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360" windowWidth="27795" windowHeight="11835"/>
  </bookViews>
  <sheets>
    <sheet name="Read me" sheetId="2" r:id="rId1"/>
    <sheet name="Raw data (converted)" sheetId="1" r:id="rId2"/>
    <sheet name="Rsq analysis" sheetId="10" r:id="rId3"/>
    <sheet name="GenStat regressions" sheetId="3" r:id="rId4"/>
    <sheet name="Regression diagnostics" sheetId="6" r:id="rId5"/>
    <sheet name="GenStat regressions V2" sheetId="9" r:id="rId6"/>
    <sheet name="Regression diagnostics V2" sheetId="8" r:id="rId7"/>
    <sheet name="Fluxes" sheetId="4" r:id="rId8"/>
    <sheet name="Model selection &amp; MDF summary" sheetId="5" r:id="rId9"/>
  </sheets>
  <definedNames>
    <definedName name="_xlnm._FilterDatabase" localSheetId="7" hidden="1">Fluxes!$A$1:$P$43</definedName>
    <definedName name="_xlnm._FilterDatabase" localSheetId="3" hidden="1">'GenStat regressions'!$A$1:$A$1513</definedName>
    <definedName name="_xlnm._FilterDatabase" localSheetId="5" hidden="1">'GenStat regressions V2'!$A$1:$A$1513</definedName>
    <definedName name="_xlnm._FilterDatabase" localSheetId="1" hidden="1">'Raw data (converted)'!$A$1:$T$169</definedName>
    <definedName name="_xlnm._FilterDatabase" localSheetId="4" hidden="1">'Regression diagnostics'!$B$1:$AC$2017</definedName>
    <definedName name="_xlnm._FilterDatabase" localSheetId="6" hidden="1">'Regression diagnostics V2'!$B$1:$AC$1513</definedName>
    <definedName name="FACE_P0027_RA_GHG_PPM_L1_20130506" localSheetId="1">'Raw data (converted)'!$A$170:$T$337</definedName>
    <definedName name="FACE_P0027_RA_GHG_PPM_L1_20130611" localSheetId="1">'Raw data (converted)'!$A$338:$T$505</definedName>
    <definedName name="FACE_P0027_RA_GHG_PPM_L1_20130705" localSheetId="1">'Raw data (converted)'!$A$506:$T$673</definedName>
    <definedName name="FACE_P0027_RA_GHG_PPM_L1_20130806" localSheetId="1">'Raw data (converted)'!$A$674:$T$841</definedName>
    <definedName name="FACE_P0027_RA_GHG_PPM_L1_20130903" localSheetId="1">'Raw data (converted)'!$A$842:$T$1009</definedName>
    <definedName name="FACE_P0027_RA_GHG_PPM_L1_20131002" localSheetId="1">'Raw data (converted)'!$A$1010:$T$1177</definedName>
    <definedName name="FACE_P0027_RA_GHG_PPM_L1_20131114" localSheetId="1">'Raw data (converted)'!$A$1178:$T$1345</definedName>
    <definedName name="FACE_P0027_RA_GHG_PPM_L1_20131210" localSheetId="1">'Raw data (converted)'!$A$1346:$T$1513</definedName>
    <definedName name="FACE_P0027_RA_GHG_PPM_L1_20140205" localSheetId="1">'Raw data (converted)'!$A$170:$T$337</definedName>
    <definedName name="FACE_P0027_RA_GHG_PPM_L1_20140307" localSheetId="1">'Raw data (converted)'!$A$338:$T$505</definedName>
    <definedName name="FACE_P0027_RA_GHG_PPM_L1_20140403" localSheetId="1">'Raw data (converted)'!$A$506:$T$673</definedName>
    <definedName name="FACE_P0027_RA_GHG_PPM_L1_20140509" localSheetId="1">'Raw data (converted)'!$A$674:$T$841</definedName>
    <definedName name="FACE_P0027_RA_GHG_PPM_L1_20140617" localSheetId="1">'Raw data (converted)'!$A$842:$T$1009</definedName>
    <definedName name="FACE_P0027_RA_GHG_PPM_L1_20140707" localSheetId="1">'Raw data (converted)'!$A$1010:$T$1177</definedName>
    <definedName name="FACE_P0027_RA_GHG_PPM_L1_20140806" localSheetId="1">'Raw data (converted)'!$A$1178:$T$1345</definedName>
    <definedName name="FACE_P0027_RA_GHG_PPM_L1_20140909" localSheetId="1">'Raw data (converted)'!$A$1346:$T$1513</definedName>
    <definedName name="FACE_P0027_RA_GHG_PPM_L1_20141016" localSheetId="1">'Raw data (converted)'!$A$1514:$T$1681</definedName>
    <definedName name="FACE_P0027_RA_GHG_PPM_L1_20141118" localSheetId="1">'Raw data (converted)'!$A$1682:$T$1849</definedName>
    <definedName name="FACE_P0027_RA_GHG_PPM_L1_20141215" localSheetId="1">'Raw data (converted)'!$A$1850:$T$2017</definedName>
    <definedName name="GHG_fluxes_Apr_2014__all_gases" localSheetId="7">Fluxes!$A$1:$AH$43</definedName>
    <definedName name="GHG_Lin_regr_estimates_20130101_20131231__new" localSheetId="3">'GenStat regressions'!$O$1:$AA$1009</definedName>
    <definedName name="GHG_Lin_regr_estimates_20130101_20131231__new" localSheetId="5">'GenStat regressions V2'!$O$1:$AA$757</definedName>
    <definedName name="GHG_Lin_regr_estimates_20130101_20131231__new__1" localSheetId="5">'GenStat regressions V2'!$O$1:$AA$1009</definedName>
    <definedName name="GHG_Lin_regr_estimates_YYYYMMDD" localSheetId="3">'GenStat regressions'!#REF!</definedName>
    <definedName name="GHG_Lin_regr_estimates_YYYYMMDD" localSheetId="5">'GenStat regressions V2'!#REF!</definedName>
    <definedName name="GHG_Quad_regr_estimates_YYYYMMDD" localSheetId="3">'GenStat regressions'!$B$1:$N$253</definedName>
    <definedName name="GHG_Quad_regr_estimates_YYYYMMDD" localSheetId="5">'GenStat regressions V2'!$B$1:$N$127</definedName>
    <definedName name="GHG_Quad_regr_estimates_YYYYMMDD_1" localSheetId="5">'GenStat regressions V2'!$B$1:$N$253</definedName>
    <definedName name="GHG_Regr_diagnostics_20130101_20131231__new" localSheetId="4">'Regression diagnostics'!$C$1:$AB$2017</definedName>
    <definedName name="GHG_Regr_diagnostics_20130101_20131231__new" localSheetId="6">'Regression diagnostics V2'!$C$1:$AB$1513</definedName>
    <definedName name="GHG_Regr_diagnostics_20130101_20131231__new__1" localSheetId="6">'Regression diagnostics V2'!$C$1:$AB$2017</definedName>
    <definedName name="_xlnm.Print_Area" localSheetId="0">'Read me'!$A$1:$W$231</definedName>
  </definedNames>
  <calcPr calcId="145621"/>
</workbook>
</file>

<file path=xl/calcChain.xml><?xml version="1.0" encoding="utf-8"?>
<calcChain xmlns="http://schemas.openxmlformats.org/spreadsheetml/2006/main">
  <c r="AC3" i="6" l="1"/>
  <c r="AC4" i="6"/>
  <c r="AC5" i="6"/>
  <c r="AC6" i="6"/>
  <c r="AC7" i="6"/>
  <c r="AC8" i="6"/>
  <c r="AC9" i="6"/>
  <c r="AC10" i="6"/>
  <c r="AC11" i="6"/>
  <c r="AC12" i="6"/>
  <c r="AC13" i="6"/>
  <c r="AC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137" i="6"/>
  <c r="AC138" i="6"/>
  <c r="AC139" i="6"/>
  <c r="AC140" i="6"/>
  <c r="AC141" i="6"/>
  <c r="AC142" i="6"/>
  <c r="AC143" i="6"/>
  <c r="AC144" i="6"/>
  <c r="AC145" i="6"/>
  <c r="AC146" i="6"/>
  <c r="AC147" i="6"/>
  <c r="AC148" i="6"/>
  <c r="AC149" i="6"/>
  <c r="AC150" i="6"/>
  <c r="AC151" i="6"/>
  <c r="AC152" i="6"/>
  <c r="AC153" i="6"/>
  <c r="AC154" i="6"/>
  <c r="AC155" i="6"/>
  <c r="AC156" i="6"/>
  <c r="AC157" i="6"/>
  <c r="AC158" i="6"/>
  <c r="AC159" i="6"/>
  <c r="AC160" i="6"/>
  <c r="AC161" i="6"/>
  <c r="AC162" i="6"/>
  <c r="AC163" i="6"/>
  <c r="AC164" i="6"/>
  <c r="AC165" i="6"/>
  <c r="AC166" i="6"/>
  <c r="AC167" i="6"/>
  <c r="AC168" i="6"/>
  <c r="AC169" i="6"/>
  <c r="AC170" i="6"/>
  <c r="AC171" i="6"/>
  <c r="AC172" i="6"/>
  <c r="AC173" i="6"/>
  <c r="AC174" i="6"/>
  <c r="AC175" i="6"/>
  <c r="AC176" i="6"/>
  <c r="AC177" i="6"/>
  <c r="AC178" i="6"/>
  <c r="AC179" i="6"/>
  <c r="AC180" i="6"/>
  <c r="AC181" i="6"/>
  <c r="AC182" i="6"/>
  <c r="AC183" i="6"/>
  <c r="AC184" i="6"/>
  <c r="AC185" i="6"/>
  <c r="AC186" i="6"/>
  <c r="AC187" i="6"/>
  <c r="AC188" i="6"/>
  <c r="AC189" i="6"/>
  <c r="AC190" i="6"/>
  <c r="AC191" i="6"/>
  <c r="AC192" i="6"/>
  <c r="AC193" i="6"/>
  <c r="AC194" i="6"/>
  <c r="AC195" i="6"/>
  <c r="AC196" i="6"/>
  <c r="AC197" i="6"/>
  <c r="AC198" i="6"/>
  <c r="AC199" i="6"/>
  <c r="AC200" i="6"/>
  <c r="AC201" i="6"/>
  <c r="AC202" i="6"/>
  <c r="AC203" i="6"/>
  <c r="AC204" i="6"/>
  <c r="AC205" i="6"/>
  <c r="AC206" i="6"/>
  <c r="AC207" i="6"/>
  <c r="AC208" i="6"/>
  <c r="AC209" i="6"/>
  <c r="AC210" i="6"/>
  <c r="AC211" i="6"/>
  <c r="AC212" i="6"/>
  <c r="AC213" i="6"/>
  <c r="AC214" i="6"/>
  <c r="AC215" i="6"/>
  <c r="AC216" i="6"/>
  <c r="AC217" i="6"/>
  <c r="AC218" i="6"/>
  <c r="AC219" i="6"/>
  <c r="AC220" i="6"/>
  <c r="AC221" i="6"/>
  <c r="AC222" i="6"/>
  <c r="AC223" i="6"/>
  <c r="AC224" i="6"/>
  <c r="AC225" i="6"/>
  <c r="AC226" i="6"/>
  <c r="AC227" i="6"/>
  <c r="AC228" i="6"/>
  <c r="AC229" i="6"/>
  <c r="AC230" i="6"/>
  <c r="AC231" i="6"/>
  <c r="AC232" i="6"/>
  <c r="AC233" i="6"/>
  <c r="AC234" i="6"/>
  <c r="AC235" i="6"/>
  <c r="AC2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C338" i="6"/>
  <c r="AC339" i="6"/>
  <c r="AC340" i="6"/>
  <c r="AC341" i="6"/>
  <c r="AC342" i="6"/>
  <c r="AC343" i="6"/>
  <c r="AC344" i="6"/>
  <c r="AC345" i="6"/>
  <c r="AC346" i="6"/>
  <c r="AC347" i="6"/>
  <c r="AC348" i="6"/>
  <c r="AC349" i="6"/>
  <c r="AC350" i="6"/>
  <c r="AC351" i="6"/>
  <c r="AC352" i="6"/>
  <c r="AC353" i="6"/>
  <c r="AC354" i="6"/>
  <c r="AC355" i="6"/>
  <c r="AC356" i="6"/>
  <c r="AC357" i="6"/>
  <c r="AC358" i="6"/>
  <c r="AC359" i="6"/>
  <c r="AC360" i="6"/>
  <c r="AC361" i="6"/>
  <c r="AC362" i="6"/>
  <c r="AC363" i="6"/>
  <c r="AC364" i="6"/>
  <c r="AC365" i="6"/>
  <c r="AC366" i="6"/>
  <c r="AC367" i="6"/>
  <c r="AC368" i="6"/>
  <c r="AC369" i="6"/>
  <c r="AC370" i="6"/>
  <c r="AC371" i="6"/>
  <c r="AC372" i="6"/>
  <c r="AC373" i="6"/>
  <c r="AC374" i="6"/>
  <c r="AC375" i="6"/>
  <c r="AC376" i="6"/>
  <c r="AC377" i="6"/>
  <c r="AC378" i="6"/>
  <c r="AC379" i="6"/>
  <c r="AC380" i="6"/>
  <c r="AC381" i="6"/>
  <c r="AC382" i="6"/>
  <c r="AC383" i="6"/>
  <c r="AC384" i="6"/>
  <c r="AC385" i="6"/>
  <c r="AC386" i="6"/>
  <c r="AC387" i="6"/>
  <c r="AC388" i="6"/>
  <c r="AC389" i="6"/>
  <c r="AC390" i="6"/>
  <c r="AC391" i="6"/>
  <c r="AC392" i="6"/>
  <c r="AC393" i="6"/>
  <c r="AC394" i="6"/>
  <c r="AC395" i="6"/>
  <c r="AC396" i="6"/>
  <c r="AC397" i="6"/>
  <c r="AC398" i="6"/>
  <c r="AC399" i="6"/>
  <c r="AC400" i="6"/>
  <c r="AC401" i="6"/>
  <c r="AC402" i="6"/>
  <c r="AC403" i="6"/>
  <c r="AC404" i="6"/>
  <c r="AC405" i="6"/>
  <c r="AC406" i="6"/>
  <c r="AC407" i="6"/>
  <c r="AC408" i="6"/>
  <c r="AC409" i="6"/>
  <c r="AC410" i="6"/>
  <c r="AC411" i="6"/>
  <c r="AC412" i="6"/>
  <c r="AC413" i="6"/>
  <c r="AC414" i="6"/>
  <c r="AC415" i="6"/>
  <c r="AC416" i="6"/>
  <c r="AC417" i="6"/>
  <c r="AC418" i="6"/>
  <c r="AC419" i="6"/>
  <c r="AC420" i="6"/>
  <c r="AC421" i="6"/>
  <c r="AC422" i="6"/>
  <c r="AC423" i="6"/>
  <c r="AC424" i="6"/>
  <c r="AC425" i="6"/>
  <c r="AC426" i="6"/>
  <c r="AC427" i="6"/>
  <c r="AC428" i="6"/>
  <c r="AC429" i="6"/>
  <c r="AC430" i="6"/>
  <c r="AC431" i="6"/>
  <c r="AC432" i="6"/>
  <c r="AC433" i="6"/>
  <c r="AC434" i="6"/>
  <c r="AC435" i="6"/>
  <c r="AC436" i="6"/>
  <c r="AC437" i="6"/>
  <c r="AC438" i="6"/>
  <c r="AC439" i="6"/>
  <c r="AC440" i="6"/>
  <c r="AC441" i="6"/>
  <c r="AC442" i="6"/>
  <c r="AC443" i="6"/>
  <c r="AC444" i="6"/>
  <c r="AC445" i="6"/>
  <c r="AC446" i="6"/>
  <c r="AC447" i="6"/>
  <c r="AC448" i="6"/>
  <c r="AC449" i="6"/>
  <c r="AC450" i="6"/>
  <c r="AC451" i="6"/>
  <c r="AC452" i="6"/>
  <c r="AC453" i="6"/>
  <c r="AC454" i="6"/>
  <c r="AC455" i="6"/>
  <c r="AC456" i="6"/>
  <c r="AC457" i="6"/>
  <c r="AC458" i="6"/>
  <c r="AC459" i="6"/>
  <c r="AC460" i="6"/>
  <c r="AC461" i="6"/>
  <c r="AC462" i="6"/>
  <c r="AC463" i="6"/>
  <c r="AC464" i="6"/>
  <c r="AC465" i="6"/>
  <c r="AC466" i="6"/>
  <c r="AC467" i="6"/>
  <c r="AC468" i="6"/>
  <c r="AC469" i="6"/>
  <c r="AC470" i="6"/>
  <c r="AC471" i="6"/>
  <c r="AC472" i="6"/>
  <c r="AC473" i="6"/>
  <c r="AC474" i="6"/>
  <c r="AC475" i="6"/>
  <c r="AC476" i="6"/>
  <c r="AC477" i="6"/>
  <c r="AC478" i="6"/>
  <c r="AC479" i="6"/>
  <c r="AC480" i="6"/>
  <c r="AC481" i="6"/>
  <c r="AC482" i="6"/>
  <c r="AC483" i="6"/>
  <c r="AC484" i="6"/>
  <c r="AC485" i="6"/>
  <c r="AC486" i="6"/>
  <c r="AC487" i="6"/>
  <c r="AC488" i="6"/>
  <c r="AC489" i="6"/>
  <c r="AC490" i="6"/>
  <c r="AC491" i="6"/>
  <c r="AC492" i="6"/>
  <c r="AC493" i="6"/>
  <c r="AC494" i="6"/>
  <c r="AC495" i="6"/>
  <c r="AC496" i="6"/>
  <c r="AC497" i="6"/>
  <c r="AC498" i="6"/>
  <c r="AC499" i="6"/>
  <c r="AC500" i="6"/>
  <c r="AC501" i="6"/>
  <c r="AC502" i="6"/>
  <c r="AC503" i="6"/>
  <c r="AC504" i="6"/>
  <c r="AC505" i="6"/>
  <c r="AC506" i="6"/>
  <c r="AC507" i="6"/>
  <c r="AC508" i="6"/>
  <c r="AC509" i="6"/>
  <c r="AC510" i="6"/>
  <c r="AC511" i="6"/>
  <c r="AC512" i="6"/>
  <c r="AC513" i="6"/>
  <c r="AC514" i="6"/>
  <c r="AC515" i="6"/>
  <c r="AC516" i="6"/>
  <c r="AC517" i="6"/>
  <c r="AC518" i="6"/>
  <c r="AC519" i="6"/>
  <c r="AC520" i="6"/>
  <c r="AC521" i="6"/>
  <c r="AC522" i="6"/>
  <c r="AC523" i="6"/>
  <c r="AC524" i="6"/>
  <c r="AC525" i="6"/>
  <c r="AC526" i="6"/>
  <c r="AC527" i="6"/>
  <c r="AC528" i="6"/>
  <c r="AC529" i="6"/>
  <c r="AC530" i="6"/>
  <c r="AC531" i="6"/>
  <c r="AC532" i="6"/>
  <c r="AC533" i="6"/>
  <c r="AC534" i="6"/>
  <c r="AC535" i="6"/>
  <c r="AC536" i="6"/>
  <c r="AC537" i="6"/>
  <c r="AC538" i="6"/>
  <c r="AC539" i="6"/>
  <c r="AC540" i="6"/>
  <c r="AC541" i="6"/>
  <c r="AC542" i="6"/>
  <c r="AC543" i="6"/>
  <c r="AC544" i="6"/>
  <c r="AC545" i="6"/>
  <c r="AC546" i="6"/>
  <c r="AC547" i="6"/>
  <c r="AC548" i="6"/>
  <c r="AC549" i="6"/>
  <c r="AC550" i="6"/>
  <c r="AC551" i="6"/>
  <c r="AC552" i="6"/>
  <c r="AC553" i="6"/>
  <c r="AC554" i="6"/>
  <c r="AC555" i="6"/>
  <c r="AC556" i="6"/>
  <c r="AC557" i="6"/>
  <c r="AC558" i="6"/>
  <c r="AC559" i="6"/>
  <c r="AC560" i="6"/>
  <c r="AC561" i="6"/>
  <c r="AC562" i="6"/>
  <c r="AC563" i="6"/>
  <c r="AC564" i="6"/>
  <c r="AC565" i="6"/>
  <c r="AC566" i="6"/>
  <c r="AC567" i="6"/>
  <c r="AC568" i="6"/>
  <c r="AC569" i="6"/>
  <c r="AC570" i="6"/>
  <c r="AC571" i="6"/>
  <c r="AC572" i="6"/>
  <c r="AC573" i="6"/>
  <c r="AC574" i="6"/>
  <c r="AC575" i="6"/>
  <c r="AC576" i="6"/>
  <c r="AC577" i="6"/>
  <c r="AC578" i="6"/>
  <c r="AC579" i="6"/>
  <c r="AC580" i="6"/>
  <c r="AC581" i="6"/>
  <c r="AC582" i="6"/>
  <c r="AC583" i="6"/>
  <c r="AC584" i="6"/>
  <c r="AC585" i="6"/>
  <c r="AC586" i="6"/>
  <c r="AC587" i="6"/>
  <c r="AC588" i="6"/>
  <c r="AC589" i="6"/>
  <c r="AC590" i="6"/>
  <c r="AC591" i="6"/>
  <c r="AC592" i="6"/>
  <c r="AC593" i="6"/>
  <c r="AC594" i="6"/>
  <c r="AC595" i="6"/>
  <c r="AC596" i="6"/>
  <c r="AC597" i="6"/>
  <c r="AC598" i="6"/>
  <c r="AC599" i="6"/>
  <c r="AC600" i="6"/>
  <c r="AC601" i="6"/>
  <c r="AC602" i="6"/>
  <c r="AC603" i="6"/>
  <c r="AC604" i="6"/>
  <c r="AC605" i="6"/>
  <c r="AC606" i="6"/>
  <c r="AC607" i="6"/>
  <c r="AC608" i="6"/>
  <c r="AC609" i="6"/>
  <c r="AC610" i="6"/>
  <c r="AC611" i="6"/>
  <c r="AC612" i="6"/>
  <c r="AC613" i="6"/>
  <c r="AC614" i="6"/>
  <c r="AC615" i="6"/>
  <c r="AC616" i="6"/>
  <c r="AC617" i="6"/>
  <c r="AC618" i="6"/>
  <c r="AC619" i="6"/>
  <c r="AC620" i="6"/>
  <c r="AC621" i="6"/>
  <c r="AC622" i="6"/>
  <c r="AC623" i="6"/>
  <c r="AC624" i="6"/>
  <c r="AC625" i="6"/>
  <c r="AC626" i="6"/>
  <c r="AC627" i="6"/>
  <c r="AC628" i="6"/>
  <c r="AC629" i="6"/>
  <c r="AC630" i="6"/>
  <c r="AC631" i="6"/>
  <c r="AC632" i="6"/>
  <c r="AC633" i="6"/>
  <c r="AC634" i="6"/>
  <c r="AC635" i="6"/>
  <c r="AC636" i="6"/>
  <c r="AC637" i="6"/>
  <c r="AC638" i="6"/>
  <c r="AC639" i="6"/>
  <c r="AC640" i="6"/>
  <c r="AC641" i="6"/>
  <c r="AC642" i="6"/>
  <c r="AC643" i="6"/>
  <c r="AC644" i="6"/>
  <c r="AC645" i="6"/>
  <c r="AC646" i="6"/>
  <c r="AC647" i="6"/>
  <c r="AC648" i="6"/>
  <c r="AC649" i="6"/>
  <c r="AC650" i="6"/>
  <c r="AC651" i="6"/>
  <c r="AC652" i="6"/>
  <c r="AC653" i="6"/>
  <c r="AC654" i="6"/>
  <c r="AC655" i="6"/>
  <c r="AC656" i="6"/>
  <c r="AC657" i="6"/>
  <c r="AC658" i="6"/>
  <c r="AC659" i="6"/>
  <c r="AC660" i="6"/>
  <c r="AC661" i="6"/>
  <c r="AC662" i="6"/>
  <c r="AC663" i="6"/>
  <c r="AC664" i="6"/>
  <c r="AC665" i="6"/>
  <c r="AC666" i="6"/>
  <c r="AC667" i="6"/>
  <c r="AC668" i="6"/>
  <c r="AC669" i="6"/>
  <c r="AC670" i="6"/>
  <c r="AC671" i="6"/>
  <c r="AC672" i="6"/>
  <c r="AC673" i="6"/>
  <c r="AC674" i="6"/>
  <c r="AC675" i="6"/>
  <c r="AC676" i="6"/>
  <c r="AC677" i="6"/>
  <c r="AC678" i="6"/>
  <c r="AC679" i="6"/>
  <c r="AC680" i="6"/>
  <c r="AC681" i="6"/>
  <c r="AC682" i="6"/>
  <c r="AC683" i="6"/>
  <c r="AC684" i="6"/>
  <c r="AC685" i="6"/>
  <c r="AC686" i="6"/>
  <c r="AC687" i="6"/>
  <c r="AC688" i="6"/>
  <c r="AC689" i="6"/>
  <c r="AC690" i="6"/>
  <c r="AC691" i="6"/>
  <c r="AC692" i="6"/>
  <c r="AC693" i="6"/>
  <c r="AC694" i="6"/>
  <c r="AC695" i="6"/>
  <c r="AC696" i="6"/>
  <c r="AC697" i="6"/>
  <c r="AC698" i="6"/>
  <c r="AC699" i="6"/>
  <c r="AC700" i="6"/>
  <c r="AC701" i="6"/>
  <c r="AC702" i="6"/>
  <c r="AC703" i="6"/>
  <c r="AC704" i="6"/>
  <c r="AC705" i="6"/>
  <c r="AC706" i="6"/>
  <c r="AC707" i="6"/>
  <c r="AC708" i="6"/>
  <c r="AC709" i="6"/>
  <c r="AC710" i="6"/>
  <c r="AC711" i="6"/>
  <c r="AC712" i="6"/>
  <c r="AC713" i="6"/>
  <c r="AC714" i="6"/>
  <c r="AC715" i="6"/>
  <c r="AC716" i="6"/>
  <c r="AC717" i="6"/>
  <c r="AC718" i="6"/>
  <c r="AC719" i="6"/>
  <c r="AC720" i="6"/>
  <c r="AC721" i="6"/>
  <c r="AC722" i="6"/>
  <c r="AC723" i="6"/>
  <c r="AC724" i="6"/>
  <c r="AC725" i="6"/>
  <c r="AC726" i="6"/>
  <c r="AC727" i="6"/>
  <c r="AC728" i="6"/>
  <c r="AC729" i="6"/>
  <c r="AC730" i="6"/>
  <c r="AC731" i="6"/>
  <c r="AC732" i="6"/>
  <c r="AC733" i="6"/>
  <c r="AC734" i="6"/>
  <c r="AC735" i="6"/>
  <c r="AC736" i="6"/>
  <c r="AC737" i="6"/>
  <c r="AC738" i="6"/>
  <c r="AC739" i="6"/>
  <c r="AC740" i="6"/>
  <c r="AC741" i="6"/>
  <c r="AC742" i="6"/>
  <c r="AC743" i="6"/>
  <c r="AC744" i="6"/>
  <c r="AC745" i="6"/>
  <c r="AC746" i="6"/>
  <c r="AC747" i="6"/>
  <c r="AC748" i="6"/>
  <c r="AC749" i="6"/>
  <c r="AC750" i="6"/>
  <c r="AC751" i="6"/>
  <c r="AC752" i="6"/>
  <c r="AC753" i="6"/>
  <c r="AC754" i="6"/>
  <c r="AC755" i="6"/>
  <c r="AC756" i="6"/>
  <c r="AC757" i="6"/>
  <c r="AC758" i="6"/>
  <c r="AC759" i="6"/>
  <c r="AC760" i="6"/>
  <c r="AC761" i="6"/>
  <c r="AC762" i="6"/>
  <c r="AC763" i="6"/>
  <c r="AC764" i="6"/>
  <c r="AC765" i="6"/>
  <c r="AC766" i="6"/>
  <c r="AC767" i="6"/>
  <c r="AC768" i="6"/>
  <c r="AC769" i="6"/>
  <c r="AC770" i="6"/>
  <c r="AC771" i="6"/>
  <c r="AC772" i="6"/>
  <c r="AC773" i="6"/>
  <c r="AC774" i="6"/>
  <c r="AC775" i="6"/>
  <c r="AC776" i="6"/>
  <c r="AC777" i="6"/>
  <c r="AC778" i="6"/>
  <c r="AC779" i="6"/>
  <c r="AC780" i="6"/>
  <c r="AC781" i="6"/>
  <c r="AC782" i="6"/>
  <c r="AC783" i="6"/>
  <c r="AC784" i="6"/>
  <c r="AC785" i="6"/>
  <c r="AC786" i="6"/>
  <c r="AC787" i="6"/>
  <c r="AC788" i="6"/>
  <c r="AC789" i="6"/>
  <c r="AC790" i="6"/>
  <c r="AC791" i="6"/>
  <c r="AC792" i="6"/>
  <c r="AC793" i="6"/>
  <c r="AC794" i="6"/>
  <c r="AC795" i="6"/>
  <c r="AC796" i="6"/>
  <c r="AC797" i="6"/>
  <c r="AC798" i="6"/>
  <c r="AC799" i="6"/>
  <c r="AC800" i="6"/>
  <c r="AC801" i="6"/>
  <c r="AC802" i="6"/>
  <c r="AC803" i="6"/>
  <c r="AC804" i="6"/>
  <c r="AC805" i="6"/>
  <c r="AC806" i="6"/>
  <c r="AC807" i="6"/>
  <c r="AC808" i="6"/>
  <c r="AC809" i="6"/>
  <c r="AC810" i="6"/>
  <c r="AC811" i="6"/>
  <c r="AC812" i="6"/>
  <c r="AC813" i="6"/>
  <c r="AC814" i="6"/>
  <c r="AC815" i="6"/>
  <c r="AC816" i="6"/>
  <c r="AC817" i="6"/>
  <c r="AC818" i="6"/>
  <c r="AC819" i="6"/>
  <c r="AC820" i="6"/>
  <c r="AC821" i="6"/>
  <c r="AC822" i="6"/>
  <c r="AC823" i="6"/>
  <c r="AC824" i="6"/>
  <c r="AC825" i="6"/>
  <c r="AC826" i="6"/>
  <c r="AC827" i="6"/>
  <c r="AC828" i="6"/>
  <c r="AC829" i="6"/>
  <c r="AC830" i="6"/>
  <c r="AC831" i="6"/>
  <c r="AC832" i="6"/>
  <c r="AC833" i="6"/>
  <c r="AC834" i="6"/>
  <c r="AC835" i="6"/>
  <c r="AC836" i="6"/>
  <c r="AC837" i="6"/>
  <c r="AC838" i="6"/>
  <c r="AC839" i="6"/>
  <c r="AC840" i="6"/>
  <c r="AC841" i="6"/>
  <c r="AC842" i="6"/>
  <c r="AC843" i="6"/>
  <c r="AC844" i="6"/>
  <c r="AC845" i="6"/>
  <c r="AC846" i="6"/>
  <c r="AC847" i="6"/>
  <c r="AC848" i="6"/>
  <c r="AC849" i="6"/>
  <c r="AC850" i="6"/>
  <c r="AC851" i="6"/>
  <c r="AC852" i="6"/>
  <c r="AC853" i="6"/>
  <c r="AC854" i="6"/>
  <c r="AC855" i="6"/>
  <c r="AC856" i="6"/>
  <c r="AC857" i="6"/>
  <c r="AC858" i="6"/>
  <c r="AC859" i="6"/>
  <c r="AC860" i="6"/>
  <c r="AC861" i="6"/>
  <c r="AC862" i="6"/>
  <c r="AC863" i="6"/>
  <c r="AC864" i="6"/>
  <c r="AC865" i="6"/>
  <c r="AC866" i="6"/>
  <c r="AC867" i="6"/>
  <c r="AC868" i="6"/>
  <c r="AC869" i="6"/>
  <c r="AC870" i="6"/>
  <c r="AC871" i="6"/>
  <c r="AC872" i="6"/>
  <c r="AC873" i="6"/>
  <c r="AC874" i="6"/>
  <c r="AC875" i="6"/>
  <c r="AC876" i="6"/>
  <c r="AC877" i="6"/>
  <c r="AC878" i="6"/>
  <c r="AC879" i="6"/>
  <c r="AC880" i="6"/>
  <c r="AC881" i="6"/>
  <c r="AC882" i="6"/>
  <c r="AC883" i="6"/>
  <c r="AC884" i="6"/>
  <c r="AC885" i="6"/>
  <c r="AC886" i="6"/>
  <c r="AC887" i="6"/>
  <c r="AC888" i="6"/>
  <c r="AC889" i="6"/>
  <c r="AC890" i="6"/>
  <c r="AC891" i="6"/>
  <c r="AC892" i="6"/>
  <c r="AC893" i="6"/>
  <c r="AC894" i="6"/>
  <c r="AC895" i="6"/>
  <c r="AC896" i="6"/>
  <c r="AC897" i="6"/>
  <c r="AC898" i="6"/>
  <c r="AC899" i="6"/>
  <c r="AC900" i="6"/>
  <c r="AC901" i="6"/>
  <c r="AC902" i="6"/>
  <c r="AC903" i="6"/>
  <c r="AC904" i="6"/>
  <c r="AC905" i="6"/>
  <c r="AC906" i="6"/>
  <c r="AC907" i="6"/>
  <c r="AC908" i="6"/>
  <c r="AC909" i="6"/>
  <c r="AC910" i="6"/>
  <c r="AC911" i="6"/>
  <c r="AC912" i="6"/>
  <c r="AC913" i="6"/>
  <c r="AC914" i="6"/>
  <c r="AC915" i="6"/>
  <c r="AC916" i="6"/>
  <c r="AC917" i="6"/>
  <c r="AC918" i="6"/>
  <c r="AC919" i="6"/>
  <c r="AC920" i="6"/>
  <c r="AC921" i="6"/>
  <c r="AC922" i="6"/>
  <c r="AC923" i="6"/>
  <c r="AC924" i="6"/>
  <c r="AC925" i="6"/>
  <c r="AC926" i="6"/>
  <c r="AC927" i="6"/>
  <c r="AC928" i="6"/>
  <c r="AC929" i="6"/>
  <c r="AC930" i="6"/>
  <c r="AC931" i="6"/>
  <c r="AC932" i="6"/>
  <c r="AC933" i="6"/>
  <c r="AC934" i="6"/>
  <c r="AC935" i="6"/>
  <c r="AC936" i="6"/>
  <c r="AC937" i="6"/>
  <c r="AC938" i="6"/>
  <c r="AC939" i="6"/>
  <c r="AC940" i="6"/>
  <c r="AC941" i="6"/>
  <c r="AC942" i="6"/>
  <c r="AC943" i="6"/>
  <c r="AC944" i="6"/>
  <c r="AC945" i="6"/>
  <c r="AC946" i="6"/>
  <c r="AC947" i="6"/>
  <c r="AC948" i="6"/>
  <c r="AC949" i="6"/>
  <c r="AC950" i="6"/>
  <c r="AC951" i="6"/>
  <c r="AC952" i="6"/>
  <c r="AC953" i="6"/>
  <c r="AC954" i="6"/>
  <c r="AC955" i="6"/>
  <c r="AC956" i="6"/>
  <c r="AC957" i="6"/>
  <c r="AC958" i="6"/>
  <c r="AC959" i="6"/>
  <c r="AC960" i="6"/>
  <c r="AC961" i="6"/>
  <c r="AC962" i="6"/>
  <c r="AC963" i="6"/>
  <c r="AC964" i="6"/>
  <c r="AC965" i="6"/>
  <c r="AC966" i="6"/>
  <c r="AC967" i="6"/>
  <c r="AC968" i="6"/>
  <c r="AC969" i="6"/>
  <c r="AC970" i="6"/>
  <c r="AC971" i="6"/>
  <c r="AC972" i="6"/>
  <c r="AC973" i="6"/>
  <c r="AC974" i="6"/>
  <c r="AC975" i="6"/>
  <c r="AC976" i="6"/>
  <c r="AC977" i="6"/>
  <c r="AC978" i="6"/>
  <c r="AC979" i="6"/>
  <c r="AC980" i="6"/>
  <c r="AC981" i="6"/>
  <c r="AC982" i="6"/>
  <c r="AC983" i="6"/>
  <c r="AC984" i="6"/>
  <c r="AC985" i="6"/>
  <c r="AC986" i="6"/>
  <c r="AC987" i="6"/>
  <c r="AC988" i="6"/>
  <c r="AC989" i="6"/>
  <c r="AC990" i="6"/>
  <c r="AC991" i="6"/>
  <c r="AC992" i="6"/>
  <c r="AC993" i="6"/>
  <c r="AC994" i="6"/>
  <c r="AC995" i="6"/>
  <c r="AC996" i="6"/>
  <c r="AC997" i="6"/>
  <c r="AC998" i="6"/>
  <c r="AC999" i="6"/>
  <c r="AC1000" i="6"/>
  <c r="AC1001" i="6"/>
  <c r="AC1002" i="6"/>
  <c r="AC1003" i="6"/>
  <c r="AC1004" i="6"/>
  <c r="AC1005" i="6"/>
  <c r="AC1006" i="6"/>
  <c r="AC1007" i="6"/>
  <c r="AC1008" i="6"/>
  <c r="AC1009" i="6"/>
  <c r="AC1010" i="6"/>
  <c r="AC1011" i="6"/>
  <c r="AC1012" i="6"/>
  <c r="AC1013" i="6"/>
  <c r="AC1014" i="6"/>
  <c r="AC1015" i="6"/>
  <c r="AC1016" i="6"/>
  <c r="AC1017" i="6"/>
  <c r="AC1018" i="6"/>
  <c r="AC1019" i="6"/>
  <c r="AC1020" i="6"/>
  <c r="AC1021" i="6"/>
  <c r="AC1022" i="6"/>
  <c r="AC1023" i="6"/>
  <c r="AC1024" i="6"/>
  <c r="AC1025" i="6"/>
  <c r="AC1026" i="6"/>
  <c r="AC1027" i="6"/>
  <c r="AC1028" i="6"/>
  <c r="AC1029" i="6"/>
  <c r="AC1030" i="6"/>
  <c r="AC1031" i="6"/>
  <c r="AC1032" i="6"/>
  <c r="AC1033" i="6"/>
  <c r="AC1034" i="6"/>
  <c r="AC1035" i="6"/>
  <c r="AC1036" i="6"/>
  <c r="AC1037" i="6"/>
  <c r="AC1038" i="6"/>
  <c r="AC1039" i="6"/>
  <c r="AC1040" i="6"/>
  <c r="AC1041" i="6"/>
  <c r="AC1042" i="6"/>
  <c r="AC1043" i="6"/>
  <c r="AC1044" i="6"/>
  <c r="AC1045" i="6"/>
  <c r="AC1046" i="6"/>
  <c r="AC1047" i="6"/>
  <c r="AC1048" i="6"/>
  <c r="AC1049" i="6"/>
  <c r="AC1050" i="6"/>
  <c r="AC1051" i="6"/>
  <c r="AC1052" i="6"/>
  <c r="AC1053" i="6"/>
  <c r="AC1054" i="6"/>
  <c r="AC1055" i="6"/>
  <c r="AC1056" i="6"/>
  <c r="AC1057" i="6"/>
  <c r="AC1058" i="6"/>
  <c r="AC1059" i="6"/>
  <c r="AC1060" i="6"/>
  <c r="AC1061" i="6"/>
  <c r="AC1062" i="6"/>
  <c r="AC1063" i="6"/>
  <c r="AC1064" i="6"/>
  <c r="AC1065" i="6"/>
  <c r="AC1066" i="6"/>
  <c r="AC1067" i="6"/>
  <c r="AC1068" i="6"/>
  <c r="AC1069" i="6"/>
  <c r="AC1070" i="6"/>
  <c r="AC1071" i="6"/>
  <c r="AC1072" i="6"/>
  <c r="AC1073" i="6"/>
  <c r="AC1074" i="6"/>
  <c r="AC1075" i="6"/>
  <c r="AC1076" i="6"/>
  <c r="AC1077" i="6"/>
  <c r="AC1078" i="6"/>
  <c r="AC1079" i="6"/>
  <c r="AC1080" i="6"/>
  <c r="AC1081" i="6"/>
  <c r="AC1082" i="6"/>
  <c r="AC1083" i="6"/>
  <c r="AC1084" i="6"/>
  <c r="AC1085" i="6"/>
  <c r="AC1086" i="6"/>
  <c r="AC1087" i="6"/>
  <c r="AC1088" i="6"/>
  <c r="AC1089" i="6"/>
  <c r="AC1090" i="6"/>
  <c r="AC1091" i="6"/>
  <c r="AC1092" i="6"/>
  <c r="AC1093" i="6"/>
  <c r="AC1094" i="6"/>
  <c r="AC1095" i="6"/>
  <c r="AC1096" i="6"/>
  <c r="AC1097" i="6"/>
  <c r="AC1098" i="6"/>
  <c r="AC1099" i="6"/>
  <c r="AC1100" i="6"/>
  <c r="AC1101" i="6"/>
  <c r="AC1102" i="6"/>
  <c r="AC1103" i="6"/>
  <c r="AC1104" i="6"/>
  <c r="AC1105" i="6"/>
  <c r="AC1106" i="6"/>
  <c r="AC1107" i="6"/>
  <c r="AC1108" i="6"/>
  <c r="AC1109" i="6"/>
  <c r="AC1110" i="6"/>
  <c r="AC1111" i="6"/>
  <c r="AC1112" i="6"/>
  <c r="AC1113" i="6"/>
  <c r="AC1114" i="6"/>
  <c r="AC1115" i="6"/>
  <c r="AC1116" i="6"/>
  <c r="AC1117" i="6"/>
  <c r="AC1118" i="6"/>
  <c r="AC1119" i="6"/>
  <c r="AC1120" i="6"/>
  <c r="AC1121" i="6"/>
  <c r="AC1122" i="6"/>
  <c r="AC1123" i="6"/>
  <c r="AC1124" i="6"/>
  <c r="AC1125" i="6"/>
  <c r="AC1126" i="6"/>
  <c r="AC1127" i="6"/>
  <c r="AC1128" i="6"/>
  <c r="AC1129" i="6"/>
  <c r="AC1130" i="6"/>
  <c r="AC1131" i="6"/>
  <c r="AC1132" i="6"/>
  <c r="AC1133" i="6"/>
  <c r="AC1134" i="6"/>
  <c r="AC1135" i="6"/>
  <c r="AC1136" i="6"/>
  <c r="AC1137" i="6"/>
  <c r="AC1138" i="6"/>
  <c r="AC1139" i="6"/>
  <c r="AC1140" i="6"/>
  <c r="AC1141" i="6"/>
  <c r="AC1142" i="6"/>
  <c r="AC1143" i="6"/>
  <c r="AC1144" i="6"/>
  <c r="AC1145" i="6"/>
  <c r="AC1146" i="6"/>
  <c r="AC1147" i="6"/>
  <c r="AC1148" i="6"/>
  <c r="AC1149" i="6"/>
  <c r="AC1150" i="6"/>
  <c r="AC1151" i="6"/>
  <c r="AC1152" i="6"/>
  <c r="AC1153" i="6"/>
  <c r="AC1154" i="6"/>
  <c r="AC1155" i="6"/>
  <c r="AC1156" i="6"/>
  <c r="AC1157" i="6"/>
  <c r="AC1158" i="6"/>
  <c r="AC1159" i="6"/>
  <c r="AC1160" i="6"/>
  <c r="AC1161" i="6"/>
  <c r="AC1162" i="6"/>
  <c r="AC1163" i="6"/>
  <c r="AC1164" i="6"/>
  <c r="AC1165" i="6"/>
  <c r="AC1166" i="6"/>
  <c r="AC1167" i="6"/>
  <c r="AC1168" i="6"/>
  <c r="AC1169" i="6"/>
  <c r="AC1170" i="6"/>
  <c r="AC1171" i="6"/>
  <c r="AC1172" i="6"/>
  <c r="AC1173" i="6"/>
  <c r="AC1174" i="6"/>
  <c r="AC1175" i="6"/>
  <c r="AC1176" i="6"/>
  <c r="AC1177" i="6"/>
  <c r="AC1178" i="6"/>
  <c r="AC1179" i="6"/>
  <c r="AC1180" i="6"/>
  <c r="AC1181" i="6"/>
  <c r="AC1182" i="6"/>
  <c r="AC1183" i="6"/>
  <c r="AC1184" i="6"/>
  <c r="AC1185" i="6"/>
  <c r="AC1186" i="6"/>
  <c r="AC1187" i="6"/>
  <c r="AC1188" i="6"/>
  <c r="AC1189" i="6"/>
  <c r="AC1190" i="6"/>
  <c r="AC1191" i="6"/>
  <c r="AC1192" i="6"/>
  <c r="AC1193" i="6"/>
  <c r="AC1194" i="6"/>
  <c r="AC1195" i="6"/>
  <c r="AC1196" i="6"/>
  <c r="AC1197" i="6"/>
  <c r="AC1198" i="6"/>
  <c r="AC1199" i="6"/>
  <c r="AC1200" i="6"/>
  <c r="AC1201" i="6"/>
  <c r="AC1202" i="6"/>
  <c r="AC1203" i="6"/>
  <c r="AC1204" i="6"/>
  <c r="AC1205" i="6"/>
  <c r="AC1206" i="6"/>
  <c r="AC1207" i="6"/>
  <c r="AC1208" i="6"/>
  <c r="AC1209" i="6"/>
  <c r="AC1210" i="6"/>
  <c r="AC1211" i="6"/>
  <c r="AC1212" i="6"/>
  <c r="AC1213" i="6"/>
  <c r="AC1214" i="6"/>
  <c r="AC1215" i="6"/>
  <c r="AC1216" i="6"/>
  <c r="AC1217" i="6"/>
  <c r="AC1218" i="6"/>
  <c r="AC1219" i="6"/>
  <c r="AC1220" i="6"/>
  <c r="AC1221" i="6"/>
  <c r="AC1222" i="6"/>
  <c r="AC1223" i="6"/>
  <c r="AC1224" i="6"/>
  <c r="AC1225" i="6"/>
  <c r="AC1226" i="6"/>
  <c r="AC1227" i="6"/>
  <c r="AC1228" i="6"/>
  <c r="AC1229" i="6"/>
  <c r="AC1230" i="6"/>
  <c r="AC1231" i="6"/>
  <c r="AC1232" i="6"/>
  <c r="AC1233" i="6"/>
  <c r="AC1234" i="6"/>
  <c r="AC1235" i="6"/>
  <c r="AC1236" i="6"/>
  <c r="AC1237" i="6"/>
  <c r="AC1238" i="6"/>
  <c r="AC1239" i="6"/>
  <c r="AC1240" i="6"/>
  <c r="AC1241" i="6"/>
  <c r="AC1242" i="6"/>
  <c r="AC1243" i="6"/>
  <c r="AC1244" i="6"/>
  <c r="AC1245" i="6"/>
  <c r="AC1246" i="6"/>
  <c r="AC1247" i="6"/>
  <c r="AC1248" i="6"/>
  <c r="AC1249" i="6"/>
  <c r="AC1250" i="6"/>
  <c r="AC1251" i="6"/>
  <c r="AC1252" i="6"/>
  <c r="AC1253" i="6"/>
  <c r="AC1254" i="6"/>
  <c r="AC1255" i="6"/>
  <c r="AC1256" i="6"/>
  <c r="AC1257" i="6"/>
  <c r="AC1258" i="6"/>
  <c r="AC1259" i="6"/>
  <c r="AC1260" i="6"/>
  <c r="AC1261" i="6"/>
  <c r="AC1262" i="6"/>
  <c r="AC1263" i="6"/>
  <c r="AC1264" i="6"/>
  <c r="AC1265" i="6"/>
  <c r="AC1266" i="6"/>
  <c r="AC1267" i="6"/>
  <c r="AC1268" i="6"/>
  <c r="AC1269" i="6"/>
  <c r="AC1270" i="6"/>
  <c r="AC1271" i="6"/>
  <c r="AC1272" i="6"/>
  <c r="AC1273" i="6"/>
  <c r="AC1274" i="6"/>
  <c r="AC1275" i="6"/>
  <c r="AC1276" i="6"/>
  <c r="AC1277" i="6"/>
  <c r="AC1278" i="6"/>
  <c r="AC1279" i="6"/>
  <c r="AC1280" i="6"/>
  <c r="AC1281" i="6"/>
  <c r="AC1282" i="6"/>
  <c r="AC1283" i="6"/>
  <c r="AC1284" i="6"/>
  <c r="AC1285" i="6"/>
  <c r="AC1286" i="6"/>
  <c r="AC1287" i="6"/>
  <c r="AC1288" i="6"/>
  <c r="AC1289" i="6"/>
  <c r="AC1290" i="6"/>
  <c r="AC1291" i="6"/>
  <c r="AC1292" i="6"/>
  <c r="AC1293" i="6"/>
  <c r="AC1294" i="6"/>
  <c r="AC1295" i="6"/>
  <c r="AC1296" i="6"/>
  <c r="AC1297" i="6"/>
  <c r="AC1298" i="6"/>
  <c r="AC1299" i="6"/>
  <c r="AC1300" i="6"/>
  <c r="AC1301" i="6"/>
  <c r="AC1302" i="6"/>
  <c r="AC1303" i="6"/>
  <c r="AC1304" i="6"/>
  <c r="AC1305" i="6"/>
  <c r="AC1306" i="6"/>
  <c r="AC1307" i="6"/>
  <c r="AC1308" i="6"/>
  <c r="AC1309" i="6"/>
  <c r="AC1310" i="6"/>
  <c r="AC1311" i="6"/>
  <c r="AC1312" i="6"/>
  <c r="AC1313" i="6"/>
  <c r="AC1314" i="6"/>
  <c r="AC1315" i="6"/>
  <c r="AC1316" i="6"/>
  <c r="AC1317" i="6"/>
  <c r="AC1318" i="6"/>
  <c r="AC1319" i="6"/>
  <c r="AC1320" i="6"/>
  <c r="AC1321" i="6"/>
  <c r="AC1322" i="6"/>
  <c r="AC1323" i="6"/>
  <c r="AC1324" i="6"/>
  <c r="AC1325" i="6"/>
  <c r="AC1326" i="6"/>
  <c r="AC1327" i="6"/>
  <c r="AC1328" i="6"/>
  <c r="AC1329" i="6"/>
  <c r="AC1330" i="6"/>
  <c r="AC1331" i="6"/>
  <c r="AC1332" i="6"/>
  <c r="AC1333" i="6"/>
  <c r="AC1334" i="6"/>
  <c r="AC1335" i="6"/>
  <c r="AC1336" i="6"/>
  <c r="AC1337" i="6"/>
  <c r="AC1338" i="6"/>
  <c r="AC1339" i="6"/>
  <c r="AC1340" i="6"/>
  <c r="AC1341" i="6"/>
  <c r="AC1342" i="6"/>
  <c r="AC1343" i="6"/>
  <c r="AC1344" i="6"/>
  <c r="AC1345" i="6"/>
  <c r="AC1346" i="6"/>
  <c r="AC1347" i="6"/>
  <c r="AC1348" i="6"/>
  <c r="AC1349" i="6"/>
  <c r="AC1350" i="6"/>
  <c r="AC1351" i="6"/>
  <c r="AC1352" i="6"/>
  <c r="AC1353" i="6"/>
  <c r="AC1354" i="6"/>
  <c r="AC1355" i="6"/>
  <c r="AC1356" i="6"/>
  <c r="AC1357" i="6"/>
  <c r="AC1358" i="6"/>
  <c r="AC1359" i="6"/>
  <c r="AC1360" i="6"/>
  <c r="AC1361" i="6"/>
  <c r="AC1362" i="6"/>
  <c r="AC1363" i="6"/>
  <c r="AC1364" i="6"/>
  <c r="AC1365" i="6"/>
  <c r="AC1366" i="6"/>
  <c r="AC1367" i="6"/>
  <c r="AC1368" i="6"/>
  <c r="AC1369" i="6"/>
  <c r="AC1370" i="6"/>
  <c r="AC1371" i="6"/>
  <c r="AC1372" i="6"/>
  <c r="AC1373" i="6"/>
  <c r="AC1374" i="6"/>
  <c r="AC1375" i="6"/>
  <c r="AC1376" i="6"/>
  <c r="AC1377" i="6"/>
  <c r="AC1378" i="6"/>
  <c r="AC1379" i="6"/>
  <c r="AC1380" i="6"/>
  <c r="AC1381" i="6"/>
  <c r="AC1382" i="6"/>
  <c r="AC1383" i="6"/>
  <c r="AC1384" i="6"/>
  <c r="AC1385" i="6"/>
  <c r="AC1386" i="6"/>
  <c r="AC1387" i="6"/>
  <c r="AC1388" i="6"/>
  <c r="AC1389" i="6"/>
  <c r="AC1390" i="6"/>
  <c r="AC1391" i="6"/>
  <c r="AC1392" i="6"/>
  <c r="AC1393" i="6"/>
  <c r="AC1394" i="6"/>
  <c r="AC1395" i="6"/>
  <c r="AC1396" i="6"/>
  <c r="AC1397" i="6"/>
  <c r="AC1398" i="6"/>
  <c r="AC1399" i="6"/>
  <c r="AC1400" i="6"/>
  <c r="AC1401" i="6"/>
  <c r="AC1402" i="6"/>
  <c r="AC1403" i="6"/>
  <c r="AC1404" i="6"/>
  <c r="AC1405" i="6"/>
  <c r="AC1406" i="6"/>
  <c r="AC1407" i="6"/>
  <c r="AC1408" i="6"/>
  <c r="AC1409" i="6"/>
  <c r="AC1410" i="6"/>
  <c r="AC1411" i="6"/>
  <c r="AC1412" i="6"/>
  <c r="AC1413" i="6"/>
  <c r="AC1414" i="6"/>
  <c r="AC1415" i="6"/>
  <c r="AC1416" i="6"/>
  <c r="AC1417" i="6"/>
  <c r="AC1418" i="6"/>
  <c r="AC1419" i="6"/>
  <c r="AC1420" i="6"/>
  <c r="AC1421" i="6"/>
  <c r="AC1422" i="6"/>
  <c r="AC1423" i="6"/>
  <c r="AC1424" i="6"/>
  <c r="AC1425" i="6"/>
  <c r="AC1426" i="6"/>
  <c r="AC1427" i="6"/>
  <c r="AC1428" i="6"/>
  <c r="AC1429" i="6"/>
  <c r="AC1430" i="6"/>
  <c r="AC1431" i="6"/>
  <c r="AC1432" i="6"/>
  <c r="AC1433" i="6"/>
  <c r="AC1434" i="6"/>
  <c r="AC1435" i="6"/>
  <c r="AC1436" i="6"/>
  <c r="AC1437" i="6"/>
  <c r="AC1438" i="6"/>
  <c r="AC1439" i="6"/>
  <c r="AC1440" i="6"/>
  <c r="AC1441" i="6"/>
  <c r="AC1442" i="6"/>
  <c r="AC1443" i="6"/>
  <c r="AC1444" i="6"/>
  <c r="AC1445" i="6"/>
  <c r="AC1446" i="6"/>
  <c r="AC1447" i="6"/>
  <c r="AC1448" i="6"/>
  <c r="AC1449" i="6"/>
  <c r="AC1450" i="6"/>
  <c r="AC1451" i="6"/>
  <c r="AC1452" i="6"/>
  <c r="AC1453" i="6"/>
  <c r="AC1454" i="6"/>
  <c r="AC1455" i="6"/>
  <c r="AC1456" i="6"/>
  <c r="AC1457" i="6"/>
  <c r="AC1458" i="6"/>
  <c r="AC1459" i="6"/>
  <c r="AC1460" i="6"/>
  <c r="AC1461" i="6"/>
  <c r="AC1462" i="6"/>
  <c r="AC1463" i="6"/>
  <c r="AC1464" i="6"/>
  <c r="AC1465" i="6"/>
  <c r="AC1466" i="6"/>
  <c r="AC1467" i="6"/>
  <c r="AC1468" i="6"/>
  <c r="AC1469" i="6"/>
  <c r="AC1470" i="6"/>
  <c r="AC1471" i="6"/>
  <c r="AC1472" i="6"/>
  <c r="AC1473" i="6"/>
  <c r="AC1474" i="6"/>
  <c r="AC1475" i="6"/>
  <c r="AC1476" i="6"/>
  <c r="AC1477" i="6"/>
  <c r="AC1478" i="6"/>
  <c r="AC1479" i="6"/>
  <c r="AC1480" i="6"/>
  <c r="AC1481" i="6"/>
  <c r="AC1482" i="6"/>
  <c r="AC1483" i="6"/>
  <c r="AC1484" i="6"/>
  <c r="AC1485" i="6"/>
  <c r="AC1486" i="6"/>
  <c r="AC1487" i="6"/>
  <c r="AC1488" i="6"/>
  <c r="AC1489" i="6"/>
  <c r="AC1490" i="6"/>
  <c r="AC1491" i="6"/>
  <c r="AC1492" i="6"/>
  <c r="AC1493" i="6"/>
  <c r="AC1494" i="6"/>
  <c r="AC1495" i="6"/>
  <c r="AC1496" i="6"/>
  <c r="AC1497" i="6"/>
  <c r="AC1498" i="6"/>
  <c r="AC1499" i="6"/>
  <c r="AC1500" i="6"/>
  <c r="AC1501" i="6"/>
  <c r="AC1502" i="6"/>
  <c r="AC1503" i="6"/>
  <c r="AC1504" i="6"/>
  <c r="AC1505" i="6"/>
  <c r="AC1506" i="6"/>
  <c r="AC1507" i="6"/>
  <c r="AC1508" i="6"/>
  <c r="AC1509" i="6"/>
  <c r="AC1510" i="6"/>
  <c r="AC1511" i="6"/>
  <c r="AC1512" i="6"/>
  <c r="AC1513" i="6"/>
  <c r="AC1514" i="6"/>
  <c r="AC1515" i="6"/>
  <c r="AC1516" i="6"/>
  <c r="AC1517" i="6"/>
  <c r="AC1518" i="6"/>
  <c r="AC1519" i="6"/>
  <c r="AC1520" i="6"/>
  <c r="AC1521" i="6"/>
  <c r="AC1522" i="6"/>
  <c r="AC1523" i="6"/>
  <c r="AC1524" i="6"/>
  <c r="AC1525" i="6"/>
  <c r="AC1526" i="6"/>
  <c r="AC1527" i="6"/>
  <c r="AC1528" i="6"/>
  <c r="AC1529" i="6"/>
  <c r="AC1530" i="6"/>
  <c r="AC1531" i="6"/>
  <c r="AC1532" i="6"/>
  <c r="AC1533" i="6"/>
  <c r="AC1534" i="6"/>
  <c r="AC1535" i="6"/>
  <c r="AC1536" i="6"/>
  <c r="AC1537" i="6"/>
  <c r="AC1538" i="6"/>
  <c r="AC1539" i="6"/>
  <c r="AC1540" i="6"/>
  <c r="AC1541" i="6"/>
  <c r="AC1542" i="6"/>
  <c r="AC1543" i="6"/>
  <c r="AC1544" i="6"/>
  <c r="AC1545" i="6"/>
  <c r="AC1546" i="6"/>
  <c r="AC1547" i="6"/>
  <c r="AC1548" i="6"/>
  <c r="AC1549" i="6"/>
  <c r="AC1550" i="6"/>
  <c r="AC1551" i="6"/>
  <c r="AC1552" i="6"/>
  <c r="AC1553" i="6"/>
  <c r="AC1554" i="6"/>
  <c r="AC1555" i="6"/>
  <c r="AC1556" i="6"/>
  <c r="AC1557" i="6"/>
  <c r="AC1558" i="6"/>
  <c r="AC1559" i="6"/>
  <c r="AC1560" i="6"/>
  <c r="AC1561" i="6"/>
  <c r="AC1562" i="6"/>
  <c r="AC1563" i="6"/>
  <c r="AC1564" i="6"/>
  <c r="AC1565" i="6"/>
  <c r="AC1566" i="6"/>
  <c r="AC1567" i="6"/>
  <c r="AC1568" i="6"/>
  <c r="AC1569" i="6"/>
  <c r="AC1570" i="6"/>
  <c r="AC1571" i="6"/>
  <c r="AC1572" i="6"/>
  <c r="AC1573" i="6"/>
  <c r="AC1574" i="6"/>
  <c r="AC1575" i="6"/>
  <c r="AC1576" i="6"/>
  <c r="AC1577" i="6"/>
  <c r="AC1578" i="6"/>
  <c r="AC1579" i="6"/>
  <c r="AC1580" i="6"/>
  <c r="AC1581" i="6"/>
  <c r="AC1582" i="6"/>
  <c r="AC1583" i="6"/>
  <c r="AC1584" i="6"/>
  <c r="AC1585" i="6"/>
  <c r="AC1586" i="6"/>
  <c r="AC1587" i="6"/>
  <c r="AC1588" i="6"/>
  <c r="AC1589" i="6"/>
  <c r="AC1590" i="6"/>
  <c r="AC1591" i="6"/>
  <c r="AC1592" i="6"/>
  <c r="AC1593" i="6"/>
  <c r="AC1594" i="6"/>
  <c r="AC1595" i="6"/>
  <c r="AC1596" i="6"/>
  <c r="AC1597" i="6"/>
  <c r="AC1598" i="6"/>
  <c r="AC1599" i="6"/>
  <c r="AC1600" i="6"/>
  <c r="AC1601" i="6"/>
  <c r="AC1602" i="6"/>
  <c r="AC1603" i="6"/>
  <c r="AC1604" i="6"/>
  <c r="AC1605" i="6"/>
  <c r="AC1606" i="6"/>
  <c r="AC1607" i="6"/>
  <c r="AC1608" i="6"/>
  <c r="AC1609" i="6"/>
  <c r="AC1610" i="6"/>
  <c r="AC1611" i="6"/>
  <c r="AC1612" i="6"/>
  <c r="AC1613" i="6"/>
  <c r="AC1614" i="6"/>
  <c r="AC1615" i="6"/>
  <c r="AC1616" i="6"/>
  <c r="AC1617" i="6"/>
  <c r="AC1618" i="6"/>
  <c r="AC1619" i="6"/>
  <c r="AC1620" i="6"/>
  <c r="AC1621" i="6"/>
  <c r="AC1622" i="6"/>
  <c r="AC1623" i="6"/>
  <c r="AC1624" i="6"/>
  <c r="AC1625" i="6"/>
  <c r="AC1626" i="6"/>
  <c r="AC1627" i="6"/>
  <c r="AC1628" i="6"/>
  <c r="AC1629" i="6"/>
  <c r="AC1630" i="6"/>
  <c r="AC1631" i="6"/>
  <c r="AC1632" i="6"/>
  <c r="AC1633" i="6"/>
  <c r="AC1634" i="6"/>
  <c r="AC1635" i="6"/>
  <c r="AC1636" i="6"/>
  <c r="AC1637" i="6"/>
  <c r="AC1638" i="6"/>
  <c r="AC1639" i="6"/>
  <c r="AC1640" i="6"/>
  <c r="AC1641" i="6"/>
  <c r="AC1642" i="6"/>
  <c r="AC1643" i="6"/>
  <c r="AC1644" i="6"/>
  <c r="AC1645" i="6"/>
  <c r="AC1646" i="6"/>
  <c r="AC1647" i="6"/>
  <c r="AC1648" i="6"/>
  <c r="AC1649" i="6"/>
  <c r="AC1650" i="6"/>
  <c r="AC1651" i="6"/>
  <c r="AC1652" i="6"/>
  <c r="AC1653" i="6"/>
  <c r="AC1654" i="6"/>
  <c r="AC1655" i="6"/>
  <c r="AC1656" i="6"/>
  <c r="AC1657" i="6"/>
  <c r="AC1658" i="6"/>
  <c r="AC1659" i="6"/>
  <c r="AC1660" i="6"/>
  <c r="AC1661" i="6"/>
  <c r="AC1662" i="6"/>
  <c r="AC1663" i="6"/>
  <c r="AC1664" i="6"/>
  <c r="AC1665" i="6"/>
  <c r="AC1666" i="6"/>
  <c r="AC1667" i="6"/>
  <c r="AC1668" i="6"/>
  <c r="AC1669" i="6"/>
  <c r="AC1670" i="6"/>
  <c r="AC1671" i="6"/>
  <c r="AC1672" i="6"/>
  <c r="AC1673" i="6"/>
  <c r="AC1674" i="6"/>
  <c r="AC1675" i="6"/>
  <c r="AC1676" i="6"/>
  <c r="AC1677" i="6"/>
  <c r="AC1678" i="6"/>
  <c r="AC1679" i="6"/>
  <c r="AC1680" i="6"/>
  <c r="AC1681" i="6"/>
  <c r="AC1682" i="6"/>
  <c r="AC1683" i="6"/>
  <c r="AC1684" i="6"/>
  <c r="AC1685" i="6"/>
  <c r="AC1686" i="6"/>
  <c r="AC1687" i="6"/>
  <c r="AC1688" i="6"/>
  <c r="AC1689" i="6"/>
  <c r="AC1690" i="6"/>
  <c r="AC1691" i="6"/>
  <c r="AC1692" i="6"/>
  <c r="AC1693" i="6"/>
  <c r="AC1694" i="6"/>
  <c r="AC1695" i="6"/>
  <c r="AC1696" i="6"/>
  <c r="AC1697" i="6"/>
  <c r="AC1698" i="6"/>
  <c r="AC1699" i="6"/>
  <c r="AC1700" i="6"/>
  <c r="AC1701" i="6"/>
  <c r="AC1702" i="6"/>
  <c r="AC1703" i="6"/>
  <c r="AC1704" i="6"/>
  <c r="AC1705" i="6"/>
  <c r="AC1706" i="6"/>
  <c r="AC1707" i="6"/>
  <c r="AC1708" i="6"/>
  <c r="AC1709" i="6"/>
  <c r="AC1710" i="6"/>
  <c r="AC1711" i="6"/>
  <c r="AC1712" i="6"/>
  <c r="AC1713" i="6"/>
  <c r="AC1714" i="6"/>
  <c r="AC1715" i="6"/>
  <c r="AC1716" i="6"/>
  <c r="AC1717" i="6"/>
  <c r="AC1718" i="6"/>
  <c r="AC1719" i="6"/>
  <c r="AC1720" i="6"/>
  <c r="AC1721" i="6"/>
  <c r="AC1722" i="6"/>
  <c r="AC1723" i="6"/>
  <c r="AC1724" i="6"/>
  <c r="AC1725" i="6"/>
  <c r="AC1726" i="6"/>
  <c r="AC1727" i="6"/>
  <c r="AC1728" i="6"/>
  <c r="AC1729" i="6"/>
  <c r="AC1730" i="6"/>
  <c r="AC1731" i="6"/>
  <c r="AC1732" i="6"/>
  <c r="AC1733" i="6"/>
  <c r="AC1734" i="6"/>
  <c r="AC1735" i="6"/>
  <c r="AC1736" i="6"/>
  <c r="AC1737" i="6"/>
  <c r="AC1738" i="6"/>
  <c r="AC1739" i="6"/>
  <c r="AC1740" i="6"/>
  <c r="AC1741" i="6"/>
  <c r="AC1742" i="6"/>
  <c r="AC1743" i="6"/>
  <c r="AC1744" i="6"/>
  <c r="AC1745" i="6"/>
  <c r="AC1746" i="6"/>
  <c r="AC1747" i="6"/>
  <c r="AC1748" i="6"/>
  <c r="AC1749" i="6"/>
  <c r="AC1750" i="6"/>
  <c r="AC1751" i="6"/>
  <c r="AC1752" i="6"/>
  <c r="AC1753" i="6"/>
  <c r="AC1754" i="6"/>
  <c r="AC1755" i="6"/>
  <c r="AC1756" i="6"/>
  <c r="AC1757" i="6"/>
  <c r="AC1758" i="6"/>
  <c r="AC1759" i="6"/>
  <c r="AC1760" i="6"/>
  <c r="AC1761" i="6"/>
  <c r="AC1762" i="6"/>
  <c r="AC1763" i="6"/>
  <c r="AC1764" i="6"/>
  <c r="AC1765" i="6"/>
  <c r="AC1766" i="6"/>
  <c r="AC1767" i="6"/>
  <c r="AC1768" i="6"/>
  <c r="AC1769" i="6"/>
  <c r="AC1770" i="6"/>
  <c r="AC1771" i="6"/>
  <c r="AC1772" i="6"/>
  <c r="AC1773" i="6"/>
  <c r="AC1774" i="6"/>
  <c r="AC1775" i="6"/>
  <c r="AC1776" i="6"/>
  <c r="AC1777" i="6"/>
  <c r="AC1778" i="6"/>
  <c r="AC1779" i="6"/>
  <c r="AC1780" i="6"/>
  <c r="AC1781" i="6"/>
  <c r="AC1782" i="6"/>
  <c r="AC1783" i="6"/>
  <c r="AC1784" i="6"/>
  <c r="AC1785" i="6"/>
  <c r="AC1786" i="6"/>
  <c r="AC1787" i="6"/>
  <c r="AC1788" i="6"/>
  <c r="AC1789" i="6"/>
  <c r="AC1790" i="6"/>
  <c r="AC1791" i="6"/>
  <c r="AC1792" i="6"/>
  <c r="AC1793" i="6"/>
  <c r="AC1794" i="6"/>
  <c r="AC1795" i="6"/>
  <c r="AC1796" i="6"/>
  <c r="AC1797" i="6"/>
  <c r="AC1798" i="6"/>
  <c r="AC1799" i="6"/>
  <c r="AC1800" i="6"/>
  <c r="AC1801" i="6"/>
  <c r="AC1802" i="6"/>
  <c r="AC1803" i="6"/>
  <c r="AC1804" i="6"/>
  <c r="AC1805" i="6"/>
  <c r="AC1806" i="6"/>
  <c r="AC1807" i="6"/>
  <c r="AC1808" i="6"/>
  <c r="AC1809" i="6"/>
  <c r="AC1810" i="6"/>
  <c r="AC1811" i="6"/>
  <c r="AC1812" i="6"/>
  <c r="AC1813" i="6"/>
  <c r="AC1814" i="6"/>
  <c r="AC1815" i="6"/>
  <c r="AC1816" i="6"/>
  <c r="AC1817" i="6"/>
  <c r="AC1818" i="6"/>
  <c r="AC1819" i="6"/>
  <c r="AC1820" i="6"/>
  <c r="AC1821" i="6"/>
  <c r="AC1822" i="6"/>
  <c r="AC1823" i="6"/>
  <c r="AC1824" i="6"/>
  <c r="AC1825" i="6"/>
  <c r="AC1826" i="6"/>
  <c r="AC1827" i="6"/>
  <c r="AC1828" i="6"/>
  <c r="AC1829" i="6"/>
  <c r="AC1830" i="6"/>
  <c r="AC1831" i="6"/>
  <c r="AC1832" i="6"/>
  <c r="AC1833" i="6"/>
  <c r="AC1834" i="6"/>
  <c r="AC1835" i="6"/>
  <c r="AC1836" i="6"/>
  <c r="AC1837" i="6"/>
  <c r="AC1838" i="6"/>
  <c r="AC1839" i="6"/>
  <c r="AC1840" i="6"/>
  <c r="AC1841" i="6"/>
  <c r="AC1842" i="6"/>
  <c r="AC1843" i="6"/>
  <c r="AC1844" i="6"/>
  <c r="AC1845" i="6"/>
  <c r="AC1846" i="6"/>
  <c r="AC1847" i="6"/>
  <c r="AC1848" i="6"/>
  <c r="AC1849" i="6"/>
  <c r="AC1850" i="6"/>
  <c r="AC1851" i="6"/>
  <c r="AC1852" i="6"/>
  <c r="AC1853" i="6"/>
  <c r="AC1854" i="6"/>
  <c r="AC1855" i="6"/>
  <c r="AC1856" i="6"/>
  <c r="AC1857" i="6"/>
  <c r="AC1858" i="6"/>
  <c r="AC1859" i="6"/>
  <c r="AC1860" i="6"/>
  <c r="AC1861" i="6"/>
  <c r="AC1862" i="6"/>
  <c r="AC1863" i="6"/>
  <c r="AC1864" i="6"/>
  <c r="AC1865" i="6"/>
  <c r="AC1866" i="6"/>
  <c r="AC1867" i="6"/>
  <c r="AC1868" i="6"/>
  <c r="AC1869" i="6"/>
  <c r="AC1870" i="6"/>
  <c r="AC1871" i="6"/>
  <c r="AC1872" i="6"/>
  <c r="AC1873" i="6"/>
  <c r="AC1874" i="6"/>
  <c r="AC1875" i="6"/>
  <c r="AC1876" i="6"/>
  <c r="AC1877" i="6"/>
  <c r="AC1878" i="6"/>
  <c r="AC1879" i="6"/>
  <c r="AC1880" i="6"/>
  <c r="AC1881" i="6"/>
  <c r="AC1882" i="6"/>
  <c r="AC1883" i="6"/>
  <c r="AC1884" i="6"/>
  <c r="AC1885" i="6"/>
  <c r="AC1886" i="6"/>
  <c r="AC1887" i="6"/>
  <c r="AC1888" i="6"/>
  <c r="AC1889" i="6"/>
  <c r="AC1890" i="6"/>
  <c r="AC1891" i="6"/>
  <c r="AC1892" i="6"/>
  <c r="AC1893" i="6"/>
  <c r="AC1894" i="6"/>
  <c r="AC1895" i="6"/>
  <c r="AC1896" i="6"/>
  <c r="AC1897" i="6"/>
  <c r="AC1898" i="6"/>
  <c r="AC1899" i="6"/>
  <c r="AC1900" i="6"/>
  <c r="AC1901" i="6"/>
  <c r="AC1902" i="6"/>
  <c r="AC1903" i="6"/>
  <c r="AC1904" i="6"/>
  <c r="AC1905" i="6"/>
  <c r="AC1906" i="6"/>
  <c r="AC1907" i="6"/>
  <c r="AC1908" i="6"/>
  <c r="AC1909" i="6"/>
  <c r="AC1910" i="6"/>
  <c r="AC1911" i="6"/>
  <c r="AC1912" i="6"/>
  <c r="AC1913" i="6"/>
  <c r="AC1914" i="6"/>
  <c r="AC1915" i="6"/>
  <c r="AC1916" i="6"/>
  <c r="AC1917" i="6"/>
  <c r="AC1918" i="6"/>
  <c r="AC1919" i="6"/>
  <c r="AC1920" i="6"/>
  <c r="AC1921" i="6"/>
  <c r="AC1922" i="6"/>
  <c r="AC1923" i="6"/>
  <c r="AC1924" i="6"/>
  <c r="AC1925" i="6"/>
  <c r="AC1926" i="6"/>
  <c r="AC1927" i="6"/>
  <c r="AC1928" i="6"/>
  <c r="AC1929" i="6"/>
  <c r="AC1930" i="6"/>
  <c r="AC1931" i="6"/>
  <c r="AC1932" i="6"/>
  <c r="AC1933" i="6"/>
  <c r="AC1934" i="6"/>
  <c r="AC1935" i="6"/>
  <c r="AC1936" i="6"/>
  <c r="AC1937" i="6"/>
  <c r="AC1938" i="6"/>
  <c r="AC1939" i="6"/>
  <c r="AC1940" i="6"/>
  <c r="AC1941" i="6"/>
  <c r="AC1942" i="6"/>
  <c r="AC1943" i="6"/>
  <c r="AC1944" i="6"/>
  <c r="AC1945" i="6"/>
  <c r="AC1946" i="6"/>
  <c r="AC1947" i="6"/>
  <c r="AC1948" i="6"/>
  <c r="AC1949" i="6"/>
  <c r="AC1950" i="6"/>
  <c r="AC1951" i="6"/>
  <c r="AC1952" i="6"/>
  <c r="AC1953" i="6"/>
  <c r="AC1954" i="6"/>
  <c r="AC1955" i="6"/>
  <c r="AC1956" i="6"/>
  <c r="AC1957" i="6"/>
  <c r="AC1958" i="6"/>
  <c r="AC1959" i="6"/>
  <c r="AC1960" i="6"/>
  <c r="AC1961" i="6"/>
  <c r="AC1962" i="6"/>
  <c r="AC1963" i="6"/>
  <c r="AC1964" i="6"/>
  <c r="AC1965" i="6"/>
  <c r="AC1966" i="6"/>
  <c r="AC1967" i="6"/>
  <c r="AC1968" i="6"/>
  <c r="AC1969" i="6"/>
  <c r="AC1970" i="6"/>
  <c r="AC1971" i="6"/>
  <c r="AC1972" i="6"/>
  <c r="AC1973" i="6"/>
  <c r="AC1974" i="6"/>
  <c r="AC1975" i="6"/>
  <c r="AC1976" i="6"/>
  <c r="AC1977" i="6"/>
  <c r="AC1978" i="6"/>
  <c r="AC1979" i="6"/>
  <c r="AC1980" i="6"/>
  <c r="AC1981" i="6"/>
  <c r="AC1982" i="6"/>
  <c r="AC1983" i="6"/>
  <c r="AC1984" i="6"/>
  <c r="AC1985" i="6"/>
  <c r="AC1986" i="6"/>
  <c r="AC1987" i="6"/>
  <c r="AC1988" i="6"/>
  <c r="AC1989" i="6"/>
  <c r="AC1990" i="6"/>
  <c r="AC1991" i="6"/>
  <c r="AC1992" i="6"/>
  <c r="AC1993" i="6"/>
  <c r="AC1994" i="6"/>
  <c r="AC1995" i="6"/>
  <c r="AC1996" i="6"/>
  <c r="AC1997" i="6"/>
  <c r="AC1998" i="6"/>
  <c r="AC1999" i="6"/>
  <c r="AC2000" i="6"/>
  <c r="AC2001" i="6"/>
  <c r="AC2002" i="6"/>
  <c r="AC2003" i="6"/>
  <c r="AC2004" i="6"/>
  <c r="AC2005" i="6"/>
  <c r="AC2006" i="6"/>
  <c r="AC2007" i="6"/>
  <c r="AC2008" i="6"/>
  <c r="AC2009" i="6"/>
  <c r="AC2010" i="6"/>
  <c r="AC2011" i="6"/>
  <c r="AC2012" i="6"/>
  <c r="AC2013" i="6"/>
  <c r="AC2014" i="6"/>
  <c r="AC2015" i="6"/>
  <c r="AC2016" i="6"/>
  <c r="AC2017" i="6"/>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 i="6"/>
  <c r="J57" i="10" l="1"/>
  <c r="K57" i="10"/>
  <c r="L57" i="10"/>
  <c r="J58" i="10"/>
  <c r="M58" i="10" s="1"/>
  <c r="K58" i="10"/>
  <c r="L58" i="10"/>
  <c r="J59" i="10"/>
  <c r="K59" i="10"/>
  <c r="L59" i="10"/>
  <c r="J60" i="10"/>
  <c r="K60" i="10"/>
  <c r="L60" i="10"/>
  <c r="J61" i="10"/>
  <c r="K61" i="10"/>
  <c r="L61" i="10"/>
  <c r="J62" i="10"/>
  <c r="M62" i="10" s="1"/>
  <c r="K62" i="10"/>
  <c r="L62" i="10"/>
  <c r="J63" i="10"/>
  <c r="K63" i="10"/>
  <c r="O62" i="10" s="1"/>
  <c r="L63" i="10"/>
  <c r="J64" i="10"/>
  <c r="K64" i="10"/>
  <c r="L64" i="10"/>
  <c r="J65" i="10"/>
  <c r="K65" i="10"/>
  <c r="L65" i="10"/>
  <c r="J66" i="10"/>
  <c r="M66" i="10" s="1"/>
  <c r="K66" i="10"/>
  <c r="L66" i="10"/>
  <c r="J67" i="10"/>
  <c r="K67" i="10"/>
  <c r="O66" i="10" s="1"/>
  <c r="L67" i="10"/>
  <c r="J68" i="10"/>
  <c r="K68" i="10"/>
  <c r="L68" i="10"/>
  <c r="J69" i="10"/>
  <c r="K69" i="10"/>
  <c r="L69" i="10"/>
  <c r="J70" i="10"/>
  <c r="K70" i="10"/>
  <c r="L70" i="10"/>
  <c r="J71" i="10"/>
  <c r="K71" i="10"/>
  <c r="L71" i="10"/>
  <c r="J72" i="10"/>
  <c r="K72" i="10"/>
  <c r="L72" i="10"/>
  <c r="J73" i="10"/>
  <c r="K73" i="10"/>
  <c r="L73" i="10"/>
  <c r="J74" i="10"/>
  <c r="M74" i="10" s="1"/>
  <c r="K74" i="10"/>
  <c r="L74" i="10"/>
  <c r="J75" i="10"/>
  <c r="K75" i="10"/>
  <c r="O74" i="10" s="1"/>
  <c r="L75" i="10"/>
  <c r="J76" i="10"/>
  <c r="K76" i="10"/>
  <c r="L76" i="10"/>
  <c r="J77" i="10"/>
  <c r="K77" i="10"/>
  <c r="L77" i="10"/>
  <c r="J78" i="10"/>
  <c r="M78" i="10" s="1"/>
  <c r="K78" i="10"/>
  <c r="L78" i="10"/>
  <c r="J79" i="10"/>
  <c r="K79" i="10"/>
  <c r="O78" i="10" s="1"/>
  <c r="L79" i="10"/>
  <c r="J80" i="10"/>
  <c r="K80" i="10"/>
  <c r="L80" i="10"/>
  <c r="J81" i="10"/>
  <c r="K81" i="10"/>
  <c r="L81" i="10"/>
  <c r="J82" i="10"/>
  <c r="K82" i="10"/>
  <c r="L82" i="10"/>
  <c r="J83" i="10"/>
  <c r="K83" i="10"/>
  <c r="O82" i="10" s="1"/>
  <c r="L83" i="10"/>
  <c r="J84" i="10"/>
  <c r="K84" i="10"/>
  <c r="L84" i="10"/>
  <c r="J85" i="10"/>
  <c r="K85" i="10"/>
  <c r="L85" i="10"/>
  <c r="J86" i="10"/>
  <c r="M86" i="10" s="1"/>
  <c r="K86" i="10"/>
  <c r="L86" i="10"/>
  <c r="J87" i="10"/>
  <c r="K87" i="10"/>
  <c r="L87" i="10"/>
  <c r="J88" i="10"/>
  <c r="K88" i="10"/>
  <c r="L88" i="10"/>
  <c r="J89" i="10"/>
  <c r="K89" i="10"/>
  <c r="L89" i="10"/>
  <c r="J90" i="10"/>
  <c r="M90" i="10" s="1"/>
  <c r="K90" i="10"/>
  <c r="L90" i="10"/>
  <c r="J91" i="10"/>
  <c r="K91" i="10"/>
  <c r="O90" i="10" s="1"/>
  <c r="L91" i="10"/>
  <c r="J92" i="10"/>
  <c r="K92" i="10"/>
  <c r="L92" i="10"/>
  <c r="J93" i="10"/>
  <c r="K93" i="10"/>
  <c r="L93" i="10"/>
  <c r="J94" i="10"/>
  <c r="K94" i="10"/>
  <c r="L94" i="10"/>
  <c r="J95" i="10"/>
  <c r="K95" i="10"/>
  <c r="O94" i="10" s="1"/>
  <c r="L95" i="10"/>
  <c r="J96" i="10"/>
  <c r="K96" i="10"/>
  <c r="L96" i="10"/>
  <c r="J97" i="10"/>
  <c r="K97" i="10"/>
  <c r="L97" i="10"/>
  <c r="J98" i="10"/>
  <c r="M98" i="10" s="1"/>
  <c r="K98" i="10"/>
  <c r="L98" i="10"/>
  <c r="J99" i="10"/>
  <c r="K99" i="10"/>
  <c r="L99" i="10"/>
  <c r="J100" i="10"/>
  <c r="K100" i="10"/>
  <c r="L100" i="10"/>
  <c r="Q98" i="10" s="1"/>
  <c r="J101" i="10"/>
  <c r="K101" i="10"/>
  <c r="L101" i="10"/>
  <c r="J102" i="10"/>
  <c r="M102" i="10" s="1"/>
  <c r="K102" i="10"/>
  <c r="L102" i="10"/>
  <c r="J103" i="10"/>
  <c r="K103" i="10"/>
  <c r="L103" i="10"/>
  <c r="J104" i="10"/>
  <c r="K104" i="10"/>
  <c r="L104" i="10"/>
  <c r="Q102" i="10" s="1"/>
  <c r="J105" i="10"/>
  <c r="K105" i="10"/>
  <c r="L105" i="10"/>
  <c r="J106" i="10"/>
  <c r="M106" i="10" s="1"/>
  <c r="K106" i="10"/>
  <c r="L106" i="10"/>
  <c r="J107" i="10"/>
  <c r="K107" i="10"/>
  <c r="O106" i="10" s="1"/>
  <c r="L107" i="10"/>
  <c r="J108" i="10"/>
  <c r="K108" i="10"/>
  <c r="L108" i="10"/>
  <c r="J109" i="10"/>
  <c r="K109" i="10"/>
  <c r="L109" i="10"/>
  <c r="J110" i="10"/>
  <c r="M110" i="10" s="1"/>
  <c r="K110" i="10"/>
  <c r="L110" i="10"/>
  <c r="J111" i="10"/>
  <c r="K111" i="10"/>
  <c r="O110" i="10" s="1"/>
  <c r="L111" i="10"/>
  <c r="J112" i="10"/>
  <c r="K112" i="10"/>
  <c r="L112" i="10"/>
  <c r="J113" i="10"/>
  <c r="K113" i="10"/>
  <c r="L113" i="10"/>
  <c r="J114" i="10"/>
  <c r="M114" i="10" s="1"/>
  <c r="K114" i="10"/>
  <c r="L114" i="10"/>
  <c r="J115" i="10"/>
  <c r="K115" i="10"/>
  <c r="L115" i="10"/>
  <c r="J116" i="10"/>
  <c r="K116" i="10"/>
  <c r="L116" i="10"/>
  <c r="J117" i="10"/>
  <c r="K117" i="10"/>
  <c r="L117" i="10"/>
  <c r="J118" i="10"/>
  <c r="K118" i="10"/>
  <c r="L118" i="10"/>
  <c r="J119" i="10"/>
  <c r="K119" i="10"/>
  <c r="O118" i="10" s="1"/>
  <c r="L119" i="10"/>
  <c r="J120" i="10"/>
  <c r="K120" i="10"/>
  <c r="L120" i="10"/>
  <c r="J121" i="10"/>
  <c r="K121" i="10"/>
  <c r="L121" i="10"/>
  <c r="J122" i="10"/>
  <c r="M122" i="10" s="1"/>
  <c r="K122" i="10"/>
  <c r="L122" i="10"/>
  <c r="J123" i="10"/>
  <c r="K123" i="10"/>
  <c r="L123" i="10"/>
  <c r="J124" i="10"/>
  <c r="K124" i="10"/>
  <c r="L124" i="10"/>
  <c r="J125" i="10"/>
  <c r="K125" i="10"/>
  <c r="L125" i="10"/>
  <c r="J126" i="10"/>
  <c r="K126" i="10"/>
  <c r="L126" i="10"/>
  <c r="J127" i="10"/>
  <c r="K127" i="10"/>
  <c r="O126" i="10" s="1"/>
  <c r="L127" i="10"/>
  <c r="J128" i="10"/>
  <c r="K128" i="10"/>
  <c r="L128" i="10"/>
  <c r="J129" i="10"/>
  <c r="K129" i="10"/>
  <c r="L129" i="10"/>
  <c r="J130" i="10"/>
  <c r="M130" i="10" s="1"/>
  <c r="K130" i="10"/>
  <c r="L130" i="10"/>
  <c r="J131" i="10"/>
  <c r="K131" i="10"/>
  <c r="L131" i="10"/>
  <c r="J132" i="10"/>
  <c r="K132" i="10"/>
  <c r="L132" i="10"/>
  <c r="J133" i="10"/>
  <c r="K133" i="10"/>
  <c r="L133" i="10"/>
  <c r="J134" i="10"/>
  <c r="M134" i="10" s="1"/>
  <c r="K134" i="10"/>
  <c r="L134" i="10"/>
  <c r="J135" i="10"/>
  <c r="K135" i="10"/>
  <c r="O134" i="10" s="1"/>
  <c r="L135" i="10"/>
  <c r="J136" i="10"/>
  <c r="K136" i="10"/>
  <c r="L136" i="10"/>
  <c r="J137" i="10"/>
  <c r="K137" i="10"/>
  <c r="L137" i="10"/>
  <c r="J138" i="10"/>
  <c r="M138" i="10" s="1"/>
  <c r="K138" i="10"/>
  <c r="L138" i="10"/>
  <c r="J139" i="10"/>
  <c r="K139" i="10"/>
  <c r="O138" i="10" s="1"/>
  <c r="L139" i="10"/>
  <c r="J140" i="10"/>
  <c r="K140" i="10"/>
  <c r="L140" i="10"/>
  <c r="J141" i="10"/>
  <c r="K141" i="10"/>
  <c r="L141" i="10"/>
  <c r="J142" i="10"/>
  <c r="M142" i="10" s="1"/>
  <c r="K142" i="10"/>
  <c r="L142" i="10"/>
  <c r="J143" i="10"/>
  <c r="K143" i="10"/>
  <c r="O142" i="10" s="1"/>
  <c r="L143" i="10"/>
  <c r="J144" i="10"/>
  <c r="K144" i="10"/>
  <c r="L144" i="10"/>
  <c r="J145" i="10"/>
  <c r="K145" i="10"/>
  <c r="L145" i="10"/>
  <c r="J146" i="10"/>
  <c r="K146" i="10"/>
  <c r="L146" i="10"/>
  <c r="J147" i="10"/>
  <c r="K147" i="10"/>
  <c r="L147" i="10"/>
  <c r="J148" i="10"/>
  <c r="K148" i="10"/>
  <c r="L148" i="10"/>
  <c r="Q146" i="10" s="1"/>
  <c r="J149" i="10"/>
  <c r="K149" i="10"/>
  <c r="L149" i="10"/>
  <c r="J150" i="10"/>
  <c r="K150" i="10"/>
  <c r="L150" i="10"/>
  <c r="J151" i="10"/>
  <c r="K151" i="10"/>
  <c r="L151" i="10"/>
  <c r="J152" i="10"/>
  <c r="K152" i="10"/>
  <c r="L152" i="10"/>
  <c r="J153" i="10"/>
  <c r="K153" i="10"/>
  <c r="L153" i="10"/>
  <c r="J154" i="10"/>
  <c r="K154" i="10"/>
  <c r="L154" i="10"/>
  <c r="J155" i="10"/>
  <c r="K155" i="10"/>
  <c r="L155" i="10"/>
  <c r="J156" i="10"/>
  <c r="K156" i="10"/>
  <c r="L156" i="10"/>
  <c r="Q154" i="10" s="1"/>
  <c r="J157" i="10"/>
  <c r="K157" i="10"/>
  <c r="L157" i="10"/>
  <c r="J158" i="10"/>
  <c r="K158" i="10"/>
  <c r="L158" i="10"/>
  <c r="J159" i="10"/>
  <c r="K159" i="10"/>
  <c r="O158" i="10" s="1"/>
  <c r="L159" i="10"/>
  <c r="J160" i="10"/>
  <c r="K160" i="10"/>
  <c r="L160" i="10"/>
  <c r="Q158" i="10" s="1"/>
  <c r="J161" i="10"/>
  <c r="K161" i="10"/>
  <c r="L161" i="10"/>
  <c r="J162" i="10"/>
  <c r="M162" i="10" s="1"/>
  <c r="K162" i="10"/>
  <c r="L162" i="10"/>
  <c r="J163" i="10"/>
  <c r="K163" i="10"/>
  <c r="L163" i="10"/>
  <c r="J164" i="10"/>
  <c r="K164" i="10"/>
  <c r="L164" i="10"/>
  <c r="J165" i="10"/>
  <c r="K165" i="10"/>
  <c r="L165" i="10"/>
  <c r="J166" i="10"/>
  <c r="M166" i="10" s="1"/>
  <c r="K166" i="10"/>
  <c r="L166" i="10"/>
  <c r="J167" i="10"/>
  <c r="K167" i="10"/>
  <c r="O166" i="10" s="1"/>
  <c r="L167" i="10"/>
  <c r="J168" i="10"/>
  <c r="K168" i="10"/>
  <c r="L168" i="10"/>
  <c r="J169" i="10"/>
  <c r="K169" i="10"/>
  <c r="L169" i="10"/>
  <c r="J170" i="10"/>
  <c r="K170" i="10"/>
  <c r="L170" i="10"/>
  <c r="J171" i="10"/>
  <c r="K171" i="10"/>
  <c r="O170" i="10" s="1"/>
  <c r="L171" i="10"/>
  <c r="J172" i="10"/>
  <c r="K172" i="10"/>
  <c r="L172" i="10"/>
  <c r="Q170" i="10" s="1"/>
  <c r="J173" i="10"/>
  <c r="K173" i="10"/>
  <c r="L173" i="10"/>
  <c r="J174" i="10"/>
  <c r="K174" i="10"/>
  <c r="L174" i="10"/>
  <c r="J175" i="10"/>
  <c r="K175" i="10"/>
  <c r="L175" i="10"/>
  <c r="J176" i="10"/>
  <c r="K176" i="10"/>
  <c r="L176" i="10"/>
  <c r="J177" i="10"/>
  <c r="K177" i="10"/>
  <c r="L177" i="10"/>
  <c r="J178" i="10"/>
  <c r="K178" i="10"/>
  <c r="L178" i="10"/>
  <c r="J179" i="10"/>
  <c r="K179" i="10"/>
  <c r="O178" i="10" s="1"/>
  <c r="L179" i="10"/>
  <c r="J180" i="10"/>
  <c r="K180" i="10"/>
  <c r="L180" i="10"/>
  <c r="Q178" i="10" s="1"/>
  <c r="J181" i="10"/>
  <c r="K181" i="10"/>
  <c r="L181" i="10"/>
  <c r="J182" i="10"/>
  <c r="K182" i="10"/>
  <c r="L182" i="10"/>
  <c r="J183" i="10"/>
  <c r="K183" i="10"/>
  <c r="O182" i="10" s="1"/>
  <c r="L183" i="10"/>
  <c r="J184" i="10"/>
  <c r="K184" i="10"/>
  <c r="L184" i="10"/>
  <c r="J185" i="10"/>
  <c r="K185" i="10"/>
  <c r="L185" i="10"/>
  <c r="J186" i="10"/>
  <c r="K186" i="10"/>
  <c r="L186" i="10"/>
  <c r="J187" i="10"/>
  <c r="K187" i="10"/>
  <c r="L187" i="10"/>
  <c r="J188" i="10"/>
  <c r="K188" i="10"/>
  <c r="L188" i="10"/>
  <c r="J189" i="10"/>
  <c r="K189" i="10"/>
  <c r="L189" i="10"/>
  <c r="J190" i="10"/>
  <c r="K190" i="10"/>
  <c r="L190" i="10"/>
  <c r="J191" i="10"/>
  <c r="K191" i="10"/>
  <c r="L191" i="10"/>
  <c r="J192" i="10"/>
  <c r="K192" i="10"/>
  <c r="L192" i="10"/>
  <c r="J193" i="10"/>
  <c r="K193" i="10"/>
  <c r="L193" i="10"/>
  <c r="J194" i="10"/>
  <c r="M194" i="10" s="1"/>
  <c r="K194" i="10"/>
  <c r="L194" i="10"/>
  <c r="J195" i="10"/>
  <c r="K195" i="10"/>
  <c r="O194" i="10" s="1"/>
  <c r="L195" i="10"/>
  <c r="J196" i="10"/>
  <c r="K196" i="10"/>
  <c r="L196" i="10"/>
  <c r="J197" i="10"/>
  <c r="K197" i="10"/>
  <c r="L197" i="10"/>
  <c r="J198" i="10"/>
  <c r="M198" i="10" s="1"/>
  <c r="K198" i="10"/>
  <c r="L198" i="10"/>
  <c r="J199" i="10"/>
  <c r="K199" i="10"/>
  <c r="O198" i="10" s="1"/>
  <c r="L199" i="10"/>
  <c r="J200" i="10"/>
  <c r="K200" i="10"/>
  <c r="L200" i="10"/>
  <c r="J201" i="10"/>
  <c r="K201" i="10"/>
  <c r="L201" i="10"/>
  <c r="J202" i="10"/>
  <c r="K202" i="10"/>
  <c r="L202" i="10"/>
  <c r="J203" i="10"/>
  <c r="K203" i="10"/>
  <c r="L203" i="10"/>
  <c r="J204" i="10"/>
  <c r="K204" i="10"/>
  <c r="L204" i="10"/>
  <c r="J205" i="10"/>
  <c r="K205" i="10"/>
  <c r="L205" i="10"/>
  <c r="J206" i="10"/>
  <c r="M206" i="10" s="1"/>
  <c r="K206" i="10"/>
  <c r="L206" i="10"/>
  <c r="J207" i="10"/>
  <c r="K207" i="10"/>
  <c r="O206" i="10" s="1"/>
  <c r="L207" i="10"/>
  <c r="J208" i="10"/>
  <c r="K208" i="10"/>
  <c r="L208" i="10"/>
  <c r="J209" i="10"/>
  <c r="K209" i="10"/>
  <c r="L209" i="10"/>
  <c r="J210" i="10"/>
  <c r="K210" i="10"/>
  <c r="L210" i="10"/>
  <c r="J211" i="10"/>
  <c r="K211" i="10"/>
  <c r="O210" i="10" s="1"/>
  <c r="L211" i="10"/>
  <c r="J212" i="10"/>
  <c r="K212" i="10"/>
  <c r="L212" i="10"/>
  <c r="J213" i="10"/>
  <c r="K213" i="10"/>
  <c r="L213" i="10"/>
  <c r="J214" i="10"/>
  <c r="K214" i="10"/>
  <c r="L214" i="10"/>
  <c r="J215" i="10"/>
  <c r="K215" i="10"/>
  <c r="O214" i="10" s="1"/>
  <c r="L215" i="10"/>
  <c r="J216" i="10"/>
  <c r="K216" i="10"/>
  <c r="L216" i="10"/>
  <c r="J217" i="10"/>
  <c r="K217" i="10"/>
  <c r="L217" i="10"/>
  <c r="J218" i="10"/>
  <c r="M218" i="10" s="1"/>
  <c r="K218" i="10"/>
  <c r="L218" i="10"/>
  <c r="J219" i="10"/>
  <c r="K219" i="10"/>
  <c r="L219" i="10"/>
  <c r="J220" i="10"/>
  <c r="K220" i="10"/>
  <c r="L220" i="10"/>
  <c r="J221" i="10"/>
  <c r="K221" i="10"/>
  <c r="L221" i="10"/>
  <c r="J222" i="10"/>
  <c r="M222" i="10" s="1"/>
  <c r="K222" i="10"/>
  <c r="L222" i="10"/>
  <c r="J223" i="10"/>
  <c r="K223" i="10"/>
  <c r="L223" i="10"/>
  <c r="J224" i="10"/>
  <c r="K224" i="10"/>
  <c r="L224" i="10"/>
  <c r="J225" i="10"/>
  <c r="K225" i="10"/>
  <c r="L225" i="10"/>
  <c r="J226" i="10"/>
  <c r="M226" i="10" s="1"/>
  <c r="K226" i="10"/>
  <c r="L226" i="10"/>
  <c r="J227" i="10"/>
  <c r="K227" i="10"/>
  <c r="O226" i="10" s="1"/>
  <c r="L227" i="10"/>
  <c r="J228" i="10"/>
  <c r="K228" i="10"/>
  <c r="L228" i="10"/>
  <c r="J229" i="10"/>
  <c r="K229" i="10"/>
  <c r="L229" i="10"/>
  <c r="J230" i="10"/>
  <c r="M230" i="10" s="1"/>
  <c r="K230" i="10"/>
  <c r="L230" i="10"/>
  <c r="J231" i="10"/>
  <c r="K231" i="10"/>
  <c r="O230" i="10" s="1"/>
  <c r="L231" i="10"/>
  <c r="J232" i="10"/>
  <c r="K232" i="10"/>
  <c r="L232" i="10"/>
  <c r="J233" i="10"/>
  <c r="K233" i="10"/>
  <c r="L233" i="10"/>
  <c r="J234" i="10"/>
  <c r="K234" i="10"/>
  <c r="L234" i="10"/>
  <c r="J235" i="10"/>
  <c r="K235" i="10"/>
  <c r="L235" i="10"/>
  <c r="J236" i="10"/>
  <c r="K236" i="10"/>
  <c r="L236" i="10"/>
  <c r="J237" i="10"/>
  <c r="K237" i="10"/>
  <c r="L237" i="10"/>
  <c r="J238" i="10"/>
  <c r="M238" i="10" s="1"/>
  <c r="K238" i="10"/>
  <c r="L238" i="10"/>
  <c r="J239" i="10"/>
  <c r="K239" i="10"/>
  <c r="O238" i="10" s="1"/>
  <c r="L239" i="10"/>
  <c r="J240" i="10"/>
  <c r="K240" i="10"/>
  <c r="L240" i="10"/>
  <c r="J241" i="10"/>
  <c r="K241" i="10"/>
  <c r="L241" i="10"/>
  <c r="J242" i="10"/>
  <c r="M242" i="10" s="1"/>
  <c r="K242" i="10"/>
  <c r="L242" i="10"/>
  <c r="J243" i="10"/>
  <c r="K243" i="10"/>
  <c r="O242" i="10" s="1"/>
  <c r="L243" i="10"/>
  <c r="J244" i="10"/>
  <c r="K244" i="10"/>
  <c r="L244" i="10"/>
  <c r="J245" i="10"/>
  <c r="K245" i="10"/>
  <c r="L245" i="10"/>
  <c r="J246" i="10"/>
  <c r="M246" i="10" s="1"/>
  <c r="K246" i="10"/>
  <c r="L246" i="10"/>
  <c r="J247" i="10"/>
  <c r="K247" i="10"/>
  <c r="O246" i="10" s="1"/>
  <c r="L247" i="10"/>
  <c r="J248" i="10"/>
  <c r="K248" i="10"/>
  <c r="L248" i="10"/>
  <c r="J249" i="10"/>
  <c r="K249" i="10"/>
  <c r="L249" i="10"/>
  <c r="J250" i="10"/>
  <c r="M250" i="10" s="1"/>
  <c r="K250" i="10"/>
  <c r="L250" i="10"/>
  <c r="J251" i="10"/>
  <c r="K251" i="10"/>
  <c r="L251" i="10"/>
  <c r="J252" i="10"/>
  <c r="K252" i="10"/>
  <c r="L252" i="10"/>
  <c r="J253" i="10"/>
  <c r="K253" i="10"/>
  <c r="L253" i="10"/>
  <c r="J254" i="10"/>
  <c r="M254" i="10" s="1"/>
  <c r="K254" i="10"/>
  <c r="L254" i="10"/>
  <c r="J255" i="10"/>
  <c r="K255" i="10"/>
  <c r="O254" i="10" s="1"/>
  <c r="L255" i="10"/>
  <c r="J256" i="10"/>
  <c r="K256" i="10"/>
  <c r="L256" i="10"/>
  <c r="J257" i="10"/>
  <c r="K257" i="10"/>
  <c r="L257" i="10"/>
  <c r="J258" i="10"/>
  <c r="M258" i="10" s="1"/>
  <c r="K258" i="10"/>
  <c r="L258" i="10"/>
  <c r="J259" i="10"/>
  <c r="K259" i="10"/>
  <c r="O258" i="10" s="1"/>
  <c r="L259" i="10"/>
  <c r="J260" i="10"/>
  <c r="K260" i="10"/>
  <c r="L260" i="10"/>
  <c r="J261" i="10"/>
  <c r="K261" i="10"/>
  <c r="L261" i="10"/>
  <c r="J262" i="10"/>
  <c r="M262" i="10" s="1"/>
  <c r="K262" i="10"/>
  <c r="L262" i="10"/>
  <c r="J263" i="10"/>
  <c r="K263" i="10"/>
  <c r="O262" i="10" s="1"/>
  <c r="L263" i="10"/>
  <c r="J264" i="10"/>
  <c r="K264" i="10"/>
  <c r="L264" i="10"/>
  <c r="J265" i="10"/>
  <c r="K265" i="10"/>
  <c r="L265" i="10"/>
  <c r="J266" i="10"/>
  <c r="K266" i="10"/>
  <c r="L266" i="10"/>
  <c r="J267" i="10"/>
  <c r="K267" i="10"/>
  <c r="L267" i="10"/>
  <c r="J268" i="10"/>
  <c r="K268" i="10"/>
  <c r="L268" i="10"/>
  <c r="J269" i="10"/>
  <c r="K269" i="10"/>
  <c r="L269" i="10"/>
  <c r="J270" i="10"/>
  <c r="M270" i="10" s="1"/>
  <c r="K270" i="10"/>
  <c r="L270" i="10"/>
  <c r="J271" i="10"/>
  <c r="K271" i="10"/>
  <c r="O270" i="10" s="1"/>
  <c r="L271" i="10"/>
  <c r="J272" i="10"/>
  <c r="K272" i="10"/>
  <c r="L272" i="10"/>
  <c r="J273" i="10"/>
  <c r="K273" i="10"/>
  <c r="L273" i="10"/>
  <c r="J274" i="10"/>
  <c r="M274" i="10" s="1"/>
  <c r="K274" i="10"/>
  <c r="L274" i="10"/>
  <c r="J275" i="10"/>
  <c r="K275" i="10"/>
  <c r="O274" i="10" s="1"/>
  <c r="L275" i="10"/>
  <c r="J276" i="10"/>
  <c r="K276" i="10"/>
  <c r="L276" i="10"/>
  <c r="J277" i="10"/>
  <c r="K277" i="10"/>
  <c r="L277" i="10"/>
  <c r="J278" i="10"/>
  <c r="M278" i="10" s="1"/>
  <c r="K278" i="10"/>
  <c r="L278" i="10"/>
  <c r="J279" i="10"/>
  <c r="K279" i="10"/>
  <c r="O278" i="10" s="1"/>
  <c r="L279" i="10"/>
  <c r="J280" i="10"/>
  <c r="K280" i="10"/>
  <c r="L280" i="10"/>
  <c r="J281" i="10"/>
  <c r="K281" i="10"/>
  <c r="L281" i="10"/>
  <c r="J282" i="10"/>
  <c r="K282" i="10"/>
  <c r="L282" i="10"/>
  <c r="J283" i="10"/>
  <c r="K283" i="10"/>
  <c r="L283" i="10"/>
  <c r="J284" i="10"/>
  <c r="K284" i="10"/>
  <c r="L284" i="10"/>
  <c r="J285" i="10"/>
  <c r="K285" i="10"/>
  <c r="L285" i="10"/>
  <c r="J286" i="10"/>
  <c r="M286" i="10" s="1"/>
  <c r="K286" i="10"/>
  <c r="L286" i="10"/>
  <c r="J287" i="10"/>
  <c r="K287" i="10"/>
  <c r="O286" i="10" s="1"/>
  <c r="L287" i="10"/>
  <c r="J288" i="10"/>
  <c r="K288" i="10"/>
  <c r="L288" i="10"/>
  <c r="J289" i="10"/>
  <c r="K289" i="10"/>
  <c r="L289" i="10"/>
  <c r="J290" i="10"/>
  <c r="M290" i="10" s="1"/>
  <c r="K290" i="10"/>
  <c r="L290" i="10"/>
  <c r="J291" i="10"/>
  <c r="K291" i="10"/>
  <c r="O290" i="10" s="1"/>
  <c r="L291" i="10"/>
  <c r="J292" i="10"/>
  <c r="K292" i="10"/>
  <c r="L292" i="10"/>
  <c r="J293" i="10"/>
  <c r="K293" i="10"/>
  <c r="L293" i="10"/>
  <c r="J294" i="10"/>
  <c r="M294" i="10" s="1"/>
  <c r="K294" i="10"/>
  <c r="L294" i="10"/>
  <c r="J295" i="10"/>
  <c r="K295" i="10"/>
  <c r="O294" i="10" s="1"/>
  <c r="L295" i="10"/>
  <c r="J296" i="10"/>
  <c r="K296" i="10"/>
  <c r="L296" i="10"/>
  <c r="J297" i="10"/>
  <c r="K297" i="10"/>
  <c r="L297" i="10"/>
  <c r="J298" i="10"/>
  <c r="M298" i="10" s="1"/>
  <c r="K298" i="10"/>
  <c r="L298" i="10"/>
  <c r="J299" i="10"/>
  <c r="K299" i="10"/>
  <c r="O298" i="10" s="1"/>
  <c r="L299" i="10"/>
  <c r="J300" i="10"/>
  <c r="K300" i="10"/>
  <c r="L300" i="10"/>
  <c r="J301" i="10"/>
  <c r="K301" i="10"/>
  <c r="L301" i="10"/>
  <c r="J302" i="10"/>
  <c r="M302" i="10" s="1"/>
  <c r="K302" i="10"/>
  <c r="L302" i="10"/>
  <c r="J303" i="10"/>
  <c r="K303" i="10"/>
  <c r="L303" i="10"/>
  <c r="J304" i="10"/>
  <c r="K304" i="10"/>
  <c r="L304" i="10"/>
  <c r="J305" i="10"/>
  <c r="K305" i="10"/>
  <c r="L305" i="10"/>
  <c r="J306" i="10"/>
  <c r="K306" i="10"/>
  <c r="L306" i="10"/>
  <c r="J307" i="10"/>
  <c r="K307" i="10"/>
  <c r="O306" i="10" s="1"/>
  <c r="L307" i="10"/>
  <c r="J308" i="10"/>
  <c r="K308" i="10"/>
  <c r="L308" i="10"/>
  <c r="J309" i="10"/>
  <c r="K309" i="10"/>
  <c r="L309" i="10"/>
  <c r="J310" i="10"/>
  <c r="K310" i="10"/>
  <c r="L310" i="10"/>
  <c r="J311" i="10"/>
  <c r="K311" i="10"/>
  <c r="L311" i="10"/>
  <c r="J312" i="10"/>
  <c r="K312" i="10"/>
  <c r="L312" i="10"/>
  <c r="J313" i="10"/>
  <c r="K313" i="10"/>
  <c r="L313" i="10"/>
  <c r="J314" i="10"/>
  <c r="M314" i="10" s="1"/>
  <c r="K314" i="10"/>
  <c r="L314" i="10"/>
  <c r="J315" i="10"/>
  <c r="K315" i="10"/>
  <c r="O314" i="10" s="1"/>
  <c r="L315" i="10"/>
  <c r="J316" i="10"/>
  <c r="K316" i="10"/>
  <c r="L316" i="10"/>
  <c r="J317" i="10"/>
  <c r="K317" i="10"/>
  <c r="L317" i="10"/>
  <c r="J318" i="10"/>
  <c r="K318" i="10"/>
  <c r="L318" i="10"/>
  <c r="J319" i="10"/>
  <c r="K319" i="10"/>
  <c r="L319" i="10"/>
  <c r="J320" i="10"/>
  <c r="K320" i="10"/>
  <c r="L320" i="10"/>
  <c r="Q318" i="10" s="1"/>
  <c r="J321" i="10"/>
  <c r="K321" i="10"/>
  <c r="L321" i="10"/>
  <c r="J322" i="10"/>
  <c r="M322" i="10" s="1"/>
  <c r="K322" i="10"/>
  <c r="L322" i="10"/>
  <c r="J323" i="10"/>
  <c r="K323" i="10"/>
  <c r="O322" i="10" s="1"/>
  <c r="L323" i="10"/>
  <c r="J324" i="10"/>
  <c r="K324" i="10"/>
  <c r="L324" i="10"/>
  <c r="J325" i="10"/>
  <c r="K325" i="10"/>
  <c r="L325" i="10"/>
  <c r="J326" i="10"/>
  <c r="K326" i="10"/>
  <c r="L326" i="10"/>
  <c r="J327" i="10"/>
  <c r="K327" i="10"/>
  <c r="L327" i="10"/>
  <c r="J328" i="10"/>
  <c r="K328" i="10"/>
  <c r="L328" i="10"/>
  <c r="J329" i="10"/>
  <c r="K329" i="10"/>
  <c r="L329" i="10"/>
  <c r="J330" i="10"/>
  <c r="K330" i="10"/>
  <c r="L330" i="10"/>
  <c r="J331" i="10"/>
  <c r="K331" i="10"/>
  <c r="L331" i="10"/>
  <c r="J332" i="10"/>
  <c r="K332" i="10"/>
  <c r="L332" i="10"/>
  <c r="J333" i="10"/>
  <c r="K333" i="10"/>
  <c r="L333" i="10"/>
  <c r="J334" i="10"/>
  <c r="K334" i="10"/>
  <c r="L334" i="10"/>
  <c r="J335" i="10"/>
  <c r="K335" i="10"/>
  <c r="O334" i="10" s="1"/>
  <c r="L335" i="10"/>
  <c r="J336" i="10"/>
  <c r="K336" i="10"/>
  <c r="L336" i="10"/>
  <c r="J337" i="10"/>
  <c r="K337" i="10"/>
  <c r="L337" i="10"/>
  <c r="J338" i="10"/>
  <c r="K338" i="10"/>
  <c r="L338" i="10"/>
  <c r="J339" i="10"/>
  <c r="K339" i="10"/>
  <c r="L339" i="10"/>
  <c r="J340" i="10"/>
  <c r="K340" i="10"/>
  <c r="L340" i="10"/>
  <c r="J341" i="10"/>
  <c r="K341" i="10"/>
  <c r="L341" i="10"/>
  <c r="J342" i="10"/>
  <c r="M342" i="10" s="1"/>
  <c r="K342" i="10"/>
  <c r="L342" i="10"/>
  <c r="J343" i="10"/>
  <c r="K343" i="10"/>
  <c r="O342" i="10" s="1"/>
  <c r="L343" i="10"/>
  <c r="J344" i="10"/>
  <c r="K344" i="10"/>
  <c r="L344" i="10"/>
  <c r="J345" i="10"/>
  <c r="K345" i="10"/>
  <c r="L345" i="10"/>
  <c r="J346" i="10"/>
  <c r="K346" i="10"/>
  <c r="L346" i="10"/>
  <c r="J347" i="10"/>
  <c r="K347" i="10"/>
  <c r="L347" i="10"/>
  <c r="J348" i="10"/>
  <c r="K348" i="10"/>
  <c r="L348" i="10"/>
  <c r="J349" i="10"/>
  <c r="K349" i="10"/>
  <c r="L349" i="10"/>
  <c r="J350" i="10"/>
  <c r="M350" i="10" s="1"/>
  <c r="K350" i="10"/>
  <c r="L350" i="10"/>
  <c r="J351" i="10"/>
  <c r="K351" i="10"/>
  <c r="L351" i="10"/>
  <c r="J352" i="10"/>
  <c r="K352" i="10"/>
  <c r="L352" i="10"/>
  <c r="J353" i="10"/>
  <c r="K353" i="10"/>
  <c r="L353" i="10"/>
  <c r="J354" i="10"/>
  <c r="M354" i="10" s="1"/>
  <c r="K354" i="10"/>
  <c r="L354" i="10"/>
  <c r="J355" i="10"/>
  <c r="K355" i="10"/>
  <c r="L355" i="10"/>
  <c r="J356" i="10"/>
  <c r="K356" i="10"/>
  <c r="L356" i="10"/>
  <c r="J357" i="10"/>
  <c r="K357" i="10"/>
  <c r="L357" i="10"/>
  <c r="J358" i="10"/>
  <c r="M358" i="10" s="1"/>
  <c r="K358" i="10"/>
  <c r="L358" i="10"/>
  <c r="J359" i="10"/>
  <c r="K359" i="10"/>
  <c r="O358" i="10" s="1"/>
  <c r="L359" i="10"/>
  <c r="J360" i="10"/>
  <c r="K360" i="10"/>
  <c r="L360" i="10"/>
  <c r="J361" i="10"/>
  <c r="K361" i="10"/>
  <c r="L361" i="10"/>
  <c r="J362" i="10"/>
  <c r="M362" i="10" s="1"/>
  <c r="K362" i="10"/>
  <c r="L362" i="10"/>
  <c r="J363" i="10"/>
  <c r="K363" i="10"/>
  <c r="L363" i="10"/>
  <c r="J364" i="10"/>
  <c r="K364" i="10"/>
  <c r="L364" i="10"/>
  <c r="J365" i="10"/>
  <c r="K365" i="10"/>
  <c r="L365" i="10"/>
  <c r="J366" i="10"/>
  <c r="M366" i="10" s="1"/>
  <c r="K366" i="10"/>
  <c r="L366" i="10"/>
  <c r="J367" i="10"/>
  <c r="K367" i="10"/>
  <c r="L367" i="10"/>
  <c r="J368" i="10"/>
  <c r="K368" i="10"/>
  <c r="L368" i="10"/>
  <c r="J369" i="10"/>
  <c r="K369" i="10"/>
  <c r="L369" i="10"/>
  <c r="J370" i="10"/>
  <c r="M370" i="10" s="1"/>
  <c r="K370" i="10"/>
  <c r="L370" i="10"/>
  <c r="J371" i="10"/>
  <c r="K371" i="10"/>
  <c r="L371" i="10"/>
  <c r="J372" i="10"/>
  <c r="K372" i="10"/>
  <c r="L372" i="10"/>
  <c r="J373" i="10"/>
  <c r="K373" i="10"/>
  <c r="L373" i="10"/>
  <c r="J374" i="10"/>
  <c r="M374" i="10" s="1"/>
  <c r="K374" i="10"/>
  <c r="L374" i="10"/>
  <c r="J375" i="10"/>
  <c r="K375" i="10"/>
  <c r="O374" i="10" s="1"/>
  <c r="L375" i="10"/>
  <c r="J376" i="10"/>
  <c r="K376" i="10"/>
  <c r="L376" i="10"/>
  <c r="J377" i="10"/>
  <c r="K377" i="10"/>
  <c r="L377" i="10"/>
  <c r="J378" i="10"/>
  <c r="K378" i="10"/>
  <c r="L378" i="10"/>
  <c r="J379" i="10"/>
  <c r="K379" i="10"/>
  <c r="L379" i="10"/>
  <c r="J380" i="10"/>
  <c r="K380" i="10"/>
  <c r="L380" i="10"/>
  <c r="J381" i="10"/>
  <c r="K381" i="10"/>
  <c r="L381" i="10"/>
  <c r="J382" i="10"/>
  <c r="M382" i="10" s="1"/>
  <c r="K382" i="10"/>
  <c r="L382" i="10"/>
  <c r="J383" i="10"/>
  <c r="K383" i="10"/>
  <c r="O382" i="10" s="1"/>
  <c r="L383" i="10"/>
  <c r="J384" i="10"/>
  <c r="K384" i="10"/>
  <c r="L384" i="10"/>
  <c r="J385" i="10"/>
  <c r="K385" i="10"/>
  <c r="L385" i="10"/>
  <c r="J386" i="10"/>
  <c r="M386" i="10" s="1"/>
  <c r="K386" i="10"/>
  <c r="L386" i="10"/>
  <c r="J387" i="10"/>
  <c r="K387" i="10"/>
  <c r="O386" i="10" s="1"/>
  <c r="L387" i="10"/>
  <c r="J388" i="10"/>
  <c r="K388" i="10"/>
  <c r="L388" i="10"/>
  <c r="J389" i="10"/>
  <c r="K389" i="10"/>
  <c r="L389" i="10"/>
  <c r="J390" i="10"/>
  <c r="M390" i="10" s="1"/>
  <c r="K390" i="10"/>
  <c r="L390" i="10"/>
  <c r="J391" i="10"/>
  <c r="K391" i="10"/>
  <c r="O390" i="10" s="1"/>
  <c r="L391" i="10"/>
  <c r="J392" i="10"/>
  <c r="K392" i="10"/>
  <c r="L392" i="10"/>
  <c r="J393" i="10"/>
  <c r="K393" i="10"/>
  <c r="L393" i="10"/>
  <c r="J394" i="10"/>
  <c r="M394" i="10" s="1"/>
  <c r="K394" i="10"/>
  <c r="L394" i="10"/>
  <c r="J395" i="10"/>
  <c r="K395" i="10"/>
  <c r="L395" i="10"/>
  <c r="J396" i="10"/>
  <c r="K396" i="10"/>
  <c r="L396" i="10"/>
  <c r="J397" i="10"/>
  <c r="K397" i="10"/>
  <c r="L397" i="10"/>
  <c r="J398" i="10"/>
  <c r="M398" i="10" s="1"/>
  <c r="K398" i="10"/>
  <c r="L398" i="10"/>
  <c r="J399" i="10"/>
  <c r="K399" i="10"/>
  <c r="L399" i="10"/>
  <c r="J400" i="10"/>
  <c r="K400" i="10"/>
  <c r="L400" i="10"/>
  <c r="J401" i="10"/>
  <c r="K401" i="10"/>
  <c r="L401" i="10"/>
  <c r="J402" i="10"/>
  <c r="M402" i="10" s="1"/>
  <c r="K402" i="10"/>
  <c r="L402" i="10"/>
  <c r="J403" i="10"/>
  <c r="K403" i="10"/>
  <c r="L403" i="10"/>
  <c r="J404" i="10"/>
  <c r="K404" i="10"/>
  <c r="L404" i="10"/>
  <c r="J405" i="10"/>
  <c r="K405" i="10"/>
  <c r="L405" i="10"/>
  <c r="J406" i="10"/>
  <c r="M406" i="10" s="1"/>
  <c r="K406" i="10"/>
  <c r="L406" i="10"/>
  <c r="J407" i="10"/>
  <c r="K407" i="10"/>
  <c r="L407" i="10"/>
  <c r="J408" i="10"/>
  <c r="K408" i="10"/>
  <c r="L408" i="10"/>
  <c r="J409" i="10"/>
  <c r="K409" i="10"/>
  <c r="L409" i="10"/>
  <c r="J410" i="10"/>
  <c r="K410" i="10"/>
  <c r="L410" i="10"/>
  <c r="J411" i="10"/>
  <c r="K411" i="10"/>
  <c r="L411" i="10"/>
  <c r="J412" i="10"/>
  <c r="K412" i="10"/>
  <c r="L412" i="10"/>
  <c r="J413" i="10"/>
  <c r="K413" i="10"/>
  <c r="L413" i="10"/>
  <c r="J414" i="10"/>
  <c r="M414" i="10" s="1"/>
  <c r="K414" i="10"/>
  <c r="L414" i="10"/>
  <c r="J415" i="10"/>
  <c r="K415" i="10"/>
  <c r="O414" i="10" s="1"/>
  <c r="L415" i="10"/>
  <c r="J416" i="10"/>
  <c r="K416" i="10"/>
  <c r="L416" i="10"/>
  <c r="J417" i="10"/>
  <c r="K417" i="10"/>
  <c r="L417" i="10"/>
  <c r="J418" i="10"/>
  <c r="K418" i="10"/>
  <c r="L418" i="10"/>
  <c r="J419" i="10"/>
  <c r="K419" i="10"/>
  <c r="O418" i="10" s="1"/>
  <c r="L419" i="10"/>
  <c r="J420" i="10"/>
  <c r="K420" i="10"/>
  <c r="L420" i="10"/>
  <c r="J421" i="10"/>
  <c r="K421" i="10"/>
  <c r="L421" i="10"/>
  <c r="J422" i="10"/>
  <c r="K422" i="10"/>
  <c r="L422" i="10"/>
  <c r="J423" i="10"/>
  <c r="K423" i="10"/>
  <c r="O422" i="10" s="1"/>
  <c r="L423" i="10"/>
  <c r="J424" i="10"/>
  <c r="K424" i="10"/>
  <c r="L424" i="10"/>
  <c r="J425" i="10"/>
  <c r="K425" i="10"/>
  <c r="L425" i="10"/>
  <c r="J426" i="10"/>
  <c r="M426" i="10" s="1"/>
  <c r="K426" i="10"/>
  <c r="L426" i="10"/>
  <c r="J427" i="10"/>
  <c r="K427" i="10"/>
  <c r="L427" i="10"/>
  <c r="J428" i="10"/>
  <c r="K428" i="10"/>
  <c r="L428" i="10"/>
  <c r="J429" i="10"/>
  <c r="K429" i="10"/>
  <c r="L429" i="10"/>
  <c r="J430" i="10"/>
  <c r="M430" i="10" s="1"/>
  <c r="K430" i="10"/>
  <c r="L430" i="10"/>
  <c r="J431" i="10"/>
  <c r="K431" i="10"/>
  <c r="L431" i="10"/>
  <c r="J432" i="10"/>
  <c r="K432" i="10"/>
  <c r="L432" i="10"/>
  <c r="J433" i="10"/>
  <c r="K433" i="10"/>
  <c r="L433" i="10"/>
  <c r="J434" i="10"/>
  <c r="M434" i="10" s="1"/>
  <c r="K434" i="10"/>
  <c r="L434" i="10"/>
  <c r="J435" i="10"/>
  <c r="K435" i="10"/>
  <c r="L435" i="10"/>
  <c r="J436" i="10"/>
  <c r="K436" i="10"/>
  <c r="L436" i="10"/>
  <c r="J437" i="10"/>
  <c r="K437" i="10"/>
  <c r="L437" i="10"/>
  <c r="J438" i="10"/>
  <c r="K438" i="10"/>
  <c r="L438" i="10"/>
  <c r="J439" i="10"/>
  <c r="K439" i="10"/>
  <c r="L439" i="10"/>
  <c r="J440" i="10"/>
  <c r="K440" i="10"/>
  <c r="L440" i="10"/>
  <c r="J441" i="10"/>
  <c r="K441" i="10"/>
  <c r="L441" i="10"/>
  <c r="J442" i="10"/>
  <c r="K442" i="10"/>
  <c r="L442" i="10"/>
  <c r="J443" i="10"/>
  <c r="K443" i="10"/>
  <c r="O442" i="10" s="1"/>
  <c r="L443" i="10"/>
  <c r="J444" i="10"/>
  <c r="K444" i="10"/>
  <c r="L444" i="10"/>
  <c r="J445" i="10"/>
  <c r="K445" i="10"/>
  <c r="L445" i="10"/>
  <c r="J446" i="10"/>
  <c r="K446" i="10"/>
  <c r="L446" i="10"/>
  <c r="J447" i="10"/>
  <c r="K447" i="10"/>
  <c r="O446" i="10" s="1"/>
  <c r="L447" i="10"/>
  <c r="J448" i="10"/>
  <c r="K448" i="10"/>
  <c r="L448" i="10"/>
  <c r="J449" i="10"/>
  <c r="K449" i="10"/>
  <c r="L449" i="10"/>
  <c r="J450" i="10"/>
  <c r="M450" i="10" s="1"/>
  <c r="K450" i="10"/>
  <c r="L450" i="10"/>
  <c r="J451" i="10"/>
  <c r="K451" i="10"/>
  <c r="L451" i="10"/>
  <c r="J452" i="10"/>
  <c r="K452" i="10"/>
  <c r="L452" i="10"/>
  <c r="J453" i="10"/>
  <c r="K453" i="10"/>
  <c r="L453" i="10"/>
  <c r="J454" i="10"/>
  <c r="M454" i="10" s="1"/>
  <c r="K454" i="10"/>
  <c r="L454" i="10"/>
  <c r="J455" i="10"/>
  <c r="K455" i="10"/>
  <c r="L455" i="10"/>
  <c r="J456" i="10"/>
  <c r="K456" i="10"/>
  <c r="L456" i="10"/>
  <c r="J457" i="10"/>
  <c r="K457" i="10"/>
  <c r="L457" i="10"/>
  <c r="J458" i="10"/>
  <c r="M458" i="10" s="1"/>
  <c r="K458" i="10"/>
  <c r="L458" i="10"/>
  <c r="J459" i="10"/>
  <c r="K459" i="10"/>
  <c r="O458" i="10" s="1"/>
  <c r="L459" i="10"/>
  <c r="J460" i="10"/>
  <c r="K460" i="10"/>
  <c r="L460" i="10"/>
  <c r="J461" i="10"/>
  <c r="K461" i="10"/>
  <c r="L461" i="10"/>
  <c r="J462" i="10"/>
  <c r="K462" i="10"/>
  <c r="L462" i="10"/>
  <c r="J463" i="10"/>
  <c r="K463" i="10"/>
  <c r="L463" i="10"/>
  <c r="J464" i="10"/>
  <c r="K464" i="10"/>
  <c r="L464" i="10"/>
  <c r="J465" i="10"/>
  <c r="K465" i="10"/>
  <c r="L465" i="10"/>
  <c r="J466" i="10"/>
  <c r="K466" i="10"/>
  <c r="L466" i="10"/>
  <c r="J467" i="10"/>
  <c r="K467" i="10"/>
  <c r="O466" i="10" s="1"/>
  <c r="L467" i="10"/>
  <c r="J468" i="10"/>
  <c r="K468" i="10"/>
  <c r="L468" i="10"/>
  <c r="J469" i="10"/>
  <c r="K469" i="10"/>
  <c r="L469" i="10"/>
  <c r="J470" i="10"/>
  <c r="K470" i="10"/>
  <c r="L470" i="10"/>
  <c r="J471" i="10"/>
  <c r="K471" i="10"/>
  <c r="O470" i="10" s="1"/>
  <c r="L471" i="10"/>
  <c r="J472" i="10"/>
  <c r="K472" i="10"/>
  <c r="L472" i="10"/>
  <c r="J473" i="10"/>
  <c r="K473" i="10"/>
  <c r="L473" i="10"/>
  <c r="J474" i="10"/>
  <c r="K474" i="10"/>
  <c r="L474" i="10"/>
  <c r="J475" i="10"/>
  <c r="K475" i="10"/>
  <c r="L475" i="10"/>
  <c r="J476" i="10"/>
  <c r="K476" i="10"/>
  <c r="L476" i="10"/>
  <c r="J477" i="10"/>
  <c r="K477" i="10"/>
  <c r="L477" i="10"/>
  <c r="J478" i="10"/>
  <c r="M478" i="10" s="1"/>
  <c r="K478" i="10"/>
  <c r="L478" i="10"/>
  <c r="J479" i="10"/>
  <c r="K479" i="10"/>
  <c r="L479" i="10"/>
  <c r="J480" i="10"/>
  <c r="K480" i="10"/>
  <c r="L480" i="10"/>
  <c r="J481" i="10"/>
  <c r="K481" i="10"/>
  <c r="L481" i="10"/>
  <c r="J482" i="10"/>
  <c r="K482" i="10"/>
  <c r="L482" i="10"/>
  <c r="J483" i="10"/>
  <c r="K483" i="10"/>
  <c r="L483" i="10"/>
  <c r="J484" i="10"/>
  <c r="K484" i="10"/>
  <c r="L484" i="10"/>
  <c r="J485" i="10"/>
  <c r="K485" i="10"/>
  <c r="L485" i="10"/>
  <c r="J486" i="10"/>
  <c r="K486" i="10"/>
  <c r="L486" i="10"/>
  <c r="J487" i="10"/>
  <c r="K487" i="10"/>
  <c r="O486" i="10" s="1"/>
  <c r="L487" i="10"/>
  <c r="J488" i="10"/>
  <c r="K488" i="10"/>
  <c r="L488" i="10"/>
  <c r="Q486" i="10" s="1"/>
  <c r="J489" i="10"/>
  <c r="K489" i="10"/>
  <c r="L489" i="10"/>
  <c r="J490" i="10"/>
  <c r="K490" i="10"/>
  <c r="L490" i="10"/>
  <c r="J491" i="10"/>
  <c r="K491" i="10"/>
  <c r="L491" i="10"/>
  <c r="J492" i="10"/>
  <c r="K492" i="10"/>
  <c r="L492" i="10"/>
  <c r="J493" i="10"/>
  <c r="K493" i="10"/>
  <c r="L493" i="10"/>
  <c r="J494" i="10"/>
  <c r="K494" i="10"/>
  <c r="L494" i="10"/>
  <c r="J495" i="10"/>
  <c r="K495" i="10"/>
  <c r="O494" i="10" s="1"/>
  <c r="L495" i="10"/>
  <c r="J496" i="10"/>
  <c r="K496" i="10"/>
  <c r="L496" i="10"/>
  <c r="J497" i="10"/>
  <c r="K497" i="10"/>
  <c r="L497" i="10"/>
  <c r="J498" i="10"/>
  <c r="K498" i="10"/>
  <c r="L498" i="10"/>
  <c r="J499" i="10"/>
  <c r="K499" i="10"/>
  <c r="L499" i="10"/>
  <c r="J500" i="10"/>
  <c r="K500" i="10"/>
  <c r="L500" i="10"/>
  <c r="J501" i="10"/>
  <c r="K501" i="10"/>
  <c r="L501" i="10"/>
  <c r="J502" i="10"/>
  <c r="K502" i="10"/>
  <c r="L502" i="10"/>
  <c r="J503" i="10"/>
  <c r="K503" i="10"/>
  <c r="O502" i="10" s="1"/>
  <c r="L503" i="10"/>
  <c r="J504" i="10"/>
  <c r="K504" i="10"/>
  <c r="L504" i="10"/>
  <c r="J505" i="10"/>
  <c r="K505" i="10"/>
  <c r="L505" i="10"/>
  <c r="J506" i="10"/>
  <c r="K506" i="10"/>
  <c r="L506" i="10"/>
  <c r="J507" i="10"/>
  <c r="K507" i="10"/>
  <c r="L507" i="10"/>
  <c r="J508" i="10"/>
  <c r="K508" i="10"/>
  <c r="L508" i="10"/>
  <c r="J509" i="10"/>
  <c r="K509" i="10"/>
  <c r="L509" i="10"/>
  <c r="J510" i="10"/>
  <c r="K510" i="10"/>
  <c r="L510" i="10"/>
  <c r="J511" i="10"/>
  <c r="K511" i="10"/>
  <c r="O510" i="10" s="1"/>
  <c r="L511" i="10"/>
  <c r="J512" i="10"/>
  <c r="K512" i="10"/>
  <c r="L512" i="10"/>
  <c r="J513" i="10"/>
  <c r="K513" i="10"/>
  <c r="L513" i="10"/>
  <c r="J514" i="10"/>
  <c r="K514" i="10"/>
  <c r="L514" i="10"/>
  <c r="J515" i="10"/>
  <c r="K515" i="10"/>
  <c r="L515" i="10"/>
  <c r="J516" i="10"/>
  <c r="K516" i="10"/>
  <c r="L516" i="10"/>
  <c r="J517" i="10"/>
  <c r="K517" i="10"/>
  <c r="L517" i="10"/>
  <c r="J518" i="10"/>
  <c r="K518" i="10"/>
  <c r="L518" i="10"/>
  <c r="J519" i="10"/>
  <c r="K519" i="10"/>
  <c r="O518" i="10" s="1"/>
  <c r="L519" i="10"/>
  <c r="J520" i="10"/>
  <c r="K520" i="10"/>
  <c r="L520" i="10"/>
  <c r="J521" i="10"/>
  <c r="K521" i="10"/>
  <c r="L521" i="10"/>
  <c r="J522" i="10"/>
  <c r="K522" i="10"/>
  <c r="L522" i="10"/>
  <c r="J523" i="10"/>
  <c r="K523" i="10"/>
  <c r="L523" i="10"/>
  <c r="J524" i="10"/>
  <c r="K524" i="10"/>
  <c r="L524" i="10"/>
  <c r="J525" i="10"/>
  <c r="K525" i="10"/>
  <c r="L525" i="10"/>
  <c r="J526" i="10"/>
  <c r="K526" i="10"/>
  <c r="L526" i="10"/>
  <c r="J527" i="10"/>
  <c r="K527" i="10"/>
  <c r="L527" i="10"/>
  <c r="J528" i="10"/>
  <c r="K528" i="10"/>
  <c r="L528" i="10"/>
  <c r="J529" i="10"/>
  <c r="K529" i="10"/>
  <c r="L529" i="10"/>
  <c r="J530" i="10"/>
  <c r="K530" i="10"/>
  <c r="L530" i="10"/>
  <c r="J531" i="10"/>
  <c r="K531" i="10"/>
  <c r="L531" i="10"/>
  <c r="J532" i="10"/>
  <c r="K532" i="10"/>
  <c r="L532" i="10"/>
  <c r="J533" i="10"/>
  <c r="K533" i="10"/>
  <c r="L533" i="10"/>
  <c r="J534" i="10"/>
  <c r="K534" i="10"/>
  <c r="L534" i="10"/>
  <c r="J535" i="10"/>
  <c r="K535" i="10"/>
  <c r="O534" i="10" s="1"/>
  <c r="L535" i="10"/>
  <c r="J536" i="10"/>
  <c r="K536" i="10"/>
  <c r="L536" i="10"/>
  <c r="Q534" i="10" s="1"/>
  <c r="J537" i="10"/>
  <c r="K537" i="10"/>
  <c r="L537" i="10"/>
  <c r="J538" i="10"/>
  <c r="K538" i="10"/>
  <c r="L538" i="10"/>
  <c r="J539" i="10"/>
  <c r="K539" i="10"/>
  <c r="L539" i="10"/>
  <c r="J540" i="10"/>
  <c r="K540" i="10"/>
  <c r="L540" i="10"/>
  <c r="J541" i="10"/>
  <c r="K541" i="10"/>
  <c r="L541" i="10"/>
  <c r="J542" i="10"/>
  <c r="M542" i="10" s="1"/>
  <c r="K542" i="10"/>
  <c r="L542" i="10"/>
  <c r="J543" i="10"/>
  <c r="K543" i="10"/>
  <c r="L543" i="10"/>
  <c r="J544" i="10"/>
  <c r="K544" i="10"/>
  <c r="L544" i="10"/>
  <c r="J545" i="10"/>
  <c r="K545" i="10"/>
  <c r="L545" i="10"/>
  <c r="J546" i="10"/>
  <c r="K546" i="10"/>
  <c r="L546" i="10"/>
  <c r="J547" i="10"/>
  <c r="K547" i="10"/>
  <c r="L547" i="10"/>
  <c r="J548" i="10"/>
  <c r="K548" i="10"/>
  <c r="L548" i="10"/>
  <c r="J549" i="10"/>
  <c r="K549" i="10"/>
  <c r="L549" i="10"/>
  <c r="J550" i="10"/>
  <c r="K550" i="10"/>
  <c r="L550" i="10"/>
  <c r="J551" i="10"/>
  <c r="K551" i="10"/>
  <c r="O550" i="10" s="1"/>
  <c r="L551" i="10"/>
  <c r="J552" i="10"/>
  <c r="K552" i="10"/>
  <c r="L552" i="10"/>
  <c r="J553" i="10"/>
  <c r="K553" i="10"/>
  <c r="L553" i="10"/>
  <c r="J554" i="10"/>
  <c r="K554" i="10"/>
  <c r="L554" i="10"/>
  <c r="J555" i="10"/>
  <c r="K555" i="10"/>
  <c r="L555" i="10"/>
  <c r="J556" i="10"/>
  <c r="K556" i="10"/>
  <c r="L556" i="10"/>
  <c r="J557" i="10"/>
  <c r="K557" i="10"/>
  <c r="L557" i="10"/>
  <c r="J558" i="10"/>
  <c r="K558" i="10"/>
  <c r="L558" i="10"/>
  <c r="J559" i="10"/>
  <c r="K559" i="10"/>
  <c r="O558" i="10" s="1"/>
  <c r="L559" i="10"/>
  <c r="J560" i="10"/>
  <c r="K560" i="10"/>
  <c r="L560" i="10"/>
  <c r="J561" i="10"/>
  <c r="K561" i="10"/>
  <c r="L561" i="10"/>
  <c r="J562" i="10"/>
  <c r="K562" i="10"/>
  <c r="L562" i="10"/>
  <c r="J563" i="10"/>
  <c r="K563" i="10"/>
  <c r="L563" i="10"/>
  <c r="J564" i="10"/>
  <c r="K564" i="10"/>
  <c r="L564" i="10"/>
  <c r="J565" i="10"/>
  <c r="K565" i="10"/>
  <c r="L565" i="10"/>
  <c r="J566" i="10"/>
  <c r="K566" i="10"/>
  <c r="L566" i="10"/>
  <c r="J567" i="10"/>
  <c r="K567" i="10"/>
  <c r="O566" i="10" s="1"/>
  <c r="L567" i="10"/>
  <c r="J568" i="10"/>
  <c r="K568" i="10"/>
  <c r="L568" i="10"/>
  <c r="J569" i="10"/>
  <c r="K569" i="10"/>
  <c r="L569" i="10"/>
  <c r="J570" i="10"/>
  <c r="K570" i="10"/>
  <c r="L570" i="10"/>
  <c r="J571" i="10"/>
  <c r="K571" i="10"/>
  <c r="L571" i="10"/>
  <c r="J572" i="10"/>
  <c r="K572" i="10"/>
  <c r="L572" i="10"/>
  <c r="J573" i="10"/>
  <c r="K573" i="10"/>
  <c r="L573" i="10"/>
  <c r="J574" i="10"/>
  <c r="K574" i="10"/>
  <c r="L574" i="10"/>
  <c r="J575" i="10"/>
  <c r="K575" i="10"/>
  <c r="O574" i="10" s="1"/>
  <c r="L575" i="10"/>
  <c r="J576" i="10"/>
  <c r="K576" i="10"/>
  <c r="L576" i="10"/>
  <c r="J577" i="10"/>
  <c r="K577" i="10"/>
  <c r="L577" i="10"/>
  <c r="J578" i="10"/>
  <c r="K578" i="10"/>
  <c r="L578" i="10"/>
  <c r="J579" i="10"/>
  <c r="K579" i="10"/>
  <c r="O578" i="10" s="1"/>
  <c r="L579" i="10"/>
  <c r="J580" i="10"/>
  <c r="K580" i="10"/>
  <c r="L580" i="10"/>
  <c r="J581" i="10"/>
  <c r="K581" i="10"/>
  <c r="L581" i="10"/>
  <c r="J582" i="10"/>
  <c r="K582" i="10"/>
  <c r="L582" i="10"/>
  <c r="J583" i="10"/>
  <c r="K583" i="10"/>
  <c r="O582" i="10" s="1"/>
  <c r="L583" i="10"/>
  <c r="J584" i="10"/>
  <c r="K584" i="10"/>
  <c r="L584" i="10"/>
  <c r="J585" i="10"/>
  <c r="K585" i="10"/>
  <c r="L585" i="10"/>
  <c r="J586" i="10"/>
  <c r="K586" i="10"/>
  <c r="L586" i="10"/>
  <c r="J587" i="10"/>
  <c r="K587" i="10"/>
  <c r="L587" i="10"/>
  <c r="J588" i="10"/>
  <c r="K588" i="10"/>
  <c r="L588" i="10"/>
  <c r="J589" i="10"/>
  <c r="K589" i="10"/>
  <c r="L589" i="10"/>
  <c r="J590" i="10"/>
  <c r="K590" i="10"/>
  <c r="L590" i="10"/>
  <c r="J591" i="10"/>
  <c r="K591" i="10"/>
  <c r="O590" i="10" s="1"/>
  <c r="L591" i="10"/>
  <c r="J592" i="10"/>
  <c r="K592" i="10"/>
  <c r="L592" i="10"/>
  <c r="J593" i="10"/>
  <c r="K593" i="10"/>
  <c r="L593" i="10"/>
  <c r="J594" i="10"/>
  <c r="K594" i="10"/>
  <c r="L594" i="10"/>
  <c r="J595" i="10"/>
  <c r="K595" i="10"/>
  <c r="L595" i="10"/>
  <c r="J596" i="10"/>
  <c r="K596" i="10"/>
  <c r="L596" i="10"/>
  <c r="J597" i="10"/>
  <c r="K597" i="10"/>
  <c r="L597" i="10"/>
  <c r="J598" i="10"/>
  <c r="K598" i="10"/>
  <c r="L598" i="10"/>
  <c r="J599" i="10"/>
  <c r="K599" i="10"/>
  <c r="O598" i="10" s="1"/>
  <c r="L599" i="10"/>
  <c r="J600" i="10"/>
  <c r="K600" i="10"/>
  <c r="L600" i="10"/>
  <c r="J601" i="10"/>
  <c r="K601" i="10"/>
  <c r="L601" i="10"/>
  <c r="J602" i="10"/>
  <c r="K602" i="10"/>
  <c r="L602" i="10"/>
  <c r="J603" i="10"/>
  <c r="K603" i="10"/>
  <c r="L603" i="10"/>
  <c r="J604" i="10"/>
  <c r="K604" i="10"/>
  <c r="L604" i="10"/>
  <c r="J605" i="10"/>
  <c r="K605" i="10"/>
  <c r="L605" i="10"/>
  <c r="J606" i="10"/>
  <c r="K606" i="10"/>
  <c r="L606" i="10"/>
  <c r="J607" i="10"/>
  <c r="K607" i="10"/>
  <c r="O606" i="10" s="1"/>
  <c r="L607" i="10"/>
  <c r="J608" i="10"/>
  <c r="K608" i="10"/>
  <c r="L608" i="10"/>
  <c r="J609" i="10"/>
  <c r="K609" i="10"/>
  <c r="L609" i="10"/>
  <c r="J610" i="10"/>
  <c r="K610" i="10"/>
  <c r="L610" i="10"/>
  <c r="J611" i="10"/>
  <c r="K611" i="10"/>
  <c r="O610" i="10" s="1"/>
  <c r="L611" i="10"/>
  <c r="J612" i="10"/>
  <c r="K612" i="10"/>
  <c r="L612" i="10"/>
  <c r="J613" i="10"/>
  <c r="K613" i="10"/>
  <c r="L613" i="10"/>
  <c r="J614" i="10"/>
  <c r="K614" i="10"/>
  <c r="L614" i="10"/>
  <c r="J615" i="10"/>
  <c r="K615" i="10"/>
  <c r="O614" i="10" s="1"/>
  <c r="L615" i="10"/>
  <c r="J616" i="10"/>
  <c r="K616" i="10"/>
  <c r="L616" i="10"/>
  <c r="J617" i="10"/>
  <c r="K617" i="10"/>
  <c r="L617" i="10"/>
  <c r="J618" i="10"/>
  <c r="M618" i="10" s="1"/>
  <c r="K618" i="10"/>
  <c r="L618" i="10"/>
  <c r="J619" i="10"/>
  <c r="K619" i="10"/>
  <c r="L619" i="10"/>
  <c r="J620" i="10"/>
  <c r="K620" i="10"/>
  <c r="L620" i="10"/>
  <c r="J621" i="10"/>
  <c r="K621" i="10"/>
  <c r="L621" i="10"/>
  <c r="J622" i="10"/>
  <c r="K622" i="10"/>
  <c r="L622" i="10"/>
  <c r="J623" i="10"/>
  <c r="K623" i="10"/>
  <c r="O622" i="10" s="1"/>
  <c r="L623" i="10"/>
  <c r="J624" i="10"/>
  <c r="K624" i="10"/>
  <c r="L624" i="10"/>
  <c r="J625" i="10"/>
  <c r="K625" i="10"/>
  <c r="L625" i="10"/>
  <c r="J626" i="10"/>
  <c r="K626" i="10"/>
  <c r="L626" i="10"/>
  <c r="J627" i="10"/>
  <c r="K627" i="10"/>
  <c r="O626" i="10" s="1"/>
  <c r="L627" i="10"/>
  <c r="J628" i="10"/>
  <c r="K628" i="10"/>
  <c r="L628" i="10"/>
  <c r="J629" i="10"/>
  <c r="K629" i="10"/>
  <c r="L629" i="10"/>
  <c r="J630" i="10"/>
  <c r="K630" i="10"/>
  <c r="L630" i="10"/>
  <c r="J631" i="10"/>
  <c r="K631" i="10"/>
  <c r="L631" i="10"/>
  <c r="J632" i="10"/>
  <c r="K632" i="10"/>
  <c r="L632" i="10"/>
  <c r="J633" i="10"/>
  <c r="K633" i="10"/>
  <c r="L633" i="10"/>
  <c r="J634" i="10"/>
  <c r="K634" i="10"/>
  <c r="L634" i="10"/>
  <c r="J635" i="10"/>
  <c r="K635" i="10"/>
  <c r="O634" i="10" s="1"/>
  <c r="L635" i="10"/>
  <c r="J636" i="10"/>
  <c r="K636" i="10"/>
  <c r="L636" i="10"/>
  <c r="J637" i="10"/>
  <c r="K637" i="10"/>
  <c r="L637" i="10"/>
  <c r="J638" i="10"/>
  <c r="M638" i="10" s="1"/>
  <c r="K638" i="10"/>
  <c r="L638" i="10"/>
  <c r="J639" i="10"/>
  <c r="K639" i="10"/>
  <c r="O638" i="10" s="1"/>
  <c r="L639" i="10"/>
  <c r="J640" i="10"/>
  <c r="K640" i="10"/>
  <c r="L640" i="10"/>
  <c r="J641" i="10"/>
  <c r="K641" i="10"/>
  <c r="L641" i="10"/>
  <c r="J642" i="10"/>
  <c r="K642" i="10"/>
  <c r="L642" i="10"/>
  <c r="J643" i="10"/>
  <c r="K643" i="10"/>
  <c r="O642" i="10" s="1"/>
  <c r="L643" i="10"/>
  <c r="J644" i="10"/>
  <c r="K644" i="10"/>
  <c r="L644" i="10"/>
  <c r="J645" i="10"/>
  <c r="K645" i="10"/>
  <c r="L645" i="10"/>
  <c r="J646" i="10"/>
  <c r="K646" i="10"/>
  <c r="L646" i="10"/>
  <c r="J647" i="10"/>
  <c r="K647" i="10"/>
  <c r="L647" i="10"/>
  <c r="J648" i="10"/>
  <c r="K648" i="10"/>
  <c r="L648" i="10"/>
  <c r="J649" i="10"/>
  <c r="K649" i="10"/>
  <c r="L649" i="10"/>
  <c r="J650" i="10"/>
  <c r="K650" i="10"/>
  <c r="L650" i="10"/>
  <c r="J651" i="10"/>
  <c r="K651" i="10"/>
  <c r="L651" i="10"/>
  <c r="J652" i="10"/>
  <c r="K652" i="10"/>
  <c r="L652" i="10"/>
  <c r="J653" i="10"/>
  <c r="K653" i="10"/>
  <c r="L653" i="10"/>
  <c r="J654" i="10"/>
  <c r="K654" i="10"/>
  <c r="L654" i="10"/>
  <c r="J655" i="10"/>
  <c r="K655" i="10"/>
  <c r="O654" i="10" s="1"/>
  <c r="L655" i="10"/>
  <c r="J656" i="10"/>
  <c r="K656" i="10"/>
  <c r="L656" i="10"/>
  <c r="J657" i="10"/>
  <c r="K657" i="10"/>
  <c r="L657" i="10"/>
  <c r="J658" i="10"/>
  <c r="K658" i="10"/>
  <c r="L658" i="10"/>
  <c r="J659" i="10"/>
  <c r="K659" i="10"/>
  <c r="L659" i="10"/>
  <c r="J660" i="10"/>
  <c r="K660" i="10"/>
  <c r="L660" i="10"/>
  <c r="J661" i="10"/>
  <c r="K661" i="10"/>
  <c r="L661" i="10"/>
  <c r="J662" i="10"/>
  <c r="K662" i="10"/>
  <c r="L662" i="10"/>
  <c r="J663" i="10"/>
  <c r="K663" i="10"/>
  <c r="L663" i="10"/>
  <c r="J664" i="10"/>
  <c r="K664" i="10"/>
  <c r="L664" i="10"/>
  <c r="J665" i="10"/>
  <c r="K665" i="10"/>
  <c r="L665" i="10"/>
  <c r="J666" i="10"/>
  <c r="K666" i="10"/>
  <c r="L666" i="10"/>
  <c r="J667" i="10"/>
  <c r="K667" i="10"/>
  <c r="L667" i="10"/>
  <c r="J668" i="10"/>
  <c r="K668" i="10"/>
  <c r="L668" i="10"/>
  <c r="J669" i="10"/>
  <c r="K669" i="10"/>
  <c r="L669" i="10"/>
  <c r="J670" i="10"/>
  <c r="K670" i="10"/>
  <c r="L670" i="10"/>
  <c r="J671" i="10"/>
  <c r="K671" i="10"/>
  <c r="O670" i="10" s="1"/>
  <c r="L671" i="10"/>
  <c r="J672" i="10"/>
  <c r="K672" i="10"/>
  <c r="L672" i="10"/>
  <c r="J673" i="10"/>
  <c r="K673" i="10"/>
  <c r="L673" i="10"/>
  <c r="J674" i="10"/>
  <c r="K674" i="10"/>
  <c r="L674" i="10"/>
  <c r="J675" i="10"/>
  <c r="K675" i="10"/>
  <c r="L675" i="10"/>
  <c r="J676" i="10"/>
  <c r="K676" i="10"/>
  <c r="L676" i="10"/>
  <c r="J677" i="10"/>
  <c r="K677" i="10"/>
  <c r="L677" i="10"/>
  <c r="J678" i="10"/>
  <c r="K678" i="10"/>
  <c r="L678" i="10"/>
  <c r="J679" i="10"/>
  <c r="K679" i="10"/>
  <c r="L679" i="10"/>
  <c r="J680" i="10"/>
  <c r="K680" i="10"/>
  <c r="L680" i="10"/>
  <c r="J681" i="10"/>
  <c r="K681" i="10"/>
  <c r="L681" i="10"/>
  <c r="J682" i="10"/>
  <c r="K682" i="10"/>
  <c r="L682" i="10"/>
  <c r="J683" i="10"/>
  <c r="K683" i="10"/>
  <c r="O682" i="10" s="1"/>
  <c r="L683" i="10"/>
  <c r="J684" i="10"/>
  <c r="K684" i="10"/>
  <c r="L684" i="10"/>
  <c r="J685" i="10"/>
  <c r="K685" i="10"/>
  <c r="L685" i="10"/>
  <c r="J686" i="10"/>
  <c r="M686" i="10" s="1"/>
  <c r="K686" i="10"/>
  <c r="L686" i="10"/>
  <c r="J687" i="10"/>
  <c r="K687" i="10"/>
  <c r="O686" i="10" s="1"/>
  <c r="L687" i="10"/>
  <c r="J688" i="10"/>
  <c r="K688" i="10"/>
  <c r="L688" i="10"/>
  <c r="Q686" i="10" s="1"/>
  <c r="J689" i="10"/>
  <c r="K689" i="10"/>
  <c r="L689" i="10"/>
  <c r="J690" i="10"/>
  <c r="M690" i="10" s="1"/>
  <c r="K690" i="10"/>
  <c r="L690" i="10"/>
  <c r="J691" i="10"/>
  <c r="K691" i="10"/>
  <c r="O690" i="10" s="1"/>
  <c r="L691" i="10"/>
  <c r="J692" i="10"/>
  <c r="K692" i="10"/>
  <c r="L692" i="10"/>
  <c r="J693" i="10"/>
  <c r="K693" i="10"/>
  <c r="L693" i="10"/>
  <c r="J694" i="10"/>
  <c r="M694" i="10" s="1"/>
  <c r="K694" i="10"/>
  <c r="L694" i="10"/>
  <c r="J695" i="10"/>
  <c r="K695" i="10"/>
  <c r="O694" i="10" s="1"/>
  <c r="L695" i="10"/>
  <c r="J696" i="10"/>
  <c r="K696" i="10"/>
  <c r="L696" i="10"/>
  <c r="J697" i="10"/>
  <c r="K697" i="10"/>
  <c r="L697" i="10"/>
  <c r="J698" i="10"/>
  <c r="M698" i="10" s="1"/>
  <c r="K698" i="10"/>
  <c r="L698" i="10"/>
  <c r="J699" i="10"/>
  <c r="K699" i="10"/>
  <c r="O698" i="10" s="1"/>
  <c r="L699" i="10"/>
  <c r="J700" i="10"/>
  <c r="K700" i="10"/>
  <c r="L700" i="10"/>
  <c r="J701" i="10"/>
  <c r="K701" i="10"/>
  <c r="L701" i="10"/>
  <c r="J702" i="10"/>
  <c r="M702" i="10" s="1"/>
  <c r="K702" i="10"/>
  <c r="L702" i="10"/>
  <c r="J703" i="10"/>
  <c r="K703" i="10"/>
  <c r="L703" i="10"/>
  <c r="J704" i="10"/>
  <c r="K704" i="10"/>
  <c r="L704" i="10"/>
  <c r="J705" i="10"/>
  <c r="K705" i="10"/>
  <c r="L705" i="10"/>
  <c r="J706" i="10"/>
  <c r="M706" i="10" s="1"/>
  <c r="K706" i="10"/>
  <c r="L706" i="10"/>
  <c r="J707" i="10"/>
  <c r="K707" i="10"/>
  <c r="O706" i="10" s="1"/>
  <c r="L707" i="10"/>
  <c r="J708" i="10"/>
  <c r="K708" i="10"/>
  <c r="L708" i="10"/>
  <c r="J709" i="10"/>
  <c r="K709" i="10"/>
  <c r="L709" i="10"/>
  <c r="J710" i="10"/>
  <c r="K710" i="10"/>
  <c r="L710" i="10"/>
  <c r="J711" i="10"/>
  <c r="K711" i="10"/>
  <c r="O710" i="10" s="1"/>
  <c r="L711" i="10"/>
  <c r="J712" i="10"/>
  <c r="K712" i="10"/>
  <c r="L712" i="10"/>
  <c r="J713" i="10"/>
  <c r="K713" i="10"/>
  <c r="L713" i="10"/>
  <c r="J714" i="10"/>
  <c r="M714" i="10" s="1"/>
  <c r="K714" i="10"/>
  <c r="L714" i="10"/>
  <c r="J715" i="10"/>
  <c r="K715" i="10"/>
  <c r="O714" i="10" s="1"/>
  <c r="L715" i="10"/>
  <c r="J716" i="10"/>
  <c r="K716" i="10"/>
  <c r="L716" i="10"/>
  <c r="J717" i="10"/>
  <c r="K717" i="10"/>
  <c r="L717" i="10"/>
  <c r="J718" i="10"/>
  <c r="K718" i="10"/>
  <c r="L718" i="10"/>
  <c r="J719" i="10"/>
  <c r="K719" i="10"/>
  <c r="O718" i="10" s="1"/>
  <c r="L719" i="10"/>
  <c r="J720" i="10"/>
  <c r="K720" i="10"/>
  <c r="L720" i="10"/>
  <c r="J721" i="10"/>
  <c r="K721" i="10"/>
  <c r="L721" i="10"/>
  <c r="J722" i="10"/>
  <c r="M722" i="10" s="1"/>
  <c r="K722" i="10"/>
  <c r="L722" i="10"/>
  <c r="J723" i="10"/>
  <c r="K723" i="10"/>
  <c r="O722" i="10" s="1"/>
  <c r="L723" i="10"/>
  <c r="J724" i="10"/>
  <c r="K724" i="10"/>
  <c r="L724" i="10"/>
  <c r="J725" i="10"/>
  <c r="K725" i="10"/>
  <c r="L725" i="10"/>
  <c r="J726" i="10"/>
  <c r="M726" i="10" s="1"/>
  <c r="K726" i="10"/>
  <c r="L726" i="10"/>
  <c r="J727" i="10"/>
  <c r="K727" i="10"/>
  <c r="L727" i="10"/>
  <c r="J728" i="10"/>
  <c r="K728" i="10"/>
  <c r="L728" i="10"/>
  <c r="J729" i="10"/>
  <c r="K729" i="10"/>
  <c r="L729" i="10"/>
  <c r="J730" i="10"/>
  <c r="M730" i="10" s="1"/>
  <c r="K730" i="10"/>
  <c r="L730" i="10"/>
  <c r="J731" i="10"/>
  <c r="K731" i="10"/>
  <c r="O730" i="10" s="1"/>
  <c r="L731" i="10"/>
  <c r="J732" i="10"/>
  <c r="K732" i="10"/>
  <c r="L732" i="10"/>
  <c r="J733" i="10"/>
  <c r="K733" i="10"/>
  <c r="L733" i="10"/>
  <c r="J734" i="10"/>
  <c r="M734" i="10" s="1"/>
  <c r="K734" i="10"/>
  <c r="L734" i="10"/>
  <c r="J735" i="10"/>
  <c r="K735" i="10"/>
  <c r="O734" i="10" s="1"/>
  <c r="L735" i="10"/>
  <c r="J736" i="10"/>
  <c r="K736" i="10"/>
  <c r="L736" i="10"/>
  <c r="J737" i="10"/>
  <c r="K737" i="10"/>
  <c r="L737" i="10"/>
  <c r="J738" i="10"/>
  <c r="M738" i="10" s="1"/>
  <c r="K738" i="10"/>
  <c r="L738" i="10"/>
  <c r="J739" i="10"/>
  <c r="K739" i="10"/>
  <c r="O738" i="10" s="1"/>
  <c r="L739" i="10"/>
  <c r="J740" i="10"/>
  <c r="K740" i="10"/>
  <c r="L740" i="10"/>
  <c r="J741" i="10"/>
  <c r="K741" i="10"/>
  <c r="L741" i="10"/>
  <c r="J742" i="10"/>
  <c r="M742" i="10" s="1"/>
  <c r="K742" i="10"/>
  <c r="L742" i="10"/>
  <c r="J743" i="10"/>
  <c r="K743" i="10"/>
  <c r="O742" i="10" s="1"/>
  <c r="L743" i="10"/>
  <c r="J744" i="10"/>
  <c r="K744" i="10"/>
  <c r="L744" i="10"/>
  <c r="J745" i="10"/>
  <c r="K745" i="10"/>
  <c r="L745" i="10"/>
  <c r="J746" i="10"/>
  <c r="K746" i="10"/>
  <c r="L746" i="10"/>
  <c r="J747" i="10"/>
  <c r="K747" i="10"/>
  <c r="O746" i="10" s="1"/>
  <c r="L747" i="10"/>
  <c r="J748" i="10"/>
  <c r="K748" i="10"/>
  <c r="L748" i="10"/>
  <c r="J749" i="10"/>
  <c r="K749" i="10"/>
  <c r="L749" i="10"/>
  <c r="J750" i="10"/>
  <c r="M750" i="10" s="1"/>
  <c r="K750" i="10"/>
  <c r="L750" i="10"/>
  <c r="J751" i="10"/>
  <c r="K751" i="10"/>
  <c r="O750" i="10" s="1"/>
  <c r="L751" i="10"/>
  <c r="J752" i="10"/>
  <c r="K752" i="10"/>
  <c r="L752" i="10"/>
  <c r="J753" i="10"/>
  <c r="K753" i="10"/>
  <c r="L753" i="10"/>
  <c r="J754" i="10"/>
  <c r="M754" i="10" s="1"/>
  <c r="K754" i="10"/>
  <c r="L754" i="10"/>
  <c r="J755" i="10"/>
  <c r="K755" i="10"/>
  <c r="O754" i="10" s="1"/>
  <c r="L755" i="10"/>
  <c r="J756" i="10"/>
  <c r="K756" i="10"/>
  <c r="L756" i="10"/>
  <c r="J757" i="10"/>
  <c r="K757" i="10"/>
  <c r="L757" i="10"/>
  <c r="J758" i="10"/>
  <c r="M758" i="10" s="1"/>
  <c r="K758" i="10"/>
  <c r="L758" i="10"/>
  <c r="J759" i="10"/>
  <c r="K759" i="10"/>
  <c r="O758" i="10" s="1"/>
  <c r="L759" i="10"/>
  <c r="J760" i="10"/>
  <c r="K760" i="10"/>
  <c r="L760" i="10"/>
  <c r="J761" i="10"/>
  <c r="K761" i="10"/>
  <c r="L761" i="10"/>
  <c r="J762" i="10"/>
  <c r="M762" i="10" s="1"/>
  <c r="K762" i="10"/>
  <c r="L762" i="10"/>
  <c r="J763" i="10"/>
  <c r="K763" i="10"/>
  <c r="O762" i="10" s="1"/>
  <c r="L763" i="10"/>
  <c r="J764" i="10"/>
  <c r="K764" i="10"/>
  <c r="L764" i="10"/>
  <c r="J765" i="10"/>
  <c r="K765" i="10"/>
  <c r="L765" i="10"/>
  <c r="J766" i="10"/>
  <c r="M766" i="10" s="1"/>
  <c r="K766" i="10"/>
  <c r="L766" i="10"/>
  <c r="J767" i="10"/>
  <c r="K767" i="10"/>
  <c r="O766" i="10" s="1"/>
  <c r="L767" i="10"/>
  <c r="J768" i="10"/>
  <c r="K768" i="10"/>
  <c r="L768" i="10"/>
  <c r="J769" i="10"/>
  <c r="K769" i="10"/>
  <c r="L769" i="10"/>
  <c r="J770" i="10"/>
  <c r="M770" i="10" s="1"/>
  <c r="K770" i="10"/>
  <c r="L770" i="10"/>
  <c r="J771" i="10"/>
  <c r="K771" i="10"/>
  <c r="L771" i="10"/>
  <c r="J772" i="10"/>
  <c r="K772" i="10"/>
  <c r="L772" i="10"/>
  <c r="J773" i="10"/>
  <c r="K773" i="10"/>
  <c r="L773" i="10"/>
  <c r="J774" i="10"/>
  <c r="M774" i="10" s="1"/>
  <c r="K774" i="10"/>
  <c r="L774" i="10"/>
  <c r="J775" i="10"/>
  <c r="K775" i="10"/>
  <c r="O774" i="10" s="1"/>
  <c r="L775" i="10"/>
  <c r="J776" i="10"/>
  <c r="K776" i="10"/>
  <c r="L776" i="10"/>
  <c r="J777" i="10"/>
  <c r="K777" i="10"/>
  <c r="L777" i="10"/>
  <c r="J778" i="10"/>
  <c r="M778" i="10" s="1"/>
  <c r="K778" i="10"/>
  <c r="L778" i="10"/>
  <c r="J779" i="10"/>
  <c r="K779" i="10"/>
  <c r="O778" i="10" s="1"/>
  <c r="L779" i="10"/>
  <c r="J780" i="10"/>
  <c r="K780" i="10"/>
  <c r="L780" i="10"/>
  <c r="J781" i="10"/>
  <c r="K781" i="10"/>
  <c r="L781" i="10"/>
  <c r="J782" i="10"/>
  <c r="M782" i="10" s="1"/>
  <c r="K782" i="10"/>
  <c r="L782" i="10"/>
  <c r="J783" i="10"/>
  <c r="K783" i="10"/>
  <c r="O782" i="10" s="1"/>
  <c r="L783" i="10"/>
  <c r="J784" i="10"/>
  <c r="K784" i="10"/>
  <c r="L784" i="10"/>
  <c r="J785" i="10"/>
  <c r="K785" i="10"/>
  <c r="L785" i="10"/>
  <c r="J786" i="10"/>
  <c r="K786" i="10"/>
  <c r="L786" i="10"/>
  <c r="J787" i="10"/>
  <c r="K787" i="10"/>
  <c r="O786" i="10" s="1"/>
  <c r="L787" i="10"/>
  <c r="J788" i="10"/>
  <c r="K788" i="10"/>
  <c r="L788" i="10"/>
  <c r="J789" i="10"/>
  <c r="K789" i="10"/>
  <c r="L789" i="10"/>
  <c r="J790" i="10"/>
  <c r="M790" i="10" s="1"/>
  <c r="K790" i="10"/>
  <c r="L790" i="10"/>
  <c r="J791" i="10"/>
  <c r="K791" i="10"/>
  <c r="O790" i="10" s="1"/>
  <c r="L791" i="10"/>
  <c r="J792" i="10"/>
  <c r="K792" i="10"/>
  <c r="L792" i="10"/>
  <c r="J793" i="10"/>
  <c r="K793" i="10"/>
  <c r="L793" i="10"/>
  <c r="J794" i="10"/>
  <c r="M794" i="10" s="1"/>
  <c r="K794" i="10"/>
  <c r="L794" i="10"/>
  <c r="J795" i="10"/>
  <c r="K795" i="10"/>
  <c r="O794" i="10" s="1"/>
  <c r="L795" i="10"/>
  <c r="J796" i="10"/>
  <c r="K796" i="10"/>
  <c r="L796" i="10"/>
  <c r="J797" i="10"/>
  <c r="K797" i="10"/>
  <c r="L797" i="10"/>
  <c r="J798" i="10"/>
  <c r="M798" i="10" s="1"/>
  <c r="K798" i="10"/>
  <c r="L798" i="10"/>
  <c r="J799" i="10"/>
  <c r="K799" i="10"/>
  <c r="O798" i="10" s="1"/>
  <c r="L799" i="10"/>
  <c r="J800" i="10"/>
  <c r="K800" i="10"/>
  <c r="L800" i="10"/>
  <c r="J801" i="10"/>
  <c r="K801" i="10"/>
  <c r="L801" i="10"/>
  <c r="J802" i="10"/>
  <c r="M802" i="10" s="1"/>
  <c r="K802" i="10"/>
  <c r="L802" i="10"/>
  <c r="J803" i="10"/>
  <c r="K803" i="10"/>
  <c r="O802" i="10" s="1"/>
  <c r="L803" i="10"/>
  <c r="J804" i="10"/>
  <c r="K804" i="10"/>
  <c r="L804" i="10"/>
  <c r="J805" i="10"/>
  <c r="K805" i="10"/>
  <c r="L805" i="10"/>
  <c r="J806" i="10"/>
  <c r="M806" i="10" s="1"/>
  <c r="K806" i="10"/>
  <c r="L806" i="10"/>
  <c r="J807" i="10"/>
  <c r="K807" i="10"/>
  <c r="O806" i="10" s="1"/>
  <c r="L807" i="10"/>
  <c r="J808" i="10"/>
  <c r="K808" i="10"/>
  <c r="L808" i="10"/>
  <c r="J809" i="10"/>
  <c r="K809" i="10"/>
  <c r="L809" i="10"/>
  <c r="J810" i="10"/>
  <c r="M810" i="10" s="1"/>
  <c r="K810" i="10"/>
  <c r="L810" i="10"/>
  <c r="J811" i="10"/>
  <c r="K811" i="10"/>
  <c r="O810" i="10" s="1"/>
  <c r="L811" i="10"/>
  <c r="J812" i="10"/>
  <c r="K812" i="10"/>
  <c r="L812" i="10"/>
  <c r="J813" i="10"/>
  <c r="K813" i="10"/>
  <c r="L813" i="10"/>
  <c r="J814" i="10"/>
  <c r="M814" i="10" s="1"/>
  <c r="K814" i="10"/>
  <c r="L814" i="10"/>
  <c r="J815" i="10"/>
  <c r="K815" i="10"/>
  <c r="O814" i="10" s="1"/>
  <c r="L815" i="10"/>
  <c r="J816" i="10"/>
  <c r="K816" i="10"/>
  <c r="L816" i="10"/>
  <c r="J817" i="10"/>
  <c r="K817" i="10"/>
  <c r="L817" i="10"/>
  <c r="J818" i="10"/>
  <c r="K818" i="10"/>
  <c r="L818" i="10"/>
  <c r="J819" i="10"/>
  <c r="K819" i="10"/>
  <c r="L819" i="10"/>
  <c r="J820" i="10"/>
  <c r="K820" i="10"/>
  <c r="L820" i="10"/>
  <c r="J821" i="10"/>
  <c r="K821" i="10"/>
  <c r="L821" i="10"/>
  <c r="J822" i="10"/>
  <c r="M822" i="10" s="1"/>
  <c r="K822" i="10"/>
  <c r="L822" i="10"/>
  <c r="J823" i="10"/>
  <c r="K823" i="10"/>
  <c r="O822" i="10" s="1"/>
  <c r="L823" i="10"/>
  <c r="J824" i="10"/>
  <c r="K824" i="10"/>
  <c r="L824" i="10"/>
  <c r="J825" i="10"/>
  <c r="K825" i="10"/>
  <c r="L825" i="10"/>
  <c r="J826" i="10"/>
  <c r="M826" i="10" s="1"/>
  <c r="K826" i="10"/>
  <c r="L826" i="10"/>
  <c r="J827" i="10"/>
  <c r="K827" i="10"/>
  <c r="O826" i="10" s="1"/>
  <c r="L827" i="10"/>
  <c r="J828" i="10"/>
  <c r="K828" i="10"/>
  <c r="L828" i="10"/>
  <c r="J829" i="10"/>
  <c r="K829" i="10"/>
  <c r="L829" i="10"/>
  <c r="J830" i="10"/>
  <c r="M830" i="10" s="1"/>
  <c r="K830" i="10"/>
  <c r="L830" i="10"/>
  <c r="J831" i="10"/>
  <c r="K831" i="10"/>
  <c r="O830" i="10" s="1"/>
  <c r="L831" i="10"/>
  <c r="J832" i="10"/>
  <c r="K832" i="10"/>
  <c r="L832" i="10"/>
  <c r="J833" i="10"/>
  <c r="K833" i="10"/>
  <c r="L833" i="10"/>
  <c r="J834" i="10"/>
  <c r="M834" i="10" s="1"/>
  <c r="K834" i="10"/>
  <c r="L834" i="10"/>
  <c r="J835" i="10"/>
  <c r="K835" i="10"/>
  <c r="O834" i="10" s="1"/>
  <c r="L835" i="10"/>
  <c r="J836" i="10"/>
  <c r="K836" i="10"/>
  <c r="L836" i="10"/>
  <c r="J837" i="10"/>
  <c r="K837" i="10"/>
  <c r="L837" i="10"/>
  <c r="J838" i="10"/>
  <c r="M838" i="10" s="1"/>
  <c r="K838" i="10"/>
  <c r="L838" i="10"/>
  <c r="J839" i="10"/>
  <c r="K839" i="10"/>
  <c r="O838" i="10" s="1"/>
  <c r="L839" i="10"/>
  <c r="J840" i="10"/>
  <c r="K840" i="10"/>
  <c r="L840" i="10"/>
  <c r="J841" i="10"/>
  <c r="K841" i="10"/>
  <c r="L841" i="10"/>
  <c r="J842" i="10"/>
  <c r="M842" i="10" s="1"/>
  <c r="K842" i="10"/>
  <c r="L842" i="10"/>
  <c r="J843" i="10"/>
  <c r="K843" i="10"/>
  <c r="O842" i="10" s="1"/>
  <c r="L843" i="10"/>
  <c r="J844" i="10"/>
  <c r="K844" i="10"/>
  <c r="L844" i="10"/>
  <c r="J845" i="10"/>
  <c r="K845" i="10"/>
  <c r="L845" i="10"/>
  <c r="J846" i="10"/>
  <c r="K846" i="10"/>
  <c r="L846" i="10"/>
  <c r="J847" i="10"/>
  <c r="K847" i="10"/>
  <c r="O846" i="10" s="1"/>
  <c r="L847" i="10"/>
  <c r="J848" i="10"/>
  <c r="K848" i="10"/>
  <c r="L848" i="10"/>
  <c r="J849" i="10"/>
  <c r="K849" i="10"/>
  <c r="L849" i="10"/>
  <c r="J850" i="10"/>
  <c r="K850" i="10"/>
  <c r="L850" i="10"/>
  <c r="J851" i="10"/>
  <c r="K851" i="10"/>
  <c r="L851" i="10"/>
  <c r="J852" i="10"/>
  <c r="K852" i="10"/>
  <c r="L852" i="10"/>
  <c r="J853" i="10"/>
  <c r="K853" i="10"/>
  <c r="L853" i="10"/>
  <c r="J854" i="10"/>
  <c r="K854" i="10"/>
  <c r="L854" i="10"/>
  <c r="J855" i="10"/>
  <c r="K855" i="10"/>
  <c r="L855" i="10"/>
  <c r="J856" i="10"/>
  <c r="K856" i="10"/>
  <c r="L856" i="10"/>
  <c r="J857" i="10"/>
  <c r="K857" i="10"/>
  <c r="L857" i="10"/>
  <c r="J858" i="10"/>
  <c r="K858" i="10"/>
  <c r="L858" i="10"/>
  <c r="J859" i="10"/>
  <c r="K859" i="10"/>
  <c r="L859" i="10"/>
  <c r="J860" i="10"/>
  <c r="K860" i="10"/>
  <c r="L860" i="10"/>
  <c r="J861" i="10"/>
  <c r="K861" i="10"/>
  <c r="L861" i="10"/>
  <c r="J862" i="10"/>
  <c r="K862" i="10"/>
  <c r="L862" i="10"/>
  <c r="J863" i="10"/>
  <c r="K863" i="10"/>
  <c r="O862" i="10" s="1"/>
  <c r="L863" i="10"/>
  <c r="J864" i="10"/>
  <c r="K864" i="10"/>
  <c r="L864" i="10"/>
  <c r="J865" i="10"/>
  <c r="K865" i="10"/>
  <c r="L865" i="10"/>
  <c r="J866" i="10"/>
  <c r="K866" i="10"/>
  <c r="L866" i="10"/>
  <c r="J867" i="10"/>
  <c r="K867" i="10"/>
  <c r="O866" i="10" s="1"/>
  <c r="L867" i="10"/>
  <c r="J868" i="10"/>
  <c r="K868" i="10"/>
  <c r="L868" i="10"/>
  <c r="J869" i="10"/>
  <c r="K869" i="10"/>
  <c r="L869" i="10"/>
  <c r="J870" i="10"/>
  <c r="K870" i="10"/>
  <c r="L870" i="10"/>
  <c r="J871" i="10"/>
  <c r="K871" i="10"/>
  <c r="O870" i="10" s="1"/>
  <c r="L871" i="10"/>
  <c r="J872" i="10"/>
  <c r="K872" i="10"/>
  <c r="L872" i="10"/>
  <c r="J873" i="10"/>
  <c r="K873" i="10"/>
  <c r="L873" i="10"/>
  <c r="J874" i="10"/>
  <c r="K874" i="10"/>
  <c r="L874" i="10"/>
  <c r="J875" i="10"/>
  <c r="K875" i="10"/>
  <c r="L875" i="10"/>
  <c r="J876" i="10"/>
  <c r="K876" i="10"/>
  <c r="L876" i="10"/>
  <c r="J877" i="10"/>
  <c r="K877" i="10"/>
  <c r="L877" i="10"/>
  <c r="J878" i="10"/>
  <c r="K878" i="10"/>
  <c r="L878" i="10"/>
  <c r="J879" i="10"/>
  <c r="K879" i="10"/>
  <c r="O878" i="10" s="1"/>
  <c r="L879" i="10"/>
  <c r="J880" i="10"/>
  <c r="K880" i="10"/>
  <c r="L880" i="10"/>
  <c r="J881" i="10"/>
  <c r="K881" i="10"/>
  <c r="L881" i="10"/>
  <c r="J882" i="10"/>
  <c r="K882" i="10"/>
  <c r="L882" i="10"/>
  <c r="J883" i="10"/>
  <c r="K883" i="10"/>
  <c r="O882" i="10" s="1"/>
  <c r="L883" i="10"/>
  <c r="J884" i="10"/>
  <c r="K884" i="10"/>
  <c r="L884" i="10"/>
  <c r="J885" i="10"/>
  <c r="K885" i="10"/>
  <c r="L885" i="10"/>
  <c r="J886" i="10"/>
  <c r="K886" i="10"/>
  <c r="L886" i="10"/>
  <c r="J887" i="10"/>
  <c r="K887" i="10"/>
  <c r="O886" i="10" s="1"/>
  <c r="L887" i="10"/>
  <c r="J888" i="10"/>
  <c r="K888" i="10"/>
  <c r="L888" i="10"/>
  <c r="J889" i="10"/>
  <c r="K889" i="10"/>
  <c r="L889" i="10"/>
  <c r="J890" i="10"/>
  <c r="K890" i="10"/>
  <c r="L890" i="10"/>
  <c r="J891" i="10"/>
  <c r="K891" i="10"/>
  <c r="O890" i="10" s="1"/>
  <c r="L891" i="10"/>
  <c r="J892" i="10"/>
  <c r="K892" i="10"/>
  <c r="L892" i="10"/>
  <c r="J893" i="10"/>
  <c r="K893" i="10"/>
  <c r="L893" i="10"/>
  <c r="J894" i="10"/>
  <c r="K894" i="10"/>
  <c r="L894" i="10"/>
  <c r="J895" i="10"/>
  <c r="K895" i="10"/>
  <c r="O894" i="10" s="1"/>
  <c r="L895" i="10"/>
  <c r="J896" i="10"/>
  <c r="K896" i="10"/>
  <c r="L896" i="10"/>
  <c r="J897" i="10"/>
  <c r="K897" i="10"/>
  <c r="L897" i="10"/>
  <c r="J898" i="10"/>
  <c r="K898" i="10"/>
  <c r="L898" i="10"/>
  <c r="J899" i="10"/>
  <c r="K899" i="10"/>
  <c r="O898" i="10" s="1"/>
  <c r="L899" i="10"/>
  <c r="J900" i="10"/>
  <c r="K900" i="10"/>
  <c r="L900" i="10"/>
  <c r="J901" i="10"/>
  <c r="K901" i="10"/>
  <c r="L901" i="10"/>
  <c r="J902" i="10"/>
  <c r="K902" i="10"/>
  <c r="L902" i="10"/>
  <c r="J903" i="10"/>
  <c r="K903" i="10"/>
  <c r="O902" i="10" s="1"/>
  <c r="L903" i="10"/>
  <c r="J904" i="10"/>
  <c r="K904" i="10"/>
  <c r="L904" i="10"/>
  <c r="J905" i="10"/>
  <c r="K905" i="10"/>
  <c r="L905" i="10"/>
  <c r="J906" i="10"/>
  <c r="K906" i="10"/>
  <c r="L906" i="10"/>
  <c r="J907" i="10"/>
  <c r="K907" i="10"/>
  <c r="O906" i="10" s="1"/>
  <c r="L907" i="10"/>
  <c r="J908" i="10"/>
  <c r="K908" i="10"/>
  <c r="L908" i="10"/>
  <c r="J909" i="10"/>
  <c r="K909" i="10"/>
  <c r="L909" i="10"/>
  <c r="J910" i="10"/>
  <c r="K910" i="10"/>
  <c r="L910" i="10"/>
  <c r="J911" i="10"/>
  <c r="K911" i="10"/>
  <c r="L911" i="10"/>
  <c r="J912" i="10"/>
  <c r="K912" i="10"/>
  <c r="L912" i="10"/>
  <c r="J913" i="10"/>
  <c r="K913" i="10"/>
  <c r="L913" i="10"/>
  <c r="J914" i="10"/>
  <c r="M914" i="10" s="1"/>
  <c r="K914" i="10"/>
  <c r="L914" i="10"/>
  <c r="J915" i="10"/>
  <c r="K915" i="10"/>
  <c r="O914" i="10" s="1"/>
  <c r="L915" i="10"/>
  <c r="J916" i="10"/>
  <c r="K916" i="10"/>
  <c r="L916" i="10"/>
  <c r="J917" i="10"/>
  <c r="K917" i="10"/>
  <c r="L917" i="10"/>
  <c r="J918" i="10"/>
  <c r="M918" i="10" s="1"/>
  <c r="K918" i="10"/>
  <c r="L918" i="10"/>
  <c r="J919" i="10"/>
  <c r="K919" i="10"/>
  <c r="O918" i="10" s="1"/>
  <c r="L919" i="10"/>
  <c r="J920" i="10"/>
  <c r="K920" i="10"/>
  <c r="L920" i="10"/>
  <c r="J921" i="10"/>
  <c r="K921" i="10"/>
  <c r="L921" i="10"/>
  <c r="J922" i="10"/>
  <c r="K922" i="10"/>
  <c r="L922" i="10"/>
  <c r="J923" i="10"/>
  <c r="K923" i="10"/>
  <c r="L923" i="10"/>
  <c r="J924" i="10"/>
  <c r="K924" i="10"/>
  <c r="L924" i="10"/>
  <c r="J925" i="10"/>
  <c r="K925" i="10"/>
  <c r="L925" i="10"/>
  <c r="J926" i="10"/>
  <c r="K926" i="10"/>
  <c r="L926" i="10"/>
  <c r="J927" i="10"/>
  <c r="K927" i="10"/>
  <c r="O926" i="10" s="1"/>
  <c r="L927" i="10"/>
  <c r="J928" i="10"/>
  <c r="K928" i="10"/>
  <c r="L928" i="10"/>
  <c r="J929" i="10"/>
  <c r="K929" i="10"/>
  <c r="L929" i="10"/>
  <c r="J930" i="10"/>
  <c r="K930" i="10"/>
  <c r="L930" i="10"/>
  <c r="J931" i="10"/>
  <c r="K931" i="10"/>
  <c r="L931" i="10"/>
  <c r="J932" i="10"/>
  <c r="K932" i="10"/>
  <c r="L932" i="10"/>
  <c r="J933" i="10"/>
  <c r="K933" i="10"/>
  <c r="L933" i="10"/>
  <c r="J934" i="10"/>
  <c r="M934" i="10" s="1"/>
  <c r="K934" i="10"/>
  <c r="L934" i="10"/>
  <c r="J935" i="10"/>
  <c r="K935" i="10"/>
  <c r="O934" i="10" s="1"/>
  <c r="L935" i="10"/>
  <c r="J936" i="10"/>
  <c r="K936" i="10"/>
  <c r="L936" i="10"/>
  <c r="J937" i="10"/>
  <c r="K937" i="10"/>
  <c r="L937" i="10"/>
  <c r="J938" i="10"/>
  <c r="K938" i="10"/>
  <c r="L938" i="10"/>
  <c r="J939" i="10"/>
  <c r="K939" i="10"/>
  <c r="L939" i="10"/>
  <c r="J940" i="10"/>
  <c r="K940" i="10"/>
  <c r="L940" i="10"/>
  <c r="J941" i="10"/>
  <c r="K941" i="10"/>
  <c r="L941" i="10"/>
  <c r="J942" i="10"/>
  <c r="M942" i="10" s="1"/>
  <c r="K942" i="10"/>
  <c r="L942" i="10"/>
  <c r="J943" i="10"/>
  <c r="K943" i="10"/>
  <c r="O942" i="10" s="1"/>
  <c r="L943" i="10"/>
  <c r="J944" i="10"/>
  <c r="K944" i="10"/>
  <c r="L944" i="10"/>
  <c r="J945" i="10"/>
  <c r="K945" i="10"/>
  <c r="L945" i="10"/>
  <c r="J946" i="10"/>
  <c r="K946" i="10"/>
  <c r="L946" i="10"/>
  <c r="J947" i="10"/>
  <c r="K947" i="10"/>
  <c r="L947" i="10"/>
  <c r="J948" i="10"/>
  <c r="K948" i="10"/>
  <c r="L948" i="10"/>
  <c r="J949" i="10"/>
  <c r="K949" i="10"/>
  <c r="L949" i="10"/>
  <c r="J950" i="10"/>
  <c r="K950" i="10"/>
  <c r="L950" i="10"/>
  <c r="J951" i="10"/>
  <c r="K951" i="10"/>
  <c r="L951" i="10"/>
  <c r="J952" i="10"/>
  <c r="K952" i="10"/>
  <c r="L952" i="10"/>
  <c r="J953" i="10"/>
  <c r="K953" i="10"/>
  <c r="L953" i="10"/>
  <c r="J954" i="10"/>
  <c r="K954" i="10"/>
  <c r="L954" i="10"/>
  <c r="J955" i="10"/>
  <c r="K955" i="10"/>
  <c r="O954" i="10" s="1"/>
  <c r="L955" i="10"/>
  <c r="J956" i="10"/>
  <c r="K956" i="10"/>
  <c r="L956" i="10"/>
  <c r="J957" i="10"/>
  <c r="K957" i="10"/>
  <c r="L957" i="10"/>
  <c r="J958" i="10"/>
  <c r="K958" i="10"/>
  <c r="L958" i="10"/>
  <c r="J959" i="10"/>
  <c r="K959" i="10"/>
  <c r="L959" i="10"/>
  <c r="J960" i="10"/>
  <c r="K960" i="10"/>
  <c r="L960" i="10"/>
  <c r="J961" i="10"/>
  <c r="K961" i="10"/>
  <c r="L961" i="10"/>
  <c r="J962" i="10"/>
  <c r="K962" i="10"/>
  <c r="L962" i="10"/>
  <c r="J963" i="10"/>
  <c r="K963" i="10"/>
  <c r="O962" i="10" s="1"/>
  <c r="L963" i="10"/>
  <c r="J964" i="10"/>
  <c r="K964" i="10"/>
  <c r="L964" i="10"/>
  <c r="J965" i="10"/>
  <c r="K965" i="10"/>
  <c r="L965" i="10"/>
  <c r="J966" i="10"/>
  <c r="K966" i="10"/>
  <c r="L966" i="10"/>
  <c r="J967" i="10"/>
  <c r="K967" i="10"/>
  <c r="L967" i="10"/>
  <c r="J968" i="10"/>
  <c r="K968" i="10"/>
  <c r="L968" i="10"/>
  <c r="J969" i="10"/>
  <c r="K969" i="10"/>
  <c r="L969" i="10"/>
  <c r="J970" i="10"/>
  <c r="K970" i="10"/>
  <c r="L970" i="10"/>
  <c r="J971" i="10"/>
  <c r="K971" i="10"/>
  <c r="L971" i="10"/>
  <c r="J972" i="10"/>
  <c r="K972" i="10"/>
  <c r="L972" i="10"/>
  <c r="J973" i="10"/>
  <c r="K973" i="10"/>
  <c r="L973" i="10"/>
  <c r="J974" i="10"/>
  <c r="K974" i="10"/>
  <c r="L974" i="10"/>
  <c r="J975" i="10"/>
  <c r="K975" i="10"/>
  <c r="L975" i="10"/>
  <c r="J976" i="10"/>
  <c r="K976" i="10"/>
  <c r="L976" i="10"/>
  <c r="J977" i="10"/>
  <c r="K977" i="10"/>
  <c r="L977" i="10"/>
  <c r="J978" i="10"/>
  <c r="K978" i="10"/>
  <c r="L978" i="10"/>
  <c r="J979" i="10"/>
  <c r="K979" i="10"/>
  <c r="L979" i="10"/>
  <c r="J980" i="10"/>
  <c r="K980" i="10"/>
  <c r="L980" i="10"/>
  <c r="J981" i="10"/>
  <c r="K981" i="10"/>
  <c r="L981" i="10"/>
  <c r="J982" i="10"/>
  <c r="K982" i="10"/>
  <c r="L982" i="10"/>
  <c r="J983" i="10"/>
  <c r="K983" i="10"/>
  <c r="O982" i="10" s="1"/>
  <c r="L983" i="10"/>
  <c r="J984" i="10"/>
  <c r="K984" i="10"/>
  <c r="L984" i="10"/>
  <c r="J985" i="10"/>
  <c r="K985" i="10"/>
  <c r="L985" i="10"/>
  <c r="J986" i="10"/>
  <c r="K986" i="10"/>
  <c r="L986" i="10"/>
  <c r="J987" i="10"/>
  <c r="K987" i="10"/>
  <c r="L987" i="10"/>
  <c r="J988" i="10"/>
  <c r="K988" i="10"/>
  <c r="L988" i="10"/>
  <c r="J989" i="10"/>
  <c r="K989" i="10"/>
  <c r="L989" i="10"/>
  <c r="J990" i="10"/>
  <c r="K990" i="10"/>
  <c r="L990" i="10"/>
  <c r="J991" i="10"/>
  <c r="K991" i="10"/>
  <c r="O990" i="10" s="1"/>
  <c r="L991" i="10"/>
  <c r="J992" i="10"/>
  <c r="K992" i="10"/>
  <c r="L992" i="10"/>
  <c r="J993" i="10"/>
  <c r="K993" i="10"/>
  <c r="L993" i="10"/>
  <c r="J994" i="10"/>
  <c r="K994" i="10"/>
  <c r="L994" i="10"/>
  <c r="J995" i="10"/>
  <c r="K995" i="10"/>
  <c r="O994" i="10" s="1"/>
  <c r="L995" i="10"/>
  <c r="J996" i="10"/>
  <c r="K996" i="10"/>
  <c r="L996" i="10"/>
  <c r="J997" i="10"/>
  <c r="K997" i="10"/>
  <c r="L997" i="10"/>
  <c r="J998" i="10"/>
  <c r="K998" i="10"/>
  <c r="L998" i="10"/>
  <c r="J999" i="10"/>
  <c r="K999" i="10"/>
  <c r="O998" i="10" s="1"/>
  <c r="L999" i="10"/>
  <c r="J1000" i="10"/>
  <c r="K1000" i="10"/>
  <c r="L1000" i="10"/>
  <c r="J1001" i="10"/>
  <c r="K1001" i="10"/>
  <c r="L1001" i="10"/>
  <c r="J1002" i="10"/>
  <c r="K1002" i="10"/>
  <c r="L1002" i="10"/>
  <c r="J1003" i="10"/>
  <c r="K1003" i="10"/>
  <c r="L1003" i="10"/>
  <c r="J1004" i="10"/>
  <c r="K1004" i="10"/>
  <c r="L1004" i="10"/>
  <c r="J1005" i="10"/>
  <c r="K1005" i="10"/>
  <c r="L1005" i="10"/>
  <c r="J1006" i="10"/>
  <c r="M1006" i="10" s="1"/>
  <c r="K1006" i="10"/>
  <c r="L1006" i="10"/>
  <c r="J1007" i="10"/>
  <c r="K1007" i="10"/>
  <c r="L1007" i="10"/>
  <c r="J1008" i="10"/>
  <c r="K1008" i="10"/>
  <c r="L1008" i="10"/>
  <c r="J1009" i="10"/>
  <c r="K1009" i="10"/>
  <c r="L1009" i="10"/>
  <c r="J1010" i="10"/>
  <c r="M1010" i="10" s="1"/>
  <c r="K1010" i="10"/>
  <c r="L1010" i="10"/>
  <c r="J1011" i="10"/>
  <c r="K1011" i="10"/>
  <c r="L1011" i="10"/>
  <c r="J1012" i="10"/>
  <c r="K1012" i="10"/>
  <c r="L1012" i="10"/>
  <c r="J1013" i="10"/>
  <c r="K1013" i="10"/>
  <c r="L1013" i="10"/>
  <c r="J1014" i="10"/>
  <c r="M1014" i="10" s="1"/>
  <c r="K1014" i="10"/>
  <c r="L1014" i="10"/>
  <c r="J1015" i="10"/>
  <c r="K1015" i="10"/>
  <c r="L1015" i="10"/>
  <c r="J1016" i="10"/>
  <c r="K1016" i="10"/>
  <c r="L1016" i="10"/>
  <c r="J1017" i="10"/>
  <c r="K1017" i="10"/>
  <c r="L1017" i="10"/>
  <c r="J1018" i="10"/>
  <c r="M1018" i="10" s="1"/>
  <c r="K1018" i="10"/>
  <c r="L1018" i="10"/>
  <c r="J1019" i="10"/>
  <c r="K1019" i="10"/>
  <c r="O1018" i="10" s="1"/>
  <c r="L1019" i="10"/>
  <c r="J1020" i="10"/>
  <c r="K1020" i="10"/>
  <c r="L1020" i="10"/>
  <c r="J1021" i="10"/>
  <c r="K1021" i="10"/>
  <c r="L1021" i="10"/>
  <c r="J1022" i="10"/>
  <c r="M1022" i="10" s="1"/>
  <c r="K1022" i="10"/>
  <c r="L1022" i="10"/>
  <c r="J1023" i="10"/>
  <c r="K1023" i="10"/>
  <c r="L1023" i="10"/>
  <c r="J1024" i="10"/>
  <c r="K1024" i="10"/>
  <c r="L1024" i="10"/>
  <c r="J1025" i="10"/>
  <c r="K1025" i="10"/>
  <c r="L1025" i="10"/>
  <c r="J1026" i="10"/>
  <c r="M1026" i="10" s="1"/>
  <c r="K1026" i="10"/>
  <c r="L1026" i="10"/>
  <c r="J1027" i="10"/>
  <c r="K1027" i="10"/>
  <c r="L1027" i="10"/>
  <c r="J1028" i="10"/>
  <c r="K1028" i="10"/>
  <c r="L1028" i="10"/>
  <c r="J1029" i="10"/>
  <c r="K1029" i="10"/>
  <c r="L1029" i="10"/>
  <c r="J1030" i="10"/>
  <c r="M1030" i="10" s="1"/>
  <c r="K1030" i="10"/>
  <c r="L1030" i="10"/>
  <c r="J1031" i="10"/>
  <c r="K1031" i="10"/>
  <c r="L1031" i="10"/>
  <c r="J1032" i="10"/>
  <c r="K1032" i="10"/>
  <c r="L1032" i="10"/>
  <c r="J1033" i="10"/>
  <c r="K1033" i="10"/>
  <c r="L1033" i="10"/>
  <c r="J1034" i="10"/>
  <c r="M1034" i="10" s="1"/>
  <c r="K1034" i="10"/>
  <c r="L1034" i="10"/>
  <c r="J1035" i="10"/>
  <c r="K1035" i="10"/>
  <c r="L1035" i="10"/>
  <c r="J1036" i="10"/>
  <c r="K1036" i="10"/>
  <c r="L1036" i="10"/>
  <c r="J1037" i="10"/>
  <c r="K1037" i="10"/>
  <c r="L1037" i="10"/>
  <c r="J1038" i="10"/>
  <c r="M1038" i="10" s="1"/>
  <c r="K1038" i="10"/>
  <c r="L1038" i="10"/>
  <c r="J1039" i="10"/>
  <c r="K1039" i="10"/>
  <c r="L1039" i="10"/>
  <c r="J1040" i="10"/>
  <c r="K1040" i="10"/>
  <c r="L1040" i="10"/>
  <c r="J1041" i="10"/>
  <c r="K1041" i="10"/>
  <c r="L1041" i="10"/>
  <c r="J1042" i="10"/>
  <c r="K1042" i="10"/>
  <c r="L1042" i="10"/>
  <c r="J1043" i="10"/>
  <c r="K1043" i="10"/>
  <c r="L1043" i="10"/>
  <c r="J1044" i="10"/>
  <c r="K1044" i="10"/>
  <c r="L1044" i="10"/>
  <c r="J1045" i="10"/>
  <c r="K1045" i="10"/>
  <c r="L1045" i="10"/>
  <c r="J1046" i="10"/>
  <c r="M1046" i="10" s="1"/>
  <c r="K1046" i="10"/>
  <c r="L1046" i="10"/>
  <c r="J1047" i="10"/>
  <c r="K1047" i="10"/>
  <c r="L1047" i="10"/>
  <c r="J1048" i="10"/>
  <c r="K1048" i="10"/>
  <c r="L1048" i="10"/>
  <c r="J1049" i="10"/>
  <c r="K1049" i="10"/>
  <c r="L1049" i="10"/>
  <c r="J1050" i="10"/>
  <c r="M1050" i="10" s="1"/>
  <c r="K1050" i="10"/>
  <c r="L1050" i="10"/>
  <c r="J1051" i="10"/>
  <c r="K1051" i="10"/>
  <c r="L1051" i="10"/>
  <c r="J1052" i="10"/>
  <c r="K1052" i="10"/>
  <c r="L1052" i="10"/>
  <c r="J1053" i="10"/>
  <c r="K1053" i="10"/>
  <c r="L1053" i="10"/>
  <c r="J1054" i="10"/>
  <c r="M1054" i="10" s="1"/>
  <c r="K1054" i="10"/>
  <c r="L1054" i="10"/>
  <c r="J1055" i="10"/>
  <c r="K1055" i="10"/>
  <c r="L1055" i="10"/>
  <c r="J1056" i="10"/>
  <c r="K1056" i="10"/>
  <c r="L1056" i="10"/>
  <c r="J1057" i="10"/>
  <c r="K1057" i="10"/>
  <c r="L1057" i="10"/>
  <c r="J1058" i="10"/>
  <c r="M1058" i="10" s="1"/>
  <c r="K1058" i="10"/>
  <c r="L1058" i="10"/>
  <c r="J1059" i="10"/>
  <c r="K1059" i="10"/>
  <c r="L1059" i="10"/>
  <c r="J1060" i="10"/>
  <c r="K1060" i="10"/>
  <c r="L1060" i="10"/>
  <c r="J1061" i="10"/>
  <c r="K1061" i="10"/>
  <c r="L1061" i="10"/>
  <c r="J1062" i="10"/>
  <c r="M1062" i="10" s="1"/>
  <c r="K1062" i="10"/>
  <c r="L1062" i="10"/>
  <c r="J1063" i="10"/>
  <c r="K1063" i="10"/>
  <c r="L1063" i="10"/>
  <c r="J1064" i="10"/>
  <c r="K1064" i="10"/>
  <c r="L1064" i="10"/>
  <c r="J1065" i="10"/>
  <c r="K1065" i="10"/>
  <c r="L1065" i="10"/>
  <c r="J1066" i="10"/>
  <c r="M1066" i="10" s="1"/>
  <c r="K1066" i="10"/>
  <c r="L1066" i="10"/>
  <c r="J1067" i="10"/>
  <c r="K1067" i="10"/>
  <c r="L1067" i="10"/>
  <c r="J1068" i="10"/>
  <c r="K1068" i="10"/>
  <c r="L1068" i="10"/>
  <c r="J1069" i="10"/>
  <c r="K1069" i="10"/>
  <c r="L1069" i="10"/>
  <c r="J1070" i="10"/>
  <c r="M1070" i="10" s="1"/>
  <c r="K1070" i="10"/>
  <c r="L1070" i="10"/>
  <c r="J1071" i="10"/>
  <c r="K1071" i="10"/>
  <c r="L1071" i="10"/>
  <c r="J1072" i="10"/>
  <c r="K1072" i="10"/>
  <c r="L1072" i="10"/>
  <c r="Q1070" i="10" s="1"/>
  <c r="J1073" i="10"/>
  <c r="K1073" i="10"/>
  <c r="L1073" i="10"/>
  <c r="J1074" i="10"/>
  <c r="M1074" i="10" s="1"/>
  <c r="K1074" i="10"/>
  <c r="L1074" i="10"/>
  <c r="J1075" i="10"/>
  <c r="K1075" i="10"/>
  <c r="L1075" i="10"/>
  <c r="J1076" i="10"/>
  <c r="K1076" i="10"/>
  <c r="L1076" i="10"/>
  <c r="J1077" i="10"/>
  <c r="K1077" i="10"/>
  <c r="L1077" i="10"/>
  <c r="J1078" i="10"/>
  <c r="K1078" i="10"/>
  <c r="L1078" i="10"/>
  <c r="J1079" i="10"/>
  <c r="K1079" i="10"/>
  <c r="L1079" i="10"/>
  <c r="J1080" i="10"/>
  <c r="K1080" i="10"/>
  <c r="L1080" i="10"/>
  <c r="J1081" i="10"/>
  <c r="K1081" i="10"/>
  <c r="L1081" i="10"/>
  <c r="J1082" i="10"/>
  <c r="K1082" i="10"/>
  <c r="L1082" i="10"/>
  <c r="J1083" i="10"/>
  <c r="K1083" i="10"/>
  <c r="L1083" i="10"/>
  <c r="J1084" i="10"/>
  <c r="K1084" i="10"/>
  <c r="L1084" i="10"/>
  <c r="J1085" i="10"/>
  <c r="K1085" i="10"/>
  <c r="L1085" i="10"/>
  <c r="J1086" i="10"/>
  <c r="K1086" i="10"/>
  <c r="L1086" i="10"/>
  <c r="J1087" i="10"/>
  <c r="K1087" i="10"/>
  <c r="L1087" i="10"/>
  <c r="J1088" i="10"/>
  <c r="K1088" i="10"/>
  <c r="L1088" i="10"/>
  <c r="J1089" i="10"/>
  <c r="K1089" i="10"/>
  <c r="L1089" i="10"/>
  <c r="J1090" i="10"/>
  <c r="M1090" i="10" s="1"/>
  <c r="K1090" i="10"/>
  <c r="L1090" i="10"/>
  <c r="J1091" i="10"/>
  <c r="K1091" i="10"/>
  <c r="L1091" i="10"/>
  <c r="J1092" i="10"/>
  <c r="K1092" i="10"/>
  <c r="L1092" i="10"/>
  <c r="J1093" i="10"/>
  <c r="K1093" i="10"/>
  <c r="L1093" i="10"/>
  <c r="J1094" i="10"/>
  <c r="K1094" i="10"/>
  <c r="L1094" i="10"/>
  <c r="J1095" i="10"/>
  <c r="K1095" i="10"/>
  <c r="L1095" i="10"/>
  <c r="J1096" i="10"/>
  <c r="K1096" i="10"/>
  <c r="L1096" i="10"/>
  <c r="J1097" i="10"/>
  <c r="K1097" i="10"/>
  <c r="L1097" i="10"/>
  <c r="J1098" i="10"/>
  <c r="K1098" i="10"/>
  <c r="L1098" i="10"/>
  <c r="J1099" i="10"/>
  <c r="K1099" i="10"/>
  <c r="L1099" i="10"/>
  <c r="J1100" i="10"/>
  <c r="K1100" i="10"/>
  <c r="L1100" i="10"/>
  <c r="J1101" i="10"/>
  <c r="K1101" i="10"/>
  <c r="L1101" i="10"/>
  <c r="J1102" i="10"/>
  <c r="K1102" i="10"/>
  <c r="L1102" i="10"/>
  <c r="J1103" i="10"/>
  <c r="K1103" i="10"/>
  <c r="L1103" i="10"/>
  <c r="J1104" i="10"/>
  <c r="K1104" i="10"/>
  <c r="L1104" i="10"/>
  <c r="J1105" i="10"/>
  <c r="K1105" i="10"/>
  <c r="L1105" i="10"/>
  <c r="J1106" i="10"/>
  <c r="K1106" i="10"/>
  <c r="L1106" i="10"/>
  <c r="J1107" i="10"/>
  <c r="K1107" i="10"/>
  <c r="L1107" i="10"/>
  <c r="J1108" i="10"/>
  <c r="K1108" i="10"/>
  <c r="L1108" i="10"/>
  <c r="J1109" i="10"/>
  <c r="K1109" i="10"/>
  <c r="L1109" i="10"/>
  <c r="J1110" i="10"/>
  <c r="K1110" i="10"/>
  <c r="L1110" i="10"/>
  <c r="J1111" i="10"/>
  <c r="K1111" i="10"/>
  <c r="L1111" i="10"/>
  <c r="J1112" i="10"/>
  <c r="K1112" i="10"/>
  <c r="L1112" i="10"/>
  <c r="J1113" i="10"/>
  <c r="K1113" i="10"/>
  <c r="L1113" i="10"/>
  <c r="J1114" i="10"/>
  <c r="K1114" i="10"/>
  <c r="L1114" i="10"/>
  <c r="J1115" i="10"/>
  <c r="K1115" i="10"/>
  <c r="L1115" i="10"/>
  <c r="J1116" i="10"/>
  <c r="K1116" i="10"/>
  <c r="L1116" i="10"/>
  <c r="Q1114" i="10" s="1"/>
  <c r="J1117" i="10"/>
  <c r="K1117" i="10"/>
  <c r="L1117" i="10"/>
  <c r="J1118" i="10"/>
  <c r="K1118" i="10"/>
  <c r="L1118" i="10"/>
  <c r="J1119" i="10"/>
  <c r="K1119" i="10"/>
  <c r="L1119" i="10"/>
  <c r="J1120" i="10"/>
  <c r="K1120" i="10"/>
  <c r="L1120" i="10"/>
  <c r="J1121" i="10"/>
  <c r="K1121" i="10"/>
  <c r="L1121" i="10"/>
  <c r="J1122" i="10"/>
  <c r="K1122" i="10"/>
  <c r="L1122" i="10"/>
  <c r="J1123" i="10"/>
  <c r="K1123" i="10"/>
  <c r="L1123" i="10"/>
  <c r="J1124" i="10"/>
  <c r="K1124" i="10"/>
  <c r="L1124" i="10"/>
  <c r="J1125" i="10"/>
  <c r="K1125" i="10"/>
  <c r="L1125" i="10"/>
  <c r="J1126" i="10"/>
  <c r="M1126" i="10" s="1"/>
  <c r="K1126" i="10"/>
  <c r="L1126" i="10"/>
  <c r="J1127" i="10"/>
  <c r="K1127" i="10"/>
  <c r="L1127" i="10"/>
  <c r="J1128" i="10"/>
  <c r="K1128" i="10"/>
  <c r="L1128" i="10"/>
  <c r="J1129" i="10"/>
  <c r="K1129" i="10"/>
  <c r="L1129" i="10"/>
  <c r="J1130" i="10"/>
  <c r="M1130" i="10" s="1"/>
  <c r="K1130" i="10"/>
  <c r="L1130" i="10"/>
  <c r="J1131" i="10"/>
  <c r="K1131" i="10"/>
  <c r="V1130" i="10" s="1" a="1"/>
  <c r="L1131" i="10"/>
  <c r="J1132" i="10"/>
  <c r="K1132" i="10"/>
  <c r="L1132" i="10"/>
  <c r="Q1130" i="10" s="1"/>
  <c r="J1133" i="10"/>
  <c r="K1133" i="10"/>
  <c r="L1133" i="10"/>
  <c r="J1134" i="10"/>
  <c r="K1134" i="10"/>
  <c r="L1134" i="10"/>
  <c r="J1135" i="10"/>
  <c r="K1135" i="10"/>
  <c r="O1134" i="10" s="1"/>
  <c r="L1135" i="10"/>
  <c r="J1136" i="10"/>
  <c r="K1136" i="10"/>
  <c r="L1136" i="10"/>
  <c r="J1137" i="10"/>
  <c r="K1137" i="10"/>
  <c r="L1137" i="10"/>
  <c r="J1138" i="10"/>
  <c r="M1138" i="10" s="1"/>
  <c r="K1138" i="10"/>
  <c r="L1138" i="10"/>
  <c r="J1139" i="10"/>
  <c r="K1139" i="10"/>
  <c r="L1139" i="10"/>
  <c r="J1140" i="10"/>
  <c r="K1140" i="10"/>
  <c r="L1140" i="10"/>
  <c r="J1141" i="10"/>
  <c r="K1141" i="10"/>
  <c r="L1141" i="10"/>
  <c r="J1142" i="10"/>
  <c r="M1142" i="10" s="1"/>
  <c r="K1142" i="10"/>
  <c r="L1142" i="10"/>
  <c r="J1143" i="10"/>
  <c r="K1143" i="10"/>
  <c r="L1143" i="10"/>
  <c r="J1144" i="10"/>
  <c r="K1144" i="10"/>
  <c r="L1144" i="10"/>
  <c r="J1145" i="10"/>
  <c r="K1145" i="10"/>
  <c r="L1145" i="10"/>
  <c r="J1146" i="10"/>
  <c r="M1146" i="10" s="1"/>
  <c r="K1146" i="10"/>
  <c r="L1146" i="10"/>
  <c r="J1147" i="10"/>
  <c r="K1147" i="10"/>
  <c r="L1147" i="10"/>
  <c r="J1148" i="10"/>
  <c r="K1148" i="10"/>
  <c r="L1148" i="10"/>
  <c r="Q1146" i="10" s="1"/>
  <c r="J1149" i="10"/>
  <c r="K1149" i="10"/>
  <c r="L1149" i="10"/>
  <c r="J1150" i="10"/>
  <c r="K1150" i="10"/>
  <c r="L1150" i="10"/>
  <c r="J1151" i="10"/>
  <c r="K1151" i="10"/>
  <c r="L1151" i="10"/>
  <c r="J1152" i="10"/>
  <c r="K1152" i="10"/>
  <c r="L1152" i="10"/>
  <c r="Q1150" i="10" s="1"/>
  <c r="J1153" i="10"/>
  <c r="K1153" i="10"/>
  <c r="L1153" i="10"/>
  <c r="J1154" i="10"/>
  <c r="M1154" i="10" s="1"/>
  <c r="K1154" i="10"/>
  <c r="L1154" i="10"/>
  <c r="J1155" i="10"/>
  <c r="K1155" i="10"/>
  <c r="L1155" i="10"/>
  <c r="J1156" i="10"/>
  <c r="K1156" i="10"/>
  <c r="L1156" i="10"/>
  <c r="Q1154" i="10" s="1"/>
  <c r="J1157" i="10"/>
  <c r="K1157" i="10"/>
  <c r="L1157" i="10"/>
  <c r="J1158" i="10"/>
  <c r="M1158" i="10" s="1"/>
  <c r="K1158" i="10"/>
  <c r="L1158" i="10"/>
  <c r="J1159" i="10"/>
  <c r="K1159" i="10"/>
  <c r="L1159" i="10"/>
  <c r="J1160" i="10"/>
  <c r="K1160" i="10"/>
  <c r="L1160" i="10"/>
  <c r="J1161" i="10"/>
  <c r="K1161" i="10"/>
  <c r="L1161" i="10"/>
  <c r="J1162" i="10"/>
  <c r="K1162" i="10"/>
  <c r="L1162" i="10"/>
  <c r="J1163" i="10"/>
  <c r="K1163" i="10"/>
  <c r="L1163" i="10"/>
  <c r="J1164" i="10"/>
  <c r="K1164" i="10"/>
  <c r="L1164" i="10"/>
  <c r="J1165" i="10"/>
  <c r="K1165" i="10"/>
  <c r="L1165" i="10"/>
  <c r="J1166" i="10"/>
  <c r="K1166" i="10"/>
  <c r="L1166" i="10"/>
  <c r="J1167" i="10"/>
  <c r="K1167" i="10"/>
  <c r="L1167" i="10"/>
  <c r="J1168" i="10"/>
  <c r="K1168" i="10"/>
  <c r="L1168" i="10"/>
  <c r="J1169" i="10"/>
  <c r="K1169" i="10"/>
  <c r="L1169" i="10"/>
  <c r="J1170" i="10"/>
  <c r="K1170" i="10"/>
  <c r="L1170" i="10"/>
  <c r="J1171" i="10"/>
  <c r="K1171" i="10"/>
  <c r="L1171" i="10"/>
  <c r="J1172" i="10"/>
  <c r="K1172" i="10"/>
  <c r="L1172" i="10"/>
  <c r="J1173" i="10"/>
  <c r="K1173" i="10"/>
  <c r="L1173" i="10"/>
  <c r="J1174" i="10"/>
  <c r="K1174" i="10"/>
  <c r="L1174" i="10"/>
  <c r="J1175" i="10"/>
  <c r="K1175" i="10"/>
  <c r="L1175" i="10"/>
  <c r="J1176" i="10"/>
  <c r="K1176" i="10"/>
  <c r="L1176" i="10"/>
  <c r="J1177" i="10"/>
  <c r="K1177" i="10"/>
  <c r="L1177" i="10"/>
  <c r="J1178" i="10"/>
  <c r="K1178" i="10"/>
  <c r="L1178" i="10"/>
  <c r="J1179" i="10"/>
  <c r="K1179" i="10"/>
  <c r="L1179" i="10"/>
  <c r="J1180" i="10"/>
  <c r="K1180" i="10"/>
  <c r="L1180" i="10"/>
  <c r="J1181" i="10"/>
  <c r="K1181" i="10"/>
  <c r="L1181" i="10"/>
  <c r="J1182" i="10"/>
  <c r="K1182" i="10"/>
  <c r="L1182" i="10"/>
  <c r="J1183" i="10"/>
  <c r="K1183" i="10"/>
  <c r="L1183" i="10"/>
  <c r="J1184" i="10"/>
  <c r="K1184" i="10"/>
  <c r="L1184" i="10"/>
  <c r="J1185" i="10"/>
  <c r="K1185" i="10"/>
  <c r="L1185" i="10"/>
  <c r="J1186" i="10"/>
  <c r="K1186" i="10"/>
  <c r="L1186" i="10"/>
  <c r="J1187" i="10"/>
  <c r="K1187" i="10"/>
  <c r="L1187" i="10"/>
  <c r="J1188" i="10"/>
  <c r="K1188" i="10"/>
  <c r="L1188" i="10"/>
  <c r="J1189" i="10"/>
  <c r="K1189" i="10"/>
  <c r="L1189" i="10"/>
  <c r="J1190" i="10"/>
  <c r="K1190" i="10"/>
  <c r="L1190" i="10"/>
  <c r="J1191" i="10"/>
  <c r="K1191" i="10"/>
  <c r="L1191" i="10"/>
  <c r="J1192" i="10"/>
  <c r="K1192" i="10"/>
  <c r="L1192" i="10"/>
  <c r="J1193" i="10"/>
  <c r="K1193" i="10"/>
  <c r="L1193" i="10"/>
  <c r="J1194" i="10"/>
  <c r="K1194" i="10"/>
  <c r="L1194" i="10"/>
  <c r="J1195" i="10"/>
  <c r="K1195" i="10"/>
  <c r="L1195" i="10"/>
  <c r="J1196" i="10"/>
  <c r="K1196" i="10"/>
  <c r="L1196" i="10"/>
  <c r="J1197" i="10"/>
  <c r="K1197" i="10"/>
  <c r="L1197" i="10"/>
  <c r="J1198" i="10"/>
  <c r="K1198" i="10"/>
  <c r="L1198" i="10"/>
  <c r="J1199" i="10"/>
  <c r="K1199" i="10"/>
  <c r="L1199" i="10"/>
  <c r="J1200" i="10"/>
  <c r="K1200" i="10"/>
  <c r="L1200" i="10"/>
  <c r="J1201" i="10"/>
  <c r="K1201" i="10"/>
  <c r="L1201" i="10"/>
  <c r="J1202" i="10"/>
  <c r="K1202" i="10"/>
  <c r="L1202" i="10"/>
  <c r="J1203" i="10"/>
  <c r="K1203" i="10"/>
  <c r="L1203" i="10"/>
  <c r="J1204" i="10"/>
  <c r="K1204" i="10"/>
  <c r="L1204" i="10"/>
  <c r="J1205" i="10"/>
  <c r="K1205" i="10"/>
  <c r="L1205" i="10"/>
  <c r="J1206" i="10"/>
  <c r="K1206" i="10"/>
  <c r="L1206" i="10"/>
  <c r="J1207" i="10"/>
  <c r="K1207" i="10"/>
  <c r="L1207" i="10"/>
  <c r="J1208" i="10"/>
  <c r="K1208" i="10"/>
  <c r="L1208" i="10"/>
  <c r="J1209" i="10"/>
  <c r="K1209" i="10"/>
  <c r="L1209" i="10"/>
  <c r="J1210" i="10"/>
  <c r="K1210" i="10"/>
  <c r="L1210" i="10"/>
  <c r="J1211" i="10"/>
  <c r="K1211" i="10"/>
  <c r="L1211" i="10"/>
  <c r="J1212" i="10"/>
  <c r="K1212" i="10"/>
  <c r="L1212" i="10"/>
  <c r="J1213" i="10"/>
  <c r="K1213" i="10"/>
  <c r="L1213" i="10"/>
  <c r="J1214" i="10"/>
  <c r="K1214" i="10"/>
  <c r="L1214" i="10"/>
  <c r="J1215" i="10"/>
  <c r="K1215" i="10"/>
  <c r="L1215" i="10"/>
  <c r="J1216" i="10"/>
  <c r="K1216" i="10"/>
  <c r="L1216" i="10"/>
  <c r="J1217" i="10"/>
  <c r="K1217" i="10"/>
  <c r="L1217" i="10"/>
  <c r="J1218" i="10"/>
  <c r="K1218" i="10"/>
  <c r="L1218" i="10"/>
  <c r="J1219" i="10"/>
  <c r="K1219" i="10"/>
  <c r="L1219" i="10"/>
  <c r="J1220" i="10"/>
  <c r="K1220" i="10"/>
  <c r="L1220" i="10"/>
  <c r="J1221" i="10"/>
  <c r="K1221" i="10"/>
  <c r="L1221" i="10"/>
  <c r="J1222" i="10"/>
  <c r="K1222" i="10"/>
  <c r="L1222" i="10"/>
  <c r="J1223" i="10"/>
  <c r="K1223" i="10"/>
  <c r="L1223" i="10"/>
  <c r="J1224" i="10"/>
  <c r="K1224" i="10"/>
  <c r="L1224" i="10"/>
  <c r="J1225" i="10"/>
  <c r="K1225" i="10"/>
  <c r="L1225" i="10"/>
  <c r="J1226" i="10"/>
  <c r="K1226" i="10"/>
  <c r="L1226" i="10"/>
  <c r="J1227" i="10"/>
  <c r="K1227" i="10"/>
  <c r="L1227" i="10"/>
  <c r="J1228" i="10"/>
  <c r="K1228" i="10"/>
  <c r="L1228" i="10"/>
  <c r="J1229" i="10"/>
  <c r="K1229" i="10"/>
  <c r="L1229" i="10"/>
  <c r="J1230" i="10"/>
  <c r="K1230" i="10"/>
  <c r="L1230" i="10"/>
  <c r="J1231" i="10"/>
  <c r="K1231" i="10"/>
  <c r="L1231" i="10"/>
  <c r="J1232" i="10"/>
  <c r="K1232" i="10"/>
  <c r="L1232" i="10"/>
  <c r="J1233" i="10"/>
  <c r="K1233" i="10"/>
  <c r="L1233" i="10"/>
  <c r="J1234" i="10"/>
  <c r="K1234" i="10"/>
  <c r="L1234" i="10"/>
  <c r="J1235" i="10"/>
  <c r="K1235" i="10"/>
  <c r="L1235" i="10"/>
  <c r="J1236" i="10"/>
  <c r="K1236" i="10"/>
  <c r="L1236" i="10"/>
  <c r="J1237" i="10"/>
  <c r="K1237" i="10"/>
  <c r="L1237" i="10"/>
  <c r="J1238" i="10"/>
  <c r="K1238" i="10"/>
  <c r="L1238" i="10"/>
  <c r="J1239" i="10"/>
  <c r="K1239" i="10"/>
  <c r="L1239" i="10"/>
  <c r="J1240" i="10"/>
  <c r="K1240" i="10"/>
  <c r="L1240" i="10"/>
  <c r="J1241" i="10"/>
  <c r="K1241" i="10"/>
  <c r="L1241" i="10"/>
  <c r="J1242" i="10"/>
  <c r="K1242" i="10"/>
  <c r="L1242" i="10"/>
  <c r="J1243" i="10"/>
  <c r="K1243" i="10"/>
  <c r="L1243" i="10"/>
  <c r="J1244" i="10"/>
  <c r="K1244" i="10"/>
  <c r="L1244" i="10"/>
  <c r="J1245" i="10"/>
  <c r="K1245" i="10"/>
  <c r="L1245" i="10"/>
  <c r="J1246" i="10"/>
  <c r="K1246" i="10"/>
  <c r="L1246" i="10"/>
  <c r="J1247" i="10"/>
  <c r="K1247" i="10"/>
  <c r="L1247" i="10"/>
  <c r="J1248" i="10"/>
  <c r="K1248" i="10"/>
  <c r="L1248" i="10"/>
  <c r="J1249" i="10"/>
  <c r="K1249" i="10"/>
  <c r="L1249" i="10"/>
  <c r="J1250" i="10"/>
  <c r="K1250" i="10"/>
  <c r="L1250" i="10"/>
  <c r="J1251" i="10"/>
  <c r="K1251" i="10"/>
  <c r="L1251" i="10"/>
  <c r="J1252" i="10"/>
  <c r="K1252" i="10"/>
  <c r="L1252" i="10"/>
  <c r="J1253" i="10"/>
  <c r="K1253" i="10"/>
  <c r="L1253" i="10"/>
  <c r="J1254" i="10"/>
  <c r="K1254" i="10"/>
  <c r="L1254" i="10"/>
  <c r="J1255" i="10"/>
  <c r="K1255" i="10"/>
  <c r="L1255" i="10"/>
  <c r="J1256" i="10"/>
  <c r="K1256" i="10"/>
  <c r="L1256" i="10"/>
  <c r="J1257" i="10"/>
  <c r="K1257" i="10"/>
  <c r="L1257" i="10"/>
  <c r="J1258" i="10"/>
  <c r="K1258" i="10"/>
  <c r="L1258" i="10"/>
  <c r="J1259" i="10"/>
  <c r="K1259" i="10"/>
  <c r="L1259" i="10"/>
  <c r="J1260" i="10"/>
  <c r="K1260" i="10"/>
  <c r="L1260" i="10"/>
  <c r="J1261" i="10"/>
  <c r="K1261" i="10"/>
  <c r="L1261" i="10"/>
  <c r="J1262" i="10"/>
  <c r="K1262" i="10"/>
  <c r="L1262" i="10"/>
  <c r="J1263" i="10"/>
  <c r="K1263" i="10"/>
  <c r="L1263" i="10"/>
  <c r="J1264" i="10"/>
  <c r="K1264" i="10"/>
  <c r="L1264" i="10"/>
  <c r="J1265" i="10"/>
  <c r="K1265" i="10"/>
  <c r="L1265" i="10"/>
  <c r="J1266" i="10"/>
  <c r="K1266" i="10"/>
  <c r="L1266" i="10"/>
  <c r="J1267" i="10"/>
  <c r="K1267" i="10"/>
  <c r="L1267" i="10"/>
  <c r="J1268" i="10"/>
  <c r="K1268" i="10"/>
  <c r="L1268" i="10"/>
  <c r="J1269" i="10"/>
  <c r="K1269" i="10"/>
  <c r="L1269" i="10"/>
  <c r="J1270" i="10"/>
  <c r="K1270" i="10"/>
  <c r="L1270" i="10"/>
  <c r="J1271" i="10"/>
  <c r="K1271" i="10"/>
  <c r="L1271" i="10"/>
  <c r="J1272" i="10"/>
  <c r="K1272" i="10"/>
  <c r="L1272" i="10"/>
  <c r="J1273" i="10"/>
  <c r="K1273" i="10"/>
  <c r="L1273" i="10"/>
  <c r="J1274" i="10"/>
  <c r="K1274" i="10"/>
  <c r="L1274" i="10"/>
  <c r="J1275" i="10"/>
  <c r="K1275" i="10"/>
  <c r="L1275" i="10"/>
  <c r="J1276" i="10"/>
  <c r="K1276" i="10"/>
  <c r="L1276" i="10"/>
  <c r="J1277" i="10"/>
  <c r="K1277" i="10"/>
  <c r="L1277" i="10"/>
  <c r="J1278" i="10"/>
  <c r="K1278" i="10"/>
  <c r="L1278" i="10"/>
  <c r="J1279" i="10"/>
  <c r="K1279" i="10"/>
  <c r="L1279" i="10"/>
  <c r="J1280" i="10"/>
  <c r="K1280" i="10"/>
  <c r="L1280" i="10"/>
  <c r="J1281" i="10"/>
  <c r="K1281" i="10"/>
  <c r="L1281" i="10"/>
  <c r="J1282" i="10"/>
  <c r="K1282" i="10"/>
  <c r="L1282" i="10"/>
  <c r="J1283" i="10"/>
  <c r="K1283" i="10"/>
  <c r="L1283" i="10"/>
  <c r="J1284" i="10"/>
  <c r="K1284" i="10"/>
  <c r="L1284" i="10"/>
  <c r="J1285" i="10"/>
  <c r="K1285" i="10"/>
  <c r="L1285" i="10"/>
  <c r="J1286" i="10"/>
  <c r="K1286" i="10"/>
  <c r="L1286" i="10"/>
  <c r="J1287" i="10"/>
  <c r="K1287" i="10"/>
  <c r="L1287" i="10"/>
  <c r="J1288" i="10"/>
  <c r="K1288" i="10"/>
  <c r="L1288" i="10"/>
  <c r="J1289" i="10"/>
  <c r="K1289" i="10"/>
  <c r="L1289" i="10"/>
  <c r="J1290" i="10"/>
  <c r="K1290" i="10"/>
  <c r="L1290" i="10"/>
  <c r="J1291" i="10"/>
  <c r="K1291" i="10"/>
  <c r="L1291" i="10"/>
  <c r="J1292" i="10"/>
  <c r="K1292" i="10"/>
  <c r="L1292" i="10"/>
  <c r="J1293" i="10"/>
  <c r="K1293" i="10"/>
  <c r="L1293" i="10"/>
  <c r="J1294" i="10"/>
  <c r="K1294" i="10"/>
  <c r="L1294" i="10"/>
  <c r="J1295" i="10"/>
  <c r="K1295" i="10"/>
  <c r="L1295" i="10"/>
  <c r="J1296" i="10"/>
  <c r="K1296" i="10"/>
  <c r="L1296" i="10"/>
  <c r="J1297" i="10"/>
  <c r="K1297" i="10"/>
  <c r="L1297" i="10"/>
  <c r="J1298" i="10"/>
  <c r="K1298" i="10"/>
  <c r="L1298" i="10"/>
  <c r="J1299" i="10"/>
  <c r="K1299" i="10"/>
  <c r="L1299" i="10"/>
  <c r="J1300" i="10"/>
  <c r="K1300" i="10"/>
  <c r="L1300" i="10"/>
  <c r="J1301" i="10"/>
  <c r="K1301" i="10"/>
  <c r="L1301" i="10"/>
  <c r="J1302" i="10"/>
  <c r="M1302" i="10" s="1"/>
  <c r="K1302" i="10"/>
  <c r="L1302" i="10"/>
  <c r="J1303" i="10"/>
  <c r="K1303" i="10"/>
  <c r="L1303" i="10"/>
  <c r="J1304" i="10"/>
  <c r="K1304" i="10"/>
  <c r="L1304" i="10"/>
  <c r="J1305" i="10"/>
  <c r="K1305" i="10"/>
  <c r="L1305" i="10"/>
  <c r="J1306" i="10"/>
  <c r="K1306" i="10"/>
  <c r="L1306" i="10"/>
  <c r="J1307" i="10"/>
  <c r="K1307" i="10"/>
  <c r="L1307" i="10"/>
  <c r="J1308" i="10"/>
  <c r="K1308" i="10"/>
  <c r="L1308" i="10"/>
  <c r="J1309" i="10"/>
  <c r="K1309" i="10"/>
  <c r="L1309" i="10"/>
  <c r="J1310" i="10"/>
  <c r="K1310" i="10"/>
  <c r="L1310" i="10"/>
  <c r="J1311" i="10"/>
  <c r="K1311" i="10"/>
  <c r="L1311" i="10"/>
  <c r="J1312" i="10"/>
  <c r="K1312" i="10"/>
  <c r="L1312" i="10"/>
  <c r="J1313" i="10"/>
  <c r="K1313" i="10"/>
  <c r="L1313" i="10"/>
  <c r="J1314" i="10"/>
  <c r="K1314" i="10"/>
  <c r="L1314" i="10"/>
  <c r="J1315" i="10"/>
  <c r="K1315" i="10"/>
  <c r="L1315" i="10"/>
  <c r="J1316" i="10"/>
  <c r="K1316" i="10"/>
  <c r="L1316" i="10"/>
  <c r="J1317" i="10"/>
  <c r="K1317" i="10"/>
  <c r="L1317" i="10"/>
  <c r="J1318" i="10"/>
  <c r="K1318" i="10"/>
  <c r="L1318" i="10"/>
  <c r="J1319" i="10"/>
  <c r="K1319" i="10"/>
  <c r="L1319" i="10"/>
  <c r="J1320" i="10"/>
  <c r="K1320" i="10"/>
  <c r="L1320" i="10"/>
  <c r="J1321" i="10"/>
  <c r="K1321" i="10"/>
  <c r="L1321" i="10"/>
  <c r="J1322" i="10"/>
  <c r="K1322" i="10"/>
  <c r="L1322" i="10"/>
  <c r="J1323" i="10"/>
  <c r="K1323" i="10"/>
  <c r="L1323" i="10"/>
  <c r="J1324" i="10"/>
  <c r="K1324" i="10"/>
  <c r="L1324" i="10"/>
  <c r="J1325" i="10"/>
  <c r="K1325" i="10"/>
  <c r="L1325" i="10"/>
  <c r="J1326" i="10"/>
  <c r="K1326" i="10"/>
  <c r="L1326" i="10"/>
  <c r="J1327" i="10"/>
  <c r="K1327" i="10"/>
  <c r="L1327" i="10"/>
  <c r="J1328" i="10"/>
  <c r="K1328" i="10"/>
  <c r="L1328" i="10"/>
  <c r="J1329" i="10"/>
  <c r="K1329" i="10"/>
  <c r="L1329" i="10"/>
  <c r="J1330" i="10"/>
  <c r="K1330" i="10"/>
  <c r="L1330" i="10"/>
  <c r="J1331" i="10"/>
  <c r="K1331" i="10"/>
  <c r="L1331" i="10"/>
  <c r="J1332" i="10"/>
  <c r="K1332" i="10"/>
  <c r="L1332" i="10"/>
  <c r="J1333" i="10"/>
  <c r="K1333" i="10"/>
  <c r="L1333" i="10"/>
  <c r="J1334" i="10"/>
  <c r="K1334" i="10"/>
  <c r="L1334" i="10"/>
  <c r="J1335" i="10"/>
  <c r="K1335" i="10"/>
  <c r="L1335" i="10"/>
  <c r="J1336" i="10"/>
  <c r="K1336" i="10"/>
  <c r="L1336" i="10"/>
  <c r="J1337" i="10"/>
  <c r="K1337" i="10"/>
  <c r="L1337" i="10"/>
  <c r="J1338" i="10"/>
  <c r="K1338" i="10"/>
  <c r="L1338" i="10"/>
  <c r="J1339" i="10"/>
  <c r="K1339" i="10"/>
  <c r="L1339" i="10"/>
  <c r="J1340" i="10"/>
  <c r="K1340" i="10"/>
  <c r="L1340" i="10"/>
  <c r="J1341" i="10"/>
  <c r="K1341" i="10"/>
  <c r="L1341" i="10"/>
  <c r="J1342" i="10"/>
  <c r="K1342" i="10"/>
  <c r="L1342" i="10"/>
  <c r="J1343" i="10"/>
  <c r="K1343" i="10"/>
  <c r="L1343" i="10"/>
  <c r="J1344" i="10"/>
  <c r="K1344" i="10"/>
  <c r="L1344" i="10"/>
  <c r="Q1342" i="10" s="1"/>
  <c r="J1345" i="10"/>
  <c r="K1345" i="10"/>
  <c r="L1345" i="10"/>
  <c r="J1346" i="10"/>
  <c r="K1346" i="10"/>
  <c r="L1346" i="10"/>
  <c r="J1347" i="10"/>
  <c r="K1347" i="10"/>
  <c r="L1347" i="10"/>
  <c r="J1348" i="10"/>
  <c r="K1348" i="10"/>
  <c r="L1348" i="10"/>
  <c r="J1349" i="10"/>
  <c r="K1349" i="10"/>
  <c r="L1349" i="10"/>
  <c r="J1350" i="10"/>
  <c r="K1350" i="10"/>
  <c r="L1350" i="10"/>
  <c r="J1351" i="10"/>
  <c r="K1351" i="10"/>
  <c r="L1351" i="10"/>
  <c r="J1352" i="10"/>
  <c r="K1352" i="10"/>
  <c r="L1352" i="10"/>
  <c r="J1353" i="10"/>
  <c r="K1353" i="10"/>
  <c r="L1353" i="10"/>
  <c r="J1354" i="10"/>
  <c r="K1354" i="10"/>
  <c r="L1354" i="10"/>
  <c r="J1355" i="10"/>
  <c r="K1355" i="10"/>
  <c r="L1355" i="10"/>
  <c r="J1356" i="10"/>
  <c r="K1356" i="10"/>
  <c r="L1356" i="10"/>
  <c r="J1357" i="10"/>
  <c r="K1357" i="10"/>
  <c r="L1357" i="10"/>
  <c r="J1358" i="10"/>
  <c r="K1358" i="10"/>
  <c r="L1358" i="10"/>
  <c r="J1359" i="10"/>
  <c r="K1359" i="10"/>
  <c r="L1359" i="10"/>
  <c r="J1360" i="10"/>
  <c r="K1360" i="10"/>
  <c r="L1360" i="10"/>
  <c r="J1361" i="10"/>
  <c r="K1361" i="10"/>
  <c r="L1361" i="10"/>
  <c r="J1362" i="10"/>
  <c r="K1362" i="10"/>
  <c r="L1362" i="10"/>
  <c r="J1363" i="10"/>
  <c r="K1363" i="10"/>
  <c r="L1363" i="10"/>
  <c r="J1364" i="10"/>
  <c r="K1364" i="10"/>
  <c r="L1364" i="10"/>
  <c r="J1365" i="10"/>
  <c r="K1365" i="10"/>
  <c r="L1365" i="10"/>
  <c r="J1366" i="10"/>
  <c r="K1366" i="10"/>
  <c r="L1366" i="10"/>
  <c r="J1367" i="10"/>
  <c r="K1367" i="10"/>
  <c r="L1367" i="10"/>
  <c r="J1368" i="10"/>
  <c r="K1368" i="10"/>
  <c r="L1368" i="10"/>
  <c r="Q1366" i="10" s="1"/>
  <c r="J1369" i="10"/>
  <c r="K1369" i="10"/>
  <c r="L1369" i="10"/>
  <c r="J1370" i="10"/>
  <c r="K1370" i="10"/>
  <c r="L1370" i="10"/>
  <c r="J1371" i="10"/>
  <c r="K1371" i="10"/>
  <c r="L1371" i="10"/>
  <c r="J1372" i="10"/>
  <c r="K1372" i="10"/>
  <c r="L1372" i="10"/>
  <c r="J1373" i="10"/>
  <c r="K1373" i="10"/>
  <c r="L1373" i="10"/>
  <c r="J1374" i="10"/>
  <c r="K1374" i="10"/>
  <c r="L1374" i="10"/>
  <c r="J1375" i="10"/>
  <c r="K1375" i="10"/>
  <c r="L1375" i="10"/>
  <c r="J1376" i="10"/>
  <c r="K1376" i="10"/>
  <c r="L1376" i="10"/>
  <c r="J1377" i="10"/>
  <c r="K1377" i="10"/>
  <c r="L1377" i="10"/>
  <c r="J1378" i="10"/>
  <c r="K1378" i="10"/>
  <c r="L1378" i="10"/>
  <c r="J1379" i="10"/>
  <c r="K1379" i="10"/>
  <c r="L1379" i="10"/>
  <c r="J1380" i="10"/>
  <c r="K1380" i="10"/>
  <c r="L1380" i="10"/>
  <c r="Q1378" i="10" s="1"/>
  <c r="J1381" i="10"/>
  <c r="K1381" i="10"/>
  <c r="L1381" i="10"/>
  <c r="J1382" i="10"/>
  <c r="K1382" i="10"/>
  <c r="L1382" i="10"/>
  <c r="J1383" i="10"/>
  <c r="K1383" i="10"/>
  <c r="L1383" i="10"/>
  <c r="J1384" i="10"/>
  <c r="K1384" i="10"/>
  <c r="L1384" i="10"/>
  <c r="Q1382" i="10" s="1"/>
  <c r="J1385" i="10"/>
  <c r="K1385" i="10"/>
  <c r="L1385" i="10"/>
  <c r="J1386" i="10"/>
  <c r="K1386" i="10"/>
  <c r="L1386" i="10"/>
  <c r="J1387" i="10"/>
  <c r="K1387" i="10"/>
  <c r="L1387" i="10"/>
  <c r="J1388" i="10"/>
  <c r="K1388" i="10"/>
  <c r="L1388" i="10"/>
  <c r="J1389" i="10"/>
  <c r="K1389" i="10"/>
  <c r="L1389" i="10"/>
  <c r="J1390" i="10"/>
  <c r="K1390" i="10"/>
  <c r="L1390" i="10"/>
  <c r="J1391" i="10"/>
  <c r="K1391" i="10"/>
  <c r="L1391" i="10"/>
  <c r="J1392" i="10"/>
  <c r="K1392" i="10"/>
  <c r="L1392" i="10"/>
  <c r="J1393" i="10"/>
  <c r="K1393" i="10"/>
  <c r="L1393" i="10"/>
  <c r="J1394" i="10"/>
  <c r="K1394" i="10"/>
  <c r="L1394" i="10"/>
  <c r="J1395" i="10"/>
  <c r="K1395" i="10"/>
  <c r="L1395" i="10"/>
  <c r="J1396" i="10"/>
  <c r="K1396" i="10"/>
  <c r="L1396" i="10"/>
  <c r="J1397" i="10"/>
  <c r="K1397" i="10"/>
  <c r="L1397" i="10"/>
  <c r="J1398" i="10"/>
  <c r="K1398" i="10"/>
  <c r="L1398" i="10"/>
  <c r="J1399" i="10"/>
  <c r="K1399" i="10"/>
  <c r="L1399" i="10"/>
  <c r="J1400" i="10"/>
  <c r="K1400" i="10"/>
  <c r="L1400" i="10"/>
  <c r="J1401" i="10"/>
  <c r="K1401" i="10"/>
  <c r="L1401" i="10"/>
  <c r="J1402" i="10"/>
  <c r="K1402" i="10"/>
  <c r="L1402" i="10"/>
  <c r="J1403" i="10"/>
  <c r="K1403" i="10"/>
  <c r="L1403" i="10"/>
  <c r="J1404" i="10"/>
  <c r="K1404" i="10"/>
  <c r="L1404" i="10"/>
  <c r="J1405" i="10"/>
  <c r="K1405" i="10"/>
  <c r="L1405" i="10"/>
  <c r="J1406" i="10"/>
  <c r="K1406" i="10"/>
  <c r="L1406" i="10"/>
  <c r="J1407" i="10"/>
  <c r="K1407" i="10"/>
  <c r="L1407" i="10"/>
  <c r="J1408" i="10"/>
  <c r="K1408" i="10"/>
  <c r="L1408" i="10"/>
  <c r="J1409" i="10"/>
  <c r="K1409" i="10"/>
  <c r="L1409" i="10"/>
  <c r="J1410" i="10"/>
  <c r="K1410" i="10"/>
  <c r="L1410" i="10"/>
  <c r="J1411" i="10"/>
  <c r="K1411" i="10"/>
  <c r="L1411" i="10"/>
  <c r="J1412" i="10"/>
  <c r="K1412" i="10"/>
  <c r="L1412" i="10"/>
  <c r="J1413" i="10"/>
  <c r="K1413" i="10"/>
  <c r="L1413" i="10"/>
  <c r="J1414" i="10"/>
  <c r="K1414" i="10"/>
  <c r="L1414" i="10"/>
  <c r="J1415" i="10"/>
  <c r="K1415" i="10"/>
  <c r="L1415" i="10"/>
  <c r="J1416" i="10"/>
  <c r="K1416" i="10"/>
  <c r="L1416" i="10"/>
  <c r="J1417" i="10"/>
  <c r="K1417" i="10"/>
  <c r="L1417" i="10"/>
  <c r="J1418" i="10"/>
  <c r="K1418" i="10"/>
  <c r="L1418" i="10"/>
  <c r="J1419" i="10"/>
  <c r="K1419" i="10"/>
  <c r="L1419" i="10"/>
  <c r="J1420" i="10"/>
  <c r="K1420" i="10"/>
  <c r="L1420" i="10"/>
  <c r="J1421" i="10"/>
  <c r="K1421" i="10"/>
  <c r="L1421" i="10"/>
  <c r="J1422" i="10"/>
  <c r="K1422" i="10"/>
  <c r="L1422" i="10"/>
  <c r="J1423" i="10"/>
  <c r="K1423" i="10"/>
  <c r="L1423" i="10"/>
  <c r="J1424" i="10"/>
  <c r="K1424" i="10"/>
  <c r="L1424" i="10"/>
  <c r="J1425" i="10"/>
  <c r="K1425" i="10"/>
  <c r="L1425" i="10"/>
  <c r="J1426" i="10"/>
  <c r="K1426" i="10"/>
  <c r="L1426" i="10"/>
  <c r="J1427" i="10"/>
  <c r="K1427" i="10"/>
  <c r="L1427" i="10"/>
  <c r="J1428" i="10"/>
  <c r="K1428" i="10"/>
  <c r="L1428" i="10"/>
  <c r="J1429" i="10"/>
  <c r="K1429" i="10"/>
  <c r="L1429" i="10"/>
  <c r="J1430" i="10"/>
  <c r="K1430" i="10"/>
  <c r="L1430" i="10"/>
  <c r="J1431" i="10"/>
  <c r="K1431" i="10"/>
  <c r="O1430" i="10" s="1"/>
  <c r="L1431" i="10"/>
  <c r="J1432" i="10"/>
  <c r="K1432" i="10"/>
  <c r="L1432" i="10"/>
  <c r="J1433" i="10"/>
  <c r="K1433" i="10"/>
  <c r="L1433" i="10"/>
  <c r="J1434" i="10"/>
  <c r="K1434" i="10"/>
  <c r="L1434" i="10"/>
  <c r="J1435" i="10"/>
  <c r="K1435" i="10"/>
  <c r="L1435" i="10"/>
  <c r="J1436" i="10"/>
  <c r="K1436" i="10"/>
  <c r="L1436" i="10"/>
  <c r="J1437" i="10"/>
  <c r="K1437" i="10"/>
  <c r="L1437" i="10"/>
  <c r="J1438" i="10"/>
  <c r="K1438" i="10"/>
  <c r="L1438" i="10"/>
  <c r="J1439" i="10"/>
  <c r="K1439" i="10"/>
  <c r="L1439" i="10"/>
  <c r="J1440" i="10"/>
  <c r="K1440" i="10"/>
  <c r="L1440" i="10"/>
  <c r="J1441" i="10"/>
  <c r="K1441" i="10"/>
  <c r="L1441" i="10"/>
  <c r="J1442" i="10"/>
  <c r="K1442" i="10"/>
  <c r="L1442" i="10"/>
  <c r="J1443" i="10"/>
  <c r="K1443" i="10"/>
  <c r="L1443" i="10"/>
  <c r="J1444" i="10"/>
  <c r="K1444" i="10"/>
  <c r="L1444" i="10"/>
  <c r="J1445" i="10"/>
  <c r="K1445" i="10"/>
  <c r="L1445" i="10"/>
  <c r="J1446" i="10"/>
  <c r="K1446" i="10"/>
  <c r="L1446" i="10"/>
  <c r="J1447" i="10"/>
  <c r="K1447" i="10"/>
  <c r="L1447" i="10"/>
  <c r="J1448" i="10"/>
  <c r="K1448" i="10"/>
  <c r="L1448" i="10"/>
  <c r="J1449" i="10"/>
  <c r="K1449" i="10"/>
  <c r="L1449" i="10"/>
  <c r="J1450" i="10"/>
  <c r="K1450" i="10"/>
  <c r="L1450" i="10"/>
  <c r="J1451" i="10"/>
  <c r="K1451" i="10"/>
  <c r="O1450" i="10" s="1"/>
  <c r="L1451" i="10"/>
  <c r="J1452" i="10"/>
  <c r="K1452" i="10"/>
  <c r="L1452" i="10"/>
  <c r="J1453" i="10"/>
  <c r="K1453" i="10"/>
  <c r="L1453" i="10"/>
  <c r="J1454" i="10"/>
  <c r="K1454" i="10"/>
  <c r="L1454" i="10"/>
  <c r="J1455" i="10"/>
  <c r="K1455" i="10"/>
  <c r="L1455" i="10"/>
  <c r="J1456" i="10"/>
  <c r="K1456" i="10"/>
  <c r="L1456" i="10"/>
  <c r="J1457" i="10"/>
  <c r="K1457" i="10"/>
  <c r="L1457" i="10"/>
  <c r="J1458" i="10"/>
  <c r="K1458" i="10"/>
  <c r="L1458" i="10"/>
  <c r="J1459" i="10"/>
  <c r="K1459" i="10"/>
  <c r="L1459" i="10"/>
  <c r="J1460" i="10"/>
  <c r="K1460" i="10"/>
  <c r="L1460" i="10"/>
  <c r="J1461" i="10"/>
  <c r="K1461" i="10"/>
  <c r="L1461" i="10"/>
  <c r="J1462" i="10"/>
  <c r="K1462" i="10"/>
  <c r="L1462" i="10"/>
  <c r="J1463" i="10"/>
  <c r="K1463" i="10"/>
  <c r="L1463" i="10"/>
  <c r="J1464" i="10"/>
  <c r="K1464" i="10"/>
  <c r="L1464" i="10"/>
  <c r="J1465" i="10"/>
  <c r="K1465" i="10"/>
  <c r="L1465" i="10"/>
  <c r="J1466" i="10"/>
  <c r="K1466" i="10"/>
  <c r="L1466" i="10"/>
  <c r="J1467" i="10"/>
  <c r="K1467" i="10"/>
  <c r="L1467" i="10"/>
  <c r="J1468" i="10"/>
  <c r="K1468" i="10"/>
  <c r="L1468" i="10"/>
  <c r="J1469" i="10"/>
  <c r="K1469" i="10"/>
  <c r="L1469" i="10"/>
  <c r="J1470" i="10"/>
  <c r="K1470" i="10"/>
  <c r="L1470" i="10"/>
  <c r="J1471" i="10"/>
  <c r="K1471" i="10"/>
  <c r="L1471" i="10"/>
  <c r="J1472" i="10"/>
  <c r="K1472" i="10"/>
  <c r="L1472" i="10"/>
  <c r="J1473" i="10"/>
  <c r="K1473" i="10"/>
  <c r="L1473" i="10"/>
  <c r="J1474" i="10"/>
  <c r="K1474" i="10"/>
  <c r="L1474" i="10"/>
  <c r="J1475" i="10"/>
  <c r="K1475" i="10"/>
  <c r="L1475" i="10"/>
  <c r="J1476" i="10"/>
  <c r="K1476" i="10"/>
  <c r="L1476" i="10"/>
  <c r="J1477" i="10"/>
  <c r="K1477" i="10"/>
  <c r="L1477" i="10"/>
  <c r="J1478" i="10"/>
  <c r="K1478" i="10"/>
  <c r="L1478" i="10"/>
  <c r="J1479" i="10"/>
  <c r="K1479" i="10"/>
  <c r="L1479" i="10"/>
  <c r="J1480" i="10"/>
  <c r="K1480" i="10"/>
  <c r="L1480" i="10"/>
  <c r="J1481" i="10"/>
  <c r="K1481" i="10"/>
  <c r="L1481" i="10"/>
  <c r="J1482" i="10"/>
  <c r="K1482" i="10"/>
  <c r="L1482" i="10"/>
  <c r="J1483" i="10"/>
  <c r="K1483" i="10"/>
  <c r="O1482" i="10" s="1"/>
  <c r="L1483" i="10"/>
  <c r="J1484" i="10"/>
  <c r="K1484" i="10"/>
  <c r="L1484" i="10"/>
  <c r="J1485" i="10"/>
  <c r="K1485" i="10"/>
  <c r="L1485" i="10"/>
  <c r="J1486" i="10"/>
  <c r="K1486" i="10"/>
  <c r="L1486" i="10"/>
  <c r="J1487" i="10"/>
  <c r="K1487" i="10"/>
  <c r="O1486" i="10" s="1"/>
  <c r="L1487" i="10"/>
  <c r="J1488" i="10"/>
  <c r="K1488" i="10"/>
  <c r="L1488" i="10"/>
  <c r="J1489" i="10"/>
  <c r="K1489" i="10"/>
  <c r="L1489" i="10"/>
  <c r="J1490" i="10"/>
  <c r="K1490" i="10"/>
  <c r="L1490" i="10"/>
  <c r="J1491" i="10"/>
  <c r="K1491" i="10"/>
  <c r="L1491" i="10"/>
  <c r="J1492" i="10"/>
  <c r="K1492" i="10"/>
  <c r="L1492" i="10"/>
  <c r="J1493" i="10"/>
  <c r="K1493" i="10"/>
  <c r="L1493" i="10"/>
  <c r="J1494" i="10"/>
  <c r="K1494" i="10"/>
  <c r="L1494" i="10"/>
  <c r="J1495" i="10"/>
  <c r="K1495" i="10"/>
  <c r="L1495" i="10"/>
  <c r="J1496" i="10"/>
  <c r="K1496" i="10"/>
  <c r="L1496" i="10"/>
  <c r="J1497" i="10"/>
  <c r="K1497" i="10"/>
  <c r="L1497" i="10"/>
  <c r="J1498" i="10"/>
  <c r="K1498" i="10"/>
  <c r="L1498" i="10"/>
  <c r="J1499" i="10"/>
  <c r="K1499" i="10"/>
  <c r="L1499" i="10"/>
  <c r="J1500" i="10"/>
  <c r="K1500" i="10"/>
  <c r="L1500" i="10"/>
  <c r="J1501" i="10"/>
  <c r="K1501" i="10"/>
  <c r="L1501" i="10"/>
  <c r="J1502" i="10"/>
  <c r="K1502" i="10"/>
  <c r="L1502" i="10"/>
  <c r="J1503" i="10"/>
  <c r="K1503" i="10"/>
  <c r="L1503" i="10"/>
  <c r="J1504" i="10"/>
  <c r="K1504" i="10"/>
  <c r="L1504" i="10"/>
  <c r="J1505" i="10"/>
  <c r="K1505" i="10"/>
  <c r="L1505" i="10"/>
  <c r="J1506" i="10"/>
  <c r="K1506" i="10"/>
  <c r="L1506" i="10"/>
  <c r="J1507" i="10"/>
  <c r="K1507" i="10"/>
  <c r="L1507" i="10"/>
  <c r="J1508" i="10"/>
  <c r="K1508" i="10"/>
  <c r="L1508" i="10"/>
  <c r="J1509" i="10"/>
  <c r="K1509" i="10"/>
  <c r="L1509" i="10"/>
  <c r="J1510" i="10"/>
  <c r="K1510" i="10"/>
  <c r="L1510" i="10"/>
  <c r="J1511" i="10"/>
  <c r="K1511" i="10"/>
  <c r="L1511" i="10"/>
  <c r="J1512" i="10"/>
  <c r="K1512" i="10"/>
  <c r="L1512" i="10"/>
  <c r="J1513" i="10"/>
  <c r="K1513" i="10"/>
  <c r="L1513" i="10"/>
  <c r="J3" i="10"/>
  <c r="K3" i="10"/>
  <c r="L3" i="10"/>
  <c r="J4" i="10"/>
  <c r="K4" i="10"/>
  <c r="L4" i="10"/>
  <c r="J5" i="10"/>
  <c r="K5" i="10"/>
  <c r="L5" i="10"/>
  <c r="J6" i="10"/>
  <c r="K6" i="10"/>
  <c r="L6" i="10"/>
  <c r="J7" i="10"/>
  <c r="K7" i="10"/>
  <c r="L7" i="10"/>
  <c r="J8" i="10"/>
  <c r="K8" i="10"/>
  <c r="L8" i="10"/>
  <c r="J9" i="10"/>
  <c r="K9" i="10"/>
  <c r="L9" i="10"/>
  <c r="J10" i="10"/>
  <c r="K10" i="10"/>
  <c r="L10" i="10"/>
  <c r="J11" i="10"/>
  <c r="K11" i="10"/>
  <c r="L11" i="10"/>
  <c r="J12" i="10"/>
  <c r="K12" i="10"/>
  <c r="L12" i="10"/>
  <c r="J13" i="10"/>
  <c r="K13" i="10"/>
  <c r="O10" i="10" s="1"/>
  <c r="L13" i="10"/>
  <c r="J14" i="10"/>
  <c r="K14" i="10"/>
  <c r="L14" i="10"/>
  <c r="J15" i="10"/>
  <c r="K15" i="10"/>
  <c r="L15" i="10"/>
  <c r="J16" i="10"/>
  <c r="K16" i="10"/>
  <c r="L16" i="10"/>
  <c r="J17" i="10"/>
  <c r="K17" i="10"/>
  <c r="O14" i="10" s="1"/>
  <c r="L17" i="10"/>
  <c r="J18" i="10"/>
  <c r="K18" i="10"/>
  <c r="L18" i="10"/>
  <c r="J19" i="10"/>
  <c r="K19" i="10"/>
  <c r="L19" i="10"/>
  <c r="J20" i="10"/>
  <c r="K20" i="10"/>
  <c r="L20" i="10"/>
  <c r="J21" i="10"/>
  <c r="K21" i="10"/>
  <c r="O18" i="10" s="1"/>
  <c r="L21" i="10"/>
  <c r="J22" i="10"/>
  <c r="K22" i="10"/>
  <c r="L22" i="10"/>
  <c r="Q22" i="10" s="1"/>
  <c r="J23" i="10"/>
  <c r="K23" i="10"/>
  <c r="L23" i="10"/>
  <c r="J24" i="10"/>
  <c r="K24" i="10"/>
  <c r="L24" i="10"/>
  <c r="J25" i="10"/>
  <c r="K25" i="10"/>
  <c r="O22" i="10" s="1"/>
  <c r="L25" i="10"/>
  <c r="J26" i="10"/>
  <c r="K26" i="10"/>
  <c r="L26" i="10"/>
  <c r="J27" i="10"/>
  <c r="K27" i="10"/>
  <c r="L27" i="10"/>
  <c r="J28" i="10"/>
  <c r="K28" i="10"/>
  <c r="L28" i="10"/>
  <c r="J29" i="10"/>
  <c r="K29" i="10"/>
  <c r="L29" i="10"/>
  <c r="J30" i="10"/>
  <c r="K30" i="10"/>
  <c r="L30" i="10"/>
  <c r="J31" i="10"/>
  <c r="K31" i="10"/>
  <c r="L31" i="10"/>
  <c r="J32" i="10"/>
  <c r="M30" i="10" s="1"/>
  <c r="K32" i="10"/>
  <c r="L32" i="10"/>
  <c r="J33" i="10"/>
  <c r="K33" i="10"/>
  <c r="O30" i="10" s="1"/>
  <c r="L33" i="10"/>
  <c r="J34" i="10"/>
  <c r="K34" i="10"/>
  <c r="L34" i="10"/>
  <c r="J35" i="10"/>
  <c r="K35" i="10"/>
  <c r="L35" i="10"/>
  <c r="J36" i="10"/>
  <c r="K36" i="10"/>
  <c r="L36" i="10"/>
  <c r="J37" i="10"/>
  <c r="K37" i="10"/>
  <c r="O34" i="10" s="1"/>
  <c r="L37" i="10"/>
  <c r="J38" i="10"/>
  <c r="K38" i="10"/>
  <c r="L38" i="10"/>
  <c r="J39" i="10"/>
  <c r="K39" i="10"/>
  <c r="L39" i="10"/>
  <c r="J40" i="10"/>
  <c r="K40" i="10"/>
  <c r="L40" i="10"/>
  <c r="J41" i="10"/>
  <c r="K41" i="10"/>
  <c r="O38" i="10" s="1"/>
  <c r="L41" i="10"/>
  <c r="J42" i="10"/>
  <c r="K42" i="10"/>
  <c r="L42" i="10"/>
  <c r="J43" i="10"/>
  <c r="K43" i="10"/>
  <c r="L43" i="10"/>
  <c r="J44" i="10"/>
  <c r="M42" i="10" s="1"/>
  <c r="K44" i="10"/>
  <c r="L44" i="10"/>
  <c r="J45" i="10"/>
  <c r="K45" i="10"/>
  <c r="O42" i="10" s="1"/>
  <c r="L45" i="10"/>
  <c r="J46" i="10"/>
  <c r="K46" i="10"/>
  <c r="L46" i="10"/>
  <c r="Q46" i="10" s="1"/>
  <c r="J47" i="10"/>
  <c r="K47" i="10"/>
  <c r="L47" i="10"/>
  <c r="J48" i="10"/>
  <c r="K48" i="10"/>
  <c r="L48" i="10"/>
  <c r="J49" i="10"/>
  <c r="K49" i="10"/>
  <c r="L49" i="10"/>
  <c r="J50" i="10"/>
  <c r="K50" i="10"/>
  <c r="L50" i="10"/>
  <c r="J51" i="10"/>
  <c r="K51" i="10"/>
  <c r="L51" i="10"/>
  <c r="J52" i="10"/>
  <c r="M50" i="10" s="1"/>
  <c r="K52" i="10"/>
  <c r="L52" i="10"/>
  <c r="J53" i="10"/>
  <c r="K53" i="10"/>
  <c r="O50" i="10" s="1"/>
  <c r="L53" i="10"/>
  <c r="J54" i="10"/>
  <c r="K54" i="10"/>
  <c r="L54" i="10"/>
  <c r="J55" i="10"/>
  <c r="K55" i="10"/>
  <c r="L55" i="10"/>
  <c r="J56" i="10"/>
  <c r="K56" i="10"/>
  <c r="L56" i="10"/>
  <c r="AB1513" i="10"/>
  <c r="AB1512" i="10"/>
  <c r="AB1511" i="10"/>
  <c r="AB1510" i="10"/>
  <c r="AB1509" i="10"/>
  <c r="AB1508" i="10"/>
  <c r="AB1507" i="10"/>
  <c r="AB1506" i="10"/>
  <c r="AB1505" i="10"/>
  <c r="AB1504" i="10"/>
  <c r="AB1503" i="10"/>
  <c r="AB1502" i="10"/>
  <c r="AB1501" i="10"/>
  <c r="AB1500" i="10"/>
  <c r="AB1499" i="10"/>
  <c r="AB1498" i="10"/>
  <c r="AB1497" i="10"/>
  <c r="AB1496" i="10"/>
  <c r="AB1495" i="10"/>
  <c r="AB1494" i="10"/>
  <c r="AB1493" i="10"/>
  <c r="AB1492" i="10"/>
  <c r="AB1491" i="10"/>
  <c r="AB1490" i="10"/>
  <c r="AB1489" i="10"/>
  <c r="AB1488" i="10"/>
  <c r="AB1487" i="10"/>
  <c r="AB1486" i="10"/>
  <c r="AB1485" i="10"/>
  <c r="AB1484" i="10"/>
  <c r="AB1483" i="10"/>
  <c r="AB1482" i="10"/>
  <c r="AB1481" i="10"/>
  <c r="AB1480" i="10"/>
  <c r="AB1479" i="10"/>
  <c r="AB1478" i="10"/>
  <c r="AB1477" i="10"/>
  <c r="AB1476" i="10"/>
  <c r="AB1475" i="10"/>
  <c r="AB1474" i="10"/>
  <c r="AB1473" i="10"/>
  <c r="AB1472" i="10"/>
  <c r="AB1471" i="10"/>
  <c r="AB1470" i="10"/>
  <c r="AB1469" i="10"/>
  <c r="AB1468" i="10"/>
  <c r="AB1467" i="10"/>
  <c r="AB1466" i="10"/>
  <c r="AB1465" i="10"/>
  <c r="AB1464" i="10"/>
  <c r="AB1463" i="10"/>
  <c r="AB1462" i="10"/>
  <c r="AB1461" i="10"/>
  <c r="AB1460" i="10"/>
  <c r="AB1459" i="10"/>
  <c r="AB1458" i="10"/>
  <c r="AB1457" i="10"/>
  <c r="AB1456" i="10"/>
  <c r="AB1455" i="10"/>
  <c r="AB1454" i="10"/>
  <c r="AB1453" i="10"/>
  <c r="AB1452" i="10"/>
  <c r="AB1451" i="10"/>
  <c r="AB1450" i="10"/>
  <c r="AB1449" i="10"/>
  <c r="AB1448" i="10"/>
  <c r="AB1447" i="10"/>
  <c r="AB1446" i="10"/>
  <c r="AB1445" i="10"/>
  <c r="AB1444" i="10"/>
  <c r="AB1443" i="10"/>
  <c r="AB1442" i="10"/>
  <c r="AB1441" i="10"/>
  <c r="AB1440" i="10"/>
  <c r="AB1439" i="10"/>
  <c r="AB1438" i="10"/>
  <c r="AB1437" i="10"/>
  <c r="AB1436" i="10"/>
  <c r="AB1435" i="10"/>
  <c r="AB1434" i="10"/>
  <c r="AB1433" i="10"/>
  <c r="AB1432" i="10"/>
  <c r="AB1431" i="10"/>
  <c r="AB1430" i="10"/>
  <c r="AB1429" i="10"/>
  <c r="AB1428" i="10"/>
  <c r="AB1427" i="10"/>
  <c r="AB1426" i="10"/>
  <c r="AB1425" i="10"/>
  <c r="AB1424" i="10"/>
  <c r="AB1423" i="10"/>
  <c r="AB1422" i="10"/>
  <c r="AB1421" i="10"/>
  <c r="AB1420" i="10"/>
  <c r="AB1419" i="10"/>
  <c r="AB1418" i="10"/>
  <c r="AB1417" i="10"/>
  <c r="AB1416" i="10"/>
  <c r="AB1415" i="10"/>
  <c r="AB1414" i="10"/>
  <c r="AB1413" i="10"/>
  <c r="AB1412" i="10"/>
  <c r="AB1411" i="10"/>
  <c r="AB1410" i="10"/>
  <c r="AB1409" i="10"/>
  <c r="AB1408" i="10"/>
  <c r="AB1407" i="10"/>
  <c r="AB1406" i="10"/>
  <c r="AB1405" i="10"/>
  <c r="AB1404" i="10"/>
  <c r="AB1403" i="10"/>
  <c r="AB1402" i="10"/>
  <c r="AB1401" i="10"/>
  <c r="AB1400" i="10"/>
  <c r="AB1399" i="10"/>
  <c r="AB1398" i="10"/>
  <c r="AB1397" i="10"/>
  <c r="AB1396" i="10"/>
  <c r="AB1395" i="10"/>
  <c r="AB1394" i="10"/>
  <c r="AB1393" i="10"/>
  <c r="AB1392" i="10"/>
  <c r="AB1391" i="10"/>
  <c r="AB1390" i="10"/>
  <c r="AB1389" i="10"/>
  <c r="AB1388" i="10"/>
  <c r="AB1387" i="10"/>
  <c r="AB1386" i="10"/>
  <c r="AB1385" i="10"/>
  <c r="AB1384" i="10"/>
  <c r="AB1383" i="10"/>
  <c r="AB1382" i="10"/>
  <c r="AB1381" i="10"/>
  <c r="AB1380" i="10"/>
  <c r="AB1379" i="10"/>
  <c r="AB1378" i="10"/>
  <c r="AB1377" i="10"/>
  <c r="AB1376" i="10"/>
  <c r="AB1375" i="10"/>
  <c r="AB1374" i="10"/>
  <c r="AB1373" i="10"/>
  <c r="AB1372" i="10"/>
  <c r="AB1371" i="10"/>
  <c r="AB1370" i="10"/>
  <c r="AB1369" i="10"/>
  <c r="AB1368" i="10"/>
  <c r="AB1367" i="10"/>
  <c r="AB1366" i="10"/>
  <c r="AB1365" i="10"/>
  <c r="AB1364" i="10"/>
  <c r="AB1363" i="10"/>
  <c r="AB1362" i="10"/>
  <c r="AB1361" i="10"/>
  <c r="AB1360" i="10"/>
  <c r="AB1359" i="10"/>
  <c r="AB1358" i="10"/>
  <c r="AB1357" i="10"/>
  <c r="AB1356" i="10"/>
  <c r="AB1355" i="10"/>
  <c r="AB1354" i="10"/>
  <c r="AB1353" i="10"/>
  <c r="AB1352" i="10"/>
  <c r="AB1351" i="10"/>
  <c r="AB1350" i="10"/>
  <c r="AB1349" i="10"/>
  <c r="AB1348" i="10"/>
  <c r="AB1347" i="10"/>
  <c r="AB1346" i="10"/>
  <c r="AB1345" i="10"/>
  <c r="AB1344" i="10"/>
  <c r="AB1343" i="10"/>
  <c r="AB1342" i="10"/>
  <c r="AB1341" i="10"/>
  <c r="AB1340" i="10"/>
  <c r="AB1339" i="10"/>
  <c r="AB1338" i="10"/>
  <c r="AB1337" i="10"/>
  <c r="AB1336" i="10"/>
  <c r="AB1335" i="10"/>
  <c r="AB1334" i="10"/>
  <c r="AB1333" i="10"/>
  <c r="AB1332" i="10"/>
  <c r="AB1331" i="10"/>
  <c r="AB1330" i="10"/>
  <c r="AB1329" i="10"/>
  <c r="AB1328" i="10"/>
  <c r="AB1327" i="10"/>
  <c r="AB1326" i="10"/>
  <c r="AB1325" i="10"/>
  <c r="AB1324" i="10"/>
  <c r="AB1323" i="10"/>
  <c r="AB1322" i="10"/>
  <c r="AB1321" i="10"/>
  <c r="AB1320" i="10"/>
  <c r="AB1319" i="10"/>
  <c r="AB1318" i="10"/>
  <c r="AB1317" i="10"/>
  <c r="AB1316" i="10"/>
  <c r="AB1315" i="10"/>
  <c r="AB1314" i="10"/>
  <c r="AB1313" i="10"/>
  <c r="AB1312" i="10"/>
  <c r="AB1311" i="10"/>
  <c r="AB1310" i="10"/>
  <c r="AB1309" i="10"/>
  <c r="AB1308" i="10"/>
  <c r="AB1307" i="10"/>
  <c r="AB1306" i="10"/>
  <c r="AB1305" i="10"/>
  <c r="AB1304" i="10"/>
  <c r="AB1303" i="10"/>
  <c r="AB1302" i="10"/>
  <c r="AB1301" i="10"/>
  <c r="AB1300" i="10"/>
  <c r="AB1299" i="10"/>
  <c r="AB1298" i="10"/>
  <c r="AB1297" i="10"/>
  <c r="AB1296" i="10"/>
  <c r="AB1295" i="10"/>
  <c r="AB1294" i="10"/>
  <c r="AB1293" i="10"/>
  <c r="AB1292" i="10"/>
  <c r="AB1291" i="10"/>
  <c r="AB1290" i="10"/>
  <c r="AB1289" i="10"/>
  <c r="AB1288" i="10"/>
  <c r="AB1287" i="10"/>
  <c r="AB1286" i="10"/>
  <c r="AB1285" i="10"/>
  <c r="AB1284" i="10"/>
  <c r="AB1283" i="10"/>
  <c r="AB1282" i="10"/>
  <c r="AB1281" i="10"/>
  <c r="AB1280" i="10"/>
  <c r="AB1279" i="10"/>
  <c r="AB1278" i="10"/>
  <c r="AB1277" i="10"/>
  <c r="AB1276" i="10"/>
  <c r="AB1275" i="10"/>
  <c r="AB1274" i="10"/>
  <c r="AB1273" i="10"/>
  <c r="AB1272" i="10"/>
  <c r="AB1271" i="10"/>
  <c r="AB1270" i="10"/>
  <c r="AB1269" i="10"/>
  <c r="AB1268" i="10"/>
  <c r="AB1267" i="10"/>
  <c r="AB1266" i="10"/>
  <c r="AB1265" i="10"/>
  <c r="AB1264" i="10"/>
  <c r="AB1263" i="10"/>
  <c r="AB1262" i="10"/>
  <c r="AB1261" i="10"/>
  <c r="AB1260" i="10"/>
  <c r="AB1259" i="10"/>
  <c r="AB1258" i="10"/>
  <c r="AB1257" i="10"/>
  <c r="AB1256" i="10"/>
  <c r="AB1255" i="10"/>
  <c r="AB1254" i="10"/>
  <c r="AB1253" i="10"/>
  <c r="AB1252" i="10"/>
  <c r="AB1251" i="10"/>
  <c r="AB1250" i="10"/>
  <c r="AB1249" i="10"/>
  <c r="AB1248" i="10"/>
  <c r="AB1247" i="10"/>
  <c r="AB1246" i="10"/>
  <c r="AB1245" i="10"/>
  <c r="AB1244" i="10"/>
  <c r="AB1243" i="10"/>
  <c r="AB1242" i="10"/>
  <c r="AB1241" i="10"/>
  <c r="AB1240" i="10"/>
  <c r="AB1239" i="10"/>
  <c r="AB1238" i="10"/>
  <c r="AB1237" i="10"/>
  <c r="AB1236" i="10"/>
  <c r="AB1235" i="10"/>
  <c r="AB1234" i="10"/>
  <c r="AB1233" i="10"/>
  <c r="AB1232" i="10"/>
  <c r="AB1231" i="10"/>
  <c r="AB1230" i="10"/>
  <c r="AB1229" i="10"/>
  <c r="AB1228" i="10"/>
  <c r="AB1227" i="10"/>
  <c r="AB1226" i="10"/>
  <c r="AB1225" i="10"/>
  <c r="AB1224" i="10"/>
  <c r="AB1223" i="10"/>
  <c r="AB1222" i="10"/>
  <c r="AB1221" i="10"/>
  <c r="AB1220" i="10"/>
  <c r="AB1219" i="10"/>
  <c r="AB1218" i="10"/>
  <c r="AB1217" i="10"/>
  <c r="AB1216" i="10"/>
  <c r="AB1215" i="10"/>
  <c r="AB1214" i="10"/>
  <c r="AB1213" i="10"/>
  <c r="AB1212" i="10"/>
  <c r="AB1211" i="10"/>
  <c r="AB1210" i="10"/>
  <c r="AB1209" i="10"/>
  <c r="AB1208" i="10"/>
  <c r="AB1207" i="10"/>
  <c r="AB1206" i="10"/>
  <c r="AB1205" i="10"/>
  <c r="AB1204" i="10"/>
  <c r="AB1203" i="10"/>
  <c r="AB1202" i="10"/>
  <c r="AB1201" i="10"/>
  <c r="AB1200" i="10"/>
  <c r="AB1199" i="10"/>
  <c r="AB1198" i="10"/>
  <c r="AB1197" i="10"/>
  <c r="AB1196" i="10"/>
  <c r="AB1195" i="10"/>
  <c r="AB1194" i="10"/>
  <c r="AB1193" i="10"/>
  <c r="AB1192" i="10"/>
  <c r="AB1191" i="10"/>
  <c r="AB1190" i="10"/>
  <c r="AB1189" i="10"/>
  <c r="AB1188" i="10"/>
  <c r="AB1187" i="10"/>
  <c r="AB1186" i="10"/>
  <c r="AB1185" i="10"/>
  <c r="AB1184" i="10"/>
  <c r="AB1183" i="10"/>
  <c r="AB1182" i="10"/>
  <c r="AB1181" i="10"/>
  <c r="AB1180" i="10"/>
  <c r="AB1179" i="10"/>
  <c r="AB1178" i="10"/>
  <c r="AB1177" i="10"/>
  <c r="AB1176" i="10"/>
  <c r="AB1175" i="10"/>
  <c r="AB1174" i="10"/>
  <c r="AB1173" i="10"/>
  <c r="AB1172" i="10"/>
  <c r="AB1171" i="10"/>
  <c r="AB1170" i="10"/>
  <c r="AB1169" i="10"/>
  <c r="AB1168" i="10"/>
  <c r="AB1167" i="10"/>
  <c r="AB1166" i="10"/>
  <c r="AB1165" i="10"/>
  <c r="AB1164" i="10"/>
  <c r="AB1163" i="10"/>
  <c r="AB1162" i="10"/>
  <c r="AB1161" i="10"/>
  <c r="AB1160" i="10"/>
  <c r="AB1159" i="10"/>
  <c r="AB1158" i="10"/>
  <c r="AB1157" i="10"/>
  <c r="AB1156" i="10"/>
  <c r="AB1155" i="10"/>
  <c r="AB1154" i="10"/>
  <c r="AB1153" i="10"/>
  <c r="AB1152" i="10"/>
  <c r="AB1151" i="10"/>
  <c r="AB1150" i="10"/>
  <c r="AB1149" i="10"/>
  <c r="AB1148" i="10"/>
  <c r="AB1147" i="10"/>
  <c r="AB1146" i="10"/>
  <c r="AB1145" i="10"/>
  <c r="AB1144" i="10"/>
  <c r="AB1143" i="10"/>
  <c r="AB1142" i="10"/>
  <c r="AB1141" i="10"/>
  <c r="AB1140" i="10"/>
  <c r="AB1139" i="10"/>
  <c r="AB1138" i="10"/>
  <c r="AB1137" i="10"/>
  <c r="AB1136" i="10"/>
  <c r="AB1135" i="10"/>
  <c r="AB1134" i="10"/>
  <c r="AB1133" i="10"/>
  <c r="AB1132" i="10"/>
  <c r="AB1131" i="10"/>
  <c r="AB1130" i="10"/>
  <c r="AB1129" i="10"/>
  <c r="AB1128" i="10"/>
  <c r="AB1127" i="10"/>
  <c r="AB1126" i="10"/>
  <c r="AB1125" i="10"/>
  <c r="AB1124" i="10"/>
  <c r="AB1123" i="10"/>
  <c r="AB1122" i="10"/>
  <c r="AB1121" i="10"/>
  <c r="AB1120" i="10"/>
  <c r="AB1119" i="10"/>
  <c r="AB1118" i="10"/>
  <c r="AB1117" i="10"/>
  <c r="AB1116" i="10"/>
  <c r="AB1115" i="10"/>
  <c r="AB1114" i="10"/>
  <c r="AB1113" i="10"/>
  <c r="AB1112" i="10"/>
  <c r="AB1111" i="10"/>
  <c r="AB1110" i="10"/>
  <c r="AB1109" i="10"/>
  <c r="AB1108" i="10"/>
  <c r="AB1107" i="10"/>
  <c r="AB1106" i="10"/>
  <c r="AB1105" i="10"/>
  <c r="AB1104" i="10"/>
  <c r="AB1103" i="10"/>
  <c r="AB1102" i="10"/>
  <c r="AB1101" i="10"/>
  <c r="AB1100" i="10"/>
  <c r="AB1099" i="10"/>
  <c r="AB1098" i="10"/>
  <c r="AB1097" i="10"/>
  <c r="AB1096" i="10"/>
  <c r="AB1095" i="10"/>
  <c r="AB1094" i="10"/>
  <c r="AB1093" i="10"/>
  <c r="AB1092" i="10"/>
  <c r="AB1091" i="10"/>
  <c r="AB1090" i="10"/>
  <c r="AB1089" i="10"/>
  <c r="AB1088" i="10"/>
  <c r="AB1087" i="10"/>
  <c r="AB1086" i="10"/>
  <c r="AB1085" i="10"/>
  <c r="AB1084" i="10"/>
  <c r="AB1083" i="10"/>
  <c r="AB1082" i="10"/>
  <c r="AB1081" i="10"/>
  <c r="AB1080" i="10"/>
  <c r="AB1079" i="10"/>
  <c r="AB1078" i="10"/>
  <c r="AB1077" i="10"/>
  <c r="AB1076" i="10"/>
  <c r="AB1075" i="10"/>
  <c r="AB1074" i="10"/>
  <c r="AB1073" i="10"/>
  <c r="AB1072" i="10"/>
  <c r="AB1071" i="10"/>
  <c r="AB1070" i="10"/>
  <c r="AB1069" i="10"/>
  <c r="AB1068" i="10"/>
  <c r="AB1067" i="10"/>
  <c r="AB1066" i="10"/>
  <c r="AB1065" i="10"/>
  <c r="AB1064" i="10"/>
  <c r="AB1063" i="10"/>
  <c r="AB1062" i="10"/>
  <c r="AB1061" i="10"/>
  <c r="AB1060" i="10"/>
  <c r="AB1059" i="10"/>
  <c r="AB1058" i="10"/>
  <c r="AB1057" i="10"/>
  <c r="AB1056" i="10"/>
  <c r="AB1055" i="10"/>
  <c r="AB1054" i="10"/>
  <c r="AB1053" i="10"/>
  <c r="AB1052" i="10"/>
  <c r="AB1051" i="10"/>
  <c r="AB1050" i="10"/>
  <c r="AB1049" i="10"/>
  <c r="AB1048" i="10"/>
  <c r="AB1047" i="10"/>
  <c r="AB1046" i="10"/>
  <c r="AB1045" i="10"/>
  <c r="AB1044" i="10"/>
  <c r="AB1043" i="10"/>
  <c r="AB1042" i="10"/>
  <c r="AB1041" i="10"/>
  <c r="AB1040" i="10"/>
  <c r="AB1039" i="10"/>
  <c r="AB1038" i="10"/>
  <c r="AB1037" i="10"/>
  <c r="AB1036" i="10"/>
  <c r="AB1035" i="10"/>
  <c r="AB1034" i="10"/>
  <c r="AB1033" i="10"/>
  <c r="AB1032" i="10"/>
  <c r="AB1031" i="10"/>
  <c r="AB1030" i="10"/>
  <c r="AB1029" i="10"/>
  <c r="AB1028" i="10"/>
  <c r="AB1027" i="10"/>
  <c r="AB1026" i="10"/>
  <c r="AB1025" i="10"/>
  <c r="AB1024" i="10"/>
  <c r="AB1023" i="10"/>
  <c r="AB1022" i="10"/>
  <c r="AB1021" i="10"/>
  <c r="AB1020" i="10"/>
  <c r="AB1019" i="10"/>
  <c r="AB1018" i="10"/>
  <c r="AB1017" i="10"/>
  <c r="AB1016" i="10"/>
  <c r="AB1015" i="10"/>
  <c r="AB1014" i="10"/>
  <c r="AB1013" i="10"/>
  <c r="AB1012" i="10"/>
  <c r="AB1011" i="10"/>
  <c r="AB1010" i="10"/>
  <c r="AB1009" i="10"/>
  <c r="AB1008" i="10"/>
  <c r="AB1007" i="10"/>
  <c r="AB1006" i="10"/>
  <c r="AB1005" i="10"/>
  <c r="AB1004" i="10"/>
  <c r="AB1003" i="10"/>
  <c r="AB1002" i="10"/>
  <c r="AB1001" i="10"/>
  <c r="AB1000" i="10"/>
  <c r="AB999" i="10"/>
  <c r="AB998" i="10"/>
  <c r="AB997" i="10"/>
  <c r="AB996" i="10"/>
  <c r="AB995" i="10"/>
  <c r="AB994" i="10"/>
  <c r="AB993" i="10"/>
  <c r="AB992" i="10"/>
  <c r="AB991" i="10"/>
  <c r="AB990" i="10"/>
  <c r="AB989" i="10"/>
  <c r="AB988" i="10"/>
  <c r="AB987" i="10"/>
  <c r="AB986" i="10"/>
  <c r="AB985" i="10"/>
  <c r="AB984" i="10"/>
  <c r="AB983" i="10"/>
  <c r="AB982" i="10"/>
  <c r="AB981" i="10"/>
  <c r="AB980" i="10"/>
  <c r="AB979" i="10"/>
  <c r="AB978" i="10"/>
  <c r="AB977" i="10"/>
  <c r="AB976" i="10"/>
  <c r="AB975" i="10"/>
  <c r="AB974" i="10"/>
  <c r="AB973" i="10"/>
  <c r="AB972" i="10"/>
  <c r="AB971" i="10"/>
  <c r="AB970" i="10"/>
  <c r="AB969" i="10"/>
  <c r="AB968" i="10"/>
  <c r="AB967" i="10"/>
  <c r="AB966" i="10"/>
  <c r="AB965" i="10"/>
  <c r="AB964" i="10"/>
  <c r="AB963" i="10"/>
  <c r="AB962" i="10"/>
  <c r="AB961" i="10"/>
  <c r="AB960" i="10"/>
  <c r="AB959" i="10"/>
  <c r="AB958" i="10"/>
  <c r="AB957" i="10"/>
  <c r="AB956" i="10"/>
  <c r="AB955" i="10"/>
  <c r="AB954" i="10"/>
  <c r="AB953" i="10"/>
  <c r="AB952" i="10"/>
  <c r="AB951" i="10"/>
  <c r="AB950" i="10"/>
  <c r="AB949" i="10"/>
  <c r="AB948" i="10"/>
  <c r="AB947" i="10"/>
  <c r="AB946" i="10"/>
  <c r="AB945" i="10"/>
  <c r="AB944" i="10"/>
  <c r="AB943" i="10"/>
  <c r="AB942" i="10"/>
  <c r="AB941" i="10"/>
  <c r="AB940" i="10"/>
  <c r="AB939" i="10"/>
  <c r="AB938" i="10"/>
  <c r="AB937" i="10"/>
  <c r="AB936" i="10"/>
  <c r="AB935" i="10"/>
  <c r="AB934" i="10"/>
  <c r="AB933" i="10"/>
  <c r="AB932" i="10"/>
  <c r="AB931" i="10"/>
  <c r="AB930" i="10"/>
  <c r="AB929" i="10"/>
  <c r="AB928" i="10"/>
  <c r="AB927" i="10"/>
  <c r="AB926" i="10"/>
  <c r="AB925" i="10"/>
  <c r="AB924" i="10"/>
  <c r="AB923" i="10"/>
  <c r="AB922" i="10"/>
  <c r="AB921" i="10"/>
  <c r="AB920" i="10"/>
  <c r="AB919" i="10"/>
  <c r="AB918" i="10"/>
  <c r="AB917" i="10"/>
  <c r="AB916" i="10"/>
  <c r="AB915" i="10"/>
  <c r="AB914" i="10"/>
  <c r="AB913" i="10"/>
  <c r="AB912" i="10"/>
  <c r="AB911" i="10"/>
  <c r="AB910" i="10"/>
  <c r="AB909" i="10"/>
  <c r="AB908" i="10"/>
  <c r="AB907" i="10"/>
  <c r="AB906" i="10"/>
  <c r="AB905" i="10"/>
  <c r="AB904" i="10"/>
  <c r="AB903" i="10"/>
  <c r="AB902" i="10"/>
  <c r="AB901" i="10"/>
  <c r="AB900" i="10"/>
  <c r="AB899" i="10"/>
  <c r="AB898" i="10"/>
  <c r="AB897" i="10"/>
  <c r="AB896" i="10"/>
  <c r="AB895" i="10"/>
  <c r="AB894" i="10"/>
  <c r="AB893" i="10"/>
  <c r="AB892" i="10"/>
  <c r="AB891" i="10"/>
  <c r="AB890" i="10"/>
  <c r="AB889" i="10"/>
  <c r="AB888" i="10"/>
  <c r="AB887" i="10"/>
  <c r="AB886" i="10"/>
  <c r="AB885" i="10"/>
  <c r="AB884" i="10"/>
  <c r="AB883" i="10"/>
  <c r="AB882" i="10"/>
  <c r="AB881" i="10"/>
  <c r="AB880" i="10"/>
  <c r="AB879" i="10"/>
  <c r="AB878" i="10"/>
  <c r="AB877" i="10"/>
  <c r="AB876" i="10"/>
  <c r="AB875" i="10"/>
  <c r="AB874" i="10"/>
  <c r="AB873" i="10"/>
  <c r="AB872" i="10"/>
  <c r="AB871" i="10"/>
  <c r="AB870" i="10"/>
  <c r="AB869" i="10"/>
  <c r="AB868" i="10"/>
  <c r="AB867" i="10"/>
  <c r="AB866" i="10"/>
  <c r="AB865" i="10"/>
  <c r="AB864" i="10"/>
  <c r="AB863" i="10"/>
  <c r="AB862" i="10"/>
  <c r="AB861" i="10"/>
  <c r="AB860" i="10"/>
  <c r="AB859" i="10"/>
  <c r="AB858" i="10"/>
  <c r="AB857" i="10"/>
  <c r="AB856" i="10"/>
  <c r="AB855" i="10"/>
  <c r="AB854" i="10"/>
  <c r="AB853" i="10"/>
  <c r="AB852" i="10"/>
  <c r="AB851" i="10"/>
  <c r="AB850" i="10"/>
  <c r="AB849" i="10"/>
  <c r="AB848" i="10"/>
  <c r="AB847" i="10"/>
  <c r="AB846" i="10"/>
  <c r="AB845" i="10"/>
  <c r="AB844" i="10"/>
  <c r="AB843" i="10"/>
  <c r="AB842" i="10"/>
  <c r="AB841" i="10"/>
  <c r="AB840" i="10"/>
  <c r="AB839" i="10"/>
  <c r="AB838" i="10"/>
  <c r="AB837" i="10"/>
  <c r="AB836" i="10"/>
  <c r="AB835" i="10"/>
  <c r="AB834" i="10"/>
  <c r="AB833" i="10"/>
  <c r="AB832" i="10"/>
  <c r="AB831" i="10"/>
  <c r="AB830" i="10"/>
  <c r="AB829" i="10"/>
  <c r="AB828" i="10"/>
  <c r="AB827" i="10"/>
  <c r="AB826" i="10"/>
  <c r="AB825" i="10"/>
  <c r="AB824" i="10"/>
  <c r="AB823" i="10"/>
  <c r="AB822" i="10"/>
  <c r="AB821" i="10"/>
  <c r="AB820" i="10"/>
  <c r="AB819" i="10"/>
  <c r="AB818" i="10"/>
  <c r="AB817" i="10"/>
  <c r="AB816" i="10"/>
  <c r="AB815" i="10"/>
  <c r="AB814" i="10"/>
  <c r="AB813" i="10"/>
  <c r="AB812" i="10"/>
  <c r="AB811" i="10"/>
  <c r="AB810" i="10"/>
  <c r="AB809" i="10"/>
  <c r="AB808" i="10"/>
  <c r="AB807" i="10"/>
  <c r="AB806" i="10"/>
  <c r="AB805" i="10"/>
  <c r="AB804" i="10"/>
  <c r="AB803" i="10"/>
  <c r="AB802" i="10"/>
  <c r="AB801" i="10"/>
  <c r="AB800" i="10"/>
  <c r="AB799" i="10"/>
  <c r="AB798" i="10"/>
  <c r="AB797" i="10"/>
  <c r="AB796" i="10"/>
  <c r="AB795" i="10"/>
  <c r="AB794" i="10"/>
  <c r="AB793" i="10"/>
  <c r="AB792" i="10"/>
  <c r="AB791" i="10"/>
  <c r="AB790" i="10"/>
  <c r="AB789" i="10"/>
  <c r="AB788" i="10"/>
  <c r="AB787" i="10"/>
  <c r="AB786" i="10"/>
  <c r="AB785" i="10"/>
  <c r="AB784" i="10"/>
  <c r="AB783" i="10"/>
  <c r="AB782" i="10"/>
  <c r="AB781" i="10"/>
  <c r="AB780" i="10"/>
  <c r="AB779" i="10"/>
  <c r="AB778" i="10"/>
  <c r="AB777" i="10"/>
  <c r="AB776" i="10"/>
  <c r="AB775" i="10"/>
  <c r="AB774" i="10"/>
  <c r="AB773" i="10"/>
  <c r="AB772" i="10"/>
  <c r="AB771" i="10"/>
  <c r="AB770" i="10"/>
  <c r="AB769" i="10"/>
  <c r="AB768" i="10"/>
  <c r="AB767" i="10"/>
  <c r="AB766" i="10"/>
  <c r="AB765" i="10"/>
  <c r="AB764" i="10"/>
  <c r="AB763" i="10"/>
  <c r="AB762" i="10"/>
  <c r="AB761" i="10"/>
  <c r="AB760" i="10"/>
  <c r="AB759" i="10"/>
  <c r="AB758" i="10"/>
  <c r="AB757" i="10"/>
  <c r="AB756" i="10"/>
  <c r="AB755" i="10"/>
  <c r="AB754" i="10"/>
  <c r="AB753" i="10"/>
  <c r="AB752" i="10"/>
  <c r="AB751" i="10"/>
  <c r="AB750" i="10"/>
  <c r="AB749" i="10"/>
  <c r="AB748" i="10"/>
  <c r="AB747" i="10"/>
  <c r="AB746" i="10"/>
  <c r="AB745" i="10"/>
  <c r="AB744" i="10"/>
  <c r="AB743" i="10"/>
  <c r="AB742" i="10"/>
  <c r="AB741" i="10"/>
  <c r="AB740" i="10"/>
  <c r="AB739" i="10"/>
  <c r="AB738" i="10"/>
  <c r="AB737" i="10"/>
  <c r="AB736" i="10"/>
  <c r="AB735" i="10"/>
  <c r="AB734" i="10"/>
  <c r="AB733" i="10"/>
  <c r="AB732" i="10"/>
  <c r="AB731" i="10"/>
  <c r="AB730" i="10"/>
  <c r="AB729" i="10"/>
  <c r="AB728" i="10"/>
  <c r="AB727" i="10"/>
  <c r="AB726" i="10"/>
  <c r="AB725" i="10"/>
  <c r="AB724" i="10"/>
  <c r="AB723" i="10"/>
  <c r="AB722" i="10"/>
  <c r="AB721" i="10"/>
  <c r="AB720" i="10"/>
  <c r="AB719" i="10"/>
  <c r="AB718" i="10"/>
  <c r="AB717" i="10"/>
  <c r="AB716" i="10"/>
  <c r="AB715" i="10"/>
  <c r="AB714" i="10"/>
  <c r="AB713" i="10"/>
  <c r="AB712" i="10"/>
  <c r="AB711" i="10"/>
  <c r="AB710" i="10"/>
  <c r="AB709" i="10"/>
  <c r="AB708" i="10"/>
  <c r="AB707" i="10"/>
  <c r="AB706" i="10"/>
  <c r="AB705" i="10"/>
  <c r="AB704" i="10"/>
  <c r="AB703" i="10"/>
  <c r="AB702" i="10"/>
  <c r="AB701" i="10"/>
  <c r="AB700" i="10"/>
  <c r="AB699" i="10"/>
  <c r="AB698" i="10"/>
  <c r="AB697" i="10"/>
  <c r="AB696" i="10"/>
  <c r="AB695" i="10"/>
  <c r="AB694" i="10"/>
  <c r="AB693" i="10"/>
  <c r="AB692" i="10"/>
  <c r="AB691" i="10"/>
  <c r="AB690" i="10"/>
  <c r="AB689" i="10"/>
  <c r="AB688" i="10"/>
  <c r="AB687" i="10"/>
  <c r="AB686" i="10"/>
  <c r="AB685" i="10"/>
  <c r="AB684" i="10"/>
  <c r="AB683" i="10"/>
  <c r="AB682" i="10"/>
  <c r="AB681" i="10"/>
  <c r="AB680" i="10"/>
  <c r="AB679" i="10"/>
  <c r="AB678" i="10"/>
  <c r="AB677" i="10"/>
  <c r="AB676" i="10"/>
  <c r="AB675" i="10"/>
  <c r="AB674" i="10"/>
  <c r="AB673" i="10"/>
  <c r="AB672" i="10"/>
  <c r="AB671" i="10"/>
  <c r="AB670" i="10"/>
  <c r="AB669" i="10"/>
  <c r="AB668" i="10"/>
  <c r="AB667" i="10"/>
  <c r="AB666" i="10"/>
  <c r="AB665" i="10"/>
  <c r="AB664" i="10"/>
  <c r="AB663" i="10"/>
  <c r="AB662" i="10"/>
  <c r="AB661" i="10"/>
  <c r="AB660" i="10"/>
  <c r="AB659" i="10"/>
  <c r="AB658" i="10"/>
  <c r="AB657" i="10"/>
  <c r="AB656" i="10"/>
  <c r="AB655" i="10"/>
  <c r="AB654" i="10"/>
  <c r="AB653" i="10"/>
  <c r="AB652" i="10"/>
  <c r="AB651" i="10"/>
  <c r="AB650" i="10"/>
  <c r="AB649" i="10"/>
  <c r="AB648" i="10"/>
  <c r="AB647" i="10"/>
  <c r="AB646" i="10"/>
  <c r="AB645" i="10"/>
  <c r="AB644" i="10"/>
  <c r="AB643" i="10"/>
  <c r="AB642" i="10"/>
  <c r="AB641" i="10"/>
  <c r="AB640" i="10"/>
  <c r="AB639" i="10"/>
  <c r="AB638" i="10"/>
  <c r="AB637" i="10"/>
  <c r="AB636" i="10"/>
  <c r="AB635" i="10"/>
  <c r="AB634" i="10"/>
  <c r="AB633" i="10"/>
  <c r="AB632" i="10"/>
  <c r="AB631" i="10"/>
  <c r="AB630" i="10"/>
  <c r="AB629" i="10"/>
  <c r="AB628" i="10"/>
  <c r="AB627" i="10"/>
  <c r="AB626" i="10"/>
  <c r="AB625" i="10"/>
  <c r="AB624" i="10"/>
  <c r="AB623" i="10"/>
  <c r="AB622" i="10"/>
  <c r="AB621" i="10"/>
  <c r="AB620" i="10"/>
  <c r="AB619" i="10"/>
  <c r="AB618" i="10"/>
  <c r="AB617" i="10"/>
  <c r="AB616" i="10"/>
  <c r="AB615" i="10"/>
  <c r="AB614" i="10"/>
  <c r="AB613" i="10"/>
  <c r="AB612" i="10"/>
  <c r="AB611" i="10"/>
  <c r="AB610" i="10"/>
  <c r="AB609" i="10"/>
  <c r="AB608" i="10"/>
  <c r="AB607" i="10"/>
  <c r="AB606" i="10"/>
  <c r="AB605" i="10"/>
  <c r="AB604" i="10"/>
  <c r="AB603" i="10"/>
  <c r="AB602" i="10"/>
  <c r="AB601" i="10"/>
  <c r="AB600" i="10"/>
  <c r="AB599" i="10"/>
  <c r="AB598" i="10"/>
  <c r="AB597" i="10"/>
  <c r="AB596" i="10"/>
  <c r="AB595" i="10"/>
  <c r="AB594" i="10"/>
  <c r="AB593" i="10"/>
  <c r="AB592" i="10"/>
  <c r="AB591" i="10"/>
  <c r="AB590" i="10"/>
  <c r="AB589" i="10"/>
  <c r="AB588" i="10"/>
  <c r="AB587" i="10"/>
  <c r="AB586" i="10"/>
  <c r="AB585" i="10"/>
  <c r="AB584" i="10"/>
  <c r="AB583" i="10"/>
  <c r="AB582" i="10"/>
  <c r="AB581" i="10"/>
  <c r="AB580" i="10"/>
  <c r="AB579" i="10"/>
  <c r="AB578" i="10"/>
  <c r="AB577" i="10"/>
  <c r="AB576" i="10"/>
  <c r="AB575" i="10"/>
  <c r="AB574" i="10"/>
  <c r="AB573" i="10"/>
  <c r="AB572" i="10"/>
  <c r="AB571" i="10"/>
  <c r="AB570" i="10"/>
  <c r="AB569" i="10"/>
  <c r="AB568" i="10"/>
  <c r="AB567" i="10"/>
  <c r="AB566" i="10"/>
  <c r="AB565" i="10"/>
  <c r="AB564" i="10"/>
  <c r="AB563" i="10"/>
  <c r="AB562" i="10"/>
  <c r="AB561" i="10"/>
  <c r="AB560" i="10"/>
  <c r="AB559" i="10"/>
  <c r="AB558" i="10"/>
  <c r="AB557" i="10"/>
  <c r="AB556" i="10"/>
  <c r="AB555" i="10"/>
  <c r="AB554" i="10"/>
  <c r="AB553" i="10"/>
  <c r="AB552" i="10"/>
  <c r="AB551" i="10"/>
  <c r="AB550" i="10"/>
  <c r="AB549" i="10"/>
  <c r="AB548" i="10"/>
  <c r="AB547" i="10"/>
  <c r="AB546" i="10"/>
  <c r="AB545" i="10"/>
  <c r="AB544" i="10"/>
  <c r="AB543" i="10"/>
  <c r="AB542" i="10"/>
  <c r="AB541" i="10"/>
  <c r="AB540" i="10"/>
  <c r="AB539" i="10"/>
  <c r="AB538" i="10"/>
  <c r="AB537" i="10"/>
  <c r="AB536" i="10"/>
  <c r="AB535" i="10"/>
  <c r="AB534" i="10"/>
  <c r="AB533" i="10"/>
  <c r="AB532" i="10"/>
  <c r="AB531" i="10"/>
  <c r="AB530" i="10"/>
  <c r="AB529" i="10"/>
  <c r="AB528" i="10"/>
  <c r="AB527" i="10"/>
  <c r="AB526" i="10"/>
  <c r="AB525" i="10"/>
  <c r="AB524" i="10"/>
  <c r="AB523" i="10"/>
  <c r="AB522" i="10"/>
  <c r="AB521" i="10"/>
  <c r="AB520" i="10"/>
  <c r="AB519" i="10"/>
  <c r="AB518" i="10"/>
  <c r="AB517" i="10"/>
  <c r="AB516" i="10"/>
  <c r="AB515" i="10"/>
  <c r="AB514" i="10"/>
  <c r="AB513" i="10"/>
  <c r="AB512" i="10"/>
  <c r="AB511" i="10"/>
  <c r="AB510" i="10"/>
  <c r="AB509" i="10"/>
  <c r="AB508" i="10"/>
  <c r="AB507" i="10"/>
  <c r="AB506" i="10"/>
  <c r="AB505" i="10"/>
  <c r="AB504" i="10"/>
  <c r="AB503" i="10"/>
  <c r="AB502" i="10"/>
  <c r="AB501" i="10"/>
  <c r="AB500" i="10"/>
  <c r="AB499" i="10"/>
  <c r="AB498" i="10"/>
  <c r="AB497" i="10"/>
  <c r="AB496" i="10"/>
  <c r="AB495" i="10"/>
  <c r="AB494" i="10"/>
  <c r="AB493" i="10"/>
  <c r="AB492" i="10"/>
  <c r="AB491" i="10"/>
  <c r="AB490" i="10"/>
  <c r="AB489" i="10"/>
  <c r="AB488" i="10"/>
  <c r="AB487" i="10"/>
  <c r="AB486" i="10"/>
  <c r="AB485" i="10"/>
  <c r="AB484" i="10"/>
  <c r="AB483" i="10"/>
  <c r="AB482" i="10"/>
  <c r="AB481" i="10"/>
  <c r="AB480" i="10"/>
  <c r="AB479" i="10"/>
  <c r="AB478" i="10"/>
  <c r="AB477" i="10"/>
  <c r="AB476" i="10"/>
  <c r="AB475" i="10"/>
  <c r="AB474" i="10"/>
  <c r="AB473" i="10"/>
  <c r="AB472" i="10"/>
  <c r="AB471" i="10"/>
  <c r="AB470" i="10"/>
  <c r="AB469" i="10"/>
  <c r="AB468" i="10"/>
  <c r="AB467" i="10"/>
  <c r="AB466" i="10"/>
  <c r="AB465" i="10"/>
  <c r="AB464" i="10"/>
  <c r="AB463" i="10"/>
  <c r="AB462" i="10"/>
  <c r="AB461" i="10"/>
  <c r="AB460" i="10"/>
  <c r="AB459" i="10"/>
  <c r="AB458" i="10"/>
  <c r="AB457" i="10"/>
  <c r="AB456" i="10"/>
  <c r="AB455" i="10"/>
  <c r="AB454" i="10"/>
  <c r="AB453" i="10"/>
  <c r="AB452" i="10"/>
  <c r="AB451" i="10"/>
  <c r="AB450" i="10"/>
  <c r="AB449" i="10"/>
  <c r="AB448" i="10"/>
  <c r="AB447" i="10"/>
  <c r="AB446" i="10"/>
  <c r="AB445" i="10"/>
  <c r="AB444" i="10"/>
  <c r="AB443" i="10"/>
  <c r="AB442" i="10"/>
  <c r="AB441" i="10"/>
  <c r="AB440" i="10"/>
  <c r="AB439" i="10"/>
  <c r="AB438" i="10"/>
  <c r="AB437" i="10"/>
  <c r="AB436" i="10"/>
  <c r="AB435" i="10"/>
  <c r="AB434" i="10"/>
  <c r="AB433" i="10"/>
  <c r="AB432" i="10"/>
  <c r="AB431" i="10"/>
  <c r="AB430" i="10"/>
  <c r="AB429" i="10"/>
  <c r="AB428" i="10"/>
  <c r="AB427" i="10"/>
  <c r="AB426" i="10"/>
  <c r="AB425" i="10"/>
  <c r="AB424" i="10"/>
  <c r="AB423" i="10"/>
  <c r="AB422" i="10"/>
  <c r="AB421" i="10"/>
  <c r="AB420" i="10"/>
  <c r="AB419" i="10"/>
  <c r="AB418" i="10"/>
  <c r="AB417" i="10"/>
  <c r="AB416" i="10"/>
  <c r="AB415" i="10"/>
  <c r="AB414" i="10"/>
  <c r="AB413" i="10"/>
  <c r="AB412" i="10"/>
  <c r="AB411" i="10"/>
  <c r="AB410" i="10"/>
  <c r="AB409" i="10"/>
  <c r="AB408" i="10"/>
  <c r="AB407" i="10"/>
  <c r="AB406" i="10"/>
  <c r="AB405" i="10"/>
  <c r="AB404" i="10"/>
  <c r="AB403" i="10"/>
  <c r="AB402" i="10"/>
  <c r="AB401" i="10"/>
  <c r="AB400" i="10"/>
  <c r="AB399" i="10"/>
  <c r="AB398" i="10"/>
  <c r="AB397" i="10"/>
  <c r="AB396" i="10"/>
  <c r="AB395" i="10"/>
  <c r="AB394" i="10"/>
  <c r="AB393" i="10"/>
  <c r="AB392" i="10"/>
  <c r="AB391" i="10"/>
  <c r="AB390" i="10"/>
  <c r="AB389" i="10"/>
  <c r="AB388" i="10"/>
  <c r="AB387" i="10"/>
  <c r="AB386" i="10"/>
  <c r="AB385" i="10"/>
  <c r="AB384" i="10"/>
  <c r="AB383" i="10"/>
  <c r="AB382" i="10"/>
  <c r="AB381" i="10"/>
  <c r="AB380" i="10"/>
  <c r="AB379" i="10"/>
  <c r="AB378" i="10"/>
  <c r="AB377" i="10"/>
  <c r="AB376" i="10"/>
  <c r="AB375" i="10"/>
  <c r="AB374" i="10"/>
  <c r="AB373" i="10"/>
  <c r="AB372" i="10"/>
  <c r="AB371" i="10"/>
  <c r="AB370" i="10"/>
  <c r="AB369" i="10"/>
  <c r="AB368" i="10"/>
  <c r="AB367" i="10"/>
  <c r="AB366" i="10"/>
  <c r="AB365" i="10"/>
  <c r="AB364" i="10"/>
  <c r="AB363" i="10"/>
  <c r="AB362" i="10"/>
  <c r="AB361" i="10"/>
  <c r="AB360" i="10"/>
  <c r="AB359" i="10"/>
  <c r="AB358" i="10"/>
  <c r="AB357" i="10"/>
  <c r="AB356" i="10"/>
  <c r="AB355" i="10"/>
  <c r="AB354" i="10"/>
  <c r="AB353" i="10"/>
  <c r="AB352" i="10"/>
  <c r="AB351" i="10"/>
  <c r="AB350" i="10"/>
  <c r="AB349" i="10"/>
  <c r="AB348" i="10"/>
  <c r="AB347" i="10"/>
  <c r="AB346" i="10"/>
  <c r="AB345" i="10"/>
  <c r="AB344" i="10"/>
  <c r="AB343" i="10"/>
  <c r="AB342" i="10"/>
  <c r="AB341" i="10"/>
  <c r="AB340" i="10"/>
  <c r="AB339" i="10"/>
  <c r="AB338" i="10"/>
  <c r="AB337" i="10"/>
  <c r="AB336" i="10"/>
  <c r="AB335" i="10"/>
  <c r="AB334" i="10"/>
  <c r="AB333" i="10"/>
  <c r="AB332" i="10"/>
  <c r="AB331" i="10"/>
  <c r="AB330" i="10"/>
  <c r="AB329" i="10"/>
  <c r="AB328" i="10"/>
  <c r="AB327" i="10"/>
  <c r="AB326" i="10"/>
  <c r="AB325" i="10"/>
  <c r="AB324" i="10"/>
  <c r="AB323" i="10"/>
  <c r="AB322" i="10"/>
  <c r="AB321" i="10"/>
  <c r="AB320" i="10"/>
  <c r="AB319" i="10"/>
  <c r="AB318" i="10"/>
  <c r="AB317" i="10"/>
  <c r="AB316" i="10"/>
  <c r="AB315" i="10"/>
  <c r="AB314" i="10"/>
  <c r="AB313" i="10"/>
  <c r="AB312" i="10"/>
  <c r="AB311" i="10"/>
  <c r="AB310" i="10"/>
  <c r="AB309" i="10"/>
  <c r="AB308" i="10"/>
  <c r="AB307" i="10"/>
  <c r="AB306" i="10"/>
  <c r="AB305" i="10"/>
  <c r="AB304" i="10"/>
  <c r="AB303" i="10"/>
  <c r="AB302" i="10"/>
  <c r="AB301" i="10"/>
  <c r="AB300" i="10"/>
  <c r="AB299" i="10"/>
  <c r="AB298" i="10"/>
  <c r="AB297" i="10"/>
  <c r="AB296" i="10"/>
  <c r="AB295" i="10"/>
  <c r="AB294" i="10"/>
  <c r="AB293" i="10"/>
  <c r="AB292" i="10"/>
  <c r="AB291" i="10"/>
  <c r="AB290" i="10"/>
  <c r="AB289" i="10"/>
  <c r="AB288" i="10"/>
  <c r="AB287" i="10"/>
  <c r="AB286" i="10"/>
  <c r="AB285" i="10"/>
  <c r="AB284" i="10"/>
  <c r="AB283" i="10"/>
  <c r="AB282" i="10"/>
  <c r="AB281" i="10"/>
  <c r="AB280" i="10"/>
  <c r="AB279" i="10"/>
  <c r="AB278" i="10"/>
  <c r="AB277" i="10"/>
  <c r="AB276" i="10"/>
  <c r="AB275" i="10"/>
  <c r="AB274" i="10"/>
  <c r="AB273" i="10"/>
  <c r="AB272" i="10"/>
  <c r="AB271" i="10"/>
  <c r="AB270" i="10"/>
  <c r="AB269" i="10"/>
  <c r="AB268" i="10"/>
  <c r="AB267" i="10"/>
  <c r="AB266" i="10"/>
  <c r="AB265" i="10"/>
  <c r="AB264" i="10"/>
  <c r="AB263" i="10"/>
  <c r="AB262" i="10"/>
  <c r="AB261" i="10"/>
  <c r="AB260" i="10"/>
  <c r="AB259" i="10"/>
  <c r="AB258" i="10"/>
  <c r="AB257" i="10"/>
  <c r="AB256" i="10"/>
  <c r="AB255" i="10"/>
  <c r="AB254" i="10"/>
  <c r="AB253" i="10"/>
  <c r="AB252" i="10"/>
  <c r="AB251" i="10"/>
  <c r="AB250" i="10"/>
  <c r="AB249" i="10"/>
  <c r="AB248" i="10"/>
  <c r="AB247" i="10"/>
  <c r="AB246" i="10"/>
  <c r="AB245" i="10"/>
  <c r="AB244" i="10"/>
  <c r="AB243" i="10"/>
  <c r="AB242" i="10"/>
  <c r="AB241" i="10"/>
  <c r="AB240" i="10"/>
  <c r="AB239" i="10"/>
  <c r="AB238" i="10"/>
  <c r="AB237" i="10"/>
  <c r="AB236" i="10"/>
  <c r="AB235" i="10"/>
  <c r="AB234" i="10"/>
  <c r="AB233" i="10"/>
  <c r="AB232" i="10"/>
  <c r="AB231" i="10"/>
  <c r="AB230" i="10"/>
  <c r="AB229" i="10"/>
  <c r="AB228" i="10"/>
  <c r="AB227" i="10"/>
  <c r="AB226" i="10"/>
  <c r="AB225" i="10"/>
  <c r="AB224" i="10"/>
  <c r="AB223" i="10"/>
  <c r="AB222" i="10"/>
  <c r="AB221" i="10"/>
  <c r="AB220" i="10"/>
  <c r="AB219" i="10"/>
  <c r="AB218" i="10"/>
  <c r="AB217" i="10"/>
  <c r="AB216" i="10"/>
  <c r="AB215" i="10"/>
  <c r="AB214" i="10"/>
  <c r="AB213" i="10"/>
  <c r="AB212" i="10"/>
  <c r="AB211" i="10"/>
  <c r="AB210" i="10"/>
  <c r="AB209" i="10"/>
  <c r="AB208" i="10"/>
  <c r="AB207" i="10"/>
  <c r="AB206" i="10"/>
  <c r="AB205" i="10"/>
  <c r="AB204" i="10"/>
  <c r="AB203" i="10"/>
  <c r="AB202" i="10"/>
  <c r="AB201" i="10"/>
  <c r="AB200" i="10"/>
  <c r="AB199" i="10"/>
  <c r="AB198" i="10"/>
  <c r="AB197" i="10"/>
  <c r="AB196" i="10"/>
  <c r="AB195" i="10"/>
  <c r="AB194" i="10"/>
  <c r="AB193" i="10"/>
  <c r="AB192" i="10"/>
  <c r="AB191" i="10"/>
  <c r="AB190" i="10"/>
  <c r="AB189" i="10"/>
  <c r="AB188" i="10"/>
  <c r="AB187" i="10"/>
  <c r="AB186" i="10"/>
  <c r="AB185" i="10"/>
  <c r="AB184" i="10"/>
  <c r="AB183" i="10"/>
  <c r="AB182" i="10"/>
  <c r="AB181" i="10"/>
  <c r="AB180" i="10"/>
  <c r="AB179" i="10"/>
  <c r="AB178" i="10"/>
  <c r="AB177" i="10"/>
  <c r="AB176" i="10"/>
  <c r="AB175" i="10"/>
  <c r="AB174" i="10"/>
  <c r="AB173" i="10"/>
  <c r="AB172" i="10"/>
  <c r="AB171" i="10"/>
  <c r="AB170" i="10"/>
  <c r="AB169" i="10"/>
  <c r="AB168" i="10"/>
  <c r="AB167" i="10"/>
  <c r="AB166" i="10"/>
  <c r="AB165" i="10"/>
  <c r="AB164" i="10"/>
  <c r="AB163" i="10"/>
  <c r="AB162" i="10"/>
  <c r="AB161" i="10"/>
  <c r="AB160" i="10"/>
  <c r="AB159" i="10"/>
  <c r="AB158" i="10"/>
  <c r="AB157" i="10"/>
  <c r="AB156" i="10"/>
  <c r="AB155" i="10"/>
  <c r="AB154" i="10"/>
  <c r="AB153" i="10"/>
  <c r="AB152" i="10"/>
  <c r="AB151" i="10"/>
  <c r="AB150" i="10"/>
  <c r="AB149" i="10"/>
  <c r="AB148" i="10"/>
  <c r="AB147" i="10"/>
  <c r="AB146" i="10"/>
  <c r="AB145" i="10"/>
  <c r="AB144" i="10"/>
  <c r="AB143" i="10"/>
  <c r="AB142" i="10"/>
  <c r="AB141" i="10"/>
  <c r="AB140" i="10"/>
  <c r="AB139" i="10"/>
  <c r="AB138" i="10"/>
  <c r="AB137" i="10"/>
  <c r="AB136" i="10"/>
  <c r="AB135" i="10"/>
  <c r="AB134" i="10"/>
  <c r="AB133" i="10"/>
  <c r="AB132" i="10"/>
  <c r="AB131" i="10"/>
  <c r="AB130" i="10"/>
  <c r="AB129" i="10"/>
  <c r="AB128" i="10"/>
  <c r="AB127" i="10"/>
  <c r="AB126" i="10"/>
  <c r="AB125" i="10"/>
  <c r="AB124" i="10"/>
  <c r="AB123" i="10"/>
  <c r="AB122" i="10"/>
  <c r="AB121" i="10"/>
  <c r="AB120" i="10"/>
  <c r="AB119" i="10"/>
  <c r="AB118" i="10"/>
  <c r="AB117" i="10"/>
  <c r="AB116" i="10"/>
  <c r="AB115" i="10"/>
  <c r="AB114" i="10"/>
  <c r="AB113" i="10"/>
  <c r="AB112" i="10"/>
  <c r="AB111" i="10"/>
  <c r="AB110" i="10"/>
  <c r="AB109" i="10"/>
  <c r="AB108" i="10"/>
  <c r="AB107" i="10"/>
  <c r="AB106" i="10"/>
  <c r="AB105" i="10"/>
  <c r="AB104" i="10"/>
  <c r="AB103" i="10"/>
  <c r="AB102" i="10"/>
  <c r="AB101" i="10"/>
  <c r="AB100" i="10"/>
  <c r="AB99" i="10"/>
  <c r="AB98" i="10"/>
  <c r="AB97" i="10"/>
  <c r="AB96" i="10"/>
  <c r="AB95" i="10"/>
  <c r="AB94" i="10"/>
  <c r="AB93" i="10"/>
  <c r="AB92" i="10"/>
  <c r="AB91" i="10"/>
  <c r="AB90" i="10"/>
  <c r="AB89" i="10"/>
  <c r="AB88" i="10"/>
  <c r="AB87" i="10"/>
  <c r="AB86" i="10"/>
  <c r="AB85" i="10"/>
  <c r="AB84" i="10"/>
  <c r="AB83" i="10"/>
  <c r="AB82" i="10"/>
  <c r="AB81" i="10"/>
  <c r="AB80" i="10"/>
  <c r="AB79" i="10"/>
  <c r="AB78" i="10"/>
  <c r="AB77" i="10"/>
  <c r="AB76" i="10"/>
  <c r="AB75" i="10"/>
  <c r="AB74" i="10"/>
  <c r="AB73" i="10"/>
  <c r="AB72" i="10"/>
  <c r="AB71" i="10"/>
  <c r="AB70" i="10"/>
  <c r="AB69" i="10"/>
  <c r="AB68" i="10"/>
  <c r="AB67" i="10"/>
  <c r="AB66" i="10"/>
  <c r="AB65" i="10"/>
  <c r="AB64" i="10"/>
  <c r="AB63" i="10"/>
  <c r="AB62" i="10"/>
  <c r="AB61" i="10"/>
  <c r="AB60" i="10"/>
  <c r="AB59" i="10"/>
  <c r="AB58" i="10"/>
  <c r="AB57" i="10"/>
  <c r="AB56" i="10"/>
  <c r="AB55" i="10"/>
  <c r="AB54" i="10"/>
  <c r="AB53" i="10"/>
  <c r="AB52" i="10"/>
  <c r="AB51" i="10"/>
  <c r="AB50" i="10"/>
  <c r="AB49" i="10"/>
  <c r="AB48" i="10"/>
  <c r="AB47" i="10"/>
  <c r="AB46" i="10"/>
  <c r="AB45" i="10"/>
  <c r="AB44" i="10"/>
  <c r="AB43" i="10"/>
  <c r="AB42" i="10"/>
  <c r="AB41" i="10"/>
  <c r="AB40" i="10"/>
  <c r="AB39" i="10"/>
  <c r="AB38" i="10"/>
  <c r="AB37" i="10"/>
  <c r="AB36" i="10"/>
  <c r="AB35" i="10"/>
  <c r="AB34" i="10"/>
  <c r="AB33" i="10"/>
  <c r="AB32" i="10"/>
  <c r="AB31" i="10"/>
  <c r="AB30" i="10"/>
  <c r="AB29" i="10"/>
  <c r="AB28" i="10"/>
  <c r="AB27" i="10"/>
  <c r="AB26" i="10"/>
  <c r="AB25" i="10"/>
  <c r="AB24" i="10"/>
  <c r="AB23" i="10"/>
  <c r="AB22" i="10"/>
  <c r="AB21" i="10"/>
  <c r="AB20" i="10"/>
  <c r="AB19" i="10"/>
  <c r="AB18" i="10"/>
  <c r="AB17" i="10"/>
  <c r="AB16" i="10"/>
  <c r="AB15" i="10"/>
  <c r="AB14" i="10"/>
  <c r="AB13" i="10"/>
  <c r="AB12" i="10"/>
  <c r="AB11" i="10"/>
  <c r="AB10" i="10"/>
  <c r="AB9" i="10"/>
  <c r="AB8" i="10"/>
  <c r="AB7" i="10"/>
  <c r="AB6" i="10"/>
  <c r="AB5" i="10"/>
  <c r="AB4" i="10"/>
  <c r="AB3" i="10"/>
  <c r="AB2" i="10"/>
  <c r="AB1" i="10"/>
  <c r="I1513" i="10"/>
  <c r="H1513" i="10"/>
  <c r="F1513" i="10"/>
  <c r="E1513" i="10"/>
  <c r="D1513" i="10"/>
  <c r="C1513" i="10"/>
  <c r="B1513" i="10"/>
  <c r="A1513" i="10"/>
  <c r="I1512" i="10"/>
  <c r="H1512" i="10"/>
  <c r="F1512" i="10"/>
  <c r="E1512" i="10"/>
  <c r="D1512" i="10"/>
  <c r="C1512" i="10"/>
  <c r="B1512" i="10"/>
  <c r="A1512" i="10"/>
  <c r="I1511" i="10"/>
  <c r="H1511" i="10"/>
  <c r="F1511" i="10"/>
  <c r="E1511" i="10"/>
  <c r="D1511" i="10"/>
  <c r="C1511" i="10"/>
  <c r="B1511" i="10"/>
  <c r="A1511" i="10"/>
  <c r="I1510" i="10"/>
  <c r="H1510" i="10"/>
  <c r="F1510" i="10"/>
  <c r="E1510" i="10"/>
  <c r="D1510" i="10"/>
  <c r="C1510" i="10"/>
  <c r="B1510" i="10"/>
  <c r="A1510" i="10"/>
  <c r="I1509" i="10"/>
  <c r="H1509" i="10"/>
  <c r="F1509" i="10"/>
  <c r="E1509" i="10"/>
  <c r="D1509" i="10"/>
  <c r="C1509" i="10"/>
  <c r="B1509" i="10"/>
  <c r="A1509" i="10"/>
  <c r="I1508" i="10"/>
  <c r="H1508" i="10"/>
  <c r="F1508" i="10"/>
  <c r="E1508" i="10"/>
  <c r="D1508" i="10"/>
  <c r="C1508" i="10"/>
  <c r="B1508" i="10"/>
  <c r="A1508" i="10"/>
  <c r="I1507" i="10"/>
  <c r="H1507" i="10"/>
  <c r="F1507" i="10"/>
  <c r="E1507" i="10"/>
  <c r="D1507" i="10"/>
  <c r="C1507" i="10"/>
  <c r="B1507" i="10"/>
  <c r="A1507" i="10"/>
  <c r="I1506" i="10"/>
  <c r="H1506" i="10"/>
  <c r="F1506" i="10"/>
  <c r="E1506" i="10"/>
  <c r="D1506" i="10"/>
  <c r="C1506" i="10"/>
  <c r="B1506" i="10"/>
  <c r="A1506" i="10"/>
  <c r="I1505" i="10"/>
  <c r="H1505" i="10"/>
  <c r="F1505" i="10"/>
  <c r="E1505" i="10"/>
  <c r="D1505" i="10"/>
  <c r="C1505" i="10"/>
  <c r="B1505" i="10"/>
  <c r="A1505" i="10"/>
  <c r="I1504" i="10"/>
  <c r="H1504" i="10"/>
  <c r="F1504" i="10"/>
  <c r="E1504" i="10"/>
  <c r="D1504" i="10"/>
  <c r="C1504" i="10"/>
  <c r="B1504" i="10"/>
  <c r="A1504" i="10"/>
  <c r="I1503" i="10"/>
  <c r="H1503" i="10"/>
  <c r="F1503" i="10"/>
  <c r="E1503" i="10"/>
  <c r="D1503" i="10"/>
  <c r="C1503" i="10"/>
  <c r="B1503" i="10"/>
  <c r="A1503" i="10"/>
  <c r="I1502" i="10"/>
  <c r="H1502" i="10"/>
  <c r="F1502" i="10"/>
  <c r="E1502" i="10"/>
  <c r="D1502" i="10"/>
  <c r="C1502" i="10"/>
  <c r="B1502" i="10"/>
  <c r="A1502" i="10"/>
  <c r="I1501" i="10"/>
  <c r="H1501" i="10"/>
  <c r="F1501" i="10"/>
  <c r="E1501" i="10"/>
  <c r="D1501" i="10"/>
  <c r="C1501" i="10"/>
  <c r="B1501" i="10"/>
  <c r="A1501" i="10"/>
  <c r="I1500" i="10"/>
  <c r="H1500" i="10"/>
  <c r="F1500" i="10"/>
  <c r="E1500" i="10"/>
  <c r="D1500" i="10"/>
  <c r="C1500" i="10"/>
  <c r="B1500" i="10"/>
  <c r="A1500" i="10"/>
  <c r="I1499" i="10"/>
  <c r="H1499" i="10"/>
  <c r="F1499" i="10"/>
  <c r="E1499" i="10"/>
  <c r="D1499" i="10"/>
  <c r="C1499" i="10"/>
  <c r="B1499" i="10"/>
  <c r="A1499" i="10"/>
  <c r="I1498" i="10"/>
  <c r="H1498" i="10"/>
  <c r="F1498" i="10"/>
  <c r="G1498" i="10" s="1"/>
  <c r="E1498" i="10"/>
  <c r="D1498" i="10"/>
  <c r="C1498" i="10"/>
  <c r="B1498" i="10"/>
  <c r="A1498" i="10"/>
  <c r="I1497" i="10"/>
  <c r="H1497" i="10"/>
  <c r="F1497" i="10"/>
  <c r="E1497" i="10"/>
  <c r="D1497" i="10"/>
  <c r="C1497" i="10"/>
  <c r="B1497" i="10"/>
  <c r="A1497" i="10"/>
  <c r="I1496" i="10"/>
  <c r="H1496" i="10"/>
  <c r="F1496" i="10"/>
  <c r="E1496" i="10"/>
  <c r="D1496" i="10"/>
  <c r="C1496" i="10"/>
  <c r="B1496" i="10"/>
  <c r="A1496" i="10"/>
  <c r="I1495" i="10"/>
  <c r="H1495" i="10"/>
  <c r="F1495" i="10"/>
  <c r="E1495" i="10"/>
  <c r="D1495" i="10"/>
  <c r="C1495" i="10"/>
  <c r="B1495" i="10"/>
  <c r="A1495" i="10"/>
  <c r="I1494" i="10"/>
  <c r="H1494" i="10"/>
  <c r="F1494" i="10"/>
  <c r="E1494" i="10"/>
  <c r="D1494" i="10"/>
  <c r="C1494" i="10"/>
  <c r="B1494" i="10"/>
  <c r="A1494" i="10"/>
  <c r="I1493" i="10"/>
  <c r="H1493" i="10"/>
  <c r="F1493" i="10"/>
  <c r="E1493" i="10"/>
  <c r="D1493" i="10"/>
  <c r="C1493" i="10"/>
  <c r="B1493" i="10"/>
  <c r="A1493" i="10"/>
  <c r="I1492" i="10"/>
  <c r="H1492" i="10"/>
  <c r="F1492" i="10"/>
  <c r="E1492" i="10"/>
  <c r="D1492" i="10"/>
  <c r="C1492" i="10"/>
  <c r="B1492" i="10"/>
  <c r="A1492" i="10"/>
  <c r="I1491" i="10"/>
  <c r="H1491" i="10"/>
  <c r="F1491" i="10"/>
  <c r="E1491" i="10"/>
  <c r="D1491" i="10"/>
  <c r="C1491" i="10"/>
  <c r="B1491" i="10"/>
  <c r="A1491" i="10"/>
  <c r="I1490" i="10"/>
  <c r="H1490" i="10"/>
  <c r="F1490" i="10"/>
  <c r="E1490" i="10"/>
  <c r="D1490" i="10"/>
  <c r="C1490" i="10"/>
  <c r="B1490" i="10"/>
  <c r="A1490" i="10"/>
  <c r="I1489" i="10"/>
  <c r="H1489" i="10"/>
  <c r="F1489" i="10"/>
  <c r="E1489" i="10"/>
  <c r="D1489" i="10"/>
  <c r="C1489" i="10"/>
  <c r="B1489" i="10"/>
  <c r="A1489" i="10"/>
  <c r="I1488" i="10"/>
  <c r="H1488" i="10"/>
  <c r="F1488" i="10"/>
  <c r="E1488" i="10"/>
  <c r="D1488" i="10"/>
  <c r="C1488" i="10"/>
  <c r="B1488" i="10"/>
  <c r="A1488" i="10"/>
  <c r="I1487" i="10"/>
  <c r="H1487" i="10"/>
  <c r="F1487" i="10"/>
  <c r="E1487" i="10"/>
  <c r="D1487" i="10"/>
  <c r="C1487" i="10"/>
  <c r="B1487" i="10"/>
  <c r="A1487" i="10"/>
  <c r="I1486" i="10"/>
  <c r="H1486" i="10"/>
  <c r="F1486" i="10"/>
  <c r="E1486" i="10"/>
  <c r="D1486" i="10"/>
  <c r="C1486" i="10"/>
  <c r="B1486" i="10"/>
  <c r="A1486" i="10"/>
  <c r="I1485" i="10"/>
  <c r="H1485" i="10"/>
  <c r="F1485" i="10"/>
  <c r="E1485" i="10"/>
  <c r="D1485" i="10"/>
  <c r="C1485" i="10"/>
  <c r="B1485" i="10"/>
  <c r="A1485" i="10"/>
  <c r="I1484" i="10"/>
  <c r="H1484" i="10"/>
  <c r="F1484" i="10"/>
  <c r="E1484" i="10"/>
  <c r="D1484" i="10"/>
  <c r="C1484" i="10"/>
  <c r="B1484" i="10"/>
  <c r="A1484" i="10"/>
  <c r="I1483" i="10"/>
  <c r="H1483" i="10"/>
  <c r="F1483" i="10"/>
  <c r="E1483" i="10"/>
  <c r="D1483" i="10"/>
  <c r="C1483" i="10"/>
  <c r="B1483" i="10"/>
  <c r="A1483" i="10"/>
  <c r="I1482" i="10"/>
  <c r="H1482" i="10"/>
  <c r="F1482" i="10"/>
  <c r="G1482" i="10" s="1"/>
  <c r="E1482" i="10"/>
  <c r="D1482" i="10"/>
  <c r="C1482" i="10"/>
  <c r="B1482" i="10"/>
  <c r="A1482" i="10"/>
  <c r="I1481" i="10"/>
  <c r="H1481" i="10"/>
  <c r="F1481" i="10"/>
  <c r="E1481" i="10"/>
  <c r="D1481" i="10"/>
  <c r="C1481" i="10"/>
  <c r="B1481" i="10"/>
  <c r="A1481" i="10"/>
  <c r="I1480" i="10"/>
  <c r="H1480" i="10"/>
  <c r="F1480" i="10"/>
  <c r="E1480" i="10"/>
  <c r="D1480" i="10"/>
  <c r="C1480" i="10"/>
  <c r="B1480" i="10"/>
  <c r="A1480" i="10"/>
  <c r="I1479" i="10"/>
  <c r="H1479" i="10"/>
  <c r="F1479" i="10"/>
  <c r="E1479" i="10"/>
  <c r="D1479" i="10"/>
  <c r="C1479" i="10"/>
  <c r="B1479" i="10"/>
  <c r="A1479" i="10"/>
  <c r="I1478" i="10"/>
  <c r="H1478" i="10"/>
  <c r="F1478" i="10"/>
  <c r="E1478" i="10"/>
  <c r="D1478" i="10"/>
  <c r="C1478" i="10"/>
  <c r="B1478" i="10"/>
  <c r="A1478" i="10"/>
  <c r="I1477" i="10"/>
  <c r="H1477" i="10"/>
  <c r="F1477" i="10"/>
  <c r="E1477" i="10"/>
  <c r="D1477" i="10"/>
  <c r="C1477" i="10"/>
  <c r="B1477" i="10"/>
  <c r="A1477" i="10"/>
  <c r="I1476" i="10"/>
  <c r="H1476" i="10"/>
  <c r="F1476" i="10"/>
  <c r="E1476" i="10"/>
  <c r="D1476" i="10"/>
  <c r="C1476" i="10"/>
  <c r="B1476" i="10"/>
  <c r="A1476" i="10"/>
  <c r="I1475" i="10"/>
  <c r="H1475" i="10"/>
  <c r="F1475" i="10"/>
  <c r="E1475" i="10"/>
  <c r="D1475" i="10"/>
  <c r="C1475" i="10"/>
  <c r="B1475" i="10"/>
  <c r="A1475" i="10"/>
  <c r="I1474" i="10"/>
  <c r="H1474" i="10"/>
  <c r="F1474" i="10"/>
  <c r="E1474" i="10"/>
  <c r="D1474" i="10"/>
  <c r="C1474" i="10"/>
  <c r="B1474" i="10"/>
  <c r="A1474" i="10"/>
  <c r="I1473" i="10"/>
  <c r="H1473" i="10"/>
  <c r="F1473" i="10"/>
  <c r="E1473" i="10"/>
  <c r="D1473" i="10"/>
  <c r="C1473" i="10"/>
  <c r="B1473" i="10"/>
  <c r="A1473" i="10"/>
  <c r="I1472" i="10"/>
  <c r="H1472" i="10"/>
  <c r="F1472" i="10"/>
  <c r="E1472" i="10"/>
  <c r="D1472" i="10"/>
  <c r="C1472" i="10"/>
  <c r="B1472" i="10"/>
  <c r="A1472" i="10"/>
  <c r="I1471" i="10"/>
  <c r="H1471" i="10"/>
  <c r="F1471" i="10"/>
  <c r="E1471" i="10"/>
  <c r="D1471" i="10"/>
  <c r="C1471" i="10"/>
  <c r="B1471" i="10"/>
  <c r="A1471" i="10"/>
  <c r="I1470" i="10"/>
  <c r="H1470" i="10"/>
  <c r="F1470" i="10"/>
  <c r="E1470" i="10"/>
  <c r="D1470" i="10"/>
  <c r="C1470" i="10"/>
  <c r="B1470" i="10"/>
  <c r="A1470" i="10"/>
  <c r="I1469" i="10"/>
  <c r="H1469" i="10"/>
  <c r="F1469" i="10"/>
  <c r="E1469" i="10"/>
  <c r="D1469" i="10"/>
  <c r="C1469" i="10"/>
  <c r="B1469" i="10"/>
  <c r="A1469" i="10"/>
  <c r="I1468" i="10"/>
  <c r="H1468" i="10"/>
  <c r="F1468" i="10"/>
  <c r="E1468" i="10"/>
  <c r="D1468" i="10"/>
  <c r="C1468" i="10"/>
  <c r="B1468" i="10"/>
  <c r="A1468" i="10"/>
  <c r="I1467" i="10"/>
  <c r="H1467" i="10"/>
  <c r="F1467" i="10"/>
  <c r="E1467" i="10"/>
  <c r="D1467" i="10"/>
  <c r="C1467" i="10"/>
  <c r="B1467" i="10"/>
  <c r="A1467" i="10"/>
  <c r="I1466" i="10"/>
  <c r="H1466" i="10"/>
  <c r="F1466" i="10"/>
  <c r="E1466" i="10"/>
  <c r="D1466" i="10"/>
  <c r="C1466" i="10"/>
  <c r="B1466" i="10"/>
  <c r="A1466" i="10"/>
  <c r="I1465" i="10"/>
  <c r="H1465" i="10"/>
  <c r="F1465" i="10"/>
  <c r="E1465" i="10"/>
  <c r="D1465" i="10"/>
  <c r="C1465" i="10"/>
  <c r="B1465" i="10"/>
  <c r="A1465" i="10"/>
  <c r="I1464" i="10"/>
  <c r="H1464" i="10"/>
  <c r="F1464" i="10"/>
  <c r="E1464" i="10"/>
  <c r="D1464" i="10"/>
  <c r="C1464" i="10"/>
  <c r="B1464" i="10"/>
  <c r="A1464" i="10"/>
  <c r="I1463" i="10"/>
  <c r="H1463" i="10"/>
  <c r="F1463" i="10"/>
  <c r="E1463" i="10"/>
  <c r="D1463" i="10"/>
  <c r="C1463" i="10"/>
  <c r="B1463" i="10"/>
  <c r="A1463" i="10"/>
  <c r="I1462" i="10"/>
  <c r="H1462" i="10"/>
  <c r="F1462" i="10"/>
  <c r="E1462" i="10"/>
  <c r="D1462" i="10"/>
  <c r="C1462" i="10"/>
  <c r="B1462" i="10"/>
  <c r="A1462" i="10"/>
  <c r="I1461" i="10"/>
  <c r="H1461" i="10"/>
  <c r="F1461" i="10"/>
  <c r="E1461" i="10"/>
  <c r="D1461" i="10"/>
  <c r="C1461" i="10"/>
  <c r="B1461" i="10"/>
  <c r="A1461" i="10"/>
  <c r="I1460" i="10"/>
  <c r="H1460" i="10"/>
  <c r="F1460" i="10"/>
  <c r="E1460" i="10"/>
  <c r="D1460" i="10"/>
  <c r="C1460" i="10"/>
  <c r="B1460" i="10"/>
  <c r="A1460" i="10"/>
  <c r="I1459" i="10"/>
  <c r="H1459" i="10"/>
  <c r="F1459" i="10"/>
  <c r="E1459" i="10"/>
  <c r="D1459" i="10"/>
  <c r="C1459" i="10"/>
  <c r="B1459" i="10"/>
  <c r="A1459" i="10"/>
  <c r="I1458" i="10"/>
  <c r="H1458" i="10"/>
  <c r="F1458" i="10"/>
  <c r="E1458" i="10"/>
  <c r="D1458" i="10"/>
  <c r="C1458" i="10"/>
  <c r="B1458" i="10"/>
  <c r="A1458" i="10"/>
  <c r="I1457" i="10"/>
  <c r="H1457" i="10"/>
  <c r="F1457" i="10"/>
  <c r="E1457" i="10"/>
  <c r="D1457" i="10"/>
  <c r="C1457" i="10"/>
  <c r="B1457" i="10"/>
  <c r="A1457" i="10"/>
  <c r="I1456" i="10"/>
  <c r="H1456" i="10"/>
  <c r="F1456" i="10"/>
  <c r="E1456" i="10"/>
  <c r="D1456" i="10"/>
  <c r="C1456" i="10"/>
  <c r="B1456" i="10"/>
  <c r="A1456" i="10"/>
  <c r="I1455" i="10"/>
  <c r="H1455" i="10"/>
  <c r="F1455" i="10"/>
  <c r="E1455" i="10"/>
  <c r="D1455" i="10"/>
  <c r="C1455" i="10"/>
  <c r="B1455" i="10"/>
  <c r="A1455" i="10"/>
  <c r="I1454" i="10"/>
  <c r="H1454" i="10"/>
  <c r="F1454" i="10"/>
  <c r="E1454" i="10"/>
  <c r="D1454" i="10"/>
  <c r="C1454" i="10"/>
  <c r="B1454" i="10"/>
  <c r="A1454" i="10"/>
  <c r="I1453" i="10"/>
  <c r="H1453" i="10"/>
  <c r="F1453" i="10"/>
  <c r="E1453" i="10"/>
  <c r="D1453" i="10"/>
  <c r="C1453" i="10"/>
  <c r="B1453" i="10"/>
  <c r="A1453" i="10"/>
  <c r="I1452" i="10"/>
  <c r="H1452" i="10"/>
  <c r="F1452" i="10"/>
  <c r="E1452" i="10"/>
  <c r="D1452" i="10"/>
  <c r="C1452" i="10"/>
  <c r="B1452" i="10"/>
  <c r="A1452" i="10"/>
  <c r="I1451" i="10"/>
  <c r="H1451" i="10"/>
  <c r="F1451" i="10"/>
  <c r="E1451" i="10"/>
  <c r="D1451" i="10"/>
  <c r="C1451" i="10"/>
  <c r="B1451" i="10"/>
  <c r="A1451" i="10"/>
  <c r="I1450" i="10"/>
  <c r="H1450" i="10"/>
  <c r="F1450" i="10"/>
  <c r="E1450" i="10"/>
  <c r="D1450" i="10"/>
  <c r="C1450" i="10"/>
  <c r="B1450" i="10"/>
  <c r="A1450" i="10"/>
  <c r="I1449" i="10"/>
  <c r="H1449" i="10"/>
  <c r="F1449" i="10"/>
  <c r="E1449" i="10"/>
  <c r="D1449" i="10"/>
  <c r="C1449" i="10"/>
  <c r="B1449" i="10"/>
  <c r="A1449" i="10"/>
  <c r="I1448" i="10"/>
  <c r="H1448" i="10"/>
  <c r="F1448" i="10"/>
  <c r="E1448" i="10"/>
  <c r="D1448" i="10"/>
  <c r="C1448" i="10"/>
  <c r="B1448" i="10"/>
  <c r="A1448" i="10"/>
  <c r="I1447" i="10"/>
  <c r="H1447" i="10"/>
  <c r="F1447" i="10"/>
  <c r="E1447" i="10"/>
  <c r="D1447" i="10"/>
  <c r="C1447" i="10"/>
  <c r="B1447" i="10"/>
  <c r="A1447" i="10"/>
  <c r="I1446" i="10"/>
  <c r="H1446" i="10"/>
  <c r="F1446" i="10"/>
  <c r="E1446" i="10"/>
  <c r="D1446" i="10"/>
  <c r="C1446" i="10"/>
  <c r="B1446" i="10"/>
  <c r="A1446" i="10"/>
  <c r="I1445" i="10"/>
  <c r="H1445" i="10"/>
  <c r="F1445" i="10"/>
  <c r="E1445" i="10"/>
  <c r="D1445" i="10"/>
  <c r="C1445" i="10"/>
  <c r="B1445" i="10"/>
  <c r="A1445" i="10"/>
  <c r="I1444" i="10"/>
  <c r="H1444" i="10"/>
  <c r="F1444" i="10"/>
  <c r="E1444" i="10"/>
  <c r="D1444" i="10"/>
  <c r="C1444" i="10"/>
  <c r="B1444" i="10"/>
  <c r="A1444" i="10"/>
  <c r="I1443" i="10"/>
  <c r="H1443" i="10"/>
  <c r="F1443" i="10"/>
  <c r="E1443" i="10"/>
  <c r="D1443" i="10"/>
  <c r="C1443" i="10"/>
  <c r="B1443" i="10"/>
  <c r="A1443" i="10"/>
  <c r="I1442" i="10"/>
  <c r="H1442" i="10"/>
  <c r="F1442" i="10"/>
  <c r="E1442" i="10"/>
  <c r="D1442" i="10"/>
  <c r="C1442" i="10"/>
  <c r="B1442" i="10"/>
  <c r="A1442" i="10"/>
  <c r="I1441" i="10"/>
  <c r="H1441" i="10"/>
  <c r="F1441" i="10"/>
  <c r="E1441" i="10"/>
  <c r="D1441" i="10"/>
  <c r="C1441" i="10"/>
  <c r="B1441" i="10"/>
  <c r="A1441" i="10"/>
  <c r="I1440" i="10"/>
  <c r="H1440" i="10"/>
  <c r="F1440" i="10"/>
  <c r="E1440" i="10"/>
  <c r="D1440" i="10"/>
  <c r="C1440" i="10"/>
  <c r="B1440" i="10"/>
  <c r="A1440" i="10"/>
  <c r="I1439" i="10"/>
  <c r="H1439" i="10"/>
  <c r="F1439" i="10"/>
  <c r="E1439" i="10"/>
  <c r="D1439" i="10"/>
  <c r="C1439" i="10"/>
  <c r="B1439" i="10"/>
  <c r="A1439" i="10"/>
  <c r="I1438" i="10"/>
  <c r="H1438" i="10"/>
  <c r="F1438" i="10"/>
  <c r="E1438" i="10"/>
  <c r="D1438" i="10"/>
  <c r="C1438" i="10"/>
  <c r="B1438" i="10"/>
  <c r="A1438" i="10"/>
  <c r="I1437" i="10"/>
  <c r="H1437" i="10"/>
  <c r="F1437" i="10"/>
  <c r="E1437" i="10"/>
  <c r="D1437" i="10"/>
  <c r="C1437" i="10"/>
  <c r="B1437" i="10"/>
  <c r="A1437" i="10"/>
  <c r="I1436" i="10"/>
  <c r="H1436" i="10"/>
  <c r="F1436" i="10"/>
  <c r="E1436" i="10"/>
  <c r="D1436" i="10"/>
  <c r="C1436" i="10"/>
  <c r="B1436" i="10"/>
  <c r="A1436" i="10"/>
  <c r="I1435" i="10"/>
  <c r="H1435" i="10"/>
  <c r="F1435" i="10"/>
  <c r="E1435" i="10"/>
  <c r="D1435" i="10"/>
  <c r="C1435" i="10"/>
  <c r="B1435" i="10"/>
  <c r="A1435" i="10"/>
  <c r="I1434" i="10"/>
  <c r="H1434" i="10"/>
  <c r="F1434" i="10"/>
  <c r="E1434" i="10"/>
  <c r="D1434" i="10"/>
  <c r="C1434" i="10"/>
  <c r="B1434" i="10"/>
  <c r="A1434" i="10"/>
  <c r="I1433" i="10"/>
  <c r="H1433" i="10"/>
  <c r="F1433" i="10"/>
  <c r="E1433" i="10"/>
  <c r="D1433" i="10"/>
  <c r="C1433" i="10"/>
  <c r="B1433" i="10"/>
  <c r="A1433" i="10"/>
  <c r="I1432" i="10"/>
  <c r="H1432" i="10"/>
  <c r="F1432" i="10"/>
  <c r="E1432" i="10"/>
  <c r="D1432" i="10"/>
  <c r="C1432" i="10"/>
  <c r="B1432" i="10"/>
  <c r="A1432" i="10"/>
  <c r="I1431" i="10"/>
  <c r="H1431" i="10"/>
  <c r="F1431" i="10"/>
  <c r="E1431" i="10"/>
  <c r="D1431" i="10"/>
  <c r="C1431" i="10"/>
  <c r="B1431" i="10"/>
  <c r="A1431" i="10"/>
  <c r="I1430" i="10"/>
  <c r="H1430" i="10"/>
  <c r="F1430" i="10"/>
  <c r="E1430" i="10"/>
  <c r="D1430" i="10"/>
  <c r="C1430" i="10"/>
  <c r="B1430" i="10"/>
  <c r="A1430" i="10"/>
  <c r="I1429" i="10"/>
  <c r="H1429" i="10"/>
  <c r="F1429" i="10"/>
  <c r="E1429" i="10"/>
  <c r="D1429" i="10"/>
  <c r="C1429" i="10"/>
  <c r="B1429" i="10"/>
  <c r="A1429" i="10"/>
  <c r="I1428" i="10"/>
  <c r="H1428" i="10"/>
  <c r="F1428" i="10"/>
  <c r="E1428" i="10"/>
  <c r="D1428" i="10"/>
  <c r="C1428" i="10"/>
  <c r="B1428" i="10"/>
  <c r="A1428" i="10"/>
  <c r="I1427" i="10"/>
  <c r="H1427" i="10"/>
  <c r="F1427" i="10"/>
  <c r="E1427" i="10"/>
  <c r="D1427" i="10"/>
  <c r="C1427" i="10"/>
  <c r="B1427" i="10"/>
  <c r="A1427" i="10"/>
  <c r="I1426" i="10"/>
  <c r="H1426" i="10"/>
  <c r="F1426" i="10"/>
  <c r="E1426" i="10"/>
  <c r="D1426" i="10"/>
  <c r="C1426" i="10"/>
  <c r="B1426" i="10"/>
  <c r="A1426" i="10"/>
  <c r="I1425" i="10"/>
  <c r="H1425" i="10"/>
  <c r="F1425" i="10"/>
  <c r="E1425" i="10"/>
  <c r="D1425" i="10"/>
  <c r="C1425" i="10"/>
  <c r="B1425" i="10"/>
  <c r="A1425" i="10"/>
  <c r="I1424" i="10"/>
  <c r="H1424" i="10"/>
  <c r="F1424" i="10"/>
  <c r="E1424" i="10"/>
  <c r="D1424" i="10"/>
  <c r="C1424" i="10"/>
  <c r="B1424" i="10"/>
  <c r="A1424" i="10"/>
  <c r="I1423" i="10"/>
  <c r="H1423" i="10"/>
  <c r="F1423" i="10"/>
  <c r="E1423" i="10"/>
  <c r="D1423" i="10"/>
  <c r="C1423" i="10"/>
  <c r="B1423" i="10"/>
  <c r="A1423" i="10"/>
  <c r="I1422" i="10"/>
  <c r="H1422" i="10"/>
  <c r="F1422" i="10"/>
  <c r="E1422" i="10"/>
  <c r="D1422" i="10"/>
  <c r="C1422" i="10"/>
  <c r="B1422" i="10"/>
  <c r="A1422" i="10"/>
  <c r="I1421" i="10"/>
  <c r="H1421" i="10"/>
  <c r="F1421" i="10"/>
  <c r="E1421" i="10"/>
  <c r="D1421" i="10"/>
  <c r="C1421" i="10"/>
  <c r="B1421" i="10"/>
  <c r="A1421" i="10"/>
  <c r="I1420" i="10"/>
  <c r="H1420" i="10"/>
  <c r="F1420" i="10"/>
  <c r="E1420" i="10"/>
  <c r="D1420" i="10"/>
  <c r="C1420" i="10"/>
  <c r="B1420" i="10"/>
  <c r="A1420" i="10"/>
  <c r="I1419" i="10"/>
  <c r="H1419" i="10"/>
  <c r="F1419" i="10"/>
  <c r="E1419" i="10"/>
  <c r="D1419" i="10"/>
  <c r="C1419" i="10"/>
  <c r="B1419" i="10"/>
  <c r="A1419" i="10"/>
  <c r="I1418" i="10"/>
  <c r="H1418" i="10"/>
  <c r="F1418" i="10"/>
  <c r="E1418" i="10"/>
  <c r="D1418" i="10"/>
  <c r="C1418" i="10"/>
  <c r="B1418" i="10"/>
  <c r="A1418" i="10"/>
  <c r="I1417" i="10"/>
  <c r="H1417" i="10"/>
  <c r="F1417" i="10"/>
  <c r="E1417" i="10"/>
  <c r="D1417" i="10"/>
  <c r="C1417" i="10"/>
  <c r="B1417" i="10"/>
  <c r="A1417" i="10"/>
  <c r="I1416" i="10"/>
  <c r="H1416" i="10"/>
  <c r="F1416" i="10"/>
  <c r="E1416" i="10"/>
  <c r="D1416" i="10"/>
  <c r="C1416" i="10"/>
  <c r="B1416" i="10"/>
  <c r="A1416" i="10"/>
  <c r="I1415" i="10"/>
  <c r="H1415" i="10"/>
  <c r="F1415" i="10"/>
  <c r="E1415" i="10"/>
  <c r="D1415" i="10"/>
  <c r="C1415" i="10"/>
  <c r="B1415" i="10"/>
  <c r="A1415" i="10"/>
  <c r="I1414" i="10"/>
  <c r="H1414" i="10"/>
  <c r="F1414" i="10"/>
  <c r="E1414" i="10"/>
  <c r="D1414" i="10"/>
  <c r="C1414" i="10"/>
  <c r="B1414" i="10"/>
  <c r="A1414" i="10"/>
  <c r="I1413" i="10"/>
  <c r="H1413" i="10"/>
  <c r="F1413" i="10"/>
  <c r="E1413" i="10"/>
  <c r="D1413" i="10"/>
  <c r="C1413" i="10"/>
  <c r="B1413" i="10"/>
  <c r="A1413" i="10"/>
  <c r="I1412" i="10"/>
  <c r="H1412" i="10"/>
  <c r="F1412" i="10"/>
  <c r="E1412" i="10"/>
  <c r="D1412" i="10"/>
  <c r="C1412" i="10"/>
  <c r="B1412" i="10"/>
  <c r="A1412" i="10"/>
  <c r="I1411" i="10"/>
  <c r="H1411" i="10"/>
  <c r="F1411" i="10"/>
  <c r="E1411" i="10"/>
  <c r="D1411" i="10"/>
  <c r="C1411" i="10"/>
  <c r="B1411" i="10"/>
  <c r="A1411" i="10"/>
  <c r="I1410" i="10"/>
  <c r="H1410" i="10"/>
  <c r="F1410" i="10"/>
  <c r="E1410" i="10"/>
  <c r="D1410" i="10"/>
  <c r="C1410" i="10"/>
  <c r="B1410" i="10"/>
  <c r="A1410" i="10"/>
  <c r="I1409" i="10"/>
  <c r="H1409" i="10"/>
  <c r="F1409" i="10"/>
  <c r="E1409" i="10"/>
  <c r="D1409" i="10"/>
  <c r="C1409" i="10"/>
  <c r="B1409" i="10"/>
  <c r="A1409" i="10"/>
  <c r="I1408" i="10"/>
  <c r="H1408" i="10"/>
  <c r="F1408" i="10"/>
  <c r="E1408" i="10"/>
  <c r="D1408" i="10"/>
  <c r="C1408" i="10"/>
  <c r="B1408" i="10"/>
  <c r="A1408" i="10"/>
  <c r="I1407" i="10"/>
  <c r="H1407" i="10"/>
  <c r="F1407" i="10"/>
  <c r="E1407" i="10"/>
  <c r="D1407" i="10"/>
  <c r="C1407" i="10"/>
  <c r="B1407" i="10"/>
  <c r="A1407" i="10"/>
  <c r="I1406" i="10"/>
  <c r="H1406" i="10"/>
  <c r="F1406" i="10"/>
  <c r="E1406" i="10"/>
  <c r="D1406" i="10"/>
  <c r="C1406" i="10"/>
  <c r="B1406" i="10"/>
  <c r="A1406" i="10"/>
  <c r="I1405" i="10"/>
  <c r="H1405" i="10"/>
  <c r="F1405" i="10"/>
  <c r="E1405" i="10"/>
  <c r="D1405" i="10"/>
  <c r="C1405" i="10"/>
  <c r="B1405" i="10"/>
  <c r="A1405" i="10"/>
  <c r="I1404" i="10"/>
  <c r="H1404" i="10"/>
  <c r="F1404" i="10"/>
  <c r="E1404" i="10"/>
  <c r="D1404" i="10"/>
  <c r="C1404" i="10"/>
  <c r="B1404" i="10"/>
  <c r="A1404" i="10"/>
  <c r="I1403" i="10"/>
  <c r="H1403" i="10"/>
  <c r="F1403" i="10"/>
  <c r="E1403" i="10"/>
  <c r="D1403" i="10"/>
  <c r="C1403" i="10"/>
  <c r="B1403" i="10"/>
  <c r="A1403" i="10"/>
  <c r="I1402" i="10"/>
  <c r="H1402" i="10"/>
  <c r="F1402" i="10"/>
  <c r="E1402" i="10"/>
  <c r="D1402" i="10"/>
  <c r="C1402" i="10"/>
  <c r="B1402" i="10"/>
  <c r="A1402" i="10"/>
  <c r="I1401" i="10"/>
  <c r="H1401" i="10"/>
  <c r="F1401" i="10"/>
  <c r="E1401" i="10"/>
  <c r="D1401" i="10"/>
  <c r="C1401" i="10"/>
  <c r="B1401" i="10"/>
  <c r="A1401" i="10"/>
  <c r="I1400" i="10"/>
  <c r="H1400" i="10"/>
  <c r="F1400" i="10"/>
  <c r="E1400" i="10"/>
  <c r="D1400" i="10"/>
  <c r="C1400" i="10"/>
  <c r="B1400" i="10"/>
  <c r="A1400" i="10"/>
  <c r="I1399" i="10"/>
  <c r="H1399" i="10"/>
  <c r="F1399" i="10"/>
  <c r="E1399" i="10"/>
  <c r="D1399" i="10"/>
  <c r="C1399" i="10"/>
  <c r="B1399" i="10"/>
  <c r="A1399" i="10"/>
  <c r="I1398" i="10"/>
  <c r="H1398" i="10"/>
  <c r="F1398" i="10"/>
  <c r="E1398" i="10"/>
  <c r="D1398" i="10"/>
  <c r="C1398" i="10"/>
  <c r="B1398" i="10"/>
  <c r="A1398" i="10"/>
  <c r="I1397" i="10"/>
  <c r="H1397" i="10"/>
  <c r="F1397" i="10"/>
  <c r="E1397" i="10"/>
  <c r="D1397" i="10"/>
  <c r="C1397" i="10"/>
  <c r="B1397" i="10"/>
  <c r="A1397" i="10"/>
  <c r="I1396" i="10"/>
  <c r="H1396" i="10"/>
  <c r="F1396" i="10"/>
  <c r="E1396" i="10"/>
  <c r="D1396" i="10"/>
  <c r="C1396" i="10"/>
  <c r="B1396" i="10"/>
  <c r="A1396" i="10"/>
  <c r="I1395" i="10"/>
  <c r="H1395" i="10"/>
  <c r="F1395" i="10"/>
  <c r="E1395" i="10"/>
  <c r="D1395" i="10"/>
  <c r="C1395" i="10"/>
  <c r="B1395" i="10"/>
  <c r="A1395" i="10"/>
  <c r="I1394" i="10"/>
  <c r="H1394" i="10"/>
  <c r="F1394" i="10"/>
  <c r="E1394" i="10"/>
  <c r="D1394" i="10"/>
  <c r="C1394" i="10"/>
  <c r="B1394" i="10"/>
  <c r="A1394" i="10"/>
  <c r="I1393" i="10"/>
  <c r="H1393" i="10"/>
  <c r="F1393" i="10"/>
  <c r="E1393" i="10"/>
  <c r="D1393" i="10"/>
  <c r="C1393" i="10"/>
  <c r="B1393" i="10"/>
  <c r="A1393" i="10"/>
  <c r="I1392" i="10"/>
  <c r="H1392" i="10"/>
  <c r="F1392" i="10"/>
  <c r="E1392" i="10"/>
  <c r="D1392" i="10"/>
  <c r="C1392" i="10"/>
  <c r="B1392" i="10"/>
  <c r="A1392" i="10"/>
  <c r="I1391" i="10"/>
  <c r="H1391" i="10"/>
  <c r="F1391" i="10"/>
  <c r="E1391" i="10"/>
  <c r="D1391" i="10"/>
  <c r="C1391" i="10"/>
  <c r="B1391" i="10"/>
  <c r="A1391" i="10"/>
  <c r="I1390" i="10"/>
  <c r="H1390" i="10"/>
  <c r="F1390" i="10"/>
  <c r="E1390" i="10"/>
  <c r="D1390" i="10"/>
  <c r="C1390" i="10"/>
  <c r="B1390" i="10"/>
  <c r="A1390" i="10"/>
  <c r="I1389" i="10"/>
  <c r="H1389" i="10"/>
  <c r="F1389" i="10"/>
  <c r="E1389" i="10"/>
  <c r="D1389" i="10"/>
  <c r="C1389" i="10"/>
  <c r="B1389" i="10"/>
  <c r="A1389" i="10"/>
  <c r="I1388" i="10"/>
  <c r="H1388" i="10"/>
  <c r="F1388" i="10"/>
  <c r="E1388" i="10"/>
  <c r="D1388" i="10"/>
  <c r="C1388" i="10"/>
  <c r="B1388" i="10"/>
  <c r="A1388" i="10"/>
  <c r="I1387" i="10"/>
  <c r="H1387" i="10"/>
  <c r="F1387" i="10"/>
  <c r="E1387" i="10"/>
  <c r="D1387" i="10"/>
  <c r="C1387" i="10"/>
  <c r="B1387" i="10"/>
  <c r="A1387" i="10"/>
  <c r="I1386" i="10"/>
  <c r="H1386" i="10"/>
  <c r="F1386" i="10"/>
  <c r="E1386" i="10"/>
  <c r="D1386" i="10"/>
  <c r="C1386" i="10"/>
  <c r="B1386" i="10"/>
  <c r="A1386" i="10"/>
  <c r="I1385" i="10"/>
  <c r="H1385" i="10"/>
  <c r="F1385" i="10"/>
  <c r="E1385" i="10"/>
  <c r="D1385" i="10"/>
  <c r="C1385" i="10"/>
  <c r="B1385" i="10"/>
  <c r="A1385" i="10"/>
  <c r="I1384" i="10"/>
  <c r="H1384" i="10"/>
  <c r="F1384" i="10"/>
  <c r="E1384" i="10"/>
  <c r="D1384" i="10"/>
  <c r="C1384" i="10"/>
  <c r="B1384" i="10"/>
  <c r="A1384" i="10"/>
  <c r="I1383" i="10"/>
  <c r="H1383" i="10"/>
  <c r="F1383" i="10"/>
  <c r="E1383" i="10"/>
  <c r="D1383" i="10"/>
  <c r="C1383" i="10"/>
  <c r="B1383" i="10"/>
  <c r="A1383" i="10"/>
  <c r="I1382" i="10"/>
  <c r="H1382" i="10"/>
  <c r="F1382" i="10"/>
  <c r="E1382" i="10"/>
  <c r="D1382" i="10"/>
  <c r="C1382" i="10"/>
  <c r="B1382" i="10"/>
  <c r="A1382" i="10"/>
  <c r="I1381" i="10"/>
  <c r="H1381" i="10"/>
  <c r="F1381" i="10"/>
  <c r="E1381" i="10"/>
  <c r="D1381" i="10"/>
  <c r="C1381" i="10"/>
  <c r="B1381" i="10"/>
  <c r="A1381" i="10"/>
  <c r="I1380" i="10"/>
  <c r="H1380" i="10"/>
  <c r="F1380" i="10"/>
  <c r="E1380" i="10"/>
  <c r="D1380" i="10"/>
  <c r="C1380" i="10"/>
  <c r="B1380" i="10"/>
  <c r="A1380" i="10"/>
  <c r="I1379" i="10"/>
  <c r="H1379" i="10"/>
  <c r="F1379" i="10"/>
  <c r="E1379" i="10"/>
  <c r="D1379" i="10"/>
  <c r="C1379" i="10"/>
  <c r="B1379" i="10"/>
  <c r="A1379" i="10"/>
  <c r="I1378" i="10"/>
  <c r="H1378" i="10"/>
  <c r="F1378" i="10"/>
  <c r="E1378" i="10"/>
  <c r="D1378" i="10"/>
  <c r="C1378" i="10"/>
  <c r="B1378" i="10"/>
  <c r="A1378" i="10"/>
  <c r="I1377" i="10"/>
  <c r="H1377" i="10"/>
  <c r="F1377" i="10"/>
  <c r="E1377" i="10"/>
  <c r="D1377" i="10"/>
  <c r="C1377" i="10"/>
  <c r="B1377" i="10"/>
  <c r="A1377" i="10"/>
  <c r="I1376" i="10"/>
  <c r="H1376" i="10"/>
  <c r="F1376" i="10"/>
  <c r="E1376" i="10"/>
  <c r="D1376" i="10"/>
  <c r="C1376" i="10"/>
  <c r="B1376" i="10"/>
  <c r="A1376" i="10"/>
  <c r="I1375" i="10"/>
  <c r="H1375" i="10"/>
  <c r="F1375" i="10"/>
  <c r="E1375" i="10"/>
  <c r="D1375" i="10"/>
  <c r="C1375" i="10"/>
  <c r="B1375" i="10"/>
  <c r="A1375" i="10"/>
  <c r="I1374" i="10"/>
  <c r="H1374" i="10"/>
  <c r="F1374" i="10"/>
  <c r="E1374" i="10"/>
  <c r="D1374" i="10"/>
  <c r="C1374" i="10"/>
  <c r="B1374" i="10"/>
  <c r="A1374" i="10"/>
  <c r="I1373" i="10"/>
  <c r="H1373" i="10"/>
  <c r="F1373" i="10"/>
  <c r="E1373" i="10"/>
  <c r="D1373" i="10"/>
  <c r="C1373" i="10"/>
  <c r="B1373" i="10"/>
  <c r="A1373" i="10"/>
  <c r="I1372" i="10"/>
  <c r="H1372" i="10"/>
  <c r="F1372" i="10"/>
  <c r="E1372" i="10"/>
  <c r="D1372" i="10"/>
  <c r="C1372" i="10"/>
  <c r="B1372" i="10"/>
  <c r="A1372" i="10"/>
  <c r="I1371" i="10"/>
  <c r="H1371" i="10"/>
  <c r="F1371" i="10"/>
  <c r="E1371" i="10"/>
  <c r="D1371" i="10"/>
  <c r="C1371" i="10"/>
  <c r="B1371" i="10"/>
  <c r="A1371" i="10"/>
  <c r="I1370" i="10"/>
  <c r="H1370" i="10"/>
  <c r="F1370" i="10"/>
  <c r="E1370" i="10"/>
  <c r="D1370" i="10"/>
  <c r="C1370" i="10"/>
  <c r="B1370" i="10"/>
  <c r="A1370" i="10"/>
  <c r="I1369" i="10"/>
  <c r="H1369" i="10"/>
  <c r="F1369" i="10"/>
  <c r="E1369" i="10"/>
  <c r="D1369" i="10"/>
  <c r="C1369" i="10"/>
  <c r="B1369" i="10"/>
  <c r="A1369" i="10"/>
  <c r="I1368" i="10"/>
  <c r="H1368" i="10"/>
  <c r="F1368" i="10"/>
  <c r="E1368" i="10"/>
  <c r="D1368" i="10"/>
  <c r="C1368" i="10"/>
  <c r="B1368" i="10"/>
  <c r="A1368" i="10"/>
  <c r="I1367" i="10"/>
  <c r="H1367" i="10"/>
  <c r="F1367" i="10"/>
  <c r="E1367" i="10"/>
  <c r="D1367" i="10"/>
  <c r="C1367" i="10"/>
  <c r="B1367" i="10"/>
  <c r="A1367" i="10"/>
  <c r="I1366" i="10"/>
  <c r="H1366" i="10"/>
  <c r="F1366" i="10"/>
  <c r="E1366" i="10"/>
  <c r="D1366" i="10"/>
  <c r="C1366" i="10"/>
  <c r="B1366" i="10"/>
  <c r="A1366" i="10"/>
  <c r="I1365" i="10"/>
  <c r="H1365" i="10"/>
  <c r="F1365" i="10"/>
  <c r="E1365" i="10"/>
  <c r="D1365" i="10"/>
  <c r="C1365" i="10"/>
  <c r="B1365" i="10"/>
  <c r="A1365" i="10"/>
  <c r="I1364" i="10"/>
  <c r="H1364" i="10"/>
  <c r="F1364" i="10"/>
  <c r="E1364" i="10"/>
  <c r="D1364" i="10"/>
  <c r="C1364" i="10"/>
  <c r="B1364" i="10"/>
  <c r="A1364" i="10"/>
  <c r="I1363" i="10"/>
  <c r="H1363" i="10"/>
  <c r="F1363" i="10"/>
  <c r="E1363" i="10"/>
  <c r="D1363" i="10"/>
  <c r="C1363" i="10"/>
  <c r="B1363" i="10"/>
  <c r="A1363" i="10"/>
  <c r="I1362" i="10"/>
  <c r="H1362" i="10"/>
  <c r="F1362" i="10"/>
  <c r="E1362" i="10"/>
  <c r="D1362" i="10"/>
  <c r="C1362" i="10"/>
  <c r="B1362" i="10"/>
  <c r="A1362" i="10"/>
  <c r="I1361" i="10"/>
  <c r="H1361" i="10"/>
  <c r="F1361" i="10"/>
  <c r="E1361" i="10"/>
  <c r="D1361" i="10"/>
  <c r="C1361" i="10"/>
  <c r="B1361" i="10"/>
  <c r="A1361" i="10"/>
  <c r="I1360" i="10"/>
  <c r="H1360" i="10"/>
  <c r="F1360" i="10"/>
  <c r="E1360" i="10"/>
  <c r="D1360" i="10"/>
  <c r="C1360" i="10"/>
  <c r="B1360" i="10"/>
  <c r="A1360" i="10"/>
  <c r="I1359" i="10"/>
  <c r="H1359" i="10"/>
  <c r="F1359" i="10"/>
  <c r="E1359" i="10"/>
  <c r="D1359" i="10"/>
  <c r="C1359" i="10"/>
  <c r="B1359" i="10"/>
  <c r="A1359" i="10"/>
  <c r="I1358" i="10"/>
  <c r="H1358" i="10"/>
  <c r="F1358" i="10"/>
  <c r="E1358" i="10"/>
  <c r="D1358" i="10"/>
  <c r="C1358" i="10"/>
  <c r="B1358" i="10"/>
  <c r="A1358" i="10"/>
  <c r="I1357" i="10"/>
  <c r="H1357" i="10"/>
  <c r="F1357" i="10"/>
  <c r="E1357" i="10"/>
  <c r="D1357" i="10"/>
  <c r="C1357" i="10"/>
  <c r="B1357" i="10"/>
  <c r="A1357" i="10"/>
  <c r="I1356" i="10"/>
  <c r="H1356" i="10"/>
  <c r="F1356" i="10"/>
  <c r="E1356" i="10"/>
  <c r="D1356" i="10"/>
  <c r="C1356" i="10"/>
  <c r="B1356" i="10"/>
  <c r="A1356" i="10"/>
  <c r="I1355" i="10"/>
  <c r="H1355" i="10"/>
  <c r="F1355" i="10"/>
  <c r="E1355" i="10"/>
  <c r="D1355" i="10"/>
  <c r="C1355" i="10"/>
  <c r="B1355" i="10"/>
  <c r="A1355" i="10"/>
  <c r="I1354" i="10"/>
  <c r="H1354" i="10"/>
  <c r="F1354" i="10"/>
  <c r="E1354" i="10"/>
  <c r="D1354" i="10"/>
  <c r="C1354" i="10"/>
  <c r="B1354" i="10"/>
  <c r="A1354" i="10"/>
  <c r="I1353" i="10"/>
  <c r="H1353" i="10"/>
  <c r="F1353" i="10"/>
  <c r="E1353" i="10"/>
  <c r="D1353" i="10"/>
  <c r="C1353" i="10"/>
  <c r="B1353" i="10"/>
  <c r="A1353" i="10"/>
  <c r="I1352" i="10"/>
  <c r="H1352" i="10"/>
  <c r="F1352" i="10"/>
  <c r="E1352" i="10"/>
  <c r="D1352" i="10"/>
  <c r="C1352" i="10"/>
  <c r="B1352" i="10"/>
  <c r="A1352" i="10"/>
  <c r="I1351" i="10"/>
  <c r="H1351" i="10"/>
  <c r="F1351" i="10"/>
  <c r="E1351" i="10"/>
  <c r="D1351" i="10"/>
  <c r="C1351" i="10"/>
  <c r="B1351" i="10"/>
  <c r="A1351" i="10"/>
  <c r="I1350" i="10"/>
  <c r="H1350" i="10"/>
  <c r="F1350" i="10"/>
  <c r="E1350" i="10"/>
  <c r="D1350" i="10"/>
  <c r="C1350" i="10"/>
  <c r="B1350" i="10"/>
  <c r="A1350" i="10"/>
  <c r="I1349" i="10"/>
  <c r="H1349" i="10"/>
  <c r="F1349" i="10"/>
  <c r="E1349" i="10"/>
  <c r="D1349" i="10"/>
  <c r="C1349" i="10"/>
  <c r="B1349" i="10"/>
  <c r="A1349" i="10"/>
  <c r="I1348" i="10"/>
  <c r="H1348" i="10"/>
  <c r="F1348" i="10"/>
  <c r="E1348" i="10"/>
  <c r="D1348" i="10"/>
  <c r="C1348" i="10"/>
  <c r="B1348" i="10"/>
  <c r="A1348" i="10"/>
  <c r="I1347" i="10"/>
  <c r="H1347" i="10"/>
  <c r="F1347" i="10"/>
  <c r="E1347" i="10"/>
  <c r="D1347" i="10"/>
  <c r="C1347" i="10"/>
  <c r="B1347" i="10"/>
  <c r="A1347" i="10"/>
  <c r="I1346" i="10"/>
  <c r="H1346" i="10"/>
  <c r="F1346" i="10"/>
  <c r="E1346" i="10"/>
  <c r="D1346" i="10"/>
  <c r="C1346" i="10"/>
  <c r="B1346" i="10"/>
  <c r="A1346" i="10"/>
  <c r="I1345" i="10"/>
  <c r="H1345" i="10"/>
  <c r="F1345" i="10"/>
  <c r="E1345" i="10"/>
  <c r="D1345" i="10"/>
  <c r="C1345" i="10"/>
  <c r="B1345" i="10"/>
  <c r="A1345" i="10"/>
  <c r="I1344" i="10"/>
  <c r="H1344" i="10"/>
  <c r="F1344" i="10"/>
  <c r="E1344" i="10"/>
  <c r="D1344" i="10"/>
  <c r="C1344" i="10"/>
  <c r="B1344" i="10"/>
  <c r="A1344" i="10"/>
  <c r="I1343" i="10"/>
  <c r="H1343" i="10"/>
  <c r="F1343" i="10"/>
  <c r="E1343" i="10"/>
  <c r="D1343" i="10"/>
  <c r="C1343" i="10"/>
  <c r="B1343" i="10"/>
  <c r="A1343" i="10"/>
  <c r="I1342" i="10"/>
  <c r="H1342" i="10"/>
  <c r="F1342" i="10"/>
  <c r="E1342" i="10"/>
  <c r="D1342" i="10"/>
  <c r="C1342" i="10"/>
  <c r="B1342" i="10"/>
  <c r="A1342" i="10"/>
  <c r="I1341" i="10"/>
  <c r="H1341" i="10"/>
  <c r="F1341" i="10"/>
  <c r="E1341" i="10"/>
  <c r="D1341" i="10"/>
  <c r="C1341" i="10"/>
  <c r="B1341" i="10"/>
  <c r="A1341" i="10"/>
  <c r="I1340" i="10"/>
  <c r="H1340" i="10"/>
  <c r="F1340" i="10"/>
  <c r="E1340" i="10"/>
  <c r="D1340" i="10"/>
  <c r="C1340" i="10"/>
  <c r="B1340" i="10"/>
  <c r="A1340" i="10"/>
  <c r="I1339" i="10"/>
  <c r="H1339" i="10"/>
  <c r="F1339" i="10"/>
  <c r="E1339" i="10"/>
  <c r="D1339" i="10"/>
  <c r="C1339" i="10"/>
  <c r="B1339" i="10"/>
  <c r="A1339" i="10"/>
  <c r="I1338" i="10"/>
  <c r="H1338" i="10"/>
  <c r="F1338" i="10"/>
  <c r="E1338" i="10"/>
  <c r="D1338" i="10"/>
  <c r="C1338" i="10"/>
  <c r="B1338" i="10"/>
  <c r="A1338" i="10"/>
  <c r="I1337" i="10"/>
  <c r="H1337" i="10"/>
  <c r="F1337" i="10"/>
  <c r="E1337" i="10"/>
  <c r="D1337" i="10"/>
  <c r="C1337" i="10"/>
  <c r="B1337" i="10"/>
  <c r="A1337" i="10"/>
  <c r="I1336" i="10"/>
  <c r="H1336" i="10"/>
  <c r="F1336" i="10"/>
  <c r="E1336" i="10"/>
  <c r="D1336" i="10"/>
  <c r="C1336" i="10"/>
  <c r="B1336" i="10"/>
  <c r="A1336" i="10"/>
  <c r="I1335" i="10"/>
  <c r="H1335" i="10"/>
  <c r="F1335" i="10"/>
  <c r="E1335" i="10"/>
  <c r="D1335" i="10"/>
  <c r="C1335" i="10"/>
  <c r="B1335" i="10"/>
  <c r="A1335" i="10"/>
  <c r="I1334" i="10"/>
  <c r="H1334" i="10"/>
  <c r="F1334" i="10"/>
  <c r="E1334" i="10"/>
  <c r="D1334" i="10"/>
  <c r="C1334" i="10"/>
  <c r="B1334" i="10"/>
  <c r="A1334" i="10"/>
  <c r="I1333" i="10"/>
  <c r="H1333" i="10"/>
  <c r="F1333" i="10"/>
  <c r="E1333" i="10"/>
  <c r="D1333" i="10"/>
  <c r="C1333" i="10"/>
  <c r="B1333" i="10"/>
  <c r="A1333" i="10"/>
  <c r="I1332" i="10"/>
  <c r="H1332" i="10"/>
  <c r="F1332" i="10"/>
  <c r="E1332" i="10"/>
  <c r="D1332" i="10"/>
  <c r="C1332" i="10"/>
  <c r="B1332" i="10"/>
  <c r="A1332" i="10"/>
  <c r="I1331" i="10"/>
  <c r="H1331" i="10"/>
  <c r="F1331" i="10"/>
  <c r="E1331" i="10"/>
  <c r="D1331" i="10"/>
  <c r="C1331" i="10"/>
  <c r="B1331" i="10"/>
  <c r="A1331" i="10"/>
  <c r="I1330" i="10"/>
  <c r="H1330" i="10"/>
  <c r="F1330" i="10"/>
  <c r="E1330" i="10"/>
  <c r="D1330" i="10"/>
  <c r="C1330" i="10"/>
  <c r="B1330" i="10"/>
  <c r="A1330" i="10"/>
  <c r="I1329" i="10"/>
  <c r="H1329" i="10"/>
  <c r="F1329" i="10"/>
  <c r="E1329" i="10"/>
  <c r="D1329" i="10"/>
  <c r="C1329" i="10"/>
  <c r="B1329" i="10"/>
  <c r="A1329" i="10"/>
  <c r="I1328" i="10"/>
  <c r="H1328" i="10"/>
  <c r="F1328" i="10"/>
  <c r="E1328" i="10"/>
  <c r="D1328" i="10"/>
  <c r="C1328" i="10"/>
  <c r="B1328" i="10"/>
  <c r="A1328" i="10"/>
  <c r="I1327" i="10"/>
  <c r="H1327" i="10"/>
  <c r="F1327" i="10"/>
  <c r="E1327" i="10"/>
  <c r="D1327" i="10"/>
  <c r="C1327" i="10"/>
  <c r="B1327" i="10"/>
  <c r="A1327" i="10"/>
  <c r="I1326" i="10"/>
  <c r="H1326" i="10"/>
  <c r="F1326" i="10"/>
  <c r="E1326" i="10"/>
  <c r="D1326" i="10"/>
  <c r="C1326" i="10"/>
  <c r="B1326" i="10"/>
  <c r="A1326" i="10"/>
  <c r="I1325" i="10"/>
  <c r="H1325" i="10"/>
  <c r="F1325" i="10"/>
  <c r="E1325" i="10"/>
  <c r="D1325" i="10"/>
  <c r="C1325" i="10"/>
  <c r="B1325" i="10"/>
  <c r="A1325" i="10"/>
  <c r="I1324" i="10"/>
  <c r="H1324" i="10"/>
  <c r="F1324" i="10"/>
  <c r="E1324" i="10"/>
  <c r="D1324" i="10"/>
  <c r="C1324" i="10"/>
  <c r="B1324" i="10"/>
  <c r="A1324" i="10"/>
  <c r="I1323" i="10"/>
  <c r="H1323" i="10"/>
  <c r="F1323" i="10"/>
  <c r="E1323" i="10"/>
  <c r="D1323" i="10"/>
  <c r="C1323" i="10"/>
  <c r="B1323" i="10"/>
  <c r="A1323" i="10"/>
  <c r="I1322" i="10"/>
  <c r="H1322" i="10"/>
  <c r="F1322" i="10"/>
  <c r="E1322" i="10"/>
  <c r="D1322" i="10"/>
  <c r="C1322" i="10"/>
  <c r="B1322" i="10"/>
  <c r="A1322" i="10"/>
  <c r="I1321" i="10"/>
  <c r="H1321" i="10"/>
  <c r="F1321" i="10"/>
  <c r="E1321" i="10"/>
  <c r="D1321" i="10"/>
  <c r="C1321" i="10"/>
  <c r="B1321" i="10"/>
  <c r="A1321" i="10"/>
  <c r="I1320" i="10"/>
  <c r="H1320" i="10"/>
  <c r="F1320" i="10"/>
  <c r="E1320" i="10"/>
  <c r="D1320" i="10"/>
  <c r="C1320" i="10"/>
  <c r="B1320" i="10"/>
  <c r="A1320" i="10"/>
  <c r="I1319" i="10"/>
  <c r="H1319" i="10"/>
  <c r="F1319" i="10"/>
  <c r="E1319" i="10"/>
  <c r="D1319" i="10"/>
  <c r="C1319" i="10"/>
  <c r="B1319" i="10"/>
  <c r="A1319" i="10"/>
  <c r="I1318" i="10"/>
  <c r="H1318" i="10"/>
  <c r="F1318" i="10"/>
  <c r="E1318" i="10"/>
  <c r="D1318" i="10"/>
  <c r="C1318" i="10"/>
  <c r="B1318" i="10"/>
  <c r="A1318" i="10"/>
  <c r="I1317" i="10"/>
  <c r="H1317" i="10"/>
  <c r="F1317" i="10"/>
  <c r="E1317" i="10"/>
  <c r="D1317" i="10"/>
  <c r="C1317" i="10"/>
  <c r="B1317" i="10"/>
  <c r="A1317" i="10"/>
  <c r="I1316" i="10"/>
  <c r="H1316" i="10"/>
  <c r="F1316" i="10"/>
  <c r="E1316" i="10"/>
  <c r="D1316" i="10"/>
  <c r="C1316" i="10"/>
  <c r="B1316" i="10"/>
  <c r="A1316" i="10"/>
  <c r="I1315" i="10"/>
  <c r="H1315" i="10"/>
  <c r="F1315" i="10"/>
  <c r="E1315" i="10"/>
  <c r="D1315" i="10"/>
  <c r="C1315" i="10"/>
  <c r="B1315" i="10"/>
  <c r="A1315" i="10"/>
  <c r="I1314" i="10"/>
  <c r="H1314" i="10"/>
  <c r="F1314" i="10"/>
  <c r="E1314" i="10"/>
  <c r="D1314" i="10"/>
  <c r="C1314" i="10"/>
  <c r="B1314" i="10"/>
  <c r="A1314" i="10"/>
  <c r="I1313" i="10"/>
  <c r="H1313" i="10"/>
  <c r="F1313" i="10"/>
  <c r="E1313" i="10"/>
  <c r="D1313" i="10"/>
  <c r="C1313" i="10"/>
  <c r="B1313" i="10"/>
  <c r="A1313" i="10"/>
  <c r="I1312" i="10"/>
  <c r="H1312" i="10"/>
  <c r="F1312" i="10"/>
  <c r="E1312" i="10"/>
  <c r="D1312" i="10"/>
  <c r="C1312" i="10"/>
  <c r="B1312" i="10"/>
  <c r="A1312" i="10"/>
  <c r="I1311" i="10"/>
  <c r="H1311" i="10"/>
  <c r="F1311" i="10"/>
  <c r="E1311" i="10"/>
  <c r="D1311" i="10"/>
  <c r="C1311" i="10"/>
  <c r="B1311" i="10"/>
  <c r="A1311" i="10"/>
  <c r="I1310" i="10"/>
  <c r="H1310" i="10"/>
  <c r="F1310" i="10"/>
  <c r="E1310" i="10"/>
  <c r="D1310" i="10"/>
  <c r="C1310" i="10"/>
  <c r="B1310" i="10"/>
  <c r="A1310" i="10"/>
  <c r="I1309" i="10"/>
  <c r="H1309" i="10"/>
  <c r="F1309" i="10"/>
  <c r="E1309" i="10"/>
  <c r="D1309" i="10"/>
  <c r="C1309" i="10"/>
  <c r="B1309" i="10"/>
  <c r="A1309" i="10"/>
  <c r="I1308" i="10"/>
  <c r="H1308" i="10"/>
  <c r="F1308" i="10"/>
  <c r="E1308" i="10"/>
  <c r="D1308" i="10"/>
  <c r="C1308" i="10"/>
  <c r="B1308" i="10"/>
  <c r="A1308" i="10"/>
  <c r="I1307" i="10"/>
  <c r="H1307" i="10"/>
  <c r="F1307" i="10"/>
  <c r="E1307" i="10"/>
  <c r="D1307" i="10"/>
  <c r="C1307" i="10"/>
  <c r="B1307" i="10"/>
  <c r="A1307" i="10"/>
  <c r="I1306" i="10"/>
  <c r="H1306" i="10"/>
  <c r="F1306" i="10"/>
  <c r="E1306" i="10"/>
  <c r="D1306" i="10"/>
  <c r="C1306" i="10"/>
  <c r="B1306" i="10"/>
  <c r="A1306" i="10"/>
  <c r="I1305" i="10"/>
  <c r="H1305" i="10"/>
  <c r="F1305" i="10"/>
  <c r="E1305" i="10"/>
  <c r="D1305" i="10"/>
  <c r="C1305" i="10"/>
  <c r="B1305" i="10"/>
  <c r="A1305" i="10"/>
  <c r="I1304" i="10"/>
  <c r="H1304" i="10"/>
  <c r="F1304" i="10"/>
  <c r="E1304" i="10"/>
  <c r="D1304" i="10"/>
  <c r="C1304" i="10"/>
  <c r="B1304" i="10"/>
  <c r="A1304" i="10"/>
  <c r="I1303" i="10"/>
  <c r="H1303" i="10"/>
  <c r="F1303" i="10"/>
  <c r="E1303" i="10"/>
  <c r="D1303" i="10"/>
  <c r="C1303" i="10"/>
  <c r="B1303" i="10"/>
  <c r="A1303" i="10"/>
  <c r="I1302" i="10"/>
  <c r="H1302" i="10"/>
  <c r="F1302" i="10"/>
  <c r="E1302" i="10"/>
  <c r="D1302" i="10"/>
  <c r="C1302" i="10"/>
  <c r="B1302" i="10"/>
  <c r="A1302" i="10"/>
  <c r="I1301" i="10"/>
  <c r="H1301" i="10"/>
  <c r="F1301" i="10"/>
  <c r="E1301" i="10"/>
  <c r="D1301" i="10"/>
  <c r="C1301" i="10"/>
  <c r="B1301" i="10"/>
  <c r="A1301" i="10"/>
  <c r="I1300" i="10"/>
  <c r="H1300" i="10"/>
  <c r="F1300" i="10"/>
  <c r="E1300" i="10"/>
  <c r="D1300" i="10"/>
  <c r="C1300" i="10"/>
  <c r="B1300" i="10"/>
  <c r="A1300" i="10"/>
  <c r="I1299" i="10"/>
  <c r="H1299" i="10"/>
  <c r="F1299" i="10"/>
  <c r="E1299" i="10"/>
  <c r="D1299" i="10"/>
  <c r="C1299" i="10"/>
  <c r="B1299" i="10"/>
  <c r="A1299" i="10"/>
  <c r="I1298" i="10"/>
  <c r="H1298" i="10"/>
  <c r="F1298" i="10"/>
  <c r="E1298" i="10"/>
  <c r="D1298" i="10"/>
  <c r="C1298" i="10"/>
  <c r="B1298" i="10"/>
  <c r="A1298" i="10"/>
  <c r="I1297" i="10"/>
  <c r="H1297" i="10"/>
  <c r="F1297" i="10"/>
  <c r="E1297" i="10"/>
  <c r="D1297" i="10"/>
  <c r="C1297" i="10"/>
  <c r="B1297" i="10"/>
  <c r="A1297" i="10"/>
  <c r="I1296" i="10"/>
  <c r="H1296" i="10"/>
  <c r="F1296" i="10"/>
  <c r="E1296" i="10"/>
  <c r="D1296" i="10"/>
  <c r="C1296" i="10"/>
  <c r="B1296" i="10"/>
  <c r="A1296" i="10"/>
  <c r="I1295" i="10"/>
  <c r="H1295" i="10"/>
  <c r="F1295" i="10"/>
  <c r="E1295" i="10"/>
  <c r="D1295" i="10"/>
  <c r="C1295" i="10"/>
  <c r="B1295" i="10"/>
  <c r="A1295" i="10"/>
  <c r="I1294" i="10"/>
  <c r="H1294" i="10"/>
  <c r="F1294" i="10"/>
  <c r="E1294" i="10"/>
  <c r="D1294" i="10"/>
  <c r="C1294" i="10"/>
  <c r="B1294" i="10"/>
  <c r="A1294" i="10"/>
  <c r="I1293" i="10"/>
  <c r="H1293" i="10"/>
  <c r="F1293" i="10"/>
  <c r="E1293" i="10"/>
  <c r="D1293" i="10"/>
  <c r="C1293" i="10"/>
  <c r="B1293" i="10"/>
  <c r="A1293" i="10"/>
  <c r="I1292" i="10"/>
  <c r="H1292" i="10"/>
  <c r="F1292" i="10"/>
  <c r="E1292" i="10"/>
  <c r="D1292" i="10"/>
  <c r="C1292" i="10"/>
  <c r="B1292" i="10"/>
  <c r="A1292" i="10"/>
  <c r="I1291" i="10"/>
  <c r="H1291" i="10"/>
  <c r="F1291" i="10"/>
  <c r="E1291" i="10"/>
  <c r="D1291" i="10"/>
  <c r="C1291" i="10"/>
  <c r="B1291" i="10"/>
  <c r="A1291" i="10"/>
  <c r="I1290" i="10"/>
  <c r="H1290" i="10"/>
  <c r="F1290" i="10"/>
  <c r="G1290" i="10" s="1"/>
  <c r="E1290" i="10"/>
  <c r="D1290" i="10"/>
  <c r="C1290" i="10"/>
  <c r="B1290" i="10"/>
  <c r="A1290" i="10"/>
  <c r="I1289" i="10"/>
  <c r="H1289" i="10"/>
  <c r="F1289" i="10"/>
  <c r="E1289" i="10"/>
  <c r="D1289" i="10"/>
  <c r="C1289" i="10"/>
  <c r="B1289" i="10"/>
  <c r="A1289" i="10"/>
  <c r="I1288" i="10"/>
  <c r="H1288" i="10"/>
  <c r="F1288" i="10"/>
  <c r="E1288" i="10"/>
  <c r="D1288" i="10"/>
  <c r="C1288" i="10"/>
  <c r="B1288" i="10"/>
  <c r="A1288" i="10"/>
  <c r="I1287" i="10"/>
  <c r="H1287" i="10"/>
  <c r="F1287" i="10"/>
  <c r="E1287" i="10"/>
  <c r="D1287" i="10"/>
  <c r="C1287" i="10"/>
  <c r="B1287" i="10"/>
  <c r="A1287" i="10"/>
  <c r="I1286" i="10"/>
  <c r="H1286" i="10"/>
  <c r="F1286" i="10"/>
  <c r="E1286" i="10"/>
  <c r="D1286" i="10"/>
  <c r="C1286" i="10"/>
  <c r="B1286" i="10"/>
  <c r="A1286" i="10"/>
  <c r="I1285" i="10"/>
  <c r="H1285" i="10"/>
  <c r="F1285" i="10"/>
  <c r="E1285" i="10"/>
  <c r="D1285" i="10"/>
  <c r="C1285" i="10"/>
  <c r="B1285" i="10"/>
  <c r="A1285" i="10"/>
  <c r="I1284" i="10"/>
  <c r="H1284" i="10"/>
  <c r="F1284" i="10"/>
  <c r="E1284" i="10"/>
  <c r="D1284" i="10"/>
  <c r="C1284" i="10"/>
  <c r="B1284" i="10"/>
  <c r="A1284" i="10"/>
  <c r="I1283" i="10"/>
  <c r="H1283" i="10"/>
  <c r="F1283" i="10"/>
  <c r="E1283" i="10"/>
  <c r="D1283" i="10"/>
  <c r="C1283" i="10"/>
  <c r="B1283" i="10"/>
  <c r="A1283" i="10"/>
  <c r="I1282" i="10"/>
  <c r="H1282" i="10"/>
  <c r="F1282" i="10"/>
  <c r="E1282" i="10"/>
  <c r="D1282" i="10"/>
  <c r="C1282" i="10"/>
  <c r="B1282" i="10"/>
  <c r="A1282" i="10"/>
  <c r="I1281" i="10"/>
  <c r="H1281" i="10"/>
  <c r="F1281" i="10"/>
  <c r="E1281" i="10"/>
  <c r="D1281" i="10"/>
  <c r="C1281" i="10"/>
  <c r="B1281" i="10"/>
  <c r="A1281" i="10"/>
  <c r="I1280" i="10"/>
  <c r="H1280" i="10"/>
  <c r="F1280" i="10"/>
  <c r="E1280" i="10"/>
  <c r="D1280" i="10"/>
  <c r="C1280" i="10"/>
  <c r="B1280" i="10"/>
  <c r="A1280" i="10"/>
  <c r="I1279" i="10"/>
  <c r="H1279" i="10"/>
  <c r="F1279" i="10"/>
  <c r="E1279" i="10"/>
  <c r="D1279" i="10"/>
  <c r="C1279" i="10"/>
  <c r="B1279" i="10"/>
  <c r="A1279" i="10"/>
  <c r="I1278" i="10"/>
  <c r="H1278" i="10"/>
  <c r="F1278" i="10"/>
  <c r="E1278" i="10"/>
  <c r="D1278" i="10"/>
  <c r="C1278" i="10"/>
  <c r="B1278" i="10"/>
  <c r="A1278" i="10"/>
  <c r="I1277" i="10"/>
  <c r="H1277" i="10"/>
  <c r="F1277" i="10"/>
  <c r="E1277" i="10"/>
  <c r="D1277" i="10"/>
  <c r="C1277" i="10"/>
  <c r="B1277" i="10"/>
  <c r="A1277" i="10"/>
  <c r="I1276" i="10"/>
  <c r="H1276" i="10"/>
  <c r="F1276" i="10"/>
  <c r="E1276" i="10"/>
  <c r="D1276" i="10"/>
  <c r="C1276" i="10"/>
  <c r="B1276" i="10"/>
  <c r="A1276" i="10"/>
  <c r="I1275" i="10"/>
  <c r="H1275" i="10"/>
  <c r="F1275" i="10"/>
  <c r="E1275" i="10"/>
  <c r="D1275" i="10"/>
  <c r="C1275" i="10"/>
  <c r="B1275" i="10"/>
  <c r="A1275" i="10"/>
  <c r="I1274" i="10"/>
  <c r="H1274" i="10"/>
  <c r="F1274" i="10"/>
  <c r="E1274" i="10"/>
  <c r="D1274" i="10"/>
  <c r="C1274" i="10"/>
  <c r="B1274" i="10"/>
  <c r="A1274" i="10"/>
  <c r="I1273" i="10"/>
  <c r="H1273" i="10"/>
  <c r="F1273" i="10"/>
  <c r="E1273" i="10"/>
  <c r="D1273" i="10"/>
  <c r="C1273" i="10"/>
  <c r="B1273" i="10"/>
  <c r="A1273" i="10"/>
  <c r="I1272" i="10"/>
  <c r="H1272" i="10"/>
  <c r="F1272" i="10"/>
  <c r="E1272" i="10"/>
  <c r="D1272" i="10"/>
  <c r="C1272" i="10"/>
  <c r="B1272" i="10"/>
  <c r="A1272" i="10"/>
  <c r="I1271" i="10"/>
  <c r="H1271" i="10"/>
  <c r="F1271" i="10"/>
  <c r="E1271" i="10"/>
  <c r="D1271" i="10"/>
  <c r="C1271" i="10"/>
  <c r="B1271" i="10"/>
  <c r="A1271" i="10"/>
  <c r="I1270" i="10"/>
  <c r="H1270" i="10"/>
  <c r="F1270" i="10"/>
  <c r="E1270" i="10"/>
  <c r="D1270" i="10"/>
  <c r="C1270" i="10"/>
  <c r="B1270" i="10"/>
  <c r="A1270" i="10"/>
  <c r="I1269" i="10"/>
  <c r="H1269" i="10"/>
  <c r="F1269" i="10"/>
  <c r="E1269" i="10"/>
  <c r="D1269" i="10"/>
  <c r="C1269" i="10"/>
  <c r="B1269" i="10"/>
  <c r="A1269" i="10"/>
  <c r="I1268" i="10"/>
  <c r="H1268" i="10"/>
  <c r="F1268" i="10"/>
  <c r="E1268" i="10"/>
  <c r="D1268" i="10"/>
  <c r="C1268" i="10"/>
  <c r="B1268" i="10"/>
  <c r="A1268" i="10"/>
  <c r="I1267" i="10"/>
  <c r="H1267" i="10"/>
  <c r="F1267" i="10"/>
  <c r="E1267" i="10"/>
  <c r="D1267" i="10"/>
  <c r="C1267" i="10"/>
  <c r="B1267" i="10"/>
  <c r="A1267" i="10"/>
  <c r="I1266" i="10"/>
  <c r="H1266" i="10"/>
  <c r="F1266" i="10"/>
  <c r="E1266" i="10"/>
  <c r="D1266" i="10"/>
  <c r="C1266" i="10"/>
  <c r="B1266" i="10"/>
  <c r="A1266" i="10"/>
  <c r="I1265" i="10"/>
  <c r="H1265" i="10"/>
  <c r="F1265" i="10"/>
  <c r="E1265" i="10"/>
  <c r="D1265" i="10"/>
  <c r="C1265" i="10"/>
  <c r="B1265" i="10"/>
  <c r="A1265" i="10"/>
  <c r="I1264" i="10"/>
  <c r="H1264" i="10"/>
  <c r="F1264" i="10"/>
  <c r="E1264" i="10"/>
  <c r="D1264" i="10"/>
  <c r="C1264" i="10"/>
  <c r="B1264" i="10"/>
  <c r="A1264" i="10"/>
  <c r="I1263" i="10"/>
  <c r="H1263" i="10"/>
  <c r="F1263" i="10"/>
  <c r="E1263" i="10"/>
  <c r="D1263" i="10"/>
  <c r="C1263" i="10"/>
  <c r="B1263" i="10"/>
  <c r="A1263" i="10"/>
  <c r="I1262" i="10"/>
  <c r="H1262" i="10"/>
  <c r="F1262" i="10"/>
  <c r="E1262" i="10"/>
  <c r="D1262" i="10"/>
  <c r="C1262" i="10"/>
  <c r="B1262" i="10"/>
  <c r="A1262" i="10"/>
  <c r="I1261" i="10"/>
  <c r="H1261" i="10"/>
  <c r="F1261" i="10"/>
  <c r="E1261" i="10"/>
  <c r="D1261" i="10"/>
  <c r="C1261" i="10"/>
  <c r="B1261" i="10"/>
  <c r="A1261" i="10"/>
  <c r="I1260" i="10"/>
  <c r="H1260" i="10"/>
  <c r="F1260" i="10"/>
  <c r="E1260" i="10"/>
  <c r="D1260" i="10"/>
  <c r="C1260" i="10"/>
  <c r="B1260" i="10"/>
  <c r="A1260" i="10"/>
  <c r="I1259" i="10"/>
  <c r="H1259" i="10"/>
  <c r="F1259" i="10"/>
  <c r="E1259" i="10"/>
  <c r="D1259" i="10"/>
  <c r="C1259" i="10"/>
  <c r="B1259" i="10"/>
  <c r="A1259" i="10"/>
  <c r="I1258" i="10"/>
  <c r="H1258" i="10"/>
  <c r="F1258" i="10"/>
  <c r="E1258" i="10"/>
  <c r="D1258" i="10"/>
  <c r="C1258" i="10"/>
  <c r="B1258" i="10"/>
  <c r="A1258" i="10"/>
  <c r="I1257" i="10"/>
  <c r="H1257" i="10"/>
  <c r="F1257" i="10"/>
  <c r="E1257" i="10"/>
  <c r="D1257" i="10"/>
  <c r="C1257" i="10"/>
  <c r="B1257" i="10"/>
  <c r="A1257" i="10"/>
  <c r="I1256" i="10"/>
  <c r="H1256" i="10"/>
  <c r="F1256" i="10"/>
  <c r="E1256" i="10"/>
  <c r="D1256" i="10"/>
  <c r="C1256" i="10"/>
  <c r="B1256" i="10"/>
  <c r="A1256" i="10"/>
  <c r="I1255" i="10"/>
  <c r="H1255" i="10"/>
  <c r="F1255" i="10"/>
  <c r="E1255" i="10"/>
  <c r="D1255" i="10"/>
  <c r="C1255" i="10"/>
  <c r="B1255" i="10"/>
  <c r="A1255" i="10"/>
  <c r="I1254" i="10"/>
  <c r="H1254" i="10"/>
  <c r="F1254" i="10"/>
  <c r="E1254" i="10"/>
  <c r="D1254" i="10"/>
  <c r="C1254" i="10"/>
  <c r="B1254" i="10"/>
  <c r="A1254" i="10"/>
  <c r="I1253" i="10"/>
  <c r="H1253" i="10"/>
  <c r="F1253" i="10"/>
  <c r="E1253" i="10"/>
  <c r="D1253" i="10"/>
  <c r="C1253" i="10"/>
  <c r="B1253" i="10"/>
  <c r="A1253" i="10"/>
  <c r="I1252" i="10"/>
  <c r="H1252" i="10"/>
  <c r="F1252" i="10"/>
  <c r="E1252" i="10"/>
  <c r="D1252" i="10"/>
  <c r="C1252" i="10"/>
  <c r="B1252" i="10"/>
  <c r="A1252" i="10"/>
  <c r="I1251" i="10"/>
  <c r="H1251" i="10"/>
  <c r="F1251" i="10"/>
  <c r="E1251" i="10"/>
  <c r="D1251" i="10"/>
  <c r="C1251" i="10"/>
  <c r="B1251" i="10"/>
  <c r="A1251" i="10"/>
  <c r="I1250" i="10"/>
  <c r="H1250" i="10"/>
  <c r="F1250" i="10"/>
  <c r="E1250" i="10"/>
  <c r="D1250" i="10"/>
  <c r="C1250" i="10"/>
  <c r="B1250" i="10"/>
  <c r="A1250" i="10"/>
  <c r="I1249" i="10"/>
  <c r="H1249" i="10"/>
  <c r="F1249" i="10"/>
  <c r="E1249" i="10"/>
  <c r="D1249" i="10"/>
  <c r="C1249" i="10"/>
  <c r="B1249" i="10"/>
  <c r="A1249" i="10"/>
  <c r="I1248" i="10"/>
  <c r="H1248" i="10"/>
  <c r="F1248" i="10"/>
  <c r="E1248" i="10"/>
  <c r="D1248" i="10"/>
  <c r="C1248" i="10"/>
  <c r="B1248" i="10"/>
  <c r="A1248" i="10"/>
  <c r="I1247" i="10"/>
  <c r="H1247" i="10"/>
  <c r="F1247" i="10"/>
  <c r="E1247" i="10"/>
  <c r="D1247" i="10"/>
  <c r="C1247" i="10"/>
  <c r="B1247" i="10"/>
  <c r="A1247" i="10"/>
  <c r="I1246" i="10"/>
  <c r="H1246" i="10"/>
  <c r="F1246" i="10"/>
  <c r="E1246" i="10"/>
  <c r="D1246" i="10"/>
  <c r="C1246" i="10"/>
  <c r="B1246" i="10"/>
  <c r="A1246" i="10"/>
  <c r="I1245" i="10"/>
  <c r="H1245" i="10"/>
  <c r="F1245" i="10"/>
  <c r="E1245" i="10"/>
  <c r="D1245" i="10"/>
  <c r="C1245" i="10"/>
  <c r="B1245" i="10"/>
  <c r="A1245" i="10"/>
  <c r="I1244" i="10"/>
  <c r="H1244" i="10"/>
  <c r="F1244" i="10"/>
  <c r="E1244" i="10"/>
  <c r="D1244" i="10"/>
  <c r="C1244" i="10"/>
  <c r="B1244" i="10"/>
  <c r="A1244" i="10"/>
  <c r="I1243" i="10"/>
  <c r="H1243" i="10"/>
  <c r="F1243" i="10"/>
  <c r="E1243" i="10"/>
  <c r="D1243" i="10"/>
  <c r="C1243" i="10"/>
  <c r="B1243" i="10"/>
  <c r="A1243" i="10"/>
  <c r="I1242" i="10"/>
  <c r="H1242" i="10"/>
  <c r="F1242" i="10"/>
  <c r="E1242" i="10"/>
  <c r="D1242" i="10"/>
  <c r="C1242" i="10"/>
  <c r="B1242" i="10"/>
  <c r="A1242" i="10"/>
  <c r="I1241" i="10"/>
  <c r="H1241" i="10"/>
  <c r="F1241" i="10"/>
  <c r="E1241" i="10"/>
  <c r="D1241" i="10"/>
  <c r="C1241" i="10"/>
  <c r="B1241" i="10"/>
  <c r="A1241" i="10"/>
  <c r="I1240" i="10"/>
  <c r="H1240" i="10"/>
  <c r="F1240" i="10"/>
  <c r="E1240" i="10"/>
  <c r="D1240" i="10"/>
  <c r="C1240" i="10"/>
  <c r="B1240" i="10"/>
  <c r="A1240" i="10"/>
  <c r="I1239" i="10"/>
  <c r="H1239" i="10"/>
  <c r="F1239" i="10"/>
  <c r="E1239" i="10"/>
  <c r="D1239" i="10"/>
  <c r="C1239" i="10"/>
  <c r="B1239" i="10"/>
  <c r="A1239" i="10"/>
  <c r="I1238" i="10"/>
  <c r="H1238" i="10"/>
  <c r="F1238" i="10"/>
  <c r="E1238" i="10"/>
  <c r="D1238" i="10"/>
  <c r="C1238" i="10"/>
  <c r="B1238" i="10"/>
  <c r="A1238" i="10"/>
  <c r="I1237" i="10"/>
  <c r="H1237" i="10"/>
  <c r="F1237" i="10"/>
  <c r="E1237" i="10"/>
  <c r="D1237" i="10"/>
  <c r="C1237" i="10"/>
  <c r="B1237" i="10"/>
  <c r="A1237" i="10"/>
  <c r="I1236" i="10"/>
  <c r="H1236" i="10"/>
  <c r="F1236" i="10"/>
  <c r="E1236" i="10"/>
  <c r="D1236" i="10"/>
  <c r="C1236" i="10"/>
  <c r="B1236" i="10"/>
  <c r="A1236" i="10"/>
  <c r="I1235" i="10"/>
  <c r="H1235" i="10"/>
  <c r="F1235" i="10"/>
  <c r="E1235" i="10"/>
  <c r="D1235" i="10"/>
  <c r="C1235" i="10"/>
  <c r="B1235" i="10"/>
  <c r="A1235" i="10"/>
  <c r="I1234" i="10"/>
  <c r="H1234" i="10"/>
  <c r="F1234" i="10"/>
  <c r="E1234" i="10"/>
  <c r="D1234" i="10"/>
  <c r="C1234" i="10"/>
  <c r="B1234" i="10"/>
  <c r="A1234" i="10"/>
  <c r="I1233" i="10"/>
  <c r="H1233" i="10"/>
  <c r="F1233" i="10"/>
  <c r="E1233" i="10"/>
  <c r="D1233" i="10"/>
  <c r="C1233" i="10"/>
  <c r="B1233" i="10"/>
  <c r="A1233" i="10"/>
  <c r="I1232" i="10"/>
  <c r="H1232" i="10"/>
  <c r="F1232" i="10"/>
  <c r="E1232" i="10"/>
  <c r="D1232" i="10"/>
  <c r="C1232" i="10"/>
  <c r="B1232" i="10"/>
  <c r="A1232" i="10"/>
  <c r="I1231" i="10"/>
  <c r="H1231" i="10"/>
  <c r="F1231" i="10"/>
  <c r="E1231" i="10"/>
  <c r="D1231" i="10"/>
  <c r="C1231" i="10"/>
  <c r="B1231" i="10"/>
  <c r="A1231" i="10"/>
  <c r="I1230" i="10"/>
  <c r="H1230" i="10"/>
  <c r="F1230" i="10"/>
  <c r="E1230" i="10"/>
  <c r="D1230" i="10"/>
  <c r="C1230" i="10"/>
  <c r="B1230" i="10"/>
  <c r="A1230" i="10"/>
  <c r="I1229" i="10"/>
  <c r="H1229" i="10"/>
  <c r="F1229" i="10"/>
  <c r="E1229" i="10"/>
  <c r="D1229" i="10"/>
  <c r="C1229" i="10"/>
  <c r="B1229" i="10"/>
  <c r="A1229" i="10"/>
  <c r="I1228" i="10"/>
  <c r="H1228" i="10"/>
  <c r="F1228" i="10"/>
  <c r="E1228" i="10"/>
  <c r="D1228" i="10"/>
  <c r="C1228" i="10"/>
  <c r="B1228" i="10"/>
  <c r="A1228" i="10"/>
  <c r="I1227" i="10"/>
  <c r="H1227" i="10"/>
  <c r="F1227" i="10"/>
  <c r="E1227" i="10"/>
  <c r="D1227" i="10"/>
  <c r="C1227" i="10"/>
  <c r="B1227" i="10"/>
  <c r="A1227" i="10"/>
  <c r="I1226" i="10"/>
  <c r="H1226" i="10"/>
  <c r="F1226" i="10"/>
  <c r="E1226" i="10"/>
  <c r="D1226" i="10"/>
  <c r="C1226" i="10"/>
  <c r="B1226" i="10"/>
  <c r="A1226" i="10"/>
  <c r="I1225" i="10"/>
  <c r="H1225" i="10"/>
  <c r="F1225" i="10"/>
  <c r="E1225" i="10"/>
  <c r="D1225" i="10"/>
  <c r="C1225" i="10"/>
  <c r="B1225" i="10"/>
  <c r="A1225" i="10"/>
  <c r="I1224" i="10"/>
  <c r="H1224" i="10"/>
  <c r="F1224" i="10"/>
  <c r="E1224" i="10"/>
  <c r="D1224" i="10"/>
  <c r="C1224" i="10"/>
  <c r="B1224" i="10"/>
  <c r="A1224" i="10"/>
  <c r="I1223" i="10"/>
  <c r="H1223" i="10"/>
  <c r="F1223" i="10"/>
  <c r="E1223" i="10"/>
  <c r="D1223" i="10"/>
  <c r="C1223" i="10"/>
  <c r="B1223" i="10"/>
  <c r="A1223" i="10"/>
  <c r="I1222" i="10"/>
  <c r="H1222" i="10"/>
  <c r="F1222" i="10"/>
  <c r="E1222" i="10"/>
  <c r="D1222" i="10"/>
  <c r="C1222" i="10"/>
  <c r="B1222" i="10"/>
  <c r="A1222" i="10"/>
  <c r="I1221" i="10"/>
  <c r="H1221" i="10"/>
  <c r="F1221" i="10"/>
  <c r="E1221" i="10"/>
  <c r="D1221" i="10"/>
  <c r="C1221" i="10"/>
  <c r="B1221" i="10"/>
  <c r="A1221" i="10"/>
  <c r="I1220" i="10"/>
  <c r="H1220" i="10"/>
  <c r="F1220" i="10"/>
  <c r="E1220" i="10"/>
  <c r="D1220" i="10"/>
  <c r="C1220" i="10"/>
  <c r="B1220" i="10"/>
  <c r="A1220" i="10"/>
  <c r="I1219" i="10"/>
  <c r="H1219" i="10"/>
  <c r="F1219" i="10"/>
  <c r="E1219" i="10"/>
  <c r="D1219" i="10"/>
  <c r="C1219" i="10"/>
  <c r="B1219" i="10"/>
  <c r="A1219" i="10"/>
  <c r="I1218" i="10"/>
  <c r="H1218" i="10"/>
  <c r="F1218" i="10"/>
  <c r="E1218" i="10"/>
  <c r="D1218" i="10"/>
  <c r="C1218" i="10"/>
  <c r="B1218" i="10"/>
  <c r="A1218" i="10"/>
  <c r="I1217" i="10"/>
  <c r="H1217" i="10"/>
  <c r="F1217" i="10"/>
  <c r="E1217" i="10"/>
  <c r="D1217" i="10"/>
  <c r="C1217" i="10"/>
  <c r="B1217" i="10"/>
  <c r="A1217" i="10"/>
  <c r="I1216" i="10"/>
  <c r="H1216" i="10"/>
  <c r="F1216" i="10"/>
  <c r="E1216" i="10"/>
  <c r="D1216" i="10"/>
  <c r="C1216" i="10"/>
  <c r="B1216" i="10"/>
  <c r="A1216" i="10"/>
  <c r="I1215" i="10"/>
  <c r="H1215" i="10"/>
  <c r="F1215" i="10"/>
  <c r="E1215" i="10"/>
  <c r="D1215" i="10"/>
  <c r="C1215" i="10"/>
  <c r="B1215" i="10"/>
  <c r="A1215" i="10"/>
  <c r="I1214" i="10"/>
  <c r="H1214" i="10"/>
  <c r="F1214" i="10"/>
  <c r="E1214" i="10"/>
  <c r="D1214" i="10"/>
  <c r="C1214" i="10"/>
  <c r="B1214" i="10"/>
  <c r="A1214" i="10"/>
  <c r="I1213" i="10"/>
  <c r="H1213" i="10"/>
  <c r="F1213" i="10"/>
  <c r="E1213" i="10"/>
  <c r="D1213" i="10"/>
  <c r="C1213" i="10"/>
  <c r="B1213" i="10"/>
  <c r="A1213" i="10"/>
  <c r="I1212" i="10"/>
  <c r="H1212" i="10"/>
  <c r="F1212" i="10"/>
  <c r="E1212" i="10"/>
  <c r="D1212" i="10"/>
  <c r="C1212" i="10"/>
  <c r="B1212" i="10"/>
  <c r="A1212" i="10"/>
  <c r="I1211" i="10"/>
  <c r="H1211" i="10"/>
  <c r="F1211" i="10"/>
  <c r="E1211" i="10"/>
  <c r="D1211" i="10"/>
  <c r="C1211" i="10"/>
  <c r="B1211" i="10"/>
  <c r="A1211" i="10"/>
  <c r="I1210" i="10"/>
  <c r="H1210" i="10"/>
  <c r="F1210" i="10"/>
  <c r="E1210" i="10"/>
  <c r="D1210" i="10"/>
  <c r="C1210" i="10"/>
  <c r="B1210" i="10"/>
  <c r="A1210" i="10"/>
  <c r="I1209" i="10"/>
  <c r="H1209" i="10"/>
  <c r="F1209" i="10"/>
  <c r="E1209" i="10"/>
  <c r="D1209" i="10"/>
  <c r="C1209" i="10"/>
  <c r="B1209" i="10"/>
  <c r="A1209" i="10"/>
  <c r="I1208" i="10"/>
  <c r="H1208" i="10"/>
  <c r="F1208" i="10"/>
  <c r="E1208" i="10"/>
  <c r="D1208" i="10"/>
  <c r="C1208" i="10"/>
  <c r="B1208" i="10"/>
  <c r="A1208" i="10"/>
  <c r="I1207" i="10"/>
  <c r="H1207" i="10"/>
  <c r="F1207" i="10"/>
  <c r="E1207" i="10"/>
  <c r="D1207" i="10"/>
  <c r="C1207" i="10"/>
  <c r="B1207" i="10"/>
  <c r="A1207" i="10"/>
  <c r="I1206" i="10"/>
  <c r="H1206" i="10"/>
  <c r="F1206" i="10"/>
  <c r="E1206" i="10"/>
  <c r="D1206" i="10"/>
  <c r="C1206" i="10"/>
  <c r="B1206" i="10"/>
  <c r="A1206" i="10"/>
  <c r="I1205" i="10"/>
  <c r="H1205" i="10"/>
  <c r="F1205" i="10"/>
  <c r="E1205" i="10"/>
  <c r="D1205" i="10"/>
  <c r="C1205" i="10"/>
  <c r="B1205" i="10"/>
  <c r="A1205" i="10"/>
  <c r="I1204" i="10"/>
  <c r="H1204" i="10"/>
  <c r="F1204" i="10"/>
  <c r="E1204" i="10"/>
  <c r="D1204" i="10"/>
  <c r="C1204" i="10"/>
  <c r="B1204" i="10"/>
  <c r="A1204" i="10"/>
  <c r="I1203" i="10"/>
  <c r="H1203" i="10"/>
  <c r="F1203" i="10"/>
  <c r="E1203" i="10"/>
  <c r="D1203" i="10"/>
  <c r="C1203" i="10"/>
  <c r="B1203" i="10"/>
  <c r="A1203" i="10"/>
  <c r="I1202" i="10"/>
  <c r="H1202" i="10"/>
  <c r="F1202" i="10"/>
  <c r="E1202" i="10"/>
  <c r="D1202" i="10"/>
  <c r="C1202" i="10"/>
  <c r="B1202" i="10"/>
  <c r="A1202" i="10"/>
  <c r="I1201" i="10"/>
  <c r="H1201" i="10"/>
  <c r="F1201" i="10"/>
  <c r="E1201" i="10"/>
  <c r="D1201" i="10"/>
  <c r="C1201" i="10"/>
  <c r="B1201" i="10"/>
  <c r="A1201" i="10"/>
  <c r="I1200" i="10"/>
  <c r="H1200" i="10"/>
  <c r="F1200" i="10"/>
  <c r="E1200" i="10"/>
  <c r="D1200" i="10"/>
  <c r="C1200" i="10"/>
  <c r="B1200" i="10"/>
  <c r="A1200" i="10"/>
  <c r="I1199" i="10"/>
  <c r="H1199" i="10"/>
  <c r="F1199" i="10"/>
  <c r="E1199" i="10"/>
  <c r="D1199" i="10"/>
  <c r="C1199" i="10"/>
  <c r="B1199" i="10"/>
  <c r="A1199" i="10"/>
  <c r="I1198" i="10"/>
  <c r="H1198" i="10"/>
  <c r="F1198" i="10"/>
  <c r="E1198" i="10"/>
  <c r="D1198" i="10"/>
  <c r="C1198" i="10"/>
  <c r="B1198" i="10"/>
  <c r="A1198" i="10"/>
  <c r="I1197" i="10"/>
  <c r="H1197" i="10"/>
  <c r="F1197" i="10"/>
  <c r="E1197" i="10"/>
  <c r="D1197" i="10"/>
  <c r="C1197" i="10"/>
  <c r="B1197" i="10"/>
  <c r="A1197" i="10"/>
  <c r="I1196" i="10"/>
  <c r="H1196" i="10"/>
  <c r="F1196" i="10"/>
  <c r="E1196" i="10"/>
  <c r="D1196" i="10"/>
  <c r="C1196" i="10"/>
  <c r="B1196" i="10"/>
  <c r="A1196" i="10"/>
  <c r="I1195" i="10"/>
  <c r="H1195" i="10"/>
  <c r="F1195" i="10"/>
  <c r="E1195" i="10"/>
  <c r="D1195" i="10"/>
  <c r="C1195" i="10"/>
  <c r="B1195" i="10"/>
  <c r="A1195" i="10"/>
  <c r="I1194" i="10"/>
  <c r="H1194" i="10"/>
  <c r="F1194" i="10"/>
  <c r="E1194" i="10"/>
  <c r="D1194" i="10"/>
  <c r="C1194" i="10"/>
  <c r="B1194" i="10"/>
  <c r="A1194" i="10"/>
  <c r="I1193" i="10"/>
  <c r="H1193" i="10"/>
  <c r="F1193" i="10"/>
  <c r="E1193" i="10"/>
  <c r="D1193" i="10"/>
  <c r="C1193" i="10"/>
  <c r="B1193" i="10"/>
  <c r="A1193" i="10"/>
  <c r="I1192" i="10"/>
  <c r="H1192" i="10"/>
  <c r="F1192" i="10"/>
  <c r="E1192" i="10"/>
  <c r="D1192" i="10"/>
  <c r="C1192" i="10"/>
  <c r="B1192" i="10"/>
  <c r="A1192" i="10"/>
  <c r="I1191" i="10"/>
  <c r="H1191" i="10"/>
  <c r="F1191" i="10"/>
  <c r="E1191" i="10"/>
  <c r="D1191" i="10"/>
  <c r="C1191" i="10"/>
  <c r="B1191" i="10"/>
  <c r="A1191" i="10"/>
  <c r="I1190" i="10"/>
  <c r="H1190" i="10"/>
  <c r="F1190" i="10"/>
  <c r="E1190" i="10"/>
  <c r="D1190" i="10"/>
  <c r="C1190" i="10"/>
  <c r="B1190" i="10"/>
  <c r="A1190" i="10"/>
  <c r="I1189" i="10"/>
  <c r="H1189" i="10"/>
  <c r="F1189" i="10"/>
  <c r="E1189" i="10"/>
  <c r="D1189" i="10"/>
  <c r="C1189" i="10"/>
  <c r="B1189" i="10"/>
  <c r="A1189" i="10"/>
  <c r="I1188" i="10"/>
  <c r="H1188" i="10"/>
  <c r="F1188" i="10"/>
  <c r="E1188" i="10"/>
  <c r="D1188" i="10"/>
  <c r="C1188" i="10"/>
  <c r="B1188" i="10"/>
  <c r="A1188" i="10"/>
  <c r="I1187" i="10"/>
  <c r="H1187" i="10"/>
  <c r="F1187" i="10"/>
  <c r="E1187" i="10"/>
  <c r="D1187" i="10"/>
  <c r="C1187" i="10"/>
  <c r="B1187" i="10"/>
  <c r="A1187" i="10"/>
  <c r="I1186" i="10"/>
  <c r="H1186" i="10"/>
  <c r="F1186" i="10"/>
  <c r="E1186" i="10"/>
  <c r="D1186" i="10"/>
  <c r="C1186" i="10"/>
  <c r="B1186" i="10"/>
  <c r="A1186" i="10"/>
  <c r="I1185" i="10"/>
  <c r="H1185" i="10"/>
  <c r="F1185" i="10"/>
  <c r="E1185" i="10"/>
  <c r="D1185" i="10"/>
  <c r="C1185" i="10"/>
  <c r="B1185" i="10"/>
  <c r="A1185" i="10"/>
  <c r="I1184" i="10"/>
  <c r="H1184" i="10"/>
  <c r="F1184" i="10"/>
  <c r="E1184" i="10"/>
  <c r="D1184" i="10"/>
  <c r="C1184" i="10"/>
  <c r="B1184" i="10"/>
  <c r="A1184" i="10"/>
  <c r="I1183" i="10"/>
  <c r="H1183" i="10"/>
  <c r="F1183" i="10"/>
  <c r="E1183" i="10"/>
  <c r="D1183" i="10"/>
  <c r="C1183" i="10"/>
  <c r="B1183" i="10"/>
  <c r="A1183" i="10"/>
  <c r="I1182" i="10"/>
  <c r="H1182" i="10"/>
  <c r="F1182" i="10"/>
  <c r="E1182" i="10"/>
  <c r="D1182" i="10"/>
  <c r="C1182" i="10"/>
  <c r="B1182" i="10"/>
  <c r="A1182" i="10"/>
  <c r="I1181" i="10"/>
  <c r="H1181" i="10"/>
  <c r="F1181" i="10"/>
  <c r="E1181" i="10"/>
  <c r="D1181" i="10"/>
  <c r="C1181" i="10"/>
  <c r="B1181" i="10"/>
  <c r="A1181" i="10"/>
  <c r="I1180" i="10"/>
  <c r="H1180" i="10"/>
  <c r="F1180" i="10"/>
  <c r="E1180" i="10"/>
  <c r="D1180" i="10"/>
  <c r="C1180" i="10"/>
  <c r="B1180" i="10"/>
  <c r="A1180" i="10"/>
  <c r="I1179" i="10"/>
  <c r="H1179" i="10"/>
  <c r="F1179" i="10"/>
  <c r="E1179" i="10"/>
  <c r="D1179" i="10"/>
  <c r="C1179" i="10"/>
  <c r="B1179" i="10"/>
  <c r="A1179" i="10"/>
  <c r="I1178" i="10"/>
  <c r="H1178" i="10"/>
  <c r="F1178" i="10"/>
  <c r="E1178" i="10"/>
  <c r="D1178" i="10"/>
  <c r="C1178" i="10"/>
  <c r="B1178" i="10"/>
  <c r="A1178" i="10"/>
  <c r="I1177" i="10"/>
  <c r="H1177" i="10"/>
  <c r="F1177" i="10"/>
  <c r="E1177" i="10"/>
  <c r="D1177" i="10"/>
  <c r="C1177" i="10"/>
  <c r="B1177" i="10"/>
  <c r="A1177" i="10"/>
  <c r="I1176" i="10"/>
  <c r="H1176" i="10"/>
  <c r="F1176" i="10"/>
  <c r="E1176" i="10"/>
  <c r="D1176" i="10"/>
  <c r="C1176" i="10"/>
  <c r="B1176" i="10"/>
  <c r="A1176" i="10"/>
  <c r="I1175" i="10"/>
  <c r="H1175" i="10"/>
  <c r="F1175" i="10"/>
  <c r="E1175" i="10"/>
  <c r="D1175" i="10"/>
  <c r="C1175" i="10"/>
  <c r="B1175" i="10"/>
  <c r="A1175" i="10"/>
  <c r="I1174" i="10"/>
  <c r="H1174" i="10"/>
  <c r="F1174" i="10"/>
  <c r="E1174" i="10"/>
  <c r="D1174" i="10"/>
  <c r="C1174" i="10"/>
  <c r="B1174" i="10"/>
  <c r="A1174" i="10"/>
  <c r="I1173" i="10"/>
  <c r="H1173" i="10"/>
  <c r="F1173" i="10"/>
  <c r="E1173" i="10"/>
  <c r="D1173" i="10"/>
  <c r="C1173" i="10"/>
  <c r="B1173" i="10"/>
  <c r="A1173" i="10"/>
  <c r="I1172" i="10"/>
  <c r="H1172" i="10"/>
  <c r="F1172" i="10"/>
  <c r="E1172" i="10"/>
  <c r="D1172" i="10"/>
  <c r="C1172" i="10"/>
  <c r="B1172" i="10"/>
  <c r="A1172" i="10"/>
  <c r="I1171" i="10"/>
  <c r="H1171" i="10"/>
  <c r="F1171" i="10"/>
  <c r="E1171" i="10"/>
  <c r="D1171" i="10"/>
  <c r="C1171" i="10"/>
  <c r="B1171" i="10"/>
  <c r="A1171" i="10"/>
  <c r="I1170" i="10"/>
  <c r="H1170" i="10"/>
  <c r="F1170" i="10"/>
  <c r="E1170" i="10"/>
  <c r="D1170" i="10"/>
  <c r="C1170" i="10"/>
  <c r="B1170" i="10"/>
  <c r="A1170" i="10"/>
  <c r="I1169" i="10"/>
  <c r="H1169" i="10"/>
  <c r="F1169" i="10"/>
  <c r="E1169" i="10"/>
  <c r="D1169" i="10"/>
  <c r="C1169" i="10"/>
  <c r="B1169" i="10"/>
  <c r="A1169" i="10"/>
  <c r="I1168" i="10"/>
  <c r="H1168" i="10"/>
  <c r="F1168" i="10"/>
  <c r="E1168" i="10"/>
  <c r="D1168" i="10"/>
  <c r="C1168" i="10"/>
  <c r="B1168" i="10"/>
  <c r="A1168" i="10"/>
  <c r="I1167" i="10"/>
  <c r="H1167" i="10"/>
  <c r="F1167" i="10"/>
  <c r="E1167" i="10"/>
  <c r="D1167" i="10"/>
  <c r="C1167" i="10"/>
  <c r="B1167" i="10"/>
  <c r="A1167" i="10"/>
  <c r="I1166" i="10"/>
  <c r="H1166" i="10"/>
  <c r="F1166" i="10"/>
  <c r="E1166" i="10"/>
  <c r="D1166" i="10"/>
  <c r="C1166" i="10"/>
  <c r="B1166" i="10"/>
  <c r="A1166" i="10"/>
  <c r="I1165" i="10"/>
  <c r="H1165" i="10"/>
  <c r="F1165" i="10"/>
  <c r="E1165" i="10"/>
  <c r="D1165" i="10"/>
  <c r="C1165" i="10"/>
  <c r="B1165" i="10"/>
  <c r="A1165" i="10"/>
  <c r="I1164" i="10"/>
  <c r="H1164" i="10"/>
  <c r="F1164" i="10"/>
  <c r="E1164" i="10"/>
  <c r="D1164" i="10"/>
  <c r="C1164" i="10"/>
  <c r="B1164" i="10"/>
  <c r="A1164" i="10"/>
  <c r="I1163" i="10"/>
  <c r="H1163" i="10"/>
  <c r="F1163" i="10"/>
  <c r="E1163" i="10"/>
  <c r="D1163" i="10"/>
  <c r="C1163" i="10"/>
  <c r="B1163" i="10"/>
  <c r="A1163" i="10"/>
  <c r="I1162" i="10"/>
  <c r="H1162" i="10"/>
  <c r="F1162" i="10"/>
  <c r="E1162" i="10"/>
  <c r="D1162" i="10"/>
  <c r="C1162" i="10"/>
  <c r="B1162" i="10"/>
  <c r="A1162" i="10"/>
  <c r="I1161" i="10"/>
  <c r="H1161" i="10"/>
  <c r="F1161" i="10"/>
  <c r="G1161" i="10" s="1"/>
  <c r="E1161" i="10"/>
  <c r="D1161" i="10"/>
  <c r="C1161" i="10"/>
  <c r="B1161" i="10"/>
  <c r="A1161" i="10"/>
  <c r="I1160" i="10"/>
  <c r="H1160" i="10"/>
  <c r="F1160" i="10"/>
  <c r="E1160" i="10"/>
  <c r="D1160" i="10"/>
  <c r="C1160" i="10"/>
  <c r="B1160" i="10"/>
  <c r="A1160" i="10"/>
  <c r="I1159" i="10"/>
  <c r="H1159" i="10"/>
  <c r="F1159" i="10"/>
  <c r="E1159" i="10"/>
  <c r="D1159" i="10"/>
  <c r="C1159" i="10"/>
  <c r="B1159" i="10"/>
  <c r="A1159" i="10"/>
  <c r="I1158" i="10"/>
  <c r="H1158" i="10"/>
  <c r="F1158" i="10"/>
  <c r="E1158" i="10"/>
  <c r="D1158" i="10"/>
  <c r="C1158" i="10"/>
  <c r="B1158" i="10"/>
  <c r="A1158" i="10"/>
  <c r="I1157" i="10"/>
  <c r="H1157" i="10"/>
  <c r="F1157" i="10"/>
  <c r="E1157" i="10"/>
  <c r="D1157" i="10"/>
  <c r="C1157" i="10"/>
  <c r="B1157" i="10"/>
  <c r="A1157" i="10"/>
  <c r="I1156" i="10"/>
  <c r="H1156" i="10"/>
  <c r="F1156" i="10"/>
  <c r="E1156" i="10"/>
  <c r="D1156" i="10"/>
  <c r="C1156" i="10"/>
  <c r="B1156" i="10"/>
  <c r="A1156" i="10"/>
  <c r="I1155" i="10"/>
  <c r="H1155" i="10"/>
  <c r="F1155" i="10"/>
  <c r="E1155" i="10"/>
  <c r="D1155" i="10"/>
  <c r="C1155" i="10"/>
  <c r="B1155" i="10"/>
  <c r="A1155" i="10"/>
  <c r="I1154" i="10"/>
  <c r="H1154" i="10"/>
  <c r="F1154" i="10"/>
  <c r="E1154" i="10"/>
  <c r="D1154" i="10"/>
  <c r="C1154" i="10"/>
  <c r="B1154" i="10"/>
  <c r="A1154" i="10"/>
  <c r="I1153" i="10"/>
  <c r="H1153" i="10"/>
  <c r="F1153" i="10"/>
  <c r="G1153" i="10" s="1"/>
  <c r="E1153" i="10"/>
  <c r="D1153" i="10"/>
  <c r="C1153" i="10"/>
  <c r="B1153" i="10"/>
  <c r="A1153" i="10"/>
  <c r="M1150" i="10"/>
  <c r="I1152" i="10"/>
  <c r="H1152" i="10"/>
  <c r="F1152" i="10"/>
  <c r="E1152" i="10"/>
  <c r="D1152" i="10"/>
  <c r="C1152" i="10"/>
  <c r="B1152" i="10"/>
  <c r="A1152" i="10"/>
  <c r="I1151" i="10"/>
  <c r="H1151" i="10"/>
  <c r="F1151" i="10"/>
  <c r="E1151" i="10"/>
  <c r="D1151" i="10"/>
  <c r="C1151" i="10"/>
  <c r="B1151" i="10"/>
  <c r="A1151" i="10"/>
  <c r="I1150" i="10"/>
  <c r="H1150" i="10"/>
  <c r="F1150" i="10"/>
  <c r="E1150" i="10"/>
  <c r="D1150" i="10"/>
  <c r="C1150" i="10"/>
  <c r="B1150" i="10"/>
  <c r="A1150" i="10"/>
  <c r="I1149" i="10"/>
  <c r="H1149" i="10"/>
  <c r="F1149" i="10"/>
  <c r="G1149" i="10" s="1"/>
  <c r="E1149" i="10"/>
  <c r="D1149" i="10"/>
  <c r="C1149" i="10"/>
  <c r="B1149" i="10"/>
  <c r="A1149" i="10"/>
  <c r="I1148" i="10"/>
  <c r="H1148" i="10"/>
  <c r="F1148" i="10"/>
  <c r="E1148" i="10"/>
  <c r="D1148" i="10"/>
  <c r="C1148" i="10"/>
  <c r="B1148" i="10"/>
  <c r="A1148" i="10"/>
  <c r="I1147" i="10"/>
  <c r="H1147" i="10"/>
  <c r="F1147" i="10"/>
  <c r="E1147" i="10"/>
  <c r="D1147" i="10"/>
  <c r="C1147" i="10"/>
  <c r="B1147" i="10"/>
  <c r="A1147" i="10"/>
  <c r="I1146" i="10"/>
  <c r="H1146" i="10"/>
  <c r="F1146" i="10"/>
  <c r="E1146" i="10"/>
  <c r="D1146" i="10"/>
  <c r="C1146" i="10"/>
  <c r="B1146" i="10"/>
  <c r="A1146" i="10"/>
  <c r="I1145" i="10"/>
  <c r="H1145" i="10"/>
  <c r="F1145" i="10"/>
  <c r="G1145" i="10" s="1"/>
  <c r="E1145" i="10"/>
  <c r="D1145" i="10"/>
  <c r="C1145" i="10"/>
  <c r="B1145" i="10"/>
  <c r="A1145" i="10"/>
  <c r="I1144" i="10"/>
  <c r="H1144" i="10"/>
  <c r="F1144" i="10"/>
  <c r="E1144" i="10"/>
  <c r="D1144" i="10"/>
  <c r="C1144" i="10"/>
  <c r="B1144" i="10"/>
  <c r="A1144" i="10"/>
  <c r="I1143" i="10"/>
  <c r="H1143" i="10"/>
  <c r="F1143" i="10"/>
  <c r="E1143" i="10"/>
  <c r="D1143" i="10"/>
  <c r="C1143" i="10"/>
  <c r="B1143" i="10"/>
  <c r="A1143" i="10"/>
  <c r="I1142" i="10"/>
  <c r="H1142" i="10"/>
  <c r="F1142" i="10"/>
  <c r="E1142" i="10"/>
  <c r="D1142" i="10"/>
  <c r="C1142" i="10"/>
  <c r="B1142" i="10"/>
  <c r="A1142" i="10"/>
  <c r="I1141" i="10"/>
  <c r="H1141" i="10"/>
  <c r="F1141" i="10"/>
  <c r="E1141" i="10"/>
  <c r="D1141" i="10"/>
  <c r="C1141" i="10"/>
  <c r="B1141" i="10"/>
  <c r="A1141" i="10"/>
  <c r="I1140" i="10"/>
  <c r="H1140" i="10"/>
  <c r="F1140" i="10"/>
  <c r="E1140" i="10"/>
  <c r="D1140" i="10"/>
  <c r="C1140" i="10"/>
  <c r="B1140" i="10"/>
  <c r="A1140" i="10"/>
  <c r="I1139" i="10"/>
  <c r="H1139" i="10"/>
  <c r="F1139" i="10"/>
  <c r="E1139" i="10"/>
  <c r="D1139" i="10"/>
  <c r="C1139" i="10"/>
  <c r="B1139" i="10"/>
  <c r="A1139" i="10"/>
  <c r="I1138" i="10"/>
  <c r="H1138" i="10"/>
  <c r="F1138" i="10"/>
  <c r="E1138" i="10"/>
  <c r="D1138" i="10"/>
  <c r="C1138" i="10"/>
  <c r="B1138" i="10"/>
  <c r="A1138" i="10"/>
  <c r="I1137" i="10"/>
  <c r="H1137" i="10"/>
  <c r="F1137" i="10"/>
  <c r="E1137" i="10"/>
  <c r="D1137" i="10"/>
  <c r="C1137" i="10"/>
  <c r="B1137" i="10"/>
  <c r="A1137" i="10"/>
  <c r="I1136" i="10"/>
  <c r="H1136" i="10"/>
  <c r="F1136" i="10"/>
  <c r="E1136" i="10"/>
  <c r="D1136" i="10"/>
  <c r="C1136" i="10"/>
  <c r="B1136" i="10"/>
  <c r="A1136" i="10"/>
  <c r="I1135" i="10"/>
  <c r="H1135" i="10"/>
  <c r="F1135" i="10"/>
  <c r="E1135" i="10"/>
  <c r="D1135" i="10"/>
  <c r="C1135" i="10"/>
  <c r="B1135" i="10"/>
  <c r="A1135" i="10"/>
  <c r="I1134" i="10"/>
  <c r="H1134" i="10"/>
  <c r="F1134" i="10"/>
  <c r="E1134" i="10"/>
  <c r="D1134" i="10"/>
  <c r="C1134" i="10"/>
  <c r="B1134" i="10"/>
  <c r="A1134" i="10"/>
  <c r="I1133" i="10"/>
  <c r="H1133" i="10"/>
  <c r="F1133" i="10"/>
  <c r="E1133" i="10"/>
  <c r="D1133" i="10"/>
  <c r="C1133" i="10"/>
  <c r="B1133" i="10"/>
  <c r="A1133" i="10"/>
  <c r="I1132" i="10"/>
  <c r="H1132" i="10"/>
  <c r="F1132" i="10"/>
  <c r="E1132" i="10"/>
  <c r="D1132" i="10"/>
  <c r="C1132" i="10"/>
  <c r="B1132" i="10"/>
  <c r="A1132" i="10"/>
  <c r="I1131" i="10"/>
  <c r="H1131" i="10"/>
  <c r="F1131" i="10"/>
  <c r="E1131" i="10"/>
  <c r="D1131" i="10"/>
  <c r="C1131" i="10"/>
  <c r="B1131" i="10"/>
  <c r="A1131" i="10"/>
  <c r="I1130" i="10"/>
  <c r="H1130" i="10"/>
  <c r="F1130" i="10"/>
  <c r="E1130" i="10"/>
  <c r="D1130" i="10"/>
  <c r="C1130" i="10"/>
  <c r="B1130" i="10"/>
  <c r="A1130" i="10"/>
  <c r="I1129" i="10"/>
  <c r="H1129" i="10"/>
  <c r="F1129" i="10"/>
  <c r="E1129" i="10"/>
  <c r="D1129" i="10"/>
  <c r="C1129" i="10"/>
  <c r="B1129" i="10"/>
  <c r="A1129" i="10"/>
  <c r="I1128" i="10"/>
  <c r="H1128" i="10"/>
  <c r="F1128" i="10"/>
  <c r="E1128" i="10"/>
  <c r="D1128" i="10"/>
  <c r="C1128" i="10"/>
  <c r="B1128" i="10"/>
  <c r="A1128" i="10"/>
  <c r="I1127" i="10"/>
  <c r="H1127" i="10"/>
  <c r="F1127" i="10"/>
  <c r="E1127" i="10"/>
  <c r="D1127" i="10"/>
  <c r="C1127" i="10"/>
  <c r="B1127" i="10"/>
  <c r="A1127" i="10"/>
  <c r="I1126" i="10"/>
  <c r="H1126" i="10"/>
  <c r="F1126" i="10"/>
  <c r="E1126" i="10"/>
  <c r="D1126" i="10"/>
  <c r="C1126" i="10"/>
  <c r="B1126" i="10"/>
  <c r="A1126" i="10"/>
  <c r="I1125" i="10"/>
  <c r="H1125" i="10"/>
  <c r="F1125" i="10"/>
  <c r="E1125" i="10"/>
  <c r="D1125" i="10"/>
  <c r="C1125" i="10"/>
  <c r="B1125" i="10"/>
  <c r="A1125" i="10"/>
  <c r="I1124" i="10"/>
  <c r="H1124" i="10"/>
  <c r="F1124" i="10"/>
  <c r="E1124" i="10"/>
  <c r="D1124" i="10"/>
  <c r="C1124" i="10"/>
  <c r="B1124" i="10"/>
  <c r="A1124" i="10"/>
  <c r="I1123" i="10"/>
  <c r="H1123" i="10"/>
  <c r="F1123" i="10"/>
  <c r="E1123" i="10"/>
  <c r="D1123" i="10"/>
  <c r="C1123" i="10"/>
  <c r="B1123" i="10"/>
  <c r="A1123" i="10"/>
  <c r="I1122" i="10"/>
  <c r="H1122" i="10"/>
  <c r="F1122" i="10"/>
  <c r="E1122" i="10"/>
  <c r="D1122" i="10"/>
  <c r="C1122" i="10"/>
  <c r="B1122" i="10"/>
  <c r="A1122" i="10"/>
  <c r="I1121" i="10"/>
  <c r="H1121" i="10"/>
  <c r="F1121" i="10"/>
  <c r="E1121" i="10"/>
  <c r="D1121" i="10"/>
  <c r="C1121" i="10"/>
  <c r="B1121" i="10"/>
  <c r="A1121" i="10"/>
  <c r="I1120" i="10"/>
  <c r="H1120" i="10"/>
  <c r="F1120" i="10"/>
  <c r="E1120" i="10"/>
  <c r="D1120" i="10"/>
  <c r="C1120" i="10"/>
  <c r="B1120" i="10"/>
  <c r="A1120" i="10"/>
  <c r="I1119" i="10"/>
  <c r="H1119" i="10"/>
  <c r="F1119" i="10"/>
  <c r="E1119" i="10"/>
  <c r="D1119" i="10"/>
  <c r="C1119" i="10"/>
  <c r="B1119" i="10"/>
  <c r="A1119" i="10"/>
  <c r="I1118" i="10"/>
  <c r="H1118" i="10"/>
  <c r="F1118" i="10"/>
  <c r="E1118" i="10"/>
  <c r="D1118" i="10"/>
  <c r="C1118" i="10"/>
  <c r="B1118" i="10"/>
  <c r="A1118" i="10"/>
  <c r="I1117" i="10"/>
  <c r="H1117" i="10"/>
  <c r="F1117" i="10"/>
  <c r="E1117" i="10"/>
  <c r="D1117" i="10"/>
  <c r="C1117" i="10"/>
  <c r="B1117" i="10"/>
  <c r="A1117" i="10"/>
  <c r="I1116" i="10"/>
  <c r="H1116" i="10"/>
  <c r="F1116" i="10"/>
  <c r="E1116" i="10"/>
  <c r="D1116" i="10"/>
  <c r="C1116" i="10"/>
  <c r="B1116" i="10"/>
  <c r="A1116" i="10"/>
  <c r="I1115" i="10"/>
  <c r="H1115" i="10"/>
  <c r="F1115" i="10"/>
  <c r="E1115" i="10"/>
  <c r="D1115" i="10"/>
  <c r="C1115" i="10"/>
  <c r="B1115" i="10"/>
  <c r="A1115" i="10"/>
  <c r="I1114" i="10"/>
  <c r="H1114" i="10"/>
  <c r="F1114" i="10"/>
  <c r="E1114" i="10"/>
  <c r="D1114" i="10"/>
  <c r="C1114" i="10"/>
  <c r="B1114" i="10"/>
  <c r="A1114" i="10"/>
  <c r="I1113" i="10"/>
  <c r="H1113" i="10"/>
  <c r="F1113" i="10"/>
  <c r="E1113" i="10"/>
  <c r="D1113" i="10"/>
  <c r="C1113" i="10"/>
  <c r="B1113" i="10"/>
  <c r="A1113" i="10"/>
  <c r="I1112" i="10"/>
  <c r="H1112" i="10"/>
  <c r="F1112" i="10"/>
  <c r="E1112" i="10"/>
  <c r="D1112" i="10"/>
  <c r="C1112" i="10"/>
  <c r="B1112" i="10"/>
  <c r="A1112" i="10"/>
  <c r="I1111" i="10"/>
  <c r="H1111" i="10"/>
  <c r="F1111" i="10"/>
  <c r="E1111" i="10"/>
  <c r="D1111" i="10"/>
  <c r="C1111" i="10"/>
  <c r="B1111" i="10"/>
  <c r="A1111" i="10"/>
  <c r="I1110" i="10"/>
  <c r="H1110" i="10"/>
  <c r="F1110" i="10"/>
  <c r="E1110" i="10"/>
  <c r="D1110" i="10"/>
  <c r="C1110" i="10"/>
  <c r="B1110" i="10"/>
  <c r="A1110" i="10"/>
  <c r="I1109" i="10"/>
  <c r="H1109" i="10"/>
  <c r="F1109" i="10"/>
  <c r="E1109" i="10"/>
  <c r="D1109" i="10"/>
  <c r="C1109" i="10"/>
  <c r="B1109" i="10"/>
  <c r="A1109" i="10"/>
  <c r="I1108" i="10"/>
  <c r="H1108" i="10"/>
  <c r="F1108" i="10"/>
  <c r="E1108" i="10"/>
  <c r="D1108" i="10"/>
  <c r="C1108" i="10"/>
  <c r="B1108" i="10"/>
  <c r="A1108" i="10"/>
  <c r="I1107" i="10"/>
  <c r="H1107" i="10"/>
  <c r="F1107" i="10"/>
  <c r="E1107" i="10"/>
  <c r="D1107" i="10"/>
  <c r="C1107" i="10"/>
  <c r="B1107" i="10"/>
  <c r="A1107" i="10"/>
  <c r="I1106" i="10"/>
  <c r="H1106" i="10"/>
  <c r="F1106" i="10"/>
  <c r="E1106" i="10"/>
  <c r="D1106" i="10"/>
  <c r="C1106" i="10"/>
  <c r="B1106" i="10"/>
  <c r="A1106" i="10"/>
  <c r="I1105" i="10"/>
  <c r="H1105" i="10"/>
  <c r="F1105" i="10"/>
  <c r="E1105" i="10"/>
  <c r="D1105" i="10"/>
  <c r="C1105" i="10"/>
  <c r="B1105" i="10"/>
  <c r="A1105" i="10"/>
  <c r="I1104" i="10"/>
  <c r="H1104" i="10"/>
  <c r="F1104" i="10"/>
  <c r="E1104" i="10"/>
  <c r="D1104" i="10"/>
  <c r="C1104" i="10"/>
  <c r="B1104" i="10"/>
  <c r="A1104" i="10"/>
  <c r="I1103" i="10"/>
  <c r="H1103" i="10"/>
  <c r="F1103" i="10"/>
  <c r="E1103" i="10"/>
  <c r="D1103" i="10"/>
  <c r="C1103" i="10"/>
  <c r="B1103" i="10"/>
  <c r="A1103" i="10"/>
  <c r="I1102" i="10"/>
  <c r="H1102" i="10"/>
  <c r="F1102" i="10"/>
  <c r="E1102" i="10"/>
  <c r="D1102" i="10"/>
  <c r="C1102" i="10"/>
  <c r="B1102" i="10"/>
  <c r="A1102" i="10"/>
  <c r="I1101" i="10"/>
  <c r="H1101" i="10"/>
  <c r="F1101" i="10"/>
  <c r="E1101" i="10"/>
  <c r="D1101" i="10"/>
  <c r="C1101" i="10"/>
  <c r="B1101" i="10"/>
  <c r="A1101" i="10"/>
  <c r="I1100" i="10"/>
  <c r="H1100" i="10"/>
  <c r="F1100" i="10"/>
  <c r="E1100" i="10"/>
  <c r="D1100" i="10"/>
  <c r="C1100" i="10"/>
  <c r="B1100" i="10"/>
  <c r="A1100" i="10"/>
  <c r="I1099" i="10"/>
  <c r="H1099" i="10"/>
  <c r="F1099" i="10"/>
  <c r="G1099" i="10" s="1"/>
  <c r="E1099" i="10"/>
  <c r="D1099" i="10"/>
  <c r="C1099" i="10"/>
  <c r="B1099" i="10"/>
  <c r="A1099" i="10"/>
  <c r="I1098" i="10"/>
  <c r="H1098" i="10"/>
  <c r="F1098" i="10"/>
  <c r="E1098" i="10"/>
  <c r="D1098" i="10"/>
  <c r="C1098" i="10"/>
  <c r="B1098" i="10"/>
  <c r="A1098" i="10"/>
  <c r="I1097" i="10"/>
  <c r="H1097" i="10"/>
  <c r="F1097" i="10"/>
  <c r="E1097" i="10"/>
  <c r="D1097" i="10"/>
  <c r="C1097" i="10"/>
  <c r="B1097" i="10"/>
  <c r="A1097" i="10"/>
  <c r="I1096" i="10"/>
  <c r="H1096" i="10"/>
  <c r="F1096" i="10"/>
  <c r="E1096" i="10"/>
  <c r="D1096" i="10"/>
  <c r="C1096" i="10"/>
  <c r="B1096" i="10"/>
  <c r="A1096" i="10"/>
  <c r="I1095" i="10"/>
  <c r="H1095" i="10"/>
  <c r="F1095" i="10"/>
  <c r="E1095" i="10"/>
  <c r="D1095" i="10"/>
  <c r="C1095" i="10"/>
  <c r="B1095" i="10"/>
  <c r="A1095" i="10"/>
  <c r="I1094" i="10"/>
  <c r="H1094" i="10"/>
  <c r="F1094" i="10"/>
  <c r="E1094" i="10"/>
  <c r="D1094" i="10"/>
  <c r="C1094" i="10"/>
  <c r="B1094" i="10"/>
  <c r="A1094" i="10"/>
  <c r="I1093" i="10"/>
  <c r="H1093" i="10"/>
  <c r="F1093" i="10"/>
  <c r="E1093" i="10"/>
  <c r="D1093" i="10"/>
  <c r="C1093" i="10"/>
  <c r="B1093" i="10"/>
  <c r="A1093" i="10"/>
  <c r="I1092" i="10"/>
  <c r="H1092" i="10"/>
  <c r="F1092" i="10"/>
  <c r="E1092" i="10"/>
  <c r="D1092" i="10"/>
  <c r="C1092" i="10"/>
  <c r="B1092" i="10"/>
  <c r="A1092" i="10"/>
  <c r="I1091" i="10"/>
  <c r="H1091" i="10"/>
  <c r="F1091" i="10"/>
  <c r="E1091" i="10"/>
  <c r="D1091" i="10"/>
  <c r="C1091" i="10"/>
  <c r="B1091" i="10"/>
  <c r="A1091" i="10"/>
  <c r="I1090" i="10"/>
  <c r="H1090" i="10"/>
  <c r="F1090" i="10"/>
  <c r="E1090" i="10"/>
  <c r="D1090" i="10"/>
  <c r="C1090" i="10"/>
  <c r="B1090" i="10"/>
  <c r="A1090" i="10"/>
  <c r="I1089" i="10"/>
  <c r="H1089" i="10"/>
  <c r="F1089" i="10"/>
  <c r="E1089" i="10"/>
  <c r="D1089" i="10"/>
  <c r="C1089" i="10"/>
  <c r="B1089" i="10"/>
  <c r="A1089" i="10"/>
  <c r="I1088" i="10"/>
  <c r="H1088" i="10"/>
  <c r="F1088" i="10"/>
  <c r="E1088" i="10"/>
  <c r="D1088" i="10"/>
  <c r="C1088" i="10"/>
  <c r="B1088" i="10"/>
  <c r="A1088" i="10"/>
  <c r="I1087" i="10"/>
  <c r="H1087" i="10"/>
  <c r="F1087" i="10"/>
  <c r="G1087" i="10" s="1"/>
  <c r="E1087" i="10"/>
  <c r="D1087" i="10"/>
  <c r="C1087" i="10"/>
  <c r="B1087" i="10"/>
  <c r="A1087" i="10"/>
  <c r="I1086" i="10"/>
  <c r="H1086" i="10"/>
  <c r="F1086" i="10"/>
  <c r="E1086" i="10"/>
  <c r="D1086" i="10"/>
  <c r="C1086" i="10"/>
  <c r="B1086" i="10"/>
  <c r="A1086" i="10"/>
  <c r="I1085" i="10"/>
  <c r="H1085" i="10"/>
  <c r="F1085" i="10"/>
  <c r="E1085" i="10"/>
  <c r="D1085" i="10"/>
  <c r="C1085" i="10"/>
  <c r="B1085" i="10"/>
  <c r="A1085" i="10"/>
  <c r="I1084" i="10"/>
  <c r="H1084" i="10"/>
  <c r="F1084" i="10"/>
  <c r="E1084" i="10"/>
  <c r="D1084" i="10"/>
  <c r="C1084" i="10"/>
  <c r="B1084" i="10"/>
  <c r="A1084" i="10"/>
  <c r="I1083" i="10"/>
  <c r="H1083" i="10"/>
  <c r="F1083" i="10"/>
  <c r="G1083" i="10" s="1"/>
  <c r="E1083" i="10"/>
  <c r="D1083" i="10"/>
  <c r="C1083" i="10"/>
  <c r="B1083" i="10"/>
  <c r="A1083" i="10"/>
  <c r="I1082" i="10"/>
  <c r="H1082" i="10"/>
  <c r="F1082" i="10"/>
  <c r="E1082" i="10"/>
  <c r="D1082" i="10"/>
  <c r="C1082" i="10"/>
  <c r="B1082" i="10"/>
  <c r="A1082" i="10"/>
  <c r="I1081" i="10"/>
  <c r="H1081" i="10"/>
  <c r="F1081" i="10"/>
  <c r="E1081" i="10"/>
  <c r="D1081" i="10"/>
  <c r="C1081" i="10"/>
  <c r="B1081" i="10"/>
  <c r="A1081" i="10"/>
  <c r="I1080" i="10"/>
  <c r="H1080" i="10"/>
  <c r="F1080" i="10"/>
  <c r="E1080" i="10"/>
  <c r="D1080" i="10"/>
  <c r="C1080" i="10"/>
  <c r="B1080" i="10"/>
  <c r="A1080" i="10"/>
  <c r="I1079" i="10"/>
  <c r="H1079" i="10"/>
  <c r="F1079" i="10"/>
  <c r="E1079" i="10"/>
  <c r="D1079" i="10"/>
  <c r="C1079" i="10"/>
  <c r="B1079" i="10"/>
  <c r="A1079" i="10"/>
  <c r="I1078" i="10"/>
  <c r="H1078" i="10"/>
  <c r="F1078" i="10"/>
  <c r="E1078" i="10"/>
  <c r="D1078" i="10"/>
  <c r="C1078" i="10"/>
  <c r="B1078" i="10"/>
  <c r="A1078" i="10"/>
  <c r="I1077" i="10"/>
  <c r="H1077" i="10"/>
  <c r="F1077" i="10"/>
  <c r="E1077" i="10"/>
  <c r="D1077" i="10"/>
  <c r="C1077" i="10"/>
  <c r="B1077" i="10"/>
  <c r="A1077" i="10"/>
  <c r="I1076" i="10"/>
  <c r="H1076" i="10"/>
  <c r="F1076" i="10"/>
  <c r="E1076" i="10"/>
  <c r="D1076" i="10"/>
  <c r="C1076" i="10"/>
  <c r="B1076" i="10"/>
  <c r="A1076" i="10"/>
  <c r="I1075" i="10"/>
  <c r="H1075" i="10"/>
  <c r="F1075" i="10"/>
  <c r="E1075" i="10"/>
  <c r="D1075" i="10"/>
  <c r="C1075" i="10"/>
  <c r="B1075" i="10"/>
  <c r="A1075" i="10"/>
  <c r="I1074" i="10"/>
  <c r="H1074" i="10"/>
  <c r="F1074" i="10"/>
  <c r="E1074" i="10"/>
  <c r="D1074" i="10"/>
  <c r="C1074" i="10"/>
  <c r="B1074" i="10"/>
  <c r="A1074" i="10"/>
  <c r="I1073" i="10"/>
  <c r="H1073" i="10"/>
  <c r="F1073" i="10"/>
  <c r="E1073" i="10"/>
  <c r="D1073" i="10"/>
  <c r="C1073" i="10"/>
  <c r="B1073" i="10"/>
  <c r="A1073" i="10"/>
  <c r="I1072" i="10"/>
  <c r="H1072" i="10"/>
  <c r="F1072" i="10"/>
  <c r="E1072" i="10"/>
  <c r="D1072" i="10"/>
  <c r="C1072" i="10"/>
  <c r="B1072" i="10"/>
  <c r="A1072" i="10"/>
  <c r="I1071" i="10"/>
  <c r="H1071" i="10"/>
  <c r="F1071" i="10"/>
  <c r="E1071" i="10"/>
  <c r="D1071" i="10"/>
  <c r="C1071" i="10"/>
  <c r="B1071" i="10"/>
  <c r="A1071" i="10"/>
  <c r="I1070" i="10"/>
  <c r="H1070" i="10"/>
  <c r="F1070" i="10"/>
  <c r="E1070" i="10"/>
  <c r="D1070" i="10"/>
  <c r="C1070" i="10"/>
  <c r="B1070" i="10"/>
  <c r="A1070" i="10"/>
  <c r="I1069" i="10"/>
  <c r="H1069" i="10"/>
  <c r="F1069" i="10"/>
  <c r="E1069" i="10"/>
  <c r="D1069" i="10"/>
  <c r="C1069" i="10"/>
  <c r="B1069" i="10"/>
  <c r="A1069" i="10"/>
  <c r="I1068" i="10"/>
  <c r="H1068" i="10"/>
  <c r="F1068" i="10"/>
  <c r="E1068" i="10"/>
  <c r="D1068" i="10"/>
  <c r="C1068" i="10"/>
  <c r="B1068" i="10"/>
  <c r="A1068" i="10"/>
  <c r="I1067" i="10"/>
  <c r="H1067" i="10"/>
  <c r="F1067" i="10"/>
  <c r="E1067" i="10"/>
  <c r="D1067" i="10"/>
  <c r="C1067" i="10"/>
  <c r="B1067" i="10"/>
  <c r="A1067" i="10"/>
  <c r="I1066" i="10"/>
  <c r="H1066" i="10"/>
  <c r="F1066" i="10"/>
  <c r="E1066" i="10"/>
  <c r="D1066" i="10"/>
  <c r="C1066" i="10"/>
  <c r="B1066" i="10"/>
  <c r="A1066" i="10"/>
  <c r="I1065" i="10"/>
  <c r="H1065" i="10"/>
  <c r="F1065" i="10"/>
  <c r="E1065" i="10"/>
  <c r="D1065" i="10"/>
  <c r="C1065" i="10"/>
  <c r="B1065" i="10"/>
  <c r="A1065" i="10"/>
  <c r="I1064" i="10"/>
  <c r="H1064" i="10"/>
  <c r="F1064" i="10"/>
  <c r="E1064" i="10"/>
  <c r="D1064" i="10"/>
  <c r="C1064" i="10"/>
  <c r="B1064" i="10"/>
  <c r="A1064" i="10"/>
  <c r="I1063" i="10"/>
  <c r="H1063" i="10"/>
  <c r="F1063" i="10"/>
  <c r="E1063" i="10"/>
  <c r="D1063" i="10"/>
  <c r="C1063" i="10"/>
  <c r="B1063" i="10"/>
  <c r="A1063" i="10"/>
  <c r="I1062" i="10"/>
  <c r="H1062" i="10"/>
  <c r="F1062" i="10"/>
  <c r="E1062" i="10"/>
  <c r="D1062" i="10"/>
  <c r="C1062" i="10"/>
  <c r="B1062" i="10"/>
  <c r="A1062" i="10"/>
  <c r="I1061" i="10"/>
  <c r="H1061" i="10"/>
  <c r="F1061" i="10"/>
  <c r="E1061" i="10"/>
  <c r="D1061" i="10"/>
  <c r="C1061" i="10"/>
  <c r="B1061" i="10"/>
  <c r="A1061" i="10"/>
  <c r="I1060" i="10"/>
  <c r="H1060" i="10"/>
  <c r="F1060" i="10"/>
  <c r="E1060" i="10"/>
  <c r="D1060" i="10"/>
  <c r="C1060" i="10"/>
  <c r="B1060" i="10"/>
  <c r="A1060" i="10"/>
  <c r="I1059" i="10"/>
  <c r="H1059" i="10"/>
  <c r="F1059" i="10"/>
  <c r="E1059" i="10"/>
  <c r="D1059" i="10"/>
  <c r="C1059" i="10"/>
  <c r="B1059" i="10"/>
  <c r="A1059" i="10"/>
  <c r="I1058" i="10"/>
  <c r="H1058" i="10"/>
  <c r="F1058" i="10"/>
  <c r="E1058" i="10"/>
  <c r="D1058" i="10"/>
  <c r="C1058" i="10"/>
  <c r="B1058" i="10"/>
  <c r="A1058" i="10"/>
  <c r="I1057" i="10"/>
  <c r="H1057" i="10"/>
  <c r="F1057" i="10"/>
  <c r="E1057" i="10"/>
  <c r="D1057" i="10"/>
  <c r="C1057" i="10"/>
  <c r="B1057" i="10"/>
  <c r="A1057" i="10"/>
  <c r="I1056" i="10"/>
  <c r="H1056" i="10"/>
  <c r="F1056" i="10"/>
  <c r="E1056" i="10"/>
  <c r="D1056" i="10"/>
  <c r="C1056" i="10"/>
  <c r="B1056" i="10"/>
  <c r="A1056" i="10"/>
  <c r="I1055" i="10"/>
  <c r="H1055" i="10"/>
  <c r="F1055" i="10"/>
  <c r="E1055" i="10"/>
  <c r="D1055" i="10"/>
  <c r="C1055" i="10"/>
  <c r="B1055" i="10"/>
  <c r="A1055" i="10"/>
  <c r="I1054" i="10"/>
  <c r="H1054" i="10"/>
  <c r="F1054" i="10"/>
  <c r="E1054" i="10"/>
  <c r="D1054" i="10"/>
  <c r="C1054" i="10"/>
  <c r="B1054" i="10"/>
  <c r="A1054" i="10"/>
  <c r="I1053" i="10"/>
  <c r="H1053" i="10"/>
  <c r="F1053" i="10"/>
  <c r="E1053" i="10"/>
  <c r="D1053" i="10"/>
  <c r="C1053" i="10"/>
  <c r="B1053" i="10"/>
  <c r="A1053" i="10"/>
  <c r="I1052" i="10"/>
  <c r="H1052" i="10"/>
  <c r="F1052" i="10"/>
  <c r="E1052" i="10"/>
  <c r="D1052" i="10"/>
  <c r="C1052" i="10"/>
  <c r="B1052" i="10"/>
  <c r="A1052" i="10"/>
  <c r="I1051" i="10"/>
  <c r="H1051" i="10"/>
  <c r="F1051" i="10"/>
  <c r="E1051" i="10"/>
  <c r="D1051" i="10"/>
  <c r="C1051" i="10"/>
  <c r="B1051" i="10"/>
  <c r="A1051" i="10"/>
  <c r="I1050" i="10"/>
  <c r="H1050" i="10"/>
  <c r="F1050" i="10"/>
  <c r="E1050" i="10"/>
  <c r="D1050" i="10"/>
  <c r="C1050" i="10"/>
  <c r="B1050" i="10"/>
  <c r="A1050" i="10"/>
  <c r="I1049" i="10"/>
  <c r="H1049" i="10"/>
  <c r="F1049" i="10"/>
  <c r="E1049" i="10"/>
  <c r="D1049" i="10"/>
  <c r="C1049" i="10"/>
  <c r="B1049" i="10"/>
  <c r="A1049" i="10"/>
  <c r="I1048" i="10"/>
  <c r="H1048" i="10"/>
  <c r="F1048" i="10"/>
  <c r="E1048" i="10"/>
  <c r="D1048" i="10"/>
  <c r="C1048" i="10"/>
  <c r="B1048" i="10"/>
  <c r="A1048" i="10"/>
  <c r="I1047" i="10"/>
  <c r="H1047" i="10"/>
  <c r="F1047" i="10"/>
  <c r="E1047" i="10"/>
  <c r="D1047" i="10"/>
  <c r="C1047" i="10"/>
  <c r="B1047" i="10"/>
  <c r="A1047" i="10"/>
  <c r="I1046" i="10"/>
  <c r="H1046" i="10"/>
  <c r="F1046" i="10"/>
  <c r="E1046" i="10"/>
  <c r="D1046" i="10"/>
  <c r="C1046" i="10"/>
  <c r="B1046" i="10"/>
  <c r="A1046" i="10"/>
  <c r="I1045" i="10"/>
  <c r="H1045" i="10"/>
  <c r="F1045" i="10"/>
  <c r="E1045" i="10"/>
  <c r="D1045" i="10"/>
  <c r="C1045" i="10"/>
  <c r="B1045" i="10"/>
  <c r="A1045" i="10"/>
  <c r="I1044" i="10"/>
  <c r="H1044" i="10"/>
  <c r="F1044" i="10"/>
  <c r="E1044" i="10"/>
  <c r="D1044" i="10"/>
  <c r="C1044" i="10"/>
  <c r="B1044" i="10"/>
  <c r="A1044" i="10"/>
  <c r="I1043" i="10"/>
  <c r="H1043" i="10"/>
  <c r="F1043" i="10"/>
  <c r="E1043" i="10"/>
  <c r="D1043" i="10"/>
  <c r="C1043" i="10"/>
  <c r="B1043" i="10"/>
  <c r="A1043" i="10"/>
  <c r="M1042" i="10"/>
  <c r="I1042" i="10"/>
  <c r="H1042" i="10"/>
  <c r="F1042" i="10"/>
  <c r="E1042" i="10"/>
  <c r="D1042" i="10"/>
  <c r="C1042" i="10"/>
  <c r="B1042" i="10"/>
  <c r="A1042" i="10"/>
  <c r="I1041" i="10"/>
  <c r="H1041" i="10"/>
  <c r="F1041" i="10"/>
  <c r="E1041" i="10"/>
  <c r="D1041" i="10"/>
  <c r="C1041" i="10"/>
  <c r="B1041" i="10"/>
  <c r="A1041" i="10"/>
  <c r="I1040" i="10"/>
  <c r="H1040" i="10"/>
  <c r="F1040" i="10"/>
  <c r="E1040" i="10"/>
  <c r="D1040" i="10"/>
  <c r="C1040" i="10"/>
  <c r="B1040" i="10"/>
  <c r="A1040" i="10"/>
  <c r="I1039" i="10"/>
  <c r="H1039" i="10"/>
  <c r="F1039" i="10"/>
  <c r="E1039" i="10"/>
  <c r="D1039" i="10"/>
  <c r="C1039" i="10"/>
  <c r="B1039" i="10"/>
  <c r="A1039" i="10"/>
  <c r="I1038" i="10"/>
  <c r="H1038" i="10"/>
  <c r="F1038" i="10"/>
  <c r="E1038" i="10"/>
  <c r="D1038" i="10"/>
  <c r="C1038" i="10"/>
  <c r="B1038" i="10"/>
  <c r="A1038" i="10"/>
  <c r="I1037" i="10"/>
  <c r="H1037" i="10"/>
  <c r="F1037" i="10"/>
  <c r="E1037" i="10"/>
  <c r="D1037" i="10"/>
  <c r="C1037" i="10"/>
  <c r="B1037" i="10"/>
  <c r="A1037" i="10"/>
  <c r="I1036" i="10"/>
  <c r="H1036" i="10"/>
  <c r="F1036" i="10"/>
  <c r="E1036" i="10"/>
  <c r="D1036" i="10"/>
  <c r="C1036" i="10"/>
  <c r="B1036" i="10"/>
  <c r="A1036" i="10"/>
  <c r="I1035" i="10"/>
  <c r="H1035" i="10"/>
  <c r="F1035" i="10"/>
  <c r="E1035" i="10"/>
  <c r="D1035" i="10"/>
  <c r="C1035" i="10"/>
  <c r="B1035" i="10"/>
  <c r="A1035" i="10"/>
  <c r="I1034" i="10"/>
  <c r="H1034" i="10"/>
  <c r="F1034" i="10"/>
  <c r="E1034" i="10"/>
  <c r="D1034" i="10"/>
  <c r="C1034" i="10"/>
  <c r="B1034" i="10"/>
  <c r="A1034" i="10"/>
  <c r="I1033" i="10"/>
  <c r="H1033" i="10"/>
  <c r="F1033" i="10"/>
  <c r="E1033" i="10"/>
  <c r="D1033" i="10"/>
  <c r="C1033" i="10"/>
  <c r="B1033" i="10"/>
  <c r="A1033" i="10"/>
  <c r="I1032" i="10"/>
  <c r="H1032" i="10"/>
  <c r="F1032" i="10"/>
  <c r="E1032" i="10"/>
  <c r="D1032" i="10"/>
  <c r="C1032" i="10"/>
  <c r="B1032" i="10"/>
  <c r="A1032" i="10"/>
  <c r="I1031" i="10"/>
  <c r="H1031" i="10"/>
  <c r="F1031" i="10"/>
  <c r="E1031" i="10"/>
  <c r="D1031" i="10"/>
  <c r="C1031" i="10"/>
  <c r="B1031" i="10"/>
  <c r="A1031" i="10"/>
  <c r="I1030" i="10"/>
  <c r="H1030" i="10"/>
  <c r="F1030" i="10"/>
  <c r="E1030" i="10"/>
  <c r="D1030" i="10"/>
  <c r="C1030" i="10"/>
  <c r="B1030" i="10"/>
  <c r="A1030" i="10"/>
  <c r="I1029" i="10"/>
  <c r="H1029" i="10"/>
  <c r="F1029" i="10"/>
  <c r="E1029" i="10"/>
  <c r="D1029" i="10"/>
  <c r="C1029" i="10"/>
  <c r="B1029" i="10"/>
  <c r="A1029" i="10"/>
  <c r="I1028" i="10"/>
  <c r="H1028" i="10"/>
  <c r="F1028" i="10"/>
  <c r="E1028" i="10"/>
  <c r="D1028" i="10"/>
  <c r="C1028" i="10"/>
  <c r="B1028" i="10"/>
  <c r="A1028" i="10"/>
  <c r="I1027" i="10"/>
  <c r="H1027" i="10"/>
  <c r="F1027" i="10"/>
  <c r="E1027" i="10"/>
  <c r="D1027" i="10"/>
  <c r="C1027" i="10"/>
  <c r="B1027" i="10"/>
  <c r="A1027" i="10"/>
  <c r="I1026" i="10"/>
  <c r="H1026" i="10"/>
  <c r="F1026" i="10"/>
  <c r="E1026" i="10"/>
  <c r="D1026" i="10"/>
  <c r="C1026" i="10"/>
  <c r="B1026" i="10"/>
  <c r="A1026" i="10"/>
  <c r="I1025" i="10"/>
  <c r="H1025" i="10"/>
  <c r="F1025" i="10"/>
  <c r="E1025" i="10"/>
  <c r="D1025" i="10"/>
  <c r="C1025" i="10"/>
  <c r="B1025" i="10"/>
  <c r="A1025" i="10"/>
  <c r="I1024" i="10"/>
  <c r="H1024" i="10"/>
  <c r="F1024" i="10"/>
  <c r="E1024" i="10"/>
  <c r="D1024" i="10"/>
  <c r="C1024" i="10"/>
  <c r="B1024" i="10"/>
  <c r="A1024" i="10"/>
  <c r="I1023" i="10"/>
  <c r="H1023" i="10"/>
  <c r="F1023" i="10"/>
  <c r="E1023" i="10"/>
  <c r="D1023" i="10"/>
  <c r="C1023" i="10"/>
  <c r="B1023" i="10"/>
  <c r="A1023" i="10"/>
  <c r="I1022" i="10"/>
  <c r="H1022" i="10"/>
  <c r="F1022" i="10"/>
  <c r="E1022" i="10"/>
  <c r="D1022" i="10"/>
  <c r="C1022" i="10"/>
  <c r="B1022" i="10"/>
  <c r="A1022" i="10"/>
  <c r="I1021" i="10"/>
  <c r="H1021" i="10"/>
  <c r="F1021" i="10"/>
  <c r="E1021" i="10"/>
  <c r="D1021" i="10"/>
  <c r="C1021" i="10"/>
  <c r="B1021" i="10"/>
  <c r="A1021" i="10"/>
  <c r="I1020" i="10"/>
  <c r="H1020" i="10"/>
  <c r="F1020" i="10"/>
  <c r="E1020" i="10"/>
  <c r="D1020" i="10"/>
  <c r="C1020" i="10"/>
  <c r="B1020" i="10"/>
  <c r="A1020" i="10"/>
  <c r="I1019" i="10"/>
  <c r="H1019" i="10"/>
  <c r="F1019" i="10"/>
  <c r="E1019" i="10"/>
  <c r="D1019" i="10"/>
  <c r="C1019" i="10"/>
  <c r="B1019" i="10"/>
  <c r="A1019" i="10"/>
  <c r="I1018" i="10"/>
  <c r="H1018" i="10"/>
  <c r="F1018" i="10"/>
  <c r="E1018" i="10"/>
  <c r="D1018" i="10"/>
  <c r="C1018" i="10"/>
  <c r="B1018" i="10"/>
  <c r="A1018" i="10"/>
  <c r="I1017" i="10"/>
  <c r="H1017" i="10"/>
  <c r="F1017" i="10"/>
  <c r="E1017" i="10"/>
  <c r="D1017" i="10"/>
  <c r="C1017" i="10"/>
  <c r="B1017" i="10"/>
  <c r="A1017" i="10"/>
  <c r="I1016" i="10"/>
  <c r="H1016" i="10"/>
  <c r="F1016" i="10"/>
  <c r="E1016" i="10"/>
  <c r="D1016" i="10"/>
  <c r="C1016" i="10"/>
  <c r="B1016" i="10"/>
  <c r="A1016" i="10"/>
  <c r="I1015" i="10"/>
  <c r="H1015" i="10"/>
  <c r="F1015" i="10"/>
  <c r="E1015" i="10"/>
  <c r="D1015" i="10"/>
  <c r="C1015" i="10"/>
  <c r="B1015" i="10"/>
  <c r="A1015" i="10"/>
  <c r="I1014" i="10"/>
  <c r="H1014" i="10"/>
  <c r="F1014" i="10"/>
  <c r="E1014" i="10"/>
  <c r="D1014" i="10"/>
  <c r="C1014" i="10"/>
  <c r="B1014" i="10"/>
  <c r="A1014" i="10"/>
  <c r="I1013" i="10"/>
  <c r="H1013" i="10"/>
  <c r="F1013" i="10"/>
  <c r="E1013" i="10"/>
  <c r="D1013" i="10"/>
  <c r="C1013" i="10"/>
  <c r="B1013" i="10"/>
  <c r="A1013" i="10"/>
  <c r="I1012" i="10"/>
  <c r="H1012" i="10"/>
  <c r="F1012" i="10"/>
  <c r="E1012" i="10"/>
  <c r="D1012" i="10"/>
  <c r="C1012" i="10"/>
  <c r="B1012" i="10"/>
  <c r="A1012" i="10"/>
  <c r="I1011" i="10"/>
  <c r="H1011" i="10"/>
  <c r="F1011" i="10"/>
  <c r="E1011" i="10"/>
  <c r="D1011" i="10"/>
  <c r="C1011" i="10"/>
  <c r="B1011" i="10"/>
  <c r="A1011" i="10"/>
  <c r="I1010" i="10"/>
  <c r="H1010" i="10"/>
  <c r="F1010" i="10"/>
  <c r="E1010" i="10"/>
  <c r="D1010" i="10"/>
  <c r="C1010" i="10"/>
  <c r="B1010" i="10"/>
  <c r="A1010" i="10"/>
  <c r="I1009" i="10"/>
  <c r="H1009" i="10"/>
  <c r="F1009" i="10"/>
  <c r="E1009" i="10"/>
  <c r="D1009" i="10"/>
  <c r="C1009" i="10"/>
  <c r="B1009" i="10"/>
  <c r="A1009" i="10"/>
  <c r="I1008" i="10"/>
  <c r="H1008" i="10"/>
  <c r="F1008" i="10"/>
  <c r="E1008" i="10"/>
  <c r="D1008" i="10"/>
  <c r="C1008" i="10"/>
  <c r="B1008" i="10"/>
  <c r="A1008" i="10"/>
  <c r="I1007" i="10"/>
  <c r="H1007" i="10"/>
  <c r="F1007" i="10"/>
  <c r="E1007" i="10"/>
  <c r="D1007" i="10"/>
  <c r="C1007" i="10"/>
  <c r="B1007" i="10"/>
  <c r="A1007" i="10"/>
  <c r="I1006" i="10"/>
  <c r="H1006" i="10"/>
  <c r="F1006" i="10"/>
  <c r="E1006" i="10"/>
  <c r="D1006" i="10"/>
  <c r="C1006" i="10"/>
  <c r="B1006" i="10"/>
  <c r="A1006" i="10"/>
  <c r="I1005" i="10"/>
  <c r="H1005" i="10"/>
  <c r="F1005" i="10"/>
  <c r="E1005" i="10"/>
  <c r="D1005" i="10"/>
  <c r="C1005" i="10"/>
  <c r="B1005" i="10"/>
  <c r="A1005" i="10"/>
  <c r="I1004" i="10"/>
  <c r="H1004" i="10"/>
  <c r="F1004" i="10"/>
  <c r="E1004" i="10"/>
  <c r="D1004" i="10"/>
  <c r="C1004" i="10"/>
  <c r="B1004" i="10"/>
  <c r="A1004" i="10"/>
  <c r="I1003" i="10"/>
  <c r="H1003" i="10"/>
  <c r="F1003" i="10"/>
  <c r="G1003" i="10" s="1"/>
  <c r="E1003" i="10"/>
  <c r="D1003" i="10"/>
  <c r="C1003" i="10"/>
  <c r="B1003" i="10"/>
  <c r="A1003" i="10"/>
  <c r="I1002" i="10"/>
  <c r="H1002" i="10"/>
  <c r="F1002" i="10"/>
  <c r="G1002" i="10" s="1"/>
  <c r="E1002" i="10"/>
  <c r="D1002" i="10"/>
  <c r="C1002" i="10"/>
  <c r="B1002" i="10"/>
  <c r="A1002" i="10"/>
  <c r="I1001" i="10"/>
  <c r="H1001" i="10"/>
  <c r="F1001" i="10"/>
  <c r="E1001" i="10"/>
  <c r="D1001" i="10"/>
  <c r="C1001" i="10"/>
  <c r="B1001" i="10"/>
  <c r="A1001" i="10"/>
  <c r="I1000" i="10"/>
  <c r="H1000" i="10"/>
  <c r="F1000" i="10"/>
  <c r="E1000" i="10"/>
  <c r="D1000" i="10"/>
  <c r="C1000" i="10"/>
  <c r="B1000" i="10"/>
  <c r="A1000" i="10"/>
  <c r="I999" i="10"/>
  <c r="H999" i="10"/>
  <c r="F999" i="10"/>
  <c r="E999" i="10"/>
  <c r="D999" i="10"/>
  <c r="C999" i="10"/>
  <c r="B999" i="10"/>
  <c r="A999" i="10"/>
  <c r="I998" i="10"/>
  <c r="H998" i="10"/>
  <c r="F998" i="10"/>
  <c r="E998" i="10"/>
  <c r="D998" i="10"/>
  <c r="C998" i="10"/>
  <c r="B998" i="10"/>
  <c r="A998" i="10"/>
  <c r="I997" i="10"/>
  <c r="H997" i="10"/>
  <c r="F997" i="10"/>
  <c r="E997" i="10"/>
  <c r="D997" i="10"/>
  <c r="C997" i="10"/>
  <c r="B997" i="10"/>
  <c r="A997" i="10"/>
  <c r="I996" i="10"/>
  <c r="H996" i="10"/>
  <c r="F996" i="10"/>
  <c r="E996" i="10"/>
  <c r="D996" i="10"/>
  <c r="C996" i="10"/>
  <c r="B996" i="10"/>
  <c r="A996" i="10"/>
  <c r="I995" i="10"/>
  <c r="H995" i="10"/>
  <c r="F995" i="10"/>
  <c r="E995" i="10"/>
  <c r="D995" i="10"/>
  <c r="C995" i="10"/>
  <c r="B995" i="10"/>
  <c r="A995" i="10"/>
  <c r="I994" i="10"/>
  <c r="H994" i="10"/>
  <c r="F994" i="10"/>
  <c r="E994" i="10"/>
  <c r="D994" i="10"/>
  <c r="C994" i="10"/>
  <c r="B994" i="10"/>
  <c r="A994" i="10"/>
  <c r="I993" i="10"/>
  <c r="H993" i="10"/>
  <c r="F993" i="10"/>
  <c r="E993" i="10"/>
  <c r="D993" i="10"/>
  <c r="C993" i="10"/>
  <c r="B993" i="10"/>
  <c r="A993" i="10"/>
  <c r="I992" i="10"/>
  <c r="H992" i="10"/>
  <c r="F992" i="10"/>
  <c r="E992" i="10"/>
  <c r="D992" i="10"/>
  <c r="C992" i="10"/>
  <c r="B992" i="10"/>
  <c r="A992" i="10"/>
  <c r="I991" i="10"/>
  <c r="H991" i="10"/>
  <c r="F991" i="10"/>
  <c r="E991" i="10"/>
  <c r="D991" i="10"/>
  <c r="C991" i="10"/>
  <c r="B991" i="10"/>
  <c r="A991" i="10"/>
  <c r="I990" i="10"/>
  <c r="H990" i="10"/>
  <c r="F990" i="10"/>
  <c r="E990" i="10"/>
  <c r="D990" i="10"/>
  <c r="C990" i="10"/>
  <c r="B990" i="10"/>
  <c r="A990" i="10"/>
  <c r="I989" i="10"/>
  <c r="H989" i="10"/>
  <c r="F989" i="10"/>
  <c r="E989" i="10"/>
  <c r="D989" i="10"/>
  <c r="C989" i="10"/>
  <c r="B989" i="10"/>
  <c r="A989" i="10"/>
  <c r="I988" i="10"/>
  <c r="H988" i="10"/>
  <c r="F988" i="10"/>
  <c r="G988" i="10" s="1"/>
  <c r="E988" i="10"/>
  <c r="D988" i="10"/>
  <c r="C988" i="10"/>
  <c r="B988" i="10"/>
  <c r="A988" i="10"/>
  <c r="I987" i="10"/>
  <c r="H987" i="10"/>
  <c r="F987" i="10"/>
  <c r="E987" i="10"/>
  <c r="D987" i="10"/>
  <c r="C987" i="10"/>
  <c r="B987" i="10"/>
  <c r="A987" i="10"/>
  <c r="I986" i="10"/>
  <c r="H986" i="10"/>
  <c r="F986" i="10"/>
  <c r="E986" i="10"/>
  <c r="D986" i="10"/>
  <c r="C986" i="10"/>
  <c r="B986" i="10"/>
  <c r="A986" i="10"/>
  <c r="I985" i="10"/>
  <c r="H985" i="10"/>
  <c r="F985" i="10"/>
  <c r="E985" i="10"/>
  <c r="D985" i="10"/>
  <c r="C985" i="10"/>
  <c r="B985" i="10"/>
  <c r="A985" i="10"/>
  <c r="I984" i="10"/>
  <c r="H984" i="10"/>
  <c r="F984" i="10"/>
  <c r="G984" i="10" s="1"/>
  <c r="E984" i="10"/>
  <c r="D984" i="10"/>
  <c r="C984" i="10"/>
  <c r="B984" i="10"/>
  <c r="A984" i="10"/>
  <c r="I983" i="10"/>
  <c r="H983" i="10"/>
  <c r="F983" i="10"/>
  <c r="E983" i="10"/>
  <c r="D983" i="10"/>
  <c r="C983" i="10"/>
  <c r="B983" i="10"/>
  <c r="A983" i="10"/>
  <c r="I982" i="10"/>
  <c r="H982" i="10"/>
  <c r="F982" i="10"/>
  <c r="E982" i="10"/>
  <c r="D982" i="10"/>
  <c r="C982" i="10"/>
  <c r="B982" i="10"/>
  <c r="A982" i="10"/>
  <c r="I981" i="10"/>
  <c r="H981" i="10"/>
  <c r="F981" i="10"/>
  <c r="E981" i="10"/>
  <c r="D981" i="10"/>
  <c r="C981" i="10"/>
  <c r="B981" i="10"/>
  <c r="A981" i="10"/>
  <c r="I980" i="10"/>
  <c r="H980" i="10"/>
  <c r="F980" i="10"/>
  <c r="G980" i="10" s="1"/>
  <c r="E980" i="10"/>
  <c r="D980" i="10"/>
  <c r="C980" i="10"/>
  <c r="B980" i="10"/>
  <c r="A980" i="10"/>
  <c r="I979" i="10"/>
  <c r="H979" i="10"/>
  <c r="F979" i="10"/>
  <c r="E979" i="10"/>
  <c r="D979" i="10"/>
  <c r="C979" i="10"/>
  <c r="B979" i="10"/>
  <c r="A979" i="10"/>
  <c r="I978" i="10"/>
  <c r="H978" i="10"/>
  <c r="F978" i="10"/>
  <c r="G978" i="10" s="1"/>
  <c r="E978" i="10"/>
  <c r="D978" i="10"/>
  <c r="C978" i="10"/>
  <c r="B978" i="10"/>
  <c r="A978" i="10"/>
  <c r="I977" i="10"/>
  <c r="H977" i="10"/>
  <c r="F977" i="10"/>
  <c r="E977" i="10"/>
  <c r="D977" i="10"/>
  <c r="C977" i="10"/>
  <c r="B977" i="10"/>
  <c r="A977" i="10"/>
  <c r="I976" i="10"/>
  <c r="H976" i="10"/>
  <c r="F976" i="10"/>
  <c r="G976" i="10" s="1"/>
  <c r="E976" i="10"/>
  <c r="D976" i="10"/>
  <c r="C976" i="10"/>
  <c r="B976" i="10"/>
  <c r="A976" i="10"/>
  <c r="I975" i="10"/>
  <c r="H975" i="10"/>
  <c r="F975" i="10"/>
  <c r="E975" i="10"/>
  <c r="D975" i="10"/>
  <c r="C975" i="10"/>
  <c r="B975" i="10"/>
  <c r="A975" i="10"/>
  <c r="I974" i="10"/>
  <c r="H974" i="10"/>
  <c r="F974" i="10"/>
  <c r="E974" i="10"/>
  <c r="D974" i="10"/>
  <c r="C974" i="10"/>
  <c r="B974" i="10"/>
  <c r="A974" i="10"/>
  <c r="I973" i="10"/>
  <c r="H973" i="10"/>
  <c r="F973" i="10"/>
  <c r="E973" i="10"/>
  <c r="D973" i="10"/>
  <c r="C973" i="10"/>
  <c r="B973" i="10"/>
  <c r="A973" i="10"/>
  <c r="I972" i="10"/>
  <c r="H972" i="10"/>
  <c r="F972" i="10"/>
  <c r="G972" i="10" s="1"/>
  <c r="E972" i="10"/>
  <c r="D972" i="10"/>
  <c r="C972" i="10"/>
  <c r="B972" i="10"/>
  <c r="A972" i="10"/>
  <c r="I971" i="10"/>
  <c r="H971" i="10"/>
  <c r="F971" i="10"/>
  <c r="E971" i="10"/>
  <c r="D971" i="10"/>
  <c r="C971" i="10"/>
  <c r="B971" i="10"/>
  <c r="A971" i="10"/>
  <c r="I970" i="10"/>
  <c r="H970" i="10"/>
  <c r="F970" i="10"/>
  <c r="E970" i="10"/>
  <c r="D970" i="10"/>
  <c r="C970" i="10"/>
  <c r="B970" i="10"/>
  <c r="A970" i="10"/>
  <c r="I969" i="10"/>
  <c r="H969" i="10"/>
  <c r="F969" i="10"/>
  <c r="E969" i="10"/>
  <c r="D969" i="10"/>
  <c r="C969" i="10"/>
  <c r="B969" i="10"/>
  <c r="A969" i="10"/>
  <c r="I968" i="10"/>
  <c r="H968" i="10"/>
  <c r="F968" i="10"/>
  <c r="E968" i="10"/>
  <c r="D968" i="10"/>
  <c r="C968" i="10"/>
  <c r="B968" i="10"/>
  <c r="A968" i="10"/>
  <c r="I967" i="10"/>
  <c r="H967" i="10"/>
  <c r="F967" i="10"/>
  <c r="E967" i="10"/>
  <c r="D967" i="10"/>
  <c r="C967" i="10"/>
  <c r="B967" i="10"/>
  <c r="A967" i="10"/>
  <c r="I966" i="10"/>
  <c r="H966" i="10"/>
  <c r="F966" i="10"/>
  <c r="E966" i="10"/>
  <c r="D966" i="10"/>
  <c r="C966" i="10"/>
  <c r="B966" i="10"/>
  <c r="A966" i="10"/>
  <c r="I965" i="10"/>
  <c r="H965" i="10"/>
  <c r="F965" i="10"/>
  <c r="E965" i="10"/>
  <c r="D965" i="10"/>
  <c r="C965" i="10"/>
  <c r="B965" i="10"/>
  <c r="A965" i="10"/>
  <c r="I964" i="10"/>
  <c r="H964" i="10"/>
  <c r="F964" i="10"/>
  <c r="E964" i="10"/>
  <c r="D964" i="10"/>
  <c r="C964" i="10"/>
  <c r="B964" i="10"/>
  <c r="A964" i="10"/>
  <c r="I963" i="10"/>
  <c r="H963" i="10"/>
  <c r="F963" i="10"/>
  <c r="E963" i="10"/>
  <c r="D963" i="10"/>
  <c r="C963" i="10"/>
  <c r="B963" i="10"/>
  <c r="A963" i="10"/>
  <c r="I962" i="10"/>
  <c r="H962" i="10"/>
  <c r="F962" i="10"/>
  <c r="E962" i="10"/>
  <c r="D962" i="10"/>
  <c r="C962" i="10"/>
  <c r="B962" i="10"/>
  <c r="A962" i="10"/>
  <c r="I961" i="10"/>
  <c r="H961" i="10"/>
  <c r="F961" i="10"/>
  <c r="E961" i="10"/>
  <c r="D961" i="10"/>
  <c r="C961" i="10"/>
  <c r="B961" i="10"/>
  <c r="A961" i="10"/>
  <c r="I960" i="10"/>
  <c r="H960" i="10"/>
  <c r="F960" i="10"/>
  <c r="E960" i="10"/>
  <c r="D960" i="10"/>
  <c r="C960" i="10"/>
  <c r="B960" i="10"/>
  <c r="A960" i="10"/>
  <c r="I959" i="10"/>
  <c r="H959" i="10"/>
  <c r="F959" i="10"/>
  <c r="E959" i="10"/>
  <c r="D959" i="10"/>
  <c r="C959" i="10"/>
  <c r="B959" i="10"/>
  <c r="A959" i="10"/>
  <c r="I958" i="10"/>
  <c r="H958" i="10"/>
  <c r="F958" i="10"/>
  <c r="E958" i="10"/>
  <c r="D958" i="10"/>
  <c r="C958" i="10"/>
  <c r="B958" i="10"/>
  <c r="A958" i="10"/>
  <c r="I957" i="10"/>
  <c r="H957" i="10"/>
  <c r="F957" i="10"/>
  <c r="E957" i="10"/>
  <c r="D957" i="10"/>
  <c r="C957" i="10"/>
  <c r="B957" i="10"/>
  <c r="A957" i="10"/>
  <c r="I956" i="10"/>
  <c r="H956" i="10"/>
  <c r="F956" i="10"/>
  <c r="E956" i="10"/>
  <c r="D956" i="10"/>
  <c r="C956" i="10"/>
  <c r="B956" i="10"/>
  <c r="A956" i="10"/>
  <c r="I955" i="10"/>
  <c r="H955" i="10"/>
  <c r="F955" i="10"/>
  <c r="E955" i="10"/>
  <c r="D955" i="10"/>
  <c r="C955" i="10"/>
  <c r="B955" i="10"/>
  <c r="A955" i="10"/>
  <c r="I954" i="10"/>
  <c r="H954" i="10"/>
  <c r="F954" i="10"/>
  <c r="E954" i="10"/>
  <c r="D954" i="10"/>
  <c r="C954" i="10"/>
  <c r="B954" i="10"/>
  <c r="A954" i="10"/>
  <c r="I953" i="10"/>
  <c r="H953" i="10"/>
  <c r="F953" i="10"/>
  <c r="E953" i="10"/>
  <c r="D953" i="10"/>
  <c r="C953" i="10"/>
  <c r="B953" i="10"/>
  <c r="A953" i="10"/>
  <c r="I952" i="10"/>
  <c r="H952" i="10"/>
  <c r="F952" i="10"/>
  <c r="E952" i="10"/>
  <c r="D952" i="10"/>
  <c r="C952" i="10"/>
  <c r="B952" i="10"/>
  <c r="A952" i="10"/>
  <c r="I951" i="10"/>
  <c r="H951" i="10"/>
  <c r="F951" i="10"/>
  <c r="E951" i="10"/>
  <c r="D951" i="10"/>
  <c r="C951" i="10"/>
  <c r="B951" i="10"/>
  <c r="A951" i="10"/>
  <c r="I950" i="10"/>
  <c r="H950" i="10"/>
  <c r="F950" i="10"/>
  <c r="E950" i="10"/>
  <c r="D950" i="10"/>
  <c r="C950" i="10"/>
  <c r="B950" i="10"/>
  <c r="A950" i="10"/>
  <c r="I949" i="10"/>
  <c r="H949" i="10"/>
  <c r="F949" i="10"/>
  <c r="E949" i="10"/>
  <c r="D949" i="10"/>
  <c r="C949" i="10"/>
  <c r="B949" i="10"/>
  <c r="A949" i="10"/>
  <c r="I948" i="10"/>
  <c r="H948" i="10"/>
  <c r="F948" i="10"/>
  <c r="E948" i="10"/>
  <c r="D948" i="10"/>
  <c r="C948" i="10"/>
  <c r="B948" i="10"/>
  <c r="A948" i="10"/>
  <c r="I947" i="10"/>
  <c r="H947" i="10"/>
  <c r="F947" i="10"/>
  <c r="G947" i="10" s="1"/>
  <c r="E947" i="10"/>
  <c r="D947" i="10"/>
  <c r="C947" i="10"/>
  <c r="B947" i="10"/>
  <c r="A947" i="10"/>
  <c r="I946" i="10"/>
  <c r="H946" i="10"/>
  <c r="F946" i="10"/>
  <c r="E946" i="10"/>
  <c r="D946" i="10"/>
  <c r="C946" i="10"/>
  <c r="B946" i="10"/>
  <c r="A946" i="10"/>
  <c r="I945" i="10"/>
  <c r="H945" i="10"/>
  <c r="F945" i="10"/>
  <c r="E945" i="10"/>
  <c r="D945" i="10"/>
  <c r="C945" i="10"/>
  <c r="B945" i="10"/>
  <c r="A945" i="10"/>
  <c r="I944" i="10"/>
  <c r="H944" i="10"/>
  <c r="F944" i="10"/>
  <c r="E944" i="10"/>
  <c r="D944" i="10"/>
  <c r="C944" i="10"/>
  <c r="B944" i="10"/>
  <c r="A944" i="10"/>
  <c r="I943" i="10"/>
  <c r="H943" i="10"/>
  <c r="F943" i="10"/>
  <c r="E943" i="10"/>
  <c r="D943" i="10"/>
  <c r="C943" i="10"/>
  <c r="B943" i="10"/>
  <c r="A943" i="10"/>
  <c r="I942" i="10"/>
  <c r="H942" i="10"/>
  <c r="F942" i="10"/>
  <c r="E942" i="10"/>
  <c r="D942" i="10"/>
  <c r="C942" i="10"/>
  <c r="B942" i="10"/>
  <c r="A942" i="10"/>
  <c r="I941" i="10"/>
  <c r="H941" i="10"/>
  <c r="F941" i="10"/>
  <c r="E941" i="10"/>
  <c r="D941" i="10"/>
  <c r="C941" i="10"/>
  <c r="B941" i="10"/>
  <c r="A941" i="10"/>
  <c r="I940" i="10"/>
  <c r="H940" i="10"/>
  <c r="F940" i="10"/>
  <c r="E940" i="10"/>
  <c r="D940" i="10"/>
  <c r="C940" i="10"/>
  <c r="B940" i="10"/>
  <c r="A940" i="10"/>
  <c r="I939" i="10"/>
  <c r="H939" i="10"/>
  <c r="F939" i="10"/>
  <c r="G939" i="10" s="1"/>
  <c r="E939" i="10"/>
  <c r="D939" i="10"/>
  <c r="C939" i="10"/>
  <c r="B939" i="10"/>
  <c r="A939" i="10"/>
  <c r="M938" i="10"/>
  <c r="I938" i="10"/>
  <c r="H938" i="10"/>
  <c r="F938" i="10"/>
  <c r="E938" i="10"/>
  <c r="D938" i="10"/>
  <c r="C938" i="10"/>
  <c r="B938" i="10"/>
  <c r="A938" i="10"/>
  <c r="I937" i="10"/>
  <c r="H937" i="10"/>
  <c r="F937" i="10"/>
  <c r="E937" i="10"/>
  <c r="D937" i="10"/>
  <c r="C937" i="10"/>
  <c r="B937" i="10"/>
  <c r="A937" i="10"/>
  <c r="I936" i="10"/>
  <c r="H936" i="10"/>
  <c r="F936" i="10"/>
  <c r="E936" i="10"/>
  <c r="D936" i="10"/>
  <c r="C936" i="10"/>
  <c r="B936" i="10"/>
  <c r="A936" i="10"/>
  <c r="I935" i="10"/>
  <c r="H935" i="10"/>
  <c r="F935" i="10"/>
  <c r="E935" i="10"/>
  <c r="D935" i="10"/>
  <c r="C935" i="10"/>
  <c r="B935" i="10"/>
  <c r="A935" i="10"/>
  <c r="I934" i="10"/>
  <c r="H934" i="10"/>
  <c r="F934" i="10"/>
  <c r="E934" i="10"/>
  <c r="D934" i="10"/>
  <c r="C934" i="10"/>
  <c r="B934" i="10"/>
  <c r="A934" i="10"/>
  <c r="I933" i="10"/>
  <c r="H933" i="10"/>
  <c r="F933" i="10"/>
  <c r="E933" i="10"/>
  <c r="D933" i="10"/>
  <c r="C933" i="10"/>
  <c r="B933" i="10"/>
  <c r="A933" i="10"/>
  <c r="I932" i="10"/>
  <c r="H932" i="10"/>
  <c r="F932" i="10"/>
  <c r="E932" i="10"/>
  <c r="D932" i="10"/>
  <c r="C932" i="10"/>
  <c r="B932" i="10"/>
  <c r="A932" i="10"/>
  <c r="I931" i="10"/>
  <c r="H931" i="10"/>
  <c r="F931" i="10"/>
  <c r="G931" i="10" s="1"/>
  <c r="E931" i="10"/>
  <c r="D931" i="10"/>
  <c r="C931" i="10"/>
  <c r="B931" i="10"/>
  <c r="A931" i="10"/>
  <c r="I930" i="10"/>
  <c r="H930" i="10"/>
  <c r="F930" i="10"/>
  <c r="E930" i="10"/>
  <c r="D930" i="10"/>
  <c r="C930" i="10"/>
  <c r="B930" i="10"/>
  <c r="A930" i="10"/>
  <c r="I929" i="10"/>
  <c r="H929" i="10"/>
  <c r="F929" i="10"/>
  <c r="E929" i="10"/>
  <c r="D929" i="10"/>
  <c r="C929" i="10"/>
  <c r="B929" i="10"/>
  <c r="A929" i="10"/>
  <c r="I928" i="10"/>
  <c r="H928" i="10"/>
  <c r="F928" i="10"/>
  <c r="E928" i="10"/>
  <c r="D928" i="10"/>
  <c r="C928" i="10"/>
  <c r="B928" i="10"/>
  <c r="A928" i="10"/>
  <c r="I927" i="10"/>
  <c r="H927" i="10"/>
  <c r="F927" i="10"/>
  <c r="E927" i="10"/>
  <c r="D927" i="10"/>
  <c r="C927" i="10"/>
  <c r="B927" i="10"/>
  <c r="A927" i="10"/>
  <c r="I926" i="10"/>
  <c r="H926" i="10"/>
  <c r="F926" i="10"/>
  <c r="E926" i="10"/>
  <c r="D926" i="10"/>
  <c r="C926" i="10"/>
  <c r="B926" i="10"/>
  <c r="A926" i="10"/>
  <c r="I925" i="10"/>
  <c r="H925" i="10"/>
  <c r="F925" i="10"/>
  <c r="E925" i="10"/>
  <c r="D925" i="10"/>
  <c r="C925" i="10"/>
  <c r="B925" i="10"/>
  <c r="A925" i="10"/>
  <c r="I924" i="10"/>
  <c r="H924" i="10"/>
  <c r="F924" i="10"/>
  <c r="E924" i="10"/>
  <c r="D924" i="10"/>
  <c r="C924" i="10"/>
  <c r="B924" i="10"/>
  <c r="A924" i="10"/>
  <c r="I923" i="10"/>
  <c r="H923" i="10"/>
  <c r="F923" i="10"/>
  <c r="E923" i="10"/>
  <c r="D923" i="10"/>
  <c r="C923" i="10"/>
  <c r="B923" i="10"/>
  <c r="A923" i="10"/>
  <c r="I922" i="10"/>
  <c r="H922" i="10"/>
  <c r="F922" i="10"/>
  <c r="E922" i="10"/>
  <c r="D922" i="10"/>
  <c r="C922" i="10"/>
  <c r="B922" i="10"/>
  <c r="A922" i="10"/>
  <c r="I921" i="10"/>
  <c r="H921" i="10"/>
  <c r="F921" i="10"/>
  <c r="E921" i="10"/>
  <c r="D921" i="10"/>
  <c r="C921" i="10"/>
  <c r="B921" i="10"/>
  <c r="A921" i="10"/>
  <c r="I920" i="10"/>
  <c r="H920" i="10"/>
  <c r="F920" i="10"/>
  <c r="E920" i="10"/>
  <c r="D920" i="10"/>
  <c r="C920" i="10"/>
  <c r="B920" i="10"/>
  <c r="A920" i="10"/>
  <c r="I919" i="10"/>
  <c r="H919" i="10"/>
  <c r="F919" i="10"/>
  <c r="E919" i="10"/>
  <c r="D919" i="10"/>
  <c r="C919" i="10"/>
  <c r="B919" i="10"/>
  <c r="A919" i="10"/>
  <c r="I918" i="10"/>
  <c r="H918" i="10"/>
  <c r="F918" i="10"/>
  <c r="E918" i="10"/>
  <c r="D918" i="10"/>
  <c r="C918" i="10"/>
  <c r="B918" i="10"/>
  <c r="A918" i="10"/>
  <c r="I917" i="10"/>
  <c r="H917" i="10"/>
  <c r="F917" i="10"/>
  <c r="E917" i="10"/>
  <c r="D917" i="10"/>
  <c r="C917" i="10"/>
  <c r="B917" i="10"/>
  <c r="A917" i="10"/>
  <c r="I916" i="10"/>
  <c r="H916" i="10"/>
  <c r="F916" i="10"/>
  <c r="E916" i="10"/>
  <c r="D916" i="10"/>
  <c r="C916" i="10"/>
  <c r="B916" i="10"/>
  <c r="A916" i="10"/>
  <c r="I915" i="10"/>
  <c r="H915" i="10"/>
  <c r="F915" i="10"/>
  <c r="E915" i="10"/>
  <c r="D915" i="10"/>
  <c r="C915" i="10"/>
  <c r="B915" i="10"/>
  <c r="A915" i="10"/>
  <c r="I914" i="10"/>
  <c r="H914" i="10"/>
  <c r="F914" i="10"/>
  <c r="E914" i="10"/>
  <c r="D914" i="10"/>
  <c r="C914" i="10"/>
  <c r="B914" i="10"/>
  <c r="A914" i="10"/>
  <c r="I913" i="10"/>
  <c r="H913" i="10"/>
  <c r="F913" i="10"/>
  <c r="E913" i="10"/>
  <c r="D913" i="10"/>
  <c r="C913" i="10"/>
  <c r="B913" i="10"/>
  <c r="A913" i="10"/>
  <c r="I912" i="10"/>
  <c r="H912" i="10"/>
  <c r="F912" i="10"/>
  <c r="E912" i="10"/>
  <c r="D912" i="10"/>
  <c r="C912" i="10"/>
  <c r="B912" i="10"/>
  <c r="A912" i="10"/>
  <c r="I911" i="10"/>
  <c r="H911" i="10"/>
  <c r="F911" i="10"/>
  <c r="G911" i="10" s="1"/>
  <c r="E911" i="10"/>
  <c r="D911" i="10"/>
  <c r="C911" i="10"/>
  <c r="B911" i="10"/>
  <c r="A911" i="10"/>
  <c r="I910" i="10"/>
  <c r="H910" i="10"/>
  <c r="F910" i="10"/>
  <c r="E910" i="10"/>
  <c r="D910" i="10"/>
  <c r="C910" i="10"/>
  <c r="B910" i="10"/>
  <c r="A910" i="10"/>
  <c r="I909" i="10"/>
  <c r="H909" i="10"/>
  <c r="F909" i="10"/>
  <c r="E909" i="10"/>
  <c r="D909" i="10"/>
  <c r="C909" i="10"/>
  <c r="B909" i="10"/>
  <c r="A909" i="10"/>
  <c r="I908" i="10"/>
  <c r="H908" i="10"/>
  <c r="F908" i="10"/>
  <c r="E908" i="10"/>
  <c r="D908" i="10"/>
  <c r="C908" i="10"/>
  <c r="B908" i="10"/>
  <c r="A908" i="10"/>
  <c r="I907" i="10"/>
  <c r="H907" i="10"/>
  <c r="F907" i="10"/>
  <c r="E907" i="10"/>
  <c r="D907" i="10"/>
  <c r="C907" i="10"/>
  <c r="B907" i="10"/>
  <c r="A907" i="10"/>
  <c r="I906" i="10"/>
  <c r="H906" i="10"/>
  <c r="F906" i="10"/>
  <c r="E906" i="10"/>
  <c r="D906" i="10"/>
  <c r="C906" i="10"/>
  <c r="B906" i="10"/>
  <c r="A906" i="10"/>
  <c r="I905" i="10"/>
  <c r="H905" i="10"/>
  <c r="F905" i="10"/>
  <c r="E905" i="10"/>
  <c r="D905" i="10"/>
  <c r="C905" i="10"/>
  <c r="B905" i="10"/>
  <c r="A905" i="10"/>
  <c r="I904" i="10"/>
  <c r="H904" i="10"/>
  <c r="F904" i="10"/>
  <c r="E904" i="10"/>
  <c r="D904" i="10"/>
  <c r="C904" i="10"/>
  <c r="B904" i="10"/>
  <c r="A904" i="10"/>
  <c r="I903" i="10"/>
  <c r="H903" i="10"/>
  <c r="F903" i="10"/>
  <c r="E903" i="10"/>
  <c r="D903" i="10"/>
  <c r="C903" i="10"/>
  <c r="B903" i="10"/>
  <c r="A903" i="10"/>
  <c r="I902" i="10"/>
  <c r="H902" i="10"/>
  <c r="F902" i="10"/>
  <c r="E902" i="10"/>
  <c r="D902" i="10"/>
  <c r="C902" i="10"/>
  <c r="B902" i="10"/>
  <c r="A902" i="10"/>
  <c r="I901" i="10"/>
  <c r="H901" i="10"/>
  <c r="F901" i="10"/>
  <c r="E901" i="10"/>
  <c r="D901" i="10"/>
  <c r="C901" i="10"/>
  <c r="B901" i="10"/>
  <c r="A901" i="10"/>
  <c r="I900" i="10"/>
  <c r="H900" i="10"/>
  <c r="F900" i="10"/>
  <c r="E900" i="10"/>
  <c r="D900" i="10"/>
  <c r="C900" i="10"/>
  <c r="B900" i="10"/>
  <c r="A900" i="10"/>
  <c r="I899" i="10"/>
  <c r="H899" i="10"/>
  <c r="F899" i="10"/>
  <c r="E899" i="10"/>
  <c r="D899" i="10"/>
  <c r="C899" i="10"/>
  <c r="B899" i="10"/>
  <c r="A899" i="10"/>
  <c r="I898" i="10"/>
  <c r="H898" i="10"/>
  <c r="F898" i="10"/>
  <c r="E898" i="10"/>
  <c r="D898" i="10"/>
  <c r="C898" i="10"/>
  <c r="B898" i="10"/>
  <c r="A898" i="10"/>
  <c r="I897" i="10"/>
  <c r="H897" i="10"/>
  <c r="F897" i="10"/>
  <c r="E897" i="10"/>
  <c r="D897" i="10"/>
  <c r="C897" i="10"/>
  <c r="B897" i="10"/>
  <c r="A897" i="10"/>
  <c r="I896" i="10"/>
  <c r="H896" i="10"/>
  <c r="F896" i="10"/>
  <c r="E896" i="10"/>
  <c r="D896" i="10"/>
  <c r="C896" i="10"/>
  <c r="B896" i="10"/>
  <c r="A896" i="10"/>
  <c r="I895" i="10"/>
  <c r="H895" i="10"/>
  <c r="F895" i="10"/>
  <c r="E895" i="10"/>
  <c r="D895" i="10"/>
  <c r="C895" i="10"/>
  <c r="B895" i="10"/>
  <c r="A895" i="10"/>
  <c r="I894" i="10"/>
  <c r="H894" i="10"/>
  <c r="F894" i="10"/>
  <c r="E894" i="10"/>
  <c r="D894" i="10"/>
  <c r="C894" i="10"/>
  <c r="B894" i="10"/>
  <c r="A894" i="10"/>
  <c r="I893" i="10"/>
  <c r="H893" i="10"/>
  <c r="F893" i="10"/>
  <c r="E893" i="10"/>
  <c r="D893" i="10"/>
  <c r="C893" i="10"/>
  <c r="B893" i="10"/>
  <c r="A893" i="10"/>
  <c r="I892" i="10"/>
  <c r="H892" i="10"/>
  <c r="F892" i="10"/>
  <c r="E892" i="10"/>
  <c r="D892" i="10"/>
  <c r="C892" i="10"/>
  <c r="B892" i="10"/>
  <c r="A892" i="10"/>
  <c r="I891" i="10"/>
  <c r="H891" i="10"/>
  <c r="F891" i="10"/>
  <c r="E891" i="10"/>
  <c r="D891" i="10"/>
  <c r="C891" i="10"/>
  <c r="B891" i="10"/>
  <c r="A891" i="10"/>
  <c r="I890" i="10"/>
  <c r="H890" i="10"/>
  <c r="F890" i="10"/>
  <c r="E890" i="10"/>
  <c r="D890" i="10"/>
  <c r="C890" i="10"/>
  <c r="B890" i="10"/>
  <c r="A890" i="10"/>
  <c r="I889" i="10"/>
  <c r="H889" i="10"/>
  <c r="F889" i="10"/>
  <c r="E889" i="10"/>
  <c r="D889" i="10"/>
  <c r="C889" i="10"/>
  <c r="B889" i="10"/>
  <c r="A889" i="10"/>
  <c r="I888" i="10"/>
  <c r="H888" i="10"/>
  <c r="F888" i="10"/>
  <c r="E888" i="10"/>
  <c r="D888" i="10"/>
  <c r="C888" i="10"/>
  <c r="B888" i="10"/>
  <c r="A888" i="10"/>
  <c r="I887" i="10"/>
  <c r="H887" i="10"/>
  <c r="F887" i="10"/>
  <c r="E887" i="10"/>
  <c r="D887" i="10"/>
  <c r="C887" i="10"/>
  <c r="B887" i="10"/>
  <c r="A887" i="10"/>
  <c r="I886" i="10"/>
  <c r="H886" i="10"/>
  <c r="F886" i="10"/>
  <c r="E886" i="10"/>
  <c r="D886" i="10"/>
  <c r="C886" i="10"/>
  <c r="B886" i="10"/>
  <c r="A886" i="10"/>
  <c r="I885" i="10"/>
  <c r="H885" i="10"/>
  <c r="F885" i="10"/>
  <c r="E885" i="10"/>
  <c r="D885" i="10"/>
  <c r="C885" i="10"/>
  <c r="B885" i="10"/>
  <c r="A885" i="10"/>
  <c r="I884" i="10"/>
  <c r="H884" i="10"/>
  <c r="F884" i="10"/>
  <c r="E884" i="10"/>
  <c r="D884" i="10"/>
  <c r="C884" i="10"/>
  <c r="B884" i="10"/>
  <c r="A884" i="10"/>
  <c r="I883" i="10"/>
  <c r="H883" i="10"/>
  <c r="F883" i="10"/>
  <c r="E883" i="10"/>
  <c r="D883" i="10"/>
  <c r="C883" i="10"/>
  <c r="B883" i="10"/>
  <c r="A883" i="10"/>
  <c r="I882" i="10"/>
  <c r="H882" i="10"/>
  <c r="F882" i="10"/>
  <c r="E882" i="10"/>
  <c r="D882" i="10"/>
  <c r="C882" i="10"/>
  <c r="B882" i="10"/>
  <c r="A882" i="10"/>
  <c r="I881" i="10"/>
  <c r="H881" i="10"/>
  <c r="F881" i="10"/>
  <c r="E881" i="10"/>
  <c r="D881" i="10"/>
  <c r="C881" i="10"/>
  <c r="B881" i="10"/>
  <c r="A881" i="10"/>
  <c r="I880" i="10"/>
  <c r="H880" i="10"/>
  <c r="F880" i="10"/>
  <c r="E880" i="10"/>
  <c r="D880" i="10"/>
  <c r="C880" i="10"/>
  <c r="B880" i="10"/>
  <c r="A880" i="10"/>
  <c r="I879" i="10"/>
  <c r="H879" i="10"/>
  <c r="F879" i="10"/>
  <c r="E879" i="10"/>
  <c r="D879" i="10"/>
  <c r="C879" i="10"/>
  <c r="B879" i="10"/>
  <c r="A879" i="10"/>
  <c r="I878" i="10"/>
  <c r="H878" i="10"/>
  <c r="F878" i="10"/>
  <c r="E878" i="10"/>
  <c r="D878" i="10"/>
  <c r="C878" i="10"/>
  <c r="B878" i="10"/>
  <c r="A878" i="10"/>
  <c r="I877" i="10"/>
  <c r="H877" i="10"/>
  <c r="F877" i="10"/>
  <c r="E877" i="10"/>
  <c r="D877" i="10"/>
  <c r="C877" i="10"/>
  <c r="B877" i="10"/>
  <c r="A877" i="10"/>
  <c r="I876" i="10"/>
  <c r="H876" i="10"/>
  <c r="F876" i="10"/>
  <c r="E876" i="10"/>
  <c r="D876" i="10"/>
  <c r="C876" i="10"/>
  <c r="B876" i="10"/>
  <c r="A876" i="10"/>
  <c r="I875" i="10"/>
  <c r="H875" i="10"/>
  <c r="F875" i="10"/>
  <c r="E875" i="10"/>
  <c r="D875" i="10"/>
  <c r="C875" i="10"/>
  <c r="B875" i="10"/>
  <c r="A875" i="10"/>
  <c r="O874" i="10"/>
  <c r="I874" i="10"/>
  <c r="H874" i="10"/>
  <c r="F874" i="10"/>
  <c r="E874" i="10"/>
  <c r="D874" i="10"/>
  <c r="C874" i="10"/>
  <c r="B874" i="10"/>
  <c r="A874" i="10"/>
  <c r="I873" i="10"/>
  <c r="H873" i="10"/>
  <c r="F873" i="10"/>
  <c r="E873" i="10"/>
  <c r="D873" i="10"/>
  <c r="C873" i="10"/>
  <c r="B873" i="10"/>
  <c r="A873" i="10"/>
  <c r="I872" i="10"/>
  <c r="H872" i="10"/>
  <c r="F872" i="10"/>
  <c r="E872" i="10"/>
  <c r="D872" i="10"/>
  <c r="C872" i="10"/>
  <c r="B872" i="10"/>
  <c r="A872" i="10"/>
  <c r="I871" i="10"/>
  <c r="H871" i="10"/>
  <c r="F871" i="10"/>
  <c r="E871" i="10"/>
  <c r="D871" i="10"/>
  <c r="C871" i="10"/>
  <c r="B871" i="10"/>
  <c r="A871" i="10"/>
  <c r="I870" i="10"/>
  <c r="H870" i="10"/>
  <c r="F870" i="10"/>
  <c r="E870" i="10"/>
  <c r="D870" i="10"/>
  <c r="C870" i="10"/>
  <c r="B870" i="10"/>
  <c r="A870" i="10"/>
  <c r="I869" i="10"/>
  <c r="H869" i="10"/>
  <c r="F869" i="10"/>
  <c r="E869" i="10"/>
  <c r="D869" i="10"/>
  <c r="C869" i="10"/>
  <c r="B869" i="10"/>
  <c r="A869" i="10"/>
  <c r="I868" i="10"/>
  <c r="H868" i="10"/>
  <c r="F868" i="10"/>
  <c r="E868" i="10"/>
  <c r="D868" i="10"/>
  <c r="C868" i="10"/>
  <c r="B868" i="10"/>
  <c r="A868" i="10"/>
  <c r="I867" i="10"/>
  <c r="H867" i="10"/>
  <c r="F867" i="10"/>
  <c r="E867" i="10"/>
  <c r="D867" i="10"/>
  <c r="C867" i="10"/>
  <c r="B867" i="10"/>
  <c r="A867" i="10"/>
  <c r="I866" i="10"/>
  <c r="H866" i="10"/>
  <c r="F866" i="10"/>
  <c r="E866" i="10"/>
  <c r="D866" i="10"/>
  <c r="C866" i="10"/>
  <c r="B866" i="10"/>
  <c r="A866" i="10"/>
  <c r="I865" i="10"/>
  <c r="H865" i="10"/>
  <c r="F865" i="10"/>
  <c r="E865" i="10"/>
  <c r="D865" i="10"/>
  <c r="C865" i="10"/>
  <c r="B865" i="10"/>
  <c r="A865" i="10"/>
  <c r="I864" i="10"/>
  <c r="H864" i="10"/>
  <c r="F864" i="10"/>
  <c r="E864" i="10"/>
  <c r="D864" i="10"/>
  <c r="C864" i="10"/>
  <c r="B864" i="10"/>
  <c r="A864" i="10"/>
  <c r="I863" i="10"/>
  <c r="H863" i="10"/>
  <c r="F863" i="10"/>
  <c r="E863" i="10"/>
  <c r="D863" i="10"/>
  <c r="C863" i="10"/>
  <c r="B863" i="10"/>
  <c r="A863" i="10"/>
  <c r="I862" i="10"/>
  <c r="H862" i="10"/>
  <c r="F862" i="10"/>
  <c r="E862" i="10"/>
  <c r="D862" i="10"/>
  <c r="C862" i="10"/>
  <c r="B862" i="10"/>
  <c r="A862" i="10"/>
  <c r="I861" i="10"/>
  <c r="H861" i="10"/>
  <c r="F861" i="10"/>
  <c r="E861" i="10"/>
  <c r="D861" i="10"/>
  <c r="C861" i="10"/>
  <c r="B861" i="10"/>
  <c r="A861" i="10"/>
  <c r="I860" i="10"/>
  <c r="H860" i="10"/>
  <c r="F860" i="10"/>
  <c r="E860" i="10"/>
  <c r="D860" i="10"/>
  <c r="C860" i="10"/>
  <c r="B860" i="10"/>
  <c r="A860" i="10"/>
  <c r="I859" i="10"/>
  <c r="H859" i="10"/>
  <c r="F859" i="10"/>
  <c r="E859" i="10"/>
  <c r="D859" i="10"/>
  <c r="C859" i="10"/>
  <c r="B859" i="10"/>
  <c r="A859" i="10"/>
  <c r="I858" i="10"/>
  <c r="H858" i="10"/>
  <c r="F858" i="10"/>
  <c r="E858" i="10"/>
  <c r="D858" i="10"/>
  <c r="C858" i="10"/>
  <c r="B858" i="10"/>
  <c r="A858" i="10"/>
  <c r="I857" i="10"/>
  <c r="H857" i="10"/>
  <c r="F857" i="10"/>
  <c r="E857" i="10"/>
  <c r="D857" i="10"/>
  <c r="C857" i="10"/>
  <c r="B857" i="10"/>
  <c r="A857" i="10"/>
  <c r="I856" i="10"/>
  <c r="H856" i="10"/>
  <c r="F856" i="10"/>
  <c r="E856" i="10"/>
  <c r="D856" i="10"/>
  <c r="C856" i="10"/>
  <c r="B856" i="10"/>
  <c r="A856" i="10"/>
  <c r="I855" i="10"/>
  <c r="H855" i="10"/>
  <c r="F855" i="10"/>
  <c r="E855" i="10"/>
  <c r="D855" i="10"/>
  <c r="C855" i="10"/>
  <c r="B855" i="10"/>
  <c r="A855" i="10"/>
  <c r="I854" i="10"/>
  <c r="H854" i="10"/>
  <c r="F854" i="10"/>
  <c r="E854" i="10"/>
  <c r="D854" i="10"/>
  <c r="C854" i="10"/>
  <c r="B854" i="10"/>
  <c r="A854" i="10"/>
  <c r="I853" i="10"/>
  <c r="H853" i="10"/>
  <c r="F853" i="10"/>
  <c r="E853" i="10"/>
  <c r="D853" i="10"/>
  <c r="C853" i="10"/>
  <c r="B853" i="10"/>
  <c r="A853" i="10"/>
  <c r="I852" i="10"/>
  <c r="H852" i="10"/>
  <c r="F852" i="10"/>
  <c r="E852" i="10"/>
  <c r="D852" i="10"/>
  <c r="C852" i="10"/>
  <c r="B852" i="10"/>
  <c r="A852" i="10"/>
  <c r="I851" i="10"/>
  <c r="H851" i="10"/>
  <c r="F851" i="10"/>
  <c r="E851" i="10"/>
  <c r="D851" i="10"/>
  <c r="C851" i="10"/>
  <c r="B851" i="10"/>
  <c r="A851" i="10"/>
  <c r="I850" i="10"/>
  <c r="H850" i="10"/>
  <c r="F850" i="10"/>
  <c r="E850" i="10"/>
  <c r="D850" i="10"/>
  <c r="C850" i="10"/>
  <c r="B850" i="10"/>
  <c r="A850" i="10"/>
  <c r="I849" i="10"/>
  <c r="H849" i="10"/>
  <c r="F849" i="10"/>
  <c r="E849" i="10"/>
  <c r="D849" i="10"/>
  <c r="C849" i="10"/>
  <c r="B849" i="10"/>
  <c r="A849" i="10"/>
  <c r="I848" i="10"/>
  <c r="H848" i="10"/>
  <c r="F848" i="10"/>
  <c r="E848" i="10"/>
  <c r="D848" i="10"/>
  <c r="C848" i="10"/>
  <c r="B848" i="10"/>
  <c r="A848" i="10"/>
  <c r="I847" i="10"/>
  <c r="H847" i="10"/>
  <c r="F847" i="10"/>
  <c r="E847" i="10"/>
  <c r="D847" i="10"/>
  <c r="C847" i="10"/>
  <c r="B847" i="10"/>
  <c r="A847" i="10"/>
  <c r="I846" i="10"/>
  <c r="H846" i="10"/>
  <c r="F846" i="10"/>
  <c r="E846" i="10"/>
  <c r="D846" i="10"/>
  <c r="C846" i="10"/>
  <c r="B846" i="10"/>
  <c r="A846" i="10"/>
  <c r="I845" i="10"/>
  <c r="H845" i="10"/>
  <c r="F845" i="10"/>
  <c r="E845" i="10"/>
  <c r="D845" i="10"/>
  <c r="C845" i="10"/>
  <c r="B845" i="10"/>
  <c r="A845" i="10"/>
  <c r="I844" i="10"/>
  <c r="H844" i="10"/>
  <c r="F844" i="10"/>
  <c r="G844" i="10" s="1"/>
  <c r="E844" i="10"/>
  <c r="D844" i="10"/>
  <c r="C844" i="10"/>
  <c r="B844" i="10"/>
  <c r="A844" i="10"/>
  <c r="I843" i="10"/>
  <c r="H843" i="10"/>
  <c r="F843" i="10"/>
  <c r="E843" i="10"/>
  <c r="D843" i="10"/>
  <c r="C843" i="10"/>
  <c r="B843" i="10"/>
  <c r="A843" i="10"/>
  <c r="I842" i="10"/>
  <c r="H842" i="10"/>
  <c r="F842" i="10"/>
  <c r="E842" i="10"/>
  <c r="D842" i="10"/>
  <c r="C842" i="10"/>
  <c r="B842" i="10"/>
  <c r="A842" i="10"/>
  <c r="I841" i="10"/>
  <c r="H841" i="10"/>
  <c r="F841" i="10"/>
  <c r="E841" i="10"/>
  <c r="D841" i="10"/>
  <c r="C841" i="10"/>
  <c r="B841" i="10"/>
  <c r="A841" i="10"/>
  <c r="I840" i="10"/>
  <c r="H840" i="10"/>
  <c r="F840" i="10"/>
  <c r="E840" i="10"/>
  <c r="D840" i="10"/>
  <c r="C840" i="10"/>
  <c r="B840" i="10"/>
  <c r="A840" i="10"/>
  <c r="I839" i="10"/>
  <c r="H839" i="10"/>
  <c r="F839" i="10"/>
  <c r="E839" i="10"/>
  <c r="D839" i="10"/>
  <c r="C839" i="10"/>
  <c r="B839" i="10"/>
  <c r="A839" i="10"/>
  <c r="I838" i="10"/>
  <c r="H838" i="10"/>
  <c r="F838" i="10"/>
  <c r="E838" i="10"/>
  <c r="D838" i="10"/>
  <c r="C838" i="10"/>
  <c r="B838" i="10"/>
  <c r="A838" i="10"/>
  <c r="I837" i="10"/>
  <c r="H837" i="10"/>
  <c r="F837" i="10"/>
  <c r="E837" i="10"/>
  <c r="D837" i="10"/>
  <c r="C837" i="10"/>
  <c r="B837" i="10"/>
  <c r="A837" i="10"/>
  <c r="I836" i="10"/>
  <c r="H836" i="10"/>
  <c r="F836" i="10"/>
  <c r="E836" i="10"/>
  <c r="D836" i="10"/>
  <c r="C836" i="10"/>
  <c r="B836" i="10"/>
  <c r="A836" i="10"/>
  <c r="I835" i="10"/>
  <c r="H835" i="10"/>
  <c r="F835" i="10"/>
  <c r="E835" i="10"/>
  <c r="D835" i="10"/>
  <c r="C835" i="10"/>
  <c r="B835" i="10"/>
  <c r="A835" i="10"/>
  <c r="I834" i="10"/>
  <c r="H834" i="10"/>
  <c r="F834" i="10"/>
  <c r="E834" i="10"/>
  <c r="D834" i="10"/>
  <c r="C834" i="10"/>
  <c r="B834" i="10"/>
  <c r="A834" i="10"/>
  <c r="I833" i="10"/>
  <c r="H833" i="10"/>
  <c r="F833" i="10"/>
  <c r="E833" i="10"/>
  <c r="D833" i="10"/>
  <c r="C833" i="10"/>
  <c r="B833" i="10"/>
  <c r="A833" i="10"/>
  <c r="I832" i="10"/>
  <c r="H832" i="10"/>
  <c r="F832" i="10"/>
  <c r="E832" i="10"/>
  <c r="D832" i="10"/>
  <c r="C832" i="10"/>
  <c r="B832" i="10"/>
  <c r="A832" i="10"/>
  <c r="I831" i="10"/>
  <c r="H831" i="10"/>
  <c r="F831" i="10"/>
  <c r="E831" i="10"/>
  <c r="D831" i="10"/>
  <c r="C831" i="10"/>
  <c r="B831" i="10"/>
  <c r="A831" i="10"/>
  <c r="I830" i="10"/>
  <c r="H830" i="10"/>
  <c r="F830" i="10"/>
  <c r="E830" i="10"/>
  <c r="D830" i="10"/>
  <c r="C830" i="10"/>
  <c r="B830" i="10"/>
  <c r="A830" i="10"/>
  <c r="I829" i="10"/>
  <c r="H829" i="10"/>
  <c r="F829" i="10"/>
  <c r="E829" i="10"/>
  <c r="D829" i="10"/>
  <c r="C829" i="10"/>
  <c r="B829" i="10"/>
  <c r="A829" i="10"/>
  <c r="I828" i="10"/>
  <c r="H828" i="10"/>
  <c r="F828" i="10"/>
  <c r="G828" i="10" s="1"/>
  <c r="E828" i="10"/>
  <c r="D828" i="10"/>
  <c r="C828" i="10"/>
  <c r="B828" i="10"/>
  <c r="A828" i="10"/>
  <c r="I827" i="10"/>
  <c r="H827" i="10"/>
  <c r="F827" i="10"/>
  <c r="E827" i="10"/>
  <c r="D827" i="10"/>
  <c r="C827" i="10"/>
  <c r="B827" i="10"/>
  <c r="A827" i="10"/>
  <c r="I826" i="10"/>
  <c r="H826" i="10"/>
  <c r="F826" i="10"/>
  <c r="E826" i="10"/>
  <c r="D826" i="10"/>
  <c r="C826" i="10"/>
  <c r="B826" i="10"/>
  <c r="A826" i="10"/>
  <c r="I825" i="10"/>
  <c r="H825" i="10"/>
  <c r="F825" i="10"/>
  <c r="E825" i="10"/>
  <c r="D825" i="10"/>
  <c r="C825" i="10"/>
  <c r="B825" i="10"/>
  <c r="A825" i="10"/>
  <c r="I824" i="10"/>
  <c r="H824" i="10"/>
  <c r="F824" i="10"/>
  <c r="E824" i="10"/>
  <c r="D824" i="10"/>
  <c r="C824" i="10"/>
  <c r="B824" i="10"/>
  <c r="A824" i="10"/>
  <c r="I823" i="10"/>
  <c r="H823" i="10"/>
  <c r="F823" i="10"/>
  <c r="E823" i="10"/>
  <c r="D823" i="10"/>
  <c r="C823" i="10"/>
  <c r="B823" i="10"/>
  <c r="A823" i="10"/>
  <c r="I822" i="10"/>
  <c r="H822" i="10"/>
  <c r="F822" i="10"/>
  <c r="E822" i="10"/>
  <c r="D822" i="10"/>
  <c r="C822" i="10"/>
  <c r="B822" i="10"/>
  <c r="A822" i="10"/>
  <c r="I821" i="10"/>
  <c r="H821" i="10"/>
  <c r="F821" i="10"/>
  <c r="E821" i="10"/>
  <c r="D821" i="10"/>
  <c r="C821" i="10"/>
  <c r="B821" i="10"/>
  <c r="A821" i="10"/>
  <c r="O818" i="10"/>
  <c r="I820" i="10"/>
  <c r="H820" i="10"/>
  <c r="F820" i="10"/>
  <c r="E820" i="10"/>
  <c r="D820" i="10"/>
  <c r="C820" i="10"/>
  <c r="B820" i="10"/>
  <c r="A820" i="10"/>
  <c r="I819" i="10"/>
  <c r="H819" i="10"/>
  <c r="F819" i="10"/>
  <c r="E819" i="10"/>
  <c r="D819" i="10"/>
  <c r="C819" i="10"/>
  <c r="B819" i="10"/>
  <c r="A819" i="10"/>
  <c r="I818" i="10"/>
  <c r="H818" i="10"/>
  <c r="F818" i="10"/>
  <c r="E818" i="10"/>
  <c r="D818" i="10"/>
  <c r="C818" i="10"/>
  <c r="B818" i="10"/>
  <c r="A818" i="10"/>
  <c r="I817" i="10"/>
  <c r="H817" i="10"/>
  <c r="F817" i="10"/>
  <c r="E817" i="10"/>
  <c r="D817" i="10"/>
  <c r="C817" i="10"/>
  <c r="B817" i="10"/>
  <c r="A817" i="10"/>
  <c r="I816" i="10"/>
  <c r="H816" i="10"/>
  <c r="F816" i="10"/>
  <c r="E816" i="10"/>
  <c r="D816" i="10"/>
  <c r="C816" i="10"/>
  <c r="B816" i="10"/>
  <c r="A816" i="10"/>
  <c r="I815" i="10"/>
  <c r="H815" i="10"/>
  <c r="F815" i="10"/>
  <c r="E815" i="10"/>
  <c r="D815" i="10"/>
  <c r="C815" i="10"/>
  <c r="B815" i="10"/>
  <c r="A815" i="10"/>
  <c r="I814" i="10"/>
  <c r="H814" i="10"/>
  <c r="F814" i="10"/>
  <c r="E814" i="10"/>
  <c r="D814" i="10"/>
  <c r="C814" i="10"/>
  <c r="B814" i="10"/>
  <c r="A814" i="10"/>
  <c r="I813" i="10"/>
  <c r="H813" i="10"/>
  <c r="F813" i="10"/>
  <c r="E813" i="10"/>
  <c r="D813" i="10"/>
  <c r="C813" i="10"/>
  <c r="B813" i="10"/>
  <c r="A813" i="10"/>
  <c r="I812" i="10"/>
  <c r="H812" i="10"/>
  <c r="F812" i="10"/>
  <c r="G812" i="10" s="1"/>
  <c r="E812" i="10"/>
  <c r="D812" i="10"/>
  <c r="C812" i="10"/>
  <c r="B812" i="10"/>
  <c r="A812" i="10"/>
  <c r="I811" i="10"/>
  <c r="H811" i="10"/>
  <c r="F811" i="10"/>
  <c r="E811" i="10"/>
  <c r="D811" i="10"/>
  <c r="C811" i="10"/>
  <c r="B811" i="10"/>
  <c r="A811" i="10"/>
  <c r="I810" i="10"/>
  <c r="H810" i="10"/>
  <c r="F810" i="10"/>
  <c r="E810" i="10"/>
  <c r="D810" i="10"/>
  <c r="C810" i="10"/>
  <c r="B810" i="10"/>
  <c r="A810" i="10"/>
  <c r="I809" i="10"/>
  <c r="H809" i="10"/>
  <c r="F809" i="10"/>
  <c r="E809" i="10"/>
  <c r="D809" i="10"/>
  <c r="C809" i="10"/>
  <c r="B809" i="10"/>
  <c r="A809" i="10"/>
  <c r="I808" i="10"/>
  <c r="H808" i="10"/>
  <c r="F808" i="10"/>
  <c r="E808" i="10"/>
  <c r="D808" i="10"/>
  <c r="C808" i="10"/>
  <c r="B808" i="10"/>
  <c r="A808" i="10"/>
  <c r="I807" i="10"/>
  <c r="H807" i="10"/>
  <c r="F807" i="10"/>
  <c r="E807" i="10"/>
  <c r="D807" i="10"/>
  <c r="C807" i="10"/>
  <c r="B807" i="10"/>
  <c r="A807" i="10"/>
  <c r="I806" i="10"/>
  <c r="H806" i="10"/>
  <c r="F806" i="10"/>
  <c r="E806" i="10"/>
  <c r="D806" i="10"/>
  <c r="C806" i="10"/>
  <c r="B806" i="10"/>
  <c r="A806" i="10"/>
  <c r="I805" i="10"/>
  <c r="H805" i="10"/>
  <c r="F805" i="10"/>
  <c r="E805" i="10"/>
  <c r="D805" i="10"/>
  <c r="C805" i="10"/>
  <c r="B805" i="10"/>
  <c r="A805" i="10"/>
  <c r="I804" i="10"/>
  <c r="H804" i="10"/>
  <c r="F804" i="10"/>
  <c r="E804" i="10"/>
  <c r="D804" i="10"/>
  <c r="C804" i="10"/>
  <c r="B804" i="10"/>
  <c r="A804" i="10"/>
  <c r="I803" i="10"/>
  <c r="H803" i="10"/>
  <c r="F803" i="10"/>
  <c r="E803" i="10"/>
  <c r="D803" i="10"/>
  <c r="C803" i="10"/>
  <c r="B803" i="10"/>
  <c r="A803" i="10"/>
  <c r="I802" i="10"/>
  <c r="H802" i="10"/>
  <c r="F802" i="10"/>
  <c r="E802" i="10"/>
  <c r="D802" i="10"/>
  <c r="C802" i="10"/>
  <c r="B802" i="10"/>
  <c r="A802" i="10"/>
  <c r="I801" i="10"/>
  <c r="H801" i="10"/>
  <c r="F801" i="10"/>
  <c r="E801" i="10"/>
  <c r="D801" i="10"/>
  <c r="C801" i="10"/>
  <c r="B801" i="10"/>
  <c r="A801" i="10"/>
  <c r="I800" i="10"/>
  <c r="H800" i="10"/>
  <c r="F800" i="10"/>
  <c r="E800" i="10"/>
  <c r="D800" i="10"/>
  <c r="C800" i="10"/>
  <c r="B800" i="10"/>
  <c r="A800" i="10"/>
  <c r="I799" i="10"/>
  <c r="H799" i="10"/>
  <c r="F799" i="10"/>
  <c r="E799" i="10"/>
  <c r="D799" i="10"/>
  <c r="C799" i="10"/>
  <c r="B799" i="10"/>
  <c r="A799" i="10"/>
  <c r="I798" i="10"/>
  <c r="H798" i="10"/>
  <c r="F798" i="10"/>
  <c r="E798" i="10"/>
  <c r="D798" i="10"/>
  <c r="C798" i="10"/>
  <c r="B798" i="10"/>
  <c r="A798" i="10"/>
  <c r="I797" i="10"/>
  <c r="H797" i="10"/>
  <c r="F797" i="10"/>
  <c r="E797" i="10"/>
  <c r="D797" i="10"/>
  <c r="C797" i="10"/>
  <c r="B797" i="10"/>
  <c r="A797" i="10"/>
  <c r="I796" i="10"/>
  <c r="H796" i="10"/>
  <c r="F796" i="10"/>
  <c r="G796" i="10" s="1"/>
  <c r="E796" i="10"/>
  <c r="D796" i="10"/>
  <c r="C796" i="10"/>
  <c r="B796" i="10"/>
  <c r="A796" i="10"/>
  <c r="I795" i="10"/>
  <c r="H795" i="10"/>
  <c r="F795" i="10"/>
  <c r="E795" i="10"/>
  <c r="D795" i="10"/>
  <c r="C795" i="10"/>
  <c r="B795" i="10"/>
  <c r="A795" i="10"/>
  <c r="I794" i="10"/>
  <c r="H794" i="10"/>
  <c r="F794" i="10"/>
  <c r="E794" i="10"/>
  <c r="D794" i="10"/>
  <c r="C794" i="10"/>
  <c r="B794" i="10"/>
  <c r="A794" i="10"/>
  <c r="I793" i="10"/>
  <c r="H793" i="10"/>
  <c r="F793" i="10"/>
  <c r="E793" i="10"/>
  <c r="D793" i="10"/>
  <c r="C793" i="10"/>
  <c r="B793" i="10"/>
  <c r="A793" i="10"/>
  <c r="I792" i="10"/>
  <c r="H792" i="10"/>
  <c r="F792" i="10"/>
  <c r="E792" i="10"/>
  <c r="D792" i="10"/>
  <c r="C792" i="10"/>
  <c r="B792" i="10"/>
  <c r="A792" i="10"/>
  <c r="I791" i="10"/>
  <c r="H791" i="10"/>
  <c r="F791" i="10"/>
  <c r="E791" i="10"/>
  <c r="D791" i="10"/>
  <c r="C791" i="10"/>
  <c r="B791" i="10"/>
  <c r="A791" i="10"/>
  <c r="I790" i="10"/>
  <c r="H790" i="10"/>
  <c r="F790" i="10"/>
  <c r="E790" i="10"/>
  <c r="D790" i="10"/>
  <c r="C790" i="10"/>
  <c r="B790" i="10"/>
  <c r="A790" i="10"/>
  <c r="I789" i="10"/>
  <c r="H789" i="10"/>
  <c r="F789" i="10"/>
  <c r="E789" i="10"/>
  <c r="D789" i="10"/>
  <c r="C789" i="10"/>
  <c r="B789" i="10"/>
  <c r="A789" i="10"/>
  <c r="I788" i="10"/>
  <c r="H788" i="10"/>
  <c r="F788" i="10"/>
  <c r="E788" i="10"/>
  <c r="D788" i="10"/>
  <c r="C788" i="10"/>
  <c r="B788" i="10"/>
  <c r="A788" i="10"/>
  <c r="M786" i="10"/>
  <c r="I787" i="10"/>
  <c r="H787" i="10"/>
  <c r="F787" i="10"/>
  <c r="E787" i="10"/>
  <c r="D787" i="10"/>
  <c r="C787" i="10"/>
  <c r="B787" i="10"/>
  <c r="A787" i="10"/>
  <c r="I786" i="10"/>
  <c r="H786" i="10"/>
  <c r="F786" i="10"/>
  <c r="E786" i="10"/>
  <c r="D786" i="10"/>
  <c r="C786" i="10"/>
  <c r="B786" i="10"/>
  <c r="A786" i="10"/>
  <c r="I785" i="10"/>
  <c r="H785" i="10"/>
  <c r="F785" i="10"/>
  <c r="E785" i="10"/>
  <c r="D785" i="10"/>
  <c r="C785" i="10"/>
  <c r="B785" i="10"/>
  <c r="A785" i="10"/>
  <c r="I784" i="10"/>
  <c r="H784" i="10"/>
  <c r="F784" i="10"/>
  <c r="E784" i="10"/>
  <c r="D784" i="10"/>
  <c r="C784" i="10"/>
  <c r="B784" i="10"/>
  <c r="A784" i="10"/>
  <c r="I783" i="10"/>
  <c r="H783" i="10"/>
  <c r="F783" i="10"/>
  <c r="E783" i="10"/>
  <c r="D783" i="10"/>
  <c r="C783" i="10"/>
  <c r="B783" i="10"/>
  <c r="A783" i="10"/>
  <c r="I782" i="10"/>
  <c r="H782" i="10"/>
  <c r="F782" i="10"/>
  <c r="E782" i="10"/>
  <c r="D782" i="10"/>
  <c r="C782" i="10"/>
  <c r="B782" i="10"/>
  <c r="A782" i="10"/>
  <c r="I781" i="10"/>
  <c r="H781" i="10"/>
  <c r="F781" i="10"/>
  <c r="E781" i="10"/>
  <c r="D781" i="10"/>
  <c r="C781" i="10"/>
  <c r="B781" i="10"/>
  <c r="A781" i="10"/>
  <c r="I780" i="10"/>
  <c r="H780" i="10"/>
  <c r="F780" i="10"/>
  <c r="G780" i="10" s="1"/>
  <c r="E780" i="10"/>
  <c r="D780" i="10"/>
  <c r="C780" i="10"/>
  <c r="B780" i="10"/>
  <c r="A780" i="10"/>
  <c r="I779" i="10"/>
  <c r="H779" i="10"/>
  <c r="F779" i="10"/>
  <c r="E779" i="10"/>
  <c r="D779" i="10"/>
  <c r="C779" i="10"/>
  <c r="B779" i="10"/>
  <c r="A779" i="10"/>
  <c r="I778" i="10"/>
  <c r="H778" i="10"/>
  <c r="F778" i="10"/>
  <c r="E778" i="10"/>
  <c r="D778" i="10"/>
  <c r="C778" i="10"/>
  <c r="B778" i="10"/>
  <c r="A778" i="10"/>
  <c r="I777" i="10"/>
  <c r="H777" i="10"/>
  <c r="F777" i="10"/>
  <c r="E777" i="10"/>
  <c r="D777" i="10"/>
  <c r="C777" i="10"/>
  <c r="B777" i="10"/>
  <c r="A777" i="10"/>
  <c r="I776" i="10"/>
  <c r="H776" i="10"/>
  <c r="F776" i="10"/>
  <c r="E776" i="10"/>
  <c r="D776" i="10"/>
  <c r="C776" i="10"/>
  <c r="B776" i="10"/>
  <c r="A776" i="10"/>
  <c r="I775" i="10"/>
  <c r="H775" i="10"/>
  <c r="F775" i="10"/>
  <c r="E775" i="10"/>
  <c r="D775" i="10"/>
  <c r="C775" i="10"/>
  <c r="B775" i="10"/>
  <c r="A775" i="10"/>
  <c r="I774" i="10"/>
  <c r="H774" i="10"/>
  <c r="F774" i="10"/>
  <c r="E774" i="10"/>
  <c r="D774" i="10"/>
  <c r="C774" i="10"/>
  <c r="B774" i="10"/>
  <c r="A774" i="10"/>
  <c r="I773" i="10"/>
  <c r="H773" i="10"/>
  <c r="F773" i="10"/>
  <c r="E773" i="10"/>
  <c r="D773" i="10"/>
  <c r="C773" i="10"/>
  <c r="B773" i="10"/>
  <c r="A773" i="10"/>
  <c r="I772" i="10"/>
  <c r="H772" i="10"/>
  <c r="F772" i="10"/>
  <c r="E772" i="10"/>
  <c r="D772" i="10"/>
  <c r="C772" i="10"/>
  <c r="B772" i="10"/>
  <c r="A772" i="10"/>
  <c r="I771" i="10"/>
  <c r="H771" i="10"/>
  <c r="F771" i="10"/>
  <c r="E771" i="10"/>
  <c r="D771" i="10"/>
  <c r="C771" i="10"/>
  <c r="B771" i="10"/>
  <c r="A771" i="10"/>
  <c r="I770" i="10"/>
  <c r="H770" i="10"/>
  <c r="F770" i="10"/>
  <c r="E770" i="10"/>
  <c r="D770" i="10"/>
  <c r="C770" i="10"/>
  <c r="B770" i="10"/>
  <c r="A770" i="10"/>
  <c r="I769" i="10"/>
  <c r="H769" i="10"/>
  <c r="F769" i="10"/>
  <c r="E769" i="10"/>
  <c r="D769" i="10"/>
  <c r="C769" i="10"/>
  <c r="B769" i="10"/>
  <c r="A769" i="10"/>
  <c r="I768" i="10"/>
  <c r="H768" i="10"/>
  <c r="F768" i="10"/>
  <c r="E768" i="10"/>
  <c r="D768" i="10"/>
  <c r="C768" i="10"/>
  <c r="B768" i="10"/>
  <c r="A768" i="10"/>
  <c r="I767" i="10"/>
  <c r="H767" i="10"/>
  <c r="F767" i="10"/>
  <c r="E767" i="10"/>
  <c r="D767" i="10"/>
  <c r="C767" i="10"/>
  <c r="B767" i="10"/>
  <c r="A767" i="10"/>
  <c r="I766" i="10"/>
  <c r="H766" i="10"/>
  <c r="F766" i="10"/>
  <c r="E766" i="10"/>
  <c r="D766" i="10"/>
  <c r="C766" i="10"/>
  <c r="B766" i="10"/>
  <c r="A766" i="10"/>
  <c r="I765" i="10"/>
  <c r="H765" i="10"/>
  <c r="F765" i="10"/>
  <c r="E765" i="10"/>
  <c r="D765" i="10"/>
  <c r="C765" i="10"/>
  <c r="B765" i="10"/>
  <c r="A765" i="10"/>
  <c r="I764" i="10"/>
  <c r="H764" i="10"/>
  <c r="F764" i="10"/>
  <c r="E764" i="10"/>
  <c r="D764" i="10"/>
  <c r="C764" i="10"/>
  <c r="B764" i="10"/>
  <c r="A764" i="10"/>
  <c r="I763" i="10"/>
  <c r="H763" i="10"/>
  <c r="F763" i="10"/>
  <c r="E763" i="10"/>
  <c r="D763" i="10"/>
  <c r="C763" i="10"/>
  <c r="B763" i="10"/>
  <c r="A763" i="10"/>
  <c r="I762" i="10"/>
  <c r="H762" i="10"/>
  <c r="F762" i="10"/>
  <c r="E762" i="10"/>
  <c r="D762" i="10"/>
  <c r="C762" i="10"/>
  <c r="B762" i="10"/>
  <c r="A762" i="10"/>
  <c r="I761" i="10"/>
  <c r="H761" i="10"/>
  <c r="F761" i="10"/>
  <c r="E761" i="10"/>
  <c r="D761" i="10"/>
  <c r="C761" i="10"/>
  <c r="B761" i="10"/>
  <c r="A761" i="10"/>
  <c r="I760" i="10"/>
  <c r="H760" i="10"/>
  <c r="F760" i="10"/>
  <c r="E760" i="10"/>
  <c r="D760" i="10"/>
  <c r="C760" i="10"/>
  <c r="B760" i="10"/>
  <c r="A760" i="10"/>
  <c r="I759" i="10"/>
  <c r="H759" i="10"/>
  <c r="F759" i="10"/>
  <c r="E759" i="10"/>
  <c r="D759" i="10"/>
  <c r="C759" i="10"/>
  <c r="B759" i="10"/>
  <c r="A759" i="10"/>
  <c r="I758" i="10"/>
  <c r="H758" i="10"/>
  <c r="F758" i="10"/>
  <c r="E758" i="10"/>
  <c r="D758" i="10"/>
  <c r="C758" i="10"/>
  <c r="B758" i="10"/>
  <c r="A758" i="10"/>
  <c r="I757" i="10"/>
  <c r="H757" i="10"/>
  <c r="F757" i="10"/>
  <c r="E757" i="10"/>
  <c r="D757" i="10"/>
  <c r="C757" i="10"/>
  <c r="B757" i="10"/>
  <c r="A757" i="10"/>
  <c r="I756" i="10"/>
  <c r="H756" i="10"/>
  <c r="F756" i="10"/>
  <c r="E756" i="10"/>
  <c r="D756" i="10"/>
  <c r="C756" i="10"/>
  <c r="B756" i="10"/>
  <c r="A756" i="10"/>
  <c r="I755" i="10"/>
  <c r="H755" i="10"/>
  <c r="F755" i="10"/>
  <c r="E755" i="10"/>
  <c r="D755" i="10"/>
  <c r="C755" i="10"/>
  <c r="B755" i="10"/>
  <c r="A755" i="10"/>
  <c r="I754" i="10"/>
  <c r="H754" i="10"/>
  <c r="F754" i="10"/>
  <c r="E754" i="10"/>
  <c r="D754" i="10"/>
  <c r="C754" i="10"/>
  <c r="B754" i="10"/>
  <c r="A754" i="10"/>
  <c r="I753" i="10"/>
  <c r="H753" i="10"/>
  <c r="F753" i="10"/>
  <c r="E753" i="10"/>
  <c r="D753" i="10"/>
  <c r="C753" i="10"/>
  <c r="B753" i="10"/>
  <c r="A753" i="10"/>
  <c r="I752" i="10"/>
  <c r="H752" i="10"/>
  <c r="F752" i="10"/>
  <c r="E752" i="10"/>
  <c r="D752" i="10"/>
  <c r="C752" i="10"/>
  <c r="B752" i="10"/>
  <c r="A752" i="10"/>
  <c r="I751" i="10"/>
  <c r="H751" i="10"/>
  <c r="F751" i="10"/>
  <c r="E751" i="10"/>
  <c r="D751" i="10"/>
  <c r="C751" i="10"/>
  <c r="B751" i="10"/>
  <c r="A751" i="10"/>
  <c r="I750" i="10"/>
  <c r="H750" i="10"/>
  <c r="F750" i="10"/>
  <c r="E750" i="10"/>
  <c r="D750" i="10"/>
  <c r="C750" i="10"/>
  <c r="B750" i="10"/>
  <c r="A750" i="10"/>
  <c r="I749" i="10"/>
  <c r="H749" i="10"/>
  <c r="F749" i="10"/>
  <c r="E749" i="10"/>
  <c r="D749" i="10"/>
  <c r="C749" i="10"/>
  <c r="B749" i="10"/>
  <c r="A749" i="10"/>
  <c r="I748" i="10"/>
  <c r="H748" i="10"/>
  <c r="F748" i="10"/>
  <c r="G748" i="10" s="1"/>
  <c r="E748" i="10"/>
  <c r="D748" i="10"/>
  <c r="C748" i="10"/>
  <c r="B748" i="10"/>
  <c r="A748" i="10"/>
  <c r="M746" i="10"/>
  <c r="I747" i="10"/>
  <c r="H747" i="10"/>
  <c r="F747" i="10"/>
  <c r="E747" i="10"/>
  <c r="D747" i="10"/>
  <c r="C747" i="10"/>
  <c r="B747" i="10"/>
  <c r="A747" i="10"/>
  <c r="I746" i="10"/>
  <c r="H746" i="10"/>
  <c r="F746" i="10"/>
  <c r="E746" i="10"/>
  <c r="D746" i="10"/>
  <c r="C746" i="10"/>
  <c r="B746" i="10"/>
  <c r="A746" i="10"/>
  <c r="I745" i="10"/>
  <c r="H745" i="10"/>
  <c r="F745" i="10"/>
  <c r="E745" i="10"/>
  <c r="D745" i="10"/>
  <c r="C745" i="10"/>
  <c r="B745" i="10"/>
  <c r="A745" i="10"/>
  <c r="I744" i="10"/>
  <c r="H744" i="10"/>
  <c r="F744" i="10"/>
  <c r="E744" i="10"/>
  <c r="D744" i="10"/>
  <c r="C744" i="10"/>
  <c r="B744" i="10"/>
  <c r="A744" i="10"/>
  <c r="I743" i="10"/>
  <c r="H743" i="10"/>
  <c r="F743" i="10"/>
  <c r="E743" i="10"/>
  <c r="D743" i="10"/>
  <c r="C743" i="10"/>
  <c r="B743" i="10"/>
  <c r="A743" i="10"/>
  <c r="I742" i="10"/>
  <c r="H742" i="10"/>
  <c r="F742" i="10"/>
  <c r="E742" i="10"/>
  <c r="D742" i="10"/>
  <c r="C742" i="10"/>
  <c r="B742" i="10"/>
  <c r="A742" i="10"/>
  <c r="I741" i="10"/>
  <c r="H741" i="10"/>
  <c r="F741" i="10"/>
  <c r="E741" i="10"/>
  <c r="D741" i="10"/>
  <c r="C741" i="10"/>
  <c r="B741" i="10"/>
  <c r="A741" i="10"/>
  <c r="I740" i="10"/>
  <c r="H740" i="10"/>
  <c r="F740" i="10"/>
  <c r="E740" i="10"/>
  <c r="D740" i="10"/>
  <c r="C740" i="10"/>
  <c r="B740" i="10"/>
  <c r="A740" i="10"/>
  <c r="I739" i="10"/>
  <c r="H739" i="10"/>
  <c r="F739" i="10"/>
  <c r="E739" i="10"/>
  <c r="D739" i="10"/>
  <c r="C739" i="10"/>
  <c r="B739" i="10"/>
  <c r="A739" i="10"/>
  <c r="I738" i="10"/>
  <c r="H738" i="10"/>
  <c r="F738" i="10"/>
  <c r="E738" i="10"/>
  <c r="D738" i="10"/>
  <c r="C738" i="10"/>
  <c r="B738" i="10"/>
  <c r="A738" i="10"/>
  <c r="I737" i="10"/>
  <c r="H737" i="10"/>
  <c r="F737" i="10"/>
  <c r="E737" i="10"/>
  <c r="D737" i="10"/>
  <c r="C737" i="10"/>
  <c r="B737" i="10"/>
  <c r="A737" i="10"/>
  <c r="I736" i="10"/>
  <c r="H736" i="10"/>
  <c r="F736" i="10"/>
  <c r="G736" i="10" s="1"/>
  <c r="E736" i="10"/>
  <c r="D736" i="10"/>
  <c r="C736" i="10"/>
  <c r="B736" i="10"/>
  <c r="A736" i="10"/>
  <c r="I735" i="10"/>
  <c r="H735" i="10"/>
  <c r="F735" i="10"/>
  <c r="E735" i="10"/>
  <c r="D735" i="10"/>
  <c r="C735" i="10"/>
  <c r="B735" i="10"/>
  <c r="A735" i="10"/>
  <c r="I734" i="10"/>
  <c r="H734" i="10"/>
  <c r="F734" i="10"/>
  <c r="E734" i="10"/>
  <c r="D734" i="10"/>
  <c r="C734" i="10"/>
  <c r="B734" i="10"/>
  <c r="A734" i="10"/>
  <c r="I733" i="10"/>
  <c r="H733" i="10"/>
  <c r="F733" i="10"/>
  <c r="E733" i="10"/>
  <c r="D733" i="10"/>
  <c r="C733" i="10"/>
  <c r="B733" i="10"/>
  <c r="A733" i="10"/>
  <c r="I732" i="10"/>
  <c r="H732" i="10"/>
  <c r="F732" i="10"/>
  <c r="E732" i="10"/>
  <c r="D732" i="10"/>
  <c r="C732" i="10"/>
  <c r="B732" i="10"/>
  <c r="A732" i="10"/>
  <c r="I731" i="10"/>
  <c r="H731" i="10"/>
  <c r="F731" i="10"/>
  <c r="E731" i="10"/>
  <c r="D731" i="10"/>
  <c r="C731" i="10"/>
  <c r="B731" i="10"/>
  <c r="A731" i="10"/>
  <c r="I730" i="10"/>
  <c r="H730" i="10"/>
  <c r="F730" i="10"/>
  <c r="E730" i="10"/>
  <c r="D730" i="10"/>
  <c r="C730" i="10"/>
  <c r="B730" i="10"/>
  <c r="A730" i="10"/>
  <c r="I729" i="10"/>
  <c r="H729" i="10"/>
  <c r="F729" i="10"/>
  <c r="E729" i="10"/>
  <c r="D729" i="10"/>
  <c r="C729" i="10"/>
  <c r="B729" i="10"/>
  <c r="A729" i="10"/>
  <c r="I728" i="10"/>
  <c r="H728" i="10"/>
  <c r="F728" i="10"/>
  <c r="E728" i="10"/>
  <c r="D728" i="10"/>
  <c r="C728" i="10"/>
  <c r="B728" i="10"/>
  <c r="A728" i="10"/>
  <c r="I727" i="10"/>
  <c r="H727" i="10"/>
  <c r="F727" i="10"/>
  <c r="E727" i="10"/>
  <c r="D727" i="10"/>
  <c r="C727" i="10"/>
  <c r="B727" i="10"/>
  <c r="A727" i="10"/>
  <c r="I726" i="10"/>
  <c r="H726" i="10"/>
  <c r="F726" i="10"/>
  <c r="E726" i="10"/>
  <c r="D726" i="10"/>
  <c r="C726" i="10"/>
  <c r="B726" i="10"/>
  <c r="A726" i="10"/>
  <c r="I725" i="10"/>
  <c r="H725" i="10"/>
  <c r="F725" i="10"/>
  <c r="E725" i="10"/>
  <c r="D725" i="10"/>
  <c r="C725" i="10"/>
  <c r="B725" i="10"/>
  <c r="A725" i="10"/>
  <c r="I724" i="10"/>
  <c r="H724" i="10"/>
  <c r="F724" i="10"/>
  <c r="E724" i="10"/>
  <c r="D724" i="10"/>
  <c r="C724" i="10"/>
  <c r="B724" i="10"/>
  <c r="A724" i="10"/>
  <c r="I723" i="10"/>
  <c r="H723" i="10"/>
  <c r="F723" i="10"/>
  <c r="E723" i="10"/>
  <c r="D723" i="10"/>
  <c r="C723" i="10"/>
  <c r="B723" i="10"/>
  <c r="A723" i="10"/>
  <c r="I722" i="10"/>
  <c r="H722" i="10"/>
  <c r="F722" i="10"/>
  <c r="E722" i="10"/>
  <c r="D722" i="10"/>
  <c r="C722" i="10"/>
  <c r="B722" i="10"/>
  <c r="A722" i="10"/>
  <c r="I721" i="10"/>
  <c r="H721" i="10"/>
  <c r="F721" i="10"/>
  <c r="E721" i="10"/>
  <c r="D721" i="10"/>
  <c r="C721" i="10"/>
  <c r="B721" i="10"/>
  <c r="A721" i="10"/>
  <c r="I720" i="10"/>
  <c r="H720" i="10"/>
  <c r="F720" i="10"/>
  <c r="E720" i="10"/>
  <c r="D720" i="10"/>
  <c r="C720" i="10"/>
  <c r="B720" i="10"/>
  <c r="A720" i="10"/>
  <c r="I719" i="10"/>
  <c r="H719" i="10"/>
  <c r="F719" i="10"/>
  <c r="E719" i="10"/>
  <c r="D719" i="10"/>
  <c r="C719" i="10"/>
  <c r="B719" i="10"/>
  <c r="A719" i="10"/>
  <c r="I718" i="10"/>
  <c r="H718" i="10"/>
  <c r="F718" i="10"/>
  <c r="E718" i="10"/>
  <c r="D718" i="10"/>
  <c r="C718" i="10"/>
  <c r="B718" i="10"/>
  <c r="A718" i="10"/>
  <c r="I717" i="10"/>
  <c r="H717" i="10"/>
  <c r="F717" i="10"/>
  <c r="E717" i="10"/>
  <c r="D717" i="10"/>
  <c r="C717" i="10"/>
  <c r="B717" i="10"/>
  <c r="A717" i="10"/>
  <c r="I716" i="10"/>
  <c r="H716" i="10"/>
  <c r="F716" i="10"/>
  <c r="G716" i="10" s="1"/>
  <c r="E716" i="10"/>
  <c r="D716" i="10"/>
  <c r="C716" i="10"/>
  <c r="B716" i="10"/>
  <c r="A716" i="10"/>
  <c r="I715" i="10"/>
  <c r="H715" i="10"/>
  <c r="F715" i="10"/>
  <c r="E715" i="10"/>
  <c r="D715" i="10"/>
  <c r="C715" i="10"/>
  <c r="B715" i="10"/>
  <c r="A715" i="10"/>
  <c r="I714" i="10"/>
  <c r="H714" i="10"/>
  <c r="F714" i="10"/>
  <c r="E714" i="10"/>
  <c r="D714" i="10"/>
  <c r="C714" i="10"/>
  <c r="B714" i="10"/>
  <c r="A714" i="10"/>
  <c r="I713" i="10"/>
  <c r="H713" i="10"/>
  <c r="F713" i="10"/>
  <c r="E713" i="10"/>
  <c r="D713" i="10"/>
  <c r="C713" i="10"/>
  <c r="B713" i="10"/>
  <c r="A713" i="10"/>
  <c r="I712" i="10"/>
  <c r="H712" i="10"/>
  <c r="F712" i="10"/>
  <c r="E712" i="10"/>
  <c r="D712" i="10"/>
  <c r="C712" i="10"/>
  <c r="B712" i="10"/>
  <c r="A712" i="10"/>
  <c r="M710" i="10"/>
  <c r="I711" i="10"/>
  <c r="H711" i="10"/>
  <c r="F711" i="10"/>
  <c r="E711" i="10"/>
  <c r="D711" i="10"/>
  <c r="C711" i="10"/>
  <c r="B711" i="10"/>
  <c r="A711" i="10"/>
  <c r="I710" i="10"/>
  <c r="H710" i="10"/>
  <c r="F710" i="10"/>
  <c r="E710" i="10"/>
  <c r="D710" i="10"/>
  <c r="C710" i="10"/>
  <c r="B710" i="10"/>
  <c r="A710" i="10"/>
  <c r="I709" i="10"/>
  <c r="H709" i="10"/>
  <c r="F709" i="10"/>
  <c r="E709" i="10"/>
  <c r="D709" i="10"/>
  <c r="C709" i="10"/>
  <c r="B709" i="10"/>
  <c r="A709" i="10"/>
  <c r="I708" i="10"/>
  <c r="H708" i="10"/>
  <c r="F708" i="10"/>
  <c r="E708" i="10"/>
  <c r="D708" i="10"/>
  <c r="C708" i="10"/>
  <c r="B708" i="10"/>
  <c r="A708" i="10"/>
  <c r="I707" i="10"/>
  <c r="H707" i="10"/>
  <c r="F707" i="10"/>
  <c r="E707" i="10"/>
  <c r="D707" i="10"/>
  <c r="C707" i="10"/>
  <c r="B707" i="10"/>
  <c r="A707" i="10"/>
  <c r="I706" i="10"/>
  <c r="H706" i="10"/>
  <c r="F706" i="10"/>
  <c r="E706" i="10"/>
  <c r="D706" i="10"/>
  <c r="C706" i="10"/>
  <c r="B706" i="10"/>
  <c r="A706" i="10"/>
  <c r="I705" i="10"/>
  <c r="H705" i="10"/>
  <c r="F705" i="10"/>
  <c r="E705" i="10"/>
  <c r="D705" i="10"/>
  <c r="C705" i="10"/>
  <c r="B705" i="10"/>
  <c r="A705" i="10"/>
  <c r="I704" i="10"/>
  <c r="H704" i="10"/>
  <c r="F704" i="10"/>
  <c r="E704" i="10"/>
  <c r="D704" i="10"/>
  <c r="C704" i="10"/>
  <c r="B704" i="10"/>
  <c r="A704" i="10"/>
  <c r="I703" i="10"/>
  <c r="H703" i="10"/>
  <c r="F703" i="10"/>
  <c r="E703" i="10"/>
  <c r="D703" i="10"/>
  <c r="C703" i="10"/>
  <c r="B703" i="10"/>
  <c r="A703" i="10"/>
  <c r="I702" i="10"/>
  <c r="H702" i="10"/>
  <c r="F702" i="10"/>
  <c r="E702" i="10"/>
  <c r="D702" i="10"/>
  <c r="C702" i="10"/>
  <c r="B702" i="10"/>
  <c r="A702" i="10"/>
  <c r="I701" i="10"/>
  <c r="H701" i="10"/>
  <c r="F701" i="10"/>
  <c r="E701" i="10"/>
  <c r="D701" i="10"/>
  <c r="C701" i="10"/>
  <c r="B701" i="10"/>
  <c r="A701" i="10"/>
  <c r="I700" i="10"/>
  <c r="H700" i="10"/>
  <c r="F700" i="10"/>
  <c r="G700" i="10" s="1"/>
  <c r="E700" i="10"/>
  <c r="D700" i="10"/>
  <c r="C700" i="10"/>
  <c r="B700" i="10"/>
  <c r="A700" i="10"/>
  <c r="I699" i="10"/>
  <c r="H699" i="10"/>
  <c r="F699" i="10"/>
  <c r="E699" i="10"/>
  <c r="D699" i="10"/>
  <c r="C699" i="10"/>
  <c r="B699" i="10"/>
  <c r="A699" i="10"/>
  <c r="I698" i="10"/>
  <c r="H698" i="10"/>
  <c r="F698" i="10"/>
  <c r="E698" i="10"/>
  <c r="D698" i="10"/>
  <c r="C698" i="10"/>
  <c r="B698" i="10"/>
  <c r="A698" i="10"/>
  <c r="I697" i="10"/>
  <c r="H697" i="10"/>
  <c r="F697" i="10"/>
  <c r="E697" i="10"/>
  <c r="D697" i="10"/>
  <c r="C697" i="10"/>
  <c r="B697" i="10"/>
  <c r="A697" i="10"/>
  <c r="I696" i="10"/>
  <c r="H696" i="10"/>
  <c r="F696" i="10"/>
  <c r="E696" i="10"/>
  <c r="D696" i="10"/>
  <c r="C696" i="10"/>
  <c r="B696" i="10"/>
  <c r="A696" i="10"/>
  <c r="I695" i="10"/>
  <c r="H695" i="10"/>
  <c r="F695" i="10"/>
  <c r="E695" i="10"/>
  <c r="D695" i="10"/>
  <c r="C695" i="10"/>
  <c r="B695" i="10"/>
  <c r="A695" i="10"/>
  <c r="I694" i="10"/>
  <c r="H694" i="10"/>
  <c r="F694" i="10"/>
  <c r="E694" i="10"/>
  <c r="D694" i="10"/>
  <c r="C694" i="10"/>
  <c r="B694" i="10"/>
  <c r="A694" i="10"/>
  <c r="I693" i="10"/>
  <c r="H693" i="10"/>
  <c r="F693" i="10"/>
  <c r="E693" i="10"/>
  <c r="D693" i="10"/>
  <c r="C693" i="10"/>
  <c r="B693" i="10"/>
  <c r="A693" i="10"/>
  <c r="I692" i="10"/>
  <c r="H692" i="10"/>
  <c r="F692" i="10"/>
  <c r="G692" i="10" s="1"/>
  <c r="E692" i="10"/>
  <c r="D692" i="10"/>
  <c r="C692" i="10"/>
  <c r="B692" i="10"/>
  <c r="A692" i="10"/>
  <c r="I691" i="10"/>
  <c r="H691" i="10"/>
  <c r="F691" i="10"/>
  <c r="E691" i="10"/>
  <c r="D691" i="10"/>
  <c r="C691" i="10"/>
  <c r="B691" i="10"/>
  <c r="A691" i="10"/>
  <c r="I690" i="10"/>
  <c r="H690" i="10"/>
  <c r="F690" i="10"/>
  <c r="E690" i="10"/>
  <c r="D690" i="10"/>
  <c r="C690" i="10"/>
  <c r="B690" i="10"/>
  <c r="A690" i="10"/>
  <c r="I689" i="10"/>
  <c r="H689" i="10"/>
  <c r="F689" i="10"/>
  <c r="G689" i="10" s="1"/>
  <c r="E689" i="10"/>
  <c r="D689" i="10"/>
  <c r="C689" i="10"/>
  <c r="B689" i="10"/>
  <c r="A689" i="10"/>
  <c r="I688" i="10"/>
  <c r="H688" i="10"/>
  <c r="F688" i="10"/>
  <c r="E688" i="10"/>
  <c r="D688" i="10"/>
  <c r="C688" i="10"/>
  <c r="B688" i="10"/>
  <c r="A688" i="10"/>
  <c r="I687" i="10"/>
  <c r="H687" i="10"/>
  <c r="F687" i="10"/>
  <c r="E687" i="10"/>
  <c r="D687" i="10"/>
  <c r="C687" i="10"/>
  <c r="B687" i="10"/>
  <c r="A687" i="10"/>
  <c r="I686" i="10"/>
  <c r="H686" i="10"/>
  <c r="F686" i="10"/>
  <c r="E686" i="10"/>
  <c r="D686" i="10"/>
  <c r="C686" i="10"/>
  <c r="B686" i="10"/>
  <c r="A686" i="10"/>
  <c r="I685" i="10"/>
  <c r="H685" i="10"/>
  <c r="F685" i="10"/>
  <c r="E685" i="10"/>
  <c r="D685" i="10"/>
  <c r="C685" i="10"/>
  <c r="B685" i="10"/>
  <c r="A685" i="10"/>
  <c r="I684" i="10"/>
  <c r="H684" i="10"/>
  <c r="F684" i="10"/>
  <c r="E684" i="10"/>
  <c r="D684" i="10"/>
  <c r="C684" i="10"/>
  <c r="B684" i="10"/>
  <c r="A684" i="10"/>
  <c r="I683" i="10"/>
  <c r="H683" i="10"/>
  <c r="F683" i="10"/>
  <c r="E683" i="10"/>
  <c r="D683" i="10"/>
  <c r="C683" i="10"/>
  <c r="B683" i="10"/>
  <c r="A683" i="10"/>
  <c r="I682" i="10"/>
  <c r="H682" i="10"/>
  <c r="F682" i="10"/>
  <c r="E682" i="10"/>
  <c r="D682" i="10"/>
  <c r="C682" i="10"/>
  <c r="B682" i="10"/>
  <c r="A682" i="10"/>
  <c r="I681" i="10"/>
  <c r="H681" i="10"/>
  <c r="F681" i="10"/>
  <c r="E681" i="10"/>
  <c r="D681" i="10"/>
  <c r="C681" i="10"/>
  <c r="B681" i="10"/>
  <c r="A681" i="10"/>
  <c r="I680" i="10"/>
  <c r="H680" i="10"/>
  <c r="F680" i="10"/>
  <c r="E680" i="10"/>
  <c r="D680" i="10"/>
  <c r="C680" i="10"/>
  <c r="B680" i="10"/>
  <c r="A680" i="10"/>
  <c r="I679" i="10"/>
  <c r="H679" i="10"/>
  <c r="F679" i="10"/>
  <c r="E679" i="10"/>
  <c r="D679" i="10"/>
  <c r="C679" i="10"/>
  <c r="B679" i="10"/>
  <c r="A679" i="10"/>
  <c r="I678" i="10"/>
  <c r="H678" i="10"/>
  <c r="F678" i="10"/>
  <c r="E678" i="10"/>
  <c r="D678" i="10"/>
  <c r="C678" i="10"/>
  <c r="B678" i="10"/>
  <c r="A678" i="10"/>
  <c r="I677" i="10"/>
  <c r="H677" i="10"/>
  <c r="F677" i="10"/>
  <c r="E677" i="10"/>
  <c r="D677" i="10"/>
  <c r="C677" i="10"/>
  <c r="B677" i="10"/>
  <c r="A677" i="10"/>
  <c r="I676" i="10"/>
  <c r="H676" i="10"/>
  <c r="F676" i="10"/>
  <c r="E676" i="10"/>
  <c r="D676" i="10"/>
  <c r="C676" i="10"/>
  <c r="B676" i="10"/>
  <c r="A676" i="10"/>
  <c r="I675" i="10"/>
  <c r="H675" i="10"/>
  <c r="F675" i="10"/>
  <c r="E675" i="10"/>
  <c r="D675" i="10"/>
  <c r="C675" i="10"/>
  <c r="B675" i="10"/>
  <c r="A675" i="10"/>
  <c r="I674" i="10"/>
  <c r="H674" i="10"/>
  <c r="F674" i="10"/>
  <c r="E674" i="10"/>
  <c r="D674" i="10"/>
  <c r="C674" i="10"/>
  <c r="B674" i="10"/>
  <c r="A674" i="10"/>
  <c r="I673" i="10"/>
  <c r="H673" i="10"/>
  <c r="F673" i="10"/>
  <c r="E673" i="10"/>
  <c r="D673" i="10"/>
  <c r="C673" i="10"/>
  <c r="B673" i="10"/>
  <c r="A673" i="10"/>
  <c r="I672" i="10"/>
  <c r="H672" i="10"/>
  <c r="F672" i="10"/>
  <c r="E672" i="10"/>
  <c r="D672" i="10"/>
  <c r="C672" i="10"/>
  <c r="B672" i="10"/>
  <c r="A672" i="10"/>
  <c r="I671" i="10"/>
  <c r="H671" i="10"/>
  <c r="F671" i="10"/>
  <c r="E671" i="10"/>
  <c r="D671" i="10"/>
  <c r="C671" i="10"/>
  <c r="B671" i="10"/>
  <c r="A671" i="10"/>
  <c r="I670" i="10"/>
  <c r="H670" i="10"/>
  <c r="F670" i="10"/>
  <c r="G670" i="10" s="1"/>
  <c r="E670" i="10"/>
  <c r="D670" i="10"/>
  <c r="C670" i="10"/>
  <c r="B670" i="10"/>
  <c r="A670" i="10"/>
  <c r="I669" i="10"/>
  <c r="H669" i="10"/>
  <c r="F669" i="10"/>
  <c r="E669" i="10"/>
  <c r="D669" i="10"/>
  <c r="C669" i="10"/>
  <c r="B669" i="10"/>
  <c r="A669" i="10"/>
  <c r="I668" i="10"/>
  <c r="H668" i="10"/>
  <c r="F668" i="10"/>
  <c r="E668" i="10"/>
  <c r="D668" i="10"/>
  <c r="C668" i="10"/>
  <c r="B668" i="10"/>
  <c r="A668" i="10"/>
  <c r="I667" i="10"/>
  <c r="H667" i="10"/>
  <c r="F667" i="10"/>
  <c r="E667" i="10"/>
  <c r="D667" i="10"/>
  <c r="C667" i="10"/>
  <c r="B667" i="10"/>
  <c r="A667" i="10"/>
  <c r="I666" i="10"/>
  <c r="H666" i="10"/>
  <c r="F666" i="10"/>
  <c r="E666" i="10"/>
  <c r="D666" i="10"/>
  <c r="C666" i="10"/>
  <c r="B666" i="10"/>
  <c r="A666" i="10"/>
  <c r="I665" i="10"/>
  <c r="H665" i="10"/>
  <c r="F665" i="10"/>
  <c r="E665" i="10"/>
  <c r="D665" i="10"/>
  <c r="C665" i="10"/>
  <c r="B665" i="10"/>
  <c r="A665" i="10"/>
  <c r="I664" i="10"/>
  <c r="H664" i="10"/>
  <c r="F664" i="10"/>
  <c r="E664" i="10"/>
  <c r="D664" i="10"/>
  <c r="C664" i="10"/>
  <c r="B664" i="10"/>
  <c r="A664" i="10"/>
  <c r="I663" i="10"/>
  <c r="H663" i="10"/>
  <c r="F663" i="10"/>
  <c r="E663" i="10"/>
  <c r="D663" i="10"/>
  <c r="C663" i="10"/>
  <c r="B663" i="10"/>
  <c r="A663" i="10"/>
  <c r="I662" i="10"/>
  <c r="H662" i="10"/>
  <c r="F662" i="10"/>
  <c r="E662" i="10"/>
  <c r="D662" i="10"/>
  <c r="C662" i="10"/>
  <c r="B662" i="10"/>
  <c r="A662" i="10"/>
  <c r="I661" i="10"/>
  <c r="H661" i="10"/>
  <c r="F661" i="10"/>
  <c r="E661" i="10"/>
  <c r="D661" i="10"/>
  <c r="C661" i="10"/>
  <c r="B661" i="10"/>
  <c r="A661" i="10"/>
  <c r="I660" i="10"/>
  <c r="H660" i="10"/>
  <c r="F660" i="10"/>
  <c r="E660" i="10"/>
  <c r="D660" i="10"/>
  <c r="C660" i="10"/>
  <c r="B660" i="10"/>
  <c r="A660" i="10"/>
  <c r="I659" i="10"/>
  <c r="H659" i="10"/>
  <c r="F659" i="10"/>
  <c r="E659" i="10"/>
  <c r="D659" i="10"/>
  <c r="C659" i="10"/>
  <c r="B659" i="10"/>
  <c r="A659" i="10"/>
  <c r="I658" i="10"/>
  <c r="H658" i="10"/>
  <c r="F658" i="10"/>
  <c r="E658" i="10"/>
  <c r="D658" i="10"/>
  <c r="C658" i="10"/>
  <c r="B658" i="10"/>
  <c r="A658" i="10"/>
  <c r="I657" i="10"/>
  <c r="H657" i="10"/>
  <c r="F657" i="10"/>
  <c r="E657" i="10"/>
  <c r="D657" i="10"/>
  <c r="C657" i="10"/>
  <c r="B657" i="10"/>
  <c r="A657" i="10"/>
  <c r="I656" i="10"/>
  <c r="H656" i="10"/>
  <c r="F656" i="10"/>
  <c r="E656" i="10"/>
  <c r="D656" i="10"/>
  <c r="C656" i="10"/>
  <c r="B656" i="10"/>
  <c r="A656" i="10"/>
  <c r="I655" i="10"/>
  <c r="H655" i="10"/>
  <c r="F655" i="10"/>
  <c r="E655" i="10"/>
  <c r="D655" i="10"/>
  <c r="C655" i="10"/>
  <c r="B655" i="10"/>
  <c r="A655" i="10"/>
  <c r="I654" i="10"/>
  <c r="H654" i="10"/>
  <c r="F654" i="10"/>
  <c r="G654" i="10" s="1"/>
  <c r="E654" i="10"/>
  <c r="D654" i="10"/>
  <c r="C654" i="10"/>
  <c r="B654" i="10"/>
  <c r="A654" i="10"/>
  <c r="I653" i="10"/>
  <c r="H653" i="10"/>
  <c r="F653" i="10"/>
  <c r="E653" i="10"/>
  <c r="D653" i="10"/>
  <c r="C653" i="10"/>
  <c r="B653" i="10"/>
  <c r="A653" i="10"/>
  <c r="I652" i="10"/>
  <c r="H652" i="10"/>
  <c r="F652" i="10"/>
  <c r="E652" i="10"/>
  <c r="D652" i="10"/>
  <c r="C652" i="10"/>
  <c r="B652" i="10"/>
  <c r="A652" i="10"/>
  <c r="I651" i="10"/>
  <c r="H651" i="10"/>
  <c r="F651" i="10"/>
  <c r="E651" i="10"/>
  <c r="D651" i="10"/>
  <c r="C651" i="10"/>
  <c r="B651" i="10"/>
  <c r="A651" i="10"/>
  <c r="O650" i="10"/>
  <c r="I650" i="10"/>
  <c r="H650" i="10"/>
  <c r="F650" i="10"/>
  <c r="E650" i="10"/>
  <c r="D650" i="10"/>
  <c r="C650" i="10"/>
  <c r="B650" i="10"/>
  <c r="A650" i="10"/>
  <c r="I649" i="10"/>
  <c r="H649" i="10"/>
  <c r="F649" i="10"/>
  <c r="E649" i="10"/>
  <c r="D649" i="10"/>
  <c r="C649" i="10"/>
  <c r="B649" i="10"/>
  <c r="A649" i="10"/>
  <c r="I648" i="10"/>
  <c r="H648" i="10"/>
  <c r="F648" i="10"/>
  <c r="E648" i="10"/>
  <c r="D648" i="10"/>
  <c r="C648" i="10"/>
  <c r="B648" i="10"/>
  <c r="A648" i="10"/>
  <c r="I647" i="10"/>
  <c r="H647" i="10"/>
  <c r="F647" i="10"/>
  <c r="E647" i="10"/>
  <c r="D647" i="10"/>
  <c r="C647" i="10"/>
  <c r="B647" i="10"/>
  <c r="A647" i="10"/>
  <c r="I646" i="10"/>
  <c r="H646" i="10"/>
  <c r="F646" i="10"/>
  <c r="E646" i="10"/>
  <c r="D646" i="10"/>
  <c r="C646" i="10"/>
  <c r="B646" i="10"/>
  <c r="A646" i="10"/>
  <c r="I645" i="10"/>
  <c r="H645" i="10"/>
  <c r="F645" i="10"/>
  <c r="E645" i="10"/>
  <c r="D645" i="10"/>
  <c r="C645" i="10"/>
  <c r="B645" i="10"/>
  <c r="A645" i="10"/>
  <c r="I644" i="10"/>
  <c r="H644" i="10"/>
  <c r="F644" i="10"/>
  <c r="E644" i="10"/>
  <c r="D644" i="10"/>
  <c r="C644" i="10"/>
  <c r="B644" i="10"/>
  <c r="A644" i="10"/>
  <c r="I643" i="10"/>
  <c r="H643" i="10"/>
  <c r="F643" i="10"/>
  <c r="E643" i="10"/>
  <c r="D643" i="10"/>
  <c r="C643" i="10"/>
  <c r="B643" i="10"/>
  <c r="A643" i="10"/>
  <c r="I642" i="10"/>
  <c r="H642" i="10"/>
  <c r="F642" i="10"/>
  <c r="G642" i="10" s="1"/>
  <c r="E642" i="10"/>
  <c r="D642" i="10"/>
  <c r="C642" i="10"/>
  <c r="B642" i="10"/>
  <c r="A642" i="10"/>
  <c r="I641" i="10"/>
  <c r="H641" i="10"/>
  <c r="F641" i="10"/>
  <c r="E641" i="10"/>
  <c r="D641" i="10"/>
  <c r="C641" i="10"/>
  <c r="B641" i="10"/>
  <c r="A641" i="10"/>
  <c r="I640" i="10"/>
  <c r="H640" i="10"/>
  <c r="F640" i="10"/>
  <c r="E640" i="10"/>
  <c r="D640" i="10"/>
  <c r="C640" i="10"/>
  <c r="B640" i="10"/>
  <c r="A640" i="10"/>
  <c r="I639" i="10"/>
  <c r="H639" i="10"/>
  <c r="F639" i="10"/>
  <c r="E639" i="10"/>
  <c r="D639" i="10"/>
  <c r="C639" i="10"/>
  <c r="B639" i="10"/>
  <c r="A639" i="10"/>
  <c r="I638" i="10"/>
  <c r="H638" i="10"/>
  <c r="F638" i="10"/>
  <c r="E638" i="10"/>
  <c r="D638" i="10"/>
  <c r="C638" i="10"/>
  <c r="B638" i="10"/>
  <c r="A638" i="10"/>
  <c r="I637" i="10"/>
  <c r="H637" i="10"/>
  <c r="F637" i="10"/>
  <c r="E637" i="10"/>
  <c r="D637" i="10"/>
  <c r="C637" i="10"/>
  <c r="B637" i="10"/>
  <c r="A637" i="10"/>
  <c r="I636" i="10"/>
  <c r="H636" i="10"/>
  <c r="F636" i="10"/>
  <c r="E636" i="10"/>
  <c r="D636" i="10"/>
  <c r="C636" i="10"/>
  <c r="B636" i="10"/>
  <c r="A636" i="10"/>
  <c r="I635" i="10"/>
  <c r="H635" i="10"/>
  <c r="F635" i="10"/>
  <c r="E635" i="10"/>
  <c r="D635" i="10"/>
  <c r="C635" i="10"/>
  <c r="B635" i="10"/>
  <c r="A635" i="10"/>
  <c r="I634" i="10"/>
  <c r="H634" i="10"/>
  <c r="F634" i="10"/>
  <c r="E634" i="10"/>
  <c r="D634" i="10"/>
  <c r="C634" i="10"/>
  <c r="B634" i="10"/>
  <c r="A634" i="10"/>
  <c r="I633" i="10"/>
  <c r="H633" i="10"/>
  <c r="F633" i="10"/>
  <c r="E633" i="10"/>
  <c r="D633" i="10"/>
  <c r="C633" i="10"/>
  <c r="B633" i="10"/>
  <c r="A633" i="10"/>
  <c r="I632" i="10"/>
  <c r="H632" i="10"/>
  <c r="F632" i="10"/>
  <c r="E632" i="10"/>
  <c r="D632" i="10"/>
  <c r="C632" i="10"/>
  <c r="B632" i="10"/>
  <c r="A632" i="10"/>
  <c r="I631" i="10"/>
  <c r="H631" i="10"/>
  <c r="F631" i="10"/>
  <c r="E631" i="10"/>
  <c r="D631" i="10"/>
  <c r="C631" i="10"/>
  <c r="B631" i="10"/>
  <c r="A631" i="10"/>
  <c r="I630" i="10"/>
  <c r="H630" i="10"/>
  <c r="F630" i="10"/>
  <c r="E630" i="10"/>
  <c r="D630" i="10"/>
  <c r="C630" i="10"/>
  <c r="B630" i="10"/>
  <c r="A630" i="10"/>
  <c r="I629" i="10"/>
  <c r="H629" i="10"/>
  <c r="F629" i="10"/>
  <c r="E629" i="10"/>
  <c r="D629" i="10"/>
  <c r="C629" i="10"/>
  <c r="B629" i="10"/>
  <c r="A629" i="10"/>
  <c r="I628" i="10"/>
  <c r="H628" i="10"/>
  <c r="F628" i="10"/>
  <c r="E628" i="10"/>
  <c r="D628" i="10"/>
  <c r="C628" i="10"/>
  <c r="B628" i="10"/>
  <c r="A628" i="10"/>
  <c r="I627" i="10"/>
  <c r="H627" i="10"/>
  <c r="F627" i="10"/>
  <c r="E627" i="10"/>
  <c r="D627" i="10"/>
  <c r="C627" i="10"/>
  <c r="B627" i="10"/>
  <c r="A627" i="10"/>
  <c r="I626" i="10"/>
  <c r="H626" i="10"/>
  <c r="F626" i="10"/>
  <c r="E626" i="10"/>
  <c r="D626" i="10"/>
  <c r="C626" i="10"/>
  <c r="B626" i="10"/>
  <c r="A626" i="10"/>
  <c r="I625" i="10"/>
  <c r="H625" i="10"/>
  <c r="F625" i="10"/>
  <c r="E625" i="10"/>
  <c r="D625" i="10"/>
  <c r="C625" i="10"/>
  <c r="B625" i="10"/>
  <c r="A625" i="10"/>
  <c r="I624" i="10"/>
  <c r="H624" i="10"/>
  <c r="F624" i="10"/>
  <c r="E624" i="10"/>
  <c r="D624" i="10"/>
  <c r="C624" i="10"/>
  <c r="B624" i="10"/>
  <c r="A624" i="10"/>
  <c r="I623" i="10"/>
  <c r="H623" i="10"/>
  <c r="F623" i="10"/>
  <c r="E623" i="10"/>
  <c r="D623" i="10"/>
  <c r="C623" i="10"/>
  <c r="B623" i="10"/>
  <c r="A623" i="10"/>
  <c r="I622" i="10"/>
  <c r="H622" i="10"/>
  <c r="F622" i="10"/>
  <c r="E622" i="10"/>
  <c r="D622" i="10"/>
  <c r="C622" i="10"/>
  <c r="B622" i="10"/>
  <c r="A622" i="10"/>
  <c r="I621" i="10"/>
  <c r="H621" i="10"/>
  <c r="F621" i="10"/>
  <c r="E621" i="10"/>
  <c r="D621" i="10"/>
  <c r="C621" i="10"/>
  <c r="B621" i="10"/>
  <c r="A621" i="10"/>
  <c r="I620" i="10"/>
  <c r="H620" i="10"/>
  <c r="F620" i="10"/>
  <c r="E620" i="10"/>
  <c r="D620" i="10"/>
  <c r="C620" i="10"/>
  <c r="B620" i="10"/>
  <c r="A620" i="10"/>
  <c r="I619" i="10"/>
  <c r="H619" i="10"/>
  <c r="F619" i="10"/>
  <c r="E619" i="10"/>
  <c r="D619" i="10"/>
  <c r="C619" i="10"/>
  <c r="B619" i="10"/>
  <c r="A619" i="10"/>
  <c r="I618" i="10"/>
  <c r="H618" i="10"/>
  <c r="F618" i="10"/>
  <c r="Q618" i="10" s="1"/>
  <c r="E618" i="10"/>
  <c r="D618" i="10"/>
  <c r="C618" i="10"/>
  <c r="B618" i="10"/>
  <c r="A618" i="10"/>
  <c r="I617" i="10"/>
  <c r="H617" i="10"/>
  <c r="F617" i="10"/>
  <c r="E617" i="10"/>
  <c r="D617" i="10"/>
  <c r="C617" i="10"/>
  <c r="B617" i="10"/>
  <c r="A617" i="10"/>
  <c r="I616" i="10"/>
  <c r="H616" i="10"/>
  <c r="F616" i="10"/>
  <c r="E616" i="10"/>
  <c r="D616" i="10"/>
  <c r="C616" i="10"/>
  <c r="B616" i="10"/>
  <c r="A616" i="10"/>
  <c r="I615" i="10"/>
  <c r="H615" i="10"/>
  <c r="F615" i="10"/>
  <c r="E615" i="10"/>
  <c r="D615" i="10"/>
  <c r="C615" i="10"/>
  <c r="B615" i="10"/>
  <c r="A615" i="10"/>
  <c r="I614" i="10"/>
  <c r="H614" i="10"/>
  <c r="F614" i="10"/>
  <c r="E614" i="10"/>
  <c r="D614" i="10"/>
  <c r="C614" i="10"/>
  <c r="B614" i="10"/>
  <c r="A614" i="10"/>
  <c r="I613" i="10"/>
  <c r="H613" i="10"/>
  <c r="F613" i="10"/>
  <c r="E613" i="10"/>
  <c r="D613" i="10"/>
  <c r="C613" i="10"/>
  <c r="B613" i="10"/>
  <c r="A613" i="10"/>
  <c r="I612" i="10"/>
  <c r="H612" i="10"/>
  <c r="F612" i="10"/>
  <c r="E612" i="10"/>
  <c r="D612" i="10"/>
  <c r="C612" i="10"/>
  <c r="B612" i="10"/>
  <c r="A612" i="10"/>
  <c r="I611" i="10"/>
  <c r="H611" i="10"/>
  <c r="F611" i="10"/>
  <c r="E611" i="10"/>
  <c r="D611" i="10"/>
  <c r="C611" i="10"/>
  <c r="B611" i="10"/>
  <c r="A611" i="10"/>
  <c r="I610" i="10"/>
  <c r="H610" i="10"/>
  <c r="F610" i="10"/>
  <c r="E610" i="10"/>
  <c r="D610" i="10"/>
  <c r="C610" i="10"/>
  <c r="B610" i="10"/>
  <c r="A610" i="10"/>
  <c r="I609" i="10"/>
  <c r="H609" i="10"/>
  <c r="F609" i="10"/>
  <c r="E609" i="10"/>
  <c r="D609" i="10"/>
  <c r="C609" i="10"/>
  <c r="B609" i="10"/>
  <c r="A609" i="10"/>
  <c r="I608" i="10"/>
  <c r="H608" i="10"/>
  <c r="F608" i="10"/>
  <c r="E608" i="10"/>
  <c r="D608" i="10"/>
  <c r="C608" i="10"/>
  <c r="B608" i="10"/>
  <c r="A608" i="10"/>
  <c r="I607" i="10"/>
  <c r="H607" i="10"/>
  <c r="F607" i="10"/>
  <c r="E607" i="10"/>
  <c r="D607" i="10"/>
  <c r="C607" i="10"/>
  <c r="B607" i="10"/>
  <c r="A607" i="10"/>
  <c r="I606" i="10"/>
  <c r="H606" i="10"/>
  <c r="F606" i="10"/>
  <c r="E606" i="10"/>
  <c r="D606" i="10"/>
  <c r="C606" i="10"/>
  <c r="B606" i="10"/>
  <c r="A606" i="10"/>
  <c r="I605" i="10"/>
  <c r="H605" i="10"/>
  <c r="F605" i="10"/>
  <c r="E605" i="10"/>
  <c r="D605" i="10"/>
  <c r="C605" i="10"/>
  <c r="B605" i="10"/>
  <c r="A605" i="10"/>
  <c r="I604" i="10"/>
  <c r="H604" i="10"/>
  <c r="F604" i="10"/>
  <c r="E604" i="10"/>
  <c r="D604" i="10"/>
  <c r="C604" i="10"/>
  <c r="B604" i="10"/>
  <c r="A604" i="10"/>
  <c r="I603" i="10"/>
  <c r="H603" i="10"/>
  <c r="F603" i="10"/>
  <c r="E603" i="10"/>
  <c r="D603" i="10"/>
  <c r="C603" i="10"/>
  <c r="B603" i="10"/>
  <c r="A603" i="10"/>
  <c r="I602" i="10"/>
  <c r="H602" i="10"/>
  <c r="F602" i="10"/>
  <c r="E602" i="10"/>
  <c r="D602" i="10"/>
  <c r="C602" i="10"/>
  <c r="B602" i="10"/>
  <c r="A602" i="10"/>
  <c r="I601" i="10"/>
  <c r="H601" i="10"/>
  <c r="F601" i="10"/>
  <c r="E601" i="10"/>
  <c r="D601" i="10"/>
  <c r="C601" i="10"/>
  <c r="B601" i="10"/>
  <c r="A601" i="10"/>
  <c r="I600" i="10"/>
  <c r="H600" i="10"/>
  <c r="F600" i="10"/>
  <c r="E600" i="10"/>
  <c r="D600" i="10"/>
  <c r="C600" i="10"/>
  <c r="B600" i="10"/>
  <c r="A600" i="10"/>
  <c r="I599" i="10"/>
  <c r="H599" i="10"/>
  <c r="F599" i="10"/>
  <c r="E599" i="10"/>
  <c r="D599" i="10"/>
  <c r="C599" i="10"/>
  <c r="B599" i="10"/>
  <c r="A599" i="10"/>
  <c r="I598" i="10"/>
  <c r="H598" i="10"/>
  <c r="F598" i="10"/>
  <c r="E598" i="10"/>
  <c r="D598" i="10"/>
  <c r="C598" i="10"/>
  <c r="B598" i="10"/>
  <c r="A598" i="10"/>
  <c r="I597" i="10"/>
  <c r="H597" i="10"/>
  <c r="F597" i="10"/>
  <c r="E597" i="10"/>
  <c r="D597" i="10"/>
  <c r="C597" i="10"/>
  <c r="B597" i="10"/>
  <c r="A597" i="10"/>
  <c r="I596" i="10"/>
  <c r="H596" i="10"/>
  <c r="F596" i="10"/>
  <c r="E596" i="10"/>
  <c r="D596" i="10"/>
  <c r="C596" i="10"/>
  <c r="B596" i="10"/>
  <c r="A596" i="10"/>
  <c r="I595" i="10"/>
  <c r="H595" i="10"/>
  <c r="F595" i="10"/>
  <c r="E595" i="10"/>
  <c r="D595" i="10"/>
  <c r="C595" i="10"/>
  <c r="B595" i="10"/>
  <c r="A595" i="10"/>
  <c r="I594" i="10"/>
  <c r="H594" i="10"/>
  <c r="F594" i="10"/>
  <c r="E594" i="10"/>
  <c r="D594" i="10"/>
  <c r="C594" i="10"/>
  <c r="B594" i="10"/>
  <c r="A594" i="10"/>
  <c r="I593" i="10"/>
  <c r="H593" i="10"/>
  <c r="F593" i="10"/>
  <c r="E593" i="10"/>
  <c r="D593" i="10"/>
  <c r="C593" i="10"/>
  <c r="B593" i="10"/>
  <c r="A593" i="10"/>
  <c r="I592" i="10"/>
  <c r="H592" i="10"/>
  <c r="F592" i="10"/>
  <c r="E592" i="10"/>
  <c r="D592" i="10"/>
  <c r="C592" i="10"/>
  <c r="B592" i="10"/>
  <c r="A592" i="10"/>
  <c r="I591" i="10"/>
  <c r="H591" i="10"/>
  <c r="F591" i="10"/>
  <c r="E591" i="10"/>
  <c r="D591" i="10"/>
  <c r="C591" i="10"/>
  <c r="B591" i="10"/>
  <c r="A591" i="10"/>
  <c r="I590" i="10"/>
  <c r="H590" i="10"/>
  <c r="F590" i="10"/>
  <c r="G590" i="10" s="1"/>
  <c r="E590" i="10"/>
  <c r="D590" i="10"/>
  <c r="C590" i="10"/>
  <c r="B590" i="10"/>
  <c r="A590" i="10"/>
  <c r="I589" i="10"/>
  <c r="H589" i="10"/>
  <c r="F589" i="10"/>
  <c r="E589" i="10"/>
  <c r="D589" i="10"/>
  <c r="C589" i="10"/>
  <c r="B589" i="10"/>
  <c r="A589" i="10"/>
  <c r="I588" i="10"/>
  <c r="H588" i="10"/>
  <c r="F588" i="10"/>
  <c r="E588" i="10"/>
  <c r="D588" i="10"/>
  <c r="C588" i="10"/>
  <c r="B588" i="10"/>
  <c r="A588" i="10"/>
  <c r="I587" i="10"/>
  <c r="H587" i="10"/>
  <c r="F587" i="10"/>
  <c r="E587" i="10"/>
  <c r="D587" i="10"/>
  <c r="C587" i="10"/>
  <c r="B587" i="10"/>
  <c r="A587" i="10"/>
  <c r="I586" i="10"/>
  <c r="H586" i="10"/>
  <c r="F586" i="10"/>
  <c r="E586" i="10"/>
  <c r="D586" i="10"/>
  <c r="C586" i="10"/>
  <c r="B586" i="10"/>
  <c r="A586" i="10"/>
  <c r="I585" i="10"/>
  <c r="H585" i="10"/>
  <c r="F585" i="10"/>
  <c r="E585" i="10"/>
  <c r="D585" i="10"/>
  <c r="C585" i="10"/>
  <c r="B585" i="10"/>
  <c r="A585" i="10"/>
  <c r="I584" i="10"/>
  <c r="H584" i="10"/>
  <c r="F584" i="10"/>
  <c r="E584" i="10"/>
  <c r="D584" i="10"/>
  <c r="C584" i="10"/>
  <c r="B584" i="10"/>
  <c r="A584" i="10"/>
  <c r="I583" i="10"/>
  <c r="H583" i="10"/>
  <c r="F583" i="10"/>
  <c r="E583" i="10"/>
  <c r="D583" i="10"/>
  <c r="C583" i="10"/>
  <c r="B583" i="10"/>
  <c r="A583" i="10"/>
  <c r="I582" i="10"/>
  <c r="H582" i="10"/>
  <c r="F582" i="10"/>
  <c r="E582" i="10"/>
  <c r="D582" i="10"/>
  <c r="C582" i="10"/>
  <c r="B582" i="10"/>
  <c r="A582" i="10"/>
  <c r="I581" i="10"/>
  <c r="H581" i="10"/>
  <c r="F581" i="10"/>
  <c r="E581" i="10"/>
  <c r="D581" i="10"/>
  <c r="C581" i="10"/>
  <c r="B581" i="10"/>
  <c r="A581" i="10"/>
  <c r="I580" i="10"/>
  <c r="H580" i="10"/>
  <c r="F580" i="10"/>
  <c r="E580" i="10"/>
  <c r="D580" i="10"/>
  <c r="C580" i="10"/>
  <c r="B580" i="10"/>
  <c r="A580" i="10"/>
  <c r="I579" i="10"/>
  <c r="H579" i="10"/>
  <c r="F579" i="10"/>
  <c r="E579" i="10"/>
  <c r="D579" i="10"/>
  <c r="C579" i="10"/>
  <c r="B579" i="10"/>
  <c r="A579" i="10"/>
  <c r="I578" i="10"/>
  <c r="H578" i="10"/>
  <c r="F578" i="10"/>
  <c r="E578" i="10"/>
  <c r="D578" i="10"/>
  <c r="C578" i="10"/>
  <c r="B578" i="10"/>
  <c r="A578" i="10"/>
  <c r="I577" i="10"/>
  <c r="H577" i="10"/>
  <c r="F577" i="10"/>
  <c r="E577" i="10"/>
  <c r="D577" i="10"/>
  <c r="C577" i="10"/>
  <c r="B577" i="10"/>
  <c r="A577" i="10"/>
  <c r="I576" i="10"/>
  <c r="H576" i="10"/>
  <c r="F576" i="10"/>
  <c r="E576" i="10"/>
  <c r="D576" i="10"/>
  <c r="C576" i="10"/>
  <c r="B576" i="10"/>
  <c r="A576" i="10"/>
  <c r="I575" i="10"/>
  <c r="H575" i="10"/>
  <c r="F575" i="10"/>
  <c r="E575" i="10"/>
  <c r="D575" i="10"/>
  <c r="C575" i="10"/>
  <c r="B575" i="10"/>
  <c r="A575" i="10"/>
  <c r="I574" i="10"/>
  <c r="H574" i="10"/>
  <c r="F574" i="10"/>
  <c r="E574" i="10"/>
  <c r="D574" i="10"/>
  <c r="C574" i="10"/>
  <c r="B574" i="10"/>
  <c r="A574" i="10"/>
  <c r="I573" i="10"/>
  <c r="H573" i="10"/>
  <c r="F573" i="10"/>
  <c r="E573" i="10"/>
  <c r="D573" i="10"/>
  <c r="C573" i="10"/>
  <c r="B573" i="10"/>
  <c r="A573" i="10"/>
  <c r="I572" i="10"/>
  <c r="H572" i="10"/>
  <c r="F572" i="10"/>
  <c r="E572" i="10"/>
  <c r="D572" i="10"/>
  <c r="C572" i="10"/>
  <c r="B572" i="10"/>
  <c r="A572" i="10"/>
  <c r="I571" i="10"/>
  <c r="H571" i="10"/>
  <c r="F571" i="10"/>
  <c r="E571" i="10"/>
  <c r="D571" i="10"/>
  <c r="C571" i="10"/>
  <c r="B571" i="10"/>
  <c r="A571" i="10"/>
  <c r="I570" i="10"/>
  <c r="H570" i="10"/>
  <c r="F570" i="10"/>
  <c r="E570" i="10"/>
  <c r="D570" i="10"/>
  <c r="C570" i="10"/>
  <c r="B570" i="10"/>
  <c r="A570" i="10"/>
  <c r="I569" i="10"/>
  <c r="H569" i="10"/>
  <c r="F569" i="10"/>
  <c r="E569" i="10"/>
  <c r="D569" i="10"/>
  <c r="C569" i="10"/>
  <c r="B569" i="10"/>
  <c r="A569" i="10"/>
  <c r="I568" i="10"/>
  <c r="H568" i="10"/>
  <c r="F568" i="10"/>
  <c r="E568" i="10"/>
  <c r="D568" i="10"/>
  <c r="C568" i="10"/>
  <c r="B568" i="10"/>
  <c r="A568" i="10"/>
  <c r="I567" i="10"/>
  <c r="H567" i="10"/>
  <c r="F567" i="10"/>
  <c r="E567" i="10"/>
  <c r="D567" i="10"/>
  <c r="C567" i="10"/>
  <c r="B567" i="10"/>
  <c r="A567" i="10"/>
  <c r="I566" i="10"/>
  <c r="H566" i="10"/>
  <c r="F566" i="10"/>
  <c r="E566" i="10"/>
  <c r="D566" i="10"/>
  <c r="C566" i="10"/>
  <c r="B566" i="10"/>
  <c r="A566" i="10"/>
  <c r="I565" i="10"/>
  <c r="H565" i="10"/>
  <c r="F565" i="10"/>
  <c r="E565" i="10"/>
  <c r="D565" i="10"/>
  <c r="C565" i="10"/>
  <c r="B565" i="10"/>
  <c r="A565" i="10"/>
  <c r="I564" i="10"/>
  <c r="H564" i="10"/>
  <c r="F564" i="10"/>
  <c r="E564" i="10"/>
  <c r="D564" i="10"/>
  <c r="C564" i="10"/>
  <c r="B564" i="10"/>
  <c r="A564" i="10"/>
  <c r="I563" i="10"/>
  <c r="H563" i="10"/>
  <c r="F563" i="10"/>
  <c r="E563" i="10"/>
  <c r="D563" i="10"/>
  <c r="C563" i="10"/>
  <c r="B563" i="10"/>
  <c r="A563" i="10"/>
  <c r="I562" i="10"/>
  <c r="H562" i="10"/>
  <c r="F562" i="10"/>
  <c r="E562" i="10"/>
  <c r="D562" i="10"/>
  <c r="C562" i="10"/>
  <c r="B562" i="10"/>
  <c r="A562" i="10"/>
  <c r="I561" i="10"/>
  <c r="H561" i="10"/>
  <c r="F561" i="10"/>
  <c r="E561" i="10"/>
  <c r="D561" i="10"/>
  <c r="C561" i="10"/>
  <c r="B561" i="10"/>
  <c r="A561" i="10"/>
  <c r="I560" i="10"/>
  <c r="H560" i="10"/>
  <c r="F560" i="10"/>
  <c r="E560" i="10"/>
  <c r="D560" i="10"/>
  <c r="C560" i="10"/>
  <c r="B560" i="10"/>
  <c r="A560" i="10"/>
  <c r="I559" i="10"/>
  <c r="H559" i="10"/>
  <c r="F559" i="10"/>
  <c r="E559" i="10"/>
  <c r="D559" i="10"/>
  <c r="C559" i="10"/>
  <c r="B559" i="10"/>
  <c r="A559" i="10"/>
  <c r="I558" i="10"/>
  <c r="H558" i="10"/>
  <c r="F558" i="10"/>
  <c r="G558" i="10" s="1"/>
  <c r="E558" i="10"/>
  <c r="D558" i="10"/>
  <c r="C558" i="10"/>
  <c r="B558" i="10"/>
  <c r="A558" i="10"/>
  <c r="I557" i="10"/>
  <c r="H557" i="10"/>
  <c r="F557" i="10"/>
  <c r="E557" i="10"/>
  <c r="D557" i="10"/>
  <c r="C557" i="10"/>
  <c r="B557" i="10"/>
  <c r="A557" i="10"/>
  <c r="I556" i="10"/>
  <c r="H556" i="10"/>
  <c r="F556" i="10"/>
  <c r="E556" i="10"/>
  <c r="D556" i="10"/>
  <c r="C556" i="10"/>
  <c r="B556" i="10"/>
  <c r="A556" i="10"/>
  <c r="I555" i="10"/>
  <c r="H555" i="10"/>
  <c r="F555" i="10"/>
  <c r="E555" i="10"/>
  <c r="D555" i="10"/>
  <c r="C555" i="10"/>
  <c r="B555" i="10"/>
  <c r="A555" i="10"/>
  <c r="I554" i="10"/>
  <c r="H554" i="10"/>
  <c r="F554" i="10"/>
  <c r="E554" i="10"/>
  <c r="D554" i="10"/>
  <c r="C554" i="10"/>
  <c r="B554" i="10"/>
  <c r="A554" i="10"/>
  <c r="I553" i="10"/>
  <c r="H553" i="10"/>
  <c r="F553" i="10"/>
  <c r="E553" i="10"/>
  <c r="D553" i="10"/>
  <c r="C553" i="10"/>
  <c r="B553" i="10"/>
  <c r="A553" i="10"/>
  <c r="I552" i="10"/>
  <c r="H552" i="10"/>
  <c r="F552" i="10"/>
  <c r="E552" i="10"/>
  <c r="D552" i="10"/>
  <c r="C552" i="10"/>
  <c r="B552" i="10"/>
  <c r="A552" i="10"/>
  <c r="I551" i="10"/>
  <c r="H551" i="10"/>
  <c r="F551" i="10"/>
  <c r="E551" i="10"/>
  <c r="D551" i="10"/>
  <c r="C551" i="10"/>
  <c r="B551" i="10"/>
  <c r="A551" i="10"/>
  <c r="I550" i="10"/>
  <c r="H550" i="10"/>
  <c r="F550" i="10"/>
  <c r="E550" i="10"/>
  <c r="D550" i="10"/>
  <c r="C550" i="10"/>
  <c r="B550" i="10"/>
  <c r="A550" i="10"/>
  <c r="I549" i="10"/>
  <c r="H549" i="10"/>
  <c r="F549" i="10"/>
  <c r="E549" i="10"/>
  <c r="D549" i="10"/>
  <c r="C549" i="10"/>
  <c r="B549" i="10"/>
  <c r="A549" i="10"/>
  <c r="I548" i="10"/>
  <c r="H548" i="10"/>
  <c r="F548" i="10"/>
  <c r="E548" i="10"/>
  <c r="D548" i="10"/>
  <c r="C548" i="10"/>
  <c r="B548" i="10"/>
  <c r="A548" i="10"/>
  <c r="I547" i="10"/>
  <c r="H547" i="10"/>
  <c r="F547" i="10"/>
  <c r="E547" i="10"/>
  <c r="D547" i="10"/>
  <c r="C547" i="10"/>
  <c r="B547" i="10"/>
  <c r="A547" i="10"/>
  <c r="I546" i="10"/>
  <c r="H546" i="10"/>
  <c r="F546" i="10"/>
  <c r="E546" i="10"/>
  <c r="D546" i="10"/>
  <c r="C546" i="10"/>
  <c r="B546" i="10"/>
  <c r="A546" i="10"/>
  <c r="I545" i="10"/>
  <c r="H545" i="10"/>
  <c r="F545" i="10"/>
  <c r="E545" i="10"/>
  <c r="D545" i="10"/>
  <c r="C545" i="10"/>
  <c r="B545" i="10"/>
  <c r="A545" i="10"/>
  <c r="I544" i="10"/>
  <c r="H544" i="10"/>
  <c r="F544" i="10"/>
  <c r="E544" i="10"/>
  <c r="D544" i="10"/>
  <c r="C544" i="10"/>
  <c r="B544" i="10"/>
  <c r="A544" i="10"/>
  <c r="I543" i="10"/>
  <c r="H543" i="10"/>
  <c r="F543" i="10"/>
  <c r="E543" i="10"/>
  <c r="D543" i="10"/>
  <c r="C543" i="10"/>
  <c r="B543" i="10"/>
  <c r="A543" i="10"/>
  <c r="O542" i="10"/>
  <c r="I542" i="10"/>
  <c r="H542" i="10"/>
  <c r="F542" i="10"/>
  <c r="G542" i="10" s="1"/>
  <c r="E542" i="10"/>
  <c r="D542" i="10"/>
  <c r="C542" i="10"/>
  <c r="B542" i="10"/>
  <c r="A542" i="10"/>
  <c r="I541" i="10"/>
  <c r="H541" i="10"/>
  <c r="F541" i="10"/>
  <c r="E541" i="10"/>
  <c r="D541" i="10"/>
  <c r="C541" i="10"/>
  <c r="B541" i="10"/>
  <c r="A541" i="10"/>
  <c r="I540" i="10"/>
  <c r="H540" i="10"/>
  <c r="F540" i="10"/>
  <c r="E540" i="10"/>
  <c r="D540" i="10"/>
  <c r="C540" i="10"/>
  <c r="B540" i="10"/>
  <c r="A540" i="10"/>
  <c r="I539" i="10"/>
  <c r="H539" i="10"/>
  <c r="F539" i="10"/>
  <c r="E539" i="10"/>
  <c r="D539" i="10"/>
  <c r="C539" i="10"/>
  <c r="B539" i="10"/>
  <c r="A539" i="10"/>
  <c r="I538" i="10"/>
  <c r="H538" i="10"/>
  <c r="F538" i="10"/>
  <c r="E538" i="10"/>
  <c r="D538" i="10"/>
  <c r="C538" i="10"/>
  <c r="B538" i="10"/>
  <c r="A538" i="10"/>
  <c r="I537" i="10"/>
  <c r="H537" i="10"/>
  <c r="F537" i="10"/>
  <c r="E537" i="10"/>
  <c r="D537" i="10"/>
  <c r="C537" i="10"/>
  <c r="B537" i="10"/>
  <c r="A537" i="10"/>
  <c r="I536" i="10"/>
  <c r="H536" i="10"/>
  <c r="F536" i="10"/>
  <c r="E536" i="10"/>
  <c r="D536" i="10"/>
  <c r="C536" i="10"/>
  <c r="B536" i="10"/>
  <c r="A536" i="10"/>
  <c r="I535" i="10"/>
  <c r="H535" i="10"/>
  <c r="F535" i="10"/>
  <c r="E535" i="10"/>
  <c r="D535" i="10"/>
  <c r="C535" i="10"/>
  <c r="B535" i="10"/>
  <c r="A535" i="10"/>
  <c r="I534" i="10"/>
  <c r="H534" i="10"/>
  <c r="F534" i="10"/>
  <c r="E534" i="10"/>
  <c r="D534" i="10"/>
  <c r="C534" i="10"/>
  <c r="B534" i="10"/>
  <c r="A534" i="10"/>
  <c r="I533" i="10"/>
  <c r="H533" i="10"/>
  <c r="F533" i="10"/>
  <c r="E533" i="10"/>
  <c r="D533" i="10"/>
  <c r="C533" i="10"/>
  <c r="B533" i="10"/>
  <c r="A533" i="10"/>
  <c r="I532" i="10"/>
  <c r="H532" i="10"/>
  <c r="F532" i="10"/>
  <c r="E532" i="10"/>
  <c r="D532" i="10"/>
  <c r="C532" i="10"/>
  <c r="B532" i="10"/>
  <c r="A532" i="10"/>
  <c r="I531" i="10"/>
  <c r="H531" i="10"/>
  <c r="F531" i="10"/>
  <c r="E531" i="10"/>
  <c r="D531" i="10"/>
  <c r="C531" i="10"/>
  <c r="B531" i="10"/>
  <c r="A531" i="10"/>
  <c r="I530" i="10"/>
  <c r="H530" i="10"/>
  <c r="F530" i="10"/>
  <c r="E530" i="10"/>
  <c r="D530" i="10"/>
  <c r="C530" i="10"/>
  <c r="B530" i="10"/>
  <c r="A530" i="10"/>
  <c r="I529" i="10"/>
  <c r="H529" i="10"/>
  <c r="F529" i="10"/>
  <c r="E529" i="10"/>
  <c r="D529" i="10"/>
  <c r="C529" i="10"/>
  <c r="B529" i="10"/>
  <c r="A529" i="10"/>
  <c r="I528" i="10"/>
  <c r="H528" i="10"/>
  <c r="F528" i="10"/>
  <c r="E528" i="10"/>
  <c r="D528" i="10"/>
  <c r="C528" i="10"/>
  <c r="B528" i="10"/>
  <c r="A528" i="10"/>
  <c r="I527" i="10"/>
  <c r="H527" i="10"/>
  <c r="F527" i="10"/>
  <c r="E527" i="10"/>
  <c r="D527" i="10"/>
  <c r="C527" i="10"/>
  <c r="B527" i="10"/>
  <c r="A527" i="10"/>
  <c r="I526" i="10"/>
  <c r="H526" i="10"/>
  <c r="F526" i="10"/>
  <c r="E526" i="10"/>
  <c r="D526" i="10"/>
  <c r="C526" i="10"/>
  <c r="B526" i="10"/>
  <c r="A526" i="10"/>
  <c r="I525" i="10"/>
  <c r="H525" i="10"/>
  <c r="F525" i="10"/>
  <c r="E525" i="10"/>
  <c r="D525" i="10"/>
  <c r="C525" i="10"/>
  <c r="B525" i="10"/>
  <c r="A525" i="10"/>
  <c r="I524" i="10"/>
  <c r="H524" i="10"/>
  <c r="F524" i="10"/>
  <c r="E524" i="10"/>
  <c r="D524" i="10"/>
  <c r="C524" i="10"/>
  <c r="B524" i="10"/>
  <c r="A524" i="10"/>
  <c r="I523" i="10"/>
  <c r="H523" i="10"/>
  <c r="F523" i="10"/>
  <c r="E523" i="10"/>
  <c r="D523" i="10"/>
  <c r="C523" i="10"/>
  <c r="B523" i="10"/>
  <c r="A523" i="10"/>
  <c r="I522" i="10"/>
  <c r="H522" i="10"/>
  <c r="F522" i="10"/>
  <c r="E522" i="10"/>
  <c r="D522" i="10"/>
  <c r="C522" i="10"/>
  <c r="B522" i="10"/>
  <c r="A522" i="10"/>
  <c r="I521" i="10"/>
  <c r="H521" i="10"/>
  <c r="F521" i="10"/>
  <c r="E521" i="10"/>
  <c r="D521" i="10"/>
  <c r="C521" i="10"/>
  <c r="B521" i="10"/>
  <c r="A521" i="10"/>
  <c r="I520" i="10"/>
  <c r="H520" i="10"/>
  <c r="F520" i="10"/>
  <c r="E520" i="10"/>
  <c r="D520" i="10"/>
  <c r="C520" i="10"/>
  <c r="B520" i="10"/>
  <c r="A520" i="10"/>
  <c r="I519" i="10"/>
  <c r="H519" i="10"/>
  <c r="F519" i="10"/>
  <c r="E519" i="10"/>
  <c r="D519" i="10"/>
  <c r="C519" i="10"/>
  <c r="B519" i="10"/>
  <c r="A519" i="10"/>
  <c r="I518" i="10"/>
  <c r="H518" i="10"/>
  <c r="F518" i="10"/>
  <c r="E518" i="10"/>
  <c r="D518" i="10"/>
  <c r="C518" i="10"/>
  <c r="B518" i="10"/>
  <c r="A518" i="10"/>
  <c r="I517" i="10"/>
  <c r="H517" i="10"/>
  <c r="F517" i="10"/>
  <c r="E517" i="10"/>
  <c r="D517" i="10"/>
  <c r="C517" i="10"/>
  <c r="B517" i="10"/>
  <c r="A517" i="10"/>
  <c r="I516" i="10"/>
  <c r="H516" i="10"/>
  <c r="F516" i="10"/>
  <c r="E516" i="10"/>
  <c r="D516" i="10"/>
  <c r="C516" i="10"/>
  <c r="B516" i="10"/>
  <c r="A516" i="10"/>
  <c r="I515" i="10"/>
  <c r="H515" i="10"/>
  <c r="F515" i="10"/>
  <c r="E515" i="10"/>
  <c r="D515" i="10"/>
  <c r="C515" i="10"/>
  <c r="B515" i="10"/>
  <c r="A515" i="10"/>
  <c r="I514" i="10"/>
  <c r="H514" i="10"/>
  <c r="F514" i="10"/>
  <c r="E514" i="10"/>
  <c r="D514" i="10"/>
  <c r="C514" i="10"/>
  <c r="B514" i="10"/>
  <c r="A514" i="10"/>
  <c r="I513" i="10"/>
  <c r="H513" i="10"/>
  <c r="F513" i="10"/>
  <c r="E513" i="10"/>
  <c r="D513" i="10"/>
  <c r="C513" i="10"/>
  <c r="B513" i="10"/>
  <c r="A513" i="10"/>
  <c r="I512" i="10"/>
  <c r="H512" i="10"/>
  <c r="F512" i="10"/>
  <c r="E512" i="10"/>
  <c r="D512" i="10"/>
  <c r="C512" i="10"/>
  <c r="B512" i="10"/>
  <c r="A512" i="10"/>
  <c r="I511" i="10"/>
  <c r="H511" i="10"/>
  <c r="F511" i="10"/>
  <c r="E511" i="10"/>
  <c r="D511" i="10"/>
  <c r="C511" i="10"/>
  <c r="B511" i="10"/>
  <c r="A511" i="10"/>
  <c r="I510" i="10"/>
  <c r="H510" i="10"/>
  <c r="F510" i="10"/>
  <c r="E510" i="10"/>
  <c r="D510" i="10"/>
  <c r="C510" i="10"/>
  <c r="B510" i="10"/>
  <c r="A510" i="10"/>
  <c r="I509" i="10"/>
  <c r="H509" i="10"/>
  <c r="F509" i="10"/>
  <c r="E509" i="10"/>
  <c r="D509" i="10"/>
  <c r="C509" i="10"/>
  <c r="B509" i="10"/>
  <c r="A509" i="10"/>
  <c r="I508" i="10"/>
  <c r="H508" i="10"/>
  <c r="F508" i="10"/>
  <c r="E508" i="10"/>
  <c r="D508" i="10"/>
  <c r="C508" i="10"/>
  <c r="B508" i="10"/>
  <c r="A508" i="10"/>
  <c r="I507" i="10"/>
  <c r="H507" i="10"/>
  <c r="F507" i="10"/>
  <c r="E507" i="10"/>
  <c r="D507" i="10"/>
  <c r="C507" i="10"/>
  <c r="B507" i="10"/>
  <c r="A507" i="10"/>
  <c r="I506" i="10"/>
  <c r="H506" i="10"/>
  <c r="F506" i="10"/>
  <c r="E506" i="10"/>
  <c r="D506" i="10"/>
  <c r="C506" i="10"/>
  <c r="B506" i="10"/>
  <c r="A506" i="10"/>
  <c r="I505" i="10"/>
  <c r="H505" i="10"/>
  <c r="F505" i="10"/>
  <c r="E505" i="10"/>
  <c r="D505" i="10"/>
  <c r="C505" i="10"/>
  <c r="B505" i="10"/>
  <c r="A505" i="10"/>
  <c r="I504" i="10"/>
  <c r="H504" i="10"/>
  <c r="F504" i="10"/>
  <c r="E504" i="10"/>
  <c r="D504" i="10"/>
  <c r="C504" i="10"/>
  <c r="B504" i="10"/>
  <c r="A504" i="10"/>
  <c r="I503" i="10"/>
  <c r="H503" i="10"/>
  <c r="F503" i="10"/>
  <c r="E503" i="10"/>
  <c r="D503" i="10"/>
  <c r="C503" i="10"/>
  <c r="B503" i="10"/>
  <c r="A503" i="10"/>
  <c r="I502" i="10"/>
  <c r="H502" i="10"/>
  <c r="F502" i="10"/>
  <c r="G502" i="10" s="1"/>
  <c r="E502" i="10"/>
  <c r="D502" i="10"/>
  <c r="C502" i="10"/>
  <c r="B502" i="10"/>
  <c r="A502" i="10"/>
  <c r="I501" i="10"/>
  <c r="H501" i="10"/>
  <c r="F501" i="10"/>
  <c r="E501" i="10"/>
  <c r="D501" i="10"/>
  <c r="C501" i="10"/>
  <c r="B501" i="10"/>
  <c r="A501" i="10"/>
  <c r="I500" i="10"/>
  <c r="H500" i="10"/>
  <c r="F500" i="10"/>
  <c r="E500" i="10"/>
  <c r="D500" i="10"/>
  <c r="C500" i="10"/>
  <c r="B500" i="10"/>
  <c r="A500" i="10"/>
  <c r="I499" i="10"/>
  <c r="H499" i="10"/>
  <c r="F499" i="10"/>
  <c r="E499" i="10"/>
  <c r="D499" i="10"/>
  <c r="C499" i="10"/>
  <c r="B499" i="10"/>
  <c r="A499" i="10"/>
  <c r="I498" i="10"/>
  <c r="H498" i="10"/>
  <c r="F498" i="10"/>
  <c r="E498" i="10"/>
  <c r="D498" i="10"/>
  <c r="C498" i="10"/>
  <c r="B498" i="10"/>
  <c r="A498" i="10"/>
  <c r="I497" i="10"/>
  <c r="H497" i="10"/>
  <c r="F497" i="10"/>
  <c r="E497" i="10"/>
  <c r="D497" i="10"/>
  <c r="C497" i="10"/>
  <c r="B497" i="10"/>
  <c r="A497" i="10"/>
  <c r="I496" i="10"/>
  <c r="H496" i="10"/>
  <c r="F496" i="10"/>
  <c r="E496" i="10"/>
  <c r="D496" i="10"/>
  <c r="C496" i="10"/>
  <c r="B496" i="10"/>
  <c r="A496" i="10"/>
  <c r="I495" i="10"/>
  <c r="H495" i="10"/>
  <c r="F495" i="10"/>
  <c r="E495" i="10"/>
  <c r="D495" i="10"/>
  <c r="C495" i="10"/>
  <c r="B495" i="10"/>
  <c r="A495" i="10"/>
  <c r="I494" i="10"/>
  <c r="H494" i="10"/>
  <c r="F494" i="10"/>
  <c r="G494" i="10" s="1"/>
  <c r="E494" i="10"/>
  <c r="D494" i="10"/>
  <c r="C494" i="10"/>
  <c r="B494" i="10"/>
  <c r="A494" i="10"/>
  <c r="I493" i="10"/>
  <c r="H493" i="10"/>
  <c r="F493" i="10"/>
  <c r="E493" i="10"/>
  <c r="D493" i="10"/>
  <c r="C493" i="10"/>
  <c r="B493" i="10"/>
  <c r="A493" i="10"/>
  <c r="I492" i="10"/>
  <c r="H492" i="10"/>
  <c r="F492" i="10"/>
  <c r="E492" i="10"/>
  <c r="D492" i="10"/>
  <c r="C492" i="10"/>
  <c r="B492" i="10"/>
  <c r="A492" i="10"/>
  <c r="I491" i="10"/>
  <c r="H491" i="10"/>
  <c r="F491" i="10"/>
  <c r="E491" i="10"/>
  <c r="D491" i="10"/>
  <c r="C491" i="10"/>
  <c r="B491" i="10"/>
  <c r="A491" i="10"/>
  <c r="I490" i="10"/>
  <c r="H490" i="10"/>
  <c r="F490" i="10"/>
  <c r="E490" i="10"/>
  <c r="D490" i="10"/>
  <c r="C490" i="10"/>
  <c r="B490" i="10"/>
  <c r="A490" i="10"/>
  <c r="I489" i="10"/>
  <c r="H489" i="10"/>
  <c r="F489" i="10"/>
  <c r="E489" i="10"/>
  <c r="D489" i="10"/>
  <c r="C489" i="10"/>
  <c r="B489" i="10"/>
  <c r="A489" i="10"/>
  <c r="I488" i="10"/>
  <c r="H488" i="10"/>
  <c r="F488" i="10"/>
  <c r="E488" i="10"/>
  <c r="D488" i="10"/>
  <c r="C488" i="10"/>
  <c r="B488" i="10"/>
  <c r="A488" i="10"/>
  <c r="I487" i="10"/>
  <c r="H487" i="10"/>
  <c r="F487" i="10"/>
  <c r="E487" i="10"/>
  <c r="D487" i="10"/>
  <c r="C487" i="10"/>
  <c r="B487" i="10"/>
  <c r="A487" i="10"/>
  <c r="I486" i="10"/>
  <c r="H486" i="10"/>
  <c r="F486" i="10"/>
  <c r="G486" i="10" s="1"/>
  <c r="E486" i="10"/>
  <c r="D486" i="10"/>
  <c r="C486" i="10"/>
  <c r="B486" i="10"/>
  <c r="A486" i="10"/>
  <c r="I485" i="10"/>
  <c r="H485" i="10"/>
  <c r="F485" i="10"/>
  <c r="E485" i="10"/>
  <c r="D485" i="10"/>
  <c r="C485" i="10"/>
  <c r="B485" i="10"/>
  <c r="A485" i="10"/>
  <c r="I484" i="10"/>
  <c r="H484" i="10"/>
  <c r="F484" i="10"/>
  <c r="E484" i="10"/>
  <c r="D484" i="10"/>
  <c r="C484" i="10"/>
  <c r="B484" i="10"/>
  <c r="A484" i="10"/>
  <c r="I483" i="10"/>
  <c r="H483" i="10"/>
  <c r="F483" i="10"/>
  <c r="E483" i="10"/>
  <c r="D483" i="10"/>
  <c r="C483" i="10"/>
  <c r="B483" i="10"/>
  <c r="A483" i="10"/>
  <c r="I482" i="10"/>
  <c r="H482" i="10"/>
  <c r="F482" i="10"/>
  <c r="Q482" i="10" s="1"/>
  <c r="E482" i="10"/>
  <c r="D482" i="10"/>
  <c r="C482" i="10"/>
  <c r="B482" i="10"/>
  <c r="A482" i="10"/>
  <c r="I481" i="10"/>
  <c r="H481" i="10"/>
  <c r="F481" i="10"/>
  <c r="E481" i="10"/>
  <c r="D481" i="10"/>
  <c r="C481" i="10"/>
  <c r="B481" i="10"/>
  <c r="A481" i="10"/>
  <c r="I480" i="10"/>
  <c r="H480" i="10"/>
  <c r="F480" i="10"/>
  <c r="E480" i="10"/>
  <c r="D480" i="10"/>
  <c r="C480" i="10"/>
  <c r="B480" i="10"/>
  <c r="A480" i="10"/>
  <c r="I479" i="10"/>
  <c r="H479" i="10"/>
  <c r="F479" i="10"/>
  <c r="E479" i="10"/>
  <c r="D479" i="10"/>
  <c r="C479" i="10"/>
  <c r="B479" i="10"/>
  <c r="A479" i="10"/>
  <c r="I478" i="10"/>
  <c r="H478" i="10"/>
  <c r="F478" i="10"/>
  <c r="Q478" i="10" s="1"/>
  <c r="E478" i="10"/>
  <c r="D478" i="10"/>
  <c r="C478" i="10"/>
  <c r="B478" i="10"/>
  <c r="A478" i="10"/>
  <c r="I477" i="10"/>
  <c r="H477" i="10"/>
  <c r="F477" i="10"/>
  <c r="E477" i="10"/>
  <c r="D477" i="10"/>
  <c r="C477" i="10"/>
  <c r="B477" i="10"/>
  <c r="A477" i="10"/>
  <c r="I476" i="10"/>
  <c r="H476" i="10"/>
  <c r="F476" i="10"/>
  <c r="E476" i="10"/>
  <c r="D476" i="10"/>
  <c r="C476" i="10"/>
  <c r="B476" i="10"/>
  <c r="A476" i="10"/>
  <c r="I475" i="10"/>
  <c r="H475" i="10"/>
  <c r="F475" i="10"/>
  <c r="E475" i="10"/>
  <c r="D475" i="10"/>
  <c r="C475" i="10"/>
  <c r="B475" i="10"/>
  <c r="A475" i="10"/>
  <c r="I474" i="10"/>
  <c r="H474" i="10"/>
  <c r="F474" i="10"/>
  <c r="M474" i="10" s="1"/>
  <c r="E474" i="10"/>
  <c r="D474" i="10"/>
  <c r="C474" i="10"/>
  <c r="B474" i="10"/>
  <c r="A474" i="10"/>
  <c r="I473" i="10"/>
  <c r="H473" i="10"/>
  <c r="F473" i="10"/>
  <c r="E473" i="10"/>
  <c r="D473" i="10"/>
  <c r="C473" i="10"/>
  <c r="B473" i="10"/>
  <c r="A473" i="10"/>
  <c r="I472" i="10"/>
  <c r="H472" i="10"/>
  <c r="F472" i="10"/>
  <c r="E472" i="10"/>
  <c r="D472" i="10"/>
  <c r="C472" i="10"/>
  <c r="B472" i="10"/>
  <c r="A472" i="10"/>
  <c r="I471" i="10"/>
  <c r="H471" i="10"/>
  <c r="F471" i="10"/>
  <c r="E471" i="10"/>
  <c r="D471" i="10"/>
  <c r="C471" i="10"/>
  <c r="B471" i="10"/>
  <c r="A471" i="10"/>
  <c r="I470" i="10"/>
  <c r="H470" i="10"/>
  <c r="F470" i="10"/>
  <c r="G470" i="10" s="1"/>
  <c r="E470" i="10"/>
  <c r="D470" i="10"/>
  <c r="C470" i="10"/>
  <c r="B470" i="10"/>
  <c r="A470" i="10"/>
  <c r="I469" i="10"/>
  <c r="H469" i="10"/>
  <c r="F469" i="10"/>
  <c r="E469" i="10"/>
  <c r="D469" i="10"/>
  <c r="C469" i="10"/>
  <c r="B469" i="10"/>
  <c r="A469" i="10"/>
  <c r="I468" i="10"/>
  <c r="H468" i="10"/>
  <c r="F468" i="10"/>
  <c r="E468" i="10"/>
  <c r="D468" i="10"/>
  <c r="C468" i="10"/>
  <c r="B468" i="10"/>
  <c r="A468" i="10"/>
  <c r="I467" i="10"/>
  <c r="H467" i="10"/>
  <c r="F467" i="10"/>
  <c r="E467" i="10"/>
  <c r="D467" i="10"/>
  <c r="C467" i="10"/>
  <c r="B467" i="10"/>
  <c r="A467" i="10"/>
  <c r="I466" i="10"/>
  <c r="H466" i="10"/>
  <c r="F466" i="10"/>
  <c r="G466" i="10" s="1"/>
  <c r="E466" i="10"/>
  <c r="D466" i="10"/>
  <c r="C466" i="10"/>
  <c r="B466" i="10"/>
  <c r="A466" i="10"/>
  <c r="I465" i="10"/>
  <c r="H465" i="10"/>
  <c r="F465" i="10"/>
  <c r="E465" i="10"/>
  <c r="D465" i="10"/>
  <c r="C465" i="10"/>
  <c r="B465" i="10"/>
  <c r="A465" i="10"/>
  <c r="I464" i="10"/>
  <c r="H464" i="10"/>
  <c r="F464" i="10"/>
  <c r="E464" i="10"/>
  <c r="D464" i="10"/>
  <c r="C464" i="10"/>
  <c r="B464" i="10"/>
  <c r="A464" i="10"/>
  <c r="I463" i="10"/>
  <c r="H463" i="10"/>
  <c r="F463" i="10"/>
  <c r="G463" i="10" s="1"/>
  <c r="E463" i="10"/>
  <c r="D463" i="10"/>
  <c r="C463" i="10"/>
  <c r="B463" i="10"/>
  <c r="A463" i="10"/>
  <c r="I462" i="10"/>
  <c r="H462" i="10"/>
  <c r="F462" i="10"/>
  <c r="E462" i="10"/>
  <c r="D462" i="10"/>
  <c r="C462" i="10"/>
  <c r="B462" i="10"/>
  <c r="A462" i="10"/>
  <c r="I461" i="10"/>
  <c r="H461" i="10"/>
  <c r="F461" i="10"/>
  <c r="E461" i="10"/>
  <c r="D461" i="10"/>
  <c r="C461" i="10"/>
  <c r="B461" i="10"/>
  <c r="A461" i="10"/>
  <c r="I460" i="10"/>
  <c r="H460" i="10"/>
  <c r="F460" i="10"/>
  <c r="E460" i="10"/>
  <c r="D460" i="10"/>
  <c r="C460" i="10"/>
  <c r="B460" i="10"/>
  <c r="A460" i="10"/>
  <c r="I459" i="10"/>
  <c r="H459" i="10"/>
  <c r="F459" i="10"/>
  <c r="G459" i="10" s="1"/>
  <c r="E459" i="10"/>
  <c r="D459" i="10"/>
  <c r="C459" i="10"/>
  <c r="B459" i="10"/>
  <c r="A459" i="10"/>
  <c r="I458" i="10"/>
  <c r="H458" i="10"/>
  <c r="F458" i="10"/>
  <c r="E458" i="10"/>
  <c r="D458" i="10"/>
  <c r="C458" i="10"/>
  <c r="B458" i="10"/>
  <c r="A458" i="10"/>
  <c r="I457" i="10"/>
  <c r="H457" i="10"/>
  <c r="F457" i="10"/>
  <c r="E457" i="10"/>
  <c r="D457" i="10"/>
  <c r="C457" i="10"/>
  <c r="B457" i="10"/>
  <c r="A457" i="10"/>
  <c r="I456" i="10"/>
  <c r="H456" i="10"/>
  <c r="F456" i="10"/>
  <c r="E456" i="10"/>
  <c r="D456" i="10"/>
  <c r="C456" i="10"/>
  <c r="B456" i="10"/>
  <c r="A456" i="10"/>
  <c r="I455" i="10"/>
  <c r="H455" i="10"/>
  <c r="F455" i="10"/>
  <c r="G455" i="10" s="1"/>
  <c r="E455" i="10"/>
  <c r="D455" i="10"/>
  <c r="C455" i="10"/>
  <c r="B455" i="10"/>
  <c r="A455" i="10"/>
  <c r="I454" i="10"/>
  <c r="H454" i="10"/>
  <c r="F454" i="10"/>
  <c r="E454" i="10"/>
  <c r="D454" i="10"/>
  <c r="C454" i="10"/>
  <c r="B454" i="10"/>
  <c r="A454" i="10"/>
  <c r="I453" i="10"/>
  <c r="H453" i="10"/>
  <c r="F453" i="10"/>
  <c r="E453" i="10"/>
  <c r="D453" i="10"/>
  <c r="C453" i="10"/>
  <c r="B453" i="10"/>
  <c r="A453" i="10"/>
  <c r="I452" i="10"/>
  <c r="H452" i="10"/>
  <c r="F452" i="10"/>
  <c r="E452" i="10"/>
  <c r="D452" i="10"/>
  <c r="C452" i="10"/>
  <c r="B452" i="10"/>
  <c r="A452" i="10"/>
  <c r="I451" i="10"/>
  <c r="H451" i="10"/>
  <c r="F451" i="10"/>
  <c r="E451" i="10"/>
  <c r="D451" i="10"/>
  <c r="C451" i="10"/>
  <c r="B451" i="10"/>
  <c r="A451" i="10"/>
  <c r="I450" i="10"/>
  <c r="H450" i="10"/>
  <c r="F450" i="10"/>
  <c r="E450" i="10"/>
  <c r="D450" i="10"/>
  <c r="C450" i="10"/>
  <c r="B450" i="10"/>
  <c r="A450" i="10"/>
  <c r="I449" i="10"/>
  <c r="H449" i="10"/>
  <c r="F449" i="10"/>
  <c r="E449" i="10"/>
  <c r="D449" i="10"/>
  <c r="C449" i="10"/>
  <c r="B449" i="10"/>
  <c r="A449" i="10"/>
  <c r="I448" i="10"/>
  <c r="H448" i="10"/>
  <c r="F448" i="10"/>
  <c r="E448" i="10"/>
  <c r="D448" i="10"/>
  <c r="C448" i="10"/>
  <c r="B448" i="10"/>
  <c r="A448" i="10"/>
  <c r="I447" i="10"/>
  <c r="H447" i="10"/>
  <c r="F447" i="10"/>
  <c r="G447" i="10" s="1"/>
  <c r="E447" i="10"/>
  <c r="D447" i="10"/>
  <c r="C447" i="10"/>
  <c r="B447" i="10"/>
  <c r="A447" i="10"/>
  <c r="I446" i="10"/>
  <c r="H446" i="10"/>
  <c r="F446" i="10"/>
  <c r="E446" i="10"/>
  <c r="D446" i="10"/>
  <c r="C446" i="10"/>
  <c r="B446" i="10"/>
  <c r="A446" i="10"/>
  <c r="I445" i="10"/>
  <c r="H445" i="10"/>
  <c r="F445" i="10"/>
  <c r="E445" i="10"/>
  <c r="D445" i="10"/>
  <c r="C445" i="10"/>
  <c r="B445" i="10"/>
  <c r="A445" i="10"/>
  <c r="I444" i="10"/>
  <c r="H444" i="10"/>
  <c r="F444" i="10"/>
  <c r="E444" i="10"/>
  <c r="D444" i="10"/>
  <c r="C444" i="10"/>
  <c r="B444" i="10"/>
  <c r="A444" i="10"/>
  <c r="I443" i="10"/>
  <c r="H443" i="10"/>
  <c r="F443" i="10"/>
  <c r="E443" i="10"/>
  <c r="D443" i="10"/>
  <c r="C443" i="10"/>
  <c r="B443" i="10"/>
  <c r="A443" i="10"/>
  <c r="I442" i="10"/>
  <c r="H442" i="10"/>
  <c r="F442" i="10"/>
  <c r="E442" i="10"/>
  <c r="D442" i="10"/>
  <c r="C442" i="10"/>
  <c r="B442" i="10"/>
  <c r="A442" i="10"/>
  <c r="I441" i="10"/>
  <c r="H441" i="10"/>
  <c r="F441" i="10"/>
  <c r="E441" i="10"/>
  <c r="D441" i="10"/>
  <c r="C441" i="10"/>
  <c r="B441" i="10"/>
  <c r="A441" i="10"/>
  <c r="I440" i="10"/>
  <c r="H440" i="10"/>
  <c r="F440" i="10"/>
  <c r="E440" i="10"/>
  <c r="D440" i="10"/>
  <c r="C440" i="10"/>
  <c r="B440" i="10"/>
  <c r="A440" i="10"/>
  <c r="I439" i="10"/>
  <c r="H439" i="10"/>
  <c r="F439" i="10"/>
  <c r="E439" i="10"/>
  <c r="D439" i="10"/>
  <c r="C439" i="10"/>
  <c r="B439" i="10"/>
  <c r="A439" i="10"/>
  <c r="I438" i="10"/>
  <c r="H438" i="10"/>
  <c r="F438" i="10"/>
  <c r="E438" i="10"/>
  <c r="D438" i="10"/>
  <c r="C438" i="10"/>
  <c r="B438" i="10"/>
  <c r="A438" i="10"/>
  <c r="I437" i="10"/>
  <c r="H437" i="10"/>
  <c r="F437" i="10"/>
  <c r="E437" i="10"/>
  <c r="D437" i="10"/>
  <c r="C437" i="10"/>
  <c r="B437" i="10"/>
  <c r="A437" i="10"/>
  <c r="I436" i="10"/>
  <c r="H436" i="10"/>
  <c r="F436" i="10"/>
  <c r="E436" i="10"/>
  <c r="D436" i="10"/>
  <c r="C436" i="10"/>
  <c r="B436" i="10"/>
  <c r="A436" i="10"/>
  <c r="I435" i="10"/>
  <c r="H435" i="10"/>
  <c r="F435" i="10"/>
  <c r="G435" i="10" s="1"/>
  <c r="E435" i="10"/>
  <c r="D435" i="10"/>
  <c r="C435" i="10"/>
  <c r="B435" i="10"/>
  <c r="A435" i="10"/>
  <c r="I434" i="10"/>
  <c r="H434" i="10"/>
  <c r="F434" i="10"/>
  <c r="E434" i="10"/>
  <c r="D434" i="10"/>
  <c r="C434" i="10"/>
  <c r="B434" i="10"/>
  <c r="A434" i="10"/>
  <c r="I433" i="10"/>
  <c r="H433" i="10"/>
  <c r="F433" i="10"/>
  <c r="E433" i="10"/>
  <c r="D433" i="10"/>
  <c r="C433" i="10"/>
  <c r="B433" i="10"/>
  <c r="A433" i="10"/>
  <c r="I432" i="10"/>
  <c r="H432" i="10"/>
  <c r="F432" i="10"/>
  <c r="E432" i="10"/>
  <c r="D432" i="10"/>
  <c r="C432" i="10"/>
  <c r="B432" i="10"/>
  <c r="A432" i="10"/>
  <c r="I431" i="10"/>
  <c r="H431" i="10"/>
  <c r="F431" i="10"/>
  <c r="G431" i="10" s="1"/>
  <c r="E431" i="10"/>
  <c r="D431" i="10"/>
  <c r="C431" i="10"/>
  <c r="B431" i="10"/>
  <c r="A431" i="10"/>
  <c r="I430" i="10"/>
  <c r="H430" i="10"/>
  <c r="F430" i="10"/>
  <c r="E430" i="10"/>
  <c r="D430" i="10"/>
  <c r="C430" i="10"/>
  <c r="B430" i="10"/>
  <c r="A430" i="10"/>
  <c r="I429" i="10"/>
  <c r="H429" i="10"/>
  <c r="F429" i="10"/>
  <c r="E429" i="10"/>
  <c r="D429" i="10"/>
  <c r="C429" i="10"/>
  <c r="B429" i="10"/>
  <c r="A429" i="10"/>
  <c r="I428" i="10"/>
  <c r="H428" i="10"/>
  <c r="F428" i="10"/>
  <c r="E428" i="10"/>
  <c r="D428" i="10"/>
  <c r="C428" i="10"/>
  <c r="B428" i="10"/>
  <c r="A428" i="10"/>
  <c r="I427" i="10"/>
  <c r="H427" i="10"/>
  <c r="F427" i="10"/>
  <c r="G427" i="10" s="1"/>
  <c r="E427" i="10"/>
  <c r="D427" i="10"/>
  <c r="C427" i="10"/>
  <c r="B427" i="10"/>
  <c r="A427" i="10"/>
  <c r="I426" i="10"/>
  <c r="H426" i="10"/>
  <c r="F426" i="10"/>
  <c r="E426" i="10"/>
  <c r="D426" i="10"/>
  <c r="C426" i="10"/>
  <c r="B426" i="10"/>
  <c r="A426" i="10"/>
  <c r="I425" i="10"/>
  <c r="H425" i="10"/>
  <c r="F425" i="10"/>
  <c r="E425" i="10"/>
  <c r="D425" i="10"/>
  <c r="C425" i="10"/>
  <c r="B425" i="10"/>
  <c r="A425" i="10"/>
  <c r="I424" i="10"/>
  <c r="H424" i="10"/>
  <c r="F424" i="10"/>
  <c r="E424" i="10"/>
  <c r="D424" i="10"/>
  <c r="C424" i="10"/>
  <c r="B424" i="10"/>
  <c r="A424" i="10"/>
  <c r="I423" i="10"/>
  <c r="H423" i="10"/>
  <c r="F423" i="10"/>
  <c r="E423" i="10"/>
  <c r="D423" i="10"/>
  <c r="C423" i="10"/>
  <c r="B423" i="10"/>
  <c r="A423" i="10"/>
  <c r="I422" i="10"/>
  <c r="H422" i="10"/>
  <c r="F422" i="10"/>
  <c r="E422" i="10"/>
  <c r="D422" i="10"/>
  <c r="C422" i="10"/>
  <c r="B422" i="10"/>
  <c r="A422" i="10"/>
  <c r="I421" i="10"/>
  <c r="H421" i="10"/>
  <c r="F421" i="10"/>
  <c r="E421" i="10"/>
  <c r="D421" i="10"/>
  <c r="C421" i="10"/>
  <c r="B421" i="10"/>
  <c r="A421" i="10"/>
  <c r="I420" i="10"/>
  <c r="H420" i="10"/>
  <c r="F420" i="10"/>
  <c r="E420" i="10"/>
  <c r="D420" i="10"/>
  <c r="C420" i="10"/>
  <c r="B420" i="10"/>
  <c r="A420" i="10"/>
  <c r="I419" i="10"/>
  <c r="H419" i="10"/>
  <c r="F419" i="10"/>
  <c r="G419" i="10" s="1"/>
  <c r="E419" i="10"/>
  <c r="D419" i="10"/>
  <c r="C419" i="10"/>
  <c r="B419" i="10"/>
  <c r="A419" i="10"/>
  <c r="I418" i="10"/>
  <c r="H418" i="10"/>
  <c r="F418" i="10"/>
  <c r="E418" i="10"/>
  <c r="D418" i="10"/>
  <c r="C418" i="10"/>
  <c r="B418" i="10"/>
  <c r="A418" i="10"/>
  <c r="I417" i="10"/>
  <c r="H417" i="10"/>
  <c r="F417" i="10"/>
  <c r="E417" i="10"/>
  <c r="D417" i="10"/>
  <c r="C417" i="10"/>
  <c r="B417" i="10"/>
  <c r="A417" i="10"/>
  <c r="I416" i="10"/>
  <c r="H416" i="10"/>
  <c r="F416" i="10"/>
  <c r="E416" i="10"/>
  <c r="D416" i="10"/>
  <c r="C416" i="10"/>
  <c r="B416" i="10"/>
  <c r="A416" i="10"/>
  <c r="I415" i="10"/>
  <c r="H415" i="10"/>
  <c r="F415" i="10"/>
  <c r="G415" i="10" s="1"/>
  <c r="E415" i="10"/>
  <c r="D415" i="10"/>
  <c r="C415" i="10"/>
  <c r="B415" i="10"/>
  <c r="A415" i="10"/>
  <c r="I414" i="10"/>
  <c r="H414" i="10"/>
  <c r="F414" i="10"/>
  <c r="E414" i="10"/>
  <c r="D414" i="10"/>
  <c r="C414" i="10"/>
  <c r="B414" i="10"/>
  <c r="A414" i="10"/>
  <c r="I413" i="10"/>
  <c r="H413" i="10"/>
  <c r="F413" i="10"/>
  <c r="E413" i="10"/>
  <c r="D413" i="10"/>
  <c r="C413" i="10"/>
  <c r="B413" i="10"/>
  <c r="A413" i="10"/>
  <c r="I412" i="10"/>
  <c r="H412" i="10"/>
  <c r="F412" i="10"/>
  <c r="E412" i="10"/>
  <c r="D412" i="10"/>
  <c r="C412" i="10"/>
  <c r="B412" i="10"/>
  <c r="A412" i="10"/>
  <c r="I411" i="10"/>
  <c r="H411" i="10"/>
  <c r="F411" i="10"/>
  <c r="E411" i="10"/>
  <c r="D411" i="10"/>
  <c r="C411" i="10"/>
  <c r="B411" i="10"/>
  <c r="A411" i="10"/>
  <c r="I410" i="10"/>
  <c r="H410" i="10"/>
  <c r="F410" i="10"/>
  <c r="E410" i="10"/>
  <c r="D410" i="10"/>
  <c r="C410" i="10"/>
  <c r="B410" i="10"/>
  <c r="A410" i="10"/>
  <c r="I409" i="10"/>
  <c r="H409" i="10"/>
  <c r="F409" i="10"/>
  <c r="E409" i="10"/>
  <c r="D409" i="10"/>
  <c r="C409" i="10"/>
  <c r="B409" i="10"/>
  <c r="A409" i="10"/>
  <c r="I408" i="10"/>
  <c r="H408" i="10"/>
  <c r="F408" i="10"/>
  <c r="E408" i="10"/>
  <c r="D408" i="10"/>
  <c r="C408" i="10"/>
  <c r="B408" i="10"/>
  <c r="A408" i="10"/>
  <c r="O406" i="10"/>
  <c r="I407" i="10"/>
  <c r="H407" i="10"/>
  <c r="F407" i="10"/>
  <c r="G407" i="10" s="1"/>
  <c r="E407" i="10"/>
  <c r="D407" i="10"/>
  <c r="C407" i="10"/>
  <c r="B407" i="10"/>
  <c r="A407" i="10"/>
  <c r="I406" i="10"/>
  <c r="H406" i="10"/>
  <c r="F406" i="10"/>
  <c r="E406" i="10"/>
  <c r="D406" i="10"/>
  <c r="C406" i="10"/>
  <c r="B406" i="10"/>
  <c r="A406" i="10"/>
  <c r="I405" i="10"/>
  <c r="H405" i="10"/>
  <c r="F405" i="10"/>
  <c r="E405" i="10"/>
  <c r="D405" i="10"/>
  <c r="C405" i="10"/>
  <c r="B405" i="10"/>
  <c r="A405" i="10"/>
  <c r="I404" i="10"/>
  <c r="H404" i="10"/>
  <c r="F404" i="10"/>
  <c r="E404" i="10"/>
  <c r="D404" i="10"/>
  <c r="C404" i="10"/>
  <c r="B404" i="10"/>
  <c r="A404" i="10"/>
  <c r="I403" i="10"/>
  <c r="H403" i="10"/>
  <c r="F403" i="10"/>
  <c r="G403" i="10" s="1"/>
  <c r="E403" i="10"/>
  <c r="D403" i="10"/>
  <c r="C403" i="10"/>
  <c r="B403" i="10"/>
  <c r="A403" i="10"/>
  <c r="I402" i="10"/>
  <c r="H402" i="10"/>
  <c r="F402" i="10"/>
  <c r="E402" i="10"/>
  <c r="D402" i="10"/>
  <c r="C402" i="10"/>
  <c r="B402" i="10"/>
  <c r="A402" i="10"/>
  <c r="I401" i="10"/>
  <c r="H401" i="10"/>
  <c r="F401" i="10"/>
  <c r="E401" i="10"/>
  <c r="D401" i="10"/>
  <c r="C401" i="10"/>
  <c r="B401" i="10"/>
  <c r="A401" i="10"/>
  <c r="I400" i="10"/>
  <c r="H400" i="10"/>
  <c r="F400" i="10"/>
  <c r="E400" i="10"/>
  <c r="D400" i="10"/>
  <c r="C400" i="10"/>
  <c r="B400" i="10"/>
  <c r="A400" i="10"/>
  <c r="I399" i="10"/>
  <c r="H399" i="10"/>
  <c r="F399" i="10"/>
  <c r="G399" i="10" s="1"/>
  <c r="E399" i="10"/>
  <c r="D399" i="10"/>
  <c r="C399" i="10"/>
  <c r="B399" i="10"/>
  <c r="A399" i="10"/>
  <c r="I398" i="10"/>
  <c r="H398" i="10"/>
  <c r="F398" i="10"/>
  <c r="E398" i="10"/>
  <c r="D398" i="10"/>
  <c r="C398" i="10"/>
  <c r="B398" i="10"/>
  <c r="A398" i="10"/>
  <c r="I397" i="10"/>
  <c r="H397" i="10"/>
  <c r="F397" i="10"/>
  <c r="E397" i="10"/>
  <c r="D397" i="10"/>
  <c r="C397" i="10"/>
  <c r="B397" i="10"/>
  <c r="A397" i="10"/>
  <c r="I396" i="10"/>
  <c r="H396" i="10"/>
  <c r="F396" i="10"/>
  <c r="E396" i="10"/>
  <c r="D396" i="10"/>
  <c r="C396" i="10"/>
  <c r="B396" i="10"/>
  <c r="A396" i="10"/>
  <c r="I395" i="10"/>
  <c r="H395" i="10"/>
  <c r="F395" i="10"/>
  <c r="G395" i="10" s="1"/>
  <c r="E395" i="10"/>
  <c r="D395" i="10"/>
  <c r="C395" i="10"/>
  <c r="B395" i="10"/>
  <c r="A395" i="10"/>
  <c r="I394" i="10"/>
  <c r="H394" i="10"/>
  <c r="F394" i="10"/>
  <c r="E394" i="10"/>
  <c r="D394" i="10"/>
  <c r="C394" i="10"/>
  <c r="B394" i="10"/>
  <c r="A394" i="10"/>
  <c r="I393" i="10"/>
  <c r="H393" i="10"/>
  <c r="F393" i="10"/>
  <c r="E393" i="10"/>
  <c r="D393" i="10"/>
  <c r="C393" i="10"/>
  <c r="B393" i="10"/>
  <c r="A393" i="10"/>
  <c r="I392" i="10"/>
  <c r="H392" i="10"/>
  <c r="F392" i="10"/>
  <c r="E392" i="10"/>
  <c r="D392" i="10"/>
  <c r="C392" i="10"/>
  <c r="B392" i="10"/>
  <c r="A392" i="10"/>
  <c r="I391" i="10"/>
  <c r="H391" i="10"/>
  <c r="F391" i="10"/>
  <c r="E391" i="10"/>
  <c r="D391" i="10"/>
  <c r="C391" i="10"/>
  <c r="B391" i="10"/>
  <c r="A391" i="10"/>
  <c r="I390" i="10"/>
  <c r="H390" i="10"/>
  <c r="F390" i="10"/>
  <c r="E390" i="10"/>
  <c r="D390" i="10"/>
  <c r="C390" i="10"/>
  <c r="B390" i="10"/>
  <c r="A390" i="10"/>
  <c r="I389" i="10"/>
  <c r="H389" i="10"/>
  <c r="F389" i="10"/>
  <c r="E389" i="10"/>
  <c r="D389" i="10"/>
  <c r="C389" i="10"/>
  <c r="B389" i="10"/>
  <c r="A389" i="10"/>
  <c r="I388" i="10"/>
  <c r="H388" i="10"/>
  <c r="F388" i="10"/>
  <c r="E388" i="10"/>
  <c r="D388" i="10"/>
  <c r="C388" i="10"/>
  <c r="B388" i="10"/>
  <c r="A388" i="10"/>
  <c r="I387" i="10"/>
  <c r="H387" i="10"/>
  <c r="F387" i="10"/>
  <c r="G387" i="10" s="1"/>
  <c r="E387" i="10"/>
  <c r="D387" i="10"/>
  <c r="C387" i="10"/>
  <c r="B387" i="10"/>
  <c r="A387" i="10"/>
  <c r="I386" i="10"/>
  <c r="H386" i="10"/>
  <c r="F386" i="10"/>
  <c r="E386" i="10"/>
  <c r="D386" i="10"/>
  <c r="C386" i="10"/>
  <c r="B386" i="10"/>
  <c r="A386" i="10"/>
  <c r="I385" i="10"/>
  <c r="H385" i="10"/>
  <c r="F385" i="10"/>
  <c r="E385" i="10"/>
  <c r="D385" i="10"/>
  <c r="C385" i="10"/>
  <c r="B385" i="10"/>
  <c r="A385" i="10"/>
  <c r="I384" i="10"/>
  <c r="H384" i="10"/>
  <c r="F384" i="10"/>
  <c r="E384" i="10"/>
  <c r="D384" i="10"/>
  <c r="C384" i="10"/>
  <c r="B384" i="10"/>
  <c r="A384" i="10"/>
  <c r="I383" i="10"/>
  <c r="H383" i="10"/>
  <c r="F383" i="10"/>
  <c r="G383" i="10" s="1"/>
  <c r="E383" i="10"/>
  <c r="D383" i="10"/>
  <c r="C383" i="10"/>
  <c r="B383" i="10"/>
  <c r="A383" i="10"/>
  <c r="I382" i="10"/>
  <c r="H382" i="10"/>
  <c r="F382" i="10"/>
  <c r="E382" i="10"/>
  <c r="D382" i="10"/>
  <c r="C382" i="10"/>
  <c r="B382" i="10"/>
  <c r="A382" i="10"/>
  <c r="I381" i="10"/>
  <c r="H381" i="10"/>
  <c r="F381" i="10"/>
  <c r="E381" i="10"/>
  <c r="D381" i="10"/>
  <c r="C381" i="10"/>
  <c r="B381" i="10"/>
  <c r="A381" i="10"/>
  <c r="I380" i="10"/>
  <c r="H380" i="10"/>
  <c r="F380" i="10"/>
  <c r="E380" i="10"/>
  <c r="D380" i="10"/>
  <c r="C380" i="10"/>
  <c r="B380" i="10"/>
  <c r="A380" i="10"/>
  <c r="I379" i="10"/>
  <c r="H379" i="10"/>
  <c r="F379" i="10"/>
  <c r="G379" i="10" s="1"/>
  <c r="E379" i="10"/>
  <c r="D379" i="10"/>
  <c r="C379" i="10"/>
  <c r="B379" i="10"/>
  <c r="A379" i="10"/>
  <c r="I378" i="10"/>
  <c r="H378" i="10"/>
  <c r="F378" i="10"/>
  <c r="E378" i="10"/>
  <c r="D378" i="10"/>
  <c r="C378" i="10"/>
  <c r="B378" i="10"/>
  <c r="A378" i="10"/>
  <c r="I377" i="10"/>
  <c r="H377" i="10"/>
  <c r="F377" i="10"/>
  <c r="E377" i="10"/>
  <c r="D377" i="10"/>
  <c r="C377" i="10"/>
  <c r="B377" i="10"/>
  <c r="A377" i="10"/>
  <c r="I376" i="10"/>
  <c r="H376" i="10"/>
  <c r="F376" i="10"/>
  <c r="E376" i="10"/>
  <c r="D376" i="10"/>
  <c r="C376" i="10"/>
  <c r="B376" i="10"/>
  <c r="A376" i="10"/>
  <c r="I375" i="10"/>
  <c r="H375" i="10"/>
  <c r="F375" i="10"/>
  <c r="E375" i="10"/>
  <c r="D375" i="10"/>
  <c r="C375" i="10"/>
  <c r="B375" i="10"/>
  <c r="A375" i="10"/>
  <c r="I374" i="10"/>
  <c r="H374" i="10"/>
  <c r="F374" i="10"/>
  <c r="E374" i="10"/>
  <c r="D374" i="10"/>
  <c r="C374" i="10"/>
  <c r="B374" i="10"/>
  <c r="A374" i="10"/>
  <c r="I373" i="10"/>
  <c r="H373" i="10"/>
  <c r="F373" i="10"/>
  <c r="E373" i="10"/>
  <c r="D373" i="10"/>
  <c r="C373" i="10"/>
  <c r="B373" i="10"/>
  <c r="A373" i="10"/>
  <c r="I372" i="10"/>
  <c r="H372" i="10"/>
  <c r="F372" i="10"/>
  <c r="E372" i="10"/>
  <c r="D372" i="10"/>
  <c r="C372" i="10"/>
  <c r="B372" i="10"/>
  <c r="A372" i="10"/>
  <c r="I371" i="10"/>
  <c r="H371" i="10"/>
  <c r="F371" i="10"/>
  <c r="E371" i="10"/>
  <c r="D371" i="10"/>
  <c r="C371" i="10"/>
  <c r="B371" i="10"/>
  <c r="A371" i="10"/>
  <c r="I370" i="10"/>
  <c r="H370" i="10"/>
  <c r="F370" i="10"/>
  <c r="E370" i="10"/>
  <c r="D370" i="10"/>
  <c r="C370" i="10"/>
  <c r="B370" i="10"/>
  <c r="A370" i="10"/>
  <c r="I369" i="10"/>
  <c r="H369" i="10"/>
  <c r="F369" i="10"/>
  <c r="E369" i="10"/>
  <c r="D369" i="10"/>
  <c r="C369" i="10"/>
  <c r="B369" i="10"/>
  <c r="A369" i="10"/>
  <c r="I368" i="10"/>
  <c r="H368" i="10"/>
  <c r="F368" i="10"/>
  <c r="E368" i="10"/>
  <c r="D368" i="10"/>
  <c r="C368" i="10"/>
  <c r="B368" i="10"/>
  <c r="A368" i="10"/>
  <c r="I367" i="10"/>
  <c r="H367" i="10"/>
  <c r="F367" i="10"/>
  <c r="E367" i="10"/>
  <c r="D367" i="10"/>
  <c r="C367" i="10"/>
  <c r="B367" i="10"/>
  <c r="A367" i="10"/>
  <c r="I366" i="10"/>
  <c r="H366" i="10"/>
  <c r="F366" i="10"/>
  <c r="E366" i="10"/>
  <c r="D366" i="10"/>
  <c r="C366" i="10"/>
  <c r="B366" i="10"/>
  <c r="A366" i="10"/>
  <c r="I365" i="10"/>
  <c r="H365" i="10"/>
  <c r="F365" i="10"/>
  <c r="E365" i="10"/>
  <c r="D365" i="10"/>
  <c r="C365" i="10"/>
  <c r="B365" i="10"/>
  <c r="A365" i="10"/>
  <c r="I364" i="10"/>
  <c r="H364" i="10"/>
  <c r="F364" i="10"/>
  <c r="E364" i="10"/>
  <c r="D364" i="10"/>
  <c r="C364" i="10"/>
  <c r="B364" i="10"/>
  <c r="A364" i="10"/>
  <c r="I363" i="10"/>
  <c r="H363" i="10"/>
  <c r="F363" i="10"/>
  <c r="E363" i="10"/>
  <c r="D363" i="10"/>
  <c r="C363" i="10"/>
  <c r="B363" i="10"/>
  <c r="A363" i="10"/>
  <c r="I362" i="10"/>
  <c r="H362" i="10"/>
  <c r="F362" i="10"/>
  <c r="E362" i="10"/>
  <c r="D362" i="10"/>
  <c r="C362" i="10"/>
  <c r="B362" i="10"/>
  <c r="A362" i="10"/>
  <c r="I361" i="10"/>
  <c r="H361" i="10"/>
  <c r="F361" i="10"/>
  <c r="E361" i="10"/>
  <c r="D361" i="10"/>
  <c r="C361" i="10"/>
  <c r="B361" i="10"/>
  <c r="A361" i="10"/>
  <c r="I360" i="10"/>
  <c r="H360" i="10"/>
  <c r="F360" i="10"/>
  <c r="E360" i="10"/>
  <c r="D360" i="10"/>
  <c r="C360" i="10"/>
  <c r="B360" i="10"/>
  <c r="A360" i="10"/>
  <c r="I359" i="10"/>
  <c r="H359" i="10"/>
  <c r="F359" i="10"/>
  <c r="G359" i="10" s="1"/>
  <c r="E359" i="10"/>
  <c r="D359" i="10"/>
  <c r="C359" i="10"/>
  <c r="B359" i="10"/>
  <c r="A359" i="10"/>
  <c r="I358" i="10"/>
  <c r="H358" i="10"/>
  <c r="F358" i="10"/>
  <c r="E358" i="10"/>
  <c r="D358" i="10"/>
  <c r="C358" i="10"/>
  <c r="B358" i="10"/>
  <c r="A358" i="10"/>
  <c r="I357" i="10"/>
  <c r="H357" i="10"/>
  <c r="F357" i="10"/>
  <c r="E357" i="10"/>
  <c r="D357" i="10"/>
  <c r="C357" i="10"/>
  <c r="B357" i="10"/>
  <c r="A357" i="10"/>
  <c r="I356" i="10"/>
  <c r="H356" i="10"/>
  <c r="F356" i="10"/>
  <c r="E356" i="10"/>
  <c r="D356" i="10"/>
  <c r="C356" i="10"/>
  <c r="B356" i="10"/>
  <c r="A356" i="10"/>
  <c r="I355" i="10"/>
  <c r="H355" i="10"/>
  <c r="F355" i="10"/>
  <c r="E355" i="10"/>
  <c r="D355" i="10"/>
  <c r="C355" i="10"/>
  <c r="B355" i="10"/>
  <c r="A355" i="10"/>
  <c r="I354" i="10"/>
  <c r="H354" i="10"/>
  <c r="F354" i="10"/>
  <c r="E354" i="10"/>
  <c r="D354" i="10"/>
  <c r="C354" i="10"/>
  <c r="B354" i="10"/>
  <c r="A354" i="10"/>
  <c r="I353" i="10"/>
  <c r="H353" i="10"/>
  <c r="F353" i="10"/>
  <c r="E353" i="10"/>
  <c r="D353" i="10"/>
  <c r="C353" i="10"/>
  <c r="B353" i="10"/>
  <c r="A353" i="10"/>
  <c r="I352" i="10"/>
  <c r="H352" i="10"/>
  <c r="F352" i="10"/>
  <c r="E352" i="10"/>
  <c r="D352" i="10"/>
  <c r="C352" i="10"/>
  <c r="B352" i="10"/>
  <c r="A352" i="10"/>
  <c r="O350" i="10"/>
  <c r="I351" i="10"/>
  <c r="H351" i="10"/>
  <c r="F351" i="10"/>
  <c r="G351" i="10" s="1"/>
  <c r="E351" i="10"/>
  <c r="D351" i="10"/>
  <c r="C351" i="10"/>
  <c r="B351" i="10"/>
  <c r="A351" i="10"/>
  <c r="I350" i="10"/>
  <c r="H350" i="10"/>
  <c r="F350" i="10"/>
  <c r="E350" i="10"/>
  <c r="D350" i="10"/>
  <c r="C350" i="10"/>
  <c r="B350" i="10"/>
  <c r="A350" i="10"/>
  <c r="I349" i="10"/>
  <c r="H349" i="10"/>
  <c r="F349" i="10"/>
  <c r="E349" i="10"/>
  <c r="D349" i="10"/>
  <c r="C349" i="10"/>
  <c r="B349" i="10"/>
  <c r="A349" i="10"/>
  <c r="I348" i="10"/>
  <c r="H348" i="10"/>
  <c r="F348" i="10"/>
  <c r="E348" i="10"/>
  <c r="D348" i="10"/>
  <c r="C348" i="10"/>
  <c r="B348" i="10"/>
  <c r="A348" i="10"/>
  <c r="I347" i="10"/>
  <c r="H347" i="10"/>
  <c r="F347" i="10"/>
  <c r="G347" i="10" s="1"/>
  <c r="E347" i="10"/>
  <c r="D347" i="10"/>
  <c r="C347" i="10"/>
  <c r="B347" i="10"/>
  <c r="A347" i="10"/>
  <c r="I346" i="10"/>
  <c r="H346" i="10"/>
  <c r="F346" i="10"/>
  <c r="E346" i="10"/>
  <c r="D346" i="10"/>
  <c r="C346" i="10"/>
  <c r="B346" i="10"/>
  <c r="A346" i="10"/>
  <c r="I345" i="10"/>
  <c r="H345" i="10"/>
  <c r="F345" i="10"/>
  <c r="E345" i="10"/>
  <c r="D345" i="10"/>
  <c r="C345" i="10"/>
  <c r="B345" i="10"/>
  <c r="A345" i="10"/>
  <c r="I344" i="10"/>
  <c r="H344" i="10"/>
  <c r="F344" i="10"/>
  <c r="E344" i="10"/>
  <c r="D344" i="10"/>
  <c r="C344" i="10"/>
  <c r="B344" i="10"/>
  <c r="A344" i="10"/>
  <c r="I343" i="10"/>
  <c r="H343" i="10"/>
  <c r="F343" i="10"/>
  <c r="E343" i="10"/>
  <c r="D343" i="10"/>
  <c r="C343" i="10"/>
  <c r="B343" i="10"/>
  <c r="A343" i="10"/>
  <c r="I342" i="10"/>
  <c r="H342" i="10"/>
  <c r="F342" i="10"/>
  <c r="E342" i="10"/>
  <c r="D342" i="10"/>
  <c r="C342" i="10"/>
  <c r="B342" i="10"/>
  <c r="A342" i="10"/>
  <c r="I341" i="10"/>
  <c r="H341" i="10"/>
  <c r="F341" i="10"/>
  <c r="E341" i="10"/>
  <c r="D341" i="10"/>
  <c r="C341" i="10"/>
  <c r="B341" i="10"/>
  <c r="A341" i="10"/>
  <c r="I340" i="10"/>
  <c r="H340" i="10"/>
  <c r="F340" i="10"/>
  <c r="E340" i="10"/>
  <c r="D340" i="10"/>
  <c r="C340" i="10"/>
  <c r="B340" i="10"/>
  <c r="A340" i="10"/>
  <c r="I339" i="10"/>
  <c r="H339" i="10"/>
  <c r="F339" i="10"/>
  <c r="G339" i="10" s="1"/>
  <c r="E339" i="10"/>
  <c r="D339" i="10"/>
  <c r="C339" i="10"/>
  <c r="B339" i="10"/>
  <c r="A339" i="10"/>
  <c r="I338" i="10"/>
  <c r="H338" i="10"/>
  <c r="F338" i="10"/>
  <c r="E338" i="10"/>
  <c r="D338" i="10"/>
  <c r="C338" i="10"/>
  <c r="B338" i="10"/>
  <c r="A338" i="10"/>
  <c r="I337" i="10"/>
  <c r="H337" i="10"/>
  <c r="F337" i="10"/>
  <c r="E337" i="10"/>
  <c r="D337" i="10"/>
  <c r="C337" i="10"/>
  <c r="B337" i="10"/>
  <c r="A337" i="10"/>
  <c r="I336" i="10"/>
  <c r="H336" i="10"/>
  <c r="F336" i="10"/>
  <c r="E336" i="10"/>
  <c r="D336" i="10"/>
  <c r="C336" i="10"/>
  <c r="B336" i="10"/>
  <c r="A336" i="10"/>
  <c r="I335" i="10"/>
  <c r="H335" i="10"/>
  <c r="F335" i="10"/>
  <c r="E335" i="10"/>
  <c r="D335" i="10"/>
  <c r="C335" i="10"/>
  <c r="B335" i="10"/>
  <c r="A335" i="10"/>
  <c r="I334" i="10"/>
  <c r="H334" i="10"/>
  <c r="F334" i="10"/>
  <c r="E334" i="10"/>
  <c r="D334" i="10"/>
  <c r="C334" i="10"/>
  <c r="B334" i="10"/>
  <c r="A334" i="10"/>
  <c r="I333" i="10"/>
  <c r="H333" i="10"/>
  <c r="F333" i="10"/>
  <c r="E333" i="10"/>
  <c r="D333" i="10"/>
  <c r="C333" i="10"/>
  <c r="B333" i="10"/>
  <c r="A333" i="10"/>
  <c r="I332" i="10"/>
  <c r="H332" i="10"/>
  <c r="F332" i="10"/>
  <c r="E332" i="10"/>
  <c r="D332" i="10"/>
  <c r="C332" i="10"/>
  <c r="B332" i="10"/>
  <c r="A332" i="10"/>
  <c r="I331" i="10"/>
  <c r="H331" i="10"/>
  <c r="F331" i="10"/>
  <c r="G331" i="10" s="1"/>
  <c r="E331" i="10"/>
  <c r="D331" i="10"/>
  <c r="C331" i="10"/>
  <c r="B331" i="10"/>
  <c r="A331" i="10"/>
  <c r="I330" i="10"/>
  <c r="H330" i="10"/>
  <c r="F330" i="10"/>
  <c r="E330" i="10"/>
  <c r="D330" i="10"/>
  <c r="C330" i="10"/>
  <c r="B330" i="10"/>
  <c r="A330" i="10"/>
  <c r="I329" i="10"/>
  <c r="H329" i="10"/>
  <c r="F329" i="10"/>
  <c r="E329" i="10"/>
  <c r="D329" i="10"/>
  <c r="C329" i="10"/>
  <c r="B329" i="10"/>
  <c r="A329" i="10"/>
  <c r="I328" i="10"/>
  <c r="H328" i="10"/>
  <c r="F328" i="10"/>
  <c r="E328" i="10"/>
  <c r="D328" i="10"/>
  <c r="C328" i="10"/>
  <c r="B328" i="10"/>
  <c r="A328" i="10"/>
  <c r="I327" i="10"/>
  <c r="H327" i="10"/>
  <c r="F327" i="10"/>
  <c r="E327" i="10"/>
  <c r="D327" i="10"/>
  <c r="C327" i="10"/>
  <c r="B327" i="10"/>
  <c r="A327" i="10"/>
  <c r="I326" i="10"/>
  <c r="H326" i="10"/>
  <c r="F326" i="10"/>
  <c r="E326" i="10"/>
  <c r="D326" i="10"/>
  <c r="C326" i="10"/>
  <c r="B326" i="10"/>
  <c r="A326" i="10"/>
  <c r="I325" i="10"/>
  <c r="H325" i="10"/>
  <c r="F325" i="10"/>
  <c r="E325" i="10"/>
  <c r="D325" i="10"/>
  <c r="C325" i="10"/>
  <c r="B325" i="10"/>
  <c r="A325" i="10"/>
  <c r="I324" i="10"/>
  <c r="H324" i="10"/>
  <c r="F324" i="10"/>
  <c r="Q322" i="10" s="1"/>
  <c r="E324" i="10"/>
  <c r="D324" i="10"/>
  <c r="C324" i="10"/>
  <c r="B324" i="10"/>
  <c r="A324" i="10"/>
  <c r="I323" i="10"/>
  <c r="H323" i="10"/>
  <c r="F323" i="10"/>
  <c r="E323" i="10"/>
  <c r="D323" i="10"/>
  <c r="C323" i="10"/>
  <c r="B323" i="10"/>
  <c r="A323" i="10"/>
  <c r="I322" i="10"/>
  <c r="H322" i="10"/>
  <c r="F322" i="10"/>
  <c r="E322" i="10"/>
  <c r="D322" i="10"/>
  <c r="C322" i="10"/>
  <c r="B322" i="10"/>
  <c r="A322" i="10"/>
  <c r="I321" i="10"/>
  <c r="H321" i="10"/>
  <c r="F321" i="10"/>
  <c r="E321" i="10"/>
  <c r="D321" i="10"/>
  <c r="C321" i="10"/>
  <c r="B321" i="10"/>
  <c r="A321" i="10"/>
  <c r="I320" i="10"/>
  <c r="H320" i="10"/>
  <c r="F320" i="10"/>
  <c r="G320" i="10" s="1"/>
  <c r="E320" i="10"/>
  <c r="D320" i="10"/>
  <c r="C320" i="10"/>
  <c r="B320" i="10"/>
  <c r="A320" i="10"/>
  <c r="I319" i="10"/>
  <c r="H319" i="10"/>
  <c r="F319" i="10"/>
  <c r="E319" i="10"/>
  <c r="D319" i="10"/>
  <c r="C319" i="10"/>
  <c r="B319" i="10"/>
  <c r="A319" i="10"/>
  <c r="I318" i="10"/>
  <c r="H318" i="10"/>
  <c r="F318" i="10"/>
  <c r="E318" i="10"/>
  <c r="D318" i="10"/>
  <c r="C318" i="10"/>
  <c r="B318" i="10"/>
  <c r="A318" i="10"/>
  <c r="I317" i="10"/>
  <c r="H317" i="10"/>
  <c r="F317" i="10"/>
  <c r="E317" i="10"/>
  <c r="D317" i="10"/>
  <c r="C317" i="10"/>
  <c r="B317" i="10"/>
  <c r="A317" i="10"/>
  <c r="I316" i="10"/>
  <c r="H316" i="10"/>
  <c r="F316" i="10"/>
  <c r="E316" i="10"/>
  <c r="D316" i="10"/>
  <c r="C316" i="10"/>
  <c r="B316" i="10"/>
  <c r="A316" i="10"/>
  <c r="I315" i="10"/>
  <c r="H315" i="10"/>
  <c r="F315" i="10"/>
  <c r="E315" i="10"/>
  <c r="D315" i="10"/>
  <c r="C315" i="10"/>
  <c r="B315" i="10"/>
  <c r="A315" i="10"/>
  <c r="I314" i="10"/>
  <c r="H314" i="10"/>
  <c r="F314" i="10"/>
  <c r="E314" i="10"/>
  <c r="D314" i="10"/>
  <c r="C314" i="10"/>
  <c r="B314" i="10"/>
  <c r="A314" i="10"/>
  <c r="I313" i="10"/>
  <c r="H313" i="10"/>
  <c r="F313" i="10"/>
  <c r="E313" i="10"/>
  <c r="D313" i="10"/>
  <c r="C313" i="10"/>
  <c r="B313" i="10"/>
  <c r="A313" i="10"/>
  <c r="I312" i="10"/>
  <c r="H312" i="10"/>
  <c r="F312" i="10"/>
  <c r="G312" i="10" s="1"/>
  <c r="E312" i="10"/>
  <c r="D312" i="10"/>
  <c r="C312" i="10"/>
  <c r="B312" i="10"/>
  <c r="A312" i="10"/>
  <c r="I311" i="10"/>
  <c r="H311" i="10"/>
  <c r="F311" i="10"/>
  <c r="E311" i="10"/>
  <c r="D311" i="10"/>
  <c r="C311" i="10"/>
  <c r="B311" i="10"/>
  <c r="A311" i="10"/>
  <c r="I310" i="10"/>
  <c r="H310" i="10"/>
  <c r="F310" i="10"/>
  <c r="E310" i="10"/>
  <c r="D310" i="10"/>
  <c r="C310" i="10"/>
  <c r="B310" i="10"/>
  <c r="A310" i="10"/>
  <c r="I309" i="10"/>
  <c r="H309" i="10"/>
  <c r="F309" i="10"/>
  <c r="E309" i="10"/>
  <c r="D309" i="10"/>
  <c r="C309" i="10"/>
  <c r="B309" i="10"/>
  <c r="A309" i="10"/>
  <c r="I308" i="10"/>
  <c r="H308" i="10"/>
  <c r="F308" i="10"/>
  <c r="E308" i="10"/>
  <c r="D308" i="10"/>
  <c r="C308" i="10"/>
  <c r="B308" i="10"/>
  <c r="A308" i="10"/>
  <c r="I307" i="10"/>
  <c r="H307" i="10"/>
  <c r="F307" i="10"/>
  <c r="E307" i="10"/>
  <c r="D307" i="10"/>
  <c r="C307" i="10"/>
  <c r="B307" i="10"/>
  <c r="A307" i="10"/>
  <c r="I306" i="10"/>
  <c r="H306" i="10"/>
  <c r="F306" i="10"/>
  <c r="E306" i="10"/>
  <c r="D306" i="10"/>
  <c r="C306" i="10"/>
  <c r="B306" i="10"/>
  <c r="A306" i="10"/>
  <c r="I305" i="10"/>
  <c r="H305" i="10"/>
  <c r="F305" i="10"/>
  <c r="E305" i="10"/>
  <c r="D305" i="10"/>
  <c r="C305" i="10"/>
  <c r="B305" i="10"/>
  <c r="A305" i="10"/>
  <c r="I304" i="10"/>
  <c r="H304" i="10"/>
  <c r="F304" i="10"/>
  <c r="G304" i="10" s="1"/>
  <c r="E304" i="10"/>
  <c r="D304" i="10"/>
  <c r="C304" i="10"/>
  <c r="B304" i="10"/>
  <c r="A304" i="10"/>
  <c r="I303" i="10"/>
  <c r="H303" i="10"/>
  <c r="F303" i="10"/>
  <c r="E303" i="10"/>
  <c r="D303" i="10"/>
  <c r="C303" i="10"/>
  <c r="B303" i="10"/>
  <c r="A303" i="10"/>
  <c r="I302" i="10"/>
  <c r="H302" i="10"/>
  <c r="F302" i="10"/>
  <c r="E302" i="10"/>
  <c r="D302" i="10"/>
  <c r="C302" i="10"/>
  <c r="B302" i="10"/>
  <c r="A302" i="10"/>
  <c r="I301" i="10"/>
  <c r="H301" i="10"/>
  <c r="F301" i="10"/>
  <c r="E301" i="10"/>
  <c r="D301" i="10"/>
  <c r="C301" i="10"/>
  <c r="B301" i="10"/>
  <c r="A301" i="10"/>
  <c r="I300" i="10"/>
  <c r="H300" i="10"/>
  <c r="F300" i="10"/>
  <c r="E300" i="10"/>
  <c r="D300" i="10"/>
  <c r="C300" i="10"/>
  <c r="B300" i="10"/>
  <c r="A300" i="10"/>
  <c r="I299" i="10"/>
  <c r="H299" i="10"/>
  <c r="F299" i="10"/>
  <c r="E299" i="10"/>
  <c r="D299" i="10"/>
  <c r="C299" i="10"/>
  <c r="B299" i="10"/>
  <c r="A299" i="10"/>
  <c r="I298" i="10"/>
  <c r="H298" i="10"/>
  <c r="F298" i="10"/>
  <c r="E298" i="10"/>
  <c r="D298" i="10"/>
  <c r="C298" i="10"/>
  <c r="B298" i="10"/>
  <c r="A298" i="10"/>
  <c r="I297" i="10"/>
  <c r="H297" i="10"/>
  <c r="F297" i="10"/>
  <c r="E297" i="10"/>
  <c r="D297" i="10"/>
  <c r="C297" i="10"/>
  <c r="B297" i="10"/>
  <c r="A297" i="10"/>
  <c r="I296" i="10"/>
  <c r="H296" i="10"/>
  <c r="F296" i="10"/>
  <c r="G296" i="10" s="1"/>
  <c r="E296" i="10"/>
  <c r="D296" i="10"/>
  <c r="C296" i="10"/>
  <c r="B296" i="10"/>
  <c r="A296" i="10"/>
  <c r="I295" i="10"/>
  <c r="H295" i="10"/>
  <c r="F295" i="10"/>
  <c r="E295" i="10"/>
  <c r="D295" i="10"/>
  <c r="C295" i="10"/>
  <c r="B295" i="10"/>
  <c r="A295" i="10"/>
  <c r="I294" i="10"/>
  <c r="H294" i="10"/>
  <c r="F294" i="10"/>
  <c r="E294" i="10"/>
  <c r="D294" i="10"/>
  <c r="C294" i="10"/>
  <c r="B294" i="10"/>
  <c r="A294" i="10"/>
  <c r="I293" i="10"/>
  <c r="H293" i="10"/>
  <c r="F293" i="10"/>
  <c r="E293" i="10"/>
  <c r="D293" i="10"/>
  <c r="C293" i="10"/>
  <c r="B293" i="10"/>
  <c r="A293" i="10"/>
  <c r="I292" i="10"/>
  <c r="H292" i="10"/>
  <c r="F292" i="10"/>
  <c r="G292" i="10" s="1"/>
  <c r="E292" i="10"/>
  <c r="D292" i="10"/>
  <c r="C292" i="10"/>
  <c r="B292" i="10"/>
  <c r="A292" i="10"/>
  <c r="I291" i="10"/>
  <c r="H291" i="10"/>
  <c r="F291" i="10"/>
  <c r="E291" i="10"/>
  <c r="D291" i="10"/>
  <c r="C291" i="10"/>
  <c r="B291" i="10"/>
  <c r="A291" i="10"/>
  <c r="I290" i="10"/>
  <c r="H290" i="10"/>
  <c r="F290" i="10"/>
  <c r="E290" i="10"/>
  <c r="D290" i="10"/>
  <c r="C290" i="10"/>
  <c r="B290" i="10"/>
  <c r="A290" i="10"/>
  <c r="I289" i="10"/>
  <c r="H289" i="10"/>
  <c r="F289" i="10"/>
  <c r="E289" i="10"/>
  <c r="D289" i="10"/>
  <c r="C289" i="10"/>
  <c r="B289" i="10"/>
  <c r="A289" i="10"/>
  <c r="I288" i="10"/>
  <c r="H288" i="10"/>
  <c r="F288" i="10"/>
  <c r="G288" i="10" s="1"/>
  <c r="E288" i="10"/>
  <c r="D288" i="10"/>
  <c r="C288" i="10"/>
  <c r="B288" i="10"/>
  <c r="A288" i="10"/>
  <c r="I287" i="10"/>
  <c r="H287" i="10"/>
  <c r="F287" i="10"/>
  <c r="E287" i="10"/>
  <c r="D287" i="10"/>
  <c r="C287" i="10"/>
  <c r="B287" i="10"/>
  <c r="A287" i="10"/>
  <c r="I286" i="10"/>
  <c r="H286" i="10"/>
  <c r="F286" i="10"/>
  <c r="E286" i="10"/>
  <c r="D286" i="10"/>
  <c r="C286" i="10"/>
  <c r="B286" i="10"/>
  <c r="A286" i="10"/>
  <c r="I285" i="10"/>
  <c r="H285" i="10"/>
  <c r="F285" i="10"/>
  <c r="E285" i="10"/>
  <c r="D285" i="10"/>
  <c r="C285" i="10"/>
  <c r="B285" i="10"/>
  <c r="A285" i="10"/>
  <c r="I284" i="10"/>
  <c r="H284" i="10"/>
  <c r="F284" i="10"/>
  <c r="E284" i="10"/>
  <c r="D284" i="10"/>
  <c r="C284" i="10"/>
  <c r="B284" i="10"/>
  <c r="A284" i="10"/>
  <c r="M282" i="10"/>
  <c r="I283" i="10"/>
  <c r="H283" i="10"/>
  <c r="F283" i="10"/>
  <c r="E283" i="10"/>
  <c r="D283" i="10"/>
  <c r="C283" i="10"/>
  <c r="B283" i="10"/>
  <c r="A283" i="10"/>
  <c r="I282" i="10"/>
  <c r="H282" i="10"/>
  <c r="F282" i="10"/>
  <c r="E282" i="10"/>
  <c r="D282" i="10"/>
  <c r="C282" i="10"/>
  <c r="B282" i="10"/>
  <c r="A282" i="10"/>
  <c r="I281" i="10"/>
  <c r="H281" i="10"/>
  <c r="F281" i="10"/>
  <c r="E281" i="10"/>
  <c r="D281" i="10"/>
  <c r="C281" i="10"/>
  <c r="B281" i="10"/>
  <c r="A281" i="10"/>
  <c r="I280" i="10"/>
  <c r="H280" i="10"/>
  <c r="F280" i="10"/>
  <c r="E280" i="10"/>
  <c r="D280" i="10"/>
  <c r="C280" i="10"/>
  <c r="B280" i="10"/>
  <c r="A280" i="10"/>
  <c r="I279" i="10"/>
  <c r="H279" i="10"/>
  <c r="F279" i="10"/>
  <c r="E279" i="10"/>
  <c r="D279" i="10"/>
  <c r="C279" i="10"/>
  <c r="B279" i="10"/>
  <c r="A279" i="10"/>
  <c r="I278" i="10"/>
  <c r="H278" i="10"/>
  <c r="F278" i="10"/>
  <c r="E278" i="10"/>
  <c r="D278" i="10"/>
  <c r="C278" i="10"/>
  <c r="B278" i="10"/>
  <c r="A278" i="10"/>
  <c r="I277" i="10"/>
  <c r="H277" i="10"/>
  <c r="F277" i="10"/>
  <c r="E277" i="10"/>
  <c r="D277" i="10"/>
  <c r="C277" i="10"/>
  <c r="B277" i="10"/>
  <c r="A277" i="10"/>
  <c r="I276" i="10"/>
  <c r="H276" i="10"/>
  <c r="F276" i="10"/>
  <c r="E276" i="10"/>
  <c r="D276" i="10"/>
  <c r="C276" i="10"/>
  <c r="B276" i="10"/>
  <c r="A276" i="10"/>
  <c r="I275" i="10"/>
  <c r="H275" i="10"/>
  <c r="F275" i="10"/>
  <c r="E275" i="10"/>
  <c r="D275" i="10"/>
  <c r="C275" i="10"/>
  <c r="B275" i="10"/>
  <c r="A275" i="10"/>
  <c r="I274" i="10"/>
  <c r="H274" i="10"/>
  <c r="F274" i="10"/>
  <c r="E274" i="10"/>
  <c r="D274" i="10"/>
  <c r="C274" i="10"/>
  <c r="B274" i="10"/>
  <c r="A274" i="10"/>
  <c r="I273" i="10"/>
  <c r="H273" i="10"/>
  <c r="F273" i="10"/>
  <c r="E273" i="10"/>
  <c r="D273" i="10"/>
  <c r="C273" i="10"/>
  <c r="B273" i="10"/>
  <c r="A273" i="10"/>
  <c r="I272" i="10"/>
  <c r="H272" i="10"/>
  <c r="F272" i="10"/>
  <c r="Q270" i="10" s="1"/>
  <c r="E272" i="10"/>
  <c r="D272" i="10"/>
  <c r="C272" i="10"/>
  <c r="B272" i="10"/>
  <c r="A272" i="10"/>
  <c r="I271" i="10"/>
  <c r="H271" i="10"/>
  <c r="F271" i="10"/>
  <c r="E271" i="10"/>
  <c r="D271" i="10"/>
  <c r="C271" i="10"/>
  <c r="B271" i="10"/>
  <c r="A271" i="10"/>
  <c r="I270" i="10"/>
  <c r="H270" i="10"/>
  <c r="F270" i="10"/>
  <c r="E270" i="10"/>
  <c r="D270" i="10"/>
  <c r="C270" i="10"/>
  <c r="B270" i="10"/>
  <c r="A270" i="10"/>
  <c r="I269" i="10"/>
  <c r="H269" i="10"/>
  <c r="F269" i="10"/>
  <c r="E269" i="10"/>
  <c r="D269" i="10"/>
  <c r="C269" i="10"/>
  <c r="B269" i="10"/>
  <c r="A269" i="10"/>
  <c r="I268" i="10"/>
  <c r="H268" i="10"/>
  <c r="F268" i="10"/>
  <c r="G268" i="10" s="1"/>
  <c r="E268" i="10"/>
  <c r="D268" i="10"/>
  <c r="C268" i="10"/>
  <c r="B268" i="10"/>
  <c r="A268" i="10"/>
  <c r="I267" i="10"/>
  <c r="H267" i="10"/>
  <c r="F267" i="10"/>
  <c r="E267" i="10"/>
  <c r="D267" i="10"/>
  <c r="C267" i="10"/>
  <c r="B267" i="10"/>
  <c r="A267" i="10"/>
  <c r="I266" i="10"/>
  <c r="H266" i="10"/>
  <c r="F266" i="10"/>
  <c r="E266" i="10"/>
  <c r="D266" i="10"/>
  <c r="C266" i="10"/>
  <c r="B266" i="10"/>
  <c r="A266" i="10"/>
  <c r="I265" i="10"/>
  <c r="H265" i="10"/>
  <c r="F265" i="10"/>
  <c r="E265" i="10"/>
  <c r="D265" i="10"/>
  <c r="C265" i="10"/>
  <c r="B265" i="10"/>
  <c r="A265" i="10"/>
  <c r="I264" i="10"/>
  <c r="H264" i="10"/>
  <c r="F264" i="10"/>
  <c r="G264" i="10" s="1"/>
  <c r="E264" i="10"/>
  <c r="D264" i="10"/>
  <c r="C264" i="10"/>
  <c r="B264" i="10"/>
  <c r="A264" i="10"/>
  <c r="I263" i="10"/>
  <c r="H263" i="10"/>
  <c r="F263" i="10"/>
  <c r="E263" i="10"/>
  <c r="D263" i="10"/>
  <c r="C263" i="10"/>
  <c r="B263" i="10"/>
  <c r="A263" i="10"/>
  <c r="I262" i="10"/>
  <c r="H262" i="10"/>
  <c r="F262" i="10"/>
  <c r="E262" i="10"/>
  <c r="D262" i="10"/>
  <c r="C262" i="10"/>
  <c r="B262" i="10"/>
  <c r="A262" i="10"/>
  <c r="I261" i="10"/>
  <c r="H261" i="10"/>
  <c r="F261" i="10"/>
  <c r="E261" i="10"/>
  <c r="D261" i="10"/>
  <c r="C261" i="10"/>
  <c r="B261" i="10"/>
  <c r="A261" i="10"/>
  <c r="I260" i="10"/>
  <c r="H260" i="10"/>
  <c r="F260" i="10"/>
  <c r="G260" i="10" s="1"/>
  <c r="E260" i="10"/>
  <c r="D260" i="10"/>
  <c r="C260" i="10"/>
  <c r="B260" i="10"/>
  <c r="A260" i="10"/>
  <c r="I259" i="10"/>
  <c r="H259" i="10"/>
  <c r="F259" i="10"/>
  <c r="E259" i="10"/>
  <c r="D259" i="10"/>
  <c r="C259" i="10"/>
  <c r="B259" i="10"/>
  <c r="A259" i="10"/>
  <c r="I258" i="10"/>
  <c r="H258" i="10"/>
  <c r="F258" i="10"/>
  <c r="E258" i="10"/>
  <c r="D258" i="10"/>
  <c r="C258" i="10"/>
  <c r="B258" i="10"/>
  <c r="A258" i="10"/>
  <c r="I257" i="10"/>
  <c r="H257" i="10"/>
  <c r="F257" i="10"/>
  <c r="E257" i="10"/>
  <c r="D257" i="10"/>
  <c r="C257" i="10"/>
  <c r="B257" i="10"/>
  <c r="A257" i="10"/>
  <c r="I256" i="10"/>
  <c r="H256" i="10"/>
  <c r="F256" i="10"/>
  <c r="G256" i="10" s="1"/>
  <c r="E256" i="10"/>
  <c r="D256" i="10"/>
  <c r="C256" i="10"/>
  <c r="B256" i="10"/>
  <c r="A256" i="10"/>
  <c r="I255" i="10"/>
  <c r="H255" i="10"/>
  <c r="F255" i="10"/>
  <c r="E255" i="10"/>
  <c r="D255" i="10"/>
  <c r="C255" i="10"/>
  <c r="B255" i="10"/>
  <c r="A255" i="10"/>
  <c r="I254" i="10"/>
  <c r="H254" i="10"/>
  <c r="F254" i="10"/>
  <c r="E254" i="10"/>
  <c r="D254" i="10"/>
  <c r="C254" i="10"/>
  <c r="B254" i="10"/>
  <c r="A254" i="10"/>
  <c r="I253" i="10"/>
  <c r="H253" i="10"/>
  <c r="F253" i="10"/>
  <c r="E253" i="10"/>
  <c r="D253" i="10"/>
  <c r="C253" i="10"/>
  <c r="B253" i="10"/>
  <c r="A253" i="10"/>
  <c r="I252" i="10"/>
  <c r="H252" i="10"/>
  <c r="F252" i="10"/>
  <c r="E252" i="10"/>
  <c r="D252" i="10"/>
  <c r="C252" i="10"/>
  <c r="B252" i="10"/>
  <c r="A252" i="10"/>
  <c r="I251" i="10"/>
  <c r="H251" i="10"/>
  <c r="F251" i="10"/>
  <c r="E251" i="10"/>
  <c r="D251" i="10"/>
  <c r="C251" i="10"/>
  <c r="B251" i="10"/>
  <c r="A251" i="10"/>
  <c r="I250" i="10"/>
  <c r="H250" i="10"/>
  <c r="F250" i="10"/>
  <c r="E250" i="10"/>
  <c r="D250" i="10"/>
  <c r="C250" i="10"/>
  <c r="B250" i="10"/>
  <c r="A250" i="10"/>
  <c r="I249" i="10"/>
  <c r="H249" i="10"/>
  <c r="F249" i="10"/>
  <c r="E249" i="10"/>
  <c r="D249" i="10"/>
  <c r="C249" i="10"/>
  <c r="B249" i="10"/>
  <c r="A249" i="10"/>
  <c r="I248" i="10"/>
  <c r="H248" i="10"/>
  <c r="F248" i="10"/>
  <c r="E248" i="10"/>
  <c r="D248" i="10"/>
  <c r="C248" i="10"/>
  <c r="B248" i="10"/>
  <c r="A248" i="10"/>
  <c r="I247" i="10"/>
  <c r="H247" i="10"/>
  <c r="F247" i="10"/>
  <c r="E247" i="10"/>
  <c r="D247" i="10"/>
  <c r="C247" i="10"/>
  <c r="B247" i="10"/>
  <c r="A247" i="10"/>
  <c r="I246" i="10"/>
  <c r="H246" i="10"/>
  <c r="F246" i="10"/>
  <c r="E246" i="10"/>
  <c r="D246" i="10"/>
  <c r="C246" i="10"/>
  <c r="B246" i="10"/>
  <c r="A246" i="10"/>
  <c r="I245" i="10"/>
  <c r="H245" i="10"/>
  <c r="F245" i="10"/>
  <c r="E245" i="10"/>
  <c r="D245" i="10"/>
  <c r="C245" i="10"/>
  <c r="B245" i="10"/>
  <c r="A245" i="10"/>
  <c r="I244" i="10"/>
  <c r="H244" i="10"/>
  <c r="F244" i="10"/>
  <c r="E244" i="10"/>
  <c r="D244" i="10"/>
  <c r="C244" i="10"/>
  <c r="B244" i="10"/>
  <c r="A244" i="10"/>
  <c r="I243" i="10"/>
  <c r="H243" i="10"/>
  <c r="F243" i="10"/>
  <c r="E243" i="10"/>
  <c r="D243" i="10"/>
  <c r="C243" i="10"/>
  <c r="B243" i="10"/>
  <c r="A243" i="10"/>
  <c r="I242" i="10"/>
  <c r="H242" i="10"/>
  <c r="F242" i="10"/>
  <c r="E242" i="10"/>
  <c r="D242" i="10"/>
  <c r="C242" i="10"/>
  <c r="B242" i="10"/>
  <c r="A242" i="10"/>
  <c r="I241" i="10"/>
  <c r="H241" i="10"/>
  <c r="F241" i="10"/>
  <c r="E241" i="10"/>
  <c r="D241" i="10"/>
  <c r="C241" i="10"/>
  <c r="B241" i="10"/>
  <c r="A241" i="10"/>
  <c r="I240" i="10"/>
  <c r="H240" i="10"/>
  <c r="F240" i="10"/>
  <c r="E240" i="10"/>
  <c r="D240" i="10"/>
  <c r="C240" i="10"/>
  <c r="B240" i="10"/>
  <c r="A240" i="10"/>
  <c r="I239" i="10"/>
  <c r="H239" i="10"/>
  <c r="F239" i="10"/>
  <c r="E239" i="10"/>
  <c r="D239" i="10"/>
  <c r="C239" i="10"/>
  <c r="B239" i="10"/>
  <c r="A239" i="10"/>
  <c r="I238" i="10"/>
  <c r="H238" i="10"/>
  <c r="F238" i="10"/>
  <c r="E238" i="10"/>
  <c r="D238" i="10"/>
  <c r="C238" i="10"/>
  <c r="B238" i="10"/>
  <c r="A238" i="10"/>
  <c r="I237" i="10"/>
  <c r="H237" i="10"/>
  <c r="F237" i="10"/>
  <c r="E237" i="10"/>
  <c r="D237" i="10"/>
  <c r="C237" i="10"/>
  <c r="B237" i="10"/>
  <c r="A237" i="10"/>
  <c r="I236" i="10"/>
  <c r="H236" i="10"/>
  <c r="F236" i="10"/>
  <c r="E236" i="10"/>
  <c r="D236" i="10"/>
  <c r="C236" i="10"/>
  <c r="B236" i="10"/>
  <c r="A236" i="10"/>
  <c r="M234" i="10"/>
  <c r="I235" i="10"/>
  <c r="H235" i="10"/>
  <c r="F235" i="10"/>
  <c r="E235" i="10"/>
  <c r="D235" i="10"/>
  <c r="C235" i="10"/>
  <c r="B235" i="10"/>
  <c r="A235" i="10"/>
  <c r="I234" i="10"/>
  <c r="H234" i="10"/>
  <c r="F234" i="10"/>
  <c r="E234" i="10"/>
  <c r="D234" i="10"/>
  <c r="C234" i="10"/>
  <c r="B234" i="10"/>
  <c r="A234" i="10"/>
  <c r="I233" i="10"/>
  <c r="H233" i="10"/>
  <c r="F233" i="10"/>
  <c r="E233" i="10"/>
  <c r="D233" i="10"/>
  <c r="C233" i="10"/>
  <c r="B233" i="10"/>
  <c r="A233" i="10"/>
  <c r="I232" i="10"/>
  <c r="H232" i="10"/>
  <c r="F232" i="10"/>
  <c r="E232" i="10"/>
  <c r="D232" i="10"/>
  <c r="C232" i="10"/>
  <c r="B232" i="10"/>
  <c r="A232" i="10"/>
  <c r="I231" i="10"/>
  <c r="H231" i="10"/>
  <c r="F231" i="10"/>
  <c r="E231" i="10"/>
  <c r="D231" i="10"/>
  <c r="C231" i="10"/>
  <c r="B231" i="10"/>
  <c r="A231" i="10"/>
  <c r="I230" i="10"/>
  <c r="H230" i="10"/>
  <c r="F230" i="10"/>
  <c r="E230" i="10"/>
  <c r="D230" i="10"/>
  <c r="C230" i="10"/>
  <c r="B230" i="10"/>
  <c r="A230" i="10"/>
  <c r="I229" i="10"/>
  <c r="H229" i="10"/>
  <c r="F229" i="10"/>
  <c r="E229" i="10"/>
  <c r="D229" i="10"/>
  <c r="C229" i="10"/>
  <c r="B229" i="10"/>
  <c r="A229" i="10"/>
  <c r="I228" i="10"/>
  <c r="H228" i="10"/>
  <c r="F228" i="10"/>
  <c r="G228" i="10" s="1"/>
  <c r="E228" i="10"/>
  <c r="D228" i="10"/>
  <c r="C228" i="10"/>
  <c r="B228" i="10"/>
  <c r="A228" i="10"/>
  <c r="I227" i="10"/>
  <c r="H227" i="10"/>
  <c r="F227" i="10"/>
  <c r="E227" i="10"/>
  <c r="D227" i="10"/>
  <c r="C227" i="10"/>
  <c r="B227" i="10"/>
  <c r="A227" i="10"/>
  <c r="I226" i="10"/>
  <c r="H226" i="10"/>
  <c r="F226" i="10"/>
  <c r="E226" i="10"/>
  <c r="D226" i="10"/>
  <c r="C226" i="10"/>
  <c r="B226" i="10"/>
  <c r="A226" i="10"/>
  <c r="I225" i="10"/>
  <c r="H225" i="10"/>
  <c r="F225" i="10"/>
  <c r="E225" i="10"/>
  <c r="D225" i="10"/>
  <c r="C225" i="10"/>
  <c r="B225" i="10"/>
  <c r="A225" i="10"/>
  <c r="I224" i="10"/>
  <c r="H224" i="10"/>
  <c r="F224" i="10"/>
  <c r="E224" i="10"/>
  <c r="D224" i="10"/>
  <c r="C224" i="10"/>
  <c r="B224" i="10"/>
  <c r="A224" i="10"/>
  <c r="I223" i="10"/>
  <c r="H223" i="10"/>
  <c r="F223" i="10"/>
  <c r="E223" i="10"/>
  <c r="D223" i="10"/>
  <c r="C223" i="10"/>
  <c r="B223" i="10"/>
  <c r="A223" i="10"/>
  <c r="I222" i="10"/>
  <c r="H222" i="10"/>
  <c r="F222" i="10"/>
  <c r="E222" i="10"/>
  <c r="D222" i="10"/>
  <c r="C222" i="10"/>
  <c r="B222" i="10"/>
  <c r="A222" i="10"/>
  <c r="I221" i="10"/>
  <c r="H221" i="10"/>
  <c r="F221" i="10"/>
  <c r="E221" i="10"/>
  <c r="D221" i="10"/>
  <c r="C221" i="10"/>
  <c r="B221" i="10"/>
  <c r="A221" i="10"/>
  <c r="I220" i="10"/>
  <c r="H220" i="10"/>
  <c r="F220" i="10"/>
  <c r="Q218" i="10" s="1"/>
  <c r="E220" i="10"/>
  <c r="D220" i="10"/>
  <c r="C220" i="10"/>
  <c r="B220" i="10"/>
  <c r="A220" i="10"/>
  <c r="I219" i="10"/>
  <c r="H219" i="10"/>
  <c r="F219" i="10"/>
  <c r="E219" i="10"/>
  <c r="D219" i="10"/>
  <c r="C219" i="10"/>
  <c r="B219" i="10"/>
  <c r="A219" i="10"/>
  <c r="I218" i="10"/>
  <c r="H218" i="10"/>
  <c r="F218" i="10"/>
  <c r="E218" i="10"/>
  <c r="D218" i="10"/>
  <c r="C218" i="10"/>
  <c r="B218" i="10"/>
  <c r="A218" i="10"/>
  <c r="I217" i="10"/>
  <c r="H217" i="10"/>
  <c r="F217" i="10"/>
  <c r="E217" i="10"/>
  <c r="D217" i="10"/>
  <c r="C217" i="10"/>
  <c r="B217" i="10"/>
  <c r="A217" i="10"/>
  <c r="I216" i="10"/>
  <c r="H216" i="10"/>
  <c r="F216" i="10"/>
  <c r="E216" i="10"/>
  <c r="D216" i="10"/>
  <c r="C216" i="10"/>
  <c r="B216" i="10"/>
  <c r="A216" i="10"/>
  <c r="I215" i="10"/>
  <c r="H215" i="10"/>
  <c r="F215" i="10"/>
  <c r="E215" i="10"/>
  <c r="D215" i="10"/>
  <c r="C215" i="10"/>
  <c r="B215" i="10"/>
  <c r="A215" i="10"/>
  <c r="I214" i="10"/>
  <c r="H214" i="10"/>
  <c r="F214" i="10"/>
  <c r="E214" i="10"/>
  <c r="D214" i="10"/>
  <c r="C214" i="10"/>
  <c r="B214" i="10"/>
  <c r="A214" i="10"/>
  <c r="I213" i="10"/>
  <c r="H213" i="10"/>
  <c r="F213" i="10"/>
  <c r="E213" i="10"/>
  <c r="D213" i="10"/>
  <c r="C213" i="10"/>
  <c r="B213" i="10"/>
  <c r="A213" i="10"/>
  <c r="I212" i="10"/>
  <c r="H212" i="10"/>
  <c r="F212" i="10"/>
  <c r="E212" i="10"/>
  <c r="D212" i="10"/>
  <c r="C212" i="10"/>
  <c r="B212" i="10"/>
  <c r="A212" i="10"/>
  <c r="I211" i="10"/>
  <c r="H211" i="10"/>
  <c r="F211" i="10"/>
  <c r="E211" i="10"/>
  <c r="D211" i="10"/>
  <c r="C211" i="10"/>
  <c r="B211" i="10"/>
  <c r="A211" i="10"/>
  <c r="I210" i="10"/>
  <c r="H210" i="10"/>
  <c r="F210" i="10"/>
  <c r="E210" i="10"/>
  <c r="D210" i="10"/>
  <c r="C210" i="10"/>
  <c r="B210" i="10"/>
  <c r="A210" i="10"/>
  <c r="I209" i="10"/>
  <c r="H209" i="10"/>
  <c r="F209" i="10"/>
  <c r="E209" i="10"/>
  <c r="D209" i="10"/>
  <c r="C209" i="10"/>
  <c r="B209" i="10"/>
  <c r="A209" i="10"/>
  <c r="I208" i="10"/>
  <c r="H208" i="10"/>
  <c r="F208" i="10"/>
  <c r="E208" i="10"/>
  <c r="D208" i="10"/>
  <c r="C208" i="10"/>
  <c r="B208" i="10"/>
  <c r="A208" i="10"/>
  <c r="I207" i="10"/>
  <c r="H207" i="10"/>
  <c r="F207" i="10"/>
  <c r="E207" i="10"/>
  <c r="D207" i="10"/>
  <c r="C207" i="10"/>
  <c r="B207" i="10"/>
  <c r="A207" i="10"/>
  <c r="I206" i="10"/>
  <c r="H206" i="10"/>
  <c r="F206" i="10"/>
  <c r="E206" i="10"/>
  <c r="D206" i="10"/>
  <c r="C206" i="10"/>
  <c r="B206" i="10"/>
  <c r="A206" i="10"/>
  <c r="I205" i="10"/>
  <c r="H205" i="10"/>
  <c r="F205" i="10"/>
  <c r="E205" i="10"/>
  <c r="D205" i="10"/>
  <c r="C205" i="10"/>
  <c r="B205" i="10"/>
  <c r="A205" i="10"/>
  <c r="I204" i="10"/>
  <c r="H204" i="10"/>
  <c r="F204" i="10"/>
  <c r="E204" i="10"/>
  <c r="D204" i="10"/>
  <c r="C204" i="10"/>
  <c r="B204" i="10"/>
  <c r="A204" i="10"/>
  <c r="I203" i="10"/>
  <c r="H203" i="10"/>
  <c r="F203" i="10"/>
  <c r="E203" i="10"/>
  <c r="D203" i="10"/>
  <c r="C203" i="10"/>
  <c r="B203" i="10"/>
  <c r="A203" i="10"/>
  <c r="I202" i="10"/>
  <c r="H202" i="10"/>
  <c r="F202" i="10"/>
  <c r="E202" i="10"/>
  <c r="D202" i="10"/>
  <c r="C202" i="10"/>
  <c r="B202" i="10"/>
  <c r="A202" i="10"/>
  <c r="I201" i="10"/>
  <c r="H201" i="10"/>
  <c r="F201" i="10"/>
  <c r="E201" i="10"/>
  <c r="D201" i="10"/>
  <c r="C201" i="10"/>
  <c r="B201" i="10"/>
  <c r="A201" i="10"/>
  <c r="I200" i="10"/>
  <c r="H200" i="10"/>
  <c r="F200" i="10"/>
  <c r="E200" i="10"/>
  <c r="D200" i="10"/>
  <c r="C200" i="10"/>
  <c r="B200" i="10"/>
  <c r="A200" i="10"/>
  <c r="I199" i="10"/>
  <c r="H199" i="10"/>
  <c r="F199" i="10"/>
  <c r="E199" i="10"/>
  <c r="D199" i="10"/>
  <c r="C199" i="10"/>
  <c r="B199" i="10"/>
  <c r="A199" i="10"/>
  <c r="I198" i="10"/>
  <c r="H198" i="10"/>
  <c r="F198" i="10"/>
  <c r="E198" i="10"/>
  <c r="D198" i="10"/>
  <c r="C198" i="10"/>
  <c r="B198" i="10"/>
  <c r="A198" i="10"/>
  <c r="I197" i="10"/>
  <c r="H197" i="10"/>
  <c r="F197" i="10"/>
  <c r="E197" i="10"/>
  <c r="D197" i="10"/>
  <c r="C197" i="10"/>
  <c r="B197" i="10"/>
  <c r="A197" i="10"/>
  <c r="I196" i="10"/>
  <c r="H196" i="10"/>
  <c r="F196" i="10"/>
  <c r="G196" i="10" s="1"/>
  <c r="E196" i="10"/>
  <c r="D196" i="10"/>
  <c r="C196" i="10"/>
  <c r="B196" i="10"/>
  <c r="A196" i="10"/>
  <c r="I195" i="10"/>
  <c r="H195" i="10"/>
  <c r="F195" i="10"/>
  <c r="E195" i="10"/>
  <c r="D195" i="10"/>
  <c r="C195" i="10"/>
  <c r="B195" i="10"/>
  <c r="A195" i="10"/>
  <c r="I194" i="10"/>
  <c r="H194" i="10"/>
  <c r="F194" i="10"/>
  <c r="E194" i="10"/>
  <c r="D194" i="10"/>
  <c r="C194" i="10"/>
  <c r="B194" i="10"/>
  <c r="A194" i="10"/>
  <c r="I193" i="10"/>
  <c r="H193" i="10"/>
  <c r="F193" i="10"/>
  <c r="E193" i="10"/>
  <c r="D193" i="10"/>
  <c r="C193" i="10"/>
  <c r="B193" i="10"/>
  <c r="A193" i="10"/>
  <c r="I192" i="10"/>
  <c r="H192" i="10"/>
  <c r="F192" i="10"/>
  <c r="E192" i="10"/>
  <c r="D192" i="10"/>
  <c r="C192" i="10"/>
  <c r="B192" i="10"/>
  <c r="A192" i="10"/>
  <c r="I191" i="10"/>
  <c r="H191" i="10"/>
  <c r="F191" i="10"/>
  <c r="E191" i="10"/>
  <c r="D191" i="10"/>
  <c r="C191" i="10"/>
  <c r="B191" i="10"/>
  <c r="A191" i="10"/>
  <c r="I190" i="10"/>
  <c r="H190" i="10"/>
  <c r="F190" i="10"/>
  <c r="E190" i="10"/>
  <c r="D190" i="10"/>
  <c r="C190" i="10"/>
  <c r="B190" i="10"/>
  <c r="A190" i="10"/>
  <c r="I189" i="10"/>
  <c r="H189" i="10"/>
  <c r="F189" i="10"/>
  <c r="E189" i="10"/>
  <c r="D189" i="10"/>
  <c r="C189" i="10"/>
  <c r="B189" i="10"/>
  <c r="A189" i="10"/>
  <c r="I188" i="10"/>
  <c r="H188" i="10"/>
  <c r="F188" i="10"/>
  <c r="G188" i="10" s="1"/>
  <c r="E188" i="10"/>
  <c r="D188" i="10"/>
  <c r="C188" i="10"/>
  <c r="B188" i="10"/>
  <c r="A188" i="10"/>
  <c r="I187" i="10"/>
  <c r="H187" i="10"/>
  <c r="F187" i="10"/>
  <c r="E187" i="10"/>
  <c r="D187" i="10"/>
  <c r="C187" i="10"/>
  <c r="B187" i="10"/>
  <c r="A187" i="10"/>
  <c r="I186" i="10"/>
  <c r="H186" i="10"/>
  <c r="F186" i="10"/>
  <c r="E186" i="10"/>
  <c r="D186" i="10"/>
  <c r="C186" i="10"/>
  <c r="B186" i="10"/>
  <c r="A186" i="10"/>
  <c r="I185" i="10"/>
  <c r="H185" i="10"/>
  <c r="F185" i="10"/>
  <c r="E185" i="10"/>
  <c r="D185" i="10"/>
  <c r="C185" i="10"/>
  <c r="B185" i="10"/>
  <c r="A185" i="10"/>
  <c r="I184" i="10"/>
  <c r="H184" i="10"/>
  <c r="F184" i="10"/>
  <c r="G184" i="10" s="1"/>
  <c r="E184" i="10"/>
  <c r="D184" i="10"/>
  <c r="C184" i="10"/>
  <c r="B184" i="10"/>
  <c r="A184" i="10"/>
  <c r="I183" i="10"/>
  <c r="H183" i="10"/>
  <c r="F183" i="10"/>
  <c r="E183" i="10"/>
  <c r="D183" i="10"/>
  <c r="C183" i="10"/>
  <c r="B183" i="10"/>
  <c r="A183" i="10"/>
  <c r="I182" i="10"/>
  <c r="H182" i="10"/>
  <c r="F182" i="10"/>
  <c r="E182" i="10"/>
  <c r="D182" i="10"/>
  <c r="C182" i="10"/>
  <c r="B182" i="10"/>
  <c r="A182" i="10"/>
  <c r="I181" i="10"/>
  <c r="H181" i="10"/>
  <c r="F181" i="10"/>
  <c r="E181" i="10"/>
  <c r="D181" i="10"/>
  <c r="C181" i="10"/>
  <c r="B181" i="10"/>
  <c r="A181" i="10"/>
  <c r="I180" i="10"/>
  <c r="H180" i="10"/>
  <c r="F180" i="10"/>
  <c r="E180" i="10"/>
  <c r="D180" i="10"/>
  <c r="C180" i="10"/>
  <c r="B180" i="10"/>
  <c r="A180" i="10"/>
  <c r="I179" i="10"/>
  <c r="H179" i="10"/>
  <c r="F179" i="10"/>
  <c r="G179" i="10" s="1"/>
  <c r="E179" i="10"/>
  <c r="D179" i="10"/>
  <c r="C179" i="10"/>
  <c r="B179" i="10"/>
  <c r="A179" i="10"/>
  <c r="M178" i="10"/>
  <c r="I178" i="10"/>
  <c r="H178" i="10"/>
  <c r="F178" i="10"/>
  <c r="E178" i="10"/>
  <c r="D178" i="10"/>
  <c r="C178" i="10"/>
  <c r="B178" i="10"/>
  <c r="A178" i="10"/>
  <c r="I177" i="10"/>
  <c r="H177" i="10"/>
  <c r="F177" i="10"/>
  <c r="E177" i="10"/>
  <c r="D177" i="10"/>
  <c r="C177" i="10"/>
  <c r="B177" i="10"/>
  <c r="A177" i="10"/>
  <c r="I176" i="10"/>
  <c r="H176" i="10"/>
  <c r="F176" i="10"/>
  <c r="E176" i="10"/>
  <c r="D176" i="10"/>
  <c r="C176" i="10"/>
  <c r="B176" i="10"/>
  <c r="A176" i="10"/>
  <c r="I175" i="10"/>
  <c r="H175" i="10"/>
  <c r="F175" i="10"/>
  <c r="G175" i="10" s="1"/>
  <c r="E175" i="10"/>
  <c r="D175" i="10"/>
  <c r="C175" i="10"/>
  <c r="B175" i="10"/>
  <c r="A175" i="10"/>
  <c r="I174" i="10"/>
  <c r="H174" i="10"/>
  <c r="F174" i="10"/>
  <c r="E174" i="10"/>
  <c r="D174" i="10"/>
  <c r="C174" i="10"/>
  <c r="B174" i="10"/>
  <c r="A174" i="10"/>
  <c r="I173" i="10"/>
  <c r="H173" i="10"/>
  <c r="F173" i="10"/>
  <c r="E173" i="10"/>
  <c r="D173" i="10"/>
  <c r="C173" i="10"/>
  <c r="B173" i="10"/>
  <c r="A173" i="10"/>
  <c r="I172" i="10"/>
  <c r="H172" i="10"/>
  <c r="F172" i="10"/>
  <c r="E172" i="10"/>
  <c r="D172" i="10"/>
  <c r="C172" i="10"/>
  <c r="B172" i="10"/>
  <c r="A172" i="10"/>
  <c r="I171" i="10"/>
  <c r="H171" i="10"/>
  <c r="F171" i="10"/>
  <c r="G171" i="10" s="1"/>
  <c r="E171" i="10"/>
  <c r="D171" i="10"/>
  <c r="C171" i="10"/>
  <c r="B171" i="10"/>
  <c r="A171" i="10"/>
  <c r="I170" i="10"/>
  <c r="H170" i="10"/>
  <c r="F170" i="10"/>
  <c r="E170" i="10"/>
  <c r="D170" i="10"/>
  <c r="C170" i="10"/>
  <c r="B170" i="10"/>
  <c r="A170" i="10"/>
  <c r="I169" i="10"/>
  <c r="H169" i="10"/>
  <c r="F169" i="10"/>
  <c r="E169" i="10"/>
  <c r="D169" i="10"/>
  <c r="C169" i="10"/>
  <c r="B169" i="10"/>
  <c r="A169" i="10"/>
  <c r="I168" i="10"/>
  <c r="H168" i="10"/>
  <c r="F168" i="10"/>
  <c r="E168" i="10"/>
  <c r="D168" i="10"/>
  <c r="C168" i="10"/>
  <c r="B168" i="10"/>
  <c r="A168" i="10"/>
  <c r="I167" i="10"/>
  <c r="H167" i="10"/>
  <c r="F167" i="10"/>
  <c r="G167" i="10" s="1"/>
  <c r="E167" i="10"/>
  <c r="D167" i="10"/>
  <c r="C167" i="10"/>
  <c r="B167" i="10"/>
  <c r="A167" i="10"/>
  <c r="I166" i="10"/>
  <c r="H166" i="10"/>
  <c r="F166" i="10"/>
  <c r="E166" i="10"/>
  <c r="D166" i="10"/>
  <c r="C166" i="10"/>
  <c r="B166" i="10"/>
  <c r="A166" i="10"/>
  <c r="I165" i="10"/>
  <c r="H165" i="10"/>
  <c r="F165" i="10"/>
  <c r="E165" i="10"/>
  <c r="D165" i="10"/>
  <c r="C165" i="10"/>
  <c r="B165" i="10"/>
  <c r="A165" i="10"/>
  <c r="I164" i="10"/>
  <c r="H164" i="10"/>
  <c r="F164" i="10"/>
  <c r="E164" i="10"/>
  <c r="D164" i="10"/>
  <c r="C164" i="10"/>
  <c r="B164" i="10"/>
  <c r="A164" i="10"/>
  <c r="I163" i="10"/>
  <c r="H163" i="10"/>
  <c r="F163" i="10"/>
  <c r="E163" i="10"/>
  <c r="D163" i="10"/>
  <c r="C163" i="10"/>
  <c r="B163" i="10"/>
  <c r="A163" i="10"/>
  <c r="I162" i="10"/>
  <c r="H162" i="10"/>
  <c r="F162" i="10"/>
  <c r="E162" i="10"/>
  <c r="D162" i="10"/>
  <c r="C162" i="10"/>
  <c r="B162" i="10"/>
  <c r="A162" i="10"/>
  <c r="I161" i="10"/>
  <c r="H161" i="10"/>
  <c r="F161" i="10"/>
  <c r="E161" i="10"/>
  <c r="D161" i="10"/>
  <c r="C161" i="10"/>
  <c r="B161" i="10"/>
  <c r="A161" i="10"/>
  <c r="I160" i="10"/>
  <c r="H160" i="10"/>
  <c r="F160" i="10"/>
  <c r="E160" i="10"/>
  <c r="D160" i="10"/>
  <c r="C160" i="10"/>
  <c r="B160" i="10"/>
  <c r="A160" i="10"/>
  <c r="I159" i="10"/>
  <c r="H159" i="10"/>
  <c r="F159" i="10"/>
  <c r="G159" i="10" s="1"/>
  <c r="E159" i="10"/>
  <c r="D159" i="10"/>
  <c r="C159" i="10"/>
  <c r="B159" i="10"/>
  <c r="A159" i="10"/>
  <c r="I158" i="10"/>
  <c r="H158" i="10"/>
  <c r="F158" i="10"/>
  <c r="E158" i="10"/>
  <c r="D158" i="10"/>
  <c r="C158" i="10"/>
  <c r="B158" i="10"/>
  <c r="A158" i="10"/>
  <c r="I157" i="10"/>
  <c r="H157" i="10"/>
  <c r="F157" i="10"/>
  <c r="G157" i="10" s="1"/>
  <c r="E157" i="10"/>
  <c r="D157" i="10"/>
  <c r="C157" i="10"/>
  <c r="B157" i="10"/>
  <c r="A157" i="10"/>
  <c r="I156" i="10"/>
  <c r="H156" i="10"/>
  <c r="F156" i="10"/>
  <c r="E156" i="10"/>
  <c r="D156" i="10"/>
  <c r="C156" i="10"/>
  <c r="B156" i="10"/>
  <c r="A156" i="10"/>
  <c r="I155" i="10"/>
  <c r="H155" i="10"/>
  <c r="F155" i="10"/>
  <c r="M154" i="10" s="1"/>
  <c r="E155" i="10"/>
  <c r="D155" i="10"/>
  <c r="C155" i="10"/>
  <c r="B155" i="10"/>
  <c r="A155" i="10"/>
  <c r="I154" i="10"/>
  <c r="H154" i="10"/>
  <c r="F154" i="10"/>
  <c r="E154" i="10"/>
  <c r="D154" i="10"/>
  <c r="C154" i="10"/>
  <c r="B154" i="10"/>
  <c r="A154" i="10"/>
  <c r="I153" i="10"/>
  <c r="H153" i="10"/>
  <c r="F153" i="10"/>
  <c r="E153" i="10"/>
  <c r="D153" i="10"/>
  <c r="C153" i="10"/>
  <c r="B153" i="10"/>
  <c r="A153" i="10"/>
  <c r="I152" i="10"/>
  <c r="H152" i="10"/>
  <c r="F152" i="10"/>
  <c r="E152" i="10"/>
  <c r="D152" i="10"/>
  <c r="C152" i="10"/>
  <c r="B152" i="10"/>
  <c r="A152" i="10"/>
  <c r="I151" i="10"/>
  <c r="H151" i="10"/>
  <c r="F151" i="10"/>
  <c r="E151" i="10"/>
  <c r="D151" i="10"/>
  <c r="C151" i="10"/>
  <c r="B151" i="10"/>
  <c r="A151" i="10"/>
  <c r="I150" i="10"/>
  <c r="H150" i="10"/>
  <c r="F150" i="10"/>
  <c r="E150" i="10"/>
  <c r="D150" i="10"/>
  <c r="C150" i="10"/>
  <c r="B150" i="10"/>
  <c r="A150" i="10"/>
  <c r="I149" i="10"/>
  <c r="H149" i="10"/>
  <c r="F149" i="10"/>
  <c r="G149" i="10" s="1"/>
  <c r="E149" i="10"/>
  <c r="D149" i="10"/>
  <c r="C149" i="10"/>
  <c r="B149" i="10"/>
  <c r="A149" i="10"/>
  <c r="I148" i="10"/>
  <c r="H148" i="10"/>
  <c r="F148" i="10"/>
  <c r="E148" i="10"/>
  <c r="D148" i="10"/>
  <c r="C148" i="10"/>
  <c r="B148" i="10"/>
  <c r="A148" i="10"/>
  <c r="I147" i="10"/>
  <c r="H147" i="10"/>
  <c r="F147" i="10"/>
  <c r="E147" i="10"/>
  <c r="D147" i="10"/>
  <c r="C147" i="10"/>
  <c r="B147" i="10"/>
  <c r="A147" i="10"/>
  <c r="I146" i="10"/>
  <c r="H146" i="10"/>
  <c r="F146" i="10"/>
  <c r="E146" i="10"/>
  <c r="D146" i="10"/>
  <c r="C146" i="10"/>
  <c r="B146" i="10"/>
  <c r="A146" i="10"/>
  <c r="I145" i="10"/>
  <c r="H145" i="10"/>
  <c r="F145" i="10"/>
  <c r="E145" i="10"/>
  <c r="D145" i="10"/>
  <c r="C145" i="10"/>
  <c r="B145" i="10"/>
  <c r="A145" i="10"/>
  <c r="I144" i="10"/>
  <c r="H144" i="10"/>
  <c r="F144" i="10"/>
  <c r="E144" i="10"/>
  <c r="D144" i="10"/>
  <c r="C144" i="10"/>
  <c r="B144" i="10"/>
  <c r="A144" i="10"/>
  <c r="I143" i="10"/>
  <c r="H143" i="10"/>
  <c r="F143" i="10"/>
  <c r="E143" i="10"/>
  <c r="D143" i="10"/>
  <c r="C143" i="10"/>
  <c r="B143" i="10"/>
  <c r="A143" i="10"/>
  <c r="I142" i="10"/>
  <c r="H142" i="10"/>
  <c r="F142" i="10"/>
  <c r="E142" i="10"/>
  <c r="D142" i="10"/>
  <c r="C142" i="10"/>
  <c r="B142" i="10"/>
  <c r="A142" i="10"/>
  <c r="I141" i="10"/>
  <c r="H141" i="10"/>
  <c r="F141" i="10"/>
  <c r="E141" i="10"/>
  <c r="D141" i="10"/>
  <c r="C141" i="10"/>
  <c r="B141" i="10"/>
  <c r="A141" i="10"/>
  <c r="I140" i="10"/>
  <c r="H140" i="10"/>
  <c r="F140" i="10"/>
  <c r="G140" i="10" s="1"/>
  <c r="E140" i="10"/>
  <c r="D140" i="10"/>
  <c r="C140" i="10"/>
  <c r="B140" i="10"/>
  <c r="A140" i="10"/>
  <c r="I139" i="10"/>
  <c r="H139" i="10"/>
  <c r="F139" i="10"/>
  <c r="E139" i="10"/>
  <c r="D139" i="10"/>
  <c r="C139" i="10"/>
  <c r="B139" i="10"/>
  <c r="A139" i="10"/>
  <c r="I138" i="10"/>
  <c r="H138" i="10"/>
  <c r="F138" i="10"/>
  <c r="E138" i="10"/>
  <c r="D138" i="10"/>
  <c r="C138" i="10"/>
  <c r="B138" i="10"/>
  <c r="A138" i="10"/>
  <c r="I137" i="10"/>
  <c r="H137" i="10"/>
  <c r="F137" i="10"/>
  <c r="E137" i="10"/>
  <c r="D137" i="10"/>
  <c r="C137" i="10"/>
  <c r="B137" i="10"/>
  <c r="A137" i="10"/>
  <c r="I136" i="10"/>
  <c r="H136" i="10"/>
  <c r="F136" i="10"/>
  <c r="E136" i="10"/>
  <c r="D136" i="10"/>
  <c r="C136" i="10"/>
  <c r="B136" i="10"/>
  <c r="A136" i="10"/>
  <c r="I135" i="10"/>
  <c r="H135" i="10"/>
  <c r="F135" i="10"/>
  <c r="E135" i="10"/>
  <c r="D135" i="10"/>
  <c r="C135" i="10"/>
  <c r="B135" i="10"/>
  <c r="A135" i="10"/>
  <c r="I134" i="10"/>
  <c r="H134" i="10"/>
  <c r="F134" i="10"/>
  <c r="E134" i="10"/>
  <c r="D134" i="10"/>
  <c r="C134" i="10"/>
  <c r="B134" i="10"/>
  <c r="A134" i="10"/>
  <c r="I133" i="10"/>
  <c r="H133" i="10"/>
  <c r="F133" i="10"/>
  <c r="E133" i="10"/>
  <c r="D133" i="10"/>
  <c r="C133" i="10"/>
  <c r="B133" i="10"/>
  <c r="A133" i="10"/>
  <c r="I132" i="10"/>
  <c r="H132" i="10"/>
  <c r="F132" i="10"/>
  <c r="E132" i="10"/>
  <c r="D132" i="10"/>
  <c r="C132" i="10"/>
  <c r="B132" i="10"/>
  <c r="A132" i="10"/>
  <c r="I131" i="10"/>
  <c r="H131" i="10"/>
  <c r="F131" i="10"/>
  <c r="E131" i="10"/>
  <c r="D131" i="10"/>
  <c r="C131" i="10"/>
  <c r="B131" i="10"/>
  <c r="A131" i="10"/>
  <c r="I130" i="10"/>
  <c r="H130" i="10"/>
  <c r="F130" i="10"/>
  <c r="E130" i="10"/>
  <c r="D130" i="10"/>
  <c r="C130" i="10"/>
  <c r="B130" i="10"/>
  <c r="A130" i="10"/>
  <c r="I129" i="10"/>
  <c r="H129" i="10"/>
  <c r="F129" i="10"/>
  <c r="E129" i="10"/>
  <c r="D129" i="10"/>
  <c r="C129" i="10"/>
  <c r="B129" i="10"/>
  <c r="A129" i="10"/>
  <c r="I128" i="10"/>
  <c r="H128" i="10"/>
  <c r="F128" i="10"/>
  <c r="E128" i="10"/>
  <c r="D128" i="10"/>
  <c r="C128" i="10"/>
  <c r="B128" i="10"/>
  <c r="A128" i="10"/>
  <c r="I127" i="10"/>
  <c r="H127" i="10"/>
  <c r="F127" i="10"/>
  <c r="E127" i="10"/>
  <c r="D127" i="10"/>
  <c r="C127" i="10"/>
  <c r="B127" i="10"/>
  <c r="A127" i="10"/>
  <c r="I126" i="10"/>
  <c r="H126" i="10"/>
  <c r="F126" i="10"/>
  <c r="E126" i="10"/>
  <c r="D126" i="10"/>
  <c r="C126" i="10"/>
  <c r="B126" i="10"/>
  <c r="A126" i="10"/>
  <c r="I125" i="10"/>
  <c r="H125" i="10"/>
  <c r="F125" i="10"/>
  <c r="E125" i="10"/>
  <c r="D125" i="10"/>
  <c r="C125" i="10"/>
  <c r="B125" i="10"/>
  <c r="A125" i="10"/>
  <c r="O122" i="10"/>
  <c r="I124" i="10"/>
  <c r="H124" i="10"/>
  <c r="F124" i="10"/>
  <c r="E124" i="10"/>
  <c r="D124" i="10"/>
  <c r="C124" i="10"/>
  <c r="B124" i="10"/>
  <c r="A124" i="10"/>
  <c r="I123" i="10"/>
  <c r="H123" i="10"/>
  <c r="F123" i="10"/>
  <c r="E123" i="10"/>
  <c r="D123" i="10"/>
  <c r="C123" i="10"/>
  <c r="B123" i="10"/>
  <c r="A123" i="10"/>
  <c r="I122" i="10"/>
  <c r="H122" i="10"/>
  <c r="F122" i="10"/>
  <c r="E122" i="10"/>
  <c r="D122" i="10"/>
  <c r="C122" i="10"/>
  <c r="B122" i="10"/>
  <c r="A122" i="10"/>
  <c r="I121" i="10"/>
  <c r="H121" i="10"/>
  <c r="F121" i="10"/>
  <c r="E121" i="10"/>
  <c r="D121" i="10"/>
  <c r="C121" i="10"/>
  <c r="B121" i="10"/>
  <c r="A121" i="10"/>
  <c r="I120" i="10"/>
  <c r="H120" i="10"/>
  <c r="F120" i="10"/>
  <c r="E120" i="10"/>
  <c r="D120" i="10"/>
  <c r="C120" i="10"/>
  <c r="B120" i="10"/>
  <c r="A120" i="10"/>
  <c r="I119" i="10"/>
  <c r="H119" i="10"/>
  <c r="F119" i="10"/>
  <c r="E119" i="10"/>
  <c r="D119" i="10"/>
  <c r="C119" i="10"/>
  <c r="B119" i="10"/>
  <c r="A119" i="10"/>
  <c r="I118" i="10"/>
  <c r="H118" i="10"/>
  <c r="F118" i="10"/>
  <c r="E118" i="10"/>
  <c r="D118" i="10"/>
  <c r="C118" i="10"/>
  <c r="B118" i="10"/>
  <c r="A118" i="10"/>
  <c r="I117" i="10"/>
  <c r="H117" i="10"/>
  <c r="F117" i="10"/>
  <c r="E117" i="10"/>
  <c r="D117" i="10"/>
  <c r="C117" i="10"/>
  <c r="B117" i="10"/>
  <c r="A117" i="10"/>
  <c r="I116" i="10"/>
  <c r="H116" i="10"/>
  <c r="F116" i="10"/>
  <c r="E116" i="10"/>
  <c r="D116" i="10"/>
  <c r="C116" i="10"/>
  <c r="B116" i="10"/>
  <c r="A116" i="10"/>
  <c r="I115" i="10"/>
  <c r="H115" i="10"/>
  <c r="F115" i="10"/>
  <c r="E115" i="10"/>
  <c r="D115" i="10"/>
  <c r="C115" i="10"/>
  <c r="B115" i="10"/>
  <c r="A115" i="10"/>
  <c r="I114" i="10"/>
  <c r="H114" i="10"/>
  <c r="F114" i="10"/>
  <c r="E114" i="10"/>
  <c r="D114" i="10"/>
  <c r="C114" i="10"/>
  <c r="B114" i="10"/>
  <c r="A114" i="10"/>
  <c r="I113" i="10"/>
  <c r="H113" i="10"/>
  <c r="F113" i="10"/>
  <c r="E113" i="10"/>
  <c r="D113" i="10"/>
  <c r="C113" i="10"/>
  <c r="B113" i="10"/>
  <c r="A113" i="10"/>
  <c r="I112" i="10"/>
  <c r="H112" i="10"/>
  <c r="F112" i="10"/>
  <c r="E112" i="10"/>
  <c r="D112" i="10"/>
  <c r="C112" i="10"/>
  <c r="B112" i="10"/>
  <c r="A112" i="10"/>
  <c r="I111" i="10"/>
  <c r="H111" i="10"/>
  <c r="F111" i="10"/>
  <c r="E111" i="10"/>
  <c r="D111" i="10"/>
  <c r="C111" i="10"/>
  <c r="B111" i="10"/>
  <c r="A111" i="10"/>
  <c r="I110" i="10"/>
  <c r="H110" i="10"/>
  <c r="F110" i="10"/>
  <c r="E110" i="10"/>
  <c r="D110" i="10"/>
  <c r="C110" i="10"/>
  <c r="B110" i="10"/>
  <c r="A110" i="10"/>
  <c r="I109" i="10"/>
  <c r="H109" i="10"/>
  <c r="F109" i="10"/>
  <c r="E109" i="10"/>
  <c r="D109" i="10"/>
  <c r="C109" i="10"/>
  <c r="B109" i="10"/>
  <c r="A109" i="10"/>
  <c r="I108" i="10"/>
  <c r="H108" i="10"/>
  <c r="F108" i="10"/>
  <c r="G108" i="10" s="1"/>
  <c r="E108" i="10"/>
  <c r="D108" i="10"/>
  <c r="C108" i="10"/>
  <c r="B108" i="10"/>
  <c r="A108" i="10"/>
  <c r="I107" i="10"/>
  <c r="H107" i="10"/>
  <c r="F107" i="10"/>
  <c r="E107" i="10"/>
  <c r="D107" i="10"/>
  <c r="C107" i="10"/>
  <c r="B107" i="10"/>
  <c r="A107" i="10"/>
  <c r="I106" i="10"/>
  <c r="H106" i="10"/>
  <c r="F106" i="10"/>
  <c r="E106" i="10"/>
  <c r="D106" i="10"/>
  <c r="C106" i="10"/>
  <c r="B106" i="10"/>
  <c r="A106" i="10"/>
  <c r="I105" i="10"/>
  <c r="H105" i="10"/>
  <c r="F105" i="10"/>
  <c r="E105" i="10"/>
  <c r="D105" i="10"/>
  <c r="C105" i="10"/>
  <c r="B105" i="10"/>
  <c r="A105" i="10"/>
  <c r="O102" i="10"/>
  <c r="I104" i="10"/>
  <c r="H104" i="10"/>
  <c r="F104" i="10"/>
  <c r="E104" i="10"/>
  <c r="D104" i="10"/>
  <c r="C104" i="10"/>
  <c r="B104" i="10"/>
  <c r="A104" i="10"/>
  <c r="I103" i="10"/>
  <c r="H103" i="10"/>
  <c r="F103" i="10"/>
  <c r="E103" i="10"/>
  <c r="D103" i="10"/>
  <c r="C103" i="10"/>
  <c r="B103" i="10"/>
  <c r="A103" i="10"/>
  <c r="I102" i="10"/>
  <c r="H102" i="10"/>
  <c r="F102" i="10"/>
  <c r="E102" i="10"/>
  <c r="D102" i="10"/>
  <c r="C102" i="10"/>
  <c r="B102" i="10"/>
  <c r="A102" i="10"/>
  <c r="I101" i="10"/>
  <c r="H101" i="10"/>
  <c r="F101" i="10"/>
  <c r="G101" i="10" s="1"/>
  <c r="E101" i="10"/>
  <c r="D101" i="10"/>
  <c r="C101" i="10"/>
  <c r="B101" i="10"/>
  <c r="A101" i="10"/>
  <c r="I100" i="10"/>
  <c r="H100" i="10"/>
  <c r="F100" i="10"/>
  <c r="E100" i="10"/>
  <c r="D100" i="10"/>
  <c r="C100" i="10"/>
  <c r="B100" i="10"/>
  <c r="A100" i="10"/>
  <c r="I99" i="10"/>
  <c r="H99" i="10"/>
  <c r="F99" i="10"/>
  <c r="E99" i="10"/>
  <c r="D99" i="10"/>
  <c r="C99" i="10"/>
  <c r="B99" i="10"/>
  <c r="A99" i="10"/>
  <c r="I98" i="10"/>
  <c r="H98" i="10"/>
  <c r="F98" i="10"/>
  <c r="E98" i="10"/>
  <c r="D98" i="10"/>
  <c r="C98" i="10"/>
  <c r="B98" i="10"/>
  <c r="A98" i="10"/>
  <c r="I97" i="10"/>
  <c r="H97" i="10"/>
  <c r="F97" i="10"/>
  <c r="E97" i="10"/>
  <c r="D97" i="10"/>
  <c r="C97" i="10"/>
  <c r="B97" i="10"/>
  <c r="A97" i="10"/>
  <c r="I96" i="10"/>
  <c r="H96" i="10"/>
  <c r="F96" i="10"/>
  <c r="E96" i="10"/>
  <c r="D96" i="10"/>
  <c r="C96" i="10"/>
  <c r="B96" i="10"/>
  <c r="A96" i="10"/>
  <c r="I95" i="10"/>
  <c r="H95" i="10"/>
  <c r="F95" i="10"/>
  <c r="E95" i="10"/>
  <c r="D95" i="10"/>
  <c r="C95" i="10"/>
  <c r="B95" i="10"/>
  <c r="A95" i="10"/>
  <c r="M94" i="10"/>
  <c r="I94" i="10"/>
  <c r="H94" i="10"/>
  <c r="F94" i="10"/>
  <c r="E94" i="10"/>
  <c r="D94" i="10"/>
  <c r="C94" i="10"/>
  <c r="B94" i="10"/>
  <c r="A94" i="10"/>
  <c r="I93" i="10"/>
  <c r="H93" i="10"/>
  <c r="F93" i="10"/>
  <c r="E93" i="10"/>
  <c r="D93" i="10"/>
  <c r="C93" i="10"/>
  <c r="B93" i="10"/>
  <c r="A93" i="10"/>
  <c r="I92" i="10"/>
  <c r="H92" i="10"/>
  <c r="F92" i="10"/>
  <c r="E92" i="10"/>
  <c r="D92" i="10"/>
  <c r="C92" i="10"/>
  <c r="B92" i="10"/>
  <c r="A92" i="10"/>
  <c r="I91" i="10"/>
  <c r="H91" i="10"/>
  <c r="F91" i="10"/>
  <c r="G91" i="10" s="1"/>
  <c r="E91" i="10"/>
  <c r="D91" i="10"/>
  <c r="C91" i="10"/>
  <c r="B91" i="10"/>
  <c r="A91" i="10"/>
  <c r="I90" i="10"/>
  <c r="H90" i="10"/>
  <c r="F90" i="10"/>
  <c r="E90" i="10"/>
  <c r="D90" i="10"/>
  <c r="C90" i="10"/>
  <c r="B90" i="10"/>
  <c r="A90" i="10"/>
  <c r="I89" i="10"/>
  <c r="H89" i="10"/>
  <c r="F89" i="10"/>
  <c r="E89" i="10"/>
  <c r="D89" i="10"/>
  <c r="C89" i="10"/>
  <c r="B89" i="10"/>
  <c r="A89" i="10"/>
  <c r="I88" i="10"/>
  <c r="H88" i="10"/>
  <c r="F88" i="10"/>
  <c r="E88" i="10"/>
  <c r="D88" i="10"/>
  <c r="C88" i="10"/>
  <c r="B88" i="10"/>
  <c r="A88" i="10"/>
  <c r="I87" i="10"/>
  <c r="H87" i="10"/>
  <c r="F87" i="10"/>
  <c r="G87" i="10" s="1"/>
  <c r="E87" i="10"/>
  <c r="D87" i="10"/>
  <c r="C87" i="10"/>
  <c r="B87" i="10"/>
  <c r="A87" i="10"/>
  <c r="I86" i="10"/>
  <c r="H86" i="10"/>
  <c r="F86" i="10"/>
  <c r="E86" i="10"/>
  <c r="D86" i="10"/>
  <c r="C86" i="10"/>
  <c r="B86" i="10"/>
  <c r="A86" i="10"/>
  <c r="I85" i="10"/>
  <c r="H85" i="10"/>
  <c r="F85" i="10"/>
  <c r="E85" i="10"/>
  <c r="D85" i="10"/>
  <c r="C85" i="10"/>
  <c r="B85" i="10"/>
  <c r="A85" i="10"/>
  <c r="I84" i="10"/>
  <c r="H84" i="10"/>
  <c r="F84" i="10"/>
  <c r="E84" i="10"/>
  <c r="D84" i="10"/>
  <c r="C84" i="10"/>
  <c r="B84" i="10"/>
  <c r="A84" i="10"/>
  <c r="I83" i="10"/>
  <c r="H83" i="10"/>
  <c r="F83" i="10"/>
  <c r="G83" i="10" s="1"/>
  <c r="E83" i="10"/>
  <c r="D83" i="10"/>
  <c r="C83" i="10"/>
  <c r="B83" i="10"/>
  <c r="A83" i="10"/>
  <c r="M82" i="10"/>
  <c r="I82" i="10"/>
  <c r="H82" i="10"/>
  <c r="F82" i="10"/>
  <c r="E82" i="10"/>
  <c r="D82" i="10"/>
  <c r="C82" i="10"/>
  <c r="B82" i="10"/>
  <c r="A82" i="10"/>
  <c r="I81" i="10"/>
  <c r="H81" i="10"/>
  <c r="F81" i="10"/>
  <c r="E81" i="10"/>
  <c r="D81" i="10"/>
  <c r="C81" i="10"/>
  <c r="B81" i="10"/>
  <c r="A81" i="10"/>
  <c r="I80" i="10"/>
  <c r="H80" i="10"/>
  <c r="F80" i="10"/>
  <c r="E80" i="10"/>
  <c r="D80" i="10"/>
  <c r="C80" i="10"/>
  <c r="B80" i="10"/>
  <c r="A80" i="10"/>
  <c r="I79" i="10"/>
  <c r="H79" i="10"/>
  <c r="F79" i="10"/>
  <c r="E79" i="10"/>
  <c r="D79" i="10"/>
  <c r="C79" i="10"/>
  <c r="B79" i="10"/>
  <c r="A79" i="10"/>
  <c r="I78" i="10"/>
  <c r="H78" i="10"/>
  <c r="F78" i="10"/>
  <c r="E78" i="10"/>
  <c r="D78" i="10"/>
  <c r="C78" i="10"/>
  <c r="B78" i="10"/>
  <c r="A78" i="10"/>
  <c r="I77" i="10"/>
  <c r="H77" i="10"/>
  <c r="F77" i="10"/>
  <c r="E77" i="10"/>
  <c r="D77" i="10"/>
  <c r="C77" i="10"/>
  <c r="B77" i="10"/>
  <c r="A77" i="10"/>
  <c r="I76" i="10"/>
  <c r="H76" i="10"/>
  <c r="F76" i="10"/>
  <c r="E76" i="10"/>
  <c r="D76" i="10"/>
  <c r="C76" i="10"/>
  <c r="B76" i="10"/>
  <c r="A76" i="10"/>
  <c r="I75" i="10"/>
  <c r="H75" i="10"/>
  <c r="F75" i="10"/>
  <c r="G75" i="10" s="1"/>
  <c r="E75" i="10"/>
  <c r="D75" i="10"/>
  <c r="C75" i="10"/>
  <c r="B75" i="10"/>
  <c r="A75" i="10"/>
  <c r="I74" i="10"/>
  <c r="H74" i="10"/>
  <c r="F74" i="10"/>
  <c r="E74" i="10"/>
  <c r="D74" i="10"/>
  <c r="C74" i="10"/>
  <c r="B74" i="10"/>
  <c r="A74" i="10"/>
  <c r="I73" i="10"/>
  <c r="H73" i="10"/>
  <c r="F73" i="10"/>
  <c r="E73" i="10"/>
  <c r="D73" i="10"/>
  <c r="C73" i="10"/>
  <c r="B73" i="10"/>
  <c r="A73" i="10"/>
  <c r="I72" i="10"/>
  <c r="H72" i="10"/>
  <c r="F72" i="10"/>
  <c r="E72" i="10"/>
  <c r="D72" i="10"/>
  <c r="C72" i="10"/>
  <c r="B72" i="10"/>
  <c r="A72" i="10"/>
  <c r="I71" i="10"/>
  <c r="H71" i="10"/>
  <c r="F71" i="10"/>
  <c r="E71" i="10"/>
  <c r="D71" i="10"/>
  <c r="C71" i="10"/>
  <c r="B71" i="10"/>
  <c r="A71" i="10"/>
  <c r="M70" i="10"/>
  <c r="I70" i="10"/>
  <c r="H70" i="10"/>
  <c r="F70" i="10"/>
  <c r="E70" i="10"/>
  <c r="D70" i="10"/>
  <c r="C70" i="10"/>
  <c r="B70" i="10"/>
  <c r="A70" i="10"/>
  <c r="I69" i="10"/>
  <c r="H69" i="10"/>
  <c r="F69" i="10"/>
  <c r="E69" i="10"/>
  <c r="D69" i="10"/>
  <c r="C69" i="10"/>
  <c r="B69" i="10"/>
  <c r="A69" i="10"/>
  <c r="I68" i="10"/>
  <c r="H68" i="10"/>
  <c r="F68" i="10"/>
  <c r="E68" i="10"/>
  <c r="D68" i="10"/>
  <c r="C68" i="10"/>
  <c r="B68" i="10"/>
  <c r="A68" i="10"/>
  <c r="I67" i="10"/>
  <c r="H67" i="10"/>
  <c r="F67" i="10"/>
  <c r="E67" i="10"/>
  <c r="D67" i="10"/>
  <c r="C67" i="10"/>
  <c r="B67" i="10"/>
  <c r="A67" i="10"/>
  <c r="I66" i="10"/>
  <c r="H66" i="10"/>
  <c r="F66" i="10"/>
  <c r="E66" i="10"/>
  <c r="D66" i="10"/>
  <c r="C66" i="10"/>
  <c r="B66" i="10"/>
  <c r="A66" i="10"/>
  <c r="I65" i="10"/>
  <c r="H65" i="10"/>
  <c r="F65" i="10"/>
  <c r="E65" i="10"/>
  <c r="D65" i="10"/>
  <c r="C65" i="10"/>
  <c r="B65" i="10"/>
  <c r="A65" i="10"/>
  <c r="I64" i="10"/>
  <c r="H64" i="10"/>
  <c r="F64" i="10"/>
  <c r="E64" i="10"/>
  <c r="D64" i="10"/>
  <c r="C64" i="10"/>
  <c r="B64" i="10"/>
  <c r="A64" i="10"/>
  <c r="I63" i="10"/>
  <c r="H63" i="10"/>
  <c r="F63" i="10"/>
  <c r="E63" i="10"/>
  <c r="D63" i="10"/>
  <c r="C63" i="10"/>
  <c r="B63" i="10"/>
  <c r="A63" i="10"/>
  <c r="I62" i="10"/>
  <c r="H62" i="10"/>
  <c r="F62" i="10"/>
  <c r="E62" i="10"/>
  <c r="D62" i="10"/>
  <c r="C62" i="10"/>
  <c r="B62" i="10"/>
  <c r="A62" i="10"/>
  <c r="I61" i="10"/>
  <c r="H61" i="10"/>
  <c r="F61" i="10"/>
  <c r="E61" i="10"/>
  <c r="D61" i="10"/>
  <c r="C61" i="10"/>
  <c r="B61" i="10"/>
  <c r="A61" i="10"/>
  <c r="I60" i="10"/>
  <c r="H60" i="10"/>
  <c r="F60" i="10"/>
  <c r="E60" i="10"/>
  <c r="D60" i="10"/>
  <c r="C60" i="10"/>
  <c r="B60" i="10"/>
  <c r="A60" i="10"/>
  <c r="O58" i="10"/>
  <c r="I59" i="10"/>
  <c r="H59" i="10"/>
  <c r="F59" i="10"/>
  <c r="E59" i="10"/>
  <c r="D59" i="10"/>
  <c r="C59" i="10"/>
  <c r="B59" i="10"/>
  <c r="A59" i="10"/>
  <c r="I58" i="10"/>
  <c r="H58" i="10"/>
  <c r="F58" i="10"/>
  <c r="E58" i="10"/>
  <c r="D58" i="10"/>
  <c r="C58" i="10"/>
  <c r="B58" i="10"/>
  <c r="A58" i="10"/>
  <c r="I57" i="10"/>
  <c r="H57" i="10"/>
  <c r="F57" i="10"/>
  <c r="E57" i="10"/>
  <c r="D57" i="10"/>
  <c r="C57" i="10"/>
  <c r="B57" i="10"/>
  <c r="A57" i="10"/>
  <c r="I56" i="10"/>
  <c r="H56" i="10"/>
  <c r="F56" i="10"/>
  <c r="E56" i="10"/>
  <c r="D56" i="10"/>
  <c r="C56" i="10"/>
  <c r="B56" i="10"/>
  <c r="A56" i="10"/>
  <c r="I55" i="10"/>
  <c r="H55" i="10"/>
  <c r="F55" i="10"/>
  <c r="E55" i="10"/>
  <c r="D55" i="10"/>
  <c r="C55" i="10"/>
  <c r="B55" i="10"/>
  <c r="A55" i="10"/>
  <c r="I54" i="10"/>
  <c r="H54" i="10"/>
  <c r="F54" i="10"/>
  <c r="E54" i="10"/>
  <c r="D54" i="10"/>
  <c r="C54" i="10"/>
  <c r="B54" i="10"/>
  <c r="A54" i="10"/>
  <c r="I53" i="10"/>
  <c r="H53" i="10"/>
  <c r="F53" i="10"/>
  <c r="E53" i="10"/>
  <c r="D53" i="10"/>
  <c r="C53" i="10"/>
  <c r="B53" i="10"/>
  <c r="A53" i="10"/>
  <c r="I52" i="10"/>
  <c r="H52" i="10"/>
  <c r="F52" i="10"/>
  <c r="E52" i="10"/>
  <c r="D52" i="10"/>
  <c r="C52" i="10"/>
  <c r="B52" i="10"/>
  <c r="A52" i="10"/>
  <c r="I51" i="10"/>
  <c r="H51" i="10"/>
  <c r="F51" i="10"/>
  <c r="E51" i="10"/>
  <c r="D51" i="10"/>
  <c r="C51" i="10"/>
  <c r="B51" i="10"/>
  <c r="A51" i="10"/>
  <c r="I50" i="10"/>
  <c r="H50" i="10"/>
  <c r="F50" i="10"/>
  <c r="G50" i="10" s="1"/>
  <c r="E50" i="10"/>
  <c r="D50" i="10"/>
  <c r="C50" i="10"/>
  <c r="B50" i="10"/>
  <c r="A50" i="10"/>
  <c r="I49" i="10"/>
  <c r="H49" i="10"/>
  <c r="F49" i="10"/>
  <c r="E49" i="10"/>
  <c r="D49" i="10"/>
  <c r="C49" i="10"/>
  <c r="B49" i="10"/>
  <c r="A49" i="10"/>
  <c r="I48" i="10"/>
  <c r="H48" i="10"/>
  <c r="F48" i="10"/>
  <c r="E48" i="10"/>
  <c r="D48" i="10"/>
  <c r="C48" i="10"/>
  <c r="B48" i="10"/>
  <c r="A48" i="10"/>
  <c r="I47" i="10"/>
  <c r="H47" i="10"/>
  <c r="F47" i="10"/>
  <c r="E47" i="10"/>
  <c r="D47" i="10"/>
  <c r="C47" i="10"/>
  <c r="B47" i="10"/>
  <c r="A47" i="10"/>
  <c r="O46" i="10"/>
  <c r="I46" i="10"/>
  <c r="H46" i="10"/>
  <c r="F46" i="10"/>
  <c r="E46" i="10"/>
  <c r="D46" i="10"/>
  <c r="C46" i="10"/>
  <c r="B46" i="10"/>
  <c r="A46" i="10"/>
  <c r="I45" i="10"/>
  <c r="H45" i="10"/>
  <c r="F45" i="10"/>
  <c r="E45" i="10"/>
  <c r="D45" i="10"/>
  <c r="C45" i="10"/>
  <c r="B45" i="10"/>
  <c r="A45" i="10"/>
  <c r="I44" i="10"/>
  <c r="H44" i="10"/>
  <c r="F44" i="10"/>
  <c r="E44" i="10"/>
  <c r="D44" i="10"/>
  <c r="C44" i="10"/>
  <c r="B44" i="10"/>
  <c r="A44" i="10"/>
  <c r="I43" i="10"/>
  <c r="H43" i="10"/>
  <c r="F43" i="10"/>
  <c r="E43" i="10"/>
  <c r="D43" i="10"/>
  <c r="C43" i="10"/>
  <c r="B43" i="10"/>
  <c r="A43" i="10"/>
  <c r="I42" i="10"/>
  <c r="H42" i="10"/>
  <c r="F42" i="10"/>
  <c r="E42" i="10"/>
  <c r="D42" i="10"/>
  <c r="C42" i="10"/>
  <c r="B42" i="10"/>
  <c r="A42" i="10"/>
  <c r="I41" i="10"/>
  <c r="H41" i="10"/>
  <c r="F41" i="10"/>
  <c r="E41" i="10"/>
  <c r="D41" i="10"/>
  <c r="C41" i="10"/>
  <c r="B41" i="10"/>
  <c r="A41" i="10"/>
  <c r="I40" i="10"/>
  <c r="H40" i="10"/>
  <c r="F40" i="10"/>
  <c r="E40" i="10"/>
  <c r="D40" i="10"/>
  <c r="C40" i="10"/>
  <c r="B40" i="10"/>
  <c r="A40" i="10"/>
  <c r="I39" i="10"/>
  <c r="H39" i="10"/>
  <c r="F39" i="10"/>
  <c r="E39" i="10"/>
  <c r="D39" i="10"/>
  <c r="C39" i="10"/>
  <c r="B39" i="10"/>
  <c r="A39" i="10"/>
  <c r="I38" i="10"/>
  <c r="H38" i="10"/>
  <c r="F38" i="10"/>
  <c r="M38" i="10" s="1"/>
  <c r="E38" i="10"/>
  <c r="D38" i="10"/>
  <c r="C38" i="10"/>
  <c r="B38" i="10"/>
  <c r="A38" i="10"/>
  <c r="I37" i="10"/>
  <c r="H37" i="10"/>
  <c r="F37" i="10"/>
  <c r="E37" i="10"/>
  <c r="D37" i="10"/>
  <c r="C37" i="10"/>
  <c r="B37" i="10"/>
  <c r="A37" i="10"/>
  <c r="I36" i="10"/>
  <c r="H36" i="10"/>
  <c r="F36" i="10"/>
  <c r="E36" i="10"/>
  <c r="D36" i="10"/>
  <c r="C36" i="10"/>
  <c r="B36" i="10"/>
  <c r="A36" i="10"/>
  <c r="I35" i="10"/>
  <c r="H35" i="10"/>
  <c r="F35" i="10"/>
  <c r="E35" i="10"/>
  <c r="D35" i="10"/>
  <c r="C35" i="10"/>
  <c r="B35" i="10"/>
  <c r="A35" i="10"/>
  <c r="I34" i="10"/>
  <c r="H34" i="10"/>
  <c r="F34" i="10"/>
  <c r="E34" i="10"/>
  <c r="D34" i="10"/>
  <c r="C34" i="10"/>
  <c r="B34" i="10"/>
  <c r="A34" i="10"/>
  <c r="I33" i="10"/>
  <c r="H33" i="10"/>
  <c r="F33" i="10"/>
  <c r="E33" i="10"/>
  <c r="D33" i="10"/>
  <c r="C33" i="10"/>
  <c r="B33" i="10"/>
  <c r="A33" i="10"/>
  <c r="I32" i="10"/>
  <c r="H32" i="10"/>
  <c r="F32" i="10"/>
  <c r="E32" i="10"/>
  <c r="D32" i="10"/>
  <c r="C32" i="10"/>
  <c r="B32" i="10"/>
  <c r="A32" i="10"/>
  <c r="I31" i="10"/>
  <c r="H31" i="10"/>
  <c r="F31" i="10"/>
  <c r="E31" i="10"/>
  <c r="D31" i="10"/>
  <c r="C31" i="10"/>
  <c r="B31" i="10"/>
  <c r="A31" i="10"/>
  <c r="I30" i="10"/>
  <c r="H30" i="10"/>
  <c r="F30" i="10"/>
  <c r="G30" i="10" s="1"/>
  <c r="E30" i="10"/>
  <c r="D30" i="10"/>
  <c r="C30" i="10"/>
  <c r="B30" i="10"/>
  <c r="A30" i="10"/>
  <c r="I29" i="10"/>
  <c r="H29" i="10"/>
  <c r="F29" i="10"/>
  <c r="E29" i="10"/>
  <c r="D29" i="10"/>
  <c r="C29" i="10"/>
  <c r="B29" i="10"/>
  <c r="A29" i="10"/>
  <c r="I28" i="10"/>
  <c r="H28" i="10"/>
  <c r="F28" i="10"/>
  <c r="E28" i="10"/>
  <c r="D28" i="10"/>
  <c r="C28" i="10"/>
  <c r="B28" i="10"/>
  <c r="A28" i="10"/>
  <c r="I27" i="10"/>
  <c r="H27" i="10"/>
  <c r="F27" i="10"/>
  <c r="E27" i="10"/>
  <c r="D27" i="10"/>
  <c r="C27" i="10"/>
  <c r="B27" i="10"/>
  <c r="A27" i="10"/>
  <c r="O26" i="10"/>
  <c r="I26" i="10"/>
  <c r="H26" i="10"/>
  <c r="F26" i="10"/>
  <c r="E26" i="10"/>
  <c r="D26" i="10"/>
  <c r="C26" i="10"/>
  <c r="B26" i="10"/>
  <c r="A26" i="10"/>
  <c r="I25" i="10"/>
  <c r="H25" i="10"/>
  <c r="F25" i="10"/>
  <c r="E25" i="10"/>
  <c r="D25" i="10"/>
  <c r="C25" i="10"/>
  <c r="B25" i="10"/>
  <c r="A25" i="10"/>
  <c r="I24" i="10"/>
  <c r="H24" i="10"/>
  <c r="F24" i="10"/>
  <c r="E24" i="10"/>
  <c r="D24" i="10"/>
  <c r="C24" i="10"/>
  <c r="B24" i="10"/>
  <c r="A24" i="10"/>
  <c r="I23" i="10"/>
  <c r="H23" i="10"/>
  <c r="F23" i="10"/>
  <c r="E23" i="10"/>
  <c r="D23" i="10"/>
  <c r="C23" i="10"/>
  <c r="B23" i="10"/>
  <c r="A23" i="10"/>
  <c r="I22" i="10"/>
  <c r="H22" i="10"/>
  <c r="F22" i="10"/>
  <c r="M22" i="10" s="1"/>
  <c r="E22" i="10"/>
  <c r="D22" i="10"/>
  <c r="C22" i="10"/>
  <c r="B22" i="10"/>
  <c r="A22" i="10"/>
  <c r="I21" i="10"/>
  <c r="H21" i="10"/>
  <c r="F21" i="10"/>
  <c r="E21" i="10"/>
  <c r="D21" i="10"/>
  <c r="C21" i="10"/>
  <c r="B21" i="10"/>
  <c r="A21" i="10"/>
  <c r="I20" i="10"/>
  <c r="H20" i="10"/>
  <c r="F20" i="10"/>
  <c r="E20" i="10"/>
  <c r="D20" i="10"/>
  <c r="C20" i="10"/>
  <c r="B20" i="10"/>
  <c r="A20" i="10"/>
  <c r="I19" i="10"/>
  <c r="H19" i="10"/>
  <c r="F19" i="10"/>
  <c r="E19" i="10"/>
  <c r="D19" i="10"/>
  <c r="C19" i="10"/>
  <c r="B19" i="10"/>
  <c r="A19" i="10"/>
  <c r="I18" i="10"/>
  <c r="H18" i="10"/>
  <c r="F18" i="10"/>
  <c r="G18" i="10" s="1"/>
  <c r="E18" i="10"/>
  <c r="D18" i="10"/>
  <c r="C18" i="10"/>
  <c r="B18" i="10"/>
  <c r="A18" i="10"/>
  <c r="I17" i="10"/>
  <c r="H17" i="10"/>
  <c r="F17" i="10"/>
  <c r="E17" i="10"/>
  <c r="D17" i="10"/>
  <c r="C17" i="10"/>
  <c r="B17" i="10"/>
  <c r="A17" i="10"/>
  <c r="I16" i="10"/>
  <c r="H16" i="10"/>
  <c r="F16" i="10"/>
  <c r="E16" i="10"/>
  <c r="D16" i="10"/>
  <c r="C16" i="10"/>
  <c r="B16" i="10"/>
  <c r="A16" i="10"/>
  <c r="I15" i="10"/>
  <c r="H15" i="10"/>
  <c r="F15" i="10"/>
  <c r="E15" i="10"/>
  <c r="D15" i="10"/>
  <c r="C15" i="10"/>
  <c r="B15" i="10"/>
  <c r="A15" i="10"/>
  <c r="I14" i="10"/>
  <c r="H14" i="10"/>
  <c r="F14" i="10"/>
  <c r="E14" i="10"/>
  <c r="D14" i="10"/>
  <c r="C14" i="10"/>
  <c r="B14" i="10"/>
  <c r="A14" i="10"/>
  <c r="I13" i="10"/>
  <c r="H13" i="10"/>
  <c r="F13" i="10"/>
  <c r="E13" i="10"/>
  <c r="D13" i="10"/>
  <c r="C13" i="10"/>
  <c r="B13" i="10"/>
  <c r="A13" i="10"/>
  <c r="I12" i="10"/>
  <c r="H12" i="10"/>
  <c r="F12" i="10"/>
  <c r="E12" i="10"/>
  <c r="D12" i="10"/>
  <c r="C12" i="10"/>
  <c r="B12" i="10"/>
  <c r="A12" i="10"/>
  <c r="I11" i="10"/>
  <c r="H11" i="10"/>
  <c r="F11" i="10"/>
  <c r="E11" i="10"/>
  <c r="D11" i="10"/>
  <c r="C11" i="10"/>
  <c r="B11" i="10"/>
  <c r="A11" i="10"/>
  <c r="I10" i="10"/>
  <c r="H10" i="10"/>
  <c r="F10" i="10"/>
  <c r="E10" i="10"/>
  <c r="D10" i="10"/>
  <c r="C10" i="10"/>
  <c r="B10" i="10"/>
  <c r="A10" i="10"/>
  <c r="I9" i="10"/>
  <c r="H9" i="10"/>
  <c r="F9" i="10"/>
  <c r="E9" i="10"/>
  <c r="D9" i="10"/>
  <c r="C9" i="10"/>
  <c r="B9" i="10"/>
  <c r="A9" i="10"/>
  <c r="I8" i="10"/>
  <c r="H8" i="10"/>
  <c r="F8" i="10"/>
  <c r="E8" i="10"/>
  <c r="D8" i="10"/>
  <c r="C8" i="10"/>
  <c r="B8" i="10"/>
  <c r="A8" i="10"/>
  <c r="I7" i="10"/>
  <c r="H7" i="10"/>
  <c r="F7" i="10"/>
  <c r="E7" i="10"/>
  <c r="D7" i="10"/>
  <c r="C7" i="10"/>
  <c r="B7" i="10"/>
  <c r="A7" i="10"/>
  <c r="I6" i="10"/>
  <c r="H6" i="10"/>
  <c r="F6" i="10"/>
  <c r="E6" i="10"/>
  <c r="D6" i="10"/>
  <c r="C6" i="10"/>
  <c r="B6" i="10"/>
  <c r="A6" i="10"/>
  <c r="I5" i="10"/>
  <c r="H5" i="10"/>
  <c r="F5" i="10"/>
  <c r="E5" i="10"/>
  <c r="D5" i="10"/>
  <c r="C5" i="10"/>
  <c r="B5" i="10"/>
  <c r="A5" i="10"/>
  <c r="I4" i="10"/>
  <c r="H4" i="10"/>
  <c r="F4" i="10"/>
  <c r="E4" i="10"/>
  <c r="D4" i="10"/>
  <c r="C4" i="10"/>
  <c r="B4" i="10"/>
  <c r="A4" i="10"/>
  <c r="I3" i="10"/>
  <c r="H3" i="10"/>
  <c r="F3" i="10"/>
  <c r="E3" i="10"/>
  <c r="D3" i="10"/>
  <c r="C3" i="10"/>
  <c r="B3" i="10"/>
  <c r="A3" i="10"/>
  <c r="L2" i="10"/>
  <c r="K2" i="10"/>
  <c r="J2" i="10"/>
  <c r="I2" i="10"/>
  <c r="H2" i="10"/>
  <c r="F2" i="10"/>
  <c r="E2" i="10"/>
  <c r="D2" i="10"/>
  <c r="C2" i="10"/>
  <c r="B2" i="10"/>
  <c r="A2" i="10"/>
  <c r="L1" i="10"/>
  <c r="K1" i="10"/>
  <c r="J1" i="10"/>
  <c r="I1" i="10"/>
  <c r="H1" i="10"/>
  <c r="F1" i="10"/>
  <c r="E1" i="10"/>
  <c r="D1" i="10"/>
  <c r="C1" i="10"/>
  <c r="B1" i="10"/>
  <c r="A1" i="10"/>
  <c r="G1513" i="10"/>
  <c r="G1512" i="10"/>
  <c r="G1509" i="10"/>
  <c r="G1507" i="10"/>
  <c r="G1505" i="10"/>
  <c r="G1504" i="10"/>
  <c r="G1503" i="10"/>
  <c r="G1501" i="10"/>
  <c r="G1499" i="10"/>
  <c r="G1497" i="10"/>
  <c r="G1496" i="10"/>
  <c r="G1495" i="10"/>
  <c r="G1493" i="10"/>
  <c r="G1492" i="10"/>
  <c r="G1491" i="10"/>
  <c r="G1490" i="10"/>
  <c r="G1489" i="10"/>
  <c r="G1488" i="10"/>
  <c r="G1487" i="10"/>
  <c r="G1485" i="10"/>
  <c r="G1484" i="10"/>
  <c r="G1483" i="10"/>
  <c r="G1481" i="10"/>
  <c r="G1480" i="10"/>
  <c r="M1478" i="10"/>
  <c r="G1477" i="10"/>
  <c r="G1476" i="10"/>
  <c r="G1475" i="10"/>
  <c r="G1473" i="10"/>
  <c r="G1472" i="10"/>
  <c r="G1471" i="10"/>
  <c r="G1469" i="10"/>
  <c r="G1468" i="10"/>
  <c r="G1467" i="10"/>
  <c r="G1465" i="10"/>
  <c r="G1464" i="10"/>
  <c r="G1461" i="10"/>
  <c r="G1460" i="10"/>
  <c r="G1459" i="10"/>
  <c r="G1457" i="10"/>
  <c r="G1456" i="10"/>
  <c r="G1455" i="10"/>
  <c r="G1453" i="10"/>
  <c r="G1452" i="10"/>
  <c r="G1449" i="10"/>
  <c r="G1447" i="10"/>
  <c r="G1445" i="10"/>
  <c r="G1444" i="10"/>
  <c r="G1443" i="10"/>
  <c r="G1441" i="10"/>
  <c r="G1440" i="10"/>
  <c r="G1439" i="10"/>
  <c r="G1437" i="10"/>
  <c r="G1436" i="10"/>
  <c r="G1435" i="10"/>
  <c r="G1433" i="10"/>
  <c r="G1432" i="10"/>
  <c r="G1431" i="10"/>
  <c r="G1429" i="10"/>
  <c r="G1428" i="10"/>
  <c r="G1427" i="10"/>
  <c r="G1425" i="10"/>
  <c r="G1424" i="10"/>
  <c r="G1423" i="10"/>
  <c r="G1421" i="10"/>
  <c r="G1420" i="10"/>
  <c r="G1419" i="10"/>
  <c r="G1417" i="10"/>
  <c r="G1416" i="10"/>
  <c r="G1415" i="10"/>
  <c r="G1413" i="10"/>
  <c r="G1412" i="10"/>
  <c r="G1411" i="10"/>
  <c r="G1409" i="10"/>
  <c r="G1408" i="10"/>
  <c r="G1407" i="10"/>
  <c r="G1405" i="10"/>
  <c r="G1404" i="10"/>
  <c r="G1401" i="10"/>
  <c r="G1400" i="10"/>
  <c r="G1399" i="10"/>
  <c r="G1397" i="10"/>
  <c r="G1396" i="10"/>
  <c r="G1395" i="10"/>
  <c r="G1393" i="10"/>
  <c r="G1392" i="10"/>
  <c r="G1391" i="10"/>
  <c r="G1389" i="10"/>
  <c r="G1388" i="10"/>
  <c r="G1386" i="10"/>
  <c r="G1385" i="10"/>
  <c r="G1384" i="10"/>
  <c r="G1383" i="10"/>
  <c r="G1381" i="10"/>
  <c r="G1380" i="10"/>
  <c r="G1379" i="10"/>
  <c r="G1377" i="10"/>
  <c r="G1376" i="10"/>
  <c r="G1375" i="10"/>
  <c r="G1373" i="10"/>
  <c r="G1372" i="10"/>
  <c r="G1371" i="10"/>
  <c r="G1369" i="10"/>
  <c r="G1367" i="10"/>
  <c r="G1365" i="10"/>
  <c r="G1364" i="10"/>
  <c r="G1363" i="10"/>
  <c r="G1361" i="10"/>
  <c r="G1360" i="10"/>
  <c r="G1359" i="10"/>
  <c r="G1357" i="10"/>
  <c r="G1356" i="10"/>
  <c r="G1355" i="10"/>
  <c r="G1353" i="10"/>
  <c r="G1351" i="10"/>
  <c r="G1349" i="10"/>
  <c r="G1348" i="10"/>
  <c r="G1347" i="10"/>
  <c r="G1345" i="10"/>
  <c r="G1343" i="10"/>
  <c r="G1341" i="10"/>
  <c r="G1340" i="10"/>
  <c r="G1339" i="10"/>
  <c r="G1337" i="10"/>
  <c r="G1336" i="10"/>
  <c r="G1335" i="10"/>
  <c r="G1333" i="10"/>
  <c r="G1332" i="10"/>
  <c r="G1331" i="10"/>
  <c r="G1329" i="10"/>
  <c r="G1328" i="10"/>
  <c r="G1327" i="10"/>
  <c r="G1325" i="10"/>
  <c r="G1324" i="10"/>
  <c r="G1323" i="10"/>
  <c r="G1321" i="10"/>
  <c r="G1320" i="10"/>
  <c r="G1319" i="10"/>
  <c r="G1317" i="10"/>
  <c r="G1316" i="10"/>
  <c r="G1315" i="10"/>
  <c r="G1313" i="10"/>
  <c r="G1312" i="10"/>
  <c r="G1311" i="10"/>
  <c r="G1309" i="10"/>
  <c r="G1308" i="10"/>
  <c r="G1307" i="10"/>
  <c r="G1305" i="10"/>
  <c r="G1304" i="10"/>
  <c r="G1303" i="10"/>
  <c r="G1301" i="10"/>
  <c r="G1300" i="10"/>
  <c r="G1299" i="10"/>
  <c r="G1297" i="10"/>
  <c r="G1296" i="10"/>
  <c r="G1295" i="10"/>
  <c r="G1293" i="10"/>
  <c r="G1292" i="10"/>
  <c r="G1291" i="10"/>
  <c r="G1289" i="10"/>
  <c r="G1288" i="10"/>
  <c r="G1285" i="10"/>
  <c r="G1284" i="10"/>
  <c r="G1283" i="10"/>
  <c r="G1281" i="10"/>
  <c r="G1280" i="10"/>
  <c r="G1279" i="10"/>
  <c r="G1277" i="10"/>
  <c r="G1276" i="10"/>
  <c r="G1275" i="10"/>
  <c r="G1273" i="10"/>
  <c r="G1272" i="10"/>
  <c r="G1271" i="10"/>
  <c r="G1269" i="10"/>
  <c r="G1268" i="10"/>
  <c r="G1267" i="10"/>
  <c r="G1265" i="10"/>
  <c r="G1264" i="10"/>
  <c r="G1263" i="10"/>
  <c r="G1261" i="10"/>
  <c r="G1260" i="10"/>
  <c r="G1259" i="10"/>
  <c r="G1257" i="10"/>
  <c r="G1256" i="10"/>
  <c r="G1255" i="10"/>
  <c r="G1253" i="10"/>
  <c r="G1252" i="10"/>
  <c r="G1251" i="10"/>
  <c r="G1249" i="10"/>
  <c r="G1248" i="10"/>
  <c r="G1247" i="10"/>
  <c r="G1245" i="10"/>
  <c r="G1244" i="10"/>
  <c r="G1243" i="10"/>
  <c r="G1241" i="10"/>
  <c r="G1240" i="10"/>
  <c r="G1239" i="10"/>
  <c r="G1237" i="10"/>
  <c r="G1236" i="10"/>
  <c r="G1235" i="10"/>
  <c r="G1233" i="10"/>
  <c r="G1232" i="10"/>
  <c r="G1231" i="10"/>
  <c r="G1229" i="10"/>
  <c r="G1228" i="10"/>
  <c r="G1227" i="10"/>
  <c r="G1225" i="10"/>
  <c r="G1224" i="10"/>
  <c r="G1223" i="10"/>
  <c r="G1221" i="10"/>
  <c r="G1220" i="10"/>
  <c r="G1219" i="10"/>
  <c r="G1217" i="10"/>
  <c r="G1216" i="10"/>
  <c r="G1215" i="10"/>
  <c r="G1213" i="10"/>
  <c r="G1212" i="10"/>
  <c r="G1211" i="10"/>
  <c r="G1209" i="10"/>
  <c r="G1208" i="10"/>
  <c r="G1207" i="10"/>
  <c r="G1205" i="10"/>
  <c r="G1204" i="10"/>
  <c r="G1203" i="10"/>
  <c r="G1201" i="10"/>
  <c r="G1200" i="10"/>
  <c r="G1199" i="10"/>
  <c r="G1197" i="10"/>
  <c r="G1196" i="10"/>
  <c r="G1195" i="10"/>
  <c r="G1193" i="10"/>
  <c r="G1192" i="10"/>
  <c r="G1191" i="10"/>
  <c r="G1189" i="10"/>
  <c r="G1188" i="10"/>
  <c r="G1187" i="10"/>
  <c r="G1185" i="10"/>
  <c r="G1184" i="10"/>
  <c r="G1183" i="10"/>
  <c r="G1181" i="10"/>
  <c r="G1180" i="10"/>
  <c r="G1179" i="10"/>
  <c r="G1177" i="10"/>
  <c r="G1176" i="10"/>
  <c r="G1175" i="10"/>
  <c r="G1173" i="10"/>
  <c r="G1172" i="10"/>
  <c r="G1171" i="10"/>
  <c r="G1169" i="10"/>
  <c r="G1168" i="10"/>
  <c r="G1167" i="10"/>
  <c r="G1165" i="10"/>
  <c r="G1164" i="10"/>
  <c r="G1162" i="10"/>
  <c r="G1160" i="10"/>
  <c r="G1159" i="10"/>
  <c r="G1156" i="10"/>
  <c r="G1155" i="10"/>
  <c r="G1154" i="10"/>
  <c r="G1152" i="10"/>
  <c r="G1150" i="10"/>
  <c r="G1147" i="10"/>
  <c r="G1146" i="10"/>
  <c r="G1144" i="10"/>
  <c r="G1143" i="10"/>
  <c r="G1140" i="10"/>
  <c r="G1139" i="10"/>
  <c r="G1138" i="10"/>
  <c r="G1137" i="10"/>
  <c r="G1136" i="10"/>
  <c r="G1135" i="10"/>
  <c r="Q1134" i="10"/>
  <c r="G1134" i="10"/>
  <c r="G1133" i="10"/>
  <c r="G1132" i="10"/>
  <c r="G1131" i="10"/>
  <c r="G1130" i="10"/>
  <c r="Y1130" i="10" s="1" a="1"/>
  <c r="G1129" i="10"/>
  <c r="G1128" i="10"/>
  <c r="G1127" i="10"/>
  <c r="G1125" i="10"/>
  <c r="G1124" i="10"/>
  <c r="G1123" i="10"/>
  <c r="G1121" i="10"/>
  <c r="G1120" i="10"/>
  <c r="G1119" i="10"/>
  <c r="G1117" i="10"/>
  <c r="G1116" i="10"/>
  <c r="G1113" i="10"/>
  <c r="G1111" i="10"/>
  <c r="G1109" i="10"/>
  <c r="G1108" i="10"/>
  <c r="G1107" i="10"/>
  <c r="G1105" i="10"/>
  <c r="G1104" i="10"/>
  <c r="G1103" i="10"/>
  <c r="G1101" i="10"/>
  <c r="G1100" i="10"/>
  <c r="G1098" i="10"/>
  <c r="G1097" i="10"/>
  <c r="G1096" i="10"/>
  <c r="G1094" i="10"/>
  <c r="G1093" i="10"/>
  <c r="G1092" i="10"/>
  <c r="G1090" i="10"/>
  <c r="G1089" i="10"/>
  <c r="G1088" i="10"/>
  <c r="G1085" i="10"/>
  <c r="G1084" i="10"/>
  <c r="G1082" i="10"/>
  <c r="G1081" i="10"/>
  <c r="G1080" i="10"/>
  <c r="G1078" i="10"/>
  <c r="G1077" i="10"/>
  <c r="G1076" i="10"/>
  <c r="G1074" i="10"/>
  <c r="G1073" i="10"/>
  <c r="G1072" i="10"/>
  <c r="G1071" i="10"/>
  <c r="G1069" i="10"/>
  <c r="G1068" i="10"/>
  <c r="G1065" i="10"/>
  <c r="G1062" i="10"/>
  <c r="G1061" i="10"/>
  <c r="G1060" i="10"/>
  <c r="G1057" i="10"/>
  <c r="G1056" i="10"/>
  <c r="G1054" i="10"/>
  <c r="G1053" i="10"/>
  <c r="G1052" i="10"/>
  <c r="G1049" i="10"/>
  <c r="G1046" i="10"/>
  <c r="G1045" i="10"/>
  <c r="G1044" i="10"/>
  <c r="G1041" i="10"/>
  <c r="G1040" i="10"/>
  <c r="G1038" i="10"/>
  <c r="G1037" i="10"/>
  <c r="G1036" i="10"/>
  <c r="G1033" i="10"/>
  <c r="G1030" i="10"/>
  <c r="G1029" i="10"/>
  <c r="G1028" i="10"/>
  <c r="G1025" i="10"/>
  <c r="G1024" i="10"/>
  <c r="G1022" i="10"/>
  <c r="G1021" i="10"/>
  <c r="G1020" i="10"/>
  <c r="G1017" i="10"/>
  <c r="G1014" i="10"/>
  <c r="G1013" i="10"/>
  <c r="G1012" i="10"/>
  <c r="G1009" i="10"/>
  <c r="G1008" i="10"/>
  <c r="G1006" i="10"/>
  <c r="G1005" i="10"/>
  <c r="G1004" i="10"/>
  <c r="G1001" i="10"/>
  <c r="G1000" i="10"/>
  <c r="G999" i="10"/>
  <c r="G997" i="10"/>
  <c r="G996" i="10"/>
  <c r="G995" i="10"/>
  <c r="G993" i="10"/>
  <c r="G992" i="10"/>
  <c r="G991" i="10"/>
  <c r="G989" i="10"/>
  <c r="G987" i="10"/>
  <c r="G985" i="10"/>
  <c r="G983" i="10"/>
  <c r="G981" i="10"/>
  <c r="G979" i="10"/>
  <c r="G977" i="10"/>
  <c r="G975" i="10"/>
  <c r="G973" i="10"/>
  <c r="G971" i="10"/>
  <c r="G969" i="10"/>
  <c r="G968" i="10"/>
  <c r="G967" i="10"/>
  <c r="G965" i="10"/>
  <c r="G964" i="10"/>
  <c r="G963" i="10"/>
  <c r="G961" i="10"/>
  <c r="G960" i="10"/>
  <c r="G959" i="10"/>
  <c r="G957" i="10"/>
  <c r="G956" i="10"/>
  <c r="G955" i="10"/>
  <c r="G954" i="10"/>
  <c r="G953" i="10"/>
  <c r="G952" i="10"/>
  <c r="G951" i="10"/>
  <c r="G950" i="10"/>
  <c r="G949" i="10"/>
  <c r="G948" i="10"/>
  <c r="G945" i="10"/>
  <c r="G944" i="10"/>
  <c r="G942" i="10"/>
  <c r="G941" i="10"/>
  <c r="G940" i="10"/>
  <c r="G937" i="10"/>
  <c r="G936" i="10"/>
  <c r="G935" i="10"/>
  <c r="G934" i="10"/>
  <c r="G933" i="10"/>
  <c r="G932" i="10"/>
  <c r="G929" i="10"/>
  <c r="G928" i="10"/>
  <c r="G926" i="10"/>
  <c r="G925" i="10"/>
  <c r="G924" i="10"/>
  <c r="G921" i="10"/>
  <c r="G920" i="10"/>
  <c r="G918" i="10"/>
  <c r="G917" i="10"/>
  <c r="G916" i="10"/>
  <c r="G914" i="10"/>
  <c r="G913" i="10"/>
  <c r="G912" i="10"/>
  <c r="G909" i="10"/>
  <c r="G908" i="10"/>
  <c r="G907" i="10"/>
  <c r="G905" i="10"/>
  <c r="G904" i="10"/>
  <c r="G903" i="10"/>
  <c r="G901" i="10"/>
  <c r="G900" i="10"/>
  <c r="G899" i="10"/>
  <c r="G897" i="10"/>
  <c r="G896" i="10"/>
  <c r="G895" i="10"/>
  <c r="G893" i="10"/>
  <c r="G892" i="10"/>
  <c r="G891" i="10"/>
  <c r="G889" i="10"/>
  <c r="G888" i="10"/>
  <c r="G887" i="10"/>
  <c r="G885" i="10"/>
  <c r="G884" i="10"/>
  <c r="G883" i="10"/>
  <c r="G881" i="10"/>
  <c r="G880" i="10"/>
  <c r="G879" i="10"/>
  <c r="G877" i="10"/>
  <c r="G876" i="10"/>
  <c r="G875" i="10"/>
  <c r="G873" i="10"/>
  <c r="G872" i="10"/>
  <c r="G871" i="10"/>
  <c r="G869" i="10"/>
  <c r="G868" i="10"/>
  <c r="G867" i="10"/>
  <c r="G865" i="10"/>
  <c r="G864" i="10"/>
  <c r="G863" i="10"/>
  <c r="G861" i="10"/>
  <c r="G860" i="10"/>
  <c r="G859" i="10"/>
  <c r="G857" i="10"/>
  <c r="G856" i="10"/>
  <c r="G855" i="10"/>
  <c r="G853" i="10"/>
  <c r="G852" i="10"/>
  <c r="G851" i="10"/>
  <c r="G850" i="10"/>
  <c r="G848" i="10"/>
  <c r="G847" i="10"/>
  <c r="G846" i="10"/>
  <c r="G845" i="10"/>
  <c r="G843" i="10"/>
  <c r="G841" i="10"/>
  <c r="G839" i="10"/>
  <c r="G838" i="10"/>
  <c r="G837" i="10"/>
  <c r="G835" i="10"/>
  <c r="G834" i="10"/>
  <c r="G833" i="10"/>
  <c r="G831" i="10"/>
  <c r="G829" i="10"/>
  <c r="G827" i="10"/>
  <c r="G825" i="10"/>
  <c r="G823" i="10"/>
  <c r="G822" i="10"/>
  <c r="G821" i="10"/>
  <c r="M818" i="10"/>
  <c r="G819" i="10"/>
  <c r="G818" i="10"/>
  <c r="G817" i="10"/>
  <c r="G815" i="10"/>
  <c r="G813" i="10"/>
  <c r="G811" i="10"/>
  <c r="G809" i="10"/>
  <c r="G807" i="10"/>
  <c r="G806" i="10"/>
  <c r="G805" i="10"/>
  <c r="G803" i="10"/>
  <c r="G802" i="10"/>
  <c r="G801" i="10"/>
  <c r="G799" i="10"/>
  <c r="G797" i="10"/>
  <c r="G795" i="10"/>
  <c r="G793" i="10"/>
  <c r="G791" i="10"/>
  <c r="G790" i="10"/>
  <c r="G789" i="10"/>
  <c r="G787" i="10"/>
  <c r="G786" i="10"/>
  <c r="G785" i="10"/>
  <c r="G783" i="10"/>
  <c r="G781" i="10"/>
  <c r="G779" i="10"/>
  <c r="G777" i="10"/>
  <c r="G775" i="10"/>
  <c r="G774" i="10"/>
  <c r="G773" i="10"/>
  <c r="G771" i="10"/>
  <c r="O770" i="10"/>
  <c r="G770" i="10"/>
  <c r="G769" i="10"/>
  <c r="G767" i="10"/>
  <c r="G765" i="10"/>
  <c r="G763" i="10"/>
  <c r="G761" i="10"/>
  <c r="G759" i="10"/>
  <c r="G758" i="10"/>
  <c r="G757" i="10"/>
  <c r="G755" i="10"/>
  <c r="G753" i="10"/>
  <c r="G751" i="10"/>
  <c r="G749" i="10"/>
  <c r="G747" i="10"/>
  <c r="G745" i="10"/>
  <c r="G744" i="10"/>
  <c r="G743" i="10"/>
  <c r="G742" i="10"/>
  <c r="G741" i="10"/>
  <c r="G739" i="10"/>
  <c r="G738" i="10"/>
  <c r="G737" i="10"/>
  <c r="G735" i="10"/>
  <c r="G733" i="10"/>
  <c r="G732" i="10"/>
  <c r="G731" i="10"/>
  <c r="G729" i="10"/>
  <c r="G727" i="10"/>
  <c r="O726" i="10"/>
  <c r="G726" i="10"/>
  <c r="G725" i="10"/>
  <c r="G723" i="10"/>
  <c r="Q722" i="10"/>
  <c r="G722" i="10"/>
  <c r="G721" i="10"/>
  <c r="G719" i="10"/>
  <c r="M718" i="10"/>
  <c r="G717" i="10"/>
  <c r="G715" i="10"/>
  <c r="G713" i="10"/>
  <c r="G712" i="10"/>
  <c r="G711" i="10"/>
  <c r="G710" i="10"/>
  <c r="G709" i="10"/>
  <c r="G707" i="10"/>
  <c r="G706" i="10"/>
  <c r="G705" i="10"/>
  <c r="G703" i="10"/>
  <c r="O702" i="10"/>
  <c r="G701" i="10"/>
  <c r="G699" i="10"/>
  <c r="G697" i="10"/>
  <c r="G695" i="10"/>
  <c r="G694" i="10"/>
  <c r="G693" i="10"/>
  <c r="G690" i="10"/>
  <c r="G688" i="10"/>
  <c r="G686" i="10"/>
  <c r="G685" i="10"/>
  <c r="G684" i="10"/>
  <c r="G681" i="10"/>
  <c r="G680" i="10"/>
  <c r="G679" i="10"/>
  <c r="G677" i="10"/>
  <c r="G676" i="10"/>
  <c r="G675" i="10"/>
  <c r="G673" i="10"/>
  <c r="G672" i="10"/>
  <c r="G671" i="10"/>
  <c r="G669" i="10"/>
  <c r="G668" i="10"/>
  <c r="G667" i="10"/>
  <c r="Q666" i="10"/>
  <c r="G665" i="10"/>
  <c r="G664" i="10"/>
  <c r="G663" i="10"/>
  <c r="G661" i="10"/>
  <c r="G660" i="10"/>
  <c r="G659" i="10"/>
  <c r="G657" i="10"/>
  <c r="G656" i="10"/>
  <c r="G655" i="10"/>
  <c r="G653" i="10"/>
  <c r="G652" i="10"/>
  <c r="G651" i="10"/>
  <c r="G649" i="10"/>
  <c r="G648" i="10"/>
  <c r="G647" i="10"/>
  <c r="G645" i="10"/>
  <c r="G644" i="10"/>
  <c r="G643" i="10"/>
  <c r="G641" i="10"/>
  <c r="G640" i="10"/>
  <c r="G639" i="10"/>
  <c r="G637" i="10"/>
  <c r="G636" i="10"/>
  <c r="G635" i="10"/>
  <c r="G633" i="10"/>
  <c r="G632" i="10"/>
  <c r="G631" i="10"/>
  <c r="G629" i="10"/>
  <c r="G628" i="10"/>
  <c r="G627" i="10"/>
  <c r="G625" i="10"/>
  <c r="G624" i="10"/>
  <c r="G623" i="10"/>
  <c r="G621" i="10"/>
  <c r="G620" i="10"/>
  <c r="G619" i="10"/>
  <c r="G617" i="10"/>
  <c r="G616" i="10"/>
  <c r="G615" i="10"/>
  <c r="G614" i="10"/>
  <c r="G613" i="10"/>
  <c r="G612" i="10"/>
  <c r="G611" i="10"/>
  <c r="G609" i="10"/>
  <c r="G607" i="10"/>
  <c r="G605" i="10"/>
  <c r="G604" i="10"/>
  <c r="G603" i="10"/>
  <c r="G601" i="10"/>
  <c r="G600" i="10"/>
  <c r="G599" i="10"/>
  <c r="G597" i="10"/>
  <c r="G596" i="10"/>
  <c r="G595" i="10"/>
  <c r="G593" i="10"/>
  <c r="G591" i="10"/>
  <c r="G589" i="10"/>
  <c r="G588" i="10"/>
  <c r="G587" i="10"/>
  <c r="G585" i="10"/>
  <c r="G584" i="10"/>
  <c r="G583" i="10"/>
  <c r="G582" i="10"/>
  <c r="G581" i="10"/>
  <c r="G580" i="10"/>
  <c r="G579" i="10"/>
  <c r="G577" i="10"/>
  <c r="G575" i="10"/>
  <c r="G574" i="10"/>
  <c r="G573" i="10"/>
  <c r="G572" i="10"/>
  <c r="G571" i="10"/>
  <c r="M570" i="10"/>
  <c r="G569" i="10"/>
  <c r="G568" i="10"/>
  <c r="G567" i="10"/>
  <c r="M566" i="10"/>
  <c r="G565" i="10"/>
  <c r="G564" i="10"/>
  <c r="G563" i="10"/>
  <c r="G561" i="10"/>
  <c r="G559" i="10"/>
  <c r="G557" i="10"/>
  <c r="G556" i="10"/>
  <c r="G555" i="10"/>
  <c r="G553" i="10"/>
  <c r="G552" i="10"/>
  <c r="G551" i="10"/>
  <c r="G549" i="10"/>
  <c r="G548" i="10"/>
  <c r="G547" i="10"/>
  <c r="G545" i="10"/>
  <c r="G543" i="10"/>
  <c r="G541" i="10"/>
  <c r="G540" i="10"/>
  <c r="G537" i="10"/>
  <c r="G536" i="10"/>
  <c r="G535" i="10"/>
  <c r="G533" i="10"/>
  <c r="G532" i="10"/>
  <c r="G531" i="10"/>
  <c r="G529" i="10"/>
  <c r="G527" i="10"/>
  <c r="G525" i="10"/>
  <c r="G524" i="10"/>
  <c r="G523" i="10"/>
  <c r="G521" i="10"/>
  <c r="G520" i="10"/>
  <c r="G519" i="10"/>
  <c r="G517" i="10"/>
  <c r="G516" i="10"/>
  <c r="G515" i="10"/>
  <c r="G513" i="10"/>
  <c r="G511" i="10"/>
  <c r="G510" i="10"/>
  <c r="G509" i="10"/>
  <c r="G508" i="10"/>
  <c r="G505" i="10"/>
  <c r="M502" i="10"/>
  <c r="G504" i="10"/>
  <c r="G503" i="10"/>
  <c r="G501" i="10"/>
  <c r="G500" i="10"/>
  <c r="G499" i="10"/>
  <c r="G497" i="10"/>
  <c r="G495" i="10"/>
  <c r="G493" i="10"/>
  <c r="G492" i="10"/>
  <c r="G491" i="10"/>
  <c r="G489" i="10"/>
  <c r="G488" i="10"/>
  <c r="G487" i="10"/>
  <c r="M486" i="10"/>
  <c r="G485" i="10"/>
  <c r="G484" i="10"/>
  <c r="G483" i="10"/>
  <c r="G481" i="10"/>
  <c r="G480" i="10"/>
  <c r="G477" i="10"/>
  <c r="G476" i="10"/>
  <c r="G475" i="10"/>
  <c r="G473" i="10"/>
  <c r="G472" i="10"/>
  <c r="G471" i="10"/>
  <c r="G469" i="10"/>
  <c r="G468" i="10"/>
  <c r="G467" i="10"/>
  <c r="G465" i="10"/>
  <c r="G464" i="10"/>
  <c r="G461" i="10"/>
  <c r="G460" i="10"/>
  <c r="G458" i="10"/>
  <c r="G457" i="10"/>
  <c r="G456" i="10"/>
  <c r="Q454" i="10"/>
  <c r="G453" i="10"/>
  <c r="G452" i="10"/>
  <c r="G451" i="10"/>
  <c r="O450" i="10"/>
  <c r="G450" i="10"/>
  <c r="G448" i="10"/>
  <c r="G446" i="10"/>
  <c r="G445" i="10"/>
  <c r="G442" i="10"/>
  <c r="G440" i="10"/>
  <c r="G439" i="10"/>
  <c r="G438" i="10"/>
  <c r="G437" i="10"/>
  <c r="G436" i="10"/>
  <c r="G433" i="10"/>
  <c r="G430" i="10"/>
  <c r="G429" i="10"/>
  <c r="G428" i="10"/>
  <c r="G425" i="10"/>
  <c r="G424" i="10"/>
  <c r="M422" i="10"/>
  <c r="G422" i="10"/>
  <c r="G421" i="10"/>
  <c r="G420" i="10"/>
  <c r="G417" i="10"/>
  <c r="G414" i="10"/>
  <c r="G413" i="10"/>
  <c r="G412" i="10"/>
  <c r="G411" i="10"/>
  <c r="G409" i="10"/>
  <c r="G408" i="10"/>
  <c r="G406" i="10"/>
  <c r="G405" i="10"/>
  <c r="G404" i="10"/>
  <c r="G401" i="10"/>
  <c r="G398" i="10"/>
  <c r="G397" i="10"/>
  <c r="G396" i="10"/>
  <c r="G393" i="10"/>
  <c r="G392" i="10"/>
  <c r="G391" i="10"/>
  <c r="G390" i="10"/>
  <c r="G389" i="10"/>
  <c r="G388" i="10"/>
  <c r="G385" i="10"/>
  <c r="Q382" i="10"/>
  <c r="G382" i="10"/>
  <c r="G381" i="10"/>
  <c r="G380" i="10"/>
  <c r="G377" i="10"/>
  <c r="G376" i="10"/>
  <c r="G374" i="10"/>
  <c r="G373" i="10"/>
  <c r="G372" i="10"/>
  <c r="G371" i="10"/>
  <c r="G369" i="10"/>
  <c r="G367" i="10"/>
  <c r="G366" i="10"/>
  <c r="G365" i="10"/>
  <c r="G364" i="10"/>
  <c r="G363" i="10"/>
  <c r="G361" i="10"/>
  <c r="G360" i="10"/>
  <c r="G358" i="10"/>
  <c r="G357" i="10"/>
  <c r="G356" i="10"/>
  <c r="G355" i="10"/>
  <c r="G353" i="10"/>
  <c r="G352" i="10"/>
  <c r="G350" i="10"/>
  <c r="G349" i="10"/>
  <c r="G348" i="10"/>
  <c r="G345" i="10"/>
  <c r="G344" i="10"/>
  <c r="G343" i="10"/>
  <c r="G342" i="10"/>
  <c r="G341" i="10"/>
  <c r="G340" i="10"/>
  <c r="G337" i="10"/>
  <c r="G336" i="10"/>
  <c r="M334" i="10"/>
  <c r="G334" i="10"/>
  <c r="G333" i="10"/>
  <c r="G332" i="10"/>
  <c r="G329" i="10"/>
  <c r="G328" i="10"/>
  <c r="G327" i="10"/>
  <c r="G325" i="10"/>
  <c r="G324" i="10"/>
  <c r="G323" i="10"/>
  <c r="G322" i="10"/>
  <c r="G321" i="10"/>
  <c r="G319" i="10"/>
  <c r="G317" i="10"/>
  <c r="G315" i="10"/>
  <c r="G314" i="10"/>
  <c r="G313" i="10"/>
  <c r="G311" i="10"/>
  <c r="G309" i="10"/>
  <c r="Q306" i="10"/>
  <c r="G307" i="10"/>
  <c r="G306" i="10"/>
  <c r="G305" i="10"/>
  <c r="G303" i="10"/>
  <c r="G301" i="10"/>
  <c r="G300" i="10"/>
  <c r="G299" i="10"/>
  <c r="G298" i="10"/>
  <c r="G297" i="10"/>
  <c r="G295" i="10"/>
  <c r="G294" i="10"/>
  <c r="G293" i="10"/>
  <c r="G291" i="10"/>
  <c r="G290" i="10"/>
  <c r="G289" i="10"/>
  <c r="G287" i="10"/>
  <c r="G286" i="10"/>
  <c r="G285" i="10"/>
  <c r="G284" i="10"/>
  <c r="G283" i="10"/>
  <c r="G281" i="10"/>
  <c r="G280" i="10"/>
  <c r="G279" i="10"/>
  <c r="G278" i="10"/>
  <c r="G277" i="10"/>
  <c r="G275" i="10"/>
  <c r="G274" i="10"/>
  <c r="G273" i="10"/>
  <c r="G271" i="10"/>
  <c r="G270" i="10"/>
  <c r="G269" i="10"/>
  <c r="G267" i="10"/>
  <c r="M266" i="10"/>
  <c r="G265" i="10"/>
  <c r="G263" i="10"/>
  <c r="G262" i="10"/>
  <c r="G261" i="10"/>
  <c r="G259" i="10"/>
  <c r="G258" i="10"/>
  <c r="G257" i="10"/>
  <c r="G255" i="10"/>
  <c r="G254" i="10"/>
  <c r="G253" i="10"/>
  <c r="G252" i="10"/>
  <c r="G251" i="10"/>
  <c r="G249" i="10"/>
  <c r="G248" i="10"/>
  <c r="G247" i="10"/>
  <c r="G246" i="10"/>
  <c r="G245" i="10"/>
  <c r="G243" i="10"/>
  <c r="G242" i="10"/>
  <c r="G241" i="10"/>
  <c r="G239" i="10"/>
  <c r="G238" i="10"/>
  <c r="G237" i="10"/>
  <c r="G236" i="10"/>
  <c r="G235" i="10"/>
  <c r="G233" i="10"/>
  <c r="G232" i="10"/>
  <c r="G231" i="10"/>
  <c r="G230" i="10"/>
  <c r="G229" i="10"/>
  <c r="G227" i="10"/>
  <c r="G225" i="10"/>
  <c r="G223" i="10"/>
  <c r="G222" i="10"/>
  <c r="G221" i="10"/>
  <c r="G220" i="10"/>
  <c r="G219" i="10"/>
  <c r="G217" i="10"/>
  <c r="G215" i="10"/>
  <c r="M214" i="10"/>
  <c r="G214" i="10"/>
  <c r="G213" i="10"/>
  <c r="G212" i="10"/>
  <c r="G211" i="10"/>
  <c r="G209" i="10"/>
  <c r="G207" i="10"/>
  <c r="G206" i="10"/>
  <c r="G205" i="10"/>
  <c r="G203" i="10"/>
  <c r="G201" i="10"/>
  <c r="G200" i="10"/>
  <c r="G199" i="10"/>
  <c r="G198" i="10"/>
  <c r="G197" i="10"/>
  <c r="G195" i="10"/>
  <c r="G193" i="10"/>
  <c r="G192" i="10"/>
  <c r="G190" i="10"/>
  <c r="G189" i="10"/>
  <c r="G187" i="10"/>
  <c r="G185" i="10"/>
  <c r="G183" i="10"/>
  <c r="G181" i="10"/>
  <c r="G178" i="10"/>
  <c r="G177" i="10"/>
  <c r="G176" i="10"/>
  <c r="G173" i="10"/>
  <c r="G172" i="10"/>
  <c r="M170" i="10"/>
  <c r="G170" i="10"/>
  <c r="G169" i="10"/>
  <c r="G168" i="10"/>
  <c r="G165" i="10"/>
  <c r="G164" i="10"/>
  <c r="G163" i="10"/>
  <c r="G161" i="10"/>
  <c r="G160" i="10"/>
  <c r="G158" i="10"/>
  <c r="G156" i="10"/>
  <c r="G155" i="10"/>
  <c r="G153" i="10"/>
  <c r="G152" i="10"/>
  <c r="G150" i="10"/>
  <c r="G148" i="10"/>
  <c r="G147" i="10"/>
  <c r="G146" i="10"/>
  <c r="G145" i="10"/>
  <c r="G143" i="10"/>
  <c r="G142" i="10"/>
  <c r="G141" i="10"/>
  <c r="G139" i="10"/>
  <c r="G137" i="10"/>
  <c r="G136" i="10"/>
  <c r="G135" i="10"/>
  <c r="G134" i="10"/>
  <c r="G133" i="10"/>
  <c r="G132" i="10"/>
  <c r="G131" i="10"/>
  <c r="G129" i="10"/>
  <c r="G127" i="10"/>
  <c r="M126" i="10"/>
  <c r="G126" i="10"/>
  <c r="G125" i="10"/>
  <c r="G124" i="10"/>
  <c r="G123" i="10"/>
  <c r="G121" i="10"/>
  <c r="G119" i="10"/>
  <c r="M118" i="10"/>
  <c r="G118" i="10"/>
  <c r="G117" i="10"/>
  <c r="G116" i="10"/>
  <c r="G115" i="10"/>
  <c r="G113" i="10"/>
  <c r="G111" i="10"/>
  <c r="G110" i="10"/>
  <c r="G109" i="10"/>
  <c r="G107" i="10"/>
  <c r="G106" i="10"/>
  <c r="G105" i="10"/>
  <c r="G104" i="10"/>
  <c r="G102" i="10"/>
  <c r="G99" i="10"/>
  <c r="G97" i="10"/>
  <c r="G96" i="10"/>
  <c r="G94" i="10"/>
  <c r="G93" i="10"/>
  <c r="G90" i="10"/>
  <c r="G89" i="10"/>
  <c r="G88" i="10"/>
  <c r="G85" i="10"/>
  <c r="G84" i="10"/>
  <c r="G82" i="10"/>
  <c r="G81" i="10"/>
  <c r="G80" i="10"/>
  <c r="Q78" i="10"/>
  <c r="G78" i="10"/>
  <c r="G77" i="10"/>
  <c r="G74" i="10"/>
  <c r="G73" i="10"/>
  <c r="G72" i="10"/>
  <c r="G71" i="10"/>
  <c r="G69" i="10"/>
  <c r="G68" i="10"/>
  <c r="G67" i="10"/>
  <c r="G66" i="10"/>
  <c r="Y66" i="10" a="1"/>
  <c r="G65" i="10"/>
  <c r="G64" i="10"/>
  <c r="G62" i="10"/>
  <c r="G61" i="10"/>
  <c r="G59" i="10"/>
  <c r="G58" i="10"/>
  <c r="G57" i="10"/>
  <c r="G56" i="10"/>
  <c r="G55" i="10"/>
  <c r="O54" i="10"/>
  <c r="G53" i="10"/>
  <c r="G52" i="10"/>
  <c r="G49" i="10"/>
  <c r="G47" i="10"/>
  <c r="G45" i="10"/>
  <c r="G44" i="10"/>
  <c r="G43" i="10"/>
  <c r="G41" i="10"/>
  <c r="G40" i="10"/>
  <c r="G39" i="10"/>
  <c r="G37" i="10"/>
  <c r="G36" i="10"/>
  <c r="G34" i="10"/>
  <c r="G33" i="10"/>
  <c r="G31" i="10"/>
  <c r="G29" i="10"/>
  <c r="G28" i="10"/>
  <c r="G27" i="10"/>
  <c r="G25" i="10"/>
  <c r="G24" i="10"/>
  <c r="G23" i="10"/>
  <c r="G21" i="10"/>
  <c r="G20" i="10"/>
  <c r="G17" i="10"/>
  <c r="G15" i="10"/>
  <c r="Q14" i="10"/>
  <c r="G13" i="10"/>
  <c r="G12" i="10"/>
  <c r="G11" i="10"/>
  <c r="M10" i="10"/>
  <c r="G9" i="10"/>
  <c r="G8" i="10"/>
  <c r="G7" i="10"/>
  <c r="O6" i="10"/>
  <c r="G5" i="10"/>
  <c r="G4" i="10"/>
  <c r="G3" i="10"/>
  <c r="M2" i="10"/>
  <c r="S246" i="10" l="1" a="1"/>
  <c r="S850" i="10" a="1"/>
  <c r="S852" i="10" s="1"/>
  <c r="N850" i="10" s="1"/>
  <c r="O1130" i="10"/>
  <c r="Q58" i="10"/>
  <c r="Q114" i="10"/>
  <c r="Q118" i="10"/>
  <c r="Q122" i="10"/>
  <c r="Y230" i="10" a="1"/>
  <c r="Y233" i="10" s="1"/>
  <c r="Q526" i="10"/>
  <c r="M530" i="10"/>
  <c r="M534" i="10"/>
  <c r="S642" i="10" a="1"/>
  <c r="Q742" i="10"/>
  <c r="M870" i="10"/>
  <c r="Q934" i="10"/>
  <c r="Y614" i="10" a="1"/>
  <c r="Z614" i="10" s="1"/>
  <c r="Q94" i="10"/>
  <c r="Q242" i="10"/>
  <c r="Y358" i="10" a="1"/>
  <c r="Q422" i="10"/>
  <c r="Y582" i="10" a="1"/>
  <c r="Z582" i="10" s="1"/>
  <c r="Q62" i="10"/>
  <c r="O98" i="10"/>
  <c r="Q110" i="10"/>
  <c r="Q130" i="10"/>
  <c r="Q202" i="10"/>
  <c r="Y254" i="10" a="1"/>
  <c r="Q374" i="10"/>
  <c r="Q126" i="10"/>
  <c r="Q206" i="10"/>
  <c r="Q210" i="10"/>
  <c r="Q334" i="10"/>
  <c r="Q390" i="10"/>
  <c r="Q574" i="10"/>
  <c r="M602" i="10"/>
  <c r="Q626" i="10"/>
  <c r="Q966" i="10"/>
  <c r="M974" i="10"/>
  <c r="M982" i="10"/>
  <c r="V1002" i="10" a="1"/>
  <c r="M1170" i="10"/>
  <c r="M1242" i="10"/>
  <c r="S1290" i="10" a="1"/>
  <c r="M1310" i="10"/>
  <c r="M1326" i="10"/>
  <c r="M1338" i="10"/>
  <c r="M1346" i="10"/>
  <c r="Q1362" i="10"/>
  <c r="M1378" i="10"/>
  <c r="M1394" i="10"/>
  <c r="Q1402" i="10"/>
  <c r="M1418" i="10"/>
  <c r="Q214" i="10"/>
  <c r="Q238" i="10"/>
  <c r="Y246" i="10" a="1"/>
  <c r="Q274" i="10"/>
  <c r="Q298" i="10"/>
  <c r="Q362" i="10"/>
  <c r="M498" i="10"/>
  <c r="Q510" i="10"/>
  <c r="Q546" i="10"/>
  <c r="Q550" i="10"/>
  <c r="Q578" i="10"/>
  <c r="Q610" i="10"/>
  <c r="S654" i="10" a="1"/>
  <c r="Q922" i="10"/>
  <c r="M1122" i="10"/>
  <c r="M1434" i="10"/>
  <c r="M1438" i="10"/>
  <c r="Q1442" i="10"/>
  <c r="Q134" i="10"/>
  <c r="S146" i="10" a="1"/>
  <c r="T149" i="10" s="1"/>
  <c r="Q342" i="10"/>
  <c r="Q438" i="10"/>
  <c r="Q442" i="10"/>
  <c r="V466" i="10" a="1"/>
  <c r="Q514" i="10"/>
  <c r="Q518" i="10"/>
  <c r="Q586" i="10"/>
  <c r="M662" i="10"/>
  <c r="S670" i="10" a="1"/>
  <c r="Q702" i="10"/>
  <c r="Q770" i="10"/>
  <c r="M882" i="10"/>
  <c r="M898" i="10"/>
  <c r="Q1458" i="10"/>
  <c r="M1470" i="10"/>
  <c r="M1490" i="10"/>
  <c r="M1502" i="10"/>
  <c r="M26" i="10"/>
  <c r="M46" i="10"/>
  <c r="M6" i="10"/>
  <c r="O2" i="10"/>
  <c r="M14" i="10"/>
  <c r="M34" i="10"/>
  <c r="M54" i="10"/>
  <c r="Y361" i="10"/>
  <c r="Z358" i="10"/>
  <c r="Y286" i="10" a="1"/>
  <c r="Y450" i="10" a="1"/>
  <c r="Z451" i="10" s="1"/>
  <c r="V198" i="10" a="1"/>
  <c r="W201" i="10" s="1"/>
  <c r="Y278" i="10" a="1"/>
  <c r="S358" i="10" a="1"/>
  <c r="S278" i="10" a="1"/>
  <c r="S82" i="10" a="1"/>
  <c r="S230" i="10" a="1"/>
  <c r="S458" i="10" a="1"/>
  <c r="V582" i="10" a="1"/>
  <c r="Q582" i="10"/>
  <c r="M582" i="10"/>
  <c r="M598" i="10"/>
  <c r="Q598" i="10"/>
  <c r="G598" i="10"/>
  <c r="Q606" i="10"/>
  <c r="M606" i="10"/>
  <c r="M622" i="10"/>
  <c r="Q622" i="10"/>
  <c r="G622" i="10"/>
  <c r="Y622" i="10" s="1" a="1"/>
  <c r="Q638" i="10"/>
  <c r="G638" i="10"/>
  <c r="Q710" i="10"/>
  <c r="Y710" i="10" a="1"/>
  <c r="G724" i="10"/>
  <c r="S722" i="10" s="1" a="1"/>
  <c r="Q790" i="10"/>
  <c r="G792" i="10"/>
  <c r="Q822" i="10"/>
  <c r="G824" i="10"/>
  <c r="Y822" i="10" s="1" a="1"/>
  <c r="G840" i="10"/>
  <c r="Q838" i="10"/>
  <c r="G858" i="10"/>
  <c r="Y858" i="10" a="1"/>
  <c r="AA858" i="10" s="1"/>
  <c r="Q894" i="10"/>
  <c r="M894" i="10"/>
  <c r="Q902" i="10"/>
  <c r="M902" i="10"/>
  <c r="G910" i="10"/>
  <c r="S910" i="10" s="1" a="1"/>
  <c r="Q914" i="10"/>
  <c r="Q918" i="10"/>
  <c r="G919" i="10"/>
  <c r="V918" i="10" s="1" a="1"/>
  <c r="M954" i="10"/>
  <c r="V954" i="10" a="1"/>
  <c r="W955" i="10" s="1"/>
  <c r="Y954" i="10" a="1"/>
  <c r="Q954" i="10"/>
  <c r="M962" i="10"/>
  <c r="Q962" i="10"/>
  <c r="G962" i="10"/>
  <c r="S962" i="10" s="1" a="1"/>
  <c r="M970" i="10"/>
  <c r="G970" i="10"/>
  <c r="M998" i="10"/>
  <c r="Q998" i="10"/>
  <c r="Q1006" i="10"/>
  <c r="G1007" i="10"/>
  <c r="O1006" i="10"/>
  <c r="G1011" i="10"/>
  <c r="Q1010" i="10"/>
  <c r="O1010" i="10"/>
  <c r="G1015" i="10"/>
  <c r="Q1014" i="10"/>
  <c r="O1014" i="10"/>
  <c r="G1019" i="10"/>
  <c r="Q1018" i="10"/>
  <c r="Q1022" i="10"/>
  <c r="G1023" i="10"/>
  <c r="V1022" i="10" s="1" a="1"/>
  <c r="O1022" i="10"/>
  <c r="Q1026" i="10"/>
  <c r="G1027" i="10"/>
  <c r="O1026" i="10"/>
  <c r="G1031" i="10"/>
  <c r="Q1030" i="10"/>
  <c r="O1030" i="10"/>
  <c r="Q1034" i="10"/>
  <c r="G1035" i="10"/>
  <c r="O1034" i="10"/>
  <c r="G1039" i="10"/>
  <c r="Q1038" i="10"/>
  <c r="O1038" i="10"/>
  <c r="G1043" i="10"/>
  <c r="Q1042" i="10"/>
  <c r="O1042" i="10"/>
  <c r="Q1046" i="10"/>
  <c r="G1047" i="10"/>
  <c r="O1046" i="10"/>
  <c r="Q1050" i="10"/>
  <c r="G1051" i="10"/>
  <c r="G1055" i="10"/>
  <c r="Q1054" i="10"/>
  <c r="O1054" i="10"/>
  <c r="G1059" i="10"/>
  <c r="Q1058" i="10"/>
  <c r="O1058" i="10"/>
  <c r="Q1062" i="10"/>
  <c r="G1063" i="10"/>
  <c r="O1062" i="10"/>
  <c r="Q1066" i="10"/>
  <c r="G1067" i="10"/>
  <c r="O1066" i="10"/>
  <c r="Y1074" i="10" a="1"/>
  <c r="Y1076" i="10" s="1"/>
  <c r="R1074" i="10" s="1"/>
  <c r="G1075" i="10"/>
  <c r="Q1074" i="10"/>
  <c r="O1074" i="10"/>
  <c r="G1079" i="10"/>
  <c r="Q1078" i="10"/>
  <c r="V1078" i="10" a="1"/>
  <c r="O1078" i="10"/>
  <c r="O1082" i="10"/>
  <c r="Q1090" i="10"/>
  <c r="G1091" i="10"/>
  <c r="Y1090" i="10" s="1" a="1"/>
  <c r="O1090" i="10"/>
  <c r="G1095" i="10"/>
  <c r="V1094" i="10" s="1" a="1"/>
  <c r="Q1094" i="10"/>
  <c r="O1094" i="10"/>
  <c r="O1098" i="10"/>
  <c r="G1102" i="10"/>
  <c r="S1102" i="10" s="1" a="1"/>
  <c r="M1102" i="10"/>
  <c r="O1102" i="10"/>
  <c r="G1110" i="10"/>
  <c r="M1110" i="10"/>
  <c r="O1110" i="10"/>
  <c r="G1114" i="10"/>
  <c r="M1114" i="10"/>
  <c r="O1114" i="10"/>
  <c r="M1118" i="10"/>
  <c r="G1118" i="10"/>
  <c r="S1118" i="10" s="1" a="1"/>
  <c r="O1118" i="10"/>
  <c r="O1122" i="10"/>
  <c r="M1134" i="10"/>
  <c r="S1134" i="10" a="1"/>
  <c r="G1141" i="10"/>
  <c r="Y1138" i="10" s="1" a="1"/>
  <c r="O1138" i="10"/>
  <c r="O1142" i="10"/>
  <c r="O1146" i="10"/>
  <c r="O1150" i="10"/>
  <c r="Y1154" i="10" a="1"/>
  <c r="G1157" i="10"/>
  <c r="O1154" i="10"/>
  <c r="O1158" i="10"/>
  <c r="M1166" i="10"/>
  <c r="G1166" i="10"/>
  <c r="S1166" i="10" s="1" a="1"/>
  <c r="Y1166" i="10" a="1"/>
  <c r="O1166" i="10"/>
  <c r="O1170" i="10"/>
  <c r="Q1174" i="10"/>
  <c r="M1174" i="10"/>
  <c r="O1174" i="10"/>
  <c r="M1178" i="10"/>
  <c r="Q1178" i="10"/>
  <c r="O1178" i="10"/>
  <c r="M1182" i="10"/>
  <c r="G1182" i="10"/>
  <c r="O1182" i="10"/>
  <c r="G1186" i="10"/>
  <c r="M1186" i="10"/>
  <c r="Q1186" i="10"/>
  <c r="O1186" i="10"/>
  <c r="G1190" i="10"/>
  <c r="Y1190" i="10" a="1"/>
  <c r="M1190" i="10"/>
  <c r="O1190" i="10"/>
  <c r="M1194" i="10"/>
  <c r="Q1194" i="10"/>
  <c r="O1194" i="10"/>
  <c r="G1198" i="10"/>
  <c r="Q1198" i="10"/>
  <c r="M1198" i="10"/>
  <c r="O1198" i="10"/>
  <c r="M1202" i="10"/>
  <c r="Q1202" i="10"/>
  <c r="O1202" i="10"/>
  <c r="M1206" i="10"/>
  <c r="G1206" i="10"/>
  <c r="Y1206" i="10" s="1" a="1"/>
  <c r="O1206" i="10"/>
  <c r="M1210" i="10"/>
  <c r="Q1210" i="10"/>
  <c r="O1210" i="10"/>
  <c r="M1214" i="10"/>
  <c r="G1214" i="10"/>
  <c r="Q1214" i="10"/>
  <c r="O1214" i="10"/>
  <c r="Q1218" i="10"/>
  <c r="M1218" i="10"/>
  <c r="O1218" i="10"/>
  <c r="G1222" i="10"/>
  <c r="M1222" i="10"/>
  <c r="Q1222" i="10"/>
  <c r="O1222" i="10"/>
  <c r="Q1226" i="10"/>
  <c r="M1226" i="10"/>
  <c r="O1226" i="10"/>
  <c r="Q1230" i="10"/>
  <c r="S1230" i="10" a="1"/>
  <c r="M1230" i="10"/>
  <c r="G1230" i="10"/>
  <c r="O1230" i="10"/>
  <c r="G1234" i="10"/>
  <c r="M1234" i="10"/>
  <c r="Q1234" i="10"/>
  <c r="O1234" i="10"/>
  <c r="G1238" i="10"/>
  <c r="M1238" i="10"/>
  <c r="O1238" i="10"/>
  <c r="O1242" i="10"/>
  <c r="G1246" i="10"/>
  <c r="Y1246" i="10" s="1" a="1"/>
  <c r="Q1246" i="10"/>
  <c r="M1246" i="10"/>
  <c r="O1246" i="10"/>
  <c r="Q1250" i="10"/>
  <c r="M1250" i="10"/>
  <c r="O1250" i="10"/>
  <c r="Y1254" i="10" a="1"/>
  <c r="M1254" i="10"/>
  <c r="G1254" i="10"/>
  <c r="S1254" i="10" s="1" a="1"/>
  <c r="O1254" i="10"/>
  <c r="M1258" i="10"/>
  <c r="Q1258" i="10"/>
  <c r="O1258" i="10"/>
  <c r="Q1262" i="10"/>
  <c r="M1262" i="10"/>
  <c r="G1262" i="10"/>
  <c r="S1262" i="10" s="1" a="1"/>
  <c r="O1262" i="10"/>
  <c r="M1266" i="10"/>
  <c r="Q1266" i="10"/>
  <c r="O1266" i="10"/>
  <c r="G1270" i="10"/>
  <c r="Y1270" i="10" s="1" a="1"/>
  <c r="M1270" i="10"/>
  <c r="O1270" i="10"/>
  <c r="Q1274" i="10"/>
  <c r="M1274" i="10"/>
  <c r="M1278" i="10"/>
  <c r="G1278" i="10"/>
  <c r="Q1278" i="10"/>
  <c r="V614" i="10" a="1"/>
  <c r="Q614" i="10"/>
  <c r="M614" i="10"/>
  <c r="G650" i="10"/>
  <c r="Q650" i="10"/>
  <c r="Y650" i="10" a="1"/>
  <c r="M650" i="10"/>
  <c r="G666" i="10"/>
  <c r="M666" i="10"/>
  <c r="Q678" i="10"/>
  <c r="M678" i="10"/>
  <c r="G682" i="10"/>
  <c r="M682" i="10"/>
  <c r="Q694" i="10"/>
  <c r="G696" i="10"/>
  <c r="G720" i="10"/>
  <c r="Q718" i="10"/>
  <c r="Q738" i="10"/>
  <c r="G740" i="10"/>
  <c r="G752" i="10"/>
  <c r="Q750" i="10"/>
  <c r="Y758" i="10" a="1"/>
  <c r="Q758" i="10"/>
  <c r="G760" i="10"/>
  <c r="G764" i="10"/>
  <c r="Q762" i="10"/>
  <c r="Q798" i="10"/>
  <c r="G800" i="10"/>
  <c r="Q866" i="10"/>
  <c r="M866" i="10"/>
  <c r="G878" i="10"/>
  <c r="M878" i="10"/>
  <c r="Q878" i="10"/>
  <c r="M886" i="10"/>
  <c r="Q886" i="10"/>
  <c r="Q890" i="10"/>
  <c r="G890" i="10"/>
  <c r="M890" i="10"/>
  <c r="G943" i="10"/>
  <c r="Q942" i="10"/>
  <c r="V942" i="10" a="1"/>
  <c r="W943" i="10" s="1"/>
  <c r="Y942" i="10" a="1"/>
  <c r="M986" i="10"/>
  <c r="G986" i="10"/>
  <c r="M990" i="10"/>
  <c r="Q990" i="10"/>
  <c r="M994" i="10"/>
  <c r="Q994" i="10"/>
  <c r="G994" i="10"/>
  <c r="G14" i="10"/>
  <c r="Q18" i="10"/>
  <c r="Q30" i="10"/>
  <c r="G46" i="10"/>
  <c r="S66" i="10" a="1"/>
  <c r="Q90" i="10"/>
  <c r="Q106" i="10"/>
  <c r="G144" i="10"/>
  <c r="Y142" i="10" s="1" a="1"/>
  <c r="O146" i="10"/>
  <c r="O150" i="10"/>
  <c r="Q198" i="10"/>
  <c r="G204" i="10"/>
  <c r="G244" i="10"/>
  <c r="V242" i="10" s="1" a="1"/>
  <c r="Q254" i="10"/>
  <c r="Y258" i="10" a="1"/>
  <c r="Q258" i="10"/>
  <c r="Y262" i="10" a="1"/>
  <c r="G276" i="10"/>
  <c r="V274" i="10" s="1" a="1"/>
  <c r="Q286" i="10"/>
  <c r="Y290" i="10" a="1"/>
  <c r="Q290" i="10"/>
  <c r="Y294" i="10" a="1"/>
  <c r="G316" i="10"/>
  <c r="S314" i="10" s="1" a="1"/>
  <c r="S334" i="10" a="1"/>
  <c r="G335" i="10"/>
  <c r="Y334" i="10" s="1" a="1"/>
  <c r="AA335" i="10" s="1"/>
  <c r="Q338" i="10"/>
  <c r="G375" i="10"/>
  <c r="Q386" i="10"/>
  <c r="Y390" i="10" a="1"/>
  <c r="Z390" i="10" s="1"/>
  <c r="Q394" i="10"/>
  <c r="Q406" i="10"/>
  <c r="G423" i="10"/>
  <c r="G443" i="10"/>
  <c r="S466" i="10" a="1"/>
  <c r="M470" i="10"/>
  <c r="S486" i="10" a="1"/>
  <c r="Q502" i="10"/>
  <c r="M510" i="10"/>
  <c r="G526" i="10"/>
  <c r="V534" i="10" a="1"/>
  <c r="V536" i="10" s="1"/>
  <c r="P534" i="10" s="1"/>
  <c r="G550" i="10"/>
  <c r="M574" i="10"/>
  <c r="M586" i="10"/>
  <c r="Q682" i="10"/>
  <c r="V694" i="10" a="1"/>
  <c r="Y790" i="10" a="1"/>
  <c r="M634" i="10"/>
  <c r="Y634" i="10" a="1"/>
  <c r="G634" i="10"/>
  <c r="G728" i="10"/>
  <c r="Q726" i="10"/>
  <c r="Y726" i="10" a="1"/>
  <c r="Q774" i="10"/>
  <c r="G808" i="10"/>
  <c r="Q806" i="10"/>
  <c r="Y806" i="10" a="1"/>
  <c r="Q818" i="10"/>
  <c r="G820" i="10"/>
  <c r="S846" i="10" a="1"/>
  <c r="U848" i="10" s="1"/>
  <c r="G849" i="10"/>
  <c r="Y846" i="10" s="1" a="1"/>
  <c r="M862" i="10"/>
  <c r="Q862" i="10"/>
  <c r="G862" i="10"/>
  <c r="M874" i="10"/>
  <c r="Q874" i="10"/>
  <c r="M906" i="10"/>
  <c r="G906" i="10"/>
  <c r="Y906" i="10" s="1" a="1"/>
  <c r="Q906" i="10"/>
  <c r="G927" i="10"/>
  <c r="S926" i="10" s="1" a="1"/>
  <c r="Q926" i="10"/>
  <c r="G6" i="10"/>
  <c r="Y6" i="10" s="1" a="1"/>
  <c r="M18" i="10"/>
  <c r="G22" i="10"/>
  <c r="S22" i="10" s="1" a="1"/>
  <c r="Q34" i="10"/>
  <c r="G38" i="10"/>
  <c r="Q50" i="10"/>
  <c r="G54" i="10"/>
  <c r="S54" i="10" s="1" a="1"/>
  <c r="S57" i="10" s="1"/>
  <c r="Q74" i="10"/>
  <c r="G98" i="10"/>
  <c r="Y110" i="10" a="1"/>
  <c r="G112" i="10"/>
  <c r="V110" i="10" s="1" a="1"/>
  <c r="G128" i="10"/>
  <c r="Y134" i="10" a="1"/>
  <c r="Q142" i="10"/>
  <c r="M146" i="10"/>
  <c r="G151" i="10"/>
  <c r="Y150" i="10" s="1" a="1"/>
  <c r="O154" i="10"/>
  <c r="V170" i="10" a="1"/>
  <c r="W173" i="10" s="1"/>
  <c r="Q174" i="10"/>
  <c r="G216" i="10"/>
  <c r="V258" i="10" a="1"/>
  <c r="S262" i="10" a="1"/>
  <c r="G272" i="10"/>
  <c r="V290" i="10" a="1"/>
  <c r="S294" i="10" a="1"/>
  <c r="Y306" i="10" a="1"/>
  <c r="G308" i="10"/>
  <c r="S306" i="10" s="1" a="1"/>
  <c r="Q314" i="10"/>
  <c r="S322" i="10" a="1"/>
  <c r="U323" i="10" s="1"/>
  <c r="Q350" i="10"/>
  <c r="Q414" i="10"/>
  <c r="Q418" i="10"/>
  <c r="Y422" i="10" a="1"/>
  <c r="Z422" i="10" s="1"/>
  <c r="Q426" i="10"/>
  <c r="Q470" i="10"/>
  <c r="G478" i="10"/>
  <c r="V502" i="10" a="1"/>
  <c r="G518" i="10"/>
  <c r="S518" i="10" s="1" a="1"/>
  <c r="G534" i="10"/>
  <c r="Q542" i="10"/>
  <c r="M550" i="10"/>
  <c r="M590" i="10"/>
  <c r="G606" i="10"/>
  <c r="Q634" i="10"/>
  <c r="V638" i="10" a="1"/>
  <c r="G704" i="10"/>
  <c r="Q734" i="10"/>
  <c r="V758" i="10" a="1"/>
  <c r="G772" i="10"/>
  <c r="V770" i="10" s="1" a="1"/>
  <c r="G923" i="10"/>
  <c r="S942" i="10" a="1"/>
  <c r="Q974" i="10"/>
  <c r="S1082" i="10" a="1"/>
  <c r="Q566" i="10"/>
  <c r="G566" i="10"/>
  <c r="Q706" i="10"/>
  <c r="Q754" i="10"/>
  <c r="G756" i="10"/>
  <c r="Q766" i="10"/>
  <c r="G768" i="10"/>
  <c r="G784" i="10"/>
  <c r="Q782" i="10"/>
  <c r="Q786" i="10"/>
  <c r="G788" i="10"/>
  <c r="V786" i="10" s="1" a="1"/>
  <c r="G804" i="10"/>
  <c r="Q802" i="10"/>
  <c r="G816" i="10"/>
  <c r="Q814" i="10"/>
  <c r="Q830" i="10"/>
  <c r="G832" i="10"/>
  <c r="G836" i="10"/>
  <c r="Q834" i="10"/>
  <c r="Y82" i="10" a="1"/>
  <c r="V134" i="10" a="1"/>
  <c r="V306" i="10" a="1"/>
  <c r="W307" i="10" s="1"/>
  <c r="S342" i="10" a="1"/>
  <c r="U343" i="10" s="1"/>
  <c r="V358" i="10" a="1"/>
  <c r="W359" i="10" s="1"/>
  <c r="Q358" i="10"/>
  <c r="M518" i="10"/>
  <c r="M558" i="10"/>
  <c r="M626" i="10"/>
  <c r="Q690" i="10"/>
  <c r="G708" i="10"/>
  <c r="S706" i="10" s="1" a="1"/>
  <c r="G776" i="10"/>
  <c r="Y774" i="10" s="1" a="1"/>
  <c r="Q870" i="10"/>
  <c r="G894" i="10"/>
  <c r="S894" i="10" s="1" a="1"/>
  <c r="G915" i="10"/>
  <c r="S914" i="10" s="1" a="1"/>
  <c r="Y962" i="10" a="1"/>
  <c r="AA963" i="10" s="1"/>
  <c r="Y970" i="10" a="1"/>
  <c r="Z971" i="10" s="1"/>
  <c r="O1278" i="10"/>
  <c r="Q1282" i="10"/>
  <c r="M1282" i="10"/>
  <c r="O1282" i="10"/>
  <c r="M1286" i="10"/>
  <c r="Q1286" i="10"/>
  <c r="O1290" i="10"/>
  <c r="M1298" i="10"/>
  <c r="Q1298" i="10"/>
  <c r="O1298" i="10"/>
  <c r="Q1302" i="10"/>
  <c r="G1302" i="10"/>
  <c r="O1302" i="10"/>
  <c r="G1306" i="10"/>
  <c r="V1306" i="10" s="1" a="1"/>
  <c r="Q1306" i="10"/>
  <c r="M1306" i="10"/>
  <c r="O1306" i="10"/>
  <c r="O1310" i="10"/>
  <c r="Q1314" i="10"/>
  <c r="M1314" i="10"/>
  <c r="O1314" i="10"/>
  <c r="Q1318" i="10"/>
  <c r="M1318" i="10"/>
  <c r="G1318" i="10"/>
  <c r="O1318" i="10"/>
  <c r="M1322" i="10"/>
  <c r="G1322" i="10"/>
  <c r="V1322" i="10" s="1" a="1"/>
  <c r="Q1322" i="10"/>
  <c r="O1322" i="10"/>
  <c r="O1326" i="10"/>
  <c r="G1330" i="10"/>
  <c r="Y1330" i="10" a="1"/>
  <c r="Z1333" i="10" s="1"/>
  <c r="O1330" i="10"/>
  <c r="Y1334" i="10" a="1"/>
  <c r="M1334" i="10"/>
  <c r="G1334" i="10"/>
  <c r="O1334" i="10"/>
  <c r="M1342" i="10"/>
  <c r="G1342" i="10"/>
  <c r="O1342" i="10"/>
  <c r="M1350" i="10"/>
  <c r="G1350" i="10"/>
  <c r="Q1350" i="10"/>
  <c r="O1350" i="10"/>
  <c r="Y1358" i="10" a="1"/>
  <c r="AA1359" i="10" s="1"/>
  <c r="M1358" i="10"/>
  <c r="Q1358" i="10"/>
  <c r="G1358" i="10"/>
  <c r="S1358" i="10" a="1"/>
  <c r="O1358" i="10"/>
  <c r="M1366" i="10"/>
  <c r="G1366" i="10"/>
  <c r="O1366" i="10"/>
  <c r="Q1374" i="10"/>
  <c r="G1374" i="10"/>
  <c r="O1374" i="10"/>
  <c r="O1386" i="10"/>
  <c r="Q1398" i="10"/>
  <c r="M1398" i="10"/>
  <c r="V666" i="10" a="1"/>
  <c r="V722" i="10" a="1"/>
  <c r="V790" i="10" a="1"/>
  <c r="V838" i="10" a="1"/>
  <c r="V950" i="10" a="1"/>
  <c r="X951" i="10" s="1"/>
  <c r="AA1133" i="10"/>
  <c r="Z1131" i="10"/>
  <c r="Y1130" i="10"/>
  <c r="AA1132" i="10"/>
  <c r="V706" i="10" a="1"/>
  <c r="V726" i="10" a="1"/>
  <c r="V802" i="10" a="1"/>
  <c r="V710" i="10" a="1"/>
  <c r="V738" i="10" a="1"/>
  <c r="V742" i="10" a="1"/>
  <c r="V774" i="10" a="1"/>
  <c r="V822" i="10" a="1"/>
  <c r="V834" i="10" a="1"/>
  <c r="O1402" i="10"/>
  <c r="M1406" i="10"/>
  <c r="Q1406" i="10"/>
  <c r="G1406" i="10"/>
  <c r="G1410" i="10"/>
  <c r="M1410" i="10"/>
  <c r="O1414" i="10"/>
  <c r="M1422" i="10"/>
  <c r="G1422" i="10"/>
  <c r="G1426" i="10"/>
  <c r="S1426" i="10" s="1" a="1"/>
  <c r="M1426" i="10"/>
  <c r="O1426" i="10"/>
  <c r="Q1446" i="10"/>
  <c r="G1446" i="10"/>
  <c r="O1446" i="10"/>
  <c r="M1450" i="10"/>
  <c r="G1450" i="10"/>
  <c r="G1462" i="10"/>
  <c r="M1462" i="10"/>
  <c r="O1462" i="10"/>
  <c r="M1466" i="10"/>
  <c r="S1466" i="10" a="1"/>
  <c r="G1466" i="10"/>
  <c r="Y1466" i="10" s="1" a="1"/>
  <c r="AA1467" i="10" s="1"/>
  <c r="O1466" i="10"/>
  <c r="Q1474" i="10"/>
  <c r="M1474" i="10"/>
  <c r="Q1478" i="10"/>
  <c r="G1478" i="10"/>
  <c r="O1498" i="10"/>
  <c r="Q1506" i="10"/>
  <c r="G1506" i="10"/>
  <c r="O1506" i="10"/>
  <c r="V806" i="10" a="1"/>
  <c r="V906" i="10" a="1"/>
  <c r="G1402" i="10"/>
  <c r="V818" i="10" a="1"/>
  <c r="V890" i="10" a="1"/>
  <c r="V1318" i="10" a="1"/>
  <c r="Q1462" i="10"/>
  <c r="Q1466" i="10"/>
  <c r="Q1490" i="10"/>
  <c r="S1038" i="10" a="1"/>
  <c r="S1054" i="10" a="1"/>
  <c r="S1410" i="10" a="1"/>
  <c r="M1442" i="10"/>
  <c r="S1098" i="10" a="1"/>
  <c r="V1134" i="10" a="1"/>
  <c r="Y1134" i="10" a="1"/>
  <c r="AA1137" i="10" s="1"/>
  <c r="S1138" i="10" a="1"/>
  <c r="S1154" i="10" a="1"/>
  <c r="V1302" i="10" a="1"/>
  <c r="Y38" i="10" a="1"/>
  <c r="T69" i="10"/>
  <c r="S68" i="10"/>
  <c r="N66" i="10" s="1"/>
  <c r="U66" i="10"/>
  <c r="S69" i="10"/>
  <c r="U67" i="10"/>
  <c r="T66" i="10"/>
  <c r="U68" i="10"/>
  <c r="T67" i="10"/>
  <c r="S66" i="10"/>
  <c r="U69" i="10"/>
  <c r="T68" i="10"/>
  <c r="S67" i="10"/>
  <c r="S106" i="10" a="1"/>
  <c r="S148" i="10"/>
  <c r="N146" i="10" s="1"/>
  <c r="U146" i="10"/>
  <c r="S149" i="10"/>
  <c r="T146" i="10"/>
  <c r="U148" i="10"/>
  <c r="T147" i="10"/>
  <c r="U149" i="10"/>
  <c r="T148" i="10"/>
  <c r="S147" i="10"/>
  <c r="S233" i="10"/>
  <c r="U231" i="10"/>
  <c r="T230" i="10"/>
  <c r="U232" i="10"/>
  <c r="T231" i="10"/>
  <c r="S230" i="10"/>
  <c r="T233" i="10"/>
  <c r="S232" i="10"/>
  <c r="N230" i="10" s="1"/>
  <c r="U230" i="10"/>
  <c r="U233" i="10"/>
  <c r="T232" i="10"/>
  <c r="S231" i="10"/>
  <c r="S38" i="10" a="1"/>
  <c r="AA84" i="10"/>
  <c r="Z83" i="10"/>
  <c r="Y82" i="10"/>
  <c r="AA85" i="10"/>
  <c r="Z84" i="10"/>
  <c r="Y83" i="10"/>
  <c r="Z85" i="10"/>
  <c r="Y84" i="10"/>
  <c r="R82" i="10" s="1"/>
  <c r="AA82" i="10"/>
  <c r="Y85" i="10"/>
  <c r="AA83" i="10"/>
  <c r="Z82" i="10"/>
  <c r="V106" i="10" a="1"/>
  <c r="V126" i="10" a="1"/>
  <c r="T85" i="10"/>
  <c r="S84" i="10"/>
  <c r="N82" i="10" s="1"/>
  <c r="U82" i="10"/>
  <c r="S85" i="10"/>
  <c r="U83" i="10"/>
  <c r="T82" i="10"/>
  <c r="U84" i="10"/>
  <c r="T83" i="10"/>
  <c r="S82" i="10"/>
  <c r="U85" i="10"/>
  <c r="T84" i="10"/>
  <c r="S83" i="10"/>
  <c r="Y126" i="10" a="1"/>
  <c r="Z137" i="10"/>
  <c r="Y136" i="10"/>
  <c r="R134" i="10" s="1"/>
  <c r="AA134" i="10"/>
  <c r="Y137" i="10"/>
  <c r="AA135" i="10"/>
  <c r="Z134" i="10"/>
  <c r="AA136" i="10"/>
  <c r="Z135" i="10"/>
  <c r="Y134" i="10"/>
  <c r="AA137" i="10"/>
  <c r="Z136" i="10"/>
  <c r="Y135" i="10"/>
  <c r="Y146" i="10" a="1"/>
  <c r="U54" i="10"/>
  <c r="U56" i="10"/>
  <c r="T56" i="10"/>
  <c r="AA68" i="10"/>
  <c r="Z67" i="10"/>
  <c r="Y66" i="10"/>
  <c r="AA69" i="10"/>
  <c r="Z68" i="10"/>
  <c r="Y67" i="10"/>
  <c r="Z69" i="10"/>
  <c r="Y68" i="10"/>
  <c r="R66" i="10" s="1"/>
  <c r="AA66" i="10"/>
  <c r="Y69" i="10"/>
  <c r="AA67" i="10"/>
  <c r="Z66" i="10"/>
  <c r="AA112" i="10"/>
  <c r="Z111" i="10"/>
  <c r="Y110" i="10"/>
  <c r="AA113" i="10"/>
  <c r="Z112" i="10"/>
  <c r="Y111" i="10"/>
  <c r="Z113" i="10"/>
  <c r="Y112" i="10"/>
  <c r="R110" i="10" s="1"/>
  <c r="AA110" i="10"/>
  <c r="Y113" i="10"/>
  <c r="AA111" i="10"/>
  <c r="Z110" i="10"/>
  <c r="X137" i="10"/>
  <c r="W136" i="10"/>
  <c r="V135" i="10"/>
  <c r="W137" i="10"/>
  <c r="V136" i="10"/>
  <c r="P134" i="10" s="1"/>
  <c r="X134" i="10"/>
  <c r="V137" i="10"/>
  <c r="X135" i="10"/>
  <c r="W134" i="10"/>
  <c r="X136" i="10"/>
  <c r="W135" i="10"/>
  <c r="V134" i="10"/>
  <c r="AA144" i="10"/>
  <c r="Z143" i="10"/>
  <c r="Y142" i="10"/>
  <c r="AA145" i="10"/>
  <c r="Z144" i="10"/>
  <c r="Y143" i="10"/>
  <c r="Z145" i="10"/>
  <c r="Y144" i="10"/>
  <c r="R142" i="10" s="1"/>
  <c r="AA142" i="10"/>
  <c r="Y145" i="10"/>
  <c r="AA143" i="10"/>
  <c r="Z142" i="10"/>
  <c r="S110" i="10" a="1"/>
  <c r="S126" i="10" a="1"/>
  <c r="V158" i="10" a="1"/>
  <c r="Q162" i="10"/>
  <c r="V172" i="10"/>
  <c r="P170" i="10" s="1"/>
  <c r="M174" i="10"/>
  <c r="V200" i="10"/>
  <c r="P198" i="10" s="1"/>
  <c r="M202" i="10"/>
  <c r="V214" i="10" a="1"/>
  <c r="O222" i="10"/>
  <c r="Y257" i="10"/>
  <c r="AA255" i="10"/>
  <c r="Z254" i="10"/>
  <c r="AA256" i="10"/>
  <c r="Z255" i="10"/>
  <c r="Y254" i="10"/>
  <c r="AA257" i="10"/>
  <c r="Z256" i="10"/>
  <c r="Y255" i="10"/>
  <c r="Z257" i="10"/>
  <c r="Y256" i="10"/>
  <c r="R254" i="10" s="1"/>
  <c r="AA254" i="10"/>
  <c r="AA265" i="10"/>
  <c r="Z264" i="10"/>
  <c r="Y263" i="10"/>
  <c r="Z265" i="10"/>
  <c r="Y264" i="10"/>
  <c r="R262" i="10" s="1"/>
  <c r="AA262" i="10"/>
  <c r="Y265" i="10"/>
  <c r="AA263" i="10"/>
  <c r="Z262" i="10"/>
  <c r="AA264" i="10"/>
  <c r="Z263" i="10"/>
  <c r="Y262" i="10"/>
  <c r="Y289" i="10"/>
  <c r="AA287" i="10"/>
  <c r="Z286" i="10"/>
  <c r="AA288" i="10"/>
  <c r="Z287" i="10"/>
  <c r="Y286" i="10"/>
  <c r="AA289" i="10"/>
  <c r="Z288" i="10"/>
  <c r="Y287" i="10"/>
  <c r="Z289" i="10"/>
  <c r="Y288" i="10"/>
  <c r="R286" i="10" s="1"/>
  <c r="AA286" i="10"/>
  <c r="AA297" i="10"/>
  <c r="Z296" i="10"/>
  <c r="Y295" i="10"/>
  <c r="Z297" i="10"/>
  <c r="Y296" i="10"/>
  <c r="R294" i="10" s="1"/>
  <c r="AA294" i="10"/>
  <c r="Y297" i="10"/>
  <c r="AA295" i="10"/>
  <c r="Z294" i="10"/>
  <c r="AA296" i="10"/>
  <c r="Z295" i="10"/>
  <c r="Y294" i="10"/>
  <c r="G2" i="10"/>
  <c r="Y2" i="10" s="1" a="1"/>
  <c r="V6" i="10" a="1"/>
  <c r="G10" i="10"/>
  <c r="Y10" i="10" s="1" a="1"/>
  <c r="G16" i="10"/>
  <c r="Y14" i="10" s="1" a="1"/>
  <c r="G19" i="10"/>
  <c r="V18" i="10" s="1" a="1"/>
  <c r="V22" i="10" a="1"/>
  <c r="G26" i="10"/>
  <c r="Y26" i="10" s="1" a="1"/>
  <c r="S26" i="10" a="1"/>
  <c r="G32" i="10"/>
  <c r="Y30" i="10" s="1" a="1"/>
  <c r="G35" i="10"/>
  <c r="V34" i="10" s="1" a="1"/>
  <c r="V38" i="10" a="1"/>
  <c r="G42" i="10"/>
  <c r="Y42" i="10" s="1" a="1"/>
  <c r="S42" i="10" a="1"/>
  <c r="G48" i="10"/>
  <c r="Y46" i="10" s="1" a="1"/>
  <c r="G51" i="10"/>
  <c r="V50" i="10" s="1" a="1"/>
  <c r="V54" i="10" a="1"/>
  <c r="G60" i="10"/>
  <c r="Y58" i="10" s="1" a="1"/>
  <c r="G63" i="10"/>
  <c r="V62" i="10" s="1" a="1"/>
  <c r="V66" i="10" a="1"/>
  <c r="G70" i="10"/>
  <c r="S70" i="10" s="1" a="1"/>
  <c r="O70" i="10"/>
  <c r="G76" i="10"/>
  <c r="Y74" i="10" s="1" a="1"/>
  <c r="G79" i="10"/>
  <c r="V78" i="10" s="1" a="1"/>
  <c r="V82" i="10" a="1"/>
  <c r="G86" i="10"/>
  <c r="Y86" i="10" s="1" a="1"/>
  <c r="O86" i="10"/>
  <c r="G92" i="10"/>
  <c r="Y90" i="10" s="1" a="1"/>
  <c r="G95" i="10"/>
  <c r="V94" i="10" s="1" a="1"/>
  <c r="G100" i="10"/>
  <c r="Y98" i="10" s="1" a="1"/>
  <c r="G103" i="10"/>
  <c r="V102" i="10" s="1" a="1"/>
  <c r="Y106" i="10" a="1"/>
  <c r="G114" i="10"/>
  <c r="Y114" i="10" s="1" a="1"/>
  <c r="O114" i="10"/>
  <c r="G120" i="10"/>
  <c r="Y118" i="10" s="1" a="1"/>
  <c r="G130" i="10"/>
  <c r="Y130" i="10" s="1" a="1"/>
  <c r="O130" i="10"/>
  <c r="Q138" i="10"/>
  <c r="V142" i="10" a="1"/>
  <c r="V146" i="10" a="1"/>
  <c r="V150" i="10" a="1"/>
  <c r="G154" i="10"/>
  <c r="Y154" i="10" s="1" a="1"/>
  <c r="O174" i="10"/>
  <c r="G174" i="10"/>
  <c r="S174" i="10" s="1" a="1"/>
  <c r="M186" i="10"/>
  <c r="O202" i="10"/>
  <c r="G202" i="10"/>
  <c r="V202" i="10" s="1" a="1"/>
  <c r="Y214" i="10" a="1"/>
  <c r="S214" i="10" a="1"/>
  <c r="G224" i="10"/>
  <c r="Y222" i="10" s="1" a="1"/>
  <c r="AA260" i="10"/>
  <c r="Z259" i="10"/>
  <c r="Y258" i="10"/>
  <c r="AA261" i="10"/>
  <c r="Z260" i="10"/>
  <c r="Y259" i="10"/>
  <c r="Z261" i="10"/>
  <c r="Y260" i="10"/>
  <c r="R258" i="10" s="1"/>
  <c r="AA258" i="10"/>
  <c r="Y261" i="10"/>
  <c r="AA259" i="10"/>
  <c r="Z258" i="10"/>
  <c r="S265" i="10"/>
  <c r="U263" i="10"/>
  <c r="T262" i="10"/>
  <c r="U264" i="10"/>
  <c r="T263" i="10"/>
  <c r="S262" i="10"/>
  <c r="U265" i="10"/>
  <c r="T264" i="10"/>
  <c r="S263" i="10"/>
  <c r="T265" i="10"/>
  <c r="S264" i="10"/>
  <c r="N262" i="10" s="1"/>
  <c r="U262" i="10"/>
  <c r="AA292" i="10"/>
  <c r="Z291" i="10"/>
  <c r="Y290" i="10"/>
  <c r="AA293" i="10"/>
  <c r="Z292" i="10"/>
  <c r="Y291" i="10"/>
  <c r="Z293" i="10"/>
  <c r="Y292" i="10"/>
  <c r="R290" i="10" s="1"/>
  <c r="AA290" i="10"/>
  <c r="Y293" i="10"/>
  <c r="AA291" i="10"/>
  <c r="Z290" i="10"/>
  <c r="S297" i="10"/>
  <c r="U295" i="10"/>
  <c r="T294" i="10"/>
  <c r="U296" i="10"/>
  <c r="T295" i="10"/>
  <c r="S294" i="10"/>
  <c r="U297" i="10"/>
  <c r="T296" i="10"/>
  <c r="S295" i="10"/>
  <c r="T297" i="10"/>
  <c r="S296" i="10"/>
  <c r="N294" i="10" s="1"/>
  <c r="U294" i="10"/>
  <c r="X468" i="10"/>
  <c r="W467" i="10"/>
  <c r="V466" i="10"/>
  <c r="V469" i="10"/>
  <c r="V467" i="10"/>
  <c r="W468" i="10"/>
  <c r="X466" i="10"/>
  <c r="X469" i="10"/>
  <c r="V468" i="10"/>
  <c r="P466" i="10" s="1"/>
  <c r="W466" i="10"/>
  <c r="W469" i="10"/>
  <c r="X467" i="10"/>
  <c r="Q6" i="10"/>
  <c r="V10" i="10" a="1"/>
  <c r="V26" i="10" a="1"/>
  <c r="Q38" i="10"/>
  <c r="V42" i="10" a="1"/>
  <c r="Q54" i="10"/>
  <c r="Q66" i="10"/>
  <c r="V70" i="10" a="1"/>
  <c r="Q82" i="10"/>
  <c r="V86" i="10" a="1"/>
  <c r="S134" i="10" a="1"/>
  <c r="X172" i="10"/>
  <c r="W171" i="10"/>
  <c r="V170" i="10"/>
  <c r="X173" i="10"/>
  <c r="W172" i="10"/>
  <c r="V171" i="10"/>
  <c r="V173" i="10"/>
  <c r="X171" i="10"/>
  <c r="W170" i="10"/>
  <c r="O186" i="10"/>
  <c r="G186" i="10"/>
  <c r="V186" i="10" s="1" a="1"/>
  <c r="X200" i="10"/>
  <c r="W199" i="10"/>
  <c r="V198" i="10"/>
  <c r="X201" i="10"/>
  <c r="W200" i="10"/>
  <c r="V199" i="10"/>
  <c r="V201" i="10"/>
  <c r="X199" i="10"/>
  <c r="W198" i="10"/>
  <c r="AA233" i="10"/>
  <c r="Z232" i="10"/>
  <c r="Y231" i="10"/>
  <c r="Z233" i="10"/>
  <c r="Y232" i="10"/>
  <c r="R230" i="10" s="1"/>
  <c r="AA230" i="10"/>
  <c r="AA232" i="10"/>
  <c r="Z231" i="10"/>
  <c r="Y230" i="10"/>
  <c r="Z230" i="10"/>
  <c r="O234" i="10"/>
  <c r="G234" i="10"/>
  <c r="S234" i="10" s="1" a="1"/>
  <c r="AA249" i="10"/>
  <c r="Z248" i="10"/>
  <c r="Y247" i="10"/>
  <c r="Z249" i="10"/>
  <c r="Y248" i="10"/>
  <c r="R246" i="10" s="1"/>
  <c r="AA246" i="10"/>
  <c r="Y249" i="10"/>
  <c r="AA247" i="10"/>
  <c r="Z246" i="10"/>
  <c r="AA248" i="10"/>
  <c r="Z247" i="10"/>
  <c r="Y246" i="10"/>
  <c r="V261" i="10"/>
  <c r="X259" i="10"/>
  <c r="W258" i="10"/>
  <c r="X260" i="10"/>
  <c r="W259" i="10"/>
  <c r="V258" i="10"/>
  <c r="X261" i="10"/>
  <c r="W260" i="10"/>
  <c r="V259" i="10"/>
  <c r="W261" i="10"/>
  <c r="V260" i="10"/>
  <c r="P258" i="10" s="1"/>
  <c r="X258" i="10"/>
  <c r="AA281" i="10"/>
  <c r="Z280" i="10"/>
  <c r="Y279" i="10"/>
  <c r="Z281" i="10"/>
  <c r="Y280" i="10"/>
  <c r="R278" i="10" s="1"/>
  <c r="AA278" i="10"/>
  <c r="Y281" i="10"/>
  <c r="AA279" i="10"/>
  <c r="Z278" i="10"/>
  <c r="AA280" i="10"/>
  <c r="Z279" i="10"/>
  <c r="Y278" i="10"/>
  <c r="V293" i="10"/>
  <c r="X291" i="10"/>
  <c r="W290" i="10"/>
  <c r="X292" i="10"/>
  <c r="W291" i="10"/>
  <c r="V290" i="10"/>
  <c r="X293" i="10"/>
  <c r="W292" i="10"/>
  <c r="V291" i="10"/>
  <c r="W293" i="10"/>
  <c r="V292" i="10"/>
  <c r="P290" i="10" s="1"/>
  <c r="X290" i="10"/>
  <c r="T361" i="10"/>
  <c r="S360" i="10"/>
  <c r="N358" i="10" s="1"/>
  <c r="U358" i="10"/>
  <c r="U360" i="10"/>
  <c r="T359" i="10"/>
  <c r="S358" i="10"/>
  <c r="T360" i="10"/>
  <c r="U359" i="10"/>
  <c r="U361" i="10"/>
  <c r="S359" i="10"/>
  <c r="S361" i="10"/>
  <c r="T358" i="10"/>
  <c r="Q2" i="10"/>
  <c r="Q10" i="10"/>
  <c r="Q26" i="10"/>
  <c r="Q42" i="10"/>
  <c r="Q70" i="10"/>
  <c r="Q86" i="10"/>
  <c r="G122" i="10"/>
  <c r="V122" i="10" s="1" a="1"/>
  <c r="G138" i="10"/>
  <c r="S138" i="10" s="1" a="1"/>
  <c r="S158" i="10" a="1"/>
  <c r="O162" i="10"/>
  <c r="Q166" i="10"/>
  <c r="Y170" i="10" a="1"/>
  <c r="S170" i="10" a="1"/>
  <c r="X170" i="10"/>
  <c r="S178" i="10" a="1"/>
  <c r="G180" i="10"/>
  <c r="Y178" i="10" s="1" a="1"/>
  <c r="Q186" i="10"/>
  <c r="G191" i="10"/>
  <c r="V190" i="10" s="1" a="1"/>
  <c r="O190" i="10"/>
  <c r="Q194" i="10"/>
  <c r="Y198" i="10" a="1"/>
  <c r="S198" i="10" a="1"/>
  <c r="X198" i="10"/>
  <c r="G208" i="10"/>
  <c r="Y206" i="10" s="1" a="1"/>
  <c r="M210" i="10"/>
  <c r="V218" i="10" a="1"/>
  <c r="S218" i="10" a="1"/>
  <c r="O218" i="10"/>
  <c r="G218" i="10"/>
  <c r="Y218" i="10" a="1"/>
  <c r="Q222" i="10"/>
  <c r="Q226" i="10"/>
  <c r="AA231" i="10"/>
  <c r="Q234" i="10"/>
  <c r="Y242" i="10" a="1"/>
  <c r="S249" i="10"/>
  <c r="U247" i="10"/>
  <c r="T246" i="10"/>
  <c r="U248" i="10"/>
  <c r="T247" i="10"/>
  <c r="S246" i="10"/>
  <c r="U249" i="10"/>
  <c r="T248" i="10"/>
  <c r="S247" i="10"/>
  <c r="T249" i="10"/>
  <c r="S248" i="10"/>
  <c r="N246" i="10" s="1"/>
  <c r="U246" i="10"/>
  <c r="S254" i="10" a="1"/>
  <c r="Y274" i="10" a="1"/>
  <c r="S281" i="10"/>
  <c r="U279" i="10"/>
  <c r="T278" i="10"/>
  <c r="U280" i="10"/>
  <c r="T279" i="10"/>
  <c r="S278" i="10"/>
  <c r="U281" i="10"/>
  <c r="T280" i="10"/>
  <c r="S279" i="10"/>
  <c r="T281" i="10"/>
  <c r="S280" i="10"/>
  <c r="N278" i="10" s="1"/>
  <c r="U278" i="10"/>
  <c r="S286" i="10" a="1"/>
  <c r="S150" i="10" a="1"/>
  <c r="M158" i="10"/>
  <c r="Y158" i="10" a="1"/>
  <c r="G162" i="10"/>
  <c r="V162" i="10" s="1" a="1"/>
  <c r="G166" i="10"/>
  <c r="Y166" i="10" s="1" a="1"/>
  <c r="G182" i="10"/>
  <c r="S182" i="10" s="1" a="1"/>
  <c r="G194" i="10"/>
  <c r="V194" i="10" s="1" a="1"/>
  <c r="G210" i="10"/>
  <c r="V210" i="10" s="1" a="1"/>
  <c r="G226" i="10"/>
  <c r="V226" i="10" s="1" a="1"/>
  <c r="S242" i="10" a="1"/>
  <c r="Q250" i="10"/>
  <c r="V254" i="10" a="1"/>
  <c r="S258" i="10" a="1"/>
  <c r="Q266" i="10"/>
  <c r="V270" i="10" a="1"/>
  <c r="S274" i="10" a="1"/>
  <c r="Q282" i="10"/>
  <c r="V286" i="10" a="1"/>
  <c r="S290" i="10" a="1"/>
  <c r="V298" i="10" a="1"/>
  <c r="M306" i="10"/>
  <c r="AA308" i="10"/>
  <c r="Z307" i="10"/>
  <c r="Y306" i="10"/>
  <c r="Z309" i="10"/>
  <c r="Y308" i="10"/>
  <c r="R306" i="10" s="1"/>
  <c r="AA306" i="10"/>
  <c r="Z308" i="10"/>
  <c r="Q310" i="10"/>
  <c r="G318" i="10"/>
  <c r="S318" i="10" s="1" a="1"/>
  <c r="O318" i="10"/>
  <c r="M326" i="10"/>
  <c r="Q330" i="10"/>
  <c r="U336" i="10"/>
  <c r="T335" i="10"/>
  <c r="S334" i="10"/>
  <c r="T337" i="10"/>
  <c r="S336" i="10"/>
  <c r="N334" i="10" s="1"/>
  <c r="U334" i="10"/>
  <c r="T336" i="10"/>
  <c r="S338" i="10" a="1"/>
  <c r="G338" i="10"/>
  <c r="Y338" i="10" s="1" a="1"/>
  <c r="O338" i="10"/>
  <c r="M346" i="10"/>
  <c r="V350" i="10" a="1"/>
  <c r="AA360" i="10"/>
  <c r="Z359" i="10"/>
  <c r="Y358" i="10"/>
  <c r="Z361" i="10"/>
  <c r="Y360" i="10"/>
  <c r="R358" i="10" s="1"/>
  <c r="AA358" i="10"/>
  <c r="Z360" i="10"/>
  <c r="O366" i="10"/>
  <c r="M378" i="10"/>
  <c r="V390" i="10" a="1"/>
  <c r="O398" i="10"/>
  <c r="M410" i="10"/>
  <c r="V422" i="10" a="1"/>
  <c r="O430" i="10"/>
  <c r="G441" i="10"/>
  <c r="V438" i="10" s="1" a="1"/>
  <c r="M438" i="10"/>
  <c r="Z453" i="10"/>
  <c r="Y452" i="10"/>
  <c r="R450" i="10" s="1"/>
  <c r="AA450" i="10"/>
  <c r="AA452" i="10"/>
  <c r="Y451" i="10"/>
  <c r="Z452" i="10"/>
  <c r="Z450" i="10"/>
  <c r="AA453" i="10"/>
  <c r="AA451" i="10"/>
  <c r="Y450" i="10"/>
  <c r="S462" i="10" a="1"/>
  <c r="V462" i="10" a="1"/>
  <c r="G462" i="10"/>
  <c r="Y462" i="10" s="1" a="1"/>
  <c r="G496" i="10"/>
  <c r="Y494" i="10" s="1" a="1"/>
  <c r="M494" i="10"/>
  <c r="S494" i="10" a="1"/>
  <c r="X505" i="10"/>
  <c r="W504" i="10"/>
  <c r="V503" i="10"/>
  <c r="V505" i="10"/>
  <c r="X503" i="10"/>
  <c r="W502" i="10"/>
  <c r="W503" i="10"/>
  <c r="W505" i="10"/>
  <c r="X502" i="10"/>
  <c r="X504" i="10"/>
  <c r="V502" i="10"/>
  <c r="G507" i="10"/>
  <c r="Y550" i="10" a="1"/>
  <c r="O554" i="10"/>
  <c r="G554" i="10"/>
  <c r="S554" i="10" s="1" a="1"/>
  <c r="Y554" i="10" a="1"/>
  <c r="X617" i="10"/>
  <c r="W616" i="10"/>
  <c r="V615" i="10"/>
  <c r="V617" i="10"/>
  <c r="X615" i="10"/>
  <c r="W614" i="10"/>
  <c r="X616" i="10"/>
  <c r="W615" i="10"/>
  <c r="V614" i="10"/>
  <c r="W617" i="10"/>
  <c r="V616" i="10"/>
  <c r="P614" i="10" s="1"/>
  <c r="X614" i="10"/>
  <c r="W669" i="10"/>
  <c r="V668" i="10"/>
  <c r="P666" i="10" s="1"/>
  <c r="X666" i="10"/>
  <c r="V669" i="10"/>
  <c r="X667" i="10"/>
  <c r="W666" i="10"/>
  <c r="X668" i="10"/>
  <c r="V666" i="10"/>
  <c r="W668" i="10"/>
  <c r="W667" i="10"/>
  <c r="X669" i="10"/>
  <c r="V667" i="10"/>
  <c r="V309" i="10"/>
  <c r="X307" i="10"/>
  <c r="W306" i="10"/>
  <c r="X309" i="10"/>
  <c r="W308" i="10"/>
  <c r="V307" i="10"/>
  <c r="V308" i="10"/>
  <c r="P306" i="10" s="1"/>
  <c r="T325" i="10"/>
  <c r="S324" i="10"/>
  <c r="N322" i="10" s="1"/>
  <c r="U322" i="10"/>
  <c r="U324" i="10"/>
  <c r="T323" i="10"/>
  <c r="S322" i="10"/>
  <c r="T324" i="10"/>
  <c r="G326" i="10"/>
  <c r="V326" i="10" s="1" a="1"/>
  <c r="O326" i="10"/>
  <c r="Z337" i="10"/>
  <c r="Y336" i="10"/>
  <c r="R334" i="10" s="1"/>
  <c r="AA334" i="10"/>
  <c r="AA336" i="10"/>
  <c r="Z335" i="10"/>
  <c r="Y334" i="10"/>
  <c r="Z336" i="10"/>
  <c r="T345" i="10"/>
  <c r="S344" i="10"/>
  <c r="N342" i="10" s="1"/>
  <c r="U342" i="10"/>
  <c r="U344" i="10"/>
  <c r="T343" i="10"/>
  <c r="S342" i="10"/>
  <c r="T344" i="10"/>
  <c r="G346" i="10"/>
  <c r="V346" i="10" s="1" a="1"/>
  <c r="O346" i="10"/>
  <c r="V361" i="10"/>
  <c r="X359" i="10"/>
  <c r="W358" i="10"/>
  <c r="X361" i="10"/>
  <c r="W360" i="10"/>
  <c r="V359" i="10"/>
  <c r="V360" i="10"/>
  <c r="P358" i="10" s="1"/>
  <c r="G368" i="10"/>
  <c r="S366" i="10" s="1" a="1"/>
  <c r="Y378" i="10" a="1"/>
  <c r="G378" i="10"/>
  <c r="V378" i="10" s="1" a="1"/>
  <c r="O378" i="10"/>
  <c r="AA392" i="10"/>
  <c r="Z391" i="10"/>
  <c r="Y390" i="10"/>
  <c r="AA393" i="10"/>
  <c r="Z392" i="10"/>
  <c r="Y391" i="10"/>
  <c r="Z393" i="10"/>
  <c r="Y392" i="10"/>
  <c r="R390" i="10" s="1"/>
  <c r="AA390" i="10"/>
  <c r="S390" i="10" a="1"/>
  <c r="AA391" i="10"/>
  <c r="G400" i="10"/>
  <c r="S398" i="10" s="1" a="1"/>
  <c r="Y410" i="10" a="1"/>
  <c r="V410" i="10" a="1"/>
  <c r="G410" i="10"/>
  <c r="S410" i="10" s="1" a="1"/>
  <c r="O410" i="10"/>
  <c r="AA424" i="10"/>
  <c r="Z423" i="10"/>
  <c r="Y422" i="10"/>
  <c r="AA425" i="10"/>
  <c r="Z424" i="10"/>
  <c r="Y423" i="10"/>
  <c r="Z425" i="10"/>
  <c r="Y424" i="10"/>
  <c r="R422" i="10" s="1"/>
  <c r="AA422" i="10"/>
  <c r="S422" i="10" a="1"/>
  <c r="AA423" i="10"/>
  <c r="S430" i="10" a="1"/>
  <c r="G432" i="10"/>
  <c r="T461" i="10"/>
  <c r="S460" i="10"/>
  <c r="N458" i="10" s="1"/>
  <c r="U458" i="10"/>
  <c r="U461" i="10"/>
  <c r="U459" i="10"/>
  <c r="S458" i="10"/>
  <c r="S461" i="10"/>
  <c r="T459" i="10"/>
  <c r="U460" i="10"/>
  <c r="S459" i="10"/>
  <c r="T458" i="10"/>
  <c r="S469" i="10"/>
  <c r="U467" i="10"/>
  <c r="T466" i="10"/>
  <c r="U469" i="10"/>
  <c r="S468" i="10"/>
  <c r="N466" i="10" s="1"/>
  <c r="S466" i="10"/>
  <c r="T469" i="10"/>
  <c r="T467" i="10"/>
  <c r="U468" i="10"/>
  <c r="S467" i="10"/>
  <c r="U466" i="10"/>
  <c r="U488" i="10"/>
  <c r="T487" i="10"/>
  <c r="S486" i="10"/>
  <c r="T489" i="10"/>
  <c r="S488" i="10"/>
  <c r="N486" i="10" s="1"/>
  <c r="U486" i="10"/>
  <c r="U487" i="10"/>
  <c r="U489" i="10"/>
  <c r="S487" i="10"/>
  <c r="S489" i="10"/>
  <c r="T486" i="10"/>
  <c r="G528" i="10"/>
  <c r="Y526" i="10" s="1" a="1"/>
  <c r="M526" i="10"/>
  <c r="X537" i="10"/>
  <c r="W536" i="10"/>
  <c r="V535" i="10"/>
  <c r="V537" i="10"/>
  <c r="X535" i="10"/>
  <c r="W534" i="10"/>
  <c r="W535" i="10"/>
  <c r="W537" i="10"/>
  <c r="X534" i="10"/>
  <c r="X536" i="10"/>
  <c r="V534" i="10"/>
  <c r="G539" i="10"/>
  <c r="M150" i="10"/>
  <c r="Q150" i="10"/>
  <c r="M190" i="10"/>
  <c r="Q190" i="10"/>
  <c r="V230" i="10" a="1"/>
  <c r="G240" i="10"/>
  <c r="Y238" i="10" s="1" a="1"/>
  <c r="V246" i="10" a="1"/>
  <c r="G250" i="10"/>
  <c r="Y250" i="10" s="1" a="1"/>
  <c r="O250" i="10"/>
  <c r="V262" i="10" a="1"/>
  <c r="G266" i="10"/>
  <c r="Y266" i="10" s="1" a="1"/>
  <c r="O266" i="10"/>
  <c r="V278" i="10" a="1"/>
  <c r="G282" i="10"/>
  <c r="V282" i="10" s="1" a="1"/>
  <c r="O282" i="10"/>
  <c r="V294" i="10" a="1"/>
  <c r="S298" i="10" a="1"/>
  <c r="G302" i="10"/>
  <c r="V302" i="10" s="1" a="1"/>
  <c r="O302" i="10"/>
  <c r="V306" i="10"/>
  <c r="X308" i="10"/>
  <c r="Y307" i="10"/>
  <c r="AA309" i="10"/>
  <c r="M310" i="10"/>
  <c r="V314" i="10" a="1"/>
  <c r="T322" i="10"/>
  <c r="S325" i="10"/>
  <c r="Y322" i="10" a="1"/>
  <c r="Q326" i="10"/>
  <c r="M330" i="10"/>
  <c r="V334" i="10" a="1"/>
  <c r="S335" i="10"/>
  <c r="U337" i="10"/>
  <c r="Z334" i="10"/>
  <c r="Y337" i="10"/>
  <c r="T342" i="10"/>
  <c r="S345" i="10"/>
  <c r="Y342" i="10" a="1"/>
  <c r="Q346" i="10"/>
  <c r="S350" i="10" a="1"/>
  <c r="G354" i="10"/>
  <c r="V354" i="10" s="1" a="1"/>
  <c r="O354" i="10"/>
  <c r="V358" i="10"/>
  <c r="X360" i="10"/>
  <c r="Y359" i="10"/>
  <c r="AA361" i="10"/>
  <c r="Y366" i="10" a="1"/>
  <c r="O370" i="10"/>
  <c r="V374" i="10" a="1"/>
  <c r="Q378" i="10"/>
  <c r="Y393" i="10"/>
  <c r="O402" i="10"/>
  <c r="V406" i="10" a="1"/>
  <c r="Q410" i="10"/>
  <c r="Y425" i="10"/>
  <c r="Y430" i="10" a="1"/>
  <c r="O434" i="10"/>
  <c r="Y453" i="10"/>
  <c r="Q458" i="10"/>
  <c r="T460" i="10"/>
  <c r="O462" i="10"/>
  <c r="T468" i="10"/>
  <c r="G479" i="10"/>
  <c r="O478" i="10"/>
  <c r="T488" i="10"/>
  <c r="Y486" i="10" a="1"/>
  <c r="O490" i="10"/>
  <c r="G490" i="10"/>
  <c r="S490" i="10" s="1" a="1"/>
  <c r="U520" i="10"/>
  <c r="T519" i="10"/>
  <c r="S518" i="10"/>
  <c r="T521" i="10"/>
  <c r="S520" i="10"/>
  <c r="N518" i="10" s="1"/>
  <c r="U518" i="10"/>
  <c r="U519" i="10"/>
  <c r="U521" i="10"/>
  <c r="S519" i="10"/>
  <c r="S521" i="10"/>
  <c r="T518" i="10"/>
  <c r="O526" i="10"/>
  <c r="X585" i="10"/>
  <c r="W584" i="10"/>
  <c r="V583" i="10"/>
  <c r="V585" i="10"/>
  <c r="X583" i="10"/>
  <c r="W582" i="10"/>
  <c r="X584" i="10"/>
  <c r="W583" i="10"/>
  <c r="V582" i="10"/>
  <c r="W585" i="10"/>
  <c r="V584" i="10"/>
  <c r="P582" i="10" s="1"/>
  <c r="X582" i="10"/>
  <c r="M182" i="10"/>
  <c r="Q182" i="10"/>
  <c r="Q230" i="10"/>
  <c r="Q246" i="10"/>
  <c r="Q262" i="10"/>
  <c r="Q278" i="10"/>
  <c r="Q294" i="10"/>
  <c r="Y298" i="10" a="1"/>
  <c r="Q302" i="10"/>
  <c r="X306" i="10"/>
  <c r="W309" i="10"/>
  <c r="AA307" i="10"/>
  <c r="S310" i="10" a="1"/>
  <c r="G310" i="10"/>
  <c r="Y310" i="10" s="1" a="1"/>
  <c r="O310" i="10"/>
  <c r="M318" i="10"/>
  <c r="V322" i="10" a="1"/>
  <c r="S323" i="10"/>
  <c r="U325" i="10"/>
  <c r="Y330" i="10" a="1"/>
  <c r="G330" i="10"/>
  <c r="S330" i="10" s="1" a="1"/>
  <c r="O330" i="10"/>
  <c r="U335" i="10"/>
  <c r="Y335" i="10"/>
  <c r="AA337" i="10"/>
  <c r="M338" i="10"/>
  <c r="V338" i="10" a="1"/>
  <c r="V342" i="10" a="1"/>
  <c r="S343" i="10"/>
  <c r="U345" i="10"/>
  <c r="Y350" i="10" a="1"/>
  <c r="Q354" i="10"/>
  <c r="X358" i="10"/>
  <c r="W361" i="10"/>
  <c r="AA359" i="10"/>
  <c r="G362" i="10"/>
  <c r="V362" i="10" s="1" a="1"/>
  <c r="O362" i="10"/>
  <c r="V366" i="10" a="1"/>
  <c r="Q366" i="10"/>
  <c r="Q370" i="10"/>
  <c r="Y374" i="10" a="1"/>
  <c r="S374" i="10" a="1"/>
  <c r="G384" i="10"/>
  <c r="Y382" i="10" s="1" a="1"/>
  <c r="Y394" i="10" a="1"/>
  <c r="G394" i="10"/>
  <c r="V394" i="10" s="1" a="1"/>
  <c r="O394" i="10"/>
  <c r="Q398" i="10"/>
  <c r="Q402" i="10"/>
  <c r="Y406" i="10" a="1"/>
  <c r="S406" i="10" a="1"/>
  <c r="G416" i="10"/>
  <c r="Y414" i="10" s="1" a="1"/>
  <c r="M418" i="10"/>
  <c r="G426" i="10"/>
  <c r="S426" i="10" s="1" a="1"/>
  <c r="O426" i="10"/>
  <c r="V430" i="10" a="1"/>
  <c r="Q430" i="10"/>
  <c r="Q434" i="10"/>
  <c r="G444" i="10"/>
  <c r="Y442" i="10" s="1" a="1"/>
  <c r="S442" i="10" a="1"/>
  <c r="M442" i="10"/>
  <c r="V442" i="10" a="1"/>
  <c r="G449" i="10"/>
  <c r="S446" i="10" s="1" a="1"/>
  <c r="Y454" i="10" a="1"/>
  <c r="V458" i="10" a="1"/>
  <c r="M462" i="10"/>
  <c r="Y470" i="10" a="1"/>
  <c r="Q474" i="10"/>
  <c r="Q494" i="10"/>
  <c r="V504" i="10"/>
  <c r="P502" i="10" s="1"/>
  <c r="T520" i="10"/>
  <c r="Y518" i="10" a="1"/>
  <c r="O522" i="10"/>
  <c r="G522" i="10"/>
  <c r="S550" i="10" a="1"/>
  <c r="M446" i="10"/>
  <c r="V450" i="10" a="1"/>
  <c r="S450" i="10" a="1"/>
  <c r="Q466" i="10"/>
  <c r="O474" i="10"/>
  <c r="G474" i="10"/>
  <c r="S474" i="10" s="1" a="1"/>
  <c r="V474" i="10" a="1"/>
  <c r="Q490" i="10"/>
  <c r="G498" i="10"/>
  <c r="V498" i="10" s="1" a="1"/>
  <c r="O498" i="10"/>
  <c r="M506" i="10"/>
  <c r="Q522" i="10"/>
  <c r="Y530" i="10" a="1"/>
  <c r="G530" i="10"/>
  <c r="V530" i="10" s="1" a="1"/>
  <c r="O530" i="10"/>
  <c r="M538" i="10"/>
  <c r="Q554" i="10"/>
  <c r="G560" i="10"/>
  <c r="S558" i="10" s="1" a="1"/>
  <c r="V558" i="10" a="1"/>
  <c r="M562" i="10"/>
  <c r="O570" i="10"/>
  <c r="G570" i="10"/>
  <c r="Y570" i="10" s="1" a="1"/>
  <c r="Z585" i="10"/>
  <c r="Y584" i="10"/>
  <c r="R582" i="10" s="1"/>
  <c r="AA582" i="10"/>
  <c r="AA584" i="10"/>
  <c r="Z583" i="10"/>
  <c r="Y582" i="10"/>
  <c r="AA585" i="10"/>
  <c r="Z584" i="10"/>
  <c r="Y583" i="10"/>
  <c r="S582" i="10" a="1"/>
  <c r="AA583" i="10"/>
  <c r="G592" i="10"/>
  <c r="Y590" i="10" s="1" a="1"/>
  <c r="S590" i="10" a="1"/>
  <c r="M594" i="10"/>
  <c r="O602" i="10"/>
  <c r="G602" i="10"/>
  <c r="Y602" i="10" s="1" a="1"/>
  <c r="Z617" i="10"/>
  <c r="Y616" i="10"/>
  <c r="R614" i="10" s="1"/>
  <c r="AA614" i="10"/>
  <c r="AA616" i="10"/>
  <c r="Z615" i="10"/>
  <c r="Y614" i="10"/>
  <c r="AA617" i="10"/>
  <c r="Z616" i="10"/>
  <c r="Y615" i="10"/>
  <c r="S614" i="10" a="1"/>
  <c r="AA615" i="10"/>
  <c r="AA624" i="10"/>
  <c r="Z623" i="10"/>
  <c r="Y622" i="10"/>
  <c r="AA625" i="10"/>
  <c r="Z624" i="10"/>
  <c r="Y623" i="10"/>
  <c r="Z625" i="10"/>
  <c r="Y624" i="10"/>
  <c r="R622" i="10" s="1"/>
  <c r="AA622" i="10"/>
  <c r="Y625" i="10"/>
  <c r="AA623" i="10"/>
  <c r="Z622" i="10"/>
  <c r="S645" i="10"/>
  <c r="U643" i="10"/>
  <c r="T642" i="10"/>
  <c r="U644" i="10"/>
  <c r="T643" i="10"/>
  <c r="S642" i="10"/>
  <c r="U645" i="10"/>
  <c r="S643" i="10"/>
  <c r="T645" i="10"/>
  <c r="U642" i="10"/>
  <c r="T644" i="10"/>
  <c r="S644" i="10"/>
  <c r="N642" i="10" s="1"/>
  <c r="T673" i="10"/>
  <c r="S672" i="10"/>
  <c r="N670" i="10" s="1"/>
  <c r="U670" i="10"/>
  <c r="S673" i="10"/>
  <c r="U671" i="10"/>
  <c r="T670" i="10"/>
  <c r="T671" i="10"/>
  <c r="U673" i="10"/>
  <c r="S671" i="10"/>
  <c r="U672" i="10"/>
  <c r="S670" i="10"/>
  <c r="T672" i="10"/>
  <c r="Y458" i="10" a="1"/>
  <c r="Q462" i="10"/>
  <c r="M482" i="10"/>
  <c r="V486" i="10" a="1"/>
  <c r="Q498" i="10"/>
  <c r="S502" i="10" a="1"/>
  <c r="O506" i="10"/>
  <c r="G506" i="10"/>
  <c r="S506" i="10" s="1" a="1"/>
  <c r="Y506" i="10" a="1"/>
  <c r="G512" i="10"/>
  <c r="Y510" i="10" s="1" a="1"/>
  <c r="V510" i="10" a="1"/>
  <c r="M514" i="10"/>
  <c r="V518" i="10" a="1"/>
  <c r="Q530" i="10"/>
  <c r="S534" i="10" a="1"/>
  <c r="O538" i="10"/>
  <c r="G538" i="10"/>
  <c r="V538" i="10" s="1" a="1"/>
  <c r="G544" i="10"/>
  <c r="Y542" i="10" s="1" a="1"/>
  <c r="V542" i="10" a="1"/>
  <c r="M546" i="10"/>
  <c r="V550" i="10" a="1"/>
  <c r="Y562" i="10" a="1"/>
  <c r="O562" i="10"/>
  <c r="V566" i="10" a="1"/>
  <c r="Q570" i="10"/>
  <c r="Y585" i="10"/>
  <c r="O594" i="10"/>
  <c r="V598" i="10" a="1"/>
  <c r="Q602" i="10"/>
  <c r="Y617" i="10"/>
  <c r="T657" i="10"/>
  <c r="S656" i="10"/>
  <c r="N654" i="10" s="1"/>
  <c r="U654" i="10"/>
  <c r="S657" i="10"/>
  <c r="U655" i="10"/>
  <c r="T654" i="10"/>
  <c r="T655" i="10"/>
  <c r="U657" i="10"/>
  <c r="S655" i="10"/>
  <c r="U656" i="10"/>
  <c r="S654" i="10"/>
  <c r="T656" i="10"/>
  <c r="G370" i="10"/>
  <c r="Y370" i="10" s="1" a="1"/>
  <c r="G386" i="10"/>
  <c r="V386" i="10" s="1" a="1"/>
  <c r="G402" i="10"/>
  <c r="V402" i="10" s="1" a="1"/>
  <c r="G418" i="10"/>
  <c r="V418" i="10" s="1" a="1"/>
  <c r="G434" i="10"/>
  <c r="Y434" i="10" s="1" a="1"/>
  <c r="S438" i="10" a="1"/>
  <c r="O438" i="10"/>
  <c r="Q446" i="10"/>
  <c r="Q450" i="10"/>
  <c r="O454" i="10"/>
  <c r="G454" i="10"/>
  <c r="S454" i="10" s="1" a="1"/>
  <c r="V454" i="10" a="1"/>
  <c r="Y466" i="10" a="1"/>
  <c r="M466" i="10"/>
  <c r="V470" i="10" a="1"/>
  <c r="S470" i="10" a="1"/>
  <c r="G482" i="10"/>
  <c r="O482" i="10"/>
  <c r="M490" i="10"/>
  <c r="Y502" i="10" a="1"/>
  <c r="Q506" i="10"/>
  <c r="Y514" i="10" a="1"/>
  <c r="S514" i="10" a="1"/>
  <c r="G514" i="10"/>
  <c r="V514" i="10" s="1" a="1"/>
  <c r="O514" i="10"/>
  <c r="M522" i="10"/>
  <c r="Y534" i="10" a="1"/>
  <c r="Q538" i="10"/>
  <c r="S542" i="10" a="1"/>
  <c r="Y546" i="10" a="1"/>
  <c r="S546" i="10" a="1"/>
  <c r="G546" i="10"/>
  <c r="V546" i="10" s="1" a="1"/>
  <c r="O546" i="10"/>
  <c r="M554" i="10"/>
  <c r="Q558" i="10"/>
  <c r="Q562" i="10"/>
  <c r="Y566" i="10" a="1"/>
  <c r="S566" i="10" a="1"/>
  <c r="G576" i="10"/>
  <c r="Y574" i="10" s="1" a="1"/>
  <c r="M578" i="10"/>
  <c r="S586" i="10" a="1"/>
  <c r="O586" i="10"/>
  <c r="G586" i="10"/>
  <c r="Y586" i="10" s="1" a="1"/>
  <c r="V586" i="10" a="1"/>
  <c r="Q590" i="10"/>
  <c r="Q594" i="10"/>
  <c r="Y598" i="10" a="1"/>
  <c r="S598" i="10" a="1"/>
  <c r="G608" i="10"/>
  <c r="Y606" i="10" s="1" a="1"/>
  <c r="V606" i="10" a="1"/>
  <c r="M610" i="10"/>
  <c r="O618" i="10"/>
  <c r="G618" i="10"/>
  <c r="S618" i="10" s="1" a="1"/>
  <c r="S622" i="10" a="1"/>
  <c r="V630" i="10" a="1"/>
  <c r="S630" i="10" a="1"/>
  <c r="G630" i="10"/>
  <c r="O630" i="10"/>
  <c r="Q630" i="10"/>
  <c r="Y637" i="10"/>
  <c r="AA635" i="10"/>
  <c r="Z634" i="10"/>
  <c r="AA636" i="10"/>
  <c r="Z635" i="10"/>
  <c r="Y634" i="10"/>
  <c r="Z636" i="10"/>
  <c r="V646" i="10" a="1"/>
  <c r="S646" i="10" a="1"/>
  <c r="G646" i="10"/>
  <c r="O646" i="10"/>
  <c r="Q646" i="10"/>
  <c r="Y653" i="10"/>
  <c r="AA651" i="10"/>
  <c r="Z650" i="10"/>
  <c r="AA652" i="10"/>
  <c r="Z651" i="10"/>
  <c r="Y650" i="10"/>
  <c r="Z652" i="10"/>
  <c r="Q658" i="10"/>
  <c r="M658" i="10"/>
  <c r="O658" i="10"/>
  <c r="Q674" i="10"/>
  <c r="M674" i="10"/>
  <c r="O674" i="10"/>
  <c r="X697" i="10"/>
  <c r="W696" i="10"/>
  <c r="V695" i="10"/>
  <c r="W697" i="10"/>
  <c r="V696" i="10"/>
  <c r="P694" i="10" s="1"/>
  <c r="X694" i="10"/>
  <c r="V697" i="10"/>
  <c r="X695" i="10"/>
  <c r="W694" i="10"/>
  <c r="X696" i="10"/>
  <c r="W695" i="10"/>
  <c r="V694" i="10"/>
  <c r="Z713" i="10"/>
  <c r="Y712" i="10"/>
  <c r="R710" i="10" s="1"/>
  <c r="AA710" i="10"/>
  <c r="Y713" i="10"/>
  <c r="AA711" i="10"/>
  <c r="Z710" i="10"/>
  <c r="AA712" i="10"/>
  <c r="Z711" i="10"/>
  <c r="Y710" i="10"/>
  <c r="AA713" i="10"/>
  <c r="Z712" i="10"/>
  <c r="Y711" i="10"/>
  <c r="U724" i="10"/>
  <c r="T724" i="10"/>
  <c r="U722" i="10"/>
  <c r="X745" i="10"/>
  <c r="W744" i="10"/>
  <c r="V743" i="10"/>
  <c r="W745" i="10"/>
  <c r="V744" i="10"/>
  <c r="P742" i="10" s="1"/>
  <c r="X742" i="10"/>
  <c r="V745" i="10"/>
  <c r="X743" i="10"/>
  <c r="W742" i="10"/>
  <c r="X744" i="10"/>
  <c r="W743" i="10"/>
  <c r="V742" i="10"/>
  <c r="X841" i="10"/>
  <c r="W840" i="10"/>
  <c r="V839" i="10"/>
  <c r="W841" i="10"/>
  <c r="V840" i="10"/>
  <c r="P838" i="10" s="1"/>
  <c r="X838" i="10"/>
  <c r="V841" i="10"/>
  <c r="X839" i="10"/>
  <c r="W838" i="10"/>
  <c r="X840" i="10"/>
  <c r="W839" i="10"/>
  <c r="V838" i="10"/>
  <c r="G562" i="10"/>
  <c r="V562" i="10" s="1" a="1"/>
  <c r="S562" i="10" a="1"/>
  <c r="G578" i="10"/>
  <c r="V578" i="10" s="1" a="1"/>
  <c r="S578" i="10" a="1"/>
  <c r="G594" i="10"/>
  <c r="V594" i="10" s="1" a="1"/>
  <c r="S594" i="10" a="1"/>
  <c r="G610" i="10"/>
  <c r="V610" i="10" s="1" a="1"/>
  <c r="S610" i="10" a="1"/>
  <c r="V622" i="10" a="1"/>
  <c r="G626" i="10"/>
  <c r="Y626" i="10" s="1" a="1"/>
  <c r="S634" i="10" a="1"/>
  <c r="V634" i="10" a="1"/>
  <c r="AA634" i="10"/>
  <c r="Z637" i="10"/>
  <c r="S650" i="10" a="1"/>
  <c r="V650" i="10" a="1"/>
  <c r="AA650" i="10"/>
  <c r="Z653" i="10"/>
  <c r="Q654" i="10"/>
  <c r="G658" i="10"/>
  <c r="V658" i="10" s="1" a="1"/>
  <c r="G662" i="10"/>
  <c r="S662" i="10" s="1" a="1"/>
  <c r="O662" i="10"/>
  <c r="Q662" i="10"/>
  <c r="Y666" i="10" a="1"/>
  <c r="Q670" i="10"/>
  <c r="M670" i="10"/>
  <c r="G674" i="10"/>
  <c r="X713" i="10"/>
  <c r="W712" i="10"/>
  <c r="V711" i="10"/>
  <c r="W713" i="10"/>
  <c r="V712" i="10"/>
  <c r="P710" i="10" s="1"/>
  <c r="X710" i="10"/>
  <c r="V713" i="10"/>
  <c r="X711" i="10"/>
  <c r="W710" i="10"/>
  <c r="X712" i="10"/>
  <c r="W711" i="10"/>
  <c r="V710" i="10"/>
  <c r="X724" i="10"/>
  <c r="W723" i="10"/>
  <c r="V722" i="10"/>
  <c r="X725" i="10"/>
  <c r="W724" i="10"/>
  <c r="V723" i="10"/>
  <c r="W725" i="10"/>
  <c r="V724" i="10"/>
  <c r="P722" i="10" s="1"/>
  <c r="X722" i="10"/>
  <c r="V725" i="10"/>
  <c r="X723" i="10"/>
  <c r="W722" i="10"/>
  <c r="S770" i="10" a="1"/>
  <c r="S786" i="10" a="1"/>
  <c r="S802" i="10" a="1"/>
  <c r="S818" i="10" a="1"/>
  <c r="V626" i="10" a="1"/>
  <c r="M630" i="10"/>
  <c r="Y630" i="10" a="1"/>
  <c r="Y635" i="10"/>
  <c r="AA637" i="10"/>
  <c r="Y638" i="10" a="1"/>
  <c r="V641" i="10"/>
  <c r="X639" i="10"/>
  <c r="W638" i="10"/>
  <c r="X640" i="10"/>
  <c r="W639" i="10"/>
  <c r="V638" i="10"/>
  <c r="W640" i="10"/>
  <c r="M646" i="10"/>
  <c r="Y646" i="10" a="1"/>
  <c r="Y651" i="10"/>
  <c r="AA653" i="10"/>
  <c r="S666" i="10" a="1"/>
  <c r="Z729" i="10"/>
  <c r="Y728" i="10"/>
  <c r="R726" i="10" s="1"/>
  <c r="AA726" i="10"/>
  <c r="Y729" i="10"/>
  <c r="AA727" i="10"/>
  <c r="Z726" i="10"/>
  <c r="AA728" i="10"/>
  <c r="Z727" i="10"/>
  <c r="Y726" i="10"/>
  <c r="AA729" i="10"/>
  <c r="Z728" i="10"/>
  <c r="Y727" i="10"/>
  <c r="X740" i="10"/>
  <c r="W739" i="10"/>
  <c r="V738" i="10"/>
  <c r="X741" i="10"/>
  <c r="W740" i="10"/>
  <c r="V739" i="10"/>
  <c r="W741" i="10"/>
  <c r="V740" i="10"/>
  <c r="P738" i="10" s="1"/>
  <c r="X738" i="10"/>
  <c r="V741" i="10"/>
  <c r="X739" i="10"/>
  <c r="W738" i="10"/>
  <c r="Z761" i="10"/>
  <c r="Y760" i="10"/>
  <c r="R758" i="10" s="1"/>
  <c r="AA758" i="10"/>
  <c r="Y761" i="10"/>
  <c r="AA759" i="10"/>
  <c r="Z758" i="10"/>
  <c r="AA760" i="10"/>
  <c r="Z759" i="10"/>
  <c r="Y758" i="10"/>
  <c r="AA761" i="10"/>
  <c r="Z760" i="10"/>
  <c r="Y759" i="10"/>
  <c r="W771" i="10"/>
  <c r="V771" i="10"/>
  <c r="V773" i="10"/>
  <c r="Y776" i="10"/>
  <c r="R774" i="10" s="1"/>
  <c r="Z774" i="10"/>
  <c r="AA777" i="10"/>
  <c r="X788" i="10"/>
  <c r="W788" i="10"/>
  <c r="X786" i="10"/>
  <c r="Z793" i="10"/>
  <c r="Y792" i="10"/>
  <c r="R790" i="10" s="1"/>
  <c r="AA790" i="10"/>
  <c r="Y793" i="10"/>
  <c r="AA791" i="10"/>
  <c r="Z790" i="10"/>
  <c r="AA792" i="10"/>
  <c r="Z791" i="10"/>
  <c r="Y790" i="10"/>
  <c r="AA793" i="10"/>
  <c r="Z792" i="10"/>
  <c r="Y791" i="10"/>
  <c r="X804" i="10"/>
  <c r="W803" i="10"/>
  <c r="V802" i="10"/>
  <c r="X805" i="10"/>
  <c r="W804" i="10"/>
  <c r="V803" i="10"/>
  <c r="W805" i="10"/>
  <c r="V804" i="10"/>
  <c r="P802" i="10" s="1"/>
  <c r="X802" i="10"/>
  <c r="V805" i="10"/>
  <c r="X803" i="10"/>
  <c r="W802" i="10"/>
  <c r="Z809" i="10"/>
  <c r="Y808" i="10"/>
  <c r="R806" i="10" s="1"/>
  <c r="AA806" i="10"/>
  <c r="Y809" i="10"/>
  <c r="AA807" i="10"/>
  <c r="Z806" i="10"/>
  <c r="AA808" i="10"/>
  <c r="Z807" i="10"/>
  <c r="Y806" i="10"/>
  <c r="AA809" i="10"/>
  <c r="Z808" i="10"/>
  <c r="Y807" i="10"/>
  <c r="X820" i="10"/>
  <c r="W819" i="10"/>
  <c r="V818" i="10"/>
  <c r="X821" i="10"/>
  <c r="W820" i="10"/>
  <c r="V819" i="10"/>
  <c r="W821" i="10"/>
  <c r="V820" i="10"/>
  <c r="P818" i="10" s="1"/>
  <c r="X818" i="10"/>
  <c r="V821" i="10"/>
  <c r="X819" i="10"/>
  <c r="W818" i="10"/>
  <c r="Z825" i="10"/>
  <c r="AA823" i="10"/>
  <c r="Y822" i="10"/>
  <c r="X836" i="10"/>
  <c r="W835" i="10"/>
  <c r="V834" i="10"/>
  <c r="X837" i="10"/>
  <c r="W836" i="10"/>
  <c r="V835" i="10"/>
  <c r="W837" i="10"/>
  <c r="V836" i="10"/>
  <c r="P834" i="10" s="1"/>
  <c r="X834" i="10"/>
  <c r="V837" i="10"/>
  <c r="X835" i="10"/>
  <c r="W834" i="10"/>
  <c r="Y636" i="10"/>
  <c r="R634" i="10" s="1"/>
  <c r="S638" i="10" a="1"/>
  <c r="X638" i="10"/>
  <c r="W641" i="10"/>
  <c r="Y642" i="10" a="1"/>
  <c r="Q642" i="10"/>
  <c r="V642" i="10" a="1"/>
  <c r="M642" i="10"/>
  <c r="Y652" i="10"/>
  <c r="R650" i="10" s="1"/>
  <c r="Y654" i="10" a="1"/>
  <c r="M654" i="10"/>
  <c r="V654" i="10" a="1"/>
  <c r="O666" i="10"/>
  <c r="Y670" i="10" a="1"/>
  <c r="V670" i="10" a="1"/>
  <c r="G683" i="10"/>
  <c r="V682" i="10" s="1" a="1"/>
  <c r="Y682" i="10" a="1"/>
  <c r="S682" i="10" a="1"/>
  <c r="G687" i="10"/>
  <c r="V686" i="10" s="1" a="1"/>
  <c r="G691" i="10"/>
  <c r="V690" i="10" s="1" a="1"/>
  <c r="Y694" i="10" a="1"/>
  <c r="X708" i="10"/>
  <c r="W707" i="10"/>
  <c r="V706" i="10"/>
  <c r="X709" i="10"/>
  <c r="W708" i="10"/>
  <c r="V707" i="10"/>
  <c r="W709" i="10"/>
  <c r="V708" i="10"/>
  <c r="P706" i="10" s="1"/>
  <c r="X706" i="10"/>
  <c r="V709" i="10"/>
  <c r="X707" i="10"/>
  <c r="W706" i="10"/>
  <c r="X729" i="10"/>
  <c r="W728" i="10"/>
  <c r="V727" i="10"/>
  <c r="W729" i="10"/>
  <c r="V728" i="10"/>
  <c r="P726" i="10" s="1"/>
  <c r="X726" i="10"/>
  <c r="V729" i="10"/>
  <c r="X727" i="10"/>
  <c r="W726" i="10"/>
  <c r="X728" i="10"/>
  <c r="W727" i="10"/>
  <c r="V726" i="10"/>
  <c r="Y742" i="10" a="1"/>
  <c r="X761" i="10"/>
  <c r="W760" i="10"/>
  <c r="V759" i="10"/>
  <c r="W761" i="10"/>
  <c r="V760" i="10"/>
  <c r="P758" i="10" s="1"/>
  <c r="X758" i="10"/>
  <c r="V761" i="10"/>
  <c r="X759" i="10"/>
  <c r="W758" i="10"/>
  <c r="X760" i="10"/>
  <c r="W759" i="10"/>
  <c r="V758" i="10"/>
  <c r="X777" i="10"/>
  <c r="W776" i="10"/>
  <c r="V775" i="10"/>
  <c r="W777" i="10"/>
  <c r="V776" i="10"/>
  <c r="P774" i="10" s="1"/>
  <c r="X774" i="10"/>
  <c r="V777" i="10"/>
  <c r="X775" i="10"/>
  <c r="W774" i="10"/>
  <c r="X776" i="10"/>
  <c r="W775" i="10"/>
  <c r="V774" i="10"/>
  <c r="X793" i="10"/>
  <c r="W792" i="10"/>
  <c r="V791" i="10"/>
  <c r="W793" i="10"/>
  <c r="V792" i="10"/>
  <c r="P790" i="10" s="1"/>
  <c r="X790" i="10"/>
  <c r="V793" i="10"/>
  <c r="X791" i="10"/>
  <c r="W790" i="10"/>
  <c r="X792" i="10"/>
  <c r="W791" i="10"/>
  <c r="V790" i="10"/>
  <c r="X809" i="10"/>
  <c r="W808" i="10"/>
  <c r="V807" i="10"/>
  <c r="W809" i="10"/>
  <c r="V808" i="10"/>
  <c r="P806" i="10" s="1"/>
  <c r="X806" i="10"/>
  <c r="V809" i="10"/>
  <c r="X807" i="10"/>
  <c r="W806" i="10"/>
  <c r="X808" i="10"/>
  <c r="W807" i="10"/>
  <c r="V806" i="10"/>
  <c r="X825" i="10"/>
  <c r="W824" i="10"/>
  <c r="V823" i="10"/>
  <c r="W825" i="10"/>
  <c r="V824" i="10"/>
  <c r="P822" i="10" s="1"/>
  <c r="X822" i="10"/>
  <c r="V825" i="10"/>
  <c r="X823" i="10"/>
  <c r="W822" i="10"/>
  <c r="X824" i="10"/>
  <c r="W823" i="10"/>
  <c r="V822" i="10"/>
  <c r="Y838" i="10" a="1"/>
  <c r="G678" i="10"/>
  <c r="Y678" i="10" s="1" a="1"/>
  <c r="O678" i="10"/>
  <c r="V698" i="10" a="1"/>
  <c r="G702" i="10"/>
  <c r="Y702" i="10" s="1" a="1"/>
  <c r="G718" i="10"/>
  <c r="G734" i="10"/>
  <c r="Y734" i="10" s="1" a="1"/>
  <c r="G750" i="10"/>
  <c r="G766" i="10"/>
  <c r="Y766" i="10" s="1" a="1"/>
  <c r="G782" i="10"/>
  <c r="G798" i="10"/>
  <c r="Y798" i="10" s="1" a="1"/>
  <c r="G814" i="10"/>
  <c r="G830" i="10"/>
  <c r="Y830" i="10" s="1" a="1"/>
  <c r="U846" i="10"/>
  <c r="T848" i="10"/>
  <c r="V846" i="10" a="1"/>
  <c r="AA848" i="10"/>
  <c r="U850" i="10"/>
  <c r="Q854" i="10"/>
  <c r="Q858" i="10"/>
  <c r="V862" i="10" a="1"/>
  <c r="S862" i="10" a="1"/>
  <c r="V878" i="10" a="1"/>
  <c r="AA909" i="10"/>
  <c r="Y908" i="10"/>
  <c r="R906" i="10" s="1"/>
  <c r="Z906" i="10"/>
  <c r="T965" i="10"/>
  <c r="S964" i="10"/>
  <c r="N962" i="10" s="1"/>
  <c r="U962" i="10"/>
  <c r="U964" i="10"/>
  <c r="T963" i="10"/>
  <c r="S962" i="10"/>
  <c r="U965" i="10"/>
  <c r="S963" i="10"/>
  <c r="S965" i="10"/>
  <c r="T962" i="10"/>
  <c r="T964" i="10"/>
  <c r="U963" i="10"/>
  <c r="Q698" i="10"/>
  <c r="Q714" i="10"/>
  <c r="Q730" i="10"/>
  <c r="S738" i="10" a="1"/>
  <c r="Q746" i="10"/>
  <c r="G754" i="10"/>
  <c r="V754" i="10" s="1" a="1"/>
  <c r="Q778" i="10"/>
  <c r="Q794" i="10"/>
  <c r="Q810" i="10"/>
  <c r="Q826" i="10"/>
  <c r="S834" i="10" a="1"/>
  <c r="Q842" i="10"/>
  <c r="S847" i="10"/>
  <c r="Z847" i="10"/>
  <c r="O854" i="10"/>
  <c r="V858" i="10" a="1"/>
  <c r="M858" i="10"/>
  <c r="S878" i="10" a="1"/>
  <c r="Y890" i="10" a="1"/>
  <c r="U896" i="10"/>
  <c r="T895" i="10"/>
  <c r="S894" i="10"/>
  <c r="U897" i="10"/>
  <c r="T896" i="10"/>
  <c r="S895" i="10"/>
  <c r="T897" i="10"/>
  <c r="S896" i="10"/>
  <c r="N894" i="10" s="1"/>
  <c r="U894" i="10"/>
  <c r="S897" i="10"/>
  <c r="U895" i="10"/>
  <c r="T894" i="10"/>
  <c r="X908" i="10"/>
  <c r="W907" i="10"/>
  <c r="V906" i="10"/>
  <c r="X909" i="10"/>
  <c r="W908" i="10"/>
  <c r="V907" i="10"/>
  <c r="W909" i="10"/>
  <c r="V908" i="10"/>
  <c r="P906" i="10" s="1"/>
  <c r="X906" i="10"/>
  <c r="V909" i="10"/>
  <c r="X907" i="10"/>
  <c r="W906" i="10"/>
  <c r="T945" i="10"/>
  <c r="S944" i="10"/>
  <c r="N942" i="10" s="1"/>
  <c r="U942" i="10"/>
  <c r="U944" i="10"/>
  <c r="T943" i="10"/>
  <c r="S942" i="10"/>
  <c r="U943" i="10"/>
  <c r="U945" i="10"/>
  <c r="S943" i="10"/>
  <c r="S945" i="10"/>
  <c r="T942" i="10"/>
  <c r="T944" i="10"/>
  <c r="S694" i="10" a="1"/>
  <c r="S710" i="10" a="1"/>
  <c r="S726" i="10" a="1"/>
  <c r="S742" i="10" a="1"/>
  <c r="S758" i="10" a="1"/>
  <c r="S774" i="10" a="1"/>
  <c r="S790" i="10" a="1"/>
  <c r="S806" i="10" a="1"/>
  <c r="S822" i="10" a="1"/>
  <c r="S838" i="10" a="1"/>
  <c r="Y847" i="10"/>
  <c r="S849" i="10"/>
  <c r="U847" i="10"/>
  <c r="T846" i="10"/>
  <c r="T847" i="10"/>
  <c r="T849" i="10"/>
  <c r="Z849" i="10"/>
  <c r="U853" i="10"/>
  <c r="T852" i="10"/>
  <c r="S851" i="10"/>
  <c r="S853" i="10"/>
  <c r="U851" i="10"/>
  <c r="T850" i="10"/>
  <c r="U852" i="10"/>
  <c r="T851" i="10"/>
  <c r="S850" i="10"/>
  <c r="T853" i="10"/>
  <c r="AA861" i="10"/>
  <c r="Z860" i="10"/>
  <c r="Y859" i="10"/>
  <c r="Y861" i="10"/>
  <c r="AA859" i="10"/>
  <c r="Z858" i="10"/>
  <c r="AA860" i="10"/>
  <c r="Z859" i="10"/>
  <c r="Y858" i="10"/>
  <c r="Y860" i="10"/>
  <c r="R858" i="10" s="1"/>
  <c r="X892" i="10"/>
  <c r="W891" i="10"/>
  <c r="V890" i="10"/>
  <c r="X893" i="10"/>
  <c r="W892" i="10"/>
  <c r="V891" i="10"/>
  <c r="W893" i="10"/>
  <c r="V892" i="10"/>
  <c r="P890" i="10" s="1"/>
  <c r="X890" i="10"/>
  <c r="V893" i="10"/>
  <c r="X891" i="10"/>
  <c r="W890" i="10"/>
  <c r="T913" i="10"/>
  <c r="T915" i="10"/>
  <c r="G698" i="10"/>
  <c r="Y698" i="10" s="1" a="1"/>
  <c r="Y706" i="10" a="1"/>
  <c r="G714" i="10"/>
  <c r="Y714" i="10" s="1" a="1"/>
  <c r="Y722" i="10" a="1"/>
  <c r="G730" i="10"/>
  <c r="V730" i="10" s="1" a="1"/>
  <c r="Y738" i="10" a="1"/>
  <c r="G746" i="10"/>
  <c r="V746" i="10" s="1" a="1"/>
  <c r="G762" i="10"/>
  <c r="Y770" i="10" a="1"/>
  <c r="G778" i="10"/>
  <c r="S778" i="10" s="1" a="1"/>
  <c r="Y786" i="10" a="1"/>
  <c r="G794" i="10"/>
  <c r="Y802" i="10" a="1"/>
  <c r="G810" i="10"/>
  <c r="S810" i="10" s="1" a="1"/>
  <c r="Y818" i="10" a="1"/>
  <c r="G826" i="10"/>
  <c r="Y834" i="10" a="1"/>
  <c r="G842" i="10"/>
  <c r="S842" i="10" s="1" a="1"/>
  <c r="S846" i="10"/>
  <c r="S848" i="10"/>
  <c r="N846" i="10" s="1"/>
  <c r="U849" i="10"/>
  <c r="Z846" i="10"/>
  <c r="M854" i="10"/>
  <c r="O858" i="10"/>
  <c r="Z861" i="10"/>
  <c r="Y862" i="10" a="1"/>
  <c r="X920" i="10"/>
  <c r="W919" i="10"/>
  <c r="V918" i="10"/>
  <c r="X921" i="10"/>
  <c r="W920" i="10"/>
  <c r="V919" i="10"/>
  <c r="W921" i="10"/>
  <c r="V920" i="10"/>
  <c r="P918" i="10" s="1"/>
  <c r="X918" i="10"/>
  <c r="V921" i="10"/>
  <c r="X919" i="10"/>
  <c r="W918" i="10"/>
  <c r="V850" i="10" a="1"/>
  <c r="G854" i="10"/>
  <c r="G870" i="10"/>
  <c r="Y870" i="10" s="1" a="1"/>
  <c r="Y878" i="10" a="1"/>
  <c r="G886" i="10"/>
  <c r="Y886" i="10" s="1" a="1"/>
  <c r="Y894" i="10" a="1"/>
  <c r="G902" i="10"/>
  <c r="Y902" i="10" s="1" a="1"/>
  <c r="V910" i="10" a="1"/>
  <c r="M922" i="10"/>
  <c r="V926" i="10" a="1"/>
  <c r="Y934" i="10" a="1"/>
  <c r="Q938" i="10"/>
  <c r="X942" i="10"/>
  <c r="W945" i="10"/>
  <c r="G946" i="10"/>
  <c r="O946" i="10"/>
  <c r="O950" i="10"/>
  <c r="V951" i="10"/>
  <c r="X953" i="10"/>
  <c r="M950" i="10"/>
  <c r="S954" i="10" a="1"/>
  <c r="X954" i="10"/>
  <c r="W957" i="10"/>
  <c r="G958" i="10"/>
  <c r="S958" i="10" s="1" a="1"/>
  <c r="Y958" i="10" a="1"/>
  <c r="O958" i="10"/>
  <c r="Y963" i="10"/>
  <c r="AA965" i="10"/>
  <c r="M966" i="10"/>
  <c r="Y970" i="10"/>
  <c r="V986" i="10" a="1"/>
  <c r="S994" i="10" a="1"/>
  <c r="S1002" i="10" a="1"/>
  <c r="S1006" i="10" a="1"/>
  <c r="M850" i="10"/>
  <c r="Q850" i="10"/>
  <c r="Y850" i="10" a="1"/>
  <c r="S858" i="10" a="1"/>
  <c r="G874" i="10"/>
  <c r="V874" i="10" s="1" a="1"/>
  <c r="S874" i="10" a="1"/>
  <c r="Q882" i="10"/>
  <c r="S890" i="10" a="1"/>
  <c r="Q898" i="10"/>
  <c r="S906" i="10" a="1"/>
  <c r="M910" i="10"/>
  <c r="Q910" i="10"/>
  <c r="Y910" i="10" a="1"/>
  <c r="V914" i="10" a="1"/>
  <c r="S918" i="10" a="1"/>
  <c r="G922" i="10"/>
  <c r="O922" i="10"/>
  <c r="M930" i="10"/>
  <c r="V934" i="10" a="1"/>
  <c r="AA944" i="10"/>
  <c r="Z943" i="10"/>
  <c r="Y942" i="10"/>
  <c r="Z945" i="10"/>
  <c r="Y944" i="10"/>
  <c r="R942" i="10" s="1"/>
  <c r="AA942" i="10"/>
  <c r="Z944" i="10"/>
  <c r="Q946" i="10"/>
  <c r="Z957" i="10"/>
  <c r="Y956" i="10"/>
  <c r="R954" i="10" s="1"/>
  <c r="AA954" i="10"/>
  <c r="AA956" i="10"/>
  <c r="Z955" i="10"/>
  <c r="Y954" i="10"/>
  <c r="Z956" i="10"/>
  <c r="Q958" i="10"/>
  <c r="S966" i="10" a="1"/>
  <c r="G966" i="10"/>
  <c r="V966" i="10" s="1" a="1"/>
  <c r="O966" i="10"/>
  <c r="S978" i="10" a="1"/>
  <c r="M978" i="10"/>
  <c r="Q982" i="10"/>
  <c r="G982" i="10"/>
  <c r="V982" i="10" s="1" a="1"/>
  <c r="U1057" i="10"/>
  <c r="T1056" i="10"/>
  <c r="S1055" i="10"/>
  <c r="T1057" i="10"/>
  <c r="S1056" i="10"/>
  <c r="N1054" i="10" s="1"/>
  <c r="U1054" i="10"/>
  <c r="S1057" i="10"/>
  <c r="U1055" i="10"/>
  <c r="T1054" i="10"/>
  <c r="U1056" i="10"/>
  <c r="T1055" i="10"/>
  <c r="S1054" i="10"/>
  <c r="U926" i="10"/>
  <c r="T927" i="10"/>
  <c r="G930" i="10"/>
  <c r="O930" i="10"/>
  <c r="V945" i="10"/>
  <c r="X943" i="10"/>
  <c r="W942" i="10"/>
  <c r="X945" i="10"/>
  <c r="W944" i="10"/>
  <c r="V943" i="10"/>
  <c r="V944" i="10"/>
  <c r="P942" i="10" s="1"/>
  <c r="X952" i="10"/>
  <c r="W951" i="10"/>
  <c r="V950" i="10"/>
  <c r="W953" i="10"/>
  <c r="V952" i="10"/>
  <c r="P950" i="10" s="1"/>
  <c r="X950" i="10"/>
  <c r="W952" i="10"/>
  <c r="X957" i="10"/>
  <c r="W956" i="10"/>
  <c r="V955" i="10"/>
  <c r="V957" i="10"/>
  <c r="X955" i="10"/>
  <c r="W954" i="10"/>
  <c r="V956" i="10"/>
  <c r="P954" i="10" s="1"/>
  <c r="AA964" i="10"/>
  <c r="Z963" i="10"/>
  <c r="Y962" i="10"/>
  <c r="Z965" i="10"/>
  <c r="Y964" i="10"/>
  <c r="R962" i="10" s="1"/>
  <c r="AA962" i="10"/>
  <c r="Z964" i="10"/>
  <c r="AA973" i="10"/>
  <c r="Z972" i="10"/>
  <c r="Y971" i="10"/>
  <c r="Z973" i="10"/>
  <c r="Y972" i="10"/>
  <c r="R970" i="10" s="1"/>
  <c r="AA970" i="10"/>
  <c r="Y973" i="10"/>
  <c r="AA971" i="10"/>
  <c r="Z970" i="10"/>
  <c r="AA972" i="10"/>
  <c r="X1005" i="10"/>
  <c r="W1004" i="10"/>
  <c r="V1003" i="10"/>
  <c r="W1005" i="10"/>
  <c r="V1004" i="10"/>
  <c r="P1002" i="10" s="1"/>
  <c r="X1002" i="10"/>
  <c r="V1005" i="10"/>
  <c r="X1003" i="10"/>
  <c r="W1002" i="10"/>
  <c r="X1004" i="10"/>
  <c r="W1003" i="10"/>
  <c r="V1002" i="10"/>
  <c r="W1025" i="10"/>
  <c r="X1022" i="10"/>
  <c r="X1023" i="10"/>
  <c r="X1024" i="10"/>
  <c r="V1022" i="10"/>
  <c r="W1024" i="10"/>
  <c r="U1041" i="10"/>
  <c r="T1040" i="10"/>
  <c r="S1039" i="10"/>
  <c r="T1041" i="10"/>
  <c r="S1040" i="10"/>
  <c r="N1038" i="10" s="1"/>
  <c r="U1038" i="10"/>
  <c r="S1041" i="10"/>
  <c r="U1039" i="10"/>
  <c r="T1038" i="10"/>
  <c r="U1040" i="10"/>
  <c r="T1039" i="10"/>
  <c r="S1038" i="10"/>
  <c r="V1046" i="10" a="1"/>
  <c r="S1085" i="10"/>
  <c r="U1083" i="10"/>
  <c r="T1082" i="10"/>
  <c r="U1084" i="10"/>
  <c r="T1083" i="10"/>
  <c r="S1082" i="10"/>
  <c r="S1084" i="10"/>
  <c r="N1082" i="10" s="1"/>
  <c r="U1085" i="10"/>
  <c r="S1083" i="10"/>
  <c r="T1085" i="10"/>
  <c r="U1082" i="10"/>
  <c r="T1084" i="10"/>
  <c r="S1101" i="10"/>
  <c r="U1099" i="10"/>
  <c r="T1098" i="10"/>
  <c r="U1100" i="10"/>
  <c r="T1099" i="10"/>
  <c r="S1098" i="10"/>
  <c r="S1100" i="10"/>
  <c r="N1098" i="10" s="1"/>
  <c r="U1101" i="10"/>
  <c r="S1099" i="10"/>
  <c r="T1101" i="10"/>
  <c r="U1098" i="10"/>
  <c r="T1100" i="10"/>
  <c r="M846" i="10"/>
  <c r="Q846" i="10"/>
  <c r="O850" i="10"/>
  <c r="G866" i="10"/>
  <c r="S866" i="10" s="1" a="1"/>
  <c r="G882" i="10"/>
  <c r="Y882" i="10" s="1" a="1"/>
  <c r="G898" i="10"/>
  <c r="S898" i="10" s="1" a="1"/>
  <c r="O910" i="10"/>
  <c r="M926" i="10"/>
  <c r="Y926" i="10" a="1"/>
  <c r="Q930" i="10"/>
  <c r="S934" i="10" a="1"/>
  <c r="G938" i="10"/>
  <c r="V938" i="10" s="1" a="1"/>
  <c r="O938" i="10"/>
  <c r="V942" i="10"/>
  <c r="X944" i="10"/>
  <c r="Y943" i="10"/>
  <c r="AA945" i="10"/>
  <c r="M946" i="10"/>
  <c r="Y950" i="10" a="1"/>
  <c r="W950" i="10"/>
  <c r="V953" i="10"/>
  <c r="V954" i="10"/>
  <c r="X956" i="10"/>
  <c r="Y955" i="10"/>
  <c r="AA957" i="10"/>
  <c r="M958" i="10"/>
  <c r="V962" i="10" a="1"/>
  <c r="Z962" i="10"/>
  <c r="Y965" i="10"/>
  <c r="V970" i="10" a="1"/>
  <c r="V978" i="10" a="1"/>
  <c r="Y986" i="10" a="1"/>
  <c r="V994" i="10" a="1"/>
  <c r="V1006" i="10" a="1"/>
  <c r="S1022" i="10" a="1"/>
  <c r="V1030" i="10" a="1"/>
  <c r="S1030" i="10" a="1"/>
  <c r="S950" i="10" a="1"/>
  <c r="O970" i="10"/>
  <c r="S970" i="10" a="1"/>
  <c r="Q978" i="10"/>
  <c r="Y978" i="10" a="1"/>
  <c r="O986" i="10"/>
  <c r="S986" i="10" a="1"/>
  <c r="G998" i="10"/>
  <c r="S998" i="10" a="1"/>
  <c r="M1002" i="10"/>
  <c r="Q1002" i="10"/>
  <c r="Y1002" i="10" a="1"/>
  <c r="G1010" i="10"/>
  <c r="G1016" i="10"/>
  <c r="Y1014" i="10" s="1" a="1"/>
  <c r="G1026" i="10"/>
  <c r="Y1026" i="10" s="1" a="1"/>
  <c r="S1026" i="10" a="1"/>
  <c r="G1032" i="10"/>
  <c r="Y1030" i="10" s="1" a="1"/>
  <c r="V1038" i="10" a="1"/>
  <c r="G1042" i="10"/>
  <c r="V1042" i="10" s="1" a="1"/>
  <c r="G1048" i="10"/>
  <c r="Y1046" i="10" s="1" a="1"/>
  <c r="V1054" i="10" a="1"/>
  <c r="G1058" i="10"/>
  <c r="G1064" i="10"/>
  <c r="Y1062" i="10" s="1" a="1"/>
  <c r="S1074" i="10" a="1"/>
  <c r="V1074" i="10" a="1"/>
  <c r="AA1074" i="10"/>
  <c r="Z1077" i="10"/>
  <c r="S1090" i="10" a="1"/>
  <c r="V1090" i="10" a="1"/>
  <c r="AA1090" i="10"/>
  <c r="S1103" i="10"/>
  <c r="M1106" i="10"/>
  <c r="G1112" i="10"/>
  <c r="Y1110" i="10" s="1" a="1"/>
  <c r="U1121" i="10"/>
  <c r="T1120" i="10"/>
  <c r="S1119" i="10"/>
  <c r="T1121" i="10"/>
  <c r="S1120" i="10"/>
  <c r="N1118" i="10" s="1"/>
  <c r="U1118" i="10"/>
  <c r="S1121" i="10"/>
  <c r="U1119" i="10"/>
  <c r="T1118" i="10"/>
  <c r="U1120" i="10"/>
  <c r="T1119" i="10"/>
  <c r="S1118" i="10"/>
  <c r="S1137" i="10"/>
  <c r="U1135" i="10"/>
  <c r="T1134" i="10"/>
  <c r="U1136" i="10"/>
  <c r="T1135" i="10"/>
  <c r="S1134" i="10"/>
  <c r="U1137" i="10"/>
  <c r="T1136" i="10"/>
  <c r="S1135" i="10"/>
  <c r="T1137" i="10"/>
  <c r="S1136" i="10"/>
  <c r="N1134" i="10" s="1"/>
  <c r="U1134" i="10"/>
  <c r="U1141" i="10"/>
  <c r="T1140" i="10"/>
  <c r="S1139" i="10"/>
  <c r="T1141" i="10"/>
  <c r="S1140" i="10"/>
  <c r="N1138" i="10" s="1"/>
  <c r="U1138" i="10"/>
  <c r="S1141" i="10"/>
  <c r="U1139" i="10"/>
  <c r="T1138" i="10"/>
  <c r="U1140" i="10"/>
  <c r="T1139" i="10"/>
  <c r="S1138" i="10"/>
  <c r="S1146" i="10" a="1"/>
  <c r="V1146" i="10" a="1"/>
  <c r="Y1150" i="10" a="1"/>
  <c r="U1157" i="10"/>
  <c r="T1156" i="10"/>
  <c r="S1155" i="10"/>
  <c r="T1157" i="10"/>
  <c r="S1156" i="10"/>
  <c r="N1154" i="10" s="1"/>
  <c r="U1154" i="10"/>
  <c r="S1157" i="10"/>
  <c r="U1155" i="10"/>
  <c r="T1154" i="10"/>
  <c r="U1156" i="10"/>
  <c r="T1155" i="10"/>
  <c r="S1154" i="10"/>
  <c r="U1169" i="10"/>
  <c r="T1168" i="10"/>
  <c r="S1167" i="10"/>
  <c r="T1169" i="10"/>
  <c r="S1168" i="10"/>
  <c r="N1166" i="10" s="1"/>
  <c r="U1166" i="10"/>
  <c r="S1169" i="10"/>
  <c r="U1167" i="10"/>
  <c r="T1166" i="10"/>
  <c r="U1168" i="10"/>
  <c r="T1167" i="10"/>
  <c r="S1166" i="10"/>
  <c r="O974" i="10"/>
  <c r="Y994" i="10" a="1"/>
  <c r="Y1006" i="10" a="1"/>
  <c r="Y1022" i="10" a="1"/>
  <c r="Y1038" i="10" a="1"/>
  <c r="Y1054" i="10" a="1"/>
  <c r="Y1075" i="10"/>
  <c r="AA1077" i="10"/>
  <c r="Y1078" i="10" a="1"/>
  <c r="M1078" i="10"/>
  <c r="V1081" i="10"/>
  <c r="X1079" i="10"/>
  <c r="W1078" i="10"/>
  <c r="X1080" i="10"/>
  <c r="W1079" i="10"/>
  <c r="V1078" i="10"/>
  <c r="W1080" i="10"/>
  <c r="M1086" i="10"/>
  <c r="Y1091" i="10"/>
  <c r="AA1093" i="10"/>
  <c r="Y1094" i="10" a="1"/>
  <c r="M1094" i="10"/>
  <c r="V1097" i="10"/>
  <c r="X1095" i="10"/>
  <c r="W1094" i="10"/>
  <c r="W1095" i="10"/>
  <c r="V1094" i="10"/>
  <c r="W1096" i="10"/>
  <c r="Q1106" i="10"/>
  <c r="G1106" i="10"/>
  <c r="Y1106" i="10" s="1" a="1"/>
  <c r="O1106" i="10"/>
  <c r="X1136" i="10"/>
  <c r="W1135" i="10"/>
  <c r="V1134" i="10"/>
  <c r="X1137" i="10"/>
  <c r="W1136" i="10"/>
  <c r="V1135" i="10"/>
  <c r="W1137" i="10"/>
  <c r="V1136" i="10"/>
  <c r="P1134" i="10" s="1"/>
  <c r="X1134" i="10"/>
  <c r="V1137" i="10"/>
  <c r="X1135" i="10"/>
  <c r="W1134" i="10"/>
  <c r="Q950" i="10"/>
  <c r="Q970" i="10"/>
  <c r="G974" i="10"/>
  <c r="Y974" i="10" s="1" a="1"/>
  <c r="O978" i="10"/>
  <c r="Q986" i="10"/>
  <c r="G990" i="10"/>
  <c r="V990" i="10" s="1" a="1"/>
  <c r="O1002" i="10"/>
  <c r="G1018" i="10"/>
  <c r="V1018" i="10" s="1" a="1"/>
  <c r="G1034" i="10"/>
  <c r="V1034" i="10" s="1" a="1"/>
  <c r="G1050" i="10"/>
  <c r="O1050" i="10"/>
  <c r="G1066" i="10"/>
  <c r="Y1066" i="10" s="1" a="1"/>
  <c r="S1066" i="10" a="1"/>
  <c r="O1070" i="10"/>
  <c r="G1070" i="10"/>
  <c r="S1078" i="10" a="1"/>
  <c r="X1078" i="10"/>
  <c r="W1081" i="10"/>
  <c r="Y1082" i="10" a="1"/>
  <c r="Q1082" i="10"/>
  <c r="V1082" i="10" a="1"/>
  <c r="M1082" i="10"/>
  <c r="S1094" i="10" a="1"/>
  <c r="X1094" i="10"/>
  <c r="W1097" i="10"/>
  <c r="Y1098" i="10" a="1"/>
  <c r="Q1098" i="10"/>
  <c r="V1098" i="10" a="1"/>
  <c r="M1098" i="10"/>
  <c r="Q1110" i="10"/>
  <c r="V1133" i="10"/>
  <c r="X1131" i="10"/>
  <c r="W1130" i="10"/>
  <c r="X1132" i="10"/>
  <c r="W1131" i="10"/>
  <c r="V1130" i="10"/>
  <c r="X1133" i="10"/>
  <c r="W1132" i="10"/>
  <c r="V1131" i="10"/>
  <c r="W1133" i="10"/>
  <c r="V1132" i="10"/>
  <c r="P1130" i="10" s="1"/>
  <c r="X1130" i="10"/>
  <c r="Y1077" i="10"/>
  <c r="AA1075" i="10"/>
  <c r="Z1074" i="10"/>
  <c r="AA1076" i="10"/>
  <c r="Z1075" i="10"/>
  <c r="Y1074" i="10"/>
  <c r="Z1076" i="10"/>
  <c r="G1086" i="10"/>
  <c r="O1086" i="10"/>
  <c r="Q1086" i="10"/>
  <c r="AA1091" i="10"/>
  <c r="Z1090" i="10"/>
  <c r="AA1092" i="10"/>
  <c r="Y1090" i="10"/>
  <c r="Z1092" i="10"/>
  <c r="S1104" i="10"/>
  <c r="N1102" i="10" s="1"/>
  <c r="U1102" i="10"/>
  <c r="S1105" i="10"/>
  <c r="T1102" i="10"/>
  <c r="U1104" i="10"/>
  <c r="T1103" i="10"/>
  <c r="S1126" i="10" a="1"/>
  <c r="Y1141" i="10"/>
  <c r="Z1138" i="10"/>
  <c r="AA1140" i="10"/>
  <c r="Z1139" i="10"/>
  <c r="AA1141" i="10"/>
  <c r="Z1140" i="10"/>
  <c r="Y1139" i="10"/>
  <c r="Y1140" i="10"/>
  <c r="R1138" i="10" s="1"/>
  <c r="AA1138" i="10"/>
  <c r="Y1157" i="10"/>
  <c r="AA1155" i="10"/>
  <c r="Z1154" i="10"/>
  <c r="AA1156" i="10"/>
  <c r="Z1155" i="10"/>
  <c r="Y1154" i="10"/>
  <c r="AA1157" i="10"/>
  <c r="Z1156" i="10"/>
  <c r="Y1155" i="10"/>
  <c r="Z1157" i="10"/>
  <c r="Y1156" i="10"/>
  <c r="R1154" i="10" s="1"/>
  <c r="AA1154" i="10"/>
  <c r="Y1169" i="10"/>
  <c r="AA1167" i="10"/>
  <c r="Z1166" i="10"/>
  <c r="AA1168" i="10"/>
  <c r="Z1167" i="10"/>
  <c r="Y1166" i="10"/>
  <c r="AA1169" i="10"/>
  <c r="Z1168" i="10"/>
  <c r="Y1167" i="10"/>
  <c r="Z1169" i="10"/>
  <c r="Y1168" i="10"/>
  <c r="R1166" i="10" s="1"/>
  <c r="AA1166" i="10"/>
  <c r="V1102" i="10" a="1"/>
  <c r="G1115" i="10"/>
  <c r="V1114" i="10" s="1" a="1"/>
  <c r="V1118" i="10" a="1"/>
  <c r="G1122" i="10"/>
  <c r="Y1122" i="10" s="1" a="1"/>
  <c r="S1122" i="10" a="1"/>
  <c r="G1126" i="10"/>
  <c r="V1126" i="10" a="1"/>
  <c r="S1130" i="10" a="1"/>
  <c r="Z1130" i="10"/>
  <c r="AA1131" i="10"/>
  <c r="Y1133" i="10"/>
  <c r="Y1134" i="10"/>
  <c r="Z1135" i="10"/>
  <c r="AA1136" i="10"/>
  <c r="V1138" i="10" a="1"/>
  <c r="G1142" i="10"/>
  <c r="Y1142" i="10" s="1" a="1"/>
  <c r="S1142" i="10" a="1"/>
  <c r="G1148" i="10"/>
  <c r="Y1146" i="10" s="1" a="1"/>
  <c r="G1151" i="10"/>
  <c r="V1150" i="10" s="1" a="1"/>
  <c r="V1154" i="10" a="1"/>
  <c r="G1158" i="10"/>
  <c r="Y1158" i="10" s="1" a="1"/>
  <c r="M1162" i="10"/>
  <c r="Q1162" i="10"/>
  <c r="G1163" i="10"/>
  <c r="V1166" i="10" a="1"/>
  <c r="G1170" i="10"/>
  <c r="S1170" i="10" a="1"/>
  <c r="Y1186" i="10" a="1"/>
  <c r="S1198" i="10" a="1"/>
  <c r="Y1222" i="10" a="1"/>
  <c r="U1233" i="10"/>
  <c r="T1232" i="10"/>
  <c r="S1231" i="10"/>
  <c r="T1233" i="10"/>
  <c r="S1232" i="10"/>
  <c r="N1230" i="10" s="1"/>
  <c r="U1230" i="10"/>
  <c r="S1233" i="10"/>
  <c r="U1231" i="10"/>
  <c r="T1230" i="10"/>
  <c r="U1232" i="10"/>
  <c r="T1231" i="10"/>
  <c r="S1230" i="10"/>
  <c r="Y1238" i="10" a="1"/>
  <c r="S1257" i="10"/>
  <c r="U1255" i="10"/>
  <c r="T1254" i="10"/>
  <c r="U1256" i="10"/>
  <c r="T1255" i="10"/>
  <c r="S1254" i="10"/>
  <c r="U1257" i="10"/>
  <c r="T1256" i="10"/>
  <c r="S1255" i="10"/>
  <c r="T1257" i="10"/>
  <c r="S1256" i="10"/>
  <c r="N1254" i="10" s="1"/>
  <c r="U1254" i="10"/>
  <c r="Q1102" i="10"/>
  <c r="Q1118" i="10"/>
  <c r="V1122" i="10" a="1"/>
  <c r="Q1126" i="10"/>
  <c r="Y1126" i="10" a="1"/>
  <c r="AA1130" i="10"/>
  <c r="Y1132" i="10"/>
  <c r="R1130" i="10" s="1"/>
  <c r="Z1133" i="10"/>
  <c r="Z1134" i="10"/>
  <c r="AA1135" i="10"/>
  <c r="Y1137" i="10"/>
  <c r="Q1138" i="10"/>
  <c r="Q1166" i="10"/>
  <c r="G1174" i="10"/>
  <c r="V1174" i="10" s="1" a="1"/>
  <c r="S1174" i="10" a="1"/>
  <c r="S1182" i="10" a="1"/>
  <c r="Z1208" i="10"/>
  <c r="Y1207" i="10"/>
  <c r="Z1209" i="10"/>
  <c r="AA1206" i="10"/>
  <c r="Y1209" i="10"/>
  <c r="AA1207" i="10"/>
  <c r="AA1208" i="10"/>
  <c r="Z1207" i="10"/>
  <c r="Y1206" i="10"/>
  <c r="Y1234" i="10" a="1"/>
  <c r="S1278" i="10" a="1"/>
  <c r="Y1286" i="10" a="1"/>
  <c r="Q1122" i="10"/>
  <c r="Y1131" i="10"/>
  <c r="Z1132" i="10"/>
  <c r="AA1134" i="10"/>
  <c r="Y1136" i="10"/>
  <c r="R1134" i="10" s="1"/>
  <c r="Z1137" i="10"/>
  <c r="Q1142" i="10"/>
  <c r="Q1158" i="10"/>
  <c r="O1162" i="10"/>
  <c r="Q1170" i="10"/>
  <c r="S1214" i="10" a="1"/>
  <c r="V1234" i="10" a="1"/>
  <c r="Y1249" i="10"/>
  <c r="AA1247" i="10"/>
  <c r="Z1246" i="10"/>
  <c r="AA1248" i="10"/>
  <c r="Z1247" i="10"/>
  <c r="Y1246" i="10"/>
  <c r="AA1249" i="10"/>
  <c r="Z1248" i="10"/>
  <c r="Y1247" i="10"/>
  <c r="Z1249" i="10"/>
  <c r="Y1248" i="10"/>
  <c r="R1246" i="10" s="1"/>
  <c r="AA1246" i="10"/>
  <c r="U1265" i="10"/>
  <c r="T1264" i="10"/>
  <c r="S1263" i="10"/>
  <c r="T1265" i="10"/>
  <c r="S1264" i="10"/>
  <c r="N1262" i="10" s="1"/>
  <c r="U1262" i="10"/>
  <c r="S1265" i="10"/>
  <c r="U1263" i="10"/>
  <c r="T1262" i="10"/>
  <c r="U1264" i="10"/>
  <c r="T1263" i="10"/>
  <c r="S1262" i="10"/>
  <c r="T1293" i="10"/>
  <c r="S1292" i="10"/>
  <c r="N1290" i="10" s="1"/>
  <c r="U1290" i="10"/>
  <c r="S1293" i="10"/>
  <c r="U1291" i="10"/>
  <c r="T1290" i="10"/>
  <c r="U1293" i="10"/>
  <c r="S1291" i="10"/>
  <c r="U1292" i="10"/>
  <c r="S1290" i="10"/>
  <c r="T1292" i="10"/>
  <c r="T1291" i="10"/>
  <c r="O1126" i="10"/>
  <c r="Y1135" i="10"/>
  <c r="Z1136" i="10"/>
  <c r="AA1193" i="10"/>
  <c r="Z1192" i="10"/>
  <c r="Y1191" i="10"/>
  <c r="Z1193" i="10"/>
  <c r="Y1192" i="10"/>
  <c r="R1190" i="10" s="1"/>
  <c r="AA1190" i="10"/>
  <c r="Y1193" i="10"/>
  <c r="AA1191" i="10"/>
  <c r="Z1190" i="10"/>
  <c r="AA1192" i="10"/>
  <c r="Z1191" i="10"/>
  <c r="Y1190" i="10"/>
  <c r="AA1257" i="10"/>
  <c r="Z1256" i="10"/>
  <c r="Y1255" i="10"/>
  <c r="Z1257" i="10"/>
  <c r="Y1256" i="10"/>
  <c r="R1254" i="10" s="1"/>
  <c r="AA1254" i="10"/>
  <c r="Y1257" i="10"/>
  <c r="AA1255" i="10"/>
  <c r="Z1254" i="10"/>
  <c r="AA1256" i="10"/>
  <c r="Z1255" i="10"/>
  <c r="Y1254" i="10"/>
  <c r="AA1273" i="10"/>
  <c r="Y1271" i="10"/>
  <c r="Z1273" i="10"/>
  <c r="Y1272" i="10"/>
  <c r="R1270" i="10" s="1"/>
  <c r="Y1273" i="10"/>
  <c r="AA1271" i="10"/>
  <c r="Z1270" i="10"/>
  <c r="Z1271" i="10"/>
  <c r="Y1270" i="10"/>
  <c r="V1274" i="10" a="1"/>
  <c r="V1182" i="10" a="1"/>
  <c r="S1186" i="10" a="1"/>
  <c r="V1198" i="10" a="1"/>
  <c r="G1202" i="10"/>
  <c r="S1202" i="10" s="1" a="1"/>
  <c r="V1214" i="10" a="1"/>
  <c r="G1218" i="10"/>
  <c r="V1218" i="10" s="1" a="1"/>
  <c r="V1230" i="10" a="1"/>
  <c r="S1234" i="10" a="1"/>
  <c r="Q1242" i="10"/>
  <c r="V1246" i="10" a="1"/>
  <c r="G1250" i="10"/>
  <c r="V1250" i="10" s="1" a="1"/>
  <c r="V1262" i="10" a="1"/>
  <c r="G1266" i="10"/>
  <c r="Y1266" i="10" s="1" a="1"/>
  <c r="Y1274" i="10" a="1"/>
  <c r="V1278" i="10" a="1"/>
  <c r="G1282" i="10"/>
  <c r="Y1282" i="10" s="1" a="1"/>
  <c r="G1287" i="10"/>
  <c r="Y1290" i="10" a="1"/>
  <c r="V1290" i="10" a="1"/>
  <c r="M1294" i="10"/>
  <c r="X1325" i="10"/>
  <c r="W1324" i="10"/>
  <c r="V1323" i="10"/>
  <c r="W1325" i="10"/>
  <c r="V1324" i="10"/>
  <c r="P1322" i="10" s="1"/>
  <c r="X1322" i="10"/>
  <c r="V1325" i="10"/>
  <c r="X1323" i="10"/>
  <c r="W1322" i="10"/>
  <c r="X1324" i="10"/>
  <c r="W1323" i="10"/>
  <c r="V1322" i="10"/>
  <c r="Q1182" i="10"/>
  <c r="Y1182" i="10" a="1"/>
  <c r="V1186" i="10" a="1"/>
  <c r="S1190" i="10" a="1"/>
  <c r="Y1198" i="10" a="1"/>
  <c r="V1202" i="10" a="1"/>
  <c r="S1206" i="10" a="1"/>
  <c r="Y1214" i="10" a="1"/>
  <c r="S1222" i="10" a="1"/>
  <c r="Y1230" i="10" a="1"/>
  <c r="S1238" i="10" a="1"/>
  <c r="Y1262" i="10" a="1"/>
  <c r="V1266" i="10" a="1"/>
  <c r="S1270" i="10" a="1"/>
  <c r="Y1278" i="10" a="1"/>
  <c r="G1294" i="10"/>
  <c r="S1294" i="10" s="1" a="1"/>
  <c r="Q1294" i="10"/>
  <c r="O1294" i="10"/>
  <c r="X1304" i="10"/>
  <c r="W1303" i="10"/>
  <c r="V1302" i="10"/>
  <c r="X1305" i="10"/>
  <c r="W1304" i="10"/>
  <c r="V1303" i="10"/>
  <c r="W1305" i="10"/>
  <c r="V1304" i="10"/>
  <c r="P1302" i="10" s="1"/>
  <c r="X1302" i="10"/>
  <c r="V1305" i="10"/>
  <c r="X1303" i="10"/>
  <c r="W1302" i="10"/>
  <c r="G1178" i="10"/>
  <c r="V1190" i="10" a="1"/>
  <c r="G1194" i="10"/>
  <c r="Y1194" i="10" s="1" a="1"/>
  <c r="S1194" i="10" a="1"/>
  <c r="V1206" i="10" a="1"/>
  <c r="G1210" i="10"/>
  <c r="S1210" i="10" a="1"/>
  <c r="V1222" i="10" a="1"/>
  <c r="G1226" i="10"/>
  <c r="V1226" i="10" s="1" a="1"/>
  <c r="V1238" i="10" a="1"/>
  <c r="G1242" i="10"/>
  <c r="V1242" i="10" s="1" a="1"/>
  <c r="S1242" i="10" a="1"/>
  <c r="V1254" i="10" a="1"/>
  <c r="G1258" i="10"/>
  <c r="Y1258" i="10" s="1" a="1"/>
  <c r="S1258" i="10" a="1"/>
  <c r="V1270" i="10" a="1"/>
  <c r="G1274" i="10"/>
  <c r="O1274" i="10"/>
  <c r="S1274" i="10" a="1"/>
  <c r="Q1290" i="10"/>
  <c r="M1290" i="10"/>
  <c r="Y1306" i="10" a="1"/>
  <c r="X1320" i="10"/>
  <c r="W1319" i="10"/>
  <c r="V1318" i="10"/>
  <c r="X1321" i="10"/>
  <c r="W1320" i="10"/>
  <c r="V1319" i="10"/>
  <c r="W1321" i="10"/>
  <c r="V1320" i="10"/>
  <c r="P1318" i="10" s="1"/>
  <c r="X1318" i="10"/>
  <c r="V1321" i="10"/>
  <c r="X1319" i="10"/>
  <c r="W1318" i="10"/>
  <c r="Q1190" i="10"/>
  <c r="Q1206" i="10"/>
  <c r="Q1238" i="10"/>
  <c r="Q1254" i="10"/>
  <c r="Q1270" i="10"/>
  <c r="X1309" i="10"/>
  <c r="W1308" i="10"/>
  <c r="V1307" i="10"/>
  <c r="W1309" i="10"/>
  <c r="V1308" i="10"/>
  <c r="P1306" i="10" s="1"/>
  <c r="X1306" i="10"/>
  <c r="V1309" i="10"/>
  <c r="X1307" i="10"/>
  <c r="W1306" i="10"/>
  <c r="X1308" i="10"/>
  <c r="W1307" i="10"/>
  <c r="V1306" i="10"/>
  <c r="Z1337" i="10"/>
  <c r="Y1336" i="10"/>
  <c r="R1334" i="10" s="1"/>
  <c r="AA1334" i="10"/>
  <c r="AA1337" i="10"/>
  <c r="Z1336" i="10"/>
  <c r="Y1335" i="10"/>
  <c r="Y1337" i="10"/>
  <c r="Z1334" i="10"/>
  <c r="AA1336" i="10"/>
  <c r="Y1334" i="10"/>
  <c r="AA1335" i="10"/>
  <c r="Z1335" i="10"/>
  <c r="G1298" i="10"/>
  <c r="Y1298" i="10" s="1" a="1"/>
  <c r="S1298" i="10" a="1"/>
  <c r="G1314" i="10"/>
  <c r="Y1314" i="10" s="1" a="1"/>
  <c r="Q1330" i="10"/>
  <c r="Z1331" i="10"/>
  <c r="Y1333" i="10"/>
  <c r="Q1334" i="10"/>
  <c r="G1286" i="10"/>
  <c r="V1286" i="10" s="1" a="1"/>
  <c r="O1286" i="10"/>
  <c r="S1302" i="10" a="1"/>
  <c r="Q1310" i="10"/>
  <c r="S1318" i="10" a="1"/>
  <c r="Q1326" i="10"/>
  <c r="S1330" i="10" a="1"/>
  <c r="Y1330" i="10"/>
  <c r="AA1331" i="10"/>
  <c r="G1338" i="10"/>
  <c r="Y1338" i="10" s="1" a="1"/>
  <c r="O1338" i="10"/>
  <c r="Q1338" i="10"/>
  <c r="S1306" i="10" a="1"/>
  <c r="S1322" i="10" a="1"/>
  <c r="AA1333" i="10"/>
  <c r="Z1332" i="10"/>
  <c r="Y1331" i="10"/>
  <c r="M1330" i="10"/>
  <c r="Z1330" i="10"/>
  <c r="Y1332" i="10"/>
  <c r="R1330" i="10" s="1"/>
  <c r="V1334" i="10" a="1"/>
  <c r="S1334" i="10" a="1"/>
  <c r="Y1302" i="10" a="1"/>
  <c r="G1310" i="10"/>
  <c r="V1310" i="10" s="1" a="1"/>
  <c r="Y1318" i="10" a="1"/>
  <c r="G1326" i="10"/>
  <c r="Y1326" i="10" s="1" a="1"/>
  <c r="V1330" i="10" a="1"/>
  <c r="AA1330" i="10"/>
  <c r="AA1332" i="10"/>
  <c r="G1344" i="10"/>
  <c r="Y1342" i="10" s="1" a="1"/>
  <c r="Q1346" i="10"/>
  <c r="Y1354" i="10" a="1"/>
  <c r="S1354" i="10" a="1"/>
  <c r="G1354" i="10"/>
  <c r="O1354" i="10"/>
  <c r="Y1359" i="10"/>
  <c r="AA1361" i="10"/>
  <c r="M1362" i="10"/>
  <c r="M1374" i="10"/>
  <c r="G1511" i="10"/>
  <c r="V1510" i="10" a="1"/>
  <c r="Q1354" i="10"/>
  <c r="U1360" i="10"/>
  <c r="T1359" i="10"/>
  <c r="S1358" i="10"/>
  <c r="T1361" i="10"/>
  <c r="S1360" i="10"/>
  <c r="N1358" i="10" s="1"/>
  <c r="U1358" i="10"/>
  <c r="T1360" i="10"/>
  <c r="O1362" i="10"/>
  <c r="G1362" i="10"/>
  <c r="V1362" i="10" s="1" a="1"/>
  <c r="Y1362" i="10" a="1"/>
  <c r="G1368" i="10"/>
  <c r="S1366" i="10" s="1" a="1"/>
  <c r="M1370" i="10"/>
  <c r="S1382" i="10" a="1"/>
  <c r="O1382" i="10"/>
  <c r="G1382" i="10"/>
  <c r="V1382" i="10" s="1" a="1"/>
  <c r="Y1382" i="10" a="1"/>
  <c r="M1382" i="10"/>
  <c r="G1387" i="10"/>
  <c r="Y1386" i="10" s="1" a="1"/>
  <c r="M1386" i="10"/>
  <c r="Z1361" i="10"/>
  <c r="Y1360" i="10"/>
  <c r="R1358" i="10" s="1"/>
  <c r="AA1358" i="10"/>
  <c r="AA1360" i="10"/>
  <c r="Z1359" i="10"/>
  <c r="Y1358" i="10"/>
  <c r="Z1360" i="10"/>
  <c r="G1370" i="10"/>
  <c r="Y1370" i="10" s="1" a="1"/>
  <c r="O1370" i="10"/>
  <c r="T1429" i="10"/>
  <c r="S1428" i="10"/>
  <c r="N1426" i="10" s="1"/>
  <c r="U1426" i="10"/>
  <c r="S1429" i="10"/>
  <c r="U1427" i="10"/>
  <c r="T1426" i="10"/>
  <c r="T1427" i="10"/>
  <c r="U1429" i="10"/>
  <c r="S1427" i="10"/>
  <c r="U1428" i="10"/>
  <c r="S1426" i="10"/>
  <c r="T1428" i="10"/>
  <c r="O1346" i="10"/>
  <c r="G1346" i="10"/>
  <c r="V1346" i="10" s="1" a="1"/>
  <c r="G1352" i="10"/>
  <c r="V1350" i="10" a="1"/>
  <c r="M1354" i="10"/>
  <c r="V1354" i="10" a="1"/>
  <c r="V1358" i="10" a="1"/>
  <c r="S1359" i="10"/>
  <c r="U1361" i="10"/>
  <c r="Z1358" i="10"/>
  <c r="Y1361" i="10"/>
  <c r="Q1370" i="10"/>
  <c r="S1374" i="10" a="1"/>
  <c r="O1378" i="10"/>
  <c r="Y1374" i="10" a="1"/>
  <c r="M1390" i="10"/>
  <c r="O1390" i="10"/>
  <c r="T1413" i="10"/>
  <c r="S1412" i="10"/>
  <c r="N1410" i="10" s="1"/>
  <c r="U1410" i="10"/>
  <c r="S1413" i="10"/>
  <c r="U1411" i="10"/>
  <c r="T1410" i="10"/>
  <c r="T1411" i="10"/>
  <c r="U1413" i="10"/>
  <c r="S1411" i="10"/>
  <c r="U1412" i="10"/>
  <c r="S1410" i="10"/>
  <c r="M1414" i="10"/>
  <c r="Q1386" i="10"/>
  <c r="G1390" i="10"/>
  <c r="Y1390" i="10" s="1" a="1"/>
  <c r="G1394" i="10"/>
  <c r="Y1394" i="10" s="1" a="1"/>
  <c r="O1394" i="10"/>
  <c r="Q1394" i="10"/>
  <c r="M1402" i="10"/>
  <c r="V1406" i="10" a="1"/>
  <c r="Y1406" i="10" a="1"/>
  <c r="T1412" i="10"/>
  <c r="Q1414" i="10"/>
  <c r="V1414" i="10" a="1"/>
  <c r="G1414" i="10"/>
  <c r="Y1414" i="10" s="1" a="1"/>
  <c r="Q1422" i="10"/>
  <c r="M1430" i="10"/>
  <c r="G1448" i="10"/>
  <c r="V1446" i="10" s="1" a="1"/>
  <c r="M1446" i="10"/>
  <c r="V1374" i="10" a="1"/>
  <c r="G1378" i="10"/>
  <c r="V1378" i="10" s="1" a="1"/>
  <c r="Q1390" i="10"/>
  <c r="G1403" i="10"/>
  <c r="S1402" i="10" s="1" a="1"/>
  <c r="O1410" i="10"/>
  <c r="V1422" i="10" a="1"/>
  <c r="Y1422" i="10" a="1"/>
  <c r="G1430" i="10"/>
  <c r="S1430" i="10" s="1" a="1"/>
  <c r="Q1410" i="10"/>
  <c r="G1418" i="10"/>
  <c r="Y1418" i="10" s="1" a="1"/>
  <c r="O1418" i="10"/>
  <c r="Q1418" i="10"/>
  <c r="Q1426" i="10"/>
  <c r="G1434" i="10"/>
  <c r="V1434" i="10" s="1" a="1"/>
  <c r="O1434" i="10"/>
  <c r="Q1434" i="10"/>
  <c r="T1469" i="10"/>
  <c r="S1468" i="10"/>
  <c r="N1466" i="10" s="1"/>
  <c r="U1466" i="10"/>
  <c r="S1469" i="10"/>
  <c r="U1467" i="10"/>
  <c r="T1466" i="10"/>
  <c r="U1468" i="10"/>
  <c r="T1467" i="10"/>
  <c r="S1466" i="10"/>
  <c r="U1469" i="10"/>
  <c r="T1468" i="10"/>
  <c r="S1490" i="10" a="1"/>
  <c r="Y1490" i="10" a="1"/>
  <c r="Y1494" i="10" a="1"/>
  <c r="G1494" i="10"/>
  <c r="S1494" i="10" s="1" a="1"/>
  <c r="V1494" i="10" a="1"/>
  <c r="O1494" i="10"/>
  <c r="S1406" i="10" a="1"/>
  <c r="S1422" i="10" a="1"/>
  <c r="Q1430" i="10"/>
  <c r="O1438" i="10"/>
  <c r="Q1438" i="10"/>
  <c r="G1451" i="10"/>
  <c r="V1450" i="10" s="1" a="1"/>
  <c r="S1450" i="10" a="1"/>
  <c r="O1458" i="10"/>
  <c r="G1458" i="10"/>
  <c r="V1458" i="10" s="1" a="1"/>
  <c r="M1458" i="10"/>
  <c r="AA1468" i="10"/>
  <c r="Z1467" i="10"/>
  <c r="Y1466" i="10"/>
  <c r="AA1469" i="10"/>
  <c r="Z1468" i="10"/>
  <c r="Y1467" i="10"/>
  <c r="Z1469" i="10"/>
  <c r="Y1468" i="10"/>
  <c r="R1466" i="10" s="1"/>
  <c r="AA1466" i="10"/>
  <c r="Z1466" i="10"/>
  <c r="S1467" i="10"/>
  <c r="Y1469" i="10"/>
  <c r="V1482" i="10" a="1"/>
  <c r="S1482" i="10" a="1"/>
  <c r="G1398" i="10"/>
  <c r="S1398" i="10" s="1" a="1"/>
  <c r="O1398" i="10"/>
  <c r="O1406" i="10"/>
  <c r="Y1410" i="10" a="1"/>
  <c r="V1410" i="10" a="1"/>
  <c r="O1422" i="10"/>
  <c r="Y1426" i="10" a="1"/>
  <c r="V1426" i="10" a="1"/>
  <c r="V1466" i="10" a="1"/>
  <c r="G1500" i="10"/>
  <c r="Y1498" i="10" s="1" a="1"/>
  <c r="Q1454" i="10"/>
  <c r="M1454" i="10"/>
  <c r="O1454" i="10"/>
  <c r="Q1470" i="10"/>
  <c r="G1470" i="10"/>
  <c r="Y1470" i="10" s="1" a="1"/>
  <c r="O1470" i="10"/>
  <c r="M1486" i="10"/>
  <c r="Q1498" i="10"/>
  <c r="G1438" i="10"/>
  <c r="O1442" i="10"/>
  <c r="G1442" i="10"/>
  <c r="Y1442" i="10" s="1" a="1"/>
  <c r="V1442" i="10" a="1"/>
  <c r="Q1450" i="10"/>
  <c r="G1454" i="10"/>
  <c r="S1454" i="10" s="1" a="1"/>
  <c r="G1463" i="10"/>
  <c r="V1462" i="10" s="1" a="1"/>
  <c r="Y1462" i="10" a="1"/>
  <c r="S1486" i="10" a="1"/>
  <c r="G1486" i="10"/>
  <c r="V1486" i="10" s="1" a="1"/>
  <c r="S1474" i="10" a="1"/>
  <c r="O1474" i="10"/>
  <c r="G1474" i="10"/>
  <c r="V1474" i="10" a="1"/>
  <c r="Q1482" i="10"/>
  <c r="Q1494" i="10"/>
  <c r="G1502" i="10"/>
  <c r="S1502" i="10" s="1" a="1"/>
  <c r="Y1502" i="10" a="1"/>
  <c r="O1502" i="10"/>
  <c r="Y1474" i="10" a="1"/>
  <c r="O1478" i="10"/>
  <c r="G1479" i="10"/>
  <c r="S1478" i="10" s="1" a="1"/>
  <c r="M1506" i="10"/>
  <c r="Y1482" i="10" a="1"/>
  <c r="M1482" i="10"/>
  <c r="O1490" i="10"/>
  <c r="M1498" i="10"/>
  <c r="G1508" i="10"/>
  <c r="Y1506" i="10" s="1" a="1"/>
  <c r="M1510" i="10"/>
  <c r="Q1486" i="10"/>
  <c r="V1490" i="10" a="1"/>
  <c r="Q1502" i="10"/>
  <c r="Y1510" i="10" a="1"/>
  <c r="S1510" i="10" a="1"/>
  <c r="G1510" i="10"/>
  <c r="O1510" i="10"/>
  <c r="M1494" i="10"/>
  <c r="V1498" i="10" a="1"/>
  <c r="Q1510" i="10"/>
  <c r="U57" i="10" l="1"/>
  <c r="T54" i="10"/>
  <c r="S56" i="10"/>
  <c r="N54" i="10" s="1"/>
  <c r="V2" i="10" a="1"/>
  <c r="S54" i="10"/>
  <c r="U55" i="10"/>
  <c r="T57" i="10"/>
  <c r="S2" i="10" a="1"/>
  <c r="S55" i="10"/>
  <c r="T55" i="10"/>
  <c r="S146" i="10"/>
  <c r="U147" i="10"/>
  <c r="Y1058" i="10" a="1"/>
  <c r="V1058" i="10" a="1"/>
  <c r="V866" i="10" a="1"/>
  <c r="S522" i="10" a="1"/>
  <c r="Y522" i="10" a="1"/>
  <c r="T917" i="10"/>
  <c r="U915" i="10"/>
  <c r="S914" i="10"/>
  <c r="S916" i="10"/>
  <c r="N914" i="10" s="1"/>
  <c r="T914" i="10"/>
  <c r="U917" i="10"/>
  <c r="U914" i="10"/>
  <c r="U916" i="10"/>
  <c r="T916" i="10"/>
  <c r="U708" i="10"/>
  <c r="T708" i="10"/>
  <c r="U706" i="10"/>
  <c r="S709" i="10"/>
  <c r="T707" i="10"/>
  <c r="S707" i="10"/>
  <c r="U707" i="10"/>
  <c r="S706" i="10"/>
  <c r="T709" i="10"/>
  <c r="S308" i="10"/>
  <c r="N306" i="10" s="1"/>
  <c r="S306" i="10"/>
  <c r="S307" i="10"/>
  <c r="U306" i="10"/>
  <c r="T308" i="10"/>
  <c r="S309" i="10"/>
  <c r="U308" i="10"/>
  <c r="U307" i="10"/>
  <c r="T306" i="10"/>
  <c r="T309" i="10"/>
  <c r="T307" i="10"/>
  <c r="U309" i="10"/>
  <c r="W110" i="10"/>
  <c r="X113" i="10"/>
  <c r="V112" i="10"/>
  <c r="P110" i="10" s="1"/>
  <c r="X112" i="10"/>
  <c r="W112" i="10"/>
  <c r="X110" i="10"/>
  <c r="V113" i="10"/>
  <c r="W111" i="10"/>
  <c r="V111" i="10"/>
  <c r="X111" i="10"/>
  <c r="V110" i="10"/>
  <c r="W113" i="10"/>
  <c r="S24" i="10"/>
  <c r="N22" i="10" s="1"/>
  <c r="U23" i="10"/>
  <c r="S22" i="10"/>
  <c r="U22" i="10"/>
  <c r="T22" i="10"/>
  <c r="T24" i="10"/>
  <c r="S23" i="10"/>
  <c r="U24" i="10"/>
  <c r="U25" i="10"/>
  <c r="T25" i="10"/>
  <c r="S25" i="10"/>
  <c r="T23" i="10"/>
  <c r="U927" i="10"/>
  <c r="S928" i="10"/>
  <c r="N926" i="10" s="1"/>
  <c r="S926" i="10"/>
  <c r="T926" i="10"/>
  <c r="U929" i="10"/>
  <c r="U928" i="10"/>
  <c r="X244" i="10"/>
  <c r="W244" i="10"/>
  <c r="X242" i="10"/>
  <c r="V245" i="10"/>
  <c r="W243" i="10"/>
  <c r="V243" i="10"/>
  <c r="X243" i="10"/>
  <c r="V242" i="10"/>
  <c r="W245" i="10"/>
  <c r="W242" i="10"/>
  <c r="X245" i="10"/>
  <c r="V244" i="10"/>
  <c r="P242" i="10" s="1"/>
  <c r="AA1139" i="10"/>
  <c r="Y1138" i="10"/>
  <c r="Z1141" i="10"/>
  <c r="U913" i="10"/>
  <c r="S912" i="10"/>
  <c r="N910" i="10" s="1"/>
  <c r="T910" i="10"/>
  <c r="T912" i="10"/>
  <c r="U910" i="10"/>
  <c r="U912" i="10"/>
  <c r="S911" i="10"/>
  <c r="S913" i="10"/>
  <c r="T911" i="10"/>
  <c r="S1418" i="10" a="1"/>
  <c r="Y1366" i="10" a="1"/>
  <c r="S1386" i="10" a="1"/>
  <c r="V1314" i="10" a="1"/>
  <c r="V1194" i="10" a="1"/>
  <c r="V1258" i="10" a="1"/>
  <c r="V1162" i="10" a="1"/>
  <c r="S1162" i="10" a="1"/>
  <c r="Y1070" i="10" a="1"/>
  <c r="V1070" i="10" a="1"/>
  <c r="Y1010" i="10" a="1"/>
  <c r="S1010" i="10" a="1"/>
  <c r="V1010" i="10" a="1"/>
  <c r="S922" i="10" a="1"/>
  <c r="V922" i="10" a="1"/>
  <c r="Y922" i="10" a="1"/>
  <c r="Y866" i="10" a="1"/>
  <c r="V854" i="10" a="1"/>
  <c r="Y854" i="10" a="1"/>
  <c r="S854" i="10" a="1"/>
  <c r="S826" i="10" a="1"/>
  <c r="V826" i="10" a="1"/>
  <c r="S794" i="10" a="1"/>
  <c r="Y794" i="10" a="1"/>
  <c r="S762" i="10" a="1"/>
  <c r="V762" i="10" a="1"/>
  <c r="Y762" i="10" a="1"/>
  <c r="S917" i="10"/>
  <c r="Y782" i="10" a="1"/>
  <c r="S782" i="10" a="1"/>
  <c r="V782" i="10" a="1"/>
  <c r="Y718" i="10" a="1"/>
  <c r="S718" i="10" a="1"/>
  <c r="S708" i="10"/>
  <c r="N706" i="10" s="1"/>
  <c r="Y849" i="10"/>
  <c r="AA849" i="10"/>
  <c r="Y846" i="10"/>
  <c r="AA846" i="10"/>
  <c r="Z848" i="10"/>
  <c r="AA847" i="10"/>
  <c r="Y848" i="10"/>
  <c r="R846" i="10" s="1"/>
  <c r="Z1272" i="10"/>
  <c r="AA1270" i="10"/>
  <c r="AA1272" i="10"/>
  <c r="Y1092" i="10"/>
  <c r="R1090" i="10" s="1"/>
  <c r="Z1093" i="10"/>
  <c r="Y1093" i="10"/>
  <c r="Z1091" i="10"/>
  <c r="V1024" i="10"/>
  <c r="P1022" i="10" s="1"/>
  <c r="W1022" i="10"/>
  <c r="X1025" i="10"/>
  <c r="V1025" i="10"/>
  <c r="W1023" i="10"/>
  <c r="V1023" i="10"/>
  <c r="Y824" i="10"/>
  <c r="R822" i="10" s="1"/>
  <c r="Z822" i="10"/>
  <c r="AA825" i="10"/>
  <c r="AA822" i="10"/>
  <c r="AA824" i="10"/>
  <c r="Z824" i="10"/>
  <c r="Y825" i="10"/>
  <c r="Z823" i="10"/>
  <c r="Y823" i="10"/>
  <c r="S725" i="10"/>
  <c r="T723" i="10"/>
  <c r="S723" i="10"/>
  <c r="U723" i="10"/>
  <c r="S722" i="10"/>
  <c r="T725" i="10"/>
  <c r="T722" i="10"/>
  <c r="U725" i="10"/>
  <c r="S724" i="10"/>
  <c r="N722" i="10" s="1"/>
  <c r="V1418" i="10" a="1"/>
  <c r="S1390" i="10" a="1"/>
  <c r="V1402" i="10" a="1"/>
  <c r="S1394" i="10" a="1"/>
  <c r="S1378" i="10" a="1"/>
  <c r="V1390" i="10" a="1"/>
  <c r="Y1378" i="10" a="1"/>
  <c r="S1346" i="10" a="1"/>
  <c r="Y1310" i="10" a="1"/>
  <c r="V1210" i="10" a="1"/>
  <c r="Y1210" i="10" a="1"/>
  <c r="Y1162" i="10" a="1"/>
  <c r="Y1086" i="10" a="1"/>
  <c r="V1086" i="10" a="1"/>
  <c r="V1050" i="10" a="1"/>
  <c r="Y1050" i="10" a="1"/>
  <c r="S974" i="10" a="1"/>
  <c r="V998" i="10" a="1"/>
  <c r="Y998" i="10" a="1"/>
  <c r="V930" i="10" a="1"/>
  <c r="Y930" i="10" a="1"/>
  <c r="T929" i="10"/>
  <c r="S1014" i="10" a="1"/>
  <c r="S946" i="10" a="1"/>
  <c r="V946" i="10" a="1"/>
  <c r="S910" i="10"/>
  <c r="U709" i="10"/>
  <c r="S674" i="10" a="1"/>
  <c r="Y674" i="10" a="1"/>
  <c r="V770" i="10"/>
  <c r="W773" i="10"/>
  <c r="X771" i="10"/>
  <c r="X773" i="10"/>
  <c r="V772" i="10"/>
  <c r="P770" i="10" s="1"/>
  <c r="W770" i="10"/>
  <c r="X772" i="10"/>
  <c r="W772" i="10"/>
  <c r="X770" i="10"/>
  <c r="Z7" i="10"/>
  <c r="Z8" i="10"/>
  <c r="AA6" i="10"/>
  <c r="Y6" i="10"/>
  <c r="Y7" i="10"/>
  <c r="AA7" i="10"/>
  <c r="Z6" i="10"/>
  <c r="Z9" i="10"/>
  <c r="Y9" i="10"/>
  <c r="AA8" i="10"/>
  <c r="AA9" i="10"/>
  <c r="Y8" i="10"/>
  <c r="R6" i="10" s="1"/>
  <c r="Z908" i="10"/>
  <c r="AA906" i="10"/>
  <c r="AA908" i="10"/>
  <c r="Y907" i="10"/>
  <c r="Y909" i="10"/>
  <c r="Z907" i="10"/>
  <c r="Z909" i="10"/>
  <c r="AA907" i="10"/>
  <c r="Y906" i="10"/>
  <c r="S317" i="10"/>
  <c r="T314" i="10"/>
  <c r="T317" i="10"/>
  <c r="S315" i="10"/>
  <c r="U316" i="10"/>
  <c r="S316" i="10"/>
  <c r="N314" i="10" s="1"/>
  <c r="U317" i="10"/>
  <c r="U315" i="10"/>
  <c r="T315" i="10"/>
  <c r="U314" i="10"/>
  <c r="S314" i="10"/>
  <c r="T316" i="10"/>
  <c r="AA1209" i="10"/>
  <c r="Y1208" i="10"/>
  <c r="R1206" i="10" s="1"/>
  <c r="Z1206" i="10"/>
  <c r="V1386" i="10" a="1"/>
  <c r="V1502" i="10" a="1"/>
  <c r="Y1486" i="10" a="1"/>
  <c r="S1462" i="10" a="1"/>
  <c r="S1414" i="10" a="1"/>
  <c r="V1394" i="10" a="1"/>
  <c r="Y1346" i="10" a="1"/>
  <c r="V1366" i="10" a="1"/>
  <c r="V1338" i="10" a="1"/>
  <c r="S1314" i="10" a="1"/>
  <c r="V1178" i="10" a="1"/>
  <c r="S1178" i="10" a="1"/>
  <c r="V1170" i="10" a="1"/>
  <c r="Y1170" i="10" a="1"/>
  <c r="S1058" i="10" a="1"/>
  <c r="S929" i="10"/>
  <c r="T928" i="10"/>
  <c r="S927" i="10"/>
  <c r="S915" i="10"/>
  <c r="U911" i="10"/>
  <c r="Y826" i="10" a="1"/>
  <c r="Y814" i="10" a="1"/>
  <c r="S814" i="10" a="1"/>
  <c r="Y750" i="10" a="1"/>
  <c r="S750" i="10" a="1"/>
  <c r="V750" i="10" a="1"/>
  <c r="T706" i="10"/>
  <c r="S482" i="10" a="1"/>
  <c r="Y482" i="10" a="1"/>
  <c r="V482" i="10" a="1"/>
  <c r="AA774" i="10"/>
  <c r="AA776" i="10"/>
  <c r="Z776" i="10"/>
  <c r="Y777" i="10"/>
  <c r="Z775" i="10"/>
  <c r="Y775" i="10"/>
  <c r="Z777" i="10"/>
  <c r="AA775" i="10"/>
  <c r="Y774" i="10"/>
  <c r="W787" i="10"/>
  <c r="V787" i="10"/>
  <c r="V789" i="10"/>
  <c r="V786" i="10"/>
  <c r="W789" i="10"/>
  <c r="X787" i="10"/>
  <c r="X789" i="10"/>
  <c r="V788" i="10"/>
  <c r="P786" i="10" s="1"/>
  <c r="W786" i="10"/>
  <c r="Z153" i="10"/>
  <c r="AA152" i="10"/>
  <c r="Y151" i="10"/>
  <c r="Z151" i="10"/>
  <c r="Y152" i="10"/>
  <c r="R150" i="10" s="1"/>
  <c r="AA150" i="10"/>
  <c r="Y153" i="10"/>
  <c r="AA153" i="10"/>
  <c r="AA151" i="10"/>
  <c r="Y150" i="10"/>
  <c r="Z152" i="10"/>
  <c r="Z150" i="10"/>
  <c r="X276" i="10"/>
  <c r="W276" i="10"/>
  <c r="X274" i="10"/>
  <c r="V277" i="10"/>
  <c r="W275" i="10"/>
  <c r="V275" i="10"/>
  <c r="X275" i="10"/>
  <c r="V274" i="10"/>
  <c r="W277" i="10"/>
  <c r="W274" i="10"/>
  <c r="X277" i="10"/>
  <c r="V276" i="10"/>
  <c r="P274" i="10" s="1"/>
  <c r="U1105" i="10"/>
  <c r="T1104" i="10"/>
  <c r="T1105" i="10"/>
  <c r="U1103" i="10"/>
  <c r="S1102" i="10"/>
  <c r="V1096" i="10"/>
  <c r="P1094" i="10" s="1"/>
  <c r="X1097" i="10"/>
  <c r="V1095" i="10"/>
  <c r="X1096" i="10"/>
  <c r="S1062" i="10" a="1"/>
  <c r="Y966" i="10" a="1"/>
  <c r="V882" i="10" a="1"/>
  <c r="S882" i="10" a="1"/>
  <c r="S798" i="10" a="1"/>
  <c r="S734" i="10" a="1"/>
  <c r="S658" i="10" a="1"/>
  <c r="S626" i="10" a="1"/>
  <c r="Y618" i="10" a="1"/>
  <c r="S606" i="10" a="1"/>
  <c r="Y474" i="10" a="1"/>
  <c r="Y558" i="10" a="1"/>
  <c r="V590" i="10" a="1"/>
  <c r="Y446" i="10" a="1"/>
  <c r="Y490" i="10" a="1"/>
  <c r="Y398" i="10" a="1"/>
  <c r="V526" i="10" a="1"/>
  <c r="V414" i="10" a="1"/>
  <c r="V494" i="10" a="1"/>
  <c r="S226" i="10" a="1"/>
  <c r="V310" i="10" a="1"/>
  <c r="Y234" i="10" a="1"/>
  <c r="V114" i="10" a="1"/>
  <c r="V330" i="10" a="1"/>
  <c r="Y174" i="10" a="1"/>
  <c r="V174" i="10" a="1"/>
  <c r="Z306" i="10"/>
  <c r="Y309" i="10"/>
  <c r="S6" i="10" a="1"/>
  <c r="V734" i="10" a="1"/>
  <c r="S370" i="10" a="1"/>
  <c r="AE4" i="10"/>
  <c r="V434" i="10" a="1"/>
  <c r="AG2" i="10"/>
  <c r="U1359" i="10"/>
  <c r="S1361" i="10"/>
  <c r="T1358" i="10"/>
  <c r="V640" i="10"/>
  <c r="P638" i="10" s="1"/>
  <c r="X641" i="10"/>
  <c r="V639" i="10"/>
  <c r="S337" i="10"/>
  <c r="T334" i="10"/>
  <c r="Y22" i="10" a="1"/>
  <c r="AA943" i="10"/>
  <c r="Y945" i="10"/>
  <c r="Z942" i="10"/>
  <c r="Y1102" i="10" a="1"/>
  <c r="AA955" i="10"/>
  <c r="Z954" i="10"/>
  <c r="Y957" i="10"/>
  <c r="Y918" i="10" a="1"/>
  <c r="Y314" i="10" a="1"/>
  <c r="S698" i="10" a="1"/>
  <c r="S730" i="10" a="1"/>
  <c r="Y658" i="10" a="1"/>
  <c r="V506" i="10" a="1"/>
  <c r="W509" i="10" s="1"/>
  <c r="V398" i="10" a="1"/>
  <c r="Y362" i="10" a="1"/>
  <c r="S434" i="10" a="1"/>
  <c r="S526" i="10" a="1"/>
  <c r="S346" i="10" a="1"/>
  <c r="S166" i="10" a="1"/>
  <c r="S222" i="10" a="1"/>
  <c r="Y914" i="10" a="1"/>
  <c r="Y1322" i="10" a="1"/>
  <c r="Y54" i="10" a="1"/>
  <c r="Y1118" i="10" a="1"/>
  <c r="V894" i="10" a="1"/>
  <c r="V490" i="10" a="1"/>
  <c r="Y302" i="10" a="1"/>
  <c r="S282" i="10" a="1"/>
  <c r="S266" i="10" a="1"/>
  <c r="S250" i="10" a="1"/>
  <c r="V182" i="10" a="1"/>
  <c r="Y346" i="10" a="1"/>
  <c r="V238" i="10" a="1"/>
  <c r="S194" i="10" a="1"/>
  <c r="V234" i="10" a="1"/>
  <c r="Y194" i="10" a="1"/>
  <c r="V130" i="10" a="1"/>
  <c r="S130" i="10" a="1"/>
  <c r="S114" i="10" a="1"/>
  <c r="S86" i="10" a="1"/>
  <c r="Y270" i="10" a="1"/>
  <c r="S270" i="10" a="1"/>
  <c r="S1246" i="10" a="1"/>
  <c r="V1080" i="10"/>
  <c r="P1078" i="10" s="1"/>
  <c r="V1079" i="10"/>
  <c r="X1081" i="10"/>
  <c r="S142" i="10" a="1"/>
  <c r="V1453" i="10"/>
  <c r="X1451" i="10"/>
  <c r="W1450" i="10"/>
  <c r="X1452" i="10"/>
  <c r="W1451" i="10"/>
  <c r="V1450" i="10"/>
  <c r="X1453" i="10"/>
  <c r="V1451" i="10"/>
  <c r="W1453" i="10"/>
  <c r="X1450" i="10"/>
  <c r="W1452" i="10"/>
  <c r="V1452" i="10"/>
  <c r="P1450" i="10" s="1"/>
  <c r="X1181" i="10"/>
  <c r="W1180" i="10"/>
  <c r="V1179" i="10"/>
  <c r="W1181" i="10"/>
  <c r="V1180" i="10"/>
  <c r="P1178" i="10" s="1"/>
  <c r="X1178" i="10"/>
  <c r="V1181" i="10"/>
  <c r="X1179" i="10"/>
  <c r="W1178" i="10"/>
  <c r="X1180" i="10"/>
  <c r="W1179" i="10"/>
  <c r="V1178" i="10"/>
  <c r="AA1012" i="10"/>
  <c r="Z1011" i="10"/>
  <c r="Y1010" i="10"/>
  <c r="AA1013" i="10"/>
  <c r="Z1012" i="10"/>
  <c r="Y1011" i="10"/>
  <c r="Z1013" i="10"/>
  <c r="Y1012" i="10"/>
  <c r="R1010" i="10" s="1"/>
  <c r="AA1010" i="10"/>
  <c r="Y1013" i="10"/>
  <c r="AA1011" i="10"/>
  <c r="Z1010" i="10"/>
  <c r="U925" i="10"/>
  <c r="T924" i="10"/>
  <c r="S923" i="10"/>
  <c r="S925" i="10"/>
  <c r="U923" i="10"/>
  <c r="T922" i="10"/>
  <c r="T925" i="10"/>
  <c r="U922" i="10"/>
  <c r="U924" i="10"/>
  <c r="S922" i="10"/>
  <c r="S924" i="10"/>
  <c r="N922" i="10" s="1"/>
  <c r="T923" i="10"/>
  <c r="U781" i="10"/>
  <c r="T780" i="10"/>
  <c r="S779" i="10"/>
  <c r="T781" i="10"/>
  <c r="S780" i="10"/>
  <c r="N778" i="10" s="1"/>
  <c r="U778" i="10"/>
  <c r="S781" i="10"/>
  <c r="U779" i="10"/>
  <c r="T778" i="10"/>
  <c r="U780" i="10"/>
  <c r="T779" i="10"/>
  <c r="S778" i="10"/>
  <c r="U621" i="10"/>
  <c r="T620" i="10"/>
  <c r="S619" i="10"/>
  <c r="T621" i="10"/>
  <c r="S620" i="10"/>
  <c r="N618" i="10" s="1"/>
  <c r="U618" i="10"/>
  <c r="S621" i="10"/>
  <c r="U619" i="10"/>
  <c r="T618" i="10"/>
  <c r="U620" i="10"/>
  <c r="T619" i="10"/>
  <c r="S618" i="10"/>
  <c r="W541" i="10"/>
  <c r="V540" i="10"/>
  <c r="P538" i="10" s="1"/>
  <c r="X538" i="10"/>
  <c r="X540" i="10"/>
  <c r="W539" i="10"/>
  <c r="V538" i="10"/>
  <c r="X541" i="10"/>
  <c r="V539" i="10"/>
  <c r="V541" i="10"/>
  <c r="W538" i="10"/>
  <c r="W540" i="10"/>
  <c r="X539" i="10"/>
  <c r="Z253" i="10"/>
  <c r="Y252" i="10"/>
  <c r="R250" i="10" s="1"/>
  <c r="AA250" i="10"/>
  <c r="Y253" i="10"/>
  <c r="AA251" i="10"/>
  <c r="Z250" i="10"/>
  <c r="AA252" i="10"/>
  <c r="Z251" i="10"/>
  <c r="Y250" i="10"/>
  <c r="AA253" i="10"/>
  <c r="Z252" i="10"/>
  <c r="Y251" i="10"/>
  <c r="X1437" i="10"/>
  <c r="W1436" i="10"/>
  <c r="V1435" i="10"/>
  <c r="W1437" i="10"/>
  <c r="V1436" i="10"/>
  <c r="P1434" i="10" s="1"/>
  <c r="X1434" i="10"/>
  <c r="W1435" i="10"/>
  <c r="V1437" i="10"/>
  <c r="W1434" i="10"/>
  <c r="X1436" i="10"/>
  <c r="V1434" i="10"/>
  <c r="X1435" i="10"/>
  <c r="Z1473" i="10"/>
  <c r="Y1472" i="10"/>
  <c r="R1470" i="10" s="1"/>
  <c r="AA1470" i="10"/>
  <c r="AA1473" i="10"/>
  <c r="AA1471" i="10"/>
  <c r="Y1470" i="10"/>
  <c r="Y1473" i="10"/>
  <c r="Z1471" i="10"/>
  <c r="AA1472" i="10"/>
  <c r="Y1471" i="10"/>
  <c r="Z1472" i="10"/>
  <c r="Z1470" i="10"/>
  <c r="Z1261" i="10"/>
  <c r="Y1260" i="10"/>
  <c r="R1258" i="10" s="1"/>
  <c r="AA1258" i="10"/>
  <c r="Y1261" i="10"/>
  <c r="AA1259" i="10"/>
  <c r="Z1258" i="10"/>
  <c r="AA1260" i="10"/>
  <c r="Z1259" i="10"/>
  <c r="Y1258" i="10"/>
  <c r="AA1261" i="10"/>
  <c r="Z1260" i="10"/>
  <c r="Y1259" i="10"/>
  <c r="X1213" i="10"/>
  <c r="W1212" i="10"/>
  <c r="V1211" i="10"/>
  <c r="W1213" i="10"/>
  <c r="V1212" i="10"/>
  <c r="P1210" i="10" s="1"/>
  <c r="X1210" i="10"/>
  <c r="V1213" i="10"/>
  <c r="X1211" i="10"/>
  <c r="W1210" i="10"/>
  <c r="X1212" i="10"/>
  <c r="W1211" i="10"/>
  <c r="V1210" i="10"/>
  <c r="AA1268" i="10"/>
  <c r="Z1267" i="10"/>
  <c r="Y1266" i="10"/>
  <c r="AA1269" i="10"/>
  <c r="Z1268" i="10"/>
  <c r="Y1267" i="10"/>
  <c r="Z1269" i="10"/>
  <c r="Y1268" i="10"/>
  <c r="R1266" i="10" s="1"/>
  <c r="AA1266" i="10"/>
  <c r="Y1269" i="10"/>
  <c r="AA1267" i="10"/>
  <c r="Z1266" i="10"/>
  <c r="V1173" i="10"/>
  <c r="X1171" i="10"/>
  <c r="W1170" i="10"/>
  <c r="X1172" i="10"/>
  <c r="W1171" i="10"/>
  <c r="V1170" i="10"/>
  <c r="X1173" i="10"/>
  <c r="W1172" i="10"/>
  <c r="V1171" i="10"/>
  <c r="W1173" i="10"/>
  <c r="V1172" i="10"/>
  <c r="P1170" i="10" s="1"/>
  <c r="X1170" i="10"/>
  <c r="Z1089" i="10"/>
  <c r="Y1088" i="10"/>
  <c r="R1086" i="10" s="1"/>
  <c r="AA1086" i="10"/>
  <c r="Y1089" i="10"/>
  <c r="AA1087" i="10"/>
  <c r="Z1086" i="10"/>
  <c r="AA1089" i="10"/>
  <c r="Y1087" i="10"/>
  <c r="AA1088" i="10"/>
  <c r="Y1086" i="10"/>
  <c r="Z1088" i="10"/>
  <c r="Z1087" i="10"/>
  <c r="U869" i="10"/>
  <c r="T868" i="10"/>
  <c r="S867" i="10"/>
  <c r="T869" i="10"/>
  <c r="S868" i="10"/>
  <c r="N866" i="10" s="1"/>
  <c r="U866" i="10"/>
  <c r="S869" i="10"/>
  <c r="U867" i="10"/>
  <c r="T866" i="10"/>
  <c r="U868" i="10"/>
  <c r="T867" i="10"/>
  <c r="S866" i="10"/>
  <c r="X932" i="10"/>
  <c r="W931" i="10"/>
  <c r="V930" i="10"/>
  <c r="W933" i="10"/>
  <c r="V932" i="10"/>
  <c r="P930" i="10" s="1"/>
  <c r="X930" i="10"/>
  <c r="X933" i="10"/>
  <c r="V931" i="10"/>
  <c r="V933" i="10"/>
  <c r="W930" i="10"/>
  <c r="W932" i="10"/>
  <c r="X931" i="10"/>
  <c r="S949" i="10"/>
  <c r="U947" i="10"/>
  <c r="T946" i="10"/>
  <c r="U949" i="10"/>
  <c r="T948" i="10"/>
  <c r="S947" i="10"/>
  <c r="T947" i="10"/>
  <c r="T949" i="10"/>
  <c r="U946" i="10"/>
  <c r="U948" i="10"/>
  <c r="S946" i="10"/>
  <c r="S948" i="10"/>
  <c r="N946" i="10" s="1"/>
  <c r="U829" i="10"/>
  <c r="T828" i="10"/>
  <c r="S827" i="10"/>
  <c r="T829" i="10"/>
  <c r="S828" i="10"/>
  <c r="N826" i="10" s="1"/>
  <c r="U826" i="10"/>
  <c r="S829" i="10"/>
  <c r="U827" i="10"/>
  <c r="T826" i="10"/>
  <c r="U828" i="10"/>
  <c r="T827" i="10"/>
  <c r="S826" i="10"/>
  <c r="U797" i="10"/>
  <c r="T796" i="10"/>
  <c r="S795" i="10"/>
  <c r="T797" i="10"/>
  <c r="S796" i="10"/>
  <c r="N794" i="10" s="1"/>
  <c r="U794" i="10"/>
  <c r="S797" i="10"/>
  <c r="U795" i="10"/>
  <c r="T794" i="10"/>
  <c r="U796" i="10"/>
  <c r="T795" i="10"/>
  <c r="S794" i="10"/>
  <c r="U765" i="10"/>
  <c r="T764" i="10"/>
  <c r="S763" i="10"/>
  <c r="T765" i="10"/>
  <c r="S764" i="10"/>
  <c r="N762" i="10" s="1"/>
  <c r="U762" i="10"/>
  <c r="S765" i="10"/>
  <c r="U763" i="10"/>
  <c r="T762" i="10"/>
  <c r="U764" i="10"/>
  <c r="T763" i="10"/>
  <c r="S762" i="10"/>
  <c r="U677" i="10"/>
  <c r="S677" i="10"/>
  <c r="U675" i="10"/>
  <c r="T674" i="10"/>
  <c r="U676" i="10"/>
  <c r="T675" i="10"/>
  <c r="S674" i="10"/>
  <c r="T677" i="10"/>
  <c r="U674" i="10"/>
  <c r="T676" i="10"/>
  <c r="S676" i="10"/>
  <c r="N674" i="10" s="1"/>
  <c r="S675" i="10"/>
  <c r="S485" i="10"/>
  <c r="U483" i="10"/>
  <c r="T482" i="10"/>
  <c r="U485" i="10"/>
  <c r="T484" i="10"/>
  <c r="S483" i="10"/>
  <c r="S484" i="10"/>
  <c r="N482" i="10" s="1"/>
  <c r="T483" i="10"/>
  <c r="T485" i="10"/>
  <c r="U482" i="10"/>
  <c r="U484" i="10"/>
  <c r="S482" i="10"/>
  <c r="W405" i="10"/>
  <c r="V404" i="10"/>
  <c r="P402" i="10" s="1"/>
  <c r="X402" i="10"/>
  <c r="V405" i="10"/>
  <c r="X403" i="10"/>
  <c r="W402" i="10"/>
  <c r="X404" i="10"/>
  <c r="W403" i="10"/>
  <c r="V402" i="10"/>
  <c r="X405" i="10"/>
  <c r="W404" i="10"/>
  <c r="V403" i="10"/>
  <c r="U525" i="10"/>
  <c r="T524" i="10"/>
  <c r="S523" i="10"/>
  <c r="S525" i="10"/>
  <c r="U523" i="10"/>
  <c r="T522" i="10"/>
  <c r="T523" i="10"/>
  <c r="T525" i="10"/>
  <c r="U522" i="10"/>
  <c r="U524" i="10"/>
  <c r="S522" i="10"/>
  <c r="S524" i="10"/>
  <c r="N522" i="10" s="1"/>
  <c r="S429" i="10"/>
  <c r="U427" i="10"/>
  <c r="T426" i="10"/>
  <c r="U428" i="10"/>
  <c r="T427" i="10"/>
  <c r="S426" i="10"/>
  <c r="U429" i="10"/>
  <c r="T428" i="10"/>
  <c r="S427" i="10"/>
  <c r="U426" i="10"/>
  <c r="T429" i="10"/>
  <c r="S428" i="10"/>
  <c r="N426" i="10" s="1"/>
  <c r="X328" i="10"/>
  <c r="W327" i="10"/>
  <c r="V326" i="10"/>
  <c r="W329" i="10"/>
  <c r="V328" i="10"/>
  <c r="P326" i="10" s="1"/>
  <c r="X326" i="10"/>
  <c r="X327" i="10"/>
  <c r="X329" i="10"/>
  <c r="V327" i="10"/>
  <c r="V329" i="10"/>
  <c r="W326" i="10"/>
  <c r="W328" i="10"/>
  <c r="Y341" i="10"/>
  <c r="AA339" i="10"/>
  <c r="Z338" i="10"/>
  <c r="AA341" i="10"/>
  <c r="Z340" i="10"/>
  <c r="Y339" i="10"/>
  <c r="Z341" i="10"/>
  <c r="AA338" i="10"/>
  <c r="AA340" i="10"/>
  <c r="Y338" i="10"/>
  <c r="Y340" i="10"/>
  <c r="R338" i="10" s="1"/>
  <c r="Z339" i="10"/>
  <c r="U321" i="10"/>
  <c r="T320" i="10"/>
  <c r="S319" i="10"/>
  <c r="S321" i="10"/>
  <c r="U319" i="10"/>
  <c r="T318" i="10"/>
  <c r="T319" i="10"/>
  <c r="T321" i="10"/>
  <c r="U318" i="10"/>
  <c r="U320" i="10"/>
  <c r="S318" i="10"/>
  <c r="S320" i="10"/>
  <c r="N318" i="10" s="1"/>
  <c r="AA168" i="10"/>
  <c r="Z167" i="10"/>
  <c r="Y166" i="10"/>
  <c r="AA169" i="10"/>
  <c r="Z168" i="10"/>
  <c r="Y167" i="10"/>
  <c r="Y169" i="10"/>
  <c r="AA167" i="10"/>
  <c r="Z166" i="10"/>
  <c r="Z169" i="10"/>
  <c r="Y168" i="10"/>
  <c r="R166" i="10" s="1"/>
  <c r="AA166" i="10"/>
  <c r="AA13" i="10"/>
  <c r="Z12" i="10"/>
  <c r="Y11" i="10"/>
  <c r="Z13" i="10"/>
  <c r="Y12" i="10"/>
  <c r="R10" i="10" s="1"/>
  <c r="AA10" i="10"/>
  <c r="AA12" i="10"/>
  <c r="Z11" i="10"/>
  <c r="Y10" i="10"/>
  <c r="Y13" i="10"/>
  <c r="AA11" i="10"/>
  <c r="Z10" i="10"/>
  <c r="S1497" i="10"/>
  <c r="U1495" i="10"/>
  <c r="T1494" i="10"/>
  <c r="U1497" i="10"/>
  <c r="T1496" i="10"/>
  <c r="S1495" i="10"/>
  <c r="T1495" i="10"/>
  <c r="T1497" i="10"/>
  <c r="U1494" i="10"/>
  <c r="S1494" i="10"/>
  <c r="U1496" i="10"/>
  <c r="S1496" i="10"/>
  <c r="N1494" i="10" s="1"/>
  <c r="Y1329" i="10"/>
  <c r="AA1327" i="10"/>
  <c r="Z1326" i="10"/>
  <c r="AA1328" i="10"/>
  <c r="Z1327" i="10"/>
  <c r="Y1326" i="10"/>
  <c r="AA1329" i="10"/>
  <c r="Z1328" i="10"/>
  <c r="Y1327" i="10"/>
  <c r="Z1329" i="10"/>
  <c r="Y1328" i="10"/>
  <c r="R1326" i="10" s="1"/>
  <c r="AA1326" i="10"/>
  <c r="AA1160" i="10"/>
  <c r="Z1159" i="10"/>
  <c r="Y1158" i="10"/>
  <c r="AA1161" i="10"/>
  <c r="Z1160" i="10"/>
  <c r="Y1159" i="10"/>
  <c r="Z1161" i="10"/>
  <c r="Y1160" i="10"/>
  <c r="R1158" i="10" s="1"/>
  <c r="AA1158" i="10"/>
  <c r="Y1161" i="10"/>
  <c r="AA1159" i="10"/>
  <c r="Z1158" i="10"/>
  <c r="V985" i="10"/>
  <c r="X983" i="10"/>
  <c r="W982" i="10"/>
  <c r="X984" i="10"/>
  <c r="W983" i="10"/>
  <c r="V982" i="10"/>
  <c r="X985" i="10"/>
  <c r="W984" i="10"/>
  <c r="V983" i="10"/>
  <c r="X982" i="10"/>
  <c r="W985" i="10"/>
  <c r="V984" i="10"/>
  <c r="P982" i="10" s="1"/>
  <c r="U813" i="10"/>
  <c r="T812" i="10"/>
  <c r="S811" i="10"/>
  <c r="T813" i="10"/>
  <c r="S812" i="10"/>
  <c r="N810" i="10" s="1"/>
  <c r="U810" i="10"/>
  <c r="S813" i="10"/>
  <c r="U811" i="10"/>
  <c r="T810" i="10"/>
  <c r="U812" i="10"/>
  <c r="T811" i="10"/>
  <c r="S810" i="10"/>
  <c r="Z629" i="10"/>
  <c r="Z628" i="10"/>
  <c r="Y627" i="10"/>
  <c r="AA629" i="10"/>
  <c r="Y628" i="10"/>
  <c r="R626" i="10" s="1"/>
  <c r="AA626" i="10"/>
  <c r="Y629" i="10"/>
  <c r="AA627" i="10"/>
  <c r="Z626" i="10"/>
  <c r="AA628" i="10"/>
  <c r="Z627" i="10"/>
  <c r="Y626" i="10"/>
  <c r="Y373" i="10"/>
  <c r="AA371" i="10"/>
  <c r="Z370" i="10"/>
  <c r="AA372" i="10"/>
  <c r="Z371" i="10"/>
  <c r="Y370" i="10"/>
  <c r="AA373" i="10"/>
  <c r="Z372" i="10"/>
  <c r="Y371" i="10"/>
  <c r="Z373" i="10"/>
  <c r="Y372" i="10"/>
  <c r="R370" i="10" s="1"/>
  <c r="AA370" i="10"/>
  <c r="X364" i="10"/>
  <c r="W363" i="10"/>
  <c r="V362" i="10"/>
  <c r="X365" i="10"/>
  <c r="W364" i="10"/>
  <c r="V363" i="10"/>
  <c r="W365" i="10"/>
  <c r="V364" i="10"/>
  <c r="P362" i="10" s="1"/>
  <c r="X362" i="10"/>
  <c r="X363" i="10"/>
  <c r="W362" i="10"/>
  <c r="V365" i="10"/>
  <c r="X285" i="10"/>
  <c r="W284" i="10"/>
  <c r="V283" i="10"/>
  <c r="W285" i="10"/>
  <c r="V284" i="10"/>
  <c r="P282" i="10" s="1"/>
  <c r="X282" i="10"/>
  <c r="V285" i="10"/>
  <c r="X283" i="10"/>
  <c r="W282" i="10"/>
  <c r="X284" i="10"/>
  <c r="W283" i="10"/>
  <c r="V282" i="10"/>
  <c r="S1433" i="10"/>
  <c r="U1431" i="10"/>
  <c r="T1430" i="10"/>
  <c r="U1432" i="10"/>
  <c r="T1431" i="10"/>
  <c r="S1430" i="10"/>
  <c r="T1433" i="10"/>
  <c r="U1430" i="10"/>
  <c r="T1432" i="10"/>
  <c r="S1432" i="10"/>
  <c r="N1430" i="10" s="1"/>
  <c r="U1433" i="10"/>
  <c r="S1431" i="10"/>
  <c r="W1313" i="10"/>
  <c r="V1312" i="10"/>
  <c r="P1310" i="10" s="1"/>
  <c r="X1310" i="10"/>
  <c r="V1313" i="10"/>
  <c r="X1311" i="10"/>
  <c r="W1310" i="10"/>
  <c r="X1312" i="10"/>
  <c r="W1311" i="10"/>
  <c r="V1310" i="10"/>
  <c r="X1313" i="10"/>
  <c r="W1312" i="10"/>
  <c r="V1311" i="10"/>
  <c r="AA1508" i="10"/>
  <c r="Z1507" i="10"/>
  <c r="Y1506" i="10"/>
  <c r="Z1509" i="10"/>
  <c r="Y1508" i="10"/>
  <c r="R1506" i="10" s="1"/>
  <c r="AA1506" i="10"/>
  <c r="Z1508" i="10"/>
  <c r="AA1507" i="10"/>
  <c r="AA1509" i="10"/>
  <c r="Y1509" i="10"/>
  <c r="Y1507" i="10"/>
  <c r="Z1506" i="10"/>
  <c r="U1505" i="10"/>
  <c r="T1504" i="10"/>
  <c r="S1503" i="10"/>
  <c r="S1505" i="10"/>
  <c r="U1503" i="10"/>
  <c r="T1502" i="10"/>
  <c r="T1505" i="10"/>
  <c r="U1502" i="10"/>
  <c r="U1504" i="10"/>
  <c r="S1502" i="10"/>
  <c r="S1504" i="10"/>
  <c r="N1502" i="10" s="1"/>
  <c r="T1503" i="10"/>
  <c r="W1489" i="10"/>
  <c r="V1488" i="10"/>
  <c r="P1486" i="10" s="1"/>
  <c r="X1486" i="10"/>
  <c r="X1488" i="10"/>
  <c r="W1487" i="10"/>
  <c r="V1486" i="10"/>
  <c r="V1489" i="10"/>
  <c r="W1486" i="10"/>
  <c r="W1488" i="10"/>
  <c r="X1489" i="10"/>
  <c r="X1487" i="10"/>
  <c r="V1487" i="10"/>
  <c r="Z1501" i="10"/>
  <c r="Y1500" i="10"/>
  <c r="R1498" i="10" s="1"/>
  <c r="AA1498" i="10"/>
  <c r="AA1500" i="10"/>
  <c r="Z1499" i="10"/>
  <c r="Y1498" i="10"/>
  <c r="Y1501" i="10"/>
  <c r="Z1498" i="10"/>
  <c r="Z1500" i="10"/>
  <c r="AA1499" i="10"/>
  <c r="Y1499" i="10"/>
  <c r="AA1501" i="10"/>
  <c r="AA1417" i="10"/>
  <c r="Z1416" i="10"/>
  <c r="Y1415" i="10"/>
  <c r="Z1417" i="10"/>
  <c r="Y1416" i="10"/>
  <c r="R1414" i="10" s="1"/>
  <c r="AA1414" i="10"/>
  <c r="AA1416" i="10"/>
  <c r="Y1414" i="10"/>
  <c r="AA1415" i="10"/>
  <c r="Z1415" i="10"/>
  <c r="Y1417" i="10"/>
  <c r="Z1414" i="10"/>
  <c r="W1365" i="10"/>
  <c r="V1364" i="10"/>
  <c r="P1362" i="10" s="1"/>
  <c r="X1362" i="10"/>
  <c r="X1364" i="10"/>
  <c r="W1363" i="10"/>
  <c r="V1362" i="10"/>
  <c r="X1363" i="10"/>
  <c r="X1365" i="10"/>
  <c r="V1363" i="10"/>
  <c r="V1365" i="10"/>
  <c r="W1362" i="10"/>
  <c r="W1364" i="10"/>
  <c r="X1229" i="10"/>
  <c r="W1228" i="10"/>
  <c r="V1227" i="10"/>
  <c r="W1229" i="10"/>
  <c r="V1228" i="10"/>
  <c r="P1226" i="10" s="1"/>
  <c r="X1226" i="10"/>
  <c r="V1229" i="10"/>
  <c r="X1227" i="10"/>
  <c r="W1226" i="10"/>
  <c r="X1228" i="10"/>
  <c r="W1227" i="10"/>
  <c r="V1226" i="10"/>
  <c r="U1297" i="10"/>
  <c r="T1296" i="10"/>
  <c r="S1295" i="10"/>
  <c r="S1297" i="10"/>
  <c r="U1295" i="10"/>
  <c r="T1294" i="10"/>
  <c r="U1296" i="10"/>
  <c r="T1295" i="10"/>
  <c r="S1294" i="10"/>
  <c r="T1297" i="10"/>
  <c r="S1296" i="10"/>
  <c r="N1294" i="10" s="1"/>
  <c r="U1294" i="10"/>
  <c r="Z1285" i="10"/>
  <c r="Y1284" i="10"/>
  <c r="R1282" i="10" s="1"/>
  <c r="AA1282" i="10"/>
  <c r="Y1285" i="10"/>
  <c r="AA1283" i="10"/>
  <c r="Z1282" i="10"/>
  <c r="AA1285" i="10"/>
  <c r="Y1283" i="10"/>
  <c r="AA1284" i="10"/>
  <c r="Y1282" i="10"/>
  <c r="Z1284" i="10"/>
  <c r="Z1283" i="10"/>
  <c r="W749" i="10"/>
  <c r="V748" i="10"/>
  <c r="P746" i="10" s="1"/>
  <c r="X746" i="10"/>
  <c r="V749" i="10"/>
  <c r="X747" i="10"/>
  <c r="W746" i="10"/>
  <c r="X748" i="10"/>
  <c r="W747" i="10"/>
  <c r="V746" i="10"/>
  <c r="X749" i="10"/>
  <c r="W748" i="10"/>
  <c r="V747" i="10"/>
  <c r="Y717" i="10"/>
  <c r="AA715" i="10"/>
  <c r="Z714" i="10"/>
  <c r="AA716" i="10"/>
  <c r="Z715" i="10"/>
  <c r="Y714" i="10"/>
  <c r="AA717" i="10"/>
  <c r="Z716" i="10"/>
  <c r="Y715" i="10"/>
  <c r="Z717" i="10"/>
  <c r="Y716" i="10"/>
  <c r="R714" i="10" s="1"/>
  <c r="AA714" i="10"/>
  <c r="X548" i="10"/>
  <c r="W547" i="10"/>
  <c r="V546" i="10"/>
  <c r="W549" i="10"/>
  <c r="V548" i="10"/>
  <c r="P546" i="10" s="1"/>
  <c r="X546" i="10"/>
  <c r="V549" i="10"/>
  <c r="W546" i="10"/>
  <c r="W548" i="10"/>
  <c r="X547" i="10"/>
  <c r="X549" i="10"/>
  <c r="V547" i="10"/>
  <c r="X516" i="10"/>
  <c r="W515" i="10"/>
  <c r="V514" i="10"/>
  <c r="W517" i="10"/>
  <c r="V516" i="10"/>
  <c r="P514" i="10" s="1"/>
  <c r="X514" i="10"/>
  <c r="V517" i="10"/>
  <c r="W514" i="10"/>
  <c r="W516" i="10"/>
  <c r="X515" i="10"/>
  <c r="X517" i="10"/>
  <c r="V515" i="10"/>
  <c r="Y605" i="10"/>
  <c r="AA603" i="10"/>
  <c r="Z602" i="10"/>
  <c r="AA605" i="10"/>
  <c r="Z604" i="10"/>
  <c r="Y603" i="10"/>
  <c r="Z605" i="10"/>
  <c r="Y604" i="10"/>
  <c r="R602" i="10" s="1"/>
  <c r="AA602" i="10"/>
  <c r="Y602" i="10"/>
  <c r="AA604" i="10"/>
  <c r="Z603" i="10"/>
  <c r="X396" i="10"/>
  <c r="W395" i="10"/>
  <c r="V394" i="10"/>
  <c r="X397" i="10"/>
  <c r="W396" i="10"/>
  <c r="V395" i="10"/>
  <c r="W397" i="10"/>
  <c r="V396" i="10"/>
  <c r="P394" i="10" s="1"/>
  <c r="X394" i="10"/>
  <c r="X395" i="10"/>
  <c r="W394" i="10"/>
  <c r="V397" i="10"/>
  <c r="U368" i="10"/>
  <c r="T367" i="10"/>
  <c r="S366" i="10"/>
  <c r="U369" i="10"/>
  <c r="T368" i="10"/>
  <c r="S367" i="10"/>
  <c r="T369" i="10"/>
  <c r="S368" i="10"/>
  <c r="N366" i="10" s="1"/>
  <c r="U366" i="10"/>
  <c r="S369" i="10"/>
  <c r="U367" i="10"/>
  <c r="T366" i="10"/>
  <c r="V197" i="10"/>
  <c r="X195" i="10"/>
  <c r="W194" i="10"/>
  <c r="X196" i="10"/>
  <c r="W195" i="10"/>
  <c r="V194" i="10"/>
  <c r="W197" i="10"/>
  <c r="V196" i="10"/>
  <c r="P194" i="10" s="1"/>
  <c r="X194" i="10"/>
  <c r="X197" i="10"/>
  <c r="W196" i="10"/>
  <c r="V195" i="10"/>
  <c r="V165" i="10"/>
  <c r="X163" i="10"/>
  <c r="W162" i="10"/>
  <c r="X164" i="10"/>
  <c r="W163" i="10"/>
  <c r="V162" i="10"/>
  <c r="W165" i="10"/>
  <c r="V164" i="10"/>
  <c r="P162" i="10" s="1"/>
  <c r="X162" i="10"/>
  <c r="W164" i="10"/>
  <c r="V163" i="10"/>
  <c r="X165" i="10"/>
  <c r="U141" i="10"/>
  <c r="T140" i="10"/>
  <c r="S139" i="10"/>
  <c r="T141" i="10"/>
  <c r="S140" i="10"/>
  <c r="N138" i="10" s="1"/>
  <c r="U138" i="10"/>
  <c r="S141" i="10"/>
  <c r="U139" i="10"/>
  <c r="T138" i="10"/>
  <c r="U140" i="10"/>
  <c r="T139" i="10"/>
  <c r="S138" i="10"/>
  <c r="X189" i="10"/>
  <c r="W188" i="10"/>
  <c r="V187" i="10"/>
  <c r="W189" i="10"/>
  <c r="V188" i="10"/>
  <c r="P186" i="10" s="1"/>
  <c r="X186" i="10"/>
  <c r="X188" i="10"/>
  <c r="W187" i="10"/>
  <c r="V186" i="10"/>
  <c r="V189" i="10"/>
  <c r="X187" i="10"/>
  <c r="W186" i="10"/>
  <c r="Z1345" i="10"/>
  <c r="Y1344" i="10"/>
  <c r="R1342" i="10" s="1"/>
  <c r="AA1342" i="10"/>
  <c r="AA1344" i="10"/>
  <c r="Z1343" i="10"/>
  <c r="Y1342" i="10"/>
  <c r="AA1343" i="10"/>
  <c r="Y1345" i="10"/>
  <c r="Z1342" i="10"/>
  <c r="Z1344" i="10"/>
  <c r="AA1345" i="10"/>
  <c r="Y1343" i="10"/>
  <c r="AA528" i="10"/>
  <c r="Z527" i="10"/>
  <c r="Y526" i="10"/>
  <c r="Z529" i="10"/>
  <c r="Y528" i="10"/>
  <c r="R526" i="10" s="1"/>
  <c r="AA526" i="10"/>
  <c r="Y529" i="10"/>
  <c r="Z526" i="10"/>
  <c r="Z528" i="10"/>
  <c r="AA527" i="10"/>
  <c r="AA529" i="10"/>
  <c r="Y527" i="10"/>
  <c r="U400" i="10"/>
  <c r="T399" i="10"/>
  <c r="S398" i="10"/>
  <c r="U401" i="10"/>
  <c r="T400" i="10"/>
  <c r="S399" i="10"/>
  <c r="T401" i="10"/>
  <c r="S400" i="10"/>
  <c r="N398" i="10" s="1"/>
  <c r="U398" i="10"/>
  <c r="S401" i="10"/>
  <c r="U399" i="10"/>
  <c r="T398" i="10"/>
  <c r="X348" i="10"/>
  <c r="W347" i="10"/>
  <c r="V346" i="10"/>
  <c r="W349" i="10"/>
  <c r="V348" i="10"/>
  <c r="P346" i="10" s="1"/>
  <c r="X346" i="10"/>
  <c r="X347" i="10"/>
  <c r="X349" i="10"/>
  <c r="V347" i="10"/>
  <c r="V349" i="10"/>
  <c r="W346" i="10"/>
  <c r="W348" i="10"/>
  <c r="V229" i="10"/>
  <c r="X227" i="10"/>
  <c r="W226" i="10"/>
  <c r="X228" i="10"/>
  <c r="W227" i="10"/>
  <c r="V226" i="10"/>
  <c r="W229" i="10"/>
  <c r="V228" i="10"/>
  <c r="P226" i="10" s="1"/>
  <c r="X226" i="10"/>
  <c r="X229" i="10"/>
  <c r="W228" i="10"/>
  <c r="V227" i="10"/>
  <c r="U236" i="10"/>
  <c r="T235" i="10"/>
  <c r="S234" i="10"/>
  <c r="U237" i="10"/>
  <c r="T236" i="10"/>
  <c r="S235" i="10"/>
  <c r="S237" i="10"/>
  <c r="U235" i="10"/>
  <c r="T234" i="10"/>
  <c r="S236" i="10"/>
  <c r="N234" i="10" s="1"/>
  <c r="U234" i="10"/>
  <c r="T237" i="10"/>
  <c r="X205" i="10"/>
  <c r="W204" i="10"/>
  <c r="V203" i="10"/>
  <c r="W205" i="10"/>
  <c r="V204" i="10"/>
  <c r="P202" i="10" s="1"/>
  <c r="X202" i="10"/>
  <c r="X204" i="10"/>
  <c r="W203" i="10"/>
  <c r="V202" i="10"/>
  <c r="V205" i="10"/>
  <c r="X203" i="10"/>
  <c r="W202" i="10"/>
  <c r="AA133" i="10"/>
  <c r="Z132" i="10"/>
  <c r="Y131" i="10"/>
  <c r="Z133" i="10"/>
  <c r="Y132" i="10"/>
  <c r="R130" i="10" s="1"/>
  <c r="AA130" i="10"/>
  <c r="Y133" i="10"/>
  <c r="AA131" i="10"/>
  <c r="Z130" i="10"/>
  <c r="AA132" i="10"/>
  <c r="Z131" i="10"/>
  <c r="Y130" i="10"/>
  <c r="AA117" i="10"/>
  <c r="Z116" i="10"/>
  <c r="Y115" i="10"/>
  <c r="Z117" i="10"/>
  <c r="Y116" i="10"/>
  <c r="R114" i="10" s="1"/>
  <c r="AA114" i="10"/>
  <c r="Y117" i="10"/>
  <c r="AA115" i="10"/>
  <c r="Z114" i="10"/>
  <c r="AA116" i="10"/>
  <c r="Z115" i="10"/>
  <c r="Y114" i="10"/>
  <c r="AA89" i="10"/>
  <c r="Z88" i="10"/>
  <c r="Y87" i="10"/>
  <c r="Z89" i="10"/>
  <c r="Y88" i="10"/>
  <c r="R86" i="10" s="1"/>
  <c r="AA86" i="10"/>
  <c r="Y89" i="10"/>
  <c r="AA87" i="10"/>
  <c r="Z86" i="10"/>
  <c r="AA88" i="10"/>
  <c r="Z87" i="10"/>
  <c r="Y86" i="10"/>
  <c r="W1449" i="10"/>
  <c r="V1448" i="10"/>
  <c r="P1446" i="10" s="1"/>
  <c r="X1446" i="10"/>
  <c r="V1449" i="10"/>
  <c r="X1447" i="10"/>
  <c r="W1446" i="10"/>
  <c r="W1448" i="10"/>
  <c r="W1447" i="10"/>
  <c r="V1447" i="10"/>
  <c r="V1446" i="10"/>
  <c r="X1449" i="10"/>
  <c r="X1448" i="10"/>
  <c r="T1205" i="10"/>
  <c r="S1204" i="10"/>
  <c r="N1202" i="10" s="1"/>
  <c r="U1202" i="10"/>
  <c r="S1205" i="10"/>
  <c r="U1203" i="10"/>
  <c r="T1202" i="10"/>
  <c r="U1204" i="10"/>
  <c r="T1203" i="10"/>
  <c r="S1202" i="10"/>
  <c r="U1205" i="10"/>
  <c r="T1204" i="10"/>
  <c r="S1203" i="10"/>
  <c r="X1165" i="10"/>
  <c r="W1164" i="10"/>
  <c r="V1163" i="10"/>
  <c r="W1165" i="10"/>
  <c r="V1164" i="10"/>
  <c r="P1162" i="10" s="1"/>
  <c r="X1162" i="10"/>
  <c r="V1165" i="10"/>
  <c r="X1163" i="10"/>
  <c r="W1162" i="10"/>
  <c r="X1164" i="10"/>
  <c r="W1163" i="10"/>
  <c r="V1162" i="10"/>
  <c r="U901" i="10"/>
  <c r="T900" i="10"/>
  <c r="S899" i="10"/>
  <c r="T901" i="10"/>
  <c r="S900" i="10"/>
  <c r="N898" i="10" s="1"/>
  <c r="U898" i="10"/>
  <c r="S901" i="10"/>
  <c r="U899" i="10"/>
  <c r="T898" i="10"/>
  <c r="U900" i="10"/>
  <c r="T899" i="10"/>
  <c r="S898" i="10"/>
  <c r="U845" i="10"/>
  <c r="T844" i="10"/>
  <c r="U844" i="10"/>
  <c r="S843" i="10"/>
  <c r="S844" i="10"/>
  <c r="N842" i="10" s="1"/>
  <c r="U842" i="10"/>
  <c r="T845" i="10"/>
  <c r="U843" i="10"/>
  <c r="T842" i="10"/>
  <c r="S845" i="10"/>
  <c r="T843" i="10"/>
  <c r="S842" i="10"/>
  <c r="U664" i="10"/>
  <c r="T663" i="10"/>
  <c r="S662" i="10"/>
  <c r="U665" i="10"/>
  <c r="T664" i="10"/>
  <c r="S663" i="10"/>
  <c r="S665" i="10"/>
  <c r="T662" i="10"/>
  <c r="S664" i="10"/>
  <c r="N662" i="10" s="1"/>
  <c r="U663" i="10"/>
  <c r="T665" i="10"/>
  <c r="U662" i="10"/>
  <c r="Y437" i="10"/>
  <c r="AA435" i="10"/>
  <c r="Z434" i="10"/>
  <c r="AA436" i="10"/>
  <c r="Z435" i="10"/>
  <c r="Y434" i="10"/>
  <c r="AA437" i="10"/>
  <c r="Z436" i="10"/>
  <c r="Y435" i="10"/>
  <c r="Z437" i="10"/>
  <c r="Y436" i="10"/>
  <c r="R434" i="10" s="1"/>
  <c r="AA434" i="10"/>
  <c r="Y573" i="10"/>
  <c r="AA571" i="10"/>
  <c r="Z570" i="10"/>
  <c r="AA573" i="10"/>
  <c r="Z572" i="10"/>
  <c r="Y571" i="10"/>
  <c r="Z573" i="10"/>
  <c r="Y572" i="10"/>
  <c r="R570" i="10" s="1"/>
  <c r="AA570" i="10"/>
  <c r="Y570" i="10"/>
  <c r="AA572" i="10"/>
  <c r="Z571" i="10"/>
  <c r="Z269" i="10"/>
  <c r="Y268" i="10"/>
  <c r="R266" i="10" s="1"/>
  <c r="AA266" i="10"/>
  <c r="Y269" i="10"/>
  <c r="AA267" i="10"/>
  <c r="Z266" i="10"/>
  <c r="AA268" i="10"/>
  <c r="Z267" i="10"/>
  <c r="Y266" i="10"/>
  <c r="AA269" i="10"/>
  <c r="Z268" i="10"/>
  <c r="Y267" i="10"/>
  <c r="X1461" i="10"/>
  <c r="W1460" i="10"/>
  <c r="V1459" i="10"/>
  <c r="W1461" i="10"/>
  <c r="V1460" i="10"/>
  <c r="P1458" i="10" s="1"/>
  <c r="X1458" i="10"/>
  <c r="V1461" i="10"/>
  <c r="X1459" i="10"/>
  <c r="X1460" i="10"/>
  <c r="W1459" i="10"/>
  <c r="W1458" i="10"/>
  <c r="V1458" i="10"/>
  <c r="AA1373" i="10"/>
  <c r="Z1372" i="10"/>
  <c r="Y1371" i="10"/>
  <c r="Y1373" i="10"/>
  <c r="AA1371" i="10"/>
  <c r="Z1370" i="10"/>
  <c r="Y1372" i="10"/>
  <c r="R1370" i="10" s="1"/>
  <c r="Z1371" i="10"/>
  <c r="Z1373" i="10"/>
  <c r="AA1370" i="10"/>
  <c r="AA1372" i="10"/>
  <c r="Y1370" i="10"/>
  <c r="X1245" i="10"/>
  <c r="W1244" i="10"/>
  <c r="V1243" i="10"/>
  <c r="W1245" i="10"/>
  <c r="V1244" i="10"/>
  <c r="P1242" i="10" s="1"/>
  <c r="X1242" i="10"/>
  <c r="V1245" i="10"/>
  <c r="X1243" i="10"/>
  <c r="W1242" i="10"/>
  <c r="X1244" i="10"/>
  <c r="W1243" i="10"/>
  <c r="V1242" i="10"/>
  <c r="Z1197" i="10"/>
  <c r="Y1196" i="10"/>
  <c r="R1194" i="10" s="1"/>
  <c r="AA1194" i="10"/>
  <c r="Y1197" i="10"/>
  <c r="AA1195" i="10"/>
  <c r="Z1194" i="10"/>
  <c r="AA1196" i="10"/>
  <c r="Z1195" i="10"/>
  <c r="Y1194" i="10"/>
  <c r="AA1197" i="10"/>
  <c r="Z1196" i="10"/>
  <c r="Y1195" i="10"/>
  <c r="V1221" i="10"/>
  <c r="X1219" i="10"/>
  <c r="W1218" i="10"/>
  <c r="X1220" i="10"/>
  <c r="W1219" i="10"/>
  <c r="V1218" i="10"/>
  <c r="X1221" i="10"/>
  <c r="W1220" i="10"/>
  <c r="V1219" i="10"/>
  <c r="W1221" i="10"/>
  <c r="V1220" i="10"/>
  <c r="P1218" i="10" s="1"/>
  <c r="X1218" i="10"/>
  <c r="AA1144" i="10"/>
  <c r="Z1143" i="10"/>
  <c r="Y1142" i="10"/>
  <c r="AA1145" i="10"/>
  <c r="Z1144" i="10"/>
  <c r="Y1143" i="10"/>
  <c r="Z1145" i="10"/>
  <c r="Y1144" i="10"/>
  <c r="R1142" i="10" s="1"/>
  <c r="AA1142" i="10"/>
  <c r="Y1145" i="10"/>
  <c r="AA1143" i="10"/>
  <c r="Z1142" i="10"/>
  <c r="AA1124" i="10"/>
  <c r="Z1123" i="10"/>
  <c r="Y1122" i="10"/>
  <c r="AA1125" i="10"/>
  <c r="Z1124" i="10"/>
  <c r="Y1123" i="10"/>
  <c r="Z1125" i="10"/>
  <c r="Y1124" i="10"/>
  <c r="R1122" i="10" s="1"/>
  <c r="AA1122" i="10"/>
  <c r="Y1125" i="10"/>
  <c r="AA1123" i="10"/>
  <c r="Z1122" i="10"/>
  <c r="AA1109" i="10"/>
  <c r="Z1108" i="10"/>
  <c r="Y1107" i="10"/>
  <c r="Z1109" i="10"/>
  <c r="Y1108" i="10"/>
  <c r="R1106" i="10" s="1"/>
  <c r="AA1106" i="10"/>
  <c r="Y1109" i="10"/>
  <c r="AA1107" i="10"/>
  <c r="Z1106" i="10"/>
  <c r="Y1106" i="10"/>
  <c r="AA1108" i="10"/>
  <c r="Z1107" i="10"/>
  <c r="V1045" i="10"/>
  <c r="X1043" i="10"/>
  <c r="W1042" i="10"/>
  <c r="X1044" i="10"/>
  <c r="W1043" i="10"/>
  <c r="V1042" i="10"/>
  <c r="X1045" i="10"/>
  <c r="W1044" i="10"/>
  <c r="V1043" i="10"/>
  <c r="W1045" i="10"/>
  <c r="V1044" i="10"/>
  <c r="P1042" i="10" s="1"/>
  <c r="X1042" i="10"/>
  <c r="AA1028" i="10"/>
  <c r="Z1027" i="10"/>
  <c r="Y1026" i="10"/>
  <c r="AA1029" i="10"/>
  <c r="Z1028" i="10"/>
  <c r="Y1027" i="10"/>
  <c r="Z1029" i="10"/>
  <c r="Y1028" i="10"/>
  <c r="R1026" i="10" s="1"/>
  <c r="AA1026" i="10"/>
  <c r="Y1029" i="10"/>
  <c r="AA1027" i="10"/>
  <c r="Z1026" i="10"/>
  <c r="V1001" i="10"/>
  <c r="X999" i="10"/>
  <c r="W998" i="10"/>
  <c r="X1000" i="10"/>
  <c r="W999" i="10"/>
  <c r="V998" i="10"/>
  <c r="X1001" i="10"/>
  <c r="W1000" i="10"/>
  <c r="V999" i="10"/>
  <c r="W1001" i="10"/>
  <c r="V1000" i="10"/>
  <c r="P998" i="10" s="1"/>
  <c r="X998" i="10"/>
  <c r="Y885" i="10"/>
  <c r="AA883" i="10"/>
  <c r="Z882" i="10"/>
  <c r="AA884" i="10"/>
  <c r="Z883" i="10"/>
  <c r="Y882" i="10"/>
  <c r="AA885" i="10"/>
  <c r="Z884" i="10"/>
  <c r="Y883" i="10"/>
  <c r="Z885" i="10"/>
  <c r="Y884" i="10"/>
  <c r="R882" i="10" s="1"/>
  <c r="AA882" i="10"/>
  <c r="X968" i="10"/>
  <c r="W967" i="10"/>
  <c r="V966" i="10"/>
  <c r="X969" i="10"/>
  <c r="W968" i="10"/>
  <c r="V967" i="10"/>
  <c r="W969" i="10"/>
  <c r="V968" i="10"/>
  <c r="P966" i="10" s="1"/>
  <c r="X966" i="10"/>
  <c r="V969" i="10"/>
  <c r="X967" i="10"/>
  <c r="W966" i="10"/>
  <c r="U961" i="10"/>
  <c r="T960" i="10"/>
  <c r="S959" i="10"/>
  <c r="S961" i="10"/>
  <c r="U959" i="10"/>
  <c r="T958" i="10"/>
  <c r="T959" i="10"/>
  <c r="T961" i="10"/>
  <c r="U958" i="10"/>
  <c r="U960" i="10"/>
  <c r="S958" i="10"/>
  <c r="S960" i="10"/>
  <c r="N958" i="10" s="1"/>
  <c r="W733" i="10"/>
  <c r="V732" i="10"/>
  <c r="P730" i="10" s="1"/>
  <c r="X730" i="10"/>
  <c r="V733" i="10"/>
  <c r="X731" i="10"/>
  <c r="W730" i="10"/>
  <c r="X732" i="10"/>
  <c r="W731" i="10"/>
  <c r="V730" i="10"/>
  <c r="X733" i="10"/>
  <c r="W732" i="10"/>
  <c r="V731" i="10"/>
  <c r="Y701" i="10"/>
  <c r="AA699" i="10"/>
  <c r="Z698" i="10"/>
  <c r="AA700" i="10"/>
  <c r="Z699" i="10"/>
  <c r="Y698" i="10"/>
  <c r="AA701" i="10"/>
  <c r="Z700" i="10"/>
  <c r="Y699" i="10"/>
  <c r="Z701" i="10"/>
  <c r="Y700" i="10"/>
  <c r="R698" i="10" s="1"/>
  <c r="AA698" i="10"/>
  <c r="X660" i="10"/>
  <c r="W659" i="10"/>
  <c r="V658" i="10"/>
  <c r="X661" i="10"/>
  <c r="W660" i="10"/>
  <c r="V659" i="10"/>
  <c r="X659" i="10"/>
  <c r="W661" i="10"/>
  <c r="X658" i="10"/>
  <c r="V661" i="10"/>
  <c r="W658" i="10"/>
  <c r="V660" i="10"/>
  <c r="P658" i="10" s="1"/>
  <c r="V508" i="10"/>
  <c r="P506" i="10" s="1"/>
  <c r="X506" i="10"/>
  <c r="V506" i="10"/>
  <c r="X509" i="10"/>
  <c r="V507" i="10"/>
  <c r="W508" i="10"/>
  <c r="X507" i="10"/>
  <c r="X532" i="10"/>
  <c r="W531" i="10"/>
  <c r="V530" i="10"/>
  <c r="W533" i="10"/>
  <c r="V532" i="10"/>
  <c r="P530" i="10" s="1"/>
  <c r="X530" i="10"/>
  <c r="X531" i="10"/>
  <c r="X533" i="10"/>
  <c r="V531" i="10"/>
  <c r="V533" i="10"/>
  <c r="W530" i="10"/>
  <c r="W532" i="10"/>
  <c r="U477" i="10"/>
  <c r="T476" i="10"/>
  <c r="S475" i="10"/>
  <c r="S477" i="10"/>
  <c r="T475" i="10"/>
  <c r="U476" i="10"/>
  <c r="U474" i="10"/>
  <c r="S476" i="10"/>
  <c r="N474" i="10" s="1"/>
  <c r="T474" i="10"/>
  <c r="T477" i="10"/>
  <c r="U475" i="10"/>
  <c r="S474" i="10"/>
  <c r="AA444" i="10"/>
  <c r="Z443" i="10"/>
  <c r="Y442" i="10"/>
  <c r="Z445" i="10"/>
  <c r="AA443" i="10"/>
  <c r="Y445" i="10"/>
  <c r="Y443" i="10"/>
  <c r="Z444" i="10"/>
  <c r="AA442" i="10"/>
  <c r="AA445" i="10"/>
  <c r="Y444" i="10"/>
  <c r="R442" i="10" s="1"/>
  <c r="Z442" i="10"/>
  <c r="S413" i="10"/>
  <c r="U411" i="10"/>
  <c r="T410" i="10"/>
  <c r="U412" i="10"/>
  <c r="T411" i="10"/>
  <c r="S410" i="10"/>
  <c r="U413" i="10"/>
  <c r="T412" i="10"/>
  <c r="S411" i="10"/>
  <c r="T413" i="10"/>
  <c r="S412" i="10"/>
  <c r="N410" i="10" s="1"/>
  <c r="U410" i="10"/>
  <c r="X380" i="10"/>
  <c r="W379" i="10"/>
  <c r="V378" i="10"/>
  <c r="X381" i="10"/>
  <c r="W380" i="10"/>
  <c r="V379" i="10"/>
  <c r="W381" i="10"/>
  <c r="V380" i="10"/>
  <c r="P378" i="10" s="1"/>
  <c r="X378" i="10"/>
  <c r="V381" i="10"/>
  <c r="X379" i="10"/>
  <c r="W378" i="10"/>
  <c r="U557" i="10"/>
  <c r="T556" i="10"/>
  <c r="S555" i="10"/>
  <c r="S557" i="10"/>
  <c r="U555" i="10"/>
  <c r="T554" i="10"/>
  <c r="T555" i="10"/>
  <c r="T557" i="10"/>
  <c r="U554" i="10"/>
  <c r="U556" i="10"/>
  <c r="S554" i="10"/>
  <c r="S556" i="10"/>
  <c r="N554" i="10" s="1"/>
  <c r="AA465" i="10"/>
  <c r="Z464" i="10"/>
  <c r="Y463" i="10"/>
  <c r="Z465" i="10"/>
  <c r="AA463" i="10"/>
  <c r="Y462" i="10"/>
  <c r="Y465" i="10"/>
  <c r="Z463" i="10"/>
  <c r="AA464" i="10"/>
  <c r="AA462" i="10"/>
  <c r="Y464" i="10"/>
  <c r="R462" i="10" s="1"/>
  <c r="Z462" i="10"/>
  <c r="S73" i="10"/>
  <c r="U71" i="10"/>
  <c r="T70" i="10"/>
  <c r="U72" i="10"/>
  <c r="T71" i="10"/>
  <c r="S70" i="10"/>
  <c r="U73" i="10"/>
  <c r="T72" i="10"/>
  <c r="S71" i="10"/>
  <c r="T73" i="10"/>
  <c r="S72" i="10"/>
  <c r="N70" i="10" s="1"/>
  <c r="U70" i="10"/>
  <c r="AA45" i="10"/>
  <c r="Z44" i="10"/>
  <c r="Y43" i="10"/>
  <c r="Z45" i="10"/>
  <c r="Y44" i="10"/>
  <c r="R42" i="10" s="1"/>
  <c r="AA42" i="10"/>
  <c r="Y45" i="10"/>
  <c r="AA43" i="10"/>
  <c r="Z42" i="10"/>
  <c r="AA44" i="10"/>
  <c r="Z43" i="10"/>
  <c r="Y42" i="10"/>
  <c r="AA5" i="10"/>
  <c r="Z4" i="10"/>
  <c r="Y3" i="10"/>
  <c r="Y2" i="10"/>
  <c r="Z5" i="10"/>
  <c r="Y4" i="10"/>
  <c r="R2" i="10" s="1"/>
  <c r="AA2" i="10"/>
  <c r="Z3" i="10"/>
  <c r="Y5" i="10"/>
  <c r="AA3" i="10"/>
  <c r="Z2" i="10"/>
  <c r="AA4" i="10"/>
  <c r="S1513" i="10"/>
  <c r="U1511" i="10"/>
  <c r="T1510" i="10"/>
  <c r="U1513" i="10"/>
  <c r="T1512" i="10"/>
  <c r="S1511" i="10"/>
  <c r="U1512" i="10"/>
  <c r="S1510" i="10"/>
  <c r="S1512" i="10"/>
  <c r="N1510" i="10" s="1"/>
  <c r="T1513" i="10"/>
  <c r="T1511" i="10"/>
  <c r="U1510" i="10"/>
  <c r="Y1489" i="10"/>
  <c r="AA1487" i="10"/>
  <c r="Z1486" i="10"/>
  <c r="AA1489" i="10"/>
  <c r="Z1488" i="10"/>
  <c r="Y1487" i="10"/>
  <c r="Z1487" i="10"/>
  <c r="Z1489" i="10"/>
  <c r="AA1486" i="10"/>
  <c r="AA1488" i="10"/>
  <c r="Y1488" i="10"/>
  <c r="R1486" i="10" s="1"/>
  <c r="Y1486" i="10"/>
  <c r="U1420" i="10"/>
  <c r="T1419" i="10"/>
  <c r="S1418" i="10"/>
  <c r="U1421" i="10"/>
  <c r="T1420" i="10"/>
  <c r="S1419" i="10"/>
  <c r="S1421" i="10"/>
  <c r="T1418" i="10"/>
  <c r="S1420" i="10"/>
  <c r="N1418" i="10" s="1"/>
  <c r="U1419" i="10"/>
  <c r="T1421" i="10"/>
  <c r="U1418" i="10"/>
  <c r="X1376" i="10"/>
  <c r="W1375" i="10"/>
  <c r="V1374" i="10"/>
  <c r="W1377" i="10"/>
  <c r="X1375" i="10"/>
  <c r="W1376" i="10"/>
  <c r="X1374" i="10"/>
  <c r="V1375" i="10"/>
  <c r="X1377" i="10"/>
  <c r="W1374" i="10"/>
  <c r="V1377" i="10"/>
  <c r="V1376" i="10"/>
  <c r="P1374" i="10" s="1"/>
  <c r="U1380" i="10"/>
  <c r="T1379" i="10"/>
  <c r="S1378" i="10"/>
  <c r="U1381" i="10"/>
  <c r="S1380" i="10"/>
  <c r="N1378" i="10" s="1"/>
  <c r="T1378" i="10"/>
  <c r="T1381" i="10"/>
  <c r="U1379" i="10"/>
  <c r="S1381" i="10"/>
  <c r="S1379" i="10"/>
  <c r="T1380" i="10"/>
  <c r="U1378" i="10"/>
  <c r="V1353" i="10"/>
  <c r="X1351" i="10"/>
  <c r="W1350" i="10"/>
  <c r="X1353" i="10"/>
  <c r="W1352" i="10"/>
  <c r="V1351" i="10"/>
  <c r="X1352" i="10"/>
  <c r="V1350" i="10"/>
  <c r="V1352" i="10"/>
  <c r="P1350" i="10" s="1"/>
  <c r="W1351" i="10"/>
  <c r="W1353" i="10"/>
  <c r="X1350" i="10"/>
  <c r="U1385" i="10"/>
  <c r="T1384" i="10"/>
  <c r="S1383" i="10"/>
  <c r="T1385" i="10"/>
  <c r="U1383" i="10"/>
  <c r="S1382" i="10"/>
  <c r="S1385" i="10"/>
  <c r="T1383" i="10"/>
  <c r="U1384" i="10"/>
  <c r="U1382" i="10"/>
  <c r="S1384" i="10"/>
  <c r="N1382" i="10" s="1"/>
  <c r="T1382" i="10"/>
  <c r="S1357" i="10"/>
  <c r="U1355" i="10"/>
  <c r="T1354" i="10"/>
  <c r="U1357" i="10"/>
  <c r="T1356" i="10"/>
  <c r="S1355" i="10"/>
  <c r="T1355" i="10"/>
  <c r="T1357" i="10"/>
  <c r="U1354" i="10"/>
  <c r="U1356" i="10"/>
  <c r="S1354" i="10"/>
  <c r="S1356" i="10"/>
  <c r="N1354" i="10" s="1"/>
  <c r="W1341" i="10"/>
  <c r="V1340" i="10"/>
  <c r="P1338" i="10" s="1"/>
  <c r="X1338" i="10"/>
  <c r="X1341" i="10"/>
  <c r="W1340" i="10"/>
  <c r="V1339" i="10"/>
  <c r="W1339" i="10"/>
  <c r="V1341" i="10"/>
  <c r="W1338" i="10"/>
  <c r="X1340" i="10"/>
  <c r="V1338" i="10"/>
  <c r="X1339" i="10"/>
  <c r="V1326" i="10" a="1"/>
  <c r="S1326" i="10" a="1"/>
  <c r="AA1292" i="10"/>
  <c r="Z1291" i="10"/>
  <c r="Y1290" i="10"/>
  <c r="AA1293" i="10"/>
  <c r="Z1292" i="10"/>
  <c r="Y1291" i="10"/>
  <c r="Y1293" i="10"/>
  <c r="Z1290" i="10"/>
  <c r="Y1292" i="10"/>
  <c r="R1290" i="10" s="1"/>
  <c r="AA1291" i="10"/>
  <c r="Z1293" i="10"/>
  <c r="AA1290" i="10"/>
  <c r="U1217" i="10"/>
  <c r="T1216" i="10"/>
  <c r="S1215" i="10"/>
  <c r="T1217" i="10"/>
  <c r="S1216" i="10"/>
  <c r="N1214" i="10" s="1"/>
  <c r="U1214" i="10"/>
  <c r="S1217" i="10"/>
  <c r="U1215" i="10"/>
  <c r="T1214" i="10"/>
  <c r="U1216" i="10"/>
  <c r="T1215" i="10"/>
  <c r="S1214" i="10"/>
  <c r="V1125" i="10"/>
  <c r="X1123" i="10"/>
  <c r="W1122" i="10"/>
  <c r="X1124" i="10"/>
  <c r="W1123" i="10"/>
  <c r="V1122" i="10"/>
  <c r="X1125" i="10"/>
  <c r="W1124" i="10"/>
  <c r="V1123" i="10"/>
  <c r="W1125" i="10"/>
  <c r="V1124" i="10"/>
  <c r="P1122" i="10" s="1"/>
  <c r="X1122" i="10"/>
  <c r="Y1202" i="10" a="1"/>
  <c r="V1105" i="10"/>
  <c r="X1103" i="10"/>
  <c r="W1102" i="10"/>
  <c r="X1104" i="10"/>
  <c r="W1103" i="10"/>
  <c r="V1102" i="10"/>
  <c r="X1105" i="10"/>
  <c r="W1104" i="10"/>
  <c r="V1103" i="10"/>
  <c r="X1102" i="10"/>
  <c r="W1105" i="10"/>
  <c r="V1104" i="10"/>
  <c r="P1102" i="10" s="1"/>
  <c r="AA1085" i="10"/>
  <c r="Z1084" i="10"/>
  <c r="Y1083" i="10"/>
  <c r="Z1085" i="10"/>
  <c r="Y1084" i="10"/>
  <c r="R1082" i="10" s="1"/>
  <c r="AA1082" i="10"/>
  <c r="Z1083" i="10"/>
  <c r="Y1085" i="10"/>
  <c r="Z1082" i="10"/>
  <c r="AA1084" i="10"/>
  <c r="Y1082" i="10"/>
  <c r="AA1083" i="10"/>
  <c r="Y1025" i="10"/>
  <c r="AA1023" i="10"/>
  <c r="Z1022" i="10"/>
  <c r="AA1024" i="10"/>
  <c r="Z1023" i="10"/>
  <c r="Y1022" i="10"/>
  <c r="AA1025" i="10"/>
  <c r="Z1024" i="10"/>
  <c r="Y1023" i="10"/>
  <c r="Z1025" i="10"/>
  <c r="Y1024" i="10"/>
  <c r="R1022" i="10" s="1"/>
  <c r="AA1022" i="10"/>
  <c r="U1093" i="10"/>
  <c r="T1092" i="10"/>
  <c r="S1091" i="10"/>
  <c r="T1093" i="10"/>
  <c r="S1092" i="10"/>
  <c r="N1090" i="10" s="1"/>
  <c r="U1090" i="10"/>
  <c r="S1093" i="10"/>
  <c r="T1090" i="10"/>
  <c r="U1092" i="10"/>
  <c r="S1090" i="10"/>
  <c r="U1091" i="10"/>
  <c r="T1091" i="10"/>
  <c r="T1013" i="10"/>
  <c r="S1012" i="10"/>
  <c r="N1010" i="10" s="1"/>
  <c r="U1010" i="10"/>
  <c r="S1013" i="10"/>
  <c r="U1011" i="10"/>
  <c r="T1010" i="10"/>
  <c r="U1012" i="10"/>
  <c r="T1011" i="10"/>
  <c r="S1010" i="10"/>
  <c r="U1013" i="10"/>
  <c r="T1012" i="10"/>
  <c r="S1011" i="10"/>
  <c r="S973" i="10"/>
  <c r="U971" i="10"/>
  <c r="T970" i="10"/>
  <c r="U972" i="10"/>
  <c r="T971" i="10"/>
  <c r="S970" i="10"/>
  <c r="U973" i="10"/>
  <c r="T972" i="10"/>
  <c r="S971" i="10"/>
  <c r="S972" i="10"/>
  <c r="N970" i="10" s="1"/>
  <c r="U970" i="10"/>
  <c r="T973" i="10"/>
  <c r="X948" i="10"/>
  <c r="W947" i="10"/>
  <c r="V946" i="10"/>
  <c r="W949" i="10"/>
  <c r="V948" i="10"/>
  <c r="P946" i="10" s="1"/>
  <c r="X946" i="10"/>
  <c r="W948" i="10"/>
  <c r="X947" i="10"/>
  <c r="X949" i="10"/>
  <c r="V947" i="10"/>
  <c r="V949" i="10"/>
  <c r="W946" i="10"/>
  <c r="AA933" i="10"/>
  <c r="Z932" i="10"/>
  <c r="Y931" i="10"/>
  <c r="Y933" i="10"/>
  <c r="AA931" i="10"/>
  <c r="Z930" i="10"/>
  <c r="Y932" i="10"/>
  <c r="R930" i="10" s="1"/>
  <c r="Z931" i="10"/>
  <c r="Z933" i="10"/>
  <c r="AA930" i="10"/>
  <c r="AA932" i="10"/>
  <c r="Y930" i="10"/>
  <c r="AA1060" i="10"/>
  <c r="Z1059" i="10"/>
  <c r="Y1058" i="10"/>
  <c r="AA1061" i="10"/>
  <c r="Z1060" i="10"/>
  <c r="Y1059" i="10"/>
  <c r="Z1061" i="10"/>
  <c r="Y1060" i="10"/>
  <c r="R1058" i="10" s="1"/>
  <c r="AA1058" i="10"/>
  <c r="Y1061" i="10"/>
  <c r="AA1059" i="10"/>
  <c r="Z1058" i="10"/>
  <c r="AA888" i="10"/>
  <c r="Z887" i="10"/>
  <c r="Y886" i="10"/>
  <c r="AA889" i="10"/>
  <c r="Z888" i="10"/>
  <c r="Y887" i="10"/>
  <c r="Z889" i="10"/>
  <c r="Y888" i="10"/>
  <c r="R886" i="10" s="1"/>
  <c r="AA886" i="10"/>
  <c r="Y889" i="10"/>
  <c r="AA887" i="10"/>
  <c r="Z886" i="10"/>
  <c r="W925" i="10"/>
  <c r="V924" i="10"/>
  <c r="P922" i="10" s="1"/>
  <c r="X922" i="10"/>
  <c r="X924" i="10"/>
  <c r="W923" i="10"/>
  <c r="V922" i="10"/>
  <c r="X923" i="10"/>
  <c r="X925" i="10"/>
  <c r="V923" i="10"/>
  <c r="V925" i="10"/>
  <c r="W922" i="10"/>
  <c r="W924" i="10"/>
  <c r="AA832" i="10"/>
  <c r="Z831" i="10"/>
  <c r="Y830" i="10"/>
  <c r="AA833" i="10"/>
  <c r="Z832" i="10"/>
  <c r="Y831" i="10"/>
  <c r="Z833" i="10"/>
  <c r="Y832" i="10"/>
  <c r="R830" i="10" s="1"/>
  <c r="AA830" i="10"/>
  <c r="Y833" i="10"/>
  <c r="AA831" i="10"/>
  <c r="Z830" i="10"/>
  <c r="V810" i="10" a="1"/>
  <c r="X692" i="10"/>
  <c r="W691" i="10"/>
  <c r="V690" i="10"/>
  <c r="W693" i="10"/>
  <c r="V692" i="10"/>
  <c r="P690" i="10" s="1"/>
  <c r="X690" i="10"/>
  <c r="V693" i="10"/>
  <c r="X691" i="10"/>
  <c r="W690" i="10"/>
  <c r="V691" i="10"/>
  <c r="X693" i="10"/>
  <c r="W692" i="10"/>
  <c r="AA1513" i="10"/>
  <c r="Z1512" i="10"/>
  <c r="Y1511" i="10"/>
  <c r="Y1513" i="10"/>
  <c r="AA1511" i="10"/>
  <c r="Z1510" i="10"/>
  <c r="Y1512" i="10"/>
  <c r="R1510" i="10" s="1"/>
  <c r="Z1511" i="10"/>
  <c r="AA1510" i="10"/>
  <c r="Y1510" i="10"/>
  <c r="Z1513" i="10"/>
  <c r="AA1512" i="10"/>
  <c r="Z1477" i="10"/>
  <c r="Y1476" i="10"/>
  <c r="R1474" i="10" s="1"/>
  <c r="AA1474" i="10"/>
  <c r="Y1477" i="10"/>
  <c r="AA1475" i="10"/>
  <c r="Z1474" i="10"/>
  <c r="AA1476" i="10"/>
  <c r="Y1474" i="10"/>
  <c r="Z1476" i="10"/>
  <c r="Z1475" i="10"/>
  <c r="AA1477" i="10"/>
  <c r="Y1475" i="10"/>
  <c r="S1457" i="10"/>
  <c r="U1455" i="10"/>
  <c r="T1454" i="10"/>
  <c r="U1456" i="10"/>
  <c r="T1455" i="10"/>
  <c r="S1454" i="10"/>
  <c r="S1456" i="10"/>
  <c r="N1454" i="10" s="1"/>
  <c r="U1457" i="10"/>
  <c r="S1455" i="10"/>
  <c r="T1457" i="10"/>
  <c r="T1456" i="10"/>
  <c r="U1454" i="10"/>
  <c r="V1485" i="10"/>
  <c r="X1483" i="10"/>
  <c r="W1482" i="10"/>
  <c r="X1484" i="10"/>
  <c r="W1483" i="10"/>
  <c r="V1482" i="10"/>
  <c r="W1484" i="10"/>
  <c r="V1484" i="10"/>
  <c r="P1482" i="10" s="1"/>
  <c r="X1485" i="10"/>
  <c r="V1483" i="10"/>
  <c r="W1485" i="10"/>
  <c r="X1482" i="10"/>
  <c r="AA1492" i="10"/>
  <c r="Z1491" i="10"/>
  <c r="Y1490" i="10"/>
  <c r="Z1493" i="10"/>
  <c r="Y1492" i="10"/>
  <c r="R1490" i="10" s="1"/>
  <c r="AA1490" i="10"/>
  <c r="AA1493" i="10"/>
  <c r="Y1491" i="10"/>
  <c r="Y1493" i="10"/>
  <c r="Z1490" i="10"/>
  <c r="Z1492" i="10"/>
  <c r="AA1491" i="10"/>
  <c r="S1393" i="10"/>
  <c r="U1391" i="10"/>
  <c r="T1390" i="10"/>
  <c r="U1392" i="10"/>
  <c r="T1391" i="10"/>
  <c r="S1390" i="10"/>
  <c r="T1392" i="10"/>
  <c r="S1392" i="10"/>
  <c r="N1390" i="10" s="1"/>
  <c r="U1393" i="10"/>
  <c r="S1391" i="10"/>
  <c r="T1393" i="10"/>
  <c r="U1390" i="10"/>
  <c r="X1397" i="10"/>
  <c r="W1396" i="10"/>
  <c r="V1395" i="10"/>
  <c r="W1397" i="10"/>
  <c r="V1396" i="10"/>
  <c r="P1394" i="10" s="1"/>
  <c r="X1394" i="10"/>
  <c r="V1397" i="10"/>
  <c r="W1394" i="10"/>
  <c r="X1396" i="10"/>
  <c r="V1394" i="10"/>
  <c r="X1395" i="10"/>
  <c r="W1395" i="10"/>
  <c r="Z1381" i="10"/>
  <c r="Y1380" i="10"/>
  <c r="R1378" i="10" s="1"/>
  <c r="AA1378" i="10"/>
  <c r="Z1380" i="10"/>
  <c r="Z1378" i="10"/>
  <c r="AA1381" i="10"/>
  <c r="AA1379" i="10"/>
  <c r="Y1378" i="10"/>
  <c r="Y1381" i="10"/>
  <c r="Z1379" i="10"/>
  <c r="Y1379" i="10"/>
  <c r="AA1380" i="10"/>
  <c r="Y1385" i="10"/>
  <c r="AA1383" i="10"/>
  <c r="Z1382" i="10"/>
  <c r="AA1385" i="10"/>
  <c r="Y1384" i="10"/>
  <c r="R1382" i="10" s="1"/>
  <c r="Y1382" i="10"/>
  <c r="Z1385" i="10"/>
  <c r="Z1383" i="10"/>
  <c r="AA1384" i="10"/>
  <c r="Y1383" i="10"/>
  <c r="Z1384" i="10"/>
  <c r="AA1382" i="10"/>
  <c r="X1337" i="10"/>
  <c r="W1336" i="10"/>
  <c r="V1335" i="10"/>
  <c r="V1337" i="10"/>
  <c r="W1335" i="10"/>
  <c r="X1336" i="10"/>
  <c r="X1334" i="10"/>
  <c r="V1336" i="10"/>
  <c r="P1334" i="10" s="1"/>
  <c r="W1334" i="10"/>
  <c r="W1337" i="10"/>
  <c r="X1335" i="10"/>
  <c r="V1334" i="10"/>
  <c r="S1333" i="10"/>
  <c r="U1331" i="10"/>
  <c r="T1330" i="10"/>
  <c r="T1332" i="10"/>
  <c r="U1330" i="10"/>
  <c r="U1333" i="10"/>
  <c r="S1332" i="10"/>
  <c r="N1330" i="10" s="1"/>
  <c r="S1330" i="10"/>
  <c r="T1333" i="10"/>
  <c r="T1331" i="10"/>
  <c r="U1332" i="10"/>
  <c r="S1331" i="10"/>
  <c r="AA1300" i="10"/>
  <c r="Z1299" i="10"/>
  <c r="Y1298" i="10"/>
  <c r="AA1301" i="10"/>
  <c r="Z1300" i="10"/>
  <c r="Y1299" i="10"/>
  <c r="Z1301" i="10"/>
  <c r="Y1300" i="10"/>
  <c r="R1298" i="10" s="1"/>
  <c r="AA1298" i="10"/>
  <c r="Y1301" i="10"/>
  <c r="AA1299" i="10"/>
  <c r="Z1298" i="10"/>
  <c r="S1506" i="10" a="1"/>
  <c r="Y1465" i="10"/>
  <c r="AA1463" i="10"/>
  <c r="Z1462" i="10"/>
  <c r="AA1464" i="10"/>
  <c r="Z1463" i="10"/>
  <c r="Y1462" i="10"/>
  <c r="AA1465" i="10"/>
  <c r="Z1464" i="10"/>
  <c r="Y1463" i="10"/>
  <c r="Y1464" i="10"/>
  <c r="R1462" i="10" s="1"/>
  <c r="AA1462" i="10"/>
  <c r="Z1465" i="10"/>
  <c r="Z1421" i="10"/>
  <c r="Y1420" i="10"/>
  <c r="R1418" i="10" s="1"/>
  <c r="AA1418" i="10"/>
  <c r="Y1421" i="10"/>
  <c r="AA1419" i="10"/>
  <c r="Z1418" i="10"/>
  <c r="Z1420" i="10"/>
  <c r="Z1419" i="10"/>
  <c r="AA1421" i="10"/>
  <c r="Y1419" i="10"/>
  <c r="Y1418" i="10"/>
  <c r="AA1420" i="10"/>
  <c r="T1493" i="10"/>
  <c r="S1492" i="10"/>
  <c r="N1490" i="10" s="1"/>
  <c r="U1490" i="10"/>
  <c r="U1492" i="10"/>
  <c r="T1491" i="10"/>
  <c r="S1490" i="10"/>
  <c r="U1491" i="10"/>
  <c r="U1493" i="10"/>
  <c r="S1491" i="10"/>
  <c r="T1490" i="10"/>
  <c r="S1493" i="10"/>
  <c r="T1492" i="10"/>
  <c r="S1434" i="10" a="1"/>
  <c r="AA1377" i="10"/>
  <c r="Z1376" i="10"/>
  <c r="Y1375" i="10"/>
  <c r="AA1376" i="10"/>
  <c r="AA1374" i="10"/>
  <c r="Z1377" i="10"/>
  <c r="AA1375" i="10"/>
  <c r="Y1374" i="10"/>
  <c r="Z1374" i="10"/>
  <c r="Y1377" i="10"/>
  <c r="Y1376" i="10"/>
  <c r="R1374" i="10" s="1"/>
  <c r="Z1375" i="10"/>
  <c r="X1356" i="10"/>
  <c r="W1355" i="10"/>
  <c r="V1354" i="10"/>
  <c r="W1357" i="10"/>
  <c r="V1356" i="10"/>
  <c r="P1354" i="10" s="1"/>
  <c r="X1354" i="10"/>
  <c r="W1356" i="10"/>
  <c r="X1355" i="10"/>
  <c r="X1357" i="10"/>
  <c r="V1355" i="10"/>
  <c r="V1357" i="10"/>
  <c r="W1354" i="10"/>
  <c r="S1342" i="10" a="1"/>
  <c r="AA1388" i="10"/>
  <c r="Z1387" i="10"/>
  <c r="Y1386" i="10"/>
  <c r="AA1389" i="10"/>
  <c r="Z1388" i="10"/>
  <c r="Y1387" i="10"/>
  <c r="Y1388" i="10"/>
  <c r="R1386" i="10" s="1"/>
  <c r="AA1387" i="10"/>
  <c r="Z1389" i="10"/>
  <c r="AA1386" i="10"/>
  <c r="Y1389" i="10"/>
  <c r="Z1386" i="10"/>
  <c r="W1385" i="10"/>
  <c r="V1384" i="10"/>
  <c r="P1382" i="10" s="1"/>
  <c r="X1382" i="10"/>
  <c r="X1384" i="10"/>
  <c r="V1383" i="10"/>
  <c r="W1384" i="10"/>
  <c r="W1382" i="10"/>
  <c r="X1385" i="10"/>
  <c r="X1383" i="10"/>
  <c r="V1382" i="10"/>
  <c r="W1383" i="10"/>
  <c r="V1385" i="10"/>
  <c r="S1338" i="10" a="1"/>
  <c r="V1370" i="10" a="1"/>
  <c r="AA1316" i="10"/>
  <c r="Z1315" i="10"/>
  <c r="Y1314" i="10"/>
  <c r="AA1317" i="10"/>
  <c r="Z1316" i="10"/>
  <c r="Y1315" i="10"/>
  <c r="Z1317" i="10"/>
  <c r="Y1316" i="10"/>
  <c r="R1314" i="10" s="1"/>
  <c r="AA1314" i="10"/>
  <c r="Y1317" i="10"/>
  <c r="AA1315" i="10"/>
  <c r="Z1314" i="10"/>
  <c r="V1282" i="10" a="1"/>
  <c r="Z1309" i="10"/>
  <c r="Y1308" i="10"/>
  <c r="R1306" i="10" s="1"/>
  <c r="AA1306" i="10"/>
  <c r="Y1309" i="10"/>
  <c r="AA1307" i="10"/>
  <c r="Z1306" i="10"/>
  <c r="AA1308" i="10"/>
  <c r="Z1307" i="10"/>
  <c r="Y1306" i="10"/>
  <c r="AA1309" i="10"/>
  <c r="Z1308" i="10"/>
  <c r="Y1307" i="10"/>
  <c r="X1240" i="10"/>
  <c r="W1239" i="10"/>
  <c r="V1238" i="10"/>
  <c r="X1241" i="10"/>
  <c r="W1240" i="10"/>
  <c r="V1239" i="10"/>
  <c r="W1241" i="10"/>
  <c r="V1240" i="10"/>
  <c r="P1238" i="10" s="1"/>
  <c r="X1238" i="10"/>
  <c r="V1241" i="10"/>
  <c r="X1239" i="10"/>
  <c r="W1238" i="10"/>
  <c r="U1212" i="10"/>
  <c r="T1211" i="10"/>
  <c r="S1210" i="10"/>
  <c r="U1213" i="10"/>
  <c r="T1212" i="10"/>
  <c r="S1211" i="10"/>
  <c r="T1213" i="10"/>
  <c r="S1212" i="10"/>
  <c r="N1210" i="10" s="1"/>
  <c r="U1210" i="10"/>
  <c r="S1213" i="10"/>
  <c r="U1211" i="10"/>
  <c r="T1210" i="10"/>
  <c r="S1310" i="10" a="1"/>
  <c r="Y1281" i="10"/>
  <c r="AA1279" i="10"/>
  <c r="Z1278" i="10"/>
  <c r="AA1280" i="10"/>
  <c r="Z1279" i="10"/>
  <c r="Y1278" i="10"/>
  <c r="AA1281" i="10"/>
  <c r="Z1280" i="10"/>
  <c r="Y1279" i="10"/>
  <c r="Z1281" i="10"/>
  <c r="Y1280" i="10"/>
  <c r="R1278" i="10" s="1"/>
  <c r="AA1278" i="10"/>
  <c r="S1241" i="10"/>
  <c r="U1239" i="10"/>
  <c r="T1238" i="10"/>
  <c r="U1240" i="10"/>
  <c r="T1239" i="10"/>
  <c r="S1238" i="10"/>
  <c r="U1241" i="10"/>
  <c r="T1240" i="10"/>
  <c r="S1239" i="10"/>
  <c r="T1241" i="10"/>
  <c r="S1240" i="10"/>
  <c r="N1238" i="10" s="1"/>
  <c r="U1238" i="10"/>
  <c r="Y1217" i="10"/>
  <c r="AA1215" i="10"/>
  <c r="Z1214" i="10"/>
  <c r="AA1216" i="10"/>
  <c r="Z1215" i="10"/>
  <c r="Y1214" i="10"/>
  <c r="AA1217" i="10"/>
  <c r="Z1216" i="10"/>
  <c r="Y1215" i="10"/>
  <c r="Z1217" i="10"/>
  <c r="Y1216" i="10"/>
  <c r="R1214" i="10" s="1"/>
  <c r="AA1214" i="10"/>
  <c r="S1193" i="10"/>
  <c r="U1191" i="10"/>
  <c r="T1190" i="10"/>
  <c r="U1192" i="10"/>
  <c r="T1191" i="10"/>
  <c r="S1190" i="10"/>
  <c r="U1193" i="10"/>
  <c r="T1192" i="10"/>
  <c r="S1191" i="10"/>
  <c r="T1193" i="10"/>
  <c r="S1192" i="10"/>
  <c r="N1190" i="10" s="1"/>
  <c r="U1190" i="10"/>
  <c r="S1286" i="10" a="1"/>
  <c r="Z1277" i="10"/>
  <c r="Y1276" i="10"/>
  <c r="R1274" i="10" s="1"/>
  <c r="AA1274" i="10"/>
  <c r="Y1277" i="10"/>
  <c r="AA1275" i="10"/>
  <c r="Z1274" i="10"/>
  <c r="AA1276" i="10"/>
  <c r="Z1275" i="10"/>
  <c r="Y1274" i="10"/>
  <c r="AA1277" i="10"/>
  <c r="Z1276" i="10"/>
  <c r="Y1275" i="10"/>
  <c r="Y1242" i="10" a="1"/>
  <c r="Y1226" i="10" a="1"/>
  <c r="Z1213" i="10"/>
  <c r="Y1212" i="10"/>
  <c r="R1210" i="10" s="1"/>
  <c r="AA1210" i="10"/>
  <c r="Y1213" i="10"/>
  <c r="AA1211" i="10"/>
  <c r="Z1210" i="10"/>
  <c r="AA1212" i="10"/>
  <c r="Z1211" i="10"/>
  <c r="Y1210" i="10"/>
  <c r="AA1213" i="10"/>
  <c r="Z1212" i="10"/>
  <c r="Y1211" i="10"/>
  <c r="X1277" i="10"/>
  <c r="W1276" i="10"/>
  <c r="V1275" i="10"/>
  <c r="W1277" i="10"/>
  <c r="V1276" i="10"/>
  <c r="P1274" i="10" s="1"/>
  <c r="X1274" i="10"/>
  <c r="V1277" i="10"/>
  <c r="X1275" i="10"/>
  <c r="W1274" i="10"/>
  <c r="X1276" i="10"/>
  <c r="W1275" i="10"/>
  <c r="V1274" i="10"/>
  <c r="Y1250" i="10" a="1"/>
  <c r="AA1236" i="10"/>
  <c r="Z1235" i="10"/>
  <c r="Y1234" i="10"/>
  <c r="AA1237" i="10"/>
  <c r="Z1236" i="10"/>
  <c r="Y1235" i="10"/>
  <c r="Z1237" i="10"/>
  <c r="Y1236" i="10"/>
  <c r="R1234" i="10" s="1"/>
  <c r="AA1234" i="10"/>
  <c r="Y1237" i="10"/>
  <c r="AA1235" i="10"/>
  <c r="Z1234" i="10"/>
  <c r="X1176" i="10"/>
  <c r="V1177" i="10"/>
  <c r="W1175" i="10"/>
  <c r="V1174" i="10"/>
  <c r="W1176" i="10"/>
  <c r="V1175" i="10"/>
  <c r="X1177" i="10"/>
  <c r="V1176" i="10"/>
  <c r="P1174" i="10" s="1"/>
  <c r="X1174" i="10"/>
  <c r="W1177" i="10"/>
  <c r="X1175" i="10"/>
  <c r="W1174" i="10"/>
  <c r="V1142" i="10" a="1"/>
  <c r="Y1129" i="10"/>
  <c r="AA1127" i="10"/>
  <c r="Z1126" i="10"/>
  <c r="AA1128" i="10"/>
  <c r="Z1127" i="10"/>
  <c r="Y1126" i="10"/>
  <c r="AA1129" i="10"/>
  <c r="Z1128" i="10"/>
  <c r="Y1127" i="10"/>
  <c r="Z1129" i="10"/>
  <c r="Y1128" i="10"/>
  <c r="R1126" i="10" s="1"/>
  <c r="AA1126" i="10"/>
  <c r="AA1241" i="10"/>
  <c r="Z1240" i="10"/>
  <c r="Y1239" i="10"/>
  <c r="Z1241" i="10"/>
  <c r="Y1240" i="10"/>
  <c r="R1238" i="10" s="1"/>
  <c r="AA1238" i="10"/>
  <c r="Y1241" i="10"/>
  <c r="AA1239" i="10"/>
  <c r="Z1238" i="10"/>
  <c r="AA1240" i="10"/>
  <c r="Z1239" i="10"/>
  <c r="Y1238" i="10"/>
  <c r="AA1188" i="10"/>
  <c r="Z1187" i="10"/>
  <c r="Y1186" i="10"/>
  <c r="AA1189" i="10"/>
  <c r="Z1188" i="10"/>
  <c r="Y1187" i="10"/>
  <c r="Z1189" i="10"/>
  <c r="Y1188" i="10"/>
  <c r="R1186" i="10" s="1"/>
  <c r="AA1186" i="10"/>
  <c r="Y1189" i="10"/>
  <c r="AA1187" i="10"/>
  <c r="Z1186" i="10"/>
  <c r="W1169" i="10"/>
  <c r="V1168" i="10"/>
  <c r="P1166" i="10" s="1"/>
  <c r="X1166" i="10"/>
  <c r="V1169" i="10"/>
  <c r="X1167" i="10"/>
  <c r="W1166" i="10"/>
  <c r="X1168" i="10"/>
  <c r="W1167" i="10"/>
  <c r="V1166" i="10"/>
  <c r="X1169" i="10"/>
  <c r="W1168" i="10"/>
  <c r="V1167" i="10"/>
  <c r="X1153" i="10"/>
  <c r="W1152" i="10"/>
  <c r="V1151" i="10"/>
  <c r="W1153" i="10"/>
  <c r="V1152" i="10"/>
  <c r="P1150" i="10" s="1"/>
  <c r="X1150" i="10"/>
  <c r="V1153" i="10"/>
  <c r="X1151" i="10"/>
  <c r="W1150" i="10"/>
  <c r="X1152" i="10"/>
  <c r="W1151" i="10"/>
  <c r="V1150" i="10"/>
  <c r="W1141" i="10"/>
  <c r="V1140" i="10"/>
  <c r="P1138" i="10" s="1"/>
  <c r="X1138" i="10"/>
  <c r="V1141" i="10"/>
  <c r="X1139" i="10"/>
  <c r="W1138" i="10"/>
  <c r="X1140" i="10"/>
  <c r="W1139" i="10"/>
  <c r="V1138" i="10"/>
  <c r="X1141" i="10"/>
  <c r="W1140" i="10"/>
  <c r="V1139" i="10"/>
  <c r="W1129" i="10"/>
  <c r="V1128" i="10"/>
  <c r="P1126" i="10" s="1"/>
  <c r="X1126" i="10"/>
  <c r="V1129" i="10"/>
  <c r="X1127" i="10"/>
  <c r="W1126" i="10"/>
  <c r="X1128" i="10"/>
  <c r="W1127" i="10"/>
  <c r="V1126" i="10"/>
  <c r="X1129" i="10"/>
  <c r="W1128" i="10"/>
  <c r="V1127" i="10"/>
  <c r="W1121" i="10"/>
  <c r="V1120" i="10"/>
  <c r="P1118" i="10" s="1"/>
  <c r="X1118" i="10"/>
  <c r="V1121" i="10"/>
  <c r="X1119" i="10"/>
  <c r="W1118" i="10"/>
  <c r="X1120" i="10"/>
  <c r="W1119" i="10"/>
  <c r="V1118" i="10"/>
  <c r="X1121" i="10"/>
  <c r="W1120" i="10"/>
  <c r="V1119" i="10"/>
  <c r="X1084" i="10"/>
  <c r="W1083" i="10"/>
  <c r="V1082" i="10"/>
  <c r="X1085" i="10"/>
  <c r="W1084" i="10"/>
  <c r="V1083" i="10"/>
  <c r="V1085" i="10"/>
  <c r="W1082" i="10"/>
  <c r="V1084" i="10"/>
  <c r="P1082" i="10" s="1"/>
  <c r="X1083" i="10"/>
  <c r="W1085" i="10"/>
  <c r="X1082" i="10"/>
  <c r="Z977" i="10"/>
  <c r="Y976" i="10"/>
  <c r="R974" i="10" s="1"/>
  <c r="AA974" i="10"/>
  <c r="Y977" i="10"/>
  <c r="AA975" i="10"/>
  <c r="Z974" i="10"/>
  <c r="AA976" i="10"/>
  <c r="Z975" i="10"/>
  <c r="Y974" i="10"/>
  <c r="AA977" i="10"/>
  <c r="Z976" i="10"/>
  <c r="Y975" i="10"/>
  <c r="S1150" i="10" a="1"/>
  <c r="S1106" i="10" a="1"/>
  <c r="V1066" i="10" a="1"/>
  <c r="Y1041" i="10"/>
  <c r="AA1039" i="10"/>
  <c r="Z1038" i="10"/>
  <c r="AA1040" i="10"/>
  <c r="Z1039" i="10"/>
  <c r="Y1038" i="10"/>
  <c r="AA1041" i="10"/>
  <c r="Z1040" i="10"/>
  <c r="Y1039" i="10"/>
  <c r="Z1041" i="10"/>
  <c r="Y1040" i="10"/>
  <c r="R1038" i="10" s="1"/>
  <c r="AA1038" i="10"/>
  <c r="Y1009" i="10"/>
  <c r="AA1007" i="10"/>
  <c r="Z1006" i="10"/>
  <c r="AA1008" i="10"/>
  <c r="Z1007" i="10"/>
  <c r="Y1006" i="10"/>
  <c r="AA1009" i="10"/>
  <c r="Z1008" i="10"/>
  <c r="Y1007" i="10"/>
  <c r="Z1009" i="10"/>
  <c r="Y1008" i="10"/>
  <c r="R1006" i="10" s="1"/>
  <c r="AA1006" i="10"/>
  <c r="S1149" i="10"/>
  <c r="U1147" i="10"/>
  <c r="T1146" i="10"/>
  <c r="U1148" i="10"/>
  <c r="T1147" i="10"/>
  <c r="S1146" i="10"/>
  <c r="U1149" i="10"/>
  <c r="T1148" i="10"/>
  <c r="S1147" i="10"/>
  <c r="T1149" i="10"/>
  <c r="S1148" i="10"/>
  <c r="N1146" i="10" s="1"/>
  <c r="U1146" i="10"/>
  <c r="T1061" i="10"/>
  <c r="S1060" i="10"/>
  <c r="N1058" i="10" s="1"/>
  <c r="U1058" i="10"/>
  <c r="S1061" i="10"/>
  <c r="U1059" i="10"/>
  <c r="T1058" i="10"/>
  <c r="U1060" i="10"/>
  <c r="T1059" i="10"/>
  <c r="S1058" i="10"/>
  <c r="U1061" i="10"/>
  <c r="T1060" i="10"/>
  <c r="S1059" i="10"/>
  <c r="AA1049" i="10"/>
  <c r="Z1048" i="10"/>
  <c r="Y1047" i="10"/>
  <c r="Z1049" i="10"/>
  <c r="Y1048" i="10"/>
  <c r="R1046" i="10" s="1"/>
  <c r="AA1046" i="10"/>
  <c r="Y1049" i="10"/>
  <c r="AA1047" i="10"/>
  <c r="Z1046" i="10"/>
  <c r="AA1048" i="10"/>
  <c r="Z1047" i="10"/>
  <c r="Y1046" i="10"/>
  <c r="Y1034" i="10" a="1"/>
  <c r="Y1018" i="10" a="1"/>
  <c r="Z1005" i="10"/>
  <c r="Y1004" i="10"/>
  <c r="R1002" i="10" s="1"/>
  <c r="AA1002" i="10"/>
  <c r="Y1005" i="10"/>
  <c r="AA1003" i="10"/>
  <c r="Z1002" i="10"/>
  <c r="AA1004" i="10"/>
  <c r="Z1003" i="10"/>
  <c r="Y1002" i="10"/>
  <c r="AA1005" i="10"/>
  <c r="Z1004" i="10"/>
  <c r="Y1003" i="10"/>
  <c r="Y981" i="10"/>
  <c r="AA979" i="10"/>
  <c r="Z978" i="10"/>
  <c r="AA980" i="10"/>
  <c r="Z979" i="10"/>
  <c r="Y978" i="10"/>
  <c r="AA981" i="10"/>
  <c r="Z980" i="10"/>
  <c r="Y979" i="10"/>
  <c r="AA978" i="10"/>
  <c r="Z981" i="10"/>
  <c r="Y980" i="10"/>
  <c r="R978" i="10" s="1"/>
  <c r="S953" i="10"/>
  <c r="U951" i="10"/>
  <c r="T950" i="10"/>
  <c r="U953" i="10"/>
  <c r="T952" i="10"/>
  <c r="S951" i="10"/>
  <c r="S952" i="10"/>
  <c r="N950" i="10" s="1"/>
  <c r="T951" i="10"/>
  <c r="T953" i="10"/>
  <c r="U950" i="10"/>
  <c r="U952" i="10"/>
  <c r="S950" i="10"/>
  <c r="U1025" i="10"/>
  <c r="T1024" i="10"/>
  <c r="S1023" i="10"/>
  <c r="T1025" i="10"/>
  <c r="S1024" i="10"/>
  <c r="N1022" i="10" s="1"/>
  <c r="U1022" i="10"/>
  <c r="S1025" i="10"/>
  <c r="U1023" i="10"/>
  <c r="T1022" i="10"/>
  <c r="U1024" i="10"/>
  <c r="T1023" i="10"/>
  <c r="S1022" i="10"/>
  <c r="W997" i="10"/>
  <c r="V996" i="10"/>
  <c r="P994" i="10" s="1"/>
  <c r="X994" i="10"/>
  <c r="V997" i="10"/>
  <c r="X995" i="10"/>
  <c r="W994" i="10"/>
  <c r="X996" i="10"/>
  <c r="W995" i="10"/>
  <c r="V994" i="10"/>
  <c r="X997" i="10"/>
  <c r="W996" i="10"/>
  <c r="V995" i="10"/>
  <c r="W981" i="10"/>
  <c r="V980" i="10"/>
  <c r="P978" i="10" s="1"/>
  <c r="X978" i="10"/>
  <c r="V981" i="10"/>
  <c r="X979" i="10"/>
  <c r="W978" i="10"/>
  <c r="X980" i="10"/>
  <c r="W979" i="10"/>
  <c r="V978" i="10"/>
  <c r="X981" i="10"/>
  <c r="W980" i="10"/>
  <c r="V979" i="10"/>
  <c r="V965" i="10"/>
  <c r="X963" i="10"/>
  <c r="W962" i="10"/>
  <c r="X965" i="10"/>
  <c r="W964" i="10"/>
  <c r="V963" i="10"/>
  <c r="V964" i="10"/>
  <c r="P962" i="10" s="1"/>
  <c r="W963" i="10"/>
  <c r="W965" i="10"/>
  <c r="X962" i="10"/>
  <c r="X964" i="10"/>
  <c r="V962" i="10"/>
  <c r="U936" i="10"/>
  <c r="T935" i="10"/>
  <c r="S934" i="10"/>
  <c r="T937" i="10"/>
  <c r="S936" i="10"/>
  <c r="N934" i="10" s="1"/>
  <c r="U934" i="10"/>
  <c r="T936" i="10"/>
  <c r="U935" i="10"/>
  <c r="U937" i="10"/>
  <c r="S935" i="10"/>
  <c r="S937" i="10"/>
  <c r="T934" i="10"/>
  <c r="V974" i="10" a="1"/>
  <c r="Y1042" i="10" a="1"/>
  <c r="X937" i="10"/>
  <c r="W936" i="10"/>
  <c r="V935" i="10"/>
  <c r="V937" i="10"/>
  <c r="X935" i="10"/>
  <c r="W934" i="10"/>
  <c r="W937" i="10"/>
  <c r="X934" i="10"/>
  <c r="X936" i="10"/>
  <c r="V934" i="10"/>
  <c r="V936" i="10"/>
  <c r="P934" i="10" s="1"/>
  <c r="W935" i="10"/>
  <c r="Y913" i="10"/>
  <c r="AA911" i="10"/>
  <c r="Z910" i="10"/>
  <c r="AA912" i="10"/>
  <c r="Z911" i="10"/>
  <c r="Y910" i="10"/>
  <c r="AA913" i="10"/>
  <c r="Z912" i="10"/>
  <c r="Y911" i="10"/>
  <c r="Z913" i="10"/>
  <c r="Y912" i="10"/>
  <c r="R910" i="10" s="1"/>
  <c r="AA910" i="10"/>
  <c r="V902" i="10" a="1"/>
  <c r="Y869" i="10"/>
  <c r="AA867" i="10"/>
  <c r="Z866" i="10"/>
  <c r="AA868" i="10"/>
  <c r="Z867" i="10"/>
  <c r="Y866" i="10"/>
  <c r="AA869" i="10"/>
  <c r="Z868" i="10"/>
  <c r="Y867" i="10"/>
  <c r="Z869" i="10"/>
  <c r="Y868" i="10"/>
  <c r="R866" i="10" s="1"/>
  <c r="AA866" i="10"/>
  <c r="S1017" i="10"/>
  <c r="U1015" i="10"/>
  <c r="T1014" i="10"/>
  <c r="U1016" i="10"/>
  <c r="T1015" i="10"/>
  <c r="S1014" i="10"/>
  <c r="U1017" i="10"/>
  <c r="T1016" i="10"/>
  <c r="S1015" i="10"/>
  <c r="T1017" i="10"/>
  <c r="S1016" i="10"/>
  <c r="N1014" i="10" s="1"/>
  <c r="U1014" i="10"/>
  <c r="U997" i="10"/>
  <c r="T996" i="10"/>
  <c r="S995" i="10"/>
  <c r="T997" i="10"/>
  <c r="S996" i="10"/>
  <c r="N994" i="10" s="1"/>
  <c r="U994" i="10"/>
  <c r="S997" i="10"/>
  <c r="U995" i="10"/>
  <c r="T994" i="10"/>
  <c r="U996" i="10"/>
  <c r="T995" i="10"/>
  <c r="S994" i="10"/>
  <c r="U956" i="10"/>
  <c r="T955" i="10"/>
  <c r="S954" i="10"/>
  <c r="T957" i="10"/>
  <c r="S956" i="10"/>
  <c r="N954" i="10" s="1"/>
  <c r="U954" i="10"/>
  <c r="U955" i="10"/>
  <c r="U957" i="10"/>
  <c r="S955" i="10"/>
  <c r="S957" i="10"/>
  <c r="T954" i="10"/>
  <c r="T956" i="10"/>
  <c r="Y946" i="10" a="1"/>
  <c r="Z937" i="10"/>
  <c r="Y936" i="10"/>
  <c r="R934" i="10" s="1"/>
  <c r="AA934" i="10"/>
  <c r="AA936" i="10"/>
  <c r="Z935" i="10"/>
  <c r="Y934" i="10"/>
  <c r="AA935" i="10"/>
  <c r="AA937" i="10"/>
  <c r="Y935" i="10"/>
  <c r="Y937" i="10"/>
  <c r="Z934" i="10"/>
  <c r="Z936" i="10"/>
  <c r="Z897" i="10"/>
  <c r="Y896" i="10"/>
  <c r="R894" i="10" s="1"/>
  <c r="AA894" i="10"/>
  <c r="Y897" i="10"/>
  <c r="AA895" i="10"/>
  <c r="Z894" i="10"/>
  <c r="AA896" i="10"/>
  <c r="Z895" i="10"/>
  <c r="Y894" i="10"/>
  <c r="AA897" i="10"/>
  <c r="Z896" i="10"/>
  <c r="Y895" i="10"/>
  <c r="Z881" i="10"/>
  <c r="Y880" i="10"/>
  <c r="R878" i="10" s="1"/>
  <c r="AA878" i="10"/>
  <c r="Y881" i="10"/>
  <c r="AA879" i="10"/>
  <c r="Z878" i="10"/>
  <c r="AA880" i="10"/>
  <c r="Z879" i="10"/>
  <c r="Y878" i="10"/>
  <c r="AA881" i="10"/>
  <c r="Z880" i="10"/>
  <c r="Y879" i="10"/>
  <c r="T857" i="10"/>
  <c r="S856" i="10"/>
  <c r="N854" i="10" s="1"/>
  <c r="U854" i="10"/>
  <c r="U856" i="10"/>
  <c r="T855" i="10"/>
  <c r="S854" i="10"/>
  <c r="U857" i="10"/>
  <c r="T856" i="10"/>
  <c r="S855" i="10"/>
  <c r="S857" i="10"/>
  <c r="U855" i="10"/>
  <c r="T854" i="10"/>
  <c r="Z865" i="10"/>
  <c r="Y864" i="10"/>
  <c r="R862" i="10" s="1"/>
  <c r="AA862" i="10"/>
  <c r="Y865" i="10"/>
  <c r="AA863" i="10"/>
  <c r="Z862" i="10"/>
  <c r="AA864" i="10"/>
  <c r="Z863" i="10"/>
  <c r="Y862" i="10"/>
  <c r="AA865" i="10"/>
  <c r="Z864" i="10"/>
  <c r="Y863" i="10"/>
  <c r="U824" i="10"/>
  <c r="T823" i="10"/>
  <c r="S822" i="10"/>
  <c r="U825" i="10"/>
  <c r="T824" i="10"/>
  <c r="S823" i="10"/>
  <c r="T825" i="10"/>
  <c r="S824" i="10"/>
  <c r="N822" i="10" s="1"/>
  <c r="U822" i="10"/>
  <c r="S825" i="10"/>
  <c r="U823" i="10"/>
  <c r="T822" i="10"/>
  <c r="U760" i="10"/>
  <c r="T759" i="10"/>
  <c r="S758" i="10"/>
  <c r="U761" i="10"/>
  <c r="T760" i="10"/>
  <c r="S759" i="10"/>
  <c r="T761" i="10"/>
  <c r="S760" i="10"/>
  <c r="N758" i="10" s="1"/>
  <c r="U758" i="10"/>
  <c r="S761" i="10"/>
  <c r="U759" i="10"/>
  <c r="T758" i="10"/>
  <c r="U696" i="10"/>
  <c r="T695" i="10"/>
  <c r="S694" i="10"/>
  <c r="U697" i="10"/>
  <c r="T696" i="10"/>
  <c r="S695" i="10"/>
  <c r="T697" i="10"/>
  <c r="S696" i="10"/>
  <c r="N694" i="10" s="1"/>
  <c r="U694" i="10"/>
  <c r="S697" i="10"/>
  <c r="U695" i="10"/>
  <c r="T694" i="10"/>
  <c r="AA893" i="10"/>
  <c r="Z892" i="10"/>
  <c r="Y891" i="10"/>
  <c r="Z893" i="10"/>
  <c r="Y892" i="10"/>
  <c r="R890" i="10" s="1"/>
  <c r="AA890" i="10"/>
  <c r="Y893" i="10"/>
  <c r="AA891" i="10"/>
  <c r="Z890" i="10"/>
  <c r="AA892" i="10"/>
  <c r="Z891" i="10"/>
  <c r="Y890" i="10"/>
  <c r="X860" i="10"/>
  <c r="W859" i="10"/>
  <c r="V858" i="10"/>
  <c r="W861" i="10"/>
  <c r="V860" i="10"/>
  <c r="P858" i="10" s="1"/>
  <c r="X858" i="10"/>
  <c r="V861" i="10"/>
  <c r="X859" i="10"/>
  <c r="W858" i="10"/>
  <c r="W860" i="10"/>
  <c r="V859" i="10"/>
  <c r="X861" i="10"/>
  <c r="X756" i="10"/>
  <c r="W755" i="10"/>
  <c r="V754" i="10"/>
  <c r="X757" i="10"/>
  <c r="W756" i="10"/>
  <c r="V755" i="10"/>
  <c r="W757" i="10"/>
  <c r="V756" i="10"/>
  <c r="P754" i="10" s="1"/>
  <c r="X754" i="10"/>
  <c r="V757" i="10"/>
  <c r="X755" i="10"/>
  <c r="W754" i="10"/>
  <c r="Y730" i="10" a="1"/>
  <c r="Y874" i="10" a="1"/>
  <c r="Y842" i="10" a="1"/>
  <c r="T817" i="10"/>
  <c r="S816" i="10"/>
  <c r="N814" i="10" s="1"/>
  <c r="U814" i="10"/>
  <c r="S817" i="10"/>
  <c r="U815" i="10"/>
  <c r="T814" i="10"/>
  <c r="U816" i="10"/>
  <c r="T815" i="10"/>
  <c r="S814" i="10"/>
  <c r="U817" i="10"/>
  <c r="T816" i="10"/>
  <c r="S815" i="10"/>
  <c r="AA800" i="10"/>
  <c r="Z799" i="10"/>
  <c r="Y798" i="10"/>
  <c r="AA801" i="10"/>
  <c r="Z800" i="10"/>
  <c r="Y799" i="10"/>
  <c r="Z801" i="10"/>
  <c r="Y800" i="10"/>
  <c r="R798" i="10" s="1"/>
  <c r="AA798" i="10"/>
  <c r="Y801" i="10"/>
  <c r="AA799" i="10"/>
  <c r="Z798" i="10"/>
  <c r="V778" i="10" a="1"/>
  <c r="T753" i="10"/>
  <c r="S752" i="10"/>
  <c r="N750" i="10" s="1"/>
  <c r="U750" i="10"/>
  <c r="S753" i="10"/>
  <c r="U751" i="10"/>
  <c r="T750" i="10"/>
  <c r="U752" i="10"/>
  <c r="T751" i="10"/>
  <c r="S750" i="10"/>
  <c r="U753" i="10"/>
  <c r="T752" i="10"/>
  <c r="S751" i="10"/>
  <c r="AA736" i="10"/>
  <c r="Z735" i="10"/>
  <c r="Y734" i="10"/>
  <c r="AA737" i="10"/>
  <c r="Z736" i="10"/>
  <c r="Y735" i="10"/>
  <c r="Z737" i="10"/>
  <c r="Y736" i="10"/>
  <c r="R734" i="10" s="1"/>
  <c r="AA734" i="10"/>
  <c r="Y737" i="10"/>
  <c r="AA735" i="10"/>
  <c r="Z734" i="10"/>
  <c r="V714" i="10" a="1"/>
  <c r="S678" i="10" a="1"/>
  <c r="V753" i="10"/>
  <c r="X751" i="10"/>
  <c r="W750" i="10"/>
  <c r="X752" i="10"/>
  <c r="W751" i="10"/>
  <c r="V750" i="10"/>
  <c r="X753" i="10"/>
  <c r="W752" i="10"/>
  <c r="V751" i="10"/>
  <c r="W753" i="10"/>
  <c r="V752" i="10"/>
  <c r="P750" i="10" s="1"/>
  <c r="X750" i="10"/>
  <c r="Z697" i="10"/>
  <c r="Y696" i="10"/>
  <c r="R694" i="10" s="1"/>
  <c r="AA694" i="10"/>
  <c r="Y697" i="10"/>
  <c r="AA695" i="10"/>
  <c r="Z694" i="10"/>
  <c r="AA696" i="10"/>
  <c r="Z695" i="10"/>
  <c r="Y694" i="10"/>
  <c r="AA697" i="10"/>
  <c r="Z696" i="10"/>
  <c r="Y695" i="10"/>
  <c r="S686" i="10" a="1"/>
  <c r="AA685" i="10"/>
  <c r="Z684" i="10"/>
  <c r="Y683" i="10"/>
  <c r="Y685" i="10"/>
  <c r="AA683" i="10"/>
  <c r="Z682" i="10"/>
  <c r="AA684" i="10"/>
  <c r="Z683" i="10"/>
  <c r="Y682" i="10"/>
  <c r="Y684" i="10"/>
  <c r="R682" i="10" s="1"/>
  <c r="AA682" i="10"/>
  <c r="Z685" i="10"/>
  <c r="AA656" i="10"/>
  <c r="Z655" i="10"/>
  <c r="Y654" i="10"/>
  <c r="AA657" i="10"/>
  <c r="Z656" i="10"/>
  <c r="Y655" i="10"/>
  <c r="Z657" i="10"/>
  <c r="AA654" i="10"/>
  <c r="Y657" i="10"/>
  <c r="Z654" i="10"/>
  <c r="Y656" i="10"/>
  <c r="R654" i="10" s="1"/>
  <c r="AA655" i="10"/>
  <c r="T641" i="10"/>
  <c r="S640" i="10"/>
  <c r="N638" i="10" s="1"/>
  <c r="U638" i="10"/>
  <c r="S641" i="10"/>
  <c r="U639" i="10"/>
  <c r="T638" i="10"/>
  <c r="T640" i="10"/>
  <c r="T639" i="10"/>
  <c r="U641" i="10"/>
  <c r="S639" i="10"/>
  <c r="U640" i="10"/>
  <c r="S638" i="10"/>
  <c r="V814" i="10" a="1"/>
  <c r="S754" i="10" a="1"/>
  <c r="V678" i="10" a="1"/>
  <c r="X628" i="10"/>
  <c r="W627" i="10"/>
  <c r="V626" i="10"/>
  <c r="X629" i="10"/>
  <c r="W628" i="10"/>
  <c r="V627" i="10"/>
  <c r="W629" i="10"/>
  <c r="V628" i="10"/>
  <c r="P626" i="10" s="1"/>
  <c r="X626" i="10"/>
  <c r="V629" i="10"/>
  <c r="X627" i="10"/>
  <c r="W626" i="10"/>
  <c r="S805" i="10"/>
  <c r="U803" i="10"/>
  <c r="T802" i="10"/>
  <c r="U804" i="10"/>
  <c r="T803" i="10"/>
  <c r="S802" i="10"/>
  <c r="U805" i="10"/>
  <c r="T804" i="10"/>
  <c r="S803" i="10"/>
  <c r="T805" i="10"/>
  <c r="S804" i="10"/>
  <c r="N802" i="10" s="1"/>
  <c r="U802" i="10"/>
  <c r="S773" i="10"/>
  <c r="U771" i="10"/>
  <c r="T770" i="10"/>
  <c r="U772" i="10"/>
  <c r="T771" i="10"/>
  <c r="S770" i="10"/>
  <c r="U773" i="10"/>
  <c r="T772" i="10"/>
  <c r="S771" i="10"/>
  <c r="T773" i="10"/>
  <c r="S772" i="10"/>
  <c r="N770" i="10" s="1"/>
  <c r="U770" i="10"/>
  <c r="V662" i="10" a="1"/>
  <c r="S597" i="10"/>
  <c r="U595" i="10"/>
  <c r="T594" i="10"/>
  <c r="U597" i="10"/>
  <c r="T596" i="10"/>
  <c r="S595" i="10"/>
  <c r="T597" i="10"/>
  <c r="S596" i="10"/>
  <c r="N594" i="10" s="1"/>
  <c r="U594" i="10"/>
  <c r="U596" i="10"/>
  <c r="T595" i="10"/>
  <c r="S594" i="10"/>
  <c r="S565" i="10"/>
  <c r="U563" i="10"/>
  <c r="T562" i="10"/>
  <c r="U565" i="10"/>
  <c r="T564" i="10"/>
  <c r="S563" i="10"/>
  <c r="T565" i="10"/>
  <c r="S564" i="10"/>
  <c r="N562" i="10" s="1"/>
  <c r="U562" i="10"/>
  <c r="U564" i="10"/>
  <c r="T563" i="10"/>
  <c r="S562" i="10"/>
  <c r="V674" i="10" a="1"/>
  <c r="T625" i="10"/>
  <c r="S624" i="10"/>
  <c r="N622" i="10" s="1"/>
  <c r="U622" i="10"/>
  <c r="S625" i="10"/>
  <c r="U623" i="10"/>
  <c r="T622" i="10"/>
  <c r="U624" i="10"/>
  <c r="T623" i="10"/>
  <c r="S622" i="10"/>
  <c r="U625" i="10"/>
  <c r="T624" i="10"/>
  <c r="S623" i="10"/>
  <c r="V609" i="10"/>
  <c r="X607" i="10"/>
  <c r="W606" i="10"/>
  <c r="X609" i="10"/>
  <c r="W608" i="10"/>
  <c r="V607" i="10"/>
  <c r="W609" i="10"/>
  <c r="V608" i="10"/>
  <c r="P606" i="10" s="1"/>
  <c r="X606" i="10"/>
  <c r="X608" i="10"/>
  <c r="W607" i="10"/>
  <c r="V606" i="10"/>
  <c r="S574" i="10" a="1"/>
  <c r="Z569" i="10"/>
  <c r="Y568" i="10"/>
  <c r="R566" i="10" s="1"/>
  <c r="AA566" i="10"/>
  <c r="AA568" i="10"/>
  <c r="Z567" i="10"/>
  <c r="Y566" i="10"/>
  <c r="AA569" i="10"/>
  <c r="Z568" i="10"/>
  <c r="Y567" i="10"/>
  <c r="AA567" i="10"/>
  <c r="Z566" i="10"/>
  <c r="Y569" i="10"/>
  <c r="T545" i="10"/>
  <c r="S544" i="10"/>
  <c r="N542" i="10" s="1"/>
  <c r="U542" i="10"/>
  <c r="U544" i="10"/>
  <c r="T543" i="10"/>
  <c r="S542" i="10"/>
  <c r="T544" i="10"/>
  <c r="U543" i="10"/>
  <c r="U545" i="10"/>
  <c r="S543" i="10"/>
  <c r="S545" i="10"/>
  <c r="T542" i="10"/>
  <c r="S510" i="10" a="1"/>
  <c r="X473" i="10"/>
  <c r="W472" i="10"/>
  <c r="V471" i="10"/>
  <c r="X472" i="10"/>
  <c r="X470" i="10"/>
  <c r="V472" i="10"/>
  <c r="P470" i="10" s="1"/>
  <c r="W470" i="10"/>
  <c r="W473" i="10"/>
  <c r="X471" i="10"/>
  <c r="V470" i="10"/>
  <c r="V473" i="10"/>
  <c r="W471" i="10"/>
  <c r="W421" i="10"/>
  <c r="V420" i="10"/>
  <c r="P418" i="10" s="1"/>
  <c r="X418" i="10"/>
  <c r="V421" i="10"/>
  <c r="X419" i="10"/>
  <c r="W418" i="10"/>
  <c r="X420" i="10"/>
  <c r="W419" i="10"/>
  <c r="V418" i="10"/>
  <c r="V419" i="10"/>
  <c r="X421" i="10"/>
  <c r="W420" i="10"/>
  <c r="Y594" i="10" a="1"/>
  <c r="X569" i="10"/>
  <c r="W568" i="10"/>
  <c r="V567" i="10"/>
  <c r="V569" i="10"/>
  <c r="X567" i="10"/>
  <c r="W566" i="10"/>
  <c r="X568" i="10"/>
  <c r="W567" i="10"/>
  <c r="V566" i="10"/>
  <c r="X566" i="10"/>
  <c r="W569" i="10"/>
  <c r="V568" i="10"/>
  <c r="P566" i="10" s="1"/>
  <c r="X553" i="10"/>
  <c r="W552" i="10"/>
  <c r="V551" i="10"/>
  <c r="V553" i="10"/>
  <c r="X551" i="10"/>
  <c r="W550" i="10"/>
  <c r="X552" i="10"/>
  <c r="V550" i="10"/>
  <c r="V552" i="10"/>
  <c r="P550" i="10" s="1"/>
  <c r="W551" i="10"/>
  <c r="W553" i="10"/>
  <c r="X550" i="10"/>
  <c r="AA544" i="10"/>
  <c r="Z543" i="10"/>
  <c r="Y542" i="10"/>
  <c r="Z545" i="10"/>
  <c r="Y544" i="10"/>
  <c r="R542" i="10" s="1"/>
  <c r="AA542" i="10"/>
  <c r="AA543" i="10"/>
  <c r="AA545" i="10"/>
  <c r="Y543" i="10"/>
  <c r="Y545" i="10"/>
  <c r="Z542" i="10"/>
  <c r="Z544" i="10"/>
  <c r="S538" i="10" a="1"/>
  <c r="Y509" i="10"/>
  <c r="AA507" i="10"/>
  <c r="Z506" i="10"/>
  <c r="AA509" i="10"/>
  <c r="Z508" i="10"/>
  <c r="Y507" i="10"/>
  <c r="Y508" i="10"/>
  <c r="R506" i="10" s="1"/>
  <c r="Z507" i="10"/>
  <c r="Z509" i="10"/>
  <c r="AA506" i="10"/>
  <c r="AA508" i="10"/>
  <c r="Y506" i="10"/>
  <c r="U504" i="10"/>
  <c r="T503" i="10"/>
  <c r="S502" i="10"/>
  <c r="T505" i="10"/>
  <c r="S504" i="10"/>
  <c r="N502" i="10" s="1"/>
  <c r="U502" i="10"/>
  <c r="S505" i="10"/>
  <c r="T502" i="10"/>
  <c r="T504" i="10"/>
  <c r="U503" i="10"/>
  <c r="U505" i="10"/>
  <c r="S503" i="10"/>
  <c r="AA460" i="10"/>
  <c r="Z459" i="10"/>
  <c r="Y458" i="10"/>
  <c r="AA461" i="10"/>
  <c r="Y460" i="10"/>
  <c r="R458" i="10" s="1"/>
  <c r="Z458" i="10"/>
  <c r="Z461" i="10"/>
  <c r="AA459" i="10"/>
  <c r="Y461" i="10"/>
  <c r="Y459" i="10"/>
  <c r="Z460" i="10"/>
  <c r="AA458" i="10"/>
  <c r="V602" i="10" a="1"/>
  <c r="S602" i="10" a="1"/>
  <c r="V570" i="10" a="1"/>
  <c r="S570" i="10" a="1"/>
  <c r="Y498" i="10" a="1"/>
  <c r="X453" i="10"/>
  <c r="W452" i="10"/>
  <c r="V451" i="10"/>
  <c r="W453" i="10"/>
  <c r="X451" i="10"/>
  <c r="V450" i="10"/>
  <c r="V453" i="10"/>
  <c r="W451" i="10"/>
  <c r="X452" i="10"/>
  <c r="X450" i="10"/>
  <c r="V452" i="10"/>
  <c r="P450" i="10" s="1"/>
  <c r="W450" i="10"/>
  <c r="Y418" i="10" a="1"/>
  <c r="U552" i="10"/>
  <c r="T551" i="10"/>
  <c r="S550" i="10"/>
  <c r="T553" i="10"/>
  <c r="S552" i="10"/>
  <c r="N550" i="10" s="1"/>
  <c r="U550" i="10"/>
  <c r="U551" i="10"/>
  <c r="U553" i="10"/>
  <c r="S551" i="10"/>
  <c r="S553" i="10"/>
  <c r="T550" i="10"/>
  <c r="T552" i="10"/>
  <c r="V446" i="10" a="1"/>
  <c r="X433" i="10"/>
  <c r="W432" i="10"/>
  <c r="V431" i="10"/>
  <c r="W433" i="10"/>
  <c r="V432" i="10"/>
  <c r="P430" i="10" s="1"/>
  <c r="X430" i="10"/>
  <c r="V433" i="10"/>
  <c r="X431" i="10"/>
  <c r="W430" i="10"/>
  <c r="V430" i="10"/>
  <c r="X432" i="10"/>
  <c r="W431" i="10"/>
  <c r="V426" i="10" a="1"/>
  <c r="S414" i="10" a="1"/>
  <c r="S394" i="10" a="1"/>
  <c r="S382" i="10" a="1"/>
  <c r="S362" i="10" a="1"/>
  <c r="Z301" i="10"/>
  <c r="Y300" i="10"/>
  <c r="R298" i="10" s="1"/>
  <c r="AA298" i="10"/>
  <c r="AA300" i="10"/>
  <c r="Z299" i="10"/>
  <c r="Y298" i="10"/>
  <c r="Z300" i="10"/>
  <c r="AA299" i="10"/>
  <c r="AA301" i="10"/>
  <c r="Y299" i="10"/>
  <c r="Y301" i="10"/>
  <c r="Z298" i="10"/>
  <c r="Y578" i="10" a="1"/>
  <c r="S402" i="10" a="1"/>
  <c r="V377" i="10"/>
  <c r="X375" i="10"/>
  <c r="W374" i="10"/>
  <c r="X376" i="10"/>
  <c r="W375" i="10"/>
  <c r="V374" i="10"/>
  <c r="X377" i="10"/>
  <c r="W376" i="10"/>
  <c r="V375" i="10"/>
  <c r="X374" i="10"/>
  <c r="W377" i="10"/>
  <c r="V376" i="10"/>
  <c r="P374" i="10" s="1"/>
  <c r="U352" i="10"/>
  <c r="T351" i="10"/>
  <c r="S350" i="10"/>
  <c r="T353" i="10"/>
  <c r="S352" i="10"/>
  <c r="N350" i="10" s="1"/>
  <c r="U350" i="10"/>
  <c r="S353" i="10"/>
  <c r="T350" i="10"/>
  <c r="T352" i="10"/>
  <c r="U351" i="10"/>
  <c r="U353" i="10"/>
  <c r="S351" i="10"/>
  <c r="AA324" i="10"/>
  <c r="Z323" i="10"/>
  <c r="Y322" i="10"/>
  <c r="Z325" i="10"/>
  <c r="Y324" i="10"/>
  <c r="R322" i="10" s="1"/>
  <c r="AA322" i="10"/>
  <c r="Y325" i="10"/>
  <c r="Z322" i="10"/>
  <c r="Z324" i="10"/>
  <c r="AA323" i="10"/>
  <c r="AA325" i="10"/>
  <c r="Y323" i="10"/>
  <c r="S302" i="10" a="1"/>
  <c r="X232" i="10"/>
  <c r="W231" i="10"/>
  <c r="V230" i="10"/>
  <c r="X233" i="10"/>
  <c r="W232" i="10"/>
  <c r="V231" i="10"/>
  <c r="V233" i="10"/>
  <c r="X231" i="10"/>
  <c r="W230" i="10"/>
  <c r="X230" i="10"/>
  <c r="W233" i="10"/>
  <c r="V232" i="10"/>
  <c r="P230" i="10" s="1"/>
  <c r="T425" i="10"/>
  <c r="S424" i="10"/>
  <c r="N422" i="10" s="1"/>
  <c r="U422" i="10"/>
  <c r="S425" i="10"/>
  <c r="U423" i="10"/>
  <c r="T422" i="10"/>
  <c r="U424" i="10"/>
  <c r="T423" i="10"/>
  <c r="S422" i="10"/>
  <c r="T424" i="10"/>
  <c r="S423" i="10"/>
  <c r="U425" i="10"/>
  <c r="S378" i="10" a="1"/>
  <c r="S326" i="10" a="1"/>
  <c r="Y610" i="10" a="1"/>
  <c r="T497" i="10"/>
  <c r="S496" i="10"/>
  <c r="N494" i="10" s="1"/>
  <c r="U494" i="10"/>
  <c r="U496" i="10"/>
  <c r="T495" i="10"/>
  <c r="S494" i="10"/>
  <c r="U497" i="10"/>
  <c r="S495" i="10"/>
  <c r="S497" i="10"/>
  <c r="T494" i="10"/>
  <c r="T496" i="10"/>
  <c r="U495" i="10"/>
  <c r="Y438" i="10" a="1"/>
  <c r="V425" i="10"/>
  <c r="X423" i="10"/>
  <c r="W422" i="10"/>
  <c r="X424" i="10"/>
  <c r="W423" i="10"/>
  <c r="V422" i="10"/>
  <c r="X425" i="10"/>
  <c r="W424" i="10"/>
  <c r="V423" i="10"/>
  <c r="W425" i="10"/>
  <c r="V424" i="10"/>
  <c r="P422" i="10" s="1"/>
  <c r="X422" i="10"/>
  <c r="V370" i="10" a="1"/>
  <c r="X301" i="10"/>
  <c r="W300" i="10"/>
  <c r="V299" i="10"/>
  <c r="V301" i="10"/>
  <c r="X299" i="10"/>
  <c r="W298" i="10"/>
  <c r="W299" i="10"/>
  <c r="W301" i="10"/>
  <c r="X298" i="10"/>
  <c r="X300" i="10"/>
  <c r="V298" i="10"/>
  <c r="V300" i="10"/>
  <c r="P298" i="10" s="1"/>
  <c r="S162" i="10" a="1"/>
  <c r="S153" i="10"/>
  <c r="U151" i="10"/>
  <c r="T150" i="10"/>
  <c r="U153" i="10"/>
  <c r="T152" i="10"/>
  <c r="S151" i="10"/>
  <c r="U152" i="10"/>
  <c r="S150" i="10"/>
  <c r="S152" i="10"/>
  <c r="N150" i="10" s="1"/>
  <c r="T151" i="10"/>
  <c r="T153" i="10"/>
  <c r="U150" i="10"/>
  <c r="AA276" i="10"/>
  <c r="Z275" i="10"/>
  <c r="Y274" i="10"/>
  <c r="AA277" i="10"/>
  <c r="Z276" i="10"/>
  <c r="Y275" i="10"/>
  <c r="Z277" i="10"/>
  <c r="Y276" i="10"/>
  <c r="R274" i="10" s="1"/>
  <c r="AA274" i="10"/>
  <c r="Y277" i="10"/>
  <c r="AA275" i="10"/>
  <c r="Z274" i="10"/>
  <c r="V178" i="10" a="1"/>
  <c r="S173" i="10"/>
  <c r="U171" i="10"/>
  <c r="T170" i="10"/>
  <c r="U172" i="10"/>
  <c r="T171" i="10"/>
  <c r="S170" i="10"/>
  <c r="T173" i="10"/>
  <c r="S172" i="10"/>
  <c r="N170" i="10" s="1"/>
  <c r="U170" i="10"/>
  <c r="U173" i="10"/>
  <c r="T172" i="10"/>
  <c r="S171" i="10"/>
  <c r="Y162" i="10" a="1"/>
  <c r="W125" i="10"/>
  <c r="V124" i="10"/>
  <c r="P122" i="10" s="1"/>
  <c r="X122" i="10"/>
  <c r="V125" i="10"/>
  <c r="X123" i="10"/>
  <c r="W122" i="10"/>
  <c r="X124" i="10"/>
  <c r="W123" i="10"/>
  <c r="V122" i="10"/>
  <c r="X125" i="10"/>
  <c r="W124" i="10"/>
  <c r="V123" i="10"/>
  <c r="V250" i="10" a="1"/>
  <c r="Y190" i="10" a="1"/>
  <c r="S186" i="10" a="1"/>
  <c r="X132" i="10"/>
  <c r="W131" i="10"/>
  <c r="V130" i="10"/>
  <c r="X133" i="10"/>
  <c r="W132" i="10"/>
  <c r="V131" i="10"/>
  <c r="W133" i="10"/>
  <c r="V132" i="10"/>
  <c r="P130" i="10" s="1"/>
  <c r="X130" i="10"/>
  <c r="V133" i="10"/>
  <c r="X131" i="10"/>
  <c r="W130" i="10"/>
  <c r="X44" i="10"/>
  <c r="W43" i="10"/>
  <c r="V42" i="10"/>
  <c r="X45" i="10"/>
  <c r="W44" i="10"/>
  <c r="V43" i="10"/>
  <c r="W45" i="10"/>
  <c r="V44" i="10"/>
  <c r="P42" i="10" s="1"/>
  <c r="X42" i="10"/>
  <c r="V45" i="10"/>
  <c r="X43" i="10"/>
  <c r="W42" i="10"/>
  <c r="V222" i="10" a="1"/>
  <c r="AA217" i="10"/>
  <c r="Z216" i="10"/>
  <c r="Y215" i="10"/>
  <c r="Z217" i="10"/>
  <c r="Y216" i="10"/>
  <c r="R214" i="10" s="1"/>
  <c r="AA214" i="10"/>
  <c r="AA216" i="10"/>
  <c r="Z215" i="10"/>
  <c r="Y214" i="10"/>
  <c r="Y217" i="10"/>
  <c r="AA215" i="10"/>
  <c r="Z214" i="10"/>
  <c r="S202" i="10" a="1"/>
  <c r="Y138" i="10" a="1"/>
  <c r="Z101" i="10"/>
  <c r="Y100" i="10"/>
  <c r="R98" i="10" s="1"/>
  <c r="AA98" i="10"/>
  <c r="Y101" i="10"/>
  <c r="AA99" i="10"/>
  <c r="Z98" i="10"/>
  <c r="AA100" i="10"/>
  <c r="Z99" i="10"/>
  <c r="Y98" i="10"/>
  <c r="AA101" i="10"/>
  <c r="Z100" i="10"/>
  <c r="Y99" i="10"/>
  <c r="Z77" i="10"/>
  <c r="Y76" i="10"/>
  <c r="R74" i="10" s="1"/>
  <c r="AA74" i="10"/>
  <c r="Y77" i="10"/>
  <c r="AA75" i="10"/>
  <c r="Z74" i="10"/>
  <c r="AA76" i="10"/>
  <c r="Z75" i="10"/>
  <c r="Y74" i="10"/>
  <c r="AA77" i="10"/>
  <c r="Z76" i="10"/>
  <c r="Y75" i="10"/>
  <c r="V69" i="10"/>
  <c r="X67" i="10"/>
  <c r="W66" i="10"/>
  <c r="X68" i="10"/>
  <c r="W67" i="10"/>
  <c r="V66" i="10"/>
  <c r="X69" i="10"/>
  <c r="W68" i="10"/>
  <c r="V67" i="10"/>
  <c r="W69" i="10"/>
  <c r="V68" i="10"/>
  <c r="P66" i="10" s="1"/>
  <c r="X66" i="10"/>
  <c r="W53" i="10"/>
  <c r="V52" i="10"/>
  <c r="P50" i="10" s="1"/>
  <c r="X50" i="10"/>
  <c r="V53" i="10"/>
  <c r="X51" i="10"/>
  <c r="W50" i="10"/>
  <c r="X52" i="10"/>
  <c r="W51" i="10"/>
  <c r="V50" i="10"/>
  <c r="X53" i="10"/>
  <c r="W52" i="10"/>
  <c r="V51" i="10"/>
  <c r="V41" i="10"/>
  <c r="X39" i="10"/>
  <c r="W38" i="10"/>
  <c r="X40" i="10"/>
  <c r="W39" i="10"/>
  <c r="V38" i="10"/>
  <c r="X38" i="10"/>
  <c r="X41" i="10"/>
  <c r="W40" i="10"/>
  <c r="V39" i="10"/>
  <c r="W41" i="10"/>
  <c r="V40" i="10"/>
  <c r="P38" i="10" s="1"/>
  <c r="S10" i="10" a="1"/>
  <c r="X216" i="10"/>
  <c r="W215" i="10"/>
  <c r="V214" i="10"/>
  <c r="X217" i="10"/>
  <c r="W216" i="10"/>
  <c r="V215" i="10"/>
  <c r="V217" i="10"/>
  <c r="X215" i="10"/>
  <c r="W214" i="10"/>
  <c r="W217" i="10"/>
  <c r="V216" i="10"/>
  <c r="P214" i="10" s="1"/>
  <c r="X214" i="10"/>
  <c r="V166" i="10" a="1"/>
  <c r="V118" i="10" a="1"/>
  <c r="Y70" i="10" a="1"/>
  <c r="AE3" i="10"/>
  <c r="AA128" i="10"/>
  <c r="Z127" i="10"/>
  <c r="Y126" i="10"/>
  <c r="AA129" i="10"/>
  <c r="Z128" i="10"/>
  <c r="Y127" i="10"/>
  <c r="Z129" i="10"/>
  <c r="Y128" i="10"/>
  <c r="R126" i="10" s="1"/>
  <c r="AA126" i="10"/>
  <c r="Y129" i="10"/>
  <c r="AA127" i="10"/>
  <c r="Z126" i="10"/>
  <c r="S90" i="10" a="1"/>
  <c r="S46" i="10" a="1"/>
  <c r="V129" i="10"/>
  <c r="X127" i="10"/>
  <c r="W126" i="10"/>
  <c r="X128" i="10"/>
  <c r="W127" i="10"/>
  <c r="V126" i="10"/>
  <c r="X129" i="10"/>
  <c r="W128" i="10"/>
  <c r="V127" i="10"/>
  <c r="W129" i="10"/>
  <c r="V128" i="10"/>
  <c r="P126" i="10" s="1"/>
  <c r="X126" i="10"/>
  <c r="Y34" i="10" a="1"/>
  <c r="V14" i="10" a="1"/>
  <c r="Y94" i="10" a="1"/>
  <c r="Y1505" i="10"/>
  <c r="AA1503" i="10"/>
  <c r="Z1502" i="10"/>
  <c r="AA1505" i="10"/>
  <c r="Z1504" i="10"/>
  <c r="Y1503" i="10"/>
  <c r="AA1504" i="10"/>
  <c r="Y1502" i="10"/>
  <c r="Y1504" i="10"/>
  <c r="R1502" i="10" s="1"/>
  <c r="AA1502" i="10"/>
  <c r="Z1505" i="10"/>
  <c r="Z1503" i="10"/>
  <c r="W1445" i="10"/>
  <c r="V1444" i="10"/>
  <c r="P1442" i="10" s="1"/>
  <c r="X1442" i="10"/>
  <c r="V1445" i="10"/>
  <c r="W1443" i="10"/>
  <c r="X1444" i="10"/>
  <c r="V1443" i="10"/>
  <c r="X1445" i="10"/>
  <c r="V1442" i="10"/>
  <c r="W1444" i="10"/>
  <c r="X1443" i="10"/>
  <c r="W1442" i="10"/>
  <c r="V1438" i="10" a="1"/>
  <c r="Y1438" i="10" a="1"/>
  <c r="AA1412" i="10"/>
  <c r="Z1411" i="10"/>
  <c r="Y1410" i="10"/>
  <c r="AA1413" i="10"/>
  <c r="Z1412" i="10"/>
  <c r="Y1411" i="10"/>
  <c r="Z1413" i="10"/>
  <c r="AA1410" i="10"/>
  <c r="Y1413" i="10"/>
  <c r="Z1410" i="10"/>
  <c r="Y1412" i="10"/>
  <c r="R1410" i="10" s="1"/>
  <c r="AA1411" i="10"/>
  <c r="T1453" i="10"/>
  <c r="S1452" i="10"/>
  <c r="N1450" i="10" s="1"/>
  <c r="U1450" i="10"/>
  <c r="S1453" i="10"/>
  <c r="U1451" i="10"/>
  <c r="T1450" i="10"/>
  <c r="U1452" i="10"/>
  <c r="S1450" i="10"/>
  <c r="T1452" i="10"/>
  <c r="T1451" i="10"/>
  <c r="S1451" i="10"/>
  <c r="U1453" i="10"/>
  <c r="S1438" i="10" a="1"/>
  <c r="U1401" i="10"/>
  <c r="T1400" i="10"/>
  <c r="S1399" i="10"/>
  <c r="T1401" i="10"/>
  <c r="S1400" i="10"/>
  <c r="N1398" i="10" s="1"/>
  <c r="U1398" i="10"/>
  <c r="U1399" i="10"/>
  <c r="T1399" i="10"/>
  <c r="S1401" i="10"/>
  <c r="T1398" i="10"/>
  <c r="S1398" i="10"/>
  <c r="U1400" i="10"/>
  <c r="W1405" i="10"/>
  <c r="V1404" i="10"/>
  <c r="P1402" i="10" s="1"/>
  <c r="X1402" i="10"/>
  <c r="X1405" i="10"/>
  <c r="X1403" i="10"/>
  <c r="V1402" i="10"/>
  <c r="V1405" i="10"/>
  <c r="W1403" i="10"/>
  <c r="V1403" i="10"/>
  <c r="W1402" i="10"/>
  <c r="X1404" i="10"/>
  <c r="W1404" i="10"/>
  <c r="X1392" i="10"/>
  <c r="W1391" i="10"/>
  <c r="V1390" i="10"/>
  <c r="X1393" i="10"/>
  <c r="W1392" i="10"/>
  <c r="V1391" i="10"/>
  <c r="W1393" i="10"/>
  <c r="X1390" i="10"/>
  <c r="V1393" i="10"/>
  <c r="W1390" i="10"/>
  <c r="V1392" i="10"/>
  <c r="P1390" i="10" s="1"/>
  <c r="X1391" i="10"/>
  <c r="T1389" i="10"/>
  <c r="S1388" i="10"/>
  <c r="N1386" i="10" s="1"/>
  <c r="U1386" i="10"/>
  <c r="S1389" i="10"/>
  <c r="U1387" i="10"/>
  <c r="T1386" i="10"/>
  <c r="U1388" i="10"/>
  <c r="S1386" i="10"/>
  <c r="T1388" i="10"/>
  <c r="T1387" i="10"/>
  <c r="U1389" i="10"/>
  <c r="S1387" i="10"/>
  <c r="X1512" i="10"/>
  <c r="W1511" i="10"/>
  <c r="V1510" i="10"/>
  <c r="W1513" i="10"/>
  <c r="V1512" i="10"/>
  <c r="P1510" i="10" s="1"/>
  <c r="X1510" i="10"/>
  <c r="X1513" i="10"/>
  <c r="V1511" i="10"/>
  <c r="V1513" i="10"/>
  <c r="W1510" i="10"/>
  <c r="W1512" i="10"/>
  <c r="X1511" i="10"/>
  <c r="U1324" i="10"/>
  <c r="T1323" i="10"/>
  <c r="S1322" i="10"/>
  <c r="U1325" i="10"/>
  <c r="T1324" i="10"/>
  <c r="S1323" i="10"/>
  <c r="T1325" i="10"/>
  <c r="S1324" i="10"/>
  <c r="N1322" i="10" s="1"/>
  <c r="U1322" i="10"/>
  <c r="S1325" i="10"/>
  <c r="U1323" i="10"/>
  <c r="T1322" i="10"/>
  <c r="T1301" i="10"/>
  <c r="S1300" i="10"/>
  <c r="N1298" i="10" s="1"/>
  <c r="U1298" i="10"/>
  <c r="S1301" i="10"/>
  <c r="U1299" i="10"/>
  <c r="T1298" i="10"/>
  <c r="U1300" i="10"/>
  <c r="T1299" i="10"/>
  <c r="S1298" i="10"/>
  <c r="U1301" i="10"/>
  <c r="T1300" i="10"/>
  <c r="S1299" i="10"/>
  <c r="U1244" i="10"/>
  <c r="T1243" i="10"/>
  <c r="S1242" i="10"/>
  <c r="U1245" i="10"/>
  <c r="T1244" i="10"/>
  <c r="S1243" i="10"/>
  <c r="T1245" i="10"/>
  <c r="S1244" i="10"/>
  <c r="N1242" i="10" s="1"/>
  <c r="U1242" i="10"/>
  <c r="S1245" i="10"/>
  <c r="U1243" i="10"/>
  <c r="T1242" i="10"/>
  <c r="V1269" i="10"/>
  <c r="X1267" i="10"/>
  <c r="W1266" i="10"/>
  <c r="X1268" i="10"/>
  <c r="W1267" i="10"/>
  <c r="V1266" i="10"/>
  <c r="X1269" i="10"/>
  <c r="W1268" i="10"/>
  <c r="V1267" i="10"/>
  <c r="W1269" i="10"/>
  <c r="V1268" i="10"/>
  <c r="P1266" i="10" s="1"/>
  <c r="X1266" i="10"/>
  <c r="Y1185" i="10"/>
  <c r="AA1183" i="10"/>
  <c r="Z1182" i="10"/>
  <c r="AA1184" i="10"/>
  <c r="Z1183" i="10"/>
  <c r="Y1182" i="10"/>
  <c r="AA1185" i="10"/>
  <c r="Z1184" i="10"/>
  <c r="Y1183" i="10"/>
  <c r="Z1185" i="10"/>
  <c r="Y1184" i="10"/>
  <c r="R1182" i="10" s="1"/>
  <c r="AA1182" i="10"/>
  <c r="W1185" i="10"/>
  <c r="V1184" i="10"/>
  <c r="P1182" i="10" s="1"/>
  <c r="X1182" i="10"/>
  <c r="V1185" i="10"/>
  <c r="X1183" i="10"/>
  <c r="W1182" i="10"/>
  <c r="X1184" i="10"/>
  <c r="W1183" i="10"/>
  <c r="V1182" i="10"/>
  <c r="X1185" i="10"/>
  <c r="W1184" i="10"/>
  <c r="V1183" i="10"/>
  <c r="U1185" i="10"/>
  <c r="T1184" i="10"/>
  <c r="S1183" i="10"/>
  <c r="T1185" i="10"/>
  <c r="S1184" i="10"/>
  <c r="N1182" i="10" s="1"/>
  <c r="U1182" i="10"/>
  <c r="S1185" i="10"/>
  <c r="U1183" i="10"/>
  <c r="T1182" i="10"/>
  <c r="U1184" i="10"/>
  <c r="T1183" i="10"/>
  <c r="S1182" i="10"/>
  <c r="T1173" i="10"/>
  <c r="S1172" i="10"/>
  <c r="N1170" i="10" s="1"/>
  <c r="U1170" i="10"/>
  <c r="S1173" i="10"/>
  <c r="U1171" i="10"/>
  <c r="T1170" i="10"/>
  <c r="U1172" i="10"/>
  <c r="T1171" i="10"/>
  <c r="S1170" i="10"/>
  <c r="U1173" i="10"/>
  <c r="T1172" i="10"/>
  <c r="S1171" i="10"/>
  <c r="Z1165" i="10"/>
  <c r="Y1164" i="10"/>
  <c r="R1162" i="10" s="1"/>
  <c r="AA1162" i="10"/>
  <c r="Y1165" i="10"/>
  <c r="AA1163" i="10"/>
  <c r="Z1162" i="10"/>
  <c r="AA1164" i="10"/>
  <c r="Z1163" i="10"/>
  <c r="Y1162" i="10"/>
  <c r="AA1165" i="10"/>
  <c r="Z1164" i="10"/>
  <c r="Y1163" i="10"/>
  <c r="AA1172" i="10"/>
  <c r="Z1171" i="10"/>
  <c r="Y1170" i="10"/>
  <c r="AA1173" i="10"/>
  <c r="Z1172" i="10"/>
  <c r="Y1171" i="10"/>
  <c r="Z1173" i="10"/>
  <c r="Y1172" i="10"/>
  <c r="R1170" i="10" s="1"/>
  <c r="AA1170" i="10"/>
  <c r="Y1173" i="10"/>
  <c r="AA1171" i="10"/>
  <c r="Z1170" i="10"/>
  <c r="U1068" i="10"/>
  <c r="S1069" i="10"/>
  <c r="T1067" i="10"/>
  <c r="S1066" i="10"/>
  <c r="T1068" i="10"/>
  <c r="S1067" i="10"/>
  <c r="U1069" i="10"/>
  <c r="S1068" i="10"/>
  <c r="N1066" i="10" s="1"/>
  <c r="U1066" i="10"/>
  <c r="T1069" i="10"/>
  <c r="U1067" i="10"/>
  <c r="T1066" i="10"/>
  <c r="Z1153" i="10"/>
  <c r="Y1152" i="10"/>
  <c r="R1150" i="10" s="1"/>
  <c r="AA1150" i="10"/>
  <c r="Y1153" i="10"/>
  <c r="AA1151" i="10"/>
  <c r="Z1150" i="10"/>
  <c r="AA1152" i="10"/>
  <c r="Z1151" i="10"/>
  <c r="Y1150" i="10"/>
  <c r="AA1153" i="10"/>
  <c r="Z1152" i="10"/>
  <c r="Y1151" i="10"/>
  <c r="U1077" i="10"/>
  <c r="T1076" i="10"/>
  <c r="S1075" i="10"/>
  <c r="T1077" i="10"/>
  <c r="S1076" i="10"/>
  <c r="N1074" i="10" s="1"/>
  <c r="U1074" i="10"/>
  <c r="S1077" i="10"/>
  <c r="T1074" i="10"/>
  <c r="U1076" i="10"/>
  <c r="S1074" i="10"/>
  <c r="U1075" i="10"/>
  <c r="T1075" i="10"/>
  <c r="S989" i="10"/>
  <c r="U987" i="10"/>
  <c r="T986" i="10"/>
  <c r="U988" i="10"/>
  <c r="T987" i="10"/>
  <c r="S986" i="10"/>
  <c r="U989" i="10"/>
  <c r="T988" i="10"/>
  <c r="S987" i="10"/>
  <c r="U986" i="10"/>
  <c r="T989" i="10"/>
  <c r="S988" i="10"/>
  <c r="N986" i="10" s="1"/>
  <c r="AA989" i="10"/>
  <c r="Z988" i="10"/>
  <c r="Y987" i="10"/>
  <c r="Z989" i="10"/>
  <c r="Y988" i="10"/>
  <c r="R986" i="10" s="1"/>
  <c r="AA986" i="10"/>
  <c r="Y989" i="10"/>
  <c r="AA987" i="10"/>
  <c r="Z986" i="10"/>
  <c r="AA988" i="10"/>
  <c r="Z987" i="10"/>
  <c r="Y986" i="10"/>
  <c r="X1048" i="10"/>
  <c r="W1047" i="10"/>
  <c r="V1046" i="10"/>
  <c r="X1049" i="10"/>
  <c r="W1048" i="10"/>
  <c r="V1047" i="10"/>
  <c r="W1049" i="10"/>
  <c r="V1048" i="10"/>
  <c r="P1046" i="10" s="1"/>
  <c r="X1046" i="10"/>
  <c r="V1049" i="10"/>
  <c r="X1047" i="10"/>
  <c r="W1046" i="10"/>
  <c r="S921" i="10"/>
  <c r="U919" i="10"/>
  <c r="T918" i="10"/>
  <c r="U920" i="10"/>
  <c r="T919" i="10"/>
  <c r="S918" i="10"/>
  <c r="U921" i="10"/>
  <c r="T920" i="10"/>
  <c r="S919" i="10"/>
  <c r="T921" i="10"/>
  <c r="S920" i="10"/>
  <c r="N918" i="10" s="1"/>
  <c r="U918" i="10"/>
  <c r="Y853" i="10"/>
  <c r="AA851" i="10"/>
  <c r="Z850" i="10"/>
  <c r="AA853" i="10"/>
  <c r="Z852" i="10"/>
  <c r="Y851" i="10"/>
  <c r="Z853" i="10"/>
  <c r="Y852" i="10"/>
  <c r="R850" i="10" s="1"/>
  <c r="AA850" i="10"/>
  <c r="Z851" i="10"/>
  <c r="Y850" i="10"/>
  <c r="AA852" i="10"/>
  <c r="AA872" i="10"/>
  <c r="Z871" i="10"/>
  <c r="Y870" i="10"/>
  <c r="AA873" i="10"/>
  <c r="Z872" i="10"/>
  <c r="Y871" i="10"/>
  <c r="Z873" i="10"/>
  <c r="Y872" i="10"/>
  <c r="R870" i="10" s="1"/>
  <c r="AA870" i="10"/>
  <c r="Y873" i="10"/>
  <c r="AA871" i="10"/>
  <c r="Z870" i="10"/>
  <c r="U728" i="10"/>
  <c r="T727" i="10"/>
  <c r="S726" i="10"/>
  <c r="U729" i="10"/>
  <c r="T728" i="10"/>
  <c r="S727" i="10"/>
  <c r="T729" i="10"/>
  <c r="S728" i="10"/>
  <c r="N726" i="10" s="1"/>
  <c r="U726" i="10"/>
  <c r="S729" i="10"/>
  <c r="U727" i="10"/>
  <c r="T726" i="10"/>
  <c r="V870" i="10" a="1"/>
  <c r="U885" i="10"/>
  <c r="T884" i="10"/>
  <c r="S883" i="10"/>
  <c r="T885" i="10"/>
  <c r="S884" i="10"/>
  <c r="N882" i="10" s="1"/>
  <c r="U882" i="10"/>
  <c r="S885" i="10"/>
  <c r="U883" i="10"/>
  <c r="T882" i="10"/>
  <c r="U884" i="10"/>
  <c r="T883" i="10"/>
  <c r="S882" i="10"/>
  <c r="AA768" i="10"/>
  <c r="Z767" i="10"/>
  <c r="Y766" i="10"/>
  <c r="AA769" i="10"/>
  <c r="Z768" i="10"/>
  <c r="Y767" i="10"/>
  <c r="Z769" i="10"/>
  <c r="Y768" i="10"/>
  <c r="R766" i="10" s="1"/>
  <c r="AA766" i="10"/>
  <c r="Y769" i="10"/>
  <c r="AA767" i="10"/>
  <c r="Z766" i="10"/>
  <c r="V673" i="10"/>
  <c r="X671" i="10"/>
  <c r="W670" i="10"/>
  <c r="X672" i="10"/>
  <c r="W671" i="10"/>
  <c r="V670" i="10"/>
  <c r="W672" i="10"/>
  <c r="V672" i="10"/>
  <c r="P670" i="10" s="1"/>
  <c r="X673" i="10"/>
  <c r="V671" i="10"/>
  <c r="W673" i="10"/>
  <c r="X670" i="10"/>
  <c r="AA1484" i="10"/>
  <c r="Z1483" i="10"/>
  <c r="Y1482" i="10"/>
  <c r="AA1485" i="10"/>
  <c r="Z1484" i="10"/>
  <c r="Y1483" i="10"/>
  <c r="Z1485" i="10"/>
  <c r="AA1482" i="10"/>
  <c r="Y1485" i="10"/>
  <c r="Z1482" i="10"/>
  <c r="Y1484" i="10"/>
  <c r="R1482" i="10" s="1"/>
  <c r="AA1483" i="10"/>
  <c r="U1477" i="10"/>
  <c r="T1476" i="10"/>
  <c r="S1475" i="10"/>
  <c r="S1477" i="10"/>
  <c r="T1475" i="10"/>
  <c r="U1476" i="10"/>
  <c r="U1474" i="10"/>
  <c r="S1476" i="10"/>
  <c r="N1474" i="10" s="1"/>
  <c r="T1474" i="10"/>
  <c r="T1477" i="10"/>
  <c r="U1475" i="10"/>
  <c r="S1474" i="10"/>
  <c r="Y1445" i="10"/>
  <c r="AA1443" i="10"/>
  <c r="Z1442" i="10"/>
  <c r="Z1444" i="10"/>
  <c r="AA1442" i="10"/>
  <c r="AA1445" i="10"/>
  <c r="Y1444" i="10"/>
  <c r="R1442" i="10" s="1"/>
  <c r="Y1442" i="10"/>
  <c r="AA1444" i="10"/>
  <c r="Z1443" i="10"/>
  <c r="Y1443" i="10"/>
  <c r="Z1445" i="10"/>
  <c r="S1470" i="10" a="1"/>
  <c r="Y1454" i="10" a="1"/>
  <c r="X1496" i="10"/>
  <c r="W1495" i="10"/>
  <c r="V1494" i="10"/>
  <c r="W1497" i="10"/>
  <c r="V1496" i="10"/>
  <c r="P1494" i="10" s="1"/>
  <c r="X1494" i="10"/>
  <c r="W1496" i="10"/>
  <c r="X1495" i="10"/>
  <c r="V1495" i="10"/>
  <c r="W1494" i="10"/>
  <c r="X1497" i="10"/>
  <c r="V1497" i="10"/>
  <c r="W1425" i="10"/>
  <c r="V1424" i="10"/>
  <c r="P1422" i="10" s="1"/>
  <c r="X1422" i="10"/>
  <c r="V1425" i="10"/>
  <c r="X1423" i="10"/>
  <c r="W1422" i="10"/>
  <c r="X1424" i="10"/>
  <c r="V1422" i="10"/>
  <c r="W1424" i="10"/>
  <c r="W1423" i="10"/>
  <c r="X1425" i="10"/>
  <c r="V1423" i="10"/>
  <c r="Y1409" i="10"/>
  <c r="AA1407" i="10"/>
  <c r="Z1406" i="10"/>
  <c r="AA1408" i="10"/>
  <c r="Z1407" i="10"/>
  <c r="Y1406" i="10"/>
  <c r="AA1409" i="10"/>
  <c r="Y1407" i="10"/>
  <c r="Z1409" i="10"/>
  <c r="AA1406" i="10"/>
  <c r="Z1408" i="10"/>
  <c r="Y1408" i="10"/>
  <c r="R1406" i="10" s="1"/>
  <c r="X1381" i="10"/>
  <c r="W1380" i="10"/>
  <c r="V1379" i="10"/>
  <c r="V1381" i="10"/>
  <c r="W1379" i="10"/>
  <c r="X1380" i="10"/>
  <c r="X1378" i="10"/>
  <c r="V1380" i="10"/>
  <c r="P1378" i="10" s="1"/>
  <c r="W1378" i="10"/>
  <c r="W1381" i="10"/>
  <c r="X1379" i="10"/>
  <c r="V1378" i="10"/>
  <c r="X1361" i="10"/>
  <c r="W1360" i="10"/>
  <c r="V1359" i="10"/>
  <c r="V1361" i="10"/>
  <c r="X1359" i="10"/>
  <c r="W1358" i="10"/>
  <c r="V1360" i="10"/>
  <c r="P1358" i="10" s="1"/>
  <c r="W1359" i="10"/>
  <c r="W1361" i="10"/>
  <c r="X1358" i="10"/>
  <c r="X1360" i="10"/>
  <c r="V1358" i="10"/>
  <c r="Y1350" i="10" a="1"/>
  <c r="S1350" i="10" a="1"/>
  <c r="AA1321" i="10"/>
  <c r="Z1320" i="10"/>
  <c r="Y1319" i="10"/>
  <c r="Z1321" i="10"/>
  <c r="Y1320" i="10"/>
  <c r="R1318" i="10" s="1"/>
  <c r="AA1318" i="10"/>
  <c r="Y1321" i="10"/>
  <c r="AA1319" i="10"/>
  <c r="Z1318" i="10"/>
  <c r="AA1320" i="10"/>
  <c r="Z1319" i="10"/>
  <c r="Y1318" i="10"/>
  <c r="Y1341" i="10"/>
  <c r="AA1339" i="10"/>
  <c r="Z1338" i="10"/>
  <c r="Z1341" i="10"/>
  <c r="Y1340" i="10"/>
  <c r="R1338" i="10" s="1"/>
  <c r="AA1338" i="10"/>
  <c r="Z1340" i="10"/>
  <c r="Z1339" i="10"/>
  <c r="AA1341" i="10"/>
  <c r="Y1339" i="10"/>
  <c r="AA1340" i="10"/>
  <c r="Y1338" i="10"/>
  <c r="W1289" i="10"/>
  <c r="V1288" i="10"/>
  <c r="P1286" i="10" s="1"/>
  <c r="X1286" i="10"/>
  <c r="V1289" i="10"/>
  <c r="X1287" i="10"/>
  <c r="W1286" i="10"/>
  <c r="W1288" i="10"/>
  <c r="W1287" i="10"/>
  <c r="X1289" i="10"/>
  <c r="V1287" i="10"/>
  <c r="X1288" i="10"/>
  <c r="V1286" i="10"/>
  <c r="V1317" i="10"/>
  <c r="X1315" i="10"/>
  <c r="W1314" i="10"/>
  <c r="X1316" i="10"/>
  <c r="W1315" i="10"/>
  <c r="V1314" i="10"/>
  <c r="X1317" i="10"/>
  <c r="W1316" i="10"/>
  <c r="V1315" i="10"/>
  <c r="W1317" i="10"/>
  <c r="V1316" i="10"/>
  <c r="P1314" i="10" s="1"/>
  <c r="X1314" i="10"/>
  <c r="V1506" i="10" a="1"/>
  <c r="X1477" i="10"/>
  <c r="W1477" i="10"/>
  <c r="V1476" i="10"/>
  <c r="P1474" i="10" s="1"/>
  <c r="X1474" i="10"/>
  <c r="W1476" i="10"/>
  <c r="W1474" i="10"/>
  <c r="X1475" i="10"/>
  <c r="V1474" i="10"/>
  <c r="V1477" i="10"/>
  <c r="W1475" i="10"/>
  <c r="V1475" i="10"/>
  <c r="X1476" i="10"/>
  <c r="V1470" i="10" a="1"/>
  <c r="S1498" i="10" a="1"/>
  <c r="Y1434" i="10" a="1"/>
  <c r="Y1458" i="10" a="1"/>
  <c r="S1458" i="10" a="1"/>
  <c r="U1425" i="10"/>
  <c r="T1424" i="10"/>
  <c r="S1423" i="10"/>
  <c r="T1425" i="10"/>
  <c r="S1424" i="10"/>
  <c r="N1422" i="10" s="1"/>
  <c r="U1422" i="10"/>
  <c r="U1423" i="10"/>
  <c r="T1423" i="10"/>
  <c r="S1425" i="10"/>
  <c r="T1422" i="10"/>
  <c r="U1424" i="10"/>
  <c r="S1422" i="10"/>
  <c r="Y1450" i="10" a="1"/>
  <c r="V1430" i="10" a="1"/>
  <c r="Y1446" i="10" a="1"/>
  <c r="W1409" i="10"/>
  <c r="V1408" i="10"/>
  <c r="P1406" i="10" s="1"/>
  <c r="X1406" i="10"/>
  <c r="V1409" i="10"/>
  <c r="X1407" i="10"/>
  <c r="W1406" i="10"/>
  <c r="X1408" i="10"/>
  <c r="V1406" i="10"/>
  <c r="W1408" i="10"/>
  <c r="W1407" i="10"/>
  <c r="X1409" i="10"/>
  <c r="V1407" i="10"/>
  <c r="U1376" i="10"/>
  <c r="T1375" i="10"/>
  <c r="S1374" i="10"/>
  <c r="T1377" i="10"/>
  <c r="S1376" i="10"/>
  <c r="N1374" i="10" s="1"/>
  <c r="U1374" i="10"/>
  <c r="T1376" i="10"/>
  <c r="U1375" i="10"/>
  <c r="U1377" i="10"/>
  <c r="S1375" i="10"/>
  <c r="S1377" i="10"/>
  <c r="T1374" i="10"/>
  <c r="Y1349" i="10"/>
  <c r="AA1347" i="10"/>
  <c r="Z1346" i="10"/>
  <c r="AA1349" i="10"/>
  <c r="Z1348" i="10"/>
  <c r="Y1347" i="10"/>
  <c r="Z1347" i="10"/>
  <c r="AA1348" i="10"/>
  <c r="Y1346" i="10"/>
  <c r="Y1348" i="10"/>
  <c r="R1346" i="10" s="1"/>
  <c r="Z1349" i="10"/>
  <c r="AA1346" i="10"/>
  <c r="S1370" i="10" a="1"/>
  <c r="V1369" i="10"/>
  <c r="X1367" i="10"/>
  <c r="W1366" i="10"/>
  <c r="X1369" i="10"/>
  <c r="W1368" i="10"/>
  <c r="V1367" i="10"/>
  <c r="W1367" i="10"/>
  <c r="W1369" i="10"/>
  <c r="X1366" i="10"/>
  <c r="X1368" i="10"/>
  <c r="V1366" i="10"/>
  <c r="V1368" i="10"/>
  <c r="P1366" i="10" s="1"/>
  <c r="V1493" i="10"/>
  <c r="X1491" i="10"/>
  <c r="W1490" i="10"/>
  <c r="X1493" i="10"/>
  <c r="W1492" i="10"/>
  <c r="V1491" i="10"/>
  <c r="X1492" i="10"/>
  <c r="V1490" i="10"/>
  <c r="V1492" i="10"/>
  <c r="P1490" i="10" s="1"/>
  <c r="W1491" i="10"/>
  <c r="X1490" i="10"/>
  <c r="W1493" i="10"/>
  <c r="V1478" i="10" a="1"/>
  <c r="Y1478" i="10" a="1"/>
  <c r="W1465" i="10"/>
  <c r="V1464" i="10"/>
  <c r="P1462" i="10" s="1"/>
  <c r="X1462" i="10"/>
  <c r="V1465" i="10"/>
  <c r="X1463" i="10"/>
  <c r="W1462" i="10"/>
  <c r="X1464" i="10"/>
  <c r="W1463" i="10"/>
  <c r="V1462" i="10"/>
  <c r="V1463" i="10"/>
  <c r="X1465" i="10"/>
  <c r="W1464" i="10"/>
  <c r="S1446" i="10" a="1"/>
  <c r="S1442" i="10" a="1"/>
  <c r="V1454" i="10" a="1"/>
  <c r="V1429" i="10"/>
  <c r="X1427" i="10"/>
  <c r="W1426" i="10"/>
  <c r="X1428" i="10"/>
  <c r="W1427" i="10"/>
  <c r="V1426" i="10"/>
  <c r="W1428" i="10"/>
  <c r="V1428" i="10"/>
  <c r="P1426" i="10" s="1"/>
  <c r="X1429" i="10"/>
  <c r="V1427" i="10"/>
  <c r="W1429" i="10"/>
  <c r="X1426" i="10"/>
  <c r="V1413" i="10"/>
  <c r="X1411" i="10"/>
  <c r="W1410" i="10"/>
  <c r="X1412" i="10"/>
  <c r="W1411" i="10"/>
  <c r="V1410" i="10"/>
  <c r="W1412" i="10"/>
  <c r="V1412" i="10"/>
  <c r="P1410" i="10" s="1"/>
  <c r="X1413" i="10"/>
  <c r="V1411" i="10"/>
  <c r="X1410" i="10"/>
  <c r="W1413" i="10"/>
  <c r="V1398" i="10" a="1"/>
  <c r="Y1398" i="10" a="1"/>
  <c r="U1409" i="10"/>
  <c r="T1408" i="10"/>
  <c r="S1407" i="10"/>
  <c r="T1409" i="10"/>
  <c r="S1408" i="10"/>
  <c r="N1406" i="10" s="1"/>
  <c r="U1406" i="10"/>
  <c r="U1407" i="10"/>
  <c r="T1407" i="10"/>
  <c r="S1409" i="10"/>
  <c r="T1406" i="10"/>
  <c r="S1406" i="10"/>
  <c r="U1408" i="10"/>
  <c r="Y1430" i="10" a="1"/>
  <c r="U1405" i="10"/>
  <c r="T1404" i="10"/>
  <c r="S1403" i="10"/>
  <c r="U1404" i="10"/>
  <c r="U1402" i="10"/>
  <c r="S1404" i="10"/>
  <c r="N1402" i="10" s="1"/>
  <c r="T1402" i="10"/>
  <c r="U1403" i="10"/>
  <c r="T1403" i="10"/>
  <c r="T1405" i="10"/>
  <c r="S1402" i="10"/>
  <c r="S1405" i="10"/>
  <c r="Z1397" i="10"/>
  <c r="Y1396" i="10"/>
  <c r="R1394" i="10" s="1"/>
  <c r="AA1394" i="10"/>
  <c r="Y1397" i="10"/>
  <c r="AA1395" i="10"/>
  <c r="Z1394" i="10"/>
  <c r="Z1395" i="10"/>
  <c r="AA1397" i="10"/>
  <c r="Y1395" i="10"/>
  <c r="AA1396" i="10"/>
  <c r="Y1394" i="10"/>
  <c r="Z1396" i="10"/>
  <c r="Y1402" i="10" a="1"/>
  <c r="W1349" i="10"/>
  <c r="V1348" i="10"/>
  <c r="P1346" i="10" s="1"/>
  <c r="X1346" i="10"/>
  <c r="X1348" i="10"/>
  <c r="W1347" i="10"/>
  <c r="V1346" i="10"/>
  <c r="V1349" i="10"/>
  <c r="W1346" i="10"/>
  <c r="X1347" i="10"/>
  <c r="X1349" i="10"/>
  <c r="V1347" i="10"/>
  <c r="W1348" i="10"/>
  <c r="V1342" i="10" a="1"/>
  <c r="V1389" i="10"/>
  <c r="X1387" i="10"/>
  <c r="W1386" i="10"/>
  <c r="X1388" i="10"/>
  <c r="W1387" i="10"/>
  <c r="V1386" i="10"/>
  <c r="X1389" i="10"/>
  <c r="V1387" i="10"/>
  <c r="W1389" i="10"/>
  <c r="X1386" i="10"/>
  <c r="W1388" i="10"/>
  <c r="V1388" i="10"/>
  <c r="P1386" i="10" s="1"/>
  <c r="T1369" i="10"/>
  <c r="S1368" i="10"/>
  <c r="N1366" i="10" s="1"/>
  <c r="U1366" i="10"/>
  <c r="U1368" i="10"/>
  <c r="T1367" i="10"/>
  <c r="S1366" i="10"/>
  <c r="S1369" i="10"/>
  <c r="T1366" i="10"/>
  <c r="T1368" i="10"/>
  <c r="U1367" i="10"/>
  <c r="U1369" i="10"/>
  <c r="S1367" i="10"/>
  <c r="S1362" i="10" a="1"/>
  <c r="X1332" i="10"/>
  <c r="W1331" i="10"/>
  <c r="V1330" i="10"/>
  <c r="W1333" i="10"/>
  <c r="X1331" i="10"/>
  <c r="V1333" i="10"/>
  <c r="V1331" i="10"/>
  <c r="W1332" i="10"/>
  <c r="X1330" i="10"/>
  <c r="X1333" i="10"/>
  <c r="V1332" i="10"/>
  <c r="P1330" i="10" s="1"/>
  <c r="W1330" i="10"/>
  <c r="AA1305" i="10"/>
  <c r="Z1304" i="10"/>
  <c r="Y1303" i="10"/>
  <c r="Z1305" i="10"/>
  <c r="Y1304" i="10"/>
  <c r="R1302" i="10" s="1"/>
  <c r="AA1302" i="10"/>
  <c r="Y1305" i="10"/>
  <c r="AA1303" i="10"/>
  <c r="Z1302" i="10"/>
  <c r="AA1304" i="10"/>
  <c r="Z1303" i="10"/>
  <c r="Y1302" i="10"/>
  <c r="S1305" i="10"/>
  <c r="U1303" i="10"/>
  <c r="T1302" i="10"/>
  <c r="U1304" i="10"/>
  <c r="T1303" i="10"/>
  <c r="S1302" i="10"/>
  <c r="U1305" i="10"/>
  <c r="T1304" i="10"/>
  <c r="S1303" i="10"/>
  <c r="T1305" i="10"/>
  <c r="S1304" i="10"/>
  <c r="N1302" i="10" s="1"/>
  <c r="U1302" i="10"/>
  <c r="X1256" i="10"/>
  <c r="W1255" i="10"/>
  <c r="V1254" i="10"/>
  <c r="X1257" i="10"/>
  <c r="W1256" i="10"/>
  <c r="V1255" i="10"/>
  <c r="W1257" i="10"/>
  <c r="V1256" i="10"/>
  <c r="P1254" i="10" s="1"/>
  <c r="X1254" i="10"/>
  <c r="V1257" i="10"/>
  <c r="X1255" i="10"/>
  <c r="W1254" i="10"/>
  <c r="S1226" i="10" a="1"/>
  <c r="X1192" i="10"/>
  <c r="W1191" i="10"/>
  <c r="V1190" i="10"/>
  <c r="X1193" i="10"/>
  <c r="W1192" i="10"/>
  <c r="V1191" i="10"/>
  <c r="W1193" i="10"/>
  <c r="V1192" i="10"/>
  <c r="P1190" i="10" s="1"/>
  <c r="X1190" i="10"/>
  <c r="V1193" i="10"/>
  <c r="X1191" i="10"/>
  <c r="W1190" i="10"/>
  <c r="V1298" i="10" a="1"/>
  <c r="Y1294" i="10" a="1"/>
  <c r="S1273" i="10"/>
  <c r="U1271" i="10"/>
  <c r="T1270" i="10"/>
  <c r="U1272" i="10"/>
  <c r="T1271" i="10"/>
  <c r="S1270" i="10"/>
  <c r="U1273" i="10"/>
  <c r="T1272" i="10"/>
  <c r="S1271" i="10"/>
  <c r="T1273" i="10"/>
  <c r="S1272" i="10"/>
  <c r="N1270" i="10" s="1"/>
  <c r="U1270" i="10"/>
  <c r="Y1233" i="10"/>
  <c r="AA1231" i="10"/>
  <c r="Z1230" i="10"/>
  <c r="AA1232" i="10"/>
  <c r="Z1231" i="10"/>
  <c r="Y1230" i="10"/>
  <c r="AA1233" i="10"/>
  <c r="Z1232" i="10"/>
  <c r="Y1231" i="10"/>
  <c r="Z1233" i="10"/>
  <c r="Y1232" i="10"/>
  <c r="R1230" i="10" s="1"/>
  <c r="AA1230" i="10"/>
  <c r="S1209" i="10"/>
  <c r="U1207" i="10"/>
  <c r="T1206" i="10"/>
  <c r="U1208" i="10"/>
  <c r="T1207" i="10"/>
  <c r="S1206" i="10"/>
  <c r="U1209" i="10"/>
  <c r="T1208" i="10"/>
  <c r="S1207" i="10"/>
  <c r="T1209" i="10"/>
  <c r="S1208" i="10"/>
  <c r="N1206" i="10" s="1"/>
  <c r="U1206" i="10"/>
  <c r="V1189" i="10"/>
  <c r="X1187" i="10"/>
  <c r="W1186" i="10"/>
  <c r="X1188" i="10"/>
  <c r="W1187" i="10"/>
  <c r="V1186" i="10"/>
  <c r="X1189" i="10"/>
  <c r="W1188" i="10"/>
  <c r="V1187" i="10"/>
  <c r="W1189" i="10"/>
  <c r="V1188" i="10"/>
  <c r="P1186" i="10" s="1"/>
  <c r="X1186" i="10"/>
  <c r="V1293" i="10"/>
  <c r="X1291" i="10"/>
  <c r="W1290" i="10"/>
  <c r="X1292" i="10"/>
  <c r="W1291" i="10"/>
  <c r="V1290" i="10"/>
  <c r="V1292" i="10"/>
  <c r="P1290" i="10" s="1"/>
  <c r="X1293" i="10"/>
  <c r="V1291" i="10"/>
  <c r="W1293" i="10"/>
  <c r="X1290" i="10"/>
  <c r="W1292" i="10"/>
  <c r="S1282" i="10" a="1"/>
  <c r="S1266" i="10" a="1"/>
  <c r="S1250" i="10" a="1"/>
  <c r="S1218" i="10" a="1"/>
  <c r="T1189" i="10"/>
  <c r="S1188" i="10"/>
  <c r="N1186" i="10" s="1"/>
  <c r="U1186" i="10"/>
  <c r="S1189" i="10"/>
  <c r="U1187" i="10"/>
  <c r="T1186" i="10"/>
  <c r="U1188" i="10"/>
  <c r="T1187" i="10"/>
  <c r="S1186" i="10"/>
  <c r="U1189" i="10"/>
  <c r="T1188" i="10"/>
  <c r="S1187" i="10"/>
  <c r="V1237" i="10"/>
  <c r="X1235" i="10"/>
  <c r="W1234" i="10"/>
  <c r="X1236" i="10"/>
  <c r="W1235" i="10"/>
  <c r="V1234" i="10"/>
  <c r="X1237" i="10"/>
  <c r="W1236" i="10"/>
  <c r="V1235" i="10"/>
  <c r="W1237" i="10"/>
  <c r="V1236" i="10"/>
  <c r="P1234" i="10" s="1"/>
  <c r="X1234" i="10"/>
  <c r="AA1225" i="10"/>
  <c r="Z1224" i="10"/>
  <c r="Y1223" i="10"/>
  <c r="Z1225" i="10"/>
  <c r="Y1224" i="10"/>
  <c r="R1222" i="10" s="1"/>
  <c r="AA1222" i="10"/>
  <c r="Y1225" i="10"/>
  <c r="AA1223" i="10"/>
  <c r="Z1222" i="10"/>
  <c r="AA1224" i="10"/>
  <c r="Z1223" i="10"/>
  <c r="Y1222" i="10"/>
  <c r="Y1174" i="10" a="1"/>
  <c r="S1158" i="10" a="1"/>
  <c r="AA1149" i="10"/>
  <c r="Z1148" i="10"/>
  <c r="Y1147" i="10"/>
  <c r="Z1149" i="10"/>
  <c r="Y1148" i="10"/>
  <c r="R1146" i="10" s="1"/>
  <c r="AA1146" i="10"/>
  <c r="Y1149" i="10"/>
  <c r="AA1147" i="10"/>
  <c r="Z1146" i="10"/>
  <c r="AA1148" i="10"/>
  <c r="Z1147" i="10"/>
  <c r="Y1146" i="10"/>
  <c r="X1117" i="10"/>
  <c r="W1116" i="10"/>
  <c r="V1115" i="10"/>
  <c r="W1117" i="10"/>
  <c r="V1116" i="10"/>
  <c r="P1114" i="10" s="1"/>
  <c r="X1114" i="10"/>
  <c r="V1117" i="10"/>
  <c r="X1115" i="10"/>
  <c r="W1114" i="10"/>
  <c r="X1116" i="10"/>
  <c r="W1115" i="10"/>
  <c r="V1114" i="10"/>
  <c r="S1086" i="10" a="1"/>
  <c r="X1100" i="10"/>
  <c r="W1099" i="10"/>
  <c r="V1098" i="10"/>
  <c r="X1101" i="10"/>
  <c r="W1100" i="10"/>
  <c r="V1099" i="10"/>
  <c r="V1101" i="10"/>
  <c r="W1098" i="10"/>
  <c r="V1100" i="10"/>
  <c r="P1098" i="10" s="1"/>
  <c r="X1099" i="10"/>
  <c r="W1101" i="10"/>
  <c r="X1098" i="10"/>
  <c r="T1081" i="10"/>
  <c r="S1080" i="10"/>
  <c r="N1078" i="10" s="1"/>
  <c r="U1078" i="10"/>
  <c r="S1081" i="10"/>
  <c r="U1079" i="10"/>
  <c r="T1078" i="10"/>
  <c r="U1080" i="10"/>
  <c r="S1078" i="10"/>
  <c r="T1080" i="10"/>
  <c r="T1079" i="10"/>
  <c r="U1081" i="10"/>
  <c r="S1079" i="10"/>
  <c r="S1070" i="10" a="1"/>
  <c r="X1053" i="10"/>
  <c r="W1052" i="10"/>
  <c r="V1051" i="10"/>
  <c r="W1053" i="10"/>
  <c r="V1052" i="10"/>
  <c r="P1050" i="10" s="1"/>
  <c r="X1050" i="10"/>
  <c r="V1053" i="10"/>
  <c r="X1051" i="10"/>
  <c r="W1050" i="10"/>
  <c r="X1052" i="10"/>
  <c r="W1051" i="10"/>
  <c r="V1050" i="10"/>
  <c r="W993" i="10"/>
  <c r="V992" i="10"/>
  <c r="P990" i="10" s="1"/>
  <c r="X990" i="10"/>
  <c r="V993" i="10"/>
  <c r="X991" i="10"/>
  <c r="W990" i="10"/>
  <c r="X992" i="10"/>
  <c r="W991" i="10"/>
  <c r="V990" i="10"/>
  <c r="W992" i="10"/>
  <c r="V991" i="10"/>
  <c r="X993" i="10"/>
  <c r="S1114" i="10" a="1"/>
  <c r="V1106" i="10" a="1"/>
  <c r="AA1096" i="10"/>
  <c r="Z1095" i="10"/>
  <c r="Y1094" i="10"/>
  <c r="AA1097" i="10"/>
  <c r="Z1096" i="10"/>
  <c r="Y1095" i="10"/>
  <c r="Y1096" i="10"/>
  <c r="R1094" i="10" s="1"/>
  <c r="AA1095" i="10"/>
  <c r="Z1097" i="10"/>
  <c r="AA1094" i="10"/>
  <c r="Y1097" i="10"/>
  <c r="Z1094" i="10"/>
  <c r="AA1080" i="10"/>
  <c r="Z1079" i="10"/>
  <c r="Y1078" i="10"/>
  <c r="AA1081" i="10"/>
  <c r="Z1080" i="10"/>
  <c r="Y1079" i="10"/>
  <c r="Y1080" i="10"/>
  <c r="R1078" i="10" s="1"/>
  <c r="AA1079" i="10"/>
  <c r="Z1081" i="10"/>
  <c r="AA1078" i="10"/>
  <c r="Y1081" i="10"/>
  <c r="Z1078" i="10"/>
  <c r="V1061" i="10"/>
  <c r="X1059" i="10"/>
  <c r="W1058" i="10"/>
  <c r="X1060" i="10"/>
  <c r="W1059" i="10"/>
  <c r="V1058" i="10"/>
  <c r="X1061" i="10"/>
  <c r="W1060" i="10"/>
  <c r="V1059" i="10"/>
  <c r="W1061" i="10"/>
  <c r="V1060" i="10"/>
  <c r="P1058" i="10" s="1"/>
  <c r="X1058" i="10"/>
  <c r="V1026" i="10" a="1"/>
  <c r="Y1114" i="10" a="1"/>
  <c r="W1093" i="10"/>
  <c r="V1092" i="10"/>
  <c r="P1090" i="10" s="1"/>
  <c r="X1090" i="10"/>
  <c r="V1093" i="10"/>
  <c r="X1091" i="10"/>
  <c r="W1090" i="10"/>
  <c r="W1091" i="10"/>
  <c r="X1093" i="10"/>
  <c r="V1091" i="10"/>
  <c r="X1092" i="10"/>
  <c r="V1090" i="10"/>
  <c r="W1092" i="10"/>
  <c r="W1077" i="10"/>
  <c r="V1076" i="10"/>
  <c r="P1074" i="10" s="1"/>
  <c r="X1074" i="10"/>
  <c r="V1077" i="10"/>
  <c r="X1075" i="10"/>
  <c r="W1074" i="10"/>
  <c r="W1075" i="10"/>
  <c r="X1077" i="10"/>
  <c r="V1075" i="10"/>
  <c r="X1076" i="10"/>
  <c r="V1074" i="10"/>
  <c r="W1076" i="10"/>
  <c r="S1042" i="10" a="1"/>
  <c r="AA1033" i="10"/>
  <c r="Z1032" i="10"/>
  <c r="Y1031" i="10"/>
  <c r="Z1033" i="10"/>
  <c r="Y1032" i="10"/>
  <c r="R1030" i="10" s="1"/>
  <c r="AA1030" i="10"/>
  <c r="Y1033" i="10"/>
  <c r="AA1031" i="10"/>
  <c r="Z1030" i="10"/>
  <c r="AA1032" i="10"/>
  <c r="Z1031" i="10"/>
  <c r="Y1030" i="10"/>
  <c r="AA1017" i="10"/>
  <c r="Z1016" i="10"/>
  <c r="Y1015" i="10"/>
  <c r="Z1017" i="10"/>
  <c r="Y1016" i="10"/>
  <c r="R1014" i="10" s="1"/>
  <c r="AA1014" i="10"/>
  <c r="Y1017" i="10"/>
  <c r="AA1015" i="10"/>
  <c r="Z1014" i="10"/>
  <c r="AA1016" i="10"/>
  <c r="Z1015" i="10"/>
  <c r="Y1014" i="10"/>
  <c r="Y990" i="10" a="1"/>
  <c r="S1050" i="10" a="1"/>
  <c r="S990" i="10" a="1"/>
  <c r="X972" i="10"/>
  <c r="W971" i="10"/>
  <c r="V970" i="10"/>
  <c r="X973" i="10"/>
  <c r="W972" i="10"/>
  <c r="V971" i="10"/>
  <c r="W973" i="10"/>
  <c r="V972" i="10"/>
  <c r="P970" i="10" s="1"/>
  <c r="X970" i="10"/>
  <c r="V973" i="10"/>
  <c r="X971" i="10"/>
  <c r="W970" i="10"/>
  <c r="V958" i="10" a="1"/>
  <c r="AA953" i="10"/>
  <c r="Z952" i="10"/>
  <c r="Y951" i="10"/>
  <c r="Y953" i="10"/>
  <c r="AA951" i="10"/>
  <c r="Z950" i="10"/>
  <c r="Z951" i="10"/>
  <c r="Z953" i="10"/>
  <c r="AA950" i="10"/>
  <c r="AA952" i="10"/>
  <c r="Y950" i="10"/>
  <c r="Y952" i="10"/>
  <c r="R950" i="10" s="1"/>
  <c r="Y938" i="10" a="1"/>
  <c r="S1046" i="10" a="1"/>
  <c r="S930" i="10" a="1"/>
  <c r="S1018" i="10" a="1"/>
  <c r="Y982" i="10" a="1"/>
  <c r="Y898" i="10" a="1"/>
  <c r="S861" i="10"/>
  <c r="U859" i="10"/>
  <c r="T858" i="10"/>
  <c r="U861" i="10"/>
  <c r="T860" i="10"/>
  <c r="S859" i="10"/>
  <c r="T861" i="10"/>
  <c r="S860" i="10"/>
  <c r="N858" i="10" s="1"/>
  <c r="U858" i="10"/>
  <c r="T859" i="10"/>
  <c r="S858" i="10"/>
  <c r="U860" i="10"/>
  <c r="V1014" i="10" a="1"/>
  <c r="X988" i="10"/>
  <c r="W987" i="10"/>
  <c r="V986" i="10"/>
  <c r="X989" i="10"/>
  <c r="W988" i="10"/>
  <c r="V987" i="10"/>
  <c r="W989" i="10"/>
  <c r="V988" i="10"/>
  <c r="P986" i="10" s="1"/>
  <c r="X986" i="10"/>
  <c r="X987" i="10"/>
  <c r="W986" i="10"/>
  <c r="V989" i="10"/>
  <c r="W913" i="10"/>
  <c r="V912" i="10"/>
  <c r="P910" i="10" s="1"/>
  <c r="X910" i="10"/>
  <c r="V913" i="10"/>
  <c r="X911" i="10"/>
  <c r="W910" i="10"/>
  <c r="X912" i="10"/>
  <c r="W911" i="10"/>
  <c r="V910" i="10"/>
  <c r="X913" i="10"/>
  <c r="W912" i="10"/>
  <c r="V911" i="10"/>
  <c r="S886" i="10" a="1"/>
  <c r="S870" i="10" a="1"/>
  <c r="AA821" i="10"/>
  <c r="Z820" i="10"/>
  <c r="Y819" i="10"/>
  <c r="Z821" i="10"/>
  <c r="Y820" i="10"/>
  <c r="R818" i="10" s="1"/>
  <c r="AA818" i="10"/>
  <c r="Y821" i="10"/>
  <c r="AA819" i="10"/>
  <c r="Z818" i="10"/>
  <c r="AA820" i="10"/>
  <c r="Z819" i="10"/>
  <c r="Y818" i="10"/>
  <c r="AA789" i="10"/>
  <c r="Z788" i="10"/>
  <c r="Y787" i="10"/>
  <c r="Z789" i="10"/>
  <c r="Y788" i="10"/>
  <c r="R786" i="10" s="1"/>
  <c r="AA786" i="10"/>
  <c r="Y789" i="10"/>
  <c r="AA787" i="10"/>
  <c r="Z786" i="10"/>
  <c r="AA788" i="10"/>
  <c r="Z787" i="10"/>
  <c r="Y786" i="10"/>
  <c r="Y754" i="10" a="1"/>
  <c r="AA725" i="10"/>
  <c r="Z724" i="10"/>
  <c r="Y723" i="10"/>
  <c r="Z725" i="10"/>
  <c r="Y724" i="10"/>
  <c r="R722" i="10" s="1"/>
  <c r="AA722" i="10"/>
  <c r="Y725" i="10"/>
  <c r="AA723" i="10"/>
  <c r="Z722" i="10"/>
  <c r="AA724" i="10"/>
  <c r="Z723" i="10"/>
  <c r="Y722" i="10"/>
  <c r="U808" i="10"/>
  <c r="T807" i="10"/>
  <c r="S806" i="10"/>
  <c r="U809" i="10"/>
  <c r="T808" i="10"/>
  <c r="S807" i="10"/>
  <c r="T809" i="10"/>
  <c r="S808" i="10"/>
  <c r="N806" i="10" s="1"/>
  <c r="U806" i="10"/>
  <c r="S809" i="10"/>
  <c r="U807" i="10"/>
  <c r="T806" i="10"/>
  <c r="U744" i="10"/>
  <c r="T743" i="10"/>
  <c r="S742" i="10"/>
  <c r="U745" i="10"/>
  <c r="T744" i="10"/>
  <c r="S743" i="10"/>
  <c r="T745" i="10"/>
  <c r="S744" i="10"/>
  <c r="N742" i="10" s="1"/>
  <c r="U742" i="10"/>
  <c r="S745" i="10"/>
  <c r="U743" i="10"/>
  <c r="T742" i="10"/>
  <c r="U880" i="10"/>
  <c r="T879" i="10"/>
  <c r="S878" i="10"/>
  <c r="U881" i="10"/>
  <c r="T880" i="10"/>
  <c r="S879" i="10"/>
  <c r="T881" i="10"/>
  <c r="S880" i="10"/>
  <c r="N878" i="10" s="1"/>
  <c r="U878" i="10"/>
  <c r="S881" i="10"/>
  <c r="U879" i="10"/>
  <c r="T878" i="10"/>
  <c r="Y810" i="10" a="1"/>
  <c r="Y778" i="10" a="1"/>
  <c r="Y746" i="10" a="1"/>
  <c r="X848" i="10"/>
  <c r="W847" i="10"/>
  <c r="V846" i="10"/>
  <c r="V849" i="10"/>
  <c r="V847" i="10"/>
  <c r="W848" i="10"/>
  <c r="X846" i="10"/>
  <c r="X849" i="10"/>
  <c r="V848" i="10"/>
  <c r="P846" i="10" s="1"/>
  <c r="W846" i="10"/>
  <c r="W849" i="10"/>
  <c r="X847" i="10"/>
  <c r="S830" i="10" a="1"/>
  <c r="AA816" i="10"/>
  <c r="Z815" i="10"/>
  <c r="Y814" i="10"/>
  <c r="AA817" i="10"/>
  <c r="Z816" i="10"/>
  <c r="Y815" i="10"/>
  <c r="Z817" i="10"/>
  <c r="Y816" i="10"/>
  <c r="R814" i="10" s="1"/>
  <c r="AA814" i="10"/>
  <c r="Y817" i="10"/>
  <c r="AA815" i="10"/>
  <c r="Z814" i="10"/>
  <c r="V794" i="10" a="1"/>
  <c r="S766" i="10" a="1"/>
  <c r="AA752" i="10"/>
  <c r="Z751" i="10"/>
  <c r="Y750" i="10"/>
  <c r="AA753" i="10"/>
  <c r="Z752" i="10"/>
  <c r="Y751" i="10"/>
  <c r="Z753" i="10"/>
  <c r="Y752" i="10"/>
  <c r="R750" i="10" s="1"/>
  <c r="AA750" i="10"/>
  <c r="Y753" i="10"/>
  <c r="AA751" i="10"/>
  <c r="Z750" i="10"/>
  <c r="S702" i="10" a="1"/>
  <c r="Z745" i="10"/>
  <c r="Y744" i="10"/>
  <c r="R742" i="10" s="1"/>
  <c r="AA742" i="10"/>
  <c r="Y745" i="10"/>
  <c r="AA743" i="10"/>
  <c r="Z742" i="10"/>
  <c r="AA744" i="10"/>
  <c r="Z743" i="10"/>
  <c r="Y742" i="10"/>
  <c r="AA745" i="10"/>
  <c r="Z744" i="10"/>
  <c r="Y743" i="10"/>
  <c r="Y690" i="10" a="1"/>
  <c r="Y686" i="10" a="1"/>
  <c r="X684" i="10"/>
  <c r="W683" i="10"/>
  <c r="V682" i="10"/>
  <c r="W685" i="10"/>
  <c r="V684" i="10"/>
  <c r="P682" i="10" s="1"/>
  <c r="X682" i="10"/>
  <c r="V685" i="10"/>
  <c r="X683" i="10"/>
  <c r="W682" i="10"/>
  <c r="V683" i="10"/>
  <c r="X685" i="10"/>
  <c r="W684" i="10"/>
  <c r="Y662" i="10" a="1"/>
  <c r="AA645" i="10"/>
  <c r="Z644" i="10"/>
  <c r="Y643" i="10"/>
  <c r="Z645" i="10"/>
  <c r="Y644" i="10"/>
  <c r="R642" i="10" s="1"/>
  <c r="AA642" i="10"/>
  <c r="Y645" i="10"/>
  <c r="Z642" i="10"/>
  <c r="AA644" i="10"/>
  <c r="Y642" i="10"/>
  <c r="AA643" i="10"/>
  <c r="Z643" i="10"/>
  <c r="V798" i="10" a="1"/>
  <c r="S746" i="10" a="1"/>
  <c r="W653" i="10"/>
  <c r="V652" i="10"/>
  <c r="P650" i="10" s="1"/>
  <c r="X650" i="10"/>
  <c r="V653" i="10"/>
  <c r="X651" i="10"/>
  <c r="W650" i="10"/>
  <c r="X653" i="10"/>
  <c r="V651" i="10"/>
  <c r="X652" i="10"/>
  <c r="V650" i="10"/>
  <c r="W652" i="10"/>
  <c r="W651" i="10"/>
  <c r="W637" i="10"/>
  <c r="V636" i="10"/>
  <c r="P634" i="10" s="1"/>
  <c r="X634" i="10"/>
  <c r="V637" i="10"/>
  <c r="X635" i="10"/>
  <c r="W634" i="10"/>
  <c r="X637" i="10"/>
  <c r="V635" i="10"/>
  <c r="X636" i="10"/>
  <c r="V634" i="10"/>
  <c r="W636" i="10"/>
  <c r="W635" i="10"/>
  <c r="V625" i="10"/>
  <c r="X623" i="10"/>
  <c r="W622" i="10"/>
  <c r="X624" i="10"/>
  <c r="W623" i="10"/>
  <c r="V622" i="10"/>
  <c r="X625" i="10"/>
  <c r="W624" i="10"/>
  <c r="V623" i="10"/>
  <c r="W625" i="10"/>
  <c r="V624" i="10"/>
  <c r="P622" i="10" s="1"/>
  <c r="X622" i="10"/>
  <c r="X596" i="10"/>
  <c r="W595" i="10"/>
  <c r="V594" i="10"/>
  <c r="W597" i="10"/>
  <c r="V596" i="10"/>
  <c r="P594" i="10" s="1"/>
  <c r="X594" i="10"/>
  <c r="V597" i="10"/>
  <c r="X595" i="10"/>
  <c r="W594" i="10"/>
  <c r="X597" i="10"/>
  <c r="W596" i="10"/>
  <c r="V595" i="10"/>
  <c r="X564" i="10"/>
  <c r="W563" i="10"/>
  <c r="V562" i="10"/>
  <c r="W565" i="10"/>
  <c r="V564" i="10"/>
  <c r="P562" i="10" s="1"/>
  <c r="X562" i="10"/>
  <c r="V565" i="10"/>
  <c r="X563" i="10"/>
  <c r="W562" i="10"/>
  <c r="X565" i="10"/>
  <c r="W564" i="10"/>
  <c r="V563" i="10"/>
  <c r="V618" i="10" a="1"/>
  <c r="AA608" i="10"/>
  <c r="Z607" i="10"/>
  <c r="Y606" i="10"/>
  <c r="Z609" i="10"/>
  <c r="Y608" i="10"/>
  <c r="R606" i="10" s="1"/>
  <c r="AA606" i="10"/>
  <c r="Y609" i="10"/>
  <c r="AA607" i="10"/>
  <c r="Z606" i="10"/>
  <c r="AA609" i="10"/>
  <c r="Z608" i="10"/>
  <c r="Y607" i="10"/>
  <c r="V574" i="10" a="1"/>
  <c r="AA592" i="10"/>
  <c r="Z591" i="10"/>
  <c r="Y590" i="10"/>
  <c r="Z593" i="10"/>
  <c r="Y592" i="10"/>
  <c r="R590" i="10" s="1"/>
  <c r="AA590" i="10"/>
  <c r="Y593" i="10"/>
  <c r="AA591" i="10"/>
  <c r="Z590" i="10"/>
  <c r="Y591" i="10"/>
  <c r="AA593" i="10"/>
  <c r="Z592" i="10"/>
  <c r="Y538" i="10" a="1"/>
  <c r="U536" i="10"/>
  <c r="T535" i="10"/>
  <c r="S534" i="10"/>
  <c r="T537" i="10"/>
  <c r="S536" i="10"/>
  <c r="N534" i="10" s="1"/>
  <c r="U534" i="10"/>
  <c r="S537" i="10"/>
  <c r="T534" i="10"/>
  <c r="T536" i="10"/>
  <c r="U535" i="10"/>
  <c r="U537" i="10"/>
  <c r="S535" i="10"/>
  <c r="S530" i="10" a="1"/>
  <c r="Y402" i="10" a="1"/>
  <c r="V522" i="10" a="1"/>
  <c r="V461" i="10"/>
  <c r="X459" i="10"/>
  <c r="W458" i="10"/>
  <c r="X460" i="10"/>
  <c r="V459" i="10"/>
  <c r="W460" i="10"/>
  <c r="X458" i="10"/>
  <c r="X461" i="10"/>
  <c r="V460" i="10"/>
  <c r="P458" i="10" s="1"/>
  <c r="V458" i="10"/>
  <c r="W461" i="10"/>
  <c r="W459" i="10"/>
  <c r="V445" i="10"/>
  <c r="X443" i="10"/>
  <c r="W442" i="10"/>
  <c r="W444" i="10"/>
  <c r="X442" i="10"/>
  <c r="X445" i="10"/>
  <c r="V444" i="10"/>
  <c r="P442" i="10" s="1"/>
  <c r="V442" i="10"/>
  <c r="W445" i="10"/>
  <c r="W443" i="10"/>
  <c r="V443" i="10"/>
  <c r="X444" i="10"/>
  <c r="Y426" i="10" a="1"/>
  <c r="T409" i="10"/>
  <c r="S408" i="10"/>
  <c r="N406" i="10" s="1"/>
  <c r="U406" i="10"/>
  <c r="S409" i="10"/>
  <c r="U407" i="10"/>
  <c r="T406" i="10"/>
  <c r="U408" i="10"/>
  <c r="T407" i="10"/>
  <c r="S406" i="10"/>
  <c r="U409" i="10"/>
  <c r="T408" i="10"/>
  <c r="S407" i="10"/>
  <c r="X401" i="10"/>
  <c r="W400" i="10"/>
  <c r="V399" i="10"/>
  <c r="W401" i="10"/>
  <c r="V400" i="10"/>
  <c r="P398" i="10" s="1"/>
  <c r="X398" i="10"/>
  <c r="V401" i="10"/>
  <c r="X399" i="10"/>
  <c r="W398" i="10"/>
  <c r="V398" i="10"/>
  <c r="X400" i="10"/>
  <c r="W399" i="10"/>
  <c r="T377" i="10"/>
  <c r="S376" i="10"/>
  <c r="N374" i="10" s="1"/>
  <c r="U374" i="10"/>
  <c r="S377" i="10"/>
  <c r="U375" i="10"/>
  <c r="T374" i="10"/>
  <c r="U376" i="10"/>
  <c r="T375" i="10"/>
  <c r="S374" i="10"/>
  <c r="U377" i="10"/>
  <c r="T376" i="10"/>
  <c r="S375" i="10"/>
  <c r="X369" i="10"/>
  <c r="W368" i="10"/>
  <c r="V367" i="10"/>
  <c r="W369" i="10"/>
  <c r="V368" i="10"/>
  <c r="P366" i="10" s="1"/>
  <c r="X366" i="10"/>
  <c r="V369" i="10"/>
  <c r="X367" i="10"/>
  <c r="W366" i="10"/>
  <c r="V366" i="10"/>
  <c r="X368" i="10"/>
  <c r="W367" i="10"/>
  <c r="Z401" i="10"/>
  <c r="Y400" i="10"/>
  <c r="R398" i="10" s="1"/>
  <c r="AA398" i="10"/>
  <c r="Y401" i="10"/>
  <c r="AA399" i="10"/>
  <c r="Z398" i="10"/>
  <c r="AA400" i="10"/>
  <c r="Z399" i="10"/>
  <c r="Y398" i="10"/>
  <c r="Y399" i="10"/>
  <c r="AA401" i="10"/>
  <c r="Z400" i="10"/>
  <c r="Y354" i="10" a="1"/>
  <c r="X337" i="10"/>
  <c r="W336" i="10"/>
  <c r="V335" i="10"/>
  <c r="V337" i="10"/>
  <c r="X335" i="10"/>
  <c r="W334" i="10"/>
  <c r="X336" i="10"/>
  <c r="V334" i="10"/>
  <c r="V336" i="10"/>
  <c r="P334" i="10" s="1"/>
  <c r="W335" i="10"/>
  <c r="W337" i="10"/>
  <c r="X334" i="10"/>
  <c r="U300" i="10"/>
  <c r="T299" i="10"/>
  <c r="S298" i="10"/>
  <c r="T301" i="10"/>
  <c r="S300" i="10"/>
  <c r="N298" i="10" s="1"/>
  <c r="U298" i="10"/>
  <c r="S301" i="10"/>
  <c r="T298" i="10"/>
  <c r="T300" i="10"/>
  <c r="U299" i="10"/>
  <c r="U301" i="10"/>
  <c r="S299" i="10"/>
  <c r="V382" i="10" a="1"/>
  <c r="Y326" i="10" a="1"/>
  <c r="V554" i="10" a="1"/>
  <c r="W441" i="10"/>
  <c r="V440" i="10"/>
  <c r="P438" i="10" s="1"/>
  <c r="X438" i="10"/>
  <c r="X440" i="10"/>
  <c r="V439" i="10"/>
  <c r="W440" i="10"/>
  <c r="W438" i="10"/>
  <c r="X441" i="10"/>
  <c r="X439" i="10"/>
  <c r="V438" i="10"/>
  <c r="V441" i="10"/>
  <c r="W439" i="10"/>
  <c r="S418" i="10" a="1"/>
  <c r="V393" i="10"/>
  <c r="X391" i="10"/>
  <c r="W390" i="10"/>
  <c r="X392" i="10"/>
  <c r="W391" i="10"/>
  <c r="V390" i="10"/>
  <c r="X393" i="10"/>
  <c r="W392" i="10"/>
  <c r="V391" i="10"/>
  <c r="W393" i="10"/>
  <c r="V392" i="10"/>
  <c r="P390" i="10" s="1"/>
  <c r="X390" i="10"/>
  <c r="X353" i="10"/>
  <c r="W352" i="10"/>
  <c r="V351" i="10"/>
  <c r="V353" i="10"/>
  <c r="X351" i="10"/>
  <c r="W350" i="10"/>
  <c r="W351" i="10"/>
  <c r="W353" i="10"/>
  <c r="X350" i="10"/>
  <c r="X352" i="10"/>
  <c r="V350" i="10"/>
  <c r="V352" i="10"/>
  <c r="P350" i="10" s="1"/>
  <c r="Y318" i="10" a="1"/>
  <c r="T293" i="10"/>
  <c r="S292" i="10"/>
  <c r="N290" i="10" s="1"/>
  <c r="U290" i="10"/>
  <c r="S293" i="10"/>
  <c r="U291" i="10"/>
  <c r="T290" i="10"/>
  <c r="U292" i="10"/>
  <c r="T291" i="10"/>
  <c r="S290" i="10"/>
  <c r="U293" i="10"/>
  <c r="T292" i="10"/>
  <c r="S291" i="10"/>
  <c r="T277" i="10"/>
  <c r="S276" i="10"/>
  <c r="N274" i="10" s="1"/>
  <c r="U274" i="10"/>
  <c r="S277" i="10"/>
  <c r="U275" i="10"/>
  <c r="T274" i="10"/>
  <c r="U276" i="10"/>
  <c r="T275" i="10"/>
  <c r="S274" i="10"/>
  <c r="U277" i="10"/>
  <c r="T276" i="10"/>
  <c r="S275" i="10"/>
  <c r="T261" i="10"/>
  <c r="S260" i="10"/>
  <c r="N258" i="10" s="1"/>
  <c r="U258" i="10"/>
  <c r="S261" i="10"/>
  <c r="U259" i="10"/>
  <c r="T258" i="10"/>
  <c r="U260" i="10"/>
  <c r="T259" i="10"/>
  <c r="S258" i="10"/>
  <c r="U261" i="10"/>
  <c r="T260" i="10"/>
  <c r="S259" i="10"/>
  <c r="T245" i="10"/>
  <c r="S244" i="10"/>
  <c r="N242" i="10" s="1"/>
  <c r="U242" i="10"/>
  <c r="S245" i="10"/>
  <c r="U243" i="10"/>
  <c r="T242" i="10"/>
  <c r="U244" i="10"/>
  <c r="T243" i="10"/>
  <c r="S242" i="10"/>
  <c r="U245" i="10"/>
  <c r="T244" i="10"/>
  <c r="S243" i="10"/>
  <c r="S210" i="10" a="1"/>
  <c r="S185" i="10"/>
  <c r="U183" i="10"/>
  <c r="T182" i="10"/>
  <c r="U184" i="10"/>
  <c r="T183" i="10"/>
  <c r="S182" i="10"/>
  <c r="T185" i="10"/>
  <c r="S184" i="10"/>
  <c r="N182" i="10" s="1"/>
  <c r="U182" i="10"/>
  <c r="U185" i="10"/>
  <c r="T184" i="10"/>
  <c r="S183" i="10"/>
  <c r="U257" i="10"/>
  <c r="T256" i="10"/>
  <c r="S255" i="10"/>
  <c r="T257" i="10"/>
  <c r="S256" i="10"/>
  <c r="N254" i="10" s="1"/>
  <c r="U254" i="10"/>
  <c r="S257" i="10"/>
  <c r="U255" i="10"/>
  <c r="T254" i="10"/>
  <c r="U256" i="10"/>
  <c r="T255" i="10"/>
  <c r="S254" i="10"/>
  <c r="V206" i="10" a="1"/>
  <c r="S201" i="10"/>
  <c r="U199" i="10"/>
  <c r="T198" i="10"/>
  <c r="U200" i="10"/>
  <c r="T199" i="10"/>
  <c r="S198" i="10"/>
  <c r="T201" i="10"/>
  <c r="S200" i="10"/>
  <c r="N198" i="10" s="1"/>
  <c r="U198" i="10"/>
  <c r="U201" i="10"/>
  <c r="T200" i="10"/>
  <c r="S199" i="10"/>
  <c r="S190" i="10" a="1"/>
  <c r="Y181" i="10"/>
  <c r="AA179" i="10"/>
  <c r="Z178" i="10"/>
  <c r="AA180" i="10"/>
  <c r="Z179" i="10"/>
  <c r="Y178" i="10"/>
  <c r="Z181" i="10"/>
  <c r="Y180" i="10"/>
  <c r="R178" i="10" s="1"/>
  <c r="AA178" i="10"/>
  <c r="AA181" i="10"/>
  <c r="Z180" i="10"/>
  <c r="Y179" i="10"/>
  <c r="AA173" i="10"/>
  <c r="Z172" i="10"/>
  <c r="Y171" i="10"/>
  <c r="Z173" i="10"/>
  <c r="Y172" i="10"/>
  <c r="R170" i="10" s="1"/>
  <c r="AA170" i="10"/>
  <c r="AA172" i="10"/>
  <c r="Z171" i="10"/>
  <c r="Y170" i="10"/>
  <c r="AA171" i="10"/>
  <c r="Z170" i="10"/>
  <c r="Y173" i="10"/>
  <c r="U160" i="10"/>
  <c r="T159" i="10"/>
  <c r="S158" i="10"/>
  <c r="U161" i="10"/>
  <c r="T160" i="10"/>
  <c r="S159" i="10"/>
  <c r="S161" i="10"/>
  <c r="U159" i="10"/>
  <c r="T158" i="10"/>
  <c r="U158" i="10"/>
  <c r="T161" i="10"/>
  <c r="S160" i="10"/>
  <c r="N158" i="10" s="1"/>
  <c r="S238" i="10" a="1"/>
  <c r="Y226" i="10" a="1"/>
  <c r="Y186" i="10" a="1"/>
  <c r="S118" i="10" a="1"/>
  <c r="X72" i="10"/>
  <c r="W71" i="10"/>
  <c r="V70" i="10"/>
  <c r="X73" i="10"/>
  <c r="W72" i="10"/>
  <c r="V71" i="10"/>
  <c r="W73" i="10"/>
  <c r="V72" i="10"/>
  <c r="P70" i="10" s="1"/>
  <c r="X70" i="10"/>
  <c r="V73" i="10"/>
  <c r="X71" i="10"/>
  <c r="W70" i="10"/>
  <c r="X4" i="10"/>
  <c r="W3" i="10"/>
  <c r="V2" i="10"/>
  <c r="X5" i="10"/>
  <c r="W4" i="10"/>
  <c r="V3" i="10"/>
  <c r="V5" i="10"/>
  <c r="W5" i="10"/>
  <c r="V4" i="10"/>
  <c r="P2" i="10" s="1"/>
  <c r="X2" i="10"/>
  <c r="W2" i="10"/>
  <c r="X3" i="10"/>
  <c r="Y225" i="10"/>
  <c r="AA223" i="10"/>
  <c r="Z222" i="10"/>
  <c r="AA224" i="10"/>
  <c r="Z223" i="10"/>
  <c r="Y222" i="10"/>
  <c r="Z225" i="10"/>
  <c r="Y224" i="10"/>
  <c r="R222" i="10" s="1"/>
  <c r="AA222" i="10"/>
  <c r="Y223" i="10"/>
  <c r="AA225" i="10"/>
  <c r="Z224" i="10"/>
  <c r="Y202" i="10" a="1"/>
  <c r="S154" i="10" a="1"/>
  <c r="X152" i="10"/>
  <c r="W151" i="10"/>
  <c r="V150" i="10"/>
  <c r="W153" i="10"/>
  <c r="V152" i="10"/>
  <c r="P150" i="10" s="1"/>
  <c r="X150" i="10"/>
  <c r="X153" i="10"/>
  <c r="V151" i="10"/>
  <c r="V153" i="10"/>
  <c r="W150" i="10"/>
  <c r="W152" i="10"/>
  <c r="X151" i="10"/>
  <c r="Y122" i="10" a="1"/>
  <c r="W97" i="10"/>
  <c r="V96" i="10"/>
  <c r="P94" i="10" s="1"/>
  <c r="X94" i="10"/>
  <c r="V97" i="10"/>
  <c r="X95" i="10"/>
  <c r="W94" i="10"/>
  <c r="X96" i="10"/>
  <c r="W95" i="10"/>
  <c r="V94" i="10"/>
  <c r="X97" i="10"/>
  <c r="W96" i="10"/>
  <c r="V95" i="10"/>
  <c r="W65" i="10"/>
  <c r="V64" i="10"/>
  <c r="P62" i="10" s="1"/>
  <c r="X62" i="10"/>
  <c r="V65" i="10"/>
  <c r="X63" i="10"/>
  <c r="W62" i="10"/>
  <c r="X64" i="10"/>
  <c r="W63" i="10"/>
  <c r="V62" i="10"/>
  <c r="X65" i="10"/>
  <c r="W64" i="10"/>
  <c r="V63" i="10"/>
  <c r="Z49" i="10"/>
  <c r="Y48" i="10"/>
  <c r="R46" i="10" s="1"/>
  <c r="AA46" i="10"/>
  <c r="Y49" i="10"/>
  <c r="AA47" i="10"/>
  <c r="Z46" i="10"/>
  <c r="AA48" i="10"/>
  <c r="Z47" i="10"/>
  <c r="Y46" i="10"/>
  <c r="AA49" i="10"/>
  <c r="Z48" i="10"/>
  <c r="Y47" i="10"/>
  <c r="W37" i="10"/>
  <c r="V36" i="10"/>
  <c r="P34" i="10" s="1"/>
  <c r="X34" i="10"/>
  <c r="V37" i="10"/>
  <c r="X35" i="10"/>
  <c r="W34" i="10"/>
  <c r="X36" i="10"/>
  <c r="W35" i="10"/>
  <c r="V34" i="10"/>
  <c r="X37" i="10"/>
  <c r="V35" i="10"/>
  <c r="W36" i="10"/>
  <c r="V25" i="10"/>
  <c r="X23" i="10"/>
  <c r="W22" i="10"/>
  <c r="V24" i="10"/>
  <c r="P22" i="10" s="1"/>
  <c r="X24" i="10"/>
  <c r="W23" i="10"/>
  <c r="V22" i="10"/>
  <c r="X22" i="10"/>
  <c r="X25" i="10"/>
  <c r="W24" i="10"/>
  <c r="V23" i="10"/>
  <c r="W25" i="10"/>
  <c r="V266" i="10" a="1"/>
  <c r="Y210" i="10" a="1"/>
  <c r="Y182" i="10" a="1"/>
  <c r="V138" i="10" a="1"/>
  <c r="S102" i="10" a="1"/>
  <c r="V58" i="10" a="1"/>
  <c r="AE2" i="10"/>
  <c r="Y78" i="10" a="1"/>
  <c r="S34" i="10" a="1"/>
  <c r="W109" i="10"/>
  <c r="V108" i="10"/>
  <c r="P106" i="10" s="1"/>
  <c r="X106" i="10"/>
  <c r="V109" i="10"/>
  <c r="X107" i="10"/>
  <c r="W106" i="10"/>
  <c r="X108" i="10"/>
  <c r="W107" i="10"/>
  <c r="V106" i="10"/>
  <c r="X109" i="10"/>
  <c r="W108" i="10"/>
  <c r="V107" i="10"/>
  <c r="V74" i="10" a="1"/>
  <c r="V30" i="10" a="1"/>
  <c r="AG4" i="10"/>
  <c r="S74" i="10" a="1"/>
  <c r="AA40" i="10"/>
  <c r="Z39" i="10"/>
  <c r="Y38" i="10"/>
  <c r="AA41" i="10"/>
  <c r="Z40" i="10"/>
  <c r="Y39" i="10"/>
  <c r="Z41" i="10"/>
  <c r="Y40" i="10"/>
  <c r="R38" i="10" s="1"/>
  <c r="AA38" i="10"/>
  <c r="Y41" i="10"/>
  <c r="AA39" i="10"/>
  <c r="Z38" i="10"/>
  <c r="X1208" i="10"/>
  <c r="W1207" i="10"/>
  <c r="V1206" i="10"/>
  <c r="X1209" i="10"/>
  <c r="W1208" i="10"/>
  <c r="V1207" i="10"/>
  <c r="W1209" i="10"/>
  <c r="V1208" i="10"/>
  <c r="P1206" i="10" s="1"/>
  <c r="X1206" i="10"/>
  <c r="V1209" i="10"/>
  <c r="X1207" i="10"/>
  <c r="W1206" i="10"/>
  <c r="S1225" i="10"/>
  <c r="U1223" i="10"/>
  <c r="T1222" i="10"/>
  <c r="U1224" i="10"/>
  <c r="T1223" i="10"/>
  <c r="S1222" i="10"/>
  <c r="U1225" i="10"/>
  <c r="T1224" i="10"/>
  <c r="S1223" i="10"/>
  <c r="T1225" i="10"/>
  <c r="S1224" i="10"/>
  <c r="N1222" i="10" s="1"/>
  <c r="U1222" i="10"/>
  <c r="V1253" i="10"/>
  <c r="X1251" i="10"/>
  <c r="W1250" i="10"/>
  <c r="X1252" i="10"/>
  <c r="W1251" i="10"/>
  <c r="V1250" i="10"/>
  <c r="X1253" i="10"/>
  <c r="W1252" i="10"/>
  <c r="V1251" i="10"/>
  <c r="W1253" i="10"/>
  <c r="V1252" i="10"/>
  <c r="P1250" i="10" s="1"/>
  <c r="X1250" i="10"/>
  <c r="Y1289" i="10"/>
  <c r="AA1287" i="10"/>
  <c r="Z1286" i="10"/>
  <c r="AA1288" i="10"/>
  <c r="Z1287" i="10"/>
  <c r="Y1286" i="10"/>
  <c r="Z1289" i="10"/>
  <c r="AA1286" i="10"/>
  <c r="Z1288" i="10"/>
  <c r="Y1288" i="10"/>
  <c r="R1286" i="10" s="1"/>
  <c r="AA1289" i="10"/>
  <c r="Y1287" i="10"/>
  <c r="X1261" i="10"/>
  <c r="W1260" i="10"/>
  <c r="V1259" i="10"/>
  <c r="W1261" i="10"/>
  <c r="V1260" i="10"/>
  <c r="P1258" i="10" s="1"/>
  <c r="X1258" i="10"/>
  <c r="V1261" i="10"/>
  <c r="X1259" i="10"/>
  <c r="W1258" i="10"/>
  <c r="X1260" i="10"/>
  <c r="W1259" i="10"/>
  <c r="V1258" i="10"/>
  <c r="T1125" i="10"/>
  <c r="S1124" i="10"/>
  <c r="N1122" i="10" s="1"/>
  <c r="U1122" i="10"/>
  <c r="S1125" i="10"/>
  <c r="U1123" i="10"/>
  <c r="T1122" i="10"/>
  <c r="U1124" i="10"/>
  <c r="T1123" i="10"/>
  <c r="S1122" i="10"/>
  <c r="U1125" i="10"/>
  <c r="T1124" i="10"/>
  <c r="S1123" i="10"/>
  <c r="T1097" i="10"/>
  <c r="S1096" i="10"/>
  <c r="N1094" i="10" s="1"/>
  <c r="U1094" i="10"/>
  <c r="S1097" i="10"/>
  <c r="U1095" i="10"/>
  <c r="T1094" i="10"/>
  <c r="U1096" i="10"/>
  <c r="S1094" i="10"/>
  <c r="T1096" i="10"/>
  <c r="T1095" i="10"/>
  <c r="U1097" i="10"/>
  <c r="S1095" i="10"/>
  <c r="W1073" i="10"/>
  <c r="V1072" i="10"/>
  <c r="P1070" i="10" s="1"/>
  <c r="X1070" i="10"/>
  <c r="V1073" i="10"/>
  <c r="X1071" i="10"/>
  <c r="W1070" i="10"/>
  <c r="X1072" i="10"/>
  <c r="V1070" i="10"/>
  <c r="W1072" i="10"/>
  <c r="W1071" i="10"/>
  <c r="X1073" i="10"/>
  <c r="V1071" i="10"/>
  <c r="Y1057" i="10"/>
  <c r="AA1055" i="10"/>
  <c r="Z1054" i="10"/>
  <c r="AA1056" i="10"/>
  <c r="Z1055" i="10"/>
  <c r="Y1054" i="10"/>
  <c r="AA1057" i="10"/>
  <c r="Z1056" i="10"/>
  <c r="Y1055" i="10"/>
  <c r="Z1057" i="10"/>
  <c r="Y1056" i="10"/>
  <c r="R1054" i="10" s="1"/>
  <c r="AA1054" i="10"/>
  <c r="Z1113" i="10"/>
  <c r="Y1112" i="10"/>
  <c r="R1110" i="10" s="1"/>
  <c r="AA1110" i="10"/>
  <c r="Y1113" i="10"/>
  <c r="AA1111" i="10"/>
  <c r="Z1110" i="10"/>
  <c r="AA1112" i="10"/>
  <c r="Z1111" i="10"/>
  <c r="Y1110" i="10"/>
  <c r="Z1112" i="10"/>
  <c r="Y1111" i="10"/>
  <c r="AA1113" i="10"/>
  <c r="T1029" i="10"/>
  <c r="S1028" i="10"/>
  <c r="N1026" i="10" s="1"/>
  <c r="U1026" i="10"/>
  <c r="S1029" i="10"/>
  <c r="U1027" i="10"/>
  <c r="T1026" i="10"/>
  <c r="U1028" i="10"/>
  <c r="T1027" i="10"/>
  <c r="S1026" i="10"/>
  <c r="U1029" i="10"/>
  <c r="T1028" i="10"/>
  <c r="S1027" i="10"/>
  <c r="S1033" i="10"/>
  <c r="U1031" i="10"/>
  <c r="T1030" i="10"/>
  <c r="U1032" i="10"/>
  <c r="T1031" i="10"/>
  <c r="S1030" i="10"/>
  <c r="U1033" i="10"/>
  <c r="T1032" i="10"/>
  <c r="S1031" i="10"/>
  <c r="T1033" i="10"/>
  <c r="S1032" i="10"/>
  <c r="N1030" i="10" s="1"/>
  <c r="U1030" i="10"/>
  <c r="W941" i="10"/>
  <c r="V940" i="10"/>
  <c r="P938" i="10" s="1"/>
  <c r="X938" i="10"/>
  <c r="X940" i="10"/>
  <c r="W939" i="10"/>
  <c r="V938" i="10"/>
  <c r="V941" i="10"/>
  <c r="W938" i="10"/>
  <c r="W940" i="10"/>
  <c r="X939" i="10"/>
  <c r="X941" i="10"/>
  <c r="V939" i="10"/>
  <c r="S969" i="10"/>
  <c r="U967" i="10"/>
  <c r="T966" i="10"/>
  <c r="U969" i="10"/>
  <c r="T968" i="10"/>
  <c r="S967" i="10"/>
  <c r="T969" i="10"/>
  <c r="U966" i="10"/>
  <c r="U968" i="10"/>
  <c r="S966" i="10"/>
  <c r="S968" i="10"/>
  <c r="N966" i="10" s="1"/>
  <c r="T967" i="10"/>
  <c r="U1009" i="10"/>
  <c r="T1008" i="10"/>
  <c r="S1007" i="10"/>
  <c r="T1009" i="10"/>
  <c r="S1008" i="10"/>
  <c r="N1006" i="10" s="1"/>
  <c r="U1006" i="10"/>
  <c r="S1009" i="10"/>
  <c r="U1007" i="10"/>
  <c r="T1006" i="10"/>
  <c r="U1008" i="10"/>
  <c r="T1007" i="10"/>
  <c r="S1006" i="10"/>
  <c r="W853" i="10"/>
  <c r="V852" i="10"/>
  <c r="P850" i="10" s="1"/>
  <c r="X850" i="10"/>
  <c r="X852" i="10"/>
  <c r="W851" i="10"/>
  <c r="V850" i="10"/>
  <c r="X853" i="10"/>
  <c r="W852" i="10"/>
  <c r="V851" i="10"/>
  <c r="W850" i="10"/>
  <c r="V853" i="10"/>
  <c r="X851" i="10"/>
  <c r="V886" i="10" a="1"/>
  <c r="V842" i="10" a="1"/>
  <c r="V857" i="10"/>
  <c r="X855" i="10"/>
  <c r="W854" i="10"/>
  <c r="X857" i="10"/>
  <c r="W856" i="10"/>
  <c r="V855" i="10"/>
  <c r="W857" i="10"/>
  <c r="V856" i="10"/>
  <c r="P854" i="10" s="1"/>
  <c r="X854" i="10"/>
  <c r="X856" i="10"/>
  <c r="W855" i="10"/>
  <c r="V854" i="10"/>
  <c r="U864" i="10"/>
  <c r="T863" i="10"/>
  <c r="S862" i="10"/>
  <c r="U865" i="10"/>
  <c r="T864" i="10"/>
  <c r="S863" i="10"/>
  <c r="T865" i="10"/>
  <c r="S864" i="10"/>
  <c r="N862" i="10" s="1"/>
  <c r="U862" i="10"/>
  <c r="S865" i="10"/>
  <c r="U863" i="10"/>
  <c r="T862" i="10"/>
  <c r="T721" i="10"/>
  <c r="S720" i="10"/>
  <c r="N718" i="10" s="1"/>
  <c r="U718" i="10"/>
  <c r="S721" i="10"/>
  <c r="U719" i="10"/>
  <c r="T718" i="10"/>
  <c r="U720" i="10"/>
  <c r="T719" i="10"/>
  <c r="S718" i="10"/>
  <c r="U721" i="10"/>
  <c r="T720" i="10"/>
  <c r="S719" i="10"/>
  <c r="AA704" i="10"/>
  <c r="Z703" i="10"/>
  <c r="Y702" i="10"/>
  <c r="AA705" i="10"/>
  <c r="Z704" i="10"/>
  <c r="Y703" i="10"/>
  <c r="Z705" i="10"/>
  <c r="Y704" i="10"/>
  <c r="R702" i="10" s="1"/>
  <c r="AA702" i="10"/>
  <c r="Y705" i="10"/>
  <c r="AA703" i="10"/>
  <c r="Z702" i="10"/>
  <c r="AA680" i="10"/>
  <c r="Z679" i="10"/>
  <c r="Y678" i="10"/>
  <c r="Z681" i="10"/>
  <c r="Y680" i="10"/>
  <c r="R678" i="10" s="1"/>
  <c r="AA678" i="10"/>
  <c r="Y681" i="10"/>
  <c r="AA679" i="10"/>
  <c r="Z678" i="10"/>
  <c r="AA681" i="10"/>
  <c r="Z680" i="10"/>
  <c r="Y679" i="10"/>
  <c r="S714" i="10" a="1"/>
  <c r="V657" i="10"/>
  <c r="X655" i="10"/>
  <c r="W654" i="10"/>
  <c r="X656" i="10"/>
  <c r="W655" i="10"/>
  <c r="V654" i="10"/>
  <c r="W656" i="10"/>
  <c r="V656" i="10"/>
  <c r="P654" i="10" s="1"/>
  <c r="X657" i="10"/>
  <c r="V655" i="10"/>
  <c r="W657" i="10"/>
  <c r="X654" i="10"/>
  <c r="V785" i="10"/>
  <c r="X783" i="10"/>
  <c r="W782" i="10"/>
  <c r="X784" i="10"/>
  <c r="W783" i="10"/>
  <c r="V782" i="10"/>
  <c r="X785" i="10"/>
  <c r="W784" i="10"/>
  <c r="V783" i="10"/>
  <c r="W785" i="10"/>
  <c r="V784" i="10"/>
  <c r="P782" i="10" s="1"/>
  <c r="X782" i="10"/>
  <c r="V737" i="10"/>
  <c r="X735" i="10"/>
  <c r="W734" i="10"/>
  <c r="X736" i="10"/>
  <c r="W735" i="10"/>
  <c r="V734" i="10"/>
  <c r="X737" i="10"/>
  <c r="W736" i="10"/>
  <c r="V735" i="10"/>
  <c r="W737" i="10"/>
  <c r="V736" i="10"/>
  <c r="P734" i="10" s="1"/>
  <c r="X734" i="10"/>
  <c r="U669" i="10"/>
  <c r="T668" i="10"/>
  <c r="S667" i="10"/>
  <c r="T669" i="10"/>
  <c r="S668" i="10"/>
  <c r="N666" i="10" s="1"/>
  <c r="U666" i="10"/>
  <c r="U667" i="10"/>
  <c r="T667" i="10"/>
  <c r="S669" i="10"/>
  <c r="T666" i="10"/>
  <c r="U668" i="10"/>
  <c r="S666" i="10"/>
  <c r="Z649" i="10"/>
  <c r="Y648" i="10"/>
  <c r="R646" i="10" s="1"/>
  <c r="AA646" i="10"/>
  <c r="Y649" i="10"/>
  <c r="AA647" i="10"/>
  <c r="Z646" i="10"/>
  <c r="AA648" i="10"/>
  <c r="Y646" i="10"/>
  <c r="Z648" i="10"/>
  <c r="Z647" i="10"/>
  <c r="AA649" i="10"/>
  <c r="Y647" i="10"/>
  <c r="Z633" i="10"/>
  <c r="Y632" i="10"/>
  <c r="R630" i="10" s="1"/>
  <c r="AA630" i="10"/>
  <c r="Y633" i="10"/>
  <c r="AA631" i="10"/>
  <c r="Z630" i="10"/>
  <c r="AA632" i="10"/>
  <c r="Y630" i="10"/>
  <c r="Z632" i="10"/>
  <c r="Z631" i="10"/>
  <c r="AA633" i="10"/>
  <c r="Y631" i="10"/>
  <c r="S821" i="10"/>
  <c r="U819" i="10"/>
  <c r="T818" i="10"/>
  <c r="U820" i="10"/>
  <c r="T819" i="10"/>
  <c r="S818" i="10"/>
  <c r="U821" i="10"/>
  <c r="T820" i="10"/>
  <c r="S819" i="10"/>
  <c r="T821" i="10"/>
  <c r="S820" i="10"/>
  <c r="N818" i="10" s="1"/>
  <c r="U818" i="10"/>
  <c r="S789" i="10"/>
  <c r="U787" i="10"/>
  <c r="T786" i="10"/>
  <c r="U788" i="10"/>
  <c r="T787" i="10"/>
  <c r="S786" i="10"/>
  <c r="U789" i="10"/>
  <c r="T788" i="10"/>
  <c r="S787" i="10"/>
  <c r="T789" i="10"/>
  <c r="S788" i="10"/>
  <c r="N786" i="10" s="1"/>
  <c r="U786" i="10"/>
  <c r="U733" i="10"/>
  <c r="T732" i="10"/>
  <c r="S731" i="10"/>
  <c r="T733" i="10"/>
  <c r="S732" i="10"/>
  <c r="N730" i="10" s="1"/>
  <c r="U730" i="10"/>
  <c r="S733" i="10"/>
  <c r="U731" i="10"/>
  <c r="T730" i="10"/>
  <c r="U732" i="10"/>
  <c r="T731" i="10"/>
  <c r="S730" i="10"/>
  <c r="U653" i="10"/>
  <c r="T652" i="10"/>
  <c r="S651" i="10"/>
  <c r="T653" i="10"/>
  <c r="S652" i="10"/>
  <c r="N650" i="10" s="1"/>
  <c r="U650" i="10"/>
  <c r="U652" i="10"/>
  <c r="S650" i="10"/>
  <c r="U651" i="10"/>
  <c r="T651" i="10"/>
  <c r="S653" i="10"/>
  <c r="T650" i="10"/>
  <c r="U637" i="10"/>
  <c r="T636" i="10"/>
  <c r="S635" i="10"/>
  <c r="T637" i="10"/>
  <c r="S636" i="10"/>
  <c r="N634" i="10" s="1"/>
  <c r="U634" i="10"/>
  <c r="U636" i="10"/>
  <c r="S634" i="10"/>
  <c r="U635" i="10"/>
  <c r="T635" i="10"/>
  <c r="S637" i="10"/>
  <c r="T634" i="10"/>
  <c r="S613" i="10"/>
  <c r="U611" i="10"/>
  <c r="T610" i="10"/>
  <c r="U613" i="10"/>
  <c r="T612" i="10"/>
  <c r="S611" i="10"/>
  <c r="T613" i="10"/>
  <c r="S612" i="10"/>
  <c r="N610" i="10" s="1"/>
  <c r="U610" i="10"/>
  <c r="S610" i="10"/>
  <c r="U612" i="10"/>
  <c r="T611" i="10"/>
  <c r="S581" i="10"/>
  <c r="U579" i="10"/>
  <c r="T578" i="10"/>
  <c r="U581" i="10"/>
  <c r="T580" i="10"/>
  <c r="S579" i="10"/>
  <c r="T581" i="10"/>
  <c r="S580" i="10"/>
  <c r="N578" i="10" s="1"/>
  <c r="U578" i="10"/>
  <c r="S578" i="10"/>
  <c r="U580" i="10"/>
  <c r="T579" i="10"/>
  <c r="Y677" i="10"/>
  <c r="AA675" i="10"/>
  <c r="Z674" i="10"/>
  <c r="AA677" i="10"/>
  <c r="Z676" i="10"/>
  <c r="Y675" i="10"/>
  <c r="Z677" i="10"/>
  <c r="Y676" i="10"/>
  <c r="R674" i="10" s="1"/>
  <c r="AA674" i="10"/>
  <c r="Y674" i="10"/>
  <c r="AA676" i="10"/>
  <c r="Z675" i="10"/>
  <c r="U648" i="10"/>
  <c r="T647" i="10"/>
  <c r="S646" i="10"/>
  <c r="U649" i="10"/>
  <c r="T648" i="10"/>
  <c r="S647" i="10"/>
  <c r="T649" i="10"/>
  <c r="U646" i="10"/>
  <c r="S649" i="10"/>
  <c r="T646" i="10"/>
  <c r="S648" i="10"/>
  <c r="N646" i="10" s="1"/>
  <c r="U647" i="10"/>
  <c r="U632" i="10"/>
  <c r="T631" i="10"/>
  <c r="S630" i="10"/>
  <c r="U633" i="10"/>
  <c r="T632" i="10"/>
  <c r="S631" i="10"/>
  <c r="T633" i="10"/>
  <c r="U630" i="10"/>
  <c r="S633" i="10"/>
  <c r="T630" i="10"/>
  <c r="S632" i="10"/>
  <c r="N630" i="10" s="1"/>
  <c r="U631" i="10"/>
  <c r="Y621" i="10"/>
  <c r="AA619" i="10"/>
  <c r="Z618" i="10"/>
  <c r="AA620" i="10"/>
  <c r="Z619" i="10"/>
  <c r="Y618" i="10"/>
  <c r="AA621" i="10"/>
  <c r="Z620" i="10"/>
  <c r="Y619" i="10"/>
  <c r="Z621" i="10"/>
  <c r="Y620" i="10"/>
  <c r="R618" i="10" s="1"/>
  <c r="AA618" i="10"/>
  <c r="U600" i="10"/>
  <c r="T599" i="10"/>
  <c r="S598" i="10"/>
  <c r="T601" i="10"/>
  <c r="S600" i="10"/>
  <c r="N598" i="10" s="1"/>
  <c r="U598" i="10"/>
  <c r="S601" i="10"/>
  <c r="U599" i="10"/>
  <c r="T598" i="10"/>
  <c r="U601" i="10"/>
  <c r="T600" i="10"/>
  <c r="S599" i="10"/>
  <c r="W589" i="10"/>
  <c r="V588" i="10"/>
  <c r="P586" i="10" s="1"/>
  <c r="X586" i="10"/>
  <c r="X588" i="10"/>
  <c r="W587" i="10"/>
  <c r="V586" i="10"/>
  <c r="X589" i="10"/>
  <c r="W588" i="10"/>
  <c r="V587" i="10"/>
  <c r="X587" i="10"/>
  <c r="W586" i="10"/>
  <c r="V589" i="10"/>
  <c r="U589" i="10"/>
  <c r="T588" i="10"/>
  <c r="S587" i="10"/>
  <c r="S589" i="10"/>
  <c r="U587" i="10"/>
  <c r="T586" i="10"/>
  <c r="U588" i="10"/>
  <c r="T587" i="10"/>
  <c r="S586" i="10"/>
  <c r="U586" i="10"/>
  <c r="T589" i="10"/>
  <c r="S588" i="10"/>
  <c r="N586" i="10" s="1"/>
  <c r="AA576" i="10"/>
  <c r="Z575" i="10"/>
  <c r="Y574" i="10"/>
  <c r="Z577" i="10"/>
  <c r="Y576" i="10"/>
  <c r="R574" i="10" s="1"/>
  <c r="AA574" i="10"/>
  <c r="Y577" i="10"/>
  <c r="AA575" i="10"/>
  <c r="Z574" i="10"/>
  <c r="AA577" i="10"/>
  <c r="Z576" i="10"/>
  <c r="Y575" i="10"/>
  <c r="S549" i="10"/>
  <c r="U547" i="10"/>
  <c r="T546" i="10"/>
  <c r="U549" i="10"/>
  <c r="T548" i="10"/>
  <c r="S547" i="10"/>
  <c r="S548" i="10"/>
  <c r="N546" i="10" s="1"/>
  <c r="T547" i="10"/>
  <c r="T549" i="10"/>
  <c r="U546" i="10"/>
  <c r="S546" i="10"/>
  <c r="U548" i="10"/>
  <c r="Z537" i="10"/>
  <c r="Y536" i="10"/>
  <c r="R534" i="10" s="1"/>
  <c r="AA534" i="10"/>
  <c r="AA536" i="10"/>
  <c r="Z535" i="10"/>
  <c r="Y534" i="10"/>
  <c r="Z536" i="10"/>
  <c r="AA535" i="10"/>
  <c r="AA537" i="10"/>
  <c r="Y535" i="10"/>
  <c r="Y537" i="10"/>
  <c r="Z534" i="10"/>
  <c r="S517" i="10"/>
  <c r="U515" i="10"/>
  <c r="T514" i="10"/>
  <c r="U517" i="10"/>
  <c r="T516" i="10"/>
  <c r="S515" i="10"/>
  <c r="S516" i="10"/>
  <c r="N514" i="10" s="1"/>
  <c r="T515" i="10"/>
  <c r="T517" i="10"/>
  <c r="U514" i="10"/>
  <c r="U516" i="10"/>
  <c r="S514" i="10"/>
  <c r="Z505" i="10"/>
  <c r="Y504" i="10"/>
  <c r="R502" i="10" s="1"/>
  <c r="AA502" i="10"/>
  <c r="AA504" i="10"/>
  <c r="Z503" i="10"/>
  <c r="Y502" i="10"/>
  <c r="Z504" i="10"/>
  <c r="AA503" i="10"/>
  <c r="AA505" i="10"/>
  <c r="Y503" i="10"/>
  <c r="Y505" i="10"/>
  <c r="Z502" i="10"/>
  <c r="Y477" i="10"/>
  <c r="AA475" i="10"/>
  <c r="Z474" i="10"/>
  <c r="Z477" i="10"/>
  <c r="Z475" i="10"/>
  <c r="AA476" i="10"/>
  <c r="Y475" i="10"/>
  <c r="Z476" i="10"/>
  <c r="AA474" i="10"/>
  <c r="Y476" i="10"/>
  <c r="R474" i="10" s="1"/>
  <c r="Y474" i="10"/>
  <c r="AA477" i="10"/>
  <c r="AA469" i="10"/>
  <c r="Z468" i="10"/>
  <c r="Y467" i="10"/>
  <c r="Y468" i="10"/>
  <c r="R466" i="10" s="1"/>
  <c r="Z466" i="10"/>
  <c r="Z469" i="10"/>
  <c r="AA467" i="10"/>
  <c r="Y466" i="10"/>
  <c r="Y469" i="10"/>
  <c r="Z467" i="10"/>
  <c r="AA468" i="10"/>
  <c r="AA466" i="10"/>
  <c r="U457" i="10"/>
  <c r="T456" i="10"/>
  <c r="S455" i="10"/>
  <c r="S456" i="10"/>
  <c r="N454" i="10" s="1"/>
  <c r="T454" i="10"/>
  <c r="T457" i="10"/>
  <c r="U455" i="10"/>
  <c r="S454" i="10"/>
  <c r="S457" i="10"/>
  <c r="T455" i="10"/>
  <c r="U456" i="10"/>
  <c r="U454" i="10"/>
  <c r="U441" i="10"/>
  <c r="T440" i="10"/>
  <c r="S439" i="10"/>
  <c r="T441" i="10"/>
  <c r="U439" i="10"/>
  <c r="S438" i="10"/>
  <c r="S441" i="10"/>
  <c r="T439" i="10"/>
  <c r="U440" i="10"/>
  <c r="U438" i="10"/>
  <c r="S440" i="10"/>
  <c r="N438" i="10" s="1"/>
  <c r="T438" i="10"/>
  <c r="W389" i="10"/>
  <c r="V388" i="10"/>
  <c r="P386" i="10" s="1"/>
  <c r="X386" i="10"/>
  <c r="V389" i="10"/>
  <c r="X387" i="10"/>
  <c r="W386" i="10"/>
  <c r="X388" i="10"/>
  <c r="W387" i="10"/>
  <c r="V386" i="10"/>
  <c r="V387" i="10"/>
  <c r="X389" i="10"/>
  <c r="W388" i="10"/>
  <c r="X601" i="10"/>
  <c r="W600" i="10"/>
  <c r="V599" i="10"/>
  <c r="V601" i="10"/>
  <c r="X599" i="10"/>
  <c r="W598" i="10"/>
  <c r="X600" i="10"/>
  <c r="W599" i="10"/>
  <c r="V598" i="10"/>
  <c r="X598" i="10"/>
  <c r="W601" i="10"/>
  <c r="V600" i="10"/>
  <c r="P598" i="10" s="1"/>
  <c r="AA565" i="10"/>
  <c r="Z564" i="10"/>
  <c r="Y563" i="10"/>
  <c r="Y565" i="10"/>
  <c r="AA563" i="10"/>
  <c r="Z562" i="10"/>
  <c r="AA564" i="10"/>
  <c r="Z563" i="10"/>
  <c r="Y562" i="10"/>
  <c r="Z565" i="10"/>
  <c r="Y564" i="10"/>
  <c r="R562" i="10" s="1"/>
  <c r="AA562" i="10"/>
  <c r="V513" i="10"/>
  <c r="X511" i="10"/>
  <c r="W510" i="10"/>
  <c r="X513" i="10"/>
  <c r="W512" i="10"/>
  <c r="V511" i="10"/>
  <c r="W513" i="10"/>
  <c r="X510" i="10"/>
  <c r="X512" i="10"/>
  <c r="V510" i="10"/>
  <c r="V512" i="10"/>
  <c r="P510" i="10" s="1"/>
  <c r="W511" i="10"/>
  <c r="X489" i="10"/>
  <c r="W488" i="10"/>
  <c r="V487" i="10"/>
  <c r="V489" i="10"/>
  <c r="X487" i="10"/>
  <c r="W486" i="10"/>
  <c r="X488" i="10"/>
  <c r="V486" i="10"/>
  <c r="V488" i="10"/>
  <c r="P486" i="10" s="1"/>
  <c r="W487" i="10"/>
  <c r="X486" i="10"/>
  <c r="W489" i="10"/>
  <c r="AA485" i="10"/>
  <c r="Z484" i="10"/>
  <c r="Y483" i="10"/>
  <c r="Y485" i="10"/>
  <c r="AA483" i="10"/>
  <c r="Z482" i="10"/>
  <c r="Z483" i="10"/>
  <c r="Z485" i="10"/>
  <c r="AA482" i="10"/>
  <c r="AA484" i="10"/>
  <c r="Y482" i="10"/>
  <c r="Y484" i="10"/>
  <c r="R482" i="10" s="1"/>
  <c r="U616" i="10"/>
  <c r="T615" i="10"/>
  <c r="S614" i="10"/>
  <c r="T617" i="10"/>
  <c r="S616" i="10"/>
  <c r="N614" i="10" s="1"/>
  <c r="U614" i="10"/>
  <c r="S617" i="10"/>
  <c r="U615" i="10"/>
  <c r="T614" i="10"/>
  <c r="T616" i="10"/>
  <c r="S615" i="10"/>
  <c r="U617" i="10"/>
  <c r="T593" i="10"/>
  <c r="S592" i="10"/>
  <c r="N590" i="10" s="1"/>
  <c r="U590" i="10"/>
  <c r="U592" i="10"/>
  <c r="T591" i="10"/>
  <c r="S590" i="10"/>
  <c r="U593" i="10"/>
  <c r="T592" i="10"/>
  <c r="S591" i="10"/>
  <c r="S593" i="10"/>
  <c r="U591" i="10"/>
  <c r="T590" i="10"/>
  <c r="U584" i="10"/>
  <c r="T583" i="10"/>
  <c r="S582" i="10"/>
  <c r="T585" i="10"/>
  <c r="S584" i="10"/>
  <c r="N582" i="10" s="1"/>
  <c r="U582" i="10"/>
  <c r="S585" i="10"/>
  <c r="U583" i="10"/>
  <c r="T582" i="10"/>
  <c r="T584" i="10"/>
  <c r="S583" i="10"/>
  <c r="U585" i="10"/>
  <c r="T561" i="10"/>
  <c r="S560" i="10"/>
  <c r="N558" i="10" s="1"/>
  <c r="U558" i="10"/>
  <c r="U560" i="10"/>
  <c r="T559" i="10"/>
  <c r="S558" i="10"/>
  <c r="U561" i="10"/>
  <c r="T560" i="10"/>
  <c r="S559" i="10"/>
  <c r="S561" i="10"/>
  <c r="U559" i="10"/>
  <c r="T558" i="10"/>
  <c r="AA533" i="10"/>
  <c r="Z532" i="10"/>
  <c r="Y531" i="10"/>
  <c r="Y533" i="10"/>
  <c r="AA531" i="10"/>
  <c r="Z530" i="10"/>
  <c r="AA532" i="10"/>
  <c r="Y530" i="10"/>
  <c r="Y532" i="10"/>
  <c r="R530" i="10" s="1"/>
  <c r="Z531" i="10"/>
  <c r="Z533" i="10"/>
  <c r="AA530" i="10"/>
  <c r="X500" i="10"/>
  <c r="W499" i="10"/>
  <c r="V498" i="10"/>
  <c r="W501" i="10"/>
  <c r="V500" i="10"/>
  <c r="P498" i="10" s="1"/>
  <c r="X498" i="10"/>
  <c r="X499" i="10"/>
  <c r="X501" i="10"/>
  <c r="V499" i="10"/>
  <c r="V501" i="10"/>
  <c r="W498" i="10"/>
  <c r="W500" i="10"/>
  <c r="W477" i="10"/>
  <c r="V476" i="10"/>
  <c r="P474" i="10" s="1"/>
  <c r="X474" i="10"/>
  <c r="W476" i="10"/>
  <c r="W474" i="10"/>
  <c r="X477" i="10"/>
  <c r="X475" i="10"/>
  <c r="V474" i="10"/>
  <c r="V477" i="10"/>
  <c r="W475" i="10"/>
  <c r="X476" i="10"/>
  <c r="V475" i="10"/>
  <c r="AA449" i="10"/>
  <c r="Z448" i="10"/>
  <c r="Y447" i="10"/>
  <c r="Y449" i="10"/>
  <c r="Z447" i="10"/>
  <c r="AA448" i="10"/>
  <c r="AA446" i="10"/>
  <c r="Y448" i="10"/>
  <c r="R446" i="10" s="1"/>
  <c r="Z446" i="10"/>
  <c r="Z449" i="10"/>
  <c r="AA447" i="10"/>
  <c r="Y446" i="10"/>
  <c r="Y386" i="10" a="1"/>
  <c r="Y525" i="10"/>
  <c r="AA523" i="10"/>
  <c r="Z522" i="10"/>
  <c r="AA525" i="10"/>
  <c r="Z524" i="10"/>
  <c r="Y523" i="10"/>
  <c r="Z525" i="10"/>
  <c r="AA522" i="10"/>
  <c r="AA524" i="10"/>
  <c r="Y522" i="10"/>
  <c r="Y524" i="10"/>
  <c r="R522" i="10" s="1"/>
  <c r="Z523" i="10"/>
  <c r="Z521" i="10"/>
  <c r="Y520" i="10"/>
  <c r="R518" i="10" s="1"/>
  <c r="AA518" i="10"/>
  <c r="AA520" i="10"/>
  <c r="Z519" i="10"/>
  <c r="Y518" i="10"/>
  <c r="AA521" i="10"/>
  <c r="Y519" i="10"/>
  <c r="Y521" i="10"/>
  <c r="Z518" i="10"/>
  <c r="Z520" i="10"/>
  <c r="AA519" i="10"/>
  <c r="Y457" i="10"/>
  <c r="AA455" i="10"/>
  <c r="Z454" i="10"/>
  <c r="Z456" i="10"/>
  <c r="AA454" i="10"/>
  <c r="AA457" i="10"/>
  <c r="Y456" i="10"/>
  <c r="R454" i="10" s="1"/>
  <c r="Y454" i="10"/>
  <c r="Z457" i="10"/>
  <c r="Z455" i="10"/>
  <c r="Y455" i="10"/>
  <c r="AA456" i="10"/>
  <c r="AA408" i="10"/>
  <c r="Z407" i="10"/>
  <c r="Y406" i="10"/>
  <c r="AA409" i="10"/>
  <c r="Z408" i="10"/>
  <c r="Y407" i="10"/>
  <c r="Z409" i="10"/>
  <c r="Y408" i="10"/>
  <c r="R406" i="10" s="1"/>
  <c r="AA406" i="10"/>
  <c r="AA407" i="10"/>
  <c r="Z406" i="10"/>
  <c r="Y409" i="10"/>
  <c r="AA397" i="10"/>
  <c r="Z396" i="10"/>
  <c r="Y395" i="10"/>
  <c r="Z397" i="10"/>
  <c r="Y396" i="10"/>
  <c r="R394" i="10" s="1"/>
  <c r="AA394" i="10"/>
  <c r="Y397" i="10"/>
  <c r="AA395" i="10"/>
  <c r="Z394" i="10"/>
  <c r="AA396" i="10"/>
  <c r="Z395" i="10"/>
  <c r="Y394" i="10"/>
  <c r="AA376" i="10"/>
  <c r="Z375" i="10"/>
  <c r="Y374" i="10"/>
  <c r="AA377" i="10"/>
  <c r="Z376" i="10"/>
  <c r="Y375" i="10"/>
  <c r="Z377" i="10"/>
  <c r="Y376" i="10"/>
  <c r="R374" i="10" s="1"/>
  <c r="AA374" i="10"/>
  <c r="AA375" i="10"/>
  <c r="Z374" i="10"/>
  <c r="Y377" i="10"/>
  <c r="AA365" i="10"/>
  <c r="Z364" i="10"/>
  <c r="Y363" i="10"/>
  <c r="Z365" i="10"/>
  <c r="Y364" i="10"/>
  <c r="R362" i="10" s="1"/>
  <c r="AA362" i="10"/>
  <c r="Y365" i="10"/>
  <c r="AA363" i="10"/>
  <c r="Z362" i="10"/>
  <c r="AA364" i="10"/>
  <c r="Z363" i="10"/>
  <c r="Y362" i="10"/>
  <c r="V345" i="10"/>
  <c r="X343" i="10"/>
  <c r="W342" i="10"/>
  <c r="X345" i="10"/>
  <c r="W344" i="10"/>
  <c r="V343" i="10"/>
  <c r="V344" i="10"/>
  <c r="P342" i="10" s="1"/>
  <c r="W343" i="10"/>
  <c r="W345" i="10"/>
  <c r="X342" i="10"/>
  <c r="X344" i="10"/>
  <c r="V342" i="10"/>
  <c r="S333" i="10"/>
  <c r="U331" i="10"/>
  <c r="T330" i="10"/>
  <c r="U333" i="10"/>
  <c r="T332" i="10"/>
  <c r="S331" i="10"/>
  <c r="S332" i="10"/>
  <c r="N330" i="10" s="1"/>
  <c r="T331" i="10"/>
  <c r="T333" i="10"/>
  <c r="U330" i="10"/>
  <c r="U332" i="10"/>
  <c r="S330" i="10"/>
  <c r="V325" i="10"/>
  <c r="X323" i="10"/>
  <c r="W322" i="10"/>
  <c r="X325" i="10"/>
  <c r="W324" i="10"/>
  <c r="V323" i="10"/>
  <c r="V324" i="10"/>
  <c r="P322" i="10" s="1"/>
  <c r="W323" i="10"/>
  <c r="W325" i="10"/>
  <c r="X322" i="10"/>
  <c r="X324" i="10"/>
  <c r="V322" i="10"/>
  <c r="S313" i="10"/>
  <c r="U311" i="10"/>
  <c r="T310" i="10"/>
  <c r="U313" i="10"/>
  <c r="T312" i="10"/>
  <c r="S311" i="10"/>
  <c r="S312" i="10"/>
  <c r="N310" i="10" s="1"/>
  <c r="T311" i="10"/>
  <c r="T313" i="10"/>
  <c r="U310" i="10"/>
  <c r="U312" i="10"/>
  <c r="S310" i="10"/>
  <c r="W493" i="10"/>
  <c r="V492" i="10"/>
  <c r="P490" i="10" s="1"/>
  <c r="X490" i="10"/>
  <c r="X492" i="10"/>
  <c r="W491" i="10"/>
  <c r="V490" i="10"/>
  <c r="W492" i="10"/>
  <c r="X491" i="10"/>
  <c r="X493" i="10"/>
  <c r="V491" i="10"/>
  <c r="V493" i="10"/>
  <c r="W490" i="10"/>
  <c r="U493" i="10"/>
  <c r="T492" i="10"/>
  <c r="S491" i="10"/>
  <c r="S493" i="10"/>
  <c r="U491" i="10"/>
  <c r="T490" i="10"/>
  <c r="T491" i="10"/>
  <c r="T493" i="10"/>
  <c r="U490" i="10"/>
  <c r="U492" i="10"/>
  <c r="S490" i="10"/>
  <c r="S492" i="10"/>
  <c r="N490" i="10" s="1"/>
  <c r="Y478" i="10" a="1"/>
  <c r="S478" i="10" a="1"/>
  <c r="U437" i="10"/>
  <c r="T436" i="10"/>
  <c r="S435" i="10"/>
  <c r="T437" i="10"/>
  <c r="S436" i="10"/>
  <c r="N434" i="10" s="1"/>
  <c r="U434" i="10"/>
  <c r="S437" i="10"/>
  <c r="U435" i="10"/>
  <c r="T434" i="10"/>
  <c r="U436" i="10"/>
  <c r="T435" i="10"/>
  <c r="S434" i="10"/>
  <c r="V409" i="10"/>
  <c r="X407" i="10"/>
  <c r="W406" i="10"/>
  <c r="X408" i="10"/>
  <c r="W407" i="10"/>
  <c r="V406" i="10"/>
  <c r="X409" i="10"/>
  <c r="W408" i="10"/>
  <c r="V407" i="10"/>
  <c r="X406" i="10"/>
  <c r="W409" i="10"/>
  <c r="V408" i="10"/>
  <c r="P406" i="10" s="1"/>
  <c r="U373" i="10"/>
  <c r="T372" i="10"/>
  <c r="S371" i="10"/>
  <c r="T373" i="10"/>
  <c r="S372" i="10"/>
  <c r="N370" i="10" s="1"/>
  <c r="U370" i="10"/>
  <c r="S373" i="10"/>
  <c r="U371" i="10"/>
  <c r="T370" i="10"/>
  <c r="U372" i="10"/>
  <c r="T371" i="10"/>
  <c r="S370" i="10"/>
  <c r="W357" i="10"/>
  <c r="V356" i="10"/>
  <c r="P354" i="10" s="1"/>
  <c r="X354" i="10"/>
  <c r="X356" i="10"/>
  <c r="W355" i="10"/>
  <c r="V354" i="10"/>
  <c r="X357" i="10"/>
  <c r="V355" i="10"/>
  <c r="V357" i="10"/>
  <c r="W354" i="10"/>
  <c r="W356" i="10"/>
  <c r="X355" i="10"/>
  <c r="AA344" i="10"/>
  <c r="Z343" i="10"/>
  <c r="Y342" i="10"/>
  <c r="Z345" i="10"/>
  <c r="Y344" i="10"/>
  <c r="R342" i="10" s="1"/>
  <c r="AA342" i="10"/>
  <c r="Y345" i="10"/>
  <c r="Z342" i="10"/>
  <c r="Z344" i="10"/>
  <c r="AA343" i="10"/>
  <c r="AA345" i="10"/>
  <c r="Y343" i="10"/>
  <c r="Y305" i="10"/>
  <c r="AA303" i="10"/>
  <c r="Z302" i="10"/>
  <c r="AA305" i="10"/>
  <c r="Z304" i="10"/>
  <c r="Y303" i="10"/>
  <c r="Y304" i="10"/>
  <c r="R302" i="10" s="1"/>
  <c r="Z303" i="10"/>
  <c r="Z305" i="10"/>
  <c r="AA302" i="10"/>
  <c r="AA304" i="10"/>
  <c r="Y302" i="10"/>
  <c r="X296" i="10"/>
  <c r="W295" i="10"/>
  <c r="V294" i="10"/>
  <c r="X297" i="10"/>
  <c r="W296" i="10"/>
  <c r="V295" i="10"/>
  <c r="W297" i="10"/>
  <c r="V296" i="10"/>
  <c r="P294" i="10" s="1"/>
  <c r="X294" i="10"/>
  <c r="V297" i="10"/>
  <c r="X295" i="10"/>
  <c r="W294" i="10"/>
  <c r="X280" i="10"/>
  <c r="W279" i="10"/>
  <c r="V278" i="10"/>
  <c r="X281" i="10"/>
  <c r="W280" i="10"/>
  <c r="V279" i="10"/>
  <c r="W281" i="10"/>
  <c r="V280" i="10"/>
  <c r="P278" i="10" s="1"/>
  <c r="X278" i="10"/>
  <c r="V281" i="10"/>
  <c r="X279" i="10"/>
  <c r="W278" i="10"/>
  <c r="X264" i="10"/>
  <c r="W263" i="10"/>
  <c r="V262" i="10"/>
  <c r="X265" i="10"/>
  <c r="W264" i="10"/>
  <c r="V263" i="10"/>
  <c r="W265" i="10"/>
  <c r="V264" i="10"/>
  <c r="P262" i="10" s="1"/>
  <c r="X262" i="10"/>
  <c r="V265" i="10"/>
  <c r="X263" i="10"/>
  <c r="W262" i="10"/>
  <c r="X248" i="10"/>
  <c r="W247" i="10"/>
  <c r="V246" i="10"/>
  <c r="X249" i="10"/>
  <c r="W248" i="10"/>
  <c r="V247" i="10"/>
  <c r="W249" i="10"/>
  <c r="V248" i="10"/>
  <c r="P246" i="10" s="1"/>
  <c r="X246" i="10"/>
  <c r="V249" i="10"/>
  <c r="X247" i="10"/>
  <c r="W246" i="10"/>
  <c r="V529" i="10"/>
  <c r="X527" i="10"/>
  <c r="W526" i="10"/>
  <c r="X529" i="10"/>
  <c r="W528" i="10"/>
  <c r="V527" i="10"/>
  <c r="V528" i="10"/>
  <c r="P526" i="10" s="1"/>
  <c r="W527" i="10"/>
  <c r="W529" i="10"/>
  <c r="X526" i="10"/>
  <c r="X528" i="10"/>
  <c r="V526" i="10"/>
  <c r="U432" i="10"/>
  <c r="T431" i="10"/>
  <c r="S430" i="10"/>
  <c r="U433" i="10"/>
  <c r="T432" i="10"/>
  <c r="S431" i="10"/>
  <c r="T433" i="10"/>
  <c r="S432" i="10"/>
  <c r="N430" i="10" s="1"/>
  <c r="U430" i="10"/>
  <c r="S433" i="10"/>
  <c r="U431" i="10"/>
  <c r="T430" i="10"/>
  <c r="X417" i="10"/>
  <c r="W416" i="10"/>
  <c r="V415" i="10"/>
  <c r="W417" i="10"/>
  <c r="V416" i="10"/>
  <c r="P414" i="10" s="1"/>
  <c r="X414" i="10"/>
  <c r="V417" i="10"/>
  <c r="X415" i="10"/>
  <c r="W414" i="10"/>
  <c r="X416" i="10"/>
  <c r="W415" i="10"/>
  <c r="V414" i="10"/>
  <c r="X412" i="10"/>
  <c r="W411" i="10"/>
  <c r="V410" i="10"/>
  <c r="X413" i="10"/>
  <c r="W412" i="10"/>
  <c r="V411" i="10"/>
  <c r="W413" i="10"/>
  <c r="V412" i="10"/>
  <c r="P410" i="10" s="1"/>
  <c r="X410" i="10"/>
  <c r="V413" i="10"/>
  <c r="X411" i="10"/>
  <c r="W410" i="10"/>
  <c r="AA381" i="10"/>
  <c r="Z380" i="10"/>
  <c r="Y379" i="10"/>
  <c r="Z381" i="10"/>
  <c r="Y380" i="10"/>
  <c r="R378" i="10" s="1"/>
  <c r="AA378" i="10"/>
  <c r="Y381" i="10"/>
  <c r="AA379" i="10"/>
  <c r="Z378" i="10"/>
  <c r="Y378" i="10"/>
  <c r="AA380" i="10"/>
  <c r="Z379" i="10"/>
  <c r="S349" i="10"/>
  <c r="U347" i="10"/>
  <c r="T346" i="10"/>
  <c r="U349" i="10"/>
  <c r="T348" i="10"/>
  <c r="S347" i="10"/>
  <c r="T349" i="10"/>
  <c r="U346" i="10"/>
  <c r="U348" i="10"/>
  <c r="S346" i="10"/>
  <c r="S348" i="10"/>
  <c r="N346" i="10" s="1"/>
  <c r="T347" i="10"/>
  <c r="Y557" i="10"/>
  <c r="AA555" i="10"/>
  <c r="Z554" i="10"/>
  <c r="AA557" i="10"/>
  <c r="Z556" i="10"/>
  <c r="Y555" i="10"/>
  <c r="Z557" i="10"/>
  <c r="AA554" i="10"/>
  <c r="AA556" i="10"/>
  <c r="Y554" i="10"/>
  <c r="Y556" i="10"/>
  <c r="R554" i="10" s="1"/>
  <c r="Z555" i="10"/>
  <c r="Z553" i="10"/>
  <c r="Y552" i="10"/>
  <c r="R550" i="10" s="1"/>
  <c r="AA550" i="10"/>
  <c r="AA552" i="10"/>
  <c r="Z551" i="10"/>
  <c r="Y550" i="10"/>
  <c r="AA553" i="10"/>
  <c r="Y551" i="10"/>
  <c r="Y553" i="10"/>
  <c r="Z550" i="10"/>
  <c r="Z552" i="10"/>
  <c r="AA551" i="10"/>
  <c r="AA496" i="10"/>
  <c r="Z495" i="10"/>
  <c r="Y494" i="10"/>
  <c r="Z497" i="10"/>
  <c r="Y496" i="10"/>
  <c r="R494" i="10" s="1"/>
  <c r="AA494" i="10"/>
  <c r="Y497" i="10"/>
  <c r="Z494" i="10"/>
  <c r="Z496" i="10"/>
  <c r="AA495" i="10"/>
  <c r="Y495" i="10"/>
  <c r="AA497" i="10"/>
  <c r="X464" i="10"/>
  <c r="W463" i="10"/>
  <c r="V462" i="10"/>
  <c r="W464" i="10"/>
  <c r="X462" i="10"/>
  <c r="X465" i="10"/>
  <c r="V464" i="10"/>
  <c r="P462" i="10" s="1"/>
  <c r="W462" i="10"/>
  <c r="W465" i="10"/>
  <c r="X463" i="10"/>
  <c r="V465" i="10"/>
  <c r="V463" i="10"/>
  <c r="W437" i="10"/>
  <c r="V436" i="10"/>
  <c r="P434" i="10" s="1"/>
  <c r="X434" i="10"/>
  <c r="V437" i="10"/>
  <c r="X435" i="10"/>
  <c r="W434" i="10"/>
  <c r="X436" i="10"/>
  <c r="W435" i="10"/>
  <c r="V434" i="10"/>
  <c r="X437" i="10"/>
  <c r="W436" i="10"/>
  <c r="V435" i="10"/>
  <c r="S386" i="10" a="1"/>
  <c r="U341" i="10"/>
  <c r="T340" i="10"/>
  <c r="S339" i="10"/>
  <c r="S341" i="10"/>
  <c r="U339" i="10"/>
  <c r="T338" i="10"/>
  <c r="T339" i="10"/>
  <c r="T341" i="10"/>
  <c r="U338" i="10"/>
  <c r="U340" i="10"/>
  <c r="S338" i="10"/>
  <c r="S340" i="10"/>
  <c r="N338" i="10" s="1"/>
  <c r="W289" i="10"/>
  <c r="V288" i="10"/>
  <c r="P286" i="10" s="1"/>
  <c r="X286" i="10"/>
  <c r="V289" i="10"/>
  <c r="X287" i="10"/>
  <c r="W286" i="10"/>
  <c r="X288" i="10"/>
  <c r="W287" i="10"/>
  <c r="V286" i="10"/>
  <c r="X289" i="10"/>
  <c r="W288" i="10"/>
  <c r="V287" i="10"/>
  <c r="W273" i="10"/>
  <c r="V272" i="10"/>
  <c r="P270" i="10" s="1"/>
  <c r="X270" i="10"/>
  <c r="V273" i="10"/>
  <c r="X271" i="10"/>
  <c r="W270" i="10"/>
  <c r="X272" i="10"/>
  <c r="W271" i="10"/>
  <c r="V270" i="10"/>
  <c r="X273" i="10"/>
  <c r="W272" i="10"/>
  <c r="V271" i="10"/>
  <c r="W257" i="10"/>
  <c r="V256" i="10"/>
  <c r="P254" i="10" s="1"/>
  <c r="X254" i="10"/>
  <c r="V257" i="10"/>
  <c r="X255" i="10"/>
  <c r="W254" i="10"/>
  <c r="X256" i="10"/>
  <c r="W255" i="10"/>
  <c r="V254" i="10"/>
  <c r="X257" i="10"/>
  <c r="W256" i="10"/>
  <c r="V255" i="10"/>
  <c r="W241" i="10"/>
  <c r="V240" i="10"/>
  <c r="P238" i="10" s="1"/>
  <c r="X238" i="10"/>
  <c r="V241" i="10"/>
  <c r="X239" i="10"/>
  <c r="W238" i="10"/>
  <c r="X240" i="10"/>
  <c r="W239" i="10"/>
  <c r="V238" i="10"/>
  <c r="X241" i="10"/>
  <c r="W240" i="10"/>
  <c r="V239" i="10"/>
  <c r="V213" i="10"/>
  <c r="X211" i="10"/>
  <c r="W210" i="10"/>
  <c r="X212" i="10"/>
  <c r="W211" i="10"/>
  <c r="V210" i="10"/>
  <c r="W213" i="10"/>
  <c r="V212" i="10"/>
  <c r="P210" i="10" s="1"/>
  <c r="X210" i="10"/>
  <c r="V211" i="10"/>
  <c r="X213" i="10"/>
  <c r="W212" i="10"/>
  <c r="T169" i="10"/>
  <c r="S168" i="10"/>
  <c r="N166" i="10" s="1"/>
  <c r="U166" i="10"/>
  <c r="S169" i="10"/>
  <c r="U167" i="10"/>
  <c r="T166" i="10"/>
  <c r="U169" i="10"/>
  <c r="T168" i="10"/>
  <c r="S167" i="10"/>
  <c r="U168" i="10"/>
  <c r="T167" i="10"/>
  <c r="S166" i="10"/>
  <c r="Z161" i="10"/>
  <c r="Y160" i="10"/>
  <c r="R158" i="10" s="1"/>
  <c r="AA158" i="10"/>
  <c r="Y161" i="10"/>
  <c r="AA159" i="10"/>
  <c r="Z158" i="10"/>
  <c r="AA161" i="10"/>
  <c r="Z160" i="10"/>
  <c r="Y159" i="10"/>
  <c r="AA160" i="10"/>
  <c r="Z159" i="10"/>
  <c r="Y158" i="10"/>
  <c r="X312" i="10"/>
  <c r="W311" i="10"/>
  <c r="V310" i="10"/>
  <c r="W313" i="10"/>
  <c r="V312" i="10"/>
  <c r="P310" i="10" s="1"/>
  <c r="X310" i="10"/>
  <c r="V313" i="10"/>
  <c r="W310" i="10"/>
  <c r="W312" i="10"/>
  <c r="X311" i="10"/>
  <c r="X313" i="10"/>
  <c r="V311" i="10"/>
  <c r="AA244" i="10"/>
  <c r="Z243" i="10"/>
  <c r="Y242" i="10"/>
  <c r="AA245" i="10"/>
  <c r="Z244" i="10"/>
  <c r="Y243" i="10"/>
  <c r="Z245" i="10"/>
  <c r="Y244" i="10"/>
  <c r="R242" i="10" s="1"/>
  <c r="AA242" i="10"/>
  <c r="Y245" i="10"/>
  <c r="AA243" i="10"/>
  <c r="Z242" i="10"/>
  <c r="U220" i="10"/>
  <c r="T219" i="10"/>
  <c r="S218" i="10"/>
  <c r="U221" i="10"/>
  <c r="T220" i="10"/>
  <c r="S219" i="10"/>
  <c r="S221" i="10"/>
  <c r="U219" i="10"/>
  <c r="T218" i="10"/>
  <c r="U218" i="10"/>
  <c r="T221" i="10"/>
  <c r="S220" i="10"/>
  <c r="N218" i="10" s="1"/>
  <c r="Y209" i="10"/>
  <c r="AA207" i="10"/>
  <c r="Z206" i="10"/>
  <c r="AA208" i="10"/>
  <c r="Z207" i="10"/>
  <c r="Y206" i="10"/>
  <c r="Z209" i="10"/>
  <c r="Y208" i="10"/>
  <c r="R206" i="10" s="1"/>
  <c r="AA206" i="10"/>
  <c r="AA209" i="10"/>
  <c r="Z208" i="10"/>
  <c r="Y207" i="10"/>
  <c r="AA201" i="10"/>
  <c r="Z200" i="10"/>
  <c r="Y199" i="10"/>
  <c r="Z201" i="10"/>
  <c r="Y200" i="10"/>
  <c r="R198" i="10" s="1"/>
  <c r="AA198" i="10"/>
  <c r="AA200" i="10"/>
  <c r="Z199" i="10"/>
  <c r="Y198" i="10"/>
  <c r="AA199" i="10"/>
  <c r="Z198" i="10"/>
  <c r="Y201" i="10"/>
  <c r="V193" i="10"/>
  <c r="X191" i="10"/>
  <c r="W190" i="10"/>
  <c r="X192" i="10"/>
  <c r="W191" i="10"/>
  <c r="V190" i="10"/>
  <c r="W193" i="10"/>
  <c r="V192" i="10"/>
  <c r="P190" i="10" s="1"/>
  <c r="X190" i="10"/>
  <c r="V191" i="10"/>
  <c r="X193" i="10"/>
  <c r="W192" i="10"/>
  <c r="U181" i="10"/>
  <c r="T180" i="10"/>
  <c r="S179" i="10"/>
  <c r="T181" i="10"/>
  <c r="S180" i="10"/>
  <c r="N178" i="10" s="1"/>
  <c r="U178" i="10"/>
  <c r="U180" i="10"/>
  <c r="T179" i="10"/>
  <c r="S178" i="10"/>
  <c r="U179" i="10"/>
  <c r="T178" i="10"/>
  <c r="S181" i="10"/>
  <c r="AI4" i="10"/>
  <c r="AI3" i="10"/>
  <c r="AI2" i="10"/>
  <c r="Z237" i="10"/>
  <c r="Y236" i="10"/>
  <c r="R234" i="10" s="1"/>
  <c r="AA234" i="10"/>
  <c r="Y237" i="10"/>
  <c r="AA235" i="10"/>
  <c r="Z234" i="10"/>
  <c r="AA237" i="10"/>
  <c r="Z236" i="10"/>
  <c r="Y235" i="10"/>
  <c r="AA236" i="10"/>
  <c r="Z235" i="10"/>
  <c r="Y234" i="10"/>
  <c r="X237" i="10"/>
  <c r="W236" i="10"/>
  <c r="V235" i="10"/>
  <c r="W237" i="10"/>
  <c r="V236" i="10"/>
  <c r="P234" i="10" s="1"/>
  <c r="X234" i="10"/>
  <c r="X236" i="10"/>
  <c r="W235" i="10"/>
  <c r="V234" i="10"/>
  <c r="V237" i="10"/>
  <c r="X235" i="10"/>
  <c r="W234" i="10"/>
  <c r="X116" i="10"/>
  <c r="W115" i="10"/>
  <c r="V114" i="10"/>
  <c r="X117" i="10"/>
  <c r="W116" i="10"/>
  <c r="V115" i="10"/>
  <c r="W117" i="10"/>
  <c r="V116" i="10"/>
  <c r="P114" i="10" s="1"/>
  <c r="X114" i="10"/>
  <c r="V117" i="10"/>
  <c r="X115" i="10"/>
  <c r="W114" i="10"/>
  <c r="X28" i="10"/>
  <c r="W27" i="10"/>
  <c r="V26" i="10"/>
  <c r="X29" i="10"/>
  <c r="W28" i="10"/>
  <c r="V27" i="10"/>
  <c r="W29" i="10"/>
  <c r="V28" i="10"/>
  <c r="P26" i="10" s="1"/>
  <c r="X26" i="10"/>
  <c r="V29" i="10"/>
  <c r="X27" i="10"/>
  <c r="W26" i="10"/>
  <c r="X332" i="10"/>
  <c r="W331" i="10"/>
  <c r="V330" i="10"/>
  <c r="W333" i="10"/>
  <c r="V332" i="10"/>
  <c r="P330" i="10" s="1"/>
  <c r="X330" i="10"/>
  <c r="V333" i="10"/>
  <c r="W330" i="10"/>
  <c r="W332" i="10"/>
  <c r="X331" i="10"/>
  <c r="X333" i="10"/>
  <c r="V331" i="10"/>
  <c r="U225" i="10"/>
  <c r="T224" i="10"/>
  <c r="S223" i="10"/>
  <c r="T225" i="10"/>
  <c r="S224" i="10"/>
  <c r="N222" i="10" s="1"/>
  <c r="U222" i="10"/>
  <c r="U224" i="10"/>
  <c r="T223" i="10"/>
  <c r="S222" i="10"/>
  <c r="S225" i="10"/>
  <c r="U223" i="10"/>
  <c r="T222" i="10"/>
  <c r="U176" i="10"/>
  <c r="T175" i="10"/>
  <c r="S174" i="10"/>
  <c r="U177" i="10"/>
  <c r="T176" i="10"/>
  <c r="S175" i="10"/>
  <c r="S177" i="10"/>
  <c r="U175" i="10"/>
  <c r="T174" i="10"/>
  <c r="T177" i="10"/>
  <c r="S176" i="10"/>
  <c r="N174" i="10" s="1"/>
  <c r="U174" i="10"/>
  <c r="Z157" i="10"/>
  <c r="Y156" i="10"/>
  <c r="R154" i="10" s="1"/>
  <c r="AA154" i="10"/>
  <c r="AA156" i="10"/>
  <c r="Z155" i="10"/>
  <c r="Y154" i="10"/>
  <c r="Y157" i="10"/>
  <c r="Z154" i="10"/>
  <c r="Z156" i="10"/>
  <c r="AA155" i="10"/>
  <c r="AA157" i="10"/>
  <c r="Y155" i="10"/>
  <c r="V149" i="10"/>
  <c r="X147" i="10"/>
  <c r="W146" i="10"/>
  <c r="X148" i="10"/>
  <c r="W147" i="10"/>
  <c r="V146" i="10"/>
  <c r="X149" i="10"/>
  <c r="W148" i="10"/>
  <c r="V147" i="10"/>
  <c r="W149" i="10"/>
  <c r="V148" i="10"/>
  <c r="P146" i="10" s="1"/>
  <c r="X146" i="10"/>
  <c r="S133" i="10"/>
  <c r="U131" i="10"/>
  <c r="T130" i="10"/>
  <c r="U132" i="10"/>
  <c r="T131" i="10"/>
  <c r="S130" i="10"/>
  <c r="U133" i="10"/>
  <c r="T132" i="10"/>
  <c r="S131" i="10"/>
  <c r="T133" i="10"/>
  <c r="S132" i="10"/>
  <c r="N130" i="10" s="1"/>
  <c r="U130" i="10"/>
  <c r="Z121" i="10"/>
  <c r="Y120" i="10"/>
  <c r="R118" i="10" s="1"/>
  <c r="AA118" i="10"/>
  <c r="Y121" i="10"/>
  <c r="AA119" i="10"/>
  <c r="Z118" i="10"/>
  <c r="AA120" i="10"/>
  <c r="Z119" i="10"/>
  <c r="Y118" i="10"/>
  <c r="AA121" i="10"/>
  <c r="Z120" i="10"/>
  <c r="Y119" i="10"/>
  <c r="Y109" i="10"/>
  <c r="AA107" i="10"/>
  <c r="Z106" i="10"/>
  <c r="AA108" i="10"/>
  <c r="Z107" i="10"/>
  <c r="Y106" i="10"/>
  <c r="AA109" i="10"/>
  <c r="Z108" i="10"/>
  <c r="Y107" i="10"/>
  <c r="Z109" i="10"/>
  <c r="Y108" i="10"/>
  <c r="R106" i="10" s="1"/>
  <c r="AA106" i="10"/>
  <c r="Z93" i="10"/>
  <c r="Y92" i="10"/>
  <c r="R90" i="10" s="1"/>
  <c r="AA90" i="10"/>
  <c r="Y93" i="10"/>
  <c r="AA91" i="10"/>
  <c r="Z90" i="10"/>
  <c r="AA92" i="10"/>
  <c r="Z91" i="10"/>
  <c r="Y90" i="10"/>
  <c r="AA93" i="10"/>
  <c r="Z92" i="10"/>
  <c r="Y91" i="10"/>
  <c r="V85" i="10"/>
  <c r="X83" i="10"/>
  <c r="W82" i="10"/>
  <c r="X84" i="10"/>
  <c r="W83" i="10"/>
  <c r="V82" i="10"/>
  <c r="X85" i="10"/>
  <c r="W84" i="10"/>
  <c r="V83" i="10"/>
  <c r="W85" i="10"/>
  <c r="V84" i="10"/>
  <c r="P82" i="10" s="1"/>
  <c r="X82" i="10"/>
  <c r="Z61" i="10"/>
  <c r="Y60" i="10"/>
  <c r="R58" i="10" s="1"/>
  <c r="AA58" i="10"/>
  <c r="Y61" i="10"/>
  <c r="AA59" i="10"/>
  <c r="Z58" i="10"/>
  <c r="AA60" i="10"/>
  <c r="Z59" i="10"/>
  <c r="Y58" i="10"/>
  <c r="AA61" i="10"/>
  <c r="Z60" i="10"/>
  <c r="Y59" i="10"/>
  <c r="S45" i="10"/>
  <c r="U43" i="10"/>
  <c r="T42" i="10"/>
  <c r="U44" i="10"/>
  <c r="T43" i="10"/>
  <c r="S42" i="10"/>
  <c r="U45" i="10"/>
  <c r="T44" i="10"/>
  <c r="S43" i="10"/>
  <c r="T45" i="10"/>
  <c r="S44" i="10"/>
  <c r="N42" i="10" s="1"/>
  <c r="U42" i="10"/>
  <c r="Z33" i="10"/>
  <c r="Y32" i="10"/>
  <c r="R30" i="10" s="1"/>
  <c r="AA30" i="10"/>
  <c r="Y33" i="10"/>
  <c r="AA31" i="10"/>
  <c r="Z30" i="10"/>
  <c r="AA32" i="10"/>
  <c r="Z31" i="10"/>
  <c r="Y30" i="10"/>
  <c r="AA33" i="10"/>
  <c r="Y31" i="10"/>
  <c r="Z32" i="10"/>
  <c r="W21" i="10"/>
  <c r="V20" i="10"/>
  <c r="P18" i="10" s="1"/>
  <c r="X18" i="10"/>
  <c r="V21" i="10"/>
  <c r="X19" i="10"/>
  <c r="W18" i="10"/>
  <c r="X20" i="10"/>
  <c r="W19" i="10"/>
  <c r="V18" i="10"/>
  <c r="V19" i="10"/>
  <c r="X21" i="10"/>
  <c r="W20" i="10"/>
  <c r="V9" i="10"/>
  <c r="X7" i="10"/>
  <c r="W6" i="10"/>
  <c r="X8" i="10"/>
  <c r="W7" i="10"/>
  <c r="V6" i="10"/>
  <c r="W9" i="10"/>
  <c r="X9" i="10"/>
  <c r="W8" i="10"/>
  <c r="V7" i="10"/>
  <c r="V8" i="10"/>
  <c r="P6" i="10" s="1"/>
  <c r="X6" i="10"/>
  <c r="X161" i="10"/>
  <c r="W160" i="10"/>
  <c r="V159" i="10"/>
  <c r="W161" i="10"/>
  <c r="V160" i="10"/>
  <c r="P158" i="10" s="1"/>
  <c r="X158" i="10"/>
  <c r="X160" i="10"/>
  <c r="W159" i="10"/>
  <c r="V158" i="10"/>
  <c r="X159" i="10"/>
  <c r="W158" i="10"/>
  <c r="V161" i="10"/>
  <c r="T129" i="10"/>
  <c r="S128" i="10"/>
  <c r="N126" i="10" s="1"/>
  <c r="U126" i="10"/>
  <c r="S129" i="10"/>
  <c r="U127" i="10"/>
  <c r="T126" i="10"/>
  <c r="U128" i="10"/>
  <c r="T127" i="10"/>
  <c r="S126" i="10"/>
  <c r="U129" i="10"/>
  <c r="T128" i="10"/>
  <c r="S127" i="10"/>
  <c r="V90" i="10" a="1"/>
  <c r="Y50" i="10" a="1"/>
  <c r="Y102" i="10" a="1"/>
  <c r="S58" i="10" a="1"/>
  <c r="V98" i="10" a="1"/>
  <c r="S62" i="10" a="1"/>
  <c r="S30" i="10" a="1"/>
  <c r="AG3" i="10"/>
  <c r="S122" i="10" a="1"/>
  <c r="Y62" i="10" a="1"/>
  <c r="Y18" i="10" a="1"/>
  <c r="X1501" i="10"/>
  <c r="W1500" i="10"/>
  <c r="V1499" i="10"/>
  <c r="V1501" i="10"/>
  <c r="X1499" i="10"/>
  <c r="W1498" i="10"/>
  <c r="V1500" i="10"/>
  <c r="P1498" i="10" s="1"/>
  <c r="W1499" i="10"/>
  <c r="X1498" i="10"/>
  <c r="V1498" i="10"/>
  <c r="W1501" i="10"/>
  <c r="X1500" i="10"/>
  <c r="U1465" i="10"/>
  <c r="T1464" i="10"/>
  <c r="S1463" i="10"/>
  <c r="T1465" i="10"/>
  <c r="S1464" i="10"/>
  <c r="N1462" i="10" s="1"/>
  <c r="U1462" i="10"/>
  <c r="S1465" i="10"/>
  <c r="U1463" i="10"/>
  <c r="T1462" i="10"/>
  <c r="S1462" i="10"/>
  <c r="U1464" i="10"/>
  <c r="T1463" i="10"/>
  <c r="AA1428" i="10"/>
  <c r="Z1427" i="10"/>
  <c r="Y1426" i="10"/>
  <c r="AA1429" i="10"/>
  <c r="Z1428" i="10"/>
  <c r="Y1427" i="10"/>
  <c r="Z1429" i="10"/>
  <c r="AA1426" i="10"/>
  <c r="Y1429" i="10"/>
  <c r="Z1426" i="10"/>
  <c r="Y1428" i="10"/>
  <c r="R1426" i="10" s="1"/>
  <c r="AA1427" i="10"/>
  <c r="T1485" i="10"/>
  <c r="S1484" i="10"/>
  <c r="N1482" i="10" s="1"/>
  <c r="U1482" i="10"/>
  <c r="S1485" i="10"/>
  <c r="U1483" i="10"/>
  <c r="T1482" i="10"/>
  <c r="T1483" i="10"/>
  <c r="U1485" i="10"/>
  <c r="S1483" i="10"/>
  <c r="U1484" i="10"/>
  <c r="S1482" i="10"/>
  <c r="T1484" i="10"/>
  <c r="AA1497" i="10"/>
  <c r="Z1496" i="10"/>
  <c r="Y1495" i="10"/>
  <c r="Y1497" i="10"/>
  <c r="AA1495" i="10"/>
  <c r="Z1494" i="10"/>
  <c r="Z1497" i="10"/>
  <c r="AA1494" i="10"/>
  <c r="AA1496" i="10"/>
  <c r="Y1494" i="10"/>
  <c r="Y1496" i="10"/>
  <c r="R1494" i="10" s="1"/>
  <c r="Z1495" i="10"/>
  <c r="Y1425" i="10"/>
  <c r="AA1423" i="10"/>
  <c r="Z1422" i="10"/>
  <c r="AA1424" i="10"/>
  <c r="Z1423" i="10"/>
  <c r="Y1422" i="10"/>
  <c r="AA1425" i="10"/>
  <c r="Y1423" i="10"/>
  <c r="Z1425" i="10"/>
  <c r="AA1422" i="10"/>
  <c r="Z1424" i="10"/>
  <c r="Y1424" i="10"/>
  <c r="R1422" i="10" s="1"/>
  <c r="S1417" i="10"/>
  <c r="U1415" i="10"/>
  <c r="T1414" i="10"/>
  <c r="U1416" i="10"/>
  <c r="T1415" i="10"/>
  <c r="S1414" i="10"/>
  <c r="T1417" i="10"/>
  <c r="U1414" i="10"/>
  <c r="T1416" i="10"/>
  <c r="S1416" i="10"/>
  <c r="N1414" i="10" s="1"/>
  <c r="U1417" i="10"/>
  <c r="S1415" i="10"/>
  <c r="U1396" i="10"/>
  <c r="T1395" i="10"/>
  <c r="S1394" i="10"/>
  <c r="U1397" i="10"/>
  <c r="T1396" i="10"/>
  <c r="S1395" i="10"/>
  <c r="S1396" i="10"/>
  <c r="N1394" i="10" s="1"/>
  <c r="U1395" i="10"/>
  <c r="T1397" i="10"/>
  <c r="U1394" i="10"/>
  <c r="S1397" i="10"/>
  <c r="T1394" i="10"/>
  <c r="AA1368" i="10"/>
  <c r="Z1367" i="10"/>
  <c r="Y1366" i="10"/>
  <c r="Z1369" i="10"/>
  <c r="Y1368" i="10"/>
  <c r="R1366" i="10" s="1"/>
  <c r="AA1366" i="10"/>
  <c r="Z1368" i="10"/>
  <c r="AA1367" i="10"/>
  <c r="AA1369" i="10"/>
  <c r="Y1367" i="10"/>
  <c r="Y1369" i="10"/>
  <c r="Z1366" i="10"/>
  <c r="Y1365" i="10"/>
  <c r="AA1363" i="10"/>
  <c r="Z1362" i="10"/>
  <c r="AA1365" i="10"/>
  <c r="Z1364" i="10"/>
  <c r="Y1363" i="10"/>
  <c r="AA1364" i="10"/>
  <c r="Y1362" i="10"/>
  <c r="Y1364" i="10"/>
  <c r="R1362" i="10" s="1"/>
  <c r="Z1363" i="10"/>
  <c r="Z1365" i="10"/>
  <c r="AA1362" i="10"/>
  <c r="U1336" i="10"/>
  <c r="T1335" i="10"/>
  <c r="S1334" i="10"/>
  <c r="U1337" i="10"/>
  <c r="S1336" i="10"/>
  <c r="N1334" i="10" s="1"/>
  <c r="T1334" i="10"/>
  <c r="T1337" i="10"/>
  <c r="U1335" i="10"/>
  <c r="S1337" i="10"/>
  <c r="S1335" i="10"/>
  <c r="T1336" i="10"/>
  <c r="U1334" i="10"/>
  <c r="S1321" i="10"/>
  <c r="U1319" i="10"/>
  <c r="T1318" i="10"/>
  <c r="U1320" i="10"/>
  <c r="T1319" i="10"/>
  <c r="S1318" i="10"/>
  <c r="U1321" i="10"/>
  <c r="T1320" i="10"/>
  <c r="S1319" i="10"/>
  <c r="T1321" i="10"/>
  <c r="S1320" i="10"/>
  <c r="N1318" i="10" s="1"/>
  <c r="U1318" i="10"/>
  <c r="X1272" i="10"/>
  <c r="W1271" i="10"/>
  <c r="V1270" i="10"/>
  <c r="X1273" i="10"/>
  <c r="W1272" i="10"/>
  <c r="V1271" i="10"/>
  <c r="W1273" i="10"/>
  <c r="V1272" i="10"/>
  <c r="P1270" i="10" s="1"/>
  <c r="X1270" i="10"/>
  <c r="V1273" i="10"/>
  <c r="X1271" i="10"/>
  <c r="W1270" i="10"/>
  <c r="U1180" i="10"/>
  <c r="T1179" i="10"/>
  <c r="S1178" i="10"/>
  <c r="U1181" i="10"/>
  <c r="T1180" i="10"/>
  <c r="S1179" i="10"/>
  <c r="T1181" i="10"/>
  <c r="S1180" i="10"/>
  <c r="N1178" i="10" s="1"/>
  <c r="U1178" i="10"/>
  <c r="S1181" i="10"/>
  <c r="U1179" i="10"/>
  <c r="T1178" i="10"/>
  <c r="V1205" i="10"/>
  <c r="X1203" i="10"/>
  <c r="W1202" i="10"/>
  <c r="X1204" i="10"/>
  <c r="W1203" i="10"/>
  <c r="V1202" i="10"/>
  <c r="X1205" i="10"/>
  <c r="W1204" i="10"/>
  <c r="V1203" i="10"/>
  <c r="W1205" i="10"/>
  <c r="V1204" i="10"/>
  <c r="P1202" i="10" s="1"/>
  <c r="X1202" i="10"/>
  <c r="T1237" i="10"/>
  <c r="S1236" i="10"/>
  <c r="N1234" i="10" s="1"/>
  <c r="U1234" i="10"/>
  <c r="S1237" i="10"/>
  <c r="U1235" i="10"/>
  <c r="T1234" i="10"/>
  <c r="U1236" i="10"/>
  <c r="T1235" i="10"/>
  <c r="S1234" i="10"/>
  <c r="U1237" i="10"/>
  <c r="T1236" i="10"/>
  <c r="S1235" i="10"/>
  <c r="Y1218" i="10" a="1"/>
  <c r="T1145" i="10"/>
  <c r="S1144" i="10"/>
  <c r="N1142" i="10" s="1"/>
  <c r="U1142" i="10"/>
  <c r="S1145" i="10"/>
  <c r="U1143" i="10"/>
  <c r="T1142" i="10"/>
  <c r="U1144" i="10"/>
  <c r="T1143" i="10"/>
  <c r="S1142" i="10"/>
  <c r="U1145" i="10"/>
  <c r="T1144" i="10"/>
  <c r="S1143" i="10"/>
  <c r="X1089" i="10"/>
  <c r="W1088" i="10"/>
  <c r="V1087" i="10"/>
  <c r="W1089" i="10"/>
  <c r="V1088" i="10"/>
  <c r="P1086" i="10" s="1"/>
  <c r="X1086" i="10"/>
  <c r="X1088" i="10"/>
  <c r="V1086" i="10"/>
  <c r="X1087" i="10"/>
  <c r="W1087" i="10"/>
  <c r="V1089" i="10"/>
  <c r="W1086" i="10"/>
  <c r="X1037" i="10"/>
  <c r="W1036" i="10"/>
  <c r="V1035" i="10"/>
  <c r="W1037" i="10"/>
  <c r="V1036" i="10"/>
  <c r="P1034" i="10" s="1"/>
  <c r="X1034" i="10"/>
  <c r="V1037" i="10"/>
  <c r="X1035" i="10"/>
  <c r="W1034" i="10"/>
  <c r="X1036" i="10"/>
  <c r="W1035" i="10"/>
  <c r="V1034" i="10"/>
  <c r="Y997" i="10"/>
  <c r="AA995" i="10"/>
  <c r="Z994" i="10"/>
  <c r="AA996" i="10"/>
  <c r="Z995" i="10"/>
  <c r="Y994" i="10"/>
  <c r="AA997" i="10"/>
  <c r="Z996" i="10"/>
  <c r="Y995" i="10"/>
  <c r="Z997" i="10"/>
  <c r="Y996" i="10"/>
  <c r="R994" i="10" s="1"/>
  <c r="AA994" i="10"/>
  <c r="W1057" i="10"/>
  <c r="V1056" i="10"/>
  <c r="P1054" i="10" s="1"/>
  <c r="X1054" i="10"/>
  <c r="V1057" i="10"/>
  <c r="X1055" i="10"/>
  <c r="W1054" i="10"/>
  <c r="X1056" i="10"/>
  <c r="W1055" i="10"/>
  <c r="V1054" i="10"/>
  <c r="X1057" i="10"/>
  <c r="W1056" i="10"/>
  <c r="V1055" i="10"/>
  <c r="W1009" i="10"/>
  <c r="V1008" i="10"/>
  <c r="P1006" i="10" s="1"/>
  <c r="X1006" i="10"/>
  <c r="V1009" i="10"/>
  <c r="X1007" i="10"/>
  <c r="W1006" i="10"/>
  <c r="X1008" i="10"/>
  <c r="W1007" i="10"/>
  <c r="V1006" i="10"/>
  <c r="X1009" i="10"/>
  <c r="W1008" i="10"/>
  <c r="V1007" i="10"/>
  <c r="AA928" i="10"/>
  <c r="Z927" i="10"/>
  <c r="Y926" i="10"/>
  <c r="Z929" i="10"/>
  <c r="Y928" i="10"/>
  <c r="R926" i="10" s="1"/>
  <c r="AA926" i="10"/>
  <c r="Z928" i="10"/>
  <c r="AA927" i="10"/>
  <c r="AA929" i="10"/>
  <c r="Y927" i="10"/>
  <c r="Y929" i="10"/>
  <c r="Z926" i="10"/>
  <c r="S1065" i="10"/>
  <c r="U1063" i="10"/>
  <c r="T1062" i="10"/>
  <c r="U1064" i="10"/>
  <c r="T1063" i="10"/>
  <c r="S1062" i="10"/>
  <c r="U1065" i="10"/>
  <c r="T1064" i="10"/>
  <c r="S1063" i="10"/>
  <c r="T1065" i="10"/>
  <c r="S1064" i="10"/>
  <c r="N1062" i="10" s="1"/>
  <c r="U1062" i="10"/>
  <c r="S877" i="10"/>
  <c r="U875" i="10"/>
  <c r="T874" i="10"/>
  <c r="U876" i="10"/>
  <c r="T875" i="10"/>
  <c r="S874" i="10"/>
  <c r="U877" i="10"/>
  <c r="T876" i="10"/>
  <c r="S875" i="10"/>
  <c r="T877" i="10"/>
  <c r="S876" i="10"/>
  <c r="N874" i="10" s="1"/>
  <c r="U874" i="10"/>
  <c r="AA904" i="10"/>
  <c r="Z903" i="10"/>
  <c r="Y902" i="10"/>
  <c r="AA905" i="10"/>
  <c r="Z904" i="10"/>
  <c r="Y903" i="10"/>
  <c r="Z905" i="10"/>
  <c r="Y904" i="10"/>
  <c r="R902" i="10" s="1"/>
  <c r="AA902" i="10"/>
  <c r="Y905" i="10"/>
  <c r="AA903" i="10"/>
  <c r="Z902" i="10"/>
  <c r="U792" i="10"/>
  <c r="T791" i="10"/>
  <c r="S790" i="10"/>
  <c r="U793" i="10"/>
  <c r="T792" i="10"/>
  <c r="S791" i="10"/>
  <c r="T793" i="10"/>
  <c r="S792" i="10"/>
  <c r="N790" i="10" s="1"/>
  <c r="U790" i="10"/>
  <c r="S793" i="10"/>
  <c r="U791" i="10"/>
  <c r="T790" i="10"/>
  <c r="S837" i="10"/>
  <c r="U835" i="10"/>
  <c r="T834" i="10"/>
  <c r="U836" i="10"/>
  <c r="T835" i="10"/>
  <c r="S834" i="10"/>
  <c r="U837" i="10"/>
  <c r="T836" i="10"/>
  <c r="S835" i="10"/>
  <c r="T837" i="10"/>
  <c r="S836" i="10"/>
  <c r="N834" i="10" s="1"/>
  <c r="U834" i="10"/>
  <c r="T785" i="10"/>
  <c r="S784" i="10"/>
  <c r="N782" i="10" s="1"/>
  <c r="U782" i="10"/>
  <c r="S785" i="10"/>
  <c r="U783" i="10"/>
  <c r="T782" i="10"/>
  <c r="U784" i="10"/>
  <c r="T783" i="10"/>
  <c r="S782" i="10"/>
  <c r="U785" i="10"/>
  <c r="T784" i="10"/>
  <c r="S783" i="10"/>
  <c r="X688" i="10"/>
  <c r="W687" i="10"/>
  <c r="V686" i="10"/>
  <c r="W689" i="10"/>
  <c r="V688" i="10"/>
  <c r="P686" i="10" s="1"/>
  <c r="X686" i="10"/>
  <c r="V689" i="10"/>
  <c r="X687" i="10"/>
  <c r="W686" i="10"/>
  <c r="V687" i="10"/>
  <c r="X689" i="10"/>
  <c r="W688" i="10"/>
  <c r="W1505" i="10"/>
  <c r="V1504" i="10"/>
  <c r="P1502" i="10" s="1"/>
  <c r="X1502" i="10"/>
  <c r="X1504" i="10"/>
  <c r="W1503" i="10"/>
  <c r="V1502" i="10"/>
  <c r="X1503" i="10"/>
  <c r="X1505" i="10"/>
  <c r="V1503" i="10"/>
  <c r="V1505" i="10"/>
  <c r="W1504" i="10"/>
  <c r="W1502" i="10"/>
  <c r="U1481" i="10"/>
  <c r="T1480" i="10"/>
  <c r="S1479" i="10"/>
  <c r="T1481" i="10"/>
  <c r="S1480" i="10"/>
  <c r="N1478" i="10" s="1"/>
  <c r="U1478" i="10"/>
  <c r="U1480" i="10"/>
  <c r="S1478" i="10"/>
  <c r="U1479" i="10"/>
  <c r="T1479" i="10"/>
  <c r="T1478" i="10"/>
  <c r="S1481" i="10"/>
  <c r="U1489" i="10"/>
  <c r="T1488" i="10"/>
  <c r="S1487" i="10"/>
  <c r="S1489" i="10"/>
  <c r="U1487" i="10"/>
  <c r="T1486" i="10"/>
  <c r="S1488" i="10"/>
  <c r="N1486" i="10" s="1"/>
  <c r="T1487" i="10"/>
  <c r="U1488" i="10"/>
  <c r="U1486" i="10"/>
  <c r="S1486" i="10"/>
  <c r="T1489" i="10"/>
  <c r="V1469" i="10"/>
  <c r="X1467" i="10"/>
  <c r="W1466" i="10"/>
  <c r="X1468" i="10"/>
  <c r="W1467" i="10"/>
  <c r="V1466" i="10"/>
  <c r="X1469" i="10"/>
  <c r="W1468" i="10"/>
  <c r="V1467" i="10"/>
  <c r="W1469" i="10"/>
  <c r="X1466" i="10"/>
  <c r="V1468" i="10"/>
  <c r="P1466" i="10" s="1"/>
  <c r="X1421" i="10"/>
  <c r="W1420" i="10"/>
  <c r="V1419" i="10"/>
  <c r="W1421" i="10"/>
  <c r="V1420" i="10"/>
  <c r="P1418" i="10" s="1"/>
  <c r="X1418" i="10"/>
  <c r="W1419" i="10"/>
  <c r="V1421" i="10"/>
  <c r="W1418" i="10"/>
  <c r="X1420" i="10"/>
  <c r="V1418" i="10"/>
  <c r="X1419" i="10"/>
  <c r="X1416" i="10"/>
  <c r="W1415" i="10"/>
  <c r="V1414" i="10"/>
  <c r="X1417" i="10"/>
  <c r="W1416" i="10"/>
  <c r="V1415" i="10"/>
  <c r="X1415" i="10"/>
  <c r="W1417" i="10"/>
  <c r="X1414" i="10"/>
  <c r="V1417" i="10"/>
  <c r="W1414" i="10"/>
  <c r="V1416" i="10"/>
  <c r="P1414" i="10" s="1"/>
  <c r="AA1393" i="10"/>
  <c r="Z1392" i="10"/>
  <c r="Y1391" i="10"/>
  <c r="Z1393" i="10"/>
  <c r="Y1392" i="10"/>
  <c r="R1390" i="10" s="1"/>
  <c r="AA1390" i="10"/>
  <c r="AA1391" i="10"/>
  <c r="Z1391" i="10"/>
  <c r="Y1393" i="10"/>
  <c r="Z1390" i="10"/>
  <c r="AA1392" i="10"/>
  <c r="Y1390" i="10"/>
  <c r="U1349" i="10"/>
  <c r="T1348" i="10"/>
  <c r="S1347" i="10"/>
  <c r="S1349" i="10"/>
  <c r="U1347" i="10"/>
  <c r="T1346" i="10"/>
  <c r="S1348" i="10"/>
  <c r="N1346" i="10" s="1"/>
  <c r="T1349" i="10"/>
  <c r="U1346" i="10"/>
  <c r="U1348" i="10"/>
  <c r="S1346" i="10"/>
  <c r="T1347" i="10"/>
  <c r="AA1357" i="10"/>
  <c r="Z1356" i="10"/>
  <c r="Y1355" i="10"/>
  <c r="Y1357" i="10"/>
  <c r="AA1355" i="10"/>
  <c r="Z1354" i="10"/>
  <c r="Z1357" i="10"/>
  <c r="AA1354" i="10"/>
  <c r="AA1356" i="10"/>
  <c r="Y1354" i="10"/>
  <c r="Y1356" i="10"/>
  <c r="R1354" i="10" s="1"/>
  <c r="Z1355" i="10"/>
  <c r="U1308" i="10"/>
  <c r="T1307" i="10"/>
  <c r="S1306" i="10"/>
  <c r="U1309" i="10"/>
  <c r="T1308" i="10"/>
  <c r="S1307" i="10"/>
  <c r="T1309" i="10"/>
  <c r="S1308" i="10"/>
  <c r="N1306" i="10" s="1"/>
  <c r="U1306" i="10"/>
  <c r="S1309" i="10"/>
  <c r="U1307" i="10"/>
  <c r="T1306" i="10"/>
  <c r="Y1313" i="10"/>
  <c r="AA1311" i="10"/>
  <c r="Z1310" i="10"/>
  <c r="AA1312" i="10"/>
  <c r="Z1311" i="10"/>
  <c r="Y1310" i="10"/>
  <c r="AA1313" i="10"/>
  <c r="Z1312" i="10"/>
  <c r="Y1311" i="10"/>
  <c r="Z1313" i="10"/>
  <c r="Y1312" i="10"/>
  <c r="R1310" i="10" s="1"/>
  <c r="AA1310" i="10"/>
  <c r="T1317" i="10"/>
  <c r="S1316" i="10"/>
  <c r="N1314" i="10" s="1"/>
  <c r="U1314" i="10"/>
  <c r="S1317" i="10"/>
  <c r="U1315" i="10"/>
  <c r="T1314" i="10"/>
  <c r="U1316" i="10"/>
  <c r="T1315" i="10"/>
  <c r="S1314" i="10"/>
  <c r="U1317" i="10"/>
  <c r="T1316" i="10"/>
  <c r="S1315" i="10"/>
  <c r="U1276" i="10"/>
  <c r="T1275" i="10"/>
  <c r="S1274" i="10"/>
  <c r="U1277" i="10"/>
  <c r="T1276" i="10"/>
  <c r="S1275" i="10"/>
  <c r="T1277" i="10"/>
  <c r="S1276" i="10"/>
  <c r="N1274" i="10" s="1"/>
  <c r="U1274" i="10"/>
  <c r="S1277" i="10"/>
  <c r="U1275" i="10"/>
  <c r="T1274" i="10"/>
  <c r="U1260" i="10"/>
  <c r="T1259" i="10"/>
  <c r="S1258" i="10"/>
  <c r="U1261" i="10"/>
  <c r="T1260" i="10"/>
  <c r="S1259" i="10"/>
  <c r="T1261" i="10"/>
  <c r="S1260" i="10"/>
  <c r="N1258" i="10" s="1"/>
  <c r="U1258" i="10"/>
  <c r="S1261" i="10"/>
  <c r="U1259" i="10"/>
  <c r="T1258" i="10"/>
  <c r="X1224" i="10"/>
  <c r="W1223" i="10"/>
  <c r="V1222" i="10"/>
  <c r="X1225" i="10"/>
  <c r="W1224" i="10"/>
  <c r="V1223" i="10"/>
  <c r="W1225" i="10"/>
  <c r="V1224" i="10"/>
  <c r="P1222" i="10" s="1"/>
  <c r="X1222" i="10"/>
  <c r="V1225" i="10"/>
  <c r="X1223" i="10"/>
  <c r="W1222" i="10"/>
  <c r="U1196" i="10"/>
  <c r="T1195" i="10"/>
  <c r="S1194" i="10"/>
  <c r="U1197" i="10"/>
  <c r="T1196" i="10"/>
  <c r="S1195" i="10"/>
  <c r="T1197" i="10"/>
  <c r="S1196" i="10"/>
  <c r="N1194" i="10" s="1"/>
  <c r="U1194" i="10"/>
  <c r="S1197" i="10"/>
  <c r="U1195" i="10"/>
  <c r="T1194" i="10"/>
  <c r="V1294" i="10" a="1"/>
  <c r="Y1265" i="10"/>
  <c r="AA1263" i="10"/>
  <c r="Z1262" i="10"/>
  <c r="AA1264" i="10"/>
  <c r="Z1263" i="10"/>
  <c r="Y1262" i="10"/>
  <c r="AA1265" i="10"/>
  <c r="Z1264" i="10"/>
  <c r="Y1263" i="10"/>
  <c r="Z1265" i="10"/>
  <c r="Y1264" i="10"/>
  <c r="R1262" i="10" s="1"/>
  <c r="AA1262" i="10"/>
  <c r="Y1201" i="10"/>
  <c r="AA1199" i="10"/>
  <c r="Z1198" i="10"/>
  <c r="AA1200" i="10"/>
  <c r="Z1199" i="10"/>
  <c r="Y1198" i="10"/>
  <c r="AA1201" i="10"/>
  <c r="Z1200" i="10"/>
  <c r="Y1199" i="10"/>
  <c r="Z1201" i="10"/>
  <c r="Y1200" i="10"/>
  <c r="R1198" i="10" s="1"/>
  <c r="AA1198" i="10"/>
  <c r="W1281" i="10"/>
  <c r="V1280" i="10"/>
  <c r="P1278" i="10" s="1"/>
  <c r="X1278" i="10"/>
  <c r="V1281" i="10"/>
  <c r="X1279" i="10"/>
  <c r="W1278" i="10"/>
  <c r="X1280" i="10"/>
  <c r="W1279" i="10"/>
  <c r="V1278" i="10"/>
  <c r="X1281" i="10"/>
  <c r="W1280" i="10"/>
  <c r="V1279" i="10"/>
  <c r="W1265" i="10"/>
  <c r="V1264" i="10"/>
  <c r="P1262" i="10" s="1"/>
  <c r="X1262" i="10"/>
  <c r="V1265" i="10"/>
  <c r="X1263" i="10"/>
  <c r="W1262" i="10"/>
  <c r="X1264" i="10"/>
  <c r="W1263" i="10"/>
  <c r="V1262" i="10"/>
  <c r="X1265" i="10"/>
  <c r="W1264" i="10"/>
  <c r="V1263" i="10"/>
  <c r="W1249" i="10"/>
  <c r="V1248" i="10"/>
  <c r="P1246" i="10" s="1"/>
  <c r="X1246" i="10"/>
  <c r="V1249" i="10"/>
  <c r="X1247" i="10"/>
  <c r="W1246" i="10"/>
  <c r="X1248" i="10"/>
  <c r="W1247" i="10"/>
  <c r="V1246" i="10"/>
  <c r="X1249" i="10"/>
  <c r="W1248" i="10"/>
  <c r="V1247" i="10"/>
  <c r="W1233" i="10"/>
  <c r="V1232" i="10"/>
  <c r="P1230" i="10" s="1"/>
  <c r="X1230" i="10"/>
  <c r="V1233" i="10"/>
  <c r="X1231" i="10"/>
  <c r="W1230" i="10"/>
  <c r="X1232" i="10"/>
  <c r="W1231" i="10"/>
  <c r="V1230" i="10"/>
  <c r="X1233" i="10"/>
  <c r="W1232" i="10"/>
  <c r="V1231" i="10"/>
  <c r="W1217" i="10"/>
  <c r="V1216" i="10"/>
  <c r="P1214" i="10" s="1"/>
  <c r="X1214" i="10"/>
  <c r="V1217" i="10"/>
  <c r="X1215" i="10"/>
  <c r="W1214" i="10"/>
  <c r="X1216" i="10"/>
  <c r="W1215" i="10"/>
  <c r="V1214" i="10"/>
  <c r="X1217" i="10"/>
  <c r="W1216" i="10"/>
  <c r="V1215" i="10"/>
  <c r="W1201" i="10"/>
  <c r="V1200" i="10"/>
  <c r="P1198" i="10" s="1"/>
  <c r="X1198" i="10"/>
  <c r="V1201" i="10"/>
  <c r="X1199" i="10"/>
  <c r="W1198" i="10"/>
  <c r="X1200" i="10"/>
  <c r="W1199" i="10"/>
  <c r="V1198" i="10"/>
  <c r="X1201" i="10"/>
  <c r="W1200" i="10"/>
  <c r="V1199" i="10"/>
  <c r="Y1178" i="10" a="1"/>
  <c r="X1197" i="10"/>
  <c r="W1196" i="10"/>
  <c r="V1195" i="10"/>
  <c r="W1197" i="10"/>
  <c r="V1196" i="10"/>
  <c r="P1194" i="10" s="1"/>
  <c r="X1194" i="10"/>
  <c r="V1197" i="10"/>
  <c r="X1195" i="10"/>
  <c r="W1194" i="10"/>
  <c r="X1196" i="10"/>
  <c r="W1195" i="10"/>
  <c r="V1194" i="10"/>
  <c r="U1281" i="10"/>
  <c r="T1280" i="10"/>
  <c r="S1279" i="10"/>
  <c r="T1281" i="10"/>
  <c r="S1280" i="10"/>
  <c r="N1278" i="10" s="1"/>
  <c r="U1278" i="10"/>
  <c r="S1281" i="10"/>
  <c r="U1279" i="10"/>
  <c r="T1278" i="10"/>
  <c r="U1280" i="10"/>
  <c r="T1279" i="10"/>
  <c r="S1278" i="10"/>
  <c r="S1177" i="10"/>
  <c r="U1175" i="10"/>
  <c r="T1174" i="10"/>
  <c r="U1176" i="10"/>
  <c r="T1175" i="10"/>
  <c r="S1174" i="10"/>
  <c r="U1177" i="10"/>
  <c r="T1176" i="10"/>
  <c r="S1175" i="10"/>
  <c r="T1177" i="10"/>
  <c r="S1176" i="10"/>
  <c r="N1174" i="10" s="1"/>
  <c r="U1174" i="10"/>
  <c r="V1158" i="10" a="1"/>
  <c r="U1201" i="10"/>
  <c r="T1200" i="10"/>
  <c r="S1199" i="10"/>
  <c r="T1201" i="10"/>
  <c r="S1200" i="10"/>
  <c r="N1198" i="10" s="1"/>
  <c r="U1198" i="10"/>
  <c r="S1201" i="10"/>
  <c r="U1199" i="10"/>
  <c r="T1198" i="10"/>
  <c r="U1200" i="10"/>
  <c r="T1199" i="10"/>
  <c r="S1198" i="10"/>
  <c r="W1157" i="10"/>
  <c r="V1156" i="10"/>
  <c r="P1154" i="10" s="1"/>
  <c r="X1154" i="10"/>
  <c r="V1157" i="10"/>
  <c r="X1155" i="10"/>
  <c r="W1154" i="10"/>
  <c r="X1156" i="10"/>
  <c r="W1155" i="10"/>
  <c r="V1154" i="10"/>
  <c r="X1157" i="10"/>
  <c r="W1156" i="10"/>
  <c r="V1155" i="10"/>
  <c r="T1133" i="10"/>
  <c r="S1132" i="10"/>
  <c r="N1130" i="10" s="1"/>
  <c r="U1130" i="10"/>
  <c r="S1133" i="10"/>
  <c r="U1131" i="10"/>
  <c r="T1130" i="10"/>
  <c r="U1132" i="10"/>
  <c r="T1131" i="10"/>
  <c r="S1130" i="10"/>
  <c r="U1133" i="10"/>
  <c r="T1132" i="10"/>
  <c r="S1131" i="10"/>
  <c r="U1129" i="10"/>
  <c r="T1128" i="10"/>
  <c r="S1127" i="10"/>
  <c r="T1129" i="10"/>
  <c r="S1128" i="10"/>
  <c r="N1126" i="10" s="1"/>
  <c r="U1126" i="10"/>
  <c r="S1129" i="10"/>
  <c r="U1127" i="10"/>
  <c r="T1126" i="10"/>
  <c r="U1128" i="10"/>
  <c r="T1127" i="10"/>
  <c r="S1126" i="10"/>
  <c r="S1110" i="10" a="1"/>
  <c r="AA1101" i="10"/>
  <c r="Z1100" i="10"/>
  <c r="Y1099" i="10"/>
  <c r="Z1101" i="10"/>
  <c r="Y1100" i="10"/>
  <c r="R1098" i="10" s="1"/>
  <c r="AA1098" i="10"/>
  <c r="Z1099" i="10"/>
  <c r="Y1101" i="10"/>
  <c r="Z1098" i="10"/>
  <c r="AA1100" i="10"/>
  <c r="Y1098" i="10"/>
  <c r="AA1099" i="10"/>
  <c r="Y1073" i="10"/>
  <c r="AA1071" i="10"/>
  <c r="Z1070" i="10"/>
  <c r="AA1072" i="10"/>
  <c r="Z1071" i="10"/>
  <c r="Y1070" i="10"/>
  <c r="AA1073" i="10"/>
  <c r="Y1071" i="10"/>
  <c r="Z1073" i="10"/>
  <c r="AA1070" i="10"/>
  <c r="Z1072" i="10"/>
  <c r="Y1072" i="10"/>
  <c r="R1070" i="10" s="1"/>
  <c r="Z1069" i="10"/>
  <c r="Y1068" i="10"/>
  <c r="R1066" i="10" s="1"/>
  <c r="AA1066" i="10"/>
  <c r="Y1069" i="10"/>
  <c r="Z1067" i="10"/>
  <c r="AA1068" i="10"/>
  <c r="Y1067" i="10"/>
  <c r="Z1068" i="10"/>
  <c r="Z1066" i="10"/>
  <c r="AA1069" i="10"/>
  <c r="AA1067" i="10"/>
  <c r="Y1066" i="10"/>
  <c r="X1021" i="10"/>
  <c r="W1020" i="10"/>
  <c r="V1019" i="10"/>
  <c r="W1021" i="10"/>
  <c r="V1020" i="10"/>
  <c r="P1018" i="10" s="1"/>
  <c r="X1018" i="10"/>
  <c r="V1021" i="10"/>
  <c r="X1019" i="10"/>
  <c r="W1018" i="10"/>
  <c r="X1020" i="10"/>
  <c r="W1019" i="10"/>
  <c r="V1018" i="10"/>
  <c r="U1164" i="10"/>
  <c r="T1163" i="10"/>
  <c r="S1162" i="10"/>
  <c r="U1165" i="10"/>
  <c r="T1164" i="10"/>
  <c r="S1163" i="10"/>
  <c r="T1165" i="10"/>
  <c r="S1164" i="10"/>
  <c r="N1162" i="10" s="1"/>
  <c r="U1162" i="10"/>
  <c r="S1165" i="10"/>
  <c r="U1163" i="10"/>
  <c r="T1162" i="10"/>
  <c r="V1013" i="10"/>
  <c r="X1011" i="10"/>
  <c r="W1010" i="10"/>
  <c r="X1012" i="10"/>
  <c r="W1011" i="10"/>
  <c r="V1010" i="10"/>
  <c r="X1013" i="10"/>
  <c r="W1012" i="10"/>
  <c r="V1011" i="10"/>
  <c r="W1013" i="10"/>
  <c r="V1012" i="10"/>
  <c r="P1010" i="10" s="1"/>
  <c r="X1010" i="10"/>
  <c r="U976" i="10"/>
  <c r="T975" i="10"/>
  <c r="S974" i="10"/>
  <c r="U977" i="10"/>
  <c r="T976" i="10"/>
  <c r="S975" i="10"/>
  <c r="T977" i="10"/>
  <c r="S976" i="10"/>
  <c r="N974" i="10" s="1"/>
  <c r="U974" i="10"/>
  <c r="S977" i="10"/>
  <c r="U975" i="10"/>
  <c r="T974" i="10"/>
  <c r="X1148" i="10"/>
  <c r="W1147" i="10"/>
  <c r="V1146" i="10"/>
  <c r="X1149" i="10"/>
  <c r="W1148" i="10"/>
  <c r="V1147" i="10"/>
  <c r="W1149" i="10"/>
  <c r="V1148" i="10"/>
  <c r="P1146" i="10" s="1"/>
  <c r="X1146" i="10"/>
  <c r="V1149" i="10"/>
  <c r="X1147" i="10"/>
  <c r="W1146" i="10"/>
  <c r="V1110" i="10" a="1"/>
  <c r="AA1065" i="10"/>
  <c r="Z1064" i="10"/>
  <c r="Y1063" i="10"/>
  <c r="Z1065" i="10"/>
  <c r="Y1064" i="10"/>
  <c r="R1062" i="10" s="1"/>
  <c r="AA1062" i="10"/>
  <c r="Y1065" i="10"/>
  <c r="AA1063" i="10"/>
  <c r="Z1062" i="10"/>
  <c r="AA1064" i="10"/>
  <c r="Z1063" i="10"/>
  <c r="Y1062" i="10"/>
  <c r="Z1053" i="10"/>
  <c r="Y1052" i="10"/>
  <c r="R1050" i="10" s="1"/>
  <c r="AA1050" i="10"/>
  <c r="Y1053" i="10"/>
  <c r="AA1051" i="10"/>
  <c r="Z1050" i="10"/>
  <c r="AA1052" i="10"/>
  <c r="Z1051" i="10"/>
  <c r="Y1050" i="10"/>
  <c r="AA1053" i="10"/>
  <c r="Z1052" i="10"/>
  <c r="Y1051" i="10"/>
  <c r="W1041" i="10"/>
  <c r="V1040" i="10"/>
  <c r="P1038" i="10" s="1"/>
  <c r="X1038" i="10"/>
  <c r="V1041" i="10"/>
  <c r="X1039" i="10"/>
  <c r="W1038" i="10"/>
  <c r="X1040" i="10"/>
  <c r="W1039" i="10"/>
  <c r="V1038" i="10"/>
  <c r="X1041" i="10"/>
  <c r="W1040" i="10"/>
  <c r="V1039" i="10"/>
  <c r="T1001" i="10"/>
  <c r="S1000" i="10"/>
  <c r="N998" i="10" s="1"/>
  <c r="U998" i="10"/>
  <c r="S1001" i="10"/>
  <c r="U999" i="10"/>
  <c r="T998" i="10"/>
  <c r="U1000" i="10"/>
  <c r="T999" i="10"/>
  <c r="S998" i="10"/>
  <c r="U1001" i="10"/>
  <c r="T1000" i="10"/>
  <c r="S999" i="10"/>
  <c r="X1032" i="10"/>
  <c r="W1031" i="10"/>
  <c r="V1030" i="10"/>
  <c r="X1033" i="10"/>
  <c r="W1032" i="10"/>
  <c r="V1031" i="10"/>
  <c r="W1033" i="10"/>
  <c r="V1032" i="10"/>
  <c r="P1030" i="10" s="1"/>
  <c r="X1030" i="10"/>
  <c r="V1033" i="10"/>
  <c r="X1031" i="10"/>
  <c r="W1030" i="10"/>
  <c r="AA1000" i="10"/>
  <c r="Z999" i="10"/>
  <c r="Y998" i="10"/>
  <c r="AA1001" i="10"/>
  <c r="Z1000" i="10"/>
  <c r="Y999" i="10"/>
  <c r="Z1001" i="10"/>
  <c r="Y1000" i="10"/>
  <c r="R998" i="10" s="1"/>
  <c r="AA998" i="10"/>
  <c r="Y1001" i="10"/>
  <c r="AA999" i="10"/>
  <c r="Z998" i="10"/>
  <c r="S982" i="10" a="1"/>
  <c r="S938" i="10" a="1"/>
  <c r="V1062" i="10" a="1"/>
  <c r="U981" i="10"/>
  <c r="T980" i="10"/>
  <c r="S979" i="10"/>
  <c r="T981" i="10"/>
  <c r="S980" i="10"/>
  <c r="N978" i="10" s="1"/>
  <c r="U978" i="10"/>
  <c r="S981" i="10"/>
  <c r="U979" i="10"/>
  <c r="T978" i="10"/>
  <c r="U980" i="10"/>
  <c r="T979" i="10"/>
  <c r="S978" i="10"/>
  <c r="AA969" i="10"/>
  <c r="Z968" i="10"/>
  <c r="Y967" i="10"/>
  <c r="Z969" i="10"/>
  <c r="Y968" i="10"/>
  <c r="R966" i="10" s="1"/>
  <c r="AA966" i="10"/>
  <c r="Y969" i="10"/>
  <c r="AA967" i="10"/>
  <c r="Z966" i="10"/>
  <c r="AA968" i="10"/>
  <c r="Z967" i="10"/>
  <c r="Y966" i="10"/>
  <c r="Y925" i="10"/>
  <c r="AA923" i="10"/>
  <c r="Z922" i="10"/>
  <c r="AA925" i="10"/>
  <c r="Z924" i="10"/>
  <c r="Y923" i="10"/>
  <c r="AA924" i="10"/>
  <c r="Y922" i="10"/>
  <c r="Y924" i="10"/>
  <c r="R922" i="10" s="1"/>
  <c r="Z923" i="10"/>
  <c r="Z925" i="10"/>
  <c r="AA922" i="10"/>
  <c r="V917" i="10"/>
  <c r="X915" i="10"/>
  <c r="W914" i="10"/>
  <c r="X916" i="10"/>
  <c r="W915" i="10"/>
  <c r="V914" i="10"/>
  <c r="X917" i="10"/>
  <c r="W916" i="10"/>
  <c r="V915" i="10"/>
  <c r="W917" i="10"/>
  <c r="V916" i="10"/>
  <c r="P914" i="10" s="1"/>
  <c r="X914" i="10"/>
  <c r="S909" i="10"/>
  <c r="U907" i="10"/>
  <c r="T906" i="10"/>
  <c r="U908" i="10"/>
  <c r="T907" i="10"/>
  <c r="S906" i="10"/>
  <c r="U909" i="10"/>
  <c r="T908" i="10"/>
  <c r="S907" i="10"/>
  <c r="T909" i="10"/>
  <c r="S908" i="10"/>
  <c r="N906" i="10" s="1"/>
  <c r="U906" i="10"/>
  <c r="S893" i="10"/>
  <c r="U891" i="10"/>
  <c r="T890" i="10"/>
  <c r="U892" i="10"/>
  <c r="T891" i="10"/>
  <c r="S890" i="10"/>
  <c r="U893" i="10"/>
  <c r="T892" i="10"/>
  <c r="S891" i="10"/>
  <c r="T893" i="10"/>
  <c r="S892" i="10"/>
  <c r="N890" i="10" s="1"/>
  <c r="U890" i="10"/>
  <c r="X876" i="10"/>
  <c r="W875" i="10"/>
  <c r="V874" i="10"/>
  <c r="X877" i="10"/>
  <c r="W876" i="10"/>
  <c r="V875" i="10"/>
  <c r="W877" i="10"/>
  <c r="V876" i="10"/>
  <c r="P874" i="10" s="1"/>
  <c r="X874" i="10"/>
  <c r="V877" i="10"/>
  <c r="X875" i="10"/>
  <c r="W874" i="10"/>
  <c r="S1034" i="10" a="1"/>
  <c r="U1004" i="10"/>
  <c r="T1003" i="10"/>
  <c r="S1002" i="10"/>
  <c r="U1005" i="10"/>
  <c r="T1004" i="10"/>
  <c r="S1003" i="10"/>
  <c r="T1005" i="10"/>
  <c r="S1004" i="10"/>
  <c r="N1002" i="10" s="1"/>
  <c r="U1002" i="10"/>
  <c r="S1005" i="10"/>
  <c r="U1003" i="10"/>
  <c r="T1002" i="10"/>
  <c r="Y961" i="10"/>
  <c r="AA959" i="10"/>
  <c r="Z958" i="10"/>
  <c r="AA961" i="10"/>
  <c r="Z960" i="10"/>
  <c r="Y959" i="10"/>
  <c r="Z961" i="10"/>
  <c r="AA958" i="10"/>
  <c r="AA960" i="10"/>
  <c r="Y958" i="10"/>
  <c r="Y960" i="10"/>
  <c r="R958" i="10" s="1"/>
  <c r="Z959" i="10"/>
  <c r="V929" i="10"/>
  <c r="X927" i="10"/>
  <c r="W926" i="10"/>
  <c r="X929" i="10"/>
  <c r="W928" i="10"/>
  <c r="V927" i="10"/>
  <c r="W927" i="10"/>
  <c r="W929" i="10"/>
  <c r="X926" i="10"/>
  <c r="X928" i="10"/>
  <c r="V926" i="10"/>
  <c r="V928" i="10"/>
  <c r="P926" i="10" s="1"/>
  <c r="V898" i="10" a="1"/>
  <c r="W885" i="10"/>
  <c r="V884" i="10"/>
  <c r="P882" i="10" s="1"/>
  <c r="X882" i="10"/>
  <c r="V885" i="10"/>
  <c r="X883" i="10"/>
  <c r="W882" i="10"/>
  <c r="X884" i="10"/>
  <c r="W883" i="10"/>
  <c r="V882" i="10"/>
  <c r="X885" i="10"/>
  <c r="W884" i="10"/>
  <c r="V883" i="10"/>
  <c r="W869" i="10"/>
  <c r="V868" i="10"/>
  <c r="P866" i="10" s="1"/>
  <c r="X866" i="10"/>
  <c r="V869" i="10"/>
  <c r="X867" i="10"/>
  <c r="W866" i="10"/>
  <c r="X868" i="10"/>
  <c r="W867" i="10"/>
  <c r="V866" i="10"/>
  <c r="X869" i="10"/>
  <c r="W868" i="10"/>
  <c r="V867" i="10"/>
  <c r="AA856" i="10"/>
  <c r="Z855" i="10"/>
  <c r="Y854" i="10"/>
  <c r="Z857" i="10"/>
  <c r="Y856" i="10"/>
  <c r="R854" i="10" s="1"/>
  <c r="AA854" i="10"/>
  <c r="Y857" i="10"/>
  <c r="AA855" i="10"/>
  <c r="Z854" i="10"/>
  <c r="AA857" i="10"/>
  <c r="Z856" i="10"/>
  <c r="Y855" i="10"/>
  <c r="AA837" i="10"/>
  <c r="Z836" i="10"/>
  <c r="Y835" i="10"/>
  <c r="Z837" i="10"/>
  <c r="Y836" i="10"/>
  <c r="R834" i="10" s="1"/>
  <c r="AA834" i="10"/>
  <c r="Y837" i="10"/>
  <c r="AA835" i="10"/>
  <c r="Z834" i="10"/>
  <c r="AA836" i="10"/>
  <c r="Z835" i="10"/>
  <c r="Y834" i="10"/>
  <c r="AA805" i="10"/>
  <c r="Z804" i="10"/>
  <c r="Y803" i="10"/>
  <c r="Z805" i="10"/>
  <c r="Y804" i="10"/>
  <c r="R802" i="10" s="1"/>
  <c r="AA802" i="10"/>
  <c r="Y805" i="10"/>
  <c r="AA803" i="10"/>
  <c r="Z802" i="10"/>
  <c r="AA804" i="10"/>
  <c r="Z803" i="10"/>
  <c r="Y802" i="10"/>
  <c r="AA773" i="10"/>
  <c r="Z772" i="10"/>
  <c r="Y771" i="10"/>
  <c r="Z773" i="10"/>
  <c r="Y772" i="10"/>
  <c r="R770" i="10" s="1"/>
  <c r="AA770" i="10"/>
  <c r="Y773" i="10"/>
  <c r="AA771" i="10"/>
  <c r="Z770" i="10"/>
  <c r="AA772" i="10"/>
  <c r="Z771" i="10"/>
  <c r="Y770" i="10"/>
  <c r="AA741" i="10"/>
  <c r="Z740" i="10"/>
  <c r="Y739" i="10"/>
  <c r="Z741" i="10"/>
  <c r="Y740" i="10"/>
  <c r="R738" i="10" s="1"/>
  <c r="AA738" i="10"/>
  <c r="Y741" i="10"/>
  <c r="AA739" i="10"/>
  <c r="Z738" i="10"/>
  <c r="AA740" i="10"/>
  <c r="Z739" i="10"/>
  <c r="Y738" i="10"/>
  <c r="AA709" i="10"/>
  <c r="Z708" i="10"/>
  <c r="Y707" i="10"/>
  <c r="Z709" i="10"/>
  <c r="Y708" i="10"/>
  <c r="R706" i="10" s="1"/>
  <c r="AA706" i="10"/>
  <c r="Y709" i="10"/>
  <c r="AA707" i="10"/>
  <c r="Z706" i="10"/>
  <c r="AA708" i="10"/>
  <c r="Z707" i="10"/>
  <c r="Y706" i="10"/>
  <c r="U840" i="10"/>
  <c r="T839" i="10"/>
  <c r="S838" i="10"/>
  <c r="U841" i="10"/>
  <c r="T840" i="10"/>
  <c r="S839" i="10"/>
  <c r="T841" i="10"/>
  <c r="S840" i="10"/>
  <c r="N838" i="10" s="1"/>
  <c r="U838" i="10"/>
  <c r="S841" i="10"/>
  <c r="U839" i="10"/>
  <c r="T838" i="10"/>
  <c r="U776" i="10"/>
  <c r="T775" i="10"/>
  <c r="S774" i="10"/>
  <c r="U777" i="10"/>
  <c r="T776" i="10"/>
  <c r="S775" i="10"/>
  <c r="T777" i="10"/>
  <c r="S776" i="10"/>
  <c r="N774" i="10" s="1"/>
  <c r="U774" i="10"/>
  <c r="S777" i="10"/>
  <c r="U775" i="10"/>
  <c r="T774" i="10"/>
  <c r="U712" i="10"/>
  <c r="T711" i="10"/>
  <c r="S710" i="10"/>
  <c r="U713" i="10"/>
  <c r="T712" i="10"/>
  <c r="S711" i="10"/>
  <c r="T713" i="10"/>
  <c r="S712" i="10"/>
  <c r="N710" i="10" s="1"/>
  <c r="U710" i="10"/>
  <c r="S713" i="10"/>
  <c r="U711" i="10"/>
  <c r="T710" i="10"/>
  <c r="S902" i="10" a="1"/>
  <c r="Y829" i="10"/>
  <c r="AA827" i="10"/>
  <c r="Z826" i="10"/>
  <c r="AA828" i="10"/>
  <c r="Z827" i="10"/>
  <c r="Y826" i="10"/>
  <c r="AA829" i="10"/>
  <c r="Z828" i="10"/>
  <c r="Y827" i="10"/>
  <c r="Z829" i="10"/>
  <c r="Y828" i="10"/>
  <c r="R826" i="10" s="1"/>
  <c r="AA826" i="10"/>
  <c r="Y797" i="10"/>
  <c r="AA795" i="10"/>
  <c r="Z794" i="10"/>
  <c r="AA796" i="10"/>
  <c r="Z795" i="10"/>
  <c r="Y794" i="10"/>
  <c r="AA797" i="10"/>
  <c r="Z796" i="10"/>
  <c r="Y795" i="10"/>
  <c r="Z797" i="10"/>
  <c r="Y796" i="10"/>
  <c r="R794" i="10" s="1"/>
  <c r="AA794" i="10"/>
  <c r="Y765" i="10"/>
  <c r="AA763" i="10"/>
  <c r="Z762" i="10"/>
  <c r="AA764" i="10"/>
  <c r="Z763" i="10"/>
  <c r="Y762" i="10"/>
  <c r="AA765" i="10"/>
  <c r="Z764" i="10"/>
  <c r="Y763" i="10"/>
  <c r="Z765" i="10"/>
  <c r="Y764" i="10"/>
  <c r="R762" i="10" s="1"/>
  <c r="AA762" i="10"/>
  <c r="S741" i="10"/>
  <c r="U739" i="10"/>
  <c r="T738" i="10"/>
  <c r="U740" i="10"/>
  <c r="T739" i="10"/>
  <c r="S738" i="10"/>
  <c r="U741" i="10"/>
  <c r="T740" i="10"/>
  <c r="S739" i="10"/>
  <c r="T741" i="10"/>
  <c r="S740" i="10"/>
  <c r="N738" i="10" s="1"/>
  <c r="U738" i="10"/>
  <c r="X881" i="10"/>
  <c r="W880" i="10"/>
  <c r="V879" i="10"/>
  <c r="W881" i="10"/>
  <c r="V880" i="10"/>
  <c r="P878" i="10" s="1"/>
  <c r="X878" i="10"/>
  <c r="V881" i="10"/>
  <c r="X879" i="10"/>
  <c r="W878" i="10"/>
  <c r="X880" i="10"/>
  <c r="W879" i="10"/>
  <c r="V878" i="10"/>
  <c r="X865" i="10"/>
  <c r="W864" i="10"/>
  <c r="V863" i="10"/>
  <c r="W865" i="10"/>
  <c r="V864" i="10"/>
  <c r="P862" i="10" s="1"/>
  <c r="X862" i="10"/>
  <c r="V865" i="10"/>
  <c r="X863" i="10"/>
  <c r="W862" i="10"/>
  <c r="X864" i="10"/>
  <c r="W863" i="10"/>
  <c r="V862" i="10"/>
  <c r="W829" i="10"/>
  <c r="V828" i="10"/>
  <c r="P826" i="10" s="1"/>
  <c r="X826" i="10"/>
  <c r="V829" i="10"/>
  <c r="X827" i="10"/>
  <c r="W826" i="10"/>
  <c r="X828" i="10"/>
  <c r="W827" i="10"/>
  <c r="V826" i="10"/>
  <c r="X829" i="10"/>
  <c r="W828" i="10"/>
  <c r="V827" i="10"/>
  <c r="T801" i="10"/>
  <c r="S800" i="10"/>
  <c r="N798" i="10" s="1"/>
  <c r="U798" i="10"/>
  <c r="S801" i="10"/>
  <c r="U799" i="10"/>
  <c r="T798" i="10"/>
  <c r="U800" i="10"/>
  <c r="T799" i="10"/>
  <c r="S798" i="10"/>
  <c r="U801" i="10"/>
  <c r="T800" i="10"/>
  <c r="S799" i="10"/>
  <c r="AA784" i="10"/>
  <c r="Z783" i="10"/>
  <c r="Y782" i="10"/>
  <c r="AA785" i="10"/>
  <c r="Z784" i="10"/>
  <c r="Y783" i="10"/>
  <c r="Z785" i="10"/>
  <c r="Y784" i="10"/>
  <c r="R782" i="10" s="1"/>
  <c r="AA782" i="10"/>
  <c r="Y785" i="10"/>
  <c r="AA783" i="10"/>
  <c r="Z782" i="10"/>
  <c r="W765" i="10"/>
  <c r="V764" i="10"/>
  <c r="P762" i="10" s="1"/>
  <c r="X762" i="10"/>
  <c r="V765" i="10"/>
  <c r="X763" i="10"/>
  <c r="W762" i="10"/>
  <c r="X764" i="10"/>
  <c r="W763" i="10"/>
  <c r="V762" i="10"/>
  <c r="X765" i="10"/>
  <c r="W764" i="10"/>
  <c r="V763" i="10"/>
  <c r="T737" i="10"/>
  <c r="S736" i="10"/>
  <c r="N734" i="10" s="1"/>
  <c r="U734" i="10"/>
  <c r="S737" i="10"/>
  <c r="U735" i="10"/>
  <c r="T734" i="10"/>
  <c r="U736" i="10"/>
  <c r="T735" i="10"/>
  <c r="S734" i="10"/>
  <c r="U737" i="10"/>
  <c r="T736" i="10"/>
  <c r="S735" i="10"/>
  <c r="AA720" i="10"/>
  <c r="Z719" i="10"/>
  <c r="Y718" i="10"/>
  <c r="AA721" i="10"/>
  <c r="Z720" i="10"/>
  <c r="Y719" i="10"/>
  <c r="Z721" i="10"/>
  <c r="Y720" i="10"/>
  <c r="R718" i="10" s="1"/>
  <c r="AA718" i="10"/>
  <c r="Y721" i="10"/>
  <c r="AA719" i="10"/>
  <c r="Z718" i="10"/>
  <c r="W701" i="10"/>
  <c r="V700" i="10"/>
  <c r="P698" i="10" s="1"/>
  <c r="X698" i="10"/>
  <c r="V701" i="10"/>
  <c r="X699" i="10"/>
  <c r="W698" i="10"/>
  <c r="X700" i="10"/>
  <c r="W699" i="10"/>
  <c r="V698" i="10"/>
  <c r="X701" i="10"/>
  <c r="W700" i="10"/>
  <c r="V699" i="10"/>
  <c r="Z841" i="10"/>
  <c r="Y840" i="10"/>
  <c r="R838" i="10" s="1"/>
  <c r="AA838" i="10"/>
  <c r="Y841" i="10"/>
  <c r="AA839" i="10"/>
  <c r="Z838" i="10"/>
  <c r="AA840" i="10"/>
  <c r="Z839" i="10"/>
  <c r="Y838" i="10"/>
  <c r="AA841" i="10"/>
  <c r="Z840" i="10"/>
  <c r="Y839" i="10"/>
  <c r="V702" i="10" a="1"/>
  <c r="S690" i="10" a="1"/>
  <c r="S685" i="10"/>
  <c r="U683" i="10"/>
  <c r="T682" i="10"/>
  <c r="U685" i="10"/>
  <c r="T684" i="10"/>
  <c r="S683" i="10"/>
  <c r="T685" i="10"/>
  <c r="S684" i="10"/>
  <c r="N682" i="10" s="1"/>
  <c r="U682" i="10"/>
  <c r="S682" i="10"/>
  <c r="U684" i="10"/>
  <c r="T683" i="10"/>
  <c r="AA672" i="10"/>
  <c r="Z671" i="10"/>
  <c r="Y670" i="10"/>
  <c r="AA673" i="10"/>
  <c r="Z672" i="10"/>
  <c r="Y671" i="10"/>
  <c r="Z673" i="10"/>
  <c r="AA670" i="10"/>
  <c r="Y673" i="10"/>
  <c r="Z670" i="10"/>
  <c r="Y672" i="10"/>
  <c r="R670" i="10" s="1"/>
  <c r="AA671" i="10"/>
  <c r="X644" i="10"/>
  <c r="W643" i="10"/>
  <c r="V642" i="10"/>
  <c r="X645" i="10"/>
  <c r="W644" i="10"/>
  <c r="V643" i="10"/>
  <c r="V644" i="10"/>
  <c r="P642" i="10" s="1"/>
  <c r="X643" i="10"/>
  <c r="W645" i="10"/>
  <c r="X642" i="10"/>
  <c r="V645" i="10"/>
  <c r="W642" i="10"/>
  <c r="V830" i="10" a="1"/>
  <c r="V766" i="10" a="1"/>
  <c r="U701" i="10"/>
  <c r="T700" i="10"/>
  <c r="S699" i="10"/>
  <c r="T701" i="10"/>
  <c r="S700" i="10"/>
  <c r="N698" i="10" s="1"/>
  <c r="U698" i="10"/>
  <c r="S701" i="10"/>
  <c r="U699" i="10"/>
  <c r="T698" i="10"/>
  <c r="U700" i="10"/>
  <c r="T699" i="10"/>
  <c r="S698" i="10"/>
  <c r="S661" i="10"/>
  <c r="U659" i="10"/>
  <c r="T658" i="10"/>
  <c r="U660" i="10"/>
  <c r="T659" i="10"/>
  <c r="S658" i="10"/>
  <c r="T661" i="10"/>
  <c r="U658" i="10"/>
  <c r="T660" i="10"/>
  <c r="S660" i="10"/>
  <c r="N658" i="10" s="1"/>
  <c r="U661" i="10"/>
  <c r="S659" i="10"/>
  <c r="AA640" i="10"/>
  <c r="Z639" i="10"/>
  <c r="Y638" i="10"/>
  <c r="AA641" i="10"/>
  <c r="Z640" i="10"/>
  <c r="Y639" i="10"/>
  <c r="AA639" i="10"/>
  <c r="Z641" i="10"/>
  <c r="AA638" i="10"/>
  <c r="Y641" i="10"/>
  <c r="Z638" i="10"/>
  <c r="Y640" i="10"/>
  <c r="R638" i="10" s="1"/>
  <c r="V718" i="10" a="1"/>
  <c r="Y669" i="10"/>
  <c r="AA667" i="10"/>
  <c r="Z666" i="10"/>
  <c r="AA668" i="10"/>
  <c r="Z667" i="10"/>
  <c r="Y666" i="10"/>
  <c r="AA669" i="10"/>
  <c r="Y667" i="10"/>
  <c r="Z669" i="10"/>
  <c r="AA666" i="10"/>
  <c r="Z668" i="10"/>
  <c r="Y668" i="10"/>
  <c r="R666" i="10" s="1"/>
  <c r="S629" i="10"/>
  <c r="U627" i="10"/>
  <c r="T626" i="10"/>
  <c r="U628" i="10"/>
  <c r="T627" i="10"/>
  <c r="S626" i="10"/>
  <c r="U629" i="10"/>
  <c r="T628" i="10"/>
  <c r="S627" i="10"/>
  <c r="T629" i="10"/>
  <c r="S628" i="10"/>
  <c r="N626" i="10" s="1"/>
  <c r="U626" i="10"/>
  <c r="X612" i="10"/>
  <c r="W611" i="10"/>
  <c r="V610" i="10"/>
  <c r="W613" i="10"/>
  <c r="V612" i="10"/>
  <c r="P610" i="10" s="1"/>
  <c r="X610" i="10"/>
  <c r="V613" i="10"/>
  <c r="X611" i="10"/>
  <c r="W610" i="10"/>
  <c r="V611" i="10"/>
  <c r="X613" i="10"/>
  <c r="W612" i="10"/>
  <c r="X580" i="10"/>
  <c r="W579" i="10"/>
  <c r="V578" i="10"/>
  <c r="W581" i="10"/>
  <c r="V580" i="10"/>
  <c r="P578" i="10" s="1"/>
  <c r="X578" i="10"/>
  <c r="V581" i="10"/>
  <c r="X579" i="10"/>
  <c r="W578" i="10"/>
  <c r="V579" i="10"/>
  <c r="X581" i="10"/>
  <c r="W580" i="10"/>
  <c r="AA661" i="10"/>
  <c r="Z660" i="10"/>
  <c r="Y659" i="10"/>
  <c r="Z661" i="10"/>
  <c r="Y660" i="10"/>
  <c r="R658" i="10" s="1"/>
  <c r="AA658" i="10"/>
  <c r="AA660" i="10"/>
  <c r="Y658" i="10"/>
  <c r="AA659" i="10"/>
  <c r="Z659" i="10"/>
  <c r="Y661" i="10"/>
  <c r="Z658" i="10"/>
  <c r="X649" i="10"/>
  <c r="W648" i="10"/>
  <c r="V647" i="10"/>
  <c r="W649" i="10"/>
  <c r="V648" i="10"/>
  <c r="P646" i="10" s="1"/>
  <c r="X646" i="10"/>
  <c r="X647" i="10"/>
  <c r="W647" i="10"/>
  <c r="V649" i="10"/>
  <c r="W646" i="10"/>
  <c r="X648" i="10"/>
  <c r="V646" i="10"/>
  <c r="X633" i="10"/>
  <c r="W632" i="10"/>
  <c r="V631" i="10"/>
  <c r="W633" i="10"/>
  <c r="V632" i="10"/>
  <c r="P630" i="10" s="1"/>
  <c r="X630" i="10"/>
  <c r="X631" i="10"/>
  <c r="W631" i="10"/>
  <c r="V633" i="10"/>
  <c r="W630" i="10"/>
  <c r="X632" i="10"/>
  <c r="V630" i="10"/>
  <c r="T609" i="10"/>
  <c r="S608" i="10"/>
  <c r="N606" i="10" s="1"/>
  <c r="U606" i="10"/>
  <c r="U608" i="10"/>
  <c r="T607" i="10"/>
  <c r="S606" i="10"/>
  <c r="U609" i="10"/>
  <c r="T608" i="10"/>
  <c r="S607" i="10"/>
  <c r="U607" i="10"/>
  <c r="T606" i="10"/>
  <c r="S609" i="10"/>
  <c r="Z601" i="10"/>
  <c r="Y600" i="10"/>
  <c r="R598" i="10" s="1"/>
  <c r="AA598" i="10"/>
  <c r="AA600" i="10"/>
  <c r="Z599" i="10"/>
  <c r="Y598" i="10"/>
  <c r="AA601" i="10"/>
  <c r="Z600" i="10"/>
  <c r="Y599" i="10"/>
  <c r="AA599" i="10"/>
  <c r="Z598" i="10"/>
  <c r="Y601" i="10"/>
  <c r="Y589" i="10"/>
  <c r="AA587" i="10"/>
  <c r="Z586" i="10"/>
  <c r="AA589" i="10"/>
  <c r="Z588" i="10"/>
  <c r="Y587" i="10"/>
  <c r="Z589" i="10"/>
  <c r="Y588" i="10"/>
  <c r="R586" i="10" s="1"/>
  <c r="AA586" i="10"/>
  <c r="AA588" i="10"/>
  <c r="Z587" i="10"/>
  <c r="Y586" i="10"/>
  <c r="U568" i="10"/>
  <c r="T567" i="10"/>
  <c r="S566" i="10"/>
  <c r="T569" i="10"/>
  <c r="S568" i="10"/>
  <c r="N566" i="10" s="1"/>
  <c r="U566" i="10"/>
  <c r="S569" i="10"/>
  <c r="U567" i="10"/>
  <c r="T566" i="10"/>
  <c r="U569" i="10"/>
  <c r="T568" i="10"/>
  <c r="S567" i="10"/>
  <c r="AA549" i="10"/>
  <c r="Z548" i="10"/>
  <c r="Y547" i="10"/>
  <c r="Y549" i="10"/>
  <c r="AA547" i="10"/>
  <c r="Z546" i="10"/>
  <c r="Z547" i="10"/>
  <c r="Z549" i="10"/>
  <c r="AA546" i="10"/>
  <c r="AA548" i="10"/>
  <c r="Y546" i="10"/>
  <c r="Y548" i="10"/>
  <c r="R546" i="10" s="1"/>
  <c r="AA517" i="10"/>
  <c r="Z516" i="10"/>
  <c r="Y515" i="10"/>
  <c r="Y517" i="10"/>
  <c r="AA515" i="10"/>
  <c r="Z514" i="10"/>
  <c r="Z515" i="10"/>
  <c r="Z517" i="10"/>
  <c r="AA514" i="10"/>
  <c r="AA516" i="10"/>
  <c r="Y514" i="10"/>
  <c r="Y516" i="10"/>
  <c r="R514" i="10" s="1"/>
  <c r="U472" i="10"/>
  <c r="T471" i="10"/>
  <c r="S470" i="10"/>
  <c r="T473" i="10"/>
  <c r="U471" i="10"/>
  <c r="S473" i="10"/>
  <c r="S471" i="10"/>
  <c r="T472" i="10"/>
  <c r="U470" i="10"/>
  <c r="T470" i="10"/>
  <c r="U473" i="10"/>
  <c r="S472" i="10"/>
  <c r="N470" i="10" s="1"/>
  <c r="W457" i="10"/>
  <c r="V456" i="10"/>
  <c r="P454" i="10" s="1"/>
  <c r="X454" i="10"/>
  <c r="V457" i="10"/>
  <c r="W455" i="10"/>
  <c r="X456" i="10"/>
  <c r="V455" i="10"/>
  <c r="W456" i="10"/>
  <c r="W454" i="10"/>
  <c r="X457" i="10"/>
  <c r="X455" i="10"/>
  <c r="V454" i="10"/>
  <c r="AA560" i="10"/>
  <c r="Z559" i="10"/>
  <c r="Y558" i="10"/>
  <c r="Z561" i="10"/>
  <c r="Y560" i="10"/>
  <c r="R558" i="10" s="1"/>
  <c r="AA558" i="10"/>
  <c r="Y561" i="10"/>
  <c r="AA559" i="10"/>
  <c r="Z558" i="10"/>
  <c r="Y559" i="10"/>
  <c r="AA561" i="10"/>
  <c r="Z560" i="10"/>
  <c r="V545" i="10"/>
  <c r="X543" i="10"/>
  <c r="W542" i="10"/>
  <c r="X545" i="10"/>
  <c r="W544" i="10"/>
  <c r="V543" i="10"/>
  <c r="W545" i="10"/>
  <c r="X542" i="10"/>
  <c r="X544" i="10"/>
  <c r="V542" i="10"/>
  <c r="V544" i="10"/>
  <c r="P542" i="10" s="1"/>
  <c r="W543" i="10"/>
  <c r="X521" i="10"/>
  <c r="W520" i="10"/>
  <c r="V519" i="10"/>
  <c r="V521" i="10"/>
  <c r="X519" i="10"/>
  <c r="W518" i="10"/>
  <c r="X520" i="10"/>
  <c r="V518" i="10"/>
  <c r="V520" i="10"/>
  <c r="P518" i="10" s="1"/>
  <c r="W519" i="10"/>
  <c r="W521" i="10"/>
  <c r="X518" i="10"/>
  <c r="AA512" i="10"/>
  <c r="Z511" i="10"/>
  <c r="Y510" i="10"/>
  <c r="Z513" i="10"/>
  <c r="Y512" i="10"/>
  <c r="R510" i="10" s="1"/>
  <c r="AA510" i="10"/>
  <c r="AA511" i="10"/>
  <c r="AA513" i="10"/>
  <c r="Y511" i="10"/>
  <c r="Y513" i="10"/>
  <c r="Z510" i="10"/>
  <c r="Z512" i="10"/>
  <c r="U509" i="10"/>
  <c r="T508" i="10"/>
  <c r="S507" i="10"/>
  <c r="S509" i="10"/>
  <c r="U507" i="10"/>
  <c r="T506" i="10"/>
  <c r="U508" i="10"/>
  <c r="S506" i="10"/>
  <c r="S508" i="10"/>
  <c r="N506" i="10" s="1"/>
  <c r="T507" i="10"/>
  <c r="T509" i="10"/>
  <c r="U506" i="10"/>
  <c r="X484" i="10"/>
  <c r="W483" i="10"/>
  <c r="V482" i="10"/>
  <c r="W485" i="10"/>
  <c r="V484" i="10"/>
  <c r="P482" i="10" s="1"/>
  <c r="X482" i="10"/>
  <c r="V485" i="10"/>
  <c r="W482" i="10"/>
  <c r="W484" i="10"/>
  <c r="X483" i="10"/>
  <c r="V483" i="10"/>
  <c r="X485" i="10"/>
  <c r="V593" i="10"/>
  <c r="X591" i="10"/>
  <c r="W590" i="10"/>
  <c r="X593" i="10"/>
  <c r="W592" i="10"/>
  <c r="V591" i="10"/>
  <c r="W593" i="10"/>
  <c r="V592" i="10"/>
  <c r="P590" i="10" s="1"/>
  <c r="X590" i="10"/>
  <c r="V590" i="10"/>
  <c r="X592" i="10"/>
  <c r="W591" i="10"/>
  <c r="V561" i="10"/>
  <c r="X559" i="10"/>
  <c r="W558" i="10"/>
  <c r="X561" i="10"/>
  <c r="W560" i="10"/>
  <c r="V559" i="10"/>
  <c r="W561" i="10"/>
  <c r="V560" i="10"/>
  <c r="P558" i="10" s="1"/>
  <c r="X558" i="10"/>
  <c r="V558" i="10"/>
  <c r="X560" i="10"/>
  <c r="W559" i="10"/>
  <c r="S498" i="10" a="1"/>
  <c r="U452" i="10"/>
  <c r="T451" i="10"/>
  <c r="S450" i="10"/>
  <c r="T452" i="10"/>
  <c r="U450" i="10"/>
  <c r="U453" i="10"/>
  <c r="S452" i="10"/>
  <c r="N450" i="10" s="1"/>
  <c r="T450" i="10"/>
  <c r="T453" i="10"/>
  <c r="U451" i="10"/>
  <c r="S453" i="10"/>
  <c r="S451" i="10"/>
  <c r="Z473" i="10"/>
  <c r="Y472" i="10"/>
  <c r="R470" i="10" s="1"/>
  <c r="AA470" i="10"/>
  <c r="AA473" i="10"/>
  <c r="AA471" i="10"/>
  <c r="Y470" i="10"/>
  <c r="Y473" i="10"/>
  <c r="Z471" i="10"/>
  <c r="AA472" i="10"/>
  <c r="Y471" i="10"/>
  <c r="Z472" i="10"/>
  <c r="Z470" i="10"/>
  <c r="S449" i="10"/>
  <c r="U447" i="10"/>
  <c r="T446" i="10"/>
  <c r="U448" i="10"/>
  <c r="S447" i="10"/>
  <c r="T448" i="10"/>
  <c r="U446" i="10"/>
  <c r="U449" i="10"/>
  <c r="S448" i="10"/>
  <c r="N446" i="10" s="1"/>
  <c r="S446" i="10"/>
  <c r="T449" i="10"/>
  <c r="T447" i="10"/>
  <c r="T445" i="10"/>
  <c r="S444" i="10"/>
  <c r="N442" i="10" s="1"/>
  <c r="U442" i="10"/>
  <c r="S445" i="10"/>
  <c r="T443" i="10"/>
  <c r="U444" i="10"/>
  <c r="S443" i="10"/>
  <c r="T444" i="10"/>
  <c r="T442" i="10"/>
  <c r="U445" i="10"/>
  <c r="U443" i="10"/>
  <c r="S442" i="10"/>
  <c r="Z417" i="10"/>
  <c r="Y416" i="10"/>
  <c r="R414" i="10" s="1"/>
  <c r="AA414" i="10"/>
  <c r="Y417" i="10"/>
  <c r="AA415" i="10"/>
  <c r="Z414" i="10"/>
  <c r="AA416" i="10"/>
  <c r="Z415" i="10"/>
  <c r="Y414" i="10"/>
  <c r="AA417" i="10"/>
  <c r="Z416" i="10"/>
  <c r="Y415" i="10"/>
  <c r="Z385" i="10"/>
  <c r="Y384" i="10"/>
  <c r="R382" i="10" s="1"/>
  <c r="AA382" i="10"/>
  <c r="Y385" i="10"/>
  <c r="AA383" i="10"/>
  <c r="Z382" i="10"/>
  <c r="AA384" i="10"/>
  <c r="Z383" i="10"/>
  <c r="Y382" i="10"/>
  <c r="AA385" i="10"/>
  <c r="Z384" i="10"/>
  <c r="Y383" i="10"/>
  <c r="Z353" i="10"/>
  <c r="Y352" i="10"/>
  <c r="R350" i="10" s="1"/>
  <c r="AA350" i="10"/>
  <c r="AA352" i="10"/>
  <c r="Z351" i="10"/>
  <c r="Y350" i="10"/>
  <c r="Z352" i="10"/>
  <c r="AA351" i="10"/>
  <c r="AA353" i="10"/>
  <c r="Y351" i="10"/>
  <c r="Y353" i="10"/>
  <c r="Z350" i="10"/>
  <c r="W341" i="10"/>
  <c r="V340" i="10"/>
  <c r="P338" i="10" s="1"/>
  <c r="X338" i="10"/>
  <c r="X340" i="10"/>
  <c r="W339" i="10"/>
  <c r="V338" i="10"/>
  <c r="W340" i="10"/>
  <c r="X339" i="10"/>
  <c r="X341" i="10"/>
  <c r="V339" i="10"/>
  <c r="V341" i="10"/>
  <c r="W338" i="10"/>
  <c r="AA333" i="10"/>
  <c r="Z332" i="10"/>
  <c r="Y331" i="10"/>
  <c r="Y333" i="10"/>
  <c r="AA331" i="10"/>
  <c r="Z330" i="10"/>
  <c r="Z331" i="10"/>
  <c r="Z333" i="10"/>
  <c r="AA330" i="10"/>
  <c r="AA332" i="10"/>
  <c r="Y330" i="10"/>
  <c r="Y332" i="10"/>
  <c r="R330" i="10" s="1"/>
  <c r="V318" i="10" a="1"/>
  <c r="AA313" i="10"/>
  <c r="Z312" i="10"/>
  <c r="Y311" i="10"/>
  <c r="Y313" i="10"/>
  <c r="AA311" i="10"/>
  <c r="Z310" i="10"/>
  <c r="Z311" i="10"/>
  <c r="Z313" i="10"/>
  <c r="AA310" i="10"/>
  <c r="AA312" i="10"/>
  <c r="Y310" i="10"/>
  <c r="Y312" i="10"/>
  <c r="R310" i="10" s="1"/>
  <c r="Y493" i="10"/>
  <c r="AA491" i="10"/>
  <c r="Z490" i="10"/>
  <c r="AA493" i="10"/>
  <c r="Z492" i="10"/>
  <c r="Y491" i="10"/>
  <c r="Z493" i="10"/>
  <c r="AA490" i="10"/>
  <c r="AA492" i="10"/>
  <c r="Y490" i="10"/>
  <c r="Y492" i="10"/>
  <c r="R490" i="10" s="1"/>
  <c r="Z491" i="10"/>
  <c r="Z489" i="10"/>
  <c r="Y488" i="10"/>
  <c r="R486" i="10" s="1"/>
  <c r="AA486" i="10"/>
  <c r="AA488" i="10"/>
  <c r="Z487" i="10"/>
  <c r="Y486" i="10"/>
  <c r="AA489" i="10"/>
  <c r="Y487" i="10"/>
  <c r="Y489" i="10"/>
  <c r="Z486" i="10"/>
  <c r="Z488" i="10"/>
  <c r="AA487" i="10"/>
  <c r="V478" i="10" a="1"/>
  <c r="Z433" i="10"/>
  <c r="Y432" i="10"/>
  <c r="R430" i="10" s="1"/>
  <c r="AA430" i="10"/>
  <c r="Y433" i="10"/>
  <c r="AA431" i="10"/>
  <c r="Z430" i="10"/>
  <c r="AA432" i="10"/>
  <c r="Z431" i="10"/>
  <c r="Y430" i="10"/>
  <c r="Y431" i="10"/>
  <c r="AA433" i="10"/>
  <c r="Z432" i="10"/>
  <c r="Z369" i="10"/>
  <c r="Y368" i="10"/>
  <c r="R366" i="10" s="1"/>
  <c r="AA366" i="10"/>
  <c r="Y369" i="10"/>
  <c r="AA367" i="10"/>
  <c r="Z366" i="10"/>
  <c r="AA368" i="10"/>
  <c r="Z367" i="10"/>
  <c r="Y366" i="10"/>
  <c r="Y367" i="10"/>
  <c r="AA369" i="10"/>
  <c r="Z368" i="10"/>
  <c r="S354" i="10" a="1"/>
  <c r="X317" i="10"/>
  <c r="W316" i="10"/>
  <c r="V315" i="10"/>
  <c r="V317" i="10"/>
  <c r="X315" i="10"/>
  <c r="W314" i="10"/>
  <c r="X316" i="10"/>
  <c r="V314" i="10"/>
  <c r="V316" i="10"/>
  <c r="P314" i="10" s="1"/>
  <c r="W315" i="10"/>
  <c r="W317" i="10"/>
  <c r="X314" i="10"/>
  <c r="W305" i="10"/>
  <c r="V304" i="10"/>
  <c r="P302" i="10" s="1"/>
  <c r="X302" i="10"/>
  <c r="X304" i="10"/>
  <c r="W303" i="10"/>
  <c r="V302" i="10"/>
  <c r="X305" i="10"/>
  <c r="V303" i="10"/>
  <c r="V305" i="10"/>
  <c r="W302" i="10"/>
  <c r="W304" i="10"/>
  <c r="X303" i="10"/>
  <c r="U284" i="10"/>
  <c r="T283" i="10"/>
  <c r="S282" i="10"/>
  <c r="U285" i="10"/>
  <c r="T284" i="10"/>
  <c r="S283" i="10"/>
  <c r="T285" i="10"/>
  <c r="S284" i="10"/>
  <c r="N282" i="10" s="1"/>
  <c r="U282" i="10"/>
  <c r="S285" i="10"/>
  <c r="U283" i="10"/>
  <c r="T282" i="10"/>
  <c r="U268" i="10"/>
  <c r="T267" i="10"/>
  <c r="S266" i="10"/>
  <c r="U269" i="10"/>
  <c r="T268" i="10"/>
  <c r="S267" i="10"/>
  <c r="T269" i="10"/>
  <c r="S268" i="10"/>
  <c r="N266" i="10" s="1"/>
  <c r="U266" i="10"/>
  <c r="S269" i="10"/>
  <c r="U267" i="10"/>
  <c r="T266" i="10"/>
  <c r="U252" i="10"/>
  <c r="T251" i="10"/>
  <c r="S250" i="10"/>
  <c r="U253" i="10"/>
  <c r="T252" i="10"/>
  <c r="S251" i="10"/>
  <c r="T253" i="10"/>
  <c r="S252" i="10"/>
  <c r="N250" i="10" s="1"/>
  <c r="U250" i="10"/>
  <c r="S253" i="10"/>
  <c r="U251" i="10"/>
  <c r="T250" i="10"/>
  <c r="Y241" i="10"/>
  <c r="AA239" i="10"/>
  <c r="Z238" i="10"/>
  <c r="AA240" i="10"/>
  <c r="Z239" i="10"/>
  <c r="Y238" i="10"/>
  <c r="AA241" i="10"/>
  <c r="Z240" i="10"/>
  <c r="Y239" i="10"/>
  <c r="Z241" i="10"/>
  <c r="Y240" i="10"/>
  <c r="R238" i="10" s="1"/>
  <c r="AA238" i="10"/>
  <c r="X184" i="10"/>
  <c r="W183" i="10"/>
  <c r="V182" i="10"/>
  <c r="X185" i="10"/>
  <c r="W184" i="10"/>
  <c r="V183" i="10"/>
  <c r="V185" i="10"/>
  <c r="X183" i="10"/>
  <c r="W182" i="10"/>
  <c r="W185" i="10"/>
  <c r="V184" i="10"/>
  <c r="P182" i="10" s="1"/>
  <c r="X182" i="10"/>
  <c r="T529" i="10"/>
  <c r="S528" i="10"/>
  <c r="N526" i="10" s="1"/>
  <c r="U526" i="10"/>
  <c r="U528" i="10"/>
  <c r="T527" i="10"/>
  <c r="S526" i="10"/>
  <c r="U529" i="10"/>
  <c r="S527" i="10"/>
  <c r="S529" i="10"/>
  <c r="T526" i="10"/>
  <c r="T528" i="10"/>
  <c r="U527" i="10"/>
  <c r="AA413" i="10"/>
  <c r="Z412" i="10"/>
  <c r="Y411" i="10"/>
  <c r="Z413" i="10"/>
  <c r="Y412" i="10"/>
  <c r="R410" i="10" s="1"/>
  <c r="AA410" i="10"/>
  <c r="Y413" i="10"/>
  <c r="AA411" i="10"/>
  <c r="Z410" i="10"/>
  <c r="Y410" i="10"/>
  <c r="AA412" i="10"/>
  <c r="Z411" i="10"/>
  <c r="T393" i="10"/>
  <c r="S392" i="10"/>
  <c r="N390" i="10" s="1"/>
  <c r="U390" i="10"/>
  <c r="S393" i="10"/>
  <c r="U391" i="10"/>
  <c r="T390" i="10"/>
  <c r="U392" i="10"/>
  <c r="T391" i="10"/>
  <c r="S390" i="10"/>
  <c r="T392" i="10"/>
  <c r="S391" i="10"/>
  <c r="U393" i="10"/>
  <c r="AA349" i="10"/>
  <c r="Z348" i="10"/>
  <c r="Y347" i="10"/>
  <c r="Y349" i="10"/>
  <c r="AA347" i="10"/>
  <c r="Z346" i="10"/>
  <c r="AA348" i="10"/>
  <c r="Y346" i="10"/>
  <c r="Y348" i="10"/>
  <c r="R346" i="10" s="1"/>
  <c r="Z347" i="10"/>
  <c r="Z349" i="10"/>
  <c r="AA346" i="10"/>
  <c r="V497" i="10"/>
  <c r="X495" i="10"/>
  <c r="W494" i="10"/>
  <c r="X497" i="10"/>
  <c r="W496" i="10"/>
  <c r="V495" i="10"/>
  <c r="V496" i="10"/>
  <c r="P494" i="10" s="1"/>
  <c r="W495" i="10"/>
  <c r="W497" i="10"/>
  <c r="X494" i="10"/>
  <c r="X496" i="10"/>
  <c r="V494" i="10"/>
  <c r="S465" i="10"/>
  <c r="U463" i="10"/>
  <c r="T462" i="10"/>
  <c r="T465" i="10"/>
  <c r="T463" i="10"/>
  <c r="U464" i="10"/>
  <c r="S463" i="10"/>
  <c r="T464" i="10"/>
  <c r="U462" i="10"/>
  <c r="S462" i="10"/>
  <c r="U465" i="10"/>
  <c r="S464" i="10"/>
  <c r="N462" i="10" s="1"/>
  <c r="Y282" i="10" a="1"/>
  <c r="T229" i="10"/>
  <c r="S228" i="10"/>
  <c r="N226" i="10" s="1"/>
  <c r="U226" i="10"/>
  <c r="S229" i="10"/>
  <c r="U227" i="10"/>
  <c r="T226" i="10"/>
  <c r="U229" i="10"/>
  <c r="T228" i="10"/>
  <c r="S227" i="10"/>
  <c r="U228" i="10"/>
  <c r="T227" i="10"/>
  <c r="S226" i="10"/>
  <c r="T197" i="10"/>
  <c r="S196" i="10"/>
  <c r="N194" i="10" s="1"/>
  <c r="U194" i="10"/>
  <c r="S197" i="10"/>
  <c r="U195" i="10"/>
  <c r="T194" i="10"/>
  <c r="U197" i="10"/>
  <c r="T196" i="10"/>
  <c r="S195" i="10"/>
  <c r="U196" i="10"/>
  <c r="T195" i="10"/>
  <c r="S194" i="10"/>
  <c r="U289" i="10"/>
  <c r="T288" i="10"/>
  <c r="S287" i="10"/>
  <c r="T289" i="10"/>
  <c r="S288" i="10"/>
  <c r="N286" i="10" s="1"/>
  <c r="U286" i="10"/>
  <c r="S289" i="10"/>
  <c r="U287" i="10"/>
  <c r="T286" i="10"/>
  <c r="U288" i="10"/>
  <c r="T287" i="10"/>
  <c r="S286" i="10"/>
  <c r="Z221" i="10"/>
  <c r="Y220" i="10"/>
  <c r="R218" i="10" s="1"/>
  <c r="AA218" i="10"/>
  <c r="Y221" i="10"/>
  <c r="AA219" i="10"/>
  <c r="Z218" i="10"/>
  <c r="AA221" i="10"/>
  <c r="Z220" i="10"/>
  <c r="Y219" i="10"/>
  <c r="AA220" i="10"/>
  <c r="Z219" i="10"/>
  <c r="Y218" i="10"/>
  <c r="X221" i="10"/>
  <c r="W220" i="10"/>
  <c r="V219" i="10"/>
  <c r="W221" i="10"/>
  <c r="V220" i="10"/>
  <c r="P218" i="10" s="1"/>
  <c r="X218" i="10"/>
  <c r="X220" i="10"/>
  <c r="W219" i="10"/>
  <c r="V218" i="10"/>
  <c r="X219" i="10"/>
  <c r="W218" i="10"/>
  <c r="V221" i="10"/>
  <c r="S206" i="10" a="1"/>
  <c r="AA196" i="10"/>
  <c r="Z195" i="10"/>
  <c r="Y194" i="10"/>
  <c r="AA197" i="10"/>
  <c r="Z196" i="10"/>
  <c r="Y195" i="10"/>
  <c r="Y197" i="10"/>
  <c r="AA195" i="10"/>
  <c r="Z194" i="10"/>
  <c r="Z197" i="10"/>
  <c r="Y196" i="10"/>
  <c r="R194" i="10" s="1"/>
  <c r="AA194" i="10"/>
  <c r="U136" i="10"/>
  <c r="T135" i="10"/>
  <c r="S134" i="10"/>
  <c r="U137" i="10"/>
  <c r="T136" i="10"/>
  <c r="S135" i="10"/>
  <c r="T137" i="10"/>
  <c r="S136" i="10"/>
  <c r="N134" i="10" s="1"/>
  <c r="U134" i="10"/>
  <c r="S137" i="10"/>
  <c r="U135" i="10"/>
  <c r="T134" i="10"/>
  <c r="X88" i="10"/>
  <c r="W87" i="10"/>
  <c r="V86" i="10"/>
  <c r="X89" i="10"/>
  <c r="W88" i="10"/>
  <c r="V87" i="10"/>
  <c r="W89" i="10"/>
  <c r="V88" i="10"/>
  <c r="P86" i="10" s="1"/>
  <c r="X86" i="10"/>
  <c r="V89" i="10"/>
  <c r="X87" i="10"/>
  <c r="W86" i="10"/>
  <c r="X12" i="10"/>
  <c r="W11" i="10"/>
  <c r="V10" i="10"/>
  <c r="X13" i="10"/>
  <c r="W12" i="10"/>
  <c r="V11" i="10"/>
  <c r="X11" i="10"/>
  <c r="W10" i="10"/>
  <c r="W13" i="10"/>
  <c r="V12" i="10"/>
  <c r="P10" i="10" s="1"/>
  <c r="X10" i="10"/>
  <c r="V13" i="10"/>
  <c r="S217" i="10"/>
  <c r="U215" i="10"/>
  <c r="T214" i="10"/>
  <c r="U216" i="10"/>
  <c r="T215" i="10"/>
  <c r="S214" i="10"/>
  <c r="T217" i="10"/>
  <c r="S216" i="10"/>
  <c r="N214" i="10" s="1"/>
  <c r="U214" i="10"/>
  <c r="T216" i="10"/>
  <c r="S215" i="10"/>
  <c r="U217" i="10"/>
  <c r="Z177" i="10"/>
  <c r="Y176" i="10"/>
  <c r="R174" i="10" s="1"/>
  <c r="AA174" i="10"/>
  <c r="Y177" i="10"/>
  <c r="AA175" i="10"/>
  <c r="Z174" i="10"/>
  <c r="AA177" i="10"/>
  <c r="Z176" i="10"/>
  <c r="Y175" i="10"/>
  <c r="Y174" i="10"/>
  <c r="AA176" i="10"/>
  <c r="Z175" i="10"/>
  <c r="X177" i="10"/>
  <c r="W176" i="10"/>
  <c r="V175" i="10"/>
  <c r="W177" i="10"/>
  <c r="V176" i="10"/>
  <c r="P174" i="10" s="1"/>
  <c r="X174" i="10"/>
  <c r="X176" i="10"/>
  <c r="W175" i="10"/>
  <c r="V174" i="10"/>
  <c r="V177" i="10"/>
  <c r="X175" i="10"/>
  <c r="W174" i="10"/>
  <c r="V154" i="10" a="1"/>
  <c r="V145" i="10"/>
  <c r="X143" i="10"/>
  <c r="W142" i="10"/>
  <c r="X144" i="10"/>
  <c r="W143" i="10"/>
  <c r="V142" i="10"/>
  <c r="X145" i="10"/>
  <c r="W144" i="10"/>
  <c r="V143" i="10"/>
  <c r="W145" i="10"/>
  <c r="V144" i="10"/>
  <c r="P142" i="10" s="1"/>
  <c r="X142" i="10"/>
  <c r="S117" i="10"/>
  <c r="U115" i="10"/>
  <c r="T114" i="10"/>
  <c r="U116" i="10"/>
  <c r="T115" i="10"/>
  <c r="S114" i="10"/>
  <c r="U117" i="10"/>
  <c r="T116" i="10"/>
  <c r="S115" i="10"/>
  <c r="T117" i="10"/>
  <c r="S116" i="10"/>
  <c r="N114" i="10" s="1"/>
  <c r="U114" i="10"/>
  <c r="W105" i="10"/>
  <c r="V104" i="10"/>
  <c r="P102" i="10" s="1"/>
  <c r="X102" i="10"/>
  <c r="V105" i="10"/>
  <c r="X103" i="10"/>
  <c r="W102" i="10"/>
  <c r="X104" i="10"/>
  <c r="W103" i="10"/>
  <c r="V102" i="10"/>
  <c r="X105" i="10"/>
  <c r="W104" i="10"/>
  <c r="V103" i="10"/>
  <c r="S89" i="10"/>
  <c r="U87" i="10"/>
  <c r="T86" i="10"/>
  <c r="U88" i="10"/>
  <c r="T87" i="10"/>
  <c r="S86" i="10"/>
  <c r="U89" i="10"/>
  <c r="T88" i="10"/>
  <c r="S87" i="10"/>
  <c r="T89" i="10"/>
  <c r="S88" i="10"/>
  <c r="N86" i="10" s="1"/>
  <c r="U86" i="10"/>
  <c r="W81" i="10"/>
  <c r="V80" i="10"/>
  <c r="P78" i="10" s="1"/>
  <c r="X78" i="10"/>
  <c r="V81" i="10"/>
  <c r="X79" i="10"/>
  <c r="W78" i="10"/>
  <c r="X80" i="10"/>
  <c r="W79" i="10"/>
  <c r="V78" i="10"/>
  <c r="X81" i="10"/>
  <c r="W80" i="10"/>
  <c r="V79" i="10"/>
  <c r="V57" i="10"/>
  <c r="X55" i="10"/>
  <c r="W54" i="10"/>
  <c r="X56" i="10"/>
  <c r="W55" i="10"/>
  <c r="V54" i="10"/>
  <c r="X57" i="10"/>
  <c r="W56" i="10"/>
  <c r="V55" i="10"/>
  <c r="W57" i="10"/>
  <c r="V56" i="10"/>
  <c r="P54" i="10" s="1"/>
  <c r="X54" i="10"/>
  <c r="S29" i="10"/>
  <c r="U27" i="10"/>
  <c r="T26" i="10"/>
  <c r="T29" i="10"/>
  <c r="U28" i="10"/>
  <c r="T27" i="10"/>
  <c r="S26" i="10"/>
  <c r="U29" i="10"/>
  <c r="T28" i="10"/>
  <c r="S27" i="10"/>
  <c r="S28" i="10"/>
  <c r="N26" i="10" s="1"/>
  <c r="U26" i="10"/>
  <c r="Z17" i="10"/>
  <c r="Y16" i="10"/>
  <c r="R14" i="10" s="1"/>
  <c r="AA14" i="10"/>
  <c r="Z16" i="10"/>
  <c r="Y17" i="10"/>
  <c r="AA15" i="10"/>
  <c r="Z14" i="10"/>
  <c r="Y15" i="10"/>
  <c r="AA16" i="10"/>
  <c r="Z15" i="10"/>
  <c r="Y14" i="10"/>
  <c r="AA17" i="10"/>
  <c r="S5" i="10"/>
  <c r="U3" i="10"/>
  <c r="T2" i="10"/>
  <c r="T5" i="10"/>
  <c r="U4" i="10"/>
  <c r="T3" i="10"/>
  <c r="S2" i="10"/>
  <c r="S4" i="10"/>
  <c r="N2" i="10" s="1"/>
  <c r="U5" i="10"/>
  <c r="T4" i="10"/>
  <c r="S3" i="10"/>
  <c r="U2" i="10"/>
  <c r="T113" i="10"/>
  <c r="S112" i="10"/>
  <c r="N110" i="10" s="1"/>
  <c r="U110" i="10"/>
  <c r="S113" i="10"/>
  <c r="U111" i="10"/>
  <c r="T110" i="10"/>
  <c r="U112" i="10"/>
  <c r="T111" i="10"/>
  <c r="S110" i="10"/>
  <c r="U113" i="10"/>
  <c r="T112" i="10"/>
  <c r="S111" i="10"/>
  <c r="S78" i="10" a="1"/>
  <c r="AA29" i="10"/>
  <c r="Z28" i="10"/>
  <c r="Y27" i="10"/>
  <c r="Z29" i="10"/>
  <c r="Y28" i="10"/>
  <c r="R26" i="10" s="1"/>
  <c r="AA26" i="10"/>
  <c r="Y29" i="10"/>
  <c r="AA27" i="10"/>
  <c r="Z26" i="10"/>
  <c r="AA28" i="10"/>
  <c r="Y26" i="10"/>
  <c r="Z27" i="10"/>
  <c r="AA148" i="10"/>
  <c r="Z147" i="10"/>
  <c r="Y146" i="10"/>
  <c r="AA149" i="10"/>
  <c r="Y148" i="10"/>
  <c r="R146" i="10" s="1"/>
  <c r="Z146" i="10"/>
  <c r="Z149" i="10"/>
  <c r="AA147" i="10"/>
  <c r="Y149" i="10"/>
  <c r="Y147" i="10"/>
  <c r="Z148" i="10"/>
  <c r="AA146" i="10"/>
  <c r="S98" i="10" a="1"/>
  <c r="V46" i="10" a="1"/>
  <c r="S94" i="10" a="1"/>
  <c r="T41" i="10"/>
  <c r="S40" i="10"/>
  <c r="N38" i="10" s="1"/>
  <c r="U38" i="10"/>
  <c r="S41" i="10"/>
  <c r="U39" i="10"/>
  <c r="T38" i="10"/>
  <c r="U40" i="10"/>
  <c r="T39" i="10"/>
  <c r="S38" i="10"/>
  <c r="T40" i="10"/>
  <c r="U41" i="10"/>
  <c r="S39" i="10"/>
  <c r="S18" i="10" a="1"/>
  <c r="U109" i="10"/>
  <c r="T108" i="10"/>
  <c r="S107" i="10"/>
  <c r="T109" i="10"/>
  <c r="S108" i="10"/>
  <c r="N106" i="10" s="1"/>
  <c r="U106" i="10"/>
  <c r="S109" i="10"/>
  <c r="U107" i="10"/>
  <c r="T106" i="10"/>
  <c r="U108" i="10"/>
  <c r="T107" i="10"/>
  <c r="S106" i="10"/>
  <c r="S50" i="10" a="1"/>
  <c r="S14" i="10" a="1"/>
  <c r="W506" i="10" l="1"/>
  <c r="X508" i="10"/>
  <c r="Y273" i="10"/>
  <c r="Z271" i="10"/>
  <c r="Y271" i="10"/>
  <c r="AA271" i="10"/>
  <c r="Y270" i="10"/>
  <c r="Z273" i="10"/>
  <c r="Z270" i="10"/>
  <c r="AA273" i="10"/>
  <c r="Y272" i="10"/>
  <c r="R270" i="10" s="1"/>
  <c r="AA272" i="10"/>
  <c r="Z272" i="10"/>
  <c r="AA270" i="10"/>
  <c r="W896" i="10"/>
  <c r="X894" i="10"/>
  <c r="X896" i="10"/>
  <c r="V895" i="10"/>
  <c r="V897" i="10"/>
  <c r="W895" i="10"/>
  <c r="W897" i="10"/>
  <c r="X895" i="10"/>
  <c r="V894" i="10"/>
  <c r="X897" i="10"/>
  <c r="V896" i="10"/>
  <c r="P894" i="10" s="1"/>
  <c r="W894" i="10"/>
  <c r="AA916" i="10"/>
  <c r="Z916" i="10"/>
  <c r="AA914" i="10"/>
  <c r="Z915" i="10"/>
  <c r="Y915" i="10"/>
  <c r="Y917" i="10"/>
  <c r="Y914" i="10"/>
  <c r="Z917" i="10"/>
  <c r="AA915" i="10"/>
  <c r="AA917" i="10"/>
  <c r="Y916" i="10"/>
  <c r="R914" i="10" s="1"/>
  <c r="Z914" i="10"/>
  <c r="AA315" i="10"/>
  <c r="AA314" i="10"/>
  <c r="Z316" i="10"/>
  <c r="AA316" i="10"/>
  <c r="Z317" i="10"/>
  <c r="Z315" i="10"/>
  <c r="Z314" i="10"/>
  <c r="Y315" i="10"/>
  <c r="Y316" i="10"/>
  <c r="R314" i="10" s="1"/>
  <c r="Y314" i="10"/>
  <c r="Y317" i="10"/>
  <c r="AA317" i="10"/>
  <c r="V509" i="10"/>
  <c r="W507" i="10"/>
  <c r="Z1118" i="10"/>
  <c r="AA1121" i="10"/>
  <c r="Y1120" i="10"/>
  <c r="R1118" i="10" s="1"/>
  <c r="AA1119" i="10"/>
  <c r="Z1120" i="10"/>
  <c r="AA1120" i="10"/>
  <c r="Y1119" i="10"/>
  <c r="Z1119" i="10"/>
  <c r="Z1121" i="10"/>
  <c r="Y1121" i="10"/>
  <c r="Y1118" i="10"/>
  <c r="AA1118" i="10"/>
  <c r="AA921" i="10"/>
  <c r="Y920" i="10"/>
  <c r="R918" i="10" s="1"/>
  <c r="Z918" i="10"/>
  <c r="Z920" i="10"/>
  <c r="AA918" i="10"/>
  <c r="AA920" i="10"/>
  <c r="Y919" i="10"/>
  <c r="Y921" i="10"/>
  <c r="Z919" i="10"/>
  <c r="Z921" i="10"/>
  <c r="AA919" i="10"/>
  <c r="Y918" i="10"/>
  <c r="Z1102" i="10"/>
  <c r="Z1103" i="10"/>
  <c r="Y1103" i="10"/>
  <c r="Z1104" i="10"/>
  <c r="AA1104" i="10"/>
  <c r="Z1105" i="10"/>
  <c r="Y1105" i="10"/>
  <c r="Y1102" i="10"/>
  <c r="Y1104" i="10"/>
  <c r="R1102" i="10" s="1"/>
  <c r="AA1103" i="10"/>
  <c r="AA1105" i="10"/>
  <c r="AA1102" i="10"/>
  <c r="AA24" i="10"/>
  <c r="AA25" i="10"/>
  <c r="Y24" i="10"/>
  <c r="R22" i="10" s="1"/>
  <c r="Z23" i="10"/>
  <c r="Z24" i="10"/>
  <c r="AA22" i="10"/>
  <c r="Y22" i="10"/>
  <c r="Y23" i="10"/>
  <c r="Y25" i="10"/>
  <c r="Z22" i="10"/>
  <c r="Z25" i="10"/>
  <c r="AA23" i="10"/>
  <c r="S144" i="10"/>
  <c r="N142" i="10" s="1"/>
  <c r="T142" i="10"/>
  <c r="U145" i="10"/>
  <c r="U142" i="10"/>
  <c r="U144" i="10"/>
  <c r="T144" i="10"/>
  <c r="S145" i="10"/>
  <c r="T143" i="10"/>
  <c r="S143" i="10"/>
  <c r="T145" i="10"/>
  <c r="U143" i="10"/>
  <c r="S142" i="10"/>
  <c r="T1249" i="10"/>
  <c r="U1247" i="10"/>
  <c r="S1246" i="10"/>
  <c r="S1248" i="10"/>
  <c r="N1246" i="10" s="1"/>
  <c r="U1248" i="10"/>
  <c r="U1249" i="10"/>
  <c r="U1246" i="10"/>
  <c r="T1247" i="10"/>
  <c r="T1248" i="10"/>
  <c r="S1249" i="10"/>
  <c r="S1247" i="10"/>
  <c r="T1246" i="10"/>
  <c r="Y54" i="10"/>
  <c r="Z57" i="10"/>
  <c r="AA55" i="10"/>
  <c r="AA57" i="10"/>
  <c r="Y56" i="10"/>
  <c r="R54" i="10" s="1"/>
  <c r="Z54" i="10"/>
  <c r="AA56" i="10"/>
  <c r="Z56" i="10"/>
  <c r="AA54" i="10"/>
  <c r="Z55" i="10"/>
  <c r="Y55" i="10"/>
  <c r="Y57" i="10"/>
  <c r="T272" i="10"/>
  <c r="U270" i="10"/>
  <c r="U272" i="10"/>
  <c r="S271" i="10"/>
  <c r="S273" i="10"/>
  <c r="T271" i="10"/>
  <c r="T273" i="10"/>
  <c r="U271" i="10"/>
  <c r="S270" i="10"/>
  <c r="U273" i="10"/>
  <c r="S272" i="10"/>
  <c r="N270" i="10" s="1"/>
  <c r="T270" i="10"/>
  <c r="Z1325" i="10"/>
  <c r="AA1323" i="10"/>
  <c r="Y1322" i="10"/>
  <c r="Y1324" i="10"/>
  <c r="R1322" i="10" s="1"/>
  <c r="AA1324" i="10"/>
  <c r="Y1323" i="10"/>
  <c r="AA1322" i="10"/>
  <c r="Z1323" i="10"/>
  <c r="Y1325" i="10"/>
  <c r="AA1325" i="10"/>
  <c r="Z1322" i="10"/>
  <c r="Z1324" i="10"/>
  <c r="U9" i="10"/>
  <c r="T8" i="10"/>
  <c r="S7" i="10"/>
  <c r="T9" i="10"/>
  <c r="S9" i="10"/>
  <c r="U8" i="10"/>
  <c r="S8" i="10"/>
  <c r="N6" i="10" s="1"/>
  <c r="U7" i="10"/>
  <c r="T7" i="10"/>
  <c r="U6" i="10"/>
  <c r="T6" i="10"/>
  <c r="S6" i="10"/>
  <c r="Z285" i="10"/>
  <c r="Y284" i="10"/>
  <c r="R282" i="10" s="1"/>
  <c r="AA282" i="10"/>
  <c r="Y285" i="10"/>
  <c r="AA283" i="10"/>
  <c r="Z282" i="10"/>
  <c r="AA284" i="10"/>
  <c r="Z283" i="10"/>
  <c r="Y282" i="10"/>
  <c r="AA285" i="10"/>
  <c r="Z284" i="10"/>
  <c r="Y283" i="10"/>
  <c r="U1036" i="10"/>
  <c r="T1035" i="10"/>
  <c r="S1034" i="10"/>
  <c r="U1037" i="10"/>
  <c r="T1036" i="10"/>
  <c r="S1035" i="10"/>
  <c r="T1037" i="10"/>
  <c r="S1036" i="10"/>
  <c r="N1034" i="10" s="1"/>
  <c r="U1034" i="10"/>
  <c r="S1037" i="10"/>
  <c r="U1035" i="10"/>
  <c r="T1034" i="10"/>
  <c r="U21" i="10"/>
  <c r="T20" i="10"/>
  <c r="S19" i="10"/>
  <c r="T21" i="10"/>
  <c r="S20" i="10"/>
  <c r="N18" i="10" s="1"/>
  <c r="U18" i="10"/>
  <c r="U20" i="10"/>
  <c r="S21" i="10"/>
  <c r="U19" i="10"/>
  <c r="T18" i="10"/>
  <c r="T19" i="10"/>
  <c r="S18" i="10"/>
  <c r="V705" i="10"/>
  <c r="X703" i="10"/>
  <c r="W702" i="10"/>
  <c r="X704" i="10"/>
  <c r="W703" i="10"/>
  <c r="V702" i="10"/>
  <c r="X705" i="10"/>
  <c r="W704" i="10"/>
  <c r="V703" i="10"/>
  <c r="W705" i="10"/>
  <c r="V704" i="10"/>
  <c r="P702" i="10" s="1"/>
  <c r="X702" i="10"/>
  <c r="U1112" i="10"/>
  <c r="T1111" i="10"/>
  <c r="S1110" i="10"/>
  <c r="U1113" i="10"/>
  <c r="T1112" i="10"/>
  <c r="S1111" i="10"/>
  <c r="T1113" i="10"/>
  <c r="S1112" i="10"/>
  <c r="N1110" i="10" s="1"/>
  <c r="U1110" i="10"/>
  <c r="T1110" i="10"/>
  <c r="S1113" i="10"/>
  <c r="U1111" i="10"/>
  <c r="U97" i="10"/>
  <c r="T96" i="10"/>
  <c r="S95" i="10"/>
  <c r="T97" i="10"/>
  <c r="S96" i="10"/>
  <c r="N94" i="10" s="1"/>
  <c r="U94" i="10"/>
  <c r="S97" i="10"/>
  <c r="U95" i="10"/>
  <c r="T94" i="10"/>
  <c r="U96" i="10"/>
  <c r="T95" i="10"/>
  <c r="S94" i="10"/>
  <c r="X157" i="10"/>
  <c r="W156" i="10"/>
  <c r="V155" i="10"/>
  <c r="V157" i="10"/>
  <c r="X155" i="10"/>
  <c r="W154" i="10"/>
  <c r="V156" i="10"/>
  <c r="P154" i="10" s="1"/>
  <c r="W155" i="10"/>
  <c r="W157" i="10"/>
  <c r="X154" i="10"/>
  <c r="X156" i="10"/>
  <c r="V154" i="10"/>
  <c r="V481" i="10"/>
  <c r="X479" i="10"/>
  <c r="W478" i="10"/>
  <c r="X481" i="10"/>
  <c r="V480" i="10"/>
  <c r="P478" i="10" s="1"/>
  <c r="V478" i="10"/>
  <c r="W481" i="10"/>
  <c r="W479" i="10"/>
  <c r="X480" i="10"/>
  <c r="V479" i="10"/>
  <c r="X478" i="10"/>
  <c r="W480" i="10"/>
  <c r="V769" i="10"/>
  <c r="X767" i="10"/>
  <c r="W766" i="10"/>
  <c r="X768" i="10"/>
  <c r="W767" i="10"/>
  <c r="V766" i="10"/>
  <c r="X769" i="10"/>
  <c r="W768" i="10"/>
  <c r="V767" i="10"/>
  <c r="W769" i="10"/>
  <c r="V768" i="10"/>
  <c r="P766" i="10" s="1"/>
  <c r="X766" i="10"/>
  <c r="T905" i="10"/>
  <c r="S904" i="10"/>
  <c r="N902" i="10" s="1"/>
  <c r="U902" i="10"/>
  <c r="S905" i="10"/>
  <c r="U903" i="10"/>
  <c r="T902" i="10"/>
  <c r="U904" i="10"/>
  <c r="T903" i="10"/>
  <c r="S902" i="10"/>
  <c r="U905" i="10"/>
  <c r="T904" i="10"/>
  <c r="S903" i="10"/>
  <c r="U941" i="10"/>
  <c r="T940" i="10"/>
  <c r="S939" i="10"/>
  <c r="S941" i="10"/>
  <c r="U939" i="10"/>
  <c r="T938" i="10"/>
  <c r="S940" i="10"/>
  <c r="N938" i="10" s="1"/>
  <c r="T939" i="10"/>
  <c r="T941" i="10"/>
  <c r="U938" i="10"/>
  <c r="U940" i="10"/>
  <c r="S938" i="10"/>
  <c r="V1161" i="10"/>
  <c r="X1159" i="10"/>
  <c r="W1158" i="10"/>
  <c r="X1160" i="10"/>
  <c r="W1159" i="10"/>
  <c r="V1158" i="10"/>
  <c r="X1161" i="10"/>
  <c r="W1160" i="10"/>
  <c r="V1159" i="10"/>
  <c r="W1161" i="10"/>
  <c r="V1160" i="10"/>
  <c r="P1158" i="10" s="1"/>
  <c r="X1158" i="10"/>
  <c r="Y21" i="10"/>
  <c r="AA19" i="10"/>
  <c r="Z18" i="10"/>
  <c r="AA20" i="10"/>
  <c r="Z19" i="10"/>
  <c r="Y18" i="10"/>
  <c r="Z21" i="10"/>
  <c r="AA21" i="10"/>
  <c r="Z20" i="10"/>
  <c r="Y19" i="10"/>
  <c r="AA18" i="10"/>
  <c r="Y20" i="10"/>
  <c r="R18" i="10" s="1"/>
  <c r="U32" i="10"/>
  <c r="T31" i="10"/>
  <c r="S30" i="10"/>
  <c r="U33" i="10"/>
  <c r="T32" i="10"/>
  <c r="S31" i="10"/>
  <c r="U31" i="10"/>
  <c r="T33" i="10"/>
  <c r="S32" i="10"/>
  <c r="N30" i="10" s="1"/>
  <c r="U30" i="10"/>
  <c r="S33" i="10"/>
  <c r="T30" i="10"/>
  <c r="Y105" i="10"/>
  <c r="AA103" i="10"/>
  <c r="Z102" i="10"/>
  <c r="AA104" i="10"/>
  <c r="Z103" i="10"/>
  <c r="Y102" i="10"/>
  <c r="AA105" i="10"/>
  <c r="Z104" i="10"/>
  <c r="Y103" i="10"/>
  <c r="Z105" i="10"/>
  <c r="Y104" i="10"/>
  <c r="R102" i="10" s="1"/>
  <c r="AA102" i="10"/>
  <c r="AA480" i="10"/>
  <c r="Z479" i="10"/>
  <c r="Y478" i="10"/>
  <c r="Y481" i="10"/>
  <c r="Y479" i="10"/>
  <c r="Z480" i="10"/>
  <c r="AA478" i="10"/>
  <c r="AA481" i="10"/>
  <c r="Y480" i="10"/>
  <c r="R478" i="10" s="1"/>
  <c r="Z478" i="10"/>
  <c r="Z481" i="10"/>
  <c r="AA479" i="10"/>
  <c r="V889" i="10"/>
  <c r="X887" i="10"/>
  <c r="W886" i="10"/>
  <c r="X888" i="10"/>
  <c r="W887" i="10"/>
  <c r="V886" i="10"/>
  <c r="X889" i="10"/>
  <c r="W888" i="10"/>
  <c r="V887" i="10"/>
  <c r="W889" i="10"/>
  <c r="V888" i="10"/>
  <c r="P886" i="10" s="1"/>
  <c r="X886" i="10"/>
  <c r="X77" i="10"/>
  <c r="W76" i="10"/>
  <c r="V75" i="10"/>
  <c r="W77" i="10"/>
  <c r="V76" i="10"/>
  <c r="P74" i="10" s="1"/>
  <c r="X74" i="10"/>
  <c r="V77" i="10"/>
  <c r="X75" i="10"/>
  <c r="W74" i="10"/>
  <c r="X76" i="10"/>
  <c r="W75" i="10"/>
  <c r="V74" i="10"/>
  <c r="X61" i="10"/>
  <c r="W60" i="10"/>
  <c r="V59" i="10"/>
  <c r="W61" i="10"/>
  <c r="V60" i="10"/>
  <c r="P58" i="10" s="1"/>
  <c r="X58" i="10"/>
  <c r="V61" i="10"/>
  <c r="X59" i="10"/>
  <c r="W58" i="10"/>
  <c r="X60" i="10"/>
  <c r="W59" i="10"/>
  <c r="V58" i="10"/>
  <c r="AA212" i="10"/>
  <c r="Z211" i="10"/>
  <c r="Y210" i="10"/>
  <c r="AA213" i="10"/>
  <c r="Z212" i="10"/>
  <c r="Y211" i="10"/>
  <c r="Y213" i="10"/>
  <c r="AA211" i="10"/>
  <c r="Z210" i="10"/>
  <c r="Y212" i="10"/>
  <c r="R210" i="10" s="1"/>
  <c r="AA210" i="10"/>
  <c r="Z213" i="10"/>
  <c r="Z205" i="10"/>
  <c r="Y204" i="10"/>
  <c r="R202" i="10" s="1"/>
  <c r="AA202" i="10"/>
  <c r="Y205" i="10"/>
  <c r="AA203" i="10"/>
  <c r="Z202" i="10"/>
  <c r="AA205" i="10"/>
  <c r="Z204" i="10"/>
  <c r="Y203" i="10"/>
  <c r="Y202" i="10"/>
  <c r="AA204" i="10"/>
  <c r="Z203" i="10"/>
  <c r="U241" i="10"/>
  <c r="T240" i="10"/>
  <c r="S239" i="10"/>
  <c r="T241" i="10"/>
  <c r="S240" i="10"/>
  <c r="N238" i="10" s="1"/>
  <c r="U238" i="10"/>
  <c r="S241" i="10"/>
  <c r="U239" i="10"/>
  <c r="T238" i="10"/>
  <c r="U240" i="10"/>
  <c r="T239" i="10"/>
  <c r="S238" i="10"/>
  <c r="Y321" i="10"/>
  <c r="AA319" i="10"/>
  <c r="Z318" i="10"/>
  <c r="AA321" i="10"/>
  <c r="Z320" i="10"/>
  <c r="Y319" i="10"/>
  <c r="Z321" i="10"/>
  <c r="AA318" i="10"/>
  <c r="AA320" i="10"/>
  <c r="Y318" i="10"/>
  <c r="Y320" i="10"/>
  <c r="R318" i="10" s="1"/>
  <c r="Z319" i="10"/>
  <c r="X385" i="10"/>
  <c r="W384" i="10"/>
  <c r="V383" i="10"/>
  <c r="W385" i="10"/>
  <c r="V384" i="10"/>
  <c r="P382" i="10" s="1"/>
  <c r="X382" i="10"/>
  <c r="V385" i="10"/>
  <c r="X383" i="10"/>
  <c r="W382" i="10"/>
  <c r="X384" i="10"/>
  <c r="W383" i="10"/>
  <c r="V382" i="10"/>
  <c r="Y405" i="10"/>
  <c r="AA403" i="10"/>
  <c r="Z402" i="10"/>
  <c r="AA404" i="10"/>
  <c r="Z403" i="10"/>
  <c r="Y402" i="10"/>
  <c r="AA405" i="10"/>
  <c r="Z404" i="10"/>
  <c r="Y403" i="10"/>
  <c r="Z405" i="10"/>
  <c r="Y404" i="10"/>
  <c r="R402" i="10" s="1"/>
  <c r="AA402" i="10"/>
  <c r="W621" i="10"/>
  <c r="V620" i="10"/>
  <c r="P618" i="10" s="1"/>
  <c r="X618" i="10"/>
  <c r="V621" i="10"/>
  <c r="X619" i="10"/>
  <c r="W618" i="10"/>
  <c r="X620" i="10"/>
  <c r="W619" i="10"/>
  <c r="V618" i="10"/>
  <c r="X621" i="10"/>
  <c r="W620" i="10"/>
  <c r="V619" i="10"/>
  <c r="AA689" i="10"/>
  <c r="Z688" i="10"/>
  <c r="Y687" i="10"/>
  <c r="Y689" i="10"/>
  <c r="AA687" i="10"/>
  <c r="Z686" i="10"/>
  <c r="AA688" i="10"/>
  <c r="Z687" i="10"/>
  <c r="Y686" i="10"/>
  <c r="Y688" i="10"/>
  <c r="R686" i="10" s="1"/>
  <c r="AA686" i="10"/>
  <c r="Z689" i="10"/>
  <c r="W797" i="10"/>
  <c r="V796" i="10"/>
  <c r="P794" i="10" s="1"/>
  <c r="X794" i="10"/>
  <c r="V797" i="10"/>
  <c r="X795" i="10"/>
  <c r="W794" i="10"/>
  <c r="X796" i="10"/>
  <c r="W795" i="10"/>
  <c r="V794" i="10"/>
  <c r="X797" i="10"/>
  <c r="W796" i="10"/>
  <c r="V795" i="10"/>
  <c r="Y813" i="10"/>
  <c r="AA811" i="10"/>
  <c r="Z810" i="10"/>
  <c r="AA812" i="10"/>
  <c r="Z811" i="10"/>
  <c r="Y810" i="10"/>
  <c r="AA813" i="10"/>
  <c r="Z812" i="10"/>
  <c r="Y811" i="10"/>
  <c r="Z813" i="10"/>
  <c r="Y812" i="10"/>
  <c r="R810" i="10" s="1"/>
  <c r="AA810" i="10"/>
  <c r="X1016" i="10"/>
  <c r="W1015" i="10"/>
  <c r="V1014" i="10"/>
  <c r="X1017" i="10"/>
  <c r="W1016" i="10"/>
  <c r="V1015" i="10"/>
  <c r="W1017" i="10"/>
  <c r="V1016" i="10"/>
  <c r="P1014" i="10" s="1"/>
  <c r="X1014" i="10"/>
  <c r="V1017" i="10"/>
  <c r="X1015" i="10"/>
  <c r="W1014" i="10"/>
  <c r="S933" i="10"/>
  <c r="U931" i="10"/>
  <c r="T930" i="10"/>
  <c r="U933" i="10"/>
  <c r="T932" i="10"/>
  <c r="S931" i="10"/>
  <c r="U932" i="10"/>
  <c r="S930" i="10"/>
  <c r="S932" i="10"/>
  <c r="N930" i="10" s="1"/>
  <c r="T931" i="10"/>
  <c r="T933" i="10"/>
  <c r="U930" i="10"/>
  <c r="U993" i="10"/>
  <c r="T992" i="10"/>
  <c r="S991" i="10"/>
  <c r="T993" i="10"/>
  <c r="S992" i="10"/>
  <c r="N990" i="10" s="1"/>
  <c r="U990" i="10"/>
  <c r="S993" i="10"/>
  <c r="U991" i="10"/>
  <c r="T990" i="10"/>
  <c r="T991" i="10"/>
  <c r="S990" i="10"/>
  <c r="U992" i="10"/>
  <c r="Z1117" i="10"/>
  <c r="Y1116" i="10"/>
  <c r="R1114" i="10" s="1"/>
  <c r="AA1114" i="10"/>
  <c r="Y1117" i="10"/>
  <c r="AA1115" i="10"/>
  <c r="Z1114" i="10"/>
  <c r="AA1116" i="10"/>
  <c r="Z1115" i="10"/>
  <c r="Y1114" i="10"/>
  <c r="AA1117" i="10"/>
  <c r="Z1116" i="10"/>
  <c r="Y1115" i="10"/>
  <c r="U1073" i="10"/>
  <c r="T1072" i="10"/>
  <c r="S1071" i="10"/>
  <c r="T1073" i="10"/>
  <c r="S1072" i="10"/>
  <c r="N1070" i="10" s="1"/>
  <c r="U1070" i="10"/>
  <c r="U1071" i="10"/>
  <c r="T1071" i="10"/>
  <c r="S1073" i="10"/>
  <c r="T1070" i="10"/>
  <c r="U1072" i="10"/>
  <c r="S1070" i="10"/>
  <c r="T1221" i="10"/>
  <c r="S1220" i="10"/>
  <c r="N1218" i="10" s="1"/>
  <c r="U1218" i="10"/>
  <c r="S1221" i="10"/>
  <c r="U1219" i="10"/>
  <c r="T1218" i="10"/>
  <c r="U1220" i="10"/>
  <c r="T1219" i="10"/>
  <c r="S1218" i="10"/>
  <c r="U1221" i="10"/>
  <c r="T1220" i="10"/>
  <c r="S1219" i="10"/>
  <c r="Y1297" i="10"/>
  <c r="AA1295" i="10"/>
  <c r="Z1294" i="10"/>
  <c r="AA1297" i="10"/>
  <c r="Z1296" i="10"/>
  <c r="Y1295" i="10"/>
  <c r="Z1297" i="10"/>
  <c r="Y1296" i="10"/>
  <c r="R1294" i="10" s="1"/>
  <c r="AA1294" i="10"/>
  <c r="Y1294" i="10"/>
  <c r="AA1296" i="10"/>
  <c r="Z1295" i="10"/>
  <c r="X1345" i="10"/>
  <c r="W1344" i="10"/>
  <c r="V1343" i="10"/>
  <c r="V1345" i="10"/>
  <c r="X1343" i="10"/>
  <c r="W1342" i="10"/>
  <c r="W1345" i="10"/>
  <c r="X1342" i="10"/>
  <c r="W1343" i="10"/>
  <c r="V1342" i="10"/>
  <c r="X1344" i="10"/>
  <c r="V1344" i="10"/>
  <c r="P1342" i="10" s="1"/>
  <c r="W1401" i="10"/>
  <c r="V1400" i="10"/>
  <c r="P1398" i="10" s="1"/>
  <c r="X1398" i="10"/>
  <c r="V1401" i="10"/>
  <c r="X1399" i="10"/>
  <c r="W1398" i="10"/>
  <c r="X1400" i="10"/>
  <c r="V1398" i="10"/>
  <c r="W1400" i="10"/>
  <c r="W1399" i="10"/>
  <c r="X1401" i="10"/>
  <c r="V1399" i="10"/>
  <c r="Y1481" i="10"/>
  <c r="AA1479" i="10"/>
  <c r="Z1478" i="10"/>
  <c r="AA1480" i="10"/>
  <c r="Z1479" i="10"/>
  <c r="Y1478" i="10"/>
  <c r="Y1480" i="10"/>
  <c r="R1478" i="10" s="1"/>
  <c r="AA1481" i="10"/>
  <c r="Y1479" i="10"/>
  <c r="Z1481" i="10"/>
  <c r="AA1478" i="10"/>
  <c r="Z1480" i="10"/>
  <c r="X1432" i="10"/>
  <c r="W1431" i="10"/>
  <c r="V1430" i="10"/>
  <c r="X1433" i="10"/>
  <c r="W1432" i="10"/>
  <c r="V1431" i="10"/>
  <c r="X1431" i="10"/>
  <c r="W1433" i="10"/>
  <c r="X1430" i="10"/>
  <c r="V1433" i="10"/>
  <c r="W1430" i="10"/>
  <c r="V1432" i="10"/>
  <c r="P1430" i="10" s="1"/>
  <c r="Z1437" i="10"/>
  <c r="Y1436" i="10"/>
  <c r="R1434" i="10" s="1"/>
  <c r="AA1434" i="10"/>
  <c r="Y1437" i="10"/>
  <c r="AA1435" i="10"/>
  <c r="Z1434" i="10"/>
  <c r="Z1436" i="10"/>
  <c r="Z1435" i="10"/>
  <c r="AA1437" i="10"/>
  <c r="Y1435" i="10"/>
  <c r="AA1436" i="10"/>
  <c r="Y1434" i="10"/>
  <c r="T1353" i="10"/>
  <c r="S1352" i="10"/>
  <c r="N1350" i="10" s="1"/>
  <c r="U1350" i="10"/>
  <c r="U1352" i="10"/>
  <c r="T1351" i="10"/>
  <c r="S1350" i="10"/>
  <c r="U1351" i="10"/>
  <c r="U1353" i="10"/>
  <c r="S1351" i="10"/>
  <c r="S1353" i="10"/>
  <c r="T1350" i="10"/>
  <c r="T1352" i="10"/>
  <c r="V873" i="10"/>
  <c r="X871" i="10"/>
  <c r="W870" i="10"/>
  <c r="X872" i="10"/>
  <c r="W871" i="10"/>
  <c r="V870" i="10"/>
  <c r="X873" i="10"/>
  <c r="W872" i="10"/>
  <c r="V871" i="10"/>
  <c r="W873" i="10"/>
  <c r="V872" i="10"/>
  <c r="P870" i="10" s="1"/>
  <c r="X870" i="10"/>
  <c r="Y97" i="10"/>
  <c r="AA95" i="10"/>
  <c r="Z94" i="10"/>
  <c r="AA96" i="10"/>
  <c r="Z95" i="10"/>
  <c r="Y94" i="10"/>
  <c r="AA97" i="10"/>
  <c r="Z96" i="10"/>
  <c r="Y95" i="10"/>
  <c r="Z97" i="10"/>
  <c r="Y96" i="10"/>
  <c r="R94" i="10" s="1"/>
  <c r="AA94" i="10"/>
  <c r="U92" i="10"/>
  <c r="T91" i="10"/>
  <c r="S90" i="10"/>
  <c r="U93" i="10"/>
  <c r="T92" i="10"/>
  <c r="S91" i="10"/>
  <c r="T93" i="10"/>
  <c r="S92" i="10"/>
  <c r="N90" i="10" s="1"/>
  <c r="U90" i="10"/>
  <c r="S93" i="10"/>
  <c r="U91" i="10"/>
  <c r="T90" i="10"/>
  <c r="V169" i="10"/>
  <c r="X167" i="10"/>
  <c r="W166" i="10"/>
  <c r="X168" i="10"/>
  <c r="W167" i="10"/>
  <c r="V166" i="10"/>
  <c r="W169" i="10"/>
  <c r="V168" i="10"/>
  <c r="P166" i="10" s="1"/>
  <c r="X166" i="10"/>
  <c r="X169" i="10"/>
  <c r="W168" i="10"/>
  <c r="V167" i="10"/>
  <c r="W225" i="10"/>
  <c r="V224" i="10"/>
  <c r="P222" i="10" s="1"/>
  <c r="X222" i="10"/>
  <c r="V225" i="10"/>
  <c r="X223" i="10"/>
  <c r="W222" i="10"/>
  <c r="X225" i="10"/>
  <c r="W224" i="10"/>
  <c r="V223" i="10"/>
  <c r="V222" i="10"/>
  <c r="X224" i="10"/>
  <c r="W223" i="10"/>
  <c r="AA164" i="10"/>
  <c r="Z163" i="10"/>
  <c r="Y162" i="10"/>
  <c r="AA165" i="10"/>
  <c r="Z164" i="10"/>
  <c r="Y163" i="10"/>
  <c r="Y165" i="10"/>
  <c r="AA163" i="10"/>
  <c r="Z162" i="10"/>
  <c r="Z165" i="10"/>
  <c r="Y164" i="10"/>
  <c r="R162" i="10" s="1"/>
  <c r="AA162" i="10"/>
  <c r="Y441" i="10"/>
  <c r="AA439" i="10"/>
  <c r="Z438" i="10"/>
  <c r="AA441" i="10"/>
  <c r="Y440" i="10"/>
  <c r="R438" i="10" s="1"/>
  <c r="Y438" i="10"/>
  <c r="Z441" i="10"/>
  <c r="Z439" i="10"/>
  <c r="AA440" i="10"/>
  <c r="Y439" i="10"/>
  <c r="AA438" i="10"/>
  <c r="Z440" i="10"/>
  <c r="U305" i="10"/>
  <c r="T304" i="10"/>
  <c r="S303" i="10"/>
  <c r="S305" i="10"/>
  <c r="U303" i="10"/>
  <c r="T302" i="10"/>
  <c r="U304" i="10"/>
  <c r="S302" i="10"/>
  <c r="S304" i="10"/>
  <c r="N302" i="10" s="1"/>
  <c r="T303" i="10"/>
  <c r="T305" i="10"/>
  <c r="U302" i="10"/>
  <c r="U384" i="10"/>
  <c r="T383" i="10"/>
  <c r="S382" i="10"/>
  <c r="U385" i="10"/>
  <c r="T384" i="10"/>
  <c r="S383" i="10"/>
  <c r="T385" i="10"/>
  <c r="S384" i="10"/>
  <c r="N382" i="10" s="1"/>
  <c r="U382" i="10"/>
  <c r="U383" i="10"/>
  <c r="T382" i="10"/>
  <c r="S385" i="10"/>
  <c r="X448" i="10"/>
  <c r="W447" i="10"/>
  <c r="V446" i="10"/>
  <c r="X449" i="10"/>
  <c r="V448" i="10"/>
  <c r="P446" i="10" s="1"/>
  <c r="W446" i="10"/>
  <c r="W449" i="10"/>
  <c r="X447" i="10"/>
  <c r="V449" i="10"/>
  <c r="V447" i="10"/>
  <c r="X446" i="10"/>
  <c r="W448" i="10"/>
  <c r="W573" i="10"/>
  <c r="V572" i="10"/>
  <c r="P570" i="10" s="1"/>
  <c r="X570" i="10"/>
  <c r="X572" i="10"/>
  <c r="W571" i="10"/>
  <c r="V570" i="10"/>
  <c r="X573" i="10"/>
  <c r="W572" i="10"/>
  <c r="V571" i="10"/>
  <c r="V573" i="10"/>
  <c r="X571" i="10"/>
  <c r="W570" i="10"/>
  <c r="AA597" i="10"/>
  <c r="Z596" i="10"/>
  <c r="Y595" i="10"/>
  <c r="Y597" i="10"/>
  <c r="AA595" i="10"/>
  <c r="Z594" i="10"/>
  <c r="AA596" i="10"/>
  <c r="Z595" i="10"/>
  <c r="Y594" i="10"/>
  <c r="Z597" i="10"/>
  <c r="Y596" i="10"/>
  <c r="R594" i="10" s="1"/>
  <c r="AA594" i="10"/>
  <c r="X665" i="10"/>
  <c r="W664" i="10"/>
  <c r="V663" i="10"/>
  <c r="W665" i="10"/>
  <c r="V664" i="10"/>
  <c r="P662" i="10" s="1"/>
  <c r="X662" i="10"/>
  <c r="W663" i="10"/>
  <c r="V665" i="10"/>
  <c r="W662" i="10"/>
  <c r="X664" i="10"/>
  <c r="V662" i="10"/>
  <c r="X663" i="10"/>
  <c r="S689" i="10"/>
  <c r="U687" i="10"/>
  <c r="T686" i="10"/>
  <c r="U689" i="10"/>
  <c r="T688" i="10"/>
  <c r="S687" i="10"/>
  <c r="T689" i="10"/>
  <c r="S688" i="10"/>
  <c r="N686" i="10" s="1"/>
  <c r="U686" i="10"/>
  <c r="S686" i="10"/>
  <c r="U688" i="10"/>
  <c r="T687" i="10"/>
  <c r="Y845" i="10"/>
  <c r="AA843" i="10"/>
  <c r="Z842" i="10"/>
  <c r="AA844" i="10"/>
  <c r="Y843" i="10"/>
  <c r="Z844" i="10"/>
  <c r="AA842" i="10"/>
  <c r="AA845" i="10"/>
  <c r="Y844" i="10"/>
  <c r="R842" i="10" s="1"/>
  <c r="Y842" i="10"/>
  <c r="Z845" i="10"/>
  <c r="Z843" i="10"/>
  <c r="V905" i="10"/>
  <c r="X903" i="10"/>
  <c r="W902" i="10"/>
  <c r="X904" i="10"/>
  <c r="W903" i="10"/>
  <c r="V902" i="10"/>
  <c r="X905" i="10"/>
  <c r="W904" i="10"/>
  <c r="V903" i="10"/>
  <c r="W905" i="10"/>
  <c r="V904" i="10"/>
  <c r="P902" i="10" s="1"/>
  <c r="X902" i="10"/>
  <c r="Z1037" i="10"/>
  <c r="Y1036" i="10"/>
  <c r="R1034" i="10" s="1"/>
  <c r="AA1034" i="10"/>
  <c r="Y1037" i="10"/>
  <c r="AA1035" i="10"/>
  <c r="Z1034" i="10"/>
  <c r="AA1036" i="10"/>
  <c r="Z1035" i="10"/>
  <c r="Y1034" i="10"/>
  <c r="AA1037" i="10"/>
  <c r="Z1036" i="10"/>
  <c r="Y1035" i="10"/>
  <c r="V1145" i="10"/>
  <c r="X1143" i="10"/>
  <c r="W1142" i="10"/>
  <c r="X1144" i="10"/>
  <c r="W1143" i="10"/>
  <c r="V1142" i="10"/>
  <c r="X1145" i="10"/>
  <c r="W1144" i="10"/>
  <c r="V1143" i="10"/>
  <c r="W1145" i="10"/>
  <c r="V1144" i="10"/>
  <c r="P1142" i="10" s="1"/>
  <c r="X1142" i="10"/>
  <c r="U1289" i="10"/>
  <c r="T1288" i="10"/>
  <c r="S1287" i="10"/>
  <c r="T1289" i="10"/>
  <c r="S1288" i="10"/>
  <c r="N1286" i="10" s="1"/>
  <c r="U1286" i="10"/>
  <c r="T1287" i="10"/>
  <c r="S1289" i="10"/>
  <c r="T1286" i="10"/>
  <c r="U1288" i="10"/>
  <c r="S1286" i="10"/>
  <c r="U1287" i="10"/>
  <c r="U1341" i="10"/>
  <c r="T1340" i="10"/>
  <c r="S1339" i="10"/>
  <c r="U1340" i="10"/>
  <c r="T1339" i="10"/>
  <c r="S1338" i="10"/>
  <c r="S1341" i="10"/>
  <c r="T1338" i="10"/>
  <c r="S1340" i="10"/>
  <c r="N1338" i="10" s="1"/>
  <c r="U1339" i="10"/>
  <c r="T1341" i="10"/>
  <c r="U1338" i="10"/>
  <c r="W813" i="10"/>
  <c r="V812" i="10"/>
  <c r="P810" i="10" s="1"/>
  <c r="X810" i="10"/>
  <c r="V813" i="10"/>
  <c r="X811" i="10"/>
  <c r="W810" i="10"/>
  <c r="X812" i="10"/>
  <c r="W811" i="10"/>
  <c r="V810" i="10"/>
  <c r="X813" i="10"/>
  <c r="W812" i="10"/>
  <c r="V811" i="10"/>
  <c r="S693" i="10"/>
  <c r="U691" i="10"/>
  <c r="T690" i="10"/>
  <c r="U693" i="10"/>
  <c r="T692" i="10"/>
  <c r="S691" i="10"/>
  <c r="T693" i="10"/>
  <c r="S692" i="10"/>
  <c r="N690" i="10" s="1"/>
  <c r="U690" i="10"/>
  <c r="S690" i="10"/>
  <c r="U692" i="10"/>
  <c r="T691" i="10"/>
  <c r="U125" i="10"/>
  <c r="T124" i="10"/>
  <c r="S123" i="10"/>
  <c r="T125" i="10"/>
  <c r="S124" i="10"/>
  <c r="N122" i="10" s="1"/>
  <c r="U122" i="10"/>
  <c r="S125" i="10"/>
  <c r="U123" i="10"/>
  <c r="T122" i="10"/>
  <c r="U124" i="10"/>
  <c r="T123" i="10"/>
  <c r="S122" i="10"/>
  <c r="U357" i="10"/>
  <c r="T356" i="10"/>
  <c r="S355" i="10"/>
  <c r="S357" i="10"/>
  <c r="U355" i="10"/>
  <c r="T354" i="10"/>
  <c r="U356" i="10"/>
  <c r="S354" i="10"/>
  <c r="S356" i="10"/>
  <c r="N354" i="10" s="1"/>
  <c r="T355" i="10"/>
  <c r="T357" i="10"/>
  <c r="U354" i="10"/>
  <c r="V721" i="10"/>
  <c r="X719" i="10"/>
  <c r="W718" i="10"/>
  <c r="X720" i="10"/>
  <c r="W719" i="10"/>
  <c r="V718" i="10"/>
  <c r="X721" i="10"/>
  <c r="W720" i="10"/>
  <c r="V719" i="10"/>
  <c r="W721" i="10"/>
  <c r="V720" i="10"/>
  <c r="P718" i="10" s="1"/>
  <c r="X718" i="10"/>
  <c r="U16" i="10"/>
  <c r="T15" i="10"/>
  <c r="S14" i="10"/>
  <c r="U17" i="10"/>
  <c r="T16" i="10"/>
  <c r="S15" i="10"/>
  <c r="S17" i="10"/>
  <c r="T14" i="10"/>
  <c r="T17" i="10"/>
  <c r="S16" i="10"/>
  <c r="N14" i="10" s="1"/>
  <c r="U14" i="10"/>
  <c r="U15" i="10"/>
  <c r="X49" i="10"/>
  <c r="W48" i="10"/>
  <c r="V47" i="10"/>
  <c r="W49" i="10"/>
  <c r="V48" i="10"/>
  <c r="P46" i="10" s="1"/>
  <c r="X46" i="10"/>
  <c r="V49" i="10"/>
  <c r="X47" i="10"/>
  <c r="W46" i="10"/>
  <c r="X48" i="10"/>
  <c r="W47" i="10"/>
  <c r="V46" i="10"/>
  <c r="U209" i="10"/>
  <c r="T208" i="10"/>
  <c r="S207" i="10"/>
  <c r="T209" i="10"/>
  <c r="S208" i="10"/>
  <c r="N206" i="10" s="1"/>
  <c r="U206" i="10"/>
  <c r="U208" i="10"/>
  <c r="T207" i="10"/>
  <c r="S206" i="10"/>
  <c r="U207" i="10"/>
  <c r="T206" i="10"/>
  <c r="S209" i="10"/>
  <c r="W321" i="10"/>
  <c r="V320" i="10"/>
  <c r="P318" i="10" s="1"/>
  <c r="X318" i="10"/>
  <c r="X320" i="10"/>
  <c r="W319" i="10"/>
  <c r="V318" i="10"/>
  <c r="W320" i="10"/>
  <c r="X319" i="10"/>
  <c r="X321" i="10"/>
  <c r="V319" i="10"/>
  <c r="V321" i="10"/>
  <c r="W318" i="10"/>
  <c r="V833" i="10"/>
  <c r="X831" i="10"/>
  <c r="W830" i="10"/>
  <c r="X832" i="10"/>
  <c r="W831" i="10"/>
  <c r="V830" i="10"/>
  <c r="X833" i="10"/>
  <c r="W832" i="10"/>
  <c r="V831" i="10"/>
  <c r="W833" i="10"/>
  <c r="V832" i="10"/>
  <c r="P830" i="10" s="1"/>
  <c r="X830" i="10"/>
  <c r="W901" i="10"/>
  <c r="V900" i="10"/>
  <c r="P898" i="10" s="1"/>
  <c r="X898" i="10"/>
  <c r="V901" i="10"/>
  <c r="X899" i="10"/>
  <c r="W898" i="10"/>
  <c r="X900" i="10"/>
  <c r="W899" i="10"/>
  <c r="V898" i="10"/>
  <c r="X901" i="10"/>
  <c r="W900" i="10"/>
  <c r="V899" i="10"/>
  <c r="T985" i="10"/>
  <c r="S984" i="10"/>
  <c r="N982" i="10" s="1"/>
  <c r="U982" i="10"/>
  <c r="S985" i="10"/>
  <c r="U983" i="10"/>
  <c r="T982" i="10"/>
  <c r="U984" i="10"/>
  <c r="T983" i="10"/>
  <c r="S982" i="10"/>
  <c r="U985" i="10"/>
  <c r="T984" i="10"/>
  <c r="S983" i="10"/>
  <c r="Z1181" i="10"/>
  <c r="Y1180" i="10"/>
  <c r="R1178" i="10" s="1"/>
  <c r="AA1178" i="10"/>
  <c r="Y1181" i="10"/>
  <c r="AA1179" i="10"/>
  <c r="Z1178" i="10"/>
  <c r="AA1180" i="10"/>
  <c r="Z1179" i="10"/>
  <c r="Y1178" i="10"/>
  <c r="AA1181" i="10"/>
  <c r="Z1180" i="10"/>
  <c r="Y1179" i="10"/>
  <c r="Y65" i="10"/>
  <c r="AA63" i="10"/>
  <c r="Z62" i="10"/>
  <c r="AA64" i="10"/>
  <c r="Z63" i="10"/>
  <c r="Y62" i="10"/>
  <c r="AA65" i="10"/>
  <c r="Z64" i="10"/>
  <c r="Y63" i="10"/>
  <c r="Z65" i="10"/>
  <c r="Y64" i="10"/>
  <c r="R62" i="10" s="1"/>
  <c r="AA62" i="10"/>
  <c r="U65" i="10"/>
  <c r="T64" i="10"/>
  <c r="S63" i="10"/>
  <c r="T65" i="10"/>
  <c r="S64" i="10"/>
  <c r="N62" i="10" s="1"/>
  <c r="U62" i="10"/>
  <c r="S65" i="10"/>
  <c r="U63" i="10"/>
  <c r="T62" i="10"/>
  <c r="U64" i="10"/>
  <c r="T63" i="10"/>
  <c r="S62" i="10"/>
  <c r="Y53" i="10"/>
  <c r="AA51" i="10"/>
  <c r="Z50" i="10"/>
  <c r="AA52" i="10"/>
  <c r="Z51" i="10"/>
  <c r="Y50" i="10"/>
  <c r="AA53" i="10"/>
  <c r="Z52" i="10"/>
  <c r="Y51" i="10"/>
  <c r="Z53" i="10"/>
  <c r="Y52" i="10"/>
  <c r="R50" i="10" s="1"/>
  <c r="AA50" i="10"/>
  <c r="Y389" i="10"/>
  <c r="AA387" i="10"/>
  <c r="Z386" i="10"/>
  <c r="AA388" i="10"/>
  <c r="Z387" i="10"/>
  <c r="Y386" i="10"/>
  <c r="AA389" i="10"/>
  <c r="Z388" i="10"/>
  <c r="Y387" i="10"/>
  <c r="Y388" i="10"/>
  <c r="R386" i="10" s="1"/>
  <c r="AA386" i="10"/>
  <c r="Z389" i="10"/>
  <c r="U76" i="10"/>
  <c r="T75" i="10"/>
  <c r="S74" i="10"/>
  <c r="U77" i="10"/>
  <c r="T76" i="10"/>
  <c r="S75" i="10"/>
  <c r="T77" i="10"/>
  <c r="S76" i="10"/>
  <c r="N74" i="10" s="1"/>
  <c r="U74" i="10"/>
  <c r="S77" i="10"/>
  <c r="U75" i="10"/>
  <c r="T74" i="10"/>
  <c r="U37" i="10"/>
  <c r="T36" i="10"/>
  <c r="S35" i="10"/>
  <c r="T37" i="10"/>
  <c r="S36" i="10"/>
  <c r="N34" i="10" s="1"/>
  <c r="U34" i="10"/>
  <c r="S37" i="10"/>
  <c r="U35" i="10"/>
  <c r="T34" i="10"/>
  <c r="U36" i="10"/>
  <c r="S34" i="10"/>
  <c r="T35" i="10"/>
  <c r="U105" i="10"/>
  <c r="T104" i="10"/>
  <c r="S103" i="10"/>
  <c r="T105" i="10"/>
  <c r="S104" i="10"/>
  <c r="N102" i="10" s="1"/>
  <c r="U102" i="10"/>
  <c r="S105" i="10"/>
  <c r="U103" i="10"/>
  <c r="T102" i="10"/>
  <c r="U104" i="10"/>
  <c r="T103" i="10"/>
  <c r="S102" i="10"/>
  <c r="X269" i="10"/>
  <c r="W268" i="10"/>
  <c r="V267" i="10"/>
  <c r="W269" i="10"/>
  <c r="V268" i="10"/>
  <c r="P266" i="10" s="1"/>
  <c r="X266" i="10"/>
  <c r="V269" i="10"/>
  <c r="X267" i="10"/>
  <c r="W266" i="10"/>
  <c r="X268" i="10"/>
  <c r="W267" i="10"/>
  <c r="V266" i="10"/>
  <c r="U120" i="10"/>
  <c r="T119" i="10"/>
  <c r="S118" i="10"/>
  <c r="U121" i="10"/>
  <c r="T120" i="10"/>
  <c r="S119" i="10"/>
  <c r="T121" i="10"/>
  <c r="S120" i="10"/>
  <c r="N118" i="10" s="1"/>
  <c r="U118" i="10"/>
  <c r="S121" i="10"/>
  <c r="U119" i="10"/>
  <c r="T118" i="10"/>
  <c r="T193" i="10"/>
  <c r="S192" i="10"/>
  <c r="N190" i="10" s="1"/>
  <c r="U190" i="10"/>
  <c r="S193" i="10"/>
  <c r="U191" i="10"/>
  <c r="T190" i="10"/>
  <c r="U193" i="10"/>
  <c r="T192" i="10"/>
  <c r="S191" i="10"/>
  <c r="S190" i="10"/>
  <c r="U192" i="10"/>
  <c r="T191" i="10"/>
  <c r="U421" i="10"/>
  <c r="T420" i="10"/>
  <c r="S419" i="10"/>
  <c r="T421" i="10"/>
  <c r="S420" i="10"/>
  <c r="N418" i="10" s="1"/>
  <c r="U418" i="10"/>
  <c r="S421" i="10"/>
  <c r="U419" i="10"/>
  <c r="T418" i="10"/>
  <c r="S418" i="10"/>
  <c r="U420" i="10"/>
  <c r="T419" i="10"/>
  <c r="Y357" i="10"/>
  <c r="AA355" i="10"/>
  <c r="Z354" i="10"/>
  <c r="AA357" i="10"/>
  <c r="Z356" i="10"/>
  <c r="Y355" i="10"/>
  <c r="Y356" i="10"/>
  <c r="R354" i="10" s="1"/>
  <c r="Z355" i="10"/>
  <c r="Z357" i="10"/>
  <c r="AA354" i="10"/>
  <c r="AA356" i="10"/>
  <c r="Y354" i="10"/>
  <c r="S533" i="10"/>
  <c r="U531" i="10"/>
  <c r="T530" i="10"/>
  <c r="U533" i="10"/>
  <c r="T532" i="10"/>
  <c r="S531" i="10"/>
  <c r="T533" i="10"/>
  <c r="U530" i="10"/>
  <c r="U532" i="10"/>
  <c r="S530" i="10"/>
  <c r="S532" i="10"/>
  <c r="N530" i="10" s="1"/>
  <c r="T531" i="10"/>
  <c r="U749" i="10"/>
  <c r="T748" i="10"/>
  <c r="S747" i="10"/>
  <c r="T749" i="10"/>
  <c r="S748" i="10"/>
  <c r="N746" i="10" s="1"/>
  <c r="U746" i="10"/>
  <c r="S749" i="10"/>
  <c r="U747" i="10"/>
  <c r="T746" i="10"/>
  <c r="U748" i="10"/>
  <c r="T747" i="10"/>
  <c r="S746" i="10"/>
  <c r="AA693" i="10"/>
  <c r="Z692" i="10"/>
  <c r="Y691" i="10"/>
  <c r="Y693" i="10"/>
  <c r="AA691" i="10"/>
  <c r="Z690" i="10"/>
  <c r="AA692" i="10"/>
  <c r="Z691" i="10"/>
  <c r="Y690" i="10"/>
  <c r="Y692" i="10"/>
  <c r="R690" i="10" s="1"/>
  <c r="AA690" i="10"/>
  <c r="Z693" i="10"/>
  <c r="T833" i="10"/>
  <c r="S832" i="10"/>
  <c r="N830" i="10" s="1"/>
  <c r="U830" i="10"/>
  <c r="S833" i="10"/>
  <c r="U831" i="10"/>
  <c r="T830" i="10"/>
  <c r="U832" i="10"/>
  <c r="T831" i="10"/>
  <c r="S830" i="10"/>
  <c r="U833" i="10"/>
  <c r="T832" i="10"/>
  <c r="S831" i="10"/>
  <c r="AA757" i="10"/>
  <c r="Z756" i="10"/>
  <c r="Y755" i="10"/>
  <c r="Z757" i="10"/>
  <c r="Y756" i="10"/>
  <c r="R754" i="10" s="1"/>
  <c r="AA754" i="10"/>
  <c r="Y757" i="10"/>
  <c r="AA755" i="10"/>
  <c r="Z754" i="10"/>
  <c r="AA756" i="10"/>
  <c r="Z755" i="10"/>
  <c r="Y754" i="10"/>
  <c r="Y901" i="10"/>
  <c r="AA899" i="10"/>
  <c r="Z898" i="10"/>
  <c r="AA900" i="10"/>
  <c r="Z899" i="10"/>
  <c r="Y898" i="10"/>
  <c r="AA901" i="10"/>
  <c r="Z900" i="10"/>
  <c r="Y899" i="10"/>
  <c r="Z901" i="10"/>
  <c r="Y900" i="10"/>
  <c r="R898" i="10" s="1"/>
  <c r="AA898" i="10"/>
  <c r="S1049" i="10"/>
  <c r="U1047" i="10"/>
  <c r="T1046" i="10"/>
  <c r="U1048" i="10"/>
  <c r="T1047" i="10"/>
  <c r="S1046" i="10"/>
  <c r="U1049" i="10"/>
  <c r="T1048" i="10"/>
  <c r="S1047" i="10"/>
  <c r="T1049" i="10"/>
  <c r="S1048" i="10"/>
  <c r="N1046" i="10" s="1"/>
  <c r="U1046" i="10"/>
  <c r="U1052" i="10"/>
  <c r="T1051" i="10"/>
  <c r="S1050" i="10"/>
  <c r="U1053" i="10"/>
  <c r="T1052" i="10"/>
  <c r="S1051" i="10"/>
  <c r="T1053" i="10"/>
  <c r="S1052" i="10"/>
  <c r="N1050" i="10" s="1"/>
  <c r="U1050" i="10"/>
  <c r="S1053" i="10"/>
  <c r="U1051" i="10"/>
  <c r="T1050" i="10"/>
  <c r="V1029" i="10"/>
  <c r="X1027" i="10"/>
  <c r="W1026" i="10"/>
  <c r="X1028" i="10"/>
  <c r="W1027" i="10"/>
  <c r="V1026" i="10"/>
  <c r="X1029" i="10"/>
  <c r="W1028" i="10"/>
  <c r="V1027" i="10"/>
  <c r="W1029" i="10"/>
  <c r="V1028" i="10"/>
  <c r="P1026" i="10" s="1"/>
  <c r="X1026" i="10"/>
  <c r="U1088" i="10"/>
  <c r="T1087" i="10"/>
  <c r="S1086" i="10"/>
  <c r="U1089" i="10"/>
  <c r="T1088" i="10"/>
  <c r="S1087" i="10"/>
  <c r="U1087" i="10"/>
  <c r="T1089" i="10"/>
  <c r="U1086" i="10"/>
  <c r="S1089" i="10"/>
  <c r="T1086" i="10"/>
  <c r="S1088" i="10"/>
  <c r="N1086" i="10" s="1"/>
  <c r="T1253" i="10"/>
  <c r="S1252" i="10"/>
  <c r="N1250" i="10" s="1"/>
  <c r="U1250" i="10"/>
  <c r="S1253" i="10"/>
  <c r="U1251" i="10"/>
  <c r="T1250" i="10"/>
  <c r="U1252" i="10"/>
  <c r="T1251" i="10"/>
  <c r="S1250" i="10"/>
  <c r="U1253" i="10"/>
  <c r="T1252" i="10"/>
  <c r="S1251" i="10"/>
  <c r="V1301" i="10"/>
  <c r="X1299" i="10"/>
  <c r="W1298" i="10"/>
  <c r="X1300" i="10"/>
  <c r="W1299" i="10"/>
  <c r="V1298" i="10"/>
  <c r="X1301" i="10"/>
  <c r="W1300" i="10"/>
  <c r="V1299" i="10"/>
  <c r="W1301" i="10"/>
  <c r="V1300" i="10"/>
  <c r="P1298" i="10" s="1"/>
  <c r="X1298" i="10"/>
  <c r="Y1405" i="10"/>
  <c r="AA1403" i="10"/>
  <c r="Z1402" i="10"/>
  <c r="AA1404" i="10"/>
  <c r="Y1403" i="10"/>
  <c r="Z1404" i="10"/>
  <c r="AA1402" i="10"/>
  <c r="AA1405" i="10"/>
  <c r="Y1402" i="10"/>
  <c r="Z1405" i="10"/>
  <c r="Y1404" i="10"/>
  <c r="R1402" i="10" s="1"/>
  <c r="Z1403" i="10"/>
  <c r="X1456" i="10"/>
  <c r="W1455" i="10"/>
  <c r="V1454" i="10"/>
  <c r="X1457" i="10"/>
  <c r="W1456" i="10"/>
  <c r="V1455" i="10"/>
  <c r="V1457" i="10"/>
  <c r="W1454" i="10"/>
  <c r="V1456" i="10"/>
  <c r="P1454" i="10" s="1"/>
  <c r="X1454" i="10"/>
  <c r="W1457" i="10"/>
  <c r="X1455" i="10"/>
  <c r="W1481" i="10"/>
  <c r="V1480" i="10"/>
  <c r="P1478" i="10" s="1"/>
  <c r="X1478" i="10"/>
  <c r="V1481" i="10"/>
  <c r="X1479" i="10"/>
  <c r="W1478" i="10"/>
  <c r="X1481" i="10"/>
  <c r="V1479" i="10"/>
  <c r="X1480" i="10"/>
  <c r="V1478" i="10"/>
  <c r="W1480" i="10"/>
  <c r="W1479" i="10"/>
  <c r="AA1452" i="10"/>
  <c r="Z1451" i="10"/>
  <c r="Y1450" i="10"/>
  <c r="AA1453" i="10"/>
  <c r="Z1452" i="10"/>
  <c r="Y1451" i="10"/>
  <c r="Y1452" i="10"/>
  <c r="R1450" i="10" s="1"/>
  <c r="AA1451" i="10"/>
  <c r="Z1453" i="10"/>
  <c r="Y1453" i="10"/>
  <c r="AA1450" i="10"/>
  <c r="Z1450" i="10"/>
  <c r="U1500" i="10"/>
  <c r="T1499" i="10"/>
  <c r="S1498" i="10"/>
  <c r="T1501" i="10"/>
  <c r="S1500" i="10"/>
  <c r="N1498" i="10" s="1"/>
  <c r="U1498" i="10"/>
  <c r="U1501" i="10"/>
  <c r="S1499" i="10"/>
  <c r="S1501" i="10"/>
  <c r="T1498" i="10"/>
  <c r="T1500" i="10"/>
  <c r="U1499" i="10"/>
  <c r="AA1352" i="10"/>
  <c r="Z1351" i="10"/>
  <c r="Y1350" i="10"/>
  <c r="Z1353" i="10"/>
  <c r="Y1352" i="10"/>
  <c r="R1350" i="10" s="1"/>
  <c r="AA1350" i="10"/>
  <c r="AA1353" i="10"/>
  <c r="Y1351" i="10"/>
  <c r="Y1353" i="10"/>
  <c r="Z1350" i="10"/>
  <c r="Z1352" i="10"/>
  <c r="AA1351" i="10"/>
  <c r="U1441" i="10"/>
  <c r="T1440" i="10"/>
  <c r="S1439" i="10"/>
  <c r="T1441" i="10"/>
  <c r="S1440" i="10"/>
  <c r="N1438" i="10" s="1"/>
  <c r="U1438" i="10"/>
  <c r="U1440" i="10"/>
  <c r="S1438" i="10"/>
  <c r="U1439" i="10"/>
  <c r="T1439" i="10"/>
  <c r="S1441" i="10"/>
  <c r="T1438" i="10"/>
  <c r="X17" i="10"/>
  <c r="W16" i="10"/>
  <c r="V15" i="10"/>
  <c r="W17" i="10"/>
  <c r="V16" i="10"/>
  <c r="P14" i="10" s="1"/>
  <c r="X14" i="10"/>
  <c r="W15" i="10"/>
  <c r="V17" i="10"/>
  <c r="X15" i="10"/>
  <c r="W14" i="10"/>
  <c r="X16" i="10"/>
  <c r="V14" i="10"/>
  <c r="S13" i="10"/>
  <c r="U11" i="10"/>
  <c r="T10" i="10"/>
  <c r="T13" i="10"/>
  <c r="U12" i="10"/>
  <c r="T11" i="10"/>
  <c r="S10" i="10"/>
  <c r="S12" i="10"/>
  <c r="N10" i="10" s="1"/>
  <c r="U13" i="10"/>
  <c r="T12" i="10"/>
  <c r="S11" i="10"/>
  <c r="U10" i="10"/>
  <c r="U188" i="10"/>
  <c r="T187" i="10"/>
  <c r="S186" i="10"/>
  <c r="U189" i="10"/>
  <c r="T188" i="10"/>
  <c r="S187" i="10"/>
  <c r="S189" i="10"/>
  <c r="U187" i="10"/>
  <c r="T186" i="10"/>
  <c r="S188" i="10"/>
  <c r="N186" i="10" s="1"/>
  <c r="U186" i="10"/>
  <c r="T189" i="10"/>
  <c r="W181" i="10"/>
  <c r="V180" i="10"/>
  <c r="P178" i="10" s="1"/>
  <c r="X178" i="10"/>
  <c r="V181" i="10"/>
  <c r="X179" i="10"/>
  <c r="W178" i="10"/>
  <c r="X181" i="10"/>
  <c r="W180" i="10"/>
  <c r="V179" i="10"/>
  <c r="X180" i="10"/>
  <c r="W179" i="10"/>
  <c r="V178" i="10"/>
  <c r="AA613" i="10"/>
  <c r="Z612" i="10"/>
  <c r="Y611" i="10"/>
  <c r="Y613" i="10"/>
  <c r="AA611" i="10"/>
  <c r="Z610" i="10"/>
  <c r="AA612" i="10"/>
  <c r="Z611" i="10"/>
  <c r="Y610" i="10"/>
  <c r="Y612" i="10"/>
  <c r="R610" i="10" s="1"/>
  <c r="AA610" i="10"/>
  <c r="Z613" i="10"/>
  <c r="U405" i="10"/>
  <c r="T404" i="10"/>
  <c r="S403" i="10"/>
  <c r="T405" i="10"/>
  <c r="S404" i="10"/>
  <c r="N402" i="10" s="1"/>
  <c r="U402" i="10"/>
  <c r="S405" i="10"/>
  <c r="U403" i="10"/>
  <c r="T402" i="10"/>
  <c r="U404" i="10"/>
  <c r="T403" i="10"/>
  <c r="S402" i="10"/>
  <c r="S397" i="10"/>
  <c r="U395" i="10"/>
  <c r="T394" i="10"/>
  <c r="U396" i="10"/>
  <c r="T395" i="10"/>
  <c r="S394" i="10"/>
  <c r="U397" i="10"/>
  <c r="T396" i="10"/>
  <c r="S395" i="10"/>
  <c r="U394" i="10"/>
  <c r="T397" i="10"/>
  <c r="S396" i="10"/>
  <c r="N394" i="10" s="1"/>
  <c r="Y421" i="10"/>
  <c r="AA419" i="10"/>
  <c r="Z418" i="10"/>
  <c r="AA420" i="10"/>
  <c r="Z419" i="10"/>
  <c r="Y418" i="10"/>
  <c r="AA421" i="10"/>
  <c r="Z420" i="10"/>
  <c r="Y419" i="10"/>
  <c r="Y420" i="10"/>
  <c r="R418" i="10" s="1"/>
  <c r="AA418" i="10"/>
  <c r="Z421" i="10"/>
  <c r="U605" i="10"/>
  <c r="T604" i="10"/>
  <c r="S603" i="10"/>
  <c r="S605" i="10"/>
  <c r="U603" i="10"/>
  <c r="T602" i="10"/>
  <c r="U604" i="10"/>
  <c r="T603" i="10"/>
  <c r="S602" i="10"/>
  <c r="T605" i="10"/>
  <c r="S604" i="10"/>
  <c r="N602" i="10" s="1"/>
  <c r="U602" i="10"/>
  <c r="T513" i="10"/>
  <c r="S512" i="10"/>
  <c r="N510" i="10" s="1"/>
  <c r="U510" i="10"/>
  <c r="U512" i="10"/>
  <c r="T511" i="10"/>
  <c r="S510" i="10"/>
  <c r="T512" i="10"/>
  <c r="U511" i="10"/>
  <c r="U513" i="10"/>
  <c r="S511" i="10"/>
  <c r="T510" i="10"/>
  <c r="S513" i="10"/>
  <c r="V681" i="10"/>
  <c r="X679" i="10"/>
  <c r="W678" i="10"/>
  <c r="X681" i="10"/>
  <c r="W680" i="10"/>
  <c r="V679" i="10"/>
  <c r="W681" i="10"/>
  <c r="V680" i="10"/>
  <c r="P678" i="10" s="1"/>
  <c r="X678" i="10"/>
  <c r="X680" i="10"/>
  <c r="W679" i="10"/>
  <c r="V678" i="10"/>
  <c r="T681" i="10"/>
  <c r="S680" i="10"/>
  <c r="N678" i="10" s="1"/>
  <c r="U678" i="10"/>
  <c r="U680" i="10"/>
  <c r="T679" i="10"/>
  <c r="S678" i="10"/>
  <c r="U681" i="10"/>
  <c r="T680" i="10"/>
  <c r="S679" i="10"/>
  <c r="U679" i="10"/>
  <c r="T678" i="10"/>
  <c r="S681" i="10"/>
  <c r="AA877" i="10"/>
  <c r="Z876" i="10"/>
  <c r="Y875" i="10"/>
  <c r="Z877" i="10"/>
  <c r="Y876" i="10"/>
  <c r="R874" i="10" s="1"/>
  <c r="AA874" i="10"/>
  <c r="Y877" i="10"/>
  <c r="AA875" i="10"/>
  <c r="Z874" i="10"/>
  <c r="AA876" i="10"/>
  <c r="Z875" i="10"/>
  <c r="Y874" i="10"/>
  <c r="AA1044" i="10"/>
  <c r="Z1043" i="10"/>
  <c r="Y1042" i="10"/>
  <c r="AA1045" i="10"/>
  <c r="Z1044" i="10"/>
  <c r="Y1043" i="10"/>
  <c r="Z1045" i="10"/>
  <c r="Y1044" i="10"/>
  <c r="R1042" i="10" s="1"/>
  <c r="AA1042" i="10"/>
  <c r="Y1045" i="10"/>
  <c r="AA1043" i="10"/>
  <c r="Z1042" i="10"/>
  <c r="X1069" i="10"/>
  <c r="W1068" i="10"/>
  <c r="V1067" i="10"/>
  <c r="V1068" i="10"/>
  <c r="P1066" i="10" s="1"/>
  <c r="W1066" i="10"/>
  <c r="W1069" i="10"/>
  <c r="X1067" i="10"/>
  <c r="V1066" i="10"/>
  <c r="V1069" i="10"/>
  <c r="W1067" i="10"/>
  <c r="X1068" i="10"/>
  <c r="X1066" i="10"/>
  <c r="AA1252" i="10"/>
  <c r="Z1251" i="10"/>
  <c r="Y1250" i="10"/>
  <c r="AA1253" i="10"/>
  <c r="Z1252" i="10"/>
  <c r="Y1251" i="10"/>
  <c r="Z1253" i="10"/>
  <c r="Y1252" i="10"/>
  <c r="R1250" i="10" s="1"/>
  <c r="AA1250" i="10"/>
  <c r="Y1253" i="10"/>
  <c r="AA1251" i="10"/>
  <c r="Z1250" i="10"/>
  <c r="U1313" i="10"/>
  <c r="T1312" i="10"/>
  <c r="S1311" i="10"/>
  <c r="T1313" i="10"/>
  <c r="S1312" i="10"/>
  <c r="N1310" i="10" s="1"/>
  <c r="U1310" i="10"/>
  <c r="S1313" i="10"/>
  <c r="U1311" i="10"/>
  <c r="T1310" i="10"/>
  <c r="U1312" i="10"/>
  <c r="T1311" i="10"/>
  <c r="S1310" i="10"/>
  <c r="U1344" i="10"/>
  <c r="T1343" i="10"/>
  <c r="S1342" i="10"/>
  <c r="T1345" i="10"/>
  <c r="S1344" i="10"/>
  <c r="N1342" i="10" s="1"/>
  <c r="U1342" i="10"/>
  <c r="T1344" i="10"/>
  <c r="S1345" i="10"/>
  <c r="T1342" i="10"/>
  <c r="U1345" i="10"/>
  <c r="U1343" i="10"/>
  <c r="S1343" i="10"/>
  <c r="AA1204" i="10"/>
  <c r="Z1203" i="10"/>
  <c r="Y1202" i="10"/>
  <c r="AA1205" i="10"/>
  <c r="Z1204" i="10"/>
  <c r="Y1203" i="10"/>
  <c r="Z1205" i="10"/>
  <c r="Y1204" i="10"/>
  <c r="R1202" i="10" s="1"/>
  <c r="AA1202" i="10"/>
  <c r="Y1205" i="10"/>
  <c r="AA1203" i="10"/>
  <c r="Z1202" i="10"/>
  <c r="U53" i="10"/>
  <c r="T52" i="10"/>
  <c r="S51" i="10"/>
  <c r="T53" i="10"/>
  <c r="S52" i="10"/>
  <c r="N50" i="10" s="1"/>
  <c r="U50" i="10"/>
  <c r="S53" i="10"/>
  <c r="U51" i="10"/>
  <c r="T50" i="10"/>
  <c r="U52" i="10"/>
  <c r="T51" i="10"/>
  <c r="S50" i="10"/>
  <c r="S501" i="10"/>
  <c r="U499" i="10"/>
  <c r="T498" i="10"/>
  <c r="U501" i="10"/>
  <c r="T500" i="10"/>
  <c r="S499" i="10"/>
  <c r="T501" i="10"/>
  <c r="U498" i="10"/>
  <c r="U500" i="10"/>
  <c r="S498" i="10"/>
  <c r="S500" i="10"/>
  <c r="N498" i="10" s="1"/>
  <c r="T499" i="10"/>
  <c r="W1297" i="10"/>
  <c r="V1296" i="10"/>
  <c r="P1294" i="10" s="1"/>
  <c r="X1294" i="10"/>
  <c r="X1296" i="10"/>
  <c r="W1295" i="10"/>
  <c r="V1294" i="10"/>
  <c r="X1297" i="10"/>
  <c r="W1296" i="10"/>
  <c r="V1295" i="10"/>
  <c r="V1297" i="10"/>
  <c r="X1295" i="10"/>
  <c r="W1294" i="10"/>
  <c r="X101" i="10"/>
  <c r="W100" i="10"/>
  <c r="V99" i="10"/>
  <c r="W101" i="10"/>
  <c r="V100" i="10"/>
  <c r="P98" i="10" s="1"/>
  <c r="X98" i="10"/>
  <c r="V101" i="10"/>
  <c r="X99" i="10"/>
  <c r="W98" i="10"/>
  <c r="X100" i="10"/>
  <c r="W99" i="10"/>
  <c r="V98" i="10"/>
  <c r="X93" i="10"/>
  <c r="W92" i="10"/>
  <c r="V91" i="10"/>
  <c r="W93" i="10"/>
  <c r="V92" i="10"/>
  <c r="P90" i="10" s="1"/>
  <c r="X90" i="10"/>
  <c r="V93" i="10"/>
  <c r="X91" i="10"/>
  <c r="W90" i="10"/>
  <c r="X92" i="10"/>
  <c r="W91" i="10"/>
  <c r="V90" i="10"/>
  <c r="U389" i="10"/>
  <c r="T388" i="10"/>
  <c r="S387" i="10"/>
  <c r="T389" i="10"/>
  <c r="S388" i="10"/>
  <c r="N386" i="10" s="1"/>
  <c r="U386" i="10"/>
  <c r="S389" i="10"/>
  <c r="U387" i="10"/>
  <c r="T386" i="10"/>
  <c r="S386" i="10"/>
  <c r="U388" i="10"/>
  <c r="T387" i="10"/>
  <c r="U717" i="10"/>
  <c r="T716" i="10"/>
  <c r="S715" i="10"/>
  <c r="T717" i="10"/>
  <c r="S716" i="10"/>
  <c r="N714" i="10" s="1"/>
  <c r="U714" i="10"/>
  <c r="S717" i="10"/>
  <c r="U715" i="10"/>
  <c r="T714" i="10"/>
  <c r="U716" i="10"/>
  <c r="T715" i="10"/>
  <c r="S714" i="10"/>
  <c r="Y81" i="10"/>
  <c r="AA79" i="10"/>
  <c r="Z78" i="10"/>
  <c r="AA80" i="10"/>
  <c r="Z79" i="10"/>
  <c r="Y78" i="10"/>
  <c r="AA81" i="10"/>
  <c r="Z80" i="10"/>
  <c r="Y79" i="10"/>
  <c r="Z81" i="10"/>
  <c r="Y80" i="10"/>
  <c r="R78" i="10" s="1"/>
  <c r="AA78" i="10"/>
  <c r="W141" i="10"/>
  <c r="V140" i="10"/>
  <c r="P138" i="10" s="1"/>
  <c r="X138" i="10"/>
  <c r="V141" i="10"/>
  <c r="X139" i="10"/>
  <c r="W138" i="10"/>
  <c r="X140" i="10"/>
  <c r="W139" i="10"/>
  <c r="V138" i="10"/>
  <c r="X141" i="10"/>
  <c r="W140" i="10"/>
  <c r="V139" i="10"/>
  <c r="Y125" i="10"/>
  <c r="AA123" i="10"/>
  <c r="Z122" i="10"/>
  <c r="AA124" i="10"/>
  <c r="Z123" i="10"/>
  <c r="Y122" i="10"/>
  <c r="AA125" i="10"/>
  <c r="Z124" i="10"/>
  <c r="Y123" i="10"/>
  <c r="Z125" i="10"/>
  <c r="Y124" i="10"/>
  <c r="R122" i="10" s="1"/>
  <c r="AA122" i="10"/>
  <c r="Z189" i="10"/>
  <c r="Y188" i="10"/>
  <c r="R186" i="10" s="1"/>
  <c r="AA186" i="10"/>
  <c r="Y189" i="10"/>
  <c r="AA187" i="10"/>
  <c r="Z186" i="10"/>
  <c r="AA189" i="10"/>
  <c r="Z188" i="10"/>
  <c r="Y187" i="10"/>
  <c r="AA188" i="10"/>
  <c r="Z187" i="10"/>
  <c r="Y186" i="10"/>
  <c r="W209" i="10"/>
  <c r="V208" i="10"/>
  <c r="P206" i="10" s="1"/>
  <c r="X206" i="10"/>
  <c r="V209" i="10"/>
  <c r="X207" i="10"/>
  <c r="W206" i="10"/>
  <c r="X209" i="10"/>
  <c r="W208" i="10"/>
  <c r="V207" i="10"/>
  <c r="X208" i="10"/>
  <c r="W207" i="10"/>
  <c r="V206" i="10"/>
  <c r="W557" i="10"/>
  <c r="V556" i="10"/>
  <c r="P554" i="10" s="1"/>
  <c r="X554" i="10"/>
  <c r="X556" i="10"/>
  <c r="W555" i="10"/>
  <c r="V554" i="10"/>
  <c r="W556" i="10"/>
  <c r="X555" i="10"/>
  <c r="X557" i="10"/>
  <c r="V555" i="10"/>
  <c r="V557" i="10"/>
  <c r="W554" i="10"/>
  <c r="AA429" i="10"/>
  <c r="Z428" i="10"/>
  <c r="Y427" i="10"/>
  <c r="Z429" i="10"/>
  <c r="Y428" i="10"/>
  <c r="R426" i="10" s="1"/>
  <c r="AA426" i="10"/>
  <c r="Y429" i="10"/>
  <c r="AA427" i="10"/>
  <c r="Z426" i="10"/>
  <c r="AA428" i="10"/>
  <c r="Z427" i="10"/>
  <c r="Y426" i="10"/>
  <c r="Y541" i="10"/>
  <c r="AA539" i="10"/>
  <c r="Z538" i="10"/>
  <c r="AA541" i="10"/>
  <c r="Z540" i="10"/>
  <c r="Y539" i="10"/>
  <c r="Y540" i="10"/>
  <c r="R538" i="10" s="1"/>
  <c r="Z539" i="10"/>
  <c r="Z541" i="10"/>
  <c r="AA538" i="10"/>
  <c r="AA540" i="10"/>
  <c r="Y538" i="10"/>
  <c r="V801" i="10"/>
  <c r="X799" i="10"/>
  <c r="W798" i="10"/>
  <c r="X800" i="10"/>
  <c r="W799" i="10"/>
  <c r="V798" i="10"/>
  <c r="X801" i="10"/>
  <c r="W800" i="10"/>
  <c r="V799" i="10"/>
  <c r="W801" i="10"/>
  <c r="V800" i="10"/>
  <c r="P798" i="10" s="1"/>
  <c r="X798" i="10"/>
  <c r="T705" i="10"/>
  <c r="S704" i="10"/>
  <c r="N702" i="10" s="1"/>
  <c r="U702" i="10"/>
  <c r="S705" i="10"/>
  <c r="U703" i="10"/>
  <c r="T702" i="10"/>
  <c r="U704" i="10"/>
  <c r="T703" i="10"/>
  <c r="S702" i="10"/>
  <c r="U705" i="10"/>
  <c r="T704" i="10"/>
  <c r="S703" i="10"/>
  <c r="Y749" i="10"/>
  <c r="AA747" i="10"/>
  <c r="Z746" i="10"/>
  <c r="AA748" i="10"/>
  <c r="Z747" i="10"/>
  <c r="Y746" i="10"/>
  <c r="AA749" i="10"/>
  <c r="Z748" i="10"/>
  <c r="Y747" i="10"/>
  <c r="Z749" i="10"/>
  <c r="Y748" i="10"/>
  <c r="R746" i="10" s="1"/>
  <c r="AA746" i="10"/>
  <c r="T873" i="10"/>
  <c r="S872" i="10"/>
  <c r="N870" i="10" s="1"/>
  <c r="U870" i="10"/>
  <c r="S873" i="10"/>
  <c r="U871" i="10"/>
  <c r="T870" i="10"/>
  <c r="U872" i="10"/>
  <c r="T871" i="10"/>
  <c r="S870" i="10"/>
  <c r="U873" i="10"/>
  <c r="T872" i="10"/>
  <c r="S871" i="10"/>
  <c r="AA984" i="10"/>
  <c r="Z983" i="10"/>
  <c r="Y982" i="10"/>
  <c r="AA985" i="10"/>
  <c r="Z984" i="10"/>
  <c r="Y983" i="10"/>
  <c r="Z985" i="10"/>
  <c r="Y984" i="10"/>
  <c r="R982" i="10" s="1"/>
  <c r="AA982" i="10"/>
  <c r="AA983" i="10"/>
  <c r="Z982" i="10"/>
  <c r="Y985" i="10"/>
  <c r="Y941" i="10"/>
  <c r="AA939" i="10"/>
  <c r="Z938" i="10"/>
  <c r="AA941" i="10"/>
  <c r="Z940" i="10"/>
  <c r="Y939" i="10"/>
  <c r="Z939" i="10"/>
  <c r="Z941" i="10"/>
  <c r="AA938" i="10"/>
  <c r="AA940" i="10"/>
  <c r="Y938" i="10"/>
  <c r="Y940" i="10"/>
  <c r="R938" i="10" s="1"/>
  <c r="Y993" i="10"/>
  <c r="AA991" i="10"/>
  <c r="Z990" i="10"/>
  <c r="AA992" i="10"/>
  <c r="Z991" i="10"/>
  <c r="Y990" i="10"/>
  <c r="AA993" i="10"/>
  <c r="Z992" i="10"/>
  <c r="Y991" i="10"/>
  <c r="Z993" i="10"/>
  <c r="Y992" i="10"/>
  <c r="R990" i="10" s="1"/>
  <c r="AA990" i="10"/>
  <c r="X1108" i="10"/>
  <c r="W1107" i="10"/>
  <c r="V1106" i="10"/>
  <c r="X1109" i="10"/>
  <c r="W1108" i="10"/>
  <c r="V1107" i="10"/>
  <c r="W1109" i="10"/>
  <c r="V1108" i="10"/>
  <c r="P1106" i="10" s="1"/>
  <c r="X1106" i="10"/>
  <c r="V1109" i="10"/>
  <c r="X1107" i="10"/>
  <c r="W1106" i="10"/>
  <c r="T1161" i="10"/>
  <c r="S1160" i="10"/>
  <c r="N1158" i="10" s="1"/>
  <c r="U1158" i="10"/>
  <c r="S1161" i="10"/>
  <c r="U1159" i="10"/>
  <c r="T1158" i="10"/>
  <c r="U1160" i="10"/>
  <c r="T1159" i="10"/>
  <c r="S1158" i="10"/>
  <c r="U1161" i="10"/>
  <c r="T1160" i="10"/>
  <c r="S1159" i="10"/>
  <c r="T1269" i="10"/>
  <c r="S1268" i="10"/>
  <c r="N1266" i="10" s="1"/>
  <c r="U1266" i="10"/>
  <c r="S1269" i="10"/>
  <c r="U1267" i="10"/>
  <c r="T1266" i="10"/>
  <c r="U1268" i="10"/>
  <c r="T1267" i="10"/>
  <c r="S1266" i="10"/>
  <c r="U1269" i="10"/>
  <c r="T1268" i="10"/>
  <c r="S1267" i="10"/>
  <c r="U1228" i="10"/>
  <c r="T1227" i="10"/>
  <c r="S1226" i="10"/>
  <c r="U1229" i="10"/>
  <c r="T1228" i="10"/>
  <c r="S1227" i="10"/>
  <c r="T1229" i="10"/>
  <c r="S1228" i="10"/>
  <c r="N1226" i="10" s="1"/>
  <c r="U1226" i="10"/>
  <c r="S1229" i="10"/>
  <c r="U1227" i="10"/>
  <c r="T1226" i="10"/>
  <c r="AA1433" i="10"/>
  <c r="Z1432" i="10"/>
  <c r="Y1431" i="10"/>
  <c r="Z1433" i="10"/>
  <c r="Y1432" i="10"/>
  <c r="R1430" i="10" s="1"/>
  <c r="AA1430" i="10"/>
  <c r="AA1432" i="10"/>
  <c r="Y1430" i="10"/>
  <c r="AA1431" i="10"/>
  <c r="Z1431" i="10"/>
  <c r="Y1433" i="10"/>
  <c r="Z1430" i="10"/>
  <c r="U1445" i="10"/>
  <c r="T1444" i="10"/>
  <c r="S1443" i="10"/>
  <c r="S1444" i="10"/>
  <c r="N1442" i="10" s="1"/>
  <c r="T1442" i="10"/>
  <c r="T1445" i="10"/>
  <c r="U1443" i="10"/>
  <c r="S1442" i="10"/>
  <c r="U1442" i="10"/>
  <c r="S1445" i="10"/>
  <c r="U1444" i="10"/>
  <c r="T1443" i="10"/>
  <c r="S1373" i="10"/>
  <c r="U1371" i="10"/>
  <c r="T1370" i="10"/>
  <c r="U1373" i="10"/>
  <c r="T1372" i="10"/>
  <c r="S1371" i="10"/>
  <c r="U1372" i="10"/>
  <c r="S1370" i="10"/>
  <c r="S1372" i="10"/>
  <c r="N1370" i="10" s="1"/>
  <c r="T1371" i="10"/>
  <c r="T1373" i="10"/>
  <c r="U1370" i="10"/>
  <c r="U1460" i="10"/>
  <c r="T1459" i="10"/>
  <c r="S1458" i="10"/>
  <c r="U1461" i="10"/>
  <c r="T1460" i="10"/>
  <c r="S1459" i="10"/>
  <c r="T1461" i="10"/>
  <c r="U1458" i="10"/>
  <c r="S1461" i="10"/>
  <c r="T1458" i="10"/>
  <c r="S1460" i="10"/>
  <c r="N1458" i="10" s="1"/>
  <c r="U1459" i="10"/>
  <c r="X1473" i="10"/>
  <c r="X1472" i="10"/>
  <c r="W1471" i="10"/>
  <c r="V1470" i="10"/>
  <c r="W1472" i="10"/>
  <c r="V1471" i="10"/>
  <c r="W1473" i="10"/>
  <c r="V1472" i="10"/>
  <c r="P1470" i="10" s="1"/>
  <c r="X1470" i="10"/>
  <c r="V1473" i="10"/>
  <c r="X1471" i="10"/>
  <c r="W1470" i="10"/>
  <c r="AA1457" i="10"/>
  <c r="Z1456" i="10"/>
  <c r="Y1455" i="10"/>
  <c r="Z1457" i="10"/>
  <c r="Y1456" i="10"/>
  <c r="R1454" i="10" s="1"/>
  <c r="AA1454" i="10"/>
  <c r="Z1455" i="10"/>
  <c r="Y1457" i="10"/>
  <c r="Z1454" i="10"/>
  <c r="AA1455" i="10"/>
  <c r="Y1454" i="10"/>
  <c r="AA1456" i="10"/>
  <c r="Y1441" i="10"/>
  <c r="AA1439" i="10"/>
  <c r="Z1438" i="10"/>
  <c r="AA1440" i="10"/>
  <c r="Z1439" i="10"/>
  <c r="Y1438" i="10"/>
  <c r="Y1440" i="10"/>
  <c r="R1438" i="10" s="1"/>
  <c r="AA1441" i="10"/>
  <c r="Y1439" i="10"/>
  <c r="Z1441" i="10"/>
  <c r="AA1438" i="10"/>
  <c r="Z1440" i="10"/>
  <c r="Y37" i="10"/>
  <c r="AA35" i="10"/>
  <c r="Z34" i="10"/>
  <c r="AA36" i="10"/>
  <c r="Z35" i="10"/>
  <c r="Y34" i="10"/>
  <c r="AA34" i="10"/>
  <c r="AA37" i="10"/>
  <c r="Z36" i="10"/>
  <c r="Y35" i="10"/>
  <c r="Z37" i="10"/>
  <c r="Y36" i="10"/>
  <c r="R34" i="10" s="1"/>
  <c r="AA73" i="10"/>
  <c r="Z72" i="10"/>
  <c r="Y71" i="10"/>
  <c r="Z73" i="10"/>
  <c r="Y72" i="10"/>
  <c r="R70" i="10" s="1"/>
  <c r="AA70" i="10"/>
  <c r="Y73" i="10"/>
  <c r="AA71" i="10"/>
  <c r="Z70" i="10"/>
  <c r="AA72" i="10"/>
  <c r="Z71" i="10"/>
  <c r="Y70" i="10"/>
  <c r="Y141" i="10"/>
  <c r="AA139" i="10"/>
  <c r="Z138" i="10"/>
  <c r="AA140" i="10"/>
  <c r="Z139" i="10"/>
  <c r="Y138" i="10"/>
  <c r="AA141" i="10"/>
  <c r="Z140" i="10"/>
  <c r="Y139" i="10"/>
  <c r="Z141" i="10"/>
  <c r="Y140" i="10"/>
  <c r="R138" i="10" s="1"/>
  <c r="AA138" i="10"/>
  <c r="AA192" i="10"/>
  <c r="Z191" i="10"/>
  <c r="Y190" i="10"/>
  <c r="AA193" i="10"/>
  <c r="Z192" i="10"/>
  <c r="Y191" i="10"/>
  <c r="Y193" i="10"/>
  <c r="AA191" i="10"/>
  <c r="Z190" i="10"/>
  <c r="Y192" i="10"/>
  <c r="R190" i="10" s="1"/>
  <c r="AA190" i="10"/>
  <c r="Z193" i="10"/>
  <c r="T165" i="10"/>
  <c r="S164" i="10"/>
  <c r="N162" i="10" s="1"/>
  <c r="U162" i="10"/>
  <c r="S165" i="10"/>
  <c r="U163" i="10"/>
  <c r="T162" i="10"/>
  <c r="U165" i="10"/>
  <c r="T164" i="10"/>
  <c r="S163" i="10"/>
  <c r="T163" i="10"/>
  <c r="S162" i="10"/>
  <c r="U164" i="10"/>
  <c r="S329" i="10"/>
  <c r="U327" i="10"/>
  <c r="T326" i="10"/>
  <c r="U329" i="10"/>
  <c r="T328" i="10"/>
  <c r="S327" i="10"/>
  <c r="T329" i="10"/>
  <c r="U326" i="10"/>
  <c r="U328" i="10"/>
  <c r="S326" i="10"/>
  <c r="S328" i="10"/>
  <c r="N326" i="10" s="1"/>
  <c r="T327" i="10"/>
  <c r="AA581" i="10"/>
  <c r="Z580" i="10"/>
  <c r="Y579" i="10"/>
  <c r="Y581" i="10"/>
  <c r="AA579" i="10"/>
  <c r="Z578" i="10"/>
  <c r="AA580" i="10"/>
  <c r="Z579" i="10"/>
  <c r="Y578" i="10"/>
  <c r="Y580" i="10"/>
  <c r="R578" i="10" s="1"/>
  <c r="AA578" i="10"/>
  <c r="Z581" i="10"/>
  <c r="U416" i="10"/>
  <c r="T415" i="10"/>
  <c r="S414" i="10"/>
  <c r="U417" i="10"/>
  <c r="T416" i="10"/>
  <c r="S415" i="10"/>
  <c r="T417" i="10"/>
  <c r="S416" i="10"/>
  <c r="N414" i="10" s="1"/>
  <c r="U414" i="10"/>
  <c r="U415" i="10"/>
  <c r="T414" i="10"/>
  <c r="S417" i="10"/>
  <c r="AA501" i="10"/>
  <c r="Z500" i="10"/>
  <c r="Y499" i="10"/>
  <c r="Y501" i="10"/>
  <c r="AA499" i="10"/>
  <c r="Z498" i="10"/>
  <c r="AA500" i="10"/>
  <c r="Y498" i="10"/>
  <c r="Y500" i="10"/>
  <c r="R498" i="10" s="1"/>
  <c r="Z499" i="10"/>
  <c r="AA498" i="10"/>
  <c r="Z501" i="10"/>
  <c r="W605" i="10"/>
  <c r="V604" i="10"/>
  <c r="P602" i="10" s="1"/>
  <c r="X602" i="10"/>
  <c r="X604" i="10"/>
  <c r="W603" i="10"/>
  <c r="V602" i="10"/>
  <c r="X605" i="10"/>
  <c r="W604" i="10"/>
  <c r="V603" i="10"/>
  <c r="V605" i="10"/>
  <c r="X603" i="10"/>
  <c r="W602" i="10"/>
  <c r="T577" i="10"/>
  <c r="S576" i="10"/>
  <c r="N574" i="10" s="1"/>
  <c r="U574" i="10"/>
  <c r="U576" i="10"/>
  <c r="T575" i="10"/>
  <c r="S574" i="10"/>
  <c r="U577" i="10"/>
  <c r="T576" i="10"/>
  <c r="S575" i="10"/>
  <c r="U575" i="10"/>
  <c r="T574" i="10"/>
  <c r="S577" i="10"/>
  <c r="S757" i="10"/>
  <c r="U755" i="10"/>
  <c r="T754" i="10"/>
  <c r="U756" i="10"/>
  <c r="T755" i="10"/>
  <c r="S754" i="10"/>
  <c r="U757" i="10"/>
  <c r="T756" i="10"/>
  <c r="S755" i="10"/>
  <c r="T757" i="10"/>
  <c r="S756" i="10"/>
  <c r="N754" i="10" s="1"/>
  <c r="U754" i="10"/>
  <c r="W717" i="10"/>
  <c r="V716" i="10"/>
  <c r="P714" i="10" s="1"/>
  <c r="X714" i="10"/>
  <c r="V717" i="10"/>
  <c r="X715" i="10"/>
  <c r="W714" i="10"/>
  <c r="X716" i="10"/>
  <c r="W715" i="10"/>
  <c r="V714" i="10"/>
  <c r="X717" i="10"/>
  <c r="W716" i="10"/>
  <c r="V715" i="10"/>
  <c r="Y733" i="10"/>
  <c r="AA731" i="10"/>
  <c r="Z730" i="10"/>
  <c r="AA732" i="10"/>
  <c r="Z731" i="10"/>
  <c r="Y730" i="10"/>
  <c r="AA733" i="10"/>
  <c r="Z732" i="10"/>
  <c r="Y731" i="10"/>
  <c r="Z733" i="10"/>
  <c r="Y732" i="10"/>
  <c r="R730" i="10" s="1"/>
  <c r="AA730" i="10"/>
  <c r="X977" i="10"/>
  <c r="W976" i="10"/>
  <c r="V975" i="10"/>
  <c r="W977" i="10"/>
  <c r="V976" i="10"/>
  <c r="P974" i="10" s="1"/>
  <c r="X974" i="10"/>
  <c r="V977" i="10"/>
  <c r="X975" i="10"/>
  <c r="W974" i="10"/>
  <c r="X976" i="10"/>
  <c r="W975" i="10"/>
  <c r="V974" i="10"/>
  <c r="S1109" i="10"/>
  <c r="U1107" i="10"/>
  <c r="T1106" i="10"/>
  <c r="U1108" i="10"/>
  <c r="T1107" i="10"/>
  <c r="S1106" i="10"/>
  <c r="U1109" i="10"/>
  <c r="T1108" i="10"/>
  <c r="S1107" i="10"/>
  <c r="T1109" i="10"/>
  <c r="S1108" i="10"/>
  <c r="N1106" i="10" s="1"/>
  <c r="U1106" i="10"/>
  <c r="Z1229" i="10"/>
  <c r="Y1228" i="10"/>
  <c r="R1226" i="10" s="1"/>
  <c r="AA1226" i="10"/>
  <c r="Y1229" i="10"/>
  <c r="AA1227" i="10"/>
  <c r="Z1226" i="10"/>
  <c r="AA1228" i="10"/>
  <c r="Z1227" i="10"/>
  <c r="Y1226" i="10"/>
  <c r="AA1229" i="10"/>
  <c r="Z1228" i="10"/>
  <c r="Y1227" i="10"/>
  <c r="X1285" i="10"/>
  <c r="W1284" i="10"/>
  <c r="V1283" i="10"/>
  <c r="W1285" i="10"/>
  <c r="V1284" i="10"/>
  <c r="P1282" i="10" s="1"/>
  <c r="X1282" i="10"/>
  <c r="X1284" i="10"/>
  <c r="V1282" i="10"/>
  <c r="X1283" i="10"/>
  <c r="W1283" i="10"/>
  <c r="V1285" i="10"/>
  <c r="W1282" i="10"/>
  <c r="U1436" i="10"/>
  <c r="T1435" i="10"/>
  <c r="S1434" i="10"/>
  <c r="U1437" i="10"/>
  <c r="T1436" i="10"/>
  <c r="S1435" i="10"/>
  <c r="S1437" i="10"/>
  <c r="T1434" i="10"/>
  <c r="S1436" i="10"/>
  <c r="N1434" i="10" s="1"/>
  <c r="U1435" i="10"/>
  <c r="T1437" i="10"/>
  <c r="U1434" i="10"/>
  <c r="U1329" i="10"/>
  <c r="T1328" i="10"/>
  <c r="S1327" i="10"/>
  <c r="T1329" i="10"/>
  <c r="S1328" i="10"/>
  <c r="N1326" i="10" s="1"/>
  <c r="U1326" i="10"/>
  <c r="S1329" i="10"/>
  <c r="U1327" i="10"/>
  <c r="T1326" i="10"/>
  <c r="U1328" i="10"/>
  <c r="T1327" i="10"/>
  <c r="S1326" i="10"/>
  <c r="U100" i="10"/>
  <c r="T99" i="10"/>
  <c r="S98" i="10"/>
  <c r="U101" i="10"/>
  <c r="T100" i="10"/>
  <c r="S99" i="10"/>
  <c r="T101" i="10"/>
  <c r="S100" i="10"/>
  <c r="N98" i="10" s="1"/>
  <c r="U98" i="10"/>
  <c r="S101" i="10"/>
  <c r="U99" i="10"/>
  <c r="T98" i="10"/>
  <c r="X1113" i="10"/>
  <c r="W1112" i="10"/>
  <c r="V1111" i="10"/>
  <c r="W1113" i="10"/>
  <c r="V1112" i="10"/>
  <c r="P1110" i="10" s="1"/>
  <c r="X1110" i="10"/>
  <c r="V1113" i="10"/>
  <c r="X1111" i="10"/>
  <c r="W1110" i="10"/>
  <c r="W1111" i="10"/>
  <c r="V1110" i="10"/>
  <c r="X1112" i="10"/>
  <c r="U81" i="10"/>
  <c r="T80" i="10"/>
  <c r="S79" i="10"/>
  <c r="T81" i="10"/>
  <c r="S80" i="10"/>
  <c r="N78" i="10" s="1"/>
  <c r="U78" i="10"/>
  <c r="S81" i="10"/>
  <c r="U79" i="10"/>
  <c r="T78" i="10"/>
  <c r="U80" i="10"/>
  <c r="T79" i="10"/>
  <c r="S78" i="10"/>
  <c r="X1064" i="10"/>
  <c r="W1063" i="10"/>
  <c r="V1062" i="10"/>
  <c r="X1065" i="10"/>
  <c r="W1064" i="10"/>
  <c r="V1063" i="10"/>
  <c r="W1065" i="10"/>
  <c r="V1064" i="10"/>
  <c r="P1062" i="10" s="1"/>
  <c r="X1062" i="10"/>
  <c r="V1065" i="10"/>
  <c r="X1063" i="10"/>
  <c r="W1062" i="10"/>
  <c r="AA1220" i="10"/>
  <c r="Z1219" i="10"/>
  <c r="Y1218" i="10"/>
  <c r="AA1221" i="10"/>
  <c r="Z1220" i="10"/>
  <c r="Y1219" i="10"/>
  <c r="Z1221" i="10"/>
  <c r="Y1220" i="10"/>
  <c r="R1218" i="10" s="1"/>
  <c r="AA1218" i="10"/>
  <c r="Y1221" i="10"/>
  <c r="AA1219" i="10"/>
  <c r="Z1218" i="10"/>
  <c r="U60" i="10"/>
  <c r="T59" i="10"/>
  <c r="S58" i="10"/>
  <c r="U61" i="10"/>
  <c r="T60" i="10"/>
  <c r="S59" i="10"/>
  <c r="T61" i="10"/>
  <c r="S60" i="10"/>
  <c r="N58" i="10" s="1"/>
  <c r="U58" i="10"/>
  <c r="S61" i="10"/>
  <c r="U59" i="10"/>
  <c r="T58" i="10"/>
  <c r="T481" i="10"/>
  <c r="S480" i="10"/>
  <c r="N478" i="10" s="1"/>
  <c r="U478" i="10"/>
  <c r="U480" i="10"/>
  <c r="S479" i="10"/>
  <c r="T480" i="10"/>
  <c r="T478" i="10"/>
  <c r="U481" i="10"/>
  <c r="U479" i="10"/>
  <c r="S478" i="10"/>
  <c r="S481" i="10"/>
  <c r="T479" i="10"/>
  <c r="W845" i="10"/>
  <c r="V844" i="10"/>
  <c r="P842" i="10" s="1"/>
  <c r="X842" i="10"/>
  <c r="X845" i="10"/>
  <c r="X843" i="10"/>
  <c r="V842" i="10"/>
  <c r="V845" i="10"/>
  <c r="W843" i="10"/>
  <c r="X844" i="10"/>
  <c r="V843" i="10"/>
  <c r="W844" i="10"/>
  <c r="W842" i="10"/>
  <c r="X33" i="10"/>
  <c r="W32" i="10"/>
  <c r="V31" i="10"/>
  <c r="W33" i="10"/>
  <c r="V32" i="10"/>
  <c r="P30" i="10" s="1"/>
  <c r="X30" i="10"/>
  <c r="V30" i="10"/>
  <c r="V33" i="10"/>
  <c r="X31" i="10"/>
  <c r="W30" i="10"/>
  <c r="X32" i="10"/>
  <c r="W31" i="10"/>
  <c r="AA185" i="10"/>
  <c r="Z184" i="10"/>
  <c r="Y183" i="10"/>
  <c r="Z185" i="10"/>
  <c r="Y184" i="10"/>
  <c r="R182" i="10" s="1"/>
  <c r="AA182" i="10"/>
  <c r="AA184" i="10"/>
  <c r="Z183" i="10"/>
  <c r="Y182" i="10"/>
  <c r="Z182" i="10"/>
  <c r="Y185" i="10"/>
  <c r="AA183" i="10"/>
  <c r="U156" i="10"/>
  <c r="T155" i="10"/>
  <c r="S154" i="10"/>
  <c r="T157" i="10"/>
  <c r="S156" i="10"/>
  <c r="N154" i="10" s="1"/>
  <c r="U154" i="10"/>
  <c r="U157" i="10"/>
  <c r="S155" i="10"/>
  <c r="S157" i="10"/>
  <c r="T154" i="10"/>
  <c r="T156" i="10"/>
  <c r="U155" i="10"/>
  <c r="AA228" i="10"/>
  <c r="Z227" i="10"/>
  <c r="Y226" i="10"/>
  <c r="AA229" i="10"/>
  <c r="Z228" i="10"/>
  <c r="Y227" i="10"/>
  <c r="Y229" i="10"/>
  <c r="AA227" i="10"/>
  <c r="Z226" i="10"/>
  <c r="Z229" i="10"/>
  <c r="Y228" i="10"/>
  <c r="R226" i="10" s="1"/>
  <c r="AA226" i="10"/>
  <c r="T213" i="10"/>
  <c r="S212" i="10"/>
  <c r="N210" i="10" s="1"/>
  <c r="U210" i="10"/>
  <c r="S213" i="10"/>
  <c r="U211" i="10"/>
  <c r="T210" i="10"/>
  <c r="U213" i="10"/>
  <c r="T212" i="10"/>
  <c r="S211" i="10"/>
  <c r="S210" i="10"/>
  <c r="U212" i="10"/>
  <c r="T211" i="10"/>
  <c r="AA329" i="10"/>
  <c r="Z328" i="10"/>
  <c r="Y327" i="10"/>
  <c r="Y329" i="10"/>
  <c r="AA327" i="10"/>
  <c r="Z326" i="10"/>
  <c r="AA328" i="10"/>
  <c r="Y326" i="10"/>
  <c r="Y328" i="10"/>
  <c r="R326" i="10" s="1"/>
  <c r="Z327" i="10"/>
  <c r="Z329" i="10"/>
  <c r="AA326" i="10"/>
  <c r="W525" i="10"/>
  <c r="V524" i="10"/>
  <c r="P522" i="10" s="1"/>
  <c r="X522" i="10"/>
  <c r="X524" i="10"/>
  <c r="W523" i="10"/>
  <c r="V522" i="10"/>
  <c r="W524" i="10"/>
  <c r="X523" i="10"/>
  <c r="X525" i="10"/>
  <c r="V523" i="10"/>
  <c r="W522" i="10"/>
  <c r="V525" i="10"/>
  <c r="V577" i="10"/>
  <c r="X575" i="10"/>
  <c r="W574" i="10"/>
  <c r="X577" i="10"/>
  <c r="W576" i="10"/>
  <c r="V575" i="10"/>
  <c r="W577" i="10"/>
  <c r="V576" i="10"/>
  <c r="P574" i="10" s="1"/>
  <c r="X574" i="10"/>
  <c r="X576" i="10"/>
  <c r="W575" i="10"/>
  <c r="V574" i="10"/>
  <c r="Z665" i="10"/>
  <c r="Y664" i="10"/>
  <c r="R662" i="10" s="1"/>
  <c r="AA662" i="10"/>
  <c r="Y665" i="10"/>
  <c r="AA663" i="10"/>
  <c r="Z662" i="10"/>
  <c r="Z664" i="10"/>
  <c r="Z663" i="10"/>
  <c r="AA665" i="10"/>
  <c r="Y663" i="10"/>
  <c r="AA664" i="10"/>
  <c r="Y662" i="10"/>
  <c r="T769" i="10"/>
  <c r="S768" i="10"/>
  <c r="N766" i="10" s="1"/>
  <c r="U766" i="10"/>
  <c r="S769" i="10"/>
  <c r="U767" i="10"/>
  <c r="T766" i="10"/>
  <c r="U768" i="10"/>
  <c r="T767" i="10"/>
  <c r="S766" i="10"/>
  <c r="U769" i="10"/>
  <c r="T768" i="10"/>
  <c r="S767" i="10"/>
  <c r="Y781" i="10"/>
  <c r="AA779" i="10"/>
  <c r="Z778" i="10"/>
  <c r="AA780" i="10"/>
  <c r="Z779" i="10"/>
  <c r="Y778" i="10"/>
  <c r="AA781" i="10"/>
  <c r="Z780" i="10"/>
  <c r="Y779" i="10"/>
  <c r="Z781" i="10"/>
  <c r="Y780" i="10"/>
  <c r="R778" i="10" s="1"/>
  <c r="AA778" i="10"/>
  <c r="T889" i="10"/>
  <c r="S888" i="10"/>
  <c r="N886" i="10" s="1"/>
  <c r="U886" i="10"/>
  <c r="S889" i="10"/>
  <c r="U887" i="10"/>
  <c r="T886" i="10"/>
  <c r="U888" i="10"/>
  <c r="T887" i="10"/>
  <c r="S886" i="10"/>
  <c r="U889" i="10"/>
  <c r="T888" i="10"/>
  <c r="S887" i="10"/>
  <c r="U1020" i="10"/>
  <c r="T1019" i="10"/>
  <c r="S1018" i="10"/>
  <c r="U1021" i="10"/>
  <c r="T1020" i="10"/>
  <c r="S1019" i="10"/>
  <c r="T1021" i="10"/>
  <c r="S1020" i="10"/>
  <c r="N1018" i="10" s="1"/>
  <c r="U1018" i="10"/>
  <c r="S1021" i="10"/>
  <c r="U1019" i="10"/>
  <c r="T1018" i="10"/>
  <c r="W961" i="10"/>
  <c r="V960" i="10"/>
  <c r="P958" i="10" s="1"/>
  <c r="X958" i="10"/>
  <c r="X960" i="10"/>
  <c r="W959" i="10"/>
  <c r="V958" i="10"/>
  <c r="W960" i="10"/>
  <c r="X959" i="10"/>
  <c r="X961" i="10"/>
  <c r="V959" i="10"/>
  <c r="V961" i="10"/>
  <c r="W958" i="10"/>
  <c r="T1045" i="10"/>
  <c r="S1044" i="10"/>
  <c r="N1042" i="10" s="1"/>
  <c r="U1042" i="10"/>
  <c r="S1045" i="10"/>
  <c r="U1043" i="10"/>
  <c r="T1042" i="10"/>
  <c r="U1044" i="10"/>
  <c r="T1043" i="10"/>
  <c r="S1042" i="10"/>
  <c r="U1045" i="10"/>
  <c r="T1044" i="10"/>
  <c r="S1043" i="10"/>
  <c r="U1116" i="10"/>
  <c r="T1115" i="10"/>
  <c r="S1114" i="10"/>
  <c r="U1117" i="10"/>
  <c r="T1116" i="10"/>
  <c r="S1115" i="10"/>
  <c r="T1117" i="10"/>
  <c r="S1116" i="10"/>
  <c r="N1114" i="10" s="1"/>
  <c r="U1114" i="10"/>
  <c r="S1117" i="10"/>
  <c r="U1115" i="10"/>
  <c r="T1114" i="10"/>
  <c r="AA1177" i="10"/>
  <c r="Z1176" i="10"/>
  <c r="Y1175" i="10"/>
  <c r="Z1177" i="10"/>
  <c r="Y1176" i="10"/>
  <c r="R1174" i="10" s="1"/>
  <c r="Y1177" i="10"/>
  <c r="AA1176" i="10"/>
  <c r="Z1174" i="10"/>
  <c r="AA1175" i="10"/>
  <c r="Y1174" i="10"/>
  <c r="Z1175" i="10"/>
  <c r="AA1174" i="10"/>
  <c r="U1285" i="10"/>
  <c r="T1284" i="10"/>
  <c r="S1284" i="10"/>
  <c r="N1282" i="10" s="1"/>
  <c r="U1282" i="10"/>
  <c r="T1285" i="10"/>
  <c r="U1283" i="10"/>
  <c r="T1282" i="10"/>
  <c r="S1285" i="10"/>
  <c r="T1283" i="10"/>
  <c r="S1282" i="10"/>
  <c r="U1284" i="10"/>
  <c r="S1283" i="10"/>
  <c r="U1365" i="10"/>
  <c r="T1364" i="10"/>
  <c r="S1363" i="10"/>
  <c r="S1365" i="10"/>
  <c r="U1363" i="10"/>
  <c r="T1362" i="10"/>
  <c r="T1365" i="10"/>
  <c r="U1362" i="10"/>
  <c r="U1364" i="10"/>
  <c r="S1362" i="10"/>
  <c r="S1364" i="10"/>
  <c r="N1362" i="10" s="1"/>
  <c r="T1363" i="10"/>
  <c r="Y1401" i="10"/>
  <c r="AA1399" i="10"/>
  <c r="Z1398" i="10"/>
  <c r="AA1400" i="10"/>
  <c r="Z1399" i="10"/>
  <c r="Y1398" i="10"/>
  <c r="AA1401" i="10"/>
  <c r="Y1399" i="10"/>
  <c r="Z1401" i="10"/>
  <c r="AA1398" i="10"/>
  <c r="Z1400" i="10"/>
  <c r="Y1400" i="10"/>
  <c r="R1398" i="10" s="1"/>
  <c r="U1449" i="10"/>
  <c r="T1448" i="10"/>
  <c r="S1447" i="10"/>
  <c r="T1449" i="10"/>
  <c r="S1448" i="10"/>
  <c r="N1446" i="10" s="1"/>
  <c r="U1446" i="10"/>
  <c r="T1447" i="10"/>
  <c r="S1449" i="10"/>
  <c r="T1446" i="10"/>
  <c r="S1446" i="10"/>
  <c r="U1448" i="10"/>
  <c r="U1447" i="10"/>
  <c r="Y1449" i="10"/>
  <c r="AA1447" i="10"/>
  <c r="Z1446" i="10"/>
  <c r="AA1448" i="10"/>
  <c r="Z1447" i="10"/>
  <c r="Y1446" i="10"/>
  <c r="Z1449" i="10"/>
  <c r="AA1446" i="10"/>
  <c r="Z1448" i="10"/>
  <c r="Y1448" i="10"/>
  <c r="R1446" i="10" s="1"/>
  <c r="Y1447" i="10"/>
  <c r="AA1449" i="10"/>
  <c r="Z1461" i="10"/>
  <c r="Y1460" i="10"/>
  <c r="R1458" i="10" s="1"/>
  <c r="AA1458" i="10"/>
  <c r="Y1461" i="10"/>
  <c r="AA1459" i="10"/>
  <c r="Z1458" i="10"/>
  <c r="AA1460" i="10"/>
  <c r="Z1459" i="10"/>
  <c r="Y1458" i="10"/>
  <c r="AA1461" i="10"/>
  <c r="Z1460" i="10"/>
  <c r="Y1459" i="10"/>
  <c r="V1509" i="10"/>
  <c r="X1507" i="10"/>
  <c r="W1506" i="10"/>
  <c r="X1509" i="10"/>
  <c r="W1508" i="10"/>
  <c r="V1507" i="10"/>
  <c r="W1507" i="10"/>
  <c r="W1509" i="10"/>
  <c r="X1506" i="10"/>
  <c r="X1508" i="10"/>
  <c r="V1508" i="10"/>
  <c r="P1506" i="10" s="1"/>
  <c r="V1506" i="10"/>
  <c r="S1473" i="10"/>
  <c r="U1471" i="10"/>
  <c r="T1470" i="10"/>
  <c r="U1472" i="10"/>
  <c r="T1471" i="10"/>
  <c r="S1470" i="10"/>
  <c r="U1473" i="10"/>
  <c r="T1472" i="10"/>
  <c r="S1471" i="10"/>
  <c r="S1472" i="10"/>
  <c r="N1470" i="10" s="1"/>
  <c r="U1470" i="10"/>
  <c r="T1473" i="10"/>
  <c r="W1441" i="10"/>
  <c r="V1440" i="10"/>
  <c r="P1438" i="10" s="1"/>
  <c r="X1438" i="10"/>
  <c r="V1441" i="10"/>
  <c r="X1439" i="10"/>
  <c r="W1438" i="10"/>
  <c r="X1441" i="10"/>
  <c r="V1439" i="10"/>
  <c r="X1440" i="10"/>
  <c r="V1438" i="10"/>
  <c r="W1440" i="10"/>
  <c r="W1439" i="10"/>
  <c r="U48" i="10"/>
  <c r="T47" i="10"/>
  <c r="S46" i="10"/>
  <c r="U49" i="10"/>
  <c r="T48" i="10"/>
  <c r="S47" i="10"/>
  <c r="T49" i="10"/>
  <c r="S48" i="10"/>
  <c r="N46" i="10" s="1"/>
  <c r="U46" i="10"/>
  <c r="S49" i="10"/>
  <c r="U47" i="10"/>
  <c r="T46" i="10"/>
  <c r="X121" i="10"/>
  <c r="W120" i="10"/>
  <c r="V119" i="10"/>
  <c r="W121" i="10"/>
  <c r="V120" i="10"/>
  <c r="P118" i="10" s="1"/>
  <c r="X118" i="10"/>
  <c r="V121" i="10"/>
  <c r="X119" i="10"/>
  <c r="W118" i="10"/>
  <c r="X120" i="10"/>
  <c r="W119" i="10"/>
  <c r="V118" i="10"/>
  <c r="U204" i="10"/>
  <c r="T203" i="10"/>
  <c r="S202" i="10"/>
  <c r="U205" i="10"/>
  <c r="T204" i="10"/>
  <c r="S203" i="10"/>
  <c r="S205" i="10"/>
  <c r="U203" i="10"/>
  <c r="T202" i="10"/>
  <c r="T205" i="10"/>
  <c r="S204" i="10"/>
  <c r="N202" i="10" s="1"/>
  <c r="U202" i="10"/>
  <c r="X253" i="10"/>
  <c r="W252" i="10"/>
  <c r="V251" i="10"/>
  <c r="W253" i="10"/>
  <c r="V252" i="10"/>
  <c r="P250" i="10" s="1"/>
  <c r="X250" i="10"/>
  <c r="V253" i="10"/>
  <c r="X251" i="10"/>
  <c r="W250" i="10"/>
  <c r="X252" i="10"/>
  <c r="W251" i="10"/>
  <c r="V250" i="10"/>
  <c r="W373" i="10"/>
  <c r="V372" i="10"/>
  <c r="P370" i="10" s="1"/>
  <c r="X370" i="10"/>
  <c r="V373" i="10"/>
  <c r="X371" i="10"/>
  <c r="W370" i="10"/>
  <c r="X372" i="10"/>
  <c r="W371" i="10"/>
  <c r="V370" i="10"/>
  <c r="X373" i="10"/>
  <c r="W372" i="10"/>
  <c r="V371" i="10"/>
  <c r="S381" i="10"/>
  <c r="U379" i="10"/>
  <c r="T378" i="10"/>
  <c r="U380" i="10"/>
  <c r="T379" i="10"/>
  <c r="S378" i="10"/>
  <c r="U381" i="10"/>
  <c r="T380" i="10"/>
  <c r="S379" i="10"/>
  <c r="T381" i="10"/>
  <c r="S380" i="10"/>
  <c r="N378" i="10" s="1"/>
  <c r="U378" i="10"/>
  <c r="S365" i="10"/>
  <c r="U363" i="10"/>
  <c r="T362" i="10"/>
  <c r="U364" i="10"/>
  <c r="T363" i="10"/>
  <c r="S362" i="10"/>
  <c r="U365" i="10"/>
  <c r="T364" i="10"/>
  <c r="S363" i="10"/>
  <c r="U362" i="10"/>
  <c r="T365" i="10"/>
  <c r="S364" i="10"/>
  <c r="N362" i="10" s="1"/>
  <c r="X428" i="10"/>
  <c r="W427" i="10"/>
  <c r="V426" i="10"/>
  <c r="X429" i="10"/>
  <c r="W428" i="10"/>
  <c r="V427" i="10"/>
  <c r="W429" i="10"/>
  <c r="V428" i="10"/>
  <c r="P426" i="10" s="1"/>
  <c r="X426" i="10"/>
  <c r="X427" i="10"/>
  <c r="W426" i="10"/>
  <c r="V429" i="10"/>
  <c r="U573" i="10"/>
  <c r="T572" i="10"/>
  <c r="S571" i="10"/>
  <c r="S573" i="10"/>
  <c r="U571" i="10"/>
  <c r="T570" i="10"/>
  <c r="U572" i="10"/>
  <c r="T571" i="10"/>
  <c r="S570" i="10"/>
  <c r="T573" i="10"/>
  <c r="S572" i="10"/>
  <c r="N570" i="10" s="1"/>
  <c r="U570" i="10"/>
  <c r="U541" i="10"/>
  <c r="T540" i="10"/>
  <c r="S539" i="10"/>
  <c r="S541" i="10"/>
  <c r="U539" i="10"/>
  <c r="T538" i="10"/>
  <c r="U540" i="10"/>
  <c r="S538" i="10"/>
  <c r="S540" i="10"/>
  <c r="N538" i="10" s="1"/>
  <c r="T539" i="10"/>
  <c r="T541" i="10"/>
  <c r="U538" i="10"/>
  <c r="W677" i="10"/>
  <c r="V676" i="10"/>
  <c r="P674" i="10" s="1"/>
  <c r="X674" i="10"/>
  <c r="X676" i="10"/>
  <c r="W675" i="10"/>
  <c r="V674" i="10"/>
  <c r="X677" i="10"/>
  <c r="W676" i="10"/>
  <c r="V675" i="10"/>
  <c r="V677" i="10"/>
  <c r="X675" i="10"/>
  <c r="W674" i="10"/>
  <c r="V817" i="10"/>
  <c r="X815" i="10"/>
  <c r="W814" i="10"/>
  <c r="X816" i="10"/>
  <c r="W815" i="10"/>
  <c r="V814" i="10"/>
  <c r="X817" i="10"/>
  <c r="W816" i="10"/>
  <c r="V815" i="10"/>
  <c r="W817" i="10"/>
  <c r="V816" i="10"/>
  <c r="P814" i="10" s="1"/>
  <c r="X814" i="10"/>
  <c r="W781" i="10"/>
  <c r="V780" i="10"/>
  <c r="P778" i="10" s="1"/>
  <c r="X778" i="10"/>
  <c r="V781" i="10"/>
  <c r="X779" i="10"/>
  <c r="W778" i="10"/>
  <c r="X780" i="10"/>
  <c r="W779" i="10"/>
  <c r="V778" i="10"/>
  <c r="X781" i="10"/>
  <c r="W780" i="10"/>
  <c r="V779" i="10"/>
  <c r="AA949" i="10"/>
  <c r="Z948" i="10"/>
  <c r="Y947" i="10"/>
  <c r="Y949" i="10"/>
  <c r="AA947" i="10"/>
  <c r="Z946" i="10"/>
  <c r="Z949" i="10"/>
  <c r="AA946" i="10"/>
  <c r="AA948" i="10"/>
  <c r="Y946" i="10"/>
  <c r="Y948" i="10"/>
  <c r="R946" i="10" s="1"/>
  <c r="Z947" i="10"/>
  <c r="Z1021" i="10"/>
  <c r="Y1020" i="10"/>
  <c r="R1018" i="10" s="1"/>
  <c r="AA1018" i="10"/>
  <c r="Y1021" i="10"/>
  <c r="AA1019" i="10"/>
  <c r="Z1018" i="10"/>
  <c r="AA1020" i="10"/>
  <c r="Z1019" i="10"/>
  <c r="Y1018" i="10"/>
  <c r="AA1021" i="10"/>
  <c r="Z1020" i="10"/>
  <c r="Y1019" i="10"/>
  <c r="U1152" i="10"/>
  <c r="T1151" i="10"/>
  <c r="S1150" i="10"/>
  <c r="U1153" i="10"/>
  <c r="T1152" i="10"/>
  <c r="S1151" i="10"/>
  <c r="T1153" i="10"/>
  <c r="S1152" i="10"/>
  <c r="N1150" i="10" s="1"/>
  <c r="U1150" i="10"/>
  <c r="S1153" i="10"/>
  <c r="U1151" i="10"/>
  <c r="T1150" i="10"/>
  <c r="Z1245" i="10"/>
  <c r="Y1244" i="10"/>
  <c r="R1242" i="10" s="1"/>
  <c r="AA1242" i="10"/>
  <c r="Y1245" i="10"/>
  <c r="AA1243" i="10"/>
  <c r="Z1242" i="10"/>
  <c r="AA1244" i="10"/>
  <c r="Z1243" i="10"/>
  <c r="Y1242" i="10"/>
  <c r="AA1245" i="10"/>
  <c r="Z1244" i="10"/>
  <c r="Y1243" i="10"/>
  <c r="X1372" i="10"/>
  <c r="W1371" i="10"/>
  <c r="V1370" i="10"/>
  <c r="W1373" i="10"/>
  <c r="V1372" i="10"/>
  <c r="P1370" i="10" s="1"/>
  <c r="X1370" i="10"/>
  <c r="X1373" i="10"/>
  <c r="V1371" i="10"/>
  <c r="V1373" i="10"/>
  <c r="W1370" i="10"/>
  <c r="W1372" i="10"/>
  <c r="X1371" i="10"/>
  <c r="T1509" i="10"/>
  <c r="S1508" i="10"/>
  <c r="N1506" i="10" s="1"/>
  <c r="U1506" i="10"/>
  <c r="U1508" i="10"/>
  <c r="T1507" i="10"/>
  <c r="S1506" i="10"/>
  <c r="S1509" i="10"/>
  <c r="T1506" i="10"/>
  <c r="T1508" i="10"/>
  <c r="U1507" i="10"/>
  <c r="S1507" i="10"/>
  <c r="U1509" i="10"/>
  <c r="W1329" i="10"/>
  <c r="V1328" i="10"/>
  <c r="P1326" i="10" s="1"/>
  <c r="X1326" i="10"/>
  <c r="V1329" i="10"/>
  <c r="X1327" i="10"/>
  <c r="W1326" i="10"/>
  <c r="X1328" i="10"/>
  <c r="W1327" i="10"/>
  <c r="V1326" i="10"/>
  <c r="X1329" i="10"/>
  <c r="W1328" i="10"/>
  <c r="V1327" i="10"/>
  <c r="AJ3" i="10" l="1"/>
  <c r="AF2" i="10"/>
  <c r="AH4" i="10"/>
  <c r="AH2" i="10"/>
  <c r="AF4" i="10"/>
  <c r="AF3" i="10"/>
  <c r="AJ4" i="10"/>
  <c r="AJ2" i="10"/>
  <c r="AH3" i="10"/>
  <c r="A1851" i="8" l="1"/>
  <c r="A1852" i="8" s="1"/>
  <c r="A1853" i="8" s="1"/>
  <c r="A1854" i="8" s="1"/>
  <c r="A1855" i="8" s="1"/>
  <c r="A1856" i="8" s="1"/>
  <c r="A1857" i="8" s="1"/>
  <c r="A1858" i="8" s="1"/>
  <c r="A1859" i="8" s="1"/>
  <c r="A1860" i="8" s="1"/>
  <c r="A1861" i="8" s="1"/>
  <c r="A1862" i="8" s="1"/>
  <c r="A1863" i="8" s="1"/>
  <c r="A1864" i="8" s="1"/>
  <c r="A1865" i="8" s="1"/>
  <c r="A1866" i="8" s="1"/>
  <c r="A1867" i="8" s="1"/>
  <c r="A1868" i="8" s="1"/>
  <c r="A1869" i="8" s="1"/>
  <c r="A1870" i="8" s="1"/>
  <c r="A1871" i="8" s="1"/>
  <c r="A1872" i="8" s="1"/>
  <c r="A1873" i="8" s="1"/>
  <c r="A1874" i="8" s="1"/>
  <c r="A1875" i="8" s="1"/>
  <c r="A1876" i="8" s="1"/>
  <c r="A1877" i="8" s="1"/>
  <c r="A1878" i="8" s="1"/>
  <c r="A1879" i="8" s="1"/>
  <c r="A1880" i="8" s="1"/>
  <c r="A1881" i="8" s="1"/>
  <c r="A1882" i="8" s="1"/>
  <c r="A1883" i="8" s="1"/>
  <c r="A1884" i="8" s="1"/>
  <c r="A1885" i="8" s="1"/>
  <c r="A1886" i="8" s="1"/>
  <c r="A1887" i="8" s="1"/>
  <c r="A1888" i="8" s="1"/>
  <c r="A1889" i="8" s="1"/>
  <c r="A1890" i="8" s="1"/>
  <c r="A1891" i="8" s="1"/>
  <c r="A1892" i="8" s="1"/>
  <c r="A1893" i="8" s="1"/>
  <c r="A1894" i="8" s="1"/>
  <c r="A1895" i="8" s="1"/>
  <c r="A1896" i="8" s="1"/>
  <c r="A1897" i="8" s="1"/>
  <c r="A1898" i="8" s="1"/>
  <c r="A1899" i="8" s="1"/>
  <c r="A1900" i="8" s="1"/>
  <c r="A1901" i="8" s="1"/>
  <c r="A1902" i="8" s="1"/>
  <c r="A1903" i="8" s="1"/>
  <c r="A1904" i="8" s="1"/>
  <c r="A1905" i="8" s="1"/>
  <c r="A1906" i="8" s="1"/>
  <c r="A1907" i="8" s="1"/>
  <c r="A1908" i="8" s="1"/>
  <c r="A1909" i="8" s="1"/>
  <c r="A1910" i="8" s="1"/>
  <c r="A1911" i="8" s="1"/>
  <c r="A1912" i="8" s="1"/>
  <c r="A1913" i="8" s="1"/>
  <c r="A1914" i="8" s="1"/>
  <c r="A1915" i="8" s="1"/>
  <c r="A1916" i="8" s="1"/>
  <c r="A1917" i="8" s="1"/>
  <c r="A1918" i="8" s="1"/>
  <c r="A1919" i="8" s="1"/>
  <c r="A1920" i="8" s="1"/>
  <c r="A1921" i="8" s="1"/>
  <c r="A1922" i="8" s="1"/>
  <c r="A1923" i="8" s="1"/>
  <c r="A1924" i="8" s="1"/>
  <c r="A1925" i="8" s="1"/>
  <c r="A1926" i="8" s="1"/>
  <c r="A1927" i="8" s="1"/>
  <c r="A1928" i="8" s="1"/>
  <c r="A1929" i="8" s="1"/>
  <c r="A1930" i="8" s="1"/>
  <c r="A1931" i="8" s="1"/>
  <c r="A1932" i="8" s="1"/>
  <c r="A1933" i="8" s="1"/>
  <c r="A1934" i="8" s="1"/>
  <c r="A1935" i="8" s="1"/>
  <c r="A1936" i="8" s="1"/>
  <c r="A1937" i="8" s="1"/>
  <c r="A1938" i="8" s="1"/>
  <c r="A1939" i="8" s="1"/>
  <c r="A1940" i="8" s="1"/>
  <c r="A1941" i="8" s="1"/>
  <c r="A1942" i="8" s="1"/>
  <c r="A1943" i="8" s="1"/>
  <c r="A1944" i="8" s="1"/>
  <c r="A1945" i="8" s="1"/>
  <c r="A1946" i="8" s="1"/>
  <c r="A1947" i="8" s="1"/>
  <c r="A1948" i="8" s="1"/>
  <c r="A1949" i="8" s="1"/>
  <c r="A1950" i="8" s="1"/>
  <c r="A1951" i="8" s="1"/>
  <c r="A1952" i="8" s="1"/>
  <c r="A1953" i="8" s="1"/>
  <c r="A1954" i="8" s="1"/>
  <c r="A1955" i="8" s="1"/>
  <c r="A1956" i="8" s="1"/>
  <c r="A1957" i="8" s="1"/>
  <c r="A1958" i="8" s="1"/>
  <c r="A1959" i="8" s="1"/>
  <c r="A1960" i="8" s="1"/>
  <c r="A1961" i="8" s="1"/>
  <c r="A1962" i="8" s="1"/>
  <c r="A1963" i="8" s="1"/>
  <c r="A1964" i="8" s="1"/>
  <c r="A1965" i="8" s="1"/>
  <c r="A1966" i="8" s="1"/>
  <c r="A1967" i="8" s="1"/>
  <c r="A1968" i="8" s="1"/>
  <c r="A1969" i="8" s="1"/>
  <c r="A1970" i="8" s="1"/>
  <c r="A1971" i="8" s="1"/>
  <c r="A1972" i="8" s="1"/>
  <c r="A1973" i="8" s="1"/>
  <c r="A1974" i="8" s="1"/>
  <c r="A1975" i="8" s="1"/>
  <c r="A1976" i="8" s="1"/>
  <c r="A1977" i="8" s="1"/>
  <c r="A1978" i="8" s="1"/>
  <c r="A1979" i="8" s="1"/>
  <c r="A1980" i="8" s="1"/>
  <c r="A1981" i="8" s="1"/>
  <c r="A1982" i="8" s="1"/>
  <c r="A1983" i="8" s="1"/>
  <c r="A1984" i="8" s="1"/>
  <c r="A1985" i="8" s="1"/>
  <c r="A1986" i="8" s="1"/>
  <c r="A1987" i="8" s="1"/>
  <c r="A1988" i="8" s="1"/>
  <c r="A1989" i="8" s="1"/>
  <c r="A1990" i="8" s="1"/>
  <c r="A1991" i="8" s="1"/>
  <c r="A1992" i="8" s="1"/>
  <c r="A1993" i="8" s="1"/>
  <c r="A1994" i="8" s="1"/>
  <c r="A1995" i="8" s="1"/>
  <c r="A1996" i="8" s="1"/>
  <c r="A1997" i="8" s="1"/>
  <c r="A1998" i="8" s="1"/>
  <c r="A1999" i="8" s="1"/>
  <c r="A2000" i="8" s="1"/>
  <c r="A2001" i="8" s="1"/>
  <c r="A2002" i="8" s="1"/>
  <c r="A2003" i="8" s="1"/>
  <c r="A2004" i="8" s="1"/>
  <c r="A2005" i="8" s="1"/>
  <c r="A2006" i="8" s="1"/>
  <c r="A2007" i="8" s="1"/>
  <c r="A2008" i="8" s="1"/>
  <c r="A2009" i="8" s="1"/>
  <c r="A2010" i="8" s="1"/>
  <c r="A2011" i="8" s="1"/>
  <c r="A2012" i="8" s="1"/>
  <c r="A2013" i="8" s="1"/>
  <c r="A2014" i="8" s="1"/>
  <c r="A2015" i="8" s="1"/>
  <c r="A2016" i="8" s="1"/>
  <c r="A2017" i="8" s="1"/>
  <c r="A1688" i="8"/>
  <c r="A1689" i="8" s="1"/>
  <c r="A1690" i="8" s="1"/>
  <c r="A1691" i="8" s="1"/>
  <c r="A1692" i="8" s="1"/>
  <c r="A1693" i="8" s="1"/>
  <c r="A1694" i="8" s="1"/>
  <c r="A1695" i="8" s="1"/>
  <c r="A1696" i="8" s="1"/>
  <c r="A1697" i="8" s="1"/>
  <c r="A1698" i="8" s="1"/>
  <c r="A1699" i="8" s="1"/>
  <c r="A1700" i="8" s="1"/>
  <c r="A1701" i="8" s="1"/>
  <c r="A1702" i="8" s="1"/>
  <c r="A1703" i="8" s="1"/>
  <c r="A1704" i="8" s="1"/>
  <c r="A1705" i="8" s="1"/>
  <c r="A1706" i="8" s="1"/>
  <c r="A1707" i="8" s="1"/>
  <c r="A1708" i="8" s="1"/>
  <c r="A1709" i="8" s="1"/>
  <c r="A1710" i="8" s="1"/>
  <c r="A1711" i="8" s="1"/>
  <c r="A1712" i="8" s="1"/>
  <c r="A1713" i="8" s="1"/>
  <c r="A1714" i="8" s="1"/>
  <c r="A1715" i="8" s="1"/>
  <c r="A1716" i="8" s="1"/>
  <c r="A1717" i="8" s="1"/>
  <c r="A1718" i="8" s="1"/>
  <c r="A1719" i="8" s="1"/>
  <c r="A1720" i="8" s="1"/>
  <c r="A1721" i="8" s="1"/>
  <c r="A1722" i="8" s="1"/>
  <c r="A1723" i="8" s="1"/>
  <c r="A1724" i="8" s="1"/>
  <c r="A1725" i="8" s="1"/>
  <c r="A1726" i="8" s="1"/>
  <c r="A1727" i="8" s="1"/>
  <c r="A1728" i="8" s="1"/>
  <c r="A1729" i="8" s="1"/>
  <c r="A1730" i="8" s="1"/>
  <c r="A1731" i="8" s="1"/>
  <c r="A1732" i="8" s="1"/>
  <c r="A1733" i="8" s="1"/>
  <c r="A1734" i="8" s="1"/>
  <c r="A1735" i="8" s="1"/>
  <c r="A1736" i="8" s="1"/>
  <c r="A1737" i="8" s="1"/>
  <c r="A1738" i="8" s="1"/>
  <c r="A1739" i="8" s="1"/>
  <c r="A1740" i="8" s="1"/>
  <c r="A1741" i="8" s="1"/>
  <c r="A1742" i="8" s="1"/>
  <c r="A1743" i="8" s="1"/>
  <c r="A1744" i="8" s="1"/>
  <c r="A1745" i="8" s="1"/>
  <c r="A1746" i="8" s="1"/>
  <c r="A1747" i="8" s="1"/>
  <c r="A1748" i="8" s="1"/>
  <c r="A1749" i="8" s="1"/>
  <c r="A1750" i="8" s="1"/>
  <c r="A1751" i="8" s="1"/>
  <c r="A1752" i="8" s="1"/>
  <c r="A1753" i="8" s="1"/>
  <c r="A1754" i="8" s="1"/>
  <c r="A1755" i="8" s="1"/>
  <c r="A1756" i="8" s="1"/>
  <c r="A1757" i="8" s="1"/>
  <c r="A1758" i="8" s="1"/>
  <c r="A1759" i="8" s="1"/>
  <c r="A1760" i="8" s="1"/>
  <c r="A1761" i="8" s="1"/>
  <c r="A1762" i="8" s="1"/>
  <c r="A1763" i="8" s="1"/>
  <c r="A1764" i="8" s="1"/>
  <c r="A1765" i="8" s="1"/>
  <c r="A1766" i="8" s="1"/>
  <c r="A1767" i="8" s="1"/>
  <c r="A1768" i="8" s="1"/>
  <c r="A1769" i="8" s="1"/>
  <c r="A1770" i="8" s="1"/>
  <c r="A1771" i="8" s="1"/>
  <c r="A1772" i="8" s="1"/>
  <c r="A1773" i="8" s="1"/>
  <c r="A1774" i="8" s="1"/>
  <c r="A1775" i="8" s="1"/>
  <c r="A1776" i="8" s="1"/>
  <c r="A1777" i="8" s="1"/>
  <c r="A1778" i="8" s="1"/>
  <c r="A1779" i="8" s="1"/>
  <c r="A1780" i="8" s="1"/>
  <c r="A1781" i="8" s="1"/>
  <c r="A1782" i="8" s="1"/>
  <c r="A1783" i="8" s="1"/>
  <c r="A1784" i="8" s="1"/>
  <c r="A1785" i="8" s="1"/>
  <c r="A1786" i="8" s="1"/>
  <c r="A1787" i="8" s="1"/>
  <c r="A1788" i="8" s="1"/>
  <c r="A1789" i="8" s="1"/>
  <c r="A1790" i="8" s="1"/>
  <c r="A1791" i="8" s="1"/>
  <c r="A1792" i="8" s="1"/>
  <c r="A1793" i="8" s="1"/>
  <c r="A1794" i="8" s="1"/>
  <c r="A1795" i="8" s="1"/>
  <c r="A1796" i="8" s="1"/>
  <c r="A1797" i="8" s="1"/>
  <c r="A1798" i="8" s="1"/>
  <c r="A1799" i="8" s="1"/>
  <c r="A1800" i="8" s="1"/>
  <c r="A1801" i="8" s="1"/>
  <c r="A1802" i="8" s="1"/>
  <c r="A1803" i="8" s="1"/>
  <c r="A1804" i="8" s="1"/>
  <c r="A1805" i="8" s="1"/>
  <c r="A1806" i="8" s="1"/>
  <c r="A1807" i="8" s="1"/>
  <c r="A1808" i="8" s="1"/>
  <c r="A1809" i="8" s="1"/>
  <c r="A1810" i="8" s="1"/>
  <c r="A1811" i="8" s="1"/>
  <c r="A1812" i="8" s="1"/>
  <c r="A1813" i="8" s="1"/>
  <c r="A1814" i="8" s="1"/>
  <c r="A1815" i="8" s="1"/>
  <c r="A1816" i="8" s="1"/>
  <c r="A1817" i="8" s="1"/>
  <c r="A1818" i="8" s="1"/>
  <c r="A1819" i="8" s="1"/>
  <c r="A1820" i="8" s="1"/>
  <c r="A1821" i="8" s="1"/>
  <c r="A1822" i="8" s="1"/>
  <c r="A1823" i="8" s="1"/>
  <c r="A1824" i="8" s="1"/>
  <c r="A1825" i="8" s="1"/>
  <c r="A1826" i="8" s="1"/>
  <c r="A1827" i="8" s="1"/>
  <c r="A1828" i="8" s="1"/>
  <c r="A1829" i="8" s="1"/>
  <c r="A1830" i="8" s="1"/>
  <c r="A1831" i="8" s="1"/>
  <c r="A1832" i="8" s="1"/>
  <c r="A1833" i="8" s="1"/>
  <c r="A1834" i="8" s="1"/>
  <c r="A1835" i="8" s="1"/>
  <c r="A1836" i="8" s="1"/>
  <c r="A1837" i="8" s="1"/>
  <c r="A1838" i="8" s="1"/>
  <c r="A1839" i="8" s="1"/>
  <c r="A1840" i="8" s="1"/>
  <c r="A1841" i="8" s="1"/>
  <c r="A1842" i="8" s="1"/>
  <c r="A1843" i="8" s="1"/>
  <c r="A1844" i="8" s="1"/>
  <c r="A1845" i="8" s="1"/>
  <c r="A1846" i="8" s="1"/>
  <c r="A1847" i="8" s="1"/>
  <c r="A1848" i="8" s="1"/>
  <c r="A1849" i="8" s="1"/>
  <c r="A1684" i="8"/>
  <c r="A1685" i="8" s="1"/>
  <c r="A1686" i="8" s="1"/>
  <c r="A1687" i="8" s="1"/>
  <c r="A1683" i="8"/>
  <c r="A1516" i="8"/>
  <c r="A1517" i="8" s="1"/>
  <c r="A1518" i="8" s="1"/>
  <c r="A1519" i="8" s="1"/>
  <c r="A1520" i="8" s="1"/>
  <c r="A1521" i="8" s="1"/>
  <c r="A1522" i="8" s="1"/>
  <c r="A1523" i="8" s="1"/>
  <c r="A1524" i="8" s="1"/>
  <c r="A1525" i="8" s="1"/>
  <c r="A1526" i="8" s="1"/>
  <c r="A1527" i="8" s="1"/>
  <c r="A1528" i="8" s="1"/>
  <c r="A1529" i="8" s="1"/>
  <c r="A1530" i="8" s="1"/>
  <c r="A1531" i="8" s="1"/>
  <c r="A1532" i="8" s="1"/>
  <c r="A1533" i="8" s="1"/>
  <c r="A1534" i="8" s="1"/>
  <c r="A1535" i="8" s="1"/>
  <c r="A1536" i="8" s="1"/>
  <c r="A1537" i="8" s="1"/>
  <c r="A1538" i="8" s="1"/>
  <c r="A1539" i="8" s="1"/>
  <c r="A1540" i="8" s="1"/>
  <c r="A1541" i="8" s="1"/>
  <c r="A1542" i="8" s="1"/>
  <c r="A1543" i="8" s="1"/>
  <c r="A1544" i="8" s="1"/>
  <c r="A1545" i="8" s="1"/>
  <c r="A1546" i="8" s="1"/>
  <c r="A1547" i="8" s="1"/>
  <c r="A1548" i="8" s="1"/>
  <c r="A1549" i="8" s="1"/>
  <c r="A1550" i="8" s="1"/>
  <c r="A1551" i="8" s="1"/>
  <c r="A1552" i="8" s="1"/>
  <c r="A1553" i="8" s="1"/>
  <c r="A1554" i="8" s="1"/>
  <c r="A1555" i="8" s="1"/>
  <c r="A1556" i="8" s="1"/>
  <c r="A1557" i="8" s="1"/>
  <c r="A1558" i="8" s="1"/>
  <c r="A1559" i="8" s="1"/>
  <c r="A1560" i="8" s="1"/>
  <c r="A1561" i="8" s="1"/>
  <c r="A1562" i="8" s="1"/>
  <c r="A1563" i="8" s="1"/>
  <c r="A1564" i="8" s="1"/>
  <c r="A1565" i="8" s="1"/>
  <c r="A1566" i="8" s="1"/>
  <c r="A1567" i="8" s="1"/>
  <c r="A1568" i="8" s="1"/>
  <c r="A1569" i="8" s="1"/>
  <c r="A1570" i="8" s="1"/>
  <c r="A1571" i="8" s="1"/>
  <c r="A1572" i="8" s="1"/>
  <c r="A1573" i="8" s="1"/>
  <c r="A1574" i="8" s="1"/>
  <c r="A1575" i="8" s="1"/>
  <c r="A1576" i="8" s="1"/>
  <c r="A1577" i="8" s="1"/>
  <c r="A1578" i="8" s="1"/>
  <c r="A1579" i="8" s="1"/>
  <c r="A1580" i="8" s="1"/>
  <c r="A1581" i="8" s="1"/>
  <c r="A1582" i="8" s="1"/>
  <c r="A1583" i="8" s="1"/>
  <c r="A1584" i="8" s="1"/>
  <c r="A1585" i="8" s="1"/>
  <c r="A1586" i="8" s="1"/>
  <c r="A1587" i="8" s="1"/>
  <c r="A1588" i="8" s="1"/>
  <c r="A1589" i="8" s="1"/>
  <c r="A1590" i="8" s="1"/>
  <c r="A1591" i="8" s="1"/>
  <c r="A1592" i="8" s="1"/>
  <c r="A1593" i="8" s="1"/>
  <c r="A1594" i="8" s="1"/>
  <c r="A1595" i="8" s="1"/>
  <c r="A1596" i="8" s="1"/>
  <c r="A1597" i="8" s="1"/>
  <c r="A1598" i="8" s="1"/>
  <c r="A1599" i="8" s="1"/>
  <c r="A1600" i="8" s="1"/>
  <c r="A1601" i="8" s="1"/>
  <c r="A1602" i="8" s="1"/>
  <c r="A1603" i="8" s="1"/>
  <c r="A1604" i="8" s="1"/>
  <c r="A1605" i="8" s="1"/>
  <c r="A1606" i="8" s="1"/>
  <c r="A1607" i="8" s="1"/>
  <c r="A1608" i="8" s="1"/>
  <c r="A1609" i="8" s="1"/>
  <c r="A1610" i="8" s="1"/>
  <c r="A1611" i="8" s="1"/>
  <c r="A1612" i="8" s="1"/>
  <c r="A1613" i="8" s="1"/>
  <c r="A1614" i="8" s="1"/>
  <c r="A1615" i="8" s="1"/>
  <c r="A1616" i="8" s="1"/>
  <c r="A1617" i="8" s="1"/>
  <c r="A1618" i="8" s="1"/>
  <c r="A1619" i="8" s="1"/>
  <c r="A1620" i="8" s="1"/>
  <c r="A1621" i="8" s="1"/>
  <c r="A1622" i="8" s="1"/>
  <c r="A1623" i="8" s="1"/>
  <c r="A1624" i="8" s="1"/>
  <c r="A1625" i="8" s="1"/>
  <c r="A1626" i="8" s="1"/>
  <c r="A1627" i="8" s="1"/>
  <c r="A1628" i="8" s="1"/>
  <c r="A1629" i="8" s="1"/>
  <c r="A1630" i="8" s="1"/>
  <c r="A1631" i="8" s="1"/>
  <c r="A1632" i="8" s="1"/>
  <c r="A1633" i="8" s="1"/>
  <c r="A1634" i="8" s="1"/>
  <c r="A1635" i="8" s="1"/>
  <c r="A1636" i="8" s="1"/>
  <c r="A1637" i="8" s="1"/>
  <c r="A1638" i="8" s="1"/>
  <c r="A1639" i="8" s="1"/>
  <c r="A1640" i="8" s="1"/>
  <c r="A1641" i="8" s="1"/>
  <c r="A1642" i="8" s="1"/>
  <c r="A1643" i="8" s="1"/>
  <c r="A1644" i="8" s="1"/>
  <c r="A1645" i="8" s="1"/>
  <c r="A1646" i="8" s="1"/>
  <c r="A1647" i="8" s="1"/>
  <c r="A1648" i="8" s="1"/>
  <c r="A1649" i="8" s="1"/>
  <c r="A1650" i="8" s="1"/>
  <c r="A1651" i="8" s="1"/>
  <c r="A1652" i="8" s="1"/>
  <c r="A1653" i="8" s="1"/>
  <c r="A1654" i="8" s="1"/>
  <c r="A1655" i="8" s="1"/>
  <c r="A1656" i="8" s="1"/>
  <c r="A1657" i="8" s="1"/>
  <c r="A1658" i="8" s="1"/>
  <c r="A1659" i="8" s="1"/>
  <c r="A1660" i="8" s="1"/>
  <c r="A1661" i="8" s="1"/>
  <c r="A1662" i="8" s="1"/>
  <c r="A1663" i="8" s="1"/>
  <c r="A1664" i="8" s="1"/>
  <c r="A1665" i="8" s="1"/>
  <c r="A1666" i="8" s="1"/>
  <c r="A1667" i="8" s="1"/>
  <c r="A1668" i="8" s="1"/>
  <c r="A1669" i="8" s="1"/>
  <c r="A1670" i="8" s="1"/>
  <c r="A1671" i="8" s="1"/>
  <c r="A1672" i="8" s="1"/>
  <c r="A1673" i="8" s="1"/>
  <c r="A1674" i="8" s="1"/>
  <c r="A1675" i="8" s="1"/>
  <c r="A1676" i="8" s="1"/>
  <c r="A1677" i="8" s="1"/>
  <c r="A1678" i="8" s="1"/>
  <c r="A1679" i="8" s="1"/>
  <c r="A1680" i="8" s="1"/>
  <c r="A1681" i="8" s="1"/>
  <c r="A1515" i="8"/>
  <c r="A1474" i="8"/>
  <c r="A1475" i="8" s="1"/>
  <c r="A1476" i="8" s="1"/>
  <c r="A1477" i="8" s="1"/>
  <c r="A1478" i="8" s="1"/>
  <c r="A1479" i="8" s="1"/>
  <c r="A1480" i="8" s="1"/>
  <c r="A1481" i="8" s="1"/>
  <c r="A1482" i="8" s="1"/>
  <c r="A1483" i="8" s="1"/>
  <c r="A1484" i="8" s="1"/>
  <c r="A1485" i="8" s="1"/>
  <c r="A1486" i="8" s="1"/>
  <c r="A1487" i="8" s="1"/>
  <c r="A1488" i="8" s="1"/>
  <c r="A1489" i="8" s="1"/>
  <c r="A1490" i="8" s="1"/>
  <c r="A1491" i="8" s="1"/>
  <c r="A1492" i="8" s="1"/>
  <c r="A1493" i="8" s="1"/>
  <c r="A1494" i="8" s="1"/>
  <c r="A1495" i="8" s="1"/>
  <c r="A1496" i="8" s="1"/>
  <c r="A1497" i="8" s="1"/>
  <c r="A1498" i="8" s="1"/>
  <c r="A1499" i="8" s="1"/>
  <c r="A1500" i="8" s="1"/>
  <c r="A1501" i="8" s="1"/>
  <c r="A1502" i="8" s="1"/>
  <c r="A1503" i="8" s="1"/>
  <c r="A1504" i="8" s="1"/>
  <c r="A1505" i="8" s="1"/>
  <c r="A1506" i="8" s="1"/>
  <c r="A1507" i="8" s="1"/>
  <c r="A1508" i="8" s="1"/>
  <c r="A1509" i="8" s="1"/>
  <c r="A1510" i="8" s="1"/>
  <c r="A1511" i="8" s="1"/>
  <c r="A1512" i="8" s="1"/>
  <c r="A1513" i="8" s="1"/>
  <c r="A1473" i="8"/>
  <c r="A1348" i="8"/>
  <c r="A1349" i="8" s="1"/>
  <c r="A1350" i="8" s="1"/>
  <c r="A1351" i="8" s="1"/>
  <c r="A1352" i="8" s="1"/>
  <c r="A1353" i="8" s="1"/>
  <c r="A1354" i="8" s="1"/>
  <c r="A1355" i="8" s="1"/>
  <c r="A1356" i="8" s="1"/>
  <c r="A1357" i="8" s="1"/>
  <c r="A1358" i="8" s="1"/>
  <c r="A1359" i="8" s="1"/>
  <c r="A1360" i="8" s="1"/>
  <c r="A1361" i="8" s="1"/>
  <c r="A1362" i="8" s="1"/>
  <c r="A1363" i="8" s="1"/>
  <c r="A1364" i="8" s="1"/>
  <c r="A1365" i="8" s="1"/>
  <c r="A1366" i="8" s="1"/>
  <c r="A1367" i="8" s="1"/>
  <c r="A1368" i="8" s="1"/>
  <c r="A1369" i="8" s="1"/>
  <c r="A1370" i="8" s="1"/>
  <c r="A1371" i="8" s="1"/>
  <c r="A1372" i="8" s="1"/>
  <c r="A1373" i="8" s="1"/>
  <c r="A1374" i="8" s="1"/>
  <c r="A1375" i="8" s="1"/>
  <c r="A1376" i="8" s="1"/>
  <c r="A1377" i="8" s="1"/>
  <c r="A1378" i="8" s="1"/>
  <c r="A1379" i="8" s="1"/>
  <c r="A1380" i="8" s="1"/>
  <c r="A1381" i="8" s="1"/>
  <c r="A1382" i="8" s="1"/>
  <c r="A1383" i="8" s="1"/>
  <c r="A1384" i="8" s="1"/>
  <c r="A1385" i="8" s="1"/>
  <c r="A1386" i="8" s="1"/>
  <c r="A1387" i="8" s="1"/>
  <c r="A1388" i="8" s="1"/>
  <c r="A1389" i="8" s="1"/>
  <c r="A1390" i="8" s="1"/>
  <c r="A1391" i="8" s="1"/>
  <c r="A1392" i="8" s="1"/>
  <c r="A1393" i="8" s="1"/>
  <c r="A1394" i="8" s="1"/>
  <c r="A1395" i="8" s="1"/>
  <c r="A1396" i="8" s="1"/>
  <c r="A1397" i="8" s="1"/>
  <c r="A1398" i="8" s="1"/>
  <c r="A1399" i="8" s="1"/>
  <c r="A1400" i="8" s="1"/>
  <c r="A1401" i="8" s="1"/>
  <c r="A1402" i="8" s="1"/>
  <c r="A1403" i="8" s="1"/>
  <c r="A1404" i="8" s="1"/>
  <c r="A1405" i="8" s="1"/>
  <c r="A1406" i="8" s="1"/>
  <c r="A1407" i="8" s="1"/>
  <c r="A1408" i="8" s="1"/>
  <c r="A1409" i="8" s="1"/>
  <c r="A1410" i="8" s="1"/>
  <c r="A1411" i="8" s="1"/>
  <c r="A1412" i="8" s="1"/>
  <c r="A1413" i="8" s="1"/>
  <c r="A1414" i="8" s="1"/>
  <c r="A1415" i="8" s="1"/>
  <c r="A1416" i="8" s="1"/>
  <c r="A1417" i="8" s="1"/>
  <c r="A1418" i="8" s="1"/>
  <c r="A1419" i="8" s="1"/>
  <c r="A1420" i="8" s="1"/>
  <c r="A1421" i="8" s="1"/>
  <c r="A1422" i="8" s="1"/>
  <c r="A1423" i="8" s="1"/>
  <c r="A1424" i="8" s="1"/>
  <c r="A1425" i="8" s="1"/>
  <c r="A1426" i="8" s="1"/>
  <c r="A1427" i="8" s="1"/>
  <c r="A1428" i="8" s="1"/>
  <c r="A1429" i="8" s="1"/>
  <c r="A1430" i="8" s="1"/>
  <c r="A1431" i="8" s="1"/>
  <c r="A1432" i="8" s="1"/>
  <c r="A1433" i="8" s="1"/>
  <c r="A1434" i="8" s="1"/>
  <c r="A1435" i="8" s="1"/>
  <c r="A1436" i="8" s="1"/>
  <c r="A1437" i="8" s="1"/>
  <c r="A1438" i="8" s="1"/>
  <c r="A1439" i="8" s="1"/>
  <c r="A1440" i="8" s="1"/>
  <c r="A1441" i="8" s="1"/>
  <c r="A1442" i="8" s="1"/>
  <c r="A1443" i="8" s="1"/>
  <c r="A1444" i="8" s="1"/>
  <c r="A1445" i="8" s="1"/>
  <c r="A1446" i="8" s="1"/>
  <c r="A1447" i="8" s="1"/>
  <c r="A1448" i="8" s="1"/>
  <c r="A1449" i="8" s="1"/>
  <c r="A1450" i="8" s="1"/>
  <c r="A1451" i="8" s="1"/>
  <c r="A1452" i="8" s="1"/>
  <c r="A1453" i="8" s="1"/>
  <c r="A1454" i="8" s="1"/>
  <c r="A1455" i="8" s="1"/>
  <c r="A1456" i="8" s="1"/>
  <c r="A1457" i="8" s="1"/>
  <c r="A1458" i="8" s="1"/>
  <c r="A1459" i="8" s="1"/>
  <c r="A1460" i="8" s="1"/>
  <c r="A1461" i="8" s="1"/>
  <c r="A1462" i="8" s="1"/>
  <c r="A1463" i="8" s="1"/>
  <c r="A1464" i="8" s="1"/>
  <c r="A1465" i="8" s="1"/>
  <c r="A1466" i="8" s="1"/>
  <c r="A1467" i="8" s="1"/>
  <c r="A1468" i="8" s="1"/>
  <c r="A1469" i="8" s="1"/>
  <c r="A1470" i="8" s="1"/>
  <c r="A1471" i="8" s="1"/>
  <c r="A1347" i="8"/>
  <c r="A1181" i="8"/>
  <c r="A1182" i="8" s="1"/>
  <c r="A1183" i="8" s="1"/>
  <c r="A1184" i="8" s="1"/>
  <c r="A1185" i="8" s="1"/>
  <c r="A1186" i="8" s="1"/>
  <c r="A1187" i="8" s="1"/>
  <c r="A1188" i="8" s="1"/>
  <c r="A1189" i="8" s="1"/>
  <c r="A1190" i="8" s="1"/>
  <c r="A1191" i="8" s="1"/>
  <c r="A1192" i="8" s="1"/>
  <c r="A1193" i="8" s="1"/>
  <c r="A1194" i="8" s="1"/>
  <c r="A1195" i="8" s="1"/>
  <c r="A1196" i="8" s="1"/>
  <c r="A1197" i="8" s="1"/>
  <c r="A1198" i="8" s="1"/>
  <c r="A1199" i="8" s="1"/>
  <c r="A1200" i="8" s="1"/>
  <c r="A1201" i="8" s="1"/>
  <c r="A1202" i="8" s="1"/>
  <c r="A1203" i="8" s="1"/>
  <c r="A1204" i="8" s="1"/>
  <c r="A1205" i="8" s="1"/>
  <c r="A1206" i="8" s="1"/>
  <c r="A1207" i="8" s="1"/>
  <c r="A1208" i="8" s="1"/>
  <c r="A1209" i="8" s="1"/>
  <c r="A1210" i="8" s="1"/>
  <c r="A1211" i="8" s="1"/>
  <c r="A1212" i="8" s="1"/>
  <c r="A1213" i="8" s="1"/>
  <c r="A1214" i="8" s="1"/>
  <c r="A1215" i="8" s="1"/>
  <c r="A1216" i="8" s="1"/>
  <c r="A1217" i="8" s="1"/>
  <c r="A1218" i="8" s="1"/>
  <c r="A1219" i="8" s="1"/>
  <c r="A1220" i="8" s="1"/>
  <c r="A1221" i="8" s="1"/>
  <c r="A1222" i="8" s="1"/>
  <c r="A1223" i="8" s="1"/>
  <c r="A1224" i="8" s="1"/>
  <c r="A1225" i="8" s="1"/>
  <c r="A1226" i="8" s="1"/>
  <c r="A1227" i="8" s="1"/>
  <c r="A1228" i="8" s="1"/>
  <c r="A1229" i="8" s="1"/>
  <c r="A1230" i="8" s="1"/>
  <c r="A1231" i="8" s="1"/>
  <c r="A1232" i="8" s="1"/>
  <c r="A1233" i="8" s="1"/>
  <c r="A1234" i="8" s="1"/>
  <c r="A1235" i="8" s="1"/>
  <c r="A1236" i="8" s="1"/>
  <c r="A1237" i="8" s="1"/>
  <c r="A1238" i="8" s="1"/>
  <c r="A1239" i="8" s="1"/>
  <c r="A1240" i="8" s="1"/>
  <c r="A1241" i="8" s="1"/>
  <c r="A1242" i="8" s="1"/>
  <c r="A1243" i="8" s="1"/>
  <c r="A1244" i="8" s="1"/>
  <c r="A1245" i="8" s="1"/>
  <c r="A1246" i="8" s="1"/>
  <c r="A1247" i="8" s="1"/>
  <c r="A1248" i="8" s="1"/>
  <c r="A1249" i="8" s="1"/>
  <c r="A1250" i="8" s="1"/>
  <c r="A1251" i="8" s="1"/>
  <c r="A1252" i="8" s="1"/>
  <c r="A1253" i="8" s="1"/>
  <c r="A1254" i="8" s="1"/>
  <c r="A1255" i="8" s="1"/>
  <c r="A1256" i="8" s="1"/>
  <c r="A1257" i="8" s="1"/>
  <c r="A1258" i="8" s="1"/>
  <c r="A1259" i="8" s="1"/>
  <c r="A1260" i="8" s="1"/>
  <c r="A1261" i="8" s="1"/>
  <c r="A1262" i="8" s="1"/>
  <c r="A1263" i="8" s="1"/>
  <c r="A1264" i="8" s="1"/>
  <c r="A1265" i="8" s="1"/>
  <c r="A1266" i="8" s="1"/>
  <c r="A1267" i="8" s="1"/>
  <c r="A1268" i="8" s="1"/>
  <c r="A1269" i="8" s="1"/>
  <c r="A1270" i="8" s="1"/>
  <c r="A1271" i="8" s="1"/>
  <c r="A1272" i="8" s="1"/>
  <c r="A1273" i="8" s="1"/>
  <c r="A1274" i="8" s="1"/>
  <c r="A1275" i="8" s="1"/>
  <c r="A1276" i="8" s="1"/>
  <c r="A1277" i="8" s="1"/>
  <c r="A1278" i="8" s="1"/>
  <c r="A1279" i="8" s="1"/>
  <c r="A1280" i="8" s="1"/>
  <c r="A1281" i="8" s="1"/>
  <c r="A1282" i="8" s="1"/>
  <c r="A1283" i="8" s="1"/>
  <c r="A1284" i="8" s="1"/>
  <c r="A1285" i="8" s="1"/>
  <c r="A1286" i="8" s="1"/>
  <c r="A1287" i="8" s="1"/>
  <c r="A1288" i="8" s="1"/>
  <c r="A1289" i="8" s="1"/>
  <c r="A1290" i="8" s="1"/>
  <c r="A1291" i="8" s="1"/>
  <c r="A1292" i="8" s="1"/>
  <c r="A1293" i="8" s="1"/>
  <c r="A1294" i="8" s="1"/>
  <c r="A1295" i="8" s="1"/>
  <c r="A1296" i="8" s="1"/>
  <c r="A1297" i="8" s="1"/>
  <c r="A1298" i="8" s="1"/>
  <c r="A1299" i="8" s="1"/>
  <c r="A1300" i="8" s="1"/>
  <c r="A1301" i="8" s="1"/>
  <c r="A1302" i="8" s="1"/>
  <c r="A1303" i="8" s="1"/>
  <c r="A1304" i="8" s="1"/>
  <c r="A1305" i="8" s="1"/>
  <c r="A1306" i="8" s="1"/>
  <c r="A1307" i="8" s="1"/>
  <c r="A1308" i="8" s="1"/>
  <c r="A1309" i="8" s="1"/>
  <c r="A1310" i="8" s="1"/>
  <c r="A1311" i="8" s="1"/>
  <c r="A1312" i="8" s="1"/>
  <c r="A1313" i="8" s="1"/>
  <c r="A1314" i="8" s="1"/>
  <c r="A1315" i="8" s="1"/>
  <c r="A1316" i="8" s="1"/>
  <c r="A1317" i="8" s="1"/>
  <c r="A1318" i="8" s="1"/>
  <c r="A1319" i="8" s="1"/>
  <c r="A1320" i="8" s="1"/>
  <c r="A1321" i="8" s="1"/>
  <c r="A1322" i="8" s="1"/>
  <c r="A1323" i="8" s="1"/>
  <c r="A1324" i="8" s="1"/>
  <c r="A1325" i="8" s="1"/>
  <c r="A1326" i="8" s="1"/>
  <c r="A1327" i="8" s="1"/>
  <c r="A1328" i="8" s="1"/>
  <c r="A1329" i="8" s="1"/>
  <c r="A1330" i="8" s="1"/>
  <c r="A1331" i="8" s="1"/>
  <c r="A1332" i="8" s="1"/>
  <c r="A1333" i="8" s="1"/>
  <c r="A1334" i="8" s="1"/>
  <c r="A1335" i="8" s="1"/>
  <c r="A1336" i="8" s="1"/>
  <c r="A1337" i="8" s="1"/>
  <c r="A1338" i="8" s="1"/>
  <c r="A1339" i="8" s="1"/>
  <c r="A1340" i="8" s="1"/>
  <c r="A1341" i="8" s="1"/>
  <c r="A1342" i="8" s="1"/>
  <c r="A1343" i="8" s="1"/>
  <c r="A1344" i="8" s="1"/>
  <c r="A1345" i="8" s="1"/>
  <c r="A1179" i="8"/>
  <c r="A1180" i="8" s="1"/>
  <c r="A1011" i="8"/>
  <c r="A1012" i="8" s="1"/>
  <c r="A1013" i="8" s="1"/>
  <c r="A1014" i="8" s="1"/>
  <c r="A1015" i="8" s="1"/>
  <c r="A1016" i="8" s="1"/>
  <c r="A1017" i="8" s="1"/>
  <c r="A1018" i="8" s="1"/>
  <c r="A1019" i="8" s="1"/>
  <c r="A1020" i="8" s="1"/>
  <c r="A1021" i="8" s="1"/>
  <c r="A1022" i="8" s="1"/>
  <c r="A1023" i="8" s="1"/>
  <c r="A1024" i="8" s="1"/>
  <c r="A1025" i="8" s="1"/>
  <c r="A1026" i="8" s="1"/>
  <c r="A1027" i="8" s="1"/>
  <c r="A1028" i="8" s="1"/>
  <c r="A1029" i="8" s="1"/>
  <c r="A1030" i="8" s="1"/>
  <c r="A1031" i="8" s="1"/>
  <c r="A1032" i="8" s="1"/>
  <c r="A1033" i="8" s="1"/>
  <c r="A1034" i="8" s="1"/>
  <c r="A1035" i="8" s="1"/>
  <c r="A1036" i="8" s="1"/>
  <c r="A1037" i="8" s="1"/>
  <c r="A1038" i="8" s="1"/>
  <c r="A1039" i="8" s="1"/>
  <c r="A1040" i="8" s="1"/>
  <c r="A1041" i="8" s="1"/>
  <c r="A1042" i="8" s="1"/>
  <c r="A1043" i="8" s="1"/>
  <c r="A1044" i="8" s="1"/>
  <c r="A1045" i="8" s="1"/>
  <c r="A1046" i="8" s="1"/>
  <c r="A1047" i="8" s="1"/>
  <c r="A1048" i="8" s="1"/>
  <c r="A1049" i="8" s="1"/>
  <c r="A1050" i="8" s="1"/>
  <c r="A1051" i="8" s="1"/>
  <c r="A1052" i="8" s="1"/>
  <c r="A1053" i="8" s="1"/>
  <c r="A1054" i="8" s="1"/>
  <c r="A1055" i="8" s="1"/>
  <c r="A1056" i="8" s="1"/>
  <c r="A1057" i="8" s="1"/>
  <c r="A1058" i="8" s="1"/>
  <c r="A1059" i="8" s="1"/>
  <c r="A1060" i="8" s="1"/>
  <c r="A1061" i="8" s="1"/>
  <c r="A1062" i="8" s="1"/>
  <c r="A1063" i="8" s="1"/>
  <c r="A1064" i="8" s="1"/>
  <c r="A1065" i="8" s="1"/>
  <c r="A1066" i="8" s="1"/>
  <c r="A1067" i="8" s="1"/>
  <c r="A1068" i="8" s="1"/>
  <c r="A1069" i="8" s="1"/>
  <c r="A1070" i="8" s="1"/>
  <c r="A1071" i="8" s="1"/>
  <c r="A1072" i="8" s="1"/>
  <c r="A1073" i="8" s="1"/>
  <c r="A1074" i="8" s="1"/>
  <c r="A1075" i="8" s="1"/>
  <c r="A1076" i="8" s="1"/>
  <c r="A1077" i="8" s="1"/>
  <c r="A1078" i="8" s="1"/>
  <c r="A1079" i="8" s="1"/>
  <c r="A1080" i="8" s="1"/>
  <c r="A1081" i="8" s="1"/>
  <c r="A1082" i="8" s="1"/>
  <c r="A1083" i="8" s="1"/>
  <c r="A1084" i="8" s="1"/>
  <c r="A1085" i="8" s="1"/>
  <c r="A1086" i="8" s="1"/>
  <c r="A1087" i="8" s="1"/>
  <c r="A1088" i="8" s="1"/>
  <c r="A1089" i="8" s="1"/>
  <c r="A1090" i="8" s="1"/>
  <c r="A1091" i="8" s="1"/>
  <c r="A1092" i="8" s="1"/>
  <c r="A1093" i="8" s="1"/>
  <c r="A1094" i="8" s="1"/>
  <c r="A1095" i="8" s="1"/>
  <c r="A1096" i="8" s="1"/>
  <c r="A1097" i="8" s="1"/>
  <c r="A1098" i="8" s="1"/>
  <c r="A1099" i="8" s="1"/>
  <c r="A1100" i="8" s="1"/>
  <c r="A1101" i="8" s="1"/>
  <c r="A1102" i="8" s="1"/>
  <c r="A1103" i="8" s="1"/>
  <c r="A1104" i="8" s="1"/>
  <c r="A1105" i="8" s="1"/>
  <c r="A1106" i="8" s="1"/>
  <c r="A1107" i="8" s="1"/>
  <c r="A1108" i="8" s="1"/>
  <c r="A1109" i="8" s="1"/>
  <c r="A1110" i="8" s="1"/>
  <c r="A1111" i="8" s="1"/>
  <c r="A1112" i="8" s="1"/>
  <c r="A1113" i="8" s="1"/>
  <c r="A1114" i="8" s="1"/>
  <c r="A1115" i="8" s="1"/>
  <c r="A1116" i="8" s="1"/>
  <c r="A1117" i="8" s="1"/>
  <c r="A1118" i="8" s="1"/>
  <c r="A1119" i="8" s="1"/>
  <c r="A1120" i="8" s="1"/>
  <c r="A1121" i="8" s="1"/>
  <c r="A1122" i="8" s="1"/>
  <c r="A1123" i="8" s="1"/>
  <c r="A1124" i="8" s="1"/>
  <c r="A1125" i="8" s="1"/>
  <c r="A1126" i="8" s="1"/>
  <c r="A1127" i="8" s="1"/>
  <c r="A1128" i="8" s="1"/>
  <c r="A1129" i="8" s="1"/>
  <c r="A1130" i="8" s="1"/>
  <c r="A1131" i="8" s="1"/>
  <c r="A1132" i="8" s="1"/>
  <c r="A1133" i="8" s="1"/>
  <c r="A1134" i="8" s="1"/>
  <c r="A1135" i="8" s="1"/>
  <c r="A1136" i="8" s="1"/>
  <c r="A1137" i="8" s="1"/>
  <c r="A1138" i="8" s="1"/>
  <c r="A1139" i="8" s="1"/>
  <c r="A1140" i="8" s="1"/>
  <c r="A1141" i="8" s="1"/>
  <c r="A1142" i="8" s="1"/>
  <c r="A1143" i="8" s="1"/>
  <c r="A1144" i="8" s="1"/>
  <c r="A1145" i="8" s="1"/>
  <c r="A1146" i="8" s="1"/>
  <c r="A1147" i="8" s="1"/>
  <c r="A1148" i="8" s="1"/>
  <c r="A1149" i="8" s="1"/>
  <c r="A1150" i="8" s="1"/>
  <c r="A1151" i="8" s="1"/>
  <c r="A1152" i="8" s="1"/>
  <c r="A1153" i="8" s="1"/>
  <c r="A1154" i="8" s="1"/>
  <c r="A1155" i="8" s="1"/>
  <c r="A1156" i="8" s="1"/>
  <c r="A1157" i="8" s="1"/>
  <c r="A1158" i="8" s="1"/>
  <c r="A1159" i="8" s="1"/>
  <c r="A1160" i="8" s="1"/>
  <c r="A1161" i="8" s="1"/>
  <c r="A1162" i="8" s="1"/>
  <c r="A1163" i="8" s="1"/>
  <c r="A1164" i="8" s="1"/>
  <c r="A1165" i="8" s="1"/>
  <c r="A1166" i="8" s="1"/>
  <c r="A1167" i="8" s="1"/>
  <c r="A1168" i="8" s="1"/>
  <c r="A1169" i="8" s="1"/>
  <c r="A1170" i="8" s="1"/>
  <c r="A1171" i="8" s="1"/>
  <c r="A1172" i="8" s="1"/>
  <c r="A1173" i="8" s="1"/>
  <c r="A1174" i="8" s="1"/>
  <c r="A1175" i="8" s="1"/>
  <c r="A1176" i="8" s="1"/>
  <c r="A1177" i="8" s="1"/>
  <c r="A969" i="8"/>
  <c r="A970" i="8" s="1"/>
  <c r="A971" i="8" s="1"/>
  <c r="A972" i="8" s="1"/>
  <c r="A973" i="8" s="1"/>
  <c r="A974" i="8" s="1"/>
  <c r="A975" i="8" s="1"/>
  <c r="A976" i="8" s="1"/>
  <c r="A977" i="8" s="1"/>
  <c r="A978" i="8" s="1"/>
  <c r="A979" i="8" s="1"/>
  <c r="A980" i="8" s="1"/>
  <c r="A981" i="8" s="1"/>
  <c r="A982" i="8" s="1"/>
  <c r="A983" i="8" s="1"/>
  <c r="A984" i="8" s="1"/>
  <c r="A985" i="8" s="1"/>
  <c r="A986" i="8" s="1"/>
  <c r="A987" i="8" s="1"/>
  <c r="A988" i="8" s="1"/>
  <c r="A989" i="8" s="1"/>
  <c r="A990" i="8" s="1"/>
  <c r="A991" i="8" s="1"/>
  <c r="A992" i="8" s="1"/>
  <c r="A993" i="8" s="1"/>
  <c r="A994" i="8" s="1"/>
  <c r="A995" i="8" s="1"/>
  <c r="A996" i="8" s="1"/>
  <c r="A997" i="8" s="1"/>
  <c r="A998" i="8" s="1"/>
  <c r="A999" i="8" s="1"/>
  <c r="A1000" i="8" s="1"/>
  <c r="A1001" i="8" s="1"/>
  <c r="A1002" i="8" s="1"/>
  <c r="A1003" i="8" s="1"/>
  <c r="A1004" i="8" s="1"/>
  <c r="A1005" i="8" s="1"/>
  <c r="A1006" i="8" s="1"/>
  <c r="A1007" i="8" s="1"/>
  <c r="A1008" i="8" s="1"/>
  <c r="A1009" i="8" s="1"/>
  <c r="A843" i="8"/>
  <c r="A844" i="8" s="1"/>
  <c r="A845" i="8" s="1"/>
  <c r="A846" i="8" s="1"/>
  <c r="A847" i="8" s="1"/>
  <c r="A848" i="8" s="1"/>
  <c r="A849" i="8" s="1"/>
  <c r="A850" i="8" s="1"/>
  <c r="A851" i="8" s="1"/>
  <c r="A852" i="8" s="1"/>
  <c r="A853" i="8" s="1"/>
  <c r="A854" i="8" s="1"/>
  <c r="A855" i="8" s="1"/>
  <c r="A856" i="8" s="1"/>
  <c r="A857" i="8" s="1"/>
  <c r="A858" i="8" s="1"/>
  <c r="A859" i="8" s="1"/>
  <c r="A860" i="8" s="1"/>
  <c r="A861" i="8" s="1"/>
  <c r="A862" i="8" s="1"/>
  <c r="A863" i="8" s="1"/>
  <c r="A864" i="8" s="1"/>
  <c r="A865" i="8" s="1"/>
  <c r="A866" i="8" s="1"/>
  <c r="A867" i="8" s="1"/>
  <c r="A868" i="8" s="1"/>
  <c r="A869" i="8" s="1"/>
  <c r="A870" i="8" s="1"/>
  <c r="A871" i="8" s="1"/>
  <c r="A872" i="8" s="1"/>
  <c r="A873" i="8" s="1"/>
  <c r="A874" i="8" s="1"/>
  <c r="A875" i="8" s="1"/>
  <c r="A876" i="8" s="1"/>
  <c r="A877" i="8" s="1"/>
  <c r="A878" i="8" s="1"/>
  <c r="A879" i="8" s="1"/>
  <c r="A880" i="8" s="1"/>
  <c r="A881" i="8" s="1"/>
  <c r="A882" i="8" s="1"/>
  <c r="A883" i="8" s="1"/>
  <c r="A884" i="8" s="1"/>
  <c r="A885" i="8" s="1"/>
  <c r="A886" i="8" s="1"/>
  <c r="A887" i="8" s="1"/>
  <c r="A888" i="8" s="1"/>
  <c r="A889" i="8" s="1"/>
  <c r="A890" i="8" s="1"/>
  <c r="A891" i="8" s="1"/>
  <c r="A892" i="8" s="1"/>
  <c r="A893" i="8" s="1"/>
  <c r="A894" i="8" s="1"/>
  <c r="A895" i="8" s="1"/>
  <c r="A896" i="8" s="1"/>
  <c r="A897" i="8" s="1"/>
  <c r="A898" i="8" s="1"/>
  <c r="A899" i="8" s="1"/>
  <c r="A900" i="8" s="1"/>
  <c r="A901" i="8" s="1"/>
  <c r="A902" i="8" s="1"/>
  <c r="A903" i="8" s="1"/>
  <c r="A904" i="8" s="1"/>
  <c r="A905" i="8" s="1"/>
  <c r="A906" i="8" s="1"/>
  <c r="A907" i="8" s="1"/>
  <c r="A908" i="8" s="1"/>
  <c r="A909" i="8" s="1"/>
  <c r="A910" i="8" s="1"/>
  <c r="A911" i="8" s="1"/>
  <c r="A912" i="8" s="1"/>
  <c r="A913" i="8" s="1"/>
  <c r="A914" i="8" s="1"/>
  <c r="A915" i="8" s="1"/>
  <c r="A916" i="8" s="1"/>
  <c r="A917" i="8" s="1"/>
  <c r="A918" i="8" s="1"/>
  <c r="A919" i="8" s="1"/>
  <c r="A920" i="8" s="1"/>
  <c r="A921" i="8" s="1"/>
  <c r="A922" i="8" s="1"/>
  <c r="A923" i="8" s="1"/>
  <c r="A924" i="8" s="1"/>
  <c r="A925" i="8" s="1"/>
  <c r="A926" i="8" s="1"/>
  <c r="A927" i="8" s="1"/>
  <c r="A928" i="8" s="1"/>
  <c r="A929" i="8" s="1"/>
  <c r="A930" i="8" s="1"/>
  <c r="A931" i="8" s="1"/>
  <c r="A932" i="8" s="1"/>
  <c r="A933" i="8" s="1"/>
  <c r="A934" i="8" s="1"/>
  <c r="A935" i="8" s="1"/>
  <c r="A936" i="8" s="1"/>
  <c r="A937" i="8" s="1"/>
  <c r="A938" i="8" s="1"/>
  <c r="A939" i="8" s="1"/>
  <c r="A940" i="8" s="1"/>
  <c r="A941" i="8" s="1"/>
  <c r="A942" i="8" s="1"/>
  <c r="A943" i="8" s="1"/>
  <c r="A944" i="8" s="1"/>
  <c r="A945" i="8" s="1"/>
  <c r="A946" i="8" s="1"/>
  <c r="A947" i="8" s="1"/>
  <c r="A948" i="8" s="1"/>
  <c r="A949" i="8" s="1"/>
  <c r="A950" i="8" s="1"/>
  <c r="A951" i="8" s="1"/>
  <c r="A952" i="8" s="1"/>
  <c r="A953" i="8" s="1"/>
  <c r="A954" i="8" s="1"/>
  <c r="A955" i="8" s="1"/>
  <c r="A956" i="8" s="1"/>
  <c r="A957" i="8" s="1"/>
  <c r="A958" i="8" s="1"/>
  <c r="A959" i="8" s="1"/>
  <c r="A960" i="8" s="1"/>
  <c r="A961" i="8" s="1"/>
  <c r="A962" i="8" s="1"/>
  <c r="A963" i="8" s="1"/>
  <c r="A964" i="8" s="1"/>
  <c r="A965" i="8" s="1"/>
  <c r="A966" i="8" s="1"/>
  <c r="A967" i="8" s="1"/>
  <c r="A676" i="8"/>
  <c r="A677" i="8" s="1"/>
  <c r="A678" i="8" s="1"/>
  <c r="A679" i="8" s="1"/>
  <c r="A680" i="8" s="1"/>
  <c r="A681" i="8" s="1"/>
  <c r="A682" i="8" s="1"/>
  <c r="A683" i="8" s="1"/>
  <c r="A684" i="8" s="1"/>
  <c r="A685" i="8" s="1"/>
  <c r="A686" i="8" s="1"/>
  <c r="A687" i="8" s="1"/>
  <c r="A688" i="8" s="1"/>
  <c r="A689" i="8" s="1"/>
  <c r="A690" i="8" s="1"/>
  <c r="A691" i="8" s="1"/>
  <c r="A692" i="8" s="1"/>
  <c r="A693" i="8" s="1"/>
  <c r="A694" i="8" s="1"/>
  <c r="A695" i="8" s="1"/>
  <c r="A696" i="8" s="1"/>
  <c r="A697" i="8" s="1"/>
  <c r="A698" i="8" s="1"/>
  <c r="A699" i="8" s="1"/>
  <c r="A700" i="8" s="1"/>
  <c r="A701" i="8" s="1"/>
  <c r="A702" i="8" s="1"/>
  <c r="A703" i="8" s="1"/>
  <c r="A704" i="8" s="1"/>
  <c r="A705" i="8" s="1"/>
  <c r="A706" i="8" s="1"/>
  <c r="A707" i="8" s="1"/>
  <c r="A708" i="8" s="1"/>
  <c r="A709" i="8" s="1"/>
  <c r="A710" i="8" s="1"/>
  <c r="A711" i="8" s="1"/>
  <c r="A712" i="8" s="1"/>
  <c r="A713" i="8" s="1"/>
  <c r="A714" i="8" s="1"/>
  <c r="A715" i="8" s="1"/>
  <c r="A716" i="8" s="1"/>
  <c r="A717" i="8" s="1"/>
  <c r="A718" i="8" s="1"/>
  <c r="A719" i="8" s="1"/>
  <c r="A720" i="8" s="1"/>
  <c r="A721" i="8" s="1"/>
  <c r="A722" i="8" s="1"/>
  <c r="A723" i="8" s="1"/>
  <c r="A724" i="8" s="1"/>
  <c r="A725" i="8" s="1"/>
  <c r="A726" i="8" s="1"/>
  <c r="A727" i="8" s="1"/>
  <c r="A728" i="8" s="1"/>
  <c r="A729" i="8" s="1"/>
  <c r="A730" i="8" s="1"/>
  <c r="A731" i="8" s="1"/>
  <c r="A732" i="8" s="1"/>
  <c r="A733" i="8" s="1"/>
  <c r="A734" i="8" s="1"/>
  <c r="A735" i="8" s="1"/>
  <c r="A736" i="8" s="1"/>
  <c r="A737" i="8" s="1"/>
  <c r="A738" i="8" s="1"/>
  <c r="A739" i="8" s="1"/>
  <c r="A740" i="8" s="1"/>
  <c r="A741" i="8" s="1"/>
  <c r="A742" i="8" s="1"/>
  <c r="A743" i="8" s="1"/>
  <c r="A744" i="8" s="1"/>
  <c r="A745" i="8" s="1"/>
  <c r="A746" i="8" s="1"/>
  <c r="A747" i="8" s="1"/>
  <c r="A748" i="8" s="1"/>
  <c r="A749" i="8" s="1"/>
  <c r="A750" i="8" s="1"/>
  <c r="A751" i="8" s="1"/>
  <c r="A752" i="8" s="1"/>
  <c r="A753" i="8" s="1"/>
  <c r="A754" i="8" s="1"/>
  <c r="A755" i="8" s="1"/>
  <c r="A756" i="8" s="1"/>
  <c r="A757" i="8" s="1"/>
  <c r="A758" i="8" s="1"/>
  <c r="A759" i="8" s="1"/>
  <c r="A760" i="8" s="1"/>
  <c r="A761" i="8" s="1"/>
  <c r="A762" i="8" s="1"/>
  <c r="A763" i="8" s="1"/>
  <c r="A764" i="8" s="1"/>
  <c r="A765" i="8" s="1"/>
  <c r="A766" i="8" s="1"/>
  <c r="A767" i="8" s="1"/>
  <c r="A768" i="8" s="1"/>
  <c r="A769" i="8" s="1"/>
  <c r="A770" i="8" s="1"/>
  <c r="A771" i="8" s="1"/>
  <c r="A772" i="8" s="1"/>
  <c r="A773" i="8" s="1"/>
  <c r="A774" i="8" s="1"/>
  <c r="A775" i="8" s="1"/>
  <c r="A776" i="8" s="1"/>
  <c r="A777" i="8" s="1"/>
  <c r="A778" i="8" s="1"/>
  <c r="A779" i="8" s="1"/>
  <c r="A780" i="8" s="1"/>
  <c r="A781" i="8" s="1"/>
  <c r="A782" i="8" s="1"/>
  <c r="A783" i="8" s="1"/>
  <c r="A784" i="8" s="1"/>
  <c r="A785" i="8" s="1"/>
  <c r="A786" i="8" s="1"/>
  <c r="A787" i="8" s="1"/>
  <c r="A788" i="8" s="1"/>
  <c r="A789" i="8" s="1"/>
  <c r="A790" i="8" s="1"/>
  <c r="A791" i="8" s="1"/>
  <c r="A792" i="8" s="1"/>
  <c r="A793" i="8" s="1"/>
  <c r="A794" i="8" s="1"/>
  <c r="A795" i="8" s="1"/>
  <c r="A796" i="8" s="1"/>
  <c r="A797" i="8" s="1"/>
  <c r="A798" i="8" s="1"/>
  <c r="A799" i="8" s="1"/>
  <c r="A800" i="8" s="1"/>
  <c r="A801" i="8" s="1"/>
  <c r="A802" i="8" s="1"/>
  <c r="A803" i="8" s="1"/>
  <c r="A804" i="8" s="1"/>
  <c r="A805" i="8" s="1"/>
  <c r="A806" i="8" s="1"/>
  <c r="A807" i="8" s="1"/>
  <c r="A808" i="8" s="1"/>
  <c r="A809" i="8" s="1"/>
  <c r="A810" i="8" s="1"/>
  <c r="A811" i="8" s="1"/>
  <c r="A812" i="8" s="1"/>
  <c r="A813" i="8" s="1"/>
  <c r="A814" i="8" s="1"/>
  <c r="A815" i="8" s="1"/>
  <c r="A816" i="8" s="1"/>
  <c r="A817" i="8" s="1"/>
  <c r="A818" i="8" s="1"/>
  <c r="A819" i="8" s="1"/>
  <c r="A820" i="8" s="1"/>
  <c r="A821" i="8" s="1"/>
  <c r="A822" i="8" s="1"/>
  <c r="A823" i="8" s="1"/>
  <c r="A824" i="8" s="1"/>
  <c r="A825" i="8" s="1"/>
  <c r="A826" i="8" s="1"/>
  <c r="A827" i="8" s="1"/>
  <c r="A828" i="8" s="1"/>
  <c r="A829" i="8" s="1"/>
  <c r="A830" i="8" s="1"/>
  <c r="A831" i="8" s="1"/>
  <c r="A832" i="8" s="1"/>
  <c r="A833" i="8" s="1"/>
  <c r="A834" i="8" s="1"/>
  <c r="A835" i="8" s="1"/>
  <c r="A836" i="8" s="1"/>
  <c r="A837" i="8" s="1"/>
  <c r="A838" i="8" s="1"/>
  <c r="A839" i="8" s="1"/>
  <c r="A840" i="8" s="1"/>
  <c r="A841" i="8" s="1"/>
  <c r="A675" i="8"/>
  <c r="A507" i="8"/>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80" i="8" s="1"/>
  <c r="A581" i="8" s="1"/>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605" i="8" s="1"/>
  <c r="A606" i="8" s="1"/>
  <c r="A607" i="8" s="1"/>
  <c r="A608" i="8" s="1"/>
  <c r="A609" i="8" s="1"/>
  <c r="A610" i="8" s="1"/>
  <c r="A611" i="8" s="1"/>
  <c r="A612" i="8" s="1"/>
  <c r="A613" i="8" s="1"/>
  <c r="A614" i="8" s="1"/>
  <c r="A615" i="8" s="1"/>
  <c r="A616" i="8" s="1"/>
  <c r="A617" i="8" s="1"/>
  <c r="A618" i="8" s="1"/>
  <c r="A619" i="8" s="1"/>
  <c r="A620" i="8" s="1"/>
  <c r="A621" i="8" s="1"/>
  <c r="A622" i="8" s="1"/>
  <c r="A623" i="8" s="1"/>
  <c r="A624" i="8" s="1"/>
  <c r="A625" i="8" s="1"/>
  <c r="A626" i="8" s="1"/>
  <c r="A627" i="8" s="1"/>
  <c r="A628" i="8" s="1"/>
  <c r="A629" i="8" s="1"/>
  <c r="A630" i="8" s="1"/>
  <c r="A631" i="8" s="1"/>
  <c r="A632" i="8" s="1"/>
  <c r="A633" i="8" s="1"/>
  <c r="A634" i="8" s="1"/>
  <c r="A635" i="8" s="1"/>
  <c r="A636" i="8" s="1"/>
  <c r="A637" i="8" s="1"/>
  <c r="A638" i="8" s="1"/>
  <c r="A639" i="8" s="1"/>
  <c r="A640" i="8" s="1"/>
  <c r="A641" i="8" s="1"/>
  <c r="A642" i="8" s="1"/>
  <c r="A643" i="8" s="1"/>
  <c r="A644" i="8" s="1"/>
  <c r="A645" i="8" s="1"/>
  <c r="A646" i="8" s="1"/>
  <c r="A647" i="8" s="1"/>
  <c r="A648" i="8" s="1"/>
  <c r="A649" i="8" s="1"/>
  <c r="A650" i="8" s="1"/>
  <c r="A651" i="8" s="1"/>
  <c r="A652" i="8" s="1"/>
  <c r="A653" i="8" s="1"/>
  <c r="A654" i="8" s="1"/>
  <c r="A655" i="8" s="1"/>
  <c r="A656" i="8" s="1"/>
  <c r="A657" i="8" s="1"/>
  <c r="A658" i="8" s="1"/>
  <c r="A659" i="8" s="1"/>
  <c r="A660" i="8" s="1"/>
  <c r="A661" i="8" s="1"/>
  <c r="A662" i="8" s="1"/>
  <c r="A663" i="8" s="1"/>
  <c r="A664" i="8" s="1"/>
  <c r="A665" i="8" s="1"/>
  <c r="A666" i="8" s="1"/>
  <c r="A667" i="8" s="1"/>
  <c r="A668" i="8" s="1"/>
  <c r="A669" i="8" s="1"/>
  <c r="A670" i="8" s="1"/>
  <c r="A671" i="8" s="1"/>
  <c r="A672" i="8" s="1"/>
  <c r="A673" i="8" s="1"/>
  <c r="A344" i="8"/>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A371" i="8" s="1"/>
  <c r="A372" i="8" s="1"/>
  <c r="A373" i="8" s="1"/>
  <c r="A374" i="8" s="1"/>
  <c r="A375" i="8" s="1"/>
  <c r="A376" i="8" s="1"/>
  <c r="A377" i="8" s="1"/>
  <c r="A378" i="8" s="1"/>
  <c r="A379" i="8" s="1"/>
  <c r="A380" i="8" s="1"/>
  <c r="A381" i="8" s="1"/>
  <c r="A382" i="8" s="1"/>
  <c r="A383" i="8" s="1"/>
  <c r="A384" i="8" s="1"/>
  <c r="A385" i="8" s="1"/>
  <c r="A386" i="8" s="1"/>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480" i="8" s="1"/>
  <c r="A481" i="8" s="1"/>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42" i="8"/>
  <c r="A343" i="8" s="1"/>
  <c r="A340" i="8"/>
  <c r="A341" i="8" s="1"/>
  <c r="A339" i="8"/>
  <c r="A171" i="8"/>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B4" i="8"/>
  <c r="B5" i="8" s="1"/>
  <c r="B6" i="8" s="1"/>
  <c r="B7" i="8" s="1"/>
  <c r="B8" i="8" s="1"/>
  <c r="B9" i="8" s="1"/>
  <c r="B10" i="8" s="1"/>
  <c r="B11" i="8" s="1"/>
  <c r="B12" i="8" s="1"/>
  <c r="B13" i="8" s="1"/>
  <c r="B14" i="8" s="1"/>
  <c r="B15" i="8" s="1"/>
  <c r="B16" i="8" s="1"/>
  <c r="B17" i="8" s="1"/>
  <c r="B18" i="8" s="1"/>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B104" i="8" s="1"/>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B129" i="8" s="1"/>
  <c r="B130" i="8" s="1"/>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7" i="8" s="1"/>
  <c r="B178" i="8" s="1"/>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225" i="8" s="1"/>
  <c r="B226" i="8" s="1"/>
  <c r="B227" i="8" s="1"/>
  <c r="B228" i="8" s="1"/>
  <c r="B229" i="8" s="1"/>
  <c r="B230" i="8" s="1"/>
  <c r="B231" i="8" s="1"/>
  <c r="B232" i="8" s="1"/>
  <c r="B233" i="8" s="1"/>
  <c r="B234" i="8" s="1"/>
  <c r="B235" i="8" s="1"/>
  <c r="B236" i="8" s="1"/>
  <c r="B237" i="8" s="1"/>
  <c r="B238" i="8" s="1"/>
  <c r="B239" i="8" s="1"/>
  <c r="B240" i="8" s="1"/>
  <c r="B241" i="8" s="1"/>
  <c r="B242" i="8" s="1"/>
  <c r="B243" i="8" s="1"/>
  <c r="B244" i="8" s="1"/>
  <c r="B245" i="8" s="1"/>
  <c r="B246" i="8" s="1"/>
  <c r="B247" i="8" s="1"/>
  <c r="B248" i="8" s="1"/>
  <c r="B249" i="8" s="1"/>
  <c r="B250" i="8" s="1"/>
  <c r="B251" i="8" s="1"/>
  <c r="B252" i="8" s="1"/>
  <c r="B253" i="8" s="1"/>
  <c r="B254" i="8" s="1"/>
  <c r="B255" i="8" s="1"/>
  <c r="B256" i="8" s="1"/>
  <c r="B257" i="8" s="1"/>
  <c r="B258" i="8" s="1"/>
  <c r="B259" i="8" s="1"/>
  <c r="B260" i="8" s="1"/>
  <c r="B261" i="8" s="1"/>
  <c r="B262" i="8" s="1"/>
  <c r="B263" i="8" s="1"/>
  <c r="B264" i="8" s="1"/>
  <c r="B265" i="8" s="1"/>
  <c r="B266" i="8" s="1"/>
  <c r="B267" i="8" s="1"/>
  <c r="B268" i="8" s="1"/>
  <c r="B269" i="8" s="1"/>
  <c r="B270" i="8" s="1"/>
  <c r="B271" i="8" s="1"/>
  <c r="B272" i="8" s="1"/>
  <c r="B273" i="8" s="1"/>
  <c r="B274" i="8" s="1"/>
  <c r="B275" i="8" s="1"/>
  <c r="B276" i="8" s="1"/>
  <c r="B277" i="8" s="1"/>
  <c r="B278" i="8" s="1"/>
  <c r="B279" i="8" s="1"/>
  <c r="B280" i="8" s="1"/>
  <c r="B281" i="8" s="1"/>
  <c r="B282" i="8" s="1"/>
  <c r="B283" i="8" s="1"/>
  <c r="B284" i="8" s="1"/>
  <c r="B285" i="8" s="1"/>
  <c r="B286" i="8" s="1"/>
  <c r="B287" i="8" s="1"/>
  <c r="B288" i="8" s="1"/>
  <c r="B289" i="8" s="1"/>
  <c r="B290" i="8" s="1"/>
  <c r="B291" i="8" s="1"/>
  <c r="B292" i="8" s="1"/>
  <c r="B293" i="8" s="1"/>
  <c r="B294" i="8" s="1"/>
  <c r="B295" i="8" s="1"/>
  <c r="B296" i="8" s="1"/>
  <c r="B297" i="8" s="1"/>
  <c r="B298" i="8" s="1"/>
  <c r="B299" i="8" s="1"/>
  <c r="B300" i="8" s="1"/>
  <c r="B301" i="8" s="1"/>
  <c r="B302" i="8" s="1"/>
  <c r="B303" i="8" s="1"/>
  <c r="B304" i="8" s="1"/>
  <c r="B305" i="8" s="1"/>
  <c r="B306" i="8" s="1"/>
  <c r="B307" i="8" s="1"/>
  <c r="B308" i="8" s="1"/>
  <c r="B309" i="8" s="1"/>
  <c r="B310" i="8" s="1"/>
  <c r="B311" i="8" s="1"/>
  <c r="B312" i="8" s="1"/>
  <c r="B313" i="8" s="1"/>
  <c r="B314" i="8" s="1"/>
  <c r="B315" i="8" s="1"/>
  <c r="B316" i="8" s="1"/>
  <c r="B317" i="8" s="1"/>
  <c r="B318" i="8" s="1"/>
  <c r="B319" i="8" s="1"/>
  <c r="B320" i="8" s="1"/>
  <c r="B321" i="8" s="1"/>
  <c r="B322" i="8" s="1"/>
  <c r="B323" i="8" s="1"/>
  <c r="B324" i="8" s="1"/>
  <c r="B325" i="8" s="1"/>
  <c r="B326" i="8" s="1"/>
  <c r="B327" i="8" s="1"/>
  <c r="B328" i="8" s="1"/>
  <c r="B329" i="8" s="1"/>
  <c r="B330" i="8" s="1"/>
  <c r="B331" i="8" s="1"/>
  <c r="B332" i="8" s="1"/>
  <c r="B333" i="8" s="1"/>
  <c r="B334" i="8" s="1"/>
  <c r="B335" i="8" s="1"/>
  <c r="B336" i="8" s="1"/>
  <c r="B337" i="8" s="1"/>
  <c r="B338" i="8" s="1"/>
  <c r="B339" i="8" s="1"/>
  <c r="B340" i="8" s="1"/>
  <c r="B341" i="8" s="1"/>
  <c r="B342" i="8" s="1"/>
  <c r="B343" i="8" s="1"/>
  <c r="B344" i="8" s="1"/>
  <c r="B345" i="8" s="1"/>
  <c r="B346" i="8" s="1"/>
  <c r="B347" i="8" s="1"/>
  <c r="B348" i="8" s="1"/>
  <c r="B349" i="8" s="1"/>
  <c r="B350" i="8" s="1"/>
  <c r="B351" i="8" s="1"/>
  <c r="B352" i="8" s="1"/>
  <c r="B353" i="8" s="1"/>
  <c r="B354" i="8" s="1"/>
  <c r="B355" i="8" s="1"/>
  <c r="B356" i="8" s="1"/>
  <c r="B357" i="8" s="1"/>
  <c r="B358" i="8" s="1"/>
  <c r="B359" i="8" s="1"/>
  <c r="B360" i="8" s="1"/>
  <c r="B361" i="8" s="1"/>
  <c r="B362" i="8" s="1"/>
  <c r="B363" i="8" s="1"/>
  <c r="B364" i="8" s="1"/>
  <c r="B365" i="8" s="1"/>
  <c r="B366" i="8" s="1"/>
  <c r="B367" i="8" s="1"/>
  <c r="B368" i="8" s="1"/>
  <c r="B369" i="8" s="1"/>
  <c r="B370" i="8" s="1"/>
  <c r="B371" i="8" s="1"/>
  <c r="B372" i="8" s="1"/>
  <c r="B373" i="8" s="1"/>
  <c r="B374" i="8" s="1"/>
  <c r="B375" i="8" s="1"/>
  <c r="B376" i="8" s="1"/>
  <c r="B377" i="8" s="1"/>
  <c r="B378" i="8" s="1"/>
  <c r="B379" i="8" s="1"/>
  <c r="B380" i="8" s="1"/>
  <c r="B381" i="8" s="1"/>
  <c r="B382" i="8" s="1"/>
  <c r="B383" i="8" s="1"/>
  <c r="B384" i="8" s="1"/>
  <c r="B385" i="8" s="1"/>
  <c r="B386" i="8" s="1"/>
  <c r="B387" i="8" s="1"/>
  <c r="B388" i="8" s="1"/>
  <c r="B389" i="8" s="1"/>
  <c r="B390" i="8" s="1"/>
  <c r="B391" i="8" s="1"/>
  <c r="B392" i="8" s="1"/>
  <c r="B393" i="8" s="1"/>
  <c r="B394" i="8" s="1"/>
  <c r="B395" i="8" s="1"/>
  <c r="B396" i="8" s="1"/>
  <c r="B397" i="8" s="1"/>
  <c r="B398" i="8" s="1"/>
  <c r="B399" i="8" s="1"/>
  <c r="B400" i="8" s="1"/>
  <c r="B401" i="8" s="1"/>
  <c r="B402" i="8" s="1"/>
  <c r="B403" i="8" s="1"/>
  <c r="B404" i="8" s="1"/>
  <c r="B405" i="8" s="1"/>
  <c r="B406" i="8" s="1"/>
  <c r="B407" i="8" s="1"/>
  <c r="B408" i="8" s="1"/>
  <c r="B409" i="8" s="1"/>
  <c r="B410" i="8" s="1"/>
  <c r="B411" i="8" s="1"/>
  <c r="B412" i="8" s="1"/>
  <c r="B413" i="8" s="1"/>
  <c r="B414" i="8" s="1"/>
  <c r="B415" i="8" s="1"/>
  <c r="B416" i="8" s="1"/>
  <c r="B417" i="8" s="1"/>
  <c r="B418" i="8" s="1"/>
  <c r="B419" i="8" s="1"/>
  <c r="B420" i="8" s="1"/>
  <c r="B421" i="8" s="1"/>
  <c r="B422" i="8" s="1"/>
  <c r="B423" i="8" s="1"/>
  <c r="B424" i="8" s="1"/>
  <c r="B425" i="8" s="1"/>
  <c r="B426" i="8" s="1"/>
  <c r="B427" i="8" s="1"/>
  <c r="B428" i="8" s="1"/>
  <c r="B429" i="8" s="1"/>
  <c r="B430" i="8" s="1"/>
  <c r="B431" i="8" s="1"/>
  <c r="B432" i="8" s="1"/>
  <c r="B433" i="8" s="1"/>
  <c r="B434" i="8" s="1"/>
  <c r="B435" i="8" s="1"/>
  <c r="B436" i="8" s="1"/>
  <c r="B437" i="8" s="1"/>
  <c r="B438" i="8" s="1"/>
  <c r="B439" i="8" s="1"/>
  <c r="B440" i="8" s="1"/>
  <c r="B441" i="8" s="1"/>
  <c r="B442" i="8" s="1"/>
  <c r="B443" i="8" s="1"/>
  <c r="B444" i="8" s="1"/>
  <c r="B445" i="8" s="1"/>
  <c r="B446" i="8" s="1"/>
  <c r="B447" i="8" s="1"/>
  <c r="B448" i="8" s="1"/>
  <c r="B449" i="8" s="1"/>
  <c r="B450" i="8" s="1"/>
  <c r="B451" i="8" s="1"/>
  <c r="B452" i="8" s="1"/>
  <c r="B453" i="8" s="1"/>
  <c r="B454" i="8" s="1"/>
  <c r="B455" i="8" s="1"/>
  <c r="B456" i="8" s="1"/>
  <c r="B457" i="8" s="1"/>
  <c r="B458" i="8" s="1"/>
  <c r="B459" i="8" s="1"/>
  <c r="B460" i="8" s="1"/>
  <c r="B461" i="8" s="1"/>
  <c r="B462" i="8" s="1"/>
  <c r="B463" i="8" s="1"/>
  <c r="B464" i="8" s="1"/>
  <c r="B465" i="8" s="1"/>
  <c r="B466" i="8" s="1"/>
  <c r="B467" i="8" s="1"/>
  <c r="B468" i="8" s="1"/>
  <c r="B469" i="8" s="1"/>
  <c r="B470" i="8" s="1"/>
  <c r="B471" i="8" s="1"/>
  <c r="B472" i="8" s="1"/>
  <c r="B473" i="8" s="1"/>
  <c r="B474" i="8" s="1"/>
  <c r="B475" i="8" s="1"/>
  <c r="B476" i="8" s="1"/>
  <c r="B477" i="8" s="1"/>
  <c r="B478" i="8" s="1"/>
  <c r="B479" i="8" s="1"/>
  <c r="B480" i="8" s="1"/>
  <c r="B481" i="8" s="1"/>
  <c r="B482" i="8" s="1"/>
  <c r="B483" i="8" s="1"/>
  <c r="B484" i="8" s="1"/>
  <c r="B485" i="8" s="1"/>
  <c r="B486" i="8" s="1"/>
  <c r="B487" i="8" s="1"/>
  <c r="B488" i="8" s="1"/>
  <c r="B489" i="8" s="1"/>
  <c r="B490" i="8" s="1"/>
  <c r="B491" i="8" s="1"/>
  <c r="B492" i="8" s="1"/>
  <c r="B493" i="8" s="1"/>
  <c r="B494" i="8" s="1"/>
  <c r="B495" i="8" s="1"/>
  <c r="B496" i="8" s="1"/>
  <c r="B497" i="8" s="1"/>
  <c r="B498" i="8" s="1"/>
  <c r="B499" i="8" s="1"/>
  <c r="B500" i="8" s="1"/>
  <c r="B501" i="8" s="1"/>
  <c r="B502" i="8" s="1"/>
  <c r="B503" i="8" s="1"/>
  <c r="B504" i="8" s="1"/>
  <c r="B505" i="8" s="1"/>
  <c r="B506" i="8" s="1"/>
  <c r="B507" i="8" s="1"/>
  <c r="B508" i="8" s="1"/>
  <c r="B509" i="8" s="1"/>
  <c r="B510" i="8" s="1"/>
  <c r="B511" i="8" s="1"/>
  <c r="B512" i="8" s="1"/>
  <c r="B513" i="8" s="1"/>
  <c r="B514" i="8" s="1"/>
  <c r="B515" i="8" s="1"/>
  <c r="B516" i="8" s="1"/>
  <c r="B517" i="8" s="1"/>
  <c r="B518" i="8" s="1"/>
  <c r="B519" i="8" s="1"/>
  <c r="B520" i="8" s="1"/>
  <c r="B521" i="8" s="1"/>
  <c r="B522" i="8" s="1"/>
  <c r="B523" i="8" s="1"/>
  <c r="B524" i="8" s="1"/>
  <c r="B525" i="8" s="1"/>
  <c r="B526" i="8" s="1"/>
  <c r="B527" i="8" s="1"/>
  <c r="B528" i="8" s="1"/>
  <c r="B529" i="8" s="1"/>
  <c r="B530" i="8" s="1"/>
  <c r="B531" i="8" s="1"/>
  <c r="B532" i="8" s="1"/>
  <c r="B533" i="8" s="1"/>
  <c r="B534" i="8" s="1"/>
  <c r="B535" i="8" s="1"/>
  <c r="B536" i="8" s="1"/>
  <c r="B537" i="8" s="1"/>
  <c r="B538" i="8" s="1"/>
  <c r="B539" i="8" s="1"/>
  <c r="B540" i="8" s="1"/>
  <c r="B541" i="8" s="1"/>
  <c r="B542" i="8" s="1"/>
  <c r="B543" i="8" s="1"/>
  <c r="B544" i="8" s="1"/>
  <c r="B545" i="8" s="1"/>
  <c r="B546" i="8" s="1"/>
  <c r="B547" i="8" s="1"/>
  <c r="B548" i="8" s="1"/>
  <c r="B549" i="8" s="1"/>
  <c r="B550" i="8" s="1"/>
  <c r="B551" i="8" s="1"/>
  <c r="B552" i="8" s="1"/>
  <c r="B553" i="8" s="1"/>
  <c r="B554" i="8" s="1"/>
  <c r="B555" i="8" s="1"/>
  <c r="B556" i="8" s="1"/>
  <c r="B557" i="8" s="1"/>
  <c r="B558" i="8" s="1"/>
  <c r="B559" i="8" s="1"/>
  <c r="B560" i="8" s="1"/>
  <c r="B561" i="8" s="1"/>
  <c r="B562" i="8" s="1"/>
  <c r="B563" i="8" s="1"/>
  <c r="B564" i="8" s="1"/>
  <c r="B565" i="8" s="1"/>
  <c r="B566" i="8" s="1"/>
  <c r="B567" i="8" s="1"/>
  <c r="B568" i="8" s="1"/>
  <c r="B569" i="8" s="1"/>
  <c r="B570" i="8" s="1"/>
  <c r="B571" i="8" s="1"/>
  <c r="B572" i="8" s="1"/>
  <c r="B573" i="8" s="1"/>
  <c r="B574" i="8" s="1"/>
  <c r="B575" i="8" s="1"/>
  <c r="B576" i="8" s="1"/>
  <c r="B577" i="8" s="1"/>
  <c r="B578" i="8" s="1"/>
  <c r="B579" i="8" s="1"/>
  <c r="B580" i="8" s="1"/>
  <c r="B581" i="8" s="1"/>
  <c r="B582" i="8" s="1"/>
  <c r="B583" i="8" s="1"/>
  <c r="B584" i="8" s="1"/>
  <c r="B585" i="8" s="1"/>
  <c r="B586" i="8" s="1"/>
  <c r="B587" i="8" s="1"/>
  <c r="B588" i="8" s="1"/>
  <c r="B589" i="8" s="1"/>
  <c r="B590" i="8" s="1"/>
  <c r="B591" i="8" s="1"/>
  <c r="B592" i="8" s="1"/>
  <c r="B593" i="8" s="1"/>
  <c r="B594" i="8" s="1"/>
  <c r="B595" i="8" s="1"/>
  <c r="B596" i="8" s="1"/>
  <c r="B597" i="8" s="1"/>
  <c r="B598" i="8" s="1"/>
  <c r="B599" i="8" s="1"/>
  <c r="B600" i="8" s="1"/>
  <c r="B601" i="8" s="1"/>
  <c r="B602" i="8" s="1"/>
  <c r="B603" i="8" s="1"/>
  <c r="B604" i="8" s="1"/>
  <c r="B605" i="8" s="1"/>
  <c r="B606" i="8" s="1"/>
  <c r="B607" i="8" s="1"/>
  <c r="B608" i="8" s="1"/>
  <c r="B609" i="8" s="1"/>
  <c r="B610" i="8" s="1"/>
  <c r="B611" i="8" s="1"/>
  <c r="B612" i="8" s="1"/>
  <c r="B613" i="8" s="1"/>
  <c r="B614" i="8" s="1"/>
  <c r="B615" i="8" s="1"/>
  <c r="B616" i="8" s="1"/>
  <c r="B617" i="8" s="1"/>
  <c r="B618" i="8" s="1"/>
  <c r="B619" i="8" s="1"/>
  <c r="B620" i="8" s="1"/>
  <c r="B621" i="8" s="1"/>
  <c r="B622" i="8" s="1"/>
  <c r="B623" i="8" s="1"/>
  <c r="B624" i="8" s="1"/>
  <c r="B625" i="8" s="1"/>
  <c r="B626" i="8" s="1"/>
  <c r="B627" i="8" s="1"/>
  <c r="B628" i="8" s="1"/>
  <c r="B629" i="8" s="1"/>
  <c r="B630" i="8" s="1"/>
  <c r="B631" i="8" s="1"/>
  <c r="B632" i="8" s="1"/>
  <c r="B633" i="8" s="1"/>
  <c r="B634" i="8" s="1"/>
  <c r="B635" i="8" s="1"/>
  <c r="B636" i="8" s="1"/>
  <c r="B637" i="8" s="1"/>
  <c r="B638" i="8" s="1"/>
  <c r="B639" i="8" s="1"/>
  <c r="B640" i="8" s="1"/>
  <c r="B641" i="8" s="1"/>
  <c r="B642" i="8" s="1"/>
  <c r="B643" i="8" s="1"/>
  <c r="B644" i="8" s="1"/>
  <c r="B645" i="8" s="1"/>
  <c r="B646" i="8" s="1"/>
  <c r="B647" i="8" s="1"/>
  <c r="B648" i="8" s="1"/>
  <c r="B649" i="8" s="1"/>
  <c r="B650" i="8" s="1"/>
  <c r="B651" i="8" s="1"/>
  <c r="B652" i="8" s="1"/>
  <c r="B653" i="8" s="1"/>
  <c r="B654" i="8" s="1"/>
  <c r="B655" i="8" s="1"/>
  <c r="B656" i="8" s="1"/>
  <c r="B657" i="8" s="1"/>
  <c r="B658" i="8" s="1"/>
  <c r="B659" i="8" s="1"/>
  <c r="B660" i="8" s="1"/>
  <c r="B661" i="8" s="1"/>
  <c r="B662" i="8" s="1"/>
  <c r="B663" i="8" s="1"/>
  <c r="B664" i="8" s="1"/>
  <c r="B665" i="8" s="1"/>
  <c r="B666" i="8" s="1"/>
  <c r="B667" i="8" s="1"/>
  <c r="B668" i="8" s="1"/>
  <c r="B669" i="8" s="1"/>
  <c r="B670" i="8" s="1"/>
  <c r="B671" i="8" s="1"/>
  <c r="B672" i="8" s="1"/>
  <c r="B673" i="8" s="1"/>
  <c r="B674" i="8" s="1"/>
  <c r="B675" i="8" s="1"/>
  <c r="B676" i="8" s="1"/>
  <c r="B677" i="8" s="1"/>
  <c r="B678" i="8" s="1"/>
  <c r="B679" i="8" s="1"/>
  <c r="B680" i="8" s="1"/>
  <c r="B681" i="8" s="1"/>
  <c r="B682" i="8" s="1"/>
  <c r="B683" i="8" s="1"/>
  <c r="B684" i="8" s="1"/>
  <c r="B685" i="8" s="1"/>
  <c r="B686" i="8" s="1"/>
  <c r="B687" i="8" s="1"/>
  <c r="B688" i="8" s="1"/>
  <c r="B689" i="8" s="1"/>
  <c r="B690" i="8" s="1"/>
  <c r="B691" i="8" s="1"/>
  <c r="B692" i="8" s="1"/>
  <c r="B693" i="8" s="1"/>
  <c r="B694" i="8" s="1"/>
  <c r="B695" i="8" s="1"/>
  <c r="B696" i="8" s="1"/>
  <c r="B697" i="8" s="1"/>
  <c r="B698" i="8" s="1"/>
  <c r="B699" i="8" s="1"/>
  <c r="B700" i="8" s="1"/>
  <c r="B701" i="8" s="1"/>
  <c r="B702" i="8" s="1"/>
  <c r="B703" i="8" s="1"/>
  <c r="B704" i="8" s="1"/>
  <c r="B705" i="8" s="1"/>
  <c r="B706" i="8" s="1"/>
  <c r="B707" i="8" s="1"/>
  <c r="B708" i="8" s="1"/>
  <c r="B709" i="8" s="1"/>
  <c r="B710" i="8" s="1"/>
  <c r="B711" i="8" s="1"/>
  <c r="B712" i="8" s="1"/>
  <c r="B713" i="8" s="1"/>
  <c r="B714" i="8" s="1"/>
  <c r="B715" i="8" s="1"/>
  <c r="B716" i="8" s="1"/>
  <c r="B717" i="8" s="1"/>
  <c r="B718" i="8" s="1"/>
  <c r="B719" i="8" s="1"/>
  <c r="B720" i="8" s="1"/>
  <c r="B721" i="8" s="1"/>
  <c r="B722" i="8" s="1"/>
  <c r="B723" i="8" s="1"/>
  <c r="B724" i="8" s="1"/>
  <c r="B725" i="8" s="1"/>
  <c r="B726" i="8" s="1"/>
  <c r="B727" i="8" s="1"/>
  <c r="B728" i="8" s="1"/>
  <c r="B729" i="8" s="1"/>
  <c r="B730" i="8" s="1"/>
  <c r="B731" i="8" s="1"/>
  <c r="B732" i="8" s="1"/>
  <c r="B733" i="8" s="1"/>
  <c r="B734" i="8" s="1"/>
  <c r="B735" i="8" s="1"/>
  <c r="B736" i="8" s="1"/>
  <c r="B737" i="8" s="1"/>
  <c r="B738" i="8" s="1"/>
  <c r="B739" i="8" s="1"/>
  <c r="B740" i="8" s="1"/>
  <c r="B741" i="8" s="1"/>
  <c r="B742" i="8" s="1"/>
  <c r="B743" i="8" s="1"/>
  <c r="B744" i="8" s="1"/>
  <c r="B745" i="8" s="1"/>
  <c r="B746" i="8" s="1"/>
  <c r="B747" i="8" s="1"/>
  <c r="B748" i="8" s="1"/>
  <c r="B749" i="8" s="1"/>
  <c r="B750" i="8" s="1"/>
  <c r="B751" i="8" s="1"/>
  <c r="B752" i="8" s="1"/>
  <c r="B753" i="8" s="1"/>
  <c r="B754" i="8" s="1"/>
  <c r="B755" i="8" s="1"/>
  <c r="B756" i="8" s="1"/>
  <c r="B757" i="8" s="1"/>
  <c r="B758" i="8" s="1"/>
  <c r="B759" i="8" s="1"/>
  <c r="B760" i="8" s="1"/>
  <c r="B761" i="8" s="1"/>
  <c r="B762" i="8" s="1"/>
  <c r="B763" i="8" s="1"/>
  <c r="B764" i="8" s="1"/>
  <c r="B765" i="8" s="1"/>
  <c r="B766" i="8" s="1"/>
  <c r="B767" i="8" s="1"/>
  <c r="B768" i="8" s="1"/>
  <c r="B769" i="8" s="1"/>
  <c r="B770" i="8" s="1"/>
  <c r="B771" i="8" s="1"/>
  <c r="B772" i="8" s="1"/>
  <c r="B773" i="8" s="1"/>
  <c r="B774" i="8" s="1"/>
  <c r="B775" i="8" s="1"/>
  <c r="B776" i="8" s="1"/>
  <c r="B777" i="8" s="1"/>
  <c r="B778" i="8" s="1"/>
  <c r="B779" i="8" s="1"/>
  <c r="B780" i="8" s="1"/>
  <c r="B781" i="8" s="1"/>
  <c r="B782" i="8" s="1"/>
  <c r="B783" i="8" s="1"/>
  <c r="B784" i="8" s="1"/>
  <c r="B785" i="8" s="1"/>
  <c r="B786" i="8" s="1"/>
  <c r="B787" i="8" s="1"/>
  <c r="B788" i="8" s="1"/>
  <c r="B789" i="8" s="1"/>
  <c r="B790" i="8" s="1"/>
  <c r="B791" i="8" s="1"/>
  <c r="B792" i="8" s="1"/>
  <c r="B793" i="8" s="1"/>
  <c r="B794" i="8" s="1"/>
  <c r="B795" i="8" s="1"/>
  <c r="B796" i="8" s="1"/>
  <c r="B797" i="8" s="1"/>
  <c r="B798" i="8" s="1"/>
  <c r="B799" i="8" s="1"/>
  <c r="B800" i="8" s="1"/>
  <c r="B801" i="8" s="1"/>
  <c r="B802" i="8" s="1"/>
  <c r="B803" i="8" s="1"/>
  <c r="B804" i="8" s="1"/>
  <c r="B805" i="8" s="1"/>
  <c r="B806" i="8" s="1"/>
  <c r="B807" i="8" s="1"/>
  <c r="B808" i="8" s="1"/>
  <c r="B809" i="8" s="1"/>
  <c r="B810" i="8" s="1"/>
  <c r="B811" i="8" s="1"/>
  <c r="B812" i="8" s="1"/>
  <c r="B813" i="8" s="1"/>
  <c r="B814" i="8" s="1"/>
  <c r="B815" i="8" s="1"/>
  <c r="B816" i="8" s="1"/>
  <c r="B817" i="8" s="1"/>
  <c r="B818" i="8" s="1"/>
  <c r="B819" i="8" s="1"/>
  <c r="B820" i="8" s="1"/>
  <c r="B821" i="8" s="1"/>
  <c r="B822" i="8" s="1"/>
  <c r="B823" i="8" s="1"/>
  <c r="B824" i="8" s="1"/>
  <c r="B825" i="8" s="1"/>
  <c r="B826" i="8" s="1"/>
  <c r="B827" i="8" s="1"/>
  <c r="B828" i="8" s="1"/>
  <c r="B829" i="8" s="1"/>
  <c r="B830" i="8" s="1"/>
  <c r="B831" i="8" s="1"/>
  <c r="B832" i="8" s="1"/>
  <c r="B833" i="8" s="1"/>
  <c r="B834" i="8" s="1"/>
  <c r="B835" i="8" s="1"/>
  <c r="B836" i="8" s="1"/>
  <c r="B837" i="8" s="1"/>
  <c r="B838" i="8" s="1"/>
  <c r="B839" i="8" s="1"/>
  <c r="B840" i="8" s="1"/>
  <c r="B841" i="8" s="1"/>
  <c r="B842" i="8" s="1"/>
  <c r="B843" i="8" s="1"/>
  <c r="B844" i="8" s="1"/>
  <c r="B845" i="8" s="1"/>
  <c r="B846" i="8" s="1"/>
  <c r="B847" i="8" s="1"/>
  <c r="B848" i="8" s="1"/>
  <c r="B849" i="8" s="1"/>
  <c r="B850" i="8" s="1"/>
  <c r="B851" i="8" s="1"/>
  <c r="B852" i="8" s="1"/>
  <c r="B853" i="8" s="1"/>
  <c r="B854" i="8" s="1"/>
  <c r="B855" i="8" s="1"/>
  <c r="B856" i="8" s="1"/>
  <c r="B857" i="8" s="1"/>
  <c r="B858" i="8" s="1"/>
  <c r="B859" i="8" s="1"/>
  <c r="B860" i="8" s="1"/>
  <c r="B861" i="8" s="1"/>
  <c r="B862" i="8" s="1"/>
  <c r="B863" i="8" s="1"/>
  <c r="B864" i="8" s="1"/>
  <c r="B865" i="8" s="1"/>
  <c r="B866" i="8" s="1"/>
  <c r="B867" i="8" s="1"/>
  <c r="B868" i="8" s="1"/>
  <c r="B869" i="8" s="1"/>
  <c r="B870" i="8" s="1"/>
  <c r="B871" i="8" s="1"/>
  <c r="B872" i="8" s="1"/>
  <c r="B873" i="8" s="1"/>
  <c r="B874" i="8" s="1"/>
  <c r="B875" i="8" s="1"/>
  <c r="B876" i="8" s="1"/>
  <c r="B877" i="8" s="1"/>
  <c r="B878" i="8" s="1"/>
  <c r="B879" i="8" s="1"/>
  <c r="B880" i="8" s="1"/>
  <c r="B881" i="8" s="1"/>
  <c r="B882" i="8" s="1"/>
  <c r="B883" i="8" s="1"/>
  <c r="B884" i="8" s="1"/>
  <c r="B885" i="8" s="1"/>
  <c r="B886" i="8" s="1"/>
  <c r="B887" i="8" s="1"/>
  <c r="B888" i="8" s="1"/>
  <c r="B889" i="8" s="1"/>
  <c r="B890" i="8" s="1"/>
  <c r="B891" i="8" s="1"/>
  <c r="B892" i="8" s="1"/>
  <c r="B893" i="8" s="1"/>
  <c r="B894" i="8" s="1"/>
  <c r="B895" i="8" s="1"/>
  <c r="B896" i="8" s="1"/>
  <c r="B897" i="8" s="1"/>
  <c r="B898" i="8" s="1"/>
  <c r="B899" i="8" s="1"/>
  <c r="B900" i="8" s="1"/>
  <c r="B901" i="8" s="1"/>
  <c r="B902" i="8" s="1"/>
  <c r="B903" i="8" s="1"/>
  <c r="B904" i="8" s="1"/>
  <c r="B905" i="8" s="1"/>
  <c r="B906" i="8" s="1"/>
  <c r="B907" i="8" s="1"/>
  <c r="B908" i="8" s="1"/>
  <c r="B909" i="8" s="1"/>
  <c r="B910" i="8" s="1"/>
  <c r="B911" i="8" s="1"/>
  <c r="B912" i="8" s="1"/>
  <c r="B913" i="8" s="1"/>
  <c r="B914" i="8" s="1"/>
  <c r="B915" i="8" s="1"/>
  <c r="B916" i="8" s="1"/>
  <c r="B917" i="8" s="1"/>
  <c r="B918" i="8" s="1"/>
  <c r="B919" i="8" s="1"/>
  <c r="B920" i="8" s="1"/>
  <c r="B921" i="8" s="1"/>
  <c r="B922" i="8" s="1"/>
  <c r="B923" i="8" s="1"/>
  <c r="B924" i="8" s="1"/>
  <c r="B925" i="8" s="1"/>
  <c r="B926" i="8" s="1"/>
  <c r="B927" i="8" s="1"/>
  <c r="B928" i="8" s="1"/>
  <c r="B929" i="8" s="1"/>
  <c r="B930" i="8" s="1"/>
  <c r="B931" i="8" s="1"/>
  <c r="B932" i="8" s="1"/>
  <c r="B933" i="8" s="1"/>
  <c r="B934" i="8" s="1"/>
  <c r="B935" i="8" s="1"/>
  <c r="B936" i="8" s="1"/>
  <c r="B937" i="8" s="1"/>
  <c r="B938" i="8" s="1"/>
  <c r="B939" i="8" s="1"/>
  <c r="B940" i="8" s="1"/>
  <c r="B941" i="8" s="1"/>
  <c r="B942" i="8" s="1"/>
  <c r="B943" i="8" s="1"/>
  <c r="B944" i="8" s="1"/>
  <c r="B945" i="8" s="1"/>
  <c r="B946" i="8" s="1"/>
  <c r="B947" i="8" s="1"/>
  <c r="B948" i="8" s="1"/>
  <c r="B949" i="8" s="1"/>
  <c r="B950" i="8" s="1"/>
  <c r="B951" i="8" s="1"/>
  <c r="B952" i="8" s="1"/>
  <c r="B953" i="8" s="1"/>
  <c r="B954" i="8" s="1"/>
  <c r="B955" i="8" s="1"/>
  <c r="B956" i="8" s="1"/>
  <c r="B957" i="8" s="1"/>
  <c r="B958" i="8" s="1"/>
  <c r="B959" i="8" s="1"/>
  <c r="B960" i="8" s="1"/>
  <c r="B961" i="8" s="1"/>
  <c r="B962" i="8" s="1"/>
  <c r="B963" i="8" s="1"/>
  <c r="B964" i="8" s="1"/>
  <c r="B965" i="8" s="1"/>
  <c r="B966" i="8" s="1"/>
  <c r="B967" i="8" s="1"/>
  <c r="B968" i="8" s="1"/>
  <c r="B969" i="8" s="1"/>
  <c r="B970" i="8" s="1"/>
  <c r="B971" i="8" s="1"/>
  <c r="B972" i="8" s="1"/>
  <c r="B973" i="8" s="1"/>
  <c r="B974" i="8" s="1"/>
  <c r="B975" i="8" s="1"/>
  <c r="B976" i="8" s="1"/>
  <c r="B977" i="8" s="1"/>
  <c r="B978" i="8" s="1"/>
  <c r="B979" i="8" s="1"/>
  <c r="B980" i="8" s="1"/>
  <c r="B981" i="8" s="1"/>
  <c r="B982" i="8" s="1"/>
  <c r="B983" i="8" s="1"/>
  <c r="B984" i="8" s="1"/>
  <c r="B985" i="8" s="1"/>
  <c r="B986" i="8" s="1"/>
  <c r="B987" i="8" s="1"/>
  <c r="B988" i="8" s="1"/>
  <c r="B989" i="8" s="1"/>
  <c r="B990" i="8" s="1"/>
  <c r="B991" i="8" s="1"/>
  <c r="B992" i="8" s="1"/>
  <c r="B993" i="8" s="1"/>
  <c r="B994" i="8" s="1"/>
  <c r="B995" i="8" s="1"/>
  <c r="B996" i="8" s="1"/>
  <c r="B997" i="8" s="1"/>
  <c r="B998" i="8" s="1"/>
  <c r="B999" i="8" s="1"/>
  <c r="B1000" i="8" s="1"/>
  <c r="B1001" i="8" s="1"/>
  <c r="B1002" i="8" s="1"/>
  <c r="B1003" i="8" s="1"/>
  <c r="B1004" i="8" s="1"/>
  <c r="B1005" i="8" s="1"/>
  <c r="B1006" i="8" s="1"/>
  <c r="B1007" i="8" s="1"/>
  <c r="B1008" i="8" s="1"/>
  <c r="B1009" i="8" s="1"/>
  <c r="B1010" i="8" s="1"/>
  <c r="B1011" i="8" s="1"/>
  <c r="B1012" i="8" s="1"/>
  <c r="B1013" i="8" s="1"/>
  <c r="B1014" i="8" s="1"/>
  <c r="B1015" i="8" s="1"/>
  <c r="B1016" i="8" s="1"/>
  <c r="B1017" i="8" s="1"/>
  <c r="B1018" i="8" s="1"/>
  <c r="B1019" i="8" s="1"/>
  <c r="B1020" i="8" s="1"/>
  <c r="B1021" i="8" s="1"/>
  <c r="B1022" i="8" s="1"/>
  <c r="B1023" i="8" s="1"/>
  <c r="B1024" i="8" s="1"/>
  <c r="B1025" i="8" s="1"/>
  <c r="B1026" i="8" s="1"/>
  <c r="B1027" i="8" s="1"/>
  <c r="B1028" i="8" s="1"/>
  <c r="B1029" i="8" s="1"/>
  <c r="B1030" i="8" s="1"/>
  <c r="B1031" i="8" s="1"/>
  <c r="B1032" i="8" s="1"/>
  <c r="B1033" i="8" s="1"/>
  <c r="B1034" i="8" s="1"/>
  <c r="B1035" i="8" s="1"/>
  <c r="B1036" i="8" s="1"/>
  <c r="B1037" i="8" s="1"/>
  <c r="B1038" i="8" s="1"/>
  <c r="B1039" i="8" s="1"/>
  <c r="B1040" i="8" s="1"/>
  <c r="B1041" i="8" s="1"/>
  <c r="B1042" i="8" s="1"/>
  <c r="B1043" i="8" s="1"/>
  <c r="B1044" i="8" s="1"/>
  <c r="B1045" i="8" s="1"/>
  <c r="B1046" i="8" s="1"/>
  <c r="B1047" i="8" s="1"/>
  <c r="B1048" i="8" s="1"/>
  <c r="B1049" i="8" s="1"/>
  <c r="B1050" i="8" s="1"/>
  <c r="B1051" i="8" s="1"/>
  <c r="B1052" i="8" s="1"/>
  <c r="B1053" i="8" s="1"/>
  <c r="B1054" i="8" s="1"/>
  <c r="B1055" i="8" s="1"/>
  <c r="B1056" i="8" s="1"/>
  <c r="B1057" i="8" s="1"/>
  <c r="B1058" i="8" s="1"/>
  <c r="B1059" i="8" s="1"/>
  <c r="B1060" i="8" s="1"/>
  <c r="B1061" i="8" s="1"/>
  <c r="B1062" i="8" s="1"/>
  <c r="B1063" i="8" s="1"/>
  <c r="B1064" i="8" s="1"/>
  <c r="B1065" i="8" s="1"/>
  <c r="B1066" i="8" s="1"/>
  <c r="B1067" i="8" s="1"/>
  <c r="B1068" i="8" s="1"/>
  <c r="B1069" i="8" s="1"/>
  <c r="B1070" i="8" s="1"/>
  <c r="B1071" i="8" s="1"/>
  <c r="B1072" i="8" s="1"/>
  <c r="B1073" i="8" s="1"/>
  <c r="B1074" i="8" s="1"/>
  <c r="B1075" i="8" s="1"/>
  <c r="B1076" i="8" s="1"/>
  <c r="B1077" i="8" s="1"/>
  <c r="B1078" i="8" s="1"/>
  <c r="B1079" i="8" s="1"/>
  <c r="B1080" i="8" s="1"/>
  <c r="B1081" i="8" s="1"/>
  <c r="B1082" i="8" s="1"/>
  <c r="B1083" i="8" s="1"/>
  <c r="B1084" i="8" s="1"/>
  <c r="B1085" i="8" s="1"/>
  <c r="B1086" i="8" s="1"/>
  <c r="B1087" i="8" s="1"/>
  <c r="B1088" i="8" s="1"/>
  <c r="B1089" i="8" s="1"/>
  <c r="B1090" i="8" s="1"/>
  <c r="B1091" i="8" s="1"/>
  <c r="B1092" i="8" s="1"/>
  <c r="B1093" i="8" s="1"/>
  <c r="B1094" i="8" s="1"/>
  <c r="B1095" i="8" s="1"/>
  <c r="B1096" i="8" s="1"/>
  <c r="B1097" i="8" s="1"/>
  <c r="B1098" i="8" s="1"/>
  <c r="B1099" i="8" s="1"/>
  <c r="B1100" i="8" s="1"/>
  <c r="B1101" i="8" s="1"/>
  <c r="B1102" i="8" s="1"/>
  <c r="B1103" i="8" s="1"/>
  <c r="B1104" i="8" s="1"/>
  <c r="B1105" i="8" s="1"/>
  <c r="B1106" i="8" s="1"/>
  <c r="B1107" i="8" s="1"/>
  <c r="B1108" i="8" s="1"/>
  <c r="B1109" i="8" s="1"/>
  <c r="B1110" i="8" s="1"/>
  <c r="B1111" i="8" s="1"/>
  <c r="B1112" i="8" s="1"/>
  <c r="B1113" i="8" s="1"/>
  <c r="B1114" i="8" s="1"/>
  <c r="B1115" i="8" s="1"/>
  <c r="B1116" i="8" s="1"/>
  <c r="B1117" i="8" s="1"/>
  <c r="B1118" i="8" s="1"/>
  <c r="B1119" i="8" s="1"/>
  <c r="B1120" i="8" s="1"/>
  <c r="B1121" i="8" s="1"/>
  <c r="B1122" i="8" s="1"/>
  <c r="B1123" i="8" s="1"/>
  <c r="B1124" i="8" s="1"/>
  <c r="B1125" i="8" s="1"/>
  <c r="B1126" i="8" s="1"/>
  <c r="B1127" i="8" s="1"/>
  <c r="B1128" i="8" s="1"/>
  <c r="B1129" i="8" s="1"/>
  <c r="B1130" i="8" s="1"/>
  <c r="B1131" i="8" s="1"/>
  <c r="B1132" i="8" s="1"/>
  <c r="B1133" i="8" s="1"/>
  <c r="B1134" i="8" s="1"/>
  <c r="B1135" i="8" s="1"/>
  <c r="B1136" i="8" s="1"/>
  <c r="B1137" i="8" s="1"/>
  <c r="B1138" i="8" s="1"/>
  <c r="B1139" i="8" s="1"/>
  <c r="B1140" i="8" s="1"/>
  <c r="B1141" i="8" s="1"/>
  <c r="B1142" i="8" s="1"/>
  <c r="B1143" i="8" s="1"/>
  <c r="B1144" i="8" s="1"/>
  <c r="B1145" i="8" s="1"/>
  <c r="B1146" i="8" s="1"/>
  <c r="B1147" i="8" s="1"/>
  <c r="B1148" i="8" s="1"/>
  <c r="B1149" i="8" s="1"/>
  <c r="B1150" i="8" s="1"/>
  <c r="B1151" i="8" s="1"/>
  <c r="B1152" i="8" s="1"/>
  <c r="B1153" i="8" s="1"/>
  <c r="B1154" i="8" s="1"/>
  <c r="B1155" i="8" s="1"/>
  <c r="B1156" i="8" s="1"/>
  <c r="B1157" i="8" s="1"/>
  <c r="B1158" i="8" s="1"/>
  <c r="B1159" i="8" s="1"/>
  <c r="B1160" i="8" s="1"/>
  <c r="B1161" i="8" s="1"/>
  <c r="B1162" i="8" s="1"/>
  <c r="B1163" i="8" s="1"/>
  <c r="B1164" i="8" s="1"/>
  <c r="B1165" i="8" s="1"/>
  <c r="B1166" i="8" s="1"/>
  <c r="B1167" i="8" s="1"/>
  <c r="B1168" i="8" s="1"/>
  <c r="B1169" i="8" s="1"/>
  <c r="B1170" i="8" s="1"/>
  <c r="B1171" i="8" s="1"/>
  <c r="B1172" i="8" s="1"/>
  <c r="B1173" i="8" s="1"/>
  <c r="B1174" i="8" s="1"/>
  <c r="B1175" i="8" s="1"/>
  <c r="B1176" i="8" s="1"/>
  <c r="B1177" i="8" s="1"/>
  <c r="B1178" i="8" s="1"/>
  <c r="B1179" i="8" s="1"/>
  <c r="B1180" i="8" s="1"/>
  <c r="B1181" i="8" s="1"/>
  <c r="B1182" i="8" s="1"/>
  <c r="B1183" i="8" s="1"/>
  <c r="B1184" i="8" s="1"/>
  <c r="B1185" i="8" s="1"/>
  <c r="B1186" i="8" s="1"/>
  <c r="B1187" i="8" s="1"/>
  <c r="B1188" i="8" s="1"/>
  <c r="B1189" i="8" s="1"/>
  <c r="B1190" i="8" s="1"/>
  <c r="B1191" i="8" s="1"/>
  <c r="B1192" i="8" s="1"/>
  <c r="B1193" i="8" s="1"/>
  <c r="B1194" i="8" s="1"/>
  <c r="B1195" i="8" s="1"/>
  <c r="B1196" i="8" s="1"/>
  <c r="B1197" i="8" s="1"/>
  <c r="B1198" i="8" s="1"/>
  <c r="B1199" i="8" s="1"/>
  <c r="B1200" i="8" s="1"/>
  <c r="B1201" i="8" s="1"/>
  <c r="B1202" i="8" s="1"/>
  <c r="B1203" i="8" s="1"/>
  <c r="B1204" i="8" s="1"/>
  <c r="B1205" i="8" s="1"/>
  <c r="B1206" i="8" s="1"/>
  <c r="B1207" i="8" s="1"/>
  <c r="B1208" i="8" s="1"/>
  <c r="B1209" i="8" s="1"/>
  <c r="B1210" i="8" s="1"/>
  <c r="B1211" i="8" s="1"/>
  <c r="B1212" i="8" s="1"/>
  <c r="B1213" i="8" s="1"/>
  <c r="B1214" i="8" s="1"/>
  <c r="B1215" i="8" s="1"/>
  <c r="B1216" i="8" s="1"/>
  <c r="B1217" i="8" s="1"/>
  <c r="B1218" i="8" s="1"/>
  <c r="B1219" i="8" s="1"/>
  <c r="B1220" i="8" s="1"/>
  <c r="B1221" i="8" s="1"/>
  <c r="B1222" i="8" s="1"/>
  <c r="B1223" i="8" s="1"/>
  <c r="B1224" i="8" s="1"/>
  <c r="B1225" i="8" s="1"/>
  <c r="B1226" i="8" s="1"/>
  <c r="B1227" i="8" s="1"/>
  <c r="B1228" i="8" s="1"/>
  <c r="B1229" i="8" s="1"/>
  <c r="B1230" i="8" s="1"/>
  <c r="B1231" i="8" s="1"/>
  <c r="B1232" i="8" s="1"/>
  <c r="B1233" i="8" s="1"/>
  <c r="B1234" i="8" s="1"/>
  <c r="B1235" i="8" s="1"/>
  <c r="B1236" i="8" s="1"/>
  <c r="B1237" i="8" s="1"/>
  <c r="B1238" i="8" s="1"/>
  <c r="B1239" i="8" s="1"/>
  <c r="B1240" i="8" s="1"/>
  <c r="B1241" i="8" s="1"/>
  <c r="B1242" i="8" s="1"/>
  <c r="B1243" i="8" s="1"/>
  <c r="B1244" i="8" s="1"/>
  <c r="B1245" i="8" s="1"/>
  <c r="B1246" i="8" s="1"/>
  <c r="B1247" i="8" s="1"/>
  <c r="B1248" i="8" s="1"/>
  <c r="B1249" i="8" s="1"/>
  <c r="B1250" i="8" s="1"/>
  <c r="B1251" i="8" s="1"/>
  <c r="B1252" i="8" s="1"/>
  <c r="B1253" i="8" s="1"/>
  <c r="B1254" i="8" s="1"/>
  <c r="B1255" i="8" s="1"/>
  <c r="B1256" i="8" s="1"/>
  <c r="B1257" i="8" s="1"/>
  <c r="B1258" i="8" s="1"/>
  <c r="B1259" i="8" s="1"/>
  <c r="B1260" i="8" s="1"/>
  <c r="B1261" i="8" s="1"/>
  <c r="B1262" i="8" s="1"/>
  <c r="B1263" i="8" s="1"/>
  <c r="B1264" i="8" s="1"/>
  <c r="B1265" i="8" s="1"/>
  <c r="B1266" i="8" s="1"/>
  <c r="B1267" i="8" s="1"/>
  <c r="B1268" i="8" s="1"/>
  <c r="B1269" i="8" s="1"/>
  <c r="B1270" i="8" s="1"/>
  <c r="B1271" i="8" s="1"/>
  <c r="B1272" i="8" s="1"/>
  <c r="B1273" i="8" s="1"/>
  <c r="B1274" i="8" s="1"/>
  <c r="B1275" i="8" s="1"/>
  <c r="B1276" i="8" s="1"/>
  <c r="B1277" i="8" s="1"/>
  <c r="B1278" i="8" s="1"/>
  <c r="B1279" i="8" s="1"/>
  <c r="B1280" i="8" s="1"/>
  <c r="B1281" i="8" s="1"/>
  <c r="B1282" i="8" s="1"/>
  <c r="B1283" i="8" s="1"/>
  <c r="B1284" i="8" s="1"/>
  <c r="B1285" i="8" s="1"/>
  <c r="B1286" i="8" s="1"/>
  <c r="B1287" i="8" s="1"/>
  <c r="B1288" i="8" s="1"/>
  <c r="B1289" i="8" s="1"/>
  <c r="B1290" i="8" s="1"/>
  <c r="B1291" i="8" s="1"/>
  <c r="B1292" i="8" s="1"/>
  <c r="B1293" i="8" s="1"/>
  <c r="B1294" i="8" s="1"/>
  <c r="B1295" i="8" s="1"/>
  <c r="B1296" i="8" s="1"/>
  <c r="B1297" i="8" s="1"/>
  <c r="B1298" i="8" s="1"/>
  <c r="B1299" i="8" s="1"/>
  <c r="B1300" i="8" s="1"/>
  <c r="B1301" i="8" s="1"/>
  <c r="B1302" i="8" s="1"/>
  <c r="B1303" i="8" s="1"/>
  <c r="B1304" i="8" s="1"/>
  <c r="B1305" i="8" s="1"/>
  <c r="B1306" i="8" s="1"/>
  <c r="B1307" i="8" s="1"/>
  <c r="B1308" i="8" s="1"/>
  <c r="B1309" i="8" s="1"/>
  <c r="B1310" i="8" s="1"/>
  <c r="B1311" i="8" s="1"/>
  <c r="B1312" i="8" s="1"/>
  <c r="B1313" i="8" s="1"/>
  <c r="B1314" i="8" s="1"/>
  <c r="B1315" i="8" s="1"/>
  <c r="B1316" i="8" s="1"/>
  <c r="B1317" i="8" s="1"/>
  <c r="B1318" i="8" s="1"/>
  <c r="B1319" i="8" s="1"/>
  <c r="B1320" i="8" s="1"/>
  <c r="B1321" i="8" s="1"/>
  <c r="B1322" i="8" s="1"/>
  <c r="B1323" i="8" s="1"/>
  <c r="B1324" i="8" s="1"/>
  <c r="B1325" i="8" s="1"/>
  <c r="B1326" i="8" s="1"/>
  <c r="B1327" i="8" s="1"/>
  <c r="B1328" i="8" s="1"/>
  <c r="B1329" i="8" s="1"/>
  <c r="B1330" i="8" s="1"/>
  <c r="B1331" i="8" s="1"/>
  <c r="B1332" i="8" s="1"/>
  <c r="B1333" i="8" s="1"/>
  <c r="B1334" i="8" s="1"/>
  <c r="B1335" i="8" s="1"/>
  <c r="B1336" i="8" s="1"/>
  <c r="B1337" i="8" s="1"/>
  <c r="B1338" i="8" s="1"/>
  <c r="B1339" i="8" s="1"/>
  <c r="B1340" i="8" s="1"/>
  <c r="B1341" i="8" s="1"/>
  <c r="B1342" i="8" s="1"/>
  <c r="B1343" i="8" s="1"/>
  <c r="B1344" i="8" s="1"/>
  <c r="B1345" i="8" s="1"/>
  <c r="B1346" i="8" s="1"/>
  <c r="B1347" i="8" s="1"/>
  <c r="B1348" i="8" s="1"/>
  <c r="B1349" i="8" s="1"/>
  <c r="B1350" i="8" s="1"/>
  <c r="B1351" i="8" s="1"/>
  <c r="B1352" i="8" s="1"/>
  <c r="B1353" i="8" s="1"/>
  <c r="B1354" i="8" s="1"/>
  <c r="B1355" i="8" s="1"/>
  <c r="B1356" i="8" s="1"/>
  <c r="B1357" i="8" s="1"/>
  <c r="B1358" i="8" s="1"/>
  <c r="B1359" i="8" s="1"/>
  <c r="B1360" i="8" s="1"/>
  <c r="B1361" i="8" s="1"/>
  <c r="B1362" i="8" s="1"/>
  <c r="B1363" i="8" s="1"/>
  <c r="B1364" i="8" s="1"/>
  <c r="B1365" i="8" s="1"/>
  <c r="B1366" i="8" s="1"/>
  <c r="B1367" i="8" s="1"/>
  <c r="B1368" i="8" s="1"/>
  <c r="B1369" i="8" s="1"/>
  <c r="B1370" i="8" s="1"/>
  <c r="B1371" i="8" s="1"/>
  <c r="B1372" i="8" s="1"/>
  <c r="B1373" i="8" s="1"/>
  <c r="B1374" i="8" s="1"/>
  <c r="B1375" i="8" s="1"/>
  <c r="B1376" i="8" s="1"/>
  <c r="B1377" i="8" s="1"/>
  <c r="B1378" i="8" s="1"/>
  <c r="B1379" i="8" s="1"/>
  <c r="B1380" i="8" s="1"/>
  <c r="B1381" i="8" s="1"/>
  <c r="B1382" i="8" s="1"/>
  <c r="B1383" i="8" s="1"/>
  <c r="B1384" i="8" s="1"/>
  <c r="B1385" i="8" s="1"/>
  <c r="B1386" i="8" s="1"/>
  <c r="B1387" i="8" s="1"/>
  <c r="B1388" i="8" s="1"/>
  <c r="B1389" i="8" s="1"/>
  <c r="B1390" i="8" s="1"/>
  <c r="B1391" i="8" s="1"/>
  <c r="B1392" i="8" s="1"/>
  <c r="B1393" i="8" s="1"/>
  <c r="B1394" i="8" s="1"/>
  <c r="B1395" i="8" s="1"/>
  <c r="B1396" i="8" s="1"/>
  <c r="B1397" i="8" s="1"/>
  <c r="B1398" i="8" s="1"/>
  <c r="B1399" i="8" s="1"/>
  <c r="B1400" i="8" s="1"/>
  <c r="B1401" i="8" s="1"/>
  <c r="B1402" i="8" s="1"/>
  <c r="B1403" i="8" s="1"/>
  <c r="B1404" i="8" s="1"/>
  <c r="B1405" i="8" s="1"/>
  <c r="B1406" i="8" s="1"/>
  <c r="B1407" i="8" s="1"/>
  <c r="B1408" i="8" s="1"/>
  <c r="B1409" i="8" s="1"/>
  <c r="B1410" i="8" s="1"/>
  <c r="B1411" i="8" s="1"/>
  <c r="B1412" i="8" s="1"/>
  <c r="B1413" i="8" s="1"/>
  <c r="B1414" i="8" s="1"/>
  <c r="B1415" i="8" s="1"/>
  <c r="B1416" i="8" s="1"/>
  <c r="B1417" i="8" s="1"/>
  <c r="B1418" i="8" s="1"/>
  <c r="B1419" i="8" s="1"/>
  <c r="B1420" i="8" s="1"/>
  <c r="B1421" i="8" s="1"/>
  <c r="B1422" i="8" s="1"/>
  <c r="B1423" i="8" s="1"/>
  <c r="B1424" i="8" s="1"/>
  <c r="B1425" i="8" s="1"/>
  <c r="B1426" i="8" s="1"/>
  <c r="B1427" i="8" s="1"/>
  <c r="B1428" i="8" s="1"/>
  <c r="B1429" i="8" s="1"/>
  <c r="B1430" i="8" s="1"/>
  <c r="B1431" i="8" s="1"/>
  <c r="B1432" i="8" s="1"/>
  <c r="B1433" i="8" s="1"/>
  <c r="B1434" i="8" s="1"/>
  <c r="B1435" i="8" s="1"/>
  <c r="B1436" i="8" s="1"/>
  <c r="B1437" i="8" s="1"/>
  <c r="B1438" i="8" s="1"/>
  <c r="B1439" i="8" s="1"/>
  <c r="B1440" i="8" s="1"/>
  <c r="B1441" i="8" s="1"/>
  <c r="B1442" i="8" s="1"/>
  <c r="B1443" i="8" s="1"/>
  <c r="B1444" i="8" s="1"/>
  <c r="B1445" i="8" s="1"/>
  <c r="B1446" i="8" s="1"/>
  <c r="B1447" i="8" s="1"/>
  <c r="B1448" i="8" s="1"/>
  <c r="B1449" i="8" s="1"/>
  <c r="B1450" i="8" s="1"/>
  <c r="B1451" i="8" s="1"/>
  <c r="B1452" i="8" s="1"/>
  <c r="B1453" i="8" s="1"/>
  <c r="B1454" i="8" s="1"/>
  <c r="B1455" i="8" s="1"/>
  <c r="B1456" i="8" s="1"/>
  <c r="B1457" i="8" s="1"/>
  <c r="B1458" i="8" s="1"/>
  <c r="B1459" i="8" s="1"/>
  <c r="B1460" i="8" s="1"/>
  <c r="B1461" i="8" s="1"/>
  <c r="B1462" i="8" s="1"/>
  <c r="B1463" i="8" s="1"/>
  <c r="B1464" i="8" s="1"/>
  <c r="B1465" i="8" s="1"/>
  <c r="B1466" i="8" s="1"/>
  <c r="B1467" i="8" s="1"/>
  <c r="B1468" i="8" s="1"/>
  <c r="B1469" i="8" s="1"/>
  <c r="B1470" i="8" s="1"/>
  <c r="B1471" i="8" s="1"/>
  <c r="B1472" i="8" s="1"/>
  <c r="B1473" i="8" s="1"/>
  <c r="B1474" i="8" s="1"/>
  <c r="B1475" i="8" s="1"/>
  <c r="B1476" i="8" s="1"/>
  <c r="B1477" i="8" s="1"/>
  <c r="B1478" i="8" s="1"/>
  <c r="B1479" i="8" s="1"/>
  <c r="B1480" i="8" s="1"/>
  <c r="B1481" i="8" s="1"/>
  <c r="B1482" i="8" s="1"/>
  <c r="B1483" i="8" s="1"/>
  <c r="B1484" i="8" s="1"/>
  <c r="B1485" i="8" s="1"/>
  <c r="B1486" i="8" s="1"/>
  <c r="B1487" i="8" s="1"/>
  <c r="B1488" i="8" s="1"/>
  <c r="B1489" i="8" s="1"/>
  <c r="B1490" i="8" s="1"/>
  <c r="B1491" i="8" s="1"/>
  <c r="B1492" i="8" s="1"/>
  <c r="B1493" i="8" s="1"/>
  <c r="B1494" i="8" s="1"/>
  <c r="B1495" i="8" s="1"/>
  <c r="B1496" i="8" s="1"/>
  <c r="B1497" i="8" s="1"/>
  <c r="B1498" i="8" s="1"/>
  <c r="B1499" i="8" s="1"/>
  <c r="B1500" i="8" s="1"/>
  <c r="B1501" i="8" s="1"/>
  <c r="B1502" i="8" s="1"/>
  <c r="B1503" i="8" s="1"/>
  <c r="B1504" i="8" s="1"/>
  <c r="B1505" i="8" s="1"/>
  <c r="B1506" i="8" s="1"/>
  <c r="B1507" i="8" s="1"/>
  <c r="B1508" i="8" s="1"/>
  <c r="B1509" i="8" s="1"/>
  <c r="B1510" i="8" s="1"/>
  <c r="B1511" i="8" s="1"/>
  <c r="B1512" i="8" s="1"/>
  <c r="B1513" i="8" s="1"/>
  <c r="B1514" i="8" s="1"/>
  <c r="B1515" i="8" s="1"/>
  <c r="B1516" i="8" s="1"/>
  <c r="B1517" i="8" s="1"/>
  <c r="B1518" i="8" s="1"/>
  <c r="B1519" i="8" s="1"/>
  <c r="B1520" i="8" s="1"/>
  <c r="B1521" i="8" s="1"/>
  <c r="B1522" i="8" s="1"/>
  <c r="B1523" i="8" s="1"/>
  <c r="B1524" i="8" s="1"/>
  <c r="B1525" i="8" s="1"/>
  <c r="B1526" i="8" s="1"/>
  <c r="B1527" i="8" s="1"/>
  <c r="B1528" i="8" s="1"/>
  <c r="B1529" i="8" s="1"/>
  <c r="B1530" i="8" s="1"/>
  <c r="B1531" i="8" s="1"/>
  <c r="B1532" i="8" s="1"/>
  <c r="B1533" i="8" s="1"/>
  <c r="B1534" i="8" s="1"/>
  <c r="B1535" i="8" s="1"/>
  <c r="B1536" i="8" s="1"/>
  <c r="B1537" i="8" s="1"/>
  <c r="B1538" i="8" s="1"/>
  <c r="B1539" i="8" s="1"/>
  <c r="B1540" i="8" s="1"/>
  <c r="B1541" i="8" s="1"/>
  <c r="B1542" i="8" s="1"/>
  <c r="B1543" i="8" s="1"/>
  <c r="B1544" i="8" s="1"/>
  <c r="B1545" i="8" s="1"/>
  <c r="B1546" i="8" s="1"/>
  <c r="B1547" i="8" s="1"/>
  <c r="B1548" i="8" s="1"/>
  <c r="B1549" i="8" s="1"/>
  <c r="B1550" i="8" s="1"/>
  <c r="B1551" i="8" s="1"/>
  <c r="B1552" i="8" s="1"/>
  <c r="B1553" i="8" s="1"/>
  <c r="B1554" i="8" s="1"/>
  <c r="B1555" i="8" s="1"/>
  <c r="B1556" i="8" s="1"/>
  <c r="B1557" i="8" s="1"/>
  <c r="B1558" i="8" s="1"/>
  <c r="B1559" i="8" s="1"/>
  <c r="B1560" i="8" s="1"/>
  <c r="B1561" i="8" s="1"/>
  <c r="B1562" i="8" s="1"/>
  <c r="B1563" i="8" s="1"/>
  <c r="B1564" i="8" s="1"/>
  <c r="B1565" i="8" s="1"/>
  <c r="B1566" i="8" s="1"/>
  <c r="B1567" i="8" s="1"/>
  <c r="B1568" i="8" s="1"/>
  <c r="B1569" i="8" s="1"/>
  <c r="B1570" i="8" s="1"/>
  <c r="B1571" i="8" s="1"/>
  <c r="B1572" i="8" s="1"/>
  <c r="B1573" i="8" s="1"/>
  <c r="B1574" i="8" s="1"/>
  <c r="B1575" i="8" s="1"/>
  <c r="B1576" i="8" s="1"/>
  <c r="B1577" i="8" s="1"/>
  <c r="B1578" i="8" s="1"/>
  <c r="B1579" i="8" s="1"/>
  <c r="B1580" i="8" s="1"/>
  <c r="B1581" i="8" s="1"/>
  <c r="B1582" i="8" s="1"/>
  <c r="B1583" i="8" s="1"/>
  <c r="B1584" i="8" s="1"/>
  <c r="B1585" i="8" s="1"/>
  <c r="B1586" i="8" s="1"/>
  <c r="B1587" i="8" s="1"/>
  <c r="B1588" i="8" s="1"/>
  <c r="B1589" i="8" s="1"/>
  <c r="B1590" i="8" s="1"/>
  <c r="B1591" i="8" s="1"/>
  <c r="B1592" i="8" s="1"/>
  <c r="B1593" i="8" s="1"/>
  <c r="B1594" i="8" s="1"/>
  <c r="B1595" i="8" s="1"/>
  <c r="B1596" i="8" s="1"/>
  <c r="B1597" i="8" s="1"/>
  <c r="B1598" i="8" s="1"/>
  <c r="B1599" i="8" s="1"/>
  <c r="B1600" i="8" s="1"/>
  <c r="B1601" i="8" s="1"/>
  <c r="B1602" i="8" s="1"/>
  <c r="B1603" i="8" s="1"/>
  <c r="B1604" i="8" s="1"/>
  <c r="B1605" i="8" s="1"/>
  <c r="B1606" i="8" s="1"/>
  <c r="B1607" i="8" s="1"/>
  <c r="B1608" i="8" s="1"/>
  <c r="B1609" i="8" s="1"/>
  <c r="B1610" i="8" s="1"/>
  <c r="B1611" i="8" s="1"/>
  <c r="B1612" i="8" s="1"/>
  <c r="B1613" i="8" s="1"/>
  <c r="B1614" i="8" s="1"/>
  <c r="B1615" i="8" s="1"/>
  <c r="B1616" i="8" s="1"/>
  <c r="B1617" i="8" s="1"/>
  <c r="B1618" i="8" s="1"/>
  <c r="B1619" i="8" s="1"/>
  <c r="B1620" i="8" s="1"/>
  <c r="B1621" i="8" s="1"/>
  <c r="B1622" i="8" s="1"/>
  <c r="B1623" i="8" s="1"/>
  <c r="B1624" i="8" s="1"/>
  <c r="B1625" i="8" s="1"/>
  <c r="B1626" i="8" s="1"/>
  <c r="B1627" i="8" s="1"/>
  <c r="B1628" i="8" s="1"/>
  <c r="B1629" i="8" s="1"/>
  <c r="B1630" i="8" s="1"/>
  <c r="B1631" i="8" s="1"/>
  <c r="B1632" i="8" s="1"/>
  <c r="B1633" i="8" s="1"/>
  <c r="B1634" i="8" s="1"/>
  <c r="B1635" i="8" s="1"/>
  <c r="B1636" i="8" s="1"/>
  <c r="B1637" i="8" s="1"/>
  <c r="B1638" i="8" s="1"/>
  <c r="B1639" i="8" s="1"/>
  <c r="B1640" i="8" s="1"/>
  <c r="B1641" i="8" s="1"/>
  <c r="B1642" i="8" s="1"/>
  <c r="B1643" i="8" s="1"/>
  <c r="B1644" i="8" s="1"/>
  <c r="B1645" i="8" s="1"/>
  <c r="B1646" i="8" s="1"/>
  <c r="B1647" i="8" s="1"/>
  <c r="B1648" i="8" s="1"/>
  <c r="B1649" i="8" s="1"/>
  <c r="B1650" i="8" s="1"/>
  <c r="B1651" i="8" s="1"/>
  <c r="B1652" i="8" s="1"/>
  <c r="B1653" i="8" s="1"/>
  <c r="B1654" i="8" s="1"/>
  <c r="B1655" i="8" s="1"/>
  <c r="B1656" i="8" s="1"/>
  <c r="B1657" i="8" s="1"/>
  <c r="B1658" i="8" s="1"/>
  <c r="B1659" i="8" s="1"/>
  <c r="B1660" i="8" s="1"/>
  <c r="B1661" i="8" s="1"/>
  <c r="B1662" i="8" s="1"/>
  <c r="B1663" i="8" s="1"/>
  <c r="B1664" i="8" s="1"/>
  <c r="B1665" i="8" s="1"/>
  <c r="B1666" i="8" s="1"/>
  <c r="B1667" i="8" s="1"/>
  <c r="B1668" i="8" s="1"/>
  <c r="B1669" i="8" s="1"/>
  <c r="B1670" i="8" s="1"/>
  <c r="B1671" i="8" s="1"/>
  <c r="B1672" i="8" s="1"/>
  <c r="B1673" i="8" s="1"/>
  <c r="B1674" i="8" s="1"/>
  <c r="B1675" i="8" s="1"/>
  <c r="B1676" i="8" s="1"/>
  <c r="B1677" i="8" s="1"/>
  <c r="B1678" i="8" s="1"/>
  <c r="B1679" i="8" s="1"/>
  <c r="B1680" i="8" s="1"/>
  <c r="B1681" i="8" s="1"/>
  <c r="B1682" i="8" s="1"/>
  <c r="B1683" i="8" s="1"/>
  <c r="B1684" i="8" s="1"/>
  <c r="B1685" i="8" s="1"/>
  <c r="B1686" i="8" s="1"/>
  <c r="B1687" i="8" s="1"/>
  <c r="B1688" i="8" s="1"/>
  <c r="B1689" i="8" s="1"/>
  <c r="B1690" i="8" s="1"/>
  <c r="B1691" i="8" s="1"/>
  <c r="B1692" i="8" s="1"/>
  <c r="B1693" i="8" s="1"/>
  <c r="B1694" i="8" s="1"/>
  <c r="B1695" i="8" s="1"/>
  <c r="B1696" i="8" s="1"/>
  <c r="B1697" i="8" s="1"/>
  <c r="B1698" i="8" s="1"/>
  <c r="B1699" i="8" s="1"/>
  <c r="B1700" i="8" s="1"/>
  <c r="B1701" i="8" s="1"/>
  <c r="B1702" i="8" s="1"/>
  <c r="B1703" i="8" s="1"/>
  <c r="B1704" i="8" s="1"/>
  <c r="B1705" i="8" s="1"/>
  <c r="B1706" i="8" s="1"/>
  <c r="B1707" i="8" s="1"/>
  <c r="B1708" i="8" s="1"/>
  <c r="B1709" i="8" s="1"/>
  <c r="B1710" i="8" s="1"/>
  <c r="B1711" i="8" s="1"/>
  <c r="B1712" i="8" s="1"/>
  <c r="B1713" i="8" s="1"/>
  <c r="B1714" i="8" s="1"/>
  <c r="B1715" i="8" s="1"/>
  <c r="B1716" i="8" s="1"/>
  <c r="B1717" i="8" s="1"/>
  <c r="B1718" i="8" s="1"/>
  <c r="B1719" i="8" s="1"/>
  <c r="B1720" i="8" s="1"/>
  <c r="B1721" i="8" s="1"/>
  <c r="B1722" i="8" s="1"/>
  <c r="B1723" i="8" s="1"/>
  <c r="B1724" i="8" s="1"/>
  <c r="B1725" i="8" s="1"/>
  <c r="B1726" i="8" s="1"/>
  <c r="B1727" i="8" s="1"/>
  <c r="B1728" i="8" s="1"/>
  <c r="B1729" i="8" s="1"/>
  <c r="B1730" i="8" s="1"/>
  <c r="B1731" i="8" s="1"/>
  <c r="B1732" i="8" s="1"/>
  <c r="B1733" i="8" s="1"/>
  <c r="B1734" i="8" s="1"/>
  <c r="B1735" i="8" s="1"/>
  <c r="B1736" i="8" s="1"/>
  <c r="B1737" i="8" s="1"/>
  <c r="B1738" i="8" s="1"/>
  <c r="B1739" i="8" s="1"/>
  <c r="B1740" i="8" s="1"/>
  <c r="B1741" i="8" s="1"/>
  <c r="B1742" i="8" s="1"/>
  <c r="B1743" i="8" s="1"/>
  <c r="B1744" i="8" s="1"/>
  <c r="B1745" i="8" s="1"/>
  <c r="B1746" i="8" s="1"/>
  <c r="B1747" i="8" s="1"/>
  <c r="B1748" i="8" s="1"/>
  <c r="B1749" i="8" s="1"/>
  <c r="B1750" i="8" s="1"/>
  <c r="B1751" i="8" s="1"/>
  <c r="B1752" i="8" s="1"/>
  <c r="B1753" i="8" s="1"/>
  <c r="B1754" i="8" s="1"/>
  <c r="B1755" i="8" s="1"/>
  <c r="B1756" i="8" s="1"/>
  <c r="B1757" i="8" s="1"/>
  <c r="B1758" i="8" s="1"/>
  <c r="B1759" i="8" s="1"/>
  <c r="B1760" i="8" s="1"/>
  <c r="B1761" i="8" s="1"/>
  <c r="B1762" i="8" s="1"/>
  <c r="B1763" i="8" s="1"/>
  <c r="B1764" i="8" s="1"/>
  <c r="B1765" i="8" s="1"/>
  <c r="B1766" i="8" s="1"/>
  <c r="B1767" i="8" s="1"/>
  <c r="B1768" i="8" s="1"/>
  <c r="B1769" i="8" s="1"/>
  <c r="B1770" i="8" s="1"/>
  <c r="B1771" i="8" s="1"/>
  <c r="B1772" i="8" s="1"/>
  <c r="B1773" i="8" s="1"/>
  <c r="B1774" i="8" s="1"/>
  <c r="B1775" i="8" s="1"/>
  <c r="B1776" i="8" s="1"/>
  <c r="B1777" i="8" s="1"/>
  <c r="B1778" i="8" s="1"/>
  <c r="B1779" i="8" s="1"/>
  <c r="B1780" i="8" s="1"/>
  <c r="B1781" i="8" s="1"/>
  <c r="B1782" i="8" s="1"/>
  <c r="B1783" i="8" s="1"/>
  <c r="B1784" i="8" s="1"/>
  <c r="B1785" i="8" s="1"/>
  <c r="B1786" i="8" s="1"/>
  <c r="B1787" i="8" s="1"/>
  <c r="B1788" i="8" s="1"/>
  <c r="B1789" i="8" s="1"/>
  <c r="B1790" i="8" s="1"/>
  <c r="B1791" i="8" s="1"/>
  <c r="B1792" i="8" s="1"/>
  <c r="B1793" i="8" s="1"/>
  <c r="B1794" i="8" s="1"/>
  <c r="B1795" i="8" s="1"/>
  <c r="B1796" i="8" s="1"/>
  <c r="B1797" i="8" s="1"/>
  <c r="B1798" i="8" s="1"/>
  <c r="B1799" i="8" s="1"/>
  <c r="B1800" i="8" s="1"/>
  <c r="B1801" i="8" s="1"/>
  <c r="B1802" i="8" s="1"/>
  <c r="B1803" i="8" s="1"/>
  <c r="B1804" i="8" s="1"/>
  <c r="B1805" i="8" s="1"/>
  <c r="B1806" i="8" s="1"/>
  <c r="B1807" i="8" s="1"/>
  <c r="B1808" i="8" s="1"/>
  <c r="B1809" i="8" s="1"/>
  <c r="B1810" i="8" s="1"/>
  <c r="B1811" i="8" s="1"/>
  <c r="B1812" i="8" s="1"/>
  <c r="B1813" i="8" s="1"/>
  <c r="B1814" i="8" s="1"/>
  <c r="B1815" i="8" s="1"/>
  <c r="B1816" i="8" s="1"/>
  <c r="B1817" i="8" s="1"/>
  <c r="B1818" i="8" s="1"/>
  <c r="B1819" i="8" s="1"/>
  <c r="B1820" i="8" s="1"/>
  <c r="B1821" i="8" s="1"/>
  <c r="B1822" i="8" s="1"/>
  <c r="B1823" i="8" s="1"/>
  <c r="B1824" i="8" s="1"/>
  <c r="B1825" i="8" s="1"/>
  <c r="B1826" i="8" s="1"/>
  <c r="B1827" i="8" s="1"/>
  <c r="B1828" i="8" s="1"/>
  <c r="B1829" i="8" s="1"/>
  <c r="B1830" i="8" s="1"/>
  <c r="B1831" i="8" s="1"/>
  <c r="B1832" i="8" s="1"/>
  <c r="B1833" i="8" s="1"/>
  <c r="B1834" i="8" s="1"/>
  <c r="B1835" i="8" s="1"/>
  <c r="B1836" i="8" s="1"/>
  <c r="B1837" i="8" s="1"/>
  <c r="B1838" i="8" s="1"/>
  <c r="B1839" i="8" s="1"/>
  <c r="B1840" i="8" s="1"/>
  <c r="B1841" i="8" s="1"/>
  <c r="B1842" i="8" s="1"/>
  <c r="B1843" i="8" s="1"/>
  <c r="B1844" i="8" s="1"/>
  <c r="B1845" i="8" s="1"/>
  <c r="B1846" i="8" s="1"/>
  <c r="B1847" i="8" s="1"/>
  <c r="B1848" i="8" s="1"/>
  <c r="B1849" i="8" s="1"/>
  <c r="B1850" i="8" s="1"/>
  <c r="B1851" i="8" s="1"/>
  <c r="B1852" i="8" s="1"/>
  <c r="B1853" i="8" s="1"/>
  <c r="B1854" i="8" s="1"/>
  <c r="B1855" i="8" s="1"/>
  <c r="B1856" i="8" s="1"/>
  <c r="B1857" i="8" s="1"/>
  <c r="B1858" i="8" s="1"/>
  <c r="B1859" i="8" s="1"/>
  <c r="B1860" i="8" s="1"/>
  <c r="B1861" i="8" s="1"/>
  <c r="B1862" i="8" s="1"/>
  <c r="B1863" i="8" s="1"/>
  <c r="B1864" i="8" s="1"/>
  <c r="B1865" i="8" s="1"/>
  <c r="B1866" i="8" s="1"/>
  <c r="B1867" i="8" s="1"/>
  <c r="B1868" i="8" s="1"/>
  <c r="B1869" i="8" s="1"/>
  <c r="B1870" i="8" s="1"/>
  <c r="B1871" i="8" s="1"/>
  <c r="B1872" i="8" s="1"/>
  <c r="B1873" i="8" s="1"/>
  <c r="B1874" i="8" s="1"/>
  <c r="B1875" i="8" s="1"/>
  <c r="B1876" i="8" s="1"/>
  <c r="B1877" i="8" s="1"/>
  <c r="B1878" i="8" s="1"/>
  <c r="B1879" i="8" s="1"/>
  <c r="B1880" i="8" s="1"/>
  <c r="B1881" i="8" s="1"/>
  <c r="B1882" i="8" s="1"/>
  <c r="B1883" i="8" s="1"/>
  <c r="B1884" i="8" s="1"/>
  <c r="B1885" i="8" s="1"/>
  <c r="B1886" i="8" s="1"/>
  <c r="B1887" i="8" s="1"/>
  <c r="B1888" i="8" s="1"/>
  <c r="B1889" i="8" s="1"/>
  <c r="B1890" i="8" s="1"/>
  <c r="B1891" i="8" s="1"/>
  <c r="B1892" i="8" s="1"/>
  <c r="B1893" i="8" s="1"/>
  <c r="B1894" i="8" s="1"/>
  <c r="B1895" i="8" s="1"/>
  <c r="B1896" i="8" s="1"/>
  <c r="B1897" i="8" s="1"/>
  <c r="B1898" i="8" s="1"/>
  <c r="B1899" i="8" s="1"/>
  <c r="B1900" i="8" s="1"/>
  <c r="B1901" i="8" s="1"/>
  <c r="B1902" i="8" s="1"/>
  <c r="B1903" i="8" s="1"/>
  <c r="B1904" i="8" s="1"/>
  <c r="B1905" i="8" s="1"/>
  <c r="B1906" i="8" s="1"/>
  <c r="B1907" i="8" s="1"/>
  <c r="B1908" i="8" s="1"/>
  <c r="B1909" i="8" s="1"/>
  <c r="B1910" i="8" s="1"/>
  <c r="B1911" i="8" s="1"/>
  <c r="B1912" i="8" s="1"/>
  <c r="B1913" i="8" s="1"/>
  <c r="B1914" i="8" s="1"/>
  <c r="B1915" i="8" s="1"/>
  <c r="B1916" i="8" s="1"/>
  <c r="B1917" i="8" s="1"/>
  <c r="B1918" i="8" s="1"/>
  <c r="B1919" i="8" s="1"/>
  <c r="B1920" i="8" s="1"/>
  <c r="B1921" i="8" s="1"/>
  <c r="B1922" i="8" s="1"/>
  <c r="B1923" i="8" s="1"/>
  <c r="B1924" i="8" s="1"/>
  <c r="B1925" i="8" s="1"/>
  <c r="B1926" i="8" s="1"/>
  <c r="B1927" i="8" s="1"/>
  <c r="B1928" i="8" s="1"/>
  <c r="B1929" i="8" s="1"/>
  <c r="B1930" i="8" s="1"/>
  <c r="B1931" i="8" s="1"/>
  <c r="B1932" i="8" s="1"/>
  <c r="B1933" i="8" s="1"/>
  <c r="B1934" i="8" s="1"/>
  <c r="B1935" i="8" s="1"/>
  <c r="B1936" i="8" s="1"/>
  <c r="B1937" i="8" s="1"/>
  <c r="B1938" i="8" s="1"/>
  <c r="B1939" i="8" s="1"/>
  <c r="B1940" i="8" s="1"/>
  <c r="B1941" i="8" s="1"/>
  <c r="B1942" i="8" s="1"/>
  <c r="B1943" i="8" s="1"/>
  <c r="B1944" i="8" s="1"/>
  <c r="B1945" i="8" s="1"/>
  <c r="B1946" i="8" s="1"/>
  <c r="B1947" i="8" s="1"/>
  <c r="B1948" i="8" s="1"/>
  <c r="B1949" i="8" s="1"/>
  <c r="B1950" i="8" s="1"/>
  <c r="B1951" i="8" s="1"/>
  <c r="B1952" i="8" s="1"/>
  <c r="B1953" i="8" s="1"/>
  <c r="B1954" i="8" s="1"/>
  <c r="B1955" i="8" s="1"/>
  <c r="B1956" i="8" s="1"/>
  <c r="B1957" i="8" s="1"/>
  <c r="B1958" i="8" s="1"/>
  <c r="B1959" i="8" s="1"/>
  <c r="B1960" i="8" s="1"/>
  <c r="B1961" i="8" s="1"/>
  <c r="B1962" i="8" s="1"/>
  <c r="B1963" i="8" s="1"/>
  <c r="B1964" i="8" s="1"/>
  <c r="B1965" i="8" s="1"/>
  <c r="B1966" i="8" s="1"/>
  <c r="B1967" i="8" s="1"/>
  <c r="B1968" i="8" s="1"/>
  <c r="B1969" i="8" s="1"/>
  <c r="B1970" i="8" s="1"/>
  <c r="B1971" i="8" s="1"/>
  <c r="B1972" i="8" s="1"/>
  <c r="B1973" i="8" s="1"/>
  <c r="B1974" i="8" s="1"/>
  <c r="B1975" i="8" s="1"/>
  <c r="B1976" i="8" s="1"/>
  <c r="B1977" i="8" s="1"/>
  <c r="B1978" i="8" s="1"/>
  <c r="B1979" i="8" s="1"/>
  <c r="B1980" i="8" s="1"/>
  <c r="B1981" i="8" s="1"/>
  <c r="B1982" i="8" s="1"/>
  <c r="B1983" i="8" s="1"/>
  <c r="B1984" i="8" s="1"/>
  <c r="B1985" i="8" s="1"/>
  <c r="B1986" i="8" s="1"/>
  <c r="B1987" i="8" s="1"/>
  <c r="B1988" i="8" s="1"/>
  <c r="B1989" i="8" s="1"/>
  <c r="B1990" i="8" s="1"/>
  <c r="B1991" i="8" s="1"/>
  <c r="B1992" i="8" s="1"/>
  <c r="B1993" i="8" s="1"/>
  <c r="B1994" i="8" s="1"/>
  <c r="B1995" i="8" s="1"/>
  <c r="B1996" i="8" s="1"/>
  <c r="B1997" i="8" s="1"/>
  <c r="B1998" i="8" s="1"/>
  <c r="B1999" i="8" s="1"/>
  <c r="B2000" i="8" s="1"/>
  <c r="B2001" i="8" s="1"/>
  <c r="B2002" i="8" s="1"/>
  <c r="B2003" i="8" s="1"/>
  <c r="B2004" i="8" s="1"/>
  <c r="B2005" i="8" s="1"/>
  <c r="B2006" i="8" s="1"/>
  <c r="B2007" i="8" s="1"/>
  <c r="B2008" i="8" s="1"/>
  <c r="B2009" i="8" s="1"/>
  <c r="B2010" i="8" s="1"/>
  <c r="B2011" i="8" s="1"/>
  <c r="B2012" i="8" s="1"/>
  <c r="B2013" i="8" s="1"/>
  <c r="B2014" i="8" s="1"/>
  <c r="B2015" i="8" s="1"/>
  <c r="B2016" i="8" s="1"/>
  <c r="B2017" i="8" s="1"/>
  <c r="B3" i="8"/>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473" i="9"/>
  <c r="A1474" i="9" s="1"/>
  <c r="A1475" i="9" s="1"/>
  <c r="A1476" i="9" s="1"/>
  <c r="A1477" i="9" s="1"/>
  <c r="A1478" i="9" s="1"/>
  <c r="A1479" i="9" s="1"/>
  <c r="A1480" i="9" s="1"/>
  <c r="A1481" i="9" s="1"/>
  <c r="A1482" i="9" s="1"/>
  <c r="A1483" i="9" s="1"/>
  <c r="A1484" i="9" s="1"/>
  <c r="A1485" i="9" s="1"/>
  <c r="A1486" i="9" s="1"/>
  <c r="A1487" i="9" s="1"/>
  <c r="A1488" i="9" s="1"/>
  <c r="A1489" i="9" s="1"/>
  <c r="A1490" i="9" s="1"/>
  <c r="A1491" i="9" s="1"/>
  <c r="A1492" i="9" s="1"/>
  <c r="A1493" i="9" s="1"/>
  <c r="A1494" i="9" s="1"/>
  <c r="A1495" i="9" s="1"/>
  <c r="A1496" i="9" s="1"/>
  <c r="A1497" i="9" s="1"/>
  <c r="A1498" i="9" s="1"/>
  <c r="A1499" i="9" s="1"/>
  <c r="A1500" i="9" s="1"/>
  <c r="A1501" i="9" s="1"/>
  <c r="A1502" i="9" s="1"/>
  <c r="A1503" i="9" s="1"/>
  <c r="A1504" i="9" s="1"/>
  <c r="A1505" i="9" s="1"/>
  <c r="A1506" i="9" s="1"/>
  <c r="A1507" i="9" s="1"/>
  <c r="A1508" i="9" s="1"/>
  <c r="A1509" i="9" s="1"/>
  <c r="A1510" i="9" s="1"/>
  <c r="A1511" i="9" s="1"/>
  <c r="A1512" i="9" s="1"/>
  <c r="A1513" i="9" s="1"/>
  <c r="A1432" i="9"/>
  <c r="A1433" i="9" s="1"/>
  <c r="A1434" i="9" s="1"/>
  <c r="A1435" i="9" s="1"/>
  <c r="A1436" i="9" s="1"/>
  <c r="A1437" i="9" s="1"/>
  <c r="A1438" i="9" s="1"/>
  <c r="A1439" i="9" s="1"/>
  <c r="A1440" i="9" s="1"/>
  <c r="A1441" i="9" s="1"/>
  <c r="A1442" i="9" s="1"/>
  <c r="A1443" i="9" s="1"/>
  <c r="A1444" i="9" s="1"/>
  <c r="A1445" i="9" s="1"/>
  <c r="A1446" i="9" s="1"/>
  <c r="A1447" i="9" s="1"/>
  <c r="A1448" i="9" s="1"/>
  <c r="A1449" i="9" s="1"/>
  <c r="A1450" i="9" s="1"/>
  <c r="A1451" i="9" s="1"/>
  <c r="A1452" i="9" s="1"/>
  <c r="A1453" i="9" s="1"/>
  <c r="A1454" i="9" s="1"/>
  <c r="A1455" i="9" s="1"/>
  <c r="A1456" i="9" s="1"/>
  <c r="A1457" i="9" s="1"/>
  <c r="A1458" i="9" s="1"/>
  <c r="A1459" i="9" s="1"/>
  <c r="A1460" i="9" s="1"/>
  <c r="A1461" i="9" s="1"/>
  <c r="A1462" i="9" s="1"/>
  <c r="A1463" i="9" s="1"/>
  <c r="A1464" i="9" s="1"/>
  <c r="A1465" i="9" s="1"/>
  <c r="A1466" i="9" s="1"/>
  <c r="A1467" i="9" s="1"/>
  <c r="A1468" i="9" s="1"/>
  <c r="A1469" i="9" s="1"/>
  <c r="A1470" i="9" s="1"/>
  <c r="A1471" i="9" s="1"/>
  <c r="A1431" i="9"/>
  <c r="A1389" i="9"/>
  <c r="A1390" i="9" s="1"/>
  <c r="A1391" i="9" s="1"/>
  <c r="A1392" i="9" s="1"/>
  <c r="A1393" i="9" s="1"/>
  <c r="A1394" i="9" s="1"/>
  <c r="A1395" i="9" s="1"/>
  <c r="A1396" i="9" s="1"/>
  <c r="A1397" i="9" s="1"/>
  <c r="A1398" i="9" s="1"/>
  <c r="A1399" i="9" s="1"/>
  <c r="A1400" i="9" s="1"/>
  <c r="A1401" i="9" s="1"/>
  <c r="A1402" i="9" s="1"/>
  <c r="A1403" i="9" s="1"/>
  <c r="A1404" i="9" s="1"/>
  <c r="A1405" i="9" s="1"/>
  <c r="A1406" i="9" s="1"/>
  <c r="A1407" i="9" s="1"/>
  <c r="A1408" i="9" s="1"/>
  <c r="A1409" i="9" s="1"/>
  <c r="A1410" i="9" s="1"/>
  <c r="A1411" i="9" s="1"/>
  <c r="A1412" i="9" s="1"/>
  <c r="A1413" i="9" s="1"/>
  <c r="A1414" i="9" s="1"/>
  <c r="A1415" i="9" s="1"/>
  <c r="A1416" i="9" s="1"/>
  <c r="A1417" i="9" s="1"/>
  <c r="A1418" i="9" s="1"/>
  <c r="A1419" i="9" s="1"/>
  <c r="A1420" i="9" s="1"/>
  <c r="A1421" i="9" s="1"/>
  <c r="A1422" i="9" s="1"/>
  <c r="A1423" i="9" s="1"/>
  <c r="A1424" i="9" s="1"/>
  <c r="A1425" i="9" s="1"/>
  <c r="A1426" i="9" s="1"/>
  <c r="A1427" i="9" s="1"/>
  <c r="A1428" i="9" s="1"/>
  <c r="A1429" i="9" s="1"/>
  <c r="A1347" i="9"/>
  <c r="A1348" i="9" s="1"/>
  <c r="A1349" i="9" s="1"/>
  <c r="A1350" i="9" s="1"/>
  <c r="A1351" i="9" s="1"/>
  <c r="A1352" i="9" s="1"/>
  <c r="A1353" i="9" s="1"/>
  <c r="A1354" i="9" s="1"/>
  <c r="A1355" i="9" s="1"/>
  <c r="A1356" i="9" s="1"/>
  <c r="A1357" i="9" s="1"/>
  <c r="A1358" i="9" s="1"/>
  <c r="A1359" i="9" s="1"/>
  <c r="A1360" i="9" s="1"/>
  <c r="A1361" i="9" s="1"/>
  <c r="A1362" i="9" s="1"/>
  <c r="A1363" i="9" s="1"/>
  <c r="A1364" i="9" s="1"/>
  <c r="A1365" i="9" s="1"/>
  <c r="A1366" i="9" s="1"/>
  <c r="A1367" i="9" s="1"/>
  <c r="A1368" i="9" s="1"/>
  <c r="A1369" i="9" s="1"/>
  <c r="A1370" i="9" s="1"/>
  <c r="A1371" i="9" s="1"/>
  <c r="A1372" i="9" s="1"/>
  <c r="A1373" i="9" s="1"/>
  <c r="A1374" i="9" s="1"/>
  <c r="A1375" i="9" s="1"/>
  <c r="A1376" i="9" s="1"/>
  <c r="A1377" i="9" s="1"/>
  <c r="A1378" i="9" s="1"/>
  <c r="A1379" i="9" s="1"/>
  <c r="A1380" i="9" s="1"/>
  <c r="A1381" i="9" s="1"/>
  <c r="A1382" i="9" s="1"/>
  <c r="A1383" i="9" s="1"/>
  <c r="A1384" i="9" s="1"/>
  <c r="A1385" i="9" s="1"/>
  <c r="A1386" i="9" s="1"/>
  <c r="A1387" i="9" s="1"/>
  <c r="A1305" i="9"/>
  <c r="A1306" i="9" s="1"/>
  <c r="A1307" i="9" s="1"/>
  <c r="A1308" i="9" s="1"/>
  <c r="A1309" i="9" s="1"/>
  <c r="A1310" i="9" s="1"/>
  <c r="A1311" i="9" s="1"/>
  <c r="A1312" i="9" s="1"/>
  <c r="A1313" i="9" s="1"/>
  <c r="A1314" i="9" s="1"/>
  <c r="A1315" i="9" s="1"/>
  <c r="A1316" i="9" s="1"/>
  <c r="A1317" i="9" s="1"/>
  <c r="A1318" i="9" s="1"/>
  <c r="A1319" i="9" s="1"/>
  <c r="A1320" i="9" s="1"/>
  <c r="A1321" i="9" s="1"/>
  <c r="A1322" i="9" s="1"/>
  <c r="A1323" i="9" s="1"/>
  <c r="A1324" i="9" s="1"/>
  <c r="A1325" i="9" s="1"/>
  <c r="A1326" i="9" s="1"/>
  <c r="A1327" i="9" s="1"/>
  <c r="A1328" i="9" s="1"/>
  <c r="A1329" i="9" s="1"/>
  <c r="A1330" i="9" s="1"/>
  <c r="A1331" i="9" s="1"/>
  <c r="A1332" i="9" s="1"/>
  <c r="A1333" i="9" s="1"/>
  <c r="A1334" i="9" s="1"/>
  <c r="A1335" i="9" s="1"/>
  <c r="A1336" i="9" s="1"/>
  <c r="A1337" i="9" s="1"/>
  <c r="A1338" i="9" s="1"/>
  <c r="A1339" i="9" s="1"/>
  <c r="A1340" i="9" s="1"/>
  <c r="A1341" i="9" s="1"/>
  <c r="A1342" i="9" s="1"/>
  <c r="A1343" i="9" s="1"/>
  <c r="A1344" i="9" s="1"/>
  <c r="A1345" i="9" s="1"/>
  <c r="A1263" i="9"/>
  <c r="A1264" i="9" s="1"/>
  <c r="A1265" i="9" s="1"/>
  <c r="A1266" i="9" s="1"/>
  <c r="A1267" i="9" s="1"/>
  <c r="A1268" i="9" s="1"/>
  <c r="A1269" i="9" s="1"/>
  <c r="A1270" i="9" s="1"/>
  <c r="A1271" i="9" s="1"/>
  <c r="A1272" i="9" s="1"/>
  <c r="A1273" i="9" s="1"/>
  <c r="A1274" i="9" s="1"/>
  <c r="A1275" i="9" s="1"/>
  <c r="A1276" i="9" s="1"/>
  <c r="A1277" i="9" s="1"/>
  <c r="A1278" i="9" s="1"/>
  <c r="A1279" i="9" s="1"/>
  <c r="A1280" i="9" s="1"/>
  <c r="A1281" i="9" s="1"/>
  <c r="A1282" i="9" s="1"/>
  <c r="A1283" i="9" s="1"/>
  <c r="A1284" i="9" s="1"/>
  <c r="A1285" i="9" s="1"/>
  <c r="A1286" i="9" s="1"/>
  <c r="A1287" i="9" s="1"/>
  <c r="A1288" i="9" s="1"/>
  <c r="A1289" i="9" s="1"/>
  <c r="A1290" i="9" s="1"/>
  <c r="A1291" i="9" s="1"/>
  <c r="A1292" i="9" s="1"/>
  <c r="A1293" i="9" s="1"/>
  <c r="A1294" i="9" s="1"/>
  <c r="A1295" i="9" s="1"/>
  <c r="A1296" i="9" s="1"/>
  <c r="A1297" i="9" s="1"/>
  <c r="A1298" i="9" s="1"/>
  <c r="A1299" i="9" s="1"/>
  <c r="A1300" i="9" s="1"/>
  <c r="A1301" i="9" s="1"/>
  <c r="A1302" i="9" s="1"/>
  <c r="A1303" i="9" s="1"/>
  <c r="A1221" i="9"/>
  <c r="A1222" i="9" s="1"/>
  <c r="A1223" i="9" s="1"/>
  <c r="A1224" i="9" s="1"/>
  <c r="A1225" i="9" s="1"/>
  <c r="A1226" i="9" s="1"/>
  <c r="A1227" i="9" s="1"/>
  <c r="A1228" i="9" s="1"/>
  <c r="A1229" i="9" s="1"/>
  <c r="A1230" i="9" s="1"/>
  <c r="A1231" i="9" s="1"/>
  <c r="A1232" i="9" s="1"/>
  <c r="A1233" i="9" s="1"/>
  <c r="A1234" i="9" s="1"/>
  <c r="A1235" i="9" s="1"/>
  <c r="A1236" i="9" s="1"/>
  <c r="A1237" i="9" s="1"/>
  <c r="A1238" i="9" s="1"/>
  <c r="A1239" i="9" s="1"/>
  <c r="A1240" i="9" s="1"/>
  <c r="A1241" i="9" s="1"/>
  <c r="A1242" i="9" s="1"/>
  <c r="A1243" i="9" s="1"/>
  <c r="A1244" i="9" s="1"/>
  <c r="A1245" i="9" s="1"/>
  <c r="A1246" i="9" s="1"/>
  <c r="A1247" i="9" s="1"/>
  <c r="A1248" i="9" s="1"/>
  <c r="A1249" i="9" s="1"/>
  <c r="A1250" i="9" s="1"/>
  <c r="A1251" i="9" s="1"/>
  <c r="A1252" i="9" s="1"/>
  <c r="A1253" i="9" s="1"/>
  <c r="A1254" i="9" s="1"/>
  <c r="A1255" i="9" s="1"/>
  <c r="A1256" i="9" s="1"/>
  <c r="A1257" i="9" s="1"/>
  <c r="A1258" i="9" s="1"/>
  <c r="A1259" i="9" s="1"/>
  <c r="A1260" i="9" s="1"/>
  <c r="A1261" i="9" s="1"/>
  <c r="A1179" i="9"/>
  <c r="A1180" i="9" s="1"/>
  <c r="A1181" i="9" s="1"/>
  <c r="A1182" i="9" s="1"/>
  <c r="A1183" i="9" s="1"/>
  <c r="A1184" i="9" s="1"/>
  <c r="A1185" i="9" s="1"/>
  <c r="A1186" i="9" s="1"/>
  <c r="A1187" i="9" s="1"/>
  <c r="A1188" i="9" s="1"/>
  <c r="A1189" i="9" s="1"/>
  <c r="A1190" i="9" s="1"/>
  <c r="A1191" i="9" s="1"/>
  <c r="A1192" i="9" s="1"/>
  <c r="A1193" i="9" s="1"/>
  <c r="A1194" i="9" s="1"/>
  <c r="A1195" i="9" s="1"/>
  <c r="A1196" i="9" s="1"/>
  <c r="A1197" i="9" s="1"/>
  <c r="A1198" i="9" s="1"/>
  <c r="A1199" i="9" s="1"/>
  <c r="A1200" i="9" s="1"/>
  <c r="A1201" i="9" s="1"/>
  <c r="A1202" i="9" s="1"/>
  <c r="A1203" i="9" s="1"/>
  <c r="A1204" i="9" s="1"/>
  <c r="A1205" i="9" s="1"/>
  <c r="A1206" i="9" s="1"/>
  <c r="A1207" i="9" s="1"/>
  <c r="A1208" i="9" s="1"/>
  <c r="A1209" i="9" s="1"/>
  <c r="A1210" i="9" s="1"/>
  <c r="A1211" i="9" s="1"/>
  <c r="A1212" i="9" s="1"/>
  <c r="A1213" i="9" s="1"/>
  <c r="A1214" i="9" s="1"/>
  <c r="A1215" i="9" s="1"/>
  <c r="A1216" i="9" s="1"/>
  <c r="A1217" i="9" s="1"/>
  <c r="A1218" i="9" s="1"/>
  <c r="A1219" i="9" s="1"/>
  <c r="A1137" i="9"/>
  <c r="A1138" i="9" s="1"/>
  <c r="A1139" i="9" s="1"/>
  <c r="A1140" i="9" s="1"/>
  <c r="A1141" i="9" s="1"/>
  <c r="A1142" i="9" s="1"/>
  <c r="A1143" i="9" s="1"/>
  <c r="A1144" i="9" s="1"/>
  <c r="A1145" i="9" s="1"/>
  <c r="A1146" i="9" s="1"/>
  <c r="A1147" i="9" s="1"/>
  <c r="A1148" i="9" s="1"/>
  <c r="A1149" i="9" s="1"/>
  <c r="A1150" i="9" s="1"/>
  <c r="A1151" i="9" s="1"/>
  <c r="A1152" i="9" s="1"/>
  <c r="A1153" i="9" s="1"/>
  <c r="A1154" i="9" s="1"/>
  <c r="A1155" i="9" s="1"/>
  <c r="A1156" i="9" s="1"/>
  <c r="A1157" i="9" s="1"/>
  <c r="A1158" i="9" s="1"/>
  <c r="A1159" i="9" s="1"/>
  <c r="A1160" i="9" s="1"/>
  <c r="A1161" i="9" s="1"/>
  <c r="A1162" i="9" s="1"/>
  <c r="A1163" i="9" s="1"/>
  <c r="A1164" i="9" s="1"/>
  <c r="A1165" i="9" s="1"/>
  <c r="A1166" i="9" s="1"/>
  <c r="A1167" i="9" s="1"/>
  <c r="A1168" i="9" s="1"/>
  <c r="A1169" i="9" s="1"/>
  <c r="A1170" i="9" s="1"/>
  <c r="A1171" i="9" s="1"/>
  <c r="A1172" i="9" s="1"/>
  <c r="A1173" i="9" s="1"/>
  <c r="A1174" i="9" s="1"/>
  <c r="A1175" i="9" s="1"/>
  <c r="A1176" i="9" s="1"/>
  <c r="A1177" i="9" s="1"/>
  <c r="A1095" i="9"/>
  <c r="A1096" i="9" s="1"/>
  <c r="A1097" i="9" s="1"/>
  <c r="A1098" i="9" s="1"/>
  <c r="A1099" i="9" s="1"/>
  <c r="A1100" i="9" s="1"/>
  <c r="A1101" i="9" s="1"/>
  <c r="A1102" i="9" s="1"/>
  <c r="A1103" i="9" s="1"/>
  <c r="A1104" i="9" s="1"/>
  <c r="A1105" i="9" s="1"/>
  <c r="A1106" i="9" s="1"/>
  <c r="A1107" i="9" s="1"/>
  <c r="A1108" i="9" s="1"/>
  <c r="A1109" i="9" s="1"/>
  <c r="A1110" i="9" s="1"/>
  <c r="A1111" i="9" s="1"/>
  <c r="A1112" i="9" s="1"/>
  <c r="A1113" i="9" s="1"/>
  <c r="A1114" i="9" s="1"/>
  <c r="A1115" i="9" s="1"/>
  <c r="A1116" i="9" s="1"/>
  <c r="A1117" i="9" s="1"/>
  <c r="A1118" i="9" s="1"/>
  <c r="A1119" i="9" s="1"/>
  <c r="A1120" i="9" s="1"/>
  <c r="A1121" i="9" s="1"/>
  <c r="A1122" i="9" s="1"/>
  <c r="A1123" i="9" s="1"/>
  <c r="A1124" i="9" s="1"/>
  <c r="A1125" i="9" s="1"/>
  <c r="A1126" i="9" s="1"/>
  <c r="A1127" i="9" s="1"/>
  <c r="A1128" i="9" s="1"/>
  <c r="A1129" i="9" s="1"/>
  <c r="A1130" i="9" s="1"/>
  <c r="A1131" i="9" s="1"/>
  <c r="A1132" i="9" s="1"/>
  <c r="A1133" i="9" s="1"/>
  <c r="A1134" i="9" s="1"/>
  <c r="A1135" i="9" s="1"/>
  <c r="A1053" i="9"/>
  <c r="A1054" i="9" s="1"/>
  <c r="A1055" i="9" s="1"/>
  <c r="A1056" i="9" s="1"/>
  <c r="A1057" i="9" s="1"/>
  <c r="A1058" i="9" s="1"/>
  <c r="A1059" i="9" s="1"/>
  <c r="A1060" i="9" s="1"/>
  <c r="A1061" i="9" s="1"/>
  <c r="A1062" i="9" s="1"/>
  <c r="A1063" i="9" s="1"/>
  <c r="A1064" i="9" s="1"/>
  <c r="A1065" i="9" s="1"/>
  <c r="A1066" i="9" s="1"/>
  <c r="A1067" i="9" s="1"/>
  <c r="A1068" i="9" s="1"/>
  <c r="A1069" i="9" s="1"/>
  <c r="A1070" i="9" s="1"/>
  <c r="A1071" i="9" s="1"/>
  <c r="A1072" i="9" s="1"/>
  <c r="A1073" i="9" s="1"/>
  <c r="A1074" i="9" s="1"/>
  <c r="A1075" i="9" s="1"/>
  <c r="A1076" i="9" s="1"/>
  <c r="A1077" i="9" s="1"/>
  <c r="A1078" i="9" s="1"/>
  <c r="A1079" i="9" s="1"/>
  <c r="A1080" i="9" s="1"/>
  <c r="A1081" i="9" s="1"/>
  <c r="A1082" i="9" s="1"/>
  <c r="A1083" i="9" s="1"/>
  <c r="A1084" i="9" s="1"/>
  <c r="A1085" i="9" s="1"/>
  <c r="A1086" i="9" s="1"/>
  <c r="A1087" i="9" s="1"/>
  <c r="A1088" i="9" s="1"/>
  <c r="A1089" i="9" s="1"/>
  <c r="A1090" i="9" s="1"/>
  <c r="A1091" i="9" s="1"/>
  <c r="A1092" i="9" s="1"/>
  <c r="A1093" i="9" s="1"/>
  <c r="A1011" i="9"/>
  <c r="A1012" i="9" s="1"/>
  <c r="A1013" i="9" s="1"/>
  <c r="A1014" i="9" s="1"/>
  <c r="A1015" i="9" s="1"/>
  <c r="A1016" i="9" s="1"/>
  <c r="A1017" i="9" s="1"/>
  <c r="A1018" i="9" s="1"/>
  <c r="A1019" i="9" s="1"/>
  <c r="A1020" i="9" s="1"/>
  <c r="A1021" i="9" s="1"/>
  <c r="A1022" i="9" s="1"/>
  <c r="A1023" i="9" s="1"/>
  <c r="A1024" i="9" s="1"/>
  <c r="A1025" i="9" s="1"/>
  <c r="A1026" i="9" s="1"/>
  <c r="A1027" i="9" s="1"/>
  <c r="A1028" i="9" s="1"/>
  <c r="A1029" i="9" s="1"/>
  <c r="A1030" i="9" s="1"/>
  <c r="A1031" i="9" s="1"/>
  <c r="A1032" i="9" s="1"/>
  <c r="A1033" i="9" s="1"/>
  <c r="A1034" i="9" s="1"/>
  <c r="A1035" i="9" s="1"/>
  <c r="A1036" i="9" s="1"/>
  <c r="A1037" i="9" s="1"/>
  <c r="A1038" i="9" s="1"/>
  <c r="A1039" i="9" s="1"/>
  <c r="A1040" i="9" s="1"/>
  <c r="A1041" i="9" s="1"/>
  <c r="A1042" i="9" s="1"/>
  <c r="A1043" i="9" s="1"/>
  <c r="A1044" i="9" s="1"/>
  <c r="A1045" i="9" s="1"/>
  <c r="A1046" i="9" s="1"/>
  <c r="A1047" i="9" s="1"/>
  <c r="A1048" i="9" s="1"/>
  <c r="A1049" i="9" s="1"/>
  <c r="A1050" i="9" s="1"/>
  <c r="A1051" i="9" s="1"/>
  <c r="A969" i="9"/>
  <c r="A970" i="9" s="1"/>
  <c r="A971" i="9" s="1"/>
  <c r="A972" i="9" s="1"/>
  <c r="A973" i="9" s="1"/>
  <c r="A974" i="9" s="1"/>
  <c r="A975" i="9" s="1"/>
  <c r="A976" i="9" s="1"/>
  <c r="A977" i="9" s="1"/>
  <c r="A978" i="9" s="1"/>
  <c r="A979" i="9" s="1"/>
  <c r="A980" i="9" s="1"/>
  <c r="A981" i="9" s="1"/>
  <c r="A982" i="9" s="1"/>
  <c r="A983" i="9" s="1"/>
  <c r="A984" i="9" s="1"/>
  <c r="A985" i="9" s="1"/>
  <c r="A986" i="9" s="1"/>
  <c r="A987" i="9" s="1"/>
  <c r="A988" i="9" s="1"/>
  <c r="A989" i="9" s="1"/>
  <c r="A990" i="9" s="1"/>
  <c r="A991" i="9" s="1"/>
  <c r="A992" i="9" s="1"/>
  <c r="A993" i="9" s="1"/>
  <c r="A994" i="9" s="1"/>
  <c r="A995" i="9" s="1"/>
  <c r="A996" i="9" s="1"/>
  <c r="A997" i="9" s="1"/>
  <c r="A998" i="9" s="1"/>
  <c r="A999" i="9" s="1"/>
  <c r="A1000" i="9" s="1"/>
  <c r="A1001" i="9" s="1"/>
  <c r="A1002" i="9" s="1"/>
  <c r="A1003" i="9" s="1"/>
  <c r="A1004" i="9" s="1"/>
  <c r="A1005" i="9" s="1"/>
  <c r="A1006" i="9" s="1"/>
  <c r="A1007" i="9" s="1"/>
  <c r="A1008" i="9" s="1"/>
  <c r="A1009" i="9" s="1"/>
  <c r="A927" i="9"/>
  <c r="A928" i="9" s="1"/>
  <c r="A929" i="9" s="1"/>
  <c r="A930" i="9" s="1"/>
  <c r="A931" i="9" s="1"/>
  <c r="A932" i="9" s="1"/>
  <c r="A933" i="9" s="1"/>
  <c r="A934" i="9" s="1"/>
  <c r="A935" i="9" s="1"/>
  <c r="A936" i="9" s="1"/>
  <c r="A937" i="9" s="1"/>
  <c r="A938" i="9" s="1"/>
  <c r="A939" i="9" s="1"/>
  <c r="A940" i="9" s="1"/>
  <c r="A941" i="9" s="1"/>
  <c r="A942" i="9" s="1"/>
  <c r="A943" i="9" s="1"/>
  <c r="A944" i="9" s="1"/>
  <c r="A945" i="9" s="1"/>
  <c r="A946" i="9" s="1"/>
  <c r="A947" i="9" s="1"/>
  <c r="A948" i="9" s="1"/>
  <c r="A949" i="9" s="1"/>
  <c r="A950" i="9" s="1"/>
  <c r="A951" i="9" s="1"/>
  <c r="A952" i="9" s="1"/>
  <c r="A953" i="9" s="1"/>
  <c r="A954" i="9" s="1"/>
  <c r="A955" i="9" s="1"/>
  <c r="A956" i="9" s="1"/>
  <c r="A957" i="9" s="1"/>
  <c r="A958" i="9" s="1"/>
  <c r="A959" i="9" s="1"/>
  <c r="A960" i="9" s="1"/>
  <c r="A961" i="9" s="1"/>
  <c r="A962" i="9" s="1"/>
  <c r="A963" i="9" s="1"/>
  <c r="A964" i="9" s="1"/>
  <c r="A965" i="9" s="1"/>
  <c r="A966" i="9" s="1"/>
  <c r="A967" i="9" s="1"/>
  <c r="A885" i="9"/>
  <c r="A886" i="9" s="1"/>
  <c r="A887" i="9" s="1"/>
  <c r="A888" i="9" s="1"/>
  <c r="A889" i="9" s="1"/>
  <c r="A890" i="9" s="1"/>
  <c r="A891" i="9" s="1"/>
  <c r="A892" i="9" s="1"/>
  <c r="A893" i="9" s="1"/>
  <c r="A894" i="9" s="1"/>
  <c r="A895" i="9" s="1"/>
  <c r="A896" i="9" s="1"/>
  <c r="A897" i="9" s="1"/>
  <c r="A898" i="9" s="1"/>
  <c r="A899" i="9" s="1"/>
  <c r="A900" i="9" s="1"/>
  <c r="A901" i="9" s="1"/>
  <c r="A902" i="9" s="1"/>
  <c r="A903" i="9" s="1"/>
  <c r="A904" i="9" s="1"/>
  <c r="A905" i="9" s="1"/>
  <c r="A906" i="9" s="1"/>
  <c r="A907" i="9" s="1"/>
  <c r="A908" i="9" s="1"/>
  <c r="A909" i="9" s="1"/>
  <c r="A910" i="9" s="1"/>
  <c r="A911" i="9" s="1"/>
  <c r="A912" i="9" s="1"/>
  <c r="A913" i="9" s="1"/>
  <c r="A914" i="9" s="1"/>
  <c r="A915" i="9" s="1"/>
  <c r="A916" i="9" s="1"/>
  <c r="A917" i="9" s="1"/>
  <c r="A918" i="9" s="1"/>
  <c r="A919" i="9" s="1"/>
  <c r="A920" i="9" s="1"/>
  <c r="A921" i="9" s="1"/>
  <c r="A922" i="9" s="1"/>
  <c r="A923" i="9" s="1"/>
  <c r="A924" i="9" s="1"/>
  <c r="A925" i="9" s="1"/>
  <c r="A843" i="9"/>
  <c r="A844" i="9" s="1"/>
  <c r="A845" i="9" s="1"/>
  <c r="A846" i="9" s="1"/>
  <c r="A847" i="9" s="1"/>
  <c r="A848" i="9" s="1"/>
  <c r="A849" i="9" s="1"/>
  <c r="A850" i="9" s="1"/>
  <c r="A851" i="9" s="1"/>
  <c r="A852" i="9" s="1"/>
  <c r="A853" i="9" s="1"/>
  <c r="A854" i="9" s="1"/>
  <c r="A855" i="9" s="1"/>
  <c r="A856" i="9" s="1"/>
  <c r="A857" i="9" s="1"/>
  <c r="A858" i="9" s="1"/>
  <c r="A859" i="9" s="1"/>
  <c r="A860" i="9" s="1"/>
  <c r="A861" i="9" s="1"/>
  <c r="A862" i="9" s="1"/>
  <c r="A863" i="9" s="1"/>
  <c r="A864" i="9" s="1"/>
  <c r="A865" i="9" s="1"/>
  <c r="A866" i="9" s="1"/>
  <c r="A867" i="9" s="1"/>
  <c r="A868" i="9" s="1"/>
  <c r="A869" i="9" s="1"/>
  <c r="A870" i="9" s="1"/>
  <c r="A871" i="9" s="1"/>
  <c r="A872" i="9" s="1"/>
  <c r="A873" i="9" s="1"/>
  <c r="A874" i="9" s="1"/>
  <c r="A875" i="9" s="1"/>
  <c r="A876" i="9" s="1"/>
  <c r="A877" i="9" s="1"/>
  <c r="A878" i="9" s="1"/>
  <c r="A879" i="9" s="1"/>
  <c r="A880" i="9" s="1"/>
  <c r="A881" i="9" s="1"/>
  <c r="A882" i="9" s="1"/>
  <c r="A883" i="9" s="1"/>
  <c r="A801" i="9"/>
  <c r="A802" i="9" s="1"/>
  <c r="A803" i="9" s="1"/>
  <c r="A804" i="9" s="1"/>
  <c r="A805" i="9" s="1"/>
  <c r="A806" i="9" s="1"/>
  <c r="A807" i="9" s="1"/>
  <c r="A808" i="9" s="1"/>
  <c r="A809" i="9" s="1"/>
  <c r="A810" i="9" s="1"/>
  <c r="A811" i="9" s="1"/>
  <c r="A812" i="9" s="1"/>
  <c r="A813" i="9" s="1"/>
  <c r="A814" i="9" s="1"/>
  <c r="A815" i="9" s="1"/>
  <c r="A816" i="9" s="1"/>
  <c r="A817" i="9" s="1"/>
  <c r="A818" i="9" s="1"/>
  <c r="A819" i="9" s="1"/>
  <c r="A820" i="9" s="1"/>
  <c r="A821" i="9" s="1"/>
  <c r="A822" i="9" s="1"/>
  <c r="A823" i="9" s="1"/>
  <c r="A824" i="9" s="1"/>
  <c r="A825" i="9" s="1"/>
  <c r="A826" i="9" s="1"/>
  <c r="A827" i="9" s="1"/>
  <c r="A828" i="9" s="1"/>
  <c r="A829" i="9" s="1"/>
  <c r="A830" i="9" s="1"/>
  <c r="A831" i="9" s="1"/>
  <c r="A832" i="9" s="1"/>
  <c r="A833" i="9" s="1"/>
  <c r="A834" i="9" s="1"/>
  <c r="A835" i="9" s="1"/>
  <c r="A836" i="9" s="1"/>
  <c r="A837" i="9" s="1"/>
  <c r="A838" i="9" s="1"/>
  <c r="A839" i="9" s="1"/>
  <c r="A840" i="9" s="1"/>
  <c r="A841" i="9" s="1"/>
  <c r="A759" i="9"/>
  <c r="A760" i="9" s="1"/>
  <c r="A761" i="9" s="1"/>
  <c r="A762" i="9" s="1"/>
  <c r="A763" i="9" s="1"/>
  <c r="A764" i="9" s="1"/>
  <c r="A765" i="9" s="1"/>
  <c r="A766" i="9" s="1"/>
  <c r="A767" i="9" s="1"/>
  <c r="A768" i="9" s="1"/>
  <c r="A769" i="9" s="1"/>
  <c r="A770" i="9" s="1"/>
  <c r="A771" i="9" s="1"/>
  <c r="A772" i="9" s="1"/>
  <c r="A773" i="9" s="1"/>
  <c r="A774" i="9" s="1"/>
  <c r="A775" i="9" s="1"/>
  <c r="A776" i="9" s="1"/>
  <c r="A777" i="9" s="1"/>
  <c r="A778" i="9" s="1"/>
  <c r="A779" i="9" s="1"/>
  <c r="A780" i="9" s="1"/>
  <c r="A781" i="9" s="1"/>
  <c r="A782" i="9" s="1"/>
  <c r="A783" i="9" s="1"/>
  <c r="A784" i="9" s="1"/>
  <c r="A785" i="9" s="1"/>
  <c r="A786" i="9" s="1"/>
  <c r="A787" i="9" s="1"/>
  <c r="A788" i="9" s="1"/>
  <c r="A789" i="9" s="1"/>
  <c r="A790" i="9" s="1"/>
  <c r="A791" i="9" s="1"/>
  <c r="A792" i="9" s="1"/>
  <c r="A793" i="9" s="1"/>
  <c r="A794" i="9" s="1"/>
  <c r="A795" i="9" s="1"/>
  <c r="A796" i="9" s="1"/>
  <c r="A797" i="9" s="1"/>
  <c r="A798" i="9" s="1"/>
  <c r="A799" i="9" s="1"/>
  <c r="A717" i="9"/>
  <c r="A718" i="9" s="1"/>
  <c r="A719" i="9" s="1"/>
  <c r="A720" i="9" s="1"/>
  <c r="A721" i="9" s="1"/>
  <c r="A722" i="9" s="1"/>
  <c r="A723" i="9" s="1"/>
  <c r="A724" i="9" s="1"/>
  <c r="A725" i="9" s="1"/>
  <c r="A726" i="9" s="1"/>
  <c r="A727" i="9" s="1"/>
  <c r="A728" i="9" s="1"/>
  <c r="A729" i="9" s="1"/>
  <c r="A730" i="9" s="1"/>
  <c r="A731" i="9" s="1"/>
  <c r="A732" i="9" s="1"/>
  <c r="A733" i="9" s="1"/>
  <c r="A734" i="9" s="1"/>
  <c r="A735" i="9" s="1"/>
  <c r="A736" i="9" s="1"/>
  <c r="A737" i="9" s="1"/>
  <c r="A738" i="9" s="1"/>
  <c r="A739" i="9" s="1"/>
  <c r="A740" i="9" s="1"/>
  <c r="A741" i="9" s="1"/>
  <c r="A742" i="9" s="1"/>
  <c r="A743" i="9" s="1"/>
  <c r="A744" i="9" s="1"/>
  <c r="A745" i="9" s="1"/>
  <c r="A746" i="9" s="1"/>
  <c r="A747" i="9" s="1"/>
  <c r="A748" i="9" s="1"/>
  <c r="A749" i="9" s="1"/>
  <c r="A750" i="9" s="1"/>
  <c r="A751" i="9" s="1"/>
  <c r="A752" i="9" s="1"/>
  <c r="A753" i="9" s="1"/>
  <c r="A754" i="9" s="1"/>
  <c r="A755" i="9" s="1"/>
  <c r="A756" i="9" s="1"/>
  <c r="A757" i="9" s="1"/>
  <c r="A675" i="9"/>
  <c r="A676" i="9" s="1"/>
  <c r="A677" i="9" s="1"/>
  <c r="A678" i="9" s="1"/>
  <c r="A679" i="9" s="1"/>
  <c r="A680" i="9" s="1"/>
  <c r="A681" i="9" s="1"/>
  <c r="A682" i="9" s="1"/>
  <c r="A683" i="9" s="1"/>
  <c r="A684" i="9" s="1"/>
  <c r="A685" i="9" s="1"/>
  <c r="A686" i="9" s="1"/>
  <c r="A687" i="9" s="1"/>
  <c r="A688" i="9" s="1"/>
  <c r="A689" i="9" s="1"/>
  <c r="A690" i="9" s="1"/>
  <c r="A691" i="9" s="1"/>
  <c r="A692" i="9" s="1"/>
  <c r="A693" i="9" s="1"/>
  <c r="A694" i="9" s="1"/>
  <c r="A695" i="9" s="1"/>
  <c r="A696" i="9" s="1"/>
  <c r="A697" i="9" s="1"/>
  <c r="A698" i="9" s="1"/>
  <c r="A699" i="9" s="1"/>
  <c r="A700" i="9" s="1"/>
  <c r="A701" i="9" s="1"/>
  <c r="A702" i="9" s="1"/>
  <c r="A703" i="9" s="1"/>
  <c r="A704" i="9" s="1"/>
  <c r="A705" i="9" s="1"/>
  <c r="A706" i="9" s="1"/>
  <c r="A707" i="9" s="1"/>
  <c r="A708" i="9" s="1"/>
  <c r="A709" i="9" s="1"/>
  <c r="A710" i="9" s="1"/>
  <c r="A711" i="9" s="1"/>
  <c r="A712" i="9" s="1"/>
  <c r="A713" i="9" s="1"/>
  <c r="A714" i="9" s="1"/>
  <c r="A715" i="9" s="1"/>
  <c r="A633" i="9"/>
  <c r="A634" i="9" s="1"/>
  <c r="A635" i="9" s="1"/>
  <c r="A636" i="9" s="1"/>
  <c r="A637" i="9" s="1"/>
  <c r="A638" i="9" s="1"/>
  <c r="A639" i="9" s="1"/>
  <c r="A640" i="9" s="1"/>
  <c r="A641" i="9" s="1"/>
  <c r="A642" i="9" s="1"/>
  <c r="A643" i="9" s="1"/>
  <c r="A644" i="9" s="1"/>
  <c r="A645" i="9" s="1"/>
  <c r="A646" i="9" s="1"/>
  <c r="A647" i="9" s="1"/>
  <c r="A648" i="9" s="1"/>
  <c r="A649" i="9" s="1"/>
  <c r="A650" i="9" s="1"/>
  <c r="A651" i="9" s="1"/>
  <c r="A652" i="9" s="1"/>
  <c r="A653" i="9" s="1"/>
  <c r="A654" i="9" s="1"/>
  <c r="A655" i="9" s="1"/>
  <c r="A656" i="9" s="1"/>
  <c r="A657" i="9" s="1"/>
  <c r="A658" i="9" s="1"/>
  <c r="A659" i="9" s="1"/>
  <c r="A660" i="9" s="1"/>
  <c r="A661" i="9" s="1"/>
  <c r="A662" i="9" s="1"/>
  <c r="A663" i="9" s="1"/>
  <c r="A664" i="9" s="1"/>
  <c r="A665" i="9" s="1"/>
  <c r="A666" i="9" s="1"/>
  <c r="A667" i="9" s="1"/>
  <c r="A668" i="9" s="1"/>
  <c r="A669" i="9" s="1"/>
  <c r="A670" i="9" s="1"/>
  <c r="A671" i="9" s="1"/>
  <c r="A672" i="9" s="1"/>
  <c r="A673" i="9" s="1"/>
  <c r="A591" i="9"/>
  <c r="A592" i="9" s="1"/>
  <c r="A593" i="9" s="1"/>
  <c r="A594" i="9" s="1"/>
  <c r="A595" i="9" s="1"/>
  <c r="A596" i="9" s="1"/>
  <c r="A597" i="9" s="1"/>
  <c r="A598" i="9" s="1"/>
  <c r="A599" i="9" s="1"/>
  <c r="A600" i="9" s="1"/>
  <c r="A601" i="9" s="1"/>
  <c r="A602" i="9" s="1"/>
  <c r="A603" i="9" s="1"/>
  <c r="A604" i="9" s="1"/>
  <c r="A605" i="9" s="1"/>
  <c r="A606" i="9" s="1"/>
  <c r="A607" i="9" s="1"/>
  <c r="A608" i="9" s="1"/>
  <c r="A609" i="9" s="1"/>
  <c r="A610" i="9" s="1"/>
  <c r="A611" i="9" s="1"/>
  <c r="A612" i="9" s="1"/>
  <c r="A613" i="9" s="1"/>
  <c r="A614" i="9" s="1"/>
  <c r="A615" i="9" s="1"/>
  <c r="A616" i="9" s="1"/>
  <c r="A617" i="9" s="1"/>
  <c r="A618" i="9" s="1"/>
  <c r="A619" i="9" s="1"/>
  <c r="A620" i="9" s="1"/>
  <c r="A621" i="9" s="1"/>
  <c r="A622" i="9" s="1"/>
  <c r="A623" i="9" s="1"/>
  <c r="A624" i="9" s="1"/>
  <c r="A625" i="9" s="1"/>
  <c r="A626" i="9" s="1"/>
  <c r="A627" i="9" s="1"/>
  <c r="A628" i="9" s="1"/>
  <c r="A629" i="9" s="1"/>
  <c r="A630" i="9" s="1"/>
  <c r="A631" i="9" s="1"/>
  <c r="A549" i="9"/>
  <c r="A550" i="9" s="1"/>
  <c r="A551" i="9" s="1"/>
  <c r="A552" i="9" s="1"/>
  <c r="A553" i="9" s="1"/>
  <c r="A554" i="9" s="1"/>
  <c r="A555" i="9" s="1"/>
  <c r="A556" i="9" s="1"/>
  <c r="A557" i="9" s="1"/>
  <c r="A558" i="9" s="1"/>
  <c r="A559" i="9" s="1"/>
  <c r="A560" i="9" s="1"/>
  <c r="A561" i="9" s="1"/>
  <c r="A562" i="9" s="1"/>
  <c r="A563" i="9" s="1"/>
  <c r="A564" i="9" s="1"/>
  <c r="A565" i="9" s="1"/>
  <c r="A566" i="9" s="1"/>
  <c r="A567" i="9" s="1"/>
  <c r="A568" i="9" s="1"/>
  <c r="A569" i="9" s="1"/>
  <c r="A570" i="9" s="1"/>
  <c r="A571" i="9" s="1"/>
  <c r="A572" i="9" s="1"/>
  <c r="A573" i="9" s="1"/>
  <c r="A574" i="9" s="1"/>
  <c r="A575" i="9" s="1"/>
  <c r="A576" i="9" s="1"/>
  <c r="A577" i="9" s="1"/>
  <c r="A578" i="9" s="1"/>
  <c r="A579" i="9" s="1"/>
  <c r="A580" i="9" s="1"/>
  <c r="A581" i="9" s="1"/>
  <c r="A582" i="9" s="1"/>
  <c r="A583" i="9" s="1"/>
  <c r="A584" i="9" s="1"/>
  <c r="A585" i="9" s="1"/>
  <c r="A586" i="9" s="1"/>
  <c r="A587" i="9" s="1"/>
  <c r="A588" i="9" s="1"/>
  <c r="A589" i="9" s="1"/>
  <c r="A507" i="9"/>
  <c r="A508" i="9" s="1"/>
  <c r="A509" i="9" s="1"/>
  <c r="A510" i="9" s="1"/>
  <c r="A511" i="9" s="1"/>
  <c r="A512" i="9" s="1"/>
  <c r="A513" i="9" s="1"/>
  <c r="A514" i="9" s="1"/>
  <c r="A515" i="9" s="1"/>
  <c r="A516" i="9" s="1"/>
  <c r="A517" i="9" s="1"/>
  <c r="A518" i="9" s="1"/>
  <c r="A519" i="9" s="1"/>
  <c r="A520" i="9" s="1"/>
  <c r="A521" i="9" s="1"/>
  <c r="A522" i="9" s="1"/>
  <c r="A523" i="9" s="1"/>
  <c r="A524" i="9" s="1"/>
  <c r="A525" i="9" s="1"/>
  <c r="A526" i="9" s="1"/>
  <c r="A527" i="9" s="1"/>
  <c r="A528" i="9" s="1"/>
  <c r="A529" i="9" s="1"/>
  <c r="A530" i="9" s="1"/>
  <c r="A531" i="9" s="1"/>
  <c r="A532" i="9" s="1"/>
  <c r="A533" i="9" s="1"/>
  <c r="A534" i="9" s="1"/>
  <c r="A535" i="9" s="1"/>
  <c r="A536" i="9" s="1"/>
  <c r="A537" i="9" s="1"/>
  <c r="A538" i="9" s="1"/>
  <c r="A539" i="9" s="1"/>
  <c r="A540" i="9" s="1"/>
  <c r="A541" i="9" s="1"/>
  <c r="A542" i="9" s="1"/>
  <c r="A543" i="9" s="1"/>
  <c r="A544" i="9" s="1"/>
  <c r="A545" i="9" s="1"/>
  <c r="A546" i="9" s="1"/>
  <c r="A547" i="9" s="1"/>
  <c r="A465" i="9"/>
  <c r="A466" i="9" s="1"/>
  <c r="A467" i="9" s="1"/>
  <c r="A468" i="9" s="1"/>
  <c r="A469" i="9" s="1"/>
  <c r="A470" i="9" s="1"/>
  <c r="A471" i="9" s="1"/>
  <c r="A472" i="9" s="1"/>
  <c r="A473" i="9" s="1"/>
  <c r="A474" i="9" s="1"/>
  <c r="A475" i="9" s="1"/>
  <c r="A476" i="9" s="1"/>
  <c r="A477" i="9" s="1"/>
  <c r="A478" i="9" s="1"/>
  <c r="A479" i="9" s="1"/>
  <c r="A480" i="9" s="1"/>
  <c r="A481" i="9" s="1"/>
  <c r="A482" i="9" s="1"/>
  <c r="A483" i="9" s="1"/>
  <c r="A484" i="9" s="1"/>
  <c r="A485" i="9" s="1"/>
  <c r="A486" i="9" s="1"/>
  <c r="A487" i="9" s="1"/>
  <c r="A488" i="9" s="1"/>
  <c r="A489" i="9" s="1"/>
  <c r="A490" i="9" s="1"/>
  <c r="A491" i="9" s="1"/>
  <c r="A492" i="9" s="1"/>
  <c r="A493" i="9" s="1"/>
  <c r="A494" i="9" s="1"/>
  <c r="A495" i="9" s="1"/>
  <c r="A496" i="9" s="1"/>
  <c r="A497" i="9" s="1"/>
  <c r="A498" i="9" s="1"/>
  <c r="A499" i="9" s="1"/>
  <c r="A500" i="9" s="1"/>
  <c r="A501" i="9" s="1"/>
  <c r="A502" i="9" s="1"/>
  <c r="A503" i="9" s="1"/>
  <c r="A504" i="9" s="1"/>
  <c r="A505" i="9" s="1"/>
  <c r="A423" i="9"/>
  <c r="A424" i="9" s="1"/>
  <c r="A425" i="9" s="1"/>
  <c r="A426" i="9" s="1"/>
  <c r="A427" i="9" s="1"/>
  <c r="A428" i="9" s="1"/>
  <c r="A429" i="9" s="1"/>
  <c r="A430" i="9" s="1"/>
  <c r="A431" i="9" s="1"/>
  <c r="A432" i="9" s="1"/>
  <c r="A433" i="9" s="1"/>
  <c r="A434" i="9" s="1"/>
  <c r="A435" i="9" s="1"/>
  <c r="A436" i="9" s="1"/>
  <c r="A437" i="9" s="1"/>
  <c r="A438" i="9" s="1"/>
  <c r="A439" i="9" s="1"/>
  <c r="A440" i="9" s="1"/>
  <c r="A441" i="9" s="1"/>
  <c r="A442" i="9" s="1"/>
  <c r="A443" i="9" s="1"/>
  <c r="A444" i="9" s="1"/>
  <c r="A445" i="9" s="1"/>
  <c r="A446" i="9" s="1"/>
  <c r="A447" i="9" s="1"/>
  <c r="A448" i="9" s="1"/>
  <c r="A449" i="9" s="1"/>
  <c r="A450" i="9" s="1"/>
  <c r="A451" i="9" s="1"/>
  <c r="A452" i="9" s="1"/>
  <c r="A453" i="9" s="1"/>
  <c r="A454" i="9" s="1"/>
  <c r="A455" i="9" s="1"/>
  <c r="A456" i="9" s="1"/>
  <c r="A457" i="9" s="1"/>
  <c r="A458" i="9" s="1"/>
  <c r="A459" i="9" s="1"/>
  <c r="A460" i="9" s="1"/>
  <c r="A461" i="9" s="1"/>
  <c r="A462" i="9" s="1"/>
  <c r="A463" i="9" s="1"/>
  <c r="A381" i="9"/>
  <c r="A382" i="9" s="1"/>
  <c r="A383" i="9" s="1"/>
  <c r="A384" i="9" s="1"/>
  <c r="A385" i="9" s="1"/>
  <c r="A386" i="9" s="1"/>
  <c r="A387" i="9" s="1"/>
  <c r="A388" i="9" s="1"/>
  <c r="A389" i="9" s="1"/>
  <c r="A390" i="9" s="1"/>
  <c r="A391" i="9" s="1"/>
  <c r="A392" i="9" s="1"/>
  <c r="A393" i="9" s="1"/>
  <c r="A394" i="9" s="1"/>
  <c r="A395" i="9" s="1"/>
  <c r="A396" i="9" s="1"/>
  <c r="A397" i="9" s="1"/>
  <c r="A398" i="9" s="1"/>
  <c r="A399" i="9" s="1"/>
  <c r="A400" i="9" s="1"/>
  <c r="A401" i="9" s="1"/>
  <c r="A402" i="9" s="1"/>
  <c r="A403" i="9" s="1"/>
  <c r="A404" i="9" s="1"/>
  <c r="A405" i="9" s="1"/>
  <c r="A406" i="9" s="1"/>
  <c r="A407" i="9" s="1"/>
  <c r="A408" i="9" s="1"/>
  <c r="A409" i="9" s="1"/>
  <c r="A410" i="9" s="1"/>
  <c r="A411" i="9" s="1"/>
  <c r="A412" i="9" s="1"/>
  <c r="A413" i="9" s="1"/>
  <c r="A414" i="9" s="1"/>
  <c r="A415" i="9" s="1"/>
  <c r="A416" i="9" s="1"/>
  <c r="A417" i="9" s="1"/>
  <c r="A418" i="9" s="1"/>
  <c r="A419" i="9" s="1"/>
  <c r="A420" i="9" s="1"/>
  <c r="A421" i="9" s="1"/>
  <c r="A339" i="9"/>
  <c r="A340" i="9" s="1"/>
  <c r="A341" i="9" s="1"/>
  <c r="A342" i="9" s="1"/>
  <c r="A343" i="9" s="1"/>
  <c r="A344" i="9" s="1"/>
  <c r="A345" i="9" s="1"/>
  <c r="A346" i="9" s="1"/>
  <c r="A347" i="9" s="1"/>
  <c r="A348" i="9" s="1"/>
  <c r="A349" i="9" s="1"/>
  <c r="A350" i="9" s="1"/>
  <c r="A351" i="9" s="1"/>
  <c r="A352" i="9" s="1"/>
  <c r="A353" i="9" s="1"/>
  <c r="A354" i="9" s="1"/>
  <c r="A355" i="9" s="1"/>
  <c r="A356" i="9" s="1"/>
  <c r="A357" i="9" s="1"/>
  <c r="A358" i="9" s="1"/>
  <c r="A359" i="9" s="1"/>
  <c r="A360" i="9" s="1"/>
  <c r="A361" i="9" s="1"/>
  <c r="A362" i="9" s="1"/>
  <c r="A363" i="9" s="1"/>
  <c r="A364" i="9" s="1"/>
  <c r="A365" i="9" s="1"/>
  <c r="A366" i="9" s="1"/>
  <c r="A367" i="9" s="1"/>
  <c r="A368" i="9" s="1"/>
  <c r="A369" i="9" s="1"/>
  <c r="A370" i="9" s="1"/>
  <c r="A371" i="9" s="1"/>
  <c r="A372" i="9" s="1"/>
  <c r="A373" i="9" s="1"/>
  <c r="A374" i="9" s="1"/>
  <c r="A375" i="9" s="1"/>
  <c r="A376" i="9" s="1"/>
  <c r="A377" i="9" s="1"/>
  <c r="A378" i="9" s="1"/>
  <c r="A379" i="9" s="1"/>
  <c r="A297" i="9"/>
  <c r="A298" i="9" s="1"/>
  <c r="A299" i="9" s="1"/>
  <c r="A300" i="9" s="1"/>
  <c r="A301" i="9" s="1"/>
  <c r="A302" i="9" s="1"/>
  <c r="A303" i="9" s="1"/>
  <c r="A304" i="9" s="1"/>
  <c r="A305" i="9" s="1"/>
  <c r="A306" i="9" s="1"/>
  <c r="A307" i="9" s="1"/>
  <c r="A308" i="9" s="1"/>
  <c r="A309" i="9" s="1"/>
  <c r="A310" i="9" s="1"/>
  <c r="A311" i="9" s="1"/>
  <c r="A312" i="9" s="1"/>
  <c r="A313" i="9" s="1"/>
  <c r="A314" i="9" s="1"/>
  <c r="A315" i="9" s="1"/>
  <c r="A316" i="9" s="1"/>
  <c r="A317" i="9" s="1"/>
  <c r="A318" i="9" s="1"/>
  <c r="A319" i="9" s="1"/>
  <c r="A320" i="9" s="1"/>
  <c r="A321" i="9" s="1"/>
  <c r="A322" i="9" s="1"/>
  <c r="A323" i="9" s="1"/>
  <c r="A324" i="9" s="1"/>
  <c r="A325" i="9" s="1"/>
  <c r="A326" i="9" s="1"/>
  <c r="A327" i="9" s="1"/>
  <c r="A328" i="9" s="1"/>
  <c r="A329" i="9" s="1"/>
  <c r="A330" i="9" s="1"/>
  <c r="A331" i="9" s="1"/>
  <c r="A332" i="9" s="1"/>
  <c r="A333" i="9" s="1"/>
  <c r="A334" i="9" s="1"/>
  <c r="A335" i="9" s="1"/>
  <c r="A336" i="9" s="1"/>
  <c r="A337" i="9" s="1"/>
  <c r="A255" i="9"/>
  <c r="A256" i="9" s="1"/>
  <c r="A257" i="9" s="1"/>
  <c r="A258" i="9" s="1"/>
  <c r="A259" i="9" s="1"/>
  <c r="A260" i="9" s="1"/>
  <c r="A261" i="9" s="1"/>
  <c r="A262" i="9" s="1"/>
  <c r="A263" i="9" s="1"/>
  <c r="A264" i="9" s="1"/>
  <c r="A265" i="9" s="1"/>
  <c r="A266" i="9" s="1"/>
  <c r="A267" i="9" s="1"/>
  <c r="A268" i="9" s="1"/>
  <c r="A269" i="9" s="1"/>
  <c r="A270" i="9" s="1"/>
  <c r="A271" i="9" s="1"/>
  <c r="A272" i="9" s="1"/>
  <c r="A273" i="9" s="1"/>
  <c r="A274" i="9" s="1"/>
  <c r="A275" i="9" s="1"/>
  <c r="A276" i="9" s="1"/>
  <c r="A277" i="9" s="1"/>
  <c r="A278" i="9" s="1"/>
  <c r="A279" i="9" s="1"/>
  <c r="A280" i="9" s="1"/>
  <c r="A281" i="9" s="1"/>
  <c r="A282" i="9" s="1"/>
  <c r="A283" i="9" s="1"/>
  <c r="A284" i="9" s="1"/>
  <c r="A285" i="9" s="1"/>
  <c r="A286" i="9" s="1"/>
  <c r="A287" i="9" s="1"/>
  <c r="A288" i="9" s="1"/>
  <c r="A289" i="9" s="1"/>
  <c r="A290" i="9" s="1"/>
  <c r="A291" i="9" s="1"/>
  <c r="A292" i="9" s="1"/>
  <c r="A293" i="9" s="1"/>
  <c r="A294" i="9" s="1"/>
  <c r="A295" i="9" s="1"/>
  <c r="A213" i="9"/>
  <c r="A214" i="9" s="1"/>
  <c r="A215" i="9" s="1"/>
  <c r="A216" i="9" s="1"/>
  <c r="A217" i="9" s="1"/>
  <c r="A218" i="9" s="1"/>
  <c r="A219" i="9" s="1"/>
  <c r="A220" i="9" s="1"/>
  <c r="A221" i="9" s="1"/>
  <c r="A222" i="9" s="1"/>
  <c r="A223" i="9" s="1"/>
  <c r="A224" i="9" s="1"/>
  <c r="A225" i="9" s="1"/>
  <c r="A226" i="9" s="1"/>
  <c r="A227" i="9" s="1"/>
  <c r="A228" i="9" s="1"/>
  <c r="A229" i="9" s="1"/>
  <c r="A230" i="9" s="1"/>
  <c r="A231" i="9" s="1"/>
  <c r="A232" i="9" s="1"/>
  <c r="A233" i="9" s="1"/>
  <c r="A234" i="9" s="1"/>
  <c r="A235" i="9" s="1"/>
  <c r="A236" i="9" s="1"/>
  <c r="A237" i="9" s="1"/>
  <c r="A238" i="9" s="1"/>
  <c r="A239" i="9" s="1"/>
  <c r="A240" i="9" s="1"/>
  <c r="A241" i="9" s="1"/>
  <c r="A242" i="9" s="1"/>
  <c r="A243" i="9" s="1"/>
  <c r="A244" i="9" s="1"/>
  <c r="A245" i="9" s="1"/>
  <c r="A246" i="9" s="1"/>
  <c r="A247" i="9" s="1"/>
  <c r="A248" i="9" s="1"/>
  <c r="A249" i="9" s="1"/>
  <c r="A250" i="9" s="1"/>
  <c r="A251" i="9" s="1"/>
  <c r="A252" i="9" s="1"/>
  <c r="A253" i="9" s="1"/>
  <c r="A171" i="9"/>
  <c r="A172" i="9" s="1"/>
  <c r="A173" i="9" s="1"/>
  <c r="A174" i="9" s="1"/>
  <c r="A175" i="9" s="1"/>
  <c r="A176" i="9" s="1"/>
  <c r="A177" i="9" s="1"/>
  <c r="A178" i="9" s="1"/>
  <c r="A179" i="9" s="1"/>
  <c r="A180" i="9" s="1"/>
  <c r="A181" i="9" s="1"/>
  <c r="A182" i="9" s="1"/>
  <c r="A183" i="9" s="1"/>
  <c r="A184" i="9" s="1"/>
  <c r="A185" i="9" s="1"/>
  <c r="A186" i="9" s="1"/>
  <c r="A187" i="9" s="1"/>
  <c r="A188" i="9" s="1"/>
  <c r="A189" i="9" s="1"/>
  <c r="A190" i="9" s="1"/>
  <c r="A191" i="9" s="1"/>
  <c r="A192" i="9" s="1"/>
  <c r="A193" i="9" s="1"/>
  <c r="A194" i="9" s="1"/>
  <c r="A195" i="9" s="1"/>
  <c r="A196" i="9" s="1"/>
  <c r="A197" i="9" s="1"/>
  <c r="A198" i="9" s="1"/>
  <c r="A199" i="9" s="1"/>
  <c r="A200" i="9" s="1"/>
  <c r="A201" i="9" s="1"/>
  <c r="A202" i="9" s="1"/>
  <c r="A203" i="9" s="1"/>
  <c r="A204" i="9" s="1"/>
  <c r="A205" i="9" s="1"/>
  <c r="A206" i="9" s="1"/>
  <c r="A207" i="9" s="1"/>
  <c r="A208" i="9" s="1"/>
  <c r="A209" i="9" s="1"/>
  <c r="A210" i="9" s="1"/>
  <c r="A211" i="9" s="1"/>
  <c r="A129" i="9"/>
  <c r="A130" i="9" s="1"/>
  <c r="A131" i="9" s="1"/>
  <c r="A132" i="9" s="1"/>
  <c r="A133" i="9" s="1"/>
  <c r="A134" i="9" s="1"/>
  <c r="A135" i="9" s="1"/>
  <c r="A136" i="9" s="1"/>
  <c r="A137" i="9" s="1"/>
  <c r="A138" i="9" s="1"/>
  <c r="A139" i="9" s="1"/>
  <c r="A140" i="9" s="1"/>
  <c r="A141" i="9" s="1"/>
  <c r="A142" i="9" s="1"/>
  <c r="A143" i="9" s="1"/>
  <c r="A144" i="9" s="1"/>
  <c r="A145" i="9" s="1"/>
  <c r="A146" i="9" s="1"/>
  <c r="A147" i="9" s="1"/>
  <c r="A148" i="9" s="1"/>
  <c r="A149" i="9" s="1"/>
  <c r="A150" i="9" s="1"/>
  <c r="A151" i="9" s="1"/>
  <c r="A152" i="9" s="1"/>
  <c r="A153" i="9" s="1"/>
  <c r="A154" i="9" s="1"/>
  <c r="A155" i="9" s="1"/>
  <c r="A156" i="9" s="1"/>
  <c r="A157" i="9" s="1"/>
  <c r="A158" i="9" s="1"/>
  <c r="A159" i="9" s="1"/>
  <c r="A160" i="9" s="1"/>
  <c r="A161" i="9" s="1"/>
  <c r="A162" i="9" s="1"/>
  <c r="A163" i="9" s="1"/>
  <c r="A164" i="9" s="1"/>
  <c r="A165" i="9" s="1"/>
  <c r="A166" i="9" s="1"/>
  <c r="A167" i="9" s="1"/>
  <c r="A168" i="9" s="1"/>
  <c r="A169" i="9" s="1"/>
  <c r="A87" i="9"/>
  <c r="A88" i="9" s="1"/>
  <c r="A89" i="9" s="1"/>
  <c r="A90" i="9" s="1"/>
  <c r="A91" i="9" s="1"/>
  <c r="A92" i="9" s="1"/>
  <c r="A93" i="9" s="1"/>
  <c r="A94" i="9" s="1"/>
  <c r="A95" i="9" s="1"/>
  <c r="A96" i="9" s="1"/>
  <c r="A97" i="9" s="1"/>
  <c r="A98" i="9" s="1"/>
  <c r="A99" i="9" s="1"/>
  <c r="A100" i="9" s="1"/>
  <c r="A101" i="9" s="1"/>
  <c r="A102" i="9" s="1"/>
  <c r="A103" i="9" s="1"/>
  <c r="A104" i="9" s="1"/>
  <c r="A105" i="9" s="1"/>
  <c r="A106" i="9" s="1"/>
  <c r="A107" i="9" s="1"/>
  <c r="A108" i="9" s="1"/>
  <c r="A109" i="9" s="1"/>
  <c r="A110" i="9" s="1"/>
  <c r="A111" i="9" s="1"/>
  <c r="A112" i="9" s="1"/>
  <c r="A113" i="9" s="1"/>
  <c r="A114" i="9" s="1"/>
  <c r="A115" i="9" s="1"/>
  <c r="A116" i="9" s="1"/>
  <c r="A117" i="9" s="1"/>
  <c r="A118" i="9" s="1"/>
  <c r="A119" i="9" s="1"/>
  <c r="A120" i="9" s="1"/>
  <c r="A121" i="9" s="1"/>
  <c r="A122" i="9" s="1"/>
  <c r="A123" i="9" s="1"/>
  <c r="A124" i="9" s="1"/>
  <c r="A125" i="9" s="1"/>
  <c r="A126" i="9" s="1"/>
  <c r="A127" i="9" s="1"/>
  <c r="A45" i="9"/>
  <c r="A46" i="9" s="1"/>
  <c r="A47" i="9" s="1"/>
  <c r="A48" i="9" s="1"/>
  <c r="A49" i="9" s="1"/>
  <c r="A50" i="9" s="1"/>
  <c r="A51" i="9" s="1"/>
  <c r="A52" i="9" s="1"/>
  <c r="A53" i="9" s="1"/>
  <c r="A54" i="9" s="1"/>
  <c r="A55" i="9" s="1"/>
  <c r="A56" i="9" s="1"/>
  <c r="A57" i="9" s="1"/>
  <c r="A58" i="9" s="1"/>
  <c r="A59" i="9" s="1"/>
  <c r="A60" i="9" s="1"/>
  <c r="A61" i="9" s="1"/>
  <c r="A62" i="9" s="1"/>
  <c r="A63" i="9" s="1"/>
  <c r="A64" i="9" s="1"/>
  <c r="A65" i="9" s="1"/>
  <c r="A66" i="9" s="1"/>
  <c r="A67" i="9" s="1"/>
  <c r="A68" i="9" s="1"/>
  <c r="A69" i="9" s="1"/>
  <c r="A70" i="9" s="1"/>
  <c r="A71" i="9" s="1"/>
  <c r="A72" i="9" s="1"/>
  <c r="A73" i="9" s="1"/>
  <c r="A74" i="9" s="1"/>
  <c r="A75" i="9" s="1"/>
  <c r="A76" i="9" s="1"/>
  <c r="A77" i="9" s="1"/>
  <c r="A78" i="9" s="1"/>
  <c r="A79" i="9" s="1"/>
  <c r="A80" i="9" s="1"/>
  <c r="A81" i="9" s="1"/>
  <c r="A82" i="9" s="1"/>
  <c r="A83" i="9" s="1"/>
  <c r="A84" i="9" s="1"/>
  <c r="A85" i="9" s="1"/>
  <c r="A3" i="9"/>
  <c r="A4" i="9" s="1"/>
  <c r="A5" i="9" s="1"/>
  <c r="A6" i="9" s="1"/>
  <c r="A7" i="9" s="1"/>
  <c r="A8" i="9" s="1"/>
  <c r="A9"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4" i="9" s="1"/>
  <c r="A35" i="9" s="1"/>
  <c r="A36" i="9" s="1"/>
  <c r="A37" i="9" s="1"/>
  <c r="A38" i="9" s="1"/>
  <c r="A39" i="9" s="1"/>
  <c r="A40" i="9" s="1"/>
  <c r="A41" i="9" s="1"/>
  <c r="A42" i="9" s="1"/>
  <c r="A43" i="9" s="1"/>
  <c r="B674" i="6"/>
  <c r="B675" i="6" s="1"/>
  <c r="B676" i="6" s="1"/>
  <c r="B677" i="6" s="1"/>
  <c r="B678" i="6" s="1"/>
  <c r="B679" i="6" s="1"/>
  <c r="B680" i="6" s="1"/>
  <c r="B681" i="6" s="1"/>
  <c r="B682" i="6" s="1"/>
  <c r="B683" i="6" s="1"/>
  <c r="B684" i="6" s="1"/>
  <c r="B685" i="6" s="1"/>
  <c r="B686" i="6" s="1"/>
  <c r="B687" i="6" s="1"/>
  <c r="B688" i="6" s="1"/>
  <c r="B689" i="6" s="1"/>
  <c r="B690" i="6" s="1"/>
  <c r="B691" i="6" s="1"/>
  <c r="B692" i="6" s="1"/>
  <c r="B693" i="6" s="1"/>
  <c r="B694" i="6" s="1"/>
  <c r="B695" i="6" s="1"/>
  <c r="B696" i="6" s="1"/>
  <c r="B697" i="6" s="1"/>
  <c r="B698" i="6" s="1"/>
  <c r="B699" i="6" s="1"/>
  <c r="B700" i="6" s="1"/>
  <c r="B701" i="6" s="1"/>
  <c r="B702" i="6" s="1"/>
  <c r="B703" i="6" s="1"/>
  <c r="B704" i="6" s="1"/>
  <c r="B705" i="6" s="1"/>
  <c r="B706" i="6" s="1"/>
  <c r="B707" i="6" s="1"/>
  <c r="B708" i="6" s="1"/>
  <c r="B709" i="6" s="1"/>
  <c r="B710" i="6" s="1"/>
  <c r="B711" i="6" s="1"/>
  <c r="B712" i="6" s="1"/>
  <c r="B713" i="6" s="1"/>
  <c r="B714" i="6" s="1"/>
  <c r="B715" i="6" s="1"/>
  <c r="B716" i="6" s="1"/>
  <c r="B717" i="6" s="1"/>
  <c r="B718" i="6" s="1"/>
  <c r="B719" i="6" s="1"/>
  <c r="B720" i="6" s="1"/>
  <c r="B721" i="6" s="1"/>
  <c r="B722" i="6" s="1"/>
  <c r="B723" i="6" s="1"/>
  <c r="B724" i="6" s="1"/>
  <c r="B725" i="6" s="1"/>
  <c r="B726" i="6" s="1"/>
  <c r="B727" i="6" s="1"/>
  <c r="B728" i="6" s="1"/>
  <c r="B729" i="6" s="1"/>
  <c r="B730" i="6" s="1"/>
  <c r="B731" i="6" s="1"/>
  <c r="B732" i="6" s="1"/>
  <c r="B733" i="6" s="1"/>
  <c r="B734" i="6" s="1"/>
  <c r="B735" i="6" s="1"/>
  <c r="B736" i="6" s="1"/>
  <c r="B737" i="6" s="1"/>
  <c r="B738" i="6" s="1"/>
  <c r="B739" i="6" s="1"/>
  <c r="B740" i="6" s="1"/>
  <c r="B741" i="6" s="1"/>
  <c r="B742" i="6" s="1"/>
  <c r="B743" i="6" s="1"/>
  <c r="B744" i="6" s="1"/>
  <c r="B745" i="6" s="1"/>
  <c r="B746" i="6" s="1"/>
  <c r="B747" i="6" s="1"/>
  <c r="B748" i="6" s="1"/>
  <c r="B749" i="6" s="1"/>
  <c r="B750" i="6" s="1"/>
  <c r="B751" i="6" s="1"/>
  <c r="B752" i="6" s="1"/>
  <c r="B753" i="6" s="1"/>
  <c r="B754" i="6" s="1"/>
  <c r="B755" i="6" s="1"/>
  <c r="B756" i="6" s="1"/>
  <c r="B757" i="6" s="1"/>
  <c r="B758" i="6" s="1"/>
  <c r="B759" i="6" s="1"/>
  <c r="B760" i="6" s="1"/>
  <c r="B761" i="6" s="1"/>
  <c r="B762" i="6" s="1"/>
  <c r="B763" i="6" s="1"/>
  <c r="B764" i="6" s="1"/>
  <c r="B765" i="6" s="1"/>
  <c r="B766" i="6" s="1"/>
  <c r="B767" i="6" s="1"/>
  <c r="B768" i="6" s="1"/>
  <c r="B769" i="6" s="1"/>
  <c r="B770" i="6" s="1"/>
  <c r="B771" i="6" s="1"/>
  <c r="B772" i="6" s="1"/>
  <c r="B773" i="6" s="1"/>
  <c r="B774" i="6" s="1"/>
  <c r="B775" i="6" s="1"/>
  <c r="B776" i="6" s="1"/>
  <c r="B777" i="6" s="1"/>
  <c r="B778" i="6" s="1"/>
  <c r="B779" i="6" s="1"/>
  <c r="B780" i="6" s="1"/>
  <c r="B781" i="6" s="1"/>
  <c r="B782" i="6" s="1"/>
  <c r="B783" i="6" s="1"/>
  <c r="B784" i="6" s="1"/>
  <c r="B785" i="6" s="1"/>
  <c r="B786" i="6" s="1"/>
  <c r="B787" i="6" s="1"/>
  <c r="B788" i="6" s="1"/>
  <c r="B789" i="6" s="1"/>
  <c r="B790" i="6" s="1"/>
  <c r="B791" i="6" s="1"/>
  <c r="B792" i="6" s="1"/>
  <c r="B793" i="6" s="1"/>
  <c r="B794" i="6" s="1"/>
  <c r="B795" i="6" s="1"/>
  <c r="B796" i="6" s="1"/>
  <c r="B797" i="6" s="1"/>
  <c r="B798" i="6" s="1"/>
  <c r="B799" i="6" s="1"/>
  <c r="B800" i="6" s="1"/>
  <c r="B801" i="6" s="1"/>
  <c r="B802" i="6" s="1"/>
  <c r="B803" i="6" s="1"/>
  <c r="B804" i="6" s="1"/>
  <c r="B805" i="6" s="1"/>
  <c r="B806" i="6" s="1"/>
  <c r="B807" i="6" s="1"/>
  <c r="B808" i="6" s="1"/>
  <c r="B809" i="6" s="1"/>
  <c r="B810" i="6" s="1"/>
  <c r="B811" i="6" s="1"/>
  <c r="B812" i="6" s="1"/>
  <c r="B813" i="6" s="1"/>
  <c r="B814" i="6" s="1"/>
  <c r="B815" i="6" s="1"/>
  <c r="B816" i="6" s="1"/>
  <c r="B817" i="6" s="1"/>
  <c r="B818" i="6" s="1"/>
  <c r="B819" i="6" s="1"/>
  <c r="B820" i="6" s="1"/>
  <c r="B821" i="6" s="1"/>
  <c r="B822" i="6" s="1"/>
  <c r="B823" i="6" s="1"/>
  <c r="B824" i="6" s="1"/>
  <c r="B825" i="6" s="1"/>
  <c r="B826" i="6" s="1"/>
  <c r="B827" i="6" s="1"/>
  <c r="B828" i="6" s="1"/>
  <c r="B829" i="6" s="1"/>
  <c r="B830" i="6" s="1"/>
  <c r="B831" i="6" s="1"/>
  <c r="B832" i="6" s="1"/>
  <c r="B833" i="6" s="1"/>
  <c r="B834" i="6" s="1"/>
  <c r="B835" i="6" s="1"/>
  <c r="B836" i="6" s="1"/>
  <c r="B837" i="6" s="1"/>
  <c r="B838" i="6" s="1"/>
  <c r="B839" i="6" s="1"/>
  <c r="B840" i="6" s="1"/>
  <c r="B841" i="6" s="1"/>
  <c r="B842" i="6" s="1"/>
  <c r="B843" i="6" s="1"/>
  <c r="B844" i="6" s="1"/>
  <c r="B845" i="6" s="1"/>
  <c r="B846" i="6" s="1"/>
  <c r="B847" i="6" s="1"/>
  <c r="B848" i="6" s="1"/>
  <c r="B849" i="6" s="1"/>
  <c r="B850" i="6" s="1"/>
  <c r="B851" i="6" s="1"/>
  <c r="B852" i="6" s="1"/>
  <c r="B853" i="6" s="1"/>
  <c r="B854" i="6" s="1"/>
  <c r="B855" i="6" s="1"/>
  <c r="B856" i="6" s="1"/>
  <c r="B857" i="6" s="1"/>
  <c r="B858" i="6" s="1"/>
  <c r="B859" i="6" s="1"/>
  <c r="B860" i="6" s="1"/>
  <c r="B861" i="6" s="1"/>
  <c r="B862" i="6" s="1"/>
  <c r="B863" i="6" s="1"/>
  <c r="B864" i="6" s="1"/>
  <c r="B865" i="6" s="1"/>
  <c r="B866" i="6" s="1"/>
  <c r="B867" i="6" s="1"/>
  <c r="B868" i="6" s="1"/>
  <c r="B869" i="6" s="1"/>
  <c r="B870" i="6" s="1"/>
  <c r="B871" i="6" s="1"/>
  <c r="B872" i="6" s="1"/>
  <c r="B873" i="6" s="1"/>
  <c r="B874" i="6" s="1"/>
  <c r="B875" i="6" s="1"/>
  <c r="B876" i="6" s="1"/>
  <c r="B877" i="6" s="1"/>
  <c r="B878" i="6" s="1"/>
  <c r="B879" i="6" s="1"/>
  <c r="B880" i="6" s="1"/>
  <c r="B881" i="6" s="1"/>
  <c r="B882" i="6" s="1"/>
  <c r="B883" i="6" s="1"/>
  <c r="B884" i="6" s="1"/>
  <c r="B885" i="6" s="1"/>
  <c r="B886" i="6" s="1"/>
  <c r="B887" i="6" s="1"/>
  <c r="B888" i="6" s="1"/>
  <c r="B889" i="6" s="1"/>
  <c r="B890" i="6" s="1"/>
  <c r="B891" i="6" s="1"/>
  <c r="B892" i="6" s="1"/>
  <c r="B893" i="6" s="1"/>
  <c r="B894" i="6" s="1"/>
  <c r="B895" i="6" s="1"/>
  <c r="B896" i="6" s="1"/>
  <c r="B897" i="6" s="1"/>
  <c r="B898" i="6" s="1"/>
  <c r="B899" i="6" s="1"/>
  <c r="B900" i="6" s="1"/>
  <c r="B901" i="6" s="1"/>
  <c r="B902" i="6" s="1"/>
  <c r="B903" i="6" s="1"/>
  <c r="B904" i="6" s="1"/>
  <c r="B905" i="6" s="1"/>
  <c r="B906" i="6" s="1"/>
  <c r="B907" i="6" s="1"/>
  <c r="B908" i="6" s="1"/>
  <c r="B909" i="6" s="1"/>
  <c r="B910" i="6" s="1"/>
  <c r="B911" i="6" s="1"/>
  <c r="B912" i="6" s="1"/>
  <c r="B913" i="6" s="1"/>
  <c r="B914" i="6" s="1"/>
  <c r="B915" i="6" s="1"/>
  <c r="B916" i="6" s="1"/>
  <c r="B917" i="6" s="1"/>
  <c r="B918" i="6" s="1"/>
  <c r="B919" i="6" s="1"/>
  <c r="B920" i="6" s="1"/>
  <c r="B921" i="6" s="1"/>
  <c r="B922" i="6" s="1"/>
  <c r="B923" i="6" s="1"/>
  <c r="B924" i="6" s="1"/>
  <c r="B925" i="6" s="1"/>
  <c r="B926" i="6" s="1"/>
  <c r="B927" i="6" s="1"/>
  <c r="B928" i="6" s="1"/>
  <c r="B929" i="6" s="1"/>
  <c r="B930" i="6" s="1"/>
  <c r="B931" i="6" s="1"/>
  <c r="B932" i="6" s="1"/>
  <c r="B933" i="6" s="1"/>
  <c r="B934" i="6" s="1"/>
  <c r="B935" i="6" s="1"/>
  <c r="B936" i="6" s="1"/>
  <c r="B937" i="6" s="1"/>
  <c r="B938" i="6" s="1"/>
  <c r="B939" i="6" s="1"/>
  <c r="B940" i="6" s="1"/>
  <c r="B941" i="6" s="1"/>
  <c r="B942" i="6" s="1"/>
  <c r="B943" i="6" s="1"/>
  <c r="B944" i="6" s="1"/>
  <c r="B945" i="6" s="1"/>
  <c r="B946" i="6" s="1"/>
  <c r="B947" i="6" s="1"/>
  <c r="B948" i="6" s="1"/>
  <c r="B949" i="6" s="1"/>
  <c r="B950" i="6" s="1"/>
  <c r="B951" i="6" s="1"/>
  <c r="B952" i="6" s="1"/>
  <c r="B953" i="6" s="1"/>
  <c r="B954" i="6" s="1"/>
  <c r="B955" i="6" s="1"/>
  <c r="B956" i="6" s="1"/>
  <c r="B957" i="6" s="1"/>
  <c r="B958" i="6" s="1"/>
  <c r="B959" i="6" s="1"/>
  <c r="B960" i="6" s="1"/>
  <c r="B961" i="6" s="1"/>
  <c r="B962" i="6" s="1"/>
  <c r="B963" i="6" s="1"/>
  <c r="B964" i="6" s="1"/>
  <c r="B965" i="6" s="1"/>
  <c r="B966" i="6" s="1"/>
  <c r="B967" i="6" s="1"/>
  <c r="B968" i="6" s="1"/>
  <c r="B969" i="6" s="1"/>
  <c r="B970" i="6" s="1"/>
  <c r="B971" i="6" s="1"/>
  <c r="B972" i="6" s="1"/>
  <c r="B973" i="6" s="1"/>
  <c r="B974" i="6" s="1"/>
  <c r="B975" i="6" s="1"/>
  <c r="B976" i="6" s="1"/>
  <c r="B977" i="6" s="1"/>
  <c r="B978" i="6" s="1"/>
  <c r="B979" i="6" s="1"/>
  <c r="B980" i="6" s="1"/>
  <c r="B981" i="6" s="1"/>
  <c r="B982" i="6" s="1"/>
  <c r="B983" i="6" s="1"/>
  <c r="B984" i="6" s="1"/>
  <c r="B985" i="6" s="1"/>
  <c r="B986" i="6" s="1"/>
  <c r="B987" i="6" s="1"/>
  <c r="B988" i="6" s="1"/>
  <c r="B989" i="6" s="1"/>
  <c r="B990" i="6" s="1"/>
  <c r="B991" i="6" s="1"/>
  <c r="B992" i="6" s="1"/>
  <c r="B993" i="6" s="1"/>
  <c r="B994" i="6" s="1"/>
  <c r="B995" i="6" s="1"/>
  <c r="B996" i="6" s="1"/>
  <c r="B997" i="6" s="1"/>
  <c r="B998" i="6" s="1"/>
  <c r="B999" i="6" s="1"/>
  <c r="B1000" i="6" s="1"/>
  <c r="B1001" i="6" s="1"/>
  <c r="B1002" i="6" s="1"/>
  <c r="B1003" i="6" s="1"/>
  <c r="B1004" i="6" s="1"/>
  <c r="B1005" i="6" s="1"/>
  <c r="B1006" i="6" s="1"/>
  <c r="B1007" i="6" s="1"/>
  <c r="B1008" i="6" s="1"/>
  <c r="B1009" i="6" s="1"/>
  <c r="B1010" i="6" s="1"/>
  <c r="B1011" i="6" s="1"/>
  <c r="B1012" i="6" s="1"/>
  <c r="B1013" i="6" s="1"/>
  <c r="B1014" i="6" s="1"/>
  <c r="B1015" i="6" s="1"/>
  <c r="B1016" i="6" s="1"/>
  <c r="B1017" i="6" s="1"/>
  <c r="B1018" i="6" s="1"/>
  <c r="B1019" i="6" s="1"/>
  <c r="B1020" i="6" s="1"/>
  <c r="B1021" i="6" s="1"/>
  <c r="B1022" i="6" s="1"/>
  <c r="B1023" i="6" s="1"/>
  <c r="B1024" i="6" s="1"/>
  <c r="B1025" i="6" s="1"/>
  <c r="B1026" i="6" s="1"/>
  <c r="B1027" i="6" s="1"/>
  <c r="B1028" i="6" s="1"/>
  <c r="B1029" i="6" s="1"/>
  <c r="B1030" i="6" s="1"/>
  <c r="B1031" i="6" s="1"/>
  <c r="B1032" i="6" s="1"/>
  <c r="B1033" i="6" s="1"/>
  <c r="B1034" i="6" s="1"/>
  <c r="B1035" i="6" s="1"/>
  <c r="B1036" i="6" s="1"/>
  <c r="B1037" i="6" s="1"/>
  <c r="B1038" i="6" s="1"/>
  <c r="B1039" i="6" s="1"/>
  <c r="B1040" i="6" s="1"/>
  <c r="B1041" i="6" s="1"/>
  <c r="B1042" i="6" s="1"/>
  <c r="B1043" i="6" s="1"/>
  <c r="B1044" i="6" s="1"/>
  <c r="B1045" i="6" s="1"/>
  <c r="B1046" i="6" s="1"/>
  <c r="B1047" i="6" s="1"/>
  <c r="B1048" i="6" s="1"/>
  <c r="B1049" i="6" s="1"/>
  <c r="B1050" i="6" s="1"/>
  <c r="B1051" i="6" s="1"/>
  <c r="B1052" i="6" s="1"/>
  <c r="B1053" i="6" s="1"/>
  <c r="B1054" i="6" s="1"/>
  <c r="B1055" i="6" s="1"/>
  <c r="B1056" i="6" s="1"/>
  <c r="B1057" i="6" s="1"/>
  <c r="B1058" i="6" s="1"/>
  <c r="B1059" i="6" s="1"/>
  <c r="B1060" i="6" s="1"/>
  <c r="B1061" i="6" s="1"/>
  <c r="B1062" i="6" s="1"/>
  <c r="B1063" i="6" s="1"/>
  <c r="B1064" i="6" s="1"/>
  <c r="B1065" i="6" s="1"/>
  <c r="B1066" i="6" s="1"/>
  <c r="B1067" i="6" s="1"/>
  <c r="B1068" i="6" s="1"/>
  <c r="B1069" i="6" s="1"/>
  <c r="B1070" i="6" s="1"/>
  <c r="B1071" i="6" s="1"/>
  <c r="B1072" i="6" s="1"/>
  <c r="B1073" i="6" s="1"/>
  <c r="B1074" i="6" s="1"/>
  <c r="B1075" i="6" s="1"/>
  <c r="B1076" i="6" s="1"/>
  <c r="B1077" i="6" s="1"/>
  <c r="B1078" i="6" s="1"/>
  <c r="B1079" i="6" s="1"/>
  <c r="B1080" i="6" s="1"/>
  <c r="B1081" i="6" s="1"/>
  <c r="B1082" i="6" s="1"/>
  <c r="B1083" i="6" s="1"/>
  <c r="B1084" i="6" s="1"/>
  <c r="B1085" i="6" s="1"/>
  <c r="B1086" i="6" s="1"/>
  <c r="B1087" i="6" s="1"/>
  <c r="B1088" i="6" s="1"/>
  <c r="B1089" i="6" s="1"/>
  <c r="B1090" i="6" s="1"/>
  <c r="B1091" i="6" s="1"/>
  <c r="B1092" i="6" s="1"/>
  <c r="B1093" i="6" s="1"/>
  <c r="B1094" i="6" s="1"/>
  <c r="B1095" i="6" s="1"/>
  <c r="B1096" i="6" s="1"/>
  <c r="B1097" i="6" s="1"/>
  <c r="B1098" i="6" s="1"/>
  <c r="B1099" i="6" s="1"/>
  <c r="B1100" i="6" s="1"/>
  <c r="B1101" i="6" s="1"/>
  <c r="B1102" i="6" s="1"/>
  <c r="B1103" i="6" s="1"/>
  <c r="B1104" i="6" s="1"/>
  <c r="B1105" i="6" s="1"/>
  <c r="B1106" i="6" s="1"/>
  <c r="B1107" i="6" s="1"/>
  <c r="B1108" i="6" s="1"/>
  <c r="B1109" i="6" s="1"/>
  <c r="B1110" i="6" s="1"/>
  <c r="B1111" i="6" s="1"/>
  <c r="B1112" i="6" s="1"/>
  <c r="B1113" i="6" s="1"/>
  <c r="B1114" i="6" s="1"/>
  <c r="B1115" i="6" s="1"/>
  <c r="B1116" i="6" s="1"/>
  <c r="B1117" i="6" s="1"/>
  <c r="B1118" i="6" s="1"/>
  <c r="B1119" i="6" s="1"/>
  <c r="B1120" i="6" s="1"/>
  <c r="B1121" i="6" s="1"/>
  <c r="B1122" i="6" s="1"/>
  <c r="B1123" i="6" s="1"/>
  <c r="B1124" i="6" s="1"/>
  <c r="B1125" i="6" s="1"/>
  <c r="B1126" i="6" s="1"/>
  <c r="B1127" i="6" s="1"/>
  <c r="B1128" i="6" s="1"/>
  <c r="B1129" i="6" s="1"/>
  <c r="B1130" i="6" s="1"/>
  <c r="B1131" i="6" s="1"/>
  <c r="B1132" i="6" s="1"/>
  <c r="B1133" i="6" s="1"/>
  <c r="B1134" i="6" s="1"/>
  <c r="B1135" i="6" s="1"/>
  <c r="B1136" i="6" s="1"/>
  <c r="B1137" i="6" s="1"/>
  <c r="B1138" i="6" s="1"/>
  <c r="B1139" i="6" s="1"/>
  <c r="B1140" i="6" s="1"/>
  <c r="B1141" i="6" s="1"/>
  <c r="B1142" i="6" s="1"/>
  <c r="B1143" i="6" s="1"/>
  <c r="B1144" i="6" s="1"/>
  <c r="B1145" i="6" s="1"/>
  <c r="B1146" i="6" s="1"/>
  <c r="B1147" i="6" s="1"/>
  <c r="B1148" i="6" s="1"/>
  <c r="B1149" i="6" s="1"/>
  <c r="B1150" i="6" s="1"/>
  <c r="B1151" i="6" s="1"/>
  <c r="B1152" i="6" s="1"/>
  <c r="B1153" i="6" s="1"/>
  <c r="B1154" i="6" s="1"/>
  <c r="B1155" i="6" s="1"/>
  <c r="B1156" i="6" s="1"/>
  <c r="B1157" i="6" s="1"/>
  <c r="B1158" i="6" s="1"/>
  <c r="B1159" i="6" s="1"/>
  <c r="B1160" i="6" s="1"/>
  <c r="B1161" i="6" s="1"/>
  <c r="B1162" i="6" s="1"/>
  <c r="B1163" i="6" s="1"/>
  <c r="B1164" i="6" s="1"/>
  <c r="B1165" i="6" s="1"/>
  <c r="B1166" i="6" s="1"/>
  <c r="B1167" i="6" s="1"/>
  <c r="B1168" i="6" s="1"/>
  <c r="B1169" i="6" s="1"/>
  <c r="B1170" i="6" s="1"/>
  <c r="B1171" i="6" s="1"/>
  <c r="B1172" i="6" s="1"/>
  <c r="B1173" i="6" s="1"/>
  <c r="B1174" i="6" s="1"/>
  <c r="B1175" i="6" s="1"/>
  <c r="B1176" i="6" s="1"/>
  <c r="B1177" i="6" s="1"/>
  <c r="B1178" i="6" s="1"/>
  <c r="B1179" i="6" s="1"/>
  <c r="B1180" i="6" s="1"/>
  <c r="B1181" i="6" s="1"/>
  <c r="B1182" i="6" s="1"/>
  <c r="B1183" i="6" s="1"/>
  <c r="B1184" i="6" s="1"/>
  <c r="B1185" i="6" s="1"/>
  <c r="B1186" i="6" s="1"/>
  <c r="B1187" i="6" s="1"/>
  <c r="B1188" i="6" s="1"/>
  <c r="B1189" i="6" s="1"/>
  <c r="B1190" i="6" s="1"/>
  <c r="B1191" i="6" s="1"/>
  <c r="B1192" i="6" s="1"/>
  <c r="B1193" i="6" s="1"/>
  <c r="B1194" i="6" s="1"/>
  <c r="B1195" i="6" s="1"/>
  <c r="B1196" i="6" s="1"/>
  <c r="B1197" i="6" s="1"/>
  <c r="B1198" i="6" s="1"/>
  <c r="B1199" i="6" s="1"/>
  <c r="B1200" i="6" s="1"/>
  <c r="B1201" i="6" s="1"/>
  <c r="B1202" i="6" s="1"/>
  <c r="B1203" i="6" s="1"/>
  <c r="B1204" i="6" s="1"/>
  <c r="B1205" i="6" s="1"/>
  <c r="B1206" i="6" s="1"/>
  <c r="B1207" i="6" s="1"/>
  <c r="B1208" i="6" s="1"/>
  <c r="B1209" i="6" s="1"/>
  <c r="B1210" i="6" s="1"/>
  <c r="B1211" i="6" s="1"/>
  <c r="B1212" i="6" s="1"/>
  <c r="B1213" i="6" s="1"/>
  <c r="B1214" i="6" s="1"/>
  <c r="B1215" i="6" s="1"/>
  <c r="B1216" i="6" s="1"/>
  <c r="B1217" i="6" s="1"/>
  <c r="B1218" i="6" s="1"/>
  <c r="B1219" i="6" s="1"/>
  <c r="B1220" i="6" s="1"/>
  <c r="B1221" i="6" s="1"/>
  <c r="B1222" i="6" s="1"/>
  <c r="B1223" i="6" s="1"/>
  <c r="B1224" i="6" s="1"/>
  <c r="B1225" i="6" s="1"/>
  <c r="B1226" i="6" s="1"/>
  <c r="B1227" i="6" s="1"/>
  <c r="B1228" i="6" s="1"/>
  <c r="B1229" i="6" s="1"/>
  <c r="B1230" i="6" s="1"/>
  <c r="B1231" i="6" s="1"/>
  <c r="B1232" i="6" s="1"/>
  <c r="B1233" i="6" s="1"/>
  <c r="B1234" i="6" s="1"/>
  <c r="B1235" i="6" s="1"/>
  <c r="B1236" i="6" s="1"/>
  <c r="B1237" i="6" s="1"/>
  <c r="B1238" i="6" s="1"/>
  <c r="B1239" i="6" s="1"/>
  <c r="B1240" i="6" s="1"/>
  <c r="B1241" i="6" s="1"/>
  <c r="B1242" i="6" s="1"/>
  <c r="B1243" i="6" s="1"/>
  <c r="B1244" i="6" s="1"/>
  <c r="B1245" i="6" s="1"/>
  <c r="B1246" i="6" s="1"/>
  <c r="B1247" i="6" s="1"/>
  <c r="B1248" i="6" s="1"/>
  <c r="B1249" i="6" s="1"/>
  <c r="B1250" i="6" s="1"/>
  <c r="B1251" i="6" s="1"/>
  <c r="B1252" i="6" s="1"/>
  <c r="B1253" i="6" s="1"/>
  <c r="B1254" i="6" s="1"/>
  <c r="B1255" i="6" s="1"/>
  <c r="B1256" i="6" s="1"/>
  <c r="B1257" i="6" s="1"/>
  <c r="B1258" i="6" s="1"/>
  <c r="B1259" i="6" s="1"/>
  <c r="B1260" i="6" s="1"/>
  <c r="B1261" i="6" s="1"/>
  <c r="B1262" i="6" s="1"/>
  <c r="B1263" i="6" s="1"/>
  <c r="B1264" i="6" s="1"/>
  <c r="B1265" i="6" s="1"/>
  <c r="B1266" i="6" s="1"/>
  <c r="B1267" i="6" s="1"/>
  <c r="B1268" i="6" s="1"/>
  <c r="B1269" i="6" s="1"/>
  <c r="B1270" i="6" s="1"/>
  <c r="B1271" i="6" s="1"/>
  <c r="B1272" i="6" s="1"/>
  <c r="B1273" i="6" s="1"/>
  <c r="B1274" i="6" s="1"/>
  <c r="B1275" i="6" s="1"/>
  <c r="B1276" i="6" s="1"/>
  <c r="B1277" i="6" s="1"/>
  <c r="B1278" i="6" s="1"/>
  <c r="B1279" i="6" s="1"/>
  <c r="B1280" i="6" s="1"/>
  <c r="B1281" i="6" s="1"/>
  <c r="B1282" i="6" s="1"/>
  <c r="B1283" i="6" s="1"/>
  <c r="B1284" i="6" s="1"/>
  <c r="B1285" i="6" s="1"/>
  <c r="B1286" i="6" s="1"/>
  <c r="B1287" i="6" s="1"/>
  <c r="B1288" i="6" s="1"/>
  <c r="B1289" i="6" s="1"/>
  <c r="B1290" i="6" s="1"/>
  <c r="B1291" i="6" s="1"/>
  <c r="B1292" i="6" s="1"/>
  <c r="B1293" i="6" s="1"/>
  <c r="B1294" i="6" s="1"/>
  <c r="B1295" i="6" s="1"/>
  <c r="B1296" i="6" s="1"/>
  <c r="B1297" i="6" s="1"/>
  <c r="B1298" i="6" s="1"/>
  <c r="B1299" i="6" s="1"/>
  <c r="B1300" i="6" s="1"/>
  <c r="B1301" i="6" s="1"/>
  <c r="B1302" i="6" s="1"/>
  <c r="B1303" i="6" s="1"/>
  <c r="B1304" i="6" s="1"/>
  <c r="B1305" i="6" s="1"/>
  <c r="B1306" i="6" s="1"/>
  <c r="B1307" i="6" s="1"/>
  <c r="B1308" i="6" s="1"/>
  <c r="B1309" i="6" s="1"/>
  <c r="B1310" i="6" s="1"/>
  <c r="B1311" i="6" s="1"/>
  <c r="B1312" i="6" s="1"/>
  <c r="B1313" i="6" s="1"/>
  <c r="B1314" i="6" s="1"/>
  <c r="B1315" i="6" s="1"/>
  <c r="B1316" i="6" s="1"/>
  <c r="B1317" i="6" s="1"/>
  <c r="B1318" i="6" s="1"/>
  <c r="B1319" i="6" s="1"/>
  <c r="B1320" i="6" s="1"/>
  <c r="B1321" i="6" s="1"/>
  <c r="B1322" i="6" s="1"/>
  <c r="B1323" i="6" s="1"/>
  <c r="B1324" i="6" s="1"/>
  <c r="B1325" i="6" s="1"/>
  <c r="B1326" i="6" s="1"/>
  <c r="B1327" i="6" s="1"/>
  <c r="B1328" i="6" s="1"/>
  <c r="B1329" i="6" s="1"/>
  <c r="B1330" i="6" s="1"/>
  <c r="B1331" i="6" s="1"/>
  <c r="B1332" i="6" s="1"/>
  <c r="B1333" i="6" s="1"/>
  <c r="B1334" i="6" s="1"/>
  <c r="B1335" i="6" s="1"/>
  <c r="B1336" i="6" s="1"/>
  <c r="B1337" i="6" s="1"/>
  <c r="B1338" i="6" s="1"/>
  <c r="B1339" i="6" s="1"/>
  <c r="B1340" i="6" s="1"/>
  <c r="B1341" i="6" s="1"/>
  <c r="B1342" i="6" s="1"/>
  <c r="B1343" i="6" s="1"/>
  <c r="B1344" i="6" s="1"/>
  <c r="B1345" i="6" s="1"/>
  <c r="B1346" i="6" s="1"/>
  <c r="B1347" i="6" s="1"/>
  <c r="B1348" i="6" s="1"/>
  <c r="B1349" i="6" s="1"/>
  <c r="B1350" i="6" s="1"/>
  <c r="B1351" i="6" s="1"/>
  <c r="B1352" i="6" s="1"/>
  <c r="B1353" i="6" s="1"/>
  <c r="B1354" i="6" s="1"/>
  <c r="B1355" i="6" s="1"/>
  <c r="B1356" i="6" s="1"/>
  <c r="B1357" i="6" s="1"/>
  <c r="B1358" i="6" s="1"/>
  <c r="B1359" i="6" s="1"/>
  <c r="B1360" i="6" s="1"/>
  <c r="B1361" i="6" s="1"/>
  <c r="B1362" i="6" s="1"/>
  <c r="B1363" i="6" s="1"/>
  <c r="B1364" i="6" s="1"/>
  <c r="B1365" i="6" s="1"/>
  <c r="B1366" i="6" s="1"/>
  <c r="B1367" i="6" s="1"/>
  <c r="B1368" i="6" s="1"/>
  <c r="B1369" i="6" s="1"/>
  <c r="B1370" i="6" s="1"/>
  <c r="B1371" i="6" s="1"/>
  <c r="B1372" i="6" s="1"/>
  <c r="B1373" i="6" s="1"/>
  <c r="B1374" i="6" s="1"/>
  <c r="B1375" i="6" s="1"/>
  <c r="B1376" i="6" s="1"/>
  <c r="B1377" i="6" s="1"/>
  <c r="B1378" i="6" s="1"/>
  <c r="B1379" i="6" s="1"/>
  <c r="B1380" i="6" s="1"/>
  <c r="B1381" i="6" s="1"/>
  <c r="B1382" i="6" s="1"/>
  <c r="B1383" i="6" s="1"/>
  <c r="B1384" i="6" s="1"/>
  <c r="B1385" i="6" s="1"/>
  <c r="B1386" i="6" s="1"/>
  <c r="B1387" i="6" s="1"/>
  <c r="B1388" i="6" s="1"/>
  <c r="B1389" i="6" s="1"/>
  <c r="B1390" i="6" s="1"/>
  <c r="B1391" i="6" s="1"/>
  <c r="B1392" i="6" s="1"/>
  <c r="B1393" i="6" s="1"/>
  <c r="B1394" i="6" s="1"/>
  <c r="B1395" i="6" s="1"/>
  <c r="B1396" i="6" s="1"/>
  <c r="B1397" i="6" s="1"/>
  <c r="B1398" i="6" s="1"/>
  <c r="B1399" i="6" s="1"/>
  <c r="B1400" i="6" s="1"/>
  <c r="B1401" i="6" s="1"/>
  <c r="B1402" i="6" s="1"/>
  <c r="B1403" i="6" s="1"/>
  <c r="B1404" i="6" s="1"/>
  <c r="B1405" i="6" s="1"/>
  <c r="B1406" i="6" s="1"/>
  <c r="B1407" i="6" s="1"/>
  <c r="B1408" i="6" s="1"/>
  <c r="B1409" i="6" s="1"/>
  <c r="B1410" i="6" s="1"/>
  <c r="B1411" i="6" s="1"/>
  <c r="B1412" i="6" s="1"/>
  <c r="B1413" i="6" s="1"/>
  <c r="B1414" i="6" s="1"/>
  <c r="B1415" i="6" s="1"/>
  <c r="B1416" i="6" s="1"/>
  <c r="B1417" i="6" s="1"/>
  <c r="B1418" i="6" s="1"/>
  <c r="B1419" i="6" s="1"/>
  <c r="B1420" i="6" s="1"/>
  <c r="B1421" i="6" s="1"/>
  <c r="B1422" i="6" s="1"/>
  <c r="B1423" i="6" s="1"/>
  <c r="B1424" i="6" s="1"/>
  <c r="B1425" i="6" s="1"/>
  <c r="B1426" i="6" s="1"/>
  <c r="B1427" i="6" s="1"/>
  <c r="B1428" i="6" s="1"/>
  <c r="B1429" i="6" s="1"/>
  <c r="B1430" i="6" s="1"/>
  <c r="B1431" i="6" s="1"/>
  <c r="B1432" i="6" s="1"/>
  <c r="B1433" i="6" s="1"/>
  <c r="B1434" i="6" s="1"/>
  <c r="B1435" i="6" s="1"/>
  <c r="B1436" i="6" s="1"/>
  <c r="B1437" i="6" s="1"/>
  <c r="B1438" i="6" s="1"/>
  <c r="B1439" i="6" s="1"/>
  <c r="B1440" i="6" s="1"/>
  <c r="B1441" i="6" s="1"/>
  <c r="B1442" i="6" s="1"/>
  <c r="B1443" i="6" s="1"/>
  <c r="B1444" i="6" s="1"/>
  <c r="B1445" i="6" s="1"/>
  <c r="B1446" i="6" s="1"/>
  <c r="B1447" i="6" s="1"/>
  <c r="B1448" i="6" s="1"/>
  <c r="B1449" i="6" s="1"/>
  <c r="B1450" i="6" s="1"/>
  <c r="B1451" i="6" s="1"/>
  <c r="B1452" i="6" s="1"/>
  <c r="B1453" i="6" s="1"/>
  <c r="B1454" i="6" s="1"/>
  <c r="B1455" i="6" s="1"/>
  <c r="B1456" i="6" s="1"/>
  <c r="B1457" i="6" s="1"/>
  <c r="B1458" i="6" s="1"/>
  <c r="B1459" i="6" s="1"/>
  <c r="B1460" i="6" s="1"/>
  <c r="B1461" i="6" s="1"/>
  <c r="B1462" i="6" s="1"/>
  <c r="B1463" i="6" s="1"/>
  <c r="B1464" i="6" s="1"/>
  <c r="B1465" i="6" s="1"/>
  <c r="B1466" i="6" s="1"/>
  <c r="B1467" i="6" s="1"/>
  <c r="B1468" i="6" s="1"/>
  <c r="B1469" i="6" s="1"/>
  <c r="B1470" i="6" s="1"/>
  <c r="B1471" i="6" s="1"/>
  <c r="B1472" i="6" s="1"/>
  <c r="B1473" i="6" s="1"/>
  <c r="B1474" i="6" s="1"/>
  <c r="B1475" i="6" s="1"/>
  <c r="B1476" i="6" s="1"/>
  <c r="B1477" i="6" s="1"/>
  <c r="B1478" i="6" s="1"/>
  <c r="B1479" i="6" s="1"/>
  <c r="B1480" i="6" s="1"/>
  <c r="B1481" i="6" s="1"/>
  <c r="B1482" i="6" s="1"/>
  <c r="B1483" i="6" s="1"/>
  <c r="B1484" i="6" s="1"/>
  <c r="B1485" i="6" s="1"/>
  <c r="B1486" i="6" s="1"/>
  <c r="B1487" i="6" s="1"/>
  <c r="B1488" i="6" s="1"/>
  <c r="B1489" i="6" s="1"/>
  <c r="B1490" i="6" s="1"/>
  <c r="B1491" i="6" s="1"/>
  <c r="B1492" i="6" s="1"/>
  <c r="B1493" i="6" s="1"/>
  <c r="B1494" i="6" s="1"/>
  <c r="B1495" i="6" s="1"/>
  <c r="B1496" i="6" s="1"/>
  <c r="B1497" i="6" s="1"/>
  <c r="B1498" i="6" s="1"/>
  <c r="B1499" i="6" s="1"/>
  <c r="B1500" i="6" s="1"/>
  <c r="B1501" i="6" s="1"/>
  <c r="B1502" i="6" s="1"/>
  <c r="B1503" i="6" s="1"/>
  <c r="B1504" i="6" s="1"/>
  <c r="B1505" i="6" s="1"/>
  <c r="B1506" i="6" s="1"/>
  <c r="B1507" i="6" s="1"/>
  <c r="B1508" i="6" s="1"/>
  <c r="B1509" i="6" s="1"/>
  <c r="B1510" i="6" s="1"/>
  <c r="B1511" i="6" s="1"/>
  <c r="B1512" i="6" s="1"/>
  <c r="B1513" i="6" s="1"/>
  <c r="B1514" i="6" s="1"/>
  <c r="B1515" i="6" s="1"/>
  <c r="B1516" i="6" s="1"/>
  <c r="B1517" i="6" s="1"/>
  <c r="B1518" i="6" s="1"/>
  <c r="B1519" i="6" s="1"/>
  <c r="B1520" i="6" s="1"/>
  <c r="B1521" i="6" s="1"/>
  <c r="B1522" i="6" s="1"/>
  <c r="B1523" i="6" s="1"/>
  <c r="B1524" i="6" s="1"/>
  <c r="B1525" i="6" s="1"/>
  <c r="B1526" i="6" s="1"/>
  <c r="B1527" i="6" s="1"/>
  <c r="B1528" i="6" s="1"/>
  <c r="B1529" i="6" s="1"/>
  <c r="B1530" i="6" s="1"/>
  <c r="B1531" i="6" s="1"/>
  <c r="B1532" i="6" s="1"/>
  <c r="B1533" i="6" s="1"/>
  <c r="B1534" i="6" s="1"/>
  <c r="B1535" i="6" s="1"/>
  <c r="B1536" i="6" s="1"/>
  <c r="B1537" i="6" s="1"/>
  <c r="B1538" i="6" s="1"/>
  <c r="B1539" i="6" s="1"/>
  <c r="B1540" i="6" s="1"/>
  <c r="B1541" i="6" s="1"/>
  <c r="B1542" i="6" s="1"/>
  <c r="B1543" i="6" s="1"/>
  <c r="B1544" i="6" s="1"/>
  <c r="B1545" i="6" s="1"/>
  <c r="B1546" i="6" s="1"/>
  <c r="B1547" i="6" s="1"/>
  <c r="B1548" i="6" s="1"/>
  <c r="B1549" i="6" s="1"/>
  <c r="B1550" i="6" s="1"/>
  <c r="B1551" i="6" s="1"/>
  <c r="B1552" i="6" s="1"/>
  <c r="B1553" i="6" s="1"/>
  <c r="B1554" i="6" s="1"/>
  <c r="B1555" i="6" s="1"/>
  <c r="B1556" i="6" s="1"/>
  <c r="B1557" i="6" s="1"/>
  <c r="B1558" i="6" s="1"/>
  <c r="B1559" i="6" s="1"/>
  <c r="B1560" i="6" s="1"/>
  <c r="B1561" i="6" s="1"/>
  <c r="B1562" i="6" s="1"/>
  <c r="B1563" i="6" s="1"/>
  <c r="B1564" i="6" s="1"/>
  <c r="B1565" i="6" s="1"/>
  <c r="B1566" i="6" s="1"/>
  <c r="B1567" i="6" s="1"/>
  <c r="B1568" i="6" s="1"/>
  <c r="B1569" i="6" s="1"/>
  <c r="B1570" i="6" s="1"/>
  <c r="B1571" i="6" s="1"/>
  <c r="B1572" i="6" s="1"/>
  <c r="B1573" i="6" s="1"/>
  <c r="B1574" i="6" s="1"/>
  <c r="B1575" i="6" s="1"/>
  <c r="B1576" i="6" s="1"/>
  <c r="B1577" i="6" s="1"/>
  <c r="B1578" i="6" s="1"/>
  <c r="B1579" i="6" s="1"/>
  <c r="B1580" i="6" s="1"/>
  <c r="B1581" i="6" s="1"/>
  <c r="B1582" i="6" s="1"/>
  <c r="B1583" i="6" s="1"/>
  <c r="B1584" i="6" s="1"/>
  <c r="B1585" i="6" s="1"/>
  <c r="B1586" i="6" s="1"/>
  <c r="B1587" i="6" s="1"/>
  <c r="B1588" i="6" s="1"/>
  <c r="B1589" i="6" s="1"/>
  <c r="B1590" i="6" s="1"/>
  <c r="B1591" i="6" s="1"/>
  <c r="B1592" i="6" s="1"/>
  <c r="B1593" i="6" s="1"/>
  <c r="B1594" i="6" s="1"/>
  <c r="B1595" i="6" s="1"/>
  <c r="B1596" i="6" s="1"/>
  <c r="B1597" i="6" s="1"/>
  <c r="B1598" i="6" s="1"/>
  <c r="B1599" i="6" s="1"/>
  <c r="B1600" i="6" s="1"/>
  <c r="B1601" i="6" s="1"/>
  <c r="B1602" i="6" s="1"/>
  <c r="B1603" i="6" s="1"/>
  <c r="B1604" i="6" s="1"/>
  <c r="B1605" i="6" s="1"/>
  <c r="B1606" i="6" s="1"/>
  <c r="B1607" i="6" s="1"/>
  <c r="B1608" i="6" s="1"/>
  <c r="B1609" i="6" s="1"/>
  <c r="B1610" i="6" s="1"/>
  <c r="B1611" i="6" s="1"/>
  <c r="B1612" i="6" s="1"/>
  <c r="B1613" i="6" s="1"/>
  <c r="B1614" i="6" s="1"/>
  <c r="B1615" i="6" s="1"/>
  <c r="B1616" i="6" s="1"/>
  <c r="B1617" i="6" s="1"/>
  <c r="B1618" i="6" s="1"/>
  <c r="B1619" i="6" s="1"/>
  <c r="B1620" i="6" s="1"/>
  <c r="B1621" i="6" s="1"/>
  <c r="B1622" i="6" s="1"/>
  <c r="B1623" i="6" s="1"/>
  <c r="B1624" i="6" s="1"/>
  <c r="B1625" i="6" s="1"/>
  <c r="B1626" i="6" s="1"/>
  <c r="B1627" i="6" s="1"/>
  <c r="B1628" i="6" s="1"/>
  <c r="B1629" i="6" s="1"/>
  <c r="B1630" i="6" s="1"/>
  <c r="B1631" i="6" s="1"/>
  <c r="B1632" i="6" s="1"/>
  <c r="B1633" i="6" s="1"/>
  <c r="B1634" i="6" s="1"/>
  <c r="B1635" i="6" s="1"/>
  <c r="B1636" i="6" s="1"/>
  <c r="B1637" i="6" s="1"/>
  <c r="B1638" i="6" s="1"/>
  <c r="B1639" i="6" s="1"/>
  <c r="B1640" i="6" s="1"/>
  <c r="B1641" i="6" s="1"/>
  <c r="B1642" i="6" s="1"/>
  <c r="B1643" i="6" s="1"/>
  <c r="B1644" i="6" s="1"/>
  <c r="B1645" i="6" s="1"/>
  <c r="B1646" i="6" s="1"/>
  <c r="B1647" i="6" s="1"/>
  <c r="B1648" i="6" s="1"/>
  <c r="B1649" i="6" s="1"/>
  <c r="B1650" i="6" s="1"/>
  <c r="B1651" i="6" s="1"/>
  <c r="B1652" i="6" s="1"/>
  <c r="B1653" i="6" s="1"/>
  <c r="B1654" i="6" s="1"/>
  <c r="B1655" i="6" s="1"/>
  <c r="B1656" i="6" s="1"/>
  <c r="B1657" i="6" s="1"/>
  <c r="B1658" i="6" s="1"/>
  <c r="B1659" i="6" s="1"/>
  <c r="B1660" i="6" s="1"/>
  <c r="B1661" i="6" s="1"/>
  <c r="B1662" i="6" s="1"/>
  <c r="B1663" i="6" s="1"/>
  <c r="B1664" i="6" s="1"/>
  <c r="B1665" i="6" s="1"/>
  <c r="B1666" i="6" s="1"/>
  <c r="B1667" i="6" s="1"/>
  <c r="B1668" i="6" s="1"/>
  <c r="B1669" i="6" s="1"/>
  <c r="B1670" i="6" s="1"/>
  <c r="B1671" i="6" s="1"/>
  <c r="B1672" i="6" s="1"/>
  <c r="B1673" i="6" s="1"/>
  <c r="B1674" i="6" s="1"/>
  <c r="B1675" i="6" s="1"/>
  <c r="B1676" i="6" s="1"/>
  <c r="B1677" i="6" s="1"/>
  <c r="B1678" i="6" s="1"/>
  <c r="B1679" i="6" s="1"/>
  <c r="B1680" i="6" s="1"/>
  <c r="B1681" i="6" s="1"/>
  <c r="B1682" i="6" s="1"/>
  <c r="B1683" i="6" s="1"/>
  <c r="B1684" i="6" s="1"/>
  <c r="B1685" i="6" s="1"/>
  <c r="B1686" i="6" s="1"/>
  <c r="B1687" i="6" s="1"/>
  <c r="B1688" i="6" s="1"/>
  <c r="B1689" i="6" s="1"/>
  <c r="B1690" i="6" s="1"/>
  <c r="B1691" i="6" s="1"/>
  <c r="B1692" i="6" s="1"/>
  <c r="B1693" i="6" s="1"/>
  <c r="B1694" i="6" s="1"/>
  <c r="B1695" i="6" s="1"/>
  <c r="B1696" i="6" s="1"/>
  <c r="B1697" i="6" s="1"/>
  <c r="B1698" i="6" s="1"/>
  <c r="B1699" i="6" s="1"/>
  <c r="B1700" i="6" s="1"/>
  <c r="B1701" i="6" s="1"/>
  <c r="B1702" i="6" s="1"/>
  <c r="B1703" i="6" s="1"/>
  <c r="B1704" i="6" s="1"/>
  <c r="B1705" i="6" s="1"/>
  <c r="B1706" i="6" s="1"/>
  <c r="B1707" i="6" s="1"/>
  <c r="B1708" i="6" s="1"/>
  <c r="B1709" i="6" s="1"/>
  <c r="B1710" i="6" s="1"/>
  <c r="B1711" i="6" s="1"/>
  <c r="B1712" i="6" s="1"/>
  <c r="B1713" i="6" s="1"/>
  <c r="B1714" i="6" s="1"/>
  <c r="B1715" i="6" s="1"/>
  <c r="B1716" i="6" s="1"/>
  <c r="B1717" i="6" s="1"/>
  <c r="B1718" i="6" s="1"/>
  <c r="B1719" i="6" s="1"/>
  <c r="B1720" i="6" s="1"/>
  <c r="B1721" i="6" s="1"/>
  <c r="B1722" i="6" s="1"/>
  <c r="B1723" i="6" s="1"/>
  <c r="B1724" i="6" s="1"/>
  <c r="B1725" i="6" s="1"/>
  <c r="B1726" i="6" s="1"/>
  <c r="B1727" i="6" s="1"/>
  <c r="B1728" i="6" s="1"/>
  <c r="B1729" i="6" s="1"/>
  <c r="B1730" i="6" s="1"/>
  <c r="B1731" i="6" s="1"/>
  <c r="B1732" i="6" s="1"/>
  <c r="B1733" i="6" s="1"/>
  <c r="B1734" i="6" s="1"/>
  <c r="B1735" i="6" s="1"/>
  <c r="B1736" i="6" s="1"/>
  <c r="B1737" i="6" s="1"/>
  <c r="B1738" i="6" s="1"/>
  <c r="B1739" i="6" s="1"/>
  <c r="B1740" i="6" s="1"/>
  <c r="B1741" i="6" s="1"/>
  <c r="B1742" i="6" s="1"/>
  <c r="B1743" i="6" s="1"/>
  <c r="B1744" i="6" s="1"/>
  <c r="B1745" i="6" s="1"/>
  <c r="B1746" i="6" s="1"/>
  <c r="B1747" i="6" s="1"/>
  <c r="B1748" i="6" s="1"/>
  <c r="B1749" i="6" s="1"/>
  <c r="B1750" i="6" s="1"/>
  <c r="B1751" i="6" s="1"/>
  <c r="B1752" i="6" s="1"/>
  <c r="B1753" i="6" s="1"/>
  <c r="B1754" i="6" s="1"/>
  <c r="B1755" i="6" s="1"/>
  <c r="B1756" i="6" s="1"/>
  <c r="B1757" i="6" s="1"/>
  <c r="B1758" i="6" s="1"/>
  <c r="B1759" i="6" s="1"/>
  <c r="B1760" i="6" s="1"/>
  <c r="B1761" i="6" s="1"/>
  <c r="B1762" i="6" s="1"/>
  <c r="B1763" i="6" s="1"/>
  <c r="B1764" i="6" s="1"/>
  <c r="B1765" i="6" s="1"/>
  <c r="B1766" i="6" s="1"/>
  <c r="B1767" i="6" s="1"/>
  <c r="B1768" i="6" s="1"/>
  <c r="B1769" i="6" s="1"/>
  <c r="B1770" i="6" s="1"/>
  <c r="B1771" i="6" s="1"/>
  <c r="B1772" i="6" s="1"/>
  <c r="B1773" i="6" s="1"/>
  <c r="B1774" i="6" s="1"/>
  <c r="B1775" i="6" s="1"/>
  <c r="B1776" i="6" s="1"/>
  <c r="B1777" i="6" s="1"/>
  <c r="B1778" i="6" s="1"/>
  <c r="B1779" i="6" s="1"/>
  <c r="B1780" i="6" s="1"/>
  <c r="B1781" i="6" s="1"/>
  <c r="B1782" i="6" s="1"/>
  <c r="B1783" i="6" s="1"/>
  <c r="B1784" i="6" s="1"/>
  <c r="B1785" i="6" s="1"/>
  <c r="B1786" i="6" s="1"/>
  <c r="B1787" i="6" s="1"/>
  <c r="B1788" i="6" s="1"/>
  <c r="B1789" i="6" s="1"/>
  <c r="B1790" i="6" s="1"/>
  <c r="B1791" i="6" s="1"/>
  <c r="B1792" i="6" s="1"/>
  <c r="B1793" i="6" s="1"/>
  <c r="B1794" i="6" s="1"/>
  <c r="B1795" i="6" s="1"/>
  <c r="B1796" i="6" s="1"/>
  <c r="B1797" i="6" s="1"/>
  <c r="B1798" i="6" s="1"/>
  <c r="B1799" i="6" s="1"/>
  <c r="B1800" i="6" s="1"/>
  <c r="B1801" i="6" s="1"/>
  <c r="B1802" i="6" s="1"/>
  <c r="B1803" i="6" s="1"/>
  <c r="B1804" i="6" s="1"/>
  <c r="B1805" i="6" s="1"/>
  <c r="B1806" i="6" s="1"/>
  <c r="B1807" i="6" s="1"/>
  <c r="B1808" i="6" s="1"/>
  <c r="B1809" i="6" s="1"/>
  <c r="B1810" i="6" s="1"/>
  <c r="B1811" i="6" s="1"/>
  <c r="B1812" i="6" s="1"/>
  <c r="B1813" i="6" s="1"/>
  <c r="B1814" i="6" s="1"/>
  <c r="B1815" i="6" s="1"/>
  <c r="B1816" i="6" s="1"/>
  <c r="B1817" i="6" s="1"/>
  <c r="B1818" i="6" s="1"/>
  <c r="B1819" i="6" s="1"/>
  <c r="B1820" i="6" s="1"/>
  <c r="B1821" i="6" s="1"/>
  <c r="B1822" i="6" s="1"/>
  <c r="B1823" i="6" s="1"/>
  <c r="B1824" i="6" s="1"/>
  <c r="B1825" i="6" s="1"/>
  <c r="B1826" i="6" s="1"/>
  <c r="B1827" i="6" s="1"/>
  <c r="B1828" i="6" s="1"/>
  <c r="B1829" i="6" s="1"/>
  <c r="B1830" i="6" s="1"/>
  <c r="B1831" i="6" s="1"/>
  <c r="B1832" i="6" s="1"/>
  <c r="B1833" i="6" s="1"/>
  <c r="B1834" i="6" s="1"/>
  <c r="B1835" i="6" s="1"/>
  <c r="B1836" i="6" s="1"/>
  <c r="B1837" i="6" s="1"/>
  <c r="B1838" i="6" s="1"/>
  <c r="B1839" i="6" s="1"/>
  <c r="B1840" i="6" s="1"/>
  <c r="B1841" i="6" s="1"/>
  <c r="B1842" i="6" s="1"/>
  <c r="B1843" i="6" s="1"/>
  <c r="B1844" i="6" s="1"/>
  <c r="B1845" i="6" s="1"/>
  <c r="B1846" i="6" s="1"/>
  <c r="B1847" i="6" s="1"/>
  <c r="B1848" i="6" s="1"/>
  <c r="B1849" i="6" s="1"/>
  <c r="B1850" i="6" s="1"/>
  <c r="B1851" i="6" s="1"/>
  <c r="B1852" i="6" s="1"/>
  <c r="B1853" i="6" s="1"/>
  <c r="B1854" i="6" s="1"/>
  <c r="B1855" i="6" s="1"/>
  <c r="B1856" i="6" s="1"/>
  <c r="B1857" i="6" s="1"/>
  <c r="B1858" i="6" s="1"/>
  <c r="B1859" i="6" s="1"/>
  <c r="B1860" i="6" s="1"/>
  <c r="B1861" i="6" s="1"/>
  <c r="B1862" i="6" s="1"/>
  <c r="B1863" i="6" s="1"/>
  <c r="B1864" i="6" s="1"/>
  <c r="B1865" i="6" s="1"/>
  <c r="B1866" i="6" s="1"/>
  <c r="B1867" i="6" s="1"/>
  <c r="B1868" i="6" s="1"/>
  <c r="B1869" i="6" s="1"/>
  <c r="B1870" i="6" s="1"/>
  <c r="B1871" i="6" s="1"/>
  <c r="B1872" i="6" s="1"/>
  <c r="B1873" i="6" s="1"/>
  <c r="B1874" i="6" s="1"/>
  <c r="B1875" i="6" s="1"/>
  <c r="B1876" i="6" s="1"/>
  <c r="B1877" i="6" s="1"/>
  <c r="B1878" i="6" s="1"/>
  <c r="B1879" i="6" s="1"/>
  <c r="B1880" i="6" s="1"/>
  <c r="B1881" i="6" s="1"/>
  <c r="B1882" i="6" s="1"/>
  <c r="B1883" i="6" s="1"/>
  <c r="B1884" i="6" s="1"/>
  <c r="B1885" i="6" s="1"/>
  <c r="B1886" i="6" s="1"/>
  <c r="B1887" i="6" s="1"/>
  <c r="B1888" i="6" s="1"/>
  <c r="B1889" i="6" s="1"/>
  <c r="B1890" i="6" s="1"/>
  <c r="B1891" i="6" s="1"/>
  <c r="B1892" i="6" s="1"/>
  <c r="B1893" i="6" s="1"/>
  <c r="B1894" i="6" s="1"/>
  <c r="B1895" i="6" s="1"/>
  <c r="B1896" i="6" s="1"/>
  <c r="B1897" i="6" s="1"/>
  <c r="B1898" i="6" s="1"/>
  <c r="B1899" i="6" s="1"/>
  <c r="B1900" i="6" s="1"/>
  <c r="B1901" i="6" s="1"/>
  <c r="B1902" i="6" s="1"/>
  <c r="B1903" i="6" s="1"/>
  <c r="B1904" i="6" s="1"/>
  <c r="B1905" i="6" s="1"/>
  <c r="B1906" i="6" s="1"/>
  <c r="B1907" i="6" s="1"/>
  <c r="B1908" i="6" s="1"/>
  <c r="B1909" i="6" s="1"/>
  <c r="B1910" i="6" s="1"/>
  <c r="B1911" i="6" s="1"/>
  <c r="B1912" i="6" s="1"/>
  <c r="B1913" i="6" s="1"/>
  <c r="B1914" i="6" s="1"/>
  <c r="B1915" i="6" s="1"/>
  <c r="B1916" i="6" s="1"/>
  <c r="B1917" i="6" s="1"/>
  <c r="B1918" i="6" s="1"/>
  <c r="B1919" i="6" s="1"/>
  <c r="B1920" i="6" s="1"/>
  <c r="B1921" i="6" s="1"/>
  <c r="B1922" i="6" s="1"/>
  <c r="B1923" i="6" s="1"/>
  <c r="B1924" i="6" s="1"/>
  <c r="B1925" i="6" s="1"/>
  <c r="B1926" i="6" s="1"/>
  <c r="B1927" i="6" s="1"/>
  <c r="B1928" i="6" s="1"/>
  <c r="B1929" i="6" s="1"/>
  <c r="B1930" i="6" s="1"/>
  <c r="B1931" i="6" s="1"/>
  <c r="B1932" i="6" s="1"/>
  <c r="B1933" i="6" s="1"/>
  <c r="B1934" i="6" s="1"/>
  <c r="B1935" i="6" s="1"/>
  <c r="B1936" i="6" s="1"/>
  <c r="B1937" i="6" s="1"/>
  <c r="B1938" i="6" s="1"/>
  <c r="B1939" i="6" s="1"/>
  <c r="B1940" i="6" s="1"/>
  <c r="B1941" i="6" s="1"/>
  <c r="B1942" i="6" s="1"/>
  <c r="B1943" i="6" s="1"/>
  <c r="B1944" i="6" s="1"/>
  <c r="B1945" i="6" s="1"/>
  <c r="B1946" i="6" s="1"/>
  <c r="B1947" i="6" s="1"/>
  <c r="B1948" i="6" s="1"/>
  <c r="B1949" i="6" s="1"/>
  <c r="B1950" i="6" s="1"/>
  <c r="B1951" i="6" s="1"/>
  <c r="B1952" i="6" s="1"/>
  <c r="B1953" i="6" s="1"/>
  <c r="B1954" i="6" s="1"/>
  <c r="B1955" i="6" s="1"/>
  <c r="B1956" i="6" s="1"/>
  <c r="B1957" i="6" s="1"/>
  <c r="B1958" i="6" s="1"/>
  <c r="B1959" i="6" s="1"/>
  <c r="B1960" i="6" s="1"/>
  <c r="B1961" i="6" s="1"/>
  <c r="B1962" i="6" s="1"/>
  <c r="B1963" i="6" s="1"/>
  <c r="B1964" i="6" s="1"/>
  <c r="B1965" i="6" s="1"/>
  <c r="B1966" i="6" s="1"/>
  <c r="B1967" i="6" s="1"/>
  <c r="B1968" i="6" s="1"/>
  <c r="B1969" i="6" s="1"/>
  <c r="B1970" i="6" s="1"/>
  <c r="B1971" i="6" s="1"/>
  <c r="B1972" i="6" s="1"/>
  <c r="B1973" i="6" s="1"/>
  <c r="B1974" i="6" s="1"/>
  <c r="B1975" i="6" s="1"/>
  <c r="B1976" i="6" s="1"/>
  <c r="B1977" i="6" s="1"/>
  <c r="B1978" i="6" s="1"/>
  <c r="B1979" i="6" s="1"/>
  <c r="B1980" i="6" s="1"/>
  <c r="B1981" i="6" s="1"/>
  <c r="B1982" i="6" s="1"/>
  <c r="B1983" i="6" s="1"/>
  <c r="B1984" i="6" s="1"/>
  <c r="B1985" i="6" s="1"/>
  <c r="B1986" i="6" s="1"/>
  <c r="B1987" i="6" s="1"/>
  <c r="B1988" i="6" s="1"/>
  <c r="B1989" i="6" s="1"/>
  <c r="B1990" i="6" s="1"/>
  <c r="B1991" i="6" s="1"/>
  <c r="B1992" i="6" s="1"/>
  <c r="B1993" i="6" s="1"/>
  <c r="B1994" i="6" s="1"/>
  <c r="B1995" i="6" s="1"/>
  <c r="B1996" i="6" s="1"/>
  <c r="B1997" i="6" s="1"/>
  <c r="B1998" i="6" s="1"/>
  <c r="B1999" i="6" s="1"/>
  <c r="B2000" i="6" s="1"/>
  <c r="B2001" i="6" s="1"/>
  <c r="B2002" i="6" s="1"/>
  <c r="B2003" i="6" s="1"/>
  <c r="B2004" i="6" s="1"/>
  <c r="B2005" i="6" s="1"/>
  <c r="B2006" i="6" s="1"/>
  <c r="B2007" i="6" s="1"/>
  <c r="B2008" i="6" s="1"/>
  <c r="B2009" i="6" s="1"/>
  <c r="B2010" i="6" s="1"/>
  <c r="B2011" i="6" s="1"/>
  <c r="B2012" i="6" s="1"/>
  <c r="B2013" i="6" s="1"/>
  <c r="B2014" i="6" s="1"/>
  <c r="B2015" i="6" s="1"/>
  <c r="B2016" i="6" s="1"/>
  <c r="B2017" i="6" s="1"/>
  <c r="B170" i="6"/>
  <c r="B171" i="6"/>
  <c r="B172" i="6"/>
  <c r="B173" i="6"/>
  <c r="B174" i="6" s="1"/>
  <c r="B175" i="6" s="1"/>
  <c r="B176" i="6" s="1"/>
  <c r="B177" i="6" s="1"/>
  <c r="B178" i="6" s="1"/>
  <c r="B179" i="6" s="1"/>
  <c r="B180" i="6" s="1"/>
  <c r="B181" i="6" s="1"/>
  <c r="B182" i="6" s="1"/>
  <c r="B183" i="6" s="1"/>
  <c r="B184" i="6" s="1"/>
  <c r="B185" i="6" s="1"/>
  <c r="B186" i="6" s="1"/>
  <c r="B187" i="6" s="1"/>
  <c r="B188" i="6" s="1"/>
  <c r="B189" i="6" s="1"/>
  <c r="B190" i="6" s="1"/>
  <c r="B191" i="6" s="1"/>
  <c r="B192" i="6" s="1"/>
  <c r="B193" i="6" s="1"/>
  <c r="B194" i="6" s="1"/>
  <c r="B195" i="6" s="1"/>
  <c r="B196" i="6" s="1"/>
  <c r="B197" i="6" s="1"/>
  <c r="B198" i="6" s="1"/>
  <c r="B199" i="6" s="1"/>
  <c r="B200" i="6" s="1"/>
  <c r="B201" i="6" s="1"/>
  <c r="B202" i="6" s="1"/>
  <c r="B203" i="6" s="1"/>
  <c r="B204" i="6" s="1"/>
  <c r="B205" i="6" s="1"/>
  <c r="B206" i="6" s="1"/>
  <c r="B207" i="6" s="1"/>
  <c r="B208" i="6" s="1"/>
  <c r="B209" i="6" s="1"/>
  <c r="B210" i="6" s="1"/>
  <c r="B211" i="6" s="1"/>
  <c r="B212" i="6" s="1"/>
  <c r="B213" i="6" s="1"/>
  <c r="B214" i="6" s="1"/>
  <c r="B215" i="6" s="1"/>
  <c r="B216" i="6" s="1"/>
  <c r="B217" i="6" s="1"/>
  <c r="B218" i="6" s="1"/>
  <c r="B219" i="6" s="1"/>
  <c r="B220" i="6" s="1"/>
  <c r="B221" i="6" s="1"/>
  <c r="B222" i="6" s="1"/>
  <c r="B223" i="6" s="1"/>
  <c r="B224" i="6" s="1"/>
  <c r="B225" i="6" s="1"/>
  <c r="B226" i="6" s="1"/>
  <c r="B227" i="6" s="1"/>
  <c r="B228" i="6" s="1"/>
  <c r="B229" i="6" s="1"/>
  <c r="B230" i="6" s="1"/>
  <c r="B231" i="6" s="1"/>
  <c r="B232" i="6" s="1"/>
  <c r="B233" i="6" s="1"/>
  <c r="B234" i="6" s="1"/>
  <c r="B235" i="6" s="1"/>
  <c r="B236" i="6" s="1"/>
  <c r="B237" i="6" s="1"/>
  <c r="B238" i="6" s="1"/>
  <c r="B239" i="6" s="1"/>
  <c r="B240" i="6" s="1"/>
  <c r="B241" i="6" s="1"/>
  <c r="B242" i="6" s="1"/>
  <c r="B243" i="6" s="1"/>
  <c r="B244" i="6" s="1"/>
  <c r="B245" i="6" s="1"/>
  <c r="B246" i="6" s="1"/>
  <c r="B247" i="6" s="1"/>
  <c r="B248" i="6" s="1"/>
  <c r="B249" i="6" s="1"/>
  <c r="B250" i="6" s="1"/>
  <c r="B251" i="6" s="1"/>
  <c r="B252" i="6" s="1"/>
  <c r="B253" i="6" s="1"/>
  <c r="B254" i="6" s="1"/>
  <c r="B255" i="6" s="1"/>
  <c r="B256" i="6" s="1"/>
  <c r="B257" i="6" s="1"/>
  <c r="B258" i="6" s="1"/>
  <c r="B259" i="6" s="1"/>
  <c r="B260" i="6" s="1"/>
  <c r="B261" i="6" s="1"/>
  <c r="B262" i="6" s="1"/>
  <c r="B263" i="6" s="1"/>
  <c r="B264" i="6" s="1"/>
  <c r="B265" i="6" s="1"/>
  <c r="B266" i="6" s="1"/>
  <c r="B267" i="6" s="1"/>
  <c r="B268" i="6" s="1"/>
  <c r="B269" i="6" s="1"/>
  <c r="B270" i="6" s="1"/>
  <c r="B271" i="6" s="1"/>
  <c r="B272" i="6" s="1"/>
  <c r="B273" i="6" s="1"/>
  <c r="B274" i="6" s="1"/>
  <c r="B275" i="6" s="1"/>
  <c r="B276" i="6" s="1"/>
  <c r="B277" i="6" s="1"/>
  <c r="B278" i="6" s="1"/>
  <c r="B279" i="6" s="1"/>
  <c r="B280" i="6" s="1"/>
  <c r="B281" i="6" s="1"/>
  <c r="B282" i="6" s="1"/>
  <c r="B283" i="6" s="1"/>
  <c r="B284" i="6" s="1"/>
  <c r="B285" i="6" s="1"/>
  <c r="B286" i="6" s="1"/>
  <c r="B287" i="6" s="1"/>
  <c r="B288" i="6" s="1"/>
  <c r="B289" i="6" s="1"/>
  <c r="B290" i="6" s="1"/>
  <c r="B291" i="6" s="1"/>
  <c r="B292" i="6" s="1"/>
  <c r="B293" i="6" s="1"/>
  <c r="B294" i="6" s="1"/>
  <c r="B295" i="6" s="1"/>
  <c r="B296" i="6" s="1"/>
  <c r="B297" i="6" s="1"/>
  <c r="B298" i="6" s="1"/>
  <c r="B299" i="6" s="1"/>
  <c r="B300" i="6" s="1"/>
  <c r="B301" i="6" s="1"/>
  <c r="B302" i="6" s="1"/>
  <c r="B303" i="6" s="1"/>
  <c r="B304" i="6" s="1"/>
  <c r="B305" i="6" s="1"/>
  <c r="B306" i="6" s="1"/>
  <c r="B307" i="6" s="1"/>
  <c r="B308" i="6" s="1"/>
  <c r="B309" i="6" s="1"/>
  <c r="B310" i="6" s="1"/>
  <c r="B311" i="6" s="1"/>
  <c r="B312" i="6" s="1"/>
  <c r="B313" i="6" s="1"/>
  <c r="B314" i="6" s="1"/>
  <c r="B315" i="6" s="1"/>
  <c r="B316" i="6" s="1"/>
  <c r="B317" i="6" s="1"/>
  <c r="B318" i="6" s="1"/>
  <c r="B319" i="6" s="1"/>
  <c r="B320" i="6" s="1"/>
  <c r="B321" i="6" s="1"/>
  <c r="B322" i="6" s="1"/>
  <c r="B323" i="6" s="1"/>
  <c r="B324" i="6" s="1"/>
  <c r="B325" i="6" s="1"/>
  <c r="B326" i="6" s="1"/>
  <c r="B327" i="6" s="1"/>
  <c r="B328" i="6" s="1"/>
  <c r="B329" i="6" s="1"/>
  <c r="B330" i="6" s="1"/>
  <c r="B331" i="6" s="1"/>
  <c r="B332" i="6" s="1"/>
  <c r="B333" i="6" s="1"/>
  <c r="B334" i="6" s="1"/>
  <c r="B335" i="6" s="1"/>
  <c r="B336" i="6" s="1"/>
  <c r="B337" i="6" s="1"/>
  <c r="B338" i="6" s="1"/>
  <c r="B339" i="6" s="1"/>
  <c r="B340" i="6" s="1"/>
  <c r="B341" i="6" s="1"/>
  <c r="B342" i="6" s="1"/>
  <c r="B343" i="6" s="1"/>
  <c r="B344" i="6" s="1"/>
  <c r="B345" i="6" s="1"/>
  <c r="B346" i="6" s="1"/>
  <c r="B347" i="6" s="1"/>
  <c r="B348" i="6" s="1"/>
  <c r="B349" i="6" s="1"/>
  <c r="B350" i="6" s="1"/>
  <c r="B351" i="6" s="1"/>
  <c r="B352" i="6" s="1"/>
  <c r="B353" i="6" s="1"/>
  <c r="B354" i="6" s="1"/>
  <c r="B355" i="6" s="1"/>
  <c r="B356" i="6" s="1"/>
  <c r="B357" i="6" s="1"/>
  <c r="B358" i="6" s="1"/>
  <c r="B359" i="6" s="1"/>
  <c r="B360" i="6" s="1"/>
  <c r="B361" i="6" s="1"/>
  <c r="B362" i="6" s="1"/>
  <c r="B363" i="6" s="1"/>
  <c r="B364" i="6" s="1"/>
  <c r="B365" i="6" s="1"/>
  <c r="B366" i="6" s="1"/>
  <c r="B367" i="6" s="1"/>
  <c r="B368" i="6" s="1"/>
  <c r="B369" i="6" s="1"/>
  <c r="B370" i="6" s="1"/>
  <c r="B371" i="6" s="1"/>
  <c r="B372" i="6" s="1"/>
  <c r="B373" i="6" s="1"/>
  <c r="B374" i="6" s="1"/>
  <c r="B375" i="6" s="1"/>
  <c r="B376" i="6" s="1"/>
  <c r="B377" i="6" s="1"/>
  <c r="B378" i="6" s="1"/>
  <c r="B379" i="6" s="1"/>
  <c r="B380" i="6" s="1"/>
  <c r="B381" i="6" s="1"/>
  <c r="B382" i="6" s="1"/>
  <c r="B383" i="6" s="1"/>
  <c r="B384" i="6" s="1"/>
  <c r="B385" i="6" s="1"/>
  <c r="B386" i="6" s="1"/>
  <c r="B387" i="6" s="1"/>
  <c r="B388" i="6" s="1"/>
  <c r="B389" i="6" s="1"/>
  <c r="B390" i="6" s="1"/>
  <c r="B391" i="6" s="1"/>
  <c r="B392" i="6" s="1"/>
  <c r="B393" i="6" s="1"/>
  <c r="B394" i="6" s="1"/>
  <c r="B395" i="6" s="1"/>
  <c r="B396" i="6" s="1"/>
  <c r="B397" i="6" s="1"/>
  <c r="B398" i="6" s="1"/>
  <c r="B399" i="6" s="1"/>
  <c r="B400" i="6" s="1"/>
  <c r="B401" i="6" s="1"/>
  <c r="B402" i="6" s="1"/>
  <c r="B403" i="6" s="1"/>
  <c r="B404" i="6" s="1"/>
  <c r="B405" i="6" s="1"/>
  <c r="B406" i="6" s="1"/>
  <c r="B407" i="6" s="1"/>
  <c r="B408" i="6" s="1"/>
  <c r="B409" i="6" s="1"/>
  <c r="B410" i="6" s="1"/>
  <c r="B411" i="6" s="1"/>
  <c r="B412" i="6" s="1"/>
  <c r="B413" i="6" s="1"/>
  <c r="B414" i="6" s="1"/>
  <c r="B415" i="6" s="1"/>
  <c r="B416" i="6" s="1"/>
  <c r="B417" i="6" s="1"/>
  <c r="B418" i="6" s="1"/>
  <c r="B419" i="6" s="1"/>
  <c r="B420" i="6" s="1"/>
  <c r="B421" i="6" s="1"/>
  <c r="B422" i="6" s="1"/>
  <c r="B423" i="6" s="1"/>
  <c r="B424" i="6" s="1"/>
  <c r="B425" i="6" s="1"/>
  <c r="B426" i="6" s="1"/>
  <c r="B427" i="6" s="1"/>
  <c r="B428" i="6" s="1"/>
  <c r="B429" i="6" s="1"/>
  <c r="B430" i="6" s="1"/>
  <c r="B431" i="6" s="1"/>
  <c r="B432" i="6" s="1"/>
  <c r="B433" i="6" s="1"/>
  <c r="B434" i="6" s="1"/>
  <c r="B435" i="6" s="1"/>
  <c r="B436" i="6" s="1"/>
  <c r="B437" i="6" s="1"/>
  <c r="B438" i="6" s="1"/>
  <c r="B439" i="6" s="1"/>
  <c r="B440" i="6" s="1"/>
  <c r="B441" i="6" s="1"/>
  <c r="B442" i="6" s="1"/>
  <c r="B443" i="6" s="1"/>
  <c r="B444" i="6" s="1"/>
  <c r="B445" i="6" s="1"/>
  <c r="B446" i="6" s="1"/>
  <c r="B447" i="6" s="1"/>
  <c r="B448" i="6" s="1"/>
  <c r="B449" i="6" s="1"/>
  <c r="B450" i="6" s="1"/>
  <c r="B451" i="6" s="1"/>
  <c r="B452" i="6" s="1"/>
  <c r="B453" i="6" s="1"/>
  <c r="B454" i="6" s="1"/>
  <c r="B455" i="6" s="1"/>
  <c r="B456" i="6" s="1"/>
  <c r="B457" i="6" s="1"/>
  <c r="B458" i="6" s="1"/>
  <c r="B459" i="6" s="1"/>
  <c r="B460" i="6" s="1"/>
  <c r="B461" i="6" s="1"/>
  <c r="B462" i="6" s="1"/>
  <c r="B463" i="6" s="1"/>
  <c r="B464" i="6" s="1"/>
  <c r="B465" i="6" s="1"/>
  <c r="B466" i="6" s="1"/>
  <c r="B467" i="6" s="1"/>
  <c r="B468" i="6" s="1"/>
  <c r="B469" i="6" s="1"/>
  <c r="B470" i="6" s="1"/>
  <c r="B471" i="6" s="1"/>
  <c r="B472" i="6" s="1"/>
  <c r="B473" i="6" s="1"/>
  <c r="B474" i="6" s="1"/>
  <c r="B475" i="6" s="1"/>
  <c r="B476" i="6" s="1"/>
  <c r="B477" i="6" s="1"/>
  <c r="B478" i="6" s="1"/>
  <c r="B479" i="6" s="1"/>
  <c r="B480" i="6" s="1"/>
  <c r="B481" i="6" s="1"/>
  <c r="B482" i="6" s="1"/>
  <c r="B483" i="6" s="1"/>
  <c r="B484" i="6" s="1"/>
  <c r="B485" i="6" s="1"/>
  <c r="B486" i="6" s="1"/>
  <c r="B487" i="6" s="1"/>
  <c r="B488" i="6" s="1"/>
  <c r="B489" i="6" s="1"/>
  <c r="B490" i="6" s="1"/>
  <c r="B491" i="6" s="1"/>
  <c r="B492" i="6" s="1"/>
  <c r="B493" i="6" s="1"/>
  <c r="B494" i="6" s="1"/>
  <c r="B495" i="6" s="1"/>
  <c r="B496" i="6" s="1"/>
  <c r="B497" i="6" s="1"/>
  <c r="B498" i="6" s="1"/>
  <c r="B499" i="6" s="1"/>
  <c r="B500" i="6" s="1"/>
  <c r="B501" i="6" s="1"/>
  <c r="B502" i="6" s="1"/>
  <c r="B503" i="6" s="1"/>
  <c r="B504" i="6" s="1"/>
  <c r="B505" i="6" s="1"/>
  <c r="B506" i="6" s="1"/>
  <c r="B507" i="6" s="1"/>
  <c r="B508" i="6" s="1"/>
  <c r="B509" i="6" s="1"/>
  <c r="B510" i="6" s="1"/>
  <c r="B511" i="6" s="1"/>
  <c r="B512" i="6" s="1"/>
  <c r="B513" i="6" s="1"/>
  <c r="B514" i="6" s="1"/>
  <c r="B515" i="6" s="1"/>
  <c r="B516" i="6" s="1"/>
  <c r="B517" i="6" s="1"/>
  <c r="B518" i="6" s="1"/>
  <c r="B519" i="6" s="1"/>
  <c r="B520" i="6" s="1"/>
  <c r="B521" i="6" s="1"/>
  <c r="B522" i="6" s="1"/>
  <c r="B523" i="6" s="1"/>
  <c r="B524" i="6" s="1"/>
  <c r="B525" i="6" s="1"/>
  <c r="B526" i="6" s="1"/>
  <c r="B527" i="6" s="1"/>
  <c r="B528" i="6" s="1"/>
  <c r="B529" i="6" s="1"/>
  <c r="B530" i="6" s="1"/>
  <c r="B531" i="6" s="1"/>
  <c r="B532" i="6" s="1"/>
  <c r="B533" i="6" s="1"/>
  <c r="B534" i="6" s="1"/>
  <c r="B535" i="6" s="1"/>
  <c r="B536" i="6" s="1"/>
  <c r="B537" i="6" s="1"/>
  <c r="B538" i="6" s="1"/>
  <c r="B539" i="6" s="1"/>
  <c r="B540" i="6" s="1"/>
  <c r="B541" i="6" s="1"/>
  <c r="B542" i="6" s="1"/>
  <c r="B543" i="6" s="1"/>
  <c r="B544" i="6" s="1"/>
  <c r="B545" i="6" s="1"/>
  <c r="B546" i="6" s="1"/>
  <c r="B547" i="6" s="1"/>
  <c r="B548" i="6" s="1"/>
  <c r="B549" i="6" s="1"/>
  <c r="B550" i="6" s="1"/>
  <c r="B551" i="6" s="1"/>
  <c r="B552" i="6" s="1"/>
  <c r="B553" i="6" s="1"/>
  <c r="B554" i="6" s="1"/>
  <c r="B555" i="6" s="1"/>
  <c r="B556" i="6" s="1"/>
  <c r="B557" i="6" s="1"/>
  <c r="B558" i="6" s="1"/>
  <c r="B559" i="6" s="1"/>
  <c r="B560" i="6" s="1"/>
  <c r="B561" i="6" s="1"/>
  <c r="B562" i="6" s="1"/>
  <c r="B563" i="6" s="1"/>
  <c r="B564" i="6" s="1"/>
  <c r="B565" i="6" s="1"/>
  <c r="B566" i="6" s="1"/>
  <c r="B567" i="6" s="1"/>
  <c r="B568" i="6" s="1"/>
  <c r="B569" i="6" s="1"/>
  <c r="B570" i="6" s="1"/>
  <c r="B571" i="6" s="1"/>
  <c r="B572" i="6" s="1"/>
  <c r="B573" i="6" s="1"/>
  <c r="B574" i="6" s="1"/>
  <c r="B575" i="6" s="1"/>
  <c r="B576" i="6" s="1"/>
  <c r="B577" i="6" s="1"/>
  <c r="B578" i="6" s="1"/>
  <c r="B579" i="6" s="1"/>
  <c r="B580" i="6" s="1"/>
  <c r="B581" i="6" s="1"/>
  <c r="B582" i="6" s="1"/>
  <c r="B583" i="6" s="1"/>
  <c r="B584" i="6" s="1"/>
  <c r="B585" i="6" s="1"/>
  <c r="B586" i="6" s="1"/>
  <c r="B587" i="6" s="1"/>
  <c r="B588" i="6" s="1"/>
  <c r="B589" i="6" s="1"/>
  <c r="B590" i="6" s="1"/>
  <c r="B591" i="6" s="1"/>
  <c r="B592" i="6" s="1"/>
  <c r="B593" i="6" s="1"/>
  <c r="B594" i="6" s="1"/>
  <c r="B595" i="6" s="1"/>
  <c r="B596" i="6" s="1"/>
  <c r="B597" i="6" s="1"/>
  <c r="B598" i="6" s="1"/>
  <c r="B599" i="6" s="1"/>
  <c r="B600" i="6" s="1"/>
  <c r="B601" i="6" s="1"/>
  <c r="B602" i="6" s="1"/>
  <c r="B603" i="6" s="1"/>
  <c r="B604" i="6" s="1"/>
  <c r="B605" i="6" s="1"/>
  <c r="B606" i="6" s="1"/>
  <c r="B607" i="6" s="1"/>
  <c r="B608" i="6" s="1"/>
  <c r="B609" i="6" s="1"/>
  <c r="B610" i="6" s="1"/>
  <c r="B611" i="6" s="1"/>
  <c r="B612" i="6" s="1"/>
  <c r="B613" i="6" s="1"/>
  <c r="B614" i="6" s="1"/>
  <c r="B615" i="6" s="1"/>
  <c r="B616" i="6" s="1"/>
  <c r="B617" i="6" s="1"/>
  <c r="B618" i="6" s="1"/>
  <c r="B619" i="6" s="1"/>
  <c r="B620" i="6" s="1"/>
  <c r="B621" i="6" s="1"/>
  <c r="B622" i="6" s="1"/>
  <c r="B623" i="6" s="1"/>
  <c r="B624" i="6" s="1"/>
  <c r="B625" i="6" s="1"/>
  <c r="B626" i="6" s="1"/>
  <c r="B627" i="6" s="1"/>
  <c r="B628" i="6" s="1"/>
  <c r="B629" i="6" s="1"/>
  <c r="B630" i="6" s="1"/>
  <c r="B631" i="6" s="1"/>
  <c r="B632" i="6" s="1"/>
  <c r="B633" i="6" s="1"/>
  <c r="B634" i="6" s="1"/>
  <c r="B635" i="6" s="1"/>
  <c r="B636" i="6" s="1"/>
  <c r="B637" i="6" s="1"/>
  <c r="B638" i="6" s="1"/>
  <c r="B639" i="6" s="1"/>
  <c r="B640" i="6" s="1"/>
  <c r="B641" i="6" s="1"/>
  <c r="B642" i="6" s="1"/>
  <c r="B643" i="6" s="1"/>
  <c r="B644" i="6" s="1"/>
  <c r="B645" i="6" s="1"/>
  <c r="B646" i="6" s="1"/>
  <c r="B647" i="6" s="1"/>
  <c r="B648" i="6" s="1"/>
  <c r="B649" i="6" s="1"/>
  <c r="B650" i="6" s="1"/>
  <c r="B651" i="6" s="1"/>
  <c r="B652" i="6" s="1"/>
  <c r="B653" i="6" s="1"/>
  <c r="B654" i="6" s="1"/>
  <c r="B655" i="6" s="1"/>
  <c r="B656" i="6" s="1"/>
  <c r="B657" i="6" s="1"/>
  <c r="B658" i="6" s="1"/>
  <c r="B659" i="6" s="1"/>
  <c r="B660" i="6" s="1"/>
  <c r="B661" i="6" s="1"/>
  <c r="B662" i="6" s="1"/>
  <c r="B663" i="6" s="1"/>
  <c r="B664" i="6" s="1"/>
  <c r="B665" i="6" s="1"/>
  <c r="B666" i="6" s="1"/>
  <c r="B667" i="6" s="1"/>
  <c r="B668" i="6" s="1"/>
  <c r="B669" i="6" s="1"/>
  <c r="B670" i="6" s="1"/>
  <c r="B671" i="6" s="1"/>
  <c r="B672" i="6" s="1"/>
  <c r="B673" i="6" s="1"/>
  <c r="A507" i="6"/>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A529" i="6" s="1"/>
  <c r="A530" i="6" s="1"/>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A579" i="6" s="1"/>
  <c r="A580" i="6" s="1"/>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339" i="6"/>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171" i="6"/>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675" i="6"/>
  <c r="A676" i="6" s="1"/>
  <c r="A677" i="6" s="1"/>
  <c r="A678" i="6" s="1"/>
  <c r="A679" i="6" s="1"/>
  <c r="A680" i="6" s="1"/>
  <c r="A1137" i="3" l="1"/>
  <c r="A1138" i="3" s="1"/>
  <c r="A1139" i="3" s="1"/>
  <c r="A1140" i="3" s="1"/>
  <c r="A1141" i="3" s="1"/>
  <c r="A1142" i="3" s="1"/>
  <c r="A1143" i="3" s="1"/>
  <c r="A1144" i="3" s="1"/>
  <c r="A1145" i="3" s="1"/>
  <c r="A1146" i="3" s="1"/>
  <c r="A1147" i="3" s="1"/>
  <c r="A1148" i="3" s="1"/>
  <c r="A1149" i="3" s="1"/>
  <c r="A1150" i="3" s="1"/>
  <c r="A1151" i="3" s="1"/>
  <c r="A1152" i="3" s="1"/>
  <c r="A1153" i="3" s="1"/>
  <c r="A1154" i="3" s="1"/>
  <c r="A1155" i="3" s="1"/>
  <c r="A1156" i="3" s="1"/>
  <c r="A1157" i="3" s="1"/>
  <c r="A1158" i="3" s="1"/>
  <c r="A1159" i="3" s="1"/>
  <c r="A1160" i="3" s="1"/>
  <c r="A1161" i="3" s="1"/>
  <c r="A1162" i="3" s="1"/>
  <c r="A1163" i="3" s="1"/>
  <c r="A1164" i="3" s="1"/>
  <c r="A1165" i="3" s="1"/>
  <c r="A1166" i="3" s="1"/>
  <c r="A1167" i="3" s="1"/>
  <c r="A1168" i="3" s="1"/>
  <c r="A1169" i="3" s="1"/>
  <c r="A1170" i="3" s="1"/>
  <c r="A1171" i="3" s="1"/>
  <c r="A1172" i="3" s="1"/>
  <c r="A1173" i="3" s="1"/>
  <c r="A1174" i="3" s="1"/>
  <c r="A1175" i="3" s="1"/>
  <c r="A1176" i="3" s="1"/>
  <c r="A1177" i="3" s="1"/>
  <c r="A1095" i="3"/>
  <c r="A1096" i="3" s="1"/>
  <c r="A1097" i="3" s="1"/>
  <c r="A1098" i="3" s="1"/>
  <c r="A1099" i="3" s="1"/>
  <c r="A1100" i="3" s="1"/>
  <c r="A1101" i="3" s="1"/>
  <c r="A1102" i="3" s="1"/>
  <c r="A1103" i="3" s="1"/>
  <c r="A1104" i="3" s="1"/>
  <c r="A1105" i="3" s="1"/>
  <c r="A1106" i="3" s="1"/>
  <c r="A1107" i="3" s="1"/>
  <c r="A1108" i="3" s="1"/>
  <c r="A1109" i="3" s="1"/>
  <c r="A1110" i="3" s="1"/>
  <c r="A1111" i="3" s="1"/>
  <c r="A1112" i="3" s="1"/>
  <c r="A1113" i="3" s="1"/>
  <c r="A1114" i="3" s="1"/>
  <c r="A1115" i="3" s="1"/>
  <c r="A1116" i="3" s="1"/>
  <c r="A1117" i="3" s="1"/>
  <c r="A1118" i="3" s="1"/>
  <c r="A1119" i="3" s="1"/>
  <c r="A1120" i="3" s="1"/>
  <c r="A1121" i="3" s="1"/>
  <c r="A1122" i="3" s="1"/>
  <c r="A1123" i="3" s="1"/>
  <c r="A1124" i="3" s="1"/>
  <c r="A1125" i="3" s="1"/>
  <c r="A1126" i="3" s="1"/>
  <c r="A1127" i="3" s="1"/>
  <c r="A1128" i="3" s="1"/>
  <c r="A1129" i="3" s="1"/>
  <c r="A1130" i="3" s="1"/>
  <c r="A1131" i="3" s="1"/>
  <c r="A1132" i="3" s="1"/>
  <c r="A1133" i="3" s="1"/>
  <c r="A1134" i="3" s="1"/>
  <c r="A1135" i="3" s="1"/>
  <c r="A1053" i="3"/>
  <c r="A1054" i="3" s="1"/>
  <c r="A1055" i="3" s="1"/>
  <c r="A1056" i="3" s="1"/>
  <c r="A1057" i="3" s="1"/>
  <c r="A1058" i="3" s="1"/>
  <c r="A1059" i="3" s="1"/>
  <c r="A1060" i="3" s="1"/>
  <c r="A1061" i="3" s="1"/>
  <c r="A1062" i="3" s="1"/>
  <c r="A1063" i="3" s="1"/>
  <c r="A1064" i="3" s="1"/>
  <c r="A1065" i="3" s="1"/>
  <c r="A1066" i="3" s="1"/>
  <c r="A1067" i="3" s="1"/>
  <c r="A1068" i="3" s="1"/>
  <c r="A1069" i="3" s="1"/>
  <c r="A1070" i="3" s="1"/>
  <c r="A1071" i="3" s="1"/>
  <c r="A1072" i="3" s="1"/>
  <c r="A1073" i="3" s="1"/>
  <c r="A1074" i="3" s="1"/>
  <c r="A1075" i="3" s="1"/>
  <c r="A1076" i="3" s="1"/>
  <c r="A1077" i="3" s="1"/>
  <c r="A1078" i="3" s="1"/>
  <c r="A1079" i="3" s="1"/>
  <c r="A1080" i="3" s="1"/>
  <c r="A1081" i="3" s="1"/>
  <c r="A1082" i="3" s="1"/>
  <c r="A1083" i="3" s="1"/>
  <c r="A1084" i="3" s="1"/>
  <c r="A1085" i="3" s="1"/>
  <c r="A1086" i="3" s="1"/>
  <c r="A1087" i="3" s="1"/>
  <c r="A1088" i="3" s="1"/>
  <c r="A1089" i="3" s="1"/>
  <c r="A1090" i="3" s="1"/>
  <c r="A1091" i="3" s="1"/>
  <c r="A1092" i="3" s="1"/>
  <c r="A1093" i="3" s="1"/>
  <c r="A1011" i="3"/>
  <c r="A1012" i="3" s="1"/>
  <c r="A1013" i="3" s="1"/>
  <c r="A1014" i="3" s="1"/>
  <c r="A1015" i="3" s="1"/>
  <c r="A1016" i="3" s="1"/>
  <c r="A1017" i="3" s="1"/>
  <c r="A1018" i="3" s="1"/>
  <c r="A1019" i="3" s="1"/>
  <c r="A1020" i="3" s="1"/>
  <c r="A1021" i="3" s="1"/>
  <c r="A1022" i="3" s="1"/>
  <c r="A1023" i="3" s="1"/>
  <c r="A1024" i="3" s="1"/>
  <c r="A1025" i="3" s="1"/>
  <c r="A1026" i="3" s="1"/>
  <c r="A1027" i="3" s="1"/>
  <c r="A1028" i="3" s="1"/>
  <c r="A1029" i="3" s="1"/>
  <c r="A1030" i="3" s="1"/>
  <c r="A1031" i="3" s="1"/>
  <c r="A1032" i="3" s="1"/>
  <c r="A1033" i="3" s="1"/>
  <c r="A1034" i="3" s="1"/>
  <c r="A1035" i="3" s="1"/>
  <c r="A1036" i="3" s="1"/>
  <c r="A1037" i="3" s="1"/>
  <c r="A1038" i="3" s="1"/>
  <c r="A1039" i="3" s="1"/>
  <c r="A1040" i="3" s="1"/>
  <c r="A1041" i="3" s="1"/>
  <c r="A1042" i="3" s="1"/>
  <c r="A1043" i="3" s="1"/>
  <c r="A1044" i="3" s="1"/>
  <c r="A1045" i="3" s="1"/>
  <c r="A1046" i="3" s="1"/>
  <c r="A1047" i="3" s="1"/>
  <c r="A1048" i="3" s="1"/>
  <c r="A1049" i="3" s="1"/>
  <c r="A1050" i="3" s="1"/>
  <c r="A1051" i="3" s="1"/>
  <c r="A675" i="3"/>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633" i="3"/>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591" i="3"/>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549" i="3"/>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07" i="3"/>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717" i="3"/>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1179" i="3"/>
  <c r="A1180" i="3" s="1"/>
  <c r="A1181" i="3" s="1"/>
  <c r="A1182" i="3" s="1"/>
  <c r="A1183" i="3" s="1"/>
  <c r="A1184" i="3" s="1"/>
  <c r="A1185" i="3" s="1"/>
  <c r="A1186" i="3" s="1"/>
  <c r="A1187" i="3" s="1"/>
  <c r="A1188" i="3" s="1"/>
  <c r="A1189" i="3" s="1"/>
  <c r="A1190" i="3" s="1"/>
  <c r="A1191" i="3" s="1"/>
  <c r="A1192" i="3" s="1"/>
  <c r="A1193" i="3" s="1"/>
  <c r="A1194" i="3" s="1"/>
  <c r="A1195" i="3" s="1"/>
  <c r="A1196" i="3" s="1"/>
  <c r="A1197" i="3" s="1"/>
  <c r="A1198" i="3" s="1"/>
  <c r="A1199" i="3" s="1"/>
  <c r="A1200" i="3" s="1"/>
  <c r="A1201" i="3" s="1"/>
  <c r="A1202" i="3" s="1"/>
  <c r="A1203" i="3" s="1"/>
  <c r="A1204" i="3" s="1"/>
  <c r="A1205" i="3" s="1"/>
  <c r="A1206" i="3" s="1"/>
  <c r="A1207" i="3" s="1"/>
  <c r="A1208" i="3" s="1"/>
  <c r="A1209" i="3" s="1"/>
  <c r="A1210" i="3" s="1"/>
  <c r="A1211" i="3" s="1"/>
  <c r="A1212" i="3" s="1"/>
  <c r="A1213" i="3" s="1"/>
  <c r="A1214" i="3" s="1"/>
  <c r="A1215" i="3" s="1"/>
  <c r="A1216" i="3" s="1"/>
  <c r="A1217" i="3" s="1"/>
  <c r="A1218" i="3" s="1"/>
  <c r="A1219" i="3" s="1"/>
  <c r="A1221" i="3"/>
  <c r="A1222" i="3" s="1"/>
  <c r="A1223" i="3" s="1"/>
  <c r="A1224" i="3" s="1"/>
  <c r="A1225" i="3" s="1"/>
  <c r="A1226" i="3" s="1"/>
  <c r="A1227" i="3" s="1"/>
  <c r="A1228" i="3" s="1"/>
  <c r="A1229" i="3" s="1"/>
  <c r="A1230" i="3" s="1"/>
  <c r="A1231" i="3" s="1"/>
  <c r="A1232" i="3" s="1"/>
  <c r="A1233" i="3" s="1"/>
  <c r="A1234" i="3" s="1"/>
  <c r="A1235" i="3" s="1"/>
  <c r="A1236" i="3" s="1"/>
  <c r="A1237" i="3" s="1"/>
  <c r="A1238" i="3" s="1"/>
  <c r="A1239" i="3" s="1"/>
  <c r="A1240" i="3" s="1"/>
  <c r="A1241" i="3" s="1"/>
  <c r="A1242" i="3" s="1"/>
  <c r="A1243" i="3" s="1"/>
  <c r="A1244" i="3" s="1"/>
  <c r="A1245" i="3" s="1"/>
  <c r="A1246" i="3" s="1"/>
  <c r="A1247" i="3" s="1"/>
  <c r="A1248" i="3" s="1"/>
  <c r="A1249" i="3" s="1"/>
  <c r="A1250" i="3" s="1"/>
  <c r="A1251" i="3" s="1"/>
  <c r="A1252" i="3" s="1"/>
  <c r="A1253" i="3" s="1"/>
  <c r="A1254" i="3" s="1"/>
  <c r="A1255" i="3" s="1"/>
  <c r="A1256" i="3" s="1"/>
  <c r="A1257" i="3" s="1"/>
  <c r="A1258" i="3" s="1"/>
  <c r="A1259" i="3" s="1"/>
  <c r="A1260" i="3" s="1"/>
  <c r="A1261" i="3" s="1"/>
  <c r="A1263" i="3"/>
  <c r="A1264" i="3" s="1"/>
  <c r="A1265" i="3" s="1"/>
  <c r="A1266" i="3" s="1"/>
  <c r="A1267" i="3" s="1"/>
  <c r="A1268" i="3" s="1"/>
  <c r="A1269" i="3" s="1"/>
  <c r="A1270" i="3" s="1"/>
  <c r="A1271" i="3" s="1"/>
  <c r="A1272" i="3" s="1"/>
  <c r="A1273" i="3" s="1"/>
  <c r="A1274" i="3" s="1"/>
  <c r="A1275" i="3" s="1"/>
  <c r="A1276" i="3" s="1"/>
  <c r="A1277" i="3" s="1"/>
  <c r="A1278" i="3" s="1"/>
  <c r="A1279" i="3" s="1"/>
  <c r="A1280" i="3" s="1"/>
  <c r="A1281" i="3" s="1"/>
  <c r="A1282" i="3" s="1"/>
  <c r="A1283" i="3" s="1"/>
  <c r="A1284" i="3" s="1"/>
  <c r="A1285" i="3" s="1"/>
  <c r="A1286" i="3" s="1"/>
  <c r="A1287" i="3" s="1"/>
  <c r="A1288" i="3" s="1"/>
  <c r="A1289" i="3" s="1"/>
  <c r="A1290" i="3" s="1"/>
  <c r="A1291" i="3" s="1"/>
  <c r="A1292" i="3" s="1"/>
  <c r="A1293" i="3" s="1"/>
  <c r="A1294" i="3" s="1"/>
  <c r="A1295" i="3" s="1"/>
  <c r="A1296" i="3" s="1"/>
  <c r="A1297" i="3" s="1"/>
  <c r="A1298" i="3" s="1"/>
  <c r="A1299" i="3" s="1"/>
  <c r="A1300" i="3" s="1"/>
  <c r="A1301" i="3" s="1"/>
  <c r="A1302" i="3" s="1"/>
  <c r="A1303" i="3" s="1"/>
  <c r="A1305" i="3"/>
  <c r="A1306" i="3" s="1"/>
  <c r="A1307" i="3" s="1"/>
  <c r="A1308" i="3" s="1"/>
  <c r="A1309" i="3" s="1"/>
  <c r="A1310" i="3" s="1"/>
  <c r="A1311" i="3" s="1"/>
  <c r="A1312" i="3" s="1"/>
  <c r="A1313" i="3" s="1"/>
  <c r="A1314" i="3" s="1"/>
  <c r="A1315" i="3" s="1"/>
  <c r="A1316" i="3" s="1"/>
  <c r="A1317" i="3" s="1"/>
  <c r="A1318" i="3" s="1"/>
  <c r="A1319" i="3" s="1"/>
  <c r="A1320" i="3" s="1"/>
  <c r="A1321" i="3" s="1"/>
  <c r="A1322" i="3" s="1"/>
  <c r="A1323" i="3" s="1"/>
  <c r="A1324" i="3" s="1"/>
  <c r="A1325" i="3" s="1"/>
  <c r="A1326" i="3" s="1"/>
  <c r="A1327" i="3" s="1"/>
  <c r="A1328" i="3" s="1"/>
  <c r="A1329" i="3" s="1"/>
  <c r="A1330" i="3" s="1"/>
  <c r="A1331" i="3" s="1"/>
  <c r="A1332" i="3" s="1"/>
  <c r="A1333" i="3" s="1"/>
  <c r="A1334" i="3" s="1"/>
  <c r="A1335" i="3" s="1"/>
  <c r="A1336" i="3" s="1"/>
  <c r="A1337" i="3" s="1"/>
  <c r="A1338" i="3" s="1"/>
  <c r="A1339" i="3" s="1"/>
  <c r="A1340" i="3" s="1"/>
  <c r="A1341" i="3" s="1"/>
  <c r="A1342" i="3" s="1"/>
  <c r="A1343" i="3" s="1"/>
  <c r="A1344" i="3" s="1"/>
  <c r="A1345" i="3" s="1"/>
  <c r="A1347" i="3"/>
  <c r="A1348" i="3" s="1"/>
  <c r="A1349" i="3" s="1"/>
  <c r="A1350" i="3" s="1"/>
  <c r="A1351" i="3" s="1"/>
  <c r="A1352" i="3" s="1"/>
  <c r="A1353" i="3" s="1"/>
  <c r="A1354" i="3" s="1"/>
  <c r="A1355" i="3" s="1"/>
  <c r="A1356" i="3" s="1"/>
  <c r="A1357" i="3" s="1"/>
  <c r="A1358" i="3" s="1"/>
  <c r="A1359" i="3" s="1"/>
  <c r="A1360" i="3" s="1"/>
  <c r="A1361" i="3" s="1"/>
  <c r="A1362" i="3" s="1"/>
  <c r="A1363" i="3" s="1"/>
  <c r="A1364" i="3" s="1"/>
  <c r="A1365" i="3" s="1"/>
  <c r="A1366" i="3" s="1"/>
  <c r="A1367" i="3" s="1"/>
  <c r="A1368" i="3" s="1"/>
  <c r="A1369" i="3" s="1"/>
  <c r="A1370" i="3" s="1"/>
  <c r="A1371" i="3" s="1"/>
  <c r="A1372" i="3" s="1"/>
  <c r="A1373" i="3" s="1"/>
  <c r="A1374" i="3" s="1"/>
  <c r="A1375" i="3" s="1"/>
  <c r="A1376" i="3" s="1"/>
  <c r="A1377" i="3" s="1"/>
  <c r="A1378" i="3" s="1"/>
  <c r="A1379" i="3" s="1"/>
  <c r="A1380" i="3" s="1"/>
  <c r="A1381" i="3" s="1"/>
  <c r="A1382" i="3" s="1"/>
  <c r="A1383" i="3" s="1"/>
  <c r="A1384" i="3" s="1"/>
  <c r="A1385" i="3" s="1"/>
  <c r="A1386" i="3" s="1"/>
  <c r="A1387" i="3" s="1"/>
  <c r="A1389" i="3"/>
  <c r="A1390" i="3" s="1"/>
  <c r="A1391" i="3" s="1"/>
  <c r="A1392" i="3" s="1"/>
  <c r="A1393" i="3" s="1"/>
  <c r="A1394" i="3" s="1"/>
  <c r="A1395" i="3" s="1"/>
  <c r="A1396" i="3" s="1"/>
  <c r="A1397" i="3" s="1"/>
  <c r="A1398" i="3" s="1"/>
  <c r="A1399" i="3" s="1"/>
  <c r="A1400" i="3" s="1"/>
  <c r="A1401" i="3" s="1"/>
  <c r="A1402" i="3" s="1"/>
  <c r="A1403" i="3" s="1"/>
  <c r="A1404" i="3" s="1"/>
  <c r="A1405" i="3" s="1"/>
  <c r="A1406" i="3" s="1"/>
  <c r="A1407" i="3" s="1"/>
  <c r="A1408" i="3" s="1"/>
  <c r="A1409" i="3" s="1"/>
  <c r="A1410" i="3" s="1"/>
  <c r="A1411" i="3" s="1"/>
  <c r="A1412" i="3" s="1"/>
  <c r="A1413" i="3" s="1"/>
  <c r="A1414" i="3" s="1"/>
  <c r="A1415" i="3" s="1"/>
  <c r="A1416" i="3" s="1"/>
  <c r="A1417" i="3" s="1"/>
  <c r="A1418" i="3" s="1"/>
  <c r="A1419" i="3" s="1"/>
  <c r="A1420" i="3" s="1"/>
  <c r="A1421" i="3" s="1"/>
  <c r="A1422" i="3" s="1"/>
  <c r="A1423" i="3" s="1"/>
  <c r="A1424" i="3" s="1"/>
  <c r="A1425" i="3" s="1"/>
  <c r="A1426" i="3" s="1"/>
  <c r="A1427" i="3" s="1"/>
  <c r="A1428" i="3" s="1"/>
  <c r="A1429" i="3" s="1"/>
  <c r="A1431" i="3"/>
  <c r="A1432" i="3" s="1"/>
  <c r="A1433" i="3" s="1"/>
  <c r="A1434" i="3" s="1"/>
  <c r="A1435" i="3" s="1"/>
  <c r="A1436" i="3" s="1"/>
  <c r="A1437" i="3" s="1"/>
  <c r="A1438" i="3" s="1"/>
  <c r="A1439" i="3" s="1"/>
  <c r="A1440" i="3" s="1"/>
  <c r="A1441" i="3" s="1"/>
  <c r="A1442" i="3" s="1"/>
  <c r="A1443" i="3" s="1"/>
  <c r="A1444" i="3" s="1"/>
  <c r="A1445" i="3" s="1"/>
  <c r="A1446" i="3" s="1"/>
  <c r="A1447" i="3" s="1"/>
  <c r="A1448" i="3" s="1"/>
  <c r="A1449" i="3" s="1"/>
  <c r="A1450" i="3" s="1"/>
  <c r="A1451" i="3" s="1"/>
  <c r="A1452" i="3" s="1"/>
  <c r="A1453" i="3" s="1"/>
  <c r="A1454" i="3" s="1"/>
  <c r="A1455" i="3" s="1"/>
  <c r="A1456" i="3" s="1"/>
  <c r="A1457" i="3" s="1"/>
  <c r="A1458" i="3" s="1"/>
  <c r="A1459" i="3" s="1"/>
  <c r="A1460" i="3" s="1"/>
  <c r="A1461" i="3" s="1"/>
  <c r="A1462" i="3" s="1"/>
  <c r="A1463" i="3" s="1"/>
  <c r="A1464" i="3" s="1"/>
  <c r="A1465" i="3" s="1"/>
  <c r="A1466" i="3" s="1"/>
  <c r="A1467" i="3" s="1"/>
  <c r="A1468" i="3" s="1"/>
  <c r="A1469" i="3" s="1"/>
  <c r="A1470" i="3" s="1"/>
  <c r="A1471" i="3" s="1"/>
  <c r="A1473" i="3"/>
  <c r="A1474" i="3" s="1"/>
  <c r="A1475" i="3" s="1"/>
  <c r="A1476" i="3" s="1"/>
  <c r="A1477" i="3" s="1"/>
  <c r="A1478" i="3" s="1"/>
  <c r="A1479" i="3" s="1"/>
  <c r="A1480" i="3" s="1"/>
  <c r="A1481" i="3" s="1"/>
  <c r="A1482" i="3" s="1"/>
  <c r="A1483" i="3" s="1"/>
  <c r="A1484" i="3" s="1"/>
  <c r="A1485" i="3" s="1"/>
  <c r="A1486" i="3" s="1"/>
  <c r="A1487" i="3" s="1"/>
  <c r="A1488" i="3" s="1"/>
  <c r="A1489" i="3" s="1"/>
  <c r="A1490" i="3" s="1"/>
  <c r="A1491" i="3" s="1"/>
  <c r="A1492" i="3" s="1"/>
  <c r="A1493" i="3" s="1"/>
  <c r="A1494" i="3" s="1"/>
  <c r="A1495" i="3" s="1"/>
  <c r="A1496" i="3" s="1"/>
  <c r="A1497" i="3" s="1"/>
  <c r="A1498" i="3" s="1"/>
  <c r="A1499" i="3" s="1"/>
  <c r="A1500" i="3" s="1"/>
  <c r="A1501" i="3" s="1"/>
  <c r="A1502" i="3" s="1"/>
  <c r="A1503" i="3" s="1"/>
  <c r="A1504" i="3" s="1"/>
  <c r="A1505" i="3" s="1"/>
  <c r="A1506" i="3" s="1"/>
  <c r="A1507" i="3" s="1"/>
  <c r="A1508" i="3" s="1"/>
  <c r="A1509" i="3" s="1"/>
  <c r="A1510" i="3" s="1"/>
  <c r="A1511" i="3" s="1"/>
  <c r="A1512" i="3" s="1"/>
  <c r="A1513" i="3" s="1"/>
  <c r="A129" i="3"/>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45" i="3"/>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3" i="3"/>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87" i="3"/>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71" i="3"/>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3" i="3"/>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5" i="3"/>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7" i="3"/>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9" i="3"/>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1" i="3"/>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3" i="3"/>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5" i="3"/>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759" i="3"/>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1" i="3"/>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3" i="3"/>
  <c r="A844" i="3" s="1"/>
  <c r="A845" i="3" s="1"/>
  <c r="A846" i="3" s="1"/>
  <c r="A847" i="3" s="1"/>
  <c r="A848" i="3" s="1"/>
  <c r="A849" i="3" s="1"/>
  <c r="A850" i="3" s="1"/>
  <c r="A851" i="3" s="1"/>
  <c r="A852" i="3" s="1"/>
  <c r="A853" i="3" s="1"/>
  <c r="A854" i="3" s="1"/>
  <c r="A855" i="3" s="1"/>
  <c r="A856" i="3" s="1"/>
  <c r="A857" i="3" s="1"/>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880" i="3" s="1"/>
  <c r="A881" i="3" s="1"/>
  <c r="A882" i="3" s="1"/>
  <c r="A883" i="3" s="1"/>
  <c r="A885" i="3"/>
  <c r="A886" i="3" s="1"/>
  <c r="A887" i="3" s="1"/>
  <c r="A888" i="3" s="1"/>
  <c r="A889" i="3" s="1"/>
  <c r="A890" i="3" s="1"/>
  <c r="A891" i="3" s="1"/>
  <c r="A892" i="3" s="1"/>
  <c r="A893" i="3" s="1"/>
  <c r="A894" i="3" s="1"/>
  <c r="A895" i="3" s="1"/>
  <c r="A896" i="3" s="1"/>
  <c r="A897" i="3" s="1"/>
  <c r="A898" i="3" s="1"/>
  <c r="A899" i="3" s="1"/>
  <c r="A900" i="3" s="1"/>
  <c r="A901" i="3" s="1"/>
  <c r="A902" i="3" s="1"/>
  <c r="A903" i="3" s="1"/>
  <c r="A904" i="3" s="1"/>
  <c r="A905" i="3" s="1"/>
  <c r="A906" i="3" s="1"/>
  <c r="A907" i="3" s="1"/>
  <c r="A908" i="3" s="1"/>
  <c r="A909" i="3" s="1"/>
  <c r="A910" i="3" s="1"/>
  <c r="A911" i="3" s="1"/>
  <c r="A912" i="3" s="1"/>
  <c r="A913" i="3" s="1"/>
  <c r="A914" i="3" s="1"/>
  <c r="A915" i="3" s="1"/>
  <c r="A916" i="3" s="1"/>
  <c r="A917" i="3" s="1"/>
  <c r="A918" i="3" s="1"/>
  <c r="A919" i="3" s="1"/>
  <c r="A920" i="3" s="1"/>
  <c r="A921" i="3" s="1"/>
  <c r="A922" i="3" s="1"/>
  <c r="A923" i="3" s="1"/>
  <c r="A924" i="3" s="1"/>
  <c r="A925" i="3" s="1"/>
  <c r="A927" i="3"/>
  <c r="A928" i="3" s="1"/>
  <c r="A929" i="3" s="1"/>
  <c r="A930" i="3" s="1"/>
  <c r="A931" i="3" s="1"/>
  <c r="A932" i="3" s="1"/>
  <c r="A933" i="3" s="1"/>
  <c r="A934" i="3" s="1"/>
  <c r="A935" i="3" s="1"/>
  <c r="A936" i="3" s="1"/>
  <c r="A937" i="3" s="1"/>
  <c r="A938" i="3" s="1"/>
  <c r="A939" i="3" s="1"/>
  <c r="A940" i="3" s="1"/>
  <c r="A941" i="3" s="1"/>
  <c r="A942" i="3" s="1"/>
  <c r="A943" i="3" s="1"/>
  <c r="A944" i="3" s="1"/>
  <c r="A945" i="3" s="1"/>
  <c r="A946" i="3" s="1"/>
  <c r="A947" i="3" s="1"/>
  <c r="A948" i="3" s="1"/>
  <c r="A949" i="3" s="1"/>
  <c r="A950" i="3" s="1"/>
  <c r="A951" i="3" s="1"/>
  <c r="A952" i="3" s="1"/>
  <c r="A953" i="3" s="1"/>
  <c r="A954" i="3" s="1"/>
  <c r="A955" i="3" s="1"/>
  <c r="A956" i="3" s="1"/>
  <c r="A957" i="3" s="1"/>
  <c r="A958" i="3" s="1"/>
  <c r="A959" i="3" s="1"/>
  <c r="A960" i="3" s="1"/>
  <c r="A961" i="3" s="1"/>
  <c r="A962" i="3" s="1"/>
  <c r="A963" i="3" s="1"/>
  <c r="A964" i="3" s="1"/>
  <c r="A965" i="3" s="1"/>
  <c r="A966" i="3" s="1"/>
  <c r="A967" i="3" s="1"/>
  <c r="A969" i="3"/>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991" i="3" s="1"/>
  <c r="A992" i="3" s="1"/>
  <c r="A993" i="3" s="1"/>
  <c r="A994" i="3" s="1"/>
  <c r="A995" i="3" s="1"/>
  <c r="A996" i="3" s="1"/>
  <c r="A997" i="3" s="1"/>
  <c r="A998" i="3" s="1"/>
  <c r="A999" i="3" s="1"/>
  <c r="A1000" i="3" s="1"/>
  <c r="A1001" i="3" s="1"/>
  <c r="A1002" i="3" s="1"/>
  <c r="A1003" i="3" s="1"/>
  <c r="A1004" i="3" s="1"/>
  <c r="A1005" i="3" s="1"/>
  <c r="A1006" i="3" s="1"/>
  <c r="A1007" i="3" s="1"/>
  <c r="A1008" i="3" s="1"/>
  <c r="A1009" i="3" s="1"/>
  <c r="A1515" i="6" l="1"/>
  <c r="A1516" i="6" s="1"/>
  <c r="A1517" i="6" s="1"/>
  <c r="A1518" i="6" s="1"/>
  <c r="A1519" i="6" s="1"/>
  <c r="A1520" i="6" s="1"/>
  <c r="A1521" i="6" s="1"/>
  <c r="A1522" i="6" s="1"/>
  <c r="A1523" i="6" s="1"/>
  <c r="A1524" i="6" s="1"/>
  <c r="A1525" i="6" s="1"/>
  <c r="A1526" i="6" s="1"/>
  <c r="A1527" i="6" s="1"/>
  <c r="A1528" i="6" s="1"/>
  <c r="A1529" i="6" s="1"/>
  <c r="A1530" i="6" s="1"/>
  <c r="A1531" i="6" s="1"/>
  <c r="A1532" i="6" s="1"/>
  <c r="A1533" i="6" s="1"/>
  <c r="A1534" i="6" s="1"/>
  <c r="A1535" i="6" s="1"/>
  <c r="A1536" i="6" s="1"/>
  <c r="A1537" i="6" s="1"/>
  <c r="A1538" i="6" s="1"/>
  <c r="A1539" i="6" s="1"/>
  <c r="A1540" i="6" s="1"/>
  <c r="A1541" i="6" s="1"/>
  <c r="A1542" i="6" s="1"/>
  <c r="A1543" i="6" s="1"/>
  <c r="A1544" i="6" s="1"/>
  <c r="A1545" i="6" s="1"/>
  <c r="A1546" i="6" s="1"/>
  <c r="A1547" i="6" s="1"/>
  <c r="A1548" i="6" s="1"/>
  <c r="A1549" i="6" s="1"/>
  <c r="A1550" i="6" s="1"/>
  <c r="A1551" i="6" s="1"/>
  <c r="A1552" i="6" s="1"/>
  <c r="A1553" i="6" s="1"/>
  <c r="A1554" i="6" s="1"/>
  <c r="A1555" i="6" s="1"/>
  <c r="A1556" i="6" s="1"/>
  <c r="A1557" i="6" s="1"/>
  <c r="A1558" i="6" s="1"/>
  <c r="A1559" i="6" s="1"/>
  <c r="A1560" i="6" s="1"/>
  <c r="A1561" i="6" s="1"/>
  <c r="A1562" i="6" s="1"/>
  <c r="A1563" i="6" s="1"/>
  <c r="A1564" i="6" s="1"/>
  <c r="A1565" i="6" s="1"/>
  <c r="A1566" i="6" s="1"/>
  <c r="A1567" i="6" s="1"/>
  <c r="A1568" i="6" s="1"/>
  <c r="A1569" i="6" s="1"/>
  <c r="A1570" i="6" s="1"/>
  <c r="A1571" i="6" s="1"/>
  <c r="A1572" i="6" s="1"/>
  <c r="A1573" i="6" s="1"/>
  <c r="A1574" i="6" s="1"/>
  <c r="A1575" i="6" s="1"/>
  <c r="A1576" i="6" s="1"/>
  <c r="A1577" i="6" s="1"/>
  <c r="A1578" i="6" s="1"/>
  <c r="A1579" i="6" s="1"/>
  <c r="A1580" i="6" s="1"/>
  <c r="A1581" i="6" s="1"/>
  <c r="A1582" i="6" s="1"/>
  <c r="A1583" i="6" s="1"/>
  <c r="A1584" i="6" s="1"/>
  <c r="A1585" i="6" s="1"/>
  <c r="A1586" i="6" s="1"/>
  <c r="A1587" i="6" s="1"/>
  <c r="A1588" i="6" s="1"/>
  <c r="A1589" i="6" s="1"/>
  <c r="A1590" i="6" s="1"/>
  <c r="A1591" i="6" s="1"/>
  <c r="A1592" i="6" s="1"/>
  <c r="A1593" i="6" s="1"/>
  <c r="A1594" i="6" s="1"/>
  <c r="A1595" i="6" s="1"/>
  <c r="A1596" i="6" s="1"/>
  <c r="A1597" i="6" s="1"/>
  <c r="A1598" i="6" s="1"/>
  <c r="A1599" i="6" s="1"/>
  <c r="A1600" i="6" s="1"/>
  <c r="A1601" i="6" s="1"/>
  <c r="A1602" i="6" s="1"/>
  <c r="A1603" i="6" s="1"/>
  <c r="A1604" i="6" s="1"/>
  <c r="A1605" i="6" s="1"/>
  <c r="A1606" i="6" s="1"/>
  <c r="A1607" i="6" s="1"/>
  <c r="A1608" i="6" s="1"/>
  <c r="A1609" i="6" s="1"/>
  <c r="A1610" i="6" s="1"/>
  <c r="A1611" i="6" s="1"/>
  <c r="A1612" i="6" s="1"/>
  <c r="A1613" i="6" s="1"/>
  <c r="A1614" i="6" s="1"/>
  <c r="A1615" i="6" s="1"/>
  <c r="A1616" i="6" s="1"/>
  <c r="A1617" i="6" s="1"/>
  <c r="A1618" i="6" s="1"/>
  <c r="A1619" i="6" s="1"/>
  <c r="A1620" i="6" s="1"/>
  <c r="A1621" i="6" s="1"/>
  <c r="A1622" i="6" s="1"/>
  <c r="A1623" i="6" s="1"/>
  <c r="A1624" i="6" s="1"/>
  <c r="A1625" i="6" s="1"/>
  <c r="A1626" i="6" s="1"/>
  <c r="A1627" i="6" s="1"/>
  <c r="A1628" i="6" s="1"/>
  <c r="A1629" i="6" s="1"/>
  <c r="A1630" i="6" s="1"/>
  <c r="A1631" i="6" s="1"/>
  <c r="A1632" i="6" s="1"/>
  <c r="A1633" i="6" s="1"/>
  <c r="A1634" i="6" s="1"/>
  <c r="A1635" i="6" s="1"/>
  <c r="A1636" i="6" s="1"/>
  <c r="A1637" i="6" s="1"/>
  <c r="A1638" i="6" s="1"/>
  <c r="A1639" i="6" s="1"/>
  <c r="A1640" i="6" s="1"/>
  <c r="A1641" i="6" s="1"/>
  <c r="A1642" i="6" s="1"/>
  <c r="A1643" i="6" s="1"/>
  <c r="A1644" i="6" s="1"/>
  <c r="A1645" i="6" s="1"/>
  <c r="A1646" i="6" s="1"/>
  <c r="A1647" i="6" s="1"/>
  <c r="A1648" i="6" s="1"/>
  <c r="A1649" i="6" s="1"/>
  <c r="A1650" i="6" s="1"/>
  <c r="A1651" i="6" s="1"/>
  <c r="A1652" i="6" s="1"/>
  <c r="A1653" i="6" s="1"/>
  <c r="A1654" i="6" s="1"/>
  <c r="A1655" i="6" s="1"/>
  <c r="A1656" i="6" s="1"/>
  <c r="A1657" i="6" s="1"/>
  <c r="A1658" i="6" s="1"/>
  <c r="A1659" i="6" s="1"/>
  <c r="A1660" i="6" s="1"/>
  <c r="A1661" i="6" s="1"/>
  <c r="A1662" i="6" s="1"/>
  <c r="A1663" i="6" s="1"/>
  <c r="A1664" i="6" s="1"/>
  <c r="A1665" i="6" s="1"/>
  <c r="A1666" i="6" s="1"/>
  <c r="A1667" i="6" s="1"/>
  <c r="A1668" i="6" s="1"/>
  <c r="A1669" i="6" s="1"/>
  <c r="A1670" i="6" s="1"/>
  <c r="A1671" i="6" s="1"/>
  <c r="A1672" i="6" s="1"/>
  <c r="A1673" i="6" s="1"/>
  <c r="A1674" i="6" s="1"/>
  <c r="A1675" i="6" s="1"/>
  <c r="A1676" i="6" s="1"/>
  <c r="A1677" i="6" s="1"/>
  <c r="A1678" i="6" s="1"/>
  <c r="A1679" i="6" s="1"/>
  <c r="A1680" i="6" s="1"/>
  <c r="A1681" i="6" s="1"/>
  <c r="A1683" i="6" s="1"/>
  <c r="A1684" i="6" s="1"/>
  <c r="A1685" i="6" s="1"/>
  <c r="A1686" i="6" s="1"/>
  <c r="A1687" i="6" s="1"/>
  <c r="A1688" i="6" s="1"/>
  <c r="A1689" i="6" s="1"/>
  <c r="A1690" i="6" s="1"/>
  <c r="A1691" i="6" s="1"/>
  <c r="A1692" i="6" s="1"/>
  <c r="A1693" i="6" s="1"/>
  <c r="A1694" i="6" s="1"/>
  <c r="A1695" i="6" s="1"/>
  <c r="A1696" i="6" s="1"/>
  <c r="A1697" i="6" s="1"/>
  <c r="A1698" i="6" s="1"/>
  <c r="A1699" i="6" s="1"/>
  <c r="A1700" i="6" s="1"/>
  <c r="A1701" i="6" s="1"/>
  <c r="A1702" i="6" s="1"/>
  <c r="A1703" i="6" s="1"/>
  <c r="A1704" i="6" s="1"/>
  <c r="A1705" i="6" s="1"/>
  <c r="A1706" i="6" s="1"/>
  <c r="A1707" i="6" s="1"/>
  <c r="A1708" i="6" s="1"/>
  <c r="A1709" i="6" s="1"/>
  <c r="A1710" i="6" s="1"/>
  <c r="A1711" i="6" s="1"/>
  <c r="A1712" i="6" s="1"/>
  <c r="A1713" i="6" s="1"/>
  <c r="A1714" i="6" s="1"/>
  <c r="A1715" i="6" s="1"/>
  <c r="A1716" i="6" s="1"/>
  <c r="A1717" i="6" s="1"/>
  <c r="A1718" i="6" s="1"/>
  <c r="A1719" i="6" s="1"/>
  <c r="A1720" i="6" s="1"/>
  <c r="A1721" i="6" s="1"/>
  <c r="A1722" i="6" s="1"/>
  <c r="A1723" i="6" s="1"/>
  <c r="A1724" i="6" s="1"/>
  <c r="A1725" i="6" s="1"/>
  <c r="A1726" i="6" s="1"/>
  <c r="A1727" i="6" s="1"/>
  <c r="A1728" i="6" s="1"/>
  <c r="A1729" i="6" s="1"/>
  <c r="A1730" i="6" s="1"/>
  <c r="A1731" i="6" s="1"/>
  <c r="A1732" i="6" s="1"/>
  <c r="A1733" i="6" s="1"/>
  <c r="A1734" i="6" s="1"/>
  <c r="A1735" i="6" s="1"/>
  <c r="A1736" i="6" s="1"/>
  <c r="A1737" i="6" s="1"/>
  <c r="A1738" i="6" s="1"/>
  <c r="A1739" i="6" s="1"/>
  <c r="A1740" i="6" s="1"/>
  <c r="A1741" i="6" s="1"/>
  <c r="A1742" i="6" s="1"/>
  <c r="A1743" i="6" s="1"/>
  <c r="A1744" i="6" s="1"/>
  <c r="A1745" i="6" s="1"/>
  <c r="A1746" i="6" s="1"/>
  <c r="A1747" i="6" s="1"/>
  <c r="A1748" i="6" s="1"/>
  <c r="A1749" i="6" s="1"/>
  <c r="A1750" i="6" s="1"/>
  <c r="A1751" i="6" s="1"/>
  <c r="A1752" i="6" s="1"/>
  <c r="A1753" i="6" s="1"/>
  <c r="A1754" i="6" s="1"/>
  <c r="A1755" i="6" s="1"/>
  <c r="A1756" i="6" s="1"/>
  <c r="A1757" i="6" s="1"/>
  <c r="A1758" i="6" s="1"/>
  <c r="A1759" i="6" s="1"/>
  <c r="A1760" i="6" s="1"/>
  <c r="A1761" i="6" s="1"/>
  <c r="A1762" i="6" s="1"/>
  <c r="A1763" i="6" s="1"/>
  <c r="A1764" i="6" s="1"/>
  <c r="A1765" i="6" s="1"/>
  <c r="A1766" i="6" s="1"/>
  <c r="A1767" i="6" s="1"/>
  <c r="A1768" i="6" s="1"/>
  <c r="A1769" i="6" s="1"/>
  <c r="A1770" i="6" s="1"/>
  <c r="A1771" i="6" s="1"/>
  <c r="A1772" i="6" s="1"/>
  <c r="A1773" i="6" s="1"/>
  <c r="A1774" i="6" s="1"/>
  <c r="A1775" i="6" s="1"/>
  <c r="A1776" i="6" s="1"/>
  <c r="A1777" i="6" s="1"/>
  <c r="A1778" i="6" s="1"/>
  <c r="A1779" i="6" s="1"/>
  <c r="A1780" i="6" s="1"/>
  <c r="A1781" i="6" s="1"/>
  <c r="A1782" i="6" s="1"/>
  <c r="A1783" i="6" s="1"/>
  <c r="A1784" i="6" s="1"/>
  <c r="A1785" i="6" s="1"/>
  <c r="A1786" i="6" s="1"/>
  <c r="A1787" i="6" s="1"/>
  <c r="A1788" i="6" s="1"/>
  <c r="A1789" i="6" s="1"/>
  <c r="A1790" i="6" s="1"/>
  <c r="A1791" i="6" s="1"/>
  <c r="A1792" i="6" s="1"/>
  <c r="A1793" i="6" s="1"/>
  <c r="A1794" i="6" s="1"/>
  <c r="A1795" i="6" s="1"/>
  <c r="A1796" i="6" s="1"/>
  <c r="A1797" i="6" s="1"/>
  <c r="A1798" i="6" s="1"/>
  <c r="A1799" i="6" s="1"/>
  <c r="A1800" i="6" s="1"/>
  <c r="A1801" i="6" s="1"/>
  <c r="A1802" i="6" s="1"/>
  <c r="A1803" i="6" s="1"/>
  <c r="A1804" i="6" s="1"/>
  <c r="A1805" i="6" s="1"/>
  <c r="A1806" i="6" s="1"/>
  <c r="A1807" i="6" s="1"/>
  <c r="A1808" i="6" s="1"/>
  <c r="A1809" i="6" s="1"/>
  <c r="A1810" i="6" s="1"/>
  <c r="A1811" i="6" s="1"/>
  <c r="A1812" i="6" s="1"/>
  <c r="A1813" i="6" s="1"/>
  <c r="A1814" i="6" s="1"/>
  <c r="A1815" i="6" s="1"/>
  <c r="A1816" i="6" s="1"/>
  <c r="A1817" i="6" s="1"/>
  <c r="A1818" i="6" s="1"/>
  <c r="A1819" i="6" s="1"/>
  <c r="A1820" i="6" s="1"/>
  <c r="A1821" i="6" s="1"/>
  <c r="A1822" i="6" s="1"/>
  <c r="A1823" i="6" s="1"/>
  <c r="A1824" i="6" s="1"/>
  <c r="A1825" i="6" s="1"/>
  <c r="A1826" i="6" s="1"/>
  <c r="A1827" i="6" s="1"/>
  <c r="A1828" i="6" s="1"/>
  <c r="A1829" i="6" s="1"/>
  <c r="A1830" i="6" s="1"/>
  <c r="A1831" i="6" s="1"/>
  <c r="A1832" i="6" s="1"/>
  <c r="A1833" i="6" s="1"/>
  <c r="A1834" i="6" s="1"/>
  <c r="A1835" i="6" s="1"/>
  <c r="A1836" i="6" s="1"/>
  <c r="A1837" i="6" s="1"/>
  <c r="A1838" i="6" s="1"/>
  <c r="A1839" i="6" s="1"/>
  <c r="A1840" i="6" s="1"/>
  <c r="A1841" i="6" s="1"/>
  <c r="A1842" i="6" s="1"/>
  <c r="A1843" i="6" s="1"/>
  <c r="A1844" i="6" s="1"/>
  <c r="A1845" i="6" s="1"/>
  <c r="A1846" i="6" s="1"/>
  <c r="A1847" i="6" s="1"/>
  <c r="A1848" i="6" s="1"/>
  <c r="A1849" i="6" s="1"/>
  <c r="A1851" i="6" s="1"/>
  <c r="A1852" i="6" s="1"/>
  <c r="A1853" i="6" s="1"/>
  <c r="A1854" i="6" s="1"/>
  <c r="A1855" i="6" s="1"/>
  <c r="A1856" i="6" s="1"/>
  <c r="A1857" i="6" s="1"/>
  <c r="A1858" i="6" s="1"/>
  <c r="A1859" i="6" s="1"/>
  <c r="A1860" i="6" s="1"/>
  <c r="A1861" i="6" s="1"/>
  <c r="A1862" i="6" s="1"/>
  <c r="A1863" i="6" s="1"/>
  <c r="A1864" i="6" s="1"/>
  <c r="A1865" i="6" s="1"/>
  <c r="A1866" i="6" s="1"/>
  <c r="A1867" i="6" s="1"/>
  <c r="A1868" i="6" s="1"/>
  <c r="A1869" i="6" s="1"/>
  <c r="A1870" i="6" s="1"/>
  <c r="A1871" i="6" s="1"/>
  <c r="A1872" i="6" s="1"/>
  <c r="A1873" i="6" s="1"/>
  <c r="A1874" i="6" s="1"/>
  <c r="A1875" i="6" s="1"/>
  <c r="A1876" i="6" s="1"/>
  <c r="A1877" i="6" s="1"/>
  <c r="A1878" i="6" s="1"/>
  <c r="A1879" i="6" s="1"/>
  <c r="A1880" i="6" s="1"/>
  <c r="A1881" i="6" s="1"/>
  <c r="A1882" i="6" s="1"/>
  <c r="A1883" i="6" s="1"/>
  <c r="A1884" i="6" s="1"/>
  <c r="A1885" i="6" s="1"/>
  <c r="A1886" i="6" s="1"/>
  <c r="A1887" i="6" s="1"/>
  <c r="A1888" i="6" s="1"/>
  <c r="A1889" i="6" s="1"/>
  <c r="A1890" i="6" s="1"/>
  <c r="A1891" i="6" s="1"/>
  <c r="A1892" i="6" s="1"/>
  <c r="A1893" i="6" s="1"/>
  <c r="A1894" i="6" s="1"/>
  <c r="A1895" i="6" s="1"/>
  <c r="A1896" i="6" s="1"/>
  <c r="A1897" i="6" s="1"/>
  <c r="A1898" i="6" s="1"/>
  <c r="A1899" i="6" s="1"/>
  <c r="A1900" i="6" s="1"/>
  <c r="A1901" i="6" s="1"/>
  <c r="A1902" i="6" s="1"/>
  <c r="A1903" i="6" s="1"/>
  <c r="A1904" i="6" s="1"/>
  <c r="A1905" i="6" s="1"/>
  <c r="A1906" i="6" s="1"/>
  <c r="A1907" i="6" s="1"/>
  <c r="A1908" i="6" s="1"/>
  <c r="A1909" i="6" s="1"/>
  <c r="A1910" i="6" s="1"/>
  <c r="A1911" i="6" s="1"/>
  <c r="A1912" i="6" s="1"/>
  <c r="A1913" i="6" s="1"/>
  <c r="A1914" i="6" s="1"/>
  <c r="A1915" i="6" s="1"/>
  <c r="A1916" i="6" s="1"/>
  <c r="A1917" i="6" s="1"/>
  <c r="A1918" i="6" s="1"/>
  <c r="A1919" i="6" s="1"/>
  <c r="A1920" i="6" s="1"/>
  <c r="A1921" i="6" s="1"/>
  <c r="A1922" i="6" s="1"/>
  <c r="A1923" i="6" s="1"/>
  <c r="A1924" i="6" s="1"/>
  <c r="A1925" i="6" s="1"/>
  <c r="A1926" i="6" s="1"/>
  <c r="A1927" i="6" s="1"/>
  <c r="A1928" i="6" s="1"/>
  <c r="A1929" i="6" s="1"/>
  <c r="A1930" i="6" s="1"/>
  <c r="A1931" i="6" s="1"/>
  <c r="A1932" i="6" s="1"/>
  <c r="A1933" i="6" s="1"/>
  <c r="A1934" i="6" s="1"/>
  <c r="A1935" i="6" s="1"/>
  <c r="A1936" i="6" s="1"/>
  <c r="A1937" i="6" s="1"/>
  <c r="A1938" i="6" s="1"/>
  <c r="A1939" i="6" s="1"/>
  <c r="A1940" i="6" s="1"/>
  <c r="A1941" i="6" s="1"/>
  <c r="A1942" i="6" s="1"/>
  <c r="A1943" i="6" s="1"/>
  <c r="A1944" i="6" s="1"/>
  <c r="A1945" i="6" s="1"/>
  <c r="A1946" i="6" s="1"/>
  <c r="A1947" i="6" s="1"/>
  <c r="A1948" i="6" s="1"/>
  <c r="A1949" i="6" s="1"/>
  <c r="A1950" i="6" s="1"/>
  <c r="A1951" i="6" s="1"/>
  <c r="A1952" i="6" s="1"/>
  <c r="A1953" i="6" s="1"/>
  <c r="A1954" i="6" s="1"/>
  <c r="A1955" i="6" s="1"/>
  <c r="A1956" i="6" s="1"/>
  <c r="A1957" i="6" s="1"/>
  <c r="A1958" i="6" s="1"/>
  <c r="A1959" i="6" s="1"/>
  <c r="A1960" i="6" s="1"/>
  <c r="A1961" i="6" s="1"/>
  <c r="A1962" i="6" s="1"/>
  <c r="A1963" i="6" s="1"/>
  <c r="A1964" i="6" s="1"/>
  <c r="A1965" i="6" s="1"/>
  <c r="A1966" i="6" s="1"/>
  <c r="A1967" i="6" s="1"/>
  <c r="A1968" i="6" s="1"/>
  <c r="A1969" i="6" s="1"/>
  <c r="A1970" i="6" s="1"/>
  <c r="A1971" i="6" s="1"/>
  <c r="A1972" i="6" s="1"/>
  <c r="A1973" i="6" s="1"/>
  <c r="A1974" i="6" s="1"/>
  <c r="A1975" i="6" s="1"/>
  <c r="A1976" i="6" s="1"/>
  <c r="A1977" i="6" s="1"/>
  <c r="A1978" i="6" s="1"/>
  <c r="A1979" i="6" s="1"/>
  <c r="A1980" i="6" s="1"/>
  <c r="A1981" i="6" s="1"/>
  <c r="A1982" i="6" s="1"/>
  <c r="A1983" i="6" s="1"/>
  <c r="A1984" i="6" s="1"/>
  <c r="A1985" i="6" s="1"/>
  <c r="A1986" i="6" s="1"/>
  <c r="A1987" i="6" s="1"/>
  <c r="A1988" i="6" s="1"/>
  <c r="A1989" i="6" s="1"/>
  <c r="A1990" i="6" s="1"/>
  <c r="A1991" i="6" s="1"/>
  <c r="A1992" i="6" s="1"/>
  <c r="A1993" i="6" s="1"/>
  <c r="A1994" i="6" s="1"/>
  <c r="A1995" i="6" s="1"/>
  <c r="A1996" i="6" s="1"/>
  <c r="A1997" i="6" s="1"/>
  <c r="A1998" i="6" s="1"/>
  <c r="A1999" i="6" s="1"/>
  <c r="A2000" i="6" s="1"/>
  <c r="A2001" i="6" s="1"/>
  <c r="A2002" i="6" s="1"/>
  <c r="A2003" i="6" s="1"/>
  <c r="A2004" i="6" s="1"/>
  <c r="A2005" i="6" s="1"/>
  <c r="A2006" i="6" s="1"/>
  <c r="A2007" i="6" s="1"/>
  <c r="A2008" i="6" s="1"/>
  <c r="A2009" i="6" s="1"/>
  <c r="A2010" i="6" s="1"/>
  <c r="A2011" i="6" s="1"/>
  <c r="A2012" i="6" s="1"/>
  <c r="A2013" i="6" s="1"/>
  <c r="A2014" i="6" s="1"/>
  <c r="A2015" i="6" s="1"/>
  <c r="A2016" i="6" s="1"/>
  <c r="A2017" i="6" s="1"/>
  <c r="A1473" i="6"/>
  <c r="A1474" i="6" s="1"/>
  <c r="A1475" i="6" s="1"/>
  <c r="A1476" i="6" s="1"/>
  <c r="A1477" i="6" s="1"/>
  <c r="A1478" i="6" s="1"/>
  <c r="A1479" i="6" s="1"/>
  <c r="A1480" i="6" s="1"/>
  <c r="A1481" i="6" s="1"/>
  <c r="A1482" i="6" s="1"/>
  <c r="A1483" i="6" s="1"/>
  <c r="A1484" i="6" s="1"/>
  <c r="A1485" i="6" s="1"/>
  <c r="A1486" i="6" s="1"/>
  <c r="A1487" i="6" s="1"/>
  <c r="A1488" i="6" s="1"/>
  <c r="A1489" i="6" s="1"/>
  <c r="A1490" i="6" s="1"/>
  <c r="A1491" i="6" s="1"/>
  <c r="A1492" i="6" s="1"/>
  <c r="A1493" i="6" s="1"/>
  <c r="A1494" i="6" s="1"/>
  <c r="A1495" i="6" s="1"/>
  <c r="A1496" i="6" s="1"/>
  <c r="A1497" i="6" s="1"/>
  <c r="A1498" i="6" s="1"/>
  <c r="A1499" i="6" s="1"/>
  <c r="A1500" i="6" s="1"/>
  <c r="A1501" i="6" s="1"/>
  <c r="A1502" i="6" s="1"/>
  <c r="A1503" i="6" s="1"/>
  <c r="A1504" i="6" s="1"/>
  <c r="A1505" i="6" s="1"/>
  <c r="A1506" i="6" s="1"/>
  <c r="A1507" i="6" s="1"/>
  <c r="A1508" i="6" s="1"/>
  <c r="A1509" i="6" s="1"/>
  <c r="A1510" i="6" s="1"/>
  <c r="A1511" i="6" s="1"/>
  <c r="A1512" i="6" s="1"/>
  <c r="A1513" i="6" s="1"/>
  <c r="A1347" i="6"/>
  <c r="A1348" i="6" s="1"/>
  <c r="A1349" i="6" s="1"/>
  <c r="A1350" i="6" s="1"/>
  <c r="A1351" i="6" s="1"/>
  <c r="A1352" i="6" s="1"/>
  <c r="A1353" i="6" s="1"/>
  <c r="A1354" i="6" s="1"/>
  <c r="A1355" i="6" s="1"/>
  <c r="A1356" i="6" s="1"/>
  <c r="A1357" i="6" s="1"/>
  <c r="A1358" i="6" s="1"/>
  <c r="A1359" i="6" s="1"/>
  <c r="A1360" i="6" s="1"/>
  <c r="A1361" i="6" s="1"/>
  <c r="A1362" i="6" s="1"/>
  <c r="A1363" i="6" s="1"/>
  <c r="A1364" i="6" s="1"/>
  <c r="A1365" i="6" s="1"/>
  <c r="A1366" i="6" s="1"/>
  <c r="A1367" i="6" s="1"/>
  <c r="A1368" i="6" s="1"/>
  <c r="A1369" i="6" s="1"/>
  <c r="A1370" i="6" s="1"/>
  <c r="A1371" i="6" s="1"/>
  <c r="A1372" i="6" s="1"/>
  <c r="A1373" i="6" s="1"/>
  <c r="A1374" i="6" s="1"/>
  <c r="A1375" i="6" s="1"/>
  <c r="A1376" i="6" s="1"/>
  <c r="A1377" i="6" s="1"/>
  <c r="A1378" i="6" s="1"/>
  <c r="A1379" i="6" s="1"/>
  <c r="A1380" i="6" s="1"/>
  <c r="A1381" i="6" s="1"/>
  <c r="A1382" i="6" s="1"/>
  <c r="A1383" i="6" s="1"/>
  <c r="A1384" i="6" s="1"/>
  <c r="A1385" i="6" s="1"/>
  <c r="A1386" i="6" s="1"/>
  <c r="A1387" i="6" s="1"/>
  <c r="A1388" i="6" s="1"/>
  <c r="A1389" i="6" s="1"/>
  <c r="A1390" i="6" s="1"/>
  <c r="A1391" i="6" s="1"/>
  <c r="A1392" i="6" s="1"/>
  <c r="A1393" i="6" s="1"/>
  <c r="A1394" i="6" s="1"/>
  <c r="A1395" i="6" s="1"/>
  <c r="A1396" i="6" s="1"/>
  <c r="A1397" i="6" s="1"/>
  <c r="A1398" i="6" s="1"/>
  <c r="A1399" i="6" s="1"/>
  <c r="A1400" i="6" s="1"/>
  <c r="A1401" i="6" s="1"/>
  <c r="A1402" i="6" s="1"/>
  <c r="A1403" i="6" s="1"/>
  <c r="A1404" i="6" s="1"/>
  <c r="A1405" i="6" s="1"/>
  <c r="A1406" i="6" s="1"/>
  <c r="A1407" i="6" s="1"/>
  <c r="A1408" i="6" s="1"/>
  <c r="A1409" i="6" s="1"/>
  <c r="A1410" i="6" s="1"/>
  <c r="A1411" i="6" s="1"/>
  <c r="A1412" i="6" s="1"/>
  <c r="A1413" i="6" s="1"/>
  <c r="A1414" i="6" s="1"/>
  <c r="A1415" i="6" s="1"/>
  <c r="A1416" i="6" s="1"/>
  <c r="A1417" i="6" s="1"/>
  <c r="A1418" i="6" s="1"/>
  <c r="A1419" i="6" s="1"/>
  <c r="A1420" i="6" s="1"/>
  <c r="A1421" i="6" s="1"/>
  <c r="A1422" i="6" s="1"/>
  <c r="A1423" i="6" s="1"/>
  <c r="A1424" i="6" s="1"/>
  <c r="A1425" i="6" s="1"/>
  <c r="A1426" i="6" s="1"/>
  <c r="A1427" i="6" s="1"/>
  <c r="A1428" i="6" s="1"/>
  <c r="A1429" i="6" s="1"/>
  <c r="A1430" i="6" s="1"/>
  <c r="A1431" i="6" s="1"/>
  <c r="A1432" i="6" s="1"/>
  <c r="A1433" i="6" s="1"/>
  <c r="A1434" i="6" s="1"/>
  <c r="A1435" i="6" s="1"/>
  <c r="A1436" i="6" s="1"/>
  <c r="A1437" i="6" s="1"/>
  <c r="A1438" i="6" s="1"/>
  <c r="A1439" i="6" s="1"/>
  <c r="A1440" i="6" s="1"/>
  <c r="A1441" i="6" s="1"/>
  <c r="A1442" i="6" s="1"/>
  <c r="A1443" i="6" s="1"/>
  <c r="A1444" i="6" s="1"/>
  <c r="A1445" i="6" s="1"/>
  <c r="A1446" i="6" s="1"/>
  <c r="A1447" i="6" s="1"/>
  <c r="A1448" i="6" s="1"/>
  <c r="A1449" i="6" s="1"/>
  <c r="A1450" i="6" s="1"/>
  <c r="A1451" i="6" s="1"/>
  <c r="A1452" i="6" s="1"/>
  <c r="A1453" i="6" s="1"/>
  <c r="A1454" i="6" s="1"/>
  <c r="A1455" i="6" s="1"/>
  <c r="A1456" i="6" s="1"/>
  <c r="A1457" i="6" s="1"/>
  <c r="A1458" i="6" s="1"/>
  <c r="A1459" i="6" s="1"/>
  <c r="A1460" i="6" s="1"/>
  <c r="A1461" i="6" s="1"/>
  <c r="A1462" i="6" s="1"/>
  <c r="A1463" i="6" s="1"/>
  <c r="A1464" i="6" s="1"/>
  <c r="A1465" i="6" s="1"/>
  <c r="A1466" i="6" s="1"/>
  <c r="A1467" i="6" s="1"/>
  <c r="A1468" i="6" s="1"/>
  <c r="A1469" i="6" s="1"/>
  <c r="A1470" i="6" s="1"/>
  <c r="A1471" i="6" s="1"/>
  <c r="A1179" i="6"/>
  <c r="A1180" i="6" s="1"/>
  <c r="A1181" i="6" s="1"/>
  <c r="A1182" i="6" s="1"/>
  <c r="A1183" i="6" s="1"/>
  <c r="A1184" i="6" s="1"/>
  <c r="A1185" i="6" s="1"/>
  <c r="A1186" i="6" s="1"/>
  <c r="A1187" i="6" s="1"/>
  <c r="A1188" i="6" s="1"/>
  <c r="A1189" i="6" s="1"/>
  <c r="A1190" i="6" s="1"/>
  <c r="A1191" i="6" s="1"/>
  <c r="A1192" i="6" s="1"/>
  <c r="A1193" i="6" s="1"/>
  <c r="A1194" i="6" s="1"/>
  <c r="A1195" i="6" s="1"/>
  <c r="A1196" i="6" s="1"/>
  <c r="A1197" i="6" s="1"/>
  <c r="A1198" i="6" s="1"/>
  <c r="A1199" i="6" s="1"/>
  <c r="A1200" i="6" s="1"/>
  <c r="A1201" i="6" s="1"/>
  <c r="A1202" i="6" s="1"/>
  <c r="A1203" i="6" s="1"/>
  <c r="A1204" i="6" s="1"/>
  <c r="A1205" i="6" s="1"/>
  <c r="A1206" i="6" s="1"/>
  <c r="A1207" i="6" s="1"/>
  <c r="A1208" i="6" s="1"/>
  <c r="A1209" i="6" s="1"/>
  <c r="A1210" i="6" s="1"/>
  <c r="A1211" i="6" s="1"/>
  <c r="A1212" i="6" s="1"/>
  <c r="A1213" i="6" s="1"/>
  <c r="A1214" i="6" s="1"/>
  <c r="A1215" i="6" s="1"/>
  <c r="A1216" i="6" s="1"/>
  <c r="A1217" i="6" s="1"/>
  <c r="A1218" i="6" s="1"/>
  <c r="A1219" i="6" s="1"/>
  <c r="A1220" i="6" s="1"/>
  <c r="A1221" i="6" s="1"/>
  <c r="A1222" i="6" s="1"/>
  <c r="A1223" i="6" s="1"/>
  <c r="A1224" i="6" s="1"/>
  <c r="A1225" i="6" s="1"/>
  <c r="A1226" i="6" s="1"/>
  <c r="A1227" i="6" s="1"/>
  <c r="A1228" i="6" s="1"/>
  <c r="A1229" i="6" s="1"/>
  <c r="A1230" i="6" s="1"/>
  <c r="A1231" i="6" s="1"/>
  <c r="A1232" i="6" s="1"/>
  <c r="A1233" i="6" s="1"/>
  <c r="A1234" i="6" s="1"/>
  <c r="A1235" i="6" s="1"/>
  <c r="A1236" i="6" s="1"/>
  <c r="A1237" i="6" s="1"/>
  <c r="A1238" i="6" s="1"/>
  <c r="A1239" i="6" s="1"/>
  <c r="A1240" i="6" s="1"/>
  <c r="A1241" i="6" s="1"/>
  <c r="A1242" i="6" s="1"/>
  <c r="A1243" i="6" s="1"/>
  <c r="A1244" i="6" s="1"/>
  <c r="A1245" i="6" s="1"/>
  <c r="A1246" i="6" s="1"/>
  <c r="A1247" i="6" s="1"/>
  <c r="A1248" i="6" s="1"/>
  <c r="A1249" i="6" s="1"/>
  <c r="A1250" i="6" s="1"/>
  <c r="A1251" i="6" s="1"/>
  <c r="A1252" i="6" s="1"/>
  <c r="A1253" i="6" s="1"/>
  <c r="A1254" i="6" s="1"/>
  <c r="A1255" i="6" s="1"/>
  <c r="A1256" i="6" s="1"/>
  <c r="A1257" i="6" s="1"/>
  <c r="A1258" i="6" s="1"/>
  <c r="A1259" i="6" s="1"/>
  <c r="A1260" i="6" s="1"/>
  <c r="A1261" i="6" s="1"/>
  <c r="A1262" i="6" s="1"/>
  <c r="A1263" i="6" s="1"/>
  <c r="A1264" i="6" s="1"/>
  <c r="A1265" i="6" s="1"/>
  <c r="A1266" i="6" s="1"/>
  <c r="A1267" i="6" s="1"/>
  <c r="A1268" i="6" s="1"/>
  <c r="A1269" i="6" s="1"/>
  <c r="A1270" i="6" s="1"/>
  <c r="A1271" i="6" s="1"/>
  <c r="A1272" i="6" s="1"/>
  <c r="A1273" i="6" s="1"/>
  <c r="A1274" i="6" s="1"/>
  <c r="A1275" i="6" s="1"/>
  <c r="A1276" i="6" s="1"/>
  <c r="A1277" i="6" s="1"/>
  <c r="A1278" i="6" s="1"/>
  <c r="A1279" i="6" s="1"/>
  <c r="A1280" i="6" s="1"/>
  <c r="A1281" i="6" s="1"/>
  <c r="A1282" i="6" s="1"/>
  <c r="A1283" i="6" s="1"/>
  <c r="A1284" i="6" s="1"/>
  <c r="A1285" i="6" s="1"/>
  <c r="A1286" i="6" s="1"/>
  <c r="A1287" i="6" s="1"/>
  <c r="A1288" i="6" s="1"/>
  <c r="A1289" i="6" s="1"/>
  <c r="A1290" i="6" s="1"/>
  <c r="A1291" i="6" s="1"/>
  <c r="A1292" i="6" s="1"/>
  <c r="A1293" i="6" s="1"/>
  <c r="A1294" i="6" s="1"/>
  <c r="A1295" i="6" s="1"/>
  <c r="A1296" i="6" s="1"/>
  <c r="A1297" i="6" s="1"/>
  <c r="A1298" i="6" s="1"/>
  <c r="A1299" i="6" s="1"/>
  <c r="A1300" i="6" s="1"/>
  <c r="A1301" i="6" s="1"/>
  <c r="A1302" i="6" s="1"/>
  <c r="A1303" i="6" s="1"/>
  <c r="A1304" i="6" s="1"/>
  <c r="A1305" i="6" s="1"/>
  <c r="A1306" i="6" s="1"/>
  <c r="A1307" i="6" s="1"/>
  <c r="A1308" i="6" s="1"/>
  <c r="A1309" i="6" s="1"/>
  <c r="A1310" i="6" s="1"/>
  <c r="A1311" i="6" s="1"/>
  <c r="A1312" i="6" s="1"/>
  <c r="A1313" i="6" s="1"/>
  <c r="A1314" i="6" s="1"/>
  <c r="A1315" i="6" s="1"/>
  <c r="A1316" i="6" s="1"/>
  <c r="A1317" i="6" s="1"/>
  <c r="A1318" i="6" s="1"/>
  <c r="A1319" i="6" s="1"/>
  <c r="A1320" i="6" s="1"/>
  <c r="A1321" i="6" s="1"/>
  <c r="A1322" i="6" s="1"/>
  <c r="A1323" i="6" s="1"/>
  <c r="A1324" i="6" s="1"/>
  <c r="A1325" i="6" s="1"/>
  <c r="A1326" i="6" s="1"/>
  <c r="A1327" i="6" s="1"/>
  <c r="A1328" i="6" s="1"/>
  <c r="A1329" i="6" s="1"/>
  <c r="A1330" i="6" s="1"/>
  <c r="A1331" i="6" s="1"/>
  <c r="A1332" i="6" s="1"/>
  <c r="A1333" i="6" s="1"/>
  <c r="A1334" i="6" s="1"/>
  <c r="A1335" i="6" s="1"/>
  <c r="A1336" i="6" s="1"/>
  <c r="A1337" i="6" s="1"/>
  <c r="A1338" i="6" s="1"/>
  <c r="A1339" i="6" s="1"/>
  <c r="A1340" i="6" s="1"/>
  <c r="A1341" i="6" s="1"/>
  <c r="A1342" i="6" s="1"/>
  <c r="A1343" i="6" s="1"/>
  <c r="A1344" i="6" s="1"/>
  <c r="A1345" i="6" s="1"/>
  <c r="A1011" i="6"/>
  <c r="A1012" i="6" s="1"/>
  <c r="A1013" i="6" s="1"/>
  <c r="A1014" i="6" s="1"/>
  <c r="A1015" i="6" s="1"/>
  <c r="A1016" i="6" s="1"/>
  <c r="A1017" i="6" s="1"/>
  <c r="A1018" i="6" s="1"/>
  <c r="A1019" i="6" s="1"/>
  <c r="A1020" i="6" s="1"/>
  <c r="A1021" i="6" s="1"/>
  <c r="A1022" i="6" s="1"/>
  <c r="A1023" i="6" s="1"/>
  <c r="A1024" i="6" s="1"/>
  <c r="A1025" i="6" s="1"/>
  <c r="A1026" i="6" s="1"/>
  <c r="A1027" i="6" s="1"/>
  <c r="A1028" i="6" s="1"/>
  <c r="A1029" i="6" s="1"/>
  <c r="A1030" i="6" s="1"/>
  <c r="A1031" i="6" s="1"/>
  <c r="A1032" i="6" s="1"/>
  <c r="A1033" i="6" s="1"/>
  <c r="A1034" i="6" s="1"/>
  <c r="A1035" i="6" s="1"/>
  <c r="A1036" i="6" s="1"/>
  <c r="A1037" i="6" s="1"/>
  <c r="A1038" i="6" s="1"/>
  <c r="A1039" i="6" s="1"/>
  <c r="A1040" i="6" s="1"/>
  <c r="A1041" i="6" s="1"/>
  <c r="A1042" i="6" s="1"/>
  <c r="A1043" i="6" s="1"/>
  <c r="A1044" i="6" s="1"/>
  <c r="A1045" i="6" s="1"/>
  <c r="A1046" i="6" s="1"/>
  <c r="A1047" i="6" s="1"/>
  <c r="A1048" i="6" s="1"/>
  <c r="A1049" i="6" s="1"/>
  <c r="A1050" i="6" s="1"/>
  <c r="A1051" i="6" s="1"/>
  <c r="A1052" i="6" s="1"/>
  <c r="A1053" i="6" s="1"/>
  <c r="A1054" i="6" s="1"/>
  <c r="A1055" i="6" s="1"/>
  <c r="A1056" i="6" s="1"/>
  <c r="A1057" i="6" s="1"/>
  <c r="A1058" i="6" s="1"/>
  <c r="A1059" i="6" s="1"/>
  <c r="A1060" i="6" s="1"/>
  <c r="A1061" i="6" s="1"/>
  <c r="A1062" i="6" s="1"/>
  <c r="A1063" i="6" s="1"/>
  <c r="A1064" i="6" s="1"/>
  <c r="A1065" i="6" s="1"/>
  <c r="A1066" i="6" s="1"/>
  <c r="A1067" i="6" s="1"/>
  <c r="A1068" i="6" s="1"/>
  <c r="A1069" i="6" s="1"/>
  <c r="A1070" i="6" s="1"/>
  <c r="A1071" i="6" s="1"/>
  <c r="A1072" i="6" s="1"/>
  <c r="A1073" i="6" s="1"/>
  <c r="A1074" i="6" s="1"/>
  <c r="A1075" i="6" s="1"/>
  <c r="A1076" i="6" s="1"/>
  <c r="A1077" i="6" s="1"/>
  <c r="A1078" i="6" s="1"/>
  <c r="A1079" i="6" s="1"/>
  <c r="A1080" i="6" s="1"/>
  <c r="A1081" i="6" s="1"/>
  <c r="A1082" i="6" s="1"/>
  <c r="A1083" i="6" s="1"/>
  <c r="A1084" i="6" s="1"/>
  <c r="A1085" i="6" s="1"/>
  <c r="A1086" i="6" s="1"/>
  <c r="A1087" i="6" s="1"/>
  <c r="A1088" i="6" s="1"/>
  <c r="A1089" i="6" s="1"/>
  <c r="A1090" i="6" s="1"/>
  <c r="A1091" i="6" s="1"/>
  <c r="A1092" i="6" s="1"/>
  <c r="A1093" i="6" s="1"/>
  <c r="A1094" i="6" s="1"/>
  <c r="A1095" i="6" s="1"/>
  <c r="A1096" i="6" s="1"/>
  <c r="A1097" i="6" s="1"/>
  <c r="A1098" i="6" s="1"/>
  <c r="A1099" i="6" s="1"/>
  <c r="A1100" i="6" s="1"/>
  <c r="A1101" i="6" s="1"/>
  <c r="A1102" i="6" s="1"/>
  <c r="A1103" i="6" s="1"/>
  <c r="A1104" i="6" s="1"/>
  <c r="A1105" i="6" s="1"/>
  <c r="A1106" i="6" s="1"/>
  <c r="A1107" i="6" s="1"/>
  <c r="A1108" i="6" s="1"/>
  <c r="A1109" i="6" s="1"/>
  <c r="A1110" i="6" s="1"/>
  <c r="A1111" i="6" s="1"/>
  <c r="A1112" i="6" s="1"/>
  <c r="A1113" i="6" s="1"/>
  <c r="A1114" i="6" s="1"/>
  <c r="A1115" i="6" s="1"/>
  <c r="A1116" i="6" s="1"/>
  <c r="A1117" i="6" s="1"/>
  <c r="A1118" i="6" s="1"/>
  <c r="A1119" i="6" s="1"/>
  <c r="A1120" i="6" s="1"/>
  <c r="A1121" i="6" s="1"/>
  <c r="A1122" i="6" s="1"/>
  <c r="A1123" i="6" s="1"/>
  <c r="A1124" i="6" s="1"/>
  <c r="A1125" i="6" s="1"/>
  <c r="A1126" i="6" s="1"/>
  <c r="A1127" i="6" s="1"/>
  <c r="A1128" i="6" s="1"/>
  <c r="A1129" i="6" s="1"/>
  <c r="A1130" i="6" s="1"/>
  <c r="A1131" i="6" s="1"/>
  <c r="A1132" i="6" s="1"/>
  <c r="A1133" i="6" s="1"/>
  <c r="A1134" i="6" s="1"/>
  <c r="A1135" i="6" s="1"/>
  <c r="A1136" i="6" s="1"/>
  <c r="A1137" i="6" s="1"/>
  <c r="A1138" i="6" s="1"/>
  <c r="A1139" i="6" s="1"/>
  <c r="A1140" i="6" s="1"/>
  <c r="A1141" i="6" s="1"/>
  <c r="A1142" i="6" s="1"/>
  <c r="A1143" i="6" s="1"/>
  <c r="A1144" i="6" s="1"/>
  <c r="A1145" i="6" s="1"/>
  <c r="A1146" i="6" s="1"/>
  <c r="A1147" i="6" s="1"/>
  <c r="A1148" i="6" s="1"/>
  <c r="A1149" i="6" s="1"/>
  <c r="A1150" i="6" s="1"/>
  <c r="A1151" i="6" s="1"/>
  <c r="A1152" i="6" s="1"/>
  <c r="A1153" i="6" s="1"/>
  <c r="A1154" i="6" s="1"/>
  <c r="A1155" i="6" s="1"/>
  <c r="A1156" i="6" s="1"/>
  <c r="A1157" i="6" s="1"/>
  <c r="A1158" i="6" s="1"/>
  <c r="A1159" i="6" s="1"/>
  <c r="A1160" i="6" s="1"/>
  <c r="A1161" i="6" s="1"/>
  <c r="A1162" i="6" s="1"/>
  <c r="A1163" i="6" s="1"/>
  <c r="A1164" i="6" s="1"/>
  <c r="A1165" i="6" s="1"/>
  <c r="A1166" i="6" s="1"/>
  <c r="A1167" i="6" s="1"/>
  <c r="A1168" i="6" s="1"/>
  <c r="A1169" i="6" s="1"/>
  <c r="A1170" i="6" s="1"/>
  <c r="A1171" i="6" s="1"/>
  <c r="A1172" i="6" s="1"/>
  <c r="A1173" i="6" s="1"/>
  <c r="A1174" i="6" s="1"/>
  <c r="A1175" i="6" s="1"/>
  <c r="A1176" i="6" s="1"/>
  <c r="A1177" i="6" s="1"/>
  <c r="A969" i="6"/>
  <c r="A970" i="6" s="1"/>
  <c r="A971" i="6" s="1"/>
  <c r="A972" i="6" s="1"/>
  <c r="A973" i="6" s="1"/>
  <c r="A974" i="6" s="1"/>
  <c r="A975" i="6" s="1"/>
  <c r="A976" i="6" s="1"/>
  <c r="A977" i="6" s="1"/>
  <c r="A978" i="6" s="1"/>
  <c r="A979" i="6" s="1"/>
  <c r="A980" i="6" s="1"/>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A1001" i="6" s="1"/>
  <c r="A1002" i="6" s="1"/>
  <c r="A1003" i="6" s="1"/>
  <c r="A1004" i="6" s="1"/>
  <c r="A1005" i="6" s="1"/>
  <c r="A1006" i="6" s="1"/>
  <c r="A1007" i="6" s="1"/>
  <c r="A1008" i="6" s="1"/>
  <c r="A1009" i="6" s="1"/>
  <c r="A843" i="6"/>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681" i="6"/>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A837" i="6" s="1"/>
  <c r="A838" i="6" s="1"/>
  <c r="A839" i="6" s="1"/>
  <c r="A840" i="6" s="1"/>
  <c r="A841" i="6" s="1"/>
  <c r="A3" i="6"/>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C2" i="8" l="1"/>
  <c r="AF12" i="8" l="1"/>
  <c r="AF14" i="8" s="1"/>
  <c r="AE12" i="8"/>
  <c r="AE14" i="8" s="1"/>
  <c r="AF7" i="8"/>
  <c r="AF9" i="8" s="1"/>
  <c r="AE7" i="8"/>
  <c r="AE9" i="8" s="1"/>
  <c r="AF2" i="8"/>
  <c r="AF4" i="8" s="1"/>
  <c r="AE2" i="8"/>
  <c r="AE4" i="8" s="1"/>
  <c r="B3" i="6" l="1"/>
  <c r="B4" i="6" s="1"/>
  <c r="B5" i="6" s="1"/>
  <c r="B6" i="6" s="1"/>
  <c r="B7" i="6" s="1"/>
  <c r="B8" i="6" s="1"/>
  <c r="B9" i="6" s="1"/>
  <c r="B10" i="6" s="1"/>
  <c r="B11" i="6" s="1"/>
  <c r="B12" i="6" s="1"/>
  <c r="B13" i="6" s="1"/>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94" i="6" s="1"/>
  <c r="B95" i="6" s="1"/>
  <c r="B96" i="6" s="1"/>
  <c r="B97" i="6" s="1"/>
  <c r="B98" i="6" s="1"/>
  <c r="B99" i="6" s="1"/>
  <c r="B100" i="6" s="1"/>
  <c r="B101" i="6" s="1"/>
  <c r="B102" i="6" s="1"/>
  <c r="B103" i="6" s="1"/>
  <c r="B104" i="6" s="1"/>
  <c r="B105" i="6" s="1"/>
  <c r="B106" i="6" s="1"/>
  <c r="B107" i="6" s="1"/>
  <c r="B108" i="6" s="1"/>
  <c r="B109" i="6" s="1"/>
  <c r="B110" i="6" s="1"/>
  <c r="B111" i="6" s="1"/>
  <c r="B112" i="6" s="1"/>
  <c r="B113" i="6" s="1"/>
  <c r="B114" i="6" s="1"/>
  <c r="B115" i="6" s="1"/>
  <c r="B116" i="6" s="1"/>
  <c r="B117" i="6" s="1"/>
  <c r="B118" i="6" s="1"/>
  <c r="B119" i="6" s="1"/>
  <c r="B120" i="6" s="1"/>
  <c r="B121" i="6" s="1"/>
  <c r="B122" i="6" s="1"/>
  <c r="B123" i="6" s="1"/>
  <c r="B124" i="6" s="1"/>
  <c r="B125" i="6" s="1"/>
  <c r="B126" i="6" s="1"/>
  <c r="B127" i="6" s="1"/>
  <c r="B128" i="6" s="1"/>
  <c r="B129" i="6" s="1"/>
  <c r="B130" i="6" s="1"/>
  <c r="B131" i="6" s="1"/>
  <c r="B132" i="6" s="1"/>
  <c r="B133" i="6" s="1"/>
  <c r="B134" i="6" s="1"/>
  <c r="B135" i="6" s="1"/>
  <c r="B136" i="6" s="1"/>
  <c r="B137" i="6" s="1"/>
  <c r="B138" i="6" s="1"/>
  <c r="B139" i="6" s="1"/>
  <c r="B140" i="6" s="1"/>
  <c r="B141" i="6" s="1"/>
  <c r="B142" i="6" s="1"/>
  <c r="B143" i="6" s="1"/>
  <c r="B144" i="6" s="1"/>
  <c r="B145" i="6" s="1"/>
  <c r="B146" i="6" s="1"/>
  <c r="B147" i="6" s="1"/>
  <c r="B148" i="6" s="1"/>
  <c r="B149" i="6" s="1"/>
  <c r="B150" i="6" s="1"/>
  <c r="B151" i="6" s="1"/>
  <c r="B152" i="6" s="1"/>
  <c r="B153" i="6" s="1"/>
  <c r="B154" i="6" s="1"/>
  <c r="B155" i="6" s="1"/>
  <c r="B156" i="6" s="1"/>
  <c r="B157" i="6" s="1"/>
  <c r="B158" i="6" s="1"/>
  <c r="B159" i="6" s="1"/>
  <c r="B160" i="6" s="1"/>
  <c r="B161" i="6" s="1"/>
  <c r="B162" i="6" s="1"/>
  <c r="B163" i="6" s="1"/>
  <c r="B164" i="6" s="1"/>
  <c r="B165" i="6" s="1"/>
  <c r="B166" i="6" s="1"/>
  <c r="B167" i="6" s="1"/>
  <c r="B168" i="6" s="1"/>
  <c r="B169" i="6" s="1"/>
  <c r="AF12" i="6" l="1"/>
  <c r="AF14" i="6" s="1"/>
  <c r="AE12" i="6"/>
  <c r="AE14" i="6" s="1"/>
  <c r="AF7" i="6"/>
  <c r="AF9" i="6" s="1"/>
  <c r="AE7" i="6"/>
  <c r="AE9" i="6" s="1"/>
  <c r="AF2" i="6"/>
  <c r="AF4" i="6" s="1"/>
  <c r="AE2" i="6"/>
  <c r="AE4" i="6" s="1"/>
  <c r="J1" i="4" l="1"/>
  <c r="I1" i="4"/>
  <c r="H1" i="4"/>
  <c r="G1" i="4"/>
  <c r="F1" i="4"/>
  <c r="E1" i="4"/>
  <c r="D1" i="4"/>
  <c r="C1" i="4"/>
  <c r="B1" i="4"/>
  <c r="A1" i="4"/>
</calcChain>
</file>

<file path=xl/connections.xml><?xml version="1.0" encoding="utf-8"?>
<connections xmlns="http://schemas.openxmlformats.org/spreadsheetml/2006/main">
  <connection id="1" name="FACE_P0027_RA_GHG-PPM_L1_20130506" type="6" refreshedVersion="4" background="1" saveData="1">
    <textPr codePage="850" sourceFile="C:\Users\30030675\Google Drive\Work\Projects\EucFACE\Flux calculations\FACE_P0027_RA_GHG-PPM_L1_20130506.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2" name="FACE_P0027_RA_GHG-PPM_L1_20130611" type="6" refreshedVersion="4" background="1" saveData="1">
    <textPr codePage="850" sourceFile="C:\Users\30030675\Google Drive\Work\Projects\EucFACE\Flux calculations\FACE_P0027_RA_GHG-PPM_L1_20130611.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3" name="FACE_P0027_RA_GHG-PPM_L1_20130705" type="6" refreshedVersion="4" background="1" saveData="1">
    <textPr codePage="850" firstRow="2" sourceFile="C:\Users\30030675\Google Drive\Work\Projects\EucFACE\Flux calculations\FACE_P0027_RA_GHG-PPM_L1_20130705.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4" name="FACE_P0027_RA_GHG-PPM_L1_20130806" type="6" refreshedVersion="4" background="1" saveData="1">
    <textPr codePage="850" firstRow="2" sourceFile="C:\Users\30030675\Google Drive\Work\Projects\EucFACE\Flux calculations\FACE_P0027_RA_GHG-PPM_L1_20130806.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5" name="FACE_P0027_RA_GHG-PPM_L1_20130903" type="6" refreshedVersion="4" background="1" saveData="1">
    <textPr codePage="850" firstRow="2" sourceFile="C:\Users\30030675\Google Drive\Work\Projects\EucFACE\Flux calculations\FACE_P0027_RA_GHG-PPM_L1_20130903.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6" name="FACE_P0027_RA_GHG-PPM_L1_20131002" type="6" refreshedVersion="4" background="1" saveData="1">
    <textPr codePage="850" firstRow="2" sourceFile="C:\Users\30030675\Google Drive\Work\Projects\EucFACE\Flux calculations\FACE_P0027_RA_GHG-PPM_L1_20131002.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7" name="FACE_P0027_RA_GHG-PPM_L1_20131114" type="6" refreshedVersion="4" background="1" saveData="1">
    <textPr codePage="850" firstRow="2" sourceFile="C:\Users\30030675\Google Drive\Work\Projects\EucFACE\Flux calculations\FACE_P0027_RA_GHG-PPM_L1_20131114.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8" name="FACE_P0027_RA_GHG-PPM_L1_20131210" type="6" refreshedVersion="4" background="1" saveData="1">
    <textPr codePage="850" sourceFile="C:\Users\30030675\Google Drive\Work\Projects\EucFACE\Flux calculations\FACE_P0027_RA_GHG-PPM_L1_20131210.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9" name="FACE_P0027_RA_GHG-PPM_L1_20140205" type="6" refreshedVersion="4" background="1" saveData="1">
    <textPr codePage="850" firstRow="2" sourceFile="C:\Users\30030675\Google Drive\Work\Projects\EucFACE\Flux calculations\FACE_P0027_RA_GHG-PPM_L1_20140205.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10" name="FACE_P0027_RA_GHG-PPM_L1_20140307" type="6" refreshedVersion="4" background="1" saveData="1">
    <textPr codePage="850" firstRow="2" sourceFile="C:\Users\30030675\Google Drive\Work\Projects\EucFACE\Flux calculations\FACE_P0027_RA_GHG-PPM_L1_20140307.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11" name="FACE_P0027_RA_GHG-PPM_L1_20140403" type="6" refreshedVersion="4" background="1" saveData="1">
    <textPr codePage="850" firstRow="2" sourceFile="C:\Users\30030675\Google Drive\Work\Projects\EucFACE\Flux calculations\FACE_P0027_RA_GHG-PPM_L1_20140403.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12" name="FACE_P0027_RA_GHG-PPM_L1_20140509" type="6" refreshedVersion="4" background="1" saveData="1">
    <textPr codePage="850" firstRow="2" sourceFile="C:\Users\30030675\Google Drive\Work\Projects\EucFACE\Flux calculations\FACE_P0027_RA_GHG-PPM_L1_20140509.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13" name="FACE_P0027_RA_GHG-PPM_L1_20140617" type="6" refreshedVersion="4" background="1" saveData="1">
    <textPr codePage="850" firstRow="2" sourceFile="C:\Users\30030675\Google Drive\Work\Projects\EucFACE\Flux calculations\FACE_P0027_RA_GHG-PPM_L1_20140617.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14" name="FACE_P0027_RA_GHG-PPM_L1_20140707" type="6" refreshedVersion="4" background="1" saveData="1">
    <textPr codePage="850" firstRow="2" sourceFile="C:\Users\30030675\Google Drive\Work\Projects\EucFACE\Flux calculations\FACE_P0027_RA_GHG-PPM_L1_20140707.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15" name="FACE_P0027_RA_GHG-PPM_L1_20140806" type="6" refreshedVersion="4" background="1" saveData="1">
    <textPr codePage="850" firstRow="2" sourceFile="C:\Users\30030675\Google Drive\Work\Projects\EucFACE\Flux calculations\FACE_P0027_RA_GHG-PPM_L1_20140806.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16" name="FACE_P0027_RA_GHG-PPM_L1_20140909" type="6" refreshedVersion="4" background="1" saveData="1">
    <textPr codePage="850" firstRow="2" sourceFile="C:\Users\30030675\Google Drive\Work\Projects\EucFACE\Flux calculations\FACE_P0027_RA_GHG-PPM_L1_20140909.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17" name="FACE_P0027_RA_GHG-PPM_L1_20141016" type="6" refreshedVersion="4" background="1" saveData="1">
    <textPr codePage="850" firstRow="2" sourceFile="C:\Users\30030675\Google Drive\Work\Projects\EucFACE\Flux calculations\FACE_P0027_RA_GHG-PPM_L1_20141016.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18" name="FACE_P0027_RA_GHG-PPM_L1_20141118" type="6" refreshedVersion="4" background="1" saveData="1">
    <textPr codePage="850" sourceFile="C:\Users\30030675\Google Drive\Work\Projects\EucFACE\Flux calculations\FACE_P0027_RA_GHG-PPM_L1_20141118.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19" name="FACE_P0027_RA_GHG-PPM_L1_20141215" type="6" refreshedVersion="4" background="1" saveData="1">
    <textPr codePage="850" firstRow="2" sourceFile="C:\Users\30030675\Google Drive\Work\Projects\EucFACE\Flux calculations\FACE_P0027_RA_GHG-PPM_L1_20141215.csv" comma="1">
      <textFields count="20">
        <textField type="DMY"/>
        <textField/>
        <textField/>
        <textField/>
        <textField/>
        <textField/>
        <textField/>
        <textField/>
        <textField/>
        <textField/>
        <textField/>
        <textField/>
        <textField/>
        <textField/>
        <textField/>
        <textField/>
        <textField/>
        <textField/>
        <textField/>
        <textField/>
      </textFields>
    </textPr>
  </connection>
  <connection id="20" name="GHG fluxes Apr 2014 (all gases)" type="6" refreshedVersion="6" background="1" saveData="1">
    <textPr codePage="850" sourceFile="C:\Users\loicn\Google Drive\Work\Projects\EucFACE\Flux calculations\GHG fluxes Apr 2014 (all gases).csv" comma="1">
      <textFields count="37">
        <textField type="DMY"/>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1" name="GHG Lin_regr_estimates_20130101-20131231 (new)" type="6" refreshedVersion="6" background="1" saveData="1">
    <textPr codePage="850" sourceFile="C:\Users\loicn\Google Drive\Work\Projects\EucFACE\Analysed data\2013\GHG Lin_regr_estimates_20130101-20131231 (new).csv" comma="1">
      <textFields count="13">
        <textField/>
        <textField/>
        <textField/>
        <textField/>
        <textField/>
        <textField/>
        <textField/>
        <textField/>
        <textField/>
        <textField/>
        <textField/>
        <textField/>
        <textField/>
      </textFields>
    </textPr>
  </connection>
  <connection id="22" name="GHG Lin_regr_estimates_20130101-20131231 (new)1" type="6" refreshedVersion="6" background="1" saveData="1">
    <textPr codePage="850" sourceFile="C:\Users\loicn\Google Drive\Work\Projects\EucFACE\Analysed data\2013\GHG Lin_regr_estimates_20130101-20131231 (new).csv" comma="1">
      <textFields count="13">
        <textField/>
        <textField/>
        <textField/>
        <textField/>
        <textField/>
        <textField/>
        <textField/>
        <textField/>
        <textField/>
        <textField/>
        <textField/>
        <textField/>
        <textField/>
      </textFields>
    </textPr>
  </connection>
  <connection id="23" name="GHG Lin_regr_estimates_20130101-20131231 (new)2" type="6" refreshedVersion="6" background="1" saveData="1">
    <textPr codePage="850" sourceFile="C:\Users\loicn\Google Drive\Work\Projects\EucFACE\Analysed data\2013\GHG Lin_regr_estimates_20130101-20131231 (new).csv" comma="1">
      <textFields count="13">
        <textField/>
        <textField/>
        <textField/>
        <textField/>
        <textField/>
        <textField/>
        <textField/>
        <textField/>
        <textField/>
        <textField/>
        <textField/>
        <textField/>
        <textField/>
      </textFields>
    </textPr>
  </connection>
  <connection id="24" name="GHG Quad_regr_estimates_YYYYMMDD1" type="6" refreshedVersion="6" background="1" saveData="1">
    <textPr codePage="850" sourceFile="C:\Users\loicn\Google Drive\Work\Projects\EucFACE\Flux calculations\GHG Quad_regr_estimates_YYYYMMDD.csv" comma="1">
      <textFields count="13">
        <textField/>
        <textField/>
        <textField/>
        <textField/>
        <textField/>
        <textField/>
        <textField/>
        <textField/>
        <textField/>
        <textField/>
        <textField/>
        <textField/>
        <textField/>
      </textFields>
    </textPr>
  </connection>
  <connection id="25" name="GHG Quad_regr_estimates_YYYYMMDD11" type="6" refreshedVersion="6" background="1" saveData="1">
    <textPr codePage="850" sourceFile="C:\Users\loicn\Google Drive\Work\Projects\EucFACE\Flux calculations\GHG Quad_regr_estimates_YYYYMMDD.csv" comma="1">
      <textFields count="13">
        <textField/>
        <textField/>
        <textField/>
        <textField/>
        <textField/>
        <textField/>
        <textField/>
        <textField/>
        <textField/>
        <textField/>
        <textField/>
        <textField/>
        <textField/>
      </textFields>
    </textPr>
  </connection>
  <connection id="26" name="GHG Quad_regr_estimates_YYYYMMDD12" type="6" refreshedVersion="6" background="1" saveData="1">
    <textPr codePage="850" sourceFile="C:\Users\loicn\Google Drive\Work\Projects\EucFACE\Flux calculations\GHG Quad_regr_estimates_YYYYMMDD.csv" comma="1">
      <textFields count="13">
        <textField/>
        <textField/>
        <textField/>
        <textField/>
        <textField/>
        <textField/>
        <textField/>
        <textField/>
        <textField/>
        <textField/>
        <textField/>
        <textField/>
        <textField/>
      </textFields>
    </textPr>
  </connection>
  <connection id="27" name="GHG Regr_diagnostics_20130101-20131231 (new)" type="6" refreshedVersion="6" background="1" saveData="1">
    <textPr codePage="850" sourceFile="C:\Users\loicn\Google Drive\Work\Projects\EucFACE\Analysed data\2013\GHG Regr_diagnostics_20130101-20131231 (new).csv"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8" name="GHG Regr_diagnostics_20130101-20131231 (new)1" type="6" refreshedVersion="6" background="1" saveData="1">
    <textPr codePage="850" sourceFile="C:\Users\loicn\Google Drive\Work\Projects\EucFACE\Analysed data\2013\GHG Regr_diagnostics_20130101-20131231 (new).csv"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9" name="GHG Regr_diagnostics_20130101-20131231 (new)2" type="6" refreshedVersion="6" background="1" saveData="1">
    <textPr codePage="850" sourceFile="C:\Users\loicn\Google Drive\Work\Projects\EucFACE\Analysed data\2013\GHG Regr_diagnostics_20130101-20131231 (new).csv"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<sst xmlns="http://schemas.openxmlformats.org/spreadsheetml/2006/main" count="29994" uniqueCount="3117">
  <si>
    <t>CH4_ConversionFactor</t>
  </si>
  <si>
    <t>CO2_ConversionFactor</t>
  </si>
  <si>
    <t>N2O_ConversionFactor</t>
  </si>
  <si>
    <t>CH4_ngC_cm-3</t>
  </si>
  <si>
    <t>CO2_ugC_cm-3</t>
  </si>
  <si>
    <t>N2O_ngN_cm-3</t>
  </si>
  <si>
    <t>Comments</t>
  </si>
  <si>
    <t>Date</t>
  </si>
  <si>
    <t>Operator</t>
  </si>
  <si>
    <t>CO2_trtmt</t>
  </si>
  <si>
    <t>Ring</t>
  </si>
  <si>
    <t>Collar</t>
  </si>
  <si>
    <t>Time</t>
  </si>
  <si>
    <t>V_A</t>
  </si>
  <si>
    <t>AirTemp</t>
  </si>
  <si>
    <t>SampleTrackerNo</t>
  </si>
  <si>
    <t>Sample</t>
  </si>
  <si>
    <t>CH4_ppm</t>
  </si>
  <si>
    <t>CO2_ppm</t>
  </si>
  <si>
    <t>N2O_ppm</t>
  </si>
  <si>
    <t>Catarina</t>
  </si>
  <si>
    <t>Ambient</t>
  </si>
  <si>
    <t/>
  </si>
  <si>
    <t>R1.0_T15</t>
  </si>
  <si>
    <t>R1.0_T30</t>
  </si>
  <si>
    <t>R1.0_T45</t>
  </si>
  <si>
    <t>R1.1_T15</t>
  </si>
  <si>
    <t>R1.1_T30</t>
  </si>
  <si>
    <t>R1.1_T45</t>
  </si>
  <si>
    <t>R1.2_T15</t>
  </si>
  <si>
    <t>R1.2_T30</t>
  </si>
  <si>
    <t>R1.2_T45</t>
  </si>
  <si>
    <t>R1.4_T15</t>
  </si>
  <si>
    <t>R1.4_T30</t>
  </si>
  <si>
    <t>R1.4_T45</t>
  </si>
  <si>
    <t>R1.5_T15</t>
  </si>
  <si>
    <t>R1.5_T30</t>
  </si>
  <si>
    <t>R1.5_T45</t>
  </si>
  <si>
    <t>R1.6_T15</t>
  </si>
  <si>
    <t>R1.6_T30</t>
  </si>
  <si>
    <t>R1.6_T45</t>
  </si>
  <si>
    <t>R1.7_T15</t>
  </si>
  <si>
    <t>R1.7_T30</t>
  </si>
  <si>
    <t>R1.7_T45</t>
  </si>
  <si>
    <t>Loic</t>
  </si>
  <si>
    <t>Elevated</t>
  </si>
  <si>
    <t>R2.0_T15</t>
  </si>
  <si>
    <t>R2.0_T30</t>
  </si>
  <si>
    <t>R2.0_T45</t>
  </si>
  <si>
    <t>R2.1_T15</t>
  </si>
  <si>
    <t>R2.1_T30</t>
  </si>
  <si>
    <t>R2.1_T45</t>
  </si>
  <si>
    <t>R2.2_T15</t>
  </si>
  <si>
    <t>R2.2_T30</t>
  </si>
  <si>
    <t>R2.2_T45</t>
  </si>
  <si>
    <t>R2.3_Amb</t>
  </si>
  <si>
    <t>R2.3_T15</t>
  </si>
  <si>
    <t>R2.3_T30</t>
  </si>
  <si>
    <t>R2.3_T45</t>
  </si>
  <si>
    <t>R2.5_T15</t>
  </si>
  <si>
    <t>R2.5_T30</t>
  </si>
  <si>
    <t>R2.5_T45</t>
  </si>
  <si>
    <t>R2.6_T15</t>
  </si>
  <si>
    <t>R2.6_T30</t>
  </si>
  <si>
    <t>R2.6_T45</t>
  </si>
  <si>
    <t>R2.7_T15</t>
  </si>
  <si>
    <t>R2.7_T30</t>
  </si>
  <si>
    <t>R2.7_T45</t>
  </si>
  <si>
    <t>R3.0_T15</t>
  </si>
  <si>
    <t>R3.0_T30</t>
  </si>
  <si>
    <t>R3.0_T45</t>
  </si>
  <si>
    <t>R3.1_T15</t>
  </si>
  <si>
    <t>R3.1_T30</t>
  </si>
  <si>
    <t>R3.1_T45</t>
  </si>
  <si>
    <t>R3.2_T15</t>
  </si>
  <si>
    <t>R3.2_T30</t>
  </si>
  <si>
    <t>R3.2_T45</t>
  </si>
  <si>
    <t>R3.4_T15</t>
  </si>
  <si>
    <t>R3.4_T30</t>
  </si>
  <si>
    <t>R3.4_T45</t>
  </si>
  <si>
    <t>R3.5_T15</t>
  </si>
  <si>
    <t>R3.5_T30</t>
  </si>
  <si>
    <t>R3.5_T45</t>
  </si>
  <si>
    <t>R3.6_T15</t>
  </si>
  <si>
    <t>R3.6_T30</t>
  </si>
  <si>
    <t>R3.6_T45</t>
  </si>
  <si>
    <t>R3.7_T15</t>
  </si>
  <si>
    <t>R3.7_T30</t>
  </si>
  <si>
    <t>R3.7_T45</t>
  </si>
  <si>
    <t>R4.0_T15</t>
  </si>
  <si>
    <t>R4.0_T30</t>
  </si>
  <si>
    <t>R4.0_T45</t>
  </si>
  <si>
    <t>R4.1_T15</t>
  </si>
  <si>
    <t>R4.1_T30</t>
  </si>
  <si>
    <t>R4.1_T45</t>
  </si>
  <si>
    <t>R4.3_T15</t>
  </si>
  <si>
    <t>R4.3_T30</t>
  </si>
  <si>
    <t>R4.3_T45</t>
  </si>
  <si>
    <t>R4.4_T15</t>
  </si>
  <si>
    <t>R4.4_T30</t>
  </si>
  <si>
    <t>R4.4_T45</t>
  </si>
  <si>
    <t>R4.5_T15</t>
  </si>
  <si>
    <t>R4.5_T30</t>
  </si>
  <si>
    <t>R4.5_T45</t>
  </si>
  <si>
    <t>R4.6_T15</t>
  </si>
  <si>
    <t>R4.6_T30</t>
  </si>
  <si>
    <t>R4.6_T45</t>
  </si>
  <si>
    <t>R4.7_T15</t>
  </si>
  <si>
    <t>R4.7_T30</t>
  </si>
  <si>
    <t>R4.7_T45</t>
  </si>
  <si>
    <t>R5.0_Amb</t>
  </si>
  <si>
    <t>R5.0_T15</t>
  </si>
  <si>
    <t>R5.0_T30</t>
  </si>
  <si>
    <t>R5.0_T45</t>
  </si>
  <si>
    <t>R5.1_Amb</t>
  </si>
  <si>
    <t>R5.1_T15</t>
  </si>
  <si>
    <t>R5.1_T30</t>
  </si>
  <si>
    <t>R5.1_T45</t>
  </si>
  <si>
    <t>R5.2_Amb</t>
  </si>
  <si>
    <t>R5.2_T15</t>
  </si>
  <si>
    <t>R5.2_T30</t>
  </si>
  <si>
    <t>R5.2_T45</t>
  </si>
  <si>
    <t>R5.3_Amb</t>
  </si>
  <si>
    <t>R5.3_T15</t>
  </si>
  <si>
    <t>R5.3_T30</t>
  </si>
  <si>
    <t>R5.3_T45</t>
  </si>
  <si>
    <t>R5.4_T15</t>
  </si>
  <si>
    <t>R5.4_T30</t>
  </si>
  <si>
    <t>R5.4_T45</t>
  </si>
  <si>
    <t>R5.5_T15</t>
  </si>
  <si>
    <t>R5.5_T30</t>
  </si>
  <si>
    <t>R5.5_T45</t>
  </si>
  <si>
    <t>R5.6_T15</t>
  </si>
  <si>
    <t>R5.6_T30</t>
  </si>
  <si>
    <t>R5.6_T45</t>
  </si>
  <si>
    <t>R6.1_T15</t>
  </si>
  <si>
    <t>R6.1_T30</t>
  </si>
  <si>
    <t>R6.1_T45</t>
  </si>
  <si>
    <t>R6.2_T15</t>
  </si>
  <si>
    <t>R6.2_T30</t>
  </si>
  <si>
    <t>R6.2_T45</t>
  </si>
  <si>
    <t>R6.3_T15</t>
  </si>
  <si>
    <t>R6.3_T30</t>
  </si>
  <si>
    <t>R6.3_T45</t>
  </si>
  <si>
    <t>R6.4_T15</t>
  </si>
  <si>
    <t>R6.4_T30</t>
  </si>
  <si>
    <t>R6.4_T45</t>
  </si>
  <si>
    <t>R6.5_T15</t>
  </si>
  <si>
    <t>R6.5_T30</t>
  </si>
  <si>
    <t>R6.5_T45</t>
  </si>
  <si>
    <t>R6.6_T15</t>
  </si>
  <si>
    <t>R6.6_T30</t>
  </si>
  <si>
    <t>R6.6_T45</t>
  </si>
  <si>
    <t>R6.7_T15</t>
  </si>
  <si>
    <t>R6.7_T30</t>
  </si>
  <si>
    <t>R6.7_T45</t>
  </si>
  <si>
    <t>R1.0_Amb</t>
  </si>
  <si>
    <t>R1.1_Amb</t>
  </si>
  <si>
    <t>R1.2_Amb</t>
  </si>
  <si>
    <t>R1.4_Amb</t>
  </si>
  <si>
    <t>R1.5_Amb</t>
  </si>
  <si>
    <t>R1.6_Amb</t>
  </si>
  <si>
    <t>R1.7_Amb</t>
  </si>
  <si>
    <t>R2.0_Amb</t>
  </si>
  <si>
    <t>R2.1_Amb</t>
  </si>
  <si>
    <t>R2.2_Amb</t>
  </si>
  <si>
    <t>Yui</t>
  </si>
  <si>
    <t>R2.5_Amb</t>
  </si>
  <si>
    <t>R2.6_Amb</t>
  </si>
  <si>
    <t>R2.7_Amb</t>
  </si>
  <si>
    <t>R3.0_Amb</t>
  </si>
  <si>
    <t>R3.1_Amb</t>
  </si>
  <si>
    <t>R3.2_Amb</t>
  </si>
  <si>
    <t>R3.4_Amb</t>
  </si>
  <si>
    <t>R3.5_Amb</t>
  </si>
  <si>
    <t>R3.6_Amb</t>
  </si>
  <si>
    <t>R3.7_Amb</t>
  </si>
  <si>
    <t>R4.0_Amb</t>
  </si>
  <si>
    <t>R4.1_Amb</t>
  </si>
  <si>
    <t>R4.3_Amb</t>
  </si>
  <si>
    <t>R4.4_Amb</t>
  </si>
  <si>
    <t>R4.5_Amb</t>
  </si>
  <si>
    <t>R4.6_Amb</t>
  </si>
  <si>
    <t>R4.7_Amb</t>
  </si>
  <si>
    <t>R5.4_Amb</t>
  </si>
  <si>
    <t>R5.5_Amb</t>
  </si>
  <si>
    <t>R5.6_Amb</t>
  </si>
  <si>
    <t>R6.1_Amb</t>
  </si>
  <si>
    <t>R6.2_Amb</t>
  </si>
  <si>
    <t>R6.3_Amb</t>
  </si>
  <si>
    <t>R6.4_Amb</t>
  </si>
  <si>
    <t>R6.5_Amb</t>
  </si>
  <si>
    <t>R6.6_Amb</t>
  </si>
  <si>
    <t>R6.7_Amb</t>
  </si>
  <si>
    <t>Sample lost</t>
  </si>
  <si>
    <t>Chris</t>
  </si>
  <si>
    <t>Description of the tabs included in this file</t>
  </si>
  <si>
    <t>Definitions (and units)</t>
  </si>
  <si>
    <t xml:space="preserve"> 'CH4_ppm' is the same as 'CH4_Amount' in the "Raw dat" tab</t>
  </si>
  <si>
    <t xml:space="preserve"> 'CO2_ppm' is the same as 'CO2_Amount' in the "Raw dat" tab</t>
  </si>
  <si>
    <t xml:space="preserve"> 'N2O_ppm' is the same as 'N2O_Amount' in the "Raw dat" tab</t>
  </si>
  <si>
    <t>"Raw data (converted)" tab</t>
  </si>
  <si>
    <t xml:space="preserve"> 'ConversionFactor' (for CH4, CO2 and N2O) allows for the conversion of ppm units and expression on a mass basis</t>
  </si>
  <si>
    <t>It is using the universal gas constant and the temperature inside the chamber at the time the sample was withdrawn from the chamber's headspace</t>
  </si>
  <si>
    <t xml:space="preserve"> 'ppm' units are converted into 'ngC_cm-3' for CH4, 'ugC_cm-3' for CO2, and 'ngN_cm-3' for N2O</t>
  </si>
  <si>
    <t>Quadratic (Quad) and linear (Lin) regressions are run and their estimates are used to decide the 'Best' flux</t>
  </si>
  <si>
    <t>"GenStat regressions" tab</t>
  </si>
  <si>
    <t>Go to Data and select the 'From Text' menu</t>
  </si>
  <si>
    <t>Select the 'Delimited' option, click 'Next', tick 'Comma' and select 'Finish'</t>
  </si>
  <si>
    <t>"Fluxes" tab</t>
  </si>
  <si>
    <t xml:space="preserve"> 'Quad_slope' is the slope estimate following quadratic regression under GenStat (for CH4, CO2 and N2O)</t>
  </si>
  <si>
    <t xml:space="preserve"> 'Lin_slope' is the slope estimate following linear regression under GenStat (for CH4, CO2 and N2O)</t>
  </si>
  <si>
    <t>Slopes are expressed in ngC/cm3/min (for CH4); ugC/cm3/min (for CO2) ; and ngN/cm3/min (for N2O)</t>
  </si>
  <si>
    <t xml:space="preserve"> 'Final_flux' is the calculated GHG flux (for CH4, CO2 and N2O) using the 'Final_slope' estimates following the decision-making procedure</t>
  </si>
  <si>
    <t>Fluxes are expressed in ugC/m2/h (for CH4); mgC/m2/h (for CO2); and ugN/m2/h (for N2O)</t>
  </si>
  <si>
    <t xml:space="preserve">  'Av_CH4_ConversionFactor'  is calculated as the average of the CH4 conversion factor at 0, 15, 30 and 45 minutes incubation and for each chamber/collar (same for CO2 and N2O)</t>
  </si>
  <si>
    <t xml:space="preserve"> 'TFUcorr_Final_flux' is the corrected flux (for CH4, CO2 and N2O) following the decision-making procedure</t>
  </si>
  <si>
    <t>For example, if the decision-making procedure selected the Lin slope as the 'Final' slope, then the 'Final' TFU correction factor to be used should be the one for the Lin flux</t>
  </si>
  <si>
    <t>Note: as mentionned above, this TFU coorection factor can only be applied to positive fluxes, i.e. negative fluxes are non-coorected fluxes</t>
  </si>
  <si>
    <t>TFU-corrected fluxes are expressed in ugC/m2/h (for CH4); mgC/m2/h (for CO2); and ugN/m2/h (for N2O)</t>
  </si>
  <si>
    <t xml:space="preserve"> 'Quad_MDF' is the calculated minimum detectable flow (for CH4, CO2 and N2O) that should be applied when a Quad regression was performed</t>
  </si>
  <si>
    <t xml:space="preserve"> 'Lin_MDF' is the calculated minimum detectable flow (for CH4, CO2 and N2O) that should be applied when a Lin regression was performed</t>
  </si>
  <si>
    <t xml:space="preserve"> 'Final_MDF' is the calculated minimum detectable flow (for CH4, CO2 and N2O) that should be applied following the decision-making procedure</t>
  </si>
  <si>
    <t>For example, if the decision-making procedure selected the Lin slope as the 'Final' slope, then the 'Final' MDF to be used should be the one for the Lin flux</t>
  </si>
  <si>
    <t>Flux MDFs are expressed in ugC/m2/h (for CH4); mgC/m2/h (for CO2); and ugN/m2/h (for N2O)</t>
  </si>
  <si>
    <t xml:space="preserve"> 'Above_Quad_MDF' (for CH4, CO2 and N2O) indicates if the 'Quad_flux' is above the 'Quad_MDF' value, i.e. whether the GHG flux after Quad regression is a 'neutral' or detectable (either positive or negative) flux</t>
  </si>
  <si>
    <t xml:space="preserve"> 'Above_Lin_MDF' (for CH4, CO2 and N2O) indicates if the 'Lin_flux' is above the 'Lind_MDF' value, i.e. whether the GHG flux after Lin regression is a 'neutral' or detectable (either positive or negative) flux</t>
  </si>
  <si>
    <t xml:space="preserve"> 'Above_Final_MDF' (for CH4, CO2 and N2O) indicates if the 'Final_flux' is above the 'Final_MDF' value, i.e. whether the GHG flux after the decision-making procedure is a 'neutral' or detectable (either +ve or -ve) flux</t>
  </si>
  <si>
    <t>"Model selection &amp; MDF summary" tab</t>
  </si>
  <si>
    <t>This tab summarises</t>
  </si>
  <si>
    <t>the % of quadratic fluxes which displayed an "unexplained" curvature (i.e. concave instead of convex) (for CH4, CO2 and N2O)</t>
  </si>
  <si>
    <t>the % of quadratic fluxes which had a quadratic term statistically different from 0 (P&lt;0.05) (for CH4, CO2 and N2O)</t>
  </si>
  <si>
    <t>the % of fluxes calculated using a Quad and Lin regression when the "Best" flux is used (for CH4, CO2 and N2O)</t>
  </si>
  <si>
    <t>the % of fluxes calculated using a Quad and Lin regression when the "Final" flux is used, i.e. when the Quad model is dropped because Quad_slope&gt;4xLin_slope (for CH4, CO2 and N2O)</t>
  </si>
  <si>
    <t>the % of times that the Quad model was dropped, i.e. when the Quad model was dropped because Quad_slope&gt;4xLin_slope (for CH4, CO2 and N2O)</t>
  </si>
  <si>
    <t>the % of fluxes above the MDF according to the slope calculation model used (for CH4, CO2 and N2O)</t>
  </si>
  <si>
    <t>the % of 'neutral' fluxes, i.e. below the MDF according to the slope calculation model used (for CH4, CO2 and N2O)</t>
  </si>
  <si>
    <t>the % times that an agreement was reached between a flux (Quad, Lin and 'Final') being above the MDF and the corresponding P values of the slope being statistically different from 0 (P&lt;0.1)</t>
  </si>
  <si>
    <t>Close the file (do NOT save changes)</t>
  </si>
  <si>
    <t>This is for the yearly summary analysis</t>
  </si>
  <si>
    <t>Cells with an ORANGE filling represent missing data</t>
  </si>
  <si>
    <t>Save spreadsheet as 'GHG Fluxes YYYY summary'</t>
  </si>
  <si>
    <t>Export and Analyse data in GenStat using the script 'GHG_Flux_calc_procedure (year).gen'</t>
  </si>
  <si>
    <t>This approach is particularly useful when many months need to be analysed as the regressions analyses while be performed simultaneously</t>
  </si>
  <si>
    <t>Save the GenStat workbook as .gwb file named 'GHG Fluxes YYYY summary.gwb'</t>
  </si>
  <si>
    <t>Save the GenStat output as .txt file named 'FACE_P0027_RA_GHG-STAT-OUTPUT_L2_YYYY0101-YYYY1231.txt'</t>
  </si>
  <si>
    <t>Save the GenStat figures as .pdf file named 'FACE_P0027_RA_GHG-STAT-GRAPH_L2_YYYY0101-YYYY1231.pdf'</t>
  </si>
  <si>
    <t>Save the GenStat Quad regressions as .csv file named 'GHG Quad_regr_estimates_YYYY0101-YYYY1231.csv'</t>
  </si>
  <si>
    <t>Save the GenStat Lin regressions as .csv file named 'GHG Lin_regr_estimates_YYYY0101-YYYY1231.csv'</t>
  </si>
  <si>
    <t>_UnitLabels_</t>
  </si>
  <si>
    <t>CH4_Quad_estimates</t>
  </si>
  <si>
    <t>CH4_Quad_t_probabilities</t>
  </si>
  <si>
    <t>CH4_Quad_lower95%</t>
  </si>
  <si>
    <t>CH4_Quad_upper95%</t>
  </si>
  <si>
    <t>CO2_Quad_estimates</t>
  </si>
  <si>
    <t>CO2_Quad_t_probabilities</t>
  </si>
  <si>
    <t>CO2_Quad_lower95%</t>
  </si>
  <si>
    <t>CO2_Quad_upper95%</t>
  </si>
  <si>
    <t>N2O_Quad_estimates</t>
  </si>
  <si>
    <t>N2O_Quad_t_probabilities</t>
  </si>
  <si>
    <t>N2O_Quad_lower95%</t>
  </si>
  <si>
    <t>N2O_Quad_upper95%</t>
  </si>
  <si>
    <t>CH4_Lin_estimates</t>
  </si>
  <si>
    <t>CH4_Lin_t_probabilities</t>
  </si>
  <si>
    <t>CH4_Lin_lower95%</t>
  </si>
  <si>
    <t>CH4_Lin_upper95%</t>
  </si>
  <si>
    <t>CO2_Lin_estimates</t>
  </si>
  <si>
    <t>CO2_Lin_t_probabilities</t>
  </si>
  <si>
    <t>CO2_Lin_lower95%</t>
  </si>
  <si>
    <t>CO2_Lin_upper95%</t>
  </si>
  <si>
    <t>N2O_Lin_estimates</t>
  </si>
  <si>
    <t>N2O_Lin_t_probabilities</t>
  </si>
  <si>
    <t>N2O_Lin_lower95%</t>
  </si>
  <si>
    <t>N2O_Lin_upper95%</t>
  </si>
  <si>
    <t>Av_SoilTemp</t>
  </si>
  <si>
    <t>Av_SoilMoisture</t>
  </si>
  <si>
    <t>Av_AirTemp</t>
  </si>
  <si>
    <t>Av_CH4_ConversionFactor</t>
  </si>
  <si>
    <t>Av_CO2_ConversionFactor</t>
  </si>
  <si>
    <t>Av_N2O_ConversionFactor</t>
  </si>
  <si>
    <t>CH4_Quad_slope</t>
  </si>
  <si>
    <t>CH4_Lin_slope</t>
  </si>
  <si>
    <t>CH4_Final_slope</t>
  </si>
  <si>
    <t>Quad_CH4_flux</t>
  </si>
  <si>
    <t>Lin_CH4_flux</t>
  </si>
  <si>
    <t>Final_CH4_flux</t>
  </si>
  <si>
    <t>CO2_Quad_slope</t>
  </si>
  <si>
    <t>CO2_Lin_slope</t>
  </si>
  <si>
    <t>CO2_Final_slope</t>
  </si>
  <si>
    <t>Quad_CO2_flux</t>
  </si>
  <si>
    <t>Lin_CO2_flux</t>
  </si>
  <si>
    <t>Final_CO2_flux</t>
  </si>
  <si>
    <t>N2O_Quad_slope</t>
  </si>
  <si>
    <t>N2O_Lin_slope</t>
  </si>
  <si>
    <t>N2O_Final_slope</t>
  </si>
  <si>
    <t>Quad_N2O_flux</t>
  </si>
  <si>
    <t>Lin_N2O_flux</t>
  </si>
  <si>
    <t>Final_N2O_flux</t>
  </si>
  <si>
    <t>TFUcorr_Quad_CH4_flux</t>
  </si>
  <si>
    <t>TFUcorr_Lin_CH4_flux</t>
  </si>
  <si>
    <t>TFUcorr_Final_CH4_flux</t>
  </si>
  <si>
    <t>TFUcorr_Quad_CO2_flux</t>
  </si>
  <si>
    <t>TFUcorr_Lin_CO2_flux</t>
  </si>
  <si>
    <t>TFUcorr_Final_CO2_flux</t>
  </si>
  <si>
    <t>TFUcorr_Quad_N2O_flux</t>
  </si>
  <si>
    <t>TFUcorr_Lin_N2O_flux</t>
  </si>
  <si>
    <t>TFUcorr_Final_N2O_flux</t>
  </si>
  <si>
    <t>Quad_CH4_MDF</t>
  </si>
  <si>
    <t>Lin_CH4_MDF</t>
  </si>
  <si>
    <t>Final_CH4_MDF</t>
  </si>
  <si>
    <t>Quad_CO2_MDF</t>
  </si>
  <si>
    <t>Lin_CO2_MDF</t>
  </si>
  <si>
    <t>Final_CO2_MDF</t>
  </si>
  <si>
    <t>Quad_N2O_MDF</t>
  </si>
  <si>
    <t>Lin_N2O_MDF</t>
  </si>
  <si>
    <t>Final_N2O_MDF</t>
  </si>
  <si>
    <t>Above_Quad_CH4_MDF</t>
  </si>
  <si>
    <t>Above_Lin_CH4_MDF</t>
  </si>
  <si>
    <t>Above_Final_CH4_MDF</t>
  </si>
  <si>
    <t>Above_Quad_CO2_MDF</t>
  </si>
  <si>
    <t>Above_Lin_CO2_MDF</t>
  </si>
  <si>
    <t>Above_Final_CO2_MDF</t>
  </si>
  <si>
    <t>Above_Quad_N2O_MDF</t>
  </si>
  <si>
    <t>Above_Lin_N2O_MDF</t>
  </si>
  <si>
    <t>Above_Final_N2O_MDF</t>
  </si>
  <si>
    <t>All values are copied from the .csv files ('FACE_P0027_RA_GHG-PPM_L1_YYYYMMDD.csv') produced each month</t>
  </si>
  <si>
    <t>Add data in the existing worksheet (cell $A$2)</t>
  </si>
  <si>
    <t>Note 1: make sure to start importing the data from row 2</t>
  </si>
  <si>
    <t>Repeat the above steps for each month, adding a new month under the previous month</t>
  </si>
  <si>
    <t>Click on the file named 'GHG Quad_regr_estimates_YYYY0101-YYYY1231.csv'</t>
  </si>
  <si>
    <t>Click on the file named 'GHG Lin_regr_estimates_YYYY0101-YYYY1231.csv'</t>
  </si>
  <si>
    <t>The regression estimates from each month can now be pasted into their respective monthly spreadsheet (MS Excel files named 'GHG Fluxes YYYMMDD')</t>
  </si>
  <si>
    <t>The 'Best slope' decision-making process is then performed for each month</t>
  </si>
  <si>
    <t>This tab represents the aggregation of the monthly GHG measurements (from the GC and following conversion into a mass-based unit)</t>
  </si>
  <si>
    <t>This tab represents the aggregation of the monthly GHG fluxes following TFU correction and MDF estimations</t>
  </si>
  <si>
    <t>All values are copied from the .csv files ('FACE_P0027_RA_GHG-FLUXES_L3_YYYYMMDD.csv') produced each month</t>
  </si>
  <si>
    <t>Click on a file named 'FACE_P0027_RA_GHG-PPM_L1_YYYYMMDD.csv'</t>
  </si>
  <si>
    <t>TFU correction and MDF estimation are also performed under MS Excel for each month</t>
  </si>
  <si>
    <t>Click on a file named 'FACE_P0027_RA_GHG-FLUXES_L3_YYYYMMDD.csv'</t>
  </si>
  <si>
    <t>This approach is particularly useful when temporal analysis of GHG fluxes is required</t>
  </si>
  <si>
    <t xml:space="preserve"> 'Final_slope' is the slope estimate following the decision-making procedure described elsewhere (for CH4, CO2 and N2O)</t>
  </si>
  <si>
    <t xml:space="preserve"> 'Quad_flux' is the calculated GHG flux (for CH4, CO2 and N2O), as described elsewhere, using the 'Quad_slope' estimates from GenStat</t>
  </si>
  <si>
    <t xml:space="preserve"> 'Lin_flux' is the calculated GHG flux (for CH4, CO2 and N2O), as described elsewhere, using the 'Lin_slope' estimates from GenStat</t>
  </si>
  <si>
    <t xml:space="preserve">  'Av_SoilTemp (C)'  is calculated as the average of the soil temperature outside a chamber/collar at 15, 30 and 45 minutes incubation</t>
  </si>
  <si>
    <t xml:space="preserve">  'Av_SoilMoisture (%v/v)'  is calculated as the average of the soil moisture outside a chamber/collar at 15, 30 and 45 minutes incubation</t>
  </si>
  <si>
    <t xml:space="preserve">  'Av_AirTemp (C)'  is calculated as the average of the air temperature within a chamber/collar at 0, 15, 30 and 45 minutes incubation</t>
  </si>
  <si>
    <t xml:space="preserve"> 'TFUcorr_Quad_flux' is the corrected flux (for CH4, CO2 and N2O) when a quadratic regression was performed, and following calculation of the (Quad) TFU correction factor</t>
  </si>
  <si>
    <t xml:space="preserve"> 'TFUcorr_Lin_flux' is the corrected flux (for CH4, CO2 and N2O) when a quadratic regression was performed, and following calculation of the (Lin) TFU correction factor</t>
  </si>
  <si>
    <t>Model</t>
  </si>
  <si>
    <t>CH4 curvature problem</t>
  </si>
  <si>
    <t>CH4 Quad estimate P&lt;0.05</t>
  </si>
  <si>
    <t>CH4 Best flux</t>
  </si>
  <si>
    <t>CH4 Final flux</t>
  </si>
  <si>
    <t>CH4 Quad dropped</t>
  </si>
  <si>
    <t>CH4 Fluxes above MDF</t>
  </si>
  <si>
    <t>CH4 "Neutral" fluxes</t>
  </si>
  <si>
    <t>Agreement CH4 Above MDF vs slope P&lt;0.1</t>
  </si>
  <si>
    <t>CO2 curvature problem</t>
  </si>
  <si>
    <t>CO2 Quad estimate P&lt;0.05</t>
  </si>
  <si>
    <t>CO2 Best flux</t>
  </si>
  <si>
    <t>CO2 Final flux</t>
  </si>
  <si>
    <t>CO2 Quad dropped</t>
  </si>
  <si>
    <t>CO2 Fluxes above MDF</t>
  </si>
  <si>
    <t>CO2 "Neutral" fluxes</t>
  </si>
  <si>
    <t>Agreement CO2 Above MDF vs slope P&lt;0.1</t>
  </si>
  <si>
    <t>N2O curvature problem</t>
  </si>
  <si>
    <t>N2O Quad estimate P&lt;0.05</t>
  </si>
  <si>
    <t>N2O Best flux</t>
  </si>
  <si>
    <t>N2O Final flux</t>
  </si>
  <si>
    <t>N2O Quad dropped</t>
  </si>
  <si>
    <t>N2O Fluxes above MDF</t>
  </si>
  <si>
    <t>N2O "Neutral" fluxes</t>
  </si>
  <si>
    <t>Agreement N2O Above MDF vs slope P&lt;0.1</t>
  </si>
  <si>
    <t>This tab represents the aggregation of the monthly GHG flux summaries following TFU correction and MDF estimations</t>
  </si>
  <si>
    <t>All values are copied from the .csv files ('GHG Model selection &amp; MDF Summary YYYYMMDD.csv') produced each month</t>
  </si>
  <si>
    <t>Click on a file named 'GHG Model selection &amp; MDF Summary YYYYMMDD.csv'</t>
  </si>
  <si>
    <t>Note 2: make sure to use the 'Date' format for the first column (i.e. the 'Date' column)</t>
  </si>
  <si>
    <t xml:space="preserve">Save the content of the tab as .csv file named 'GHG Model selection &amp; MDF Summary YYYY.csv'
</t>
  </si>
  <si>
    <t>Zip the following files together as a .zip file named 'FACE_P0027_RA_GHG-FLUXES_L3_YYYY0101-YYYYY1231.zip' and upload onto the HIEv server</t>
  </si>
  <si>
    <t xml:space="preserve"> 'GHG_Flux_calc_procedure (year).gen'</t>
  </si>
  <si>
    <t xml:space="preserve"> 'GHG_Flux_calc_procedure (year).txt'</t>
  </si>
  <si>
    <t xml:space="preserve"> 'FACE_P0027_RA_GHG-PPM_L1_YYYY0101-YYYYY1231.csv'</t>
  </si>
  <si>
    <t xml:space="preserve"> 'GHG Quad_regr_estimates_YYYY0101-YYYYY1231.csv'</t>
  </si>
  <si>
    <t xml:space="preserve"> 'GHG Lin_regr_estimates_YYYY0101-YYYYY1231.csv'</t>
  </si>
  <si>
    <t xml:space="preserve"> 'FACE_P0027_RA_GHG-FLUXES_L3_YYYY0101-YYYYY1231.csv'</t>
  </si>
  <si>
    <t xml:space="preserve">Save the content of the GenStat tab 'Fluxes' as .csv file named 'FACE_P0027_RA_GHG-FLUXES_L3_YYYY0101-YYYYY1231.csv'
</t>
  </si>
  <si>
    <t>All the monthly files of the type 'FACE_P0027_RA_GHG-PPM_R_YYYYMMDD.csv'</t>
  </si>
  <si>
    <t>All the standard curve files of the type 'GHG-STD-CURVES_YYYYMMDD.csv'</t>
  </si>
  <si>
    <t>"Regression diagnostics" tab</t>
  </si>
  <si>
    <t xml:space="preserve"> 'GHG Regr_diagnostics_YYYY0101-YYYY1231.csv'</t>
  </si>
  <si>
    <t>Click on the file named 'GHG Regr_diagnostics_YYYY0101-YYYY1231.csv'</t>
  </si>
  <si>
    <t>Save the GenStat Regression diagnostics as .csv file named 'GHG Regr_diagnostics_YYYY0101-YYYY1231.csv'</t>
  </si>
  <si>
    <t>The regression diagnostics can also be pasted into their respective monthly spreadsheets</t>
  </si>
  <si>
    <t>Month_Collar</t>
  </si>
  <si>
    <t>CH4_Quad_fitted</t>
  </si>
  <si>
    <t>CH4_Quad_res</t>
  </si>
  <si>
    <t>CH4_Quad_lever</t>
  </si>
  <si>
    <t>CH4_Quad_cookstats</t>
  </si>
  <si>
    <t>CH4_Lin_fitted</t>
  </si>
  <si>
    <t>CH4_Lin_res</t>
  </si>
  <si>
    <t>CH4_Lin_lever</t>
  </si>
  <si>
    <t>CH4_Lin_cookstats</t>
  </si>
  <si>
    <t>CO2_Quad_fitted</t>
  </si>
  <si>
    <t>CO2_Quad_res</t>
  </si>
  <si>
    <t>CO2_Quad_lever</t>
  </si>
  <si>
    <t>CO2_Quad_cookstats</t>
  </si>
  <si>
    <t>CO2_Lin_fitted</t>
  </si>
  <si>
    <t>CO2_Lin_res</t>
  </si>
  <si>
    <t>CO2_Lin_lever</t>
  </si>
  <si>
    <t>CO2_Lin_cookstats</t>
  </si>
  <si>
    <t>N2O_Quad_fitted</t>
  </si>
  <si>
    <t>N2O_Quad_res</t>
  </si>
  <si>
    <t>N2O_Quad_lever</t>
  </si>
  <si>
    <t>N2O_Quad_cookstats</t>
  </si>
  <si>
    <t>N2O_Lin_fitted</t>
  </si>
  <si>
    <t>N2O_Lin_res</t>
  </si>
  <si>
    <t>N2O_Lin_lever</t>
  </si>
  <si>
    <t>N2O_Lin_cookstats</t>
  </si>
  <si>
    <t>CH4_Quad_MeanCooksD</t>
  </si>
  <si>
    <t>CH4_Lin_MeanCooksD</t>
  </si>
  <si>
    <t>CO2_Quad_MeanCooksD</t>
  </si>
  <si>
    <t>CO2_Lin_MeanCooksD</t>
  </si>
  <si>
    <t>N2O_Quad_MeanCooksD</t>
  </si>
  <si>
    <t>N2O_Lin_MeanCooksD</t>
  </si>
  <si>
    <t>CH4_Quad_CooksThreshold</t>
  </si>
  <si>
    <t>CH4_Lin_CooksThreshold</t>
  </si>
  <si>
    <t>CO2_Quad_CooksThreshold</t>
  </si>
  <si>
    <t>CO2_Lin_CooksThreshold</t>
  </si>
  <si>
    <t>N2O_Quad_CooksThreshold</t>
  </si>
  <si>
    <t>N2O_Lin_CooksThreshold</t>
  </si>
  <si>
    <t>Perform this analysis BEFORE proceeding to the slope decision-making process</t>
  </si>
  <si>
    <t>Message: the following units have large standardized residuals.</t>
  </si>
  <si>
    <t>Unit</t>
  </si>
  <si>
    <t>Response</t>
  </si>
  <si>
    <t>Residual</t>
  </si>
  <si>
    <t xml:space="preserve"> </t>
  </si>
  <si>
    <t>Message: the following units have high leverage.</t>
  </si>
  <si>
    <t>Leverage</t>
  </si>
  <si>
    <t>Message: the error variance does not appear to be constant: intermediate responses are more variable than small or large responses.</t>
  </si>
  <si>
    <t>Message: the error variance does not appear to be constant; large responses are more variable than small responses.</t>
  </si>
  <si>
    <t>Save the GenStat Quad regressions as .csv file named 'GHG Quad_regr_estimates_YYYY0101-YYYY1231_V2.csv'</t>
  </si>
  <si>
    <t>Save the GenStat Lin regressions as .csv file named 'GHG Lin_regr_estimates_YYYY0101-YYYY1231_V2.csv'</t>
  </si>
  <si>
    <t>Save the GenStat Regression diagnostics as .csv file named 'GHG Regr_diagnostics_YYYY0101-YYYY1231_V2.csv'</t>
  </si>
  <si>
    <t>Close the file (do NOT save changes) and re-open the spreadsheet</t>
  </si>
  <si>
    <t>Save the content of the tab as .csv file named 'FACE_P0027_RA_GHG-PPM_L1_YYYY0101-YYYY1231.csv'</t>
  </si>
  <si>
    <t>Save the GenStat output as .txt file named 'FACE_P0027_RA_GHG-STAT-OUTPUT_L1_YYYY0101-YYYY1231.txt'</t>
  </si>
  <si>
    <t>Save the GenStat figures as .pdf file named 'FACE_P0027_RA_GHG-STAT-GRAPH_L1_YYYY0101-YYYY1231.pdf'</t>
  </si>
  <si>
    <t>Caution should be used to delete an outlier in order to avoid "data mining", and proper justification MUST be added in the 'Comments' column of the "Raw data (converted)" tab</t>
  </si>
  <si>
    <t>If outliers were removed, the GenStat regression analyses MUST be run again</t>
  </si>
  <si>
    <t>"GenStat regressions V2" tab</t>
  </si>
  <si>
    <t>"Regression diagnostics V2" tab</t>
  </si>
  <si>
    <t>This tab determines should be used to copy the new regression estimates following the second GenStat analysis. That is, when outliers were removed</t>
  </si>
  <si>
    <t>If the GenStat regression analysis was not run a second time (i.e. if no outliers were removed), then the data from "GenStat regressions" tab MUST be copied into the "GenStat regressions V2" tab</t>
  </si>
  <si>
    <t>Click on the file named 'GHG Quad_regr_estimates_YYYY0101-YYYY1231 V2.csv'</t>
  </si>
  <si>
    <t>Click on the file named 'GHG Lin_regr_estimates_YYYY0101-YYYY1231 V2.csv'</t>
  </si>
  <si>
    <t>Click on the file named 'GHG Regr_diagnostics_YYYY0101-YYYY1231 V2.csv'</t>
  </si>
  <si>
    <t>This tab determines should be used to copy the new regression diagnostics following the second GenStat analysis. That is, when outliers were removed</t>
  </si>
  <si>
    <t>If the GenStat regression analysis was not run a second time (i.e. if no outliers were removed), then the data from "Regression diagnostics" tab MUST be copied into the "Regression diagnostics V2" tab</t>
  </si>
  <si>
    <t xml:space="preserve"> 'FACE_P0027_RA_GHG-STAT-OUTPUT_L2_YYYY0101-YYYYY1231 V2.txt'</t>
  </si>
  <si>
    <t xml:space="preserve"> 'FACE_P0027_RA_GHG-STAT-GRAPH_L2_YYYY0101-YYYYY1231 V2.pdf'</t>
  </si>
  <si>
    <t xml:space="preserve"> 'GHG Quad_regr_estimates_YYYY0101-YYYYY1231 V2.csv'</t>
  </si>
  <si>
    <t xml:space="preserve"> 'GHG Lin_regr_estimates_YYYY0101-YYYYY1231 V2.csv'</t>
  </si>
  <si>
    <t xml:space="preserve"> 'GHG Regr_diagnostics_YYYY0101-YYYY1231 V2.csv'</t>
  </si>
  <si>
    <t>A good way to start is to select all the Tamb samples and run a (monthly) summary statistics to have an overview of the normality at Tamb and to see which Tamb are potential outliers for each month</t>
  </si>
  <si>
    <t>This tab determines which samples are potential outliers by detecting their "influence" on the (quad/lin) regressions. Focus should be on the following</t>
  </si>
  <si>
    <t>Then, the slopes from the Lin regression should "theoretically" all have P&lt;0.1 (coloured in blue in column T of the "Regression diagnostics V2" tab</t>
  </si>
  <si>
    <t>If a slope have a P value above 0.1, it is highly likely that there is a problem with one of the data point. This is because CO2 fluxes are expected to be linear (mostly)</t>
  </si>
  <si>
    <t>Another good tool is to look at the Cook's distance (or Cook's statistic)</t>
  </si>
  <si>
    <t>The focus should be made on the samples that showed high standardised residuals and/or high leverage (see the warning from the regression anlyses)</t>
  </si>
  <si>
    <t>As a rule of thumb, a sample is influencial if it's Cook's D if more than 3 times that of the mean Cook's D. This is implemented in the tab</t>
  </si>
  <si>
    <t>But it is also useful to look at the diagnostic graphs (Q-Q plots and histograms of the residuals; the scatter plots of the leverages and Cook's statistics)</t>
  </si>
  <si>
    <t>Then, the slopes from the Lin regression should "theoretically" all have P&lt;0.1 (coloured in blue in column T of the "Regression diagnostics" tab</t>
  </si>
  <si>
    <t>If changes are made (i.e. if outliers are removed) and the regression analyses are to be repeated, then the following should be done</t>
  </si>
  <si>
    <t>Save the GenStat workbook 'GHG Fluxes YYYY summary.gwb' as a new .gwb file named 'GHG Fluxes YYYY summary V2.gwb'</t>
  </si>
  <si>
    <t>Delete the remaining sheets</t>
  </si>
  <si>
    <t>The focus should be made on the samples that showed high standardised residuals and/or high leverage (see the warnings from the regression anlyses)</t>
  </si>
  <si>
    <t>Keep the name 'Raw data (converted)' sheet</t>
  </si>
  <si>
    <t>Save the GenStat 'Raw data (converted)' sheet as .csv file named 'FACE_P0027_RA_GHG-PPM_L2_YYYY0101-YYYY1231.csv'</t>
  </si>
  <si>
    <t>But the focus should be made on the samples with the highest Cook's distance (e.g. D&gt;10)</t>
  </si>
  <si>
    <t>Also, it is useful to look at the diagnostic graphs (Q-Q plots and histograms of the residuals; the scatter plots of the leverages and Cook's statistics)</t>
  </si>
  <si>
    <t>Month</t>
  </si>
  <si>
    <t>Mar</t>
  </si>
  <si>
    <t>May</t>
  </si>
  <si>
    <t>Jun</t>
  </si>
  <si>
    <t>July</t>
  </si>
  <si>
    <t>Aug</t>
  </si>
  <si>
    <t>Sep</t>
  </si>
  <si>
    <t>Oct</t>
  </si>
  <si>
    <t>Nov</t>
  </si>
  <si>
    <t>Dec</t>
  </si>
  <si>
    <t>In cell B1 (in grey), copy data from the Quad regression analyses performed under GenStat</t>
  </si>
  <si>
    <t>In cell O1 (in grey), copy data from the Lin regression analyses performed under GenStat</t>
  </si>
  <si>
    <t>Jul</t>
  </si>
  <si>
    <t>In cell C1 (in grey), copy data from the regression diagnostics performed under GenStat</t>
  </si>
  <si>
    <t>From cell AH2, the warning from the Quad and Lin regressions (for CH4, CO2 and N2O) can be pasted to help with outliers detection</t>
  </si>
  <si>
    <t>Add data in the existing worksheet (cell $B$1)</t>
  </si>
  <si>
    <t>Add data in the existing worksheet (cell $O$1)</t>
  </si>
  <si>
    <t>Add data in the existing worksheet (cell $C$1)</t>
  </si>
  <si>
    <t>Paste in AH2 the warnings from Quad regression (CH4)</t>
  </si>
  <si>
    <t>Paste in AO2 the warnings from Lin regression (CH4)</t>
  </si>
  <si>
    <t>Paste in AV2 the warnings from Quad regression (CO2)</t>
  </si>
  <si>
    <t>Paste in BC2 the warnings from Lin regression (CO2)</t>
  </si>
  <si>
    <t>Paste in BJ2 the warnings from Quad regression (N2O)</t>
  </si>
  <si>
    <t>Paste in BQ2 the warnings from Lin regression (N2O)</t>
  </si>
  <si>
    <t xml:space="preserve"> 'FACE_P0027_RA_GHG-PPM_L2_YYYY0101-YYYYY1231.csv'</t>
  </si>
  <si>
    <t>Export content of the tab into the GenStat workbook named 'GHG Fluxes YYYY summary.gwb'</t>
  </si>
  <si>
    <t>Note: if the regression analyses were run a second time, then the GenStat workbook to consider should be the one named 'GHG Fluxes YYYY summary V2.gwb'</t>
  </si>
  <si>
    <t>Feb</t>
  </si>
  <si>
    <t>Jan</t>
  </si>
  <si>
    <t>Apr</t>
  </si>
  <si>
    <t>For CO2, Amb is outlier?</t>
  </si>
  <si>
    <t>Not sampled</t>
  </si>
  <si>
    <t>Jasmine</t>
  </si>
  <si>
    <t>Sample lost during GC run</t>
  </si>
  <si>
    <t>Vials not fully evacuated?</t>
  </si>
  <si>
    <t>Sample not collected</t>
  </si>
  <si>
    <t>Sampled 2x in vial T15; do not use?</t>
  </si>
  <si>
    <t>For N2O, integration problem. Data should be discarded</t>
  </si>
  <si>
    <t>For CH4, problem with peak integration. Remove from analysis?</t>
  </si>
  <si>
    <t>Month_Collar Jan 1.0</t>
  </si>
  <si>
    <t>Month_Collar Jan 1.1</t>
  </si>
  <si>
    <t>Month_Collar Jan 1.2</t>
  </si>
  <si>
    <t>Month_Collar Jan 1.4</t>
  </si>
  <si>
    <t>Month_Collar Jan 1.5</t>
  </si>
  <si>
    <t>Month_Collar Jan 1.6</t>
  </si>
  <si>
    <t>Month_Collar Jan 1.7</t>
  </si>
  <si>
    <t>*</t>
  </si>
  <si>
    <t>Month_Collar Jan 2.0</t>
  </si>
  <si>
    <t>Month_Collar Jan 2.1</t>
  </si>
  <si>
    <t>Month_Collar Jan 2.2</t>
  </si>
  <si>
    <t>Month_Collar Jan 2.3</t>
  </si>
  <si>
    <t>Month_Collar Jan 2.5</t>
  </si>
  <si>
    <t>Month_Collar Jan 2.6</t>
  </si>
  <si>
    <t>Month_Collar Jan 2.7</t>
  </si>
  <si>
    <t>Month_Collar Jan 3.0</t>
  </si>
  <si>
    <t>Month_Collar Jan 3.1</t>
  </si>
  <si>
    <t>Month_Collar Jan 3.2</t>
  </si>
  <si>
    <t>Month_Collar Jan 3.4</t>
  </si>
  <si>
    <t>Month_Collar Jan 3.5</t>
  </si>
  <si>
    <t>Month_Collar Jan 3.6</t>
  </si>
  <si>
    <t>Month_Collar Jan 3.7</t>
  </si>
  <si>
    <t>Month_Collar Jan 4.0</t>
  </si>
  <si>
    <t>Month_Collar Jan 4.1</t>
  </si>
  <si>
    <t>Month_Collar Jan 4.3</t>
  </si>
  <si>
    <t>Month_Collar Jan 4.4</t>
  </si>
  <si>
    <t>Month_Collar Jan 4.5</t>
  </si>
  <si>
    <t>Month_Collar Jan 4.6</t>
  </si>
  <si>
    <t>Month_Collar Jan 4.7</t>
  </si>
  <si>
    <t>Month_Collar Jan 5.0</t>
  </si>
  <si>
    <t>Month_Collar Jan 5.1</t>
  </si>
  <si>
    <t>Month_Collar Jan 5.2</t>
  </si>
  <si>
    <t>Month_Collar Jan 5.3</t>
  </si>
  <si>
    <t>Month_Collar Jan 5.4</t>
  </si>
  <si>
    <t>Month_Collar Jan 5.5</t>
  </si>
  <si>
    <t>Month_Collar Jan 5.6</t>
  </si>
  <si>
    <t>Month_Collar Jan 6.1</t>
  </si>
  <si>
    <t>Month_Collar Jan 6.2</t>
  </si>
  <si>
    <t>Month_Collar Jan 6.3</t>
  </si>
  <si>
    <t>Month_Collar Jan 6.4</t>
  </si>
  <si>
    <t>Month_Collar Jan 6.5</t>
  </si>
  <si>
    <t>Month_Collar Jan 6.6</t>
  </si>
  <si>
    <t>Month_Collar Jan 6.7</t>
  </si>
  <si>
    <t>Month_Collar Feb 1.0</t>
  </si>
  <si>
    <t>Month_Collar Feb 1.1</t>
  </si>
  <si>
    <t>Month_Collar Feb 1.2</t>
  </si>
  <si>
    <t>Month_Collar Feb 1.4</t>
  </si>
  <si>
    <t>Month_Collar Feb 1.5</t>
  </si>
  <si>
    <t>Month_Collar Feb 1.6</t>
  </si>
  <si>
    <t>Month_Collar Feb 1.7</t>
  </si>
  <si>
    <t>Month_Collar Feb 2.0</t>
  </si>
  <si>
    <t>Month_Collar Feb 2.1</t>
  </si>
  <si>
    <t>Month_Collar Feb 2.2</t>
  </si>
  <si>
    <t>Month_Collar Feb 2.3</t>
  </si>
  <si>
    <t>Month_Collar Feb 2.5</t>
  </si>
  <si>
    <t>Month_Collar Feb 2.6</t>
  </si>
  <si>
    <t>Month_Collar Feb 2.7</t>
  </si>
  <si>
    <t>Month_Collar Feb 3.0</t>
  </si>
  <si>
    <t>Month_Collar Feb 3.1</t>
  </si>
  <si>
    <t>Month_Collar Feb 3.2</t>
  </si>
  <si>
    <t>Month_Collar Feb 3.4</t>
  </si>
  <si>
    <t>Month_Collar Feb 3.5</t>
  </si>
  <si>
    <t>Month_Collar Feb 3.6</t>
  </si>
  <si>
    <t>Month_Collar Feb 3.7</t>
  </si>
  <si>
    <t>Month_Collar Feb 4.0</t>
  </si>
  <si>
    <t>Month_Collar Feb 4.1</t>
  </si>
  <si>
    <t>Month_Collar Feb 4.3</t>
  </si>
  <si>
    <t>Month_Collar Feb 4.4</t>
  </si>
  <si>
    <t>Month_Collar Feb 4.5</t>
  </si>
  <si>
    <t>Month_Collar Feb 4.6</t>
  </si>
  <si>
    <t>Month_Collar Feb 4.7</t>
  </si>
  <si>
    <t>Month_Collar Feb 5.0</t>
  </si>
  <si>
    <t>Month_Collar Feb 5.1</t>
  </si>
  <si>
    <t>Month_Collar Feb 5.2</t>
  </si>
  <si>
    <t>Month_Collar Feb 5.3</t>
  </si>
  <si>
    <t>Month_Collar Feb 5.4</t>
  </si>
  <si>
    <t>Month_Collar Feb 5.5</t>
  </si>
  <si>
    <t>Month_Collar Feb 5.6</t>
  </si>
  <si>
    <t>Month_Collar Feb 6.1</t>
  </si>
  <si>
    <t>Month_Collar Feb 6.2</t>
  </si>
  <si>
    <t>Month_Collar Feb 6.3</t>
  </si>
  <si>
    <t>Month_Collar Feb 6.4</t>
  </si>
  <si>
    <t>Month_Collar Feb 6.5</t>
  </si>
  <si>
    <t>Month_Collar Feb 6.6</t>
  </si>
  <si>
    <t>Month_Collar Feb 6.7</t>
  </si>
  <si>
    <t>Month_Collar Mar 1.0</t>
  </si>
  <si>
    <t>Month_Collar Mar 1.1</t>
  </si>
  <si>
    <t>Month_Collar Mar 1.2</t>
  </si>
  <si>
    <t>Month_Collar Mar 1.4</t>
  </si>
  <si>
    <t>Month_Collar Mar 1.5</t>
  </si>
  <si>
    <t>Month_Collar Mar 1.6</t>
  </si>
  <si>
    <t>Month_Collar Mar 1.7</t>
  </si>
  <si>
    <t>Month_Collar Mar 2.0</t>
  </si>
  <si>
    <t>Month_Collar Mar 2.1</t>
  </si>
  <si>
    <t>Month_Collar Mar 2.2</t>
  </si>
  <si>
    <t>Month_Collar Mar 2.3</t>
  </si>
  <si>
    <t>Month_Collar Mar 2.5</t>
  </si>
  <si>
    <t>Month_Collar Mar 2.6</t>
  </si>
  <si>
    <t>Month_Collar Mar 2.7</t>
  </si>
  <si>
    <t>Month_Collar Mar 3.0</t>
  </si>
  <si>
    <t>Month_Collar Mar 3.1</t>
  </si>
  <si>
    <t>Month_Collar Mar 3.2</t>
  </si>
  <si>
    <t>Month_Collar Mar 3.4</t>
  </si>
  <si>
    <t>Month_Collar Mar 3.5</t>
  </si>
  <si>
    <t>Month_Collar Mar 3.6</t>
  </si>
  <si>
    <t>Month_Collar Mar 3.7</t>
  </si>
  <si>
    <t>Month_Collar Mar 4.0</t>
  </si>
  <si>
    <t>Month_Collar Mar 4.1</t>
  </si>
  <si>
    <t>Month_Collar Mar 4.3</t>
  </si>
  <si>
    <t>Month_Collar Mar 4.4</t>
  </si>
  <si>
    <t>Month_Collar Mar 4.5</t>
  </si>
  <si>
    <t>Month_Collar Mar 4.6</t>
  </si>
  <si>
    <t>Month_Collar Mar 4.7</t>
  </si>
  <si>
    <t>Month_Collar Mar 5.0</t>
  </si>
  <si>
    <t>Month_Collar Mar 5.1</t>
  </si>
  <si>
    <t>Month_Collar Mar 5.2</t>
  </si>
  <si>
    <t>Month_Collar Mar 5.3</t>
  </si>
  <si>
    <t>Month_Collar Mar 5.4</t>
  </si>
  <si>
    <t>Month_Collar Mar 5.5</t>
  </si>
  <si>
    <t>Month_Collar Mar 5.6</t>
  </si>
  <si>
    <t>Month_Collar Mar 6.1</t>
  </si>
  <si>
    <t>Month_Collar Mar 6.2</t>
  </si>
  <si>
    <t>Month_Collar Mar 6.3</t>
  </si>
  <si>
    <t>Month_Collar Mar 6.4</t>
  </si>
  <si>
    <t>Month_Collar Mar 6.5</t>
  </si>
  <si>
    <t>Month_Collar Mar 6.6</t>
  </si>
  <si>
    <t>Month_Collar Mar 6.7</t>
  </si>
  <si>
    <t>Month_Collar Apr 1.0</t>
  </si>
  <si>
    <t>Month_Collar Apr 1.1</t>
  </si>
  <si>
    <t>Month_Collar Apr 1.2</t>
  </si>
  <si>
    <t>Month_Collar Apr 1.4</t>
  </si>
  <si>
    <t>Month_Collar Apr 1.5</t>
  </si>
  <si>
    <t>Month_Collar Apr 1.6</t>
  </si>
  <si>
    <t>Month_Collar Apr 1.7</t>
  </si>
  <si>
    <t>Month_Collar Apr 2.0</t>
  </si>
  <si>
    <t>Month_Collar Apr 2.1</t>
  </si>
  <si>
    <t>Month_Collar Apr 2.2</t>
  </si>
  <si>
    <t>Month_Collar Apr 2.3</t>
  </si>
  <si>
    <t>Month_Collar Apr 2.5</t>
  </si>
  <si>
    <t>Month_Collar Apr 2.6</t>
  </si>
  <si>
    <t>Month_Collar Apr 2.7</t>
  </si>
  <si>
    <t>Month_Collar Apr 3.0</t>
  </si>
  <si>
    <t>Month_Collar Apr 3.1</t>
  </si>
  <si>
    <t>Month_Collar Apr 3.2</t>
  </si>
  <si>
    <t>Month_Collar Apr 3.4</t>
  </si>
  <si>
    <t>Month_Collar Apr 3.5</t>
  </si>
  <si>
    <t>Month_Collar Apr 3.6</t>
  </si>
  <si>
    <t>Month_Collar Apr 3.7</t>
  </si>
  <si>
    <t>Month_Collar Apr 4.0</t>
  </si>
  <si>
    <t>Month_Collar Apr 4.1</t>
  </si>
  <si>
    <t>Month_Collar Apr 4.3</t>
  </si>
  <si>
    <t>Month_Collar Apr 4.4</t>
  </si>
  <si>
    <t>Month_Collar Apr 4.5</t>
  </si>
  <si>
    <t>Month_Collar Apr 4.6</t>
  </si>
  <si>
    <t>Month_Collar Apr 4.7</t>
  </si>
  <si>
    <t>Month_Collar Apr 5.0</t>
  </si>
  <si>
    <t>Month_Collar Apr 5.1</t>
  </si>
  <si>
    <t>Month_Collar Apr 5.2</t>
  </si>
  <si>
    <t>Month_Collar Apr 5.3</t>
  </si>
  <si>
    <t>Month_Collar Apr 5.4</t>
  </si>
  <si>
    <t>Month_Collar Apr 5.5</t>
  </si>
  <si>
    <t>Month_Collar Apr 5.6</t>
  </si>
  <si>
    <t>Month_Collar Apr 6.1</t>
  </si>
  <si>
    <t>Month_Collar Apr 6.2</t>
  </si>
  <si>
    <t>Month_Collar Apr 6.3</t>
  </si>
  <si>
    <t>Month_Collar Apr 6.4</t>
  </si>
  <si>
    <t>Month_Collar Apr 6.5</t>
  </si>
  <si>
    <t>Month_Collar Apr 6.6</t>
  </si>
  <si>
    <t>Month_Collar Apr 6.7</t>
  </si>
  <si>
    <t>Month_Collar May 1.0</t>
  </si>
  <si>
    <t>Month_Collar May 1.1</t>
  </si>
  <si>
    <t>Month_Collar May 1.2</t>
  </si>
  <si>
    <t>Month_Collar May 1.4</t>
  </si>
  <si>
    <t>Month_Collar May 1.5</t>
  </si>
  <si>
    <t>Month_Collar May 1.6</t>
  </si>
  <si>
    <t>Month_Collar May 1.7</t>
  </si>
  <si>
    <t>Month_Collar May 2.0</t>
  </si>
  <si>
    <t>Month_Collar May 2.1</t>
  </si>
  <si>
    <t>Month_Collar May 2.2</t>
  </si>
  <si>
    <t>Month_Collar May 2.3</t>
  </si>
  <si>
    <t>Month_Collar May 2.5</t>
  </si>
  <si>
    <t>Month_Collar May 2.6</t>
  </si>
  <si>
    <t>Month_Collar May 2.7</t>
  </si>
  <si>
    <t>Month_Collar May 3.0</t>
  </si>
  <si>
    <t>Month_Collar May 3.1</t>
  </si>
  <si>
    <t>Month_Collar May 3.2</t>
  </si>
  <si>
    <t>Month_Collar May 3.4</t>
  </si>
  <si>
    <t>Month_Collar May 3.5</t>
  </si>
  <si>
    <t>Month_Collar May 3.6</t>
  </si>
  <si>
    <t>Month_Collar May 3.7</t>
  </si>
  <si>
    <t>Month_Collar May 4.0</t>
  </si>
  <si>
    <t>Month_Collar May 4.1</t>
  </si>
  <si>
    <t>Month_Collar May 4.3</t>
  </si>
  <si>
    <t>Month_Collar May 4.4</t>
  </si>
  <si>
    <t>Month_Collar May 4.5</t>
  </si>
  <si>
    <t>Month_Collar May 4.6</t>
  </si>
  <si>
    <t>Month_Collar May 4.7</t>
  </si>
  <si>
    <t>Month_Collar May 5.0</t>
  </si>
  <si>
    <t>Month_Collar May 5.1</t>
  </si>
  <si>
    <t>Month_Collar May 5.2</t>
  </si>
  <si>
    <t>Month_Collar May 5.3</t>
  </si>
  <si>
    <t>Month_Collar May 5.4</t>
  </si>
  <si>
    <t>Month_Collar May 5.5</t>
  </si>
  <si>
    <t>Month_Collar May 5.6</t>
  </si>
  <si>
    <t>Month_Collar May 6.1</t>
  </si>
  <si>
    <t>Month_Collar May 6.2</t>
  </si>
  <si>
    <t>Month_Collar May 6.3</t>
  </si>
  <si>
    <t>Month_Collar May 6.4</t>
  </si>
  <si>
    <t>Month_Collar May 6.5</t>
  </si>
  <si>
    <t>Month_Collar May 6.6</t>
  </si>
  <si>
    <t>Month_Collar May 6.7</t>
  </si>
  <si>
    <t>Month_Collar Jun 1.0</t>
  </si>
  <si>
    <t>Month_Collar Jun 1.1</t>
  </si>
  <si>
    <t>Month_Collar Jun 1.2</t>
  </si>
  <si>
    <t>Month_Collar Jun 1.4</t>
  </si>
  <si>
    <t>Month_Collar Jun 1.5</t>
  </si>
  <si>
    <t>Month_Collar Jun 1.6</t>
  </si>
  <si>
    <t>Month_Collar Jun 1.7</t>
  </si>
  <si>
    <t>Month_Collar Jun 2.0</t>
  </si>
  <si>
    <t>Month_Collar Jun 2.1</t>
  </si>
  <si>
    <t>Month_Collar Jun 2.2</t>
  </si>
  <si>
    <t>Month_Collar Jun 2.3</t>
  </si>
  <si>
    <t>Month_Collar Jun 2.5</t>
  </si>
  <si>
    <t>Month_Collar Jun 2.6</t>
  </si>
  <si>
    <t>Month_Collar Jun 2.7</t>
  </si>
  <si>
    <t>Month_Collar Jun 3.0</t>
  </si>
  <si>
    <t>Month_Collar Jun 3.1</t>
  </si>
  <si>
    <t>Month_Collar Jun 3.2</t>
  </si>
  <si>
    <t>Month_Collar Jun 3.4</t>
  </si>
  <si>
    <t>Month_Collar Jun 3.5</t>
  </si>
  <si>
    <t>Month_Collar Jun 3.6</t>
  </si>
  <si>
    <t>Month_Collar Jun 3.7</t>
  </si>
  <si>
    <t>Month_Collar Jun 4.0</t>
  </si>
  <si>
    <t>Month_Collar Jun 4.1</t>
  </si>
  <si>
    <t>Month_Collar Jun 4.3</t>
  </si>
  <si>
    <t>Month_Collar Jun 4.4</t>
  </si>
  <si>
    <t>Month_Collar Jun 4.5</t>
  </si>
  <si>
    <t>Month_Collar Jun 4.6</t>
  </si>
  <si>
    <t>Month_Collar Jun 4.7</t>
  </si>
  <si>
    <t>Month_Collar Jun 5.0</t>
  </si>
  <si>
    <t>Month_Collar Jun 5.1</t>
  </si>
  <si>
    <t>Month_Collar Jun 5.2</t>
  </si>
  <si>
    <t>Month_Collar Jun 5.3</t>
  </si>
  <si>
    <t>Month_Collar Jun 5.4</t>
  </si>
  <si>
    <t>Month_Collar Jun 5.5</t>
  </si>
  <si>
    <t>Month_Collar Jun 5.6</t>
  </si>
  <si>
    <t>Month_Collar Jun 6.1</t>
  </si>
  <si>
    <t>Month_Collar Jun 6.2</t>
  </si>
  <si>
    <t>Month_Collar Jun 6.3</t>
  </si>
  <si>
    <t>Month_Collar Jun 6.4</t>
  </si>
  <si>
    <t>Month_Collar Jun 6.5</t>
  </si>
  <si>
    <t>Month_Collar Jun 6.6</t>
  </si>
  <si>
    <t>Month_Collar Jun 6.7</t>
  </si>
  <si>
    <t>Month_Collar Jul 1.0</t>
  </si>
  <si>
    <t>Month_Collar Jul 1.1</t>
  </si>
  <si>
    <t>Month_Collar Jul 1.2</t>
  </si>
  <si>
    <t>Month_Collar Jul 1.4</t>
  </si>
  <si>
    <t>Month_Collar Jul 1.5</t>
  </si>
  <si>
    <t>Month_Collar Jul 1.6</t>
  </si>
  <si>
    <t>Month_Collar Jul 1.7</t>
  </si>
  <si>
    <t>Month_Collar Jul 2.0</t>
  </si>
  <si>
    <t>Month_Collar Jul 2.1</t>
  </si>
  <si>
    <t>Month_Collar Jul 2.2</t>
  </si>
  <si>
    <t>Month_Collar Jul 2.3</t>
  </si>
  <si>
    <t>Month_Collar Jul 2.5</t>
  </si>
  <si>
    <t>Month_Collar Jul 2.6</t>
  </si>
  <si>
    <t>Month_Collar Jul 2.7</t>
  </si>
  <si>
    <t>Month_Collar Jul 3.0</t>
  </si>
  <si>
    <t>Month_Collar Jul 3.1</t>
  </si>
  <si>
    <t>Month_Collar Jul 3.2</t>
  </si>
  <si>
    <t>Month_Collar Jul 3.4</t>
  </si>
  <si>
    <t>Month_Collar Jul 3.5</t>
  </si>
  <si>
    <t>Month_Collar Jul 3.6</t>
  </si>
  <si>
    <t>Month_Collar Jul 3.7</t>
  </si>
  <si>
    <t>Month_Collar Jul 4.0</t>
  </si>
  <si>
    <t>Month_Collar Jul 4.1</t>
  </si>
  <si>
    <t>Month_Collar Jul 4.3</t>
  </si>
  <si>
    <t>Month_Collar Jul 4.4</t>
  </si>
  <si>
    <t>Month_Collar Jul 4.5</t>
  </si>
  <si>
    <t>Month_Collar Jul 4.6</t>
  </si>
  <si>
    <t>Month_Collar Jul 4.7</t>
  </si>
  <si>
    <t>Month_Collar Jul 5.0</t>
  </si>
  <si>
    <t>Month_Collar Jul 5.1</t>
  </si>
  <si>
    <t>Month_Collar Jul 5.2</t>
  </si>
  <si>
    <t>Month_Collar Jul 5.3</t>
  </si>
  <si>
    <t>Month_Collar Jul 5.4</t>
  </si>
  <si>
    <t>Month_Collar Jul 5.5</t>
  </si>
  <si>
    <t>Month_Collar Jul 5.6</t>
  </si>
  <si>
    <t>Month_Collar Jul 6.1</t>
  </si>
  <si>
    <t>Month_Collar Jul 6.2</t>
  </si>
  <si>
    <t>Month_Collar Jul 6.3</t>
  </si>
  <si>
    <t>Month_Collar Jul 6.4</t>
  </si>
  <si>
    <t>Month_Collar Jul 6.5</t>
  </si>
  <si>
    <t>Month_Collar Jul 6.6</t>
  </si>
  <si>
    <t>Month_Collar Jul 6.7</t>
  </si>
  <si>
    <t>Month_Collar Aug 1.0</t>
  </si>
  <si>
    <t>Month_Collar Aug 1.1</t>
  </si>
  <si>
    <t>Month_Collar Aug 1.2</t>
  </si>
  <si>
    <t>Month_Collar Aug 1.4</t>
  </si>
  <si>
    <t>Month_Collar Aug 1.5</t>
  </si>
  <si>
    <t>Month_Collar Aug 1.6</t>
  </si>
  <si>
    <t>Month_Collar Aug 1.7</t>
  </si>
  <si>
    <t>Month_Collar Aug 2.0</t>
  </si>
  <si>
    <t>Month_Collar Aug 2.1</t>
  </si>
  <si>
    <t>Month_Collar Aug 2.2</t>
  </si>
  <si>
    <t>Month_Collar Aug 2.3</t>
  </si>
  <si>
    <t>Month_Collar Aug 2.5</t>
  </si>
  <si>
    <t>Month_Collar Aug 2.6</t>
  </si>
  <si>
    <t>Month_Collar Aug 2.7</t>
  </si>
  <si>
    <t>Month_Collar Aug 3.0</t>
  </si>
  <si>
    <t>Month_Collar Aug 3.1</t>
  </si>
  <si>
    <t>Month_Collar Aug 3.2</t>
  </si>
  <si>
    <t>Month_Collar Aug 3.4</t>
  </si>
  <si>
    <t>Month_Collar Aug 3.5</t>
  </si>
  <si>
    <t>Month_Collar Aug 3.6</t>
  </si>
  <si>
    <t>Month_Collar Aug 3.7</t>
  </si>
  <si>
    <t>Month_Collar Aug 4.0</t>
  </si>
  <si>
    <t>Month_Collar Aug 4.1</t>
  </si>
  <si>
    <t>Month_Collar Aug 4.3</t>
  </si>
  <si>
    <t>Month_Collar Aug 4.4</t>
  </si>
  <si>
    <t>Month_Collar Aug 4.5</t>
  </si>
  <si>
    <t>Month_Collar Aug 4.6</t>
  </si>
  <si>
    <t>Month_Collar Aug 4.7</t>
  </si>
  <si>
    <t>Month_Collar Aug 5.0</t>
  </si>
  <si>
    <t>Month_Collar Aug 5.1</t>
  </si>
  <si>
    <t>Month_Collar Aug 5.2</t>
  </si>
  <si>
    <t>Month_Collar Aug 5.3</t>
  </si>
  <si>
    <t>Month_Collar Aug 5.4</t>
  </si>
  <si>
    <t>Month_Collar Aug 5.5</t>
  </si>
  <si>
    <t>Month_Collar Aug 5.6</t>
  </si>
  <si>
    <t>Month_Collar Aug 6.1</t>
  </si>
  <si>
    <t>Month_Collar Aug 6.2</t>
  </si>
  <si>
    <t>Month_Collar Aug 6.3</t>
  </si>
  <si>
    <t>Month_Collar Aug 6.4</t>
  </si>
  <si>
    <t>Month_Collar Aug 6.5</t>
  </si>
  <si>
    <t>Month_Collar Aug 6.6</t>
  </si>
  <si>
    <t>Month_Collar Aug 6.7</t>
  </si>
  <si>
    <t>Month_Collar Sep 1.0</t>
  </si>
  <si>
    <t>Month_Collar Sep 1.1</t>
  </si>
  <si>
    <t>Month_Collar Sep 1.2</t>
  </si>
  <si>
    <t>Month_Collar Sep 1.4</t>
  </si>
  <si>
    <t>Month_Collar Sep 1.5</t>
  </si>
  <si>
    <t>Month_Collar Sep 1.6</t>
  </si>
  <si>
    <t>Month_Collar Sep 1.7</t>
  </si>
  <si>
    <t>Month_Collar Sep 2.0</t>
  </si>
  <si>
    <t>Month_Collar Sep 2.1</t>
  </si>
  <si>
    <t>Month_Collar Sep 2.2</t>
  </si>
  <si>
    <t>Month_Collar Sep 2.3</t>
  </si>
  <si>
    <t>Month_Collar Sep 2.5</t>
  </si>
  <si>
    <t>Month_Collar Sep 2.6</t>
  </si>
  <si>
    <t>Month_Collar Sep 2.7</t>
  </si>
  <si>
    <t>Month_Collar Sep 3.0</t>
  </si>
  <si>
    <t>Month_Collar Sep 3.1</t>
  </si>
  <si>
    <t>Month_Collar Sep 3.2</t>
  </si>
  <si>
    <t>Month_Collar Sep 3.4</t>
  </si>
  <si>
    <t>Month_Collar Sep 3.5</t>
  </si>
  <si>
    <t>Month_Collar Sep 3.6</t>
  </si>
  <si>
    <t>Month_Collar Sep 3.7</t>
  </si>
  <si>
    <t>Month_Collar Sep 4.0</t>
  </si>
  <si>
    <t>Month_Collar Sep 4.1</t>
  </si>
  <si>
    <t>Month_Collar Sep 4.3</t>
  </si>
  <si>
    <t>Month_Collar Sep 4.4</t>
  </si>
  <si>
    <t>Month_Collar Sep 4.5</t>
  </si>
  <si>
    <t>Month_Collar Sep 4.6</t>
  </si>
  <si>
    <t>Month_Collar Sep 4.7</t>
  </si>
  <si>
    <t>Month_Collar Sep 5.0</t>
  </si>
  <si>
    <t>Month_Collar Sep 5.1</t>
  </si>
  <si>
    <t>Month_Collar Sep 5.2</t>
  </si>
  <si>
    <t>Month_Collar Sep 5.3</t>
  </si>
  <si>
    <t>Month_Collar Sep 5.4</t>
  </si>
  <si>
    <t>Month_Collar Sep 5.5</t>
  </si>
  <si>
    <t>Month_Collar Sep 5.6</t>
  </si>
  <si>
    <t>Month_Collar Sep 6.1</t>
  </si>
  <si>
    <t>Month_Collar Sep 6.2</t>
  </si>
  <si>
    <t>Month_Collar Sep 6.3</t>
  </si>
  <si>
    <t>Month_Collar Sep 6.4</t>
  </si>
  <si>
    <t>Month_Collar Sep 6.5</t>
  </si>
  <si>
    <t>Month_Collar Sep 6.6</t>
  </si>
  <si>
    <t>Month_Collar Sep 6.7</t>
  </si>
  <si>
    <t>Month_Collar Oct 1.0</t>
  </si>
  <si>
    <t>Month_Collar Oct 1.1</t>
  </si>
  <si>
    <t>Month_Collar Oct 1.2</t>
  </si>
  <si>
    <t>Month_Collar Oct 1.4</t>
  </si>
  <si>
    <t>Month_Collar Oct 1.5</t>
  </si>
  <si>
    <t>Month_Collar Oct 1.6</t>
  </si>
  <si>
    <t>Month_Collar Oct 1.7</t>
  </si>
  <si>
    <t>Month_Collar Oct 2.0</t>
  </si>
  <si>
    <t>Month_Collar Oct 2.1</t>
  </si>
  <si>
    <t>Month_Collar Oct 2.2</t>
  </si>
  <si>
    <t>Month_Collar Oct 2.3</t>
  </si>
  <si>
    <t>Month_Collar Oct 2.5</t>
  </si>
  <si>
    <t>Month_Collar Oct 2.6</t>
  </si>
  <si>
    <t>Month_Collar Oct 2.7</t>
  </si>
  <si>
    <t>Month_Collar Oct 3.0</t>
  </si>
  <si>
    <t>Month_Collar Oct 3.1</t>
  </si>
  <si>
    <t>Month_Collar Oct 3.2</t>
  </si>
  <si>
    <t>Month_Collar Oct 3.4</t>
  </si>
  <si>
    <t>Month_Collar Oct 3.5</t>
  </si>
  <si>
    <t>Month_Collar Oct 3.6</t>
  </si>
  <si>
    <t>Month_Collar Oct 3.7</t>
  </si>
  <si>
    <t>Month_Collar Oct 4.0</t>
  </si>
  <si>
    <t>Month_Collar Oct 4.1</t>
  </si>
  <si>
    <t>Month_Collar Oct 4.3</t>
  </si>
  <si>
    <t>Month_Collar Oct 4.4</t>
  </si>
  <si>
    <t>Month_Collar Oct 4.5</t>
  </si>
  <si>
    <t>Month_Collar Oct 4.6</t>
  </si>
  <si>
    <t>Month_Collar Oct 4.7</t>
  </si>
  <si>
    <t>Month_Collar Oct 5.0</t>
  </si>
  <si>
    <t>Month_Collar Oct 5.1</t>
  </si>
  <si>
    <t>Month_Collar Oct 5.2</t>
  </si>
  <si>
    <t>Month_Collar Oct 5.3</t>
  </si>
  <si>
    <t>Month_Collar Oct 5.4</t>
  </si>
  <si>
    <t>Month_Collar Oct 5.5</t>
  </si>
  <si>
    <t>Month_Collar Oct 5.6</t>
  </si>
  <si>
    <t>Month_Collar Oct 6.1</t>
  </si>
  <si>
    <t>Month_Collar Oct 6.2</t>
  </si>
  <si>
    <t>Month_Collar Oct 6.3</t>
  </si>
  <si>
    <t>Month_Collar Oct 6.4</t>
  </si>
  <si>
    <t>Month_Collar Oct 6.5</t>
  </si>
  <si>
    <t>Month_Collar Oct 6.6</t>
  </si>
  <si>
    <t>Month_Collar Oct 6.7</t>
  </si>
  <si>
    <t>Month_Collar Nov 1.0</t>
  </si>
  <si>
    <t>Month_Collar Nov 1.1</t>
  </si>
  <si>
    <t>Month_Collar Nov 1.2</t>
  </si>
  <si>
    <t>Month_Collar Nov 1.4</t>
  </si>
  <si>
    <t>Month_Collar Nov 1.5</t>
  </si>
  <si>
    <t>Month_Collar Nov 1.6</t>
  </si>
  <si>
    <t>Month_Collar Nov 1.7</t>
  </si>
  <si>
    <t>Month_Collar Nov 2.0</t>
  </si>
  <si>
    <t>Month_Collar Nov 2.1</t>
  </si>
  <si>
    <t>Month_Collar Nov 2.2</t>
  </si>
  <si>
    <t>Month_Collar Nov 2.3</t>
  </si>
  <si>
    <t>Month_Collar Nov 2.5</t>
  </si>
  <si>
    <t>Month_Collar Nov 2.6</t>
  </si>
  <si>
    <t>Month_Collar Nov 2.7</t>
  </si>
  <si>
    <t>Month_Collar Nov 3.0</t>
  </si>
  <si>
    <t>Month_Collar Nov 3.1</t>
  </si>
  <si>
    <t>Month_Collar Nov 3.2</t>
  </si>
  <si>
    <t>Month_Collar Nov 3.4</t>
  </si>
  <si>
    <t>Month_Collar Nov 3.5</t>
  </si>
  <si>
    <t>Month_Collar Nov 3.6</t>
  </si>
  <si>
    <t>Month_Collar Nov 3.7</t>
  </si>
  <si>
    <t>Month_Collar Nov 4.0</t>
  </si>
  <si>
    <t>Month_Collar Nov 4.1</t>
  </si>
  <si>
    <t>Month_Collar Nov 4.3</t>
  </si>
  <si>
    <t>Month_Collar Nov 4.4</t>
  </si>
  <si>
    <t>Month_Collar Nov 4.5</t>
  </si>
  <si>
    <t>Month_Collar Nov 4.6</t>
  </si>
  <si>
    <t>Month_Collar Nov 4.7</t>
  </si>
  <si>
    <t>Month_Collar Nov 5.0</t>
  </si>
  <si>
    <t>Month_Collar Nov 5.1</t>
  </si>
  <si>
    <t>Month_Collar Nov 5.2</t>
  </si>
  <si>
    <t>Month_Collar Nov 5.3</t>
  </si>
  <si>
    <t>Month_Collar Nov 5.4</t>
  </si>
  <si>
    <t>Month_Collar Nov 5.5</t>
  </si>
  <si>
    <t>Month_Collar Nov 5.6</t>
  </si>
  <si>
    <t>Month_Collar Nov 6.1</t>
  </si>
  <si>
    <t>Month_Collar Nov 6.2</t>
  </si>
  <si>
    <t>Month_Collar Nov 6.3</t>
  </si>
  <si>
    <t>Month_Collar Nov 6.4</t>
  </si>
  <si>
    <t>Month_Collar Nov 6.5</t>
  </si>
  <si>
    <t>Month_Collar Nov 6.6</t>
  </si>
  <si>
    <t>Month_Collar Nov 6.7</t>
  </si>
  <si>
    <t>Month_Collar Dec 1.0</t>
  </si>
  <si>
    <t>Month_Collar Dec 1.1</t>
  </si>
  <si>
    <t>Month_Collar Dec 1.2</t>
  </si>
  <si>
    <t>Month_Collar Dec 1.4</t>
  </si>
  <si>
    <t>Month_Collar Dec 1.5</t>
  </si>
  <si>
    <t>Month_Collar Dec 1.6</t>
  </si>
  <si>
    <t>Month_Collar Dec 1.7</t>
  </si>
  <si>
    <t>Month_Collar Dec 2.0</t>
  </si>
  <si>
    <t>Month_Collar Dec 2.1</t>
  </si>
  <si>
    <t>Month_Collar Dec 2.2</t>
  </si>
  <si>
    <t>Month_Collar Dec 2.3</t>
  </si>
  <si>
    <t>Month_Collar Dec 2.5</t>
  </si>
  <si>
    <t>Month_Collar Dec 2.6</t>
  </si>
  <si>
    <t>Month_Collar Dec 2.7</t>
  </si>
  <si>
    <t>Month_Collar Dec 3.0</t>
  </si>
  <si>
    <t>Month_Collar Dec 3.1</t>
  </si>
  <si>
    <t>Month_Collar Dec 3.2</t>
  </si>
  <si>
    <t>Month_Collar Dec 3.4</t>
  </si>
  <si>
    <t>Month_Collar Dec 3.5</t>
  </si>
  <si>
    <t>Month_Collar Dec 3.6</t>
  </si>
  <si>
    <t>Month_Collar Dec 3.7</t>
  </si>
  <si>
    <t>Month_Collar Dec 4.0</t>
  </si>
  <si>
    <t>Month_Collar Dec 4.1</t>
  </si>
  <si>
    <t>Month_Collar Dec 4.3</t>
  </si>
  <si>
    <t>Month_Collar Dec 4.4</t>
  </si>
  <si>
    <t>Month_Collar Dec 4.5</t>
  </si>
  <si>
    <t>Month_Collar Dec 4.6</t>
  </si>
  <si>
    <t>Month_Collar Dec 4.7</t>
  </si>
  <si>
    <t>Month_Collar Dec 5.0</t>
  </si>
  <si>
    <t>Month_Collar Dec 5.1</t>
  </si>
  <si>
    <t>Month_Collar Dec 5.2</t>
  </si>
  <si>
    <t>Month_Collar Dec 5.3</t>
  </si>
  <si>
    <t>Month_Collar Dec 5.4</t>
  </si>
  <si>
    <t>Month_Collar Dec 5.5</t>
  </si>
  <si>
    <t>Month_Collar Dec 5.6</t>
  </si>
  <si>
    <t>Month_Collar Dec 6.1</t>
  </si>
  <si>
    <t>Month_Collar Dec 6.2</t>
  </si>
  <si>
    <t>Month_Collar Dec 6.3</t>
  </si>
  <si>
    <t>Month_Collar Dec 6.4</t>
  </si>
  <si>
    <t>Month_Collar Dec 6.5</t>
  </si>
  <si>
    <t>Month_Collar Dec 6.6</t>
  </si>
  <si>
    <t>Month_Collar Dec 6.7</t>
  </si>
  <si>
    <t>Time Lin .Month_Collar Jan 1.0</t>
  </si>
  <si>
    <t>Time Lin .Month_Collar Jan 1.1</t>
  </si>
  <si>
    <t>Time Lin .Month_Collar Jan 1.2</t>
  </si>
  <si>
    <t>Time Lin .Month_Collar Jan 1.4</t>
  </si>
  <si>
    <t>Time Lin .Month_Collar Jan 1.5</t>
  </si>
  <si>
    <t>Time Lin .Month_Collar Jan 1.6</t>
  </si>
  <si>
    <t>Time Lin .Month_Collar Jan 1.7</t>
  </si>
  <si>
    <t>Time Lin .Month_Collar Jan 2.0</t>
  </si>
  <si>
    <t>Time Lin .Month_Collar Jan 2.1</t>
  </si>
  <si>
    <t>Time Lin .Month_Collar Jan 2.2</t>
  </si>
  <si>
    <t>Time Lin .Month_Collar Jan 2.3</t>
  </si>
  <si>
    <t>Time Lin .Month_Collar Jan 2.5</t>
  </si>
  <si>
    <t>Time Lin .Month_Collar Jan 2.6</t>
  </si>
  <si>
    <t>Time Lin .Month_Collar Jan 2.7</t>
  </si>
  <si>
    <t>Time Lin .Month_Collar Jan 3.0</t>
  </si>
  <si>
    <t>Time Lin .Month_Collar Jan 3.1</t>
  </si>
  <si>
    <t>Time Lin .Month_Collar Jan 3.2</t>
  </si>
  <si>
    <t>Time Lin .Month_Collar Jan 3.4</t>
  </si>
  <si>
    <t>Time Lin .Month_Collar Jan 3.5</t>
  </si>
  <si>
    <t>Time Lin .Month_Collar Jan 3.6</t>
  </si>
  <si>
    <t>Time Lin .Month_Collar Jan 3.7</t>
  </si>
  <si>
    <t>Time Lin .Month_Collar Jan 4.0</t>
  </si>
  <si>
    <t>Time Lin .Month_Collar Jan 4.1</t>
  </si>
  <si>
    <t>Time Lin .Month_Collar Jan 4.3</t>
  </si>
  <si>
    <t>Time Lin .Month_Collar Jan 4.4</t>
  </si>
  <si>
    <t>Time Lin .Month_Collar Jan 4.5</t>
  </si>
  <si>
    <t>Time Lin .Month_Collar Jan 4.6</t>
  </si>
  <si>
    <t>Time Lin .Month_Collar Jan 4.7</t>
  </si>
  <si>
    <t>Time Lin .Month_Collar Jan 5.0</t>
  </si>
  <si>
    <t>Time Lin .Month_Collar Jan 5.1</t>
  </si>
  <si>
    <t>Time Lin .Month_Collar Jan 5.2</t>
  </si>
  <si>
    <t>Time Lin .Month_Collar Jan 5.3</t>
  </si>
  <si>
    <t>Time Lin .Month_Collar Jan 5.4</t>
  </si>
  <si>
    <t>Time Lin .Month_Collar Jan 5.5</t>
  </si>
  <si>
    <t>Time Lin .Month_Collar Jan 5.6</t>
  </si>
  <si>
    <t>Time Lin .Month_Collar Jan 6.1</t>
  </si>
  <si>
    <t>Time Lin .Month_Collar Jan 6.2</t>
  </si>
  <si>
    <t>Time Lin .Month_Collar Jan 6.3</t>
  </si>
  <si>
    <t>Time Lin .Month_Collar Jan 6.4</t>
  </si>
  <si>
    <t>Time Lin .Month_Collar Jan 6.5</t>
  </si>
  <si>
    <t>Time Lin .Month_Collar Jan 6.6</t>
  </si>
  <si>
    <t>Time Lin .Month_Collar Jan 6.7</t>
  </si>
  <si>
    <t>Time Lin .Month_Collar Feb 1.0</t>
  </si>
  <si>
    <t>Time Lin .Month_Collar Feb 1.1</t>
  </si>
  <si>
    <t>Time Lin .Month_Collar Feb 1.2</t>
  </si>
  <si>
    <t>Time Lin .Month_Collar Feb 1.4</t>
  </si>
  <si>
    <t>Time Lin .Month_Collar Feb 1.5</t>
  </si>
  <si>
    <t>Time Lin .Month_Collar Feb 1.6</t>
  </si>
  <si>
    <t>Time Lin .Month_Collar Feb 1.7</t>
  </si>
  <si>
    <t>Time Lin .Month_Collar Feb 2.0</t>
  </si>
  <si>
    <t>Time Lin .Month_Collar Feb 2.1</t>
  </si>
  <si>
    <t>Time Lin .Month_Collar Feb 2.2</t>
  </si>
  <si>
    <t>Time Lin .Month_Collar Feb 2.3</t>
  </si>
  <si>
    <t>Time Lin .Month_Collar Feb 2.5</t>
  </si>
  <si>
    <t>Time Lin .Month_Collar Feb 2.6</t>
  </si>
  <si>
    <t>Time Lin .Month_Collar Feb 2.7</t>
  </si>
  <si>
    <t>Time Lin .Month_Collar Feb 3.0</t>
  </si>
  <si>
    <t>Time Lin .Month_Collar Feb 3.1</t>
  </si>
  <si>
    <t>Time Lin .Month_Collar Feb 3.2</t>
  </si>
  <si>
    <t>Time Lin .Month_Collar Feb 3.4</t>
  </si>
  <si>
    <t>Time Lin .Month_Collar Feb 3.5</t>
  </si>
  <si>
    <t>Time Lin .Month_Collar Feb 3.6</t>
  </si>
  <si>
    <t>Time Lin .Month_Collar Feb 3.7</t>
  </si>
  <si>
    <t>Time Lin .Month_Collar Feb 4.0</t>
  </si>
  <si>
    <t>Time Lin .Month_Collar Feb 4.1</t>
  </si>
  <si>
    <t>Time Lin .Month_Collar Feb 4.3</t>
  </si>
  <si>
    <t>Time Lin .Month_Collar Feb 4.4</t>
  </si>
  <si>
    <t>Time Lin .Month_Collar Feb 4.5</t>
  </si>
  <si>
    <t>Time Lin .Month_Collar Feb 4.6</t>
  </si>
  <si>
    <t>Time Lin .Month_Collar Feb 4.7</t>
  </si>
  <si>
    <t>Time Lin .Month_Collar Feb 5.0</t>
  </si>
  <si>
    <t>Time Lin .Month_Collar Feb 5.1</t>
  </si>
  <si>
    <t>Time Lin .Month_Collar Feb 5.2</t>
  </si>
  <si>
    <t>Time Lin .Month_Collar Feb 5.3</t>
  </si>
  <si>
    <t>Time Lin .Month_Collar Feb 5.4</t>
  </si>
  <si>
    <t>Time Lin .Month_Collar Feb 5.5</t>
  </si>
  <si>
    <t>Time Lin .Month_Collar Feb 5.6</t>
  </si>
  <si>
    <t>Time Lin .Month_Collar Feb 6.1</t>
  </si>
  <si>
    <t>Time Lin .Month_Collar Feb 6.2</t>
  </si>
  <si>
    <t>Time Lin .Month_Collar Feb 6.3</t>
  </si>
  <si>
    <t>Time Lin .Month_Collar Feb 6.4</t>
  </si>
  <si>
    <t>Time Lin .Month_Collar Feb 6.5</t>
  </si>
  <si>
    <t>Time Lin .Month_Collar Feb 6.6</t>
  </si>
  <si>
    <t>Time Lin .Month_Collar Feb 6.7</t>
  </si>
  <si>
    <t>Time Lin .Month_Collar Mar 1.0</t>
  </si>
  <si>
    <t>Time Lin .Month_Collar Mar 1.1</t>
  </si>
  <si>
    <t>Time Lin .Month_Collar Mar 1.2</t>
  </si>
  <si>
    <t>Time Lin .Month_Collar Mar 1.4</t>
  </si>
  <si>
    <t>Time Lin .Month_Collar Mar 1.5</t>
  </si>
  <si>
    <t>Time Lin .Month_Collar Mar 1.6</t>
  </si>
  <si>
    <t>Time Lin .Month_Collar Mar 1.7</t>
  </si>
  <si>
    <t>Time Lin .Month_Collar Mar 2.0</t>
  </si>
  <si>
    <t>Time Lin .Month_Collar Mar 2.1</t>
  </si>
  <si>
    <t>Time Lin .Month_Collar Mar 2.2</t>
  </si>
  <si>
    <t>Time Lin .Month_Collar Mar 2.3</t>
  </si>
  <si>
    <t>Time Lin .Month_Collar Mar 2.5</t>
  </si>
  <si>
    <t>Time Lin .Month_Collar Mar 2.6</t>
  </si>
  <si>
    <t>Time Lin .Month_Collar Mar 2.7</t>
  </si>
  <si>
    <t>Time Lin .Month_Collar Mar 3.0</t>
  </si>
  <si>
    <t>Time Lin .Month_Collar Mar 3.1</t>
  </si>
  <si>
    <t>Time Lin .Month_Collar Mar 3.2</t>
  </si>
  <si>
    <t>Time Lin .Month_Collar Mar 3.4</t>
  </si>
  <si>
    <t>Time Lin .Month_Collar Mar 3.5</t>
  </si>
  <si>
    <t>Time Lin .Month_Collar Mar 3.6</t>
  </si>
  <si>
    <t>Time Lin .Month_Collar Mar 3.7</t>
  </si>
  <si>
    <t>Time Lin .Month_Collar Mar 4.0</t>
  </si>
  <si>
    <t>Time Lin .Month_Collar Mar 4.1</t>
  </si>
  <si>
    <t>Time Lin .Month_Collar Mar 4.3</t>
  </si>
  <si>
    <t>Time Lin .Month_Collar Mar 4.4</t>
  </si>
  <si>
    <t>Time Lin .Month_Collar Mar 4.5</t>
  </si>
  <si>
    <t>Time Lin .Month_Collar Mar 4.6</t>
  </si>
  <si>
    <t>Time Lin .Month_Collar Mar 4.7</t>
  </si>
  <si>
    <t>Time Lin .Month_Collar Mar 5.0</t>
  </si>
  <si>
    <t>Time Lin .Month_Collar Mar 5.1</t>
  </si>
  <si>
    <t>Time Lin .Month_Collar Mar 5.2</t>
  </si>
  <si>
    <t>Time Lin .Month_Collar Mar 5.3</t>
  </si>
  <si>
    <t>Time Lin .Month_Collar Mar 5.4</t>
  </si>
  <si>
    <t>Time Lin .Month_Collar Mar 5.5</t>
  </si>
  <si>
    <t>Time Lin .Month_Collar Mar 5.6</t>
  </si>
  <si>
    <t>Time Lin .Month_Collar Mar 6.1</t>
  </si>
  <si>
    <t>Time Lin .Month_Collar Mar 6.2</t>
  </si>
  <si>
    <t>Time Lin .Month_Collar Mar 6.3</t>
  </si>
  <si>
    <t>Time Lin .Month_Collar Mar 6.4</t>
  </si>
  <si>
    <t>Time Lin .Month_Collar Mar 6.5</t>
  </si>
  <si>
    <t>Time Lin .Month_Collar Mar 6.6</t>
  </si>
  <si>
    <t>Time Lin .Month_Collar Mar 6.7</t>
  </si>
  <si>
    <t>Time Lin .Month_Collar Apr 1.0</t>
  </si>
  <si>
    <t>Time Lin .Month_Collar Apr 1.1</t>
  </si>
  <si>
    <t>Time Lin .Month_Collar Apr 1.2</t>
  </si>
  <si>
    <t>Time Lin .Month_Collar Apr 1.4</t>
  </si>
  <si>
    <t>Time Lin .Month_Collar Apr 1.5</t>
  </si>
  <si>
    <t>Time Lin .Month_Collar Apr 1.6</t>
  </si>
  <si>
    <t>Time Lin .Month_Collar Apr 1.7</t>
  </si>
  <si>
    <t>Time Lin .Month_Collar Apr 2.0</t>
  </si>
  <si>
    <t>Time Lin .Month_Collar Apr 2.1</t>
  </si>
  <si>
    <t>Time Lin .Month_Collar Apr 2.2</t>
  </si>
  <si>
    <t>Time Lin .Month_Collar Apr 2.3</t>
  </si>
  <si>
    <t>Time Lin .Month_Collar Apr 2.5</t>
  </si>
  <si>
    <t>Time Lin .Month_Collar Apr 2.6</t>
  </si>
  <si>
    <t>Time Lin .Month_Collar Apr 2.7</t>
  </si>
  <si>
    <t>Time Lin .Month_Collar Apr 3.0</t>
  </si>
  <si>
    <t>Time Lin .Month_Collar Apr 3.1</t>
  </si>
  <si>
    <t>Time Lin .Month_Collar Apr 3.2</t>
  </si>
  <si>
    <t>Time Lin .Month_Collar Apr 3.4</t>
  </si>
  <si>
    <t>Time Lin .Month_Collar Apr 3.5</t>
  </si>
  <si>
    <t>Time Lin .Month_Collar Apr 3.6</t>
  </si>
  <si>
    <t>Time Lin .Month_Collar Apr 3.7</t>
  </si>
  <si>
    <t>Time Lin .Month_Collar Apr 4.0</t>
  </si>
  <si>
    <t>Time Lin .Month_Collar Apr 4.1</t>
  </si>
  <si>
    <t>Time Lin .Month_Collar Apr 4.3</t>
  </si>
  <si>
    <t>Time Lin .Month_Collar Apr 4.4</t>
  </si>
  <si>
    <t>Time Lin .Month_Collar Apr 4.5</t>
  </si>
  <si>
    <t>Time Lin .Month_Collar Apr 4.6</t>
  </si>
  <si>
    <t>Time Lin .Month_Collar Apr 4.7</t>
  </si>
  <si>
    <t>Time Lin .Month_Collar Apr 5.0</t>
  </si>
  <si>
    <t>Time Lin .Month_Collar Apr 5.1</t>
  </si>
  <si>
    <t>Time Lin .Month_Collar Apr 5.2</t>
  </si>
  <si>
    <t>Time Lin .Month_Collar Apr 5.3</t>
  </si>
  <si>
    <t>Time Lin .Month_Collar Apr 5.4</t>
  </si>
  <si>
    <t>Time Lin .Month_Collar Apr 5.5</t>
  </si>
  <si>
    <t>Time Lin .Month_Collar Apr 5.6</t>
  </si>
  <si>
    <t>Time Lin .Month_Collar Apr 6.1</t>
  </si>
  <si>
    <t>Time Lin .Month_Collar Apr 6.2</t>
  </si>
  <si>
    <t>Time Lin .Month_Collar Apr 6.3</t>
  </si>
  <si>
    <t>Time Lin .Month_Collar Apr 6.4</t>
  </si>
  <si>
    <t>Time Lin .Month_Collar Apr 6.5</t>
  </si>
  <si>
    <t>Time Lin .Month_Collar Apr 6.6</t>
  </si>
  <si>
    <t>Time Lin .Month_Collar Apr 6.7</t>
  </si>
  <si>
    <t>Time Lin .Month_Collar May 1.0</t>
  </si>
  <si>
    <t>Time Lin .Month_Collar May 1.1</t>
  </si>
  <si>
    <t>Time Lin .Month_Collar May 1.2</t>
  </si>
  <si>
    <t>Time Lin .Month_Collar May 1.4</t>
  </si>
  <si>
    <t>Time Lin .Month_Collar May 1.5</t>
  </si>
  <si>
    <t>Time Lin .Month_Collar May 1.6</t>
  </si>
  <si>
    <t>Time Lin .Month_Collar May 1.7</t>
  </si>
  <si>
    <t>Time Lin .Month_Collar May 2.0</t>
  </si>
  <si>
    <t>Time Lin .Month_Collar May 2.1</t>
  </si>
  <si>
    <t>Time Lin .Month_Collar May 2.2</t>
  </si>
  <si>
    <t>Time Lin .Month_Collar May 2.3</t>
  </si>
  <si>
    <t>Time Lin .Month_Collar May 2.5</t>
  </si>
  <si>
    <t>Time Lin .Month_Collar May 2.6</t>
  </si>
  <si>
    <t>Time Lin .Month_Collar May 2.7</t>
  </si>
  <si>
    <t>Time Lin .Month_Collar May 3.0</t>
  </si>
  <si>
    <t>Time Lin .Month_Collar May 3.1</t>
  </si>
  <si>
    <t>Time Lin .Month_Collar May 3.2</t>
  </si>
  <si>
    <t>Time Lin .Month_Collar May 3.4</t>
  </si>
  <si>
    <t>Time Lin .Month_Collar May 3.5</t>
  </si>
  <si>
    <t>Time Lin .Month_Collar May 3.6</t>
  </si>
  <si>
    <t>Time Lin .Month_Collar May 3.7</t>
  </si>
  <si>
    <t>Time Lin .Month_Collar May 4.0</t>
  </si>
  <si>
    <t>Time Lin .Month_Collar May 4.1</t>
  </si>
  <si>
    <t>Time Lin .Month_Collar May 4.3</t>
  </si>
  <si>
    <t>Time Lin .Month_Collar May 4.4</t>
  </si>
  <si>
    <t>Time Lin .Month_Collar May 4.5</t>
  </si>
  <si>
    <t>Time Lin .Month_Collar May 4.6</t>
  </si>
  <si>
    <t>Time Lin .Month_Collar May 4.7</t>
  </si>
  <si>
    <t>Time Lin .Month_Collar May 5.0</t>
  </si>
  <si>
    <t>Time Lin .Month_Collar May 5.1</t>
  </si>
  <si>
    <t>Time Lin .Month_Collar May 5.2</t>
  </si>
  <si>
    <t>Time Lin .Month_Collar May 5.3</t>
  </si>
  <si>
    <t>Time Lin .Month_Collar May 5.4</t>
  </si>
  <si>
    <t>Time Lin .Month_Collar May 5.5</t>
  </si>
  <si>
    <t>Time Lin .Month_Collar May 5.6</t>
  </si>
  <si>
    <t>Time Lin .Month_Collar May 6.1</t>
  </si>
  <si>
    <t>Time Lin .Month_Collar May 6.2</t>
  </si>
  <si>
    <t>Time Lin .Month_Collar May 6.3</t>
  </si>
  <si>
    <t>Time Lin .Month_Collar May 6.4</t>
  </si>
  <si>
    <t>Time Lin .Month_Collar May 6.5</t>
  </si>
  <si>
    <t>Time Lin .Month_Collar May 6.6</t>
  </si>
  <si>
    <t>Time Lin .Month_Collar May 6.7</t>
  </si>
  <si>
    <t>Time Lin .Month_Collar Jun 1.0</t>
  </si>
  <si>
    <t>Time Lin .Month_Collar Jun 1.1</t>
  </si>
  <si>
    <t>Time Lin .Month_Collar Jun 1.2</t>
  </si>
  <si>
    <t>Time Lin .Month_Collar Jun 1.4</t>
  </si>
  <si>
    <t>Time Lin .Month_Collar Jun 1.5</t>
  </si>
  <si>
    <t>Time Lin .Month_Collar Jun 1.6</t>
  </si>
  <si>
    <t>Time Lin .Month_Collar Jun 1.7</t>
  </si>
  <si>
    <t>Time Lin .Month_Collar Jun 2.0</t>
  </si>
  <si>
    <t>Time Lin .Month_Collar Jun 2.1</t>
  </si>
  <si>
    <t>Time Lin .Month_Collar Jun 2.2</t>
  </si>
  <si>
    <t>Time Lin .Month_Collar Jun 2.3</t>
  </si>
  <si>
    <t>Time Lin .Month_Collar Jun 2.5</t>
  </si>
  <si>
    <t>Time Lin .Month_Collar Jun 2.6</t>
  </si>
  <si>
    <t>Time Lin .Month_Collar Jun 2.7</t>
  </si>
  <si>
    <t>Time Lin .Month_Collar Jun 3.0</t>
  </si>
  <si>
    <t>Time Lin .Month_Collar Jun 3.1</t>
  </si>
  <si>
    <t>Time Lin .Month_Collar Jun 3.2</t>
  </si>
  <si>
    <t>Time Lin .Month_Collar Jun 3.4</t>
  </si>
  <si>
    <t>Time Lin .Month_Collar Jun 3.5</t>
  </si>
  <si>
    <t>Time Lin .Month_Collar Jun 3.6</t>
  </si>
  <si>
    <t>Time Lin .Month_Collar Jun 3.7</t>
  </si>
  <si>
    <t>Time Lin .Month_Collar Jun 4.0</t>
  </si>
  <si>
    <t>Time Lin .Month_Collar Jun 4.1</t>
  </si>
  <si>
    <t>Time Lin .Month_Collar Jun 4.3</t>
  </si>
  <si>
    <t>Time Lin .Month_Collar Jun 4.4</t>
  </si>
  <si>
    <t>Time Lin .Month_Collar Jun 4.5</t>
  </si>
  <si>
    <t>Time Lin .Month_Collar Jun 4.6</t>
  </si>
  <si>
    <t>Time Lin .Month_Collar Jun 4.7</t>
  </si>
  <si>
    <t>Time Lin .Month_Collar Jun 5.0</t>
  </si>
  <si>
    <t>Time Lin .Month_Collar Jun 5.1</t>
  </si>
  <si>
    <t>Time Lin .Month_Collar Jun 5.2</t>
  </si>
  <si>
    <t>Time Lin .Month_Collar Jun 5.3</t>
  </si>
  <si>
    <t>Time Lin .Month_Collar Jun 5.4</t>
  </si>
  <si>
    <t>Time Lin .Month_Collar Jun 5.5</t>
  </si>
  <si>
    <t>Time Lin .Month_Collar Jun 5.6</t>
  </si>
  <si>
    <t>Time Lin .Month_Collar Jun 6.1</t>
  </si>
  <si>
    <t>Time Lin .Month_Collar Jun 6.2</t>
  </si>
  <si>
    <t>Time Lin .Month_Collar Jun 6.3</t>
  </si>
  <si>
    <t>Time Lin .Month_Collar Jun 6.4</t>
  </si>
  <si>
    <t>Time Lin .Month_Collar Jun 6.5</t>
  </si>
  <si>
    <t>Time Lin .Month_Collar Jun 6.6</t>
  </si>
  <si>
    <t>Time Lin .Month_Collar Jun 6.7</t>
  </si>
  <si>
    <t>Time Lin .Month_Collar Jul 1.0</t>
  </si>
  <si>
    <t>Time Lin .Month_Collar Jul 1.1</t>
  </si>
  <si>
    <t>Time Lin .Month_Collar Jul 1.2</t>
  </si>
  <si>
    <t>Time Lin .Month_Collar Jul 1.4</t>
  </si>
  <si>
    <t>Time Lin .Month_Collar Jul 1.5</t>
  </si>
  <si>
    <t>Time Lin .Month_Collar Jul 1.6</t>
  </si>
  <si>
    <t>Time Lin .Month_Collar Jul 1.7</t>
  </si>
  <si>
    <t>Time Lin .Month_Collar Jul 2.0</t>
  </si>
  <si>
    <t>Time Lin .Month_Collar Jul 2.1</t>
  </si>
  <si>
    <t>Time Lin .Month_Collar Jul 2.2</t>
  </si>
  <si>
    <t>Time Lin .Month_Collar Jul 2.3</t>
  </si>
  <si>
    <t>Time Lin .Month_Collar Jul 2.5</t>
  </si>
  <si>
    <t>Time Lin .Month_Collar Jul 2.6</t>
  </si>
  <si>
    <t>Time Lin .Month_Collar Jul 2.7</t>
  </si>
  <si>
    <t>Time Lin .Month_Collar Jul 3.0</t>
  </si>
  <si>
    <t>Time Lin .Month_Collar Jul 3.1</t>
  </si>
  <si>
    <t>Time Lin .Month_Collar Jul 3.2</t>
  </si>
  <si>
    <t>Time Lin .Month_Collar Jul 3.4</t>
  </si>
  <si>
    <t>Time Lin .Month_Collar Jul 3.5</t>
  </si>
  <si>
    <t>Time Lin .Month_Collar Jul 3.6</t>
  </si>
  <si>
    <t>Time Lin .Month_Collar Jul 3.7</t>
  </si>
  <si>
    <t>Time Lin .Month_Collar Jul 4.0</t>
  </si>
  <si>
    <t>Time Lin .Month_Collar Jul 4.1</t>
  </si>
  <si>
    <t>Time Lin .Month_Collar Jul 4.3</t>
  </si>
  <si>
    <t>Time Lin .Month_Collar Jul 4.4</t>
  </si>
  <si>
    <t>Time Lin .Month_Collar Jul 4.5</t>
  </si>
  <si>
    <t>Time Lin .Month_Collar Jul 4.6</t>
  </si>
  <si>
    <t>Time Lin .Month_Collar Jul 4.7</t>
  </si>
  <si>
    <t>Time Lin .Month_Collar Jul 5.0</t>
  </si>
  <si>
    <t>Time Lin .Month_Collar Jul 5.1</t>
  </si>
  <si>
    <t>Time Lin .Month_Collar Jul 5.2</t>
  </si>
  <si>
    <t>Time Lin .Month_Collar Jul 5.3</t>
  </si>
  <si>
    <t>Time Lin .Month_Collar Jul 5.4</t>
  </si>
  <si>
    <t>Time Lin .Month_Collar Jul 5.5</t>
  </si>
  <si>
    <t>Time Lin .Month_Collar Jul 5.6</t>
  </si>
  <si>
    <t>Time Lin .Month_Collar Jul 6.1</t>
  </si>
  <si>
    <t>Time Lin .Month_Collar Jul 6.2</t>
  </si>
  <si>
    <t>Time Lin .Month_Collar Jul 6.3</t>
  </si>
  <si>
    <t>Time Lin .Month_Collar Jul 6.4</t>
  </si>
  <si>
    <t>Time Lin .Month_Collar Jul 6.5</t>
  </si>
  <si>
    <t>Time Lin .Month_Collar Jul 6.6</t>
  </si>
  <si>
    <t>Time Lin .Month_Collar Jul 6.7</t>
  </si>
  <si>
    <t>Time Lin .Month_Collar Aug 1.0</t>
  </si>
  <si>
    <t>Time Lin .Month_Collar Aug 1.1</t>
  </si>
  <si>
    <t>Time Lin .Month_Collar Aug 1.2</t>
  </si>
  <si>
    <t>Time Lin .Month_Collar Aug 1.4</t>
  </si>
  <si>
    <t>Time Lin .Month_Collar Aug 1.5</t>
  </si>
  <si>
    <t>Time Lin .Month_Collar Aug 1.6</t>
  </si>
  <si>
    <t>Time Lin .Month_Collar Aug 1.7</t>
  </si>
  <si>
    <t>Time Lin .Month_Collar Aug 2.0</t>
  </si>
  <si>
    <t>Time Lin .Month_Collar Aug 2.1</t>
  </si>
  <si>
    <t>Time Lin .Month_Collar Aug 2.2</t>
  </si>
  <si>
    <t>Time Lin .Month_Collar Aug 2.3</t>
  </si>
  <si>
    <t>Time Lin .Month_Collar Aug 2.5</t>
  </si>
  <si>
    <t>Time Lin .Month_Collar Aug 2.6</t>
  </si>
  <si>
    <t>Time Lin .Month_Collar Aug 2.7</t>
  </si>
  <si>
    <t>Time Lin .Month_Collar Aug 3.0</t>
  </si>
  <si>
    <t>Time Lin .Month_Collar Aug 3.1</t>
  </si>
  <si>
    <t>Time Lin .Month_Collar Aug 3.2</t>
  </si>
  <si>
    <t>Time Lin .Month_Collar Aug 3.4</t>
  </si>
  <si>
    <t>Time Lin .Month_Collar Aug 3.5</t>
  </si>
  <si>
    <t>Time Lin .Month_Collar Aug 3.6</t>
  </si>
  <si>
    <t>Time Lin .Month_Collar Aug 3.7</t>
  </si>
  <si>
    <t>Time Lin .Month_Collar Aug 4.0</t>
  </si>
  <si>
    <t>Time Lin .Month_Collar Aug 4.1</t>
  </si>
  <si>
    <t>Time Lin .Month_Collar Aug 4.3</t>
  </si>
  <si>
    <t>Time Lin .Month_Collar Aug 4.4</t>
  </si>
  <si>
    <t>Time Lin .Month_Collar Aug 4.5</t>
  </si>
  <si>
    <t>Time Lin .Month_Collar Aug 4.6</t>
  </si>
  <si>
    <t>Time Lin .Month_Collar Aug 4.7</t>
  </si>
  <si>
    <t>Time Lin .Month_Collar Aug 5.0</t>
  </si>
  <si>
    <t>Time Lin .Month_Collar Aug 5.1</t>
  </si>
  <si>
    <t>Time Lin .Month_Collar Aug 5.2</t>
  </si>
  <si>
    <t>Time Lin .Month_Collar Aug 5.3</t>
  </si>
  <si>
    <t>Time Lin .Month_Collar Aug 5.4</t>
  </si>
  <si>
    <t>Time Lin .Month_Collar Aug 5.5</t>
  </si>
  <si>
    <t>Time Lin .Month_Collar Aug 5.6</t>
  </si>
  <si>
    <t>Time Lin .Month_Collar Aug 6.1</t>
  </si>
  <si>
    <t>Time Lin .Month_Collar Aug 6.2</t>
  </si>
  <si>
    <t>Time Lin .Month_Collar Aug 6.3</t>
  </si>
  <si>
    <t>Time Lin .Month_Collar Aug 6.4</t>
  </si>
  <si>
    <t>Time Lin .Month_Collar Aug 6.5</t>
  </si>
  <si>
    <t>Time Lin .Month_Collar Aug 6.6</t>
  </si>
  <si>
    <t>Time Lin .Month_Collar Aug 6.7</t>
  </si>
  <si>
    <t>Time Lin .Month_Collar Sep 1.0</t>
  </si>
  <si>
    <t>Time Lin .Month_Collar Sep 1.1</t>
  </si>
  <si>
    <t>Time Lin .Month_Collar Sep 1.2</t>
  </si>
  <si>
    <t>Time Lin .Month_Collar Sep 1.4</t>
  </si>
  <si>
    <t>Time Lin .Month_Collar Sep 1.5</t>
  </si>
  <si>
    <t>Time Lin .Month_Collar Sep 1.6</t>
  </si>
  <si>
    <t>Time Lin .Month_Collar Sep 1.7</t>
  </si>
  <si>
    <t>Time Lin .Month_Collar Sep 2.0</t>
  </si>
  <si>
    <t>Time Lin .Month_Collar Sep 2.1</t>
  </si>
  <si>
    <t>Time Lin .Month_Collar Sep 2.2</t>
  </si>
  <si>
    <t>Time Lin .Month_Collar Sep 2.3</t>
  </si>
  <si>
    <t>Time Lin .Month_Collar Sep 2.5</t>
  </si>
  <si>
    <t>Time Lin .Month_Collar Sep 2.6</t>
  </si>
  <si>
    <t>Time Lin .Month_Collar Sep 2.7</t>
  </si>
  <si>
    <t>Time Lin .Month_Collar Sep 3.0</t>
  </si>
  <si>
    <t>Time Lin .Month_Collar Sep 3.1</t>
  </si>
  <si>
    <t>Time Lin .Month_Collar Sep 3.2</t>
  </si>
  <si>
    <t>Time Lin .Month_Collar Sep 3.4</t>
  </si>
  <si>
    <t>Time Lin .Month_Collar Sep 3.5</t>
  </si>
  <si>
    <t>Time Lin .Month_Collar Sep 3.6</t>
  </si>
  <si>
    <t>Time Lin .Month_Collar Sep 3.7</t>
  </si>
  <si>
    <t>Time Lin .Month_Collar Sep 4.0</t>
  </si>
  <si>
    <t>Time Lin .Month_Collar Sep 4.1</t>
  </si>
  <si>
    <t>Time Lin .Month_Collar Sep 4.3</t>
  </si>
  <si>
    <t>Time Lin .Month_Collar Sep 4.4</t>
  </si>
  <si>
    <t>Time Lin .Month_Collar Sep 4.5</t>
  </si>
  <si>
    <t>Time Lin .Month_Collar Sep 4.6</t>
  </si>
  <si>
    <t>Time Lin .Month_Collar Sep 4.7</t>
  </si>
  <si>
    <t>Time Lin .Month_Collar Sep 5.0</t>
  </si>
  <si>
    <t>Time Lin .Month_Collar Sep 5.1</t>
  </si>
  <si>
    <t>Time Lin .Month_Collar Sep 5.2</t>
  </si>
  <si>
    <t>Time Lin .Month_Collar Sep 5.3</t>
  </si>
  <si>
    <t>Time Lin .Month_Collar Sep 5.4</t>
  </si>
  <si>
    <t>Time Lin .Month_Collar Sep 5.5</t>
  </si>
  <si>
    <t>Time Lin .Month_Collar Sep 5.6</t>
  </si>
  <si>
    <t>Time Lin .Month_Collar Sep 6.1</t>
  </si>
  <si>
    <t>Time Lin .Month_Collar Sep 6.2</t>
  </si>
  <si>
    <t>Time Lin .Month_Collar Sep 6.3</t>
  </si>
  <si>
    <t>Time Lin .Month_Collar Sep 6.4</t>
  </si>
  <si>
    <t>Time Lin .Month_Collar Sep 6.5</t>
  </si>
  <si>
    <t>Time Lin .Month_Collar Sep 6.6</t>
  </si>
  <si>
    <t>Time Lin .Month_Collar Sep 6.7</t>
  </si>
  <si>
    <t>Time Lin .Month_Collar Oct 1.0</t>
  </si>
  <si>
    <t>Time Lin .Month_Collar Oct 1.1</t>
  </si>
  <si>
    <t>Time Lin .Month_Collar Oct 1.2</t>
  </si>
  <si>
    <t>Time Lin .Month_Collar Oct 1.4</t>
  </si>
  <si>
    <t>Time Lin .Month_Collar Oct 1.5</t>
  </si>
  <si>
    <t>Time Lin .Month_Collar Oct 1.6</t>
  </si>
  <si>
    <t>Time Lin .Month_Collar Oct 1.7</t>
  </si>
  <si>
    <t>Time Lin .Month_Collar Oct 2.0</t>
  </si>
  <si>
    <t>Time Lin .Month_Collar Oct 2.1</t>
  </si>
  <si>
    <t>Time Lin .Month_Collar Oct 2.2</t>
  </si>
  <si>
    <t>Time Lin .Month_Collar Oct 2.3</t>
  </si>
  <si>
    <t>Time Lin .Month_Collar Oct 2.5</t>
  </si>
  <si>
    <t>Time Lin .Month_Collar Oct 2.6</t>
  </si>
  <si>
    <t>Time Lin .Month_Collar Oct 2.7</t>
  </si>
  <si>
    <t>Time Lin .Month_Collar Oct 3.0</t>
  </si>
  <si>
    <t>Time Lin .Month_Collar Oct 3.1</t>
  </si>
  <si>
    <t>Time Lin .Month_Collar Oct 3.2</t>
  </si>
  <si>
    <t>Time Lin .Month_Collar Oct 3.4</t>
  </si>
  <si>
    <t>Time Lin .Month_Collar Oct 3.5</t>
  </si>
  <si>
    <t>Time Lin .Month_Collar Oct 3.6</t>
  </si>
  <si>
    <t>Time Lin .Month_Collar Oct 3.7</t>
  </si>
  <si>
    <t>Time Lin .Month_Collar Oct 4.0</t>
  </si>
  <si>
    <t>Time Lin .Month_Collar Oct 4.1</t>
  </si>
  <si>
    <t>Time Lin .Month_Collar Oct 4.3</t>
  </si>
  <si>
    <t>Time Lin .Month_Collar Oct 4.4</t>
  </si>
  <si>
    <t>Time Lin .Month_Collar Oct 4.5</t>
  </si>
  <si>
    <t>Time Lin .Month_Collar Oct 4.6</t>
  </si>
  <si>
    <t>Time Lin .Month_Collar Oct 4.7</t>
  </si>
  <si>
    <t>Time Lin .Month_Collar Oct 5.0</t>
  </si>
  <si>
    <t>Time Lin .Month_Collar Oct 5.1</t>
  </si>
  <si>
    <t>Time Lin .Month_Collar Oct 5.2</t>
  </si>
  <si>
    <t>Time Lin .Month_Collar Oct 5.3</t>
  </si>
  <si>
    <t>Time Lin .Month_Collar Oct 5.4</t>
  </si>
  <si>
    <t>Time Lin .Month_Collar Oct 5.5</t>
  </si>
  <si>
    <t>Time Lin .Month_Collar Oct 5.6</t>
  </si>
  <si>
    <t>Time Lin .Month_Collar Oct 6.1</t>
  </si>
  <si>
    <t>Time Lin .Month_Collar Oct 6.2</t>
  </si>
  <si>
    <t>Time Lin .Month_Collar Oct 6.3</t>
  </si>
  <si>
    <t>Time Lin .Month_Collar Oct 6.4</t>
  </si>
  <si>
    <t>Time Lin .Month_Collar Oct 6.5</t>
  </si>
  <si>
    <t>Time Lin .Month_Collar Oct 6.6</t>
  </si>
  <si>
    <t>Time Lin .Month_Collar Oct 6.7</t>
  </si>
  <si>
    <t>Time Lin .Month_Collar Nov 1.0</t>
  </si>
  <si>
    <t>Time Lin .Month_Collar Nov 1.1</t>
  </si>
  <si>
    <t>Time Lin .Month_Collar Nov 1.2</t>
  </si>
  <si>
    <t>Time Lin .Month_Collar Nov 1.4</t>
  </si>
  <si>
    <t>Time Lin .Month_Collar Nov 1.5</t>
  </si>
  <si>
    <t>Time Lin .Month_Collar Nov 1.6</t>
  </si>
  <si>
    <t>Time Lin .Month_Collar Nov 1.7</t>
  </si>
  <si>
    <t>Time Lin .Month_Collar Nov 2.0</t>
  </si>
  <si>
    <t>Time Lin .Month_Collar Nov 2.1</t>
  </si>
  <si>
    <t>Time Lin .Month_Collar Nov 2.2</t>
  </si>
  <si>
    <t>Time Lin .Month_Collar Nov 2.3</t>
  </si>
  <si>
    <t>Time Lin .Month_Collar Nov 2.5</t>
  </si>
  <si>
    <t>Time Lin .Month_Collar Nov 2.6</t>
  </si>
  <si>
    <t>Time Lin .Month_Collar Nov 2.7</t>
  </si>
  <si>
    <t>Time Lin .Month_Collar Nov 3.0</t>
  </si>
  <si>
    <t>Time Lin .Month_Collar Nov 3.1</t>
  </si>
  <si>
    <t>Time Lin .Month_Collar Nov 3.2</t>
  </si>
  <si>
    <t>Time Lin .Month_Collar Nov 3.4</t>
  </si>
  <si>
    <t>Time Lin .Month_Collar Nov 3.5</t>
  </si>
  <si>
    <t>Time Lin .Month_Collar Nov 3.6</t>
  </si>
  <si>
    <t>Time Lin .Month_Collar Nov 3.7</t>
  </si>
  <si>
    <t>Time Lin .Month_Collar Nov 4.0</t>
  </si>
  <si>
    <t>Time Lin .Month_Collar Nov 4.1</t>
  </si>
  <si>
    <t>Time Lin .Month_Collar Nov 4.3</t>
  </si>
  <si>
    <t>Time Lin .Month_Collar Nov 4.4</t>
  </si>
  <si>
    <t>Time Lin .Month_Collar Nov 4.5</t>
  </si>
  <si>
    <t>Time Lin .Month_Collar Nov 4.6</t>
  </si>
  <si>
    <t>Time Lin .Month_Collar Nov 4.7</t>
  </si>
  <si>
    <t>Time Lin .Month_Collar Nov 5.0</t>
  </si>
  <si>
    <t>Time Lin .Month_Collar Nov 5.1</t>
  </si>
  <si>
    <t>Time Lin .Month_Collar Nov 5.2</t>
  </si>
  <si>
    <t>Time Lin .Month_Collar Nov 5.3</t>
  </si>
  <si>
    <t>Time Lin .Month_Collar Nov 5.4</t>
  </si>
  <si>
    <t>Time Lin .Month_Collar Nov 5.5</t>
  </si>
  <si>
    <t>Time Lin .Month_Collar Nov 5.6</t>
  </si>
  <si>
    <t>Time Lin .Month_Collar Nov 6.1</t>
  </si>
  <si>
    <t>Time Lin .Month_Collar Nov 6.2</t>
  </si>
  <si>
    <t>Time Lin .Month_Collar Nov 6.3</t>
  </si>
  <si>
    <t>Time Lin .Month_Collar Nov 6.4</t>
  </si>
  <si>
    <t>Time Lin .Month_Collar Nov 6.5</t>
  </si>
  <si>
    <t>Time Lin .Month_Collar Nov 6.6</t>
  </si>
  <si>
    <t>Time Lin .Month_Collar Nov 6.7</t>
  </si>
  <si>
    <t>Time Lin .Month_Collar Dec 1.0</t>
  </si>
  <si>
    <t>Time Lin .Month_Collar Dec 1.1</t>
  </si>
  <si>
    <t>Time Lin .Month_Collar Dec 1.2</t>
  </si>
  <si>
    <t>Time Lin .Month_Collar Dec 1.4</t>
  </si>
  <si>
    <t>Time Lin .Month_Collar Dec 1.5</t>
  </si>
  <si>
    <t>Time Lin .Month_Collar Dec 1.6</t>
  </si>
  <si>
    <t>Time Lin .Month_Collar Dec 1.7</t>
  </si>
  <si>
    <t>Time Lin .Month_Collar Dec 2.0</t>
  </si>
  <si>
    <t>Time Lin .Month_Collar Dec 2.1</t>
  </si>
  <si>
    <t>Time Lin .Month_Collar Dec 2.2</t>
  </si>
  <si>
    <t>Time Lin .Month_Collar Dec 2.3</t>
  </si>
  <si>
    <t>Time Lin .Month_Collar Dec 2.5</t>
  </si>
  <si>
    <t>Time Lin .Month_Collar Dec 2.6</t>
  </si>
  <si>
    <t>Time Lin .Month_Collar Dec 2.7</t>
  </si>
  <si>
    <t>Time Lin .Month_Collar Dec 3.0</t>
  </si>
  <si>
    <t>Time Lin .Month_Collar Dec 3.1</t>
  </si>
  <si>
    <t>Time Lin .Month_Collar Dec 3.2</t>
  </si>
  <si>
    <t>Time Lin .Month_Collar Dec 3.4</t>
  </si>
  <si>
    <t>Time Lin .Month_Collar Dec 3.5</t>
  </si>
  <si>
    <t>Time Lin .Month_Collar Dec 3.6</t>
  </si>
  <si>
    <t>Time Lin .Month_Collar Dec 3.7</t>
  </si>
  <si>
    <t>Time Lin .Month_Collar Dec 4.0</t>
  </si>
  <si>
    <t>Time Lin .Month_Collar Dec 4.1</t>
  </si>
  <si>
    <t>Time Lin .Month_Collar Dec 4.3</t>
  </si>
  <si>
    <t>Time Lin .Month_Collar Dec 4.4</t>
  </si>
  <si>
    <t>Time Lin .Month_Collar Dec 4.5</t>
  </si>
  <si>
    <t>Time Lin .Month_Collar Dec 4.6</t>
  </si>
  <si>
    <t>Time Lin .Month_Collar Dec 4.7</t>
  </si>
  <si>
    <t>Time Lin .Month_Collar Dec 5.0</t>
  </si>
  <si>
    <t>Time Lin .Month_Collar Dec 5.1</t>
  </si>
  <si>
    <t>Time Lin .Month_Collar Dec 5.2</t>
  </si>
  <si>
    <t>Time Lin .Month_Collar Dec 5.3</t>
  </si>
  <si>
    <t>Time Lin .Month_Collar Dec 5.4</t>
  </si>
  <si>
    <t>Time Lin .Month_Collar Dec 5.5</t>
  </si>
  <si>
    <t>Time Lin .Month_Collar Dec 5.6</t>
  </si>
  <si>
    <t>Time Lin .Month_Collar Dec 6.1</t>
  </si>
  <si>
    <t>Time Lin .Month_Collar Dec 6.2</t>
  </si>
  <si>
    <t>Time Lin .Month_Collar Dec 6.3</t>
  </si>
  <si>
    <t>Time Lin .Month_Collar Dec 6.4</t>
  </si>
  <si>
    <t>Time Lin .Month_Collar Dec 6.5</t>
  </si>
  <si>
    <t>Time Lin .Month_Collar Dec 6.6</t>
  </si>
  <si>
    <t>Time Lin .Month_Collar Dec 6.7</t>
  </si>
  <si>
    <t>Time Quad .Month_Collar Jan 1.0</t>
  </si>
  <si>
    <t>Time Quad .Month_Collar Jan 1.1</t>
  </si>
  <si>
    <t>Time Quad .Month_Collar Jan 1.2</t>
  </si>
  <si>
    <t>Time Quad .Month_Collar Jan 1.4</t>
  </si>
  <si>
    <t>Time Quad .Month_Collar Jan 1.5</t>
  </si>
  <si>
    <t>Time Quad .Month_Collar Jan 1.6</t>
  </si>
  <si>
    <t>Time Quad .Month_Collar Jan 1.7</t>
  </si>
  <si>
    <t>Time Quad .Month_Collar Jan 2.0</t>
  </si>
  <si>
    <t>Time Quad .Month_Collar Jan 2.1</t>
  </si>
  <si>
    <t>Time Quad .Month_Collar Jan 2.2</t>
  </si>
  <si>
    <t>Time Quad .Month_Collar Jan 2.3</t>
  </si>
  <si>
    <t>Time Quad .Month_Collar Jan 2.5</t>
  </si>
  <si>
    <t>Time Quad .Month_Collar Jan 2.6</t>
  </si>
  <si>
    <t>Time Quad .Month_Collar Jan 2.7</t>
  </si>
  <si>
    <t>Time Quad .Month_Collar Jan 3.0</t>
  </si>
  <si>
    <t>Time Quad .Month_Collar Jan 3.1</t>
  </si>
  <si>
    <t>Time Quad .Month_Collar Jan 3.2</t>
  </si>
  <si>
    <t>Time Quad .Month_Collar Jan 3.4</t>
  </si>
  <si>
    <t>Time Quad .Month_Collar Jan 3.5</t>
  </si>
  <si>
    <t>Time Quad .Month_Collar Jan 3.6</t>
  </si>
  <si>
    <t>Time Quad .Month_Collar Jan 3.7</t>
  </si>
  <si>
    <t>Time Quad .Month_Collar Jan 4.0</t>
  </si>
  <si>
    <t>Time Quad .Month_Collar Jan 4.1</t>
  </si>
  <si>
    <t>Time Quad .Month_Collar Jan 4.3</t>
  </si>
  <si>
    <t>Time Quad .Month_Collar Jan 4.4</t>
  </si>
  <si>
    <t>Time Quad .Month_Collar Jan 4.5</t>
  </si>
  <si>
    <t>Time Quad .Month_Collar Jan 4.6</t>
  </si>
  <si>
    <t>Time Quad .Month_Collar Jan 4.7</t>
  </si>
  <si>
    <t>Time Quad .Month_Collar Jan 5.0</t>
  </si>
  <si>
    <t>Time Quad .Month_Collar Jan 5.1</t>
  </si>
  <si>
    <t>Time Quad .Month_Collar Jan 5.2</t>
  </si>
  <si>
    <t>Time Quad .Month_Collar Jan 5.3</t>
  </si>
  <si>
    <t>Time Quad .Month_Collar Jan 5.4</t>
  </si>
  <si>
    <t>Time Quad .Month_Collar Jan 5.5</t>
  </si>
  <si>
    <t>Time Quad .Month_Collar Jan 5.6</t>
  </si>
  <si>
    <t>Time Quad .Month_Collar Jan 6.1</t>
  </si>
  <si>
    <t>Time Quad .Month_Collar Jan 6.2</t>
  </si>
  <si>
    <t>Time Quad .Month_Collar Jan 6.3</t>
  </si>
  <si>
    <t>Time Quad .Month_Collar Jan 6.4</t>
  </si>
  <si>
    <t>Time Quad .Month_Collar Jan 6.5</t>
  </si>
  <si>
    <t>Time Quad .Month_Collar Jan 6.6</t>
  </si>
  <si>
    <t>Time Quad .Month_Collar Jan 6.7</t>
  </si>
  <si>
    <t>Time Quad .Month_Collar Feb 1.0</t>
  </si>
  <si>
    <t>Time Quad .Month_Collar Feb 1.1</t>
  </si>
  <si>
    <t>Time Quad .Month_Collar Feb 1.2</t>
  </si>
  <si>
    <t>Time Quad .Month_Collar Feb 1.4</t>
  </si>
  <si>
    <t>Time Quad .Month_Collar Feb 1.5</t>
  </si>
  <si>
    <t>Time Quad .Month_Collar Feb 1.6</t>
  </si>
  <si>
    <t>Time Quad .Month_Collar Feb 1.7</t>
  </si>
  <si>
    <t>Time Quad .Month_Collar Feb 2.0</t>
  </si>
  <si>
    <t>Time Quad .Month_Collar Feb 2.1</t>
  </si>
  <si>
    <t>Time Quad .Month_Collar Feb 2.2</t>
  </si>
  <si>
    <t>Time Quad .Month_Collar Feb 2.3</t>
  </si>
  <si>
    <t>Time Quad .Month_Collar Feb 2.5</t>
  </si>
  <si>
    <t>Time Quad .Month_Collar Feb 2.6</t>
  </si>
  <si>
    <t>Time Quad .Month_Collar Feb 2.7</t>
  </si>
  <si>
    <t>Time Quad .Month_Collar Feb 3.0</t>
  </si>
  <si>
    <t>Time Quad .Month_Collar Feb 3.1</t>
  </si>
  <si>
    <t>Time Quad .Month_Collar Feb 3.2</t>
  </si>
  <si>
    <t>Time Quad .Month_Collar Feb 3.4</t>
  </si>
  <si>
    <t>Time Quad .Month_Collar Feb 3.5</t>
  </si>
  <si>
    <t>Time Quad .Month_Collar Feb 3.6</t>
  </si>
  <si>
    <t>Time Quad .Month_Collar Feb 3.7</t>
  </si>
  <si>
    <t>Time Quad .Month_Collar Feb 4.0</t>
  </si>
  <si>
    <t>Time Quad .Month_Collar Feb 4.1</t>
  </si>
  <si>
    <t>Time Quad .Month_Collar Feb 4.3</t>
  </si>
  <si>
    <t>Time Quad .Month_Collar Feb 4.4</t>
  </si>
  <si>
    <t>Time Quad .Month_Collar Feb 4.5</t>
  </si>
  <si>
    <t>Time Quad .Month_Collar Feb 4.6</t>
  </si>
  <si>
    <t>Time Quad .Month_Collar Feb 4.7</t>
  </si>
  <si>
    <t>Time Quad .Month_Collar Feb 5.0</t>
  </si>
  <si>
    <t>Time Quad .Month_Collar Feb 5.1</t>
  </si>
  <si>
    <t>Time Quad .Month_Collar Feb 5.2</t>
  </si>
  <si>
    <t>Time Quad .Month_Collar Feb 5.3</t>
  </si>
  <si>
    <t>Time Quad .Month_Collar Feb 5.4</t>
  </si>
  <si>
    <t>Time Quad .Month_Collar Feb 5.5</t>
  </si>
  <si>
    <t>Time Quad .Month_Collar Feb 5.6</t>
  </si>
  <si>
    <t>Time Quad .Month_Collar Feb 6.1</t>
  </si>
  <si>
    <t>Time Quad .Month_Collar Feb 6.2</t>
  </si>
  <si>
    <t>Time Quad .Month_Collar Feb 6.3</t>
  </si>
  <si>
    <t>Time Quad .Month_Collar Feb 6.4</t>
  </si>
  <si>
    <t>Time Quad .Month_Collar Feb 6.5</t>
  </si>
  <si>
    <t>Time Quad .Month_Collar Feb 6.6</t>
  </si>
  <si>
    <t>Time Quad .Month_Collar Feb 6.7</t>
  </si>
  <si>
    <t>Time Quad .Month_Collar Mar 1.0</t>
  </si>
  <si>
    <t>Time Quad .Month_Collar Mar 1.1</t>
  </si>
  <si>
    <t>Time Quad .Month_Collar Mar 1.2</t>
  </si>
  <si>
    <t>Time Quad .Month_Collar Mar 1.4</t>
  </si>
  <si>
    <t>Time Quad .Month_Collar Mar 1.5</t>
  </si>
  <si>
    <t>Time Quad .Month_Collar Mar 1.6</t>
  </si>
  <si>
    <t>Time Quad .Month_Collar Mar 1.7</t>
  </si>
  <si>
    <t>Time Quad .Month_Collar Mar 2.0</t>
  </si>
  <si>
    <t>Time Quad .Month_Collar Mar 2.1</t>
  </si>
  <si>
    <t>Time Quad .Month_Collar Mar 2.2</t>
  </si>
  <si>
    <t>Time Quad .Month_Collar Mar 2.3</t>
  </si>
  <si>
    <t>Time Quad .Month_Collar Mar 2.5</t>
  </si>
  <si>
    <t>Time Quad .Month_Collar Mar 2.6</t>
  </si>
  <si>
    <t>Time Quad .Month_Collar Mar 2.7</t>
  </si>
  <si>
    <t>Time Quad .Month_Collar Mar 3.0</t>
  </si>
  <si>
    <t>Time Quad .Month_Collar Mar 3.1</t>
  </si>
  <si>
    <t>Time Quad .Month_Collar Mar 3.2</t>
  </si>
  <si>
    <t>Time Quad .Month_Collar Mar 3.4</t>
  </si>
  <si>
    <t>Time Quad .Month_Collar Mar 3.5</t>
  </si>
  <si>
    <t>Time Quad .Month_Collar Mar 3.6</t>
  </si>
  <si>
    <t>Time Quad .Month_Collar Mar 3.7</t>
  </si>
  <si>
    <t>Time Quad .Month_Collar Mar 4.0</t>
  </si>
  <si>
    <t>Time Quad .Month_Collar Mar 4.1</t>
  </si>
  <si>
    <t>Time Quad .Month_Collar Mar 4.3</t>
  </si>
  <si>
    <t>Time Quad .Month_Collar Mar 4.4</t>
  </si>
  <si>
    <t>Time Quad .Month_Collar Mar 4.5</t>
  </si>
  <si>
    <t>Time Quad .Month_Collar Mar 4.6</t>
  </si>
  <si>
    <t>Time Quad .Month_Collar Mar 4.7</t>
  </si>
  <si>
    <t>Time Quad .Month_Collar Mar 5.0</t>
  </si>
  <si>
    <t>Time Quad .Month_Collar Mar 5.1</t>
  </si>
  <si>
    <t>Time Quad .Month_Collar Mar 5.2</t>
  </si>
  <si>
    <t>Time Quad .Month_Collar Mar 5.3</t>
  </si>
  <si>
    <t>Time Quad .Month_Collar Mar 5.4</t>
  </si>
  <si>
    <t>Time Quad .Month_Collar Mar 5.5</t>
  </si>
  <si>
    <t>Time Quad .Month_Collar Mar 5.6</t>
  </si>
  <si>
    <t>Time Quad .Month_Collar Mar 6.1</t>
  </si>
  <si>
    <t>Time Quad .Month_Collar Mar 6.2</t>
  </si>
  <si>
    <t>Time Quad .Month_Collar Mar 6.3</t>
  </si>
  <si>
    <t>Time Quad .Month_Collar Mar 6.4</t>
  </si>
  <si>
    <t>Time Quad .Month_Collar Mar 6.5</t>
  </si>
  <si>
    <t>Time Quad .Month_Collar Mar 6.6</t>
  </si>
  <si>
    <t>Time Quad .Month_Collar Mar 6.7</t>
  </si>
  <si>
    <t>Time Quad .Month_Collar Apr 1.0</t>
  </si>
  <si>
    <t>Time Quad .Month_Collar Apr 1.1</t>
  </si>
  <si>
    <t>Time Quad .Month_Collar Apr 1.2</t>
  </si>
  <si>
    <t>Time Quad .Month_Collar Apr 1.4</t>
  </si>
  <si>
    <t>Time Quad .Month_Collar Apr 1.5</t>
  </si>
  <si>
    <t>Time Quad .Month_Collar Apr 1.6</t>
  </si>
  <si>
    <t>Time Quad .Month_Collar Apr 1.7</t>
  </si>
  <si>
    <t>Time Quad .Month_Collar Apr 2.0</t>
  </si>
  <si>
    <t>Time Quad .Month_Collar Apr 2.1</t>
  </si>
  <si>
    <t>Time Quad .Month_Collar Apr 2.2</t>
  </si>
  <si>
    <t>Time Quad .Month_Collar Apr 2.3</t>
  </si>
  <si>
    <t>Time Quad .Month_Collar Apr 2.5</t>
  </si>
  <si>
    <t>Time Quad .Month_Collar Apr 2.6</t>
  </si>
  <si>
    <t>Time Quad .Month_Collar Apr 2.7</t>
  </si>
  <si>
    <t>Time Quad .Month_Collar Apr 3.0</t>
  </si>
  <si>
    <t>Time Quad .Month_Collar Apr 3.1</t>
  </si>
  <si>
    <t>Time Quad .Month_Collar Apr 3.2</t>
  </si>
  <si>
    <t>Time Quad .Month_Collar Apr 3.4</t>
  </si>
  <si>
    <t>Time Quad .Month_Collar Apr 3.5</t>
  </si>
  <si>
    <t>Time Quad .Month_Collar Apr 3.6</t>
  </si>
  <si>
    <t>Time Quad .Month_Collar Apr 3.7</t>
  </si>
  <si>
    <t>Time Quad .Month_Collar Apr 4.0</t>
  </si>
  <si>
    <t>Time Quad .Month_Collar Apr 4.1</t>
  </si>
  <si>
    <t>Time Quad .Month_Collar Apr 4.3</t>
  </si>
  <si>
    <t>Time Quad .Month_Collar Apr 4.4</t>
  </si>
  <si>
    <t>Time Quad .Month_Collar Apr 4.5</t>
  </si>
  <si>
    <t>Time Quad .Month_Collar Apr 4.6</t>
  </si>
  <si>
    <t>Time Quad .Month_Collar Apr 4.7</t>
  </si>
  <si>
    <t>Time Quad .Month_Collar Apr 5.0</t>
  </si>
  <si>
    <t>Time Quad .Month_Collar Apr 5.1</t>
  </si>
  <si>
    <t>Time Quad .Month_Collar Apr 5.2</t>
  </si>
  <si>
    <t>Time Quad .Month_Collar Apr 5.3</t>
  </si>
  <si>
    <t>Time Quad .Month_Collar Apr 5.4</t>
  </si>
  <si>
    <t>Time Quad .Month_Collar Apr 5.5</t>
  </si>
  <si>
    <t>Time Quad .Month_Collar Apr 5.6</t>
  </si>
  <si>
    <t>Time Quad .Month_Collar Apr 6.1</t>
  </si>
  <si>
    <t>Time Quad .Month_Collar Apr 6.2</t>
  </si>
  <si>
    <t>Time Quad .Month_Collar Apr 6.3</t>
  </si>
  <si>
    <t>Time Quad .Month_Collar Apr 6.4</t>
  </si>
  <si>
    <t>Time Quad .Month_Collar Apr 6.5</t>
  </si>
  <si>
    <t>Time Quad .Month_Collar Apr 6.6</t>
  </si>
  <si>
    <t>Time Quad .Month_Collar Apr 6.7</t>
  </si>
  <si>
    <t>Time Quad .Month_Collar May 1.0</t>
  </si>
  <si>
    <t>Time Quad .Month_Collar May 1.1</t>
  </si>
  <si>
    <t>Time Quad .Month_Collar May 1.2</t>
  </si>
  <si>
    <t>Time Quad .Month_Collar May 1.4</t>
  </si>
  <si>
    <t>Time Quad .Month_Collar May 1.5</t>
  </si>
  <si>
    <t>Time Quad .Month_Collar May 1.6</t>
  </si>
  <si>
    <t>Time Quad .Month_Collar May 1.7</t>
  </si>
  <si>
    <t>Time Quad .Month_Collar May 2.0</t>
  </si>
  <si>
    <t>Time Quad .Month_Collar May 2.1</t>
  </si>
  <si>
    <t>Time Quad .Month_Collar May 2.2</t>
  </si>
  <si>
    <t>Time Quad .Month_Collar May 2.3</t>
  </si>
  <si>
    <t>Time Quad .Month_Collar May 2.5</t>
  </si>
  <si>
    <t>Time Quad .Month_Collar May 2.6</t>
  </si>
  <si>
    <t>Time Quad .Month_Collar May 2.7</t>
  </si>
  <si>
    <t>Time Quad .Month_Collar May 3.0</t>
  </si>
  <si>
    <t>Time Quad .Month_Collar May 3.1</t>
  </si>
  <si>
    <t>Time Quad .Month_Collar May 3.2</t>
  </si>
  <si>
    <t>Time Quad .Month_Collar May 3.4</t>
  </si>
  <si>
    <t>Time Quad .Month_Collar May 3.5</t>
  </si>
  <si>
    <t>Time Quad .Month_Collar May 3.6</t>
  </si>
  <si>
    <t>Time Quad .Month_Collar May 3.7</t>
  </si>
  <si>
    <t>Time Quad .Month_Collar May 4.0</t>
  </si>
  <si>
    <t>Time Quad .Month_Collar May 4.1</t>
  </si>
  <si>
    <t>Time Quad .Month_Collar May 4.3</t>
  </si>
  <si>
    <t>Time Quad .Month_Collar May 4.4</t>
  </si>
  <si>
    <t>Time Quad .Month_Collar May 4.5</t>
  </si>
  <si>
    <t>Time Quad .Month_Collar May 4.6</t>
  </si>
  <si>
    <t>Time Quad .Month_Collar May 4.7</t>
  </si>
  <si>
    <t>Time Quad .Month_Collar May 5.0</t>
  </si>
  <si>
    <t>Time Quad .Month_Collar May 5.1</t>
  </si>
  <si>
    <t>Time Quad .Month_Collar May 5.2</t>
  </si>
  <si>
    <t>Time Quad .Month_Collar May 5.3</t>
  </si>
  <si>
    <t>Time Quad .Month_Collar May 5.4</t>
  </si>
  <si>
    <t>Time Quad .Month_Collar May 5.5</t>
  </si>
  <si>
    <t>Time Quad .Month_Collar May 5.6</t>
  </si>
  <si>
    <t>Time Quad .Month_Collar May 6.1</t>
  </si>
  <si>
    <t>Time Quad .Month_Collar May 6.2</t>
  </si>
  <si>
    <t>Time Quad .Month_Collar May 6.3</t>
  </si>
  <si>
    <t>Time Quad .Month_Collar May 6.4</t>
  </si>
  <si>
    <t>Time Quad .Month_Collar May 6.5</t>
  </si>
  <si>
    <t>Time Quad .Month_Collar May 6.6</t>
  </si>
  <si>
    <t>Time Quad .Month_Collar May 6.7</t>
  </si>
  <si>
    <t>Time Quad .Month_Collar Jun 1.0</t>
  </si>
  <si>
    <t>Time Quad .Month_Collar Jun 1.1</t>
  </si>
  <si>
    <t>Time Quad .Month_Collar Jun 1.2</t>
  </si>
  <si>
    <t>Time Quad .Month_Collar Jun 1.4</t>
  </si>
  <si>
    <t>Time Quad .Month_Collar Jun 1.5</t>
  </si>
  <si>
    <t>Time Quad .Month_Collar Jun 1.6</t>
  </si>
  <si>
    <t>Time Quad .Month_Collar Jun 1.7</t>
  </si>
  <si>
    <t>Time Quad .Month_Collar Jun 2.0</t>
  </si>
  <si>
    <t>Time Quad .Month_Collar Jun 2.1</t>
  </si>
  <si>
    <t>Time Quad .Month_Collar Jun 2.2</t>
  </si>
  <si>
    <t>Time Quad .Month_Collar Jun 2.3</t>
  </si>
  <si>
    <t>Time Quad .Month_Collar Jun 2.5</t>
  </si>
  <si>
    <t>Time Quad .Month_Collar Jun 2.6</t>
  </si>
  <si>
    <t>Time Quad .Month_Collar Jun 2.7</t>
  </si>
  <si>
    <t>Time Quad .Month_Collar Jun 3.0</t>
  </si>
  <si>
    <t>Time Quad .Month_Collar Jun 3.1</t>
  </si>
  <si>
    <t>Time Quad .Month_Collar Jun 3.2</t>
  </si>
  <si>
    <t>Time Quad .Month_Collar Jun 3.4</t>
  </si>
  <si>
    <t>Time Quad .Month_Collar Jun 3.5</t>
  </si>
  <si>
    <t>Time Quad .Month_Collar Jun 3.6</t>
  </si>
  <si>
    <t>Time Quad .Month_Collar Jun 3.7</t>
  </si>
  <si>
    <t>Time Quad .Month_Collar Jun 4.0</t>
  </si>
  <si>
    <t>Time Quad .Month_Collar Jun 4.1</t>
  </si>
  <si>
    <t>Time Quad .Month_Collar Jun 4.3</t>
  </si>
  <si>
    <t>Time Quad .Month_Collar Jun 4.4</t>
  </si>
  <si>
    <t>Time Quad .Month_Collar Jun 4.5</t>
  </si>
  <si>
    <t>Time Quad .Month_Collar Jun 4.6</t>
  </si>
  <si>
    <t>Time Quad .Month_Collar Jun 4.7</t>
  </si>
  <si>
    <t>Time Quad .Month_Collar Jun 5.0</t>
  </si>
  <si>
    <t>Time Quad .Month_Collar Jun 5.1</t>
  </si>
  <si>
    <t>Time Quad .Month_Collar Jun 5.2</t>
  </si>
  <si>
    <t>Time Quad .Month_Collar Jun 5.3</t>
  </si>
  <si>
    <t>Time Quad .Month_Collar Jun 5.4</t>
  </si>
  <si>
    <t>Time Quad .Month_Collar Jun 5.5</t>
  </si>
  <si>
    <t>Time Quad .Month_Collar Jun 5.6</t>
  </si>
  <si>
    <t>Time Quad .Month_Collar Jun 6.1</t>
  </si>
  <si>
    <t>Time Quad .Month_Collar Jun 6.2</t>
  </si>
  <si>
    <t>Time Quad .Month_Collar Jun 6.3</t>
  </si>
  <si>
    <t>Time Quad .Month_Collar Jun 6.4</t>
  </si>
  <si>
    <t>Time Quad .Month_Collar Jun 6.5</t>
  </si>
  <si>
    <t>Time Quad .Month_Collar Jun 6.6</t>
  </si>
  <si>
    <t>Time Quad .Month_Collar Jun 6.7</t>
  </si>
  <si>
    <t>Time Quad .Month_Collar Jul 1.0</t>
  </si>
  <si>
    <t>Time Quad .Month_Collar Jul 1.1</t>
  </si>
  <si>
    <t>Time Quad .Month_Collar Jul 1.2</t>
  </si>
  <si>
    <t>Time Quad .Month_Collar Jul 1.4</t>
  </si>
  <si>
    <t>Time Quad .Month_Collar Jul 1.5</t>
  </si>
  <si>
    <t>Time Quad .Month_Collar Jul 1.6</t>
  </si>
  <si>
    <t>Time Quad .Month_Collar Jul 1.7</t>
  </si>
  <si>
    <t>Time Quad .Month_Collar Jul 2.0</t>
  </si>
  <si>
    <t>Time Quad .Month_Collar Jul 2.1</t>
  </si>
  <si>
    <t>Time Quad .Month_Collar Jul 2.2</t>
  </si>
  <si>
    <t>Time Quad .Month_Collar Jul 2.3</t>
  </si>
  <si>
    <t>Time Quad .Month_Collar Jul 2.5</t>
  </si>
  <si>
    <t>Time Quad .Month_Collar Jul 2.6</t>
  </si>
  <si>
    <t>Time Quad .Month_Collar Jul 2.7</t>
  </si>
  <si>
    <t>Time Quad .Month_Collar Jul 3.0</t>
  </si>
  <si>
    <t>Time Quad .Month_Collar Jul 3.1</t>
  </si>
  <si>
    <t>Time Quad .Month_Collar Jul 3.2</t>
  </si>
  <si>
    <t>Time Quad .Month_Collar Jul 3.4</t>
  </si>
  <si>
    <t>Time Quad .Month_Collar Jul 3.5</t>
  </si>
  <si>
    <t>Time Quad .Month_Collar Jul 3.6</t>
  </si>
  <si>
    <t>Time Quad .Month_Collar Jul 3.7</t>
  </si>
  <si>
    <t>Time Quad .Month_Collar Jul 4.0</t>
  </si>
  <si>
    <t>Time Quad .Month_Collar Jul 4.1</t>
  </si>
  <si>
    <t>Time Quad .Month_Collar Jul 4.3</t>
  </si>
  <si>
    <t>Time Quad .Month_Collar Jul 4.4</t>
  </si>
  <si>
    <t>Time Quad .Month_Collar Jul 4.5</t>
  </si>
  <si>
    <t>Time Quad .Month_Collar Jul 4.6</t>
  </si>
  <si>
    <t>Time Quad .Month_Collar Jul 4.7</t>
  </si>
  <si>
    <t>Time Quad .Month_Collar Jul 5.0</t>
  </si>
  <si>
    <t>Time Quad .Month_Collar Jul 5.1</t>
  </si>
  <si>
    <t>Time Quad .Month_Collar Jul 5.2</t>
  </si>
  <si>
    <t>Time Quad .Month_Collar Jul 5.3</t>
  </si>
  <si>
    <t>Time Quad .Month_Collar Jul 5.4</t>
  </si>
  <si>
    <t>Time Quad .Month_Collar Jul 5.5</t>
  </si>
  <si>
    <t>Time Quad .Month_Collar Jul 5.6</t>
  </si>
  <si>
    <t>Time Quad .Month_Collar Jul 6.1</t>
  </si>
  <si>
    <t>Time Quad .Month_Collar Jul 6.2</t>
  </si>
  <si>
    <t>Time Quad .Month_Collar Jul 6.3</t>
  </si>
  <si>
    <t>Time Quad .Month_Collar Jul 6.4</t>
  </si>
  <si>
    <t>Time Quad .Month_Collar Jul 6.5</t>
  </si>
  <si>
    <t>Time Quad .Month_Collar Jul 6.6</t>
  </si>
  <si>
    <t>Time Quad .Month_Collar Jul 6.7</t>
  </si>
  <si>
    <t>Time Quad .Month_Collar Aug 1.0</t>
  </si>
  <si>
    <t>Time Quad .Month_Collar Aug 1.1</t>
  </si>
  <si>
    <t>Time Quad .Month_Collar Aug 1.2</t>
  </si>
  <si>
    <t>Time Quad .Month_Collar Aug 1.4</t>
  </si>
  <si>
    <t>Time Quad .Month_Collar Aug 1.5</t>
  </si>
  <si>
    <t>Time Quad .Month_Collar Aug 1.6</t>
  </si>
  <si>
    <t>Time Quad .Month_Collar Aug 1.7</t>
  </si>
  <si>
    <t>Time Quad .Month_Collar Aug 2.0</t>
  </si>
  <si>
    <t>Time Quad .Month_Collar Aug 2.1</t>
  </si>
  <si>
    <t>Time Quad .Month_Collar Aug 2.2</t>
  </si>
  <si>
    <t>Time Quad .Month_Collar Aug 2.3</t>
  </si>
  <si>
    <t>Time Quad .Month_Collar Aug 2.5</t>
  </si>
  <si>
    <t>Time Quad .Month_Collar Aug 2.6</t>
  </si>
  <si>
    <t>Time Quad .Month_Collar Aug 2.7</t>
  </si>
  <si>
    <t>Time Quad .Month_Collar Aug 3.0</t>
  </si>
  <si>
    <t>Time Quad .Month_Collar Aug 3.1</t>
  </si>
  <si>
    <t>Time Quad .Month_Collar Aug 3.2</t>
  </si>
  <si>
    <t>Time Quad .Month_Collar Aug 3.4</t>
  </si>
  <si>
    <t>Time Quad .Month_Collar Aug 3.5</t>
  </si>
  <si>
    <t>Time Quad .Month_Collar Aug 3.6</t>
  </si>
  <si>
    <t>Time Quad .Month_Collar Aug 3.7</t>
  </si>
  <si>
    <t>Time Quad .Month_Collar Aug 4.0</t>
  </si>
  <si>
    <t>Time Quad .Month_Collar Aug 4.1</t>
  </si>
  <si>
    <t>Time Quad .Month_Collar Aug 4.3</t>
  </si>
  <si>
    <t>Time Quad .Month_Collar Aug 4.4</t>
  </si>
  <si>
    <t>Time Quad .Month_Collar Aug 4.5</t>
  </si>
  <si>
    <t>Time Quad .Month_Collar Aug 4.6</t>
  </si>
  <si>
    <t>Time Quad .Month_Collar Aug 4.7</t>
  </si>
  <si>
    <t>Time Quad .Month_Collar Aug 5.0</t>
  </si>
  <si>
    <t>Time Quad .Month_Collar Aug 5.1</t>
  </si>
  <si>
    <t>Time Quad .Month_Collar Aug 5.2</t>
  </si>
  <si>
    <t>Time Quad .Month_Collar Aug 5.3</t>
  </si>
  <si>
    <t>Time Quad .Month_Collar Aug 5.4</t>
  </si>
  <si>
    <t>Time Quad .Month_Collar Aug 5.5</t>
  </si>
  <si>
    <t>Time Quad .Month_Collar Aug 5.6</t>
  </si>
  <si>
    <t>Time Quad .Month_Collar Aug 6.1</t>
  </si>
  <si>
    <t>Time Quad .Month_Collar Aug 6.2</t>
  </si>
  <si>
    <t>Time Quad .Month_Collar Aug 6.3</t>
  </si>
  <si>
    <t>Time Quad .Month_Collar Aug 6.4</t>
  </si>
  <si>
    <t>Time Quad .Month_Collar Aug 6.5</t>
  </si>
  <si>
    <t>Time Quad .Month_Collar Aug 6.6</t>
  </si>
  <si>
    <t>Time Quad .Month_Collar Aug 6.7</t>
  </si>
  <si>
    <t>Time Quad .Month_Collar Sep 1.0</t>
  </si>
  <si>
    <t>Time Quad .Month_Collar Sep 1.1</t>
  </si>
  <si>
    <t>Time Quad .Month_Collar Sep 1.2</t>
  </si>
  <si>
    <t>Time Quad .Month_Collar Sep 1.4</t>
  </si>
  <si>
    <t>Time Quad .Month_Collar Sep 1.5</t>
  </si>
  <si>
    <t>Time Quad .Month_Collar Sep 1.6</t>
  </si>
  <si>
    <t>Time Quad .Month_Collar Sep 1.7</t>
  </si>
  <si>
    <t>Time Quad .Month_Collar Sep 2.0</t>
  </si>
  <si>
    <t>Time Quad .Month_Collar Sep 2.1</t>
  </si>
  <si>
    <t>Time Quad .Month_Collar Sep 2.2</t>
  </si>
  <si>
    <t>Time Quad .Month_Collar Sep 2.3</t>
  </si>
  <si>
    <t>Time Quad .Month_Collar Sep 2.5</t>
  </si>
  <si>
    <t>Time Quad .Month_Collar Sep 2.6</t>
  </si>
  <si>
    <t>Time Quad .Month_Collar Sep 2.7</t>
  </si>
  <si>
    <t>Time Quad .Month_Collar Sep 3.0</t>
  </si>
  <si>
    <t>Time Quad .Month_Collar Sep 3.1</t>
  </si>
  <si>
    <t>Time Quad .Month_Collar Sep 3.2</t>
  </si>
  <si>
    <t>Time Quad .Month_Collar Sep 3.4</t>
  </si>
  <si>
    <t>Time Quad .Month_Collar Sep 3.5</t>
  </si>
  <si>
    <t>Time Quad .Month_Collar Sep 3.6</t>
  </si>
  <si>
    <t>Time Quad .Month_Collar Sep 3.7</t>
  </si>
  <si>
    <t>Time Quad .Month_Collar Sep 4.0</t>
  </si>
  <si>
    <t>Time Quad .Month_Collar Sep 4.1</t>
  </si>
  <si>
    <t>Time Quad .Month_Collar Sep 4.3</t>
  </si>
  <si>
    <t>Time Quad .Month_Collar Sep 4.4</t>
  </si>
  <si>
    <t>Time Quad .Month_Collar Sep 4.5</t>
  </si>
  <si>
    <t>Time Quad .Month_Collar Sep 4.6</t>
  </si>
  <si>
    <t>Time Quad .Month_Collar Sep 4.7</t>
  </si>
  <si>
    <t>Time Quad .Month_Collar Sep 5.0</t>
  </si>
  <si>
    <t>Time Quad .Month_Collar Sep 5.1</t>
  </si>
  <si>
    <t>Time Quad .Month_Collar Sep 5.2</t>
  </si>
  <si>
    <t>Time Quad .Month_Collar Sep 5.3</t>
  </si>
  <si>
    <t>Time Quad .Month_Collar Sep 5.4</t>
  </si>
  <si>
    <t>Time Quad .Month_Collar Sep 5.5</t>
  </si>
  <si>
    <t>Time Quad .Month_Collar Sep 5.6</t>
  </si>
  <si>
    <t>Time Quad .Month_Collar Sep 6.1</t>
  </si>
  <si>
    <t>Time Quad .Month_Collar Sep 6.2</t>
  </si>
  <si>
    <t>Time Quad .Month_Collar Sep 6.3</t>
  </si>
  <si>
    <t>Time Quad .Month_Collar Sep 6.4</t>
  </si>
  <si>
    <t>Time Quad .Month_Collar Sep 6.5</t>
  </si>
  <si>
    <t>Time Quad .Month_Collar Sep 6.6</t>
  </si>
  <si>
    <t>Time Quad .Month_Collar Sep 6.7</t>
  </si>
  <si>
    <t>Time Quad .Month_Collar Oct 1.0</t>
  </si>
  <si>
    <t>Time Quad .Month_Collar Oct 1.1</t>
  </si>
  <si>
    <t>Time Quad .Month_Collar Oct 1.2</t>
  </si>
  <si>
    <t>Time Quad .Month_Collar Oct 1.4</t>
  </si>
  <si>
    <t>Time Quad .Month_Collar Oct 1.5</t>
  </si>
  <si>
    <t>Time Quad .Month_Collar Oct 1.6</t>
  </si>
  <si>
    <t>Time Quad .Month_Collar Oct 1.7</t>
  </si>
  <si>
    <t>Time Quad .Month_Collar Oct 2.0</t>
  </si>
  <si>
    <t>Time Quad .Month_Collar Oct 2.1</t>
  </si>
  <si>
    <t>Time Quad .Month_Collar Oct 2.2</t>
  </si>
  <si>
    <t>Time Quad .Month_Collar Oct 2.3</t>
  </si>
  <si>
    <t>Time Quad .Month_Collar Oct 2.5</t>
  </si>
  <si>
    <t>Time Quad .Month_Collar Oct 2.6</t>
  </si>
  <si>
    <t>Time Quad .Month_Collar Oct 2.7</t>
  </si>
  <si>
    <t>Time Quad .Month_Collar Oct 3.0</t>
  </si>
  <si>
    <t>Time Quad .Month_Collar Oct 3.1</t>
  </si>
  <si>
    <t>Time Quad .Month_Collar Oct 3.2</t>
  </si>
  <si>
    <t>Time Quad .Month_Collar Oct 3.4</t>
  </si>
  <si>
    <t>Time Quad .Month_Collar Oct 3.5</t>
  </si>
  <si>
    <t>Time Quad .Month_Collar Oct 3.6</t>
  </si>
  <si>
    <t>Time Quad .Month_Collar Oct 3.7</t>
  </si>
  <si>
    <t>Time Quad .Month_Collar Oct 4.0</t>
  </si>
  <si>
    <t>Time Quad .Month_Collar Oct 4.1</t>
  </si>
  <si>
    <t>Time Quad .Month_Collar Oct 4.3</t>
  </si>
  <si>
    <t>Time Quad .Month_Collar Oct 4.4</t>
  </si>
  <si>
    <t>Time Quad .Month_Collar Oct 4.5</t>
  </si>
  <si>
    <t>Time Quad .Month_Collar Oct 4.6</t>
  </si>
  <si>
    <t>Time Quad .Month_Collar Oct 4.7</t>
  </si>
  <si>
    <t>Time Quad .Month_Collar Oct 5.0</t>
  </si>
  <si>
    <t>Time Quad .Month_Collar Oct 5.1</t>
  </si>
  <si>
    <t>Time Quad .Month_Collar Oct 5.2</t>
  </si>
  <si>
    <t>Time Quad .Month_Collar Oct 5.3</t>
  </si>
  <si>
    <t>Time Quad .Month_Collar Oct 5.4</t>
  </si>
  <si>
    <t>Time Quad .Month_Collar Oct 5.5</t>
  </si>
  <si>
    <t>Time Quad .Month_Collar Oct 5.6</t>
  </si>
  <si>
    <t>Time Quad .Month_Collar Oct 6.1</t>
  </si>
  <si>
    <t>Time Quad .Month_Collar Oct 6.2</t>
  </si>
  <si>
    <t>Time Quad .Month_Collar Oct 6.3</t>
  </si>
  <si>
    <t>Time Quad .Month_Collar Oct 6.4</t>
  </si>
  <si>
    <t>Time Quad .Month_Collar Oct 6.5</t>
  </si>
  <si>
    <t>Time Quad .Month_Collar Oct 6.6</t>
  </si>
  <si>
    <t>Time Quad .Month_Collar Oct 6.7</t>
  </si>
  <si>
    <t>Time Quad .Month_Collar Nov 1.0</t>
  </si>
  <si>
    <t>Time Quad .Month_Collar Nov 1.1</t>
  </si>
  <si>
    <t>Time Quad .Month_Collar Nov 1.2</t>
  </si>
  <si>
    <t>Time Quad .Month_Collar Nov 1.4</t>
  </si>
  <si>
    <t>Time Quad .Month_Collar Nov 1.5</t>
  </si>
  <si>
    <t>Time Quad .Month_Collar Nov 1.6</t>
  </si>
  <si>
    <t>Time Quad .Month_Collar Nov 1.7</t>
  </si>
  <si>
    <t>Time Quad .Month_Collar Nov 2.0</t>
  </si>
  <si>
    <t>Time Quad .Month_Collar Nov 2.1</t>
  </si>
  <si>
    <t>Time Quad .Month_Collar Nov 2.2</t>
  </si>
  <si>
    <t>Time Quad .Month_Collar Nov 2.3</t>
  </si>
  <si>
    <t>Time Quad .Month_Collar Nov 2.5</t>
  </si>
  <si>
    <t>Time Quad .Month_Collar Nov 2.6</t>
  </si>
  <si>
    <t>Time Quad .Month_Collar Nov 2.7</t>
  </si>
  <si>
    <t>Time Quad .Month_Collar Nov 3.0</t>
  </si>
  <si>
    <t>Time Quad .Month_Collar Nov 3.1</t>
  </si>
  <si>
    <t>Time Quad .Month_Collar Nov 3.2</t>
  </si>
  <si>
    <t>Time Quad .Month_Collar Nov 3.4</t>
  </si>
  <si>
    <t>Time Quad .Month_Collar Nov 3.5</t>
  </si>
  <si>
    <t>Time Quad .Month_Collar Nov 3.6</t>
  </si>
  <si>
    <t>Time Quad .Month_Collar Nov 3.7</t>
  </si>
  <si>
    <t>Time Quad .Month_Collar Nov 4.0</t>
  </si>
  <si>
    <t>Time Quad .Month_Collar Nov 4.1</t>
  </si>
  <si>
    <t>Time Quad .Month_Collar Nov 4.3</t>
  </si>
  <si>
    <t>Time Quad .Month_Collar Nov 4.4</t>
  </si>
  <si>
    <t>Time Quad .Month_Collar Nov 4.5</t>
  </si>
  <si>
    <t>Time Quad .Month_Collar Nov 4.6</t>
  </si>
  <si>
    <t>Time Quad .Month_Collar Nov 4.7</t>
  </si>
  <si>
    <t>Time Quad .Month_Collar Nov 5.0</t>
  </si>
  <si>
    <t>Time Quad .Month_Collar Nov 5.1</t>
  </si>
  <si>
    <t>Time Quad .Month_Collar Nov 5.2</t>
  </si>
  <si>
    <t>Time Quad .Month_Collar Nov 5.3</t>
  </si>
  <si>
    <t>Time Quad .Month_Collar Nov 5.4</t>
  </si>
  <si>
    <t>Time Quad .Month_Collar Nov 5.5</t>
  </si>
  <si>
    <t>Time Quad .Month_Collar Nov 5.6</t>
  </si>
  <si>
    <t>Time Quad .Month_Collar Nov 6.1</t>
  </si>
  <si>
    <t>Time Quad .Month_Collar Nov 6.2</t>
  </si>
  <si>
    <t>Time Quad .Month_Collar Nov 6.3</t>
  </si>
  <si>
    <t>Time Quad .Month_Collar Nov 6.4</t>
  </si>
  <si>
    <t>Time Quad .Month_Collar Nov 6.5</t>
  </si>
  <si>
    <t>Time Quad .Month_Collar Nov 6.6</t>
  </si>
  <si>
    <t>Time Quad .Month_Collar Nov 6.7</t>
  </si>
  <si>
    <t>Time Quad .Month_Collar Dec 1.0</t>
  </si>
  <si>
    <t>Time Quad .Month_Collar Dec 1.1</t>
  </si>
  <si>
    <t>Time Quad .Month_Collar Dec 1.2</t>
  </si>
  <si>
    <t>Time Quad .Month_Collar Dec 1.4</t>
  </si>
  <si>
    <t>Time Quad .Month_Collar Dec 1.5</t>
  </si>
  <si>
    <t>Time Quad .Month_Collar Dec 1.6</t>
  </si>
  <si>
    <t>Time Quad .Month_Collar Dec 1.7</t>
  </si>
  <si>
    <t>Time Quad .Month_Collar Dec 2.0</t>
  </si>
  <si>
    <t>Time Quad .Month_Collar Dec 2.1</t>
  </si>
  <si>
    <t>Time Quad .Month_Collar Dec 2.2</t>
  </si>
  <si>
    <t>Time Quad .Month_Collar Dec 2.3</t>
  </si>
  <si>
    <t>Time Quad .Month_Collar Dec 2.5</t>
  </si>
  <si>
    <t>Time Quad .Month_Collar Dec 2.6</t>
  </si>
  <si>
    <t>Time Quad .Month_Collar Dec 2.7</t>
  </si>
  <si>
    <t>Time Quad .Month_Collar Dec 3.0</t>
  </si>
  <si>
    <t>Time Quad .Month_Collar Dec 3.1</t>
  </si>
  <si>
    <t>Time Quad .Month_Collar Dec 3.2</t>
  </si>
  <si>
    <t>Time Quad .Month_Collar Dec 3.4</t>
  </si>
  <si>
    <t>Time Quad .Month_Collar Dec 3.5</t>
  </si>
  <si>
    <t>Time Quad .Month_Collar Dec 3.6</t>
  </si>
  <si>
    <t>Time Quad .Month_Collar Dec 3.7</t>
  </si>
  <si>
    <t>Time Quad .Month_Collar Dec 4.0</t>
  </si>
  <si>
    <t>Time Quad .Month_Collar Dec 4.1</t>
  </si>
  <si>
    <t>Time Quad .Month_Collar Dec 4.3</t>
  </si>
  <si>
    <t>Time Quad .Month_Collar Dec 4.4</t>
  </si>
  <si>
    <t>Time Quad .Month_Collar Dec 4.5</t>
  </si>
  <si>
    <t>Time Quad .Month_Collar Dec 4.6</t>
  </si>
  <si>
    <t>Time Quad .Month_Collar Dec 4.7</t>
  </si>
  <si>
    <t>Time Quad .Month_Collar Dec 5.0</t>
  </si>
  <si>
    <t>Time Quad .Month_Collar Dec 5.1</t>
  </si>
  <si>
    <t>Time Quad .Month_Collar Dec 5.2</t>
  </si>
  <si>
    <t>Time Quad .Month_Collar Dec 5.3</t>
  </si>
  <si>
    <t>Time Quad .Month_Collar Dec 5.4</t>
  </si>
  <si>
    <t>Time Quad .Month_Collar Dec 5.5</t>
  </si>
  <si>
    <t>Time Quad .Month_Collar Dec 5.6</t>
  </si>
  <si>
    <t>Time Quad .Month_Collar Dec 6.1</t>
  </si>
  <si>
    <t>Time Quad .Month_Collar Dec 6.2</t>
  </si>
  <si>
    <t>Time Quad .Month_Collar Dec 6.3</t>
  </si>
  <si>
    <t>Time Quad .Month_Collar Dec 6.4</t>
  </si>
  <si>
    <t>Time Quad .Month_Collar Dec 6.5</t>
  </si>
  <si>
    <t>Time Quad .Month_Collar Dec 6.6</t>
  </si>
  <si>
    <t>Time Quad .Month_Collar Dec 6.7</t>
  </si>
  <si>
    <t>Time.Month_Collar Jan 1.0</t>
  </si>
  <si>
    <t>Time.Month_Collar Jan 1.1</t>
  </si>
  <si>
    <t>Time.Month_Collar Jan 1.2</t>
  </si>
  <si>
    <t>Time.Month_Collar Jan 1.4</t>
  </si>
  <si>
    <t>Time.Month_Collar Jan 1.5</t>
  </si>
  <si>
    <t>Time.Month_Collar Jan 1.6</t>
  </si>
  <si>
    <t>Time.Month_Collar Jan 1.7</t>
  </si>
  <si>
    <t>Time.Month_Collar Jan 2.0</t>
  </si>
  <si>
    <t>Time.Month_Collar Jan 2.1</t>
  </si>
  <si>
    <t>Time.Month_Collar Jan 2.2</t>
  </si>
  <si>
    <t>Time.Month_Collar Jan 2.3</t>
  </si>
  <si>
    <t>Time.Month_Collar Jan 2.5</t>
  </si>
  <si>
    <t>Time.Month_Collar Jan 2.6</t>
  </si>
  <si>
    <t>Time.Month_Collar Jan 2.7</t>
  </si>
  <si>
    <t>Time.Month_Collar Jan 3.0</t>
  </si>
  <si>
    <t>Time.Month_Collar Jan 3.1</t>
  </si>
  <si>
    <t>Time.Month_Collar Jan 3.2</t>
  </si>
  <si>
    <t>Time.Month_Collar Jan 3.4</t>
  </si>
  <si>
    <t>Time.Month_Collar Jan 3.5</t>
  </si>
  <si>
    <t>Time.Month_Collar Jan 3.6</t>
  </si>
  <si>
    <t>Time.Month_Collar Jan 3.7</t>
  </si>
  <si>
    <t>Time.Month_Collar Jan 4.0</t>
  </si>
  <si>
    <t>Time.Month_Collar Jan 4.1</t>
  </si>
  <si>
    <t>Time.Month_Collar Jan 4.3</t>
  </si>
  <si>
    <t>Time.Month_Collar Jan 4.4</t>
  </si>
  <si>
    <t>Time.Month_Collar Jan 4.5</t>
  </si>
  <si>
    <t>Time.Month_Collar Jan 4.6</t>
  </si>
  <si>
    <t>Time.Month_Collar Jan 4.7</t>
  </si>
  <si>
    <t>Time.Month_Collar Jan 5.0</t>
  </si>
  <si>
    <t>Time.Month_Collar Jan 5.1</t>
  </si>
  <si>
    <t>Time.Month_Collar Jan 5.2</t>
  </si>
  <si>
    <t>Time.Month_Collar Jan 5.3</t>
  </si>
  <si>
    <t>Time.Month_Collar Jan 5.4</t>
  </si>
  <si>
    <t>Time.Month_Collar Jan 5.5</t>
  </si>
  <si>
    <t>Time.Month_Collar Jan 5.6</t>
  </si>
  <si>
    <t>Time.Month_Collar Jan 6.1</t>
  </si>
  <si>
    <t>Time.Month_Collar Jan 6.2</t>
  </si>
  <si>
    <t>Time.Month_Collar Jan 6.3</t>
  </si>
  <si>
    <t>Time.Month_Collar Jan 6.4</t>
  </si>
  <si>
    <t>Time.Month_Collar Jan 6.5</t>
  </si>
  <si>
    <t>Time.Month_Collar Jan 6.6</t>
  </si>
  <si>
    <t>Time.Month_Collar Jan 6.7</t>
  </si>
  <si>
    <t>Time.Month_Collar Feb 1.0</t>
  </si>
  <si>
    <t>Time.Month_Collar Feb 1.1</t>
  </si>
  <si>
    <t>Time.Month_Collar Feb 1.2</t>
  </si>
  <si>
    <t>Time.Month_Collar Feb 1.4</t>
  </si>
  <si>
    <t>Time.Month_Collar Feb 1.5</t>
  </si>
  <si>
    <t>Time.Month_Collar Feb 1.6</t>
  </si>
  <si>
    <t>Time.Month_Collar Feb 1.7</t>
  </si>
  <si>
    <t>Time.Month_Collar Feb 2.0</t>
  </si>
  <si>
    <t>Time.Month_Collar Feb 2.1</t>
  </si>
  <si>
    <t>Time.Month_Collar Feb 2.2</t>
  </si>
  <si>
    <t>Time.Month_Collar Feb 2.3</t>
  </si>
  <si>
    <t>Time.Month_Collar Feb 2.5</t>
  </si>
  <si>
    <t>Time.Month_Collar Feb 2.6</t>
  </si>
  <si>
    <t>Time.Month_Collar Feb 2.7</t>
  </si>
  <si>
    <t>Time.Month_Collar Feb 3.0</t>
  </si>
  <si>
    <t>Time.Month_Collar Feb 3.1</t>
  </si>
  <si>
    <t>Time.Month_Collar Feb 3.2</t>
  </si>
  <si>
    <t>Time.Month_Collar Feb 3.4</t>
  </si>
  <si>
    <t>Time.Month_Collar Feb 3.5</t>
  </si>
  <si>
    <t>Time.Month_Collar Feb 3.6</t>
  </si>
  <si>
    <t>Time.Month_Collar Feb 3.7</t>
  </si>
  <si>
    <t>Time.Month_Collar Feb 4.0</t>
  </si>
  <si>
    <t>Time.Month_Collar Feb 4.1</t>
  </si>
  <si>
    <t>Time.Month_Collar Feb 4.3</t>
  </si>
  <si>
    <t>Time.Month_Collar Feb 4.4</t>
  </si>
  <si>
    <t>Time.Month_Collar Feb 4.5</t>
  </si>
  <si>
    <t>Time.Month_Collar Feb 4.6</t>
  </si>
  <si>
    <t>Time.Month_Collar Feb 4.7</t>
  </si>
  <si>
    <t>Time.Month_Collar Feb 5.0</t>
  </si>
  <si>
    <t>Time.Month_Collar Feb 5.1</t>
  </si>
  <si>
    <t>Time.Month_Collar Feb 5.2</t>
  </si>
  <si>
    <t>Time.Month_Collar Feb 5.3</t>
  </si>
  <si>
    <t>Time.Month_Collar Feb 5.4</t>
  </si>
  <si>
    <t>Time.Month_Collar Feb 5.5</t>
  </si>
  <si>
    <t>Time.Month_Collar Feb 5.6</t>
  </si>
  <si>
    <t>Time.Month_Collar Feb 6.1</t>
  </si>
  <si>
    <t>Time.Month_Collar Feb 6.2</t>
  </si>
  <si>
    <t>Time.Month_Collar Feb 6.3</t>
  </si>
  <si>
    <t>Time.Month_Collar Feb 6.4</t>
  </si>
  <si>
    <t>Time.Month_Collar Feb 6.5</t>
  </si>
  <si>
    <t>Time.Month_Collar Feb 6.6</t>
  </si>
  <si>
    <t>Time.Month_Collar Feb 6.7</t>
  </si>
  <si>
    <t>Time.Month_Collar Mar 1.0</t>
  </si>
  <si>
    <t>Time.Month_Collar Mar 1.1</t>
  </si>
  <si>
    <t>Time.Month_Collar Mar 1.2</t>
  </si>
  <si>
    <t>Time.Month_Collar Mar 1.4</t>
  </si>
  <si>
    <t>Time.Month_Collar Mar 1.5</t>
  </si>
  <si>
    <t>Time.Month_Collar Mar 1.6</t>
  </si>
  <si>
    <t>Time.Month_Collar Mar 1.7</t>
  </si>
  <si>
    <t>Time.Month_Collar Mar 2.0</t>
  </si>
  <si>
    <t>Time.Month_Collar Mar 2.1</t>
  </si>
  <si>
    <t>Time.Month_Collar Mar 2.2</t>
  </si>
  <si>
    <t>Time.Month_Collar Mar 2.3</t>
  </si>
  <si>
    <t>Time.Month_Collar Mar 2.5</t>
  </si>
  <si>
    <t>Time.Month_Collar Mar 2.6</t>
  </si>
  <si>
    <t>Time.Month_Collar Mar 2.7</t>
  </si>
  <si>
    <t>Time.Month_Collar Mar 3.0</t>
  </si>
  <si>
    <t>Time.Month_Collar Mar 3.1</t>
  </si>
  <si>
    <t>Time.Month_Collar Mar 3.2</t>
  </si>
  <si>
    <t>Time.Month_Collar Mar 3.4</t>
  </si>
  <si>
    <t>Time.Month_Collar Mar 3.5</t>
  </si>
  <si>
    <t>Time.Month_Collar Mar 3.6</t>
  </si>
  <si>
    <t>Time.Month_Collar Mar 3.7</t>
  </si>
  <si>
    <t>Time.Month_Collar Mar 4.0</t>
  </si>
  <si>
    <t>Time.Month_Collar Mar 4.1</t>
  </si>
  <si>
    <t>Time.Month_Collar Mar 4.3</t>
  </si>
  <si>
    <t>Time.Month_Collar Mar 4.4</t>
  </si>
  <si>
    <t>Time.Month_Collar Mar 4.5</t>
  </si>
  <si>
    <t>Time.Month_Collar Mar 4.6</t>
  </si>
  <si>
    <t>Time.Month_Collar Mar 4.7</t>
  </si>
  <si>
    <t>Time.Month_Collar Mar 5.0</t>
  </si>
  <si>
    <t>Time.Month_Collar Mar 5.1</t>
  </si>
  <si>
    <t>Time.Month_Collar Mar 5.2</t>
  </si>
  <si>
    <t>Time.Month_Collar Mar 5.3</t>
  </si>
  <si>
    <t>Time.Month_Collar Mar 5.4</t>
  </si>
  <si>
    <t>Time.Month_Collar Mar 5.5</t>
  </si>
  <si>
    <t>Time.Month_Collar Mar 5.6</t>
  </si>
  <si>
    <t>Time.Month_Collar Mar 6.1</t>
  </si>
  <si>
    <t>Time.Month_Collar Mar 6.2</t>
  </si>
  <si>
    <t>Time.Month_Collar Mar 6.3</t>
  </si>
  <si>
    <t>Time.Month_Collar Mar 6.4</t>
  </si>
  <si>
    <t>Time.Month_Collar Mar 6.5</t>
  </si>
  <si>
    <t>Time.Month_Collar Mar 6.6</t>
  </si>
  <si>
    <t>Time.Month_Collar Mar 6.7</t>
  </si>
  <si>
    <t>Time.Month_Collar Apr 1.0</t>
  </si>
  <si>
    <t>Time.Month_Collar Apr 1.1</t>
  </si>
  <si>
    <t>Time.Month_Collar Apr 1.2</t>
  </si>
  <si>
    <t>Time.Month_Collar Apr 1.4</t>
  </si>
  <si>
    <t>Time.Month_Collar Apr 1.5</t>
  </si>
  <si>
    <t>Time.Month_Collar Apr 1.6</t>
  </si>
  <si>
    <t>Time.Month_Collar Apr 1.7</t>
  </si>
  <si>
    <t>Time.Month_Collar Apr 2.0</t>
  </si>
  <si>
    <t>Time.Month_Collar Apr 2.1</t>
  </si>
  <si>
    <t>Time.Month_Collar Apr 2.2</t>
  </si>
  <si>
    <t>Time.Month_Collar Apr 2.3</t>
  </si>
  <si>
    <t>Time.Month_Collar Apr 2.5</t>
  </si>
  <si>
    <t>Time.Month_Collar Apr 2.6</t>
  </si>
  <si>
    <t>Time.Month_Collar Apr 2.7</t>
  </si>
  <si>
    <t>Time.Month_Collar Apr 3.0</t>
  </si>
  <si>
    <t>Time.Month_Collar Apr 3.1</t>
  </si>
  <si>
    <t>Time.Month_Collar Apr 3.2</t>
  </si>
  <si>
    <t>Time.Month_Collar Apr 3.4</t>
  </si>
  <si>
    <t>Time.Month_Collar Apr 3.5</t>
  </si>
  <si>
    <t>Time.Month_Collar Apr 3.6</t>
  </si>
  <si>
    <t>Time.Month_Collar Apr 3.7</t>
  </si>
  <si>
    <t>Time.Month_Collar Apr 4.0</t>
  </si>
  <si>
    <t>Time.Month_Collar Apr 4.1</t>
  </si>
  <si>
    <t>Time.Month_Collar Apr 4.3</t>
  </si>
  <si>
    <t>Time.Month_Collar Apr 4.4</t>
  </si>
  <si>
    <t>Time.Month_Collar Apr 4.5</t>
  </si>
  <si>
    <t>Time.Month_Collar Apr 4.6</t>
  </si>
  <si>
    <t>Time.Month_Collar Apr 4.7</t>
  </si>
  <si>
    <t>Time.Month_Collar Apr 5.0</t>
  </si>
  <si>
    <t>Time.Month_Collar Apr 5.1</t>
  </si>
  <si>
    <t>Time.Month_Collar Apr 5.2</t>
  </si>
  <si>
    <t>Time.Month_Collar Apr 5.3</t>
  </si>
  <si>
    <t>Time.Month_Collar Apr 5.4</t>
  </si>
  <si>
    <t>Time.Month_Collar Apr 5.5</t>
  </si>
  <si>
    <t>Time.Month_Collar Apr 5.6</t>
  </si>
  <si>
    <t>Time.Month_Collar Apr 6.1</t>
  </si>
  <si>
    <t>Time.Month_Collar Apr 6.2</t>
  </si>
  <si>
    <t>Time.Month_Collar Apr 6.3</t>
  </si>
  <si>
    <t>Time.Month_Collar Apr 6.4</t>
  </si>
  <si>
    <t>Time.Month_Collar Apr 6.5</t>
  </si>
  <si>
    <t>Time.Month_Collar Apr 6.6</t>
  </si>
  <si>
    <t>Time.Month_Collar Apr 6.7</t>
  </si>
  <si>
    <t>Time.Month_Collar May 1.0</t>
  </si>
  <si>
    <t>Time.Month_Collar May 1.1</t>
  </si>
  <si>
    <t>Time.Month_Collar May 1.2</t>
  </si>
  <si>
    <t>Time.Month_Collar May 1.4</t>
  </si>
  <si>
    <t>Time.Month_Collar May 1.5</t>
  </si>
  <si>
    <t>Time.Month_Collar May 1.6</t>
  </si>
  <si>
    <t>Time.Month_Collar May 1.7</t>
  </si>
  <si>
    <t>Time.Month_Collar May 2.0</t>
  </si>
  <si>
    <t>Time.Month_Collar May 2.1</t>
  </si>
  <si>
    <t>Time.Month_Collar May 2.2</t>
  </si>
  <si>
    <t>Time.Month_Collar May 2.3</t>
  </si>
  <si>
    <t>Time.Month_Collar May 2.5</t>
  </si>
  <si>
    <t>Time.Month_Collar May 2.6</t>
  </si>
  <si>
    <t>Time.Month_Collar May 2.7</t>
  </si>
  <si>
    <t>Time.Month_Collar May 3.0</t>
  </si>
  <si>
    <t>Time.Month_Collar May 3.1</t>
  </si>
  <si>
    <t>Time.Month_Collar May 3.2</t>
  </si>
  <si>
    <t>Time.Month_Collar May 3.4</t>
  </si>
  <si>
    <t>Time.Month_Collar May 3.5</t>
  </si>
  <si>
    <t>Time.Month_Collar May 3.6</t>
  </si>
  <si>
    <t>Time.Month_Collar May 3.7</t>
  </si>
  <si>
    <t>Time.Month_Collar May 4.0</t>
  </si>
  <si>
    <t>Time.Month_Collar May 4.1</t>
  </si>
  <si>
    <t>Time.Month_Collar May 4.3</t>
  </si>
  <si>
    <t>Time.Month_Collar May 4.4</t>
  </si>
  <si>
    <t>Time.Month_Collar May 4.5</t>
  </si>
  <si>
    <t>Time.Month_Collar May 4.6</t>
  </si>
  <si>
    <t>Time.Month_Collar May 4.7</t>
  </si>
  <si>
    <t>Time.Month_Collar May 5.0</t>
  </si>
  <si>
    <t>Time.Month_Collar May 5.1</t>
  </si>
  <si>
    <t>Time.Month_Collar May 5.2</t>
  </si>
  <si>
    <t>Time.Month_Collar May 5.3</t>
  </si>
  <si>
    <t>Time.Month_Collar May 5.4</t>
  </si>
  <si>
    <t>Time.Month_Collar May 5.5</t>
  </si>
  <si>
    <t>Time.Month_Collar May 5.6</t>
  </si>
  <si>
    <t>Time.Month_Collar May 6.1</t>
  </si>
  <si>
    <t>Time.Month_Collar May 6.2</t>
  </si>
  <si>
    <t>Time.Month_Collar May 6.3</t>
  </si>
  <si>
    <t>Time.Month_Collar May 6.4</t>
  </si>
  <si>
    <t>Time.Month_Collar May 6.5</t>
  </si>
  <si>
    <t>Time.Month_Collar May 6.6</t>
  </si>
  <si>
    <t>Time.Month_Collar May 6.7</t>
  </si>
  <si>
    <t>Time.Month_Collar Jun 1.0</t>
  </si>
  <si>
    <t>Time.Month_Collar Jun 1.1</t>
  </si>
  <si>
    <t>Time.Month_Collar Jun 1.2</t>
  </si>
  <si>
    <t>Time.Month_Collar Jun 1.4</t>
  </si>
  <si>
    <t>Time.Month_Collar Jun 1.5</t>
  </si>
  <si>
    <t>Time.Month_Collar Jun 1.6</t>
  </si>
  <si>
    <t>Time.Month_Collar Jun 1.7</t>
  </si>
  <si>
    <t>Time.Month_Collar Jun 2.0</t>
  </si>
  <si>
    <t>Time.Month_Collar Jun 2.1</t>
  </si>
  <si>
    <t>Time.Month_Collar Jun 2.2</t>
  </si>
  <si>
    <t>Time.Month_Collar Jun 2.3</t>
  </si>
  <si>
    <t>Time.Month_Collar Jun 2.5</t>
  </si>
  <si>
    <t>Time.Month_Collar Jun 2.6</t>
  </si>
  <si>
    <t>Time.Month_Collar Jun 2.7</t>
  </si>
  <si>
    <t>Time.Month_Collar Jun 3.0</t>
  </si>
  <si>
    <t>Time.Month_Collar Jun 3.1</t>
  </si>
  <si>
    <t>Time.Month_Collar Jun 3.2</t>
  </si>
  <si>
    <t>Time.Month_Collar Jun 3.4</t>
  </si>
  <si>
    <t>Time.Month_Collar Jun 3.5</t>
  </si>
  <si>
    <t>Time.Month_Collar Jun 3.6</t>
  </si>
  <si>
    <t>Time.Month_Collar Jun 3.7</t>
  </si>
  <si>
    <t>Time.Month_Collar Jun 4.0</t>
  </si>
  <si>
    <t>Time.Month_Collar Jun 4.1</t>
  </si>
  <si>
    <t>Time.Month_Collar Jun 4.3</t>
  </si>
  <si>
    <t>Time.Month_Collar Jun 4.4</t>
  </si>
  <si>
    <t>Time.Month_Collar Jun 4.5</t>
  </si>
  <si>
    <t>Time.Month_Collar Jun 4.6</t>
  </si>
  <si>
    <t>Time.Month_Collar Jun 4.7</t>
  </si>
  <si>
    <t>Time.Month_Collar Jun 5.0</t>
  </si>
  <si>
    <t>Time.Month_Collar Jun 5.1</t>
  </si>
  <si>
    <t>Time.Month_Collar Jun 5.2</t>
  </si>
  <si>
    <t>Time.Month_Collar Jun 5.3</t>
  </si>
  <si>
    <t>Time.Month_Collar Jun 5.4</t>
  </si>
  <si>
    <t>Time.Month_Collar Jun 5.5</t>
  </si>
  <si>
    <t>Time.Month_Collar Jun 5.6</t>
  </si>
  <si>
    <t>Time.Month_Collar Jun 6.1</t>
  </si>
  <si>
    <t>Time.Month_Collar Jun 6.2</t>
  </si>
  <si>
    <t>Time.Month_Collar Jun 6.3</t>
  </si>
  <si>
    <t>Time.Month_Collar Jun 6.4</t>
  </si>
  <si>
    <t>Time.Month_Collar Jun 6.5</t>
  </si>
  <si>
    <t>Time.Month_Collar Jun 6.6</t>
  </si>
  <si>
    <t>Time.Month_Collar Jun 6.7</t>
  </si>
  <si>
    <t>Time.Month_Collar Jul 1.0</t>
  </si>
  <si>
    <t>Time.Month_Collar Jul 1.1</t>
  </si>
  <si>
    <t>Time.Month_Collar Jul 1.2</t>
  </si>
  <si>
    <t>Time.Month_Collar Jul 1.4</t>
  </si>
  <si>
    <t>Time.Month_Collar Jul 1.5</t>
  </si>
  <si>
    <t>Time.Month_Collar Jul 1.6</t>
  </si>
  <si>
    <t>Time.Month_Collar Jul 1.7</t>
  </si>
  <si>
    <t>Time.Month_Collar Jul 2.0</t>
  </si>
  <si>
    <t>Time.Month_Collar Jul 2.1</t>
  </si>
  <si>
    <t>Time.Month_Collar Jul 2.2</t>
  </si>
  <si>
    <t>Time.Month_Collar Jul 2.3</t>
  </si>
  <si>
    <t>Time.Month_Collar Jul 2.5</t>
  </si>
  <si>
    <t>Time.Month_Collar Jul 2.6</t>
  </si>
  <si>
    <t>Time.Month_Collar Jul 2.7</t>
  </si>
  <si>
    <t>Time.Month_Collar Jul 3.0</t>
  </si>
  <si>
    <t>Time.Month_Collar Jul 3.1</t>
  </si>
  <si>
    <t>Time.Month_Collar Jul 3.2</t>
  </si>
  <si>
    <t>Time.Month_Collar Jul 3.4</t>
  </si>
  <si>
    <t>Time.Month_Collar Jul 3.5</t>
  </si>
  <si>
    <t>Time.Month_Collar Jul 3.6</t>
  </si>
  <si>
    <t>Time.Month_Collar Jul 3.7</t>
  </si>
  <si>
    <t>Time.Month_Collar Jul 4.0</t>
  </si>
  <si>
    <t>Time.Month_Collar Jul 4.1</t>
  </si>
  <si>
    <t>Time.Month_Collar Jul 4.3</t>
  </si>
  <si>
    <t>Time.Month_Collar Jul 4.4</t>
  </si>
  <si>
    <t>Time.Month_Collar Jul 4.5</t>
  </si>
  <si>
    <t>Time.Month_Collar Jul 4.6</t>
  </si>
  <si>
    <t>Time.Month_Collar Jul 4.7</t>
  </si>
  <si>
    <t>Time.Month_Collar Jul 5.0</t>
  </si>
  <si>
    <t>Time.Month_Collar Jul 5.1</t>
  </si>
  <si>
    <t>Time.Month_Collar Jul 5.2</t>
  </si>
  <si>
    <t>Time.Month_Collar Jul 5.3</t>
  </si>
  <si>
    <t>Time.Month_Collar Jul 5.4</t>
  </si>
  <si>
    <t>Time.Month_Collar Jul 5.5</t>
  </si>
  <si>
    <t>Time.Month_Collar Jul 5.6</t>
  </si>
  <si>
    <t>Time.Month_Collar Jul 6.1</t>
  </si>
  <si>
    <t>Time.Month_Collar Jul 6.2</t>
  </si>
  <si>
    <t>Time.Month_Collar Jul 6.3</t>
  </si>
  <si>
    <t>Time.Month_Collar Jul 6.4</t>
  </si>
  <si>
    <t>Time.Month_Collar Jul 6.5</t>
  </si>
  <si>
    <t>Time.Month_Collar Jul 6.6</t>
  </si>
  <si>
    <t>Time.Month_Collar Jul 6.7</t>
  </si>
  <si>
    <t>Time.Month_Collar Aug 1.0</t>
  </si>
  <si>
    <t>Time.Month_Collar Aug 1.1</t>
  </si>
  <si>
    <t>Time.Month_Collar Aug 1.2</t>
  </si>
  <si>
    <t>Time.Month_Collar Aug 1.4</t>
  </si>
  <si>
    <t>Time.Month_Collar Aug 1.5</t>
  </si>
  <si>
    <t>Time.Month_Collar Aug 1.6</t>
  </si>
  <si>
    <t>Time.Month_Collar Aug 1.7</t>
  </si>
  <si>
    <t>Time.Month_Collar Aug 2.0</t>
  </si>
  <si>
    <t>Time.Month_Collar Aug 2.1</t>
  </si>
  <si>
    <t>Time.Month_Collar Aug 2.2</t>
  </si>
  <si>
    <t>Time.Month_Collar Aug 2.3</t>
  </si>
  <si>
    <t>Time.Month_Collar Aug 2.5</t>
  </si>
  <si>
    <t>Time.Month_Collar Aug 2.6</t>
  </si>
  <si>
    <t>Time.Month_Collar Aug 2.7</t>
  </si>
  <si>
    <t>Time.Month_Collar Aug 3.0</t>
  </si>
  <si>
    <t>Time.Month_Collar Aug 3.1</t>
  </si>
  <si>
    <t>Time.Month_Collar Aug 3.2</t>
  </si>
  <si>
    <t>Time.Month_Collar Aug 3.4</t>
  </si>
  <si>
    <t>Time.Month_Collar Aug 3.5</t>
  </si>
  <si>
    <t>Time.Month_Collar Aug 3.6</t>
  </si>
  <si>
    <t>Time.Month_Collar Aug 3.7</t>
  </si>
  <si>
    <t>Time.Month_Collar Aug 4.0</t>
  </si>
  <si>
    <t>Time.Month_Collar Aug 4.1</t>
  </si>
  <si>
    <t>Time.Month_Collar Aug 4.3</t>
  </si>
  <si>
    <t>Time.Month_Collar Aug 4.4</t>
  </si>
  <si>
    <t>Time.Month_Collar Aug 4.5</t>
  </si>
  <si>
    <t>Time.Month_Collar Aug 4.6</t>
  </si>
  <si>
    <t>Time.Month_Collar Aug 4.7</t>
  </si>
  <si>
    <t>Time.Month_Collar Aug 5.0</t>
  </si>
  <si>
    <t>Time.Month_Collar Aug 5.1</t>
  </si>
  <si>
    <t>Time.Month_Collar Aug 5.2</t>
  </si>
  <si>
    <t>Time.Month_Collar Aug 5.3</t>
  </si>
  <si>
    <t>Time.Month_Collar Aug 5.4</t>
  </si>
  <si>
    <t>Time.Month_Collar Aug 5.5</t>
  </si>
  <si>
    <t>Time.Month_Collar Aug 5.6</t>
  </si>
  <si>
    <t>Time.Month_Collar Aug 6.1</t>
  </si>
  <si>
    <t>Time.Month_Collar Aug 6.2</t>
  </si>
  <si>
    <t>Time.Month_Collar Aug 6.3</t>
  </si>
  <si>
    <t>Time.Month_Collar Aug 6.4</t>
  </si>
  <si>
    <t>Time.Month_Collar Aug 6.5</t>
  </si>
  <si>
    <t>Time.Month_Collar Aug 6.6</t>
  </si>
  <si>
    <t>Time.Month_Collar Aug 6.7</t>
  </si>
  <si>
    <t>Time.Month_Collar Sep 1.0</t>
  </si>
  <si>
    <t>Time.Month_Collar Sep 1.1</t>
  </si>
  <si>
    <t>Time.Month_Collar Sep 1.2</t>
  </si>
  <si>
    <t>Time.Month_Collar Sep 1.4</t>
  </si>
  <si>
    <t>Time.Month_Collar Sep 1.5</t>
  </si>
  <si>
    <t>Time.Month_Collar Sep 1.6</t>
  </si>
  <si>
    <t>Time.Month_Collar Sep 1.7</t>
  </si>
  <si>
    <t>Time.Month_Collar Sep 2.0</t>
  </si>
  <si>
    <t>Time.Month_Collar Sep 2.1</t>
  </si>
  <si>
    <t>Time.Month_Collar Sep 2.2</t>
  </si>
  <si>
    <t>Time.Month_Collar Sep 2.3</t>
  </si>
  <si>
    <t>Time.Month_Collar Sep 2.5</t>
  </si>
  <si>
    <t>Time.Month_Collar Sep 2.6</t>
  </si>
  <si>
    <t>Time.Month_Collar Sep 2.7</t>
  </si>
  <si>
    <t>Time.Month_Collar Sep 3.0</t>
  </si>
  <si>
    <t>Time.Month_Collar Sep 3.1</t>
  </si>
  <si>
    <t>Time.Month_Collar Sep 3.2</t>
  </si>
  <si>
    <t>Time.Month_Collar Sep 3.4</t>
  </si>
  <si>
    <t>Time.Month_Collar Sep 3.5</t>
  </si>
  <si>
    <t>Time.Month_Collar Sep 3.6</t>
  </si>
  <si>
    <t>Time.Month_Collar Sep 3.7</t>
  </si>
  <si>
    <t>Time.Month_Collar Sep 4.0</t>
  </si>
  <si>
    <t>Time.Month_Collar Sep 4.1</t>
  </si>
  <si>
    <t>Time.Month_Collar Sep 4.3</t>
  </si>
  <si>
    <t>Time.Month_Collar Sep 4.4</t>
  </si>
  <si>
    <t>Time.Month_Collar Sep 4.5</t>
  </si>
  <si>
    <t>Time.Month_Collar Sep 4.6</t>
  </si>
  <si>
    <t>Time.Month_Collar Sep 4.7</t>
  </si>
  <si>
    <t>Time.Month_Collar Sep 5.0</t>
  </si>
  <si>
    <t>Time.Month_Collar Sep 5.1</t>
  </si>
  <si>
    <t>Time.Month_Collar Sep 5.2</t>
  </si>
  <si>
    <t>Time.Month_Collar Sep 5.3</t>
  </si>
  <si>
    <t>Time.Month_Collar Sep 5.4</t>
  </si>
  <si>
    <t>Time.Month_Collar Sep 5.5</t>
  </si>
  <si>
    <t>Time.Month_Collar Sep 5.6</t>
  </si>
  <si>
    <t>Time.Month_Collar Sep 6.1</t>
  </si>
  <si>
    <t>Time.Month_Collar Sep 6.2</t>
  </si>
  <si>
    <t>Time.Month_Collar Sep 6.3</t>
  </si>
  <si>
    <t>Time.Month_Collar Sep 6.4</t>
  </si>
  <si>
    <t>Time.Month_Collar Sep 6.5</t>
  </si>
  <si>
    <t>Time.Month_Collar Sep 6.6</t>
  </si>
  <si>
    <t>Time.Month_Collar Sep 6.7</t>
  </si>
  <si>
    <t>Time.Month_Collar Oct 1.0</t>
  </si>
  <si>
    <t>Time.Month_Collar Oct 1.1</t>
  </si>
  <si>
    <t>Time.Month_Collar Oct 1.2</t>
  </si>
  <si>
    <t>Time.Month_Collar Oct 1.4</t>
  </si>
  <si>
    <t>Time.Month_Collar Oct 1.5</t>
  </si>
  <si>
    <t>Time.Month_Collar Oct 1.6</t>
  </si>
  <si>
    <t>Time.Month_Collar Oct 1.7</t>
  </si>
  <si>
    <t>Time.Month_Collar Oct 2.0</t>
  </si>
  <si>
    <t>Time.Month_Collar Oct 2.1</t>
  </si>
  <si>
    <t>Time.Month_Collar Oct 2.2</t>
  </si>
  <si>
    <t>Time.Month_Collar Oct 2.3</t>
  </si>
  <si>
    <t>Time.Month_Collar Oct 2.5</t>
  </si>
  <si>
    <t>Time.Month_Collar Oct 2.6</t>
  </si>
  <si>
    <t>Time.Month_Collar Oct 2.7</t>
  </si>
  <si>
    <t>Time.Month_Collar Oct 3.0</t>
  </si>
  <si>
    <t>Time.Month_Collar Oct 3.1</t>
  </si>
  <si>
    <t>Time.Month_Collar Oct 3.2</t>
  </si>
  <si>
    <t>Time.Month_Collar Oct 3.4</t>
  </si>
  <si>
    <t>Time.Month_Collar Oct 3.5</t>
  </si>
  <si>
    <t>Time.Month_Collar Oct 3.6</t>
  </si>
  <si>
    <t>Time.Month_Collar Oct 3.7</t>
  </si>
  <si>
    <t>Time.Month_Collar Oct 4.0</t>
  </si>
  <si>
    <t>Time.Month_Collar Oct 4.1</t>
  </si>
  <si>
    <t>Time.Month_Collar Oct 4.3</t>
  </si>
  <si>
    <t>Time.Month_Collar Oct 4.4</t>
  </si>
  <si>
    <t>Time.Month_Collar Oct 4.5</t>
  </si>
  <si>
    <t>Time.Month_Collar Oct 4.6</t>
  </si>
  <si>
    <t>Time.Month_Collar Oct 4.7</t>
  </si>
  <si>
    <t>Time.Month_Collar Oct 5.0</t>
  </si>
  <si>
    <t>Time.Month_Collar Oct 5.1</t>
  </si>
  <si>
    <t>Time.Month_Collar Oct 5.2</t>
  </si>
  <si>
    <t>Time.Month_Collar Oct 5.3</t>
  </si>
  <si>
    <t>Time.Month_Collar Oct 5.4</t>
  </si>
  <si>
    <t>Time.Month_Collar Oct 5.5</t>
  </si>
  <si>
    <t>Time.Month_Collar Oct 5.6</t>
  </si>
  <si>
    <t>Time.Month_Collar Oct 6.1</t>
  </si>
  <si>
    <t>Time.Month_Collar Oct 6.2</t>
  </si>
  <si>
    <t>Time.Month_Collar Oct 6.3</t>
  </si>
  <si>
    <t>Time.Month_Collar Oct 6.4</t>
  </si>
  <si>
    <t>Time.Month_Collar Oct 6.5</t>
  </si>
  <si>
    <t>Time.Month_Collar Oct 6.6</t>
  </si>
  <si>
    <t>Time.Month_Collar Oct 6.7</t>
  </si>
  <si>
    <t>Time.Month_Collar Nov 1.0</t>
  </si>
  <si>
    <t>Time.Month_Collar Nov 1.1</t>
  </si>
  <si>
    <t>Time.Month_Collar Nov 1.2</t>
  </si>
  <si>
    <t>Time.Month_Collar Nov 1.4</t>
  </si>
  <si>
    <t>Time.Month_Collar Nov 1.5</t>
  </si>
  <si>
    <t>Time.Month_Collar Nov 1.6</t>
  </si>
  <si>
    <t>Time.Month_Collar Nov 1.7</t>
  </si>
  <si>
    <t>Time.Month_Collar Nov 2.0</t>
  </si>
  <si>
    <t>Time.Month_Collar Nov 2.1</t>
  </si>
  <si>
    <t>Time.Month_Collar Nov 2.2</t>
  </si>
  <si>
    <t>Time.Month_Collar Nov 2.3</t>
  </si>
  <si>
    <t>Time.Month_Collar Nov 2.5</t>
  </si>
  <si>
    <t>Time.Month_Collar Nov 2.6</t>
  </si>
  <si>
    <t>Time.Month_Collar Nov 2.7</t>
  </si>
  <si>
    <t>Time.Month_Collar Nov 3.0</t>
  </si>
  <si>
    <t>Time.Month_Collar Nov 3.1</t>
  </si>
  <si>
    <t>Time.Month_Collar Nov 3.2</t>
  </si>
  <si>
    <t>Time.Month_Collar Nov 3.4</t>
  </si>
  <si>
    <t>Time.Month_Collar Nov 3.5</t>
  </si>
  <si>
    <t>Time.Month_Collar Nov 3.6</t>
  </si>
  <si>
    <t>Time.Month_Collar Nov 3.7</t>
  </si>
  <si>
    <t>Time.Month_Collar Nov 4.0</t>
  </si>
  <si>
    <t>Time.Month_Collar Nov 4.1</t>
  </si>
  <si>
    <t>Time.Month_Collar Nov 4.3</t>
  </si>
  <si>
    <t>Time.Month_Collar Nov 4.4</t>
  </si>
  <si>
    <t>Time.Month_Collar Nov 4.5</t>
  </si>
  <si>
    <t>Time.Month_Collar Nov 4.6</t>
  </si>
  <si>
    <t>Time.Month_Collar Nov 4.7</t>
  </si>
  <si>
    <t>Time.Month_Collar Nov 5.0</t>
  </si>
  <si>
    <t>Time.Month_Collar Nov 5.1</t>
  </si>
  <si>
    <t>Time.Month_Collar Nov 5.2</t>
  </si>
  <si>
    <t>Time.Month_Collar Nov 5.3</t>
  </si>
  <si>
    <t>Time.Month_Collar Nov 5.4</t>
  </si>
  <si>
    <t>Time.Month_Collar Nov 5.5</t>
  </si>
  <si>
    <t>Time.Month_Collar Nov 5.6</t>
  </si>
  <si>
    <t>Time.Month_Collar Nov 6.1</t>
  </si>
  <si>
    <t>Time.Month_Collar Nov 6.2</t>
  </si>
  <si>
    <t>Time.Month_Collar Nov 6.3</t>
  </si>
  <si>
    <t>Time.Month_Collar Nov 6.4</t>
  </si>
  <si>
    <t>Time.Month_Collar Nov 6.5</t>
  </si>
  <si>
    <t>Time.Month_Collar Nov 6.6</t>
  </si>
  <si>
    <t>Time.Month_Collar Nov 6.7</t>
  </si>
  <si>
    <t>Time.Month_Collar Dec 1.0</t>
  </si>
  <si>
    <t>Time.Month_Collar Dec 1.1</t>
  </si>
  <si>
    <t>Time.Month_Collar Dec 1.2</t>
  </si>
  <si>
    <t>Time.Month_Collar Dec 1.4</t>
  </si>
  <si>
    <t>Time.Month_Collar Dec 1.5</t>
  </si>
  <si>
    <t>Time.Month_Collar Dec 1.6</t>
  </si>
  <si>
    <t>Time.Month_Collar Dec 1.7</t>
  </si>
  <si>
    <t>Time.Month_Collar Dec 2.0</t>
  </si>
  <si>
    <t>Time.Month_Collar Dec 2.1</t>
  </si>
  <si>
    <t>Time.Month_Collar Dec 2.2</t>
  </si>
  <si>
    <t>Time.Month_Collar Dec 2.3</t>
  </si>
  <si>
    <t>Time.Month_Collar Dec 2.5</t>
  </si>
  <si>
    <t>Time.Month_Collar Dec 2.6</t>
  </si>
  <si>
    <t>Time.Month_Collar Dec 2.7</t>
  </si>
  <si>
    <t>Time.Month_Collar Dec 3.0</t>
  </si>
  <si>
    <t>Time.Month_Collar Dec 3.1</t>
  </si>
  <si>
    <t>Time.Month_Collar Dec 3.2</t>
  </si>
  <si>
    <t>Time.Month_Collar Dec 3.4</t>
  </si>
  <si>
    <t>Time.Month_Collar Dec 3.5</t>
  </si>
  <si>
    <t>Time.Month_Collar Dec 3.6</t>
  </si>
  <si>
    <t>Time.Month_Collar Dec 3.7</t>
  </si>
  <si>
    <t>Time.Month_Collar Dec 4.0</t>
  </si>
  <si>
    <t>Time.Month_Collar Dec 4.1</t>
  </si>
  <si>
    <t>Time.Month_Collar Dec 4.3</t>
  </si>
  <si>
    <t>Time.Month_Collar Dec 4.4</t>
  </si>
  <si>
    <t>Time.Month_Collar Dec 4.5</t>
  </si>
  <si>
    <t>Time.Month_Collar Dec 4.6</t>
  </si>
  <si>
    <t>Time.Month_Collar Dec 4.7</t>
  </si>
  <si>
    <t>Time.Month_Collar Dec 5.0</t>
  </si>
  <si>
    <t>Time.Month_Collar Dec 5.1</t>
  </si>
  <si>
    <t>Time.Month_Collar Dec 5.2</t>
  </si>
  <si>
    <t>Time.Month_Collar Dec 5.3</t>
  </si>
  <si>
    <t>Time.Month_Collar Dec 5.4</t>
  </si>
  <si>
    <t>Time.Month_Collar Dec 5.5</t>
  </si>
  <si>
    <t>Time.Month_Collar Dec 5.6</t>
  </si>
  <si>
    <t>Time.Month_Collar Dec 6.1</t>
  </si>
  <si>
    <t>Time.Month_Collar Dec 6.2</t>
  </si>
  <si>
    <t>Time.Month_Collar Dec 6.3</t>
  </si>
  <si>
    <t>Time.Month_Collar Dec 6.4</t>
  </si>
  <si>
    <t>Time.Month_Collar Dec 6.5</t>
  </si>
  <si>
    <t>Time.Month_Collar Dec 6.6</t>
  </si>
  <si>
    <t>Time.Month_Collar Dec 6.7</t>
  </si>
  <si>
    <t>Message: the residuals do not appear to be random; for example, fitted values in the range 0.2154 to 0.2175 are consistently larger than observed values and fitted values in the range 0.3757 to 0.3777 are consistently smaller than observed values.</t>
  </si>
  <si>
    <t>For CH4, high residuals and Cooks. But no reason to remove this point</t>
  </si>
  <si>
    <t>Checked</t>
  </si>
  <si>
    <t>Jan 1.0</t>
  </si>
  <si>
    <t>Jan 1.1</t>
  </si>
  <si>
    <t>Jan 1.2</t>
  </si>
  <si>
    <t>Jan 1.4</t>
  </si>
  <si>
    <t>Jan 1.5</t>
  </si>
  <si>
    <t>Jan 1.6</t>
  </si>
  <si>
    <t>Jan 1.7</t>
  </si>
  <si>
    <t>Jan 2.0</t>
  </si>
  <si>
    <t>Jan 2.1</t>
  </si>
  <si>
    <t>Jan 2.2</t>
  </si>
  <si>
    <t>Jan 2.3</t>
  </si>
  <si>
    <t>Jan 2.5</t>
  </si>
  <si>
    <t>Jan 2.6</t>
  </si>
  <si>
    <t>Jan 2.7</t>
  </si>
  <si>
    <t>Jan 3.0</t>
  </si>
  <si>
    <t>Jan 3.1</t>
  </si>
  <si>
    <t>Jan 3.2</t>
  </si>
  <si>
    <t>Jan 3.4</t>
  </si>
  <si>
    <t>Jan 3.5</t>
  </si>
  <si>
    <t>Jan 3.6</t>
  </si>
  <si>
    <t>Jan 3.7</t>
  </si>
  <si>
    <t>Jan 4.0</t>
  </si>
  <si>
    <t>Jan 4.1</t>
  </si>
  <si>
    <t>Jan 4.3</t>
  </si>
  <si>
    <t>Jan 4.4</t>
  </si>
  <si>
    <t>Jan 4.5</t>
  </si>
  <si>
    <t>Jan 4.6</t>
  </si>
  <si>
    <t>Jan 4.7</t>
  </si>
  <si>
    <t>Jan 5.0</t>
  </si>
  <si>
    <t>Jan 5.1</t>
  </si>
  <si>
    <t>Jan 5.2</t>
  </si>
  <si>
    <t>Jan 5.3</t>
  </si>
  <si>
    <t>Jan 5.4</t>
  </si>
  <si>
    <t>Jan 5.5</t>
  </si>
  <si>
    <t>Jan 5.6</t>
  </si>
  <si>
    <t>Jan 6.1</t>
  </si>
  <si>
    <t>Jan 6.2</t>
  </si>
  <si>
    <t>Jan 6.3</t>
  </si>
  <si>
    <t>Jan 6.4</t>
  </si>
  <si>
    <t>Jan 6.5</t>
  </si>
  <si>
    <t>Jan 6.6</t>
  </si>
  <si>
    <t>Jan 6.7</t>
  </si>
  <si>
    <t>Feb 1.0</t>
  </si>
  <si>
    <t>Feb 1.1</t>
  </si>
  <si>
    <t>Feb 1.2</t>
  </si>
  <si>
    <t>Feb 1.4</t>
  </si>
  <si>
    <t>Feb 1.5</t>
  </si>
  <si>
    <t>Feb 1.6</t>
  </si>
  <si>
    <t>Feb 1.7</t>
  </si>
  <si>
    <t>Feb 2.0</t>
  </si>
  <si>
    <t>Feb 2.1</t>
  </si>
  <si>
    <t>Feb 2.2</t>
  </si>
  <si>
    <t>Feb 2.3</t>
  </si>
  <si>
    <t>Feb 2.5</t>
  </si>
  <si>
    <t>Feb 2.6</t>
  </si>
  <si>
    <t>Feb 2.7</t>
  </si>
  <si>
    <t>Feb 3.0</t>
  </si>
  <si>
    <t>Feb 3.1</t>
  </si>
  <si>
    <t>Feb 3.2</t>
  </si>
  <si>
    <t>Feb 3.4</t>
  </si>
  <si>
    <t>Feb 3.5</t>
  </si>
  <si>
    <t>Feb 3.6</t>
  </si>
  <si>
    <t>Feb 3.7</t>
  </si>
  <si>
    <t>Feb 4.0</t>
  </si>
  <si>
    <t>Feb 4.1</t>
  </si>
  <si>
    <t>Feb 4.3</t>
  </si>
  <si>
    <t>Feb 4.4</t>
  </si>
  <si>
    <t>Feb 4.5</t>
  </si>
  <si>
    <t>Feb 4.6</t>
  </si>
  <si>
    <t>Feb 4.7</t>
  </si>
  <si>
    <t>Feb 5.0</t>
  </si>
  <si>
    <t>Feb 5.1</t>
  </si>
  <si>
    <t>Feb 5.2</t>
  </si>
  <si>
    <t>Feb 5.3</t>
  </si>
  <si>
    <t>Feb 5.4</t>
  </si>
  <si>
    <t>Feb 5.5</t>
  </si>
  <si>
    <t>Feb 5.6</t>
  </si>
  <si>
    <t>Feb 6.1</t>
  </si>
  <si>
    <t>Feb 6.2</t>
  </si>
  <si>
    <t>Feb 6.3</t>
  </si>
  <si>
    <t>Feb 6.4</t>
  </si>
  <si>
    <t>Feb 6.5</t>
  </si>
  <si>
    <t>Feb 6.6</t>
  </si>
  <si>
    <t>Feb 6.7</t>
  </si>
  <si>
    <t>Mar 1.0</t>
  </si>
  <si>
    <t>Mar 1.1</t>
  </si>
  <si>
    <t>Mar 1.2</t>
  </si>
  <si>
    <t>Mar 1.4</t>
  </si>
  <si>
    <t>Mar 1.5</t>
  </si>
  <si>
    <t>Mar 1.6</t>
  </si>
  <si>
    <t>Mar 1.7</t>
  </si>
  <si>
    <t>Mar 2.0</t>
  </si>
  <si>
    <t>Mar 2.1</t>
  </si>
  <si>
    <t>Mar 2.2</t>
  </si>
  <si>
    <t>Mar 2.3</t>
  </si>
  <si>
    <t>Mar 2.5</t>
  </si>
  <si>
    <t>Mar 2.6</t>
  </si>
  <si>
    <t>Mar 2.7</t>
  </si>
  <si>
    <t>Mar 3.0</t>
  </si>
  <si>
    <t>Mar 3.1</t>
  </si>
  <si>
    <t>Mar 3.2</t>
  </si>
  <si>
    <t>Mar 3.4</t>
  </si>
  <si>
    <t>Mar 3.5</t>
  </si>
  <si>
    <t>Mar 3.6</t>
  </si>
  <si>
    <t>Mar 3.7</t>
  </si>
  <si>
    <t>Mar 4.0</t>
  </si>
  <si>
    <t>Mar 4.1</t>
  </si>
  <si>
    <t>Mar 4.3</t>
  </si>
  <si>
    <t>Mar 4.4</t>
  </si>
  <si>
    <t>Mar 4.5</t>
  </si>
  <si>
    <t>Mar 4.6</t>
  </si>
  <si>
    <t>Mar 4.7</t>
  </si>
  <si>
    <t>Mar 5.0</t>
  </si>
  <si>
    <t>Mar 5.1</t>
  </si>
  <si>
    <t>Mar 5.2</t>
  </si>
  <si>
    <t>Mar 5.3</t>
  </si>
  <si>
    <t>Mar 5.4</t>
  </si>
  <si>
    <t>Mar 5.5</t>
  </si>
  <si>
    <t>Mar 5.6</t>
  </si>
  <si>
    <t>Mar 6.1</t>
  </si>
  <si>
    <t>Mar 6.2</t>
  </si>
  <si>
    <t>Mar 6.3</t>
  </si>
  <si>
    <t>Mar 6.4</t>
  </si>
  <si>
    <t>Mar 6.5</t>
  </si>
  <si>
    <t>Mar 6.6</t>
  </si>
  <si>
    <t>Mar 6.7</t>
  </si>
  <si>
    <t>Apr 1.0</t>
  </si>
  <si>
    <t>Apr 1.1</t>
  </si>
  <si>
    <t>Apr 1.2</t>
  </si>
  <si>
    <t>Apr 1.4</t>
  </si>
  <si>
    <t>Apr 1.5</t>
  </si>
  <si>
    <t>Apr 1.6</t>
  </si>
  <si>
    <t>Apr 1.7</t>
  </si>
  <si>
    <t>Apr 2.0</t>
  </si>
  <si>
    <t>Apr 2.1</t>
  </si>
  <si>
    <t>Apr 2.2</t>
  </si>
  <si>
    <t>Apr 2.3</t>
  </si>
  <si>
    <t>Apr 2.5</t>
  </si>
  <si>
    <t>Apr 2.6</t>
  </si>
  <si>
    <t>Apr 2.7</t>
  </si>
  <si>
    <t>Apr 3.0</t>
  </si>
  <si>
    <t>Apr 3.1</t>
  </si>
  <si>
    <t>Apr 3.2</t>
  </si>
  <si>
    <t>Apr 3.4</t>
  </si>
  <si>
    <t>Apr 3.5</t>
  </si>
  <si>
    <t>Apr 3.6</t>
  </si>
  <si>
    <t>Apr 3.7</t>
  </si>
  <si>
    <t>Apr 4.0</t>
  </si>
  <si>
    <t>Apr 4.1</t>
  </si>
  <si>
    <t>Apr 4.3</t>
  </si>
  <si>
    <t>Apr 4.4</t>
  </si>
  <si>
    <t>Apr 4.5</t>
  </si>
  <si>
    <t>Apr 4.6</t>
  </si>
  <si>
    <t>Apr 4.7</t>
  </si>
  <si>
    <t>Apr 5.0</t>
  </si>
  <si>
    <t>Apr 5.1</t>
  </si>
  <si>
    <t>Apr 5.2</t>
  </si>
  <si>
    <t>Apr 5.3</t>
  </si>
  <si>
    <t>Apr 5.4</t>
  </si>
  <si>
    <t>Apr 5.5</t>
  </si>
  <si>
    <t>Apr 5.6</t>
  </si>
  <si>
    <t>Apr 6.1</t>
  </si>
  <si>
    <t>Apr 6.2</t>
  </si>
  <si>
    <t>Apr 6.3</t>
  </si>
  <si>
    <t>Apr 6.4</t>
  </si>
  <si>
    <t>Apr 6.5</t>
  </si>
  <si>
    <t>Apr 6.6</t>
  </si>
  <si>
    <t>Apr 6.7</t>
  </si>
  <si>
    <t>May 1.0</t>
  </si>
  <si>
    <t>May 1.1</t>
  </si>
  <si>
    <t>May 1.2</t>
  </si>
  <si>
    <t>May 1.4</t>
  </si>
  <si>
    <t>May 1.5</t>
  </si>
  <si>
    <t>May 1.6</t>
  </si>
  <si>
    <t>May 1.7</t>
  </si>
  <si>
    <t>May 2.0</t>
  </si>
  <si>
    <t>May 2.1</t>
  </si>
  <si>
    <t>May 2.2</t>
  </si>
  <si>
    <t>May 2.3</t>
  </si>
  <si>
    <t>May 2.5</t>
  </si>
  <si>
    <t>May 2.6</t>
  </si>
  <si>
    <t>May 2.7</t>
  </si>
  <si>
    <t>May 3.0</t>
  </si>
  <si>
    <t>May 3.1</t>
  </si>
  <si>
    <t>May 3.2</t>
  </si>
  <si>
    <t>May 3.4</t>
  </si>
  <si>
    <t>May 3.5</t>
  </si>
  <si>
    <t>May 3.6</t>
  </si>
  <si>
    <t>May 3.7</t>
  </si>
  <si>
    <t>May 4.0</t>
  </si>
  <si>
    <t>May 4.1</t>
  </si>
  <si>
    <t>May 4.3</t>
  </si>
  <si>
    <t>May 4.4</t>
  </si>
  <si>
    <t>May 4.5</t>
  </si>
  <si>
    <t>May 4.6</t>
  </si>
  <si>
    <t>May 4.7</t>
  </si>
  <si>
    <t>May 5.0</t>
  </si>
  <si>
    <t>May 5.1</t>
  </si>
  <si>
    <t>May 5.2</t>
  </si>
  <si>
    <t>May 5.3</t>
  </si>
  <si>
    <t>May 5.4</t>
  </si>
  <si>
    <t>May 5.5</t>
  </si>
  <si>
    <t>May 5.6</t>
  </si>
  <si>
    <t>May 6.1</t>
  </si>
  <si>
    <t>May 6.2</t>
  </si>
  <si>
    <t>May 6.3</t>
  </si>
  <si>
    <t>May 6.4</t>
  </si>
  <si>
    <t>May 6.5</t>
  </si>
  <si>
    <t>May 6.6</t>
  </si>
  <si>
    <t>May 6.7</t>
  </si>
  <si>
    <t>Jun 1.0</t>
  </si>
  <si>
    <t>Jun 1.1</t>
  </si>
  <si>
    <t>Jun 1.2</t>
  </si>
  <si>
    <t>Jun 1.4</t>
  </si>
  <si>
    <t>Jun 1.5</t>
  </si>
  <si>
    <t>Jun 1.6</t>
  </si>
  <si>
    <t>Jun 1.7</t>
  </si>
  <si>
    <t>Jun 2.0</t>
  </si>
  <si>
    <t>Jun 2.1</t>
  </si>
  <si>
    <t>Jun 2.2</t>
  </si>
  <si>
    <t>Jun 2.3</t>
  </si>
  <si>
    <t>Jun 2.5</t>
  </si>
  <si>
    <t>Jun 2.6</t>
  </si>
  <si>
    <t>Jun 2.7</t>
  </si>
  <si>
    <t>Jun 3.0</t>
  </si>
  <si>
    <t>Jun 3.1</t>
  </si>
  <si>
    <t>Jun 3.2</t>
  </si>
  <si>
    <t>Jun 3.4</t>
  </si>
  <si>
    <t>Jun 3.5</t>
  </si>
  <si>
    <t>Jun 3.6</t>
  </si>
  <si>
    <t>Jun 3.7</t>
  </si>
  <si>
    <t>Jun 4.0</t>
  </si>
  <si>
    <t>Jun 4.1</t>
  </si>
  <si>
    <t>Jun 4.3</t>
  </si>
  <si>
    <t>Jun 4.4</t>
  </si>
  <si>
    <t>Jun 4.5</t>
  </si>
  <si>
    <t>Jun 4.6</t>
  </si>
  <si>
    <t>Jun 4.7</t>
  </si>
  <si>
    <t>Jun 5.0</t>
  </si>
  <si>
    <t>Jun 5.1</t>
  </si>
  <si>
    <t>Jun 5.2</t>
  </si>
  <si>
    <t>Jun 5.3</t>
  </si>
  <si>
    <t>Jun 5.4</t>
  </si>
  <si>
    <t>Jun 5.5</t>
  </si>
  <si>
    <t>Jun 5.6</t>
  </si>
  <si>
    <t>Jun 6.1</t>
  </si>
  <si>
    <t>Jun 6.2</t>
  </si>
  <si>
    <t>Jun 6.3</t>
  </si>
  <si>
    <t>Jun 6.4</t>
  </si>
  <si>
    <t>Jun 6.5</t>
  </si>
  <si>
    <t>Jun 6.6</t>
  </si>
  <si>
    <t>Jun 6.7</t>
  </si>
  <si>
    <t>Jul 1.0</t>
  </si>
  <si>
    <t>Jul 1.1</t>
  </si>
  <si>
    <t>Jul 1.2</t>
  </si>
  <si>
    <t>Jul 1.4</t>
  </si>
  <si>
    <t>Jul 1.5</t>
  </si>
  <si>
    <t>Jul 1.6</t>
  </si>
  <si>
    <t>Jul 1.7</t>
  </si>
  <si>
    <t>Jul 2.0</t>
  </si>
  <si>
    <t>Jul 2.1</t>
  </si>
  <si>
    <t>Jul 2.2</t>
  </si>
  <si>
    <t>Jul 2.3</t>
  </si>
  <si>
    <t>Jul 2.5</t>
  </si>
  <si>
    <t>Jul 2.6</t>
  </si>
  <si>
    <t>Jul 2.7</t>
  </si>
  <si>
    <t>Jul 3.0</t>
  </si>
  <si>
    <t>Jul 3.1</t>
  </si>
  <si>
    <t>Jul 3.2</t>
  </si>
  <si>
    <t>Jul 3.4</t>
  </si>
  <si>
    <t>Jul 3.5</t>
  </si>
  <si>
    <t>Jul 3.6</t>
  </si>
  <si>
    <t>Jul 3.7</t>
  </si>
  <si>
    <t>Jul 4.0</t>
  </si>
  <si>
    <t>Jul 4.1</t>
  </si>
  <si>
    <t>Jul 4.3</t>
  </si>
  <si>
    <t>Jul 4.4</t>
  </si>
  <si>
    <t>Jul 4.5</t>
  </si>
  <si>
    <t>Jul 4.6</t>
  </si>
  <si>
    <t>Jul 4.7</t>
  </si>
  <si>
    <t>Jul 5.0</t>
  </si>
  <si>
    <t>Jul 5.1</t>
  </si>
  <si>
    <t>Jul 5.2</t>
  </si>
  <si>
    <t>Jul 5.3</t>
  </si>
  <si>
    <t>Jul 5.4</t>
  </si>
  <si>
    <t>Jul 5.5</t>
  </si>
  <si>
    <t>Jul 5.6</t>
  </si>
  <si>
    <t>Jul 6.1</t>
  </si>
  <si>
    <t>Jul 6.2</t>
  </si>
  <si>
    <t>Jul 6.3</t>
  </si>
  <si>
    <t>Jul 6.4</t>
  </si>
  <si>
    <t>Jul 6.5</t>
  </si>
  <si>
    <t>Jul 6.6</t>
  </si>
  <si>
    <t>Jul 6.7</t>
  </si>
  <si>
    <t>Aug 1.0</t>
  </si>
  <si>
    <t>Aug 1.1</t>
  </si>
  <si>
    <t>Aug 1.2</t>
  </si>
  <si>
    <t>Aug 1.4</t>
  </si>
  <si>
    <t>Aug 1.5</t>
  </si>
  <si>
    <t>Aug 1.6</t>
  </si>
  <si>
    <t>Aug 1.7</t>
  </si>
  <si>
    <t>Aug 2.0</t>
  </si>
  <si>
    <t>Aug 2.1</t>
  </si>
  <si>
    <t>Aug 2.2</t>
  </si>
  <si>
    <t>Aug 2.3</t>
  </si>
  <si>
    <t>Aug 2.5</t>
  </si>
  <si>
    <t>Aug 2.6</t>
  </si>
  <si>
    <t>Aug 2.7</t>
  </si>
  <si>
    <t>Aug 3.0</t>
  </si>
  <si>
    <t>Aug 3.1</t>
  </si>
  <si>
    <t>Aug 3.2</t>
  </si>
  <si>
    <t>Aug 3.4</t>
  </si>
  <si>
    <t>Aug 3.5</t>
  </si>
  <si>
    <t>Aug 3.6</t>
  </si>
  <si>
    <t>Aug 3.7</t>
  </si>
  <si>
    <t>Aug 4.0</t>
  </si>
  <si>
    <t>Aug 4.1</t>
  </si>
  <si>
    <t>Aug 4.3</t>
  </si>
  <si>
    <t>Aug 4.4</t>
  </si>
  <si>
    <t>Aug 4.5</t>
  </si>
  <si>
    <t>Aug 4.6</t>
  </si>
  <si>
    <t>Aug 4.7</t>
  </si>
  <si>
    <t>Aug 5.0</t>
  </si>
  <si>
    <t>Aug 5.1</t>
  </si>
  <si>
    <t>Aug 5.2</t>
  </si>
  <si>
    <t>Aug 5.3</t>
  </si>
  <si>
    <t>Aug 5.4</t>
  </si>
  <si>
    <t>Aug 5.5</t>
  </si>
  <si>
    <t>Aug 5.6</t>
  </si>
  <si>
    <t>Aug 6.1</t>
  </si>
  <si>
    <t>Aug 6.2</t>
  </si>
  <si>
    <t>Aug 6.3</t>
  </si>
  <si>
    <t>Aug 6.4</t>
  </si>
  <si>
    <t>Aug 6.5</t>
  </si>
  <si>
    <t>Aug 6.6</t>
  </si>
  <si>
    <t>Aug 6.7</t>
  </si>
  <si>
    <t>Sep 1.0</t>
  </si>
  <si>
    <t>Sep 1.1</t>
  </si>
  <si>
    <t>Sep 1.2</t>
  </si>
  <si>
    <t>Sep 1.4</t>
  </si>
  <si>
    <t>Sep 1.5</t>
  </si>
  <si>
    <t>Sep 1.6</t>
  </si>
  <si>
    <t>Sep 1.7</t>
  </si>
  <si>
    <t>Sep 2.0</t>
  </si>
  <si>
    <t>Sep 2.1</t>
  </si>
  <si>
    <t>Sep 2.2</t>
  </si>
  <si>
    <t>Sep 2.3</t>
  </si>
  <si>
    <t>Sep 2.5</t>
  </si>
  <si>
    <t>Sep 2.6</t>
  </si>
  <si>
    <t>Sep 2.7</t>
  </si>
  <si>
    <t>Sep 3.0</t>
  </si>
  <si>
    <t>Sep 3.1</t>
  </si>
  <si>
    <t>Sep 3.2</t>
  </si>
  <si>
    <t>Sep 3.4</t>
  </si>
  <si>
    <t>Sep 3.5</t>
  </si>
  <si>
    <t>Sep 3.6</t>
  </si>
  <si>
    <t>Sep 3.7</t>
  </si>
  <si>
    <t>Sep 4.0</t>
  </si>
  <si>
    <t>Sep 4.1</t>
  </si>
  <si>
    <t>Sep 4.3</t>
  </si>
  <si>
    <t>Sep 4.4</t>
  </si>
  <si>
    <t>Sep 4.5</t>
  </si>
  <si>
    <t>Sep 4.6</t>
  </si>
  <si>
    <t>Sep 4.7</t>
  </si>
  <si>
    <t>Sep 5.0</t>
  </si>
  <si>
    <t>Sep 5.1</t>
  </si>
  <si>
    <t>Sep 5.2</t>
  </si>
  <si>
    <t>Sep 5.3</t>
  </si>
  <si>
    <t>Sep 5.4</t>
  </si>
  <si>
    <t>Sep 5.5</t>
  </si>
  <si>
    <t>Sep 5.6</t>
  </si>
  <si>
    <t>Sep 6.1</t>
  </si>
  <si>
    <t>Sep 6.2</t>
  </si>
  <si>
    <t>Sep 6.3</t>
  </si>
  <si>
    <t>Sep 6.4</t>
  </si>
  <si>
    <t>Sep 6.5</t>
  </si>
  <si>
    <t>Sep 6.6</t>
  </si>
  <si>
    <t>Sep 6.7</t>
  </si>
  <si>
    <t>Oct 1.0</t>
  </si>
  <si>
    <t>Oct 1.1</t>
  </si>
  <si>
    <t>Oct 1.2</t>
  </si>
  <si>
    <t>Oct 1.4</t>
  </si>
  <si>
    <t>Oct 1.5</t>
  </si>
  <si>
    <t>Oct 1.6</t>
  </si>
  <si>
    <t>Oct 1.7</t>
  </si>
  <si>
    <t>Oct 2.0</t>
  </si>
  <si>
    <t>Oct 2.1</t>
  </si>
  <si>
    <t>Oct 2.2</t>
  </si>
  <si>
    <t>Oct 2.3</t>
  </si>
  <si>
    <t>Oct 2.5</t>
  </si>
  <si>
    <t>Oct 2.6</t>
  </si>
  <si>
    <t>Oct 2.7</t>
  </si>
  <si>
    <t>Oct 3.0</t>
  </si>
  <si>
    <t>Oct 3.1</t>
  </si>
  <si>
    <t>Oct 3.2</t>
  </si>
  <si>
    <t>Oct 3.4</t>
  </si>
  <si>
    <t>Oct 3.5</t>
  </si>
  <si>
    <t>Oct 3.6</t>
  </si>
  <si>
    <t>Oct 3.7</t>
  </si>
  <si>
    <t>Oct 4.0</t>
  </si>
  <si>
    <t>Oct 4.1</t>
  </si>
  <si>
    <t>Oct 4.3</t>
  </si>
  <si>
    <t>Oct 4.4</t>
  </si>
  <si>
    <t>Oct 4.5</t>
  </si>
  <si>
    <t>Oct 4.6</t>
  </si>
  <si>
    <t>Oct 4.7</t>
  </si>
  <si>
    <t>Oct 5.0</t>
  </si>
  <si>
    <t>Oct 5.1</t>
  </si>
  <si>
    <t>Oct 5.2</t>
  </si>
  <si>
    <t>Oct 5.3</t>
  </si>
  <si>
    <t>Oct 5.4</t>
  </si>
  <si>
    <t>Oct 5.5</t>
  </si>
  <si>
    <t>Oct 5.6</t>
  </si>
  <si>
    <t>Oct 6.1</t>
  </si>
  <si>
    <t>Oct 6.2</t>
  </si>
  <si>
    <t>Oct 6.3</t>
  </si>
  <si>
    <t>Oct 6.4</t>
  </si>
  <si>
    <t>Oct 6.5</t>
  </si>
  <si>
    <t>Oct 6.6</t>
  </si>
  <si>
    <t>Oct 6.7</t>
  </si>
  <si>
    <t>Nov 1.0</t>
  </si>
  <si>
    <t>Nov 1.1</t>
  </si>
  <si>
    <t>Nov 1.2</t>
  </si>
  <si>
    <t>Nov 1.4</t>
  </si>
  <si>
    <t>Nov 1.5</t>
  </si>
  <si>
    <t>Nov 1.6</t>
  </si>
  <si>
    <t>Nov 1.7</t>
  </si>
  <si>
    <t>Nov 2.0</t>
  </si>
  <si>
    <t>Nov 2.1</t>
  </si>
  <si>
    <t>Nov 2.2</t>
  </si>
  <si>
    <t>Nov 2.3</t>
  </si>
  <si>
    <t>Nov 2.5</t>
  </si>
  <si>
    <t>Nov 2.6</t>
  </si>
  <si>
    <t>Nov 2.7</t>
  </si>
  <si>
    <t>Nov 3.0</t>
  </si>
  <si>
    <t>Nov 3.1</t>
  </si>
  <si>
    <t>Nov 3.2</t>
  </si>
  <si>
    <t>Nov 3.4</t>
  </si>
  <si>
    <t>Nov 3.5</t>
  </si>
  <si>
    <t>Nov 3.6</t>
  </si>
  <si>
    <t>Nov 3.7</t>
  </si>
  <si>
    <t>Nov 4.0</t>
  </si>
  <si>
    <t>Nov 4.1</t>
  </si>
  <si>
    <t>Nov 4.3</t>
  </si>
  <si>
    <t>Nov 4.4</t>
  </si>
  <si>
    <t>Nov 4.5</t>
  </si>
  <si>
    <t>Nov 4.6</t>
  </si>
  <si>
    <t>Nov 4.7</t>
  </si>
  <si>
    <t>Nov 5.0</t>
  </si>
  <si>
    <t>Nov 5.1</t>
  </si>
  <si>
    <t>Nov 5.2</t>
  </si>
  <si>
    <t>Nov 5.3</t>
  </si>
  <si>
    <t>Nov 5.4</t>
  </si>
  <si>
    <t>Nov 5.5</t>
  </si>
  <si>
    <t>Nov 5.6</t>
  </si>
  <si>
    <t>Nov 6.1</t>
  </si>
  <si>
    <t>Nov 6.2</t>
  </si>
  <si>
    <t>Nov 6.3</t>
  </si>
  <si>
    <t>Nov 6.4</t>
  </si>
  <si>
    <t>Nov 6.5</t>
  </si>
  <si>
    <t>Nov 6.6</t>
  </si>
  <si>
    <t>Nov 6.7</t>
  </si>
  <si>
    <t>Dec 1.0</t>
  </si>
  <si>
    <t>Dec 1.1</t>
  </si>
  <si>
    <t>Dec 1.2</t>
  </si>
  <si>
    <t>Dec 1.4</t>
  </si>
  <si>
    <t>Dec 1.5</t>
  </si>
  <si>
    <t>Dec 1.6</t>
  </si>
  <si>
    <t>Dec 1.7</t>
  </si>
  <si>
    <t>Dec 2.0</t>
  </si>
  <si>
    <t>Dec 2.1</t>
  </si>
  <si>
    <t>Dec 2.2</t>
  </si>
  <si>
    <t>Dec 2.3</t>
  </si>
  <si>
    <t>Dec 2.5</t>
  </si>
  <si>
    <t>Dec 2.6</t>
  </si>
  <si>
    <t>Dec 2.7</t>
  </si>
  <si>
    <t>Dec 3.0</t>
  </si>
  <si>
    <t>Dec 3.1</t>
  </si>
  <si>
    <t>Dec 3.2</t>
  </si>
  <si>
    <t>Dec 3.4</t>
  </si>
  <si>
    <t>Dec 3.5</t>
  </si>
  <si>
    <t>Dec 3.6</t>
  </si>
  <si>
    <t>Dec 3.7</t>
  </si>
  <si>
    <t>Dec 4.0</t>
  </si>
  <si>
    <t>Dec 4.1</t>
  </si>
  <si>
    <t>Dec 4.3</t>
  </si>
  <si>
    <t>Dec 4.4</t>
  </si>
  <si>
    <t>Dec 4.5</t>
  </si>
  <si>
    <t>Dec 4.6</t>
  </si>
  <si>
    <t>Dec 4.7</t>
  </si>
  <si>
    <t>Dec 5.0</t>
  </si>
  <si>
    <t>Dec 5.1</t>
  </si>
  <si>
    <t>Dec 5.2</t>
  </si>
  <si>
    <t>Dec 5.3</t>
  </si>
  <si>
    <t>Dec 5.4</t>
  </si>
  <si>
    <t>Dec 5.5</t>
  </si>
  <si>
    <t>Dec 5.6</t>
  </si>
  <si>
    <t>Dec 6.1</t>
  </si>
  <si>
    <t>Dec 6.2</t>
  </si>
  <si>
    <t>Dec 6.3</t>
  </si>
  <si>
    <t>Dec 6.4</t>
  </si>
  <si>
    <t>Dec 6.5</t>
  </si>
  <si>
    <t>Dec 6.6</t>
  </si>
  <si>
    <t>Dec 6.7</t>
  </si>
  <si>
    <t>For CH4, high residuals and Cooks (also with CO2 and N2O). Also, abnormaly high conc. Remove from analysis</t>
  </si>
  <si>
    <t>For CH4, high residuals and Cooks (also with CO2 and N2O). Also, odd sequence of conc. Remove from analysis</t>
  </si>
  <si>
    <t>For CH4, high residuals and Cooks (also with CO2 and N2O). But no rason to remove this point</t>
  </si>
  <si>
    <t>For CH4, high residuals and Cooks (also with CO2). But no reason to remove this point</t>
  </si>
  <si>
    <t>For CH4, CO2 and N2O, odd sequence of conc. T45 was probably run as T15. Shift other conc.</t>
  </si>
  <si>
    <t>For CH4, CO2 and N2O, odd sequence of conc. T30 was probably run as T0. Shift other conc.</t>
  </si>
  <si>
    <t>For CH4, CO2 and N2O, odd sequence of conc. T15 was probably run as T40. Shift other conc.</t>
  </si>
  <si>
    <t>For CH4, CO2 and N2O, odd sequence of conc. T0 was probably run as T30. Shift other conc.</t>
  </si>
  <si>
    <t>For CO2, high residuals and Cooks. But no reason to remove this point</t>
  </si>
  <si>
    <t>For CO2, high residuals and Cooks (also with CH4). T0 was probably run as T15</t>
  </si>
  <si>
    <t>For CO2, high residuals and Cooks. T15 was probably run as T0</t>
  </si>
  <si>
    <t>For CO2, high residuals and Cooks (also with CH4). T0 was probably run as T45. Shift the other conc.</t>
  </si>
  <si>
    <t>For CO2, high residuals and Cooks (also with CH4). T45 was probably run as T0. Shift the other conc.</t>
  </si>
  <si>
    <t>For CO2, high residuals and Cooks (also with CH4 and N2O). Odd conc. Compared to other time points. Remove from analysis</t>
  </si>
  <si>
    <t>For CH4, high residuals and Cooks (also for CO2). But no reason to remove this point</t>
  </si>
  <si>
    <t>For CH4, high leverage and Cooks (also with CO2). But no reason to remove this point</t>
  </si>
  <si>
    <t>For CH4, high leverage and Cooks (also with CO2) due to T15 removed from analysis. No reason to remove this point</t>
  </si>
  <si>
    <t>For CH4, high leverage and Cooks (also with CO2) due to T30 removed from analysis. No reason to remove this point</t>
  </si>
  <si>
    <t>For CH4, remove this point because T0, T15 and T30 were removed from analysis</t>
  </si>
  <si>
    <t>For CH4, high leverage and Cooks (also with CO2) due to T45 removed from analysis. No reason to remove this point</t>
  </si>
  <si>
    <t>For CH4, remove this point because T0 and T30 were removed from analysis</t>
  </si>
  <si>
    <t>For CO2, high residuals and Cooks. Also, odd sequence of conc. Remove from analysis</t>
  </si>
  <si>
    <t>For CO2, high residuals and Cooks (also with N2O). Odd sequence of conc. Remove from analysis</t>
  </si>
  <si>
    <t>For CO2, high residuals and Cooks (also with CH4). Probably T0 was run as T15. Shift the other conc.</t>
  </si>
  <si>
    <t>For CO2, high residuals and Cooks (also with CH4). Probably T15 was run as T0. Shift the other conc.</t>
  </si>
  <si>
    <t>For N2O, high residuals and Cooks. Also unsually high conc. Due to bad peak integration? Remove from analysis</t>
  </si>
  <si>
    <t>For N2O, high residul and Cooks. It is because T30 had bad integration. Remove the point from analysis</t>
  </si>
  <si>
    <t>For N2O, high residul and Cooks. It is because T15 and T30 had bad integration. Remove the point from analysis</t>
  </si>
  <si>
    <t>For N2O, unusually high concentration. Bad peak integration. Remove from analysis</t>
  </si>
  <si>
    <t>Time^2</t>
  </si>
  <si>
    <t>CH4_Lin_Rsq</t>
  </si>
  <si>
    <t>CH4_Quad_Rsq</t>
  </si>
  <si>
    <t>CO2_Lin_Rsq</t>
  </si>
  <si>
    <t>CO2_Quad_Rsq</t>
  </si>
  <si>
    <t>N2O_Lin_Rsq</t>
  </si>
  <si>
    <t>N2O_Quad_Rsq</t>
  </si>
  <si>
    <t>CH4_Quad analysis</t>
  </si>
  <si>
    <t>CO2_Quad analysis</t>
  </si>
  <si>
    <t>N2O_Quad analysis</t>
  </si>
  <si>
    <t>Av_CH4_Lin_Rsq</t>
  </si>
  <si>
    <t>Av_CH4_Quad_Rsq</t>
  </si>
  <si>
    <t>Av_CO2_Lin_Rsq</t>
  </si>
  <si>
    <t>Av_CO2_Quad_Rsq</t>
  </si>
  <si>
    <t>Av_N2O_Lin_Rsq</t>
  </si>
  <si>
    <t>Av_N2O_Quad_Rsq</t>
  </si>
  <si>
    <t>Mean</t>
  </si>
  <si>
    <t>SEM</t>
  </si>
  <si>
    <t>95% CI</t>
  </si>
  <si>
    <t>Yes</t>
  </si>
  <si>
    <t>No</t>
  </si>
  <si>
    <t>Quad</t>
  </si>
  <si>
    <t>Lin</t>
  </si>
  <si>
    <t>Final</t>
  </si>
  <si>
    <t>"Rsq analysis" tab</t>
  </si>
  <si>
    <t>This tab is locked</t>
  </si>
  <si>
    <t>Values in cells A:L are linked to the "Raw data (converted)" tab</t>
  </si>
  <si>
    <t>This tab calculates the R square value for the Lin and Quad regression FOR EACH COLLAR as it is not provided by GenStat (which only gives a 'global' R^2)</t>
  </si>
  <si>
    <t>For convinience, values in cells S:AA are hidden as they contain the LINEST function output used for the Quad regression</t>
  </si>
  <si>
    <t>The average of the monthly R^2 for the Lin and Quad regressions for each gas is shown in cells AE:AJ</t>
  </si>
  <si>
    <t>It is important to note that these R^2 values are only indicative as they are not corrected for potential outliers (as indicated in the 'Comment' column AB)</t>
  </si>
  <si>
    <t>The main reason for this is that the LINEST function cannot handle missing values (i.e. when a data point is missing, due to failure for example)</t>
  </si>
  <si>
    <t>It would take too long to go through the data manually</t>
  </si>
  <si>
    <t>Furthermore, when I did it, the R^2 for the Quad regression was identical to the one for the Lin regression….???</t>
  </si>
  <si>
    <t>Also, the 'Best' or 'Final' slopes are not calculated (see 'slope decision' tabs)</t>
  </si>
  <si>
    <t>Thus, the corresponding 'Best' or 'Final' Rsq values are not calculated either</t>
  </si>
  <si>
    <t xml:space="preserve"> 'GHG_Flux_calc_procedure (month).gen'</t>
  </si>
  <si>
    <t xml:space="preserve"> 'GHG_Flux_calc_procedure (month).txt'</t>
  </si>
  <si>
    <t>All the monthly files of the type 'FACE_P0027_RA_GHG-PPM_L1_YYYYMMDD.csv'</t>
  </si>
  <si>
    <t>the % of correction applied to the fluxes when considering the TFU for positive fluxes (for CH4, CO2 and N2O)</t>
  </si>
  <si>
    <t>CH4 TFU</t>
  </si>
  <si>
    <t>CO2 TFU</t>
  </si>
  <si>
    <t>N2O TFU</t>
  </si>
  <si>
    <t xml:space="preserve"> 'FACE_P0027_RA_GHG-STAT-OUTPUT_L1_YYYY0101-YYYYY1231.txt'</t>
  </si>
  <si>
    <t xml:space="preserve"> 'FACE_P0027_RA_GHG-STAT-GRAPH_L1_YYYY0101-YYYYY1231.pdf'</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</si>
</sst>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yyyy\-mm\-dd;@"/>
    <numFmt numFmtId="165" formatCode="0.0"/>
    <numFmt numFmtId="166" formatCode="0.000000"/>
    <numFmt numFmtId="167" formatCode="0.0000000"/>
    <numFmt numFmtId="168" formatCode="0.0000"/>
    <numFmt numFmtId="169" formatCode="0.00000"/>
    <numFmt numFmtId="170" formatCode="0.000"/>
    <numFmt numFmtId="171" formatCode="0.0%"/>
  </numFmts>
  <fonts count="14"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name val="Arial"/>
      <family val="2"/>
    </font>
    <font>
      <b/>
      <sz val="11"/>
      <color rgb="FFFF0000"/>
      <name val="Calibri"/>
      <family val="2"/>
      <scheme val="minor"/>
    </font>
    <font>
      <u/>
      <sz val="11"/>
      <color theme="1"/>
      <name val="Calibri"/>
      <family val="2"/>
      <scheme val="minor"/>
    </font>
    <font>
      <b/>
      <sz val="11"/>
      <name val="Calibri"/>
      <family val="2"/>
      <scheme val="minor"/>
    </font>
    <font>
      <i/>
      <u/>
      <sz val="11"/>
      <color theme="1"/>
      <name val="Calibri"/>
      <family val="2"/>
      <scheme val="minor"/>
    </font>
    <font>
      <sz val="11"/>
      <color theme="1"/>
      <name val="Calibri"/>
      <family val="2"/>
      <scheme val="minor"/>
    </font>
    <font>
      <b/>
      <sz val="14"/>
      <color rgb="FFFF0000"/>
      <name val="Calibri"/>
      <family val="2"/>
      <scheme val="minor"/>
    </font>
    <font>
      <sz val="11"/>
      <name val="Calibri"/>
      <family val="2"/>
      <scheme val="minor"/>
    </font>
    <font>
      <sz val="11"/>
      <color rgb="FFFF0000"/>
      <name val="Calibri"/>
      <family val="2"/>
      <scheme val="minor"/>
    </font>
    <font>
      <i/>
      <u/>
      <sz val="11"/>
      <color theme="0"/>
      <name val="Calibri"/>
      <family val="2"/>
      <scheme val="minor"/>
    </font>
  </fonts>
  <fills count="17">
    <fill>
      <patternFill patternType="none"/>
    </fill>
    <fill>
      <patternFill patternType="gray125"/>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1"/>
        <bgColor indexed="64"/>
      </patternFill>
    </fill>
    <fill>
      <patternFill patternType="solid">
        <fgColor rgb="FFFF000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bgColor indexed="64"/>
      </patternFill>
    </fill>
    <fill>
      <patternFill patternType="solid">
        <fgColor rgb="FF92D050"/>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bgColor indexed="64"/>
      </patternFill>
    </fill>
    <fill>
      <patternFill patternType="solid">
        <fgColor theme="3"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3">
    <xf numFmtId="0" fontId="0" fillId="0" borderId="0"/>
    <xf numFmtId="49" fontId="2" fillId="0" borderId="1" applyNumberFormat="0" applyFont="0" applyBorder="0" applyAlignment="0">
      <alignment horizontal="center"/>
    </xf>
    <xf numFmtId="0" fontId="4" fillId="0" borderId="0" applyBorder="0"/>
  </cellStyleXfs>
  <cellXfs count="127">
    <xf numFmtId="0" fontId="0" fillId="0" borderId="0" xfId="0"/>
    <xf numFmtId="0" fontId="0" fillId="0" borderId="0" xfId="0" applyFill="1" applyAlignment="1" applyProtection="1">
      <alignment horizontal="center"/>
    </xf>
    <xf numFmtId="0" fontId="0" fillId="0" borderId="0" xfId="0" applyAlignment="1" applyProtection="1">
      <alignment horizontal="center"/>
    </xf>
    <xf numFmtId="0" fontId="0" fillId="0" borderId="0" xfId="0" applyBorder="1" applyAlignment="1" applyProtection="1">
      <alignment horizontal="center"/>
    </xf>
    <xf numFmtId="0" fontId="0" fillId="0" borderId="0" xfId="0" applyProtection="1"/>
    <xf numFmtId="0" fontId="0" fillId="2" borderId="0" xfId="0" applyFill="1" applyProtection="1"/>
    <xf numFmtId="0" fontId="0" fillId="3" borderId="0" xfId="0" applyFill="1" applyProtection="1"/>
    <xf numFmtId="0" fontId="0" fillId="4" borderId="0" xfId="0" applyFill="1" applyProtection="1"/>
    <xf numFmtId="0" fontId="0" fillId="2" borderId="0" xfId="0" applyFill="1"/>
    <xf numFmtId="0" fontId="0" fillId="3" borderId="0" xfId="0" applyFill="1"/>
    <xf numFmtId="0" fontId="0" fillId="4" borderId="0" xfId="0" applyFill="1"/>
    <xf numFmtId="164" fontId="0" fillId="0" borderId="0" xfId="0" applyNumberFormat="1" applyAlignment="1" applyProtection="1">
      <alignment horizontal="center"/>
    </xf>
    <xf numFmtId="165" fontId="0" fillId="0" borderId="0" xfId="0" applyNumberFormat="1" applyAlignment="1" applyProtection="1">
      <alignment horizontal="center"/>
    </xf>
    <xf numFmtId="1" fontId="0" fillId="0" borderId="0" xfId="0" applyNumberFormat="1" applyAlignment="1" applyProtection="1">
      <alignment horizontal="center"/>
    </xf>
    <xf numFmtId="165" fontId="0" fillId="0" borderId="0" xfId="0" applyNumberFormat="1" applyBorder="1" applyAlignment="1" applyProtection="1">
      <alignment horizontal="center"/>
    </xf>
    <xf numFmtId="166" fontId="0" fillId="2" borderId="0" xfId="0" applyNumberFormat="1" applyFill="1" applyProtection="1"/>
    <xf numFmtId="166" fontId="0" fillId="3" borderId="0" xfId="0" applyNumberFormat="1" applyFill="1" applyProtection="1"/>
    <xf numFmtId="166" fontId="0" fillId="4" borderId="0" xfId="0" applyNumberFormat="1" applyFill="1" applyProtection="1"/>
    <xf numFmtId="166" fontId="0" fillId="2" borderId="0" xfId="0" applyNumberFormat="1" applyFill="1"/>
    <xf numFmtId="167" fontId="0" fillId="3" borderId="0" xfId="0" applyNumberFormat="1" applyFill="1"/>
    <xf numFmtId="166" fontId="0" fillId="4" borderId="0" xfId="0" applyNumberFormat="1" applyFill="1"/>
    <xf numFmtId="168" fontId="0" fillId="2" borderId="0" xfId="0" applyNumberFormat="1" applyFill="1"/>
    <xf numFmtId="168" fontId="0" fillId="3" borderId="0" xfId="0" applyNumberFormat="1" applyFill="1"/>
    <xf numFmtId="168" fontId="0" fillId="4" borderId="0" xfId="0" applyNumberFormat="1" applyFill="1"/>
    <xf numFmtId="0" fontId="0" fillId="0" borderId="0" xfId="0" applyProtection="1">
      <protection locked="0"/>
    </xf>
    <xf numFmtId="0" fontId="3" fillId="7" borderId="0" xfId="0" applyFont="1" applyFill="1" applyAlignment="1">
      <alignment vertical="center"/>
    </xf>
    <xf numFmtId="0" fontId="0" fillId="0" borderId="0" xfId="0" applyAlignment="1">
      <alignment vertical="center"/>
    </xf>
    <xf numFmtId="0" fontId="1" fillId="8" borderId="0" xfId="0" applyFont="1" applyFill="1" applyAlignment="1">
      <alignment vertical="center"/>
    </xf>
    <xf numFmtId="0" fontId="0" fillId="8" borderId="0" xfId="0" applyFill="1" applyAlignment="1">
      <alignment vertical="center"/>
    </xf>
    <xf numFmtId="0" fontId="6" fillId="0" borderId="0" xfId="0" applyFont="1" applyAlignment="1">
      <alignment vertical="center"/>
    </xf>
    <xf numFmtId="0" fontId="0" fillId="6" borderId="0" xfId="0" applyFont="1" applyFill="1" applyAlignment="1">
      <alignment vertical="center"/>
    </xf>
    <xf numFmtId="0" fontId="5" fillId="9" borderId="0" xfId="0" applyFont="1" applyFill="1" applyAlignment="1">
      <alignment vertical="center"/>
    </xf>
    <xf numFmtId="0" fontId="0" fillId="9" borderId="0" xfId="0" applyFill="1" applyAlignment="1">
      <alignment vertical="center"/>
    </xf>
    <xf numFmtId="0" fontId="7" fillId="0" borderId="0" xfId="0" applyFont="1" applyAlignment="1" applyProtection="1">
      <alignment vertical="center"/>
    </xf>
    <xf numFmtId="0" fontId="8" fillId="0" borderId="0" xfId="0" applyFont="1" applyAlignment="1">
      <alignment vertical="center"/>
    </xf>
    <xf numFmtId="0" fontId="7" fillId="0" borderId="0" xfId="0" applyFont="1" applyFill="1" applyAlignment="1">
      <alignment vertical="center"/>
    </xf>
    <xf numFmtId="0" fontId="5" fillId="0" borderId="0" xfId="0" applyFont="1" applyFill="1" applyAlignment="1" applyProtection="1">
      <alignment vertical="center"/>
    </xf>
    <xf numFmtId="0" fontId="0" fillId="0" borderId="0" xfId="0" applyFill="1" applyAlignment="1">
      <alignment vertical="center"/>
    </xf>
    <xf numFmtId="0" fontId="3" fillId="10" borderId="0" xfId="0" applyFont="1" applyFill="1" applyAlignment="1">
      <alignment vertical="center"/>
    </xf>
    <xf numFmtId="0" fontId="0" fillId="11" borderId="0" xfId="0" applyFill="1" applyAlignment="1">
      <alignment vertical="center"/>
    </xf>
    <xf numFmtId="0" fontId="2" fillId="0" borderId="0" xfId="0" applyFont="1" applyAlignment="1">
      <alignment vertical="center"/>
    </xf>
    <xf numFmtId="0" fontId="0" fillId="0" borderId="0" xfId="0" quotePrefix="1" applyFill="1" applyAlignment="1">
      <alignment vertical="center"/>
    </xf>
    <xf numFmtId="0" fontId="10" fillId="0" borderId="0" xfId="0" applyFont="1" applyAlignment="1">
      <alignment vertical="center"/>
    </xf>
    <xf numFmtId="0" fontId="0" fillId="9" borderId="0" xfId="0" applyFill="1" applyProtection="1"/>
    <xf numFmtId="0" fontId="0" fillId="0" borderId="0" xfId="0" applyFill="1"/>
    <xf numFmtId="0" fontId="0" fillId="0" borderId="0" xfId="0" applyFont="1" applyProtection="1">
      <protection locked="0"/>
    </xf>
    <xf numFmtId="0" fontId="0" fillId="2" borderId="0" xfId="0" applyFill="1" applyProtection="1">
      <protection locked="0"/>
    </xf>
    <xf numFmtId="0" fontId="0" fillId="3" borderId="0" xfId="0" applyFill="1" applyProtection="1">
      <protection locked="0"/>
    </xf>
    <xf numFmtId="0" fontId="0" fillId="4" borderId="0" xfId="0" applyFill="1" applyProtection="1">
      <protection locked="0"/>
    </xf>
    <xf numFmtId="0" fontId="0" fillId="2" borderId="2" xfId="0" applyFill="1" applyBorder="1" applyProtection="1">
      <protection locked="0"/>
    </xf>
    <xf numFmtId="0" fontId="0" fillId="3" borderId="2" xfId="0" applyFill="1" applyBorder="1" applyProtection="1">
      <protection locked="0"/>
    </xf>
    <xf numFmtId="0" fontId="0" fillId="4" borderId="2" xfId="0" applyFill="1" applyBorder="1" applyProtection="1">
      <protection locked="0"/>
    </xf>
    <xf numFmtId="0" fontId="0" fillId="2" borderId="0" xfId="0" applyFill="1" applyBorder="1"/>
    <xf numFmtId="0" fontId="0" fillId="3" borderId="0" xfId="0" applyFill="1" applyBorder="1"/>
    <xf numFmtId="0" fontId="0" fillId="4" borderId="0" xfId="0" applyFill="1" applyBorder="1"/>
    <xf numFmtId="2" fontId="0" fillId="0" borderId="0" xfId="0" applyNumberFormat="1" applyAlignment="1" applyProtection="1">
      <alignment horizontal="center"/>
    </xf>
    <xf numFmtId="2" fontId="0" fillId="0" borderId="0" xfId="0" applyNumberFormat="1" applyBorder="1" applyAlignment="1" applyProtection="1">
      <alignment horizontal="center"/>
    </xf>
    <xf numFmtId="169" fontId="0" fillId="2" borderId="0" xfId="0" applyNumberFormat="1" applyFill="1" applyProtection="1">
      <protection locked="0"/>
    </xf>
    <xf numFmtId="169" fontId="0" fillId="2" borderId="2" xfId="0" applyNumberFormat="1" applyFill="1" applyBorder="1" applyProtection="1">
      <protection locked="0"/>
    </xf>
    <xf numFmtId="169" fontId="0" fillId="3" borderId="0" xfId="0" applyNumberFormat="1" applyFill="1" applyProtection="1">
      <protection locked="0"/>
    </xf>
    <xf numFmtId="169" fontId="0" fillId="3" borderId="2" xfId="0" applyNumberFormat="1" applyFill="1" applyBorder="1" applyProtection="1">
      <protection locked="0"/>
    </xf>
    <xf numFmtId="166" fontId="0" fillId="4" borderId="0" xfId="0" applyNumberFormat="1" applyFill="1" applyProtection="1">
      <protection locked="0"/>
    </xf>
    <xf numFmtId="166" fontId="0" fillId="4" borderId="2" xfId="0" applyNumberFormat="1" applyFill="1" applyBorder="1" applyProtection="1">
      <protection locked="0"/>
    </xf>
    <xf numFmtId="168" fontId="0" fillId="2" borderId="0" xfId="0" applyNumberFormat="1" applyFill="1" applyBorder="1"/>
    <xf numFmtId="168" fontId="0" fillId="3" borderId="0" xfId="0" applyNumberFormat="1" applyFill="1" applyBorder="1"/>
    <xf numFmtId="168" fontId="0" fillId="4" borderId="0" xfId="0" applyNumberFormat="1" applyFill="1" applyBorder="1"/>
    <xf numFmtId="170" fontId="0" fillId="2" borderId="0" xfId="0" applyNumberFormat="1" applyFill="1" applyBorder="1"/>
    <xf numFmtId="170" fontId="0" fillId="3" borderId="0" xfId="0" applyNumberFormat="1" applyFill="1" applyBorder="1"/>
    <xf numFmtId="170" fontId="0" fillId="4" borderId="0" xfId="0" applyNumberFormat="1" applyFill="1" applyBorder="1"/>
    <xf numFmtId="0" fontId="0" fillId="2" borderId="0" xfId="0" applyFill="1" applyAlignment="1">
      <alignment horizontal="center"/>
    </xf>
    <xf numFmtId="168" fontId="0" fillId="2" borderId="0" xfId="0" applyNumberFormat="1" applyFill="1" applyBorder="1" applyAlignment="1">
      <alignment horizontal="center"/>
    </xf>
    <xf numFmtId="0" fontId="0" fillId="3" borderId="0" xfId="0" applyFill="1" applyAlignment="1">
      <alignment horizontal="center"/>
    </xf>
    <xf numFmtId="168" fontId="0" fillId="3" borderId="0" xfId="0" applyNumberFormat="1" applyFill="1" applyBorder="1" applyAlignment="1">
      <alignment horizontal="center"/>
    </xf>
    <xf numFmtId="0" fontId="0" fillId="4" borderId="0" xfId="0" applyFill="1" applyAlignment="1">
      <alignment horizontal="center"/>
    </xf>
    <xf numFmtId="168" fontId="0" fillId="4" borderId="0" xfId="0" applyNumberFormat="1" applyFill="1" applyBorder="1" applyAlignment="1">
      <alignment horizontal="center"/>
    </xf>
    <xf numFmtId="0" fontId="0" fillId="0" borderId="0" xfId="0" applyFont="1" applyAlignment="1">
      <alignment horizontal="center" wrapText="1"/>
    </xf>
    <xf numFmtId="0" fontId="0" fillId="0" borderId="0" xfId="0" applyAlignment="1">
      <alignment horizontal="center" wrapText="1"/>
    </xf>
    <xf numFmtId="0" fontId="0" fillId="0" borderId="0" xfId="0" applyFont="1" applyAlignment="1">
      <alignment wrapText="1"/>
    </xf>
    <xf numFmtId="164" fontId="0" fillId="0" borderId="0" xfId="0" applyNumberFormat="1" applyAlignment="1">
      <alignment horizontal="center"/>
    </xf>
    <xf numFmtId="0" fontId="0" fillId="0" borderId="0" xfId="0" applyFont="1" applyAlignment="1">
      <alignment horizontal="center"/>
    </xf>
    <xf numFmtId="171" fontId="0" fillId="8" borderId="0" xfId="0" applyNumberFormat="1" applyFill="1" applyAlignment="1">
      <alignment horizontal="center"/>
    </xf>
    <xf numFmtId="171" fontId="0" fillId="12" borderId="0" xfId="0" applyNumberFormat="1" applyFill="1" applyAlignment="1">
      <alignment horizontal="center"/>
    </xf>
    <xf numFmtId="171" fontId="9" fillId="13" borderId="0" xfId="1" applyNumberFormat="1" applyFont="1" applyFill="1" applyBorder="1" applyAlignment="1">
      <alignment horizontal="center"/>
    </xf>
    <xf numFmtId="171" fontId="0" fillId="14" borderId="0" xfId="0" applyNumberFormat="1" applyFill="1" applyAlignment="1">
      <alignment horizontal="center"/>
    </xf>
    <xf numFmtId="171" fontId="0" fillId="2" borderId="0" xfId="0" applyNumberFormat="1" applyFill="1" applyAlignment="1">
      <alignment horizontal="center"/>
    </xf>
    <xf numFmtId="171" fontId="0" fillId="5" borderId="0" xfId="0" applyNumberFormat="1" applyFill="1" applyAlignment="1">
      <alignment horizontal="center"/>
    </xf>
    <xf numFmtId="171" fontId="0" fillId="3" borderId="0" xfId="0" applyNumberFormat="1" applyFill="1" applyAlignment="1">
      <alignment horizontal="center"/>
    </xf>
    <xf numFmtId="171" fontId="0" fillId="4" borderId="0" xfId="0" applyNumberFormat="1" applyFill="1" applyAlignment="1">
      <alignment horizontal="center"/>
    </xf>
    <xf numFmtId="0" fontId="0" fillId="0" borderId="0" xfId="0" applyAlignment="1">
      <alignment horizontal="center"/>
    </xf>
    <xf numFmtId="0" fontId="0" fillId="0" borderId="0" xfId="0" applyFont="1" applyAlignment="1">
      <alignment vertical="center"/>
    </xf>
    <xf numFmtId="0" fontId="11" fillId="0" borderId="0" xfId="0" applyFont="1" applyFill="1" applyAlignment="1">
      <alignment vertical="center"/>
    </xf>
    <xf numFmtId="0" fontId="3" fillId="15" borderId="0" xfId="0" applyFont="1" applyFill="1" applyAlignment="1">
      <alignment vertical="center"/>
    </xf>
    <xf numFmtId="0" fontId="5" fillId="0" borderId="0" xfId="0" applyFont="1" applyAlignment="1">
      <alignment vertical="center"/>
    </xf>
    <xf numFmtId="169" fontId="0" fillId="2" borderId="0" xfId="0" applyNumberFormat="1" applyFill="1"/>
    <xf numFmtId="169" fontId="0" fillId="3" borderId="0" xfId="0" applyNumberFormat="1" applyFill="1"/>
    <xf numFmtId="169" fontId="0" fillId="4" borderId="0" xfId="0" applyNumberFormat="1" applyFill="1"/>
    <xf numFmtId="169" fontId="0" fillId="0" borderId="0" xfId="0" applyNumberFormat="1" applyFill="1"/>
    <xf numFmtId="11" fontId="0" fillId="0" borderId="0" xfId="0" applyNumberFormat="1" applyFill="1"/>
    <xf numFmtId="169" fontId="0" fillId="0" borderId="0" xfId="0" applyNumberFormat="1"/>
    <xf numFmtId="2" fontId="0" fillId="0" borderId="0" xfId="0" applyNumberFormat="1"/>
    <xf numFmtId="0" fontId="0" fillId="9" borderId="0" xfId="0" applyFill="1"/>
    <xf numFmtId="0" fontId="12" fillId="0" borderId="0" xfId="0" applyFont="1"/>
    <xf numFmtId="0" fontId="5" fillId="0" borderId="0" xfId="0" applyFont="1" applyAlignment="1" applyProtection="1">
      <alignment vertical="center"/>
    </xf>
    <xf numFmtId="0" fontId="0" fillId="16" borderId="0" xfId="0" applyFont="1" applyFill="1" applyAlignment="1">
      <alignment vertical="center"/>
    </xf>
    <xf numFmtId="0" fontId="13" fillId="8" borderId="0" xfId="0" applyFont="1" applyFill="1" applyAlignment="1">
      <alignment vertical="center"/>
    </xf>
    <xf numFmtId="0" fontId="0" fillId="5" borderId="0" xfId="0" applyFill="1"/>
    <xf numFmtId="168" fontId="0" fillId="5" borderId="0" xfId="0" applyNumberFormat="1" applyFill="1"/>
    <xf numFmtId="166" fontId="0" fillId="5" borderId="0" xfId="0" applyNumberFormat="1" applyFill="1" applyProtection="1"/>
    <xf numFmtId="10" fontId="0" fillId="2" borderId="0" xfId="0" applyNumberFormat="1" applyFill="1"/>
    <xf numFmtId="10" fontId="0" fillId="3" borderId="0" xfId="0" applyNumberFormat="1" applyFill="1"/>
    <xf numFmtId="10" fontId="0" fillId="4" borderId="0" xfId="0" applyNumberFormat="1" applyFill="1"/>
    <xf numFmtId="11" fontId="0" fillId="2" borderId="0" xfId="0" applyNumberFormat="1" applyFill="1"/>
    <xf numFmtId="2" fontId="0" fillId="2" borderId="0" xfId="0" applyNumberFormat="1" applyFill="1"/>
    <xf numFmtId="1" fontId="0" fillId="2" borderId="0" xfId="0" applyNumberFormat="1" applyFill="1"/>
    <xf numFmtId="11" fontId="0" fillId="3" borderId="0" xfId="0" applyNumberFormat="1" applyFill="1"/>
    <xf numFmtId="2" fontId="0" fillId="3" borderId="0" xfId="0" applyNumberFormat="1" applyFill="1"/>
    <xf numFmtId="1" fontId="0" fillId="3" borderId="0" xfId="0" applyNumberFormat="1" applyFill="1"/>
    <xf numFmtId="11" fontId="0" fillId="4" borderId="0" xfId="0" applyNumberFormat="1" applyFill="1"/>
    <xf numFmtId="2" fontId="0" fillId="4" borderId="0" xfId="0" applyNumberFormat="1" applyFill="1"/>
    <xf numFmtId="1" fontId="0" fillId="4" borderId="0" xfId="0" applyNumberFormat="1" applyFill="1"/>
    <xf numFmtId="0" fontId="7" fillId="11" borderId="0" xfId="0" applyFont="1" applyFill="1" applyAlignment="1">
      <alignment vertical="center"/>
    </xf>
    <xf numFmtId="0" fontId="5" fillId="5" borderId="0" xfId="0" applyFont="1" applyFill="1" applyAlignment="1">
      <alignment vertical="center"/>
    </xf>
    <xf numFmtId="0" fontId="5" fillId="0" borderId="0" xfId="0" applyFont="1" applyFill="1" applyAlignment="1">
      <alignment vertical="center"/>
    </xf>
    <xf numFmtId="0" fontId="0" fillId="0" borderId="0" xfId="0" applyNumberFormat="1" applyFill="1" applyAlignment="1">
      <alignment horizontal="center"/>
    </xf>
    <xf numFmtId="0" fontId="0" fillId="0" borderId="0" xfId="0" applyNumberFormat="1" applyFill="1"/>
    <xf numFmtId="171" fontId="0" fillId="0" borderId="0" xfId="0" applyNumberFormat="1" applyAlignment="1">
      <alignment horizontal="center"/>
    </xf>
    <xf numFmtId="171" fontId="0" fillId="0" borderId="0" xfId="0" applyNumberFormat="1"/>
  </cellXfs>
  <cellStyles count="3">
    <cellStyle name="Antifiller" xfId="1"/>
    <cellStyle name="Normal" xfId="0" builtinId="0"/>
    <cellStyle name="Normal 2" xfId="2"/>
  </cellStyles>
  <dxfs count="299">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ill>
        <patternFill>
          <bgColor rgb="FFFFFF00"/>
        </patternFill>
      </fill>
    </dxf>
    <dxf>
      <font>
        <b/>
        <i val="0"/>
        <color rgb="FFFF0000"/>
      </font>
    </dxf>
    <dxf>
      <font>
        <b/>
        <i val="0"/>
        <color theme="6" tint="-0.24994659260841701"/>
      </font>
    </dxf>
    <dxf>
      <fill>
        <patternFill>
          <bgColor rgb="FFFFFF00"/>
        </patternFill>
      </fill>
    </dxf>
    <dxf>
      <fill>
        <patternFill>
          <bgColor rgb="FFFFFF00"/>
        </patternFill>
      </fill>
    </dxf>
    <dxf>
      <fill>
        <patternFill>
          <bgColor rgb="FFFFFF00"/>
        </patternFill>
      </fill>
    </dxf>
    <dxf>
      <fill>
        <patternFill>
          <bgColor theme="5"/>
        </patternFill>
      </fill>
    </dxf>
    <dxf>
      <fill>
        <patternFill>
          <bgColor theme="6"/>
        </patternFill>
      </fill>
    </dxf>
    <dxf>
      <fill>
        <patternFill>
          <bgColor theme="8"/>
        </patternFill>
      </fill>
    </dxf>
    <dxf>
      <fill>
        <patternFill>
          <bgColor rgb="FFFFFF00"/>
        </patternFill>
      </fill>
    </dxf>
    <dxf>
      <fill>
        <patternFill>
          <bgColor rgb="FFFFFF00"/>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rgb="FFFFFF00"/>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3" tint="0.39994506668294322"/>
        </patternFill>
      </fill>
    </dxf>
    <dxf>
      <fill>
        <patternFill>
          <bgColor theme="3" tint="0.3999450666829432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0" tint="-0.14996795556505021"/>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0" tint="-0.14996795556505021"/>
        </patternFill>
      </fill>
    </dxf>
    <dxf>
      <fill>
        <patternFill>
          <bgColor theme="6"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theme="6"/>
        </patternFill>
      </fill>
    </dxf>
    <dxf>
      <fill>
        <patternFill>
          <bgColor theme="8"/>
        </patternFill>
      </fill>
    </dxf>
    <dxf>
      <fill>
        <patternFill>
          <bgColor rgb="FFFFFF00"/>
        </patternFill>
      </fill>
    </dxf>
    <dxf>
      <fill>
        <patternFill>
          <bgColor rgb="FFFFFF00"/>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3" tint="0.39994506668294322"/>
        </patternFill>
      </fill>
    </dxf>
    <dxf>
      <fill>
        <patternFill>
          <bgColor theme="3" tint="0.3999450666829432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0" tint="-0.14996795556505021"/>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0" tint="-0.14996795556505021"/>
        </patternFill>
      </fill>
    </dxf>
    <dxf>
      <fill>
        <patternFill>
          <bgColor rgb="FFFFC000"/>
        </patternFill>
      </fill>
    </dxf>
    <dxf>
      <fill>
        <patternFill>
          <bgColor rgb="FFFFFF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FF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queryTables/queryTable1.xml><?xml version="1.0" encoding="utf-8"?>
<queryTable xmlns="http://schemas.openxmlformats.org/spreadsheetml/2006/main" name="FACE_P0027_RA_GHG-PPM_L1_20130806" connectionId="4"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FACE_P0027_RA_GHG-PPM_L1_20140509" connectionId="1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FACE_P0027_RA_GHG-PPM_L1_20140707" connectionId="14"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FACE_P0027_RA_GHG-PPM_L1_20130705" connectionId="3"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FACE_P0027_RA_GHG-PPM_L1_20140909" connectionId="16"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FACE_P0027_RA_GHG-PPM_L1_20130506" connectionId="1"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FACE_P0027_RA_GHG-PPM_L1_20140806" connectionId="15"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FACE_P0027_RA_GHG-PPM_L1_20131002" connectionId="6"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FACE_P0027_RA_GHG-PPM_L1_20140307" connectionId="10"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FACE_P0027_RA_GHG-PPM_L1_20140617" connectionId="13"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FACE_P0027_RA_GHG-PPM_L1_20140205" connectionId="9"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FACE_P0027_RA_GHG-PPM_L1_20131114" connectionId="7"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FACE_P0027_RA_GHG-PPM_L1_20141016" connectionId="17"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FACE_P0027_RA_GHG-PPM_L1_20141118" connectionId="18"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FACE_P0027_RA_GHG-PPM_L1_20130611" connectionId="2"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FACE_P0027_RA_GHG-PPM_L1_20141215" connectionId="19"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FACE_P0027_RA_GHG-PPM_L1_20140403" connectionId="11"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FACE_P0027_RA_GHG-PPM_L1_20131210" connectionId="8"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FACE_P0027_RA_GHG-PPM_L1_20130903" connectionId="5"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GHG Quad_regr_estimates_YYYYMMDD" connectionId="24" autoFormatId="16" applyNumberFormats="0" applyBorderFormats="0" applyFontFormats="0" applyPatternFormats="0" applyAlignmentFormats="0" applyWidthHeightFormats="0"/>
</file>

<file path=xl/queryTables/queryTable21.xml><?xml version="1.0" encoding="utf-8"?>
<queryTable xmlns="http://schemas.openxmlformats.org/spreadsheetml/2006/main" name="GHG Lin_regr_estimates_20130101-20131231 (new)" connectionId="21" autoFormatId="16" applyNumberFormats="0" applyBorderFormats="0" applyFontFormats="0" applyPatternFormats="0" applyAlignmentFormats="0" applyWidthHeightFormats="0"/>
</file>

<file path=xl/queryTables/queryTable22.xml><?xml version="1.0" encoding="utf-8"?>
<queryTable xmlns="http://schemas.openxmlformats.org/spreadsheetml/2006/main" name="GHG Regr_diagnostics_20130101-20131231 (new)" connectionId="27" autoFormatId="16" applyNumberFormats="0" applyBorderFormats="0" applyFontFormats="0" applyPatternFormats="0" applyAlignmentFormats="0" applyWidthHeightFormats="0"/>
</file>

<file path=xl/queryTables/queryTable23.xml><?xml version="1.0" encoding="utf-8"?>
<queryTable xmlns="http://schemas.openxmlformats.org/spreadsheetml/2006/main" name="GHG Quad_regr_estimates_YYYYMMDD_1" connectionId="26" autoFormatId="16" applyNumberFormats="0" applyBorderFormats="0" applyFontFormats="0" applyPatternFormats="0" applyAlignmentFormats="0" applyWidthHeightFormats="0"/>
</file>

<file path=xl/queryTables/queryTable24.xml><?xml version="1.0" encoding="utf-8"?>
<queryTable xmlns="http://schemas.openxmlformats.org/spreadsheetml/2006/main" name="GHG Lin_regr_estimates_20130101-20131231 (new)" connectionId="22" autoFormatId="16" applyNumberFormats="0" applyBorderFormats="0" applyFontFormats="0" applyPatternFormats="0" applyAlignmentFormats="0" applyWidthHeightFormats="0"/>
</file>

<file path=xl/queryTables/queryTable25.xml><?xml version="1.0" encoding="utf-8"?>
<queryTable xmlns="http://schemas.openxmlformats.org/spreadsheetml/2006/main" name="GHG Quad_regr_estimates_YYYYMMDD" connectionId="25" autoFormatId="16" applyNumberFormats="0" applyBorderFormats="0" applyFontFormats="0" applyPatternFormats="0" applyAlignmentFormats="0" applyWidthHeightFormats="0"/>
</file>

<file path=xl/queryTables/queryTable26.xml><?xml version="1.0" encoding="utf-8"?>
<queryTable xmlns="http://schemas.openxmlformats.org/spreadsheetml/2006/main" name="GHG Lin_regr_estimates_20130101-20131231 (new)_1" connectionId="23" autoFormatId="16" applyNumberFormats="0" applyBorderFormats="0" applyFontFormats="0" applyPatternFormats="0" applyAlignmentFormats="0" applyWidthHeightFormats="0"/>
</file>

<file path=xl/queryTables/queryTable27.xml><?xml version="1.0" encoding="utf-8"?>
<queryTable xmlns="http://schemas.openxmlformats.org/spreadsheetml/2006/main" name="GHG Regr_diagnostics_20130101-20131231 (new)_1" connectionId="29" autoFormatId="16" applyNumberFormats="0" applyBorderFormats="0" applyFontFormats="0" applyPatternFormats="0" applyAlignmentFormats="0" applyWidthHeightFormats="0"/>
</file>

<file path=xl/queryTables/queryTable28.xml><?xml version="1.0" encoding="utf-8"?>
<queryTable xmlns="http://schemas.openxmlformats.org/spreadsheetml/2006/main" name="GHG Regr_diagnostics_20130101-20131231 (new)" connectionId="28" autoFormatId="16" applyNumberFormats="0" applyBorderFormats="0" applyFontFormats="0" applyPatternFormats="0" applyAlignmentFormats="0" applyWidthHeightFormats="0"/>
</file>

<file path=xl/queryTables/queryTable29.xml><?xml version="1.0" encoding="utf-8"?>
<queryTable xmlns="http://schemas.openxmlformats.org/spreadsheetml/2006/main" name="GHG fluxes Apr 2014 (all gases)" connectionId="2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queryTable" Target="../queryTables/queryTable7.xml"/><Relationship Id="rId13" Type="http://schemas.openxmlformats.org/officeDocument/2006/relationships/queryTable" Target="../queryTables/queryTable12.xml"/><Relationship Id="rId18" Type="http://schemas.openxmlformats.org/officeDocument/2006/relationships/queryTable" Target="../queryTables/queryTable17.xml"/><Relationship Id="rId3" Type="http://schemas.openxmlformats.org/officeDocument/2006/relationships/queryTable" Target="../queryTables/queryTable2.xml"/><Relationship Id="rId7" Type="http://schemas.openxmlformats.org/officeDocument/2006/relationships/queryTable" Target="../queryTables/queryTable6.xml"/><Relationship Id="rId12" Type="http://schemas.openxmlformats.org/officeDocument/2006/relationships/queryTable" Target="../queryTables/queryTable11.xml"/><Relationship Id="rId17" Type="http://schemas.openxmlformats.org/officeDocument/2006/relationships/queryTable" Target="../queryTables/queryTable16.xml"/><Relationship Id="rId2" Type="http://schemas.openxmlformats.org/officeDocument/2006/relationships/queryTable" Target="../queryTables/queryTable1.xml"/><Relationship Id="rId16" Type="http://schemas.openxmlformats.org/officeDocument/2006/relationships/queryTable" Target="../queryTables/queryTable15.xml"/><Relationship Id="rId20" Type="http://schemas.openxmlformats.org/officeDocument/2006/relationships/queryTable" Target="../queryTables/queryTable19.xml"/><Relationship Id="rId1" Type="http://schemas.openxmlformats.org/officeDocument/2006/relationships/printerSettings" Target="../printerSettings/printerSettings2.bin"/><Relationship Id="rId6" Type="http://schemas.openxmlformats.org/officeDocument/2006/relationships/queryTable" Target="../queryTables/queryTable5.xml"/><Relationship Id="rId11" Type="http://schemas.openxmlformats.org/officeDocument/2006/relationships/queryTable" Target="../queryTables/queryTable10.xml"/><Relationship Id="rId5" Type="http://schemas.openxmlformats.org/officeDocument/2006/relationships/queryTable" Target="../queryTables/queryTable4.xml"/><Relationship Id="rId15" Type="http://schemas.openxmlformats.org/officeDocument/2006/relationships/queryTable" Target="../queryTables/queryTable14.xml"/><Relationship Id="rId10" Type="http://schemas.openxmlformats.org/officeDocument/2006/relationships/queryTable" Target="../queryTables/queryTable9.xml"/><Relationship Id="rId19" Type="http://schemas.openxmlformats.org/officeDocument/2006/relationships/queryTable" Target="../queryTables/queryTable18.xml"/><Relationship Id="rId4" Type="http://schemas.openxmlformats.org/officeDocument/2006/relationships/queryTable" Target="../queryTables/queryTable3.xml"/><Relationship Id="rId9" Type="http://schemas.openxmlformats.org/officeDocument/2006/relationships/queryTable" Target="../queryTables/queryTable8.xml"/><Relationship Id="rId14" Type="http://schemas.openxmlformats.org/officeDocument/2006/relationships/queryTable" Target="../queryTables/queryTable1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queryTable" Target="../queryTables/queryTable21.xml"/><Relationship Id="rId2" Type="http://schemas.openxmlformats.org/officeDocument/2006/relationships/queryTable" Target="../queryTables/queryTable20.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queryTable" Target="../queryTables/queryTable24.xml"/><Relationship Id="rId2" Type="http://schemas.openxmlformats.org/officeDocument/2006/relationships/queryTable" Target="../queryTables/queryTable23.xml"/><Relationship Id="rId1" Type="http://schemas.openxmlformats.org/officeDocument/2006/relationships/printerSettings" Target="../printerSettings/printerSettings6.bin"/><Relationship Id="rId5" Type="http://schemas.openxmlformats.org/officeDocument/2006/relationships/queryTable" Target="../queryTables/queryTable26.xml"/><Relationship Id="rId4" Type="http://schemas.openxmlformats.org/officeDocument/2006/relationships/queryTable" Target="../queryTables/queryTable25.xml"/></Relationships>
</file>

<file path=xl/worksheets/_rels/sheet7.xml.rels><?xml version="1.0" encoding="UTF-8" standalone="yes"?>
<Relationships xmlns="http://schemas.openxmlformats.org/package/2006/relationships"><Relationship Id="rId3" Type="http://schemas.openxmlformats.org/officeDocument/2006/relationships/queryTable" Target="../queryTables/queryTable28.xml"/><Relationship Id="rId2" Type="http://schemas.openxmlformats.org/officeDocument/2006/relationships/queryTable" Target="../queryTables/queryTable2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queryTable" Target="../queryTables/queryTable29.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1"/>
  </sheetPr>
  <dimension ref="A1:V226"/>
  <sheetViews>
    <sheetView tabSelected="1" view="pageLayout" topLeftCell="A189" zoomScaleNormal="80" workbookViewId="0">
      <selection activeCell="B213" sqref="B213"/>
    </sheetView>
  </sheetViews>
  <sheetFormatPr defaultColWidth="9.140625" defaultRowHeight="15" x14ac:dyDescent="0.25"/>
  <cols>
    <col min="1" max="1" width="9.7109375" style="26" customWidth="1"/>
    <col min="2" max="2" width="10.140625" style="26" customWidth="1"/>
    <col min="3" max="3" width="11.7109375" style="26" customWidth="1"/>
    <col min="4" max="4" width="10.140625" style="26" customWidth="1"/>
    <col min="5" max="5" width="9.85546875" style="26" customWidth="1"/>
    <col min="6" max="6" width="9.5703125" style="26" customWidth="1"/>
    <col min="7" max="7" width="10" style="26" customWidth="1"/>
    <col min="8" max="8" width="10.85546875" style="26" customWidth="1"/>
    <col min="9" max="9" width="12.42578125" style="26" customWidth="1"/>
    <col min="10" max="11" width="10.85546875" style="26" customWidth="1"/>
    <col min="12" max="12" width="10" style="26" customWidth="1"/>
    <col min="13" max="13" width="11.85546875" style="26" customWidth="1"/>
    <col min="14" max="14" width="10.42578125" style="26" customWidth="1"/>
    <col min="15" max="16384" width="9.140625" style="26"/>
  </cols>
  <sheetData>
    <row r="1" spans="1:13" ht="18.600000000000001" x14ac:dyDescent="0.35">
      <c r="A1" s="25" t="s">
        <v>196</v>
      </c>
      <c r="B1" s="25"/>
      <c r="C1" s="25"/>
      <c r="D1" s="25"/>
      <c r="E1" s="42" t="s">
        <v>239</v>
      </c>
    </row>
    <row r="2" spans="1:13" ht="14.45" x14ac:dyDescent="0.35">
      <c r="B2" s="25" t="s">
        <v>201</v>
      </c>
      <c r="C2" s="25"/>
      <c r="D2" s="25"/>
    </row>
    <row r="3" spans="1:13" ht="14.45" x14ac:dyDescent="0.35">
      <c r="C3" s="27" t="s">
        <v>333</v>
      </c>
      <c r="D3" s="28"/>
      <c r="E3" s="28"/>
      <c r="F3" s="28"/>
      <c r="G3" s="28"/>
      <c r="H3" s="28"/>
      <c r="I3" s="28"/>
      <c r="J3" s="28"/>
      <c r="K3" s="28"/>
      <c r="L3" s="28"/>
      <c r="M3" s="28"/>
    </row>
    <row r="4" spans="1:13" ht="14.45" x14ac:dyDescent="0.35">
      <c r="C4" s="36" t="s">
        <v>325</v>
      </c>
      <c r="D4" s="37"/>
      <c r="E4" s="37"/>
      <c r="F4" s="37"/>
      <c r="G4" s="37"/>
      <c r="H4" s="37"/>
      <c r="I4" s="37"/>
    </row>
    <row r="5" spans="1:13" ht="14.45" x14ac:dyDescent="0.35">
      <c r="C5" s="36"/>
      <c r="D5" s="26" t="s">
        <v>207</v>
      </c>
      <c r="H5" s="37"/>
      <c r="I5" s="37"/>
    </row>
    <row r="6" spans="1:13" ht="14.45" x14ac:dyDescent="0.35">
      <c r="C6" s="36"/>
      <c r="D6" s="27" t="s">
        <v>336</v>
      </c>
      <c r="E6" s="28"/>
      <c r="F6" s="28"/>
      <c r="G6" s="28"/>
      <c r="H6" s="28"/>
      <c r="I6" s="28"/>
    </row>
    <row r="7" spans="1:13" ht="14.45" x14ac:dyDescent="0.35">
      <c r="C7" s="36"/>
      <c r="D7" s="26" t="s">
        <v>208</v>
      </c>
      <c r="H7" s="37"/>
      <c r="I7" s="37"/>
    </row>
    <row r="8" spans="1:13" ht="14.45" x14ac:dyDescent="0.35">
      <c r="C8" s="36"/>
      <c r="E8" s="34" t="s">
        <v>327</v>
      </c>
      <c r="H8" s="37"/>
      <c r="I8" s="37"/>
    </row>
    <row r="9" spans="1:13" ht="14.45" x14ac:dyDescent="0.35">
      <c r="C9" s="36"/>
      <c r="E9" s="34" t="s">
        <v>376</v>
      </c>
      <c r="F9" s="37"/>
      <c r="G9" s="37"/>
      <c r="H9" s="37"/>
      <c r="I9" s="37"/>
    </row>
    <row r="10" spans="1:13" ht="14.45" x14ac:dyDescent="0.35">
      <c r="C10" s="36"/>
      <c r="D10" s="26" t="s">
        <v>326</v>
      </c>
      <c r="E10" s="37"/>
      <c r="F10" s="37"/>
      <c r="G10" s="37"/>
      <c r="H10" s="37"/>
      <c r="I10" s="37"/>
    </row>
    <row r="11" spans="1:13" ht="14.45" x14ac:dyDescent="0.35">
      <c r="C11" s="36"/>
      <c r="D11" s="37" t="s">
        <v>328</v>
      </c>
      <c r="E11" s="37"/>
      <c r="F11" s="37"/>
      <c r="G11" s="37"/>
      <c r="H11" s="37"/>
      <c r="I11" s="37"/>
    </row>
    <row r="12" spans="1:13" ht="14.45" x14ac:dyDescent="0.35">
      <c r="C12" s="30" t="s">
        <v>240</v>
      </c>
      <c r="D12" s="30"/>
      <c r="E12" s="30"/>
      <c r="F12" s="30"/>
      <c r="G12" s="30"/>
    </row>
    <row r="13" spans="1:13" ht="14.45" x14ac:dyDescent="0.35">
      <c r="C13" s="27" t="s">
        <v>243</v>
      </c>
      <c r="D13" s="28"/>
      <c r="E13" s="28"/>
      <c r="F13" s="28"/>
      <c r="G13" s="28"/>
      <c r="H13" s="28"/>
      <c r="I13" s="28"/>
      <c r="J13" s="28"/>
      <c r="K13" s="28"/>
      <c r="L13" s="28"/>
      <c r="M13" s="28"/>
    </row>
    <row r="14" spans="1:13" ht="14.45" x14ac:dyDescent="0.35">
      <c r="C14" s="26" t="s">
        <v>197</v>
      </c>
    </row>
    <row r="15" spans="1:13" ht="14.45" x14ac:dyDescent="0.35">
      <c r="D15" s="26" t="s">
        <v>198</v>
      </c>
    </row>
    <row r="16" spans="1:13" ht="14.45" x14ac:dyDescent="0.35">
      <c r="D16" s="26" t="s">
        <v>199</v>
      </c>
    </row>
    <row r="17" spans="2:5" ht="14.45" x14ac:dyDescent="0.35">
      <c r="D17" s="26" t="s">
        <v>200</v>
      </c>
    </row>
    <row r="18" spans="2:5" ht="14.45" x14ac:dyDescent="0.35">
      <c r="C18" s="33"/>
      <c r="D18" s="26" t="s">
        <v>202</v>
      </c>
    </row>
    <row r="19" spans="2:5" ht="14.45" x14ac:dyDescent="0.35">
      <c r="C19" s="33"/>
      <c r="E19" s="26" t="s">
        <v>203</v>
      </c>
    </row>
    <row r="20" spans="2:5" ht="14.45" x14ac:dyDescent="0.35">
      <c r="D20" s="26" t="s">
        <v>204</v>
      </c>
    </row>
    <row r="21" spans="2:5" ht="14.45" x14ac:dyDescent="0.35">
      <c r="C21" s="35" t="s">
        <v>241</v>
      </c>
    </row>
    <row r="22" spans="2:5" ht="14.45" x14ac:dyDescent="0.35">
      <c r="C22" s="33" t="s">
        <v>444</v>
      </c>
    </row>
    <row r="23" spans="2:5" ht="14.45" x14ac:dyDescent="0.35">
      <c r="C23" s="33" t="s">
        <v>443</v>
      </c>
    </row>
    <row r="24" spans="2:5" ht="14.45" x14ac:dyDescent="0.35">
      <c r="C24" s="35"/>
    </row>
    <row r="25" spans="2:5" ht="14.45" x14ac:dyDescent="0.35">
      <c r="B25" s="33" t="s">
        <v>242</v>
      </c>
    </row>
    <row r="26" spans="2:5" ht="14.45" x14ac:dyDescent="0.35">
      <c r="B26" s="33"/>
      <c r="C26" s="26" t="s">
        <v>205</v>
      </c>
    </row>
    <row r="27" spans="2:5" ht="14.45" x14ac:dyDescent="0.35">
      <c r="B27" s="33" t="s">
        <v>244</v>
      </c>
    </row>
    <row r="28" spans="2:5" ht="14.45" x14ac:dyDescent="0.35">
      <c r="B28" s="33" t="s">
        <v>445</v>
      </c>
    </row>
    <row r="29" spans="2:5" ht="14.45" x14ac:dyDescent="0.35">
      <c r="B29" s="33" t="s">
        <v>446</v>
      </c>
    </row>
    <row r="30" spans="2:5" ht="14.45" x14ac:dyDescent="0.35">
      <c r="B30" s="33" t="s">
        <v>247</v>
      </c>
    </row>
    <row r="31" spans="2:5" ht="14.45" x14ac:dyDescent="0.35">
      <c r="B31" s="33" t="s">
        <v>248</v>
      </c>
    </row>
    <row r="32" spans="2:5" ht="14.45" x14ac:dyDescent="0.35">
      <c r="B32" s="33" t="s">
        <v>391</v>
      </c>
    </row>
    <row r="33" spans="2:15" ht="14.45" x14ac:dyDescent="0.35">
      <c r="C33" s="35"/>
    </row>
    <row r="34" spans="2:15" ht="14.45" x14ac:dyDescent="0.35">
      <c r="B34" s="39" t="s">
        <v>3096</v>
      </c>
      <c r="C34" s="120"/>
    </row>
    <row r="35" spans="2:15" ht="14.45" x14ac:dyDescent="0.35">
      <c r="C35" s="121" t="s">
        <v>3097</v>
      </c>
      <c r="D35" s="121"/>
    </row>
    <row r="36" spans="2:15" ht="14.45" x14ac:dyDescent="0.35">
      <c r="C36" s="122" t="s">
        <v>3098</v>
      </c>
      <c r="D36" s="122"/>
    </row>
    <row r="37" spans="2:15" ht="14.45" x14ac:dyDescent="0.35">
      <c r="C37" s="27" t="s">
        <v>3099</v>
      </c>
      <c r="D37" s="28"/>
      <c r="E37" s="28"/>
      <c r="F37" s="28"/>
      <c r="G37" s="28"/>
      <c r="H37" s="28"/>
      <c r="I37" s="28"/>
      <c r="J37" s="28"/>
      <c r="K37" s="28"/>
      <c r="L37" s="28"/>
      <c r="M37" s="28"/>
      <c r="N37" s="28"/>
      <c r="O37" s="28"/>
    </row>
    <row r="38" spans="2:15" ht="14.45" x14ac:dyDescent="0.35">
      <c r="C38" s="35"/>
      <c r="D38" s="122" t="s">
        <v>3100</v>
      </c>
    </row>
    <row r="39" spans="2:15" ht="14.45" x14ac:dyDescent="0.35">
      <c r="C39" s="90" t="s">
        <v>3101</v>
      </c>
    </row>
    <row r="40" spans="2:15" ht="14.45" x14ac:dyDescent="0.35">
      <c r="C40" s="27" t="s">
        <v>3102</v>
      </c>
      <c r="D40" s="28"/>
      <c r="E40" s="28"/>
      <c r="F40" s="28"/>
      <c r="G40" s="28"/>
      <c r="H40" s="28"/>
      <c r="I40" s="28"/>
      <c r="J40" s="28"/>
      <c r="K40" s="28"/>
      <c r="L40" s="28"/>
      <c r="M40" s="28"/>
      <c r="N40" s="28"/>
      <c r="O40" s="28"/>
    </row>
    <row r="41" spans="2:15" ht="14.45" x14ac:dyDescent="0.35">
      <c r="C41" s="35"/>
      <c r="D41" s="26" t="s">
        <v>3103</v>
      </c>
    </row>
    <row r="42" spans="2:15" ht="14.45" x14ac:dyDescent="0.35">
      <c r="C42" s="35"/>
      <c r="E42" s="26" t="s">
        <v>3104</v>
      </c>
    </row>
    <row r="43" spans="2:15" x14ac:dyDescent="0.25">
      <c r="C43" s="35"/>
      <c r="E43" s="26" t="s">
        <v>3105</v>
      </c>
    </row>
    <row r="44" spans="2:15" x14ac:dyDescent="0.25">
      <c r="C44" s="35"/>
      <c r="D44" s="26" t="s">
        <v>3106</v>
      </c>
    </row>
    <row r="45" spans="2:15" x14ac:dyDescent="0.25">
      <c r="C45" s="35"/>
      <c r="E45" s="26" t="s">
        <v>3107</v>
      </c>
    </row>
    <row r="46" spans="2:15" x14ac:dyDescent="0.25">
      <c r="C46" s="35"/>
    </row>
    <row r="47" spans="2:15" x14ac:dyDescent="0.25">
      <c r="B47" s="38" t="s">
        <v>206</v>
      </c>
      <c r="C47" s="38"/>
      <c r="D47" s="38"/>
    </row>
    <row r="48" spans="2:15" x14ac:dyDescent="0.25">
      <c r="C48" s="31" t="s">
        <v>490</v>
      </c>
      <c r="D48" s="32"/>
      <c r="E48" s="32"/>
      <c r="F48" s="32"/>
      <c r="G48" s="32"/>
      <c r="H48" s="32"/>
      <c r="I48" s="32"/>
      <c r="J48" s="32"/>
    </row>
    <row r="49" spans="2:10" x14ac:dyDescent="0.25">
      <c r="C49" s="35"/>
      <c r="D49" s="26" t="s">
        <v>207</v>
      </c>
    </row>
    <row r="50" spans="2:10" x14ac:dyDescent="0.25">
      <c r="C50" s="35"/>
      <c r="D50" s="27" t="s">
        <v>329</v>
      </c>
      <c r="E50" s="28"/>
      <c r="F50" s="28"/>
      <c r="G50" s="28"/>
      <c r="H50" s="28"/>
      <c r="I50" s="28"/>
      <c r="J50" s="28"/>
    </row>
    <row r="51" spans="2:10" x14ac:dyDescent="0.25">
      <c r="C51" s="35"/>
      <c r="D51" s="26" t="s">
        <v>208</v>
      </c>
    </row>
    <row r="52" spans="2:10" x14ac:dyDescent="0.25">
      <c r="C52" s="35"/>
      <c r="D52" s="26" t="s">
        <v>495</v>
      </c>
    </row>
    <row r="53" spans="2:10" x14ac:dyDescent="0.25">
      <c r="C53" s="31" t="s">
        <v>491</v>
      </c>
      <c r="D53" s="32"/>
      <c r="E53" s="32"/>
      <c r="F53" s="32"/>
      <c r="G53" s="32"/>
      <c r="H53" s="32"/>
      <c r="I53" s="32"/>
    </row>
    <row r="54" spans="2:10" x14ac:dyDescent="0.25">
      <c r="C54" s="35"/>
      <c r="D54" s="26" t="s">
        <v>207</v>
      </c>
    </row>
    <row r="55" spans="2:10" x14ac:dyDescent="0.25">
      <c r="C55" s="35"/>
      <c r="D55" s="27" t="s">
        <v>330</v>
      </c>
      <c r="E55" s="28"/>
      <c r="F55" s="28"/>
      <c r="G55" s="28"/>
      <c r="H55" s="28"/>
      <c r="I55" s="28"/>
      <c r="J55" s="28"/>
    </row>
    <row r="56" spans="2:10" x14ac:dyDescent="0.25">
      <c r="C56" s="35"/>
      <c r="D56" s="26" t="s">
        <v>208</v>
      </c>
    </row>
    <row r="57" spans="2:10" x14ac:dyDescent="0.25">
      <c r="C57" s="35"/>
      <c r="D57" s="26" t="s">
        <v>496</v>
      </c>
    </row>
    <row r="58" spans="2:10" x14ac:dyDescent="0.25">
      <c r="B58" s="35" t="s">
        <v>241</v>
      </c>
      <c r="C58" s="35"/>
    </row>
    <row r="59" spans="2:10" s="89" customFormat="1" x14ac:dyDescent="0.25">
      <c r="B59" s="90"/>
      <c r="C59" s="90"/>
    </row>
    <row r="60" spans="2:10" s="89" customFormat="1" x14ac:dyDescent="0.25">
      <c r="B60" s="91" t="s">
        <v>388</v>
      </c>
      <c r="C60" s="91"/>
      <c r="D60" s="91"/>
    </row>
    <row r="61" spans="2:10" s="89" customFormat="1" x14ac:dyDescent="0.25">
      <c r="B61" s="90"/>
      <c r="C61" s="31" t="s">
        <v>493</v>
      </c>
      <c r="D61" s="32"/>
      <c r="E61" s="32"/>
      <c r="F61" s="32"/>
      <c r="G61" s="32"/>
      <c r="H61" s="32"/>
      <c r="I61" s="32"/>
    </row>
    <row r="62" spans="2:10" s="89" customFormat="1" x14ac:dyDescent="0.25">
      <c r="B62" s="90"/>
      <c r="C62" s="35"/>
      <c r="D62" s="26" t="s">
        <v>207</v>
      </c>
      <c r="E62" s="26"/>
      <c r="F62" s="26"/>
      <c r="G62" s="26"/>
      <c r="H62" s="26"/>
      <c r="I62" s="26"/>
      <c r="J62" s="26"/>
    </row>
    <row r="63" spans="2:10" s="89" customFormat="1" x14ac:dyDescent="0.25">
      <c r="B63" s="90"/>
      <c r="C63" s="35"/>
      <c r="D63" s="27" t="s">
        <v>390</v>
      </c>
      <c r="E63" s="28"/>
      <c r="F63" s="28"/>
      <c r="G63" s="28"/>
      <c r="H63" s="28"/>
      <c r="I63" s="28"/>
      <c r="J63" s="26"/>
    </row>
    <row r="64" spans="2:10" s="89" customFormat="1" x14ac:dyDescent="0.25">
      <c r="B64" s="90"/>
      <c r="C64" s="35"/>
      <c r="D64" s="26" t="s">
        <v>208</v>
      </c>
      <c r="E64" s="26"/>
      <c r="F64" s="26"/>
      <c r="G64" s="26"/>
      <c r="H64" s="26"/>
      <c r="I64" s="26"/>
      <c r="J64" s="26"/>
    </row>
    <row r="65" spans="2:18" s="89" customFormat="1" x14ac:dyDescent="0.25">
      <c r="B65" s="90"/>
      <c r="C65" s="35"/>
      <c r="D65" s="26" t="s">
        <v>497</v>
      </c>
      <c r="E65" s="26"/>
      <c r="F65" s="26"/>
      <c r="G65" s="26"/>
      <c r="H65" s="26"/>
      <c r="I65" s="26"/>
      <c r="J65" s="26"/>
    </row>
    <row r="66" spans="2:18" s="89" customFormat="1" x14ac:dyDescent="0.25">
      <c r="B66" s="90"/>
      <c r="C66" s="31" t="s">
        <v>494</v>
      </c>
      <c r="D66" s="32"/>
      <c r="E66" s="32"/>
      <c r="F66" s="32"/>
      <c r="G66" s="32"/>
      <c r="H66" s="32"/>
      <c r="I66" s="32"/>
      <c r="J66" s="32"/>
      <c r="K66" s="32"/>
      <c r="L66" s="32"/>
      <c r="M66" s="32"/>
    </row>
    <row r="67" spans="2:18" s="89" customFormat="1" x14ac:dyDescent="0.25">
      <c r="C67" s="27" t="s">
        <v>464</v>
      </c>
      <c r="D67" s="28"/>
      <c r="E67" s="28"/>
      <c r="F67" s="28"/>
      <c r="G67" s="28"/>
      <c r="H67" s="28"/>
      <c r="I67" s="28"/>
      <c r="J67" s="28"/>
      <c r="K67" s="28"/>
      <c r="L67" s="28"/>
      <c r="M67" s="28"/>
      <c r="N67" s="28"/>
      <c r="O67" s="28"/>
    </row>
    <row r="68" spans="2:18" s="89" customFormat="1" x14ac:dyDescent="0.25">
      <c r="D68" s="89" t="s">
        <v>463</v>
      </c>
    </row>
    <row r="69" spans="2:18" s="89" customFormat="1" x14ac:dyDescent="0.25">
      <c r="D69" s="103" t="s">
        <v>471</v>
      </c>
      <c r="E69" s="103"/>
      <c r="F69" s="103"/>
      <c r="G69" s="103"/>
      <c r="H69" s="103"/>
      <c r="I69" s="103"/>
      <c r="J69" s="103"/>
      <c r="K69" s="103"/>
      <c r="L69" s="103"/>
      <c r="M69" s="103"/>
      <c r="N69" s="103"/>
      <c r="O69" s="103"/>
    </row>
    <row r="70" spans="2:18" s="89" customFormat="1" x14ac:dyDescent="0.25">
      <c r="E70" s="89" t="s">
        <v>466</v>
      </c>
    </row>
    <row r="71" spans="2:18" s="89" customFormat="1" x14ac:dyDescent="0.25">
      <c r="D71" s="89" t="s">
        <v>468</v>
      </c>
    </row>
    <row r="72" spans="2:18" s="89" customFormat="1" x14ac:dyDescent="0.25">
      <c r="B72" s="90"/>
      <c r="C72" s="90"/>
      <c r="D72" s="89" t="s">
        <v>467</v>
      </c>
    </row>
    <row r="73" spans="2:18" s="89" customFormat="1" x14ac:dyDescent="0.25">
      <c r="B73" s="90"/>
      <c r="C73" s="90"/>
      <c r="E73" s="92" t="s">
        <v>469</v>
      </c>
    </row>
    <row r="74" spans="2:18" s="89" customFormat="1" x14ac:dyDescent="0.25">
      <c r="B74" s="90"/>
      <c r="C74" s="90"/>
      <c r="D74" s="89" t="s">
        <v>470</v>
      </c>
    </row>
    <row r="75" spans="2:18" s="89" customFormat="1" x14ac:dyDescent="0.25">
      <c r="B75" s="90"/>
      <c r="C75" s="90"/>
      <c r="D75" s="27" t="s">
        <v>447</v>
      </c>
      <c r="E75" s="28"/>
      <c r="F75" s="28"/>
      <c r="G75" s="28"/>
      <c r="H75" s="28"/>
      <c r="I75" s="28"/>
      <c r="J75" s="28"/>
      <c r="K75" s="28"/>
      <c r="L75" s="28"/>
      <c r="M75" s="28"/>
      <c r="N75" s="28"/>
      <c r="O75" s="28"/>
      <c r="P75" s="28"/>
      <c r="Q75" s="28"/>
      <c r="R75" s="28"/>
    </row>
    <row r="76" spans="2:18" s="89" customFormat="1" x14ac:dyDescent="0.25">
      <c r="B76" s="35" t="s">
        <v>241</v>
      </c>
      <c r="C76" s="90"/>
    </row>
    <row r="77" spans="2:18" s="89" customFormat="1" x14ac:dyDescent="0.25">
      <c r="B77" s="27" t="s">
        <v>430</v>
      </c>
      <c r="C77" s="28"/>
      <c r="D77" s="28"/>
      <c r="E77" s="28"/>
      <c r="F77" s="28"/>
      <c r="G77" s="28"/>
      <c r="H77" s="28"/>
    </row>
    <row r="78" spans="2:18" s="89" customFormat="1" x14ac:dyDescent="0.25"/>
    <row r="79" spans="2:18" s="89" customFormat="1" x14ac:dyDescent="0.25">
      <c r="B79" s="35"/>
      <c r="C79" s="90"/>
    </row>
    <row r="80" spans="2:18" s="89" customFormat="1" x14ac:dyDescent="0.25">
      <c r="B80" s="27" t="s">
        <v>448</v>
      </c>
      <c r="C80" s="28"/>
      <c r="D80" s="28"/>
      <c r="E80" s="28"/>
      <c r="F80" s="28"/>
      <c r="G80" s="28"/>
      <c r="H80" s="28"/>
    </row>
    <row r="81" spans="2:21" s="89" customFormat="1" x14ac:dyDescent="0.25">
      <c r="C81" s="89" t="s">
        <v>472</v>
      </c>
    </row>
    <row r="82" spans="2:21" s="89" customFormat="1" x14ac:dyDescent="0.25">
      <c r="D82" s="102" t="s">
        <v>473</v>
      </c>
    </row>
    <row r="83" spans="2:21" s="89" customFormat="1" x14ac:dyDescent="0.25">
      <c r="D83" s="102"/>
      <c r="E83" s="89" t="s">
        <v>476</v>
      </c>
    </row>
    <row r="84" spans="2:21" s="89" customFormat="1" x14ac:dyDescent="0.25">
      <c r="D84" s="102"/>
      <c r="E84" s="89" t="s">
        <v>474</v>
      </c>
    </row>
    <row r="85" spans="2:21" s="89" customFormat="1" x14ac:dyDescent="0.25">
      <c r="D85" s="102" t="s">
        <v>477</v>
      </c>
    </row>
    <row r="86" spans="2:21" s="89" customFormat="1" x14ac:dyDescent="0.25">
      <c r="D86" s="102" t="s">
        <v>245</v>
      </c>
    </row>
    <row r="87" spans="2:21" s="89" customFormat="1" x14ac:dyDescent="0.25">
      <c r="D87" s="102" t="s">
        <v>246</v>
      </c>
    </row>
    <row r="88" spans="2:21" s="89" customFormat="1" x14ac:dyDescent="0.25">
      <c r="D88" s="102" t="s">
        <v>440</v>
      </c>
    </row>
    <row r="89" spans="2:21" s="89" customFormat="1" x14ac:dyDescent="0.25">
      <c r="D89" s="102" t="s">
        <v>441</v>
      </c>
    </row>
    <row r="90" spans="2:21" s="89" customFormat="1" x14ac:dyDescent="0.25">
      <c r="D90" s="102" t="s">
        <v>442</v>
      </c>
    </row>
    <row r="91" spans="2:21" s="89" customFormat="1" x14ac:dyDescent="0.25"/>
    <row r="92" spans="2:21" s="89" customFormat="1" x14ac:dyDescent="0.25"/>
    <row r="93" spans="2:21" s="89" customFormat="1" x14ac:dyDescent="0.25">
      <c r="B93" s="38" t="s">
        <v>449</v>
      </c>
      <c r="C93" s="38"/>
      <c r="D93" s="38"/>
      <c r="E93" s="26"/>
      <c r="F93" s="26"/>
      <c r="G93" s="26"/>
      <c r="H93" s="26"/>
      <c r="I93" s="26"/>
      <c r="J93" s="26"/>
      <c r="K93" s="26"/>
      <c r="L93" s="26"/>
      <c r="M93" s="26"/>
      <c r="N93" s="26"/>
      <c r="O93" s="26"/>
      <c r="P93" s="26"/>
      <c r="Q93" s="26"/>
      <c r="R93" s="26"/>
    </row>
    <row r="94" spans="2:21" s="89" customFormat="1" x14ac:dyDescent="0.25">
      <c r="B94" s="26"/>
      <c r="C94" s="27" t="s">
        <v>451</v>
      </c>
      <c r="D94" s="28"/>
      <c r="E94" s="28"/>
      <c r="F94" s="28"/>
      <c r="G94" s="28"/>
      <c r="H94" s="28"/>
      <c r="I94" s="28"/>
      <c r="J94" s="28"/>
      <c r="K94" s="28"/>
      <c r="L94" s="28"/>
      <c r="M94" s="28"/>
      <c r="N94" s="28"/>
      <c r="O94" s="28"/>
      <c r="P94" s="28"/>
      <c r="Q94" s="26"/>
      <c r="R94" s="26"/>
    </row>
    <row r="95" spans="2:21" s="89" customFormat="1" x14ac:dyDescent="0.25">
      <c r="B95" s="26"/>
      <c r="C95" s="26"/>
      <c r="D95" s="27" t="s">
        <v>452</v>
      </c>
      <c r="E95" s="28"/>
      <c r="F95" s="28"/>
      <c r="G95" s="28"/>
      <c r="H95" s="28"/>
      <c r="I95" s="28"/>
      <c r="J95" s="28"/>
      <c r="K95" s="28"/>
      <c r="L95" s="28"/>
      <c r="M95" s="28"/>
      <c r="N95" s="28"/>
      <c r="O95" s="28"/>
      <c r="P95" s="28"/>
      <c r="Q95" s="28"/>
      <c r="R95" s="28"/>
      <c r="S95" s="28"/>
      <c r="T95" s="28"/>
      <c r="U95" s="28"/>
    </row>
    <row r="96" spans="2:21" s="89" customFormat="1" x14ac:dyDescent="0.25">
      <c r="B96" s="26"/>
      <c r="C96" s="31" t="s">
        <v>490</v>
      </c>
      <c r="D96" s="32"/>
      <c r="E96" s="32"/>
      <c r="F96" s="32"/>
      <c r="G96" s="32"/>
      <c r="H96" s="32"/>
      <c r="I96" s="32"/>
      <c r="J96" s="32"/>
      <c r="K96" s="26"/>
      <c r="L96" s="26"/>
      <c r="M96" s="26"/>
      <c r="N96" s="26"/>
      <c r="O96" s="26"/>
      <c r="P96" s="26"/>
      <c r="Q96" s="26"/>
      <c r="R96" s="26"/>
    </row>
    <row r="97" spans="2:22" s="89" customFormat="1" x14ac:dyDescent="0.25">
      <c r="B97" s="26"/>
      <c r="C97" s="35"/>
      <c r="D97" s="26" t="s">
        <v>207</v>
      </c>
      <c r="E97" s="26"/>
      <c r="F97" s="26"/>
      <c r="G97" s="26"/>
      <c r="H97" s="26"/>
      <c r="I97" s="26"/>
      <c r="J97" s="26"/>
      <c r="K97" s="26"/>
      <c r="L97" s="26"/>
      <c r="M97" s="26"/>
      <c r="N97" s="26"/>
      <c r="O97" s="26"/>
      <c r="P97" s="26"/>
      <c r="Q97" s="26"/>
      <c r="R97" s="26"/>
    </row>
    <row r="98" spans="2:22" s="89" customFormat="1" x14ac:dyDescent="0.25">
      <c r="B98" s="26"/>
      <c r="C98" s="35"/>
      <c r="D98" s="27" t="s">
        <v>453</v>
      </c>
      <c r="E98" s="28"/>
      <c r="F98" s="28"/>
      <c r="G98" s="28"/>
      <c r="H98" s="28"/>
      <c r="I98" s="28"/>
      <c r="J98" s="28"/>
      <c r="K98" s="26"/>
      <c r="L98" s="26"/>
      <c r="M98" s="26"/>
      <c r="N98" s="26"/>
      <c r="O98" s="26"/>
      <c r="P98" s="26"/>
      <c r="Q98" s="26"/>
      <c r="R98" s="26"/>
    </row>
    <row r="99" spans="2:22" s="89" customFormat="1" x14ac:dyDescent="0.25">
      <c r="B99" s="26"/>
      <c r="C99" s="35"/>
      <c r="D99" s="26" t="s">
        <v>208</v>
      </c>
      <c r="E99" s="26"/>
      <c r="F99" s="26"/>
      <c r="G99" s="26"/>
      <c r="H99" s="26"/>
      <c r="I99" s="26"/>
      <c r="J99" s="26"/>
      <c r="K99" s="26"/>
      <c r="L99" s="26"/>
      <c r="M99" s="26"/>
      <c r="N99" s="26"/>
      <c r="O99" s="26"/>
      <c r="P99" s="26"/>
      <c r="Q99" s="26"/>
      <c r="R99" s="26"/>
    </row>
    <row r="100" spans="2:22" s="89" customFormat="1" x14ac:dyDescent="0.25">
      <c r="B100" s="26"/>
      <c r="C100" s="35"/>
      <c r="D100" s="26" t="s">
        <v>495</v>
      </c>
      <c r="E100" s="26"/>
      <c r="F100" s="26"/>
      <c r="G100" s="26"/>
      <c r="H100" s="26"/>
      <c r="I100" s="26"/>
      <c r="J100" s="26"/>
      <c r="K100" s="26"/>
      <c r="L100" s="26"/>
      <c r="M100" s="26"/>
      <c r="N100" s="26"/>
      <c r="O100" s="26"/>
      <c r="P100" s="26"/>
      <c r="Q100" s="26"/>
      <c r="R100" s="26"/>
    </row>
    <row r="101" spans="2:22" s="89" customFormat="1" x14ac:dyDescent="0.25">
      <c r="B101" s="26"/>
      <c r="C101" s="31" t="s">
        <v>491</v>
      </c>
      <c r="D101" s="32"/>
      <c r="E101" s="32"/>
      <c r="F101" s="32"/>
      <c r="G101" s="32"/>
      <c r="H101" s="32"/>
      <c r="I101" s="32"/>
      <c r="J101" s="26"/>
      <c r="K101" s="26"/>
      <c r="L101" s="26"/>
      <c r="M101" s="26"/>
      <c r="N101" s="26"/>
      <c r="O101" s="26"/>
      <c r="P101" s="26"/>
      <c r="Q101" s="26"/>
      <c r="R101" s="26"/>
    </row>
    <row r="102" spans="2:22" s="89" customFormat="1" x14ac:dyDescent="0.25">
      <c r="B102" s="26"/>
      <c r="C102" s="35"/>
      <c r="D102" s="26" t="s">
        <v>207</v>
      </c>
      <c r="E102" s="26"/>
      <c r="F102" s="26"/>
      <c r="G102" s="26"/>
      <c r="H102" s="26"/>
      <c r="I102" s="26"/>
      <c r="J102" s="26"/>
      <c r="K102" s="26"/>
      <c r="L102" s="26"/>
      <c r="M102" s="26"/>
      <c r="N102" s="26"/>
      <c r="O102" s="26"/>
      <c r="P102" s="26"/>
      <c r="Q102" s="26"/>
      <c r="R102" s="26"/>
    </row>
    <row r="103" spans="2:22" s="89" customFormat="1" x14ac:dyDescent="0.25">
      <c r="B103" s="26"/>
      <c r="C103" s="35"/>
      <c r="D103" s="27" t="s">
        <v>454</v>
      </c>
      <c r="E103" s="28"/>
      <c r="F103" s="28"/>
      <c r="G103" s="28"/>
      <c r="H103" s="28"/>
      <c r="I103" s="28"/>
      <c r="J103" s="28"/>
      <c r="K103" s="26"/>
      <c r="L103" s="26"/>
      <c r="M103" s="26"/>
      <c r="N103" s="26"/>
      <c r="O103" s="26"/>
      <c r="P103" s="26"/>
      <c r="Q103" s="26"/>
      <c r="R103" s="26"/>
    </row>
    <row r="104" spans="2:22" s="89" customFormat="1" x14ac:dyDescent="0.25">
      <c r="B104" s="26"/>
      <c r="C104" s="35"/>
      <c r="D104" s="26" t="s">
        <v>208</v>
      </c>
      <c r="E104" s="26"/>
      <c r="F104" s="26"/>
      <c r="G104" s="26"/>
      <c r="H104" s="26"/>
      <c r="I104" s="26"/>
      <c r="J104" s="26"/>
      <c r="K104" s="26"/>
      <c r="L104" s="26"/>
      <c r="M104" s="26"/>
      <c r="N104" s="26"/>
      <c r="O104" s="26"/>
      <c r="P104" s="26"/>
      <c r="Q104" s="26"/>
      <c r="R104" s="26"/>
    </row>
    <row r="105" spans="2:22" s="89" customFormat="1" x14ac:dyDescent="0.25">
      <c r="B105" s="26"/>
      <c r="C105" s="35"/>
      <c r="D105" s="26" t="s">
        <v>496</v>
      </c>
      <c r="E105" s="26"/>
      <c r="F105" s="26"/>
      <c r="G105" s="26"/>
      <c r="H105" s="26"/>
      <c r="I105" s="26"/>
      <c r="J105" s="26"/>
      <c r="K105" s="26"/>
      <c r="L105" s="26"/>
      <c r="M105" s="26"/>
      <c r="N105" s="26"/>
      <c r="O105" s="26"/>
      <c r="P105" s="26"/>
      <c r="Q105" s="26"/>
      <c r="R105" s="26"/>
    </row>
    <row r="106" spans="2:22" s="89" customFormat="1" x14ac:dyDescent="0.25">
      <c r="B106" s="35" t="s">
        <v>241</v>
      </c>
      <c r="C106" s="35"/>
      <c r="D106" s="26"/>
      <c r="E106" s="26"/>
      <c r="F106" s="26"/>
      <c r="G106" s="26"/>
      <c r="H106" s="26"/>
      <c r="I106" s="26"/>
      <c r="J106" s="26"/>
      <c r="K106" s="26"/>
      <c r="L106" s="26"/>
      <c r="M106" s="26"/>
      <c r="N106" s="26"/>
      <c r="O106" s="26"/>
      <c r="P106" s="26"/>
      <c r="Q106" s="26"/>
      <c r="R106" s="26"/>
    </row>
    <row r="107" spans="2:22" s="89" customFormat="1" x14ac:dyDescent="0.25">
      <c r="B107" s="90"/>
      <c r="C107" s="90"/>
    </row>
    <row r="108" spans="2:22" s="89" customFormat="1" x14ac:dyDescent="0.25">
      <c r="B108" s="91" t="s">
        <v>450</v>
      </c>
      <c r="C108" s="91"/>
      <c r="D108" s="91"/>
    </row>
    <row r="109" spans="2:22" s="89" customFormat="1" x14ac:dyDescent="0.25">
      <c r="B109" s="26"/>
      <c r="C109" s="27" t="s">
        <v>456</v>
      </c>
      <c r="D109" s="28"/>
      <c r="E109" s="28"/>
      <c r="F109" s="28"/>
      <c r="G109" s="28"/>
      <c r="H109" s="28"/>
      <c r="I109" s="28"/>
      <c r="J109" s="28"/>
      <c r="K109" s="28"/>
      <c r="L109" s="28"/>
      <c r="M109" s="28"/>
      <c r="N109" s="28"/>
      <c r="O109" s="28"/>
      <c r="P109" s="28"/>
      <c r="R109" s="26"/>
    </row>
    <row r="110" spans="2:22" s="89" customFormat="1" x14ac:dyDescent="0.25">
      <c r="B110" s="26"/>
      <c r="C110" s="26"/>
      <c r="D110" s="27" t="s">
        <v>457</v>
      </c>
      <c r="E110" s="28"/>
      <c r="F110" s="28"/>
      <c r="G110" s="28"/>
      <c r="H110" s="28"/>
      <c r="I110" s="28"/>
      <c r="J110" s="28"/>
      <c r="K110" s="28"/>
      <c r="L110" s="28"/>
      <c r="M110" s="28"/>
      <c r="N110" s="28"/>
      <c r="O110" s="28"/>
      <c r="P110" s="28"/>
      <c r="Q110" s="28"/>
      <c r="R110" s="28"/>
      <c r="S110" s="28"/>
      <c r="T110" s="28"/>
      <c r="U110" s="28"/>
      <c r="V110" s="28"/>
    </row>
    <row r="111" spans="2:22" s="89" customFormat="1" x14ac:dyDescent="0.25">
      <c r="B111" s="90"/>
      <c r="C111" s="31" t="s">
        <v>493</v>
      </c>
      <c r="D111" s="32"/>
      <c r="E111" s="32"/>
      <c r="F111" s="32"/>
      <c r="G111" s="32"/>
      <c r="H111" s="32"/>
      <c r="I111" s="32"/>
    </row>
    <row r="112" spans="2:22" s="89" customFormat="1" x14ac:dyDescent="0.25">
      <c r="B112" s="90"/>
      <c r="C112" s="35"/>
      <c r="D112" s="26" t="s">
        <v>207</v>
      </c>
      <c r="E112" s="26"/>
      <c r="F112" s="26"/>
      <c r="G112" s="26"/>
      <c r="H112" s="26"/>
      <c r="I112" s="26"/>
      <c r="J112" s="26"/>
    </row>
    <row r="113" spans="2:18" s="89" customFormat="1" x14ac:dyDescent="0.25">
      <c r="B113" s="90"/>
      <c r="C113" s="35"/>
      <c r="D113" s="27" t="s">
        <v>455</v>
      </c>
      <c r="E113" s="28"/>
      <c r="F113" s="28"/>
      <c r="G113" s="28"/>
      <c r="H113" s="28"/>
      <c r="I113" s="28"/>
      <c r="J113" s="28"/>
    </row>
    <row r="114" spans="2:18" s="89" customFormat="1" x14ac:dyDescent="0.25">
      <c r="B114" s="90"/>
      <c r="C114" s="35"/>
      <c r="D114" s="26" t="s">
        <v>208</v>
      </c>
      <c r="E114" s="26"/>
      <c r="F114" s="26"/>
      <c r="G114" s="26"/>
      <c r="H114" s="26"/>
      <c r="I114" s="26"/>
      <c r="J114" s="26"/>
    </row>
    <row r="115" spans="2:18" s="89" customFormat="1" x14ac:dyDescent="0.25">
      <c r="B115" s="90"/>
      <c r="C115" s="35"/>
      <c r="D115" s="26" t="s">
        <v>497</v>
      </c>
      <c r="E115" s="26"/>
      <c r="F115" s="26"/>
      <c r="G115" s="26"/>
      <c r="H115" s="26"/>
      <c r="I115" s="26"/>
      <c r="J115" s="26"/>
    </row>
    <row r="116" spans="2:18" s="89" customFormat="1" x14ac:dyDescent="0.25">
      <c r="B116" s="90"/>
      <c r="C116" s="31" t="s">
        <v>494</v>
      </c>
      <c r="D116" s="32"/>
      <c r="E116" s="32"/>
      <c r="F116" s="32"/>
      <c r="G116" s="32"/>
      <c r="H116" s="32"/>
      <c r="I116" s="32"/>
      <c r="J116" s="32"/>
      <c r="K116" s="32"/>
      <c r="L116" s="32"/>
      <c r="M116" s="32"/>
    </row>
    <row r="117" spans="2:18" s="89" customFormat="1" x14ac:dyDescent="0.25">
      <c r="C117" s="27" t="s">
        <v>464</v>
      </c>
      <c r="D117" s="28"/>
      <c r="E117" s="28"/>
      <c r="F117" s="28"/>
      <c r="G117" s="28"/>
      <c r="H117" s="28"/>
      <c r="I117" s="28"/>
      <c r="J117" s="28"/>
      <c r="K117" s="28"/>
      <c r="L117" s="28"/>
      <c r="M117" s="28"/>
      <c r="N117" s="28"/>
      <c r="O117" s="28"/>
    </row>
    <row r="118" spans="2:18" s="89" customFormat="1" x14ac:dyDescent="0.25">
      <c r="D118" s="89" t="s">
        <v>463</v>
      </c>
    </row>
    <row r="119" spans="2:18" s="89" customFormat="1" x14ac:dyDescent="0.25">
      <c r="D119" s="103" t="s">
        <v>465</v>
      </c>
      <c r="E119" s="103"/>
      <c r="F119" s="103"/>
      <c r="G119" s="103"/>
      <c r="H119" s="103"/>
      <c r="I119" s="103"/>
      <c r="J119" s="103"/>
      <c r="K119" s="103"/>
      <c r="L119" s="103"/>
      <c r="M119" s="103"/>
      <c r="N119" s="103"/>
      <c r="O119" s="103"/>
    </row>
    <row r="120" spans="2:18" s="89" customFormat="1" x14ac:dyDescent="0.25">
      <c r="E120" s="89" t="s">
        <v>466</v>
      </c>
    </row>
    <row r="121" spans="2:18" s="89" customFormat="1" x14ac:dyDescent="0.25">
      <c r="D121" s="89" t="s">
        <v>475</v>
      </c>
    </row>
    <row r="122" spans="2:18" s="89" customFormat="1" x14ac:dyDescent="0.25">
      <c r="B122" s="90"/>
      <c r="C122" s="90"/>
      <c r="D122" s="89" t="s">
        <v>467</v>
      </c>
    </row>
    <row r="123" spans="2:18" s="89" customFormat="1" x14ac:dyDescent="0.25">
      <c r="B123" s="90"/>
      <c r="C123" s="90"/>
      <c r="E123" s="92" t="s">
        <v>469</v>
      </c>
    </row>
    <row r="124" spans="2:18" s="89" customFormat="1" x14ac:dyDescent="0.25">
      <c r="B124" s="90"/>
      <c r="C124" s="90"/>
      <c r="E124" s="92" t="s">
        <v>478</v>
      </c>
    </row>
    <row r="125" spans="2:18" s="89" customFormat="1" x14ac:dyDescent="0.25">
      <c r="B125" s="90"/>
      <c r="C125" s="90"/>
      <c r="D125" s="89" t="s">
        <v>479</v>
      </c>
    </row>
    <row r="126" spans="2:18" s="89" customFormat="1" x14ac:dyDescent="0.25">
      <c r="B126" s="90"/>
      <c r="C126" s="90"/>
      <c r="D126" s="27" t="s">
        <v>447</v>
      </c>
      <c r="E126" s="28"/>
      <c r="F126" s="28"/>
      <c r="G126" s="28"/>
      <c r="H126" s="28"/>
      <c r="I126" s="28"/>
      <c r="J126" s="28"/>
      <c r="K126" s="28"/>
      <c r="L126" s="28"/>
      <c r="M126" s="28"/>
      <c r="N126" s="28"/>
      <c r="O126" s="28"/>
      <c r="P126" s="28"/>
      <c r="Q126" s="28"/>
      <c r="R126" s="28"/>
    </row>
    <row r="127" spans="2:18" s="89" customFormat="1" x14ac:dyDescent="0.25">
      <c r="B127" s="35" t="s">
        <v>241</v>
      </c>
      <c r="C127" s="90"/>
    </row>
    <row r="128" spans="2:18" s="89" customFormat="1" x14ac:dyDescent="0.25">
      <c r="B128" s="35"/>
      <c r="C128" s="90"/>
    </row>
    <row r="129" spans="2:11" s="89" customFormat="1" x14ac:dyDescent="0.25"/>
    <row r="130" spans="2:11" x14ac:dyDescent="0.25">
      <c r="B130" s="35" t="s">
        <v>331</v>
      </c>
      <c r="C130" s="35"/>
    </row>
    <row r="131" spans="2:11" x14ac:dyDescent="0.25">
      <c r="B131" s="35"/>
      <c r="C131" s="90" t="s">
        <v>332</v>
      </c>
    </row>
    <row r="132" spans="2:11" x14ac:dyDescent="0.25">
      <c r="B132" s="35"/>
      <c r="C132" s="90" t="s">
        <v>337</v>
      </c>
    </row>
    <row r="133" spans="2:11" x14ac:dyDescent="0.25">
      <c r="B133" s="40" t="s">
        <v>392</v>
      </c>
    </row>
    <row r="134" spans="2:11" s="89" customFormat="1" x14ac:dyDescent="0.25">
      <c r="C134" s="90"/>
    </row>
    <row r="135" spans="2:11" x14ac:dyDescent="0.25">
      <c r="B135" s="25" t="s">
        <v>209</v>
      </c>
      <c r="C135" s="25"/>
    </row>
    <row r="136" spans="2:11" x14ac:dyDescent="0.25">
      <c r="C136" s="27" t="s">
        <v>334</v>
      </c>
      <c r="D136" s="28"/>
      <c r="E136" s="28"/>
      <c r="F136" s="28"/>
      <c r="G136" s="28"/>
      <c r="H136" s="28"/>
      <c r="I136" s="28"/>
      <c r="J136" s="28"/>
      <c r="K136" s="28"/>
    </row>
    <row r="137" spans="2:11" x14ac:dyDescent="0.25">
      <c r="C137" s="36" t="s">
        <v>335</v>
      </c>
      <c r="D137" s="37"/>
      <c r="E137" s="37"/>
      <c r="F137" s="37"/>
      <c r="G137" s="37"/>
      <c r="H137" s="37"/>
      <c r="I137" s="37"/>
    </row>
    <row r="138" spans="2:11" x14ac:dyDescent="0.25">
      <c r="C138" s="36"/>
      <c r="D138" s="26" t="s">
        <v>207</v>
      </c>
      <c r="H138" s="37"/>
      <c r="I138" s="37"/>
    </row>
    <row r="139" spans="2:11" x14ac:dyDescent="0.25">
      <c r="C139" s="36"/>
      <c r="D139" s="27" t="s">
        <v>338</v>
      </c>
      <c r="E139" s="28"/>
      <c r="F139" s="28"/>
      <c r="G139" s="28"/>
      <c r="H139" s="28"/>
      <c r="I139" s="28"/>
    </row>
    <row r="140" spans="2:11" x14ac:dyDescent="0.25">
      <c r="C140" s="36"/>
      <c r="D140" s="26" t="s">
        <v>208</v>
      </c>
      <c r="H140" s="37"/>
      <c r="I140" s="37"/>
    </row>
    <row r="141" spans="2:11" x14ac:dyDescent="0.25">
      <c r="C141" s="36"/>
      <c r="E141" s="34" t="s">
        <v>327</v>
      </c>
      <c r="H141" s="37"/>
      <c r="I141" s="37"/>
    </row>
    <row r="142" spans="2:11" x14ac:dyDescent="0.25">
      <c r="C142" s="36"/>
      <c r="E142" s="34" t="s">
        <v>376</v>
      </c>
      <c r="F142" s="37"/>
      <c r="G142" s="37"/>
      <c r="H142" s="37"/>
      <c r="I142" s="37"/>
    </row>
    <row r="143" spans="2:11" x14ac:dyDescent="0.25">
      <c r="C143" s="36"/>
      <c r="D143" s="26" t="s">
        <v>326</v>
      </c>
      <c r="E143" s="37"/>
      <c r="F143" s="37"/>
      <c r="G143" s="37"/>
      <c r="H143" s="37"/>
      <c r="I143" s="37"/>
    </row>
    <row r="144" spans="2:11" x14ac:dyDescent="0.25">
      <c r="C144" s="36"/>
      <c r="D144" s="37" t="s">
        <v>328</v>
      </c>
      <c r="E144" s="37"/>
      <c r="F144" s="37"/>
      <c r="G144" s="37"/>
      <c r="H144" s="37"/>
      <c r="I144" s="37"/>
    </row>
    <row r="145" spans="3:12" x14ac:dyDescent="0.25">
      <c r="C145" s="27" t="s">
        <v>339</v>
      </c>
      <c r="D145" s="28"/>
      <c r="E145" s="28"/>
      <c r="F145" s="28"/>
      <c r="G145" s="28"/>
      <c r="H145" s="28"/>
      <c r="I145" s="28"/>
    </row>
    <row r="146" spans="3:12" x14ac:dyDescent="0.25">
      <c r="C146" s="26" t="s">
        <v>197</v>
      </c>
      <c r="D146" s="37"/>
    </row>
    <row r="147" spans="3:12" x14ac:dyDescent="0.25">
      <c r="D147" s="26" t="s">
        <v>210</v>
      </c>
    </row>
    <row r="148" spans="3:12" x14ac:dyDescent="0.25">
      <c r="D148" s="26" t="s">
        <v>211</v>
      </c>
    </row>
    <row r="149" spans="3:12" x14ac:dyDescent="0.25">
      <c r="D149" s="26" t="s">
        <v>340</v>
      </c>
    </row>
    <row r="150" spans="3:12" x14ac:dyDescent="0.25">
      <c r="D150" s="27" t="s">
        <v>212</v>
      </c>
      <c r="E150" s="28"/>
      <c r="F150" s="28"/>
      <c r="G150" s="28"/>
      <c r="H150" s="28"/>
      <c r="I150" s="28"/>
      <c r="J150" s="28"/>
      <c r="K150" s="28"/>
      <c r="L150" s="28"/>
    </row>
    <row r="151" spans="3:12" x14ac:dyDescent="0.25">
      <c r="D151" s="26" t="s">
        <v>341</v>
      </c>
    </row>
    <row r="152" spans="3:12" x14ac:dyDescent="0.25">
      <c r="D152" s="26" t="s">
        <v>342</v>
      </c>
    </row>
    <row r="153" spans="3:12" x14ac:dyDescent="0.25">
      <c r="D153" s="26" t="s">
        <v>213</v>
      </c>
    </row>
    <row r="154" spans="3:12" x14ac:dyDescent="0.25">
      <c r="D154" s="27" t="s">
        <v>214</v>
      </c>
      <c r="E154" s="28"/>
      <c r="F154" s="28"/>
      <c r="G154" s="28"/>
      <c r="H154" s="28"/>
      <c r="I154" s="28"/>
      <c r="J154" s="28"/>
      <c r="K154" s="28"/>
    </row>
    <row r="155" spans="3:12" x14ac:dyDescent="0.25">
      <c r="D155" s="26" t="s">
        <v>343</v>
      </c>
    </row>
    <row r="156" spans="3:12" x14ac:dyDescent="0.25">
      <c r="D156" s="26" t="s">
        <v>344</v>
      </c>
    </row>
    <row r="157" spans="3:12" x14ac:dyDescent="0.25">
      <c r="D157" s="26" t="s">
        <v>345</v>
      </c>
    </row>
    <row r="158" spans="3:12" x14ac:dyDescent="0.25">
      <c r="D158" s="26" t="s">
        <v>215</v>
      </c>
    </row>
    <row r="159" spans="3:12" x14ac:dyDescent="0.25">
      <c r="D159" s="26" t="s">
        <v>346</v>
      </c>
    </row>
    <row r="160" spans="3:12" x14ac:dyDescent="0.25">
      <c r="D160" s="26" t="s">
        <v>347</v>
      </c>
    </row>
    <row r="161" spans="2:12" x14ac:dyDescent="0.25">
      <c r="D161" s="26" t="s">
        <v>216</v>
      </c>
    </row>
    <row r="162" spans="2:12" x14ac:dyDescent="0.25">
      <c r="E162" s="26" t="s">
        <v>217</v>
      </c>
    </row>
    <row r="163" spans="2:12" x14ac:dyDescent="0.25">
      <c r="E163" s="29" t="s">
        <v>218</v>
      </c>
    </row>
    <row r="164" spans="2:12" x14ac:dyDescent="0.25">
      <c r="D164" s="27" t="s">
        <v>219</v>
      </c>
      <c r="E164" s="28"/>
      <c r="F164" s="28"/>
      <c r="G164" s="28"/>
      <c r="H164" s="28"/>
      <c r="I164" s="28"/>
      <c r="J164" s="28"/>
      <c r="K164" s="28"/>
      <c r="L164" s="28"/>
    </row>
    <row r="165" spans="2:12" x14ac:dyDescent="0.25">
      <c r="D165" s="26" t="s">
        <v>220</v>
      </c>
    </row>
    <row r="166" spans="2:12" x14ac:dyDescent="0.25">
      <c r="D166" s="26" t="s">
        <v>221</v>
      </c>
    </row>
    <row r="167" spans="2:12" x14ac:dyDescent="0.25">
      <c r="D167" s="26" t="s">
        <v>222</v>
      </c>
    </row>
    <row r="168" spans="2:12" x14ac:dyDescent="0.25">
      <c r="E168" s="26" t="s">
        <v>223</v>
      </c>
    </row>
    <row r="169" spans="2:12" x14ac:dyDescent="0.25">
      <c r="D169" s="27" t="s">
        <v>224</v>
      </c>
      <c r="E169" s="28"/>
      <c r="F169" s="28"/>
      <c r="G169" s="28"/>
      <c r="H169" s="28"/>
      <c r="I169" s="28"/>
      <c r="J169" s="28"/>
      <c r="K169" s="28"/>
    </row>
    <row r="170" spans="2:12" x14ac:dyDescent="0.25">
      <c r="D170" s="26" t="s">
        <v>225</v>
      </c>
    </row>
    <row r="171" spans="2:12" x14ac:dyDescent="0.25">
      <c r="D171" s="26" t="s">
        <v>226</v>
      </c>
    </row>
    <row r="172" spans="2:12" x14ac:dyDescent="0.25">
      <c r="D172" s="26" t="s">
        <v>227</v>
      </c>
    </row>
    <row r="173" spans="2:12" x14ac:dyDescent="0.25">
      <c r="C173" s="35" t="s">
        <v>241</v>
      </c>
    </row>
    <row r="174" spans="2:12" x14ac:dyDescent="0.25">
      <c r="C174" s="35"/>
    </row>
    <row r="175" spans="2:12" x14ac:dyDescent="0.25">
      <c r="B175" s="35" t="s">
        <v>505</v>
      </c>
    </row>
    <row r="176" spans="2:12" x14ac:dyDescent="0.25">
      <c r="B176" s="33" t="s">
        <v>244</v>
      </c>
    </row>
    <row r="177" spans="2:15" x14ac:dyDescent="0.25">
      <c r="B177" s="33"/>
      <c r="C177" s="104" t="s">
        <v>506</v>
      </c>
      <c r="D177" s="28"/>
      <c r="E177" s="28"/>
      <c r="F177" s="28"/>
      <c r="G177" s="28"/>
      <c r="H177" s="28"/>
      <c r="I177" s="28"/>
      <c r="J177" s="28"/>
      <c r="K177" s="28"/>
      <c r="L177" s="28"/>
      <c r="M177" s="28"/>
      <c r="N177" s="28"/>
      <c r="O177" s="28"/>
    </row>
    <row r="178" spans="2:15" x14ac:dyDescent="0.25">
      <c r="B178" s="35" t="s">
        <v>385</v>
      </c>
    </row>
    <row r="180" spans="2:15" x14ac:dyDescent="0.25">
      <c r="B180" s="39" t="s">
        <v>228</v>
      </c>
      <c r="C180" s="39"/>
      <c r="D180" s="39"/>
      <c r="E180" s="39"/>
    </row>
    <row r="181" spans="2:15" x14ac:dyDescent="0.25">
      <c r="C181" s="27" t="s">
        <v>373</v>
      </c>
      <c r="D181" s="28"/>
      <c r="E181" s="28"/>
      <c r="F181" s="28"/>
      <c r="G181" s="28"/>
      <c r="H181" s="28"/>
      <c r="I181" s="28"/>
      <c r="J181" s="28"/>
      <c r="K181" s="28"/>
    </row>
    <row r="182" spans="2:15" x14ac:dyDescent="0.25">
      <c r="C182" s="36" t="s">
        <v>374</v>
      </c>
      <c r="D182" s="37"/>
      <c r="E182" s="37"/>
      <c r="F182" s="37"/>
      <c r="G182" s="37"/>
      <c r="H182" s="37"/>
      <c r="I182" s="37"/>
    </row>
    <row r="183" spans="2:15" x14ac:dyDescent="0.25">
      <c r="C183" s="36"/>
      <c r="D183" s="26" t="s">
        <v>207</v>
      </c>
      <c r="H183" s="37"/>
      <c r="I183" s="37"/>
    </row>
    <row r="184" spans="2:15" x14ac:dyDescent="0.25">
      <c r="C184" s="36"/>
      <c r="D184" s="27" t="s">
        <v>375</v>
      </c>
      <c r="E184" s="28"/>
      <c r="F184" s="28"/>
      <c r="G184" s="28"/>
      <c r="H184" s="28"/>
      <c r="I184" s="28"/>
    </row>
    <row r="185" spans="2:15" x14ac:dyDescent="0.25">
      <c r="C185" s="36"/>
      <c r="D185" s="26" t="s">
        <v>208</v>
      </c>
      <c r="H185" s="37"/>
      <c r="I185" s="37"/>
    </row>
    <row r="186" spans="2:15" x14ac:dyDescent="0.25">
      <c r="C186" s="36"/>
      <c r="E186" s="34" t="s">
        <v>327</v>
      </c>
      <c r="H186" s="37"/>
      <c r="I186" s="37"/>
    </row>
    <row r="187" spans="2:15" x14ac:dyDescent="0.25">
      <c r="C187" s="36"/>
      <c r="E187" s="34" t="s">
        <v>376</v>
      </c>
      <c r="F187" s="37"/>
      <c r="G187" s="37"/>
      <c r="H187" s="37"/>
      <c r="I187" s="37"/>
    </row>
    <row r="188" spans="2:15" x14ac:dyDescent="0.25">
      <c r="C188" s="36"/>
      <c r="D188" s="26" t="s">
        <v>326</v>
      </c>
      <c r="E188" s="37"/>
      <c r="F188" s="37"/>
      <c r="G188" s="37"/>
      <c r="H188" s="37"/>
      <c r="I188" s="37"/>
    </row>
    <row r="189" spans="2:15" x14ac:dyDescent="0.25">
      <c r="C189" s="36"/>
      <c r="D189" s="37" t="s">
        <v>328</v>
      </c>
      <c r="E189" s="37"/>
      <c r="F189" s="37"/>
      <c r="G189" s="37"/>
      <c r="H189" s="37"/>
      <c r="I189" s="37"/>
    </row>
    <row r="190" spans="2:15" x14ac:dyDescent="0.25">
      <c r="C190" s="27" t="s">
        <v>339</v>
      </c>
      <c r="D190" s="28"/>
      <c r="E190" s="28"/>
      <c r="F190" s="28"/>
      <c r="G190" s="28"/>
      <c r="H190" s="28"/>
      <c r="I190" s="28"/>
    </row>
    <row r="191" spans="2:15" x14ac:dyDescent="0.25">
      <c r="C191" s="40" t="s">
        <v>229</v>
      </c>
      <c r="D191" s="40"/>
    </row>
    <row r="192" spans="2:15" x14ac:dyDescent="0.25">
      <c r="C192" s="40"/>
      <c r="D192" s="40" t="s">
        <v>230</v>
      </c>
    </row>
    <row r="193" spans="1:12" x14ac:dyDescent="0.25">
      <c r="C193" s="40"/>
      <c r="D193" s="40" t="s">
        <v>231</v>
      </c>
    </row>
    <row r="194" spans="1:12" x14ac:dyDescent="0.25">
      <c r="C194" s="40"/>
      <c r="D194" s="40" t="s">
        <v>232</v>
      </c>
    </row>
    <row r="195" spans="1:12" x14ac:dyDescent="0.25">
      <c r="C195" s="40"/>
      <c r="D195" s="40" t="s">
        <v>233</v>
      </c>
    </row>
    <row r="196" spans="1:12" x14ac:dyDescent="0.25">
      <c r="C196" s="40"/>
      <c r="D196" s="40" t="s">
        <v>234</v>
      </c>
    </row>
    <row r="197" spans="1:12" x14ac:dyDescent="0.25">
      <c r="C197" s="40"/>
      <c r="D197" s="40" t="s">
        <v>3111</v>
      </c>
    </row>
    <row r="198" spans="1:12" x14ac:dyDescent="0.25">
      <c r="C198" s="40"/>
      <c r="D198" s="40" t="s">
        <v>235</v>
      </c>
    </row>
    <row r="199" spans="1:12" x14ac:dyDescent="0.25">
      <c r="C199" s="40"/>
      <c r="D199" s="40" t="s">
        <v>236</v>
      </c>
    </row>
    <row r="200" spans="1:12" x14ac:dyDescent="0.25">
      <c r="C200" s="40"/>
      <c r="D200" s="40" t="s">
        <v>237</v>
      </c>
    </row>
    <row r="201" spans="1:12" x14ac:dyDescent="0.25">
      <c r="C201" s="40"/>
    </row>
    <row r="202" spans="1:12" x14ac:dyDescent="0.25">
      <c r="C202" s="35" t="s">
        <v>241</v>
      </c>
    </row>
    <row r="203" spans="1:12" x14ac:dyDescent="0.25">
      <c r="C203" s="35" t="s">
        <v>377</v>
      </c>
    </row>
    <row r="204" spans="1:12" x14ac:dyDescent="0.25">
      <c r="C204" s="33" t="s">
        <v>238</v>
      </c>
    </row>
    <row r="205" spans="1:12" x14ac:dyDescent="0.25">
      <c r="C205" s="33"/>
    </row>
    <row r="206" spans="1:12" x14ac:dyDescent="0.25">
      <c r="A206" s="25" t="s">
        <v>378</v>
      </c>
      <c r="B206" s="25"/>
      <c r="C206" s="25"/>
      <c r="D206" s="25"/>
      <c r="E206" s="25"/>
      <c r="F206" s="25"/>
      <c r="G206" s="25"/>
      <c r="H206" s="25"/>
      <c r="I206" s="25"/>
      <c r="J206" s="25"/>
      <c r="K206" s="25"/>
      <c r="L206" s="25"/>
    </row>
    <row r="207" spans="1:12" x14ac:dyDescent="0.25">
      <c r="B207" s="37" t="s">
        <v>387</v>
      </c>
    </row>
    <row r="208" spans="1:12" x14ac:dyDescent="0.25">
      <c r="B208" s="41" t="s">
        <v>386</v>
      </c>
    </row>
    <row r="209" spans="2:2" x14ac:dyDescent="0.25">
      <c r="B209" s="41" t="s">
        <v>3110</v>
      </c>
    </row>
    <row r="210" spans="2:2" x14ac:dyDescent="0.25">
      <c r="B210" s="41" t="s">
        <v>381</v>
      </c>
    </row>
    <row r="211" spans="2:2" x14ac:dyDescent="0.25">
      <c r="B211" s="41" t="s">
        <v>3115</v>
      </c>
    </row>
    <row r="212" spans="2:2" x14ac:dyDescent="0.25">
      <c r="B212" s="41" t="s">
        <v>3116</v>
      </c>
    </row>
    <row r="213" spans="2:2" x14ac:dyDescent="0.25">
      <c r="B213" s="26" t="s">
        <v>382</v>
      </c>
    </row>
    <row r="214" spans="2:2" x14ac:dyDescent="0.25">
      <c r="B214" s="26" t="s">
        <v>383</v>
      </c>
    </row>
    <row r="215" spans="2:2" x14ac:dyDescent="0.25">
      <c r="B215" s="26" t="s">
        <v>389</v>
      </c>
    </row>
    <row r="216" spans="2:2" x14ac:dyDescent="0.25">
      <c r="B216" s="41" t="s">
        <v>504</v>
      </c>
    </row>
    <row r="217" spans="2:2" x14ac:dyDescent="0.25">
      <c r="B217" s="41" t="s">
        <v>458</v>
      </c>
    </row>
    <row r="218" spans="2:2" x14ac:dyDescent="0.25">
      <c r="B218" s="41" t="s">
        <v>459</v>
      </c>
    </row>
    <row r="219" spans="2:2" x14ac:dyDescent="0.25">
      <c r="B219" s="26" t="s">
        <v>460</v>
      </c>
    </row>
    <row r="220" spans="2:2" x14ac:dyDescent="0.25">
      <c r="B220" s="26" t="s">
        <v>461</v>
      </c>
    </row>
    <row r="221" spans="2:2" x14ac:dyDescent="0.25">
      <c r="B221" s="26" t="s">
        <v>462</v>
      </c>
    </row>
    <row r="222" spans="2:2" x14ac:dyDescent="0.25">
      <c r="B222" s="41" t="s">
        <v>384</v>
      </c>
    </row>
    <row r="223" spans="2:2" x14ac:dyDescent="0.25">
      <c r="B223" s="41" t="s">
        <v>379</v>
      </c>
    </row>
    <row r="224" spans="2:2" x14ac:dyDescent="0.25">
      <c r="B224" s="41" t="s">
        <v>380</v>
      </c>
    </row>
    <row r="225" spans="2:2" x14ac:dyDescent="0.25">
      <c r="B225" s="41" t="s">
        <v>3108</v>
      </c>
    </row>
    <row r="226" spans="2:2" x14ac:dyDescent="0.25">
      <c r="B226" s="41" t="s">
        <v>3109</v>
      </c>
    </row>
  </sheetData>
  <sheetProtection sheet="1" objects="1" scenarios="1"/>
  <pageMargins left="0.7" right="0.7" top="0.75" bottom="0.75" header="0.3" footer="0.3"/>
  <pageSetup paperSize="9" scale="57" fitToHeight="0" orientation="landscape" r:id="rId1"/>
  <headerFooter>
    <oddHeader>&amp;C"Read me" file for the calculation of GHG for EucFACE&amp;RCreated on 05/04/2016
by Loic Nazaries</oddHeader>
    <oddFooter>&amp;R&amp;P</oddFooter>
  </headerFooter>
  <rowBreaks count="4" manualBreakCount="4">
    <brk id="46" max="22" man="1"/>
    <brk id="91" max="22" man="1"/>
    <brk id="134" max="22" man="1"/>
    <brk id="179" max="22" man="1"/>
  </rowBreaks>
  <colBreaks count="1" manualBreakCount="1">
    <brk id="24"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1"/>
  </sheetPr>
  <dimension ref="A1:X2017"/>
  <sheetViews>
    <sheetView zoomScale="90" zoomScaleNormal="90" workbookViewId="0">
      <pane ySplit="1" topLeftCell="A1994" activePane="bottomLeft" state="frozen"/>
      <selection pane="bottomLeft" activeCell="T10" sqref="T10"/>
    </sheetView>
  </sheetViews>
  <sheetFormatPr defaultRowHeight="15" x14ac:dyDescent="0.25"/>
  <cols>
    <col min="1" max="1" width="11.5703125" customWidth="1"/>
    <col min="2" max="2" width="9" customWidth="1"/>
    <col min="3" max="3" width="10.140625" customWidth="1"/>
    <col min="4" max="4" width="4.85546875" customWidth="1"/>
    <col min="5" max="5" width="6.42578125" customWidth="1"/>
    <col min="6" max="6" width="5.42578125" customWidth="1"/>
    <col min="7" max="7" width="5.5703125" customWidth="1"/>
    <col min="8" max="8" width="8.5703125" customWidth="1"/>
    <col min="9" max="9" width="16.7109375" customWidth="1"/>
    <col min="10" max="10" width="9.85546875" bestFit="1" customWidth="1"/>
    <col min="11" max="11" width="10" customWidth="1"/>
    <col min="12" max="12" width="13.28515625" customWidth="1"/>
    <col min="13" max="13" width="10" customWidth="1"/>
    <col min="14" max="14" width="21.28515625" customWidth="1"/>
    <col min="15" max="15" width="21.42578125" customWidth="1"/>
    <col min="16" max="16" width="21.7109375" customWidth="1"/>
    <col min="17" max="17" width="14.140625" customWidth="1"/>
    <col min="18" max="18" width="14.28515625" customWidth="1"/>
    <col min="19" max="19" width="14.85546875" customWidth="1"/>
    <col min="20" max="20" width="109" style="4" bestFit="1" customWidth="1"/>
    <col min="23" max="23" width="13.5703125" customWidth="1"/>
  </cols>
  <sheetData>
    <row r="1" spans="1:20" ht="14.45" x14ac:dyDescent="0.35">
      <c r="A1" s="1" t="s">
        <v>7</v>
      </c>
      <c r="B1" s="1" t="s">
        <v>8</v>
      </c>
      <c r="C1" s="2" t="s">
        <v>9</v>
      </c>
      <c r="D1" s="2" t="s">
        <v>10</v>
      </c>
      <c r="E1" s="2" t="s">
        <v>11</v>
      </c>
      <c r="F1" s="2" t="s">
        <v>12</v>
      </c>
      <c r="G1" s="2" t="s">
        <v>13</v>
      </c>
      <c r="H1" s="3" t="s">
        <v>14</v>
      </c>
      <c r="I1" s="4" t="s">
        <v>15</v>
      </c>
      <c r="J1" s="4" t="s">
        <v>16</v>
      </c>
      <c r="K1" s="5" t="s">
        <v>17</v>
      </c>
      <c r="L1" s="6" t="s">
        <v>18</v>
      </c>
      <c r="M1" s="7" t="s">
        <v>19</v>
      </c>
      <c r="N1" s="8" t="s">
        <v>0</v>
      </c>
      <c r="O1" s="9" t="s">
        <v>1</v>
      </c>
      <c r="P1" s="10" t="s">
        <v>2</v>
      </c>
      <c r="Q1" s="8" t="s">
        <v>3</v>
      </c>
      <c r="R1" s="9" t="s">
        <v>4</v>
      </c>
      <c r="S1" s="10" t="s">
        <v>5</v>
      </c>
      <c r="T1" s="4" t="s">
        <v>6</v>
      </c>
    </row>
    <row r="2" spans="1:20" ht="14.45" x14ac:dyDescent="0.35">
      <c r="A2" s="11">
        <v>41649</v>
      </c>
      <c r="B2" s="12" t="s">
        <v>20</v>
      </c>
      <c r="C2" s="2" t="s">
        <v>21</v>
      </c>
      <c r="D2" s="13">
        <v>1</v>
      </c>
      <c r="E2" s="12">
        <v>1</v>
      </c>
      <c r="F2" s="2">
        <v>0</v>
      </c>
      <c r="G2" s="12">
        <v>16.324999999999999</v>
      </c>
      <c r="H2" s="14">
        <v>29.125</v>
      </c>
      <c r="I2" s="4">
        <v>5182</v>
      </c>
      <c r="J2" s="4" t="s">
        <v>156</v>
      </c>
      <c r="K2" s="15">
        <v>1.897996</v>
      </c>
      <c r="L2" s="16">
        <v>670.79269999999997</v>
      </c>
      <c r="M2" s="17">
        <v>0.38150099999999998</v>
      </c>
      <c r="N2" s="18">
        <v>0.48420039838142132</v>
      </c>
      <c r="O2" s="19">
        <v>4.8420039838142134E-4</v>
      </c>
      <c r="P2" s="20">
        <v>1.1289408455850589</v>
      </c>
      <c r="Q2" s="21">
        <v>0.91901041932634409</v>
      </c>
      <c r="R2" s="22">
        <v>0.32479809257134923</v>
      </c>
      <c r="S2" s="23">
        <v>0.43069206153154554</v>
      </c>
      <c r="T2" s="24" t="s">
        <v>2537</v>
      </c>
    </row>
    <row r="3" spans="1:20" ht="14.45" x14ac:dyDescent="0.35">
      <c r="A3" s="11">
        <v>41649</v>
      </c>
      <c r="B3" s="11" t="s">
        <v>20</v>
      </c>
      <c r="C3" s="11" t="s">
        <v>21</v>
      </c>
      <c r="D3" s="13">
        <v>1</v>
      </c>
      <c r="E3" s="12">
        <v>1</v>
      </c>
      <c r="F3" s="2">
        <v>15</v>
      </c>
      <c r="G3" s="2"/>
      <c r="H3" s="14">
        <v>28.126000000000001</v>
      </c>
      <c r="I3" s="4">
        <v>5182</v>
      </c>
      <c r="J3" s="4" t="s">
        <v>23</v>
      </c>
      <c r="K3" s="15">
        <v>1.8751960000000001</v>
      </c>
      <c r="L3" s="16">
        <v>730.3922</v>
      </c>
      <c r="M3" s="17">
        <v>0.38659700000000002</v>
      </c>
      <c r="N3" s="18">
        <v>0.48580595673317539</v>
      </c>
      <c r="O3" s="19">
        <v>4.8580595673317539E-4</v>
      </c>
      <c r="P3" s="20">
        <v>1.1326842964564843</v>
      </c>
      <c r="Q3" s="21">
        <v>0.91098138684222363</v>
      </c>
      <c r="R3" s="22">
        <v>0.35482888151144881</v>
      </c>
      <c r="S3" s="23">
        <v>0.43789235095718748</v>
      </c>
      <c r="T3" s="24"/>
    </row>
    <row r="4" spans="1:20" ht="14.45" x14ac:dyDescent="0.35">
      <c r="A4" s="11">
        <v>41649</v>
      </c>
      <c r="B4" s="11" t="s">
        <v>20</v>
      </c>
      <c r="C4" s="11" t="s">
        <v>21</v>
      </c>
      <c r="D4" s="13">
        <v>1</v>
      </c>
      <c r="E4" s="12">
        <v>1</v>
      </c>
      <c r="F4" s="2">
        <v>30</v>
      </c>
      <c r="G4" s="2"/>
      <c r="H4" s="14">
        <v>28.126000000000001</v>
      </c>
      <c r="I4" s="4">
        <v>5182</v>
      </c>
      <c r="J4" s="4" t="s">
        <v>24</v>
      </c>
      <c r="K4" s="15">
        <v>1.920704</v>
      </c>
      <c r="L4" s="16">
        <v>885.00059999999996</v>
      </c>
      <c r="M4" s="17">
        <v>0.39312399999999997</v>
      </c>
      <c r="N4" s="18">
        <v>0.48580595673317539</v>
      </c>
      <c r="O4" s="19">
        <v>4.8580595673317539E-4</v>
      </c>
      <c r="P4" s="20">
        <v>1.1326842964564843</v>
      </c>
      <c r="Q4" s="21">
        <v>0.93308944432123686</v>
      </c>
      <c r="R4" s="22">
        <v>0.42993856319243423</v>
      </c>
      <c r="S4" s="23">
        <v>0.44528538136015888</v>
      </c>
      <c r="T4" s="24" t="s">
        <v>2537</v>
      </c>
    </row>
    <row r="5" spans="1:20" ht="14.45" x14ac:dyDescent="0.35">
      <c r="A5" s="11">
        <v>41649</v>
      </c>
      <c r="B5" s="11" t="s">
        <v>20</v>
      </c>
      <c r="C5" s="11" t="s">
        <v>21</v>
      </c>
      <c r="D5" s="13">
        <v>1</v>
      </c>
      <c r="E5" s="12">
        <v>1</v>
      </c>
      <c r="F5" s="2">
        <v>45</v>
      </c>
      <c r="G5" s="2"/>
      <c r="H5" s="14">
        <v>28.126000000000001</v>
      </c>
      <c r="I5" s="4">
        <v>5182</v>
      </c>
      <c r="J5" s="4" t="s">
        <v>25</v>
      </c>
      <c r="K5" s="15">
        <v>2.5188459999999999</v>
      </c>
      <c r="L5" s="16">
        <v>905.16769999999997</v>
      </c>
      <c r="M5" s="17">
        <v>0.382461</v>
      </c>
      <c r="N5" s="18">
        <v>0.48580595673317539</v>
      </c>
      <c r="O5" s="19">
        <v>4.8580595673317539E-4</v>
      </c>
      <c r="P5" s="20">
        <v>1.1326842964564843</v>
      </c>
      <c r="Q5" s="21">
        <v>1.2236703908935318</v>
      </c>
      <c r="R5" s="22">
        <v>0.43973586050246788</v>
      </c>
      <c r="S5" s="23">
        <v>0.43320756870704341</v>
      </c>
      <c r="T5" s="24" t="s">
        <v>2537</v>
      </c>
    </row>
    <row r="6" spans="1:20" ht="14.45" x14ac:dyDescent="0.35">
      <c r="A6" s="11">
        <v>41649</v>
      </c>
      <c r="B6" s="12" t="s">
        <v>20</v>
      </c>
      <c r="C6" s="2" t="s">
        <v>21</v>
      </c>
      <c r="D6" s="13">
        <v>1</v>
      </c>
      <c r="E6" s="12">
        <v>1.1000000000000001</v>
      </c>
      <c r="F6" s="2">
        <v>0</v>
      </c>
      <c r="G6" s="12">
        <v>15.699999999999998</v>
      </c>
      <c r="H6" s="14">
        <v>28.565999999999999</v>
      </c>
      <c r="I6" s="4">
        <v>5183</v>
      </c>
      <c r="J6" s="4" t="s">
        <v>157</v>
      </c>
      <c r="K6" s="15">
        <v>2.027272</v>
      </c>
      <c r="L6" s="16">
        <v>576.73429999999996</v>
      </c>
      <c r="M6" s="17">
        <v>0.39191100000000001</v>
      </c>
      <c r="N6" s="18">
        <v>0.48509749373829747</v>
      </c>
      <c r="O6" s="19">
        <v>4.8509749373829746E-4</v>
      </c>
      <c r="P6" s="20">
        <v>1.1310324745761702</v>
      </c>
      <c r="Q6" s="21">
        <v>0.98342456632582576</v>
      </c>
      <c r="R6" s="22">
        <v>0.27977236348291135</v>
      </c>
      <c r="S6" s="23">
        <v>0.44326406814362146</v>
      </c>
      <c r="T6" s="24"/>
    </row>
    <row r="7" spans="1:20" ht="14.45" x14ac:dyDescent="0.35">
      <c r="A7" s="11">
        <v>41649</v>
      </c>
      <c r="B7" s="11" t="s">
        <v>20</v>
      </c>
      <c r="C7" s="11" t="s">
        <v>21</v>
      </c>
      <c r="D7" s="13">
        <v>1</v>
      </c>
      <c r="E7" s="12">
        <v>1.1000000000000001</v>
      </c>
      <c r="F7" s="2">
        <v>15</v>
      </c>
      <c r="G7" s="2"/>
      <c r="H7" s="14">
        <v>27.565999999999999</v>
      </c>
      <c r="I7" s="4">
        <v>5183</v>
      </c>
      <c r="J7" s="4" t="s">
        <v>26</v>
      </c>
      <c r="K7" s="15">
        <v>1.926596</v>
      </c>
      <c r="L7" s="16">
        <v>621.27200000000005</v>
      </c>
      <c r="M7" s="17">
        <v>0.38255299999999998</v>
      </c>
      <c r="N7" s="18">
        <v>0.48671063535277181</v>
      </c>
      <c r="O7" s="19">
        <v>4.8671063535277181E-4</v>
      </c>
      <c r="P7" s="20">
        <v>1.1347936062571455</v>
      </c>
      <c r="Q7" s="21">
        <v>0.93769476322810874</v>
      </c>
      <c r="R7" s="22">
        <v>0.30237968984688729</v>
      </c>
      <c r="S7" s="23">
        <v>0.43411869845448975</v>
      </c>
      <c r="T7" s="24"/>
    </row>
    <row r="8" spans="1:20" ht="14.45" x14ac:dyDescent="0.35">
      <c r="A8" s="11">
        <v>41649</v>
      </c>
      <c r="B8" s="11" t="s">
        <v>20</v>
      </c>
      <c r="C8" s="11" t="s">
        <v>21</v>
      </c>
      <c r="D8" s="13">
        <v>1</v>
      </c>
      <c r="E8" s="12">
        <v>1.1000000000000001</v>
      </c>
      <c r="F8" s="2">
        <v>30</v>
      </c>
      <c r="G8" s="2"/>
      <c r="H8" s="14">
        <v>27.565999999999999</v>
      </c>
      <c r="I8" s="4">
        <v>5183</v>
      </c>
      <c r="J8" s="4" t="s">
        <v>27</v>
      </c>
      <c r="K8" s="15">
        <v>1.95055</v>
      </c>
      <c r="L8" s="16">
        <v>793.48839999999996</v>
      </c>
      <c r="M8" s="17">
        <v>0.39606200000000003</v>
      </c>
      <c r="N8" s="18">
        <v>0.48671063535277181</v>
      </c>
      <c r="O8" s="19">
        <v>4.8671063535277181E-4</v>
      </c>
      <c r="P8" s="20">
        <v>1.1347936062571455</v>
      </c>
      <c r="Q8" s="21">
        <v>0.94935342978734905</v>
      </c>
      <c r="R8" s="22">
        <v>0.38619924330905431</v>
      </c>
      <c r="S8" s="23">
        <v>0.4494486252814176</v>
      </c>
      <c r="T8" s="24"/>
    </row>
    <row r="9" spans="1:20" ht="14.45" x14ac:dyDescent="0.35">
      <c r="A9" s="11">
        <v>41649</v>
      </c>
      <c r="B9" s="11" t="s">
        <v>20</v>
      </c>
      <c r="C9" s="11" t="s">
        <v>21</v>
      </c>
      <c r="D9" s="13">
        <v>1</v>
      </c>
      <c r="E9" s="12">
        <v>1.1000000000000001</v>
      </c>
      <c r="F9" s="2">
        <v>45</v>
      </c>
      <c r="G9" s="2"/>
      <c r="H9" s="14">
        <v>27.565999999999999</v>
      </c>
      <c r="I9" s="4">
        <v>5183</v>
      </c>
      <c r="J9" s="4" t="s">
        <v>28</v>
      </c>
      <c r="K9" s="15">
        <v>1.8462259999999999</v>
      </c>
      <c r="L9" s="16">
        <v>902.38739999999996</v>
      </c>
      <c r="M9" s="17">
        <v>0.38671100000000003</v>
      </c>
      <c r="N9" s="18">
        <v>0.48671063535277181</v>
      </c>
      <c r="O9" s="19">
        <v>4.8671063535277181E-4</v>
      </c>
      <c r="P9" s="20">
        <v>1.1347936062571455</v>
      </c>
      <c r="Q9" s="21">
        <v>0.89857782946480647</v>
      </c>
      <c r="R9" s="22">
        <v>0.43920154478833584</v>
      </c>
      <c r="S9" s="23">
        <v>0.43883717026930702</v>
      </c>
      <c r="T9" s="24"/>
    </row>
    <row r="10" spans="1:20" ht="14.45" x14ac:dyDescent="0.35">
      <c r="A10" s="11">
        <v>41649</v>
      </c>
      <c r="B10" s="12" t="s">
        <v>20</v>
      </c>
      <c r="C10" s="2" t="s">
        <v>21</v>
      </c>
      <c r="D10" s="13">
        <v>1</v>
      </c>
      <c r="E10" s="12">
        <v>1.2</v>
      </c>
      <c r="F10" s="2">
        <v>0</v>
      </c>
      <c r="G10" s="12">
        <v>15.25</v>
      </c>
      <c r="H10" s="14">
        <v>30.163</v>
      </c>
      <c r="I10" s="4">
        <v>5184</v>
      </c>
      <c r="J10" s="4" t="s">
        <v>158</v>
      </c>
      <c r="K10" s="15">
        <v>1.914822</v>
      </c>
      <c r="L10" s="16">
        <v>614.58920000000001</v>
      </c>
      <c r="M10" s="17">
        <v>0.37950800000000001</v>
      </c>
      <c r="N10" s="18">
        <v>0.48254336418400839</v>
      </c>
      <c r="O10" s="19">
        <v>4.8254336418400841E-4</v>
      </c>
      <c r="P10" s="20">
        <v>1.1250773758435137</v>
      </c>
      <c r="Q10" s="21">
        <v>0.92398464969355132</v>
      </c>
      <c r="R10" s="22">
        <v>0.29656594015915838</v>
      </c>
      <c r="S10" s="23">
        <v>0.42697586475162025</v>
      </c>
      <c r="T10" s="24"/>
    </row>
    <row r="11" spans="1:20" ht="14.45" x14ac:dyDescent="0.35">
      <c r="A11" s="11">
        <v>41649</v>
      </c>
      <c r="B11" s="11" t="s">
        <v>20</v>
      </c>
      <c r="C11" s="11" t="s">
        <v>21</v>
      </c>
      <c r="D11" s="13">
        <v>1</v>
      </c>
      <c r="E11" s="12">
        <v>1.2</v>
      </c>
      <c r="F11" s="2">
        <v>15</v>
      </c>
      <c r="G11" s="2"/>
      <c r="H11" s="14">
        <v>28.664999999999999</v>
      </c>
      <c r="I11" s="4">
        <v>5184</v>
      </c>
      <c r="J11" s="4" t="s">
        <v>29</v>
      </c>
      <c r="K11" s="15">
        <v>1.844964</v>
      </c>
      <c r="L11" s="16">
        <v>815.1001</v>
      </c>
      <c r="M11" s="17">
        <v>0.37924999999999998</v>
      </c>
      <c r="N11" s="18">
        <v>0.48493837423833841</v>
      </c>
      <c r="O11" s="19">
        <v>4.8493837423833842E-4</v>
      </c>
      <c r="P11" s="20">
        <v>1.1306614783865072</v>
      </c>
      <c r="Q11" s="21">
        <v>0.8946938426882618</v>
      </c>
      <c r="R11" s="22">
        <v>0.39527331733550708</v>
      </c>
      <c r="S11" s="23">
        <v>0.42880336567808286</v>
      </c>
      <c r="T11" s="24"/>
    </row>
    <row r="12" spans="1:20" ht="14.45" x14ac:dyDescent="0.35">
      <c r="A12" s="11">
        <v>41649</v>
      </c>
      <c r="B12" s="11" t="s">
        <v>20</v>
      </c>
      <c r="C12" s="11" t="s">
        <v>21</v>
      </c>
      <c r="D12" s="13">
        <v>1</v>
      </c>
      <c r="E12" s="12">
        <v>1.2</v>
      </c>
      <c r="F12" s="2">
        <v>30</v>
      </c>
      <c r="G12" s="2"/>
      <c r="H12" s="14">
        <v>28.164999999999999</v>
      </c>
      <c r="I12" s="4">
        <v>5184</v>
      </c>
      <c r="J12" s="4" t="s">
        <v>30</v>
      </c>
      <c r="K12" s="15">
        <v>1.7822009999999999</v>
      </c>
      <c r="L12" s="16">
        <v>1039.3910000000001</v>
      </c>
      <c r="M12" s="17">
        <v>0.38056299999999998</v>
      </c>
      <c r="N12" s="18">
        <v>0.48574307757909202</v>
      </c>
      <c r="O12" s="19">
        <v>4.8574307757909204E-4</v>
      </c>
      <c r="P12" s="20">
        <v>1.1325376901223758</v>
      </c>
      <c r="Q12" s="21">
        <v>0.86569179860453538</v>
      </c>
      <c r="R12" s="22">
        <v>0.50487698314801011</v>
      </c>
      <c r="S12" s="23">
        <v>0.43100194096604166</v>
      </c>
      <c r="T12" s="24"/>
    </row>
    <row r="13" spans="1:20" ht="14.45" x14ac:dyDescent="0.35">
      <c r="A13" s="11">
        <v>41649</v>
      </c>
      <c r="B13" s="11" t="s">
        <v>20</v>
      </c>
      <c r="C13" s="11" t="s">
        <v>21</v>
      </c>
      <c r="D13" s="13">
        <v>1</v>
      </c>
      <c r="E13" s="12">
        <v>1.2</v>
      </c>
      <c r="F13" s="2">
        <v>45</v>
      </c>
      <c r="G13" s="2"/>
      <c r="H13" s="14">
        <v>28.164999999999999</v>
      </c>
      <c r="I13" s="4">
        <v>5184</v>
      </c>
      <c r="J13" s="4" t="s">
        <v>31</v>
      </c>
      <c r="K13" s="15">
        <v>1.7274970000000001</v>
      </c>
      <c r="L13" s="16">
        <v>1232.278</v>
      </c>
      <c r="M13" s="17">
        <v>0.37489600000000001</v>
      </c>
      <c r="N13" s="18">
        <v>0.48574307757909202</v>
      </c>
      <c r="O13" s="19">
        <v>4.8574307757909204E-4</v>
      </c>
      <c r="P13" s="20">
        <v>1.1325376901223758</v>
      </c>
      <c r="Q13" s="21">
        <v>0.83911970928864876</v>
      </c>
      <c r="R13" s="22">
        <v>0.59857050815300838</v>
      </c>
      <c r="S13" s="23">
        <v>0.42458384987611819</v>
      </c>
      <c r="T13" s="24"/>
    </row>
    <row r="14" spans="1:20" ht="14.45" x14ac:dyDescent="0.35">
      <c r="A14" s="11">
        <v>41649</v>
      </c>
      <c r="B14" s="12" t="s">
        <v>20</v>
      </c>
      <c r="C14" s="2" t="s">
        <v>21</v>
      </c>
      <c r="D14" s="13">
        <v>1</v>
      </c>
      <c r="E14" s="12">
        <v>1.4</v>
      </c>
      <c r="F14" s="2">
        <v>0</v>
      </c>
      <c r="G14" s="12">
        <v>16.175000000000001</v>
      </c>
      <c r="H14" s="14">
        <v>29.102</v>
      </c>
      <c r="I14" s="4">
        <v>5185</v>
      </c>
      <c r="J14" s="4" t="s">
        <v>159</v>
      </c>
      <c r="K14" s="15">
        <v>1.9153450000000001</v>
      </c>
      <c r="L14" s="16">
        <v>1177.7349999999999</v>
      </c>
      <c r="M14" s="17">
        <v>0.40043200000000001</v>
      </c>
      <c r="N14" s="18">
        <v>0.4842372438254971</v>
      </c>
      <c r="O14" s="19">
        <v>4.8423724382549711E-4</v>
      </c>
      <c r="P14" s="20">
        <v>1.1290267528394311</v>
      </c>
      <c r="Q14" s="21">
        <v>0.92748138377494682</v>
      </c>
      <c r="R14" s="22">
        <v>0.57030315035682178</v>
      </c>
      <c r="S14" s="23">
        <v>0.45209844069299909</v>
      </c>
      <c r="T14" s="24" t="s">
        <v>510</v>
      </c>
    </row>
    <row r="15" spans="1:20" ht="14.45" x14ac:dyDescent="0.35">
      <c r="A15" s="11">
        <v>41649</v>
      </c>
      <c r="B15" s="11" t="s">
        <v>20</v>
      </c>
      <c r="C15" s="11" t="s">
        <v>21</v>
      </c>
      <c r="D15" s="13">
        <v>1</v>
      </c>
      <c r="E15" s="12">
        <v>1.4</v>
      </c>
      <c r="F15" s="2">
        <v>15</v>
      </c>
      <c r="G15" s="2"/>
      <c r="H15" s="14">
        <v>27.603000000000002</v>
      </c>
      <c r="I15" s="4">
        <v>5185</v>
      </c>
      <c r="J15" s="4" t="s">
        <v>32</v>
      </c>
      <c r="K15" s="15">
        <v>1.8244899999999999</v>
      </c>
      <c r="L15" s="16">
        <v>1210.7070000000001</v>
      </c>
      <c r="M15" s="17">
        <v>0.38441500000000001</v>
      </c>
      <c r="N15" s="18">
        <v>0.48665075799990071</v>
      </c>
      <c r="O15" s="19">
        <v>4.8665075799990073E-4</v>
      </c>
      <c r="P15" s="20">
        <v>1.1346539987937734</v>
      </c>
      <c r="Q15" s="21">
        <v>0.88788944146323878</v>
      </c>
      <c r="R15" s="22">
        <v>0.58919147926578586</v>
      </c>
      <c r="S15" s="23">
        <v>0.43617801694630842</v>
      </c>
      <c r="T15" s="24"/>
    </row>
    <row r="16" spans="1:20" ht="14.45" x14ac:dyDescent="0.35">
      <c r="A16" s="11">
        <v>41649</v>
      </c>
      <c r="B16" s="11" t="s">
        <v>20</v>
      </c>
      <c r="C16" s="11" t="s">
        <v>21</v>
      </c>
      <c r="D16" s="13">
        <v>1</v>
      </c>
      <c r="E16" s="12">
        <v>1.4</v>
      </c>
      <c r="F16" s="2">
        <v>30</v>
      </c>
      <c r="G16" s="2"/>
      <c r="H16" s="14">
        <v>27.603000000000002</v>
      </c>
      <c r="I16" s="4">
        <v>5185</v>
      </c>
      <c r="J16" s="4" t="s">
        <v>33</v>
      </c>
      <c r="K16" s="15">
        <v>1.7819199999999999</v>
      </c>
      <c r="L16" s="16">
        <v>1361.5550000000001</v>
      </c>
      <c r="M16" s="17">
        <v>0.38330700000000001</v>
      </c>
      <c r="N16" s="18">
        <v>0.48665075799990071</v>
      </c>
      <c r="O16" s="19">
        <v>4.8665075799990073E-4</v>
      </c>
      <c r="P16" s="20">
        <v>1.1346539987937734</v>
      </c>
      <c r="Q16" s="21">
        <v>0.86717271869518309</v>
      </c>
      <c r="R16" s="22">
        <v>0.66260177280855492</v>
      </c>
      <c r="S16" s="23">
        <v>0.43492082031564488</v>
      </c>
      <c r="T16" s="24"/>
    </row>
    <row r="17" spans="1:20" ht="14.45" x14ac:dyDescent="0.35">
      <c r="A17" s="11">
        <v>41649</v>
      </c>
      <c r="B17" s="11" t="s">
        <v>20</v>
      </c>
      <c r="C17" s="11" t="s">
        <v>21</v>
      </c>
      <c r="D17" s="13">
        <v>1</v>
      </c>
      <c r="E17" s="12">
        <v>1.4</v>
      </c>
      <c r="F17" s="2">
        <v>45</v>
      </c>
      <c r="G17" s="2"/>
      <c r="H17" s="14">
        <v>27.603000000000002</v>
      </c>
      <c r="I17" s="4">
        <v>5185</v>
      </c>
      <c r="J17" s="4" t="s">
        <v>34</v>
      </c>
      <c r="K17" s="15">
        <v>1.7574430000000001</v>
      </c>
      <c r="L17" s="16">
        <v>1508.768</v>
      </c>
      <c r="M17" s="17">
        <v>0.38971499999999998</v>
      </c>
      <c r="N17" s="18">
        <v>0.48665075799990071</v>
      </c>
      <c r="O17" s="19">
        <v>4.8665075799990073E-4</v>
      </c>
      <c r="P17" s="20">
        <v>1.1346539987937734</v>
      </c>
      <c r="Q17" s="21">
        <v>0.85526096809161956</v>
      </c>
      <c r="R17" s="22">
        <v>0.73424309084599426</v>
      </c>
      <c r="S17" s="23">
        <v>0.44219168313991536</v>
      </c>
      <c r="T17" s="24"/>
    </row>
    <row r="18" spans="1:20" ht="14.45" x14ac:dyDescent="0.35">
      <c r="A18" s="11">
        <v>41649</v>
      </c>
      <c r="B18" s="12" t="s">
        <v>20</v>
      </c>
      <c r="C18" s="2" t="s">
        <v>21</v>
      </c>
      <c r="D18" s="13">
        <v>1</v>
      </c>
      <c r="E18" s="12">
        <v>1.5</v>
      </c>
      <c r="F18" s="2">
        <v>0</v>
      </c>
      <c r="G18" s="12">
        <v>16.3</v>
      </c>
      <c r="H18" s="14">
        <v>29.609000000000002</v>
      </c>
      <c r="I18" s="4">
        <v>5186</v>
      </c>
      <c r="J18" s="4" t="s">
        <v>160</v>
      </c>
      <c r="K18" s="15">
        <v>1.9255990000000001</v>
      </c>
      <c r="L18" s="16">
        <v>535.76739999999995</v>
      </c>
      <c r="M18" s="17">
        <v>0.41940899999999998</v>
      </c>
      <c r="N18" s="18">
        <v>0.48342634049109734</v>
      </c>
      <c r="O18" s="19">
        <v>4.8342634049109736E-4</v>
      </c>
      <c r="P18" s="20">
        <v>1.1271360854647547</v>
      </c>
      <c r="Q18" s="21">
        <v>0.93088527782331654</v>
      </c>
      <c r="R18" s="22">
        <v>0.25900407353642996</v>
      </c>
      <c r="S18" s="23">
        <v>0.47273101846868731</v>
      </c>
      <c r="T18" s="24"/>
    </row>
    <row r="19" spans="1:20" ht="14.45" x14ac:dyDescent="0.35">
      <c r="A19" s="11">
        <v>41649</v>
      </c>
      <c r="B19" s="11" t="s">
        <v>20</v>
      </c>
      <c r="C19" s="11" t="s">
        <v>21</v>
      </c>
      <c r="D19" s="13">
        <v>1</v>
      </c>
      <c r="E19" s="12">
        <v>1.5</v>
      </c>
      <c r="F19" s="2">
        <v>15</v>
      </c>
      <c r="G19" s="2"/>
      <c r="H19" s="14">
        <v>28.111000000000001</v>
      </c>
      <c r="I19" s="4">
        <v>5186</v>
      </c>
      <c r="J19" s="4" t="s">
        <v>35</v>
      </c>
      <c r="K19" s="15">
        <v>1.8548290000000001</v>
      </c>
      <c r="L19" s="16">
        <v>813.10599999999999</v>
      </c>
      <c r="M19" s="17">
        <v>0.38831900000000003</v>
      </c>
      <c r="N19" s="18">
        <v>0.48583014535815833</v>
      </c>
      <c r="O19" s="19">
        <v>4.8583014535815832E-4</v>
      </c>
      <c r="P19" s="20">
        <v>1.1327406936152498</v>
      </c>
      <c r="Q19" s="21">
        <v>0.90113184268452751</v>
      </c>
      <c r="R19" s="22">
        <v>0.39503140617159066</v>
      </c>
      <c r="S19" s="23">
        <v>0.43986473340398019</v>
      </c>
      <c r="T19" s="24"/>
    </row>
    <row r="20" spans="1:20" ht="14.45" x14ac:dyDescent="0.35">
      <c r="A20" s="11">
        <v>41649</v>
      </c>
      <c r="B20" s="11" t="s">
        <v>20</v>
      </c>
      <c r="C20" s="11" t="s">
        <v>21</v>
      </c>
      <c r="D20" s="13">
        <v>1</v>
      </c>
      <c r="E20" s="12">
        <v>1.5</v>
      </c>
      <c r="F20" s="2">
        <v>30</v>
      </c>
      <c r="G20" s="2"/>
      <c r="H20" s="14">
        <v>28.111000000000001</v>
      </c>
      <c r="I20" s="4">
        <v>5186</v>
      </c>
      <c r="J20" s="4" t="s">
        <v>36</v>
      </c>
      <c r="K20" s="15">
        <v>1.7408140000000001</v>
      </c>
      <c r="L20" s="16">
        <v>1034.7739999999999</v>
      </c>
      <c r="M20" s="17">
        <v>0.38885900000000001</v>
      </c>
      <c r="N20" s="18">
        <v>0.48583014535815833</v>
      </c>
      <c r="O20" s="19">
        <v>4.8583014535815832E-4</v>
      </c>
      <c r="P20" s="20">
        <v>1.1327406936152498</v>
      </c>
      <c r="Q20" s="21">
        <v>0.8457399186615171</v>
      </c>
      <c r="R20" s="22">
        <v>0.50272440283284281</v>
      </c>
      <c r="S20" s="23">
        <v>0.44047641337853244</v>
      </c>
      <c r="T20" s="24"/>
    </row>
    <row r="21" spans="1:20" ht="14.45" x14ac:dyDescent="0.35">
      <c r="A21" s="11">
        <v>41649</v>
      </c>
      <c r="B21" s="11" t="s">
        <v>20</v>
      </c>
      <c r="C21" s="11" t="s">
        <v>21</v>
      </c>
      <c r="D21" s="13">
        <v>1</v>
      </c>
      <c r="E21" s="12">
        <v>1.5</v>
      </c>
      <c r="F21" s="2">
        <v>45</v>
      </c>
      <c r="G21" s="2"/>
      <c r="H21" s="14">
        <v>28.111000000000001</v>
      </c>
      <c r="I21" s="4">
        <v>5186</v>
      </c>
      <c r="J21" s="4" t="s">
        <v>37</v>
      </c>
      <c r="K21" s="15">
        <v>1.56768</v>
      </c>
      <c r="L21" s="16">
        <v>1212.9059999999999</v>
      </c>
      <c r="M21" s="17">
        <v>0.39224100000000001</v>
      </c>
      <c r="N21" s="18">
        <v>0.48583014535815833</v>
      </c>
      <c r="O21" s="19">
        <v>4.8583014535815832E-4</v>
      </c>
      <c r="P21" s="20">
        <v>1.1327406936152498</v>
      </c>
      <c r="Q21" s="21">
        <v>0.7616262022750776</v>
      </c>
      <c r="R21" s="22">
        <v>0.58926629828578236</v>
      </c>
      <c r="S21" s="23">
        <v>0.44430734240433917</v>
      </c>
      <c r="T21" s="24"/>
    </row>
    <row r="22" spans="1:20" ht="14.45" x14ac:dyDescent="0.35">
      <c r="A22" s="11">
        <v>41649</v>
      </c>
      <c r="B22" s="12" t="s">
        <v>20</v>
      </c>
      <c r="C22" s="2" t="s">
        <v>21</v>
      </c>
      <c r="D22" s="13">
        <v>1</v>
      </c>
      <c r="E22" s="12">
        <v>1.6</v>
      </c>
      <c r="F22" s="2">
        <v>0</v>
      </c>
      <c r="G22" s="12">
        <v>17.149999999999999</v>
      </c>
      <c r="H22" s="14">
        <v>30.141999999999999</v>
      </c>
      <c r="I22" s="4">
        <v>5187</v>
      </c>
      <c r="J22" s="4" t="s">
        <v>161</v>
      </c>
      <c r="K22" s="15">
        <v>1.9871220000000001</v>
      </c>
      <c r="L22" s="16">
        <v>524.88199999999995</v>
      </c>
      <c r="M22" s="17">
        <v>0.38766299999999998</v>
      </c>
      <c r="N22" s="18">
        <v>0.48257677558506035</v>
      </c>
      <c r="O22" s="19">
        <v>4.8257677558506034E-4</v>
      </c>
      <c r="P22" s="20">
        <v>1.1251552764307127</v>
      </c>
      <c r="Q22" s="21">
        <v>0.95893892745413634</v>
      </c>
      <c r="R22" s="22">
        <v>0.25329586312263763</v>
      </c>
      <c r="S22" s="23">
        <v>0.43618106992695932</v>
      </c>
      <c r="T22" s="24"/>
    </row>
    <row r="23" spans="1:20" ht="14.45" x14ac:dyDescent="0.35">
      <c r="A23" s="11">
        <v>41649</v>
      </c>
      <c r="B23" s="11" t="s">
        <v>20</v>
      </c>
      <c r="C23" s="11" t="s">
        <v>21</v>
      </c>
      <c r="D23" s="13">
        <v>1</v>
      </c>
      <c r="E23" s="12">
        <v>1.6</v>
      </c>
      <c r="F23" s="2">
        <v>15</v>
      </c>
      <c r="G23" s="2"/>
      <c r="H23" s="14">
        <v>28.643000000000001</v>
      </c>
      <c r="I23" s="4">
        <v>5187</v>
      </c>
      <c r="J23" s="4" t="s">
        <v>38</v>
      </c>
      <c r="K23" s="15">
        <v>1.704126</v>
      </c>
      <c r="L23" s="16">
        <v>663.52859999999998</v>
      </c>
      <c r="M23" s="17">
        <v>0.37373099999999998</v>
      </c>
      <c r="N23" s="18">
        <v>0.48497372510543357</v>
      </c>
      <c r="O23" s="19">
        <v>4.8497372510543358E-4</v>
      </c>
      <c r="P23" s="20">
        <v>1.1307439009494045</v>
      </c>
      <c r="Q23" s="21">
        <v>0.8264563342690221</v>
      </c>
      <c r="R23" s="22">
        <v>0.32179393685599317</v>
      </c>
      <c r="S23" s="23">
        <v>0.42259404884572188</v>
      </c>
      <c r="T23" s="24"/>
    </row>
    <row r="24" spans="1:20" ht="14.45" x14ac:dyDescent="0.35">
      <c r="A24" s="11">
        <v>41649</v>
      </c>
      <c r="B24" s="11" t="s">
        <v>20</v>
      </c>
      <c r="C24" s="11" t="s">
        <v>21</v>
      </c>
      <c r="D24" s="13">
        <v>1</v>
      </c>
      <c r="E24" s="12">
        <v>1.6</v>
      </c>
      <c r="F24" s="2">
        <v>30</v>
      </c>
      <c r="G24" s="2"/>
      <c r="H24" s="14">
        <v>28.143999999999998</v>
      </c>
      <c r="I24" s="4">
        <v>5187</v>
      </c>
      <c r="J24" s="4" t="s">
        <v>39</v>
      </c>
      <c r="K24" s="15">
        <v>1.667152</v>
      </c>
      <c r="L24" s="16">
        <v>875.78579999999999</v>
      </c>
      <c r="M24" s="17">
        <v>0.38251200000000002</v>
      </c>
      <c r="N24" s="18">
        <v>0.48577693356238133</v>
      </c>
      <c r="O24" s="19">
        <v>4.8577693356238131E-4</v>
      </c>
      <c r="P24" s="20">
        <v>1.1326166272784182</v>
      </c>
      <c r="Q24" s="21">
        <v>0.8098639863423911</v>
      </c>
      <c r="R24" s="22">
        <v>0.42543654038147694</v>
      </c>
      <c r="S24" s="23">
        <v>0.43323945133352232</v>
      </c>
      <c r="T24" s="24"/>
    </row>
    <row r="25" spans="1:20" ht="14.45" x14ac:dyDescent="0.35">
      <c r="A25" s="11">
        <v>41649</v>
      </c>
      <c r="B25" s="11" t="s">
        <v>20</v>
      </c>
      <c r="C25" s="11" t="s">
        <v>21</v>
      </c>
      <c r="D25" s="13">
        <v>1</v>
      </c>
      <c r="E25" s="12">
        <v>1.6</v>
      </c>
      <c r="F25" s="2">
        <v>45</v>
      </c>
      <c r="G25" s="2"/>
      <c r="H25" s="14">
        <v>28.143999999999998</v>
      </c>
      <c r="I25" s="4">
        <v>5187</v>
      </c>
      <c r="J25" s="4" t="s">
        <v>40</v>
      </c>
      <c r="K25" s="15">
        <v>1.4835640000000001</v>
      </c>
      <c r="L25" s="16">
        <v>1049.3330000000001</v>
      </c>
      <c r="M25" s="17">
        <v>0.37731100000000001</v>
      </c>
      <c r="N25" s="18">
        <v>0.48577693356238133</v>
      </c>
      <c r="O25" s="19">
        <v>4.8577693356238131E-4</v>
      </c>
      <c r="P25" s="20">
        <v>1.1326166272784182</v>
      </c>
      <c r="Q25" s="21">
        <v>0.72068117066354076</v>
      </c>
      <c r="R25" s="22">
        <v>0.50974176702581431</v>
      </c>
      <c r="S25" s="23">
        <v>0.42734871225504723</v>
      </c>
      <c r="T25" s="24"/>
    </row>
    <row r="26" spans="1:20" ht="14.45" x14ac:dyDescent="0.35">
      <c r="A26" s="11">
        <v>41649</v>
      </c>
      <c r="B26" s="12" t="s">
        <v>20</v>
      </c>
      <c r="C26" s="2" t="s">
        <v>21</v>
      </c>
      <c r="D26" s="13">
        <v>1</v>
      </c>
      <c r="E26" s="12">
        <v>1.7</v>
      </c>
      <c r="F26" s="2">
        <v>0</v>
      </c>
      <c r="G26" s="12">
        <v>16</v>
      </c>
      <c r="H26" s="14" t="s">
        <v>22</v>
      </c>
      <c r="I26" s="4">
        <v>5188</v>
      </c>
      <c r="J26" s="4" t="s">
        <v>162</v>
      </c>
      <c r="K26" s="15" t="s">
        <v>22</v>
      </c>
      <c r="L26" s="16" t="s">
        <v>22</v>
      </c>
      <c r="M26" s="17" t="s">
        <v>22</v>
      </c>
      <c r="N26" s="18" t="s">
        <v>22</v>
      </c>
      <c r="O26" s="19" t="s">
        <v>22</v>
      </c>
      <c r="P26" s="20" t="s">
        <v>22</v>
      </c>
      <c r="Q26" s="21" t="s">
        <v>22</v>
      </c>
      <c r="R26" s="22" t="s">
        <v>22</v>
      </c>
      <c r="S26" s="23" t="s">
        <v>22</v>
      </c>
      <c r="T26" s="24" t="s">
        <v>511</v>
      </c>
    </row>
    <row r="27" spans="1:20" ht="14.45" x14ac:dyDescent="0.35">
      <c r="A27" s="11">
        <v>41649</v>
      </c>
      <c r="B27" s="11" t="s">
        <v>20</v>
      </c>
      <c r="C27" s="11" t="s">
        <v>21</v>
      </c>
      <c r="D27" s="13">
        <v>1</v>
      </c>
      <c r="E27" s="12">
        <v>1.7</v>
      </c>
      <c r="F27" s="2">
        <v>15</v>
      </c>
      <c r="G27" s="2"/>
      <c r="H27" s="14" t="s">
        <v>22</v>
      </c>
      <c r="I27" s="4">
        <v>5188</v>
      </c>
      <c r="J27" s="4" t="s">
        <v>41</v>
      </c>
      <c r="K27" s="15" t="s">
        <v>22</v>
      </c>
      <c r="L27" s="16" t="s">
        <v>22</v>
      </c>
      <c r="M27" s="17" t="s">
        <v>22</v>
      </c>
      <c r="N27" s="18" t="s">
        <v>22</v>
      </c>
      <c r="O27" s="19" t="s">
        <v>22</v>
      </c>
      <c r="P27" s="20" t="s">
        <v>22</v>
      </c>
      <c r="Q27" s="21" t="s">
        <v>22</v>
      </c>
      <c r="R27" s="22" t="s">
        <v>22</v>
      </c>
      <c r="S27" s="23" t="s">
        <v>22</v>
      </c>
      <c r="T27" s="24" t="s">
        <v>511</v>
      </c>
    </row>
    <row r="28" spans="1:20" ht="14.45" x14ac:dyDescent="0.35">
      <c r="A28" s="11">
        <v>41649</v>
      </c>
      <c r="B28" s="11" t="s">
        <v>20</v>
      </c>
      <c r="C28" s="11" t="s">
        <v>21</v>
      </c>
      <c r="D28" s="13">
        <v>1</v>
      </c>
      <c r="E28" s="12">
        <v>1.7</v>
      </c>
      <c r="F28" s="2">
        <v>30</v>
      </c>
      <c r="G28" s="2"/>
      <c r="H28" s="14" t="s">
        <v>22</v>
      </c>
      <c r="I28" s="4">
        <v>5188</v>
      </c>
      <c r="J28" s="4" t="s">
        <v>42</v>
      </c>
      <c r="K28" s="15" t="s">
        <v>22</v>
      </c>
      <c r="L28" s="16" t="s">
        <v>22</v>
      </c>
      <c r="M28" s="17" t="s">
        <v>22</v>
      </c>
      <c r="N28" s="18" t="s">
        <v>22</v>
      </c>
      <c r="O28" s="19" t="s">
        <v>22</v>
      </c>
      <c r="P28" s="20" t="s">
        <v>22</v>
      </c>
      <c r="Q28" s="21" t="s">
        <v>22</v>
      </c>
      <c r="R28" s="22" t="s">
        <v>22</v>
      </c>
      <c r="S28" s="23" t="s">
        <v>22</v>
      </c>
      <c r="T28" s="24" t="s">
        <v>511</v>
      </c>
    </row>
    <row r="29" spans="1:20" ht="14.45" x14ac:dyDescent="0.35">
      <c r="A29" s="11">
        <v>41649</v>
      </c>
      <c r="B29" s="11" t="s">
        <v>20</v>
      </c>
      <c r="C29" s="11" t="s">
        <v>21</v>
      </c>
      <c r="D29" s="13">
        <v>1</v>
      </c>
      <c r="E29" s="12">
        <v>1.7</v>
      </c>
      <c r="F29" s="2">
        <v>45</v>
      </c>
      <c r="G29" s="2"/>
      <c r="H29" s="14" t="s">
        <v>22</v>
      </c>
      <c r="I29" s="4">
        <v>5188</v>
      </c>
      <c r="J29" s="4" t="s">
        <v>43</v>
      </c>
      <c r="K29" s="15" t="s">
        <v>22</v>
      </c>
      <c r="L29" s="16" t="s">
        <v>22</v>
      </c>
      <c r="M29" s="17" t="s">
        <v>22</v>
      </c>
      <c r="N29" s="18" t="s">
        <v>22</v>
      </c>
      <c r="O29" s="19" t="s">
        <v>22</v>
      </c>
      <c r="P29" s="20" t="s">
        <v>22</v>
      </c>
      <c r="Q29" s="21" t="s">
        <v>22</v>
      </c>
      <c r="R29" s="22" t="s">
        <v>22</v>
      </c>
      <c r="S29" s="23" t="s">
        <v>22</v>
      </c>
      <c r="T29" s="24" t="s">
        <v>511</v>
      </c>
    </row>
    <row r="30" spans="1:20" ht="14.45" x14ac:dyDescent="0.35">
      <c r="A30" s="11">
        <v>41649</v>
      </c>
      <c r="B30" s="12" t="s">
        <v>195</v>
      </c>
      <c r="C30" s="2" t="s">
        <v>45</v>
      </c>
      <c r="D30" s="13">
        <v>2</v>
      </c>
      <c r="E30" s="12">
        <v>2</v>
      </c>
      <c r="F30" s="2">
        <v>0</v>
      </c>
      <c r="G30" s="12">
        <v>16.399999999999999</v>
      </c>
      <c r="H30" s="14">
        <v>29.623999999999999</v>
      </c>
      <c r="I30" s="4">
        <v>5189</v>
      </c>
      <c r="J30" s="4" t="s">
        <v>163</v>
      </c>
      <c r="K30" s="15">
        <v>1.896126</v>
      </c>
      <c r="L30" s="16">
        <v>402.39510000000001</v>
      </c>
      <c r="M30" s="17">
        <v>0.37107200000000001</v>
      </c>
      <c r="N30" s="18">
        <v>0.48340239063045087</v>
      </c>
      <c r="O30" s="19">
        <v>4.8340239063045086E-4</v>
      </c>
      <c r="P30" s="20">
        <v>1.1270802449986581</v>
      </c>
      <c r="Q30" s="21">
        <v>0.91659184133655425</v>
      </c>
      <c r="R30" s="22">
        <v>0.19451875331797935</v>
      </c>
      <c r="S30" s="23">
        <v>0.41822792067214209</v>
      </c>
      <c r="T30" s="24"/>
    </row>
    <row r="31" spans="1:20" ht="14.45" x14ac:dyDescent="0.35">
      <c r="A31" s="11">
        <v>41649</v>
      </c>
      <c r="B31" s="11" t="s">
        <v>195</v>
      </c>
      <c r="C31" s="11" t="s">
        <v>45</v>
      </c>
      <c r="D31" s="13">
        <v>2</v>
      </c>
      <c r="E31" s="12">
        <v>2</v>
      </c>
      <c r="F31" s="2">
        <v>15</v>
      </c>
      <c r="G31" s="2"/>
      <c r="H31" s="14">
        <v>28.123999999999999</v>
      </c>
      <c r="I31" s="4">
        <v>5189</v>
      </c>
      <c r="J31" s="4" t="s">
        <v>46</v>
      </c>
      <c r="K31" s="15">
        <v>1.797129</v>
      </c>
      <c r="L31" s="16">
        <v>615.13699999999994</v>
      </c>
      <c r="M31" s="17">
        <v>0.37742100000000001</v>
      </c>
      <c r="N31" s="18">
        <v>0.4858091817440075</v>
      </c>
      <c r="O31" s="19">
        <v>4.8580918174400751E-4</v>
      </c>
      <c r="P31" s="20">
        <v>1.1326918157531805</v>
      </c>
      <c r="Q31" s="21">
        <v>0.87306176897842647</v>
      </c>
      <c r="R31" s="22">
        <v>0.29883920263046354</v>
      </c>
      <c r="S31" s="23">
        <v>0.42750167779338111</v>
      </c>
      <c r="T31" s="24"/>
    </row>
    <row r="32" spans="1:20" ht="14.45" x14ac:dyDescent="0.35">
      <c r="A32" s="11">
        <v>41649</v>
      </c>
      <c r="B32" s="11" t="s">
        <v>195</v>
      </c>
      <c r="C32" s="11" t="s">
        <v>45</v>
      </c>
      <c r="D32" s="13">
        <v>2</v>
      </c>
      <c r="E32" s="12">
        <v>2</v>
      </c>
      <c r="F32" s="2">
        <v>30</v>
      </c>
      <c r="G32" s="2"/>
      <c r="H32" s="14">
        <v>29.123999999999999</v>
      </c>
      <c r="I32" s="4">
        <v>5189</v>
      </c>
      <c r="J32" s="4" t="s">
        <v>47</v>
      </c>
      <c r="K32" s="15">
        <v>1.7364409999999999</v>
      </c>
      <c r="L32" s="16">
        <v>792.73720000000003</v>
      </c>
      <c r="M32" s="17">
        <v>0.38377899999999998</v>
      </c>
      <c r="N32" s="18">
        <v>0.48420200024065624</v>
      </c>
      <c r="O32" s="19">
        <v>4.8420200024065622E-4</v>
      </c>
      <c r="P32" s="20">
        <v>1.1289445804112284</v>
      </c>
      <c r="Q32" s="21">
        <v>0.84078820549988531</v>
      </c>
      <c r="R32" s="22">
        <v>0.38384493790517715</v>
      </c>
      <c r="S32" s="23">
        <v>0.43326522212564078</v>
      </c>
      <c r="T32" s="24"/>
    </row>
    <row r="33" spans="1:20" ht="14.45" x14ac:dyDescent="0.35">
      <c r="A33" s="11">
        <v>41649</v>
      </c>
      <c r="B33" s="11" t="s">
        <v>195</v>
      </c>
      <c r="C33" s="11" t="s">
        <v>45</v>
      </c>
      <c r="D33" s="13">
        <v>2</v>
      </c>
      <c r="E33" s="12">
        <v>2</v>
      </c>
      <c r="F33" s="2">
        <v>45</v>
      </c>
      <c r="G33" s="2"/>
      <c r="H33" s="14">
        <v>28.623999999999999</v>
      </c>
      <c r="I33" s="4">
        <v>5189</v>
      </c>
      <c r="J33" s="4" t="s">
        <v>48</v>
      </c>
      <c r="K33" s="15">
        <v>1.551847</v>
      </c>
      <c r="L33" s="16">
        <v>924.96889999999996</v>
      </c>
      <c r="M33" s="17">
        <v>0.40249200000000002</v>
      </c>
      <c r="N33" s="18">
        <v>0.48500425954768844</v>
      </c>
      <c r="O33" s="19">
        <v>4.8500425954768844E-4</v>
      </c>
      <c r="P33" s="20">
        <v>1.1308150937430781</v>
      </c>
      <c r="Q33" s="21">
        <v>0.75265240516630161</v>
      </c>
      <c r="R33" s="22">
        <v>0.44861385644913987</v>
      </c>
      <c r="S33" s="23">
        <v>0.45514402871083903</v>
      </c>
      <c r="T33" s="24"/>
    </row>
    <row r="34" spans="1:20" ht="14.45" x14ac:dyDescent="0.35">
      <c r="A34" s="11">
        <v>41649</v>
      </c>
      <c r="B34" s="12" t="s">
        <v>195</v>
      </c>
      <c r="C34" s="2" t="s">
        <v>45</v>
      </c>
      <c r="D34" s="13">
        <v>2</v>
      </c>
      <c r="E34" s="12">
        <v>2.1</v>
      </c>
      <c r="F34" s="2">
        <v>0</v>
      </c>
      <c r="G34" s="12">
        <v>16.224999999999998</v>
      </c>
      <c r="H34" s="14">
        <v>30.100999999999999</v>
      </c>
      <c r="I34" s="4">
        <v>5190</v>
      </c>
      <c r="J34" s="4" t="s">
        <v>164</v>
      </c>
      <c r="K34" s="15">
        <v>1.9350769999999999</v>
      </c>
      <c r="L34" s="16">
        <v>410.30369999999999</v>
      </c>
      <c r="M34" s="17">
        <v>0.39191700000000002</v>
      </c>
      <c r="N34" s="18">
        <v>0.4826420207047763</v>
      </c>
      <c r="O34" s="19">
        <v>4.826420207047763E-4</v>
      </c>
      <c r="P34" s="20">
        <v>1.1253073991486382</v>
      </c>
      <c r="Q34" s="21">
        <v>0.93394947349933632</v>
      </c>
      <c r="R34" s="22">
        <v>0.19802980687064631</v>
      </c>
      <c r="S34" s="23">
        <v>0.44102709995213685</v>
      </c>
      <c r="T34" s="24"/>
    </row>
    <row r="35" spans="1:20" ht="14.45" x14ac:dyDescent="0.35">
      <c r="A35" s="11">
        <v>41649</v>
      </c>
      <c r="B35" s="11" t="s">
        <v>195</v>
      </c>
      <c r="C35" s="11" t="s">
        <v>45</v>
      </c>
      <c r="D35" s="13">
        <v>2</v>
      </c>
      <c r="E35" s="12">
        <v>2.1</v>
      </c>
      <c r="F35" s="2">
        <v>15</v>
      </c>
      <c r="G35" s="2"/>
      <c r="H35" s="14">
        <v>28.103000000000002</v>
      </c>
      <c r="I35" s="4">
        <v>5190</v>
      </c>
      <c r="J35" s="4" t="s">
        <v>49</v>
      </c>
      <c r="K35" s="15">
        <v>1.8879889999999999</v>
      </c>
      <c r="L35" s="16">
        <v>751.31979999999999</v>
      </c>
      <c r="M35" s="17">
        <v>0.38091999999999998</v>
      </c>
      <c r="N35" s="18">
        <v>0.48584304694308145</v>
      </c>
      <c r="O35" s="19">
        <v>4.8584304694308144E-4</v>
      </c>
      <c r="P35" s="20">
        <v>1.1327707743963502</v>
      </c>
      <c r="Q35" s="21">
        <v>0.91726632835502131</v>
      </c>
      <c r="R35" s="22">
        <v>0.36502350086066654</v>
      </c>
      <c r="S35" s="23">
        <v>0.43149504338305772</v>
      </c>
      <c r="T35" s="24"/>
    </row>
    <row r="36" spans="1:20" ht="14.45" x14ac:dyDescent="0.35">
      <c r="A36" s="11">
        <v>41649</v>
      </c>
      <c r="B36" s="11" t="s">
        <v>195</v>
      </c>
      <c r="C36" s="11" t="s">
        <v>45</v>
      </c>
      <c r="D36" s="13">
        <v>2</v>
      </c>
      <c r="E36" s="12">
        <v>2.1</v>
      </c>
      <c r="F36" s="2">
        <v>30</v>
      </c>
      <c r="G36" s="2"/>
      <c r="H36" s="14">
        <v>27.603000000000002</v>
      </c>
      <c r="I36" s="4">
        <v>5190</v>
      </c>
      <c r="J36" s="4" t="s">
        <v>50</v>
      </c>
      <c r="K36" s="15">
        <v>1.6944539999999999</v>
      </c>
      <c r="L36" s="16">
        <v>1015.605</v>
      </c>
      <c r="M36" s="17">
        <v>0.36842000000000003</v>
      </c>
      <c r="N36" s="18">
        <v>0.48665075799990071</v>
      </c>
      <c r="O36" s="19">
        <v>4.8665075799990073E-4</v>
      </c>
      <c r="P36" s="20">
        <v>1.1346539987937734</v>
      </c>
      <c r="Q36" s="21">
        <v>0.82460732349596366</v>
      </c>
      <c r="R36" s="22">
        <v>0.49424494307848921</v>
      </c>
      <c r="S36" s="23">
        <v>0.41802922623560201</v>
      </c>
      <c r="T36" s="24"/>
    </row>
    <row r="37" spans="1:20" ht="14.45" x14ac:dyDescent="0.35">
      <c r="A37" s="11">
        <v>41649</v>
      </c>
      <c r="B37" s="11" t="s">
        <v>195</v>
      </c>
      <c r="C37" s="11" t="s">
        <v>45</v>
      </c>
      <c r="D37" s="13">
        <v>2</v>
      </c>
      <c r="E37" s="12">
        <v>2.1</v>
      </c>
      <c r="F37" s="2">
        <v>45</v>
      </c>
      <c r="G37" s="2"/>
      <c r="H37" s="14">
        <v>27.603000000000002</v>
      </c>
      <c r="I37" s="4">
        <v>5190</v>
      </c>
      <c r="J37" s="4" t="s">
        <v>51</v>
      </c>
      <c r="K37" s="15">
        <v>1.6345670000000001</v>
      </c>
      <c r="L37" s="16">
        <v>1248.114</v>
      </c>
      <c r="M37" s="17">
        <v>0.37263200000000002</v>
      </c>
      <c r="N37" s="18">
        <v>0.48665075799990071</v>
      </c>
      <c r="O37" s="19">
        <v>4.8665075799990073E-4</v>
      </c>
      <c r="P37" s="20">
        <v>1.1346539987937734</v>
      </c>
      <c r="Q37" s="21">
        <v>0.79546326955162372</v>
      </c>
      <c r="R37" s="22">
        <v>0.60739562417028814</v>
      </c>
      <c r="S37" s="23">
        <v>0.4228083888785214</v>
      </c>
      <c r="T37" s="24"/>
    </row>
    <row r="38" spans="1:20" ht="14.45" x14ac:dyDescent="0.35">
      <c r="A38" s="11">
        <v>41649</v>
      </c>
      <c r="B38" s="12" t="s">
        <v>195</v>
      </c>
      <c r="C38" s="2" t="s">
        <v>45</v>
      </c>
      <c r="D38" s="13">
        <v>2</v>
      </c>
      <c r="E38" s="12">
        <v>2.2000000000000002</v>
      </c>
      <c r="F38" s="2">
        <v>0</v>
      </c>
      <c r="G38" s="12">
        <v>14.950000000000001</v>
      </c>
      <c r="H38" s="14">
        <v>30.097999999999999</v>
      </c>
      <c r="I38" s="4">
        <v>5191</v>
      </c>
      <c r="J38" s="4" t="s">
        <v>165</v>
      </c>
      <c r="K38" s="15">
        <v>1.8530390000000001</v>
      </c>
      <c r="L38" s="16">
        <v>396.16860000000003</v>
      </c>
      <c r="M38" s="17">
        <v>0.363232</v>
      </c>
      <c r="N38" s="18">
        <v>0.48264679543061828</v>
      </c>
      <c r="O38" s="19">
        <v>4.8264679543061828E-4</v>
      </c>
      <c r="P38" s="20">
        <v>1.1253185316942689</v>
      </c>
      <c r="Q38" s="21">
        <v>0.89436333515795752</v>
      </c>
      <c r="R38" s="22">
        <v>0.19120950524023445</v>
      </c>
      <c r="S38" s="23">
        <v>0.40875170090437268</v>
      </c>
      <c r="T38" s="24"/>
    </row>
    <row r="39" spans="1:20" ht="14.45" x14ac:dyDescent="0.35">
      <c r="A39" s="11">
        <v>41649</v>
      </c>
      <c r="B39" s="11" t="s">
        <v>195</v>
      </c>
      <c r="C39" s="11" t="s">
        <v>45</v>
      </c>
      <c r="D39" s="13">
        <v>2</v>
      </c>
      <c r="E39" s="12">
        <v>2.2000000000000002</v>
      </c>
      <c r="F39" s="2">
        <v>15</v>
      </c>
      <c r="G39" s="2"/>
      <c r="H39" s="14">
        <v>29.597999999999999</v>
      </c>
      <c r="I39" s="4">
        <v>5191</v>
      </c>
      <c r="J39" s="4" t="s">
        <v>52</v>
      </c>
      <c r="K39" s="15">
        <v>1.882762</v>
      </c>
      <c r="L39" s="16">
        <v>620.99469999999997</v>
      </c>
      <c r="M39" s="17">
        <v>0.38022600000000001</v>
      </c>
      <c r="N39" s="18">
        <v>0.4834439052305684</v>
      </c>
      <c r="O39" s="19">
        <v>4.8344390523056841E-4</v>
      </c>
      <c r="P39" s="20">
        <v>1.1271770386566509</v>
      </c>
      <c r="Q39" s="21">
        <v>0.91020981389971545</v>
      </c>
      <c r="R39" s="22">
        <v>0.30021610289548523</v>
      </c>
      <c r="S39" s="23">
        <v>0.42858201670026375</v>
      </c>
      <c r="T39" s="24"/>
    </row>
    <row r="40" spans="1:20" ht="14.45" x14ac:dyDescent="0.35">
      <c r="A40" s="11">
        <v>41649</v>
      </c>
      <c r="B40" s="11" t="s">
        <v>195</v>
      </c>
      <c r="C40" s="11" t="s">
        <v>45</v>
      </c>
      <c r="D40" s="13">
        <v>2</v>
      </c>
      <c r="E40" s="12">
        <v>2.2000000000000002</v>
      </c>
      <c r="F40" s="2">
        <v>30</v>
      </c>
      <c r="G40" s="2"/>
      <c r="H40" s="14">
        <v>30.097999999999999</v>
      </c>
      <c r="I40" s="4">
        <v>5191</v>
      </c>
      <c r="J40" s="4" t="s">
        <v>53</v>
      </c>
      <c r="K40" s="15">
        <v>1.8025409999999999</v>
      </c>
      <c r="L40" s="16">
        <v>769.91690000000006</v>
      </c>
      <c r="M40" s="17">
        <v>0.39191700000000002</v>
      </c>
      <c r="N40" s="18">
        <v>0.48264679543061828</v>
      </c>
      <c r="O40" s="19">
        <v>4.8264679543061828E-4</v>
      </c>
      <c r="P40" s="20">
        <v>1.1253185316942689</v>
      </c>
      <c r="Q40" s="21">
        <v>0.86999063728230208</v>
      </c>
      <c r="R40" s="22">
        <v>0.37159792453287582</v>
      </c>
      <c r="S40" s="23">
        <v>0.4410314629860228</v>
      </c>
      <c r="T40" s="24"/>
    </row>
    <row r="41" spans="1:20" ht="14.45" x14ac:dyDescent="0.35">
      <c r="A41" s="11">
        <v>41649</v>
      </c>
      <c r="B41" s="11" t="s">
        <v>195</v>
      </c>
      <c r="C41" s="11" t="s">
        <v>45</v>
      </c>
      <c r="D41" s="13">
        <v>2</v>
      </c>
      <c r="E41" s="12">
        <v>2.2000000000000002</v>
      </c>
      <c r="F41" s="2">
        <v>45</v>
      </c>
      <c r="G41" s="2"/>
      <c r="H41" s="14">
        <v>29.099</v>
      </c>
      <c r="I41" s="4">
        <v>5191</v>
      </c>
      <c r="J41" s="4" t="s">
        <v>54</v>
      </c>
      <c r="K41" s="15">
        <v>1.677808</v>
      </c>
      <c r="L41" s="16">
        <v>949.52599999999995</v>
      </c>
      <c r="M41" s="17">
        <v>0.37668800000000002</v>
      </c>
      <c r="N41" s="18">
        <v>0.48424205016639965</v>
      </c>
      <c r="O41" s="19">
        <v>4.8424205016639964E-4</v>
      </c>
      <c r="P41" s="20">
        <v>1.1290379590973789</v>
      </c>
      <c r="Q41" s="21">
        <v>0.81246518570558668</v>
      </c>
      <c r="R41" s="22">
        <v>0.45980041692630075</v>
      </c>
      <c r="S41" s="23">
        <v>0.4252950507364735</v>
      </c>
      <c r="T41" s="24"/>
    </row>
    <row r="42" spans="1:20" ht="14.45" x14ac:dyDescent="0.35">
      <c r="A42" s="11">
        <v>41649</v>
      </c>
      <c r="B42" s="12" t="s">
        <v>195</v>
      </c>
      <c r="C42" s="2" t="s">
        <v>45</v>
      </c>
      <c r="D42" s="13">
        <v>2</v>
      </c>
      <c r="E42" s="12">
        <v>2.2999999999999998</v>
      </c>
      <c r="F42" s="2">
        <v>0</v>
      </c>
      <c r="G42" s="12">
        <v>16.5</v>
      </c>
      <c r="H42" s="14">
        <v>31.175999999999998</v>
      </c>
      <c r="I42" s="4">
        <v>5192</v>
      </c>
      <c r="J42" s="4" t="s">
        <v>55</v>
      </c>
      <c r="K42" s="15">
        <v>1.9202030000000001</v>
      </c>
      <c r="L42" s="16">
        <v>403.07159999999999</v>
      </c>
      <c r="M42" s="17">
        <v>0.36325000000000002</v>
      </c>
      <c r="N42" s="18">
        <v>0.48093713787433257</v>
      </c>
      <c r="O42" s="19">
        <v>4.8093713787433258E-4</v>
      </c>
      <c r="P42" s="20">
        <v>1.1213323675900964</v>
      </c>
      <c r="Q42" s="21">
        <v>0.92349693495770702</v>
      </c>
      <c r="R42" s="22">
        <v>0.19385210166242783</v>
      </c>
      <c r="S42" s="23">
        <v>0.4073239825271025</v>
      </c>
      <c r="T42" s="24"/>
    </row>
    <row r="43" spans="1:20" ht="14.45" x14ac:dyDescent="0.35">
      <c r="A43" s="11">
        <v>41649</v>
      </c>
      <c r="B43" s="11" t="s">
        <v>195</v>
      </c>
      <c r="C43" s="11" t="s">
        <v>45</v>
      </c>
      <c r="D43" s="13">
        <v>2</v>
      </c>
      <c r="E43" s="12">
        <v>2.2999999999999998</v>
      </c>
      <c r="F43" s="2">
        <v>15</v>
      </c>
      <c r="G43" s="2"/>
      <c r="H43" s="14">
        <v>30.177</v>
      </c>
      <c r="I43" s="4">
        <v>5192</v>
      </c>
      <c r="J43" s="4" t="s">
        <v>56</v>
      </c>
      <c r="K43" s="15">
        <v>1.703811</v>
      </c>
      <c r="L43" s="16">
        <v>625.09730000000002</v>
      </c>
      <c r="M43" s="17">
        <v>0.39217099999999999</v>
      </c>
      <c r="N43" s="18">
        <v>0.48252109248680181</v>
      </c>
      <c r="O43" s="19">
        <v>4.8252109248680182E-4</v>
      </c>
      <c r="P43" s="20">
        <v>1.1250254481111923</v>
      </c>
      <c r="Q43" s="21">
        <v>0.82212474511103029</v>
      </c>
      <c r="R43" s="22">
        <v>0.3016226321065501</v>
      </c>
      <c r="S43" s="23">
        <v>0.44120235501121441</v>
      </c>
      <c r="T43" s="24"/>
    </row>
    <row r="44" spans="1:20" ht="14.45" x14ac:dyDescent="0.35">
      <c r="A44" s="11">
        <v>41649</v>
      </c>
      <c r="B44" s="11" t="s">
        <v>195</v>
      </c>
      <c r="C44" s="11" t="s">
        <v>45</v>
      </c>
      <c r="D44" s="13">
        <v>2</v>
      </c>
      <c r="E44" s="12">
        <v>2.2999999999999998</v>
      </c>
      <c r="F44" s="2">
        <v>30</v>
      </c>
      <c r="G44" s="2"/>
      <c r="H44" s="14">
        <v>30.177</v>
      </c>
      <c r="I44" s="4">
        <v>5192</v>
      </c>
      <c r="J44" s="4" t="s">
        <v>57</v>
      </c>
      <c r="K44" s="15">
        <v>1.72603</v>
      </c>
      <c r="L44" s="16">
        <v>826.06110000000001</v>
      </c>
      <c r="M44" s="17">
        <v>0.38389299999999998</v>
      </c>
      <c r="N44" s="18">
        <v>0.48252109248680181</v>
      </c>
      <c r="O44" s="19">
        <v>4.8252109248680182E-4</v>
      </c>
      <c r="P44" s="20">
        <v>1.1250254481111923</v>
      </c>
      <c r="Q44" s="21">
        <v>0.83284588126499448</v>
      </c>
      <c r="R44" s="22">
        <v>0.39859190443284925</v>
      </c>
      <c r="S44" s="23">
        <v>0.43188939435174994</v>
      </c>
      <c r="T44" s="24"/>
    </row>
    <row r="45" spans="1:20" x14ac:dyDescent="0.25">
      <c r="A45" s="11">
        <v>41649</v>
      </c>
      <c r="B45" s="11" t="s">
        <v>195</v>
      </c>
      <c r="C45" s="11" t="s">
        <v>45</v>
      </c>
      <c r="D45" s="13">
        <v>2</v>
      </c>
      <c r="E45" s="12">
        <v>2.2999999999999998</v>
      </c>
      <c r="F45" s="2">
        <v>45</v>
      </c>
      <c r="G45" s="2"/>
      <c r="H45" s="14">
        <v>29.178000000000001</v>
      </c>
      <c r="I45" s="4">
        <v>5192</v>
      </c>
      <c r="J45" s="4" t="s">
        <v>58</v>
      </c>
      <c r="K45" s="15">
        <v>1.716796</v>
      </c>
      <c r="L45" s="16">
        <v>991.54819999999995</v>
      </c>
      <c r="M45" s="17">
        <v>0.402835</v>
      </c>
      <c r="N45" s="18">
        <v>0.48411551500603361</v>
      </c>
      <c r="O45" s="19">
        <v>4.8411551500603361E-4</v>
      </c>
      <c r="P45" s="20">
        <v>1.1287429351539511</v>
      </c>
      <c r="Q45" s="21">
        <v>0.83112757970029849</v>
      </c>
      <c r="R45" s="22">
        <v>0.4800238674963056</v>
      </c>
      <c r="S45" s="23">
        <v>0.45469716028274187</v>
      </c>
      <c r="T45" s="24"/>
    </row>
    <row r="46" spans="1:20" x14ac:dyDescent="0.25">
      <c r="A46" s="11">
        <v>41649</v>
      </c>
      <c r="B46" s="12" t="s">
        <v>195</v>
      </c>
      <c r="C46" s="2" t="s">
        <v>45</v>
      </c>
      <c r="D46" s="13">
        <v>2</v>
      </c>
      <c r="E46" s="12">
        <v>2.5</v>
      </c>
      <c r="F46" s="2">
        <v>0</v>
      </c>
      <c r="G46" s="12">
        <v>16.575000000000003</v>
      </c>
      <c r="H46" s="14">
        <v>30.640999999999998</v>
      </c>
      <c r="I46" s="4">
        <v>5193</v>
      </c>
      <c r="J46" s="4" t="s">
        <v>167</v>
      </c>
      <c r="K46" s="15">
        <v>1.906067</v>
      </c>
      <c r="L46" s="16">
        <v>411.88330000000002</v>
      </c>
      <c r="M46" s="17">
        <v>0.38162200000000002</v>
      </c>
      <c r="N46" s="18">
        <v>0.48178410624654483</v>
      </c>
      <c r="O46" s="19">
        <v>4.8178410624654484E-4</v>
      </c>
      <c r="P46" s="20">
        <v>1.1233071226574312</v>
      </c>
      <c r="Q46" s="21">
        <v>0.91831278604103295</v>
      </c>
      <c r="R46" s="22">
        <v>0.19843882756837752</v>
      </c>
      <c r="S46" s="23">
        <v>0.4286787107627742</v>
      </c>
      <c r="T46" s="24"/>
    </row>
    <row r="47" spans="1:20" x14ac:dyDescent="0.25">
      <c r="A47" s="11">
        <v>41649</v>
      </c>
      <c r="B47" s="11" t="s">
        <v>195</v>
      </c>
      <c r="C47" s="11" t="s">
        <v>45</v>
      </c>
      <c r="D47" s="13">
        <v>2</v>
      </c>
      <c r="E47" s="12">
        <v>2.5</v>
      </c>
      <c r="F47" s="2">
        <v>15</v>
      </c>
      <c r="G47" s="2"/>
      <c r="H47" s="14">
        <v>29.143000000000001</v>
      </c>
      <c r="I47" s="4">
        <v>5193</v>
      </c>
      <c r="J47" s="4" t="s">
        <v>59</v>
      </c>
      <c r="K47" s="15">
        <v>1.8724959999999999</v>
      </c>
      <c r="L47" s="16">
        <v>580.47799999999995</v>
      </c>
      <c r="M47" s="17">
        <v>0.397872</v>
      </c>
      <c r="N47" s="18">
        <v>0.4841715667274602</v>
      </c>
      <c r="O47" s="19">
        <v>4.8417156672746019E-4</v>
      </c>
      <c r="P47" s="20">
        <v>1.1288736229394121</v>
      </c>
      <c r="Q47" s="21">
        <v>0.90660932201090227</v>
      </c>
      <c r="R47" s="22">
        <v>0.28105094271082259</v>
      </c>
      <c r="S47" s="23">
        <v>0.44914720610614978</v>
      </c>
      <c r="T47" s="24"/>
    </row>
    <row r="48" spans="1:20" x14ac:dyDescent="0.25">
      <c r="A48" s="11">
        <v>41649</v>
      </c>
      <c r="B48" s="11" t="s">
        <v>195</v>
      </c>
      <c r="C48" s="11" t="s">
        <v>45</v>
      </c>
      <c r="D48" s="13">
        <v>2</v>
      </c>
      <c r="E48" s="12">
        <v>2.5</v>
      </c>
      <c r="F48" s="2">
        <v>30</v>
      </c>
      <c r="G48" s="2"/>
      <c r="H48" s="14">
        <v>29.641999999999999</v>
      </c>
      <c r="I48" s="4">
        <v>5193</v>
      </c>
      <c r="J48" s="4" t="s">
        <v>60</v>
      </c>
      <c r="K48" s="15">
        <v>1.753136</v>
      </c>
      <c r="L48" s="16">
        <v>730.69370000000004</v>
      </c>
      <c r="M48" s="17">
        <v>0.36798999999999998</v>
      </c>
      <c r="N48" s="18">
        <v>0.48337365392990617</v>
      </c>
      <c r="O48" s="19">
        <v>4.8337365392990615E-4</v>
      </c>
      <c r="P48" s="20">
        <v>1.1270132437423173</v>
      </c>
      <c r="Q48" s="21">
        <v>0.84741975415605997</v>
      </c>
      <c r="R48" s="22">
        <v>0.35319808367256267</v>
      </c>
      <c r="S48" s="23">
        <v>0.41472960356473532</v>
      </c>
      <c r="T48" s="24"/>
    </row>
    <row r="49" spans="1:20" x14ac:dyDescent="0.25">
      <c r="A49" s="11">
        <v>41649</v>
      </c>
      <c r="B49" s="11" t="s">
        <v>195</v>
      </c>
      <c r="C49" s="11" t="s">
        <v>45</v>
      </c>
      <c r="D49" s="13">
        <v>2</v>
      </c>
      <c r="E49" s="12">
        <v>2.5</v>
      </c>
      <c r="F49" s="2">
        <v>45</v>
      </c>
      <c r="G49" s="2"/>
      <c r="H49" s="14">
        <v>29.143000000000001</v>
      </c>
      <c r="I49" s="4">
        <v>5193</v>
      </c>
      <c r="J49" s="4" t="s">
        <v>61</v>
      </c>
      <c r="K49" s="15">
        <v>1.5953539999999999</v>
      </c>
      <c r="L49" s="16">
        <v>882.48879999999997</v>
      </c>
      <c r="M49" s="17">
        <v>0.38279200000000002</v>
      </c>
      <c r="N49" s="18">
        <v>0.4841715667274602</v>
      </c>
      <c r="O49" s="19">
        <v>4.8417156672746019E-4</v>
      </c>
      <c r="P49" s="20">
        <v>1.1288736229394121</v>
      </c>
      <c r="Q49" s="21">
        <v>0.77242504566492054</v>
      </c>
      <c r="R49" s="22">
        <v>0.42727598491543628</v>
      </c>
      <c r="S49" s="23">
        <v>0.43212379187222344</v>
      </c>
      <c r="T49" s="24"/>
    </row>
    <row r="50" spans="1:20" x14ac:dyDescent="0.25">
      <c r="A50" s="11">
        <v>41649</v>
      </c>
      <c r="B50" s="12" t="s">
        <v>195</v>
      </c>
      <c r="C50" s="2" t="s">
        <v>45</v>
      </c>
      <c r="D50" s="13">
        <v>2</v>
      </c>
      <c r="E50" s="12">
        <v>2.6</v>
      </c>
      <c r="F50" s="2">
        <v>0</v>
      </c>
      <c r="G50" s="12">
        <v>16.55</v>
      </c>
      <c r="H50" s="14">
        <v>33.137</v>
      </c>
      <c r="I50" s="4">
        <v>5194</v>
      </c>
      <c r="J50" s="4" t="s">
        <v>168</v>
      </c>
      <c r="K50" s="15">
        <v>1.882563</v>
      </c>
      <c r="L50" s="16">
        <v>418.8578</v>
      </c>
      <c r="M50" s="17">
        <v>0.37493599999999999</v>
      </c>
      <c r="N50" s="18">
        <v>0.47785794180211416</v>
      </c>
      <c r="O50" s="19">
        <v>4.7785794180211415E-4</v>
      </c>
      <c r="P50" s="20">
        <v>1.1141530463232969</v>
      </c>
      <c r="Q50" s="21">
        <v>0.89959768049281341</v>
      </c>
      <c r="R50" s="22">
        <v>0.20015452621576157</v>
      </c>
      <c r="S50" s="23">
        <v>0.41773608657627165</v>
      </c>
      <c r="T50" s="24"/>
    </row>
    <row r="51" spans="1:20" x14ac:dyDescent="0.25">
      <c r="A51" s="11">
        <v>41649</v>
      </c>
      <c r="B51" s="11" t="s">
        <v>195</v>
      </c>
      <c r="C51" s="11" t="s">
        <v>45</v>
      </c>
      <c r="D51" s="13">
        <v>2</v>
      </c>
      <c r="E51" s="12">
        <v>2.6</v>
      </c>
      <c r="F51" s="2">
        <v>15</v>
      </c>
      <c r="G51" s="2"/>
      <c r="H51" s="14">
        <v>29.640999999999998</v>
      </c>
      <c r="I51" s="4">
        <v>5194</v>
      </c>
      <c r="J51" s="4" t="s">
        <v>62</v>
      </c>
      <c r="K51" s="15">
        <v>1.9428000000000001</v>
      </c>
      <c r="L51" s="16">
        <v>615.71990000000005</v>
      </c>
      <c r="M51" s="17">
        <v>0.377693</v>
      </c>
      <c r="N51" s="18">
        <v>0.48337525032363615</v>
      </c>
      <c r="O51" s="19">
        <v>4.8337525032363614E-4</v>
      </c>
      <c r="P51" s="20">
        <v>1.1270169658253504</v>
      </c>
      <c r="Q51" s="21">
        <v>0.93910143632876031</v>
      </c>
      <c r="R51" s="22">
        <v>0.29762376079174424</v>
      </c>
      <c r="S51" s="23">
        <v>0.42566641887347406</v>
      </c>
      <c r="T51" s="24"/>
    </row>
    <row r="52" spans="1:20" x14ac:dyDescent="0.25">
      <c r="A52" s="11">
        <v>41649</v>
      </c>
      <c r="B52" s="11" t="s">
        <v>195</v>
      </c>
      <c r="C52" s="11" t="s">
        <v>45</v>
      </c>
      <c r="D52" s="13">
        <v>2</v>
      </c>
      <c r="E52" s="12">
        <v>2.6</v>
      </c>
      <c r="F52" s="2">
        <v>30</v>
      </c>
      <c r="G52" s="2"/>
      <c r="H52" s="14">
        <v>29.140999999999998</v>
      </c>
      <c r="I52" s="4">
        <v>5194</v>
      </c>
      <c r="J52" s="4" t="s">
        <v>63</v>
      </c>
      <c r="K52" s="15">
        <v>1.8325769999999999</v>
      </c>
      <c r="L52" s="16">
        <v>793.28480000000002</v>
      </c>
      <c r="M52" s="17">
        <v>0.37458599999999997</v>
      </c>
      <c r="N52" s="18">
        <v>0.48417477007500753</v>
      </c>
      <c r="O52" s="19">
        <v>4.8417477007500753E-4</v>
      </c>
      <c r="P52" s="20">
        <v>1.1288810917269243</v>
      </c>
      <c r="Q52" s="21">
        <v>0.88728754761974704</v>
      </c>
      <c r="R52" s="22">
        <v>0.38408848564399833</v>
      </c>
      <c r="S52" s="23">
        <v>0.42286305262562163</v>
      </c>
      <c r="T52" s="24"/>
    </row>
    <row r="53" spans="1:20" x14ac:dyDescent="0.25">
      <c r="A53" s="11">
        <v>41649</v>
      </c>
      <c r="B53" s="11" t="s">
        <v>195</v>
      </c>
      <c r="C53" s="11" t="s">
        <v>45</v>
      </c>
      <c r="D53" s="13">
        <v>2</v>
      </c>
      <c r="E53" s="12">
        <v>2.6</v>
      </c>
      <c r="F53" s="2">
        <v>45</v>
      </c>
      <c r="G53" s="2"/>
      <c r="H53" s="14">
        <v>28.641999999999999</v>
      </c>
      <c r="I53" s="4">
        <v>5194</v>
      </c>
      <c r="J53" s="4" t="s">
        <v>64</v>
      </c>
      <c r="K53" s="15">
        <v>1.703047</v>
      </c>
      <c r="L53" s="16">
        <v>941.80430000000001</v>
      </c>
      <c r="M53" s="17">
        <v>0.370035</v>
      </c>
      <c r="N53" s="18">
        <v>0.48497533208548976</v>
      </c>
      <c r="O53" s="19">
        <v>4.8497533208548976E-4</v>
      </c>
      <c r="P53" s="20">
        <v>1.1307476477150609</v>
      </c>
      <c r="Q53" s="21">
        <v>0.82593578438219706</v>
      </c>
      <c r="R53" s="22">
        <v>0.45675185315204225</v>
      </c>
      <c r="S53" s="23">
        <v>0.41841620582224254</v>
      </c>
      <c r="T53" s="24"/>
    </row>
    <row r="54" spans="1:20" x14ac:dyDescent="0.25">
      <c r="A54" s="11">
        <v>41649</v>
      </c>
      <c r="B54" s="12" t="s">
        <v>195</v>
      </c>
      <c r="C54" s="2" t="s">
        <v>45</v>
      </c>
      <c r="D54" s="13">
        <v>2</v>
      </c>
      <c r="E54" s="12">
        <v>2.7</v>
      </c>
      <c r="F54" s="2">
        <v>0</v>
      </c>
      <c r="G54" s="12">
        <v>16.349999999999998</v>
      </c>
      <c r="H54" s="14">
        <v>33.121000000000002</v>
      </c>
      <c r="I54" s="4">
        <v>5195</v>
      </c>
      <c r="J54" s="4" t="s">
        <v>169</v>
      </c>
      <c r="K54" s="15">
        <v>1.884814</v>
      </c>
      <c r="L54" s="16">
        <v>401.99099999999999</v>
      </c>
      <c r="M54" s="17">
        <v>0.360406</v>
      </c>
      <c r="N54" s="18">
        <v>0.47788290572971048</v>
      </c>
      <c r="O54" s="19">
        <v>4.7788290572971047E-4</v>
      </c>
      <c r="P54" s="20">
        <v>1.1142112511443254</v>
      </c>
      <c r="Q54" s="21">
        <v>0.90072039108003854</v>
      </c>
      <c r="R54" s="22">
        <v>0.19210462715719204</v>
      </c>
      <c r="S54" s="23">
        <v>0.40156842017992173</v>
      </c>
      <c r="T54" s="24"/>
    </row>
    <row r="55" spans="1:20" x14ac:dyDescent="0.25">
      <c r="A55" s="11">
        <v>41649</v>
      </c>
      <c r="B55" s="11" t="s">
        <v>195</v>
      </c>
      <c r="C55" s="11" t="s">
        <v>45</v>
      </c>
      <c r="D55" s="13">
        <v>2</v>
      </c>
      <c r="E55" s="12">
        <v>2.7</v>
      </c>
      <c r="F55" s="2">
        <v>15</v>
      </c>
      <c r="G55" s="2"/>
      <c r="H55" s="14">
        <v>31.623000000000001</v>
      </c>
      <c r="I55" s="4">
        <v>5195</v>
      </c>
      <c r="J55" s="4" t="s">
        <v>65</v>
      </c>
      <c r="K55" s="15">
        <v>1.834884</v>
      </c>
      <c r="L55" s="16">
        <v>705.37350000000004</v>
      </c>
      <c r="M55" s="17">
        <v>0.37444</v>
      </c>
      <c r="N55" s="18">
        <v>0.48023176403665724</v>
      </c>
      <c r="O55" s="19">
        <v>4.8023176403665726E-4</v>
      </c>
      <c r="P55" s="20">
        <v>1.1196877482559928</v>
      </c>
      <c r="Q55" s="21">
        <v>0.8811695801226378</v>
      </c>
      <c r="R55" s="22">
        <v>0.33874276020971106</v>
      </c>
      <c r="S55" s="23">
        <v>0.41925588045697393</v>
      </c>
      <c r="T55" s="24"/>
    </row>
    <row r="56" spans="1:20" x14ac:dyDescent="0.25">
      <c r="A56" s="11">
        <v>41649</v>
      </c>
      <c r="B56" s="11" t="s">
        <v>195</v>
      </c>
      <c r="C56" s="11" t="s">
        <v>45</v>
      </c>
      <c r="D56" s="13">
        <v>2</v>
      </c>
      <c r="E56" s="12">
        <v>2.7</v>
      </c>
      <c r="F56" s="2">
        <v>30</v>
      </c>
      <c r="G56" s="2"/>
      <c r="H56" s="14">
        <v>31.123999999999999</v>
      </c>
      <c r="I56" s="4">
        <v>5195</v>
      </c>
      <c r="J56" s="4" t="s">
        <v>66</v>
      </c>
      <c r="K56" s="15">
        <v>1.771369</v>
      </c>
      <c r="L56" s="16">
        <v>1002.836</v>
      </c>
      <c r="M56" s="17">
        <v>0.38598100000000002</v>
      </c>
      <c r="N56" s="18">
        <v>0.48101932935690894</v>
      </c>
      <c r="O56" s="19">
        <v>4.8101932935690894E-4</v>
      </c>
      <c r="P56" s="20">
        <v>1.1215240017195807</v>
      </c>
      <c r="Q56" s="21">
        <v>0.85206272842361841</v>
      </c>
      <c r="R56" s="22">
        <v>0.48238350017496512</v>
      </c>
      <c r="S56" s="23">
        <v>0.43288695570772551</v>
      </c>
      <c r="T56" s="24"/>
    </row>
    <row r="57" spans="1:20" x14ac:dyDescent="0.25">
      <c r="A57" s="11">
        <v>41649</v>
      </c>
      <c r="B57" s="11" t="s">
        <v>195</v>
      </c>
      <c r="C57" s="11" t="s">
        <v>45</v>
      </c>
      <c r="D57" s="13">
        <v>2</v>
      </c>
      <c r="E57" s="12">
        <v>2.7</v>
      </c>
      <c r="F57" s="2">
        <v>45</v>
      </c>
      <c r="G57" s="2"/>
      <c r="H57" s="14">
        <v>30.125</v>
      </c>
      <c r="I57" s="4">
        <v>5195</v>
      </c>
      <c r="J57" s="4" t="s">
        <v>67</v>
      </c>
      <c r="K57" s="15">
        <v>1.597496</v>
      </c>
      <c r="L57" s="16">
        <v>1285.8520000000001</v>
      </c>
      <c r="M57" s="17">
        <v>0.40123399999999998</v>
      </c>
      <c r="N57" s="18">
        <v>0.48260382629871945</v>
      </c>
      <c r="O57" s="19">
        <v>4.8260382629871946E-4</v>
      </c>
      <c r="P57" s="20">
        <v>1.1252183467124679</v>
      </c>
      <c r="Q57" s="21">
        <v>0.77095768209689919</v>
      </c>
      <c r="R57" s="22">
        <v>0.62055709525386105</v>
      </c>
      <c r="S57" s="23">
        <v>0.45147585812483032</v>
      </c>
      <c r="T57" s="24"/>
    </row>
    <row r="58" spans="1:20" x14ac:dyDescent="0.25">
      <c r="A58" s="11">
        <v>41649</v>
      </c>
      <c r="B58" s="12" t="s">
        <v>44</v>
      </c>
      <c r="C58" s="2" t="s">
        <v>45</v>
      </c>
      <c r="D58" s="13">
        <v>3</v>
      </c>
      <c r="E58" s="12">
        <v>3</v>
      </c>
      <c r="F58" s="2">
        <v>0</v>
      </c>
      <c r="G58" s="12">
        <v>15.775</v>
      </c>
      <c r="H58" s="14">
        <v>28.111999999999998</v>
      </c>
      <c r="I58" s="4">
        <v>5196</v>
      </c>
      <c r="J58" s="4" t="s">
        <v>170</v>
      </c>
      <c r="K58" s="15">
        <v>1.8428059999999999</v>
      </c>
      <c r="L58" s="16">
        <v>420.20499999999998</v>
      </c>
      <c r="M58" s="17">
        <v>0.36502400000000002</v>
      </c>
      <c r="N58" s="18">
        <v>0.48582853270822113</v>
      </c>
      <c r="O58" s="19">
        <v>4.8582853270822112E-4</v>
      </c>
      <c r="P58" s="20">
        <v>1.1327369336299422</v>
      </c>
      <c r="Q58" s="21">
        <v>0.89528773504590609</v>
      </c>
      <c r="R58" s="22">
        <v>0.20414757858665805</v>
      </c>
      <c r="S58" s="23">
        <v>0.41347616646133606</v>
      </c>
      <c r="T58" s="24"/>
    </row>
    <row r="59" spans="1:20" x14ac:dyDescent="0.25">
      <c r="A59" s="11">
        <v>41649</v>
      </c>
      <c r="B59" s="11" t="s">
        <v>44</v>
      </c>
      <c r="C59" s="11" t="s">
        <v>45</v>
      </c>
      <c r="D59" s="13">
        <v>3</v>
      </c>
      <c r="E59" s="12">
        <v>3</v>
      </c>
      <c r="F59" s="2">
        <v>15</v>
      </c>
      <c r="G59" s="2"/>
      <c r="H59" s="14">
        <v>27.113</v>
      </c>
      <c r="I59" s="4">
        <v>5196</v>
      </c>
      <c r="J59" s="4" t="s">
        <v>68</v>
      </c>
      <c r="K59" s="15">
        <v>1.73001</v>
      </c>
      <c r="L59" s="16">
        <v>753.69749999999999</v>
      </c>
      <c r="M59" s="17">
        <v>0.354935</v>
      </c>
      <c r="N59" s="18">
        <v>0.48744492468517309</v>
      </c>
      <c r="O59" s="19">
        <v>4.8744492468517307E-4</v>
      </c>
      <c r="P59" s="20">
        <v>1.1365056437164209</v>
      </c>
      <c r="Q59" s="21">
        <v>0.84328459415459633</v>
      </c>
      <c r="R59" s="22">
        <v>0.36738602112290325</v>
      </c>
      <c r="S59" s="23">
        <v>0.40338563065248784</v>
      </c>
      <c r="T59" s="24"/>
    </row>
    <row r="60" spans="1:20" x14ac:dyDescent="0.25">
      <c r="A60" s="11">
        <v>41649</v>
      </c>
      <c r="B60" s="11" t="s">
        <v>44</v>
      </c>
      <c r="C60" s="11" t="s">
        <v>45</v>
      </c>
      <c r="D60" s="13">
        <v>3</v>
      </c>
      <c r="E60" s="12">
        <v>3</v>
      </c>
      <c r="F60" s="2">
        <v>30</v>
      </c>
      <c r="G60" s="2"/>
      <c r="H60" s="14">
        <v>27.113</v>
      </c>
      <c r="I60" s="4">
        <v>5196</v>
      </c>
      <c r="J60" s="4" t="s">
        <v>69</v>
      </c>
      <c r="K60" s="15">
        <v>1.6127210000000001</v>
      </c>
      <c r="L60" s="16">
        <v>1086.212</v>
      </c>
      <c r="M60" s="17">
        <v>0.365817</v>
      </c>
      <c r="N60" s="18">
        <v>0.48744492468517309</v>
      </c>
      <c r="O60" s="19">
        <v>4.8744492468517307E-4</v>
      </c>
      <c r="P60" s="20">
        <v>1.1365056437164209</v>
      </c>
      <c r="Q60" s="21">
        <v>0.7861126663831971</v>
      </c>
      <c r="R60" s="22">
        <v>0.52946852653213117</v>
      </c>
      <c r="S60" s="23">
        <v>0.41575308506740993</v>
      </c>
      <c r="T60" s="24"/>
    </row>
    <row r="61" spans="1:20" x14ac:dyDescent="0.25">
      <c r="A61" s="11">
        <v>41649</v>
      </c>
      <c r="B61" s="11" t="s">
        <v>44</v>
      </c>
      <c r="C61" s="11" t="s">
        <v>45</v>
      </c>
      <c r="D61" s="13">
        <v>3</v>
      </c>
      <c r="E61" s="12">
        <v>3</v>
      </c>
      <c r="F61" s="2">
        <v>45</v>
      </c>
      <c r="G61" s="2"/>
      <c r="H61" s="14">
        <v>26.613</v>
      </c>
      <c r="I61" s="4">
        <v>5196</v>
      </c>
      <c r="J61" s="4" t="s">
        <v>70</v>
      </c>
      <c r="K61" s="15">
        <v>1.440448</v>
      </c>
      <c r="L61" s="16">
        <v>1341.0519999999999</v>
      </c>
      <c r="M61" s="17">
        <v>0.35822900000000002</v>
      </c>
      <c r="N61" s="18">
        <v>0.48825797520289071</v>
      </c>
      <c r="O61" s="19">
        <v>4.8825797520289074E-4</v>
      </c>
      <c r="P61" s="20">
        <v>1.1384013173714691</v>
      </c>
      <c r="Q61" s="21">
        <v>0.70331022386505349</v>
      </c>
      <c r="R61" s="22">
        <v>0.65477933416178702</v>
      </c>
      <c r="S61" s="23">
        <v>0.40780836552066402</v>
      </c>
      <c r="T61" s="24"/>
    </row>
    <row r="62" spans="1:20" x14ac:dyDescent="0.25">
      <c r="A62" s="11">
        <v>41649</v>
      </c>
      <c r="B62" s="12" t="s">
        <v>44</v>
      </c>
      <c r="C62" s="2" t="s">
        <v>45</v>
      </c>
      <c r="D62" s="13">
        <v>3</v>
      </c>
      <c r="E62" s="12">
        <v>3.1</v>
      </c>
      <c r="F62" s="2">
        <v>0</v>
      </c>
      <c r="G62" s="12">
        <v>15.500000000000002</v>
      </c>
      <c r="H62" s="14">
        <v>29.140999999999998</v>
      </c>
      <c r="I62" s="4">
        <v>5197</v>
      </c>
      <c r="J62" s="4" t="s">
        <v>171</v>
      </c>
      <c r="K62" s="15">
        <v>1.8154049999999999</v>
      </c>
      <c r="L62" s="16">
        <v>453.43310000000002</v>
      </c>
      <c r="M62" s="17">
        <v>0.36633599999999999</v>
      </c>
      <c r="N62" s="18">
        <v>0.48417477007500753</v>
      </c>
      <c r="O62" s="19">
        <v>4.8417477007500753E-4</v>
      </c>
      <c r="P62" s="20">
        <v>1.1288810917269243</v>
      </c>
      <c r="Q62" s="21">
        <v>0.87897329846801897</v>
      </c>
      <c r="R62" s="22">
        <v>0.21954086693689792</v>
      </c>
      <c r="S62" s="23">
        <v>0.41354978361887451</v>
      </c>
      <c r="T62" s="24"/>
    </row>
    <row r="63" spans="1:20" x14ac:dyDescent="0.25">
      <c r="A63" s="11">
        <v>41649</v>
      </c>
      <c r="B63" s="11" t="s">
        <v>44</v>
      </c>
      <c r="C63" s="11" t="s">
        <v>45</v>
      </c>
      <c r="D63" s="13">
        <v>3</v>
      </c>
      <c r="E63" s="12">
        <v>3.1</v>
      </c>
      <c r="F63" s="2">
        <v>15</v>
      </c>
      <c r="G63" s="2"/>
      <c r="H63" s="14">
        <v>29.140999999999998</v>
      </c>
      <c r="I63" s="4">
        <v>5197</v>
      </c>
      <c r="J63" s="4" t="s">
        <v>71</v>
      </c>
      <c r="K63" s="15">
        <v>1.769665</v>
      </c>
      <c r="L63" s="16">
        <v>749.09529999999995</v>
      </c>
      <c r="M63" s="17">
        <v>0.36775400000000003</v>
      </c>
      <c r="N63" s="18">
        <v>0.48417477007500753</v>
      </c>
      <c r="O63" s="19">
        <v>4.8417477007500753E-4</v>
      </c>
      <c r="P63" s="20">
        <v>1.1288810917269243</v>
      </c>
      <c r="Q63" s="21">
        <v>0.85682714448478825</v>
      </c>
      <c r="R63" s="22">
        <v>0.36269304464176877</v>
      </c>
      <c r="S63" s="23">
        <v>0.41515053700694332</v>
      </c>
      <c r="T63" s="24"/>
    </row>
    <row r="64" spans="1:20" x14ac:dyDescent="0.25">
      <c r="A64" s="11">
        <v>41649</v>
      </c>
      <c r="B64" s="11" t="s">
        <v>44</v>
      </c>
      <c r="C64" s="11" t="s">
        <v>45</v>
      </c>
      <c r="D64" s="13">
        <v>3</v>
      </c>
      <c r="E64" s="12">
        <v>3.1</v>
      </c>
      <c r="F64" s="2">
        <v>30</v>
      </c>
      <c r="G64" s="2"/>
      <c r="H64" s="14">
        <v>29.140999999999998</v>
      </c>
      <c r="I64" s="4">
        <v>5197</v>
      </c>
      <c r="J64" s="4" t="s">
        <v>72</v>
      </c>
      <c r="K64" s="15">
        <v>1.684761</v>
      </c>
      <c r="L64" s="16">
        <v>1084.4259999999999</v>
      </c>
      <c r="M64" s="17">
        <v>0.371977</v>
      </c>
      <c r="N64" s="18">
        <v>0.48417477007500753</v>
      </c>
      <c r="O64" s="19">
        <v>4.8417477007500753E-4</v>
      </c>
      <c r="P64" s="20">
        <v>1.1288810917269243</v>
      </c>
      <c r="Q64" s="21">
        <v>0.81571876980633973</v>
      </c>
      <c r="R64" s="22">
        <v>0.52505170921336008</v>
      </c>
      <c r="S64" s="23">
        <v>0.41991780185730615</v>
      </c>
      <c r="T64" s="24"/>
    </row>
    <row r="65" spans="1:20" x14ac:dyDescent="0.25">
      <c r="A65" s="11">
        <v>41649</v>
      </c>
      <c r="B65" s="11" t="s">
        <v>44</v>
      </c>
      <c r="C65" s="11" t="s">
        <v>45</v>
      </c>
      <c r="D65" s="13">
        <v>3</v>
      </c>
      <c r="E65" s="12">
        <v>3.1</v>
      </c>
      <c r="F65" s="2">
        <v>45</v>
      </c>
      <c r="G65" s="2"/>
      <c r="H65" s="14">
        <v>28.141999999999999</v>
      </c>
      <c r="I65" s="4">
        <v>5197</v>
      </c>
      <c r="J65" s="4" t="s">
        <v>73</v>
      </c>
      <c r="K65" s="15">
        <v>1.458145</v>
      </c>
      <c r="L65" s="16">
        <v>1322.5640000000001</v>
      </c>
      <c r="M65" s="17">
        <v>0.36272300000000002</v>
      </c>
      <c r="N65" s="18">
        <v>0.48578015818788461</v>
      </c>
      <c r="O65" s="19">
        <v>4.8578015818788461E-4</v>
      </c>
      <c r="P65" s="20">
        <v>1.1326241456766979</v>
      </c>
      <c r="Q65" s="21">
        <v>0.70833790876087299</v>
      </c>
      <c r="R65" s="22">
        <v>0.64247534913360149</v>
      </c>
      <c r="S65" s="23">
        <v>0.41082882799228893</v>
      </c>
      <c r="T65" s="24"/>
    </row>
    <row r="66" spans="1:20" x14ac:dyDescent="0.25">
      <c r="A66" s="11">
        <v>41649</v>
      </c>
      <c r="B66" s="12" t="s">
        <v>44</v>
      </c>
      <c r="C66" s="2" t="s">
        <v>45</v>
      </c>
      <c r="D66" s="13">
        <v>3</v>
      </c>
      <c r="E66" s="12">
        <v>3.2</v>
      </c>
      <c r="F66" s="2">
        <v>0</v>
      </c>
      <c r="G66" s="12">
        <v>16.3</v>
      </c>
      <c r="H66" s="14">
        <v>28.579000000000001</v>
      </c>
      <c r="I66" s="4">
        <v>5198</v>
      </c>
      <c r="J66" s="4" t="s">
        <v>172</v>
      </c>
      <c r="K66" s="15">
        <v>1.8676269999999999</v>
      </c>
      <c r="L66" s="16">
        <v>411.86360000000002</v>
      </c>
      <c r="M66" s="17">
        <v>0.380606</v>
      </c>
      <c r="N66" s="18">
        <v>0.48507659330307701</v>
      </c>
      <c r="O66" s="19">
        <v>4.85076593303077E-4</v>
      </c>
      <c r="P66" s="20">
        <v>1.1309837440193806</v>
      </c>
      <c r="Q66" s="21">
        <v>0.90594214272084572</v>
      </c>
      <c r="R66" s="22">
        <v>0.1997853919935412</v>
      </c>
      <c r="S66" s="23">
        <v>0.4304591988762404</v>
      </c>
      <c r="T66" s="24"/>
    </row>
    <row r="67" spans="1:20" x14ac:dyDescent="0.25">
      <c r="A67" s="11">
        <v>41649</v>
      </c>
      <c r="B67" s="11" t="s">
        <v>44</v>
      </c>
      <c r="C67" s="11" t="s">
        <v>45</v>
      </c>
      <c r="D67" s="13">
        <v>3</v>
      </c>
      <c r="E67" s="12">
        <v>3.2</v>
      </c>
      <c r="F67" s="2">
        <v>15</v>
      </c>
      <c r="G67" s="2"/>
      <c r="H67" s="14">
        <v>26.08</v>
      </c>
      <c r="I67" s="4">
        <v>5198</v>
      </c>
      <c r="J67" s="4" t="s">
        <v>74</v>
      </c>
      <c r="K67" s="15">
        <v>1.716</v>
      </c>
      <c r="L67" s="16">
        <v>778.5421</v>
      </c>
      <c r="M67" s="17">
        <v>0.38239099999999998</v>
      </c>
      <c r="N67" s="18">
        <v>0.48912767911220173</v>
      </c>
      <c r="O67" s="19">
        <v>4.891276791122017E-4</v>
      </c>
      <c r="P67" s="20">
        <v>1.1404290816402891</v>
      </c>
      <c r="Q67" s="21">
        <v>0.83934309735653811</v>
      </c>
      <c r="R67" s="22">
        <v>0.38080649046413967</v>
      </c>
      <c r="S67" s="23">
        <v>0.43608981695751176</v>
      </c>
      <c r="T67" s="24"/>
    </row>
    <row r="68" spans="1:20" x14ac:dyDescent="0.25">
      <c r="A68" s="11">
        <v>41649</v>
      </c>
      <c r="B68" s="11" t="s">
        <v>44</v>
      </c>
      <c r="C68" s="11" t="s">
        <v>45</v>
      </c>
      <c r="D68" s="13">
        <v>3</v>
      </c>
      <c r="E68" s="12">
        <v>3.2</v>
      </c>
      <c r="F68" s="2">
        <v>30</v>
      </c>
      <c r="G68" s="2"/>
      <c r="H68" s="14">
        <v>25.58</v>
      </c>
      <c r="I68" s="4">
        <v>5198</v>
      </c>
      <c r="J68" s="4" t="s">
        <v>75</v>
      </c>
      <c r="K68" s="15">
        <v>1.6177630000000001</v>
      </c>
      <c r="L68" s="16">
        <v>1041.2560000000001</v>
      </c>
      <c r="M68" s="17">
        <v>0.38162600000000002</v>
      </c>
      <c r="N68" s="18">
        <v>0.48994635764986483</v>
      </c>
      <c r="O68" s="19">
        <v>4.899463576498648E-4</v>
      </c>
      <c r="P68" s="20">
        <v>1.1423378773448389</v>
      </c>
      <c r="Q68" s="21">
        <v>0.79261708939071829</v>
      </c>
      <c r="R68" s="22">
        <v>0.51015958458106769</v>
      </c>
      <c r="S68" s="23">
        <v>0.43594583477960153</v>
      </c>
      <c r="T68" s="24"/>
    </row>
    <row r="69" spans="1:20" x14ac:dyDescent="0.25">
      <c r="A69" s="11">
        <v>41649</v>
      </c>
      <c r="B69" s="11" t="s">
        <v>44</v>
      </c>
      <c r="C69" s="11" t="s">
        <v>45</v>
      </c>
      <c r="D69" s="13">
        <v>3</v>
      </c>
      <c r="E69" s="12">
        <v>3.2</v>
      </c>
      <c r="F69" s="2">
        <v>45</v>
      </c>
      <c r="G69" s="2"/>
      <c r="H69" s="14">
        <v>25.58</v>
      </c>
      <c r="I69" s="4">
        <v>5198</v>
      </c>
      <c r="J69" s="4" t="s">
        <v>76</v>
      </c>
      <c r="K69" s="15">
        <v>1.5028570000000001</v>
      </c>
      <c r="L69" s="16">
        <v>1274.0350000000001</v>
      </c>
      <c r="M69" s="17">
        <v>0.38607399999999997</v>
      </c>
      <c r="N69" s="18">
        <v>0.48994635764986483</v>
      </c>
      <c r="O69" s="19">
        <v>4.899463576498648E-4</v>
      </c>
      <c r="P69" s="20">
        <v>1.1423378773448389</v>
      </c>
      <c r="Q69" s="21">
        <v>0.736319313218603</v>
      </c>
      <c r="R69" s="22">
        <v>0.62420880776844556</v>
      </c>
      <c r="S69" s="23">
        <v>0.4410269536580313</v>
      </c>
      <c r="T69" s="24"/>
    </row>
    <row r="70" spans="1:20" x14ac:dyDescent="0.25">
      <c r="A70" s="11">
        <v>41649</v>
      </c>
      <c r="B70" s="12" t="s">
        <v>44</v>
      </c>
      <c r="C70" s="2" t="s">
        <v>45</v>
      </c>
      <c r="D70" s="13">
        <v>3</v>
      </c>
      <c r="E70" s="12">
        <v>3.4</v>
      </c>
      <c r="F70" s="2">
        <v>0</v>
      </c>
      <c r="G70" s="12">
        <v>16.099999999999998</v>
      </c>
      <c r="H70" s="14">
        <v>29.611999999999998</v>
      </c>
      <c r="I70" s="4">
        <v>5199</v>
      </c>
      <c r="J70" s="4" t="s">
        <v>173</v>
      </c>
      <c r="K70" s="15">
        <v>1.8928849999999999</v>
      </c>
      <c r="L70" s="16">
        <v>417.00869999999998</v>
      </c>
      <c r="M70" s="17">
        <v>0.37867099999999998</v>
      </c>
      <c r="N70" s="18">
        <v>0.48342155032911699</v>
      </c>
      <c r="O70" s="19">
        <v>4.8342155032911701E-4</v>
      </c>
      <c r="P70" s="20">
        <v>1.1271249169288871</v>
      </c>
      <c r="Q70" s="21">
        <v>0.91506140129473057</v>
      </c>
      <c r="R70" s="22">
        <v>0.20159099225472965</v>
      </c>
      <c r="S70" s="23">
        <v>0.42680951941837858</v>
      </c>
      <c r="T70" s="24"/>
    </row>
    <row r="71" spans="1:20" x14ac:dyDescent="0.25">
      <c r="A71" s="11">
        <v>41649</v>
      </c>
      <c r="B71" s="11" t="s">
        <v>44</v>
      </c>
      <c r="C71" s="11" t="s">
        <v>45</v>
      </c>
      <c r="D71" s="13">
        <v>3</v>
      </c>
      <c r="E71" s="12">
        <v>3.4</v>
      </c>
      <c r="F71" s="2">
        <v>15</v>
      </c>
      <c r="G71" s="2"/>
      <c r="H71" s="14">
        <v>28.613</v>
      </c>
      <c r="I71" s="4">
        <v>5199</v>
      </c>
      <c r="J71" s="4" t="s">
        <v>77</v>
      </c>
      <c r="K71" s="15">
        <v>1.6977180000000001</v>
      </c>
      <c r="L71" s="16">
        <v>844.98580000000004</v>
      </c>
      <c r="M71" s="17">
        <v>0.37301000000000001</v>
      </c>
      <c r="N71" s="18">
        <v>0.48502193914013353</v>
      </c>
      <c r="O71" s="19">
        <v>4.8502193914013353E-4</v>
      </c>
      <c r="P71" s="20">
        <v>1.1308563147212338</v>
      </c>
      <c r="Q71" s="21">
        <v>0.8234304764731093</v>
      </c>
      <c r="R71" s="22">
        <v>0.40983665126187707</v>
      </c>
      <c r="S71" s="23">
        <v>0.42182071395416743</v>
      </c>
      <c r="T71" s="24"/>
    </row>
    <row r="72" spans="1:20" x14ac:dyDescent="0.25">
      <c r="A72" s="11">
        <v>41649</v>
      </c>
      <c r="B72" s="11" t="s">
        <v>44</v>
      </c>
      <c r="C72" s="11" t="s">
        <v>45</v>
      </c>
      <c r="D72" s="13">
        <v>3</v>
      </c>
      <c r="E72" s="12">
        <v>3.4</v>
      </c>
      <c r="F72" s="2">
        <v>30</v>
      </c>
      <c r="G72" s="2"/>
      <c r="H72" s="14">
        <v>28.113</v>
      </c>
      <c r="I72" s="4">
        <v>5199</v>
      </c>
      <c r="J72" s="4" t="s">
        <v>78</v>
      </c>
      <c r="K72" s="15">
        <v>1.6063780000000001</v>
      </c>
      <c r="L72" s="16">
        <v>1209.5429999999999</v>
      </c>
      <c r="M72" s="17">
        <v>0.37228</v>
      </c>
      <c r="N72" s="18">
        <v>0.48582692006898998</v>
      </c>
      <c r="O72" s="19">
        <v>4.8582692006898998E-4</v>
      </c>
      <c r="P72" s="20">
        <v>1.1327331736695967</v>
      </c>
      <c r="Q72" s="21">
        <v>0.78042167620658398</v>
      </c>
      <c r="R72" s="22">
        <v>0.58762855038100625</v>
      </c>
      <c r="S72" s="23">
        <v>0.42169390589371747</v>
      </c>
      <c r="T72" s="24"/>
    </row>
    <row r="73" spans="1:20" x14ac:dyDescent="0.25">
      <c r="A73" s="11">
        <v>41649</v>
      </c>
      <c r="B73" s="11" t="s">
        <v>44</v>
      </c>
      <c r="C73" s="11" t="s">
        <v>45</v>
      </c>
      <c r="D73" s="13">
        <v>3</v>
      </c>
      <c r="E73" s="12">
        <v>3.4</v>
      </c>
      <c r="F73" s="2">
        <v>45</v>
      </c>
      <c r="G73" s="2"/>
      <c r="H73" s="14">
        <v>27.613</v>
      </c>
      <c r="I73" s="4">
        <v>5199</v>
      </c>
      <c r="J73" s="4" t="s">
        <v>79</v>
      </c>
      <c r="K73" s="15">
        <v>1.4567650000000001</v>
      </c>
      <c r="L73" s="16">
        <v>1502.8209999999999</v>
      </c>
      <c r="M73" s="17">
        <v>0.373969</v>
      </c>
      <c r="N73" s="18">
        <v>0.48663457746047262</v>
      </c>
      <c r="O73" s="19">
        <v>4.8663457746047262E-4</v>
      </c>
      <c r="P73" s="20">
        <v>1.1346162729432268</v>
      </c>
      <c r="Q73" s="21">
        <v>0.70891222023420541</v>
      </c>
      <c r="R73" s="22">
        <v>0.73132466233372484</v>
      </c>
      <c r="S73" s="23">
        <v>0.42431131297630559</v>
      </c>
      <c r="T73" s="24"/>
    </row>
    <row r="74" spans="1:20" x14ac:dyDescent="0.25">
      <c r="A74" s="11">
        <v>41649</v>
      </c>
      <c r="B74" s="12" t="s">
        <v>44</v>
      </c>
      <c r="C74" s="2" t="s">
        <v>45</v>
      </c>
      <c r="D74" s="13">
        <v>3</v>
      </c>
      <c r="E74" s="12">
        <v>3.5</v>
      </c>
      <c r="F74" s="2">
        <v>0</v>
      </c>
      <c r="G74" s="12">
        <v>15.975000000000001</v>
      </c>
      <c r="H74" s="14">
        <v>27.658000000000001</v>
      </c>
      <c r="I74" s="4">
        <v>5200</v>
      </c>
      <c r="J74" s="4" t="s">
        <v>174</v>
      </c>
      <c r="K74" s="15">
        <v>1.795431</v>
      </c>
      <c r="L74" s="16">
        <v>405.25380000000001</v>
      </c>
      <c r="M74" s="17">
        <v>0.35797899999999999</v>
      </c>
      <c r="N74" s="18">
        <v>0.48656177834613479</v>
      </c>
      <c r="O74" s="19">
        <v>4.8656177834613477E-4</v>
      </c>
      <c r="P74" s="20">
        <v>1.134446537655992</v>
      </c>
      <c r="Q74" s="21">
        <v>0.87358810025777911</v>
      </c>
      <c r="R74" s="22">
        <v>0.19718100960952883</v>
      </c>
      <c r="S74" s="23">
        <v>0.40610803710355436</v>
      </c>
      <c r="T74" s="24"/>
    </row>
    <row r="75" spans="1:20" x14ac:dyDescent="0.25">
      <c r="A75" s="11">
        <v>41649</v>
      </c>
      <c r="B75" s="11" t="s">
        <v>44</v>
      </c>
      <c r="C75" s="11" t="s">
        <v>45</v>
      </c>
      <c r="D75" s="13">
        <v>3</v>
      </c>
      <c r="E75" s="12">
        <v>3.5</v>
      </c>
      <c r="F75" s="2">
        <v>15</v>
      </c>
      <c r="G75" s="2"/>
      <c r="H75" s="14">
        <v>26.158000000000001</v>
      </c>
      <c r="I75" s="4">
        <v>5200</v>
      </c>
      <c r="J75" s="4" t="s">
        <v>80</v>
      </c>
      <c r="K75" s="15">
        <v>1.699854</v>
      </c>
      <c r="L75" s="16">
        <v>777.62400000000002</v>
      </c>
      <c r="M75" s="17">
        <v>0.366562</v>
      </c>
      <c r="N75" s="18">
        <v>0.48900021189124288</v>
      </c>
      <c r="O75" s="19">
        <v>4.890002118912429E-4</v>
      </c>
      <c r="P75" s="20">
        <v>1.1401318845444279</v>
      </c>
      <c r="Q75" s="21">
        <v>0.83122896618417674</v>
      </c>
      <c r="R75" s="22">
        <v>0.38025830077171591</v>
      </c>
      <c r="S75" s="23">
        <v>0.41792902386237457</v>
      </c>
      <c r="T75" s="24"/>
    </row>
    <row r="76" spans="1:20" x14ac:dyDescent="0.25">
      <c r="A76" s="11">
        <v>41649</v>
      </c>
      <c r="B76" s="11" t="s">
        <v>44</v>
      </c>
      <c r="C76" s="11" t="s">
        <v>45</v>
      </c>
      <c r="D76" s="13">
        <v>3</v>
      </c>
      <c r="E76" s="12">
        <v>3.5</v>
      </c>
      <c r="F76" s="2">
        <v>30</v>
      </c>
      <c r="G76" s="2"/>
      <c r="H76" s="14">
        <v>25.658000000000001</v>
      </c>
      <c r="I76" s="4">
        <v>5200</v>
      </c>
      <c r="J76" s="4" t="s">
        <v>81</v>
      </c>
      <c r="K76" s="15">
        <v>1.655537</v>
      </c>
      <c r="L76" s="16">
        <v>1114.9179999999999</v>
      </c>
      <c r="M76" s="17">
        <v>0.37869399999999998</v>
      </c>
      <c r="N76" s="18">
        <v>0.48981846343051094</v>
      </c>
      <c r="O76" s="19">
        <v>4.8981846343051092E-4</v>
      </c>
      <c r="P76" s="20">
        <v>1.1420396846778655</v>
      </c>
      <c r="Q76" s="21">
        <v>0.81091258949235778</v>
      </c>
      <c r="R76" s="22">
        <v>0.54610742161101833</v>
      </c>
      <c r="S76" s="23">
        <v>0.4324835763493996</v>
      </c>
      <c r="T76" s="24"/>
    </row>
    <row r="77" spans="1:20" x14ac:dyDescent="0.25">
      <c r="A77" s="11">
        <v>41649</v>
      </c>
      <c r="B77" s="11" t="s">
        <v>44</v>
      </c>
      <c r="C77" s="11" t="s">
        <v>45</v>
      </c>
      <c r="D77" s="13">
        <v>3</v>
      </c>
      <c r="E77" s="12">
        <v>3.5</v>
      </c>
      <c r="F77" s="2">
        <v>45</v>
      </c>
      <c r="G77" s="2"/>
      <c r="H77" s="14">
        <v>25.158000000000001</v>
      </c>
      <c r="I77" s="4">
        <v>5200</v>
      </c>
      <c r="J77" s="4" t="s">
        <v>82</v>
      </c>
      <c r="K77" s="15">
        <v>1.5548569999999999</v>
      </c>
      <c r="L77" s="16">
        <v>1429.7660000000001</v>
      </c>
      <c r="M77" s="17">
        <v>0.38699099999999997</v>
      </c>
      <c r="N77" s="18">
        <v>0.49063945794529185</v>
      </c>
      <c r="O77" s="19">
        <v>4.9063945794529189E-4</v>
      </c>
      <c r="P77" s="20">
        <v>1.143953880215159</v>
      </c>
      <c r="Q77" s="21">
        <v>0.76287419566244263</v>
      </c>
      <c r="R77" s="22">
        <v>0.70149961522860826</v>
      </c>
      <c r="S77" s="23">
        <v>0.44269985605834455</v>
      </c>
      <c r="T77" s="24"/>
    </row>
    <row r="78" spans="1:20" x14ac:dyDescent="0.25">
      <c r="A78" s="11">
        <v>41649</v>
      </c>
      <c r="B78" s="12" t="s">
        <v>44</v>
      </c>
      <c r="C78" s="2" t="s">
        <v>45</v>
      </c>
      <c r="D78" s="13">
        <v>3</v>
      </c>
      <c r="E78" s="12">
        <v>3.6</v>
      </c>
      <c r="F78" s="2">
        <v>0</v>
      </c>
      <c r="G78" s="12">
        <v>15.875</v>
      </c>
      <c r="H78" s="14">
        <v>30.125</v>
      </c>
      <c r="I78" s="4">
        <v>5201</v>
      </c>
      <c r="J78" s="4" t="s">
        <v>175</v>
      </c>
      <c r="K78" s="15">
        <v>1.855246</v>
      </c>
      <c r="L78" s="16">
        <v>517.76080000000002</v>
      </c>
      <c r="M78" s="17">
        <v>0.37976599999999999</v>
      </c>
      <c r="N78" s="18">
        <v>0.48260382629871945</v>
      </c>
      <c r="O78" s="19">
        <v>4.8260382629871946E-4</v>
      </c>
      <c r="P78" s="20">
        <v>1.1252183467124679</v>
      </c>
      <c r="Q78" s="21">
        <v>0.89534881832539404</v>
      </c>
      <c r="R78" s="22">
        <v>0.24987334318748602</v>
      </c>
      <c r="S78" s="23">
        <v>0.42731967065760706</v>
      </c>
      <c r="T78" s="24"/>
    </row>
    <row r="79" spans="1:20" x14ac:dyDescent="0.25">
      <c r="A79" s="11">
        <v>41649</v>
      </c>
      <c r="B79" s="11" t="s">
        <v>44</v>
      </c>
      <c r="C79" s="11" t="s">
        <v>45</v>
      </c>
      <c r="D79" s="13">
        <v>3</v>
      </c>
      <c r="E79" s="12">
        <v>3.6</v>
      </c>
      <c r="F79" s="2">
        <v>15</v>
      </c>
      <c r="G79" s="2"/>
      <c r="H79" s="14">
        <v>30.125</v>
      </c>
      <c r="I79" s="4">
        <v>5201</v>
      </c>
      <c r="J79" s="4" t="s">
        <v>83</v>
      </c>
      <c r="K79" s="15">
        <v>1.703959</v>
      </c>
      <c r="L79" s="16">
        <v>837.72310000000004</v>
      </c>
      <c r="M79" s="17">
        <v>0.378915</v>
      </c>
      <c r="N79" s="18">
        <v>0.48260382629871945</v>
      </c>
      <c r="O79" s="19">
        <v>4.8260382629871946E-4</v>
      </c>
      <c r="P79" s="20">
        <v>1.1252183467124679</v>
      </c>
      <c r="Q79" s="21">
        <v>0.82233713325613966</v>
      </c>
      <c r="R79" s="22">
        <v>0.40428837343882479</v>
      </c>
      <c r="S79" s="23">
        <v>0.42636210984455475</v>
      </c>
      <c r="T79" s="24"/>
    </row>
    <row r="80" spans="1:20" x14ac:dyDescent="0.25">
      <c r="A80" s="11">
        <v>41649</v>
      </c>
      <c r="B80" s="11" t="s">
        <v>44</v>
      </c>
      <c r="C80" s="11" t="s">
        <v>45</v>
      </c>
      <c r="D80" s="13">
        <v>3</v>
      </c>
      <c r="E80" s="12">
        <v>3.6</v>
      </c>
      <c r="F80" s="2">
        <v>30</v>
      </c>
      <c r="G80" s="2"/>
      <c r="H80" s="14">
        <v>29.126000000000001</v>
      </c>
      <c r="I80" s="4">
        <v>5201</v>
      </c>
      <c r="J80" s="4" t="s">
        <v>84</v>
      </c>
      <c r="K80" s="15">
        <v>1.5720339999999999</v>
      </c>
      <c r="L80" s="16">
        <v>1188.354</v>
      </c>
      <c r="M80" s="17">
        <v>0.37134099999999998</v>
      </c>
      <c r="N80" s="18">
        <v>0.48419879653278503</v>
      </c>
      <c r="O80" s="19">
        <v>4.8419879653278502E-4</v>
      </c>
      <c r="P80" s="20">
        <v>1.1289371107836008</v>
      </c>
      <c r="Q80" s="21">
        <v>0.76117697090862013</v>
      </c>
      <c r="R80" s="22">
        <v>0.57539957665492125</v>
      </c>
      <c r="S80" s="23">
        <v>0.41922063565549306</v>
      </c>
      <c r="T80" s="24"/>
    </row>
    <row r="81" spans="1:20" x14ac:dyDescent="0.25">
      <c r="A81" s="11">
        <v>41649</v>
      </c>
      <c r="B81" s="11" t="s">
        <v>44</v>
      </c>
      <c r="C81" s="11" t="s">
        <v>45</v>
      </c>
      <c r="D81" s="13">
        <v>3</v>
      </c>
      <c r="E81" s="12">
        <v>3.6</v>
      </c>
      <c r="F81" s="2">
        <v>45</v>
      </c>
      <c r="G81" s="2"/>
      <c r="H81" s="14">
        <v>28.626000000000001</v>
      </c>
      <c r="I81" s="4">
        <v>5201</v>
      </c>
      <c r="J81" s="4" t="s">
        <v>85</v>
      </c>
      <c r="K81" s="15">
        <v>1.47546</v>
      </c>
      <c r="L81" s="16">
        <v>1547.35</v>
      </c>
      <c r="M81" s="17">
        <v>0.37657099999999999</v>
      </c>
      <c r="N81" s="18">
        <v>0.4850010452148088</v>
      </c>
      <c r="O81" s="19">
        <v>4.8500104521480883E-4</v>
      </c>
      <c r="P81" s="20">
        <v>1.1308075993426372</v>
      </c>
      <c r="Q81" s="21">
        <v>0.71559964217264183</v>
      </c>
      <c r="R81" s="22">
        <v>0.75046636731313443</v>
      </c>
      <c r="S81" s="23">
        <v>0.42582934849205623</v>
      </c>
      <c r="T81" s="24"/>
    </row>
    <row r="82" spans="1:20" x14ac:dyDescent="0.25">
      <c r="A82" s="11">
        <v>41649</v>
      </c>
      <c r="B82" s="12" t="s">
        <v>44</v>
      </c>
      <c r="C82" s="2" t="s">
        <v>45</v>
      </c>
      <c r="D82" s="13">
        <v>3</v>
      </c>
      <c r="E82" s="12">
        <v>3.7</v>
      </c>
      <c r="F82" s="2">
        <v>0</v>
      </c>
      <c r="G82" s="12">
        <v>15.549999999999999</v>
      </c>
      <c r="H82" s="14">
        <v>28.123999999999999</v>
      </c>
      <c r="I82" s="4">
        <v>5202</v>
      </c>
      <c r="J82" s="4" t="s">
        <v>176</v>
      </c>
      <c r="K82" s="15">
        <v>1.784737</v>
      </c>
      <c r="L82" s="16">
        <v>472.59629999999999</v>
      </c>
      <c r="M82" s="17">
        <v>0.37079400000000001</v>
      </c>
      <c r="N82" s="18">
        <v>0.4858091817440075</v>
      </c>
      <c r="O82" s="19">
        <v>4.8580918174400751E-4</v>
      </c>
      <c r="P82" s="20">
        <v>1.1326918157531805</v>
      </c>
      <c r="Q82" s="21">
        <v>0.86704162159825471</v>
      </c>
      <c r="R82" s="22">
        <v>0.22959162179824549</v>
      </c>
      <c r="S82" s="23">
        <v>0.41999532913038479</v>
      </c>
      <c r="T82" s="24"/>
    </row>
    <row r="83" spans="1:20" x14ac:dyDescent="0.25">
      <c r="A83" s="11">
        <v>41649</v>
      </c>
      <c r="B83" s="11" t="s">
        <v>44</v>
      </c>
      <c r="C83" s="11" t="s">
        <v>45</v>
      </c>
      <c r="D83" s="13">
        <v>3</v>
      </c>
      <c r="E83" s="12">
        <v>3.7</v>
      </c>
      <c r="F83" s="2">
        <v>15</v>
      </c>
      <c r="G83" s="2"/>
      <c r="H83" s="14">
        <v>27.125</v>
      </c>
      <c r="I83" s="4">
        <v>5202</v>
      </c>
      <c r="J83" s="4" t="s">
        <v>86</v>
      </c>
      <c r="K83" s="15">
        <v>1.630735</v>
      </c>
      <c r="L83" s="16">
        <v>756.22410000000002</v>
      </c>
      <c r="M83" s="17">
        <v>0.372257</v>
      </c>
      <c r="N83" s="18">
        <v>0.48742544474479771</v>
      </c>
      <c r="O83" s="19">
        <v>4.8742544474479773E-4</v>
      </c>
      <c r="P83" s="20">
        <v>1.1364602251243816</v>
      </c>
      <c r="Q83" s="21">
        <v>0.79486173263590776</v>
      </c>
      <c r="R83" s="22">
        <v>0.36860286826923438</v>
      </c>
      <c r="S83" s="23">
        <v>0.4230552740241269</v>
      </c>
      <c r="T83" s="24"/>
    </row>
    <row r="84" spans="1:20" x14ac:dyDescent="0.25">
      <c r="A84" s="11">
        <v>41649</v>
      </c>
      <c r="B84" s="11" t="s">
        <v>44</v>
      </c>
      <c r="C84" s="11" t="s">
        <v>45</v>
      </c>
      <c r="D84" s="13">
        <v>3</v>
      </c>
      <c r="E84" s="12">
        <v>3.7</v>
      </c>
      <c r="F84" s="2">
        <v>30</v>
      </c>
      <c r="G84" s="2"/>
      <c r="H84" s="14">
        <v>27.125</v>
      </c>
      <c r="I84" s="4">
        <v>5202</v>
      </c>
      <c r="J84" s="4" t="s">
        <v>87</v>
      </c>
      <c r="K84" s="15">
        <v>1.5102139999999999</v>
      </c>
      <c r="L84" s="16">
        <v>1037.7139999999999</v>
      </c>
      <c r="M84" s="17">
        <v>0.37312400000000001</v>
      </c>
      <c r="N84" s="18">
        <v>0.48742544474479771</v>
      </c>
      <c r="O84" s="19">
        <v>4.8742544474479773E-4</v>
      </c>
      <c r="P84" s="20">
        <v>1.1364602251243816</v>
      </c>
      <c r="Q84" s="21">
        <v>0.73611673060981986</v>
      </c>
      <c r="R84" s="22">
        <v>0.50580820796790305</v>
      </c>
      <c r="S84" s="23">
        <v>0.4240405850393098</v>
      </c>
      <c r="T84" s="24"/>
    </row>
    <row r="85" spans="1:20" x14ac:dyDescent="0.25">
      <c r="A85" s="11">
        <v>41649</v>
      </c>
      <c r="B85" s="11" t="s">
        <v>44</v>
      </c>
      <c r="C85" s="11" t="s">
        <v>45</v>
      </c>
      <c r="D85" s="13">
        <v>3</v>
      </c>
      <c r="E85" s="12">
        <v>3.7</v>
      </c>
      <c r="F85" s="2">
        <v>45</v>
      </c>
      <c r="G85" s="2"/>
      <c r="H85" s="14">
        <v>27.125</v>
      </c>
      <c r="I85" s="4">
        <v>5202</v>
      </c>
      <c r="J85" s="4" t="s">
        <v>88</v>
      </c>
      <c r="K85" s="15">
        <v>1.414677</v>
      </c>
      <c r="L85" s="16">
        <v>1295.164</v>
      </c>
      <c r="M85" s="17">
        <v>0.37319200000000002</v>
      </c>
      <c r="N85" s="18">
        <v>0.48742544474479771</v>
      </c>
      <c r="O85" s="19">
        <v>4.8742544474479773E-4</v>
      </c>
      <c r="P85" s="20">
        <v>1.1364602251243816</v>
      </c>
      <c r="Q85" s="21">
        <v>0.68954956589523619</v>
      </c>
      <c r="R85" s="22">
        <v>0.63129588871745124</v>
      </c>
      <c r="S85" s="23">
        <v>0.42411786433461823</v>
      </c>
      <c r="T85" s="24"/>
    </row>
    <row r="86" spans="1:20" x14ac:dyDescent="0.25">
      <c r="A86" s="11">
        <v>41649</v>
      </c>
      <c r="B86" s="12" t="s">
        <v>195</v>
      </c>
      <c r="C86" s="2" t="s">
        <v>21</v>
      </c>
      <c r="D86" s="13">
        <v>4</v>
      </c>
      <c r="E86" s="12">
        <v>4</v>
      </c>
      <c r="F86" s="2">
        <v>0</v>
      </c>
      <c r="G86" s="12">
        <v>16.5</v>
      </c>
      <c r="H86" s="14">
        <v>31.096</v>
      </c>
      <c r="I86" s="4">
        <v>5203</v>
      </c>
      <c r="J86" s="4" t="s">
        <v>177</v>
      </c>
      <c r="K86" s="15">
        <v>1.8410519999999999</v>
      </c>
      <c r="L86" s="16">
        <v>760.09130000000005</v>
      </c>
      <c r="M86" s="17">
        <v>0.39185399999999998</v>
      </c>
      <c r="N86" s="18">
        <v>0.481063597946215</v>
      </c>
      <c r="O86" s="19">
        <v>4.81063597946215E-4</v>
      </c>
      <c r="P86" s="20">
        <v>1.1216272164604422</v>
      </c>
      <c r="Q86" s="21">
        <v>0.88566309912607499</v>
      </c>
      <c r="R86" s="22">
        <v>0.36565225554561592</v>
      </c>
      <c r="S86" s="23">
        <v>0.43951411127889006</v>
      </c>
      <c r="T86" s="24"/>
    </row>
    <row r="87" spans="1:20" x14ac:dyDescent="0.25">
      <c r="A87" s="11">
        <v>41649</v>
      </c>
      <c r="B87" s="11" t="s">
        <v>195</v>
      </c>
      <c r="C87" s="11" t="s">
        <v>21</v>
      </c>
      <c r="D87" s="13">
        <v>4</v>
      </c>
      <c r="E87" s="12">
        <v>4</v>
      </c>
      <c r="F87" s="2">
        <v>15</v>
      </c>
      <c r="G87" s="2"/>
      <c r="H87" s="14">
        <v>28.1</v>
      </c>
      <c r="I87" s="4">
        <v>5203</v>
      </c>
      <c r="J87" s="4" t="s">
        <v>89</v>
      </c>
      <c r="K87" s="15">
        <v>1.7564230000000001</v>
      </c>
      <c r="L87" s="16">
        <v>930.98950000000002</v>
      </c>
      <c r="M87" s="17">
        <v>0.36653599999999997</v>
      </c>
      <c r="N87" s="18">
        <v>0.48584788521408834</v>
      </c>
      <c r="O87" s="19">
        <v>4.8584788521408836E-4</v>
      </c>
      <c r="P87" s="20">
        <v>1.1327820551011574</v>
      </c>
      <c r="Q87" s="21">
        <v>0.85335440009138475</v>
      </c>
      <c r="R87" s="22">
        <v>0.45231927973152153</v>
      </c>
      <c r="S87" s="23">
        <v>0.41520540334855777</v>
      </c>
      <c r="T87" s="24"/>
    </row>
    <row r="88" spans="1:20" x14ac:dyDescent="0.25">
      <c r="A88" s="11">
        <v>41649</v>
      </c>
      <c r="B88" s="11" t="s">
        <v>195</v>
      </c>
      <c r="C88" s="11" t="s">
        <v>21</v>
      </c>
      <c r="D88" s="13">
        <v>4</v>
      </c>
      <c r="E88" s="12">
        <v>4</v>
      </c>
      <c r="F88" s="2">
        <v>30</v>
      </c>
      <c r="G88" s="2"/>
      <c r="H88" s="14">
        <v>27.100999999999999</v>
      </c>
      <c r="I88" s="4">
        <v>5203</v>
      </c>
      <c r="J88" s="4" t="s">
        <v>90</v>
      </c>
      <c r="K88" s="15">
        <v>1.6661049999999999</v>
      </c>
      <c r="L88" s="16">
        <v>1208.0129999999999</v>
      </c>
      <c r="M88" s="17">
        <v>0.375386</v>
      </c>
      <c r="N88" s="18">
        <v>0.48746440618264097</v>
      </c>
      <c r="O88" s="19">
        <v>4.8746440618264097E-4</v>
      </c>
      <c r="P88" s="20">
        <v>1.13655106593891</v>
      </c>
      <c r="Q88" s="21">
        <v>0.81216688446292906</v>
      </c>
      <c r="R88" s="22">
        <v>0.58886333970591065</v>
      </c>
      <c r="S88" s="23">
        <v>0.42664535843854368</v>
      </c>
      <c r="T88" s="24"/>
    </row>
    <row r="89" spans="1:20" x14ac:dyDescent="0.25">
      <c r="A89" s="11">
        <v>41649</v>
      </c>
      <c r="B89" s="11" t="s">
        <v>195</v>
      </c>
      <c r="C89" s="11" t="s">
        <v>21</v>
      </c>
      <c r="D89" s="13">
        <v>4</v>
      </c>
      <c r="E89" s="12">
        <v>4</v>
      </c>
      <c r="F89" s="2">
        <v>45</v>
      </c>
      <c r="G89" s="2"/>
      <c r="H89" s="14">
        <v>27.100999999999999</v>
      </c>
      <c r="I89" s="4">
        <v>5203</v>
      </c>
      <c r="J89" s="4" t="s">
        <v>91</v>
      </c>
      <c r="K89" s="15">
        <v>1.8230200000000001</v>
      </c>
      <c r="L89" s="16">
        <v>1483.115</v>
      </c>
      <c r="M89" s="17">
        <v>0.38977200000000001</v>
      </c>
      <c r="N89" s="18">
        <v>0.48746440618264097</v>
      </c>
      <c r="O89" s="19">
        <v>4.8746440618264097E-4</v>
      </c>
      <c r="P89" s="20">
        <v>1.13655106593891</v>
      </c>
      <c r="Q89" s="21">
        <v>0.88865736175907817</v>
      </c>
      <c r="R89" s="22">
        <v>0.72296577277556762</v>
      </c>
      <c r="S89" s="23">
        <v>0.44299578207314083</v>
      </c>
      <c r="T89" s="24"/>
    </row>
    <row r="90" spans="1:20" x14ac:dyDescent="0.25">
      <c r="A90" s="11">
        <v>41649</v>
      </c>
      <c r="B90" s="12" t="s">
        <v>195</v>
      </c>
      <c r="C90" s="2" t="s">
        <v>21</v>
      </c>
      <c r="D90" s="13">
        <v>4</v>
      </c>
      <c r="E90" s="12">
        <v>4.0999999999999996</v>
      </c>
      <c r="F90" s="2">
        <v>0</v>
      </c>
      <c r="G90" s="12">
        <v>16.95</v>
      </c>
      <c r="H90" s="14">
        <v>29.678000000000001</v>
      </c>
      <c r="I90" s="4">
        <v>5204</v>
      </c>
      <c r="J90" s="4" t="s">
        <v>178</v>
      </c>
      <c r="K90" s="15">
        <v>1.802181</v>
      </c>
      <c r="L90" s="16">
        <v>539.55700000000002</v>
      </c>
      <c r="M90" s="17">
        <v>0.38225700000000001</v>
      </c>
      <c r="N90" s="18">
        <v>0.48331619077741866</v>
      </c>
      <c r="O90" s="19">
        <v>4.8331619077741868E-4</v>
      </c>
      <c r="P90" s="20">
        <v>1.1268792651248356</v>
      </c>
      <c r="Q90" s="21">
        <v>0.87102325601143915</v>
      </c>
      <c r="R90" s="22">
        <v>0.26077663394729167</v>
      </c>
      <c r="S90" s="23">
        <v>0.43075748724882429</v>
      </c>
      <c r="T90" s="24"/>
    </row>
    <row r="91" spans="1:20" x14ac:dyDescent="0.25">
      <c r="A91" s="11">
        <v>41649</v>
      </c>
      <c r="B91" s="11" t="s">
        <v>195</v>
      </c>
      <c r="C91" s="11" t="s">
        <v>21</v>
      </c>
      <c r="D91" s="13">
        <v>4</v>
      </c>
      <c r="E91" s="12">
        <v>4.0999999999999996</v>
      </c>
      <c r="F91" s="2">
        <v>15</v>
      </c>
      <c r="G91" s="2"/>
      <c r="H91" s="14">
        <v>27.678999999999998</v>
      </c>
      <c r="I91" s="4">
        <v>5204</v>
      </c>
      <c r="J91" s="4" t="s">
        <v>92</v>
      </c>
      <c r="K91" s="15">
        <v>1.788467</v>
      </c>
      <c r="L91" s="16">
        <v>922.72040000000004</v>
      </c>
      <c r="M91" s="17">
        <v>0.38524700000000001</v>
      </c>
      <c r="N91" s="18">
        <v>0.4865278128795566</v>
      </c>
      <c r="O91" s="19">
        <v>4.8652781287955658E-4</v>
      </c>
      <c r="P91" s="20">
        <v>1.1343673452334173</v>
      </c>
      <c r="Q91" s="21">
        <v>0.87013893791726193</v>
      </c>
      <c r="R91" s="22">
        <v>0.4489291381113496</v>
      </c>
      <c r="S91" s="23">
        <v>0.43701161664913835</v>
      </c>
      <c r="T91" s="24"/>
    </row>
    <row r="92" spans="1:20" x14ac:dyDescent="0.25">
      <c r="A92" s="11">
        <v>41649</v>
      </c>
      <c r="B92" s="11" t="s">
        <v>195</v>
      </c>
      <c r="C92" s="11" t="s">
        <v>21</v>
      </c>
      <c r="D92" s="13">
        <v>4</v>
      </c>
      <c r="E92" s="12">
        <v>4.0999999999999996</v>
      </c>
      <c r="F92" s="2">
        <v>30</v>
      </c>
      <c r="G92" s="2"/>
      <c r="H92" s="14">
        <v>26.68</v>
      </c>
      <c r="I92" s="4">
        <v>5204</v>
      </c>
      <c r="J92" s="4" t="s">
        <v>93</v>
      </c>
      <c r="K92" s="15">
        <v>1.824303</v>
      </c>
      <c r="L92" s="16">
        <v>1288.048</v>
      </c>
      <c r="M92" s="17">
        <v>0.38178400000000001</v>
      </c>
      <c r="N92" s="18">
        <v>0.48814886909496757</v>
      </c>
      <c r="O92" s="19">
        <v>4.8814886909496759E-4</v>
      </c>
      <c r="P92" s="20">
        <v>1.1381469302578919</v>
      </c>
      <c r="Q92" s="21">
        <v>0.89053144633655668</v>
      </c>
      <c r="R92" s="22">
        <v>0.62875917454003483</v>
      </c>
      <c r="S92" s="23">
        <v>0.43452628762157902</v>
      </c>
      <c r="T92" s="24"/>
    </row>
    <row r="93" spans="1:20" x14ac:dyDescent="0.25">
      <c r="A93" s="11">
        <v>41649</v>
      </c>
      <c r="B93" s="11" t="s">
        <v>195</v>
      </c>
      <c r="C93" s="11" t="s">
        <v>21</v>
      </c>
      <c r="D93" s="13">
        <v>4</v>
      </c>
      <c r="E93" s="12">
        <v>4.0999999999999996</v>
      </c>
      <c r="F93" s="2">
        <v>45</v>
      </c>
      <c r="G93" s="2"/>
      <c r="H93" s="14">
        <v>26.18</v>
      </c>
      <c r="I93" s="4">
        <v>5204</v>
      </c>
      <c r="J93" s="4" t="s">
        <v>94</v>
      </c>
      <c r="K93" s="15">
        <v>1.8415980000000001</v>
      </c>
      <c r="L93" s="16">
        <v>1617.806</v>
      </c>
      <c r="M93" s="17">
        <v>0.37735600000000002</v>
      </c>
      <c r="N93" s="18">
        <v>0.48896427160907407</v>
      </c>
      <c r="O93" s="19">
        <v>4.8896427160907403E-4</v>
      </c>
      <c r="P93" s="20">
        <v>1.1400480877266685</v>
      </c>
      <c r="Q93" s="21">
        <v>0.90047562466672759</v>
      </c>
      <c r="R93" s="22">
        <v>0.79104933239478969</v>
      </c>
      <c r="S93" s="23">
        <v>0.43020398619218475</v>
      </c>
      <c r="T93" s="24"/>
    </row>
    <row r="94" spans="1:20" x14ac:dyDescent="0.25">
      <c r="A94" s="11">
        <v>41649</v>
      </c>
      <c r="B94" s="12" t="s">
        <v>195</v>
      </c>
      <c r="C94" s="2" t="s">
        <v>21</v>
      </c>
      <c r="D94" s="13">
        <v>4</v>
      </c>
      <c r="E94" s="12">
        <v>4.3</v>
      </c>
      <c r="F94" s="2">
        <v>0</v>
      </c>
      <c r="G94" s="12">
        <v>15.274999999999999</v>
      </c>
      <c r="H94" s="14">
        <v>29.123999999999999</v>
      </c>
      <c r="I94" s="4">
        <v>5205</v>
      </c>
      <c r="J94" s="4" t="s">
        <v>179</v>
      </c>
      <c r="K94" s="15">
        <v>1.8054159999999999</v>
      </c>
      <c r="L94" s="16">
        <v>1121.6079999999999</v>
      </c>
      <c r="M94" s="17">
        <v>0.375413</v>
      </c>
      <c r="N94" s="18">
        <v>0.48420200024065624</v>
      </c>
      <c r="O94" s="19">
        <v>4.8420200024065622E-4</v>
      </c>
      <c r="P94" s="20">
        <v>1.1289445804112284</v>
      </c>
      <c r="Q94" s="21">
        <v>0.87418603846648457</v>
      </c>
      <c r="R94" s="22">
        <v>0.54308483708592192</v>
      </c>
      <c r="S94" s="23">
        <v>0.42382047176592047</v>
      </c>
      <c r="T94" s="24" t="s">
        <v>510</v>
      </c>
    </row>
    <row r="95" spans="1:20" x14ac:dyDescent="0.25">
      <c r="A95" s="11">
        <v>41649</v>
      </c>
      <c r="B95" s="11" t="s">
        <v>195</v>
      </c>
      <c r="C95" s="11" t="s">
        <v>21</v>
      </c>
      <c r="D95" s="13">
        <v>4</v>
      </c>
      <c r="E95" s="12">
        <v>4.3</v>
      </c>
      <c r="F95" s="2">
        <v>15</v>
      </c>
      <c r="G95" s="2"/>
      <c r="H95" s="14">
        <v>27.125</v>
      </c>
      <c r="I95" s="4">
        <v>5205</v>
      </c>
      <c r="J95" s="4" t="s">
        <v>95</v>
      </c>
      <c r="K95" s="15">
        <v>1.7798369999999999</v>
      </c>
      <c r="L95" s="16">
        <v>1055.2909999999999</v>
      </c>
      <c r="M95" s="17">
        <v>0.390957</v>
      </c>
      <c r="N95" s="18">
        <v>0.48742544474479771</v>
      </c>
      <c r="O95" s="19">
        <v>4.8742544474479773E-4</v>
      </c>
      <c r="P95" s="20">
        <v>1.1364602251243816</v>
      </c>
      <c r="Q95" s="21">
        <v>0.86753784129824651</v>
      </c>
      <c r="R95" s="22">
        <v>0.51437568501018227</v>
      </c>
      <c r="S95" s="23">
        <v>0.44430708023395288</v>
      </c>
      <c r="T95" s="24"/>
    </row>
    <row r="96" spans="1:20" x14ac:dyDescent="0.25">
      <c r="A96" s="11">
        <v>41649</v>
      </c>
      <c r="B96" s="11" t="s">
        <v>195</v>
      </c>
      <c r="C96" s="11" t="s">
        <v>21</v>
      </c>
      <c r="D96" s="13">
        <v>4</v>
      </c>
      <c r="E96" s="12">
        <v>4.3</v>
      </c>
      <c r="F96" s="2">
        <v>30</v>
      </c>
      <c r="G96" s="2"/>
      <c r="H96" s="14">
        <v>26.125</v>
      </c>
      <c r="I96" s="4">
        <v>5205</v>
      </c>
      <c r="J96" s="4" t="s">
        <v>96</v>
      </c>
      <c r="K96" s="15">
        <v>1.664158</v>
      </c>
      <c r="L96" s="16">
        <v>1243.922</v>
      </c>
      <c r="M96" s="17">
        <v>0.36013800000000001</v>
      </c>
      <c r="N96" s="18">
        <v>0.48905413222201694</v>
      </c>
      <c r="O96" s="19">
        <v>4.8905413222201692E-4</v>
      </c>
      <c r="P96" s="20">
        <v>1.1402576028710174</v>
      </c>
      <c r="Q96" s="21">
        <v>0.81386334657032722</v>
      </c>
      <c r="R96" s="22">
        <v>0.60834519426187572</v>
      </c>
      <c r="S96" s="23">
        <v>0.41065009258276247</v>
      </c>
      <c r="T96" s="24"/>
    </row>
    <row r="97" spans="1:20" x14ac:dyDescent="0.25">
      <c r="A97" s="11">
        <v>41649</v>
      </c>
      <c r="B97" s="11" t="s">
        <v>195</v>
      </c>
      <c r="C97" s="11" t="s">
        <v>21</v>
      </c>
      <c r="D97" s="13">
        <v>4</v>
      </c>
      <c r="E97" s="12">
        <v>4.3</v>
      </c>
      <c r="F97" s="2">
        <v>45</v>
      </c>
      <c r="G97" s="2"/>
      <c r="H97" s="14">
        <v>26.125</v>
      </c>
      <c r="I97" s="4">
        <v>5205</v>
      </c>
      <c r="J97" s="4" t="s">
        <v>97</v>
      </c>
      <c r="K97" s="15">
        <v>1.620954</v>
      </c>
      <c r="L97" s="16">
        <v>1483.963</v>
      </c>
      <c r="M97" s="17">
        <v>0.378361</v>
      </c>
      <c r="N97" s="18">
        <v>0.48905413222201694</v>
      </c>
      <c r="O97" s="19">
        <v>4.8905413222201692E-4</v>
      </c>
      <c r="P97" s="20">
        <v>1.1402576028710174</v>
      </c>
      <c r="Q97" s="21">
        <v>0.79273425184180724</v>
      </c>
      <c r="R97" s="22">
        <v>0.72573823721458086</v>
      </c>
      <c r="S97" s="23">
        <v>0.43142900687988101</v>
      </c>
      <c r="T97" s="24"/>
    </row>
    <row r="98" spans="1:20" x14ac:dyDescent="0.25">
      <c r="A98" s="11">
        <v>41649</v>
      </c>
      <c r="B98" s="12" t="s">
        <v>195</v>
      </c>
      <c r="C98" s="2" t="s">
        <v>21</v>
      </c>
      <c r="D98" s="13">
        <v>4</v>
      </c>
      <c r="E98" s="12">
        <v>4.4000000000000004</v>
      </c>
      <c r="F98" s="2">
        <v>0</v>
      </c>
      <c r="G98" s="12">
        <v>16.274999999999999</v>
      </c>
      <c r="H98" s="14">
        <v>30.640999999999998</v>
      </c>
      <c r="I98" s="4">
        <v>5206</v>
      </c>
      <c r="J98" s="4" t="s">
        <v>180</v>
      </c>
      <c r="K98" s="15">
        <v>1.8235440000000001</v>
      </c>
      <c r="L98" s="16">
        <v>558.85429999999997</v>
      </c>
      <c r="M98" s="17">
        <v>0.35902899999999999</v>
      </c>
      <c r="N98" s="18">
        <v>0.48178410624654483</v>
      </c>
      <c r="O98" s="19">
        <v>4.8178410624654484E-4</v>
      </c>
      <c r="P98" s="20">
        <v>1.1233071226574312</v>
      </c>
      <c r="Q98" s="21">
        <v>0.87855451624124936</v>
      </c>
      <c r="R98" s="22">
        <v>0.26924711944753843</v>
      </c>
      <c r="S98" s="23">
        <v>0.40329983294057481</v>
      </c>
      <c r="T98" s="24"/>
    </row>
    <row r="99" spans="1:20" x14ac:dyDescent="0.25">
      <c r="A99" s="11">
        <v>41649</v>
      </c>
      <c r="B99" s="11" t="s">
        <v>195</v>
      </c>
      <c r="C99" s="11" t="s">
        <v>21</v>
      </c>
      <c r="D99" s="13">
        <v>4</v>
      </c>
      <c r="E99" s="12">
        <v>4.4000000000000004</v>
      </c>
      <c r="F99" s="2">
        <v>15</v>
      </c>
      <c r="G99" s="2"/>
      <c r="H99" s="14">
        <v>27.643999999999998</v>
      </c>
      <c r="I99" s="4">
        <v>5206</v>
      </c>
      <c r="J99" s="4" t="s">
        <v>98</v>
      </c>
      <c r="K99" s="15">
        <v>1.8130580000000001</v>
      </c>
      <c r="L99" s="16">
        <v>882.00099999999998</v>
      </c>
      <c r="M99" s="17">
        <v>0.37210300000000002</v>
      </c>
      <c r="N99" s="18">
        <v>0.48658442462530543</v>
      </c>
      <c r="O99" s="19">
        <v>4.8658442462530543E-4</v>
      </c>
      <c r="P99" s="20">
        <v>1.1344993387475271</v>
      </c>
      <c r="Q99" s="21">
        <v>0.88220578374230707</v>
      </c>
      <c r="R99" s="22">
        <v>0.42916794910394401</v>
      </c>
      <c r="S99" s="23">
        <v>0.4221506074459711</v>
      </c>
      <c r="T99" s="24"/>
    </row>
    <row r="100" spans="1:20" x14ac:dyDescent="0.25">
      <c r="A100" s="11">
        <v>41649</v>
      </c>
      <c r="B100" s="11" t="s">
        <v>195</v>
      </c>
      <c r="C100" s="11" t="s">
        <v>21</v>
      </c>
      <c r="D100" s="13">
        <v>4</v>
      </c>
      <c r="E100" s="12">
        <v>4.4000000000000004</v>
      </c>
      <c r="F100" s="2">
        <v>30</v>
      </c>
      <c r="G100" s="2"/>
      <c r="H100" s="14">
        <v>26.645</v>
      </c>
      <c r="I100" s="4">
        <v>5206</v>
      </c>
      <c r="J100" s="4" t="s">
        <v>99</v>
      </c>
      <c r="K100" s="15">
        <v>1.675046</v>
      </c>
      <c r="L100" s="16">
        <v>1173.046</v>
      </c>
      <c r="M100" s="17">
        <v>0.36630400000000002</v>
      </c>
      <c r="N100" s="18">
        <v>0.48820585873928563</v>
      </c>
      <c r="O100" s="19">
        <v>4.8820585873928565E-4</v>
      </c>
      <c r="P100" s="20">
        <v>1.1382798048640694</v>
      </c>
      <c r="Q100" s="21">
        <v>0.81776727085780543</v>
      </c>
      <c r="R100" s="22">
        <v>0.57268792977068406</v>
      </c>
      <c r="S100" s="23">
        <v>0.4169564456409281</v>
      </c>
      <c r="T100" s="24"/>
    </row>
    <row r="101" spans="1:20" x14ac:dyDescent="0.25">
      <c r="A101" s="11">
        <v>41649</v>
      </c>
      <c r="B101" s="11" t="s">
        <v>195</v>
      </c>
      <c r="C101" s="11" t="s">
        <v>21</v>
      </c>
      <c r="D101" s="13">
        <v>4</v>
      </c>
      <c r="E101" s="12">
        <v>4.4000000000000004</v>
      </c>
      <c r="F101" s="2">
        <v>45</v>
      </c>
      <c r="G101" s="2"/>
      <c r="H101" s="14">
        <v>26.145</v>
      </c>
      <c r="I101" s="4">
        <v>5206</v>
      </c>
      <c r="J101" s="4" t="s">
        <v>100</v>
      </c>
      <c r="K101" s="15">
        <v>1.711317</v>
      </c>
      <c r="L101" s="16">
        <v>1493.318</v>
      </c>
      <c r="M101" s="17">
        <v>0.38499499999999998</v>
      </c>
      <c r="N101" s="18">
        <v>0.489021451814244</v>
      </c>
      <c r="O101" s="19">
        <v>4.8902145181424397E-4</v>
      </c>
      <c r="P101" s="20">
        <v>1.1401814066363412</v>
      </c>
      <c r="Q101" s="21">
        <v>0.83687072385439654</v>
      </c>
      <c r="R101" s="22">
        <v>0.73026453638034317</v>
      </c>
      <c r="S101" s="23">
        <v>0.43896414064795813</v>
      </c>
      <c r="T101" s="24"/>
    </row>
    <row r="102" spans="1:20" x14ac:dyDescent="0.25">
      <c r="A102" s="11">
        <v>41649</v>
      </c>
      <c r="B102" s="12" t="s">
        <v>195</v>
      </c>
      <c r="C102" s="2" t="s">
        <v>21</v>
      </c>
      <c r="D102" s="13">
        <v>4</v>
      </c>
      <c r="E102" s="12">
        <v>4.5</v>
      </c>
      <c r="F102" s="2">
        <v>0</v>
      </c>
      <c r="G102" s="12">
        <v>16.175000000000001</v>
      </c>
      <c r="H102" s="14">
        <v>31.123999999999999</v>
      </c>
      <c r="I102" s="4">
        <v>5207</v>
      </c>
      <c r="J102" s="4" t="s">
        <v>181</v>
      </c>
      <c r="K102" s="15">
        <v>1.756065</v>
      </c>
      <c r="L102" s="16">
        <v>423.17270000000002</v>
      </c>
      <c r="M102" s="17">
        <v>0.36836099999999999</v>
      </c>
      <c r="N102" s="18">
        <v>0.48101932935690894</v>
      </c>
      <c r="O102" s="19">
        <v>4.8101932935690894E-4</v>
      </c>
      <c r="P102" s="20">
        <v>1.1215240017195807</v>
      </c>
      <c r="Q102" s="21">
        <v>0.84470120860714026</v>
      </c>
      <c r="R102" s="22">
        <v>0.20355424835615243</v>
      </c>
      <c r="S102" s="23">
        <v>0.41312570279742644</v>
      </c>
      <c r="T102" s="24"/>
    </row>
    <row r="103" spans="1:20" x14ac:dyDescent="0.25">
      <c r="A103" s="11">
        <v>41649</v>
      </c>
      <c r="B103" s="11" t="s">
        <v>195</v>
      </c>
      <c r="C103" s="11" t="s">
        <v>21</v>
      </c>
      <c r="D103" s="13">
        <v>4</v>
      </c>
      <c r="E103" s="12">
        <v>4.5</v>
      </c>
      <c r="F103" s="2">
        <v>15</v>
      </c>
      <c r="G103" s="2"/>
      <c r="H103" s="14">
        <v>28.626000000000001</v>
      </c>
      <c r="I103" s="4">
        <v>5207</v>
      </c>
      <c r="J103" s="4" t="s">
        <v>101</v>
      </c>
      <c r="K103" s="15">
        <v>1.67913</v>
      </c>
      <c r="L103" s="16">
        <v>843.56380000000001</v>
      </c>
      <c r="M103" s="17">
        <v>0.38302599999999998</v>
      </c>
      <c r="N103" s="18">
        <v>0.4850010452148088</v>
      </c>
      <c r="O103" s="19">
        <v>4.8500104521480883E-4</v>
      </c>
      <c r="P103" s="20">
        <v>1.1308075993426372</v>
      </c>
      <c r="Q103" s="21">
        <v>0.81437980505154195</v>
      </c>
      <c r="R103" s="22">
        <v>0.40912932470537594</v>
      </c>
      <c r="S103" s="23">
        <v>0.43312871154581295</v>
      </c>
      <c r="T103" s="24"/>
    </row>
    <row r="104" spans="1:20" x14ac:dyDescent="0.25">
      <c r="A104" s="11">
        <v>41649</v>
      </c>
      <c r="B104" s="11" t="s">
        <v>195</v>
      </c>
      <c r="C104" s="11" t="s">
        <v>21</v>
      </c>
      <c r="D104" s="13">
        <v>4</v>
      </c>
      <c r="E104" s="12">
        <v>4.5</v>
      </c>
      <c r="F104" s="2">
        <v>30</v>
      </c>
      <c r="G104" s="2"/>
      <c r="H104" s="14">
        <v>28.126000000000001</v>
      </c>
      <c r="I104" s="4">
        <v>5207</v>
      </c>
      <c r="J104" s="4" t="s">
        <v>102</v>
      </c>
      <c r="K104" s="15">
        <v>1.560433</v>
      </c>
      <c r="L104" s="16">
        <v>1154.1199999999999</v>
      </c>
      <c r="M104" s="17">
        <v>0.37837700000000002</v>
      </c>
      <c r="N104" s="18">
        <v>0.48580595673317539</v>
      </c>
      <c r="O104" s="19">
        <v>4.8580595673317539E-4</v>
      </c>
      <c r="P104" s="20">
        <v>1.1326842964564843</v>
      </c>
      <c r="Q104" s="21">
        <v>0.75806764648301905</v>
      </c>
      <c r="R104" s="22">
        <v>0.56067837078489235</v>
      </c>
      <c r="S104" s="23">
        <v>0.42858168604031516</v>
      </c>
      <c r="T104" s="24"/>
    </row>
    <row r="105" spans="1:20" x14ac:dyDescent="0.25">
      <c r="A105" s="11">
        <v>41649</v>
      </c>
      <c r="B105" s="11" t="s">
        <v>195</v>
      </c>
      <c r="C105" s="11" t="s">
        <v>21</v>
      </c>
      <c r="D105" s="13">
        <v>4</v>
      </c>
      <c r="E105" s="12">
        <v>4.5</v>
      </c>
      <c r="F105" s="2">
        <v>45</v>
      </c>
      <c r="G105" s="2"/>
      <c r="H105" s="14">
        <v>27.626999999999999</v>
      </c>
      <c r="I105" s="4">
        <v>5207</v>
      </c>
      <c r="J105" s="4" t="s">
        <v>103</v>
      </c>
      <c r="K105" s="15">
        <v>1.5028159999999999</v>
      </c>
      <c r="L105" s="16">
        <v>1490.299</v>
      </c>
      <c r="M105" s="17">
        <v>0.37850800000000001</v>
      </c>
      <c r="N105" s="18">
        <v>0.48661192651281227</v>
      </c>
      <c r="O105" s="19">
        <v>4.8661192651281224E-4</v>
      </c>
      <c r="P105" s="20">
        <v>1.1345634609668414</v>
      </c>
      <c r="Q105" s="21">
        <v>0.7312881889542785</v>
      </c>
      <c r="R105" s="22">
        <v>0.72519726747011759</v>
      </c>
      <c r="S105" s="23">
        <v>0.42944134648363719</v>
      </c>
      <c r="T105" s="24"/>
    </row>
    <row r="106" spans="1:20" x14ac:dyDescent="0.25">
      <c r="A106" s="11">
        <v>41649</v>
      </c>
      <c r="B106" s="12" t="s">
        <v>195</v>
      </c>
      <c r="C106" s="2" t="s">
        <v>21</v>
      </c>
      <c r="D106" s="13">
        <v>4</v>
      </c>
      <c r="E106" s="12">
        <v>4.5999999999999996</v>
      </c>
      <c r="F106" s="2">
        <v>0</v>
      </c>
      <c r="G106" s="12">
        <v>16.95</v>
      </c>
      <c r="H106" s="14">
        <v>30.100999999999999</v>
      </c>
      <c r="I106" s="4">
        <v>5208</v>
      </c>
      <c r="J106" s="4" t="s">
        <v>182</v>
      </c>
      <c r="K106" s="15">
        <v>1.8462270000000001</v>
      </c>
      <c r="L106" s="16">
        <v>776.75350000000003</v>
      </c>
      <c r="M106" s="17">
        <v>0.37020500000000001</v>
      </c>
      <c r="N106" s="18">
        <v>0.4826420207047763</v>
      </c>
      <c r="O106" s="19">
        <v>4.826420207047763E-4</v>
      </c>
      <c r="P106" s="20">
        <v>1.1253073991486382</v>
      </c>
      <c r="Q106" s="21">
        <v>0.89106672995971703</v>
      </c>
      <c r="R106" s="22">
        <v>0.37489387882950748</v>
      </c>
      <c r="S106" s="23">
        <v>0.41659442570182159</v>
      </c>
      <c r="T106" s="24"/>
    </row>
    <row r="107" spans="1:20" x14ac:dyDescent="0.25">
      <c r="A107" s="11">
        <v>41649</v>
      </c>
      <c r="B107" s="11" t="s">
        <v>195</v>
      </c>
      <c r="C107" s="11" t="s">
        <v>21</v>
      </c>
      <c r="D107" s="13">
        <v>4</v>
      </c>
      <c r="E107" s="12">
        <v>4.5999999999999996</v>
      </c>
      <c r="F107" s="2">
        <v>15</v>
      </c>
      <c r="G107" s="2"/>
      <c r="H107" s="14">
        <v>28.103000000000002</v>
      </c>
      <c r="I107" s="4">
        <v>5208</v>
      </c>
      <c r="J107" s="4" t="s">
        <v>104</v>
      </c>
      <c r="K107" s="15">
        <v>1.7080569999999999</v>
      </c>
      <c r="L107" s="16">
        <v>1217.0619999999999</v>
      </c>
      <c r="M107" s="17">
        <v>0.38039899999999999</v>
      </c>
      <c r="N107" s="18">
        <v>0.48584304694308145</v>
      </c>
      <c r="O107" s="19">
        <v>4.8584304694308144E-4</v>
      </c>
      <c r="P107" s="20">
        <v>1.1327707743963502</v>
      </c>
      <c r="Q107" s="21">
        <v>0.82984761723245881</v>
      </c>
      <c r="R107" s="22">
        <v>0.59130111039864053</v>
      </c>
      <c r="S107" s="23">
        <v>0.43090486980959719</v>
      </c>
      <c r="T107" s="24"/>
    </row>
    <row r="108" spans="1:20" x14ac:dyDescent="0.25">
      <c r="A108" s="11">
        <v>41649</v>
      </c>
      <c r="B108" s="11" t="s">
        <v>195</v>
      </c>
      <c r="C108" s="11" t="s">
        <v>21</v>
      </c>
      <c r="D108" s="13">
        <v>4</v>
      </c>
      <c r="E108" s="12">
        <v>4.5999999999999996</v>
      </c>
      <c r="F108" s="2">
        <v>30</v>
      </c>
      <c r="G108" s="2"/>
      <c r="H108" s="14">
        <v>27.103000000000002</v>
      </c>
      <c r="I108" s="4">
        <v>5208</v>
      </c>
      <c r="J108" s="4" t="s">
        <v>105</v>
      </c>
      <c r="K108" s="15">
        <v>1.6001650000000001</v>
      </c>
      <c r="L108" s="16">
        <v>1523.82</v>
      </c>
      <c r="M108" s="17">
        <v>0.37344699999999997</v>
      </c>
      <c r="N108" s="18">
        <v>0.48746115915825688</v>
      </c>
      <c r="O108" s="19">
        <v>4.874611591582569E-4</v>
      </c>
      <c r="P108" s="20">
        <v>1.136543495316362</v>
      </c>
      <c r="Q108" s="21">
        <v>0.78001828574447218</v>
      </c>
      <c r="R108" s="22">
        <v>0.74280306354853498</v>
      </c>
      <c r="S108" s="23">
        <v>0.42443875869540942</v>
      </c>
      <c r="T108" s="24"/>
    </row>
    <row r="109" spans="1:20" x14ac:dyDescent="0.25">
      <c r="A109" s="11">
        <v>41649</v>
      </c>
      <c r="B109" s="11" t="s">
        <v>195</v>
      </c>
      <c r="C109" s="11" t="s">
        <v>21</v>
      </c>
      <c r="D109" s="13">
        <v>4</v>
      </c>
      <c r="E109" s="12">
        <v>4.5999999999999996</v>
      </c>
      <c r="F109" s="2">
        <v>45</v>
      </c>
      <c r="G109" s="2"/>
      <c r="H109" s="14">
        <v>26.603000000000002</v>
      </c>
      <c r="I109" s="4">
        <v>5208</v>
      </c>
      <c r="J109" s="4" t="s">
        <v>106</v>
      </c>
      <c r="K109" s="15">
        <v>1.671003</v>
      </c>
      <c r="L109" s="16">
        <v>1794.6310000000001</v>
      </c>
      <c r="M109" s="17">
        <v>0.37190200000000001</v>
      </c>
      <c r="N109" s="18">
        <v>0.48827426387974143</v>
      </c>
      <c r="O109" s="19">
        <v>4.8827426387974143E-4</v>
      </c>
      <c r="P109" s="20">
        <v>1.1384392953505842</v>
      </c>
      <c r="Q109" s="21">
        <v>0.81590775976583962</v>
      </c>
      <c r="R109" s="22">
        <v>0.87627213046076424</v>
      </c>
      <c r="S109" s="23">
        <v>0.423387850819473</v>
      </c>
      <c r="T109" s="24"/>
    </row>
    <row r="110" spans="1:20" x14ac:dyDescent="0.25">
      <c r="A110" s="11">
        <v>41649</v>
      </c>
      <c r="B110" s="12" t="s">
        <v>195</v>
      </c>
      <c r="C110" s="2" t="s">
        <v>21</v>
      </c>
      <c r="D110" s="13">
        <v>4</v>
      </c>
      <c r="E110" s="12">
        <v>4.7</v>
      </c>
      <c r="F110" s="2">
        <v>0</v>
      </c>
      <c r="G110" s="12">
        <v>15.225000000000001</v>
      </c>
      <c r="H110" s="14">
        <v>30.140999999999998</v>
      </c>
      <c r="I110" s="4">
        <v>5209</v>
      </c>
      <c r="J110" s="4" t="s">
        <v>183</v>
      </c>
      <c r="K110" s="15">
        <v>1.767495</v>
      </c>
      <c r="L110" s="16">
        <v>774.20450000000005</v>
      </c>
      <c r="M110" s="17">
        <v>0.362898</v>
      </c>
      <c r="N110" s="18">
        <v>0.48257836671956678</v>
      </c>
      <c r="O110" s="19">
        <v>4.8257836671956677E-4</v>
      </c>
      <c r="P110" s="20">
        <v>1.1251589862515659</v>
      </c>
      <c r="Q110" s="21">
        <v>0.85295485028500073</v>
      </c>
      <c r="R110" s="22">
        <v>0.37361434311693886</v>
      </c>
      <c r="S110" s="23">
        <v>0.40831794579272074</v>
      </c>
      <c r="T110" s="24"/>
    </row>
    <row r="111" spans="1:20" x14ac:dyDescent="0.25">
      <c r="A111" s="11">
        <v>41649</v>
      </c>
      <c r="B111" s="11" t="s">
        <v>195</v>
      </c>
      <c r="C111" s="11" t="s">
        <v>21</v>
      </c>
      <c r="D111" s="13">
        <v>4</v>
      </c>
      <c r="E111" s="12">
        <v>4.7</v>
      </c>
      <c r="F111" s="2">
        <v>15</v>
      </c>
      <c r="G111" s="2"/>
      <c r="H111" s="14">
        <v>27.641999999999999</v>
      </c>
      <c r="I111" s="4">
        <v>5209</v>
      </c>
      <c r="J111" s="4" t="s">
        <v>107</v>
      </c>
      <c r="K111" s="15">
        <v>1.7672760000000001</v>
      </c>
      <c r="L111" s="16">
        <v>1263.8530000000001</v>
      </c>
      <c r="M111" s="17">
        <v>0.36539199999999999</v>
      </c>
      <c r="N111" s="18">
        <v>0.48658765998013287</v>
      </c>
      <c r="O111" s="19">
        <v>4.8658765998013285E-4</v>
      </c>
      <c r="P111" s="20">
        <v>1.1345068821618385</v>
      </c>
      <c r="Q111" s="21">
        <v>0.85993469337904938</v>
      </c>
      <c r="R111" s="22">
        <v>0.61497527382887085</v>
      </c>
      <c r="S111" s="23">
        <v>0.41453973868687849</v>
      </c>
      <c r="T111" s="24"/>
    </row>
    <row r="112" spans="1:20" x14ac:dyDescent="0.25">
      <c r="A112" s="11">
        <v>41649</v>
      </c>
      <c r="B112" s="11" t="s">
        <v>195</v>
      </c>
      <c r="C112" s="11" t="s">
        <v>21</v>
      </c>
      <c r="D112" s="13">
        <v>4</v>
      </c>
      <c r="E112" s="12">
        <v>4.7</v>
      </c>
      <c r="F112" s="2">
        <v>30</v>
      </c>
      <c r="G112" s="2"/>
      <c r="H112" s="14">
        <v>26.641999999999999</v>
      </c>
      <c r="I112" s="4">
        <v>5209</v>
      </c>
      <c r="J112" s="4" t="s">
        <v>108</v>
      </c>
      <c r="K112" s="15">
        <v>1.820087</v>
      </c>
      <c r="L112" s="16">
        <v>1525.2919999999999</v>
      </c>
      <c r="M112" s="17">
        <v>0.37689099999999998</v>
      </c>
      <c r="N112" s="18">
        <v>0.4882107441851154</v>
      </c>
      <c r="O112" s="19">
        <v>4.8821074418511538E-4</v>
      </c>
      <c r="P112" s="20">
        <v>1.1382911955596671</v>
      </c>
      <c r="Q112" s="21">
        <v>0.88858602875165416</v>
      </c>
      <c r="R112" s="22">
        <v>0.74466394241960299</v>
      </c>
      <c r="S112" s="23">
        <v>0.42901170698567848</v>
      </c>
      <c r="T112" s="24"/>
    </row>
    <row r="113" spans="1:20" x14ac:dyDescent="0.25">
      <c r="A113" s="11">
        <v>41649</v>
      </c>
      <c r="B113" s="11" t="s">
        <v>195</v>
      </c>
      <c r="C113" s="11" t="s">
        <v>21</v>
      </c>
      <c r="D113" s="13">
        <v>4</v>
      </c>
      <c r="E113" s="12">
        <v>4.7</v>
      </c>
      <c r="F113" s="2">
        <v>45</v>
      </c>
      <c r="G113" s="2"/>
      <c r="H113" s="14">
        <v>26.641999999999999</v>
      </c>
      <c r="I113" s="4">
        <v>5209</v>
      </c>
      <c r="J113" s="4" t="s">
        <v>109</v>
      </c>
      <c r="K113" s="15">
        <v>1.801113</v>
      </c>
      <c r="L113" s="16">
        <v>1714.2950000000001</v>
      </c>
      <c r="M113" s="17">
        <v>0.382239</v>
      </c>
      <c r="N113" s="18">
        <v>0.4882107441851154</v>
      </c>
      <c r="O113" s="19">
        <v>4.8821074418511538E-4</v>
      </c>
      <c r="P113" s="20">
        <v>1.1382911955596671</v>
      </c>
      <c r="Q113" s="21">
        <v>0.87932271809148577</v>
      </c>
      <c r="R113" s="22">
        <v>0.83693723770282236</v>
      </c>
      <c r="S113" s="23">
        <v>0.43509928829953159</v>
      </c>
      <c r="T113" s="24"/>
    </row>
    <row r="114" spans="1:20" x14ac:dyDescent="0.25">
      <c r="A114" s="11">
        <v>41649</v>
      </c>
      <c r="B114" s="12" t="s">
        <v>44</v>
      </c>
      <c r="C114" s="2" t="s">
        <v>21</v>
      </c>
      <c r="D114" s="13">
        <v>5</v>
      </c>
      <c r="E114" s="12">
        <v>5</v>
      </c>
      <c r="F114" s="2">
        <v>0</v>
      </c>
      <c r="G114" s="12">
        <v>15.25</v>
      </c>
      <c r="H114" s="14">
        <v>30.140999999999998</v>
      </c>
      <c r="I114" s="4">
        <v>5210</v>
      </c>
      <c r="J114" s="4" t="s">
        <v>110</v>
      </c>
      <c r="K114" s="15">
        <v>1.771488</v>
      </c>
      <c r="L114" s="16">
        <v>567.72379999999998</v>
      </c>
      <c r="M114" s="17">
        <v>0.388322</v>
      </c>
      <c r="N114" s="18">
        <v>0.48257836671956678</v>
      </c>
      <c r="O114" s="19">
        <v>4.8257836671956677E-4</v>
      </c>
      <c r="P114" s="20">
        <v>1.1251589862515659</v>
      </c>
      <c r="Q114" s="21">
        <v>0.85488178570331186</v>
      </c>
      <c r="R114" s="22">
        <v>0.27397122415182595</v>
      </c>
      <c r="S114" s="23">
        <v>0.43692398785918057</v>
      </c>
      <c r="T114" s="24"/>
    </row>
    <row r="115" spans="1:20" x14ac:dyDescent="0.25">
      <c r="A115" s="11">
        <v>41649</v>
      </c>
      <c r="B115" s="11" t="s">
        <v>44</v>
      </c>
      <c r="C115" s="11" t="s">
        <v>21</v>
      </c>
      <c r="D115" s="13">
        <v>5</v>
      </c>
      <c r="E115" s="12">
        <v>5</v>
      </c>
      <c r="F115" s="2">
        <v>15</v>
      </c>
      <c r="G115" s="2"/>
      <c r="H115" s="14">
        <v>27.141999999999999</v>
      </c>
      <c r="I115" s="4">
        <v>5210</v>
      </c>
      <c r="J115" s="4" t="s">
        <v>111</v>
      </c>
      <c r="K115" s="15">
        <v>1.607918</v>
      </c>
      <c r="L115" s="16">
        <v>718.85090000000002</v>
      </c>
      <c r="M115" s="17">
        <v>0.36796499999999999</v>
      </c>
      <c r="N115" s="18">
        <v>0.48739785082767489</v>
      </c>
      <c r="O115" s="19">
        <v>4.873978508276749E-4</v>
      </c>
      <c r="P115" s="20">
        <v>1.1363958883327685</v>
      </c>
      <c r="Q115" s="21">
        <v>0.78369577750713337</v>
      </c>
      <c r="R115" s="22">
        <v>0.35036638372553985</v>
      </c>
      <c r="S115" s="23">
        <v>0.41815391305036714</v>
      </c>
      <c r="T115" s="24"/>
    </row>
    <row r="116" spans="1:20" x14ac:dyDescent="0.25">
      <c r="A116" s="11">
        <v>41649</v>
      </c>
      <c r="B116" s="11" t="s">
        <v>44</v>
      </c>
      <c r="C116" s="11" t="s">
        <v>21</v>
      </c>
      <c r="D116" s="13">
        <v>5</v>
      </c>
      <c r="E116" s="12">
        <v>5</v>
      </c>
      <c r="F116" s="2">
        <v>30</v>
      </c>
      <c r="G116" s="2"/>
      <c r="H116" s="14">
        <v>26.641999999999999</v>
      </c>
      <c r="I116" s="4">
        <v>5210</v>
      </c>
      <c r="J116" s="4" t="s">
        <v>112</v>
      </c>
      <c r="K116" s="15">
        <v>1.4633020000000001</v>
      </c>
      <c r="L116" s="16">
        <v>934.23990000000003</v>
      </c>
      <c r="M116" s="17">
        <v>0.37978099999999998</v>
      </c>
      <c r="N116" s="18">
        <v>0.4882107441851154</v>
      </c>
      <c r="O116" s="19">
        <v>4.8821074418511538E-4</v>
      </c>
      <c r="P116" s="20">
        <v>1.1382911955596671</v>
      </c>
      <c r="Q116" s="21">
        <v>0.71439975838756775</v>
      </c>
      <c r="R116" s="22">
        <v>0.45610595682642779</v>
      </c>
      <c r="S116" s="23">
        <v>0.43230136854084589</v>
      </c>
      <c r="T116" s="24"/>
    </row>
    <row r="117" spans="1:20" x14ac:dyDescent="0.25">
      <c r="A117" s="11">
        <v>41649</v>
      </c>
      <c r="B117" s="11" t="s">
        <v>44</v>
      </c>
      <c r="C117" s="11" t="s">
        <v>21</v>
      </c>
      <c r="D117" s="13">
        <v>5</v>
      </c>
      <c r="E117" s="12">
        <v>5</v>
      </c>
      <c r="F117" s="2">
        <v>45</v>
      </c>
      <c r="G117" s="2"/>
      <c r="H117" s="14">
        <v>26.143000000000001</v>
      </c>
      <c r="I117" s="4">
        <v>5210</v>
      </c>
      <c r="J117" s="4" t="s">
        <v>113</v>
      </c>
      <c r="K117" s="15">
        <v>1.3282149999999999</v>
      </c>
      <c r="L117" s="16">
        <v>1094.8420000000001</v>
      </c>
      <c r="M117" s="17">
        <v>0.36810700000000002</v>
      </c>
      <c r="N117" s="18">
        <v>0.48902471965847555</v>
      </c>
      <c r="O117" s="19">
        <v>4.8902471965847551E-4</v>
      </c>
      <c r="P117" s="20">
        <v>1.1401890258015512</v>
      </c>
      <c r="Q117" s="21">
        <v>0.64952996802118201</v>
      </c>
      <c r="R117" s="22">
        <v>0.53540480212032471</v>
      </c>
      <c r="S117" s="23">
        <v>0.41971156172073165</v>
      </c>
      <c r="T117" s="24"/>
    </row>
    <row r="118" spans="1:20" x14ac:dyDescent="0.25">
      <c r="A118" s="11">
        <v>41649</v>
      </c>
      <c r="B118" s="12" t="s">
        <v>44</v>
      </c>
      <c r="C118" s="2" t="s">
        <v>21</v>
      </c>
      <c r="D118" s="13">
        <v>5</v>
      </c>
      <c r="E118" s="12">
        <v>5.0999999999999996</v>
      </c>
      <c r="F118" s="2">
        <v>0</v>
      </c>
      <c r="G118" s="12">
        <v>15.6</v>
      </c>
      <c r="H118" s="14">
        <v>29.111999999999998</v>
      </c>
      <c r="I118" s="4">
        <v>5211</v>
      </c>
      <c r="J118" s="4" t="s">
        <v>114</v>
      </c>
      <c r="K118" s="15">
        <v>1.7772330000000001</v>
      </c>
      <c r="L118" s="16">
        <v>545.37310000000002</v>
      </c>
      <c r="M118" s="17">
        <v>0.36514999999999997</v>
      </c>
      <c r="N118" s="18">
        <v>0.48422122337820867</v>
      </c>
      <c r="O118" s="19">
        <v>4.8422122337820868E-4</v>
      </c>
      <c r="P118" s="20">
        <v>1.1289894002528391</v>
      </c>
      <c r="Q118" s="21">
        <v>0.86057393748812394</v>
      </c>
      <c r="R118" s="22">
        <v>0.26408122967956615</v>
      </c>
      <c r="S118" s="23">
        <v>0.41225047950232419</v>
      </c>
      <c r="T118" s="24"/>
    </row>
    <row r="119" spans="1:20" x14ac:dyDescent="0.25">
      <c r="A119" s="11">
        <v>41649</v>
      </c>
      <c r="B119" s="11" t="s">
        <v>44</v>
      </c>
      <c r="C119" s="11" t="s">
        <v>21</v>
      </c>
      <c r="D119" s="13">
        <v>5</v>
      </c>
      <c r="E119" s="12">
        <v>5.0999999999999996</v>
      </c>
      <c r="F119" s="2">
        <v>15</v>
      </c>
      <c r="G119" s="2"/>
      <c r="H119" s="14">
        <v>27.613</v>
      </c>
      <c r="I119" s="4">
        <v>5211</v>
      </c>
      <c r="J119" s="4" t="s">
        <v>115</v>
      </c>
      <c r="K119" s="15">
        <v>1.6334200000000001</v>
      </c>
      <c r="L119" s="16">
        <v>741.57759999999996</v>
      </c>
      <c r="M119" s="17">
        <v>0.37231900000000001</v>
      </c>
      <c r="N119" s="18">
        <v>0.48663457746047262</v>
      </c>
      <c r="O119" s="19">
        <v>4.8663457746047262E-4</v>
      </c>
      <c r="P119" s="20">
        <v>1.1346162729432268</v>
      </c>
      <c r="Q119" s="21">
        <v>0.7948786515154852</v>
      </c>
      <c r="R119" s="22">
        <v>0.36087730203015134</v>
      </c>
      <c r="S119" s="23">
        <v>0.42243919612594927</v>
      </c>
      <c r="T119" s="24"/>
    </row>
    <row r="120" spans="1:20" x14ac:dyDescent="0.25">
      <c r="A120" s="11">
        <v>41649</v>
      </c>
      <c r="B120" s="11" t="s">
        <v>44</v>
      </c>
      <c r="C120" s="11" t="s">
        <v>21</v>
      </c>
      <c r="D120" s="13">
        <v>5</v>
      </c>
      <c r="E120" s="12">
        <v>5.0999999999999996</v>
      </c>
      <c r="F120" s="2">
        <v>30</v>
      </c>
      <c r="G120" s="2"/>
      <c r="H120" s="14">
        <v>27.113</v>
      </c>
      <c r="I120" s="4">
        <v>5211</v>
      </c>
      <c r="J120" s="4" t="s">
        <v>116</v>
      </c>
      <c r="K120" s="15">
        <v>1.456539</v>
      </c>
      <c r="L120" s="16">
        <v>954.70640000000003</v>
      </c>
      <c r="M120" s="17">
        <v>0.37940099999999999</v>
      </c>
      <c r="N120" s="18">
        <v>0.48744492468517309</v>
      </c>
      <c r="O120" s="19">
        <v>4.8744492468517307E-4</v>
      </c>
      <c r="P120" s="20">
        <v>1.1365056437164209</v>
      </c>
      <c r="Q120" s="21">
        <v>0.70998254315601739</v>
      </c>
      <c r="R120" s="22">
        <v>0.46536678924445274</v>
      </c>
      <c r="S120" s="23">
        <v>0.43119137773165378</v>
      </c>
      <c r="T120" s="24"/>
    </row>
    <row r="121" spans="1:20" x14ac:dyDescent="0.25">
      <c r="A121" s="11">
        <v>41649</v>
      </c>
      <c r="B121" s="11" t="s">
        <v>44</v>
      </c>
      <c r="C121" s="11" t="s">
        <v>21</v>
      </c>
      <c r="D121" s="13">
        <v>5</v>
      </c>
      <c r="E121" s="12">
        <v>5.0999999999999996</v>
      </c>
      <c r="F121" s="2">
        <v>45</v>
      </c>
      <c r="G121" s="2"/>
      <c r="H121" s="14">
        <v>27.113</v>
      </c>
      <c r="I121" s="4">
        <v>5211</v>
      </c>
      <c r="J121" s="4" t="s">
        <v>117</v>
      </c>
      <c r="K121" s="15">
        <v>1.322119</v>
      </c>
      <c r="L121" s="16">
        <v>1122.646</v>
      </c>
      <c r="M121" s="17">
        <v>0.37385200000000002</v>
      </c>
      <c r="N121" s="18">
        <v>0.48744492468517309</v>
      </c>
      <c r="O121" s="19">
        <v>4.8744492468517307E-4</v>
      </c>
      <c r="P121" s="20">
        <v>1.1365056437164209</v>
      </c>
      <c r="Q121" s="21">
        <v>0.64446019637983643</v>
      </c>
      <c r="R121" s="22">
        <v>0.54722809491811075</v>
      </c>
      <c r="S121" s="23">
        <v>0.42488490791467143</v>
      </c>
      <c r="T121" s="24"/>
    </row>
    <row r="122" spans="1:20" x14ac:dyDescent="0.25">
      <c r="A122" s="11">
        <v>41649</v>
      </c>
      <c r="B122" s="12" t="s">
        <v>44</v>
      </c>
      <c r="C122" s="2" t="s">
        <v>21</v>
      </c>
      <c r="D122" s="13">
        <v>5</v>
      </c>
      <c r="E122" s="12">
        <v>5.2</v>
      </c>
      <c r="F122" s="2">
        <v>0</v>
      </c>
      <c r="G122" s="12">
        <v>15.95</v>
      </c>
      <c r="H122" s="14">
        <v>28.079000000000001</v>
      </c>
      <c r="I122" s="4">
        <v>5212</v>
      </c>
      <c r="J122" s="4" t="s">
        <v>118</v>
      </c>
      <c r="K122" s="15">
        <v>1.7900160000000001</v>
      </c>
      <c r="L122" s="16">
        <v>539.33109999999999</v>
      </c>
      <c r="M122" s="17">
        <v>0.38996599999999998</v>
      </c>
      <c r="N122" s="18">
        <v>0.48588175580951409</v>
      </c>
      <c r="O122" s="19">
        <v>4.8588175580951411E-4</v>
      </c>
      <c r="P122" s="20">
        <v>1.1328610263262291</v>
      </c>
      <c r="Q122" s="21">
        <v>0.86973611700712317</v>
      </c>
      <c r="R122" s="22">
        <v>0.26205114183067663</v>
      </c>
      <c r="S122" s="23">
        <v>0.44177728299233421</v>
      </c>
      <c r="T122" s="24"/>
    </row>
    <row r="123" spans="1:20" x14ac:dyDescent="0.25">
      <c r="A123" s="11">
        <v>41649</v>
      </c>
      <c r="B123" s="11" t="s">
        <v>44</v>
      </c>
      <c r="C123" s="11" t="s">
        <v>21</v>
      </c>
      <c r="D123" s="13">
        <v>5</v>
      </c>
      <c r="E123" s="12">
        <v>5.2</v>
      </c>
      <c r="F123" s="2">
        <v>15</v>
      </c>
      <c r="G123" s="2"/>
      <c r="H123" s="14">
        <v>26.58</v>
      </c>
      <c r="I123" s="4">
        <v>5212</v>
      </c>
      <c r="J123" s="4" t="s">
        <v>119</v>
      </c>
      <c r="K123" s="15">
        <v>1.6491389999999999</v>
      </c>
      <c r="L123" s="16">
        <v>985.8741</v>
      </c>
      <c r="M123" s="17">
        <v>0.39099800000000001</v>
      </c>
      <c r="N123" s="18">
        <v>0.48831173196124555</v>
      </c>
      <c r="O123" s="19">
        <v>4.8831173196124558E-4</v>
      </c>
      <c r="P123" s="20">
        <v>1.1385266543196335</v>
      </c>
      <c r="Q123" s="21">
        <v>0.80529392133483646</v>
      </c>
      <c r="R123" s="22">
        <v>0.48141388926673423</v>
      </c>
      <c r="S123" s="23">
        <v>0.44516164478566805</v>
      </c>
      <c r="T123" s="24"/>
    </row>
    <row r="124" spans="1:20" x14ac:dyDescent="0.25">
      <c r="A124" s="11">
        <v>41649</v>
      </c>
      <c r="B124" s="11" t="s">
        <v>44</v>
      </c>
      <c r="C124" s="11" t="s">
        <v>21</v>
      </c>
      <c r="D124" s="13">
        <v>5</v>
      </c>
      <c r="E124" s="12">
        <v>5.2</v>
      </c>
      <c r="F124" s="2">
        <v>30</v>
      </c>
      <c r="G124" s="2"/>
      <c r="H124" s="14">
        <v>26.08</v>
      </c>
      <c r="I124" s="4">
        <v>5212</v>
      </c>
      <c r="J124" s="4" t="s">
        <v>120</v>
      </c>
      <c r="K124" s="15">
        <v>1.530403</v>
      </c>
      <c r="L124" s="16">
        <v>1266.8</v>
      </c>
      <c r="M124" s="17">
        <v>0.38528200000000001</v>
      </c>
      <c r="N124" s="18">
        <v>0.48912767911220173</v>
      </c>
      <c r="O124" s="19">
        <v>4.891276791122017E-4</v>
      </c>
      <c r="P124" s="20">
        <v>1.1404290816402891</v>
      </c>
      <c r="Q124" s="21">
        <v>0.7485624674963508</v>
      </c>
      <c r="R124" s="22">
        <v>0.61962694389933715</v>
      </c>
      <c r="S124" s="23">
        <v>0.43938679743253389</v>
      </c>
      <c r="T124" s="24"/>
    </row>
    <row r="125" spans="1:20" x14ac:dyDescent="0.25">
      <c r="A125" s="11">
        <v>41649</v>
      </c>
      <c r="B125" s="11" t="s">
        <v>44</v>
      </c>
      <c r="C125" s="11" t="s">
        <v>21</v>
      </c>
      <c r="D125" s="13">
        <v>5</v>
      </c>
      <c r="E125" s="12">
        <v>5.2</v>
      </c>
      <c r="F125" s="2">
        <v>45</v>
      </c>
      <c r="G125" s="2"/>
      <c r="H125" s="14">
        <v>26.58</v>
      </c>
      <c r="I125" s="4">
        <v>5212</v>
      </c>
      <c r="J125" s="4" t="s">
        <v>121</v>
      </c>
      <c r="K125" s="15">
        <v>1.364703</v>
      </c>
      <c r="L125" s="16">
        <v>1548.201</v>
      </c>
      <c r="M125" s="17">
        <v>0.38635799999999998</v>
      </c>
      <c r="N125" s="18">
        <v>0.48831173196124555</v>
      </c>
      <c r="O125" s="19">
        <v>4.8831173196124558E-4</v>
      </c>
      <c r="P125" s="20">
        <v>1.1385266543196335</v>
      </c>
      <c r="Q125" s="21">
        <v>0.6664004855427077</v>
      </c>
      <c r="R125" s="22">
        <v>0.75600471173413242</v>
      </c>
      <c r="S125" s="23">
        <v>0.43987888110962492</v>
      </c>
      <c r="T125" s="24"/>
    </row>
    <row r="126" spans="1:20" x14ac:dyDescent="0.25">
      <c r="A126" s="11">
        <v>41649</v>
      </c>
      <c r="B126" s="12" t="s">
        <v>44</v>
      </c>
      <c r="C126" s="2" t="s">
        <v>21</v>
      </c>
      <c r="D126" s="13">
        <v>5</v>
      </c>
      <c r="E126" s="12">
        <v>5.3</v>
      </c>
      <c r="F126" s="2">
        <v>0</v>
      </c>
      <c r="G126" s="12">
        <v>16.149999999999999</v>
      </c>
      <c r="H126" s="14">
        <v>30.125</v>
      </c>
      <c r="I126" s="4">
        <v>5213</v>
      </c>
      <c r="J126" s="4" t="s">
        <v>122</v>
      </c>
      <c r="K126" s="15">
        <v>1.778462</v>
      </c>
      <c r="L126" s="16">
        <v>468.64490000000001</v>
      </c>
      <c r="M126" s="17">
        <v>0.37457200000000002</v>
      </c>
      <c r="N126" s="18">
        <v>0.48260382629871945</v>
      </c>
      <c r="O126" s="19">
        <v>4.8260382629871946E-4</v>
      </c>
      <c r="P126" s="20">
        <v>1.1252183467124679</v>
      </c>
      <c r="Q126" s="21">
        <v>0.85829256612687321</v>
      </c>
      <c r="R126" s="22">
        <v>0.22616982191538076</v>
      </c>
      <c r="S126" s="23">
        <v>0.42147528656478256</v>
      </c>
      <c r="T126" s="24"/>
    </row>
    <row r="127" spans="1:20" x14ac:dyDescent="0.25">
      <c r="A127" s="11">
        <v>41649</v>
      </c>
      <c r="B127" s="11" t="s">
        <v>44</v>
      </c>
      <c r="C127" s="11" t="s">
        <v>21</v>
      </c>
      <c r="D127" s="13">
        <v>5</v>
      </c>
      <c r="E127" s="12">
        <v>5.3</v>
      </c>
      <c r="F127" s="2">
        <v>15</v>
      </c>
      <c r="G127" s="2"/>
      <c r="H127" s="14">
        <v>27.626999999999999</v>
      </c>
      <c r="I127" s="4">
        <v>5213</v>
      </c>
      <c r="J127" s="4" t="s">
        <v>123</v>
      </c>
      <c r="K127" s="15">
        <v>1.6310290000000001</v>
      </c>
      <c r="L127" s="16">
        <v>780.08510000000001</v>
      </c>
      <c r="M127" s="17">
        <v>0.36541200000000001</v>
      </c>
      <c r="N127" s="18">
        <v>0.48661192651281227</v>
      </c>
      <c r="O127" s="19">
        <v>4.8661192651281224E-4</v>
      </c>
      <c r="P127" s="20">
        <v>1.1345634609668414</v>
      </c>
      <c r="Q127" s="21">
        <v>0.79367816388826573</v>
      </c>
      <c r="R127" s="22">
        <v>0.37959871335493978</v>
      </c>
      <c r="S127" s="23">
        <v>0.41458310339881543</v>
      </c>
      <c r="T127" s="24"/>
    </row>
    <row r="128" spans="1:20" x14ac:dyDescent="0.25">
      <c r="A128" s="11">
        <v>41649</v>
      </c>
      <c r="B128" s="11" t="s">
        <v>44</v>
      </c>
      <c r="C128" s="11" t="s">
        <v>21</v>
      </c>
      <c r="D128" s="13">
        <v>5</v>
      </c>
      <c r="E128" s="12">
        <v>5.3</v>
      </c>
      <c r="F128" s="2">
        <v>30</v>
      </c>
      <c r="G128" s="2"/>
      <c r="H128" s="14">
        <v>26.626999999999999</v>
      </c>
      <c r="I128" s="4">
        <v>5213</v>
      </c>
      <c r="J128" s="4" t="s">
        <v>124</v>
      </c>
      <c r="K128" s="15">
        <v>1.5146809999999999</v>
      </c>
      <c r="L128" s="16">
        <v>1020.537</v>
      </c>
      <c r="M128" s="17">
        <v>0.37018200000000001</v>
      </c>
      <c r="N128" s="18">
        <v>0.48823517288098861</v>
      </c>
      <c r="O128" s="19">
        <v>4.8823517288098861E-4</v>
      </c>
      <c r="P128" s="20">
        <v>1.1383481524574055</v>
      </c>
      <c r="Q128" s="21">
        <v>0.73952053989454869</v>
      </c>
      <c r="R128" s="22">
        <v>0.49826205862644551</v>
      </c>
      <c r="S128" s="23">
        <v>0.42139599577298731</v>
      </c>
      <c r="T128" s="24"/>
    </row>
    <row r="129" spans="1:20" x14ac:dyDescent="0.25">
      <c r="A129" s="11">
        <v>41649</v>
      </c>
      <c r="B129" s="11" t="s">
        <v>44</v>
      </c>
      <c r="C129" s="11" t="s">
        <v>21</v>
      </c>
      <c r="D129" s="13">
        <v>5</v>
      </c>
      <c r="E129" s="12">
        <v>5.3</v>
      </c>
      <c r="F129" s="2">
        <v>45</v>
      </c>
      <c r="G129" s="2"/>
      <c r="H129" s="14">
        <v>27.126999999999999</v>
      </c>
      <c r="I129" s="4">
        <v>5213</v>
      </c>
      <c r="J129" s="4" t="s">
        <v>125</v>
      </c>
      <c r="K129" s="15">
        <v>1.4415709999999999</v>
      </c>
      <c r="L129" s="16">
        <v>1252.6849999999999</v>
      </c>
      <c r="M129" s="17">
        <v>0.37414599999999998</v>
      </c>
      <c r="N129" s="18">
        <v>0.48742219823943933</v>
      </c>
      <c r="O129" s="19">
        <v>4.8742219823943935E-4</v>
      </c>
      <c r="P129" s="20">
        <v>1.1364526557119716</v>
      </c>
      <c r="Q129" s="21">
        <v>0.70265370573822672</v>
      </c>
      <c r="R129" s="22">
        <v>0.61058647640157204</v>
      </c>
      <c r="S129" s="23">
        <v>0.42519921532401134</v>
      </c>
      <c r="T129" s="24"/>
    </row>
    <row r="130" spans="1:20" x14ac:dyDescent="0.25">
      <c r="A130" s="11">
        <v>41649</v>
      </c>
      <c r="B130" s="12" t="s">
        <v>44</v>
      </c>
      <c r="C130" s="2" t="s">
        <v>21</v>
      </c>
      <c r="D130" s="13">
        <v>5</v>
      </c>
      <c r="E130" s="12">
        <v>5.4</v>
      </c>
      <c r="F130" s="2">
        <v>0</v>
      </c>
      <c r="G130" s="12">
        <v>16.249999999999996</v>
      </c>
      <c r="H130" s="14">
        <v>30.155999999999999</v>
      </c>
      <c r="I130" s="4">
        <v>5214</v>
      </c>
      <c r="J130" s="4" t="s">
        <v>184</v>
      </c>
      <c r="K130" s="15">
        <v>1.7955810000000001</v>
      </c>
      <c r="L130" s="16">
        <v>488.61410000000001</v>
      </c>
      <c r="M130" s="17">
        <v>0.38389400000000001</v>
      </c>
      <c r="N130" s="18">
        <v>0.4825545008036245</v>
      </c>
      <c r="O130" s="19">
        <v>4.8255450080362448E-4</v>
      </c>
      <c r="P130" s="20">
        <v>1.1251033415073348</v>
      </c>
      <c r="Q130" s="21">
        <v>0.8664656931074729</v>
      </c>
      <c r="R130" s="22">
        <v>0.23578293311111226</v>
      </c>
      <c r="S130" s="23">
        <v>0.43192042218461679</v>
      </c>
      <c r="T130" s="24"/>
    </row>
    <row r="131" spans="1:20" x14ac:dyDescent="0.25">
      <c r="A131" s="11">
        <v>41649</v>
      </c>
      <c r="B131" s="11" t="s">
        <v>44</v>
      </c>
      <c r="C131" s="11" t="s">
        <v>21</v>
      </c>
      <c r="D131" s="13">
        <v>5</v>
      </c>
      <c r="E131" s="12">
        <v>5.4</v>
      </c>
      <c r="F131" s="2">
        <v>15</v>
      </c>
      <c r="G131" s="2"/>
      <c r="H131" s="14">
        <v>27.658000000000001</v>
      </c>
      <c r="I131" s="4">
        <v>5214</v>
      </c>
      <c r="J131" s="4" t="s">
        <v>126</v>
      </c>
      <c r="K131" s="15">
        <v>1.6538170000000001</v>
      </c>
      <c r="L131" s="16">
        <v>843.4366</v>
      </c>
      <c r="M131" s="17">
        <v>0.38018800000000003</v>
      </c>
      <c r="N131" s="18">
        <v>0.48656177834613479</v>
      </c>
      <c r="O131" s="19">
        <v>4.8656177834613477E-4</v>
      </c>
      <c r="P131" s="20">
        <v>1.134446537655992</v>
      </c>
      <c r="Q131" s="21">
        <v>0.80468414057906967</v>
      </c>
      <c r="R131" s="22">
        <v>0.41038401201821756</v>
      </c>
      <c r="S131" s="23">
        <v>0.43130296025835635</v>
      </c>
      <c r="T131" s="24"/>
    </row>
    <row r="132" spans="1:20" x14ac:dyDescent="0.25">
      <c r="A132" s="11">
        <v>41649</v>
      </c>
      <c r="B132" s="11" t="s">
        <v>44</v>
      </c>
      <c r="C132" s="11" t="s">
        <v>21</v>
      </c>
      <c r="D132" s="13">
        <v>5</v>
      </c>
      <c r="E132" s="12">
        <v>5.4</v>
      </c>
      <c r="F132" s="2">
        <v>30</v>
      </c>
      <c r="G132" s="2"/>
      <c r="H132" s="14">
        <v>26.658000000000001</v>
      </c>
      <c r="I132" s="4">
        <v>5214</v>
      </c>
      <c r="J132" s="4" t="s">
        <v>127</v>
      </c>
      <c r="K132" s="15">
        <v>1.540575</v>
      </c>
      <c r="L132" s="16">
        <v>1067.6679999999999</v>
      </c>
      <c r="M132" s="17">
        <v>0.38158399999999998</v>
      </c>
      <c r="N132" s="18">
        <v>0.48818468960382688</v>
      </c>
      <c r="O132" s="19">
        <v>4.8818468960382686E-4</v>
      </c>
      <c r="P132" s="20">
        <v>1.1382304478173486</v>
      </c>
      <c r="Q132" s="21">
        <v>0.7520851281864156</v>
      </c>
      <c r="R132" s="22">
        <v>0.52121917117993855</v>
      </c>
      <c r="S132" s="23">
        <v>0.43433052719993515</v>
      </c>
      <c r="T132" s="24"/>
    </row>
    <row r="133" spans="1:20" x14ac:dyDescent="0.25">
      <c r="A133" s="11">
        <v>41649</v>
      </c>
      <c r="B133" s="11" t="s">
        <v>44</v>
      </c>
      <c r="C133" s="11" t="s">
        <v>21</v>
      </c>
      <c r="D133" s="13">
        <v>5</v>
      </c>
      <c r="E133" s="12">
        <v>5.4</v>
      </c>
      <c r="F133" s="2">
        <v>45</v>
      </c>
      <c r="G133" s="2"/>
      <c r="H133" s="14">
        <v>26.658000000000001</v>
      </c>
      <c r="I133" s="4">
        <v>5214</v>
      </c>
      <c r="J133" s="4" t="s">
        <v>128</v>
      </c>
      <c r="K133" s="15">
        <v>1.431608</v>
      </c>
      <c r="L133" s="16">
        <v>1262.7560000000001</v>
      </c>
      <c r="M133" s="17">
        <v>0.39267400000000002</v>
      </c>
      <c r="N133" s="18">
        <v>0.48818468960382688</v>
      </c>
      <c r="O133" s="19">
        <v>4.8818468960382686E-4</v>
      </c>
      <c r="P133" s="20">
        <v>1.1382304478173486</v>
      </c>
      <c r="Q133" s="21">
        <v>0.69888910711435537</v>
      </c>
      <c r="R133" s="22">
        <v>0.61645814590537007</v>
      </c>
      <c r="S133" s="23">
        <v>0.44695350286622959</v>
      </c>
      <c r="T133" s="24"/>
    </row>
    <row r="134" spans="1:20" x14ac:dyDescent="0.25">
      <c r="A134" s="11">
        <v>41649</v>
      </c>
      <c r="B134" s="12" t="s">
        <v>44</v>
      </c>
      <c r="C134" s="2" t="s">
        <v>21</v>
      </c>
      <c r="D134" s="13">
        <v>5</v>
      </c>
      <c r="E134" s="12">
        <v>5.5</v>
      </c>
      <c r="F134" s="2">
        <v>0</v>
      </c>
      <c r="G134" s="12">
        <v>15.4</v>
      </c>
      <c r="H134" s="14">
        <v>29.111999999999998</v>
      </c>
      <c r="I134" s="4">
        <v>5215</v>
      </c>
      <c r="J134" s="4" t="s">
        <v>185</v>
      </c>
      <c r="K134" s="15">
        <v>1.8956550000000001</v>
      </c>
      <c r="L134" s="16">
        <v>455.0976</v>
      </c>
      <c r="M134" s="17">
        <v>0.38333899999999999</v>
      </c>
      <c r="N134" s="18">
        <v>0.48422122337820867</v>
      </c>
      <c r="O134" s="19">
        <v>4.8422122337820868E-4</v>
      </c>
      <c r="P134" s="20">
        <v>1.1289894002528391</v>
      </c>
      <c r="Q134" s="21">
        <v>0.91791638320301816</v>
      </c>
      <c r="R134" s="22">
        <v>0.22036791662848668</v>
      </c>
      <c r="S134" s="23">
        <v>0.43278566770352306</v>
      </c>
      <c r="T134" s="24"/>
    </row>
    <row r="135" spans="1:20" x14ac:dyDescent="0.25">
      <c r="A135" s="11">
        <v>41649</v>
      </c>
      <c r="B135" s="11" t="s">
        <v>44</v>
      </c>
      <c r="C135" s="11" t="s">
        <v>21</v>
      </c>
      <c r="D135" s="13">
        <v>5</v>
      </c>
      <c r="E135" s="12">
        <v>5.5</v>
      </c>
      <c r="F135" s="2">
        <v>15</v>
      </c>
      <c r="G135" s="2"/>
      <c r="H135" s="14">
        <v>27.113</v>
      </c>
      <c r="I135" s="4">
        <v>5215</v>
      </c>
      <c r="J135" s="4" t="s">
        <v>129</v>
      </c>
      <c r="K135" s="15">
        <v>1.6984349999999999</v>
      </c>
      <c r="L135" s="16">
        <v>839.90449999999998</v>
      </c>
      <c r="M135" s="17">
        <v>0.38232100000000002</v>
      </c>
      <c r="N135" s="18">
        <v>0.48744492468517309</v>
      </c>
      <c r="O135" s="19">
        <v>4.8744492468517307E-4</v>
      </c>
      <c r="P135" s="20">
        <v>1.1365056437164209</v>
      </c>
      <c r="Q135" s="21">
        <v>0.82789352065766186</v>
      </c>
      <c r="R135" s="22">
        <v>0.40940718574523793</v>
      </c>
      <c r="S135" s="23">
        <v>0.43450997421130577</v>
      </c>
      <c r="T135" s="24"/>
    </row>
    <row r="136" spans="1:20" x14ac:dyDescent="0.25">
      <c r="A136" s="11">
        <v>41649</v>
      </c>
      <c r="B136" s="11" t="s">
        <v>44</v>
      </c>
      <c r="C136" s="11" t="s">
        <v>21</v>
      </c>
      <c r="D136" s="13">
        <v>5</v>
      </c>
      <c r="E136" s="12">
        <v>5.5</v>
      </c>
      <c r="F136" s="2">
        <v>30</v>
      </c>
      <c r="G136" s="2"/>
      <c r="H136" s="14">
        <v>26.613</v>
      </c>
      <c r="I136" s="4">
        <v>5215</v>
      </c>
      <c r="J136" s="4" t="s">
        <v>130</v>
      </c>
      <c r="K136" s="15">
        <v>1.552303</v>
      </c>
      <c r="L136" s="16">
        <v>1196.915</v>
      </c>
      <c r="M136" s="17">
        <v>0.388573</v>
      </c>
      <c r="N136" s="18">
        <v>0.48825797520289071</v>
      </c>
      <c r="O136" s="19">
        <v>4.8825797520289074E-4</v>
      </c>
      <c r="P136" s="20">
        <v>1.1384013173714691</v>
      </c>
      <c r="Q136" s="21">
        <v>0.75792431968137286</v>
      </c>
      <c r="R136" s="22">
        <v>0.58440329438996796</v>
      </c>
      <c r="S136" s="23">
        <v>0.44235201509498384</v>
      </c>
      <c r="T136" s="24"/>
    </row>
    <row r="137" spans="1:20" x14ac:dyDescent="0.25">
      <c r="A137" s="11">
        <v>41649</v>
      </c>
      <c r="B137" s="11" t="s">
        <v>44</v>
      </c>
      <c r="C137" s="11" t="s">
        <v>21</v>
      </c>
      <c r="D137" s="13">
        <v>5</v>
      </c>
      <c r="E137" s="12">
        <v>5.5</v>
      </c>
      <c r="F137" s="2">
        <v>45</v>
      </c>
      <c r="G137" s="2"/>
      <c r="H137" s="14">
        <v>26.613</v>
      </c>
      <c r="I137" s="4">
        <v>5215</v>
      </c>
      <c r="J137" s="4" t="s">
        <v>131</v>
      </c>
      <c r="K137" s="15">
        <v>1.4071800000000001</v>
      </c>
      <c r="L137" s="16">
        <v>1477.376</v>
      </c>
      <c r="M137" s="17">
        <v>0.38969799999999999</v>
      </c>
      <c r="N137" s="18">
        <v>0.48825797520289071</v>
      </c>
      <c r="O137" s="19">
        <v>4.8825797520289074E-4</v>
      </c>
      <c r="P137" s="20">
        <v>1.1384013173714691</v>
      </c>
      <c r="Q137" s="21">
        <v>0.68706685754600383</v>
      </c>
      <c r="R137" s="22">
        <v>0.72134061437334596</v>
      </c>
      <c r="S137" s="23">
        <v>0.44363271657702674</v>
      </c>
      <c r="T137" s="24"/>
    </row>
    <row r="138" spans="1:20" x14ac:dyDescent="0.25">
      <c r="A138" s="11">
        <v>41649</v>
      </c>
      <c r="B138" s="12" t="s">
        <v>44</v>
      </c>
      <c r="C138" s="2" t="s">
        <v>21</v>
      </c>
      <c r="D138" s="13">
        <v>5</v>
      </c>
      <c r="E138" s="12">
        <v>5.6</v>
      </c>
      <c r="F138" s="2">
        <v>0</v>
      </c>
      <c r="G138" s="12">
        <v>16.149999999999999</v>
      </c>
      <c r="H138" s="14">
        <v>28.123999999999999</v>
      </c>
      <c r="I138" s="4">
        <v>5216</v>
      </c>
      <c r="J138" s="4" t="s">
        <v>186</v>
      </c>
      <c r="K138" s="15">
        <v>1.8362689999999999</v>
      </c>
      <c r="L138" s="16">
        <v>539.35879999999997</v>
      </c>
      <c r="M138" s="17">
        <v>0.38448100000000002</v>
      </c>
      <c r="N138" s="18">
        <v>0.4858091817440075</v>
      </c>
      <c r="O138" s="19">
        <v>4.8580918174400751E-4</v>
      </c>
      <c r="P138" s="20">
        <v>1.1326918157531805</v>
      </c>
      <c r="Q138" s="21">
        <v>0.89207634035188688</v>
      </c>
      <c r="R138" s="22">
        <v>0.26202545729442978</v>
      </c>
      <c r="S138" s="23">
        <v>0.43549848201259861</v>
      </c>
      <c r="T138" s="24"/>
    </row>
    <row r="139" spans="1:20" x14ac:dyDescent="0.25">
      <c r="A139" s="11">
        <v>41649</v>
      </c>
      <c r="B139" s="11" t="s">
        <v>44</v>
      </c>
      <c r="C139" s="11" t="s">
        <v>21</v>
      </c>
      <c r="D139" s="13">
        <v>5</v>
      </c>
      <c r="E139" s="12">
        <v>5.6</v>
      </c>
      <c r="F139" s="2">
        <v>15</v>
      </c>
      <c r="G139" s="2"/>
      <c r="H139" s="14">
        <v>26.625</v>
      </c>
      <c r="I139" s="4">
        <v>5216</v>
      </c>
      <c r="J139" s="4" t="s">
        <v>132</v>
      </c>
      <c r="K139" s="15">
        <v>1.652126</v>
      </c>
      <c r="L139" s="16">
        <v>712.74800000000005</v>
      </c>
      <c r="M139" s="17">
        <v>0.37814700000000001</v>
      </c>
      <c r="N139" s="18">
        <v>0.48823843022514929</v>
      </c>
      <c r="O139" s="19">
        <v>4.8823843022514929E-4</v>
      </c>
      <c r="P139" s="20">
        <v>1.1383557471411017</v>
      </c>
      <c r="Q139" s="21">
        <v>0.80663140477415496</v>
      </c>
      <c r="R139" s="22">
        <v>0.34799096466611473</v>
      </c>
      <c r="S139" s="23">
        <v>0.43046581071416617</v>
      </c>
      <c r="T139" s="24"/>
    </row>
    <row r="140" spans="1:20" x14ac:dyDescent="0.25">
      <c r="A140" s="11">
        <v>41649</v>
      </c>
      <c r="B140" s="11" t="s">
        <v>44</v>
      </c>
      <c r="C140" s="11" t="s">
        <v>21</v>
      </c>
      <c r="D140" s="13">
        <v>5</v>
      </c>
      <c r="E140" s="12">
        <v>5.6</v>
      </c>
      <c r="F140" s="2">
        <v>30</v>
      </c>
      <c r="G140" s="2"/>
      <c r="H140" s="14">
        <v>26.125</v>
      </c>
      <c r="I140" s="4">
        <v>5216</v>
      </c>
      <c r="J140" s="4" t="s">
        <v>133</v>
      </c>
      <c r="K140" s="15">
        <v>1.5175110000000001</v>
      </c>
      <c r="L140" s="16">
        <v>937.12070000000006</v>
      </c>
      <c r="M140" s="17">
        <v>0.38963500000000001</v>
      </c>
      <c r="N140" s="18">
        <v>0.48905413222201694</v>
      </c>
      <c r="O140" s="19">
        <v>4.8905413222201692E-4</v>
      </c>
      <c r="P140" s="20">
        <v>1.1402576028710174</v>
      </c>
      <c r="Q140" s="21">
        <v>0.74214502524236514</v>
      </c>
      <c r="R140" s="22">
        <v>0.45830275072578908</v>
      </c>
      <c r="S140" s="23">
        <v>0.44428427109464885</v>
      </c>
      <c r="T140" s="24"/>
    </row>
    <row r="141" spans="1:20" x14ac:dyDescent="0.25">
      <c r="A141" s="11">
        <v>41649</v>
      </c>
      <c r="B141" s="11" t="s">
        <v>44</v>
      </c>
      <c r="C141" s="11" t="s">
        <v>21</v>
      </c>
      <c r="D141" s="13">
        <v>5</v>
      </c>
      <c r="E141" s="12">
        <v>5.6</v>
      </c>
      <c r="F141" s="2">
        <v>45</v>
      </c>
      <c r="G141" s="2"/>
      <c r="H141" s="14">
        <v>26.625</v>
      </c>
      <c r="I141" s="4">
        <v>5216</v>
      </c>
      <c r="J141" s="4" t="s">
        <v>134</v>
      </c>
      <c r="K141" s="15">
        <v>1.4728589999999999</v>
      </c>
      <c r="L141" s="16">
        <v>1164.1679999999999</v>
      </c>
      <c r="M141" s="17">
        <v>0.394737</v>
      </c>
      <c r="N141" s="18">
        <v>0.48823843022514929</v>
      </c>
      <c r="O141" s="19">
        <v>4.8823843022514929E-4</v>
      </c>
      <c r="P141" s="20">
        <v>1.1383557471411017</v>
      </c>
      <c r="Q141" s="21">
        <v>0.71910636610298306</v>
      </c>
      <c r="R141" s="22">
        <v>0.56839155683835152</v>
      </c>
      <c r="S141" s="23">
        <v>0.44935113255923703</v>
      </c>
      <c r="T141" s="24"/>
    </row>
    <row r="142" spans="1:20" x14ac:dyDescent="0.25">
      <c r="A142" s="11">
        <v>41649</v>
      </c>
      <c r="B142" s="12" t="s">
        <v>20</v>
      </c>
      <c r="C142" s="2" t="s">
        <v>45</v>
      </c>
      <c r="D142" s="13">
        <v>6</v>
      </c>
      <c r="E142" s="12">
        <v>6.1</v>
      </c>
      <c r="F142" s="2">
        <v>0</v>
      </c>
      <c r="G142" s="12">
        <v>16.3</v>
      </c>
      <c r="H142" s="14">
        <v>28.565999999999999</v>
      </c>
      <c r="I142" s="4">
        <v>5217</v>
      </c>
      <c r="J142" s="4" t="s">
        <v>187</v>
      </c>
      <c r="K142" s="15">
        <v>1.8191079999999999</v>
      </c>
      <c r="L142" s="16">
        <v>437.20760000000001</v>
      </c>
      <c r="M142" s="17">
        <v>0.36877399999999999</v>
      </c>
      <c r="N142" s="18">
        <v>0.48509749373829747</v>
      </c>
      <c r="O142" s="19">
        <v>4.8509749373829746E-4</v>
      </c>
      <c r="P142" s="20">
        <v>1.1310324745761702</v>
      </c>
      <c r="Q142" s="21">
        <v>0.88244473163928683</v>
      </c>
      <c r="R142" s="22">
        <v>0.21208831100333606</v>
      </c>
      <c r="S142" s="23">
        <v>0.41709536977935258</v>
      </c>
      <c r="T142" s="24"/>
    </row>
    <row r="143" spans="1:20" x14ac:dyDescent="0.25">
      <c r="A143" s="11">
        <v>41649</v>
      </c>
      <c r="B143" s="11" t="s">
        <v>20</v>
      </c>
      <c r="C143" s="11" t="s">
        <v>45</v>
      </c>
      <c r="D143" s="13">
        <v>6</v>
      </c>
      <c r="E143" s="12">
        <v>6.1</v>
      </c>
      <c r="F143" s="2">
        <v>15</v>
      </c>
      <c r="G143" s="2"/>
      <c r="H143" s="14">
        <v>29.065000000000001</v>
      </c>
      <c r="I143" s="4">
        <v>5217</v>
      </c>
      <c r="J143" s="4" t="s">
        <v>135</v>
      </c>
      <c r="K143" s="15">
        <v>1.669543</v>
      </c>
      <c r="L143" s="16">
        <v>769.81709999999998</v>
      </c>
      <c r="M143" s="17">
        <v>0.37908500000000001</v>
      </c>
      <c r="N143" s="18">
        <v>0.48429652869892009</v>
      </c>
      <c r="O143" s="19">
        <v>4.8429652869892009E-4</v>
      </c>
      <c r="P143" s="20">
        <v>1.1291649789031772</v>
      </c>
      <c r="Q143" s="21">
        <v>0.80855387941358114</v>
      </c>
      <c r="R143" s="22">
        <v>0.37281974926306943</v>
      </c>
      <c r="S143" s="23">
        <v>0.42804950602751096</v>
      </c>
      <c r="T143" s="24"/>
    </row>
    <row r="144" spans="1:20" x14ac:dyDescent="0.25">
      <c r="A144" s="11">
        <v>41649</v>
      </c>
      <c r="B144" s="11" t="s">
        <v>20</v>
      </c>
      <c r="C144" s="11" t="s">
        <v>45</v>
      </c>
      <c r="D144" s="13">
        <v>6</v>
      </c>
      <c r="E144" s="12">
        <v>6.1</v>
      </c>
      <c r="F144" s="2">
        <v>30</v>
      </c>
      <c r="G144" s="2"/>
      <c r="H144" s="14">
        <v>28.565999999999999</v>
      </c>
      <c r="I144" s="4">
        <v>5217</v>
      </c>
      <c r="J144" s="4" t="s">
        <v>136</v>
      </c>
      <c r="K144" s="15">
        <v>1.5499099999999999</v>
      </c>
      <c r="L144" s="16">
        <v>1099.4639999999999</v>
      </c>
      <c r="M144" s="17">
        <v>0.38887699999999997</v>
      </c>
      <c r="N144" s="18">
        <v>0.48509749373829747</v>
      </c>
      <c r="O144" s="19">
        <v>4.8509749373829746E-4</v>
      </c>
      <c r="P144" s="20">
        <v>1.1310324745761702</v>
      </c>
      <c r="Q144" s="21">
        <v>0.75185745651992453</v>
      </c>
      <c r="R144" s="22">
        <v>0.53334723085548341</v>
      </c>
      <c r="S144" s="23">
        <v>0.43983251561575731</v>
      </c>
      <c r="T144" s="24"/>
    </row>
    <row r="145" spans="1:20" x14ac:dyDescent="0.25">
      <c r="A145" s="11">
        <v>41649</v>
      </c>
      <c r="B145" s="11" t="s">
        <v>20</v>
      </c>
      <c r="C145" s="11" t="s">
        <v>45</v>
      </c>
      <c r="D145" s="13">
        <v>6</v>
      </c>
      <c r="E145" s="12">
        <v>6.1</v>
      </c>
      <c r="F145" s="2">
        <v>45</v>
      </c>
      <c r="G145" s="2"/>
      <c r="H145" s="14">
        <v>28.065999999999999</v>
      </c>
      <c r="I145" s="4">
        <v>5217</v>
      </c>
      <c r="J145" s="4" t="s">
        <v>137</v>
      </c>
      <c r="K145" s="15">
        <v>1.4565680000000001</v>
      </c>
      <c r="L145" s="16">
        <v>1381.1369999999999</v>
      </c>
      <c r="M145" s="17">
        <v>0.386459</v>
      </c>
      <c r="N145" s="18">
        <v>0.48590272568769305</v>
      </c>
      <c r="O145" s="19">
        <v>4.8590272568769307E-4</v>
      </c>
      <c r="P145" s="20">
        <v>1.1329099187932372</v>
      </c>
      <c r="Q145" s="21">
        <v>0.70775036134947178</v>
      </c>
      <c r="R145" s="22">
        <v>0.67109823284812331</v>
      </c>
      <c r="S145" s="23">
        <v>0.43782323430691567</v>
      </c>
      <c r="T145" s="24"/>
    </row>
    <row r="146" spans="1:20" x14ac:dyDescent="0.25">
      <c r="A146" s="11">
        <v>41649</v>
      </c>
      <c r="B146" s="12" t="s">
        <v>20</v>
      </c>
      <c r="C146" s="2" t="s">
        <v>45</v>
      </c>
      <c r="D146" s="13">
        <v>6</v>
      </c>
      <c r="E146" s="12">
        <v>6.2</v>
      </c>
      <c r="F146" s="2">
        <v>0</v>
      </c>
      <c r="G146" s="12">
        <v>16.099999999999998</v>
      </c>
      <c r="H146" s="14">
        <v>28.626000000000001</v>
      </c>
      <c r="I146" s="4">
        <v>5218</v>
      </c>
      <c r="J146" s="4" t="s">
        <v>188</v>
      </c>
      <c r="K146" s="15">
        <v>1.8082780000000001</v>
      </c>
      <c r="L146" s="16">
        <v>412.06760000000003</v>
      </c>
      <c r="M146" s="17">
        <v>0.37783699999999998</v>
      </c>
      <c r="N146" s="18">
        <v>0.4850010452148088</v>
      </c>
      <c r="O146" s="19">
        <v>4.8500104521480883E-4</v>
      </c>
      <c r="P146" s="20">
        <v>1.1308075993426372</v>
      </c>
      <c r="Q146" s="21">
        <v>0.87701672003894404</v>
      </c>
      <c r="R146" s="22">
        <v>0.19985321669915776</v>
      </c>
      <c r="S146" s="23">
        <v>0.42726095091282401</v>
      </c>
      <c r="T146" s="24"/>
    </row>
    <row r="147" spans="1:20" x14ac:dyDescent="0.25">
      <c r="A147" s="11">
        <v>41649</v>
      </c>
      <c r="B147" s="11" t="s">
        <v>20</v>
      </c>
      <c r="C147" s="11" t="s">
        <v>45</v>
      </c>
      <c r="D147" s="13">
        <v>6</v>
      </c>
      <c r="E147" s="12">
        <v>6.2</v>
      </c>
      <c r="F147" s="2">
        <v>15</v>
      </c>
      <c r="G147" s="2"/>
      <c r="H147" s="14">
        <v>28.126000000000001</v>
      </c>
      <c r="I147" s="4">
        <v>5218</v>
      </c>
      <c r="J147" s="4" t="s">
        <v>138</v>
      </c>
      <c r="K147" s="15">
        <v>1.632018</v>
      </c>
      <c r="L147" s="16">
        <v>848.19529999999997</v>
      </c>
      <c r="M147" s="17">
        <v>0.38159300000000002</v>
      </c>
      <c r="N147" s="18">
        <v>0.48580595673317539</v>
      </c>
      <c r="O147" s="19">
        <v>4.8580595673317539E-4</v>
      </c>
      <c r="P147" s="20">
        <v>1.1326842964564843</v>
      </c>
      <c r="Q147" s="21">
        <v>0.79284406589576339</v>
      </c>
      <c r="R147" s="22">
        <v>0.41205832921308272</v>
      </c>
      <c r="S147" s="23">
        <v>0.43222439873771923</v>
      </c>
      <c r="T147" s="24"/>
    </row>
    <row r="148" spans="1:20" x14ac:dyDescent="0.25">
      <c r="A148" s="11">
        <v>41649</v>
      </c>
      <c r="B148" s="11" t="s">
        <v>20</v>
      </c>
      <c r="C148" s="11" t="s">
        <v>45</v>
      </c>
      <c r="D148" s="13">
        <v>6</v>
      </c>
      <c r="E148" s="12">
        <v>6.2</v>
      </c>
      <c r="F148" s="2">
        <v>30</v>
      </c>
      <c r="G148" s="2"/>
      <c r="H148" s="14">
        <v>28.126000000000001</v>
      </c>
      <c r="I148" s="4">
        <v>5218</v>
      </c>
      <c r="J148" s="4" t="s">
        <v>139</v>
      </c>
      <c r="K148" s="15">
        <v>1.6371009999999999</v>
      </c>
      <c r="L148" s="16">
        <v>1258.855</v>
      </c>
      <c r="M148" s="17">
        <v>0.41363800000000001</v>
      </c>
      <c r="N148" s="18">
        <v>0.48580595673317539</v>
      </c>
      <c r="O148" s="19">
        <v>4.8580595673317539E-4</v>
      </c>
      <c r="P148" s="20">
        <v>1.1326842964564843</v>
      </c>
      <c r="Q148" s="21">
        <v>0.79531341757383811</v>
      </c>
      <c r="R148" s="22">
        <v>0.61155925766334152</v>
      </c>
      <c r="S148" s="23">
        <v>0.46852126701766728</v>
      </c>
      <c r="T148" s="24"/>
    </row>
    <row r="149" spans="1:20" x14ac:dyDescent="0.25">
      <c r="A149" s="11">
        <v>41649</v>
      </c>
      <c r="B149" s="11" t="s">
        <v>20</v>
      </c>
      <c r="C149" s="11" t="s">
        <v>45</v>
      </c>
      <c r="D149" s="13">
        <v>6</v>
      </c>
      <c r="E149" s="12">
        <v>6.2</v>
      </c>
      <c r="F149" s="2">
        <v>45</v>
      </c>
      <c r="G149" s="2"/>
      <c r="H149" s="14">
        <v>27.626000000000001</v>
      </c>
      <c r="I149" s="4">
        <v>5218</v>
      </c>
      <c r="J149" s="4" t="s">
        <v>140</v>
      </c>
      <c r="K149" s="15">
        <v>1.5391919999999999</v>
      </c>
      <c r="L149" s="16">
        <v>1661.404</v>
      </c>
      <c r="M149" s="17">
        <v>0.44770799999999999</v>
      </c>
      <c r="N149" s="18">
        <v>0.48661354436771598</v>
      </c>
      <c r="O149" s="19">
        <v>4.86613544367716E-4</v>
      </c>
      <c r="P149" s="20">
        <v>1.1345672330878251</v>
      </c>
      <c r="Q149" s="21">
        <v>0.74899167458243343</v>
      </c>
      <c r="R149" s="22">
        <v>0.80846168906670079</v>
      </c>
      <c r="S149" s="23">
        <v>0.50795482679128401</v>
      </c>
      <c r="T149" s="24"/>
    </row>
    <row r="150" spans="1:20" x14ac:dyDescent="0.25">
      <c r="A150" s="11">
        <v>41649</v>
      </c>
      <c r="B150" s="12" t="s">
        <v>20</v>
      </c>
      <c r="C150" s="2" t="s">
        <v>45</v>
      </c>
      <c r="D150" s="13">
        <v>6</v>
      </c>
      <c r="E150" s="12">
        <v>6.3</v>
      </c>
      <c r="F150" s="2">
        <v>0</v>
      </c>
      <c r="G150" s="12">
        <v>15.6</v>
      </c>
      <c r="H150" s="14">
        <v>27.664999999999999</v>
      </c>
      <c r="I150" s="4">
        <v>5219</v>
      </c>
      <c r="J150" s="4" t="s">
        <v>189</v>
      </c>
      <c r="K150" s="15">
        <v>1.8605910000000001</v>
      </c>
      <c r="L150" s="16">
        <v>428.1703</v>
      </c>
      <c r="M150" s="17">
        <v>0.38669300000000001</v>
      </c>
      <c r="N150" s="18">
        <v>0.48655045599702179</v>
      </c>
      <c r="O150" s="19">
        <v>4.8655045599702181E-4</v>
      </c>
      <c r="P150" s="20">
        <v>1.1344201389532558</v>
      </c>
      <c r="Q150" s="21">
        <v>0.90527139947395485</v>
      </c>
      <c r="R150" s="22">
        <v>0.20832645470938163</v>
      </c>
      <c r="S150" s="23">
        <v>0.43867232679225132</v>
      </c>
      <c r="T150" s="24"/>
    </row>
    <row r="151" spans="1:20" x14ac:dyDescent="0.25">
      <c r="A151" s="11">
        <v>41649</v>
      </c>
      <c r="B151" s="11" t="s">
        <v>20</v>
      </c>
      <c r="C151" s="11" t="s">
        <v>45</v>
      </c>
      <c r="D151" s="13">
        <v>6</v>
      </c>
      <c r="E151" s="12">
        <v>6.3</v>
      </c>
      <c r="F151" s="2">
        <v>15</v>
      </c>
      <c r="G151" s="2"/>
      <c r="H151" s="14">
        <v>26.666</v>
      </c>
      <c r="I151" s="4">
        <v>5219</v>
      </c>
      <c r="J151" s="4" t="s">
        <v>141</v>
      </c>
      <c r="K151" s="15">
        <v>1.8198270000000001</v>
      </c>
      <c r="L151" s="16">
        <v>603.3596</v>
      </c>
      <c r="M151" s="17">
        <v>0.38833099999999998</v>
      </c>
      <c r="N151" s="18">
        <v>0.48817166335600548</v>
      </c>
      <c r="O151" s="19">
        <v>4.8817166335600546E-4</v>
      </c>
      <c r="P151" s="20">
        <v>1.1382000763775906</v>
      </c>
      <c r="Q151" s="21">
        <v>0.88838797361016941</v>
      </c>
      <c r="R151" s="22">
        <v>0.2945430595338141</v>
      </c>
      <c r="S151" s="23">
        <v>0.44199837385978613</v>
      </c>
      <c r="T151" s="24"/>
    </row>
    <row r="152" spans="1:20" x14ac:dyDescent="0.25">
      <c r="A152" s="11">
        <v>41649</v>
      </c>
      <c r="B152" s="11" t="s">
        <v>20</v>
      </c>
      <c r="C152" s="11" t="s">
        <v>45</v>
      </c>
      <c r="D152" s="13">
        <v>6</v>
      </c>
      <c r="E152" s="12">
        <v>6.3</v>
      </c>
      <c r="F152" s="2">
        <v>30</v>
      </c>
      <c r="G152" s="2"/>
      <c r="H152" s="14">
        <v>27.166</v>
      </c>
      <c r="I152" s="4">
        <v>5219</v>
      </c>
      <c r="J152" s="4" t="s">
        <v>142</v>
      </c>
      <c r="K152" s="15">
        <v>1.7358739999999999</v>
      </c>
      <c r="L152" s="16">
        <v>785.84580000000005</v>
      </c>
      <c r="M152" s="17">
        <v>0.38750600000000002</v>
      </c>
      <c r="N152" s="18">
        <v>0.48735890002778443</v>
      </c>
      <c r="O152" s="19">
        <v>4.8735890002778442E-4</v>
      </c>
      <c r="P152" s="20">
        <v>1.136305072321234</v>
      </c>
      <c r="Q152" s="21">
        <v>0.84599364322683024</v>
      </c>
      <c r="R152" s="22">
        <v>0.38298894467945427</v>
      </c>
      <c r="S152" s="23">
        <v>0.44032503335491213</v>
      </c>
      <c r="T152" s="24"/>
    </row>
    <row r="153" spans="1:20" x14ac:dyDescent="0.25">
      <c r="A153" s="11">
        <v>41649</v>
      </c>
      <c r="B153" s="11" t="s">
        <v>20</v>
      </c>
      <c r="C153" s="11" t="s">
        <v>45</v>
      </c>
      <c r="D153" s="13">
        <v>6</v>
      </c>
      <c r="E153" s="12">
        <v>6.3</v>
      </c>
      <c r="F153" s="2">
        <v>45</v>
      </c>
      <c r="G153" s="2"/>
      <c r="H153" s="14">
        <v>26.666</v>
      </c>
      <c r="I153" s="4">
        <v>5219</v>
      </c>
      <c r="J153" s="4" t="s">
        <v>143</v>
      </c>
      <c r="K153" s="15">
        <v>1.657457</v>
      </c>
      <c r="L153" s="16">
        <v>931.09730000000002</v>
      </c>
      <c r="M153" s="17">
        <v>0.38572800000000002</v>
      </c>
      <c r="N153" s="18">
        <v>0.48817166335600548</v>
      </c>
      <c r="O153" s="19">
        <v>4.8817166335600546E-4</v>
      </c>
      <c r="P153" s="20">
        <v>1.1382000763775906</v>
      </c>
      <c r="Q153" s="21">
        <v>0.80912354063105474</v>
      </c>
      <c r="R153" s="22">
        <v>0.45453531768728561</v>
      </c>
      <c r="S153" s="23">
        <v>0.43903563906097526</v>
      </c>
      <c r="T153" s="24"/>
    </row>
    <row r="154" spans="1:20" x14ac:dyDescent="0.25">
      <c r="A154" s="11">
        <v>41649</v>
      </c>
      <c r="B154" s="12" t="s">
        <v>20</v>
      </c>
      <c r="C154" s="2" t="s">
        <v>45</v>
      </c>
      <c r="D154" s="13">
        <v>6</v>
      </c>
      <c r="E154" s="12">
        <v>6.4</v>
      </c>
      <c r="F154" s="2">
        <v>0</v>
      </c>
      <c r="G154" s="12">
        <v>16.425000000000001</v>
      </c>
      <c r="H154" s="14">
        <v>30.100999999999999</v>
      </c>
      <c r="I154" s="4">
        <v>5220</v>
      </c>
      <c r="J154" s="4" t="s">
        <v>190</v>
      </c>
      <c r="K154" s="15">
        <v>1.818184</v>
      </c>
      <c r="L154" s="16">
        <v>418.63409999999999</v>
      </c>
      <c r="M154" s="17">
        <v>0.383245</v>
      </c>
      <c r="N154" s="18">
        <v>0.4826420207047763</v>
      </c>
      <c r="O154" s="19">
        <v>4.826420207047763E-4</v>
      </c>
      <c r="P154" s="20">
        <v>1.1253073991486382</v>
      </c>
      <c r="Q154" s="21">
        <v>0.87753199977309304</v>
      </c>
      <c r="R154" s="22">
        <v>0.20205040795992538</v>
      </c>
      <c r="S154" s="23">
        <v>0.43126843418671984</v>
      </c>
      <c r="T154" s="24"/>
    </row>
    <row r="155" spans="1:20" x14ac:dyDescent="0.25">
      <c r="A155" s="11">
        <v>41649</v>
      </c>
      <c r="B155" s="11" t="s">
        <v>20</v>
      </c>
      <c r="C155" s="11" t="s">
        <v>45</v>
      </c>
      <c r="D155" s="13">
        <v>6</v>
      </c>
      <c r="E155" s="12">
        <v>6.4</v>
      </c>
      <c r="F155" s="2">
        <v>15</v>
      </c>
      <c r="G155" s="2"/>
      <c r="H155" s="14">
        <v>27.103000000000002</v>
      </c>
      <c r="I155" s="4">
        <v>5220</v>
      </c>
      <c r="J155" s="4" t="s">
        <v>144</v>
      </c>
      <c r="K155" s="15">
        <v>1.647907</v>
      </c>
      <c r="L155" s="16">
        <v>801.75670000000002</v>
      </c>
      <c r="M155" s="17">
        <v>0.36569699999999999</v>
      </c>
      <c r="N155" s="18">
        <v>0.48746115915825688</v>
      </c>
      <c r="O155" s="19">
        <v>4.874611591582569E-4</v>
      </c>
      <c r="P155" s="20">
        <v>1.136543495316362</v>
      </c>
      <c r="Q155" s="21">
        <v>0.80329065640500563</v>
      </c>
      <c r="R155" s="22">
        <v>0.39082525034489884</v>
      </c>
      <c r="S155" s="23">
        <v>0.41563054660670762</v>
      </c>
      <c r="T155" s="24"/>
    </row>
    <row r="156" spans="1:20" x14ac:dyDescent="0.25">
      <c r="A156" s="11">
        <v>41649</v>
      </c>
      <c r="B156" s="11" t="s">
        <v>20</v>
      </c>
      <c r="C156" s="11" t="s">
        <v>45</v>
      </c>
      <c r="D156" s="13">
        <v>6</v>
      </c>
      <c r="E156" s="12">
        <v>6.4</v>
      </c>
      <c r="F156" s="2">
        <v>30</v>
      </c>
      <c r="G156" s="2"/>
      <c r="H156" s="14">
        <v>26.103000000000002</v>
      </c>
      <c r="I156" s="4">
        <v>5220</v>
      </c>
      <c r="J156" s="4" t="s">
        <v>145</v>
      </c>
      <c r="K156" s="15">
        <v>1.6167320000000001</v>
      </c>
      <c r="L156" s="16">
        <v>1138.6780000000001</v>
      </c>
      <c r="M156" s="17">
        <v>0.379106</v>
      </c>
      <c r="N156" s="18">
        <v>0.489090085715913</v>
      </c>
      <c r="O156" s="19">
        <v>4.8909008571591296E-4</v>
      </c>
      <c r="P156" s="20">
        <v>1.1403414304926722</v>
      </c>
      <c r="Q156" s="21">
        <v>0.79072759245965951</v>
      </c>
      <c r="R156" s="22">
        <v>0.55691612062282436</v>
      </c>
      <c r="S156" s="23">
        <v>0.432310278348355</v>
      </c>
      <c r="T156" s="24"/>
    </row>
    <row r="157" spans="1:20" x14ac:dyDescent="0.25">
      <c r="A157" s="11">
        <v>41649</v>
      </c>
      <c r="B157" s="11" t="s">
        <v>20</v>
      </c>
      <c r="C157" s="11" t="s">
        <v>45</v>
      </c>
      <c r="D157" s="13">
        <v>6</v>
      </c>
      <c r="E157" s="12">
        <v>6.4</v>
      </c>
      <c r="F157" s="2">
        <v>45</v>
      </c>
      <c r="G157" s="2"/>
      <c r="H157" s="14">
        <v>26.103000000000002</v>
      </c>
      <c r="I157" s="4">
        <v>5220</v>
      </c>
      <c r="J157" s="4" t="s">
        <v>146</v>
      </c>
      <c r="K157" s="15">
        <v>1.578117</v>
      </c>
      <c r="L157" s="16">
        <v>1471.271</v>
      </c>
      <c r="M157" s="17">
        <v>0.39639600000000003</v>
      </c>
      <c r="N157" s="18">
        <v>0.489090085715913</v>
      </c>
      <c r="O157" s="19">
        <v>4.8909008571591296E-4</v>
      </c>
      <c r="P157" s="20">
        <v>1.1403414304926722</v>
      </c>
      <c r="Q157" s="21">
        <v>0.77184137879973946</v>
      </c>
      <c r="R157" s="22">
        <v>0.71958405950133697</v>
      </c>
      <c r="S157" s="23">
        <v>0.45202678168157334</v>
      </c>
      <c r="T157" s="24"/>
    </row>
    <row r="158" spans="1:20" x14ac:dyDescent="0.25">
      <c r="A158" s="11">
        <v>41649</v>
      </c>
      <c r="B158" s="12" t="s">
        <v>20</v>
      </c>
      <c r="C158" s="2" t="s">
        <v>45</v>
      </c>
      <c r="D158" s="13">
        <v>6</v>
      </c>
      <c r="E158" s="12">
        <v>6.5</v>
      </c>
      <c r="F158" s="2">
        <v>0</v>
      </c>
      <c r="G158" s="12">
        <v>16.725000000000001</v>
      </c>
      <c r="H158" s="14">
        <v>30.100999999999999</v>
      </c>
      <c r="I158" s="4">
        <v>5221</v>
      </c>
      <c r="J158" s="4" t="s">
        <v>191</v>
      </c>
      <c r="K158" s="15">
        <v>1.770519</v>
      </c>
      <c r="L158" s="16">
        <v>424.20429999999999</v>
      </c>
      <c r="M158" s="17">
        <v>0.38217499999999999</v>
      </c>
      <c r="N158" s="18">
        <v>0.4826420207047763</v>
      </c>
      <c r="O158" s="19">
        <v>4.826420207047763E-4</v>
      </c>
      <c r="P158" s="20">
        <v>1.1253073991486382</v>
      </c>
      <c r="Q158" s="21">
        <v>0.8545268678561998</v>
      </c>
      <c r="R158" s="22">
        <v>0.20473882054365514</v>
      </c>
      <c r="S158" s="23">
        <v>0.43006435526963077</v>
      </c>
      <c r="T158" s="24"/>
    </row>
    <row r="159" spans="1:20" x14ac:dyDescent="0.25">
      <c r="A159" s="11">
        <v>41649</v>
      </c>
      <c r="B159" s="11" t="s">
        <v>20</v>
      </c>
      <c r="C159" s="11" t="s">
        <v>45</v>
      </c>
      <c r="D159" s="13">
        <v>6</v>
      </c>
      <c r="E159" s="12">
        <v>6.5</v>
      </c>
      <c r="F159" s="2">
        <v>15</v>
      </c>
      <c r="G159" s="2"/>
      <c r="H159" s="14">
        <v>27.103000000000002</v>
      </c>
      <c r="I159" s="4">
        <v>5221</v>
      </c>
      <c r="J159" s="4" t="s">
        <v>147</v>
      </c>
      <c r="K159" s="15">
        <v>1.671125</v>
      </c>
      <c r="L159" s="16">
        <v>740.69069999999999</v>
      </c>
      <c r="M159" s="17">
        <v>0.37773800000000002</v>
      </c>
      <c r="N159" s="18">
        <v>0.48746115915825688</v>
      </c>
      <c r="O159" s="19">
        <v>4.874611591582569E-4</v>
      </c>
      <c r="P159" s="20">
        <v>1.136543495316362</v>
      </c>
      <c r="Q159" s="21">
        <v>0.81460852959834207</v>
      </c>
      <c r="R159" s="22">
        <v>0.36105794719974071</v>
      </c>
      <c r="S159" s="23">
        <v>0.42931566683381195</v>
      </c>
      <c r="T159" s="24"/>
    </row>
    <row r="160" spans="1:20" x14ac:dyDescent="0.25">
      <c r="A160" s="11">
        <v>41649</v>
      </c>
      <c r="B160" s="11" t="s">
        <v>20</v>
      </c>
      <c r="C160" s="11" t="s">
        <v>45</v>
      </c>
      <c r="D160" s="13">
        <v>6</v>
      </c>
      <c r="E160" s="12">
        <v>6.5</v>
      </c>
      <c r="F160" s="2">
        <v>30</v>
      </c>
      <c r="G160" s="2"/>
      <c r="H160" s="14">
        <v>26.103000000000002</v>
      </c>
      <c r="I160" s="4">
        <v>5221</v>
      </c>
      <c r="J160" s="4" t="s">
        <v>148</v>
      </c>
      <c r="K160" s="15">
        <v>1.5371269999999999</v>
      </c>
      <c r="L160" s="16">
        <v>1012.963</v>
      </c>
      <c r="M160" s="17">
        <v>0.38648900000000003</v>
      </c>
      <c r="N160" s="18">
        <v>0.489090085715913</v>
      </c>
      <c r="O160" s="19">
        <v>4.8909008571591296E-4</v>
      </c>
      <c r="P160" s="20">
        <v>1.1403414304926722</v>
      </c>
      <c r="Q160" s="21">
        <v>0.75179357618624421</v>
      </c>
      <c r="R160" s="22">
        <v>0.4954301604970483</v>
      </c>
      <c r="S160" s="23">
        <v>0.44072941912968244</v>
      </c>
      <c r="T160" s="24"/>
    </row>
    <row r="161" spans="1:20" x14ac:dyDescent="0.25">
      <c r="A161" s="11">
        <v>41649</v>
      </c>
      <c r="B161" s="11" t="s">
        <v>20</v>
      </c>
      <c r="C161" s="11" t="s">
        <v>45</v>
      </c>
      <c r="D161" s="13">
        <v>6</v>
      </c>
      <c r="E161" s="12">
        <v>6.5</v>
      </c>
      <c r="F161" s="2">
        <v>45</v>
      </c>
      <c r="G161" s="2"/>
      <c r="H161" s="14">
        <v>26.103000000000002</v>
      </c>
      <c r="I161" s="4">
        <v>5221</v>
      </c>
      <c r="J161" s="4" t="s">
        <v>149</v>
      </c>
      <c r="K161" s="15">
        <v>1.4663390000000001</v>
      </c>
      <c r="L161" s="16">
        <v>1256.7760000000001</v>
      </c>
      <c r="M161" s="17">
        <v>0.38814199999999999</v>
      </c>
      <c r="N161" s="18">
        <v>0.489090085715913</v>
      </c>
      <c r="O161" s="19">
        <v>4.8909008571591296E-4</v>
      </c>
      <c r="P161" s="20">
        <v>1.1403414304926722</v>
      </c>
      <c r="Q161" s="21">
        <v>0.71717186719858617</v>
      </c>
      <c r="R161" s="22">
        <v>0.61467668156570221</v>
      </c>
      <c r="S161" s="23">
        <v>0.44261440351428677</v>
      </c>
      <c r="T161" s="24"/>
    </row>
    <row r="162" spans="1:20" x14ac:dyDescent="0.25">
      <c r="A162" s="11">
        <v>41649</v>
      </c>
      <c r="B162" s="12" t="s">
        <v>20</v>
      </c>
      <c r="C162" s="2" t="s">
        <v>45</v>
      </c>
      <c r="D162" s="13">
        <v>6</v>
      </c>
      <c r="E162" s="12">
        <v>6.6</v>
      </c>
      <c r="F162" s="2">
        <v>0</v>
      </c>
      <c r="G162" s="12">
        <v>15.875</v>
      </c>
      <c r="H162" s="14">
        <v>27.143999999999998</v>
      </c>
      <c r="I162" s="4">
        <v>5222</v>
      </c>
      <c r="J162" s="4" t="s">
        <v>192</v>
      </c>
      <c r="K162" s="15">
        <v>1.7563500000000001</v>
      </c>
      <c r="L162" s="16">
        <v>466.9384</v>
      </c>
      <c r="M162" s="17">
        <v>0.376884</v>
      </c>
      <c r="N162" s="18">
        <v>0.48739460468988433</v>
      </c>
      <c r="O162" s="19">
        <v>4.8739460468988431E-4</v>
      </c>
      <c r="P162" s="20">
        <v>1.1363883197773637</v>
      </c>
      <c r="Q162" s="21">
        <v>0.85603551394707833</v>
      </c>
      <c r="R162" s="22">
        <v>0.22758325688252706</v>
      </c>
      <c r="S162" s="23">
        <v>0.42828657551097193</v>
      </c>
      <c r="T162" s="24"/>
    </row>
    <row r="163" spans="1:20" x14ac:dyDescent="0.25">
      <c r="A163" s="11">
        <v>41649</v>
      </c>
      <c r="B163" s="11" t="s">
        <v>20</v>
      </c>
      <c r="C163" s="11" t="s">
        <v>45</v>
      </c>
      <c r="D163" s="13">
        <v>6</v>
      </c>
      <c r="E163" s="12">
        <v>6.6</v>
      </c>
      <c r="F163" s="2">
        <v>15</v>
      </c>
      <c r="G163" s="2"/>
      <c r="H163" s="14">
        <v>26.145</v>
      </c>
      <c r="I163" s="4">
        <v>5222</v>
      </c>
      <c r="J163" s="4" t="s">
        <v>150</v>
      </c>
      <c r="K163" s="15">
        <v>1.774931</v>
      </c>
      <c r="L163" s="16">
        <v>794.03869999999995</v>
      </c>
      <c r="M163" s="17">
        <v>0.41440700000000003</v>
      </c>
      <c r="N163" s="18">
        <v>0.489021451814244</v>
      </c>
      <c r="O163" s="19">
        <v>4.8902145181424397E-4</v>
      </c>
      <c r="P163" s="20">
        <v>1.1401814066363412</v>
      </c>
      <c r="Q163" s="21">
        <v>0.86797933449010789</v>
      </c>
      <c r="R163" s="22">
        <v>0.38830195787069488</v>
      </c>
      <c r="S163" s="23">
        <v>0.47249915617994626</v>
      </c>
      <c r="T163" s="24"/>
    </row>
    <row r="164" spans="1:20" x14ac:dyDescent="0.25">
      <c r="A164" s="11">
        <v>41649</v>
      </c>
      <c r="B164" s="11" t="s">
        <v>20</v>
      </c>
      <c r="C164" s="11" t="s">
        <v>45</v>
      </c>
      <c r="D164" s="13">
        <v>6</v>
      </c>
      <c r="E164" s="12">
        <v>6.6</v>
      </c>
      <c r="F164" s="2">
        <v>30</v>
      </c>
      <c r="G164" s="2"/>
      <c r="H164" s="14">
        <v>26.145</v>
      </c>
      <c r="I164" s="4">
        <v>5222</v>
      </c>
      <c r="J164" s="4" t="s">
        <v>151</v>
      </c>
      <c r="K164" s="15">
        <v>1.6563969999999999</v>
      </c>
      <c r="L164" s="16">
        <v>1140.7380000000001</v>
      </c>
      <c r="M164" s="17">
        <v>0.43370999999999998</v>
      </c>
      <c r="N164" s="18">
        <v>0.489021451814244</v>
      </c>
      <c r="O164" s="19">
        <v>4.8902145181424397E-4</v>
      </c>
      <c r="P164" s="20">
        <v>1.1401814066363412</v>
      </c>
      <c r="Q164" s="21">
        <v>0.81001366572075828</v>
      </c>
      <c r="R164" s="22">
        <v>0.55784535289967707</v>
      </c>
      <c r="S164" s="23">
        <v>0.49450807787224749</v>
      </c>
      <c r="T164" s="24"/>
    </row>
    <row r="165" spans="1:20" x14ac:dyDescent="0.25">
      <c r="A165" s="11">
        <v>41649</v>
      </c>
      <c r="B165" s="11" t="s">
        <v>20</v>
      </c>
      <c r="C165" s="11" t="s">
        <v>45</v>
      </c>
      <c r="D165" s="13">
        <v>6</v>
      </c>
      <c r="E165" s="12">
        <v>6.6</v>
      </c>
      <c r="F165" s="2">
        <v>45</v>
      </c>
      <c r="G165" s="2"/>
      <c r="H165" s="14">
        <v>26.145</v>
      </c>
      <c r="I165" s="4">
        <v>5222</v>
      </c>
      <c r="J165" s="4" t="s">
        <v>152</v>
      </c>
      <c r="K165" s="15">
        <v>1.6867319999999999</v>
      </c>
      <c r="L165" s="16">
        <v>1480.5940000000001</v>
      </c>
      <c r="M165" s="17">
        <v>0.46891899999999997</v>
      </c>
      <c r="N165" s="18">
        <v>0.489021451814244</v>
      </c>
      <c r="O165" s="19">
        <v>4.8902145181424397E-4</v>
      </c>
      <c r="P165" s="20">
        <v>1.1401814066363412</v>
      </c>
      <c r="Q165" s="21">
        <v>0.82484813146154334</v>
      </c>
      <c r="R165" s="22">
        <v>0.72404222742745872</v>
      </c>
      <c r="S165" s="23">
        <v>0.53465272501850647</v>
      </c>
      <c r="T165" s="24"/>
    </row>
    <row r="166" spans="1:20" x14ac:dyDescent="0.25">
      <c r="A166" s="11">
        <v>41649</v>
      </c>
      <c r="B166" s="12" t="s">
        <v>20</v>
      </c>
      <c r="C166" s="2" t="s">
        <v>45</v>
      </c>
      <c r="D166" s="13">
        <v>6</v>
      </c>
      <c r="E166" s="12">
        <v>6.7</v>
      </c>
      <c r="F166" s="2">
        <v>0</v>
      </c>
      <c r="G166" s="12">
        <v>15.8</v>
      </c>
      <c r="H166" s="14" t="s">
        <v>22</v>
      </c>
      <c r="I166" s="4">
        <v>5223</v>
      </c>
      <c r="J166" s="4" t="s">
        <v>193</v>
      </c>
      <c r="K166" s="15" t="s">
        <v>22</v>
      </c>
      <c r="L166" s="16" t="s">
        <v>22</v>
      </c>
      <c r="M166" s="17" t="s">
        <v>22</v>
      </c>
      <c r="N166" s="18" t="s">
        <v>22</v>
      </c>
      <c r="O166" s="19" t="s">
        <v>22</v>
      </c>
      <c r="P166" s="20" t="s">
        <v>22</v>
      </c>
      <c r="Q166" s="21" t="s">
        <v>22</v>
      </c>
      <c r="R166" s="22" t="s">
        <v>22</v>
      </c>
      <c r="S166" s="23" t="s">
        <v>22</v>
      </c>
      <c r="T166" s="24" t="s">
        <v>511</v>
      </c>
    </row>
    <row r="167" spans="1:20" x14ac:dyDescent="0.25">
      <c r="A167" s="11">
        <v>41649</v>
      </c>
      <c r="B167" s="11" t="s">
        <v>20</v>
      </c>
      <c r="C167" s="11" t="s">
        <v>45</v>
      </c>
      <c r="D167" s="13">
        <v>6</v>
      </c>
      <c r="E167" s="12">
        <v>6.7</v>
      </c>
      <c r="F167" s="2">
        <v>15</v>
      </c>
      <c r="G167" s="12"/>
      <c r="H167" s="14" t="s">
        <v>22</v>
      </c>
      <c r="I167" s="4">
        <v>5223</v>
      </c>
      <c r="J167" s="4" t="s">
        <v>153</v>
      </c>
      <c r="K167" s="15" t="s">
        <v>22</v>
      </c>
      <c r="L167" s="16" t="s">
        <v>22</v>
      </c>
      <c r="M167" s="17" t="s">
        <v>22</v>
      </c>
      <c r="N167" s="18" t="s">
        <v>22</v>
      </c>
      <c r="O167" s="19" t="s">
        <v>22</v>
      </c>
      <c r="P167" s="20" t="s">
        <v>22</v>
      </c>
      <c r="Q167" s="21" t="s">
        <v>22</v>
      </c>
      <c r="R167" s="22" t="s">
        <v>22</v>
      </c>
      <c r="S167" s="23" t="s">
        <v>22</v>
      </c>
      <c r="T167" s="24" t="s">
        <v>511</v>
      </c>
    </row>
    <row r="168" spans="1:20" x14ac:dyDescent="0.25">
      <c r="A168" s="11">
        <v>41649</v>
      </c>
      <c r="B168" s="11" t="s">
        <v>20</v>
      </c>
      <c r="C168" s="11" t="s">
        <v>45</v>
      </c>
      <c r="D168" s="13">
        <v>6</v>
      </c>
      <c r="E168" s="12">
        <v>6.7</v>
      </c>
      <c r="F168" s="2">
        <v>30</v>
      </c>
      <c r="G168" s="12"/>
      <c r="H168" s="14" t="s">
        <v>22</v>
      </c>
      <c r="I168" s="4">
        <v>5223</v>
      </c>
      <c r="J168" s="4" t="s">
        <v>154</v>
      </c>
      <c r="K168" s="15" t="s">
        <v>22</v>
      </c>
      <c r="L168" s="16" t="s">
        <v>22</v>
      </c>
      <c r="M168" s="17" t="s">
        <v>22</v>
      </c>
      <c r="N168" s="18" t="s">
        <v>22</v>
      </c>
      <c r="O168" s="19" t="s">
        <v>22</v>
      </c>
      <c r="P168" s="20" t="s">
        <v>22</v>
      </c>
      <c r="Q168" s="21" t="s">
        <v>22</v>
      </c>
      <c r="R168" s="22" t="s">
        <v>22</v>
      </c>
      <c r="S168" s="23" t="s">
        <v>22</v>
      </c>
      <c r="T168" s="24" t="s">
        <v>511</v>
      </c>
    </row>
    <row r="169" spans="1:20" x14ac:dyDescent="0.25">
      <c r="A169" s="11">
        <v>41649</v>
      </c>
      <c r="B169" s="11" t="s">
        <v>20</v>
      </c>
      <c r="C169" s="11" t="s">
        <v>45</v>
      </c>
      <c r="D169" s="13">
        <v>6</v>
      </c>
      <c r="E169" s="12">
        <v>6.7</v>
      </c>
      <c r="F169" s="2">
        <v>45</v>
      </c>
      <c r="G169" s="12"/>
      <c r="H169" s="14" t="s">
        <v>22</v>
      </c>
      <c r="I169" s="4">
        <v>5223</v>
      </c>
      <c r="J169" s="4" t="s">
        <v>155</v>
      </c>
      <c r="K169" s="15" t="s">
        <v>22</v>
      </c>
      <c r="L169" s="16" t="s">
        <v>22</v>
      </c>
      <c r="M169" s="17" t="s">
        <v>22</v>
      </c>
      <c r="N169" s="18" t="s">
        <v>22</v>
      </c>
      <c r="O169" s="19" t="s">
        <v>22</v>
      </c>
      <c r="P169" s="20" t="s">
        <v>22</v>
      </c>
      <c r="Q169" s="21" t="s">
        <v>22</v>
      </c>
      <c r="R169" s="22" t="s">
        <v>22</v>
      </c>
      <c r="S169" s="23" t="s">
        <v>22</v>
      </c>
      <c r="T169" s="24" t="s">
        <v>511</v>
      </c>
    </row>
    <row r="170" spans="1:20" x14ac:dyDescent="0.25">
      <c r="A170" s="11">
        <v>41675</v>
      </c>
      <c r="B170" t="s">
        <v>512</v>
      </c>
      <c r="C170" t="s">
        <v>21</v>
      </c>
      <c r="D170">
        <v>1</v>
      </c>
      <c r="E170">
        <v>1</v>
      </c>
      <c r="F170">
        <v>0</v>
      </c>
      <c r="G170">
        <v>16.3</v>
      </c>
      <c r="H170">
        <v>25.6</v>
      </c>
      <c r="I170">
        <v>5321</v>
      </c>
      <c r="J170" t="s">
        <v>156</v>
      </c>
      <c r="K170" s="15">
        <v>1.719031</v>
      </c>
      <c r="L170" s="16">
        <v>431.60449999999997</v>
      </c>
      <c r="M170" s="17">
        <v>0.35301199999999999</v>
      </c>
      <c r="N170" s="18">
        <v>0.489869</v>
      </c>
      <c r="O170" s="19">
        <v>4.8990000000000004E-4</v>
      </c>
      <c r="P170" s="20">
        <v>1.142158</v>
      </c>
      <c r="Q170" s="21">
        <v>0.84209999999999996</v>
      </c>
      <c r="R170" s="22">
        <v>0.2114</v>
      </c>
      <c r="S170" s="23">
        <v>0.4032</v>
      </c>
      <c r="T170" s="24"/>
    </row>
    <row r="171" spans="1:20" x14ac:dyDescent="0.25">
      <c r="A171" s="11">
        <v>41675</v>
      </c>
      <c r="B171" t="s">
        <v>512</v>
      </c>
      <c r="C171" t="s">
        <v>21</v>
      </c>
      <c r="D171">
        <v>1</v>
      </c>
      <c r="E171">
        <v>1</v>
      </c>
      <c r="F171">
        <v>15</v>
      </c>
      <c r="H171">
        <v>24.1</v>
      </c>
      <c r="I171">
        <v>5321</v>
      </c>
      <c r="J171" t="s">
        <v>23</v>
      </c>
      <c r="K171" s="15">
        <v>1.723328</v>
      </c>
      <c r="L171" s="16">
        <v>915.40070000000003</v>
      </c>
      <c r="M171" s="17">
        <v>0.35815000000000002</v>
      </c>
      <c r="N171" s="18">
        <v>0.49234099999999997</v>
      </c>
      <c r="O171" s="19">
        <v>4.9229999999999999E-4</v>
      </c>
      <c r="P171" s="20">
        <v>1.147921</v>
      </c>
      <c r="Q171" s="21">
        <v>0.84850000000000003</v>
      </c>
      <c r="R171" s="22">
        <v>0.45069999999999999</v>
      </c>
      <c r="S171" s="23">
        <v>0.41110000000000002</v>
      </c>
      <c r="T171" s="24"/>
    </row>
    <row r="172" spans="1:20" x14ac:dyDescent="0.25">
      <c r="A172" s="11">
        <v>41675</v>
      </c>
      <c r="B172" t="s">
        <v>512</v>
      </c>
      <c r="C172" t="s">
        <v>21</v>
      </c>
      <c r="D172">
        <v>1</v>
      </c>
      <c r="E172">
        <v>1</v>
      </c>
      <c r="F172">
        <v>30</v>
      </c>
      <c r="H172">
        <v>24.1</v>
      </c>
      <c r="I172">
        <v>5321</v>
      </c>
      <c r="J172" t="s">
        <v>24</v>
      </c>
      <c r="K172" s="15">
        <v>1.6205799999999999</v>
      </c>
      <c r="L172" s="16">
        <v>1085.693</v>
      </c>
      <c r="M172" s="17">
        <v>0.34559200000000001</v>
      </c>
      <c r="N172" s="18">
        <v>0.49234099999999997</v>
      </c>
      <c r="O172" s="19">
        <v>4.9229999999999999E-4</v>
      </c>
      <c r="P172" s="20">
        <v>1.147921</v>
      </c>
      <c r="Q172" s="21">
        <v>0.79790000000000005</v>
      </c>
      <c r="R172" s="22">
        <v>0.53449999999999998</v>
      </c>
      <c r="S172" s="23">
        <v>0.3967</v>
      </c>
      <c r="T172" s="24"/>
    </row>
    <row r="173" spans="1:20" x14ac:dyDescent="0.25">
      <c r="A173" s="11">
        <v>41675</v>
      </c>
      <c r="B173" t="s">
        <v>512</v>
      </c>
      <c r="C173" t="s">
        <v>21</v>
      </c>
      <c r="D173">
        <v>1</v>
      </c>
      <c r="E173">
        <v>1</v>
      </c>
      <c r="F173">
        <v>45</v>
      </c>
      <c r="H173">
        <v>23.6</v>
      </c>
      <c r="I173">
        <v>5321</v>
      </c>
      <c r="J173" t="s">
        <v>25</v>
      </c>
      <c r="K173" s="15">
        <v>1.6223069999999999</v>
      </c>
      <c r="L173" s="16">
        <v>1286.2670000000001</v>
      </c>
      <c r="M173" s="17">
        <v>0.34983300000000001</v>
      </c>
      <c r="N173" s="18">
        <v>0.49317100000000003</v>
      </c>
      <c r="O173" s="19">
        <v>4.9319999999999995E-4</v>
      </c>
      <c r="P173" s="20">
        <v>1.1498550000000001</v>
      </c>
      <c r="Q173" s="21">
        <v>0.80010000000000003</v>
      </c>
      <c r="R173" s="22">
        <v>0.63429999999999997</v>
      </c>
      <c r="S173" s="23">
        <v>0.40229999999999999</v>
      </c>
      <c r="T173" s="24"/>
    </row>
    <row r="174" spans="1:20" x14ac:dyDescent="0.25">
      <c r="A174" s="11">
        <v>41675</v>
      </c>
      <c r="B174" t="s">
        <v>512</v>
      </c>
      <c r="C174" t="s">
        <v>21</v>
      </c>
      <c r="D174">
        <v>1</v>
      </c>
      <c r="E174">
        <v>1.1000000000000001</v>
      </c>
      <c r="F174">
        <v>0</v>
      </c>
      <c r="G174">
        <v>15.7</v>
      </c>
      <c r="H174">
        <v>26.1</v>
      </c>
      <c r="I174">
        <v>5322</v>
      </c>
      <c r="J174" t="s">
        <v>157</v>
      </c>
      <c r="K174" s="15">
        <v>1.719052</v>
      </c>
      <c r="L174" s="16">
        <v>474.31490000000002</v>
      </c>
      <c r="M174" s="17">
        <v>0.34324399999999999</v>
      </c>
      <c r="N174" s="18">
        <v>0.48905399999999999</v>
      </c>
      <c r="O174" s="19">
        <v>4.8910000000000002E-4</v>
      </c>
      <c r="P174" s="20">
        <v>1.140258</v>
      </c>
      <c r="Q174" s="21">
        <v>0.8407</v>
      </c>
      <c r="R174" s="22">
        <v>0.23200000000000001</v>
      </c>
      <c r="S174" s="23">
        <v>0.39140000000000003</v>
      </c>
      <c r="T174" s="24"/>
    </row>
    <row r="175" spans="1:20" x14ac:dyDescent="0.25">
      <c r="A175" s="11">
        <v>41675</v>
      </c>
      <c r="B175" t="s">
        <v>512</v>
      </c>
      <c r="C175" t="s">
        <v>21</v>
      </c>
      <c r="D175">
        <v>1</v>
      </c>
      <c r="E175">
        <v>1.1000000000000001</v>
      </c>
      <c r="F175">
        <v>15</v>
      </c>
      <c r="H175">
        <v>24.1</v>
      </c>
      <c r="I175">
        <v>5322</v>
      </c>
      <c r="J175" t="s">
        <v>26</v>
      </c>
      <c r="K175" s="15">
        <v>1.6581220000000001</v>
      </c>
      <c r="L175" s="16">
        <v>731.39020000000005</v>
      </c>
      <c r="M175" s="17">
        <v>0.35201100000000002</v>
      </c>
      <c r="N175" s="18">
        <v>0.492344</v>
      </c>
      <c r="O175" s="19">
        <v>4.9229999999999999E-4</v>
      </c>
      <c r="P175" s="20">
        <v>1.147929</v>
      </c>
      <c r="Q175" s="21">
        <v>0.81640000000000001</v>
      </c>
      <c r="R175" s="22">
        <v>0.36009999999999998</v>
      </c>
      <c r="S175" s="23">
        <v>0.40410000000000001</v>
      </c>
      <c r="T175" s="24"/>
    </row>
    <row r="176" spans="1:20" x14ac:dyDescent="0.25">
      <c r="A176" s="11">
        <v>41675</v>
      </c>
      <c r="B176" t="s">
        <v>512</v>
      </c>
      <c r="C176" t="s">
        <v>21</v>
      </c>
      <c r="D176">
        <v>1</v>
      </c>
      <c r="E176">
        <v>1.1000000000000001</v>
      </c>
      <c r="F176">
        <v>30</v>
      </c>
      <c r="H176">
        <v>23.6</v>
      </c>
      <c r="I176">
        <v>5322</v>
      </c>
      <c r="J176" t="s">
        <v>27</v>
      </c>
      <c r="K176" s="15">
        <v>1.583585</v>
      </c>
      <c r="L176" s="16">
        <v>920.86959999999999</v>
      </c>
      <c r="M176" s="17">
        <v>0.34767300000000001</v>
      </c>
      <c r="N176" s="18">
        <v>0.493174</v>
      </c>
      <c r="O176" s="19">
        <v>4.9319999999999995E-4</v>
      </c>
      <c r="P176" s="20">
        <v>1.1498630000000001</v>
      </c>
      <c r="Q176" s="21">
        <v>0.78100000000000003</v>
      </c>
      <c r="R176" s="22">
        <v>0.4541</v>
      </c>
      <c r="S176" s="23">
        <v>0.39979999999999999</v>
      </c>
      <c r="T176" s="24"/>
    </row>
    <row r="177" spans="1:20" x14ac:dyDescent="0.25">
      <c r="A177" s="11">
        <v>41675</v>
      </c>
      <c r="B177" t="s">
        <v>512</v>
      </c>
      <c r="C177" t="s">
        <v>21</v>
      </c>
      <c r="D177">
        <v>1</v>
      </c>
      <c r="E177">
        <v>1.1000000000000001</v>
      </c>
      <c r="F177">
        <v>45</v>
      </c>
      <c r="H177">
        <v>23.1</v>
      </c>
      <c r="I177">
        <v>5322</v>
      </c>
      <c r="J177" t="s">
        <v>28</v>
      </c>
      <c r="K177" s="15">
        <v>1.5728169999999999</v>
      </c>
      <c r="L177" s="16">
        <v>1079.24</v>
      </c>
      <c r="M177" s="17">
        <v>0.34397100000000003</v>
      </c>
      <c r="N177" s="18">
        <v>0.494006</v>
      </c>
      <c r="O177" s="19">
        <v>4.9399999999999997E-4</v>
      </c>
      <c r="P177" s="20">
        <v>1.1518040000000001</v>
      </c>
      <c r="Q177" s="21">
        <v>0.77700000000000002</v>
      </c>
      <c r="R177" s="22">
        <v>0.53320000000000001</v>
      </c>
      <c r="S177" s="23">
        <v>0.3962</v>
      </c>
      <c r="T177" s="24"/>
    </row>
    <row r="178" spans="1:20" x14ac:dyDescent="0.25">
      <c r="A178" s="11">
        <v>41675</v>
      </c>
      <c r="B178" t="s">
        <v>512</v>
      </c>
      <c r="C178" t="s">
        <v>21</v>
      </c>
      <c r="D178">
        <v>1</v>
      </c>
      <c r="E178">
        <v>1.2</v>
      </c>
      <c r="F178">
        <v>0</v>
      </c>
      <c r="G178">
        <v>15.3</v>
      </c>
      <c r="H178">
        <v>25.6</v>
      </c>
      <c r="I178">
        <v>5323</v>
      </c>
      <c r="J178" t="s">
        <v>158</v>
      </c>
      <c r="K178" s="15">
        <v>1.617612</v>
      </c>
      <c r="L178" s="16">
        <v>740.71759999999995</v>
      </c>
      <c r="M178" s="17">
        <v>0.32255</v>
      </c>
      <c r="N178" s="18">
        <v>0.48991000000000001</v>
      </c>
      <c r="O178" s="19">
        <v>4.8990000000000004E-4</v>
      </c>
      <c r="P178" s="20">
        <v>1.1422540000000001</v>
      </c>
      <c r="Q178" s="21">
        <v>0.79249999999999998</v>
      </c>
      <c r="R178" s="22">
        <v>0.3629</v>
      </c>
      <c r="S178" s="23">
        <v>0.36840000000000001</v>
      </c>
      <c r="T178" s="24" t="s">
        <v>3051</v>
      </c>
    </row>
    <row r="179" spans="1:20" x14ac:dyDescent="0.25">
      <c r="A179" s="11">
        <v>41675</v>
      </c>
      <c r="B179" t="s">
        <v>512</v>
      </c>
      <c r="C179" t="s">
        <v>21</v>
      </c>
      <c r="D179">
        <v>1</v>
      </c>
      <c r="E179">
        <v>1.2</v>
      </c>
      <c r="F179">
        <v>15</v>
      </c>
      <c r="H179">
        <v>24.1</v>
      </c>
      <c r="I179">
        <v>5323</v>
      </c>
      <c r="J179" t="s">
        <v>29</v>
      </c>
      <c r="K179" s="15">
        <v>1.7572840000000001</v>
      </c>
      <c r="L179" s="16">
        <v>1412.8230000000001</v>
      </c>
      <c r="M179" s="17">
        <v>0.33925899999999998</v>
      </c>
      <c r="N179" s="18">
        <v>0.49238399999999999</v>
      </c>
      <c r="O179" s="19">
        <v>4.9240000000000004E-4</v>
      </c>
      <c r="P179" s="20">
        <v>1.1480220000000001</v>
      </c>
      <c r="Q179" s="21">
        <v>0.86529999999999996</v>
      </c>
      <c r="R179" s="22">
        <v>0.69569999999999999</v>
      </c>
      <c r="S179" s="23">
        <v>0.38950000000000001</v>
      </c>
      <c r="T179" s="24"/>
    </row>
    <row r="180" spans="1:20" x14ac:dyDescent="0.25">
      <c r="A180" s="11">
        <v>41675</v>
      </c>
      <c r="B180" t="s">
        <v>512</v>
      </c>
      <c r="C180" t="s">
        <v>21</v>
      </c>
      <c r="D180">
        <v>1</v>
      </c>
      <c r="E180">
        <v>1.2</v>
      </c>
      <c r="F180">
        <v>30</v>
      </c>
      <c r="H180">
        <v>23.6</v>
      </c>
      <c r="I180">
        <v>5323</v>
      </c>
      <c r="J180" t="s">
        <v>30</v>
      </c>
      <c r="K180" s="15">
        <v>1.6836439999999999</v>
      </c>
      <c r="L180" s="16">
        <v>1669.5039999999999</v>
      </c>
      <c r="M180" s="17">
        <v>0.33640399999999998</v>
      </c>
      <c r="N180" s="18">
        <v>0.49321399999999999</v>
      </c>
      <c r="O180" s="19">
        <v>4.9319999999999995E-4</v>
      </c>
      <c r="P180" s="20">
        <v>1.149956</v>
      </c>
      <c r="Q180" s="21">
        <v>0.83040000000000003</v>
      </c>
      <c r="R180" s="22">
        <v>0.82340000000000002</v>
      </c>
      <c r="S180" s="23">
        <v>0.38679999999999998</v>
      </c>
      <c r="T180" s="24"/>
    </row>
    <row r="181" spans="1:20" x14ac:dyDescent="0.25">
      <c r="A181" s="11">
        <v>41675</v>
      </c>
      <c r="B181" t="s">
        <v>512</v>
      </c>
      <c r="C181" t="s">
        <v>21</v>
      </c>
      <c r="D181">
        <v>1</v>
      </c>
      <c r="E181">
        <v>1.2</v>
      </c>
      <c r="F181">
        <v>45</v>
      </c>
      <c r="H181">
        <v>23.6</v>
      </c>
      <c r="I181">
        <v>5323</v>
      </c>
      <c r="J181" t="s">
        <v>31</v>
      </c>
      <c r="K181" s="15">
        <v>1.6467700000000001</v>
      </c>
      <c r="L181" s="16">
        <v>1953.0350000000001</v>
      </c>
      <c r="M181" s="17">
        <v>0.33810800000000002</v>
      </c>
      <c r="N181" s="18">
        <v>0.49321399999999999</v>
      </c>
      <c r="O181" s="19">
        <v>4.9319999999999995E-4</v>
      </c>
      <c r="P181" s="20">
        <v>1.149956</v>
      </c>
      <c r="Q181" s="21">
        <v>0.81220000000000003</v>
      </c>
      <c r="R181" s="22">
        <v>0.96330000000000005</v>
      </c>
      <c r="S181" s="23">
        <v>0.38879999999999998</v>
      </c>
      <c r="T181" s="24"/>
    </row>
    <row r="182" spans="1:20" x14ac:dyDescent="0.25">
      <c r="A182" s="11">
        <v>41675</v>
      </c>
      <c r="B182" t="s">
        <v>512</v>
      </c>
      <c r="C182" t="s">
        <v>21</v>
      </c>
      <c r="D182">
        <v>1</v>
      </c>
      <c r="E182">
        <v>1.4</v>
      </c>
      <c r="F182">
        <v>0</v>
      </c>
      <c r="G182">
        <v>16.2</v>
      </c>
      <c r="H182">
        <v>25.1</v>
      </c>
      <c r="I182">
        <v>5324</v>
      </c>
      <c r="J182" t="s">
        <v>159</v>
      </c>
      <c r="K182" s="15">
        <v>1.756894</v>
      </c>
      <c r="L182" s="16">
        <v>652.52319999999997</v>
      </c>
      <c r="M182" s="17">
        <v>0.334843</v>
      </c>
      <c r="N182" s="18">
        <v>0.49076799999999998</v>
      </c>
      <c r="O182" s="19">
        <v>4.908E-4</v>
      </c>
      <c r="P182" s="20">
        <v>1.144253</v>
      </c>
      <c r="Q182" s="21">
        <v>0.86219999999999997</v>
      </c>
      <c r="R182" s="22">
        <v>0.32019999999999998</v>
      </c>
      <c r="S182" s="23">
        <v>0.3831</v>
      </c>
      <c r="T182" s="24"/>
    </row>
    <row r="183" spans="1:20" x14ac:dyDescent="0.25">
      <c r="A183" s="11">
        <v>41675</v>
      </c>
      <c r="B183" t="s">
        <v>512</v>
      </c>
      <c r="C183" t="s">
        <v>21</v>
      </c>
      <c r="D183">
        <v>1</v>
      </c>
      <c r="E183">
        <v>1.4</v>
      </c>
      <c r="F183">
        <v>15</v>
      </c>
      <c r="H183">
        <v>24.1</v>
      </c>
      <c r="I183">
        <v>5324</v>
      </c>
      <c r="J183" t="s">
        <v>32</v>
      </c>
      <c r="K183" s="15">
        <v>1.726213</v>
      </c>
      <c r="L183" s="16">
        <v>936.70429999999999</v>
      </c>
      <c r="M183" s="17">
        <v>0.33044600000000002</v>
      </c>
      <c r="N183" s="18">
        <v>0.492419</v>
      </c>
      <c r="O183" s="19">
        <v>4.9240000000000004E-4</v>
      </c>
      <c r="P183" s="20">
        <v>1.1481030000000001</v>
      </c>
      <c r="Q183" s="21">
        <v>0.85</v>
      </c>
      <c r="R183" s="22">
        <v>0.46129999999999999</v>
      </c>
      <c r="S183" s="23">
        <v>0.37940000000000002</v>
      </c>
      <c r="T183" s="24"/>
    </row>
    <row r="184" spans="1:20" x14ac:dyDescent="0.25">
      <c r="A184" s="11">
        <v>41675</v>
      </c>
      <c r="B184" t="s">
        <v>512</v>
      </c>
      <c r="C184" t="s">
        <v>21</v>
      </c>
      <c r="D184">
        <v>1</v>
      </c>
      <c r="E184">
        <v>1.4</v>
      </c>
      <c r="F184">
        <v>30</v>
      </c>
      <c r="H184">
        <v>23.6</v>
      </c>
      <c r="I184">
        <v>5324</v>
      </c>
      <c r="J184" t="s">
        <v>33</v>
      </c>
      <c r="K184" s="15">
        <v>1.777569</v>
      </c>
      <c r="L184" s="16">
        <v>1192.972</v>
      </c>
      <c r="M184" s="17">
        <v>0.33103300000000002</v>
      </c>
      <c r="N184" s="18">
        <v>0.49324899999999999</v>
      </c>
      <c r="O184" s="19">
        <v>4.9319999999999995E-4</v>
      </c>
      <c r="P184" s="20">
        <v>1.150037</v>
      </c>
      <c r="Q184" s="21">
        <v>0.87680000000000002</v>
      </c>
      <c r="R184" s="22">
        <v>0.58840000000000003</v>
      </c>
      <c r="S184" s="23">
        <v>0.38069999999999998</v>
      </c>
      <c r="T184" s="24"/>
    </row>
    <row r="185" spans="1:20" x14ac:dyDescent="0.25">
      <c r="A185" s="11">
        <v>41675</v>
      </c>
      <c r="B185" t="s">
        <v>512</v>
      </c>
      <c r="C185" t="s">
        <v>21</v>
      </c>
      <c r="D185">
        <v>1</v>
      </c>
      <c r="E185">
        <v>1.4</v>
      </c>
      <c r="F185">
        <v>45</v>
      </c>
      <c r="H185">
        <v>23.6</v>
      </c>
      <c r="I185">
        <v>5324</v>
      </c>
      <c r="J185" t="s">
        <v>34</v>
      </c>
      <c r="K185" s="15">
        <v>1.684318</v>
      </c>
      <c r="L185" s="16">
        <v>1396.2550000000001</v>
      </c>
      <c r="M185" s="17">
        <v>0.33466600000000002</v>
      </c>
      <c r="N185" s="18">
        <v>0.49324899999999999</v>
      </c>
      <c r="O185" s="19">
        <v>4.9319999999999995E-4</v>
      </c>
      <c r="P185" s="20">
        <v>1.150037</v>
      </c>
      <c r="Q185" s="21">
        <v>0.83079999999999998</v>
      </c>
      <c r="R185" s="22">
        <v>0.68869999999999998</v>
      </c>
      <c r="S185" s="23">
        <v>0.38490000000000002</v>
      </c>
      <c r="T185" s="24"/>
    </row>
    <row r="186" spans="1:20" x14ac:dyDescent="0.25">
      <c r="A186" s="11">
        <v>41675</v>
      </c>
      <c r="B186" t="s">
        <v>512</v>
      </c>
      <c r="C186" t="s">
        <v>21</v>
      </c>
      <c r="D186">
        <v>1</v>
      </c>
      <c r="E186">
        <v>1.5</v>
      </c>
      <c r="F186">
        <v>0</v>
      </c>
      <c r="G186">
        <v>16.3</v>
      </c>
      <c r="H186">
        <v>25.6</v>
      </c>
      <c r="I186">
        <v>5325</v>
      </c>
      <c r="J186" t="s">
        <v>160</v>
      </c>
      <c r="K186" s="15">
        <v>1.7918670000000001</v>
      </c>
      <c r="L186" s="16">
        <v>1012.572</v>
      </c>
      <c r="M186" s="17">
        <v>0.33754299999999998</v>
      </c>
      <c r="N186" s="18">
        <v>0.489873</v>
      </c>
      <c r="O186" s="19">
        <v>4.8990000000000004E-4</v>
      </c>
      <c r="P186" s="20">
        <v>1.142166</v>
      </c>
      <c r="Q186" s="21">
        <v>0.87780000000000002</v>
      </c>
      <c r="R186" s="22">
        <v>0.496</v>
      </c>
      <c r="S186" s="23">
        <v>0.38550000000000001</v>
      </c>
      <c r="T186" s="24" t="s">
        <v>3045</v>
      </c>
    </row>
    <row r="187" spans="1:20" x14ac:dyDescent="0.25">
      <c r="A187" s="11">
        <v>41675</v>
      </c>
      <c r="B187" t="s">
        <v>512</v>
      </c>
      <c r="C187" t="s">
        <v>21</v>
      </c>
      <c r="D187">
        <v>1</v>
      </c>
      <c r="E187">
        <v>1.5</v>
      </c>
      <c r="F187">
        <v>15</v>
      </c>
      <c r="H187">
        <v>24.1</v>
      </c>
      <c r="I187">
        <v>5325</v>
      </c>
      <c r="J187" t="s">
        <v>35</v>
      </c>
      <c r="K187" s="15">
        <v>2.1983229999999998</v>
      </c>
      <c r="L187" s="16">
        <v>1226.367</v>
      </c>
      <c r="M187" s="17">
        <v>0.43793100000000001</v>
      </c>
      <c r="N187" s="18">
        <v>0.492344</v>
      </c>
      <c r="O187" s="19">
        <v>4.9229999999999999E-4</v>
      </c>
      <c r="P187" s="20">
        <v>1.147929</v>
      </c>
      <c r="Q187" s="21">
        <v>1.0823</v>
      </c>
      <c r="R187" s="22">
        <v>0.6038</v>
      </c>
      <c r="S187" s="23">
        <v>0.50270000000000004</v>
      </c>
      <c r="T187" s="24"/>
    </row>
    <row r="188" spans="1:20" x14ac:dyDescent="0.25">
      <c r="A188" s="11">
        <v>41675</v>
      </c>
      <c r="B188" t="s">
        <v>512</v>
      </c>
      <c r="C188" t="s">
        <v>21</v>
      </c>
      <c r="D188">
        <v>1</v>
      </c>
      <c r="E188">
        <v>1.5</v>
      </c>
      <c r="F188">
        <v>30</v>
      </c>
      <c r="H188">
        <v>23.6</v>
      </c>
      <c r="I188">
        <v>5325</v>
      </c>
      <c r="J188" t="s">
        <v>36</v>
      </c>
      <c r="K188" s="15">
        <v>2.2974079999999999</v>
      </c>
      <c r="L188" s="16">
        <v>1715.4380000000001</v>
      </c>
      <c r="M188" s="17">
        <v>0.47303200000000001</v>
      </c>
      <c r="N188" s="18">
        <v>0.493174</v>
      </c>
      <c r="O188" s="19">
        <v>4.9319999999999995E-4</v>
      </c>
      <c r="P188" s="20">
        <v>1.1498630000000001</v>
      </c>
      <c r="Q188" s="21">
        <v>1.133</v>
      </c>
      <c r="R188" s="22">
        <v>0.84599999999999997</v>
      </c>
      <c r="S188" s="23">
        <v>0.54390000000000005</v>
      </c>
      <c r="T188" s="24"/>
    </row>
    <row r="189" spans="1:20" x14ac:dyDescent="0.25">
      <c r="A189" s="11">
        <v>41675</v>
      </c>
      <c r="B189" t="s">
        <v>512</v>
      </c>
      <c r="C189" t="s">
        <v>21</v>
      </c>
      <c r="D189">
        <v>1</v>
      </c>
      <c r="E189">
        <v>1.5</v>
      </c>
      <c r="F189">
        <v>45</v>
      </c>
      <c r="H189">
        <v>23.6</v>
      </c>
      <c r="I189">
        <v>5325</v>
      </c>
      <c r="J189" t="s">
        <v>37</v>
      </c>
      <c r="K189" s="15">
        <v>2.065785</v>
      </c>
      <c r="L189" s="16">
        <v>2094.5590000000002</v>
      </c>
      <c r="M189" s="17">
        <v>0.47819499999999998</v>
      </c>
      <c r="N189" s="18">
        <v>0.493174</v>
      </c>
      <c r="O189" s="19">
        <v>4.9319999999999995E-4</v>
      </c>
      <c r="P189" s="20">
        <v>1.1498630000000001</v>
      </c>
      <c r="Q189" s="21">
        <v>1.0187999999999999</v>
      </c>
      <c r="R189" s="22">
        <v>1.0329999999999999</v>
      </c>
      <c r="S189" s="23">
        <v>0.54990000000000006</v>
      </c>
      <c r="T189" s="24" t="s">
        <v>3044</v>
      </c>
    </row>
    <row r="190" spans="1:20" x14ac:dyDescent="0.25">
      <c r="A190" s="11">
        <v>41675</v>
      </c>
      <c r="B190" t="s">
        <v>512</v>
      </c>
      <c r="C190" t="s">
        <v>21</v>
      </c>
      <c r="D190">
        <v>1</v>
      </c>
      <c r="E190">
        <v>1.6</v>
      </c>
      <c r="F190">
        <v>0</v>
      </c>
      <c r="G190">
        <v>17.2</v>
      </c>
      <c r="H190">
        <v>25.1</v>
      </c>
      <c r="I190">
        <v>5326</v>
      </c>
      <c r="J190" t="s">
        <v>161</v>
      </c>
      <c r="K190" s="15">
        <v>1.9010480000000001</v>
      </c>
      <c r="L190" s="16">
        <v>680.84190000000001</v>
      </c>
      <c r="M190" s="17">
        <v>0.34296300000000002</v>
      </c>
      <c r="N190" s="18">
        <v>0.49078899999999998</v>
      </c>
      <c r="O190" s="19">
        <v>4.908E-4</v>
      </c>
      <c r="P190" s="20">
        <v>1.1443030000000001</v>
      </c>
      <c r="Q190" s="21">
        <v>0.93300000000000005</v>
      </c>
      <c r="R190" s="22">
        <v>0.33410000000000001</v>
      </c>
      <c r="S190" s="23">
        <v>0.39250000000000002</v>
      </c>
      <c r="T190" s="24"/>
    </row>
    <row r="191" spans="1:20" x14ac:dyDescent="0.25">
      <c r="A191" s="11">
        <v>41675</v>
      </c>
      <c r="B191" t="s">
        <v>512</v>
      </c>
      <c r="C191" t="s">
        <v>21</v>
      </c>
      <c r="D191">
        <v>1</v>
      </c>
      <c r="E191">
        <v>1.6</v>
      </c>
      <c r="F191">
        <v>15</v>
      </c>
      <c r="H191">
        <v>24.1</v>
      </c>
      <c r="I191">
        <v>5326</v>
      </c>
      <c r="J191" t="s">
        <v>38</v>
      </c>
      <c r="K191" s="15">
        <v>1.700547</v>
      </c>
      <c r="L191" s="16">
        <v>869.29110000000003</v>
      </c>
      <c r="M191" s="17">
        <v>0.34353400000000001</v>
      </c>
      <c r="N191" s="18">
        <v>0.49244199999999999</v>
      </c>
      <c r="O191" s="19">
        <v>4.9240000000000004E-4</v>
      </c>
      <c r="P191" s="20">
        <v>1.1481570000000001</v>
      </c>
      <c r="Q191" s="21">
        <v>0.83740000000000003</v>
      </c>
      <c r="R191" s="22">
        <v>0.42809999999999998</v>
      </c>
      <c r="S191" s="23">
        <v>0.39439999999999997</v>
      </c>
      <c r="T191" s="24"/>
    </row>
    <row r="192" spans="1:20" x14ac:dyDescent="0.25">
      <c r="A192" s="11">
        <v>41675</v>
      </c>
      <c r="B192" t="s">
        <v>512</v>
      </c>
      <c r="C192" t="s">
        <v>21</v>
      </c>
      <c r="D192">
        <v>1</v>
      </c>
      <c r="E192">
        <v>1.6</v>
      </c>
      <c r="F192">
        <v>30</v>
      </c>
      <c r="H192">
        <v>23.6</v>
      </c>
      <c r="I192">
        <v>5326</v>
      </c>
      <c r="J192" t="s">
        <v>39</v>
      </c>
      <c r="K192" s="15">
        <v>1.63978</v>
      </c>
      <c r="L192" s="16">
        <v>1164.4359999999999</v>
      </c>
      <c r="M192" s="17">
        <v>0.34753800000000001</v>
      </c>
      <c r="N192" s="18">
        <v>0.49327199999999999</v>
      </c>
      <c r="O192" s="19">
        <v>4.9330000000000001E-4</v>
      </c>
      <c r="P192" s="20">
        <v>1.1500919999999999</v>
      </c>
      <c r="Q192" s="21">
        <v>0.80889999999999995</v>
      </c>
      <c r="R192" s="22">
        <v>0.57440000000000002</v>
      </c>
      <c r="S192" s="23">
        <v>0.3997</v>
      </c>
      <c r="T192" s="24"/>
    </row>
    <row r="193" spans="1:20" x14ac:dyDescent="0.25">
      <c r="A193" s="11">
        <v>41675</v>
      </c>
      <c r="B193" t="s">
        <v>512</v>
      </c>
      <c r="C193" t="s">
        <v>21</v>
      </c>
      <c r="D193">
        <v>1</v>
      </c>
      <c r="E193">
        <v>1.6</v>
      </c>
      <c r="F193">
        <v>45</v>
      </c>
      <c r="H193">
        <v>23.6</v>
      </c>
      <c r="I193">
        <v>5326</v>
      </c>
      <c r="J193" t="s">
        <v>40</v>
      </c>
      <c r="K193" s="15">
        <v>1.5890340000000001</v>
      </c>
      <c r="L193" s="16">
        <v>1424.3340000000001</v>
      </c>
      <c r="M193" s="17">
        <v>0.34261799999999998</v>
      </c>
      <c r="N193" s="18">
        <v>0.49327199999999999</v>
      </c>
      <c r="O193" s="19">
        <v>4.9330000000000001E-4</v>
      </c>
      <c r="P193" s="20">
        <v>1.1500919999999999</v>
      </c>
      <c r="Q193" s="21">
        <v>0.78380000000000005</v>
      </c>
      <c r="R193" s="22">
        <v>0.7026</v>
      </c>
      <c r="S193" s="23">
        <v>0.39400000000000002</v>
      </c>
      <c r="T193" s="24"/>
    </row>
    <row r="194" spans="1:20" x14ac:dyDescent="0.25">
      <c r="A194" s="11">
        <v>41675</v>
      </c>
      <c r="B194" t="s">
        <v>512</v>
      </c>
      <c r="C194" t="s">
        <v>21</v>
      </c>
      <c r="D194">
        <v>1</v>
      </c>
      <c r="E194">
        <v>1.7</v>
      </c>
      <c r="F194">
        <v>0</v>
      </c>
      <c r="G194">
        <v>16</v>
      </c>
      <c r="H194">
        <v>25.6</v>
      </c>
      <c r="I194">
        <v>5327</v>
      </c>
      <c r="J194" t="s">
        <v>162</v>
      </c>
      <c r="K194" s="15">
        <v>1.9218459999999999</v>
      </c>
      <c r="L194" s="16">
        <v>446.6728</v>
      </c>
      <c r="M194" s="17">
        <v>0.37002299999999999</v>
      </c>
      <c r="N194" s="18">
        <v>0.48989199999999999</v>
      </c>
      <c r="O194" s="19">
        <v>4.8990000000000004E-4</v>
      </c>
      <c r="P194" s="20">
        <v>1.142212</v>
      </c>
      <c r="Q194" s="21">
        <v>0.9415</v>
      </c>
      <c r="R194" s="22">
        <v>0.21879999999999999</v>
      </c>
      <c r="S194" s="23">
        <v>0.42259999999999998</v>
      </c>
      <c r="T194" s="24"/>
    </row>
    <row r="195" spans="1:20" x14ac:dyDescent="0.25">
      <c r="A195" s="11">
        <v>41675</v>
      </c>
      <c r="B195" t="s">
        <v>512</v>
      </c>
      <c r="C195" t="s">
        <v>21</v>
      </c>
      <c r="D195">
        <v>1</v>
      </c>
      <c r="E195">
        <v>1.7</v>
      </c>
      <c r="F195">
        <v>15</v>
      </c>
      <c r="H195">
        <v>24.6</v>
      </c>
      <c r="I195">
        <v>5327</v>
      </c>
      <c r="J195" t="s">
        <v>41</v>
      </c>
      <c r="K195" s="15">
        <v>1.9146639999999999</v>
      </c>
      <c r="L195" s="16">
        <v>767.14930000000004</v>
      </c>
      <c r="M195" s="17">
        <v>0.37183899999999998</v>
      </c>
      <c r="N195" s="18">
        <v>0.491537</v>
      </c>
      <c r="O195" s="19">
        <v>4.9149999999999997E-4</v>
      </c>
      <c r="P195" s="20">
        <v>1.146048</v>
      </c>
      <c r="Q195" s="21">
        <v>0.94110000000000005</v>
      </c>
      <c r="R195" s="22">
        <v>0.37709999999999999</v>
      </c>
      <c r="S195" s="23">
        <v>0.42609999999999998</v>
      </c>
      <c r="T195" s="24"/>
    </row>
    <row r="196" spans="1:20" x14ac:dyDescent="0.25">
      <c r="A196" s="11">
        <v>41675</v>
      </c>
      <c r="B196" t="s">
        <v>512</v>
      </c>
      <c r="C196" t="s">
        <v>21</v>
      </c>
      <c r="D196">
        <v>1</v>
      </c>
      <c r="E196">
        <v>1.7</v>
      </c>
      <c r="F196">
        <v>30</v>
      </c>
      <c r="H196">
        <v>24.1</v>
      </c>
      <c r="I196">
        <v>5327</v>
      </c>
      <c r="J196" t="s">
        <v>42</v>
      </c>
      <c r="K196" s="15">
        <v>1.87999</v>
      </c>
      <c r="L196" s="16">
        <v>995.5684</v>
      </c>
      <c r="M196" s="17">
        <v>0.374805</v>
      </c>
      <c r="N196" s="18">
        <v>0.49236400000000002</v>
      </c>
      <c r="O196" s="19">
        <v>4.9240000000000004E-4</v>
      </c>
      <c r="P196" s="20">
        <v>1.147975</v>
      </c>
      <c r="Q196" s="21">
        <v>0.92559999999999998</v>
      </c>
      <c r="R196" s="22">
        <v>0.49020000000000002</v>
      </c>
      <c r="S196" s="23">
        <v>0.43030000000000002</v>
      </c>
      <c r="T196" s="24"/>
    </row>
    <row r="197" spans="1:20" x14ac:dyDescent="0.25">
      <c r="A197" s="11">
        <v>41675</v>
      </c>
      <c r="B197" t="s">
        <v>512</v>
      </c>
      <c r="C197" t="s">
        <v>21</v>
      </c>
      <c r="D197">
        <v>1</v>
      </c>
      <c r="E197">
        <v>1.7</v>
      </c>
      <c r="F197">
        <v>45</v>
      </c>
      <c r="H197">
        <v>23.6</v>
      </c>
      <c r="I197">
        <v>5327</v>
      </c>
      <c r="J197" t="s">
        <v>43</v>
      </c>
      <c r="K197" s="15">
        <v>1.850455</v>
      </c>
      <c r="L197" s="16">
        <v>1245.5129999999999</v>
      </c>
      <c r="M197" s="17">
        <v>0.39065800000000001</v>
      </c>
      <c r="N197" s="18">
        <v>0.49319400000000002</v>
      </c>
      <c r="O197" s="19">
        <v>4.9319999999999995E-4</v>
      </c>
      <c r="P197" s="20">
        <v>1.14991</v>
      </c>
      <c r="Q197" s="21">
        <v>0.91259999999999997</v>
      </c>
      <c r="R197" s="22">
        <v>0.61429999999999996</v>
      </c>
      <c r="S197" s="23">
        <v>0.44919999999999999</v>
      </c>
      <c r="T197" s="24"/>
    </row>
    <row r="198" spans="1:20" x14ac:dyDescent="0.25">
      <c r="A198" s="11">
        <v>41675</v>
      </c>
      <c r="B198" t="s">
        <v>195</v>
      </c>
      <c r="C198" t="s">
        <v>45</v>
      </c>
      <c r="D198">
        <v>2</v>
      </c>
      <c r="E198">
        <v>2</v>
      </c>
      <c r="F198">
        <v>0</v>
      </c>
      <c r="G198">
        <v>16.399999999999999</v>
      </c>
      <c r="H198">
        <v>27.1</v>
      </c>
      <c r="I198">
        <v>5328</v>
      </c>
      <c r="J198" t="s">
        <v>163</v>
      </c>
      <c r="K198" s="15">
        <v>1.919557</v>
      </c>
      <c r="L198" s="16">
        <v>413.23809999999997</v>
      </c>
      <c r="M198" s="17">
        <v>0.36119899999999999</v>
      </c>
      <c r="N198" s="18">
        <v>0.48742200000000002</v>
      </c>
      <c r="O198" s="19">
        <v>4.8739999999999998E-4</v>
      </c>
      <c r="P198" s="20">
        <v>1.1364529999999999</v>
      </c>
      <c r="Q198" s="21">
        <v>0.93559999999999999</v>
      </c>
      <c r="R198" s="22">
        <v>0.2014</v>
      </c>
      <c r="S198" s="23">
        <v>0.41049999999999998</v>
      </c>
      <c r="T198" s="24"/>
    </row>
    <row r="199" spans="1:20" x14ac:dyDescent="0.25">
      <c r="A199" s="11">
        <v>41675</v>
      </c>
      <c r="B199" t="s">
        <v>195</v>
      </c>
      <c r="C199" t="s">
        <v>45</v>
      </c>
      <c r="D199">
        <v>2</v>
      </c>
      <c r="E199">
        <v>2</v>
      </c>
      <c r="F199">
        <v>15</v>
      </c>
      <c r="H199">
        <v>25.6</v>
      </c>
      <c r="I199">
        <v>5328</v>
      </c>
      <c r="J199" t="s">
        <v>46</v>
      </c>
      <c r="K199" s="15">
        <v>1.8541270000000001</v>
      </c>
      <c r="L199" s="16">
        <v>692.13430000000005</v>
      </c>
      <c r="M199" s="17">
        <v>0.35395900000000002</v>
      </c>
      <c r="N199" s="18">
        <v>0.489869</v>
      </c>
      <c r="O199" s="19">
        <v>4.8990000000000004E-4</v>
      </c>
      <c r="P199" s="20">
        <v>1.142158</v>
      </c>
      <c r="Q199" s="21">
        <v>0.9083</v>
      </c>
      <c r="R199" s="22">
        <v>0.33910000000000001</v>
      </c>
      <c r="S199" s="23">
        <v>0.40429999999999999</v>
      </c>
      <c r="T199" s="24"/>
    </row>
    <row r="200" spans="1:20" x14ac:dyDescent="0.25">
      <c r="A200" s="11">
        <v>41675</v>
      </c>
      <c r="B200" t="s">
        <v>195</v>
      </c>
      <c r="C200" t="s">
        <v>45</v>
      </c>
      <c r="D200">
        <v>2</v>
      </c>
      <c r="E200">
        <v>2</v>
      </c>
      <c r="F200">
        <v>30</v>
      </c>
      <c r="H200">
        <v>24.6</v>
      </c>
      <c r="I200">
        <v>5328</v>
      </c>
      <c r="J200" t="s">
        <v>47</v>
      </c>
      <c r="K200" s="15">
        <v>1.864922</v>
      </c>
      <c r="L200" s="16">
        <v>969.37630000000001</v>
      </c>
      <c r="M200" s="17">
        <v>0.384019</v>
      </c>
      <c r="N200" s="18">
        <v>0.49151400000000001</v>
      </c>
      <c r="O200" s="19">
        <v>4.9149999999999997E-4</v>
      </c>
      <c r="P200" s="20">
        <v>1.145994</v>
      </c>
      <c r="Q200" s="21">
        <v>0.91659999999999997</v>
      </c>
      <c r="R200" s="22">
        <v>0.47649999999999998</v>
      </c>
      <c r="S200" s="23">
        <v>0.44009999999999999</v>
      </c>
      <c r="T200" s="24"/>
    </row>
    <row r="201" spans="1:20" x14ac:dyDescent="0.25">
      <c r="A201" s="11">
        <v>41675</v>
      </c>
      <c r="B201" t="s">
        <v>195</v>
      </c>
      <c r="C201" t="s">
        <v>45</v>
      </c>
      <c r="D201">
        <v>2</v>
      </c>
      <c r="E201">
        <v>2</v>
      </c>
      <c r="F201">
        <v>45</v>
      </c>
      <c r="H201">
        <v>24.1</v>
      </c>
      <c r="I201">
        <v>5328</v>
      </c>
      <c r="J201" t="s">
        <v>48</v>
      </c>
      <c r="K201" s="15">
        <v>1.6262639999999999</v>
      </c>
      <c r="L201" s="16">
        <v>1140.3820000000001</v>
      </c>
      <c r="M201" s="17">
        <v>0.36623600000000001</v>
      </c>
      <c r="N201" s="18">
        <v>0.49234099999999997</v>
      </c>
      <c r="O201" s="19">
        <v>4.9229999999999999E-4</v>
      </c>
      <c r="P201" s="20">
        <v>1.147921</v>
      </c>
      <c r="Q201" s="21">
        <v>0.80069999999999997</v>
      </c>
      <c r="R201" s="22">
        <v>0.5615</v>
      </c>
      <c r="S201" s="23">
        <v>0.4204</v>
      </c>
      <c r="T201" s="24"/>
    </row>
    <row r="202" spans="1:20" x14ac:dyDescent="0.25">
      <c r="A202" s="11">
        <v>41675</v>
      </c>
      <c r="B202" t="s">
        <v>195</v>
      </c>
      <c r="C202" t="s">
        <v>45</v>
      </c>
      <c r="D202">
        <v>2</v>
      </c>
      <c r="E202">
        <v>2.1</v>
      </c>
      <c r="F202">
        <v>0</v>
      </c>
      <c r="G202">
        <v>16.2</v>
      </c>
      <c r="H202">
        <v>27.2</v>
      </c>
      <c r="I202">
        <v>5329</v>
      </c>
      <c r="J202" t="s">
        <v>164</v>
      </c>
      <c r="K202" s="15">
        <v>1.949654</v>
      </c>
      <c r="L202" s="16">
        <v>408.6635</v>
      </c>
      <c r="M202" s="17">
        <v>0.35050799999999999</v>
      </c>
      <c r="N202" s="18">
        <v>0.48735899999999999</v>
      </c>
      <c r="O202" s="19">
        <v>4.8739999999999998E-4</v>
      </c>
      <c r="P202" s="20">
        <v>1.1363049999999999</v>
      </c>
      <c r="Q202" s="21">
        <v>0.95020000000000004</v>
      </c>
      <c r="R202" s="22">
        <v>0.19919999999999999</v>
      </c>
      <c r="S202" s="23">
        <v>0.39829999999999999</v>
      </c>
      <c r="T202" s="24"/>
    </row>
    <row r="203" spans="1:20" x14ac:dyDescent="0.25">
      <c r="A203" s="11">
        <v>41675</v>
      </c>
      <c r="B203" t="s">
        <v>195</v>
      </c>
      <c r="C203" t="s">
        <v>45</v>
      </c>
      <c r="D203">
        <v>2</v>
      </c>
      <c r="E203">
        <v>2.1</v>
      </c>
      <c r="F203">
        <v>15</v>
      </c>
      <c r="H203">
        <v>25.2</v>
      </c>
      <c r="I203">
        <v>5329</v>
      </c>
      <c r="J203" t="s">
        <v>49</v>
      </c>
      <c r="K203" s="15">
        <v>1.879391</v>
      </c>
      <c r="L203" s="16">
        <v>894.73149999999998</v>
      </c>
      <c r="M203" s="17">
        <v>0.36484699999999998</v>
      </c>
      <c r="N203" s="18">
        <v>0.49062600000000001</v>
      </c>
      <c r="O203" s="19">
        <v>4.906E-4</v>
      </c>
      <c r="P203" s="20">
        <v>1.143923</v>
      </c>
      <c r="Q203" s="21">
        <v>0.92210000000000003</v>
      </c>
      <c r="R203" s="22">
        <v>0.439</v>
      </c>
      <c r="S203" s="23">
        <v>0.41739999999999999</v>
      </c>
      <c r="T203" s="24"/>
    </row>
    <row r="204" spans="1:20" x14ac:dyDescent="0.25">
      <c r="A204" s="11">
        <v>41675</v>
      </c>
      <c r="B204" t="s">
        <v>195</v>
      </c>
      <c r="C204" t="s">
        <v>45</v>
      </c>
      <c r="D204">
        <v>2</v>
      </c>
      <c r="E204">
        <v>2.1</v>
      </c>
      <c r="F204">
        <v>30</v>
      </c>
      <c r="H204">
        <v>24.7</v>
      </c>
      <c r="I204">
        <v>5329</v>
      </c>
      <c r="J204" t="s">
        <v>50</v>
      </c>
      <c r="K204" s="15">
        <v>1.8069519999999999</v>
      </c>
      <c r="L204" s="16">
        <v>1179.944</v>
      </c>
      <c r="M204" s="17">
        <v>0.35521000000000003</v>
      </c>
      <c r="N204" s="18">
        <v>0.49145</v>
      </c>
      <c r="O204" s="19">
        <v>4.9149999999999997E-4</v>
      </c>
      <c r="P204" s="20">
        <v>1.1458440000000001</v>
      </c>
      <c r="Q204" s="21">
        <v>0.88800000000000001</v>
      </c>
      <c r="R204" s="22">
        <v>0.57989999999999997</v>
      </c>
      <c r="S204" s="23">
        <v>0.40699999999999997</v>
      </c>
      <c r="T204" s="24"/>
    </row>
    <row r="205" spans="1:20" x14ac:dyDescent="0.25">
      <c r="A205" s="11">
        <v>41675</v>
      </c>
      <c r="B205" t="s">
        <v>195</v>
      </c>
      <c r="C205" t="s">
        <v>45</v>
      </c>
      <c r="D205">
        <v>2</v>
      </c>
      <c r="E205">
        <v>2.1</v>
      </c>
      <c r="F205">
        <v>45</v>
      </c>
      <c r="H205">
        <v>24.2</v>
      </c>
      <c r="I205">
        <v>5329</v>
      </c>
      <c r="J205" t="s">
        <v>51</v>
      </c>
      <c r="K205" s="15">
        <v>1.6969019999999999</v>
      </c>
      <c r="L205" s="16">
        <v>1438.7650000000001</v>
      </c>
      <c r="M205" s="17">
        <v>0.35875299999999999</v>
      </c>
      <c r="N205" s="18">
        <v>0.49227599999999999</v>
      </c>
      <c r="O205" s="19">
        <v>4.9229999999999999E-4</v>
      </c>
      <c r="P205" s="20">
        <v>1.1477710000000001</v>
      </c>
      <c r="Q205" s="21">
        <v>0.83530000000000004</v>
      </c>
      <c r="R205" s="22">
        <v>0.70830000000000004</v>
      </c>
      <c r="S205" s="23">
        <v>0.4118</v>
      </c>
      <c r="T205" s="24"/>
    </row>
    <row r="206" spans="1:20" x14ac:dyDescent="0.25">
      <c r="A206" s="11">
        <v>41675</v>
      </c>
      <c r="B206" t="s">
        <v>195</v>
      </c>
      <c r="C206" t="s">
        <v>45</v>
      </c>
      <c r="D206">
        <v>2</v>
      </c>
      <c r="E206">
        <v>2.2000000000000002</v>
      </c>
      <c r="F206">
        <v>0</v>
      </c>
      <c r="G206">
        <v>15</v>
      </c>
      <c r="H206">
        <v>29.1</v>
      </c>
      <c r="I206">
        <v>5330</v>
      </c>
      <c r="J206" t="s">
        <v>165</v>
      </c>
      <c r="K206" s="15">
        <v>1.930992</v>
      </c>
      <c r="L206" s="16">
        <v>424.48349999999999</v>
      </c>
      <c r="M206" s="17">
        <v>0.36368200000000001</v>
      </c>
      <c r="N206" s="18">
        <v>0.48423699999999997</v>
      </c>
      <c r="O206" s="19">
        <v>4.8420000000000001E-4</v>
      </c>
      <c r="P206" s="20">
        <v>1.129027</v>
      </c>
      <c r="Q206" s="21">
        <v>0.93510000000000004</v>
      </c>
      <c r="R206" s="22">
        <v>0.2056</v>
      </c>
      <c r="S206" s="23">
        <v>0.41060000000000002</v>
      </c>
      <c r="T206" s="24"/>
    </row>
    <row r="207" spans="1:20" x14ac:dyDescent="0.25">
      <c r="A207" s="11">
        <v>41675</v>
      </c>
      <c r="B207" t="s">
        <v>195</v>
      </c>
      <c r="C207" t="s">
        <v>45</v>
      </c>
      <c r="D207">
        <v>2</v>
      </c>
      <c r="E207">
        <v>2.2000000000000002</v>
      </c>
      <c r="F207">
        <v>15</v>
      </c>
      <c r="H207">
        <v>26.1</v>
      </c>
      <c r="I207">
        <v>5330</v>
      </c>
      <c r="J207" t="s">
        <v>52</v>
      </c>
      <c r="K207" s="15">
        <v>1.8697269999999999</v>
      </c>
      <c r="L207" s="16">
        <v>689.44550000000004</v>
      </c>
      <c r="M207" s="17">
        <v>0.34420800000000001</v>
      </c>
      <c r="N207" s="18">
        <v>0.48909000000000002</v>
      </c>
      <c r="O207" s="19">
        <v>4.8910000000000002E-4</v>
      </c>
      <c r="P207" s="20">
        <v>1.140341</v>
      </c>
      <c r="Q207" s="21">
        <v>0.91449999999999998</v>
      </c>
      <c r="R207" s="22">
        <v>0.3372</v>
      </c>
      <c r="S207" s="23">
        <v>0.39250000000000002</v>
      </c>
      <c r="T207" s="24"/>
    </row>
    <row r="208" spans="1:20" x14ac:dyDescent="0.25">
      <c r="A208" s="11">
        <v>41675</v>
      </c>
      <c r="B208" t="s">
        <v>195</v>
      </c>
      <c r="C208" t="s">
        <v>45</v>
      </c>
      <c r="D208">
        <v>2</v>
      </c>
      <c r="E208">
        <v>2.2000000000000002</v>
      </c>
      <c r="F208">
        <v>30</v>
      </c>
      <c r="H208">
        <v>25.1</v>
      </c>
      <c r="I208">
        <v>5330</v>
      </c>
      <c r="J208" t="s">
        <v>53</v>
      </c>
      <c r="K208" s="15">
        <v>1.8050630000000001</v>
      </c>
      <c r="L208" s="16">
        <v>921.755</v>
      </c>
      <c r="M208" s="17">
        <v>0.36151499999999998</v>
      </c>
      <c r="N208" s="18">
        <v>0.490728</v>
      </c>
      <c r="O208" s="19">
        <v>4.9069999999999995E-4</v>
      </c>
      <c r="P208" s="20">
        <v>1.144161</v>
      </c>
      <c r="Q208" s="21">
        <v>0.88580000000000003</v>
      </c>
      <c r="R208" s="22">
        <v>0.45229999999999998</v>
      </c>
      <c r="S208" s="23">
        <v>0.41360000000000002</v>
      </c>
      <c r="T208" s="24"/>
    </row>
    <row r="209" spans="1:20" x14ac:dyDescent="0.25">
      <c r="A209" s="11">
        <v>41675</v>
      </c>
      <c r="B209" t="s">
        <v>195</v>
      </c>
      <c r="C209" t="s">
        <v>45</v>
      </c>
      <c r="D209">
        <v>2</v>
      </c>
      <c r="E209">
        <v>2.2000000000000002</v>
      </c>
      <c r="F209">
        <v>45</v>
      </c>
      <c r="H209">
        <v>24.6</v>
      </c>
      <c r="I209">
        <v>5330</v>
      </c>
      <c r="J209" t="s">
        <v>54</v>
      </c>
      <c r="K209" s="15">
        <v>1.612636</v>
      </c>
      <c r="L209" s="16">
        <v>1108.277</v>
      </c>
      <c r="M209" s="17">
        <v>0.35776599999999997</v>
      </c>
      <c r="N209" s="18">
        <v>0.49155399999999999</v>
      </c>
      <c r="O209" s="19">
        <v>4.9160000000000002E-4</v>
      </c>
      <c r="P209" s="20">
        <v>1.1460859999999999</v>
      </c>
      <c r="Q209" s="21">
        <v>0.79269999999999996</v>
      </c>
      <c r="R209" s="22">
        <v>0.54479999999999995</v>
      </c>
      <c r="S209" s="23">
        <v>0.41</v>
      </c>
      <c r="T209" s="24"/>
    </row>
    <row r="210" spans="1:20" x14ac:dyDescent="0.25">
      <c r="A210" s="11">
        <v>41675</v>
      </c>
      <c r="B210" t="s">
        <v>195</v>
      </c>
      <c r="C210" t="s">
        <v>45</v>
      </c>
      <c r="D210">
        <v>2</v>
      </c>
      <c r="E210">
        <v>2.2999999999999998</v>
      </c>
      <c r="F210">
        <v>0</v>
      </c>
      <c r="G210">
        <v>16.5</v>
      </c>
      <c r="H210">
        <v>28.1</v>
      </c>
      <c r="I210">
        <v>5331</v>
      </c>
      <c r="J210" t="s">
        <v>55</v>
      </c>
      <c r="K210" s="15">
        <v>1.92482</v>
      </c>
      <c r="L210" s="16">
        <v>428.55599999999998</v>
      </c>
      <c r="M210" s="17">
        <v>0.35838100000000001</v>
      </c>
      <c r="N210" s="18">
        <v>0.48582900000000001</v>
      </c>
      <c r="O210" s="19">
        <v>4.8579999999999999E-4</v>
      </c>
      <c r="P210" s="20">
        <v>1.1327370000000001</v>
      </c>
      <c r="Q210" s="21">
        <v>0.93510000000000004</v>
      </c>
      <c r="R210" s="22">
        <v>0.2082</v>
      </c>
      <c r="S210" s="23">
        <v>0.40600000000000003</v>
      </c>
      <c r="T210" s="24"/>
    </row>
    <row r="211" spans="1:20" x14ac:dyDescent="0.25">
      <c r="A211" s="11">
        <v>41675</v>
      </c>
      <c r="B211" t="s">
        <v>195</v>
      </c>
      <c r="C211" t="s">
        <v>45</v>
      </c>
      <c r="D211">
        <v>2</v>
      </c>
      <c r="E211">
        <v>2.2999999999999998</v>
      </c>
      <c r="F211">
        <v>15</v>
      </c>
      <c r="H211">
        <v>25.1</v>
      </c>
      <c r="I211">
        <v>5331</v>
      </c>
      <c r="J211" t="s">
        <v>56</v>
      </c>
      <c r="K211" s="15">
        <v>1.747212</v>
      </c>
      <c r="L211" s="16">
        <v>618.03890000000001</v>
      </c>
      <c r="M211" s="17">
        <v>0.35338399999999998</v>
      </c>
      <c r="N211" s="18">
        <v>0.49071300000000001</v>
      </c>
      <c r="O211" s="19">
        <v>4.9069999999999995E-4</v>
      </c>
      <c r="P211" s="20">
        <v>1.144126</v>
      </c>
      <c r="Q211" s="21">
        <v>0.85740000000000005</v>
      </c>
      <c r="R211" s="22">
        <v>0.30330000000000001</v>
      </c>
      <c r="S211" s="23">
        <v>0.40429999999999999</v>
      </c>
      <c r="T211" s="24"/>
    </row>
    <row r="212" spans="1:20" x14ac:dyDescent="0.25">
      <c r="A212" s="11">
        <v>41675</v>
      </c>
      <c r="B212" t="s">
        <v>195</v>
      </c>
      <c r="C212" t="s">
        <v>45</v>
      </c>
      <c r="D212">
        <v>2</v>
      </c>
      <c r="E212">
        <v>2.2999999999999998</v>
      </c>
      <c r="F212">
        <v>30</v>
      </c>
      <c r="H212">
        <v>24.1</v>
      </c>
      <c r="I212">
        <v>5331</v>
      </c>
      <c r="J212" t="s">
        <v>57</v>
      </c>
      <c r="K212" s="15">
        <v>1.7031780000000001</v>
      </c>
      <c r="L212" s="16">
        <v>811.28</v>
      </c>
      <c r="M212" s="17">
        <v>0.36089399999999999</v>
      </c>
      <c r="N212" s="18">
        <v>0.49236400000000002</v>
      </c>
      <c r="O212" s="19">
        <v>4.9240000000000004E-4</v>
      </c>
      <c r="P212" s="20">
        <v>1.147975</v>
      </c>
      <c r="Q212" s="21">
        <v>0.83860000000000001</v>
      </c>
      <c r="R212" s="22">
        <v>0.39939999999999998</v>
      </c>
      <c r="S212" s="23">
        <v>0.4143</v>
      </c>
      <c r="T212" s="24"/>
    </row>
    <row r="213" spans="1:20" x14ac:dyDescent="0.25">
      <c r="A213" s="11">
        <v>41675</v>
      </c>
      <c r="B213" t="s">
        <v>195</v>
      </c>
      <c r="C213" t="s">
        <v>45</v>
      </c>
      <c r="D213">
        <v>2</v>
      </c>
      <c r="E213">
        <v>2.2999999999999998</v>
      </c>
      <c r="F213">
        <v>45</v>
      </c>
      <c r="H213">
        <v>24.1</v>
      </c>
      <c r="I213">
        <v>5331</v>
      </c>
      <c r="J213" t="s">
        <v>58</v>
      </c>
      <c r="K213" s="15">
        <v>1.721333</v>
      </c>
      <c r="L213" s="16">
        <v>1012.859</v>
      </c>
      <c r="M213" s="17">
        <v>0.36960399999999999</v>
      </c>
      <c r="N213" s="18">
        <v>0.49236400000000002</v>
      </c>
      <c r="O213" s="19">
        <v>4.9240000000000004E-4</v>
      </c>
      <c r="P213" s="20">
        <v>1.147975</v>
      </c>
      <c r="Q213" s="21">
        <v>0.84750000000000003</v>
      </c>
      <c r="R213" s="22">
        <v>0.49869999999999998</v>
      </c>
      <c r="S213" s="23">
        <v>0.42430000000000001</v>
      </c>
      <c r="T213" s="24"/>
    </row>
    <row r="214" spans="1:20" x14ac:dyDescent="0.25">
      <c r="A214" s="11">
        <v>41675</v>
      </c>
      <c r="B214" t="s">
        <v>195</v>
      </c>
      <c r="C214" t="s">
        <v>45</v>
      </c>
      <c r="D214">
        <v>2</v>
      </c>
      <c r="E214">
        <v>2.5</v>
      </c>
      <c r="F214">
        <v>0</v>
      </c>
      <c r="G214">
        <v>16.600000000000001</v>
      </c>
      <c r="H214">
        <v>27.1</v>
      </c>
      <c r="I214">
        <v>5332</v>
      </c>
      <c r="J214" t="s">
        <v>167</v>
      </c>
      <c r="K214" s="15">
        <v>1.8613919999999999</v>
      </c>
      <c r="L214" s="16">
        <v>397.3895</v>
      </c>
      <c r="M214" s="17">
        <v>0.34727999999999998</v>
      </c>
      <c r="N214" s="18">
        <v>0.48739500000000002</v>
      </c>
      <c r="O214" s="19">
        <v>4.8739999999999998E-4</v>
      </c>
      <c r="P214" s="20">
        <v>1.136388</v>
      </c>
      <c r="Q214" s="21">
        <v>0.90720000000000001</v>
      </c>
      <c r="R214" s="22">
        <v>0.19370000000000001</v>
      </c>
      <c r="S214" s="23">
        <v>0.39460000000000001</v>
      </c>
      <c r="T214" s="24"/>
    </row>
    <row r="215" spans="1:20" x14ac:dyDescent="0.25">
      <c r="A215" s="11">
        <v>41675</v>
      </c>
      <c r="B215" t="s">
        <v>195</v>
      </c>
      <c r="C215" t="s">
        <v>45</v>
      </c>
      <c r="D215">
        <v>2</v>
      </c>
      <c r="E215">
        <v>2.5</v>
      </c>
      <c r="F215">
        <v>15</v>
      </c>
      <c r="H215">
        <v>25.1</v>
      </c>
      <c r="I215">
        <v>5332</v>
      </c>
      <c r="J215" t="s">
        <v>59</v>
      </c>
      <c r="K215" s="15">
        <v>1.8060069999999999</v>
      </c>
      <c r="L215" s="16">
        <v>635.11929999999995</v>
      </c>
      <c r="M215" s="17">
        <v>0.35285</v>
      </c>
      <c r="N215" s="18">
        <v>0.49066100000000001</v>
      </c>
      <c r="O215" s="19">
        <v>4.9069999999999995E-4</v>
      </c>
      <c r="P215" s="20">
        <v>1.144004</v>
      </c>
      <c r="Q215" s="21">
        <v>0.8861</v>
      </c>
      <c r="R215" s="22">
        <v>0.31159999999999999</v>
      </c>
      <c r="S215" s="23">
        <v>0.4037</v>
      </c>
      <c r="T215" s="24"/>
    </row>
    <row r="216" spans="1:20" x14ac:dyDescent="0.25">
      <c r="A216" s="11">
        <v>41675</v>
      </c>
      <c r="B216" t="s">
        <v>195</v>
      </c>
      <c r="C216" t="s">
        <v>45</v>
      </c>
      <c r="D216">
        <v>2</v>
      </c>
      <c r="E216">
        <v>2.5</v>
      </c>
      <c r="F216">
        <v>30</v>
      </c>
      <c r="H216">
        <v>24.1</v>
      </c>
      <c r="I216">
        <v>5332</v>
      </c>
      <c r="J216" t="s">
        <v>60</v>
      </c>
      <c r="K216" s="15">
        <v>1.6871959999999999</v>
      </c>
      <c r="L216" s="16">
        <v>786.02049999999997</v>
      </c>
      <c r="M216" s="17">
        <v>0.345522</v>
      </c>
      <c r="N216" s="18">
        <v>0.492311</v>
      </c>
      <c r="O216" s="19">
        <v>4.9229999999999999E-4</v>
      </c>
      <c r="P216" s="20">
        <v>1.1478520000000001</v>
      </c>
      <c r="Q216" s="21">
        <v>0.8306</v>
      </c>
      <c r="R216" s="22">
        <v>0.38700000000000001</v>
      </c>
      <c r="S216" s="23">
        <v>0.39660000000000001</v>
      </c>
      <c r="T216" s="24"/>
    </row>
    <row r="217" spans="1:20" x14ac:dyDescent="0.25">
      <c r="A217" s="11">
        <v>41675</v>
      </c>
      <c r="B217" t="s">
        <v>195</v>
      </c>
      <c r="C217" t="s">
        <v>45</v>
      </c>
      <c r="D217">
        <v>2</v>
      </c>
      <c r="E217">
        <v>2.5</v>
      </c>
      <c r="F217">
        <v>45</v>
      </c>
      <c r="H217">
        <v>23.6</v>
      </c>
      <c r="I217">
        <v>5332</v>
      </c>
      <c r="J217" t="s">
        <v>61</v>
      </c>
      <c r="K217" s="15">
        <v>1.651329</v>
      </c>
      <c r="L217" s="16">
        <v>984.82439999999997</v>
      </c>
      <c r="M217" s="17">
        <v>0.36026900000000001</v>
      </c>
      <c r="N217" s="18">
        <v>0.49314200000000002</v>
      </c>
      <c r="O217" s="19">
        <v>4.9310000000000001E-4</v>
      </c>
      <c r="P217" s="20">
        <v>1.1497889999999999</v>
      </c>
      <c r="Q217" s="21">
        <v>0.81430000000000002</v>
      </c>
      <c r="R217" s="22">
        <v>0.48570000000000002</v>
      </c>
      <c r="S217" s="23">
        <v>0.41420000000000001</v>
      </c>
      <c r="T217" s="24"/>
    </row>
    <row r="218" spans="1:20" x14ac:dyDescent="0.25">
      <c r="A218" s="11">
        <v>41675</v>
      </c>
      <c r="B218" t="s">
        <v>195</v>
      </c>
      <c r="C218" t="s">
        <v>45</v>
      </c>
      <c r="D218">
        <v>2</v>
      </c>
      <c r="E218">
        <v>2.6</v>
      </c>
      <c r="F218">
        <v>0</v>
      </c>
      <c r="G218">
        <v>16.600000000000001</v>
      </c>
      <c r="H218">
        <v>28.6</v>
      </c>
      <c r="I218">
        <v>5333</v>
      </c>
      <c r="J218" t="s">
        <v>168</v>
      </c>
      <c r="K218" s="15">
        <v>1.87601</v>
      </c>
      <c r="L218" s="16">
        <v>404.66210000000001</v>
      </c>
      <c r="M218" s="17">
        <v>0.34721600000000002</v>
      </c>
      <c r="N218" s="18">
        <v>0.48500100000000002</v>
      </c>
      <c r="O218" s="19">
        <v>4.8500000000000003E-4</v>
      </c>
      <c r="P218" s="20">
        <v>1.130808</v>
      </c>
      <c r="Q218" s="21">
        <v>0.90990000000000004</v>
      </c>
      <c r="R218" s="22">
        <v>0.1963</v>
      </c>
      <c r="S218" s="23">
        <v>0.3926</v>
      </c>
      <c r="T218" s="24"/>
    </row>
    <row r="219" spans="1:20" x14ac:dyDescent="0.25">
      <c r="A219" s="11">
        <v>41675</v>
      </c>
      <c r="B219" t="s">
        <v>195</v>
      </c>
      <c r="C219" t="s">
        <v>45</v>
      </c>
      <c r="D219">
        <v>2</v>
      </c>
      <c r="E219">
        <v>2.6</v>
      </c>
      <c r="F219">
        <v>15</v>
      </c>
      <c r="H219">
        <v>25.6</v>
      </c>
      <c r="I219">
        <v>5333</v>
      </c>
      <c r="J219" t="s">
        <v>62</v>
      </c>
      <c r="K219" s="15">
        <v>1.873011</v>
      </c>
      <c r="L219" s="16">
        <v>637.18050000000005</v>
      </c>
      <c r="M219" s="17">
        <v>0.34762100000000001</v>
      </c>
      <c r="N219" s="18">
        <v>0.489869</v>
      </c>
      <c r="O219" s="19">
        <v>4.8990000000000004E-4</v>
      </c>
      <c r="P219" s="20">
        <v>1.142158</v>
      </c>
      <c r="Q219" s="21">
        <v>0.91749999999999998</v>
      </c>
      <c r="R219" s="22">
        <v>0.31209999999999999</v>
      </c>
      <c r="S219" s="23">
        <v>0.39700000000000002</v>
      </c>
      <c r="T219" s="24"/>
    </row>
    <row r="220" spans="1:20" x14ac:dyDescent="0.25">
      <c r="A220" s="11">
        <v>41675</v>
      </c>
      <c r="B220" t="s">
        <v>195</v>
      </c>
      <c r="C220" t="s">
        <v>45</v>
      </c>
      <c r="D220">
        <v>2</v>
      </c>
      <c r="E220">
        <v>2.6</v>
      </c>
      <c r="F220">
        <v>30</v>
      </c>
      <c r="H220">
        <v>24.6</v>
      </c>
      <c r="I220">
        <v>5333</v>
      </c>
      <c r="J220" t="s">
        <v>63</v>
      </c>
      <c r="K220" s="15">
        <v>1.8804799999999999</v>
      </c>
      <c r="L220" s="16">
        <v>856.26949999999999</v>
      </c>
      <c r="M220" s="17">
        <v>0.35924</v>
      </c>
      <c r="N220" s="18">
        <v>0.49151400000000001</v>
      </c>
      <c r="O220" s="19">
        <v>4.9149999999999997E-4</v>
      </c>
      <c r="P220" s="20">
        <v>1.145994</v>
      </c>
      <c r="Q220" s="21">
        <v>0.92430000000000001</v>
      </c>
      <c r="R220" s="22">
        <v>0.4209</v>
      </c>
      <c r="S220" s="23">
        <v>0.41170000000000001</v>
      </c>
      <c r="T220" s="24"/>
    </row>
    <row r="221" spans="1:20" x14ac:dyDescent="0.25">
      <c r="A221" s="11">
        <v>41675</v>
      </c>
      <c r="B221" t="s">
        <v>195</v>
      </c>
      <c r="C221" t="s">
        <v>45</v>
      </c>
      <c r="D221">
        <v>2</v>
      </c>
      <c r="E221">
        <v>2.6</v>
      </c>
      <c r="F221">
        <v>45</v>
      </c>
      <c r="H221">
        <v>24.1</v>
      </c>
      <c r="I221">
        <v>5333</v>
      </c>
      <c r="J221" t="s">
        <v>64</v>
      </c>
      <c r="K221" s="15">
        <v>1.793261</v>
      </c>
      <c r="L221" s="16">
        <v>1042.672</v>
      </c>
      <c r="M221" s="17">
        <v>0.36683399999999999</v>
      </c>
      <c r="N221" s="18">
        <v>0.49234099999999997</v>
      </c>
      <c r="O221" s="19">
        <v>4.9229999999999999E-4</v>
      </c>
      <c r="P221" s="20">
        <v>1.147921</v>
      </c>
      <c r="Q221" s="21">
        <v>0.88290000000000002</v>
      </c>
      <c r="R221" s="22">
        <v>0.51339999999999997</v>
      </c>
      <c r="S221" s="23">
        <v>0.42109999999999997</v>
      </c>
      <c r="T221" s="24"/>
    </row>
    <row r="222" spans="1:20" x14ac:dyDescent="0.25">
      <c r="A222" s="11">
        <v>41675</v>
      </c>
      <c r="B222" t="s">
        <v>195</v>
      </c>
      <c r="C222" t="s">
        <v>45</v>
      </c>
      <c r="D222">
        <v>2</v>
      </c>
      <c r="E222">
        <v>2.7</v>
      </c>
      <c r="F222">
        <v>0</v>
      </c>
      <c r="G222">
        <v>16.399999999999999</v>
      </c>
      <c r="H222">
        <v>29.6</v>
      </c>
      <c r="I222">
        <v>5334</v>
      </c>
      <c r="J222" t="s">
        <v>169</v>
      </c>
      <c r="K222" s="15">
        <v>1.8719650000000001</v>
      </c>
      <c r="L222" s="16">
        <v>411.59129999999999</v>
      </c>
      <c r="M222" s="17">
        <v>0.35502299999999998</v>
      </c>
      <c r="N222" s="18">
        <v>0.483375</v>
      </c>
      <c r="O222" s="19">
        <v>4.8339999999999999E-4</v>
      </c>
      <c r="P222" s="20">
        <v>1.1270169999999999</v>
      </c>
      <c r="Q222" s="21">
        <v>0.90490000000000004</v>
      </c>
      <c r="R222" s="22">
        <v>0.19900000000000001</v>
      </c>
      <c r="S222" s="23">
        <v>0.40010000000000001</v>
      </c>
      <c r="T222" s="24"/>
    </row>
    <row r="223" spans="1:20" x14ac:dyDescent="0.25">
      <c r="A223" s="11">
        <v>41675</v>
      </c>
      <c r="B223" t="s">
        <v>195</v>
      </c>
      <c r="C223" t="s">
        <v>45</v>
      </c>
      <c r="D223">
        <v>2</v>
      </c>
      <c r="E223">
        <v>2.7</v>
      </c>
      <c r="F223">
        <v>15</v>
      </c>
      <c r="H223">
        <v>26.6</v>
      </c>
      <c r="I223">
        <v>5334</v>
      </c>
      <c r="J223" t="s">
        <v>65</v>
      </c>
      <c r="K223" s="15">
        <v>1.851259</v>
      </c>
      <c r="L223" s="16">
        <v>749.06970000000001</v>
      </c>
      <c r="M223" s="17">
        <v>0.35669400000000001</v>
      </c>
      <c r="N223" s="18">
        <v>0.48821100000000001</v>
      </c>
      <c r="O223" s="19">
        <v>4.8819999999999999E-4</v>
      </c>
      <c r="P223" s="20">
        <v>1.1382909999999999</v>
      </c>
      <c r="Q223" s="21">
        <v>0.90380000000000005</v>
      </c>
      <c r="R223" s="22">
        <v>0.36570000000000003</v>
      </c>
      <c r="S223" s="23">
        <v>0.40600000000000003</v>
      </c>
      <c r="T223" s="24"/>
    </row>
    <row r="224" spans="1:20" x14ac:dyDescent="0.25">
      <c r="A224" s="11">
        <v>41675</v>
      </c>
      <c r="B224" t="s">
        <v>195</v>
      </c>
      <c r="C224" t="s">
        <v>45</v>
      </c>
      <c r="D224">
        <v>2</v>
      </c>
      <c r="E224">
        <v>2.7</v>
      </c>
      <c r="F224">
        <v>30</v>
      </c>
      <c r="H224">
        <v>25.6</v>
      </c>
      <c r="I224">
        <v>5334</v>
      </c>
      <c r="J224" t="s">
        <v>66</v>
      </c>
      <c r="K224" s="15">
        <v>1.7670589999999999</v>
      </c>
      <c r="L224" s="16">
        <v>1032.673</v>
      </c>
      <c r="M224" s="17">
        <v>0.36284100000000002</v>
      </c>
      <c r="N224" s="18">
        <v>0.48984299999999997</v>
      </c>
      <c r="O224" s="19">
        <v>4.8979999999999998E-4</v>
      </c>
      <c r="P224" s="20">
        <v>1.1420969999999999</v>
      </c>
      <c r="Q224" s="21">
        <v>0.86560000000000004</v>
      </c>
      <c r="R224" s="22">
        <v>0.50580000000000003</v>
      </c>
      <c r="S224" s="23">
        <v>0.41439999999999999</v>
      </c>
      <c r="T224" s="24"/>
    </row>
    <row r="225" spans="1:20" x14ac:dyDescent="0.25">
      <c r="A225" s="11">
        <v>41675</v>
      </c>
      <c r="B225" t="s">
        <v>195</v>
      </c>
      <c r="C225" t="s">
        <v>45</v>
      </c>
      <c r="D225">
        <v>2</v>
      </c>
      <c r="E225">
        <v>2.7</v>
      </c>
      <c r="F225">
        <v>45</v>
      </c>
      <c r="H225">
        <v>25.1</v>
      </c>
      <c r="I225">
        <v>5334</v>
      </c>
      <c r="J225" t="s">
        <v>67</v>
      </c>
      <c r="K225" s="15">
        <v>1.629394</v>
      </c>
      <c r="L225" s="16">
        <v>1328.202</v>
      </c>
      <c r="M225" s="17">
        <v>0.38573800000000003</v>
      </c>
      <c r="N225" s="18">
        <v>0.49066399999999999</v>
      </c>
      <c r="O225" s="19">
        <v>4.9069999999999995E-4</v>
      </c>
      <c r="P225" s="20">
        <v>1.1440109999999999</v>
      </c>
      <c r="Q225" s="21">
        <v>0.79949999999999999</v>
      </c>
      <c r="R225" s="22">
        <v>0.65169999999999995</v>
      </c>
      <c r="S225" s="23">
        <v>0.44130000000000003</v>
      </c>
      <c r="T225" s="24"/>
    </row>
    <row r="226" spans="1:20" x14ac:dyDescent="0.25">
      <c r="A226" s="11">
        <v>41675</v>
      </c>
      <c r="B226" t="s">
        <v>44</v>
      </c>
      <c r="C226" t="s">
        <v>45</v>
      </c>
      <c r="D226">
        <v>3</v>
      </c>
      <c r="E226">
        <v>3</v>
      </c>
      <c r="F226">
        <v>0</v>
      </c>
      <c r="G226">
        <v>15.8</v>
      </c>
      <c r="H226">
        <v>23.1</v>
      </c>
      <c r="I226">
        <v>5335</v>
      </c>
      <c r="J226" t="s">
        <v>170</v>
      </c>
      <c r="K226" s="15">
        <v>1.944707</v>
      </c>
      <c r="L226" s="16">
        <v>464.98340000000002</v>
      </c>
      <c r="M226" s="17">
        <v>0.37928099999999998</v>
      </c>
      <c r="N226" s="18">
        <v>0.49397400000000002</v>
      </c>
      <c r="O226" s="19">
        <v>4.9399999999999997E-4</v>
      </c>
      <c r="P226" s="20">
        <v>1.1517299999999999</v>
      </c>
      <c r="Q226" s="21">
        <v>0.96060000000000001</v>
      </c>
      <c r="R226" s="22">
        <v>0.22969999999999999</v>
      </c>
      <c r="S226" s="23">
        <v>0.43680000000000002</v>
      </c>
      <c r="T226" s="24"/>
    </row>
    <row r="227" spans="1:20" x14ac:dyDescent="0.25">
      <c r="A227" s="11">
        <v>41675</v>
      </c>
      <c r="B227" t="s">
        <v>44</v>
      </c>
      <c r="C227" t="s">
        <v>45</v>
      </c>
      <c r="D227">
        <v>3</v>
      </c>
      <c r="E227">
        <v>3</v>
      </c>
      <c r="F227">
        <v>15</v>
      </c>
      <c r="H227">
        <v>21.6</v>
      </c>
      <c r="I227">
        <v>5335</v>
      </c>
      <c r="J227" t="s">
        <v>68</v>
      </c>
      <c r="K227" s="15">
        <v>1.736423</v>
      </c>
      <c r="L227" s="16">
        <v>769.09500000000003</v>
      </c>
      <c r="M227" s="17">
        <v>0.34565800000000002</v>
      </c>
      <c r="N227" s="18">
        <v>0.49648999999999999</v>
      </c>
      <c r="O227" s="19">
        <v>4.9649999999999998E-4</v>
      </c>
      <c r="P227" s="20">
        <v>1.157594</v>
      </c>
      <c r="Q227" s="21">
        <v>0.86209999999999998</v>
      </c>
      <c r="R227" s="22">
        <v>0.38179999999999997</v>
      </c>
      <c r="S227" s="23">
        <v>0.40010000000000001</v>
      </c>
      <c r="T227" s="24"/>
    </row>
    <row r="228" spans="1:20" x14ac:dyDescent="0.25">
      <c r="A228" s="11">
        <v>41675</v>
      </c>
      <c r="B228" t="s">
        <v>44</v>
      </c>
      <c r="C228" t="s">
        <v>45</v>
      </c>
      <c r="D228">
        <v>3</v>
      </c>
      <c r="E228">
        <v>3</v>
      </c>
      <c r="F228">
        <v>30</v>
      </c>
      <c r="H228">
        <v>21.6</v>
      </c>
      <c r="I228">
        <v>5335</v>
      </c>
      <c r="J228" t="s">
        <v>69</v>
      </c>
      <c r="K228" s="15">
        <v>1.568254</v>
      </c>
      <c r="L228" s="16">
        <v>1006.461</v>
      </c>
      <c r="M228" s="17">
        <v>0.33736300000000002</v>
      </c>
      <c r="N228" s="18">
        <v>0.49648999999999999</v>
      </c>
      <c r="O228" s="19">
        <v>4.9649999999999998E-4</v>
      </c>
      <c r="P228" s="20">
        <v>1.157594</v>
      </c>
      <c r="Q228" s="21">
        <v>0.77859999999999996</v>
      </c>
      <c r="R228" s="22">
        <v>0.49969999999999998</v>
      </c>
      <c r="S228" s="23">
        <v>0.39050000000000001</v>
      </c>
      <c r="T228" s="24"/>
    </row>
    <row r="229" spans="1:20" x14ac:dyDescent="0.25">
      <c r="A229" s="11">
        <v>41675</v>
      </c>
      <c r="B229" t="s">
        <v>44</v>
      </c>
      <c r="C229" t="s">
        <v>45</v>
      </c>
      <c r="D229">
        <v>3</v>
      </c>
      <c r="E229">
        <v>3</v>
      </c>
      <c r="F229">
        <v>45</v>
      </c>
      <c r="H229">
        <v>21.6</v>
      </c>
      <c r="I229">
        <v>5335</v>
      </c>
      <c r="J229" t="s">
        <v>70</v>
      </c>
      <c r="K229" s="15">
        <v>1.683101</v>
      </c>
      <c r="L229" s="16">
        <v>1566.221</v>
      </c>
      <c r="M229" s="17">
        <v>0.41776999999999997</v>
      </c>
      <c r="N229" s="18">
        <v>0.49648999999999999</v>
      </c>
      <c r="O229" s="19">
        <v>4.9649999999999998E-4</v>
      </c>
      <c r="P229" s="20">
        <v>1.157594</v>
      </c>
      <c r="Q229" s="21">
        <v>0.83560000000000001</v>
      </c>
      <c r="R229" s="22">
        <v>0.77759999999999996</v>
      </c>
      <c r="S229" s="23">
        <v>0.48359999999999997</v>
      </c>
      <c r="T229" s="24"/>
    </row>
    <row r="230" spans="1:20" x14ac:dyDescent="0.25">
      <c r="A230" s="11">
        <v>41675</v>
      </c>
      <c r="B230" t="s">
        <v>44</v>
      </c>
      <c r="C230" t="s">
        <v>45</v>
      </c>
      <c r="D230">
        <v>3</v>
      </c>
      <c r="E230">
        <v>3.1</v>
      </c>
      <c r="F230">
        <v>0</v>
      </c>
      <c r="G230">
        <v>15.5</v>
      </c>
      <c r="H230">
        <v>22.1</v>
      </c>
      <c r="I230">
        <v>5336</v>
      </c>
      <c r="J230" t="s">
        <v>171</v>
      </c>
      <c r="K230" s="15">
        <v>1.821482</v>
      </c>
      <c r="L230" s="16">
        <v>402.41739999999999</v>
      </c>
      <c r="M230" s="17">
        <v>0.33961999999999998</v>
      </c>
      <c r="N230" s="18">
        <v>0.49568099999999998</v>
      </c>
      <c r="O230" s="19">
        <v>4.9569999999999996E-4</v>
      </c>
      <c r="P230" s="20">
        <v>1.155708</v>
      </c>
      <c r="Q230" s="21">
        <v>0.90290000000000004</v>
      </c>
      <c r="R230" s="22">
        <v>0.19950000000000001</v>
      </c>
      <c r="S230" s="23">
        <v>0.39250000000000002</v>
      </c>
      <c r="T230" s="24"/>
    </row>
    <row r="231" spans="1:20" x14ac:dyDescent="0.25">
      <c r="A231" s="11">
        <v>41675</v>
      </c>
      <c r="B231" t="s">
        <v>44</v>
      </c>
      <c r="C231" t="s">
        <v>45</v>
      </c>
      <c r="D231">
        <v>3</v>
      </c>
      <c r="E231">
        <v>3.1</v>
      </c>
      <c r="F231">
        <v>15</v>
      </c>
      <c r="H231">
        <v>21.1</v>
      </c>
      <c r="I231">
        <v>5336</v>
      </c>
      <c r="J231" t="s">
        <v>71</v>
      </c>
      <c r="K231" s="15">
        <v>1.773938</v>
      </c>
      <c r="L231" s="16">
        <v>786.56399999999996</v>
      </c>
      <c r="M231" s="17">
        <v>0.35835400000000001</v>
      </c>
      <c r="N231" s="18">
        <v>0.497365</v>
      </c>
      <c r="O231" s="19">
        <v>4.9739999999999995E-4</v>
      </c>
      <c r="P231" s="20">
        <v>1.1596359999999999</v>
      </c>
      <c r="Q231" s="21">
        <v>0.88229999999999997</v>
      </c>
      <c r="R231" s="22">
        <v>0.39119999999999999</v>
      </c>
      <c r="S231" s="23">
        <v>0.41560000000000002</v>
      </c>
      <c r="T231" s="24"/>
    </row>
    <row r="232" spans="1:20" x14ac:dyDescent="0.25">
      <c r="A232" s="11">
        <v>41675</v>
      </c>
      <c r="B232" t="s">
        <v>44</v>
      </c>
      <c r="C232" t="s">
        <v>45</v>
      </c>
      <c r="D232">
        <v>3</v>
      </c>
      <c r="E232">
        <v>3.1</v>
      </c>
      <c r="F232">
        <v>30</v>
      </c>
      <c r="H232">
        <v>21.1</v>
      </c>
      <c r="I232">
        <v>5336</v>
      </c>
      <c r="J232" t="s">
        <v>72</v>
      </c>
      <c r="K232" s="15">
        <v>1.622592</v>
      </c>
      <c r="L232" s="16">
        <v>1126.8900000000001</v>
      </c>
      <c r="M232" s="17">
        <v>0.36716399999999999</v>
      </c>
      <c r="N232" s="18">
        <v>0.497365</v>
      </c>
      <c r="O232" s="19">
        <v>4.9739999999999995E-4</v>
      </c>
      <c r="P232" s="20">
        <v>1.1596359999999999</v>
      </c>
      <c r="Q232" s="21">
        <v>0.80700000000000005</v>
      </c>
      <c r="R232" s="22">
        <v>0.5605</v>
      </c>
      <c r="S232" s="23">
        <v>0.42580000000000001</v>
      </c>
      <c r="T232" s="24"/>
    </row>
    <row r="233" spans="1:20" x14ac:dyDescent="0.25">
      <c r="A233" s="11">
        <v>41675</v>
      </c>
      <c r="B233" t="s">
        <v>44</v>
      </c>
      <c r="C233" t="s">
        <v>45</v>
      </c>
      <c r="D233">
        <v>3</v>
      </c>
      <c r="E233">
        <v>3.1</v>
      </c>
      <c r="F233">
        <v>45</v>
      </c>
      <c r="H233">
        <v>21.1</v>
      </c>
      <c r="I233">
        <v>5336</v>
      </c>
      <c r="J233" t="s">
        <v>73</v>
      </c>
      <c r="K233" s="15">
        <v>1.396236</v>
      </c>
      <c r="L233" s="16">
        <v>1376.461</v>
      </c>
      <c r="M233" s="17">
        <v>0.34743299999999999</v>
      </c>
      <c r="N233" s="18">
        <v>0.497365</v>
      </c>
      <c r="O233" s="19">
        <v>4.9739999999999995E-4</v>
      </c>
      <c r="P233" s="20">
        <v>1.1596359999999999</v>
      </c>
      <c r="Q233" s="21">
        <v>0.69440000000000002</v>
      </c>
      <c r="R233" s="22">
        <v>0.68459999999999999</v>
      </c>
      <c r="S233" s="23">
        <v>0.40289999999999998</v>
      </c>
      <c r="T233" s="24"/>
    </row>
    <row r="234" spans="1:20" x14ac:dyDescent="0.25">
      <c r="A234" s="11">
        <v>41675</v>
      </c>
      <c r="B234" t="s">
        <v>44</v>
      </c>
      <c r="C234" t="s">
        <v>45</v>
      </c>
      <c r="D234">
        <v>3</v>
      </c>
      <c r="E234">
        <v>3.2</v>
      </c>
      <c r="F234">
        <v>0</v>
      </c>
      <c r="G234">
        <v>16.3</v>
      </c>
      <c r="H234">
        <v>22.1</v>
      </c>
      <c r="I234">
        <v>5337</v>
      </c>
      <c r="J234" t="s">
        <v>172</v>
      </c>
      <c r="K234" s="15">
        <v>2.1388060000000002</v>
      </c>
      <c r="L234" s="16">
        <v>487.88889999999998</v>
      </c>
      <c r="M234" s="17">
        <v>0.43481900000000001</v>
      </c>
      <c r="N234" s="18">
        <v>0.49568099999999998</v>
      </c>
      <c r="O234" s="19">
        <v>4.9569999999999996E-4</v>
      </c>
      <c r="P234" s="20">
        <v>1.155708</v>
      </c>
      <c r="Q234" s="21">
        <v>1.0602</v>
      </c>
      <c r="R234" s="22">
        <v>0.24179999999999999</v>
      </c>
      <c r="S234" s="23">
        <v>0.50249999999999995</v>
      </c>
      <c r="T234" s="24"/>
    </row>
    <row r="235" spans="1:20" x14ac:dyDescent="0.25">
      <c r="A235" s="11">
        <v>41675</v>
      </c>
      <c r="B235" t="s">
        <v>44</v>
      </c>
      <c r="C235" t="s">
        <v>45</v>
      </c>
      <c r="D235">
        <v>3</v>
      </c>
      <c r="E235">
        <v>3.2</v>
      </c>
      <c r="F235">
        <v>15</v>
      </c>
      <c r="H235">
        <v>21.1</v>
      </c>
      <c r="I235">
        <v>5337</v>
      </c>
      <c r="J235" t="s">
        <v>74</v>
      </c>
      <c r="K235" s="15">
        <v>1.994691</v>
      </c>
      <c r="L235" s="16">
        <v>903.46439999999996</v>
      </c>
      <c r="M235" s="17">
        <v>0.42449399999999998</v>
      </c>
      <c r="N235" s="18">
        <v>0.497365</v>
      </c>
      <c r="O235" s="19">
        <v>4.9739999999999995E-4</v>
      </c>
      <c r="P235" s="20">
        <v>1.1596359999999999</v>
      </c>
      <c r="Q235" s="21">
        <v>0.99209999999999998</v>
      </c>
      <c r="R235" s="22">
        <v>0.44940000000000002</v>
      </c>
      <c r="S235" s="23">
        <v>0.49230000000000002</v>
      </c>
      <c r="T235" s="24"/>
    </row>
    <row r="236" spans="1:20" x14ac:dyDescent="0.25">
      <c r="A236" s="11">
        <v>41675</v>
      </c>
      <c r="B236" t="s">
        <v>44</v>
      </c>
      <c r="C236" t="s">
        <v>45</v>
      </c>
      <c r="D236">
        <v>3</v>
      </c>
      <c r="E236">
        <v>3.2</v>
      </c>
      <c r="F236">
        <v>30</v>
      </c>
      <c r="H236">
        <v>21.1</v>
      </c>
      <c r="I236">
        <v>5337</v>
      </c>
      <c r="J236" t="s">
        <v>75</v>
      </c>
      <c r="K236" s="15">
        <v>1.8197129999999999</v>
      </c>
      <c r="L236" s="16">
        <v>1266.518</v>
      </c>
      <c r="M236" s="17">
        <v>0.43073800000000001</v>
      </c>
      <c r="N236" s="18">
        <v>0.497365</v>
      </c>
      <c r="O236" s="19">
        <v>4.9739999999999995E-4</v>
      </c>
      <c r="P236" s="20">
        <v>1.1596359999999999</v>
      </c>
      <c r="Q236" s="21">
        <v>0.90510000000000002</v>
      </c>
      <c r="R236" s="22">
        <v>0.62990000000000002</v>
      </c>
      <c r="S236" s="23">
        <v>0.4995</v>
      </c>
      <c r="T236" s="24"/>
    </row>
    <row r="237" spans="1:20" x14ac:dyDescent="0.25">
      <c r="A237" s="11">
        <v>41675</v>
      </c>
      <c r="B237" t="s">
        <v>44</v>
      </c>
      <c r="C237" t="s">
        <v>45</v>
      </c>
      <c r="D237">
        <v>3</v>
      </c>
      <c r="E237">
        <v>3.2</v>
      </c>
      <c r="F237">
        <v>45</v>
      </c>
      <c r="H237">
        <v>21.1</v>
      </c>
      <c r="I237">
        <v>5337</v>
      </c>
      <c r="J237" t="s">
        <v>76</v>
      </c>
      <c r="K237" s="15">
        <v>1.6654009999999999</v>
      </c>
      <c r="L237" s="16">
        <v>1592.069</v>
      </c>
      <c r="M237" s="17">
        <v>0.426014</v>
      </c>
      <c r="N237" s="18">
        <v>0.497365</v>
      </c>
      <c r="O237" s="19">
        <v>4.9739999999999995E-4</v>
      </c>
      <c r="P237" s="20">
        <v>1.1596359999999999</v>
      </c>
      <c r="Q237" s="21">
        <v>0.82830000000000004</v>
      </c>
      <c r="R237" s="22">
        <v>0.79179999999999995</v>
      </c>
      <c r="S237" s="23">
        <v>0.49399999999999999</v>
      </c>
      <c r="T237" s="24"/>
    </row>
    <row r="238" spans="1:20" x14ac:dyDescent="0.25">
      <c r="A238" s="11">
        <v>41675</v>
      </c>
      <c r="B238" t="s">
        <v>44</v>
      </c>
      <c r="C238" t="s">
        <v>45</v>
      </c>
      <c r="D238">
        <v>3</v>
      </c>
      <c r="E238">
        <v>3.4</v>
      </c>
      <c r="F238">
        <v>0</v>
      </c>
      <c r="G238">
        <v>16.100000000000001</v>
      </c>
      <c r="H238">
        <v>22.6</v>
      </c>
      <c r="I238">
        <v>5338</v>
      </c>
      <c r="J238" t="s">
        <v>173</v>
      </c>
      <c r="K238" s="15">
        <v>2.1539609999999998</v>
      </c>
      <c r="L238" s="16">
        <v>478.40780000000001</v>
      </c>
      <c r="M238" s="17">
        <v>0.42627599999999999</v>
      </c>
      <c r="N238" s="18">
        <v>0.494861</v>
      </c>
      <c r="O238" s="19">
        <v>4.9490000000000005E-4</v>
      </c>
      <c r="P238" s="20">
        <v>1.153797</v>
      </c>
      <c r="Q238" s="21">
        <v>1.0659000000000001</v>
      </c>
      <c r="R238" s="22">
        <v>0.23669999999999999</v>
      </c>
      <c r="S238" s="23">
        <v>0.49180000000000001</v>
      </c>
      <c r="T238" s="24"/>
    </row>
    <row r="239" spans="1:20" x14ac:dyDescent="0.25">
      <c r="A239" s="11">
        <v>41675</v>
      </c>
      <c r="B239" t="s">
        <v>44</v>
      </c>
      <c r="C239" t="s">
        <v>45</v>
      </c>
      <c r="D239">
        <v>3</v>
      </c>
      <c r="E239">
        <v>3.4</v>
      </c>
      <c r="F239">
        <v>15</v>
      </c>
      <c r="H239">
        <v>21.6</v>
      </c>
      <c r="I239">
        <v>5338</v>
      </c>
      <c r="J239" t="s">
        <v>77</v>
      </c>
      <c r="K239" s="15">
        <v>1.9514750000000001</v>
      </c>
      <c r="L239" s="16">
        <v>1034.1479999999999</v>
      </c>
      <c r="M239" s="17">
        <v>0.43179499999999998</v>
      </c>
      <c r="N239" s="18">
        <v>0.49654199999999998</v>
      </c>
      <c r="O239" s="19">
        <v>4.9649999999999998E-4</v>
      </c>
      <c r="P239" s="20">
        <v>1.157716</v>
      </c>
      <c r="Q239" s="21">
        <v>0.96899999999999997</v>
      </c>
      <c r="R239" s="22">
        <v>0.51349999999999996</v>
      </c>
      <c r="S239" s="23">
        <v>0.49990000000000001</v>
      </c>
      <c r="T239" s="24"/>
    </row>
    <row r="240" spans="1:20" x14ac:dyDescent="0.25">
      <c r="A240" s="11">
        <v>41675</v>
      </c>
      <c r="B240" t="s">
        <v>44</v>
      </c>
      <c r="C240" t="s">
        <v>45</v>
      </c>
      <c r="D240">
        <v>3</v>
      </c>
      <c r="E240">
        <v>3.4</v>
      </c>
      <c r="F240">
        <v>30</v>
      </c>
      <c r="H240">
        <v>21.1</v>
      </c>
      <c r="I240">
        <v>5338</v>
      </c>
      <c r="J240" t="s">
        <v>78</v>
      </c>
      <c r="K240" s="15">
        <v>1.835602</v>
      </c>
      <c r="L240" s="16">
        <v>1383.385</v>
      </c>
      <c r="M240" s="17">
        <v>0.42466700000000002</v>
      </c>
      <c r="N240" s="18">
        <v>0.49738599999999999</v>
      </c>
      <c r="O240" s="19">
        <v>4.9739999999999995E-4</v>
      </c>
      <c r="P240" s="20">
        <v>1.159683</v>
      </c>
      <c r="Q240" s="21">
        <v>0.91300000000000003</v>
      </c>
      <c r="R240" s="22">
        <v>0.68810000000000004</v>
      </c>
      <c r="S240" s="23">
        <v>0.49249999999999999</v>
      </c>
      <c r="T240" s="24"/>
    </row>
    <row r="241" spans="1:20" x14ac:dyDescent="0.25">
      <c r="A241" s="11">
        <v>41675</v>
      </c>
      <c r="B241" t="s">
        <v>44</v>
      </c>
      <c r="C241" t="s">
        <v>45</v>
      </c>
      <c r="D241">
        <v>3</v>
      </c>
      <c r="E241">
        <v>3.4</v>
      </c>
      <c r="F241">
        <v>45</v>
      </c>
      <c r="H241">
        <v>21.6</v>
      </c>
      <c r="I241">
        <v>5338</v>
      </c>
      <c r="J241" t="s">
        <v>79</v>
      </c>
      <c r="K241" s="15">
        <v>1.747851</v>
      </c>
      <c r="L241" s="16">
        <v>1673.0940000000001</v>
      </c>
      <c r="M241" s="17">
        <v>0.42411900000000002</v>
      </c>
      <c r="N241" s="18">
        <v>0.49654199999999998</v>
      </c>
      <c r="O241" s="19">
        <v>4.9649999999999998E-4</v>
      </c>
      <c r="P241" s="20">
        <v>1.157716</v>
      </c>
      <c r="Q241" s="21">
        <v>0.8679</v>
      </c>
      <c r="R241" s="22">
        <v>0.83079999999999998</v>
      </c>
      <c r="S241" s="23">
        <v>0.49099999999999999</v>
      </c>
      <c r="T241" s="24"/>
    </row>
    <row r="242" spans="1:20" x14ac:dyDescent="0.25">
      <c r="A242" s="11">
        <v>41675</v>
      </c>
      <c r="B242" t="s">
        <v>44</v>
      </c>
      <c r="C242" t="s">
        <v>45</v>
      </c>
      <c r="D242">
        <v>3</v>
      </c>
      <c r="E242">
        <v>3.5</v>
      </c>
      <c r="F242">
        <v>0</v>
      </c>
      <c r="G242">
        <v>16</v>
      </c>
      <c r="H242">
        <v>21.6</v>
      </c>
      <c r="I242">
        <v>5339</v>
      </c>
      <c r="J242" t="s">
        <v>174</v>
      </c>
      <c r="K242" s="15">
        <v>2.0584199999999999</v>
      </c>
      <c r="L242" s="16">
        <v>484.5256</v>
      </c>
      <c r="M242" s="17">
        <v>0.425647</v>
      </c>
      <c r="N242" s="18">
        <v>0.496562</v>
      </c>
      <c r="O242" s="19">
        <v>4.9660000000000004E-4</v>
      </c>
      <c r="P242" s="20">
        <v>1.1577630000000001</v>
      </c>
      <c r="Q242" s="21">
        <v>1.0221</v>
      </c>
      <c r="R242" s="22">
        <v>0.24060000000000001</v>
      </c>
      <c r="S242" s="23">
        <v>0.49280000000000002</v>
      </c>
      <c r="T242" s="24"/>
    </row>
    <row r="243" spans="1:20" x14ac:dyDescent="0.25">
      <c r="A243" s="11">
        <v>41675</v>
      </c>
      <c r="B243" t="s">
        <v>44</v>
      </c>
      <c r="C243" t="s">
        <v>45</v>
      </c>
      <c r="D243">
        <v>3</v>
      </c>
      <c r="E243">
        <v>3.5</v>
      </c>
      <c r="F243">
        <v>15</v>
      </c>
      <c r="H243">
        <v>21.1</v>
      </c>
      <c r="I243">
        <v>5339</v>
      </c>
      <c r="J243" t="s">
        <v>80</v>
      </c>
      <c r="K243" s="15">
        <v>1.9185160000000001</v>
      </c>
      <c r="L243" s="16">
        <v>905.12360000000001</v>
      </c>
      <c r="M243" s="17">
        <v>0.41600799999999999</v>
      </c>
      <c r="N243" s="18">
        <v>0.49740800000000002</v>
      </c>
      <c r="O243" s="19">
        <v>4.9739999999999995E-4</v>
      </c>
      <c r="P243" s="20">
        <v>1.159734</v>
      </c>
      <c r="Q243" s="21">
        <v>0.95430000000000004</v>
      </c>
      <c r="R243" s="22">
        <v>0.45019999999999999</v>
      </c>
      <c r="S243" s="23">
        <v>0.48249999999999998</v>
      </c>
      <c r="T243" s="24"/>
    </row>
    <row r="244" spans="1:20" x14ac:dyDescent="0.25">
      <c r="A244" s="11">
        <v>41675</v>
      </c>
      <c r="B244" t="s">
        <v>44</v>
      </c>
      <c r="C244" t="s">
        <v>45</v>
      </c>
      <c r="D244">
        <v>3</v>
      </c>
      <c r="E244">
        <v>3.5</v>
      </c>
      <c r="F244">
        <v>30</v>
      </c>
      <c r="H244">
        <v>20.6</v>
      </c>
      <c r="I244">
        <v>5339</v>
      </c>
      <c r="J244" t="s">
        <v>81</v>
      </c>
      <c r="K244" s="15">
        <v>1.8102579999999999</v>
      </c>
      <c r="L244" s="16">
        <v>1263.771</v>
      </c>
      <c r="M244" s="17">
        <v>0.41608200000000001</v>
      </c>
      <c r="N244" s="18">
        <v>0.49825599999999998</v>
      </c>
      <c r="O244" s="19">
        <v>4.9830000000000002E-4</v>
      </c>
      <c r="P244" s="20">
        <v>1.1617120000000001</v>
      </c>
      <c r="Q244" s="21">
        <v>0.90200000000000002</v>
      </c>
      <c r="R244" s="22">
        <v>0.62970000000000004</v>
      </c>
      <c r="S244" s="23">
        <v>0.4834</v>
      </c>
      <c r="T244" s="24"/>
    </row>
    <row r="245" spans="1:20" x14ac:dyDescent="0.25">
      <c r="A245" s="11">
        <v>41675</v>
      </c>
      <c r="B245" t="s">
        <v>44</v>
      </c>
      <c r="C245" t="s">
        <v>45</v>
      </c>
      <c r="D245">
        <v>3</v>
      </c>
      <c r="E245">
        <v>3.5</v>
      </c>
      <c r="F245">
        <v>45</v>
      </c>
      <c r="H245">
        <v>21.1</v>
      </c>
      <c r="I245">
        <v>5339</v>
      </c>
      <c r="J245" t="s">
        <v>82</v>
      </c>
      <c r="K245" s="15">
        <v>1.6902280000000001</v>
      </c>
      <c r="L245" s="16">
        <v>1581.328</v>
      </c>
      <c r="M245" s="17">
        <v>0.42497200000000002</v>
      </c>
      <c r="N245" s="18">
        <v>0.49740800000000002</v>
      </c>
      <c r="O245" s="19">
        <v>4.9739999999999995E-4</v>
      </c>
      <c r="P245" s="20">
        <v>1.159734</v>
      </c>
      <c r="Q245" s="21">
        <v>0.8407</v>
      </c>
      <c r="R245" s="22">
        <v>0.78659999999999997</v>
      </c>
      <c r="S245" s="23">
        <v>0.4929</v>
      </c>
      <c r="T245" s="24"/>
    </row>
    <row r="246" spans="1:20" x14ac:dyDescent="0.25">
      <c r="A246" s="11">
        <v>41675</v>
      </c>
      <c r="B246" t="s">
        <v>44</v>
      </c>
      <c r="C246" t="s">
        <v>45</v>
      </c>
      <c r="D246">
        <v>3</v>
      </c>
      <c r="E246">
        <v>3.6</v>
      </c>
      <c r="F246">
        <v>0</v>
      </c>
      <c r="G246">
        <v>15.9</v>
      </c>
      <c r="H246">
        <v>22.6</v>
      </c>
      <c r="I246">
        <v>5340</v>
      </c>
      <c r="J246" t="s">
        <v>175</v>
      </c>
      <c r="K246" s="15">
        <v>2.1073750000000002</v>
      </c>
      <c r="L246" s="16">
        <v>482.59649999999999</v>
      </c>
      <c r="M246" s="17">
        <v>0.41172399999999998</v>
      </c>
      <c r="N246" s="18">
        <v>0.49491800000000002</v>
      </c>
      <c r="O246" s="19">
        <v>4.9490000000000005E-4</v>
      </c>
      <c r="P246" s="20">
        <v>1.1539299999999999</v>
      </c>
      <c r="Q246" s="21">
        <v>1.0429999999999999</v>
      </c>
      <c r="R246" s="22">
        <v>0.23880000000000001</v>
      </c>
      <c r="S246" s="23">
        <v>0.47510000000000002</v>
      </c>
      <c r="T246" s="24"/>
    </row>
    <row r="247" spans="1:20" x14ac:dyDescent="0.25">
      <c r="A247" s="11">
        <v>41675</v>
      </c>
      <c r="B247" t="s">
        <v>44</v>
      </c>
      <c r="C247" t="s">
        <v>45</v>
      </c>
      <c r="D247">
        <v>3</v>
      </c>
      <c r="E247">
        <v>3.6</v>
      </c>
      <c r="F247">
        <v>15</v>
      </c>
      <c r="H247">
        <v>21.6</v>
      </c>
      <c r="I247">
        <v>5340</v>
      </c>
      <c r="J247" t="s">
        <v>83</v>
      </c>
      <c r="K247" s="15">
        <v>1.9713050000000001</v>
      </c>
      <c r="L247" s="16">
        <v>1057.578</v>
      </c>
      <c r="M247" s="17">
        <v>0.41842600000000002</v>
      </c>
      <c r="N247" s="18">
        <v>0.49659700000000001</v>
      </c>
      <c r="O247" s="19">
        <v>4.9660000000000004E-4</v>
      </c>
      <c r="P247" s="20">
        <v>1.157845</v>
      </c>
      <c r="Q247" s="21">
        <v>0.97889999999999999</v>
      </c>
      <c r="R247" s="22">
        <v>0.5252</v>
      </c>
      <c r="S247" s="23">
        <v>0.48449999999999999</v>
      </c>
      <c r="T247" s="24"/>
    </row>
    <row r="248" spans="1:20" x14ac:dyDescent="0.25">
      <c r="A248" s="11">
        <v>41675</v>
      </c>
      <c r="B248" t="s">
        <v>44</v>
      </c>
      <c r="C248" t="s">
        <v>45</v>
      </c>
      <c r="D248">
        <v>3</v>
      </c>
      <c r="E248">
        <v>3.6</v>
      </c>
      <c r="F248">
        <v>30</v>
      </c>
      <c r="H248">
        <v>21.6</v>
      </c>
      <c r="I248">
        <v>5340</v>
      </c>
      <c r="J248" t="s">
        <v>84</v>
      </c>
      <c r="K248" s="15">
        <v>1.78681</v>
      </c>
      <c r="L248" s="16">
        <v>1512.175</v>
      </c>
      <c r="M248" s="17">
        <v>0.42383700000000002</v>
      </c>
      <c r="N248" s="18">
        <v>0.49659700000000001</v>
      </c>
      <c r="O248" s="19">
        <v>4.9660000000000004E-4</v>
      </c>
      <c r="P248" s="20">
        <v>1.157845</v>
      </c>
      <c r="Q248" s="21">
        <v>0.88729999999999998</v>
      </c>
      <c r="R248" s="22">
        <v>0.75090000000000001</v>
      </c>
      <c r="S248" s="23">
        <v>0.49070000000000003</v>
      </c>
      <c r="T248" s="24"/>
    </row>
    <row r="249" spans="1:20" x14ac:dyDescent="0.25">
      <c r="A249" s="11">
        <v>41675</v>
      </c>
      <c r="B249" t="s">
        <v>44</v>
      </c>
      <c r="C249" t="s">
        <v>45</v>
      </c>
      <c r="D249">
        <v>3</v>
      </c>
      <c r="E249">
        <v>3.6</v>
      </c>
      <c r="F249">
        <v>45</v>
      </c>
      <c r="H249">
        <v>21.6</v>
      </c>
      <c r="I249">
        <v>5340</v>
      </c>
      <c r="J249" t="s">
        <v>85</v>
      </c>
      <c r="K249" s="15">
        <v>1.6806460000000001</v>
      </c>
      <c r="L249" s="16">
        <v>1913.1890000000001</v>
      </c>
      <c r="M249" s="17">
        <v>0.42689899999999997</v>
      </c>
      <c r="N249" s="18">
        <v>0.49659700000000001</v>
      </c>
      <c r="O249" s="19">
        <v>4.9660000000000004E-4</v>
      </c>
      <c r="P249" s="20">
        <v>1.157845</v>
      </c>
      <c r="Q249" s="21">
        <v>0.83460000000000001</v>
      </c>
      <c r="R249" s="22">
        <v>0.95009999999999994</v>
      </c>
      <c r="S249" s="23">
        <v>0.49430000000000002</v>
      </c>
      <c r="T249" s="24"/>
    </row>
    <row r="250" spans="1:20" x14ac:dyDescent="0.25">
      <c r="A250" s="11">
        <v>41675</v>
      </c>
      <c r="B250" t="s">
        <v>44</v>
      </c>
      <c r="C250" t="s">
        <v>45</v>
      </c>
      <c r="D250">
        <v>3</v>
      </c>
      <c r="E250">
        <v>3.7</v>
      </c>
      <c r="F250">
        <v>0</v>
      </c>
      <c r="G250">
        <v>15.6</v>
      </c>
      <c r="H250">
        <v>22.6</v>
      </c>
      <c r="I250">
        <v>5341</v>
      </c>
      <c r="J250" t="s">
        <v>176</v>
      </c>
      <c r="K250" s="15">
        <v>2.1058880000000002</v>
      </c>
      <c r="L250" s="16">
        <v>488.36939999999998</v>
      </c>
      <c r="M250" s="17">
        <v>0.42430000000000001</v>
      </c>
      <c r="N250" s="18">
        <v>0.49486599999999997</v>
      </c>
      <c r="O250" s="19">
        <v>4.9490000000000005E-4</v>
      </c>
      <c r="P250" s="20">
        <v>1.1538090000000001</v>
      </c>
      <c r="Q250" s="21">
        <v>1.0421</v>
      </c>
      <c r="R250" s="22">
        <v>0.2417</v>
      </c>
      <c r="S250" s="23">
        <v>0.48959999999999998</v>
      </c>
      <c r="T250" s="24"/>
    </row>
    <row r="251" spans="1:20" x14ac:dyDescent="0.25">
      <c r="A251" s="11">
        <v>41675</v>
      </c>
      <c r="B251" t="s">
        <v>44</v>
      </c>
      <c r="C251" t="s">
        <v>45</v>
      </c>
      <c r="D251">
        <v>3</v>
      </c>
      <c r="E251">
        <v>3.7</v>
      </c>
      <c r="F251">
        <v>15</v>
      </c>
      <c r="H251">
        <v>21.6</v>
      </c>
      <c r="I251">
        <v>5341</v>
      </c>
      <c r="J251" t="s">
        <v>86</v>
      </c>
      <c r="K251" s="15">
        <v>1.930739</v>
      </c>
      <c r="L251" s="16">
        <v>862.75789999999995</v>
      </c>
      <c r="M251" s="17">
        <v>0.420763</v>
      </c>
      <c r="N251" s="18">
        <v>0.49654500000000001</v>
      </c>
      <c r="O251" s="19">
        <v>4.9649999999999998E-4</v>
      </c>
      <c r="P251" s="20">
        <v>1.157724</v>
      </c>
      <c r="Q251" s="21">
        <v>0.9587</v>
      </c>
      <c r="R251" s="22">
        <v>0.4284</v>
      </c>
      <c r="S251" s="23">
        <v>0.48709999999999998</v>
      </c>
      <c r="T251" s="24"/>
    </row>
    <row r="252" spans="1:20" x14ac:dyDescent="0.25">
      <c r="A252" s="11">
        <v>41675</v>
      </c>
      <c r="B252" t="s">
        <v>44</v>
      </c>
      <c r="C252" t="s">
        <v>45</v>
      </c>
      <c r="D252">
        <v>3</v>
      </c>
      <c r="E252">
        <v>3.7</v>
      </c>
      <c r="F252">
        <v>30</v>
      </c>
      <c r="H252">
        <v>21.6</v>
      </c>
      <c r="I252">
        <v>5341</v>
      </c>
      <c r="J252" t="s">
        <v>87</v>
      </c>
      <c r="K252" s="15">
        <v>1.7685249999999999</v>
      </c>
      <c r="L252" s="16">
        <v>1188.394</v>
      </c>
      <c r="M252" s="17">
        <v>0.42459799999999998</v>
      </c>
      <c r="N252" s="18">
        <v>0.49654500000000001</v>
      </c>
      <c r="O252" s="19">
        <v>4.9649999999999998E-4</v>
      </c>
      <c r="P252" s="20">
        <v>1.157724</v>
      </c>
      <c r="Q252" s="21">
        <v>0.87819999999999998</v>
      </c>
      <c r="R252" s="22">
        <v>0.59009999999999996</v>
      </c>
      <c r="S252" s="23">
        <v>0.49159999999999998</v>
      </c>
      <c r="T252" s="24"/>
    </row>
    <row r="253" spans="1:20" x14ac:dyDescent="0.25">
      <c r="A253" s="11">
        <v>41675</v>
      </c>
      <c r="B253" t="s">
        <v>44</v>
      </c>
      <c r="C253" t="s">
        <v>45</v>
      </c>
      <c r="D253">
        <v>3</v>
      </c>
      <c r="E253">
        <v>3.7</v>
      </c>
      <c r="F253">
        <v>45</v>
      </c>
      <c r="H253">
        <v>21.1</v>
      </c>
      <c r="I253">
        <v>5341</v>
      </c>
      <c r="J253" t="s">
        <v>88</v>
      </c>
      <c r="K253" s="15">
        <v>1.6425149999999999</v>
      </c>
      <c r="L253" s="16">
        <v>1511.0889999999999</v>
      </c>
      <c r="M253" s="17">
        <v>0.42598399999999997</v>
      </c>
      <c r="N253" s="18">
        <v>0.49739100000000003</v>
      </c>
      <c r="O253" s="19">
        <v>4.9739999999999995E-4</v>
      </c>
      <c r="P253" s="20">
        <v>1.1596949999999999</v>
      </c>
      <c r="Q253" s="21">
        <v>0.81699999999999995</v>
      </c>
      <c r="R253" s="22">
        <v>0.75160000000000005</v>
      </c>
      <c r="S253" s="23">
        <v>0.49399999999999999</v>
      </c>
      <c r="T253" s="24"/>
    </row>
    <row r="254" spans="1:20" x14ac:dyDescent="0.25">
      <c r="A254" s="11">
        <v>41675</v>
      </c>
      <c r="B254" t="s">
        <v>195</v>
      </c>
      <c r="C254" t="s">
        <v>21</v>
      </c>
      <c r="D254">
        <v>4</v>
      </c>
      <c r="E254">
        <v>4</v>
      </c>
      <c r="F254">
        <v>0</v>
      </c>
      <c r="G254">
        <v>16.5</v>
      </c>
      <c r="H254">
        <v>23.1</v>
      </c>
      <c r="I254">
        <v>5342</v>
      </c>
      <c r="J254" t="s">
        <v>177</v>
      </c>
      <c r="K254" s="15">
        <v>2.1891970000000001</v>
      </c>
      <c r="L254" s="16">
        <v>489.50819999999999</v>
      </c>
      <c r="M254" s="17">
        <v>0.41789500000000002</v>
      </c>
      <c r="N254" s="18">
        <v>0.49397799999999997</v>
      </c>
      <c r="O254" s="19">
        <v>4.9399999999999997E-4</v>
      </c>
      <c r="P254" s="20">
        <v>1.151737</v>
      </c>
      <c r="Q254" s="21">
        <v>1.0813999999999999</v>
      </c>
      <c r="R254" s="22">
        <v>0.24179999999999999</v>
      </c>
      <c r="S254" s="23">
        <v>0.48130000000000001</v>
      </c>
      <c r="T254" s="24"/>
    </row>
    <row r="255" spans="1:20" x14ac:dyDescent="0.25">
      <c r="A255" s="11">
        <v>41675</v>
      </c>
      <c r="B255" t="s">
        <v>195</v>
      </c>
      <c r="C255" t="s">
        <v>21</v>
      </c>
      <c r="D255">
        <v>4</v>
      </c>
      <c r="E255">
        <v>4</v>
      </c>
      <c r="F255">
        <v>15</v>
      </c>
      <c r="H255">
        <v>21.6</v>
      </c>
      <c r="I255">
        <v>5342</v>
      </c>
      <c r="J255" t="s">
        <v>89</v>
      </c>
      <c r="K255" s="15">
        <v>2.1127479999999998</v>
      </c>
      <c r="L255" s="16">
        <v>1001.246</v>
      </c>
      <c r="M255" s="17">
        <v>0.41681400000000002</v>
      </c>
      <c r="N255" s="18">
        <v>0.49649300000000002</v>
      </c>
      <c r="O255" s="19">
        <v>4.9649999999999998E-4</v>
      </c>
      <c r="P255" s="20">
        <v>1.157602</v>
      </c>
      <c r="Q255" s="21">
        <v>1.0489999999999999</v>
      </c>
      <c r="R255" s="22">
        <v>0.49709999999999999</v>
      </c>
      <c r="S255" s="23">
        <v>0.48249999999999998</v>
      </c>
      <c r="T255" s="24"/>
    </row>
    <row r="256" spans="1:20" x14ac:dyDescent="0.25">
      <c r="A256" s="11">
        <v>41675</v>
      </c>
      <c r="B256" t="s">
        <v>195</v>
      </c>
      <c r="C256" t="s">
        <v>21</v>
      </c>
      <c r="D256">
        <v>4</v>
      </c>
      <c r="E256">
        <v>4</v>
      </c>
      <c r="F256">
        <v>30</v>
      </c>
      <c r="H256">
        <v>21.6</v>
      </c>
      <c r="I256">
        <v>5342</v>
      </c>
      <c r="J256" t="s">
        <v>90</v>
      </c>
      <c r="K256" s="15">
        <v>2.0043920000000002</v>
      </c>
      <c r="L256" s="16">
        <v>1387.133</v>
      </c>
      <c r="M256" s="17">
        <v>0.41625099999999998</v>
      </c>
      <c r="N256" s="18">
        <v>0.49649300000000002</v>
      </c>
      <c r="O256" s="19">
        <v>4.9649999999999998E-4</v>
      </c>
      <c r="P256" s="20">
        <v>1.157602</v>
      </c>
      <c r="Q256" s="21">
        <v>0.99519999999999997</v>
      </c>
      <c r="R256" s="22">
        <v>0.68869999999999998</v>
      </c>
      <c r="S256" s="23">
        <v>0.4819</v>
      </c>
      <c r="T256" s="24"/>
    </row>
    <row r="257" spans="1:20" x14ac:dyDescent="0.25">
      <c r="A257" s="11">
        <v>41675</v>
      </c>
      <c r="B257" t="s">
        <v>195</v>
      </c>
      <c r="C257" t="s">
        <v>21</v>
      </c>
      <c r="D257">
        <v>4</v>
      </c>
      <c r="E257">
        <v>4</v>
      </c>
      <c r="F257">
        <v>45</v>
      </c>
      <c r="H257">
        <v>21.6</v>
      </c>
      <c r="I257">
        <v>5342</v>
      </c>
      <c r="J257" t="s">
        <v>91</v>
      </c>
      <c r="K257" s="15">
        <v>1.9462649999999999</v>
      </c>
      <c r="L257" s="16">
        <v>1745.9739999999999</v>
      </c>
      <c r="M257" s="17">
        <v>0.42196800000000001</v>
      </c>
      <c r="N257" s="18">
        <v>0.49649300000000002</v>
      </c>
      <c r="O257" s="19">
        <v>4.9649999999999998E-4</v>
      </c>
      <c r="P257" s="20">
        <v>1.157602</v>
      </c>
      <c r="Q257" s="21">
        <v>0.96630000000000005</v>
      </c>
      <c r="R257" s="22">
        <v>0.8669</v>
      </c>
      <c r="S257" s="23">
        <v>0.48849999999999999</v>
      </c>
      <c r="T257" s="24"/>
    </row>
    <row r="258" spans="1:20" x14ac:dyDescent="0.25">
      <c r="A258" s="11">
        <v>41675</v>
      </c>
      <c r="B258" t="s">
        <v>195</v>
      </c>
      <c r="C258" t="s">
        <v>21</v>
      </c>
      <c r="D258">
        <v>4</v>
      </c>
      <c r="E258">
        <v>4.0999999999999996</v>
      </c>
      <c r="F258">
        <v>0</v>
      </c>
      <c r="G258">
        <v>17</v>
      </c>
      <c r="H258">
        <v>25.1</v>
      </c>
      <c r="I258">
        <v>5343</v>
      </c>
      <c r="J258" t="s">
        <v>178</v>
      </c>
      <c r="K258" s="15">
        <v>2.0842239999999999</v>
      </c>
      <c r="L258" s="16">
        <v>626.56569999999999</v>
      </c>
      <c r="M258" s="17">
        <v>0.417134</v>
      </c>
      <c r="N258" s="18">
        <v>0.49066100000000001</v>
      </c>
      <c r="O258" s="19">
        <v>4.9069999999999995E-4</v>
      </c>
      <c r="P258" s="20">
        <v>1.144004</v>
      </c>
      <c r="Q258" s="21">
        <v>1.0226</v>
      </c>
      <c r="R258" s="22">
        <v>0.30740000000000001</v>
      </c>
      <c r="S258" s="23">
        <v>0.47720000000000001</v>
      </c>
      <c r="T258" s="24"/>
    </row>
    <row r="259" spans="1:20" x14ac:dyDescent="0.25">
      <c r="A259" s="11">
        <v>41675</v>
      </c>
      <c r="B259" t="s">
        <v>195</v>
      </c>
      <c r="C259" t="s">
        <v>21</v>
      </c>
      <c r="D259">
        <v>4</v>
      </c>
      <c r="E259">
        <v>4.0999999999999996</v>
      </c>
      <c r="F259">
        <v>15</v>
      </c>
      <c r="H259">
        <v>22.1</v>
      </c>
      <c r="I259">
        <v>5343</v>
      </c>
      <c r="J259" t="s">
        <v>92</v>
      </c>
      <c r="K259" s="15">
        <v>2.1606429999999999</v>
      </c>
      <c r="L259" s="16">
        <v>1164.019</v>
      </c>
      <c r="M259" s="17">
        <v>0.40552199999999999</v>
      </c>
      <c r="N259" s="18">
        <v>0.495647</v>
      </c>
      <c r="O259" s="19">
        <v>4.9560000000000001E-4</v>
      </c>
      <c r="P259" s="20">
        <v>1.1556299999999999</v>
      </c>
      <c r="Q259" s="21">
        <v>1.0709</v>
      </c>
      <c r="R259" s="22">
        <v>0.57689999999999997</v>
      </c>
      <c r="S259" s="23">
        <v>0.46860000000000002</v>
      </c>
      <c r="T259" s="24"/>
    </row>
    <row r="260" spans="1:20" x14ac:dyDescent="0.25">
      <c r="A260" s="11">
        <v>41675</v>
      </c>
      <c r="B260" t="s">
        <v>195</v>
      </c>
      <c r="C260" t="s">
        <v>21</v>
      </c>
      <c r="D260">
        <v>4</v>
      </c>
      <c r="E260">
        <v>4.0999999999999996</v>
      </c>
      <c r="F260">
        <v>30</v>
      </c>
      <c r="H260">
        <v>22.1</v>
      </c>
      <c r="I260">
        <v>5343</v>
      </c>
      <c r="J260" t="s">
        <v>93</v>
      </c>
      <c r="K260" s="15">
        <v>2.1385830000000001</v>
      </c>
      <c r="L260" s="16">
        <v>1440.0630000000001</v>
      </c>
      <c r="M260" s="17">
        <v>0.41275099999999998</v>
      </c>
      <c r="N260" s="18">
        <v>0.495647</v>
      </c>
      <c r="O260" s="19">
        <v>4.9560000000000001E-4</v>
      </c>
      <c r="P260" s="20">
        <v>1.1556299999999999</v>
      </c>
      <c r="Q260" s="21">
        <v>1.06</v>
      </c>
      <c r="R260" s="22">
        <v>0.71379999999999999</v>
      </c>
      <c r="S260" s="23">
        <v>0.47699999999999998</v>
      </c>
      <c r="T260" s="24"/>
    </row>
    <row r="261" spans="1:20" x14ac:dyDescent="0.25">
      <c r="A261" s="11">
        <v>41675</v>
      </c>
      <c r="B261" t="s">
        <v>195</v>
      </c>
      <c r="C261" t="s">
        <v>21</v>
      </c>
      <c r="D261">
        <v>4</v>
      </c>
      <c r="E261">
        <v>4.0999999999999996</v>
      </c>
      <c r="F261">
        <v>45</v>
      </c>
      <c r="H261">
        <v>21.6</v>
      </c>
      <c r="I261">
        <v>5343</v>
      </c>
      <c r="J261" t="s">
        <v>94</v>
      </c>
      <c r="K261" s="15">
        <v>2.0783649999999998</v>
      </c>
      <c r="L261" s="16">
        <v>1650.463</v>
      </c>
      <c r="M261" s="17">
        <v>0.41987000000000002</v>
      </c>
      <c r="N261" s="18">
        <v>0.49648999999999999</v>
      </c>
      <c r="O261" s="19">
        <v>4.9649999999999998E-4</v>
      </c>
      <c r="P261" s="20">
        <v>1.157594</v>
      </c>
      <c r="Q261" s="21">
        <v>1.0319</v>
      </c>
      <c r="R261" s="22">
        <v>0.81940000000000002</v>
      </c>
      <c r="S261" s="23">
        <v>0.48599999999999999</v>
      </c>
      <c r="T261" s="24"/>
    </row>
    <row r="262" spans="1:20" x14ac:dyDescent="0.25">
      <c r="A262" s="11">
        <v>41675</v>
      </c>
      <c r="B262" t="s">
        <v>195</v>
      </c>
      <c r="C262" t="s">
        <v>21</v>
      </c>
      <c r="D262">
        <v>4</v>
      </c>
      <c r="E262">
        <v>4.3</v>
      </c>
      <c r="F262">
        <v>0</v>
      </c>
      <c r="G262">
        <v>15.3</v>
      </c>
      <c r="H262">
        <v>22.7</v>
      </c>
      <c r="I262">
        <v>5344</v>
      </c>
      <c r="J262" t="s">
        <v>179</v>
      </c>
      <c r="K262" s="15">
        <v>2.1157180000000002</v>
      </c>
      <c r="L262" s="16">
        <v>902.90200000000004</v>
      </c>
      <c r="M262" s="17">
        <v>0.42252699999999999</v>
      </c>
      <c r="N262" s="18">
        <v>0.49477399999999999</v>
      </c>
      <c r="O262" s="19">
        <v>4.9479999999999999E-4</v>
      </c>
      <c r="P262" s="20">
        <v>1.1535949999999999</v>
      </c>
      <c r="Q262" s="21">
        <v>1.0468</v>
      </c>
      <c r="R262" s="22">
        <v>0.44669999999999999</v>
      </c>
      <c r="S262" s="23">
        <v>0.4874</v>
      </c>
      <c r="T262" s="24"/>
    </row>
    <row r="263" spans="1:20" x14ac:dyDescent="0.25">
      <c r="A263" s="11">
        <v>41675</v>
      </c>
      <c r="B263" t="s">
        <v>195</v>
      </c>
      <c r="C263" t="s">
        <v>21</v>
      </c>
      <c r="D263">
        <v>4</v>
      </c>
      <c r="E263">
        <v>4.3</v>
      </c>
      <c r="F263">
        <v>15</v>
      </c>
      <c r="H263">
        <v>21.7</v>
      </c>
      <c r="I263">
        <v>5344</v>
      </c>
      <c r="J263" t="s">
        <v>95</v>
      </c>
      <c r="K263" s="15">
        <v>2.0775389999999998</v>
      </c>
      <c r="L263" s="16">
        <v>1253.076</v>
      </c>
      <c r="M263" s="17">
        <v>0.418989</v>
      </c>
      <c r="N263" s="18">
        <v>0.49645400000000001</v>
      </c>
      <c r="O263" s="19">
        <v>4.9649999999999998E-4</v>
      </c>
      <c r="P263" s="20">
        <v>1.157511</v>
      </c>
      <c r="Q263" s="21">
        <v>1.0314000000000001</v>
      </c>
      <c r="R263" s="22">
        <v>0.62209999999999999</v>
      </c>
      <c r="S263" s="23">
        <v>0.48499999999999999</v>
      </c>
      <c r="T263" s="24"/>
    </row>
    <row r="264" spans="1:20" x14ac:dyDescent="0.25">
      <c r="A264" s="11">
        <v>41675</v>
      </c>
      <c r="B264" t="s">
        <v>195</v>
      </c>
      <c r="C264" t="s">
        <v>21</v>
      </c>
      <c r="D264">
        <v>4</v>
      </c>
      <c r="E264">
        <v>4.3</v>
      </c>
      <c r="F264">
        <v>30</v>
      </c>
      <c r="H264">
        <v>21.7</v>
      </c>
      <c r="I264">
        <v>5344</v>
      </c>
      <c r="J264" t="s">
        <v>96</v>
      </c>
      <c r="K264" s="15">
        <v>1.9796849999999999</v>
      </c>
      <c r="L264" s="16">
        <v>1548.5029999999999</v>
      </c>
      <c r="M264" s="17">
        <v>0.41550999999999999</v>
      </c>
      <c r="N264" s="18">
        <v>0.49645400000000001</v>
      </c>
      <c r="O264" s="19">
        <v>4.9649999999999998E-4</v>
      </c>
      <c r="P264" s="20">
        <v>1.157511</v>
      </c>
      <c r="Q264" s="21">
        <v>0.98280000000000001</v>
      </c>
      <c r="R264" s="22">
        <v>0.76880000000000004</v>
      </c>
      <c r="S264" s="23">
        <v>0.48099999999999998</v>
      </c>
      <c r="T264" s="24"/>
    </row>
    <row r="265" spans="1:20" x14ac:dyDescent="0.25">
      <c r="A265" s="11">
        <v>41675</v>
      </c>
      <c r="B265" t="s">
        <v>195</v>
      </c>
      <c r="C265" t="s">
        <v>21</v>
      </c>
      <c r="D265">
        <v>4</v>
      </c>
      <c r="E265">
        <v>4.3</v>
      </c>
      <c r="F265">
        <v>45</v>
      </c>
      <c r="H265">
        <v>21.2</v>
      </c>
      <c r="I265">
        <v>5344</v>
      </c>
      <c r="J265" t="s">
        <v>97</v>
      </c>
      <c r="K265" s="15">
        <v>1.970394</v>
      </c>
      <c r="L265" s="16">
        <v>1818.915</v>
      </c>
      <c r="M265" s="17">
        <v>0.42817899999999998</v>
      </c>
      <c r="N265" s="18">
        <v>0.49729800000000002</v>
      </c>
      <c r="O265" s="19">
        <v>4.973E-4</v>
      </c>
      <c r="P265" s="20">
        <v>1.159478</v>
      </c>
      <c r="Q265" s="21">
        <v>0.97989999999999999</v>
      </c>
      <c r="R265" s="22">
        <v>0.90449999999999997</v>
      </c>
      <c r="S265" s="23">
        <v>0.4965</v>
      </c>
      <c r="T265" s="24"/>
    </row>
    <row r="266" spans="1:20" x14ac:dyDescent="0.25">
      <c r="A266" s="11">
        <v>41675</v>
      </c>
      <c r="B266" t="s">
        <v>195</v>
      </c>
      <c r="C266" t="s">
        <v>21</v>
      </c>
      <c r="D266">
        <v>4</v>
      </c>
      <c r="E266">
        <v>4.4000000000000004</v>
      </c>
      <c r="F266">
        <v>0</v>
      </c>
      <c r="G266">
        <v>16.3</v>
      </c>
      <c r="H266">
        <v>25.1</v>
      </c>
      <c r="I266">
        <v>5345</v>
      </c>
      <c r="J266" t="s">
        <v>180</v>
      </c>
      <c r="K266" s="15">
        <v>2.1105119999999999</v>
      </c>
      <c r="L266" s="16">
        <v>746.6671</v>
      </c>
      <c r="M266" s="17">
        <v>0.42317399999999999</v>
      </c>
      <c r="N266" s="18">
        <v>0.49069000000000002</v>
      </c>
      <c r="O266" s="19">
        <v>4.9069999999999995E-4</v>
      </c>
      <c r="P266" s="20">
        <v>1.1440729999999999</v>
      </c>
      <c r="Q266" s="21">
        <v>1.0356000000000001</v>
      </c>
      <c r="R266" s="22">
        <v>0.3664</v>
      </c>
      <c r="S266" s="23">
        <v>0.48409999999999997</v>
      </c>
      <c r="T266" s="24"/>
    </row>
    <row r="267" spans="1:20" x14ac:dyDescent="0.25">
      <c r="A267" s="11">
        <v>41675</v>
      </c>
      <c r="B267" t="s">
        <v>195</v>
      </c>
      <c r="C267" t="s">
        <v>21</v>
      </c>
      <c r="D267">
        <v>4</v>
      </c>
      <c r="E267">
        <v>4.4000000000000004</v>
      </c>
      <c r="F267">
        <v>15</v>
      </c>
      <c r="H267">
        <v>22.1</v>
      </c>
      <c r="I267">
        <v>5345</v>
      </c>
      <c r="J267" t="s">
        <v>98</v>
      </c>
      <c r="K267" s="15">
        <v>2.2387809999999999</v>
      </c>
      <c r="L267" s="16">
        <v>1046.925</v>
      </c>
      <c r="M267" s="17">
        <v>0.41944900000000002</v>
      </c>
      <c r="N267" s="18">
        <v>0.49567800000000001</v>
      </c>
      <c r="O267" s="19">
        <v>4.9569999999999996E-4</v>
      </c>
      <c r="P267" s="20">
        <v>1.1556999999999999</v>
      </c>
      <c r="Q267" s="21">
        <v>1.1096999999999999</v>
      </c>
      <c r="R267" s="22">
        <v>0.51890000000000003</v>
      </c>
      <c r="S267" s="23">
        <v>0.48480000000000001</v>
      </c>
      <c r="T267" s="24"/>
    </row>
    <row r="268" spans="1:20" x14ac:dyDescent="0.25">
      <c r="A268" s="11">
        <v>41675</v>
      </c>
      <c r="B268" t="s">
        <v>195</v>
      </c>
      <c r="C268" t="s">
        <v>21</v>
      </c>
      <c r="D268">
        <v>4</v>
      </c>
      <c r="E268">
        <v>4.4000000000000004</v>
      </c>
      <c r="F268">
        <v>30</v>
      </c>
      <c r="H268">
        <v>21.6</v>
      </c>
      <c r="I268">
        <v>5345</v>
      </c>
      <c r="J268" t="s">
        <v>99</v>
      </c>
      <c r="K268" s="15">
        <v>2.146658</v>
      </c>
      <c r="L268" s="16">
        <v>1389.2439999999999</v>
      </c>
      <c r="M268" s="17">
        <v>0.42561100000000002</v>
      </c>
      <c r="N268" s="18">
        <v>0.49651800000000001</v>
      </c>
      <c r="O268" s="19">
        <v>4.9649999999999998E-4</v>
      </c>
      <c r="P268" s="20">
        <v>1.1576610000000001</v>
      </c>
      <c r="Q268" s="21">
        <v>1.0659000000000001</v>
      </c>
      <c r="R268" s="22">
        <v>0.68979999999999997</v>
      </c>
      <c r="S268" s="23">
        <v>0.49270000000000003</v>
      </c>
      <c r="T268" s="24"/>
    </row>
    <row r="269" spans="1:20" x14ac:dyDescent="0.25">
      <c r="A269" s="11">
        <v>41675</v>
      </c>
      <c r="B269" t="s">
        <v>195</v>
      </c>
      <c r="C269" t="s">
        <v>21</v>
      </c>
      <c r="D269">
        <v>4</v>
      </c>
      <c r="E269">
        <v>4.4000000000000004</v>
      </c>
      <c r="F269">
        <v>45</v>
      </c>
      <c r="H269">
        <v>21.6</v>
      </c>
      <c r="I269">
        <v>5345</v>
      </c>
      <c r="J269" t="s">
        <v>100</v>
      </c>
      <c r="K269" s="15">
        <v>2.0980979999999998</v>
      </c>
      <c r="L269" s="16">
        <v>1723.1320000000001</v>
      </c>
      <c r="M269" s="17">
        <v>0.42163299999999998</v>
      </c>
      <c r="N269" s="18">
        <v>0.49651800000000001</v>
      </c>
      <c r="O269" s="19">
        <v>4.9649999999999998E-4</v>
      </c>
      <c r="P269" s="20">
        <v>1.1576610000000001</v>
      </c>
      <c r="Q269" s="21">
        <v>1.0417000000000001</v>
      </c>
      <c r="R269" s="22">
        <v>0.85560000000000003</v>
      </c>
      <c r="S269" s="23">
        <v>0.48809999999999998</v>
      </c>
      <c r="T269" s="24"/>
    </row>
    <row r="270" spans="1:20" x14ac:dyDescent="0.25">
      <c r="A270" s="11">
        <v>41675</v>
      </c>
      <c r="B270" t="s">
        <v>195</v>
      </c>
      <c r="C270" t="s">
        <v>21</v>
      </c>
      <c r="D270">
        <v>4</v>
      </c>
      <c r="E270">
        <v>4.5</v>
      </c>
      <c r="F270">
        <v>0</v>
      </c>
      <c r="G270">
        <v>16.2</v>
      </c>
      <c r="H270">
        <v>23.6</v>
      </c>
      <c r="I270">
        <v>5346</v>
      </c>
      <c r="J270" t="s">
        <v>181</v>
      </c>
      <c r="K270" s="15">
        <v>2.1322079999999999</v>
      </c>
      <c r="L270" s="16">
        <v>569.52350000000001</v>
      </c>
      <c r="M270" s="17">
        <v>0.41969000000000001</v>
      </c>
      <c r="N270" s="18">
        <v>0.49319400000000002</v>
      </c>
      <c r="O270" s="19">
        <v>4.9319999999999995E-4</v>
      </c>
      <c r="P270" s="20">
        <v>1.14991</v>
      </c>
      <c r="Q270" s="21">
        <v>1.0516000000000001</v>
      </c>
      <c r="R270" s="22">
        <v>0.28089999999999998</v>
      </c>
      <c r="S270" s="23">
        <v>0.48259999999999997</v>
      </c>
      <c r="T270" s="24"/>
    </row>
    <row r="271" spans="1:20" x14ac:dyDescent="0.25">
      <c r="A271" s="11">
        <v>41675</v>
      </c>
      <c r="B271" t="s">
        <v>195</v>
      </c>
      <c r="C271" t="s">
        <v>21</v>
      </c>
      <c r="D271">
        <v>4</v>
      </c>
      <c r="E271">
        <v>4.5</v>
      </c>
      <c r="F271">
        <v>15</v>
      </c>
      <c r="H271">
        <v>21.6</v>
      </c>
      <c r="I271">
        <v>5346</v>
      </c>
      <c r="J271" t="s">
        <v>101</v>
      </c>
      <c r="K271" s="15">
        <v>2.0306090000000001</v>
      </c>
      <c r="L271" s="16">
        <v>989.75990000000002</v>
      </c>
      <c r="M271" s="17">
        <v>0.42485200000000001</v>
      </c>
      <c r="N271" s="18">
        <v>0.49654199999999998</v>
      </c>
      <c r="O271" s="19">
        <v>4.9649999999999998E-4</v>
      </c>
      <c r="P271" s="20">
        <v>1.157716</v>
      </c>
      <c r="Q271" s="21">
        <v>1.0083</v>
      </c>
      <c r="R271" s="22">
        <v>0.49149999999999999</v>
      </c>
      <c r="S271" s="23">
        <v>0.4919</v>
      </c>
      <c r="T271" s="24"/>
    </row>
    <row r="272" spans="1:20" x14ac:dyDescent="0.25">
      <c r="A272" s="11">
        <v>41675</v>
      </c>
      <c r="B272" t="s">
        <v>195</v>
      </c>
      <c r="C272" t="s">
        <v>21</v>
      </c>
      <c r="D272">
        <v>4</v>
      </c>
      <c r="E272">
        <v>4.5</v>
      </c>
      <c r="F272">
        <v>30</v>
      </c>
      <c r="H272">
        <v>21.1</v>
      </c>
      <c r="I272">
        <v>5346</v>
      </c>
      <c r="J272" t="s">
        <v>102</v>
      </c>
      <c r="K272" s="15">
        <v>1.911068</v>
      </c>
      <c r="L272" s="16">
        <v>1342.5260000000001</v>
      </c>
      <c r="M272" s="17">
        <v>0.41413499999999998</v>
      </c>
      <c r="N272" s="18">
        <v>0.49738700000000002</v>
      </c>
      <c r="O272" s="19">
        <v>4.9739999999999995E-4</v>
      </c>
      <c r="P272" s="20">
        <v>1.1596869999999999</v>
      </c>
      <c r="Q272" s="21">
        <v>0.95050000000000001</v>
      </c>
      <c r="R272" s="22">
        <v>0.66779999999999995</v>
      </c>
      <c r="S272" s="23">
        <v>0.4803</v>
      </c>
      <c r="T272" s="24"/>
    </row>
    <row r="273" spans="1:20" x14ac:dyDescent="0.25">
      <c r="A273" s="11">
        <v>41675</v>
      </c>
      <c r="B273" t="s">
        <v>195</v>
      </c>
      <c r="C273" t="s">
        <v>21</v>
      </c>
      <c r="D273">
        <v>4</v>
      </c>
      <c r="E273">
        <v>4.5</v>
      </c>
      <c r="F273">
        <v>45</v>
      </c>
      <c r="H273">
        <v>21.1</v>
      </c>
      <c r="I273">
        <v>5346</v>
      </c>
      <c r="J273" t="s">
        <v>103</v>
      </c>
      <c r="K273" s="15">
        <v>1.7640260000000001</v>
      </c>
      <c r="L273" s="16">
        <v>1672.963</v>
      </c>
      <c r="M273" s="17">
        <v>0.42481999999999998</v>
      </c>
      <c r="N273" s="18">
        <v>0.49738700000000002</v>
      </c>
      <c r="O273" s="19">
        <v>4.9739999999999995E-4</v>
      </c>
      <c r="P273" s="20">
        <v>1.1596869999999999</v>
      </c>
      <c r="Q273" s="21">
        <v>0.87739999999999996</v>
      </c>
      <c r="R273" s="22">
        <v>0.83209999999999995</v>
      </c>
      <c r="S273" s="23">
        <v>0.49270000000000003</v>
      </c>
      <c r="T273" s="24"/>
    </row>
    <row r="274" spans="1:20" x14ac:dyDescent="0.25">
      <c r="A274" s="11">
        <v>41675</v>
      </c>
      <c r="B274" t="s">
        <v>195</v>
      </c>
      <c r="C274" t="s">
        <v>21</v>
      </c>
      <c r="D274">
        <v>4</v>
      </c>
      <c r="E274">
        <v>4.5999999999999996</v>
      </c>
      <c r="F274">
        <v>0</v>
      </c>
      <c r="G274">
        <v>17</v>
      </c>
      <c r="H274">
        <v>23.1</v>
      </c>
      <c r="I274">
        <v>5347</v>
      </c>
      <c r="J274" t="s">
        <v>182</v>
      </c>
      <c r="K274" s="15">
        <v>2.2150069999999999</v>
      </c>
      <c r="L274" s="16">
        <v>818.18560000000002</v>
      </c>
      <c r="M274" s="17">
        <v>0.428448</v>
      </c>
      <c r="N274" s="18">
        <v>0.494004</v>
      </c>
      <c r="O274" s="19">
        <v>4.9399999999999997E-4</v>
      </c>
      <c r="P274" s="20">
        <v>1.1517999999999999</v>
      </c>
      <c r="Q274" s="21">
        <v>1.0942000000000001</v>
      </c>
      <c r="R274" s="22">
        <v>0.4042</v>
      </c>
      <c r="S274" s="23">
        <v>0.49349999999999999</v>
      </c>
      <c r="T274" s="24"/>
    </row>
    <row r="275" spans="1:20" x14ac:dyDescent="0.25">
      <c r="A275" s="11">
        <v>41675</v>
      </c>
      <c r="B275" t="s">
        <v>195</v>
      </c>
      <c r="C275" t="s">
        <v>21</v>
      </c>
      <c r="D275">
        <v>4</v>
      </c>
      <c r="E275">
        <v>4.5999999999999996</v>
      </c>
      <c r="F275">
        <v>15</v>
      </c>
      <c r="H275">
        <v>21.6</v>
      </c>
      <c r="I275">
        <v>5347</v>
      </c>
      <c r="J275" t="s">
        <v>104</v>
      </c>
      <c r="K275" s="15">
        <v>2.050122</v>
      </c>
      <c r="L275" s="16">
        <v>1333.502</v>
      </c>
      <c r="M275" s="17">
        <v>0.42160900000000001</v>
      </c>
      <c r="N275" s="18">
        <v>0.49651800000000001</v>
      </c>
      <c r="O275" s="19">
        <v>4.9649999999999998E-4</v>
      </c>
      <c r="P275" s="20">
        <v>1.1576610000000001</v>
      </c>
      <c r="Q275" s="21">
        <v>1.0179</v>
      </c>
      <c r="R275" s="22">
        <v>0.66210000000000002</v>
      </c>
      <c r="S275" s="23">
        <v>0.48809999999999998</v>
      </c>
      <c r="T275" s="24"/>
    </row>
    <row r="276" spans="1:20" x14ac:dyDescent="0.25">
      <c r="A276" s="11">
        <v>41675</v>
      </c>
      <c r="B276" t="s">
        <v>195</v>
      </c>
      <c r="C276" t="s">
        <v>21</v>
      </c>
      <c r="D276">
        <v>4</v>
      </c>
      <c r="E276">
        <v>4.5999999999999996</v>
      </c>
      <c r="F276">
        <v>30</v>
      </c>
      <c r="H276">
        <v>21.6</v>
      </c>
      <c r="I276">
        <v>5347</v>
      </c>
      <c r="J276" t="s">
        <v>105</v>
      </c>
      <c r="K276" s="15">
        <v>1.9588989999999999</v>
      </c>
      <c r="L276" s="16">
        <v>1717.6959999999999</v>
      </c>
      <c r="M276" s="17">
        <v>0.42543399999999998</v>
      </c>
      <c r="N276" s="18">
        <v>0.49651800000000001</v>
      </c>
      <c r="O276" s="19">
        <v>4.9649999999999998E-4</v>
      </c>
      <c r="P276" s="20">
        <v>1.1576610000000001</v>
      </c>
      <c r="Q276" s="21">
        <v>0.97260000000000002</v>
      </c>
      <c r="R276" s="22">
        <v>0.85289999999999999</v>
      </c>
      <c r="S276" s="23">
        <v>0.49249999999999999</v>
      </c>
      <c r="T276" s="24"/>
    </row>
    <row r="277" spans="1:20" x14ac:dyDescent="0.25">
      <c r="A277" s="11">
        <v>41675</v>
      </c>
      <c r="B277" t="s">
        <v>195</v>
      </c>
      <c r="C277" t="s">
        <v>21</v>
      </c>
      <c r="D277">
        <v>4</v>
      </c>
      <c r="E277">
        <v>4.5999999999999996</v>
      </c>
      <c r="F277">
        <v>45</v>
      </c>
      <c r="H277">
        <v>21.1</v>
      </c>
      <c r="I277">
        <v>5347</v>
      </c>
      <c r="J277" t="s">
        <v>106</v>
      </c>
      <c r="K277" s="15">
        <v>1.9031260000000001</v>
      </c>
      <c r="L277" s="16">
        <v>2055.29</v>
      </c>
      <c r="M277" s="17">
        <v>0.421427</v>
      </c>
      <c r="N277" s="18">
        <v>0.49736399999999997</v>
      </c>
      <c r="O277" s="19">
        <v>4.9739999999999995E-4</v>
      </c>
      <c r="P277" s="20">
        <v>1.159632</v>
      </c>
      <c r="Q277" s="21">
        <v>0.94650000000000001</v>
      </c>
      <c r="R277" s="22">
        <v>1.0222</v>
      </c>
      <c r="S277" s="23">
        <v>0.48870000000000002</v>
      </c>
      <c r="T277" s="24"/>
    </row>
    <row r="278" spans="1:20" x14ac:dyDescent="0.25">
      <c r="A278" s="11">
        <v>41675</v>
      </c>
      <c r="B278" t="s">
        <v>195</v>
      </c>
      <c r="C278" t="s">
        <v>21</v>
      </c>
      <c r="D278">
        <v>4</v>
      </c>
      <c r="E278">
        <v>4.7</v>
      </c>
      <c r="F278">
        <v>0</v>
      </c>
      <c r="G278">
        <v>15.2</v>
      </c>
      <c r="H278">
        <v>22.6</v>
      </c>
      <c r="I278">
        <v>5348</v>
      </c>
      <c r="J278" t="s">
        <v>183</v>
      </c>
      <c r="K278" s="15">
        <v>2.0972529999999998</v>
      </c>
      <c r="L278" s="16">
        <v>616.27430000000004</v>
      </c>
      <c r="M278" s="17">
        <v>0.411881</v>
      </c>
      <c r="N278" s="18">
        <v>0.49487799999999998</v>
      </c>
      <c r="O278" s="19">
        <v>4.9490000000000005E-4</v>
      </c>
      <c r="P278" s="20">
        <v>1.1538360000000001</v>
      </c>
      <c r="Q278" s="21">
        <v>1.0379</v>
      </c>
      <c r="R278" s="22">
        <v>0.30499999999999999</v>
      </c>
      <c r="S278" s="23">
        <v>0.47520000000000001</v>
      </c>
      <c r="T278" s="24"/>
    </row>
    <row r="279" spans="1:20" x14ac:dyDescent="0.25">
      <c r="A279" s="11">
        <v>41675</v>
      </c>
      <c r="B279" t="s">
        <v>195</v>
      </c>
      <c r="C279" t="s">
        <v>21</v>
      </c>
      <c r="D279">
        <v>4</v>
      </c>
      <c r="E279">
        <v>4.7</v>
      </c>
      <c r="F279">
        <v>15</v>
      </c>
      <c r="H279">
        <v>21.6</v>
      </c>
      <c r="I279">
        <v>5348</v>
      </c>
      <c r="J279" t="s">
        <v>107</v>
      </c>
      <c r="K279" s="15">
        <v>2.1033010000000001</v>
      </c>
      <c r="L279" s="16">
        <v>1129.0630000000001</v>
      </c>
      <c r="M279" s="17">
        <v>0.413607</v>
      </c>
      <c r="N279" s="18">
        <v>0.49655899999999997</v>
      </c>
      <c r="O279" s="19">
        <v>4.9660000000000004E-4</v>
      </c>
      <c r="P279" s="20">
        <v>1.1577550000000001</v>
      </c>
      <c r="Q279" s="21">
        <v>1.0444</v>
      </c>
      <c r="R279" s="22">
        <v>0.56059999999999999</v>
      </c>
      <c r="S279" s="23">
        <v>0.47889999999999999</v>
      </c>
      <c r="T279" s="24"/>
    </row>
    <row r="280" spans="1:20" x14ac:dyDescent="0.25">
      <c r="A280" s="11">
        <v>41675</v>
      </c>
      <c r="B280" t="s">
        <v>195</v>
      </c>
      <c r="C280" t="s">
        <v>21</v>
      </c>
      <c r="D280">
        <v>4</v>
      </c>
      <c r="E280">
        <v>4.7</v>
      </c>
      <c r="F280">
        <v>30</v>
      </c>
      <c r="H280">
        <v>21.1</v>
      </c>
      <c r="I280">
        <v>5348</v>
      </c>
      <c r="J280" t="s">
        <v>108</v>
      </c>
      <c r="K280" s="15">
        <v>2.0129229999999998</v>
      </c>
      <c r="L280" s="16">
        <v>1441.002</v>
      </c>
      <c r="M280" s="17">
        <v>0.41774499999999998</v>
      </c>
      <c r="N280" s="18">
        <v>0.49740400000000001</v>
      </c>
      <c r="O280" s="19">
        <v>4.9739999999999995E-4</v>
      </c>
      <c r="P280" s="20">
        <v>1.159726</v>
      </c>
      <c r="Q280" s="21">
        <v>1.0012000000000001</v>
      </c>
      <c r="R280" s="22">
        <v>0.71679999999999999</v>
      </c>
      <c r="S280" s="23">
        <v>0.48449999999999999</v>
      </c>
      <c r="T280" s="24"/>
    </row>
    <row r="281" spans="1:20" x14ac:dyDescent="0.25">
      <c r="A281" s="11">
        <v>41675</v>
      </c>
      <c r="B281" t="s">
        <v>195</v>
      </c>
      <c r="C281" t="s">
        <v>21</v>
      </c>
      <c r="D281">
        <v>4</v>
      </c>
      <c r="E281">
        <v>4.7</v>
      </c>
      <c r="F281">
        <v>45</v>
      </c>
      <c r="H281">
        <v>21.1</v>
      </c>
      <c r="I281">
        <v>5348</v>
      </c>
      <c r="J281" t="s">
        <v>109</v>
      </c>
      <c r="K281" s="15">
        <v>1.9772400000000001</v>
      </c>
      <c r="L281" s="16">
        <v>1724.72</v>
      </c>
      <c r="M281" s="17">
        <v>0.41471200000000003</v>
      </c>
      <c r="N281" s="18">
        <v>0.49740400000000001</v>
      </c>
      <c r="O281" s="19">
        <v>4.9739999999999995E-4</v>
      </c>
      <c r="P281" s="20">
        <v>1.159726</v>
      </c>
      <c r="Q281" s="21">
        <v>0.98350000000000004</v>
      </c>
      <c r="R281" s="22">
        <v>0.8579</v>
      </c>
      <c r="S281" s="23">
        <v>0.48099999999999998</v>
      </c>
      <c r="T281" s="24"/>
    </row>
    <row r="282" spans="1:20" x14ac:dyDescent="0.25">
      <c r="A282" s="11">
        <v>41675</v>
      </c>
      <c r="B282" t="s">
        <v>195</v>
      </c>
      <c r="C282" t="s">
        <v>21</v>
      </c>
      <c r="D282">
        <v>5</v>
      </c>
      <c r="E282">
        <v>5</v>
      </c>
      <c r="F282">
        <v>0</v>
      </c>
      <c r="G282">
        <v>15.3</v>
      </c>
      <c r="H282">
        <v>25.1</v>
      </c>
      <c r="I282">
        <v>5349</v>
      </c>
      <c r="J282" t="s">
        <v>110</v>
      </c>
      <c r="K282" s="15">
        <v>2.1654879999999999</v>
      </c>
      <c r="L282" s="16">
        <v>549.32629999999995</v>
      </c>
      <c r="M282" s="17">
        <v>0.408001</v>
      </c>
      <c r="N282" s="18">
        <v>0.49066399999999999</v>
      </c>
      <c r="O282" s="19">
        <v>4.9069999999999995E-4</v>
      </c>
      <c r="P282" s="20">
        <v>1.1440109999999999</v>
      </c>
      <c r="Q282" s="21">
        <v>1.0625</v>
      </c>
      <c r="R282" s="22">
        <v>0.26950000000000002</v>
      </c>
      <c r="S282" s="23">
        <v>0.46679999999999999</v>
      </c>
      <c r="T282" s="24"/>
    </row>
    <row r="283" spans="1:20" x14ac:dyDescent="0.25">
      <c r="A283" s="11">
        <v>41675</v>
      </c>
      <c r="B283" t="s">
        <v>195</v>
      </c>
      <c r="C283" t="s">
        <v>21</v>
      </c>
      <c r="D283">
        <v>5</v>
      </c>
      <c r="E283">
        <v>5</v>
      </c>
      <c r="F283">
        <v>15</v>
      </c>
      <c r="H283">
        <v>23.1</v>
      </c>
      <c r="I283">
        <v>5349</v>
      </c>
      <c r="J283" t="s">
        <v>111</v>
      </c>
      <c r="K283" s="15">
        <v>2.0458379999999998</v>
      </c>
      <c r="L283" s="16">
        <v>779.11019999999996</v>
      </c>
      <c r="M283" s="17">
        <v>0.41063100000000002</v>
      </c>
      <c r="N283" s="18">
        <v>0.49397799999999997</v>
      </c>
      <c r="O283" s="19">
        <v>4.9399999999999997E-4</v>
      </c>
      <c r="P283" s="20">
        <v>1.151737</v>
      </c>
      <c r="Q283" s="21">
        <v>1.0105999999999999</v>
      </c>
      <c r="R283" s="22">
        <v>0.38490000000000002</v>
      </c>
      <c r="S283" s="23">
        <v>0.47289999999999999</v>
      </c>
      <c r="T283" s="24"/>
    </row>
    <row r="284" spans="1:20" x14ac:dyDescent="0.25">
      <c r="A284" s="11">
        <v>41675</v>
      </c>
      <c r="B284" t="s">
        <v>195</v>
      </c>
      <c r="C284" t="s">
        <v>21</v>
      </c>
      <c r="D284">
        <v>5</v>
      </c>
      <c r="E284">
        <v>5</v>
      </c>
      <c r="F284">
        <v>30</v>
      </c>
      <c r="H284">
        <v>22.1</v>
      </c>
      <c r="I284">
        <v>5349</v>
      </c>
      <c r="J284" t="s">
        <v>112</v>
      </c>
      <c r="K284" s="15">
        <v>1.975374</v>
      </c>
      <c r="L284" s="16">
        <v>942.02719999999999</v>
      </c>
      <c r="M284" s="17">
        <v>0.41348099999999999</v>
      </c>
      <c r="N284" s="18">
        <v>0.49565100000000001</v>
      </c>
      <c r="O284" s="19">
        <v>4.9569999999999996E-4</v>
      </c>
      <c r="P284" s="20">
        <v>1.1556379999999999</v>
      </c>
      <c r="Q284" s="21">
        <v>0.97909999999999997</v>
      </c>
      <c r="R284" s="22">
        <v>0.46689999999999998</v>
      </c>
      <c r="S284" s="23">
        <v>0.4778</v>
      </c>
      <c r="T284" s="24"/>
    </row>
    <row r="285" spans="1:20" x14ac:dyDescent="0.25">
      <c r="A285" s="11">
        <v>41675</v>
      </c>
      <c r="B285" t="s">
        <v>195</v>
      </c>
      <c r="C285" t="s">
        <v>21</v>
      </c>
      <c r="D285">
        <v>5</v>
      </c>
      <c r="E285">
        <v>5</v>
      </c>
      <c r="F285">
        <v>45</v>
      </c>
      <c r="H285">
        <v>21.6</v>
      </c>
      <c r="I285">
        <v>5349</v>
      </c>
      <c r="J285" t="s">
        <v>113</v>
      </c>
      <c r="K285" s="15">
        <v>1.8512459999999999</v>
      </c>
      <c r="L285" s="16">
        <v>1015.133</v>
      </c>
      <c r="M285" s="17">
        <v>0.41555900000000001</v>
      </c>
      <c r="N285" s="18">
        <v>0.49649300000000002</v>
      </c>
      <c r="O285" s="19">
        <v>4.9649999999999998E-4</v>
      </c>
      <c r="P285" s="20">
        <v>1.157602</v>
      </c>
      <c r="Q285" s="21">
        <v>0.91910000000000003</v>
      </c>
      <c r="R285" s="22">
        <v>0.504</v>
      </c>
      <c r="S285" s="23">
        <v>0.48110000000000003</v>
      </c>
      <c r="T285" s="24"/>
    </row>
    <row r="286" spans="1:20" x14ac:dyDescent="0.25">
      <c r="A286" s="11">
        <v>41675</v>
      </c>
      <c r="B286" t="s">
        <v>195</v>
      </c>
      <c r="C286" t="s">
        <v>21</v>
      </c>
      <c r="D286">
        <v>5</v>
      </c>
      <c r="E286">
        <v>5.0999999999999996</v>
      </c>
      <c r="F286">
        <v>0</v>
      </c>
      <c r="G286">
        <v>15.6</v>
      </c>
      <c r="H286">
        <v>25.6</v>
      </c>
      <c r="I286">
        <v>5350</v>
      </c>
      <c r="J286" t="s">
        <v>114</v>
      </c>
      <c r="K286" s="15">
        <v>2.0936530000000002</v>
      </c>
      <c r="L286" s="16">
        <v>884.51549999999997</v>
      </c>
      <c r="M286" s="17">
        <v>0.42229499999999998</v>
      </c>
      <c r="N286" s="18">
        <v>0.48990899999999998</v>
      </c>
      <c r="O286" s="19">
        <v>4.8990000000000004E-4</v>
      </c>
      <c r="P286" s="20">
        <v>1.14225</v>
      </c>
      <c r="Q286" s="21">
        <v>1.0257000000000001</v>
      </c>
      <c r="R286" s="22">
        <v>0.43330000000000002</v>
      </c>
      <c r="S286" s="23">
        <v>0.4824</v>
      </c>
      <c r="T286" s="24"/>
    </row>
    <row r="287" spans="1:20" x14ac:dyDescent="0.25">
      <c r="A287" s="11">
        <v>41675</v>
      </c>
      <c r="B287" t="s">
        <v>195</v>
      </c>
      <c r="C287" t="s">
        <v>21</v>
      </c>
      <c r="D287">
        <v>5</v>
      </c>
      <c r="E287">
        <v>5.0999999999999996</v>
      </c>
      <c r="F287">
        <v>15</v>
      </c>
      <c r="H287">
        <v>23.1</v>
      </c>
      <c r="I287">
        <v>5350</v>
      </c>
      <c r="J287" t="s">
        <v>115</v>
      </c>
      <c r="K287" s="15">
        <v>1.9558120000000001</v>
      </c>
      <c r="L287" s="16">
        <v>1042.3009999999999</v>
      </c>
      <c r="M287" s="17">
        <v>0.42683700000000002</v>
      </c>
      <c r="N287" s="18">
        <v>0.49404300000000001</v>
      </c>
      <c r="O287" s="19">
        <v>4.9399999999999997E-4</v>
      </c>
      <c r="P287" s="20">
        <v>1.1518889999999999</v>
      </c>
      <c r="Q287" s="21">
        <v>0.96630000000000005</v>
      </c>
      <c r="R287" s="22">
        <v>0.51490000000000002</v>
      </c>
      <c r="S287" s="23">
        <v>0.49170000000000003</v>
      </c>
      <c r="T287" s="24"/>
    </row>
    <row r="288" spans="1:20" x14ac:dyDescent="0.25">
      <c r="A288" s="11">
        <v>41675</v>
      </c>
      <c r="B288" t="s">
        <v>195</v>
      </c>
      <c r="C288" t="s">
        <v>21</v>
      </c>
      <c r="D288">
        <v>5</v>
      </c>
      <c r="E288">
        <v>5.0999999999999996</v>
      </c>
      <c r="F288">
        <v>30</v>
      </c>
      <c r="H288">
        <v>22.1</v>
      </c>
      <c r="I288">
        <v>5350</v>
      </c>
      <c r="J288" t="s">
        <v>116</v>
      </c>
      <c r="K288" s="15">
        <v>1.738216</v>
      </c>
      <c r="L288" s="16">
        <v>1467.7729999999999</v>
      </c>
      <c r="M288" s="17">
        <v>0.426458</v>
      </c>
      <c r="N288" s="18">
        <v>0.49571799999999999</v>
      </c>
      <c r="O288" s="19">
        <v>4.9569999999999996E-4</v>
      </c>
      <c r="P288" s="20">
        <v>1.155794</v>
      </c>
      <c r="Q288" s="21">
        <v>0.86170000000000002</v>
      </c>
      <c r="R288" s="22">
        <v>0.72760000000000002</v>
      </c>
      <c r="S288" s="23">
        <v>0.4929</v>
      </c>
      <c r="T288" s="24"/>
    </row>
    <row r="289" spans="1:20" x14ac:dyDescent="0.25">
      <c r="A289" s="11">
        <v>41675</v>
      </c>
      <c r="B289" t="s">
        <v>195</v>
      </c>
      <c r="C289" t="s">
        <v>21</v>
      </c>
      <c r="D289">
        <v>5</v>
      </c>
      <c r="E289">
        <v>5.0999999999999996</v>
      </c>
      <c r="F289">
        <v>45</v>
      </c>
      <c r="H289">
        <v>21.6</v>
      </c>
      <c r="I289">
        <v>5350</v>
      </c>
      <c r="J289" t="s">
        <v>117</v>
      </c>
      <c r="K289" s="15">
        <v>1.602795</v>
      </c>
      <c r="L289" s="16">
        <v>1806.143</v>
      </c>
      <c r="M289" s="17">
        <v>0.42322199999999999</v>
      </c>
      <c r="N289" s="18">
        <v>0.49655899999999997</v>
      </c>
      <c r="O289" s="19">
        <v>4.9660000000000004E-4</v>
      </c>
      <c r="P289" s="20">
        <v>1.1577550000000001</v>
      </c>
      <c r="Q289" s="21">
        <v>0.79590000000000005</v>
      </c>
      <c r="R289" s="22">
        <v>0.89690000000000003</v>
      </c>
      <c r="S289" s="23">
        <v>0.49</v>
      </c>
      <c r="T289" s="24"/>
    </row>
    <row r="290" spans="1:20" x14ac:dyDescent="0.25">
      <c r="A290" s="11">
        <v>41675</v>
      </c>
      <c r="B290" t="s">
        <v>195</v>
      </c>
      <c r="C290" t="s">
        <v>21</v>
      </c>
      <c r="D290">
        <v>5</v>
      </c>
      <c r="E290">
        <v>5.2</v>
      </c>
      <c r="F290">
        <v>0</v>
      </c>
      <c r="G290">
        <v>16</v>
      </c>
      <c r="H290">
        <v>24.1</v>
      </c>
      <c r="I290">
        <v>5351</v>
      </c>
      <c r="J290" t="s">
        <v>118</v>
      </c>
      <c r="K290" s="15">
        <v>2.0828000000000002</v>
      </c>
      <c r="L290" s="16">
        <v>728.31050000000005</v>
      </c>
      <c r="M290" s="17">
        <v>0.42904100000000001</v>
      </c>
      <c r="N290" s="18">
        <v>0.49236400000000002</v>
      </c>
      <c r="O290" s="19">
        <v>4.9240000000000004E-4</v>
      </c>
      <c r="P290" s="20">
        <v>1.147975</v>
      </c>
      <c r="Q290" s="21">
        <v>1.0255000000000001</v>
      </c>
      <c r="R290" s="22">
        <v>0.35859999999999997</v>
      </c>
      <c r="S290" s="23">
        <v>0.49249999999999999</v>
      </c>
      <c r="T290" s="24" t="s">
        <v>3051</v>
      </c>
    </row>
    <row r="291" spans="1:20" x14ac:dyDescent="0.25">
      <c r="A291" s="11">
        <v>41675</v>
      </c>
      <c r="B291" t="s">
        <v>195</v>
      </c>
      <c r="C291" t="s">
        <v>21</v>
      </c>
      <c r="D291">
        <v>5</v>
      </c>
      <c r="E291">
        <v>5.2</v>
      </c>
      <c r="F291">
        <v>15</v>
      </c>
      <c r="H291">
        <v>22.1</v>
      </c>
      <c r="I291">
        <v>5351</v>
      </c>
      <c r="J291" t="s">
        <v>119</v>
      </c>
      <c r="K291" s="15">
        <v>1.9003129999999999</v>
      </c>
      <c r="L291" s="16">
        <v>1466.329</v>
      </c>
      <c r="M291" s="17">
        <v>0.42622700000000002</v>
      </c>
      <c r="N291" s="18">
        <v>0.495701</v>
      </c>
      <c r="O291" s="19">
        <v>4.9569999999999996E-4</v>
      </c>
      <c r="P291" s="20">
        <v>1.1557550000000001</v>
      </c>
      <c r="Q291" s="21">
        <v>0.94199999999999995</v>
      </c>
      <c r="R291" s="22">
        <v>0.72689999999999999</v>
      </c>
      <c r="S291" s="23">
        <v>0.49259999999999998</v>
      </c>
      <c r="T291" s="24"/>
    </row>
    <row r="292" spans="1:20" x14ac:dyDescent="0.25">
      <c r="A292" s="11">
        <v>41675</v>
      </c>
      <c r="B292" t="s">
        <v>195</v>
      </c>
      <c r="C292" t="s">
        <v>21</v>
      </c>
      <c r="D292">
        <v>5</v>
      </c>
      <c r="E292">
        <v>5.2</v>
      </c>
      <c r="F292">
        <v>30</v>
      </c>
      <c r="H292">
        <v>21.1</v>
      </c>
      <c r="I292">
        <v>5351</v>
      </c>
      <c r="J292" t="s">
        <v>120</v>
      </c>
      <c r="K292" s="15">
        <v>1.745668</v>
      </c>
      <c r="L292" s="16">
        <v>1822.078</v>
      </c>
      <c r="M292" s="17">
        <v>0.42782599999999998</v>
      </c>
      <c r="N292" s="18">
        <v>0.49738700000000002</v>
      </c>
      <c r="O292" s="19">
        <v>4.9739999999999995E-4</v>
      </c>
      <c r="P292" s="20">
        <v>1.1596869999999999</v>
      </c>
      <c r="Q292" s="21">
        <v>0.86829999999999996</v>
      </c>
      <c r="R292" s="22">
        <v>0.90629999999999999</v>
      </c>
      <c r="S292" s="23">
        <v>0.49609999999999999</v>
      </c>
      <c r="T292" s="24"/>
    </row>
    <row r="293" spans="1:20" x14ac:dyDescent="0.25">
      <c r="A293" s="11">
        <v>41675</v>
      </c>
      <c r="B293" t="s">
        <v>195</v>
      </c>
      <c r="C293" t="s">
        <v>21</v>
      </c>
      <c r="D293">
        <v>5</v>
      </c>
      <c r="E293">
        <v>5.2</v>
      </c>
      <c r="F293">
        <v>45</v>
      </c>
      <c r="H293">
        <v>20.6</v>
      </c>
      <c r="I293">
        <v>5351</v>
      </c>
      <c r="J293" t="s">
        <v>121</v>
      </c>
      <c r="K293" s="15">
        <v>1.6210020000000001</v>
      </c>
      <c r="L293" s="16">
        <v>2166.0569999999998</v>
      </c>
      <c r="M293" s="17">
        <v>0.42987700000000001</v>
      </c>
      <c r="N293" s="18">
        <v>0.49823400000000001</v>
      </c>
      <c r="O293" s="19">
        <v>4.9819999999999997E-4</v>
      </c>
      <c r="P293" s="20">
        <v>1.1616610000000001</v>
      </c>
      <c r="Q293" s="21">
        <v>0.80759999999999998</v>
      </c>
      <c r="R293" s="22">
        <v>1.0791999999999999</v>
      </c>
      <c r="S293" s="23">
        <v>0.49940000000000001</v>
      </c>
      <c r="T293" s="24"/>
    </row>
    <row r="294" spans="1:20" x14ac:dyDescent="0.25">
      <c r="A294" s="11">
        <v>41675</v>
      </c>
      <c r="B294" t="s">
        <v>195</v>
      </c>
      <c r="C294" t="s">
        <v>21</v>
      </c>
      <c r="D294">
        <v>5</v>
      </c>
      <c r="E294">
        <v>5.3</v>
      </c>
      <c r="F294">
        <v>0</v>
      </c>
      <c r="G294">
        <v>16.2</v>
      </c>
      <c r="H294">
        <v>25.6</v>
      </c>
      <c r="I294">
        <v>5352</v>
      </c>
      <c r="J294" t="s">
        <v>122</v>
      </c>
      <c r="K294" s="15">
        <v>2.1442899999999998</v>
      </c>
      <c r="L294" s="16">
        <v>680.39189999999996</v>
      </c>
      <c r="M294" s="17">
        <v>0.41618699999999997</v>
      </c>
      <c r="N294" s="18">
        <v>0.48984</v>
      </c>
      <c r="O294" s="19">
        <v>4.8979999999999998E-4</v>
      </c>
      <c r="P294" s="20">
        <v>1.1420889999999999</v>
      </c>
      <c r="Q294" s="21">
        <v>1.0504</v>
      </c>
      <c r="R294" s="22">
        <v>0.33329999999999999</v>
      </c>
      <c r="S294" s="23">
        <v>0.4753</v>
      </c>
      <c r="T294" s="24"/>
    </row>
    <row r="295" spans="1:20" x14ac:dyDescent="0.25">
      <c r="A295" s="11">
        <v>41675</v>
      </c>
      <c r="B295" t="s">
        <v>195</v>
      </c>
      <c r="C295" t="s">
        <v>21</v>
      </c>
      <c r="D295">
        <v>5</v>
      </c>
      <c r="E295">
        <v>5.3</v>
      </c>
      <c r="F295">
        <v>15</v>
      </c>
      <c r="H295">
        <v>22.6</v>
      </c>
      <c r="I295">
        <v>5352</v>
      </c>
      <c r="J295" t="s">
        <v>123</v>
      </c>
      <c r="K295" s="15">
        <v>1.9924249999999999</v>
      </c>
      <c r="L295" s="16">
        <v>1178.5350000000001</v>
      </c>
      <c r="M295" s="17">
        <v>0.42021399999999998</v>
      </c>
      <c r="N295" s="18">
        <v>0.494809</v>
      </c>
      <c r="O295" s="19">
        <v>4.9479999999999999E-4</v>
      </c>
      <c r="P295" s="20">
        <v>1.1536770000000001</v>
      </c>
      <c r="Q295" s="21">
        <v>0.9859</v>
      </c>
      <c r="R295" s="22">
        <v>0.58320000000000005</v>
      </c>
      <c r="S295" s="23">
        <v>0.48480000000000001</v>
      </c>
      <c r="T295" s="24"/>
    </row>
    <row r="296" spans="1:20" x14ac:dyDescent="0.25">
      <c r="A296" s="11">
        <v>41675</v>
      </c>
      <c r="B296" t="s">
        <v>195</v>
      </c>
      <c r="C296" t="s">
        <v>21</v>
      </c>
      <c r="D296">
        <v>5</v>
      </c>
      <c r="E296">
        <v>5.3</v>
      </c>
      <c r="F296">
        <v>30</v>
      </c>
      <c r="H296">
        <v>21.6</v>
      </c>
      <c r="I296">
        <v>5352</v>
      </c>
      <c r="J296" t="s">
        <v>124</v>
      </c>
      <c r="K296" s="15">
        <v>1.8502620000000001</v>
      </c>
      <c r="L296" s="16">
        <v>1565.951</v>
      </c>
      <c r="M296" s="17">
        <v>0.417493</v>
      </c>
      <c r="N296" s="18">
        <v>0.49648999999999999</v>
      </c>
      <c r="O296" s="19">
        <v>4.9649999999999998E-4</v>
      </c>
      <c r="P296" s="20">
        <v>1.157594</v>
      </c>
      <c r="Q296" s="21">
        <v>0.91859999999999997</v>
      </c>
      <c r="R296" s="22">
        <v>0.77749999999999997</v>
      </c>
      <c r="S296" s="23">
        <v>0.48330000000000001</v>
      </c>
      <c r="T296" s="24"/>
    </row>
    <row r="297" spans="1:20" x14ac:dyDescent="0.25">
      <c r="A297" s="11">
        <v>41675</v>
      </c>
      <c r="B297" t="s">
        <v>195</v>
      </c>
      <c r="C297" t="s">
        <v>21</v>
      </c>
      <c r="D297">
        <v>5</v>
      </c>
      <c r="E297">
        <v>5.3</v>
      </c>
      <c r="F297">
        <v>45</v>
      </c>
      <c r="H297">
        <v>21.1</v>
      </c>
      <c r="I297">
        <v>5352</v>
      </c>
      <c r="J297" t="s">
        <v>125</v>
      </c>
      <c r="K297" s="15">
        <v>1.7487619999999999</v>
      </c>
      <c r="L297" s="16">
        <v>1920.8309999999999</v>
      </c>
      <c r="M297" s="17">
        <v>0.424344</v>
      </c>
      <c r="N297" s="18">
        <v>0.49733300000000003</v>
      </c>
      <c r="O297" s="19">
        <v>4.973E-4</v>
      </c>
      <c r="P297" s="20">
        <v>1.1595610000000001</v>
      </c>
      <c r="Q297" s="21">
        <v>0.86970000000000003</v>
      </c>
      <c r="R297" s="22">
        <v>0.95530000000000004</v>
      </c>
      <c r="S297" s="23">
        <v>0.49209999999999998</v>
      </c>
      <c r="T297" s="24"/>
    </row>
    <row r="298" spans="1:20" x14ac:dyDescent="0.25">
      <c r="A298" s="11">
        <v>41675</v>
      </c>
      <c r="B298" t="s">
        <v>195</v>
      </c>
      <c r="C298" t="s">
        <v>21</v>
      </c>
      <c r="D298">
        <v>5</v>
      </c>
      <c r="E298">
        <v>5.4</v>
      </c>
      <c r="F298">
        <v>0</v>
      </c>
      <c r="G298">
        <v>16.3</v>
      </c>
      <c r="H298">
        <v>26.2</v>
      </c>
      <c r="I298">
        <v>5353</v>
      </c>
      <c r="J298" t="s">
        <v>184</v>
      </c>
      <c r="K298" s="15">
        <v>1.74346</v>
      </c>
      <c r="L298" s="16">
        <v>586.74220000000003</v>
      </c>
      <c r="M298" s="17">
        <v>0.33588600000000002</v>
      </c>
      <c r="N298" s="18">
        <v>0.488987</v>
      </c>
      <c r="O298" s="19">
        <v>4.8899999999999996E-4</v>
      </c>
      <c r="P298" s="20">
        <v>1.140101</v>
      </c>
      <c r="Q298" s="21">
        <v>0.85250000000000004</v>
      </c>
      <c r="R298" s="22">
        <v>0.28689999999999999</v>
      </c>
      <c r="S298" s="23">
        <v>0.38290000000000002</v>
      </c>
      <c r="T298" s="24"/>
    </row>
    <row r="299" spans="1:20" x14ac:dyDescent="0.25">
      <c r="A299" s="11">
        <v>41675</v>
      </c>
      <c r="B299" t="s">
        <v>195</v>
      </c>
      <c r="C299" t="s">
        <v>21</v>
      </c>
      <c r="D299">
        <v>5</v>
      </c>
      <c r="E299">
        <v>5.4</v>
      </c>
      <c r="F299">
        <v>15</v>
      </c>
      <c r="H299">
        <v>23.7</v>
      </c>
      <c r="I299">
        <v>5353</v>
      </c>
      <c r="J299" t="s">
        <v>126</v>
      </c>
      <c r="K299" s="15">
        <v>1.695052</v>
      </c>
      <c r="L299" s="16">
        <v>873.11940000000004</v>
      </c>
      <c r="M299" s="17">
        <v>0.34556100000000001</v>
      </c>
      <c r="N299" s="18">
        <v>0.49310599999999999</v>
      </c>
      <c r="O299" s="19">
        <v>4.9310000000000001E-4</v>
      </c>
      <c r="P299" s="20">
        <v>1.1497040000000001</v>
      </c>
      <c r="Q299" s="21">
        <v>0.83579999999999999</v>
      </c>
      <c r="R299" s="22">
        <v>0.43049999999999999</v>
      </c>
      <c r="S299" s="23">
        <v>0.39729999999999999</v>
      </c>
      <c r="T299" s="24"/>
    </row>
    <row r="300" spans="1:20" x14ac:dyDescent="0.25">
      <c r="A300" s="11">
        <v>41675</v>
      </c>
      <c r="B300" t="s">
        <v>195</v>
      </c>
      <c r="C300" t="s">
        <v>21</v>
      </c>
      <c r="D300">
        <v>5</v>
      </c>
      <c r="E300">
        <v>5.4</v>
      </c>
      <c r="F300">
        <v>30</v>
      </c>
      <c r="H300">
        <v>22.7</v>
      </c>
      <c r="I300">
        <v>5353</v>
      </c>
      <c r="J300" t="s">
        <v>127</v>
      </c>
      <c r="K300" s="15">
        <v>1.5863160000000001</v>
      </c>
      <c r="L300" s="16">
        <v>1166.7829999999999</v>
      </c>
      <c r="M300" s="17">
        <v>0.35961599999999999</v>
      </c>
      <c r="N300" s="18">
        <v>0.49477399999999999</v>
      </c>
      <c r="O300" s="19">
        <v>4.9479999999999999E-4</v>
      </c>
      <c r="P300" s="20">
        <v>1.1535949999999999</v>
      </c>
      <c r="Q300" s="21">
        <v>0.78490000000000004</v>
      </c>
      <c r="R300" s="22">
        <v>0.57730000000000004</v>
      </c>
      <c r="S300" s="23">
        <v>0.41489999999999999</v>
      </c>
      <c r="T300" s="24"/>
    </row>
    <row r="301" spans="1:20" x14ac:dyDescent="0.25">
      <c r="A301" s="11">
        <v>41675</v>
      </c>
      <c r="B301" t="s">
        <v>195</v>
      </c>
      <c r="C301" t="s">
        <v>21</v>
      </c>
      <c r="D301">
        <v>5</v>
      </c>
      <c r="E301">
        <v>5.4</v>
      </c>
      <c r="F301">
        <v>45</v>
      </c>
      <c r="H301">
        <v>22.2</v>
      </c>
      <c r="I301">
        <v>5353</v>
      </c>
      <c r="J301" t="s">
        <v>128</v>
      </c>
      <c r="K301" s="15">
        <v>1.5025809999999999</v>
      </c>
      <c r="L301" s="16">
        <v>1501.19</v>
      </c>
      <c r="M301" s="17">
        <v>0.36764200000000002</v>
      </c>
      <c r="N301" s="18">
        <v>0.495612</v>
      </c>
      <c r="O301" s="19">
        <v>4.9560000000000001E-4</v>
      </c>
      <c r="P301" s="20">
        <v>1.155548</v>
      </c>
      <c r="Q301" s="21">
        <v>0.74470000000000003</v>
      </c>
      <c r="R301" s="22">
        <v>0.74399999999999999</v>
      </c>
      <c r="S301" s="23">
        <v>0.42480000000000001</v>
      </c>
      <c r="T301" s="24"/>
    </row>
    <row r="302" spans="1:20" x14ac:dyDescent="0.25">
      <c r="A302" s="11">
        <v>41675</v>
      </c>
      <c r="B302" t="s">
        <v>195</v>
      </c>
      <c r="C302" t="s">
        <v>21</v>
      </c>
      <c r="D302">
        <v>5</v>
      </c>
      <c r="E302">
        <v>5.5</v>
      </c>
      <c r="F302">
        <v>0</v>
      </c>
      <c r="G302">
        <v>15.4</v>
      </c>
      <c r="H302">
        <v>24.6</v>
      </c>
      <c r="I302">
        <v>5354</v>
      </c>
      <c r="J302" t="s">
        <v>185</v>
      </c>
      <c r="K302" s="15">
        <v>1.8442670000000001</v>
      </c>
      <c r="L302" s="16">
        <v>539.27930000000003</v>
      </c>
      <c r="M302" s="17">
        <v>0.35329199999999999</v>
      </c>
      <c r="N302" s="18">
        <v>0.49151400000000001</v>
      </c>
      <c r="O302" s="19">
        <v>4.9149999999999997E-4</v>
      </c>
      <c r="P302" s="20">
        <v>1.145994</v>
      </c>
      <c r="Q302" s="21">
        <v>0.90649999999999997</v>
      </c>
      <c r="R302" s="22">
        <v>0.2651</v>
      </c>
      <c r="S302" s="23">
        <v>0.40489999999999998</v>
      </c>
      <c r="T302" s="24"/>
    </row>
    <row r="303" spans="1:20" x14ac:dyDescent="0.25">
      <c r="A303" s="11">
        <v>41675</v>
      </c>
      <c r="B303" t="s">
        <v>195</v>
      </c>
      <c r="C303" t="s">
        <v>21</v>
      </c>
      <c r="D303">
        <v>5</v>
      </c>
      <c r="E303">
        <v>5.5</v>
      </c>
      <c r="F303">
        <v>15</v>
      </c>
      <c r="H303">
        <v>22.6</v>
      </c>
      <c r="I303">
        <v>5354</v>
      </c>
      <c r="J303" t="s">
        <v>129</v>
      </c>
      <c r="K303" s="15">
        <v>1.6994670000000001</v>
      </c>
      <c r="L303" s="16">
        <v>1033.0360000000001</v>
      </c>
      <c r="M303" s="17">
        <v>0.35058299999999998</v>
      </c>
      <c r="N303" s="18">
        <v>0.49484</v>
      </c>
      <c r="O303" s="19">
        <v>4.9479999999999999E-4</v>
      </c>
      <c r="P303" s="20">
        <v>1.1537470000000001</v>
      </c>
      <c r="Q303" s="21">
        <v>0.84099999999999997</v>
      </c>
      <c r="R303" s="22">
        <v>0.51119999999999999</v>
      </c>
      <c r="S303" s="23">
        <v>0.40450000000000003</v>
      </c>
      <c r="T303" s="24"/>
    </row>
    <row r="304" spans="1:20" x14ac:dyDescent="0.25">
      <c r="A304" s="11">
        <v>41675</v>
      </c>
      <c r="B304" t="s">
        <v>195</v>
      </c>
      <c r="C304" t="s">
        <v>21</v>
      </c>
      <c r="D304">
        <v>5</v>
      </c>
      <c r="E304">
        <v>5.5</v>
      </c>
      <c r="F304">
        <v>30</v>
      </c>
      <c r="H304">
        <v>22.1</v>
      </c>
      <c r="I304">
        <v>5354</v>
      </c>
      <c r="J304" t="s">
        <v>130</v>
      </c>
      <c r="K304" s="15">
        <v>1.615391</v>
      </c>
      <c r="L304" s="16">
        <v>1508.5139999999999</v>
      </c>
      <c r="M304" s="17">
        <v>0.37061500000000003</v>
      </c>
      <c r="N304" s="18">
        <v>0.49567800000000001</v>
      </c>
      <c r="O304" s="19">
        <v>4.9569999999999996E-4</v>
      </c>
      <c r="P304" s="20">
        <v>1.1556999999999999</v>
      </c>
      <c r="Q304" s="21">
        <v>0.80069999999999997</v>
      </c>
      <c r="R304" s="22">
        <v>0.74770000000000003</v>
      </c>
      <c r="S304" s="23">
        <v>0.42830000000000001</v>
      </c>
      <c r="T304" s="24"/>
    </row>
    <row r="305" spans="1:20" x14ac:dyDescent="0.25">
      <c r="A305" s="11">
        <v>41675</v>
      </c>
      <c r="B305" t="s">
        <v>195</v>
      </c>
      <c r="C305" t="s">
        <v>21</v>
      </c>
      <c r="D305">
        <v>5</v>
      </c>
      <c r="E305">
        <v>5.5</v>
      </c>
      <c r="F305">
        <v>45</v>
      </c>
      <c r="H305">
        <v>21.6</v>
      </c>
      <c r="I305">
        <v>5354</v>
      </c>
      <c r="J305" t="s">
        <v>131</v>
      </c>
      <c r="K305" s="15">
        <v>1.472512</v>
      </c>
      <c r="L305" s="16">
        <v>1805.1759999999999</v>
      </c>
      <c r="M305" s="17">
        <v>0.35477199999999998</v>
      </c>
      <c r="N305" s="18">
        <v>0.49651800000000001</v>
      </c>
      <c r="O305" s="19">
        <v>4.9649999999999998E-4</v>
      </c>
      <c r="P305" s="20">
        <v>1.1576610000000001</v>
      </c>
      <c r="Q305" s="21">
        <v>0.73109999999999997</v>
      </c>
      <c r="R305" s="22">
        <v>0.89629999999999999</v>
      </c>
      <c r="S305" s="23">
        <v>0.41070000000000001</v>
      </c>
      <c r="T305" s="24"/>
    </row>
    <row r="306" spans="1:20" x14ac:dyDescent="0.25">
      <c r="A306" s="11">
        <v>41675</v>
      </c>
      <c r="B306" t="s">
        <v>195</v>
      </c>
      <c r="C306" t="s">
        <v>21</v>
      </c>
      <c r="D306">
        <v>5</v>
      </c>
      <c r="E306">
        <v>5.6</v>
      </c>
      <c r="F306">
        <v>0</v>
      </c>
      <c r="G306">
        <v>16.2</v>
      </c>
      <c r="H306">
        <v>25.6</v>
      </c>
      <c r="I306">
        <v>5355</v>
      </c>
      <c r="J306" t="s">
        <v>186</v>
      </c>
      <c r="K306" s="15">
        <v>1.8528370000000001</v>
      </c>
      <c r="L306" s="16">
        <v>477.68619999999999</v>
      </c>
      <c r="M306" s="17">
        <v>0.357651</v>
      </c>
      <c r="N306" s="18">
        <v>0.489869</v>
      </c>
      <c r="O306" s="19">
        <v>4.8990000000000004E-4</v>
      </c>
      <c r="P306" s="20">
        <v>1.142158</v>
      </c>
      <c r="Q306" s="21">
        <v>0.90759999999999996</v>
      </c>
      <c r="R306" s="22">
        <v>0.23400000000000001</v>
      </c>
      <c r="S306" s="23">
        <v>0.40849999999999997</v>
      </c>
      <c r="T306" s="24" t="s">
        <v>3058</v>
      </c>
    </row>
    <row r="307" spans="1:20" x14ac:dyDescent="0.25">
      <c r="A307" s="11">
        <v>41675</v>
      </c>
      <c r="B307" t="s">
        <v>195</v>
      </c>
      <c r="C307" t="s">
        <v>21</v>
      </c>
      <c r="D307">
        <v>5</v>
      </c>
      <c r="E307">
        <v>5.6</v>
      </c>
      <c r="F307">
        <v>15</v>
      </c>
      <c r="H307">
        <v>22.6</v>
      </c>
      <c r="I307">
        <v>5355</v>
      </c>
      <c r="J307" t="s">
        <v>132</v>
      </c>
      <c r="K307" s="15">
        <v>1.754526</v>
      </c>
      <c r="L307" s="16">
        <v>868.73339999999996</v>
      </c>
      <c r="M307" s="17">
        <v>0.36810700000000002</v>
      </c>
      <c r="N307" s="18">
        <v>0.49484</v>
      </c>
      <c r="O307" s="19">
        <v>4.9479999999999999E-4</v>
      </c>
      <c r="P307" s="20">
        <v>1.1537470000000001</v>
      </c>
      <c r="Q307" s="21">
        <v>0.86819999999999997</v>
      </c>
      <c r="R307" s="22">
        <v>0.4299</v>
      </c>
      <c r="S307" s="23">
        <v>0.42470000000000002</v>
      </c>
      <c r="T307" s="24" t="s">
        <v>3058</v>
      </c>
    </row>
    <row r="308" spans="1:20" x14ac:dyDescent="0.25">
      <c r="A308" s="11">
        <v>41675</v>
      </c>
      <c r="B308" t="s">
        <v>195</v>
      </c>
      <c r="C308" t="s">
        <v>21</v>
      </c>
      <c r="D308">
        <v>5</v>
      </c>
      <c r="E308">
        <v>5.6</v>
      </c>
      <c r="F308">
        <v>30</v>
      </c>
      <c r="H308">
        <v>21.6</v>
      </c>
      <c r="I308">
        <v>5355</v>
      </c>
      <c r="J308" t="s">
        <v>133</v>
      </c>
      <c r="K308" s="15"/>
      <c r="L308" s="16"/>
      <c r="M308" s="17"/>
      <c r="N308" s="18">
        <v>0.49651800000000001</v>
      </c>
      <c r="O308" s="19">
        <v>4.9649999999999998E-4</v>
      </c>
      <c r="P308" s="20">
        <v>1.1576610000000001</v>
      </c>
      <c r="Q308" s="21"/>
      <c r="R308" s="22"/>
      <c r="S308" s="23"/>
      <c r="T308" s="24" t="s">
        <v>194</v>
      </c>
    </row>
    <row r="309" spans="1:20" x14ac:dyDescent="0.25">
      <c r="A309" s="11">
        <v>41675</v>
      </c>
      <c r="B309" t="s">
        <v>195</v>
      </c>
      <c r="C309" t="s">
        <v>21</v>
      </c>
      <c r="D309">
        <v>5</v>
      </c>
      <c r="E309">
        <v>5.6</v>
      </c>
      <c r="F309">
        <v>45</v>
      </c>
      <c r="H309">
        <v>21.6</v>
      </c>
      <c r="I309">
        <v>5355</v>
      </c>
      <c r="J309" t="s">
        <v>134</v>
      </c>
      <c r="K309" s="15">
        <v>1.4407829999999999</v>
      </c>
      <c r="L309" s="16">
        <v>1304.02</v>
      </c>
      <c r="M309" s="17">
        <v>0.35372199999999998</v>
      </c>
      <c r="N309" s="18">
        <v>0.49651800000000001</v>
      </c>
      <c r="O309" s="19">
        <v>4.9649999999999998E-4</v>
      </c>
      <c r="P309" s="20">
        <v>1.1576610000000001</v>
      </c>
      <c r="Q309" s="21">
        <v>0.71540000000000004</v>
      </c>
      <c r="R309" s="22">
        <v>0.64749999999999996</v>
      </c>
      <c r="S309" s="23">
        <v>0.40949999999999998</v>
      </c>
      <c r="T309" s="24" t="s">
        <v>3058</v>
      </c>
    </row>
    <row r="310" spans="1:20" x14ac:dyDescent="0.25">
      <c r="A310" s="11">
        <v>41675</v>
      </c>
      <c r="B310" t="s">
        <v>44</v>
      </c>
      <c r="C310" t="s">
        <v>45</v>
      </c>
      <c r="D310">
        <v>6</v>
      </c>
      <c r="E310">
        <v>6.1</v>
      </c>
      <c r="F310">
        <v>0</v>
      </c>
      <c r="G310">
        <v>16.3</v>
      </c>
      <c r="H310">
        <v>23.6</v>
      </c>
      <c r="I310">
        <v>5356</v>
      </c>
      <c r="J310" t="s">
        <v>187</v>
      </c>
      <c r="K310" s="15">
        <v>1.851569</v>
      </c>
      <c r="L310" s="16">
        <v>435.22899999999998</v>
      </c>
      <c r="M310" s="17">
        <v>0.34954000000000002</v>
      </c>
      <c r="N310" s="18">
        <v>0.49320999999999998</v>
      </c>
      <c r="O310" s="19">
        <v>4.9319999999999995E-4</v>
      </c>
      <c r="P310" s="20">
        <v>1.149948</v>
      </c>
      <c r="Q310" s="21">
        <v>0.91320000000000001</v>
      </c>
      <c r="R310" s="22">
        <v>0.2147</v>
      </c>
      <c r="S310" s="23">
        <v>0.40200000000000002</v>
      </c>
      <c r="T310" s="24"/>
    </row>
    <row r="311" spans="1:20" x14ac:dyDescent="0.25">
      <c r="A311" s="11">
        <v>41675</v>
      </c>
      <c r="B311" t="s">
        <v>44</v>
      </c>
      <c r="C311" t="s">
        <v>45</v>
      </c>
      <c r="D311">
        <v>6</v>
      </c>
      <c r="E311">
        <v>6.1</v>
      </c>
      <c r="F311">
        <v>15</v>
      </c>
      <c r="H311">
        <v>22.1</v>
      </c>
      <c r="I311">
        <v>5356</v>
      </c>
      <c r="J311" t="s">
        <v>135</v>
      </c>
      <c r="K311" s="15">
        <v>1.6828000000000001</v>
      </c>
      <c r="L311" s="16">
        <v>794.41150000000005</v>
      </c>
      <c r="M311" s="17">
        <v>0.35574699999999998</v>
      </c>
      <c r="N311" s="18">
        <v>0.49571799999999999</v>
      </c>
      <c r="O311" s="19">
        <v>4.9569999999999996E-4</v>
      </c>
      <c r="P311" s="20">
        <v>1.155794</v>
      </c>
      <c r="Q311" s="21">
        <v>0.83420000000000005</v>
      </c>
      <c r="R311" s="22">
        <v>0.39379999999999998</v>
      </c>
      <c r="S311" s="23">
        <v>0.41120000000000001</v>
      </c>
      <c r="T311" s="24"/>
    </row>
    <row r="312" spans="1:20" x14ac:dyDescent="0.25">
      <c r="A312" s="11">
        <v>41675</v>
      </c>
      <c r="B312" t="s">
        <v>44</v>
      </c>
      <c r="C312" t="s">
        <v>45</v>
      </c>
      <c r="D312">
        <v>6</v>
      </c>
      <c r="E312">
        <v>6.1</v>
      </c>
      <c r="F312">
        <v>30</v>
      </c>
      <c r="H312">
        <v>22.1</v>
      </c>
      <c r="I312">
        <v>5356</v>
      </c>
      <c r="J312" t="s">
        <v>136</v>
      </c>
      <c r="K312" s="15">
        <v>1.531447</v>
      </c>
      <c r="L312" s="16">
        <v>1110.376</v>
      </c>
      <c r="M312" s="17">
        <v>0.35530299999999998</v>
      </c>
      <c r="N312" s="18">
        <v>0.49571799999999999</v>
      </c>
      <c r="O312" s="19">
        <v>4.9569999999999996E-4</v>
      </c>
      <c r="P312" s="20">
        <v>1.155794</v>
      </c>
      <c r="Q312" s="21">
        <v>0.75919999999999999</v>
      </c>
      <c r="R312" s="22">
        <v>0.5504</v>
      </c>
      <c r="S312" s="23">
        <v>0.41070000000000001</v>
      </c>
      <c r="T312" s="24"/>
    </row>
    <row r="313" spans="1:20" x14ac:dyDescent="0.25">
      <c r="A313" s="11">
        <v>41675</v>
      </c>
      <c r="B313" t="s">
        <v>44</v>
      </c>
      <c r="C313" t="s">
        <v>45</v>
      </c>
      <c r="D313">
        <v>6</v>
      </c>
      <c r="E313">
        <v>6.1</v>
      </c>
      <c r="F313">
        <v>45</v>
      </c>
      <c r="H313">
        <v>22.6</v>
      </c>
      <c r="I313">
        <v>5356</v>
      </c>
      <c r="J313" t="s">
        <v>137</v>
      </c>
      <c r="K313" s="15">
        <v>1.395454</v>
      </c>
      <c r="L313" s="16">
        <v>1363.6420000000001</v>
      </c>
      <c r="M313" s="17">
        <v>0.344586</v>
      </c>
      <c r="N313" s="18">
        <v>0.49487799999999998</v>
      </c>
      <c r="O313" s="19">
        <v>4.9490000000000005E-4</v>
      </c>
      <c r="P313" s="20">
        <v>1.1538360000000001</v>
      </c>
      <c r="Q313" s="21">
        <v>0.69059999999999999</v>
      </c>
      <c r="R313" s="22">
        <v>0.67479999999999996</v>
      </c>
      <c r="S313" s="23">
        <v>0.39760000000000001</v>
      </c>
      <c r="T313" s="24"/>
    </row>
    <row r="314" spans="1:20" x14ac:dyDescent="0.25">
      <c r="A314" s="11">
        <v>41675</v>
      </c>
      <c r="B314" t="s">
        <v>512</v>
      </c>
      <c r="C314" t="s">
        <v>45</v>
      </c>
      <c r="D314">
        <v>6</v>
      </c>
      <c r="E314">
        <v>6.2</v>
      </c>
      <c r="F314">
        <v>0</v>
      </c>
      <c r="G314">
        <v>16.100000000000001</v>
      </c>
      <c r="H314">
        <v>23.1</v>
      </c>
      <c r="I314">
        <v>5357</v>
      </c>
      <c r="J314" t="s">
        <v>188</v>
      </c>
      <c r="K314" s="15">
        <v>1.831469</v>
      </c>
      <c r="L314" s="16">
        <v>435.83679999999998</v>
      </c>
      <c r="M314" s="17">
        <v>0.34273700000000001</v>
      </c>
      <c r="N314" s="18">
        <v>0.49397400000000002</v>
      </c>
      <c r="O314" s="19">
        <v>4.9399999999999997E-4</v>
      </c>
      <c r="P314" s="20">
        <v>1.1517299999999999</v>
      </c>
      <c r="Q314" s="21">
        <v>0.90469999999999995</v>
      </c>
      <c r="R314" s="22">
        <v>0.21529999999999999</v>
      </c>
      <c r="S314" s="23">
        <v>0.3947</v>
      </c>
      <c r="T314" s="24"/>
    </row>
    <row r="315" spans="1:20" x14ac:dyDescent="0.25">
      <c r="A315" s="11">
        <v>41675</v>
      </c>
      <c r="B315" t="s">
        <v>512</v>
      </c>
      <c r="C315" t="s">
        <v>45</v>
      </c>
      <c r="D315">
        <v>6</v>
      </c>
      <c r="E315">
        <v>6.2</v>
      </c>
      <c r="F315">
        <v>15</v>
      </c>
      <c r="H315">
        <v>22.1</v>
      </c>
      <c r="I315">
        <v>5357</v>
      </c>
      <c r="J315" t="s">
        <v>138</v>
      </c>
      <c r="K315" s="15">
        <v>1.642706</v>
      </c>
      <c r="L315" s="16">
        <v>870.73400000000004</v>
      </c>
      <c r="M315" s="17">
        <v>0.368668</v>
      </c>
      <c r="N315" s="18">
        <v>0.495647</v>
      </c>
      <c r="O315" s="19">
        <v>4.9560000000000001E-4</v>
      </c>
      <c r="P315" s="20">
        <v>1.1556299999999999</v>
      </c>
      <c r="Q315" s="21">
        <v>0.81420000000000003</v>
      </c>
      <c r="R315" s="22">
        <v>0.43159999999999998</v>
      </c>
      <c r="S315" s="23">
        <v>0.42599999999999999</v>
      </c>
      <c r="T315" s="24"/>
    </row>
    <row r="316" spans="1:20" x14ac:dyDescent="0.25">
      <c r="A316" s="11">
        <v>41675</v>
      </c>
      <c r="B316" t="s">
        <v>512</v>
      </c>
      <c r="C316" t="s">
        <v>45</v>
      </c>
      <c r="D316">
        <v>6</v>
      </c>
      <c r="E316">
        <v>6.2</v>
      </c>
      <c r="F316">
        <v>30</v>
      </c>
      <c r="H316">
        <v>22.1</v>
      </c>
      <c r="I316">
        <v>5357</v>
      </c>
      <c r="J316" t="s">
        <v>139</v>
      </c>
      <c r="K316" s="15">
        <v>1.5553939999999999</v>
      </c>
      <c r="L316" s="16">
        <v>1299.3119999999999</v>
      </c>
      <c r="M316" s="17">
        <v>0.38534200000000002</v>
      </c>
      <c r="N316" s="18">
        <v>0.495647</v>
      </c>
      <c r="O316" s="19">
        <v>4.9560000000000001E-4</v>
      </c>
      <c r="P316" s="20">
        <v>1.1556299999999999</v>
      </c>
      <c r="Q316" s="21">
        <v>0.77090000000000003</v>
      </c>
      <c r="R316" s="22">
        <v>0.64400000000000002</v>
      </c>
      <c r="S316" s="23">
        <v>0.44529999999999997</v>
      </c>
      <c r="T316" s="24"/>
    </row>
    <row r="317" spans="1:20" x14ac:dyDescent="0.25">
      <c r="A317" s="11">
        <v>41675</v>
      </c>
      <c r="B317" t="s">
        <v>512</v>
      </c>
      <c r="C317" t="s">
        <v>45</v>
      </c>
      <c r="D317">
        <v>6</v>
      </c>
      <c r="E317">
        <v>6.2</v>
      </c>
      <c r="F317">
        <v>45</v>
      </c>
      <c r="H317">
        <v>22.6</v>
      </c>
      <c r="I317">
        <v>5357</v>
      </c>
      <c r="J317" t="s">
        <v>140</v>
      </c>
      <c r="K317" s="15">
        <v>1.593129</v>
      </c>
      <c r="L317" s="16">
        <v>1771.52</v>
      </c>
      <c r="M317" s="17">
        <v>0.42844199999999999</v>
      </c>
      <c r="N317" s="18">
        <v>0.494809</v>
      </c>
      <c r="O317" s="19">
        <v>4.9479999999999999E-4</v>
      </c>
      <c r="P317" s="20">
        <v>1.1536770000000001</v>
      </c>
      <c r="Q317" s="21">
        <v>0.7883</v>
      </c>
      <c r="R317" s="22">
        <v>0.87660000000000005</v>
      </c>
      <c r="S317" s="23">
        <v>0.49430000000000002</v>
      </c>
      <c r="T317" s="24"/>
    </row>
    <row r="318" spans="1:20" x14ac:dyDescent="0.25">
      <c r="A318" s="11">
        <v>41675</v>
      </c>
      <c r="B318" t="s">
        <v>44</v>
      </c>
      <c r="C318" t="s">
        <v>45</v>
      </c>
      <c r="D318">
        <v>6</v>
      </c>
      <c r="E318">
        <v>6.3</v>
      </c>
      <c r="F318">
        <v>0</v>
      </c>
      <c r="G318">
        <v>15.6</v>
      </c>
      <c r="H318">
        <v>21.1</v>
      </c>
      <c r="I318">
        <v>5358</v>
      </c>
      <c r="J318" t="s">
        <v>189</v>
      </c>
      <c r="K318" s="15">
        <v>1.78203</v>
      </c>
      <c r="L318" s="16">
        <v>430.73070000000001</v>
      </c>
      <c r="M318" s="17">
        <v>0.34644799999999998</v>
      </c>
      <c r="N318" s="18">
        <v>0.497365</v>
      </c>
      <c r="O318" s="19">
        <v>4.9739999999999995E-4</v>
      </c>
      <c r="P318" s="20">
        <v>1.1596359999999999</v>
      </c>
      <c r="Q318" s="21">
        <v>0.88629999999999998</v>
      </c>
      <c r="R318" s="22">
        <v>0.2142</v>
      </c>
      <c r="S318" s="23">
        <v>0.40179999999999999</v>
      </c>
      <c r="T318" s="24"/>
    </row>
    <row r="319" spans="1:20" x14ac:dyDescent="0.25">
      <c r="A319" s="11">
        <v>41675</v>
      </c>
      <c r="B319" t="s">
        <v>44</v>
      </c>
      <c r="C319" t="s">
        <v>45</v>
      </c>
      <c r="D319">
        <v>6</v>
      </c>
      <c r="E319">
        <v>6.3</v>
      </c>
      <c r="F319">
        <v>16</v>
      </c>
      <c r="H319">
        <v>21.6</v>
      </c>
      <c r="I319">
        <v>5358</v>
      </c>
      <c r="J319" t="s">
        <v>141</v>
      </c>
      <c r="K319" s="15">
        <v>1.5796840000000001</v>
      </c>
      <c r="L319" s="16">
        <v>672.97050000000002</v>
      </c>
      <c r="M319" s="17">
        <v>0.33714300000000003</v>
      </c>
      <c r="N319" s="18">
        <v>0.49652200000000002</v>
      </c>
      <c r="O319" s="19">
        <v>4.9649999999999998E-4</v>
      </c>
      <c r="P319" s="20">
        <v>1.1576690000000001</v>
      </c>
      <c r="Q319" s="21">
        <v>0.7843</v>
      </c>
      <c r="R319" s="22">
        <v>0.33410000000000001</v>
      </c>
      <c r="S319" s="23">
        <v>0.39029999999999998</v>
      </c>
      <c r="T319" s="24"/>
    </row>
    <row r="320" spans="1:20" x14ac:dyDescent="0.25">
      <c r="A320" s="11">
        <v>41675</v>
      </c>
      <c r="B320" t="s">
        <v>44</v>
      </c>
      <c r="C320" t="s">
        <v>45</v>
      </c>
      <c r="D320">
        <v>6</v>
      </c>
      <c r="E320">
        <v>6.3</v>
      </c>
      <c r="F320">
        <v>30</v>
      </c>
      <c r="H320">
        <v>22.1</v>
      </c>
      <c r="I320">
        <v>5358</v>
      </c>
      <c r="J320" t="s">
        <v>142</v>
      </c>
      <c r="K320" s="15">
        <v>1.527814</v>
      </c>
      <c r="L320" s="16">
        <v>908.83130000000006</v>
      </c>
      <c r="M320" s="17">
        <v>0.35120499999999999</v>
      </c>
      <c r="N320" s="18">
        <v>0.49568099999999998</v>
      </c>
      <c r="O320" s="19">
        <v>4.9569999999999996E-4</v>
      </c>
      <c r="P320" s="20">
        <v>1.155708</v>
      </c>
      <c r="Q320" s="21">
        <v>0.75729999999999997</v>
      </c>
      <c r="R320" s="22">
        <v>0.45050000000000001</v>
      </c>
      <c r="S320" s="23">
        <v>0.40589999999999998</v>
      </c>
      <c r="T320" s="24"/>
    </row>
    <row r="321" spans="1:20" x14ac:dyDescent="0.25">
      <c r="A321" s="11">
        <v>41675</v>
      </c>
      <c r="B321" t="s">
        <v>44</v>
      </c>
      <c r="C321" t="s">
        <v>45</v>
      </c>
      <c r="D321">
        <v>6</v>
      </c>
      <c r="E321">
        <v>6.3</v>
      </c>
      <c r="F321">
        <v>45</v>
      </c>
      <c r="H321">
        <v>22.1</v>
      </c>
      <c r="I321">
        <v>5358</v>
      </c>
      <c r="J321" t="s">
        <v>143</v>
      </c>
      <c r="K321" s="15">
        <v>1.458796</v>
      </c>
      <c r="L321" s="16">
        <v>1129.9069999999999</v>
      </c>
      <c r="M321" s="17">
        <v>0.35317500000000002</v>
      </c>
      <c r="N321" s="18">
        <v>0.49568099999999998</v>
      </c>
      <c r="O321" s="19">
        <v>4.9569999999999996E-4</v>
      </c>
      <c r="P321" s="20">
        <v>1.155708</v>
      </c>
      <c r="Q321" s="21">
        <v>0.72309999999999997</v>
      </c>
      <c r="R321" s="22">
        <v>0.56010000000000004</v>
      </c>
      <c r="S321" s="23">
        <v>0.40820000000000001</v>
      </c>
      <c r="T321" s="24"/>
    </row>
    <row r="322" spans="1:20" x14ac:dyDescent="0.25">
      <c r="A322" s="11">
        <v>41675</v>
      </c>
      <c r="B322" t="s">
        <v>44</v>
      </c>
      <c r="C322" t="s">
        <v>45</v>
      </c>
      <c r="D322">
        <v>6</v>
      </c>
      <c r="E322">
        <v>6.4</v>
      </c>
      <c r="F322">
        <v>0</v>
      </c>
      <c r="G322">
        <v>16.399999999999999</v>
      </c>
      <c r="H322">
        <v>22.1</v>
      </c>
      <c r="I322">
        <v>5359</v>
      </c>
      <c r="J322" t="s">
        <v>190</v>
      </c>
      <c r="K322" s="15">
        <v>1.8319559999999999</v>
      </c>
      <c r="L322" s="16">
        <v>425.35160000000002</v>
      </c>
      <c r="M322" s="17">
        <v>0.35641099999999998</v>
      </c>
      <c r="N322" s="18">
        <v>0.49567800000000001</v>
      </c>
      <c r="O322" s="19">
        <v>4.9569999999999996E-4</v>
      </c>
      <c r="P322" s="20">
        <v>1.1556999999999999</v>
      </c>
      <c r="Q322" s="21">
        <v>0.90810000000000002</v>
      </c>
      <c r="R322" s="22">
        <v>0.21079999999999999</v>
      </c>
      <c r="S322" s="23">
        <v>0.41189999999999999</v>
      </c>
      <c r="T322" s="24"/>
    </row>
    <row r="323" spans="1:20" x14ac:dyDescent="0.25">
      <c r="A323" s="11">
        <v>41675</v>
      </c>
      <c r="B323" t="s">
        <v>44</v>
      </c>
      <c r="C323" t="s">
        <v>45</v>
      </c>
      <c r="D323">
        <v>6</v>
      </c>
      <c r="E323">
        <v>6.4</v>
      </c>
      <c r="F323">
        <v>15</v>
      </c>
      <c r="H323">
        <v>21.6</v>
      </c>
      <c r="I323">
        <v>5359</v>
      </c>
      <c r="J323" t="s">
        <v>144</v>
      </c>
      <c r="K323" s="15">
        <v>1.7505269999999999</v>
      </c>
      <c r="L323" s="16">
        <v>771.60479999999995</v>
      </c>
      <c r="M323" s="17">
        <v>0.359985</v>
      </c>
      <c r="N323" s="18">
        <v>0.49651800000000001</v>
      </c>
      <c r="O323" s="19">
        <v>4.9649999999999998E-4</v>
      </c>
      <c r="P323" s="20">
        <v>1.1576610000000001</v>
      </c>
      <c r="Q323" s="21">
        <v>0.86919999999999997</v>
      </c>
      <c r="R323" s="22">
        <v>0.3831</v>
      </c>
      <c r="S323" s="23">
        <v>0.41670000000000001</v>
      </c>
      <c r="T323" s="24"/>
    </row>
    <row r="324" spans="1:20" x14ac:dyDescent="0.25">
      <c r="A324" s="11">
        <v>41675</v>
      </c>
      <c r="B324" t="s">
        <v>44</v>
      </c>
      <c r="C324" t="s">
        <v>45</v>
      </c>
      <c r="D324">
        <v>6</v>
      </c>
      <c r="E324">
        <v>6.4</v>
      </c>
      <c r="F324">
        <v>30</v>
      </c>
      <c r="H324">
        <v>22.1</v>
      </c>
      <c r="I324">
        <v>5359</v>
      </c>
      <c r="J324" t="s">
        <v>145</v>
      </c>
      <c r="K324" s="15">
        <v>1.5625230000000001</v>
      </c>
      <c r="L324" s="16">
        <v>1019.37</v>
      </c>
      <c r="M324" s="17">
        <v>0.34102100000000002</v>
      </c>
      <c r="N324" s="18">
        <v>0.49567800000000001</v>
      </c>
      <c r="O324" s="19">
        <v>4.9569999999999996E-4</v>
      </c>
      <c r="P324" s="20">
        <v>1.1556999999999999</v>
      </c>
      <c r="Q324" s="21">
        <v>0.77449999999999997</v>
      </c>
      <c r="R324" s="22">
        <v>0.50529999999999997</v>
      </c>
      <c r="S324" s="23">
        <v>0.39410000000000001</v>
      </c>
      <c r="T324" s="24"/>
    </row>
    <row r="325" spans="1:20" x14ac:dyDescent="0.25">
      <c r="A325" s="11">
        <v>41675</v>
      </c>
      <c r="B325" t="s">
        <v>44</v>
      </c>
      <c r="C325" t="s">
        <v>45</v>
      </c>
      <c r="D325">
        <v>6</v>
      </c>
      <c r="E325">
        <v>6.4</v>
      </c>
      <c r="F325">
        <v>45</v>
      </c>
      <c r="H325">
        <v>22.6</v>
      </c>
      <c r="I325">
        <v>5359</v>
      </c>
      <c r="J325" t="s">
        <v>146</v>
      </c>
      <c r="K325" s="15">
        <v>1.515833</v>
      </c>
      <c r="L325" s="16">
        <v>1373.1030000000001</v>
      </c>
      <c r="M325" s="17">
        <v>0.36158000000000001</v>
      </c>
      <c r="N325" s="18">
        <v>0.49484</v>
      </c>
      <c r="O325" s="19">
        <v>4.9479999999999999E-4</v>
      </c>
      <c r="P325" s="20">
        <v>1.1537470000000001</v>
      </c>
      <c r="Q325" s="21">
        <v>0.75009999999999999</v>
      </c>
      <c r="R325" s="22">
        <v>0.67949999999999999</v>
      </c>
      <c r="S325" s="23">
        <v>0.41720000000000002</v>
      </c>
      <c r="T325" s="24"/>
    </row>
    <row r="326" spans="1:20" x14ac:dyDescent="0.25">
      <c r="A326" s="11">
        <v>41675</v>
      </c>
      <c r="B326" t="s">
        <v>44</v>
      </c>
      <c r="C326" t="s">
        <v>45</v>
      </c>
      <c r="D326">
        <v>6</v>
      </c>
      <c r="E326">
        <v>6.5</v>
      </c>
      <c r="F326">
        <v>0</v>
      </c>
      <c r="G326">
        <v>16.7</v>
      </c>
      <c r="H326">
        <v>22.1</v>
      </c>
      <c r="I326">
        <v>5360</v>
      </c>
      <c r="J326" t="s">
        <v>191</v>
      </c>
      <c r="K326" s="15">
        <v>1.8526069999999999</v>
      </c>
      <c r="L326" s="16">
        <v>465.61439999999999</v>
      </c>
      <c r="M326" s="17">
        <v>0.351215</v>
      </c>
      <c r="N326" s="18">
        <v>0.49567800000000001</v>
      </c>
      <c r="O326" s="19">
        <v>4.9569999999999996E-4</v>
      </c>
      <c r="P326" s="20">
        <v>1.1556999999999999</v>
      </c>
      <c r="Q326" s="21">
        <v>0.91830000000000001</v>
      </c>
      <c r="R326" s="22">
        <v>0.23080000000000001</v>
      </c>
      <c r="S326" s="23">
        <v>0.40589999999999998</v>
      </c>
      <c r="T326" s="24"/>
    </row>
    <row r="327" spans="1:20" x14ac:dyDescent="0.25">
      <c r="A327" s="11">
        <v>41675</v>
      </c>
      <c r="B327" t="s">
        <v>44</v>
      </c>
      <c r="C327" t="s">
        <v>45</v>
      </c>
      <c r="D327">
        <v>6</v>
      </c>
      <c r="E327">
        <v>6.5</v>
      </c>
      <c r="F327">
        <v>15</v>
      </c>
      <c r="H327">
        <v>21.6</v>
      </c>
      <c r="I327">
        <v>5360</v>
      </c>
      <c r="J327" t="s">
        <v>147</v>
      </c>
      <c r="K327" s="15">
        <v>1.5380259999999999</v>
      </c>
      <c r="L327" s="16">
        <v>687.19299999999998</v>
      </c>
      <c r="M327" s="17">
        <v>0.32533499999999999</v>
      </c>
      <c r="N327" s="18">
        <v>0.49651800000000001</v>
      </c>
      <c r="O327" s="19">
        <v>4.9649999999999998E-4</v>
      </c>
      <c r="P327" s="20">
        <v>1.1576610000000001</v>
      </c>
      <c r="Q327" s="21">
        <v>0.76370000000000005</v>
      </c>
      <c r="R327" s="22">
        <v>0.3412</v>
      </c>
      <c r="S327" s="23">
        <v>0.37659999999999999</v>
      </c>
      <c r="T327" s="24"/>
    </row>
    <row r="328" spans="1:20" x14ac:dyDescent="0.25">
      <c r="A328" s="11">
        <v>41675</v>
      </c>
      <c r="B328" t="s">
        <v>44</v>
      </c>
      <c r="C328" t="s">
        <v>45</v>
      </c>
      <c r="D328">
        <v>6</v>
      </c>
      <c r="E328">
        <v>6.5</v>
      </c>
      <c r="F328">
        <v>30</v>
      </c>
      <c r="H328">
        <v>22.1</v>
      </c>
      <c r="I328">
        <v>5360</v>
      </c>
      <c r="J328" t="s">
        <v>148</v>
      </c>
      <c r="K328" s="15">
        <v>1.513976</v>
      </c>
      <c r="L328" s="16">
        <v>993.39660000000003</v>
      </c>
      <c r="M328" s="17">
        <v>0.35556399999999999</v>
      </c>
      <c r="N328" s="18">
        <v>0.49567800000000001</v>
      </c>
      <c r="O328" s="19">
        <v>4.9569999999999996E-4</v>
      </c>
      <c r="P328" s="20">
        <v>1.1556999999999999</v>
      </c>
      <c r="Q328" s="21">
        <v>0.75039999999999996</v>
      </c>
      <c r="R328" s="22">
        <v>0.4924</v>
      </c>
      <c r="S328" s="23">
        <v>0.41089999999999999</v>
      </c>
      <c r="T328" s="24"/>
    </row>
    <row r="329" spans="1:20" x14ac:dyDescent="0.25">
      <c r="A329" s="11">
        <v>41675</v>
      </c>
      <c r="B329" t="s">
        <v>44</v>
      </c>
      <c r="C329" t="s">
        <v>45</v>
      </c>
      <c r="D329">
        <v>6</v>
      </c>
      <c r="E329">
        <v>6.5</v>
      </c>
      <c r="F329">
        <v>45</v>
      </c>
      <c r="H329">
        <v>22.6</v>
      </c>
      <c r="I329">
        <v>5360</v>
      </c>
      <c r="J329" t="s">
        <v>149</v>
      </c>
      <c r="K329" s="15">
        <v>1.401095</v>
      </c>
      <c r="L329" s="16">
        <v>1241.078</v>
      </c>
      <c r="M329" s="17">
        <v>0.34341300000000002</v>
      </c>
      <c r="N329" s="18">
        <v>0.49484</v>
      </c>
      <c r="O329" s="19">
        <v>4.9479999999999999E-4</v>
      </c>
      <c r="P329" s="20">
        <v>1.1537470000000001</v>
      </c>
      <c r="Q329" s="21">
        <v>0.69330000000000003</v>
      </c>
      <c r="R329" s="22">
        <v>0.61409999999999998</v>
      </c>
      <c r="S329" s="23">
        <v>0.3962</v>
      </c>
      <c r="T329" s="24"/>
    </row>
    <row r="330" spans="1:20" x14ac:dyDescent="0.25">
      <c r="A330" s="11">
        <v>41675</v>
      </c>
      <c r="B330" t="s">
        <v>512</v>
      </c>
      <c r="C330" t="s">
        <v>45</v>
      </c>
      <c r="D330">
        <v>6</v>
      </c>
      <c r="E330">
        <v>6.6</v>
      </c>
      <c r="F330">
        <v>0</v>
      </c>
      <c r="G330">
        <v>15.9</v>
      </c>
      <c r="H330">
        <v>22.2</v>
      </c>
      <c r="I330">
        <v>5361</v>
      </c>
      <c r="J330" t="s">
        <v>192</v>
      </c>
      <c r="K330" s="15">
        <v>1.826184</v>
      </c>
      <c r="L330" s="16">
        <v>493.58659999999998</v>
      </c>
      <c r="M330" s="17">
        <v>0.34298099999999998</v>
      </c>
      <c r="N330" s="18">
        <v>0.495589</v>
      </c>
      <c r="O330" s="19">
        <v>4.9560000000000001E-4</v>
      </c>
      <c r="P330" s="20">
        <v>1.1554930000000001</v>
      </c>
      <c r="Q330" s="21">
        <v>0.90500000000000003</v>
      </c>
      <c r="R330" s="22">
        <v>0.24460000000000001</v>
      </c>
      <c r="S330" s="23">
        <v>0.39629999999999999</v>
      </c>
      <c r="T330" s="24"/>
    </row>
    <row r="331" spans="1:20" x14ac:dyDescent="0.25">
      <c r="A331" s="11">
        <v>41675</v>
      </c>
      <c r="B331" t="s">
        <v>512</v>
      </c>
      <c r="C331" t="s">
        <v>45</v>
      </c>
      <c r="D331">
        <v>6</v>
      </c>
      <c r="E331">
        <v>6.6</v>
      </c>
      <c r="F331">
        <v>13</v>
      </c>
      <c r="H331">
        <v>21.7</v>
      </c>
      <c r="I331">
        <v>5361</v>
      </c>
      <c r="J331" t="s">
        <v>150</v>
      </c>
      <c r="K331" s="15">
        <v>1.7783310000000001</v>
      </c>
      <c r="L331" s="16">
        <v>841.88789999999995</v>
      </c>
      <c r="M331" s="17">
        <v>0.33664100000000002</v>
      </c>
      <c r="N331" s="18">
        <v>0.49643100000000001</v>
      </c>
      <c r="O331" s="19">
        <v>4.9640000000000003E-4</v>
      </c>
      <c r="P331" s="20">
        <v>1.157457</v>
      </c>
      <c r="Q331" s="21">
        <v>0.88280000000000003</v>
      </c>
      <c r="R331" s="22">
        <v>0.41789999999999999</v>
      </c>
      <c r="S331" s="23">
        <v>0.3896</v>
      </c>
      <c r="T331" s="24"/>
    </row>
    <row r="332" spans="1:20" x14ac:dyDescent="0.25">
      <c r="A332" s="11">
        <v>41675</v>
      </c>
      <c r="B332" t="s">
        <v>512</v>
      </c>
      <c r="C332" t="s">
        <v>45</v>
      </c>
      <c r="D332">
        <v>6</v>
      </c>
      <c r="E332">
        <v>6.6</v>
      </c>
      <c r="F332">
        <v>30</v>
      </c>
      <c r="H332">
        <v>22.2</v>
      </c>
      <c r="I332">
        <v>5361</v>
      </c>
      <c r="J332" t="s">
        <v>151</v>
      </c>
      <c r="K332" s="15">
        <v>1.5968070000000001</v>
      </c>
      <c r="L332" s="16">
        <v>1256.903</v>
      </c>
      <c r="M332" s="17">
        <v>0.34048699999999998</v>
      </c>
      <c r="N332" s="18">
        <v>0.495589</v>
      </c>
      <c r="O332" s="19">
        <v>4.9560000000000001E-4</v>
      </c>
      <c r="P332" s="20">
        <v>1.1554930000000001</v>
      </c>
      <c r="Q332" s="21">
        <v>0.79139999999999999</v>
      </c>
      <c r="R332" s="22">
        <v>0.62290000000000001</v>
      </c>
      <c r="S332" s="23">
        <v>0.39340000000000003</v>
      </c>
      <c r="T332" s="24"/>
    </row>
    <row r="333" spans="1:20" x14ac:dyDescent="0.25">
      <c r="A333" s="11">
        <v>41675</v>
      </c>
      <c r="B333" t="s">
        <v>512</v>
      </c>
      <c r="C333" t="s">
        <v>45</v>
      </c>
      <c r="D333">
        <v>6</v>
      </c>
      <c r="E333">
        <v>6.6</v>
      </c>
      <c r="F333">
        <v>45</v>
      </c>
      <c r="H333">
        <v>22.7</v>
      </c>
      <c r="I333">
        <v>5361</v>
      </c>
      <c r="J333" t="s">
        <v>152</v>
      </c>
      <c r="K333" s="15">
        <v>1.625424</v>
      </c>
      <c r="L333" s="16">
        <v>1684.5039999999999</v>
      </c>
      <c r="M333" s="17">
        <v>0.37482100000000002</v>
      </c>
      <c r="N333" s="18">
        <v>0.494751</v>
      </c>
      <c r="O333" s="19">
        <v>4.9479999999999999E-4</v>
      </c>
      <c r="P333" s="20">
        <v>1.15354</v>
      </c>
      <c r="Q333" s="21">
        <v>0.80420000000000003</v>
      </c>
      <c r="R333" s="22">
        <v>0.83340000000000003</v>
      </c>
      <c r="S333" s="23">
        <v>0.43240000000000001</v>
      </c>
      <c r="T333" s="24"/>
    </row>
    <row r="334" spans="1:20" x14ac:dyDescent="0.25">
      <c r="A334" s="11">
        <v>41675</v>
      </c>
      <c r="B334" t="s">
        <v>44</v>
      </c>
      <c r="C334" t="s">
        <v>45</v>
      </c>
      <c r="D334">
        <v>6</v>
      </c>
      <c r="E334">
        <v>6.7</v>
      </c>
      <c r="F334">
        <v>0</v>
      </c>
      <c r="G334">
        <v>15.8</v>
      </c>
      <c r="H334">
        <v>21.7</v>
      </c>
      <c r="I334">
        <v>5362</v>
      </c>
      <c r="J334" t="s">
        <v>193</v>
      </c>
      <c r="K334" s="15">
        <v>1.7716430000000001</v>
      </c>
      <c r="L334" s="16">
        <v>449.51580000000001</v>
      </c>
      <c r="M334" s="17">
        <v>0.36164600000000002</v>
      </c>
      <c r="N334" s="18">
        <v>0.49646600000000002</v>
      </c>
      <c r="O334" s="19">
        <v>4.9649999999999998E-4</v>
      </c>
      <c r="P334" s="20">
        <v>1.1575390000000001</v>
      </c>
      <c r="Q334" s="21">
        <v>0.87960000000000005</v>
      </c>
      <c r="R334" s="22">
        <v>0.22320000000000001</v>
      </c>
      <c r="S334" s="23">
        <v>0.41860000000000003</v>
      </c>
      <c r="T334" s="24"/>
    </row>
    <row r="335" spans="1:20" x14ac:dyDescent="0.25">
      <c r="A335" s="11">
        <v>41675</v>
      </c>
      <c r="B335" t="s">
        <v>44</v>
      </c>
      <c r="C335" t="s">
        <v>45</v>
      </c>
      <c r="D335">
        <v>6</v>
      </c>
      <c r="E335">
        <v>6.7</v>
      </c>
      <c r="F335">
        <v>17</v>
      </c>
      <c r="H335">
        <v>21.7</v>
      </c>
      <c r="I335">
        <v>5362</v>
      </c>
      <c r="J335" t="s">
        <v>153</v>
      </c>
      <c r="K335" s="15">
        <v>1.590794</v>
      </c>
      <c r="L335" s="16">
        <v>759.91210000000001</v>
      </c>
      <c r="M335" s="17">
        <v>0.35799300000000001</v>
      </c>
      <c r="N335" s="18">
        <v>0.49646600000000002</v>
      </c>
      <c r="O335" s="19">
        <v>4.9649999999999998E-4</v>
      </c>
      <c r="P335" s="20">
        <v>1.1575390000000001</v>
      </c>
      <c r="Q335" s="21">
        <v>0.78979999999999995</v>
      </c>
      <c r="R335" s="22">
        <v>0.37730000000000002</v>
      </c>
      <c r="S335" s="23">
        <v>0.41439999999999999</v>
      </c>
      <c r="T335" s="24"/>
    </row>
    <row r="336" spans="1:20" x14ac:dyDescent="0.25">
      <c r="A336" s="11">
        <v>41675</v>
      </c>
      <c r="B336" t="s">
        <v>44</v>
      </c>
      <c r="C336" t="s">
        <v>45</v>
      </c>
      <c r="D336">
        <v>6</v>
      </c>
      <c r="E336">
        <v>6.7</v>
      </c>
      <c r="F336">
        <v>30</v>
      </c>
      <c r="H336">
        <v>22.2</v>
      </c>
      <c r="I336">
        <v>5362</v>
      </c>
      <c r="J336" t="s">
        <v>154</v>
      </c>
      <c r="K336" s="15">
        <v>1.519185</v>
      </c>
      <c r="L336" s="16">
        <v>964.94849999999997</v>
      </c>
      <c r="M336" s="17">
        <v>0.36355900000000002</v>
      </c>
      <c r="N336" s="18">
        <v>0.49562499999999998</v>
      </c>
      <c r="O336" s="19">
        <v>4.9560000000000001E-4</v>
      </c>
      <c r="P336" s="20">
        <v>1.1555789999999999</v>
      </c>
      <c r="Q336" s="21">
        <v>0.75290000000000001</v>
      </c>
      <c r="R336" s="22">
        <v>0.4783</v>
      </c>
      <c r="S336" s="23">
        <v>0.42009999999999997</v>
      </c>
      <c r="T336" s="24"/>
    </row>
    <row r="337" spans="1:20" x14ac:dyDescent="0.25">
      <c r="A337" s="11">
        <v>41675</v>
      </c>
      <c r="B337" t="s">
        <v>44</v>
      </c>
      <c r="C337" t="s">
        <v>45</v>
      </c>
      <c r="D337">
        <v>6</v>
      </c>
      <c r="E337">
        <v>6.7</v>
      </c>
      <c r="F337">
        <v>45</v>
      </c>
      <c r="H337">
        <v>22.7</v>
      </c>
      <c r="I337">
        <v>5362</v>
      </c>
      <c r="J337" t="s">
        <v>155</v>
      </c>
      <c r="K337" s="15">
        <v>1.3911560000000001</v>
      </c>
      <c r="L337" s="16">
        <v>1175.6859999999999</v>
      </c>
      <c r="M337" s="17">
        <v>0.36066100000000001</v>
      </c>
      <c r="N337" s="18">
        <v>0.49478800000000001</v>
      </c>
      <c r="O337" s="19">
        <v>4.9479999999999999E-4</v>
      </c>
      <c r="P337" s="20">
        <v>1.153626</v>
      </c>
      <c r="Q337" s="21">
        <v>0.68830000000000002</v>
      </c>
      <c r="R337" s="22">
        <v>0.58169999999999999</v>
      </c>
      <c r="S337" s="23">
        <v>0.41610000000000003</v>
      </c>
      <c r="T337" s="24"/>
    </row>
    <row r="338" spans="1:20" x14ac:dyDescent="0.25">
      <c r="A338" s="11">
        <v>41708</v>
      </c>
      <c r="B338" t="s">
        <v>512</v>
      </c>
      <c r="C338" t="s">
        <v>21</v>
      </c>
      <c r="D338">
        <v>1</v>
      </c>
      <c r="E338">
        <v>1</v>
      </c>
      <c r="F338">
        <v>0</v>
      </c>
      <c r="G338">
        <v>16.3</v>
      </c>
      <c r="H338">
        <v>28.6</v>
      </c>
      <c r="I338">
        <v>6014</v>
      </c>
      <c r="J338" t="s">
        <v>156</v>
      </c>
      <c r="K338" s="15">
        <v>1.7406889999999999</v>
      </c>
      <c r="L338" s="16">
        <v>698.74080000000004</v>
      </c>
      <c r="M338" s="17">
        <v>0.35696899999999998</v>
      </c>
      <c r="N338" s="18">
        <v>0.48502699999999999</v>
      </c>
      <c r="O338" s="19">
        <v>4.8500000000000003E-4</v>
      </c>
      <c r="P338" s="20">
        <v>1.130868</v>
      </c>
      <c r="Q338" s="21">
        <v>0.84430000000000005</v>
      </c>
      <c r="R338" s="22">
        <v>0.33889999999999998</v>
      </c>
      <c r="S338" s="23">
        <v>0.4037</v>
      </c>
      <c r="T338" s="24"/>
    </row>
    <row r="339" spans="1:20" x14ac:dyDescent="0.25">
      <c r="A339" s="11">
        <v>41708</v>
      </c>
      <c r="B339" t="s">
        <v>512</v>
      </c>
      <c r="C339" t="s">
        <v>21</v>
      </c>
      <c r="D339">
        <v>1</v>
      </c>
      <c r="E339">
        <v>1</v>
      </c>
      <c r="F339">
        <v>15</v>
      </c>
      <c r="H339">
        <v>28.1</v>
      </c>
      <c r="I339">
        <v>6014</v>
      </c>
      <c r="J339" t="s">
        <v>23</v>
      </c>
      <c r="K339" s="15">
        <v>1.759253</v>
      </c>
      <c r="L339" s="16">
        <v>1075.3620000000001</v>
      </c>
      <c r="M339" s="17">
        <v>0.37182700000000002</v>
      </c>
      <c r="N339" s="18">
        <v>0.48582999999999998</v>
      </c>
      <c r="O339" s="19">
        <v>4.8579999999999999E-4</v>
      </c>
      <c r="P339" s="20">
        <v>1.132741</v>
      </c>
      <c r="Q339" s="21">
        <v>0.85470000000000002</v>
      </c>
      <c r="R339" s="22">
        <v>0.52239999999999998</v>
      </c>
      <c r="S339" s="23">
        <v>0.42120000000000002</v>
      </c>
      <c r="T339" s="24"/>
    </row>
    <row r="340" spans="1:20" x14ac:dyDescent="0.25">
      <c r="A340" s="11">
        <v>41708</v>
      </c>
      <c r="B340" t="s">
        <v>512</v>
      </c>
      <c r="C340" t="s">
        <v>21</v>
      </c>
      <c r="D340">
        <v>1</v>
      </c>
      <c r="E340">
        <v>1</v>
      </c>
      <c r="F340">
        <v>30</v>
      </c>
      <c r="H340">
        <v>28.6</v>
      </c>
      <c r="I340">
        <v>6014</v>
      </c>
      <c r="J340" t="s">
        <v>24</v>
      </c>
      <c r="K340" s="15">
        <v>1.733117</v>
      </c>
      <c r="L340" s="16">
        <v>1457.9590000000001</v>
      </c>
      <c r="M340" s="17">
        <v>0.373506</v>
      </c>
      <c r="N340" s="18">
        <v>0.48502699999999999</v>
      </c>
      <c r="O340" s="19">
        <v>4.8500000000000003E-4</v>
      </c>
      <c r="P340" s="20">
        <v>1.130868</v>
      </c>
      <c r="Q340" s="21">
        <v>0.84060000000000001</v>
      </c>
      <c r="R340" s="22">
        <v>0.70709999999999995</v>
      </c>
      <c r="S340" s="23">
        <v>0.4224</v>
      </c>
      <c r="T340" s="24"/>
    </row>
    <row r="341" spans="1:20" x14ac:dyDescent="0.25">
      <c r="A341" s="11">
        <v>41708</v>
      </c>
      <c r="B341" t="s">
        <v>512</v>
      </c>
      <c r="C341" t="s">
        <v>21</v>
      </c>
      <c r="D341">
        <v>1</v>
      </c>
      <c r="E341">
        <v>1</v>
      </c>
      <c r="F341">
        <v>45</v>
      </c>
      <c r="H341">
        <v>29.1</v>
      </c>
      <c r="I341">
        <v>6014</v>
      </c>
      <c r="J341" t="s">
        <v>25</v>
      </c>
      <c r="K341" s="15">
        <v>1.833218</v>
      </c>
      <c r="L341" s="16">
        <v>1845.6659999999999</v>
      </c>
      <c r="M341" s="17">
        <v>0.37112499999999998</v>
      </c>
      <c r="N341" s="18">
        <v>0.48422399999999999</v>
      </c>
      <c r="O341" s="19">
        <v>4.8420000000000001E-4</v>
      </c>
      <c r="P341" s="20">
        <v>1.128997</v>
      </c>
      <c r="Q341" s="21">
        <v>0.88770000000000004</v>
      </c>
      <c r="R341" s="22">
        <v>0.89370000000000005</v>
      </c>
      <c r="S341" s="23">
        <v>0.41899999999999998</v>
      </c>
      <c r="T341" s="24"/>
    </row>
    <row r="342" spans="1:20" x14ac:dyDescent="0.25">
      <c r="A342" s="11">
        <v>41708</v>
      </c>
      <c r="B342" t="s">
        <v>512</v>
      </c>
      <c r="C342" t="s">
        <v>21</v>
      </c>
      <c r="D342">
        <v>1</v>
      </c>
      <c r="E342">
        <v>1.1000000000000001</v>
      </c>
      <c r="F342">
        <v>0</v>
      </c>
      <c r="G342">
        <v>15.7</v>
      </c>
      <c r="H342">
        <v>28.6</v>
      </c>
      <c r="I342">
        <v>6015</v>
      </c>
      <c r="J342" t="s">
        <v>157</v>
      </c>
      <c r="K342" s="15">
        <v>1.9505429999999999</v>
      </c>
      <c r="L342" s="16">
        <v>520.02539999999999</v>
      </c>
      <c r="M342" s="17">
        <v>0.36490800000000001</v>
      </c>
      <c r="N342" s="18">
        <v>0.48507699999999998</v>
      </c>
      <c r="O342" s="19">
        <v>4.8509999999999997E-4</v>
      </c>
      <c r="P342" s="20">
        <v>1.130984</v>
      </c>
      <c r="Q342" s="21">
        <v>0.94620000000000004</v>
      </c>
      <c r="R342" s="22">
        <v>0.25230000000000002</v>
      </c>
      <c r="S342" s="23">
        <v>0.41270000000000001</v>
      </c>
      <c r="T342" s="24"/>
    </row>
    <row r="343" spans="1:20" x14ac:dyDescent="0.25">
      <c r="A343" s="11">
        <v>41708</v>
      </c>
      <c r="B343" t="s">
        <v>512</v>
      </c>
      <c r="C343" t="s">
        <v>21</v>
      </c>
      <c r="D343">
        <v>1</v>
      </c>
      <c r="E343">
        <v>1.1000000000000001</v>
      </c>
      <c r="F343">
        <v>15</v>
      </c>
      <c r="H343">
        <v>28.6</v>
      </c>
      <c r="I343">
        <v>6015</v>
      </c>
      <c r="J343" t="s">
        <v>26</v>
      </c>
      <c r="K343" s="15">
        <v>1.97095</v>
      </c>
      <c r="L343" s="16">
        <v>898.44240000000002</v>
      </c>
      <c r="M343" s="17">
        <v>0.36994500000000002</v>
      </c>
      <c r="N343" s="18">
        <v>0.48507699999999998</v>
      </c>
      <c r="O343" s="19">
        <v>4.8509999999999997E-4</v>
      </c>
      <c r="P343" s="20">
        <v>1.130984</v>
      </c>
      <c r="Q343" s="21">
        <v>0.95609999999999995</v>
      </c>
      <c r="R343" s="22">
        <v>0.43580000000000002</v>
      </c>
      <c r="S343" s="23">
        <v>0.41839999999999999</v>
      </c>
      <c r="T343" s="24"/>
    </row>
    <row r="344" spans="1:20" x14ac:dyDescent="0.25">
      <c r="A344" s="11">
        <v>41708</v>
      </c>
      <c r="B344" t="s">
        <v>512</v>
      </c>
      <c r="C344" t="s">
        <v>21</v>
      </c>
      <c r="D344">
        <v>1</v>
      </c>
      <c r="E344">
        <v>1.1000000000000001</v>
      </c>
      <c r="F344">
        <v>30</v>
      </c>
      <c r="H344">
        <v>30.6</v>
      </c>
      <c r="I344">
        <v>6015</v>
      </c>
      <c r="J344" t="s">
        <v>27</v>
      </c>
      <c r="K344" s="15">
        <v>2.0756429999999999</v>
      </c>
      <c r="L344" s="16">
        <v>1321.9960000000001</v>
      </c>
      <c r="M344" s="17">
        <v>0.37756899999999999</v>
      </c>
      <c r="N344" s="18">
        <v>0.48188399999999998</v>
      </c>
      <c r="O344" s="19">
        <v>4.819E-4</v>
      </c>
      <c r="P344" s="20">
        <v>1.12354</v>
      </c>
      <c r="Q344" s="21">
        <v>1.0002</v>
      </c>
      <c r="R344" s="22">
        <v>0.63700000000000001</v>
      </c>
      <c r="S344" s="23">
        <v>0.42420000000000002</v>
      </c>
      <c r="T344" s="24"/>
    </row>
    <row r="345" spans="1:20" x14ac:dyDescent="0.25">
      <c r="A345" s="11">
        <v>41708</v>
      </c>
      <c r="B345" t="s">
        <v>512</v>
      </c>
      <c r="C345" t="s">
        <v>21</v>
      </c>
      <c r="D345">
        <v>1</v>
      </c>
      <c r="E345">
        <v>1.1000000000000001</v>
      </c>
      <c r="F345">
        <v>45</v>
      </c>
      <c r="H345">
        <v>31.1</v>
      </c>
      <c r="I345">
        <v>6015</v>
      </c>
      <c r="J345" t="s">
        <v>28</v>
      </c>
      <c r="K345" s="15">
        <v>2.0223719999999998</v>
      </c>
      <c r="L345" s="16">
        <v>1713.4559999999999</v>
      </c>
      <c r="M345" s="17">
        <v>0.38691700000000001</v>
      </c>
      <c r="N345" s="18">
        <v>0.48109400000000002</v>
      </c>
      <c r="O345" s="19">
        <v>4.8109999999999998E-4</v>
      </c>
      <c r="P345" s="20">
        <v>1.1216969999999999</v>
      </c>
      <c r="Q345" s="21">
        <v>0.97299999999999998</v>
      </c>
      <c r="R345" s="22">
        <v>0.82430000000000003</v>
      </c>
      <c r="S345" s="23">
        <v>0.434</v>
      </c>
      <c r="T345" s="24"/>
    </row>
    <row r="346" spans="1:20" x14ac:dyDescent="0.25">
      <c r="A346" s="11">
        <v>41708</v>
      </c>
      <c r="B346" t="s">
        <v>512</v>
      </c>
      <c r="C346" t="s">
        <v>21</v>
      </c>
      <c r="D346">
        <v>1</v>
      </c>
      <c r="E346">
        <v>1.2</v>
      </c>
      <c r="F346">
        <v>0</v>
      </c>
      <c r="G346">
        <v>15.3</v>
      </c>
      <c r="H346">
        <v>28.1</v>
      </c>
      <c r="I346">
        <v>6016</v>
      </c>
      <c r="J346" t="s">
        <v>158</v>
      </c>
      <c r="K346" s="15">
        <v>1.9156850000000001</v>
      </c>
      <c r="L346" s="16">
        <v>596.58259999999996</v>
      </c>
      <c r="M346" s="17">
        <v>0.36195699999999997</v>
      </c>
      <c r="N346" s="18">
        <v>0.485848</v>
      </c>
      <c r="O346" s="19">
        <v>4.8579999999999999E-4</v>
      </c>
      <c r="P346" s="20">
        <v>1.132782</v>
      </c>
      <c r="Q346" s="21">
        <v>0.93069999999999997</v>
      </c>
      <c r="R346" s="22">
        <v>0.2898</v>
      </c>
      <c r="S346" s="23">
        <v>0.41</v>
      </c>
      <c r="T346" s="24"/>
    </row>
    <row r="347" spans="1:20" x14ac:dyDescent="0.25">
      <c r="A347" s="11">
        <v>41708</v>
      </c>
      <c r="B347" t="s">
        <v>512</v>
      </c>
      <c r="C347" t="s">
        <v>21</v>
      </c>
      <c r="D347">
        <v>1</v>
      </c>
      <c r="E347">
        <v>1.2</v>
      </c>
      <c r="F347">
        <v>15</v>
      </c>
      <c r="H347">
        <v>26.6</v>
      </c>
      <c r="I347">
        <v>6016</v>
      </c>
      <c r="J347" t="s">
        <v>29</v>
      </c>
      <c r="K347" s="15">
        <v>1.8644700000000001</v>
      </c>
      <c r="L347" s="16">
        <v>1163.559</v>
      </c>
      <c r="M347" s="17">
        <v>0.37017899999999998</v>
      </c>
      <c r="N347" s="18">
        <v>0.48827799999999999</v>
      </c>
      <c r="O347" s="19">
        <v>4.883E-4</v>
      </c>
      <c r="P347" s="20">
        <v>1.138447</v>
      </c>
      <c r="Q347" s="21">
        <v>0.91039999999999999</v>
      </c>
      <c r="R347" s="22">
        <v>0.56810000000000005</v>
      </c>
      <c r="S347" s="23">
        <v>0.4214</v>
      </c>
      <c r="T347" s="24"/>
    </row>
    <row r="348" spans="1:20" x14ac:dyDescent="0.25">
      <c r="A348" s="11">
        <v>41708</v>
      </c>
      <c r="B348" t="s">
        <v>512</v>
      </c>
      <c r="C348" t="s">
        <v>21</v>
      </c>
      <c r="D348">
        <v>1</v>
      </c>
      <c r="E348">
        <v>1.2</v>
      </c>
      <c r="F348">
        <v>30</v>
      </c>
      <c r="H348">
        <v>26.6</v>
      </c>
      <c r="I348">
        <v>6016</v>
      </c>
      <c r="J348" t="s">
        <v>30</v>
      </c>
      <c r="K348" s="15">
        <v>1.856481</v>
      </c>
      <c r="L348" s="16">
        <v>1706.231</v>
      </c>
      <c r="M348" s="17">
        <v>0.3886</v>
      </c>
      <c r="N348" s="18">
        <v>0.48827799999999999</v>
      </c>
      <c r="O348" s="19">
        <v>4.883E-4</v>
      </c>
      <c r="P348" s="20">
        <v>1.138447</v>
      </c>
      <c r="Q348" s="21">
        <v>0.90649999999999997</v>
      </c>
      <c r="R348" s="22">
        <v>0.83309999999999995</v>
      </c>
      <c r="S348" s="23">
        <v>0.44240000000000002</v>
      </c>
      <c r="T348" s="24"/>
    </row>
    <row r="349" spans="1:20" x14ac:dyDescent="0.25">
      <c r="A349" s="11">
        <v>41708</v>
      </c>
      <c r="B349" t="s">
        <v>512</v>
      </c>
      <c r="C349" t="s">
        <v>21</v>
      </c>
      <c r="D349">
        <v>1</v>
      </c>
      <c r="E349">
        <v>1.2</v>
      </c>
      <c r="F349">
        <v>45</v>
      </c>
      <c r="H349">
        <v>26.1</v>
      </c>
      <c r="I349">
        <v>6016</v>
      </c>
      <c r="J349" t="s">
        <v>31</v>
      </c>
      <c r="K349" s="15">
        <v>1.7347349999999999</v>
      </c>
      <c r="L349" s="16">
        <v>2228.6759999999999</v>
      </c>
      <c r="M349" s="17">
        <v>0.393625</v>
      </c>
      <c r="N349" s="18">
        <v>0.489093</v>
      </c>
      <c r="O349" s="19">
        <v>4.8910000000000002E-4</v>
      </c>
      <c r="P349" s="20">
        <v>1.1403490000000001</v>
      </c>
      <c r="Q349" s="21">
        <v>0.84840000000000004</v>
      </c>
      <c r="R349" s="22">
        <v>1.0900000000000001</v>
      </c>
      <c r="S349" s="23">
        <v>0.44890000000000002</v>
      </c>
      <c r="T349" s="24"/>
    </row>
    <row r="350" spans="1:20" x14ac:dyDescent="0.25">
      <c r="A350" s="11">
        <v>41708</v>
      </c>
      <c r="B350" t="s">
        <v>512</v>
      </c>
      <c r="C350" t="s">
        <v>21</v>
      </c>
      <c r="D350">
        <v>1</v>
      </c>
      <c r="E350">
        <v>1.4</v>
      </c>
      <c r="F350">
        <v>0</v>
      </c>
      <c r="G350">
        <v>16.2</v>
      </c>
      <c r="H350">
        <v>30.1</v>
      </c>
      <c r="I350">
        <v>6017</v>
      </c>
      <c r="J350" t="s">
        <v>159</v>
      </c>
      <c r="K350" s="15">
        <v>1.970483</v>
      </c>
      <c r="L350" s="16">
        <v>611.51160000000004</v>
      </c>
      <c r="M350" s="17">
        <v>0.36416700000000002</v>
      </c>
      <c r="N350" s="18">
        <v>0.48260500000000001</v>
      </c>
      <c r="O350" s="19">
        <v>4.8260000000000002E-4</v>
      </c>
      <c r="P350" s="20">
        <v>1.1252219999999999</v>
      </c>
      <c r="Q350" s="21">
        <v>0.95099999999999996</v>
      </c>
      <c r="R350" s="22">
        <v>0.29509999999999997</v>
      </c>
      <c r="S350" s="23">
        <v>0.4098</v>
      </c>
      <c r="T350" s="24"/>
    </row>
    <row r="351" spans="1:20" x14ac:dyDescent="0.25">
      <c r="A351" s="11">
        <v>41708</v>
      </c>
      <c r="B351" t="s">
        <v>512</v>
      </c>
      <c r="C351" t="s">
        <v>21</v>
      </c>
      <c r="D351">
        <v>1</v>
      </c>
      <c r="E351">
        <v>1.4</v>
      </c>
      <c r="F351">
        <v>15</v>
      </c>
      <c r="H351">
        <v>28.1</v>
      </c>
      <c r="I351">
        <v>6017</v>
      </c>
      <c r="J351" t="s">
        <v>32</v>
      </c>
      <c r="K351" s="15">
        <v>2.0156510000000001</v>
      </c>
      <c r="L351" s="16">
        <v>1166.2850000000001</v>
      </c>
      <c r="M351" s="17">
        <v>0.38040499999999999</v>
      </c>
      <c r="N351" s="18">
        <v>0.48580600000000002</v>
      </c>
      <c r="O351" s="19">
        <v>4.8579999999999999E-4</v>
      </c>
      <c r="P351" s="20">
        <v>1.132684</v>
      </c>
      <c r="Q351" s="21">
        <v>0.97919999999999996</v>
      </c>
      <c r="R351" s="22">
        <v>0.56659999999999999</v>
      </c>
      <c r="S351" s="23">
        <v>0.43090000000000001</v>
      </c>
      <c r="T351" s="24"/>
    </row>
    <row r="352" spans="1:20" x14ac:dyDescent="0.25">
      <c r="A352" s="11">
        <v>41708</v>
      </c>
      <c r="B352" t="s">
        <v>512</v>
      </c>
      <c r="C352" t="s">
        <v>21</v>
      </c>
      <c r="D352">
        <v>1</v>
      </c>
      <c r="E352">
        <v>1.4</v>
      </c>
      <c r="F352">
        <v>30</v>
      </c>
      <c r="H352">
        <v>27.6</v>
      </c>
      <c r="I352">
        <v>6017</v>
      </c>
      <c r="J352" t="s">
        <v>33</v>
      </c>
      <c r="K352" s="15">
        <v>2.0044059999999999</v>
      </c>
      <c r="L352" s="16">
        <v>1562.9090000000001</v>
      </c>
      <c r="M352" s="17">
        <v>0.377863</v>
      </c>
      <c r="N352" s="18">
        <v>0.48661399999999999</v>
      </c>
      <c r="O352" s="19">
        <v>4.8660000000000001E-4</v>
      </c>
      <c r="P352" s="20">
        <v>1.1345670000000001</v>
      </c>
      <c r="Q352" s="21">
        <v>0.97540000000000004</v>
      </c>
      <c r="R352" s="22">
        <v>0.76049999999999995</v>
      </c>
      <c r="S352" s="23">
        <v>0.42870000000000003</v>
      </c>
      <c r="T352" s="24"/>
    </row>
    <row r="353" spans="1:20" x14ac:dyDescent="0.25">
      <c r="A353" s="11">
        <v>41708</v>
      </c>
      <c r="B353" t="s">
        <v>512</v>
      </c>
      <c r="C353" t="s">
        <v>21</v>
      </c>
      <c r="D353">
        <v>1</v>
      </c>
      <c r="E353">
        <v>1.4</v>
      </c>
      <c r="F353">
        <v>45</v>
      </c>
      <c r="H353">
        <v>27.1</v>
      </c>
      <c r="I353">
        <v>6017</v>
      </c>
      <c r="J353" t="s">
        <v>34</v>
      </c>
      <c r="K353" s="15">
        <v>1.954285</v>
      </c>
      <c r="L353" s="16">
        <v>2011.9770000000001</v>
      </c>
      <c r="M353" s="17">
        <v>0.38672899999999999</v>
      </c>
      <c r="N353" s="18">
        <v>0.48742200000000002</v>
      </c>
      <c r="O353" s="19">
        <v>4.8739999999999998E-4</v>
      </c>
      <c r="P353" s="20">
        <v>1.1364529999999999</v>
      </c>
      <c r="Q353" s="21">
        <v>0.9526</v>
      </c>
      <c r="R353" s="22">
        <v>0.98070000000000002</v>
      </c>
      <c r="S353" s="23">
        <v>0.4395</v>
      </c>
      <c r="T353" s="24"/>
    </row>
    <row r="354" spans="1:20" x14ac:dyDescent="0.25">
      <c r="A354" s="11">
        <v>41708</v>
      </c>
      <c r="B354" t="s">
        <v>512</v>
      </c>
      <c r="C354" t="s">
        <v>21</v>
      </c>
      <c r="D354">
        <v>1</v>
      </c>
      <c r="E354">
        <v>1.5</v>
      </c>
      <c r="F354">
        <v>0</v>
      </c>
      <c r="G354">
        <v>16.3</v>
      </c>
      <c r="H354">
        <v>31.1</v>
      </c>
      <c r="I354">
        <v>6018</v>
      </c>
      <c r="J354" t="s">
        <v>160</v>
      </c>
      <c r="K354" s="15">
        <v>1.9216070000000001</v>
      </c>
      <c r="L354" s="16">
        <v>522.85709999999995</v>
      </c>
      <c r="M354" s="17">
        <v>0.35500599999999999</v>
      </c>
      <c r="N354" s="18">
        <v>0.481043</v>
      </c>
      <c r="O354" s="19">
        <v>4.8099999999999998E-4</v>
      </c>
      <c r="P354" s="20">
        <v>1.1215790000000001</v>
      </c>
      <c r="Q354" s="21">
        <v>0.9244</v>
      </c>
      <c r="R354" s="22">
        <v>0.2515</v>
      </c>
      <c r="S354" s="23">
        <v>0.3982</v>
      </c>
      <c r="T354" s="24"/>
    </row>
    <row r="355" spans="1:20" x14ac:dyDescent="0.25">
      <c r="A355" s="11">
        <v>41708</v>
      </c>
      <c r="B355" t="s">
        <v>512</v>
      </c>
      <c r="C355" t="s">
        <v>21</v>
      </c>
      <c r="D355">
        <v>1</v>
      </c>
      <c r="E355">
        <v>1.5</v>
      </c>
      <c r="F355">
        <v>15</v>
      </c>
      <c r="H355">
        <v>29.1</v>
      </c>
      <c r="I355">
        <v>6018</v>
      </c>
      <c r="J355" t="s">
        <v>35</v>
      </c>
      <c r="K355" s="15">
        <v>1.8883890000000001</v>
      </c>
      <c r="L355" s="16">
        <v>1066.979</v>
      </c>
      <c r="M355" s="17">
        <v>0.37105300000000002</v>
      </c>
      <c r="N355" s="18">
        <v>0.48422100000000001</v>
      </c>
      <c r="O355" s="19">
        <v>4.8420000000000001E-4</v>
      </c>
      <c r="P355" s="20">
        <v>1.128989</v>
      </c>
      <c r="Q355" s="21">
        <v>0.91439999999999999</v>
      </c>
      <c r="R355" s="22">
        <v>0.51670000000000005</v>
      </c>
      <c r="S355" s="23">
        <v>0.41889999999999999</v>
      </c>
      <c r="T355" s="24"/>
    </row>
    <row r="356" spans="1:20" x14ac:dyDescent="0.25">
      <c r="A356" s="11">
        <v>41708</v>
      </c>
      <c r="B356" t="s">
        <v>512</v>
      </c>
      <c r="C356" t="s">
        <v>21</v>
      </c>
      <c r="D356">
        <v>1</v>
      </c>
      <c r="E356">
        <v>1.5</v>
      </c>
      <c r="F356">
        <v>30</v>
      </c>
      <c r="H356">
        <v>28.1</v>
      </c>
      <c r="I356">
        <v>6018</v>
      </c>
      <c r="J356" t="s">
        <v>36</v>
      </c>
      <c r="K356" s="15">
        <v>1.795706</v>
      </c>
      <c r="L356" s="16">
        <v>1515.9169999999999</v>
      </c>
      <c r="M356" s="17">
        <v>0.374838</v>
      </c>
      <c r="N356" s="18">
        <v>0.48582900000000001</v>
      </c>
      <c r="O356" s="19">
        <v>4.8579999999999999E-4</v>
      </c>
      <c r="P356" s="20">
        <v>1.1327370000000001</v>
      </c>
      <c r="Q356" s="21">
        <v>0.87239999999999995</v>
      </c>
      <c r="R356" s="22">
        <v>0.73650000000000004</v>
      </c>
      <c r="S356" s="23">
        <v>0.42459999999999998</v>
      </c>
      <c r="T356" s="24"/>
    </row>
    <row r="357" spans="1:20" x14ac:dyDescent="0.25">
      <c r="A357" s="11">
        <v>41708</v>
      </c>
      <c r="B357" t="s">
        <v>512</v>
      </c>
      <c r="C357" t="s">
        <v>21</v>
      </c>
      <c r="D357">
        <v>1</v>
      </c>
      <c r="E357">
        <v>1.5</v>
      </c>
      <c r="F357">
        <v>45</v>
      </c>
      <c r="H357">
        <v>27.6</v>
      </c>
      <c r="I357">
        <v>6018</v>
      </c>
      <c r="J357" t="s">
        <v>37</v>
      </c>
      <c r="K357" s="15">
        <v>1.6658029999999999</v>
      </c>
      <c r="L357" s="16">
        <v>1987.7090000000001</v>
      </c>
      <c r="M357" s="17">
        <v>0.38141199999999997</v>
      </c>
      <c r="N357" s="18">
        <v>0.48663499999999998</v>
      </c>
      <c r="O357" s="19">
        <v>4.8660000000000001E-4</v>
      </c>
      <c r="P357" s="20">
        <v>1.1346160000000001</v>
      </c>
      <c r="Q357" s="21">
        <v>0.81059999999999999</v>
      </c>
      <c r="R357" s="22">
        <v>0.96730000000000005</v>
      </c>
      <c r="S357" s="23">
        <v>0.43280000000000002</v>
      </c>
      <c r="T357" s="24"/>
    </row>
    <row r="358" spans="1:20" x14ac:dyDescent="0.25">
      <c r="A358" s="11">
        <v>41708</v>
      </c>
      <c r="B358" t="s">
        <v>512</v>
      </c>
      <c r="C358" t="s">
        <v>21</v>
      </c>
      <c r="D358">
        <v>1</v>
      </c>
      <c r="E358">
        <v>1.6</v>
      </c>
      <c r="F358">
        <v>0</v>
      </c>
      <c r="G358">
        <v>17.2</v>
      </c>
      <c r="H358">
        <v>27.6</v>
      </c>
      <c r="I358">
        <v>6019</v>
      </c>
      <c r="J358" t="s">
        <v>161</v>
      </c>
      <c r="K358" s="15">
        <v>1.999466</v>
      </c>
      <c r="L358" s="16">
        <v>713.15359999999998</v>
      </c>
      <c r="M358" s="17">
        <v>0.36148400000000003</v>
      </c>
      <c r="N358" s="18">
        <v>0.48661500000000002</v>
      </c>
      <c r="O358" s="19">
        <v>4.8660000000000001E-4</v>
      </c>
      <c r="P358" s="20">
        <v>1.134571</v>
      </c>
      <c r="Q358" s="21">
        <v>0.97299999999999998</v>
      </c>
      <c r="R358" s="22">
        <v>0.34699999999999998</v>
      </c>
      <c r="S358" s="23">
        <v>0.41010000000000002</v>
      </c>
      <c r="T358" s="24"/>
    </row>
    <row r="359" spans="1:20" x14ac:dyDescent="0.25">
      <c r="A359" s="11">
        <v>41708</v>
      </c>
      <c r="B359" t="s">
        <v>512</v>
      </c>
      <c r="C359" t="s">
        <v>21</v>
      </c>
      <c r="D359">
        <v>1</v>
      </c>
      <c r="E359">
        <v>1.6</v>
      </c>
      <c r="F359">
        <v>15</v>
      </c>
      <c r="H359">
        <v>26.1</v>
      </c>
      <c r="I359">
        <v>6019</v>
      </c>
      <c r="J359" t="s">
        <v>38</v>
      </c>
      <c r="K359" s="15">
        <v>1.783296</v>
      </c>
      <c r="L359" s="16">
        <v>1128.3979999999999</v>
      </c>
      <c r="M359" s="17">
        <v>0.36606300000000003</v>
      </c>
      <c r="N359" s="18">
        <v>0.48905399999999999</v>
      </c>
      <c r="O359" s="19">
        <v>4.8910000000000002E-4</v>
      </c>
      <c r="P359" s="20">
        <v>1.140258</v>
      </c>
      <c r="Q359" s="21">
        <v>0.87209999999999999</v>
      </c>
      <c r="R359" s="22">
        <v>0.55179999999999996</v>
      </c>
      <c r="S359" s="23">
        <v>0.41739999999999999</v>
      </c>
      <c r="T359" s="24"/>
    </row>
    <row r="360" spans="1:20" x14ac:dyDescent="0.25">
      <c r="A360" s="11">
        <v>41708</v>
      </c>
      <c r="B360" t="s">
        <v>512</v>
      </c>
      <c r="C360" t="s">
        <v>21</v>
      </c>
      <c r="D360">
        <v>1</v>
      </c>
      <c r="E360">
        <v>1.6</v>
      </c>
      <c r="F360">
        <v>30</v>
      </c>
      <c r="H360">
        <v>26.1</v>
      </c>
      <c r="I360">
        <v>6019</v>
      </c>
      <c r="J360" t="s">
        <v>39</v>
      </c>
      <c r="K360" s="15">
        <v>1.6792339999999999</v>
      </c>
      <c r="L360" s="16">
        <v>1569.92</v>
      </c>
      <c r="M360" s="17">
        <v>0.36862</v>
      </c>
      <c r="N360" s="18">
        <v>0.48905399999999999</v>
      </c>
      <c r="O360" s="19">
        <v>4.8910000000000002E-4</v>
      </c>
      <c r="P360" s="20">
        <v>1.140258</v>
      </c>
      <c r="Q360" s="21">
        <v>0.82120000000000004</v>
      </c>
      <c r="R360" s="22">
        <v>0.76780000000000004</v>
      </c>
      <c r="S360" s="23">
        <v>0.42030000000000001</v>
      </c>
      <c r="T360" s="24"/>
    </row>
    <row r="361" spans="1:20" x14ac:dyDescent="0.25">
      <c r="A361" s="11">
        <v>41708</v>
      </c>
      <c r="B361" t="s">
        <v>512</v>
      </c>
      <c r="C361" t="s">
        <v>21</v>
      </c>
      <c r="D361">
        <v>1</v>
      </c>
      <c r="E361">
        <v>1.6</v>
      </c>
      <c r="F361">
        <v>45</v>
      </c>
      <c r="H361">
        <v>26.6</v>
      </c>
      <c r="I361">
        <v>6019</v>
      </c>
      <c r="J361" t="s">
        <v>40</v>
      </c>
      <c r="K361" s="15">
        <v>1.5960639999999999</v>
      </c>
      <c r="L361" s="16">
        <v>1986.1579999999999</v>
      </c>
      <c r="M361" s="17">
        <v>0.36974499999999999</v>
      </c>
      <c r="N361" s="18">
        <v>0.48823800000000001</v>
      </c>
      <c r="O361" s="19">
        <v>4.8819999999999999E-4</v>
      </c>
      <c r="P361" s="20">
        <v>1.1383559999999999</v>
      </c>
      <c r="Q361" s="21">
        <v>0.77929999999999999</v>
      </c>
      <c r="R361" s="22">
        <v>0.96970000000000001</v>
      </c>
      <c r="S361" s="23">
        <v>0.4209</v>
      </c>
      <c r="T361" s="24"/>
    </row>
    <row r="362" spans="1:20" x14ac:dyDescent="0.25">
      <c r="A362" s="11">
        <v>41708</v>
      </c>
      <c r="B362" t="s">
        <v>512</v>
      </c>
      <c r="C362" t="s">
        <v>21</v>
      </c>
      <c r="D362">
        <v>1</v>
      </c>
      <c r="E362">
        <v>1.7</v>
      </c>
      <c r="F362">
        <v>0</v>
      </c>
      <c r="G362">
        <v>16</v>
      </c>
      <c r="I362">
        <v>6020</v>
      </c>
      <c r="J362" t="s">
        <v>162</v>
      </c>
      <c r="K362" s="15"/>
      <c r="L362" s="16"/>
      <c r="M362" s="17"/>
      <c r="N362" s="18"/>
      <c r="O362" s="19"/>
      <c r="P362" s="20"/>
      <c r="Q362" s="21"/>
      <c r="R362" s="22"/>
      <c r="S362" s="23"/>
      <c r="T362" s="24" t="s">
        <v>511</v>
      </c>
    </row>
    <row r="363" spans="1:20" x14ac:dyDescent="0.25">
      <c r="A363" s="11">
        <v>41708</v>
      </c>
      <c r="B363" t="s">
        <v>512</v>
      </c>
      <c r="C363" t="s">
        <v>21</v>
      </c>
      <c r="D363">
        <v>1</v>
      </c>
      <c r="E363">
        <v>1.7</v>
      </c>
      <c r="F363">
        <v>15</v>
      </c>
      <c r="I363">
        <v>6020</v>
      </c>
      <c r="J363" t="s">
        <v>41</v>
      </c>
      <c r="K363" s="15"/>
      <c r="L363" s="16"/>
      <c r="M363" s="17"/>
      <c r="N363" s="18"/>
      <c r="O363" s="19"/>
      <c r="P363" s="20"/>
      <c r="Q363" s="21"/>
      <c r="R363" s="22"/>
      <c r="S363" s="23"/>
      <c r="T363" s="24" t="s">
        <v>511</v>
      </c>
    </row>
    <row r="364" spans="1:20" x14ac:dyDescent="0.25">
      <c r="A364" s="11">
        <v>41708</v>
      </c>
      <c r="B364" t="s">
        <v>512</v>
      </c>
      <c r="C364" t="s">
        <v>21</v>
      </c>
      <c r="D364">
        <v>1</v>
      </c>
      <c r="E364">
        <v>1.7</v>
      </c>
      <c r="F364">
        <v>30</v>
      </c>
      <c r="I364">
        <v>6020</v>
      </c>
      <c r="J364" t="s">
        <v>42</v>
      </c>
      <c r="K364" s="15"/>
      <c r="L364" s="16"/>
      <c r="M364" s="17"/>
      <c r="N364" s="18"/>
      <c r="O364" s="19"/>
      <c r="P364" s="20"/>
      <c r="Q364" s="21"/>
      <c r="R364" s="22"/>
      <c r="S364" s="23"/>
      <c r="T364" s="24" t="s">
        <v>511</v>
      </c>
    </row>
    <row r="365" spans="1:20" x14ac:dyDescent="0.25">
      <c r="A365" s="11">
        <v>41708</v>
      </c>
      <c r="B365" t="s">
        <v>512</v>
      </c>
      <c r="C365" t="s">
        <v>21</v>
      </c>
      <c r="D365">
        <v>1</v>
      </c>
      <c r="E365">
        <v>1.7</v>
      </c>
      <c r="F365">
        <v>45</v>
      </c>
      <c r="I365">
        <v>6020</v>
      </c>
      <c r="J365" t="s">
        <v>43</v>
      </c>
      <c r="K365" s="15"/>
      <c r="L365" s="16"/>
      <c r="M365" s="17"/>
      <c r="N365" s="18"/>
      <c r="O365" s="19"/>
      <c r="P365" s="20"/>
      <c r="Q365" s="21"/>
      <c r="R365" s="22"/>
      <c r="S365" s="23"/>
      <c r="T365" s="24" t="s">
        <v>511</v>
      </c>
    </row>
    <row r="366" spans="1:20" x14ac:dyDescent="0.25">
      <c r="A366" s="11">
        <v>41708</v>
      </c>
      <c r="B366" t="s">
        <v>195</v>
      </c>
      <c r="C366" t="s">
        <v>45</v>
      </c>
      <c r="D366">
        <v>2</v>
      </c>
      <c r="E366">
        <v>2</v>
      </c>
      <c r="F366">
        <v>0</v>
      </c>
      <c r="G366">
        <v>16.399999999999999</v>
      </c>
      <c r="H366">
        <v>28.1</v>
      </c>
      <c r="I366">
        <v>6021</v>
      </c>
      <c r="J366" t="s">
        <v>163</v>
      </c>
      <c r="K366" s="15">
        <v>1.9782930000000001</v>
      </c>
      <c r="L366" s="16">
        <v>428.51569999999998</v>
      </c>
      <c r="M366" s="17">
        <v>0.36635099999999998</v>
      </c>
      <c r="N366" s="18">
        <v>0.48577700000000001</v>
      </c>
      <c r="O366" s="19">
        <v>4.8579999999999999E-4</v>
      </c>
      <c r="P366" s="20">
        <v>1.132617</v>
      </c>
      <c r="Q366" s="21">
        <v>0.96099999999999997</v>
      </c>
      <c r="R366" s="22">
        <v>0.2082</v>
      </c>
      <c r="S366" s="23">
        <v>0.41489999999999999</v>
      </c>
      <c r="T366" s="24"/>
    </row>
    <row r="367" spans="1:20" x14ac:dyDescent="0.25">
      <c r="A367" s="11">
        <v>41708</v>
      </c>
      <c r="B367" t="s">
        <v>195</v>
      </c>
      <c r="C367" t="s">
        <v>45</v>
      </c>
      <c r="D367">
        <v>2</v>
      </c>
      <c r="E367">
        <v>2</v>
      </c>
      <c r="F367">
        <v>15</v>
      </c>
      <c r="H367">
        <v>25.1</v>
      </c>
      <c r="I367">
        <v>6021</v>
      </c>
      <c r="J367" t="s">
        <v>46</v>
      </c>
      <c r="K367" s="15">
        <v>1.9324730000000001</v>
      </c>
      <c r="L367" s="16">
        <v>785.10080000000005</v>
      </c>
      <c r="M367" s="17">
        <v>0.37161499999999997</v>
      </c>
      <c r="N367" s="18">
        <v>0.49066100000000001</v>
      </c>
      <c r="O367" s="19">
        <v>4.9069999999999995E-4</v>
      </c>
      <c r="P367" s="20">
        <v>1.144004</v>
      </c>
      <c r="Q367" s="21">
        <v>0.94820000000000004</v>
      </c>
      <c r="R367" s="22">
        <v>0.38519999999999999</v>
      </c>
      <c r="S367" s="23">
        <v>0.42509999999999998</v>
      </c>
      <c r="T367" s="24"/>
    </row>
    <row r="368" spans="1:20" x14ac:dyDescent="0.25">
      <c r="A368" s="11">
        <v>41708</v>
      </c>
      <c r="B368" t="s">
        <v>195</v>
      </c>
      <c r="C368" t="s">
        <v>45</v>
      </c>
      <c r="D368">
        <v>2</v>
      </c>
      <c r="E368">
        <v>2</v>
      </c>
      <c r="F368">
        <v>30</v>
      </c>
      <c r="H368">
        <v>25.1</v>
      </c>
      <c r="I368">
        <v>6021</v>
      </c>
      <c r="J368" t="s">
        <v>47</v>
      </c>
      <c r="K368" s="15">
        <v>1.843188</v>
      </c>
      <c r="L368" s="16">
        <v>1153.902</v>
      </c>
      <c r="M368" s="17">
        <v>0.37290000000000001</v>
      </c>
      <c r="N368" s="18">
        <v>0.49066100000000001</v>
      </c>
      <c r="O368" s="19">
        <v>4.9069999999999995E-4</v>
      </c>
      <c r="P368" s="20">
        <v>1.144004</v>
      </c>
      <c r="Q368" s="21">
        <v>0.90439999999999998</v>
      </c>
      <c r="R368" s="22">
        <v>0.56620000000000004</v>
      </c>
      <c r="S368" s="23">
        <v>0.42659999999999998</v>
      </c>
      <c r="T368" s="24"/>
    </row>
    <row r="369" spans="1:20" x14ac:dyDescent="0.25">
      <c r="A369" s="11">
        <v>41708</v>
      </c>
      <c r="B369" t="s">
        <v>195</v>
      </c>
      <c r="C369" t="s">
        <v>45</v>
      </c>
      <c r="D369">
        <v>2</v>
      </c>
      <c r="E369">
        <v>2</v>
      </c>
      <c r="F369">
        <v>45</v>
      </c>
      <c r="H369">
        <v>25.1</v>
      </c>
      <c r="I369">
        <v>6021</v>
      </c>
      <c r="J369" t="s">
        <v>48</v>
      </c>
      <c r="K369" s="15">
        <v>1.628285</v>
      </c>
      <c r="L369" s="16">
        <v>1495.011</v>
      </c>
      <c r="M369" s="17">
        <v>0.37167499999999998</v>
      </c>
      <c r="N369" s="18">
        <v>0.49066100000000001</v>
      </c>
      <c r="O369" s="19">
        <v>4.9069999999999995E-4</v>
      </c>
      <c r="P369" s="20">
        <v>1.144004</v>
      </c>
      <c r="Q369" s="21">
        <v>0.79890000000000005</v>
      </c>
      <c r="R369" s="22">
        <v>0.73350000000000004</v>
      </c>
      <c r="S369" s="23">
        <v>0.42520000000000002</v>
      </c>
      <c r="T369" s="24"/>
    </row>
    <row r="370" spans="1:20" x14ac:dyDescent="0.25">
      <c r="A370" s="11">
        <v>41708</v>
      </c>
      <c r="B370" t="s">
        <v>195</v>
      </c>
      <c r="C370" t="s">
        <v>45</v>
      </c>
      <c r="D370">
        <v>2</v>
      </c>
      <c r="E370">
        <v>2.1</v>
      </c>
      <c r="F370">
        <v>0</v>
      </c>
      <c r="G370">
        <v>16.2</v>
      </c>
      <c r="H370">
        <v>26.6</v>
      </c>
      <c r="I370">
        <v>6022</v>
      </c>
      <c r="J370" t="s">
        <v>164</v>
      </c>
      <c r="K370" s="15">
        <v>1.98356</v>
      </c>
      <c r="L370" s="16">
        <v>418.5967</v>
      </c>
      <c r="M370" s="17">
        <v>0.36047600000000002</v>
      </c>
      <c r="N370" s="18">
        <v>0.48827399999999999</v>
      </c>
      <c r="O370" s="19">
        <v>4.883E-4</v>
      </c>
      <c r="P370" s="20">
        <v>1.138439</v>
      </c>
      <c r="Q370" s="21">
        <v>0.96850000000000003</v>
      </c>
      <c r="R370" s="22">
        <v>0.2044</v>
      </c>
      <c r="S370" s="23">
        <v>0.41039999999999999</v>
      </c>
      <c r="T370" s="24"/>
    </row>
    <row r="371" spans="1:20" x14ac:dyDescent="0.25">
      <c r="A371" s="11">
        <v>41708</v>
      </c>
      <c r="B371" t="s">
        <v>195</v>
      </c>
      <c r="C371" t="s">
        <v>45</v>
      </c>
      <c r="D371">
        <v>2</v>
      </c>
      <c r="E371">
        <v>2.1</v>
      </c>
      <c r="F371">
        <v>15</v>
      </c>
      <c r="H371">
        <v>24.6</v>
      </c>
      <c r="I371">
        <v>6022</v>
      </c>
      <c r="J371" t="s">
        <v>49</v>
      </c>
      <c r="K371" s="15">
        <v>2.0155599999999998</v>
      </c>
      <c r="L371" s="16">
        <v>962.89009999999996</v>
      </c>
      <c r="M371" s="17">
        <v>0.36171599999999998</v>
      </c>
      <c r="N371" s="18">
        <v>0.49155399999999999</v>
      </c>
      <c r="O371" s="19">
        <v>4.9160000000000002E-4</v>
      </c>
      <c r="P371" s="20">
        <v>1.1460859999999999</v>
      </c>
      <c r="Q371" s="21">
        <v>0.99080000000000001</v>
      </c>
      <c r="R371" s="22">
        <v>0.4733</v>
      </c>
      <c r="S371" s="23">
        <v>0.41460000000000002</v>
      </c>
      <c r="T371" s="24"/>
    </row>
    <row r="372" spans="1:20" x14ac:dyDescent="0.25">
      <c r="A372" s="11">
        <v>41708</v>
      </c>
      <c r="B372" t="s">
        <v>195</v>
      </c>
      <c r="C372" t="s">
        <v>45</v>
      </c>
      <c r="D372">
        <v>2</v>
      </c>
      <c r="E372">
        <v>2.1</v>
      </c>
      <c r="F372">
        <v>30</v>
      </c>
      <c r="H372">
        <v>24.6</v>
      </c>
      <c r="I372">
        <v>6022</v>
      </c>
      <c r="J372" t="s">
        <v>50</v>
      </c>
      <c r="K372" s="15">
        <v>1.9833229999999999</v>
      </c>
      <c r="L372" s="16">
        <v>1488.2249999999999</v>
      </c>
      <c r="M372" s="17">
        <v>0.36170400000000003</v>
      </c>
      <c r="N372" s="18">
        <v>0.49155399999999999</v>
      </c>
      <c r="O372" s="19">
        <v>4.9160000000000002E-4</v>
      </c>
      <c r="P372" s="20">
        <v>1.1460859999999999</v>
      </c>
      <c r="Q372" s="21">
        <v>0.97489999999999999</v>
      </c>
      <c r="R372" s="22">
        <v>0.73150000000000004</v>
      </c>
      <c r="S372" s="23">
        <v>0.41449999999999998</v>
      </c>
      <c r="T372" s="24"/>
    </row>
    <row r="373" spans="1:20" x14ac:dyDescent="0.25">
      <c r="A373" s="11">
        <v>41708</v>
      </c>
      <c r="B373" t="s">
        <v>195</v>
      </c>
      <c r="C373" t="s">
        <v>45</v>
      </c>
      <c r="D373">
        <v>2</v>
      </c>
      <c r="E373">
        <v>2.1</v>
      </c>
      <c r="F373">
        <v>45</v>
      </c>
      <c r="H373">
        <v>26.1</v>
      </c>
      <c r="I373">
        <v>6022</v>
      </c>
      <c r="J373" t="s">
        <v>51</v>
      </c>
      <c r="K373" s="15">
        <v>1.9803059999999999</v>
      </c>
      <c r="L373" s="16">
        <v>1987.2829999999999</v>
      </c>
      <c r="M373" s="17">
        <v>0.384268</v>
      </c>
      <c r="N373" s="18">
        <v>0.48909000000000002</v>
      </c>
      <c r="O373" s="19">
        <v>4.8910000000000002E-4</v>
      </c>
      <c r="P373" s="20">
        <v>1.140341</v>
      </c>
      <c r="Q373" s="21">
        <v>0.96850000000000003</v>
      </c>
      <c r="R373" s="22">
        <v>0.97199999999999998</v>
      </c>
      <c r="S373" s="23">
        <v>0.43819999999999998</v>
      </c>
      <c r="T373" s="24"/>
    </row>
    <row r="374" spans="1:20" x14ac:dyDescent="0.25">
      <c r="A374" s="11">
        <v>41708</v>
      </c>
      <c r="B374" t="s">
        <v>195</v>
      </c>
      <c r="C374" t="s">
        <v>45</v>
      </c>
      <c r="D374">
        <v>2</v>
      </c>
      <c r="E374">
        <v>2.2000000000000002</v>
      </c>
      <c r="F374">
        <v>0</v>
      </c>
      <c r="G374">
        <v>15</v>
      </c>
      <c r="H374">
        <v>26.6</v>
      </c>
      <c r="I374">
        <v>6023</v>
      </c>
      <c r="J374" t="s">
        <v>165</v>
      </c>
      <c r="K374" s="15">
        <v>2.0291579999999998</v>
      </c>
      <c r="L374" s="16">
        <v>446.68450000000001</v>
      </c>
      <c r="M374" s="17">
        <v>0.39018599999999998</v>
      </c>
      <c r="N374" s="18">
        <v>0.48823499999999997</v>
      </c>
      <c r="O374" s="19">
        <v>4.8819999999999999E-4</v>
      </c>
      <c r="P374" s="20">
        <v>1.1383479999999999</v>
      </c>
      <c r="Q374" s="21">
        <v>0.99070000000000003</v>
      </c>
      <c r="R374" s="22">
        <v>0.21809999999999999</v>
      </c>
      <c r="S374" s="23">
        <v>0.44419999999999998</v>
      </c>
      <c r="T374" s="24"/>
    </row>
    <row r="375" spans="1:20" x14ac:dyDescent="0.25">
      <c r="A375" s="11">
        <v>41708</v>
      </c>
      <c r="B375" t="s">
        <v>195</v>
      </c>
      <c r="C375" t="s">
        <v>45</v>
      </c>
      <c r="D375">
        <v>2</v>
      </c>
      <c r="E375">
        <v>2.2000000000000002</v>
      </c>
      <c r="F375">
        <v>15</v>
      </c>
      <c r="H375">
        <v>25.6</v>
      </c>
      <c r="I375">
        <v>6023</v>
      </c>
      <c r="J375" t="s">
        <v>52</v>
      </c>
      <c r="K375" s="15">
        <v>1.971133</v>
      </c>
      <c r="L375" s="16">
        <v>835.55589999999995</v>
      </c>
      <c r="M375" s="17">
        <v>0.35196100000000002</v>
      </c>
      <c r="N375" s="18">
        <v>0.489869</v>
      </c>
      <c r="O375" s="19">
        <v>4.8990000000000004E-4</v>
      </c>
      <c r="P375" s="20">
        <v>1.142158</v>
      </c>
      <c r="Q375" s="21">
        <v>0.96560000000000001</v>
      </c>
      <c r="R375" s="22">
        <v>0.4093</v>
      </c>
      <c r="S375" s="23">
        <v>0.40200000000000002</v>
      </c>
      <c r="T375" s="24"/>
    </row>
    <row r="376" spans="1:20" x14ac:dyDescent="0.25">
      <c r="A376" s="11">
        <v>41708</v>
      </c>
      <c r="B376" t="s">
        <v>195</v>
      </c>
      <c r="C376" t="s">
        <v>45</v>
      </c>
      <c r="D376">
        <v>2</v>
      </c>
      <c r="E376">
        <v>2.2000000000000002</v>
      </c>
      <c r="F376">
        <v>30</v>
      </c>
      <c r="H376">
        <v>25.6</v>
      </c>
      <c r="I376">
        <v>6023</v>
      </c>
      <c r="J376" t="s">
        <v>53</v>
      </c>
      <c r="K376" s="15">
        <v>1.9191469999999999</v>
      </c>
      <c r="L376" s="16">
        <v>1215.798</v>
      </c>
      <c r="M376" s="17">
        <v>0.362182</v>
      </c>
      <c r="N376" s="18">
        <v>0.489869</v>
      </c>
      <c r="O376" s="19">
        <v>4.8990000000000004E-4</v>
      </c>
      <c r="P376" s="20">
        <v>1.142158</v>
      </c>
      <c r="Q376" s="21">
        <v>0.94010000000000005</v>
      </c>
      <c r="R376" s="22">
        <v>0.59560000000000002</v>
      </c>
      <c r="S376" s="23">
        <v>0.41370000000000001</v>
      </c>
      <c r="T376" s="24"/>
    </row>
    <row r="377" spans="1:20" x14ac:dyDescent="0.25">
      <c r="A377" s="11">
        <v>41708</v>
      </c>
      <c r="B377" t="s">
        <v>195</v>
      </c>
      <c r="C377" t="s">
        <v>45</v>
      </c>
      <c r="D377">
        <v>2</v>
      </c>
      <c r="E377">
        <v>2.2000000000000002</v>
      </c>
      <c r="F377">
        <v>45</v>
      </c>
      <c r="H377">
        <v>25.1</v>
      </c>
      <c r="I377">
        <v>6023</v>
      </c>
      <c r="J377" t="s">
        <v>54</v>
      </c>
      <c r="K377" s="15">
        <v>1.8403579999999999</v>
      </c>
      <c r="L377" s="16">
        <v>1456.451</v>
      </c>
      <c r="M377" s="17">
        <v>0.36196800000000001</v>
      </c>
      <c r="N377" s="18">
        <v>0.49069000000000002</v>
      </c>
      <c r="O377" s="19">
        <v>4.9069999999999995E-4</v>
      </c>
      <c r="P377" s="20">
        <v>1.1440729999999999</v>
      </c>
      <c r="Q377" s="21">
        <v>0.90300000000000002</v>
      </c>
      <c r="R377" s="22">
        <v>0.7147</v>
      </c>
      <c r="S377" s="23">
        <v>0.41410000000000002</v>
      </c>
      <c r="T377" s="24"/>
    </row>
    <row r="378" spans="1:20" x14ac:dyDescent="0.25">
      <c r="A378" s="11">
        <v>41708</v>
      </c>
      <c r="B378" t="s">
        <v>195</v>
      </c>
      <c r="C378" t="s">
        <v>45</v>
      </c>
      <c r="D378">
        <v>2</v>
      </c>
      <c r="E378">
        <v>2.2999999999999998</v>
      </c>
      <c r="F378">
        <v>0</v>
      </c>
      <c r="G378">
        <v>16.5</v>
      </c>
      <c r="H378">
        <v>27.1</v>
      </c>
      <c r="I378">
        <v>6024</v>
      </c>
      <c r="J378" t="s">
        <v>55</v>
      </c>
      <c r="K378" s="15">
        <v>1.976013</v>
      </c>
      <c r="L378" s="16">
        <v>421.58210000000003</v>
      </c>
      <c r="M378" s="17">
        <v>0.36197499999999999</v>
      </c>
      <c r="N378" s="18">
        <v>0.48752099999999998</v>
      </c>
      <c r="O378" s="19">
        <v>4.8749999999999998E-4</v>
      </c>
      <c r="P378" s="20">
        <v>1.136684</v>
      </c>
      <c r="Q378" s="21">
        <v>0.96330000000000005</v>
      </c>
      <c r="R378" s="22">
        <v>0.20549999999999999</v>
      </c>
      <c r="S378" s="23">
        <v>0.41149999999999998</v>
      </c>
      <c r="T378" s="24" t="s">
        <v>3060</v>
      </c>
    </row>
    <row r="379" spans="1:20" x14ac:dyDescent="0.25">
      <c r="A379" s="11">
        <v>41708</v>
      </c>
      <c r="B379" t="s">
        <v>195</v>
      </c>
      <c r="C379" t="s">
        <v>45</v>
      </c>
      <c r="D379">
        <v>2</v>
      </c>
      <c r="E379">
        <v>2.2999999999999998</v>
      </c>
      <c r="F379">
        <v>15</v>
      </c>
      <c r="H379">
        <v>26.6</v>
      </c>
      <c r="I379">
        <v>6024</v>
      </c>
      <c r="J379" t="s">
        <v>56</v>
      </c>
      <c r="K379" s="15">
        <v>1.768084</v>
      </c>
      <c r="L379" s="16">
        <v>885.03229999999996</v>
      </c>
      <c r="M379" s="17">
        <v>0.36493599999999998</v>
      </c>
      <c r="N379" s="18">
        <v>0.48833500000000002</v>
      </c>
      <c r="O379" s="19">
        <v>4.883E-4</v>
      </c>
      <c r="P379" s="20">
        <v>1.1385799999999999</v>
      </c>
      <c r="Q379" s="21">
        <v>0.86339999999999995</v>
      </c>
      <c r="R379" s="22">
        <v>0.43219999999999997</v>
      </c>
      <c r="S379" s="23">
        <v>0.41549999999999998</v>
      </c>
      <c r="T379" s="24" t="s">
        <v>3060</v>
      </c>
    </row>
    <row r="380" spans="1:20" x14ac:dyDescent="0.25">
      <c r="A380" s="11">
        <v>41708</v>
      </c>
      <c r="B380" t="s">
        <v>195</v>
      </c>
      <c r="C380" t="s">
        <v>45</v>
      </c>
      <c r="D380">
        <v>2</v>
      </c>
      <c r="E380">
        <v>2.2999999999999998</v>
      </c>
      <c r="F380">
        <v>30</v>
      </c>
      <c r="H380">
        <v>27.6</v>
      </c>
      <c r="I380">
        <v>6024</v>
      </c>
      <c r="J380" t="s">
        <v>57</v>
      </c>
      <c r="K380" s="15"/>
      <c r="L380" s="16"/>
      <c r="M380" s="17"/>
      <c r="N380" s="18">
        <v>0.486711</v>
      </c>
      <c r="O380" s="19">
        <v>4.8670000000000001E-4</v>
      </c>
      <c r="P380" s="20">
        <v>1.1347940000000001</v>
      </c>
      <c r="Q380" s="21"/>
      <c r="R380" s="22"/>
      <c r="S380" s="23"/>
      <c r="T380" s="24" t="s">
        <v>513</v>
      </c>
    </row>
    <row r="381" spans="1:20" x14ac:dyDescent="0.25">
      <c r="A381" s="11">
        <v>41708</v>
      </c>
      <c r="B381" t="s">
        <v>195</v>
      </c>
      <c r="C381" t="s">
        <v>45</v>
      </c>
      <c r="D381">
        <v>2</v>
      </c>
      <c r="E381">
        <v>2.2999999999999998</v>
      </c>
      <c r="F381">
        <v>45</v>
      </c>
      <c r="H381">
        <v>27.6</v>
      </c>
      <c r="I381">
        <v>6024</v>
      </c>
      <c r="J381" t="s">
        <v>58</v>
      </c>
      <c r="K381" s="15">
        <v>1.672404</v>
      </c>
      <c r="L381" s="16">
        <v>1750.0250000000001</v>
      </c>
      <c r="M381" s="17">
        <v>0.38022</v>
      </c>
      <c r="N381" s="18">
        <v>0.486711</v>
      </c>
      <c r="O381" s="19">
        <v>4.8670000000000001E-4</v>
      </c>
      <c r="P381" s="20">
        <v>1.1347940000000001</v>
      </c>
      <c r="Q381" s="21">
        <v>0.81399999999999995</v>
      </c>
      <c r="R381" s="22">
        <v>0.8518</v>
      </c>
      <c r="S381" s="23">
        <v>0.43149999999999999</v>
      </c>
      <c r="T381" s="24" t="s">
        <v>3060</v>
      </c>
    </row>
    <row r="382" spans="1:20" x14ac:dyDescent="0.25">
      <c r="A382" s="11">
        <v>41708</v>
      </c>
      <c r="B382" t="s">
        <v>195</v>
      </c>
      <c r="C382" t="s">
        <v>45</v>
      </c>
      <c r="D382">
        <v>2</v>
      </c>
      <c r="E382">
        <v>2.5</v>
      </c>
      <c r="F382">
        <v>0</v>
      </c>
      <c r="G382">
        <v>16.600000000000001</v>
      </c>
      <c r="H382">
        <v>26.6</v>
      </c>
      <c r="I382">
        <v>6025</v>
      </c>
      <c r="J382" t="s">
        <v>167</v>
      </c>
      <c r="K382" s="15">
        <v>1.801158</v>
      </c>
      <c r="L382" s="16">
        <v>458.92899999999997</v>
      </c>
      <c r="M382" s="17">
        <v>0.35679899999999998</v>
      </c>
      <c r="N382" s="18">
        <v>0.48823499999999997</v>
      </c>
      <c r="O382" s="19">
        <v>4.8819999999999999E-4</v>
      </c>
      <c r="P382" s="20">
        <v>1.1383479999999999</v>
      </c>
      <c r="Q382" s="21">
        <v>0.87939999999999996</v>
      </c>
      <c r="R382" s="22">
        <v>0.22409999999999999</v>
      </c>
      <c r="S382" s="23">
        <v>0.40620000000000001</v>
      </c>
      <c r="T382" s="24"/>
    </row>
    <row r="383" spans="1:20" x14ac:dyDescent="0.25">
      <c r="A383" s="11">
        <v>41708</v>
      </c>
      <c r="B383" t="s">
        <v>195</v>
      </c>
      <c r="C383" t="s">
        <v>45</v>
      </c>
      <c r="D383">
        <v>2</v>
      </c>
      <c r="E383">
        <v>2.5</v>
      </c>
      <c r="F383">
        <v>15</v>
      </c>
      <c r="H383">
        <v>25.6</v>
      </c>
      <c r="I383">
        <v>6025</v>
      </c>
      <c r="J383" t="s">
        <v>59</v>
      </c>
      <c r="K383" s="15">
        <v>1.861583</v>
      </c>
      <c r="L383" s="16">
        <v>807.78809999999999</v>
      </c>
      <c r="M383" s="17">
        <v>0.41141499999999998</v>
      </c>
      <c r="N383" s="18">
        <v>0.489869</v>
      </c>
      <c r="O383" s="19">
        <v>4.8990000000000004E-4</v>
      </c>
      <c r="P383" s="20">
        <v>1.142158</v>
      </c>
      <c r="Q383" s="21">
        <v>0.91190000000000004</v>
      </c>
      <c r="R383" s="22">
        <v>0.3957</v>
      </c>
      <c r="S383" s="23">
        <v>0.46989999999999998</v>
      </c>
      <c r="T383" s="24"/>
    </row>
    <row r="384" spans="1:20" x14ac:dyDescent="0.25">
      <c r="A384" s="11">
        <v>41708</v>
      </c>
      <c r="B384" t="s">
        <v>195</v>
      </c>
      <c r="C384" t="s">
        <v>45</v>
      </c>
      <c r="D384">
        <v>2</v>
      </c>
      <c r="E384">
        <v>2.5</v>
      </c>
      <c r="F384">
        <v>30</v>
      </c>
      <c r="H384">
        <v>25.6</v>
      </c>
      <c r="I384">
        <v>6025</v>
      </c>
      <c r="J384" t="s">
        <v>60</v>
      </c>
      <c r="K384" s="15">
        <v>1.8308230000000001</v>
      </c>
      <c r="L384" s="16">
        <v>1053.0239999999999</v>
      </c>
      <c r="M384" s="17">
        <v>0.36111500000000002</v>
      </c>
      <c r="N384" s="18">
        <v>0.489869</v>
      </c>
      <c r="O384" s="19">
        <v>4.8990000000000004E-4</v>
      </c>
      <c r="P384" s="20">
        <v>1.142158</v>
      </c>
      <c r="Q384" s="21">
        <v>0.89690000000000003</v>
      </c>
      <c r="R384" s="22">
        <v>0.51580000000000004</v>
      </c>
      <c r="S384" s="23">
        <v>0.41249999999999998</v>
      </c>
      <c r="T384" s="24"/>
    </row>
    <row r="385" spans="1:20" x14ac:dyDescent="0.25">
      <c r="A385" s="11">
        <v>41708</v>
      </c>
      <c r="B385" t="s">
        <v>195</v>
      </c>
      <c r="C385" t="s">
        <v>45</v>
      </c>
      <c r="D385">
        <v>2</v>
      </c>
      <c r="E385">
        <v>2.5</v>
      </c>
      <c r="F385">
        <v>45</v>
      </c>
      <c r="H385">
        <v>25.6</v>
      </c>
      <c r="I385">
        <v>6025</v>
      </c>
      <c r="J385" t="s">
        <v>61</v>
      </c>
      <c r="K385" s="15">
        <v>1.7087190000000001</v>
      </c>
      <c r="L385" s="16">
        <v>1323.796</v>
      </c>
      <c r="M385" s="17">
        <v>0.37104199999999998</v>
      </c>
      <c r="N385" s="18">
        <v>0.489869</v>
      </c>
      <c r="O385" s="19">
        <v>4.8990000000000004E-4</v>
      </c>
      <c r="P385" s="20">
        <v>1.142158</v>
      </c>
      <c r="Q385" s="21">
        <v>0.83699999999999997</v>
      </c>
      <c r="R385" s="22">
        <v>0.64849999999999997</v>
      </c>
      <c r="S385" s="23">
        <v>0.42380000000000001</v>
      </c>
      <c r="T385" s="24"/>
    </row>
    <row r="386" spans="1:20" x14ac:dyDescent="0.25">
      <c r="A386" s="11">
        <v>41708</v>
      </c>
      <c r="B386" t="s">
        <v>195</v>
      </c>
      <c r="C386" t="s">
        <v>45</v>
      </c>
      <c r="D386">
        <v>2</v>
      </c>
      <c r="E386">
        <v>2.6</v>
      </c>
      <c r="F386">
        <v>0</v>
      </c>
      <c r="G386">
        <v>16.600000000000001</v>
      </c>
      <c r="H386">
        <v>26.2</v>
      </c>
      <c r="I386">
        <v>6026</v>
      </c>
      <c r="J386" t="s">
        <v>168</v>
      </c>
      <c r="K386" s="15">
        <v>2.13964</v>
      </c>
      <c r="L386" s="16">
        <v>480.46080000000001</v>
      </c>
      <c r="M386" s="17">
        <v>0.38675900000000002</v>
      </c>
      <c r="N386" s="18">
        <v>0.48896400000000001</v>
      </c>
      <c r="O386" s="19">
        <v>4.8899999999999996E-4</v>
      </c>
      <c r="P386" s="20">
        <v>1.140048</v>
      </c>
      <c r="Q386" s="21">
        <v>1.0462</v>
      </c>
      <c r="R386" s="22">
        <v>0.2349</v>
      </c>
      <c r="S386" s="23">
        <v>0.44090000000000001</v>
      </c>
      <c r="T386" s="24"/>
    </row>
    <row r="387" spans="1:20" x14ac:dyDescent="0.25">
      <c r="A387" s="11">
        <v>41708</v>
      </c>
      <c r="B387" t="s">
        <v>195</v>
      </c>
      <c r="C387" t="s">
        <v>45</v>
      </c>
      <c r="D387">
        <v>2</v>
      </c>
      <c r="E387">
        <v>2.6</v>
      </c>
      <c r="F387">
        <v>15</v>
      </c>
      <c r="H387">
        <v>24.7</v>
      </c>
      <c r="I387">
        <v>6026</v>
      </c>
      <c r="J387" t="s">
        <v>62</v>
      </c>
      <c r="K387" s="15">
        <v>2.0974529999999998</v>
      </c>
      <c r="L387" s="16">
        <v>869.79250000000002</v>
      </c>
      <c r="M387" s="17">
        <v>0.38219700000000001</v>
      </c>
      <c r="N387" s="18">
        <v>0.491427</v>
      </c>
      <c r="O387" s="19">
        <v>4.9140000000000002E-4</v>
      </c>
      <c r="P387" s="20">
        <v>1.1457900000000001</v>
      </c>
      <c r="Q387" s="21">
        <v>1.0306999999999999</v>
      </c>
      <c r="R387" s="22">
        <v>0.4274</v>
      </c>
      <c r="S387" s="23">
        <v>0.43790000000000001</v>
      </c>
      <c r="T387" s="24"/>
    </row>
    <row r="388" spans="1:20" x14ac:dyDescent="0.25">
      <c r="A388" s="11">
        <v>41708</v>
      </c>
      <c r="B388" t="s">
        <v>195</v>
      </c>
      <c r="C388" t="s">
        <v>45</v>
      </c>
      <c r="D388">
        <v>2</v>
      </c>
      <c r="E388">
        <v>2.6</v>
      </c>
      <c r="F388">
        <v>30</v>
      </c>
      <c r="H388">
        <v>24.2</v>
      </c>
      <c r="I388">
        <v>6026</v>
      </c>
      <c r="J388" t="s">
        <v>63</v>
      </c>
      <c r="K388" s="15">
        <v>1.9986889999999999</v>
      </c>
      <c r="L388" s="16">
        <v>1222.088</v>
      </c>
      <c r="M388" s="17">
        <v>0.368309</v>
      </c>
      <c r="N388" s="18">
        <v>0.492253</v>
      </c>
      <c r="O388" s="19">
        <v>4.9229999999999999E-4</v>
      </c>
      <c r="P388" s="20">
        <v>1.1477170000000001</v>
      </c>
      <c r="Q388" s="21">
        <v>0.9839</v>
      </c>
      <c r="R388" s="22">
        <v>0.60160000000000002</v>
      </c>
      <c r="S388" s="23">
        <v>0.42270000000000002</v>
      </c>
      <c r="T388" s="24"/>
    </row>
    <row r="389" spans="1:20" x14ac:dyDescent="0.25">
      <c r="A389" s="11">
        <v>41708</v>
      </c>
      <c r="B389" t="s">
        <v>195</v>
      </c>
      <c r="C389" t="s">
        <v>45</v>
      </c>
      <c r="D389">
        <v>2</v>
      </c>
      <c r="E389">
        <v>2.6</v>
      </c>
      <c r="F389">
        <v>45</v>
      </c>
      <c r="H389">
        <v>24.2</v>
      </c>
      <c r="I389">
        <v>6026</v>
      </c>
      <c r="J389" t="s">
        <v>64</v>
      </c>
      <c r="K389" s="15">
        <v>1.9177759999999999</v>
      </c>
      <c r="L389" s="16">
        <v>1644.268</v>
      </c>
      <c r="M389" s="17">
        <v>0.38024000000000002</v>
      </c>
      <c r="N389" s="18">
        <v>0.492253</v>
      </c>
      <c r="O389" s="19">
        <v>4.9229999999999999E-4</v>
      </c>
      <c r="P389" s="20">
        <v>1.1477170000000001</v>
      </c>
      <c r="Q389" s="21">
        <v>0.94399999999999995</v>
      </c>
      <c r="R389" s="22">
        <v>0.80940000000000001</v>
      </c>
      <c r="S389" s="23">
        <v>0.43640000000000001</v>
      </c>
      <c r="T389" s="24"/>
    </row>
    <row r="390" spans="1:20" x14ac:dyDescent="0.25">
      <c r="A390" s="11">
        <v>41708</v>
      </c>
      <c r="B390" t="s">
        <v>195</v>
      </c>
      <c r="C390" t="s">
        <v>45</v>
      </c>
      <c r="D390">
        <v>2</v>
      </c>
      <c r="E390">
        <v>2.7</v>
      </c>
      <c r="F390">
        <v>0</v>
      </c>
      <c r="G390">
        <v>16.399999999999999</v>
      </c>
      <c r="H390">
        <v>26.6</v>
      </c>
      <c r="I390">
        <v>6027</v>
      </c>
      <c r="J390" t="s">
        <v>169</v>
      </c>
      <c r="K390" s="15">
        <v>1.986969</v>
      </c>
      <c r="L390" s="16">
        <v>433.44690000000003</v>
      </c>
      <c r="M390" s="17">
        <v>0.364597</v>
      </c>
      <c r="N390" s="18">
        <v>0.48823800000000001</v>
      </c>
      <c r="O390" s="19">
        <v>4.8819999999999999E-4</v>
      </c>
      <c r="P390" s="20">
        <v>1.1383559999999999</v>
      </c>
      <c r="Q390" s="21">
        <v>0.97009999999999996</v>
      </c>
      <c r="R390" s="22">
        <v>0.21160000000000001</v>
      </c>
      <c r="S390" s="23">
        <v>0.41499999999999998</v>
      </c>
      <c r="T390" s="24"/>
    </row>
    <row r="391" spans="1:20" x14ac:dyDescent="0.25">
      <c r="A391" s="11">
        <v>41708</v>
      </c>
      <c r="B391" t="s">
        <v>195</v>
      </c>
      <c r="C391" t="s">
        <v>45</v>
      </c>
      <c r="D391">
        <v>2</v>
      </c>
      <c r="E391">
        <v>2.7</v>
      </c>
      <c r="F391">
        <v>15</v>
      </c>
      <c r="H391">
        <v>25.6</v>
      </c>
      <c r="I391">
        <v>6027</v>
      </c>
      <c r="J391" t="s">
        <v>65</v>
      </c>
      <c r="K391" s="15">
        <v>1.8965320000000001</v>
      </c>
      <c r="L391" s="16">
        <v>1000.821</v>
      </c>
      <c r="M391" s="17">
        <v>0.36372199999999999</v>
      </c>
      <c r="N391" s="18">
        <v>0.489873</v>
      </c>
      <c r="O391" s="19">
        <v>4.8990000000000004E-4</v>
      </c>
      <c r="P391" s="20">
        <v>1.142166</v>
      </c>
      <c r="Q391" s="21">
        <v>0.92910000000000004</v>
      </c>
      <c r="R391" s="22">
        <v>0.49030000000000001</v>
      </c>
      <c r="S391" s="23">
        <v>0.41539999999999999</v>
      </c>
      <c r="T391" s="24"/>
    </row>
    <row r="392" spans="1:20" x14ac:dyDescent="0.25">
      <c r="A392" s="11">
        <v>41708</v>
      </c>
      <c r="B392" t="s">
        <v>195</v>
      </c>
      <c r="C392" t="s">
        <v>45</v>
      </c>
      <c r="D392">
        <v>2</v>
      </c>
      <c r="E392">
        <v>2.7</v>
      </c>
      <c r="F392">
        <v>30</v>
      </c>
      <c r="H392">
        <v>25.6</v>
      </c>
      <c r="I392">
        <v>6027</v>
      </c>
      <c r="J392" t="s">
        <v>66</v>
      </c>
      <c r="K392" s="15">
        <v>1.9260889999999999</v>
      </c>
      <c r="L392" s="16">
        <v>1615.7570000000001</v>
      </c>
      <c r="M392" s="17">
        <v>0.37531199999999998</v>
      </c>
      <c r="N392" s="18">
        <v>0.489873</v>
      </c>
      <c r="O392" s="19">
        <v>4.8990000000000004E-4</v>
      </c>
      <c r="P392" s="20">
        <v>1.142166</v>
      </c>
      <c r="Q392" s="21">
        <v>0.94350000000000001</v>
      </c>
      <c r="R392" s="22">
        <v>0.79149999999999998</v>
      </c>
      <c r="S392" s="23">
        <v>0.42870000000000003</v>
      </c>
      <c r="T392" s="24"/>
    </row>
    <row r="393" spans="1:20" x14ac:dyDescent="0.25">
      <c r="A393" s="11">
        <v>41708</v>
      </c>
      <c r="B393" t="s">
        <v>195</v>
      </c>
      <c r="C393" t="s">
        <v>45</v>
      </c>
      <c r="D393">
        <v>2</v>
      </c>
      <c r="E393">
        <v>2.7</v>
      </c>
      <c r="F393">
        <v>45</v>
      </c>
      <c r="H393">
        <v>29.1</v>
      </c>
      <c r="I393">
        <v>6027</v>
      </c>
      <c r="J393" t="s">
        <v>67</v>
      </c>
      <c r="K393" s="15">
        <v>1.771055</v>
      </c>
      <c r="L393" s="16">
        <v>1973.604</v>
      </c>
      <c r="M393" s="17">
        <v>0.38748700000000003</v>
      </c>
      <c r="N393" s="18">
        <v>0.48420200000000002</v>
      </c>
      <c r="O393" s="19">
        <v>4.8420000000000001E-4</v>
      </c>
      <c r="P393" s="20">
        <v>1.1289450000000001</v>
      </c>
      <c r="Q393" s="21">
        <v>0.85750000000000004</v>
      </c>
      <c r="R393" s="22">
        <v>0.9556</v>
      </c>
      <c r="S393" s="23">
        <v>0.4375</v>
      </c>
      <c r="T393" s="24"/>
    </row>
    <row r="394" spans="1:20" x14ac:dyDescent="0.25">
      <c r="A394" s="11">
        <v>41708</v>
      </c>
      <c r="B394" t="s">
        <v>195</v>
      </c>
      <c r="C394" t="s">
        <v>45</v>
      </c>
      <c r="D394">
        <v>3</v>
      </c>
      <c r="E394">
        <v>3</v>
      </c>
      <c r="F394">
        <v>0</v>
      </c>
      <c r="G394">
        <v>15.8</v>
      </c>
      <c r="H394">
        <v>27.6</v>
      </c>
      <c r="I394">
        <v>6028</v>
      </c>
      <c r="J394" t="s">
        <v>170</v>
      </c>
      <c r="K394" s="15">
        <v>1.925886</v>
      </c>
      <c r="L394" s="16">
        <v>410.43639999999999</v>
      </c>
      <c r="M394" s="17">
        <v>0.35643999999999998</v>
      </c>
      <c r="N394" s="18">
        <v>0.48661500000000002</v>
      </c>
      <c r="O394" s="19">
        <v>4.8660000000000001E-4</v>
      </c>
      <c r="P394" s="20">
        <v>1.134571</v>
      </c>
      <c r="Q394" s="21">
        <v>0.93720000000000003</v>
      </c>
      <c r="R394" s="22">
        <v>0.19969999999999999</v>
      </c>
      <c r="S394" s="23">
        <v>0.40439999999999998</v>
      </c>
      <c r="T394" s="24"/>
    </row>
    <row r="395" spans="1:20" x14ac:dyDescent="0.25">
      <c r="A395" s="11">
        <v>41708</v>
      </c>
      <c r="B395" t="s">
        <v>195</v>
      </c>
      <c r="C395" t="s">
        <v>45</v>
      </c>
      <c r="D395">
        <v>3</v>
      </c>
      <c r="E395">
        <v>3</v>
      </c>
      <c r="F395">
        <v>15</v>
      </c>
      <c r="H395">
        <v>26.6</v>
      </c>
      <c r="I395">
        <v>6028</v>
      </c>
      <c r="J395" t="s">
        <v>68</v>
      </c>
      <c r="K395" s="15">
        <v>1.7968789999999999</v>
      </c>
      <c r="L395" s="16">
        <v>893.01310000000001</v>
      </c>
      <c r="M395" s="17">
        <v>0.34335100000000002</v>
      </c>
      <c r="N395" s="18">
        <v>0.48823800000000001</v>
      </c>
      <c r="O395" s="19">
        <v>4.8819999999999999E-4</v>
      </c>
      <c r="P395" s="20">
        <v>1.1383559999999999</v>
      </c>
      <c r="Q395" s="21">
        <v>0.87729999999999997</v>
      </c>
      <c r="R395" s="22">
        <v>0.436</v>
      </c>
      <c r="S395" s="23">
        <v>0.39090000000000003</v>
      </c>
      <c r="T395" s="24"/>
    </row>
    <row r="396" spans="1:20" x14ac:dyDescent="0.25">
      <c r="A396" s="11">
        <v>41708</v>
      </c>
      <c r="B396" t="s">
        <v>195</v>
      </c>
      <c r="C396" t="s">
        <v>45</v>
      </c>
      <c r="D396">
        <v>3</v>
      </c>
      <c r="E396">
        <v>3</v>
      </c>
      <c r="F396">
        <v>30</v>
      </c>
      <c r="H396">
        <v>28.1</v>
      </c>
      <c r="I396">
        <v>6028</v>
      </c>
      <c r="J396" t="s">
        <v>69</v>
      </c>
      <c r="K396" s="15">
        <v>1.66689</v>
      </c>
      <c r="L396" s="16">
        <v>1313.8409999999999</v>
      </c>
      <c r="M396" s="17">
        <v>0.35936600000000002</v>
      </c>
      <c r="N396" s="18">
        <v>0.48580899999999999</v>
      </c>
      <c r="O396" s="19">
        <v>4.8579999999999999E-4</v>
      </c>
      <c r="P396" s="20">
        <v>1.132692</v>
      </c>
      <c r="Q396" s="21">
        <v>0.80979999999999996</v>
      </c>
      <c r="R396" s="22">
        <v>0.63829999999999998</v>
      </c>
      <c r="S396" s="23">
        <v>0.40710000000000002</v>
      </c>
      <c r="T396" s="24"/>
    </row>
    <row r="397" spans="1:20" x14ac:dyDescent="0.25">
      <c r="A397" s="11">
        <v>41708</v>
      </c>
      <c r="B397" t="s">
        <v>195</v>
      </c>
      <c r="C397" t="s">
        <v>45</v>
      </c>
      <c r="D397">
        <v>3</v>
      </c>
      <c r="E397">
        <v>3</v>
      </c>
      <c r="F397">
        <v>45</v>
      </c>
      <c r="H397">
        <v>27.6</v>
      </c>
      <c r="I397">
        <v>6028</v>
      </c>
      <c r="J397" t="s">
        <v>70</v>
      </c>
      <c r="K397" s="15">
        <v>1.688008</v>
      </c>
      <c r="L397" s="16">
        <v>1765.317</v>
      </c>
      <c r="M397" s="17">
        <v>0.36663800000000002</v>
      </c>
      <c r="N397" s="18">
        <v>0.48661500000000002</v>
      </c>
      <c r="O397" s="19">
        <v>4.8660000000000001E-4</v>
      </c>
      <c r="P397" s="20">
        <v>1.134571</v>
      </c>
      <c r="Q397" s="21">
        <v>0.82140000000000002</v>
      </c>
      <c r="R397" s="22">
        <v>0.85899999999999999</v>
      </c>
      <c r="S397" s="23">
        <v>0.41599999999999998</v>
      </c>
      <c r="T397" s="24"/>
    </row>
    <row r="398" spans="1:20" x14ac:dyDescent="0.25">
      <c r="A398" s="11">
        <v>41708</v>
      </c>
      <c r="B398" t="s">
        <v>195</v>
      </c>
      <c r="C398" t="s">
        <v>45</v>
      </c>
      <c r="D398">
        <v>3</v>
      </c>
      <c r="E398">
        <v>3.1</v>
      </c>
      <c r="F398">
        <v>0</v>
      </c>
      <c r="G398">
        <v>15.5</v>
      </c>
      <c r="H398">
        <v>29.1</v>
      </c>
      <c r="I398">
        <v>6029</v>
      </c>
      <c r="J398" t="s">
        <v>171</v>
      </c>
      <c r="K398" s="15">
        <v>1.9754750000000001</v>
      </c>
      <c r="L398" s="16">
        <v>407.31130000000002</v>
      </c>
      <c r="M398" s="17">
        <v>0.354518</v>
      </c>
      <c r="N398" s="18">
        <v>0.48419899999999999</v>
      </c>
      <c r="O398" s="19">
        <v>4.8420000000000001E-4</v>
      </c>
      <c r="P398" s="20">
        <v>1.1289370000000001</v>
      </c>
      <c r="Q398" s="21">
        <v>0.95650000000000002</v>
      </c>
      <c r="R398" s="22">
        <v>0.19719999999999999</v>
      </c>
      <c r="S398" s="23">
        <v>0.4002</v>
      </c>
      <c r="T398" s="24"/>
    </row>
    <row r="399" spans="1:20" x14ac:dyDescent="0.25">
      <c r="A399" s="11">
        <v>41708</v>
      </c>
      <c r="B399" t="s">
        <v>195</v>
      </c>
      <c r="C399" t="s">
        <v>45</v>
      </c>
      <c r="D399">
        <v>3</v>
      </c>
      <c r="E399">
        <v>3.1</v>
      </c>
      <c r="F399">
        <v>15</v>
      </c>
      <c r="H399">
        <v>27.6</v>
      </c>
      <c r="I399">
        <v>6029</v>
      </c>
      <c r="J399" t="s">
        <v>71</v>
      </c>
      <c r="K399" s="15">
        <v>1.887821</v>
      </c>
      <c r="L399" s="16">
        <v>882.38909999999998</v>
      </c>
      <c r="M399" s="17">
        <v>0.35960700000000001</v>
      </c>
      <c r="N399" s="18">
        <v>0.48661199999999999</v>
      </c>
      <c r="O399" s="19">
        <v>4.8660000000000001E-4</v>
      </c>
      <c r="P399" s="20">
        <v>1.134563</v>
      </c>
      <c r="Q399" s="21">
        <v>0.91859999999999997</v>
      </c>
      <c r="R399" s="22">
        <v>0.4294</v>
      </c>
      <c r="S399" s="23">
        <v>0.40799999999999997</v>
      </c>
      <c r="T399" s="24"/>
    </row>
    <row r="400" spans="1:20" x14ac:dyDescent="0.25">
      <c r="A400" s="11">
        <v>41708</v>
      </c>
      <c r="B400" t="s">
        <v>195</v>
      </c>
      <c r="C400" t="s">
        <v>45</v>
      </c>
      <c r="D400">
        <v>3</v>
      </c>
      <c r="E400">
        <v>3.1</v>
      </c>
      <c r="F400">
        <v>30</v>
      </c>
      <c r="H400">
        <v>28.1</v>
      </c>
      <c r="I400">
        <v>6029</v>
      </c>
      <c r="J400" t="s">
        <v>72</v>
      </c>
      <c r="K400" s="15">
        <v>1.7468619999999999</v>
      </c>
      <c r="L400" s="16">
        <v>1277.181</v>
      </c>
      <c r="M400" s="17">
        <v>0.35247400000000001</v>
      </c>
      <c r="N400" s="18">
        <v>0.48580600000000002</v>
      </c>
      <c r="O400" s="19">
        <v>4.8579999999999999E-4</v>
      </c>
      <c r="P400" s="20">
        <v>1.132684</v>
      </c>
      <c r="Q400" s="21">
        <v>0.84860000000000002</v>
      </c>
      <c r="R400" s="22">
        <v>0.62050000000000005</v>
      </c>
      <c r="S400" s="23">
        <v>0.3992</v>
      </c>
      <c r="T400" s="24"/>
    </row>
    <row r="401" spans="1:20" x14ac:dyDescent="0.25">
      <c r="A401" s="11">
        <v>41708</v>
      </c>
      <c r="B401" t="s">
        <v>195</v>
      </c>
      <c r="C401" t="s">
        <v>45</v>
      </c>
      <c r="D401">
        <v>3</v>
      </c>
      <c r="E401">
        <v>3.1</v>
      </c>
      <c r="F401">
        <v>45</v>
      </c>
      <c r="H401">
        <v>29.1</v>
      </c>
      <c r="I401">
        <v>6029</v>
      </c>
      <c r="J401" t="s">
        <v>73</v>
      </c>
      <c r="K401" s="15">
        <v>1.6280030000000001</v>
      </c>
      <c r="L401" s="16">
        <v>1672.3879999999999</v>
      </c>
      <c r="M401" s="17">
        <v>0.35228199999999998</v>
      </c>
      <c r="N401" s="18">
        <v>0.48419899999999999</v>
      </c>
      <c r="O401" s="19">
        <v>4.8420000000000001E-4</v>
      </c>
      <c r="P401" s="20">
        <v>1.1289370000000001</v>
      </c>
      <c r="Q401" s="21">
        <v>0.7883</v>
      </c>
      <c r="R401" s="22">
        <v>0.80979999999999996</v>
      </c>
      <c r="S401" s="23">
        <v>0.3977</v>
      </c>
      <c r="T401" s="24"/>
    </row>
    <row r="402" spans="1:20" x14ac:dyDescent="0.25">
      <c r="A402" s="11">
        <v>41708</v>
      </c>
      <c r="B402" t="s">
        <v>195</v>
      </c>
      <c r="C402" t="s">
        <v>45</v>
      </c>
      <c r="D402">
        <v>3</v>
      </c>
      <c r="E402">
        <v>3.2</v>
      </c>
      <c r="F402">
        <v>0</v>
      </c>
      <c r="G402">
        <v>16.3</v>
      </c>
      <c r="H402">
        <v>29.1</v>
      </c>
      <c r="I402">
        <v>6030</v>
      </c>
      <c r="J402" t="s">
        <v>172</v>
      </c>
      <c r="K402" s="15">
        <v>1.768578</v>
      </c>
      <c r="L402" s="16">
        <v>410.76909999999998</v>
      </c>
      <c r="M402" s="17">
        <v>0.35427599999999998</v>
      </c>
      <c r="N402" s="18">
        <v>0.48417199999999999</v>
      </c>
      <c r="O402" s="19">
        <v>4.8420000000000001E-4</v>
      </c>
      <c r="P402" s="20">
        <v>1.1288739999999999</v>
      </c>
      <c r="Q402" s="21">
        <v>0.85629999999999995</v>
      </c>
      <c r="R402" s="22">
        <v>0.19889999999999999</v>
      </c>
      <c r="S402" s="23">
        <v>0.39989999999999998</v>
      </c>
      <c r="T402" s="24"/>
    </row>
    <row r="403" spans="1:20" x14ac:dyDescent="0.25">
      <c r="A403" s="11">
        <v>41708</v>
      </c>
      <c r="B403" t="s">
        <v>195</v>
      </c>
      <c r="C403" t="s">
        <v>45</v>
      </c>
      <c r="D403">
        <v>3</v>
      </c>
      <c r="E403">
        <v>3.2</v>
      </c>
      <c r="F403">
        <v>15</v>
      </c>
      <c r="H403">
        <v>28.6</v>
      </c>
      <c r="I403">
        <v>6030</v>
      </c>
      <c r="J403" t="s">
        <v>74</v>
      </c>
      <c r="K403" s="15">
        <v>1.69601</v>
      </c>
      <c r="L403" s="16">
        <v>799.04049999999995</v>
      </c>
      <c r="M403" s="17">
        <v>0.35777100000000001</v>
      </c>
      <c r="N403" s="18">
        <v>0.48497400000000002</v>
      </c>
      <c r="O403" s="19">
        <v>4.8500000000000003E-4</v>
      </c>
      <c r="P403" s="20">
        <v>1.130744</v>
      </c>
      <c r="Q403" s="21">
        <v>0.82250000000000001</v>
      </c>
      <c r="R403" s="22">
        <v>0.38750000000000001</v>
      </c>
      <c r="S403" s="23">
        <v>0.40450000000000003</v>
      </c>
      <c r="T403" s="24"/>
    </row>
    <row r="404" spans="1:20" x14ac:dyDescent="0.25">
      <c r="A404" s="11">
        <v>41708</v>
      </c>
      <c r="B404" t="s">
        <v>195</v>
      </c>
      <c r="C404" t="s">
        <v>45</v>
      </c>
      <c r="D404">
        <v>3</v>
      </c>
      <c r="E404">
        <v>3.2</v>
      </c>
      <c r="F404">
        <v>30</v>
      </c>
      <c r="H404">
        <v>29.6</v>
      </c>
      <c r="I404">
        <v>6030</v>
      </c>
      <c r="J404" t="s">
        <v>75</v>
      </c>
      <c r="K404" s="15">
        <v>1.596741</v>
      </c>
      <c r="L404" s="16">
        <v>1220.7629999999999</v>
      </c>
      <c r="M404" s="17">
        <v>0.35605599999999998</v>
      </c>
      <c r="N404" s="18">
        <v>0.48337400000000003</v>
      </c>
      <c r="O404" s="19">
        <v>4.8339999999999999E-4</v>
      </c>
      <c r="P404" s="20">
        <v>1.127013</v>
      </c>
      <c r="Q404" s="21">
        <v>0.77180000000000004</v>
      </c>
      <c r="R404" s="22">
        <v>0.59009999999999996</v>
      </c>
      <c r="S404" s="23">
        <v>0.40129999999999999</v>
      </c>
      <c r="T404" s="24"/>
    </row>
    <row r="405" spans="1:20" x14ac:dyDescent="0.25">
      <c r="A405" s="11">
        <v>41708</v>
      </c>
      <c r="B405" t="s">
        <v>195</v>
      </c>
      <c r="C405" t="s">
        <v>45</v>
      </c>
      <c r="D405">
        <v>3</v>
      </c>
      <c r="E405">
        <v>3.2</v>
      </c>
      <c r="F405">
        <v>45</v>
      </c>
      <c r="H405">
        <v>29.6</v>
      </c>
      <c r="I405">
        <v>6030</v>
      </c>
      <c r="J405" t="s">
        <v>76</v>
      </c>
      <c r="K405" s="15">
        <v>1.5749040000000001</v>
      </c>
      <c r="L405" s="16">
        <v>1564.9179999999999</v>
      </c>
      <c r="M405" s="17">
        <v>0.35048200000000002</v>
      </c>
      <c r="N405" s="18">
        <v>0.48337400000000003</v>
      </c>
      <c r="O405" s="19">
        <v>4.8339999999999999E-4</v>
      </c>
      <c r="P405" s="20">
        <v>1.127013</v>
      </c>
      <c r="Q405" s="21">
        <v>0.76129999999999998</v>
      </c>
      <c r="R405" s="22">
        <v>0.75639999999999996</v>
      </c>
      <c r="S405" s="23">
        <v>0.39500000000000002</v>
      </c>
      <c r="T405" s="24"/>
    </row>
    <row r="406" spans="1:20" x14ac:dyDescent="0.25">
      <c r="A406" s="11">
        <v>41708</v>
      </c>
      <c r="B406" t="s">
        <v>195</v>
      </c>
      <c r="C406" t="s">
        <v>45</v>
      </c>
      <c r="D406">
        <v>3</v>
      </c>
      <c r="E406">
        <v>3.4</v>
      </c>
      <c r="F406">
        <v>0</v>
      </c>
      <c r="G406">
        <v>16.100000000000001</v>
      </c>
      <c r="H406">
        <v>30.1</v>
      </c>
      <c r="I406">
        <v>6031</v>
      </c>
      <c r="J406" t="s">
        <v>173</v>
      </c>
      <c r="K406" s="15">
        <v>1.990739</v>
      </c>
      <c r="L406" s="16">
        <v>417.65710000000001</v>
      </c>
      <c r="M406" s="17">
        <v>0.35619600000000001</v>
      </c>
      <c r="N406" s="18">
        <v>0.48260399999999998</v>
      </c>
      <c r="O406" s="19">
        <v>4.8260000000000002E-4</v>
      </c>
      <c r="P406" s="20">
        <v>1.1252180000000001</v>
      </c>
      <c r="Q406" s="21">
        <v>0.9607</v>
      </c>
      <c r="R406" s="22">
        <v>0.2016</v>
      </c>
      <c r="S406" s="23">
        <v>0.40079999999999999</v>
      </c>
      <c r="T406" s="24"/>
    </row>
    <row r="407" spans="1:20" x14ac:dyDescent="0.25">
      <c r="A407" s="11">
        <v>41708</v>
      </c>
      <c r="B407" t="s">
        <v>195</v>
      </c>
      <c r="C407" t="s">
        <v>45</v>
      </c>
      <c r="D407">
        <v>3</v>
      </c>
      <c r="E407">
        <v>3.4</v>
      </c>
      <c r="F407">
        <v>15</v>
      </c>
      <c r="H407">
        <v>30.1</v>
      </c>
      <c r="I407">
        <v>6031</v>
      </c>
      <c r="J407" t="s">
        <v>77</v>
      </c>
      <c r="K407" s="15">
        <v>1.866806</v>
      </c>
      <c r="L407" s="16">
        <v>978.35159999999996</v>
      </c>
      <c r="M407" s="17">
        <v>0.365811</v>
      </c>
      <c r="N407" s="18">
        <v>0.48260399999999998</v>
      </c>
      <c r="O407" s="19">
        <v>4.8260000000000002E-4</v>
      </c>
      <c r="P407" s="20">
        <v>1.1252180000000001</v>
      </c>
      <c r="Q407" s="21">
        <v>0.90090000000000003</v>
      </c>
      <c r="R407" s="22">
        <v>0.47220000000000001</v>
      </c>
      <c r="S407" s="23">
        <v>0.41160000000000002</v>
      </c>
      <c r="T407" s="24"/>
    </row>
    <row r="408" spans="1:20" x14ac:dyDescent="0.25">
      <c r="A408" s="11">
        <v>41708</v>
      </c>
      <c r="B408" t="s">
        <v>195</v>
      </c>
      <c r="C408" t="s">
        <v>45</v>
      </c>
      <c r="D408">
        <v>3</v>
      </c>
      <c r="E408">
        <v>3.4</v>
      </c>
      <c r="F408">
        <v>30</v>
      </c>
      <c r="H408">
        <v>30.1</v>
      </c>
      <c r="I408">
        <v>6031</v>
      </c>
      <c r="J408" t="s">
        <v>78</v>
      </c>
      <c r="K408" s="15">
        <v>1.8074170000000001</v>
      </c>
      <c r="L408" s="16">
        <v>1460.874</v>
      </c>
      <c r="M408" s="17">
        <v>0.35170600000000002</v>
      </c>
      <c r="N408" s="18">
        <v>0.48260399999999998</v>
      </c>
      <c r="O408" s="19">
        <v>4.8260000000000002E-4</v>
      </c>
      <c r="P408" s="20">
        <v>1.1252180000000001</v>
      </c>
      <c r="Q408" s="21">
        <v>0.87229999999999996</v>
      </c>
      <c r="R408" s="22">
        <v>0.70499999999999996</v>
      </c>
      <c r="S408" s="23">
        <v>0.3957</v>
      </c>
      <c r="T408" s="24"/>
    </row>
    <row r="409" spans="1:20" x14ac:dyDescent="0.25">
      <c r="A409" s="11">
        <v>41708</v>
      </c>
      <c r="B409" t="s">
        <v>195</v>
      </c>
      <c r="C409" t="s">
        <v>45</v>
      </c>
      <c r="D409">
        <v>3</v>
      </c>
      <c r="E409">
        <v>3.4</v>
      </c>
      <c r="F409">
        <v>45</v>
      </c>
      <c r="H409">
        <v>29.6</v>
      </c>
      <c r="I409">
        <v>6031</v>
      </c>
      <c r="J409" t="s">
        <v>79</v>
      </c>
      <c r="K409" s="15">
        <v>1.5128509999999999</v>
      </c>
      <c r="L409" s="16">
        <v>1853.499</v>
      </c>
      <c r="M409" s="17">
        <v>0.34834599999999999</v>
      </c>
      <c r="N409" s="18">
        <v>0.48340100000000003</v>
      </c>
      <c r="O409" s="19">
        <v>4.8339999999999999E-4</v>
      </c>
      <c r="P409" s="20">
        <v>1.1270770000000001</v>
      </c>
      <c r="Q409" s="21">
        <v>0.73129999999999995</v>
      </c>
      <c r="R409" s="22">
        <v>0.89600000000000002</v>
      </c>
      <c r="S409" s="23">
        <v>0.3926</v>
      </c>
      <c r="T409" s="24"/>
    </row>
    <row r="410" spans="1:20" x14ac:dyDescent="0.25">
      <c r="A410" s="11">
        <v>41708</v>
      </c>
      <c r="B410" t="s">
        <v>195</v>
      </c>
      <c r="C410" t="s">
        <v>45</v>
      </c>
      <c r="D410">
        <v>3</v>
      </c>
      <c r="E410">
        <v>3.5</v>
      </c>
      <c r="F410">
        <v>0</v>
      </c>
      <c r="G410">
        <v>16</v>
      </c>
      <c r="H410">
        <v>28.6</v>
      </c>
      <c r="I410">
        <v>6032</v>
      </c>
      <c r="J410" t="s">
        <v>174</v>
      </c>
      <c r="K410" s="15">
        <v>2.1149040000000001</v>
      </c>
      <c r="L410" s="16">
        <v>433.86930000000001</v>
      </c>
      <c r="M410" s="17">
        <v>0.35315800000000003</v>
      </c>
      <c r="N410" s="18">
        <v>0.485097</v>
      </c>
      <c r="O410" s="19">
        <v>4.8509999999999997E-4</v>
      </c>
      <c r="P410" s="20">
        <v>1.131032</v>
      </c>
      <c r="Q410" s="21">
        <v>1.0259</v>
      </c>
      <c r="R410" s="22">
        <v>0.21049999999999999</v>
      </c>
      <c r="S410" s="23">
        <v>0.39939999999999998</v>
      </c>
      <c r="T410" s="24"/>
    </row>
    <row r="411" spans="1:20" x14ac:dyDescent="0.25">
      <c r="A411" s="11">
        <v>41708</v>
      </c>
      <c r="B411" t="s">
        <v>195</v>
      </c>
      <c r="C411" t="s">
        <v>45</v>
      </c>
      <c r="D411">
        <v>3</v>
      </c>
      <c r="E411">
        <v>3.5</v>
      </c>
      <c r="F411">
        <v>15</v>
      </c>
      <c r="H411">
        <v>27.6</v>
      </c>
      <c r="I411">
        <v>6032</v>
      </c>
      <c r="J411" t="s">
        <v>80</v>
      </c>
      <c r="K411" s="15">
        <v>2.0195479999999999</v>
      </c>
      <c r="L411" s="16">
        <v>928.97730000000001</v>
      </c>
      <c r="M411" s="17">
        <v>0.35605799999999999</v>
      </c>
      <c r="N411" s="18">
        <v>0.486711</v>
      </c>
      <c r="O411" s="19">
        <v>4.8670000000000001E-4</v>
      </c>
      <c r="P411" s="20">
        <v>1.1347940000000001</v>
      </c>
      <c r="Q411" s="21">
        <v>0.9829</v>
      </c>
      <c r="R411" s="22">
        <v>0.4521</v>
      </c>
      <c r="S411" s="23">
        <v>0.40410000000000001</v>
      </c>
      <c r="T411" s="24"/>
    </row>
    <row r="412" spans="1:20" x14ac:dyDescent="0.25">
      <c r="A412" s="11">
        <v>41708</v>
      </c>
      <c r="B412" t="s">
        <v>195</v>
      </c>
      <c r="C412" t="s">
        <v>45</v>
      </c>
      <c r="D412">
        <v>3</v>
      </c>
      <c r="E412">
        <v>3.5</v>
      </c>
      <c r="F412">
        <v>30</v>
      </c>
      <c r="H412">
        <v>28.1</v>
      </c>
      <c r="I412">
        <v>6032</v>
      </c>
      <c r="J412" t="s">
        <v>81</v>
      </c>
      <c r="K412" s="15">
        <v>1.86371</v>
      </c>
      <c r="L412" s="16">
        <v>1298.498</v>
      </c>
      <c r="M412" s="17">
        <v>0.34633700000000001</v>
      </c>
      <c r="N412" s="18">
        <v>0.48590299999999997</v>
      </c>
      <c r="O412" s="19">
        <v>4.8589999999999999E-4</v>
      </c>
      <c r="P412" s="20">
        <v>1.1329100000000001</v>
      </c>
      <c r="Q412" s="21">
        <v>0.90559999999999996</v>
      </c>
      <c r="R412" s="22">
        <v>0.63090000000000002</v>
      </c>
      <c r="S412" s="23">
        <v>0.39240000000000003</v>
      </c>
      <c r="T412" s="24"/>
    </row>
    <row r="413" spans="1:20" x14ac:dyDescent="0.25">
      <c r="A413" s="11">
        <v>41708</v>
      </c>
      <c r="B413" t="s">
        <v>195</v>
      </c>
      <c r="C413" t="s">
        <v>45</v>
      </c>
      <c r="D413">
        <v>3</v>
      </c>
      <c r="E413">
        <v>3.5</v>
      </c>
      <c r="F413">
        <v>45</v>
      </c>
      <c r="H413">
        <v>28.1</v>
      </c>
      <c r="I413">
        <v>6032</v>
      </c>
      <c r="J413" t="s">
        <v>82</v>
      </c>
      <c r="K413" s="15">
        <v>1.68249</v>
      </c>
      <c r="L413" s="16">
        <v>1712.47</v>
      </c>
      <c r="M413" s="17">
        <v>0.343947</v>
      </c>
      <c r="N413" s="18">
        <v>0.48590299999999997</v>
      </c>
      <c r="O413" s="19">
        <v>4.8589999999999999E-4</v>
      </c>
      <c r="P413" s="20">
        <v>1.1329100000000001</v>
      </c>
      <c r="Q413" s="21">
        <v>0.8175</v>
      </c>
      <c r="R413" s="22">
        <v>0.83209999999999995</v>
      </c>
      <c r="S413" s="23">
        <v>0.38969999999999999</v>
      </c>
      <c r="T413" s="24"/>
    </row>
    <row r="414" spans="1:20" x14ac:dyDescent="0.25">
      <c r="A414" s="11">
        <v>41708</v>
      </c>
      <c r="B414" t="s">
        <v>195</v>
      </c>
      <c r="C414" t="s">
        <v>45</v>
      </c>
      <c r="D414">
        <v>3</v>
      </c>
      <c r="E414">
        <v>3.6</v>
      </c>
      <c r="F414">
        <v>0</v>
      </c>
      <c r="G414">
        <v>15.9</v>
      </c>
      <c r="H414">
        <v>31.1</v>
      </c>
      <c r="I414">
        <v>6033</v>
      </c>
      <c r="J414" t="s">
        <v>175</v>
      </c>
      <c r="K414" s="15">
        <v>2.064924</v>
      </c>
      <c r="L414" s="16">
        <v>412.09429999999998</v>
      </c>
      <c r="M414" s="17">
        <v>0.35254999999999997</v>
      </c>
      <c r="N414" s="18">
        <v>0.48105900000000001</v>
      </c>
      <c r="O414" s="19">
        <v>4.8109999999999998E-4</v>
      </c>
      <c r="P414" s="20">
        <v>1.1216159999999999</v>
      </c>
      <c r="Q414" s="21">
        <v>0.99329999999999996</v>
      </c>
      <c r="R414" s="22">
        <v>0.19819999999999999</v>
      </c>
      <c r="S414" s="23">
        <v>0.39539999999999997</v>
      </c>
      <c r="T414" s="24"/>
    </row>
    <row r="415" spans="1:20" x14ac:dyDescent="0.25">
      <c r="A415" s="11">
        <v>41708</v>
      </c>
      <c r="B415" t="s">
        <v>195</v>
      </c>
      <c r="C415" t="s">
        <v>45</v>
      </c>
      <c r="D415">
        <v>3</v>
      </c>
      <c r="E415">
        <v>3.6</v>
      </c>
      <c r="F415">
        <v>15</v>
      </c>
      <c r="H415">
        <v>31.6</v>
      </c>
      <c r="I415">
        <v>6033</v>
      </c>
      <c r="J415" t="s">
        <v>83</v>
      </c>
      <c r="K415" s="15">
        <v>1.9230419999999999</v>
      </c>
      <c r="L415" s="16">
        <v>915.92129999999997</v>
      </c>
      <c r="M415" s="17">
        <v>0.34583599999999998</v>
      </c>
      <c r="N415" s="18">
        <v>0.48026999999999997</v>
      </c>
      <c r="O415" s="19">
        <v>4.8030000000000002E-4</v>
      </c>
      <c r="P415" s="20">
        <v>1.1197760000000001</v>
      </c>
      <c r="Q415" s="21">
        <v>0.92359999999999998</v>
      </c>
      <c r="R415" s="22">
        <v>0.43990000000000001</v>
      </c>
      <c r="S415" s="23">
        <v>0.38729999999999998</v>
      </c>
      <c r="T415" s="24"/>
    </row>
    <row r="416" spans="1:20" x14ac:dyDescent="0.25">
      <c r="A416" s="11">
        <v>41708</v>
      </c>
      <c r="B416" t="s">
        <v>195</v>
      </c>
      <c r="C416" t="s">
        <v>45</v>
      </c>
      <c r="D416">
        <v>3</v>
      </c>
      <c r="E416">
        <v>3.6</v>
      </c>
      <c r="F416">
        <v>30</v>
      </c>
      <c r="H416">
        <v>31.1</v>
      </c>
      <c r="I416">
        <v>6033</v>
      </c>
      <c r="J416" t="s">
        <v>84</v>
      </c>
      <c r="K416" s="15">
        <v>1.82016</v>
      </c>
      <c r="L416" s="16">
        <v>1382.5989999999999</v>
      </c>
      <c r="M416" s="17">
        <v>0.36326000000000003</v>
      </c>
      <c r="N416" s="18">
        <v>0.48105900000000001</v>
      </c>
      <c r="O416" s="19">
        <v>4.8109999999999998E-4</v>
      </c>
      <c r="P416" s="20">
        <v>1.1216159999999999</v>
      </c>
      <c r="Q416" s="21">
        <v>0.87560000000000004</v>
      </c>
      <c r="R416" s="22">
        <v>0.66510000000000002</v>
      </c>
      <c r="S416" s="23">
        <v>0.40739999999999998</v>
      </c>
      <c r="T416" s="24"/>
    </row>
    <row r="417" spans="1:20" x14ac:dyDescent="0.25">
      <c r="A417" s="11">
        <v>41708</v>
      </c>
      <c r="B417" t="s">
        <v>195</v>
      </c>
      <c r="C417" t="s">
        <v>45</v>
      </c>
      <c r="D417">
        <v>3</v>
      </c>
      <c r="E417">
        <v>3.6</v>
      </c>
      <c r="F417">
        <v>45</v>
      </c>
      <c r="H417">
        <v>31.1</v>
      </c>
      <c r="I417">
        <v>6033</v>
      </c>
      <c r="J417" t="s">
        <v>85</v>
      </c>
      <c r="K417" s="15">
        <v>1.6501969999999999</v>
      </c>
      <c r="L417" s="16">
        <v>1824.22</v>
      </c>
      <c r="M417" s="17">
        <v>0.36015599999999998</v>
      </c>
      <c r="N417" s="18">
        <v>0.48105900000000001</v>
      </c>
      <c r="O417" s="19">
        <v>4.8109999999999998E-4</v>
      </c>
      <c r="P417" s="20">
        <v>1.1216159999999999</v>
      </c>
      <c r="Q417" s="21">
        <v>0.79379999999999995</v>
      </c>
      <c r="R417" s="22">
        <v>0.87760000000000005</v>
      </c>
      <c r="S417" s="23">
        <v>0.40400000000000003</v>
      </c>
      <c r="T417" s="24"/>
    </row>
    <row r="418" spans="1:20" x14ac:dyDescent="0.25">
      <c r="A418" s="11">
        <v>41708</v>
      </c>
      <c r="B418" t="s">
        <v>195</v>
      </c>
      <c r="C418" t="s">
        <v>45</v>
      </c>
      <c r="D418">
        <v>3</v>
      </c>
      <c r="E418">
        <v>3.7</v>
      </c>
      <c r="F418">
        <v>0</v>
      </c>
      <c r="G418">
        <v>15.6</v>
      </c>
      <c r="H418">
        <v>30.2</v>
      </c>
      <c r="I418">
        <v>6034</v>
      </c>
      <c r="J418" t="s">
        <v>176</v>
      </c>
      <c r="K418" s="15">
        <v>2.0801090000000002</v>
      </c>
      <c r="L418" s="16">
        <v>481.26159999999999</v>
      </c>
      <c r="M418" s="17">
        <v>0.35666100000000001</v>
      </c>
      <c r="N418" s="18">
        <v>0.48252099999999998</v>
      </c>
      <c r="O418" s="19">
        <v>4.8250000000000002E-4</v>
      </c>
      <c r="P418" s="20">
        <v>1.1250249999999999</v>
      </c>
      <c r="Q418" s="21">
        <v>1.0037</v>
      </c>
      <c r="R418" s="22">
        <v>0.23219999999999999</v>
      </c>
      <c r="S418" s="23">
        <v>0.40129999999999999</v>
      </c>
      <c r="T418" s="24"/>
    </row>
    <row r="419" spans="1:20" x14ac:dyDescent="0.25">
      <c r="A419" s="11">
        <v>41708</v>
      </c>
      <c r="B419" t="s">
        <v>195</v>
      </c>
      <c r="C419" t="s">
        <v>45</v>
      </c>
      <c r="D419">
        <v>3</v>
      </c>
      <c r="E419">
        <v>3.7</v>
      </c>
      <c r="F419">
        <v>15</v>
      </c>
      <c r="H419">
        <v>29.7</v>
      </c>
      <c r="I419">
        <v>6034</v>
      </c>
      <c r="J419" t="s">
        <v>86</v>
      </c>
      <c r="K419" s="15">
        <v>1.9941120000000001</v>
      </c>
      <c r="L419" s="16">
        <v>865.44550000000004</v>
      </c>
      <c r="M419" s="17">
        <v>0.368365</v>
      </c>
      <c r="N419" s="18">
        <v>0.48331600000000002</v>
      </c>
      <c r="O419" s="19">
        <v>4.8329999999999998E-4</v>
      </c>
      <c r="P419" s="20">
        <v>1.126879</v>
      </c>
      <c r="Q419" s="21">
        <v>0.96379999999999999</v>
      </c>
      <c r="R419" s="22">
        <v>0.41830000000000001</v>
      </c>
      <c r="S419" s="23">
        <v>0.41510000000000002</v>
      </c>
      <c r="T419" s="24"/>
    </row>
    <row r="420" spans="1:20" x14ac:dyDescent="0.25">
      <c r="A420" s="11">
        <v>41708</v>
      </c>
      <c r="B420" t="s">
        <v>195</v>
      </c>
      <c r="C420" t="s">
        <v>45</v>
      </c>
      <c r="D420">
        <v>3</v>
      </c>
      <c r="E420">
        <v>3.7</v>
      </c>
      <c r="F420">
        <v>30</v>
      </c>
      <c r="H420">
        <v>29.2</v>
      </c>
      <c r="I420">
        <v>6034</v>
      </c>
      <c r="J420" t="s">
        <v>87</v>
      </c>
      <c r="K420" s="15">
        <v>1.886919</v>
      </c>
      <c r="L420" s="16">
        <v>1246.671</v>
      </c>
      <c r="M420" s="17">
        <v>0.36764799999999997</v>
      </c>
      <c r="N420" s="18">
        <v>0.48411599999999999</v>
      </c>
      <c r="O420" s="19">
        <v>4.841E-4</v>
      </c>
      <c r="P420" s="20">
        <v>1.1287430000000001</v>
      </c>
      <c r="Q420" s="21">
        <v>0.91349999999999998</v>
      </c>
      <c r="R420" s="22">
        <v>0.60350000000000004</v>
      </c>
      <c r="S420" s="23">
        <v>0.41499999999999998</v>
      </c>
      <c r="T420" s="24"/>
    </row>
    <row r="421" spans="1:20" x14ac:dyDescent="0.25">
      <c r="A421" s="11">
        <v>41708</v>
      </c>
      <c r="B421" t="s">
        <v>195</v>
      </c>
      <c r="C421" t="s">
        <v>45</v>
      </c>
      <c r="D421">
        <v>3</v>
      </c>
      <c r="E421">
        <v>3.7</v>
      </c>
      <c r="F421">
        <v>45</v>
      </c>
      <c r="H421">
        <v>29.7</v>
      </c>
      <c r="I421">
        <v>6034</v>
      </c>
      <c r="J421" t="s">
        <v>88</v>
      </c>
      <c r="K421" s="15">
        <v>1.609694</v>
      </c>
      <c r="L421" s="16">
        <v>1546.0070000000001</v>
      </c>
      <c r="M421" s="17">
        <v>0.36051800000000001</v>
      </c>
      <c r="N421" s="18">
        <v>0.48331600000000002</v>
      </c>
      <c r="O421" s="19">
        <v>4.8329999999999998E-4</v>
      </c>
      <c r="P421" s="20">
        <v>1.126879</v>
      </c>
      <c r="Q421" s="21">
        <v>0.77800000000000002</v>
      </c>
      <c r="R421" s="22">
        <v>0.74719999999999998</v>
      </c>
      <c r="S421" s="23">
        <v>0.40629999999999999</v>
      </c>
      <c r="T421" s="24"/>
    </row>
    <row r="422" spans="1:20" x14ac:dyDescent="0.25">
      <c r="A422" s="11">
        <v>41708</v>
      </c>
      <c r="B422" t="s">
        <v>44</v>
      </c>
      <c r="C422" t="s">
        <v>21</v>
      </c>
      <c r="D422">
        <v>4</v>
      </c>
      <c r="E422">
        <v>4</v>
      </c>
      <c r="F422">
        <v>0</v>
      </c>
      <c r="G422">
        <v>16.5</v>
      </c>
      <c r="H422">
        <v>26.7</v>
      </c>
      <c r="I422">
        <v>6035</v>
      </c>
      <c r="J422" t="s">
        <v>177</v>
      </c>
      <c r="K422" s="15">
        <v>2.0617990000000002</v>
      </c>
      <c r="L422" s="16">
        <v>594.14890000000003</v>
      </c>
      <c r="M422" s="17">
        <v>0.36116199999999998</v>
      </c>
      <c r="N422" s="18">
        <v>0.48817199999999999</v>
      </c>
      <c r="O422" s="19">
        <v>4.8819999999999999E-4</v>
      </c>
      <c r="P422" s="20">
        <v>1.1382000000000001</v>
      </c>
      <c r="Q422" s="21">
        <v>1.0065</v>
      </c>
      <c r="R422" s="22">
        <v>0.28999999999999998</v>
      </c>
      <c r="S422" s="23">
        <v>0.41110000000000002</v>
      </c>
      <c r="T422" s="24" t="s">
        <v>3046</v>
      </c>
    </row>
    <row r="423" spans="1:20" x14ac:dyDescent="0.25">
      <c r="A423" s="11">
        <v>41708</v>
      </c>
      <c r="B423" t="s">
        <v>44</v>
      </c>
      <c r="C423" t="s">
        <v>21</v>
      </c>
      <c r="D423">
        <v>4</v>
      </c>
      <c r="E423">
        <v>4</v>
      </c>
      <c r="F423">
        <v>15</v>
      </c>
      <c r="H423">
        <v>26.7</v>
      </c>
      <c r="I423">
        <v>6035</v>
      </c>
      <c r="J423" t="s">
        <v>89</v>
      </c>
      <c r="K423" s="15">
        <v>1.8250999999999999</v>
      </c>
      <c r="L423" s="16">
        <v>1197.9649999999999</v>
      </c>
      <c r="M423" s="17">
        <v>0.37659700000000002</v>
      </c>
      <c r="N423" s="18">
        <v>0.48817199999999999</v>
      </c>
      <c r="O423" s="19">
        <v>4.8819999999999999E-4</v>
      </c>
      <c r="P423" s="20">
        <v>1.1382000000000001</v>
      </c>
      <c r="Q423" s="21">
        <v>0.89100000000000001</v>
      </c>
      <c r="R423" s="22">
        <v>0.58479999999999999</v>
      </c>
      <c r="S423" s="23">
        <v>0.42859999999999998</v>
      </c>
      <c r="T423" s="24" t="s">
        <v>3046</v>
      </c>
    </row>
    <row r="424" spans="1:20" x14ac:dyDescent="0.25">
      <c r="A424" s="11">
        <v>41708</v>
      </c>
      <c r="B424" t="s">
        <v>44</v>
      </c>
      <c r="C424" t="s">
        <v>21</v>
      </c>
      <c r="D424">
        <v>4</v>
      </c>
      <c r="E424">
        <v>4</v>
      </c>
      <c r="F424">
        <v>30</v>
      </c>
      <c r="H424">
        <v>27.2</v>
      </c>
      <c r="I424">
        <v>6035</v>
      </c>
      <c r="J424" t="s">
        <v>90</v>
      </c>
      <c r="K424" s="15">
        <v>1.704893</v>
      </c>
      <c r="L424" s="16">
        <v>1714.68</v>
      </c>
      <c r="M424" s="17">
        <v>0.37098599999999998</v>
      </c>
      <c r="N424" s="18">
        <v>0.48735899999999999</v>
      </c>
      <c r="O424" s="19">
        <v>4.8739999999999998E-4</v>
      </c>
      <c r="P424" s="20">
        <v>1.1363049999999999</v>
      </c>
      <c r="Q424" s="21">
        <v>0.83089999999999997</v>
      </c>
      <c r="R424" s="22">
        <v>0.8357</v>
      </c>
      <c r="S424" s="23">
        <v>0.42159999999999997</v>
      </c>
      <c r="T424" s="24"/>
    </row>
    <row r="425" spans="1:20" x14ac:dyDescent="0.25">
      <c r="A425" s="11">
        <v>41708</v>
      </c>
      <c r="B425" t="s">
        <v>44</v>
      </c>
      <c r="C425" t="s">
        <v>21</v>
      </c>
      <c r="D425">
        <v>4</v>
      </c>
      <c r="E425">
        <v>4</v>
      </c>
      <c r="F425">
        <v>45</v>
      </c>
      <c r="H425">
        <v>26.7</v>
      </c>
      <c r="I425">
        <v>6035</v>
      </c>
      <c r="J425" t="s">
        <v>91</v>
      </c>
      <c r="K425" s="15">
        <v>2.0789049999999998</v>
      </c>
      <c r="L425" s="16">
        <v>2775.8220000000001</v>
      </c>
      <c r="M425" s="17">
        <v>0.46428599999999998</v>
      </c>
      <c r="N425" s="18">
        <v>0.48817199999999999</v>
      </c>
      <c r="O425" s="19">
        <v>4.8819999999999999E-4</v>
      </c>
      <c r="P425" s="20">
        <v>1.1382000000000001</v>
      </c>
      <c r="Q425" s="21">
        <v>1.0148999999999999</v>
      </c>
      <c r="R425" s="22">
        <v>1.3551</v>
      </c>
      <c r="S425" s="23">
        <v>0.52849999999999997</v>
      </c>
      <c r="T425" s="24" t="s">
        <v>3043</v>
      </c>
    </row>
    <row r="426" spans="1:20" x14ac:dyDescent="0.25">
      <c r="A426" s="11">
        <v>41708</v>
      </c>
      <c r="B426" t="s">
        <v>44</v>
      </c>
      <c r="C426" t="s">
        <v>21</v>
      </c>
      <c r="D426">
        <v>4</v>
      </c>
      <c r="E426">
        <v>4.0999999999999996</v>
      </c>
      <c r="F426">
        <v>0</v>
      </c>
      <c r="G426">
        <v>17</v>
      </c>
      <c r="H426">
        <v>26.6</v>
      </c>
      <c r="I426">
        <v>6036</v>
      </c>
      <c r="J426" t="s">
        <v>178</v>
      </c>
      <c r="K426" s="15">
        <v>1.9896499999999999</v>
      </c>
      <c r="L426" s="16">
        <v>496.24630000000002</v>
      </c>
      <c r="M426" s="17">
        <v>0.35136099999999998</v>
      </c>
      <c r="N426" s="18">
        <v>0.48820599999999997</v>
      </c>
      <c r="O426" s="19">
        <v>4.8819999999999999E-4</v>
      </c>
      <c r="P426" s="20">
        <v>1.13828</v>
      </c>
      <c r="Q426" s="21">
        <v>0.97140000000000004</v>
      </c>
      <c r="R426" s="22">
        <v>0.24229999999999999</v>
      </c>
      <c r="S426" s="23">
        <v>0.39989999999999998</v>
      </c>
      <c r="T426" s="24" t="s">
        <v>514</v>
      </c>
    </row>
    <row r="427" spans="1:20" x14ac:dyDescent="0.25">
      <c r="A427" s="11">
        <v>41708</v>
      </c>
      <c r="B427" t="s">
        <v>44</v>
      </c>
      <c r="C427" t="s">
        <v>21</v>
      </c>
      <c r="D427">
        <v>4</v>
      </c>
      <c r="E427">
        <v>4.0999999999999996</v>
      </c>
      <c r="F427">
        <v>15</v>
      </c>
      <c r="H427">
        <v>25.6</v>
      </c>
      <c r="I427">
        <v>6036</v>
      </c>
      <c r="J427" t="s">
        <v>92</v>
      </c>
      <c r="K427" s="15">
        <v>2.0969630000000001</v>
      </c>
      <c r="L427" s="16">
        <v>1311.8019999999999</v>
      </c>
      <c r="M427" s="17">
        <v>0.372336</v>
      </c>
      <c r="N427" s="18">
        <v>0.48984</v>
      </c>
      <c r="O427" s="19">
        <v>4.8979999999999998E-4</v>
      </c>
      <c r="P427" s="20">
        <v>1.1420889999999999</v>
      </c>
      <c r="Q427" s="21">
        <v>1.0271999999999999</v>
      </c>
      <c r="R427" s="22">
        <v>0.64259999999999995</v>
      </c>
      <c r="S427" s="23">
        <v>0.42520000000000002</v>
      </c>
      <c r="T427" s="24"/>
    </row>
    <row r="428" spans="1:20" x14ac:dyDescent="0.25">
      <c r="A428" s="11">
        <v>41708</v>
      </c>
      <c r="B428" t="s">
        <v>44</v>
      </c>
      <c r="C428" t="s">
        <v>21</v>
      </c>
      <c r="D428">
        <v>4</v>
      </c>
      <c r="E428">
        <v>4.0999999999999996</v>
      </c>
      <c r="F428">
        <v>30</v>
      </c>
      <c r="H428">
        <v>25.1</v>
      </c>
      <c r="I428">
        <v>6036</v>
      </c>
      <c r="J428" t="s">
        <v>93</v>
      </c>
      <c r="K428" s="15">
        <v>2.0707019999999998</v>
      </c>
      <c r="L428" s="16">
        <v>1810.1479999999999</v>
      </c>
      <c r="M428" s="17">
        <v>0.35657899999999998</v>
      </c>
      <c r="N428" s="18">
        <v>0.49066100000000001</v>
      </c>
      <c r="O428" s="19">
        <v>4.9069999999999995E-4</v>
      </c>
      <c r="P428" s="20">
        <v>1.144004</v>
      </c>
      <c r="Q428" s="21">
        <v>1.016</v>
      </c>
      <c r="R428" s="22">
        <v>0.88819999999999999</v>
      </c>
      <c r="S428" s="23">
        <v>0.40789999999999998</v>
      </c>
      <c r="T428" s="24"/>
    </row>
    <row r="429" spans="1:20" x14ac:dyDescent="0.25">
      <c r="A429" s="11">
        <v>41708</v>
      </c>
      <c r="B429" t="s">
        <v>44</v>
      </c>
      <c r="C429" t="s">
        <v>21</v>
      </c>
      <c r="D429">
        <v>4</v>
      </c>
      <c r="E429">
        <v>4.0999999999999996</v>
      </c>
      <c r="F429">
        <v>45</v>
      </c>
      <c r="H429">
        <v>25.1</v>
      </c>
      <c r="I429">
        <v>6036</v>
      </c>
      <c r="J429" t="s">
        <v>94</v>
      </c>
      <c r="K429" s="15">
        <v>1.9693830000000001</v>
      </c>
      <c r="L429" s="16">
        <v>2348.386</v>
      </c>
      <c r="M429" s="17">
        <v>0.35565799999999997</v>
      </c>
      <c r="N429" s="18">
        <v>0.49066100000000001</v>
      </c>
      <c r="O429" s="19">
        <v>4.9069999999999995E-4</v>
      </c>
      <c r="P429" s="20">
        <v>1.144004</v>
      </c>
      <c r="Q429" s="21">
        <v>0.96630000000000005</v>
      </c>
      <c r="R429" s="22">
        <v>1.1523000000000001</v>
      </c>
      <c r="S429" s="23">
        <v>0.40689999999999998</v>
      </c>
      <c r="T429" s="24"/>
    </row>
    <row r="430" spans="1:20" x14ac:dyDescent="0.25">
      <c r="A430" s="11">
        <v>41708</v>
      </c>
      <c r="B430" t="s">
        <v>44</v>
      </c>
      <c r="C430" t="s">
        <v>21</v>
      </c>
      <c r="D430">
        <v>4</v>
      </c>
      <c r="E430">
        <v>4.3</v>
      </c>
      <c r="F430">
        <v>0</v>
      </c>
      <c r="G430">
        <v>15.3</v>
      </c>
      <c r="H430">
        <v>26.6</v>
      </c>
      <c r="I430">
        <v>6037</v>
      </c>
      <c r="J430" t="s">
        <v>179</v>
      </c>
      <c r="K430" s="15">
        <v>1.9995320000000001</v>
      </c>
      <c r="L430" s="16">
        <v>828.30830000000003</v>
      </c>
      <c r="M430" s="17">
        <v>0.35287200000000002</v>
      </c>
      <c r="N430" s="18">
        <v>0.48821100000000001</v>
      </c>
      <c r="O430" s="19">
        <v>4.8819999999999999E-4</v>
      </c>
      <c r="P430" s="20">
        <v>1.1382909999999999</v>
      </c>
      <c r="Q430" s="21">
        <v>0.97619999999999996</v>
      </c>
      <c r="R430" s="22">
        <v>0.40439999999999998</v>
      </c>
      <c r="S430" s="23">
        <v>0.4017</v>
      </c>
      <c r="T430" s="24"/>
    </row>
    <row r="431" spans="1:20" x14ac:dyDescent="0.25">
      <c r="A431" s="11">
        <v>41708</v>
      </c>
      <c r="B431" t="s">
        <v>44</v>
      </c>
      <c r="C431" t="s">
        <v>21</v>
      </c>
      <c r="D431">
        <v>4</v>
      </c>
      <c r="E431">
        <v>4.3</v>
      </c>
      <c r="F431">
        <v>15</v>
      </c>
      <c r="H431">
        <v>25.1</v>
      </c>
      <c r="I431">
        <v>6037</v>
      </c>
      <c r="J431" t="s">
        <v>95</v>
      </c>
      <c r="K431" s="15">
        <v>2.0964320000000001</v>
      </c>
      <c r="L431" s="16">
        <v>1334.9</v>
      </c>
      <c r="M431" s="17">
        <v>0.35988900000000001</v>
      </c>
      <c r="N431" s="18">
        <v>0.49066399999999999</v>
      </c>
      <c r="O431" s="19">
        <v>4.9069999999999995E-4</v>
      </c>
      <c r="P431" s="20">
        <v>1.1440109999999999</v>
      </c>
      <c r="Q431" s="21">
        <v>1.0286</v>
      </c>
      <c r="R431" s="22">
        <v>0.65500000000000003</v>
      </c>
      <c r="S431" s="23">
        <v>0.41170000000000001</v>
      </c>
      <c r="T431" s="24"/>
    </row>
    <row r="432" spans="1:20" x14ac:dyDescent="0.25">
      <c r="A432" s="11">
        <v>41708</v>
      </c>
      <c r="B432" t="s">
        <v>44</v>
      </c>
      <c r="C432" t="s">
        <v>21</v>
      </c>
      <c r="D432">
        <v>4</v>
      </c>
      <c r="E432">
        <v>4.3</v>
      </c>
      <c r="F432">
        <v>30</v>
      </c>
      <c r="H432">
        <v>25.6</v>
      </c>
      <c r="I432">
        <v>6037</v>
      </c>
      <c r="J432" t="s">
        <v>96</v>
      </c>
      <c r="K432" s="15">
        <v>2.0958329999999998</v>
      </c>
      <c r="L432" s="16">
        <v>1824.6410000000001</v>
      </c>
      <c r="M432" s="17">
        <v>0.36228300000000002</v>
      </c>
      <c r="N432" s="18">
        <v>0.48984299999999997</v>
      </c>
      <c r="O432" s="19">
        <v>4.8979999999999998E-4</v>
      </c>
      <c r="P432" s="20">
        <v>1.1420969999999999</v>
      </c>
      <c r="Q432" s="21">
        <v>1.0266</v>
      </c>
      <c r="R432" s="22">
        <v>0.89380000000000004</v>
      </c>
      <c r="S432" s="23">
        <v>0.4138</v>
      </c>
      <c r="T432" s="24"/>
    </row>
    <row r="433" spans="1:20" x14ac:dyDescent="0.25">
      <c r="A433" s="11">
        <v>41708</v>
      </c>
      <c r="B433" t="s">
        <v>44</v>
      </c>
      <c r="C433" t="s">
        <v>21</v>
      </c>
      <c r="D433">
        <v>4</v>
      </c>
      <c r="E433">
        <v>4.3</v>
      </c>
      <c r="F433">
        <v>45</v>
      </c>
      <c r="H433">
        <v>26.1</v>
      </c>
      <c r="I433">
        <v>6037</v>
      </c>
      <c r="J433" t="s">
        <v>97</v>
      </c>
      <c r="K433" s="15">
        <v>2.0649099999999998</v>
      </c>
      <c r="L433" s="16">
        <v>2274.596</v>
      </c>
      <c r="M433" s="17">
        <v>0.37625999999999998</v>
      </c>
      <c r="N433" s="18">
        <v>0.48902499999999999</v>
      </c>
      <c r="O433" s="19">
        <v>4.8899999999999996E-4</v>
      </c>
      <c r="P433" s="20">
        <v>1.1401889999999999</v>
      </c>
      <c r="Q433" s="21">
        <v>1.0098</v>
      </c>
      <c r="R433" s="22">
        <v>1.1123000000000001</v>
      </c>
      <c r="S433" s="23">
        <v>0.42899999999999999</v>
      </c>
      <c r="T433" s="24"/>
    </row>
    <row r="434" spans="1:20" x14ac:dyDescent="0.25">
      <c r="A434" s="11">
        <v>41708</v>
      </c>
      <c r="B434" t="s">
        <v>44</v>
      </c>
      <c r="C434" t="s">
        <v>21</v>
      </c>
      <c r="D434">
        <v>4</v>
      </c>
      <c r="E434">
        <v>4.4000000000000004</v>
      </c>
      <c r="F434">
        <v>0</v>
      </c>
      <c r="G434">
        <v>16.3</v>
      </c>
      <c r="H434">
        <v>27.1</v>
      </c>
      <c r="I434">
        <v>6038</v>
      </c>
      <c r="J434" t="s">
        <v>180</v>
      </c>
      <c r="K434" s="15">
        <v>2.0906729999999998</v>
      </c>
      <c r="L434" s="16">
        <v>598.1318</v>
      </c>
      <c r="M434" s="17">
        <v>0.35734199999999999</v>
      </c>
      <c r="N434" s="18">
        <v>0.48744500000000002</v>
      </c>
      <c r="O434" s="19">
        <v>4.8739999999999998E-4</v>
      </c>
      <c r="P434" s="20">
        <v>1.136506</v>
      </c>
      <c r="Q434" s="21">
        <v>1.0190999999999999</v>
      </c>
      <c r="R434" s="22">
        <v>0.29160000000000003</v>
      </c>
      <c r="S434" s="23">
        <v>0.40610000000000002</v>
      </c>
      <c r="T434" t="s">
        <v>2537</v>
      </c>
    </row>
    <row r="435" spans="1:20" x14ac:dyDescent="0.25">
      <c r="A435" s="11">
        <v>41708</v>
      </c>
      <c r="B435" t="s">
        <v>44</v>
      </c>
      <c r="C435" t="s">
        <v>21</v>
      </c>
      <c r="D435">
        <v>4</v>
      </c>
      <c r="E435">
        <v>4.4000000000000004</v>
      </c>
      <c r="F435">
        <v>15</v>
      </c>
      <c r="H435">
        <v>25.6</v>
      </c>
      <c r="I435">
        <v>6038</v>
      </c>
      <c r="J435" t="s">
        <v>98</v>
      </c>
      <c r="K435" s="15">
        <v>2.3697300000000001</v>
      </c>
      <c r="L435" s="16">
        <v>1155.0730000000001</v>
      </c>
      <c r="M435" s="17">
        <v>0.36924800000000002</v>
      </c>
      <c r="N435" s="18">
        <v>0.48989199999999999</v>
      </c>
      <c r="O435" s="19">
        <v>4.8990000000000004E-4</v>
      </c>
      <c r="P435" s="20">
        <v>1.142212</v>
      </c>
      <c r="Q435" s="21">
        <v>1.1609</v>
      </c>
      <c r="R435" s="22">
        <v>0.56589999999999996</v>
      </c>
      <c r="S435" s="23">
        <v>0.42180000000000001</v>
      </c>
      <c r="T435" s="24"/>
    </row>
    <row r="436" spans="1:20" x14ac:dyDescent="0.25">
      <c r="A436" s="11">
        <v>41708</v>
      </c>
      <c r="B436" t="s">
        <v>44</v>
      </c>
      <c r="C436" t="s">
        <v>21</v>
      </c>
      <c r="D436">
        <v>4</v>
      </c>
      <c r="E436">
        <v>4.4000000000000004</v>
      </c>
      <c r="F436">
        <v>30</v>
      </c>
      <c r="H436">
        <v>26.1</v>
      </c>
      <c r="I436">
        <v>6038</v>
      </c>
      <c r="J436" t="s">
        <v>99</v>
      </c>
      <c r="K436" s="15">
        <v>2.41371</v>
      </c>
      <c r="L436" s="16">
        <v>1559.259</v>
      </c>
      <c r="M436" s="17">
        <v>0.36601400000000001</v>
      </c>
      <c r="N436" s="18">
        <v>0.48907400000000001</v>
      </c>
      <c r="O436" s="19">
        <v>4.8910000000000002E-4</v>
      </c>
      <c r="P436" s="20">
        <v>1.1403030000000001</v>
      </c>
      <c r="Q436" s="21">
        <v>1.1805000000000001</v>
      </c>
      <c r="R436" s="22">
        <v>0.76259999999999994</v>
      </c>
      <c r="S436" s="23">
        <v>0.41739999999999999</v>
      </c>
      <c r="T436" s="24"/>
    </row>
    <row r="437" spans="1:20" x14ac:dyDescent="0.25">
      <c r="A437" s="11">
        <v>41708</v>
      </c>
      <c r="B437" t="s">
        <v>44</v>
      </c>
      <c r="C437" t="s">
        <v>21</v>
      </c>
      <c r="D437">
        <v>4</v>
      </c>
      <c r="E437">
        <v>4.4000000000000004</v>
      </c>
      <c r="F437">
        <v>45</v>
      </c>
      <c r="H437">
        <v>26.6</v>
      </c>
      <c r="I437">
        <v>6038</v>
      </c>
      <c r="J437" t="s">
        <v>100</v>
      </c>
      <c r="K437" s="15">
        <v>2.3564129999999999</v>
      </c>
      <c r="L437" s="16">
        <v>1966.36</v>
      </c>
      <c r="M437" s="17">
        <v>0.36836200000000002</v>
      </c>
      <c r="N437" s="18">
        <v>0.48825800000000003</v>
      </c>
      <c r="O437" s="19">
        <v>4.883E-4</v>
      </c>
      <c r="P437" s="20">
        <v>1.138401</v>
      </c>
      <c r="Q437" s="21">
        <v>1.1505000000000001</v>
      </c>
      <c r="R437" s="22">
        <v>0.96009999999999995</v>
      </c>
      <c r="S437" s="23">
        <v>0.41930000000000001</v>
      </c>
      <c r="T437" s="24"/>
    </row>
    <row r="438" spans="1:20" x14ac:dyDescent="0.25">
      <c r="A438" s="11">
        <v>41708</v>
      </c>
      <c r="B438" t="s">
        <v>44</v>
      </c>
      <c r="C438" t="s">
        <v>21</v>
      </c>
      <c r="D438">
        <v>4</v>
      </c>
      <c r="E438">
        <v>4.5</v>
      </c>
      <c r="F438">
        <v>0</v>
      </c>
      <c r="G438">
        <v>16.2</v>
      </c>
      <c r="H438">
        <v>26.6</v>
      </c>
      <c r="I438">
        <v>6039</v>
      </c>
      <c r="J438" t="s">
        <v>181</v>
      </c>
      <c r="K438" s="15">
        <v>1.9493720000000001</v>
      </c>
      <c r="L438" s="16">
        <v>508.29919999999998</v>
      </c>
      <c r="M438" s="17">
        <v>0.35249900000000001</v>
      </c>
      <c r="N438" s="18">
        <v>0.48821100000000001</v>
      </c>
      <c r="O438" s="19">
        <v>4.8819999999999999E-4</v>
      </c>
      <c r="P438" s="20">
        <v>1.1382909999999999</v>
      </c>
      <c r="Q438" s="21">
        <v>0.95169999999999999</v>
      </c>
      <c r="R438" s="22">
        <v>0.2482</v>
      </c>
      <c r="S438" s="23">
        <v>0.4012</v>
      </c>
      <c r="T438" s="24"/>
    </row>
    <row r="439" spans="1:20" x14ac:dyDescent="0.25">
      <c r="A439" s="11">
        <v>41708</v>
      </c>
      <c r="B439" t="s">
        <v>44</v>
      </c>
      <c r="C439" t="s">
        <v>21</v>
      </c>
      <c r="D439">
        <v>4</v>
      </c>
      <c r="E439">
        <v>4.5</v>
      </c>
      <c r="F439">
        <v>15</v>
      </c>
      <c r="H439">
        <v>25.6</v>
      </c>
      <c r="I439">
        <v>6039</v>
      </c>
      <c r="J439" t="s">
        <v>101</v>
      </c>
      <c r="K439" s="15">
        <v>1.93828</v>
      </c>
      <c r="L439" s="16">
        <v>1114.683</v>
      </c>
      <c r="M439" s="17">
        <v>0.36019899999999999</v>
      </c>
      <c r="N439" s="18">
        <v>0.48984299999999997</v>
      </c>
      <c r="O439" s="19">
        <v>4.8979999999999998E-4</v>
      </c>
      <c r="P439" s="20">
        <v>1.1420969999999999</v>
      </c>
      <c r="Q439" s="21">
        <v>0.94950000000000001</v>
      </c>
      <c r="R439" s="22">
        <v>0.54600000000000004</v>
      </c>
      <c r="S439" s="23">
        <v>0.41139999999999999</v>
      </c>
      <c r="T439" s="24"/>
    </row>
    <row r="440" spans="1:20" x14ac:dyDescent="0.25">
      <c r="A440" s="11">
        <v>41708</v>
      </c>
      <c r="B440" t="s">
        <v>44</v>
      </c>
      <c r="C440" t="s">
        <v>21</v>
      </c>
      <c r="D440">
        <v>4</v>
      </c>
      <c r="E440">
        <v>4.5</v>
      </c>
      <c r="F440">
        <v>30</v>
      </c>
      <c r="H440">
        <v>25.6</v>
      </c>
      <c r="I440">
        <v>6039</v>
      </c>
      <c r="J440" t="s">
        <v>102</v>
      </c>
      <c r="K440" s="15">
        <v>1.9409700000000001</v>
      </c>
      <c r="L440" s="16">
        <v>1555.098</v>
      </c>
      <c r="M440" s="17">
        <v>0.36175200000000002</v>
      </c>
      <c r="N440" s="18">
        <v>0.48984299999999997</v>
      </c>
      <c r="O440" s="19">
        <v>4.8979999999999998E-4</v>
      </c>
      <c r="P440" s="20">
        <v>1.1420969999999999</v>
      </c>
      <c r="Q440" s="21">
        <v>0.95079999999999998</v>
      </c>
      <c r="R440" s="22">
        <v>0.76180000000000003</v>
      </c>
      <c r="S440" s="23">
        <v>0.41320000000000001</v>
      </c>
      <c r="T440" s="24"/>
    </row>
    <row r="441" spans="1:20" x14ac:dyDescent="0.25">
      <c r="A441" s="11">
        <v>41708</v>
      </c>
      <c r="B441" t="s">
        <v>44</v>
      </c>
      <c r="C441" t="s">
        <v>21</v>
      </c>
      <c r="D441">
        <v>4</v>
      </c>
      <c r="E441">
        <v>4.5</v>
      </c>
      <c r="F441">
        <v>45</v>
      </c>
      <c r="H441">
        <v>25.6</v>
      </c>
      <c r="I441">
        <v>6039</v>
      </c>
      <c r="J441" t="s">
        <v>103</v>
      </c>
      <c r="K441" s="15">
        <v>1.6793180000000001</v>
      </c>
      <c r="L441" s="16">
        <v>2071.4949999999999</v>
      </c>
      <c r="M441" s="17">
        <v>0.35364899999999999</v>
      </c>
      <c r="N441" s="18">
        <v>0.48984299999999997</v>
      </c>
      <c r="O441" s="19">
        <v>4.8979999999999998E-4</v>
      </c>
      <c r="P441" s="20">
        <v>1.1420969999999999</v>
      </c>
      <c r="Q441" s="21">
        <v>0.8226</v>
      </c>
      <c r="R441" s="22">
        <v>1.0146999999999999</v>
      </c>
      <c r="S441" s="23">
        <v>0.40389999999999998</v>
      </c>
      <c r="T441" s="24"/>
    </row>
    <row r="442" spans="1:20" x14ac:dyDescent="0.25">
      <c r="A442" s="11">
        <v>41708</v>
      </c>
      <c r="B442" t="s">
        <v>44</v>
      </c>
      <c r="C442" t="s">
        <v>21</v>
      </c>
      <c r="D442">
        <v>4</v>
      </c>
      <c r="E442">
        <v>4.5999999999999996</v>
      </c>
      <c r="F442">
        <v>0</v>
      </c>
      <c r="G442">
        <v>17</v>
      </c>
      <c r="H442">
        <v>26.1</v>
      </c>
      <c r="I442">
        <v>6040</v>
      </c>
      <c r="J442" t="s">
        <v>182</v>
      </c>
      <c r="K442" s="15">
        <v>2.044365</v>
      </c>
      <c r="L442" s="16">
        <v>797.149</v>
      </c>
      <c r="M442" s="17">
        <v>0.34981099999999998</v>
      </c>
      <c r="N442" s="18">
        <v>0.48909000000000002</v>
      </c>
      <c r="O442" s="19">
        <v>4.8910000000000002E-4</v>
      </c>
      <c r="P442" s="20">
        <v>1.140341</v>
      </c>
      <c r="Q442" s="21">
        <v>0.99990000000000001</v>
      </c>
      <c r="R442" s="22">
        <v>0.38990000000000002</v>
      </c>
      <c r="S442" s="23">
        <v>0.39889999999999998</v>
      </c>
      <c r="T442" s="24"/>
    </row>
    <row r="443" spans="1:20" x14ac:dyDescent="0.25">
      <c r="A443" s="11">
        <v>41708</v>
      </c>
      <c r="B443" t="s">
        <v>44</v>
      </c>
      <c r="C443" t="s">
        <v>21</v>
      </c>
      <c r="D443">
        <v>4</v>
      </c>
      <c r="E443">
        <v>4.5999999999999996</v>
      </c>
      <c r="F443">
        <v>15</v>
      </c>
      <c r="H443">
        <v>25.1</v>
      </c>
      <c r="I443">
        <v>6040</v>
      </c>
      <c r="J443" t="s">
        <v>104</v>
      </c>
      <c r="K443" s="15">
        <v>1.821601</v>
      </c>
      <c r="L443" s="16">
        <v>1356.3889999999999</v>
      </c>
      <c r="M443" s="17">
        <v>0.36903999999999998</v>
      </c>
      <c r="N443" s="18">
        <v>0.490728</v>
      </c>
      <c r="O443" s="19">
        <v>4.9069999999999995E-4</v>
      </c>
      <c r="P443" s="20">
        <v>1.144161</v>
      </c>
      <c r="Q443" s="21">
        <v>0.89390000000000003</v>
      </c>
      <c r="R443" s="22">
        <v>0.66559999999999997</v>
      </c>
      <c r="S443" s="23">
        <v>0.42220000000000002</v>
      </c>
      <c r="T443" s="24"/>
    </row>
    <row r="444" spans="1:20" x14ac:dyDescent="0.25">
      <c r="A444" s="11">
        <v>41708</v>
      </c>
      <c r="B444" t="s">
        <v>44</v>
      </c>
      <c r="C444" t="s">
        <v>21</v>
      </c>
      <c r="D444">
        <v>4</v>
      </c>
      <c r="E444">
        <v>4.5999999999999996</v>
      </c>
      <c r="F444">
        <v>30</v>
      </c>
      <c r="H444">
        <v>25.1</v>
      </c>
      <c r="I444">
        <v>6040</v>
      </c>
      <c r="J444" t="s">
        <v>105</v>
      </c>
      <c r="K444" s="15">
        <v>1.7089810000000001</v>
      </c>
      <c r="L444" s="16">
        <v>1957.7919999999999</v>
      </c>
      <c r="M444" s="17">
        <v>0.36155799999999999</v>
      </c>
      <c r="N444" s="18">
        <v>0.490728</v>
      </c>
      <c r="O444" s="19">
        <v>4.9069999999999995E-4</v>
      </c>
      <c r="P444" s="20">
        <v>1.144161</v>
      </c>
      <c r="Q444" s="21">
        <v>0.83860000000000001</v>
      </c>
      <c r="R444" s="22">
        <v>0.9607</v>
      </c>
      <c r="S444" s="23">
        <v>0.41370000000000001</v>
      </c>
      <c r="T444" s="24"/>
    </row>
    <row r="445" spans="1:20" x14ac:dyDescent="0.25">
      <c r="A445" s="11">
        <v>41708</v>
      </c>
      <c r="B445" t="s">
        <v>44</v>
      </c>
      <c r="C445" t="s">
        <v>21</v>
      </c>
      <c r="D445">
        <v>4</v>
      </c>
      <c r="E445">
        <v>4.5999999999999996</v>
      </c>
      <c r="F445">
        <v>45</v>
      </c>
      <c r="H445">
        <v>25.6</v>
      </c>
      <c r="I445">
        <v>6040</v>
      </c>
      <c r="J445" t="s">
        <v>106</v>
      </c>
      <c r="K445" s="15">
        <v>1.641052</v>
      </c>
      <c r="L445" s="16">
        <v>2563.8589999999999</v>
      </c>
      <c r="M445" s="17">
        <v>0.375191</v>
      </c>
      <c r="N445" s="18">
        <v>0.48990899999999998</v>
      </c>
      <c r="O445" s="19">
        <v>4.8990000000000004E-4</v>
      </c>
      <c r="P445" s="20">
        <v>1.14225</v>
      </c>
      <c r="Q445" s="21">
        <v>0.80400000000000005</v>
      </c>
      <c r="R445" s="22">
        <v>1.2561</v>
      </c>
      <c r="S445" s="23">
        <v>0.42859999999999998</v>
      </c>
      <c r="T445" s="24"/>
    </row>
    <row r="446" spans="1:20" x14ac:dyDescent="0.25">
      <c r="A446" s="11">
        <v>41708</v>
      </c>
      <c r="B446" t="s">
        <v>44</v>
      </c>
      <c r="C446" t="s">
        <v>21</v>
      </c>
      <c r="D446">
        <v>4</v>
      </c>
      <c r="E446">
        <v>4.7</v>
      </c>
      <c r="F446">
        <v>0</v>
      </c>
      <c r="G446">
        <v>15.2</v>
      </c>
      <c r="H446">
        <v>26.2</v>
      </c>
      <c r="I446">
        <v>6041</v>
      </c>
      <c r="J446" t="s">
        <v>183</v>
      </c>
      <c r="K446" s="15">
        <v>2.1607319999999999</v>
      </c>
      <c r="L446" s="16">
        <v>505.8433</v>
      </c>
      <c r="M446" s="17">
        <v>0.41698099999999999</v>
      </c>
      <c r="N446" s="18">
        <v>0.48899999999999999</v>
      </c>
      <c r="O446" s="19">
        <v>4.8899999999999996E-4</v>
      </c>
      <c r="P446" s="20">
        <v>1.1401319999999999</v>
      </c>
      <c r="Q446" s="21">
        <v>1.0566</v>
      </c>
      <c r="R446" s="22">
        <v>0.24740000000000001</v>
      </c>
      <c r="S446" s="23">
        <v>0.47539999999999999</v>
      </c>
      <c r="T446" s="24"/>
    </row>
    <row r="447" spans="1:20" x14ac:dyDescent="0.25">
      <c r="A447" s="11">
        <v>41708</v>
      </c>
      <c r="B447" t="s">
        <v>44</v>
      </c>
      <c r="C447" t="s">
        <v>21</v>
      </c>
      <c r="D447">
        <v>4</v>
      </c>
      <c r="E447">
        <v>4.7</v>
      </c>
      <c r="F447">
        <v>15</v>
      </c>
      <c r="H447">
        <v>25.2</v>
      </c>
      <c r="I447">
        <v>6041</v>
      </c>
      <c r="J447" t="s">
        <v>107</v>
      </c>
      <c r="K447" s="15">
        <v>2.0705830000000001</v>
      </c>
      <c r="L447" s="16">
        <v>946.64099999999996</v>
      </c>
      <c r="M447" s="17">
        <v>0.36304799999999998</v>
      </c>
      <c r="N447" s="18">
        <v>0.49063899999999999</v>
      </c>
      <c r="O447" s="19">
        <v>4.906E-4</v>
      </c>
      <c r="P447" s="20">
        <v>1.1439539999999999</v>
      </c>
      <c r="Q447" s="21">
        <v>1.0159</v>
      </c>
      <c r="R447" s="22">
        <v>0.46450000000000002</v>
      </c>
      <c r="S447" s="23">
        <v>0.4153</v>
      </c>
      <c r="T447" s="24"/>
    </row>
    <row r="448" spans="1:20" x14ac:dyDescent="0.25">
      <c r="A448" s="11">
        <v>41708</v>
      </c>
      <c r="B448" t="s">
        <v>44</v>
      </c>
      <c r="C448" t="s">
        <v>21</v>
      </c>
      <c r="D448">
        <v>4</v>
      </c>
      <c r="E448">
        <v>4.7</v>
      </c>
      <c r="F448">
        <v>30</v>
      </c>
      <c r="H448">
        <v>25.7</v>
      </c>
      <c r="I448">
        <v>6041</v>
      </c>
      <c r="J448" t="s">
        <v>108</v>
      </c>
      <c r="K448" s="15">
        <v>2.0908329999999999</v>
      </c>
      <c r="L448" s="16">
        <v>1371.5250000000001</v>
      </c>
      <c r="M448" s="17">
        <v>0.37473000000000001</v>
      </c>
      <c r="N448" s="18">
        <v>0.48981799999999998</v>
      </c>
      <c r="O448" s="19">
        <v>4.8979999999999998E-4</v>
      </c>
      <c r="P448" s="20">
        <v>1.1420399999999999</v>
      </c>
      <c r="Q448" s="21">
        <v>1.0241</v>
      </c>
      <c r="R448" s="22">
        <v>0.67179999999999995</v>
      </c>
      <c r="S448" s="23">
        <v>0.42799999999999999</v>
      </c>
      <c r="T448" s="24"/>
    </row>
    <row r="449" spans="1:20" x14ac:dyDescent="0.25">
      <c r="A449" s="11">
        <v>41708</v>
      </c>
      <c r="B449" t="s">
        <v>44</v>
      </c>
      <c r="C449" t="s">
        <v>21</v>
      </c>
      <c r="D449">
        <v>4</v>
      </c>
      <c r="E449">
        <v>4.7</v>
      </c>
      <c r="F449">
        <v>45</v>
      </c>
      <c r="H449">
        <v>27.2</v>
      </c>
      <c r="I449">
        <v>6041</v>
      </c>
      <c r="J449" t="s">
        <v>109</v>
      </c>
      <c r="K449" s="15">
        <v>1.987833</v>
      </c>
      <c r="L449" s="16">
        <v>1642.165</v>
      </c>
      <c r="M449" s="17">
        <v>0.38407599999999997</v>
      </c>
      <c r="N449" s="18">
        <v>0.48737200000000003</v>
      </c>
      <c r="O449" s="19">
        <v>4.8739999999999998E-4</v>
      </c>
      <c r="P449" s="20">
        <v>1.1363350000000001</v>
      </c>
      <c r="Q449" s="21">
        <v>0.96879999999999999</v>
      </c>
      <c r="R449" s="22">
        <v>0.80030000000000001</v>
      </c>
      <c r="S449" s="23">
        <v>0.43640000000000001</v>
      </c>
      <c r="T449" s="24"/>
    </row>
    <row r="450" spans="1:20" x14ac:dyDescent="0.25">
      <c r="A450" s="11">
        <v>41708</v>
      </c>
      <c r="B450" t="s">
        <v>512</v>
      </c>
      <c r="C450" t="s">
        <v>21</v>
      </c>
      <c r="D450">
        <v>5</v>
      </c>
      <c r="E450">
        <v>5</v>
      </c>
      <c r="F450">
        <v>0</v>
      </c>
      <c r="G450">
        <v>15.3</v>
      </c>
      <c r="H450">
        <v>25.6</v>
      </c>
      <c r="I450">
        <v>6042</v>
      </c>
      <c r="J450" t="s">
        <v>110</v>
      </c>
      <c r="K450" s="15">
        <v>2.1628159999999998</v>
      </c>
      <c r="L450" s="16">
        <v>782.01829999999995</v>
      </c>
      <c r="M450" s="17">
        <v>0.388241</v>
      </c>
      <c r="N450" s="18">
        <v>0.48989199999999999</v>
      </c>
      <c r="O450" s="19">
        <v>4.8990000000000004E-4</v>
      </c>
      <c r="P450" s="20">
        <v>1.142212</v>
      </c>
      <c r="Q450" s="21">
        <v>1.0595000000000001</v>
      </c>
      <c r="R450" s="22">
        <v>0.3831</v>
      </c>
      <c r="S450" s="23">
        <v>0.44350000000000001</v>
      </c>
      <c r="T450" s="24" t="s">
        <v>3051</v>
      </c>
    </row>
    <row r="451" spans="1:20" x14ac:dyDescent="0.25">
      <c r="A451" s="11">
        <v>41708</v>
      </c>
      <c r="B451" t="s">
        <v>512</v>
      </c>
      <c r="C451" t="s">
        <v>21</v>
      </c>
      <c r="D451">
        <v>5</v>
      </c>
      <c r="E451">
        <v>5</v>
      </c>
      <c r="F451">
        <v>15</v>
      </c>
      <c r="H451">
        <v>25.1</v>
      </c>
      <c r="I451">
        <v>6042</v>
      </c>
      <c r="J451" t="s">
        <v>111</v>
      </c>
      <c r="K451" s="15">
        <v>1.907599</v>
      </c>
      <c r="L451" s="16">
        <v>859.69929999999999</v>
      </c>
      <c r="M451" s="17">
        <v>0.35594700000000001</v>
      </c>
      <c r="N451" s="18">
        <v>0.49071300000000001</v>
      </c>
      <c r="O451" s="19">
        <v>4.9069999999999995E-4</v>
      </c>
      <c r="P451" s="20">
        <v>1.144126</v>
      </c>
      <c r="Q451" s="21">
        <v>0.93610000000000004</v>
      </c>
      <c r="R451" s="22">
        <v>0.4219</v>
      </c>
      <c r="S451" s="23">
        <v>0.40720000000000001</v>
      </c>
      <c r="T451" s="24" t="s">
        <v>3051</v>
      </c>
    </row>
    <row r="452" spans="1:20" x14ac:dyDescent="0.25">
      <c r="A452" s="11">
        <v>41708</v>
      </c>
      <c r="B452" t="s">
        <v>512</v>
      </c>
      <c r="C452" t="s">
        <v>21</v>
      </c>
      <c r="D452">
        <v>5</v>
      </c>
      <c r="E452">
        <v>5</v>
      </c>
      <c r="F452">
        <v>30</v>
      </c>
      <c r="H452">
        <v>25.1</v>
      </c>
      <c r="I452">
        <v>6042</v>
      </c>
      <c r="J452" t="s">
        <v>112</v>
      </c>
      <c r="K452" s="15">
        <v>1.7987</v>
      </c>
      <c r="L452" s="16">
        <v>1550.433</v>
      </c>
      <c r="M452" s="17">
        <v>0.37482399999999999</v>
      </c>
      <c r="N452" s="18">
        <v>0.49071300000000001</v>
      </c>
      <c r="O452" s="19">
        <v>4.9069999999999995E-4</v>
      </c>
      <c r="P452" s="20">
        <v>1.144126</v>
      </c>
      <c r="Q452" s="21">
        <v>0.88260000000000005</v>
      </c>
      <c r="R452" s="22">
        <v>0.76080000000000003</v>
      </c>
      <c r="S452" s="23">
        <v>0.42880000000000001</v>
      </c>
      <c r="T452" s="24" t="s">
        <v>3051</v>
      </c>
    </row>
    <row r="453" spans="1:20" x14ac:dyDescent="0.25">
      <c r="A453" s="11">
        <v>41708</v>
      </c>
      <c r="B453" t="s">
        <v>512</v>
      </c>
      <c r="C453" t="s">
        <v>21</v>
      </c>
      <c r="D453">
        <v>5</v>
      </c>
      <c r="E453">
        <v>5</v>
      </c>
      <c r="F453">
        <v>45</v>
      </c>
      <c r="H453">
        <v>25.1</v>
      </c>
      <c r="I453">
        <v>6042</v>
      </c>
      <c r="J453" t="s">
        <v>113</v>
      </c>
      <c r="K453" s="15">
        <v>1.6123730000000001</v>
      </c>
      <c r="L453" s="16">
        <v>1887.8779999999999</v>
      </c>
      <c r="M453" s="17">
        <v>0.365263</v>
      </c>
      <c r="N453" s="18">
        <v>0.49071300000000001</v>
      </c>
      <c r="O453" s="19">
        <v>4.9069999999999995E-4</v>
      </c>
      <c r="P453" s="20">
        <v>1.144126</v>
      </c>
      <c r="Q453" s="21">
        <v>0.79120000000000001</v>
      </c>
      <c r="R453" s="22">
        <v>0.9264</v>
      </c>
      <c r="S453" s="23">
        <v>0.41789999999999999</v>
      </c>
      <c r="T453" s="24" t="s">
        <v>3051</v>
      </c>
    </row>
    <row r="454" spans="1:20" x14ac:dyDescent="0.25">
      <c r="A454" s="11">
        <v>41708</v>
      </c>
      <c r="B454" t="s">
        <v>512</v>
      </c>
      <c r="C454" t="s">
        <v>21</v>
      </c>
      <c r="D454">
        <v>5</v>
      </c>
      <c r="E454">
        <v>5.0999999999999996</v>
      </c>
      <c r="F454">
        <v>0</v>
      </c>
      <c r="G454">
        <v>15.6</v>
      </c>
      <c r="H454">
        <v>26.1</v>
      </c>
      <c r="I454">
        <v>6043</v>
      </c>
      <c r="J454" t="s">
        <v>114</v>
      </c>
      <c r="K454" s="15">
        <v>2.001398</v>
      </c>
      <c r="L454" s="16">
        <v>533.94719999999995</v>
      </c>
      <c r="M454" s="17">
        <v>0.354792</v>
      </c>
      <c r="N454" s="18">
        <v>0.48905100000000001</v>
      </c>
      <c r="O454" s="19">
        <v>4.8910000000000002E-4</v>
      </c>
      <c r="P454" s="20">
        <v>1.14025</v>
      </c>
      <c r="Q454" s="21">
        <v>0.9788</v>
      </c>
      <c r="R454" s="22">
        <v>0.2611</v>
      </c>
      <c r="S454" s="23">
        <v>0.40460000000000002</v>
      </c>
      <c r="T454" s="24" t="s">
        <v>3059</v>
      </c>
    </row>
    <row r="455" spans="1:20" x14ac:dyDescent="0.25">
      <c r="A455" s="11">
        <v>41708</v>
      </c>
      <c r="B455" t="s">
        <v>512</v>
      </c>
      <c r="C455" t="s">
        <v>21</v>
      </c>
      <c r="D455">
        <v>5</v>
      </c>
      <c r="E455">
        <v>5.0999999999999996</v>
      </c>
      <c r="F455">
        <v>15</v>
      </c>
      <c r="H455">
        <v>26.1</v>
      </c>
      <c r="I455">
        <v>6043</v>
      </c>
      <c r="J455" t="s">
        <v>115</v>
      </c>
      <c r="K455" s="15"/>
      <c r="L455" s="16"/>
      <c r="M455" s="17"/>
      <c r="N455" s="18">
        <v>0.48905100000000001</v>
      </c>
      <c r="O455" s="19">
        <v>4.8910000000000002E-4</v>
      </c>
      <c r="P455" s="20">
        <v>1.14025</v>
      </c>
      <c r="Q455" s="21"/>
      <c r="R455" s="22"/>
      <c r="S455" s="23"/>
      <c r="T455" s="24" t="s">
        <v>515</v>
      </c>
    </row>
    <row r="456" spans="1:20" x14ac:dyDescent="0.25">
      <c r="A456" s="11">
        <v>41708</v>
      </c>
      <c r="B456" t="s">
        <v>512</v>
      </c>
      <c r="C456" t="s">
        <v>21</v>
      </c>
      <c r="D456">
        <v>5</v>
      </c>
      <c r="E456">
        <v>5.0999999999999996</v>
      </c>
      <c r="F456">
        <v>30</v>
      </c>
      <c r="H456">
        <v>25.6</v>
      </c>
      <c r="I456">
        <v>6043</v>
      </c>
      <c r="J456" t="s">
        <v>116</v>
      </c>
      <c r="K456" s="15">
        <v>1.7344109999999999</v>
      </c>
      <c r="L456" s="16">
        <v>1429.5070000000001</v>
      </c>
      <c r="M456" s="17">
        <v>0.36740099999999998</v>
      </c>
      <c r="N456" s="18">
        <v>0.489869</v>
      </c>
      <c r="O456" s="19">
        <v>4.8990000000000004E-4</v>
      </c>
      <c r="P456" s="20">
        <v>1.142158</v>
      </c>
      <c r="Q456" s="21">
        <v>0.84960000000000002</v>
      </c>
      <c r="R456" s="22">
        <v>0.70030000000000003</v>
      </c>
      <c r="S456" s="23">
        <v>0.41959999999999997</v>
      </c>
      <c r="T456" s="24" t="s">
        <v>3059</v>
      </c>
    </row>
    <row r="457" spans="1:20" x14ac:dyDescent="0.25">
      <c r="A457" s="11">
        <v>41708</v>
      </c>
      <c r="B457" t="s">
        <v>512</v>
      </c>
      <c r="C457" t="s">
        <v>21</v>
      </c>
      <c r="D457">
        <v>5</v>
      </c>
      <c r="E457">
        <v>5.0999999999999996</v>
      </c>
      <c r="F457">
        <v>45</v>
      </c>
      <c r="H457">
        <v>25.1</v>
      </c>
      <c r="I457">
        <v>6043</v>
      </c>
      <c r="J457" t="s">
        <v>117</v>
      </c>
      <c r="K457" s="15">
        <v>1.489336</v>
      </c>
      <c r="L457" s="16">
        <v>1876.7639999999999</v>
      </c>
      <c r="M457" s="17">
        <v>0.36424000000000001</v>
      </c>
      <c r="N457" s="18">
        <v>0.49069000000000002</v>
      </c>
      <c r="O457" s="19">
        <v>4.9069999999999995E-4</v>
      </c>
      <c r="P457" s="20">
        <v>1.1440729999999999</v>
      </c>
      <c r="Q457" s="21">
        <v>0.73080000000000001</v>
      </c>
      <c r="R457" s="22">
        <v>0.92090000000000005</v>
      </c>
      <c r="S457" s="23">
        <v>0.41670000000000001</v>
      </c>
      <c r="T457" s="24" t="s">
        <v>3059</v>
      </c>
    </row>
    <row r="458" spans="1:20" x14ac:dyDescent="0.25">
      <c r="A458" s="11">
        <v>41708</v>
      </c>
      <c r="B458" t="s">
        <v>512</v>
      </c>
      <c r="C458" t="s">
        <v>21</v>
      </c>
      <c r="D458">
        <v>5</v>
      </c>
      <c r="E458">
        <v>5.2</v>
      </c>
      <c r="F458">
        <v>0</v>
      </c>
      <c r="G458">
        <v>16</v>
      </c>
      <c r="H458">
        <v>25.6</v>
      </c>
      <c r="I458">
        <v>6044</v>
      </c>
      <c r="J458" t="s">
        <v>118</v>
      </c>
      <c r="K458" s="15">
        <v>2.027177</v>
      </c>
      <c r="L458" s="16">
        <v>680.90800000000002</v>
      </c>
      <c r="M458" s="17">
        <v>0.36188799999999999</v>
      </c>
      <c r="N458" s="18">
        <v>0.48994599999999999</v>
      </c>
      <c r="O458" s="19">
        <v>4.8990000000000004E-4</v>
      </c>
      <c r="P458" s="20">
        <v>1.1423380000000001</v>
      </c>
      <c r="Q458" s="21">
        <v>0.99319999999999997</v>
      </c>
      <c r="R458" s="22">
        <v>0.33360000000000001</v>
      </c>
      <c r="S458" s="23">
        <v>0.41339999999999999</v>
      </c>
      <c r="T458" s="24"/>
    </row>
    <row r="459" spans="1:20" x14ac:dyDescent="0.25">
      <c r="A459" s="11">
        <v>41708</v>
      </c>
      <c r="B459" t="s">
        <v>512</v>
      </c>
      <c r="C459" t="s">
        <v>21</v>
      </c>
      <c r="D459">
        <v>5</v>
      </c>
      <c r="E459">
        <v>5.2</v>
      </c>
      <c r="F459">
        <v>15</v>
      </c>
      <c r="H459">
        <v>24.6</v>
      </c>
      <c r="I459">
        <v>6044</v>
      </c>
      <c r="J459" t="s">
        <v>119</v>
      </c>
      <c r="K459" s="15">
        <v>1.927643</v>
      </c>
      <c r="L459" s="16">
        <v>1232.0740000000001</v>
      </c>
      <c r="M459" s="17">
        <v>0.37023800000000001</v>
      </c>
      <c r="N459" s="18">
        <v>0.49159199999999997</v>
      </c>
      <c r="O459" s="19">
        <v>4.9160000000000002E-4</v>
      </c>
      <c r="P459" s="20">
        <v>1.1461749999999999</v>
      </c>
      <c r="Q459" s="21">
        <v>0.9476</v>
      </c>
      <c r="R459" s="22">
        <v>0.60570000000000002</v>
      </c>
      <c r="S459" s="23">
        <v>0.4244</v>
      </c>
      <c r="T459" s="24"/>
    </row>
    <row r="460" spans="1:20" x14ac:dyDescent="0.25">
      <c r="A460" s="11">
        <v>41708</v>
      </c>
      <c r="B460" t="s">
        <v>512</v>
      </c>
      <c r="C460" t="s">
        <v>21</v>
      </c>
      <c r="D460">
        <v>5</v>
      </c>
      <c r="E460">
        <v>5.2</v>
      </c>
      <c r="F460">
        <v>30</v>
      </c>
      <c r="H460">
        <v>24.6</v>
      </c>
      <c r="I460">
        <v>6044</v>
      </c>
      <c r="J460" t="s">
        <v>120</v>
      </c>
      <c r="K460" s="15">
        <v>1.7679400000000001</v>
      </c>
      <c r="L460" s="16">
        <v>1669.414</v>
      </c>
      <c r="M460" s="17">
        <v>0.37011100000000002</v>
      </c>
      <c r="N460" s="18">
        <v>0.49159199999999997</v>
      </c>
      <c r="O460" s="19">
        <v>4.9160000000000002E-4</v>
      </c>
      <c r="P460" s="20">
        <v>1.1461749999999999</v>
      </c>
      <c r="Q460" s="21">
        <v>0.86909999999999998</v>
      </c>
      <c r="R460" s="22">
        <v>0.82069999999999999</v>
      </c>
      <c r="S460" s="23">
        <v>0.42420000000000002</v>
      </c>
      <c r="T460" s="24"/>
    </row>
    <row r="461" spans="1:20" x14ac:dyDescent="0.25">
      <c r="A461" s="11">
        <v>41708</v>
      </c>
      <c r="B461" t="s">
        <v>512</v>
      </c>
      <c r="C461" t="s">
        <v>21</v>
      </c>
      <c r="D461">
        <v>5</v>
      </c>
      <c r="E461">
        <v>5.2</v>
      </c>
      <c r="F461">
        <v>45</v>
      </c>
      <c r="H461">
        <v>25.1</v>
      </c>
      <c r="I461">
        <v>6044</v>
      </c>
      <c r="J461" t="s">
        <v>121</v>
      </c>
      <c r="K461" s="15">
        <v>1.6301540000000001</v>
      </c>
      <c r="L461" s="16">
        <v>2248.748</v>
      </c>
      <c r="M461" s="17">
        <v>0.38053900000000002</v>
      </c>
      <c r="N461" s="18">
        <v>0.49076799999999998</v>
      </c>
      <c r="O461" s="19">
        <v>4.908E-4</v>
      </c>
      <c r="P461" s="20">
        <v>1.144253</v>
      </c>
      <c r="Q461" s="21">
        <v>0.8</v>
      </c>
      <c r="R461" s="22">
        <v>1.1035999999999999</v>
      </c>
      <c r="S461" s="23">
        <v>0.43540000000000001</v>
      </c>
      <c r="T461" s="24"/>
    </row>
    <row r="462" spans="1:20" x14ac:dyDescent="0.25">
      <c r="A462" s="11">
        <v>41708</v>
      </c>
      <c r="B462" t="s">
        <v>512</v>
      </c>
      <c r="C462" t="s">
        <v>21</v>
      </c>
      <c r="D462">
        <v>5</v>
      </c>
      <c r="E462">
        <v>5.3</v>
      </c>
      <c r="F462">
        <v>0</v>
      </c>
      <c r="G462">
        <v>16.2</v>
      </c>
      <c r="H462">
        <v>25.1</v>
      </c>
      <c r="I462">
        <v>6045</v>
      </c>
      <c r="J462" t="s">
        <v>122</v>
      </c>
      <c r="K462" s="15">
        <v>2.0578280000000002</v>
      </c>
      <c r="L462" s="16">
        <v>677.66610000000003</v>
      </c>
      <c r="M462" s="17">
        <v>0.35496</v>
      </c>
      <c r="N462" s="18">
        <v>0.49069400000000002</v>
      </c>
      <c r="O462" s="19">
        <v>4.9069999999999995E-4</v>
      </c>
      <c r="P462" s="20">
        <v>1.14408</v>
      </c>
      <c r="Q462" s="21">
        <v>1.0098</v>
      </c>
      <c r="R462" s="22">
        <v>0.33250000000000002</v>
      </c>
      <c r="S462" s="23">
        <v>0.40610000000000002</v>
      </c>
      <c r="T462" s="24"/>
    </row>
    <row r="463" spans="1:20" x14ac:dyDescent="0.25">
      <c r="A463" s="11">
        <v>41708</v>
      </c>
      <c r="B463" t="s">
        <v>512</v>
      </c>
      <c r="C463" t="s">
        <v>21</v>
      </c>
      <c r="D463">
        <v>5</v>
      </c>
      <c r="E463">
        <v>5.3</v>
      </c>
      <c r="F463">
        <v>15</v>
      </c>
      <c r="H463">
        <v>24.6</v>
      </c>
      <c r="I463">
        <v>6045</v>
      </c>
      <c r="J463" t="s">
        <v>123</v>
      </c>
      <c r="K463" s="15">
        <v>1.972977</v>
      </c>
      <c r="L463" s="16">
        <v>906.07129999999995</v>
      </c>
      <c r="M463" s="17">
        <v>0.35045799999999999</v>
      </c>
      <c r="N463" s="18">
        <v>0.49151800000000001</v>
      </c>
      <c r="O463" s="19">
        <v>4.9149999999999997E-4</v>
      </c>
      <c r="P463" s="20">
        <v>1.146001</v>
      </c>
      <c r="Q463" s="21">
        <v>0.9698</v>
      </c>
      <c r="R463" s="22">
        <v>0.44540000000000002</v>
      </c>
      <c r="S463" s="23">
        <v>0.40160000000000001</v>
      </c>
      <c r="T463" s="24"/>
    </row>
    <row r="464" spans="1:20" x14ac:dyDescent="0.25">
      <c r="A464" s="11">
        <v>41708</v>
      </c>
      <c r="B464" t="s">
        <v>512</v>
      </c>
      <c r="C464" t="s">
        <v>21</v>
      </c>
      <c r="D464">
        <v>5</v>
      </c>
      <c r="E464">
        <v>5.3</v>
      </c>
      <c r="F464">
        <v>30</v>
      </c>
      <c r="H464">
        <v>24.6</v>
      </c>
      <c r="I464">
        <v>6045</v>
      </c>
      <c r="J464" t="s">
        <v>124</v>
      </c>
      <c r="K464" s="15">
        <v>1.9084540000000001</v>
      </c>
      <c r="L464" s="16">
        <v>1476.749</v>
      </c>
      <c r="M464" s="17">
        <v>0.37671700000000002</v>
      </c>
      <c r="N464" s="18">
        <v>0.49151800000000001</v>
      </c>
      <c r="O464" s="19">
        <v>4.9149999999999997E-4</v>
      </c>
      <c r="P464" s="20">
        <v>1.146001</v>
      </c>
      <c r="Q464" s="21">
        <v>0.93799999999999994</v>
      </c>
      <c r="R464" s="22">
        <v>0.7258</v>
      </c>
      <c r="S464" s="23">
        <v>0.43169999999999997</v>
      </c>
      <c r="T464" s="24"/>
    </row>
    <row r="465" spans="1:20" x14ac:dyDescent="0.25">
      <c r="A465" s="11">
        <v>41708</v>
      </c>
      <c r="B465" t="s">
        <v>512</v>
      </c>
      <c r="C465" t="s">
        <v>21</v>
      </c>
      <c r="D465">
        <v>5</v>
      </c>
      <c r="E465">
        <v>5.3</v>
      </c>
      <c r="F465">
        <v>45</v>
      </c>
      <c r="H465">
        <v>24.6</v>
      </c>
      <c r="I465">
        <v>6045</v>
      </c>
      <c r="J465" t="s">
        <v>125</v>
      </c>
      <c r="K465" s="15">
        <v>1.7078739999999999</v>
      </c>
      <c r="L465" s="16">
        <v>1852.4739999999999</v>
      </c>
      <c r="M465" s="17">
        <v>0.360265</v>
      </c>
      <c r="N465" s="18">
        <v>0.49151800000000001</v>
      </c>
      <c r="O465" s="19">
        <v>4.9149999999999997E-4</v>
      </c>
      <c r="P465" s="20">
        <v>1.146001</v>
      </c>
      <c r="Q465" s="21">
        <v>0.83950000000000002</v>
      </c>
      <c r="R465" s="22">
        <v>0.91049999999999998</v>
      </c>
      <c r="S465" s="23">
        <v>0.41289999999999999</v>
      </c>
      <c r="T465" s="24"/>
    </row>
    <row r="466" spans="1:20" x14ac:dyDescent="0.25">
      <c r="A466" s="11">
        <v>41708</v>
      </c>
      <c r="B466" t="s">
        <v>512</v>
      </c>
      <c r="C466" t="s">
        <v>21</v>
      </c>
      <c r="D466">
        <v>5</v>
      </c>
      <c r="E466">
        <v>5.4</v>
      </c>
      <c r="F466">
        <v>0</v>
      </c>
      <c r="G466">
        <v>16.3</v>
      </c>
      <c r="H466">
        <v>25.6</v>
      </c>
      <c r="I466">
        <v>6046</v>
      </c>
      <c r="J466" t="s">
        <v>184</v>
      </c>
      <c r="K466" s="15">
        <v>2.249714</v>
      </c>
      <c r="L466" s="16">
        <v>679.07719999999995</v>
      </c>
      <c r="M466" s="17">
        <v>0.425232</v>
      </c>
      <c r="N466" s="18">
        <v>0.48991000000000001</v>
      </c>
      <c r="O466" s="19">
        <v>4.8990000000000004E-4</v>
      </c>
      <c r="P466" s="20">
        <v>1.1422540000000001</v>
      </c>
      <c r="Q466" s="21">
        <v>1.1022000000000001</v>
      </c>
      <c r="R466" s="22">
        <v>0.3327</v>
      </c>
      <c r="S466" s="23">
        <v>0.48570000000000002</v>
      </c>
      <c r="T466" s="24"/>
    </row>
    <row r="467" spans="1:20" x14ac:dyDescent="0.25">
      <c r="A467" s="11">
        <v>41708</v>
      </c>
      <c r="B467" t="s">
        <v>512</v>
      </c>
      <c r="C467" t="s">
        <v>21</v>
      </c>
      <c r="D467">
        <v>5</v>
      </c>
      <c r="E467">
        <v>5.4</v>
      </c>
      <c r="F467">
        <v>15</v>
      </c>
      <c r="H467">
        <v>25.6</v>
      </c>
      <c r="I467">
        <v>6046</v>
      </c>
      <c r="J467" t="s">
        <v>126</v>
      </c>
      <c r="K467" s="15">
        <v>2.1081620000000001</v>
      </c>
      <c r="L467" s="16">
        <v>1315.14</v>
      </c>
      <c r="M467" s="17">
        <v>0.426977</v>
      </c>
      <c r="N467" s="18">
        <v>0.48991000000000001</v>
      </c>
      <c r="O467" s="19">
        <v>4.8990000000000004E-4</v>
      </c>
      <c r="P467" s="20">
        <v>1.1422540000000001</v>
      </c>
      <c r="Q467" s="21">
        <v>1.0327999999999999</v>
      </c>
      <c r="R467" s="22">
        <v>0.64429999999999998</v>
      </c>
      <c r="S467" s="23">
        <v>0.48770000000000002</v>
      </c>
      <c r="T467" s="24"/>
    </row>
    <row r="468" spans="1:20" x14ac:dyDescent="0.25">
      <c r="A468" s="11">
        <v>41708</v>
      </c>
      <c r="B468" t="s">
        <v>512</v>
      </c>
      <c r="C468" t="s">
        <v>21</v>
      </c>
      <c r="D468">
        <v>5</v>
      </c>
      <c r="E468">
        <v>5.4</v>
      </c>
      <c r="F468">
        <v>30</v>
      </c>
      <c r="H468">
        <v>26.1</v>
      </c>
      <c r="I468">
        <v>6046</v>
      </c>
      <c r="J468" t="s">
        <v>127</v>
      </c>
      <c r="K468" s="15">
        <v>1.9812399999999999</v>
      </c>
      <c r="L468" s="16">
        <v>1893.944</v>
      </c>
      <c r="M468" s="17">
        <v>0.42588100000000001</v>
      </c>
      <c r="N468" s="18">
        <v>0.489093</v>
      </c>
      <c r="O468" s="19">
        <v>4.8910000000000002E-4</v>
      </c>
      <c r="P468" s="20">
        <v>1.1403490000000001</v>
      </c>
      <c r="Q468" s="21">
        <v>0.96899999999999997</v>
      </c>
      <c r="R468" s="22">
        <v>0.92630000000000001</v>
      </c>
      <c r="S468" s="23">
        <v>0.48570000000000002</v>
      </c>
      <c r="T468" s="24"/>
    </row>
    <row r="469" spans="1:20" x14ac:dyDescent="0.25">
      <c r="A469" s="11">
        <v>41708</v>
      </c>
      <c r="B469" t="s">
        <v>512</v>
      </c>
      <c r="C469" t="s">
        <v>21</v>
      </c>
      <c r="D469">
        <v>5</v>
      </c>
      <c r="E469">
        <v>5.4</v>
      </c>
      <c r="F469">
        <v>45</v>
      </c>
      <c r="H469">
        <v>27.6</v>
      </c>
      <c r="I469">
        <v>6046</v>
      </c>
      <c r="J469" t="s">
        <v>128</v>
      </c>
      <c r="K469" s="15">
        <v>1.9090510000000001</v>
      </c>
      <c r="L469" s="16">
        <v>2463.1660000000002</v>
      </c>
      <c r="M469" s="17">
        <v>0.43329299999999998</v>
      </c>
      <c r="N469" s="18">
        <v>0.48665399999999998</v>
      </c>
      <c r="O469" s="19">
        <v>4.8670000000000001E-4</v>
      </c>
      <c r="P469" s="20">
        <v>1.1346620000000001</v>
      </c>
      <c r="Q469" s="21">
        <v>0.92900000000000005</v>
      </c>
      <c r="R469" s="22">
        <v>1.1987000000000001</v>
      </c>
      <c r="S469" s="23">
        <v>0.49159999999999998</v>
      </c>
      <c r="T469" s="24"/>
    </row>
    <row r="470" spans="1:20" x14ac:dyDescent="0.25">
      <c r="A470" s="11">
        <v>41708</v>
      </c>
      <c r="B470" t="s">
        <v>512</v>
      </c>
      <c r="C470" t="s">
        <v>21</v>
      </c>
      <c r="D470">
        <v>5</v>
      </c>
      <c r="E470">
        <v>5.5</v>
      </c>
      <c r="F470">
        <v>0</v>
      </c>
      <c r="G470">
        <v>15.4</v>
      </c>
      <c r="H470">
        <v>25.1</v>
      </c>
      <c r="I470">
        <v>6047</v>
      </c>
      <c r="J470" t="s">
        <v>185</v>
      </c>
      <c r="K470" s="15">
        <v>2.3696229999999998</v>
      </c>
      <c r="L470" s="16">
        <v>816.53219999999999</v>
      </c>
      <c r="M470" s="17">
        <v>0.42324899999999999</v>
      </c>
      <c r="N470" s="18">
        <v>0.49071700000000001</v>
      </c>
      <c r="O470" s="19">
        <v>4.9069999999999995E-4</v>
      </c>
      <c r="P470" s="20">
        <v>1.144134</v>
      </c>
      <c r="Q470" s="21">
        <v>1.1628000000000001</v>
      </c>
      <c r="R470" s="22">
        <v>0.4007</v>
      </c>
      <c r="S470" s="23">
        <v>0.48430000000000001</v>
      </c>
      <c r="T470" s="24"/>
    </row>
    <row r="471" spans="1:20" x14ac:dyDescent="0.25">
      <c r="A471" s="11">
        <v>41708</v>
      </c>
      <c r="B471" t="s">
        <v>512</v>
      </c>
      <c r="C471" t="s">
        <v>21</v>
      </c>
      <c r="D471">
        <v>5</v>
      </c>
      <c r="E471">
        <v>5.5</v>
      </c>
      <c r="F471">
        <v>15</v>
      </c>
      <c r="H471">
        <v>24.6</v>
      </c>
      <c r="I471">
        <v>6047</v>
      </c>
      <c r="J471" t="s">
        <v>129</v>
      </c>
      <c r="K471" s="15">
        <v>2.3733170000000001</v>
      </c>
      <c r="L471" s="16">
        <v>1711.7090000000001</v>
      </c>
      <c r="M471" s="17">
        <v>0.43004900000000001</v>
      </c>
      <c r="N471" s="18">
        <v>0.49154100000000001</v>
      </c>
      <c r="O471" s="19">
        <v>4.9149999999999997E-4</v>
      </c>
      <c r="P471" s="20">
        <v>1.146055</v>
      </c>
      <c r="Q471" s="21">
        <v>1.1666000000000001</v>
      </c>
      <c r="R471" s="22">
        <v>0.84140000000000004</v>
      </c>
      <c r="S471" s="23">
        <v>0.4929</v>
      </c>
      <c r="T471" s="24"/>
    </row>
    <row r="472" spans="1:20" x14ac:dyDescent="0.25">
      <c r="A472" s="11">
        <v>41708</v>
      </c>
      <c r="B472" t="s">
        <v>512</v>
      </c>
      <c r="C472" t="s">
        <v>21</v>
      </c>
      <c r="D472">
        <v>5</v>
      </c>
      <c r="E472">
        <v>5.5</v>
      </c>
      <c r="F472">
        <v>30</v>
      </c>
      <c r="H472">
        <v>26.6</v>
      </c>
      <c r="I472">
        <v>6047</v>
      </c>
      <c r="J472" t="s">
        <v>130</v>
      </c>
      <c r="K472" s="15">
        <v>2.1966679999999998</v>
      </c>
      <c r="L472" s="16">
        <v>2413.0360000000001</v>
      </c>
      <c r="M472" s="17">
        <v>0.44421100000000002</v>
      </c>
      <c r="N472" s="18">
        <v>0.488261</v>
      </c>
      <c r="O472" s="19">
        <v>4.883E-4</v>
      </c>
      <c r="P472" s="20">
        <v>1.138409</v>
      </c>
      <c r="Q472" s="21">
        <v>1.0725</v>
      </c>
      <c r="R472" s="22">
        <v>1.1781999999999999</v>
      </c>
      <c r="S472" s="23">
        <v>0.50570000000000004</v>
      </c>
      <c r="T472" s="24"/>
    </row>
    <row r="473" spans="1:20" x14ac:dyDescent="0.25">
      <c r="A473" s="11">
        <v>41708</v>
      </c>
      <c r="B473" t="s">
        <v>512</v>
      </c>
      <c r="C473" t="s">
        <v>21</v>
      </c>
      <c r="D473">
        <v>5</v>
      </c>
      <c r="E473">
        <v>5.5</v>
      </c>
      <c r="F473">
        <v>45</v>
      </c>
      <c r="H473">
        <v>26.6</v>
      </c>
      <c r="I473">
        <v>6047</v>
      </c>
      <c r="J473" t="s">
        <v>131</v>
      </c>
      <c r="K473" s="15">
        <v>1.9224909999999999</v>
      </c>
      <c r="L473" s="16">
        <v>3123.819</v>
      </c>
      <c r="M473" s="17">
        <v>0.44019900000000001</v>
      </c>
      <c r="N473" s="18">
        <v>0.488261</v>
      </c>
      <c r="O473" s="19">
        <v>4.883E-4</v>
      </c>
      <c r="P473" s="20">
        <v>1.138409</v>
      </c>
      <c r="Q473" s="21">
        <v>0.93869999999999998</v>
      </c>
      <c r="R473" s="22">
        <v>1.5251999999999999</v>
      </c>
      <c r="S473" s="23">
        <v>0.50109999999999999</v>
      </c>
      <c r="T473" s="24"/>
    </row>
    <row r="474" spans="1:20" x14ac:dyDescent="0.25">
      <c r="A474" s="11">
        <v>41708</v>
      </c>
      <c r="B474" t="s">
        <v>512</v>
      </c>
      <c r="C474" t="s">
        <v>21</v>
      </c>
      <c r="D474">
        <v>5</v>
      </c>
      <c r="E474">
        <v>5.6</v>
      </c>
      <c r="F474">
        <v>0</v>
      </c>
      <c r="G474">
        <v>16.2</v>
      </c>
      <c r="I474">
        <v>6048</v>
      </c>
      <c r="J474" t="s">
        <v>186</v>
      </c>
      <c r="K474" s="15"/>
      <c r="L474" s="16"/>
      <c r="M474" s="17"/>
      <c r="N474" s="18"/>
      <c r="O474" s="19"/>
      <c r="P474" s="20"/>
      <c r="Q474" s="21"/>
      <c r="R474" s="22"/>
      <c r="S474" s="23"/>
      <c r="T474" s="24" t="s">
        <v>511</v>
      </c>
    </row>
    <row r="475" spans="1:20" x14ac:dyDescent="0.25">
      <c r="A475" s="11">
        <v>41708</v>
      </c>
      <c r="B475" t="s">
        <v>512</v>
      </c>
      <c r="C475" t="s">
        <v>21</v>
      </c>
      <c r="D475">
        <v>5</v>
      </c>
      <c r="E475">
        <v>5.6</v>
      </c>
      <c r="F475">
        <v>15</v>
      </c>
      <c r="I475">
        <v>6048</v>
      </c>
      <c r="J475" t="s">
        <v>132</v>
      </c>
      <c r="K475" s="15"/>
      <c r="L475" s="16"/>
      <c r="M475" s="17"/>
      <c r="N475" s="18"/>
      <c r="O475" s="19"/>
      <c r="P475" s="20"/>
      <c r="Q475" s="21"/>
      <c r="R475" s="22"/>
      <c r="S475" s="23"/>
      <c r="T475" s="24" t="s">
        <v>511</v>
      </c>
    </row>
    <row r="476" spans="1:20" x14ac:dyDescent="0.25">
      <c r="A476" s="11">
        <v>41708</v>
      </c>
      <c r="B476" t="s">
        <v>512</v>
      </c>
      <c r="C476" t="s">
        <v>21</v>
      </c>
      <c r="D476">
        <v>5</v>
      </c>
      <c r="E476">
        <v>5.6</v>
      </c>
      <c r="F476">
        <v>30</v>
      </c>
      <c r="I476">
        <v>6048</v>
      </c>
      <c r="J476" t="s">
        <v>133</v>
      </c>
      <c r="K476" s="15"/>
      <c r="L476" s="16"/>
      <c r="M476" s="17"/>
      <c r="N476" s="18"/>
      <c r="O476" s="19"/>
      <c r="P476" s="20"/>
      <c r="Q476" s="21"/>
      <c r="R476" s="22"/>
      <c r="S476" s="23"/>
      <c r="T476" s="24" t="s">
        <v>511</v>
      </c>
    </row>
    <row r="477" spans="1:20" x14ac:dyDescent="0.25">
      <c r="A477" s="11">
        <v>41708</v>
      </c>
      <c r="B477" t="s">
        <v>512</v>
      </c>
      <c r="C477" t="s">
        <v>21</v>
      </c>
      <c r="D477">
        <v>5</v>
      </c>
      <c r="E477">
        <v>5.6</v>
      </c>
      <c r="F477">
        <v>45</v>
      </c>
      <c r="I477">
        <v>6048</v>
      </c>
      <c r="J477" t="s">
        <v>134</v>
      </c>
      <c r="K477" s="15"/>
      <c r="L477" s="16"/>
      <c r="M477" s="17"/>
      <c r="N477" s="18"/>
      <c r="O477" s="19"/>
      <c r="P477" s="20"/>
      <c r="Q477" s="21"/>
      <c r="R477" s="22"/>
      <c r="S477" s="23"/>
      <c r="T477" s="24" t="s">
        <v>511</v>
      </c>
    </row>
    <row r="478" spans="1:20" x14ac:dyDescent="0.25">
      <c r="A478" s="11">
        <v>41708</v>
      </c>
      <c r="B478" t="s">
        <v>44</v>
      </c>
      <c r="C478" t="s">
        <v>45</v>
      </c>
      <c r="D478">
        <v>6</v>
      </c>
      <c r="E478">
        <v>6.1</v>
      </c>
      <c r="F478">
        <v>0</v>
      </c>
      <c r="G478">
        <v>16.3</v>
      </c>
      <c r="H478">
        <v>31.2</v>
      </c>
      <c r="I478">
        <v>6049</v>
      </c>
      <c r="J478" t="s">
        <v>187</v>
      </c>
      <c r="K478" s="15">
        <v>2.3817249999999999</v>
      </c>
      <c r="L478" s="16">
        <v>540.40599999999995</v>
      </c>
      <c r="M478" s="17">
        <v>0.42755300000000002</v>
      </c>
      <c r="N478" s="18">
        <v>0.48095900000000003</v>
      </c>
      <c r="O478" s="19">
        <v>4.8099999999999998E-4</v>
      </c>
      <c r="P478" s="20">
        <v>1.1213839999999999</v>
      </c>
      <c r="Q478" s="21">
        <v>1.1455</v>
      </c>
      <c r="R478" s="22">
        <v>0.25990000000000002</v>
      </c>
      <c r="S478" s="23">
        <v>0.47949999999999998</v>
      </c>
      <c r="T478" s="24"/>
    </row>
    <row r="479" spans="1:20" x14ac:dyDescent="0.25">
      <c r="A479" s="11">
        <v>41708</v>
      </c>
      <c r="B479" t="s">
        <v>44</v>
      </c>
      <c r="C479" t="s">
        <v>45</v>
      </c>
      <c r="D479">
        <v>6</v>
      </c>
      <c r="E479">
        <v>6.1</v>
      </c>
      <c r="F479">
        <v>15</v>
      </c>
      <c r="H479">
        <v>31.2</v>
      </c>
      <c r="I479">
        <v>6049</v>
      </c>
      <c r="J479" t="s">
        <v>135</v>
      </c>
      <c r="K479" s="15">
        <v>2.1871559999999999</v>
      </c>
      <c r="L479" s="16">
        <v>1081.1790000000001</v>
      </c>
      <c r="M479" s="17">
        <v>0.426124</v>
      </c>
      <c r="N479" s="18">
        <v>0.48095900000000003</v>
      </c>
      <c r="O479" s="19">
        <v>4.8099999999999998E-4</v>
      </c>
      <c r="P479" s="20">
        <v>1.1213839999999999</v>
      </c>
      <c r="Q479" s="21">
        <v>1.0519000000000001</v>
      </c>
      <c r="R479" s="22">
        <v>0.52</v>
      </c>
      <c r="S479" s="23">
        <v>0.4778</v>
      </c>
      <c r="T479" s="24"/>
    </row>
    <row r="480" spans="1:20" x14ac:dyDescent="0.25">
      <c r="A480" s="11">
        <v>41708</v>
      </c>
      <c r="B480" t="s">
        <v>44</v>
      </c>
      <c r="C480" t="s">
        <v>45</v>
      </c>
      <c r="D480">
        <v>6</v>
      </c>
      <c r="E480">
        <v>6.1</v>
      </c>
      <c r="F480">
        <v>30</v>
      </c>
      <c r="H480">
        <v>30.2</v>
      </c>
      <c r="I480">
        <v>6049</v>
      </c>
      <c r="J480" t="s">
        <v>136</v>
      </c>
      <c r="K480" s="15">
        <v>2.1048960000000001</v>
      </c>
      <c r="L480" s="16">
        <v>1668.944</v>
      </c>
      <c r="M480" s="17">
        <v>0.43195099999999997</v>
      </c>
      <c r="N480" s="18">
        <v>0.482543</v>
      </c>
      <c r="O480" s="19">
        <v>4.8250000000000002E-4</v>
      </c>
      <c r="P480" s="20">
        <v>1.1250770000000001</v>
      </c>
      <c r="Q480" s="21">
        <v>1.0157</v>
      </c>
      <c r="R480" s="22">
        <v>0.80530000000000002</v>
      </c>
      <c r="S480" s="23">
        <v>0.48599999999999999</v>
      </c>
      <c r="T480" s="24"/>
    </row>
    <row r="481" spans="1:20" x14ac:dyDescent="0.25">
      <c r="A481" s="11">
        <v>41708</v>
      </c>
      <c r="B481" t="s">
        <v>44</v>
      </c>
      <c r="C481" t="s">
        <v>45</v>
      </c>
      <c r="D481">
        <v>6</v>
      </c>
      <c r="E481">
        <v>6.1</v>
      </c>
      <c r="F481">
        <v>45</v>
      </c>
      <c r="H481">
        <v>29.2</v>
      </c>
      <c r="I481">
        <v>6049</v>
      </c>
      <c r="J481" t="s">
        <v>137</v>
      </c>
      <c r="K481" s="15">
        <v>1.843709</v>
      </c>
      <c r="L481" s="16">
        <v>2380.7620000000002</v>
      </c>
      <c r="M481" s="17">
        <v>0.43218800000000002</v>
      </c>
      <c r="N481" s="18">
        <v>0.48413800000000001</v>
      </c>
      <c r="O481" s="19">
        <v>4.841E-4</v>
      </c>
      <c r="P481" s="20">
        <v>1.128795</v>
      </c>
      <c r="Q481" s="21">
        <v>0.89259999999999995</v>
      </c>
      <c r="R481" s="22">
        <v>1.1526000000000001</v>
      </c>
      <c r="S481" s="23">
        <v>0.4879</v>
      </c>
      <c r="T481" s="24"/>
    </row>
    <row r="482" spans="1:20" x14ac:dyDescent="0.25">
      <c r="A482" s="11">
        <v>41708</v>
      </c>
      <c r="B482" t="s">
        <v>44</v>
      </c>
      <c r="C482" t="s">
        <v>45</v>
      </c>
      <c r="D482">
        <v>6</v>
      </c>
      <c r="E482">
        <v>6.2</v>
      </c>
      <c r="F482">
        <v>0</v>
      </c>
      <c r="G482">
        <v>16.100000000000001</v>
      </c>
      <c r="H482">
        <v>28.6</v>
      </c>
      <c r="I482">
        <v>6050</v>
      </c>
      <c r="J482" t="s">
        <v>188</v>
      </c>
      <c r="K482" s="15">
        <v>2.2317260000000001</v>
      </c>
      <c r="L482" s="16">
        <v>575.19169999999997</v>
      </c>
      <c r="M482" s="17">
        <v>0.43170700000000001</v>
      </c>
      <c r="N482" s="18">
        <v>0.48502200000000001</v>
      </c>
      <c r="O482" s="19">
        <v>4.8500000000000003E-4</v>
      </c>
      <c r="P482" s="20">
        <v>1.1308560000000001</v>
      </c>
      <c r="Q482" s="21">
        <v>1.0824</v>
      </c>
      <c r="R482" s="22">
        <v>0.27900000000000003</v>
      </c>
      <c r="S482" s="23">
        <v>0.48820000000000002</v>
      </c>
      <c r="T482" s="24"/>
    </row>
    <row r="483" spans="1:20" x14ac:dyDescent="0.25">
      <c r="A483" s="11">
        <v>41708</v>
      </c>
      <c r="B483" t="s">
        <v>44</v>
      </c>
      <c r="C483" t="s">
        <v>45</v>
      </c>
      <c r="D483">
        <v>6</v>
      </c>
      <c r="E483">
        <v>6.2</v>
      </c>
      <c r="F483">
        <v>15</v>
      </c>
      <c r="H483">
        <v>28.1</v>
      </c>
      <c r="I483">
        <v>6050</v>
      </c>
      <c r="J483" t="s">
        <v>138</v>
      </c>
      <c r="K483" s="15">
        <v>2.1739480000000002</v>
      </c>
      <c r="L483" s="16">
        <v>1359.578</v>
      </c>
      <c r="M483" s="17">
        <v>0.46601199999999998</v>
      </c>
      <c r="N483" s="18">
        <v>0.48582700000000001</v>
      </c>
      <c r="O483" s="19">
        <v>4.8579999999999999E-4</v>
      </c>
      <c r="P483" s="20">
        <v>1.132733</v>
      </c>
      <c r="Q483" s="21">
        <v>1.0562</v>
      </c>
      <c r="R483" s="22">
        <v>0.66049999999999998</v>
      </c>
      <c r="S483" s="23">
        <v>0.52790000000000004</v>
      </c>
      <c r="T483" s="24"/>
    </row>
    <row r="484" spans="1:20" x14ac:dyDescent="0.25">
      <c r="A484" s="11">
        <v>41708</v>
      </c>
      <c r="B484" t="s">
        <v>44</v>
      </c>
      <c r="C484" t="s">
        <v>45</v>
      </c>
      <c r="D484">
        <v>6</v>
      </c>
      <c r="E484">
        <v>6.2</v>
      </c>
      <c r="F484">
        <v>30</v>
      </c>
      <c r="H484">
        <v>28.6</v>
      </c>
      <c r="I484">
        <v>6050</v>
      </c>
      <c r="J484" t="s">
        <v>139</v>
      </c>
      <c r="K484" s="15">
        <v>2.1421299999999999</v>
      </c>
      <c r="L484" s="16">
        <v>2136.5439999999999</v>
      </c>
      <c r="M484" s="17">
        <v>0.50510999999999995</v>
      </c>
      <c r="N484" s="18">
        <v>0.48502200000000001</v>
      </c>
      <c r="O484" s="19">
        <v>4.8500000000000003E-4</v>
      </c>
      <c r="P484" s="20">
        <v>1.1308560000000001</v>
      </c>
      <c r="Q484" s="21">
        <v>1.0389999999999999</v>
      </c>
      <c r="R484" s="22">
        <v>1.0363</v>
      </c>
      <c r="S484" s="23">
        <v>0.57120000000000004</v>
      </c>
      <c r="T484" s="24"/>
    </row>
    <row r="485" spans="1:20" x14ac:dyDescent="0.25">
      <c r="A485" s="11">
        <v>41708</v>
      </c>
      <c r="B485" t="s">
        <v>44</v>
      </c>
      <c r="C485" t="s">
        <v>45</v>
      </c>
      <c r="D485">
        <v>6</v>
      </c>
      <c r="E485">
        <v>6.2</v>
      </c>
      <c r="F485">
        <v>45</v>
      </c>
      <c r="H485">
        <v>28.6</v>
      </c>
      <c r="I485">
        <v>6050</v>
      </c>
      <c r="J485" t="s">
        <v>140</v>
      </c>
      <c r="K485" s="15">
        <v>1.9086989999999999</v>
      </c>
      <c r="L485" s="16">
        <v>2921.7669999999998</v>
      </c>
      <c r="M485" s="17">
        <v>0.54947100000000004</v>
      </c>
      <c r="N485" s="18">
        <v>0.48502200000000001</v>
      </c>
      <c r="O485" s="19">
        <v>4.8500000000000003E-4</v>
      </c>
      <c r="P485" s="20">
        <v>1.1308560000000001</v>
      </c>
      <c r="Q485" s="21">
        <v>0.92579999999999996</v>
      </c>
      <c r="R485" s="22">
        <v>1.4171</v>
      </c>
      <c r="S485" s="23">
        <v>0.62139999999999995</v>
      </c>
      <c r="T485" s="24"/>
    </row>
    <row r="486" spans="1:20" x14ac:dyDescent="0.25">
      <c r="A486" s="11">
        <v>41708</v>
      </c>
      <c r="B486" t="s">
        <v>44</v>
      </c>
      <c r="C486" t="s">
        <v>45</v>
      </c>
      <c r="D486">
        <v>6</v>
      </c>
      <c r="E486">
        <v>6.3</v>
      </c>
      <c r="F486">
        <v>0</v>
      </c>
      <c r="G486">
        <v>15.6</v>
      </c>
      <c r="H486">
        <v>28.1</v>
      </c>
      <c r="I486">
        <v>6051</v>
      </c>
      <c r="J486" t="s">
        <v>189</v>
      </c>
      <c r="K486" s="15">
        <v>2.216507</v>
      </c>
      <c r="L486" s="16">
        <v>551.30700000000002</v>
      </c>
      <c r="M486" s="17">
        <v>0.42896000000000001</v>
      </c>
      <c r="N486" s="18">
        <v>0.48577999999999999</v>
      </c>
      <c r="O486" s="19">
        <v>4.8579999999999999E-4</v>
      </c>
      <c r="P486" s="20">
        <v>1.1326240000000001</v>
      </c>
      <c r="Q486" s="21">
        <v>1.0767</v>
      </c>
      <c r="R486" s="22">
        <v>0.26779999999999998</v>
      </c>
      <c r="S486" s="23">
        <v>0.4859</v>
      </c>
      <c r="T486" s="24"/>
    </row>
    <row r="487" spans="1:20" x14ac:dyDescent="0.25">
      <c r="A487" s="11">
        <v>41708</v>
      </c>
      <c r="B487" t="s">
        <v>44</v>
      </c>
      <c r="C487" t="s">
        <v>45</v>
      </c>
      <c r="D487">
        <v>6</v>
      </c>
      <c r="E487">
        <v>6.3</v>
      </c>
      <c r="F487">
        <v>15</v>
      </c>
      <c r="H487">
        <v>27.6</v>
      </c>
      <c r="I487">
        <v>6051</v>
      </c>
      <c r="J487" t="s">
        <v>141</v>
      </c>
      <c r="K487" s="15">
        <v>2.194048</v>
      </c>
      <c r="L487" s="16">
        <v>1111.923</v>
      </c>
      <c r="M487" s="17">
        <v>0.439056</v>
      </c>
      <c r="N487" s="18">
        <v>0.48658800000000002</v>
      </c>
      <c r="O487" s="19">
        <v>4.8660000000000001E-4</v>
      </c>
      <c r="P487" s="20">
        <v>1.1345069999999999</v>
      </c>
      <c r="Q487" s="21">
        <v>1.0676000000000001</v>
      </c>
      <c r="R487" s="22">
        <v>0.54100000000000004</v>
      </c>
      <c r="S487" s="23">
        <v>0.49809999999999999</v>
      </c>
      <c r="T487" s="24"/>
    </row>
    <row r="488" spans="1:20" x14ac:dyDescent="0.25">
      <c r="A488" s="11">
        <v>41708</v>
      </c>
      <c r="B488" t="s">
        <v>44</v>
      </c>
      <c r="C488" t="s">
        <v>45</v>
      </c>
      <c r="D488">
        <v>6</v>
      </c>
      <c r="E488">
        <v>6.3</v>
      </c>
      <c r="F488">
        <v>30</v>
      </c>
      <c r="H488">
        <v>27.1</v>
      </c>
      <c r="I488">
        <v>6051</v>
      </c>
      <c r="J488" t="s">
        <v>142</v>
      </c>
      <c r="K488" s="15">
        <v>2.1470410000000002</v>
      </c>
      <c r="L488" s="16">
        <v>1754.07</v>
      </c>
      <c r="M488" s="17">
        <v>0.44096000000000002</v>
      </c>
      <c r="N488" s="18">
        <v>0.487398</v>
      </c>
      <c r="O488" s="19">
        <v>4.8739999999999998E-4</v>
      </c>
      <c r="P488" s="20">
        <v>1.136396</v>
      </c>
      <c r="Q488" s="21">
        <v>1.0465</v>
      </c>
      <c r="R488" s="22">
        <v>0.85489999999999999</v>
      </c>
      <c r="S488" s="23">
        <v>0.50109999999999999</v>
      </c>
      <c r="T488" s="24"/>
    </row>
    <row r="489" spans="1:20" x14ac:dyDescent="0.25">
      <c r="A489" s="11">
        <v>41708</v>
      </c>
      <c r="B489" t="s">
        <v>44</v>
      </c>
      <c r="C489" t="s">
        <v>45</v>
      </c>
      <c r="D489">
        <v>6</v>
      </c>
      <c r="E489">
        <v>6.3</v>
      </c>
      <c r="F489">
        <v>45</v>
      </c>
      <c r="H489">
        <v>27.6</v>
      </c>
      <c r="I489">
        <v>6051</v>
      </c>
      <c r="J489" t="s">
        <v>143</v>
      </c>
      <c r="K489" s="15">
        <v>2.0883240000000001</v>
      </c>
      <c r="L489" s="16">
        <v>2292.19</v>
      </c>
      <c r="M489" s="17">
        <v>0.44367000000000001</v>
      </c>
      <c r="N489" s="18">
        <v>0.48658800000000002</v>
      </c>
      <c r="O489" s="19">
        <v>4.8660000000000001E-4</v>
      </c>
      <c r="P489" s="20">
        <v>1.1345069999999999</v>
      </c>
      <c r="Q489" s="21">
        <v>1.0162</v>
      </c>
      <c r="R489" s="22">
        <v>1.1153999999999999</v>
      </c>
      <c r="S489" s="23">
        <v>0.50329999999999997</v>
      </c>
      <c r="T489" s="24"/>
    </row>
    <row r="490" spans="1:20" x14ac:dyDescent="0.25">
      <c r="A490" s="11">
        <v>41708</v>
      </c>
      <c r="B490" t="s">
        <v>44</v>
      </c>
      <c r="C490" t="s">
        <v>45</v>
      </c>
      <c r="D490">
        <v>6</v>
      </c>
      <c r="E490">
        <v>6.4</v>
      </c>
      <c r="F490">
        <v>0</v>
      </c>
      <c r="G490">
        <v>16.399999999999999</v>
      </c>
      <c r="H490">
        <v>30.1</v>
      </c>
      <c r="I490">
        <v>6052</v>
      </c>
      <c r="J490" t="s">
        <v>190</v>
      </c>
      <c r="K490" s="15">
        <v>2.3811629999999999</v>
      </c>
      <c r="L490" s="16">
        <v>544.66790000000003</v>
      </c>
      <c r="M490" s="17">
        <v>0.430002</v>
      </c>
      <c r="N490" s="18">
        <v>0.48264200000000002</v>
      </c>
      <c r="O490" s="19">
        <v>4.8260000000000002E-4</v>
      </c>
      <c r="P490" s="20">
        <v>1.1253070000000001</v>
      </c>
      <c r="Q490" s="21">
        <v>1.1492</v>
      </c>
      <c r="R490" s="22">
        <v>0.26290000000000002</v>
      </c>
      <c r="S490" s="23">
        <v>0.4839</v>
      </c>
      <c r="T490" s="24"/>
    </row>
    <row r="491" spans="1:20" x14ac:dyDescent="0.25">
      <c r="A491" s="11">
        <v>41708</v>
      </c>
      <c r="B491" t="s">
        <v>44</v>
      </c>
      <c r="C491" t="s">
        <v>45</v>
      </c>
      <c r="D491">
        <v>6</v>
      </c>
      <c r="E491">
        <v>6.4</v>
      </c>
      <c r="F491">
        <v>15</v>
      </c>
      <c r="H491">
        <v>28.6</v>
      </c>
      <c r="I491">
        <v>6052</v>
      </c>
      <c r="J491" t="s">
        <v>144</v>
      </c>
      <c r="K491" s="15">
        <v>2.1666650000000001</v>
      </c>
      <c r="L491" s="16">
        <v>1160.364</v>
      </c>
      <c r="M491" s="17">
        <v>0.43046899999999999</v>
      </c>
      <c r="N491" s="18">
        <v>0.48504000000000003</v>
      </c>
      <c r="O491" s="19">
        <v>4.8500000000000003E-4</v>
      </c>
      <c r="P491" s="20">
        <v>1.130898</v>
      </c>
      <c r="Q491" s="21">
        <v>1.0508999999999999</v>
      </c>
      <c r="R491" s="22">
        <v>0.56279999999999997</v>
      </c>
      <c r="S491" s="23">
        <v>0.48680000000000001</v>
      </c>
      <c r="T491" s="24"/>
    </row>
    <row r="492" spans="1:20" x14ac:dyDescent="0.25">
      <c r="A492" s="11">
        <v>41708</v>
      </c>
      <c r="B492" t="s">
        <v>44</v>
      </c>
      <c r="C492" t="s">
        <v>45</v>
      </c>
      <c r="D492">
        <v>6</v>
      </c>
      <c r="E492">
        <v>6.4</v>
      </c>
      <c r="F492">
        <v>30</v>
      </c>
      <c r="H492">
        <v>27.6</v>
      </c>
      <c r="I492">
        <v>6052</v>
      </c>
      <c r="J492" t="s">
        <v>145</v>
      </c>
      <c r="K492" s="15">
        <v>2.0500959999999999</v>
      </c>
      <c r="L492" s="16">
        <v>1792.921</v>
      </c>
      <c r="M492" s="17">
        <v>0.43479400000000001</v>
      </c>
      <c r="N492" s="18">
        <v>0.486651</v>
      </c>
      <c r="O492" s="19">
        <v>4.8670000000000001E-4</v>
      </c>
      <c r="P492" s="20">
        <v>1.1346540000000001</v>
      </c>
      <c r="Q492" s="21">
        <v>0.99770000000000003</v>
      </c>
      <c r="R492" s="22">
        <v>0.87250000000000005</v>
      </c>
      <c r="S492" s="23">
        <v>0.49330000000000002</v>
      </c>
      <c r="T492" s="24"/>
    </row>
    <row r="493" spans="1:20" x14ac:dyDescent="0.25">
      <c r="A493" s="11">
        <v>41708</v>
      </c>
      <c r="B493" t="s">
        <v>44</v>
      </c>
      <c r="C493" t="s">
        <v>45</v>
      </c>
      <c r="D493">
        <v>6</v>
      </c>
      <c r="E493">
        <v>6.4</v>
      </c>
      <c r="F493">
        <v>45</v>
      </c>
      <c r="H493">
        <v>27.6</v>
      </c>
      <c r="I493">
        <v>6052</v>
      </c>
      <c r="J493" t="s">
        <v>146</v>
      </c>
      <c r="K493" s="15">
        <v>1.951319</v>
      </c>
      <c r="L493" s="16">
        <v>2432.002</v>
      </c>
      <c r="M493" s="17">
        <v>0.43159700000000001</v>
      </c>
      <c r="N493" s="18">
        <v>0.486651</v>
      </c>
      <c r="O493" s="19">
        <v>4.8670000000000001E-4</v>
      </c>
      <c r="P493" s="20">
        <v>1.1346540000000001</v>
      </c>
      <c r="Q493" s="21">
        <v>0.9496</v>
      </c>
      <c r="R493" s="22">
        <v>1.1835</v>
      </c>
      <c r="S493" s="23">
        <v>0.48970000000000002</v>
      </c>
      <c r="T493" s="24"/>
    </row>
    <row r="494" spans="1:20" x14ac:dyDescent="0.25">
      <c r="A494" s="11">
        <v>41708</v>
      </c>
      <c r="B494" t="s">
        <v>44</v>
      </c>
      <c r="C494" t="s">
        <v>45</v>
      </c>
      <c r="D494">
        <v>6</v>
      </c>
      <c r="E494">
        <v>6.5</v>
      </c>
      <c r="F494">
        <v>0</v>
      </c>
      <c r="G494">
        <v>16.7</v>
      </c>
      <c r="H494">
        <v>30.1</v>
      </c>
      <c r="I494">
        <v>6053</v>
      </c>
      <c r="J494" t="s">
        <v>191</v>
      </c>
      <c r="K494" s="15">
        <v>2.2490779999999999</v>
      </c>
      <c r="L494" s="16">
        <v>515.87760000000003</v>
      </c>
      <c r="M494" s="17">
        <v>0.42837500000000001</v>
      </c>
      <c r="N494" s="18">
        <v>0.48264200000000002</v>
      </c>
      <c r="O494" s="19">
        <v>4.8260000000000002E-4</v>
      </c>
      <c r="P494" s="20">
        <v>1.1253070000000001</v>
      </c>
      <c r="Q494" s="21">
        <v>1.0854999999999999</v>
      </c>
      <c r="R494" s="22">
        <v>0.249</v>
      </c>
      <c r="S494" s="23">
        <v>0.48209999999999997</v>
      </c>
      <c r="T494" s="24"/>
    </row>
    <row r="495" spans="1:20" x14ac:dyDescent="0.25">
      <c r="A495" s="11">
        <v>41708</v>
      </c>
      <c r="B495" t="s">
        <v>44</v>
      </c>
      <c r="C495" t="s">
        <v>45</v>
      </c>
      <c r="D495">
        <v>6</v>
      </c>
      <c r="E495">
        <v>6.5</v>
      </c>
      <c r="F495">
        <v>15</v>
      </c>
      <c r="H495">
        <v>28.6</v>
      </c>
      <c r="I495">
        <v>6053</v>
      </c>
      <c r="J495" t="s">
        <v>147</v>
      </c>
      <c r="K495" s="15">
        <v>2.2924259999999999</v>
      </c>
      <c r="L495" s="16">
        <v>988.83489999999995</v>
      </c>
      <c r="M495" s="17">
        <v>0.42288799999999999</v>
      </c>
      <c r="N495" s="18">
        <v>0.48504000000000003</v>
      </c>
      <c r="O495" s="19">
        <v>4.8500000000000003E-4</v>
      </c>
      <c r="P495" s="20">
        <v>1.130898</v>
      </c>
      <c r="Q495" s="21">
        <v>1.1119000000000001</v>
      </c>
      <c r="R495" s="22">
        <v>0.47960000000000003</v>
      </c>
      <c r="S495" s="23">
        <v>0.47820000000000001</v>
      </c>
      <c r="T495" s="24"/>
    </row>
    <row r="496" spans="1:20" x14ac:dyDescent="0.25">
      <c r="A496" s="11">
        <v>41708</v>
      </c>
      <c r="B496" t="s">
        <v>44</v>
      </c>
      <c r="C496" t="s">
        <v>45</v>
      </c>
      <c r="D496">
        <v>6</v>
      </c>
      <c r="E496">
        <v>6.5</v>
      </c>
      <c r="F496">
        <v>30</v>
      </c>
      <c r="H496">
        <v>27.6</v>
      </c>
      <c r="I496">
        <v>6053</v>
      </c>
      <c r="J496" t="s">
        <v>148</v>
      </c>
      <c r="K496" s="15">
        <v>2.3043930000000001</v>
      </c>
      <c r="L496" s="16">
        <v>1367.662</v>
      </c>
      <c r="M496" s="17">
        <v>0.43386799999999998</v>
      </c>
      <c r="N496" s="18">
        <v>0.486651</v>
      </c>
      <c r="O496" s="19">
        <v>4.8670000000000001E-4</v>
      </c>
      <c r="P496" s="20">
        <v>1.1346540000000001</v>
      </c>
      <c r="Q496" s="21">
        <v>1.1214</v>
      </c>
      <c r="R496" s="22">
        <v>0.66559999999999997</v>
      </c>
      <c r="S496" s="23">
        <v>0.49230000000000002</v>
      </c>
      <c r="T496" s="24"/>
    </row>
    <row r="497" spans="1:20" x14ac:dyDescent="0.25">
      <c r="A497" s="11">
        <v>41708</v>
      </c>
      <c r="B497" t="s">
        <v>44</v>
      </c>
      <c r="C497" t="s">
        <v>45</v>
      </c>
      <c r="D497">
        <v>6</v>
      </c>
      <c r="E497">
        <v>6.5</v>
      </c>
      <c r="F497">
        <v>45</v>
      </c>
      <c r="H497">
        <v>27.6</v>
      </c>
      <c r="I497">
        <v>6053</v>
      </c>
      <c r="J497" t="s">
        <v>149</v>
      </c>
      <c r="K497" s="15">
        <v>2.1965979999999998</v>
      </c>
      <c r="L497" s="16">
        <v>1927.431</v>
      </c>
      <c r="M497" s="17">
        <v>0.43518400000000002</v>
      </c>
      <c r="N497" s="18">
        <v>0.486651</v>
      </c>
      <c r="O497" s="19">
        <v>4.8670000000000001E-4</v>
      </c>
      <c r="P497" s="20">
        <v>1.1346540000000001</v>
      </c>
      <c r="Q497" s="21">
        <v>1.069</v>
      </c>
      <c r="R497" s="22">
        <v>0.93799999999999994</v>
      </c>
      <c r="S497" s="23">
        <v>0.49380000000000002</v>
      </c>
      <c r="T497" s="24"/>
    </row>
    <row r="498" spans="1:20" x14ac:dyDescent="0.25">
      <c r="A498" s="11">
        <v>41708</v>
      </c>
      <c r="B498" t="s">
        <v>44</v>
      </c>
      <c r="C498" t="s">
        <v>45</v>
      </c>
      <c r="D498">
        <v>6</v>
      </c>
      <c r="E498">
        <v>6.6</v>
      </c>
      <c r="F498">
        <v>0</v>
      </c>
      <c r="G498">
        <v>15.9</v>
      </c>
      <c r="H498">
        <v>27.6</v>
      </c>
      <c r="I498">
        <v>6054</v>
      </c>
      <c r="J498" t="s">
        <v>192</v>
      </c>
      <c r="K498" s="15">
        <v>2.3424330000000002</v>
      </c>
      <c r="L498" s="16">
        <v>534.3211</v>
      </c>
      <c r="M498" s="17">
        <v>0.422568</v>
      </c>
      <c r="N498" s="18">
        <v>0.48658400000000002</v>
      </c>
      <c r="O498" s="19">
        <v>4.8660000000000001E-4</v>
      </c>
      <c r="P498" s="20">
        <v>1.1344989999999999</v>
      </c>
      <c r="Q498" s="21">
        <v>1.1397999999999999</v>
      </c>
      <c r="R498" s="22">
        <v>0.26</v>
      </c>
      <c r="S498" s="23">
        <v>0.47939999999999999</v>
      </c>
      <c r="T498" s="24"/>
    </row>
    <row r="499" spans="1:20" x14ac:dyDescent="0.25">
      <c r="A499" s="11">
        <v>41708</v>
      </c>
      <c r="B499" t="s">
        <v>44</v>
      </c>
      <c r="C499" t="s">
        <v>45</v>
      </c>
      <c r="D499">
        <v>6</v>
      </c>
      <c r="E499">
        <v>6.6</v>
      </c>
      <c r="F499">
        <v>15</v>
      </c>
      <c r="H499">
        <v>26.6</v>
      </c>
      <c r="I499">
        <v>6054</v>
      </c>
      <c r="J499" t="s">
        <v>150</v>
      </c>
      <c r="K499" s="15">
        <v>2.34667</v>
      </c>
      <c r="L499" s="16">
        <v>1230.7159999999999</v>
      </c>
      <c r="M499" s="17">
        <v>0.43878200000000001</v>
      </c>
      <c r="N499" s="18">
        <v>0.48820599999999997</v>
      </c>
      <c r="O499" s="19">
        <v>4.8819999999999999E-4</v>
      </c>
      <c r="P499" s="20">
        <v>1.13828</v>
      </c>
      <c r="Q499" s="21">
        <v>1.1456999999999999</v>
      </c>
      <c r="R499" s="22">
        <v>0.6008</v>
      </c>
      <c r="S499" s="23">
        <v>0.4995</v>
      </c>
      <c r="T499" s="24"/>
    </row>
    <row r="500" spans="1:20" x14ac:dyDescent="0.25">
      <c r="A500" s="11">
        <v>41708</v>
      </c>
      <c r="B500" t="s">
        <v>44</v>
      </c>
      <c r="C500" t="s">
        <v>45</v>
      </c>
      <c r="D500">
        <v>6</v>
      </c>
      <c r="E500">
        <v>6.6</v>
      </c>
      <c r="F500">
        <v>30</v>
      </c>
      <c r="H500">
        <v>27.6</v>
      </c>
      <c r="I500">
        <v>6054</v>
      </c>
      <c r="J500" t="s">
        <v>151</v>
      </c>
      <c r="K500" s="15">
        <v>2.2232419999999999</v>
      </c>
      <c r="L500" s="16">
        <v>1913.375</v>
      </c>
      <c r="M500" s="17">
        <v>0.45722000000000002</v>
      </c>
      <c r="N500" s="18">
        <v>0.48658400000000002</v>
      </c>
      <c r="O500" s="19">
        <v>4.8660000000000001E-4</v>
      </c>
      <c r="P500" s="20">
        <v>1.1344989999999999</v>
      </c>
      <c r="Q500" s="21">
        <v>1.0818000000000001</v>
      </c>
      <c r="R500" s="22">
        <v>0.93100000000000005</v>
      </c>
      <c r="S500" s="23">
        <v>0.51870000000000005</v>
      </c>
      <c r="T500" s="24"/>
    </row>
    <row r="501" spans="1:20" x14ac:dyDescent="0.25">
      <c r="A501" s="11">
        <v>41708</v>
      </c>
      <c r="B501" t="s">
        <v>44</v>
      </c>
      <c r="C501" t="s">
        <v>45</v>
      </c>
      <c r="D501">
        <v>6</v>
      </c>
      <c r="E501">
        <v>6.6</v>
      </c>
      <c r="F501">
        <v>45</v>
      </c>
      <c r="H501">
        <v>28.6</v>
      </c>
      <c r="I501">
        <v>6054</v>
      </c>
      <c r="J501" t="s">
        <v>152</v>
      </c>
      <c r="K501" s="15">
        <v>2.0970430000000002</v>
      </c>
      <c r="L501" s="16">
        <v>2584.4380000000001</v>
      </c>
      <c r="M501" s="17">
        <v>0.478377</v>
      </c>
      <c r="N501" s="18">
        <v>0.48497400000000002</v>
      </c>
      <c r="O501" s="19">
        <v>4.8500000000000003E-4</v>
      </c>
      <c r="P501" s="20">
        <v>1.130744</v>
      </c>
      <c r="Q501" s="21">
        <v>1.0169999999999999</v>
      </c>
      <c r="R501" s="22">
        <v>1.2534000000000001</v>
      </c>
      <c r="S501" s="23">
        <v>0.54090000000000005</v>
      </c>
      <c r="T501" s="24"/>
    </row>
    <row r="502" spans="1:20" x14ac:dyDescent="0.25">
      <c r="A502" s="11">
        <v>41708</v>
      </c>
      <c r="B502" t="s">
        <v>44</v>
      </c>
      <c r="C502" t="s">
        <v>45</v>
      </c>
      <c r="D502">
        <v>6</v>
      </c>
      <c r="E502">
        <v>6.7</v>
      </c>
      <c r="F502">
        <v>0</v>
      </c>
      <c r="G502">
        <v>15.8</v>
      </c>
      <c r="H502">
        <v>30.7</v>
      </c>
      <c r="I502">
        <v>6055</v>
      </c>
      <c r="J502" t="s">
        <v>193</v>
      </c>
      <c r="K502" s="15">
        <v>2.3382049999999999</v>
      </c>
      <c r="L502" s="16">
        <v>513.7944</v>
      </c>
      <c r="M502" s="17">
        <v>0.42306700000000003</v>
      </c>
      <c r="N502" s="18">
        <v>0.48176000000000002</v>
      </c>
      <c r="O502" s="19">
        <v>4.818E-4</v>
      </c>
      <c r="P502" s="20">
        <v>1.1232519999999999</v>
      </c>
      <c r="Q502" s="21">
        <v>1.1265000000000001</v>
      </c>
      <c r="R502" s="22">
        <v>0.2475</v>
      </c>
      <c r="S502" s="23">
        <v>0.47520000000000001</v>
      </c>
      <c r="T502" s="24"/>
    </row>
    <row r="503" spans="1:20" x14ac:dyDescent="0.25">
      <c r="A503" s="11">
        <v>41708</v>
      </c>
      <c r="B503" t="s">
        <v>44</v>
      </c>
      <c r="C503" t="s">
        <v>45</v>
      </c>
      <c r="D503">
        <v>6</v>
      </c>
      <c r="E503">
        <v>6.7</v>
      </c>
      <c r="F503">
        <v>15</v>
      </c>
      <c r="H503">
        <v>30.7</v>
      </c>
      <c r="I503">
        <v>6055</v>
      </c>
      <c r="J503" t="s">
        <v>153</v>
      </c>
      <c r="K503" s="15">
        <v>2.2933970000000001</v>
      </c>
      <c r="L503" s="16">
        <v>1125.27</v>
      </c>
      <c r="M503" s="17">
        <v>0.443689</v>
      </c>
      <c r="N503" s="18">
        <v>0.48176000000000002</v>
      </c>
      <c r="O503" s="19">
        <v>4.818E-4</v>
      </c>
      <c r="P503" s="20">
        <v>1.1232519999999999</v>
      </c>
      <c r="Q503" s="21">
        <v>1.1049</v>
      </c>
      <c r="R503" s="22">
        <v>0.54210000000000003</v>
      </c>
      <c r="S503" s="23">
        <v>0.49840000000000001</v>
      </c>
      <c r="T503" s="24"/>
    </row>
    <row r="504" spans="1:20" x14ac:dyDescent="0.25">
      <c r="A504" s="11">
        <v>41708</v>
      </c>
      <c r="B504" t="s">
        <v>44</v>
      </c>
      <c r="C504" t="s">
        <v>45</v>
      </c>
      <c r="D504">
        <v>6</v>
      </c>
      <c r="E504">
        <v>6.7</v>
      </c>
      <c r="F504">
        <v>30</v>
      </c>
      <c r="H504">
        <v>30.2</v>
      </c>
      <c r="I504">
        <v>6055</v>
      </c>
      <c r="J504" t="s">
        <v>154</v>
      </c>
      <c r="K504" s="15">
        <v>2.184904</v>
      </c>
      <c r="L504" s="16">
        <v>1737.5540000000001</v>
      </c>
      <c r="M504" s="17">
        <v>0.44717699999999999</v>
      </c>
      <c r="N504" s="18">
        <v>0.48255500000000001</v>
      </c>
      <c r="O504" s="19">
        <v>4.8260000000000002E-4</v>
      </c>
      <c r="P504" s="20">
        <v>1.125103</v>
      </c>
      <c r="Q504" s="21">
        <v>1.0543</v>
      </c>
      <c r="R504" s="22">
        <v>0.83850000000000002</v>
      </c>
      <c r="S504" s="23">
        <v>0.50309999999999999</v>
      </c>
      <c r="T504" s="24"/>
    </row>
    <row r="505" spans="1:20" x14ac:dyDescent="0.25">
      <c r="A505" s="11">
        <v>41708</v>
      </c>
      <c r="B505" t="s">
        <v>44</v>
      </c>
      <c r="C505" t="s">
        <v>45</v>
      </c>
      <c r="D505">
        <v>6</v>
      </c>
      <c r="E505">
        <v>6.7</v>
      </c>
      <c r="F505">
        <v>45</v>
      </c>
      <c r="H505">
        <v>32.700000000000003</v>
      </c>
      <c r="I505">
        <v>6055</v>
      </c>
      <c r="J505" t="s">
        <v>155</v>
      </c>
      <c r="K505" s="15">
        <v>1.9204110000000001</v>
      </c>
      <c r="L505" s="16">
        <v>2241.5680000000002</v>
      </c>
      <c r="M505" s="17">
        <v>0.45744299999999999</v>
      </c>
      <c r="N505" s="18">
        <v>0.47861399999999998</v>
      </c>
      <c r="O505" s="19">
        <v>4.7859999999999998E-4</v>
      </c>
      <c r="P505" s="20">
        <v>1.1159159999999999</v>
      </c>
      <c r="Q505" s="21">
        <v>0.91910000000000003</v>
      </c>
      <c r="R505" s="22">
        <v>1.0728</v>
      </c>
      <c r="S505" s="23">
        <v>0.51049999999999995</v>
      </c>
      <c r="T505" s="24"/>
    </row>
    <row r="506" spans="1:20" x14ac:dyDescent="0.25">
      <c r="A506" s="11">
        <v>41732</v>
      </c>
      <c r="B506" t="s">
        <v>512</v>
      </c>
      <c r="C506" t="s">
        <v>21</v>
      </c>
      <c r="D506">
        <v>1</v>
      </c>
      <c r="E506">
        <v>1</v>
      </c>
      <c r="F506">
        <v>0</v>
      </c>
      <c r="G506">
        <v>16.3</v>
      </c>
      <c r="H506">
        <v>23.1</v>
      </c>
      <c r="I506">
        <v>6170</v>
      </c>
      <c r="J506" t="s">
        <v>156</v>
      </c>
      <c r="K506" s="15">
        <v>1.911778</v>
      </c>
      <c r="L506" s="16">
        <v>754.67897000000005</v>
      </c>
      <c r="M506" s="17">
        <v>0.34571600000000002</v>
      </c>
      <c r="N506" s="18">
        <v>0.49410500000000002</v>
      </c>
      <c r="O506" s="19">
        <v>4.9410000000000003E-4</v>
      </c>
      <c r="P506" s="20">
        <v>1.1520330000000001</v>
      </c>
      <c r="Q506" s="21">
        <v>0.9446</v>
      </c>
      <c r="R506" s="22">
        <v>0.37290000000000001</v>
      </c>
      <c r="S506" s="23">
        <v>0.39829999999999999</v>
      </c>
      <c r="T506" s="24"/>
    </row>
    <row r="507" spans="1:20" x14ac:dyDescent="0.25">
      <c r="A507" s="11">
        <v>41732</v>
      </c>
      <c r="B507" t="s">
        <v>512</v>
      </c>
      <c r="C507" t="s">
        <v>21</v>
      </c>
      <c r="D507">
        <v>1</v>
      </c>
      <c r="E507">
        <v>1</v>
      </c>
      <c r="F507">
        <v>15</v>
      </c>
      <c r="H507">
        <v>22.6</v>
      </c>
      <c r="I507">
        <v>6170</v>
      </c>
      <c r="J507" t="s">
        <v>23</v>
      </c>
      <c r="K507" s="15">
        <v>1.973455</v>
      </c>
      <c r="L507" s="16">
        <v>1176.8466020000001</v>
      </c>
      <c r="M507" s="17">
        <v>0.35486800000000002</v>
      </c>
      <c r="N507" s="18">
        <v>0.49493999999999999</v>
      </c>
      <c r="O507" s="19">
        <v>4.9490000000000005E-4</v>
      </c>
      <c r="P507" s="20">
        <v>1.1539809999999999</v>
      </c>
      <c r="Q507" s="21">
        <v>0.97670000000000001</v>
      </c>
      <c r="R507" s="22">
        <v>0.58250000000000002</v>
      </c>
      <c r="S507" s="23">
        <v>0.40949999999999998</v>
      </c>
      <c r="T507" s="24"/>
    </row>
    <row r="508" spans="1:20" x14ac:dyDescent="0.25">
      <c r="A508" s="11">
        <v>41732</v>
      </c>
      <c r="B508" t="s">
        <v>512</v>
      </c>
      <c r="C508" t="s">
        <v>21</v>
      </c>
      <c r="D508">
        <v>1</v>
      </c>
      <c r="E508">
        <v>1</v>
      </c>
      <c r="F508">
        <v>30</v>
      </c>
      <c r="H508">
        <v>22.6</v>
      </c>
      <c r="I508">
        <v>6170</v>
      </c>
      <c r="J508" t="s">
        <v>24</v>
      </c>
      <c r="K508" s="15">
        <v>1.8963410000000001</v>
      </c>
      <c r="L508" s="16">
        <v>1567.946803</v>
      </c>
      <c r="M508" s="17">
        <v>0.35952600000000001</v>
      </c>
      <c r="N508" s="18">
        <v>0.49493999999999999</v>
      </c>
      <c r="O508" s="19">
        <v>4.9490000000000005E-4</v>
      </c>
      <c r="P508" s="20">
        <v>1.1539809999999999</v>
      </c>
      <c r="Q508" s="21">
        <v>0.93859999999999999</v>
      </c>
      <c r="R508" s="22">
        <v>0.77600000000000002</v>
      </c>
      <c r="S508" s="23">
        <v>0.41489999999999999</v>
      </c>
      <c r="T508" s="24"/>
    </row>
    <row r="509" spans="1:20" x14ac:dyDescent="0.25">
      <c r="A509" s="11">
        <v>41732</v>
      </c>
      <c r="B509" t="s">
        <v>512</v>
      </c>
      <c r="C509" t="s">
        <v>21</v>
      </c>
      <c r="D509">
        <v>1</v>
      </c>
      <c r="E509">
        <v>1</v>
      </c>
      <c r="F509">
        <v>45</v>
      </c>
      <c r="H509">
        <v>22.6</v>
      </c>
      <c r="I509">
        <v>6170</v>
      </c>
      <c r="J509" t="s">
        <v>25</v>
      </c>
      <c r="K509" s="15">
        <v>1.9891270000000001</v>
      </c>
      <c r="L509" s="16">
        <v>2002.391202</v>
      </c>
      <c r="M509" s="17">
        <v>0.35487800000000003</v>
      </c>
      <c r="N509" s="18">
        <v>0.49493999999999999</v>
      </c>
      <c r="O509" s="19">
        <v>4.9490000000000005E-4</v>
      </c>
      <c r="P509" s="20">
        <v>1.1539809999999999</v>
      </c>
      <c r="Q509" s="21">
        <v>0.98450000000000004</v>
      </c>
      <c r="R509" s="22">
        <v>0.99109999999999998</v>
      </c>
      <c r="S509" s="23">
        <v>0.40949999999999998</v>
      </c>
      <c r="T509" s="24"/>
    </row>
    <row r="510" spans="1:20" x14ac:dyDescent="0.25">
      <c r="A510" s="11">
        <v>41732</v>
      </c>
      <c r="B510" t="s">
        <v>512</v>
      </c>
      <c r="C510" t="s">
        <v>21</v>
      </c>
      <c r="D510">
        <v>1</v>
      </c>
      <c r="E510">
        <v>1.1000000000000001</v>
      </c>
      <c r="F510">
        <v>0</v>
      </c>
      <c r="G510">
        <v>15.7</v>
      </c>
      <c r="H510">
        <v>23.6</v>
      </c>
      <c r="I510">
        <v>6171</v>
      </c>
      <c r="J510" t="s">
        <v>157</v>
      </c>
      <c r="K510" s="15">
        <v>2.0244789999999999</v>
      </c>
      <c r="L510" s="16">
        <v>556.89625599999999</v>
      </c>
      <c r="M510" s="17">
        <v>0.35621199999999997</v>
      </c>
      <c r="N510" s="18">
        <v>0.49314599999999997</v>
      </c>
      <c r="O510" s="19">
        <v>4.9310000000000001E-4</v>
      </c>
      <c r="P510" s="20">
        <v>1.149797</v>
      </c>
      <c r="Q510" s="21">
        <v>0.99839999999999995</v>
      </c>
      <c r="R510" s="22">
        <v>0.27460000000000001</v>
      </c>
      <c r="S510" s="23">
        <v>0.40960000000000002</v>
      </c>
      <c r="T510" s="24"/>
    </row>
    <row r="511" spans="1:20" x14ac:dyDescent="0.25">
      <c r="A511" s="11">
        <v>41732</v>
      </c>
      <c r="B511" t="s">
        <v>512</v>
      </c>
      <c r="C511" t="s">
        <v>21</v>
      </c>
      <c r="D511">
        <v>1</v>
      </c>
      <c r="E511">
        <v>1.1000000000000001</v>
      </c>
      <c r="F511">
        <v>15</v>
      </c>
      <c r="H511">
        <v>22.6</v>
      </c>
      <c r="I511">
        <v>6171</v>
      </c>
      <c r="J511" t="s">
        <v>26</v>
      </c>
      <c r="K511" s="15">
        <v>2.113607</v>
      </c>
      <c r="L511" s="16">
        <v>1121.6046570000001</v>
      </c>
      <c r="M511" s="17">
        <v>0.35786299999999999</v>
      </c>
      <c r="N511" s="18">
        <v>0.494813</v>
      </c>
      <c r="O511" s="19">
        <v>4.9479999999999999E-4</v>
      </c>
      <c r="P511" s="20">
        <v>1.1536839999999999</v>
      </c>
      <c r="Q511" s="21">
        <v>1.0458000000000001</v>
      </c>
      <c r="R511" s="22">
        <v>0.55500000000000005</v>
      </c>
      <c r="S511" s="23">
        <v>0.41289999999999999</v>
      </c>
      <c r="T511" s="24"/>
    </row>
    <row r="512" spans="1:20" x14ac:dyDescent="0.25">
      <c r="A512" s="11">
        <v>41732</v>
      </c>
      <c r="B512" t="s">
        <v>512</v>
      </c>
      <c r="C512" t="s">
        <v>21</v>
      </c>
      <c r="D512">
        <v>1</v>
      </c>
      <c r="E512">
        <v>1.1000000000000001</v>
      </c>
      <c r="F512">
        <v>30</v>
      </c>
      <c r="H512">
        <v>23.1</v>
      </c>
      <c r="I512">
        <v>6171</v>
      </c>
      <c r="J512" t="s">
        <v>27</v>
      </c>
      <c r="K512" s="15">
        <v>2.0979679999999998</v>
      </c>
      <c r="L512" s="16">
        <v>1506.480047</v>
      </c>
      <c r="M512" s="17">
        <v>0.35697899999999999</v>
      </c>
      <c r="N512" s="18">
        <v>0.49397799999999997</v>
      </c>
      <c r="O512" s="19">
        <v>4.9399999999999997E-4</v>
      </c>
      <c r="P512" s="20">
        <v>1.151737</v>
      </c>
      <c r="Q512" s="21">
        <v>1.0363</v>
      </c>
      <c r="R512" s="22">
        <v>0.74419999999999997</v>
      </c>
      <c r="S512" s="23">
        <v>0.41110000000000002</v>
      </c>
      <c r="T512" s="24"/>
    </row>
    <row r="513" spans="1:20" x14ac:dyDescent="0.25">
      <c r="A513" s="11">
        <v>41732</v>
      </c>
      <c r="B513" t="s">
        <v>512</v>
      </c>
      <c r="C513" t="s">
        <v>21</v>
      </c>
      <c r="D513">
        <v>1</v>
      </c>
      <c r="E513">
        <v>1.1000000000000001</v>
      </c>
      <c r="F513">
        <v>45</v>
      </c>
      <c r="H513">
        <v>23.1</v>
      </c>
      <c r="I513">
        <v>6171</v>
      </c>
      <c r="J513" t="s">
        <v>28</v>
      </c>
      <c r="K513" s="15">
        <v>2.0837949999999998</v>
      </c>
      <c r="L513" s="16">
        <v>1870.9705939999999</v>
      </c>
      <c r="M513" s="17">
        <v>0.35851699999999997</v>
      </c>
      <c r="N513" s="18">
        <v>0.49397799999999997</v>
      </c>
      <c r="O513" s="19">
        <v>4.9399999999999997E-4</v>
      </c>
      <c r="P513" s="20">
        <v>1.151737</v>
      </c>
      <c r="Q513" s="21">
        <v>1.0293000000000001</v>
      </c>
      <c r="R513" s="22">
        <v>0.92420000000000002</v>
      </c>
      <c r="S513" s="23">
        <v>0.41289999999999999</v>
      </c>
      <c r="T513" s="24"/>
    </row>
    <row r="514" spans="1:20" x14ac:dyDescent="0.25">
      <c r="A514" s="11">
        <v>41732</v>
      </c>
      <c r="B514" t="s">
        <v>512</v>
      </c>
      <c r="C514" t="s">
        <v>21</v>
      </c>
      <c r="D514">
        <v>1</v>
      </c>
      <c r="E514">
        <v>1.2</v>
      </c>
      <c r="F514">
        <v>0</v>
      </c>
      <c r="G514">
        <v>15.3</v>
      </c>
      <c r="H514">
        <v>24.6</v>
      </c>
      <c r="I514">
        <v>6172</v>
      </c>
      <c r="J514" t="s">
        <v>158</v>
      </c>
      <c r="K514" s="15">
        <v>1.9471339999999999</v>
      </c>
      <c r="L514" s="16">
        <v>653.13131899999996</v>
      </c>
      <c r="M514" s="17">
        <v>0.345223</v>
      </c>
      <c r="N514" s="18">
        <v>0.49155399999999999</v>
      </c>
      <c r="O514" s="19">
        <v>4.9160000000000002E-4</v>
      </c>
      <c r="P514" s="20">
        <v>1.1460859999999999</v>
      </c>
      <c r="Q514" s="21">
        <v>0.95709999999999995</v>
      </c>
      <c r="R514" s="22">
        <v>0.32100000000000001</v>
      </c>
      <c r="S514" s="23">
        <v>0.3957</v>
      </c>
      <c r="T514" s="24"/>
    </row>
    <row r="515" spans="1:20" x14ac:dyDescent="0.25">
      <c r="A515" s="11">
        <v>41732</v>
      </c>
      <c r="B515" t="s">
        <v>512</v>
      </c>
      <c r="C515" t="s">
        <v>21</v>
      </c>
      <c r="D515">
        <v>1</v>
      </c>
      <c r="E515">
        <v>1.2</v>
      </c>
      <c r="F515">
        <v>15</v>
      </c>
      <c r="H515">
        <v>23.1</v>
      </c>
      <c r="I515">
        <v>6172</v>
      </c>
      <c r="J515" t="s">
        <v>29</v>
      </c>
      <c r="K515" s="15">
        <v>1.9489019999999999</v>
      </c>
      <c r="L515" s="16">
        <v>1179.3882430000001</v>
      </c>
      <c r="M515" s="17">
        <v>0.34139700000000001</v>
      </c>
      <c r="N515" s="18">
        <v>0.49404300000000001</v>
      </c>
      <c r="O515" s="19">
        <v>4.9399999999999997E-4</v>
      </c>
      <c r="P515" s="20">
        <v>1.1518889999999999</v>
      </c>
      <c r="Q515" s="21">
        <v>0.96279999999999999</v>
      </c>
      <c r="R515" s="22">
        <v>0.5827</v>
      </c>
      <c r="S515" s="23">
        <v>0.39329999999999998</v>
      </c>
      <c r="T515" s="24"/>
    </row>
    <row r="516" spans="1:20" x14ac:dyDescent="0.25">
      <c r="A516" s="11">
        <v>41732</v>
      </c>
      <c r="B516" t="s">
        <v>512</v>
      </c>
      <c r="C516" t="s">
        <v>21</v>
      </c>
      <c r="D516">
        <v>1</v>
      </c>
      <c r="E516">
        <v>1.2</v>
      </c>
      <c r="F516">
        <v>30</v>
      </c>
      <c r="H516">
        <v>23.1</v>
      </c>
      <c r="I516">
        <v>6172</v>
      </c>
      <c r="J516" t="s">
        <v>30</v>
      </c>
      <c r="K516" s="15">
        <v>1.9231940000000001</v>
      </c>
      <c r="L516" s="16">
        <v>1688.6728149999999</v>
      </c>
      <c r="M516" s="17">
        <v>0.36111799999999999</v>
      </c>
      <c r="N516" s="18">
        <v>0.49404300000000001</v>
      </c>
      <c r="O516" s="19">
        <v>4.9399999999999997E-4</v>
      </c>
      <c r="P516" s="20">
        <v>1.1518889999999999</v>
      </c>
      <c r="Q516" s="21">
        <v>0.95009999999999994</v>
      </c>
      <c r="R516" s="22">
        <v>0.83430000000000004</v>
      </c>
      <c r="S516" s="23">
        <v>0.41599999999999998</v>
      </c>
      <c r="T516" s="24"/>
    </row>
    <row r="517" spans="1:20" x14ac:dyDescent="0.25">
      <c r="A517" s="11">
        <v>41732</v>
      </c>
      <c r="B517" t="s">
        <v>512</v>
      </c>
      <c r="C517" t="s">
        <v>21</v>
      </c>
      <c r="D517">
        <v>1</v>
      </c>
      <c r="E517">
        <v>1.2</v>
      </c>
      <c r="F517">
        <v>45</v>
      </c>
      <c r="H517">
        <v>23.6</v>
      </c>
      <c r="I517">
        <v>6172</v>
      </c>
      <c r="J517" t="s">
        <v>31</v>
      </c>
      <c r="K517" s="15">
        <v>1.8540650000000001</v>
      </c>
      <c r="L517" s="16">
        <v>2129.2357000000002</v>
      </c>
      <c r="M517" s="17">
        <v>0.35432599999999997</v>
      </c>
      <c r="N517" s="18">
        <v>0.49320999999999998</v>
      </c>
      <c r="O517" s="19">
        <v>4.9319999999999995E-4</v>
      </c>
      <c r="P517" s="20">
        <v>1.149948</v>
      </c>
      <c r="Q517" s="21">
        <v>0.91439999999999999</v>
      </c>
      <c r="R517" s="22">
        <v>1.0502</v>
      </c>
      <c r="S517" s="23">
        <v>0.40749999999999997</v>
      </c>
      <c r="T517" s="24"/>
    </row>
    <row r="518" spans="1:20" x14ac:dyDescent="0.25">
      <c r="A518" s="11">
        <v>41732</v>
      </c>
      <c r="B518" t="s">
        <v>512</v>
      </c>
      <c r="C518" t="s">
        <v>21</v>
      </c>
      <c r="D518">
        <v>1</v>
      </c>
      <c r="E518">
        <v>1.4</v>
      </c>
      <c r="F518">
        <v>0</v>
      </c>
      <c r="G518">
        <v>16.2</v>
      </c>
      <c r="H518">
        <v>23.1</v>
      </c>
      <c r="I518">
        <v>6173</v>
      </c>
      <c r="J518" t="s">
        <v>159</v>
      </c>
      <c r="K518" s="15">
        <v>1.9934559999999999</v>
      </c>
      <c r="L518" s="16">
        <v>956.011619</v>
      </c>
      <c r="M518" s="17">
        <v>0.35245199999999999</v>
      </c>
      <c r="N518" s="18">
        <v>0.49404300000000001</v>
      </c>
      <c r="O518" s="19">
        <v>4.9399999999999997E-4</v>
      </c>
      <c r="P518" s="20">
        <v>1.1518889999999999</v>
      </c>
      <c r="Q518" s="21">
        <v>0.9849</v>
      </c>
      <c r="R518" s="22">
        <v>0.4723</v>
      </c>
      <c r="S518" s="23">
        <v>0.40600000000000003</v>
      </c>
      <c r="T518" s="24"/>
    </row>
    <row r="519" spans="1:20" x14ac:dyDescent="0.25">
      <c r="A519" s="11">
        <v>41732</v>
      </c>
      <c r="B519" t="s">
        <v>512</v>
      </c>
      <c r="C519" t="s">
        <v>21</v>
      </c>
      <c r="D519">
        <v>1</v>
      </c>
      <c r="E519">
        <v>1.4</v>
      </c>
      <c r="F519">
        <v>15</v>
      </c>
      <c r="H519">
        <v>22.6</v>
      </c>
      <c r="I519">
        <v>6173</v>
      </c>
      <c r="J519" t="s">
        <v>32</v>
      </c>
      <c r="K519" s="15">
        <v>1.959568</v>
      </c>
      <c r="L519" s="16">
        <v>1364.186727</v>
      </c>
      <c r="M519" s="17">
        <v>0.36131000000000002</v>
      </c>
      <c r="N519" s="18">
        <v>0.49487799999999998</v>
      </c>
      <c r="O519" s="19">
        <v>4.9490000000000005E-4</v>
      </c>
      <c r="P519" s="20">
        <v>1.1538360000000001</v>
      </c>
      <c r="Q519" s="21">
        <v>0.96970000000000001</v>
      </c>
      <c r="R519" s="22">
        <v>0.67510000000000003</v>
      </c>
      <c r="S519" s="23">
        <v>0.41689999999999999</v>
      </c>
      <c r="T519" s="24"/>
    </row>
    <row r="520" spans="1:20" x14ac:dyDescent="0.25">
      <c r="A520" s="11">
        <v>41732</v>
      </c>
      <c r="B520" t="s">
        <v>512</v>
      </c>
      <c r="C520" t="s">
        <v>21</v>
      </c>
      <c r="D520">
        <v>1</v>
      </c>
      <c r="E520">
        <v>1.4</v>
      </c>
      <c r="F520">
        <v>30</v>
      </c>
      <c r="H520">
        <v>22.6</v>
      </c>
      <c r="I520">
        <v>6173</v>
      </c>
      <c r="J520" t="s">
        <v>33</v>
      </c>
      <c r="K520" s="15">
        <v>1.9393229999999999</v>
      </c>
      <c r="L520" s="16">
        <v>1825.0878230000001</v>
      </c>
      <c r="M520" s="17">
        <v>0.371674</v>
      </c>
      <c r="N520" s="18">
        <v>0.49487799999999998</v>
      </c>
      <c r="O520" s="19">
        <v>4.9490000000000005E-4</v>
      </c>
      <c r="P520" s="20">
        <v>1.1538360000000001</v>
      </c>
      <c r="Q520" s="21">
        <v>0.9597</v>
      </c>
      <c r="R520" s="22">
        <v>0.9032</v>
      </c>
      <c r="S520" s="23">
        <v>0.4289</v>
      </c>
      <c r="T520" s="24"/>
    </row>
    <row r="521" spans="1:20" x14ac:dyDescent="0.25">
      <c r="A521" s="11">
        <v>41732</v>
      </c>
      <c r="B521" t="s">
        <v>512</v>
      </c>
      <c r="C521" t="s">
        <v>21</v>
      </c>
      <c r="D521">
        <v>1</v>
      </c>
      <c r="E521">
        <v>1.4</v>
      </c>
      <c r="F521">
        <v>45</v>
      </c>
      <c r="H521">
        <v>22.6</v>
      </c>
      <c r="I521">
        <v>6173</v>
      </c>
      <c r="J521" t="s">
        <v>34</v>
      </c>
      <c r="K521" s="15">
        <v>1.893974</v>
      </c>
      <c r="L521" s="16">
        <v>2271.9632609999999</v>
      </c>
      <c r="M521" s="17">
        <v>0.37256800000000001</v>
      </c>
      <c r="N521" s="18">
        <v>0.49487799999999998</v>
      </c>
      <c r="O521" s="19">
        <v>4.9490000000000005E-4</v>
      </c>
      <c r="P521" s="20">
        <v>1.1538360000000001</v>
      </c>
      <c r="Q521" s="21">
        <v>0.93730000000000002</v>
      </c>
      <c r="R521" s="22">
        <v>1.1243000000000001</v>
      </c>
      <c r="S521" s="23">
        <v>0.4299</v>
      </c>
      <c r="T521" s="24"/>
    </row>
    <row r="522" spans="1:20" x14ac:dyDescent="0.25">
      <c r="A522" s="11">
        <v>41732</v>
      </c>
      <c r="B522" t="s">
        <v>512</v>
      </c>
      <c r="C522" t="s">
        <v>21</v>
      </c>
      <c r="D522">
        <v>1</v>
      </c>
      <c r="E522">
        <v>1.5</v>
      </c>
      <c r="F522">
        <v>0</v>
      </c>
      <c r="G522">
        <v>16.3</v>
      </c>
      <c r="H522">
        <v>24.6</v>
      </c>
      <c r="I522">
        <v>6174</v>
      </c>
      <c r="J522" t="s">
        <v>160</v>
      </c>
      <c r="K522" s="15">
        <v>2.0014729999999998</v>
      </c>
      <c r="L522" s="16">
        <v>779.58075599999995</v>
      </c>
      <c r="M522" s="17">
        <v>0.343505</v>
      </c>
      <c r="N522" s="18">
        <v>0.49151400000000001</v>
      </c>
      <c r="O522" s="19">
        <v>4.9149999999999997E-4</v>
      </c>
      <c r="P522" s="20">
        <v>1.145994</v>
      </c>
      <c r="Q522" s="21">
        <v>0.98380000000000001</v>
      </c>
      <c r="R522" s="22">
        <v>0.38319999999999999</v>
      </c>
      <c r="S522" s="23">
        <v>0.39369999999999999</v>
      </c>
      <c r="T522" s="24"/>
    </row>
    <row r="523" spans="1:20" x14ac:dyDescent="0.25">
      <c r="A523" s="11">
        <v>41732</v>
      </c>
      <c r="B523" t="s">
        <v>512</v>
      </c>
      <c r="C523" t="s">
        <v>21</v>
      </c>
      <c r="D523">
        <v>1</v>
      </c>
      <c r="E523">
        <v>1.5</v>
      </c>
      <c r="F523">
        <v>15</v>
      </c>
      <c r="H523">
        <v>23.1</v>
      </c>
      <c r="I523">
        <v>6174</v>
      </c>
      <c r="J523" t="s">
        <v>35</v>
      </c>
      <c r="K523" s="15">
        <v>1.9561329999999999</v>
      </c>
      <c r="L523" s="16">
        <v>1184.0363179999999</v>
      </c>
      <c r="M523" s="17">
        <v>0.35390899999999997</v>
      </c>
      <c r="N523" s="18">
        <v>0.494004</v>
      </c>
      <c r="O523" s="19">
        <v>4.9399999999999997E-4</v>
      </c>
      <c r="P523" s="20">
        <v>1.1517999999999999</v>
      </c>
      <c r="Q523" s="21">
        <v>0.96630000000000005</v>
      </c>
      <c r="R523" s="22">
        <v>0.58489999999999998</v>
      </c>
      <c r="S523" s="23">
        <v>0.40760000000000002</v>
      </c>
      <c r="T523" s="24"/>
    </row>
    <row r="524" spans="1:20" x14ac:dyDescent="0.25">
      <c r="A524" s="11">
        <v>41732</v>
      </c>
      <c r="B524" t="s">
        <v>512</v>
      </c>
      <c r="C524" t="s">
        <v>21</v>
      </c>
      <c r="D524">
        <v>1</v>
      </c>
      <c r="E524">
        <v>1.5</v>
      </c>
      <c r="F524">
        <v>30</v>
      </c>
      <c r="H524">
        <v>23.1</v>
      </c>
      <c r="I524">
        <v>6174</v>
      </c>
      <c r="J524" t="s">
        <v>36</v>
      </c>
      <c r="K524" s="15">
        <v>1.855443</v>
      </c>
      <c r="L524" s="16">
        <v>1611.5382750000001</v>
      </c>
      <c r="M524" s="17">
        <v>0.36236499999999999</v>
      </c>
      <c r="N524" s="18">
        <v>0.494004</v>
      </c>
      <c r="O524" s="19">
        <v>4.9399999999999997E-4</v>
      </c>
      <c r="P524" s="20">
        <v>1.1517999999999999</v>
      </c>
      <c r="Q524" s="21">
        <v>0.91659999999999997</v>
      </c>
      <c r="R524" s="22">
        <v>0.79610000000000003</v>
      </c>
      <c r="S524" s="23">
        <v>0.41739999999999999</v>
      </c>
      <c r="T524" s="24"/>
    </row>
    <row r="525" spans="1:20" x14ac:dyDescent="0.25">
      <c r="A525" s="11">
        <v>41732</v>
      </c>
      <c r="B525" t="s">
        <v>512</v>
      </c>
      <c r="C525" t="s">
        <v>21</v>
      </c>
      <c r="D525">
        <v>1</v>
      </c>
      <c r="E525">
        <v>1.5</v>
      </c>
      <c r="F525">
        <v>45</v>
      </c>
      <c r="H525">
        <v>23.1</v>
      </c>
      <c r="I525">
        <v>6174</v>
      </c>
      <c r="J525" t="s">
        <v>37</v>
      </c>
      <c r="K525" s="15">
        <v>1.845045</v>
      </c>
      <c r="L525" s="16">
        <v>2066.6406499999998</v>
      </c>
      <c r="M525" s="17">
        <v>0.36728</v>
      </c>
      <c r="N525" s="18">
        <v>0.494004</v>
      </c>
      <c r="O525" s="19">
        <v>4.9399999999999997E-4</v>
      </c>
      <c r="P525" s="20">
        <v>1.1517999999999999</v>
      </c>
      <c r="Q525" s="21">
        <v>0.91149999999999998</v>
      </c>
      <c r="R525" s="22">
        <v>1.0208999999999999</v>
      </c>
      <c r="S525" s="23">
        <v>0.42299999999999999</v>
      </c>
      <c r="T525" s="24"/>
    </row>
    <row r="526" spans="1:20" x14ac:dyDescent="0.25">
      <c r="A526" s="11">
        <v>41732</v>
      </c>
      <c r="B526" t="s">
        <v>512</v>
      </c>
      <c r="C526" t="s">
        <v>21</v>
      </c>
      <c r="D526">
        <v>1</v>
      </c>
      <c r="E526">
        <v>1.6</v>
      </c>
      <c r="F526">
        <v>0</v>
      </c>
      <c r="G526">
        <v>17.2</v>
      </c>
      <c r="H526">
        <v>24.2</v>
      </c>
      <c r="I526">
        <v>6175</v>
      </c>
      <c r="J526" t="s">
        <v>161</v>
      </c>
      <c r="K526" s="15">
        <v>2.0647039999999999</v>
      </c>
      <c r="L526" s="16">
        <v>692.14895999999999</v>
      </c>
      <c r="M526" s="17">
        <v>0.35089399999999998</v>
      </c>
      <c r="N526" s="18">
        <v>0.492253</v>
      </c>
      <c r="O526" s="19">
        <v>4.9229999999999999E-4</v>
      </c>
      <c r="P526" s="20">
        <v>1.1477170000000001</v>
      </c>
      <c r="Q526" s="21">
        <v>1.0164</v>
      </c>
      <c r="R526" s="22">
        <v>0.3407</v>
      </c>
      <c r="S526" s="23">
        <v>0.4027</v>
      </c>
      <c r="T526" s="24"/>
    </row>
    <row r="527" spans="1:20" x14ac:dyDescent="0.25">
      <c r="A527" s="11">
        <v>41732</v>
      </c>
      <c r="B527" t="s">
        <v>512</v>
      </c>
      <c r="C527" t="s">
        <v>21</v>
      </c>
      <c r="D527">
        <v>1</v>
      </c>
      <c r="E527">
        <v>1.6</v>
      </c>
      <c r="F527">
        <v>15</v>
      </c>
      <c r="H527">
        <v>22.7</v>
      </c>
      <c r="I527">
        <v>6175</v>
      </c>
      <c r="J527" t="s">
        <v>38</v>
      </c>
      <c r="K527" s="15">
        <v>1.9985679999999999</v>
      </c>
      <c r="L527" s="16">
        <v>1008.9171229999999</v>
      </c>
      <c r="M527" s="17">
        <v>0.366253</v>
      </c>
      <c r="N527" s="18">
        <v>0.494751</v>
      </c>
      <c r="O527" s="19">
        <v>4.9479999999999999E-4</v>
      </c>
      <c r="P527" s="20">
        <v>1.15354</v>
      </c>
      <c r="Q527" s="21">
        <v>0.98880000000000001</v>
      </c>
      <c r="R527" s="22">
        <v>0.49919999999999998</v>
      </c>
      <c r="S527" s="23">
        <v>0.42249999999999999</v>
      </c>
      <c r="T527" s="24"/>
    </row>
    <row r="528" spans="1:20" x14ac:dyDescent="0.25">
      <c r="A528" s="11">
        <v>41732</v>
      </c>
      <c r="B528" t="s">
        <v>512</v>
      </c>
      <c r="C528" t="s">
        <v>21</v>
      </c>
      <c r="D528">
        <v>1</v>
      </c>
      <c r="E528">
        <v>1.6</v>
      </c>
      <c r="F528">
        <v>30</v>
      </c>
      <c r="H528">
        <v>22.7</v>
      </c>
      <c r="I528">
        <v>6175</v>
      </c>
      <c r="J528" t="s">
        <v>39</v>
      </c>
      <c r="K528" s="15">
        <v>1.8512029999999999</v>
      </c>
      <c r="L528" s="16">
        <v>1408.3383140000001</v>
      </c>
      <c r="M528" s="17">
        <v>0.34300799999999998</v>
      </c>
      <c r="N528" s="18">
        <v>0.494751</v>
      </c>
      <c r="O528" s="19">
        <v>4.9479999999999999E-4</v>
      </c>
      <c r="P528" s="20">
        <v>1.15354</v>
      </c>
      <c r="Q528" s="21">
        <v>0.91590000000000005</v>
      </c>
      <c r="R528" s="22">
        <v>0.69679999999999997</v>
      </c>
      <c r="S528" s="23">
        <v>0.3957</v>
      </c>
      <c r="T528" s="24"/>
    </row>
    <row r="529" spans="1:20" x14ac:dyDescent="0.25">
      <c r="A529" s="11">
        <v>41732</v>
      </c>
      <c r="B529" t="s">
        <v>512</v>
      </c>
      <c r="C529" t="s">
        <v>21</v>
      </c>
      <c r="D529">
        <v>1</v>
      </c>
      <c r="E529">
        <v>1.6</v>
      </c>
      <c r="F529">
        <v>45</v>
      </c>
      <c r="H529">
        <v>23.2</v>
      </c>
      <c r="I529">
        <v>6175</v>
      </c>
      <c r="J529" t="s">
        <v>40</v>
      </c>
      <c r="K529" s="15">
        <v>1.8947210000000001</v>
      </c>
      <c r="L529" s="16">
        <v>1888.8013490000001</v>
      </c>
      <c r="M529" s="17">
        <v>0.39130399999999999</v>
      </c>
      <c r="N529" s="18">
        <v>0.49391600000000002</v>
      </c>
      <c r="O529" s="19">
        <v>4.9390000000000002E-4</v>
      </c>
      <c r="P529" s="20">
        <v>1.151594</v>
      </c>
      <c r="Q529" s="21">
        <v>0.93579999999999997</v>
      </c>
      <c r="R529" s="22">
        <v>0.93289999999999995</v>
      </c>
      <c r="S529" s="23">
        <v>0.4506</v>
      </c>
      <c r="T529" s="24"/>
    </row>
    <row r="530" spans="1:20" x14ac:dyDescent="0.25">
      <c r="A530" s="11">
        <v>41732</v>
      </c>
      <c r="B530" t="s">
        <v>512</v>
      </c>
      <c r="C530" t="s">
        <v>21</v>
      </c>
      <c r="D530">
        <v>1</v>
      </c>
      <c r="E530">
        <v>1.7</v>
      </c>
      <c r="F530">
        <v>0</v>
      </c>
      <c r="G530">
        <v>16</v>
      </c>
      <c r="H530">
        <v>24.2</v>
      </c>
      <c r="I530">
        <v>6176</v>
      </c>
      <c r="J530" t="s">
        <v>162</v>
      </c>
      <c r="K530" s="15">
        <v>2.0027560000000002</v>
      </c>
      <c r="L530" s="16">
        <v>550.43802000000005</v>
      </c>
      <c r="M530" s="17">
        <v>0.38433600000000001</v>
      </c>
      <c r="N530" s="18">
        <v>0.49227599999999999</v>
      </c>
      <c r="O530" s="19">
        <v>4.9229999999999999E-4</v>
      </c>
      <c r="P530" s="20">
        <v>1.1477710000000001</v>
      </c>
      <c r="Q530" s="21">
        <v>0.9859</v>
      </c>
      <c r="R530" s="22">
        <v>0.27100000000000002</v>
      </c>
      <c r="S530" s="23">
        <v>0.44109999999999999</v>
      </c>
      <c r="T530" s="24"/>
    </row>
    <row r="531" spans="1:20" x14ac:dyDescent="0.25">
      <c r="A531" s="11">
        <v>41732</v>
      </c>
      <c r="B531" t="s">
        <v>512</v>
      </c>
      <c r="C531" t="s">
        <v>21</v>
      </c>
      <c r="D531">
        <v>1</v>
      </c>
      <c r="E531">
        <v>1.7</v>
      </c>
      <c r="F531">
        <v>15</v>
      </c>
      <c r="H531">
        <v>22.7</v>
      </c>
      <c r="I531">
        <v>6176</v>
      </c>
      <c r="J531" t="s">
        <v>41</v>
      </c>
      <c r="K531" s="15">
        <v>2.0521029999999998</v>
      </c>
      <c r="L531" s="16">
        <v>1164.411793</v>
      </c>
      <c r="M531" s="17">
        <v>0.381857</v>
      </c>
      <c r="N531" s="18">
        <v>0.49477399999999999</v>
      </c>
      <c r="O531" s="19">
        <v>4.9479999999999999E-4</v>
      </c>
      <c r="P531" s="20">
        <v>1.1535949999999999</v>
      </c>
      <c r="Q531" s="21">
        <v>1.0153000000000001</v>
      </c>
      <c r="R531" s="22">
        <v>0.57609999999999995</v>
      </c>
      <c r="S531" s="23">
        <v>0.4405</v>
      </c>
      <c r="T531" s="24"/>
    </row>
    <row r="532" spans="1:20" x14ac:dyDescent="0.25">
      <c r="A532" s="11">
        <v>41732</v>
      </c>
      <c r="B532" t="s">
        <v>512</v>
      </c>
      <c r="C532" t="s">
        <v>21</v>
      </c>
      <c r="D532">
        <v>1</v>
      </c>
      <c r="E532">
        <v>1.7</v>
      </c>
      <c r="F532">
        <v>30</v>
      </c>
      <c r="H532">
        <v>23.2</v>
      </c>
      <c r="I532">
        <v>6176</v>
      </c>
      <c r="J532" t="s">
        <v>42</v>
      </c>
      <c r="K532" s="15">
        <v>1.9672320000000001</v>
      </c>
      <c r="L532" s="16">
        <v>1677.5611570000001</v>
      </c>
      <c r="M532" s="17">
        <v>0.39544400000000002</v>
      </c>
      <c r="N532" s="18">
        <v>0.49393900000000002</v>
      </c>
      <c r="O532" s="19">
        <v>4.9390000000000002E-4</v>
      </c>
      <c r="P532" s="20">
        <v>1.151648</v>
      </c>
      <c r="Q532" s="21">
        <v>0.97170000000000001</v>
      </c>
      <c r="R532" s="22">
        <v>0.8286</v>
      </c>
      <c r="S532" s="23">
        <v>0.45540000000000003</v>
      </c>
      <c r="T532" s="24"/>
    </row>
    <row r="533" spans="1:20" x14ac:dyDescent="0.25">
      <c r="A533" s="11">
        <v>41732</v>
      </c>
      <c r="B533" t="s">
        <v>512</v>
      </c>
      <c r="C533" t="s">
        <v>21</v>
      </c>
      <c r="D533">
        <v>1</v>
      </c>
      <c r="E533">
        <v>1.7</v>
      </c>
      <c r="F533">
        <v>45</v>
      </c>
      <c r="H533">
        <v>23.2</v>
      </c>
      <c r="I533">
        <v>6176</v>
      </c>
      <c r="J533" t="s">
        <v>43</v>
      </c>
      <c r="K533" s="15">
        <v>1.967938</v>
      </c>
      <c r="L533" s="16">
        <v>2203.1526039999999</v>
      </c>
      <c r="M533" s="17">
        <v>0.40920400000000001</v>
      </c>
      <c r="N533" s="18">
        <v>0.49393900000000002</v>
      </c>
      <c r="O533" s="19">
        <v>4.9390000000000002E-4</v>
      </c>
      <c r="P533" s="20">
        <v>1.151648</v>
      </c>
      <c r="Q533" s="21">
        <v>0.97199999999999998</v>
      </c>
      <c r="R533" s="22">
        <v>1.0882000000000001</v>
      </c>
      <c r="S533" s="23">
        <v>0.4713</v>
      </c>
      <c r="T533" s="24"/>
    </row>
    <row r="534" spans="1:20" x14ac:dyDescent="0.25">
      <c r="A534" s="11">
        <v>41732</v>
      </c>
      <c r="B534" t="s">
        <v>44</v>
      </c>
      <c r="C534" t="s">
        <v>45</v>
      </c>
      <c r="D534">
        <v>2</v>
      </c>
      <c r="E534">
        <v>2</v>
      </c>
      <c r="F534">
        <v>0</v>
      </c>
      <c r="G534">
        <v>16.399999999999999</v>
      </c>
      <c r="H534">
        <v>27.1</v>
      </c>
      <c r="I534">
        <v>6177</v>
      </c>
      <c r="J534" t="s">
        <v>163</v>
      </c>
      <c r="K534" s="15">
        <v>1.8744240000000001</v>
      </c>
      <c r="L534" s="16">
        <v>439.41211600000003</v>
      </c>
      <c r="M534" s="17">
        <v>0.34347800000000001</v>
      </c>
      <c r="N534" s="18">
        <v>0.48744500000000002</v>
      </c>
      <c r="O534" s="19">
        <v>4.8739999999999998E-4</v>
      </c>
      <c r="P534" s="20">
        <v>1.136506</v>
      </c>
      <c r="Q534" s="21">
        <v>0.91369999999999996</v>
      </c>
      <c r="R534" s="22">
        <v>0.2142</v>
      </c>
      <c r="S534" s="23">
        <v>0.39040000000000002</v>
      </c>
      <c r="T534" s="24"/>
    </row>
    <row r="535" spans="1:20" x14ac:dyDescent="0.25">
      <c r="A535" s="11">
        <v>41732</v>
      </c>
      <c r="B535" t="s">
        <v>44</v>
      </c>
      <c r="C535" t="s">
        <v>45</v>
      </c>
      <c r="D535">
        <v>2</v>
      </c>
      <c r="E535">
        <v>2</v>
      </c>
      <c r="F535">
        <v>15</v>
      </c>
      <c r="H535">
        <v>25.6</v>
      </c>
      <c r="I535">
        <v>6177</v>
      </c>
      <c r="J535" t="s">
        <v>46</v>
      </c>
      <c r="K535" s="15">
        <v>1.772095</v>
      </c>
      <c r="L535" s="16">
        <v>993.39589799999999</v>
      </c>
      <c r="M535" s="17">
        <v>0.35432000000000002</v>
      </c>
      <c r="N535" s="18">
        <v>0.48989199999999999</v>
      </c>
      <c r="O535" s="19">
        <v>4.8990000000000004E-4</v>
      </c>
      <c r="P535" s="20">
        <v>1.142212</v>
      </c>
      <c r="Q535" s="21">
        <v>0.86809999999999998</v>
      </c>
      <c r="R535" s="22">
        <v>0.48670000000000002</v>
      </c>
      <c r="S535" s="23">
        <v>0.4047</v>
      </c>
      <c r="T535" s="24"/>
    </row>
    <row r="536" spans="1:20" x14ac:dyDescent="0.25">
      <c r="A536" s="11">
        <v>41732</v>
      </c>
      <c r="B536" t="s">
        <v>44</v>
      </c>
      <c r="C536" t="s">
        <v>45</v>
      </c>
      <c r="D536">
        <v>2</v>
      </c>
      <c r="E536">
        <v>2</v>
      </c>
      <c r="F536">
        <v>30</v>
      </c>
      <c r="H536">
        <v>25.1</v>
      </c>
      <c r="I536">
        <v>6177</v>
      </c>
      <c r="J536" t="s">
        <v>47</v>
      </c>
      <c r="K536" s="15">
        <v>1.705419</v>
      </c>
      <c r="L536" s="16">
        <v>1389.9746170000001</v>
      </c>
      <c r="M536" s="17">
        <v>0.357763</v>
      </c>
      <c r="N536" s="18">
        <v>0.49071300000000001</v>
      </c>
      <c r="O536" s="19">
        <v>4.9069999999999995E-4</v>
      </c>
      <c r="P536" s="20">
        <v>1.144126</v>
      </c>
      <c r="Q536" s="21">
        <v>0.83689999999999998</v>
      </c>
      <c r="R536" s="22">
        <v>0.68210000000000004</v>
      </c>
      <c r="S536" s="23">
        <v>0.4093</v>
      </c>
      <c r="T536" s="24"/>
    </row>
    <row r="537" spans="1:20" x14ac:dyDescent="0.25">
      <c r="A537" s="11">
        <v>41732</v>
      </c>
      <c r="B537" t="s">
        <v>44</v>
      </c>
      <c r="C537" t="s">
        <v>45</v>
      </c>
      <c r="D537">
        <v>2</v>
      </c>
      <c r="E537">
        <v>2</v>
      </c>
      <c r="F537">
        <v>45</v>
      </c>
      <c r="H537">
        <v>25.1</v>
      </c>
      <c r="I537">
        <v>6177</v>
      </c>
      <c r="J537" t="s">
        <v>48</v>
      </c>
      <c r="K537" s="15">
        <v>1.707959</v>
      </c>
      <c r="L537" s="16">
        <v>1844.7907110000001</v>
      </c>
      <c r="M537" s="17">
        <v>0.38279600000000003</v>
      </c>
      <c r="N537" s="18">
        <v>0.49071300000000001</v>
      </c>
      <c r="O537" s="19">
        <v>4.9069999999999995E-4</v>
      </c>
      <c r="P537" s="20">
        <v>1.144126</v>
      </c>
      <c r="Q537" s="21">
        <v>0.83809999999999996</v>
      </c>
      <c r="R537" s="22">
        <v>0.90529999999999999</v>
      </c>
      <c r="S537" s="23">
        <v>0.438</v>
      </c>
      <c r="T537" s="24"/>
    </row>
    <row r="538" spans="1:20" x14ac:dyDescent="0.25">
      <c r="A538" s="11">
        <v>41732</v>
      </c>
      <c r="B538" t="s">
        <v>44</v>
      </c>
      <c r="C538" t="s">
        <v>45</v>
      </c>
      <c r="D538">
        <v>2</v>
      </c>
      <c r="E538">
        <v>2.1</v>
      </c>
      <c r="F538">
        <v>0</v>
      </c>
      <c r="G538">
        <v>16.2</v>
      </c>
      <c r="H538">
        <v>26.6</v>
      </c>
      <c r="I538">
        <v>6178</v>
      </c>
      <c r="J538" t="s">
        <v>164</v>
      </c>
      <c r="K538" s="15">
        <v>1.899176</v>
      </c>
      <c r="L538" s="16">
        <v>453.44184899999999</v>
      </c>
      <c r="M538" s="17">
        <v>0.34771400000000002</v>
      </c>
      <c r="N538" s="18">
        <v>0.48823499999999997</v>
      </c>
      <c r="O538" s="19">
        <v>4.8819999999999999E-4</v>
      </c>
      <c r="P538" s="20">
        <v>1.1383479999999999</v>
      </c>
      <c r="Q538" s="21">
        <v>0.92720000000000002</v>
      </c>
      <c r="R538" s="22">
        <v>0.22140000000000001</v>
      </c>
      <c r="S538" s="23">
        <v>0.39579999999999999</v>
      </c>
      <c r="T538" s="24"/>
    </row>
    <row r="539" spans="1:20" x14ac:dyDescent="0.25">
      <c r="A539" s="11">
        <v>41732</v>
      </c>
      <c r="B539" t="s">
        <v>44</v>
      </c>
      <c r="C539" t="s">
        <v>45</v>
      </c>
      <c r="D539">
        <v>2</v>
      </c>
      <c r="E539">
        <v>2.1</v>
      </c>
      <c r="F539">
        <v>15</v>
      </c>
      <c r="H539">
        <v>25.1</v>
      </c>
      <c r="I539">
        <v>6178</v>
      </c>
      <c r="J539" t="s">
        <v>49</v>
      </c>
      <c r="K539" s="15">
        <v>1.9862329999999999</v>
      </c>
      <c r="L539" s="16">
        <v>1124.1569919999999</v>
      </c>
      <c r="M539" s="17">
        <v>0.36515599999999998</v>
      </c>
      <c r="N539" s="18">
        <v>0.49069000000000002</v>
      </c>
      <c r="O539" s="19">
        <v>4.9069999999999995E-4</v>
      </c>
      <c r="P539" s="20">
        <v>1.1440729999999999</v>
      </c>
      <c r="Q539" s="21">
        <v>0.97460000000000002</v>
      </c>
      <c r="R539" s="22">
        <v>0.55159999999999998</v>
      </c>
      <c r="S539" s="23">
        <v>0.4178</v>
      </c>
      <c r="T539" s="24"/>
    </row>
    <row r="540" spans="1:20" x14ac:dyDescent="0.25">
      <c r="A540" s="11">
        <v>41732</v>
      </c>
      <c r="B540" t="s">
        <v>44</v>
      </c>
      <c r="C540" t="s">
        <v>45</v>
      </c>
      <c r="D540">
        <v>2</v>
      </c>
      <c r="E540">
        <v>2.1</v>
      </c>
      <c r="F540">
        <v>30</v>
      </c>
      <c r="H540">
        <v>25.1</v>
      </c>
      <c r="I540">
        <v>6178</v>
      </c>
      <c r="J540" t="s">
        <v>50</v>
      </c>
      <c r="K540" s="15">
        <v>1.9431099999999999</v>
      </c>
      <c r="L540" s="16">
        <v>1746.045036</v>
      </c>
      <c r="M540" s="17">
        <v>0.36176599999999998</v>
      </c>
      <c r="N540" s="18">
        <v>0.49069000000000002</v>
      </c>
      <c r="O540" s="19">
        <v>4.9069999999999995E-4</v>
      </c>
      <c r="P540" s="20">
        <v>1.1440729999999999</v>
      </c>
      <c r="Q540" s="21">
        <v>0.95350000000000001</v>
      </c>
      <c r="R540" s="22">
        <v>0.85680000000000001</v>
      </c>
      <c r="S540" s="23">
        <v>0.41389999999999999</v>
      </c>
      <c r="T540" s="24"/>
    </row>
    <row r="541" spans="1:20" x14ac:dyDescent="0.25">
      <c r="A541" s="11">
        <v>41732</v>
      </c>
      <c r="B541" t="s">
        <v>44</v>
      </c>
      <c r="C541" t="s">
        <v>45</v>
      </c>
      <c r="D541">
        <v>2</v>
      </c>
      <c r="E541">
        <v>2.1</v>
      </c>
      <c r="F541">
        <v>45</v>
      </c>
      <c r="H541">
        <v>25.1</v>
      </c>
      <c r="I541">
        <v>6178</v>
      </c>
      <c r="J541" t="s">
        <v>51</v>
      </c>
      <c r="K541" s="15">
        <v>1.917351</v>
      </c>
      <c r="L541" s="16">
        <v>2241.9467249999998</v>
      </c>
      <c r="M541" s="17">
        <v>0.36323899999999998</v>
      </c>
      <c r="N541" s="18">
        <v>0.49069000000000002</v>
      </c>
      <c r="O541" s="19">
        <v>4.9069999999999995E-4</v>
      </c>
      <c r="P541" s="20">
        <v>1.1440729999999999</v>
      </c>
      <c r="Q541" s="21">
        <v>0.94079999999999997</v>
      </c>
      <c r="R541" s="22">
        <v>1.1001000000000001</v>
      </c>
      <c r="S541" s="23">
        <v>0.41560000000000002</v>
      </c>
      <c r="T541" s="24"/>
    </row>
    <row r="542" spans="1:20" x14ac:dyDescent="0.25">
      <c r="A542" s="11">
        <v>41732</v>
      </c>
      <c r="B542" t="s">
        <v>44</v>
      </c>
      <c r="C542" t="s">
        <v>45</v>
      </c>
      <c r="D542">
        <v>2</v>
      </c>
      <c r="E542">
        <v>2.2000000000000002</v>
      </c>
      <c r="F542">
        <v>0</v>
      </c>
      <c r="G542">
        <v>15</v>
      </c>
      <c r="H542">
        <v>25.6</v>
      </c>
      <c r="I542">
        <v>6179</v>
      </c>
      <c r="J542" t="s">
        <v>165</v>
      </c>
      <c r="K542" s="15">
        <v>1.9733719999999999</v>
      </c>
      <c r="L542" s="16">
        <v>463.11114600000002</v>
      </c>
      <c r="M542" s="17">
        <v>0.34326200000000001</v>
      </c>
      <c r="N542" s="18">
        <v>0.48989199999999999</v>
      </c>
      <c r="O542" s="19">
        <v>4.8990000000000004E-4</v>
      </c>
      <c r="P542" s="20">
        <v>1.142212</v>
      </c>
      <c r="Q542" s="21">
        <v>0.9667</v>
      </c>
      <c r="R542" s="22">
        <v>0.22689999999999999</v>
      </c>
      <c r="S542" s="23">
        <v>0.3921</v>
      </c>
      <c r="T542" s="24"/>
    </row>
    <row r="543" spans="1:20" x14ac:dyDescent="0.25">
      <c r="A543" s="11">
        <v>41732</v>
      </c>
      <c r="B543" t="s">
        <v>44</v>
      </c>
      <c r="C543" t="s">
        <v>45</v>
      </c>
      <c r="D543">
        <v>2</v>
      </c>
      <c r="E543">
        <v>2.2000000000000002</v>
      </c>
      <c r="F543">
        <v>15</v>
      </c>
      <c r="H543">
        <v>23.6</v>
      </c>
      <c r="I543">
        <v>6179</v>
      </c>
      <c r="J543" t="s">
        <v>52</v>
      </c>
      <c r="K543" s="15">
        <v>1.9222159999999999</v>
      </c>
      <c r="L543" s="16">
        <v>874.65912600000001</v>
      </c>
      <c r="M543" s="17">
        <v>0.36142299999999999</v>
      </c>
      <c r="N543" s="18">
        <v>0.49319400000000002</v>
      </c>
      <c r="O543" s="19">
        <v>4.9319999999999995E-4</v>
      </c>
      <c r="P543" s="20">
        <v>1.14991</v>
      </c>
      <c r="Q543" s="21">
        <v>0.94799999999999995</v>
      </c>
      <c r="R543" s="22">
        <v>0.43140000000000001</v>
      </c>
      <c r="S543" s="23">
        <v>0.41560000000000002</v>
      </c>
      <c r="T543" s="24"/>
    </row>
    <row r="544" spans="1:20" x14ac:dyDescent="0.25">
      <c r="A544" s="11">
        <v>41732</v>
      </c>
      <c r="B544" t="s">
        <v>44</v>
      </c>
      <c r="C544" t="s">
        <v>45</v>
      </c>
      <c r="D544">
        <v>2</v>
      </c>
      <c r="E544">
        <v>2.2000000000000002</v>
      </c>
      <c r="F544">
        <v>30</v>
      </c>
      <c r="H544">
        <v>23.6</v>
      </c>
      <c r="I544">
        <v>6179</v>
      </c>
      <c r="J544" t="s">
        <v>53</v>
      </c>
      <c r="K544" s="15">
        <v>1.8562069999999999</v>
      </c>
      <c r="L544" s="16">
        <v>1252.2230480000001</v>
      </c>
      <c r="M544" s="17">
        <v>0.35338700000000001</v>
      </c>
      <c r="N544" s="18">
        <v>0.49319400000000002</v>
      </c>
      <c r="O544" s="19">
        <v>4.9319999999999995E-4</v>
      </c>
      <c r="P544" s="20">
        <v>1.14991</v>
      </c>
      <c r="Q544" s="21">
        <v>0.91549999999999998</v>
      </c>
      <c r="R544" s="22">
        <v>0.61760000000000004</v>
      </c>
      <c r="S544" s="23">
        <v>0.40639999999999998</v>
      </c>
      <c r="T544" s="24"/>
    </row>
    <row r="545" spans="1:20" x14ac:dyDescent="0.25">
      <c r="A545" s="11">
        <v>41732</v>
      </c>
      <c r="B545" t="s">
        <v>44</v>
      </c>
      <c r="C545" t="s">
        <v>45</v>
      </c>
      <c r="D545">
        <v>2</v>
      </c>
      <c r="E545">
        <v>2.2000000000000002</v>
      </c>
      <c r="F545">
        <v>45</v>
      </c>
      <c r="H545">
        <v>23.6</v>
      </c>
      <c r="I545">
        <v>6179</v>
      </c>
      <c r="J545" t="s">
        <v>54</v>
      </c>
      <c r="K545" s="15">
        <v>1.8234220000000001</v>
      </c>
      <c r="L545" s="16">
        <v>1642.1138739999999</v>
      </c>
      <c r="M545" s="17">
        <v>0.37035699999999999</v>
      </c>
      <c r="N545" s="18">
        <v>0.49319400000000002</v>
      </c>
      <c r="O545" s="19">
        <v>4.9319999999999995E-4</v>
      </c>
      <c r="P545" s="20">
        <v>1.14991</v>
      </c>
      <c r="Q545" s="21">
        <v>0.89929999999999999</v>
      </c>
      <c r="R545" s="22">
        <v>0.80989999999999995</v>
      </c>
      <c r="S545" s="23">
        <v>0.4259</v>
      </c>
      <c r="T545" s="24"/>
    </row>
    <row r="546" spans="1:20" x14ac:dyDescent="0.25">
      <c r="A546" s="11">
        <v>41732</v>
      </c>
      <c r="B546" t="s">
        <v>44</v>
      </c>
      <c r="C546" t="s">
        <v>45</v>
      </c>
      <c r="D546">
        <v>2</v>
      </c>
      <c r="E546">
        <v>2.2999999999999998</v>
      </c>
      <c r="F546">
        <v>0</v>
      </c>
      <c r="G546">
        <v>16.5</v>
      </c>
      <c r="H546">
        <v>25.7</v>
      </c>
      <c r="I546">
        <v>6180</v>
      </c>
      <c r="J546" t="s">
        <v>55</v>
      </c>
      <c r="K546" s="15">
        <v>1.893607</v>
      </c>
      <c r="L546" s="16">
        <v>438.91024800000002</v>
      </c>
      <c r="M546" s="17">
        <v>0.34330100000000002</v>
      </c>
      <c r="N546" s="18">
        <v>0.48981799999999998</v>
      </c>
      <c r="O546" s="19">
        <v>4.8979999999999998E-4</v>
      </c>
      <c r="P546" s="20">
        <v>1.1420399999999999</v>
      </c>
      <c r="Q546" s="21">
        <v>0.92749999999999999</v>
      </c>
      <c r="R546" s="22">
        <v>0.215</v>
      </c>
      <c r="S546" s="23">
        <v>0.3921</v>
      </c>
      <c r="T546" s="24"/>
    </row>
    <row r="547" spans="1:20" x14ac:dyDescent="0.25">
      <c r="A547" s="11">
        <v>41732</v>
      </c>
      <c r="B547" t="s">
        <v>44</v>
      </c>
      <c r="C547" t="s">
        <v>45</v>
      </c>
      <c r="D547">
        <v>2</v>
      </c>
      <c r="E547">
        <v>2.2999999999999998</v>
      </c>
      <c r="F547">
        <v>15</v>
      </c>
      <c r="H547">
        <v>24.7</v>
      </c>
      <c r="I547">
        <v>6180</v>
      </c>
      <c r="J547" t="s">
        <v>56</v>
      </c>
      <c r="K547" s="15">
        <v>1.8170230000000001</v>
      </c>
      <c r="L547" s="16">
        <v>937.46463600000004</v>
      </c>
      <c r="M547" s="17">
        <v>0.34286699999999998</v>
      </c>
      <c r="N547" s="18">
        <v>0.49146299999999998</v>
      </c>
      <c r="O547" s="19">
        <v>4.9149999999999997E-4</v>
      </c>
      <c r="P547" s="20">
        <v>1.145875</v>
      </c>
      <c r="Q547" s="21">
        <v>0.89300000000000002</v>
      </c>
      <c r="R547" s="22">
        <v>0.4607</v>
      </c>
      <c r="S547" s="23">
        <v>0.39290000000000003</v>
      </c>
      <c r="T547" s="24"/>
    </row>
    <row r="548" spans="1:20" x14ac:dyDescent="0.25">
      <c r="A548" s="11">
        <v>41732</v>
      </c>
      <c r="B548" t="s">
        <v>44</v>
      </c>
      <c r="C548" t="s">
        <v>45</v>
      </c>
      <c r="D548">
        <v>2</v>
      </c>
      <c r="E548">
        <v>2.2999999999999998</v>
      </c>
      <c r="F548">
        <v>30</v>
      </c>
      <c r="H548">
        <v>25.2</v>
      </c>
      <c r="I548">
        <v>6180</v>
      </c>
      <c r="J548" t="s">
        <v>57</v>
      </c>
      <c r="K548" s="15">
        <v>1.779927</v>
      </c>
      <c r="L548" s="16">
        <v>1468.524433</v>
      </c>
      <c r="M548" s="17">
        <v>0.35802200000000001</v>
      </c>
      <c r="N548" s="18">
        <v>0.49063899999999999</v>
      </c>
      <c r="O548" s="19">
        <v>4.906E-4</v>
      </c>
      <c r="P548" s="20">
        <v>1.1439539999999999</v>
      </c>
      <c r="Q548" s="21">
        <v>0.87329999999999997</v>
      </c>
      <c r="R548" s="22">
        <v>0.72050000000000003</v>
      </c>
      <c r="S548" s="23">
        <v>0.40960000000000002</v>
      </c>
      <c r="T548" s="24"/>
    </row>
    <row r="549" spans="1:20" x14ac:dyDescent="0.25">
      <c r="A549" s="11">
        <v>41732</v>
      </c>
      <c r="B549" t="s">
        <v>44</v>
      </c>
      <c r="C549" t="s">
        <v>45</v>
      </c>
      <c r="D549">
        <v>2</v>
      </c>
      <c r="E549">
        <v>2.2999999999999998</v>
      </c>
      <c r="F549">
        <v>45</v>
      </c>
      <c r="H549">
        <v>24.7</v>
      </c>
      <c r="I549">
        <v>6180</v>
      </c>
      <c r="J549" t="s">
        <v>58</v>
      </c>
      <c r="K549" s="15">
        <v>1.862185</v>
      </c>
      <c r="L549" s="16">
        <v>2027.7713209999999</v>
      </c>
      <c r="M549" s="17">
        <v>0.37112499999999998</v>
      </c>
      <c r="N549" s="18">
        <v>0.49146299999999998</v>
      </c>
      <c r="O549" s="19">
        <v>4.9149999999999997E-4</v>
      </c>
      <c r="P549" s="20">
        <v>1.145875</v>
      </c>
      <c r="Q549" s="21">
        <v>0.91520000000000001</v>
      </c>
      <c r="R549" s="22">
        <v>0.99660000000000004</v>
      </c>
      <c r="S549" s="23">
        <v>0.42530000000000001</v>
      </c>
      <c r="T549" s="24"/>
    </row>
    <row r="550" spans="1:20" x14ac:dyDescent="0.25">
      <c r="A550" s="11">
        <v>41732</v>
      </c>
      <c r="B550" t="s">
        <v>44</v>
      </c>
      <c r="C550" t="s">
        <v>45</v>
      </c>
      <c r="D550">
        <v>2</v>
      </c>
      <c r="E550">
        <v>2.5</v>
      </c>
      <c r="F550">
        <v>0</v>
      </c>
      <c r="G550">
        <v>16.600000000000001</v>
      </c>
      <c r="H550">
        <v>26.1</v>
      </c>
      <c r="I550">
        <v>6181</v>
      </c>
      <c r="J550" t="s">
        <v>167</v>
      </c>
      <c r="K550" s="15">
        <v>1.935808</v>
      </c>
      <c r="L550" s="16">
        <v>470.89862399999998</v>
      </c>
      <c r="M550" s="17">
        <v>0.36021500000000001</v>
      </c>
      <c r="N550" s="18">
        <v>0.48902099999999998</v>
      </c>
      <c r="O550" s="19">
        <v>4.8899999999999996E-4</v>
      </c>
      <c r="P550" s="20">
        <v>1.1401810000000001</v>
      </c>
      <c r="Q550" s="21">
        <v>0.94669999999999999</v>
      </c>
      <c r="R550" s="22">
        <v>0.2303</v>
      </c>
      <c r="S550" s="23">
        <v>0.41070000000000001</v>
      </c>
      <c r="T550" s="24"/>
    </row>
    <row r="551" spans="1:20" x14ac:dyDescent="0.25">
      <c r="A551" s="11">
        <v>41732</v>
      </c>
      <c r="B551" t="s">
        <v>44</v>
      </c>
      <c r="C551" t="s">
        <v>45</v>
      </c>
      <c r="D551">
        <v>2</v>
      </c>
      <c r="E551">
        <v>2.5</v>
      </c>
      <c r="F551">
        <v>15</v>
      </c>
      <c r="H551">
        <v>24.6</v>
      </c>
      <c r="I551">
        <v>6181</v>
      </c>
      <c r="J551" t="s">
        <v>59</v>
      </c>
      <c r="K551" s="15">
        <v>1.8525149999999999</v>
      </c>
      <c r="L551" s="16">
        <v>829.09533199999998</v>
      </c>
      <c r="M551" s="17">
        <v>0.35630499999999998</v>
      </c>
      <c r="N551" s="18">
        <v>0.49148500000000001</v>
      </c>
      <c r="O551" s="19">
        <v>4.9149999999999997E-4</v>
      </c>
      <c r="P551" s="20">
        <v>1.1459250000000001</v>
      </c>
      <c r="Q551" s="21">
        <v>0.91049999999999998</v>
      </c>
      <c r="R551" s="22">
        <v>0.40749999999999997</v>
      </c>
      <c r="S551" s="23">
        <v>0.4083</v>
      </c>
      <c r="T551" s="24"/>
    </row>
    <row r="552" spans="1:20" x14ac:dyDescent="0.25">
      <c r="A552" s="11">
        <v>41732</v>
      </c>
      <c r="B552" t="s">
        <v>44</v>
      </c>
      <c r="C552" t="s">
        <v>45</v>
      </c>
      <c r="D552">
        <v>2</v>
      </c>
      <c r="E552">
        <v>2.5</v>
      </c>
      <c r="F552">
        <v>30</v>
      </c>
      <c r="H552">
        <v>24.1</v>
      </c>
      <c r="I552">
        <v>6181</v>
      </c>
      <c r="J552" t="s">
        <v>60</v>
      </c>
      <c r="K552" s="15">
        <v>1.7876510000000001</v>
      </c>
      <c r="L552" s="16">
        <v>1171.104155</v>
      </c>
      <c r="M552" s="17">
        <v>0.34990399999999999</v>
      </c>
      <c r="N552" s="18">
        <v>0.492311</v>
      </c>
      <c r="O552" s="19">
        <v>4.9229999999999999E-4</v>
      </c>
      <c r="P552" s="20">
        <v>1.1478520000000001</v>
      </c>
      <c r="Q552" s="21">
        <v>0.88009999999999999</v>
      </c>
      <c r="R552" s="22">
        <v>0.57650000000000001</v>
      </c>
      <c r="S552" s="23">
        <v>0.40160000000000001</v>
      </c>
      <c r="T552" s="24"/>
    </row>
    <row r="553" spans="1:20" x14ac:dyDescent="0.25">
      <c r="A553" s="11">
        <v>41732</v>
      </c>
      <c r="B553" t="s">
        <v>44</v>
      </c>
      <c r="C553" t="s">
        <v>45</v>
      </c>
      <c r="D553">
        <v>2</v>
      </c>
      <c r="E553">
        <v>2.5</v>
      </c>
      <c r="F553">
        <v>45</v>
      </c>
      <c r="H553">
        <v>24.1</v>
      </c>
      <c r="I553">
        <v>6181</v>
      </c>
      <c r="J553" t="s">
        <v>61</v>
      </c>
      <c r="K553" s="15">
        <v>1.7740469999999999</v>
      </c>
      <c r="L553" s="16">
        <v>1506.518615</v>
      </c>
      <c r="M553" s="17">
        <v>0.36662499999999998</v>
      </c>
      <c r="N553" s="18">
        <v>0.492311</v>
      </c>
      <c r="O553" s="19">
        <v>4.9229999999999999E-4</v>
      </c>
      <c r="P553" s="20">
        <v>1.1478520000000001</v>
      </c>
      <c r="Q553" s="21">
        <v>0.87339999999999995</v>
      </c>
      <c r="R553" s="22">
        <v>0.74170000000000003</v>
      </c>
      <c r="S553" s="23">
        <v>0.42080000000000001</v>
      </c>
      <c r="T553" s="24"/>
    </row>
    <row r="554" spans="1:20" x14ac:dyDescent="0.25">
      <c r="A554" s="11">
        <v>41732</v>
      </c>
      <c r="B554" t="s">
        <v>44</v>
      </c>
      <c r="C554" t="s">
        <v>45</v>
      </c>
      <c r="D554">
        <v>2</v>
      </c>
      <c r="E554">
        <v>2.6</v>
      </c>
      <c r="F554">
        <v>0</v>
      </c>
      <c r="G554">
        <v>16.600000000000001</v>
      </c>
      <c r="I554">
        <v>6182</v>
      </c>
      <c r="J554" t="s">
        <v>168</v>
      </c>
      <c r="K554" s="15"/>
      <c r="L554" s="16"/>
      <c r="M554" s="17"/>
      <c r="N554" s="18"/>
      <c r="O554" s="19"/>
      <c r="P554" s="20"/>
      <c r="Q554" s="21"/>
      <c r="R554" s="22"/>
      <c r="S554" s="23"/>
      <c r="T554" s="24" t="s">
        <v>511</v>
      </c>
    </row>
    <row r="555" spans="1:20" x14ac:dyDescent="0.25">
      <c r="A555" s="11">
        <v>41732</v>
      </c>
      <c r="B555" t="s">
        <v>44</v>
      </c>
      <c r="C555" t="s">
        <v>45</v>
      </c>
      <c r="D555">
        <v>2</v>
      </c>
      <c r="E555">
        <v>2.6</v>
      </c>
      <c r="F555">
        <v>15</v>
      </c>
      <c r="I555">
        <v>6182</v>
      </c>
      <c r="J555" t="s">
        <v>62</v>
      </c>
      <c r="K555" s="15"/>
      <c r="L555" s="16"/>
      <c r="M555" s="17"/>
      <c r="N555" s="18"/>
      <c r="O555" s="19"/>
      <c r="P555" s="20"/>
      <c r="Q555" s="21"/>
      <c r="R555" s="22"/>
      <c r="S555" s="23"/>
      <c r="T555" s="24" t="s">
        <v>511</v>
      </c>
    </row>
    <row r="556" spans="1:20" x14ac:dyDescent="0.25">
      <c r="A556" s="11">
        <v>41732</v>
      </c>
      <c r="B556" t="s">
        <v>44</v>
      </c>
      <c r="C556" t="s">
        <v>45</v>
      </c>
      <c r="D556">
        <v>2</v>
      </c>
      <c r="E556">
        <v>2.6</v>
      </c>
      <c r="F556">
        <v>30</v>
      </c>
      <c r="I556">
        <v>6182</v>
      </c>
      <c r="J556" t="s">
        <v>63</v>
      </c>
      <c r="K556" s="15"/>
      <c r="L556" s="16"/>
      <c r="M556" s="17"/>
      <c r="N556" s="18"/>
      <c r="O556" s="19"/>
      <c r="P556" s="20"/>
      <c r="Q556" s="21"/>
      <c r="R556" s="22"/>
      <c r="S556" s="23"/>
      <c r="T556" s="24" t="s">
        <v>511</v>
      </c>
    </row>
    <row r="557" spans="1:20" x14ac:dyDescent="0.25">
      <c r="A557" s="11">
        <v>41732</v>
      </c>
      <c r="B557" t="s">
        <v>44</v>
      </c>
      <c r="C557" t="s">
        <v>45</v>
      </c>
      <c r="D557">
        <v>2</v>
      </c>
      <c r="E557">
        <v>2.6</v>
      </c>
      <c r="F557">
        <v>45</v>
      </c>
      <c r="I557">
        <v>6182</v>
      </c>
      <c r="J557" t="s">
        <v>64</v>
      </c>
      <c r="K557" s="15"/>
      <c r="L557" s="16"/>
      <c r="M557" s="17"/>
      <c r="N557" s="18"/>
      <c r="O557" s="19"/>
      <c r="P557" s="20"/>
      <c r="Q557" s="21"/>
      <c r="R557" s="22"/>
      <c r="S557" s="23"/>
      <c r="T557" s="24" t="s">
        <v>511</v>
      </c>
    </row>
    <row r="558" spans="1:20" x14ac:dyDescent="0.25">
      <c r="A558" s="11">
        <v>41732</v>
      </c>
      <c r="B558" t="s">
        <v>44</v>
      </c>
      <c r="C558" t="s">
        <v>45</v>
      </c>
      <c r="D558">
        <v>2</v>
      </c>
      <c r="E558">
        <v>2.7</v>
      </c>
      <c r="F558">
        <v>0</v>
      </c>
      <c r="G558">
        <v>16.399999999999999</v>
      </c>
      <c r="H558">
        <v>27.1</v>
      </c>
      <c r="I558">
        <v>6183</v>
      </c>
      <c r="J558" t="s">
        <v>169</v>
      </c>
      <c r="K558" s="15">
        <v>1.911144</v>
      </c>
      <c r="L558" s="16">
        <v>455.95013699999998</v>
      </c>
      <c r="M558" s="17">
        <v>0.34683799999999998</v>
      </c>
      <c r="N558" s="18">
        <v>0.48746400000000001</v>
      </c>
      <c r="O558" s="19">
        <v>4.8749999999999998E-4</v>
      </c>
      <c r="P558" s="20">
        <v>1.1365510000000001</v>
      </c>
      <c r="Q558" s="21">
        <v>0.93159999999999998</v>
      </c>
      <c r="R558" s="22">
        <v>0.2223</v>
      </c>
      <c r="S558" s="23">
        <v>0.39419999999999999</v>
      </c>
      <c r="T558" s="24"/>
    </row>
    <row r="559" spans="1:20" x14ac:dyDescent="0.25">
      <c r="A559" s="11">
        <v>41732</v>
      </c>
      <c r="B559" t="s">
        <v>44</v>
      </c>
      <c r="C559" t="s">
        <v>45</v>
      </c>
      <c r="D559">
        <v>2</v>
      </c>
      <c r="E559">
        <v>2.7</v>
      </c>
      <c r="F559">
        <v>15</v>
      </c>
      <c r="H559">
        <v>26.6</v>
      </c>
      <c r="I559">
        <v>6183</v>
      </c>
      <c r="J559" t="s">
        <v>65</v>
      </c>
      <c r="K559" s="15">
        <v>1.9250799999999999</v>
      </c>
      <c r="L559" s="16">
        <v>1144.9843169999999</v>
      </c>
      <c r="M559" s="17">
        <v>0.35986299999999999</v>
      </c>
      <c r="N559" s="18">
        <v>0.48827799999999999</v>
      </c>
      <c r="O559" s="19">
        <v>4.883E-4</v>
      </c>
      <c r="P559" s="20">
        <v>1.138447</v>
      </c>
      <c r="Q559" s="21">
        <v>0.94</v>
      </c>
      <c r="R559" s="22">
        <v>0.55910000000000004</v>
      </c>
      <c r="S559" s="23">
        <v>0.40970000000000001</v>
      </c>
      <c r="T559" s="24"/>
    </row>
    <row r="560" spans="1:20" x14ac:dyDescent="0.25">
      <c r="A560" s="11">
        <v>41732</v>
      </c>
      <c r="B560" t="s">
        <v>44</v>
      </c>
      <c r="C560" t="s">
        <v>45</v>
      </c>
      <c r="D560">
        <v>2</v>
      </c>
      <c r="E560">
        <v>2.7</v>
      </c>
      <c r="F560">
        <v>30</v>
      </c>
      <c r="H560">
        <v>27.1</v>
      </c>
      <c r="I560">
        <v>6183</v>
      </c>
      <c r="J560" t="s">
        <v>66</v>
      </c>
      <c r="K560" s="15">
        <v>1.9176230000000001</v>
      </c>
      <c r="L560" s="16">
        <v>1816.3931600000001</v>
      </c>
      <c r="M560" s="17">
        <v>0.380492</v>
      </c>
      <c r="N560" s="18">
        <v>0.48746400000000001</v>
      </c>
      <c r="O560" s="19">
        <v>4.8749999999999998E-4</v>
      </c>
      <c r="P560" s="20">
        <v>1.1365510000000001</v>
      </c>
      <c r="Q560" s="21">
        <v>0.93479999999999996</v>
      </c>
      <c r="R560" s="22">
        <v>0.88539999999999996</v>
      </c>
      <c r="S560" s="23">
        <v>0.43240000000000001</v>
      </c>
      <c r="T560" s="24"/>
    </row>
    <row r="561" spans="1:20" x14ac:dyDescent="0.25">
      <c r="A561" s="11">
        <v>41732</v>
      </c>
      <c r="B561" t="s">
        <v>44</v>
      </c>
      <c r="C561" t="s">
        <v>45</v>
      </c>
      <c r="D561">
        <v>2</v>
      </c>
      <c r="E561">
        <v>2.7</v>
      </c>
      <c r="F561">
        <v>45</v>
      </c>
      <c r="H561">
        <v>26.6</v>
      </c>
      <c r="I561">
        <v>6183</v>
      </c>
      <c r="J561" t="s">
        <v>67</v>
      </c>
      <c r="K561" s="15">
        <v>1.932145</v>
      </c>
      <c r="L561" s="16">
        <v>2443.303304</v>
      </c>
      <c r="M561" s="17">
        <v>0.39583800000000002</v>
      </c>
      <c r="N561" s="18">
        <v>0.48827799999999999</v>
      </c>
      <c r="O561" s="19">
        <v>4.883E-4</v>
      </c>
      <c r="P561" s="20">
        <v>1.138447</v>
      </c>
      <c r="Q561" s="21">
        <v>0.94340000000000002</v>
      </c>
      <c r="R561" s="22">
        <v>1.1930000000000001</v>
      </c>
      <c r="S561" s="23">
        <v>0.4506</v>
      </c>
      <c r="T561" s="24"/>
    </row>
    <row r="562" spans="1:20" x14ac:dyDescent="0.25">
      <c r="A562" s="11">
        <v>41732</v>
      </c>
      <c r="B562" t="s">
        <v>195</v>
      </c>
      <c r="C562" t="s">
        <v>45</v>
      </c>
      <c r="D562">
        <v>3</v>
      </c>
      <c r="E562">
        <v>3</v>
      </c>
      <c r="F562">
        <v>0</v>
      </c>
      <c r="G562">
        <v>15.8</v>
      </c>
      <c r="H562">
        <v>26.1</v>
      </c>
      <c r="I562">
        <v>6184</v>
      </c>
      <c r="J562" s="105" t="s">
        <v>170</v>
      </c>
      <c r="K562" s="107">
        <v>1.9536359999999999</v>
      </c>
      <c r="L562" s="107">
        <v>454.96327400000001</v>
      </c>
      <c r="M562" s="107">
        <v>0.35220899999999999</v>
      </c>
      <c r="N562" s="18">
        <v>0.48907699999999998</v>
      </c>
      <c r="O562" s="19">
        <v>4.8910000000000002E-4</v>
      </c>
      <c r="P562" s="20">
        <v>1.1403110000000001</v>
      </c>
      <c r="Q562" s="106">
        <v>0.95389999999999997</v>
      </c>
      <c r="R562" s="106">
        <v>0.22209999999999999</v>
      </c>
      <c r="S562" s="106">
        <v>0.40100000000000002</v>
      </c>
      <c r="T562" s="24" t="s">
        <v>3054</v>
      </c>
    </row>
    <row r="563" spans="1:20" x14ac:dyDescent="0.25">
      <c r="A563" s="11">
        <v>41732</v>
      </c>
      <c r="B563" t="s">
        <v>195</v>
      </c>
      <c r="C563" t="s">
        <v>45</v>
      </c>
      <c r="D563">
        <v>3</v>
      </c>
      <c r="E563">
        <v>3</v>
      </c>
      <c r="F563">
        <v>15</v>
      </c>
      <c r="H563">
        <v>24.6</v>
      </c>
      <c r="I563">
        <v>6184</v>
      </c>
      <c r="J563" s="105" t="s">
        <v>68</v>
      </c>
      <c r="K563" s="107">
        <v>1.8176349999999999</v>
      </c>
      <c r="L563" s="107">
        <v>969.05843400000003</v>
      </c>
      <c r="M563" s="107">
        <v>0.35392000000000001</v>
      </c>
      <c r="N563" s="18">
        <v>0.49154100000000001</v>
      </c>
      <c r="O563" s="19">
        <v>4.9149999999999997E-4</v>
      </c>
      <c r="P563" s="20">
        <v>1.146055</v>
      </c>
      <c r="Q563" s="106">
        <v>0.88900000000000001</v>
      </c>
      <c r="R563" s="106">
        <v>0.47389999999999999</v>
      </c>
      <c r="S563" s="106">
        <v>0.40360000000000001</v>
      </c>
      <c r="T563" s="24"/>
    </row>
    <row r="564" spans="1:20" x14ac:dyDescent="0.25">
      <c r="A564" s="11">
        <v>41732</v>
      </c>
      <c r="B564" t="s">
        <v>195</v>
      </c>
      <c r="C564" t="s">
        <v>45</v>
      </c>
      <c r="D564">
        <v>3</v>
      </c>
      <c r="E564">
        <v>3</v>
      </c>
      <c r="F564">
        <v>30</v>
      </c>
      <c r="H564">
        <v>25.1</v>
      </c>
      <c r="I564">
        <v>6184</v>
      </c>
      <c r="J564" s="105" t="s">
        <v>69</v>
      </c>
      <c r="K564" s="107">
        <v>1.7636339999999999</v>
      </c>
      <c r="L564" s="107">
        <v>1492.2533089999999</v>
      </c>
      <c r="M564" s="107">
        <v>0.35352699999999998</v>
      </c>
      <c r="N564" s="18">
        <v>0.49071700000000001</v>
      </c>
      <c r="O564" s="19">
        <v>4.9069999999999995E-4</v>
      </c>
      <c r="P564" s="20">
        <v>1.144134</v>
      </c>
      <c r="Q564" s="106">
        <v>0.8669</v>
      </c>
      <c r="R564" s="106">
        <v>0.73350000000000004</v>
      </c>
      <c r="S564" s="106">
        <v>0.4052</v>
      </c>
      <c r="T564" s="24"/>
    </row>
    <row r="565" spans="1:20" x14ac:dyDescent="0.25">
      <c r="A565" s="11">
        <v>41732</v>
      </c>
      <c r="B565" t="s">
        <v>195</v>
      </c>
      <c r="C565" t="s">
        <v>45</v>
      </c>
      <c r="D565">
        <v>3</v>
      </c>
      <c r="E565">
        <v>3</v>
      </c>
      <c r="F565">
        <v>45</v>
      </c>
      <c r="H565">
        <v>26.6</v>
      </c>
      <c r="I565">
        <v>6184</v>
      </c>
      <c r="J565" s="105" t="s">
        <v>70</v>
      </c>
      <c r="K565" s="107">
        <v>1.752043</v>
      </c>
      <c r="L565" s="107">
        <v>2038.0716460000001</v>
      </c>
      <c r="M565" s="107">
        <v>0.36405300000000002</v>
      </c>
      <c r="N565" s="18">
        <v>0.488261</v>
      </c>
      <c r="O565" s="19">
        <v>4.883E-4</v>
      </c>
      <c r="P565" s="20">
        <v>1.138409</v>
      </c>
      <c r="Q565" s="106">
        <v>0.85980000000000001</v>
      </c>
      <c r="R565" s="106">
        <v>1.0001</v>
      </c>
      <c r="S565" s="106">
        <v>0.41649999999999998</v>
      </c>
      <c r="T565" s="24" t="s">
        <v>3055</v>
      </c>
    </row>
    <row r="566" spans="1:20" x14ac:dyDescent="0.25">
      <c r="A566" s="11">
        <v>41732</v>
      </c>
      <c r="B566" t="s">
        <v>195</v>
      </c>
      <c r="C566" t="s">
        <v>45</v>
      </c>
      <c r="D566">
        <v>3</v>
      </c>
      <c r="E566">
        <v>3.1</v>
      </c>
      <c r="F566">
        <v>0</v>
      </c>
      <c r="G566">
        <v>15.5</v>
      </c>
      <c r="H566">
        <v>26.6</v>
      </c>
      <c r="I566">
        <v>6185</v>
      </c>
      <c r="J566" t="s">
        <v>171</v>
      </c>
      <c r="K566" s="15">
        <v>1.8563099999999999</v>
      </c>
      <c r="L566" s="16">
        <v>1069.901953</v>
      </c>
      <c r="M566" s="17">
        <v>0.34409600000000001</v>
      </c>
      <c r="N566" s="18">
        <v>0.48823800000000001</v>
      </c>
      <c r="O566" s="19">
        <v>4.8819999999999999E-4</v>
      </c>
      <c r="P566" s="20">
        <v>1.1383559999999999</v>
      </c>
      <c r="Q566" s="21">
        <v>0.90629999999999999</v>
      </c>
      <c r="R566" s="22">
        <v>0.52239999999999998</v>
      </c>
      <c r="S566" s="23">
        <v>0.39169999999999999</v>
      </c>
      <c r="T566" s="24"/>
    </row>
    <row r="567" spans="1:20" x14ac:dyDescent="0.25">
      <c r="A567" s="11">
        <v>41732</v>
      </c>
      <c r="B567" t="s">
        <v>195</v>
      </c>
      <c r="C567" t="s">
        <v>45</v>
      </c>
      <c r="D567">
        <v>3</v>
      </c>
      <c r="E567">
        <v>3.1</v>
      </c>
      <c r="F567">
        <v>15</v>
      </c>
      <c r="H567">
        <v>25.6</v>
      </c>
      <c r="I567">
        <v>6185</v>
      </c>
      <c r="J567" t="s">
        <v>71</v>
      </c>
      <c r="K567" s="15">
        <v>1.784224</v>
      </c>
      <c r="L567" s="16">
        <v>1548.6504580000001</v>
      </c>
      <c r="M567" s="17">
        <v>0.34908400000000001</v>
      </c>
      <c r="N567" s="18">
        <v>0.489873</v>
      </c>
      <c r="O567" s="19">
        <v>4.8990000000000004E-4</v>
      </c>
      <c r="P567" s="20">
        <v>1.142166</v>
      </c>
      <c r="Q567" s="21">
        <v>0.874</v>
      </c>
      <c r="R567" s="22">
        <v>0.75860000000000005</v>
      </c>
      <c r="S567" s="23">
        <v>0.3987</v>
      </c>
      <c r="T567" s="24"/>
    </row>
    <row r="568" spans="1:20" x14ac:dyDescent="0.25">
      <c r="A568" s="11">
        <v>41732</v>
      </c>
      <c r="B568" t="s">
        <v>195</v>
      </c>
      <c r="C568" t="s">
        <v>45</v>
      </c>
      <c r="D568">
        <v>3</v>
      </c>
      <c r="E568">
        <v>3.1</v>
      </c>
      <c r="F568">
        <v>30</v>
      </c>
      <c r="H568">
        <v>26.1</v>
      </c>
      <c r="I568">
        <v>6185</v>
      </c>
      <c r="J568" t="s">
        <v>72</v>
      </c>
      <c r="K568" s="15">
        <v>1.6882619999999999</v>
      </c>
      <c r="L568" s="16">
        <v>1889.6240780000001</v>
      </c>
      <c r="M568" s="17">
        <v>0.338476</v>
      </c>
      <c r="N568" s="18">
        <v>0.48905399999999999</v>
      </c>
      <c r="O568" s="19">
        <v>4.8910000000000002E-4</v>
      </c>
      <c r="P568" s="20">
        <v>1.140258</v>
      </c>
      <c r="Q568" s="21">
        <v>0.82569999999999999</v>
      </c>
      <c r="R568" s="22">
        <v>0.92410000000000003</v>
      </c>
      <c r="S568" s="23">
        <v>0.38590000000000002</v>
      </c>
      <c r="T568" s="24"/>
    </row>
    <row r="569" spans="1:20" x14ac:dyDescent="0.25">
      <c r="A569" s="11">
        <v>41732</v>
      </c>
      <c r="B569" t="s">
        <v>195</v>
      </c>
      <c r="C569" t="s">
        <v>45</v>
      </c>
      <c r="D569">
        <v>3</v>
      </c>
      <c r="E569">
        <v>3.1</v>
      </c>
      <c r="F569">
        <v>45</v>
      </c>
      <c r="H569">
        <v>27.1</v>
      </c>
      <c r="I569">
        <v>6185</v>
      </c>
      <c r="J569" t="s">
        <v>73</v>
      </c>
      <c r="K569" s="15">
        <v>1.1602699999999999</v>
      </c>
      <c r="L569" s="16">
        <v>1352.7754649999999</v>
      </c>
      <c r="M569" s="17">
        <v>0.23944299999999999</v>
      </c>
      <c r="N569" s="18">
        <v>0.487425</v>
      </c>
      <c r="O569" s="19">
        <v>4.8739999999999998E-4</v>
      </c>
      <c r="P569" s="20">
        <v>1.13646</v>
      </c>
      <c r="Q569" s="21">
        <v>0.5655</v>
      </c>
      <c r="R569" s="22">
        <v>0.65939999999999999</v>
      </c>
      <c r="S569" s="23">
        <v>0.27210000000000001</v>
      </c>
      <c r="T569" t="s">
        <v>3056</v>
      </c>
    </row>
    <row r="570" spans="1:20" x14ac:dyDescent="0.25">
      <c r="A570" s="11">
        <v>41732</v>
      </c>
      <c r="B570" t="s">
        <v>195</v>
      </c>
      <c r="C570" t="s">
        <v>45</v>
      </c>
      <c r="D570">
        <v>3</v>
      </c>
      <c r="E570">
        <v>3.2</v>
      </c>
      <c r="F570">
        <v>0</v>
      </c>
      <c r="G570">
        <v>16.3</v>
      </c>
      <c r="H570">
        <v>27.1</v>
      </c>
      <c r="I570">
        <v>6186</v>
      </c>
      <c r="J570" t="s">
        <v>172</v>
      </c>
      <c r="K570" s="15">
        <v>1.9421999999999999</v>
      </c>
      <c r="L570" s="16">
        <v>447.22098199999999</v>
      </c>
      <c r="M570" s="17">
        <v>0.35259000000000001</v>
      </c>
      <c r="N570" s="18">
        <v>0.487425</v>
      </c>
      <c r="O570" s="19">
        <v>4.8739999999999998E-4</v>
      </c>
      <c r="P570" s="20">
        <v>1.13646</v>
      </c>
      <c r="Q570" s="21">
        <v>0.94669999999999999</v>
      </c>
      <c r="R570" s="22">
        <v>0.218</v>
      </c>
      <c r="S570" s="23">
        <v>0.4007</v>
      </c>
      <c r="T570" s="24"/>
    </row>
    <row r="571" spans="1:20" x14ac:dyDescent="0.25">
      <c r="A571" s="11">
        <v>41732</v>
      </c>
      <c r="B571" t="s">
        <v>195</v>
      </c>
      <c r="C571" t="s">
        <v>45</v>
      </c>
      <c r="D571">
        <v>3</v>
      </c>
      <c r="E571">
        <v>3.2</v>
      </c>
      <c r="F571">
        <v>15</v>
      </c>
      <c r="H571">
        <v>25.1</v>
      </c>
      <c r="I571">
        <v>6186</v>
      </c>
      <c r="J571" t="s">
        <v>74</v>
      </c>
      <c r="K571" s="15">
        <v>1.854568</v>
      </c>
      <c r="L571" s="16">
        <v>882.63712299999997</v>
      </c>
      <c r="M571" s="17">
        <v>0.34275</v>
      </c>
      <c r="N571" s="18">
        <v>0.49069400000000002</v>
      </c>
      <c r="O571" s="19">
        <v>4.9069999999999995E-4</v>
      </c>
      <c r="P571" s="20">
        <v>1.14408</v>
      </c>
      <c r="Q571" s="21">
        <v>0.91</v>
      </c>
      <c r="R571" s="22">
        <v>0.43309999999999998</v>
      </c>
      <c r="S571" s="23">
        <v>0.3921</v>
      </c>
      <c r="T571" s="24"/>
    </row>
    <row r="572" spans="1:20" x14ac:dyDescent="0.25">
      <c r="A572" s="11">
        <v>41732</v>
      </c>
      <c r="B572" t="s">
        <v>195</v>
      </c>
      <c r="C572" t="s">
        <v>45</v>
      </c>
      <c r="D572">
        <v>3</v>
      </c>
      <c r="E572">
        <v>3.2</v>
      </c>
      <c r="F572">
        <v>30</v>
      </c>
      <c r="H572">
        <v>26.1</v>
      </c>
      <c r="I572">
        <v>6186</v>
      </c>
      <c r="J572" t="s">
        <v>75</v>
      </c>
      <c r="K572" s="15">
        <v>1.7684200000000001</v>
      </c>
      <c r="L572" s="16">
        <v>1275.491035</v>
      </c>
      <c r="M572" s="17">
        <v>0.34390799999999999</v>
      </c>
      <c r="N572" s="18">
        <v>0.48905399999999999</v>
      </c>
      <c r="O572" s="19">
        <v>4.8910000000000002E-4</v>
      </c>
      <c r="P572" s="20">
        <v>1.140258</v>
      </c>
      <c r="Q572" s="21">
        <v>0.8649</v>
      </c>
      <c r="R572" s="22">
        <v>0.62380000000000002</v>
      </c>
      <c r="S572" s="23">
        <v>0.3921</v>
      </c>
      <c r="T572" s="24"/>
    </row>
    <row r="573" spans="1:20" x14ac:dyDescent="0.25">
      <c r="A573" s="11">
        <v>41732</v>
      </c>
      <c r="B573" t="s">
        <v>195</v>
      </c>
      <c r="C573" t="s">
        <v>45</v>
      </c>
      <c r="D573">
        <v>3</v>
      </c>
      <c r="E573">
        <v>3.2</v>
      </c>
      <c r="F573">
        <v>45</v>
      </c>
      <c r="H573">
        <v>27.6</v>
      </c>
      <c r="I573">
        <v>6186</v>
      </c>
      <c r="J573" t="s">
        <v>76</v>
      </c>
      <c r="K573" s="15">
        <v>1.8310150000000001</v>
      </c>
      <c r="L573" s="16">
        <v>1781.4418290000001</v>
      </c>
      <c r="M573" s="17">
        <v>0.36750300000000002</v>
      </c>
      <c r="N573" s="18">
        <v>0.48661500000000002</v>
      </c>
      <c r="O573" s="19">
        <v>4.8660000000000001E-4</v>
      </c>
      <c r="P573" s="20">
        <v>1.134571</v>
      </c>
      <c r="Q573" s="21">
        <v>0.89100000000000001</v>
      </c>
      <c r="R573" s="22">
        <v>0.8669</v>
      </c>
      <c r="S573" s="23">
        <v>0.41699999999999998</v>
      </c>
      <c r="T573" s="24"/>
    </row>
    <row r="574" spans="1:20" x14ac:dyDescent="0.25">
      <c r="A574" s="11">
        <v>41732</v>
      </c>
      <c r="B574" t="s">
        <v>195</v>
      </c>
      <c r="C574" t="s">
        <v>45</v>
      </c>
      <c r="D574">
        <v>3</v>
      </c>
      <c r="E574">
        <v>3.4</v>
      </c>
      <c r="F574">
        <v>0</v>
      </c>
      <c r="G574">
        <v>16.100000000000001</v>
      </c>
      <c r="H574">
        <v>27.6</v>
      </c>
      <c r="I574">
        <v>6187</v>
      </c>
      <c r="J574" t="s">
        <v>173</v>
      </c>
      <c r="K574" s="15">
        <v>1.869801</v>
      </c>
      <c r="L574" s="16">
        <v>442.82798200000002</v>
      </c>
      <c r="M574" s="17">
        <v>0.33385999999999999</v>
      </c>
      <c r="N574" s="18">
        <v>0.48661399999999999</v>
      </c>
      <c r="O574" s="19">
        <v>4.8660000000000001E-4</v>
      </c>
      <c r="P574" s="20">
        <v>1.1345670000000001</v>
      </c>
      <c r="Q574" s="21">
        <v>0.90990000000000004</v>
      </c>
      <c r="R574" s="22">
        <v>0.2155</v>
      </c>
      <c r="S574" s="23">
        <v>0.37880000000000003</v>
      </c>
      <c r="T574" s="24"/>
    </row>
    <row r="575" spans="1:20" x14ac:dyDescent="0.25">
      <c r="A575" s="11">
        <v>41732</v>
      </c>
      <c r="B575" t="s">
        <v>195</v>
      </c>
      <c r="C575" t="s">
        <v>45</v>
      </c>
      <c r="D575">
        <v>3</v>
      </c>
      <c r="E575">
        <v>3.4</v>
      </c>
      <c r="F575">
        <v>15</v>
      </c>
      <c r="H575">
        <v>25.6</v>
      </c>
      <c r="I575">
        <v>6187</v>
      </c>
      <c r="J575" t="s">
        <v>77</v>
      </c>
      <c r="K575" s="15">
        <v>1.93923</v>
      </c>
      <c r="L575" s="16">
        <v>1079.8936450000001</v>
      </c>
      <c r="M575" s="17">
        <v>0.35065499999999999</v>
      </c>
      <c r="N575" s="18">
        <v>0.489869</v>
      </c>
      <c r="O575" s="19">
        <v>4.8990000000000004E-4</v>
      </c>
      <c r="P575" s="20">
        <v>1.142158</v>
      </c>
      <c r="Q575" s="21">
        <v>0.95</v>
      </c>
      <c r="R575" s="22">
        <v>0.52900000000000003</v>
      </c>
      <c r="S575" s="23">
        <v>0.40050000000000002</v>
      </c>
      <c r="T575" s="24"/>
    </row>
    <row r="576" spans="1:20" x14ac:dyDescent="0.25">
      <c r="A576" s="11">
        <v>41732</v>
      </c>
      <c r="B576" t="s">
        <v>195</v>
      </c>
      <c r="C576" t="s">
        <v>45</v>
      </c>
      <c r="D576">
        <v>3</v>
      </c>
      <c r="E576">
        <v>3.4</v>
      </c>
      <c r="F576">
        <v>30</v>
      </c>
      <c r="H576">
        <v>26.1</v>
      </c>
      <c r="I576">
        <v>6187</v>
      </c>
      <c r="J576" t="s">
        <v>78</v>
      </c>
      <c r="K576" s="15">
        <v>1.763045</v>
      </c>
      <c r="L576" s="16">
        <v>1544.757705</v>
      </c>
      <c r="M576" s="17">
        <v>0.335393</v>
      </c>
      <c r="N576" s="18">
        <v>0.48905100000000001</v>
      </c>
      <c r="O576" s="19">
        <v>4.8910000000000002E-4</v>
      </c>
      <c r="P576" s="20">
        <v>1.14025</v>
      </c>
      <c r="Q576" s="21">
        <v>0.86219999999999997</v>
      </c>
      <c r="R576" s="22">
        <v>0.75549999999999995</v>
      </c>
      <c r="S576" s="23">
        <v>0.38240000000000002</v>
      </c>
      <c r="T576" s="24"/>
    </row>
    <row r="577" spans="1:20" x14ac:dyDescent="0.25">
      <c r="A577" s="11">
        <v>41732</v>
      </c>
      <c r="B577" t="s">
        <v>195</v>
      </c>
      <c r="C577" t="s">
        <v>45</v>
      </c>
      <c r="D577">
        <v>3</v>
      </c>
      <c r="E577">
        <v>3.4</v>
      </c>
      <c r="F577">
        <v>45</v>
      </c>
      <c r="H577">
        <v>26.6</v>
      </c>
      <c r="I577">
        <v>6187</v>
      </c>
      <c r="J577" t="s">
        <v>79</v>
      </c>
      <c r="K577" s="15">
        <v>1.7245299999999999</v>
      </c>
      <c r="L577" s="16">
        <v>2128.443299</v>
      </c>
      <c r="M577" s="17">
        <v>0.35112599999999999</v>
      </c>
      <c r="N577" s="18">
        <v>0.48823499999999997</v>
      </c>
      <c r="O577" s="19">
        <v>4.8819999999999999E-4</v>
      </c>
      <c r="P577" s="20">
        <v>1.1383479999999999</v>
      </c>
      <c r="Q577" s="21">
        <v>0.84199999999999997</v>
      </c>
      <c r="R577" s="22">
        <v>1.0391999999999999</v>
      </c>
      <c r="S577" s="23">
        <v>0.3997</v>
      </c>
      <c r="T577" s="24"/>
    </row>
    <row r="578" spans="1:20" x14ac:dyDescent="0.25">
      <c r="A578" s="11">
        <v>41732</v>
      </c>
      <c r="B578" t="s">
        <v>195</v>
      </c>
      <c r="C578" t="s">
        <v>45</v>
      </c>
      <c r="D578">
        <v>3</v>
      </c>
      <c r="E578">
        <v>3.5</v>
      </c>
      <c r="F578">
        <v>0</v>
      </c>
      <c r="G578">
        <v>16</v>
      </c>
      <c r="H578">
        <v>25.6</v>
      </c>
      <c r="I578">
        <v>6188</v>
      </c>
      <c r="J578" t="s">
        <v>174</v>
      </c>
      <c r="K578" s="15">
        <v>2.182947</v>
      </c>
      <c r="L578" s="16">
        <v>482.16797400000002</v>
      </c>
      <c r="M578" s="17">
        <v>0.37842199999999998</v>
      </c>
      <c r="N578" s="18">
        <v>0.48984</v>
      </c>
      <c r="O578" s="19">
        <v>4.8979999999999998E-4</v>
      </c>
      <c r="P578" s="20">
        <v>1.1420889999999999</v>
      </c>
      <c r="Q578" s="21">
        <v>1.0692999999999999</v>
      </c>
      <c r="R578" s="22">
        <v>0.23619999999999999</v>
      </c>
      <c r="S578" s="23">
        <v>0.43219999999999997</v>
      </c>
      <c r="T578" s="24"/>
    </row>
    <row r="579" spans="1:20" x14ac:dyDescent="0.25">
      <c r="A579" s="11">
        <v>41732</v>
      </c>
      <c r="B579" t="s">
        <v>195</v>
      </c>
      <c r="C579" t="s">
        <v>45</v>
      </c>
      <c r="D579">
        <v>3</v>
      </c>
      <c r="E579">
        <v>3.5</v>
      </c>
      <c r="F579">
        <v>15</v>
      </c>
      <c r="H579">
        <v>24.6</v>
      </c>
      <c r="I579">
        <v>6188</v>
      </c>
      <c r="J579" t="s">
        <v>80</v>
      </c>
      <c r="K579" s="15">
        <v>2.0107309999999998</v>
      </c>
      <c r="L579" s="16">
        <v>948.00294299999996</v>
      </c>
      <c r="M579" s="17">
        <v>0.35226600000000002</v>
      </c>
      <c r="N579" s="18">
        <v>0.49148500000000001</v>
      </c>
      <c r="O579" s="19">
        <v>4.9149999999999997E-4</v>
      </c>
      <c r="P579" s="20">
        <v>1.1459250000000001</v>
      </c>
      <c r="Q579" s="21">
        <v>0.98819999999999997</v>
      </c>
      <c r="R579" s="22">
        <v>0.46589999999999998</v>
      </c>
      <c r="S579" s="23">
        <v>0.4037</v>
      </c>
      <c r="T579" s="24"/>
    </row>
    <row r="580" spans="1:20" x14ac:dyDescent="0.25">
      <c r="A580" s="11">
        <v>41732</v>
      </c>
      <c r="B580" t="s">
        <v>195</v>
      </c>
      <c r="C580" t="s">
        <v>45</v>
      </c>
      <c r="D580">
        <v>3</v>
      </c>
      <c r="E580">
        <v>3.5</v>
      </c>
      <c r="F580">
        <v>30</v>
      </c>
      <c r="H580">
        <v>24.6</v>
      </c>
      <c r="I580">
        <v>6188</v>
      </c>
      <c r="J580" t="s">
        <v>81</v>
      </c>
      <c r="K580" s="15">
        <v>2.0607169999999999</v>
      </c>
      <c r="L580" s="16">
        <v>1454.484751</v>
      </c>
      <c r="M580" s="17">
        <v>0.36577799999999999</v>
      </c>
      <c r="N580" s="18">
        <v>0.49148500000000001</v>
      </c>
      <c r="O580" s="19">
        <v>4.9149999999999997E-4</v>
      </c>
      <c r="P580" s="20">
        <v>1.1459250000000001</v>
      </c>
      <c r="Q580" s="21">
        <v>1.0127999999999999</v>
      </c>
      <c r="R580" s="22">
        <v>0.71489999999999998</v>
      </c>
      <c r="S580" s="23">
        <v>0.41920000000000002</v>
      </c>
      <c r="T580" s="24"/>
    </row>
    <row r="581" spans="1:20" x14ac:dyDescent="0.25">
      <c r="A581" s="11">
        <v>41732</v>
      </c>
      <c r="B581" t="s">
        <v>195</v>
      </c>
      <c r="C581" t="s">
        <v>45</v>
      </c>
      <c r="D581">
        <v>3</v>
      </c>
      <c r="E581">
        <v>3.5</v>
      </c>
      <c r="F581">
        <v>45</v>
      </c>
      <c r="H581">
        <v>24.6</v>
      </c>
      <c r="I581">
        <v>6188</v>
      </c>
      <c r="J581" t="s">
        <v>82</v>
      </c>
      <c r="K581" s="15">
        <v>2.0524650000000002</v>
      </c>
      <c r="L581" s="16">
        <v>1976.7637199999999</v>
      </c>
      <c r="M581" s="17">
        <v>0.38517499999999999</v>
      </c>
      <c r="N581" s="18">
        <v>0.49148500000000001</v>
      </c>
      <c r="O581" s="19">
        <v>4.9149999999999997E-4</v>
      </c>
      <c r="P581" s="20">
        <v>1.1459250000000001</v>
      </c>
      <c r="Q581" s="21">
        <v>1.0087999999999999</v>
      </c>
      <c r="R581" s="22">
        <v>0.97150000000000003</v>
      </c>
      <c r="S581" s="23">
        <v>0.44140000000000001</v>
      </c>
      <c r="T581" s="24"/>
    </row>
    <row r="582" spans="1:20" x14ac:dyDescent="0.25">
      <c r="A582" s="11">
        <v>41732</v>
      </c>
      <c r="B582" t="s">
        <v>195</v>
      </c>
      <c r="C582" t="s">
        <v>45</v>
      </c>
      <c r="D582">
        <v>3</v>
      </c>
      <c r="E582">
        <v>3.6</v>
      </c>
      <c r="F582">
        <v>0</v>
      </c>
      <c r="G582">
        <v>15.9</v>
      </c>
      <c r="H582">
        <v>28.6</v>
      </c>
      <c r="I582">
        <v>6189</v>
      </c>
      <c r="J582" t="s">
        <v>175</v>
      </c>
      <c r="K582" s="15">
        <v>2.0700880000000002</v>
      </c>
      <c r="L582" s="16">
        <v>532.06305899999995</v>
      </c>
      <c r="M582" s="17">
        <v>0.357597</v>
      </c>
      <c r="N582" s="18">
        <v>0.48507699999999998</v>
      </c>
      <c r="O582" s="19">
        <v>4.8509999999999997E-4</v>
      </c>
      <c r="P582" s="20">
        <v>1.130984</v>
      </c>
      <c r="Q582" s="21">
        <v>1.0042</v>
      </c>
      <c r="R582" s="22">
        <v>0.2581</v>
      </c>
      <c r="S582" s="23">
        <v>0.40439999999999998</v>
      </c>
      <c r="T582" s="24"/>
    </row>
    <row r="583" spans="1:20" x14ac:dyDescent="0.25">
      <c r="A583" s="11">
        <v>41732</v>
      </c>
      <c r="B583" t="s">
        <v>195</v>
      </c>
      <c r="C583" t="s">
        <v>45</v>
      </c>
      <c r="D583">
        <v>3</v>
      </c>
      <c r="E583">
        <v>3.6</v>
      </c>
      <c r="F583">
        <v>15</v>
      </c>
      <c r="H583">
        <v>27.6</v>
      </c>
      <c r="I583">
        <v>6189</v>
      </c>
      <c r="J583" t="s">
        <v>83</v>
      </c>
      <c r="K583" s="15">
        <v>1.929111</v>
      </c>
      <c r="L583" s="16">
        <v>1091.316916</v>
      </c>
      <c r="M583" s="17">
        <v>0.35479699999999997</v>
      </c>
      <c r="N583" s="18">
        <v>0.48668800000000001</v>
      </c>
      <c r="O583" s="19">
        <v>4.8670000000000001E-4</v>
      </c>
      <c r="P583" s="20">
        <v>1.134741</v>
      </c>
      <c r="Q583" s="21">
        <v>0.93889999999999996</v>
      </c>
      <c r="R583" s="22">
        <v>0.53110000000000002</v>
      </c>
      <c r="S583" s="23">
        <v>0.40260000000000001</v>
      </c>
      <c r="T583" s="24"/>
    </row>
    <row r="584" spans="1:20" x14ac:dyDescent="0.25">
      <c r="A584" s="11">
        <v>41732</v>
      </c>
      <c r="B584" t="s">
        <v>195</v>
      </c>
      <c r="C584" t="s">
        <v>45</v>
      </c>
      <c r="D584">
        <v>3</v>
      </c>
      <c r="E584">
        <v>3.6</v>
      </c>
      <c r="F584">
        <v>30</v>
      </c>
      <c r="H584">
        <v>28.1</v>
      </c>
      <c r="I584">
        <v>6189</v>
      </c>
      <c r="J584" t="s">
        <v>84</v>
      </c>
      <c r="K584" s="15">
        <v>1.8160050000000001</v>
      </c>
      <c r="L584" s="16">
        <v>1621.4525679999999</v>
      </c>
      <c r="M584" s="17">
        <v>0.35102499999999998</v>
      </c>
      <c r="N584" s="18">
        <v>0.48588199999999998</v>
      </c>
      <c r="O584" s="19">
        <v>4.8589999999999999E-4</v>
      </c>
      <c r="P584" s="20">
        <v>1.1328609999999999</v>
      </c>
      <c r="Q584" s="21">
        <v>0.88239999999999996</v>
      </c>
      <c r="R584" s="22">
        <v>0.78779999999999994</v>
      </c>
      <c r="S584" s="23">
        <v>0.3977</v>
      </c>
      <c r="T584" s="24"/>
    </row>
    <row r="585" spans="1:20" x14ac:dyDescent="0.25">
      <c r="A585" s="11">
        <v>41732</v>
      </c>
      <c r="B585" t="s">
        <v>195</v>
      </c>
      <c r="C585" t="s">
        <v>45</v>
      </c>
      <c r="D585">
        <v>3</v>
      </c>
      <c r="E585">
        <v>3.6</v>
      </c>
      <c r="F585">
        <v>45</v>
      </c>
      <c r="H585">
        <v>30.1</v>
      </c>
      <c r="I585">
        <v>6189</v>
      </c>
      <c r="J585" t="s">
        <v>85</v>
      </c>
      <c r="K585" s="15">
        <v>1.752726</v>
      </c>
      <c r="L585" s="16">
        <v>2171.6964240000002</v>
      </c>
      <c r="M585" s="17">
        <v>0.34962199999999999</v>
      </c>
      <c r="N585" s="18">
        <v>0.48267900000000002</v>
      </c>
      <c r="O585" s="19">
        <v>4.8270000000000002E-4</v>
      </c>
      <c r="P585" s="20">
        <v>1.1253930000000001</v>
      </c>
      <c r="Q585" s="21">
        <v>0.84599999999999997</v>
      </c>
      <c r="R585" s="22">
        <v>1.0482</v>
      </c>
      <c r="S585" s="23">
        <v>0.39350000000000002</v>
      </c>
      <c r="T585" s="24"/>
    </row>
    <row r="586" spans="1:20" x14ac:dyDescent="0.25">
      <c r="A586" s="11">
        <v>41732</v>
      </c>
      <c r="B586" t="s">
        <v>195</v>
      </c>
      <c r="C586" t="s">
        <v>45</v>
      </c>
      <c r="D586">
        <v>3</v>
      </c>
      <c r="E586">
        <v>3.7</v>
      </c>
      <c r="F586">
        <v>0</v>
      </c>
      <c r="G586">
        <v>15.6</v>
      </c>
      <c r="H586">
        <v>27.1</v>
      </c>
      <c r="I586">
        <v>6190</v>
      </c>
      <c r="J586" t="s">
        <v>176</v>
      </c>
      <c r="K586" s="15">
        <v>2.0075289999999999</v>
      </c>
      <c r="L586" s="16">
        <v>465.68390399999998</v>
      </c>
      <c r="M586" s="17">
        <v>0.34223999999999999</v>
      </c>
      <c r="N586" s="18">
        <v>0.487398</v>
      </c>
      <c r="O586" s="19">
        <v>4.8739999999999998E-4</v>
      </c>
      <c r="P586" s="20">
        <v>1.136396</v>
      </c>
      <c r="Q586" s="21">
        <v>0.97850000000000004</v>
      </c>
      <c r="R586" s="22">
        <v>0.22700000000000001</v>
      </c>
      <c r="S586" s="23">
        <v>0.38890000000000002</v>
      </c>
      <c r="T586" s="24"/>
    </row>
    <row r="587" spans="1:20" x14ac:dyDescent="0.25">
      <c r="A587" s="11">
        <v>41732</v>
      </c>
      <c r="B587" t="s">
        <v>195</v>
      </c>
      <c r="C587" t="s">
        <v>45</v>
      </c>
      <c r="D587">
        <v>3</v>
      </c>
      <c r="E587">
        <v>3.7</v>
      </c>
      <c r="F587">
        <v>15</v>
      </c>
      <c r="H587">
        <v>26.1</v>
      </c>
      <c r="I587">
        <v>6190</v>
      </c>
      <c r="J587" t="s">
        <v>86</v>
      </c>
      <c r="K587" s="15">
        <v>1.8848180000000001</v>
      </c>
      <c r="L587" s="16">
        <v>940.23347799999999</v>
      </c>
      <c r="M587" s="17">
        <v>0.33571899999999999</v>
      </c>
      <c r="N587" s="18">
        <v>0.48902499999999999</v>
      </c>
      <c r="O587" s="19">
        <v>4.8899999999999996E-4</v>
      </c>
      <c r="P587" s="20">
        <v>1.1401889999999999</v>
      </c>
      <c r="Q587" s="21">
        <v>0.92169999999999996</v>
      </c>
      <c r="R587" s="22">
        <v>0.45979999999999999</v>
      </c>
      <c r="S587" s="23">
        <v>0.38279999999999997</v>
      </c>
      <c r="T587" s="24"/>
    </row>
    <row r="588" spans="1:20" x14ac:dyDescent="0.25">
      <c r="A588" s="11">
        <v>41732</v>
      </c>
      <c r="B588" t="s">
        <v>195</v>
      </c>
      <c r="C588" t="s">
        <v>45</v>
      </c>
      <c r="D588">
        <v>3</v>
      </c>
      <c r="E588">
        <v>3.7</v>
      </c>
      <c r="F588">
        <v>30</v>
      </c>
      <c r="H588">
        <v>26.6</v>
      </c>
      <c r="I588">
        <v>6190</v>
      </c>
      <c r="J588" t="s">
        <v>87</v>
      </c>
      <c r="K588" s="15">
        <v>1.8457600000000001</v>
      </c>
      <c r="L588" s="16">
        <v>1384.434215</v>
      </c>
      <c r="M588" s="17">
        <v>0.33407500000000001</v>
      </c>
      <c r="N588" s="18">
        <v>0.48821100000000001</v>
      </c>
      <c r="O588" s="19">
        <v>4.8819999999999999E-4</v>
      </c>
      <c r="P588" s="20">
        <v>1.1382909999999999</v>
      </c>
      <c r="Q588" s="21">
        <v>0.90110000000000001</v>
      </c>
      <c r="R588" s="22">
        <v>0.67589999999999995</v>
      </c>
      <c r="S588" s="23">
        <v>0.38030000000000003</v>
      </c>
      <c r="T588" s="24"/>
    </row>
    <row r="589" spans="1:20" x14ac:dyDescent="0.25">
      <c r="A589" s="11">
        <v>41732</v>
      </c>
      <c r="B589" t="s">
        <v>195</v>
      </c>
      <c r="C589" t="s">
        <v>45</v>
      </c>
      <c r="D589">
        <v>3</v>
      </c>
      <c r="E589">
        <v>3.7</v>
      </c>
      <c r="F589">
        <v>45</v>
      </c>
      <c r="H589">
        <v>27.1</v>
      </c>
      <c r="I589">
        <v>6190</v>
      </c>
      <c r="J589" t="s">
        <v>88</v>
      </c>
      <c r="K589" s="15">
        <v>1.6648000000000001</v>
      </c>
      <c r="L589" s="16">
        <v>1755.734933</v>
      </c>
      <c r="M589" s="17">
        <v>0.33027400000000001</v>
      </c>
      <c r="N589" s="18">
        <v>0.487398</v>
      </c>
      <c r="O589" s="19">
        <v>4.8739999999999998E-4</v>
      </c>
      <c r="P589" s="20">
        <v>1.136396</v>
      </c>
      <c r="Q589" s="21">
        <v>0.81140000000000001</v>
      </c>
      <c r="R589" s="22">
        <v>0.85570000000000002</v>
      </c>
      <c r="S589" s="23">
        <v>0.37530000000000002</v>
      </c>
      <c r="T589" s="24"/>
    </row>
    <row r="590" spans="1:20" x14ac:dyDescent="0.25">
      <c r="A590" s="11">
        <v>41732</v>
      </c>
      <c r="B590" t="s">
        <v>20</v>
      </c>
      <c r="C590" t="s">
        <v>21</v>
      </c>
      <c r="D590">
        <v>4</v>
      </c>
      <c r="E590">
        <v>4</v>
      </c>
      <c r="F590">
        <v>0</v>
      </c>
      <c r="G590">
        <v>16.5</v>
      </c>
      <c r="H590">
        <v>23.1</v>
      </c>
      <c r="I590">
        <v>6191</v>
      </c>
      <c r="J590" t="s">
        <v>177</v>
      </c>
      <c r="K590" s="15">
        <v>2.0652499999999998</v>
      </c>
      <c r="L590" s="16">
        <v>478.13523600000002</v>
      </c>
      <c r="M590" s="17">
        <v>0.33143299999999998</v>
      </c>
      <c r="N590" s="18">
        <v>0.49403000000000002</v>
      </c>
      <c r="O590" s="19">
        <v>4.9399999999999997E-4</v>
      </c>
      <c r="P590" s="20">
        <v>1.151858</v>
      </c>
      <c r="Q590" s="21">
        <v>1.0203</v>
      </c>
      <c r="R590" s="22">
        <v>0.23619999999999999</v>
      </c>
      <c r="S590" s="23">
        <v>0.38179999999999997</v>
      </c>
      <c r="T590" s="24"/>
    </row>
    <row r="591" spans="1:20" x14ac:dyDescent="0.25">
      <c r="A591" s="11">
        <v>41732</v>
      </c>
      <c r="B591" t="s">
        <v>20</v>
      </c>
      <c r="C591" t="s">
        <v>21</v>
      </c>
      <c r="D591">
        <v>4</v>
      </c>
      <c r="E591">
        <v>4</v>
      </c>
      <c r="F591">
        <v>15</v>
      </c>
      <c r="H591">
        <v>21.6</v>
      </c>
      <c r="I591">
        <v>6191</v>
      </c>
      <c r="J591" t="s">
        <v>89</v>
      </c>
      <c r="K591" s="15">
        <v>2.0501309999999999</v>
      </c>
      <c r="L591" s="16">
        <v>1137.6376110000001</v>
      </c>
      <c r="M591" s="17">
        <v>0.35661500000000002</v>
      </c>
      <c r="N591" s="18">
        <v>0.49654500000000001</v>
      </c>
      <c r="O591" s="19">
        <v>4.9649999999999998E-4</v>
      </c>
      <c r="P591" s="20">
        <v>1.157724</v>
      </c>
      <c r="Q591" s="21">
        <v>1.018</v>
      </c>
      <c r="R591" s="22">
        <v>0.56489999999999996</v>
      </c>
      <c r="S591" s="23">
        <v>0.41289999999999999</v>
      </c>
      <c r="T591" s="24"/>
    </row>
    <row r="592" spans="1:20" x14ac:dyDescent="0.25">
      <c r="A592" s="11">
        <v>41732</v>
      </c>
      <c r="B592" t="s">
        <v>20</v>
      </c>
      <c r="C592" t="s">
        <v>21</v>
      </c>
      <c r="D592">
        <v>4</v>
      </c>
      <c r="E592">
        <v>4</v>
      </c>
      <c r="F592">
        <v>30</v>
      </c>
      <c r="H592">
        <v>21.6</v>
      </c>
      <c r="I592">
        <v>6191</v>
      </c>
      <c r="J592" t="s">
        <v>90</v>
      </c>
      <c r="K592" s="15">
        <v>1.8783749999999999</v>
      </c>
      <c r="L592" s="16">
        <v>1646.260301</v>
      </c>
      <c r="M592" s="17">
        <v>0.344086</v>
      </c>
      <c r="N592" s="18">
        <v>0.49654500000000001</v>
      </c>
      <c r="O592" s="19">
        <v>4.9649999999999998E-4</v>
      </c>
      <c r="P592" s="20">
        <v>1.157724</v>
      </c>
      <c r="Q592" s="21">
        <v>0.93269999999999997</v>
      </c>
      <c r="R592" s="22">
        <v>0.81740000000000002</v>
      </c>
      <c r="S592" s="23">
        <v>0.39839999999999998</v>
      </c>
      <c r="T592" s="24"/>
    </row>
    <row r="593" spans="1:20" x14ac:dyDescent="0.25">
      <c r="A593" s="11">
        <v>41732</v>
      </c>
      <c r="B593" t="s">
        <v>20</v>
      </c>
      <c r="C593" t="s">
        <v>21</v>
      </c>
      <c r="D593">
        <v>4</v>
      </c>
      <c r="E593">
        <v>4</v>
      </c>
      <c r="F593">
        <v>45</v>
      </c>
      <c r="H593">
        <v>22.1</v>
      </c>
      <c r="I593">
        <v>6191</v>
      </c>
      <c r="J593" t="s">
        <v>91</v>
      </c>
      <c r="K593" s="15">
        <v>1.9673830000000001</v>
      </c>
      <c r="L593" s="16">
        <v>2269.077663</v>
      </c>
      <c r="M593" s="17">
        <v>0.35746600000000001</v>
      </c>
      <c r="N593" s="18">
        <v>0.49570399999999998</v>
      </c>
      <c r="O593" s="19">
        <v>4.9569999999999996E-4</v>
      </c>
      <c r="P593" s="20">
        <v>1.1557630000000001</v>
      </c>
      <c r="Q593" s="21">
        <v>0.97519999999999996</v>
      </c>
      <c r="R593" s="22">
        <v>1.1248</v>
      </c>
      <c r="S593" s="23">
        <v>0.41310000000000002</v>
      </c>
      <c r="T593" s="24"/>
    </row>
    <row r="594" spans="1:20" x14ac:dyDescent="0.25">
      <c r="A594" s="11">
        <v>41732</v>
      </c>
      <c r="B594" t="s">
        <v>20</v>
      </c>
      <c r="C594" t="s">
        <v>21</v>
      </c>
      <c r="D594">
        <v>4</v>
      </c>
      <c r="E594">
        <v>4.0999999999999996</v>
      </c>
      <c r="F594">
        <v>0</v>
      </c>
      <c r="G594">
        <v>17</v>
      </c>
      <c r="H594">
        <v>24.6</v>
      </c>
      <c r="I594">
        <v>6192</v>
      </c>
      <c r="J594" t="s">
        <v>178</v>
      </c>
      <c r="K594" s="15">
        <v>2.0972770000000001</v>
      </c>
      <c r="L594" s="16">
        <v>531.83121200000005</v>
      </c>
      <c r="M594" s="17">
        <v>0.34846899999999997</v>
      </c>
      <c r="N594" s="18">
        <v>0.49159199999999997</v>
      </c>
      <c r="O594" s="19">
        <v>4.9160000000000002E-4</v>
      </c>
      <c r="P594" s="20">
        <v>1.1461749999999999</v>
      </c>
      <c r="Q594" s="21">
        <v>1.0309999999999999</v>
      </c>
      <c r="R594" s="22">
        <v>0.26140000000000002</v>
      </c>
      <c r="S594" s="23">
        <v>0.39939999999999998</v>
      </c>
      <c r="T594" s="24"/>
    </row>
    <row r="595" spans="1:20" x14ac:dyDescent="0.25">
      <c r="A595" s="11">
        <v>41732</v>
      </c>
      <c r="B595" t="s">
        <v>20</v>
      </c>
      <c r="C595" t="s">
        <v>21</v>
      </c>
      <c r="D595">
        <v>4</v>
      </c>
      <c r="E595">
        <v>4.0999999999999996</v>
      </c>
      <c r="F595">
        <v>15</v>
      </c>
      <c r="H595">
        <v>22.1</v>
      </c>
      <c r="I595">
        <v>6192</v>
      </c>
      <c r="J595" t="s">
        <v>92</v>
      </c>
      <c r="K595" s="15">
        <v>2.0253809999999999</v>
      </c>
      <c r="L595" s="16">
        <v>1170.9686409999999</v>
      </c>
      <c r="M595" s="17">
        <v>0.34568700000000002</v>
      </c>
      <c r="N595" s="18">
        <v>0.49575599999999997</v>
      </c>
      <c r="O595" s="19">
        <v>4.9580000000000002E-4</v>
      </c>
      <c r="P595" s="20">
        <v>1.1558839999999999</v>
      </c>
      <c r="Q595" s="21">
        <v>1.0041</v>
      </c>
      <c r="R595" s="22">
        <v>0.58050000000000002</v>
      </c>
      <c r="S595" s="23">
        <v>0.39960000000000001</v>
      </c>
      <c r="T595" s="24"/>
    </row>
    <row r="596" spans="1:20" x14ac:dyDescent="0.25">
      <c r="A596" s="11">
        <v>41732</v>
      </c>
      <c r="B596" t="s">
        <v>20</v>
      </c>
      <c r="C596" t="s">
        <v>21</v>
      </c>
      <c r="D596">
        <v>4</v>
      </c>
      <c r="E596">
        <v>4.0999999999999996</v>
      </c>
      <c r="F596">
        <v>30</v>
      </c>
      <c r="H596">
        <v>22.1</v>
      </c>
      <c r="I596">
        <v>6192</v>
      </c>
      <c r="J596" t="s">
        <v>93</v>
      </c>
      <c r="K596" s="15">
        <v>1.979598</v>
      </c>
      <c r="L596" s="16">
        <v>1711.851044</v>
      </c>
      <c r="M596" s="17">
        <v>0.356045</v>
      </c>
      <c r="N596" s="18">
        <v>0.49575599999999997</v>
      </c>
      <c r="O596" s="19">
        <v>4.9580000000000002E-4</v>
      </c>
      <c r="P596" s="20">
        <v>1.1558839999999999</v>
      </c>
      <c r="Q596" s="21">
        <v>0.98140000000000005</v>
      </c>
      <c r="R596" s="22">
        <v>0.84870000000000001</v>
      </c>
      <c r="S596" s="23">
        <v>0.41149999999999998</v>
      </c>
      <c r="T596" s="24"/>
    </row>
    <row r="597" spans="1:20" x14ac:dyDescent="0.25">
      <c r="A597" s="11">
        <v>41732</v>
      </c>
      <c r="B597" t="s">
        <v>20</v>
      </c>
      <c r="C597" t="s">
        <v>21</v>
      </c>
      <c r="D597">
        <v>4</v>
      </c>
      <c r="E597">
        <v>4.0999999999999996</v>
      </c>
      <c r="F597">
        <v>45</v>
      </c>
      <c r="H597">
        <v>22.1</v>
      </c>
      <c r="I597">
        <v>6192</v>
      </c>
      <c r="J597" t="s">
        <v>94</v>
      </c>
      <c r="K597" s="15">
        <v>2.0627740000000001</v>
      </c>
      <c r="L597" s="16">
        <v>2313.850547</v>
      </c>
      <c r="M597" s="17">
        <v>0.36641400000000002</v>
      </c>
      <c r="N597" s="18">
        <v>0.49575599999999997</v>
      </c>
      <c r="O597" s="19">
        <v>4.9580000000000002E-4</v>
      </c>
      <c r="P597" s="20">
        <v>1.1558839999999999</v>
      </c>
      <c r="Q597" s="21">
        <v>1.0226</v>
      </c>
      <c r="R597" s="22">
        <v>1.1471</v>
      </c>
      <c r="S597" s="23">
        <v>0.42349999999999999</v>
      </c>
      <c r="T597" s="24"/>
    </row>
    <row r="598" spans="1:20" x14ac:dyDescent="0.25">
      <c r="A598" s="11">
        <v>41732</v>
      </c>
      <c r="B598" t="s">
        <v>20</v>
      </c>
      <c r="C598" t="s">
        <v>21</v>
      </c>
      <c r="D598">
        <v>4</v>
      </c>
      <c r="E598">
        <v>4.3</v>
      </c>
      <c r="F598">
        <v>0</v>
      </c>
      <c r="G598">
        <v>15.3</v>
      </c>
      <c r="H598">
        <v>23.1</v>
      </c>
      <c r="I598">
        <v>6193</v>
      </c>
      <c r="J598" t="s">
        <v>179</v>
      </c>
      <c r="K598" s="15">
        <v>2.0579139999999998</v>
      </c>
      <c r="L598" s="16">
        <v>805.26723000000004</v>
      </c>
      <c r="M598" s="17">
        <v>0.34920099999999998</v>
      </c>
      <c r="N598" s="18">
        <v>0.494006</v>
      </c>
      <c r="O598" s="19">
        <v>4.9399999999999997E-4</v>
      </c>
      <c r="P598" s="20">
        <v>1.1518040000000001</v>
      </c>
      <c r="Q598" s="21">
        <v>1.0165999999999999</v>
      </c>
      <c r="R598" s="22">
        <v>0.39779999999999999</v>
      </c>
      <c r="S598" s="23">
        <v>0.4022</v>
      </c>
      <c r="T598" s="24"/>
    </row>
    <row r="599" spans="1:20" x14ac:dyDescent="0.25">
      <c r="A599" s="11">
        <v>41732</v>
      </c>
      <c r="B599" t="s">
        <v>20</v>
      </c>
      <c r="C599" t="s">
        <v>21</v>
      </c>
      <c r="D599">
        <v>4</v>
      </c>
      <c r="E599">
        <v>4.3</v>
      </c>
      <c r="F599">
        <v>15</v>
      </c>
      <c r="H599">
        <v>21.6</v>
      </c>
      <c r="I599">
        <v>6193</v>
      </c>
      <c r="J599" t="s">
        <v>95</v>
      </c>
      <c r="K599" s="15">
        <v>2.0361250000000002</v>
      </c>
      <c r="L599" s="16">
        <v>1193.9152859999999</v>
      </c>
      <c r="M599" s="17">
        <v>0.35542499999999999</v>
      </c>
      <c r="N599" s="18">
        <v>0.49652200000000002</v>
      </c>
      <c r="O599" s="19">
        <v>4.9649999999999998E-4</v>
      </c>
      <c r="P599" s="20">
        <v>1.1576690000000001</v>
      </c>
      <c r="Q599" s="21">
        <v>1.0109999999999999</v>
      </c>
      <c r="R599" s="22">
        <v>0.59279999999999999</v>
      </c>
      <c r="S599" s="23">
        <v>0.41149999999999998</v>
      </c>
      <c r="T599" s="24"/>
    </row>
    <row r="600" spans="1:20" x14ac:dyDescent="0.25">
      <c r="A600" s="11">
        <v>41732</v>
      </c>
      <c r="B600" t="s">
        <v>20</v>
      </c>
      <c r="C600" t="s">
        <v>21</v>
      </c>
      <c r="D600">
        <v>4</v>
      </c>
      <c r="E600">
        <v>4.3</v>
      </c>
      <c r="F600">
        <v>30</v>
      </c>
      <c r="H600">
        <v>21.6</v>
      </c>
      <c r="I600">
        <v>6193</v>
      </c>
      <c r="J600" t="s">
        <v>96</v>
      </c>
      <c r="K600" s="15">
        <v>1.953346</v>
      </c>
      <c r="L600" s="16">
        <v>1640.8737329999999</v>
      </c>
      <c r="M600" s="17">
        <v>0.35630299999999998</v>
      </c>
      <c r="N600" s="18">
        <v>0.49652200000000002</v>
      </c>
      <c r="O600" s="19">
        <v>4.9649999999999998E-4</v>
      </c>
      <c r="P600" s="20">
        <v>1.1576690000000001</v>
      </c>
      <c r="Q600" s="21">
        <v>0.96989999999999998</v>
      </c>
      <c r="R600" s="22">
        <v>0.81469999999999998</v>
      </c>
      <c r="S600" s="23">
        <v>0.41249999999999998</v>
      </c>
      <c r="T600" s="24"/>
    </row>
    <row r="601" spans="1:20" x14ac:dyDescent="0.25">
      <c r="A601" s="11">
        <v>41732</v>
      </c>
      <c r="B601" t="s">
        <v>20</v>
      </c>
      <c r="C601" t="s">
        <v>21</v>
      </c>
      <c r="D601">
        <v>4</v>
      </c>
      <c r="E601">
        <v>4.3</v>
      </c>
      <c r="F601">
        <v>45</v>
      </c>
      <c r="H601">
        <v>21.6</v>
      </c>
      <c r="I601">
        <v>6193</v>
      </c>
      <c r="J601" t="s">
        <v>97</v>
      </c>
      <c r="K601" s="15">
        <v>2.0083540000000002</v>
      </c>
      <c r="L601" s="16">
        <v>2180.5507940000002</v>
      </c>
      <c r="M601" s="17">
        <v>0.38052999999999998</v>
      </c>
      <c r="N601" s="18">
        <v>0.49652200000000002</v>
      </c>
      <c r="O601" s="19">
        <v>4.9649999999999998E-4</v>
      </c>
      <c r="P601" s="20">
        <v>1.1576690000000001</v>
      </c>
      <c r="Q601" s="21">
        <v>0.99719999999999998</v>
      </c>
      <c r="R601" s="22">
        <v>1.0827</v>
      </c>
      <c r="S601" s="23">
        <v>0.4405</v>
      </c>
      <c r="T601" s="24"/>
    </row>
    <row r="602" spans="1:20" x14ac:dyDescent="0.25">
      <c r="A602" s="11">
        <v>41732</v>
      </c>
      <c r="B602" t="s">
        <v>20</v>
      </c>
      <c r="C602" t="s">
        <v>21</v>
      </c>
      <c r="D602">
        <v>4</v>
      </c>
      <c r="E602">
        <v>4.4000000000000004</v>
      </c>
      <c r="F602">
        <v>0</v>
      </c>
      <c r="G602">
        <v>16.3</v>
      </c>
      <c r="H602">
        <v>24.1</v>
      </c>
      <c r="I602">
        <v>6194</v>
      </c>
      <c r="J602" t="s">
        <v>180</v>
      </c>
      <c r="K602" s="15">
        <v>2.156377</v>
      </c>
      <c r="L602" s="16">
        <v>600.00602000000003</v>
      </c>
      <c r="M602" s="17">
        <v>0.353157</v>
      </c>
      <c r="N602" s="18">
        <v>0.492344</v>
      </c>
      <c r="O602" s="19">
        <v>4.9229999999999999E-4</v>
      </c>
      <c r="P602" s="20">
        <v>1.147929</v>
      </c>
      <c r="Q602" s="21">
        <v>1.0617000000000001</v>
      </c>
      <c r="R602" s="22">
        <v>0.2954</v>
      </c>
      <c r="S602" s="23">
        <v>0.40539999999999998</v>
      </c>
      <c r="T602" s="24"/>
    </row>
    <row r="603" spans="1:20" x14ac:dyDescent="0.25">
      <c r="A603" s="11">
        <v>41732</v>
      </c>
      <c r="B603" t="s">
        <v>20</v>
      </c>
      <c r="C603" t="s">
        <v>21</v>
      </c>
      <c r="D603">
        <v>4</v>
      </c>
      <c r="E603">
        <v>4.4000000000000004</v>
      </c>
      <c r="F603">
        <v>15</v>
      </c>
      <c r="H603">
        <v>22.1</v>
      </c>
      <c r="I603">
        <v>6194</v>
      </c>
      <c r="J603" t="s">
        <v>98</v>
      </c>
      <c r="K603" s="15">
        <v>2.1350259999999999</v>
      </c>
      <c r="L603" s="16">
        <v>1080.2318170000001</v>
      </c>
      <c r="M603" s="17">
        <v>0.34992699999999999</v>
      </c>
      <c r="N603" s="18">
        <v>0.49568099999999998</v>
      </c>
      <c r="O603" s="19">
        <v>4.9569999999999996E-4</v>
      </c>
      <c r="P603" s="20">
        <v>1.155708</v>
      </c>
      <c r="Q603" s="21">
        <v>1.0583</v>
      </c>
      <c r="R603" s="22">
        <v>0.53549999999999998</v>
      </c>
      <c r="S603" s="23">
        <v>0.40439999999999998</v>
      </c>
      <c r="T603" s="24"/>
    </row>
    <row r="604" spans="1:20" x14ac:dyDescent="0.25">
      <c r="A604" s="11">
        <v>41732</v>
      </c>
      <c r="B604" t="s">
        <v>20</v>
      </c>
      <c r="C604" t="s">
        <v>21</v>
      </c>
      <c r="D604">
        <v>4</v>
      </c>
      <c r="E604">
        <v>4.4000000000000004</v>
      </c>
      <c r="F604">
        <v>30</v>
      </c>
      <c r="H604">
        <v>22.1</v>
      </c>
      <c r="I604">
        <v>6194</v>
      </c>
      <c r="J604" t="s">
        <v>99</v>
      </c>
      <c r="K604" s="15">
        <v>2.070408</v>
      </c>
      <c r="L604" s="16">
        <v>1490.706727</v>
      </c>
      <c r="M604" s="17">
        <v>0.34226699999999999</v>
      </c>
      <c r="N604" s="18">
        <v>0.49568099999999998</v>
      </c>
      <c r="O604" s="19">
        <v>4.9569999999999996E-4</v>
      </c>
      <c r="P604" s="20">
        <v>1.155708</v>
      </c>
      <c r="Q604" s="21">
        <v>1.0263</v>
      </c>
      <c r="R604" s="22">
        <v>0.7389</v>
      </c>
      <c r="S604" s="23">
        <v>0.39560000000000001</v>
      </c>
      <c r="T604" s="24"/>
    </row>
    <row r="605" spans="1:20" x14ac:dyDescent="0.25">
      <c r="A605" s="11">
        <v>41732</v>
      </c>
      <c r="B605" t="s">
        <v>20</v>
      </c>
      <c r="C605" t="s">
        <v>21</v>
      </c>
      <c r="D605">
        <v>4</v>
      </c>
      <c r="E605">
        <v>4.4000000000000004</v>
      </c>
      <c r="F605">
        <v>45</v>
      </c>
      <c r="H605">
        <v>22.1</v>
      </c>
      <c r="I605">
        <v>6194</v>
      </c>
      <c r="J605" t="s">
        <v>100</v>
      </c>
      <c r="K605" s="15">
        <v>2.048791</v>
      </c>
      <c r="L605" s="16">
        <v>1853.4029780000001</v>
      </c>
      <c r="M605" s="17">
        <v>0.346526</v>
      </c>
      <c r="N605" s="18">
        <v>0.49568099999999998</v>
      </c>
      <c r="O605" s="19">
        <v>4.9569999999999996E-4</v>
      </c>
      <c r="P605" s="20">
        <v>1.155708</v>
      </c>
      <c r="Q605" s="21">
        <v>1.0155000000000001</v>
      </c>
      <c r="R605" s="22">
        <v>0.91869999999999996</v>
      </c>
      <c r="S605" s="23">
        <v>0.40050000000000002</v>
      </c>
      <c r="T605" s="24"/>
    </row>
    <row r="606" spans="1:20" x14ac:dyDescent="0.25">
      <c r="A606" s="11">
        <v>41732</v>
      </c>
      <c r="B606" t="s">
        <v>20</v>
      </c>
      <c r="C606" t="s">
        <v>21</v>
      </c>
      <c r="D606">
        <v>4</v>
      </c>
      <c r="E606">
        <v>4.5</v>
      </c>
      <c r="F606">
        <v>0</v>
      </c>
      <c r="G606">
        <v>16.2</v>
      </c>
      <c r="H606">
        <v>24.1</v>
      </c>
      <c r="I606">
        <v>6195</v>
      </c>
      <c r="J606" t="s">
        <v>181</v>
      </c>
      <c r="K606" s="15">
        <v>2.066141</v>
      </c>
      <c r="L606" s="16">
        <v>595.41855899999996</v>
      </c>
      <c r="M606" s="17">
        <v>0.33901199999999998</v>
      </c>
      <c r="N606" s="18">
        <v>0.49234099999999997</v>
      </c>
      <c r="O606" s="19">
        <v>4.9229999999999999E-4</v>
      </c>
      <c r="P606" s="20">
        <v>1.147921</v>
      </c>
      <c r="Q606" s="21">
        <v>1.0172000000000001</v>
      </c>
      <c r="R606" s="22">
        <v>0.29310000000000003</v>
      </c>
      <c r="S606" s="23">
        <v>0.38919999999999999</v>
      </c>
      <c r="T606" s="24"/>
    </row>
    <row r="607" spans="1:20" x14ac:dyDescent="0.25">
      <c r="A607" s="11">
        <v>41732</v>
      </c>
      <c r="B607" t="s">
        <v>20</v>
      </c>
      <c r="C607" t="s">
        <v>21</v>
      </c>
      <c r="D607">
        <v>4</v>
      </c>
      <c r="E607">
        <v>4.5</v>
      </c>
      <c r="F607">
        <v>15</v>
      </c>
      <c r="H607">
        <v>22.6</v>
      </c>
      <c r="I607">
        <v>6195</v>
      </c>
      <c r="J607" t="s">
        <v>101</v>
      </c>
      <c r="K607" s="15">
        <v>2.0551849999999998</v>
      </c>
      <c r="L607" s="16">
        <v>1179.990256</v>
      </c>
      <c r="M607" s="17">
        <v>0.356155</v>
      </c>
      <c r="N607" s="18">
        <v>0.49484</v>
      </c>
      <c r="O607" s="19">
        <v>4.9479999999999999E-4</v>
      </c>
      <c r="P607" s="20">
        <v>1.1537470000000001</v>
      </c>
      <c r="Q607" s="21">
        <v>1.0169999999999999</v>
      </c>
      <c r="R607" s="22">
        <v>0.58389999999999997</v>
      </c>
      <c r="S607" s="23">
        <v>0.41089999999999999</v>
      </c>
      <c r="T607" s="24"/>
    </row>
    <row r="608" spans="1:20" x14ac:dyDescent="0.25">
      <c r="A608" s="11">
        <v>41732</v>
      </c>
      <c r="B608" t="s">
        <v>20</v>
      </c>
      <c r="C608" t="s">
        <v>21</v>
      </c>
      <c r="D608">
        <v>4</v>
      </c>
      <c r="E608">
        <v>4.5</v>
      </c>
      <c r="F608">
        <v>30</v>
      </c>
      <c r="H608">
        <v>22.1</v>
      </c>
      <c r="I608">
        <v>6195</v>
      </c>
      <c r="J608" t="s">
        <v>102</v>
      </c>
      <c r="K608" s="15">
        <v>1.952164</v>
      </c>
      <c r="L608" s="16">
        <v>1772.7978310000001</v>
      </c>
      <c r="M608" s="17">
        <v>0.36535299999999998</v>
      </c>
      <c r="N608" s="18">
        <v>0.49567800000000001</v>
      </c>
      <c r="O608" s="19">
        <v>4.9569999999999996E-4</v>
      </c>
      <c r="P608" s="20">
        <v>1.1556999999999999</v>
      </c>
      <c r="Q608" s="21">
        <v>0.96760000000000002</v>
      </c>
      <c r="R608" s="22">
        <v>0.87870000000000004</v>
      </c>
      <c r="S608" s="23">
        <v>0.42220000000000002</v>
      </c>
      <c r="T608" s="24"/>
    </row>
    <row r="609" spans="1:20" x14ac:dyDescent="0.25">
      <c r="A609" s="11">
        <v>41732</v>
      </c>
      <c r="B609" t="s">
        <v>20</v>
      </c>
      <c r="C609" t="s">
        <v>21</v>
      </c>
      <c r="D609">
        <v>4</v>
      </c>
      <c r="E609">
        <v>4.5</v>
      </c>
      <c r="F609">
        <v>45</v>
      </c>
      <c r="H609">
        <v>22.6</v>
      </c>
      <c r="I609">
        <v>6195</v>
      </c>
      <c r="J609" t="s">
        <v>103</v>
      </c>
      <c r="K609" s="15">
        <v>1.893467</v>
      </c>
      <c r="L609" s="16">
        <v>2343.634798</v>
      </c>
      <c r="M609" s="17">
        <v>0.389094</v>
      </c>
      <c r="N609" s="18">
        <v>0.49484</v>
      </c>
      <c r="O609" s="19">
        <v>4.9479999999999999E-4</v>
      </c>
      <c r="P609" s="20">
        <v>1.1537470000000001</v>
      </c>
      <c r="Q609" s="21">
        <v>0.93700000000000006</v>
      </c>
      <c r="R609" s="22">
        <v>1.1597</v>
      </c>
      <c r="S609" s="23">
        <v>0.44890000000000002</v>
      </c>
      <c r="T609" s="24"/>
    </row>
    <row r="610" spans="1:20" x14ac:dyDescent="0.25">
      <c r="A610" s="11">
        <v>41732</v>
      </c>
      <c r="B610" t="s">
        <v>20</v>
      </c>
      <c r="C610" t="s">
        <v>21</v>
      </c>
      <c r="D610">
        <v>4</v>
      </c>
      <c r="E610">
        <v>4.5999999999999996</v>
      </c>
      <c r="F610">
        <v>0</v>
      </c>
      <c r="G610">
        <v>17</v>
      </c>
      <c r="H610">
        <v>23.6</v>
      </c>
      <c r="I610">
        <v>6196</v>
      </c>
      <c r="J610" t="s">
        <v>182</v>
      </c>
      <c r="K610" s="15">
        <v>2.0906829999999998</v>
      </c>
      <c r="L610" s="16">
        <v>671.53507500000001</v>
      </c>
      <c r="M610" s="17">
        <v>0.34723599999999999</v>
      </c>
      <c r="N610" s="18">
        <v>0.49314599999999997</v>
      </c>
      <c r="O610" s="19">
        <v>4.9310000000000001E-4</v>
      </c>
      <c r="P610" s="20">
        <v>1.149797</v>
      </c>
      <c r="Q610" s="21">
        <v>1.0309999999999999</v>
      </c>
      <c r="R610" s="22">
        <v>0.33119999999999999</v>
      </c>
      <c r="S610" s="23">
        <v>0.39929999999999999</v>
      </c>
      <c r="T610" s="24"/>
    </row>
    <row r="611" spans="1:20" x14ac:dyDescent="0.25">
      <c r="A611" s="11">
        <v>41732</v>
      </c>
      <c r="B611" t="s">
        <v>20</v>
      </c>
      <c r="C611" t="s">
        <v>21</v>
      </c>
      <c r="D611">
        <v>4</v>
      </c>
      <c r="E611">
        <v>4.5999999999999996</v>
      </c>
      <c r="F611">
        <v>15</v>
      </c>
      <c r="H611">
        <v>22.1</v>
      </c>
      <c r="I611">
        <v>6196</v>
      </c>
      <c r="J611" t="s">
        <v>104</v>
      </c>
      <c r="K611" s="15">
        <v>1.9761329999999999</v>
      </c>
      <c r="L611" s="16">
        <v>1322.1921520000001</v>
      </c>
      <c r="M611" s="17">
        <v>0.35514899999999999</v>
      </c>
      <c r="N611" s="18">
        <v>0.49565100000000001</v>
      </c>
      <c r="O611" s="19">
        <v>4.9569999999999996E-4</v>
      </c>
      <c r="P611" s="20">
        <v>1.1556379999999999</v>
      </c>
      <c r="Q611" s="21">
        <v>0.97950000000000004</v>
      </c>
      <c r="R611" s="22">
        <v>0.65529999999999999</v>
      </c>
      <c r="S611" s="23">
        <v>0.41039999999999999</v>
      </c>
      <c r="T611" s="24"/>
    </row>
    <row r="612" spans="1:20" x14ac:dyDescent="0.25">
      <c r="A612" s="11">
        <v>41732</v>
      </c>
      <c r="B612" t="s">
        <v>20</v>
      </c>
      <c r="C612" t="s">
        <v>21</v>
      </c>
      <c r="D612">
        <v>4</v>
      </c>
      <c r="E612">
        <v>4.5999999999999996</v>
      </c>
      <c r="F612">
        <v>30</v>
      </c>
      <c r="H612">
        <v>22.1</v>
      </c>
      <c r="I612">
        <v>6196</v>
      </c>
      <c r="J612" t="s">
        <v>105</v>
      </c>
      <c r="K612" s="15">
        <v>1.8726480000000001</v>
      </c>
      <c r="L612" s="16">
        <v>1894.598667</v>
      </c>
      <c r="M612" s="17">
        <v>0.36574499999999999</v>
      </c>
      <c r="N612" s="18">
        <v>0.49565100000000001</v>
      </c>
      <c r="O612" s="19">
        <v>4.9569999999999996E-4</v>
      </c>
      <c r="P612" s="20">
        <v>1.1556379999999999</v>
      </c>
      <c r="Q612" s="21">
        <v>0.92820000000000003</v>
      </c>
      <c r="R612" s="22">
        <v>0.93910000000000005</v>
      </c>
      <c r="S612" s="23">
        <v>0.42270000000000002</v>
      </c>
      <c r="T612" s="24"/>
    </row>
    <row r="613" spans="1:20" x14ac:dyDescent="0.25">
      <c r="A613" s="11">
        <v>41732</v>
      </c>
      <c r="B613" t="s">
        <v>20</v>
      </c>
      <c r="C613" t="s">
        <v>21</v>
      </c>
      <c r="D613">
        <v>4</v>
      </c>
      <c r="E613">
        <v>4.5999999999999996</v>
      </c>
      <c r="F613">
        <v>45</v>
      </c>
      <c r="H613">
        <v>22.1</v>
      </c>
      <c r="I613">
        <v>6196</v>
      </c>
      <c r="J613" t="s">
        <v>106</v>
      </c>
      <c r="K613" s="15">
        <v>1.9225779999999999</v>
      </c>
      <c r="L613" s="16">
        <v>2395.9975439999998</v>
      </c>
      <c r="M613" s="17">
        <v>0.36933500000000002</v>
      </c>
      <c r="N613" s="18">
        <v>0.49565100000000001</v>
      </c>
      <c r="O613" s="19">
        <v>4.9569999999999996E-4</v>
      </c>
      <c r="P613" s="20">
        <v>1.1556379999999999</v>
      </c>
      <c r="Q613" s="21">
        <v>0.95289999999999997</v>
      </c>
      <c r="R613" s="22">
        <v>1.1876</v>
      </c>
      <c r="S613" s="23">
        <v>0.42680000000000001</v>
      </c>
      <c r="T613" s="24"/>
    </row>
    <row r="614" spans="1:20" x14ac:dyDescent="0.25">
      <c r="A614" s="11">
        <v>41732</v>
      </c>
      <c r="B614" t="s">
        <v>20</v>
      </c>
      <c r="C614" t="s">
        <v>21</v>
      </c>
      <c r="D614">
        <v>4</v>
      </c>
      <c r="E614">
        <v>4.7</v>
      </c>
      <c r="F614">
        <v>0</v>
      </c>
      <c r="G614">
        <v>15.2</v>
      </c>
      <c r="H614">
        <v>23.1</v>
      </c>
      <c r="I614">
        <v>6197</v>
      </c>
      <c r="J614" t="s">
        <v>183</v>
      </c>
      <c r="K614" s="15">
        <v>2.1355</v>
      </c>
      <c r="L614" s="16">
        <v>659.96677799999998</v>
      </c>
      <c r="M614" s="17">
        <v>0.35684300000000002</v>
      </c>
      <c r="N614" s="18">
        <v>0.49397400000000002</v>
      </c>
      <c r="O614" s="19">
        <v>4.9399999999999997E-4</v>
      </c>
      <c r="P614" s="20">
        <v>1.1517299999999999</v>
      </c>
      <c r="Q614" s="21">
        <v>1.0548999999999999</v>
      </c>
      <c r="R614" s="22">
        <v>0.32600000000000001</v>
      </c>
      <c r="S614" s="23">
        <v>0.41099999999999998</v>
      </c>
      <c r="T614" s="24"/>
    </row>
    <row r="615" spans="1:20" x14ac:dyDescent="0.25">
      <c r="A615" s="11">
        <v>41732</v>
      </c>
      <c r="B615" t="s">
        <v>20</v>
      </c>
      <c r="C615" t="s">
        <v>21</v>
      </c>
      <c r="D615">
        <v>4</v>
      </c>
      <c r="E615">
        <v>4.7</v>
      </c>
      <c r="F615">
        <v>15</v>
      </c>
      <c r="H615">
        <v>21.6</v>
      </c>
      <c r="I615">
        <v>6197</v>
      </c>
      <c r="J615" t="s">
        <v>107</v>
      </c>
      <c r="K615" s="15">
        <v>2.057293</v>
      </c>
      <c r="L615" s="16">
        <v>1236.252855</v>
      </c>
      <c r="M615" s="17">
        <v>0.342281</v>
      </c>
      <c r="N615" s="18">
        <v>0.49648999999999999</v>
      </c>
      <c r="O615" s="19">
        <v>4.9649999999999998E-4</v>
      </c>
      <c r="P615" s="20">
        <v>1.157594</v>
      </c>
      <c r="Q615" s="21">
        <v>1.0214000000000001</v>
      </c>
      <c r="R615" s="22">
        <v>0.61380000000000001</v>
      </c>
      <c r="S615" s="23">
        <v>0.3962</v>
      </c>
      <c r="T615" s="24"/>
    </row>
    <row r="616" spans="1:20" x14ac:dyDescent="0.25">
      <c r="A616" s="11">
        <v>41732</v>
      </c>
      <c r="B616" t="s">
        <v>20</v>
      </c>
      <c r="C616" t="s">
        <v>21</v>
      </c>
      <c r="D616">
        <v>4</v>
      </c>
      <c r="E616">
        <v>4.7</v>
      </c>
      <c r="F616">
        <v>30</v>
      </c>
      <c r="H616">
        <v>21.6</v>
      </c>
      <c r="I616">
        <v>6197</v>
      </c>
      <c r="J616" t="s">
        <v>108</v>
      </c>
      <c r="K616" s="15">
        <v>2.0969350000000002</v>
      </c>
      <c r="L616" s="16">
        <v>1730.6698449999999</v>
      </c>
      <c r="M616" s="17">
        <v>0.359898</v>
      </c>
      <c r="N616" s="18">
        <v>0.49648999999999999</v>
      </c>
      <c r="O616" s="19">
        <v>4.9649999999999998E-4</v>
      </c>
      <c r="P616" s="20">
        <v>1.157594</v>
      </c>
      <c r="Q616" s="21">
        <v>1.0410999999999999</v>
      </c>
      <c r="R616" s="22">
        <v>0.85929999999999995</v>
      </c>
      <c r="S616" s="23">
        <v>0.41660000000000003</v>
      </c>
      <c r="T616" s="24"/>
    </row>
    <row r="617" spans="1:20" x14ac:dyDescent="0.25">
      <c r="A617" s="11">
        <v>41732</v>
      </c>
      <c r="B617" t="s">
        <v>20</v>
      </c>
      <c r="C617" t="s">
        <v>21</v>
      </c>
      <c r="D617">
        <v>4</v>
      </c>
      <c r="E617">
        <v>4.7</v>
      </c>
      <c r="F617">
        <v>45</v>
      </c>
      <c r="H617">
        <v>21.6</v>
      </c>
      <c r="I617">
        <v>6197</v>
      </c>
      <c r="J617" t="s">
        <v>109</v>
      </c>
      <c r="K617" s="15">
        <v>2.067123</v>
      </c>
      <c r="L617" s="16">
        <v>2146.13258</v>
      </c>
      <c r="M617" s="17">
        <v>0.35993000000000003</v>
      </c>
      <c r="N617" s="18">
        <v>0.49648999999999999</v>
      </c>
      <c r="O617" s="19">
        <v>4.9649999999999998E-4</v>
      </c>
      <c r="P617" s="20">
        <v>1.157594</v>
      </c>
      <c r="Q617" s="21">
        <v>1.0263</v>
      </c>
      <c r="R617" s="22">
        <v>1.0654999999999999</v>
      </c>
      <c r="S617" s="23">
        <v>0.41670000000000001</v>
      </c>
      <c r="T617" s="24"/>
    </row>
    <row r="618" spans="1:20" x14ac:dyDescent="0.25">
      <c r="A618" s="11">
        <v>41732</v>
      </c>
      <c r="B618" t="s">
        <v>512</v>
      </c>
      <c r="C618" t="s">
        <v>21</v>
      </c>
      <c r="D618">
        <v>5</v>
      </c>
      <c r="E618">
        <v>5</v>
      </c>
      <c r="F618">
        <v>0</v>
      </c>
      <c r="G618">
        <v>15.3</v>
      </c>
      <c r="H618">
        <v>26.6</v>
      </c>
      <c r="I618">
        <v>6198</v>
      </c>
      <c r="J618" t="s">
        <v>110</v>
      </c>
      <c r="K618" s="15">
        <v>2.0127570000000001</v>
      </c>
      <c r="L618" s="16">
        <v>711.91872899999998</v>
      </c>
      <c r="M618" s="17">
        <v>0.34251300000000001</v>
      </c>
      <c r="N618" s="18">
        <v>0.48821100000000001</v>
      </c>
      <c r="O618" s="19">
        <v>4.8819999999999999E-4</v>
      </c>
      <c r="P618" s="20">
        <v>1.1382909999999999</v>
      </c>
      <c r="Q618" s="21">
        <v>0.98260000000000003</v>
      </c>
      <c r="R618" s="22">
        <v>0.34760000000000002</v>
      </c>
      <c r="S618" s="23">
        <v>0.38990000000000002</v>
      </c>
      <c r="T618" s="24"/>
    </row>
    <row r="619" spans="1:20" x14ac:dyDescent="0.25">
      <c r="A619" s="11">
        <v>41732</v>
      </c>
      <c r="B619" t="s">
        <v>512</v>
      </c>
      <c r="C619" t="s">
        <v>21</v>
      </c>
      <c r="D619">
        <v>5</v>
      </c>
      <c r="E619">
        <v>5</v>
      </c>
      <c r="F619">
        <v>15</v>
      </c>
      <c r="H619">
        <v>25.6</v>
      </c>
      <c r="I619">
        <v>6198</v>
      </c>
      <c r="J619" t="s">
        <v>111</v>
      </c>
      <c r="K619" s="15">
        <v>1.921564</v>
      </c>
      <c r="L619" s="16">
        <v>1074.9964540000001</v>
      </c>
      <c r="M619" s="17">
        <v>0.35098200000000002</v>
      </c>
      <c r="N619" s="18">
        <v>0.48984299999999997</v>
      </c>
      <c r="O619" s="19">
        <v>4.8979999999999998E-4</v>
      </c>
      <c r="P619" s="20">
        <v>1.1420969999999999</v>
      </c>
      <c r="Q619" s="21">
        <v>0.94130000000000003</v>
      </c>
      <c r="R619" s="22">
        <v>0.52659999999999996</v>
      </c>
      <c r="S619" s="23">
        <v>0.40089999999999998</v>
      </c>
      <c r="T619" s="24"/>
    </row>
    <row r="620" spans="1:20" x14ac:dyDescent="0.25">
      <c r="A620" s="11">
        <v>41732</v>
      </c>
      <c r="B620" t="s">
        <v>512</v>
      </c>
      <c r="C620" t="s">
        <v>21</v>
      </c>
      <c r="D620">
        <v>5</v>
      </c>
      <c r="E620">
        <v>5</v>
      </c>
      <c r="F620">
        <v>30</v>
      </c>
      <c r="H620">
        <v>25.1</v>
      </c>
      <c r="I620">
        <v>6198</v>
      </c>
      <c r="J620" t="s">
        <v>112</v>
      </c>
      <c r="K620" s="15">
        <v>1.804659</v>
      </c>
      <c r="L620" s="16">
        <v>1586.008266</v>
      </c>
      <c r="M620" s="17">
        <v>0.34617799999999999</v>
      </c>
      <c r="N620" s="18">
        <v>0.49066399999999999</v>
      </c>
      <c r="O620" s="19">
        <v>4.9069999999999995E-4</v>
      </c>
      <c r="P620" s="20">
        <v>1.1440109999999999</v>
      </c>
      <c r="Q620" s="21">
        <v>0.88549999999999995</v>
      </c>
      <c r="R620" s="22">
        <v>0.7782</v>
      </c>
      <c r="S620" s="23">
        <v>0.39600000000000002</v>
      </c>
      <c r="T620" s="24"/>
    </row>
    <row r="621" spans="1:20" x14ac:dyDescent="0.25">
      <c r="A621" s="11">
        <v>41732</v>
      </c>
      <c r="B621" t="s">
        <v>512</v>
      </c>
      <c r="C621" t="s">
        <v>21</v>
      </c>
      <c r="D621">
        <v>5</v>
      </c>
      <c r="E621">
        <v>5</v>
      </c>
      <c r="F621">
        <v>45</v>
      </c>
      <c r="H621">
        <v>25.1</v>
      </c>
      <c r="I621">
        <v>6198</v>
      </c>
      <c r="J621" t="s">
        <v>113</v>
      </c>
      <c r="K621" s="15">
        <v>1.7090399999999999</v>
      </c>
      <c r="L621" s="16">
        <v>2046.05683</v>
      </c>
      <c r="M621" s="17">
        <v>0.34619100000000003</v>
      </c>
      <c r="N621" s="18">
        <v>0.49066399999999999</v>
      </c>
      <c r="O621" s="19">
        <v>4.9069999999999995E-4</v>
      </c>
      <c r="P621" s="20">
        <v>1.1440109999999999</v>
      </c>
      <c r="Q621" s="21">
        <v>0.83860000000000001</v>
      </c>
      <c r="R621" s="22">
        <v>1.0039</v>
      </c>
      <c r="S621" s="23">
        <v>0.39600000000000002</v>
      </c>
      <c r="T621" s="24"/>
    </row>
    <row r="622" spans="1:20" x14ac:dyDescent="0.25">
      <c r="A622" s="11">
        <v>41732</v>
      </c>
      <c r="B622" t="s">
        <v>512</v>
      </c>
      <c r="C622" t="s">
        <v>21</v>
      </c>
      <c r="D622">
        <v>5</v>
      </c>
      <c r="E622">
        <v>5.0999999999999996</v>
      </c>
      <c r="F622">
        <v>0</v>
      </c>
      <c r="G622">
        <v>15.6</v>
      </c>
      <c r="H622">
        <v>25.6</v>
      </c>
      <c r="I622">
        <v>6199</v>
      </c>
      <c r="J622" t="s">
        <v>114</v>
      </c>
      <c r="K622" s="15">
        <v>1.9857750000000001</v>
      </c>
      <c r="L622" s="16">
        <v>591.81234900000004</v>
      </c>
      <c r="M622" s="17">
        <v>0.34903200000000001</v>
      </c>
      <c r="N622" s="18">
        <v>0.489869</v>
      </c>
      <c r="O622" s="19">
        <v>4.8990000000000004E-4</v>
      </c>
      <c r="P622" s="20">
        <v>1.142158</v>
      </c>
      <c r="Q622" s="21">
        <v>0.9728</v>
      </c>
      <c r="R622" s="22">
        <v>0.28989999999999999</v>
      </c>
      <c r="S622" s="23">
        <v>0.39860000000000001</v>
      </c>
      <c r="T622" s="24"/>
    </row>
    <row r="623" spans="1:20" x14ac:dyDescent="0.25">
      <c r="A623" s="11">
        <v>41732</v>
      </c>
      <c r="B623" t="s">
        <v>512</v>
      </c>
      <c r="C623" t="s">
        <v>21</v>
      </c>
      <c r="D623">
        <v>5</v>
      </c>
      <c r="E623">
        <v>5.0999999999999996</v>
      </c>
      <c r="F623">
        <v>15</v>
      </c>
      <c r="H623">
        <v>24.6</v>
      </c>
      <c r="I623">
        <v>6199</v>
      </c>
      <c r="J623" t="s">
        <v>115</v>
      </c>
      <c r="K623" s="15">
        <v>1.9142589999999999</v>
      </c>
      <c r="L623" s="16">
        <v>1192.166921</v>
      </c>
      <c r="M623" s="17">
        <v>0.35244799999999998</v>
      </c>
      <c r="N623" s="18">
        <v>0.49151400000000001</v>
      </c>
      <c r="O623" s="19">
        <v>4.9149999999999997E-4</v>
      </c>
      <c r="P623" s="20">
        <v>1.145994</v>
      </c>
      <c r="Q623" s="21">
        <v>0.94089999999999996</v>
      </c>
      <c r="R623" s="22">
        <v>0.58599999999999997</v>
      </c>
      <c r="S623" s="23">
        <v>0.40389999999999998</v>
      </c>
      <c r="T623" s="24"/>
    </row>
    <row r="624" spans="1:20" x14ac:dyDescent="0.25">
      <c r="A624" s="11">
        <v>41732</v>
      </c>
      <c r="B624" t="s">
        <v>512</v>
      </c>
      <c r="C624" t="s">
        <v>21</v>
      </c>
      <c r="D624">
        <v>5</v>
      </c>
      <c r="E624">
        <v>5.0999999999999996</v>
      </c>
      <c r="F624">
        <v>30</v>
      </c>
      <c r="H624">
        <v>24.1</v>
      </c>
      <c r="I624">
        <v>6199</v>
      </c>
      <c r="J624" t="s">
        <v>116</v>
      </c>
      <c r="K624" s="15">
        <v>1.674442</v>
      </c>
      <c r="L624" s="16">
        <v>1653.4097830000001</v>
      </c>
      <c r="M624" s="17">
        <v>0.33481</v>
      </c>
      <c r="N624" s="18">
        <v>0.49234099999999997</v>
      </c>
      <c r="O624" s="19">
        <v>4.9229999999999999E-4</v>
      </c>
      <c r="P624" s="20">
        <v>1.147921</v>
      </c>
      <c r="Q624" s="21">
        <v>0.82440000000000002</v>
      </c>
      <c r="R624" s="22">
        <v>0.81399999999999995</v>
      </c>
      <c r="S624" s="23">
        <v>0.38429999999999997</v>
      </c>
      <c r="T624" s="24"/>
    </row>
    <row r="625" spans="1:20" x14ac:dyDescent="0.25">
      <c r="A625" s="11">
        <v>41732</v>
      </c>
      <c r="B625" t="s">
        <v>512</v>
      </c>
      <c r="C625" t="s">
        <v>21</v>
      </c>
      <c r="D625">
        <v>5</v>
      </c>
      <c r="E625">
        <v>5.0999999999999996</v>
      </c>
      <c r="F625">
        <v>45</v>
      </c>
      <c r="H625">
        <v>24.1</v>
      </c>
      <c r="I625">
        <v>6199</v>
      </c>
      <c r="J625" t="s">
        <v>117</v>
      </c>
      <c r="K625" s="15">
        <v>1.6289819999999999</v>
      </c>
      <c r="L625" s="16">
        <v>2225.7416170000001</v>
      </c>
      <c r="M625" s="17">
        <v>0.34489199999999998</v>
      </c>
      <c r="N625" s="18">
        <v>0.49234099999999997</v>
      </c>
      <c r="O625" s="19">
        <v>4.9229999999999999E-4</v>
      </c>
      <c r="P625" s="20">
        <v>1.147921</v>
      </c>
      <c r="Q625" s="21">
        <v>0.80200000000000005</v>
      </c>
      <c r="R625" s="22">
        <v>1.0958000000000001</v>
      </c>
      <c r="S625" s="23">
        <v>0.39589999999999997</v>
      </c>
      <c r="T625" s="24"/>
    </row>
    <row r="626" spans="1:20" x14ac:dyDescent="0.25">
      <c r="A626" s="11">
        <v>41732</v>
      </c>
      <c r="B626" t="s">
        <v>512</v>
      </c>
      <c r="C626" t="s">
        <v>21</v>
      </c>
      <c r="D626">
        <v>5</v>
      </c>
      <c r="E626">
        <v>5.2</v>
      </c>
      <c r="F626">
        <v>0</v>
      </c>
      <c r="G626">
        <v>16</v>
      </c>
      <c r="H626">
        <v>25.6</v>
      </c>
      <c r="I626">
        <v>6200</v>
      </c>
      <c r="J626" t="s">
        <v>118</v>
      </c>
      <c r="K626" s="15">
        <v>2.1070329999999999</v>
      </c>
      <c r="L626" s="16">
        <v>742.61082099999999</v>
      </c>
      <c r="M626" s="17">
        <v>0.35611500000000001</v>
      </c>
      <c r="N626" s="18">
        <v>0.48990899999999998</v>
      </c>
      <c r="O626" s="19">
        <v>4.8990000000000004E-4</v>
      </c>
      <c r="P626" s="20">
        <v>1.14225</v>
      </c>
      <c r="Q626" s="21">
        <v>1.0323</v>
      </c>
      <c r="R626" s="22">
        <v>0.36380000000000001</v>
      </c>
      <c r="S626" s="23">
        <v>0.40679999999999999</v>
      </c>
      <c r="T626" s="24"/>
    </row>
    <row r="627" spans="1:20" x14ac:dyDescent="0.25">
      <c r="A627" s="11">
        <v>41732</v>
      </c>
      <c r="B627" t="s">
        <v>512</v>
      </c>
      <c r="C627" t="s">
        <v>21</v>
      </c>
      <c r="D627">
        <v>5</v>
      </c>
      <c r="E627">
        <v>5.2</v>
      </c>
      <c r="F627">
        <v>15</v>
      </c>
      <c r="H627">
        <v>24.6</v>
      </c>
      <c r="I627">
        <v>6200</v>
      </c>
      <c r="J627" t="s">
        <v>119</v>
      </c>
      <c r="K627" s="15">
        <v>1.9755320000000001</v>
      </c>
      <c r="L627" s="16">
        <v>1088.787372</v>
      </c>
      <c r="M627" s="17">
        <v>0.37008000000000002</v>
      </c>
      <c r="N627" s="18">
        <v>0.49155399999999999</v>
      </c>
      <c r="O627" s="19">
        <v>4.9160000000000002E-4</v>
      </c>
      <c r="P627" s="20">
        <v>1.1460859999999999</v>
      </c>
      <c r="Q627" s="21">
        <v>0.97109999999999996</v>
      </c>
      <c r="R627" s="22">
        <v>0.53520000000000001</v>
      </c>
      <c r="S627" s="23">
        <v>0.42409999999999998</v>
      </c>
      <c r="T627" s="24"/>
    </row>
    <row r="628" spans="1:20" x14ac:dyDescent="0.25">
      <c r="A628" s="11">
        <v>41732</v>
      </c>
      <c r="B628" t="s">
        <v>512</v>
      </c>
      <c r="C628" t="s">
        <v>21</v>
      </c>
      <c r="D628">
        <v>5</v>
      </c>
      <c r="E628">
        <v>5.2</v>
      </c>
      <c r="F628">
        <v>30</v>
      </c>
      <c r="H628">
        <v>24.6</v>
      </c>
      <c r="I628">
        <v>6200</v>
      </c>
      <c r="J628" t="s">
        <v>120</v>
      </c>
      <c r="K628" s="15">
        <v>1.900936</v>
      </c>
      <c r="L628" s="16">
        <v>1691.7689600000001</v>
      </c>
      <c r="M628" s="17">
        <v>0.37109199999999998</v>
      </c>
      <c r="N628" s="18">
        <v>0.49155399999999999</v>
      </c>
      <c r="O628" s="19">
        <v>4.9160000000000002E-4</v>
      </c>
      <c r="P628" s="20">
        <v>1.1460859999999999</v>
      </c>
      <c r="Q628" s="21">
        <v>0.93440000000000001</v>
      </c>
      <c r="R628" s="22">
        <v>0.83160000000000001</v>
      </c>
      <c r="S628" s="23">
        <v>0.42530000000000001</v>
      </c>
      <c r="T628" s="24"/>
    </row>
    <row r="629" spans="1:20" x14ac:dyDescent="0.25">
      <c r="A629" s="11">
        <v>41732</v>
      </c>
      <c r="B629" t="s">
        <v>512</v>
      </c>
      <c r="C629" t="s">
        <v>21</v>
      </c>
      <c r="D629">
        <v>5</v>
      </c>
      <c r="E629">
        <v>5.2</v>
      </c>
      <c r="F629">
        <v>45</v>
      </c>
      <c r="H629">
        <v>24.6</v>
      </c>
      <c r="I629">
        <v>6200</v>
      </c>
      <c r="J629" t="s">
        <v>121</v>
      </c>
      <c r="K629" s="15">
        <v>1.8288310000000001</v>
      </c>
      <c r="L629" s="16">
        <v>2276.9024380000001</v>
      </c>
      <c r="M629" s="17">
        <v>0.38232300000000002</v>
      </c>
      <c r="N629" s="18">
        <v>0.49155399999999999</v>
      </c>
      <c r="O629" s="19">
        <v>4.9160000000000002E-4</v>
      </c>
      <c r="P629" s="20">
        <v>1.1460859999999999</v>
      </c>
      <c r="Q629" s="21">
        <v>0.89900000000000002</v>
      </c>
      <c r="R629" s="22">
        <v>1.1192</v>
      </c>
      <c r="S629" s="23">
        <v>0.43819999999999998</v>
      </c>
      <c r="T629" s="24"/>
    </row>
    <row r="630" spans="1:20" x14ac:dyDescent="0.25">
      <c r="A630" s="11">
        <v>41732</v>
      </c>
      <c r="B630" t="s">
        <v>512</v>
      </c>
      <c r="C630" t="s">
        <v>21</v>
      </c>
      <c r="D630">
        <v>5</v>
      </c>
      <c r="E630">
        <v>5.3</v>
      </c>
      <c r="F630">
        <v>0</v>
      </c>
      <c r="G630">
        <v>16.2</v>
      </c>
      <c r="H630">
        <v>26.6</v>
      </c>
      <c r="I630">
        <v>6201</v>
      </c>
      <c r="J630" t="s">
        <v>122</v>
      </c>
      <c r="K630" s="15">
        <v>2.1514359999999999</v>
      </c>
      <c r="L630" s="16">
        <v>550.92450399999996</v>
      </c>
      <c r="M630" s="17">
        <v>0.36094500000000002</v>
      </c>
      <c r="N630" s="18">
        <v>0.48833500000000002</v>
      </c>
      <c r="O630" s="19">
        <v>4.883E-4</v>
      </c>
      <c r="P630" s="20">
        <v>1.1385799999999999</v>
      </c>
      <c r="Q630" s="21">
        <v>1.0506</v>
      </c>
      <c r="R630" s="22">
        <v>0.26900000000000002</v>
      </c>
      <c r="S630" s="23">
        <v>0.41099999999999998</v>
      </c>
      <c r="T630" s="24"/>
    </row>
    <row r="631" spans="1:20" x14ac:dyDescent="0.25">
      <c r="A631" s="11">
        <v>41732</v>
      </c>
      <c r="B631" t="s">
        <v>512</v>
      </c>
      <c r="C631" t="s">
        <v>21</v>
      </c>
      <c r="D631">
        <v>5</v>
      </c>
      <c r="E631">
        <v>5.3</v>
      </c>
      <c r="F631">
        <v>15</v>
      </c>
      <c r="H631">
        <v>25.6</v>
      </c>
      <c r="I631">
        <v>6201</v>
      </c>
      <c r="J631" t="s">
        <v>123</v>
      </c>
      <c r="K631" s="15">
        <v>2.037569</v>
      </c>
      <c r="L631" s="16">
        <v>1271.302271</v>
      </c>
      <c r="M631" s="17">
        <v>0.35781499999999999</v>
      </c>
      <c r="N631" s="18">
        <v>0.48996800000000001</v>
      </c>
      <c r="O631" s="19">
        <v>4.8999999999999998E-4</v>
      </c>
      <c r="P631" s="20">
        <v>1.142388</v>
      </c>
      <c r="Q631" s="21">
        <v>0.99829999999999997</v>
      </c>
      <c r="R631" s="22">
        <v>0.62290000000000001</v>
      </c>
      <c r="S631" s="23">
        <v>0.4088</v>
      </c>
      <c r="T631" s="24"/>
    </row>
    <row r="632" spans="1:20" x14ac:dyDescent="0.25">
      <c r="A632" s="11">
        <v>41732</v>
      </c>
      <c r="B632" t="s">
        <v>512</v>
      </c>
      <c r="C632" t="s">
        <v>21</v>
      </c>
      <c r="D632">
        <v>5</v>
      </c>
      <c r="E632">
        <v>5.3</v>
      </c>
      <c r="F632">
        <v>30</v>
      </c>
      <c r="H632">
        <v>26.1</v>
      </c>
      <c r="I632">
        <v>6201</v>
      </c>
      <c r="J632" t="s">
        <v>124</v>
      </c>
      <c r="K632" s="15">
        <v>2.0072230000000002</v>
      </c>
      <c r="L632" s="16">
        <v>1808.793132</v>
      </c>
      <c r="M632" s="17">
        <v>0.37809900000000002</v>
      </c>
      <c r="N632" s="18">
        <v>0.489149</v>
      </c>
      <c r="O632" s="19">
        <v>4.8910000000000002E-4</v>
      </c>
      <c r="P632" s="20">
        <v>1.140479</v>
      </c>
      <c r="Q632" s="21">
        <v>0.98180000000000001</v>
      </c>
      <c r="R632" s="22">
        <v>0.88480000000000003</v>
      </c>
      <c r="S632" s="23">
        <v>0.43120000000000003</v>
      </c>
      <c r="T632" s="24"/>
    </row>
    <row r="633" spans="1:20" x14ac:dyDescent="0.25">
      <c r="A633" s="11">
        <v>41732</v>
      </c>
      <c r="B633" t="s">
        <v>512</v>
      </c>
      <c r="C633" t="s">
        <v>21</v>
      </c>
      <c r="D633">
        <v>5</v>
      </c>
      <c r="E633">
        <v>5.3</v>
      </c>
      <c r="F633">
        <v>45</v>
      </c>
      <c r="H633">
        <v>26.6</v>
      </c>
      <c r="I633">
        <v>6201</v>
      </c>
      <c r="J633" t="s">
        <v>125</v>
      </c>
      <c r="K633" s="15">
        <v>1.891051</v>
      </c>
      <c r="L633" s="16">
        <v>2295.4812400000001</v>
      </c>
      <c r="M633" s="17">
        <v>0.36995099999999997</v>
      </c>
      <c r="N633" s="18">
        <v>0.48833500000000002</v>
      </c>
      <c r="O633" s="19">
        <v>4.883E-4</v>
      </c>
      <c r="P633" s="20">
        <v>1.1385799999999999</v>
      </c>
      <c r="Q633" s="21">
        <v>0.92349999999999999</v>
      </c>
      <c r="R633" s="22">
        <v>1.121</v>
      </c>
      <c r="S633" s="23">
        <v>0.42120000000000002</v>
      </c>
      <c r="T633" s="24"/>
    </row>
    <row r="634" spans="1:20" x14ac:dyDescent="0.25">
      <c r="A634" s="11">
        <v>41732</v>
      </c>
      <c r="B634" t="s">
        <v>512</v>
      </c>
      <c r="C634" t="s">
        <v>21</v>
      </c>
      <c r="D634">
        <v>5</v>
      </c>
      <c r="E634">
        <v>5.4</v>
      </c>
      <c r="F634">
        <v>0</v>
      </c>
      <c r="G634">
        <v>16.3</v>
      </c>
      <c r="H634">
        <v>26.2</v>
      </c>
      <c r="I634">
        <v>6202</v>
      </c>
      <c r="J634" t="s">
        <v>184</v>
      </c>
      <c r="K634" s="15">
        <v>1.964682</v>
      </c>
      <c r="L634" s="16">
        <v>499.78471999999999</v>
      </c>
      <c r="M634" s="17">
        <v>0.368369</v>
      </c>
      <c r="N634" s="18">
        <v>0.48896400000000001</v>
      </c>
      <c r="O634" s="19">
        <v>4.8899999999999996E-4</v>
      </c>
      <c r="P634" s="20">
        <v>1.140048</v>
      </c>
      <c r="Q634" s="21">
        <v>0.9607</v>
      </c>
      <c r="R634" s="22">
        <v>0.24440000000000001</v>
      </c>
      <c r="S634" s="23">
        <v>0.42</v>
      </c>
      <c r="T634" s="24"/>
    </row>
    <row r="635" spans="1:20" x14ac:dyDescent="0.25">
      <c r="A635" s="11">
        <v>41732</v>
      </c>
      <c r="B635" t="s">
        <v>512</v>
      </c>
      <c r="C635" t="s">
        <v>21</v>
      </c>
      <c r="D635">
        <v>5</v>
      </c>
      <c r="E635">
        <v>5.4</v>
      </c>
      <c r="F635">
        <v>15</v>
      </c>
      <c r="H635">
        <v>25.7</v>
      </c>
      <c r="I635">
        <v>6202</v>
      </c>
      <c r="J635" t="s">
        <v>126</v>
      </c>
      <c r="K635" s="15">
        <v>1.8839159999999999</v>
      </c>
      <c r="L635" s="16">
        <v>1064.810256</v>
      </c>
      <c r="M635" s="17">
        <v>0.37076399999999998</v>
      </c>
      <c r="N635" s="18">
        <v>0.489782</v>
      </c>
      <c r="O635" s="19">
        <v>4.8979999999999998E-4</v>
      </c>
      <c r="P635" s="20">
        <v>1.141956</v>
      </c>
      <c r="Q635" s="21">
        <v>0.92269999999999996</v>
      </c>
      <c r="R635" s="22">
        <v>0.52149999999999996</v>
      </c>
      <c r="S635" s="23">
        <v>0.4234</v>
      </c>
      <c r="T635" s="24"/>
    </row>
    <row r="636" spans="1:20" x14ac:dyDescent="0.25">
      <c r="A636" s="11">
        <v>41732</v>
      </c>
      <c r="B636" t="s">
        <v>512</v>
      </c>
      <c r="C636" t="s">
        <v>21</v>
      </c>
      <c r="D636">
        <v>5</v>
      </c>
      <c r="E636">
        <v>5.4</v>
      </c>
      <c r="F636">
        <v>30</v>
      </c>
      <c r="H636">
        <v>26.2</v>
      </c>
      <c r="I636">
        <v>6202</v>
      </c>
      <c r="J636" t="s">
        <v>127</v>
      </c>
      <c r="K636" s="15">
        <v>1.7897400000000001</v>
      </c>
      <c r="L636" s="16">
        <v>1604.089013</v>
      </c>
      <c r="M636" s="17">
        <v>0.36837700000000001</v>
      </c>
      <c r="N636" s="18">
        <v>0.48896400000000001</v>
      </c>
      <c r="O636" s="19">
        <v>4.8899999999999996E-4</v>
      </c>
      <c r="P636" s="20">
        <v>1.140048</v>
      </c>
      <c r="Q636" s="21">
        <v>0.87509999999999999</v>
      </c>
      <c r="R636" s="22">
        <v>0.7843</v>
      </c>
      <c r="S636" s="23">
        <v>0.42</v>
      </c>
      <c r="T636" s="24"/>
    </row>
    <row r="637" spans="1:20" x14ac:dyDescent="0.25">
      <c r="A637" s="11">
        <v>41732</v>
      </c>
      <c r="B637" t="s">
        <v>512</v>
      </c>
      <c r="C637" t="s">
        <v>21</v>
      </c>
      <c r="D637">
        <v>5</v>
      </c>
      <c r="E637">
        <v>5.4</v>
      </c>
      <c r="F637">
        <v>45</v>
      </c>
      <c r="H637">
        <v>26.2</v>
      </c>
      <c r="I637">
        <v>6202</v>
      </c>
      <c r="J637" t="s">
        <v>128</v>
      </c>
      <c r="K637" s="15">
        <v>1.694053</v>
      </c>
      <c r="L637" s="16">
        <v>2108.7107839999999</v>
      </c>
      <c r="M637" s="17">
        <v>0.37002499999999999</v>
      </c>
      <c r="N637" s="18">
        <v>0.48896400000000001</v>
      </c>
      <c r="O637" s="19">
        <v>4.8899999999999996E-4</v>
      </c>
      <c r="P637" s="20">
        <v>1.140048</v>
      </c>
      <c r="Q637" s="21">
        <v>0.82830000000000004</v>
      </c>
      <c r="R637" s="22">
        <v>1.0310999999999999</v>
      </c>
      <c r="S637" s="23">
        <v>0.42180000000000001</v>
      </c>
      <c r="T637" s="24"/>
    </row>
    <row r="638" spans="1:20" x14ac:dyDescent="0.25">
      <c r="A638" s="11">
        <v>41732</v>
      </c>
      <c r="B638" t="s">
        <v>512</v>
      </c>
      <c r="C638" t="s">
        <v>21</v>
      </c>
      <c r="D638">
        <v>5</v>
      </c>
      <c r="E638">
        <v>5.5</v>
      </c>
      <c r="F638">
        <v>0</v>
      </c>
      <c r="G638">
        <v>15.4</v>
      </c>
      <c r="H638">
        <v>26.2</v>
      </c>
      <c r="I638">
        <v>6203</v>
      </c>
      <c r="J638" t="s">
        <v>185</v>
      </c>
      <c r="K638" s="15">
        <v>2.0354139999999998</v>
      </c>
      <c r="L638" s="16">
        <v>524.21685200000002</v>
      </c>
      <c r="M638" s="17">
        <v>0.36598999999999998</v>
      </c>
      <c r="N638" s="18">
        <v>0.488987</v>
      </c>
      <c r="O638" s="19">
        <v>4.8899999999999996E-4</v>
      </c>
      <c r="P638" s="20">
        <v>1.140101</v>
      </c>
      <c r="Q638" s="21">
        <v>0.99529999999999996</v>
      </c>
      <c r="R638" s="22">
        <v>0.25629999999999997</v>
      </c>
      <c r="S638" s="23">
        <v>0.4173</v>
      </c>
      <c r="T638" s="24"/>
    </row>
    <row r="639" spans="1:20" x14ac:dyDescent="0.25">
      <c r="A639" s="11">
        <v>41732</v>
      </c>
      <c r="B639" t="s">
        <v>512</v>
      </c>
      <c r="C639" t="s">
        <v>21</v>
      </c>
      <c r="D639">
        <v>5</v>
      </c>
      <c r="E639">
        <v>5.5</v>
      </c>
      <c r="F639">
        <v>15</v>
      </c>
      <c r="H639">
        <v>25.2</v>
      </c>
      <c r="I639">
        <v>6203</v>
      </c>
      <c r="J639" t="s">
        <v>129</v>
      </c>
      <c r="K639" s="15">
        <v>1.932312</v>
      </c>
      <c r="L639" s="16">
        <v>1421.1398710000001</v>
      </c>
      <c r="M639" s="17">
        <v>0.37618499999999999</v>
      </c>
      <c r="N639" s="18">
        <v>0.49062600000000001</v>
      </c>
      <c r="O639" s="19">
        <v>4.906E-4</v>
      </c>
      <c r="P639" s="20">
        <v>1.143923</v>
      </c>
      <c r="Q639" s="21">
        <v>0.94799999999999995</v>
      </c>
      <c r="R639" s="22">
        <v>0.69720000000000004</v>
      </c>
      <c r="S639" s="23">
        <v>0.43030000000000002</v>
      </c>
      <c r="T639" s="24"/>
    </row>
    <row r="640" spans="1:20" x14ac:dyDescent="0.25">
      <c r="A640" s="11">
        <v>41732</v>
      </c>
      <c r="B640" t="s">
        <v>512</v>
      </c>
      <c r="C640" t="s">
        <v>21</v>
      </c>
      <c r="D640">
        <v>5</v>
      </c>
      <c r="E640">
        <v>5.5</v>
      </c>
      <c r="F640">
        <v>30</v>
      </c>
      <c r="H640">
        <v>25.2</v>
      </c>
      <c r="I640">
        <v>6203</v>
      </c>
      <c r="J640" t="s">
        <v>130</v>
      </c>
      <c r="K640" s="15">
        <v>1.786699</v>
      </c>
      <c r="L640" s="16">
        <v>2104.6008219999999</v>
      </c>
      <c r="M640" s="17">
        <v>0.37277700000000003</v>
      </c>
      <c r="N640" s="18">
        <v>0.49062600000000001</v>
      </c>
      <c r="O640" s="19">
        <v>4.906E-4</v>
      </c>
      <c r="P640" s="20">
        <v>1.143923</v>
      </c>
      <c r="Q640" s="21">
        <v>0.87660000000000005</v>
      </c>
      <c r="R640" s="22">
        <v>1.0326</v>
      </c>
      <c r="S640" s="23">
        <v>0.4264</v>
      </c>
      <c r="T640" s="24"/>
    </row>
    <row r="641" spans="1:20" x14ac:dyDescent="0.25">
      <c r="A641" s="11">
        <v>41732</v>
      </c>
      <c r="B641" t="s">
        <v>512</v>
      </c>
      <c r="C641" t="s">
        <v>21</v>
      </c>
      <c r="D641">
        <v>5</v>
      </c>
      <c r="E641">
        <v>5.5</v>
      </c>
      <c r="F641">
        <v>45</v>
      </c>
      <c r="H641">
        <v>24.7</v>
      </c>
      <c r="I641">
        <v>6203</v>
      </c>
      <c r="J641" t="s">
        <v>131</v>
      </c>
      <c r="K641" s="15">
        <v>1.608676</v>
      </c>
      <c r="L641" s="16">
        <v>2699.2706250000001</v>
      </c>
      <c r="M641" s="17">
        <v>0.36674200000000001</v>
      </c>
      <c r="N641" s="18">
        <v>0.49145</v>
      </c>
      <c r="O641" s="19">
        <v>4.9149999999999997E-4</v>
      </c>
      <c r="P641" s="20">
        <v>1.1458440000000001</v>
      </c>
      <c r="Q641" s="21">
        <v>0.79059999999999997</v>
      </c>
      <c r="R641" s="22">
        <v>1.3266</v>
      </c>
      <c r="S641" s="23">
        <v>0.42020000000000002</v>
      </c>
      <c r="T641" s="24"/>
    </row>
    <row r="642" spans="1:20" x14ac:dyDescent="0.25">
      <c r="A642" s="11">
        <v>41732</v>
      </c>
      <c r="B642" t="s">
        <v>512</v>
      </c>
      <c r="C642" t="s">
        <v>21</v>
      </c>
      <c r="D642">
        <v>5</v>
      </c>
      <c r="E642">
        <v>5.6</v>
      </c>
      <c r="F642">
        <v>0</v>
      </c>
      <c r="G642">
        <v>16.2</v>
      </c>
      <c r="H642">
        <v>27.1</v>
      </c>
      <c r="I642">
        <v>6204</v>
      </c>
      <c r="J642" t="s">
        <v>186</v>
      </c>
      <c r="K642" s="15">
        <v>2.0499019999999999</v>
      </c>
      <c r="L642" s="16">
        <v>716.79926499999999</v>
      </c>
      <c r="M642" s="17">
        <v>0.34981299999999999</v>
      </c>
      <c r="N642" s="18">
        <v>0.48746099999999998</v>
      </c>
      <c r="O642" s="19">
        <v>4.8749999999999998E-4</v>
      </c>
      <c r="P642" s="20">
        <v>1.1365430000000001</v>
      </c>
      <c r="Q642" s="21">
        <v>0.99919999999999998</v>
      </c>
      <c r="R642" s="22">
        <v>0.34939999999999999</v>
      </c>
      <c r="S642" s="23">
        <v>0.39760000000000001</v>
      </c>
      <c r="T642" s="24"/>
    </row>
    <row r="643" spans="1:20" x14ac:dyDescent="0.25">
      <c r="A643" s="11">
        <v>41732</v>
      </c>
      <c r="B643" t="s">
        <v>512</v>
      </c>
      <c r="C643" t="s">
        <v>21</v>
      </c>
      <c r="D643">
        <v>5</v>
      </c>
      <c r="E643">
        <v>5.6</v>
      </c>
      <c r="F643">
        <v>15</v>
      </c>
      <c r="H643">
        <v>26.1</v>
      </c>
      <c r="I643">
        <v>6204</v>
      </c>
      <c r="J643" t="s">
        <v>132</v>
      </c>
      <c r="K643" s="15">
        <v>1.888083</v>
      </c>
      <c r="L643" s="16">
        <v>1057.312083</v>
      </c>
      <c r="M643" s="17">
        <v>0.36829000000000001</v>
      </c>
      <c r="N643" s="18">
        <v>0.48909000000000002</v>
      </c>
      <c r="O643" s="19">
        <v>4.8910000000000002E-4</v>
      </c>
      <c r="P643" s="20">
        <v>1.140341</v>
      </c>
      <c r="Q643" s="21">
        <v>0.9234</v>
      </c>
      <c r="R643" s="22">
        <v>0.5171</v>
      </c>
      <c r="S643" s="23">
        <v>0.42</v>
      </c>
      <c r="T643" s="24"/>
    </row>
    <row r="644" spans="1:20" x14ac:dyDescent="0.25">
      <c r="A644" s="11">
        <v>41732</v>
      </c>
      <c r="B644" t="s">
        <v>512</v>
      </c>
      <c r="C644" t="s">
        <v>21</v>
      </c>
      <c r="D644">
        <v>5</v>
      </c>
      <c r="E644">
        <v>5.6</v>
      </c>
      <c r="F644">
        <v>30</v>
      </c>
      <c r="H644">
        <v>26.1</v>
      </c>
      <c r="I644">
        <v>6204</v>
      </c>
      <c r="J644" t="s">
        <v>133</v>
      </c>
      <c r="K644" s="15">
        <v>1.806214</v>
      </c>
      <c r="L644" s="16">
        <v>1553.5277510000001</v>
      </c>
      <c r="M644" s="17">
        <v>0.37324299999999999</v>
      </c>
      <c r="N644" s="18">
        <v>0.48909000000000002</v>
      </c>
      <c r="O644" s="19">
        <v>4.8910000000000002E-4</v>
      </c>
      <c r="P644" s="20">
        <v>1.140341</v>
      </c>
      <c r="Q644" s="21">
        <v>0.88339999999999996</v>
      </c>
      <c r="R644" s="22">
        <v>0.75980000000000003</v>
      </c>
      <c r="S644" s="23">
        <v>0.42559999999999998</v>
      </c>
      <c r="T644" s="24"/>
    </row>
    <row r="645" spans="1:20" x14ac:dyDescent="0.25">
      <c r="A645" s="11">
        <v>41732</v>
      </c>
      <c r="B645" t="s">
        <v>512</v>
      </c>
      <c r="C645" t="s">
        <v>21</v>
      </c>
      <c r="D645">
        <v>5</v>
      </c>
      <c r="E645">
        <v>5.6</v>
      </c>
      <c r="F645">
        <v>45</v>
      </c>
      <c r="H645">
        <v>26.1</v>
      </c>
      <c r="I645">
        <v>6204</v>
      </c>
      <c r="J645" t="s">
        <v>134</v>
      </c>
      <c r="K645" s="15">
        <v>1.6892050000000001</v>
      </c>
      <c r="L645" s="16">
        <v>2072.8276820000001</v>
      </c>
      <c r="M645" s="17">
        <v>0.370143</v>
      </c>
      <c r="N645" s="18">
        <v>0.48909000000000002</v>
      </c>
      <c r="O645" s="19">
        <v>4.8910000000000002E-4</v>
      </c>
      <c r="P645" s="20">
        <v>1.140341</v>
      </c>
      <c r="Q645" s="21">
        <v>0.82620000000000005</v>
      </c>
      <c r="R645" s="22">
        <v>1.0138</v>
      </c>
      <c r="S645" s="23">
        <v>0.42209999999999998</v>
      </c>
      <c r="T645" s="24"/>
    </row>
    <row r="646" spans="1:20" x14ac:dyDescent="0.25">
      <c r="A646" s="11">
        <v>41732</v>
      </c>
      <c r="B646" t="s">
        <v>44</v>
      </c>
      <c r="C646" t="s">
        <v>45</v>
      </c>
      <c r="D646">
        <v>6</v>
      </c>
      <c r="E646">
        <v>6.1</v>
      </c>
      <c r="F646">
        <v>0</v>
      </c>
      <c r="G646">
        <v>16.3</v>
      </c>
      <c r="H646">
        <v>23.6</v>
      </c>
      <c r="I646">
        <v>6205</v>
      </c>
      <c r="J646" t="s">
        <v>187</v>
      </c>
      <c r="K646" s="15">
        <v>2.0181460000000002</v>
      </c>
      <c r="L646" s="16">
        <v>505.700065</v>
      </c>
      <c r="M646" s="17">
        <v>0.35514299999999999</v>
      </c>
      <c r="N646" s="18">
        <v>0.49314200000000002</v>
      </c>
      <c r="O646" s="19">
        <v>4.9310000000000001E-4</v>
      </c>
      <c r="P646" s="20">
        <v>1.1497889999999999</v>
      </c>
      <c r="Q646" s="21">
        <v>0.99519999999999997</v>
      </c>
      <c r="R646" s="22">
        <v>0.24940000000000001</v>
      </c>
      <c r="S646" s="23">
        <v>0.4083</v>
      </c>
      <c r="T646" s="24"/>
    </row>
    <row r="647" spans="1:20" x14ac:dyDescent="0.25">
      <c r="A647" s="11">
        <v>41732</v>
      </c>
      <c r="B647" t="s">
        <v>44</v>
      </c>
      <c r="C647" t="s">
        <v>45</v>
      </c>
      <c r="D647">
        <v>6</v>
      </c>
      <c r="E647">
        <v>6.1</v>
      </c>
      <c r="F647">
        <v>15</v>
      </c>
      <c r="H647">
        <v>22.6</v>
      </c>
      <c r="I647">
        <v>6205</v>
      </c>
      <c r="J647" t="s">
        <v>135</v>
      </c>
      <c r="K647" s="15">
        <v>1.9056900000000001</v>
      </c>
      <c r="L647" s="16">
        <v>1031.5971219999999</v>
      </c>
      <c r="M647" s="17">
        <v>0.36104799999999998</v>
      </c>
      <c r="N647" s="18">
        <v>0.494809</v>
      </c>
      <c r="O647" s="19">
        <v>4.9479999999999999E-4</v>
      </c>
      <c r="P647" s="20">
        <v>1.1536770000000001</v>
      </c>
      <c r="Q647" s="21">
        <v>0.94299999999999995</v>
      </c>
      <c r="R647" s="22">
        <v>0.51039999999999996</v>
      </c>
      <c r="S647" s="23">
        <v>0.41649999999999998</v>
      </c>
      <c r="T647" s="24"/>
    </row>
    <row r="648" spans="1:20" x14ac:dyDescent="0.25">
      <c r="A648" s="11">
        <v>41732</v>
      </c>
      <c r="B648" t="s">
        <v>44</v>
      </c>
      <c r="C648" t="s">
        <v>45</v>
      </c>
      <c r="D648">
        <v>6</v>
      </c>
      <c r="E648">
        <v>6.1</v>
      </c>
      <c r="F648">
        <v>30</v>
      </c>
      <c r="H648">
        <v>22.6</v>
      </c>
      <c r="I648">
        <v>6205</v>
      </c>
      <c r="J648" t="s">
        <v>136</v>
      </c>
      <c r="K648" s="15">
        <v>1.811461</v>
      </c>
      <c r="L648" s="16">
        <v>1531.9751690000001</v>
      </c>
      <c r="M648" s="17">
        <v>0.36673099999999997</v>
      </c>
      <c r="N648" s="18">
        <v>0.494809</v>
      </c>
      <c r="O648" s="19">
        <v>4.9479999999999999E-4</v>
      </c>
      <c r="P648" s="20">
        <v>1.1536770000000001</v>
      </c>
      <c r="Q648" s="21">
        <v>0.89629999999999999</v>
      </c>
      <c r="R648" s="22">
        <v>0.75800000000000001</v>
      </c>
      <c r="S648" s="23">
        <v>0.42309999999999998</v>
      </c>
      <c r="T648" s="24"/>
    </row>
    <row r="649" spans="1:20" x14ac:dyDescent="0.25">
      <c r="A649" s="11">
        <v>41732</v>
      </c>
      <c r="B649" t="s">
        <v>44</v>
      </c>
      <c r="C649" t="s">
        <v>45</v>
      </c>
      <c r="D649">
        <v>6</v>
      </c>
      <c r="E649">
        <v>6.1</v>
      </c>
      <c r="F649">
        <v>45</v>
      </c>
      <c r="H649">
        <v>24.1</v>
      </c>
      <c r="I649">
        <v>6205</v>
      </c>
      <c r="J649" t="s">
        <v>137</v>
      </c>
      <c r="K649" s="15">
        <v>1.697627</v>
      </c>
      <c r="L649" s="16">
        <v>2097.433458</v>
      </c>
      <c r="M649" s="17">
        <v>0.37723299999999998</v>
      </c>
      <c r="N649" s="18">
        <v>0.492311</v>
      </c>
      <c r="O649" s="19">
        <v>4.9229999999999999E-4</v>
      </c>
      <c r="P649" s="20">
        <v>1.1478520000000001</v>
      </c>
      <c r="Q649" s="21">
        <v>0.83579999999999999</v>
      </c>
      <c r="R649" s="22">
        <v>1.0326</v>
      </c>
      <c r="S649" s="23">
        <v>0.433</v>
      </c>
      <c r="T649" s="24"/>
    </row>
    <row r="650" spans="1:20" x14ac:dyDescent="0.25">
      <c r="A650" s="11">
        <v>41732</v>
      </c>
      <c r="B650" t="s">
        <v>44</v>
      </c>
      <c r="C650" t="s">
        <v>45</v>
      </c>
      <c r="D650">
        <v>6</v>
      </c>
      <c r="E650">
        <v>6.2</v>
      </c>
      <c r="F650">
        <v>0</v>
      </c>
      <c r="G650">
        <v>16.100000000000001</v>
      </c>
      <c r="H650">
        <v>24.6</v>
      </c>
      <c r="I650">
        <v>6206</v>
      </c>
      <c r="J650" t="s">
        <v>188</v>
      </c>
      <c r="K650" s="15">
        <v>2.023072</v>
      </c>
      <c r="L650" s="16">
        <v>478.04337299999997</v>
      </c>
      <c r="M650" s="17">
        <v>0.36974000000000001</v>
      </c>
      <c r="N650" s="18">
        <v>0.49151400000000001</v>
      </c>
      <c r="O650" s="19">
        <v>4.9149999999999997E-4</v>
      </c>
      <c r="P650" s="20">
        <v>1.145994</v>
      </c>
      <c r="Q650" s="21">
        <v>0.99439999999999995</v>
      </c>
      <c r="R650" s="22">
        <v>0.23499999999999999</v>
      </c>
      <c r="S650" s="23">
        <v>0.42370000000000002</v>
      </c>
      <c r="T650" s="24"/>
    </row>
    <row r="651" spans="1:20" x14ac:dyDescent="0.25">
      <c r="A651" s="11">
        <v>41732</v>
      </c>
      <c r="B651" t="s">
        <v>44</v>
      </c>
      <c r="C651" t="s">
        <v>45</v>
      </c>
      <c r="D651">
        <v>6</v>
      </c>
      <c r="E651">
        <v>6.2</v>
      </c>
      <c r="F651">
        <v>15</v>
      </c>
      <c r="H651">
        <v>22.6</v>
      </c>
      <c r="I651">
        <v>6206</v>
      </c>
      <c r="J651" t="s">
        <v>138</v>
      </c>
      <c r="K651" s="15">
        <v>1.8921209999999999</v>
      </c>
      <c r="L651" s="16">
        <v>1183.1247069999999</v>
      </c>
      <c r="M651" s="17">
        <v>0.38510800000000001</v>
      </c>
      <c r="N651" s="18">
        <v>0.49484</v>
      </c>
      <c r="O651" s="19">
        <v>4.9479999999999999E-4</v>
      </c>
      <c r="P651" s="20">
        <v>1.1537470000000001</v>
      </c>
      <c r="Q651" s="21">
        <v>0.93630000000000002</v>
      </c>
      <c r="R651" s="22">
        <v>0.58550000000000002</v>
      </c>
      <c r="S651" s="23">
        <v>0.44429999999999997</v>
      </c>
      <c r="T651" s="24"/>
    </row>
    <row r="652" spans="1:20" x14ac:dyDescent="0.25">
      <c r="A652" s="11">
        <v>41732</v>
      </c>
      <c r="B652" t="s">
        <v>44</v>
      </c>
      <c r="C652" t="s">
        <v>45</v>
      </c>
      <c r="D652">
        <v>6</v>
      </c>
      <c r="E652">
        <v>6.2</v>
      </c>
      <c r="F652">
        <v>30</v>
      </c>
      <c r="H652">
        <v>23.1</v>
      </c>
      <c r="I652">
        <v>6206</v>
      </c>
      <c r="J652" t="s">
        <v>139</v>
      </c>
      <c r="K652" s="15">
        <v>1.9540249999999999</v>
      </c>
      <c r="L652" s="16">
        <v>1926.8160419999999</v>
      </c>
      <c r="M652" s="17">
        <v>0.429535</v>
      </c>
      <c r="N652" s="18">
        <v>0.494004</v>
      </c>
      <c r="O652" s="19">
        <v>4.9399999999999997E-4</v>
      </c>
      <c r="P652" s="20">
        <v>1.1517999999999999</v>
      </c>
      <c r="Q652" s="21">
        <v>0.96530000000000005</v>
      </c>
      <c r="R652" s="22">
        <v>0.95189999999999997</v>
      </c>
      <c r="S652" s="23">
        <v>0.49469999999999997</v>
      </c>
      <c r="T652" s="24"/>
    </row>
    <row r="653" spans="1:20" x14ac:dyDescent="0.25">
      <c r="A653" s="11">
        <v>41732</v>
      </c>
      <c r="B653" t="s">
        <v>44</v>
      </c>
      <c r="C653" t="s">
        <v>45</v>
      </c>
      <c r="D653">
        <v>6</v>
      </c>
      <c r="E653">
        <v>6.2</v>
      </c>
      <c r="F653">
        <v>45</v>
      </c>
      <c r="H653">
        <v>23.1</v>
      </c>
      <c r="I653">
        <v>6206</v>
      </c>
      <c r="J653" t="s">
        <v>140</v>
      </c>
      <c r="K653" s="15">
        <v>1.7572449999999999</v>
      </c>
      <c r="L653" s="16">
        <v>2471.9208680000002</v>
      </c>
      <c r="M653" s="17">
        <v>0.43218699999999999</v>
      </c>
      <c r="N653" s="18">
        <v>0.494004</v>
      </c>
      <c r="O653" s="19">
        <v>4.9399999999999997E-4</v>
      </c>
      <c r="P653" s="20">
        <v>1.1517999999999999</v>
      </c>
      <c r="Q653" s="21">
        <v>0.86809999999999998</v>
      </c>
      <c r="R653" s="22">
        <v>1.2211000000000001</v>
      </c>
      <c r="S653" s="23">
        <v>0.49780000000000002</v>
      </c>
      <c r="T653" s="24"/>
    </row>
    <row r="654" spans="1:20" x14ac:dyDescent="0.25">
      <c r="A654" s="11">
        <v>41732</v>
      </c>
      <c r="B654" t="s">
        <v>44</v>
      </c>
      <c r="C654" t="s">
        <v>45</v>
      </c>
      <c r="D654">
        <v>6</v>
      </c>
      <c r="E654">
        <v>6.3</v>
      </c>
      <c r="F654">
        <v>0</v>
      </c>
      <c r="G654">
        <v>15.6</v>
      </c>
      <c r="H654">
        <v>22.6</v>
      </c>
      <c r="I654">
        <v>6207</v>
      </c>
      <c r="J654" t="s">
        <v>189</v>
      </c>
      <c r="K654" s="15">
        <v>2.0855739999999998</v>
      </c>
      <c r="L654" s="16">
        <v>479.55783100000002</v>
      </c>
      <c r="M654" s="17">
        <v>0.35576799999999997</v>
      </c>
      <c r="N654" s="18">
        <v>0.49488300000000002</v>
      </c>
      <c r="O654" s="19">
        <v>4.9490000000000005E-4</v>
      </c>
      <c r="P654" s="20">
        <v>1.153848</v>
      </c>
      <c r="Q654" s="21">
        <v>1.0321</v>
      </c>
      <c r="R654" s="22">
        <v>0.23730000000000001</v>
      </c>
      <c r="S654" s="23">
        <v>0.41049999999999998</v>
      </c>
      <c r="T654" s="24"/>
    </row>
    <row r="655" spans="1:20" x14ac:dyDescent="0.25">
      <c r="A655" s="11">
        <v>41732</v>
      </c>
      <c r="B655" t="s">
        <v>44</v>
      </c>
      <c r="C655" t="s">
        <v>45</v>
      </c>
      <c r="D655">
        <v>6</v>
      </c>
      <c r="E655">
        <v>6.3</v>
      </c>
      <c r="F655">
        <v>15</v>
      </c>
      <c r="H655">
        <v>21.6</v>
      </c>
      <c r="I655">
        <v>6207</v>
      </c>
      <c r="J655" t="s">
        <v>141</v>
      </c>
      <c r="K655" s="15">
        <v>1.922947</v>
      </c>
      <c r="L655" s="16">
        <v>1054.2892159999999</v>
      </c>
      <c r="M655" s="17">
        <v>0.362535</v>
      </c>
      <c r="N655" s="18">
        <v>0.496562</v>
      </c>
      <c r="O655" s="19">
        <v>4.9660000000000004E-4</v>
      </c>
      <c r="P655" s="20">
        <v>1.1577630000000001</v>
      </c>
      <c r="Q655" s="21">
        <v>0.95489999999999997</v>
      </c>
      <c r="R655" s="22">
        <v>0.52349999999999997</v>
      </c>
      <c r="S655" s="23">
        <v>0.41970000000000002</v>
      </c>
      <c r="T655" s="24"/>
    </row>
    <row r="656" spans="1:20" x14ac:dyDescent="0.25">
      <c r="A656" s="11">
        <v>41732</v>
      </c>
      <c r="B656" t="s">
        <v>44</v>
      </c>
      <c r="C656" t="s">
        <v>45</v>
      </c>
      <c r="D656">
        <v>6</v>
      </c>
      <c r="E656">
        <v>6.3</v>
      </c>
      <c r="F656">
        <v>30</v>
      </c>
      <c r="H656">
        <v>21.6</v>
      </c>
      <c r="I656">
        <v>6207</v>
      </c>
      <c r="J656" t="s">
        <v>142</v>
      </c>
      <c r="K656" s="15">
        <v>1.8544</v>
      </c>
      <c r="L656" s="16">
        <v>1601.031786</v>
      </c>
      <c r="M656" s="17">
        <v>0.36768299999999998</v>
      </c>
      <c r="N656" s="18">
        <v>0.496562</v>
      </c>
      <c r="O656" s="19">
        <v>4.9660000000000004E-4</v>
      </c>
      <c r="P656" s="20">
        <v>1.1577630000000001</v>
      </c>
      <c r="Q656" s="21">
        <v>0.92079999999999995</v>
      </c>
      <c r="R656" s="22">
        <v>0.79500000000000004</v>
      </c>
      <c r="S656" s="23">
        <v>0.42570000000000002</v>
      </c>
      <c r="T656" s="24"/>
    </row>
    <row r="657" spans="1:20" x14ac:dyDescent="0.25">
      <c r="A657" s="11">
        <v>41732</v>
      </c>
      <c r="B657" t="s">
        <v>44</v>
      </c>
      <c r="C657" t="s">
        <v>45</v>
      </c>
      <c r="D657">
        <v>6</v>
      </c>
      <c r="E657">
        <v>6.3</v>
      </c>
      <c r="F657">
        <v>45</v>
      </c>
      <c r="H657">
        <v>22.1</v>
      </c>
      <c r="I657">
        <v>6207</v>
      </c>
      <c r="J657" t="s">
        <v>143</v>
      </c>
      <c r="K657" s="15">
        <v>1.6483449999999999</v>
      </c>
      <c r="L657" s="16">
        <v>2095.9557719999998</v>
      </c>
      <c r="M657" s="17">
        <v>0.35056100000000001</v>
      </c>
      <c r="N657" s="18">
        <v>0.49572100000000002</v>
      </c>
      <c r="O657" s="19">
        <v>4.9569999999999996E-4</v>
      </c>
      <c r="P657" s="20">
        <v>1.155802</v>
      </c>
      <c r="Q657" s="21">
        <v>0.81710000000000005</v>
      </c>
      <c r="R657" s="22">
        <v>1.0389999999999999</v>
      </c>
      <c r="S657" s="23">
        <v>0.4052</v>
      </c>
      <c r="T657" s="24"/>
    </row>
    <row r="658" spans="1:20" x14ac:dyDescent="0.25">
      <c r="A658" s="11">
        <v>41732</v>
      </c>
      <c r="B658" t="s">
        <v>44</v>
      </c>
      <c r="C658" t="s">
        <v>45</v>
      </c>
      <c r="D658">
        <v>6</v>
      </c>
      <c r="E658">
        <v>6.4</v>
      </c>
      <c r="F658">
        <v>0</v>
      </c>
      <c r="G658">
        <v>16.399999999999999</v>
      </c>
      <c r="H658">
        <v>23.2</v>
      </c>
      <c r="I658">
        <v>6208</v>
      </c>
      <c r="J658" t="s">
        <v>190</v>
      </c>
      <c r="K658" s="15">
        <v>2.043142</v>
      </c>
      <c r="L658" s="16">
        <v>463.817995</v>
      </c>
      <c r="M658" s="17">
        <v>0.354821</v>
      </c>
      <c r="N658" s="18">
        <v>0.49395099999999997</v>
      </c>
      <c r="O658" s="19">
        <v>4.9399999999999997E-4</v>
      </c>
      <c r="P658" s="20">
        <v>1.151675</v>
      </c>
      <c r="Q658" s="21">
        <v>1.0092000000000001</v>
      </c>
      <c r="R658" s="22">
        <v>0.2291</v>
      </c>
      <c r="S658" s="23">
        <v>0.40860000000000002</v>
      </c>
      <c r="T658" s="24"/>
    </row>
    <row r="659" spans="1:20" x14ac:dyDescent="0.25">
      <c r="A659" s="11">
        <v>41732</v>
      </c>
      <c r="B659" t="s">
        <v>44</v>
      </c>
      <c r="C659" t="s">
        <v>45</v>
      </c>
      <c r="D659">
        <v>6</v>
      </c>
      <c r="E659">
        <v>6.4</v>
      </c>
      <c r="F659">
        <v>15</v>
      </c>
      <c r="H659">
        <v>21.7</v>
      </c>
      <c r="I659">
        <v>6208</v>
      </c>
      <c r="J659" t="s">
        <v>144</v>
      </c>
      <c r="K659" s="15">
        <v>1.9564589999999999</v>
      </c>
      <c r="L659" s="16">
        <v>1016.985053</v>
      </c>
      <c r="M659" s="17">
        <v>0.35572300000000001</v>
      </c>
      <c r="N659" s="18">
        <v>0.49646600000000002</v>
      </c>
      <c r="O659" s="19">
        <v>4.9649999999999998E-4</v>
      </c>
      <c r="P659" s="20">
        <v>1.1575390000000001</v>
      </c>
      <c r="Q659" s="21">
        <v>0.97130000000000005</v>
      </c>
      <c r="R659" s="22">
        <v>0.50490000000000002</v>
      </c>
      <c r="S659" s="23">
        <v>0.4118</v>
      </c>
      <c r="T659" s="24"/>
    </row>
    <row r="660" spans="1:20" x14ac:dyDescent="0.25">
      <c r="A660" s="11">
        <v>41732</v>
      </c>
      <c r="B660" t="s">
        <v>44</v>
      </c>
      <c r="C660" t="s">
        <v>45</v>
      </c>
      <c r="D660">
        <v>6</v>
      </c>
      <c r="E660">
        <v>6.4</v>
      </c>
      <c r="F660">
        <v>30</v>
      </c>
      <c r="H660">
        <v>21.7</v>
      </c>
      <c r="I660">
        <v>6208</v>
      </c>
      <c r="J660" t="s">
        <v>145</v>
      </c>
      <c r="K660" s="15">
        <v>1.9571639999999999</v>
      </c>
      <c r="L660" s="16">
        <v>1565.7787470000001</v>
      </c>
      <c r="M660" s="17">
        <v>0.371284</v>
      </c>
      <c r="N660" s="18">
        <v>0.49646600000000002</v>
      </c>
      <c r="O660" s="19">
        <v>4.9649999999999998E-4</v>
      </c>
      <c r="P660" s="20">
        <v>1.1575390000000001</v>
      </c>
      <c r="Q660" s="21">
        <v>0.97170000000000001</v>
      </c>
      <c r="R660" s="22">
        <v>0.77739999999999998</v>
      </c>
      <c r="S660" s="23">
        <v>0.42980000000000002</v>
      </c>
      <c r="T660" s="24"/>
    </row>
    <row r="661" spans="1:20" x14ac:dyDescent="0.25">
      <c r="A661" s="11">
        <v>41732</v>
      </c>
      <c r="B661" t="s">
        <v>44</v>
      </c>
      <c r="C661" t="s">
        <v>45</v>
      </c>
      <c r="D661">
        <v>6</v>
      </c>
      <c r="E661">
        <v>6.4</v>
      </c>
      <c r="F661">
        <v>45</v>
      </c>
      <c r="H661">
        <v>22.2</v>
      </c>
      <c r="I661">
        <v>6208</v>
      </c>
      <c r="J661" t="s">
        <v>146</v>
      </c>
      <c r="K661" s="15">
        <v>1.8401510000000001</v>
      </c>
      <c r="L661" s="16">
        <v>2119.6583519999999</v>
      </c>
      <c r="M661" s="17">
        <v>0.380963</v>
      </c>
      <c r="N661" s="18">
        <v>0.49562499999999998</v>
      </c>
      <c r="O661" s="19">
        <v>4.9560000000000001E-4</v>
      </c>
      <c r="P661" s="20">
        <v>1.1555789999999999</v>
      </c>
      <c r="Q661" s="21">
        <v>0.91200000000000003</v>
      </c>
      <c r="R661" s="22">
        <v>1.0506</v>
      </c>
      <c r="S661" s="23">
        <v>0.44019999999999998</v>
      </c>
      <c r="T661" s="24"/>
    </row>
    <row r="662" spans="1:20" x14ac:dyDescent="0.25">
      <c r="A662" s="11">
        <v>41732</v>
      </c>
      <c r="B662" t="s">
        <v>44</v>
      </c>
      <c r="C662" t="s">
        <v>45</v>
      </c>
      <c r="D662">
        <v>6</v>
      </c>
      <c r="E662">
        <v>6.5</v>
      </c>
      <c r="F662">
        <v>0</v>
      </c>
      <c r="G662">
        <v>16.7</v>
      </c>
      <c r="H662">
        <v>23.2</v>
      </c>
      <c r="I662">
        <v>6209</v>
      </c>
      <c r="J662" t="s">
        <v>191</v>
      </c>
      <c r="K662" s="15">
        <v>2.0496949999999998</v>
      </c>
      <c r="L662" s="16">
        <v>491.51654200000002</v>
      </c>
      <c r="M662" s="17">
        <v>0.355549</v>
      </c>
      <c r="N662" s="18">
        <v>0.49395099999999997</v>
      </c>
      <c r="O662" s="19">
        <v>4.9399999999999997E-4</v>
      </c>
      <c r="P662" s="20">
        <v>1.151675</v>
      </c>
      <c r="Q662" s="21">
        <v>1.0124</v>
      </c>
      <c r="R662" s="22">
        <v>0.24279999999999999</v>
      </c>
      <c r="S662" s="23">
        <v>0.40949999999999998</v>
      </c>
      <c r="T662" s="24"/>
    </row>
    <row r="663" spans="1:20" x14ac:dyDescent="0.25">
      <c r="A663" s="11">
        <v>41732</v>
      </c>
      <c r="B663" t="s">
        <v>44</v>
      </c>
      <c r="C663" t="s">
        <v>45</v>
      </c>
      <c r="D663">
        <v>6</v>
      </c>
      <c r="E663">
        <v>6.5</v>
      </c>
      <c r="F663">
        <v>15</v>
      </c>
      <c r="H663">
        <v>21.7</v>
      </c>
      <c r="I663">
        <v>6209</v>
      </c>
      <c r="J663" t="s">
        <v>147</v>
      </c>
      <c r="K663" s="15">
        <v>1.984677</v>
      </c>
      <c r="L663" s="16">
        <v>1108.683802</v>
      </c>
      <c r="M663" s="17">
        <v>0.37108200000000002</v>
      </c>
      <c r="N663" s="18">
        <v>0.49646600000000002</v>
      </c>
      <c r="O663" s="19">
        <v>4.9649999999999998E-4</v>
      </c>
      <c r="P663" s="20">
        <v>1.1575390000000001</v>
      </c>
      <c r="Q663" s="21">
        <v>0.98529999999999995</v>
      </c>
      <c r="R663" s="22">
        <v>0.5504</v>
      </c>
      <c r="S663" s="23">
        <v>0.42949999999999999</v>
      </c>
      <c r="T663" s="24"/>
    </row>
    <row r="664" spans="1:20" x14ac:dyDescent="0.25">
      <c r="A664" s="11">
        <v>41732</v>
      </c>
      <c r="B664" t="s">
        <v>44</v>
      </c>
      <c r="C664" t="s">
        <v>45</v>
      </c>
      <c r="D664">
        <v>6</v>
      </c>
      <c r="E664">
        <v>6.5</v>
      </c>
      <c r="F664">
        <v>30</v>
      </c>
      <c r="H664">
        <v>21.7</v>
      </c>
      <c r="I664">
        <v>6209</v>
      </c>
      <c r="J664" t="s">
        <v>148</v>
      </c>
      <c r="K664" s="15">
        <v>1.928598</v>
      </c>
      <c r="L664" s="16">
        <v>1672.0767659999999</v>
      </c>
      <c r="M664" s="17">
        <v>0.38527099999999997</v>
      </c>
      <c r="N664" s="18">
        <v>0.49646600000000002</v>
      </c>
      <c r="O664" s="19">
        <v>4.9649999999999998E-4</v>
      </c>
      <c r="P664" s="20">
        <v>1.1575390000000001</v>
      </c>
      <c r="Q664" s="21">
        <v>0.95750000000000002</v>
      </c>
      <c r="R664" s="22">
        <v>0.83009999999999995</v>
      </c>
      <c r="S664" s="23">
        <v>0.44600000000000001</v>
      </c>
      <c r="T664" s="24"/>
    </row>
    <row r="665" spans="1:20" x14ac:dyDescent="0.25">
      <c r="A665" s="11">
        <v>41732</v>
      </c>
      <c r="B665" t="s">
        <v>44</v>
      </c>
      <c r="C665" t="s">
        <v>45</v>
      </c>
      <c r="D665">
        <v>6</v>
      </c>
      <c r="E665">
        <v>6.5</v>
      </c>
      <c r="F665">
        <v>45</v>
      </c>
      <c r="H665">
        <v>22.2</v>
      </c>
      <c r="I665">
        <v>6209</v>
      </c>
      <c r="J665" t="s">
        <v>149</v>
      </c>
      <c r="K665" s="15">
        <v>1.782745</v>
      </c>
      <c r="L665" s="16">
        <v>2200.447224</v>
      </c>
      <c r="M665" s="17">
        <v>0.38439499999999999</v>
      </c>
      <c r="N665" s="18">
        <v>0.49562499999999998</v>
      </c>
      <c r="O665" s="19">
        <v>4.9560000000000001E-4</v>
      </c>
      <c r="P665" s="20">
        <v>1.1555789999999999</v>
      </c>
      <c r="Q665" s="21">
        <v>0.88360000000000005</v>
      </c>
      <c r="R665" s="22">
        <v>1.0906</v>
      </c>
      <c r="S665" s="23">
        <v>0.44419999999999998</v>
      </c>
      <c r="T665" s="24"/>
    </row>
    <row r="666" spans="1:20" x14ac:dyDescent="0.25">
      <c r="A666" s="11">
        <v>41732</v>
      </c>
      <c r="B666" t="s">
        <v>44</v>
      </c>
      <c r="C666" t="s">
        <v>45</v>
      </c>
      <c r="D666">
        <v>6</v>
      </c>
      <c r="E666">
        <v>6.6</v>
      </c>
      <c r="F666">
        <v>0</v>
      </c>
      <c r="G666">
        <v>15.9</v>
      </c>
      <c r="H666">
        <v>24.1</v>
      </c>
      <c r="I666">
        <v>6210</v>
      </c>
      <c r="J666" t="s">
        <v>192</v>
      </c>
      <c r="K666" s="15">
        <v>2.001293</v>
      </c>
      <c r="L666" s="16">
        <v>471.85344900000001</v>
      </c>
      <c r="M666" s="17">
        <v>0.36028900000000003</v>
      </c>
      <c r="N666" s="18">
        <v>0.49236400000000002</v>
      </c>
      <c r="O666" s="19">
        <v>4.9240000000000004E-4</v>
      </c>
      <c r="P666" s="20">
        <v>1.147975</v>
      </c>
      <c r="Q666" s="21">
        <v>0.98540000000000005</v>
      </c>
      <c r="R666" s="22">
        <v>0.23230000000000001</v>
      </c>
      <c r="S666" s="23">
        <v>0.41360000000000002</v>
      </c>
      <c r="T666" s="24"/>
    </row>
    <row r="667" spans="1:20" x14ac:dyDescent="0.25">
      <c r="A667" s="11">
        <v>41732</v>
      </c>
      <c r="B667" t="s">
        <v>44</v>
      </c>
      <c r="C667" t="s">
        <v>45</v>
      </c>
      <c r="D667">
        <v>6</v>
      </c>
      <c r="E667">
        <v>6.6</v>
      </c>
      <c r="F667">
        <v>15</v>
      </c>
      <c r="H667">
        <v>22.6</v>
      </c>
      <c r="I667">
        <v>6210</v>
      </c>
      <c r="J667" t="s">
        <v>150</v>
      </c>
      <c r="K667" s="15">
        <v>2.0597850000000002</v>
      </c>
      <c r="L667" s="16">
        <v>1085.2873119999999</v>
      </c>
      <c r="M667" s="17">
        <v>0.37221300000000002</v>
      </c>
      <c r="N667" s="18">
        <v>0.494861</v>
      </c>
      <c r="O667" s="19">
        <v>4.9490000000000005E-4</v>
      </c>
      <c r="P667" s="20">
        <v>1.153797</v>
      </c>
      <c r="Q667" s="21">
        <v>1.0193000000000001</v>
      </c>
      <c r="R667" s="22">
        <v>0.53710000000000002</v>
      </c>
      <c r="S667" s="23">
        <v>0.42949999999999999</v>
      </c>
      <c r="T667" s="24"/>
    </row>
    <row r="668" spans="1:20" x14ac:dyDescent="0.25">
      <c r="A668" s="11">
        <v>41732</v>
      </c>
      <c r="B668" t="s">
        <v>44</v>
      </c>
      <c r="C668" t="s">
        <v>45</v>
      </c>
      <c r="D668">
        <v>6</v>
      </c>
      <c r="E668">
        <v>6.6</v>
      </c>
      <c r="F668">
        <v>30</v>
      </c>
      <c r="H668">
        <v>22.1</v>
      </c>
      <c r="I668">
        <v>6210</v>
      </c>
      <c r="J668" t="s">
        <v>151</v>
      </c>
      <c r="K668" s="15">
        <v>2.0452710000000001</v>
      </c>
      <c r="L668" s="16">
        <v>1728.3887139999999</v>
      </c>
      <c r="M668" s="17">
        <v>0.389096</v>
      </c>
      <c r="N668" s="18">
        <v>0.495699</v>
      </c>
      <c r="O668" s="19">
        <v>4.9569999999999996E-4</v>
      </c>
      <c r="P668" s="20">
        <v>1.155751</v>
      </c>
      <c r="Q668" s="21">
        <v>1.0138</v>
      </c>
      <c r="R668" s="22">
        <v>0.85680000000000001</v>
      </c>
      <c r="S668" s="23">
        <v>0.44969999999999999</v>
      </c>
      <c r="T668" s="24"/>
    </row>
    <row r="669" spans="1:20" x14ac:dyDescent="0.25">
      <c r="A669" s="11">
        <v>41732</v>
      </c>
      <c r="B669" t="s">
        <v>44</v>
      </c>
      <c r="C669" t="s">
        <v>45</v>
      </c>
      <c r="D669">
        <v>6</v>
      </c>
      <c r="E669">
        <v>6.6</v>
      </c>
      <c r="F669">
        <v>45</v>
      </c>
      <c r="H669">
        <v>22.6</v>
      </c>
      <c r="I669">
        <v>6210</v>
      </c>
      <c r="J669" t="s">
        <v>152</v>
      </c>
      <c r="K669" s="15">
        <v>1.901632</v>
      </c>
      <c r="L669" s="16">
        <v>2207.47399</v>
      </c>
      <c r="M669" s="17">
        <v>0.392567</v>
      </c>
      <c r="N669" s="18">
        <v>0.494861</v>
      </c>
      <c r="O669" s="19">
        <v>4.9490000000000005E-4</v>
      </c>
      <c r="P669" s="20">
        <v>1.153797</v>
      </c>
      <c r="Q669" s="21">
        <v>0.94099999999999995</v>
      </c>
      <c r="R669" s="22">
        <v>1.0924</v>
      </c>
      <c r="S669" s="23">
        <v>0.45290000000000002</v>
      </c>
      <c r="T669" s="24"/>
    </row>
    <row r="670" spans="1:20" x14ac:dyDescent="0.25">
      <c r="A670" s="11">
        <v>41732</v>
      </c>
      <c r="B670" t="s">
        <v>44</v>
      </c>
      <c r="C670" t="s">
        <v>45</v>
      </c>
      <c r="D670">
        <v>6</v>
      </c>
      <c r="E670">
        <v>6.7</v>
      </c>
      <c r="F670">
        <v>0</v>
      </c>
      <c r="G670">
        <v>15.8</v>
      </c>
      <c r="I670">
        <v>6211</v>
      </c>
      <c r="J670" t="s">
        <v>193</v>
      </c>
      <c r="K670" s="15"/>
      <c r="L670" s="16"/>
      <c r="M670" s="17"/>
      <c r="N670" s="18"/>
      <c r="O670" s="19"/>
      <c r="P670" s="20"/>
      <c r="Q670" s="21"/>
      <c r="R670" s="22"/>
      <c r="S670" s="23"/>
      <c r="T670" s="24" t="s">
        <v>511</v>
      </c>
    </row>
    <row r="671" spans="1:20" x14ac:dyDescent="0.25">
      <c r="A671" s="11">
        <v>41732</v>
      </c>
      <c r="B671" t="s">
        <v>44</v>
      </c>
      <c r="C671" t="s">
        <v>45</v>
      </c>
      <c r="D671">
        <v>6</v>
      </c>
      <c r="E671">
        <v>6.7</v>
      </c>
      <c r="F671">
        <v>15</v>
      </c>
      <c r="I671">
        <v>6211</v>
      </c>
      <c r="J671" t="s">
        <v>153</v>
      </c>
      <c r="K671" s="15"/>
      <c r="L671" s="16"/>
      <c r="M671" s="17"/>
      <c r="N671" s="18"/>
      <c r="O671" s="19"/>
      <c r="P671" s="20"/>
      <c r="Q671" s="21"/>
      <c r="R671" s="22"/>
      <c r="S671" s="23"/>
      <c r="T671" s="24" t="s">
        <v>511</v>
      </c>
    </row>
    <row r="672" spans="1:20" x14ac:dyDescent="0.25">
      <c r="A672" s="11">
        <v>41732</v>
      </c>
      <c r="B672" t="s">
        <v>44</v>
      </c>
      <c r="C672" t="s">
        <v>45</v>
      </c>
      <c r="D672">
        <v>6</v>
      </c>
      <c r="E672">
        <v>6.7</v>
      </c>
      <c r="F672">
        <v>30</v>
      </c>
      <c r="I672">
        <v>6211</v>
      </c>
      <c r="J672" t="s">
        <v>154</v>
      </c>
      <c r="K672" s="15"/>
      <c r="L672" s="16"/>
      <c r="M672" s="17"/>
      <c r="N672" s="18"/>
      <c r="O672" s="19"/>
      <c r="P672" s="20"/>
      <c r="Q672" s="21"/>
      <c r="R672" s="22"/>
      <c r="S672" s="23"/>
      <c r="T672" s="24" t="s">
        <v>511</v>
      </c>
    </row>
    <row r="673" spans="1:20" x14ac:dyDescent="0.25">
      <c r="A673" s="11">
        <v>41732</v>
      </c>
      <c r="B673" t="s">
        <v>44</v>
      </c>
      <c r="C673" t="s">
        <v>45</v>
      </c>
      <c r="D673">
        <v>6</v>
      </c>
      <c r="E673">
        <v>6.7</v>
      </c>
      <c r="F673">
        <v>45</v>
      </c>
      <c r="I673">
        <v>6211</v>
      </c>
      <c r="J673" t="s">
        <v>155</v>
      </c>
      <c r="K673" s="15"/>
      <c r="L673" s="16"/>
      <c r="M673" s="17"/>
      <c r="N673" s="18"/>
      <c r="O673" s="19"/>
      <c r="P673" s="20"/>
      <c r="Q673" s="21"/>
      <c r="R673" s="22"/>
      <c r="S673" s="23"/>
      <c r="T673" s="24" t="s">
        <v>511</v>
      </c>
    </row>
    <row r="674" spans="1:20" x14ac:dyDescent="0.25">
      <c r="A674" s="11">
        <v>41768</v>
      </c>
      <c r="B674" t="s">
        <v>44</v>
      </c>
      <c r="C674" t="s">
        <v>21</v>
      </c>
      <c r="D674">
        <v>1</v>
      </c>
      <c r="E674">
        <v>1</v>
      </c>
      <c r="F674">
        <v>0</v>
      </c>
      <c r="G674">
        <v>16.3</v>
      </c>
      <c r="H674">
        <v>22.1</v>
      </c>
      <c r="I674">
        <v>6308</v>
      </c>
      <c r="J674" t="s">
        <v>156</v>
      </c>
      <c r="K674" s="15">
        <v>1.879286</v>
      </c>
      <c r="L674" s="16">
        <v>777.77160000000003</v>
      </c>
      <c r="M674" s="17">
        <v>0.35866500000000001</v>
      </c>
      <c r="N674" s="18">
        <v>0.49565100000000001</v>
      </c>
      <c r="O674" s="19">
        <v>4.9569999999999996E-4</v>
      </c>
      <c r="P674" s="20">
        <v>1.1556379999999999</v>
      </c>
      <c r="Q674" s="21">
        <v>0.93149999999999999</v>
      </c>
      <c r="R674" s="22">
        <v>0.38550000000000001</v>
      </c>
      <c r="S674" s="23">
        <v>0.41449999999999998</v>
      </c>
      <c r="T674" s="24"/>
    </row>
    <row r="675" spans="1:20" x14ac:dyDescent="0.25">
      <c r="A675" s="11">
        <v>41768</v>
      </c>
      <c r="B675" t="s">
        <v>44</v>
      </c>
      <c r="C675" t="s">
        <v>21</v>
      </c>
      <c r="D675">
        <v>1</v>
      </c>
      <c r="E675">
        <v>1</v>
      </c>
      <c r="F675">
        <v>15</v>
      </c>
      <c r="H675">
        <v>21.1</v>
      </c>
      <c r="I675">
        <v>6308</v>
      </c>
      <c r="J675" t="s">
        <v>23</v>
      </c>
      <c r="K675" s="15">
        <v>1.7425820000000001</v>
      </c>
      <c r="L675" s="16">
        <v>839.20249999999999</v>
      </c>
      <c r="M675" s="17">
        <v>0.34353600000000001</v>
      </c>
      <c r="N675" s="18">
        <v>0.49733699999999997</v>
      </c>
      <c r="O675" s="19">
        <v>4.973E-4</v>
      </c>
      <c r="P675" s="20">
        <v>1.1595690000000001</v>
      </c>
      <c r="Q675" s="21">
        <v>0.86660000000000004</v>
      </c>
      <c r="R675" s="22">
        <v>0.41739999999999999</v>
      </c>
      <c r="S675" s="23">
        <v>0.39839999999999998</v>
      </c>
      <c r="T675" s="24"/>
    </row>
    <row r="676" spans="1:20" x14ac:dyDescent="0.25">
      <c r="A676" s="11">
        <v>41768</v>
      </c>
      <c r="B676" t="s">
        <v>44</v>
      </c>
      <c r="C676" t="s">
        <v>21</v>
      </c>
      <c r="D676">
        <v>1</v>
      </c>
      <c r="E676">
        <v>1</v>
      </c>
      <c r="F676">
        <v>30</v>
      </c>
      <c r="H676">
        <v>20.6</v>
      </c>
      <c r="I676">
        <v>6308</v>
      </c>
      <c r="J676" t="s">
        <v>24</v>
      </c>
      <c r="K676" s="15">
        <v>1.8035810000000001</v>
      </c>
      <c r="L676" s="16">
        <v>965.42439999999999</v>
      </c>
      <c r="M676" s="17">
        <v>0.358012</v>
      </c>
      <c r="N676" s="18">
        <v>0.49818299999999999</v>
      </c>
      <c r="O676" s="19">
        <v>4.9819999999999997E-4</v>
      </c>
      <c r="P676" s="20">
        <v>1.1615420000000001</v>
      </c>
      <c r="Q676" s="21">
        <v>0.89849999999999997</v>
      </c>
      <c r="R676" s="22">
        <v>0.48099999999999998</v>
      </c>
      <c r="S676" s="23">
        <v>0.4158</v>
      </c>
      <c r="T676" s="24"/>
    </row>
    <row r="677" spans="1:20" x14ac:dyDescent="0.25">
      <c r="A677" s="11">
        <v>41768</v>
      </c>
      <c r="B677" t="s">
        <v>44</v>
      </c>
      <c r="C677" t="s">
        <v>21</v>
      </c>
      <c r="D677">
        <v>1</v>
      </c>
      <c r="E677">
        <v>1</v>
      </c>
      <c r="F677">
        <v>45</v>
      </c>
      <c r="H677">
        <v>20.100000000000001</v>
      </c>
      <c r="I677">
        <v>6308</v>
      </c>
      <c r="J677" t="s">
        <v>25</v>
      </c>
      <c r="K677" s="15">
        <v>1.718348</v>
      </c>
      <c r="L677" s="16">
        <v>1029.9670000000001</v>
      </c>
      <c r="M677" s="17">
        <v>0.354605</v>
      </c>
      <c r="N677" s="18">
        <v>0.49903399999999998</v>
      </c>
      <c r="O677" s="19">
        <v>4.9899999999999999E-4</v>
      </c>
      <c r="P677" s="20">
        <v>1.1635260000000001</v>
      </c>
      <c r="Q677" s="21">
        <v>0.85750000000000004</v>
      </c>
      <c r="R677" s="22">
        <v>0.51400000000000001</v>
      </c>
      <c r="S677" s="23">
        <v>0.41260000000000002</v>
      </c>
      <c r="T677" s="24"/>
    </row>
    <row r="678" spans="1:20" x14ac:dyDescent="0.25">
      <c r="A678" s="11">
        <v>41768</v>
      </c>
      <c r="B678" t="s">
        <v>44</v>
      </c>
      <c r="C678" t="s">
        <v>21</v>
      </c>
      <c r="D678">
        <v>1</v>
      </c>
      <c r="E678">
        <v>1.1000000000000001</v>
      </c>
      <c r="F678">
        <v>0</v>
      </c>
      <c r="G678">
        <v>15.7</v>
      </c>
      <c r="H678">
        <v>21.1</v>
      </c>
      <c r="I678">
        <v>6309</v>
      </c>
      <c r="J678" t="s">
        <v>157</v>
      </c>
      <c r="K678" s="15">
        <v>1.835359</v>
      </c>
      <c r="L678" s="16">
        <v>493.11759999999998</v>
      </c>
      <c r="M678" s="17">
        <v>0.34121899999999999</v>
      </c>
      <c r="N678" s="18">
        <v>0.49740400000000001</v>
      </c>
      <c r="O678" s="19">
        <v>4.9739999999999995E-4</v>
      </c>
      <c r="P678" s="20">
        <v>1.159726</v>
      </c>
      <c r="Q678" s="21">
        <v>0.91290000000000004</v>
      </c>
      <c r="R678" s="22">
        <v>0.24529999999999999</v>
      </c>
      <c r="S678" s="23">
        <v>0.3957</v>
      </c>
      <c r="T678" s="24"/>
    </row>
    <row r="679" spans="1:20" x14ac:dyDescent="0.25">
      <c r="A679" s="11">
        <v>41768</v>
      </c>
      <c r="B679" t="s">
        <v>44</v>
      </c>
      <c r="C679" t="s">
        <v>21</v>
      </c>
      <c r="D679">
        <v>1</v>
      </c>
      <c r="E679">
        <v>1.1000000000000001</v>
      </c>
      <c r="F679">
        <v>15</v>
      </c>
      <c r="H679">
        <v>20.6</v>
      </c>
      <c r="I679">
        <v>6309</v>
      </c>
      <c r="J679" t="s">
        <v>26</v>
      </c>
      <c r="K679" s="15">
        <v>1.7740959999999999</v>
      </c>
      <c r="L679" s="16">
        <v>678.89009999999996</v>
      </c>
      <c r="M679" s="17">
        <v>0.35594399999999998</v>
      </c>
      <c r="N679" s="18">
        <v>0.498251</v>
      </c>
      <c r="O679" s="19">
        <v>4.9830000000000002E-4</v>
      </c>
      <c r="P679" s="20">
        <v>1.1617</v>
      </c>
      <c r="Q679" s="21">
        <v>0.88390000000000002</v>
      </c>
      <c r="R679" s="22">
        <v>0.33829999999999999</v>
      </c>
      <c r="S679" s="23">
        <v>0.41349999999999998</v>
      </c>
      <c r="T679" s="24"/>
    </row>
    <row r="680" spans="1:20" x14ac:dyDescent="0.25">
      <c r="A680" s="11">
        <v>41768</v>
      </c>
      <c r="B680" t="s">
        <v>44</v>
      </c>
      <c r="C680" t="s">
        <v>21</v>
      </c>
      <c r="D680">
        <v>1</v>
      </c>
      <c r="E680">
        <v>1.1000000000000001</v>
      </c>
      <c r="F680">
        <v>30</v>
      </c>
      <c r="H680">
        <v>20.100000000000001</v>
      </c>
      <c r="I680">
        <v>6309</v>
      </c>
      <c r="J680" t="s">
        <v>27</v>
      </c>
      <c r="K680" s="15">
        <v>1.7409619999999999</v>
      </c>
      <c r="L680" s="16">
        <v>791.80970000000002</v>
      </c>
      <c r="M680" s="17">
        <v>0.34466799999999997</v>
      </c>
      <c r="N680" s="18">
        <v>0.49910199999999999</v>
      </c>
      <c r="O680" s="19">
        <v>4.9910000000000004E-4</v>
      </c>
      <c r="P680" s="20">
        <v>1.1636850000000001</v>
      </c>
      <c r="Q680" s="21">
        <v>0.86890000000000001</v>
      </c>
      <c r="R680" s="22">
        <v>0.3952</v>
      </c>
      <c r="S680" s="23">
        <v>0.40110000000000001</v>
      </c>
      <c r="T680" s="24"/>
    </row>
    <row r="681" spans="1:20" x14ac:dyDescent="0.25">
      <c r="A681" s="11">
        <v>41768</v>
      </c>
      <c r="B681" t="s">
        <v>44</v>
      </c>
      <c r="C681" t="s">
        <v>21</v>
      </c>
      <c r="D681">
        <v>1</v>
      </c>
      <c r="E681">
        <v>1.1000000000000001</v>
      </c>
      <c r="F681">
        <v>45</v>
      </c>
      <c r="H681">
        <v>20.100000000000001</v>
      </c>
      <c r="I681">
        <v>6309</v>
      </c>
      <c r="J681" t="s">
        <v>28</v>
      </c>
      <c r="K681" s="15">
        <v>1.6477349999999999</v>
      </c>
      <c r="L681" s="16">
        <v>874.17679999999996</v>
      </c>
      <c r="M681" s="17">
        <v>0.33456799999999998</v>
      </c>
      <c r="N681" s="18">
        <v>0.49910199999999999</v>
      </c>
      <c r="O681" s="19">
        <v>4.9910000000000004E-4</v>
      </c>
      <c r="P681" s="20">
        <v>1.1636850000000001</v>
      </c>
      <c r="Q681" s="21">
        <v>0.82240000000000002</v>
      </c>
      <c r="R681" s="22">
        <v>0.43630000000000002</v>
      </c>
      <c r="S681" s="23">
        <v>0.38929999999999998</v>
      </c>
      <c r="T681" s="24"/>
    </row>
    <row r="682" spans="1:20" x14ac:dyDescent="0.25">
      <c r="A682" s="11">
        <v>41768</v>
      </c>
      <c r="B682" t="s">
        <v>44</v>
      </c>
      <c r="C682" t="s">
        <v>21</v>
      </c>
      <c r="D682">
        <v>1</v>
      </c>
      <c r="E682">
        <v>1.2</v>
      </c>
      <c r="F682">
        <v>0</v>
      </c>
      <c r="G682">
        <v>15.3</v>
      </c>
      <c r="H682">
        <v>21.2</v>
      </c>
      <c r="I682">
        <v>6310</v>
      </c>
      <c r="J682" t="s">
        <v>158</v>
      </c>
      <c r="K682" s="15">
        <v>1.84805</v>
      </c>
      <c r="L682" s="16">
        <v>587.27269999999999</v>
      </c>
      <c r="M682" s="17">
        <v>0.347466</v>
      </c>
      <c r="N682" s="18">
        <v>0.497311</v>
      </c>
      <c r="O682" s="19">
        <v>4.973E-4</v>
      </c>
      <c r="P682" s="20">
        <v>1.1595089999999999</v>
      </c>
      <c r="Q682" s="21">
        <v>0.91910000000000003</v>
      </c>
      <c r="R682" s="22">
        <v>0.29210000000000003</v>
      </c>
      <c r="S682" s="23">
        <v>0.40289999999999998</v>
      </c>
      <c r="T682" s="24"/>
    </row>
    <row r="683" spans="1:20" x14ac:dyDescent="0.25">
      <c r="A683" s="11">
        <v>41768</v>
      </c>
      <c r="B683" t="s">
        <v>44</v>
      </c>
      <c r="C683" t="s">
        <v>21</v>
      </c>
      <c r="D683">
        <v>1</v>
      </c>
      <c r="E683">
        <v>1.2</v>
      </c>
      <c r="F683">
        <v>15</v>
      </c>
      <c r="H683">
        <v>20.2</v>
      </c>
      <c r="I683">
        <v>6310</v>
      </c>
      <c r="J683" t="s">
        <v>29</v>
      </c>
      <c r="K683" s="15">
        <v>1.7728839999999999</v>
      </c>
      <c r="L683" s="16">
        <v>829.24869999999999</v>
      </c>
      <c r="M683" s="17">
        <v>0.36003299999999999</v>
      </c>
      <c r="N683" s="18">
        <v>0.49900800000000001</v>
      </c>
      <c r="O683" s="19">
        <v>4.9899999999999999E-4</v>
      </c>
      <c r="P683" s="20">
        <v>1.163467</v>
      </c>
      <c r="Q683" s="21">
        <v>0.88470000000000004</v>
      </c>
      <c r="R683" s="22">
        <v>0.4138</v>
      </c>
      <c r="S683" s="23">
        <v>0.41889999999999999</v>
      </c>
      <c r="T683" s="24"/>
    </row>
    <row r="684" spans="1:20" x14ac:dyDescent="0.25">
      <c r="A684" s="11">
        <v>41768</v>
      </c>
      <c r="B684" t="s">
        <v>44</v>
      </c>
      <c r="C684" t="s">
        <v>21</v>
      </c>
      <c r="D684">
        <v>1</v>
      </c>
      <c r="E684">
        <v>1.2</v>
      </c>
      <c r="F684">
        <v>30</v>
      </c>
      <c r="H684">
        <v>19.7</v>
      </c>
      <c r="I684">
        <v>6310</v>
      </c>
      <c r="J684" t="s">
        <v>30</v>
      </c>
      <c r="K684" s="15">
        <v>1.706828</v>
      </c>
      <c r="L684" s="16">
        <v>981.37390000000005</v>
      </c>
      <c r="M684" s="17">
        <v>0.358323</v>
      </c>
      <c r="N684" s="18">
        <v>0.499861</v>
      </c>
      <c r="O684" s="19">
        <v>4.9989999999999995E-4</v>
      </c>
      <c r="P684" s="20">
        <v>1.1654530000000001</v>
      </c>
      <c r="Q684" s="21">
        <v>0.85319999999999996</v>
      </c>
      <c r="R684" s="22">
        <v>0.49059999999999998</v>
      </c>
      <c r="S684" s="23">
        <v>0.41760000000000003</v>
      </c>
      <c r="T684" s="24"/>
    </row>
    <row r="685" spans="1:20" x14ac:dyDescent="0.25">
      <c r="A685" s="11">
        <v>41768</v>
      </c>
      <c r="B685" t="s">
        <v>44</v>
      </c>
      <c r="C685" t="s">
        <v>21</v>
      </c>
      <c r="D685">
        <v>1</v>
      </c>
      <c r="E685">
        <v>1.2</v>
      </c>
      <c r="F685">
        <v>45</v>
      </c>
      <c r="H685">
        <v>19.2</v>
      </c>
      <c r="I685">
        <v>6310</v>
      </c>
      <c r="J685" t="s">
        <v>31</v>
      </c>
      <c r="K685" s="15">
        <v>1.639043</v>
      </c>
      <c r="L685" s="16">
        <v>1114.357</v>
      </c>
      <c r="M685" s="17">
        <v>0.34740900000000002</v>
      </c>
      <c r="N685" s="18">
        <v>0.50071699999999997</v>
      </c>
      <c r="O685" s="19">
        <v>5.0069999999999997E-4</v>
      </c>
      <c r="P685" s="20">
        <v>1.167451</v>
      </c>
      <c r="Q685" s="21">
        <v>0.82069999999999999</v>
      </c>
      <c r="R685" s="22">
        <v>0.55800000000000005</v>
      </c>
      <c r="S685" s="23">
        <v>0.40560000000000002</v>
      </c>
      <c r="T685" s="24"/>
    </row>
    <row r="686" spans="1:20" x14ac:dyDescent="0.25">
      <c r="A686" s="11">
        <v>41768</v>
      </c>
      <c r="B686" t="s">
        <v>44</v>
      </c>
      <c r="C686" t="s">
        <v>21</v>
      </c>
      <c r="D686">
        <v>1</v>
      </c>
      <c r="E686">
        <v>1.4</v>
      </c>
      <c r="F686">
        <v>0</v>
      </c>
      <c r="G686">
        <v>16.2</v>
      </c>
      <c r="H686">
        <v>21.1</v>
      </c>
      <c r="I686">
        <v>6311</v>
      </c>
      <c r="J686" t="s">
        <v>159</v>
      </c>
      <c r="K686" s="15">
        <v>1.8551770000000001</v>
      </c>
      <c r="L686" s="16">
        <v>914.92089999999996</v>
      </c>
      <c r="M686" s="17">
        <v>0.35354999999999998</v>
      </c>
      <c r="N686" s="18">
        <v>0.49740800000000002</v>
      </c>
      <c r="O686" s="19">
        <v>4.9739999999999995E-4</v>
      </c>
      <c r="P686" s="20">
        <v>1.159734</v>
      </c>
      <c r="Q686" s="21">
        <v>0.92279999999999995</v>
      </c>
      <c r="R686" s="22">
        <v>0.4551</v>
      </c>
      <c r="S686" s="23">
        <v>0.41</v>
      </c>
      <c r="T686" s="24"/>
    </row>
    <row r="687" spans="1:20" x14ac:dyDescent="0.25">
      <c r="A687" s="11">
        <v>41768</v>
      </c>
      <c r="B687" t="s">
        <v>44</v>
      </c>
      <c r="C687" t="s">
        <v>21</v>
      </c>
      <c r="D687">
        <v>1</v>
      </c>
      <c r="E687">
        <v>1.4</v>
      </c>
      <c r="F687">
        <v>15</v>
      </c>
      <c r="H687">
        <v>20.100000000000001</v>
      </c>
      <c r="I687">
        <v>6311</v>
      </c>
      <c r="J687" t="s">
        <v>32</v>
      </c>
      <c r="K687" s="15">
        <v>1.8435189999999999</v>
      </c>
      <c r="L687" s="16">
        <v>1123.1189999999999</v>
      </c>
      <c r="M687" s="17">
        <v>0.36513699999999999</v>
      </c>
      <c r="N687" s="18">
        <v>0.49910700000000002</v>
      </c>
      <c r="O687" s="19">
        <v>4.9910000000000004E-4</v>
      </c>
      <c r="P687" s="20">
        <v>1.163697</v>
      </c>
      <c r="Q687" s="21">
        <v>0.92010000000000003</v>
      </c>
      <c r="R687" s="22">
        <v>0.56059999999999999</v>
      </c>
      <c r="S687" s="23">
        <v>0.4249</v>
      </c>
      <c r="T687" s="24"/>
    </row>
    <row r="688" spans="1:20" x14ac:dyDescent="0.25">
      <c r="A688" s="11">
        <v>41768</v>
      </c>
      <c r="B688" t="s">
        <v>44</v>
      </c>
      <c r="C688" t="s">
        <v>21</v>
      </c>
      <c r="D688">
        <v>1</v>
      </c>
      <c r="E688">
        <v>1.4</v>
      </c>
      <c r="F688">
        <v>30</v>
      </c>
      <c r="H688">
        <v>19.600000000000001</v>
      </c>
      <c r="I688">
        <v>6311</v>
      </c>
      <c r="J688" t="s">
        <v>33</v>
      </c>
      <c r="K688" s="15">
        <v>1.7445759999999999</v>
      </c>
      <c r="L688" s="16">
        <v>1199.8820000000001</v>
      </c>
      <c r="M688" s="17">
        <v>0.36893900000000002</v>
      </c>
      <c r="N688" s="18">
        <v>0.49996000000000002</v>
      </c>
      <c r="O688" s="19">
        <v>5.0000000000000001E-4</v>
      </c>
      <c r="P688" s="20">
        <v>1.1656839999999999</v>
      </c>
      <c r="Q688" s="21">
        <v>0.87219999999999998</v>
      </c>
      <c r="R688" s="22">
        <v>0.59989999999999999</v>
      </c>
      <c r="S688" s="23">
        <v>0.43009999999999998</v>
      </c>
      <c r="T688" s="24"/>
    </row>
    <row r="689" spans="1:20" x14ac:dyDescent="0.25">
      <c r="A689" s="11">
        <v>41768</v>
      </c>
      <c r="B689" t="s">
        <v>44</v>
      </c>
      <c r="C689" t="s">
        <v>21</v>
      </c>
      <c r="D689">
        <v>1</v>
      </c>
      <c r="E689">
        <v>1.4</v>
      </c>
      <c r="F689">
        <v>45</v>
      </c>
      <c r="H689">
        <v>19.100000000000001</v>
      </c>
      <c r="I689">
        <v>6311</v>
      </c>
      <c r="J689" t="s">
        <v>34</v>
      </c>
      <c r="K689" s="15">
        <v>1.6527890000000001</v>
      </c>
      <c r="L689" s="16">
        <v>1245.5899999999999</v>
      </c>
      <c r="M689" s="17">
        <v>0.35578799999999999</v>
      </c>
      <c r="N689" s="18">
        <v>0.50081699999999996</v>
      </c>
      <c r="O689" s="19">
        <v>5.0080000000000003E-4</v>
      </c>
      <c r="P689" s="20">
        <v>1.167683</v>
      </c>
      <c r="Q689" s="21">
        <v>0.82769999999999999</v>
      </c>
      <c r="R689" s="22">
        <v>0.62380000000000002</v>
      </c>
      <c r="S689" s="23">
        <v>0.41539999999999999</v>
      </c>
      <c r="T689" s="24"/>
    </row>
    <row r="690" spans="1:20" x14ac:dyDescent="0.25">
      <c r="A690" s="11">
        <v>41768</v>
      </c>
      <c r="B690" t="s">
        <v>44</v>
      </c>
      <c r="C690" t="s">
        <v>21</v>
      </c>
      <c r="D690">
        <v>1</v>
      </c>
      <c r="E690">
        <v>1.5</v>
      </c>
      <c r="F690">
        <v>0</v>
      </c>
      <c r="G690">
        <v>16.3</v>
      </c>
      <c r="H690">
        <v>21.1</v>
      </c>
      <c r="I690">
        <v>6312</v>
      </c>
      <c r="J690" t="s">
        <v>160</v>
      </c>
      <c r="K690" s="15">
        <v>1.7978609999999999</v>
      </c>
      <c r="L690" s="16">
        <v>577.03449999999998</v>
      </c>
      <c r="M690" s="17">
        <v>0.34714400000000001</v>
      </c>
      <c r="N690" s="18">
        <v>0.49736399999999997</v>
      </c>
      <c r="O690" s="19">
        <v>4.9739999999999995E-4</v>
      </c>
      <c r="P690" s="20">
        <v>1.159632</v>
      </c>
      <c r="Q690" s="21">
        <v>0.89419999999999999</v>
      </c>
      <c r="R690" s="22">
        <v>0.28699999999999998</v>
      </c>
      <c r="S690" s="23">
        <v>0.40260000000000001</v>
      </c>
      <c r="T690" s="24"/>
    </row>
    <row r="691" spans="1:20" x14ac:dyDescent="0.25">
      <c r="A691" s="11">
        <v>41768</v>
      </c>
      <c r="B691" t="s">
        <v>44</v>
      </c>
      <c r="C691" t="s">
        <v>21</v>
      </c>
      <c r="D691">
        <v>1</v>
      </c>
      <c r="E691">
        <v>1.5</v>
      </c>
      <c r="F691">
        <v>15</v>
      </c>
      <c r="H691">
        <v>19.600000000000001</v>
      </c>
      <c r="I691">
        <v>6312</v>
      </c>
      <c r="J691" t="s">
        <v>35</v>
      </c>
      <c r="K691" s="15">
        <v>1.825698</v>
      </c>
      <c r="L691" s="16">
        <v>883.36320000000001</v>
      </c>
      <c r="M691" s="17">
        <v>0.46542699999999998</v>
      </c>
      <c r="N691" s="18">
        <v>0.49991400000000003</v>
      </c>
      <c r="O691" s="19">
        <v>4.9989999999999995E-4</v>
      </c>
      <c r="P691" s="20">
        <v>1.1655770000000001</v>
      </c>
      <c r="Q691" s="21">
        <v>0.91269999999999996</v>
      </c>
      <c r="R691" s="22">
        <v>0.44159999999999999</v>
      </c>
      <c r="S691" s="23">
        <v>0.54249999999999998</v>
      </c>
      <c r="T691" s="24"/>
    </row>
    <row r="692" spans="1:20" x14ac:dyDescent="0.25">
      <c r="A692" s="11">
        <v>41768</v>
      </c>
      <c r="B692" t="s">
        <v>44</v>
      </c>
      <c r="C692" t="s">
        <v>21</v>
      </c>
      <c r="D692">
        <v>1</v>
      </c>
      <c r="E692">
        <v>1.5</v>
      </c>
      <c r="F692">
        <v>30</v>
      </c>
      <c r="H692">
        <v>19.100000000000001</v>
      </c>
      <c r="I692">
        <v>6312</v>
      </c>
      <c r="J692" t="s">
        <v>36</v>
      </c>
      <c r="K692" s="15">
        <v>1.586363</v>
      </c>
      <c r="L692" s="16">
        <v>874.33450000000005</v>
      </c>
      <c r="M692" s="17">
        <v>0.34428399999999998</v>
      </c>
      <c r="N692" s="18">
        <v>0.50077000000000005</v>
      </c>
      <c r="O692" s="19">
        <v>5.0080000000000003E-4</v>
      </c>
      <c r="P692" s="20">
        <v>1.167575</v>
      </c>
      <c r="Q692" s="21">
        <v>0.7944</v>
      </c>
      <c r="R692" s="22">
        <v>0.43780000000000002</v>
      </c>
      <c r="S692" s="23">
        <v>0.40200000000000002</v>
      </c>
      <c r="T692" s="24"/>
    </row>
    <row r="693" spans="1:20" x14ac:dyDescent="0.25">
      <c r="A693" s="11">
        <v>41768</v>
      </c>
      <c r="B693" t="s">
        <v>44</v>
      </c>
      <c r="C693" t="s">
        <v>21</v>
      </c>
      <c r="D693">
        <v>1</v>
      </c>
      <c r="E693">
        <v>1.5</v>
      </c>
      <c r="F693">
        <v>45</v>
      </c>
      <c r="H693">
        <v>18.600000000000001</v>
      </c>
      <c r="I693">
        <v>6312</v>
      </c>
      <c r="J693" t="s">
        <v>37</v>
      </c>
      <c r="K693" s="15">
        <v>1.54155</v>
      </c>
      <c r="L693" s="16">
        <v>995.55579999999998</v>
      </c>
      <c r="M693" s="17">
        <v>0.35150900000000002</v>
      </c>
      <c r="N693" s="18">
        <v>0.50162899999999999</v>
      </c>
      <c r="O693" s="19">
        <v>5.0160000000000005E-4</v>
      </c>
      <c r="P693" s="20">
        <v>1.1695759999999999</v>
      </c>
      <c r="Q693" s="21">
        <v>0.77329999999999999</v>
      </c>
      <c r="R693" s="22">
        <v>0.49940000000000001</v>
      </c>
      <c r="S693" s="23">
        <v>0.41110000000000002</v>
      </c>
      <c r="T693" s="24"/>
    </row>
    <row r="694" spans="1:20" x14ac:dyDescent="0.25">
      <c r="A694" s="11">
        <v>41768</v>
      </c>
      <c r="B694" t="s">
        <v>44</v>
      </c>
      <c r="C694" t="s">
        <v>21</v>
      </c>
      <c r="D694">
        <v>1</v>
      </c>
      <c r="E694">
        <v>1.6</v>
      </c>
      <c r="F694">
        <v>0</v>
      </c>
      <c r="G694">
        <v>17.2</v>
      </c>
      <c r="H694">
        <v>21.6</v>
      </c>
      <c r="I694">
        <v>6313</v>
      </c>
      <c r="J694" t="s">
        <v>161</v>
      </c>
      <c r="K694" s="15">
        <v>1.8306979999999999</v>
      </c>
      <c r="L694" s="16">
        <v>571.71270000000004</v>
      </c>
      <c r="M694" s="17">
        <v>0.35444799999999999</v>
      </c>
      <c r="N694" s="18">
        <v>0.49654199999999998</v>
      </c>
      <c r="O694" s="19">
        <v>4.9649999999999998E-4</v>
      </c>
      <c r="P694" s="20">
        <v>1.157716</v>
      </c>
      <c r="Q694" s="21">
        <v>0.90900000000000003</v>
      </c>
      <c r="R694" s="22">
        <v>0.28389999999999999</v>
      </c>
      <c r="S694" s="23">
        <v>0.41039999999999999</v>
      </c>
      <c r="T694" s="24"/>
    </row>
    <row r="695" spans="1:20" x14ac:dyDescent="0.25">
      <c r="A695" s="11">
        <v>41768</v>
      </c>
      <c r="B695" t="s">
        <v>44</v>
      </c>
      <c r="C695" t="s">
        <v>21</v>
      </c>
      <c r="D695">
        <v>1</v>
      </c>
      <c r="E695">
        <v>1.6</v>
      </c>
      <c r="F695">
        <v>15</v>
      </c>
      <c r="H695">
        <v>20.100000000000001</v>
      </c>
      <c r="I695">
        <v>6313</v>
      </c>
      <c r="J695" t="s">
        <v>38</v>
      </c>
      <c r="K695" s="15">
        <v>1.7606109999999999</v>
      </c>
      <c r="L695" s="16">
        <v>732.8682</v>
      </c>
      <c r="M695" s="17">
        <v>0.36412800000000001</v>
      </c>
      <c r="N695" s="18">
        <v>0.49908200000000003</v>
      </c>
      <c r="O695" s="19">
        <v>4.9910000000000004E-4</v>
      </c>
      <c r="P695" s="20">
        <v>1.163637</v>
      </c>
      <c r="Q695" s="21">
        <v>0.87870000000000004</v>
      </c>
      <c r="R695" s="22">
        <v>0.36580000000000001</v>
      </c>
      <c r="S695" s="23">
        <v>0.42370000000000002</v>
      </c>
      <c r="T695" s="24"/>
    </row>
    <row r="696" spans="1:20" x14ac:dyDescent="0.25">
      <c r="A696" s="11">
        <v>41768</v>
      </c>
      <c r="B696" t="s">
        <v>44</v>
      </c>
      <c r="C696" t="s">
        <v>21</v>
      </c>
      <c r="D696">
        <v>1</v>
      </c>
      <c r="E696">
        <v>1.6</v>
      </c>
      <c r="F696">
        <v>30</v>
      </c>
      <c r="H696">
        <v>19.600000000000001</v>
      </c>
      <c r="I696">
        <v>6313</v>
      </c>
      <c r="J696" t="s">
        <v>39</v>
      </c>
      <c r="K696" s="15">
        <v>1.7529220000000001</v>
      </c>
      <c r="L696" s="16">
        <v>917.7373</v>
      </c>
      <c r="M696" s="17">
        <v>0.38267800000000002</v>
      </c>
      <c r="N696" s="18">
        <v>0.49993599999999999</v>
      </c>
      <c r="O696" s="19">
        <v>4.9989999999999995E-4</v>
      </c>
      <c r="P696" s="20">
        <v>1.165629</v>
      </c>
      <c r="Q696" s="21">
        <v>0.87629999999999997</v>
      </c>
      <c r="R696" s="22">
        <v>0.45879999999999999</v>
      </c>
      <c r="S696" s="23">
        <v>0.4461</v>
      </c>
      <c r="T696" s="24"/>
    </row>
    <row r="697" spans="1:20" x14ac:dyDescent="0.25">
      <c r="A697" s="11">
        <v>41768</v>
      </c>
      <c r="B697" t="s">
        <v>44</v>
      </c>
      <c r="C697" t="s">
        <v>21</v>
      </c>
      <c r="D697">
        <v>1</v>
      </c>
      <c r="E697">
        <v>1.6</v>
      </c>
      <c r="F697">
        <v>45</v>
      </c>
      <c r="H697">
        <v>19.100000000000001</v>
      </c>
      <c r="I697">
        <v>6313</v>
      </c>
      <c r="J697" t="s">
        <v>40</v>
      </c>
      <c r="K697" s="15">
        <v>1.570044</v>
      </c>
      <c r="L697" s="16">
        <v>1008.972</v>
      </c>
      <c r="M697" s="17">
        <v>0.36156700000000003</v>
      </c>
      <c r="N697" s="18">
        <v>0.50079099999999999</v>
      </c>
      <c r="O697" s="19">
        <v>5.0080000000000003E-4</v>
      </c>
      <c r="P697" s="20">
        <v>1.1676230000000001</v>
      </c>
      <c r="Q697" s="21">
        <v>0.7863</v>
      </c>
      <c r="R697" s="22">
        <v>0.50529999999999997</v>
      </c>
      <c r="S697" s="23">
        <v>0.42220000000000002</v>
      </c>
      <c r="T697" s="24"/>
    </row>
    <row r="698" spans="1:20" x14ac:dyDescent="0.25">
      <c r="A698" s="11">
        <v>41768</v>
      </c>
      <c r="B698" t="s">
        <v>44</v>
      </c>
      <c r="C698" t="s">
        <v>21</v>
      </c>
      <c r="D698">
        <v>1</v>
      </c>
      <c r="E698">
        <v>1.7</v>
      </c>
      <c r="F698">
        <v>0</v>
      </c>
      <c r="G698">
        <v>16</v>
      </c>
      <c r="H698">
        <v>24.1</v>
      </c>
      <c r="I698">
        <v>6314</v>
      </c>
      <c r="J698" t="s">
        <v>162</v>
      </c>
      <c r="K698" s="15">
        <v>1.826633</v>
      </c>
      <c r="L698" s="16">
        <v>434.31630000000001</v>
      </c>
      <c r="M698" s="17">
        <v>0.359483</v>
      </c>
      <c r="N698" s="18">
        <v>0.49244199999999999</v>
      </c>
      <c r="O698" s="19">
        <v>4.9240000000000004E-4</v>
      </c>
      <c r="P698" s="20">
        <v>1.1481570000000001</v>
      </c>
      <c r="Q698" s="21">
        <v>0.89949999999999997</v>
      </c>
      <c r="R698" s="22">
        <v>0.21390000000000001</v>
      </c>
      <c r="S698" s="23">
        <v>0.41270000000000001</v>
      </c>
      <c r="T698" s="24"/>
    </row>
    <row r="699" spans="1:20" x14ac:dyDescent="0.25">
      <c r="A699" s="11">
        <v>41768</v>
      </c>
      <c r="B699" t="s">
        <v>44</v>
      </c>
      <c r="C699" t="s">
        <v>21</v>
      </c>
      <c r="D699">
        <v>1</v>
      </c>
      <c r="E699">
        <v>1.7</v>
      </c>
      <c r="F699">
        <v>15</v>
      </c>
      <c r="H699">
        <v>21.1</v>
      </c>
      <c r="I699">
        <v>6314</v>
      </c>
      <c r="J699" t="s">
        <v>41</v>
      </c>
      <c r="K699" s="15">
        <v>1.823402</v>
      </c>
      <c r="L699" s="16">
        <v>629.73659999999995</v>
      </c>
      <c r="M699" s="17">
        <v>0.36552400000000002</v>
      </c>
      <c r="N699" s="18">
        <v>0.49746699999999999</v>
      </c>
      <c r="O699" s="19">
        <v>4.975E-4</v>
      </c>
      <c r="P699" s="20">
        <v>1.159872</v>
      </c>
      <c r="Q699" s="21">
        <v>0.90710000000000002</v>
      </c>
      <c r="R699" s="22">
        <v>0.31330000000000002</v>
      </c>
      <c r="S699" s="23">
        <v>0.42399999999999999</v>
      </c>
      <c r="T699" s="24"/>
    </row>
    <row r="700" spans="1:20" x14ac:dyDescent="0.25">
      <c r="A700" s="11">
        <v>41768</v>
      </c>
      <c r="B700" t="s">
        <v>44</v>
      </c>
      <c r="C700" t="s">
        <v>21</v>
      </c>
      <c r="D700">
        <v>1</v>
      </c>
      <c r="E700">
        <v>1.7</v>
      </c>
      <c r="F700">
        <v>30</v>
      </c>
      <c r="H700">
        <v>20.6</v>
      </c>
      <c r="I700">
        <v>6314</v>
      </c>
      <c r="J700" t="s">
        <v>42</v>
      </c>
      <c r="K700" s="15">
        <v>1.7926169999999999</v>
      </c>
      <c r="L700" s="16">
        <v>768.62469999999996</v>
      </c>
      <c r="M700" s="17">
        <v>0.37747599999999998</v>
      </c>
      <c r="N700" s="18">
        <v>0.49831399999999998</v>
      </c>
      <c r="O700" s="19">
        <v>4.9830000000000002E-4</v>
      </c>
      <c r="P700" s="20">
        <v>1.1618470000000001</v>
      </c>
      <c r="Q700" s="21">
        <v>0.89329999999999998</v>
      </c>
      <c r="R700" s="22">
        <v>0.38300000000000001</v>
      </c>
      <c r="S700" s="23">
        <v>0.43859999999999999</v>
      </c>
      <c r="T700" s="24"/>
    </row>
    <row r="701" spans="1:20" x14ac:dyDescent="0.25">
      <c r="A701" s="11">
        <v>41768</v>
      </c>
      <c r="B701" t="s">
        <v>44</v>
      </c>
      <c r="C701" t="s">
        <v>21</v>
      </c>
      <c r="D701">
        <v>1</v>
      </c>
      <c r="E701">
        <v>1.7</v>
      </c>
      <c r="F701">
        <v>45</v>
      </c>
      <c r="H701">
        <v>20.100000000000001</v>
      </c>
      <c r="I701">
        <v>6314</v>
      </c>
      <c r="J701" t="s">
        <v>43</v>
      </c>
      <c r="K701" s="15">
        <v>1.5434650000000001</v>
      </c>
      <c r="L701" s="16">
        <v>788.44179999999994</v>
      </c>
      <c r="M701" s="17">
        <v>0.32720900000000003</v>
      </c>
      <c r="N701" s="18">
        <v>0.49916500000000003</v>
      </c>
      <c r="O701" s="19">
        <v>4.9919999999999999E-4</v>
      </c>
      <c r="P701" s="20">
        <v>1.163832</v>
      </c>
      <c r="Q701" s="21">
        <v>0.77039999999999997</v>
      </c>
      <c r="R701" s="22">
        <v>0.39360000000000001</v>
      </c>
      <c r="S701" s="23">
        <v>0.38080000000000003</v>
      </c>
      <c r="T701" s="24"/>
    </row>
    <row r="702" spans="1:20" x14ac:dyDescent="0.25">
      <c r="A702" s="11">
        <v>41768</v>
      </c>
      <c r="B702" t="s">
        <v>512</v>
      </c>
      <c r="C702" t="s">
        <v>45</v>
      </c>
      <c r="D702">
        <v>2</v>
      </c>
      <c r="E702">
        <v>2</v>
      </c>
      <c r="F702">
        <v>0</v>
      </c>
      <c r="G702">
        <v>16.399999999999999</v>
      </c>
      <c r="H702">
        <v>22.1</v>
      </c>
      <c r="I702">
        <v>6315</v>
      </c>
      <c r="J702" t="s">
        <v>163</v>
      </c>
      <c r="K702" s="15">
        <v>1.848365</v>
      </c>
      <c r="L702" s="16">
        <v>463.80380000000002</v>
      </c>
      <c r="M702" s="17">
        <v>0.35876200000000003</v>
      </c>
      <c r="N702" s="18">
        <v>0.49568099999999998</v>
      </c>
      <c r="O702" s="19">
        <v>4.9569999999999996E-4</v>
      </c>
      <c r="P702" s="20">
        <v>1.155708</v>
      </c>
      <c r="Q702" s="21">
        <v>0.91620000000000001</v>
      </c>
      <c r="R702" s="22">
        <v>0.22989999999999999</v>
      </c>
      <c r="S702" s="23">
        <v>0.41460000000000002</v>
      </c>
      <c r="T702" s="24"/>
    </row>
    <row r="703" spans="1:20" x14ac:dyDescent="0.25">
      <c r="A703" s="11">
        <v>41768</v>
      </c>
      <c r="B703" t="s">
        <v>512</v>
      </c>
      <c r="C703" t="s">
        <v>45</v>
      </c>
      <c r="D703">
        <v>2</v>
      </c>
      <c r="E703">
        <v>2</v>
      </c>
      <c r="F703">
        <v>15</v>
      </c>
      <c r="H703">
        <v>20.100000000000001</v>
      </c>
      <c r="I703">
        <v>6315</v>
      </c>
      <c r="J703" t="s">
        <v>46</v>
      </c>
      <c r="K703" s="15">
        <v>1.8574600000000001</v>
      </c>
      <c r="L703" s="16">
        <v>615.01869999999997</v>
      </c>
      <c r="M703" s="17">
        <v>0.38289000000000001</v>
      </c>
      <c r="N703" s="18">
        <v>0.49906299999999998</v>
      </c>
      <c r="O703" s="19">
        <v>4.9910000000000004E-4</v>
      </c>
      <c r="P703" s="20">
        <v>1.163594</v>
      </c>
      <c r="Q703" s="21">
        <v>0.92700000000000005</v>
      </c>
      <c r="R703" s="22">
        <v>0.30690000000000001</v>
      </c>
      <c r="S703" s="23">
        <v>0.44550000000000001</v>
      </c>
      <c r="T703" s="24"/>
    </row>
    <row r="704" spans="1:20" x14ac:dyDescent="0.25">
      <c r="A704" s="11">
        <v>41768</v>
      </c>
      <c r="B704" t="s">
        <v>512</v>
      </c>
      <c r="C704" t="s">
        <v>45</v>
      </c>
      <c r="D704">
        <v>2</v>
      </c>
      <c r="E704">
        <v>2</v>
      </c>
      <c r="F704">
        <v>30</v>
      </c>
      <c r="H704">
        <v>20.100000000000001</v>
      </c>
      <c r="I704">
        <v>6315</v>
      </c>
      <c r="J704" t="s">
        <v>47</v>
      </c>
      <c r="K704" s="15">
        <v>1.709527</v>
      </c>
      <c r="L704" s="16">
        <v>691.83349999999996</v>
      </c>
      <c r="M704" s="17">
        <v>0.37021599999999999</v>
      </c>
      <c r="N704" s="18">
        <v>0.49906299999999998</v>
      </c>
      <c r="O704" s="19">
        <v>4.9910000000000004E-4</v>
      </c>
      <c r="P704" s="20">
        <v>1.163594</v>
      </c>
      <c r="Q704" s="21">
        <v>0.85319999999999996</v>
      </c>
      <c r="R704" s="22">
        <v>0.3453</v>
      </c>
      <c r="S704" s="23">
        <v>0.43080000000000002</v>
      </c>
      <c r="T704" s="24"/>
    </row>
    <row r="705" spans="1:20" x14ac:dyDescent="0.25">
      <c r="A705" s="11">
        <v>41768</v>
      </c>
      <c r="B705" t="s">
        <v>512</v>
      </c>
      <c r="C705" t="s">
        <v>45</v>
      </c>
      <c r="D705">
        <v>2</v>
      </c>
      <c r="E705">
        <v>2</v>
      </c>
      <c r="F705">
        <v>45</v>
      </c>
      <c r="H705">
        <v>19.600000000000001</v>
      </c>
      <c r="I705">
        <v>6315</v>
      </c>
      <c r="J705" t="s">
        <v>48</v>
      </c>
      <c r="K705" s="15">
        <v>1.644433</v>
      </c>
      <c r="L705" s="16">
        <v>787.48</v>
      </c>
      <c r="M705" s="17">
        <v>0.37114799999999998</v>
      </c>
      <c r="N705" s="18">
        <v>0.499915</v>
      </c>
      <c r="O705" s="19">
        <v>4.9989999999999995E-4</v>
      </c>
      <c r="P705" s="20">
        <v>1.165581</v>
      </c>
      <c r="Q705" s="21">
        <v>0.82210000000000005</v>
      </c>
      <c r="R705" s="22">
        <v>0.39369999999999999</v>
      </c>
      <c r="S705" s="23">
        <v>0.43259999999999998</v>
      </c>
      <c r="T705" s="24"/>
    </row>
    <row r="706" spans="1:20" x14ac:dyDescent="0.25">
      <c r="A706" s="11">
        <v>41768</v>
      </c>
      <c r="B706" t="s">
        <v>512</v>
      </c>
      <c r="C706" t="s">
        <v>45</v>
      </c>
      <c r="D706">
        <v>2</v>
      </c>
      <c r="E706">
        <v>2.1</v>
      </c>
      <c r="F706">
        <v>0</v>
      </c>
      <c r="G706">
        <v>16.2</v>
      </c>
      <c r="H706">
        <v>22.6</v>
      </c>
      <c r="I706">
        <v>6316</v>
      </c>
      <c r="J706" t="s">
        <v>164</v>
      </c>
      <c r="K706" s="15">
        <v>1.8327929999999999</v>
      </c>
      <c r="L706" s="16">
        <v>435.36649999999997</v>
      </c>
      <c r="M706" s="17">
        <v>0.36532500000000001</v>
      </c>
      <c r="N706" s="18">
        <v>0.49484</v>
      </c>
      <c r="O706" s="19">
        <v>4.9479999999999999E-4</v>
      </c>
      <c r="P706" s="20">
        <v>1.1537470000000001</v>
      </c>
      <c r="Q706" s="21">
        <v>0.90690000000000004</v>
      </c>
      <c r="R706" s="22">
        <v>0.21540000000000001</v>
      </c>
      <c r="S706" s="23">
        <v>0.42149999999999999</v>
      </c>
      <c r="T706" s="24"/>
    </row>
    <row r="707" spans="1:20" x14ac:dyDescent="0.25">
      <c r="A707" s="11">
        <v>41768</v>
      </c>
      <c r="B707" t="s">
        <v>512</v>
      </c>
      <c r="C707" t="s">
        <v>45</v>
      </c>
      <c r="D707">
        <v>2</v>
      </c>
      <c r="E707">
        <v>2.1</v>
      </c>
      <c r="F707">
        <v>15</v>
      </c>
      <c r="H707">
        <v>20.6</v>
      </c>
      <c r="I707">
        <v>6316</v>
      </c>
      <c r="J707" t="s">
        <v>49</v>
      </c>
      <c r="K707" s="15">
        <v>1.8047280000000001</v>
      </c>
      <c r="L707" s="16">
        <v>669.73659999999995</v>
      </c>
      <c r="M707" s="17">
        <v>0.35072900000000001</v>
      </c>
      <c r="N707" s="18">
        <v>0.49820999999999999</v>
      </c>
      <c r="O707" s="19">
        <v>4.9819999999999997E-4</v>
      </c>
      <c r="P707" s="20">
        <v>1.161605</v>
      </c>
      <c r="Q707" s="21">
        <v>0.89910000000000001</v>
      </c>
      <c r="R707" s="22">
        <v>0.3337</v>
      </c>
      <c r="S707" s="23">
        <v>0.40739999999999998</v>
      </c>
      <c r="T707" s="24"/>
    </row>
    <row r="708" spans="1:20" x14ac:dyDescent="0.25">
      <c r="A708" s="11">
        <v>41768</v>
      </c>
      <c r="B708" t="s">
        <v>512</v>
      </c>
      <c r="C708" t="s">
        <v>45</v>
      </c>
      <c r="D708">
        <v>2</v>
      </c>
      <c r="E708">
        <v>2.1</v>
      </c>
      <c r="F708">
        <v>30</v>
      </c>
      <c r="H708">
        <v>20.100000000000001</v>
      </c>
      <c r="I708">
        <v>6316</v>
      </c>
      <c r="J708" t="s">
        <v>50</v>
      </c>
      <c r="K708" s="15">
        <v>1.896093</v>
      </c>
      <c r="L708" s="16">
        <v>885.79359999999997</v>
      </c>
      <c r="M708" s="17">
        <v>0.38695800000000002</v>
      </c>
      <c r="N708" s="18">
        <v>0.49906099999999998</v>
      </c>
      <c r="O708" s="19">
        <v>4.9910000000000004E-4</v>
      </c>
      <c r="P708" s="20">
        <v>1.1635899999999999</v>
      </c>
      <c r="Q708" s="21">
        <v>0.94630000000000003</v>
      </c>
      <c r="R708" s="22">
        <v>0.44209999999999999</v>
      </c>
      <c r="S708" s="23">
        <v>0.45029999999999998</v>
      </c>
      <c r="T708" s="24"/>
    </row>
    <row r="709" spans="1:20" x14ac:dyDescent="0.25">
      <c r="A709" s="11">
        <v>41768</v>
      </c>
      <c r="B709" t="s">
        <v>512</v>
      </c>
      <c r="C709" t="s">
        <v>45</v>
      </c>
      <c r="D709">
        <v>2</v>
      </c>
      <c r="E709">
        <v>2.1</v>
      </c>
      <c r="F709">
        <v>45</v>
      </c>
      <c r="H709">
        <v>19.600000000000001</v>
      </c>
      <c r="I709">
        <v>6316</v>
      </c>
      <c r="J709" t="s">
        <v>51</v>
      </c>
      <c r="K709" s="15">
        <v>1.7183649999999999</v>
      </c>
      <c r="L709" s="16">
        <v>961.68320000000006</v>
      </c>
      <c r="M709" s="17">
        <v>0.36579499999999998</v>
      </c>
      <c r="N709" s="18">
        <v>0.49991400000000003</v>
      </c>
      <c r="O709" s="19">
        <v>4.9989999999999995E-4</v>
      </c>
      <c r="P709" s="20">
        <v>1.1655770000000001</v>
      </c>
      <c r="Q709" s="21">
        <v>0.85899999999999999</v>
      </c>
      <c r="R709" s="22">
        <v>0.48080000000000001</v>
      </c>
      <c r="S709" s="23">
        <v>0.4264</v>
      </c>
      <c r="T709" s="24"/>
    </row>
    <row r="710" spans="1:20" x14ac:dyDescent="0.25">
      <c r="A710" s="11">
        <v>41768</v>
      </c>
      <c r="B710" t="s">
        <v>512</v>
      </c>
      <c r="C710" t="s">
        <v>45</v>
      </c>
      <c r="D710">
        <v>2</v>
      </c>
      <c r="E710">
        <v>2.2000000000000002</v>
      </c>
      <c r="F710">
        <v>0</v>
      </c>
      <c r="G710">
        <v>15</v>
      </c>
      <c r="H710">
        <v>21.6</v>
      </c>
      <c r="I710">
        <v>6317</v>
      </c>
      <c r="J710" t="s">
        <v>165</v>
      </c>
      <c r="K710" s="15">
        <v>1.8118620000000001</v>
      </c>
      <c r="L710" s="16">
        <v>424.33659999999998</v>
      </c>
      <c r="M710" s="17">
        <v>0.34469300000000003</v>
      </c>
      <c r="N710" s="18">
        <v>0.49655899999999997</v>
      </c>
      <c r="O710" s="19">
        <v>4.9660000000000004E-4</v>
      </c>
      <c r="P710" s="20">
        <v>1.1577550000000001</v>
      </c>
      <c r="Q710" s="21">
        <v>0.89970000000000006</v>
      </c>
      <c r="R710" s="22">
        <v>0.2107</v>
      </c>
      <c r="S710" s="23">
        <v>0.39910000000000001</v>
      </c>
      <c r="T710" s="24"/>
    </row>
    <row r="711" spans="1:20" x14ac:dyDescent="0.25">
      <c r="A711" s="11">
        <v>41768</v>
      </c>
      <c r="B711" t="s">
        <v>512</v>
      </c>
      <c r="C711" t="s">
        <v>45</v>
      </c>
      <c r="D711">
        <v>2</v>
      </c>
      <c r="E711">
        <v>2.2000000000000002</v>
      </c>
      <c r="F711">
        <v>15</v>
      </c>
      <c r="H711">
        <v>20.6</v>
      </c>
      <c r="I711">
        <v>6317</v>
      </c>
      <c r="J711" t="s">
        <v>52</v>
      </c>
      <c r="K711" s="15">
        <v>1.828074</v>
      </c>
      <c r="L711" s="16">
        <v>575.61310000000003</v>
      </c>
      <c r="M711" s="17">
        <v>0.36294799999999999</v>
      </c>
      <c r="N711" s="18">
        <v>0.498251</v>
      </c>
      <c r="O711" s="19">
        <v>4.9830000000000002E-4</v>
      </c>
      <c r="P711" s="20">
        <v>1.1617</v>
      </c>
      <c r="Q711" s="21">
        <v>0.91080000000000005</v>
      </c>
      <c r="R711" s="22">
        <v>0.2868</v>
      </c>
      <c r="S711" s="23">
        <v>0.42159999999999997</v>
      </c>
      <c r="T711" s="24"/>
    </row>
    <row r="712" spans="1:20" x14ac:dyDescent="0.25">
      <c r="A712" s="11">
        <v>41768</v>
      </c>
      <c r="B712" t="s">
        <v>512</v>
      </c>
      <c r="C712" t="s">
        <v>45</v>
      </c>
      <c r="D712">
        <v>2</v>
      </c>
      <c r="E712">
        <v>2.2000000000000002</v>
      </c>
      <c r="F712">
        <v>30</v>
      </c>
      <c r="H712">
        <v>20.6</v>
      </c>
      <c r="I712">
        <v>6317</v>
      </c>
      <c r="J712" t="s">
        <v>53</v>
      </c>
      <c r="K712" s="15">
        <v>1.7982130000000001</v>
      </c>
      <c r="L712" s="16">
        <v>690.63729999999998</v>
      </c>
      <c r="M712" s="17">
        <v>0.35808099999999998</v>
      </c>
      <c r="N712" s="18">
        <v>0.498251</v>
      </c>
      <c r="O712" s="19">
        <v>4.9830000000000002E-4</v>
      </c>
      <c r="P712" s="20">
        <v>1.1617</v>
      </c>
      <c r="Q712" s="21">
        <v>0.89600000000000002</v>
      </c>
      <c r="R712" s="22">
        <v>0.34410000000000002</v>
      </c>
      <c r="S712" s="23">
        <v>0.41599999999999998</v>
      </c>
      <c r="T712" s="24"/>
    </row>
    <row r="713" spans="1:20" x14ac:dyDescent="0.25">
      <c r="A713" s="11">
        <v>41768</v>
      </c>
      <c r="B713" t="s">
        <v>512</v>
      </c>
      <c r="C713" t="s">
        <v>45</v>
      </c>
      <c r="D713">
        <v>2</v>
      </c>
      <c r="E713">
        <v>2.2000000000000002</v>
      </c>
      <c r="F713">
        <v>45</v>
      </c>
      <c r="H713">
        <v>20.100000000000001</v>
      </c>
      <c r="I713">
        <v>6317</v>
      </c>
      <c r="J713" t="s">
        <v>54</v>
      </c>
      <c r="K713" s="15">
        <v>1.697838</v>
      </c>
      <c r="L713" s="16">
        <v>803.47900000000004</v>
      </c>
      <c r="M713" s="17">
        <v>0.34991</v>
      </c>
      <c r="N713" s="18">
        <v>0.49910199999999999</v>
      </c>
      <c r="O713" s="19">
        <v>4.9910000000000004E-4</v>
      </c>
      <c r="P713" s="20">
        <v>1.1636850000000001</v>
      </c>
      <c r="Q713" s="21">
        <v>0.84740000000000004</v>
      </c>
      <c r="R713" s="22">
        <v>0.40100000000000002</v>
      </c>
      <c r="S713" s="23">
        <v>0.40720000000000001</v>
      </c>
      <c r="T713" s="24"/>
    </row>
    <row r="714" spans="1:20" x14ac:dyDescent="0.25">
      <c r="A714" s="11">
        <v>41768</v>
      </c>
      <c r="B714" t="s">
        <v>512</v>
      </c>
      <c r="C714" t="s">
        <v>45</v>
      </c>
      <c r="D714">
        <v>2</v>
      </c>
      <c r="E714">
        <v>2.2999999999999998</v>
      </c>
      <c r="F714">
        <v>0</v>
      </c>
      <c r="G714">
        <v>16.5</v>
      </c>
      <c r="H714">
        <v>20.7</v>
      </c>
      <c r="I714">
        <v>6318</v>
      </c>
      <c r="J714" t="s">
        <v>55</v>
      </c>
      <c r="K714" s="15">
        <v>1.8721810000000001</v>
      </c>
      <c r="L714" s="16">
        <v>432.12</v>
      </c>
      <c r="M714" s="17">
        <v>0.36366199999999999</v>
      </c>
      <c r="N714" s="18">
        <v>0.49812200000000001</v>
      </c>
      <c r="O714" s="19">
        <v>4.9810000000000002E-4</v>
      </c>
      <c r="P714" s="20">
        <v>1.1614</v>
      </c>
      <c r="Q714" s="21">
        <v>0.93259999999999998</v>
      </c>
      <c r="R714" s="22">
        <v>0.2152</v>
      </c>
      <c r="S714" s="23">
        <v>0.4224</v>
      </c>
      <c r="T714" s="24" t="s">
        <v>2537</v>
      </c>
    </row>
    <row r="715" spans="1:20" x14ac:dyDescent="0.25">
      <c r="A715" s="11">
        <v>41768</v>
      </c>
      <c r="B715" t="s">
        <v>512</v>
      </c>
      <c r="C715" t="s">
        <v>45</v>
      </c>
      <c r="D715">
        <v>2</v>
      </c>
      <c r="E715">
        <v>2.2999999999999998</v>
      </c>
      <c r="F715">
        <v>15</v>
      </c>
      <c r="H715">
        <v>20.2</v>
      </c>
      <c r="I715">
        <v>6318</v>
      </c>
      <c r="J715" t="s">
        <v>56</v>
      </c>
      <c r="K715" s="15">
        <v>2.0217170000000002</v>
      </c>
      <c r="L715" s="16">
        <v>583.07259999999997</v>
      </c>
      <c r="M715" s="17">
        <v>0.395874</v>
      </c>
      <c r="N715" s="18">
        <v>0.498971</v>
      </c>
      <c r="O715" s="19">
        <v>4.9899999999999999E-4</v>
      </c>
      <c r="P715" s="20">
        <v>1.1633789999999999</v>
      </c>
      <c r="Q715" s="21">
        <v>1.0087999999999999</v>
      </c>
      <c r="R715" s="22">
        <v>0.29089999999999999</v>
      </c>
      <c r="S715" s="23">
        <v>0.46060000000000001</v>
      </c>
      <c r="T715" s="24" t="s">
        <v>2537</v>
      </c>
    </row>
    <row r="716" spans="1:20" x14ac:dyDescent="0.25">
      <c r="A716" s="11">
        <v>41768</v>
      </c>
      <c r="B716" t="s">
        <v>512</v>
      </c>
      <c r="C716" t="s">
        <v>45</v>
      </c>
      <c r="D716">
        <v>2</v>
      </c>
      <c r="E716">
        <v>2.2999999999999998</v>
      </c>
      <c r="F716">
        <v>30</v>
      </c>
      <c r="H716">
        <v>20.2</v>
      </c>
      <c r="I716">
        <v>6318</v>
      </c>
      <c r="J716" t="s">
        <v>57</v>
      </c>
      <c r="K716" s="15">
        <v>1.7382850000000001</v>
      </c>
      <c r="L716" s="16">
        <v>635.53530000000001</v>
      </c>
      <c r="M716" s="17">
        <v>0.35837400000000003</v>
      </c>
      <c r="N716" s="18">
        <v>0.498971</v>
      </c>
      <c r="O716" s="19">
        <v>4.9899999999999999E-4</v>
      </c>
      <c r="P716" s="20">
        <v>1.1633789999999999</v>
      </c>
      <c r="Q716" s="21">
        <v>0.86739999999999995</v>
      </c>
      <c r="R716" s="22">
        <v>0.31709999999999999</v>
      </c>
      <c r="S716" s="23">
        <v>0.41689999999999999</v>
      </c>
      <c r="T716" s="24" t="s">
        <v>2537</v>
      </c>
    </row>
    <row r="717" spans="1:20" x14ac:dyDescent="0.25">
      <c r="A717" s="11">
        <v>41768</v>
      </c>
      <c r="B717" t="s">
        <v>512</v>
      </c>
      <c r="C717" t="s">
        <v>45</v>
      </c>
      <c r="D717">
        <v>2</v>
      </c>
      <c r="E717">
        <v>2.2999999999999998</v>
      </c>
      <c r="F717">
        <v>45</v>
      </c>
      <c r="H717">
        <v>20.2</v>
      </c>
      <c r="I717">
        <v>6318</v>
      </c>
      <c r="J717" t="s">
        <v>58</v>
      </c>
      <c r="K717" s="15">
        <v>1.698636</v>
      </c>
      <c r="L717" s="16">
        <v>754.27729999999997</v>
      </c>
      <c r="M717" s="17">
        <v>0.36451099999999997</v>
      </c>
      <c r="N717" s="18">
        <v>0.498971</v>
      </c>
      <c r="O717" s="19">
        <v>4.9899999999999999E-4</v>
      </c>
      <c r="P717" s="20">
        <v>1.1633789999999999</v>
      </c>
      <c r="Q717" s="21">
        <v>0.84760000000000002</v>
      </c>
      <c r="R717" s="22">
        <v>0.37640000000000001</v>
      </c>
      <c r="S717" s="23">
        <v>0.42409999999999998</v>
      </c>
      <c r="T717" s="24" t="s">
        <v>2537</v>
      </c>
    </row>
    <row r="718" spans="1:20" x14ac:dyDescent="0.25">
      <c r="A718" s="11">
        <v>41768</v>
      </c>
      <c r="B718" t="s">
        <v>512</v>
      </c>
      <c r="C718" t="s">
        <v>45</v>
      </c>
      <c r="D718">
        <v>2</v>
      </c>
      <c r="E718">
        <v>2.5</v>
      </c>
      <c r="F718">
        <v>0</v>
      </c>
      <c r="G718">
        <v>16.600000000000001</v>
      </c>
      <c r="H718">
        <v>22.6</v>
      </c>
      <c r="I718">
        <v>6319</v>
      </c>
      <c r="J718" t="s">
        <v>167</v>
      </c>
      <c r="K718" s="15">
        <v>1.8792169999999999</v>
      </c>
      <c r="L718" s="16">
        <v>445.12819999999999</v>
      </c>
      <c r="M718" s="17">
        <v>0.36562800000000001</v>
      </c>
      <c r="N718" s="18">
        <v>0.494813</v>
      </c>
      <c r="O718" s="19">
        <v>4.9479999999999999E-4</v>
      </c>
      <c r="P718" s="20">
        <v>1.1536839999999999</v>
      </c>
      <c r="Q718" s="21">
        <v>0.92989999999999995</v>
      </c>
      <c r="R718" s="22">
        <v>0.2203</v>
      </c>
      <c r="S718" s="23">
        <v>0.42180000000000001</v>
      </c>
      <c r="T718" s="24"/>
    </row>
    <row r="719" spans="1:20" x14ac:dyDescent="0.25">
      <c r="A719" s="11">
        <v>41768</v>
      </c>
      <c r="B719" t="s">
        <v>512</v>
      </c>
      <c r="C719" t="s">
        <v>45</v>
      </c>
      <c r="D719">
        <v>2</v>
      </c>
      <c r="E719">
        <v>2.5</v>
      </c>
      <c r="F719">
        <v>15</v>
      </c>
      <c r="H719">
        <v>20.100000000000001</v>
      </c>
      <c r="I719">
        <v>6319</v>
      </c>
      <c r="J719" t="s">
        <v>59</v>
      </c>
      <c r="K719" s="15">
        <v>1.7924629999999999</v>
      </c>
      <c r="L719" s="16">
        <v>532.18790000000001</v>
      </c>
      <c r="M719" s="17">
        <v>0.36042299999999999</v>
      </c>
      <c r="N719" s="18">
        <v>0.49903399999999998</v>
      </c>
      <c r="O719" s="19">
        <v>4.9899999999999999E-4</v>
      </c>
      <c r="P719" s="20">
        <v>1.1635260000000001</v>
      </c>
      <c r="Q719" s="21">
        <v>0.89449999999999996</v>
      </c>
      <c r="R719" s="22">
        <v>0.2656</v>
      </c>
      <c r="S719" s="23">
        <v>0.4194</v>
      </c>
      <c r="T719" s="24"/>
    </row>
    <row r="720" spans="1:20" x14ac:dyDescent="0.25">
      <c r="A720" s="11">
        <v>41768</v>
      </c>
      <c r="B720" t="s">
        <v>512</v>
      </c>
      <c r="C720" t="s">
        <v>45</v>
      </c>
      <c r="D720">
        <v>2</v>
      </c>
      <c r="E720">
        <v>2.5</v>
      </c>
      <c r="F720">
        <v>30</v>
      </c>
      <c r="H720">
        <v>19.100000000000001</v>
      </c>
      <c r="I720">
        <v>6319</v>
      </c>
      <c r="J720" t="s">
        <v>60</v>
      </c>
      <c r="K720" s="15">
        <v>1.655518</v>
      </c>
      <c r="L720" s="16">
        <v>605.11220000000003</v>
      </c>
      <c r="M720" s="17">
        <v>0.35704200000000003</v>
      </c>
      <c r="N720" s="18">
        <v>0.50074300000000005</v>
      </c>
      <c r="O720" s="19">
        <v>5.0069999999999997E-4</v>
      </c>
      <c r="P720" s="20">
        <v>1.167511</v>
      </c>
      <c r="Q720" s="21">
        <v>0.82899999999999996</v>
      </c>
      <c r="R720" s="22">
        <v>0.30299999999999999</v>
      </c>
      <c r="S720" s="23">
        <v>0.41689999999999999</v>
      </c>
      <c r="T720" s="24"/>
    </row>
    <row r="721" spans="1:20" x14ac:dyDescent="0.25">
      <c r="A721" s="11">
        <v>41768</v>
      </c>
      <c r="B721" t="s">
        <v>512</v>
      </c>
      <c r="C721" t="s">
        <v>45</v>
      </c>
      <c r="D721">
        <v>2</v>
      </c>
      <c r="E721">
        <v>2.5</v>
      </c>
      <c r="F721">
        <v>45</v>
      </c>
      <c r="H721">
        <v>19.100000000000001</v>
      </c>
      <c r="I721">
        <v>6319</v>
      </c>
      <c r="J721" t="s">
        <v>61</v>
      </c>
      <c r="K721" s="15">
        <v>1.5911649999999999</v>
      </c>
      <c r="L721" s="16">
        <v>669.63869999999997</v>
      </c>
      <c r="M721" s="17">
        <v>0.36083399999999999</v>
      </c>
      <c r="N721" s="18">
        <v>0.50074300000000005</v>
      </c>
      <c r="O721" s="19">
        <v>5.0069999999999997E-4</v>
      </c>
      <c r="P721" s="20">
        <v>1.167511</v>
      </c>
      <c r="Q721" s="21">
        <v>0.79679999999999995</v>
      </c>
      <c r="R721" s="22">
        <v>0.33529999999999999</v>
      </c>
      <c r="S721" s="23">
        <v>0.42130000000000001</v>
      </c>
      <c r="T721" s="24"/>
    </row>
    <row r="722" spans="1:20" x14ac:dyDescent="0.25">
      <c r="A722" s="11">
        <v>41768</v>
      </c>
      <c r="B722" t="s">
        <v>512</v>
      </c>
      <c r="C722" t="s">
        <v>45</v>
      </c>
      <c r="D722">
        <v>2</v>
      </c>
      <c r="E722">
        <v>2.6</v>
      </c>
      <c r="F722">
        <v>0</v>
      </c>
      <c r="G722">
        <v>16.600000000000001</v>
      </c>
      <c r="H722">
        <v>21.1</v>
      </c>
      <c r="I722">
        <v>6320</v>
      </c>
      <c r="J722" t="s">
        <v>168</v>
      </c>
      <c r="K722" s="15">
        <v>1.8115049999999999</v>
      </c>
      <c r="L722" s="16">
        <v>511.166</v>
      </c>
      <c r="M722" s="17">
        <v>0.36827300000000002</v>
      </c>
      <c r="N722" s="18">
        <v>0.49738700000000002</v>
      </c>
      <c r="O722" s="19">
        <v>4.9739999999999995E-4</v>
      </c>
      <c r="P722" s="20">
        <v>1.1596869999999999</v>
      </c>
      <c r="Q722" s="21">
        <v>0.90100000000000002</v>
      </c>
      <c r="R722" s="22">
        <v>0.25419999999999998</v>
      </c>
      <c r="S722" s="23">
        <v>0.42709999999999998</v>
      </c>
      <c r="T722" s="24"/>
    </row>
    <row r="723" spans="1:20" x14ac:dyDescent="0.25">
      <c r="A723" s="11">
        <v>41768</v>
      </c>
      <c r="B723" t="s">
        <v>512</v>
      </c>
      <c r="C723" t="s">
        <v>45</v>
      </c>
      <c r="D723">
        <v>2</v>
      </c>
      <c r="E723">
        <v>2.6</v>
      </c>
      <c r="F723">
        <v>15</v>
      </c>
      <c r="H723">
        <v>20.100000000000001</v>
      </c>
      <c r="I723">
        <v>6320</v>
      </c>
      <c r="J723" t="s">
        <v>62</v>
      </c>
      <c r="K723" s="15">
        <v>1.7814019999999999</v>
      </c>
      <c r="L723" s="16">
        <v>583.49810000000002</v>
      </c>
      <c r="M723" s="17">
        <v>0.37489099999999997</v>
      </c>
      <c r="N723" s="18">
        <v>0.499085</v>
      </c>
      <c r="O723" s="19">
        <v>4.9910000000000004E-4</v>
      </c>
      <c r="P723" s="20">
        <v>1.163645</v>
      </c>
      <c r="Q723" s="21">
        <v>0.8891</v>
      </c>
      <c r="R723" s="22">
        <v>0.29120000000000001</v>
      </c>
      <c r="S723" s="23">
        <v>0.43619999999999998</v>
      </c>
      <c r="T723" s="24"/>
    </row>
    <row r="724" spans="1:20" x14ac:dyDescent="0.25">
      <c r="A724" s="11">
        <v>41768</v>
      </c>
      <c r="B724" t="s">
        <v>512</v>
      </c>
      <c r="C724" t="s">
        <v>45</v>
      </c>
      <c r="D724">
        <v>2</v>
      </c>
      <c r="E724">
        <v>2.6</v>
      </c>
      <c r="F724">
        <v>30</v>
      </c>
      <c r="H724">
        <v>19.600000000000001</v>
      </c>
      <c r="I724">
        <v>6320</v>
      </c>
      <c r="J724" t="s">
        <v>63</v>
      </c>
      <c r="K724" s="15">
        <v>1.7807949999999999</v>
      </c>
      <c r="L724" s="16">
        <v>704.45809999999994</v>
      </c>
      <c r="M724" s="17">
        <v>0.39182499999999998</v>
      </c>
      <c r="N724" s="18">
        <v>0.49993700000000002</v>
      </c>
      <c r="O724" s="19">
        <v>4.9989999999999995E-4</v>
      </c>
      <c r="P724" s="20">
        <v>1.1656329999999999</v>
      </c>
      <c r="Q724" s="21">
        <v>0.89029999999999998</v>
      </c>
      <c r="R724" s="22">
        <v>0.35220000000000001</v>
      </c>
      <c r="S724" s="23">
        <v>0.45669999999999999</v>
      </c>
      <c r="T724" s="24"/>
    </row>
    <row r="725" spans="1:20" x14ac:dyDescent="0.25">
      <c r="A725" s="11">
        <v>41768</v>
      </c>
      <c r="B725" t="s">
        <v>512</v>
      </c>
      <c r="C725" t="s">
        <v>45</v>
      </c>
      <c r="D725">
        <v>2</v>
      </c>
      <c r="E725">
        <v>2.6</v>
      </c>
      <c r="F725">
        <v>45</v>
      </c>
      <c r="H725">
        <v>19.600000000000001</v>
      </c>
      <c r="I725">
        <v>6320</v>
      </c>
      <c r="J725" t="s">
        <v>64</v>
      </c>
      <c r="K725" s="15">
        <v>1.6773260000000001</v>
      </c>
      <c r="L725" s="16">
        <v>778.90449999999998</v>
      </c>
      <c r="M725" s="17">
        <v>0.37560399999999999</v>
      </c>
      <c r="N725" s="18">
        <v>0.49993700000000002</v>
      </c>
      <c r="O725" s="19">
        <v>4.9989999999999995E-4</v>
      </c>
      <c r="P725" s="20">
        <v>1.1656329999999999</v>
      </c>
      <c r="Q725" s="21">
        <v>0.83860000000000001</v>
      </c>
      <c r="R725" s="22">
        <v>0.38940000000000002</v>
      </c>
      <c r="S725" s="23">
        <v>0.43780000000000002</v>
      </c>
      <c r="T725" s="24"/>
    </row>
    <row r="726" spans="1:20" x14ac:dyDescent="0.25">
      <c r="A726" s="11">
        <v>41768</v>
      </c>
      <c r="B726" t="s">
        <v>512</v>
      </c>
      <c r="C726" t="s">
        <v>45</v>
      </c>
      <c r="D726">
        <v>2</v>
      </c>
      <c r="E726">
        <v>2.7</v>
      </c>
      <c r="F726">
        <v>0</v>
      </c>
      <c r="G726">
        <v>16.399999999999999</v>
      </c>
      <c r="H726">
        <v>21.1</v>
      </c>
      <c r="I726">
        <v>6321</v>
      </c>
      <c r="J726" t="s">
        <v>169</v>
      </c>
      <c r="K726" s="15">
        <v>1.7932870000000001</v>
      </c>
      <c r="L726" s="16">
        <v>435.59039999999999</v>
      </c>
      <c r="M726" s="17">
        <v>0.34970099999999998</v>
      </c>
      <c r="N726" s="18">
        <v>0.497365</v>
      </c>
      <c r="O726" s="19">
        <v>4.9739999999999995E-4</v>
      </c>
      <c r="P726" s="20">
        <v>1.1596359999999999</v>
      </c>
      <c r="Q726" s="21">
        <v>0.89190000000000003</v>
      </c>
      <c r="R726" s="22">
        <v>0.21659999999999999</v>
      </c>
      <c r="S726" s="23">
        <v>0.40550000000000003</v>
      </c>
      <c r="T726" s="24"/>
    </row>
    <row r="727" spans="1:20" x14ac:dyDescent="0.25">
      <c r="A727" s="11">
        <v>41768</v>
      </c>
      <c r="B727" t="s">
        <v>512</v>
      </c>
      <c r="C727" t="s">
        <v>45</v>
      </c>
      <c r="D727">
        <v>2</v>
      </c>
      <c r="E727">
        <v>2.7</v>
      </c>
      <c r="F727">
        <v>15</v>
      </c>
      <c r="H727">
        <v>20.100000000000001</v>
      </c>
      <c r="I727">
        <v>6321</v>
      </c>
      <c r="J727" t="s">
        <v>65</v>
      </c>
      <c r="K727" s="15">
        <v>1.8636760000000001</v>
      </c>
      <c r="L727" s="16">
        <v>646.01689999999996</v>
      </c>
      <c r="M727" s="17">
        <v>0.372639</v>
      </c>
      <c r="N727" s="18">
        <v>0.49906299999999998</v>
      </c>
      <c r="O727" s="19">
        <v>4.9910000000000004E-4</v>
      </c>
      <c r="P727" s="20">
        <v>1.163594</v>
      </c>
      <c r="Q727" s="21">
        <v>0.93010000000000004</v>
      </c>
      <c r="R727" s="22">
        <v>0.32240000000000002</v>
      </c>
      <c r="S727" s="23">
        <v>0.43359999999999999</v>
      </c>
      <c r="T727" s="24"/>
    </row>
    <row r="728" spans="1:20" x14ac:dyDescent="0.25">
      <c r="A728" s="11">
        <v>41768</v>
      </c>
      <c r="B728" t="s">
        <v>512</v>
      </c>
      <c r="C728" t="s">
        <v>45</v>
      </c>
      <c r="D728">
        <v>2</v>
      </c>
      <c r="E728">
        <v>2.7</v>
      </c>
      <c r="F728">
        <v>30</v>
      </c>
      <c r="H728">
        <v>20.100000000000001</v>
      </c>
      <c r="I728">
        <v>6321</v>
      </c>
      <c r="J728" t="s">
        <v>66</v>
      </c>
      <c r="K728" s="15">
        <v>1.697417</v>
      </c>
      <c r="L728" s="16">
        <v>800.29539999999997</v>
      </c>
      <c r="M728" s="17">
        <v>0.35431000000000001</v>
      </c>
      <c r="N728" s="18">
        <v>0.49906299999999998</v>
      </c>
      <c r="O728" s="19">
        <v>4.9910000000000004E-4</v>
      </c>
      <c r="P728" s="20">
        <v>1.163594</v>
      </c>
      <c r="Q728" s="21">
        <v>0.84709999999999996</v>
      </c>
      <c r="R728" s="22">
        <v>0.39939999999999998</v>
      </c>
      <c r="S728" s="23">
        <v>0.4123</v>
      </c>
      <c r="T728" s="24"/>
    </row>
    <row r="729" spans="1:20" x14ac:dyDescent="0.25">
      <c r="A729" s="11">
        <v>41768</v>
      </c>
      <c r="B729" t="s">
        <v>512</v>
      </c>
      <c r="C729" t="s">
        <v>45</v>
      </c>
      <c r="D729">
        <v>2</v>
      </c>
      <c r="E729">
        <v>2.7</v>
      </c>
      <c r="F729">
        <v>45</v>
      </c>
      <c r="H729">
        <v>20.100000000000001</v>
      </c>
      <c r="I729">
        <v>6321</v>
      </c>
      <c r="J729" t="s">
        <v>67</v>
      </c>
      <c r="K729" s="15">
        <v>1.6932529999999999</v>
      </c>
      <c r="L729" s="16">
        <v>977.43299999999999</v>
      </c>
      <c r="M729" s="17">
        <v>0.36356300000000003</v>
      </c>
      <c r="N729" s="18">
        <v>0.49906299999999998</v>
      </c>
      <c r="O729" s="19">
        <v>4.9910000000000004E-4</v>
      </c>
      <c r="P729" s="20">
        <v>1.163594</v>
      </c>
      <c r="Q729" s="21">
        <v>0.84499999999999997</v>
      </c>
      <c r="R729" s="22">
        <v>0.48780000000000001</v>
      </c>
      <c r="S729" s="23">
        <v>0.42299999999999999</v>
      </c>
      <c r="T729" s="24"/>
    </row>
    <row r="730" spans="1:20" x14ac:dyDescent="0.25">
      <c r="A730" s="11">
        <v>41768</v>
      </c>
      <c r="B730" t="s">
        <v>44</v>
      </c>
      <c r="C730" t="s">
        <v>45</v>
      </c>
      <c r="D730">
        <v>3</v>
      </c>
      <c r="E730">
        <v>3</v>
      </c>
      <c r="F730">
        <v>0</v>
      </c>
      <c r="G730">
        <v>15.8</v>
      </c>
      <c r="H730">
        <v>20.6</v>
      </c>
      <c r="I730">
        <v>6322</v>
      </c>
      <c r="J730" t="s">
        <v>170</v>
      </c>
      <c r="K730" s="15">
        <v>1.8530180000000001</v>
      </c>
      <c r="L730" s="16">
        <v>434.43459999999999</v>
      </c>
      <c r="M730" s="17">
        <v>0.35524800000000001</v>
      </c>
      <c r="N730" s="18">
        <v>0.49823200000000001</v>
      </c>
      <c r="O730" s="19">
        <v>4.9819999999999997E-4</v>
      </c>
      <c r="P730" s="20">
        <v>1.1616569999999999</v>
      </c>
      <c r="Q730" s="21">
        <v>0.92320000000000002</v>
      </c>
      <c r="R730" s="22">
        <v>0.21640000000000001</v>
      </c>
      <c r="S730" s="23">
        <v>0.41270000000000001</v>
      </c>
      <c r="T730" s="24"/>
    </row>
    <row r="731" spans="1:20" x14ac:dyDescent="0.25">
      <c r="A731" s="11">
        <v>41768</v>
      </c>
      <c r="B731" t="s">
        <v>44</v>
      </c>
      <c r="C731" t="s">
        <v>45</v>
      </c>
      <c r="D731">
        <v>3</v>
      </c>
      <c r="E731">
        <v>3</v>
      </c>
      <c r="F731">
        <v>15</v>
      </c>
      <c r="H731">
        <v>19.100000000000001</v>
      </c>
      <c r="I731">
        <v>6322</v>
      </c>
      <c r="J731" t="s">
        <v>68</v>
      </c>
      <c r="K731" s="15">
        <v>1.745978</v>
      </c>
      <c r="L731" s="16">
        <v>633.37249999999995</v>
      </c>
      <c r="M731" s="17">
        <v>0.36153999999999997</v>
      </c>
      <c r="N731" s="18">
        <v>0.50079099999999999</v>
      </c>
      <c r="O731" s="19">
        <v>5.0080000000000003E-4</v>
      </c>
      <c r="P731" s="20">
        <v>1.1676230000000001</v>
      </c>
      <c r="Q731" s="21">
        <v>0.87439999999999996</v>
      </c>
      <c r="R731" s="22">
        <v>0.31719999999999998</v>
      </c>
      <c r="S731" s="23">
        <v>0.42209999999999998</v>
      </c>
      <c r="T731" s="24"/>
    </row>
    <row r="732" spans="1:20" x14ac:dyDescent="0.25">
      <c r="A732" s="11">
        <v>41768</v>
      </c>
      <c r="B732" t="s">
        <v>44</v>
      </c>
      <c r="C732" t="s">
        <v>45</v>
      </c>
      <c r="D732">
        <v>3</v>
      </c>
      <c r="E732">
        <v>3</v>
      </c>
      <c r="F732">
        <v>30</v>
      </c>
      <c r="H732">
        <v>19.100000000000001</v>
      </c>
      <c r="I732">
        <v>6322</v>
      </c>
      <c r="J732" t="s">
        <v>69</v>
      </c>
      <c r="K732" s="15">
        <v>1.5689550000000001</v>
      </c>
      <c r="L732" s="16">
        <v>771.20740000000001</v>
      </c>
      <c r="M732" s="17">
        <v>0.35950399999999999</v>
      </c>
      <c r="N732" s="18">
        <v>0.50079099999999999</v>
      </c>
      <c r="O732" s="19">
        <v>5.0080000000000003E-4</v>
      </c>
      <c r="P732" s="20">
        <v>1.1676230000000001</v>
      </c>
      <c r="Q732" s="21">
        <v>0.78569999999999995</v>
      </c>
      <c r="R732" s="22">
        <v>0.38619999999999999</v>
      </c>
      <c r="S732" s="23">
        <v>0.41980000000000001</v>
      </c>
      <c r="T732" s="24"/>
    </row>
    <row r="733" spans="1:20" x14ac:dyDescent="0.25">
      <c r="A733" s="11">
        <v>41768</v>
      </c>
      <c r="B733" t="s">
        <v>44</v>
      </c>
      <c r="C733" t="s">
        <v>45</v>
      </c>
      <c r="D733">
        <v>3</v>
      </c>
      <c r="E733">
        <v>3</v>
      </c>
      <c r="F733">
        <v>45</v>
      </c>
      <c r="H733">
        <v>19.100000000000001</v>
      </c>
      <c r="I733">
        <v>6322</v>
      </c>
      <c r="J733" t="s">
        <v>70</v>
      </c>
      <c r="K733" s="15">
        <v>1.512289</v>
      </c>
      <c r="L733" s="16">
        <v>961.31569999999999</v>
      </c>
      <c r="M733" s="17">
        <v>0.36901099999999998</v>
      </c>
      <c r="N733" s="18">
        <v>0.50079099999999999</v>
      </c>
      <c r="O733" s="19">
        <v>5.0080000000000003E-4</v>
      </c>
      <c r="P733" s="20">
        <v>1.1676230000000001</v>
      </c>
      <c r="Q733" s="21">
        <v>0.75729999999999997</v>
      </c>
      <c r="R733" s="22">
        <v>0.48139999999999999</v>
      </c>
      <c r="S733" s="23">
        <v>0.43090000000000001</v>
      </c>
      <c r="T733" s="24"/>
    </row>
    <row r="734" spans="1:20" x14ac:dyDescent="0.25">
      <c r="A734" s="11">
        <v>41768</v>
      </c>
      <c r="B734" t="s">
        <v>44</v>
      </c>
      <c r="C734" t="s">
        <v>45</v>
      </c>
      <c r="D734">
        <v>3</v>
      </c>
      <c r="E734">
        <v>3.1</v>
      </c>
      <c r="F734">
        <v>0</v>
      </c>
      <c r="G734">
        <v>15.5</v>
      </c>
      <c r="H734">
        <v>20.100000000000001</v>
      </c>
      <c r="I734">
        <v>6323</v>
      </c>
      <c r="J734" t="s">
        <v>171</v>
      </c>
      <c r="K734" s="15">
        <v>1.990683</v>
      </c>
      <c r="L734" s="16">
        <v>489.0847</v>
      </c>
      <c r="M734" s="17">
        <v>0.38658599999999999</v>
      </c>
      <c r="N734" s="18">
        <v>0.49910199999999999</v>
      </c>
      <c r="O734" s="19">
        <v>4.9910000000000004E-4</v>
      </c>
      <c r="P734" s="20">
        <v>1.1636850000000001</v>
      </c>
      <c r="Q734" s="21">
        <v>0.99360000000000004</v>
      </c>
      <c r="R734" s="22">
        <v>0.24410000000000001</v>
      </c>
      <c r="S734" s="23">
        <v>0.44990000000000002</v>
      </c>
      <c r="T734" s="24"/>
    </row>
    <row r="735" spans="1:20" x14ac:dyDescent="0.25">
      <c r="A735" s="11">
        <v>41768</v>
      </c>
      <c r="B735" t="s">
        <v>44</v>
      </c>
      <c r="C735" t="s">
        <v>45</v>
      </c>
      <c r="D735">
        <v>3</v>
      </c>
      <c r="E735">
        <v>3.1</v>
      </c>
      <c r="F735">
        <v>15</v>
      </c>
      <c r="H735">
        <v>19.100000000000001</v>
      </c>
      <c r="I735">
        <v>6323</v>
      </c>
      <c r="J735" t="s">
        <v>71</v>
      </c>
      <c r="K735" s="15">
        <v>1.728483</v>
      </c>
      <c r="L735" s="16">
        <v>618.48199999999997</v>
      </c>
      <c r="M735" s="17">
        <v>0.372751</v>
      </c>
      <c r="N735" s="18">
        <v>0.50081200000000003</v>
      </c>
      <c r="O735" s="19">
        <v>5.0080000000000003E-4</v>
      </c>
      <c r="P735" s="20">
        <v>1.1676709999999999</v>
      </c>
      <c r="Q735" s="21">
        <v>0.86560000000000004</v>
      </c>
      <c r="R735" s="22">
        <v>0.30969999999999998</v>
      </c>
      <c r="S735" s="23">
        <v>0.43530000000000002</v>
      </c>
      <c r="T735" s="24"/>
    </row>
    <row r="736" spans="1:20" x14ac:dyDescent="0.25">
      <c r="A736" s="11">
        <v>41768</v>
      </c>
      <c r="B736" t="s">
        <v>44</v>
      </c>
      <c r="C736" t="s">
        <v>45</v>
      </c>
      <c r="D736">
        <v>3</v>
      </c>
      <c r="E736">
        <v>3.1</v>
      </c>
      <c r="F736">
        <v>30</v>
      </c>
      <c r="H736">
        <v>19.100000000000001</v>
      </c>
      <c r="I736">
        <v>6323</v>
      </c>
      <c r="J736" t="s">
        <v>72</v>
      </c>
      <c r="K736" s="15">
        <v>1.58616</v>
      </c>
      <c r="L736" s="16">
        <v>747.60249999999996</v>
      </c>
      <c r="M736" s="17">
        <v>0.35404600000000003</v>
      </c>
      <c r="N736" s="18">
        <v>0.50081200000000003</v>
      </c>
      <c r="O736" s="19">
        <v>5.0080000000000003E-4</v>
      </c>
      <c r="P736" s="20">
        <v>1.1676709999999999</v>
      </c>
      <c r="Q736" s="21">
        <v>0.7944</v>
      </c>
      <c r="R736" s="22">
        <v>0.37440000000000001</v>
      </c>
      <c r="S736" s="23">
        <v>0.41339999999999999</v>
      </c>
      <c r="T736" s="24"/>
    </row>
    <row r="737" spans="1:20" x14ac:dyDescent="0.25">
      <c r="A737" s="11">
        <v>41768</v>
      </c>
      <c r="B737" t="s">
        <v>44</v>
      </c>
      <c r="C737" t="s">
        <v>45</v>
      </c>
      <c r="D737">
        <v>3</v>
      </c>
      <c r="E737">
        <v>3.1</v>
      </c>
      <c r="F737">
        <v>45</v>
      </c>
      <c r="H737">
        <v>19.600000000000001</v>
      </c>
      <c r="I737">
        <v>6323</v>
      </c>
      <c r="J737" t="s">
        <v>73</v>
      </c>
      <c r="K737" s="15">
        <v>1.5116719999999999</v>
      </c>
      <c r="L737" s="16">
        <v>901.97170000000006</v>
      </c>
      <c r="M737" s="17">
        <v>0.37449300000000002</v>
      </c>
      <c r="N737" s="18">
        <v>0.49995400000000001</v>
      </c>
      <c r="O737" s="19">
        <v>5.0000000000000001E-4</v>
      </c>
      <c r="P737" s="20">
        <v>1.165672</v>
      </c>
      <c r="Q737" s="21">
        <v>0.75580000000000003</v>
      </c>
      <c r="R737" s="22">
        <v>0.45090000000000002</v>
      </c>
      <c r="S737" s="23">
        <v>0.4365</v>
      </c>
      <c r="T737" s="24"/>
    </row>
    <row r="738" spans="1:20" x14ac:dyDescent="0.25">
      <c r="A738" s="11">
        <v>41768</v>
      </c>
      <c r="B738" t="s">
        <v>44</v>
      </c>
      <c r="C738" t="s">
        <v>45</v>
      </c>
      <c r="D738">
        <v>3</v>
      </c>
      <c r="E738">
        <v>3.2</v>
      </c>
      <c r="F738">
        <v>0</v>
      </c>
      <c r="G738">
        <v>16.3</v>
      </c>
      <c r="H738">
        <v>19.100000000000001</v>
      </c>
      <c r="I738">
        <v>6324</v>
      </c>
      <c r="J738" t="s">
        <v>172</v>
      </c>
      <c r="K738" s="15">
        <v>1.7486219999999999</v>
      </c>
      <c r="L738" s="16">
        <v>410.33449999999999</v>
      </c>
      <c r="M738" s="17">
        <v>0.33255200000000001</v>
      </c>
      <c r="N738" s="18">
        <v>0.50081699999999996</v>
      </c>
      <c r="O738" s="19">
        <v>5.0080000000000003E-4</v>
      </c>
      <c r="P738" s="20">
        <v>1.167683</v>
      </c>
      <c r="Q738" s="21">
        <v>0.87570000000000003</v>
      </c>
      <c r="R738" s="22">
        <v>0.20549999999999999</v>
      </c>
      <c r="S738" s="23">
        <v>0.38829999999999998</v>
      </c>
      <c r="T738" s="24"/>
    </row>
    <row r="739" spans="1:20" x14ac:dyDescent="0.25">
      <c r="A739" s="11">
        <v>41768</v>
      </c>
      <c r="B739" t="s">
        <v>44</v>
      </c>
      <c r="C739" t="s">
        <v>45</v>
      </c>
      <c r="D739">
        <v>3</v>
      </c>
      <c r="E739">
        <v>3.2</v>
      </c>
      <c r="F739">
        <v>15</v>
      </c>
      <c r="H739">
        <v>18.100000000000001</v>
      </c>
      <c r="I739">
        <v>6324</v>
      </c>
      <c r="J739" t="s">
        <v>74</v>
      </c>
      <c r="K739" s="15">
        <v>1.6882170000000001</v>
      </c>
      <c r="L739" s="16">
        <v>563.60320000000002</v>
      </c>
      <c r="M739" s="17">
        <v>0.34392600000000001</v>
      </c>
      <c r="N739" s="18">
        <v>0.50253999999999999</v>
      </c>
      <c r="O739" s="19">
        <v>5.0250000000000002E-4</v>
      </c>
      <c r="P739" s="20">
        <v>1.1717</v>
      </c>
      <c r="Q739" s="21">
        <v>0.84840000000000004</v>
      </c>
      <c r="R739" s="22">
        <v>0.28320000000000001</v>
      </c>
      <c r="S739" s="23">
        <v>0.40300000000000002</v>
      </c>
      <c r="T739" s="24"/>
    </row>
    <row r="740" spans="1:20" x14ac:dyDescent="0.25">
      <c r="A740" s="11">
        <v>41768</v>
      </c>
      <c r="B740" t="s">
        <v>44</v>
      </c>
      <c r="C740" t="s">
        <v>45</v>
      </c>
      <c r="D740">
        <v>3</v>
      </c>
      <c r="E740">
        <v>3.2</v>
      </c>
      <c r="F740">
        <v>30</v>
      </c>
      <c r="H740">
        <v>18.600000000000001</v>
      </c>
      <c r="I740">
        <v>6324</v>
      </c>
      <c r="J740" t="s">
        <v>75</v>
      </c>
      <c r="K740" s="15">
        <v>1.528764</v>
      </c>
      <c r="L740" s="16">
        <v>668.09960000000001</v>
      </c>
      <c r="M740" s="17">
        <v>0.33242899999999997</v>
      </c>
      <c r="N740" s="18">
        <v>0.50167700000000004</v>
      </c>
      <c r="O740" s="19">
        <v>5.017E-4</v>
      </c>
      <c r="P740" s="20">
        <v>1.1696880000000001</v>
      </c>
      <c r="Q740" s="21">
        <v>0.76690000000000003</v>
      </c>
      <c r="R740" s="22">
        <v>0.3352</v>
      </c>
      <c r="S740" s="23">
        <v>0.38879999999999998</v>
      </c>
      <c r="T740" s="24"/>
    </row>
    <row r="741" spans="1:20" x14ac:dyDescent="0.25">
      <c r="A741" s="11">
        <v>41768</v>
      </c>
      <c r="B741" t="s">
        <v>44</v>
      </c>
      <c r="C741" t="s">
        <v>45</v>
      </c>
      <c r="D741">
        <v>3</v>
      </c>
      <c r="E741">
        <v>3.2</v>
      </c>
      <c r="F741">
        <v>45</v>
      </c>
      <c r="H741">
        <v>20.6</v>
      </c>
      <c r="I741">
        <v>6324</v>
      </c>
      <c r="J741" t="s">
        <v>76</v>
      </c>
      <c r="K741" s="15">
        <v>1.392603</v>
      </c>
      <c r="L741" s="16">
        <v>775.35350000000005</v>
      </c>
      <c r="M741" s="17">
        <v>0.32912599999999997</v>
      </c>
      <c r="N741" s="18">
        <v>0.49825599999999998</v>
      </c>
      <c r="O741" s="19">
        <v>4.9830000000000002E-4</v>
      </c>
      <c r="P741" s="20">
        <v>1.1617120000000001</v>
      </c>
      <c r="Q741" s="21">
        <v>0.69389999999999996</v>
      </c>
      <c r="R741" s="22">
        <v>0.38629999999999998</v>
      </c>
      <c r="S741" s="23">
        <v>0.38229999999999997</v>
      </c>
      <c r="T741" s="24"/>
    </row>
    <row r="742" spans="1:20" x14ac:dyDescent="0.25">
      <c r="A742" s="11">
        <v>41768</v>
      </c>
      <c r="B742" t="s">
        <v>44</v>
      </c>
      <c r="C742" t="s">
        <v>45</v>
      </c>
      <c r="D742">
        <v>3</v>
      </c>
      <c r="E742">
        <v>3.4</v>
      </c>
      <c r="F742">
        <v>0</v>
      </c>
      <c r="G742">
        <v>16.100000000000001</v>
      </c>
      <c r="H742">
        <v>20.6</v>
      </c>
      <c r="I742">
        <v>6325</v>
      </c>
      <c r="J742" t="s">
        <v>173</v>
      </c>
      <c r="K742" s="15">
        <v>1.7603200000000001</v>
      </c>
      <c r="L742" s="16">
        <v>427.74560000000002</v>
      </c>
      <c r="M742" s="17">
        <v>0.32607000000000003</v>
      </c>
      <c r="N742" s="18">
        <v>0.49820999999999999</v>
      </c>
      <c r="O742" s="19">
        <v>4.9819999999999997E-4</v>
      </c>
      <c r="P742" s="20">
        <v>1.161605</v>
      </c>
      <c r="Q742" s="21">
        <v>0.877</v>
      </c>
      <c r="R742" s="22">
        <v>0.21310000000000001</v>
      </c>
      <c r="S742" s="23">
        <v>0.37880000000000003</v>
      </c>
      <c r="T742" s="24"/>
    </row>
    <row r="743" spans="1:20" x14ac:dyDescent="0.25">
      <c r="A743" s="11">
        <v>41768</v>
      </c>
      <c r="B743" t="s">
        <v>44</v>
      </c>
      <c r="C743" t="s">
        <v>45</v>
      </c>
      <c r="D743">
        <v>3</v>
      </c>
      <c r="E743">
        <v>3.4</v>
      </c>
      <c r="F743">
        <v>15</v>
      </c>
      <c r="H743">
        <v>19.100000000000001</v>
      </c>
      <c r="I743">
        <v>6325</v>
      </c>
      <c r="J743" t="s">
        <v>77</v>
      </c>
      <c r="K743" s="15">
        <v>1.6918580000000001</v>
      </c>
      <c r="L743" s="16">
        <v>675.41380000000004</v>
      </c>
      <c r="M743" s="17">
        <v>0.33950399999999997</v>
      </c>
      <c r="N743" s="18">
        <v>0.50077000000000005</v>
      </c>
      <c r="O743" s="19">
        <v>5.0080000000000003E-4</v>
      </c>
      <c r="P743" s="20">
        <v>1.167575</v>
      </c>
      <c r="Q743" s="21">
        <v>0.84719999999999995</v>
      </c>
      <c r="R743" s="22">
        <v>0.3382</v>
      </c>
      <c r="S743" s="23">
        <v>0.39639999999999997</v>
      </c>
      <c r="T743" s="24"/>
    </row>
    <row r="744" spans="1:20" x14ac:dyDescent="0.25">
      <c r="A744" s="11">
        <v>41768</v>
      </c>
      <c r="B744" t="s">
        <v>44</v>
      </c>
      <c r="C744" t="s">
        <v>45</v>
      </c>
      <c r="D744">
        <v>3</v>
      </c>
      <c r="E744">
        <v>3.4</v>
      </c>
      <c r="F744">
        <v>30</v>
      </c>
      <c r="H744">
        <v>18.600000000000001</v>
      </c>
      <c r="I744">
        <v>6325</v>
      </c>
      <c r="J744" t="s">
        <v>78</v>
      </c>
      <c r="K744" s="15">
        <v>1.603707</v>
      </c>
      <c r="L744" s="16">
        <v>879.39559999999994</v>
      </c>
      <c r="M744" s="17">
        <v>0.34603200000000001</v>
      </c>
      <c r="N744" s="18">
        <v>0.50162899999999999</v>
      </c>
      <c r="O744" s="19">
        <v>5.0160000000000005E-4</v>
      </c>
      <c r="P744" s="20">
        <v>1.1695759999999999</v>
      </c>
      <c r="Q744" s="21">
        <v>0.80449999999999999</v>
      </c>
      <c r="R744" s="22">
        <v>0.44109999999999999</v>
      </c>
      <c r="S744" s="23">
        <v>0.4047</v>
      </c>
      <c r="T744" s="24"/>
    </row>
    <row r="745" spans="1:20" x14ac:dyDescent="0.25">
      <c r="A745" s="11">
        <v>41768</v>
      </c>
      <c r="B745" t="s">
        <v>44</v>
      </c>
      <c r="C745" t="s">
        <v>45</v>
      </c>
      <c r="D745">
        <v>3</v>
      </c>
      <c r="E745">
        <v>3.4</v>
      </c>
      <c r="F745">
        <v>45</v>
      </c>
      <c r="H745">
        <v>18.600000000000001</v>
      </c>
      <c r="I745">
        <v>6325</v>
      </c>
      <c r="J745" t="s">
        <v>79</v>
      </c>
      <c r="K745" s="15">
        <v>1.44564</v>
      </c>
      <c r="L745" s="16">
        <v>1020.206</v>
      </c>
      <c r="M745" s="17">
        <v>0.32862000000000002</v>
      </c>
      <c r="N745" s="18">
        <v>0.50162899999999999</v>
      </c>
      <c r="O745" s="19">
        <v>5.0160000000000005E-4</v>
      </c>
      <c r="P745" s="20">
        <v>1.1695759999999999</v>
      </c>
      <c r="Q745" s="21">
        <v>0.72519999999999996</v>
      </c>
      <c r="R745" s="22">
        <v>0.51180000000000003</v>
      </c>
      <c r="S745" s="23">
        <v>0.38429999999999997</v>
      </c>
      <c r="T745" s="24"/>
    </row>
    <row r="746" spans="1:20" x14ac:dyDescent="0.25">
      <c r="A746" s="11">
        <v>41768</v>
      </c>
      <c r="B746" t="s">
        <v>44</v>
      </c>
      <c r="C746" t="s">
        <v>45</v>
      </c>
      <c r="D746">
        <v>3</v>
      </c>
      <c r="E746">
        <v>3.5</v>
      </c>
      <c r="F746">
        <v>0</v>
      </c>
      <c r="G746">
        <v>16</v>
      </c>
      <c r="H746">
        <v>20.2</v>
      </c>
      <c r="I746">
        <v>6326</v>
      </c>
      <c r="J746" t="s">
        <v>174</v>
      </c>
      <c r="K746" s="15">
        <v>1.793974</v>
      </c>
      <c r="L746" s="16">
        <v>419.95069999999998</v>
      </c>
      <c r="M746" s="17">
        <v>0.33612999999999998</v>
      </c>
      <c r="N746" s="18">
        <v>0.49900800000000001</v>
      </c>
      <c r="O746" s="19">
        <v>4.9899999999999999E-4</v>
      </c>
      <c r="P746" s="20">
        <v>1.163467</v>
      </c>
      <c r="Q746" s="21">
        <v>0.8952</v>
      </c>
      <c r="R746" s="22">
        <v>0.20960000000000001</v>
      </c>
      <c r="S746" s="23">
        <v>0.3911</v>
      </c>
      <c r="T746" s="24"/>
    </row>
    <row r="747" spans="1:20" x14ac:dyDescent="0.25">
      <c r="A747" s="11">
        <v>41768</v>
      </c>
      <c r="B747" t="s">
        <v>44</v>
      </c>
      <c r="C747" t="s">
        <v>45</v>
      </c>
      <c r="D747">
        <v>3</v>
      </c>
      <c r="E747">
        <v>3.5</v>
      </c>
      <c r="F747">
        <v>15</v>
      </c>
      <c r="H747">
        <v>18.2</v>
      </c>
      <c r="I747">
        <v>6326</v>
      </c>
      <c r="J747" t="s">
        <v>80</v>
      </c>
      <c r="K747" s="15">
        <v>1.6933119999999999</v>
      </c>
      <c r="L747" s="16">
        <v>569.44970000000001</v>
      </c>
      <c r="M747" s="17">
        <v>0.33918999999999999</v>
      </c>
      <c r="N747" s="18">
        <v>0.50244</v>
      </c>
      <c r="O747" s="19">
        <v>5.0239999999999996E-4</v>
      </c>
      <c r="P747" s="20">
        <v>1.171467</v>
      </c>
      <c r="Q747" s="21">
        <v>0.8508</v>
      </c>
      <c r="R747" s="22">
        <v>0.28610000000000002</v>
      </c>
      <c r="S747" s="23">
        <v>0.39729999999999999</v>
      </c>
      <c r="T747" s="24"/>
    </row>
    <row r="748" spans="1:20" x14ac:dyDescent="0.25">
      <c r="A748" s="11">
        <v>41768</v>
      </c>
      <c r="B748" t="s">
        <v>44</v>
      </c>
      <c r="C748" t="s">
        <v>45</v>
      </c>
      <c r="D748">
        <v>3</v>
      </c>
      <c r="E748">
        <v>3.5</v>
      </c>
      <c r="F748">
        <v>30</v>
      </c>
      <c r="H748">
        <v>17.7</v>
      </c>
      <c r="I748">
        <v>6326</v>
      </c>
      <c r="J748" t="s">
        <v>81</v>
      </c>
      <c r="K748" s="15">
        <v>1.6341870000000001</v>
      </c>
      <c r="L748" s="16">
        <v>700.3723</v>
      </c>
      <c r="M748" s="17">
        <v>0.33167099999999999</v>
      </c>
      <c r="N748" s="18">
        <v>0.50330399999999997</v>
      </c>
      <c r="O748" s="19">
        <v>5.0330000000000004E-4</v>
      </c>
      <c r="P748" s="20">
        <v>1.173481</v>
      </c>
      <c r="Q748" s="21">
        <v>0.82250000000000001</v>
      </c>
      <c r="R748" s="22">
        <v>0.35249999999999998</v>
      </c>
      <c r="S748" s="23">
        <v>0.38919999999999999</v>
      </c>
      <c r="T748" s="24"/>
    </row>
    <row r="749" spans="1:20" x14ac:dyDescent="0.25">
      <c r="A749" s="11">
        <v>41768</v>
      </c>
      <c r="B749" t="s">
        <v>44</v>
      </c>
      <c r="C749" t="s">
        <v>45</v>
      </c>
      <c r="D749">
        <v>3</v>
      </c>
      <c r="E749">
        <v>3.5</v>
      </c>
      <c r="F749">
        <v>45</v>
      </c>
      <c r="H749">
        <v>18.2</v>
      </c>
      <c r="I749">
        <v>6326</v>
      </c>
      <c r="J749" t="s">
        <v>82</v>
      </c>
      <c r="K749" s="15">
        <v>1.5389280000000001</v>
      </c>
      <c r="L749" s="16">
        <v>857.87080000000003</v>
      </c>
      <c r="M749" s="17">
        <v>0.35108699999999998</v>
      </c>
      <c r="N749" s="18">
        <v>0.50244</v>
      </c>
      <c r="O749" s="19">
        <v>5.0239999999999996E-4</v>
      </c>
      <c r="P749" s="20">
        <v>1.171467</v>
      </c>
      <c r="Q749" s="21">
        <v>0.7732</v>
      </c>
      <c r="R749" s="22">
        <v>0.43099999999999999</v>
      </c>
      <c r="S749" s="23">
        <v>0.4113</v>
      </c>
      <c r="T749" s="24"/>
    </row>
    <row r="750" spans="1:20" x14ac:dyDescent="0.25">
      <c r="A750" s="11">
        <v>41768</v>
      </c>
      <c r="B750" t="s">
        <v>44</v>
      </c>
      <c r="C750" t="s">
        <v>45</v>
      </c>
      <c r="D750">
        <v>3</v>
      </c>
      <c r="E750">
        <v>3.6</v>
      </c>
      <c r="F750">
        <v>0</v>
      </c>
      <c r="G750">
        <v>15.9</v>
      </c>
      <c r="H750">
        <v>21.6</v>
      </c>
      <c r="I750">
        <v>6327</v>
      </c>
      <c r="J750" t="s">
        <v>175</v>
      </c>
      <c r="K750" s="15">
        <v>1.805126</v>
      </c>
      <c r="L750" s="16">
        <v>428.83870000000002</v>
      </c>
      <c r="M750" s="17">
        <v>0.33939000000000002</v>
      </c>
      <c r="N750" s="18">
        <v>0.49649300000000002</v>
      </c>
      <c r="O750" s="19">
        <v>4.9649999999999998E-4</v>
      </c>
      <c r="P750" s="20">
        <v>1.157602</v>
      </c>
      <c r="Q750" s="21">
        <v>0.8962</v>
      </c>
      <c r="R750" s="22">
        <v>0.21290000000000001</v>
      </c>
      <c r="S750" s="23">
        <v>0.39290000000000003</v>
      </c>
      <c r="T750" s="24"/>
    </row>
    <row r="751" spans="1:20" x14ac:dyDescent="0.25">
      <c r="A751" s="11">
        <v>41768</v>
      </c>
      <c r="B751" t="s">
        <v>44</v>
      </c>
      <c r="C751" t="s">
        <v>45</v>
      </c>
      <c r="D751">
        <v>3</v>
      </c>
      <c r="E751">
        <v>3.6</v>
      </c>
      <c r="F751">
        <v>15</v>
      </c>
      <c r="H751">
        <v>20.100000000000001</v>
      </c>
      <c r="I751">
        <v>6327</v>
      </c>
      <c r="J751" t="s">
        <v>83</v>
      </c>
      <c r="K751" s="15">
        <v>1.742246</v>
      </c>
      <c r="L751" s="16">
        <v>630.10119999999995</v>
      </c>
      <c r="M751" s="17">
        <v>0.34876299999999999</v>
      </c>
      <c r="N751" s="18">
        <v>0.49903399999999998</v>
      </c>
      <c r="O751" s="19">
        <v>4.9899999999999999E-4</v>
      </c>
      <c r="P751" s="20">
        <v>1.1635260000000001</v>
      </c>
      <c r="Q751" s="21">
        <v>0.86939999999999995</v>
      </c>
      <c r="R751" s="22">
        <v>0.31440000000000001</v>
      </c>
      <c r="S751" s="23">
        <v>0.40579999999999999</v>
      </c>
      <c r="T751" s="24"/>
    </row>
    <row r="752" spans="1:20" x14ac:dyDescent="0.25">
      <c r="A752" s="11">
        <v>41768</v>
      </c>
      <c r="B752" t="s">
        <v>44</v>
      </c>
      <c r="C752" t="s">
        <v>45</v>
      </c>
      <c r="D752">
        <v>3</v>
      </c>
      <c r="E752">
        <v>3.6</v>
      </c>
      <c r="F752">
        <v>30</v>
      </c>
      <c r="H752">
        <v>19.600000000000001</v>
      </c>
      <c r="I752">
        <v>6327</v>
      </c>
      <c r="J752" t="s">
        <v>84</v>
      </c>
      <c r="K752" s="15">
        <v>1.6114170000000001</v>
      </c>
      <c r="L752" s="16">
        <v>799.57740000000001</v>
      </c>
      <c r="M752" s="17">
        <v>0.34604699999999999</v>
      </c>
      <c r="N752" s="18">
        <v>0.499886</v>
      </c>
      <c r="O752" s="19">
        <v>4.9989999999999995E-4</v>
      </c>
      <c r="P752" s="20">
        <v>1.165513</v>
      </c>
      <c r="Q752" s="21">
        <v>0.80549999999999999</v>
      </c>
      <c r="R752" s="22">
        <v>0.3997</v>
      </c>
      <c r="S752" s="23">
        <v>0.40329999999999999</v>
      </c>
      <c r="T752" s="24"/>
    </row>
    <row r="753" spans="1:20" x14ac:dyDescent="0.25">
      <c r="A753" s="11">
        <v>41768</v>
      </c>
      <c r="B753" t="s">
        <v>44</v>
      </c>
      <c r="C753" t="s">
        <v>45</v>
      </c>
      <c r="D753">
        <v>3</v>
      </c>
      <c r="E753">
        <v>3.6</v>
      </c>
      <c r="F753">
        <v>45</v>
      </c>
      <c r="H753">
        <v>20.100000000000001</v>
      </c>
      <c r="I753">
        <v>6327</v>
      </c>
      <c r="J753" t="s">
        <v>85</v>
      </c>
      <c r="K753" s="15">
        <v>1.4282170000000001</v>
      </c>
      <c r="L753" s="16">
        <v>920.61680000000001</v>
      </c>
      <c r="M753" s="17">
        <v>0.34633199999999997</v>
      </c>
      <c r="N753" s="18">
        <v>0.49903399999999998</v>
      </c>
      <c r="O753" s="19">
        <v>4.9899999999999999E-4</v>
      </c>
      <c r="P753" s="20">
        <v>1.1635260000000001</v>
      </c>
      <c r="Q753" s="21">
        <v>0.7127</v>
      </c>
      <c r="R753" s="22">
        <v>0.45939999999999998</v>
      </c>
      <c r="S753" s="23">
        <v>0.40300000000000002</v>
      </c>
      <c r="T753" s="24"/>
    </row>
    <row r="754" spans="1:20" x14ac:dyDescent="0.25">
      <c r="A754" s="11">
        <v>41768</v>
      </c>
      <c r="B754" t="s">
        <v>44</v>
      </c>
      <c r="C754" t="s">
        <v>45</v>
      </c>
      <c r="D754">
        <v>3</v>
      </c>
      <c r="E754">
        <v>3.7</v>
      </c>
      <c r="F754">
        <v>0</v>
      </c>
      <c r="G754">
        <v>15.6</v>
      </c>
      <c r="H754">
        <v>20.100000000000001</v>
      </c>
      <c r="I754">
        <v>6328</v>
      </c>
      <c r="J754" t="s">
        <v>176</v>
      </c>
      <c r="K754" s="15">
        <v>1.785428</v>
      </c>
      <c r="L754" s="16">
        <v>424.79570000000001</v>
      </c>
      <c r="M754" s="17">
        <v>0.32829199999999997</v>
      </c>
      <c r="N754" s="18">
        <v>0.49916500000000003</v>
      </c>
      <c r="O754" s="19">
        <v>4.9919999999999999E-4</v>
      </c>
      <c r="P754" s="20">
        <v>1.163832</v>
      </c>
      <c r="Q754" s="21">
        <v>0.89119999999999999</v>
      </c>
      <c r="R754" s="22">
        <v>0.21199999999999999</v>
      </c>
      <c r="S754" s="23">
        <v>0.3821</v>
      </c>
      <c r="T754" s="24"/>
    </row>
    <row r="755" spans="1:20" x14ac:dyDescent="0.25">
      <c r="A755" s="11">
        <v>41768</v>
      </c>
      <c r="B755" t="s">
        <v>44</v>
      </c>
      <c r="C755" t="s">
        <v>45</v>
      </c>
      <c r="D755">
        <v>3</v>
      </c>
      <c r="E755">
        <v>3.7</v>
      </c>
      <c r="F755">
        <v>15</v>
      </c>
      <c r="H755">
        <v>19.100000000000001</v>
      </c>
      <c r="I755">
        <v>6328</v>
      </c>
      <c r="J755" t="s">
        <v>86</v>
      </c>
      <c r="K755" s="15">
        <v>1.639956</v>
      </c>
      <c r="L755" s="16">
        <v>560.50210000000004</v>
      </c>
      <c r="M755" s="17">
        <v>0.33393800000000001</v>
      </c>
      <c r="N755" s="18">
        <v>0.50087499999999996</v>
      </c>
      <c r="O755" s="19">
        <v>5.0089999999999998E-4</v>
      </c>
      <c r="P755" s="20">
        <v>1.1678189999999999</v>
      </c>
      <c r="Q755" s="21">
        <v>0.82140000000000002</v>
      </c>
      <c r="R755" s="22">
        <v>0.28070000000000001</v>
      </c>
      <c r="S755" s="23">
        <v>0.39</v>
      </c>
      <c r="T755" s="24"/>
    </row>
    <row r="756" spans="1:20" x14ac:dyDescent="0.25">
      <c r="A756" s="11">
        <v>41768</v>
      </c>
      <c r="B756" t="s">
        <v>44</v>
      </c>
      <c r="C756" t="s">
        <v>45</v>
      </c>
      <c r="D756">
        <v>3</v>
      </c>
      <c r="E756">
        <v>3.7</v>
      </c>
      <c r="F756">
        <v>30</v>
      </c>
      <c r="H756">
        <v>19.100000000000001</v>
      </c>
      <c r="I756">
        <v>6328</v>
      </c>
      <c r="J756" t="s">
        <v>87</v>
      </c>
      <c r="K756" s="15">
        <v>1.6022559999999999</v>
      </c>
      <c r="L756" s="16">
        <v>682.97220000000004</v>
      </c>
      <c r="M756" s="17">
        <v>0.33938499999999999</v>
      </c>
      <c r="N756" s="18">
        <v>0.50087499999999996</v>
      </c>
      <c r="O756" s="19">
        <v>5.0089999999999998E-4</v>
      </c>
      <c r="P756" s="20">
        <v>1.1678189999999999</v>
      </c>
      <c r="Q756" s="21">
        <v>0.80249999999999999</v>
      </c>
      <c r="R756" s="22">
        <v>0.34210000000000002</v>
      </c>
      <c r="S756" s="23">
        <v>0.39629999999999999</v>
      </c>
      <c r="T756" s="24"/>
    </row>
    <row r="757" spans="1:20" x14ac:dyDescent="0.25">
      <c r="A757" s="11">
        <v>41768</v>
      </c>
      <c r="B757" t="s">
        <v>44</v>
      </c>
      <c r="C757" t="s">
        <v>45</v>
      </c>
      <c r="D757">
        <v>3</v>
      </c>
      <c r="E757">
        <v>3.7</v>
      </c>
      <c r="F757">
        <v>45</v>
      </c>
      <c r="H757">
        <v>19.600000000000001</v>
      </c>
      <c r="I757">
        <v>6328</v>
      </c>
      <c r="J757" t="s">
        <v>88</v>
      </c>
      <c r="K757" s="15">
        <v>1.359963</v>
      </c>
      <c r="L757" s="16">
        <v>755.81039999999996</v>
      </c>
      <c r="M757" s="17">
        <v>0.316743</v>
      </c>
      <c r="N757" s="18">
        <v>0.50001799999999996</v>
      </c>
      <c r="O757" s="19">
        <v>5.0000000000000001E-4</v>
      </c>
      <c r="P757" s="20">
        <v>1.1658200000000001</v>
      </c>
      <c r="Q757" s="21">
        <v>0.68</v>
      </c>
      <c r="R757" s="22">
        <v>0.37790000000000001</v>
      </c>
      <c r="S757" s="23">
        <v>0.36930000000000002</v>
      </c>
      <c r="T757" s="24"/>
    </row>
    <row r="758" spans="1:20" x14ac:dyDescent="0.25">
      <c r="A758" s="11">
        <v>41768</v>
      </c>
      <c r="B758" t="s">
        <v>44</v>
      </c>
      <c r="C758" t="s">
        <v>21</v>
      </c>
      <c r="D758">
        <v>4</v>
      </c>
      <c r="E758">
        <v>4</v>
      </c>
      <c r="F758">
        <v>0</v>
      </c>
      <c r="G758">
        <v>16.5</v>
      </c>
      <c r="H758">
        <v>21.1</v>
      </c>
      <c r="I758">
        <v>6329</v>
      </c>
      <c r="J758" t="s">
        <v>177</v>
      </c>
      <c r="K758" s="15">
        <v>1.7303759999999999</v>
      </c>
      <c r="L758" s="16">
        <v>568.85500000000002</v>
      </c>
      <c r="M758" s="17">
        <v>0.315662</v>
      </c>
      <c r="N758" s="18">
        <v>0.49740400000000001</v>
      </c>
      <c r="O758" s="19">
        <v>4.9739999999999995E-4</v>
      </c>
      <c r="P758" s="20">
        <v>1.159726</v>
      </c>
      <c r="Q758" s="21">
        <v>0.86070000000000002</v>
      </c>
      <c r="R758" s="22">
        <v>0.28299999999999997</v>
      </c>
      <c r="S758" s="23">
        <v>0.36609999999999998</v>
      </c>
      <c r="T758" s="24"/>
    </row>
    <row r="759" spans="1:20" x14ac:dyDescent="0.25">
      <c r="A759" s="11">
        <v>41768</v>
      </c>
      <c r="B759" t="s">
        <v>44</v>
      </c>
      <c r="C759" t="s">
        <v>21</v>
      </c>
      <c r="D759">
        <v>4</v>
      </c>
      <c r="E759">
        <v>4</v>
      </c>
      <c r="F759">
        <v>15</v>
      </c>
      <c r="H759">
        <v>21.1</v>
      </c>
      <c r="I759">
        <v>6329</v>
      </c>
      <c r="J759" t="s">
        <v>89</v>
      </c>
      <c r="K759" s="15">
        <v>1.6902489999999999</v>
      </c>
      <c r="L759" s="16">
        <v>788.75210000000004</v>
      </c>
      <c r="M759" s="17">
        <v>0.33006400000000002</v>
      </c>
      <c r="N759" s="18">
        <v>0.49740400000000001</v>
      </c>
      <c r="O759" s="19">
        <v>4.9739999999999995E-4</v>
      </c>
      <c r="P759" s="20">
        <v>1.159726</v>
      </c>
      <c r="Q759" s="21">
        <v>0.8407</v>
      </c>
      <c r="R759" s="22">
        <v>0.39229999999999998</v>
      </c>
      <c r="S759" s="23">
        <v>0.38279999999999997</v>
      </c>
      <c r="T759" s="24"/>
    </row>
    <row r="760" spans="1:20" x14ac:dyDescent="0.25">
      <c r="A760" s="11">
        <v>41768</v>
      </c>
      <c r="B760" t="s">
        <v>44</v>
      </c>
      <c r="C760" t="s">
        <v>21</v>
      </c>
      <c r="D760">
        <v>4</v>
      </c>
      <c r="E760">
        <v>4</v>
      </c>
      <c r="F760">
        <v>30</v>
      </c>
      <c r="H760">
        <v>20.6</v>
      </c>
      <c r="I760">
        <v>6329</v>
      </c>
      <c r="J760" t="s">
        <v>90</v>
      </c>
      <c r="K760" s="15">
        <v>1.659297</v>
      </c>
      <c r="L760" s="16">
        <v>989.05359999999996</v>
      </c>
      <c r="M760" s="17">
        <v>0.34426699999999999</v>
      </c>
      <c r="N760" s="18">
        <v>0.498251</v>
      </c>
      <c r="O760" s="19">
        <v>4.9830000000000002E-4</v>
      </c>
      <c r="P760" s="20">
        <v>1.1617</v>
      </c>
      <c r="Q760" s="21">
        <v>0.82669999999999999</v>
      </c>
      <c r="R760" s="22">
        <v>0.49280000000000002</v>
      </c>
      <c r="S760" s="23">
        <v>0.39989999999999998</v>
      </c>
      <c r="T760" s="24"/>
    </row>
    <row r="761" spans="1:20" x14ac:dyDescent="0.25">
      <c r="A761" s="11">
        <v>41768</v>
      </c>
      <c r="B761" t="s">
        <v>44</v>
      </c>
      <c r="C761" t="s">
        <v>21</v>
      </c>
      <c r="D761">
        <v>4</v>
      </c>
      <c r="E761">
        <v>4</v>
      </c>
      <c r="F761">
        <v>45</v>
      </c>
      <c r="H761">
        <v>20.6</v>
      </c>
      <c r="I761">
        <v>6329</v>
      </c>
      <c r="J761" t="s">
        <v>91</v>
      </c>
      <c r="K761" s="15">
        <v>1.6168659999999999</v>
      </c>
      <c r="L761" s="16">
        <v>1213.722</v>
      </c>
      <c r="M761" s="17">
        <v>0.350385</v>
      </c>
      <c r="N761" s="18">
        <v>0.498251</v>
      </c>
      <c r="O761" s="19">
        <v>4.9830000000000002E-4</v>
      </c>
      <c r="P761" s="20">
        <v>1.1617</v>
      </c>
      <c r="Q761" s="21">
        <v>0.80559999999999998</v>
      </c>
      <c r="R761" s="22">
        <v>0.60470000000000002</v>
      </c>
      <c r="S761" s="23">
        <v>0.40699999999999997</v>
      </c>
      <c r="T761" s="24"/>
    </row>
    <row r="762" spans="1:20" x14ac:dyDescent="0.25">
      <c r="A762" s="11">
        <v>41768</v>
      </c>
      <c r="B762" t="s">
        <v>44</v>
      </c>
      <c r="C762" t="s">
        <v>21</v>
      </c>
      <c r="D762">
        <v>4</v>
      </c>
      <c r="E762">
        <v>4.0999999999999996</v>
      </c>
      <c r="F762">
        <v>0</v>
      </c>
      <c r="G762">
        <v>17</v>
      </c>
      <c r="H762">
        <v>21.1</v>
      </c>
      <c r="I762">
        <v>6330</v>
      </c>
      <c r="J762" t="s">
        <v>178</v>
      </c>
      <c r="K762" s="15">
        <v>1.8654230000000001</v>
      </c>
      <c r="L762" s="16">
        <v>545.78089999999997</v>
      </c>
      <c r="M762" s="17">
        <v>0.35276299999999999</v>
      </c>
      <c r="N762" s="18">
        <v>0.49738599999999999</v>
      </c>
      <c r="O762" s="19">
        <v>4.9739999999999995E-4</v>
      </c>
      <c r="P762" s="20">
        <v>1.159683</v>
      </c>
      <c r="Q762" s="21">
        <v>0.92779999999999996</v>
      </c>
      <c r="R762" s="22">
        <v>0.27150000000000002</v>
      </c>
      <c r="S762" s="23">
        <v>0.40910000000000002</v>
      </c>
      <c r="T762" s="24"/>
    </row>
    <row r="763" spans="1:20" x14ac:dyDescent="0.25">
      <c r="A763" s="11">
        <v>41768</v>
      </c>
      <c r="B763" t="s">
        <v>44</v>
      </c>
      <c r="C763" t="s">
        <v>21</v>
      </c>
      <c r="D763">
        <v>4</v>
      </c>
      <c r="E763">
        <v>4.0999999999999996</v>
      </c>
      <c r="F763">
        <v>15</v>
      </c>
      <c r="H763">
        <v>19.600000000000001</v>
      </c>
      <c r="I763">
        <v>6330</v>
      </c>
      <c r="J763" t="s">
        <v>92</v>
      </c>
      <c r="K763" s="15">
        <v>1.6931879999999999</v>
      </c>
      <c r="L763" s="16">
        <v>784.08199999999999</v>
      </c>
      <c r="M763" s="17">
        <v>0.32750200000000002</v>
      </c>
      <c r="N763" s="18">
        <v>0.49993599999999999</v>
      </c>
      <c r="O763" s="19">
        <v>4.9989999999999995E-4</v>
      </c>
      <c r="P763" s="20">
        <v>1.165629</v>
      </c>
      <c r="Q763" s="21">
        <v>0.84650000000000003</v>
      </c>
      <c r="R763" s="22">
        <v>0.39200000000000002</v>
      </c>
      <c r="S763" s="23">
        <v>0.38169999999999998</v>
      </c>
      <c r="T763" s="24"/>
    </row>
    <row r="764" spans="1:20" x14ac:dyDescent="0.25">
      <c r="A764" s="11">
        <v>41768</v>
      </c>
      <c r="B764" t="s">
        <v>44</v>
      </c>
      <c r="C764" t="s">
        <v>21</v>
      </c>
      <c r="D764">
        <v>4</v>
      </c>
      <c r="E764">
        <v>4.0999999999999996</v>
      </c>
      <c r="F764">
        <v>30</v>
      </c>
      <c r="H764">
        <v>20.6</v>
      </c>
      <c r="I764">
        <v>6330</v>
      </c>
      <c r="J764" t="s">
        <v>93</v>
      </c>
      <c r="K764" s="15">
        <v>1.6293040000000001</v>
      </c>
      <c r="L764" s="16">
        <v>1029.405</v>
      </c>
      <c r="M764" s="17">
        <v>0.335096</v>
      </c>
      <c r="N764" s="18">
        <v>0.49823200000000001</v>
      </c>
      <c r="O764" s="19">
        <v>4.9819999999999997E-4</v>
      </c>
      <c r="P764" s="20">
        <v>1.1616569999999999</v>
      </c>
      <c r="Q764" s="21">
        <v>0.81179999999999997</v>
      </c>
      <c r="R764" s="22">
        <v>0.51290000000000002</v>
      </c>
      <c r="S764" s="23">
        <v>0.38929999999999998</v>
      </c>
      <c r="T764" s="24"/>
    </row>
    <row r="765" spans="1:20" x14ac:dyDescent="0.25">
      <c r="A765" s="11">
        <v>41768</v>
      </c>
      <c r="B765" t="s">
        <v>44</v>
      </c>
      <c r="C765" t="s">
        <v>21</v>
      </c>
      <c r="D765">
        <v>4</v>
      </c>
      <c r="E765">
        <v>4.0999999999999996</v>
      </c>
      <c r="F765">
        <v>45</v>
      </c>
      <c r="H765">
        <v>20.6</v>
      </c>
      <c r="I765">
        <v>6330</v>
      </c>
      <c r="J765" t="s">
        <v>94</v>
      </c>
      <c r="K765" s="15">
        <v>1.5611790000000001</v>
      </c>
      <c r="L765" s="16">
        <v>1272.269</v>
      </c>
      <c r="M765" s="17">
        <v>0.35277999999999998</v>
      </c>
      <c r="N765" s="18">
        <v>0.49823200000000001</v>
      </c>
      <c r="O765" s="19">
        <v>4.9819999999999997E-4</v>
      </c>
      <c r="P765" s="20">
        <v>1.1616569999999999</v>
      </c>
      <c r="Q765" s="21">
        <v>0.77780000000000005</v>
      </c>
      <c r="R765" s="22">
        <v>0.63390000000000002</v>
      </c>
      <c r="S765" s="23">
        <v>0.4098</v>
      </c>
      <c r="T765" s="24"/>
    </row>
    <row r="766" spans="1:20" x14ac:dyDescent="0.25">
      <c r="A766" s="11">
        <v>41768</v>
      </c>
      <c r="B766" t="s">
        <v>44</v>
      </c>
      <c r="C766" t="s">
        <v>21</v>
      </c>
      <c r="D766">
        <v>4</v>
      </c>
      <c r="E766">
        <v>4.3</v>
      </c>
      <c r="F766">
        <v>0</v>
      </c>
      <c r="G766">
        <v>15.3</v>
      </c>
      <c r="H766">
        <v>20.6</v>
      </c>
      <c r="I766">
        <v>6331</v>
      </c>
      <c r="J766" t="s">
        <v>179</v>
      </c>
      <c r="K766" s="15">
        <v>1.8355379999999999</v>
      </c>
      <c r="L766" s="16">
        <v>779.58630000000005</v>
      </c>
      <c r="M766" s="17">
        <v>0.33660400000000001</v>
      </c>
      <c r="N766" s="18">
        <v>0.49825599999999998</v>
      </c>
      <c r="O766" s="19">
        <v>4.9830000000000002E-4</v>
      </c>
      <c r="P766" s="20">
        <v>1.1617120000000001</v>
      </c>
      <c r="Q766" s="21">
        <v>0.91459999999999997</v>
      </c>
      <c r="R766" s="22">
        <v>0.38840000000000002</v>
      </c>
      <c r="S766" s="23">
        <v>0.39100000000000001</v>
      </c>
      <c r="T766" s="24"/>
    </row>
    <row r="767" spans="1:20" x14ac:dyDescent="0.25">
      <c r="A767" s="11">
        <v>41768</v>
      </c>
      <c r="B767" t="s">
        <v>44</v>
      </c>
      <c r="C767" t="s">
        <v>21</v>
      </c>
      <c r="D767">
        <v>4</v>
      </c>
      <c r="E767">
        <v>4.3</v>
      </c>
      <c r="F767">
        <v>15</v>
      </c>
      <c r="H767">
        <v>19.100000000000001</v>
      </c>
      <c r="I767">
        <v>6331</v>
      </c>
      <c r="J767" t="s">
        <v>95</v>
      </c>
      <c r="K767" s="15">
        <v>1.636496</v>
      </c>
      <c r="L767" s="16">
        <v>891.44989999999996</v>
      </c>
      <c r="M767" s="17">
        <v>0.33143099999999998</v>
      </c>
      <c r="N767" s="18">
        <v>0.50081699999999996</v>
      </c>
      <c r="O767" s="19">
        <v>5.0080000000000003E-4</v>
      </c>
      <c r="P767" s="20">
        <v>1.167683</v>
      </c>
      <c r="Q767" s="21">
        <v>0.8196</v>
      </c>
      <c r="R767" s="22">
        <v>0.44650000000000001</v>
      </c>
      <c r="S767" s="23">
        <v>0.38700000000000001</v>
      </c>
      <c r="T767" s="24"/>
    </row>
    <row r="768" spans="1:20" x14ac:dyDescent="0.25">
      <c r="A768" s="11">
        <v>41768</v>
      </c>
      <c r="B768" t="s">
        <v>44</v>
      </c>
      <c r="C768" t="s">
        <v>21</v>
      </c>
      <c r="D768">
        <v>4</v>
      </c>
      <c r="E768">
        <v>4.3</v>
      </c>
      <c r="F768">
        <v>30</v>
      </c>
      <c r="H768">
        <v>18.600000000000001</v>
      </c>
      <c r="I768">
        <v>6331</v>
      </c>
      <c r="J768" t="s">
        <v>96</v>
      </c>
      <c r="K768" s="15">
        <v>1.654399</v>
      </c>
      <c r="L768" s="16">
        <v>1126.0160000000001</v>
      </c>
      <c r="M768" s="17">
        <v>0.36629600000000001</v>
      </c>
      <c r="N768" s="18">
        <v>0.50167700000000004</v>
      </c>
      <c r="O768" s="19">
        <v>5.017E-4</v>
      </c>
      <c r="P768" s="20">
        <v>1.1696880000000001</v>
      </c>
      <c r="Q768" s="21">
        <v>0.83</v>
      </c>
      <c r="R768" s="22">
        <v>0.56489999999999996</v>
      </c>
      <c r="S768" s="23">
        <v>0.42849999999999999</v>
      </c>
      <c r="T768" s="24"/>
    </row>
    <row r="769" spans="1:20" x14ac:dyDescent="0.25">
      <c r="A769" s="11">
        <v>41768</v>
      </c>
      <c r="B769" t="s">
        <v>44</v>
      </c>
      <c r="C769" t="s">
        <v>21</v>
      </c>
      <c r="D769">
        <v>4</v>
      </c>
      <c r="E769">
        <v>4.3</v>
      </c>
      <c r="F769">
        <v>45</v>
      </c>
      <c r="H769">
        <v>18.600000000000001</v>
      </c>
      <c r="I769">
        <v>6331</v>
      </c>
      <c r="J769" t="s">
        <v>97</v>
      </c>
      <c r="K769" s="15">
        <v>1.552017</v>
      </c>
      <c r="L769" s="16">
        <v>1227.751</v>
      </c>
      <c r="M769" s="17">
        <v>0.35220600000000002</v>
      </c>
      <c r="N769" s="18">
        <v>0.50167700000000004</v>
      </c>
      <c r="O769" s="19">
        <v>5.017E-4</v>
      </c>
      <c r="P769" s="20">
        <v>1.1696880000000001</v>
      </c>
      <c r="Q769" s="21">
        <v>0.77859999999999996</v>
      </c>
      <c r="R769" s="22">
        <v>0.6159</v>
      </c>
      <c r="S769" s="23">
        <v>0.41199999999999998</v>
      </c>
      <c r="T769" s="24"/>
    </row>
    <row r="770" spans="1:20" x14ac:dyDescent="0.25">
      <c r="A770" s="11">
        <v>41768</v>
      </c>
      <c r="B770" t="s">
        <v>44</v>
      </c>
      <c r="C770" t="s">
        <v>21</v>
      </c>
      <c r="D770">
        <v>4</v>
      </c>
      <c r="E770">
        <v>4.4000000000000004</v>
      </c>
      <c r="F770">
        <v>0</v>
      </c>
      <c r="G770">
        <v>16.3</v>
      </c>
      <c r="H770">
        <v>22.6</v>
      </c>
      <c r="I770">
        <v>6332</v>
      </c>
      <c r="J770" t="s">
        <v>180</v>
      </c>
      <c r="K770" s="15">
        <v>1.8394440000000001</v>
      </c>
      <c r="L770" s="16">
        <v>535.16300000000001</v>
      </c>
      <c r="M770" s="17">
        <v>0.34678799999999999</v>
      </c>
      <c r="N770" s="18">
        <v>0.49484</v>
      </c>
      <c r="O770" s="19">
        <v>4.9479999999999999E-4</v>
      </c>
      <c r="P770" s="20">
        <v>1.1537470000000001</v>
      </c>
      <c r="Q770" s="21">
        <v>0.91020000000000001</v>
      </c>
      <c r="R770" s="22">
        <v>0.26479999999999998</v>
      </c>
      <c r="S770" s="23">
        <v>0.40010000000000001</v>
      </c>
      <c r="T770" s="24"/>
    </row>
    <row r="771" spans="1:20" x14ac:dyDescent="0.25">
      <c r="A771" s="11">
        <v>41768</v>
      </c>
      <c r="B771" t="s">
        <v>44</v>
      </c>
      <c r="C771" t="s">
        <v>21</v>
      </c>
      <c r="D771">
        <v>4</v>
      </c>
      <c r="E771">
        <v>4.4000000000000004</v>
      </c>
      <c r="F771">
        <v>15</v>
      </c>
      <c r="H771">
        <v>21.6</v>
      </c>
      <c r="I771">
        <v>6332</v>
      </c>
      <c r="J771" t="s">
        <v>98</v>
      </c>
      <c r="K771" s="15">
        <v>1.7206900000000001</v>
      </c>
      <c r="L771" s="16">
        <v>733.99080000000004</v>
      </c>
      <c r="M771" s="17">
        <v>0.33846599999999999</v>
      </c>
      <c r="N771" s="18">
        <v>0.49651800000000001</v>
      </c>
      <c r="O771" s="19">
        <v>4.9649999999999998E-4</v>
      </c>
      <c r="P771" s="20">
        <v>1.1576610000000001</v>
      </c>
      <c r="Q771" s="21">
        <v>0.85440000000000005</v>
      </c>
      <c r="R771" s="22">
        <v>0.3644</v>
      </c>
      <c r="S771" s="23">
        <v>0.39179999999999998</v>
      </c>
      <c r="T771" s="24"/>
    </row>
    <row r="772" spans="1:20" x14ac:dyDescent="0.25">
      <c r="A772" s="11">
        <v>41768</v>
      </c>
      <c r="B772" t="s">
        <v>44</v>
      </c>
      <c r="C772" t="s">
        <v>21</v>
      </c>
      <c r="D772">
        <v>4</v>
      </c>
      <c r="E772">
        <v>4.4000000000000004</v>
      </c>
      <c r="F772">
        <v>30</v>
      </c>
      <c r="H772">
        <v>21.1</v>
      </c>
      <c r="I772">
        <v>6332</v>
      </c>
      <c r="J772" t="s">
        <v>99</v>
      </c>
      <c r="K772" s="15">
        <v>1.7019059999999999</v>
      </c>
      <c r="L772" s="16">
        <v>939.02369999999996</v>
      </c>
      <c r="M772" s="17">
        <v>0.35879100000000003</v>
      </c>
      <c r="N772" s="18">
        <v>0.49736399999999997</v>
      </c>
      <c r="O772" s="19">
        <v>4.9739999999999995E-4</v>
      </c>
      <c r="P772" s="20">
        <v>1.159632</v>
      </c>
      <c r="Q772" s="21">
        <v>0.84650000000000003</v>
      </c>
      <c r="R772" s="22">
        <v>0.46700000000000003</v>
      </c>
      <c r="S772" s="23">
        <v>0.41610000000000003</v>
      </c>
      <c r="T772" s="24"/>
    </row>
    <row r="773" spans="1:20" x14ac:dyDescent="0.25">
      <c r="A773" s="11">
        <v>41768</v>
      </c>
      <c r="B773" t="s">
        <v>44</v>
      </c>
      <c r="C773" t="s">
        <v>21</v>
      </c>
      <c r="D773">
        <v>4</v>
      </c>
      <c r="E773">
        <v>4.4000000000000004</v>
      </c>
      <c r="F773">
        <v>45</v>
      </c>
      <c r="H773">
        <v>20.6</v>
      </c>
      <c r="I773">
        <v>6332</v>
      </c>
      <c r="J773" t="s">
        <v>100</v>
      </c>
      <c r="K773" s="15">
        <v>1.6144160000000001</v>
      </c>
      <c r="L773" s="16">
        <v>1093.9110000000001</v>
      </c>
      <c r="M773" s="17">
        <v>0.35256900000000002</v>
      </c>
      <c r="N773" s="18">
        <v>0.49820999999999999</v>
      </c>
      <c r="O773" s="19">
        <v>4.9819999999999997E-4</v>
      </c>
      <c r="P773" s="20">
        <v>1.161605</v>
      </c>
      <c r="Q773" s="21">
        <v>0.80430000000000001</v>
      </c>
      <c r="R773" s="22">
        <v>0.54500000000000004</v>
      </c>
      <c r="S773" s="23">
        <v>0.40949999999999998</v>
      </c>
      <c r="T773" s="24"/>
    </row>
    <row r="774" spans="1:20" x14ac:dyDescent="0.25">
      <c r="A774" s="11">
        <v>41768</v>
      </c>
      <c r="B774" t="s">
        <v>44</v>
      </c>
      <c r="C774" t="s">
        <v>21</v>
      </c>
      <c r="D774">
        <v>4</v>
      </c>
      <c r="E774">
        <v>4.5</v>
      </c>
      <c r="F774">
        <v>0</v>
      </c>
      <c r="G774">
        <v>16.2</v>
      </c>
      <c r="H774">
        <v>21.1</v>
      </c>
      <c r="I774">
        <v>6333</v>
      </c>
      <c r="J774" t="s">
        <v>181</v>
      </c>
      <c r="K774" s="15">
        <v>1.8090949999999999</v>
      </c>
      <c r="L774" s="16">
        <v>706.23119999999994</v>
      </c>
      <c r="M774" s="17">
        <v>0.34287499999999999</v>
      </c>
      <c r="N774" s="18">
        <v>0.49746699999999999</v>
      </c>
      <c r="O774" s="19">
        <v>4.975E-4</v>
      </c>
      <c r="P774" s="20">
        <v>1.159872</v>
      </c>
      <c r="Q774" s="21">
        <v>0.9</v>
      </c>
      <c r="R774" s="22">
        <v>0.3513</v>
      </c>
      <c r="S774" s="23">
        <v>0.3977</v>
      </c>
      <c r="T774" s="24"/>
    </row>
    <row r="775" spans="1:20" x14ac:dyDescent="0.25">
      <c r="A775" s="11">
        <v>41768</v>
      </c>
      <c r="B775" t="s">
        <v>44</v>
      </c>
      <c r="C775" t="s">
        <v>21</v>
      </c>
      <c r="D775">
        <v>4</v>
      </c>
      <c r="E775">
        <v>4.5</v>
      </c>
      <c r="F775">
        <v>15</v>
      </c>
      <c r="H775">
        <v>20.100000000000001</v>
      </c>
      <c r="I775">
        <v>6333</v>
      </c>
      <c r="J775" t="s">
        <v>101</v>
      </c>
      <c r="K775" s="15">
        <v>1.709983</v>
      </c>
      <c r="L775" s="16">
        <v>744.74959999999999</v>
      </c>
      <c r="M775" s="17">
        <v>0.34255400000000003</v>
      </c>
      <c r="N775" s="18">
        <v>0.49916500000000003</v>
      </c>
      <c r="O775" s="19">
        <v>4.9919999999999999E-4</v>
      </c>
      <c r="P775" s="20">
        <v>1.163832</v>
      </c>
      <c r="Q775" s="21">
        <v>0.85360000000000003</v>
      </c>
      <c r="R775" s="22">
        <v>0.37180000000000002</v>
      </c>
      <c r="S775" s="23">
        <v>0.3987</v>
      </c>
      <c r="T775" s="24"/>
    </row>
    <row r="776" spans="1:20" x14ac:dyDescent="0.25">
      <c r="A776" s="11">
        <v>41768</v>
      </c>
      <c r="B776" t="s">
        <v>44</v>
      </c>
      <c r="C776" t="s">
        <v>21</v>
      </c>
      <c r="D776">
        <v>4</v>
      </c>
      <c r="E776">
        <v>4.5</v>
      </c>
      <c r="F776">
        <v>30</v>
      </c>
      <c r="H776">
        <v>19.600000000000001</v>
      </c>
      <c r="I776">
        <v>6333</v>
      </c>
      <c r="J776" t="s">
        <v>102</v>
      </c>
      <c r="K776" s="15">
        <v>1.5638810000000001</v>
      </c>
      <c r="L776" s="16">
        <v>921.14329999999995</v>
      </c>
      <c r="M776" s="17">
        <v>0.33990900000000002</v>
      </c>
      <c r="N776" s="18">
        <v>0.50001799999999996</v>
      </c>
      <c r="O776" s="19">
        <v>5.0000000000000001E-4</v>
      </c>
      <c r="P776" s="20">
        <v>1.1658200000000001</v>
      </c>
      <c r="Q776" s="21">
        <v>0.78200000000000003</v>
      </c>
      <c r="R776" s="22">
        <v>0.46060000000000001</v>
      </c>
      <c r="S776" s="23">
        <v>0.39629999999999999</v>
      </c>
      <c r="T776" s="24"/>
    </row>
    <row r="777" spans="1:20" x14ac:dyDescent="0.25">
      <c r="A777" s="11">
        <v>41768</v>
      </c>
      <c r="B777" t="s">
        <v>44</v>
      </c>
      <c r="C777" t="s">
        <v>21</v>
      </c>
      <c r="D777">
        <v>4</v>
      </c>
      <c r="E777">
        <v>4.5</v>
      </c>
      <c r="F777">
        <v>45</v>
      </c>
      <c r="H777">
        <v>19.600000000000001</v>
      </c>
      <c r="I777">
        <v>6333</v>
      </c>
      <c r="J777" t="s">
        <v>103</v>
      </c>
      <c r="K777" s="15">
        <v>1.4849699999999999</v>
      </c>
      <c r="L777" s="16">
        <v>1104.47</v>
      </c>
      <c r="M777" s="17">
        <v>0.34887299999999999</v>
      </c>
      <c r="N777" s="18">
        <v>0.50001799999999996</v>
      </c>
      <c r="O777" s="19">
        <v>5.0000000000000001E-4</v>
      </c>
      <c r="P777" s="20">
        <v>1.1658200000000001</v>
      </c>
      <c r="Q777" s="21">
        <v>0.74250000000000005</v>
      </c>
      <c r="R777" s="22">
        <v>0.55230000000000001</v>
      </c>
      <c r="S777" s="23">
        <v>0.40670000000000001</v>
      </c>
      <c r="T777" s="24"/>
    </row>
    <row r="778" spans="1:20" x14ac:dyDescent="0.25">
      <c r="A778" s="11">
        <v>41768</v>
      </c>
      <c r="B778" t="s">
        <v>44</v>
      </c>
      <c r="C778" t="s">
        <v>21</v>
      </c>
      <c r="D778">
        <v>4</v>
      </c>
      <c r="E778">
        <v>4.5999999999999996</v>
      </c>
      <c r="F778">
        <v>0</v>
      </c>
      <c r="G778">
        <v>17</v>
      </c>
      <c r="H778">
        <v>20.7</v>
      </c>
      <c r="I778">
        <v>6334</v>
      </c>
      <c r="J778" t="s">
        <v>182</v>
      </c>
      <c r="K778" s="15">
        <v>1.7410479999999999</v>
      </c>
      <c r="L778" s="16">
        <v>551.56590000000006</v>
      </c>
      <c r="M778" s="17">
        <v>0.34345100000000001</v>
      </c>
      <c r="N778" s="18">
        <v>0.49815799999999999</v>
      </c>
      <c r="O778" s="19">
        <v>4.9819999999999997E-4</v>
      </c>
      <c r="P778" s="20">
        <v>1.161483</v>
      </c>
      <c r="Q778" s="21">
        <v>0.86729999999999996</v>
      </c>
      <c r="R778" s="22">
        <v>0.27479999999999999</v>
      </c>
      <c r="S778" s="23">
        <v>0.39889999999999998</v>
      </c>
      <c r="T778" s="24"/>
    </row>
    <row r="779" spans="1:20" x14ac:dyDescent="0.25">
      <c r="A779" s="11">
        <v>41768</v>
      </c>
      <c r="B779" t="s">
        <v>44</v>
      </c>
      <c r="C779" t="s">
        <v>21</v>
      </c>
      <c r="D779">
        <v>4</v>
      </c>
      <c r="E779">
        <v>4.5999999999999996</v>
      </c>
      <c r="F779">
        <v>15</v>
      </c>
      <c r="H779">
        <v>19.2</v>
      </c>
      <c r="I779">
        <v>6334</v>
      </c>
      <c r="J779" t="s">
        <v>104</v>
      </c>
      <c r="K779" s="15">
        <v>1.630107</v>
      </c>
      <c r="L779" s="16">
        <v>832.22130000000004</v>
      </c>
      <c r="M779" s="17">
        <v>0.33714300000000003</v>
      </c>
      <c r="N779" s="18">
        <v>0.50071699999999997</v>
      </c>
      <c r="O779" s="19">
        <v>5.0069999999999997E-4</v>
      </c>
      <c r="P779" s="20">
        <v>1.167451</v>
      </c>
      <c r="Q779" s="21">
        <v>0.81620000000000004</v>
      </c>
      <c r="R779" s="22">
        <v>0.41670000000000001</v>
      </c>
      <c r="S779" s="23">
        <v>0.39360000000000001</v>
      </c>
      <c r="T779" s="24"/>
    </row>
    <row r="780" spans="1:20" x14ac:dyDescent="0.25">
      <c r="A780" s="11">
        <v>41768</v>
      </c>
      <c r="B780" t="s">
        <v>44</v>
      </c>
      <c r="C780" t="s">
        <v>21</v>
      </c>
      <c r="D780">
        <v>4</v>
      </c>
      <c r="E780">
        <v>4.5999999999999996</v>
      </c>
      <c r="F780">
        <v>30</v>
      </c>
      <c r="H780">
        <v>18.7</v>
      </c>
      <c r="I780">
        <v>6334</v>
      </c>
      <c r="J780" t="s">
        <v>105</v>
      </c>
      <c r="K780" s="15">
        <v>1.5741289999999999</v>
      </c>
      <c r="L780" s="16">
        <v>1029.902</v>
      </c>
      <c r="M780" s="17">
        <v>0.32874999999999999</v>
      </c>
      <c r="N780" s="18">
        <v>0.50157700000000005</v>
      </c>
      <c r="O780" s="19">
        <v>5.0160000000000005E-4</v>
      </c>
      <c r="P780" s="20">
        <v>1.1694549999999999</v>
      </c>
      <c r="Q780" s="21">
        <v>0.78949999999999998</v>
      </c>
      <c r="R780" s="22">
        <v>0.51659999999999995</v>
      </c>
      <c r="S780" s="23">
        <v>0.38450000000000001</v>
      </c>
      <c r="T780" s="24"/>
    </row>
    <row r="781" spans="1:20" x14ac:dyDescent="0.25">
      <c r="A781" s="11">
        <v>41768</v>
      </c>
      <c r="B781" t="s">
        <v>44</v>
      </c>
      <c r="C781" t="s">
        <v>21</v>
      </c>
      <c r="D781">
        <v>4</v>
      </c>
      <c r="E781">
        <v>4.5999999999999996</v>
      </c>
      <c r="F781">
        <v>45</v>
      </c>
      <c r="H781">
        <v>18.7</v>
      </c>
      <c r="I781">
        <v>6334</v>
      </c>
      <c r="J781" t="s">
        <v>106</v>
      </c>
      <c r="K781" s="15">
        <v>1.5128509999999999</v>
      </c>
      <c r="L781" s="16">
        <v>1216.7670000000001</v>
      </c>
      <c r="M781" s="17">
        <v>0.33949699999999999</v>
      </c>
      <c r="N781" s="18">
        <v>0.50157700000000005</v>
      </c>
      <c r="O781" s="19">
        <v>5.0160000000000005E-4</v>
      </c>
      <c r="P781" s="20">
        <v>1.1694549999999999</v>
      </c>
      <c r="Q781" s="21">
        <v>0.75880000000000003</v>
      </c>
      <c r="R781" s="22">
        <v>0.61029999999999995</v>
      </c>
      <c r="S781" s="23">
        <v>0.39700000000000002</v>
      </c>
      <c r="T781" s="24"/>
    </row>
    <row r="782" spans="1:20" x14ac:dyDescent="0.25">
      <c r="A782" s="11">
        <v>41768</v>
      </c>
      <c r="B782" t="s">
        <v>44</v>
      </c>
      <c r="C782" t="s">
        <v>21</v>
      </c>
      <c r="D782">
        <v>4</v>
      </c>
      <c r="E782">
        <v>4.7</v>
      </c>
      <c r="F782">
        <v>0</v>
      </c>
      <c r="G782">
        <v>15.2</v>
      </c>
      <c r="H782">
        <v>21.1</v>
      </c>
      <c r="I782">
        <v>6335</v>
      </c>
      <c r="J782" t="s">
        <v>183</v>
      </c>
      <c r="K782" s="15">
        <v>1.74133</v>
      </c>
      <c r="L782" s="16">
        <v>641.81669999999997</v>
      </c>
      <c r="M782" s="17">
        <v>0.35270499999999999</v>
      </c>
      <c r="N782" s="18">
        <v>0.49733699999999997</v>
      </c>
      <c r="O782" s="19">
        <v>4.973E-4</v>
      </c>
      <c r="P782" s="20">
        <v>1.1595690000000001</v>
      </c>
      <c r="Q782" s="21">
        <v>0.86599999999999999</v>
      </c>
      <c r="R782" s="22">
        <v>0.31919999999999998</v>
      </c>
      <c r="S782" s="23">
        <v>0.40899999999999997</v>
      </c>
      <c r="T782" s="24"/>
    </row>
    <row r="783" spans="1:20" x14ac:dyDescent="0.25">
      <c r="A783" s="11">
        <v>41768</v>
      </c>
      <c r="B783" t="s">
        <v>44</v>
      </c>
      <c r="C783" t="s">
        <v>21</v>
      </c>
      <c r="D783">
        <v>4</v>
      </c>
      <c r="E783">
        <v>4.7</v>
      </c>
      <c r="F783">
        <v>15</v>
      </c>
      <c r="H783">
        <v>20.100000000000001</v>
      </c>
      <c r="I783">
        <v>6335</v>
      </c>
      <c r="J783" t="s">
        <v>107</v>
      </c>
      <c r="K783" s="15">
        <v>1.782764</v>
      </c>
      <c r="L783" s="16">
        <v>1002.442</v>
      </c>
      <c r="M783" s="17">
        <v>0.35240300000000002</v>
      </c>
      <c r="N783" s="18">
        <v>0.49903399999999998</v>
      </c>
      <c r="O783" s="19">
        <v>4.9899999999999999E-4</v>
      </c>
      <c r="P783" s="20">
        <v>1.1635260000000001</v>
      </c>
      <c r="Q783" s="21">
        <v>0.88970000000000005</v>
      </c>
      <c r="R783" s="22">
        <v>0.50029999999999997</v>
      </c>
      <c r="S783" s="23">
        <v>0.41</v>
      </c>
      <c r="T783" s="24"/>
    </row>
    <row r="784" spans="1:20" x14ac:dyDescent="0.25">
      <c r="A784" s="11">
        <v>41768</v>
      </c>
      <c r="B784" t="s">
        <v>44</v>
      </c>
      <c r="C784" t="s">
        <v>21</v>
      </c>
      <c r="D784">
        <v>4</v>
      </c>
      <c r="E784">
        <v>4.7</v>
      </c>
      <c r="F784">
        <v>30</v>
      </c>
      <c r="H784">
        <v>19.600000000000001</v>
      </c>
      <c r="I784">
        <v>6335</v>
      </c>
      <c r="J784" t="s">
        <v>108</v>
      </c>
      <c r="K784" s="15">
        <v>1.6981930000000001</v>
      </c>
      <c r="L784" s="16">
        <v>1138.037</v>
      </c>
      <c r="M784" s="17">
        <v>0.35514200000000001</v>
      </c>
      <c r="N784" s="18">
        <v>0.499886</v>
      </c>
      <c r="O784" s="19">
        <v>4.9989999999999995E-4</v>
      </c>
      <c r="P784" s="20">
        <v>1.165513</v>
      </c>
      <c r="Q784" s="21">
        <v>0.84889999999999999</v>
      </c>
      <c r="R784" s="22">
        <v>0.56889999999999996</v>
      </c>
      <c r="S784" s="23">
        <v>0.41389999999999999</v>
      </c>
      <c r="T784" s="24"/>
    </row>
    <row r="785" spans="1:20" x14ac:dyDescent="0.25">
      <c r="A785" s="11">
        <v>41768</v>
      </c>
      <c r="B785" t="s">
        <v>44</v>
      </c>
      <c r="C785" t="s">
        <v>21</v>
      </c>
      <c r="D785">
        <v>4</v>
      </c>
      <c r="E785">
        <v>4.7</v>
      </c>
      <c r="F785">
        <v>45</v>
      </c>
      <c r="H785">
        <v>19.600000000000001</v>
      </c>
      <c r="I785">
        <v>6335</v>
      </c>
      <c r="J785" t="s">
        <v>109</v>
      </c>
      <c r="K785" s="15">
        <v>1.5893649999999999</v>
      </c>
      <c r="L785" s="16">
        <v>1251.9100000000001</v>
      </c>
      <c r="M785" s="17">
        <v>0.36190499999999998</v>
      </c>
      <c r="N785" s="18">
        <v>0.499886</v>
      </c>
      <c r="O785" s="19">
        <v>4.9989999999999995E-4</v>
      </c>
      <c r="P785" s="20">
        <v>1.165513</v>
      </c>
      <c r="Q785" s="21">
        <v>0.79449999999999998</v>
      </c>
      <c r="R785" s="22">
        <v>0.62580000000000002</v>
      </c>
      <c r="S785" s="23">
        <v>0.42180000000000001</v>
      </c>
      <c r="T785" s="24"/>
    </row>
    <row r="786" spans="1:20" x14ac:dyDescent="0.25">
      <c r="A786" s="11">
        <v>41768</v>
      </c>
      <c r="B786" t="s">
        <v>512</v>
      </c>
      <c r="C786" t="s">
        <v>21</v>
      </c>
      <c r="D786">
        <v>5</v>
      </c>
      <c r="E786">
        <v>5</v>
      </c>
      <c r="F786">
        <v>0</v>
      </c>
      <c r="G786">
        <v>15.3</v>
      </c>
      <c r="H786">
        <v>18.600000000000001</v>
      </c>
      <c r="I786">
        <v>6336</v>
      </c>
      <c r="J786" t="s">
        <v>110</v>
      </c>
      <c r="K786" s="15">
        <v>1.8960539999999999</v>
      </c>
      <c r="L786" s="16">
        <v>509.6789</v>
      </c>
      <c r="M786" s="17">
        <v>0.34763899999999998</v>
      </c>
      <c r="N786" s="18">
        <v>0.50163000000000002</v>
      </c>
      <c r="O786" s="19">
        <v>5.0160000000000005E-4</v>
      </c>
      <c r="P786" s="20">
        <v>1.1695800000000001</v>
      </c>
      <c r="Q786" s="21">
        <v>0.95109999999999995</v>
      </c>
      <c r="R786" s="22">
        <v>0.25569999999999998</v>
      </c>
      <c r="S786" s="23">
        <v>0.40660000000000002</v>
      </c>
      <c r="T786" s="24"/>
    </row>
    <row r="787" spans="1:20" x14ac:dyDescent="0.25">
      <c r="A787" s="11">
        <v>41768</v>
      </c>
      <c r="B787" t="s">
        <v>512</v>
      </c>
      <c r="C787" t="s">
        <v>21</v>
      </c>
      <c r="D787">
        <v>5</v>
      </c>
      <c r="E787">
        <v>5</v>
      </c>
      <c r="F787">
        <v>15</v>
      </c>
      <c r="H787">
        <v>16.600000000000001</v>
      </c>
      <c r="I787">
        <v>6336</v>
      </c>
      <c r="J787" t="s">
        <v>111</v>
      </c>
      <c r="K787" s="15">
        <v>1.7296609999999999</v>
      </c>
      <c r="L787" s="16">
        <v>677.53340000000003</v>
      </c>
      <c r="M787" s="17">
        <v>0.35541099999999998</v>
      </c>
      <c r="N787" s="18">
        <v>0.50509800000000005</v>
      </c>
      <c r="O787" s="19">
        <v>5.0509999999999997E-4</v>
      </c>
      <c r="P787" s="20">
        <v>1.177664</v>
      </c>
      <c r="Q787" s="21">
        <v>0.87360000000000004</v>
      </c>
      <c r="R787" s="22">
        <v>0.3422</v>
      </c>
      <c r="S787" s="23">
        <v>0.41860000000000003</v>
      </c>
      <c r="T787" s="24"/>
    </row>
    <row r="788" spans="1:20" x14ac:dyDescent="0.25">
      <c r="A788" s="11">
        <v>41768</v>
      </c>
      <c r="B788" t="s">
        <v>512</v>
      </c>
      <c r="C788" t="s">
        <v>21</v>
      </c>
      <c r="D788">
        <v>5</v>
      </c>
      <c r="E788">
        <v>5</v>
      </c>
      <c r="F788">
        <v>30</v>
      </c>
      <c r="H788">
        <v>16.100000000000001</v>
      </c>
      <c r="I788">
        <v>6336</v>
      </c>
      <c r="J788" t="s">
        <v>112</v>
      </c>
      <c r="K788" s="15">
        <v>1.618609</v>
      </c>
      <c r="L788" s="16">
        <v>837.10230000000001</v>
      </c>
      <c r="M788" s="17">
        <v>0.35271000000000002</v>
      </c>
      <c r="N788" s="18">
        <v>0.50597099999999995</v>
      </c>
      <c r="O788" s="19">
        <v>5.0600000000000005E-4</v>
      </c>
      <c r="P788" s="20">
        <v>1.1797</v>
      </c>
      <c r="Q788" s="21">
        <v>0.81899999999999995</v>
      </c>
      <c r="R788" s="22">
        <v>0.42349999999999999</v>
      </c>
      <c r="S788" s="23">
        <v>0.41610000000000003</v>
      </c>
      <c r="T788" s="24"/>
    </row>
    <row r="789" spans="1:20" x14ac:dyDescent="0.25">
      <c r="A789" s="11">
        <v>41768</v>
      </c>
      <c r="B789" t="s">
        <v>512</v>
      </c>
      <c r="C789" t="s">
        <v>21</v>
      </c>
      <c r="D789">
        <v>5</v>
      </c>
      <c r="E789">
        <v>5</v>
      </c>
      <c r="F789">
        <v>45</v>
      </c>
      <c r="H789">
        <v>16.100000000000001</v>
      </c>
      <c r="I789">
        <v>6336</v>
      </c>
      <c r="J789" t="s">
        <v>113</v>
      </c>
      <c r="K789" s="15">
        <v>1.503611</v>
      </c>
      <c r="L789" s="16">
        <v>956.34870000000001</v>
      </c>
      <c r="M789" s="17">
        <v>0.36410599999999999</v>
      </c>
      <c r="N789" s="18">
        <v>0.50597099999999995</v>
      </c>
      <c r="O789" s="19">
        <v>5.0600000000000005E-4</v>
      </c>
      <c r="P789" s="20">
        <v>1.1797</v>
      </c>
      <c r="Q789" s="21">
        <v>0.76080000000000003</v>
      </c>
      <c r="R789" s="22">
        <v>0.4839</v>
      </c>
      <c r="S789" s="23">
        <v>0.42949999999999999</v>
      </c>
      <c r="T789" s="24"/>
    </row>
    <row r="790" spans="1:20" x14ac:dyDescent="0.25">
      <c r="A790" s="11">
        <v>41768</v>
      </c>
      <c r="B790" t="s">
        <v>512</v>
      </c>
      <c r="C790" t="s">
        <v>21</v>
      </c>
      <c r="D790">
        <v>5</v>
      </c>
      <c r="E790">
        <v>5.0999999999999996</v>
      </c>
      <c r="F790">
        <v>0</v>
      </c>
      <c r="G790">
        <v>15.6</v>
      </c>
      <c r="H790">
        <v>19.2</v>
      </c>
      <c r="I790">
        <v>6337</v>
      </c>
      <c r="J790" t="s">
        <v>114</v>
      </c>
      <c r="K790" s="15">
        <v>1.9109290000000001</v>
      </c>
      <c r="L790" s="16">
        <v>650.11019999999996</v>
      </c>
      <c r="M790" s="17">
        <v>0.35195100000000001</v>
      </c>
      <c r="N790" s="18">
        <v>0.50068100000000004</v>
      </c>
      <c r="O790" s="19">
        <v>5.0069999999999997E-4</v>
      </c>
      <c r="P790" s="20">
        <v>1.167367</v>
      </c>
      <c r="Q790" s="21">
        <v>0.95679999999999998</v>
      </c>
      <c r="R790" s="22">
        <v>0.32550000000000001</v>
      </c>
      <c r="S790" s="23">
        <v>0.41089999999999999</v>
      </c>
      <c r="T790" s="24"/>
    </row>
    <row r="791" spans="1:20" x14ac:dyDescent="0.25">
      <c r="A791" s="11">
        <v>41768</v>
      </c>
      <c r="B791" t="s">
        <v>512</v>
      </c>
      <c r="C791" t="s">
        <v>21</v>
      </c>
      <c r="D791">
        <v>5</v>
      </c>
      <c r="E791">
        <v>5.0999999999999996</v>
      </c>
      <c r="F791">
        <v>15</v>
      </c>
      <c r="H791">
        <v>17.7</v>
      </c>
      <c r="I791">
        <v>6337</v>
      </c>
      <c r="J791" t="s">
        <v>115</v>
      </c>
      <c r="K791" s="15">
        <v>1.7069220000000001</v>
      </c>
      <c r="L791" s="16">
        <v>845.23620000000005</v>
      </c>
      <c r="M791" s="17">
        <v>0.34419699999999998</v>
      </c>
      <c r="N791" s="18">
        <v>0.50326700000000002</v>
      </c>
      <c r="O791" s="19">
        <v>5.0330000000000004E-4</v>
      </c>
      <c r="P791" s="20">
        <v>1.1733960000000001</v>
      </c>
      <c r="Q791" s="21">
        <v>0.85899999999999999</v>
      </c>
      <c r="R791" s="22">
        <v>0.4254</v>
      </c>
      <c r="S791" s="23">
        <v>0.40389999999999998</v>
      </c>
      <c r="T791" s="24"/>
    </row>
    <row r="792" spans="1:20" x14ac:dyDescent="0.25">
      <c r="A792" s="11">
        <v>41768</v>
      </c>
      <c r="B792" t="s">
        <v>512</v>
      </c>
      <c r="C792" t="s">
        <v>21</v>
      </c>
      <c r="D792">
        <v>5</v>
      </c>
      <c r="E792">
        <v>5.0999999999999996</v>
      </c>
      <c r="F792">
        <v>30</v>
      </c>
      <c r="H792">
        <v>17.7</v>
      </c>
      <c r="I792">
        <v>6337</v>
      </c>
      <c r="J792" t="s">
        <v>116</v>
      </c>
      <c r="K792" s="15">
        <v>1.5051779999999999</v>
      </c>
      <c r="L792" s="16">
        <v>940.02</v>
      </c>
      <c r="M792" s="17">
        <v>0.34518900000000002</v>
      </c>
      <c r="N792" s="18">
        <v>0.50326700000000002</v>
      </c>
      <c r="O792" s="19">
        <v>5.0330000000000004E-4</v>
      </c>
      <c r="P792" s="20">
        <v>1.1733960000000001</v>
      </c>
      <c r="Q792" s="21">
        <v>0.75749999999999995</v>
      </c>
      <c r="R792" s="22">
        <v>0.47310000000000002</v>
      </c>
      <c r="S792" s="23">
        <v>0.40500000000000003</v>
      </c>
      <c r="T792" s="24"/>
    </row>
    <row r="793" spans="1:20" x14ac:dyDescent="0.25">
      <c r="A793" s="11">
        <v>41768</v>
      </c>
      <c r="B793" t="s">
        <v>512</v>
      </c>
      <c r="C793" t="s">
        <v>21</v>
      </c>
      <c r="D793">
        <v>5</v>
      </c>
      <c r="E793">
        <v>5.0999999999999996</v>
      </c>
      <c r="F793">
        <v>45</v>
      </c>
      <c r="H793">
        <v>18.2</v>
      </c>
      <c r="I793">
        <v>6337</v>
      </c>
      <c r="J793" t="s">
        <v>117</v>
      </c>
      <c r="K793" s="15">
        <v>1.4412149999999999</v>
      </c>
      <c r="L793" s="16">
        <v>1032.2370000000001</v>
      </c>
      <c r="M793" s="17">
        <v>0.34572199999999997</v>
      </c>
      <c r="N793" s="18">
        <v>0.50240200000000002</v>
      </c>
      <c r="O793" s="19">
        <v>5.0239999999999996E-4</v>
      </c>
      <c r="P793" s="20">
        <v>1.171378</v>
      </c>
      <c r="Q793" s="21">
        <v>0.72409999999999997</v>
      </c>
      <c r="R793" s="22">
        <v>0.51859999999999995</v>
      </c>
      <c r="S793" s="23">
        <v>0.40500000000000003</v>
      </c>
      <c r="T793" s="24"/>
    </row>
    <row r="794" spans="1:20" x14ac:dyDescent="0.25">
      <c r="A794" s="11">
        <v>41768</v>
      </c>
      <c r="B794" t="s">
        <v>512</v>
      </c>
      <c r="C794" t="s">
        <v>21</v>
      </c>
      <c r="D794">
        <v>5</v>
      </c>
      <c r="E794">
        <v>5.2</v>
      </c>
      <c r="F794">
        <v>0</v>
      </c>
      <c r="G794">
        <v>16</v>
      </c>
      <c r="H794">
        <v>18.600000000000001</v>
      </c>
      <c r="I794">
        <v>6338</v>
      </c>
      <c r="J794" t="s">
        <v>118</v>
      </c>
      <c r="K794" s="15">
        <v>1.937954</v>
      </c>
      <c r="L794" s="16">
        <v>666.23620000000005</v>
      </c>
      <c r="M794" s="17">
        <v>0.369143</v>
      </c>
      <c r="N794" s="18">
        <v>0.50160099999999996</v>
      </c>
      <c r="O794" s="19">
        <v>5.0160000000000005E-4</v>
      </c>
      <c r="P794" s="20">
        <v>1.1695120000000001</v>
      </c>
      <c r="Q794" s="21">
        <v>0.97209999999999996</v>
      </c>
      <c r="R794" s="22">
        <v>0.3342</v>
      </c>
      <c r="S794" s="23">
        <v>0.43169999999999997</v>
      </c>
      <c r="T794" s="24"/>
    </row>
    <row r="795" spans="1:20" x14ac:dyDescent="0.25">
      <c r="A795" s="11">
        <v>41768</v>
      </c>
      <c r="B795" t="s">
        <v>512</v>
      </c>
      <c r="C795" t="s">
        <v>21</v>
      </c>
      <c r="D795">
        <v>5</v>
      </c>
      <c r="E795">
        <v>5.2</v>
      </c>
      <c r="F795">
        <v>15</v>
      </c>
      <c r="H795">
        <v>17.600000000000001</v>
      </c>
      <c r="I795">
        <v>6338</v>
      </c>
      <c r="J795" t="s">
        <v>119</v>
      </c>
      <c r="K795" s="15">
        <v>1.779048</v>
      </c>
      <c r="L795" s="16">
        <v>822.95939999999996</v>
      </c>
      <c r="M795" s="17">
        <v>0.36107099999999998</v>
      </c>
      <c r="N795" s="18">
        <v>0.503328</v>
      </c>
      <c r="O795" s="19">
        <v>5.0330000000000004E-4</v>
      </c>
      <c r="P795" s="20">
        <v>1.1735370000000001</v>
      </c>
      <c r="Q795" s="21">
        <v>0.89539999999999997</v>
      </c>
      <c r="R795" s="22">
        <v>0.41420000000000001</v>
      </c>
      <c r="S795" s="23">
        <v>0.42370000000000002</v>
      </c>
      <c r="T795" s="24"/>
    </row>
    <row r="796" spans="1:20" x14ac:dyDescent="0.25">
      <c r="A796" s="11">
        <v>41768</v>
      </c>
      <c r="B796" t="s">
        <v>512</v>
      </c>
      <c r="C796" t="s">
        <v>21</v>
      </c>
      <c r="D796">
        <v>5</v>
      </c>
      <c r="E796">
        <v>5.2</v>
      </c>
      <c r="F796">
        <v>30</v>
      </c>
      <c r="H796">
        <v>18.100000000000001</v>
      </c>
      <c r="I796">
        <v>6338</v>
      </c>
      <c r="J796" t="s">
        <v>120</v>
      </c>
      <c r="K796" s="15">
        <v>1.58368</v>
      </c>
      <c r="L796" s="16">
        <v>933.16510000000005</v>
      </c>
      <c r="M796" s="17">
        <v>0.35816399999999998</v>
      </c>
      <c r="N796" s="18">
        <v>0.50246400000000002</v>
      </c>
      <c r="O796" s="19">
        <v>5.0250000000000002E-4</v>
      </c>
      <c r="P796" s="20">
        <v>1.1715230000000001</v>
      </c>
      <c r="Q796" s="21">
        <v>0.79569999999999996</v>
      </c>
      <c r="R796" s="22">
        <v>0.46889999999999998</v>
      </c>
      <c r="S796" s="23">
        <v>0.41959999999999997</v>
      </c>
      <c r="T796" s="24"/>
    </row>
    <row r="797" spans="1:20" x14ac:dyDescent="0.25">
      <c r="A797" s="11">
        <v>41768</v>
      </c>
      <c r="B797" t="s">
        <v>512</v>
      </c>
      <c r="C797" t="s">
        <v>21</v>
      </c>
      <c r="D797">
        <v>5</v>
      </c>
      <c r="E797">
        <v>5.2</v>
      </c>
      <c r="F797">
        <v>45</v>
      </c>
      <c r="H797">
        <v>18.600000000000001</v>
      </c>
      <c r="I797">
        <v>6338</v>
      </c>
      <c r="J797" t="s">
        <v>121</v>
      </c>
      <c r="K797" s="15">
        <v>1.3765499999999999</v>
      </c>
      <c r="L797" s="16">
        <v>1026.7339999999999</v>
      </c>
      <c r="M797" s="17">
        <v>0.34461999999999998</v>
      </c>
      <c r="N797" s="18">
        <v>0.50160099999999996</v>
      </c>
      <c r="O797" s="19">
        <v>5.0160000000000005E-4</v>
      </c>
      <c r="P797" s="20">
        <v>1.1695120000000001</v>
      </c>
      <c r="Q797" s="21">
        <v>0.6905</v>
      </c>
      <c r="R797" s="22">
        <v>0.51500000000000001</v>
      </c>
      <c r="S797" s="23">
        <v>0.40300000000000002</v>
      </c>
      <c r="T797" s="24"/>
    </row>
    <row r="798" spans="1:20" x14ac:dyDescent="0.25">
      <c r="A798" s="11">
        <v>41768</v>
      </c>
      <c r="B798" t="s">
        <v>512</v>
      </c>
      <c r="C798" t="s">
        <v>21</v>
      </c>
      <c r="D798">
        <v>5</v>
      </c>
      <c r="E798">
        <v>5.3</v>
      </c>
      <c r="F798">
        <v>0</v>
      </c>
      <c r="G798">
        <v>16.2</v>
      </c>
      <c r="H798">
        <v>18.600000000000001</v>
      </c>
      <c r="I798">
        <v>6339</v>
      </c>
      <c r="J798" t="s">
        <v>122</v>
      </c>
      <c r="K798" s="15">
        <v>1.875014</v>
      </c>
      <c r="L798" s="16">
        <v>531.57039999999995</v>
      </c>
      <c r="M798" s="17">
        <v>0.35352899999999998</v>
      </c>
      <c r="N798" s="18">
        <v>0.50163000000000002</v>
      </c>
      <c r="O798" s="19">
        <v>5.0160000000000005E-4</v>
      </c>
      <c r="P798" s="20">
        <v>1.1695800000000001</v>
      </c>
      <c r="Q798" s="21">
        <v>0.94059999999999999</v>
      </c>
      <c r="R798" s="22">
        <v>0.26669999999999999</v>
      </c>
      <c r="S798" s="23">
        <v>0.41349999999999998</v>
      </c>
      <c r="T798" s="24"/>
    </row>
    <row r="799" spans="1:20" x14ac:dyDescent="0.25">
      <c r="A799" s="11">
        <v>41768</v>
      </c>
      <c r="B799" t="s">
        <v>512</v>
      </c>
      <c r="C799" t="s">
        <v>21</v>
      </c>
      <c r="D799">
        <v>5</v>
      </c>
      <c r="E799">
        <v>5.3</v>
      </c>
      <c r="F799">
        <v>15</v>
      </c>
      <c r="H799">
        <v>18.100000000000001</v>
      </c>
      <c r="I799">
        <v>6339</v>
      </c>
      <c r="J799" t="s">
        <v>123</v>
      </c>
      <c r="K799" s="15">
        <v>1.7806280000000001</v>
      </c>
      <c r="L799" s="16">
        <v>750.66719999999998</v>
      </c>
      <c r="M799" s="17">
        <v>0.35898099999999999</v>
      </c>
      <c r="N799" s="18">
        <v>0.50249299999999997</v>
      </c>
      <c r="O799" s="19">
        <v>5.0250000000000002E-4</v>
      </c>
      <c r="P799" s="20">
        <v>1.171591</v>
      </c>
      <c r="Q799" s="21">
        <v>0.89480000000000004</v>
      </c>
      <c r="R799" s="22">
        <v>0.37719999999999998</v>
      </c>
      <c r="S799" s="23">
        <v>0.42059999999999997</v>
      </c>
      <c r="T799" s="24"/>
    </row>
    <row r="800" spans="1:20" x14ac:dyDescent="0.25">
      <c r="A800" s="11">
        <v>41768</v>
      </c>
      <c r="B800" t="s">
        <v>512</v>
      </c>
      <c r="C800" t="s">
        <v>21</v>
      </c>
      <c r="D800">
        <v>5</v>
      </c>
      <c r="E800">
        <v>5.3</v>
      </c>
      <c r="F800">
        <v>30</v>
      </c>
      <c r="H800">
        <v>18.600000000000001</v>
      </c>
      <c r="I800">
        <v>6339</v>
      </c>
      <c r="J800" t="s">
        <v>124</v>
      </c>
      <c r="K800" s="15">
        <v>1.6991099999999999</v>
      </c>
      <c r="L800" s="16">
        <v>898.55650000000003</v>
      </c>
      <c r="M800" s="17">
        <v>0.35921199999999998</v>
      </c>
      <c r="N800" s="18">
        <v>0.50163000000000002</v>
      </c>
      <c r="O800" s="19">
        <v>5.0160000000000005E-4</v>
      </c>
      <c r="P800" s="20">
        <v>1.1695800000000001</v>
      </c>
      <c r="Q800" s="21">
        <v>0.85229999999999995</v>
      </c>
      <c r="R800" s="22">
        <v>0.45069999999999999</v>
      </c>
      <c r="S800" s="23">
        <v>0.42009999999999997</v>
      </c>
      <c r="T800" s="24"/>
    </row>
    <row r="801" spans="1:20" x14ac:dyDescent="0.25">
      <c r="A801" s="11">
        <v>41768</v>
      </c>
      <c r="B801" t="s">
        <v>512</v>
      </c>
      <c r="C801" t="s">
        <v>21</v>
      </c>
      <c r="D801">
        <v>5</v>
      </c>
      <c r="E801">
        <v>5.3</v>
      </c>
      <c r="F801">
        <v>45</v>
      </c>
      <c r="H801">
        <v>18.600000000000001</v>
      </c>
      <c r="I801">
        <v>6339</v>
      </c>
      <c r="J801" t="s">
        <v>125</v>
      </c>
      <c r="K801" s="15">
        <v>1.5445279999999999</v>
      </c>
      <c r="L801" s="16">
        <v>981.92650000000003</v>
      </c>
      <c r="M801" s="17">
        <v>0.35381800000000002</v>
      </c>
      <c r="N801" s="18">
        <v>0.50163000000000002</v>
      </c>
      <c r="O801" s="19">
        <v>5.0160000000000005E-4</v>
      </c>
      <c r="P801" s="20">
        <v>1.1695800000000001</v>
      </c>
      <c r="Q801" s="21">
        <v>0.77480000000000004</v>
      </c>
      <c r="R801" s="22">
        <v>0.49259999999999998</v>
      </c>
      <c r="S801" s="23">
        <v>0.4138</v>
      </c>
      <c r="T801" s="24"/>
    </row>
    <row r="802" spans="1:20" x14ac:dyDescent="0.25">
      <c r="A802" s="11">
        <v>41768</v>
      </c>
      <c r="B802" t="s">
        <v>512</v>
      </c>
      <c r="C802" t="s">
        <v>21</v>
      </c>
      <c r="D802">
        <v>5</v>
      </c>
      <c r="E802">
        <v>5.4</v>
      </c>
      <c r="F802">
        <v>0</v>
      </c>
      <c r="G802">
        <v>16.3</v>
      </c>
      <c r="H802">
        <v>19.100000000000001</v>
      </c>
      <c r="I802">
        <v>6340</v>
      </c>
      <c r="J802" t="s">
        <v>184</v>
      </c>
      <c r="K802" s="15">
        <v>1.811553</v>
      </c>
      <c r="L802" s="16">
        <v>957.9796</v>
      </c>
      <c r="M802" s="17">
        <v>0.341476</v>
      </c>
      <c r="N802" s="18">
        <v>0.50079399999999996</v>
      </c>
      <c r="O802" s="19">
        <v>5.0080000000000003E-4</v>
      </c>
      <c r="P802" s="20">
        <v>1.1676310000000001</v>
      </c>
      <c r="Q802" s="21">
        <v>0.90720000000000001</v>
      </c>
      <c r="R802" s="22">
        <v>0.4798</v>
      </c>
      <c r="S802" s="23">
        <v>0.3987</v>
      </c>
      <c r="T802" s="24"/>
    </row>
    <row r="803" spans="1:20" x14ac:dyDescent="0.25">
      <c r="A803" s="11">
        <v>41768</v>
      </c>
      <c r="B803" t="s">
        <v>512</v>
      </c>
      <c r="C803" t="s">
        <v>21</v>
      </c>
      <c r="D803">
        <v>5</v>
      </c>
      <c r="E803">
        <v>5.4</v>
      </c>
      <c r="F803">
        <v>15</v>
      </c>
      <c r="H803">
        <v>16.600000000000001</v>
      </c>
      <c r="I803">
        <v>6340</v>
      </c>
      <c r="J803" t="s">
        <v>126</v>
      </c>
      <c r="K803" s="15">
        <v>1.7727649999999999</v>
      </c>
      <c r="L803" s="16">
        <v>868.64490000000001</v>
      </c>
      <c r="M803" s="17">
        <v>0.35757800000000001</v>
      </c>
      <c r="N803" s="18">
        <v>0.50512400000000002</v>
      </c>
      <c r="O803" s="19">
        <v>5.0509999999999997E-4</v>
      </c>
      <c r="P803" s="20">
        <v>1.1777249999999999</v>
      </c>
      <c r="Q803" s="21">
        <v>0.89549999999999996</v>
      </c>
      <c r="R803" s="22">
        <v>0.43880000000000002</v>
      </c>
      <c r="S803" s="23">
        <v>0.42109999999999997</v>
      </c>
      <c r="T803" s="24"/>
    </row>
    <row r="804" spans="1:20" x14ac:dyDescent="0.25">
      <c r="A804" s="11">
        <v>41768</v>
      </c>
      <c r="B804" t="s">
        <v>512</v>
      </c>
      <c r="C804" t="s">
        <v>21</v>
      </c>
      <c r="D804">
        <v>5</v>
      </c>
      <c r="E804">
        <v>5.4</v>
      </c>
      <c r="F804">
        <v>30</v>
      </c>
      <c r="H804">
        <v>16.600000000000001</v>
      </c>
      <c r="I804">
        <v>6340</v>
      </c>
      <c r="J804" t="s">
        <v>127</v>
      </c>
      <c r="K804" s="15">
        <v>1.5606139999999999</v>
      </c>
      <c r="L804" s="16">
        <v>959.66629999999998</v>
      </c>
      <c r="M804" s="17">
        <v>0.34284900000000001</v>
      </c>
      <c r="N804" s="18">
        <v>0.50512400000000002</v>
      </c>
      <c r="O804" s="19">
        <v>5.0509999999999997E-4</v>
      </c>
      <c r="P804" s="20">
        <v>1.1777249999999999</v>
      </c>
      <c r="Q804" s="21">
        <v>0.7883</v>
      </c>
      <c r="R804" s="22">
        <v>0.48480000000000001</v>
      </c>
      <c r="S804" s="23">
        <v>0.40379999999999999</v>
      </c>
      <c r="T804" s="24"/>
    </row>
    <row r="805" spans="1:20" x14ac:dyDescent="0.25">
      <c r="A805" s="11">
        <v>41768</v>
      </c>
      <c r="B805" t="s">
        <v>512</v>
      </c>
      <c r="C805" t="s">
        <v>21</v>
      </c>
      <c r="D805">
        <v>5</v>
      </c>
      <c r="E805">
        <v>5.4</v>
      </c>
      <c r="F805">
        <v>45</v>
      </c>
      <c r="H805">
        <v>17.100000000000001</v>
      </c>
      <c r="I805">
        <v>6340</v>
      </c>
      <c r="J805" t="s">
        <v>128</v>
      </c>
      <c r="K805" s="15">
        <v>1.4605239999999999</v>
      </c>
      <c r="L805" s="16">
        <v>1085.2159999999999</v>
      </c>
      <c r="M805" s="17">
        <v>0.33742899999999998</v>
      </c>
      <c r="N805" s="18">
        <v>0.50425200000000003</v>
      </c>
      <c r="O805" s="19">
        <v>5.0429999999999995E-4</v>
      </c>
      <c r="P805" s="20">
        <v>1.175692</v>
      </c>
      <c r="Q805" s="21">
        <v>0.73650000000000004</v>
      </c>
      <c r="R805" s="22">
        <v>0.54720000000000002</v>
      </c>
      <c r="S805" s="23">
        <v>0.3967</v>
      </c>
      <c r="T805" s="24"/>
    </row>
    <row r="806" spans="1:20" x14ac:dyDescent="0.25">
      <c r="A806" s="11">
        <v>41768</v>
      </c>
      <c r="B806" t="s">
        <v>512</v>
      </c>
      <c r="C806" t="s">
        <v>21</v>
      </c>
      <c r="D806">
        <v>5</v>
      </c>
      <c r="E806">
        <v>5.5</v>
      </c>
      <c r="F806">
        <v>0</v>
      </c>
      <c r="G806">
        <v>15.4</v>
      </c>
      <c r="H806">
        <v>18.600000000000001</v>
      </c>
      <c r="I806">
        <v>6341</v>
      </c>
      <c r="J806" t="s">
        <v>185</v>
      </c>
      <c r="K806" s="15">
        <v>1.8934789999999999</v>
      </c>
      <c r="L806" s="16">
        <v>781.94629999999995</v>
      </c>
      <c r="M806" s="17">
        <v>0.32938299999999998</v>
      </c>
      <c r="N806" s="18">
        <v>0.50167200000000001</v>
      </c>
      <c r="O806" s="19">
        <v>5.017E-4</v>
      </c>
      <c r="P806" s="20">
        <v>1.1696759999999999</v>
      </c>
      <c r="Q806" s="21">
        <v>0.94989999999999997</v>
      </c>
      <c r="R806" s="22">
        <v>0.39229999999999998</v>
      </c>
      <c r="S806" s="23">
        <v>0.38529999999999998</v>
      </c>
      <c r="T806" s="24"/>
    </row>
    <row r="807" spans="1:20" x14ac:dyDescent="0.25">
      <c r="A807" s="11">
        <v>41768</v>
      </c>
      <c r="B807" t="s">
        <v>512</v>
      </c>
      <c r="C807" t="s">
        <v>21</v>
      </c>
      <c r="D807">
        <v>5</v>
      </c>
      <c r="E807">
        <v>5.5</v>
      </c>
      <c r="F807">
        <v>15</v>
      </c>
      <c r="H807">
        <v>17.600000000000001</v>
      </c>
      <c r="I807">
        <v>6341</v>
      </c>
      <c r="J807" t="s">
        <v>129</v>
      </c>
      <c r="K807" s="15">
        <v>1.7308190000000001</v>
      </c>
      <c r="L807" s="16">
        <v>780.88490000000002</v>
      </c>
      <c r="M807" s="17">
        <v>0.32856999999999997</v>
      </c>
      <c r="N807" s="18">
        <v>0.50339900000000004</v>
      </c>
      <c r="O807" s="19">
        <v>5.0339999999999998E-4</v>
      </c>
      <c r="P807" s="20">
        <v>1.1737029999999999</v>
      </c>
      <c r="Q807" s="21">
        <v>0.87129999999999996</v>
      </c>
      <c r="R807" s="22">
        <v>0.3931</v>
      </c>
      <c r="S807" s="23">
        <v>0.3856</v>
      </c>
      <c r="T807" s="24"/>
    </row>
    <row r="808" spans="1:20" x14ac:dyDescent="0.25">
      <c r="A808" s="11">
        <v>41768</v>
      </c>
      <c r="B808" t="s">
        <v>512</v>
      </c>
      <c r="C808" t="s">
        <v>21</v>
      </c>
      <c r="D808">
        <v>5</v>
      </c>
      <c r="E808">
        <v>5.5</v>
      </c>
      <c r="F808">
        <v>30</v>
      </c>
      <c r="H808">
        <v>17.600000000000001</v>
      </c>
      <c r="I808">
        <v>6341</v>
      </c>
      <c r="J808" t="s">
        <v>130</v>
      </c>
      <c r="K808" s="15">
        <v>1.644574</v>
      </c>
      <c r="L808" s="16">
        <v>1001.313</v>
      </c>
      <c r="M808" s="17">
        <v>0.36094900000000002</v>
      </c>
      <c r="N808" s="18">
        <v>0.50339900000000004</v>
      </c>
      <c r="O808" s="19">
        <v>5.0339999999999998E-4</v>
      </c>
      <c r="P808" s="20">
        <v>1.1737029999999999</v>
      </c>
      <c r="Q808" s="21">
        <v>0.82789999999999997</v>
      </c>
      <c r="R808" s="22">
        <v>0.50409999999999999</v>
      </c>
      <c r="S808" s="23">
        <v>0.42359999999999998</v>
      </c>
      <c r="T808" s="24"/>
    </row>
    <row r="809" spans="1:20" x14ac:dyDescent="0.25">
      <c r="A809" s="11">
        <v>41768</v>
      </c>
      <c r="B809" t="s">
        <v>512</v>
      </c>
      <c r="C809" t="s">
        <v>21</v>
      </c>
      <c r="D809">
        <v>5</v>
      </c>
      <c r="E809">
        <v>5.5</v>
      </c>
      <c r="F809">
        <v>45</v>
      </c>
      <c r="H809">
        <v>17.600000000000001</v>
      </c>
      <c r="I809">
        <v>6341</v>
      </c>
      <c r="J809" t="s">
        <v>131</v>
      </c>
      <c r="K809" s="15">
        <v>1.4740040000000001</v>
      </c>
      <c r="L809" s="16">
        <v>1143.587</v>
      </c>
      <c r="M809" s="17">
        <v>0.33277800000000002</v>
      </c>
      <c r="N809" s="18">
        <v>0.50339900000000004</v>
      </c>
      <c r="O809" s="19">
        <v>5.0339999999999998E-4</v>
      </c>
      <c r="P809" s="20">
        <v>1.1737029999999999</v>
      </c>
      <c r="Q809" s="21">
        <v>0.74199999999999999</v>
      </c>
      <c r="R809" s="22">
        <v>0.57569999999999999</v>
      </c>
      <c r="S809" s="23">
        <v>0.3906</v>
      </c>
      <c r="T809" s="24"/>
    </row>
    <row r="810" spans="1:20" x14ac:dyDescent="0.25">
      <c r="A810" s="11">
        <v>41768</v>
      </c>
      <c r="B810" t="s">
        <v>512</v>
      </c>
      <c r="C810" t="s">
        <v>21</v>
      </c>
      <c r="D810">
        <v>5</v>
      </c>
      <c r="E810">
        <v>5.6</v>
      </c>
      <c r="F810">
        <v>0</v>
      </c>
      <c r="G810">
        <v>16.2</v>
      </c>
      <c r="H810">
        <v>18.600000000000001</v>
      </c>
      <c r="I810">
        <v>6342</v>
      </c>
      <c r="J810" t="s">
        <v>186</v>
      </c>
      <c r="K810" s="15">
        <v>1.874595</v>
      </c>
      <c r="L810" s="16">
        <v>570.7106</v>
      </c>
      <c r="M810" s="17">
        <v>0.323237</v>
      </c>
      <c r="N810" s="18">
        <v>0.50163000000000002</v>
      </c>
      <c r="O810" s="19">
        <v>5.0160000000000005E-4</v>
      </c>
      <c r="P810" s="20">
        <v>1.1695800000000001</v>
      </c>
      <c r="Q810" s="21">
        <v>0.94040000000000001</v>
      </c>
      <c r="R810" s="22">
        <v>0.2863</v>
      </c>
      <c r="S810" s="23">
        <v>0.37809999999999999</v>
      </c>
      <c r="T810" s="24"/>
    </row>
    <row r="811" spans="1:20" x14ac:dyDescent="0.25">
      <c r="A811" s="11">
        <v>41768</v>
      </c>
      <c r="B811" t="s">
        <v>512</v>
      </c>
      <c r="C811" t="s">
        <v>21</v>
      </c>
      <c r="D811">
        <v>5</v>
      </c>
      <c r="E811">
        <v>5.6</v>
      </c>
      <c r="F811">
        <v>15</v>
      </c>
      <c r="H811">
        <v>17.100000000000001</v>
      </c>
      <c r="I811">
        <v>6342</v>
      </c>
      <c r="J811" t="s">
        <v>132</v>
      </c>
      <c r="K811" s="15">
        <v>1.799966</v>
      </c>
      <c r="L811" s="16">
        <v>706.99789999999996</v>
      </c>
      <c r="M811" s="17">
        <v>0.33768700000000001</v>
      </c>
      <c r="N811" s="18">
        <v>0.50422599999999995</v>
      </c>
      <c r="O811" s="19">
        <v>5.042E-4</v>
      </c>
      <c r="P811" s="20">
        <v>1.175632</v>
      </c>
      <c r="Q811" s="21">
        <v>0.90759999999999996</v>
      </c>
      <c r="R811" s="22">
        <v>0.35649999999999998</v>
      </c>
      <c r="S811" s="23">
        <v>0.39700000000000002</v>
      </c>
      <c r="T811" s="24"/>
    </row>
    <row r="812" spans="1:20" x14ac:dyDescent="0.25">
      <c r="A812" s="11">
        <v>41768</v>
      </c>
      <c r="B812" t="s">
        <v>512</v>
      </c>
      <c r="C812" t="s">
        <v>21</v>
      </c>
      <c r="D812">
        <v>5</v>
      </c>
      <c r="E812">
        <v>5.6</v>
      </c>
      <c r="F812">
        <v>30</v>
      </c>
      <c r="H812">
        <v>17.100000000000001</v>
      </c>
      <c r="I812">
        <v>6342</v>
      </c>
      <c r="J812" t="s">
        <v>133</v>
      </c>
      <c r="K812" s="15">
        <v>1.6564410000000001</v>
      </c>
      <c r="L812" s="16">
        <v>836.46489999999994</v>
      </c>
      <c r="M812" s="17">
        <v>0.34137699999999999</v>
      </c>
      <c r="N812" s="18">
        <v>0.50422599999999995</v>
      </c>
      <c r="O812" s="19">
        <v>5.042E-4</v>
      </c>
      <c r="P812" s="20">
        <v>1.175632</v>
      </c>
      <c r="Q812" s="21">
        <v>0.83520000000000005</v>
      </c>
      <c r="R812" s="22">
        <v>0.42180000000000001</v>
      </c>
      <c r="S812" s="23">
        <v>0.40129999999999999</v>
      </c>
      <c r="T812" s="24"/>
    </row>
    <row r="813" spans="1:20" x14ac:dyDescent="0.25">
      <c r="A813" s="11">
        <v>41768</v>
      </c>
      <c r="B813" t="s">
        <v>512</v>
      </c>
      <c r="C813" t="s">
        <v>21</v>
      </c>
      <c r="D813">
        <v>5</v>
      </c>
      <c r="E813">
        <v>5.6</v>
      </c>
      <c r="F813">
        <v>45</v>
      </c>
      <c r="H813">
        <v>17.600000000000001</v>
      </c>
      <c r="I813">
        <v>6342</v>
      </c>
      <c r="J813" t="s">
        <v>134</v>
      </c>
      <c r="K813" s="15">
        <v>1.495633</v>
      </c>
      <c r="L813" s="16">
        <v>938.29629999999997</v>
      </c>
      <c r="M813" s="17">
        <v>0.33679599999999998</v>
      </c>
      <c r="N813" s="18">
        <v>0.50335700000000005</v>
      </c>
      <c r="O813" s="19">
        <v>5.0339999999999998E-4</v>
      </c>
      <c r="P813" s="20">
        <v>1.1736059999999999</v>
      </c>
      <c r="Q813" s="21">
        <v>0.75280000000000002</v>
      </c>
      <c r="R813" s="22">
        <v>0.4723</v>
      </c>
      <c r="S813" s="23">
        <v>0.39529999999999998</v>
      </c>
      <c r="T813" s="24"/>
    </row>
    <row r="814" spans="1:20" x14ac:dyDescent="0.25">
      <c r="A814" s="11">
        <v>41768</v>
      </c>
      <c r="B814" t="s">
        <v>512</v>
      </c>
      <c r="C814" t="s">
        <v>45</v>
      </c>
      <c r="D814">
        <v>6</v>
      </c>
      <c r="E814">
        <v>6.1</v>
      </c>
      <c r="F814">
        <v>0</v>
      </c>
      <c r="G814">
        <v>16.3</v>
      </c>
      <c r="H814">
        <v>23.2</v>
      </c>
      <c r="I814">
        <v>6343</v>
      </c>
      <c r="J814" t="s">
        <v>187</v>
      </c>
      <c r="K814" s="15">
        <v>1.8729769999999999</v>
      </c>
      <c r="L814" s="16">
        <v>445.93270000000001</v>
      </c>
      <c r="M814" s="17">
        <v>0.32757599999999998</v>
      </c>
      <c r="N814" s="18">
        <v>0.49391600000000002</v>
      </c>
      <c r="O814" s="19">
        <v>4.9390000000000002E-4</v>
      </c>
      <c r="P814" s="20">
        <v>1.151594</v>
      </c>
      <c r="Q814" s="21">
        <v>0.92510000000000003</v>
      </c>
      <c r="R814" s="22">
        <v>0.2203</v>
      </c>
      <c r="S814" s="23">
        <v>0.37719999999999998</v>
      </c>
      <c r="T814" s="24"/>
    </row>
    <row r="815" spans="1:20" x14ac:dyDescent="0.25">
      <c r="A815" s="11">
        <v>41768</v>
      </c>
      <c r="B815" t="s">
        <v>512</v>
      </c>
      <c r="C815" t="s">
        <v>45</v>
      </c>
      <c r="D815">
        <v>6</v>
      </c>
      <c r="E815">
        <v>6.1</v>
      </c>
      <c r="F815">
        <v>15</v>
      </c>
      <c r="H815">
        <v>22.2</v>
      </c>
      <c r="I815">
        <v>6343</v>
      </c>
      <c r="J815" t="s">
        <v>135</v>
      </c>
      <c r="K815" s="15">
        <v>1.7852669999999999</v>
      </c>
      <c r="L815" s="16">
        <v>672.23889999999994</v>
      </c>
      <c r="M815" s="17">
        <v>0.34251199999999998</v>
      </c>
      <c r="N815" s="18">
        <v>0.495589</v>
      </c>
      <c r="O815" s="19">
        <v>4.9560000000000001E-4</v>
      </c>
      <c r="P815" s="20">
        <v>1.1554930000000001</v>
      </c>
      <c r="Q815" s="21">
        <v>0.88480000000000003</v>
      </c>
      <c r="R815" s="22">
        <v>0.3332</v>
      </c>
      <c r="S815" s="23">
        <v>0.39579999999999999</v>
      </c>
      <c r="T815" s="24"/>
    </row>
    <row r="816" spans="1:20" x14ac:dyDescent="0.25">
      <c r="A816" s="11">
        <v>41768</v>
      </c>
      <c r="B816" t="s">
        <v>512</v>
      </c>
      <c r="C816" t="s">
        <v>45</v>
      </c>
      <c r="D816">
        <v>6</v>
      </c>
      <c r="E816">
        <v>6.1</v>
      </c>
      <c r="F816">
        <v>30</v>
      </c>
      <c r="H816">
        <v>21.2</v>
      </c>
      <c r="I816">
        <v>6343</v>
      </c>
      <c r="J816" t="s">
        <v>136</v>
      </c>
      <c r="K816" s="15">
        <v>1.6139220000000001</v>
      </c>
      <c r="L816" s="16">
        <v>879.7627</v>
      </c>
      <c r="M816" s="17">
        <v>0.34916399999999997</v>
      </c>
      <c r="N816" s="18">
        <v>0.49727399999999999</v>
      </c>
      <c r="O816" s="19">
        <v>4.973E-4</v>
      </c>
      <c r="P816" s="20">
        <v>1.1594230000000001</v>
      </c>
      <c r="Q816" s="21">
        <v>0.80259999999999998</v>
      </c>
      <c r="R816" s="22">
        <v>0.4375</v>
      </c>
      <c r="S816" s="23">
        <v>0.40479999999999999</v>
      </c>
      <c r="T816" s="24"/>
    </row>
    <row r="817" spans="1:20" x14ac:dyDescent="0.25">
      <c r="A817" s="11">
        <v>41768</v>
      </c>
      <c r="B817" t="s">
        <v>512</v>
      </c>
      <c r="C817" t="s">
        <v>45</v>
      </c>
      <c r="D817">
        <v>6</v>
      </c>
      <c r="E817">
        <v>6.1</v>
      </c>
      <c r="F817">
        <v>45</v>
      </c>
      <c r="H817">
        <v>20.7</v>
      </c>
      <c r="I817">
        <v>6343</v>
      </c>
      <c r="J817" t="s">
        <v>137</v>
      </c>
      <c r="K817" s="15">
        <v>1.555151</v>
      </c>
      <c r="L817" s="16">
        <v>1103.249</v>
      </c>
      <c r="M817" s="17">
        <v>0.35455900000000001</v>
      </c>
      <c r="N817" s="18">
        <v>0.49812200000000001</v>
      </c>
      <c r="O817" s="19">
        <v>4.9810000000000002E-4</v>
      </c>
      <c r="P817" s="20">
        <v>1.1614</v>
      </c>
      <c r="Q817" s="21">
        <v>0.77470000000000006</v>
      </c>
      <c r="R817" s="22">
        <v>0.54959999999999998</v>
      </c>
      <c r="S817" s="23">
        <v>0.4118</v>
      </c>
      <c r="T817" s="24"/>
    </row>
    <row r="818" spans="1:20" x14ac:dyDescent="0.25">
      <c r="A818" s="11">
        <v>41768</v>
      </c>
      <c r="B818" t="s">
        <v>512</v>
      </c>
      <c r="C818" t="s">
        <v>45</v>
      </c>
      <c r="D818">
        <v>6</v>
      </c>
      <c r="E818">
        <v>6.2</v>
      </c>
      <c r="F818">
        <v>0</v>
      </c>
      <c r="G818">
        <v>16.100000000000001</v>
      </c>
      <c r="H818">
        <v>22.1</v>
      </c>
      <c r="I818">
        <v>6344</v>
      </c>
      <c r="J818" t="s">
        <v>188</v>
      </c>
      <c r="K818" s="15">
        <v>1.8779680000000001</v>
      </c>
      <c r="L818" s="16">
        <v>434.29480000000001</v>
      </c>
      <c r="M818" s="17">
        <v>0.338976</v>
      </c>
      <c r="N818" s="18">
        <v>0.49567800000000001</v>
      </c>
      <c r="O818" s="19">
        <v>4.9569999999999996E-4</v>
      </c>
      <c r="P818" s="20">
        <v>1.1556999999999999</v>
      </c>
      <c r="Q818" s="21">
        <v>0.93089999999999995</v>
      </c>
      <c r="R818" s="22">
        <v>0.21529999999999999</v>
      </c>
      <c r="S818" s="23">
        <v>0.39179999999999998</v>
      </c>
      <c r="T818" s="24"/>
    </row>
    <row r="819" spans="1:20" x14ac:dyDescent="0.25">
      <c r="A819" s="11">
        <v>41768</v>
      </c>
      <c r="B819" t="s">
        <v>512</v>
      </c>
      <c r="C819" t="s">
        <v>45</v>
      </c>
      <c r="D819">
        <v>6</v>
      </c>
      <c r="E819">
        <v>6.2</v>
      </c>
      <c r="F819">
        <v>15</v>
      </c>
      <c r="H819">
        <v>21.1</v>
      </c>
      <c r="I819">
        <v>6344</v>
      </c>
      <c r="J819" t="s">
        <v>138</v>
      </c>
      <c r="K819" s="15">
        <v>1.7434879999999999</v>
      </c>
      <c r="L819" s="16">
        <v>679.10569999999996</v>
      </c>
      <c r="M819" s="17">
        <v>0.34542899999999999</v>
      </c>
      <c r="N819" s="18">
        <v>0.49736399999999997</v>
      </c>
      <c r="O819" s="19">
        <v>4.9739999999999995E-4</v>
      </c>
      <c r="P819" s="20">
        <v>1.159632</v>
      </c>
      <c r="Q819" s="21">
        <v>0.86709999999999998</v>
      </c>
      <c r="R819" s="22">
        <v>0.33779999999999999</v>
      </c>
      <c r="S819" s="23">
        <v>0.40060000000000001</v>
      </c>
      <c r="T819" s="24"/>
    </row>
    <row r="820" spans="1:20" x14ac:dyDescent="0.25">
      <c r="A820" s="11">
        <v>41768</v>
      </c>
      <c r="B820" t="s">
        <v>512</v>
      </c>
      <c r="C820" t="s">
        <v>45</v>
      </c>
      <c r="D820">
        <v>6</v>
      </c>
      <c r="E820">
        <v>6.2</v>
      </c>
      <c r="F820">
        <v>30</v>
      </c>
      <c r="H820">
        <v>20.6</v>
      </c>
      <c r="I820">
        <v>6344</v>
      </c>
      <c r="J820" t="s">
        <v>139</v>
      </c>
      <c r="K820" s="15">
        <v>1.6442840000000001</v>
      </c>
      <c r="L820" s="16">
        <v>919.97879999999998</v>
      </c>
      <c r="M820" s="17">
        <v>0.34820499999999999</v>
      </c>
      <c r="N820" s="18">
        <v>0.49820999999999999</v>
      </c>
      <c r="O820" s="19">
        <v>4.9819999999999997E-4</v>
      </c>
      <c r="P820" s="20">
        <v>1.161605</v>
      </c>
      <c r="Q820" s="21">
        <v>0.81920000000000004</v>
      </c>
      <c r="R820" s="22">
        <v>0.45829999999999999</v>
      </c>
      <c r="S820" s="23">
        <v>0.40450000000000003</v>
      </c>
      <c r="T820" s="24"/>
    </row>
    <row r="821" spans="1:20" x14ac:dyDescent="0.25">
      <c r="A821" s="11">
        <v>41768</v>
      </c>
      <c r="B821" t="s">
        <v>512</v>
      </c>
      <c r="C821" t="s">
        <v>45</v>
      </c>
      <c r="D821">
        <v>6</v>
      </c>
      <c r="E821">
        <v>6.2</v>
      </c>
      <c r="F821">
        <v>45</v>
      </c>
      <c r="H821">
        <v>20.100000000000001</v>
      </c>
      <c r="I821">
        <v>6344</v>
      </c>
      <c r="J821" t="s">
        <v>140</v>
      </c>
      <c r="K821" s="15">
        <v>1.5307010000000001</v>
      </c>
      <c r="L821" s="16">
        <v>1146.4559999999999</v>
      </c>
      <c r="M821" s="17">
        <v>0.35893700000000001</v>
      </c>
      <c r="N821" s="18">
        <v>0.49906099999999998</v>
      </c>
      <c r="O821" s="19">
        <v>4.9910000000000004E-4</v>
      </c>
      <c r="P821" s="20">
        <v>1.1635899999999999</v>
      </c>
      <c r="Q821" s="21">
        <v>0.76390000000000002</v>
      </c>
      <c r="R821" s="22">
        <v>0.57220000000000004</v>
      </c>
      <c r="S821" s="23">
        <v>0.41770000000000002</v>
      </c>
      <c r="T821" s="24"/>
    </row>
    <row r="822" spans="1:20" x14ac:dyDescent="0.25">
      <c r="A822" s="11">
        <v>41768</v>
      </c>
      <c r="B822" t="s">
        <v>512</v>
      </c>
      <c r="C822" t="s">
        <v>45</v>
      </c>
      <c r="D822">
        <v>6</v>
      </c>
      <c r="E822">
        <v>6.3</v>
      </c>
      <c r="F822">
        <v>0</v>
      </c>
      <c r="G822">
        <v>15.6</v>
      </c>
      <c r="H822">
        <v>22.1</v>
      </c>
      <c r="I822">
        <v>6345</v>
      </c>
      <c r="J822" t="s">
        <v>189</v>
      </c>
      <c r="K822" s="15">
        <v>1.9183779999999999</v>
      </c>
      <c r="L822" s="16">
        <v>451.6558</v>
      </c>
      <c r="M822" s="17">
        <v>0.34632000000000002</v>
      </c>
      <c r="N822" s="18">
        <v>0.49568099999999998</v>
      </c>
      <c r="O822" s="19">
        <v>4.9569999999999996E-4</v>
      </c>
      <c r="P822" s="20">
        <v>1.155708</v>
      </c>
      <c r="Q822" s="21">
        <v>0.95089999999999997</v>
      </c>
      <c r="R822" s="22">
        <v>0.22389999999999999</v>
      </c>
      <c r="S822" s="23">
        <v>0.4002</v>
      </c>
      <c r="T822" s="24"/>
    </row>
    <row r="823" spans="1:20" x14ac:dyDescent="0.25">
      <c r="A823" s="11">
        <v>41768</v>
      </c>
      <c r="B823" t="s">
        <v>512</v>
      </c>
      <c r="C823" t="s">
        <v>45</v>
      </c>
      <c r="D823">
        <v>6</v>
      </c>
      <c r="E823">
        <v>6.3</v>
      </c>
      <c r="F823">
        <v>15</v>
      </c>
      <c r="H823">
        <v>21.6</v>
      </c>
      <c r="I823">
        <v>6345</v>
      </c>
      <c r="J823" t="s">
        <v>141</v>
      </c>
      <c r="K823" s="15">
        <v>1.7145680000000001</v>
      </c>
      <c r="L823" s="16">
        <v>603.30730000000005</v>
      </c>
      <c r="M823" s="17">
        <v>0.33820899999999998</v>
      </c>
      <c r="N823" s="18">
        <v>0.49652200000000002</v>
      </c>
      <c r="O823" s="19">
        <v>4.9649999999999998E-4</v>
      </c>
      <c r="P823" s="20">
        <v>1.1576690000000001</v>
      </c>
      <c r="Q823" s="21">
        <v>0.85129999999999995</v>
      </c>
      <c r="R823" s="22">
        <v>0.29959999999999998</v>
      </c>
      <c r="S823" s="23">
        <v>0.39150000000000001</v>
      </c>
      <c r="T823" s="24"/>
    </row>
    <row r="824" spans="1:20" x14ac:dyDescent="0.25">
      <c r="A824" s="11">
        <v>41768</v>
      </c>
      <c r="B824" t="s">
        <v>512</v>
      </c>
      <c r="C824" t="s">
        <v>45</v>
      </c>
      <c r="D824">
        <v>6</v>
      </c>
      <c r="E824">
        <v>6.3</v>
      </c>
      <c r="F824">
        <v>30</v>
      </c>
      <c r="H824">
        <v>21.1</v>
      </c>
      <c r="I824">
        <v>6345</v>
      </c>
      <c r="J824" t="s">
        <v>142</v>
      </c>
      <c r="K824" s="15">
        <v>1.608279</v>
      </c>
      <c r="L824" s="16">
        <v>804.93190000000004</v>
      </c>
      <c r="M824" s="17">
        <v>0.345306</v>
      </c>
      <c r="N824" s="18">
        <v>0.497365</v>
      </c>
      <c r="O824" s="19">
        <v>4.9739999999999995E-4</v>
      </c>
      <c r="P824" s="20">
        <v>1.1596359999999999</v>
      </c>
      <c r="Q824" s="21">
        <v>0.79990000000000006</v>
      </c>
      <c r="R824" s="22">
        <v>0.40029999999999999</v>
      </c>
      <c r="S824" s="23">
        <v>0.40039999999999998</v>
      </c>
      <c r="T824" s="24"/>
    </row>
    <row r="825" spans="1:20" x14ac:dyDescent="0.25">
      <c r="A825" s="11">
        <v>41768</v>
      </c>
      <c r="B825" t="s">
        <v>512</v>
      </c>
      <c r="C825" t="s">
        <v>45</v>
      </c>
      <c r="D825">
        <v>6</v>
      </c>
      <c r="E825">
        <v>6.3</v>
      </c>
      <c r="F825">
        <v>45</v>
      </c>
      <c r="H825">
        <v>20.100000000000001</v>
      </c>
      <c r="I825">
        <v>6345</v>
      </c>
      <c r="J825" t="s">
        <v>143</v>
      </c>
      <c r="K825" s="15">
        <v>1.4681569999999999</v>
      </c>
      <c r="L825" s="16">
        <v>990.48710000000005</v>
      </c>
      <c r="M825" s="17">
        <v>0.35375699999999999</v>
      </c>
      <c r="N825" s="18">
        <v>0.49906299999999998</v>
      </c>
      <c r="O825" s="19">
        <v>4.9910000000000004E-4</v>
      </c>
      <c r="P825" s="20">
        <v>1.163594</v>
      </c>
      <c r="Q825" s="21">
        <v>0.73270000000000002</v>
      </c>
      <c r="R825" s="22">
        <v>0.49430000000000002</v>
      </c>
      <c r="S825" s="23">
        <v>0.41160000000000002</v>
      </c>
      <c r="T825" s="24"/>
    </row>
    <row r="826" spans="1:20" x14ac:dyDescent="0.25">
      <c r="A826" s="11">
        <v>41768</v>
      </c>
      <c r="B826" t="s">
        <v>512</v>
      </c>
      <c r="C826" t="s">
        <v>45</v>
      </c>
      <c r="D826">
        <v>6</v>
      </c>
      <c r="E826">
        <v>6.4</v>
      </c>
      <c r="F826">
        <v>0</v>
      </c>
      <c r="G826">
        <v>16.399999999999999</v>
      </c>
      <c r="H826">
        <v>22.1</v>
      </c>
      <c r="I826">
        <v>6346</v>
      </c>
      <c r="J826" t="s">
        <v>190</v>
      </c>
      <c r="K826" s="15">
        <v>1.96024</v>
      </c>
      <c r="L826" s="16">
        <v>544.48429999999996</v>
      </c>
      <c r="M826" s="17">
        <v>0.350574</v>
      </c>
      <c r="N826" s="18">
        <v>0.49568099999999998</v>
      </c>
      <c r="O826" s="19">
        <v>4.9569999999999996E-4</v>
      </c>
      <c r="P826" s="20">
        <v>1.155708</v>
      </c>
      <c r="Q826" s="21">
        <v>0.97170000000000001</v>
      </c>
      <c r="R826" s="22">
        <v>0.26989999999999997</v>
      </c>
      <c r="S826" s="23">
        <v>0.4052</v>
      </c>
      <c r="T826" s="24"/>
    </row>
    <row r="827" spans="1:20" x14ac:dyDescent="0.25">
      <c r="A827" s="11">
        <v>41768</v>
      </c>
      <c r="B827" t="s">
        <v>512</v>
      </c>
      <c r="C827" t="s">
        <v>45</v>
      </c>
      <c r="D827">
        <v>6</v>
      </c>
      <c r="E827">
        <v>6.4</v>
      </c>
      <c r="F827">
        <v>15</v>
      </c>
      <c r="H827">
        <v>21.1</v>
      </c>
      <c r="I827">
        <v>6346</v>
      </c>
      <c r="J827" t="s">
        <v>144</v>
      </c>
      <c r="K827" s="15">
        <v>1.7805150000000001</v>
      </c>
      <c r="L827" s="16">
        <v>640.41200000000003</v>
      </c>
      <c r="M827" s="17">
        <v>0.34470699999999999</v>
      </c>
      <c r="N827" s="18">
        <v>0.497365</v>
      </c>
      <c r="O827" s="19">
        <v>4.9739999999999995E-4</v>
      </c>
      <c r="P827" s="20">
        <v>1.1596359999999999</v>
      </c>
      <c r="Q827" s="21">
        <v>0.88560000000000005</v>
      </c>
      <c r="R827" s="22">
        <v>0.31850000000000001</v>
      </c>
      <c r="S827" s="23">
        <v>0.3997</v>
      </c>
      <c r="T827" s="24"/>
    </row>
    <row r="828" spans="1:20" x14ac:dyDescent="0.25">
      <c r="A828" s="11">
        <v>41768</v>
      </c>
      <c r="B828" t="s">
        <v>512</v>
      </c>
      <c r="C828" t="s">
        <v>45</v>
      </c>
      <c r="D828">
        <v>6</v>
      </c>
      <c r="E828">
        <v>6.4</v>
      </c>
      <c r="F828">
        <v>30</v>
      </c>
      <c r="H828">
        <v>20.100000000000001</v>
      </c>
      <c r="I828">
        <v>6346</v>
      </c>
      <c r="J828" t="s">
        <v>145</v>
      </c>
      <c r="K828" s="15">
        <v>1.7185410000000001</v>
      </c>
      <c r="L828" s="16">
        <v>872.5634</v>
      </c>
      <c r="M828" s="17">
        <v>0.33950000000000002</v>
      </c>
      <c r="N828" s="18">
        <v>0.49906299999999998</v>
      </c>
      <c r="O828" s="19">
        <v>4.9910000000000004E-4</v>
      </c>
      <c r="P828" s="20">
        <v>1.163594</v>
      </c>
      <c r="Q828" s="21">
        <v>0.85770000000000002</v>
      </c>
      <c r="R828" s="22">
        <v>0.4355</v>
      </c>
      <c r="S828" s="23">
        <v>0.39500000000000002</v>
      </c>
      <c r="T828" s="24"/>
    </row>
    <row r="829" spans="1:20" x14ac:dyDescent="0.25">
      <c r="A829" s="11">
        <v>41768</v>
      </c>
      <c r="B829" t="s">
        <v>512</v>
      </c>
      <c r="C829" t="s">
        <v>45</v>
      </c>
      <c r="D829">
        <v>6</v>
      </c>
      <c r="E829">
        <v>6.4</v>
      </c>
      <c r="F829">
        <v>45</v>
      </c>
      <c r="H829">
        <v>19.600000000000001</v>
      </c>
      <c r="I829">
        <v>6346</v>
      </c>
      <c r="J829" t="s">
        <v>146</v>
      </c>
      <c r="K829" s="15">
        <v>1.5997509999999999</v>
      </c>
      <c r="L829" s="16">
        <v>1066.9269999999999</v>
      </c>
      <c r="M829" s="17">
        <v>0.33716299999999999</v>
      </c>
      <c r="N829" s="18">
        <v>0.499915</v>
      </c>
      <c r="O829" s="19">
        <v>4.9989999999999995E-4</v>
      </c>
      <c r="P829" s="20">
        <v>1.165581</v>
      </c>
      <c r="Q829" s="21">
        <v>0.79969999999999997</v>
      </c>
      <c r="R829" s="22">
        <v>0.53339999999999999</v>
      </c>
      <c r="S829" s="23">
        <v>0.39300000000000002</v>
      </c>
      <c r="T829" s="24"/>
    </row>
    <row r="830" spans="1:20" x14ac:dyDescent="0.25">
      <c r="A830" s="11">
        <v>41768</v>
      </c>
      <c r="B830" t="s">
        <v>512</v>
      </c>
      <c r="C830" t="s">
        <v>45</v>
      </c>
      <c r="D830">
        <v>6</v>
      </c>
      <c r="E830">
        <v>6.5</v>
      </c>
      <c r="F830">
        <v>0</v>
      </c>
      <c r="G830">
        <v>16.7</v>
      </c>
      <c r="H830">
        <v>22.1</v>
      </c>
      <c r="I830">
        <v>6347</v>
      </c>
      <c r="J830" t="s">
        <v>191</v>
      </c>
      <c r="K830" s="15">
        <v>1.905966</v>
      </c>
      <c r="L830" s="16">
        <v>561.53240000000005</v>
      </c>
      <c r="M830" s="17">
        <v>0.34873399999999999</v>
      </c>
      <c r="N830" s="18">
        <v>0.49568099999999998</v>
      </c>
      <c r="O830" s="19">
        <v>4.9569999999999996E-4</v>
      </c>
      <c r="P830" s="20">
        <v>1.155708</v>
      </c>
      <c r="Q830" s="21">
        <v>0.94479999999999997</v>
      </c>
      <c r="R830" s="22">
        <v>0.27829999999999999</v>
      </c>
      <c r="S830" s="23">
        <v>0.40300000000000002</v>
      </c>
      <c r="T830" s="24"/>
    </row>
    <row r="831" spans="1:20" x14ac:dyDescent="0.25">
      <c r="A831" s="11">
        <v>41768</v>
      </c>
      <c r="B831" t="s">
        <v>512</v>
      </c>
      <c r="C831" t="s">
        <v>45</v>
      </c>
      <c r="D831">
        <v>6</v>
      </c>
      <c r="E831">
        <v>6.5</v>
      </c>
      <c r="F831">
        <v>15</v>
      </c>
      <c r="H831">
        <v>21.1</v>
      </c>
      <c r="I831">
        <v>6347</v>
      </c>
      <c r="J831" t="s">
        <v>147</v>
      </c>
      <c r="K831" s="15">
        <v>1.7755430000000001</v>
      </c>
      <c r="L831" s="16">
        <v>713.33529999999996</v>
      </c>
      <c r="M831" s="17">
        <v>0.34344200000000003</v>
      </c>
      <c r="N831" s="18">
        <v>0.497365</v>
      </c>
      <c r="O831" s="19">
        <v>4.9739999999999995E-4</v>
      </c>
      <c r="P831" s="20">
        <v>1.1596359999999999</v>
      </c>
      <c r="Q831" s="21">
        <v>0.8831</v>
      </c>
      <c r="R831" s="22">
        <v>0.3548</v>
      </c>
      <c r="S831" s="23">
        <v>0.39829999999999999</v>
      </c>
      <c r="T831" s="24"/>
    </row>
    <row r="832" spans="1:20" x14ac:dyDescent="0.25">
      <c r="A832" s="11">
        <v>41768</v>
      </c>
      <c r="B832" t="s">
        <v>512</v>
      </c>
      <c r="C832" t="s">
        <v>45</v>
      </c>
      <c r="D832">
        <v>6</v>
      </c>
      <c r="E832">
        <v>6.5</v>
      </c>
      <c r="F832">
        <v>30</v>
      </c>
      <c r="H832">
        <v>20.100000000000001</v>
      </c>
      <c r="I832">
        <v>6347</v>
      </c>
      <c r="J832" t="s">
        <v>148</v>
      </c>
      <c r="K832" s="15">
        <v>1.6018190000000001</v>
      </c>
      <c r="L832" s="16">
        <v>906.35760000000005</v>
      </c>
      <c r="M832" s="17">
        <v>0.33326</v>
      </c>
      <c r="N832" s="18">
        <v>0.49906299999999998</v>
      </c>
      <c r="O832" s="19">
        <v>4.9910000000000004E-4</v>
      </c>
      <c r="P832" s="20">
        <v>1.163594</v>
      </c>
      <c r="Q832" s="21">
        <v>0.7994</v>
      </c>
      <c r="R832" s="22">
        <v>0.45229999999999998</v>
      </c>
      <c r="S832" s="23">
        <v>0.38779999999999998</v>
      </c>
      <c r="T832" s="24"/>
    </row>
    <row r="833" spans="1:20" x14ac:dyDescent="0.25">
      <c r="A833" s="11">
        <v>41768</v>
      </c>
      <c r="B833" t="s">
        <v>512</v>
      </c>
      <c r="C833" t="s">
        <v>45</v>
      </c>
      <c r="D833">
        <v>6</v>
      </c>
      <c r="E833">
        <v>6.5</v>
      </c>
      <c r="F833">
        <v>45</v>
      </c>
      <c r="H833">
        <v>19.600000000000001</v>
      </c>
      <c r="I833">
        <v>6347</v>
      </c>
      <c r="J833" t="s">
        <v>149</v>
      </c>
      <c r="K833" s="15">
        <v>1.462278</v>
      </c>
      <c r="L833" s="16">
        <v>1090.7380000000001</v>
      </c>
      <c r="M833" s="17">
        <v>0.336642</v>
      </c>
      <c r="N833" s="18">
        <v>0.499915</v>
      </c>
      <c r="O833" s="19">
        <v>4.9989999999999995E-4</v>
      </c>
      <c r="P833" s="20">
        <v>1.165581</v>
      </c>
      <c r="Q833" s="21">
        <v>0.73099999999999998</v>
      </c>
      <c r="R833" s="22">
        <v>0.54530000000000001</v>
      </c>
      <c r="S833" s="23">
        <v>0.39240000000000003</v>
      </c>
      <c r="T833" s="24"/>
    </row>
    <row r="834" spans="1:20" x14ac:dyDescent="0.25">
      <c r="A834" s="11">
        <v>41768</v>
      </c>
      <c r="B834" t="s">
        <v>512</v>
      </c>
      <c r="C834" t="s">
        <v>45</v>
      </c>
      <c r="D834">
        <v>6</v>
      </c>
      <c r="E834">
        <v>6.6</v>
      </c>
      <c r="F834">
        <v>0</v>
      </c>
      <c r="G834">
        <v>15.9</v>
      </c>
      <c r="H834">
        <v>22.1</v>
      </c>
      <c r="I834">
        <v>6348</v>
      </c>
      <c r="J834" t="s">
        <v>192</v>
      </c>
      <c r="K834" s="15">
        <v>1.8298890000000001</v>
      </c>
      <c r="L834" s="16">
        <v>414.33890000000002</v>
      </c>
      <c r="M834" s="17">
        <v>0.31893700000000003</v>
      </c>
      <c r="N834" s="18">
        <v>0.49571799999999999</v>
      </c>
      <c r="O834" s="19">
        <v>4.9569999999999996E-4</v>
      </c>
      <c r="P834" s="20">
        <v>1.155794</v>
      </c>
      <c r="Q834" s="21">
        <v>0.90710000000000002</v>
      </c>
      <c r="R834" s="22">
        <v>0.2054</v>
      </c>
      <c r="S834" s="23">
        <v>0.36859999999999998</v>
      </c>
      <c r="T834" s="24"/>
    </row>
    <row r="835" spans="1:20" x14ac:dyDescent="0.25">
      <c r="A835" s="11">
        <v>41768</v>
      </c>
      <c r="B835" t="s">
        <v>512</v>
      </c>
      <c r="C835" t="s">
        <v>45</v>
      </c>
      <c r="D835">
        <v>6</v>
      </c>
      <c r="E835">
        <v>6.6</v>
      </c>
      <c r="F835">
        <v>15</v>
      </c>
      <c r="H835">
        <v>21.6</v>
      </c>
      <c r="I835">
        <v>6348</v>
      </c>
      <c r="J835" t="s">
        <v>150</v>
      </c>
      <c r="K835" s="15">
        <v>1.840713</v>
      </c>
      <c r="L835" s="16">
        <v>637.87070000000006</v>
      </c>
      <c r="M835" s="17">
        <v>0.34852</v>
      </c>
      <c r="N835" s="18">
        <v>0.49655899999999997</v>
      </c>
      <c r="O835" s="19">
        <v>4.9660000000000004E-4</v>
      </c>
      <c r="P835" s="20">
        <v>1.1577550000000001</v>
      </c>
      <c r="Q835" s="21">
        <v>0.91400000000000003</v>
      </c>
      <c r="R835" s="22">
        <v>0.31669999999999998</v>
      </c>
      <c r="S835" s="23">
        <v>0.40350000000000003</v>
      </c>
      <c r="T835" s="24"/>
    </row>
    <row r="836" spans="1:20" x14ac:dyDescent="0.25">
      <c r="A836" s="11">
        <v>41768</v>
      </c>
      <c r="B836" t="s">
        <v>512</v>
      </c>
      <c r="C836" t="s">
        <v>45</v>
      </c>
      <c r="D836">
        <v>6</v>
      </c>
      <c r="E836">
        <v>6.6</v>
      </c>
      <c r="F836">
        <v>30</v>
      </c>
      <c r="H836">
        <v>21.1</v>
      </c>
      <c r="I836">
        <v>6348</v>
      </c>
      <c r="J836" t="s">
        <v>151</v>
      </c>
      <c r="K836" s="15">
        <v>1.756942</v>
      </c>
      <c r="L836" s="16">
        <v>836.90769999999998</v>
      </c>
      <c r="M836" s="17">
        <v>0.34533999999999998</v>
      </c>
      <c r="N836" s="18">
        <v>0.49740400000000001</v>
      </c>
      <c r="O836" s="19">
        <v>4.9739999999999995E-4</v>
      </c>
      <c r="P836" s="20">
        <v>1.159726</v>
      </c>
      <c r="Q836" s="21">
        <v>0.87390000000000001</v>
      </c>
      <c r="R836" s="22">
        <v>0.4163</v>
      </c>
      <c r="S836" s="23">
        <v>0.40050000000000002</v>
      </c>
      <c r="T836" s="24"/>
    </row>
    <row r="837" spans="1:20" x14ac:dyDescent="0.25">
      <c r="A837" s="11">
        <v>41768</v>
      </c>
      <c r="B837" t="s">
        <v>512</v>
      </c>
      <c r="C837" t="s">
        <v>45</v>
      </c>
      <c r="D837">
        <v>6</v>
      </c>
      <c r="E837">
        <v>6.6</v>
      </c>
      <c r="F837">
        <v>45</v>
      </c>
      <c r="H837">
        <v>20.6</v>
      </c>
      <c r="I837">
        <v>6348</v>
      </c>
      <c r="J837" t="s">
        <v>152</v>
      </c>
      <c r="K837" s="15">
        <v>1.6514800000000001</v>
      </c>
      <c r="L837" s="16">
        <v>994.2192</v>
      </c>
      <c r="M837" s="17">
        <v>0.33238800000000002</v>
      </c>
      <c r="N837" s="18">
        <v>0.498251</v>
      </c>
      <c r="O837" s="19">
        <v>4.9830000000000002E-4</v>
      </c>
      <c r="P837" s="20">
        <v>1.1617</v>
      </c>
      <c r="Q837" s="21">
        <v>0.82289999999999996</v>
      </c>
      <c r="R837" s="22">
        <v>0.49540000000000001</v>
      </c>
      <c r="S837" s="23">
        <v>0.3861</v>
      </c>
      <c r="T837" s="24"/>
    </row>
    <row r="838" spans="1:20" x14ac:dyDescent="0.25">
      <c r="A838" s="11">
        <v>41768</v>
      </c>
      <c r="B838" t="s">
        <v>512</v>
      </c>
      <c r="C838" t="s">
        <v>45</v>
      </c>
      <c r="D838">
        <v>6</v>
      </c>
      <c r="E838">
        <v>6.7</v>
      </c>
      <c r="F838">
        <v>0</v>
      </c>
      <c r="G838">
        <v>15.8</v>
      </c>
      <c r="H838">
        <v>22.6</v>
      </c>
      <c r="I838">
        <v>6349</v>
      </c>
      <c r="J838" t="s">
        <v>193</v>
      </c>
      <c r="K838" s="15">
        <v>1.9629540000000001</v>
      </c>
      <c r="L838" s="16">
        <v>512.17629999999997</v>
      </c>
      <c r="M838" s="17">
        <v>0.36028199999999999</v>
      </c>
      <c r="N838" s="18">
        <v>0.494813</v>
      </c>
      <c r="O838" s="19">
        <v>4.9479999999999999E-4</v>
      </c>
      <c r="P838" s="20">
        <v>1.1536839999999999</v>
      </c>
      <c r="Q838" s="21">
        <v>0.97130000000000005</v>
      </c>
      <c r="R838" s="22">
        <v>0.25340000000000001</v>
      </c>
      <c r="S838" s="23">
        <v>0.41570000000000001</v>
      </c>
      <c r="T838" s="24"/>
    </row>
    <row r="839" spans="1:20" x14ac:dyDescent="0.25">
      <c r="A839" s="11">
        <v>41768</v>
      </c>
      <c r="B839" t="s">
        <v>512</v>
      </c>
      <c r="C839" t="s">
        <v>45</v>
      </c>
      <c r="D839">
        <v>6</v>
      </c>
      <c r="E839">
        <v>6.7</v>
      </c>
      <c r="F839">
        <v>15</v>
      </c>
      <c r="H839">
        <v>21.6</v>
      </c>
      <c r="I839">
        <v>6349</v>
      </c>
      <c r="J839" t="s">
        <v>153</v>
      </c>
      <c r="K839" s="15">
        <v>1.828247</v>
      </c>
      <c r="L839" s="16">
        <v>662.24839999999995</v>
      </c>
      <c r="M839" s="17">
        <v>0.36336499999999999</v>
      </c>
      <c r="N839" s="18">
        <v>0.49649300000000002</v>
      </c>
      <c r="O839" s="19">
        <v>4.9649999999999998E-4</v>
      </c>
      <c r="P839" s="20">
        <v>1.157602</v>
      </c>
      <c r="Q839" s="21">
        <v>0.90769999999999995</v>
      </c>
      <c r="R839" s="22">
        <v>0.32879999999999998</v>
      </c>
      <c r="S839" s="23">
        <v>0.42059999999999997</v>
      </c>
      <c r="T839" s="24"/>
    </row>
    <row r="840" spans="1:20" x14ac:dyDescent="0.25">
      <c r="A840" s="11">
        <v>41768</v>
      </c>
      <c r="B840" t="s">
        <v>512</v>
      </c>
      <c r="C840" t="s">
        <v>45</v>
      </c>
      <c r="D840">
        <v>6</v>
      </c>
      <c r="E840">
        <v>6.7</v>
      </c>
      <c r="F840">
        <v>30</v>
      </c>
      <c r="H840">
        <v>21.6</v>
      </c>
      <c r="I840">
        <v>6349</v>
      </c>
      <c r="J840" t="s">
        <v>154</v>
      </c>
      <c r="K840" s="15">
        <v>1.7179139999999999</v>
      </c>
      <c r="L840" s="16">
        <v>820.21839999999997</v>
      </c>
      <c r="M840" s="17">
        <v>0.36459399999999997</v>
      </c>
      <c r="N840" s="18">
        <v>0.49649300000000002</v>
      </c>
      <c r="O840" s="19">
        <v>4.9649999999999998E-4</v>
      </c>
      <c r="P840" s="20">
        <v>1.157602</v>
      </c>
      <c r="Q840" s="21">
        <v>0.85289999999999999</v>
      </c>
      <c r="R840" s="22">
        <v>0.40720000000000001</v>
      </c>
      <c r="S840" s="23">
        <v>0.42209999999999998</v>
      </c>
      <c r="T840" s="24"/>
    </row>
    <row r="841" spans="1:20" x14ac:dyDescent="0.25">
      <c r="A841" s="11">
        <v>41768</v>
      </c>
      <c r="B841" t="s">
        <v>512</v>
      </c>
      <c r="C841" t="s">
        <v>45</v>
      </c>
      <c r="D841">
        <v>6</v>
      </c>
      <c r="E841">
        <v>6.7</v>
      </c>
      <c r="F841">
        <v>45</v>
      </c>
      <c r="H841">
        <v>20.6</v>
      </c>
      <c r="I841">
        <v>6349</v>
      </c>
      <c r="J841" t="s">
        <v>155</v>
      </c>
      <c r="K841" s="15">
        <v>1.5521769999999999</v>
      </c>
      <c r="L841" s="16">
        <v>945.35199999999998</v>
      </c>
      <c r="M841" s="17">
        <v>0.357597</v>
      </c>
      <c r="N841" s="18">
        <v>0.49818299999999999</v>
      </c>
      <c r="O841" s="19">
        <v>4.9819999999999997E-4</v>
      </c>
      <c r="P841" s="20">
        <v>1.1615420000000001</v>
      </c>
      <c r="Q841" s="21">
        <v>0.77329999999999999</v>
      </c>
      <c r="R841" s="22">
        <v>0.47099999999999997</v>
      </c>
      <c r="S841" s="23">
        <v>0.41539999999999999</v>
      </c>
      <c r="T841" s="24"/>
    </row>
    <row r="842" spans="1:20" x14ac:dyDescent="0.25">
      <c r="A842" s="11">
        <v>41807</v>
      </c>
      <c r="B842" t="s">
        <v>44</v>
      </c>
      <c r="C842" t="s">
        <v>21</v>
      </c>
      <c r="D842">
        <v>1</v>
      </c>
      <c r="E842">
        <v>1</v>
      </c>
      <c r="F842">
        <v>0</v>
      </c>
      <c r="G842">
        <v>16.3</v>
      </c>
      <c r="H842">
        <v>19.100000000000001</v>
      </c>
      <c r="I842">
        <v>6735</v>
      </c>
      <c r="J842" t="s">
        <v>156</v>
      </c>
      <c r="K842" s="15">
        <v>1.640617</v>
      </c>
      <c r="L842" s="16">
        <v>580.72479999999996</v>
      </c>
      <c r="M842" s="17">
        <v>0.28385199999999999</v>
      </c>
      <c r="N842" s="18">
        <v>0.50077199999999999</v>
      </c>
      <c r="O842" s="19">
        <v>5.0080000000000003E-4</v>
      </c>
      <c r="P842" s="20">
        <v>1.1675789999999999</v>
      </c>
      <c r="Q842" s="21">
        <v>0.8216</v>
      </c>
      <c r="R842" s="22">
        <v>0.2908</v>
      </c>
      <c r="S842" s="23">
        <v>0.33139999999999997</v>
      </c>
      <c r="T842" s="24"/>
    </row>
    <row r="843" spans="1:20" x14ac:dyDescent="0.25">
      <c r="A843" s="11">
        <v>41807</v>
      </c>
      <c r="B843" t="s">
        <v>44</v>
      </c>
      <c r="C843" t="s">
        <v>21</v>
      </c>
      <c r="D843">
        <v>1</v>
      </c>
      <c r="E843">
        <v>1</v>
      </c>
      <c r="F843">
        <v>15</v>
      </c>
      <c r="H843">
        <v>18.100000000000001</v>
      </c>
      <c r="I843">
        <v>6735</v>
      </c>
      <c r="J843" t="s">
        <v>23</v>
      </c>
      <c r="K843" s="15">
        <v>1.5860399999999999</v>
      </c>
      <c r="L843" s="16">
        <v>648.30439999999999</v>
      </c>
      <c r="M843" s="17">
        <v>0.290321</v>
      </c>
      <c r="N843" s="18">
        <v>0.50249299999999997</v>
      </c>
      <c r="O843" s="19">
        <v>5.0250000000000002E-4</v>
      </c>
      <c r="P843" s="20">
        <v>1.171591</v>
      </c>
      <c r="Q843" s="21">
        <v>0.79700000000000004</v>
      </c>
      <c r="R843" s="22">
        <v>0.32579999999999998</v>
      </c>
      <c r="S843" s="23">
        <v>0.34010000000000001</v>
      </c>
      <c r="T843" s="24"/>
    </row>
    <row r="844" spans="1:20" x14ac:dyDescent="0.25">
      <c r="A844" s="11">
        <v>41807</v>
      </c>
      <c r="B844" t="s">
        <v>44</v>
      </c>
      <c r="C844" t="s">
        <v>21</v>
      </c>
      <c r="D844">
        <v>1</v>
      </c>
      <c r="E844">
        <v>1</v>
      </c>
      <c r="F844">
        <v>30</v>
      </c>
      <c r="H844">
        <v>18.600000000000001</v>
      </c>
      <c r="I844">
        <v>6735</v>
      </c>
      <c r="J844" t="s">
        <v>24</v>
      </c>
      <c r="K844" s="15">
        <v>1.5823290000000001</v>
      </c>
      <c r="L844" s="16">
        <v>796.48320000000001</v>
      </c>
      <c r="M844" s="17">
        <v>0.29466199999999998</v>
      </c>
      <c r="N844" s="18">
        <v>0.50163000000000002</v>
      </c>
      <c r="O844" s="19">
        <v>5.0160000000000005E-4</v>
      </c>
      <c r="P844" s="20">
        <v>1.1695800000000001</v>
      </c>
      <c r="Q844" s="21">
        <v>0.79369999999999996</v>
      </c>
      <c r="R844" s="22">
        <v>0.39950000000000002</v>
      </c>
      <c r="S844" s="23">
        <v>0.34460000000000002</v>
      </c>
      <c r="T844" s="24"/>
    </row>
    <row r="845" spans="1:20" x14ac:dyDescent="0.25">
      <c r="A845" s="11">
        <v>41807</v>
      </c>
      <c r="B845" t="s">
        <v>44</v>
      </c>
      <c r="C845" t="s">
        <v>21</v>
      </c>
      <c r="D845">
        <v>1</v>
      </c>
      <c r="E845">
        <v>1</v>
      </c>
      <c r="F845">
        <v>45</v>
      </c>
      <c r="H845">
        <v>17.600000000000001</v>
      </c>
      <c r="I845">
        <v>6735</v>
      </c>
      <c r="J845" t="s">
        <v>25</v>
      </c>
      <c r="K845" s="15">
        <v>1.5062260000000001</v>
      </c>
      <c r="L845" s="16">
        <v>894.10299999999995</v>
      </c>
      <c r="M845" s="17">
        <v>0.29888700000000001</v>
      </c>
      <c r="N845" s="18">
        <v>0.503359</v>
      </c>
      <c r="O845" s="19">
        <v>5.0339999999999998E-4</v>
      </c>
      <c r="P845" s="20">
        <v>1.17361</v>
      </c>
      <c r="Q845" s="21">
        <v>0.75819999999999999</v>
      </c>
      <c r="R845" s="22">
        <v>0.4501</v>
      </c>
      <c r="S845" s="23">
        <v>0.3508</v>
      </c>
      <c r="T845" s="24"/>
    </row>
    <row r="846" spans="1:20" x14ac:dyDescent="0.25">
      <c r="A846" s="11">
        <v>41807</v>
      </c>
      <c r="B846" t="s">
        <v>44</v>
      </c>
      <c r="C846" t="s">
        <v>21</v>
      </c>
      <c r="D846">
        <v>1</v>
      </c>
      <c r="E846">
        <v>1.1000000000000001</v>
      </c>
      <c r="F846">
        <v>0</v>
      </c>
      <c r="G846">
        <v>15.7</v>
      </c>
      <c r="H846">
        <v>19.100000000000001</v>
      </c>
      <c r="I846">
        <v>6736</v>
      </c>
      <c r="J846" t="s">
        <v>157</v>
      </c>
      <c r="K846" s="15">
        <v>1.649788</v>
      </c>
      <c r="L846" s="16">
        <v>571.34500000000003</v>
      </c>
      <c r="M846" s="17">
        <v>0.28681000000000001</v>
      </c>
      <c r="N846" s="18">
        <v>0.50081200000000003</v>
      </c>
      <c r="O846" s="19">
        <v>5.0080000000000003E-4</v>
      </c>
      <c r="P846" s="20">
        <v>1.1676709999999999</v>
      </c>
      <c r="Q846" s="21">
        <v>0.82620000000000005</v>
      </c>
      <c r="R846" s="22">
        <v>0.28610000000000002</v>
      </c>
      <c r="S846" s="23">
        <v>0.33489999999999998</v>
      </c>
      <c r="T846" s="24"/>
    </row>
    <row r="847" spans="1:20" x14ac:dyDescent="0.25">
      <c r="A847" s="11">
        <v>41807</v>
      </c>
      <c r="B847" t="s">
        <v>44</v>
      </c>
      <c r="C847" t="s">
        <v>21</v>
      </c>
      <c r="D847">
        <v>1</v>
      </c>
      <c r="E847">
        <v>1.1000000000000001</v>
      </c>
      <c r="F847">
        <v>15</v>
      </c>
      <c r="H847">
        <v>18.100000000000001</v>
      </c>
      <c r="I847">
        <v>6736</v>
      </c>
      <c r="J847" t="s">
        <v>26</v>
      </c>
      <c r="K847" s="15">
        <v>1.6336999999999999</v>
      </c>
      <c r="L847" s="16">
        <v>718.84439999999995</v>
      </c>
      <c r="M847" s="17">
        <v>0.29953800000000003</v>
      </c>
      <c r="N847" s="18">
        <v>0.50253499999999995</v>
      </c>
      <c r="O847" s="19">
        <v>5.0250000000000002E-4</v>
      </c>
      <c r="P847" s="20">
        <v>1.1716880000000001</v>
      </c>
      <c r="Q847" s="21">
        <v>0.82099999999999995</v>
      </c>
      <c r="R847" s="22">
        <v>0.36120000000000002</v>
      </c>
      <c r="S847" s="23">
        <v>0.35099999999999998</v>
      </c>
      <c r="T847" s="24"/>
    </row>
    <row r="848" spans="1:20" x14ac:dyDescent="0.25">
      <c r="A848" s="11">
        <v>41807</v>
      </c>
      <c r="B848" t="s">
        <v>44</v>
      </c>
      <c r="C848" t="s">
        <v>21</v>
      </c>
      <c r="D848">
        <v>1</v>
      </c>
      <c r="E848">
        <v>1.1000000000000001</v>
      </c>
      <c r="F848">
        <v>30</v>
      </c>
      <c r="H848">
        <v>18.600000000000001</v>
      </c>
      <c r="I848">
        <v>6736</v>
      </c>
      <c r="J848" t="s">
        <v>27</v>
      </c>
      <c r="K848" s="15">
        <v>1.5482579999999999</v>
      </c>
      <c r="L848" s="16">
        <v>867.42600000000004</v>
      </c>
      <c r="M848" s="17">
        <v>0.28883599999999998</v>
      </c>
      <c r="N848" s="18">
        <v>0.50167200000000001</v>
      </c>
      <c r="O848" s="19">
        <v>5.017E-4</v>
      </c>
      <c r="P848" s="20">
        <v>1.1696759999999999</v>
      </c>
      <c r="Q848" s="21">
        <v>0.77669999999999995</v>
      </c>
      <c r="R848" s="22">
        <v>0.43519999999999998</v>
      </c>
      <c r="S848" s="23">
        <v>0.33779999999999999</v>
      </c>
      <c r="T848" s="24"/>
    </row>
    <row r="849" spans="1:20" x14ac:dyDescent="0.25">
      <c r="A849" s="11">
        <v>41807</v>
      </c>
      <c r="B849" t="s">
        <v>44</v>
      </c>
      <c r="C849" t="s">
        <v>21</v>
      </c>
      <c r="D849">
        <v>1</v>
      </c>
      <c r="E849">
        <v>1.1000000000000001</v>
      </c>
      <c r="F849">
        <v>45</v>
      </c>
      <c r="H849">
        <v>18.600000000000001</v>
      </c>
      <c r="I849">
        <v>6736</v>
      </c>
      <c r="J849" t="s">
        <v>28</v>
      </c>
      <c r="K849" s="15">
        <v>1.4961610000000001</v>
      </c>
      <c r="L849" s="16">
        <v>981.25049999999999</v>
      </c>
      <c r="M849" s="17">
        <v>0.297375</v>
      </c>
      <c r="N849" s="18">
        <v>0.50167200000000001</v>
      </c>
      <c r="O849" s="19">
        <v>5.017E-4</v>
      </c>
      <c r="P849" s="20">
        <v>1.1696759999999999</v>
      </c>
      <c r="Q849" s="21">
        <v>0.75060000000000004</v>
      </c>
      <c r="R849" s="22">
        <v>0.49230000000000002</v>
      </c>
      <c r="S849" s="23">
        <v>0.3478</v>
      </c>
      <c r="T849" s="24"/>
    </row>
    <row r="850" spans="1:20" x14ac:dyDescent="0.25">
      <c r="A850" s="11">
        <v>41807</v>
      </c>
      <c r="B850" t="s">
        <v>44</v>
      </c>
      <c r="C850" t="s">
        <v>21</v>
      </c>
      <c r="D850">
        <v>1</v>
      </c>
      <c r="E850">
        <v>1.2</v>
      </c>
      <c r="F850">
        <v>0</v>
      </c>
      <c r="G850">
        <v>15.3</v>
      </c>
      <c r="H850">
        <v>18.7</v>
      </c>
      <c r="I850">
        <v>6737</v>
      </c>
      <c r="J850" t="s">
        <v>158</v>
      </c>
      <c r="K850" s="15">
        <v>1.710987</v>
      </c>
      <c r="L850" s="16">
        <v>1107.1980000000001</v>
      </c>
      <c r="M850" s="17">
        <v>0.29536000000000001</v>
      </c>
      <c r="N850" s="18">
        <v>0.50157700000000005</v>
      </c>
      <c r="O850" s="19">
        <v>5.0160000000000005E-4</v>
      </c>
      <c r="P850" s="20">
        <v>1.1694549999999999</v>
      </c>
      <c r="Q850" s="21">
        <v>0.85819999999999996</v>
      </c>
      <c r="R850" s="22">
        <v>0.55530000000000002</v>
      </c>
      <c r="S850" s="23">
        <v>0.34539999999999998</v>
      </c>
      <c r="T850" s="24" t="s">
        <v>3044</v>
      </c>
    </row>
    <row r="851" spans="1:20" x14ac:dyDescent="0.25">
      <c r="A851" s="11">
        <v>41807</v>
      </c>
      <c r="B851" t="s">
        <v>44</v>
      </c>
      <c r="C851" t="s">
        <v>21</v>
      </c>
      <c r="D851">
        <v>1</v>
      </c>
      <c r="E851">
        <v>1.2</v>
      </c>
      <c r="F851">
        <v>15</v>
      </c>
      <c r="H851">
        <v>17.2</v>
      </c>
      <c r="I851">
        <v>6737</v>
      </c>
      <c r="J851" t="s">
        <v>29</v>
      </c>
      <c r="K851" s="15">
        <v>1.8184720000000001</v>
      </c>
      <c r="L851" s="16">
        <v>889.07470000000001</v>
      </c>
      <c r="M851" s="17">
        <v>0.39712900000000001</v>
      </c>
      <c r="N851" s="18">
        <v>0.50417199999999995</v>
      </c>
      <c r="O851" s="19">
        <v>5.042E-4</v>
      </c>
      <c r="P851" s="20">
        <v>1.1755059999999999</v>
      </c>
      <c r="Q851" s="21">
        <v>0.91679999999999995</v>
      </c>
      <c r="R851" s="22">
        <v>0.44819999999999999</v>
      </c>
      <c r="S851" s="23">
        <v>0.46679999999999999</v>
      </c>
      <c r="T851" s="24"/>
    </row>
    <row r="852" spans="1:20" x14ac:dyDescent="0.25">
      <c r="A852" s="11">
        <v>41807</v>
      </c>
      <c r="B852" t="s">
        <v>44</v>
      </c>
      <c r="C852" t="s">
        <v>21</v>
      </c>
      <c r="D852">
        <v>1</v>
      </c>
      <c r="E852">
        <v>1.2</v>
      </c>
      <c r="F852">
        <v>30</v>
      </c>
      <c r="H852">
        <v>16.7</v>
      </c>
      <c r="I852">
        <v>6737</v>
      </c>
      <c r="J852" t="s">
        <v>30</v>
      </c>
      <c r="K852" s="15">
        <v>1.548109</v>
      </c>
      <c r="L852" s="16">
        <v>962.65440000000001</v>
      </c>
      <c r="M852" s="17">
        <v>0.290352</v>
      </c>
      <c r="N852" s="18">
        <v>0.50504400000000005</v>
      </c>
      <c r="O852" s="19">
        <v>5.0500000000000002E-4</v>
      </c>
      <c r="P852" s="20">
        <v>1.177538</v>
      </c>
      <c r="Q852" s="21">
        <v>0.78190000000000004</v>
      </c>
      <c r="R852" s="22">
        <v>0.48620000000000002</v>
      </c>
      <c r="S852" s="23">
        <v>0.34189999999999998</v>
      </c>
      <c r="T852" s="24"/>
    </row>
    <row r="853" spans="1:20" x14ac:dyDescent="0.25">
      <c r="A853" s="11">
        <v>41807</v>
      </c>
      <c r="B853" t="s">
        <v>44</v>
      </c>
      <c r="C853" t="s">
        <v>21</v>
      </c>
      <c r="D853">
        <v>1</v>
      </c>
      <c r="E853">
        <v>1.2</v>
      </c>
      <c r="F853">
        <v>45</v>
      </c>
      <c r="H853">
        <v>16.7</v>
      </c>
      <c r="I853">
        <v>6737</v>
      </c>
      <c r="J853" t="s">
        <v>31</v>
      </c>
      <c r="K853" s="15">
        <v>1.537231</v>
      </c>
      <c r="L853" s="16">
        <v>1058.165</v>
      </c>
      <c r="M853" s="17">
        <v>0.29839199999999999</v>
      </c>
      <c r="N853" s="18">
        <v>0.50504400000000005</v>
      </c>
      <c r="O853" s="19">
        <v>5.0500000000000002E-4</v>
      </c>
      <c r="P853" s="20">
        <v>1.177538</v>
      </c>
      <c r="Q853" s="21">
        <v>0.77639999999999998</v>
      </c>
      <c r="R853" s="22">
        <v>0.53439999999999999</v>
      </c>
      <c r="S853" s="23">
        <v>0.35139999999999999</v>
      </c>
      <c r="T853" s="24"/>
    </row>
    <row r="854" spans="1:20" x14ac:dyDescent="0.25">
      <c r="A854" s="11">
        <v>41807</v>
      </c>
      <c r="B854" t="s">
        <v>44</v>
      </c>
      <c r="C854" t="s">
        <v>21</v>
      </c>
      <c r="D854">
        <v>1</v>
      </c>
      <c r="E854">
        <v>1.4</v>
      </c>
      <c r="F854">
        <v>0</v>
      </c>
      <c r="G854">
        <v>16.2</v>
      </c>
      <c r="H854">
        <v>19.100000000000001</v>
      </c>
      <c r="I854">
        <v>6738</v>
      </c>
      <c r="J854" t="s">
        <v>159</v>
      </c>
      <c r="K854" s="15">
        <v>1.6729970000000001</v>
      </c>
      <c r="L854" s="16">
        <v>646.59490000000005</v>
      </c>
      <c r="M854" s="17">
        <v>0.29136899999999999</v>
      </c>
      <c r="N854" s="18">
        <v>0.50077000000000005</v>
      </c>
      <c r="O854" s="19">
        <v>5.0080000000000003E-4</v>
      </c>
      <c r="P854" s="20">
        <v>1.167575</v>
      </c>
      <c r="Q854" s="21">
        <v>0.83779999999999999</v>
      </c>
      <c r="R854" s="22">
        <v>0.32379999999999998</v>
      </c>
      <c r="S854" s="23">
        <v>0.3402</v>
      </c>
      <c r="T854" s="24"/>
    </row>
    <row r="855" spans="1:20" x14ac:dyDescent="0.25">
      <c r="A855" s="11">
        <v>41807</v>
      </c>
      <c r="B855" t="s">
        <v>44</v>
      </c>
      <c r="C855" t="s">
        <v>21</v>
      </c>
      <c r="D855">
        <v>1</v>
      </c>
      <c r="E855">
        <v>1.4</v>
      </c>
      <c r="F855">
        <v>15</v>
      </c>
      <c r="H855">
        <v>17.600000000000001</v>
      </c>
      <c r="I855">
        <v>6738</v>
      </c>
      <c r="J855" t="s">
        <v>32</v>
      </c>
      <c r="K855" s="15">
        <v>1.571609</v>
      </c>
      <c r="L855" s="16">
        <v>683.73140000000001</v>
      </c>
      <c r="M855" s="17">
        <v>0.29583300000000001</v>
      </c>
      <c r="N855" s="18">
        <v>0.50335700000000005</v>
      </c>
      <c r="O855" s="19">
        <v>5.0339999999999998E-4</v>
      </c>
      <c r="P855" s="20">
        <v>1.1736059999999999</v>
      </c>
      <c r="Q855" s="21">
        <v>0.79110000000000003</v>
      </c>
      <c r="R855" s="22">
        <v>0.34420000000000001</v>
      </c>
      <c r="S855" s="23">
        <v>0.34720000000000001</v>
      </c>
      <c r="T855" s="24"/>
    </row>
    <row r="856" spans="1:20" x14ac:dyDescent="0.25">
      <c r="A856" s="11">
        <v>41807</v>
      </c>
      <c r="B856" t="s">
        <v>44</v>
      </c>
      <c r="C856" t="s">
        <v>21</v>
      </c>
      <c r="D856">
        <v>1</v>
      </c>
      <c r="E856">
        <v>1.4</v>
      </c>
      <c r="F856">
        <v>30</v>
      </c>
      <c r="H856">
        <v>17.600000000000001</v>
      </c>
      <c r="I856">
        <v>6738</v>
      </c>
      <c r="J856" t="s">
        <v>33</v>
      </c>
      <c r="K856" s="15">
        <v>1.5390010000000001</v>
      </c>
      <c r="L856" s="16">
        <v>813.57320000000004</v>
      </c>
      <c r="M856" s="17">
        <v>0.30008800000000002</v>
      </c>
      <c r="N856" s="18">
        <v>0.50335700000000005</v>
      </c>
      <c r="O856" s="19">
        <v>5.0339999999999998E-4</v>
      </c>
      <c r="P856" s="20">
        <v>1.1736059999999999</v>
      </c>
      <c r="Q856" s="21">
        <v>0.77470000000000006</v>
      </c>
      <c r="R856" s="22">
        <v>0.40949999999999998</v>
      </c>
      <c r="S856" s="23">
        <v>0.35220000000000001</v>
      </c>
      <c r="T856" s="24"/>
    </row>
    <row r="857" spans="1:20" x14ac:dyDescent="0.25">
      <c r="A857" s="11">
        <v>41807</v>
      </c>
      <c r="B857" t="s">
        <v>44</v>
      </c>
      <c r="C857" t="s">
        <v>21</v>
      </c>
      <c r="D857">
        <v>1</v>
      </c>
      <c r="E857">
        <v>1.4</v>
      </c>
      <c r="F857">
        <v>45</v>
      </c>
      <c r="H857">
        <v>17.100000000000001</v>
      </c>
      <c r="I857">
        <v>6738</v>
      </c>
      <c r="J857" t="s">
        <v>34</v>
      </c>
      <c r="K857" s="15">
        <v>1.472761</v>
      </c>
      <c r="L857" s="16">
        <v>908.42250000000001</v>
      </c>
      <c r="M857" s="17">
        <v>0.28724100000000002</v>
      </c>
      <c r="N857" s="18">
        <v>0.50422599999999995</v>
      </c>
      <c r="O857" s="19">
        <v>5.042E-4</v>
      </c>
      <c r="P857" s="20">
        <v>1.175632</v>
      </c>
      <c r="Q857" s="21">
        <v>0.74260000000000004</v>
      </c>
      <c r="R857" s="22">
        <v>0.45810000000000001</v>
      </c>
      <c r="S857" s="23">
        <v>0.3377</v>
      </c>
      <c r="T857" s="24"/>
    </row>
    <row r="858" spans="1:20" x14ac:dyDescent="0.25">
      <c r="A858" s="11">
        <v>41807</v>
      </c>
      <c r="B858" t="s">
        <v>44</v>
      </c>
      <c r="C858" t="s">
        <v>21</v>
      </c>
      <c r="D858">
        <v>1</v>
      </c>
      <c r="E858">
        <v>1.5</v>
      </c>
      <c r="F858">
        <v>0</v>
      </c>
      <c r="G858">
        <v>16.3</v>
      </c>
      <c r="H858">
        <v>18.100000000000001</v>
      </c>
      <c r="I858">
        <v>6739</v>
      </c>
      <c r="J858" t="s">
        <v>160</v>
      </c>
      <c r="K858" s="15">
        <v>1.6228800000000001</v>
      </c>
      <c r="L858" s="16">
        <v>503.02749999999997</v>
      </c>
      <c r="M858" s="17">
        <v>0.29710599999999998</v>
      </c>
      <c r="N858" s="18">
        <v>0.50246400000000002</v>
      </c>
      <c r="O858" s="19">
        <v>5.0250000000000002E-4</v>
      </c>
      <c r="P858" s="20">
        <v>1.1715230000000001</v>
      </c>
      <c r="Q858" s="21">
        <v>0.81540000000000001</v>
      </c>
      <c r="R858" s="22">
        <v>0.25280000000000002</v>
      </c>
      <c r="S858" s="23">
        <v>0.34810000000000002</v>
      </c>
      <c r="T858" s="24"/>
    </row>
    <row r="859" spans="1:20" x14ac:dyDescent="0.25">
      <c r="A859" s="11">
        <v>41807</v>
      </c>
      <c r="B859" t="s">
        <v>44</v>
      </c>
      <c r="C859" t="s">
        <v>21</v>
      </c>
      <c r="D859">
        <v>1</v>
      </c>
      <c r="E859">
        <v>1.5</v>
      </c>
      <c r="F859">
        <v>15</v>
      </c>
      <c r="H859">
        <v>16.600000000000001</v>
      </c>
      <c r="I859">
        <v>6739</v>
      </c>
      <c r="J859" t="s">
        <v>35</v>
      </c>
      <c r="K859" s="15">
        <v>1.5764640000000001</v>
      </c>
      <c r="L859" s="16">
        <v>626.50819999999999</v>
      </c>
      <c r="M859" s="17">
        <v>0.29255799999999998</v>
      </c>
      <c r="N859" s="18">
        <v>0.50506799999999996</v>
      </c>
      <c r="O859" s="19">
        <v>5.0509999999999997E-4</v>
      </c>
      <c r="P859" s="20">
        <v>1.1775949999999999</v>
      </c>
      <c r="Q859" s="21">
        <v>0.79620000000000002</v>
      </c>
      <c r="R859" s="22">
        <v>0.31640000000000001</v>
      </c>
      <c r="S859" s="23">
        <v>0.34449999999999997</v>
      </c>
      <c r="T859" s="24"/>
    </row>
    <row r="860" spans="1:20" x14ac:dyDescent="0.25">
      <c r="A860" s="11">
        <v>41807</v>
      </c>
      <c r="B860" t="s">
        <v>44</v>
      </c>
      <c r="C860" t="s">
        <v>21</v>
      </c>
      <c r="D860">
        <v>1</v>
      </c>
      <c r="E860">
        <v>1.5</v>
      </c>
      <c r="F860">
        <v>30</v>
      </c>
      <c r="H860">
        <v>16.600000000000001</v>
      </c>
      <c r="I860">
        <v>6739</v>
      </c>
      <c r="J860" t="s">
        <v>36</v>
      </c>
      <c r="K860" s="15">
        <v>1.4769270000000001</v>
      </c>
      <c r="L860" s="16">
        <v>774.46709999999996</v>
      </c>
      <c r="M860" s="17">
        <v>0.28820499999999999</v>
      </c>
      <c r="N860" s="18">
        <v>0.50506799999999996</v>
      </c>
      <c r="O860" s="19">
        <v>5.0509999999999997E-4</v>
      </c>
      <c r="P860" s="20">
        <v>1.1775949999999999</v>
      </c>
      <c r="Q860" s="21">
        <v>0.74590000000000001</v>
      </c>
      <c r="R860" s="22">
        <v>0.39119999999999999</v>
      </c>
      <c r="S860" s="23">
        <v>0.33939999999999998</v>
      </c>
      <c r="T860" s="24"/>
    </row>
    <row r="861" spans="1:20" x14ac:dyDescent="0.25">
      <c r="A861" s="11">
        <v>41807</v>
      </c>
      <c r="B861" t="s">
        <v>44</v>
      </c>
      <c r="C861" t="s">
        <v>21</v>
      </c>
      <c r="D861">
        <v>1</v>
      </c>
      <c r="E861">
        <v>1.5</v>
      </c>
      <c r="F861">
        <v>45</v>
      </c>
      <c r="H861">
        <v>16.100000000000001</v>
      </c>
      <c r="I861">
        <v>6739</v>
      </c>
      <c r="J861" t="s">
        <v>37</v>
      </c>
      <c r="K861" s="15">
        <v>1.413891</v>
      </c>
      <c r="L861" s="16">
        <v>856.74289999999996</v>
      </c>
      <c r="M861" s="17">
        <v>0.27505299999999999</v>
      </c>
      <c r="N861" s="18">
        <v>0.50594099999999997</v>
      </c>
      <c r="O861" s="19">
        <v>5.0589999999999999E-4</v>
      </c>
      <c r="P861" s="20">
        <v>1.1796310000000001</v>
      </c>
      <c r="Q861" s="21">
        <v>0.71530000000000005</v>
      </c>
      <c r="R861" s="22">
        <v>0.4335</v>
      </c>
      <c r="S861" s="23">
        <v>0.32450000000000001</v>
      </c>
      <c r="T861" s="24"/>
    </row>
    <row r="862" spans="1:20" x14ac:dyDescent="0.25">
      <c r="A862" s="11">
        <v>41807</v>
      </c>
      <c r="B862" t="s">
        <v>44</v>
      </c>
      <c r="C862" t="s">
        <v>21</v>
      </c>
      <c r="D862">
        <v>1</v>
      </c>
      <c r="E862">
        <v>1.6</v>
      </c>
      <c r="F862">
        <v>0</v>
      </c>
      <c r="G862">
        <v>17.2</v>
      </c>
      <c r="H862">
        <v>19.100000000000001</v>
      </c>
      <c r="I862">
        <v>6740</v>
      </c>
      <c r="J862" t="s">
        <v>161</v>
      </c>
      <c r="K862" s="15">
        <v>1.6672199999999999</v>
      </c>
      <c r="L862" s="16">
        <v>944.12919999999997</v>
      </c>
      <c r="M862" s="17">
        <v>0.29610900000000001</v>
      </c>
      <c r="N862" s="18">
        <v>0.50077199999999999</v>
      </c>
      <c r="O862" s="19">
        <v>5.0080000000000003E-4</v>
      </c>
      <c r="P862" s="20">
        <v>1.1675789999999999</v>
      </c>
      <c r="Q862" s="21">
        <v>0.83489999999999998</v>
      </c>
      <c r="R862" s="22">
        <v>0.4728</v>
      </c>
      <c r="S862" s="23">
        <v>0.34570000000000001</v>
      </c>
      <c r="T862" s="24"/>
    </row>
    <row r="863" spans="1:20" x14ac:dyDescent="0.25">
      <c r="A863" s="11">
        <v>41807</v>
      </c>
      <c r="B863" t="s">
        <v>44</v>
      </c>
      <c r="C863" t="s">
        <v>21</v>
      </c>
      <c r="D863">
        <v>1</v>
      </c>
      <c r="E863">
        <v>1.6</v>
      </c>
      <c r="F863">
        <v>15</v>
      </c>
      <c r="H863">
        <v>16.600000000000001</v>
      </c>
      <c r="I863">
        <v>6740</v>
      </c>
      <c r="J863" t="s">
        <v>38</v>
      </c>
      <c r="K863" s="15">
        <v>1.561712</v>
      </c>
      <c r="L863" s="16">
        <v>999.23839999999996</v>
      </c>
      <c r="M863" s="17">
        <v>0.28822599999999998</v>
      </c>
      <c r="N863" s="18">
        <v>0.50509800000000005</v>
      </c>
      <c r="O863" s="19">
        <v>5.0509999999999997E-4</v>
      </c>
      <c r="P863" s="20">
        <v>1.177664</v>
      </c>
      <c r="Q863" s="21">
        <v>0.78879999999999995</v>
      </c>
      <c r="R863" s="22">
        <v>0.50470000000000004</v>
      </c>
      <c r="S863" s="23">
        <v>0.33939999999999998</v>
      </c>
      <c r="T863" s="24"/>
    </row>
    <row r="864" spans="1:20" x14ac:dyDescent="0.25">
      <c r="A864" s="11">
        <v>41807</v>
      </c>
      <c r="B864" t="s">
        <v>44</v>
      </c>
      <c r="C864" t="s">
        <v>21</v>
      </c>
      <c r="D864">
        <v>1</v>
      </c>
      <c r="E864">
        <v>1.6</v>
      </c>
      <c r="F864">
        <v>30</v>
      </c>
      <c r="H864">
        <v>16.100000000000001</v>
      </c>
      <c r="I864">
        <v>6740</v>
      </c>
      <c r="J864" t="s">
        <v>39</v>
      </c>
      <c r="K864" s="15">
        <v>1.4374800000000001</v>
      </c>
      <c r="L864" s="16">
        <v>1161.479</v>
      </c>
      <c r="M864" s="17">
        <v>0.29439500000000002</v>
      </c>
      <c r="N864" s="18">
        <v>0.50597099999999995</v>
      </c>
      <c r="O864" s="19">
        <v>5.0600000000000005E-4</v>
      </c>
      <c r="P864" s="20">
        <v>1.1797</v>
      </c>
      <c r="Q864" s="21">
        <v>0.72729999999999995</v>
      </c>
      <c r="R864" s="22">
        <v>0.5877</v>
      </c>
      <c r="S864" s="23">
        <v>0.3473</v>
      </c>
      <c r="T864" s="24"/>
    </row>
    <row r="865" spans="1:20" x14ac:dyDescent="0.25">
      <c r="A865" s="11">
        <v>41807</v>
      </c>
      <c r="B865" t="s">
        <v>44</v>
      </c>
      <c r="C865" t="s">
        <v>21</v>
      </c>
      <c r="D865">
        <v>1</v>
      </c>
      <c r="E865">
        <v>1.6</v>
      </c>
      <c r="F865">
        <v>45</v>
      </c>
      <c r="H865">
        <v>16.100000000000001</v>
      </c>
      <c r="I865">
        <v>6740</v>
      </c>
      <c r="J865" t="s">
        <v>40</v>
      </c>
      <c r="K865" s="15">
        <v>1.3604039999999999</v>
      </c>
      <c r="L865" s="16">
        <v>1285.972</v>
      </c>
      <c r="M865" s="17">
        <v>0.29639799999999999</v>
      </c>
      <c r="N865" s="18">
        <v>0.50597099999999995</v>
      </c>
      <c r="O865" s="19">
        <v>5.0600000000000005E-4</v>
      </c>
      <c r="P865" s="20">
        <v>1.1797</v>
      </c>
      <c r="Q865" s="21">
        <v>0.68830000000000002</v>
      </c>
      <c r="R865" s="22">
        <v>0.65069999999999995</v>
      </c>
      <c r="S865" s="23">
        <v>0.34970000000000001</v>
      </c>
      <c r="T865" s="24"/>
    </row>
    <row r="866" spans="1:20" x14ac:dyDescent="0.25">
      <c r="A866" s="11">
        <v>41807</v>
      </c>
      <c r="B866" t="s">
        <v>44</v>
      </c>
      <c r="C866" t="s">
        <v>21</v>
      </c>
      <c r="D866">
        <v>1</v>
      </c>
      <c r="E866">
        <v>1.7</v>
      </c>
      <c r="F866">
        <v>0</v>
      </c>
      <c r="G866">
        <v>16</v>
      </c>
      <c r="H866">
        <v>19.7</v>
      </c>
      <c r="I866">
        <v>6741</v>
      </c>
      <c r="J866" t="s">
        <v>162</v>
      </c>
      <c r="K866" s="15">
        <v>1.6135429999999999</v>
      </c>
      <c r="L866" s="16">
        <v>541.35469999999998</v>
      </c>
      <c r="M866" s="17">
        <v>0.29173500000000002</v>
      </c>
      <c r="N866" s="18">
        <v>0.49982500000000002</v>
      </c>
      <c r="O866" s="19">
        <v>4.9980000000000001E-4</v>
      </c>
      <c r="P866" s="20">
        <v>1.16537</v>
      </c>
      <c r="Q866" s="21">
        <v>0.80649999999999999</v>
      </c>
      <c r="R866" s="22">
        <v>0.27060000000000001</v>
      </c>
      <c r="S866" s="23">
        <v>0.34</v>
      </c>
      <c r="T866" s="24"/>
    </row>
    <row r="867" spans="1:20" x14ac:dyDescent="0.25">
      <c r="A867" s="11">
        <v>41807</v>
      </c>
      <c r="B867" t="s">
        <v>44</v>
      </c>
      <c r="C867" t="s">
        <v>21</v>
      </c>
      <c r="D867">
        <v>1</v>
      </c>
      <c r="E867">
        <v>1.7</v>
      </c>
      <c r="F867">
        <v>15</v>
      </c>
      <c r="H867">
        <v>18.2</v>
      </c>
      <c r="I867">
        <v>6741</v>
      </c>
      <c r="J867" t="s">
        <v>41</v>
      </c>
      <c r="K867" s="15">
        <v>1.5659989999999999</v>
      </c>
      <c r="L867" s="16">
        <v>673.95680000000004</v>
      </c>
      <c r="M867" s="17">
        <v>0.29343799999999998</v>
      </c>
      <c r="N867" s="18">
        <v>0.50240200000000002</v>
      </c>
      <c r="O867" s="19">
        <v>5.0239999999999996E-4</v>
      </c>
      <c r="P867" s="20">
        <v>1.171378</v>
      </c>
      <c r="Q867" s="21">
        <v>0.78680000000000005</v>
      </c>
      <c r="R867" s="22">
        <v>0.33860000000000001</v>
      </c>
      <c r="S867" s="23">
        <v>0.34370000000000001</v>
      </c>
      <c r="T867" s="24"/>
    </row>
    <row r="868" spans="1:20" x14ac:dyDescent="0.25">
      <c r="A868" s="11">
        <v>41807</v>
      </c>
      <c r="B868" t="s">
        <v>44</v>
      </c>
      <c r="C868" t="s">
        <v>21</v>
      </c>
      <c r="D868">
        <v>1</v>
      </c>
      <c r="E868">
        <v>1.7</v>
      </c>
      <c r="F868">
        <v>30</v>
      </c>
      <c r="H868">
        <v>17.7</v>
      </c>
      <c r="I868">
        <v>6741</v>
      </c>
      <c r="J868" t="s">
        <v>42</v>
      </c>
      <c r="K868" s="15">
        <v>1.5430299999999999</v>
      </c>
      <c r="L868" s="16">
        <v>807.57339999999999</v>
      </c>
      <c r="M868" s="17">
        <v>0.30152400000000001</v>
      </c>
      <c r="N868" s="18">
        <v>0.50326700000000002</v>
      </c>
      <c r="O868" s="19">
        <v>5.0330000000000004E-4</v>
      </c>
      <c r="P868" s="20">
        <v>1.1733960000000001</v>
      </c>
      <c r="Q868" s="21">
        <v>0.77659999999999996</v>
      </c>
      <c r="R868" s="22">
        <v>0.40639999999999998</v>
      </c>
      <c r="S868" s="23">
        <v>0.3538</v>
      </c>
      <c r="T868" s="24"/>
    </row>
    <row r="869" spans="1:20" x14ac:dyDescent="0.25">
      <c r="A869" s="11">
        <v>41807</v>
      </c>
      <c r="B869" t="s">
        <v>44</v>
      </c>
      <c r="C869" t="s">
        <v>21</v>
      </c>
      <c r="D869">
        <v>1</v>
      </c>
      <c r="E869">
        <v>1.7</v>
      </c>
      <c r="F869">
        <v>45</v>
      </c>
      <c r="H869">
        <v>18.2</v>
      </c>
      <c r="I869">
        <v>6741</v>
      </c>
      <c r="J869" t="s">
        <v>43</v>
      </c>
      <c r="K869" s="15">
        <v>1.4431369999999999</v>
      </c>
      <c r="L869" s="16">
        <v>907.19380000000001</v>
      </c>
      <c r="M869" s="17">
        <v>0.28376899999999999</v>
      </c>
      <c r="N869" s="18">
        <v>0.50240200000000002</v>
      </c>
      <c r="O869" s="19">
        <v>5.0239999999999996E-4</v>
      </c>
      <c r="P869" s="20">
        <v>1.171378</v>
      </c>
      <c r="Q869" s="21">
        <v>0.72499999999999998</v>
      </c>
      <c r="R869" s="22">
        <v>0.45579999999999998</v>
      </c>
      <c r="S869" s="23">
        <v>0.33239999999999997</v>
      </c>
      <c r="T869" s="24"/>
    </row>
    <row r="870" spans="1:20" x14ac:dyDescent="0.25">
      <c r="A870" s="11">
        <v>41807</v>
      </c>
      <c r="B870" t="s">
        <v>195</v>
      </c>
      <c r="C870" t="s">
        <v>45</v>
      </c>
      <c r="D870">
        <v>2</v>
      </c>
      <c r="E870">
        <v>2</v>
      </c>
      <c r="F870">
        <v>0</v>
      </c>
      <c r="G870">
        <v>16.399999999999999</v>
      </c>
      <c r="H870">
        <v>22.7</v>
      </c>
      <c r="I870">
        <v>6742</v>
      </c>
      <c r="J870" t="s">
        <v>163</v>
      </c>
      <c r="K870" s="15">
        <v>1.678898</v>
      </c>
      <c r="L870" s="16">
        <v>430.67200000000003</v>
      </c>
      <c r="M870" s="17">
        <v>0.29733300000000001</v>
      </c>
      <c r="N870" s="18">
        <v>0.49477399999999999</v>
      </c>
      <c r="O870" s="19">
        <v>4.9479999999999999E-4</v>
      </c>
      <c r="P870" s="20">
        <v>1.1535949999999999</v>
      </c>
      <c r="Q870" s="21">
        <v>0.83069999999999999</v>
      </c>
      <c r="R870" s="22">
        <v>0.21310000000000001</v>
      </c>
      <c r="S870" s="23">
        <v>0.34300000000000003</v>
      </c>
      <c r="T870" s="24"/>
    </row>
    <row r="871" spans="1:20" x14ac:dyDescent="0.25">
      <c r="A871" s="11">
        <v>41807</v>
      </c>
      <c r="B871" t="s">
        <v>195</v>
      </c>
      <c r="C871" t="s">
        <v>45</v>
      </c>
      <c r="D871">
        <v>2</v>
      </c>
      <c r="E871">
        <v>2</v>
      </c>
      <c r="F871">
        <v>15</v>
      </c>
      <c r="H871">
        <v>18.2</v>
      </c>
      <c r="I871">
        <v>6742</v>
      </c>
      <c r="J871" t="s">
        <v>46</v>
      </c>
      <c r="K871" s="15">
        <v>1.6038300000000001</v>
      </c>
      <c r="L871" s="16">
        <v>567.96979999999996</v>
      </c>
      <c r="M871" s="17">
        <v>0.29334500000000002</v>
      </c>
      <c r="N871" s="18">
        <v>0.50242600000000004</v>
      </c>
      <c r="O871" s="19">
        <v>5.0239999999999996E-4</v>
      </c>
      <c r="P871" s="20">
        <v>1.171435</v>
      </c>
      <c r="Q871" s="21">
        <v>0.80579999999999996</v>
      </c>
      <c r="R871" s="22">
        <v>0.28539999999999999</v>
      </c>
      <c r="S871" s="23">
        <v>0.34360000000000002</v>
      </c>
      <c r="T871" s="24"/>
    </row>
    <row r="872" spans="1:20" x14ac:dyDescent="0.25">
      <c r="A872" s="11">
        <v>41807</v>
      </c>
      <c r="B872" t="s">
        <v>195</v>
      </c>
      <c r="C872" t="s">
        <v>45</v>
      </c>
      <c r="D872">
        <v>2</v>
      </c>
      <c r="E872">
        <v>2</v>
      </c>
      <c r="F872">
        <v>30</v>
      </c>
      <c r="H872">
        <v>17.2</v>
      </c>
      <c r="I872">
        <v>6742</v>
      </c>
      <c r="J872" t="s">
        <v>47</v>
      </c>
      <c r="K872" s="15">
        <v>1.5488519999999999</v>
      </c>
      <c r="L872" s="16">
        <v>730.03980000000001</v>
      </c>
      <c r="M872" s="17">
        <v>0.30581999999999998</v>
      </c>
      <c r="N872" s="18">
        <v>0.50416000000000005</v>
      </c>
      <c r="O872" s="19">
        <v>5.042E-4</v>
      </c>
      <c r="P872" s="20">
        <v>1.175478</v>
      </c>
      <c r="Q872" s="21">
        <v>0.78090000000000004</v>
      </c>
      <c r="R872" s="22">
        <v>0.36809999999999998</v>
      </c>
      <c r="S872" s="23">
        <v>0.35949999999999999</v>
      </c>
      <c r="T872" s="24"/>
    </row>
    <row r="873" spans="1:20" x14ac:dyDescent="0.25">
      <c r="A873" s="11">
        <v>41807</v>
      </c>
      <c r="B873" t="s">
        <v>195</v>
      </c>
      <c r="C873" t="s">
        <v>45</v>
      </c>
      <c r="D873">
        <v>2</v>
      </c>
      <c r="E873">
        <v>2</v>
      </c>
      <c r="F873">
        <v>45</v>
      </c>
      <c r="H873">
        <v>16.7</v>
      </c>
      <c r="I873">
        <v>6742</v>
      </c>
      <c r="J873" t="s">
        <v>48</v>
      </c>
      <c r="K873" s="15">
        <v>1.51736</v>
      </c>
      <c r="L873" s="16">
        <v>828.06569999999999</v>
      </c>
      <c r="M873" s="17">
        <v>0.29870400000000003</v>
      </c>
      <c r="N873" s="18">
        <v>0.50503200000000004</v>
      </c>
      <c r="O873" s="19">
        <v>5.0500000000000002E-4</v>
      </c>
      <c r="P873" s="20">
        <v>1.1775100000000001</v>
      </c>
      <c r="Q873" s="21">
        <v>0.76629999999999998</v>
      </c>
      <c r="R873" s="22">
        <v>0.41820000000000002</v>
      </c>
      <c r="S873" s="23">
        <v>0.35170000000000001</v>
      </c>
      <c r="T873" s="24"/>
    </row>
    <row r="874" spans="1:20" x14ac:dyDescent="0.25">
      <c r="A874" s="11">
        <v>41807</v>
      </c>
      <c r="B874" t="s">
        <v>195</v>
      </c>
      <c r="C874" t="s">
        <v>45</v>
      </c>
      <c r="D874">
        <v>2</v>
      </c>
      <c r="E874">
        <v>2.1</v>
      </c>
      <c r="F874">
        <v>0</v>
      </c>
      <c r="G874">
        <v>16.2</v>
      </c>
      <c r="H874">
        <v>21.6</v>
      </c>
      <c r="I874">
        <v>6743</v>
      </c>
      <c r="J874" t="s">
        <v>164</v>
      </c>
      <c r="K874" s="15">
        <v>1.687729</v>
      </c>
      <c r="L874" s="16">
        <v>407.49970000000002</v>
      </c>
      <c r="M874" s="17">
        <v>0.29316399999999998</v>
      </c>
      <c r="N874" s="18">
        <v>0.49654199999999998</v>
      </c>
      <c r="O874" s="19">
        <v>4.9649999999999998E-4</v>
      </c>
      <c r="P874" s="20">
        <v>1.157716</v>
      </c>
      <c r="Q874" s="21">
        <v>0.83799999999999997</v>
      </c>
      <c r="R874" s="22">
        <v>0.20230000000000001</v>
      </c>
      <c r="S874" s="23">
        <v>0.33939999999999998</v>
      </c>
      <c r="T874" s="24"/>
    </row>
    <row r="875" spans="1:20" x14ac:dyDescent="0.25">
      <c r="A875" s="11">
        <v>41807</v>
      </c>
      <c r="B875" t="s">
        <v>195</v>
      </c>
      <c r="C875" t="s">
        <v>45</v>
      </c>
      <c r="D875">
        <v>2</v>
      </c>
      <c r="E875">
        <v>2.1</v>
      </c>
      <c r="F875">
        <v>15</v>
      </c>
      <c r="H875">
        <v>17.600000000000001</v>
      </c>
      <c r="I875">
        <v>6743</v>
      </c>
      <c r="J875" t="s">
        <v>49</v>
      </c>
      <c r="K875" s="15">
        <v>1.641224</v>
      </c>
      <c r="L875" s="16">
        <v>595.38919999999996</v>
      </c>
      <c r="M875" s="17">
        <v>0.29453400000000002</v>
      </c>
      <c r="N875" s="18">
        <v>0.50338300000000002</v>
      </c>
      <c r="O875" s="19">
        <v>5.0339999999999998E-4</v>
      </c>
      <c r="P875" s="20">
        <v>1.173667</v>
      </c>
      <c r="Q875" s="21">
        <v>0.82620000000000005</v>
      </c>
      <c r="R875" s="22">
        <v>0.29970000000000002</v>
      </c>
      <c r="S875" s="23">
        <v>0.34570000000000001</v>
      </c>
      <c r="T875" s="24"/>
    </row>
    <row r="876" spans="1:20" x14ac:dyDescent="0.25">
      <c r="A876" s="11">
        <v>41807</v>
      </c>
      <c r="B876" t="s">
        <v>195</v>
      </c>
      <c r="C876" t="s">
        <v>45</v>
      </c>
      <c r="D876">
        <v>2</v>
      </c>
      <c r="E876">
        <v>2.1</v>
      </c>
      <c r="F876">
        <v>30</v>
      </c>
      <c r="H876">
        <v>16.600000000000001</v>
      </c>
      <c r="I876">
        <v>6743</v>
      </c>
      <c r="J876" t="s">
        <v>50</v>
      </c>
      <c r="K876" s="15">
        <v>1.5597939999999999</v>
      </c>
      <c r="L876" s="16">
        <v>778.84630000000004</v>
      </c>
      <c r="M876" s="17">
        <v>0.29039700000000002</v>
      </c>
      <c r="N876" s="18">
        <v>0.50512400000000002</v>
      </c>
      <c r="O876" s="19">
        <v>5.0509999999999997E-4</v>
      </c>
      <c r="P876" s="20">
        <v>1.1777249999999999</v>
      </c>
      <c r="Q876" s="21">
        <v>0.78790000000000004</v>
      </c>
      <c r="R876" s="22">
        <v>0.39340000000000003</v>
      </c>
      <c r="S876" s="23">
        <v>0.34200000000000003</v>
      </c>
      <c r="T876" s="24"/>
    </row>
    <row r="877" spans="1:20" x14ac:dyDescent="0.25">
      <c r="A877" s="11">
        <v>41807</v>
      </c>
      <c r="B877" t="s">
        <v>195</v>
      </c>
      <c r="C877" t="s">
        <v>45</v>
      </c>
      <c r="D877">
        <v>2</v>
      </c>
      <c r="E877">
        <v>2.1</v>
      </c>
      <c r="F877">
        <v>45</v>
      </c>
      <c r="H877">
        <v>16.600000000000001</v>
      </c>
      <c r="I877">
        <v>6743</v>
      </c>
      <c r="J877" t="s">
        <v>51</v>
      </c>
      <c r="K877" s="15">
        <v>1.5492300000000001</v>
      </c>
      <c r="L877" s="16">
        <v>971.04480000000001</v>
      </c>
      <c r="M877" s="17">
        <v>0.29132400000000003</v>
      </c>
      <c r="N877" s="18">
        <v>0.50512400000000002</v>
      </c>
      <c r="O877" s="19">
        <v>5.0509999999999997E-4</v>
      </c>
      <c r="P877" s="20">
        <v>1.1777249999999999</v>
      </c>
      <c r="Q877" s="21">
        <v>0.78259999999999996</v>
      </c>
      <c r="R877" s="22">
        <v>0.49049999999999999</v>
      </c>
      <c r="S877" s="23">
        <v>0.34310000000000002</v>
      </c>
      <c r="T877" s="24"/>
    </row>
    <row r="878" spans="1:20" x14ac:dyDescent="0.25">
      <c r="A878" s="11">
        <v>41807</v>
      </c>
      <c r="B878" t="s">
        <v>195</v>
      </c>
      <c r="C878" t="s">
        <v>45</v>
      </c>
      <c r="D878">
        <v>2</v>
      </c>
      <c r="E878">
        <v>2.2000000000000002</v>
      </c>
      <c r="F878">
        <v>0</v>
      </c>
      <c r="G878">
        <v>15</v>
      </c>
      <c r="H878">
        <v>19.600000000000001</v>
      </c>
      <c r="I878">
        <v>6744</v>
      </c>
      <c r="J878" t="s">
        <v>165</v>
      </c>
      <c r="K878" s="15">
        <v>1.7019709999999999</v>
      </c>
      <c r="L878" s="16">
        <v>404.78960000000001</v>
      </c>
      <c r="M878" s="17">
        <v>0.29996099999999998</v>
      </c>
      <c r="N878" s="18">
        <v>0.50001799999999996</v>
      </c>
      <c r="O878" s="19">
        <v>5.0000000000000001E-4</v>
      </c>
      <c r="P878" s="20">
        <v>1.1658200000000001</v>
      </c>
      <c r="Q878" s="21">
        <v>0.85099999999999998</v>
      </c>
      <c r="R878" s="22">
        <v>0.2024</v>
      </c>
      <c r="S878" s="23">
        <v>0.34970000000000001</v>
      </c>
      <c r="T878" s="24"/>
    </row>
    <row r="879" spans="1:20" x14ac:dyDescent="0.25">
      <c r="A879" s="11">
        <v>41807</v>
      </c>
      <c r="B879" t="s">
        <v>195</v>
      </c>
      <c r="C879" t="s">
        <v>45</v>
      </c>
      <c r="D879">
        <v>2</v>
      </c>
      <c r="E879">
        <v>2.2000000000000002</v>
      </c>
      <c r="F879">
        <v>15</v>
      </c>
      <c r="H879">
        <v>16.600000000000001</v>
      </c>
      <c r="I879">
        <v>6744</v>
      </c>
      <c r="J879" t="s">
        <v>52</v>
      </c>
      <c r="K879" s="15">
        <v>1.8630070000000001</v>
      </c>
      <c r="L879" s="16">
        <v>538.27009999999996</v>
      </c>
      <c r="M879" s="17">
        <v>0.300487</v>
      </c>
      <c r="N879" s="18">
        <v>0.50520399999999999</v>
      </c>
      <c r="O879" s="19">
        <v>5.0520000000000003E-4</v>
      </c>
      <c r="P879" s="20">
        <v>1.1779120000000001</v>
      </c>
      <c r="Q879" s="21">
        <v>0.94120000000000004</v>
      </c>
      <c r="R879" s="22">
        <v>0.27189999999999998</v>
      </c>
      <c r="S879" s="23">
        <v>0.35389999999999999</v>
      </c>
      <c r="T879" s="24"/>
    </row>
    <row r="880" spans="1:20" x14ac:dyDescent="0.25">
      <c r="A880" s="11">
        <v>41807</v>
      </c>
      <c r="B880" t="s">
        <v>195</v>
      </c>
      <c r="C880" t="s">
        <v>45</v>
      </c>
      <c r="D880">
        <v>2</v>
      </c>
      <c r="E880">
        <v>2.2000000000000002</v>
      </c>
      <c r="F880">
        <v>30</v>
      </c>
      <c r="H880">
        <v>16.100000000000001</v>
      </c>
      <c r="I880">
        <v>6744</v>
      </c>
      <c r="J880" t="s">
        <v>53</v>
      </c>
      <c r="K880" s="15">
        <v>1.8311360000000001</v>
      </c>
      <c r="L880" s="16">
        <v>652.16010000000006</v>
      </c>
      <c r="M880" s="17">
        <v>0.30143500000000001</v>
      </c>
      <c r="N880" s="18">
        <v>0.50607899999999995</v>
      </c>
      <c r="O880" s="19">
        <v>5.061E-4</v>
      </c>
      <c r="P880" s="20">
        <v>1.179953</v>
      </c>
      <c r="Q880" s="21">
        <v>0.92669999999999997</v>
      </c>
      <c r="R880" s="22">
        <v>0.33</v>
      </c>
      <c r="S880" s="23">
        <v>0.35570000000000002</v>
      </c>
      <c r="T880" s="24"/>
    </row>
    <row r="881" spans="1:20" x14ac:dyDescent="0.25">
      <c r="A881" s="11">
        <v>41807</v>
      </c>
      <c r="B881" t="s">
        <v>195</v>
      </c>
      <c r="C881" t="s">
        <v>45</v>
      </c>
      <c r="D881">
        <v>2</v>
      </c>
      <c r="E881">
        <v>2.2000000000000002</v>
      </c>
      <c r="F881">
        <v>45</v>
      </c>
      <c r="H881">
        <v>16.100000000000001</v>
      </c>
      <c r="I881">
        <v>6744</v>
      </c>
      <c r="J881" t="s">
        <v>54</v>
      </c>
      <c r="K881" s="15">
        <v>1.816945</v>
      </c>
      <c r="L881" s="16">
        <v>775.15700000000004</v>
      </c>
      <c r="M881" s="17">
        <v>0.298294</v>
      </c>
      <c r="N881" s="18">
        <v>0.50607899999999995</v>
      </c>
      <c r="O881" s="19">
        <v>5.061E-4</v>
      </c>
      <c r="P881" s="20">
        <v>1.179953</v>
      </c>
      <c r="Q881" s="21">
        <v>0.91949999999999998</v>
      </c>
      <c r="R881" s="22">
        <v>0.39229999999999998</v>
      </c>
      <c r="S881" s="23">
        <v>0.35199999999999998</v>
      </c>
      <c r="T881" s="24"/>
    </row>
    <row r="882" spans="1:20" x14ac:dyDescent="0.25">
      <c r="A882" s="11">
        <v>41807</v>
      </c>
      <c r="B882" t="s">
        <v>195</v>
      </c>
      <c r="C882" t="s">
        <v>45</v>
      </c>
      <c r="D882">
        <v>2</v>
      </c>
      <c r="E882">
        <v>2.2999999999999998</v>
      </c>
      <c r="F882">
        <v>0</v>
      </c>
      <c r="G882">
        <v>16.5</v>
      </c>
      <c r="H882">
        <v>18.600000000000001</v>
      </c>
      <c r="I882">
        <v>6745</v>
      </c>
      <c r="J882" t="s">
        <v>55</v>
      </c>
      <c r="K882" s="15">
        <v>1.717279</v>
      </c>
      <c r="L882" s="16">
        <v>391.89519999999999</v>
      </c>
      <c r="M882" s="17">
        <v>0.29288700000000001</v>
      </c>
      <c r="N882" s="18">
        <v>0.50170899999999996</v>
      </c>
      <c r="O882" s="19">
        <v>5.017E-4</v>
      </c>
      <c r="P882" s="20">
        <v>1.169764</v>
      </c>
      <c r="Q882" s="21">
        <v>0.86160000000000003</v>
      </c>
      <c r="R882" s="22">
        <v>0.1966</v>
      </c>
      <c r="S882" s="23">
        <v>0.34260000000000002</v>
      </c>
      <c r="T882" s="24"/>
    </row>
    <row r="883" spans="1:20" x14ac:dyDescent="0.25">
      <c r="A883" s="11">
        <v>41807</v>
      </c>
      <c r="B883" t="s">
        <v>195</v>
      </c>
      <c r="C883" t="s">
        <v>45</v>
      </c>
      <c r="D883">
        <v>2</v>
      </c>
      <c r="E883">
        <v>2.2999999999999998</v>
      </c>
      <c r="F883">
        <v>15</v>
      </c>
      <c r="H883">
        <v>16.600000000000001</v>
      </c>
      <c r="I883">
        <v>6745</v>
      </c>
      <c r="J883" t="s">
        <v>56</v>
      </c>
      <c r="K883" s="15">
        <v>1.783439</v>
      </c>
      <c r="L883" s="16">
        <v>569.30970000000002</v>
      </c>
      <c r="M883" s="17">
        <v>0.32306099999999999</v>
      </c>
      <c r="N883" s="18">
        <v>0.50517599999999996</v>
      </c>
      <c r="O883" s="19">
        <v>5.0520000000000003E-4</v>
      </c>
      <c r="P883" s="20">
        <v>1.1778470000000001</v>
      </c>
      <c r="Q883" s="21">
        <v>0.90100000000000002</v>
      </c>
      <c r="R883" s="22">
        <v>0.28760000000000002</v>
      </c>
      <c r="S883" s="23">
        <v>0.3805</v>
      </c>
      <c r="T883" s="24"/>
    </row>
    <row r="884" spans="1:20" x14ac:dyDescent="0.25">
      <c r="A884" s="11">
        <v>41807</v>
      </c>
      <c r="B884" t="s">
        <v>195</v>
      </c>
      <c r="C884" t="s">
        <v>45</v>
      </c>
      <c r="D884">
        <v>2</v>
      </c>
      <c r="E884">
        <v>2.2999999999999998</v>
      </c>
      <c r="F884">
        <v>30</v>
      </c>
      <c r="H884">
        <v>16.100000000000001</v>
      </c>
      <c r="I884">
        <v>6745</v>
      </c>
      <c r="J884" t="s">
        <v>57</v>
      </c>
      <c r="K884" s="15">
        <v>1.5967469999999999</v>
      </c>
      <c r="L884" s="16">
        <v>676.08659999999998</v>
      </c>
      <c r="M884" s="17">
        <v>0.28211999999999998</v>
      </c>
      <c r="N884" s="18">
        <v>0.50605100000000003</v>
      </c>
      <c r="O884" s="19">
        <v>5.061E-4</v>
      </c>
      <c r="P884" s="20">
        <v>1.1798869999999999</v>
      </c>
      <c r="Q884" s="21">
        <v>0.80800000000000005</v>
      </c>
      <c r="R884" s="22">
        <v>0.34210000000000002</v>
      </c>
      <c r="S884" s="23">
        <v>0.33289999999999997</v>
      </c>
      <c r="T884" s="24"/>
    </row>
    <row r="885" spans="1:20" x14ac:dyDescent="0.25">
      <c r="A885" s="11">
        <v>41807</v>
      </c>
      <c r="B885" t="s">
        <v>195</v>
      </c>
      <c r="C885" t="s">
        <v>45</v>
      </c>
      <c r="D885">
        <v>2</v>
      </c>
      <c r="E885">
        <v>2.2999999999999998</v>
      </c>
      <c r="F885">
        <v>45</v>
      </c>
      <c r="H885">
        <v>16.100000000000001</v>
      </c>
      <c r="I885">
        <v>6745</v>
      </c>
      <c r="J885" t="s">
        <v>58</v>
      </c>
      <c r="K885" s="15">
        <v>1.5505</v>
      </c>
      <c r="L885" s="16">
        <v>836.61109999999996</v>
      </c>
      <c r="M885" s="17">
        <v>0.29675000000000001</v>
      </c>
      <c r="N885" s="18">
        <v>0.50605100000000003</v>
      </c>
      <c r="O885" s="19">
        <v>5.061E-4</v>
      </c>
      <c r="P885" s="20">
        <v>1.1798869999999999</v>
      </c>
      <c r="Q885" s="21">
        <v>0.78459999999999996</v>
      </c>
      <c r="R885" s="22">
        <v>0.4234</v>
      </c>
      <c r="S885" s="23">
        <v>0.35010000000000002</v>
      </c>
      <c r="T885" s="24"/>
    </row>
    <row r="886" spans="1:20" x14ac:dyDescent="0.25">
      <c r="A886" s="11">
        <v>41807</v>
      </c>
      <c r="B886" t="s">
        <v>195</v>
      </c>
      <c r="C886" t="s">
        <v>45</v>
      </c>
      <c r="D886">
        <v>2</v>
      </c>
      <c r="E886">
        <v>2.5</v>
      </c>
      <c r="F886">
        <v>0</v>
      </c>
      <c r="G886">
        <v>16.600000000000001</v>
      </c>
      <c r="H886">
        <v>20.100000000000001</v>
      </c>
      <c r="I886">
        <v>6746</v>
      </c>
      <c r="J886" t="s">
        <v>167</v>
      </c>
      <c r="K886" s="15">
        <v>1.6807909999999999</v>
      </c>
      <c r="L886" s="16">
        <v>387.4991</v>
      </c>
      <c r="M886" s="17">
        <v>0.27741100000000002</v>
      </c>
      <c r="N886" s="18">
        <v>0.49906099999999998</v>
      </c>
      <c r="O886" s="19">
        <v>4.9910000000000004E-4</v>
      </c>
      <c r="P886" s="20">
        <v>1.1635899999999999</v>
      </c>
      <c r="Q886" s="21">
        <v>0.83879999999999999</v>
      </c>
      <c r="R886" s="22">
        <v>0.19339999999999999</v>
      </c>
      <c r="S886" s="23">
        <v>0.32279999999999998</v>
      </c>
      <c r="T886" s="24"/>
    </row>
    <row r="887" spans="1:20" x14ac:dyDescent="0.25">
      <c r="A887" s="11">
        <v>41807</v>
      </c>
      <c r="B887" t="s">
        <v>195</v>
      </c>
      <c r="C887" t="s">
        <v>45</v>
      </c>
      <c r="D887">
        <v>2</v>
      </c>
      <c r="E887">
        <v>2.5</v>
      </c>
      <c r="F887">
        <v>15</v>
      </c>
      <c r="H887">
        <v>17.100000000000001</v>
      </c>
      <c r="I887">
        <v>6746</v>
      </c>
      <c r="J887" t="s">
        <v>59</v>
      </c>
      <c r="K887" s="15">
        <v>1.68797</v>
      </c>
      <c r="L887" s="16">
        <v>531.67290000000003</v>
      </c>
      <c r="M887" s="17">
        <v>0.27740399999999998</v>
      </c>
      <c r="N887" s="18">
        <v>0.50422599999999995</v>
      </c>
      <c r="O887" s="19">
        <v>5.042E-4</v>
      </c>
      <c r="P887" s="20">
        <v>1.175632</v>
      </c>
      <c r="Q887" s="21">
        <v>0.85109999999999997</v>
      </c>
      <c r="R887" s="22">
        <v>0.2681</v>
      </c>
      <c r="S887" s="23">
        <v>0.3261</v>
      </c>
      <c r="T887" s="24"/>
    </row>
    <row r="888" spans="1:20" x14ac:dyDescent="0.25">
      <c r="A888" s="11">
        <v>41807</v>
      </c>
      <c r="B888" t="s">
        <v>195</v>
      </c>
      <c r="C888" t="s">
        <v>45</v>
      </c>
      <c r="D888">
        <v>2</v>
      </c>
      <c r="E888">
        <v>2.5</v>
      </c>
      <c r="F888">
        <v>30</v>
      </c>
      <c r="H888">
        <v>16.100000000000001</v>
      </c>
      <c r="I888">
        <v>6746</v>
      </c>
      <c r="J888" t="s">
        <v>60</v>
      </c>
      <c r="K888" s="15">
        <v>1.520572</v>
      </c>
      <c r="L888" s="16">
        <v>649.44460000000004</v>
      </c>
      <c r="M888" s="17">
        <v>0.27975499999999998</v>
      </c>
      <c r="N888" s="18">
        <v>0.50597300000000001</v>
      </c>
      <c r="O888" s="19">
        <v>5.0600000000000005E-4</v>
      </c>
      <c r="P888" s="20">
        <v>1.1797040000000001</v>
      </c>
      <c r="Q888" s="21">
        <v>0.76939999999999997</v>
      </c>
      <c r="R888" s="22">
        <v>0.3286</v>
      </c>
      <c r="S888" s="23">
        <v>0.33</v>
      </c>
      <c r="T888" s="24"/>
    </row>
    <row r="889" spans="1:20" x14ac:dyDescent="0.25">
      <c r="A889" s="11">
        <v>41807</v>
      </c>
      <c r="B889" t="s">
        <v>195</v>
      </c>
      <c r="C889" t="s">
        <v>45</v>
      </c>
      <c r="D889">
        <v>2</v>
      </c>
      <c r="E889">
        <v>2.5</v>
      </c>
      <c r="F889">
        <v>45</v>
      </c>
      <c r="H889">
        <v>16.100000000000001</v>
      </c>
      <c r="I889">
        <v>6746</v>
      </c>
      <c r="J889" t="s">
        <v>61</v>
      </c>
      <c r="K889" s="15">
        <v>1.458987</v>
      </c>
      <c r="L889" s="16">
        <v>752.22379999999998</v>
      </c>
      <c r="M889" s="17">
        <v>0.28425</v>
      </c>
      <c r="N889" s="18">
        <v>0.50597300000000001</v>
      </c>
      <c r="O889" s="19">
        <v>5.0600000000000005E-4</v>
      </c>
      <c r="P889" s="20">
        <v>1.1797040000000001</v>
      </c>
      <c r="Q889" s="21">
        <v>0.73819999999999997</v>
      </c>
      <c r="R889" s="22">
        <v>0.38059999999999999</v>
      </c>
      <c r="S889" s="23">
        <v>0.33529999999999999</v>
      </c>
      <c r="T889" s="24"/>
    </row>
    <row r="890" spans="1:20" x14ac:dyDescent="0.25">
      <c r="A890" s="11">
        <v>41807</v>
      </c>
      <c r="B890" t="s">
        <v>195</v>
      </c>
      <c r="C890" t="s">
        <v>45</v>
      </c>
      <c r="D890">
        <v>2</v>
      </c>
      <c r="E890">
        <v>2.6</v>
      </c>
      <c r="F890">
        <v>0</v>
      </c>
      <c r="G890">
        <v>16.600000000000001</v>
      </c>
      <c r="H890">
        <v>20.100000000000001</v>
      </c>
      <c r="I890">
        <v>6747</v>
      </c>
      <c r="J890" t="s">
        <v>168</v>
      </c>
      <c r="K890" s="15">
        <v>1.663114</v>
      </c>
      <c r="L890" s="16">
        <v>400.49889999999999</v>
      </c>
      <c r="M890" s="17">
        <v>0.28379300000000002</v>
      </c>
      <c r="N890" s="18">
        <v>0.49910199999999999</v>
      </c>
      <c r="O890" s="19">
        <v>4.9910000000000004E-4</v>
      </c>
      <c r="P890" s="20">
        <v>1.1636850000000001</v>
      </c>
      <c r="Q890" s="21">
        <v>0.83009999999999995</v>
      </c>
      <c r="R890" s="22">
        <v>0.19989999999999999</v>
      </c>
      <c r="S890" s="23">
        <v>0.33019999999999999</v>
      </c>
      <c r="T890" s="24"/>
    </row>
    <row r="891" spans="1:20" x14ac:dyDescent="0.25">
      <c r="A891" s="11">
        <v>41807</v>
      </c>
      <c r="B891" t="s">
        <v>195</v>
      </c>
      <c r="C891" t="s">
        <v>45</v>
      </c>
      <c r="D891">
        <v>2</v>
      </c>
      <c r="E891">
        <v>2.6</v>
      </c>
      <c r="F891">
        <v>15</v>
      </c>
      <c r="H891">
        <v>17.100000000000001</v>
      </c>
      <c r="I891">
        <v>6747</v>
      </c>
      <c r="J891" t="s">
        <v>62</v>
      </c>
      <c r="K891" s="15">
        <v>1.6546240000000001</v>
      </c>
      <c r="L891" s="16">
        <v>536.5566</v>
      </c>
      <c r="M891" s="17">
        <v>0.29796299999999998</v>
      </c>
      <c r="N891" s="18">
        <v>0.50426800000000005</v>
      </c>
      <c r="O891" s="19">
        <v>5.0429999999999995E-4</v>
      </c>
      <c r="P891" s="20">
        <v>1.175729</v>
      </c>
      <c r="Q891" s="21">
        <v>0.83440000000000003</v>
      </c>
      <c r="R891" s="22">
        <v>0.27060000000000001</v>
      </c>
      <c r="S891" s="23">
        <v>0.3503</v>
      </c>
      <c r="T891" s="24"/>
    </row>
    <row r="892" spans="1:20" x14ac:dyDescent="0.25">
      <c r="A892" s="11">
        <v>41807</v>
      </c>
      <c r="B892" t="s">
        <v>195</v>
      </c>
      <c r="C892" t="s">
        <v>45</v>
      </c>
      <c r="D892">
        <v>2</v>
      </c>
      <c r="E892">
        <v>2.6</v>
      </c>
      <c r="F892">
        <v>30</v>
      </c>
      <c r="H892">
        <v>16.600000000000001</v>
      </c>
      <c r="I892">
        <v>6747</v>
      </c>
      <c r="J892" t="s">
        <v>63</v>
      </c>
      <c r="K892" s="15">
        <v>1.591051</v>
      </c>
      <c r="L892" s="16">
        <v>652.87009999999998</v>
      </c>
      <c r="M892" s="17">
        <v>0.28744500000000001</v>
      </c>
      <c r="N892" s="18">
        <v>0.50514000000000003</v>
      </c>
      <c r="O892" s="19">
        <v>5.0509999999999997E-4</v>
      </c>
      <c r="P892" s="20">
        <v>1.177762</v>
      </c>
      <c r="Q892" s="21">
        <v>0.80369999999999997</v>
      </c>
      <c r="R892" s="22">
        <v>0.32979999999999998</v>
      </c>
      <c r="S892" s="23">
        <v>0.33850000000000002</v>
      </c>
      <c r="T892" s="24"/>
    </row>
    <row r="893" spans="1:20" x14ac:dyDescent="0.25">
      <c r="A893" s="11">
        <v>41807</v>
      </c>
      <c r="B893" t="s">
        <v>195</v>
      </c>
      <c r="C893" t="s">
        <v>45</v>
      </c>
      <c r="D893">
        <v>2</v>
      </c>
      <c r="E893">
        <v>2.6</v>
      </c>
      <c r="F893">
        <v>45</v>
      </c>
      <c r="H893">
        <v>16.600000000000001</v>
      </c>
      <c r="I893">
        <v>6747</v>
      </c>
      <c r="J893" t="s">
        <v>64</v>
      </c>
      <c r="K893" s="15">
        <v>1.614071</v>
      </c>
      <c r="L893" s="16">
        <v>754.99149999999997</v>
      </c>
      <c r="M893" s="17">
        <v>0.29029100000000002</v>
      </c>
      <c r="N893" s="18">
        <v>0.50514000000000003</v>
      </c>
      <c r="O893" s="19">
        <v>5.0509999999999997E-4</v>
      </c>
      <c r="P893" s="20">
        <v>1.177762</v>
      </c>
      <c r="Q893" s="21">
        <v>0.81530000000000002</v>
      </c>
      <c r="R893" s="22">
        <v>0.38140000000000002</v>
      </c>
      <c r="S893" s="23">
        <v>0.34189999999999998</v>
      </c>
      <c r="T893" s="24"/>
    </row>
    <row r="894" spans="1:20" x14ac:dyDescent="0.25">
      <c r="A894" s="11">
        <v>41807</v>
      </c>
      <c r="B894" t="s">
        <v>195</v>
      </c>
      <c r="C894" t="s">
        <v>45</v>
      </c>
      <c r="D894">
        <v>2</v>
      </c>
      <c r="E894">
        <v>2.7</v>
      </c>
      <c r="F894">
        <v>0</v>
      </c>
      <c r="G894">
        <v>16.399999999999999</v>
      </c>
      <c r="H894">
        <v>20.6</v>
      </c>
      <c r="I894">
        <v>6748</v>
      </c>
      <c r="J894" t="s">
        <v>169</v>
      </c>
      <c r="K894" s="15">
        <v>1.6746840000000001</v>
      </c>
      <c r="L894" s="16">
        <v>415.60079999999999</v>
      </c>
      <c r="M894" s="17">
        <v>0.28565600000000002</v>
      </c>
      <c r="N894" s="18">
        <v>0.49823200000000001</v>
      </c>
      <c r="O894" s="19">
        <v>4.9819999999999997E-4</v>
      </c>
      <c r="P894" s="20">
        <v>1.1616569999999999</v>
      </c>
      <c r="Q894" s="21">
        <v>0.83440000000000003</v>
      </c>
      <c r="R894" s="22">
        <v>0.20710000000000001</v>
      </c>
      <c r="S894" s="23">
        <v>0.33179999999999998</v>
      </c>
      <c r="T894" s="24"/>
    </row>
    <row r="895" spans="1:20" x14ac:dyDescent="0.25">
      <c r="A895" s="11">
        <v>41807</v>
      </c>
      <c r="B895" t="s">
        <v>195</v>
      </c>
      <c r="C895" t="s">
        <v>45</v>
      </c>
      <c r="D895">
        <v>2</v>
      </c>
      <c r="E895">
        <v>2.7</v>
      </c>
      <c r="F895">
        <v>15</v>
      </c>
      <c r="H895">
        <v>18.100000000000001</v>
      </c>
      <c r="I895">
        <v>6748</v>
      </c>
      <c r="J895" t="s">
        <v>65</v>
      </c>
      <c r="K895" s="15">
        <v>1.6078490000000001</v>
      </c>
      <c r="L895" s="16">
        <v>620.1336</v>
      </c>
      <c r="M895" s="17">
        <v>0.28232499999999999</v>
      </c>
      <c r="N895" s="18">
        <v>0.50251199999999996</v>
      </c>
      <c r="O895" s="19">
        <v>5.0250000000000002E-4</v>
      </c>
      <c r="P895" s="20">
        <v>1.1716359999999999</v>
      </c>
      <c r="Q895" s="21">
        <v>0.80800000000000005</v>
      </c>
      <c r="R895" s="22">
        <v>0.31159999999999999</v>
      </c>
      <c r="S895" s="23">
        <v>0.33079999999999998</v>
      </c>
      <c r="T895" s="24"/>
    </row>
    <row r="896" spans="1:20" x14ac:dyDescent="0.25">
      <c r="A896" s="11">
        <v>41807</v>
      </c>
      <c r="B896" t="s">
        <v>195</v>
      </c>
      <c r="C896" t="s">
        <v>45</v>
      </c>
      <c r="D896">
        <v>2</v>
      </c>
      <c r="E896">
        <v>2.7</v>
      </c>
      <c r="F896">
        <v>30</v>
      </c>
      <c r="H896">
        <v>17.100000000000001</v>
      </c>
      <c r="I896">
        <v>6748</v>
      </c>
      <c r="J896" t="s">
        <v>66</v>
      </c>
      <c r="K896" s="15">
        <v>1.6054679999999999</v>
      </c>
      <c r="L896" s="16">
        <v>804.71019999999999</v>
      </c>
      <c r="M896" s="17">
        <v>0.28011599999999998</v>
      </c>
      <c r="N896" s="18">
        <v>0.50424500000000005</v>
      </c>
      <c r="O896" s="19">
        <v>5.042E-4</v>
      </c>
      <c r="P896" s="20">
        <v>1.1756759999999999</v>
      </c>
      <c r="Q896" s="21">
        <v>0.8095</v>
      </c>
      <c r="R896" s="22">
        <v>0.40579999999999999</v>
      </c>
      <c r="S896" s="23">
        <v>0.32929999999999998</v>
      </c>
      <c r="T896" s="24"/>
    </row>
    <row r="897" spans="1:20" x14ac:dyDescent="0.25">
      <c r="A897" s="11">
        <v>41807</v>
      </c>
      <c r="B897" t="s">
        <v>195</v>
      </c>
      <c r="C897" t="s">
        <v>45</v>
      </c>
      <c r="D897">
        <v>2</v>
      </c>
      <c r="E897">
        <v>2.7</v>
      </c>
      <c r="F897">
        <v>45</v>
      </c>
      <c r="H897">
        <v>16.600000000000001</v>
      </c>
      <c r="I897">
        <v>6748</v>
      </c>
      <c r="J897" t="s">
        <v>67</v>
      </c>
      <c r="K897" s="15">
        <v>1.5664480000000001</v>
      </c>
      <c r="L897" s="16">
        <v>1015.076</v>
      </c>
      <c r="M897" s="17">
        <v>0.28867399999999999</v>
      </c>
      <c r="N897" s="18">
        <v>0.50511700000000004</v>
      </c>
      <c r="O897" s="19">
        <v>5.0509999999999997E-4</v>
      </c>
      <c r="P897" s="20">
        <v>1.1777089999999999</v>
      </c>
      <c r="Q897" s="21">
        <v>0.79120000000000001</v>
      </c>
      <c r="R897" s="22">
        <v>0.51270000000000004</v>
      </c>
      <c r="S897" s="23">
        <v>0.34</v>
      </c>
      <c r="T897" s="24"/>
    </row>
    <row r="898" spans="1:20" x14ac:dyDescent="0.25">
      <c r="A898" s="11">
        <v>41807</v>
      </c>
      <c r="B898" t="s">
        <v>195</v>
      </c>
      <c r="C898" t="s">
        <v>45</v>
      </c>
      <c r="D898">
        <v>3</v>
      </c>
      <c r="E898">
        <v>3</v>
      </c>
      <c r="F898">
        <v>0</v>
      </c>
      <c r="G898">
        <v>15.8</v>
      </c>
      <c r="H898">
        <v>20.6</v>
      </c>
      <c r="I898">
        <v>6749</v>
      </c>
      <c r="J898" t="s">
        <v>170</v>
      </c>
      <c r="K898" s="15">
        <v>1.7398549999999999</v>
      </c>
      <c r="L898" s="16">
        <v>401.86380000000003</v>
      </c>
      <c r="M898" s="17">
        <v>0.27955099999999999</v>
      </c>
      <c r="N898" s="18">
        <v>0.498251</v>
      </c>
      <c r="O898" s="19">
        <v>4.9830000000000002E-4</v>
      </c>
      <c r="P898" s="20">
        <v>1.1617</v>
      </c>
      <c r="Q898" s="21">
        <v>0.8669</v>
      </c>
      <c r="R898" s="22">
        <v>0.20019999999999999</v>
      </c>
      <c r="S898" s="23">
        <v>0.32479999999999998</v>
      </c>
      <c r="T898" s="24"/>
    </row>
    <row r="899" spans="1:20" x14ac:dyDescent="0.25">
      <c r="A899" s="11">
        <v>41807</v>
      </c>
      <c r="B899" t="s">
        <v>195</v>
      </c>
      <c r="C899" t="s">
        <v>45</v>
      </c>
      <c r="D899">
        <v>3</v>
      </c>
      <c r="E899">
        <v>3</v>
      </c>
      <c r="F899">
        <v>15</v>
      </c>
      <c r="H899">
        <v>18.100000000000001</v>
      </c>
      <c r="I899">
        <v>6749</v>
      </c>
      <c r="J899" t="s">
        <v>68</v>
      </c>
      <c r="K899" s="15">
        <v>1.604859</v>
      </c>
      <c r="L899" s="16">
        <v>616.2405</v>
      </c>
      <c r="M899" s="17">
        <v>0.27831</v>
      </c>
      <c r="N899" s="18">
        <v>0.50253499999999995</v>
      </c>
      <c r="O899" s="19">
        <v>5.0250000000000002E-4</v>
      </c>
      <c r="P899" s="20">
        <v>1.1716880000000001</v>
      </c>
      <c r="Q899" s="21">
        <v>0.80649999999999999</v>
      </c>
      <c r="R899" s="22">
        <v>0.30969999999999998</v>
      </c>
      <c r="S899" s="23">
        <v>0.3261</v>
      </c>
      <c r="T899" s="24"/>
    </row>
    <row r="900" spans="1:20" x14ac:dyDescent="0.25">
      <c r="A900" s="11">
        <v>41807</v>
      </c>
      <c r="B900" t="s">
        <v>195</v>
      </c>
      <c r="C900" t="s">
        <v>45</v>
      </c>
      <c r="D900">
        <v>3</v>
      </c>
      <c r="E900">
        <v>3</v>
      </c>
      <c r="F900">
        <v>30</v>
      </c>
      <c r="H900">
        <v>18.100000000000001</v>
      </c>
      <c r="I900">
        <v>6749</v>
      </c>
      <c r="J900" t="s">
        <v>69</v>
      </c>
      <c r="K900" s="15">
        <v>1.506178</v>
      </c>
      <c r="L900" s="16">
        <v>761.49459999999999</v>
      </c>
      <c r="M900" s="17">
        <v>0.29128599999999999</v>
      </c>
      <c r="N900" s="18">
        <v>0.50253499999999995</v>
      </c>
      <c r="O900" s="19">
        <v>5.0250000000000002E-4</v>
      </c>
      <c r="P900" s="20">
        <v>1.1716880000000001</v>
      </c>
      <c r="Q900" s="21">
        <v>0.75690000000000002</v>
      </c>
      <c r="R900" s="22">
        <v>0.38269999999999998</v>
      </c>
      <c r="S900" s="23">
        <v>0.34129999999999999</v>
      </c>
      <c r="T900" s="24"/>
    </row>
    <row r="901" spans="1:20" x14ac:dyDescent="0.25">
      <c r="A901" s="11">
        <v>41807</v>
      </c>
      <c r="B901" t="s">
        <v>195</v>
      </c>
      <c r="C901" t="s">
        <v>45</v>
      </c>
      <c r="D901">
        <v>3</v>
      </c>
      <c r="E901">
        <v>3</v>
      </c>
      <c r="F901">
        <v>45</v>
      </c>
      <c r="H901">
        <v>19.100000000000001</v>
      </c>
      <c r="I901">
        <v>6749</v>
      </c>
      <c r="J901" t="s">
        <v>70</v>
      </c>
      <c r="K901" s="15">
        <v>1.3670949999999999</v>
      </c>
      <c r="L901" s="16">
        <v>1043.6189999999999</v>
      </c>
      <c r="M901" s="17">
        <v>0.29818299999999998</v>
      </c>
      <c r="N901" s="18">
        <v>0.50081200000000003</v>
      </c>
      <c r="O901" s="19">
        <v>5.0080000000000003E-4</v>
      </c>
      <c r="P901" s="20">
        <v>1.1676709999999999</v>
      </c>
      <c r="Q901" s="21">
        <v>0.68469999999999998</v>
      </c>
      <c r="R901" s="22">
        <v>0.52270000000000005</v>
      </c>
      <c r="S901" s="23">
        <v>0.34820000000000001</v>
      </c>
      <c r="T901" s="24"/>
    </row>
    <row r="902" spans="1:20" x14ac:dyDescent="0.25">
      <c r="A902" s="11">
        <v>41807</v>
      </c>
      <c r="B902" t="s">
        <v>195</v>
      </c>
      <c r="C902" t="s">
        <v>45</v>
      </c>
      <c r="D902">
        <v>3</v>
      </c>
      <c r="E902">
        <v>3.1</v>
      </c>
      <c r="F902">
        <v>0</v>
      </c>
      <c r="G902">
        <v>15.5</v>
      </c>
      <c r="H902">
        <v>25.1</v>
      </c>
      <c r="I902">
        <v>6750</v>
      </c>
      <c r="J902" t="s">
        <v>171</v>
      </c>
      <c r="K902" s="15">
        <v>1.694993</v>
      </c>
      <c r="L902" s="16">
        <v>405.59460000000001</v>
      </c>
      <c r="M902" s="17">
        <v>0.29132400000000003</v>
      </c>
      <c r="N902" s="18">
        <v>0.49069000000000002</v>
      </c>
      <c r="O902" s="19">
        <v>4.9069999999999995E-4</v>
      </c>
      <c r="P902" s="20">
        <v>1.1440729999999999</v>
      </c>
      <c r="Q902" s="21">
        <v>0.83169999999999999</v>
      </c>
      <c r="R902" s="22">
        <v>0.19900000000000001</v>
      </c>
      <c r="S902" s="23">
        <v>0.33329999999999999</v>
      </c>
      <c r="T902" s="24"/>
    </row>
    <row r="903" spans="1:20" x14ac:dyDescent="0.25">
      <c r="A903" s="11">
        <v>41807</v>
      </c>
      <c r="B903" t="s">
        <v>195</v>
      </c>
      <c r="C903" t="s">
        <v>45</v>
      </c>
      <c r="D903">
        <v>3</v>
      </c>
      <c r="E903">
        <v>3.1</v>
      </c>
      <c r="F903">
        <v>15</v>
      </c>
      <c r="H903">
        <v>21.1</v>
      </c>
      <c r="I903">
        <v>6750</v>
      </c>
      <c r="J903" t="s">
        <v>71</v>
      </c>
      <c r="K903" s="15">
        <v>1.591364</v>
      </c>
      <c r="L903" s="16">
        <v>626.16949999999997</v>
      </c>
      <c r="M903" s="17">
        <v>0.29801</v>
      </c>
      <c r="N903" s="18">
        <v>0.49736399999999997</v>
      </c>
      <c r="O903" s="19">
        <v>4.9739999999999995E-4</v>
      </c>
      <c r="P903" s="20">
        <v>1.159632</v>
      </c>
      <c r="Q903" s="21">
        <v>0.79149999999999998</v>
      </c>
      <c r="R903" s="22">
        <v>0.31140000000000001</v>
      </c>
      <c r="S903" s="23">
        <v>0.34560000000000002</v>
      </c>
      <c r="T903" s="24"/>
    </row>
    <row r="904" spans="1:20" x14ac:dyDescent="0.25">
      <c r="A904" s="11">
        <v>41807</v>
      </c>
      <c r="B904" t="s">
        <v>195</v>
      </c>
      <c r="C904" t="s">
        <v>45</v>
      </c>
      <c r="D904">
        <v>3</v>
      </c>
      <c r="E904">
        <v>3.1</v>
      </c>
      <c r="F904">
        <v>30</v>
      </c>
      <c r="H904">
        <v>19.600000000000001</v>
      </c>
      <c r="I904">
        <v>6750</v>
      </c>
      <c r="J904" t="s">
        <v>72</v>
      </c>
      <c r="K904" s="15">
        <v>1.540815</v>
      </c>
      <c r="L904" s="16">
        <v>803.14769999999999</v>
      </c>
      <c r="M904" s="17">
        <v>0.29485600000000001</v>
      </c>
      <c r="N904" s="18">
        <v>0.49991400000000003</v>
      </c>
      <c r="O904" s="19">
        <v>4.9989999999999995E-4</v>
      </c>
      <c r="P904" s="20">
        <v>1.1655770000000001</v>
      </c>
      <c r="Q904" s="21">
        <v>0.77029999999999998</v>
      </c>
      <c r="R904" s="22">
        <v>0.40150000000000002</v>
      </c>
      <c r="S904" s="23">
        <v>0.34370000000000001</v>
      </c>
      <c r="T904" s="24"/>
    </row>
    <row r="905" spans="1:20" x14ac:dyDescent="0.25">
      <c r="A905" s="11">
        <v>41807</v>
      </c>
      <c r="B905" t="s">
        <v>195</v>
      </c>
      <c r="C905" t="s">
        <v>45</v>
      </c>
      <c r="D905">
        <v>3</v>
      </c>
      <c r="E905">
        <v>3.1</v>
      </c>
      <c r="F905">
        <v>45</v>
      </c>
      <c r="H905">
        <v>19.100000000000001</v>
      </c>
      <c r="I905">
        <v>6750</v>
      </c>
      <c r="J905" t="s">
        <v>73</v>
      </c>
      <c r="K905" s="15">
        <v>1.341183</v>
      </c>
      <c r="L905" s="16">
        <v>919.78219999999999</v>
      </c>
      <c r="M905" s="17">
        <v>0.29679499999999998</v>
      </c>
      <c r="N905" s="18">
        <v>0.50077000000000005</v>
      </c>
      <c r="O905" s="19">
        <v>5.0080000000000003E-4</v>
      </c>
      <c r="P905" s="20">
        <v>1.167575</v>
      </c>
      <c r="Q905" s="21">
        <v>0.67159999999999997</v>
      </c>
      <c r="R905" s="22">
        <v>0.46060000000000001</v>
      </c>
      <c r="S905" s="23">
        <v>0.34649999999999997</v>
      </c>
      <c r="T905" s="24"/>
    </row>
    <row r="906" spans="1:20" x14ac:dyDescent="0.25">
      <c r="A906" s="11">
        <v>41807</v>
      </c>
      <c r="B906" t="s">
        <v>195</v>
      </c>
      <c r="C906" t="s">
        <v>45</v>
      </c>
      <c r="D906">
        <v>3</v>
      </c>
      <c r="E906">
        <v>3.2</v>
      </c>
      <c r="F906">
        <v>0</v>
      </c>
      <c r="G906">
        <v>16.3</v>
      </c>
      <c r="H906">
        <v>22.7</v>
      </c>
      <c r="I906">
        <v>6751</v>
      </c>
      <c r="J906" t="s">
        <v>172</v>
      </c>
      <c r="K906" s="15">
        <v>1.610889</v>
      </c>
      <c r="L906" s="16">
        <v>372.7022</v>
      </c>
      <c r="M906" s="17">
        <v>0.26961000000000002</v>
      </c>
      <c r="N906" s="18">
        <v>0.49477399999999999</v>
      </c>
      <c r="O906" s="19">
        <v>4.9479999999999999E-4</v>
      </c>
      <c r="P906" s="20">
        <v>1.1535949999999999</v>
      </c>
      <c r="Q906" s="21">
        <v>0.79700000000000004</v>
      </c>
      <c r="R906" s="22">
        <v>0.18440000000000001</v>
      </c>
      <c r="S906" s="23">
        <v>0.311</v>
      </c>
      <c r="T906" s="24"/>
    </row>
    <row r="907" spans="1:20" x14ac:dyDescent="0.25">
      <c r="A907" s="11">
        <v>41807</v>
      </c>
      <c r="B907" t="s">
        <v>195</v>
      </c>
      <c r="C907" t="s">
        <v>45</v>
      </c>
      <c r="D907">
        <v>3</v>
      </c>
      <c r="E907">
        <v>3.2</v>
      </c>
      <c r="F907">
        <v>15</v>
      </c>
      <c r="H907">
        <v>19.2</v>
      </c>
      <c r="I907">
        <v>6751</v>
      </c>
      <c r="J907" t="s">
        <v>74</v>
      </c>
      <c r="K907" s="15">
        <v>1.554638</v>
      </c>
      <c r="L907" s="16">
        <v>549.91769999999997</v>
      </c>
      <c r="M907" s="17">
        <v>0.27831499999999998</v>
      </c>
      <c r="N907" s="18">
        <v>0.50070400000000004</v>
      </c>
      <c r="O907" s="19">
        <v>5.0069999999999997E-4</v>
      </c>
      <c r="P907" s="20">
        <v>1.167419</v>
      </c>
      <c r="Q907" s="21">
        <v>0.77839999999999998</v>
      </c>
      <c r="R907" s="22">
        <v>0.27529999999999999</v>
      </c>
      <c r="S907" s="23">
        <v>0.32490000000000002</v>
      </c>
      <c r="T907" s="24"/>
    </row>
    <row r="908" spans="1:20" x14ac:dyDescent="0.25">
      <c r="A908" s="11">
        <v>41807</v>
      </c>
      <c r="B908" t="s">
        <v>195</v>
      </c>
      <c r="C908" t="s">
        <v>45</v>
      </c>
      <c r="D908">
        <v>3</v>
      </c>
      <c r="E908">
        <v>3.2</v>
      </c>
      <c r="F908">
        <v>30</v>
      </c>
      <c r="H908">
        <v>18.7</v>
      </c>
      <c r="I908">
        <v>6751</v>
      </c>
      <c r="J908" t="s">
        <v>75</v>
      </c>
      <c r="K908" s="15">
        <v>1.5119910000000001</v>
      </c>
      <c r="L908" s="16">
        <v>662.05560000000003</v>
      </c>
      <c r="M908" s="17">
        <v>0.27132600000000001</v>
      </c>
      <c r="N908" s="18">
        <v>0.50156299999999998</v>
      </c>
      <c r="O908" s="19">
        <v>5.0160000000000005E-4</v>
      </c>
      <c r="P908" s="20">
        <v>1.1694230000000001</v>
      </c>
      <c r="Q908" s="21">
        <v>0.75839999999999996</v>
      </c>
      <c r="R908" s="22">
        <v>0.33210000000000001</v>
      </c>
      <c r="S908" s="23">
        <v>0.31730000000000003</v>
      </c>
      <c r="T908" s="24"/>
    </row>
    <row r="909" spans="1:20" x14ac:dyDescent="0.25">
      <c r="A909" s="11">
        <v>41807</v>
      </c>
      <c r="B909" t="s">
        <v>195</v>
      </c>
      <c r="C909" t="s">
        <v>45</v>
      </c>
      <c r="D909">
        <v>3</v>
      </c>
      <c r="E909">
        <v>3.2</v>
      </c>
      <c r="F909">
        <v>45</v>
      </c>
      <c r="H909">
        <v>18.2</v>
      </c>
      <c r="I909">
        <v>6751</v>
      </c>
      <c r="J909" t="s">
        <v>76</v>
      </c>
      <c r="K909" s="15">
        <v>1.5013289999999999</v>
      </c>
      <c r="L909" s="16">
        <v>726.70820000000003</v>
      </c>
      <c r="M909" s="17">
        <v>0.26829700000000001</v>
      </c>
      <c r="N909" s="18">
        <v>0.50242600000000004</v>
      </c>
      <c r="O909" s="19">
        <v>5.0239999999999996E-4</v>
      </c>
      <c r="P909" s="20">
        <v>1.171435</v>
      </c>
      <c r="Q909" s="21">
        <v>0.75429999999999997</v>
      </c>
      <c r="R909" s="22">
        <v>0.36509999999999998</v>
      </c>
      <c r="S909" s="23">
        <v>0.31430000000000002</v>
      </c>
      <c r="T909" s="24"/>
    </row>
    <row r="910" spans="1:20" x14ac:dyDescent="0.25">
      <c r="A910" s="11">
        <v>41807</v>
      </c>
      <c r="B910" t="s">
        <v>195</v>
      </c>
      <c r="C910" t="s">
        <v>45</v>
      </c>
      <c r="D910">
        <v>3</v>
      </c>
      <c r="E910">
        <v>3.4</v>
      </c>
      <c r="F910">
        <v>0</v>
      </c>
      <c r="G910">
        <v>16.100000000000001</v>
      </c>
      <c r="H910">
        <v>20.100000000000001</v>
      </c>
      <c r="I910">
        <v>6752</v>
      </c>
      <c r="J910" t="s">
        <v>173</v>
      </c>
      <c r="K910" s="15">
        <v>1.716583</v>
      </c>
      <c r="L910" s="16">
        <v>395.47770000000003</v>
      </c>
      <c r="M910" s="17">
        <v>0.26804</v>
      </c>
      <c r="N910" s="18">
        <v>0.499085</v>
      </c>
      <c r="O910" s="19">
        <v>4.9910000000000004E-4</v>
      </c>
      <c r="P910" s="20">
        <v>1.163645</v>
      </c>
      <c r="Q910" s="21">
        <v>0.85670000000000002</v>
      </c>
      <c r="R910" s="22">
        <v>0.19739999999999999</v>
      </c>
      <c r="S910" s="23">
        <v>0.31190000000000001</v>
      </c>
      <c r="T910" s="24"/>
    </row>
    <row r="911" spans="1:20" x14ac:dyDescent="0.25">
      <c r="A911" s="11">
        <v>41807</v>
      </c>
      <c r="B911" t="s">
        <v>195</v>
      </c>
      <c r="C911" t="s">
        <v>45</v>
      </c>
      <c r="D911">
        <v>3</v>
      </c>
      <c r="E911">
        <v>3.4</v>
      </c>
      <c r="F911">
        <v>15</v>
      </c>
      <c r="H911">
        <v>16.600000000000001</v>
      </c>
      <c r="I911">
        <v>6752</v>
      </c>
      <c r="J911" t="s">
        <v>77</v>
      </c>
      <c r="K911" s="15">
        <v>1.5981559999999999</v>
      </c>
      <c r="L911" s="16">
        <v>605.57280000000003</v>
      </c>
      <c r="M911" s="17">
        <v>0.27674900000000002</v>
      </c>
      <c r="N911" s="18">
        <v>0.50512400000000002</v>
      </c>
      <c r="O911" s="19">
        <v>5.0509999999999997E-4</v>
      </c>
      <c r="P911" s="20">
        <v>1.1777249999999999</v>
      </c>
      <c r="Q911" s="21">
        <v>0.80730000000000002</v>
      </c>
      <c r="R911" s="22">
        <v>0.30590000000000001</v>
      </c>
      <c r="S911" s="23">
        <v>0.32590000000000002</v>
      </c>
      <c r="T911" s="24"/>
    </row>
    <row r="912" spans="1:20" x14ac:dyDescent="0.25">
      <c r="A912" s="11">
        <v>41807</v>
      </c>
      <c r="B912" t="s">
        <v>195</v>
      </c>
      <c r="C912" t="s">
        <v>45</v>
      </c>
      <c r="D912">
        <v>3</v>
      </c>
      <c r="E912">
        <v>3.4</v>
      </c>
      <c r="F912">
        <v>30</v>
      </c>
      <c r="H912">
        <v>15.6</v>
      </c>
      <c r="I912">
        <v>6752</v>
      </c>
      <c r="J912" t="s">
        <v>78</v>
      </c>
      <c r="K912" s="15">
        <v>1.4451400000000001</v>
      </c>
      <c r="L912" s="16">
        <v>777.80489999999998</v>
      </c>
      <c r="M912" s="17">
        <v>0.25528800000000001</v>
      </c>
      <c r="N912" s="18">
        <v>0.50687700000000002</v>
      </c>
      <c r="O912" s="19">
        <v>5.0690000000000002E-4</v>
      </c>
      <c r="P912" s="20">
        <v>1.1818120000000001</v>
      </c>
      <c r="Q912" s="21">
        <v>0.73250000000000004</v>
      </c>
      <c r="R912" s="22">
        <v>0.39429999999999998</v>
      </c>
      <c r="S912" s="23">
        <v>0.30170000000000002</v>
      </c>
      <c r="T912" s="24"/>
    </row>
    <row r="913" spans="1:20" x14ac:dyDescent="0.25">
      <c r="A913" s="11">
        <v>41807</v>
      </c>
      <c r="B913" t="s">
        <v>195</v>
      </c>
      <c r="C913" t="s">
        <v>45</v>
      </c>
      <c r="D913">
        <v>3</v>
      </c>
      <c r="E913">
        <v>3.4</v>
      </c>
      <c r="F913">
        <v>45</v>
      </c>
      <c r="H913">
        <v>15.6</v>
      </c>
      <c r="I913">
        <v>6752</v>
      </c>
      <c r="J913" t="s">
        <v>79</v>
      </c>
      <c r="K913" s="15">
        <v>1.4315519999999999</v>
      </c>
      <c r="L913" s="16">
        <v>955.06219999999996</v>
      </c>
      <c r="M913" s="17">
        <v>0.25886599999999999</v>
      </c>
      <c r="N913" s="18">
        <v>0.50687700000000002</v>
      </c>
      <c r="O913" s="19">
        <v>5.0690000000000002E-4</v>
      </c>
      <c r="P913" s="20">
        <v>1.1818120000000001</v>
      </c>
      <c r="Q913" s="21">
        <v>0.72560000000000002</v>
      </c>
      <c r="R913" s="22">
        <v>0.48409999999999997</v>
      </c>
      <c r="S913" s="23">
        <v>0.30590000000000001</v>
      </c>
      <c r="T913" s="24"/>
    </row>
    <row r="914" spans="1:20" x14ac:dyDescent="0.25">
      <c r="A914" s="11">
        <v>41807</v>
      </c>
      <c r="B914" t="s">
        <v>195</v>
      </c>
      <c r="C914" t="s">
        <v>45</v>
      </c>
      <c r="D914">
        <v>3</v>
      </c>
      <c r="E914">
        <v>3.5</v>
      </c>
      <c r="F914">
        <v>0</v>
      </c>
      <c r="G914">
        <v>16</v>
      </c>
      <c r="H914">
        <v>19.100000000000001</v>
      </c>
      <c r="I914">
        <v>6753</v>
      </c>
      <c r="J914" t="s">
        <v>174</v>
      </c>
      <c r="K914" s="15">
        <v>1.728653</v>
      </c>
      <c r="L914" s="16">
        <v>378.62599999999998</v>
      </c>
      <c r="M914" s="17">
        <v>0.26364799999999999</v>
      </c>
      <c r="N914" s="18">
        <v>0.50079099999999999</v>
      </c>
      <c r="O914" s="19">
        <v>5.0080000000000003E-4</v>
      </c>
      <c r="P914" s="20">
        <v>1.1676230000000001</v>
      </c>
      <c r="Q914" s="21">
        <v>0.86570000000000003</v>
      </c>
      <c r="R914" s="22">
        <v>0.18959999999999999</v>
      </c>
      <c r="S914" s="23">
        <v>0.30780000000000002</v>
      </c>
      <c r="T914" s="24"/>
    </row>
    <row r="915" spans="1:20" x14ac:dyDescent="0.25">
      <c r="A915" s="11">
        <v>41807</v>
      </c>
      <c r="B915" t="s">
        <v>195</v>
      </c>
      <c r="C915" t="s">
        <v>45</v>
      </c>
      <c r="D915">
        <v>3</v>
      </c>
      <c r="E915">
        <v>3.5</v>
      </c>
      <c r="F915">
        <v>15</v>
      </c>
      <c r="H915">
        <v>16.600000000000001</v>
      </c>
      <c r="I915">
        <v>6753</v>
      </c>
      <c r="J915" t="s">
        <v>80</v>
      </c>
      <c r="K915" s="15">
        <v>1.596465</v>
      </c>
      <c r="L915" s="16">
        <v>540.24400000000003</v>
      </c>
      <c r="M915" s="17">
        <v>0.26955800000000002</v>
      </c>
      <c r="N915" s="18">
        <v>0.50511700000000004</v>
      </c>
      <c r="O915" s="19">
        <v>5.0509999999999997E-4</v>
      </c>
      <c r="P915" s="20">
        <v>1.1777089999999999</v>
      </c>
      <c r="Q915" s="21">
        <v>0.80640000000000001</v>
      </c>
      <c r="R915" s="22">
        <v>0.27289999999999998</v>
      </c>
      <c r="S915" s="23">
        <v>0.3175</v>
      </c>
      <c r="T915" s="24"/>
    </row>
    <row r="916" spans="1:20" x14ac:dyDescent="0.25">
      <c r="A916" s="11">
        <v>41807</v>
      </c>
      <c r="B916" t="s">
        <v>195</v>
      </c>
      <c r="C916" t="s">
        <v>45</v>
      </c>
      <c r="D916">
        <v>3</v>
      </c>
      <c r="E916">
        <v>3.5</v>
      </c>
      <c r="F916">
        <v>30</v>
      </c>
      <c r="H916">
        <v>16.600000000000001</v>
      </c>
      <c r="I916">
        <v>6753</v>
      </c>
      <c r="J916" t="s">
        <v>81</v>
      </c>
      <c r="K916" s="15">
        <v>1.4823580000000001</v>
      </c>
      <c r="L916" s="16">
        <v>646.44470000000001</v>
      </c>
      <c r="M916" s="17">
        <v>0.25247000000000003</v>
      </c>
      <c r="N916" s="18">
        <v>0.50511700000000004</v>
      </c>
      <c r="O916" s="19">
        <v>5.0509999999999997E-4</v>
      </c>
      <c r="P916" s="20">
        <v>1.1777089999999999</v>
      </c>
      <c r="Q916" s="21">
        <v>0.74880000000000002</v>
      </c>
      <c r="R916" s="22">
        <v>0.32650000000000001</v>
      </c>
      <c r="S916" s="23">
        <v>0.29730000000000001</v>
      </c>
      <c r="T916" s="24"/>
    </row>
    <row r="917" spans="1:20" x14ac:dyDescent="0.25">
      <c r="A917" s="11">
        <v>41807</v>
      </c>
      <c r="B917" t="s">
        <v>195</v>
      </c>
      <c r="C917" t="s">
        <v>45</v>
      </c>
      <c r="D917">
        <v>3</v>
      </c>
      <c r="E917">
        <v>3.5</v>
      </c>
      <c r="F917">
        <v>45</v>
      </c>
      <c r="H917">
        <v>16.600000000000001</v>
      </c>
      <c r="I917">
        <v>6753</v>
      </c>
      <c r="J917" t="s">
        <v>82</v>
      </c>
      <c r="K917" s="15">
        <v>1.3820440000000001</v>
      </c>
      <c r="L917" s="16">
        <v>794.63869999999997</v>
      </c>
      <c r="M917" s="17">
        <v>0.27171000000000001</v>
      </c>
      <c r="N917" s="18">
        <v>0.50511700000000004</v>
      </c>
      <c r="O917" s="19">
        <v>5.0509999999999997E-4</v>
      </c>
      <c r="P917" s="20">
        <v>1.1777089999999999</v>
      </c>
      <c r="Q917" s="21">
        <v>0.69810000000000005</v>
      </c>
      <c r="R917" s="22">
        <v>0.40139999999999998</v>
      </c>
      <c r="S917" s="23">
        <v>0.32</v>
      </c>
      <c r="T917" s="24"/>
    </row>
    <row r="918" spans="1:20" x14ac:dyDescent="0.25">
      <c r="A918" s="11">
        <v>41807</v>
      </c>
      <c r="B918" t="s">
        <v>195</v>
      </c>
      <c r="C918" t="s">
        <v>45</v>
      </c>
      <c r="D918">
        <v>3</v>
      </c>
      <c r="E918">
        <v>3.6</v>
      </c>
      <c r="F918">
        <v>0</v>
      </c>
      <c r="G918">
        <v>15.9</v>
      </c>
      <c r="H918">
        <v>20.6</v>
      </c>
      <c r="I918">
        <v>6754</v>
      </c>
      <c r="J918" t="s">
        <v>175</v>
      </c>
      <c r="K918" s="15">
        <v>1.657443</v>
      </c>
      <c r="L918" s="16">
        <v>401.41829999999999</v>
      </c>
      <c r="M918" s="17">
        <v>0.27695500000000001</v>
      </c>
      <c r="N918" s="18">
        <v>0.49831399999999998</v>
      </c>
      <c r="O918" s="19">
        <v>4.9830000000000002E-4</v>
      </c>
      <c r="P918" s="20">
        <v>1.1618470000000001</v>
      </c>
      <c r="Q918" s="21">
        <v>0.82589999999999997</v>
      </c>
      <c r="R918" s="22">
        <v>0.2</v>
      </c>
      <c r="S918" s="23">
        <v>0.32179999999999997</v>
      </c>
      <c r="T918" s="24"/>
    </row>
    <row r="919" spans="1:20" x14ac:dyDescent="0.25">
      <c r="A919" s="11">
        <v>41807</v>
      </c>
      <c r="B919" t="s">
        <v>195</v>
      </c>
      <c r="C919" t="s">
        <v>45</v>
      </c>
      <c r="D919">
        <v>3</v>
      </c>
      <c r="E919">
        <v>3.6</v>
      </c>
      <c r="F919">
        <v>15</v>
      </c>
      <c r="H919">
        <v>18.600000000000001</v>
      </c>
      <c r="I919">
        <v>6754</v>
      </c>
      <c r="J919" t="s">
        <v>83</v>
      </c>
      <c r="K919" s="15">
        <v>1.5765610000000001</v>
      </c>
      <c r="L919" s="16">
        <v>595.66290000000004</v>
      </c>
      <c r="M919" s="17">
        <v>0.27258199999999999</v>
      </c>
      <c r="N919" s="18">
        <v>0.50173500000000004</v>
      </c>
      <c r="O919" s="19">
        <v>5.017E-4</v>
      </c>
      <c r="P919" s="20">
        <v>1.169824</v>
      </c>
      <c r="Q919" s="21">
        <v>0.79100000000000004</v>
      </c>
      <c r="R919" s="22">
        <v>0.2989</v>
      </c>
      <c r="S919" s="23">
        <v>0.31890000000000002</v>
      </c>
      <c r="T919" s="24"/>
    </row>
    <row r="920" spans="1:20" x14ac:dyDescent="0.25">
      <c r="A920" s="11">
        <v>41807</v>
      </c>
      <c r="B920" t="s">
        <v>195</v>
      </c>
      <c r="C920" t="s">
        <v>45</v>
      </c>
      <c r="D920">
        <v>3</v>
      </c>
      <c r="E920">
        <v>3.6</v>
      </c>
      <c r="F920">
        <v>30</v>
      </c>
      <c r="H920">
        <v>19.100000000000001</v>
      </c>
      <c r="I920">
        <v>6754</v>
      </c>
      <c r="J920" t="s">
        <v>84</v>
      </c>
      <c r="K920" s="15">
        <v>1.4438390000000001</v>
      </c>
      <c r="L920" s="16">
        <v>798.6875</v>
      </c>
      <c r="M920" s="17">
        <v>0.27149699999999999</v>
      </c>
      <c r="N920" s="18">
        <v>0.50087499999999996</v>
      </c>
      <c r="O920" s="19">
        <v>5.0089999999999998E-4</v>
      </c>
      <c r="P920" s="20">
        <v>1.1678189999999999</v>
      </c>
      <c r="Q920" s="21">
        <v>0.72319999999999995</v>
      </c>
      <c r="R920" s="22">
        <v>0.4</v>
      </c>
      <c r="S920" s="23">
        <v>0.31709999999999999</v>
      </c>
      <c r="T920" s="24"/>
    </row>
    <row r="921" spans="1:20" x14ac:dyDescent="0.25">
      <c r="A921" s="11">
        <v>41807</v>
      </c>
      <c r="B921" t="s">
        <v>195</v>
      </c>
      <c r="C921" t="s">
        <v>45</v>
      </c>
      <c r="D921">
        <v>3</v>
      </c>
      <c r="E921">
        <v>3.6</v>
      </c>
      <c r="F921">
        <v>45</v>
      </c>
      <c r="H921">
        <v>19.100000000000001</v>
      </c>
      <c r="I921">
        <v>6754</v>
      </c>
      <c r="J921" t="s">
        <v>85</v>
      </c>
      <c r="K921" s="15">
        <v>1.2785690000000001</v>
      </c>
      <c r="L921" s="16">
        <v>958.8818</v>
      </c>
      <c r="M921" s="17">
        <v>0.25392100000000001</v>
      </c>
      <c r="N921" s="18">
        <v>0.50087499999999996</v>
      </c>
      <c r="O921" s="19">
        <v>5.0089999999999998E-4</v>
      </c>
      <c r="P921" s="20">
        <v>1.1678189999999999</v>
      </c>
      <c r="Q921" s="21">
        <v>0.64039999999999997</v>
      </c>
      <c r="R921" s="22">
        <v>0.4803</v>
      </c>
      <c r="S921" s="23">
        <v>0.29649999999999999</v>
      </c>
      <c r="T921" s="24"/>
    </row>
    <row r="922" spans="1:20" x14ac:dyDescent="0.25">
      <c r="A922" s="11">
        <v>41807</v>
      </c>
      <c r="B922" t="s">
        <v>195</v>
      </c>
      <c r="C922" t="s">
        <v>45</v>
      </c>
      <c r="D922">
        <v>3</v>
      </c>
      <c r="E922">
        <v>3.7</v>
      </c>
      <c r="F922">
        <v>0</v>
      </c>
      <c r="G922">
        <v>15.6</v>
      </c>
      <c r="H922">
        <v>22.6</v>
      </c>
      <c r="I922">
        <v>6755</v>
      </c>
      <c r="J922" t="s">
        <v>176</v>
      </c>
      <c r="K922" s="15">
        <v>1.643794</v>
      </c>
      <c r="L922" s="16">
        <v>385.07080000000002</v>
      </c>
      <c r="M922" s="17">
        <v>0.25112299999999999</v>
      </c>
      <c r="N922" s="18">
        <v>0.49491800000000002</v>
      </c>
      <c r="O922" s="19">
        <v>4.9490000000000005E-4</v>
      </c>
      <c r="P922" s="20">
        <v>1.1539299999999999</v>
      </c>
      <c r="Q922" s="21">
        <v>0.8135</v>
      </c>
      <c r="R922" s="22">
        <v>0.19059999999999999</v>
      </c>
      <c r="S922" s="23">
        <v>0.2898</v>
      </c>
      <c r="T922" s="24"/>
    </row>
    <row r="923" spans="1:20" x14ac:dyDescent="0.25">
      <c r="A923" s="11">
        <v>41807</v>
      </c>
      <c r="B923" t="s">
        <v>195</v>
      </c>
      <c r="C923" t="s">
        <v>45</v>
      </c>
      <c r="D923">
        <v>3</v>
      </c>
      <c r="E923">
        <v>3.7</v>
      </c>
      <c r="F923">
        <v>15</v>
      </c>
      <c r="H923">
        <v>19.600000000000001</v>
      </c>
      <c r="I923">
        <v>6755</v>
      </c>
      <c r="J923" t="s">
        <v>86</v>
      </c>
      <c r="K923" s="15">
        <v>1.504861</v>
      </c>
      <c r="L923" s="16">
        <v>545.4194</v>
      </c>
      <c r="M923" s="17">
        <v>0.25049300000000002</v>
      </c>
      <c r="N923" s="18">
        <v>0.49999399999999999</v>
      </c>
      <c r="O923" s="19">
        <v>5.0000000000000001E-4</v>
      </c>
      <c r="P923" s="20">
        <v>1.165764</v>
      </c>
      <c r="Q923" s="21">
        <v>0.75239999999999996</v>
      </c>
      <c r="R923" s="22">
        <v>0.2727</v>
      </c>
      <c r="S923" s="23">
        <v>0.29199999999999998</v>
      </c>
      <c r="T923" s="24"/>
    </row>
    <row r="924" spans="1:20" x14ac:dyDescent="0.25">
      <c r="A924" s="11">
        <v>41807</v>
      </c>
      <c r="B924" t="s">
        <v>195</v>
      </c>
      <c r="C924" t="s">
        <v>45</v>
      </c>
      <c r="D924">
        <v>3</v>
      </c>
      <c r="E924">
        <v>3.7</v>
      </c>
      <c r="F924">
        <v>30</v>
      </c>
      <c r="H924">
        <v>18.600000000000001</v>
      </c>
      <c r="I924">
        <v>6755</v>
      </c>
      <c r="J924" t="s">
        <v>87</v>
      </c>
      <c r="K924" s="15">
        <v>1.3750560000000001</v>
      </c>
      <c r="L924" s="16">
        <v>693.53510000000006</v>
      </c>
      <c r="M924" s="17">
        <v>0.25866499999999998</v>
      </c>
      <c r="N924" s="18">
        <v>0.50170899999999996</v>
      </c>
      <c r="O924" s="19">
        <v>5.017E-4</v>
      </c>
      <c r="P924" s="20">
        <v>1.169764</v>
      </c>
      <c r="Q924" s="21">
        <v>0.68989999999999996</v>
      </c>
      <c r="R924" s="22">
        <v>0.34799999999999998</v>
      </c>
      <c r="S924" s="23">
        <v>0.30259999999999998</v>
      </c>
      <c r="T924" s="24"/>
    </row>
    <row r="925" spans="1:20" x14ac:dyDescent="0.25">
      <c r="A925" s="11">
        <v>41807</v>
      </c>
      <c r="B925" t="s">
        <v>195</v>
      </c>
      <c r="C925" t="s">
        <v>45</v>
      </c>
      <c r="D925">
        <v>3</v>
      </c>
      <c r="E925">
        <v>3.7</v>
      </c>
      <c r="F925">
        <v>45</v>
      </c>
      <c r="H925">
        <v>18.100000000000001</v>
      </c>
      <c r="I925">
        <v>6755</v>
      </c>
      <c r="J925" t="s">
        <v>88</v>
      </c>
      <c r="K925" s="15">
        <v>1.3602190000000001</v>
      </c>
      <c r="L925" s="16">
        <v>802.72749999999996</v>
      </c>
      <c r="M925" s="17">
        <v>0.26735100000000001</v>
      </c>
      <c r="N925" s="18">
        <v>0.50257099999999999</v>
      </c>
      <c r="O925" s="19">
        <v>5.0259999999999997E-4</v>
      </c>
      <c r="P925" s="20">
        <v>1.171772</v>
      </c>
      <c r="Q925" s="21">
        <v>0.68359999999999999</v>
      </c>
      <c r="R925" s="22">
        <v>0.40339999999999998</v>
      </c>
      <c r="S925" s="23">
        <v>0.31330000000000002</v>
      </c>
      <c r="T925" s="24"/>
    </row>
    <row r="926" spans="1:20" x14ac:dyDescent="0.25">
      <c r="A926" s="11">
        <v>41807</v>
      </c>
      <c r="B926" t="s">
        <v>44</v>
      </c>
      <c r="C926" t="s">
        <v>21</v>
      </c>
      <c r="D926">
        <v>4</v>
      </c>
      <c r="E926">
        <v>4</v>
      </c>
      <c r="F926">
        <v>0</v>
      </c>
      <c r="G926">
        <v>16.5</v>
      </c>
      <c r="H926">
        <v>20.6</v>
      </c>
      <c r="I926">
        <v>6756</v>
      </c>
      <c r="J926" t="s">
        <v>177</v>
      </c>
      <c r="K926" s="15">
        <v>1.653478</v>
      </c>
      <c r="L926" s="16">
        <v>604.04930000000002</v>
      </c>
      <c r="M926" s="17">
        <v>0.24524899999999999</v>
      </c>
      <c r="N926" s="18">
        <v>0.49820999999999999</v>
      </c>
      <c r="O926" s="19">
        <v>4.9819999999999997E-4</v>
      </c>
      <c r="P926" s="20">
        <v>1.161605</v>
      </c>
      <c r="Q926" s="21">
        <v>0.82379999999999998</v>
      </c>
      <c r="R926" s="22">
        <v>0.3009</v>
      </c>
      <c r="S926" s="23">
        <v>0.28489999999999999</v>
      </c>
      <c r="T926" s="24"/>
    </row>
    <row r="927" spans="1:20" x14ac:dyDescent="0.25">
      <c r="A927" s="11">
        <v>41807</v>
      </c>
      <c r="B927" t="s">
        <v>44</v>
      </c>
      <c r="C927" t="s">
        <v>21</v>
      </c>
      <c r="D927">
        <v>4</v>
      </c>
      <c r="E927">
        <v>4</v>
      </c>
      <c r="F927">
        <v>15</v>
      </c>
      <c r="H927">
        <v>20.6</v>
      </c>
      <c r="I927">
        <v>6756</v>
      </c>
      <c r="J927" t="s">
        <v>89</v>
      </c>
      <c r="K927" s="15">
        <v>1.6099810000000001</v>
      </c>
      <c r="L927" s="16">
        <v>793.10329999999999</v>
      </c>
      <c r="M927" s="17">
        <v>0.23932200000000001</v>
      </c>
      <c r="N927" s="18">
        <v>0.49820999999999999</v>
      </c>
      <c r="O927" s="19">
        <v>4.9819999999999997E-4</v>
      </c>
      <c r="P927" s="20">
        <v>1.161605</v>
      </c>
      <c r="Q927" s="21">
        <v>0.80210000000000004</v>
      </c>
      <c r="R927" s="22">
        <v>0.39510000000000001</v>
      </c>
      <c r="S927" s="23">
        <v>0.27800000000000002</v>
      </c>
      <c r="T927" s="24"/>
    </row>
    <row r="928" spans="1:20" x14ac:dyDescent="0.25">
      <c r="A928" s="11">
        <v>41807</v>
      </c>
      <c r="B928" t="s">
        <v>44</v>
      </c>
      <c r="C928" t="s">
        <v>21</v>
      </c>
      <c r="D928">
        <v>4</v>
      </c>
      <c r="E928">
        <v>4</v>
      </c>
      <c r="F928">
        <v>30</v>
      </c>
      <c r="H928">
        <v>19.600000000000001</v>
      </c>
      <c r="I928">
        <v>6756</v>
      </c>
      <c r="J928" t="s">
        <v>90</v>
      </c>
      <c r="K928" s="15">
        <v>1.441851</v>
      </c>
      <c r="L928" s="16">
        <v>981.53800000000001</v>
      </c>
      <c r="M928" s="17">
        <v>0.22925400000000001</v>
      </c>
      <c r="N928" s="18">
        <v>0.49991400000000003</v>
      </c>
      <c r="O928" s="19">
        <v>4.9989999999999995E-4</v>
      </c>
      <c r="P928" s="20">
        <v>1.1655770000000001</v>
      </c>
      <c r="Q928" s="21">
        <v>0.7208</v>
      </c>
      <c r="R928" s="22">
        <v>0.49070000000000003</v>
      </c>
      <c r="S928" s="23">
        <v>0.26719999999999999</v>
      </c>
      <c r="T928" s="24"/>
    </row>
    <row r="929" spans="1:20" x14ac:dyDescent="0.25">
      <c r="A929" s="11">
        <v>41807</v>
      </c>
      <c r="B929" t="s">
        <v>44</v>
      </c>
      <c r="C929" t="s">
        <v>21</v>
      </c>
      <c r="D929">
        <v>4</v>
      </c>
      <c r="E929">
        <v>4</v>
      </c>
      <c r="F929">
        <v>45</v>
      </c>
      <c r="H929">
        <v>18.600000000000001</v>
      </c>
      <c r="I929">
        <v>6756</v>
      </c>
      <c r="J929" t="s">
        <v>91</v>
      </c>
      <c r="K929" s="15">
        <v>1.4312910000000001</v>
      </c>
      <c r="L929" s="16">
        <v>1185.585</v>
      </c>
      <c r="M929" s="17">
        <v>0.25592999999999999</v>
      </c>
      <c r="N929" s="18">
        <v>0.50162899999999999</v>
      </c>
      <c r="O929" s="19">
        <v>5.0160000000000005E-4</v>
      </c>
      <c r="P929" s="20">
        <v>1.1695759999999999</v>
      </c>
      <c r="Q929" s="21">
        <v>0.71799999999999997</v>
      </c>
      <c r="R929" s="22">
        <v>0.59470000000000001</v>
      </c>
      <c r="S929" s="23">
        <v>0.29930000000000001</v>
      </c>
      <c r="T929" s="24"/>
    </row>
    <row r="930" spans="1:20" x14ac:dyDescent="0.25">
      <c r="A930" s="11">
        <v>41807</v>
      </c>
      <c r="B930" t="s">
        <v>44</v>
      </c>
      <c r="C930" t="s">
        <v>21</v>
      </c>
      <c r="D930">
        <v>4</v>
      </c>
      <c r="E930">
        <v>4.0999999999999996</v>
      </c>
      <c r="F930">
        <v>0</v>
      </c>
      <c r="G930">
        <v>17</v>
      </c>
      <c r="H930">
        <v>20.100000000000001</v>
      </c>
      <c r="I930">
        <v>6757</v>
      </c>
      <c r="J930" t="s">
        <v>178</v>
      </c>
      <c r="K930" s="15">
        <v>1.6808149999999999</v>
      </c>
      <c r="L930" s="16">
        <v>677.1703</v>
      </c>
      <c r="M930" s="17">
        <v>0.246392</v>
      </c>
      <c r="N930" s="18">
        <v>0.49903399999999998</v>
      </c>
      <c r="O930" s="19">
        <v>4.9899999999999999E-4</v>
      </c>
      <c r="P930" s="20">
        <v>1.1635260000000001</v>
      </c>
      <c r="Q930" s="21">
        <v>0.83879999999999999</v>
      </c>
      <c r="R930" s="22">
        <v>0.33789999999999998</v>
      </c>
      <c r="S930" s="23">
        <v>0.28670000000000001</v>
      </c>
      <c r="T930" s="24"/>
    </row>
    <row r="931" spans="1:20" x14ac:dyDescent="0.25">
      <c r="A931" s="11">
        <v>41807</v>
      </c>
      <c r="B931" t="s">
        <v>44</v>
      </c>
      <c r="C931" t="s">
        <v>21</v>
      </c>
      <c r="D931">
        <v>4</v>
      </c>
      <c r="E931">
        <v>4.0999999999999996</v>
      </c>
      <c r="F931">
        <v>15</v>
      </c>
      <c r="H931">
        <v>16.600000000000001</v>
      </c>
      <c r="I931">
        <v>6757</v>
      </c>
      <c r="J931" t="s">
        <v>92</v>
      </c>
      <c r="K931" s="15">
        <v>1.5999540000000001</v>
      </c>
      <c r="L931" s="16">
        <v>1014.479</v>
      </c>
      <c r="M931" s="17">
        <v>0.25228299999999998</v>
      </c>
      <c r="N931" s="18">
        <v>0.50506799999999996</v>
      </c>
      <c r="O931" s="19">
        <v>5.0509999999999997E-4</v>
      </c>
      <c r="P931" s="20">
        <v>1.1775949999999999</v>
      </c>
      <c r="Q931" s="21">
        <v>0.80810000000000004</v>
      </c>
      <c r="R931" s="22">
        <v>0.51239999999999997</v>
      </c>
      <c r="S931" s="23">
        <v>0.29709999999999998</v>
      </c>
      <c r="T931" s="24"/>
    </row>
    <row r="932" spans="1:20" x14ac:dyDescent="0.25">
      <c r="A932" s="11">
        <v>41807</v>
      </c>
      <c r="B932" t="s">
        <v>44</v>
      </c>
      <c r="C932" t="s">
        <v>21</v>
      </c>
      <c r="D932">
        <v>4</v>
      </c>
      <c r="E932">
        <v>4.0999999999999996</v>
      </c>
      <c r="F932">
        <v>30</v>
      </c>
      <c r="H932">
        <v>16.600000000000001</v>
      </c>
      <c r="I932">
        <v>6757</v>
      </c>
      <c r="J932" t="s">
        <v>93</v>
      </c>
      <c r="K932" s="15">
        <v>1.4939519999999999</v>
      </c>
      <c r="L932" s="16">
        <v>1236.3889999999999</v>
      </c>
      <c r="M932" s="17">
        <v>0.26608999999999999</v>
      </c>
      <c r="N932" s="18">
        <v>0.50506799999999996</v>
      </c>
      <c r="O932" s="19">
        <v>5.0509999999999997E-4</v>
      </c>
      <c r="P932" s="20">
        <v>1.1775949999999999</v>
      </c>
      <c r="Q932" s="21">
        <v>0.75449999999999995</v>
      </c>
      <c r="R932" s="22">
        <v>0.62450000000000006</v>
      </c>
      <c r="S932" s="23">
        <v>0.31330000000000002</v>
      </c>
      <c r="T932" s="24"/>
    </row>
    <row r="933" spans="1:20" x14ac:dyDescent="0.25">
      <c r="A933" s="11">
        <v>41807</v>
      </c>
      <c r="B933" t="s">
        <v>44</v>
      </c>
      <c r="C933" t="s">
        <v>21</v>
      </c>
      <c r="D933">
        <v>4</v>
      </c>
      <c r="E933">
        <v>4.0999999999999996</v>
      </c>
      <c r="F933">
        <v>45</v>
      </c>
      <c r="H933">
        <v>17.100000000000001</v>
      </c>
      <c r="I933">
        <v>6757</v>
      </c>
      <c r="J933" t="s">
        <v>94</v>
      </c>
      <c r="K933" s="15">
        <v>1.423643</v>
      </c>
      <c r="L933" s="16">
        <v>1469.104</v>
      </c>
      <c r="M933" s="17">
        <v>0.26468399999999997</v>
      </c>
      <c r="N933" s="18">
        <v>0.50419599999999998</v>
      </c>
      <c r="O933" s="19">
        <v>5.042E-4</v>
      </c>
      <c r="P933" s="20">
        <v>1.1755629999999999</v>
      </c>
      <c r="Q933" s="21">
        <v>0.71779999999999999</v>
      </c>
      <c r="R933" s="22">
        <v>0.74070000000000003</v>
      </c>
      <c r="S933" s="23">
        <v>0.31119999999999998</v>
      </c>
      <c r="T933" s="24"/>
    </row>
    <row r="934" spans="1:20" x14ac:dyDescent="0.25">
      <c r="A934" s="11">
        <v>41807</v>
      </c>
      <c r="B934" t="s">
        <v>44</v>
      </c>
      <c r="C934" t="s">
        <v>21</v>
      </c>
      <c r="D934">
        <v>4</v>
      </c>
      <c r="E934">
        <v>4.3</v>
      </c>
      <c r="F934">
        <v>0</v>
      </c>
      <c r="G934">
        <v>15.3</v>
      </c>
      <c r="H934">
        <v>18.7</v>
      </c>
      <c r="I934">
        <v>6758</v>
      </c>
      <c r="J934" t="s">
        <v>179</v>
      </c>
      <c r="K934" s="15">
        <v>1.6821459999999999</v>
      </c>
      <c r="L934" s="16">
        <v>684.33929999999998</v>
      </c>
      <c r="M934" s="17">
        <v>0.262075</v>
      </c>
      <c r="N934" s="18">
        <v>0.50153899999999996</v>
      </c>
      <c r="O934" s="19">
        <v>5.0149999999999999E-4</v>
      </c>
      <c r="P934" s="20">
        <v>1.169367</v>
      </c>
      <c r="Q934" s="21">
        <v>0.84370000000000001</v>
      </c>
      <c r="R934" s="22">
        <v>0.34320000000000001</v>
      </c>
      <c r="S934" s="23">
        <v>0.30649999999999999</v>
      </c>
      <c r="T934" s="24"/>
    </row>
    <row r="935" spans="1:20" x14ac:dyDescent="0.25">
      <c r="A935" s="11">
        <v>41807</v>
      </c>
      <c r="B935" t="s">
        <v>44</v>
      </c>
      <c r="C935" t="s">
        <v>21</v>
      </c>
      <c r="D935">
        <v>4</v>
      </c>
      <c r="E935">
        <v>4.3</v>
      </c>
      <c r="F935">
        <v>15</v>
      </c>
      <c r="H935">
        <v>16.7</v>
      </c>
      <c r="I935">
        <v>6758</v>
      </c>
      <c r="J935" t="s">
        <v>95</v>
      </c>
      <c r="K935" s="15">
        <v>1.5708340000000001</v>
      </c>
      <c r="L935" s="16">
        <v>758.55280000000005</v>
      </c>
      <c r="M935" s="17">
        <v>0.25923600000000002</v>
      </c>
      <c r="N935" s="18">
        <v>0.50500699999999998</v>
      </c>
      <c r="O935" s="19">
        <v>5.0500000000000002E-4</v>
      </c>
      <c r="P935" s="20">
        <v>1.1774530000000001</v>
      </c>
      <c r="Q935" s="21">
        <v>0.79330000000000001</v>
      </c>
      <c r="R935" s="22">
        <v>0.3831</v>
      </c>
      <c r="S935" s="23">
        <v>0.30520000000000003</v>
      </c>
      <c r="T935" s="24"/>
    </row>
    <row r="936" spans="1:20" x14ac:dyDescent="0.25">
      <c r="A936" s="11">
        <v>41807</v>
      </c>
      <c r="B936" t="s">
        <v>44</v>
      </c>
      <c r="C936" t="s">
        <v>21</v>
      </c>
      <c r="D936">
        <v>4</v>
      </c>
      <c r="E936">
        <v>4.3</v>
      </c>
      <c r="F936">
        <v>30</v>
      </c>
      <c r="H936">
        <v>16.2</v>
      </c>
      <c r="I936">
        <v>6758</v>
      </c>
      <c r="J936" t="s">
        <v>96</v>
      </c>
      <c r="K936" s="15">
        <v>1.481857</v>
      </c>
      <c r="L936" s="16">
        <v>943.96029999999996</v>
      </c>
      <c r="M936" s="17">
        <v>0.25812400000000002</v>
      </c>
      <c r="N936" s="18">
        <v>0.50588200000000005</v>
      </c>
      <c r="O936" s="19">
        <v>5.0589999999999999E-4</v>
      </c>
      <c r="P936" s="20">
        <v>1.179492</v>
      </c>
      <c r="Q936" s="21">
        <v>0.74960000000000004</v>
      </c>
      <c r="R936" s="22">
        <v>0.47749999999999998</v>
      </c>
      <c r="S936" s="23">
        <v>0.30449999999999999</v>
      </c>
      <c r="T936" s="24"/>
    </row>
    <row r="937" spans="1:20" x14ac:dyDescent="0.25">
      <c r="A937" s="11">
        <v>41807</v>
      </c>
      <c r="B937" t="s">
        <v>44</v>
      </c>
      <c r="C937" t="s">
        <v>21</v>
      </c>
      <c r="D937">
        <v>4</v>
      </c>
      <c r="E937">
        <v>4.3</v>
      </c>
      <c r="F937">
        <v>45</v>
      </c>
      <c r="H937">
        <v>15.7</v>
      </c>
      <c r="I937">
        <v>6758</v>
      </c>
      <c r="J937" t="s">
        <v>97</v>
      </c>
      <c r="K937" s="15">
        <v>1.4536230000000001</v>
      </c>
      <c r="L937" s="16">
        <v>1042.298</v>
      </c>
      <c r="M937" s="17">
        <v>0.27004099999999998</v>
      </c>
      <c r="N937" s="18">
        <v>0.50675899999999996</v>
      </c>
      <c r="O937" s="19">
        <v>5.0679999999999996E-4</v>
      </c>
      <c r="P937" s="20">
        <v>1.181538</v>
      </c>
      <c r="Q937" s="21">
        <v>0.73660000000000003</v>
      </c>
      <c r="R937" s="22">
        <v>0.5282</v>
      </c>
      <c r="S937" s="23">
        <v>0.31909999999999999</v>
      </c>
      <c r="T937" s="24"/>
    </row>
    <row r="938" spans="1:20" x14ac:dyDescent="0.25">
      <c r="A938" s="11">
        <v>41807</v>
      </c>
      <c r="B938" t="s">
        <v>44</v>
      </c>
      <c r="C938" t="s">
        <v>21</v>
      </c>
      <c r="D938">
        <v>4</v>
      </c>
      <c r="E938">
        <v>4.4000000000000004</v>
      </c>
      <c r="F938">
        <v>0</v>
      </c>
      <c r="G938">
        <v>16.3</v>
      </c>
      <c r="H938">
        <v>20.100000000000001</v>
      </c>
      <c r="I938">
        <v>6759</v>
      </c>
      <c r="J938" t="s">
        <v>180</v>
      </c>
      <c r="K938" s="15">
        <v>1.6809769999999999</v>
      </c>
      <c r="L938" s="16">
        <v>745.83709999999996</v>
      </c>
      <c r="M938" s="17">
        <v>0.26460600000000001</v>
      </c>
      <c r="N938" s="18">
        <v>0.49906299999999998</v>
      </c>
      <c r="O938" s="19">
        <v>4.9910000000000004E-4</v>
      </c>
      <c r="P938" s="20">
        <v>1.163594</v>
      </c>
      <c r="Q938" s="21">
        <v>0.83889999999999998</v>
      </c>
      <c r="R938" s="22">
        <v>0.37219999999999998</v>
      </c>
      <c r="S938" s="23">
        <v>0.30790000000000001</v>
      </c>
      <c r="T938" s="24"/>
    </row>
    <row r="939" spans="1:20" x14ac:dyDescent="0.25">
      <c r="A939" s="11">
        <v>41807</v>
      </c>
      <c r="B939" t="s">
        <v>44</v>
      </c>
      <c r="C939" t="s">
        <v>21</v>
      </c>
      <c r="D939">
        <v>4</v>
      </c>
      <c r="E939">
        <v>4.4000000000000004</v>
      </c>
      <c r="F939">
        <v>15</v>
      </c>
      <c r="H939">
        <v>17.600000000000001</v>
      </c>
      <c r="I939">
        <v>6759</v>
      </c>
      <c r="J939" t="s">
        <v>98</v>
      </c>
      <c r="K939" s="15">
        <v>1.5936429999999999</v>
      </c>
      <c r="L939" s="16">
        <v>742.12310000000002</v>
      </c>
      <c r="M939" s="17">
        <v>0.25561699999999998</v>
      </c>
      <c r="N939" s="18">
        <v>0.503359</v>
      </c>
      <c r="O939" s="19">
        <v>5.0339999999999998E-4</v>
      </c>
      <c r="P939" s="20">
        <v>1.17361</v>
      </c>
      <c r="Q939" s="21">
        <v>0.80220000000000002</v>
      </c>
      <c r="R939" s="22">
        <v>0.37359999999999999</v>
      </c>
      <c r="S939" s="23">
        <v>0.3</v>
      </c>
      <c r="T939" s="24"/>
    </row>
    <row r="940" spans="1:20" x14ac:dyDescent="0.25">
      <c r="A940" s="11">
        <v>41807</v>
      </c>
      <c r="B940" t="s">
        <v>44</v>
      </c>
      <c r="C940" t="s">
        <v>21</v>
      </c>
      <c r="D940">
        <v>4</v>
      </c>
      <c r="E940">
        <v>4.4000000000000004</v>
      </c>
      <c r="F940">
        <v>30</v>
      </c>
      <c r="H940">
        <v>17.100000000000001</v>
      </c>
      <c r="I940">
        <v>6759</v>
      </c>
      <c r="J940" t="s">
        <v>99</v>
      </c>
      <c r="K940" s="15">
        <v>1.575418</v>
      </c>
      <c r="L940" s="16">
        <v>950.40679999999998</v>
      </c>
      <c r="M940" s="17">
        <v>0.26676299999999997</v>
      </c>
      <c r="N940" s="18">
        <v>0.50422599999999995</v>
      </c>
      <c r="O940" s="19">
        <v>5.042E-4</v>
      </c>
      <c r="P940" s="20">
        <v>1.175632</v>
      </c>
      <c r="Q940" s="21">
        <v>0.7944</v>
      </c>
      <c r="R940" s="22">
        <v>0.47920000000000001</v>
      </c>
      <c r="S940" s="23">
        <v>0.31359999999999999</v>
      </c>
      <c r="T940" s="24"/>
    </row>
    <row r="941" spans="1:20" x14ac:dyDescent="0.25">
      <c r="A941" s="11">
        <v>41807</v>
      </c>
      <c r="B941" t="s">
        <v>44</v>
      </c>
      <c r="C941" t="s">
        <v>21</v>
      </c>
      <c r="D941">
        <v>4</v>
      </c>
      <c r="E941">
        <v>4.4000000000000004</v>
      </c>
      <c r="F941">
        <v>45</v>
      </c>
      <c r="H941">
        <v>17.600000000000001</v>
      </c>
      <c r="I941">
        <v>6759</v>
      </c>
      <c r="J941" t="s">
        <v>100</v>
      </c>
      <c r="K941" s="15">
        <v>1.557137</v>
      </c>
      <c r="L941" s="16">
        <v>1131.6300000000001</v>
      </c>
      <c r="M941" s="17">
        <v>0.28312900000000002</v>
      </c>
      <c r="N941" s="18">
        <v>0.503359</v>
      </c>
      <c r="O941" s="19">
        <v>5.0339999999999998E-4</v>
      </c>
      <c r="P941" s="20">
        <v>1.17361</v>
      </c>
      <c r="Q941" s="21">
        <v>0.78380000000000005</v>
      </c>
      <c r="R941" s="22">
        <v>0.5696</v>
      </c>
      <c r="S941" s="23">
        <v>0.33229999999999998</v>
      </c>
      <c r="T941" s="24"/>
    </row>
    <row r="942" spans="1:20" x14ac:dyDescent="0.25">
      <c r="A942" s="11">
        <v>41807</v>
      </c>
      <c r="B942" t="s">
        <v>44</v>
      </c>
      <c r="C942" t="s">
        <v>21</v>
      </c>
      <c r="D942">
        <v>4</v>
      </c>
      <c r="E942">
        <v>4.5</v>
      </c>
      <c r="F942">
        <v>0</v>
      </c>
      <c r="G942">
        <v>16.2</v>
      </c>
      <c r="H942">
        <v>19.7</v>
      </c>
      <c r="I942">
        <v>6760</v>
      </c>
      <c r="J942" t="s">
        <v>181</v>
      </c>
      <c r="K942" s="15">
        <v>1.6314360000000001</v>
      </c>
      <c r="L942" s="16">
        <v>525.70989999999995</v>
      </c>
      <c r="M942" s="17">
        <v>0.25907200000000002</v>
      </c>
      <c r="N942" s="18">
        <v>0.499861</v>
      </c>
      <c r="O942" s="19">
        <v>4.9989999999999995E-4</v>
      </c>
      <c r="P942" s="20">
        <v>1.1654530000000001</v>
      </c>
      <c r="Q942" s="21">
        <v>0.8155</v>
      </c>
      <c r="R942" s="22">
        <v>0.26279999999999998</v>
      </c>
      <c r="S942" s="23">
        <v>0.3019</v>
      </c>
      <c r="T942" s="24"/>
    </row>
    <row r="943" spans="1:20" x14ac:dyDescent="0.25">
      <c r="A943" s="11">
        <v>41807</v>
      </c>
      <c r="B943" t="s">
        <v>44</v>
      </c>
      <c r="C943" t="s">
        <v>21</v>
      </c>
      <c r="D943">
        <v>4</v>
      </c>
      <c r="E943">
        <v>4.5</v>
      </c>
      <c r="F943">
        <v>15</v>
      </c>
      <c r="H943">
        <v>17.2</v>
      </c>
      <c r="I943">
        <v>6760</v>
      </c>
      <c r="J943" t="s">
        <v>101</v>
      </c>
      <c r="K943" s="15">
        <v>1.62382</v>
      </c>
      <c r="L943" s="16">
        <v>709.80139999999994</v>
      </c>
      <c r="M943" s="17">
        <v>0.26536700000000002</v>
      </c>
      <c r="N943" s="18">
        <v>0.50417199999999995</v>
      </c>
      <c r="O943" s="19">
        <v>5.042E-4</v>
      </c>
      <c r="P943" s="20">
        <v>1.1755059999999999</v>
      </c>
      <c r="Q943" s="21">
        <v>0.81869999999999998</v>
      </c>
      <c r="R943" s="22">
        <v>0.3579</v>
      </c>
      <c r="S943" s="23">
        <v>0.31190000000000001</v>
      </c>
      <c r="T943" s="24"/>
    </row>
    <row r="944" spans="1:20" x14ac:dyDescent="0.25">
      <c r="A944" s="11">
        <v>41807</v>
      </c>
      <c r="B944" t="s">
        <v>44</v>
      </c>
      <c r="C944" t="s">
        <v>21</v>
      </c>
      <c r="D944">
        <v>4</v>
      </c>
      <c r="E944">
        <v>4.5</v>
      </c>
      <c r="F944">
        <v>30</v>
      </c>
      <c r="H944">
        <v>16.7</v>
      </c>
      <c r="I944">
        <v>6760</v>
      </c>
      <c r="J944" t="s">
        <v>102</v>
      </c>
      <c r="K944" s="15">
        <v>1.439964</v>
      </c>
      <c r="L944" s="16">
        <v>869.03869999999995</v>
      </c>
      <c r="M944" s="17">
        <v>0.25448399999999999</v>
      </c>
      <c r="N944" s="18">
        <v>0.50504400000000005</v>
      </c>
      <c r="O944" s="19">
        <v>5.0500000000000002E-4</v>
      </c>
      <c r="P944" s="20">
        <v>1.177538</v>
      </c>
      <c r="Q944" s="21">
        <v>0.72719999999999996</v>
      </c>
      <c r="R944" s="22">
        <v>0.43890000000000001</v>
      </c>
      <c r="S944" s="23">
        <v>0.29970000000000002</v>
      </c>
      <c r="T944" s="24"/>
    </row>
    <row r="945" spans="1:20" x14ac:dyDescent="0.25">
      <c r="A945" s="11">
        <v>41807</v>
      </c>
      <c r="B945" t="s">
        <v>44</v>
      </c>
      <c r="C945" t="s">
        <v>21</v>
      </c>
      <c r="D945">
        <v>4</v>
      </c>
      <c r="E945">
        <v>4.5</v>
      </c>
      <c r="F945">
        <v>45</v>
      </c>
      <c r="H945">
        <v>16.7</v>
      </c>
      <c r="I945">
        <v>6760</v>
      </c>
      <c r="J945" t="s">
        <v>103</v>
      </c>
      <c r="K945" s="15">
        <v>1.3574459999999999</v>
      </c>
      <c r="L945" s="16">
        <v>1072.9580000000001</v>
      </c>
      <c r="M945" s="17">
        <v>0.26106699999999999</v>
      </c>
      <c r="N945" s="18">
        <v>0.50504400000000005</v>
      </c>
      <c r="O945" s="19">
        <v>5.0500000000000002E-4</v>
      </c>
      <c r="P945" s="20">
        <v>1.177538</v>
      </c>
      <c r="Q945" s="21">
        <v>0.68559999999999999</v>
      </c>
      <c r="R945" s="22">
        <v>0.54190000000000005</v>
      </c>
      <c r="S945" s="23">
        <v>0.30740000000000001</v>
      </c>
      <c r="T945" s="24"/>
    </row>
    <row r="946" spans="1:20" x14ac:dyDescent="0.25">
      <c r="A946" s="11">
        <v>41807</v>
      </c>
      <c r="B946" t="s">
        <v>44</v>
      </c>
      <c r="C946" t="s">
        <v>21</v>
      </c>
      <c r="D946">
        <v>4</v>
      </c>
      <c r="E946">
        <v>4.5999999999999996</v>
      </c>
      <c r="F946">
        <v>0</v>
      </c>
      <c r="G946">
        <v>17</v>
      </c>
      <c r="H946">
        <v>17.600000000000001</v>
      </c>
      <c r="I946">
        <v>6761</v>
      </c>
      <c r="J946" t="s">
        <v>182</v>
      </c>
      <c r="K946" s="15">
        <v>1.656458</v>
      </c>
      <c r="L946" s="16">
        <v>628.57640000000004</v>
      </c>
      <c r="M946" s="17">
        <v>0.248498</v>
      </c>
      <c r="N946" s="18">
        <v>0.503359</v>
      </c>
      <c r="O946" s="19">
        <v>5.0339999999999998E-4</v>
      </c>
      <c r="P946" s="20">
        <v>1.17361</v>
      </c>
      <c r="Q946" s="21">
        <v>0.83379999999999999</v>
      </c>
      <c r="R946" s="22">
        <v>0.31640000000000001</v>
      </c>
      <c r="S946" s="23">
        <v>0.29160000000000003</v>
      </c>
      <c r="T946" s="24"/>
    </row>
    <row r="947" spans="1:20" x14ac:dyDescent="0.25">
      <c r="A947" s="11">
        <v>41807</v>
      </c>
      <c r="B947" t="s">
        <v>44</v>
      </c>
      <c r="C947" t="s">
        <v>21</v>
      </c>
      <c r="D947">
        <v>4</v>
      </c>
      <c r="E947">
        <v>4.5999999999999996</v>
      </c>
      <c r="F947">
        <v>15</v>
      </c>
      <c r="H947">
        <v>15.1</v>
      </c>
      <c r="I947">
        <v>6761</v>
      </c>
      <c r="J947" t="s">
        <v>104</v>
      </c>
      <c r="K947" s="15">
        <v>1.6056870000000001</v>
      </c>
      <c r="L947" s="16">
        <v>815.75429999999994</v>
      </c>
      <c r="M947" s="17">
        <v>0.27131100000000002</v>
      </c>
      <c r="N947" s="18">
        <v>0.50773000000000001</v>
      </c>
      <c r="O947" s="19">
        <v>5.0770000000000003E-4</v>
      </c>
      <c r="P947" s="20">
        <v>1.1838</v>
      </c>
      <c r="Q947" s="21">
        <v>0.81530000000000002</v>
      </c>
      <c r="R947" s="22">
        <v>0.41420000000000001</v>
      </c>
      <c r="S947" s="23">
        <v>0.32119999999999999</v>
      </c>
      <c r="T947" s="24"/>
    </row>
    <row r="948" spans="1:20" x14ac:dyDescent="0.25">
      <c r="A948" s="11">
        <v>41807</v>
      </c>
      <c r="B948" t="s">
        <v>44</v>
      </c>
      <c r="C948" t="s">
        <v>21</v>
      </c>
      <c r="D948">
        <v>4</v>
      </c>
      <c r="E948">
        <v>4.5999999999999996</v>
      </c>
      <c r="F948">
        <v>30</v>
      </c>
      <c r="H948">
        <v>15.1</v>
      </c>
      <c r="I948">
        <v>6761</v>
      </c>
      <c r="J948" t="s">
        <v>105</v>
      </c>
      <c r="K948" s="15">
        <v>1.454027</v>
      </c>
      <c r="L948" s="16">
        <v>1043.2829999999999</v>
      </c>
      <c r="M948" s="17">
        <v>0.25322299999999998</v>
      </c>
      <c r="N948" s="18">
        <v>0.50773000000000001</v>
      </c>
      <c r="O948" s="19">
        <v>5.0770000000000003E-4</v>
      </c>
      <c r="P948" s="20">
        <v>1.1838</v>
      </c>
      <c r="Q948" s="21">
        <v>0.73829999999999996</v>
      </c>
      <c r="R948" s="22">
        <v>0.52969999999999995</v>
      </c>
      <c r="S948" s="23">
        <v>0.29980000000000001</v>
      </c>
      <c r="T948" s="24"/>
    </row>
    <row r="949" spans="1:20" x14ac:dyDescent="0.25">
      <c r="A949" s="11">
        <v>41807</v>
      </c>
      <c r="B949" t="s">
        <v>44</v>
      </c>
      <c r="C949" t="s">
        <v>21</v>
      </c>
      <c r="D949">
        <v>4</v>
      </c>
      <c r="E949">
        <v>4.5999999999999996</v>
      </c>
      <c r="F949">
        <v>45</v>
      </c>
      <c r="H949">
        <v>15.1</v>
      </c>
      <c r="I949">
        <v>6761</v>
      </c>
      <c r="J949" t="s">
        <v>106</v>
      </c>
      <c r="K949" s="15">
        <v>1.4087829999999999</v>
      </c>
      <c r="L949" s="16">
        <v>1215.444</v>
      </c>
      <c r="M949" s="17">
        <v>0.25558900000000001</v>
      </c>
      <c r="N949" s="18">
        <v>0.50773000000000001</v>
      </c>
      <c r="O949" s="19">
        <v>5.0770000000000003E-4</v>
      </c>
      <c r="P949" s="20">
        <v>1.1838</v>
      </c>
      <c r="Q949" s="21">
        <v>0.71530000000000005</v>
      </c>
      <c r="R949" s="22">
        <v>0.61709999999999998</v>
      </c>
      <c r="S949" s="23">
        <v>0.30259999999999998</v>
      </c>
      <c r="T949" s="24"/>
    </row>
    <row r="950" spans="1:20" x14ac:dyDescent="0.25">
      <c r="A950" s="11">
        <v>41807</v>
      </c>
      <c r="B950" t="s">
        <v>44</v>
      </c>
      <c r="C950" t="s">
        <v>21</v>
      </c>
      <c r="D950">
        <v>4</v>
      </c>
      <c r="E950">
        <v>4.7</v>
      </c>
      <c r="F950">
        <v>0</v>
      </c>
      <c r="G950">
        <v>15.2</v>
      </c>
      <c r="H950">
        <v>19.100000000000001</v>
      </c>
      <c r="I950">
        <v>6762</v>
      </c>
      <c r="J950" t="s">
        <v>183</v>
      </c>
      <c r="K950" s="15">
        <v>1.6288860000000001</v>
      </c>
      <c r="L950" s="16">
        <v>549.54909999999995</v>
      </c>
      <c r="M950" s="17">
        <v>0.266513</v>
      </c>
      <c r="N950" s="18">
        <v>0.50081200000000003</v>
      </c>
      <c r="O950" s="19">
        <v>5.0080000000000003E-4</v>
      </c>
      <c r="P950" s="20">
        <v>1.1676709999999999</v>
      </c>
      <c r="Q950" s="21">
        <v>0.81579999999999997</v>
      </c>
      <c r="R950" s="22">
        <v>0.2752</v>
      </c>
      <c r="S950" s="23">
        <v>0.31119999999999998</v>
      </c>
      <c r="T950" s="24"/>
    </row>
    <row r="951" spans="1:20" x14ac:dyDescent="0.25">
      <c r="A951" s="11">
        <v>41807</v>
      </c>
      <c r="B951" t="s">
        <v>44</v>
      </c>
      <c r="C951" t="s">
        <v>21</v>
      </c>
      <c r="D951">
        <v>4</v>
      </c>
      <c r="E951">
        <v>4.7</v>
      </c>
      <c r="F951">
        <v>15</v>
      </c>
      <c r="H951">
        <v>17.100000000000001</v>
      </c>
      <c r="I951">
        <v>6762</v>
      </c>
      <c r="J951" t="s">
        <v>107</v>
      </c>
      <c r="K951" s="15">
        <v>1.6431389999999999</v>
      </c>
      <c r="L951" s="16">
        <v>775.40920000000006</v>
      </c>
      <c r="M951" s="17">
        <v>0.26749400000000001</v>
      </c>
      <c r="N951" s="18">
        <v>0.50426800000000005</v>
      </c>
      <c r="O951" s="19">
        <v>5.0429999999999995E-4</v>
      </c>
      <c r="P951" s="20">
        <v>1.175729</v>
      </c>
      <c r="Q951" s="21">
        <v>0.8286</v>
      </c>
      <c r="R951" s="22">
        <v>0.39100000000000001</v>
      </c>
      <c r="S951" s="23">
        <v>0.3145</v>
      </c>
      <c r="T951" s="24"/>
    </row>
    <row r="952" spans="1:20" x14ac:dyDescent="0.25">
      <c r="A952" s="11">
        <v>41807</v>
      </c>
      <c r="B952" t="s">
        <v>44</v>
      </c>
      <c r="C952" t="s">
        <v>21</v>
      </c>
      <c r="D952">
        <v>4</v>
      </c>
      <c r="E952">
        <v>4.7</v>
      </c>
      <c r="F952">
        <v>30</v>
      </c>
      <c r="H952">
        <v>17.100000000000001</v>
      </c>
      <c r="I952">
        <v>6762</v>
      </c>
      <c r="J952" t="s">
        <v>108</v>
      </c>
      <c r="K952" s="15">
        <v>1.513671</v>
      </c>
      <c r="L952" s="16">
        <v>929.76480000000004</v>
      </c>
      <c r="M952" s="17">
        <v>0.25939400000000001</v>
      </c>
      <c r="N952" s="18">
        <v>0.50426800000000005</v>
      </c>
      <c r="O952" s="19">
        <v>5.0429999999999995E-4</v>
      </c>
      <c r="P952" s="20">
        <v>1.175729</v>
      </c>
      <c r="Q952" s="21">
        <v>0.76329999999999998</v>
      </c>
      <c r="R952" s="22">
        <v>0.46889999999999998</v>
      </c>
      <c r="S952" s="23">
        <v>0.30499999999999999</v>
      </c>
      <c r="T952" s="24"/>
    </row>
    <row r="953" spans="1:20" x14ac:dyDescent="0.25">
      <c r="A953" s="11">
        <v>41807</v>
      </c>
      <c r="B953" t="s">
        <v>44</v>
      </c>
      <c r="C953" t="s">
        <v>21</v>
      </c>
      <c r="D953">
        <v>4</v>
      </c>
      <c r="E953">
        <v>4.7</v>
      </c>
      <c r="F953">
        <v>45</v>
      </c>
      <c r="H953">
        <v>16.600000000000001</v>
      </c>
      <c r="I953">
        <v>6762</v>
      </c>
      <c r="J953" t="s">
        <v>109</v>
      </c>
      <c r="K953" s="15">
        <v>1.4034899999999999</v>
      </c>
      <c r="L953" s="16">
        <v>1079.7760000000001</v>
      </c>
      <c r="M953" s="17">
        <v>0.25266300000000003</v>
      </c>
      <c r="N953" s="18">
        <v>0.50514000000000003</v>
      </c>
      <c r="O953" s="19">
        <v>5.0509999999999997E-4</v>
      </c>
      <c r="P953" s="20">
        <v>1.177762</v>
      </c>
      <c r="Q953" s="21">
        <v>0.70899999999999996</v>
      </c>
      <c r="R953" s="22">
        <v>0.5454</v>
      </c>
      <c r="S953" s="23">
        <v>0.29759999999999998</v>
      </c>
      <c r="T953" s="24"/>
    </row>
    <row r="954" spans="1:20" x14ac:dyDescent="0.25">
      <c r="A954" s="11">
        <v>41807</v>
      </c>
      <c r="B954" t="s">
        <v>195</v>
      </c>
      <c r="C954" t="s">
        <v>21</v>
      </c>
      <c r="D954">
        <v>5</v>
      </c>
      <c r="E954">
        <v>5</v>
      </c>
      <c r="F954">
        <v>0</v>
      </c>
      <c r="G954">
        <v>15.3</v>
      </c>
      <c r="H954">
        <v>16.600000000000001</v>
      </c>
      <c r="I954">
        <v>6763</v>
      </c>
      <c r="J954" t="s">
        <v>110</v>
      </c>
      <c r="K954" s="15">
        <v>1.65211</v>
      </c>
      <c r="L954" s="16">
        <v>592.94010000000003</v>
      </c>
      <c r="M954" s="17">
        <v>0.24680099999999999</v>
      </c>
      <c r="N954" s="18">
        <v>0.50520399999999999</v>
      </c>
      <c r="O954" s="19">
        <v>5.0520000000000003E-4</v>
      </c>
      <c r="P954" s="20">
        <v>1.1779120000000001</v>
      </c>
      <c r="Q954" s="21">
        <v>0.8347</v>
      </c>
      <c r="R954" s="22">
        <v>0.29959999999999998</v>
      </c>
      <c r="S954" s="23">
        <v>0.29070000000000001</v>
      </c>
      <c r="T954" s="24"/>
    </row>
    <row r="955" spans="1:20" x14ac:dyDescent="0.25">
      <c r="A955" s="11">
        <v>41807</v>
      </c>
      <c r="B955" t="s">
        <v>195</v>
      </c>
      <c r="C955" t="s">
        <v>21</v>
      </c>
      <c r="D955">
        <v>5</v>
      </c>
      <c r="E955">
        <v>5</v>
      </c>
      <c r="F955">
        <v>15</v>
      </c>
      <c r="H955">
        <v>14.1</v>
      </c>
      <c r="I955">
        <v>6763</v>
      </c>
      <c r="J955" t="s">
        <v>111</v>
      </c>
      <c r="K955" s="15">
        <v>1.588503</v>
      </c>
      <c r="L955" s="16">
        <v>829.20309999999995</v>
      </c>
      <c r="M955" s="17">
        <v>0.26754299999999998</v>
      </c>
      <c r="N955" s="18">
        <v>0.50961100000000004</v>
      </c>
      <c r="O955" s="19">
        <v>5.0960000000000003E-4</v>
      </c>
      <c r="P955" s="20">
        <v>1.188186</v>
      </c>
      <c r="Q955" s="21">
        <v>0.8095</v>
      </c>
      <c r="R955" s="22">
        <v>0.42259999999999998</v>
      </c>
      <c r="S955" s="23">
        <v>0.31790000000000002</v>
      </c>
      <c r="T955" s="24"/>
    </row>
    <row r="956" spans="1:20" x14ac:dyDescent="0.25">
      <c r="A956" s="11">
        <v>41807</v>
      </c>
      <c r="B956" t="s">
        <v>195</v>
      </c>
      <c r="C956" t="s">
        <v>21</v>
      </c>
      <c r="D956">
        <v>5</v>
      </c>
      <c r="E956">
        <v>5</v>
      </c>
      <c r="F956">
        <v>30</v>
      </c>
      <c r="H956">
        <v>13.6</v>
      </c>
      <c r="I956">
        <v>6763</v>
      </c>
      <c r="J956" t="s">
        <v>112</v>
      </c>
      <c r="K956" s="15">
        <v>1.4701299999999999</v>
      </c>
      <c r="L956" s="16">
        <v>923.51459999999997</v>
      </c>
      <c r="M956" s="17">
        <v>0.27031699999999997</v>
      </c>
      <c r="N956" s="18">
        <v>0.51050300000000004</v>
      </c>
      <c r="O956" s="19">
        <v>5.1049999999999999E-4</v>
      </c>
      <c r="P956" s="20">
        <v>1.190266</v>
      </c>
      <c r="Q956" s="21">
        <v>0.75049999999999994</v>
      </c>
      <c r="R956" s="22">
        <v>0.47149999999999997</v>
      </c>
      <c r="S956" s="23">
        <v>0.32169999999999999</v>
      </c>
      <c r="T956" s="24"/>
    </row>
    <row r="957" spans="1:20" x14ac:dyDescent="0.25">
      <c r="A957" s="11">
        <v>41807</v>
      </c>
      <c r="B957" t="s">
        <v>195</v>
      </c>
      <c r="C957" t="s">
        <v>21</v>
      </c>
      <c r="D957">
        <v>5</v>
      </c>
      <c r="E957">
        <v>5</v>
      </c>
      <c r="F957">
        <v>45</v>
      </c>
      <c r="H957">
        <v>13.6</v>
      </c>
      <c r="I957">
        <v>6763</v>
      </c>
      <c r="J957" t="s">
        <v>113</v>
      </c>
      <c r="K957" s="15">
        <v>1.2520960000000001</v>
      </c>
      <c r="L957" s="16">
        <v>1020.222</v>
      </c>
      <c r="M957" s="17">
        <v>0.24599299999999999</v>
      </c>
      <c r="N957" s="18">
        <v>0.51050300000000004</v>
      </c>
      <c r="O957" s="19">
        <v>5.1049999999999999E-4</v>
      </c>
      <c r="P957" s="20">
        <v>1.190266</v>
      </c>
      <c r="Q957" s="21">
        <v>0.63919999999999999</v>
      </c>
      <c r="R957" s="22">
        <v>0.52080000000000004</v>
      </c>
      <c r="S957" s="23">
        <v>0.2928</v>
      </c>
      <c r="T957" s="24"/>
    </row>
    <row r="958" spans="1:20" x14ac:dyDescent="0.25">
      <c r="A958" s="11">
        <v>41807</v>
      </c>
      <c r="B958" t="s">
        <v>195</v>
      </c>
      <c r="C958" t="s">
        <v>21</v>
      </c>
      <c r="D958">
        <v>5</v>
      </c>
      <c r="E958">
        <v>5.0999999999999996</v>
      </c>
      <c r="F958">
        <v>0</v>
      </c>
      <c r="G958">
        <v>15.6</v>
      </c>
      <c r="H958">
        <v>16.600000000000001</v>
      </c>
      <c r="I958">
        <v>6764</v>
      </c>
      <c r="J958" t="s">
        <v>114</v>
      </c>
      <c r="K958" s="15">
        <v>1.6492249999999999</v>
      </c>
      <c r="L958" s="16">
        <v>486.23180000000002</v>
      </c>
      <c r="M958" s="17">
        <v>0.247557</v>
      </c>
      <c r="N958" s="18">
        <v>0.50509800000000005</v>
      </c>
      <c r="O958" s="19">
        <v>5.0509999999999997E-4</v>
      </c>
      <c r="P958" s="20">
        <v>1.177664</v>
      </c>
      <c r="Q958" s="21">
        <v>0.83299999999999996</v>
      </c>
      <c r="R958" s="22">
        <v>0.24560000000000001</v>
      </c>
      <c r="S958" s="23">
        <v>0.29149999999999998</v>
      </c>
      <c r="T958" s="24"/>
    </row>
    <row r="959" spans="1:20" x14ac:dyDescent="0.25">
      <c r="A959" s="11">
        <v>41807</v>
      </c>
      <c r="B959" t="s">
        <v>195</v>
      </c>
      <c r="C959" t="s">
        <v>21</v>
      </c>
      <c r="D959">
        <v>5</v>
      </c>
      <c r="E959">
        <v>5.0999999999999996</v>
      </c>
      <c r="F959">
        <v>15</v>
      </c>
      <c r="H959">
        <v>14.6</v>
      </c>
      <c r="I959">
        <v>6764</v>
      </c>
      <c r="J959" t="s">
        <v>115</v>
      </c>
      <c r="K959" s="15">
        <v>1.4301299999999999</v>
      </c>
      <c r="L959" s="16">
        <v>726.19420000000002</v>
      </c>
      <c r="M959" s="17">
        <v>0.25229299999999999</v>
      </c>
      <c r="N959" s="18">
        <v>0.50861500000000004</v>
      </c>
      <c r="O959" s="19">
        <v>5.086E-4</v>
      </c>
      <c r="P959" s="20">
        <v>1.1858660000000001</v>
      </c>
      <c r="Q959" s="21">
        <v>0.72740000000000005</v>
      </c>
      <c r="R959" s="22">
        <v>0.36940000000000001</v>
      </c>
      <c r="S959" s="23">
        <v>0.29920000000000002</v>
      </c>
      <c r="T959" s="24"/>
    </row>
    <row r="960" spans="1:20" x14ac:dyDescent="0.25">
      <c r="A960" s="11">
        <v>41807</v>
      </c>
      <c r="B960" t="s">
        <v>195</v>
      </c>
      <c r="C960" t="s">
        <v>21</v>
      </c>
      <c r="D960">
        <v>5</v>
      </c>
      <c r="E960">
        <v>5.0999999999999996</v>
      </c>
      <c r="F960">
        <v>30</v>
      </c>
      <c r="H960">
        <v>14.1</v>
      </c>
      <c r="I960">
        <v>6764</v>
      </c>
      <c r="J960" t="s">
        <v>116</v>
      </c>
      <c r="K960" s="15">
        <v>1.342112</v>
      </c>
      <c r="L960" s="16">
        <v>919.54169999999999</v>
      </c>
      <c r="M960" s="17">
        <v>0.25869500000000001</v>
      </c>
      <c r="N960" s="18">
        <v>0.50950200000000001</v>
      </c>
      <c r="O960" s="19">
        <v>5.0949999999999997E-4</v>
      </c>
      <c r="P960" s="20">
        <v>1.187934</v>
      </c>
      <c r="Q960" s="21">
        <v>0.68379999999999996</v>
      </c>
      <c r="R960" s="22">
        <v>0.46850000000000003</v>
      </c>
      <c r="S960" s="23">
        <v>0.30730000000000002</v>
      </c>
      <c r="T960" s="24"/>
    </row>
    <row r="961" spans="1:20" x14ac:dyDescent="0.25">
      <c r="A961" s="11">
        <v>41807</v>
      </c>
      <c r="B961" t="s">
        <v>195</v>
      </c>
      <c r="C961" t="s">
        <v>21</v>
      </c>
      <c r="D961">
        <v>5</v>
      </c>
      <c r="E961">
        <v>5.0999999999999996</v>
      </c>
      <c r="F961">
        <v>45</v>
      </c>
      <c r="H961">
        <v>14.1</v>
      </c>
      <c r="I961">
        <v>6764</v>
      </c>
      <c r="J961" t="s">
        <v>117</v>
      </c>
      <c r="K961" s="15">
        <v>1.239455</v>
      </c>
      <c r="L961" s="16">
        <v>1036.1569999999999</v>
      </c>
      <c r="M961" s="17">
        <v>0.26669799999999999</v>
      </c>
      <c r="N961" s="18">
        <v>0.50950200000000001</v>
      </c>
      <c r="O961" s="19">
        <v>5.0949999999999997E-4</v>
      </c>
      <c r="P961" s="20">
        <v>1.187934</v>
      </c>
      <c r="Q961" s="21">
        <v>0.63149999999999995</v>
      </c>
      <c r="R961" s="22">
        <v>0.52790000000000004</v>
      </c>
      <c r="S961" s="23">
        <v>0.31680000000000003</v>
      </c>
      <c r="T961" s="24"/>
    </row>
    <row r="962" spans="1:20" x14ac:dyDescent="0.25">
      <c r="A962" s="11">
        <v>41807</v>
      </c>
      <c r="B962" t="s">
        <v>195</v>
      </c>
      <c r="C962" t="s">
        <v>21</v>
      </c>
      <c r="D962">
        <v>5</v>
      </c>
      <c r="E962">
        <v>5.2</v>
      </c>
      <c r="F962">
        <v>0</v>
      </c>
      <c r="G962">
        <v>16</v>
      </c>
      <c r="H962">
        <v>16.100000000000001</v>
      </c>
      <c r="I962">
        <v>6765</v>
      </c>
      <c r="J962" t="s">
        <v>118</v>
      </c>
      <c r="K962" s="15">
        <v>1.722456</v>
      </c>
      <c r="L962" s="16">
        <v>663.95119999999997</v>
      </c>
      <c r="M962" s="17">
        <v>0.27302300000000002</v>
      </c>
      <c r="N962" s="18">
        <v>0.50605100000000003</v>
      </c>
      <c r="O962" s="19">
        <v>5.061E-4</v>
      </c>
      <c r="P962" s="20">
        <v>1.1798869999999999</v>
      </c>
      <c r="Q962" s="21">
        <v>0.87170000000000003</v>
      </c>
      <c r="R962" s="22">
        <v>0.33600000000000002</v>
      </c>
      <c r="S962" s="23">
        <v>0.3221</v>
      </c>
      <c r="T962" s="24"/>
    </row>
    <row r="963" spans="1:20" x14ac:dyDescent="0.25">
      <c r="A963" s="11">
        <v>41807</v>
      </c>
      <c r="B963" t="s">
        <v>195</v>
      </c>
      <c r="C963" t="s">
        <v>21</v>
      </c>
      <c r="D963">
        <v>5</v>
      </c>
      <c r="E963">
        <v>5.2</v>
      </c>
      <c r="F963">
        <v>15</v>
      </c>
      <c r="H963">
        <v>14.1</v>
      </c>
      <c r="I963">
        <v>6765</v>
      </c>
      <c r="J963" t="s">
        <v>119</v>
      </c>
      <c r="K963" s="15">
        <v>1.570943</v>
      </c>
      <c r="L963" s="16">
        <v>764.45479999999998</v>
      </c>
      <c r="M963" s="17">
        <v>0.26642199999999999</v>
      </c>
      <c r="N963" s="18">
        <v>0.50958000000000003</v>
      </c>
      <c r="O963" s="19">
        <v>5.0960000000000003E-4</v>
      </c>
      <c r="P963" s="20">
        <v>1.1881159999999999</v>
      </c>
      <c r="Q963" s="21">
        <v>0.80049999999999999</v>
      </c>
      <c r="R963" s="22">
        <v>0.3896</v>
      </c>
      <c r="S963" s="23">
        <v>0.3165</v>
      </c>
      <c r="T963" s="24"/>
    </row>
    <row r="964" spans="1:20" x14ac:dyDescent="0.25">
      <c r="A964" s="11">
        <v>41807</v>
      </c>
      <c r="B964" t="s">
        <v>195</v>
      </c>
      <c r="C964" t="s">
        <v>21</v>
      </c>
      <c r="D964">
        <v>5</v>
      </c>
      <c r="E964">
        <v>5.2</v>
      </c>
      <c r="F964">
        <v>30</v>
      </c>
      <c r="H964">
        <v>14.6</v>
      </c>
      <c r="I964">
        <v>6765</v>
      </c>
      <c r="J964" t="s">
        <v>120</v>
      </c>
      <c r="K964" s="15">
        <v>1.4492799999999999</v>
      </c>
      <c r="L964" s="16">
        <v>890.9873</v>
      </c>
      <c r="M964" s="17">
        <v>0.25692300000000001</v>
      </c>
      <c r="N964" s="18">
        <v>0.50869500000000001</v>
      </c>
      <c r="O964" s="19">
        <v>5.0869999999999995E-4</v>
      </c>
      <c r="P964" s="20">
        <v>1.186051</v>
      </c>
      <c r="Q964" s="21">
        <v>0.73719999999999997</v>
      </c>
      <c r="R964" s="22">
        <v>0.45319999999999999</v>
      </c>
      <c r="S964" s="23">
        <v>0.30470000000000003</v>
      </c>
      <c r="T964" s="24"/>
    </row>
    <row r="965" spans="1:20" x14ac:dyDescent="0.25">
      <c r="A965" s="11">
        <v>41807</v>
      </c>
      <c r="B965" t="s">
        <v>195</v>
      </c>
      <c r="C965" t="s">
        <v>21</v>
      </c>
      <c r="D965">
        <v>5</v>
      </c>
      <c r="E965">
        <v>5.2</v>
      </c>
      <c r="F965">
        <v>45</v>
      </c>
      <c r="H965">
        <v>15.1</v>
      </c>
      <c r="I965">
        <v>6765</v>
      </c>
      <c r="J965" t="s">
        <v>121</v>
      </c>
      <c r="K965" s="15">
        <v>1.332816</v>
      </c>
      <c r="L965" s="16">
        <v>1065.8710000000001</v>
      </c>
      <c r="M965" s="17">
        <v>0.26808999999999999</v>
      </c>
      <c r="N965" s="18">
        <v>0.50781100000000001</v>
      </c>
      <c r="O965" s="19">
        <v>5.0779999999999998E-4</v>
      </c>
      <c r="P965" s="20">
        <v>1.183989</v>
      </c>
      <c r="Q965" s="21">
        <v>0.67679999999999996</v>
      </c>
      <c r="R965" s="22">
        <v>0.5413</v>
      </c>
      <c r="S965" s="23">
        <v>0.31740000000000002</v>
      </c>
      <c r="T965" s="24"/>
    </row>
    <row r="966" spans="1:20" x14ac:dyDescent="0.25">
      <c r="A966" s="11">
        <v>41807</v>
      </c>
      <c r="B966" t="s">
        <v>195</v>
      </c>
      <c r="C966" t="s">
        <v>21</v>
      </c>
      <c r="D966">
        <v>5</v>
      </c>
      <c r="E966">
        <v>5.3</v>
      </c>
      <c r="F966">
        <v>0</v>
      </c>
      <c r="G966">
        <v>16.2</v>
      </c>
      <c r="H966">
        <v>16.600000000000001</v>
      </c>
      <c r="I966">
        <v>6766</v>
      </c>
      <c r="J966" t="s">
        <v>122</v>
      </c>
      <c r="K966" s="15">
        <v>1.6687540000000001</v>
      </c>
      <c r="L966" s="16">
        <v>664.98879999999997</v>
      </c>
      <c r="M966" s="17">
        <v>0.27479999999999999</v>
      </c>
      <c r="N966" s="18">
        <v>0.50511700000000004</v>
      </c>
      <c r="O966" s="19">
        <v>5.0509999999999997E-4</v>
      </c>
      <c r="P966" s="20">
        <v>1.1777089999999999</v>
      </c>
      <c r="Q966" s="21">
        <v>0.84289999999999998</v>
      </c>
      <c r="R966" s="22">
        <v>0.33589999999999998</v>
      </c>
      <c r="S966" s="23">
        <v>0.3236</v>
      </c>
      <c r="T966" s="24"/>
    </row>
    <row r="967" spans="1:20" x14ac:dyDescent="0.25">
      <c r="A967" s="11">
        <v>41807</v>
      </c>
      <c r="B967" t="s">
        <v>195</v>
      </c>
      <c r="C967" t="s">
        <v>21</v>
      </c>
      <c r="D967">
        <v>5</v>
      </c>
      <c r="E967">
        <v>5.3</v>
      </c>
      <c r="F967">
        <v>15</v>
      </c>
      <c r="H967">
        <v>15.1</v>
      </c>
      <c r="I967">
        <v>6766</v>
      </c>
      <c r="J967" t="s">
        <v>123</v>
      </c>
      <c r="K967" s="15">
        <v>1.6098410000000001</v>
      </c>
      <c r="L967" s="16">
        <v>738.52350000000001</v>
      </c>
      <c r="M967" s="17">
        <v>0.26478699999999999</v>
      </c>
      <c r="N967" s="18">
        <v>0.50774900000000001</v>
      </c>
      <c r="O967" s="19">
        <v>5.0770000000000003E-4</v>
      </c>
      <c r="P967" s="20">
        <v>1.183846</v>
      </c>
      <c r="Q967" s="21">
        <v>0.81740000000000002</v>
      </c>
      <c r="R967" s="22">
        <v>0.375</v>
      </c>
      <c r="S967" s="23">
        <v>0.3135</v>
      </c>
      <c r="T967" s="24"/>
    </row>
    <row r="968" spans="1:20" x14ac:dyDescent="0.25">
      <c r="A968" s="11">
        <v>41807</v>
      </c>
      <c r="B968" t="s">
        <v>195</v>
      </c>
      <c r="C968" t="s">
        <v>21</v>
      </c>
      <c r="D968">
        <v>5</v>
      </c>
      <c r="E968">
        <v>5.3</v>
      </c>
      <c r="F968">
        <v>30</v>
      </c>
      <c r="H968">
        <v>15.6</v>
      </c>
      <c r="I968">
        <v>6766</v>
      </c>
      <c r="J968" t="s">
        <v>124</v>
      </c>
      <c r="K968" s="15">
        <v>1.6390199999999999</v>
      </c>
      <c r="L968" s="16">
        <v>913.98</v>
      </c>
      <c r="M968" s="17">
        <v>0.27243699999999998</v>
      </c>
      <c r="N968" s="18">
        <v>0.50686799999999999</v>
      </c>
      <c r="O968" s="19">
        <v>5.0690000000000002E-4</v>
      </c>
      <c r="P968" s="20">
        <v>1.181792</v>
      </c>
      <c r="Q968" s="21">
        <v>0.83079999999999998</v>
      </c>
      <c r="R968" s="22">
        <v>0.46329999999999999</v>
      </c>
      <c r="S968" s="23">
        <v>0.32200000000000001</v>
      </c>
      <c r="T968" s="24"/>
    </row>
    <row r="969" spans="1:20" x14ac:dyDescent="0.25">
      <c r="A969" s="11">
        <v>41807</v>
      </c>
      <c r="B969" t="s">
        <v>195</v>
      </c>
      <c r="C969" t="s">
        <v>21</v>
      </c>
      <c r="D969">
        <v>5</v>
      </c>
      <c r="E969">
        <v>5.3</v>
      </c>
      <c r="F969">
        <v>45</v>
      </c>
      <c r="H969">
        <v>15.6</v>
      </c>
      <c r="I969">
        <v>6766</v>
      </c>
      <c r="J969" t="s">
        <v>125</v>
      </c>
      <c r="K969" s="15">
        <v>1.4647019999999999</v>
      </c>
      <c r="L969" s="16">
        <v>1035.769</v>
      </c>
      <c r="M969" s="17">
        <v>0.26674300000000001</v>
      </c>
      <c r="N969" s="18">
        <v>0.50686799999999999</v>
      </c>
      <c r="O969" s="19">
        <v>5.0690000000000002E-4</v>
      </c>
      <c r="P969" s="20">
        <v>1.181792</v>
      </c>
      <c r="Q969" s="21">
        <v>0.74239999999999995</v>
      </c>
      <c r="R969" s="22">
        <v>0.52500000000000002</v>
      </c>
      <c r="S969" s="23">
        <v>0.31519999999999998</v>
      </c>
      <c r="T969" s="24"/>
    </row>
    <row r="970" spans="1:20" x14ac:dyDescent="0.25">
      <c r="A970" s="11">
        <v>41807</v>
      </c>
      <c r="B970" t="s">
        <v>195</v>
      </c>
      <c r="C970" t="s">
        <v>21</v>
      </c>
      <c r="D970">
        <v>5</v>
      </c>
      <c r="E970">
        <v>5.4</v>
      </c>
      <c r="F970">
        <v>0</v>
      </c>
      <c r="G970">
        <v>16.3</v>
      </c>
      <c r="H970">
        <v>16.2</v>
      </c>
      <c r="I970">
        <v>6767</v>
      </c>
      <c r="J970" t="s">
        <v>184</v>
      </c>
      <c r="K970" s="15">
        <v>1.7736209999999999</v>
      </c>
      <c r="L970" s="16">
        <v>598.85220000000004</v>
      </c>
      <c r="M970" s="17">
        <v>0.29332399999999997</v>
      </c>
      <c r="N970" s="18">
        <v>0.50590599999999997</v>
      </c>
      <c r="O970" s="19">
        <v>5.0589999999999999E-4</v>
      </c>
      <c r="P970" s="20">
        <v>1.179549</v>
      </c>
      <c r="Q970" s="21">
        <v>0.89729999999999999</v>
      </c>
      <c r="R970" s="22">
        <v>0.30299999999999999</v>
      </c>
      <c r="S970" s="23">
        <v>0.34599999999999997</v>
      </c>
      <c r="T970" s="24"/>
    </row>
    <row r="971" spans="1:20" x14ac:dyDescent="0.25">
      <c r="A971" s="11">
        <v>41807</v>
      </c>
      <c r="B971" t="s">
        <v>195</v>
      </c>
      <c r="C971" t="s">
        <v>21</v>
      </c>
      <c r="D971">
        <v>5</v>
      </c>
      <c r="E971">
        <v>5.4</v>
      </c>
      <c r="F971">
        <v>15</v>
      </c>
      <c r="H971">
        <v>13.7</v>
      </c>
      <c r="I971">
        <v>6767</v>
      </c>
      <c r="J971" t="s">
        <v>126</v>
      </c>
      <c r="K971" s="15">
        <v>1.558575</v>
      </c>
      <c r="L971" s="16">
        <v>642.03300000000002</v>
      </c>
      <c r="M971" s="17">
        <v>0.28091899999999997</v>
      </c>
      <c r="N971" s="18">
        <v>0.51032699999999998</v>
      </c>
      <c r="O971" s="19">
        <v>5.1029999999999999E-4</v>
      </c>
      <c r="P971" s="20">
        <v>1.189856</v>
      </c>
      <c r="Q971" s="21">
        <v>0.7954</v>
      </c>
      <c r="R971" s="22">
        <v>0.3276</v>
      </c>
      <c r="S971" s="23">
        <v>0.33429999999999999</v>
      </c>
      <c r="T971" s="24"/>
    </row>
    <row r="972" spans="1:20" x14ac:dyDescent="0.25">
      <c r="A972" s="11">
        <v>41807</v>
      </c>
      <c r="B972" t="s">
        <v>195</v>
      </c>
      <c r="C972" t="s">
        <v>21</v>
      </c>
      <c r="D972">
        <v>5</v>
      </c>
      <c r="E972">
        <v>5.4</v>
      </c>
      <c r="F972">
        <v>30</v>
      </c>
      <c r="H972">
        <v>13.7</v>
      </c>
      <c r="I972">
        <v>6767</v>
      </c>
      <c r="J972" t="s">
        <v>127</v>
      </c>
      <c r="K972" s="15">
        <v>1.4513450000000001</v>
      </c>
      <c r="L972" s="16">
        <v>811.96849999999995</v>
      </c>
      <c r="M972" s="17">
        <v>0.28812300000000002</v>
      </c>
      <c r="N972" s="18">
        <v>0.51032699999999998</v>
      </c>
      <c r="O972" s="19">
        <v>5.1029999999999999E-4</v>
      </c>
      <c r="P972" s="20">
        <v>1.189856</v>
      </c>
      <c r="Q972" s="21">
        <v>0.74070000000000003</v>
      </c>
      <c r="R972" s="22">
        <v>0.41439999999999999</v>
      </c>
      <c r="S972" s="23">
        <v>0.34279999999999999</v>
      </c>
      <c r="T972" s="24"/>
    </row>
    <row r="973" spans="1:20" x14ac:dyDescent="0.25">
      <c r="A973" s="11">
        <v>41807</v>
      </c>
      <c r="B973" t="s">
        <v>195</v>
      </c>
      <c r="C973" t="s">
        <v>21</v>
      </c>
      <c r="D973">
        <v>5</v>
      </c>
      <c r="E973">
        <v>5.4</v>
      </c>
      <c r="F973">
        <v>45</v>
      </c>
      <c r="H973">
        <v>13.7</v>
      </c>
      <c r="I973">
        <v>6767</v>
      </c>
      <c r="J973" t="s">
        <v>128</v>
      </c>
      <c r="K973" s="15">
        <v>1.348095</v>
      </c>
      <c r="L973" s="16">
        <v>994.77499999999998</v>
      </c>
      <c r="M973" s="17">
        <v>0.28003299999999998</v>
      </c>
      <c r="N973" s="18">
        <v>0.51032699999999998</v>
      </c>
      <c r="O973" s="19">
        <v>5.1029999999999999E-4</v>
      </c>
      <c r="P973" s="20">
        <v>1.189856</v>
      </c>
      <c r="Q973" s="21">
        <v>0.68799999999999994</v>
      </c>
      <c r="R973" s="22">
        <v>0.50770000000000004</v>
      </c>
      <c r="S973" s="23">
        <v>0.3332</v>
      </c>
      <c r="T973" s="24"/>
    </row>
    <row r="974" spans="1:20" x14ac:dyDescent="0.25">
      <c r="A974" s="11">
        <v>41807</v>
      </c>
      <c r="B974" t="s">
        <v>195</v>
      </c>
      <c r="C974" t="s">
        <v>21</v>
      </c>
      <c r="D974">
        <v>5</v>
      </c>
      <c r="E974">
        <v>5.5</v>
      </c>
      <c r="F974">
        <v>0</v>
      </c>
      <c r="G974">
        <v>15.4</v>
      </c>
      <c r="H974">
        <v>16.100000000000001</v>
      </c>
      <c r="I974">
        <v>6768</v>
      </c>
      <c r="J974" t="s">
        <v>185</v>
      </c>
      <c r="K974" s="15">
        <v>1.748672</v>
      </c>
      <c r="L974" s="16">
        <v>1031.2650000000001</v>
      </c>
      <c r="M974" s="17">
        <v>0.27767599999999998</v>
      </c>
      <c r="N974" s="18">
        <v>0.50601499999999999</v>
      </c>
      <c r="O974" s="19">
        <v>5.0600000000000005E-4</v>
      </c>
      <c r="P974" s="20">
        <v>1.179802</v>
      </c>
      <c r="Q974" s="21">
        <v>0.88490000000000002</v>
      </c>
      <c r="R974" s="22">
        <v>0.52180000000000004</v>
      </c>
      <c r="S974" s="23">
        <v>0.3276</v>
      </c>
      <c r="T974" s="24"/>
    </row>
    <row r="975" spans="1:20" x14ac:dyDescent="0.25">
      <c r="A975" s="11">
        <v>41807</v>
      </c>
      <c r="B975" t="s">
        <v>195</v>
      </c>
      <c r="C975" t="s">
        <v>21</v>
      </c>
      <c r="D975">
        <v>5</v>
      </c>
      <c r="E975">
        <v>5.5</v>
      </c>
      <c r="F975">
        <v>15</v>
      </c>
      <c r="H975">
        <v>14.6</v>
      </c>
      <c r="I975">
        <v>6768</v>
      </c>
      <c r="J975" t="s">
        <v>129</v>
      </c>
      <c r="K975" s="15">
        <v>1.5490870000000001</v>
      </c>
      <c r="L975" s="16">
        <v>833.17290000000003</v>
      </c>
      <c r="M975" s="17">
        <v>0.26483400000000001</v>
      </c>
      <c r="N975" s="18">
        <v>0.50865899999999997</v>
      </c>
      <c r="O975" s="19">
        <v>5.0869999999999995E-4</v>
      </c>
      <c r="P975" s="20">
        <v>1.1859690000000001</v>
      </c>
      <c r="Q975" s="21">
        <v>0.78800000000000003</v>
      </c>
      <c r="R975" s="22">
        <v>0.42380000000000001</v>
      </c>
      <c r="S975" s="23">
        <v>0.31409999999999999</v>
      </c>
      <c r="T975" s="24"/>
    </row>
    <row r="976" spans="1:20" x14ac:dyDescent="0.25">
      <c r="A976" s="11">
        <v>41807</v>
      </c>
      <c r="B976" t="s">
        <v>195</v>
      </c>
      <c r="C976" t="s">
        <v>21</v>
      </c>
      <c r="D976">
        <v>5</v>
      </c>
      <c r="E976">
        <v>5.5</v>
      </c>
      <c r="F976">
        <v>30</v>
      </c>
      <c r="H976">
        <v>14.6</v>
      </c>
      <c r="I976">
        <v>6768</v>
      </c>
      <c r="J976" t="s">
        <v>130</v>
      </c>
      <c r="K976" s="15">
        <v>1.484559</v>
      </c>
      <c r="L976" s="16">
        <v>980.23429999999996</v>
      </c>
      <c r="M976" s="17">
        <v>0.27544200000000002</v>
      </c>
      <c r="N976" s="18">
        <v>0.50865899999999997</v>
      </c>
      <c r="O976" s="19">
        <v>5.0869999999999995E-4</v>
      </c>
      <c r="P976" s="20">
        <v>1.1859690000000001</v>
      </c>
      <c r="Q976" s="21">
        <v>0.75509999999999999</v>
      </c>
      <c r="R976" s="22">
        <v>0.49859999999999999</v>
      </c>
      <c r="S976" s="23">
        <v>0.32669999999999999</v>
      </c>
      <c r="T976" s="24"/>
    </row>
    <row r="977" spans="1:20" x14ac:dyDescent="0.25">
      <c r="A977" s="11">
        <v>41807</v>
      </c>
      <c r="B977" t="s">
        <v>195</v>
      </c>
      <c r="C977" t="s">
        <v>21</v>
      </c>
      <c r="D977">
        <v>5</v>
      </c>
      <c r="E977">
        <v>5.5</v>
      </c>
      <c r="F977">
        <v>45</v>
      </c>
      <c r="H977">
        <v>14.6</v>
      </c>
      <c r="I977">
        <v>6768</v>
      </c>
      <c r="J977" t="s">
        <v>131</v>
      </c>
      <c r="K977" s="15">
        <v>1.384822</v>
      </c>
      <c r="L977" s="16">
        <v>1158.779</v>
      </c>
      <c r="M977" s="17">
        <v>0.28186800000000001</v>
      </c>
      <c r="N977" s="18">
        <v>0.50865899999999997</v>
      </c>
      <c r="O977" s="19">
        <v>5.0869999999999995E-4</v>
      </c>
      <c r="P977" s="20">
        <v>1.1859690000000001</v>
      </c>
      <c r="Q977" s="21">
        <v>0.70440000000000003</v>
      </c>
      <c r="R977" s="22">
        <v>0.58940000000000003</v>
      </c>
      <c r="S977" s="23">
        <v>0.33429999999999999</v>
      </c>
      <c r="T977" s="24"/>
    </row>
    <row r="978" spans="1:20" x14ac:dyDescent="0.25">
      <c r="A978" s="11">
        <v>41807</v>
      </c>
      <c r="B978" t="s">
        <v>195</v>
      </c>
      <c r="C978" t="s">
        <v>21</v>
      </c>
      <c r="D978">
        <v>5</v>
      </c>
      <c r="E978">
        <v>5.6</v>
      </c>
      <c r="F978">
        <v>0</v>
      </c>
      <c r="G978">
        <v>16.2</v>
      </c>
      <c r="H978">
        <v>16.100000000000001</v>
      </c>
      <c r="I978">
        <v>6769</v>
      </c>
      <c r="J978" s="105" t="s">
        <v>186</v>
      </c>
      <c r="K978" s="107">
        <v>1.68797</v>
      </c>
      <c r="L978" s="107">
        <v>622.30790000000002</v>
      </c>
      <c r="M978" s="107">
        <v>0.26209500000000002</v>
      </c>
      <c r="N978" s="18">
        <v>0.50599899999999998</v>
      </c>
      <c r="O978" s="19">
        <v>5.0600000000000005E-4</v>
      </c>
      <c r="P978" s="20">
        <v>1.179765</v>
      </c>
      <c r="Q978" s="106">
        <v>0.86009999999999998</v>
      </c>
      <c r="R978" s="106">
        <v>0.31709999999999999</v>
      </c>
      <c r="S978" s="106">
        <v>0.31140000000000001</v>
      </c>
      <c r="T978" s="24" t="s">
        <v>3050</v>
      </c>
    </row>
    <row r="979" spans="1:20" x14ac:dyDescent="0.25">
      <c r="A979" s="11">
        <v>41807</v>
      </c>
      <c r="B979" t="s">
        <v>195</v>
      </c>
      <c r="C979" t="s">
        <v>21</v>
      </c>
      <c r="D979">
        <v>5</v>
      </c>
      <c r="E979">
        <v>5.6</v>
      </c>
      <c r="F979">
        <v>15</v>
      </c>
      <c r="H979">
        <v>14.6</v>
      </c>
      <c r="I979">
        <v>6769</v>
      </c>
      <c r="J979" s="105" t="s">
        <v>132</v>
      </c>
      <c r="K979" s="107">
        <v>1.564425</v>
      </c>
      <c r="L979" s="107">
        <v>726.04480000000001</v>
      </c>
      <c r="M979" s="107">
        <v>0.26449699999999998</v>
      </c>
      <c r="N979" s="18">
        <v>0.50864200000000004</v>
      </c>
      <c r="O979" s="19">
        <v>5.086E-4</v>
      </c>
      <c r="P979" s="20">
        <v>1.185927</v>
      </c>
      <c r="Q979" s="106">
        <v>0.79569999999999996</v>
      </c>
      <c r="R979" s="106">
        <v>0.36930000000000002</v>
      </c>
      <c r="S979" s="106">
        <v>0.31369999999999998</v>
      </c>
      <c r="T979" s="24" t="s">
        <v>3049</v>
      </c>
    </row>
    <row r="980" spans="1:20" x14ac:dyDescent="0.25">
      <c r="A980" s="11">
        <v>41807</v>
      </c>
      <c r="B980" t="s">
        <v>195</v>
      </c>
      <c r="C980" t="s">
        <v>21</v>
      </c>
      <c r="D980">
        <v>5</v>
      </c>
      <c r="E980">
        <v>5.6</v>
      </c>
      <c r="F980">
        <v>30</v>
      </c>
      <c r="H980">
        <v>14.1</v>
      </c>
      <c r="I980">
        <v>6769</v>
      </c>
      <c r="J980" s="105" t="s">
        <v>133</v>
      </c>
      <c r="K980" s="107">
        <v>1.458148</v>
      </c>
      <c r="L980" s="107">
        <v>898.88350000000003</v>
      </c>
      <c r="M980" s="107">
        <v>0.27814</v>
      </c>
      <c r="N980" s="18">
        <v>0.50952900000000001</v>
      </c>
      <c r="O980" s="19">
        <v>5.0949999999999997E-4</v>
      </c>
      <c r="P980" s="20">
        <v>1.1879960000000001</v>
      </c>
      <c r="Q980" s="106">
        <v>0.73780000000000001</v>
      </c>
      <c r="R980" s="106">
        <v>0.45479999999999998</v>
      </c>
      <c r="S980" s="106">
        <v>0.3281</v>
      </c>
      <c r="T980" s="24" t="s">
        <v>3048</v>
      </c>
    </row>
    <row r="981" spans="1:20" x14ac:dyDescent="0.25">
      <c r="A981" s="11">
        <v>41807</v>
      </c>
      <c r="B981" t="s">
        <v>195</v>
      </c>
      <c r="C981" t="s">
        <v>21</v>
      </c>
      <c r="D981">
        <v>5</v>
      </c>
      <c r="E981">
        <v>5.6</v>
      </c>
      <c r="F981">
        <v>45</v>
      </c>
      <c r="H981">
        <v>14.6</v>
      </c>
      <c r="I981">
        <v>6769</v>
      </c>
      <c r="J981" s="105" t="s">
        <v>134</v>
      </c>
      <c r="K981" s="107">
        <v>1.425411</v>
      </c>
      <c r="L981" s="107">
        <v>943.50139999999999</v>
      </c>
      <c r="M981" s="107">
        <v>0.274009</v>
      </c>
      <c r="N981" s="18">
        <v>0.50864200000000004</v>
      </c>
      <c r="O981" s="19">
        <v>5.086E-4</v>
      </c>
      <c r="P981" s="20">
        <v>1.185927</v>
      </c>
      <c r="Q981" s="106">
        <v>0.72499999999999998</v>
      </c>
      <c r="R981" s="106">
        <v>0.47989999999999999</v>
      </c>
      <c r="S981" s="106">
        <v>0.32500000000000001</v>
      </c>
      <c r="T981" s="24" t="s">
        <v>3047</v>
      </c>
    </row>
    <row r="982" spans="1:20" x14ac:dyDescent="0.25">
      <c r="A982" s="11">
        <v>41807</v>
      </c>
      <c r="B982" t="s">
        <v>44</v>
      </c>
      <c r="C982" t="s">
        <v>45</v>
      </c>
      <c r="D982">
        <v>6</v>
      </c>
      <c r="E982">
        <v>6.1</v>
      </c>
      <c r="F982">
        <v>0</v>
      </c>
      <c r="G982">
        <v>16.3</v>
      </c>
      <c r="H982">
        <v>18.100000000000001</v>
      </c>
      <c r="I982">
        <v>6770</v>
      </c>
      <c r="J982" t="s">
        <v>187</v>
      </c>
      <c r="K982" s="15">
        <v>1.6633009999999999</v>
      </c>
      <c r="L982" s="16">
        <v>387.94709999999998</v>
      </c>
      <c r="M982" s="17">
        <v>0.26098399999999999</v>
      </c>
      <c r="N982" s="18">
        <v>0.50246400000000002</v>
      </c>
      <c r="O982" s="19">
        <v>5.0250000000000002E-4</v>
      </c>
      <c r="P982" s="20">
        <v>1.1715230000000001</v>
      </c>
      <c r="Q982" s="21">
        <v>0.8357</v>
      </c>
      <c r="R982" s="22">
        <v>0.19489999999999999</v>
      </c>
      <c r="S982" s="23">
        <v>0.30570000000000003</v>
      </c>
      <c r="T982" s="24"/>
    </row>
    <row r="983" spans="1:20" x14ac:dyDescent="0.25">
      <c r="A983" s="11">
        <v>41807</v>
      </c>
      <c r="B983" t="s">
        <v>44</v>
      </c>
      <c r="C983" t="s">
        <v>45</v>
      </c>
      <c r="D983">
        <v>6</v>
      </c>
      <c r="E983">
        <v>6.1</v>
      </c>
      <c r="F983">
        <v>15</v>
      </c>
      <c r="H983">
        <v>16.600000000000001</v>
      </c>
      <c r="I983">
        <v>6770</v>
      </c>
      <c r="J983" t="s">
        <v>135</v>
      </c>
      <c r="K983" s="15">
        <v>1.4986409999999999</v>
      </c>
      <c r="L983" s="16">
        <v>603.91549999999995</v>
      </c>
      <c r="M983" s="17">
        <v>0.26064599999999999</v>
      </c>
      <c r="N983" s="18">
        <v>0.50506799999999996</v>
      </c>
      <c r="O983" s="19">
        <v>5.0509999999999997E-4</v>
      </c>
      <c r="P983" s="20">
        <v>1.1775949999999999</v>
      </c>
      <c r="Q983" s="21">
        <v>0.75690000000000002</v>
      </c>
      <c r="R983" s="22">
        <v>0.30499999999999999</v>
      </c>
      <c r="S983" s="23">
        <v>0.30690000000000001</v>
      </c>
      <c r="T983" s="24"/>
    </row>
    <row r="984" spans="1:20" x14ac:dyDescent="0.25">
      <c r="A984" s="11">
        <v>41807</v>
      </c>
      <c r="B984" t="s">
        <v>44</v>
      </c>
      <c r="C984" t="s">
        <v>45</v>
      </c>
      <c r="D984">
        <v>6</v>
      </c>
      <c r="E984">
        <v>6.1</v>
      </c>
      <c r="F984">
        <v>30</v>
      </c>
      <c r="H984">
        <v>18.100000000000001</v>
      </c>
      <c r="I984">
        <v>6770</v>
      </c>
      <c r="J984" t="s">
        <v>136</v>
      </c>
      <c r="K984" s="15">
        <v>1.4759930000000001</v>
      </c>
      <c r="L984" s="16">
        <v>804.55780000000004</v>
      </c>
      <c r="M984" s="17">
        <v>0.27449699999999999</v>
      </c>
      <c r="N984" s="18">
        <v>0.50246400000000002</v>
      </c>
      <c r="O984" s="19">
        <v>5.0250000000000002E-4</v>
      </c>
      <c r="P984" s="20">
        <v>1.1715230000000001</v>
      </c>
      <c r="Q984" s="21">
        <v>0.74160000000000004</v>
      </c>
      <c r="R984" s="22">
        <v>0.40429999999999999</v>
      </c>
      <c r="S984" s="23">
        <v>0.3216</v>
      </c>
      <c r="T984" s="24"/>
    </row>
    <row r="985" spans="1:20" x14ac:dyDescent="0.25">
      <c r="A985" s="11">
        <v>41807</v>
      </c>
      <c r="B985" t="s">
        <v>44</v>
      </c>
      <c r="C985" t="s">
        <v>45</v>
      </c>
      <c r="D985">
        <v>6</v>
      </c>
      <c r="E985">
        <v>6.1</v>
      </c>
      <c r="F985">
        <v>45</v>
      </c>
      <c r="H985">
        <v>19.100000000000001</v>
      </c>
      <c r="I985">
        <v>6770</v>
      </c>
      <c r="J985" t="s">
        <v>137</v>
      </c>
      <c r="K985" s="15">
        <v>1.3470629999999999</v>
      </c>
      <c r="L985" s="16">
        <v>971.24130000000002</v>
      </c>
      <c r="M985" s="17">
        <v>0.26991199999999999</v>
      </c>
      <c r="N985" s="18">
        <v>0.50074300000000005</v>
      </c>
      <c r="O985" s="19">
        <v>5.0069999999999997E-4</v>
      </c>
      <c r="P985" s="20">
        <v>1.167511</v>
      </c>
      <c r="Q985" s="21">
        <v>0.67449999999999999</v>
      </c>
      <c r="R985" s="22">
        <v>0.48630000000000001</v>
      </c>
      <c r="S985" s="23">
        <v>0.31509999999999999</v>
      </c>
      <c r="T985" s="24"/>
    </row>
    <row r="986" spans="1:20" x14ac:dyDescent="0.25">
      <c r="A986" s="11">
        <v>41807</v>
      </c>
      <c r="B986" t="s">
        <v>44</v>
      </c>
      <c r="C986" t="s">
        <v>45</v>
      </c>
      <c r="D986">
        <v>6</v>
      </c>
      <c r="E986">
        <v>6.2</v>
      </c>
      <c r="F986">
        <v>0</v>
      </c>
      <c r="G986">
        <v>16.100000000000001</v>
      </c>
      <c r="H986">
        <v>18.100000000000001</v>
      </c>
      <c r="I986">
        <v>6771</v>
      </c>
      <c r="J986" t="s">
        <v>188</v>
      </c>
      <c r="K986" s="15">
        <v>1.648382</v>
      </c>
      <c r="L986" s="16">
        <v>384.6361</v>
      </c>
      <c r="M986" s="17">
        <v>0.25771699999999997</v>
      </c>
      <c r="N986" s="18">
        <v>0.50249299999999997</v>
      </c>
      <c r="O986" s="19">
        <v>5.0250000000000002E-4</v>
      </c>
      <c r="P986" s="20">
        <v>1.171591</v>
      </c>
      <c r="Q986" s="21">
        <v>0.82830000000000004</v>
      </c>
      <c r="R986" s="22">
        <v>0.1933</v>
      </c>
      <c r="S986" s="23">
        <v>0.3019</v>
      </c>
      <c r="T986" s="24"/>
    </row>
    <row r="987" spans="1:20" x14ac:dyDescent="0.25">
      <c r="A987" s="11">
        <v>41807</v>
      </c>
      <c r="B987" t="s">
        <v>44</v>
      </c>
      <c r="C987" t="s">
        <v>45</v>
      </c>
      <c r="D987">
        <v>6</v>
      </c>
      <c r="E987">
        <v>6.2</v>
      </c>
      <c r="F987">
        <v>15</v>
      </c>
      <c r="H987">
        <v>19.100000000000001</v>
      </c>
      <c r="I987">
        <v>6771</v>
      </c>
      <c r="J987" t="s">
        <v>138</v>
      </c>
      <c r="K987" s="15">
        <v>1.501976</v>
      </c>
      <c r="L987" s="16">
        <v>633.79759999999999</v>
      </c>
      <c r="M987" s="17">
        <v>0.27456199999999997</v>
      </c>
      <c r="N987" s="18">
        <v>0.50077199999999999</v>
      </c>
      <c r="O987" s="19">
        <v>5.0080000000000003E-4</v>
      </c>
      <c r="P987" s="20">
        <v>1.1675789999999999</v>
      </c>
      <c r="Q987" s="21">
        <v>0.75209999999999999</v>
      </c>
      <c r="R987" s="22">
        <v>0.31740000000000002</v>
      </c>
      <c r="S987" s="23">
        <v>0.3206</v>
      </c>
      <c r="T987" s="24"/>
    </row>
    <row r="988" spans="1:20" x14ac:dyDescent="0.25">
      <c r="A988" s="11">
        <v>41807</v>
      </c>
      <c r="B988" t="s">
        <v>44</v>
      </c>
      <c r="C988" t="s">
        <v>45</v>
      </c>
      <c r="D988">
        <v>6</v>
      </c>
      <c r="E988">
        <v>6.2</v>
      </c>
      <c r="F988">
        <v>30</v>
      </c>
      <c r="H988">
        <v>22.1</v>
      </c>
      <c r="I988">
        <v>6771</v>
      </c>
      <c r="J988" t="s">
        <v>139</v>
      </c>
      <c r="K988" s="15">
        <v>1.4177470000000001</v>
      </c>
      <c r="L988" s="16">
        <v>880.98410000000001</v>
      </c>
      <c r="M988" s="17">
        <v>0.28579700000000002</v>
      </c>
      <c r="N988" s="18">
        <v>0.49568099999999998</v>
      </c>
      <c r="O988" s="19">
        <v>4.9569999999999996E-4</v>
      </c>
      <c r="P988" s="20">
        <v>1.155708</v>
      </c>
      <c r="Q988" s="21">
        <v>0.70279999999999998</v>
      </c>
      <c r="R988" s="22">
        <v>0.43669999999999998</v>
      </c>
      <c r="S988" s="23">
        <v>0.33029999999999998</v>
      </c>
      <c r="T988" s="24"/>
    </row>
    <row r="989" spans="1:20" x14ac:dyDescent="0.25">
      <c r="A989" s="11">
        <v>41807</v>
      </c>
      <c r="B989" t="s">
        <v>44</v>
      </c>
      <c r="C989" t="s">
        <v>45</v>
      </c>
      <c r="D989">
        <v>6</v>
      </c>
      <c r="E989">
        <v>6.2</v>
      </c>
      <c r="F989">
        <v>45</v>
      </c>
      <c r="H989">
        <v>24.1</v>
      </c>
      <c r="I989">
        <v>6771</v>
      </c>
      <c r="J989" t="s">
        <v>140</v>
      </c>
      <c r="K989" s="15">
        <v>1.4247510000000001</v>
      </c>
      <c r="L989" s="16">
        <v>1060.8119999999999</v>
      </c>
      <c r="M989" s="17">
        <v>0.31018499999999999</v>
      </c>
      <c r="N989" s="18">
        <v>0.492344</v>
      </c>
      <c r="O989" s="19">
        <v>4.9229999999999999E-4</v>
      </c>
      <c r="P989" s="20">
        <v>1.147929</v>
      </c>
      <c r="Q989" s="21">
        <v>0.70150000000000001</v>
      </c>
      <c r="R989" s="22">
        <v>0.52229999999999999</v>
      </c>
      <c r="S989" s="23">
        <v>0.35610000000000003</v>
      </c>
      <c r="T989" s="24"/>
    </row>
    <row r="990" spans="1:20" x14ac:dyDescent="0.25">
      <c r="A990" s="11">
        <v>41807</v>
      </c>
      <c r="B990" t="s">
        <v>44</v>
      </c>
      <c r="C990" t="s">
        <v>45</v>
      </c>
      <c r="D990">
        <v>6</v>
      </c>
      <c r="E990">
        <v>6.3</v>
      </c>
      <c r="F990">
        <v>0</v>
      </c>
      <c r="G990">
        <v>15.6</v>
      </c>
      <c r="H990">
        <v>17.100000000000001</v>
      </c>
      <c r="I990">
        <v>6772</v>
      </c>
      <c r="J990" t="s">
        <v>189</v>
      </c>
      <c r="K990" s="15">
        <v>1.6120749999999999</v>
      </c>
      <c r="L990" s="16">
        <v>494.34429999999998</v>
      </c>
      <c r="M990" s="17">
        <v>0.27056599999999997</v>
      </c>
      <c r="N990" s="18">
        <v>0.50422599999999995</v>
      </c>
      <c r="O990" s="19">
        <v>5.042E-4</v>
      </c>
      <c r="P990" s="20">
        <v>1.175632</v>
      </c>
      <c r="Q990" s="21">
        <v>0.81289999999999996</v>
      </c>
      <c r="R990" s="22">
        <v>0.24929999999999999</v>
      </c>
      <c r="S990" s="23">
        <v>0.31809999999999999</v>
      </c>
      <c r="T990" s="24"/>
    </row>
    <row r="991" spans="1:20" x14ac:dyDescent="0.25">
      <c r="A991" s="11">
        <v>41807</v>
      </c>
      <c r="B991" t="s">
        <v>44</v>
      </c>
      <c r="C991" t="s">
        <v>45</v>
      </c>
      <c r="D991">
        <v>6</v>
      </c>
      <c r="E991">
        <v>6.3</v>
      </c>
      <c r="F991">
        <v>15</v>
      </c>
      <c r="H991">
        <v>15.6</v>
      </c>
      <c r="I991">
        <v>6772</v>
      </c>
      <c r="J991" t="s">
        <v>141</v>
      </c>
      <c r="K991" s="15">
        <v>1.534189</v>
      </c>
      <c r="L991" s="16">
        <v>797.75840000000005</v>
      </c>
      <c r="M991" s="17">
        <v>0.270256</v>
      </c>
      <c r="N991" s="18">
        <v>0.50684899999999999</v>
      </c>
      <c r="O991" s="19">
        <v>5.0679999999999996E-4</v>
      </c>
      <c r="P991" s="20">
        <v>1.1817470000000001</v>
      </c>
      <c r="Q991" s="21">
        <v>0.77759999999999996</v>
      </c>
      <c r="R991" s="22">
        <v>0.40429999999999999</v>
      </c>
      <c r="S991" s="23">
        <v>0.31940000000000002</v>
      </c>
      <c r="T991" s="24"/>
    </row>
    <row r="992" spans="1:20" x14ac:dyDescent="0.25">
      <c r="A992" s="11">
        <v>41807</v>
      </c>
      <c r="B992" t="s">
        <v>44</v>
      </c>
      <c r="C992" t="s">
        <v>45</v>
      </c>
      <c r="D992">
        <v>6</v>
      </c>
      <c r="E992">
        <v>6.3</v>
      </c>
      <c r="F992">
        <v>30</v>
      </c>
      <c r="H992">
        <v>16.100000000000001</v>
      </c>
      <c r="I992">
        <v>6772</v>
      </c>
      <c r="J992" t="s">
        <v>142</v>
      </c>
      <c r="K992" s="15">
        <v>1.308271</v>
      </c>
      <c r="L992" s="16">
        <v>892.10140000000001</v>
      </c>
      <c r="M992" s="17">
        <v>0.26311499999999999</v>
      </c>
      <c r="N992" s="18">
        <v>0.50597099999999995</v>
      </c>
      <c r="O992" s="19">
        <v>5.0600000000000005E-4</v>
      </c>
      <c r="P992" s="20">
        <v>1.1797</v>
      </c>
      <c r="Q992" s="21">
        <v>0.66190000000000004</v>
      </c>
      <c r="R992" s="22">
        <v>0.45140000000000002</v>
      </c>
      <c r="S992" s="23">
        <v>0.31040000000000001</v>
      </c>
      <c r="T992" s="24"/>
    </row>
    <row r="993" spans="1:20" x14ac:dyDescent="0.25">
      <c r="A993" s="11">
        <v>41807</v>
      </c>
      <c r="B993" t="s">
        <v>44</v>
      </c>
      <c r="C993" t="s">
        <v>45</v>
      </c>
      <c r="D993">
        <v>6</v>
      </c>
      <c r="E993">
        <v>6.3</v>
      </c>
      <c r="F993">
        <v>45</v>
      </c>
      <c r="H993">
        <v>16.100000000000001</v>
      </c>
      <c r="I993">
        <v>6772</v>
      </c>
      <c r="J993" t="s">
        <v>143</v>
      </c>
      <c r="K993" s="15">
        <v>1.201681</v>
      </c>
      <c r="L993" s="16">
        <v>1063.51</v>
      </c>
      <c r="M993" s="17">
        <v>0.26063399999999998</v>
      </c>
      <c r="N993" s="18">
        <v>0.50597099999999995</v>
      </c>
      <c r="O993" s="19">
        <v>5.0600000000000005E-4</v>
      </c>
      <c r="P993" s="20">
        <v>1.1797</v>
      </c>
      <c r="Q993" s="21">
        <v>0.60799999999999998</v>
      </c>
      <c r="R993" s="22">
        <v>0.53810000000000002</v>
      </c>
      <c r="S993" s="23">
        <v>0.3075</v>
      </c>
      <c r="T993" s="24"/>
    </row>
    <row r="994" spans="1:20" x14ac:dyDescent="0.25">
      <c r="A994" s="11">
        <v>41807</v>
      </c>
      <c r="B994" t="s">
        <v>44</v>
      </c>
      <c r="C994" t="s">
        <v>45</v>
      </c>
      <c r="D994">
        <v>6</v>
      </c>
      <c r="E994">
        <v>6.4</v>
      </c>
      <c r="F994">
        <v>0</v>
      </c>
      <c r="G994">
        <v>16.399999999999999</v>
      </c>
      <c r="H994">
        <v>16.100000000000001</v>
      </c>
      <c r="I994">
        <v>6773</v>
      </c>
      <c r="J994" t="s">
        <v>190</v>
      </c>
      <c r="K994" s="15">
        <v>1.6742490000000001</v>
      </c>
      <c r="L994" s="16">
        <v>401.21319999999997</v>
      </c>
      <c r="M994" s="17">
        <v>0.25818400000000002</v>
      </c>
      <c r="N994" s="18">
        <v>0.50591799999999998</v>
      </c>
      <c r="O994" s="19">
        <v>5.0589999999999999E-4</v>
      </c>
      <c r="P994" s="20">
        <v>1.179578</v>
      </c>
      <c r="Q994" s="21">
        <v>0.84699999999999998</v>
      </c>
      <c r="R994" s="22">
        <v>0.20300000000000001</v>
      </c>
      <c r="S994" s="23">
        <v>0.30449999999999999</v>
      </c>
      <c r="T994" s="24"/>
    </row>
    <row r="995" spans="1:20" x14ac:dyDescent="0.25">
      <c r="A995" s="11">
        <v>41807</v>
      </c>
      <c r="B995" t="s">
        <v>44</v>
      </c>
      <c r="C995" t="s">
        <v>45</v>
      </c>
      <c r="D995">
        <v>6</v>
      </c>
      <c r="E995">
        <v>6.4</v>
      </c>
      <c r="F995">
        <v>15</v>
      </c>
      <c r="H995">
        <v>14.1</v>
      </c>
      <c r="I995">
        <v>6773</v>
      </c>
      <c r="J995" t="s">
        <v>144</v>
      </c>
      <c r="K995" s="15">
        <v>1.55572</v>
      </c>
      <c r="L995" s="16">
        <v>562.6241</v>
      </c>
      <c r="M995" s="17">
        <v>0.263737</v>
      </c>
      <c r="N995" s="18">
        <v>0.50944900000000004</v>
      </c>
      <c r="O995" s="19">
        <v>5.0940000000000002E-4</v>
      </c>
      <c r="P995" s="20">
        <v>1.18781</v>
      </c>
      <c r="Q995" s="21">
        <v>0.79259999999999997</v>
      </c>
      <c r="R995" s="22">
        <v>0.28660000000000002</v>
      </c>
      <c r="S995" s="23">
        <v>0.31330000000000002</v>
      </c>
      <c r="T995" s="24"/>
    </row>
    <row r="996" spans="1:20" x14ac:dyDescent="0.25">
      <c r="A996" s="11">
        <v>41807</v>
      </c>
      <c r="B996" t="s">
        <v>44</v>
      </c>
      <c r="C996" t="s">
        <v>45</v>
      </c>
      <c r="D996">
        <v>6</v>
      </c>
      <c r="E996">
        <v>6.4</v>
      </c>
      <c r="F996">
        <v>30</v>
      </c>
      <c r="H996">
        <v>14.1</v>
      </c>
      <c r="I996">
        <v>6773</v>
      </c>
      <c r="J996" t="s">
        <v>145</v>
      </c>
      <c r="K996" s="15">
        <v>1.5449310000000001</v>
      </c>
      <c r="L996" s="16">
        <v>744.98009999999999</v>
      </c>
      <c r="M996" s="17">
        <v>0.26277499999999998</v>
      </c>
      <c r="N996" s="18">
        <v>0.50944900000000004</v>
      </c>
      <c r="O996" s="19">
        <v>5.0940000000000002E-4</v>
      </c>
      <c r="P996" s="20">
        <v>1.18781</v>
      </c>
      <c r="Q996" s="21">
        <v>0.78710000000000002</v>
      </c>
      <c r="R996" s="22">
        <v>0.3795</v>
      </c>
      <c r="S996" s="23">
        <v>0.31209999999999999</v>
      </c>
      <c r="T996" s="24"/>
    </row>
    <row r="997" spans="1:20" x14ac:dyDescent="0.25">
      <c r="A997" s="11">
        <v>41807</v>
      </c>
      <c r="B997" t="s">
        <v>44</v>
      </c>
      <c r="C997" t="s">
        <v>45</v>
      </c>
      <c r="D997">
        <v>6</v>
      </c>
      <c r="E997">
        <v>6.4</v>
      </c>
      <c r="F997">
        <v>45</v>
      </c>
      <c r="H997">
        <v>14.6</v>
      </c>
      <c r="I997">
        <v>6773</v>
      </c>
      <c r="J997" t="s">
        <v>146</v>
      </c>
      <c r="K997" s="15">
        <v>1.44357</v>
      </c>
      <c r="L997" s="16">
        <v>897.37130000000002</v>
      </c>
      <c r="M997" s="17">
        <v>0.25339499999999998</v>
      </c>
      <c r="N997" s="18">
        <v>0.50856000000000001</v>
      </c>
      <c r="O997" s="19">
        <v>5.086E-4</v>
      </c>
      <c r="P997" s="20">
        <v>1.185738</v>
      </c>
      <c r="Q997" s="21">
        <v>0.73409999999999997</v>
      </c>
      <c r="R997" s="22">
        <v>0.45639999999999997</v>
      </c>
      <c r="S997" s="23">
        <v>0.30049999999999999</v>
      </c>
      <c r="T997" s="24"/>
    </row>
    <row r="998" spans="1:20" x14ac:dyDescent="0.25">
      <c r="A998" s="11">
        <v>41807</v>
      </c>
      <c r="B998" t="s">
        <v>44</v>
      </c>
      <c r="C998" t="s">
        <v>45</v>
      </c>
      <c r="D998">
        <v>6</v>
      </c>
      <c r="E998">
        <v>6.5</v>
      </c>
      <c r="F998">
        <v>0</v>
      </c>
      <c r="G998">
        <v>16.7</v>
      </c>
      <c r="H998">
        <v>16.100000000000001</v>
      </c>
      <c r="I998">
        <v>6774</v>
      </c>
      <c r="J998" t="s">
        <v>191</v>
      </c>
      <c r="K998" s="15">
        <v>1.651937</v>
      </c>
      <c r="L998" s="16">
        <v>392.23329999999999</v>
      </c>
      <c r="M998" s="17">
        <v>0.26082100000000003</v>
      </c>
      <c r="N998" s="18">
        <v>0.50591799999999998</v>
      </c>
      <c r="O998" s="19">
        <v>5.0589999999999999E-4</v>
      </c>
      <c r="P998" s="20">
        <v>1.179578</v>
      </c>
      <c r="Q998" s="21">
        <v>0.8357</v>
      </c>
      <c r="R998" s="22">
        <v>0.19839999999999999</v>
      </c>
      <c r="S998" s="23">
        <v>0.30769999999999997</v>
      </c>
      <c r="T998" s="24"/>
    </row>
    <row r="999" spans="1:20" x14ac:dyDescent="0.25">
      <c r="A999" s="11">
        <v>41807</v>
      </c>
      <c r="B999" t="s">
        <v>44</v>
      </c>
      <c r="C999" t="s">
        <v>45</v>
      </c>
      <c r="D999">
        <v>6</v>
      </c>
      <c r="E999">
        <v>6.5</v>
      </c>
      <c r="F999">
        <v>15</v>
      </c>
      <c r="H999">
        <v>14.1</v>
      </c>
      <c r="I999">
        <v>6774</v>
      </c>
      <c r="J999" t="s">
        <v>147</v>
      </c>
      <c r="K999" s="15">
        <v>1.5721160000000001</v>
      </c>
      <c r="L999" s="16">
        <v>576.92560000000003</v>
      </c>
      <c r="M999" s="17">
        <v>0.25531300000000001</v>
      </c>
      <c r="N999" s="18">
        <v>0.50944900000000004</v>
      </c>
      <c r="O999" s="19">
        <v>5.0940000000000002E-4</v>
      </c>
      <c r="P999" s="20">
        <v>1.18781</v>
      </c>
      <c r="Q999" s="21">
        <v>0.80089999999999995</v>
      </c>
      <c r="R999" s="22">
        <v>0.29389999999999999</v>
      </c>
      <c r="S999" s="23">
        <v>0.30330000000000001</v>
      </c>
      <c r="T999" s="24"/>
    </row>
    <row r="1000" spans="1:20" x14ac:dyDescent="0.25">
      <c r="A1000" s="11">
        <v>41807</v>
      </c>
      <c r="B1000" t="s">
        <v>44</v>
      </c>
      <c r="C1000" t="s">
        <v>45</v>
      </c>
      <c r="D1000">
        <v>6</v>
      </c>
      <c r="E1000">
        <v>6.5</v>
      </c>
      <c r="F1000">
        <v>30</v>
      </c>
      <c r="H1000">
        <v>14.1</v>
      </c>
      <c r="I1000">
        <v>6774</v>
      </c>
      <c r="J1000" t="s">
        <v>148</v>
      </c>
      <c r="K1000" s="15">
        <v>1.429827</v>
      </c>
      <c r="L1000" s="16">
        <v>770.11689999999999</v>
      </c>
      <c r="M1000" s="17">
        <v>0.268953</v>
      </c>
      <c r="N1000" s="18">
        <v>0.50944900000000004</v>
      </c>
      <c r="O1000" s="19">
        <v>5.0940000000000002E-4</v>
      </c>
      <c r="P1000" s="20">
        <v>1.18781</v>
      </c>
      <c r="Q1000" s="21">
        <v>0.72840000000000005</v>
      </c>
      <c r="R1000" s="22">
        <v>0.39229999999999998</v>
      </c>
      <c r="S1000" s="23">
        <v>0.31950000000000001</v>
      </c>
      <c r="T1000" s="24"/>
    </row>
    <row r="1001" spans="1:20" x14ac:dyDescent="0.25">
      <c r="A1001" s="11">
        <v>41807</v>
      </c>
      <c r="B1001" t="s">
        <v>44</v>
      </c>
      <c r="C1001" t="s">
        <v>45</v>
      </c>
      <c r="D1001">
        <v>6</v>
      </c>
      <c r="E1001">
        <v>6.5</v>
      </c>
      <c r="F1001">
        <v>45</v>
      </c>
      <c r="H1001">
        <v>14.6</v>
      </c>
      <c r="I1001">
        <v>6774</v>
      </c>
      <c r="J1001" t="s">
        <v>149</v>
      </c>
      <c r="K1001" s="15">
        <v>1.375318</v>
      </c>
      <c r="L1001" s="16">
        <v>967.17259999999999</v>
      </c>
      <c r="M1001" s="17">
        <v>0.30351400000000001</v>
      </c>
      <c r="N1001" s="18">
        <v>0.50856000000000001</v>
      </c>
      <c r="O1001" s="19">
        <v>5.086E-4</v>
      </c>
      <c r="P1001" s="20">
        <v>1.185738</v>
      </c>
      <c r="Q1001" s="21">
        <v>0.69940000000000002</v>
      </c>
      <c r="R1001" s="22">
        <v>0.4919</v>
      </c>
      <c r="S1001" s="23">
        <v>0.3599</v>
      </c>
      <c r="T1001" s="24"/>
    </row>
    <row r="1002" spans="1:20" x14ac:dyDescent="0.25">
      <c r="A1002" s="11">
        <v>41807</v>
      </c>
      <c r="B1002" t="s">
        <v>44</v>
      </c>
      <c r="C1002" t="s">
        <v>45</v>
      </c>
      <c r="D1002">
        <v>6</v>
      </c>
      <c r="E1002">
        <v>6.6</v>
      </c>
      <c r="F1002">
        <v>0</v>
      </c>
      <c r="G1002">
        <v>15.9</v>
      </c>
      <c r="H1002">
        <v>17.600000000000001</v>
      </c>
      <c r="I1002">
        <v>6775</v>
      </c>
      <c r="J1002" t="s">
        <v>192</v>
      </c>
      <c r="K1002" s="15">
        <v>1.7466269999999999</v>
      </c>
      <c r="L1002" s="16">
        <v>409.11430000000001</v>
      </c>
      <c r="M1002" s="17">
        <v>0.28509099999999998</v>
      </c>
      <c r="N1002" s="18">
        <v>0.503359</v>
      </c>
      <c r="O1002" s="19">
        <v>5.0339999999999998E-4</v>
      </c>
      <c r="P1002" s="20">
        <v>1.17361</v>
      </c>
      <c r="Q1002" s="21">
        <v>0.87919999999999998</v>
      </c>
      <c r="R1002" s="22">
        <v>0.2059</v>
      </c>
      <c r="S1002" s="23">
        <v>0.33460000000000001</v>
      </c>
      <c r="T1002" s="24"/>
    </row>
    <row r="1003" spans="1:20" x14ac:dyDescent="0.25">
      <c r="A1003" s="11">
        <v>41807</v>
      </c>
      <c r="B1003" t="s">
        <v>44</v>
      </c>
      <c r="C1003" t="s">
        <v>45</v>
      </c>
      <c r="D1003">
        <v>6</v>
      </c>
      <c r="E1003">
        <v>6.6</v>
      </c>
      <c r="F1003">
        <v>15</v>
      </c>
      <c r="H1003">
        <v>17.100000000000001</v>
      </c>
      <c r="I1003">
        <v>6775</v>
      </c>
      <c r="J1003" t="s">
        <v>150</v>
      </c>
      <c r="K1003" s="15">
        <v>1.71254</v>
      </c>
      <c r="L1003" s="16">
        <v>572.98180000000002</v>
      </c>
      <c r="M1003" s="17">
        <v>0.29625200000000002</v>
      </c>
      <c r="N1003" s="18">
        <v>0.50422599999999995</v>
      </c>
      <c r="O1003" s="19">
        <v>5.042E-4</v>
      </c>
      <c r="P1003" s="20">
        <v>1.175632</v>
      </c>
      <c r="Q1003" s="21">
        <v>0.86350000000000005</v>
      </c>
      <c r="R1003" s="22">
        <v>0.28889999999999999</v>
      </c>
      <c r="S1003" s="23">
        <v>0.3483</v>
      </c>
      <c r="T1003" s="24"/>
    </row>
    <row r="1004" spans="1:20" x14ac:dyDescent="0.25">
      <c r="A1004" s="11">
        <v>41807</v>
      </c>
      <c r="B1004" t="s">
        <v>44</v>
      </c>
      <c r="C1004" t="s">
        <v>45</v>
      </c>
      <c r="D1004">
        <v>6</v>
      </c>
      <c r="E1004">
        <v>6.6</v>
      </c>
      <c r="F1004">
        <v>30</v>
      </c>
      <c r="H1004">
        <v>17.100000000000001</v>
      </c>
      <c r="I1004">
        <v>6775</v>
      </c>
      <c r="J1004" t="s">
        <v>151</v>
      </c>
      <c r="K1004" s="15">
        <v>1.6585909999999999</v>
      </c>
      <c r="L1004" s="16">
        <v>798.82830000000001</v>
      </c>
      <c r="M1004" s="17">
        <v>0.28811199999999998</v>
      </c>
      <c r="N1004" s="18">
        <v>0.50422599999999995</v>
      </c>
      <c r="O1004" s="19">
        <v>5.042E-4</v>
      </c>
      <c r="P1004" s="20">
        <v>1.175632</v>
      </c>
      <c r="Q1004" s="21">
        <v>0.83630000000000004</v>
      </c>
      <c r="R1004" s="22">
        <v>0.40279999999999999</v>
      </c>
      <c r="S1004" s="23">
        <v>0.3387</v>
      </c>
      <c r="T1004" s="24"/>
    </row>
    <row r="1005" spans="1:20" x14ac:dyDescent="0.25">
      <c r="A1005" s="11">
        <v>41807</v>
      </c>
      <c r="B1005" t="s">
        <v>44</v>
      </c>
      <c r="C1005" t="s">
        <v>45</v>
      </c>
      <c r="D1005">
        <v>6</v>
      </c>
      <c r="E1005">
        <v>6.6</v>
      </c>
      <c r="F1005">
        <v>45</v>
      </c>
      <c r="H1005">
        <v>17.600000000000001</v>
      </c>
      <c r="I1005">
        <v>6775</v>
      </c>
      <c r="J1005" t="s">
        <v>152</v>
      </c>
      <c r="K1005" s="15">
        <v>1.5503899999999999</v>
      </c>
      <c r="L1005" s="16">
        <v>959.27430000000004</v>
      </c>
      <c r="M1005" s="17">
        <v>0.30013400000000001</v>
      </c>
      <c r="N1005" s="18">
        <v>0.503359</v>
      </c>
      <c r="O1005" s="19">
        <v>5.0339999999999998E-4</v>
      </c>
      <c r="P1005" s="20">
        <v>1.17361</v>
      </c>
      <c r="Q1005" s="21">
        <v>0.78039999999999998</v>
      </c>
      <c r="R1005" s="22">
        <v>0.4829</v>
      </c>
      <c r="S1005" s="23">
        <v>0.35220000000000001</v>
      </c>
      <c r="T1005" s="24"/>
    </row>
    <row r="1006" spans="1:20" x14ac:dyDescent="0.25">
      <c r="A1006" s="11">
        <v>41807</v>
      </c>
      <c r="B1006" t="s">
        <v>44</v>
      </c>
      <c r="C1006" t="s">
        <v>45</v>
      </c>
      <c r="D1006">
        <v>6</v>
      </c>
      <c r="E1006">
        <v>6.7</v>
      </c>
      <c r="F1006">
        <v>0</v>
      </c>
      <c r="G1006">
        <v>15.8</v>
      </c>
      <c r="H1006">
        <v>17.100000000000001</v>
      </c>
      <c r="I1006">
        <v>6776</v>
      </c>
      <c r="J1006" t="s">
        <v>193</v>
      </c>
      <c r="K1006" s="15">
        <v>1.7591319999999999</v>
      </c>
      <c r="L1006" s="16">
        <v>415.02699999999999</v>
      </c>
      <c r="M1006" s="17">
        <v>0.28912599999999999</v>
      </c>
      <c r="N1006" s="18">
        <v>0.50426800000000005</v>
      </c>
      <c r="O1006" s="19">
        <v>5.0429999999999995E-4</v>
      </c>
      <c r="P1006" s="20">
        <v>1.175729</v>
      </c>
      <c r="Q1006" s="21">
        <v>0.8871</v>
      </c>
      <c r="R1006" s="22">
        <v>0.20930000000000001</v>
      </c>
      <c r="S1006" s="23">
        <v>0.33989999999999998</v>
      </c>
      <c r="T1006" s="24"/>
    </row>
    <row r="1007" spans="1:20" x14ac:dyDescent="0.25">
      <c r="A1007" s="11">
        <v>41807</v>
      </c>
      <c r="B1007" t="s">
        <v>44</v>
      </c>
      <c r="C1007" t="s">
        <v>45</v>
      </c>
      <c r="D1007">
        <v>6</v>
      </c>
      <c r="E1007">
        <v>6.7</v>
      </c>
      <c r="F1007">
        <v>15</v>
      </c>
      <c r="H1007">
        <v>15.6</v>
      </c>
      <c r="I1007">
        <v>6776</v>
      </c>
      <c r="J1007" t="s">
        <v>153</v>
      </c>
      <c r="K1007" s="15">
        <v>1.6823969999999999</v>
      </c>
      <c r="L1007" s="16">
        <v>585.94839999999999</v>
      </c>
      <c r="M1007" s="17">
        <v>0.30191099999999998</v>
      </c>
      <c r="N1007" s="18">
        <v>0.50689399999999996</v>
      </c>
      <c r="O1007" s="19">
        <v>5.0690000000000002E-4</v>
      </c>
      <c r="P1007" s="20">
        <v>1.181853</v>
      </c>
      <c r="Q1007" s="21">
        <v>0.8528</v>
      </c>
      <c r="R1007" s="22">
        <v>0.29699999999999999</v>
      </c>
      <c r="S1007" s="23">
        <v>0.35680000000000001</v>
      </c>
      <c r="T1007" s="24" t="s">
        <v>516</v>
      </c>
    </row>
    <row r="1008" spans="1:20" x14ac:dyDescent="0.25">
      <c r="A1008" s="11">
        <v>41807</v>
      </c>
      <c r="B1008" t="s">
        <v>44</v>
      </c>
      <c r="C1008" t="s">
        <v>45</v>
      </c>
      <c r="D1008">
        <v>6</v>
      </c>
      <c r="E1008">
        <v>6.7</v>
      </c>
      <c r="F1008">
        <v>30</v>
      </c>
      <c r="H1008">
        <v>15.6</v>
      </c>
      <c r="I1008">
        <v>6776</v>
      </c>
      <c r="J1008" t="s">
        <v>154</v>
      </c>
      <c r="K1008" s="15">
        <v>1.4220809999999999</v>
      </c>
      <c r="L1008" s="16">
        <v>677.61270000000002</v>
      </c>
      <c r="M1008" s="17">
        <v>0.26432600000000001</v>
      </c>
      <c r="N1008" s="18">
        <v>0.50689399999999996</v>
      </c>
      <c r="O1008" s="19">
        <v>5.0690000000000002E-4</v>
      </c>
      <c r="P1008" s="20">
        <v>1.181853</v>
      </c>
      <c r="Q1008" s="21">
        <v>0.7208</v>
      </c>
      <c r="R1008" s="22">
        <v>0.34350000000000003</v>
      </c>
      <c r="S1008" s="23">
        <v>0.31240000000000001</v>
      </c>
      <c r="T1008" s="24"/>
    </row>
    <row r="1009" spans="1:20" x14ac:dyDescent="0.25">
      <c r="A1009" s="11">
        <v>41807</v>
      </c>
      <c r="B1009" t="s">
        <v>44</v>
      </c>
      <c r="C1009" t="s">
        <v>45</v>
      </c>
      <c r="D1009">
        <v>6</v>
      </c>
      <c r="E1009">
        <v>6.7</v>
      </c>
      <c r="F1009">
        <v>45</v>
      </c>
      <c r="H1009">
        <v>16.100000000000001</v>
      </c>
      <c r="I1009">
        <v>6776</v>
      </c>
      <c r="J1009" t="s">
        <v>155</v>
      </c>
      <c r="K1009" s="15">
        <v>1.379467</v>
      </c>
      <c r="L1009" s="16">
        <v>831.19759999999997</v>
      </c>
      <c r="M1009" s="17">
        <v>0.28273999999999999</v>
      </c>
      <c r="N1009" s="18">
        <v>0.50601499999999999</v>
      </c>
      <c r="O1009" s="19">
        <v>5.0600000000000005E-4</v>
      </c>
      <c r="P1009" s="20">
        <v>1.179802</v>
      </c>
      <c r="Q1009" s="21">
        <v>0.69799999999999995</v>
      </c>
      <c r="R1009" s="22">
        <v>0.42059999999999997</v>
      </c>
      <c r="S1009" s="23">
        <v>0.33360000000000001</v>
      </c>
      <c r="T1009" s="24"/>
    </row>
    <row r="1010" spans="1:20" x14ac:dyDescent="0.25">
      <c r="A1010" s="11">
        <v>41827</v>
      </c>
      <c r="B1010" t="s">
        <v>512</v>
      </c>
      <c r="C1010" t="s">
        <v>21</v>
      </c>
      <c r="D1010">
        <v>1</v>
      </c>
      <c r="E1010">
        <v>1</v>
      </c>
      <c r="F1010">
        <v>0</v>
      </c>
      <c r="G1010">
        <v>16.3</v>
      </c>
      <c r="H1010">
        <v>18.100000000000001</v>
      </c>
      <c r="I1010">
        <v>8165</v>
      </c>
      <c r="J1010" t="s">
        <v>156</v>
      </c>
      <c r="K1010" s="15">
        <v>1.833326</v>
      </c>
      <c r="L1010" s="16">
        <v>516.43309999999997</v>
      </c>
      <c r="M1010" s="17">
        <v>0.30666199999999999</v>
      </c>
      <c r="N1010" s="18">
        <v>0.50251199999999996</v>
      </c>
      <c r="O1010" s="19">
        <v>5.0250000000000002E-4</v>
      </c>
      <c r="P1010" s="20">
        <v>1.1716359999999999</v>
      </c>
      <c r="Q1010" s="21">
        <v>0.92130000000000001</v>
      </c>
      <c r="R1010" s="22">
        <v>0.25950000000000001</v>
      </c>
      <c r="S1010" s="23">
        <v>0.35930000000000001</v>
      </c>
      <c r="T1010" s="24"/>
    </row>
    <row r="1011" spans="1:20" x14ac:dyDescent="0.25">
      <c r="A1011" s="11">
        <v>41827</v>
      </c>
      <c r="B1011" t="s">
        <v>512</v>
      </c>
      <c r="C1011" t="s">
        <v>21</v>
      </c>
      <c r="D1011">
        <v>1</v>
      </c>
      <c r="E1011">
        <v>1</v>
      </c>
      <c r="F1011">
        <v>15</v>
      </c>
      <c r="H1011">
        <v>14.6</v>
      </c>
      <c r="I1011">
        <v>8165</v>
      </c>
      <c r="J1011" t="s">
        <v>23</v>
      </c>
      <c r="K1011" s="15">
        <v>1.867748</v>
      </c>
      <c r="L1011" s="16">
        <v>792.62139999999999</v>
      </c>
      <c r="M1011" s="17">
        <v>0.30568200000000001</v>
      </c>
      <c r="N1011" s="18">
        <v>0.50863100000000006</v>
      </c>
      <c r="O1011" s="19">
        <v>5.086E-4</v>
      </c>
      <c r="P1011" s="20">
        <v>1.1859029999999999</v>
      </c>
      <c r="Q1011" s="21">
        <v>0.95</v>
      </c>
      <c r="R1011" s="22">
        <v>0.4032</v>
      </c>
      <c r="S1011" s="23">
        <v>0.36249999999999999</v>
      </c>
      <c r="T1011" s="24"/>
    </row>
    <row r="1012" spans="1:20" x14ac:dyDescent="0.25">
      <c r="A1012" s="11">
        <v>41827</v>
      </c>
      <c r="B1012" t="s">
        <v>512</v>
      </c>
      <c r="C1012" t="s">
        <v>21</v>
      </c>
      <c r="D1012">
        <v>1</v>
      </c>
      <c r="E1012">
        <v>1</v>
      </c>
      <c r="F1012">
        <v>30</v>
      </c>
      <c r="H1012">
        <v>14.1</v>
      </c>
      <c r="I1012">
        <v>8165</v>
      </c>
      <c r="J1012" t="s">
        <v>24</v>
      </c>
      <c r="K1012" s="15">
        <v>1.9434130000000001</v>
      </c>
      <c r="L1012" s="16">
        <v>897.0367</v>
      </c>
      <c r="M1012" s="17">
        <v>0.38537100000000002</v>
      </c>
      <c r="N1012" s="18">
        <v>0.50951800000000003</v>
      </c>
      <c r="O1012" s="19">
        <v>5.0949999999999997E-4</v>
      </c>
      <c r="P1012" s="20">
        <v>1.1879710000000001</v>
      </c>
      <c r="Q1012" s="21">
        <v>0.99019999999999997</v>
      </c>
      <c r="R1012" s="22">
        <v>0.45710000000000001</v>
      </c>
      <c r="S1012" s="23">
        <v>0.45779999999999998</v>
      </c>
      <c r="T1012" s="24"/>
    </row>
    <row r="1013" spans="1:20" x14ac:dyDescent="0.25">
      <c r="A1013" s="11">
        <v>41827</v>
      </c>
      <c r="B1013" t="s">
        <v>512</v>
      </c>
      <c r="C1013" t="s">
        <v>21</v>
      </c>
      <c r="D1013">
        <v>1</v>
      </c>
      <c r="E1013">
        <v>1</v>
      </c>
      <c r="F1013">
        <v>45</v>
      </c>
      <c r="H1013">
        <v>15.1</v>
      </c>
      <c r="I1013">
        <v>8165</v>
      </c>
      <c r="J1013" t="s">
        <v>25</v>
      </c>
      <c r="K1013" s="15">
        <v>1.930226</v>
      </c>
      <c r="L1013" s="16">
        <v>922.33989999999994</v>
      </c>
      <c r="M1013" s="17">
        <v>0.37290400000000001</v>
      </c>
      <c r="N1013" s="18">
        <v>0.50774900000000001</v>
      </c>
      <c r="O1013" s="19">
        <v>5.0770000000000003E-4</v>
      </c>
      <c r="P1013" s="20">
        <v>1.183846</v>
      </c>
      <c r="Q1013" s="21">
        <v>0.98009999999999997</v>
      </c>
      <c r="R1013" s="22">
        <v>0.46829999999999999</v>
      </c>
      <c r="S1013" s="23">
        <v>0.4415</v>
      </c>
      <c r="T1013" s="24"/>
    </row>
    <row r="1014" spans="1:20" x14ac:dyDescent="0.25">
      <c r="A1014" s="11">
        <v>41827</v>
      </c>
      <c r="B1014" t="s">
        <v>512</v>
      </c>
      <c r="C1014" t="s">
        <v>21</v>
      </c>
      <c r="D1014">
        <v>1</v>
      </c>
      <c r="E1014">
        <v>1.1000000000000001</v>
      </c>
      <c r="F1014">
        <v>0</v>
      </c>
      <c r="G1014">
        <v>15.7</v>
      </c>
      <c r="H1014">
        <v>16.2</v>
      </c>
      <c r="I1014">
        <v>8166</v>
      </c>
      <c r="J1014" t="s">
        <v>157</v>
      </c>
      <c r="K1014" s="15">
        <v>1.9459610000000001</v>
      </c>
      <c r="L1014" s="16">
        <v>616.95479999999998</v>
      </c>
      <c r="M1014" s="17">
        <v>0.45257399999999998</v>
      </c>
      <c r="N1014" s="18">
        <v>0.50588200000000005</v>
      </c>
      <c r="O1014" s="19">
        <v>5.0589999999999999E-4</v>
      </c>
      <c r="P1014" s="20">
        <v>1.179492</v>
      </c>
      <c r="Q1014" s="21">
        <v>0.98440000000000005</v>
      </c>
      <c r="R1014" s="22">
        <v>0.31209999999999999</v>
      </c>
      <c r="S1014" s="23">
        <v>0.53380000000000005</v>
      </c>
      <c r="T1014" s="24"/>
    </row>
    <row r="1015" spans="1:20" x14ac:dyDescent="0.25">
      <c r="A1015" s="11">
        <v>41827</v>
      </c>
      <c r="B1015" t="s">
        <v>512</v>
      </c>
      <c r="C1015" t="s">
        <v>21</v>
      </c>
      <c r="D1015">
        <v>1</v>
      </c>
      <c r="E1015">
        <v>1.1000000000000001</v>
      </c>
      <c r="F1015">
        <v>15</v>
      </c>
      <c r="H1015">
        <v>14.7</v>
      </c>
      <c r="I1015">
        <v>8166</v>
      </c>
      <c r="J1015" t="s">
        <v>26</v>
      </c>
      <c r="K1015" s="15">
        <v>1.89154</v>
      </c>
      <c r="L1015" s="16">
        <v>709.75350000000003</v>
      </c>
      <c r="M1015" s="17">
        <v>0.41318100000000002</v>
      </c>
      <c r="N1015" s="18">
        <v>0.50852299999999995</v>
      </c>
      <c r="O1015" s="19">
        <v>5.0849999999999995E-4</v>
      </c>
      <c r="P1015" s="20">
        <v>1.185651</v>
      </c>
      <c r="Q1015" s="21">
        <v>0.96189999999999998</v>
      </c>
      <c r="R1015" s="22">
        <v>0.3609</v>
      </c>
      <c r="S1015" s="23">
        <v>0.4899</v>
      </c>
      <c r="T1015" s="24"/>
    </row>
    <row r="1016" spans="1:20" x14ac:dyDescent="0.25">
      <c r="A1016" s="11">
        <v>41827</v>
      </c>
      <c r="B1016" t="s">
        <v>512</v>
      </c>
      <c r="C1016" t="s">
        <v>21</v>
      </c>
      <c r="D1016">
        <v>1</v>
      </c>
      <c r="E1016">
        <v>1.1000000000000001</v>
      </c>
      <c r="F1016">
        <v>30</v>
      </c>
      <c r="H1016">
        <v>14.7</v>
      </c>
      <c r="I1016">
        <v>8166</v>
      </c>
      <c r="J1016" t="s">
        <v>27</v>
      </c>
      <c r="K1016" s="15">
        <v>1.7935939999999999</v>
      </c>
      <c r="L1016" s="16">
        <v>746.09400000000005</v>
      </c>
      <c r="M1016" s="17">
        <v>0.36755700000000002</v>
      </c>
      <c r="N1016" s="18">
        <v>0.50852299999999995</v>
      </c>
      <c r="O1016" s="19">
        <v>5.0849999999999995E-4</v>
      </c>
      <c r="P1016" s="20">
        <v>1.185651</v>
      </c>
      <c r="Q1016" s="21">
        <v>0.91210000000000002</v>
      </c>
      <c r="R1016" s="22">
        <v>0.37940000000000002</v>
      </c>
      <c r="S1016" s="23">
        <v>0.43580000000000002</v>
      </c>
      <c r="T1016" s="24"/>
    </row>
    <row r="1017" spans="1:20" x14ac:dyDescent="0.25">
      <c r="A1017" s="11">
        <v>41827</v>
      </c>
      <c r="B1017" t="s">
        <v>512</v>
      </c>
      <c r="C1017" t="s">
        <v>21</v>
      </c>
      <c r="D1017">
        <v>1</v>
      </c>
      <c r="E1017">
        <v>1.1000000000000001</v>
      </c>
      <c r="F1017">
        <v>45</v>
      </c>
      <c r="H1017">
        <v>15.2</v>
      </c>
      <c r="I1017">
        <v>8166</v>
      </c>
      <c r="J1017" t="s">
        <v>28</v>
      </c>
      <c r="K1017" s="15">
        <v>1.6839500000000001</v>
      </c>
      <c r="L1017" s="16">
        <v>791.51310000000001</v>
      </c>
      <c r="M1017" s="17">
        <v>0.42717500000000003</v>
      </c>
      <c r="N1017" s="18">
        <v>0.50763999999999998</v>
      </c>
      <c r="O1017" s="19">
        <v>5.0759999999999998E-4</v>
      </c>
      <c r="P1017" s="20">
        <v>1.1835910000000001</v>
      </c>
      <c r="Q1017" s="21">
        <v>0.8548</v>
      </c>
      <c r="R1017" s="22">
        <v>0.40179999999999999</v>
      </c>
      <c r="S1017" s="23">
        <v>0.50560000000000005</v>
      </c>
      <c r="T1017" s="24"/>
    </row>
    <row r="1018" spans="1:20" x14ac:dyDescent="0.25">
      <c r="A1018" s="11">
        <v>41827</v>
      </c>
      <c r="B1018" t="s">
        <v>512</v>
      </c>
      <c r="C1018" t="s">
        <v>21</v>
      </c>
      <c r="D1018">
        <v>1</v>
      </c>
      <c r="E1018">
        <v>1.2</v>
      </c>
      <c r="F1018">
        <v>0</v>
      </c>
      <c r="G1018">
        <v>15.3</v>
      </c>
      <c r="H1018">
        <v>16.600000000000001</v>
      </c>
      <c r="I1018">
        <v>8167</v>
      </c>
      <c r="J1018" t="s">
        <v>158</v>
      </c>
      <c r="K1018" s="15">
        <v>1.8700079999999999</v>
      </c>
      <c r="L1018" s="16">
        <v>495.19920000000002</v>
      </c>
      <c r="M1018" s="17">
        <v>0.33971800000000002</v>
      </c>
      <c r="N1018" s="18">
        <v>0.50512699999999999</v>
      </c>
      <c r="O1018" s="19">
        <v>5.0509999999999997E-4</v>
      </c>
      <c r="P1018" s="20">
        <v>1.1777329999999999</v>
      </c>
      <c r="Q1018" s="21">
        <v>0.9446</v>
      </c>
      <c r="R1018" s="22">
        <v>0.25009999999999999</v>
      </c>
      <c r="S1018" s="23">
        <v>0.40010000000000001</v>
      </c>
      <c r="T1018" s="24"/>
    </row>
    <row r="1019" spans="1:20" x14ac:dyDescent="0.25">
      <c r="A1019" s="11">
        <v>41827</v>
      </c>
      <c r="B1019" t="s">
        <v>512</v>
      </c>
      <c r="C1019" t="s">
        <v>21</v>
      </c>
      <c r="D1019">
        <v>1</v>
      </c>
      <c r="E1019">
        <v>1.2</v>
      </c>
      <c r="F1019">
        <v>15</v>
      </c>
      <c r="H1019">
        <v>13.6</v>
      </c>
      <c r="I1019">
        <v>8167</v>
      </c>
      <c r="J1019" t="s">
        <v>29</v>
      </c>
      <c r="K1019" s="15">
        <v>1.7428619999999999</v>
      </c>
      <c r="L1019" s="16">
        <v>524.91340000000002</v>
      </c>
      <c r="M1019" s="17">
        <v>0.40537600000000001</v>
      </c>
      <c r="N1019" s="18">
        <v>0.51042600000000005</v>
      </c>
      <c r="O1019" s="19">
        <v>5.1040000000000005E-4</v>
      </c>
      <c r="P1019" s="20">
        <v>1.190088</v>
      </c>
      <c r="Q1019" s="21">
        <v>0.88959999999999995</v>
      </c>
      <c r="R1019" s="22">
        <v>0.26790000000000003</v>
      </c>
      <c r="S1019" s="23">
        <v>0.4824</v>
      </c>
      <c r="T1019" s="24"/>
    </row>
    <row r="1020" spans="1:20" x14ac:dyDescent="0.25">
      <c r="A1020" s="11">
        <v>41827</v>
      </c>
      <c r="B1020" t="s">
        <v>512</v>
      </c>
      <c r="C1020" t="s">
        <v>21</v>
      </c>
      <c r="D1020">
        <v>1</v>
      </c>
      <c r="E1020">
        <v>1.2</v>
      </c>
      <c r="F1020">
        <v>30</v>
      </c>
      <c r="H1020">
        <v>13.6</v>
      </c>
      <c r="I1020">
        <v>8167</v>
      </c>
      <c r="J1020" t="s">
        <v>30</v>
      </c>
      <c r="K1020" s="15">
        <v>1.675681</v>
      </c>
      <c r="L1020" s="16">
        <v>614.75639999999999</v>
      </c>
      <c r="M1020" s="17">
        <v>0.32910099999999998</v>
      </c>
      <c r="N1020" s="18">
        <v>0.51042600000000005</v>
      </c>
      <c r="O1020" s="19">
        <v>5.1040000000000005E-4</v>
      </c>
      <c r="P1020" s="20">
        <v>1.190088</v>
      </c>
      <c r="Q1020" s="21">
        <v>0.85529999999999995</v>
      </c>
      <c r="R1020" s="22">
        <v>0.31380000000000002</v>
      </c>
      <c r="S1020" s="23">
        <v>0.39169999999999999</v>
      </c>
      <c r="T1020" s="24"/>
    </row>
    <row r="1021" spans="1:20" x14ac:dyDescent="0.25">
      <c r="A1021" s="11">
        <v>41827</v>
      </c>
      <c r="B1021" t="s">
        <v>512</v>
      </c>
      <c r="C1021" t="s">
        <v>21</v>
      </c>
      <c r="D1021">
        <v>1</v>
      </c>
      <c r="E1021">
        <v>1.2</v>
      </c>
      <c r="F1021">
        <v>45</v>
      </c>
      <c r="H1021">
        <v>14.1</v>
      </c>
      <c r="I1021">
        <v>8167</v>
      </c>
      <c r="J1021" t="s">
        <v>31</v>
      </c>
      <c r="K1021" s="15">
        <v>1.6241810000000001</v>
      </c>
      <c r="L1021" s="16">
        <v>703.7921</v>
      </c>
      <c r="M1021" s="17">
        <v>0.38037399999999999</v>
      </c>
      <c r="N1021" s="18">
        <v>0.50953599999999999</v>
      </c>
      <c r="O1021" s="19">
        <v>5.0949999999999997E-4</v>
      </c>
      <c r="P1021" s="20">
        <v>1.1880120000000001</v>
      </c>
      <c r="Q1021" s="21">
        <v>0.8276</v>
      </c>
      <c r="R1021" s="22">
        <v>0.35859999999999997</v>
      </c>
      <c r="S1021" s="23">
        <v>0.45190000000000002</v>
      </c>
      <c r="T1021" s="24"/>
    </row>
    <row r="1022" spans="1:20" x14ac:dyDescent="0.25">
      <c r="A1022" s="11">
        <v>41827</v>
      </c>
      <c r="B1022" t="s">
        <v>512</v>
      </c>
      <c r="C1022" t="s">
        <v>21</v>
      </c>
      <c r="D1022">
        <v>1</v>
      </c>
      <c r="E1022">
        <v>1.4</v>
      </c>
      <c r="F1022">
        <v>0</v>
      </c>
      <c r="G1022">
        <v>16.2</v>
      </c>
      <c r="H1022">
        <v>16.600000000000001</v>
      </c>
      <c r="I1022">
        <v>8168</v>
      </c>
      <c r="J1022" t="s">
        <v>159</v>
      </c>
      <c r="K1022" s="15">
        <v>1.806054</v>
      </c>
      <c r="L1022" s="16">
        <v>475.2867</v>
      </c>
      <c r="M1022" s="17">
        <v>0.35798200000000002</v>
      </c>
      <c r="N1022" s="18">
        <v>0.50514000000000003</v>
      </c>
      <c r="O1022" s="19">
        <v>5.0509999999999997E-4</v>
      </c>
      <c r="P1022" s="20">
        <v>1.177762</v>
      </c>
      <c r="Q1022" s="21">
        <v>0.9123</v>
      </c>
      <c r="R1022" s="22">
        <v>0.24010000000000001</v>
      </c>
      <c r="S1022" s="23">
        <v>0.42159999999999997</v>
      </c>
      <c r="T1022" s="24"/>
    </row>
    <row r="1023" spans="1:20" x14ac:dyDescent="0.25">
      <c r="A1023" s="11">
        <v>41827</v>
      </c>
      <c r="B1023" t="s">
        <v>512</v>
      </c>
      <c r="C1023" t="s">
        <v>21</v>
      </c>
      <c r="D1023">
        <v>1</v>
      </c>
      <c r="E1023">
        <v>1.4</v>
      </c>
      <c r="F1023">
        <v>15</v>
      </c>
      <c r="H1023">
        <v>16.600000000000001</v>
      </c>
      <c r="I1023">
        <v>8168</v>
      </c>
      <c r="J1023" t="s">
        <v>32</v>
      </c>
      <c r="K1023" s="15">
        <v>1.7544729999999999</v>
      </c>
      <c r="L1023" s="16">
        <v>817.79359999999997</v>
      </c>
      <c r="M1023" s="17">
        <v>0.49130099999999999</v>
      </c>
      <c r="N1023" s="18">
        <v>0.50514000000000003</v>
      </c>
      <c r="O1023" s="19">
        <v>5.0509999999999997E-4</v>
      </c>
      <c r="P1023" s="20">
        <v>1.177762</v>
      </c>
      <c r="Q1023" s="21">
        <v>0.88629999999999998</v>
      </c>
      <c r="R1023" s="22">
        <v>0.41310000000000002</v>
      </c>
      <c r="S1023" s="23">
        <v>0.5786</v>
      </c>
      <c r="T1023" s="24"/>
    </row>
    <row r="1024" spans="1:20" x14ac:dyDescent="0.25">
      <c r="A1024" s="11">
        <v>41827</v>
      </c>
      <c r="B1024" t="s">
        <v>512</v>
      </c>
      <c r="C1024" t="s">
        <v>21</v>
      </c>
      <c r="D1024">
        <v>1</v>
      </c>
      <c r="E1024">
        <v>1.4</v>
      </c>
      <c r="F1024">
        <v>30</v>
      </c>
      <c r="H1024">
        <v>17.100000000000001</v>
      </c>
      <c r="I1024">
        <v>8168</v>
      </c>
      <c r="J1024" t="s">
        <v>33</v>
      </c>
      <c r="K1024" s="15">
        <v>1.725816</v>
      </c>
      <c r="L1024" s="16">
        <v>846.3546</v>
      </c>
      <c r="M1024" s="17">
        <v>0.42894900000000002</v>
      </c>
      <c r="N1024" s="18">
        <v>0.50426800000000005</v>
      </c>
      <c r="O1024" s="19">
        <v>5.0429999999999995E-4</v>
      </c>
      <c r="P1024" s="20">
        <v>1.175729</v>
      </c>
      <c r="Q1024" s="21">
        <v>0.87029999999999996</v>
      </c>
      <c r="R1024" s="22">
        <v>0.42680000000000001</v>
      </c>
      <c r="S1024" s="23">
        <v>0.50429999999999997</v>
      </c>
      <c r="T1024" s="24"/>
    </row>
    <row r="1025" spans="1:20" x14ac:dyDescent="0.25">
      <c r="A1025" s="11">
        <v>41827</v>
      </c>
      <c r="B1025" t="s">
        <v>512</v>
      </c>
      <c r="C1025" t="s">
        <v>21</v>
      </c>
      <c r="D1025">
        <v>1</v>
      </c>
      <c r="E1025">
        <v>1.4</v>
      </c>
      <c r="F1025">
        <v>45</v>
      </c>
      <c r="H1025">
        <v>16.600000000000001</v>
      </c>
      <c r="I1025">
        <v>8168</v>
      </c>
      <c r="J1025" t="s">
        <v>34</v>
      </c>
      <c r="K1025" s="15">
        <v>1.6601870000000001</v>
      </c>
      <c r="L1025" s="16">
        <v>886.27359999999999</v>
      </c>
      <c r="M1025" s="17">
        <v>0.39668799999999999</v>
      </c>
      <c r="N1025" s="18">
        <v>0.50514000000000003</v>
      </c>
      <c r="O1025" s="19">
        <v>5.0509999999999997E-4</v>
      </c>
      <c r="P1025" s="20">
        <v>1.177762</v>
      </c>
      <c r="Q1025" s="21">
        <v>0.83860000000000001</v>
      </c>
      <c r="R1025" s="22">
        <v>0.44769999999999999</v>
      </c>
      <c r="S1025" s="23">
        <v>0.4672</v>
      </c>
      <c r="T1025" s="24"/>
    </row>
    <row r="1026" spans="1:20" x14ac:dyDescent="0.25">
      <c r="A1026" s="11">
        <v>41827</v>
      </c>
      <c r="B1026" t="s">
        <v>512</v>
      </c>
      <c r="C1026" t="s">
        <v>21</v>
      </c>
      <c r="D1026">
        <v>1</v>
      </c>
      <c r="E1026">
        <v>1.5</v>
      </c>
      <c r="F1026">
        <v>0</v>
      </c>
      <c r="G1026">
        <v>16.3</v>
      </c>
      <c r="H1026">
        <v>17.600000000000001</v>
      </c>
      <c r="I1026">
        <v>8169</v>
      </c>
      <c r="J1026" t="s">
        <v>160</v>
      </c>
      <c r="K1026" s="15">
        <v>1.812826</v>
      </c>
      <c r="L1026" s="16">
        <v>618.08780000000002</v>
      </c>
      <c r="M1026" s="17">
        <v>0.41917700000000002</v>
      </c>
      <c r="N1026" s="18">
        <v>0.50343700000000002</v>
      </c>
      <c r="O1026" s="19">
        <v>5.0339999999999998E-4</v>
      </c>
      <c r="P1026" s="20">
        <v>1.1737919999999999</v>
      </c>
      <c r="Q1026" s="21">
        <v>0.91259999999999997</v>
      </c>
      <c r="R1026" s="22">
        <v>0.31119999999999998</v>
      </c>
      <c r="S1026" s="23">
        <v>0.49199999999999999</v>
      </c>
      <c r="T1026" s="24"/>
    </row>
    <row r="1027" spans="1:20" x14ac:dyDescent="0.25">
      <c r="A1027" s="11">
        <v>41827</v>
      </c>
      <c r="B1027" t="s">
        <v>512</v>
      </c>
      <c r="C1027" t="s">
        <v>21</v>
      </c>
      <c r="D1027">
        <v>1</v>
      </c>
      <c r="E1027">
        <v>1.5</v>
      </c>
      <c r="F1027">
        <v>15</v>
      </c>
      <c r="H1027">
        <v>13.6</v>
      </c>
      <c r="I1027">
        <v>8169</v>
      </c>
      <c r="J1027" t="s">
        <v>35</v>
      </c>
      <c r="K1027" s="15">
        <v>1.8958250000000001</v>
      </c>
      <c r="L1027" s="16">
        <v>821.82380000000001</v>
      </c>
      <c r="M1027" s="17">
        <v>0.41833900000000002</v>
      </c>
      <c r="N1027" s="18">
        <v>0.51047100000000001</v>
      </c>
      <c r="O1027" s="19">
        <v>5.1049999999999999E-4</v>
      </c>
      <c r="P1027" s="20">
        <v>1.1901919999999999</v>
      </c>
      <c r="Q1027" s="21">
        <v>0.96779999999999999</v>
      </c>
      <c r="R1027" s="22">
        <v>0.41949999999999998</v>
      </c>
      <c r="S1027" s="23">
        <v>0.49790000000000001</v>
      </c>
      <c r="T1027" s="24"/>
    </row>
    <row r="1028" spans="1:20" x14ac:dyDescent="0.25">
      <c r="A1028" s="11">
        <v>41827</v>
      </c>
      <c r="B1028" t="s">
        <v>512</v>
      </c>
      <c r="C1028" t="s">
        <v>21</v>
      </c>
      <c r="D1028">
        <v>1</v>
      </c>
      <c r="E1028">
        <v>1.5</v>
      </c>
      <c r="F1028">
        <v>30</v>
      </c>
      <c r="H1028">
        <v>13.6</v>
      </c>
      <c r="I1028">
        <v>8169</v>
      </c>
      <c r="J1028" t="s">
        <v>36</v>
      </c>
      <c r="K1028" s="15">
        <v>1.8145450000000001</v>
      </c>
      <c r="L1028" s="16">
        <v>878.02959999999996</v>
      </c>
      <c r="M1028" s="17">
        <v>0.49050199999999999</v>
      </c>
      <c r="N1028" s="18">
        <v>0.51047100000000001</v>
      </c>
      <c r="O1028" s="19">
        <v>5.1049999999999999E-4</v>
      </c>
      <c r="P1028" s="20">
        <v>1.1901919999999999</v>
      </c>
      <c r="Q1028" s="21">
        <v>0.92630000000000001</v>
      </c>
      <c r="R1028" s="22">
        <v>0.44819999999999999</v>
      </c>
      <c r="S1028" s="23">
        <v>0.58379999999999999</v>
      </c>
      <c r="T1028" s="24"/>
    </row>
    <row r="1029" spans="1:20" x14ac:dyDescent="0.25">
      <c r="A1029" s="11">
        <v>41827</v>
      </c>
      <c r="B1029" t="s">
        <v>512</v>
      </c>
      <c r="C1029" t="s">
        <v>21</v>
      </c>
      <c r="D1029">
        <v>1</v>
      </c>
      <c r="E1029">
        <v>1.5</v>
      </c>
      <c r="F1029">
        <v>45</v>
      </c>
      <c r="H1029">
        <v>14.1</v>
      </c>
      <c r="I1029">
        <v>8169</v>
      </c>
      <c r="J1029" t="s">
        <v>37</v>
      </c>
      <c r="K1029" s="15">
        <v>1.587086</v>
      </c>
      <c r="L1029" s="16">
        <v>844.25139999999999</v>
      </c>
      <c r="M1029" s="17">
        <v>0.40721099999999999</v>
      </c>
      <c r="N1029" s="18">
        <v>0.50958000000000003</v>
      </c>
      <c r="O1029" s="19">
        <v>5.0960000000000003E-4</v>
      </c>
      <c r="P1029" s="20">
        <v>1.1881159999999999</v>
      </c>
      <c r="Q1029" s="21">
        <v>0.80869999999999997</v>
      </c>
      <c r="R1029" s="22">
        <v>0.43020000000000003</v>
      </c>
      <c r="S1029" s="23">
        <v>0.48380000000000001</v>
      </c>
      <c r="T1029" s="24"/>
    </row>
    <row r="1030" spans="1:20" x14ac:dyDescent="0.25">
      <c r="A1030" s="11">
        <v>41827</v>
      </c>
      <c r="B1030" t="s">
        <v>512</v>
      </c>
      <c r="C1030" t="s">
        <v>21</v>
      </c>
      <c r="D1030">
        <v>1</v>
      </c>
      <c r="E1030">
        <v>1.6</v>
      </c>
      <c r="F1030">
        <v>0</v>
      </c>
      <c r="G1030">
        <v>17.2</v>
      </c>
      <c r="H1030">
        <v>15.6</v>
      </c>
      <c r="I1030">
        <v>8170</v>
      </c>
      <c r="J1030" t="s">
        <v>161</v>
      </c>
      <c r="K1030" s="15">
        <v>1.7827139999999999</v>
      </c>
      <c r="L1030" s="16">
        <v>423.80239999999998</v>
      </c>
      <c r="M1030" s="17">
        <v>0.76975099999999996</v>
      </c>
      <c r="N1030" s="18">
        <v>0.50681900000000002</v>
      </c>
      <c r="O1030" s="19">
        <v>5.0679999999999996E-4</v>
      </c>
      <c r="P1030" s="20">
        <v>1.1816770000000001</v>
      </c>
      <c r="Q1030" s="21">
        <v>0.90349999999999997</v>
      </c>
      <c r="R1030" s="22">
        <v>0.21479999999999999</v>
      </c>
      <c r="S1030" s="23">
        <v>0.90959999999999996</v>
      </c>
      <c r="T1030" s="24" t="s">
        <v>3071</v>
      </c>
    </row>
    <row r="1031" spans="1:20" x14ac:dyDescent="0.25">
      <c r="A1031" s="11">
        <v>41827</v>
      </c>
      <c r="B1031" t="s">
        <v>512</v>
      </c>
      <c r="C1031" t="s">
        <v>21</v>
      </c>
      <c r="D1031">
        <v>1</v>
      </c>
      <c r="E1031">
        <v>1.6</v>
      </c>
      <c r="F1031">
        <v>15</v>
      </c>
      <c r="H1031">
        <v>13.6</v>
      </c>
      <c r="I1031">
        <v>8170</v>
      </c>
      <c r="J1031" t="s">
        <v>38</v>
      </c>
      <c r="K1031" s="15">
        <v>1.719195</v>
      </c>
      <c r="L1031" s="16">
        <v>516.32330000000002</v>
      </c>
      <c r="M1031" s="17">
        <v>0.33398099999999997</v>
      </c>
      <c r="N1031" s="18">
        <v>0.51036000000000004</v>
      </c>
      <c r="O1031" s="19">
        <v>5.1040000000000005E-4</v>
      </c>
      <c r="P1031" s="20">
        <v>1.189934</v>
      </c>
      <c r="Q1031" s="21">
        <v>0.87739999999999996</v>
      </c>
      <c r="R1031" s="22">
        <v>0.26350000000000001</v>
      </c>
      <c r="S1031" s="23">
        <v>0.39739999999999998</v>
      </c>
      <c r="T1031" s="24"/>
    </row>
    <row r="1032" spans="1:20" x14ac:dyDescent="0.25">
      <c r="A1032" s="11">
        <v>41827</v>
      </c>
      <c r="B1032" t="s">
        <v>512</v>
      </c>
      <c r="C1032" t="s">
        <v>21</v>
      </c>
      <c r="D1032">
        <v>1</v>
      </c>
      <c r="E1032">
        <v>1.6</v>
      </c>
      <c r="F1032">
        <v>30</v>
      </c>
      <c r="H1032">
        <v>13.1</v>
      </c>
      <c r="I1032">
        <v>8170</v>
      </c>
      <c r="J1032" t="s">
        <v>39</v>
      </c>
      <c r="K1032" s="15">
        <v>1.7183219999999999</v>
      </c>
      <c r="L1032" s="16">
        <v>625.21990000000005</v>
      </c>
      <c r="M1032" s="17">
        <v>0.41620299999999999</v>
      </c>
      <c r="N1032" s="18">
        <v>0.51125399999999999</v>
      </c>
      <c r="O1032" s="19">
        <v>5.1130000000000001E-4</v>
      </c>
      <c r="P1032" s="20">
        <v>1.1920170000000001</v>
      </c>
      <c r="Q1032" s="21">
        <v>0.87849999999999995</v>
      </c>
      <c r="R1032" s="22">
        <v>0.3196</v>
      </c>
      <c r="S1032" s="23">
        <v>0.49609999999999999</v>
      </c>
      <c r="T1032" s="24"/>
    </row>
    <row r="1033" spans="1:20" x14ac:dyDescent="0.25">
      <c r="A1033" s="11">
        <v>41827</v>
      </c>
      <c r="B1033" t="s">
        <v>512</v>
      </c>
      <c r="C1033" t="s">
        <v>21</v>
      </c>
      <c r="D1033">
        <v>1</v>
      </c>
      <c r="E1033">
        <v>1.6</v>
      </c>
      <c r="F1033">
        <v>45</v>
      </c>
      <c r="H1033">
        <v>13.1</v>
      </c>
      <c r="I1033">
        <v>8170</v>
      </c>
      <c r="J1033" t="s">
        <v>40</v>
      </c>
      <c r="K1033" s="15">
        <v>1.641907</v>
      </c>
      <c r="L1033" s="16">
        <v>701.15359999999998</v>
      </c>
      <c r="M1033" s="17">
        <v>0.34220800000000001</v>
      </c>
      <c r="N1033" s="18">
        <v>0.51125399999999999</v>
      </c>
      <c r="O1033" s="19">
        <v>5.1130000000000001E-4</v>
      </c>
      <c r="P1033" s="20">
        <v>1.1920170000000001</v>
      </c>
      <c r="Q1033" s="21">
        <v>0.83940000000000003</v>
      </c>
      <c r="R1033" s="22">
        <v>0.35849999999999999</v>
      </c>
      <c r="S1033" s="23">
        <v>0.40789999999999998</v>
      </c>
      <c r="T1033" s="24"/>
    </row>
    <row r="1034" spans="1:20" x14ac:dyDescent="0.25">
      <c r="A1034" s="11">
        <v>41827</v>
      </c>
      <c r="B1034" t="s">
        <v>512</v>
      </c>
      <c r="C1034" t="s">
        <v>21</v>
      </c>
      <c r="D1034">
        <v>1</v>
      </c>
      <c r="E1034">
        <v>1.7</v>
      </c>
      <c r="F1034">
        <v>0</v>
      </c>
      <c r="G1034">
        <v>16</v>
      </c>
      <c r="H1034">
        <v>16.100000000000001</v>
      </c>
      <c r="I1034">
        <v>8171</v>
      </c>
      <c r="J1034" t="s">
        <v>162</v>
      </c>
      <c r="K1034" s="15">
        <v>1.8732150000000001</v>
      </c>
      <c r="L1034" s="16">
        <v>597.35130000000004</v>
      </c>
      <c r="M1034" s="17">
        <v>0.37004100000000001</v>
      </c>
      <c r="N1034" s="18">
        <v>0.50594499999999998</v>
      </c>
      <c r="O1034" s="19">
        <v>5.0589999999999999E-4</v>
      </c>
      <c r="P1034" s="20">
        <v>1.1796390000000001</v>
      </c>
      <c r="Q1034" s="21">
        <v>0.94769999999999999</v>
      </c>
      <c r="R1034" s="22">
        <v>0.30220000000000002</v>
      </c>
      <c r="S1034" s="23">
        <v>0.4365</v>
      </c>
      <c r="T1034" s="24"/>
    </row>
    <row r="1035" spans="1:20" x14ac:dyDescent="0.25">
      <c r="A1035" s="11">
        <v>41827</v>
      </c>
      <c r="B1035" t="s">
        <v>512</v>
      </c>
      <c r="C1035" t="s">
        <v>21</v>
      </c>
      <c r="D1035">
        <v>1</v>
      </c>
      <c r="E1035">
        <v>1.7</v>
      </c>
      <c r="F1035">
        <v>15</v>
      </c>
      <c r="H1035">
        <v>13.6</v>
      </c>
      <c r="I1035">
        <v>8171</v>
      </c>
      <c r="J1035" t="s">
        <v>41</v>
      </c>
      <c r="K1035" s="15">
        <v>1.8804810000000001</v>
      </c>
      <c r="L1035" s="16">
        <v>687.02340000000004</v>
      </c>
      <c r="M1035" s="17">
        <v>0.322376</v>
      </c>
      <c r="N1035" s="18">
        <v>0.51036599999999999</v>
      </c>
      <c r="O1035" s="19">
        <v>5.1040000000000005E-4</v>
      </c>
      <c r="P1035" s="20">
        <v>1.1899470000000001</v>
      </c>
      <c r="Q1035" s="21">
        <v>0.9597</v>
      </c>
      <c r="R1035" s="22">
        <v>0.35060000000000002</v>
      </c>
      <c r="S1035" s="23">
        <v>0.3836</v>
      </c>
      <c r="T1035" s="24"/>
    </row>
    <row r="1036" spans="1:20" x14ac:dyDescent="0.25">
      <c r="A1036" s="11">
        <v>41827</v>
      </c>
      <c r="B1036" t="s">
        <v>512</v>
      </c>
      <c r="C1036" t="s">
        <v>21</v>
      </c>
      <c r="D1036">
        <v>1</v>
      </c>
      <c r="E1036">
        <v>1.7</v>
      </c>
      <c r="F1036">
        <v>30</v>
      </c>
      <c r="H1036">
        <v>13.1</v>
      </c>
      <c r="I1036">
        <v>8171</v>
      </c>
      <c r="J1036" t="s">
        <v>42</v>
      </c>
      <c r="K1036" s="15">
        <v>1.842937</v>
      </c>
      <c r="L1036" s="16">
        <v>748.65530000000001</v>
      </c>
      <c r="M1036" s="17">
        <v>0.45865800000000001</v>
      </c>
      <c r="N1036" s="18">
        <v>0.51126099999999997</v>
      </c>
      <c r="O1036" s="19">
        <v>5.1130000000000001E-4</v>
      </c>
      <c r="P1036" s="20">
        <v>1.192034</v>
      </c>
      <c r="Q1036" s="21">
        <v>0.94220000000000004</v>
      </c>
      <c r="R1036" s="22">
        <v>0.38279999999999997</v>
      </c>
      <c r="S1036" s="23">
        <v>0.54669999999999996</v>
      </c>
      <c r="T1036" s="24"/>
    </row>
    <row r="1037" spans="1:20" x14ac:dyDescent="0.25">
      <c r="A1037" s="11">
        <v>41827</v>
      </c>
      <c r="B1037" t="s">
        <v>512</v>
      </c>
      <c r="C1037" t="s">
        <v>21</v>
      </c>
      <c r="D1037">
        <v>1</v>
      </c>
      <c r="E1037">
        <v>1.7</v>
      </c>
      <c r="F1037">
        <v>45</v>
      </c>
      <c r="H1037">
        <v>13.1</v>
      </c>
      <c r="I1037">
        <v>8171</v>
      </c>
      <c r="J1037" t="s">
        <v>43</v>
      </c>
      <c r="K1037" s="15">
        <v>1.8218909999999999</v>
      </c>
      <c r="L1037" s="16">
        <v>833.13409999999999</v>
      </c>
      <c r="M1037" s="17">
        <v>0.40001399999999998</v>
      </c>
      <c r="N1037" s="18">
        <v>0.51126099999999997</v>
      </c>
      <c r="O1037" s="19">
        <v>5.1130000000000001E-4</v>
      </c>
      <c r="P1037" s="20">
        <v>1.192034</v>
      </c>
      <c r="Q1037" s="21">
        <v>0.93149999999999999</v>
      </c>
      <c r="R1037" s="22">
        <v>0.4259</v>
      </c>
      <c r="S1037" s="23">
        <v>0.4768</v>
      </c>
      <c r="T1037" s="24"/>
    </row>
    <row r="1038" spans="1:20" x14ac:dyDescent="0.25">
      <c r="A1038" s="11">
        <v>41827</v>
      </c>
      <c r="B1038" t="s">
        <v>195</v>
      </c>
      <c r="C1038" t="s">
        <v>45</v>
      </c>
      <c r="D1038">
        <v>2</v>
      </c>
      <c r="E1038">
        <v>2</v>
      </c>
      <c r="F1038">
        <v>0</v>
      </c>
      <c r="G1038">
        <v>16.399999999999999</v>
      </c>
      <c r="H1038">
        <v>17.100000000000001</v>
      </c>
      <c r="I1038">
        <v>8172</v>
      </c>
      <c r="J1038" t="s">
        <v>163</v>
      </c>
      <c r="K1038" s="15">
        <v>1.884328</v>
      </c>
      <c r="L1038" s="16">
        <v>416.27710000000002</v>
      </c>
      <c r="M1038" s="17">
        <v>0.35602600000000001</v>
      </c>
      <c r="N1038" s="18">
        <v>0.50422599999999995</v>
      </c>
      <c r="O1038" s="19">
        <v>5.042E-4</v>
      </c>
      <c r="P1038" s="20">
        <v>1.175632</v>
      </c>
      <c r="Q1038" s="21">
        <v>0.95009999999999994</v>
      </c>
      <c r="R1038" s="22">
        <v>0.2099</v>
      </c>
      <c r="S1038" s="23">
        <v>0.41860000000000003</v>
      </c>
      <c r="T1038" s="24"/>
    </row>
    <row r="1039" spans="1:20" x14ac:dyDescent="0.25">
      <c r="A1039" s="11">
        <v>41827</v>
      </c>
      <c r="B1039" t="s">
        <v>195</v>
      </c>
      <c r="C1039" t="s">
        <v>45</v>
      </c>
      <c r="D1039">
        <v>2</v>
      </c>
      <c r="E1039">
        <v>2</v>
      </c>
      <c r="F1039">
        <v>15</v>
      </c>
      <c r="H1039">
        <v>13.1</v>
      </c>
      <c r="I1039">
        <v>8172</v>
      </c>
      <c r="J1039" t="s">
        <v>46</v>
      </c>
      <c r="K1039" s="15">
        <v>1.8476360000000001</v>
      </c>
      <c r="L1039" s="16">
        <v>490.09339999999997</v>
      </c>
      <c r="M1039" s="17">
        <v>0.40392600000000001</v>
      </c>
      <c r="N1039" s="18">
        <v>0.51128399999999996</v>
      </c>
      <c r="O1039" s="19">
        <v>5.1130000000000001E-4</v>
      </c>
      <c r="P1039" s="20">
        <v>1.192088</v>
      </c>
      <c r="Q1039" s="21">
        <v>0.94469999999999998</v>
      </c>
      <c r="R1039" s="22">
        <v>0.25059999999999999</v>
      </c>
      <c r="S1039" s="23">
        <v>0.48149999999999998</v>
      </c>
      <c r="T1039" s="24"/>
    </row>
    <row r="1040" spans="1:20" x14ac:dyDescent="0.25">
      <c r="A1040" s="11">
        <v>41827</v>
      </c>
      <c r="B1040" t="s">
        <v>195</v>
      </c>
      <c r="C1040" t="s">
        <v>45</v>
      </c>
      <c r="D1040">
        <v>2</v>
      </c>
      <c r="E1040">
        <v>2</v>
      </c>
      <c r="F1040">
        <v>30</v>
      </c>
      <c r="H1040">
        <v>12.1</v>
      </c>
      <c r="I1040">
        <v>8172</v>
      </c>
      <c r="J1040" t="s">
        <v>47</v>
      </c>
      <c r="K1040" s="15">
        <v>1.9217470000000001</v>
      </c>
      <c r="L1040" s="16">
        <v>584.59090000000003</v>
      </c>
      <c r="M1040" s="17">
        <v>0.39487699999999998</v>
      </c>
      <c r="N1040" s="18">
        <v>0.51308200000000004</v>
      </c>
      <c r="O1040" s="19">
        <v>5.1309999999999995E-4</v>
      </c>
      <c r="P1040" s="20">
        <v>1.1962790000000001</v>
      </c>
      <c r="Q1040" s="21">
        <v>0.98599999999999999</v>
      </c>
      <c r="R1040" s="22">
        <v>0.2999</v>
      </c>
      <c r="S1040" s="23">
        <v>0.47239999999999999</v>
      </c>
      <c r="T1040" s="24"/>
    </row>
    <row r="1041" spans="1:20" x14ac:dyDescent="0.25">
      <c r="A1041" s="11">
        <v>41827</v>
      </c>
      <c r="B1041" t="s">
        <v>195</v>
      </c>
      <c r="C1041" t="s">
        <v>45</v>
      </c>
      <c r="D1041">
        <v>2</v>
      </c>
      <c r="E1041">
        <v>2</v>
      </c>
      <c r="F1041">
        <v>45</v>
      </c>
      <c r="H1041">
        <v>12.1</v>
      </c>
      <c r="I1041">
        <v>8172</v>
      </c>
      <c r="J1041" t="s">
        <v>48</v>
      </c>
      <c r="K1041" s="15">
        <v>1.7929029999999999</v>
      </c>
      <c r="L1041" s="16">
        <v>615.6087</v>
      </c>
      <c r="M1041" s="17">
        <v>0.38962999999999998</v>
      </c>
      <c r="N1041" s="18">
        <v>0.51308200000000004</v>
      </c>
      <c r="O1041" s="19">
        <v>5.1309999999999995E-4</v>
      </c>
      <c r="P1041" s="20">
        <v>1.1962790000000001</v>
      </c>
      <c r="Q1041" s="21">
        <v>0.91990000000000005</v>
      </c>
      <c r="R1041" s="22">
        <v>0.31590000000000001</v>
      </c>
      <c r="S1041" s="23">
        <v>0.46610000000000001</v>
      </c>
      <c r="T1041" s="24"/>
    </row>
    <row r="1042" spans="1:20" x14ac:dyDescent="0.25">
      <c r="A1042" s="11">
        <v>41827</v>
      </c>
      <c r="B1042" t="s">
        <v>195</v>
      </c>
      <c r="C1042" t="s">
        <v>45</v>
      </c>
      <c r="D1042">
        <v>2</v>
      </c>
      <c r="E1042">
        <v>2.1</v>
      </c>
      <c r="F1042">
        <v>0</v>
      </c>
      <c r="G1042">
        <v>16.2</v>
      </c>
      <c r="H1042">
        <v>19.100000000000001</v>
      </c>
      <c r="I1042">
        <v>8173</v>
      </c>
      <c r="J1042" t="s">
        <v>164</v>
      </c>
      <c r="K1042" s="15">
        <v>1.875953</v>
      </c>
      <c r="L1042" s="16">
        <v>432.08870000000002</v>
      </c>
      <c r="M1042" s="17">
        <v>0.417375</v>
      </c>
      <c r="N1042" s="18">
        <v>0.50077199999999999</v>
      </c>
      <c r="O1042" s="19">
        <v>5.0080000000000003E-4</v>
      </c>
      <c r="P1042" s="20">
        <v>1.1675789999999999</v>
      </c>
      <c r="Q1042" s="21">
        <v>0.93940000000000001</v>
      </c>
      <c r="R1042" s="22">
        <v>0.21640000000000001</v>
      </c>
      <c r="S1042" s="23">
        <v>0.48730000000000001</v>
      </c>
      <c r="T1042" s="24"/>
    </row>
    <row r="1043" spans="1:20" x14ac:dyDescent="0.25">
      <c r="A1043" s="11">
        <v>41827</v>
      </c>
      <c r="B1043" t="s">
        <v>195</v>
      </c>
      <c r="C1043" t="s">
        <v>45</v>
      </c>
      <c r="D1043">
        <v>2</v>
      </c>
      <c r="E1043">
        <v>2.1</v>
      </c>
      <c r="F1043">
        <v>15</v>
      </c>
      <c r="H1043">
        <v>14.6</v>
      </c>
      <c r="I1043">
        <v>8173</v>
      </c>
      <c r="J1043" t="s">
        <v>49</v>
      </c>
      <c r="K1043" s="15">
        <v>1.8703129999999999</v>
      </c>
      <c r="L1043" s="16">
        <v>529.95399999999995</v>
      </c>
      <c r="M1043" s="17">
        <v>0.41910700000000001</v>
      </c>
      <c r="N1043" s="18">
        <v>0.50861400000000001</v>
      </c>
      <c r="O1043" s="19">
        <v>5.086E-4</v>
      </c>
      <c r="P1043" s="20">
        <v>1.1858610000000001</v>
      </c>
      <c r="Q1043" s="21">
        <v>0.95130000000000003</v>
      </c>
      <c r="R1043" s="22">
        <v>0.26950000000000002</v>
      </c>
      <c r="S1043" s="23">
        <v>0.497</v>
      </c>
      <c r="T1043" s="24"/>
    </row>
    <row r="1044" spans="1:20" x14ac:dyDescent="0.25">
      <c r="A1044" s="11">
        <v>41827</v>
      </c>
      <c r="B1044" t="s">
        <v>195</v>
      </c>
      <c r="C1044" t="s">
        <v>45</v>
      </c>
      <c r="D1044">
        <v>2</v>
      </c>
      <c r="E1044">
        <v>2.1</v>
      </c>
      <c r="F1044">
        <v>30</v>
      </c>
      <c r="H1044">
        <v>13.6</v>
      </c>
      <c r="I1044">
        <v>8173</v>
      </c>
      <c r="J1044" t="s">
        <v>50</v>
      </c>
      <c r="K1044" s="15">
        <v>1.7681800000000001</v>
      </c>
      <c r="L1044" s="16">
        <v>584.12670000000003</v>
      </c>
      <c r="M1044" s="17">
        <v>0.75150300000000003</v>
      </c>
      <c r="N1044" s="18">
        <v>0.51039100000000004</v>
      </c>
      <c r="O1044" s="19">
        <v>5.1040000000000005E-4</v>
      </c>
      <c r="P1044" s="20">
        <v>1.190005</v>
      </c>
      <c r="Q1044" s="21">
        <v>0.90249999999999997</v>
      </c>
      <c r="R1044" s="22">
        <v>0.29809999999999998</v>
      </c>
      <c r="S1044" s="23">
        <v>0.89429999999999998</v>
      </c>
      <c r="T1044" s="24" t="s">
        <v>3068</v>
      </c>
    </row>
    <row r="1045" spans="1:20" x14ac:dyDescent="0.25">
      <c r="A1045" s="11">
        <v>41827</v>
      </c>
      <c r="B1045" t="s">
        <v>195</v>
      </c>
      <c r="C1045" t="s">
        <v>45</v>
      </c>
      <c r="D1045">
        <v>2</v>
      </c>
      <c r="E1045">
        <v>2.1</v>
      </c>
      <c r="F1045">
        <v>45</v>
      </c>
      <c r="H1045">
        <v>13.6</v>
      </c>
      <c r="I1045">
        <v>8173</v>
      </c>
      <c r="J1045" t="s">
        <v>51</v>
      </c>
      <c r="K1045" s="15">
        <v>1.7540230000000001</v>
      </c>
      <c r="L1045" s="16">
        <v>681.69479999999999</v>
      </c>
      <c r="M1045" s="17">
        <v>0.37965700000000002</v>
      </c>
      <c r="N1045" s="18">
        <v>0.51039100000000004</v>
      </c>
      <c r="O1045" s="19">
        <v>5.1040000000000005E-4</v>
      </c>
      <c r="P1045" s="20">
        <v>1.190005</v>
      </c>
      <c r="Q1045" s="21">
        <v>0.8952</v>
      </c>
      <c r="R1045" s="22">
        <v>0.34789999999999999</v>
      </c>
      <c r="S1045" s="23">
        <v>0.45179999999999998</v>
      </c>
      <c r="T1045" s="24"/>
    </row>
    <row r="1046" spans="1:20" x14ac:dyDescent="0.25">
      <c r="A1046" s="11">
        <v>41827</v>
      </c>
      <c r="B1046" t="s">
        <v>195</v>
      </c>
      <c r="C1046" t="s">
        <v>45</v>
      </c>
      <c r="D1046">
        <v>2</v>
      </c>
      <c r="E1046">
        <v>2.2000000000000002</v>
      </c>
      <c r="F1046">
        <v>0</v>
      </c>
      <c r="G1046">
        <v>15</v>
      </c>
      <c r="H1046">
        <v>20.100000000000001</v>
      </c>
      <c r="I1046">
        <v>8174</v>
      </c>
      <c r="J1046" t="s">
        <v>165</v>
      </c>
      <c r="K1046" s="15">
        <v>1.8758760000000001</v>
      </c>
      <c r="L1046" s="16">
        <v>422.30919999999998</v>
      </c>
      <c r="M1046" s="17">
        <v>0.42643599999999998</v>
      </c>
      <c r="N1046" s="18">
        <v>0.49910700000000002</v>
      </c>
      <c r="O1046" s="19">
        <v>4.9910000000000004E-4</v>
      </c>
      <c r="P1046" s="20">
        <v>1.163697</v>
      </c>
      <c r="Q1046" s="21">
        <v>0.93630000000000002</v>
      </c>
      <c r="R1046" s="22">
        <v>0.21079999999999999</v>
      </c>
      <c r="S1046" s="23">
        <v>0.49619999999999997</v>
      </c>
      <c r="T1046" s="24"/>
    </row>
    <row r="1047" spans="1:20" x14ac:dyDescent="0.25">
      <c r="A1047" s="11">
        <v>41827</v>
      </c>
      <c r="B1047" t="s">
        <v>195</v>
      </c>
      <c r="C1047" t="s">
        <v>45</v>
      </c>
      <c r="D1047">
        <v>2</v>
      </c>
      <c r="E1047">
        <v>2.2000000000000002</v>
      </c>
      <c r="F1047">
        <v>15</v>
      </c>
      <c r="H1047">
        <v>13.6</v>
      </c>
      <c r="I1047">
        <v>8174</v>
      </c>
      <c r="J1047" t="s">
        <v>52</v>
      </c>
      <c r="K1047" s="15">
        <v>1.8722510000000001</v>
      </c>
      <c r="L1047" s="16">
        <v>505.26150000000001</v>
      </c>
      <c r="M1047" s="17">
        <v>0.52330200000000004</v>
      </c>
      <c r="N1047" s="18">
        <v>0.51045099999999999</v>
      </c>
      <c r="O1047" s="19">
        <v>5.1049999999999999E-4</v>
      </c>
      <c r="P1047" s="20">
        <v>1.1901459999999999</v>
      </c>
      <c r="Q1047" s="21">
        <v>0.95569999999999999</v>
      </c>
      <c r="R1047" s="22">
        <v>0.25790000000000002</v>
      </c>
      <c r="S1047" s="23">
        <v>0.62280000000000002</v>
      </c>
      <c r="T1047" s="24"/>
    </row>
    <row r="1048" spans="1:20" x14ac:dyDescent="0.25">
      <c r="A1048" s="11">
        <v>41827</v>
      </c>
      <c r="B1048" t="s">
        <v>195</v>
      </c>
      <c r="C1048" t="s">
        <v>45</v>
      </c>
      <c r="D1048">
        <v>2</v>
      </c>
      <c r="E1048">
        <v>2.2000000000000002</v>
      </c>
      <c r="F1048">
        <v>30</v>
      </c>
      <c r="H1048">
        <v>13.6</v>
      </c>
      <c r="I1048">
        <v>8174</v>
      </c>
      <c r="J1048" t="s">
        <v>53</v>
      </c>
      <c r="K1048" s="15">
        <v>1.7857430000000001</v>
      </c>
      <c r="L1048" s="16">
        <v>563.85059999999999</v>
      </c>
      <c r="M1048" s="17">
        <v>0.33251199999999997</v>
      </c>
      <c r="N1048" s="18">
        <v>0.51045099999999999</v>
      </c>
      <c r="O1048" s="19">
        <v>5.1049999999999999E-4</v>
      </c>
      <c r="P1048" s="20">
        <v>1.1901459999999999</v>
      </c>
      <c r="Q1048" s="21">
        <v>0.91149999999999998</v>
      </c>
      <c r="R1048" s="22">
        <v>0.2878</v>
      </c>
      <c r="S1048" s="23">
        <v>0.3957</v>
      </c>
      <c r="T1048" s="24"/>
    </row>
    <row r="1049" spans="1:20" x14ac:dyDescent="0.25">
      <c r="A1049" s="11">
        <v>41827</v>
      </c>
      <c r="B1049" t="s">
        <v>195</v>
      </c>
      <c r="C1049" t="s">
        <v>45</v>
      </c>
      <c r="D1049">
        <v>2</v>
      </c>
      <c r="E1049">
        <v>2.2000000000000002</v>
      </c>
      <c r="F1049">
        <v>45</v>
      </c>
      <c r="H1049">
        <v>13.1</v>
      </c>
      <c r="I1049">
        <v>8174</v>
      </c>
      <c r="J1049" t="s">
        <v>54</v>
      </c>
      <c r="K1049" s="15">
        <v>1.6951449999999999</v>
      </c>
      <c r="L1049" s="16">
        <v>606.3261</v>
      </c>
      <c r="M1049" s="17">
        <v>0.37338700000000002</v>
      </c>
      <c r="N1049" s="18">
        <v>0.51134599999999997</v>
      </c>
      <c r="O1049" s="19">
        <v>5.1130000000000001E-4</v>
      </c>
      <c r="P1049" s="20">
        <v>1.1922330000000001</v>
      </c>
      <c r="Q1049" s="21">
        <v>0.86680000000000001</v>
      </c>
      <c r="R1049" s="22">
        <v>0.31</v>
      </c>
      <c r="S1049" s="23">
        <v>0.44519999999999998</v>
      </c>
      <c r="T1049" s="24"/>
    </row>
    <row r="1050" spans="1:20" x14ac:dyDescent="0.25">
      <c r="A1050" s="11">
        <v>41827</v>
      </c>
      <c r="B1050" t="s">
        <v>195</v>
      </c>
      <c r="C1050" t="s">
        <v>45</v>
      </c>
      <c r="D1050">
        <v>2</v>
      </c>
      <c r="E1050">
        <v>2.2999999999999998</v>
      </c>
      <c r="F1050">
        <v>0</v>
      </c>
      <c r="G1050">
        <v>16.5</v>
      </c>
      <c r="H1050">
        <v>13.6</v>
      </c>
      <c r="I1050">
        <v>8175</v>
      </c>
      <c r="J1050" t="s">
        <v>55</v>
      </c>
      <c r="K1050" s="15">
        <v>1.9715879999999999</v>
      </c>
      <c r="L1050" s="16">
        <v>445.90769999999998</v>
      </c>
      <c r="M1050" s="17">
        <v>0.38004500000000002</v>
      </c>
      <c r="N1050" s="18">
        <v>0.510405</v>
      </c>
      <c r="O1050" s="19">
        <v>5.1040000000000005E-4</v>
      </c>
      <c r="P1050" s="20">
        <v>1.1900379999999999</v>
      </c>
      <c r="Q1050" s="21">
        <v>1.0063</v>
      </c>
      <c r="R1050" s="22">
        <v>0.2276</v>
      </c>
      <c r="S1050" s="23">
        <v>0.45229999999999998</v>
      </c>
      <c r="T1050" s="24"/>
    </row>
    <row r="1051" spans="1:20" x14ac:dyDescent="0.25">
      <c r="A1051" s="11">
        <v>41827</v>
      </c>
      <c r="B1051" t="s">
        <v>195</v>
      </c>
      <c r="C1051" t="s">
        <v>45</v>
      </c>
      <c r="D1051">
        <v>2</v>
      </c>
      <c r="E1051">
        <v>2.2999999999999998</v>
      </c>
      <c r="F1051">
        <v>15</v>
      </c>
      <c r="H1051">
        <v>12.6</v>
      </c>
      <c r="I1051">
        <v>8175</v>
      </c>
      <c r="J1051" t="s">
        <v>56</v>
      </c>
      <c r="K1051" s="15">
        <v>1.823126</v>
      </c>
      <c r="L1051" s="16">
        <v>491.221</v>
      </c>
      <c r="M1051" s="17">
        <v>0.35802200000000001</v>
      </c>
      <c r="N1051" s="18">
        <v>0.51219800000000004</v>
      </c>
      <c r="O1051" s="19">
        <v>5.1219999999999998E-4</v>
      </c>
      <c r="P1051" s="20">
        <v>1.1942189999999999</v>
      </c>
      <c r="Q1051" s="21">
        <v>0.93379999999999996</v>
      </c>
      <c r="R1051" s="22">
        <v>0.25159999999999999</v>
      </c>
      <c r="S1051" s="23">
        <v>0.42759999999999998</v>
      </c>
      <c r="T1051" s="24"/>
    </row>
    <row r="1052" spans="1:20" x14ac:dyDescent="0.25">
      <c r="A1052" s="11">
        <v>41827</v>
      </c>
      <c r="B1052" t="s">
        <v>195</v>
      </c>
      <c r="C1052" t="s">
        <v>45</v>
      </c>
      <c r="D1052">
        <v>2</v>
      </c>
      <c r="E1052">
        <v>2.2999999999999998</v>
      </c>
      <c r="F1052">
        <v>30</v>
      </c>
      <c r="H1052">
        <v>12.6</v>
      </c>
      <c r="I1052">
        <v>8175</v>
      </c>
      <c r="J1052" t="s">
        <v>57</v>
      </c>
      <c r="K1052" s="15">
        <v>1.8663540000000001</v>
      </c>
      <c r="L1052" s="16">
        <v>567.84439999999995</v>
      </c>
      <c r="M1052" s="17">
        <v>0.39801700000000001</v>
      </c>
      <c r="N1052" s="18">
        <v>0.51219800000000004</v>
      </c>
      <c r="O1052" s="19">
        <v>5.1219999999999998E-4</v>
      </c>
      <c r="P1052" s="20">
        <v>1.1942189999999999</v>
      </c>
      <c r="Q1052" s="21">
        <v>0.95589999999999997</v>
      </c>
      <c r="R1052" s="22">
        <v>0.2908</v>
      </c>
      <c r="S1052" s="23">
        <v>0.4753</v>
      </c>
      <c r="T1052" s="24"/>
    </row>
    <row r="1053" spans="1:20" x14ac:dyDescent="0.25">
      <c r="A1053" s="11">
        <v>41827</v>
      </c>
      <c r="B1053" t="s">
        <v>195</v>
      </c>
      <c r="C1053" t="s">
        <v>45</v>
      </c>
      <c r="D1053">
        <v>2</v>
      </c>
      <c r="E1053">
        <v>2.2999999999999998</v>
      </c>
      <c r="F1053">
        <v>45</v>
      </c>
      <c r="H1053">
        <v>12.6</v>
      </c>
      <c r="I1053">
        <v>8175</v>
      </c>
      <c r="J1053" t="s">
        <v>58</v>
      </c>
      <c r="K1053" s="15">
        <v>1.783566</v>
      </c>
      <c r="L1053" s="16">
        <v>616.60739999999998</v>
      </c>
      <c r="M1053" s="17">
        <v>0.38403300000000001</v>
      </c>
      <c r="N1053" s="18">
        <v>0.51219800000000004</v>
      </c>
      <c r="O1053" s="19">
        <v>5.1219999999999998E-4</v>
      </c>
      <c r="P1053" s="20">
        <v>1.1942189999999999</v>
      </c>
      <c r="Q1053" s="21">
        <v>0.91349999999999998</v>
      </c>
      <c r="R1053" s="22">
        <v>0.31580000000000003</v>
      </c>
      <c r="S1053" s="23">
        <v>0.45860000000000001</v>
      </c>
      <c r="T1053" s="24"/>
    </row>
    <row r="1054" spans="1:20" x14ac:dyDescent="0.25">
      <c r="A1054" s="11">
        <v>41827</v>
      </c>
      <c r="B1054" t="s">
        <v>195</v>
      </c>
      <c r="C1054" t="s">
        <v>45</v>
      </c>
      <c r="D1054">
        <v>2</v>
      </c>
      <c r="E1054">
        <v>2.5</v>
      </c>
      <c r="F1054">
        <v>0</v>
      </c>
      <c r="G1054">
        <v>16.600000000000001</v>
      </c>
      <c r="H1054">
        <v>20.6</v>
      </c>
      <c r="I1054">
        <v>8176</v>
      </c>
      <c r="J1054" t="s">
        <v>167</v>
      </c>
      <c r="K1054" s="15">
        <v>1.9747969999999999</v>
      </c>
      <c r="L1054" s="16">
        <v>448.89920000000001</v>
      </c>
      <c r="M1054" s="17">
        <v>0.36510900000000002</v>
      </c>
      <c r="N1054" s="18">
        <v>0.49821399999999999</v>
      </c>
      <c r="O1054" s="19">
        <v>4.9819999999999997E-4</v>
      </c>
      <c r="P1054" s="20">
        <v>1.161613</v>
      </c>
      <c r="Q1054" s="21">
        <v>0.9839</v>
      </c>
      <c r="R1054" s="22">
        <v>0.22359999999999999</v>
      </c>
      <c r="S1054" s="23">
        <v>0.42409999999999998</v>
      </c>
      <c r="T1054" s="24" t="s">
        <v>3069</v>
      </c>
    </row>
    <row r="1055" spans="1:20" x14ac:dyDescent="0.25">
      <c r="A1055" s="11">
        <v>41827</v>
      </c>
      <c r="B1055" t="s">
        <v>195</v>
      </c>
      <c r="C1055" t="s">
        <v>45</v>
      </c>
      <c r="D1055">
        <v>2</v>
      </c>
      <c r="E1055">
        <v>2.5</v>
      </c>
      <c r="F1055">
        <v>15</v>
      </c>
      <c r="H1055">
        <v>12.6</v>
      </c>
      <c r="I1055">
        <v>8176</v>
      </c>
      <c r="J1055" t="s">
        <v>59</v>
      </c>
      <c r="K1055" s="15">
        <v>1.84998</v>
      </c>
      <c r="L1055" s="16">
        <v>492.53739999999999</v>
      </c>
      <c r="M1055" s="17">
        <v>0.36828899999999998</v>
      </c>
      <c r="N1055" s="18">
        <v>0.51217900000000005</v>
      </c>
      <c r="O1055" s="19">
        <v>5.1219999999999998E-4</v>
      </c>
      <c r="P1055" s="20">
        <v>1.1941729999999999</v>
      </c>
      <c r="Q1055" s="21">
        <v>0.94750000000000001</v>
      </c>
      <c r="R1055" s="22">
        <v>0.25230000000000002</v>
      </c>
      <c r="S1055" s="23">
        <v>0.43980000000000002</v>
      </c>
      <c r="T1055" s="24" t="s">
        <v>3069</v>
      </c>
    </row>
    <row r="1056" spans="1:20" x14ac:dyDescent="0.25">
      <c r="A1056" s="11">
        <v>41827</v>
      </c>
      <c r="B1056" t="s">
        <v>195</v>
      </c>
      <c r="C1056" t="s">
        <v>45</v>
      </c>
      <c r="D1056">
        <v>2</v>
      </c>
      <c r="E1056">
        <v>2.5</v>
      </c>
      <c r="F1056">
        <v>30</v>
      </c>
      <c r="H1056">
        <v>12.1</v>
      </c>
      <c r="I1056">
        <v>8176</v>
      </c>
      <c r="J1056" t="s">
        <v>60</v>
      </c>
      <c r="K1056" s="15">
        <v>1.8005169999999999</v>
      </c>
      <c r="L1056" s="16">
        <v>548.70209999999997</v>
      </c>
      <c r="M1056" s="17">
        <v>2.2447029999999999</v>
      </c>
      <c r="N1056" s="18">
        <v>0.51307800000000003</v>
      </c>
      <c r="O1056" s="19">
        <v>5.1309999999999995E-4</v>
      </c>
      <c r="P1056" s="20">
        <v>1.1962710000000001</v>
      </c>
      <c r="Q1056" s="21">
        <v>0.92379999999999995</v>
      </c>
      <c r="R1056" s="22">
        <v>0.28149999999999997</v>
      </c>
      <c r="S1056" s="23">
        <v>2.6852999999999998</v>
      </c>
      <c r="T1056" s="24" t="s">
        <v>517</v>
      </c>
    </row>
    <row r="1057" spans="1:20" x14ac:dyDescent="0.25">
      <c r="A1057" s="11">
        <v>41827</v>
      </c>
      <c r="B1057" t="s">
        <v>195</v>
      </c>
      <c r="C1057" t="s">
        <v>45</v>
      </c>
      <c r="D1057">
        <v>2</v>
      </c>
      <c r="E1057">
        <v>2.5</v>
      </c>
      <c r="F1057">
        <v>45</v>
      </c>
      <c r="H1057">
        <v>12.6</v>
      </c>
      <c r="I1057">
        <v>8176</v>
      </c>
      <c r="J1057" t="s">
        <v>61</v>
      </c>
      <c r="K1057" s="15">
        <v>1.7558260000000001</v>
      </c>
      <c r="L1057" s="16">
        <v>584.4778</v>
      </c>
      <c r="M1057" s="17">
        <v>0.56000399999999995</v>
      </c>
      <c r="N1057" s="18">
        <v>0.51217900000000005</v>
      </c>
      <c r="O1057" s="19">
        <v>5.1219999999999998E-4</v>
      </c>
      <c r="P1057" s="20">
        <v>1.1941729999999999</v>
      </c>
      <c r="Q1057" s="21">
        <v>0.89929999999999999</v>
      </c>
      <c r="R1057" s="22">
        <v>0.2994</v>
      </c>
      <c r="S1057" s="23">
        <v>0.66869999999999996</v>
      </c>
      <c r="T1057" s="24" t="s">
        <v>3069</v>
      </c>
    </row>
    <row r="1058" spans="1:20" x14ac:dyDescent="0.25">
      <c r="A1058" s="11">
        <v>41827</v>
      </c>
      <c r="B1058" t="s">
        <v>195</v>
      </c>
      <c r="C1058" t="s">
        <v>45</v>
      </c>
      <c r="D1058">
        <v>2</v>
      </c>
      <c r="E1058">
        <v>2.6</v>
      </c>
      <c r="F1058">
        <v>0</v>
      </c>
      <c r="G1058">
        <v>16.600000000000001</v>
      </c>
      <c r="H1058">
        <v>17.600000000000001</v>
      </c>
      <c r="I1058">
        <v>8177</v>
      </c>
      <c r="J1058" t="s">
        <v>168</v>
      </c>
      <c r="K1058" s="15">
        <v>1.958326</v>
      </c>
      <c r="L1058" s="16">
        <v>439.51049999999998</v>
      </c>
      <c r="M1058" s="17">
        <v>0.331789</v>
      </c>
      <c r="N1058" s="18">
        <v>0.50333000000000006</v>
      </c>
      <c r="O1058" s="19">
        <v>5.0330000000000004E-4</v>
      </c>
      <c r="P1058" s="20">
        <v>1.1735409999999999</v>
      </c>
      <c r="Q1058" s="21">
        <v>0.98570000000000002</v>
      </c>
      <c r="R1058" s="22">
        <v>0.22120000000000001</v>
      </c>
      <c r="S1058" s="23">
        <v>0.38940000000000002</v>
      </c>
      <c r="T1058" s="24" t="s">
        <v>3070</v>
      </c>
    </row>
    <row r="1059" spans="1:20" x14ac:dyDescent="0.25">
      <c r="A1059" s="11">
        <v>41827</v>
      </c>
      <c r="B1059" t="s">
        <v>195</v>
      </c>
      <c r="C1059" t="s">
        <v>45</v>
      </c>
      <c r="D1059">
        <v>2</v>
      </c>
      <c r="E1059">
        <v>2.6</v>
      </c>
      <c r="F1059">
        <v>15</v>
      </c>
      <c r="H1059">
        <v>13.1</v>
      </c>
      <c r="I1059">
        <v>8177</v>
      </c>
      <c r="J1059" t="s">
        <v>62</v>
      </c>
      <c r="K1059" s="15">
        <v>1.9009860000000001</v>
      </c>
      <c r="L1059" s="16">
        <v>505.34050000000002</v>
      </c>
      <c r="M1059" s="17">
        <v>1.4278219999999999</v>
      </c>
      <c r="N1059" s="18">
        <v>0.51126099999999997</v>
      </c>
      <c r="O1059" s="19">
        <v>5.1130000000000001E-4</v>
      </c>
      <c r="P1059" s="20">
        <v>1.192034</v>
      </c>
      <c r="Q1059" s="21">
        <v>0.97189999999999999</v>
      </c>
      <c r="R1059" s="22">
        <v>0.25840000000000002</v>
      </c>
      <c r="S1059" s="23">
        <v>1.702</v>
      </c>
      <c r="T1059" s="24" t="s">
        <v>517</v>
      </c>
    </row>
    <row r="1060" spans="1:20" x14ac:dyDescent="0.25">
      <c r="A1060" s="11">
        <v>41827</v>
      </c>
      <c r="B1060" t="s">
        <v>195</v>
      </c>
      <c r="C1060" t="s">
        <v>45</v>
      </c>
      <c r="D1060">
        <v>2</v>
      </c>
      <c r="E1060">
        <v>2.6</v>
      </c>
      <c r="F1060">
        <v>30</v>
      </c>
      <c r="H1060">
        <v>13.1</v>
      </c>
      <c r="I1060">
        <v>8177</v>
      </c>
      <c r="J1060" t="s">
        <v>63</v>
      </c>
      <c r="K1060" s="15">
        <v>1.809328</v>
      </c>
      <c r="L1060" s="16">
        <v>562.04909999999995</v>
      </c>
      <c r="M1060" s="17">
        <v>1.8306169999999999</v>
      </c>
      <c r="N1060" s="18">
        <v>0.51126099999999997</v>
      </c>
      <c r="O1060" s="19">
        <v>5.1130000000000001E-4</v>
      </c>
      <c r="P1060" s="20">
        <v>1.192034</v>
      </c>
      <c r="Q1060" s="21">
        <v>0.92500000000000004</v>
      </c>
      <c r="R1060" s="22">
        <v>0.28739999999999999</v>
      </c>
      <c r="S1060" s="23">
        <v>2.1821999999999999</v>
      </c>
      <c r="T1060" s="24" t="s">
        <v>517</v>
      </c>
    </row>
    <row r="1061" spans="1:20" x14ac:dyDescent="0.25">
      <c r="A1061" s="11">
        <v>41827</v>
      </c>
      <c r="B1061" t="s">
        <v>195</v>
      </c>
      <c r="C1061" t="s">
        <v>45</v>
      </c>
      <c r="D1061">
        <v>2</v>
      </c>
      <c r="E1061">
        <v>2.6</v>
      </c>
      <c r="F1061">
        <v>45</v>
      </c>
      <c r="H1061">
        <v>13.6</v>
      </c>
      <c r="I1061">
        <v>8177</v>
      </c>
      <c r="J1061" t="s">
        <v>64</v>
      </c>
      <c r="K1061" s="15">
        <v>1.7215670000000001</v>
      </c>
      <c r="L1061" s="16">
        <v>602.31359999999995</v>
      </c>
      <c r="M1061" s="17">
        <v>0.304977</v>
      </c>
      <c r="N1061" s="18">
        <v>0.51036599999999999</v>
      </c>
      <c r="O1061" s="19">
        <v>5.1040000000000005E-4</v>
      </c>
      <c r="P1061" s="20">
        <v>1.1899470000000001</v>
      </c>
      <c r="Q1061" s="21">
        <v>0.87860000000000005</v>
      </c>
      <c r="R1061" s="22">
        <v>0.30740000000000001</v>
      </c>
      <c r="S1061" s="23">
        <v>0.3629</v>
      </c>
      <c r="T1061" s="24" t="s">
        <v>3070</v>
      </c>
    </row>
    <row r="1062" spans="1:20" x14ac:dyDescent="0.25">
      <c r="A1062" s="11">
        <v>41827</v>
      </c>
      <c r="B1062" t="s">
        <v>195</v>
      </c>
      <c r="C1062" t="s">
        <v>45</v>
      </c>
      <c r="D1062">
        <v>2</v>
      </c>
      <c r="E1062">
        <v>2.7</v>
      </c>
      <c r="F1062">
        <v>0</v>
      </c>
      <c r="G1062">
        <v>16.399999999999999</v>
      </c>
      <c r="H1062">
        <v>18.2</v>
      </c>
      <c r="I1062">
        <v>8178</v>
      </c>
      <c r="J1062" t="s">
        <v>169</v>
      </c>
      <c r="K1062" s="15">
        <v>1.882579</v>
      </c>
      <c r="L1062" s="16">
        <v>427.44389999999999</v>
      </c>
      <c r="M1062" s="17">
        <v>1.424863</v>
      </c>
      <c r="N1062" s="18">
        <v>0.50244</v>
      </c>
      <c r="O1062" s="19">
        <v>5.0239999999999996E-4</v>
      </c>
      <c r="P1062" s="20">
        <v>1.171467</v>
      </c>
      <c r="Q1062" s="21">
        <v>0.94589999999999996</v>
      </c>
      <c r="R1062" s="22">
        <v>0.21479999999999999</v>
      </c>
      <c r="S1062" s="23">
        <v>1.6692</v>
      </c>
      <c r="T1062" s="24" t="s">
        <v>517</v>
      </c>
    </row>
    <row r="1063" spans="1:20" x14ac:dyDescent="0.25">
      <c r="A1063" s="11">
        <v>41827</v>
      </c>
      <c r="B1063" t="s">
        <v>195</v>
      </c>
      <c r="C1063" t="s">
        <v>45</v>
      </c>
      <c r="D1063">
        <v>2</v>
      </c>
      <c r="E1063">
        <v>2.7</v>
      </c>
      <c r="F1063">
        <v>15</v>
      </c>
      <c r="H1063">
        <v>16.7</v>
      </c>
      <c r="I1063">
        <v>8178</v>
      </c>
      <c r="J1063" t="s">
        <v>65</v>
      </c>
      <c r="K1063" s="15">
        <v>1.834989</v>
      </c>
      <c r="L1063" s="16">
        <v>530.90980000000002</v>
      </c>
      <c r="M1063" s="17">
        <v>0.76065300000000002</v>
      </c>
      <c r="N1063" s="18">
        <v>0.50504400000000005</v>
      </c>
      <c r="O1063" s="19">
        <v>5.0500000000000002E-4</v>
      </c>
      <c r="P1063" s="20">
        <v>1.177538</v>
      </c>
      <c r="Q1063" s="21">
        <v>0.92669999999999997</v>
      </c>
      <c r="R1063" s="22">
        <v>0.2681</v>
      </c>
      <c r="S1063" s="23">
        <v>0.89570000000000005</v>
      </c>
      <c r="T1063" s="24" t="s">
        <v>517</v>
      </c>
    </row>
    <row r="1064" spans="1:20" x14ac:dyDescent="0.25">
      <c r="A1064" s="11">
        <v>41827</v>
      </c>
      <c r="B1064" t="s">
        <v>195</v>
      </c>
      <c r="C1064" t="s">
        <v>45</v>
      </c>
      <c r="D1064">
        <v>2</v>
      </c>
      <c r="E1064">
        <v>2.7</v>
      </c>
      <c r="F1064">
        <v>30</v>
      </c>
      <c r="H1064">
        <v>17.2</v>
      </c>
      <c r="I1064">
        <v>8178</v>
      </c>
      <c r="J1064" t="s">
        <v>66</v>
      </c>
      <c r="K1064" s="15">
        <v>1.826886</v>
      </c>
      <c r="L1064" s="16">
        <v>639.10680000000002</v>
      </c>
      <c r="M1064" s="17">
        <v>1.9306369999999999</v>
      </c>
      <c r="N1064" s="18">
        <v>0.50417199999999995</v>
      </c>
      <c r="O1064" s="19">
        <v>5.042E-4</v>
      </c>
      <c r="P1064" s="20">
        <v>1.1755059999999999</v>
      </c>
      <c r="Q1064" s="21">
        <v>0.92110000000000003</v>
      </c>
      <c r="R1064" s="22">
        <v>0.32219999999999999</v>
      </c>
      <c r="S1064" s="23">
        <v>2.2694999999999999</v>
      </c>
      <c r="T1064" s="24" t="s">
        <v>517</v>
      </c>
    </row>
    <row r="1065" spans="1:20" x14ac:dyDescent="0.25">
      <c r="A1065" s="11">
        <v>41827</v>
      </c>
      <c r="B1065" t="s">
        <v>195</v>
      </c>
      <c r="C1065" t="s">
        <v>45</v>
      </c>
      <c r="D1065">
        <v>2</v>
      </c>
      <c r="E1065">
        <v>2.7</v>
      </c>
      <c r="F1065">
        <v>45</v>
      </c>
      <c r="H1065">
        <v>16.7</v>
      </c>
      <c r="I1065">
        <v>8178</v>
      </c>
      <c r="J1065" t="s">
        <v>67</v>
      </c>
      <c r="K1065" s="15">
        <v>1.699775</v>
      </c>
      <c r="L1065" s="16">
        <v>728.71879999999999</v>
      </c>
      <c r="M1065" s="17">
        <v>2.4426160000000001</v>
      </c>
      <c r="N1065" s="18">
        <v>0.50504400000000005</v>
      </c>
      <c r="O1065" s="19">
        <v>5.0500000000000002E-4</v>
      </c>
      <c r="P1065" s="20">
        <v>1.177538</v>
      </c>
      <c r="Q1065" s="21">
        <v>0.85850000000000004</v>
      </c>
      <c r="R1065" s="22">
        <v>0.36799999999999999</v>
      </c>
      <c r="S1065" s="23">
        <v>2.8763000000000001</v>
      </c>
      <c r="T1065" s="24" t="s">
        <v>517</v>
      </c>
    </row>
    <row r="1066" spans="1:20" x14ac:dyDescent="0.25">
      <c r="A1066" s="11">
        <v>41827</v>
      </c>
      <c r="B1066" t="s">
        <v>195</v>
      </c>
      <c r="C1066" t="s">
        <v>45</v>
      </c>
      <c r="D1066">
        <v>3</v>
      </c>
      <c r="E1066">
        <v>3</v>
      </c>
      <c r="F1066">
        <v>0</v>
      </c>
      <c r="G1066">
        <v>15.8</v>
      </c>
      <c r="H1066">
        <v>20.7</v>
      </c>
      <c r="I1066">
        <v>8179</v>
      </c>
      <c r="J1066" t="s">
        <v>170</v>
      </c>
      <c r="K1066" s="15">
        <v>1.935308</v>
      </c>
      <c r="L1066" s="16">
        <v>456.64589999999998</v>
      </c>
      <c r="M1066" s="17">
        <v>1.4395800000000001</v>
      </c>
      <c r="N1066" s="18">
        <v>0.49815799999999999</v>
      </c>
      <c r="O1066" s="19">
        <v>4.9819999999999997E-4</v>
      </c>
      <c r="P1066" s="20">
        <v>1.161483</v>
      </c>
      <c r="Q1066" s="21">
        <v>0.96409999999999996</v>
      </c>
      <c r="R1066" s="22">
        <v>0.22750000000000001</v>
      </c>
      <c r="S1066" s="23">
        <v>1.6719999999999999</v>
      </c>
      <c r="T1066" s="24" t="s">
        <v>517</v>
      </c>
    </row>
    <row r="1067" spans="1:20" x14ac:dyDescent="0.25">
      <c r="A1067" s="11">
        <v>41827</v>
      </c>
      <c r="B1067" t="s">
        <v>195</v>
      </c>
      <c r="C1067" t="s">
        <v>45</v>
      </c>
      <c r="D1067">
        <v>3</v>
      </c>
      <c r="E1067">
        <v>3</v>
      </c>
      <c r="F1067">
        <v>15</v>
      </c>
      <c r="H1067">
        <v>19.2</v>
      </c>
      <c r="I1067">
        <v>8179</v>
      </c>
      <c r="J1067" t="s">
        <v>68</v>
      </c>
      <c r="K1067" s="15">
        <v>1.8839079999999999</v>
      </c>
      <c r="L1067" s="16">
        <v>550.6807</v>
      </c>
      <c r="M1067" s="17">
        <v>2.0638920000000001</v>
      </c>
      <c r="N1067" s="18">
        <v>0.50071699999999997</v>
      </c>
      <c r="O1067" s="19">
        <v>5.0069999999999997E-4</v>
      </c>
      <c r="P1067" s="20">
        <v>1.167451</v>
      </c>
      <c r="Q1067" s="21">
        <v>0.94330000000000003</v>
      </c>
      <c r="R1067" s="22">
        <v>0.2757</v>
      </c>
      <c r="S1067" s="23">
        <v>2.4095</v>
      </c>
      <c r="T1067" s="24" t="s">
        <v>517</v>
      </c>
    </row>
    <row r="1068" spans="1:20" x14ac:dyDescent="0.25">
      <c r="A1068" s="11">
        <v>41827</v>
      </c>
      <c r="B1068" t="s">
        <v>195</v>
      </c>
      <c r="C1068" t="s">
        <v>45</v>
      </c>
      <c r="D1068">
        <v>3</v>
      </c>
      <c r="E1068">
        <v>3</v>
      </c>
      <c r="F1068">
        <v>30</v>
      </c>
      <c r="H1068">
        <v>19.2</v>
      </c>
      <c r="I1068">
        <v>8179</v>
      </c>
      <c r="J1068" t="s">
        <v>69</v>
      </c>
      <c r="K1068" s="15">
        <v>1.6074710000000001</v>
      </c>
      <c r="L1068" s="16">
        <v>609.56799999999998</v>
      </c>
      <c r="M1068" s="17">
        <v>1.3150820000000001</v>
      </c>
      <c r="N1068" s="18">
        <v>0.50071699999999997</v>
      </c>
      <c r="O1068" s="19">
        <v>5.0069999999999997E-4</v>
      </c>
      <c r="P1068" s="20">
        <v>1.167451</v>
      </c>
      <c r="Q1068" s="21">
        <v>0.80489999999999995</v>
      </c>
      <c r="R1068" s="22">
        <v>0.30520000000000003</v>
      </c>
      <c r="S1068" s="23">
        <v>1.5353000000000001</v>
      </c>
      <c r="T1068" s="24" t="s">
        <v>517</v>
      </c>
    </row>
    <row r="1069" spans="1:20" x14ac:dyDescent="0.25">
      <c r="A1069" s="11">
        <v>41827</v>
      </c>
      <c r="B1069" t="s">
        <v>195</v>
      </c>
      <c r="C1069" t="s">
        <v>45</v>
      </c>
      <c r="D1069">
        <v>3</v>
      </c>
      <c r="E1069">
        <v>3</v>
      </c>
      <c r="F1069">
        <v>45</v>
      </c>
      <c r="H1069">
        <v>19.2</v>
      </c>
      <c r="I1069">
        <v>8179</v>
      </c>
      <c r="J1069" t="s">
        <v>70</v>
      </c>
      <c r="K1069" s="15">
        <v>1.5710029999999999</v>
      </c>
      <c r="L1069" s="16">
        <v>716.67139999999995</v>
      </c>
      <c r="M1069" s="17">
        <v>2.0831680000000001</v>
      </c>
      <c r="N1069" s="18">
        <v>0.50071699999999997</v>
      </c>
      <c r="O1069" s="19">
        <v>5.0069999999999997E-4</v>
      </c>
      <c r="P1069" s="20">
        <v>1.167451</v>
      </c>
      <c r="Q1069" s="21">
        <v>0.78659999999999997</v>
      </c>
      <c r="R1069" s="22">
        <v>0.35880000000000001</v>
      </c>
      <c r="S1069" s="23">
        <v>2.4319999999999999</v>
      </c>
      <c r="T1069" s="24" t="s">
        <v>517</v>
      </c>
    </row>
    <row r="1070" spans="1:20" x14ac:dyDescent="0.25">
      <c r="A1070" s="11">
        <v>41827</v>
      </c>
      <c r="B1070" t="s">
        <v>195</v>
      </c>
      <c r="C1070" t="s">
        <v>45</v>
      </c>
      <c r="D1070">
        <v>3</v>
      </c>
      <c r="E1070">
        <v>3.1</v>
      </c>
      <c r="F1070">
        <v>0</v>
      </c>
      <c r="G1070">
        <v>15.5</v>
      </c>
      <c r="H1070">
        <v>23.6</v>
      </c>
      <c r="I1070">
        <v>8180</v>
      </c>
      <c r="J1070" t="s">
        <v>171</v>
      </c>
      <c r="K1070" s="15">
        <v>1.9152100000000001</v>
      </c>
      <c r="L1070" s="16">
        <v>412.2962</v>
      </c>
      <c r="M1070" s="17">
        <v>0.89468000000000003</v>
      </c>
      <c r="N1070" s="18">
        <v>0.49314200000000002</v>
      </c>
      <c r="O1070" s="19">
        <v>4.9310000000000001E-4</v>
      </c>
      <c r="P1070" s="20">
        <v>1.1497889999999999</v>
      </c>
      <c r="Q1070" s="21">
        <v>0.94450000000000001</v>
      </c>
      <c r="R1070" s="22">
        <v>0.20330000000000001</v>
      </c>
      <c r="S1070" s="23">
        <v>1.0286999999999999</v>
      </c>
      <c r="T1070" s="24" t="s">
        <v>517</v>
      </c>
    </row>
    <row r="1071" spans="1:20" x14ac:dyDescent="0.25">
      <c r="A1071" s="11">
        <v>41827</v>
      </c>
      <c r="B1071" t="s">
        <v>195</v>
      </c>
      <c r="C1071" t="s">
        <v>45</v>
      </c>
      <c r="D1071">
        <v>3</v>
      </c>
      <c r="E1071">
        <v>3.1</v>
      </c>
      <c r="F1071">
        <v>15</v>
      </c>
      <c r="H1071">
        <v>17.600000000000001</v>
      </c>
      <c r="I1071">
        <v>8180</v>
      </c>
      <c r="J1071" t="s">
        <v>71</v>
      </c>
      <c r="K1071" s="15">
        <v>1.8474649999999999</v>
      </c>
      <c r="L1071" s="16">
        <v>516.35509999999999</v>
      </c>
      <c r="M1071" s="17">
        <v>2.6183429999999999</v>
      </c>
      <c r="N1071" s="18">
        <v>0.50333000000000006</v>
      </c>
      <c r="O1071" s="19">
        <v>5.0330000000000004E-4</v>
      </c>
      <c r="P1071" s="20">
        <v>1.1735409999999999</v>
      </c>
      <c r="Q1071" s="21">
        <v>0.92989999999999995</v>
      </c>
      <c r="R1071" s="22">
        <v>0.25990000000000002</v>
      </c>
      <c r="S1071" s="23">
        <v>3.0727000000000002</v>
      </c>
      <c r="T1071" s="24" t="s">
        <v>517</v>
      </c>
    </row>
    <row r="1072" spans="1:20" x14ac:dyDescent="0.25">
      <c r="A1072" s="11">
        <v>41827</v>
      </c>
      <c r="B1072" t="s">
        <v>195</v>
      </c>
      <c r="C1072" t="s">
        <v>45</v>
      </c>
      <c r="D1072">
        <v>3</v>
      </c>
      <c r="E1072">
        <v>3.1</v>
      </c>
      <c r="F1072">
        <v>30</v>
      </c>
      <c r="H1072">
        <v>17.100000000000001</v>
      </c>
      <c r="I1072">
        <v>8180</v>
      </c>
      <c r="J1072" t="s">
        <v>72</v>
      </c>
      <c r="K1072" s="15">
        <v>1.7180120000000001</v>
      </c>
      <c r="L1072" s="16">
        <v>585.26419999999996</v>
      </c>
      <c r="M1072" s="17">
        <v>2.048365</v>
      </c>
      <c r="N1072" s="18">
        <v>0.50419800000000004</v>
      </c>
      <c r="O1072" s="19">
        <v>5.042E-4</v>
      </c>
      <c r="P1072" s="20">
        <v>1.175567</v>
      </c>
      <c r="Q1072" s="21">
        <v>0.86619999999999997</v>
      </c>
      <c r="R1072" s="22">
        <v>0.29509999999999997</v>
      </c>
      <c r="S1072" s="23">
        <v>2.4079999999999999</v>
      </c>
      <c r="T1072" s="24" t="s">
        <v>517</v>
      </c>
    </row>
    <row r="1073" spans="1:20" x14ac:dyDescent="0.25">
      <c r="A1073" s="11">
        <v>41827</v>
      </c>
      <c r="B1073" t="s">
        <v>195</v>
      </c>
      <c r="C1073" t="s">
        <v>45</v>
      </c>
      <c r="D1073">
        <v>3</v>
      </c>
      <c r="E1073">
        <v>3.1</v>
      </c>
      <c r="F1073">
        <v>45</v>
      </c>
      <c r="H1073">
        <v>17.600000000000001</v>
      </c>
      <c r="I1073">
        <v>8180</v>
      </c>
      <c r="J1073" t="s">
        <v>73</v>
      </c>
      <c r="K1073" s="15">
        <v>1.5734239999999999</v>
      </c>
      <c r="L1073" s="16">
        <v>653.55669999999998</v>
      </c>
      <c r="M1073" s="17">
        <v>2.5856880000000002</v>
      </c>
      <c r="N1073" s="18">
        <v>0.50333000000000006</v>
      </c>
      <c r="O1073" s="19">
        <v>5.0330000000000004E-4</v>
      </c>
      <c r="P1073" s="20">
        <v>1.1735409999999999</v>
      </c>
      <c r="Q1073" s="21">
        <v>0.79200000000000004</v>
      </c>
      <c r="R1073" s="22">
        <v>0.32900000000000001</v>
      </c>
      <c r="S1073" s="23">
        <v>3.0344000000000002</v>
      </c>
      <c r="T1073" s="24" t="s">
        <v>517</v>
      </c>
    </row>
    <row r="1074" spans="1:20" x14ac:dyDescent="0.25">
      <c r="A1074" s="11">
        <v>41827</v>
      </c>
      <c r="B1074" t="s">
        <v>195</v>
      </c>
      <c r="C1074" t="s">
        <v>45</v>
      </c>
      <c r="D1074">
        <v>3</v>
      </c>
      <c r="E1074">
        <v>3.2</v>
      </c>
      <c r="F1074">
        <v>0</v>
      </c>
      <c r="G1074">
        <v>16.3</v>
      </c>
      <c r="H1074">
        <v>21.6</v>
      </c>
      <c r="I1074">
        <v>8181</v>
      </c>
      <c r="J1074" t="s">
        <v>172</v>
      </c>
      <c r="K1074" s="15">
        <v>1.78532</v>
      </c>
      <c r="L1074" s="16">
        <v>391.97660000000002</v>
      </c>
      <c r="M1074" s="17">
        <v>0</v>
      </c>
      <c r="N1074" s="18">
        <v>0.496562</v>
      </c>
      <c r="O1074" s="19">
        <v>4.9660000000000004E-4</v>
      </c>
      <c r="P1074" s="20">
        <v>1.1577630000000001</v>
      </c>
      <c r="Q1074" s="21">
        <v>0.88649999999999995</v>
      </c>
      <c r="R1074" s="22">
        <v>0.1946</v>
      </c>
      <c r="S1074" s="23">
        <v>0</v>
      </c>
      <c r="T1074" s="24" t="s">
        <v>517</v>
      </c>
    </row>
    <row r="1075" spans="1:20" x14ac:dyDescent="0.25">
      <c r="A1075" s="11">
        <v>41827</v>
      </c>
      <c r="B1075" t="s">
        <v>195</v>
      </c>
      <c r="C1075" t="s">
        <v>45</v>
      </c>
      <c r="D1075">
        <v>3</v>
      </c>
      <c r="E1075">
        <v>3.2</v>
      </c>
      <c r="F1075">
        <v>15</v>
      </c>
      <c r="H1075">
        <v>18.100000000000001</v>
      </c>
      <c r="I1075">
        <v>8181</v>
      </c>
      <c r="J1075" t="s">
        <v>74</v>
      </c>
      <c r="K1075" s="15">
        <v>1.690062</v>
      </c>
      <c r="L1075" s="16">
        <v>487.87950000000001</v>
      </c>
      <c r="M1075" s="17">
        <v>0</v>
      </c>
      <c r="N1075" s="18">
        <v>0.50253999999999999</v>
      </c>
      <c r="O1075" s="19">
        <v>5.0250000000000002E-4</v>
      </c>
      <c r="P1075" s="20">
        <v>1.1717</v>
      </c>
      <c r="Q1075" s="21">
        <v>0.84930000000000005</v>
      </c>
      <c r="R1075" s="22">
        <v>0.2452</v>
      </c>
      <c r="S1075" s="23">
        <v>0</v>
      </c>
      <c r="T1075" s="24" t="s">
        <v>517</v>
      </c>
    </row>
    <row r="1076" spans="1:20" x14ac:dyDescent="0.25">
      <c r="A1076" s="11">
        <v>41827</v>
      </c>
      <c r="B1076" t="s">
        <v>195</v>
      </c>
      <c r="C1076" t="s">
        <v>45</v>
      </c>
      <c r="D1076">
        <v>3</v>
      </c>
      <c r="E1076">
        <v>3.2</v>
      </c>
      <c r="F1076">
        <v>30</v>
      </c>
      <c r="H1076">
        <v>16.600000000000001</v>
      </c>
      <c r="I1076">
        <v>8181</v>
      </c>
      <c r="J1076" t="s">
        <v>75</v>
      </c>
      <c r="K1076" s="15">
        <v>1.694701</v>
      </c>
      <c r="L1076" s="16">
        <v>577.10209999999995</v>
      </c>
      <c r="M1076" s="17">
        <v>0.35001399999999999</v>
      </c>
      <c r="N1076" s="18">
        <v>0.50514800000000004</v>
      </c>
      <c r="O1076" s="19">
        <v>5.0509999999999997E-4</v>
      </c>
      <c r="P1076" s="20">
        <v>1.1777820000000001</v>
      </c>
      <c r="Q1076" s="21">
        <v>0.85609999999999997</v>
      </c>
      <c r="R1076" s="22">
        <v>0.29149999999999998</v>
      </c>
      <c r="S1076" s="23">
        <v>0.41220000000000001</v>
      </c>
      <c r="T1076" s="24" t="s">
        <v>517</v>
      </c>
    </row>
    <row r="1077" spans="1:20" x14ac:dyDescent="0.25">
      <c r="A1077" s="11">
        <v>41827</v>
      </c>
      <c r="B1077" t="s">
        <v>195</v>
      </c>
      <c r="C1077" t="s">
        <v>45</v>
      </c>
      <c r="D1077">
        <v>3</v>
      </c>
      <c r="E1077">
        <v>3.2</v>
      </c>
      <c r="F1077">
        <v>45</v>
      </c>
      <c r="H1077">
        <v>16.600000000000001</v>
      </c>
      <c r="I1077">
        <v>8181</v>
      </c>
      <c r="J1077" t="s">
        <v>76</v>
      </c>
      <c r="K1077" s="15">
        <v>1.560036</v>
      </c>
      <c r="L1077" s="16">
        <v>622.66819999999996</v>
      </c>
      <c r="M1077" s="17">
        <v>0</v>
      </c>
      <c r="N1077" s="18">
        <v>0.50514800000000004</v>
      </c>
      <c r="O1077" s="19">
        <v>5.0509999999999997E-4</v>
      </c>
      <c r="P1077" s="20">
        <v>1.1777820000000001</v>
      </c>
      <c r="Q1077" s="21">
        <v>0.78800000000000003</v>
      </c>
      <c r="R1077" s="22">
        <v>0.3145</v>
      </c>
      <c r="S1077" s="23">
        <v>0</v>
      </c>
      <c r="T1077" s="24" t="s">
        <v>517</v>
      </c>
    </row>
    <row r="1078" spans="1:20" x14ac:dyDescent="0.25">
      <c r="A1078" s="11">
        <v>41827</v>
      </c>
      <c r="B1078" t="s">
        <v>195</v>
      </c>
      <c r="C1078" t="s">
        <v>45</v>
      </c>
      <c r="D1078">
        <v>3</v>
      </c>
      <c r="E1078">
        <v>3.4</v>
      </c>
      <c r="F1078">
        <v>0</v>
      </c>
      <c r="G1078">
        <v>16.100000000000001</v>
      </c>
      <c r="H1078">
        <v>19.600000000000001</v>
      </c>
      <c r="I1078">
        <v>8182</v>
      </c>
      <c r="J1078" t="s">
        <v>173</v>
      </c>
      <c r="K1078" s="15">
        <v>1.8428800000000001</v>
      </c>
      <c r="L1078" s="16">
        <v>446.1216</v>
      </c>
      <c r="M1078" s="17">
        <v>0</v>
      </c>
      <c r="N1078" s="18">
        <v>0.49991400000000003</v>
      </c>
      <c r="O1078" s="19">
        <v>4.9989999999999995E-4</v>
      </c>
      <c r="P1078" s="20">
        <v>1.1655770000000001</v>
      </c>
      <c r="Q1078" s="21">
        <v>0.92130000000000001</v>
      </c>
      <c r="R1078" s="22">
        <v>0.223</v>
      </c>
      <c r="S1078" s="23">
        <v>0</v>
      </c>
      <c r="T1078" s="24" t="s">
        <v>517</v>
      </c>
    </row>
    <row r="1079" spans="1:20" x14ac:dyDescent="0.25">
      <c r="A1079" s="11">
        <v>41827</v>
      </c>
      <c r="B1079" t="s">
        <v>195</v>
      </c>
      <c r="C1079" t="s">
        <v>45</v>
      </c>
      <c r="D1079">
        <v>3</v>
      </c>
      <c r="E1079">
        <v>3.4</v>
      </c>
      <c r="F1079">
        <v>15</v>
      </c>
      <c r="H1079">
        <v>16.600000000000001</v>
      </c>
      <c r="I1079">
        <v>8182</v>
      </c>
      <c r="J1079" t="s">
        <v>77</v>
      </c>
      <c r="K1079" s="15">
        <v>1.712418</v>
      </c>
      <c r="L1079" s="16">
        <v>525.68529999999998</v>
      </c>
      <c r="M1079" s="17">
        <v>0.29369800000000001</v>
      </c>
      <c r="N1079" s="18">
        <v>0.50509599999999999</v>
      </c>
      <c r="O1079" s="19">
        <v>5.0509999999999997E-4</v>
      </c>
      <c r="P1079" s="20">
        <v>1.1776599999999999</v>
      </c>
      <c r="Q1079" s="21">
        <v>0.8649</v>
      </c>
      <c r="R1079" s="22">
        <v>0.26550000000000001</v>
      </c>
      <c r="S1079" s="23">
        <v>0.34589999999999999</v>
      </c>
      <c r="T1079" s="24" t="s">
        <v>517</v>
      </c>
    </row>
    <row r="1080" spans="1:20" x14ac:dyDescent="0.25">
      <c r="A1080" s="11">
        <v>41827</v>
      </c>
      <c r="B1080" t="s">
        <v>195</v>
      </c>
      <c r="C1080" t="s">
        <v>45</v>
      </c>
      <c r="D1080">
        <v>3</v>
      </c>
      <c r="E1080">
        <v>3.4</v>
      </c>
      <c r="F1080">
        <v>30</v>
      </c>
      <c r="H1080">
        <v>17.100000000000001</v>
      </c>
      <c r="I1080">
        <v>8182</v>
      </c>
      <c r="J1080" t="s">
        <v>78</v>
      </c>
      <c r="K1080" s="15">
        <v>1.6331739999999999</v>
      </c>
      <c r="L1080" s="16">
        <v>619.38300000000004</v>
      </c>
      <c r="M1080" s="17">
        <v>0.31789400000000001</v>
      </c>
      <c r="N1080" s="18">
        <v>0.50422599999999995</v>
      </c>
      <c r="O1080" s="19">
        <v>5.042E-4</v>
      </c>
      <c r="P1080" s="20">
        <v>1.175632</v>
      </c>
      <c r="Q1080" s="21">
        <v>0.82350000000000001</v>
      </c>
      <c r="R1080" s="22">
        <v>0.31230000000000002</v>
      </c>
      <c r="S1080" s="23">
        <v>0.37369999999999998</v>
      </c>
      <c r="T1080" s="24" t="s">
        <v>517</v>
      </c>
    </row>
    <row r="1081" spans="1:20" x14ac:dyDescent="0.25">
      <c r="A1081" s="11">
        <v>41827</v>
      </c>
      <c r="B1081" t="s">
        <v>195</v>
      </c>
      <c r="C1081" t="s">
        <v>45</v>
      </c>
      <c r="D1081">
        <v>3</v>
      </c>
      <c r="E1081">
        <v>3.4</v>
      </c>
      <c r="F1081">
        <v>45</v>
      </c>
      <c r="H1081">
        <v>17.600000000000001</v>
      </c>
      <c r="I1081">
        <v>8182</v>
      </c>
      <c r="J1081" t="s">
        <v>79</v>
      </c>
      <c r="K1081" s="15">
        <v>1.5044489999999999</v>
      </c>
      <c r="L1081" s="16">
        <v>697.84910000000002</v>
      </c>
      <c r="M1081" s="17">
        <v>0</v>
      </c>
      <c r="N1081" s="18">
        <v>0.50335700000000005</v>
      </c>
      <c r="O1081" s="19">
        <v>5.0339999999999998E-4</v>
      </c>
      <c r="P1081" s="20">
        <v>1.1736059999999999</v>
      </c>
      <c r="Q1081" s="21">
        <v>0.75729999999999997</v>
      </c>
      <c r="R1081" s="22">
        <v>0.3513</v>
      </c>
      <c r="S1081" s="23">
        <v>0</v>
      </c>
      <c r="T1081" s="24" t="s">
        <v>517</v>
      </c>
    </row>
    <row r="1082" spans="1:20" x14ac:dyDescent="0.25">
      <c r="A1082" s="11">
        <v>41827</v>
      </c>
      <c r="B1082" t="s">
        <v>195</v>
      </c>
      <c r="C1082" t="s">
        <v>45</v>
      </c>
      <c r="D1082">
        <v>3</v>
      </c>
      <c r="E1082">
        <v>3.5</v>
      </c>
      <c r="F1082">
        <v>0</v>
      </c>
      <c r="G1082">
        <v>16</v>
      </c>
      <c r="H1082">
        <v>22.1</v>
      </c>
      <c r="I1082">
        <v>8183</v>
      </c>
      <c r="J1082" t="s">
        <v>174</v>
      </c>
      <c r="K1082" s="15">
        <v>1.9194549999999999</v>
      </c>
      <c r="L1082" s="16">
        <v>445.76650000000001</v>
      </c>
      <c r="M1082" s="17">
        <v>0.28958099999999998</v>
      </c>
      <c r="N1082" s="18">
        <v>0.49568099999999998</v>
      </c>
      <c r="O1082" s="19">
        <v>4.9569999999999996E-4</v>
      </c>
      <c r="P1082" s="20">
        <v>1.155708</v>
      </c>
      <c r="Q1082" s="21">
        <v>0.95140000000000002</v>
      </c>
      <c r="R1082" s="22">
        <v>0.221</v>
      </c>
      <c r="S1082" s="23">
        <v>0.3347</v>
      </c>
      <c r="T1082" s="24" t="s">
        <v>517</v>
      </c>
    </row>
    <row r="1083" spans="1:20" x14ac:dyDescent="0.25">
      <c r="A1083" s="11">
        <v>41827</v>
      </c>
      <c r="B1083" t="s">
        <v>195</v>
      </c>
      <c r="C1083" t="s">
        <v>45</v>
      </c>
      <c r="D1083">
        <v>3</v>
      </c>
      <c r="E1083">
        <v>3.5</v>
      </c>
      <c r="F1083">
        <v>15</v>
      </c>
      <c r="H1083">
        <v>18.100000000000001</v>
      </c>
      <c r="I1083">
        <v>8183</v>
      </c>
      <c r="J1083" t="s">
        <v>80</v>
      </c>
      <c r="K1083" s="15">
        <v>1.81714</v>
      </c>
      <c r="L1083" s="16">
        <v>535.90520000000004</v>
      </c>
      <c r="M1083" s="17">
        <v>0.292462</v>
      </c>
      <c r="N1083" s="18">
        <v>0.50249299999999997</v>
      </c>
      <c r="O1083" s="19">
        <v>5.0250000000000002E-4</v>
      </c>
      <c r="P1083" s="20">
        <v>1.171591</v>
      </c>
      <c r="Q1083" s="21">
        <v>0.91310000000000002</v>
      </c>
      <c r="R1083" s="22">
        <v>0.26929999999999998</v>
      </c>
      <c r="S1083" s="23">
        <v>0.34260000000000002</v>
      </c>
      <c r="T1083" s="24" t="s">
        <v>517</v>
      </c>
    </row>
    <row r="1084" spans="1:20" x14ac:dyDescent="0.25">
      <c r="A1084" s="11">
        <v>41827</v>
      </c>
      <c r="B1084" t="s">
        <v>195</v>
      </c>
      <c r="C1084" t="s">
        <v>45</v>
      </c>
      <c r="D1084">
        <v>3</v>
      </c>
      <c r="E1084">
        <v>3.5</v>
      </c>
      <c r="F1084">
        <v>30</v>
      </c>
      <c r="H1084">
        <v>18.100000000000001</v>
      </c>
      <c r="I1084">
        <v>8183</v>
      </c>
      <c r="J1084" t="s">
        <v>81</v>
      </c>
      <c r="K1084" s="15">
        <v>1.6739919999999999</v>
      </c>
      <c r="L1084" s="16">
        <v>591.46889999999996</v>
      </c>
      <c r="M1084" s="17">
        <v>0</v>
      </c>
      <c r="N1084" s="18">
        <v>0.50249299999999997</v>
      </c>
      <c r="O1084" s="19">
        <v>5.0250000000000002E-4</v>
      </c>
      <c r="P1084" s="20">
        <v>1.171591</v>
      </c>
      <c r="Q1084" s="21">
        <v>0.84119999999999995</v>
      </c>
      <c r="R1084" s="22">
        <v>0.29720000000000002</v>
      </c>
      <c r="S1084" s="23">
        <v>0</v>
      </c>
      <c r="T1084" s="24" t="s">
        <v>517</v>
      </c>
    </row>
    <row r="1085" spans="1:20" x14ac:dyDescent="0.25">
      <c r="A1085" s="11">
        <v>41827</v>
      </c>
      <c r="B1085" t="s">
        <v>195</v>
      </c>
      <c r="C1085" t="s">
        <v>45</v>
      </c>
      <c r="D1085">
        <v>3</v>
      </c>
      <c r="E1085">
        <v>3.5</v>
      </c>
      <c r="F1085">
        <v>45</v>
      </c>
      <c r="H1085">
        <v>18.600000000000001</v>
      </c>
      <c r="I1085">
        <v>8183</v>
      </c>
      <c r="J1085" t="s">
        <v>82</v>
      </c>
      <c r="K1085" s="15">
        <v>1.554271</v>
      </c>
      <c r="L1085" s="16">
        <v>637.14689999999996</v>
      </c>
      <c r="M1085" s="17">
        <v>0.29158099999999998</v>
      </c>
      <c r="N1085" s="18">
        <v>0.50163000000000002</v>
      </c>
      <c r="O1085" s="19">
        <v>5.0160000000000005E-4</v>
      </c>
      <c r="P1085" s="20">
        <v>1.1695800000000001</v>
      </c>
      <c r="Q1085" s="21">
        <v>0.77969999999999995</v>
      </c>
      <c r="R1085" s="22">
        <v>0.3196</v>
      </c>
      <c r="S1085" s="23">
        <v>0.34100000000000003</v>
      </c>
      <c r="T1085" s="24" t="s">
        <v>517</v>
      </c>
    </row>
    <row r="1086" spans="1:20" x14ac:dyDescent="0.25">
      <c r="A1086" s="11">
        <v>41827</v>
      </c>
      <c r="B1086" t="s">
        <v>195</v>
      </c>
      <c r="C1086" t="s">
        <v>45</v>
      </c>
      <c r="D1086">
        <v>3</v>
      </c>
      <c r="E1086">
        <v>3.6</v>
      </c>
      <c r="F1086">
        <v>0</v>
      </c>
      <c r="G1086">
        <v>15.9</v>
      </c>
      <c r="H1086">
        <v>19.100000000000001</v>
      </c>
      <c r="I1086">
        <v>8184</v>
      </c>
      <c r="J1086" t="s">
        <v>175</v>
      </c>
      <c r="K1086" s="15">
        <v>1.87317</v>
      </c>
      <c r="L1086" s="16">
        <v>426.81509999999997</v>
      </c>
      <c r="M1086" s="17">
        <v>0.312226</v>
      </c>
      <c r="N1086" s="18">
        <v>0.50077400000000005</v>
      </c>
      <c r="O1086" s="19">
        <v>5.0080000000000003E-4</v>
      </c>
      <c r="P1086" s="20">
        <v>1.167583</v>
      </c>
      <c r="Q1086" s="21">
        <v>0.93799999999999994</v>
      </c>
      <c r="R1086" s="22">
        <v>0.2137</v>
      </c>
      <c r="S1086" s="23">
        <v>0.36449999999999999</v>
      </c>
      <c r="T1086" s="24" t="s">
        <v>517</v>
      </c>
    </row>
    <row r="1087" spans="1:20" x14ac:dyDescent="0.25">
      <c r="A1087" s="11">
        <v>41827</v>
      </c>
      <c r="B1087" t="s">
        <v>195</v>
      </c>
      <c r="C1087" t="s">
        <v>45</v>
      </c>
      <c r="D1087">
        <v>3</v>
      </c>
      <c r="E1087">
        <v>3.6</v>
      </c>
      <c r="F1087">
        <v>15</v>
      </c>
      <c r="H1087">
        <v>17.600000000000001</v>
      </c>
      <c r="I1087">
        <v>8184</v>
      </c>
      <c r="J1087" t="s">
        <v>83</v>
      </c>
      <c r="K1087" s="15">
        <v>1.764912</v>
      </c>
      <c r="L1087" s="16">
        <v>522.14430000000004</v>
      </c>
      <c r="M1087" s="17">
        <v>0</v>
      </c>
      <c r="N1087" s="18">
        <v>0.50336199999999998</v>
      </c>
      <c r="O1087" s="19">
        <v>5.0339999999999998E-4</v>
      </c>
      <c r="P1087" s="20">
        <v>1.1736180000000001</v>
      </c>
      <c r="Q1087" s="21">
        <v>0.88839999999999997</v>
      </c>
      <c r="R1087" s="22">
        <v>0.26279999999999998</v>
      </c>
      <c r="S1087" s="23">
        <v>0</v>
      </c>
      <c r="T1087" s="24" t="s">
        <v>517</v>
      </c>
    </row>
    <row r="1088" spans="1:20" x14ac:dyDescent="0.25">
      <c r="A1088" s="11">
        <v>41827</v>
      </c>
      <c r="B1088" t="s">
        <v>195</v>
      </c>
      <c r="C1088" t="s">
        <v>45</v>
      </c>
      <c r="D1088">
        <v>3</v>
      </c>
      <c r="E1088">
        <v>3.6</v>
      </c>
      <c r="F1088">
        <v>30</v>
      </c>
      <c r="H1088">
        <v>16.600000000000001</v>
      </c>
      <c r="I1088">
        <v>8184</v>
      </c>
      <c r="J1088" t="s">
        <v>84</v>
      </c>
      <c r="K1088" s="15">
        <v>1.6176569999999999</v>
      </c>
      <c r="L1088" s="16">
        <v>589.51869999999997</v>
      </c>
      <c r="M1088" s="17">
        <v>0</v>
      </c>
      <c r="N1088" s="18">
        <v>0.50510500000000003</v>
      </c>
      <c r="O1088" s="19">
        <v>5.0509999999999997E-4</v>
      </c>
      <c r="P1088" s="20">
        <v>1.177681</v>
      </c>
      <c r="Q1088" s="21">
        <v>0.81710000000000005</v>
      </c>
      <c r="R1088" s="22">
        <v>0.29780000000000001</v>
      </c>
      <c r="S1088" s="23">
        <v>0</v>
      </c>
      <c r="T1088" s="24" t="s">
        <v>517</v>
      </c>
    </row>
    <row r="1089" spans="1:20" x14ac:dyDescent="0.25">
      <c r="A1089" s="11">
        <v>41827</v>
      </c>
      <c r="B1089" t="s">
        <v>195</v>
      </c>
      <c r="C1089" t="s">
        <v>45</v>
      </c>
      <c r="D1089">
        <v>3</v>
      </c>
      <c r="E1089">
        <v>3.6</v>
      </c>
      <c r="F1089">
        <v>45</v>
      </c>
      <c r="H1089">
        <v>16.100000000000001</v>
      </c>
      <c r="I1089">
        <v>8184</v>
      </c>
      <c r="J1089" t="s">
        <v>85</v>
      </c>
      <c r="K1089" s="15">
        <v>1.4760720000000001</v>
      </c>
      <c r="L1089" s="16">
        <v>675.31359999999995</v>
      </c>
      <c r="M1089" s="17">
        <v>0</v>
      </c>
      <c r="N1089" s="18">
        <v>0.50597999999999999</v>
      </c>
      <c r="O1089" s="19">
        <v>5.0600000000000005E-4</v>
      </c>
      <c r="P1089" s="20">
        <v>1.1797200000000001</v>
      </c>
      <c r="Q1089" s="21">
        <v>0.74690000000000001</v>
      </c>
      <c r="R1089" s="22">
        <v>0.3417</v>
      </c>
      <c r="S1089" s="23">
        <v>0</v>
      </c>
      <c r="T1089" s="24" t="s">
        <v>517</v>
      </c>
    </row>
    <row r="1090" spans="1:20" x14ac:dyDescent="0.25">
      <c r="A1090" s="11">
        <v>41827</v>
      </c>
      <c r="B1090" t="s">
        <v>195</v>
      </c>
      <c r="C1090" t="s">
        <v>45</v>
      </c>
      <c r="D1090">
        <v>3</v>
      </c>
      <c r="E1090">
        <v>3.7</v>
      </c>
      <c r="F1090">
        <v>0</v>
      </c>
      <c r="G1090">
        <v>15.6</v>
      </c>
      <c r="H1090">
        <v>23.6</v>
      </c>
      <c r="I1090">
        <v>8185</v>
      </c>
      <c r="J1090" t="s">
        <v>176</v>
      </c>
      <c r="K1090" s="15">
        <v>1.958893</v>
      </c>
      <c r="L1090" s="16">
        <v>425.1848</v>
      </c>
      <c r="M1090" s="17">
        <v>0.33246399999999998</v>
      </c>
      <c r="N1090" s="18">
        <v>0.493174</v>
      </c>
      <c r="O1090" s="19">
        <v>4.9319999999999995E-4</v>
      </c>
      <c r="P1090" s="20">
        <v>1.1498630000000001</v>
      </c>
      <c r="Q1090" s="21">
        <v>0.96609999999999996</v>
      </c>
      <c r="R1090" s="22">
        <v>0.2097</v>
      </c>
      <c r="S1090" s="23">
        <v>0.38229999999999997</v>
      </c>
      <c r="T1090" s="24" t="s">
        <v>517</v>
      </c>
    </row>
    <row r="1091" spans="1:20" x14ac:dyDescent="0.25">
      <c r="A1091" s="11">
        <v>41827</v>
      </c>
      <c r="B1091" t="s">
        <v>195</v>
      </c>
      <c r="C1091" t="s">
        <v>45</v>
      </c>
      <c r="D1091">
        <v>3</v>
      </c>
      <c r="E1091">
        <v>3.7</v>
      </c>
      <c r="F1091">
        <v>15</v>
      </c>
      <c r="H1091">
        <v>18.600000000000001</v>
      </c>
      <c r="I1091">
        <v>8185</v>
      </c>
      <c r="J1091" t="s">
        <v>86</v>
      </c>
      <c r="K1091" s="15">
        <v>1.654455</v>
      </c>
      <c r="L1091" s="16">
        <v>484.66160000000002</v>
      </c>
      <c r="M1091" s="17">
        <v>0</v>
      </c>
      <c r="N1091" s="18">
        <v>0.50163000000000002</v>
      </c>
      <c r="O1091" s="19">
        <v>5.0160000000000005E-4</v>
      </c>
      <c r="P1091" s="20">
        <v>1.1695800000000001</v>
      </c>
      <c r="Q1091" s="21">
        <v>0.82989999999999997</v>
      </c>
      <c r="R1091" s="22">
        <v>0.24310000000000001</v>
      </c>
      <c r="S1091" s="23">
        <v>0</v>
      </c>
      <c r="T1091" s="24" t="s">
        <v>517</v>
      </c>
    </row>
    <row r="1092" spans="1:20" x14ac:dyDescent="0.25">
      <c r="A1092" s="11">
        <v>41827</v>
      </c>
      <c r="B1092" t="s">
        <v>195</v>
      </c>
      <c r="C1092" t="s">
        <v>45</v>
      </c>
      <c r="D1092">
        <v>3</v>
      </c>
      <c r="E1092">
        <v>3.7</v>
      </c>
      <c r="F1092">
        <v>30</v>
      </c>
      <c r="H1092">
        <v>18.600000000000001</v>
      </c>
      <c r="I1092">
        <v>8185</v>
      </c>
      <c r="J1092" t="s">
        <v>87</v>
      </c>
      <c r="K1092" s="15">
        <v>1.5665750000000001</v>
      </c>
      <c r="L1092" s="16">
        <v>567.83199999999999</v>
      </c>
      <c r="M1092" s="17">
        <v>0</v>
      </c>
      <c r="N1092" s="18">
        <v>0.50163000000000002</v>
      </c>
      <c r="O1092" s="19">
        <v>5.0160000000000005E-4</v>
      </c>
      <c r="P1092" s="20">
        <v>1.1695800000000001</v>
      </c>
      <c r="Q1092" s="21">
        <v>0.78580000000000005</v>
      </c>
      <c r="R1092" s="22">
        <v>0.2848</v>
      </c>
      <c r="S1092" s="23">
        <v>0</v>
      </c>
      <c r="T1092" s="24" t="s">
        <v>517</v>
      </c>
    </row>
    <row r="1093" spans="1:20" x14ac:dyDescent="0.25">
      <c r="A1093" s="11">
        <v>41827</v>
      </c>
      <c r="B1093" t="s">
        <v>195</v>
      </c>
      <c r="C1093" t="s">
        <v>45</v>
      </c>
      <c r="D1093">
        <v>3</v>
      </c>
      <c r="E1093">
        <v>3.7</v>
      </c>
      <c r="F1093">
        <v>45</v>
      </c>
      <c r="H1093">
        <v>18.600000000000001</v>
      </c>
      <c r="I1093">
        <v>8185</v>
      </c>
      <c r="J1093" t="s">
        <v>88</v>
      </c>
      <c r="K1093" s="15">
        <v>1.409297</v>
      </c>
      <c r="L1093" s="16">
        <v>623.21789999999999</v>
      </c>
      <c r="M1093" s="17">
        <v>0</v>
      </c>
      <c r="N1093" s="18">
        <v>0.50163000000000002</v>
      </c>
      <c r="O1093" s="19">
        <v>5.0160000000000005E-4</v>
      </c>
      <c r="P1093" s="20">
        <v>1.1695800000000001</v>
      </c>
      <c r="Q1093" s="21">
        <v>0.70689999999999997</v>
      </c>
      <c r="R1093" s="22">
        <v>0.31259999999999999</v>
      </c>
      <c r="S1093" s="23">
        <v>0</v>
      </c>
      <c r="T1093" s="24" t="s">
        <v>517</v>
      </c>
    </row>
    <row r="1094" spans="1:20" x14ac:dyDescent="0.25">
      <c r="A1094" s="11">
        <v>41827</v>
      </c>
      <c r="B1094" t="s">
        <v>512</v>
      </c>
      <c r="C1094" t="s">
        <v>21</v>
      </c>
      <c r="D1094">
        <v>4</v>
      </c>
      <c r="E1094">
        <v>4</v>
      </c>
      <c r="F1094">
        <v>0</v>
      </c>
      <c r="G1094">
        <v>16.5</v>
      </c>
      <c r="H1094">
        <v>17.7</v>
      </c>
      <c r="I1094">
        <v>8186</v>
      </c>
      <c r="J1094" t="s">
        <v>177</v>
      </c>
      <c r="K1094" s="15">
        <v>1.751838</v>
      </c>
      <c r="L1094" s="16">
        <v>553.38919999999996</v>
      </c>
      <c r="M1094" s="17">
        <v>0</v>
      </c>
      <c r="N1094" s="18">
        <v>0.50326700000000002</v>
      </c>
      <c r="O1094" s="19">
        <v>5.0330000000000004E-4</v>
      </c>
      <c r="P1094" s="20">
        <v>1.1733960000000001</v>
      </c>
      <c r="Q1094" s="21">
        <v>0.88160000000000005</v>
      </c>
      <c r="R1094" s="22">
        <v>0.27850000000000003</v>
      </c>
      <c r="S1094" s="23">
        <v>0</v>
      </c>
      <c r="T1094" s="24" t="s">
        <v>517</v>
      </c>
    </row>
    <row r="1095" spans="1:20" x14ac:dyDescent="0.25">
      <c r="A1095" s="11">
        <v>41827</v>
      </c>
      <c r="B1095" t="s">
        <v>512</v>
      </c>
      <c r="C1095" t="s">
        <v>21</v>
      </c>
      <c r="D1095">
        <v>4</v>
      </c>
      <c r="E1095">
        <v>4</v>
      </c>
      <c r="F1095">
        <v>15</v>
      </c>
      <c r="H1095">
        <v>16.7</v>
      </c>
      <c r="I1095">
        <v>8186</v>
      </c>
      <c r="J1095" t="s">
        <v>89</v>
      </c>
      <c r="K1095" s="15">
        <v>1.7163539999999999</v>
      </c>
      <c r="L1095" s="16">
        <v>632.26089999999999</v>
      </c>
      <c r="M1095" s="17">
        <v>0</v>
      </c>
      <c r="N1095" s="18">
        <v>0.50500699999999998</v>
      </c>
      <c r="O1095" s="19">
        <v>5.0500000000000002E-4</v>
      </c>
      <c r="P1095" s="20">
        <v>1.1774530000000001</v>
      </c>
      <c r="Q1095" s="21">
        <v>0.86680000000000001</v>
      </c>
      <c r="R1095" s="22">
        <v>0.31929999999999997</v>
      </c>
      <c r="S1095" s="23">
        <v>0</v>
      </c>
      <c r="T1095" s="24" t="s">
        <v>517</v>
      </c>
    </row>
    <row r="1096" spans="1:20" x14ac:dyDescent="0.25">
      <c r="A1096" s="11">
        <v>41827</v>
      </c>
      <c r="B1096" t="s">
        <v>512</v>
      </c>
      <c r="C1096" t="s">
        <v>21</v>
      </c>
      <c r="D1096">
        <v>4</v>
      </c>
      <c r="E1096">
        <v>4</v>
      </c>
      <c r="F1096">
        <v>30</v>
      </c>
      <c r="H1096">
        <v>16.7</v>
      </c>
      <c r="I1096">
        <v>8186</v>
      </c>
      <c r="J1096" t="s">
        <v>90</v>
      </c>
      <c r="K1096" s="15">
        <v>1.6156330000000001</v>
      </c>
      <c r="L1096" s="16">
        <v>740.1096</v>
      </c>
      <c r="M1096" s="17">
        <v>0.304033</v>
      </c>
      <c r="N1096" s="18">
        <v>0.50500699999999998</v>
      </c>
      <c r="O1096" s="19">
        <v>5.0500000000000002E-4</v>
      </c>
      <c r="P1096" s="20">
        <v>1.1774530000000001</v>
      </c>
      <c r="Q1096" s="21">
        <v>0.81589999999999996</v>
      </c>
      <c r="R1096" s="22">
        <v>0.37380000000000002</v>
      </c>
      <c r="S1096" s="23">
        <v>0.35799999999999998</v>
      </c>
      <c r="T1096" s="24" t="s">
        <v>517</v>
      </c>
    </row>
    <row r="1097" spans="1:20" x14ac:dyDescent="0.25">
      <c r="A1097" s="11">
        <v>41827</v>
      </c>
      <c r="B1097" t="s">
        <v>512</v>
      </c>
      <c r="C1097" t="s">
        <v>21</v>
      </c>
      <c r="D1097">
        <v>4</v>
      </c>
      <c r="E1097">
        <v>4</v>
      </c>
      <c r="F1097">
        <v>45</v>
      </c>
      <c r="H1097">
        <v>17.2</v>
      </c>
      <c r="I1097">
        <v>8186</v>
      </c>
      <c r="J1097" t="s">
        <v>91</v>
      </c>
      <c r="K1097" s="15">
        <v>1.612382</v>
      </c>
      <c r="L1097" s="16">
        <v>862.44039999999995</v>
      </c>
      <c r="M1097" s="17">
        <v>0</v>
      </c>
      <c r="N1097" s="18">
        <v>0.50413600000000003</v>
      </c>
      <c r="O1097" s="19">
        <v>5.0409999999999995E-4</v>
      </c>
      <c r="P1097" s="20">
        <v>1.175421</v>
      </c>
      <c r="Q1097" s="21">
        <v>0.81289999999999996</v>
      </c>
      <c r="R1097" s="22">
        <v>0.43480000000000002</v>
      </c>
      <c r="S1097" s="23">
        <v>0</v>
      </c>
      <c r="T1097" s="24" t="s">
        <v>517</v>
      </c>
    </row>
    <row r="1098" spans="1:20" x14ac:dyDescent="0.25">
      <c r="A1098" s="11">
        <v>41827</v>
      </c>
      <c r="B1098" t="s">
        <v>512</v>
      </c>
      <c r="C1098" t="s">
        <v>21</v>
      </c>
      <c r="D1098">
        <v>4</v>
      </c>
      <c r="E1098">
        <v>4.0999999999999996</v>
      </c>
      <c r="F1098">
        <v>0</v>
      </c>
      <c r="G1098">
        <v>17</v>
      </c>
      <c r="H1098">
        <v>17.100000000000001</v>
      </c>
      <c r="I1098">
        <v>8187</v>
      </c>
      <c r="J1098" t="s">
        <v>178</v>
      </c>
      <c r="K1098" s="15">
        <v>1.8764209999999999</v>
      </c>
      <c r="L1098" s="16">
        <v>789.06320000000005</v>
      </c>
      <c r="M1098" s="17">
        <v>0.31380599999999997</v>
      </c>
      <c r="N1098" s="18">
        <v>0.50425600000000004</v>
      </c>
      <c r="O1098" s="19">
        <v>5.0429999999999995E-4</v>
      </c>
      <c r="P1098" s="20">
        <v>1.1757</v>
      </c>
      <c r="Q1098" s="21">
        <v>0.94620000000000004</v>
      </c>
      <c r="R1098" s="22">
        <v>0.39789999999999998</v>
      </c>
      <c r="S1098" s="23">
        <v>0.36890000000000001</v>
      </c>
      <c r="T1098" s="24" t="s">
        <v>517</v>
      </c>
    </row>
    <row r="1099" spans="1:20" x14ac:dyDescent="0.25">
      <c r="A1099" s="11">
        <v>41827</v>
      </c>
      <c r="B1099" t="s">
        <v>512</v>
      </c>
      <c r="C1099" t="s">
        <v>21</v>
      </c>
      <c r="D1099">
        <v>4</v>
      </c>
      <c r="E1099">
        <v>4.0999999999999996</v>
      </c>
      <c r="F1099">
        <v>15</v>
      </c>
      <c r="H1099">
        <v>16.600000000000001</v>
      </c>
      <c r="I1099">
        <v>8187</v>
      </c>
      <c r="J1099" t="s">
        <v>92</v>
      </c>
      <c r="K1099" s="15">
        <v>1.6924239999999999</v>
      </c>
      <c r="L1099" s="16">
        <v>855.23040000000003</v>
      </c>
      <c r="M1099" s="17">
        <v>0</v>
      </c>
      <c r="N1099" s="18">
        <v>0.50512699999999999</v>
      </c>
      <c r="O1099" s="19">
        <v>5.0509999999999997E-4</v>
      </c>
      <c r="P1099" s="20">
        <v>1.1777329999999999</v>
      </c>
      <c r="Q1099" s="21">
        <v>0.85489999999999999</v>
      </c>
      <c r="R1099" s="22">
        <v>0.432</v>
      </c>
      <c r="S1099" s="23">
        <v>0</v>
      </c>
      <c r="T1099" s="24" t="s">
        <v>517</v>
      </c>
    </row>
    <row r="1100" spans="1:20" x14ac:dyDescent="0.25">
      <c r="A1100" s="11">
        <v>41827</v>
      </c>
      <c r="B1100" t="s">
        <v>512</v>
      </c>
      <c r="C1100" t="s">
        <v>21</v>
      </c>
      <c r="D1100">
        <v>4</v>
      </c>
      <c r="E1100">
        <v>4.0999999999999996</v>
      </c>
      <c r="F1100">
        <v>30</v>
      </c>
      <c r="H1100">
        <v>17.600000000000001</v>
      </c>
      <c r="I1100">
        <v>8187</v>
      </c>
      <c r="J1100" t="s">
        <v>93</v>
      </c>
      <c r="K1100" s="15">
        <v>1.708761</v>
      </c>
      <c r="L1100" s="16">
        <v>1012.6950000000001</v>
      </c>
      <c r="M1100" s="17">
        <v>0.37339800000000001</v>
      </c>
      <c r="N1100" s="18">
        <v>0.50338700000000003</v>
      </c>
      <c r="O1100" s="19">
        <v>5.0339999999999998E-4</v>
      </c>
      <c r="P1100" s="20">
        <v>1.173675</v>
      </c>
      <c r="Q1100" s="21">
        <v>0.86019999999999996</v>
      </c>
      <c r="R1100" s="22">
        <v>0.50980000000000003</v>
      </c>
      <c r="S1100" s="23">
        <v>0.43819999999999998</v>
      </c>
      <c r="T1100" s="24" t="s">
        <v>517</v>
      </c>
    </row>
    <row r="1101" spans="1:20" x14ac:dyDescent="0.25">
      <c r="A1101" s="11">
        <v>41827</v>
      </c>
      <c r="B1101" t="s">
        <v>512</v>
      </c>
      <c r="C1101" t="s">
        <v>21</v>
      </c>
      <c r="D1101">
        <v>4</v>
      </c>
      <c r="E1101">
        <v>4.0999999999999996</v>
      </c>
      <c r="F1101">
        <v>45</v>
      </c>
      <c r="H1101">
        <v>18.100000000000001</v>
      </c>
      <c r="I1101">
        <v>8187</v>
      </c>
      <c r="J1101" t="s">
        <v>94</v>
      </c>
      <c r="K1101" s="15">
        <v>1.5077609999999999</v>
      </c>
      <c r="L1101" s="16">
        <v>1059.424</v>
      </c>
      <c r="M1101" s="17">
        <v>0</v>
      </c>
      <c r="N1101" s="18">
        <v>0.502521</v>
      </c>
      <c r="O1101" s="19">
        <v>5.0250000000000002E-4</v>
      </c>
      <c r="P1101" s="20">
        <v>1.171656</v>
      </c>
      <c r="Q1101" s="21">
        <v>0.75770000000000004</v>
      </c>
      <c r="R1101" s="22">
        <v>0.53239999999999998</v>
      </c>
      <c r="S1101" s="23">
        <v>0</v>
      </c>
      <c r="T1101" s="24" t="s">
        <v>517</v>
      </c>
    </row>
    <row r="1102" spans="1:20" x14ac:dyDescent="0.25">
      <c r="A1102" s="11">
        <v>41827</v>
      </c>
      <c r="B1102" t="s">
        <v>512</v>
      </c>
      <c r="C1102" t="s">
        <v>21</v>
      </c>
      <c r="D1102">
        <v>4</v>
      </c>
      <c r="E1102">
        <v>4.3</v>
      </c>
      <c r="F1102">
        <v>0</v>
      </c>
      <c r="G1102">
        <v>15.3</v>
      </c>
      <c r="H1102">
        <v>18.600000000000001</v>
      </c>
      <c r="I1102">
        <v>8188</v>
      </c>
      <c r="J1102" t="s">
        <v>179</v>
      </c>
      <c r="K1102" s="15">
        <v>1.951945</v>
      </c>
      <c r="L1102" s="16">
        <v>517.13499999999999</v>
      </c>
      <c r="M1102" s="17">
        <v>0.369033</v>
      </c>
      <c r="N1102" s="18">
        <v>0.50160099999999996</v>
      </c>
      <c r="O1102" s="19">
        <v>5.0160000000000005E-4</v>
      </c>
      <c r="P1102" s="20">
        <v>1.1695120000000001</v>
      </c>
      <c r="Q1102" s="21">
        <v>0.97909999999999997</v>
      </c>
      <c r="R1102" s="22">
        <v>0.25940000000000002</v>
      </c>
      <c r="S1102" s="23">
        <v>0.43159999999999998</v>
      </c>
      <c r="T1102" s="24" t="s">
        <v>517</v>
      </c>
    </row>
    <row r="1103" spans="1:20" x14ac:dyDescent="0.25">
      <c r="A1103" s="11">
        <v>41827</v>
      </c>
      <c r="B1103" t="s">
        <v>512</v>
      </c>
      <c r="C1103" t="s">
        <v>21</v>
      </c>
      <c r="D1103">
        <v>4</v>
      </c>
      <c r="E1103">
        <v>4.3</v>
      </c>
      <c r="F1103">
        <v>15</v>
      </c>
      <c r="H1103">
        <v>16.100000000000001</v>
      </c>
      <c r="I1103">
        <v>8188</v>
      </c>
      <c r="J1103" t="s">
        <v>95</v>
      </c>
      <c r="K1103" s="15">
        <v>1.841504</v>
      </c>
      <c r="L1103" s="16">
        <v>627.63509999999997</v>
      </c>
      <c r="M1103" s="17">
        <v>0.31204300000000001</v>
      </c>
      <c r="N1103" s="18">
        <v>0.50594099999999997</v>
      </c>
      <c r="O1103" s="19">
        <v>5.0589999999999999E-4</v>
      </c>
      <c r="P1103" s="20">
        <v>1.1796310000000001</v>
      </c>
      <c r="Q1103" s="21">
        <v>0.93169999999999997</v>
      </c>
      <c r="R1103" s="22">
        <v>0.3175</v>
      </c>
      <c r="S1103" s="23">
        <v>0.36809999999999998</v>
      </c>
      <c r="T1103" s="24" t="s">
        <v>517</v>
      </c>
    </row>
    <row r="1104" spans="1:20" x14ac:dyDescent="0.25">
      <c r="A1104" s="11">
        <v>41827</v>
      </c>
      <c r="B1104" t="s">
        <v>512</v>
      </c>
      <c r="C1104" t="s">
        <v>21</v>
      </c>
      <c r="D1104">
        <v>4</v>
      </c>
      <c r="E1104">
        <v>4.3</v>
      </c>
      <c r="F1104">
        <v>30</v>
      </c>
      <c r="H1104">
        <v>15.6</v>
      </c>
      <c r="I1104">
        <v>8188</v>
      </c>
      <c r="J1104" t="s">
        <v>96</v>
      </c>
      <c r="K1104" s="15">
        <v>1.7206250000000001</v>
      </c>
      <c r="L1104" s="16">
        <v>724.81780000000003</v>
      </c>
      <c r="M1104" s="17">
        <v>0.29572300000000001</v>
      </c>
      <c r="N1104" s="18">
        <v>0.50681900000000002</v>
      </c>
      <c r="O1104" s="19">
        <v>5.0679999999999996E-4</v>
      </c>
      <c r="P1104" s="20">
        <v>1.1816770000000001</v>
      </c>
      <c r="Q1104" s="21">
        <v>0.872</v>
      </c>
      <c r="R1104" s="22">
        <v>0.3674</v>
      </c>
      <c r="S1104" s="23">
        <v>0.34939999999999999</v>
      </c>
      <c r="T1104" s="24" t="s">
        <v>517</v>
      </c>
    </row>
    <row r="1105" spans="1:20" x14ac:dyDescent="0.25">
      <c r="A1105" s="11">
        <v>41827</v>
      </c>
      <c r="B1105" t="s">
        <v>512</v>
      </c>
      <c r="C1105" t="s">
        <v>21</v>
      </c>
      <c r="D1105">
        <v>4</v>
      </c>
      <c r="E1105">
        <v>4.3</v>
      </c>
      <c r="F1105">
        <v>45</v>
      </c>
      <c r="H1105">
        <v>15.6</v>
      </c>
      <c r="I1105">
        <v>8188</v>
      </c>
      <c r="J1105" t="s">
        <v>97</v>
      </c>
      <c r="K1105" s="15">
        <v>1.613472</v>
      </c>
      <c r="L1105" s="16">
        <v>774.86239999999998</v>
      </c>
      <c r="M1105" s="17">
        <v>0</v>
      </c>
      <c r="N1105" s="18">
        <v>0.50681900000000002</v>
      </c>
      <c r="O1105" s="19">
        <v>5.0679999999999996E-4</v>
      </c>
      <c r="P1105" s="20">
        <v>1.1816770000000001</v>
      </c>
      <c r="Q1105" s="21">
        <v>0.81769999999999998</v>
      </c>
      <c r="R1105" s="22">
        <v>0.39269999999999999</v>
      </c>
      <c r="S1105" s="23">
        <v>0</v>
      </c>
      <c r="T1105" s="24" t="s">
        <v>517</v>
      </c>
    </row>
    <row r="1106" spans="1:20" x14ac:dyDescent="0.25">
      <c r="A1106" s="11">
        <v>41827</v>
      </c>
      <c r="B1106" t="s">
        <v>512</v>
      </c>
      <c r="C1106" t="s">
        <v>21</v>
      </c>
      <c r="D1106">
        <v>4</v>
      </c>
      <c r="E1106">
        <v>4.4000000000000004</v>
      </c>
      <c r="F1106">
        <v>0</v>
      </c>
      <c r="G1106">
        <v>16.3</v>
      </c>
      <c r="H1106">
        <v>18.100000000000001</v>
      </c>
      <c r="I1106">
        <v>8189</v>
      </c>
      <c r="J1106" t="s">
        <v>180</v>
      </c>
      <c r="K1106" s="15">
        <v>1.8069660000000001</v>
      </c>
      <c r="L1106" s="16">
        <v>551.71090000000004</v>
      </c>
      <c r="M1106" s="17">
        <v>0</v>
      </c>
      <c r="N1106" s="18">
        <v>0.50251199999999996</v>
      </c>
      <c r="O1106" s="19">
        <v>5.0250000000000002E-4</v>
      </c>
      <c r="P1106" s="20">
        <v>1.1716359999999999</v>
      </c>
      <c r="Q1106" s="21">
        <v>0.90800000000000003</v>
      </c>
      <c r="R1106" s="22">
        <v>0.2772</v>
      </c>
      <c r="S1106" s="23">
        <v>0</v>
      </c>
      <c r="T1106" s="24" t="s">
        <v>517</v>
      </c>
    </row>
    <row r="1107" spans="1:20" x14ac:dyDescent="0.25">
      <c r="A1107" s="11">
        <v>41827</v>
      </c>
      <c r="B1107" t="s">
        <v>512</v>
      </c>
      <c r="C1107" t="s">
        <v>21</v>
      </c>
      <c r="D1107">
        <v>4</v>
      </c>
      <c r="E1107">
        <v>4.4000000000000004</v>
      </c>
      <c r="F1107">
        <v>15</v>
      </c>
      <c r="H1107">
        <v>17.100000000000001</v>
      </c>
      <c r="I1107">
        <v>8189</v>
      </c>
      <c r="J1107" t="s">
        <v>98</v>
      </c>
      <c r="K1107" s="15">
        <v>1.7024589999999999</v>
      </c>
      <c r="L1107" s="16">
        <v>672.0942</v>
      </c>
      <c r="M1107" s="17">
        <v>0</v>
      </c>
      <c r="N1107" s="18">
        <v>0.50424500000000005</v>
      </c>
      <c r="O1107" s="19">
        <v>5.042E-4</v>
      </c>
      <c r="P1107" s="20">
        <v>1.1756759999999999</v>
      </c>
      <c r="Q1107" s="21">
        <v>0.85850000000000004</v>
      </c>
      <c r="R1107" s="22">
        <v>0.33889999999999998</v>
      </c>
      <c r="S1107" s="23">
        <v>0</v>
      </c>
      <c r="T1107" s="24" t="s">
        <v>517</v>
      </c>
    </row>
    <row r="1108" spans="1:20" x14ac:dyDescent="0.25">
      <c r="A1108" s="11">
        <v>41827</v>
      </c>
      <c r="B1108" t="s">
        <v>512</v>
      </c>
      <c r="C1108" t="s">
        <v>21</v>
      </c>
      <c r="D1108">
        <v>4</v>
      </c>
      <c r="E1108">
        <v>4.4000000000000004</v>
      </c>
      <c r="F1108">
        <v>30</v>
      </c>
      <c r="H1108">
        <v>16.600000000000001</v>
      </c>
      <c r="I1108">
        <v>8189</v>
      </c>
      <c r="J1108" t="s">
        <v>99</v>
      </c>
      <c r="K1108" s="15">
        <v>1.65469</v>
      </c>
      <c r="L1108" s="16">
        <v>751.59289999999999</v>
      </c>
      <c r="M1108" s="17">
        <v>0</v>
      </c>
      <c r="N1108" s="18">
        <v>0.50511700000000004</v>
      </c>
      <c r="O1108" s="19">
        <v>5.0509999999999997E-4</v>
      </c>
      <c r="P1108" s="20">
        <v>1.1777089999999999</v>
      </c>
      <c r="Q1108" s="21">
        <v>0.83579999999999999</v>
      </c>
      <c r="R1108" s="22">
        <v>0.37959999999999999</v>
      </c>
      <c r="S1108" s="23">
        <v>0</v>
      </c>
      <c r="T1108" s="24" t="s">
        <v>517</v>
      </c>
    </row>
    <row r="1109" spans="1:20" x14ac:dyDescent="0.25">
      <c r="A1109" s="11">
        <v>41827</v>
      </c>
      <c r="B1109" t="s">
        <v>512</v>
      </c>
      <c r="C1109" t="s">
        <v>21</v>
      </c>
      <c r="D1109">
        <v>4</v>
      </c>
      <c r="E1109">
        <v>4.4000000000000004</v>
      </c>
      <c r="F1109">
        <v>45</v>
      </c>
      <c r="H1109">
        <v>16.100000000000001</v>
      </c>
      <c r="I1109">
        <v>8189</v>
      </c>
      <c r="J1109" t="s">
        <v>100</v>
      </c>
      <c r="K1109" s="15">
        <v>1.6646479999999999</v>
      </c>
      <c r="L1109" s="16">
        <v>845.74099999999999</v>
      </c>
      <c r="M1109" s="17">
        <v>0</v>
      </c>
      <c r="N1109" s="18">
        <v>0.50599000000000005</v>
      </c>
      <c r="O1109" s="19">
        <v>5.0600000000000005E-4</v>
      </c>
      <c r="P1109" s="20">
        <v>1.179745</v>
      </c>
      <c r="Q1109" s="21">
        <v>0.84230000000000005</v>
      </c>
      <c r="R1109" s="22">
        <v>0.4279</v>
      </c>
      <c r="S1109" s="23">
        <v>0</v>
      </c>
      <c r="T1109" s="24" t="s">
        <v>517</v>
      </c>
    </row>
    <row r="1110" spans="1:20" x14ac:dyDescent="0.25">
      <c r="A1110" s="11">
        <v>41827</v>
      </c>
      <c r="B1110" t="s">
        <v>512</v>
      </c>
      <c r="C1110" t="s">
        <v>21</v>
      </c>
      <c r="D1110">
        <v>4</v>
      </c>
      <c r="E1110">
        <v>4.5</v>
      </c>
      <c r="F1110">
        <v>0</v>
      </c>
      <c r="G1110">
        <v>16.2</v>
      </c>
      <c r="H1110">
        <v>18.100000000000001</v>
      </c>
      <c r="I1110">
        <v>8190</v>
      </c>
      <c r="J1110" t="s">
        <v>181</v>
      </c>
      <c r="K1110" s="15">
        <v>1.8785179999999999</v>
      </c>
      <c r="L1110" s="16">
        <v>513.12189999999998</v>
      </c>
      <c r="M1110" s="17">
        <v>0</v>
      </c>
      <c r="N1110" s="18">
        <v>0.50257099999999999</v>
      </c>
      <c r="O1110" s="19">
        <v>5.0259999999999997E-4</v>
      </c>
      <c r="P1110" s="20">
        <v>1.171772</v>
      </c>
      <c r="Q1110" s="21">
        <v>0.94410000000000005</v>
      </c>
      <c r="R1110" s="22">
        <v>0.25790000000000002</v>
      </c>
      <c r="S1110" s="23">
        <v>0</v>
      </c>
      <c r="T1110" s="24" t="s">
        <v>517</v>
      </c>
    </row>
    <row r="1111" spans="1:20" x14ac:dyDescent="0.25">
      <c r="A1111" s="11">
        <v>41827</v>
      </c>
      <c r="B1111" t="s">
        <v>512</v>
      </c>
      <c r="C1111" t="s">
        <v>21</v>
      </c>
      <c r="D1111">
        <v>4</v>
      </c>
      <c r="E1111">
        <v>4.5</v>
      </c>
      <c r="F1111">
        <v>15</v>
      </c>
      <c r="H1111">
        <v>16.100000000000001</v>
      </c>
      <c r="I1111">
        <v>8190</v>
      </c>
      <c r="J1111" t="s">
        <v>101</v>
      </c>
      <c r="K1111" s="15">
        <v>1.7684789999999999</v>
      </c>
      <c r="L1111" s="16">
        <v>645.52239999999995</v>
      </c>
      <c r="M1111" s="17">
        <v>0</v>
      </c>
      <c r="N1111" s="18">
        <v>0.50605100000000003</v>
      </c>
      <c r="O1111" s="19">
        <v>5.061E-4</v>
      </c>
      <c r="P1111" s="20">
        <v>1.1798869999999999</v>
      </c>
      <c r="Q1111" s="21">
        <v>0.89490000000000003</v>
      </c>
      <c r="R1111" s="22">
        <v>0.32669999999999999</v>
      </c>
      <c r="S1111" s="23">
        <v>0</v>
      </c>
      <c r="T1111" s="24" t="s">
        <v>517</v>
      </c>
    </row>
    <row r="1112" spans="1:20" x14ac:dyDescent="0.25">
      <c r="A1112" s="11">
        <v>41827</v>
      </c>
      <c r="B1112" t="s">
        <v>512</v>
      </c>
      <c r="C1112" t="s">
        <v>21</v>
      </c>
      <c r="D1112">
        <v>4</v>
      </c>
      <c r="E1112">
        <v>4.5</v>
      </c>
      <c r="F1112">
        <v>30</v>
      </c>
      <c r="H1112">
        <v>15.6</v>
      </c>
      <c r="I1112">
        <v>8190</v>
      </c>
      <c r="J1112" t="s">
        <v>102</v>
      </c>
      <c r="K1112" s="15">
        <v>1.659548</v>
      </c>
      <c r="L1112" s="16">
        <v>749.91980000000001</v>
      </c>
      <c r="M1112" s="17">
        <v>0</v>
      </c>
      <c r="N1112" s="18">
        <v>0.50692899999999996</v>
      </c>
      <c r="O1112" s="19">
        <v>5.0690000000000002E-4</v>
      </c>
      <c r="P1112" s="20">
        <v>1.181935</v>
      </c>
      <c r="Q1112" s="21">
        <v>0.84130000000000005</v>
      </c>
      <c r="R1112" s="22">
        <v>0.38019999999999998</v>
      </c>
      <c r="S1112" s="23">
        <v>0</v>
      </c>
      <c r="T1112" s="24" t="s">
        <v>517</v>
      </c>
    </row>
    <row r="1113" spans="1:20" x14ac:dyDescent="0.25">
      <c r="A1113" s="11">
        <v>41827</v>
      </c>
      <c r="B1113" t="s">
        <v>512</v>
      </c>
      <c r="C1113" t="s">
        <v>21</v>
      </c>
      <c r="D1113">
        <v>4</v>
      </c>
      <c r="E1113">
        <v>4.5</v>
      </c>
      <c r="F1113">
        <v>45</v>
      </c>
      <c r="H1113">
        <v>16.100000000000001</v>
      </c>
      <c r="I1113">
        <v>8190</v>
      </c>
      <c r="J1113" t="s">
        <v>103</v>
      </c>
      <c r="K1113" s="15">
        <v>1.5514399999999999</v>
      </c>
      <c r="L1113" s="16">
        <v>848.73979999999995</v>
      </c>
      <c r="M1113" s="17">
        <v>0</v>
      </c>
      <c r="N1113" s="18">
        <v>0.50605100000000003</v>
      </c>
      <c r="O1113" s="19">
        <v>5.061E-4</v>
      </c>
      <c r="P1113" s="20">
        <v>1.1798869999999999</v>
      </c>
      <c r="Q1113" s="21">
        <v>0.78510000000000002</v>
      </c>
      <c r="R1113" s="22">
        <v>0.42949999999999999</v>
      </c>
      <c r="S1113" s="23">
        <v>0</v>
      </c>
      <c r="T1113" s="24" t="s">
        <v>517</v>
      </c>
    </row>
    <row r="1114" spans="1:20" x14ac:dyDescent="0.25">
      <c r="A1114" s="11">
        <v>41827</v>
      </c>
      <c r="B1114" t="s">
        <v>512</v>
      </c>
      <c r="C1114" t="s">
        <v>21</v>
      </c>
      <c r="D1114">
        <v>4</v>
      </c>
      <c r="E1114">
        <v>4.5999999999999996</v>
      </c>
      <c r="F1114">
        <v>0</v>
      </c>
      <c r="G1114">
        <v>17</v>
      </c>
      <c r="H1114">
        <v>16.100000000000001</v>
      </c>
      <c r="I1114">
        <v>8191</v>
      </c>
      <c r="J1114" t="s">
        <v>182</v>
      </c>
      <c r="K1114" s="15">
        <v>1.9660260000000001</v>
      </c>
      <c r="L1114" s="16">
        <v>582.4325</v>
      </c>
      <c r="M1114" s="17">
        <v>0</v>
      </c>
      <c r="N1114" s="18">
        <v>0.50601499999999999</v>
      </c>
      <c r="O1114" s="19">
        <v>5.0600000000000005E-4</v>
      </c>
      <c r="P1114" s="20">
        <v>1.179802</v>
      </c>
      <c r="Q1114" s="21">
        <v>0.99480000000000002</v>
      </c>
      <c r="R1114" s="22">
        <v>0.29470000000000002</v>
      </c>
      <c r="S1114" s="23">
        <v>0</v>
      </c>
      <c r="T1114" s="24" t="s">
        <v>517</v>
      </c>
    </row>
    <row r="1115" spans="1:20" x14ac:dyDescent="0.25">
      <c r="A1115" s="11">
        <v>41827</v>
      </c>
      <c r="B1115" t="s">
        <v>512</v>
      </c>
      <c r="C1115" t="s">
        <v>21</v>
      </c>
      <c r="D1115">
        <v>4</v>
      </c>
      <c r="E1115">
        <v>4.5999999999999996</v>
      </c>
      <c r="F1115">
        <v>15</v>
      </c>
      <c r="H1115">
        <v>15.1</v>
      </c>
      <c r="I1115">
        <v>8191</v>
      </c>
      <c r="J1115" t="s">
        <v>104</v>
      </c>
      <c r="K1115" s="15">
        <v>1.6906760000000001</v>
      </c>
      <c r="L1115" s="16">
        <v>657.31830000000002</v>
      </c>
      <c r="M1115" s="17">
        <v>0</v>
      </c>
      <c r="N1115" s="18">
        <v>0.50777499999999998</v>
      </c>
      <c r="O1115" s="19">
        <v>5.0779999999999998E-4</v>
      </c>
      <c r="P1115" s="20">
        <v>1.183907</v>
      </c>
      <c r="Q1115" s="21">
        <v>0.85850000000000004</v>
      </c>
      <c r="R1115" s="22">
        <v>0.33379999999999999</v>
      </c>
      <c r="S1115" s="23">
        <v>0</v>
      </c>
      <c r="T1115" s="24" t="s">
        <v>517</v>
      </c>
    </row>
    <row r="1116" spans="1:20" x14ac:dyDescent="0.25">
      <c r="A1116" s="11">
        <v>41827</v>
      </c>
      <c r="B1116" t="s">
        <v>512</v>
      </c>
      <c r="C1116" t="s">
        <v>21</v>
      </c>
      <c r="D1116">
        <v>4</v>
      </c>
      <c r="E1116">
        <v>4.5999999999999996</v>
      </c>
      <c r="F1116">
        <v>30</v>
      </c>
      <c r="H1116">
        <v>15.1</v>
      </c>
      <c r="I1116">
        <v>8191</v>
      </c>
      <c r="J1116" t="s">
        <v>105</v>
      </c>
      <c r="K1116" s="15">
        <v>1.707166</v>
      </c>
      <c r="L1116" s="16">
        <v>775.90099999999995</v>
      </c>
      <c r="M1116" s="17">
        <v>0</v>
      </c>
      <c r="N1116" s="18">
        <v>0.50777499999999998</v>
      </c>
      <c r="O1116" s="19">
        <v>5.0779999999999998E-4</v>
      </c>
      <c r="P1116" s="20">
        <v>1.183907</v>
      </c>
      <c r="Q1116" s="21">
        <v>0.8669</v>
      </c>
      <c r="R1116" s="22">
        <v>0.39400000000000002</v>
      </c>
      <c r="S1116" s="23">
        <v>0</v>
      </c>
      <c r="T1116" s="24" t="s">
        <v>517</v>
      </c>
    </row>
    <row r="1117" spans="1:20" x14ac:dyDescent="0.25">
      <c r="A1117" s="11">
        <v>41827</v>
      </c>
      <c r="B1117" t="s">
        <v>512</v>
      </c>
      <c r="C1117" t="s">
        <v>21</v>
      </c>
      <c r="D1117">
        <v>4</v>
      </c>
      <c r="E1117">
        <v>4.5999999999999996</v>
      </c>
      <c r="F1117">
        <v>45</v>
      </c>
      <c r="H1117">
        <v>14.6</v>
      </c>
      <c r="I1117">
        <v>8191</v>
      </c>
      <c r="J1117" t="s">
        <v>106</v>
      </c>
      <c r="K1117" s="15">
        <v>1.623326</v>
      </c>
      <c r="L1117" s="16">
        <v>870.63699999999994</v>
      </c>
      <c r="M1117" s="17">
        <v>0</v>
      </c>
      <c r="N1117" s="18">
        <v>0.50865899999999997</v>
      </c>
      <c r="O1117" s="19">
        <v>5.0869999999999995E-4</v>
      </c>
      <c r="P1117" s="20">
        <v>1.1859690000000001</v>
      </c>
      <c r="Q1117" s="21">
        <v>0.82569999999999999</v>
      </c>
      <c r="R1117" s="22">
        <v>0.44290000000000002</v>
      </c>
      <c r="S1117" s="23">
        <v>0</v>
      </c>
      <c r="T1117" s="24" t="s">
        <v>517</v>
      </c>
    </row>
    <row r="1118" spans="1:20" x14ac:dyDescent="0.25">
      <c r="A1118" s="11">
        <v>41827</v>
      </c>
      <c r="B1118" t="s">
        <v>512</v>
      </c>
      <c r="C1118" t="s">
        <v>21</v>
      </c>
      <c r="D1118">
        <v>4</v>
      </c>
      <c r="E1118">
        <v>4.7</v>
      </c>
      <c r="F1118">
        <v>0</v>
      </c>
      <c r="G1118">
        <v>15.2</v>
      </c>
      <c r="H1118">
        <v>17.600000000000001</v>
      </c>
      <c r="I1118">
        <v>8192</v>
      </c>
      <c r="J1118" t="s">
        <v>183</v>
      </c>
      <c r="K1118" s="15">
        <v>1.848851</v>
      </c>
      <c r="L1118" s="16">
        <v>525.42579999999998</v>
      </c>
      <c r="M1118" s="17">
        <v>0</v>
      </c>
      <c r="N1118" s="18">
        <v>0.50333000000000006</v>
      </c>
      <c r="O1118" s="19">
        <v>5.0330000000000004E-4</v>
      </c>
      <c r="P1118" s="20">
        <v>1.1735409999999999</v>
      </c>
      <c r="Q1118" s="21">
        <v>0.93059999999999998</v>
      </c>
      <c r="R1118" s="22">
        <v>0.26450000000000001</v>
      </c>
      <c r="S1118" s="23">
        <v>0</v>
      </c>
      <c r="T1118" s="24" t="s">
        <v>517</v>
      </c>
    </row>
    <row r="1119" spans="1:20" x14ac:dyDescent="0.25">
      <c r="A1119" s="11">
        <v>41827</v>
      </c>
      <c r="B1119" t="s">
        <v>512</v>
      </c>
      <c r="C1119" t="s">
        <v>21</v>
      </c>
      <c r="D1119">
        <v>4</v>
      </c>
      <c r="E1119">
        <v>4.7</v>
      </c>
      <c r="F1119">
        <v>15</v>
      </c>
      <c r="H1119">
        <v>16.100000000000001</v>
      </c>
      <c r="I1119">
        <v>8192</v>
      </c>
      <c r="J1119" t="s">
        <v>107</v>
      </c>
      <c r="K1119" s="15">
        <v>1.8518429999999999</v>
      </c>
      <c r="L1119" s="16">
        <v>569.16890000000001</v>
      </c>
      <c r="M1119" s="17">
        <v>0</v>
      </c>
      <c r="N1119" s="18">
        <v>0.50594499999999998</v>
      </c>
      <c r="O1119" s="19">
        <v>5.0589999999999999E-4</v>
      </c>
      <c r="P1119" s="20">
        <v>1.1796390000000001</v>
      </c>
      <c r="Q1119" s="21">
        <v>0.93689999999999996</v>
      </c>
      <c r="R1119" s="22">
        <v>0.28799999999999998</v>
      </c>
      <c r="S1119" s="23">
        <v>0</v>
      </c>
      <c r="T1119" s="24" t="s">
        <v>517</v>
      </c>
    </row>
    <row r="1120" spans="1:20" x14ac:dyDescent="0.25">
      <c r="A1120" s="11">
        <v>41827</v>
      </c>
      <c r="B1120" t="s">
        <v>512</v>
      </c>
      <c r="C1120" t="s">
        <v>21</v>
      </c>
      <c r="D1120">
        <v>4</v>
      </c>
      <c r="E1120">
        <v>4.7</v>
      </c>
      <c r="F1120">
        <v>30</v>
      </c>
      <c r="H1120">
        <v>16.600000000000001</v>
      </c>
      <c r="I1120">
        <v>8192</v>
      </c>
      <c r="J1120" t="s">
        <v>108</v>
      </c>
      <c r="K1120" s="15">
        <v>1.7734799999999999</v>
      </c>
      <c r="L1120" s="16">
        <v>665.59500000000003</v>
      </c>
      <c r="M1120" s="17">
        <v>0</v>
      </c>
      <c r="N1120" s="18">
        <v>0.50507000000000002</v>
      </c>
      <c r="O1120" s="19">
        <v>5.0509999999999997E-4</v>
      </c>
      <c r="P1120" s="20">
        <v>1.1775990000000001</v>
      </c>
      <c r="Q1120" s="21">
        <v>0.89570000000000005</v>
      </c>
      <c r="R1120" s="22">
        <v>0.3362</v>
      </c>
      <c r="S1120" s="23">
        <v>0</v>
      </c>
      <c r="T1120" s="24" t="s">
        <v>517</v>
      </c>
    </row>
    <row r="1121" spans="1:20" x14ac:dyDescent="0.25">
      <c r="A1121" s="11">
        <v>41827</v>
      </c>
      <c r="B1121" t="s">
        <v>512</v>
      </c>
      <c r="C1121" t="s">
        <v>21</v>
      </c>
      <c r="D1121">
        <v>4</v>
      </c>
      <c r="E1121">
        <v>4.7</v>
      </c>
      <c r="F1121">
        <v>45</v>
      </c>
      <c r="H1121">
        <v>17.100000000000001</v>
      </c>
      <c r="I1121">
        <v>8192</v>
      </c>
      <c r="J1121" t="s">
        <v>109</v>
      </c>
      <c r="K1121" s="15">
        <v>1.57691</v>
      </c>
      <c r="L1121" s="16">
        <v>688.03179999999998</v>
      </c>
      <c r="M1121" s="17">
        <v>0</v>
      </c>
      <c r="N1121" s="18">
        <v>0.50419800000000004</v>
      </c>
      <c r="O1121" s="19">
        <v>5.042E-4</v>
      </c>
      <c r="P1121" s="20">
        <v>1.175567</v>
      </c>
      <c r="Q1121" s="21">
        <v>0.79510000000000003</v>
      </c>
      <c r="R1121" s="22">
        <v>0.34689999999999999</v>
      </c>
      <c r="S1121" s="23">
        <v>0</v>
      </c>
      <c r="T1121" s="24" t="s">
        <v>517</v>
      </c>
    </row>
    <row r="1122" spans="1:20" x14ac:dyDescent="0.25">
      <c r="A1122" s="11">
        <v>41827</v>
      </c>
      <c r="B1122" t="s">
        <v>166</v>
      </c>
      <c r="C1122" t="s">
        <v>21</v>
      </c>
      <c r="D1122">
        <v>5</v>
      </c>
      <c r="E1122">
        <v>5</v>
      </c>
      <c r="F1122">
        <v>0</v>
      </c>
      <c r="G1122">
        <v>15.3</v>
      </c>
      <c r="H1122">
        <v>17.100000000000001</v>
      </c>
      <c r="I1122">
        <v>8193</v>
      </c>
      <c r="J1122" t="s">
        <v>110</v>
      </c>
      <c r="K1122" s="15">
        <v>1.830398</v>
      </c>
      <c r="L1122" s="16">
        <v>503.8544</v>
      </c>
      <c r="M1122" s="17">
        <v>0</v>
      </c>
      <c r="N1122" s="18">
        <v>0.50425200000000003</v>
      </c>
      <c r="O1122" s="19">
        <v>5.0429999999999995E-4</v>
      </c>
      <c r="P1122" s="20">
        <v>1.175692</v>
      </c>
      <c r="Q1122" s="21">
        <v>0.92300000000000004</v>
      </c>
      <c r="R1122" s="22">
        <v>0.25409999999999999</v>
      </c>
      <c r="S1122" s="23">
        <v>0</v>
      </c>
      <c r="T1122" s="24" t="s">
        <v>517</v>
      </c>
    </row>
    <row r="1123" spans="1:20" x14ac:dyDescent="0.25">
      <c r="A1123" s="11">
        <v>41827</v>
      </c>
      <c r="B1123" t="s">
        <v>166</v>
      </c>
      <c r="C1123" t="s">
        <v>21</v>
      </c>
      <c r="D1123">
        <v>5</v>
      </c>
      <c r="E1123">
        <v>5</v>
      </c>
      <c r="F1123">
        <v>15</v>
      </c>
      <c r="H1123">
        <v>20.6</v>
      </c>
      <c r="I1123">
        <v>8193</v>
      </c>
      <c r="J1123" t="s">
        <v>111</v>
      </c>
      <c r="K1123" s="15">
        <v>1.7250190000000001</v>
      </c>
      <c r="L1123" s="16">
        <v>900.90369999999996</v>
      </c>
      <c r="M1123" s="17">
        <v>0</v>
      </c>
      <c r="N1123" s="18">
        <v>0.49823400000000001</v>
      </c>
      <c r="O1123" s="19">
        <v>4.9819999999999997E-4</v>
      </c>
      <c r="P1123" s="20">
        <v>1.1616610000000001</v>
      </c>
      <c r="Q1123" s="21">
        <v>0.85950000000000004</v>
      </c>
      <c r="R1123" s="22">
        <v>0.44890000000000002</v>
      </c>
      <c r="S1123" s="23">
        <v>0</v>
      </c>
      <c r="T1123" s="24" t="s">
        <v>517</v>
      </c>
    </row>
    <row r="1124" spans="1:20" x14ac:dyDescent="0.25">
      <c r="A1124" s="11">
        <v>41827</v>
      </c>
      <c r="B1124" t="s">
        <v>166</v>
      </c>
      <c r="C1124" t="s">
        <v>21</v>
      </c>
      <c r="D1124">
        <v>5</v>
      </c>
      <c r="E1124">
        <v>5</v>
      </c>
      <c r="F1124">
        <v>30</v>
      </c>
      <c r="H1124">
        <v>20.6</v>
      </c>
      <c r="I1124">
        <v>8193</v>
      </c>
      <c r="J1124" t="s">
        <v>112</v>
      </c>
      <c r="K1124" s="15">
        <v>1.542899</v>
      </c>
      <c r="L1124" s="16">
        <v>920.40089999999998</v>
      </c>
      <c r="M1124" s="17">
        <v>0</v>
      </c>
      <c r="N1124" s="18">
        <v>0.49823400000000001</v>
      </c>
      <c r="O1124" s="19">
        <v>4.9819999999999997E-4</v>
      </c>
      <c r="P1124" s="20">
        <v>1.1616610000000001</v>
      </c>
      <c r="Q1124" s="21">
        <v>0.76870000000000005</v>
      </c>
      <c r="R1124" s="22">
        <v>0.45860000000000001</v>
      </c>
      <c r="S1124" s="23">
        <v>0</v>
      </c>
      <c r="T1124" s="24" t="s">
        <v>517</v>
      </c>
    </row>
    <row r="1125" spans="1:20" x14ac:dyDescent="0.25">
      <c r="A1125" s="11">
        <v>41827</v>
      </c>
      <c r="B1125" t="s">
        <v>166</v>
      </c>
      <c r="C1125" t="s">
        <v>21</v>
      </c>
      <c r="D1125">
        <v>5</v>
      </c>
      <c r="E1125">
        <v>5</v>
      </c>
      <c r="F1125">
        <v>45</v>
      </c>
      <c r="H1125">
        <v>20.6</v>
      </c>
      <c r="I1125">
        <v>8193</v>
      </c>
      <c r="J1125" t="s">
        <v>113</v>
      </c>
      <c r="K1125" s="15">
        <v>1.4304600000000001</v>
      </c>
      <c r="L1125" s="16">
        <v>972.92650000000003</v>
      </c>
      <c r="M1125" s="17">
        <v>0</v>
      </c>
      <c r="N1125" s="18">
        <v>0.49823400000000001</v>
      </c>
      <c r="O1125" s="19">
        <v>4.9819999999999997E-4</v>
      </c>
      <c r="P1125" s="20">
        <v>1.1616610000000001</v>
      </c>
      <c r="Q1125" s="21">
        <v>0.7127</v>
      </c>
      <c r="R1125" s="22">
        <v>0.48470000000000002</v>
      </c>
      <c r="S1125" s="23">
        <v>0</v>
      </c>
      <c r="T1125" s="24" t="s">
        <v>517</v>
      </c>
    </row>
    <row r="1126" spans="1:20" x14ac:dyDescent="0.25">
      <c r="A1126" s="11">
        <v>41827</v>
      </c>
      <c r="B1126" t="s">
        <v>166</v>
      </c>
      <c r="C1126" t="s">
        <v>21</v>
      </c>
      <c r="D1126">
        <v>5</v>
      </c>
      <c r="E1126">
        <v>5.0999999999999996</v>
      </c>
      <c r="F1126">
        <v>0</v>
      </c>
      <c r="G1126">
        <v>15.6</v>
      </c>
      <c r="H1126">
        <v>17.600000000000001</v>
      </c>
      <c r="I1126">
        <v>8194</v>
      </c>
      <c r="J1126" t="s">
        <v>114</v>
      </c>
      <c r="K1126" s="15">
        <v>1.822924</v>
      </c>
      <c r="L1126" s="16">
        <v>779.32849999999996</v>
      </c>
      <c r="M1126" s="17">
        <v>0</v>
      </c>
      <c r="N1126" s="18">
        <v>0.50339900000000004</v>
      </c>
      <c r="O1126" s="19">
        <v>5.0339999999999998E-4</v>
      </c>
      <c r="P1126" s="20">
        <v>1.1737029999999999</v>
      </c>
      <c r="Q1126" s="21">
        <v>0.91769999999999996</v>
      </c>
      <c r="R1126" s="22">
        <v>0.39229999999999998</v>
      </c>
      <c r="S1126" s="23">
        <v>0</v>
      </c>
      <c r="T1126" s="24" t="s">
        <v>517</v>
      </c>
    </row>
    <row r="1127" spans="1:20" x14ac:dyDescent="0.25">
      <c r="A1127" s="11">
        <v>41827</v>
      </c>
      <c r="B1127" t="s">
        <v>166</v>
      </c>
      <c r="C1127" t="s">
        <v>21</v>
      </c>
      <c r="D1127">
        <v>5</v>
      </c>
      <c r="E1127">
        <v>5.0999999999999996</v>
      </c>
      <c r="F1127">
        <v>15</v>
      </c>
      <c r="H1127">
        <v>21.1</v>
      </c>
      <c r="I1127">
        <v>8194</v>
      </c>
      <c r="J1127" t="s">
        <v>115</v>
      </c>
      <c r="K1127" s="15">
        <v>1.764894</v>
      </c>
      <c r="L1127" s="16">
        <v>732.20699999999999</v>
      </c>
      <c r="M1127" s="17">
        <v>0</v>
      </c>
      <c r="N1127" s="18">
        <v>0.49740400000000001</v>
      </c>
      <c r="O1127" s="19">
        <v>4.9739999999999995E-4</v>
      </c>
      <c r="P1127" s="20">
        <v>1.159726</v>
      </c>
      <c r="Q1127" s="21">
        <v>0.87790000000000001</v>
      </c>
      <c r="R1127" s="22">
        <v>0.36420000000000002</v>
      </c>
      <c r="S1127" s="23">
        <v>0</v>
      </c>
      <c r="T1127" s="24" t="s">
        <v>517</v>
      </c>
    </row>
    <row r="1128" spans="1:20" x14ac:dyDescent="0.25">
      <c r="A1128" s="11">
        <v>41827</v>
      </c>
      <c r="B1128" t="s">
        <v>166</v>
      </c>
      <c r="C1128" t="s">
        <v>21</v>
      </c>
      <c r="D1128">
        <v>5</v>
      </c>
      <c r="E1128">
        <v>5.0999999999999996</v>
      </c>
      <c r="F1128">
        <v>30</v>
      </c>
      <c r="H1128">
        <v>21.6</v>
      </c>
      <c r="I1128">
        <v>8194</v>
      </c>
      <c r="J1128" t="s">
        <v>116</v>
      </c>
      <c r="K1128" s="15">
        <v>1.5688629999999999</v>
      </c>
      <c r="L1128" s="16">
        <v>747.83249999999998</v>
      </c>
      <c r="M1128" s="17">
        <v>0</v>
      </c>
      <c r="N1128" s="18">
        <v>0.49655899999999997</v>
      </c>
      <c r="O1128" s="19">
        <v>4.9660000000000004E-4</v>
      </c>
      <c r="P1128" s="20">
        <v>1.1577550000000001</v>
      </c>
      <c r="Q1128" s="21">
        <v>0.77900000000000003</v>
      </c>
      <c r="R1128" s="22">
        <v>0.37130000000000002</v>
      </c>
      <c r="S1128" s="23">
        <v>0</v>
      </c>
      <c r="T1128" s="24" t="s">
        <v>517</v>
      </c>
    </row>
    <row r="1129" spans="1:20" x14ac:dyDescent="0.25">
      <c r="A1129" s="11">
        <v>41827</v>
      </c>
      <c r="B1129" t="s">
        <v>166</v>
      </c>
      <c r="C1129" t="s">
        <v>21</v>
      </c>
      <c r="D1129">
        <v>5</v>
      </c>
      <c r="E1129">
        <v>5.0999999999999996</v>
      </c>
      <c r="F1129">
        <v>45</v>
      </c>
      <c r="H1129">
        <v>20.6</v>
      </c>
      <c r="I1129">
        <v>8194</v>
      </c>
      <c r="J1129" t="s">
        <v>117</v>
      </c>
      <c r="K1129" s="15">
        <v>1.493509</v>
      </c>
      <c r="L1129" s="16">
        <v>815.76909999999998</v>
      </c>
      <c r="M1129" s="17">
        <v>0.40457199999999999</v>
      </c>
      <c r="N1129" s="18">
        <v>0.498251</v>
      </c>
      <c r="O1129" s="19">
        <v>4.9830000000000002E-4</v>
      </c>
      <c r="P1129" s="20">
        <v>1.1617</v>
      </c>
      <c r="Q1129" s="21">
        <v>0.74409999999999998</v>
      </c>
      <c r="R1129" s="22">
        <v>0.40649999999999997</v>
      </c>
      <c r="S1129" s="23">
        <v>0.47</v>
      </c>
      <c r="T1129" s="24" t="s">
        <v>517</v>
      </c>
    </row>
    <row r="1130" spans="1:20" x14ac:dyDescent="0.25">
      <c r="A1130" s="11">
        <v>41827</v>
      </c>
      <c r="B1130" t="s">
        <v>166</v>
      </c>
      <c r="C1130" t="s">
        <v>21</v>
      </c>
      <c r="D1130">
        <v>5</v>
      </c>
      <c r="E1130">
        <v>5.2</v>
      </c>
      <c r="F1130">
        <v>0</v>
      </c>
      <c r="G1130">
        <v>16</v>
      </c>
      <c r="H1130">
        <v>18.100000000000001</v>
      </c>
      <c r="I1130">
        <v>8195</v>
      </c>
      <c r="J1130" t="s">
        <v>118</v>
      </c>
      <c r="K1130" s="15">
        <v>1.792916</v>
      </c>
      <c r="L1130" s="16">
        <v>593.7885</v>
      </c>
      <c r="M1130" s="17">
        <v>0</v>
      </c>
      <c r="N1130" s="18">
        <v>0.50249100000000002</v>
      </c>
      <c r="O1130" s="19">
        <v>5.0250000000000002E-4</v>
      </c>
      <c r="P1130" s="20">
        <v>1.1715869999999999</v>
      </c>
      <c r="Q1130" s="21">
        <v>0.90090000000000003</v>
      </c>
      <c r="R1130" s="22">
        <v>0.2984</v>
      </c>
      <c r="S1130" s="23">
        <v>0</v>
      </c>
      <c r="T1130" s="24" t="s">
        <v>517</v>
      </c>
    </row>
    <row r="1131" spans="1:20" x14ac:dyDescent="0.25">
      <c r="A1131" s="11">
        <v>41827</v>
      </c>
      <c r="B1131" t="s">
        <v>166</v>
      </c>
      <c r="C1131" t="s">
        <v>21</v>
      </c>
      <c r="D1131">
        <v>5</v>
      </c>
      <c r="E1131">
        <v>5.2</v>
      </c>
      <c r="F1131">
        <v>15</v>
      </c>
      <c r="H1131">
        <v>21.1</v>
      </c>
      <c r="I1131">
        <v>8195</v>
      </c>
      <c r="J1131" t="s">
        <v>119</v>
      </c>
      <c r="K1131" s="15">
        <v>1.7269000000000001</v>
      </c>
      <c r="L1131" s="16">
        <v>628.22590000000002</v>
      </c>
      <c r="M1131" s="17">
        <v>0</v>
      </c>
      <c r="N1131" s="18">
        <v>0.49736399999999997</v>
      </c>
      <c r="O1131" s="19">
        <v>4.9739999999999995E-4</v>
      </c>
      <c r="P1131" s="20">
        <v>1.159632</v>
      </c>
      <c r="Q1131" s="21">
        <v>0.8589</v>
      </c>
      <c r="R1131" s="22">
        <v>0.3125</v>
      </c>
      <c r="S1131" s="23">
        <v>0</v>
      </c>
      <c r="T1131" s="24" t="s">
        <v>517</v>
      </c>
    </row>
    <row r="1132" spans="1:20" x14ac:dyDescent="0.25">
      <c r="A1132" s="11">
        <v>41827</v>
      </c>
      <c r="B1132" t="s">
        <v>166</v>
      </c>
      <c r="C1132" t="s">
        <v>21</v>
      </c>
      <c r="D1132">
        <v>5</v>
      </c>
      <c r="E1132">
        <v>5.2</v>
      </c>
      <c r="F1132">
        <v>30</v>
      </c>
      <c r="H1132">
        <v>20.6</v>
      </c>
      <c r="I1132">
        <v>8195</v>
      </c>
      <c r="J1132" t="s">
        <v>120</v>
      </c>
      <c r="K1132" s="15">
        <v>1.5481370000000001</v>
      </c>
      <c r="L1132" s="16">
        <v>692.91769999999997</v>
      </c>
      <c r="M1132" s="17">
        <v>0.36366199999999999</v>
      </c>
      <c r="N1132" s="18">
        <v>0.49820999999999999</v>
      </c>
      <c r="O1132" s="19">
        <v>4.9819999999999997E-4</v>
      </c>
      <c r="P1132" s="20">
        <v>1.161605</v>
      </c>
      <c r="Q1132" s="21">
        <v>0.77129999999999999</v>
      </c>
      <c r="R1132" s="22">
        <v>0.34520000000000001</v>
      </c>
      <c r="S1132" s="23">
        <v>0.4224</v>
      </c>
      <c r="T1132" s="24" t="s">
        <v>517</v>
      </c>
    </row>
    <row r="1133" spans="1:20" x14ac:dyDescent="0.25">
      <c r="A1133" s="11">
        <v>41827</v>
      </c>
      <c r="B1133" t="s">
        <v>166</v>
      </c>
      <c r="C1133" t="s">
        <v>21</v>
      </c>
      <c r="D1133">
        <v>5</v>
      </c>
      <c r="E1133">
        <v>5.2</v>
      </c>
      <c r="F1133">
        <v>45</v>
      </c>
      <c r="H1133">
        <v>20.6</v>
      </c>
      <c r="I1133">
        <v>8195</v>
      </c>
      <c r="J1133" t="s">
        <v>121</v>
      </c>
      <c r="K1133" s="15">
        <v>1.4392579999999999</v>
      </c>
      <c r="L1133" s="16">
        <v>787.28530000000001</v>
      </c>
      <c r="M1133" s="17">
        <v>0</v>
      </c>
      <c r="N1133" s="18">
        <v>0.49820999999999999</v>
      </c>
      <c r="O1133" s="19">
        <v>4.9819999999999997E-4</v>
      </c>
      <c r="P1133" s="20">
        <v>1.161605</v>
      </c>
      <c r="Q1133" s="21">
        <v>0.71709999999999996</v>
      </c>
      <c r="R1133" s="22">
        <v>0.39219999999999999</v>
      </c>
      <c r="S1133" s="23">
        <v>0</v>
      </c>
      <c r="T1133" s="24" t="s">
        <v>517</v>
      </c>
    </row>
    <row r="1134" spans="1:20" x14ac:dyDescent="0.25">
      <c r="A1134" s="11">
        <v>41827</v>
      </c>
      <c r="B1134" t="s">
        <v>166</v>
      </c>
      <c r="C1134" t="s">
        <v>21</v>
      </c>
      <c r="D1134">
        <v>5</v>
      </c>
      <c r="E1134">
        <v>5.3</v>
      </c>
      <c r="F1134">
        <v>0</v>
      </c>
      <c r="G1134">
        <v>16.2</v>
      </c>
      <c r="H1134">
        <v>19.100000000000001</v>
      </c>
      <c r="I1134">
        <v>8196</v>
      </c>
      <c r="J1134" t="s">
        <v>122</v>
      </c>
      <c r="K1134" s="15">
        <v>1.82067</v>
      </c>
      <c r="L1134" s="16">
        <v>579.51660000000004</v>
      </c>
      <c r="M1134" s="17">
        <v>0</v>
      </c>
      <c r="N1134" s="18">
        <v>0.50074300000000005</v>
      </c>
      <c r="O1134" s="19">
        <v>5.0069999999999997E-4</v>
      </c>
      <c r="P1134" s="20">
        <v>1.167511</v>
      </c>
      <c r="Q1134" s="21">
        <v>0.91169999999999995</v>
      </c>
      <c r="R1134" s="22">
        <v>0.29020000000000001</v>
      </c>
      <c r="S1134" s="23">
        <v>0</v>
      </c>
      <c r="T1134" s="24" t="s">
        <v>517</v>
      </c>
    </row>
    <row r="1135" spans="1:20" x14ac:dyDescent="0.25">
      <c r="A1135" s="11">
        <v>41827</v>
      </c>
      <c r="B1135" t="s">
        <v>166</v>
      </c>
      <c r="C1135" t="s">
        <v>21</v>
      </c>
      <c r="D1135">
        <v>5</v>
      </c>
      <c r="E1135">
        <v>5.3</v>
      </c>
      <c r="F1135">
        <v>15</v>
      </c>
      <c r="H1135">
        <v>21.6</v>
      </c>
      <c r="I1135">
        <v>8196</v>
      </c>
      <c r="J1135" t="s">
        <v>123</v>
      </c>
      <c r="K1135" s="15">
        <v>1.677184</v>
      </c>
      <c r="L1135" s="16">
        <v>739.53189999999995</v>
      </c>
      <c r="M1135" s="17">
        <v>0</v>
      </c>
      <c r="N1135" s="18">
        <v>0.49649300000000002</v>
      </c>
      <c r="O1135" s="19">
        <v>4.9649999999999998E-4</v>
      </c>
      <c r="P1135" s="20">
        <v>1.157602</v>
      </c>
      <c r="Q1135" s="21">
        <v>0.8327</v>
      </c>
      <c r="R1135" s="22">
        <v>0.36720000000000003</v>
      </c>
      <c r="S1135" s="23">
        <v>0</v>
      </c>
      <c r="T1135" s="24" t="s">
        <v>517</v>
      </c>
    </row>
    <row r="1136" spans="1:20" x14ac:dyDescent="0.25">
      <c r="A1136" s="11">
        <v>41827</v>
      </c>
      <c r="B1136" t="s">
        <v>166</v>
      </c>
      <c r="C1136" t="s">
        <v>21</v>
      </c>
      <c r="D1136">
        <v>5</v>
      </c>
      <c r="E1136">
        <v>5.3</v>
      </c>
      <c r="F1136">
        <v>30</v>
      </c>
      <c r="H1136">
        <v>21.1</v>
      </c>
      <c r="I1136">
        <v>8196</v>
      </c>
      <c r="J1136" t="s">
        <v>124</v>
      </c>
      <c r="K1136" s="15">
        <v>1.704531</v>
      </c>
      <c r="L1136" s="16">
        <v>826.42970000000003</v>
      </c>
      <c r="M1136" s="17">
        <v>0</v>
      </c>
      <c r="N1136" s="18">
        <v>0.49733699999999997</v>
      </c>
      <c r="O1136" s="19">
        <v>4.973E-4</v>
      </c>
      <c r="P1136" s="20">
        <v>1.1595690000000001</v>
      </c>
      <c r="Q1136" s="21">
        <v>0.84770000000000001</v>
      </c>
      <c r="R1136" s="22">
        <v>0.41099999999999998</v>
      </c>
      <c r="S1136" s="23">
        <v>0</v>
      </c>
      <c r="T1136" s="24" t="s">
        <v>517</v>
      </c>
    </row>
    <row r="1137" spans="1:20" x14ac:dyDescent="0.25">
      <c r="A1137" s="11">
        <v>41827</v>
      </c>
      <c r="B1137" t="s">
        <v>166</v>
      </c>
      <c r="C1137" t="s">
        <v>21</v>
      </c>
      <c r="D1137">
        <v>5</v>
      </c>
      <c r="E1137">
        <v>5.3</v>
      </c>
      <c r="F1137">
        <v>45</v>
      </c>
      <c r="H1137">
        <v>21.1</v>
      </c>
      <c r="I1137">
        <v>8196</v>
      </c>
      <c r="J1137" t="s">
        <v>125</v>
      </c>
      <c r="K1137" s="15">
        <v>1.550729</v>
      </c>
      <c r="L1137" s="16">
        <v>884.70450000000005</v>
      </c>
      <c r="M1137" s="17">
        <v>0</v>
      </c>
      <c r="N1137" s="18">
        <v>0.49733699999999997</v>
      </c>
      <c r="O1137" s="19">
        <v>4.973E-4</v>
      </c>
      <c r="P1137" s="20">
        <v>1.1595690000000001</v>
      </c>
      <c r="Q1137" s="21">
        <v>0.7712</v>
      </c>
      <c r="R1137" s="22">
        <v>0.44</v>
      </c>
      <c r="S1137" s="23">
        <v>0</v>
      </c>
      <c r="T1137" s="24" t="s">
        <v>517</v>
      </c>
    </row>
    <row r="1138" spans="1:20" x14ac:dyDescent="0.25">
      <c r="A1138" s="11">
        <v>41827</v>
      </c>
      <c r="B1138" t="s">
        <v>166</v>
      </c>
      <c r="C1138" t="s">
        <v>21</v>
      </c>
      <c r="D1138">
        <v>5</v>
      </c>
      <c r="E1138">
        <v>5.4</v>
      </c>
      <c r="F1138">
        <v>0</v>
      </c>
      <c r="G1138">
        <v>16.3</v>
      </c>
      <c r="H1138">
        <v>20.100000000000001</v>
      </c>
      <c r="I1138">
        <v>8197</v>
      </c>
      <c r="J1138" t="s">
        <v>184</v>
      </c>
      <c r="K1138" s="15">
        <v>1.6797059999999999</v>
      </c>
      <c r="L1138" s="16">
        <v>658.58960000000002</v>
      </c>
      <c r="M1138" s="17">
        <v>0.22986699999999999</v>
      </c>
      <c r="N1138" s="18">
        <v>0.49916500000000003</v>
      </c>
      <c r="O1138" s="19">
        <v>4.9919999999999999E-4</v>
      </c>
      <c r="P1138" s="20">
        <v>1.163832</v>
      </c>
      <c r="Q1138" s="21">
        <v>0.83850000000000002</v>
      </c>
      <c r="R1138" s="22">
        <v>0.32869999999999999</v>
      </c>
      <c r="S1138" s="23">
        <v>0.26750000000000002</v>
      </c>
      <c r="T1138" s="24" t="s">
        <v>517</v>
      </c>
    </row>
    <row r="1139" spans="1:20" x14ac:dyDescent="0.25">
      <c r="A1139" s="11">
        <v>41827</v>
      </c>
      <c r="B1139" t="s">
        <v>166</v>
      </c>
      <c r="C1139" t="s">
        <v>21</v>
      </c>
      <c r="D1139">
        <v>5</v>
      </c>
      <c r="E1139">
        <v>5.4</v>
      </c>
      <c r="F1139">
        <v>15</v>
      </c>
      <c r="H1139">
        <v>20.6</v>
      </c>
      <c r="I1139">
        <v>8197</v>
      </c>
      <c r="J1139" t="s">
        <v>126</v>
      </c>
      <c r="K1139" s="15">
        <v>1.6180699999999999</v>
      </c>
      <c r="L1139" s="16">
        <v>711.20730000000003</v>
      </c>
      <c r="M1139" s="17">
        <v>0</v>
      </c>
      <c r="N1139" s="18">
        <v>0.49831399999999998</v>
      </c>
      <c r="O1139" s="19">
        <v>4.9830000000000002E-4</v>
      </c>
      <c r="P1139" s="20">
        <v>1.1618470000000001</v>
      </c>
      <c r="Q1139" s="21">
        <v>0.80630000000000002</v>
      </c>
      <c r="R1139" s="22">
        <v>0.35439999999999999</v>
      </c>
      <c r="S1139" s="23">
        <v>0</v>
      </c>
      <c r="T1139" s="24" t="s">
        <v>517</v>
      </c>
    </row>
    <row r="1140" spans="1:20" x14ac:dyDescent="0.25">
      <c r="A1140" s="11">
        <v>41827</v>
      </c>
      <c r="B1140" t="s">
        <v>166</v>
      </c>
      <c r="C1140" t="s">
        <v>21</v>
      </c>
      <c r="D1140">
        <v>5</v>
      </c>
      <c r="E1140">
        <v>5.4</v>
      </c>
      <c r="F1140">
        <v>30</v>
      </c>
      <c r="H1140">
        <v>21.1</v>
      </c>
      <c r="I1140">
        <v>8197</v>
      </c>
      <c r="J1140" t="s">
        <v>127</v>
      </c>
      <c r="K1140" s="15">
        <v>1.601335</v>
      </c>
      <c r="L1140" s="16">
        <v>814.94029999999998</v>
      </c>
      <c r="M1140" s="17">
        <v>0.27706999999999998</v>
      </c>
      <c r="N1140" s="18">
        <v>0.49746699999999999</v>
      </c>
      <c r="O1140" s="19">
        <v>4.975E-4</v>
      </c>
      <c r="P1140" s="20">
        <v>1.159872</v>
      </c>
      <c r="Q1140" s="21">
        <v>0.79659999999999997</v>
      </c>
      <c r="R1140" s="22">
        <v>0.40539999999999998</v>
      </c>
      <c r="S1140" s="23">
        <v>0.32140000000000002</v>
      </c>
      <c r="T1140" s="24" t="s">
        <v>517</v>
      </c>
    </row>
    <row r="1141" spans="1:20" x14ac:dyDescent="0.25">
      <c r="A1141" s="11">
        <v>41827</v>
      </c>
      <c r="B1141" t="s">
        <v>166</v>
      </c>
      <c r="C1141" t="s">
        <v>21</v>
      </c>
      <c r="D1141">
        <v>5</v>
      </c>
      <c r="E1141">
        <v>5.4</v>
      </c>
      <c r="F1141">
        <v>45</v>
      </c>
      <c r="H1141">
        <v>21.1</v>
      </c>
      <c r="I1141">
        <v>8197</v>
      </c>
      <c r="J1141" t="s">
        <v>128</v>
      </c>
      <c r="K1141" s="15">
        <v>1.474898</v>
      </c>
      <c r="L1141" s="16">
        <v>898.45719999999994</v>
      </c>
      <c r="M1141" s="17">
        <v>0.268785</v>
      </c>
      <c r="N1141" s="18">
        <v>0.49746699999999999</v>
      </c>
      <c r="O1141" s="19">
        <v>4.975E-4</v>
      </c>
      <c r="P1141" s="20">
        <v>1.159872</v>
      </c>
      <c r="Q1141" s="21">
        <v>0.73370000000000002</v>
      </c>
      <c r="R1141" s="22">
        <v>0.44700000000000001</v>
      </c>
      <c r="S1141" s="23">
        <v>0.31180000000000002</v>
      </c>
      <c r="T1141" s="24" t="s">
        <v>517</v>
      </c>
    </row>
    <row r="1142" spans="1:20" x14ac:dyDescent="0.25">
      <c r="A1142" s="11">
        <v>41827</v>
      </c>
      <c r="B1142" t="s">
        <v>166</v>
      </c>
      <c r="C1142" t="s">
        <v>21</v>
      </c>
      <c r="D1142">
        <v>5</v>
      </c>
      <c r="E1142">
        <v>5.5</v>
      </c>
      <c r="F1142">
        <v>0</v>
      </c>
      <c r="G1142">
        <v>15.4</v>
      </c>
      <c r="H1142">
        <v>17.600000000000001</v>
      </c>
      <c r="I1142">
        <v>8198</v>
      </c>
      <c r="J1142" t="s">
        <v>185</v>
      </c>
      <c r="K1142" s="15">
        <v>1.7735099999999999</v>
      </c>
      <c r="L1142" s="16">
        <v>648.18790000000001</v>
      </c>
      <c r="M1142" s="17">
        <v>0</v>
      </c>
      <c r="N1142" s="18">
        <v>0.50335700000000005</v>
      </c>
      <c r="O1142" s="19">
        <v>5.0339999999999998E-4</v>
      </c>
      <c r="P1142" s="20">
        <v>1.1736059999999999</v>
      </c>
      <c r="Q1142" s="21">
        <v>0.89270000000000005</v>
      </c>
      <c r="R1142" s="22">
        <v>0.32629999999999998</v>
      </c>
      <c r="S1142" s="23">
        <v>0</v>
      </c>
      <c r="T1142" s="24" t="s">
        <v>517</v>
      </c>
    </row>
    <row r="1143" spans="1:20" x14ac:dyDescent="0.25">
      <c r="A1143" s="11">
        <v>41827</v>
      </c>
      <c r="B1143" t="s">
        <v>166</v>
      </c>
      <c r="C1143" t="s">
        <v>21</v>
      </c>
      <c r="D1143">
        <v>5</v>
      </c>
      <c r="E1143">
        <v>5.5</v>
      </c>
      <c r="F1143">
        <v>15</v>
      </c>
      <c r="H1143">
        <v>20.100000000000001</v>
      </c>
      <c r="I1143">
        <v>8198</v>
      </c>
      <c r="J1143" t="s">
        <v>129</v>
      </c>
      <c r="K1143" s="15">
        <v>1.629718</v>
      </c>
      <c r="L1143" s="16">
        <v>730.66740000000004</v>
      </c>
      <c r="M1143" s="17">
        <v>0.29650700000000002</v>
      </c>
      <c r="N1143" s="18">
        <v>0.49906099999999998</v>
      </c>
      <c r="O1143" s="19">
        <v>4.9910000000000004E-4</v>
      </c>
      <c r="P1143" s="20">
        <v>1.1635899999999999</v>
      </c>
      <c r="Q1143" s="21">
        <v>0.81330000000000002</v>
      </c>
      <c r="R1143" s="22">
        <v>0.36459999999999998</v>
      </c>
      <c r="S1143" s="23">
        <v>0.34499999999999997</v>
      </c>
      <c r="T1143" s="24" t="s">
        <v>517</v>
      </c>
    </row>
    <row r="1144" spans="1:20" x14ac:dyDescent="0.25">
      <c r="A1144" s="11">
        <v>41827</v>
      </c>
      <c r="B1144" t="s">
        <v>166</v>
      </c>
      <c r="C1144" t="s">
        <v>21</v>
      </c>
      <c r="D1144">
        <v>5</v>
      </c>
      <c r="E1144">
        <v>5.5</v>
      </c>
      <c r="F1144">
        <v>30</v>
      </c>
      <c r="H1144">
        <v>20.6</v>
      </c>
      <c r="I1144">
        <v>8198</v>
      </c>
      <c r="J1144" t="s">
        <v>130</v>
      </c>
      <c r="K1144" s="15">
        <v>1.5978000000000001</v>
      </c>
      <c r="L1144" s="16">
        <v>731.52099999999996</v>
      </c>
      <c r="M1144" s="17">
        <v>0</v>
      </c>
      <c r="N1144" s="18">
        <v>0.49820999999999999</v>
      </c>
      <c r="O1144" s="19">
        <v>4.9819999999999997E-4</v>
      </c>
      <c r="P1144" s="20">
        <v>1.161605</v>
      </c>
      <c r="Q1144" s="21">
        <v>0.79600000000000004</v>
      </c>
      <c r="R1144" s="22">
        <v>0.36449999999999999</v>
      </c>
      <c r="S1144" s="23">
        <v>0</v>
      </c>
      <c r="T1144" s="24" t="s">
        <v>517</v>
      </c>
    </row>
    <row r="1145" spans="1:20" x14ac:dyDescent="0.25">
      <c r="A1145" s="11">
        <v>41827</v>
      </c>
      <c r="B1145" t="s">
        <v>166</v>
      </c>
      <c r="C1145" t="s">
        <v>21</v>
      </c>
      <c r="D1145">
        <v>5</v>
      </c>
      <c r="E1145">
        <v>5.5</v>
      </c>
      <c r="F1145">
        <v>45</v>
      </c>
      <c r="H1145">
        <v>20.6</v>
      </c>
      <c r="I1145">
        <v>8198</v>
      </c>
      <c r="J1145" t="s">
        <v>131</v>
      </c>
      <c r="K1145" s="15">
        <v>1.4516720000000001</v>
      </c>
      <c r="L1145" s="16">
        <v>919.75360000000001</v>
      </c>
      <c r="M1145" s="17">
        <v>0</v>
      </c>
      <c r="N1145" s="18">
        <v>0.49820999999999999</v>
      </c>
      <c r="O1145" s="19">
        <v>4.9819999999999997E-4</v>
      </c>
      <c r="P1145" s="20">
        <v>1.161605</v>
      </c>
      <c r="Q1145" s="21">
        <v>0.72319999999999995</v>
      </c>
      <c r="R1145" s="22">
        <v>0.4582</v>
      </c>
      <c r="S1145" s="23">
        <v>0</v>
      </c>
      <c r="T1145" s="24" t="s">
        <v>517</v>
      </c>
    </row>
    <row r="1146" spans="1:20" x14ac:dyDescent="0.25">
      <c r="A1146" s="11">
        <v>41827</v>
      </c>
      <c r="B1146" t="s">
        <v>166</v>
      </c>
      <c r="C1146" t="s">
        <v>21</v>
      </c>
      <c r="D1146">
        <v>5</v>
      </c>
      <c r="E1146">
        <v>5.6</v>
      </c>
      <c r="F1146">
        <v>0</v>
      </c>
      <c r="G1146">
        <v>16.2</v>
      </c>
      <c r="I1146">
        <v>8199</v>
      </c>
      <c r="J1146" t="s">
        <v>186</v>
      </c>
      <c r="K1146" s="15"/>
      <c r="L1146" s="16"/>
      <c r="M1146" s="17"/>
      <c r="N1146" s="18"/>
      <c r="O1146" s="19"/>
      <c r="P1146" s="20"/>
      <c r="Q1146" s="21"/>
      <c r="R1146" s="22"/>
      <c r="S1146" s="23"/>
      <c r="T1146" s="24" t="s">
        <v>511</v>
      </c>
    </row>
    <row r="1147" spans="1:20" x14ac:dyDescent="0.25">
      <c r="A1147" s="11">
        <v>41827</v>
      </c>
      <c r="B1147" t="s">
        <v>166</v>
      </c>
      <c r="C1147" t="s">
        <v>21</v>
      </c>
      <c r="D1147">
        <v>5</v>
      </c>
      <c r="E1147">
        <v>5.6</v>
      </c>
      <c r="F1147">
        <v>15</v>
      </c>
      <c r="I1147">
        <v>8199</v>
      </c>
      <c r="J1147" t="s">
        <v>132</v>
      </c>
      <c r="K1147" s="15"/>
      <c r="L1147" s="16"/>
      <c r="M1147" s="17"/>
      <c r="N1147" s="18"/>
      <c r="O1147" s="19"/>
      <c r="P1147" s="20"/>
      <c r="Q1147" s="21"/>
      <c r="R1147" s="22"/>
      <c r="S1147" s="23"/>
      <c r="T1147" s="24" t="s">
        <v>511</v>
      </c>
    </row>
    <row r="1148" spans="1:20" x14ac:dyDescent="0.25">
      <c r="A1148" s="11">
        <v>41827</v>
      </c>
      <c r="B1148" t="s">
        <v>166</v>
      </c>
      <c r="C1148" t="s">
        <v>21</v>
      </c>
      <c r="D1148">
        <v>5</v>
      </c>
      <c r="E1148">
        <v>5.6</v>
      </c>
      <c r="F1148">
        <v>30</v>
      </c>
      <c r="I1148">
        <v>8199</v>
      </c>
      <c r="J1148" t="s">
        <v>133</v>
      </c>
      <c r="K1148" s="15"/>
      <c r="L1148" s="16"/>
      <c r="M1148" s="17"/>
      <c r="N1148" s="18"/>
      <c r="O1148" s="19"/>
      <c r="P1148" s="20"/>
      <c r="Q1148" s="21"/>
      <c r="R1148" s="22"/>
      <c r="S1148" s="23"/>
      <c r="T1148" s="24" t="s">
        <v>511</v>
      </c>
    </row>
    <row r="1149" spans="1:20" x14ac:dyDescent="0.25">
      <c r="A1149" s="11">
        <v>41827</v>
      </c>
      <c r="B1149" t="s">
        <v>166</v>
      </c>
      <c r="C1149" t="s">
        <v>21</v>
      </c>
      <c r="D1149">
        <v>5</v>
      </c>
      <c r="E1149">
        <v>5.6</v>
      </c>
      <c r="F1149">
        <v>45</v>
      </c>
      <c r="I1149">
        <v>8199</v>
      </c>
      <c r="J1149" t="s">
        <v>134</v>
      </c>
      <c r="K1149" s="15"/>
      <c r="L1149" s="16"/>
      <c r="M1149" s="17"/>
      <c r="N1149" s="18"/>
      <c r="O1149" s="19"/>
      <c r="P1149" s="20"/>
      <c r="Q1149" s="21"/>
      <c r="R1149" s="22"/>
      <c r="S1149" s="23"/>
      <c r="T1149" s="24" t="s">
        <v>511</v>
      </c>
    </row>
    <row r="1150" spans="1:20" x14ac:dyDescent="0.25">
      <c r="A1150" s="11">
        <v>41827</v>
      </c>
      <c r="B1150" t="s">
        <v>166</v>
      </c>
      <c r="C1150" t="s">
        <v>45</v>
      </c>
      <c r="D1150">
        <v>6</v>
      </c>
      <c r="E1150">
        <v>6.1</v>
      </c>
      <c r="F1150">
        <v>0</v>
      </c>
      <c r="G1150">
        <v>16.3</v>
      </c>
      <c r="I1150">
        <v>8200</v>
      </c>
      <c r="J1150" t="s">
        <v>187</v>
      </c>
      <c r="K1150" s="15"/>
      <c r="L1150" s="16"/>
      <c r="M1150" s="17"/>
      <c r="N1150" s="18"/>
      <c r="O1150" s="19"/>
      <c r="P1150" s="20"/>
      <c r="Q1150" s="21"/>
      <c r="R1150" s="22"/>
      <c r="S1150" s="23"/>
      <c r="T1150" s="24" t="s">
        <v>511</v>
      </c>
    </row>
    <row r="1151" spans="1:20" x14ac:dyDescent="0.25">
      <c r="A1151" s="11">
        <v>41827</v>
      </c>
      <c r="B1151" t="s">
        <v>166</v>
      </c>
      <c r="C1151" t="s">
        <v>45</v>
      </c>
      <c r="D1151">
        <v>6</v>
      </c>
      <c r="E1151">
        <v>6.1</v>
      </c>
      <c r="F1151">
        <v>15</v>
      </c>
      <c r="I1151">
        <v>8200</v>
      </c>
      <c r="J1151" t="s">
        <v>135</v>
      </c>
      <c r="K1151" s="15"/>
      <c r="L1151" s="16"/>
      <c r="M1151" s="17"/>
      <c r="N1151" s="18"/>
      <c r="O1151" s="19"/>
      <c r="P1151" s="20"/>
      <c r="Q1151" s="21"/>
      <c r="R1151" s="22"/>
      <c r="S1151" s="23"/>
      <c r="T1151" s="24" t="s">
        <v>511</v>
      </c>
    </row>
    <row r="1152" spans="1:20" x14ac:dyDescent="0.25">
      <c r="A1152" s="11">
        <v>41827</v>
      </c>
      <c r="B1152" t="s">
        <v>166</v>
      </c>
      <c r="C1152" t="s">
        <v>45</v>
      </c>
      <c r="D1152">
        <v>6</v>
      </c>
      <c r="E1152">
        <v>6.1</v>
      </c>
      <c r="F1152">
        <v>30</v>
      </c>
      <c r="I1152">
        <v>8200</v>
      </c>
      <c r="J1152" t="s">
        <v>136</v>
      </c>
      <c r="K1152" s="15"/>
      <c r="L1152" s="16"/>
      <c r="M1152" s="17"/>
      <c r="N1152" s="18"/>
      <c r="O1152" s="19"/>
      <c r="P1152" s="20"/>
      <c r="Q1152" s="21"/>
      <c r="R1152" s="22"/>
      <c r="S1152" s="23"/>
      <c r="T1152" s="24" t="s">
        <v>511</v>
      </c>
    </row>
    <row r="1153" spans="1:20" x14ac:dyDescent="0.25">
      <c r="A1153" s="11">
        <v>41827</v>
      </c>
      <c r="B1153" t="s">
        <v>166</v>
      </c>
      <c r="C1153" t="s">
        <v>45</v>
      </c>
      <c r="D1153">
        <v>6</v>
      </c>
      <c r="E1153">
        <v>6.1</v>
      </c>
      <c r="F1153">
        <v>45</v>
      </c>
      <c r="I1153">
        <v>8200</v>
      </c>
      <c r="J1153" t="s">
        <v>137</v>
      </c>
      <c r="K1153" s="15"/>
      <c r="L1153" s="16"/>
      <c r="M1153" s="17"/>
      <c r="N1153" s="18"/>
      <c r="O1153" s="19"/>
      <c r="P1153" s="20"/>
      <c r="Q1153" s="21"/>
      <c r="R1153" s="22"/>
      <c r="S1153" s="23"/>
      <c r="T1153" s="24" t="s">
        <v>511</v>
      </c>
    </row>
    <row r="1154" spans="1:20" x14ac:dyDescent="0.25">
      <c r="A1154" s="11">
        <v>41827</v>
      </c>
      <c r="B1154" t="s">
        <v>166</v>
      </c>
      <c r="C1154" t="s">
        <v>45</v>
      </c>
      <c r="D1154">
        <v>6</v>
      </c>
      <c r="E1154">
        <v>6.2</v>
      </c>
      <c r="F1154">
        <v>0</v>
      </c>
      <c r="G1154">
        <v>16.100000000000001</v>
      </c>
      <c r="H1154">
        <v>21.1</v>
      </c>
      <c r="I1154">
        <v>8201</v>
      </c>
      <c r="J1154" t="s">
        <v>188</v>
      </c>
      <c r="K1154" s="15">
        <v>1.785631</v>
      </c>
      <c r="L1154" s="16">
        <v>444.28739999999999</v>
      </c>
      <c r="M1154" s="17">
        <v>0.32841300000000001</v>
      </c>
      <c r="N1154" s="18">
        <v>0.49736399999999997</v>
      </c>
      <c r="O1154" s="19">
        <v>4.9739999999999995E-4</v>
      </c>
      <c r="P1154" s="20">
        <v>1.159632</v>
      </c>
      <c r="Q1154" s="21">
        <v>0.8881</v>
      </c>
      <c r="R1154" s="22">
        <v>0.221</v>
      </c>
      <c r="S1154" s="23">
        <v>0.38080000000000003</v>
      </c>
      <c r="T1154" s="24" t="s">
        <v>517</v>
      </c>
    </row>
    <row r="1155" spans="1:20" x14ac:dyDescent="0.25">
      <c r="A1155" s="11">
        <v>41827</v>
      </c>
      <c r="B1155" t="s">
        <v>166</v>
      </c>
      <c r="C1155" t="s">
        <v>45</v>
      </c>
      <c r="D1155">
        <v>6</v>
      </c>
      <c r="E1155">
        <v>6.2</v>
      </c>
      <c r="F1155">
        <v>15</v>
      </c>
      <c r="H1155">
        <v>24.1</v>
      </c>
      <c r="I1155">
        <v>8201</v>
      </c>
      <c r="J1155" t="s">
        <v>138</v>
      </c>
      <c r="K1155" s="15">
        <v>1.7814140000000001</v>
      </c>
      <c r="L1155" s="16">
        <v>582.7269</v>
      </c>
      <c r="M1155" s="17">
        <v>0.29972100000000002</v>
      </c>
      <c r="N1155" s="18">
        <v>0.49234099999999997</v>
      </c>
      <c r="O1155" s="19">
        <v>4.9229999999999999E-4</v>
      </c>
      <c r="P1155" s="20">
        <v>1.147921</v>
      </c>
      <c r="Q1155" s="21">
        <v>0.87709999999999999</v>
      </c>
      <c r="R1155" s="22">
        <v>0.28689999999999999</v>
      </c>
      <c r="S1155" s="23">
        <v>0.34410000000000002</v>
      </c>
      <c r="T1155" s="24" t="s">
        <v>517</v>
      </c>
    </row>
    <row r="1156" spans="1:20" x14ac:dyDescent="0.25">
      <c r="A1156" s="11">
        <v>41827</v>
      </c>
      <c r="B1156" t="s">
        <v>166</v>
      </c>
      <c r="C1156" t="s">
        <v>45</v>
      </c>
      <c r="D1156">
        <v>6</v>
      </c>
      <c r="E1156">
        <v>6.2</v>
      </c>
      <c r="F1156">
        <v>30</v>
      </c>
      <c r="H1156">
        <v>20.6</v>
      </c>
      <c r="I1156">
        <v>8201</v>
      </c>
      <c r="J1156" t="s">
        <v>139</v>
      </c>
      <c r="K1156" s="15">
        <v>1.670458</v>
      </c>
      <c r="L1156" s="16">
        <v>698.73850000000004</v>
      </c>
      <c r="M1156" s="17">
        <v>0</v>
      </c>
      <c r="N1156" s="18">
        <v>0.49820999999999999</v>
      </c>
      <c r="O1156" s="19">
        <v>4.9819999999999997E-4</v>
      </c>
      <c r="P1156" s="20">
        <v>1.161605</v>
      </c>
      <c r="Q1156" s="21">
        <v>0.83220000000000005</v>
      </c>
      <c r="R1156" s="22">
        <v>0.34810000000000002</v>
      </c>
      <c r="S1156" s="23">
        <v>0</v>
      </c>
      <c r="T1156" s="24" t="s">
        <v>517</v>
      </c>
    </row>
    <row r="1157" spans="1:20" x14ac:dyDescent="0.25">
      <c r="A1157" s="11">
        <v>41827</v>
      </c>
      <c r="B1157" t="s">
        <v>166</v>
      </c>
      <c r="C1157" t="s">
        <v>45</v>
      </c>
      <c r="D1157">
        <v>6</v>
      </c>
      <c r="E1157">
        <v>6.2</v>
      </c>
      <c r="F1157">
        <v>45</v>
      </c>
      <c r="H1157">
        <v>16.600000000000001</v>
      </c>
      <c r="I1157">
        <v>8201</v>
      </c>
      <c r="J1157" t="s">
        <v>140</v>
      </c>
      <c r="K1157" s="15">
        <v>1.6669149999999999</v>
      </c>
      <c r="L1157" s="16">
        <v>812.06359999999995</v>
      </c>
      <c r="M1157" s="17">
        <v>0.27073000000000003</v>
      </c>
      <c r="N1157" s="18">
        <v>0.50509599999999999</v>
      </c>
      <c r="O1157" s="19">
        <v>5.0509999999999997E-4</v>
      </c>
      <c r="P1157" s="20">
        <v>1.1776599999999999</v>
      </c>
      <c r="Q1157" s="21">
        <v>0.84199999999999997</v>
      </c>
      <c r="R1157" s="22">
        <v>0.41020000000000001</v>
      </c>
      <c r="S1157" s="23">
        <v>0.31879999999999997</v>
      </c>
      <c r="T1157" s="24" t="s">
        <v>517</v>
      </c>
    </row>
    <row r="1158" spans="1:20" x14ac:dyDescent="0.25">
      <c r="A1158" s="11">
        <v>41827</v>
      </c>
      <c r="B1158" t="s">
        <v>166</v>
      </c>
      <c r="C1158" t="s">
        <v>45</v>
      </c>
      <c r="D1158">
        <v>6</v>
      </c>
      <c r="E1158">
        <v>6.3</v>
      </c>
      <c r="F1158">
        <v>0</v>
      </c>
      <c r="G1158">
        <v>15.6</v>
      </c>
      <c r="H1158">
        <v>18.600000000000001</v>
      </c>
      <c r="I1158">
        <v>8202</v>
      </c>
      <c r="J1158" t="s">
        <v>189</v>
      </c>
      <c r="K1158" s="15">
        <v>1.9110659999999999</v>
      </c>
      <c r="L1158" s="16">
        <v>452.66070000000002</v>
      </c>
      <c r="M1158" s="17">
        <v>0.31167600000000001</v>
      </c>
      <c r="N1158" s="18">
        <v>0.50160099999999996</v>
      </c>
      <c r="O1158" s="19">
        <v>5.0160000000000005E-4</v>
      </c>
      <c r="P1158" s="20">
        <v>1.1695120000000001</v>
      </c>
      <c r="Q1158" s="21">
        <v>0.95860000000000001</v>
      </c>
      <c r="R1158" s="22">
        <v>0.2271</v>
      </c>
      <c r="S1158" s="23">
        <v>0.36449999999999999</v>
      </c>
      <c r="T1158" s="24" t="s">
        <v>517</v>
      </c>
    </row>
    <row r="1159" spans="1:20" x14ac:dyDescent="0.25">
      <c r="A1159" s="11">
        <v>41827</v>
      </c>
      <c r="B1159" t="s">
        <v>166</v>
      </c>
      <c r="C1159" t="s">
        <v>45</v>
      </c>
      <c r="D1159">
        <v>6</v>
      </c>
      <c r="E1159">
        <v>6.3</v>
      </c>
      <c r="F1159">
        <v>15</v>
      </c>
      <c r="H1159">
        <v>26.6</v>
      </c>
      <c r="I1159">
        <v>8202</v>
      </c>
      <c r="J1159" t="s">
        <v>141</v>
      </c>
      <c r="K1159" s="15">
        <v>1.807323</v>
      </c>
      <c r="L1159" s="16">
        <v>533.04010000000005</v>
      </c>
      <c r="M1159" s="17">
        <v>0</v>
      </c>
      <c r="N1159" s="18">
        <v>0.48821100000000001</v>
      </c>
      <c r="O1159" s="19">
        <v>4.8819999999999999E-4</v>
      </c>
      <c r="P1159" s="20">
        <v>1.1382909999999999</v>
      </c>
      <c r="Q1159" s="21">
        <v>0.88239999999999996</v>
      </c>
      <c r="R1159" s="22">
        <v>0.26019999999999999</v>
      </c>
      <c r="S1159" s="23">
        <v>0</v>
      </c>
      <c r="T1159" s="24" t="s">
        <v>517</v>
      </c>
    </row>
    <row r="1160" spans="1:20" x14ac:dyDescent="0.25">
      <c r="A1160" s="11">
        <v>41827</v>
      </c>
      <c r="B1160" t="s">
        <v>166</v>
      </c>
      <c r="C1160" t="s">
        <v>45</v>
      </c>
      <c r="D1160">
        <v>6</v>
      </c>
      <c r="E1160">
        <v>6.3</v>
      </c>
      <c r="F1160">
        <v>30</v>
      </c>
      <c r="H1160">
        <v>22.1</v>
      </c>
      <c r="I1160">
        <v>8202</v>
      </c>
      <c r="J1160" t="s">
        <v>142</v>
      </c>
      <c r="K1160" s="15">
        <v>1.6433059999999999</v>
      </c>
      <c r="L1160" s="16">
        <v>606.84739999999999</v>
      </c>
      <c r="M1160" s="17">
        <v>0</v>
      </c>
      <c r="N1160" s="18">
        <v>0.49565100000000001</v>
      </c>
      <c r="O1160" s="19">
        <v>4.9569999999999996E-4</v>
      </c>
      <c r="P1160" s="20">
        <v>1.1556379999999999</v>
      </c>
      <c r="Q1160" s="21">
        <v>0.8145</v>
      </c>
      <c r="R1160" s="22">
        <v>0.30080000000000001</v>
      </c>
      <c r="S1160" s="23">
        <v>0</v>
      </c>
      <c r="T1160" s="24" t="s">
        <v>517</v>
      </c>
    </row>
    <row r="1161" spans="1:20" x14ac:dyDescent="0.25">
      <c r="A1161" s="11">
        <v>41827</v>
      </c>
      <c r="B1161" t="s">
        <v>166</v>
      </c>
      <c r="C1161" t="s">
        <v>45</v>
      </c>
      <c r="D1161">
        <v>6</v>
      </c>
      <c r="E1161">
        <v>6.3</v>
      </c>
      <c r="F1161">
        <v>45</v>
      </c>
      <c r="H1161">
        <v>18.100000000000001</v>
      </c>
      <c r="I1161">
        <v>8202</v>
      </c>
      <c r="J1161" t="s">
        <v>143</v>
      </c>
      <c r="K1161" s="15">
        <v>1.5980240000000001</v>
      </c>
      <c r="L1161" s="16">
        <v>706.30399999999997</v>
      </c>
      <c r="M1161" s="17">
        <v>0</v>
      </c>
      <c r="N1161" s="18">
        <v>0.50246400000000002</v>
      </c>
      <c r="O1161" s="19">
        <v>5.0250000000000002E-4</v>
      </c>
      <c r="P1161" s="20">
        <v>1.1715230000000001</v>
      </c>
      <c r="Q1161" s="21">
        <v>0.80289999999999995</v>
      </c>
      <c r="R1161" s="22">
        <v>0.35489999999999999</v>
      </c>
      <c r="S1161" s="23">
        <v>0</v>
      </c>
      <c r="T1161" s="24" t="s">
        <v>517</v>
      </c>
    </row>
    <row r="1162" spans="1:20" x14ac:dyDescent="0.25">
      <c r="A1162" s="11">
        <v>41827</v>
      </c>
      <c r="B1162" t="s">
        <v>166</v>
      </c>
      <c r="C1162" t="s">
        <v>45</v>
      </c>
      <c r="D1162">
        <v>6</v>
      </c>
      <c r="E1162">
        <v>6.4</v>
      </c>
      <c r="F1162">
        <v>0</v>
      </c>
      <c r="G1162">
        <v>16.399999999999999</v>
      </c>
      <c r="H1162">
        <v>12.6</v>
      </c>
      <c r="I1162">
        <v>8203</v>
      </c>
      <c r="J1162" t="s">
        <v>190</v>
      </c>
      <c r="K1162" s="15">
        <v>1.9063239999999999</v>
      </c>
      <c r="L1162" s="16">
        <v>417.28429999999997</v>
      </c>
      <c r="M1162" s="17">
        <v>0.26482600000000001</v>
      </c>
      <c r="N1162" s="18">
        <v>0.51221300000000003</v>
      </c>
      <c r="O1162" s="19">
        <v>5.1219999999999998E-4</v>
      </c>
      <c r="P1162" s="20">
        <v>1.194253</v>
      </c>
      <c r="Q1162" s="21">
        <v>0.97640000000000005</v>
      </c>
      <c r="R1162" s="22">
        <v>0.2137</v>
      </c>
      <c r="S1162" s="23">
        <v>0.31630000000000003</v>
      </c>
      <c r="T1162" s="24" t="s">
        <v>517</v>
      </c>
    </row>
    <row r="1163" spans="1:20" x14ac:dyDescent="0.25">
      <c r="A1163" s="11">
        <v>41827</v>
      </c>
      <c r="B1163" t="s">
        <v>166</v>
      </c>
      <c r="C1163" t="s">
        <v>45</v>
      </c>
      <c r="D1163">
        <v>6</v>
      </c>
      <c r="E1163">
        <v>6.4</v>
      </c>
      <c r="F1163">
        <v>15</v>
      </c>
      <c r="H1163">
        <v>19.100000000000001</v>
      </c>
      <c r="I1163">
        <v>8203</v>
      </c>
      <c r="J1163" t="s">
        <v>144</v>
      </c>
      <c r="K1163" s="15">
        <v>1.8752800000000001</v>
      </c>
      <c r="L1163" s="16">
        <v>512.63210000000004</v>
      </c>
      <c r="M1163" s="17">
        <v>0.28764200000000001</v>
      </c>
      <c r="N1163" s="18">
        <v>0.50079399999999996</v>
      </c>
      <c r="O1163" s="19">
        <v>5.0080000000000003E-4</v>
      </c>
      <c r="P1163" s="20">
        <v>1.1676310000000001</v>
      </c>
      <c r="Q1163" s="21">
        <v>0.93910000000000005</v>
      </c>
      <c r="R1163" s="22">
        <v>0.25669999999999998</v>
      </c>
      <c r="S1163" s="23">
        <v>0.33589999999999998</v>
      </c>
      <c r="T1163" s="24" t="s">
        <v>517</v>
      </c>
    </row>
    <row r="1164" spans="1:20" x14ac:dyDescent="0.25">
      <c r="A1164" s="11">
        <v>41827</v>
      </c>
      <c r="B1164" t="s">
        <v>166</v>
      </c>
      <c r="C1164" t="s">
        <v>45</v>
      </c>
      <c r="D1164">
        <v>6</v>
      </c>
      <c r="E1164">
        <v>6.4</v>
      </c>
      <c r="F1164">
        <v>30</v>
      </c>
      <c r="H1164">
        <v>16.100000000000001</v>
      </c>
      <c r="I1164">
        <v>8203</v>
      </c>
      <c r="J1164" t="s">
        <v>145</v>
      </c>
      <c r="K1164" s="15">
        <v>1.775442</v>
      </c>
      <c r="L1164" s="16">
        <v>570.92989999999998</v>
      </c>
      <c r="M1164" s="17">
        <v>0</v>
      </c>
      <c r="N1164" s="18">
        <v>0.50599899999999998</v>
      </c>
      <c r="O1164" s="19">
        <v>5.0600000000000005E-4</v>
      </c>
      <c r="P1164" s="20">
        <v>1.179765</v>
      </c>
      <c r="Q1164" s="21">
        <v>0.89839999999999998</v>
      </c>
      <c r="R1164" s="22">
        <v>0.28889999999999999</v>
      </c>
      <c r="S1164" s="23">
        <v>0</v>
      </c>
      <c r="T1164" s="24" t="s">
        <v>517</v>
      </c>
    </row>
    <row r="1165" spans="1:20" x14ac:dyDescent="0.25">
      <c r="A1165" s="11">
        <v>41827</v>
      </c>
      <c r="B1165" t="s">
        <v>166</v>
      </c>
      <c r="C1165" t="s">
        <v>45</v>
      </c>
      <c r="D1165">
        <v>6</v>
      </c>
      <c r="E1165">
        <v>6.4</v>
      </c>
      <c r="F1165">
        <v>45</v>
      </c>
      <c r="H1165">
        <v>14.1</v>
      </c>
      <c r="I1165">
        <v>8203</v>
      </c>
      <c r="J1165" t="s">
        <v>146</v>
      </c>
      <c r="K1165" s="15">
        <v>1.7059679999999999</v>
      </c>
      <c r="L1165" s="16">
        <v>642.51459999999997</v>
      </c>
      <c r="M1165" s="17">
        <v>0.28719899999999998</v>
      </c>
      <c r="N1165" s="18">
        <v>0.50952900000000001</v>
      </c>
      <c r="O1165" s="19">
        <v>5.0949999999999997E-4</v>
      </c>
      <c r="P1165" s="20">
        <v>1.1879960000000001</v>
      </c>
      <c r="Q1165" s="21">
        <v>0.86919999999999997</v>
      </c>
      <c r="R1165" s="22">
        <v>0.32740000000000002</v>
      </c>
      <c r="S1165" s="23">
        <v>0.3412</v>
      </c>
      <c r="T1165" s="24" t="s">
        <v>517</v>
      </c>
    </row>
    <row r="1166" spans="1:20" x14ac:dyDescent="0.25">
      <c r="A1166" s="11">
        <v>41827</v>
      </c>
      <c r="B1166" t="s">
        <v>166</v>
      </c>
      <c r="C1166" t="s">
        <v>45</v>
      </c>
      <c r="D1166">
        <v>6</v>
      </c>
      <c r="E1166">
        <v>6.5</v>
      </c>
      <c r="F1166">
        <v>0</v>
      </c>
      <c r="G1166">
        <v>16.7</v>
      </c>
      <c r="H1166">
        <v>12.6</v>
      </c>
      <c r="I1166">
        <v>8204</v>
      </c>
      <c r="J1166" t="s">
        <v>191</v>
      </c>
      <c r="K1166" s="15">
        <v>1.840368</v>
      </c>
      <c r="L1166" s="16">
        <v>415.49650000000003</v>
      </c>
      <c r="M1166" s="17">
        <v>0</v>
      </c>
      <c r="N1166" s="18">
        <v>0.51221300000000003</v>
      </c>
      <c r="O1166" s="19">
        <v>5.1219999999999998E-4</v>
      </c>
      <c r="P1166" s="20">
        <v>1.194253</v>
      </c>
      <c r="Q1166" s="21">
        <v>0.94269999999999998</v>
      </c>
      <c r="R1166" s="22">
        <v>0.21279999999999999</v>
      </c>
      <c r="S1166" s="23">
        <v>0</v>
      </c>
      <c r="T1166" s="24" t="s">
        <v>517</v>
      </c>
    </row>
    <row r="1167" spans="1:20" x14ac:dyDescent="0.25">
      <c r="A1167" s="11">
        <v>41827</v>
      </c>
      <c r="B1167" t="s">
        <v>166</v>
      </c>
      <c r="C1167" t="s">
        <v>45</v>
      </c>
      <c r="D1167">
        <v>6</v>
      </c>
      <c r="E1167">
        <v>6.5</v>
      </c>
      <c r="F1167">
        <v>15</v>
      </c>
      <c r="H1167">
        <v>19.100000000000001</v>
      </c>
      <c r="I1167">
        <v>8204</v>
      </c>
      <c r="J1167" t="s">
        <v>147</v>
      </c>
      <c r="K1167" s="15">
        <v>1.7767189999999999</v>
      </c>
      <c r="L1167" s="16">
        <v>533.46630000000005</v>
      </c>
      <c r="M1167" s="17">
        <v>0</v>
      </c>
      <c r="N1167" s="18">
        <v>0.50079399999999996</v>
      </c>
      <c r="O1167" s="19">
        <v>5.0080000000000003E-4</v>
      </c>
      <c r="P1167" s="20">
        <v>1.1676310000000001</v>
      </c>
      <c r="Q1167" s="21">
        <v>0.88980000000000004</v>
      </c>
      <c r="R1167" s="22">
        <v>0.26719999999999999</v>
      </c>
      <c r="S1167" s="23">
        <v>0</v>
      </c>
      <c r="T1167" s="24" t="s">
        <v>517</v>
      </c>
    </row>
    <row r="1168" spans="1:20" x14ac:dyDescent="0.25">
      <c r="A1168" s="11">
        <v>41827</v>
      </c>
      <c r="B1168" t="s">
        <v>166</v>
      </c>
      <c r="C1168" t="s">
        <v>45</v>
      </c>
      <c r="D1168">
        <v>6</v>
      </c>
      <c r="E1168">
        <v>6.5</v>
      </c>
      <c r="F1168">
        <v>30</v>
      </c>
      <c r="H1168">
        <v>16.100000000000001</v>
      </c>
      <c r="I1168">
        <v>8204</v>
      </c>
      <c r="J1168" t="s">
        <v>148</v>
      </c>
      <c r="K1168" s="15">
        <v>1.7152890000000001</v>
      </c>
      <c r="L1168" s="16">
        <v>614.31809999999996</v>
      </c>
      <c r="M1168" s="17">
        <v>0</v>
      </c>
      <c r="N1168" s="18">
        <v>0.50599899999999998</v>
      </c>
      <c r="O1168" s="19">
        <v>5.0600000000000005E-4</v>
      </c>
      <c r="P1168" s="20">
        <v>1.179765</v>
      </c>
      <c r="Q1168" s="21">
        <v>0.8679</v>
      </c>
      <c r="R1168" s="22">
        <v>0.31080000000000002</v>
      </c>
      <c r="S1168" s="23">
        <v>0</v>
      </c>
      <c r="T1168" s="24" t="s">
        <v>517</v>
      </c>
    </row>
    <row r="1169" spans="1:20" x14ac:dyDescent="0.25">
      <c r="A1169" s="11">
        <v>41827</v>
      </c>
      <c r="B1169" t="s">
        <v>166</v>
      </c>
      <c r="C1169" t="s">
        <v>45</v>
      </c>
      <c r="D1169">
        <v>6</v>
      </c>
      <c r="E1169">
        <v>6.5</v>
      </c>
      <c r="F1169">
        <v>45</v>
      </c>
      <c r="H1169">
        <v>14.1</v>
      </c>
      <c r="I1169">
        <v>8204</v>
      </c>
      <c r="J1169" t="s">
        <v>149</v>
      </c>
      <c r="K1169" s="15">
        <v>1.549166</v>
      </c>
      <c r="L1169" s="16">
        <v>685.8519</v>
      </c>
      <c r="M1169" s="17">
        <v>0</v>
      </c>
      <c r="N1169" s="18">
        <v>0.50952900000000001</v>
      </c>
      <c r="O1169" s="19">
        <v>5.0949999999999997E-4</v>
      </c>
      <c r="P1169" s="20">
        <v>1.1879960000000001</v>
      </c>
      <c r="Q1169" s="21">
        <v>0.7893</v>
      </c>
      <c r="R1169" s="22">
        <v>0.34949999999999998</v>
      </c>
      <c r="S1169" s="23">
        <v>0</v>
      </c>
      <c r="T1169" s="24" t="s">
        <v>517</v>
      </c>
    </row>
    <row r="1170" spans="1:20" x14ac:dyDescent="0.25">
      <c r="A1170" s="11">
        <v>41827</v>
      </c>
      <c r="B1170" t="s">
        <v>166</v>
      </c>
      <c r="C1170" t="s">
        <v>45</v>
      </c>
      <c r="D1170">
        <v>6</v>
      </c>
      <c r="E1170">
        <v>6.6</v>
      </c>
      <c r="F1170">
        <v>0</v>
      </c>
      <c r="G1170">
        <v>15.9</v>
      </c>
      <c r="H1170">
        <v>21.1</v>
      </c>
      <c r="I1170">
        <v>8205</v>
      </c>
      <c r="J1170" t="s">
        <v>192</v>
      </c>
      <c r="K1170" s="15">
        <v>1.88629</v>
      </c>
      <c r="L1170" s="16">
        <v>436.71319999999997</v>
      </c>
      <c r="M1170" s="17">
        <v>0.34394200000000003</v>
      </c>
      <c r="N1170" s="18">
        <v>0.49736399999999997</v>
      </c>
      <c r="O1170" s="19">
        <v>4.9739999999999995E-4</v>
      </c>
      <c r="P1170" s="20">
        <v>1.159632</v>
      </c>
      <c r="Q1170" s="21">
        <v>0.93820000000000003</v>
      </c>
      <c r="R1170" s="22">
        <v>0.2172</v>
      </c>
      <c r="S1170" s="23">
        <v>0.39879999999999999</v>
      </c>
      <c r="T1170" s="24" t="s">
        <v>517</v>
      </c>
    </row>
    <row r="1171" spans="1:20" x14ac:dyDescent="0.25">
      <c r="A1171" s="11">
        <v>41827</v>
      </c>
      <c r="B1171" t="s">
        <v>166</v>
      </c>
      <c r="C1171" t="s">
        <v>45</v>
      </c>
      <c r="D1171">
        <v>6</v>
      </c>
      <c r="E1171">
        <v>6.6</v>
      </c>
      <c r="F1171">
        <v>15</v>
      </c>
      <c r="H1171">
        <v>22.1</v>
      </c>
      <c r="I1171">
        <v>8205</v>
      </c>
      <c r="J1171" t="s">
        <v>150</v>
      </c>
      <c r="K1171" s="15">
        <v>1.7438309999999999</v>
      </c>
      <c r="L1171" s="16">
        <v>528.36500000000001</v>
      </c>
      <c r="M1171" s="17">
        <v>0</v>
      </c>
      <c r="N1171" s="18">
        <v>0.49567800000000001</v>
      </c>
      <c r="O1171" s="19">
        <v>4.9569999999999996E-4</v>
      </c>
      <c r="P1171" s="20">
        <v>1.1556999999999999</v>
      </c>
      <c r="Q1171" s="21">
        <v>0.86439999999999995</v>
      </c>
      <c r="R1171" s="22">
        <v>0.26190000000000002</v>
      </c>
      <c r="S1171" s="23">
        <v>0</v>
      </c>
      <c r="T1171" s="24" t="s">
        <v>517</v>
      </c>
    </row>
    <row r="1172" spans="1:20" x14ac:dyDescent="0.25">
      <c r="A1172" s="11">
        <v>41827</v>
      </c>
      <c r="B1172" t="s">
        <v>166</v>
      </c>
      <c r="C1172" t="s">
        <v>45</v>
      </c>
      <c r="D1172">
        <v>6</v>
      </c>
      <c r="E1172">
        <v>6.6</v>
      </c>
      <c r="F1172">
        <v>30</v>
      </c>
      <c r="H1172">
        <v>17.100000000000001</v>
      </c>
      <c r="I1172">
        <v>8205</v>
      </c>
      <c r="J1172" t="s">
        <v>151</v>
      </c>
      <c r="K1172" s="15">
        <v>1.686971</v>
      </c>
      <c r="L1172" s="16">
        <v>619.28430000000003</v>
      </c>
      <c r="M1172" s="17">
        <v>0</v>
      </c>
      <c r="N1172" s="18">
        <v>0.50422599999999995</v>
      </c>
      <c r="O1172" s="19">
        <v>5.042E-4</v>
      </c>
      <c r="P1172" s="20">
        <v>1.175632</v>
      </c>
      <c r="Q1172" s="21">
        <v>0.85060000000000002</v>
      </c>
      <c r="R1172" s="22">
        <v>0.31230000000000002</v>
      </c>
      <c r="S1172" s="23">
        <v>0</v>
      </c>
      <c r="T1172" s="24" t="s">
        <v>517</v>
      </c>
    </row>
    <row r="1173" spans="1:20" x14ac:dyDescent="0.25">
      <c r="A1173" s="11">
        <v>41827</v>
      </c>
      <c r="B1173" t="s">
        <v>166</v>
      </c>
      <c r="C1173" t="s">
        <v>45</v>
      </c>
      <c r="D1173">
        <v>6</v>
      </c>
      <c r="E1173">
        <v>6.6</v>
      </c>
      <c r="F1173">
        <v>45</v>
      </c>
      <c r="H1173">
        <v>16.100000000000001</v>
      </c>
      <c r="I1173">
        <v>8205</v>
      </c>
      <c r="J1173" t="s">
        <v>152</v>
      </c>
      <c r="K1173" s="15">
        <v>1.6641760000000001</v>
      </c>
      <c r="L1173" s="16">
        <v>717.71140000000003</v>
      </c>
      <c r="M1173" s="17">
        <v>0</v>
      </c>
      <c r="N1173" s="18">
        <v>0.50597300000000001</v>
      </c>
      <c r="O1173" s="19">
        <v>5.0600000000000005E-4</v>
      </c>
      <c r="P1173" s="20">
        <v>1.1797040000000001</v>
      </c>
      <c r="Q1173" s="21">
        <v>0.84199999999999997</v>
      </c>
      <c r="R1173" s="22">
        <v>0.36309999999999998</v>
      </c>
      <c r="S1173" s="23">
        <v>0</v>
      </c>
      <c r="T1173" s="24" t="s">
        <v>517</v>
      </c>
    </row>
    <row r="1174" spans="1:20" x14ac:dyDescent="0.25">
      <c r="A1174" s="11">
        <v>41827</v>
      </c>
      <c r="B1174" t="s">
        <v>166</v>
      </c>
      <c r="C1174" t="s">
        <v>45</v>
      </c>
      <c r="D1174">
        <v>6</v>
      </c>
      <c r="E1174">
        <v>6.7</v>
      </c>
      <c r="F1174">
        <v>0</v>
      </c>
      <c r="G1174">
        <v>15.8</v>
      </c>
      <c r="I1174">
        <v>8206</v>
      </c>
      <c r="J1174" t="s">
        <v>193</v>
      </c>
      <c r="K1174" s="15"/>
      <c r="L1174" s="16"/>
      <c r="M1174" s="17"/>
      <c r="N1174" s="18"/>
      <c r="O1174" s="19"/>
      <c r="P1174" s="20"/>
      <c r="Q1174" s="21"/>
      <c r="R1174" s="22"/>
      <c r="S1174" s="23"/>
      <c r="T1174" s="24" t="s">
        <v>511</v>
      </c>
    </row>
    <row r="1175" spans="1:20" x14ac:dyDescent="0.25">
      <c r="A1175" s="11">
        <v>41827</v>
      </c>
      <c r="B1175" t="s">
        <v>166</v>
      </c>
      <c r="C1175" t="s">
        <v>45</v>
      </c>
      <c r="D1175">
        <v>6</v>
      </c>
      <c r="E1175">
        <v>6.7</v>
      </c>
      <c r="F1175">
        <v>15</v>
      </c>
      <c r="I1175">
        <v>8206</v>
      </c>
      <c r="J1175" t="s">
        <v>153</v>
      </c>
      <c r="K1175" s="15"/>
      <c r="L1175" s="16"/>
      <c r="M1175" s="17"/>
      <c r="N1175" s="18"/>
      <c r="O1175" s="19"/>
      <c r="P1175" s="20"/>
      <c r="Q1175" s="21"/>
      <c r="R1175" s="22"/>
      <c r="S1175" s="23"/>
      <c r="T1175" s="24" t="s">
        <v>511</v>
      </c>
    </row>
    <row r="1176" spans="1:20" x14ac:dyDescent="0.25">
      <c r="A1176" s="11">
        <v>41827</v>
      </c>
      <c r="B1176" t="s">
        <v>166</v>
      </c>
      <c r="C1176" t="s">
        <v>45</v>
      </c>
      <c r="D1176">
        <v>6</v>
      </c>
      <c r="E1176">
        <v>6.7</v>
      </c>
      <c r="F1176">
        <v>30</v>
      </c>
      <c r="I1176">
        <v>8206</v>
      </c>
      <c r="J1176" t="s">
        <v>154</v>
      </c>
      <c r="K1176" s="15"/>
      <c r="L1176" s="16"/>
      <c r="M1176" s="17"/>
      <c r="N1176" s="18"/>
      <c r="O1176" s="19"/>
      <c r="P1176" s="20"/>
      <c r="Q1176" s="21"/>
      <c r="R1176" s="22"/>
      <c r="S1176" s="23"/>
      <c r="T1176" s="24" t="s">
        <v>511</v>
      </c>
    </row>
    <row r="1177" spans="1:20" x14ac:dyDescent="0.25">
      <c r="A1177" s="11">
        <v>41827</v>
      </c>
      <c r="B1177" t="s">
        <v>166</v>
      </c>
      <c r="C1177" t="s">
        <v>45</v>
      </c>
      <c r="D1177">
        <v>6</v>
      </c>
      <c r="E1177">
        <v>6.7</v>
      </c>
      <c r="F1177">
        <v>45</v>
      </c>
      <c r="I1177">
        <v>8206</v>
      </c>
      <c r="J1177" t="s">
        <v>155</v>
      </c>
      <c r="K1177" s="15"/>
      <c r="L1177" s="16"/>
      <c r="M1177" s="17"/>
      <c r="N1177" s="18"/>
      <c r="O1177" s="19"/>
      <c r="P1177" s="20"/>
      <c r="Q1177" s="21"/>
      <c r="R1177" s="22"/>
      <c r="S1177" s="23"/>
      <c r="T1177" s="24" t="s">
        <v>511</v>
      </c>
    </row>
    <row r="1178" spans="1:20" x14ac:dyDescent="0.25">
      <c r="A1178" s="11">
        <v>41857</v>
      </c>
      <c r="B1178" t="s">
        <v>195</v>
      </c>
      <c r="C1178" t="s">
        <v>21</v>
      </c>
      <c r="D1178">
        <v>1</v>
      </c>
      <c r="E1178">
        <v>1</v>
      </c>
      <c r="F1178">
        <v>0</v>
      </c>
      <c r="G1178">
        <v>16.3</v>
      </c>
      <c r="H1178">
        <v>20.6</v>
      </c>
      <c r="I1178">
        <v>8207</v>
      </c>
      <c r="J1178" t="s">
        <v>156</v>
      </c>
      <c r="K1178" s="15">
        <v>1.7272320000000001</v>
      </c>
      <c r="L1178" s="16">
        <v>553.99369999999999</v>
      </c>
      <c r="M1178" s="17">
        <v>0.281279</v>
      </c>
      <c r="N1178" s="18">
        <v>0.49820999999999999</v>
      </c>
      <c r="O1178" s="19">
        <v>4.9819999999999997E-4</v>
      </c>
      <c r="P1178" s="20">
        <v>1.161605</v>
      </c>
      <c r="Q1178" s="21">
        <v>0.86050000000000004</v>
      </c>
      <c r="R1178" s="22">
        <v>0.27600000000000002</v>
      </c>
      <c r="S1178" s="23">
        <v>0.32669999999999999</v>
      </c>
      <c r="T1178" s="24"/>
    </row>
    <row r="1179" spans="1:20" x14ac:dyDescent="0.25">
      <c r="A1179" s="11">
        <v>41857</v>
      </c>
      <c r="B1179" t="s">
        <v>195</v>
      </c>
      <c r="C1179" t="s">
        <v>21</v>
      </c>
      <c r="D1179">
        <v>1</v>
      </c>
      <c r="E1179">
        <v>1</v>
      </c>
      <c r="F1179">
        <v>15</v>
      </c>
      <c r="H1179">
        <v>20.6</v>
      </c>
      <c r="I1179">
        <v>8207</v>
      </c>
      <c r="J1179" t="s">
        <v>23</v>
      </c>
      <c r="K1179" s="15">
        <v>1.6910879999999999</v>
      </c>
      <c r="L1179" s="16">
        <v>692.65160000000003</v>
      </c>
      <c r="M1179" s="17">
        <v>0.27139200000000002</v>
      </c>
      <c r="N1179" s="18">
        <v>0.49820999999999999</v>
      </c>
      <c r="O1179" s="19">
        <v>4.9819999999999997E-4</v>
      </c>
      <c r="P1179" s="20">
        <v>1.161605</v>
      </c>
      <c r="Q1179" s="21">
        <v>0.84250000000000003</v>
      </c>
      <c r="R1179" s="22">
        <v>0.34510000000000002</v>
      </c>
      <c r="S1179" s="23">
        <v>0.31530000000000002</v>
      </c>
      <c r="T1179" s="24"/>
    </row>
    <row r="1180" spans="1:20" x14ac:dyDescent="0.25">
      <c r="A1180" s="11">
        <v>41857</v>
      </c>
      <c r="B1180" t="s">
        <v>195</v>
      </c>
      <c r="C1180" t="s">
        <v>21</v>
      </c>
      <c r="D1180">
        <v>1</v>
      </c>
      <c r="E1180">
        <v>1</v>
      </c>
      <c r="F1180">
        <v>30</v>
      </c>
      <c r="H1180">
        <v>20.6</v>
      </c>
      <c r="I1180">
        <v>8207</v>
      </c>
      <c r="J1180" t="s">
        <v>24</v>
      </c>
      <c r="K1180" s="15">
        <v>1.6765460000000001</v>
      </c>
      <c r="L1180" s="16">
        <v>770.75189999999998</v>
      </c>
      <c r="M1180" s="17">
        <v>0.29300100000000001</v>
      </c>
      <c r="N1180" s="18">
        <v>0.49820999999999999</v>
      </c>
      <c r="O1180" s="19">
        <v>4.9819999999999997E-4</v>
      </c>
      <c r="P1180" s="20">
        <v>1.161605</v>
      </c>
      <c r="Q1180" s="21">
        <v>0.83530000000000004</v>
      </c>
      <c r="R1180" s="22">
        <v>0.38400000000000001</v>
      </c>
      <c r="S1180" s="23">
        <v>0.34039999999999998</v>
      </c>
      <c r="T1180" s="24"/>
    </row>
    <row r="1181" spans="1:20" x14ac:dyDescent="0.25">
      <c r="A1181" s="11">
        <v>41857</v>
      </c>
      <c r="B1181" t="s">
        <v>195</v>
      </c>
      <c r="C1181" t="s">
        <v>21</v>
      </c>
      <c r="D1181">
        <v>1</v>
      </c>
      <c r="E1181">
        <v>1</v>
      </c>
      <c r="F1181">
        <v>45</v>
      </c>
      <c r="H1181">
        <v>20.6</v>
      </c>
      <c r="I1181">
        <v>8207</v>
      </c>
      <c r="J1181" t="s">
        <v>25</v>
      </c>
      <c r="K1181" s="15">
        <v>1.6609799999999999</v>
      </c>
      <c r="L1181" s="16">
        <v>837.85839999999996</v>
      </c>
      <c r="M1181" s="17">
        <v>0.30524499999999999</v>
      </c>
      <c r="N1181" s="18">
        <v>0.49820999999999999</v>
      </c>
      <c r="O1181" s="19">
        <v>4.9819999999999997E-4</v>
      </c>
      <c r="P1181" s="20">
        <v>1.161605</v>
      </c>
      <c r="Q1181" s="21">
        <v>0.82750000000000001</v>
      </c>
      <c r="R1181" s="22">
        <v>0.41739999999999999</v>
      </c>
      <c r="S1181" s="23">
        <v>0.35460000000000003</v>
      </c>
      <c r="T1181" s="24"/>
    </row>
    <row r="1182" spans="1:20" x14ac:dyDescent="0.25">
      <c r="A1182" s="11">
        <v>41857</v>
      </c>
      <c r="B1182" t="s">
        <v>195</v>
      </c>
      <c r="C1182" t="s">
        <v>21</v>
      </c>
      <c r="D1182">
        <v>1</v>
      </c>
      <c r="E1182">
        <v>1.1000000000000001</v>
      </c>
      <c r="F1182">
        <v>0</v>
      </c>
      <c r="G1182">
        <v>15.7</v>
      </c>
      <c r="H1182">
        <v>20.7</v>
      </c>
      <c r="I1182">
        <v>8208</v>
      </c>
      <c r="J1182" t="s">
        <v>157</v>
      </c>
      <c r="K1182" s="15">
        <v>1.766912</v>
      </c>
      <c r="L1182" s="16">
        <v>473.1216</v>
      </c>
      <c r="M1182" s="17">
        <v>0.30738300000000002</v>
      </c>
      <c r="N1182" s="18">
        <v>0.49815799999999999</v>
      </c>
      <c r="O1182" s="19">
        <v>4.9819999999999997E-4</v>
      </c>
      <c r="P1182" s="20">
        <v>1.161483</v>
      </c>
      <c r="Q1182" s="21">
        <v>0.88019999999999998</v>
      </c>
      <c r="R1182" s="22">
        <v>0.23569999999999999</v>
      </c>
      <c r="S1182" s="23">
        <v>0.35699999999999998</v>
      </c>
      <c r="T1182" s="24"/>
    </row>
    <row r="1183" spans="1:20" x14ac:dyDescent="0.25">
      <c r="A1183" s="11">
        <v>41857</v>
      </c>
      <c r="B1183" t="s">
        <v>195</v>
      </c>
      <c r="C1183" t="s">
        <v>21</v>
      </c>
      <c r="D1183">
        <v>1</v>
      </c>
      <c r="E1183">
        <v>1.1000000000000001</v>
      </c>
      <c r="F1183">
        <v>15</v>
      </c>
      <c r="H1183">
        <v>20.7</v>
      </c>
      <c r="I1183">
        <v>8208</v>
      </c>
      <c r="J1183" t="s">
        <v>26</v>
      </c>
      <c r="K1183" s="15">
        <v>1.6661269999999999</v>
      </c>
      <c r="L1183" s="16">
        <v>540.85400000000004</v>
      </c>
      <c r="M1183" s="17">
        <v>0.31104199999999999</v>
      </c>
      <c r="N1183" s="18">
        <v>0.49815799999999999</v>
      </c>
      <c r="O1183" s="19">
        <v>4.9819999999999997E-4</v>
      </c>
      <c r="P1183" s="20">
        <v>1.161483</v>
      </c>
      <c r="Q1183" s="21">
        <v>0.83</v>
      </c>
      <c r="R1183" s="22">
        <v>0.26939999999999997</v>
      </c>
      <c r="S1183" s="23">
        <v>0.36130000000000001</v>
      </c>
      <c r="T1183" s="24"/>
    </row>
    <row r="1184" spans="1:20" x14ac:dyDescent="0.25">
      <c r="A1184" s="11">
        <v>41857</v>
      </c>
      <c r="B1184" t="s">
        <v>195</v>
      </c>
      <c r="C1184" t="s">
        <v>21</v>
      </c>
      <c r="D1184">
        <v>1</v>
      </c>
      <c r="E1184">
        <v>1.1000000000000001</v>
      </c>
      <c r="F1184">
        <v>30</v>
      </c>
      <c r="H1184">
        <v>20.7</v>
      </c>
      <c r="I1184">
        <v>8208</v>
      </c>
      <c r="J1184" t="s">
        <v>27</v>
      </c>
      <c r="K1184" s="15">
        <v>1.6658839999999999</v>
      </c>
      <c r="L1184" s="16">
        <v>621.68889999999999</v>
      </c>
      <c r="M1184" s="17">
        <v>0.30833899999999997</v>
      </c>
      <c r="N1184" s="18">
        <v>0.49815799999999999</v>
      </c>
      <c r="O1184" s="19">
        <v>4.9819999999999997E-4</v>
      </c>
      <c r="P1184" s="20">
        <v>1.161483</v>
      </c>
      <c r="Q1184" s="21">
        <v>0.82989999999999997</v>
      </c>
      <c r="R1184" s="22">
        <v>0.30969999999999998</v>
      </c>
      <c r="S1184" s="23">
        <v>0.35809999999999997</v>
      </c>
      <c r="T1184" s="24"/>
    </row>
    <row r="1185" spans="1:20" x14ac:dyDescent="0.25">
      <c r="A1185" s="11">
        <v>41857</v>
      </c>
      <c r="B1185" t="s">
        <v>195</v>
      </c>
      <c r="C1185" t="s">
        <v>21</v>
      </c>
      <c r="D1185">
        <v>1</v>
      </c>
      <c r="E1185">
        <v>1.1000000000000001</v>
      </c>
      <c r="F1185">
        <v>45</v>
      </c>
      <c r="H1185">
        <v>20.2</v>
      </c>
      <c r="I1185">
        <v>8208</v>
      </c>
      <c r="J1185" t="s">
        <v>28</v>
      </c>
      <c r="K1185" s="15">
        <v>1.5826039999999999</v>
      </c>
      <c r="L1185" s="16">
        <v>685.0883</v>
      </c>
      <c r="M1185" s="17">
        <v>0.33166800000000002</v>
      </c>
      <c r="N1185" s="18">
        <v>0.49900800000000001</v>
      </c>
      <c r="O1185" s="19">
        <v>4.9899999999999999E-4</v>
      </c>
      <c r="P1185" s="20">
        <v>1.163467</v>
      </c>
      <c r="Q1185" s="21">
        <v>0.78969999999999996</v>
      </c>
      <c r="R1185" s="22">
        <v>0.34189999999999998</v>
      </c>
      <c r="S1185" s="23">
        <v>0.38590000000000002</v>
      </c>
      <c r="T1185" s="24"/>
    </row>
    <row r="1186" spans="1:20" x14ac:dyDescent="0.25">
      <c r="A1186" s="11">
        <v>41857</v>
      </c>
      <c r="B1186" t="s">
        <v>195</v>
      </c>
      <c r="C1186" t="s">
        <v>21</v>
      </c>
      <c r="D1186">
        <v>1</v>
      </c>
      <c r="E1186">
        <v>1.2</v>
      </c>
      <c r="F1186">
        <v>0</v>
      </c>
      <c r="G1186">
        <v>15.3</v>
      </c>
      <c r="H1186">
        <v>21.1</v>
      </c>
      <c r="I1186">
        <v>8209</v>
      </c>
      <c r="J1186" t="s">
        <v>158</v>
      </c>
      <c r="K1186" s="15">
        <v>1.789466</v>
      </c>
      <c r="L1186" s="16">
        <v>444.44540000000001</v>
      </c>
      <c r="M1186" s="17">
        <v>0.30560300000000001</v>
      </c>
      <c r="N1186" s="18">
        <v>0.49733699999999997</v>
      </c>
      <c r="O1186" s="19">
        <v>4.973E-4</v>
      </c>
      <c r="P1186" s="20">
        <v>1.1595690000000001</v>
      </c>
      <c r="Q1186" s="21">
        <v>0.89</v>
      </c>
      <c r="R1186" s="22">
        <v>0.221</v>
      </c>
      <c r="S1186" s="23">
        <v>0.35439999999999999</v>
      </c>
      <c r="T1186" s="24"/>
    </row>
    <row r="1187" spans="1:20" x14ac:dyDescent="0.25">
      <c r="A1187" s="11">
        <v>41857</v>
      </c>
      <c r="B1187" t="s">
        <v>195</v>
      </c>
      <c r="C1187" t="s">
        <v>21</v>
      </c>
      <c r="D1187">
        <v>1</v>
      </c>
      <c r="E1187">
        <v>1.2</v>
      </c>
      <c r="F1187">
        <v>15</v>
      </c>
      <c r="H1187">
        <v>21.1</v>
      </c>
      <c r="I1187">
        <v>8209</v>
      </c>
      <c r="J1187" t="s">
        <v>29</v>
      </c>
      <c r="K1187" s="15">
        <v>1.7165159999999999</v>
      </c>
      <c r="L1187" s="16">
        <v>558.80999999999995</v>
      </c>
      <c r="M1187" s="17">
        <v>0.31345299999999998</v>
      </c>
      <c r="N1187" s="18">
        <v>0.49733699999999997</v>
      </c>
      <c r="O1187" s="19">
        <v>4.973E-4</v>
      </c>
      <c r="P1187" s="20">
        <v>1.1595690000000001</v>
      </c>
      <c r="Q1187" s="21">
        <v>0.85370000000000001</v>
      </c>
      <c r="R1187" s="22">
        <v>0.27789999999999998</v>
      </c>
      <c r="S1187" s="23">
        <v>0.36349999999999999</v>
      </c>
      <c r="T1187" s="24"/>
    </row>
    <row r="1188" spans="1:20" x14ac:dyDescent="0.25">
      <c r="A1188" s="11">
        <v>41857</v>
      </c>
      <c r="B1188" t="s">
        <v>195</v>
      </c>
      <c r="C1188" t="s">
        <v>21</v>
      </c>
      <c r="D1188">
        <v>1</v>
      </c>
      <c r="E1188">
        <v>1.2</v>
      </c>
      <c r="F1188">
        <v>30</v>
      </c>
      <c r="H1188">
        <v>20.6</v>
      </c>
      <c r="I1188">
        <v>8209</v>
      </c>
      <c r="J1188" t="s">
        <v>30</v>
      </c>
      <c r="K1188" s="15">
        <v>1.674372</v>
      </c>
      <c r="L1188" s="16">
        <v>670.03440000000001</v>
      </c>
      <c r="M1188" s="17">
        <v>0.30112899999999998</v>
      </c>
      <c r="N1188" s="18">
        <v>0.49818299999999999</v>
      </c>
      <c r="O1188" s="19">
        <v>4.9819999999999997E-4</v>
      </c>
      <c r="P1188" s="20">
        <v>1.1615420000000001</v>
      </c>
      <c r="Q1188" s="21">
        <v>0.83409999999999995</v>
      </c>
      <c r="R1188" s="22">
        <v>0.33379999999999999</v>
      </c>
      <c r="S1188" s="23">
        <v>0.3498</v>
      </c>
      <c r="T1188" s="24"/>
    </row>
    <row r="1189" spans="1:20" x14ac:dyDescent="0.25">
      <c r="A1189" s="11">
        <v>41857</v>
      </c>
      <c r="B1189" t="s">
        <v>195</v>
      </c>
      <c r="C1189" t="s">
        <v>21</v>
      </c>
      <c r="D1189">
        <v>1</v>
      </c>
      <c r="E1189">
        <v>1.2</v>
      </c>
      <c r="F1189">
        <v>45</v>
      </c>
      <c r="H1189">
        <v>20.6</v>
      </c>
      <c r="I1189">
        <v>8209</v>
      </c>
      <c r="J1189" t="s">
        <v>31</v>
      </c>
      <c r="K1189" s="15">
        <v>1.5714129999999999</v>
      </c>
      <c r="L1189" s="16">
        <v>750.80089999999996</v>
      </c>
      <c r="M1189" s="17">
        <v>0.30970900000000001</v>
      </c>
      <c r="N1189" s="18">
        <v>0.49818299999999999</v>
      </c>
      <c r="O1189" s="19">
        <v>4.9819999999999997E-4</v>
      </c>
      <c r="P1189" s="20">
        <v>1.1615420000000001</v>
      </c>
      <c r="Q1189" s="21">
        <v>0.78290000000000004</v>
      </c>
      <c r="R1189" s="22">
        <v>0.374</v>
      </c>
      <c r="S1189" s="23">
        <v>0.35970000000000002</v>
      </c>
      <c r="T1189" s="24"/>
    </row>
    <row r="1190" spans="1:20" x14ac:dyDescent="0.25">
      <c r="A1190" s="11">
        <v>41857</v>
      </c>
      <c r="B1190" t="s">
        <v>195</v>
      </c>
      <c r="C1190" t="s">
        <v>21</v>
      </c>
      <c r="D1190">
        <v>1</v>
      </c>
      <c r="E1190">
        <v>1.4</v>
      </c>
      <c r="F1190">
        <v>0</v>
      </c>
      <c r="G1190">
        <v>16.2</v>
      </c>
      <c r="H1190">
        <v>20.100000000000001</v>
      </c>
      <c r="I1190">
        <v>8210</v>
      </c>
      <c r="J1190" t="s">
        <v>159</v>
      </c>
      <c r="K1190" s="15">
        <v>1.7798590000000001</v>
      </c>
      <c r="L1190" s="16">
        <v>661.61879999999996</v>
      </c>
      <c r="M1190" s="17">
        <v>0.30364400000000002</v>
      </c>
      <c r="N1190" s="18">
        <v>0.49906299999999998</v>
      </c>
      <c r="O1190" s="19">
        <v>4.9910000000000004E-4</v>
      </c>
      <c r="P1190" s="20">
        <v>1.163594</v>
      </c>
      <c r="Q1190" s="21">
        <v>0.88829999999999998</v>
      </c>
      <c r="R1190" s="22">
        <v>0.33019999999999999</v>
      </c>
      <c r="S1190" s="23">
        <v>0.3533</v>
      </c>
      <c r="T1190" s="24"/>
    </row>
    <row r="1191" spans="1:20" x14ac:dyDescent="0.25">
      <c r="A1191" s="11">
        <v>41857</v>
      </c>
      <c r="B1191" t="s">
        <v>195</v>
      </c>
      <c r="C1191" t="s">
        <v>21</v>
      </c>
      <c r="D1191">
        <v>1</v>
      </c>
      <c r="E1191">
        <v>1.4</v>
      </c>
      <c r="F1191">
        <v>15</v>
      </c>
      <c r="H1191">
        <v>20.100000000000001</v>
      </c>
      <c r="I1191">
        <v>8210</v>
      </c>
      <c r="J1191" t="s">
        <v>32</v>
      </c>
      <c r="K1191" s="15">
        <v>1.670148</v>
      </c>
      <c r="L1191" s="16">
        <v>721.82249999999999</v>
      </c>
      <c r="M1191" s="17">
        <v>0.28904600000000003</v>
      </c>
      <c r="N1191" s="18">
        <v>0.49906299999999998</v>
      </c>
      <c r="O1191" s="19">
        <v>4.9910000000000004E-4</v>
      </c>
      <c r="P1191" s="20">
        <v>1.163594</v>
      </c>
      <c r="Q1191" s="21">
        <v>0.83350000000000002</v>
      </c>
      <c r="R1191" s="22">
        <v>0.36020000000000002</v>
      </c>
      <c r="S1191" s="23">
        <v>0.33629999999999999</v>
      </c>
      <c r="T1191" s="24"/>
    </row>
    <row r="1192" spans="1:20" x14ac:dyDescent="0.25">
      <c r="A1192" s="11">
        <v>41857</v>
      </c>
      <c r="B1192" t="s">
        <v>195</v>
      </c>
      <c r="C1192" t="s">
        <v>21</v>
      </c>
      <c r="D1192">
        <v>1</v>
      </c>
      <c r="E1192">
        <v>1.4</v>
      </c>
      <c r="F1192">
        <v>30</v>
      </c>
      <c r="H1192">
        <v>20.100000000000001</v>
      </c>
      <c r="I1192">
        <v>8210</v>
      </c>
      <c r="J1192" t="s">
        <v>33</v>
      </c>
      <c r="K1192" s="15">
        <v>1.676399</v>
      </c>
      <c r="L1192" s="16">
        <v>793.87450000000001</v>
      </c>
      <c r="M1192" s="17">
        <v>0.30801600000000001</v>
      </c>
      <c r="N1192" s="18">
        <v>0.49906299999999998</v>
      </c>
      <c r="O1192" s="19">
        <v>4.9910000000000004E-4</v>
      </c>
      <c r="P1192" s="20">
        <v>1.163594</v>
      </c>
      <c r="Q1192" s="21">
        <v>0.83660000000000001</v>
      </c>
      <c r="R1192" s="22">
        <v>0.3962</v>
      </c>
      <c r="S1192" s="23">
        <v>0.3584</v>
      </c>
      <c r="T1192" s="24"/>
    </row>
    <row r="1193" spans="1:20" x14ac:dyDescent="0.25">
      <c r="A1193" s="11">
        <v>41857</v>
      </c>
      <c r="B1193" t="s">
        <v>195</v>
      </c>
      <c r="C1193" t="s">
        <v>21</v>
      </c>
      <c r="D1193">
        <v>1</v>
      </c>
      <c r="E1193">
        <v>1.4</v>
      </c>
      <c r="F1193">
        <v>45</v>
      </c>
      <c r="H1193">
        <v>20.100000000000001</v>
      </c>
      <c r="I1193">
        <v>8210</v>
      </c>
      <c r="J1193" t="s">
        <v>34</v>
      </c>
      <c r="K1193" s="15">
        <v>1.65927</v>
      </c>
      <c r="L1193" s="16">
        <v>878.41859999999997</v>
      </c>
      <c r="M1193" s="17">
        <v>0.32412600000000003</v>
      </c>
      <c r="N1193" s="18">
        <v>0.49906299999999998</v>
      </c>
      <c r="O1193" s="19">
        <v>4.9910000000000004E-4</v>
      </c>
      <c r="P1193" s="20">
        <v>1.163594</v>
      </c>
      <c r="Q1193" s="21">
        <v>0.82809999999999995</v>
      </c>
      <c r="R1193" s="22">
        <v>0.43840000000000001</v>
      </c>
      <c r="S1193" s="23">
        <v>0.37719999999999998</v>
      </c>
      <c r="T1193" s="24"/>
    </row>
    <row r="1194" spans="1:20" x14ac:dyDescent="0.25">
      <c r="A1194" s="11">
        <v>41857</v>
      </c>
      <c r="B1194" t="s">
        <v>195</v>
      </c>
      <c r="C1194" t="s">
        <v>21</v>
      </c>
      <c r="D1194">
        <v>1</v>
      </c>
      <c r="E1194">
        <v>1.5</v>
      </c>
      <c r="F1194">
        <v>0</v>
      </c>
      <c r="G1194">
        <v>16.3</v>
      </c>
      <c r="H1194">
        <v>20.6</v>
      </c>
      <c r="I1194">
        <v>8211</v>
      </c>
      <c r="J1194" t="s">
        <v>160</v>
      </c>
      <c r="K1194" s="15">
        <v>1.779984</v>
      </c>
      <c r="L1194" s="16">
        <v>510.05169999999998</v>
      </c>
      <c r="M1194" s="17">
        <v>0.31382599999999999</v>
      </c>
      <c r="N1194" s="18">
        <v>0.49821399999999999</v>
      </c>
      <c r="O1194" s="19">
        <v>4.9819999999999997E-4</v>
      </c>
      <c r="P1194" s="20">
        <v>1.161613</v>
      </c>
      <c r="Q1194" s="21">
        <v>0.88680000000000003</v>
      </c>
      <c r="R1194" s="22">
        <v>0.25409999999999999</v>
      </c>
      <c r="S1194" s="23">
        <v>0.36449999999999999</v>
      </c>
      <c r="T1194" s="24"/>
    </row>
    <row r="1195" spans="1:20" x14ac:dyDescent="0.25">
      <c r="A1195" s="11">
        <v>41857</v>
      </c>
      <c r="B1195" t="s">
        <v>195</v>
      </c>
      <c r="C1195" t="s">
        <v>21</v>
      </c>
      <c r="D1195">
        <v>1</v>
      </c>
      <c r="E1195">
        <v>1.5</v>
      </c>
      <c r="F1195">
        <v>15</v>
      </c>
      <c r="H1195">
        <v>20.100000000000001</v>
      </c>
      <c r="I1195">
        <v>8211</v>
      </c>
      <c r="J1195" t="s">
        <v>35</v>
      </c>
      <c r="K1195" s="15">
        <v>1.761007</v>
      </c>
      <c r="L1195" s="16">
        <v>599.96550000000002</v>
      </c>
      <c r="M1195" s="17">
        <v>0.31455699999999998</v>
      </c>
      <c r="N1195" s="18">
        <v>0.49906299999999998</v>
      </c>
      <c r="O1195" s="19">
        <v>4.9910000000000004E-4</v>
      </c>
      <c r="P1195" s="20">
        <v>1.163594</v>
      </c>
      <c r="Q1195" s="21">
        <v>0.87890000000000001</v>
      </c>
      <c r="R1195" s="22">
        <v>0.2994</v>
      </c>
      <c r="S1195" s="23">
        <v>0.36599999999999999</v>
      </c>
      <c r="T1195" s="24"/>
    </row>
    <row r="1196" spans="1:20" x14ac:dyDescent="0.25">
      <c r="A1196" s="11">
        <v>41857</v>
      </c>
      <c r="B1196" t="s">
        <v>195</v>
      </c>
      <c r="C1196" t="s">
        <v>21</v>
      </c>
      <c r="D1196">
        <v>1</v>
      </c>
      <c r="E1196">
        <v>1.5</v>
      </c>
      <c r="F1196">
        <v>30</v>
      </c>
      <c r="H1196">
        <v>20.100000000000001</v>
      </c>
      <c r="I1196">
        <v>8211</v>
      </c>
      <c r="J1196" t="s">
        <v>36</v>
      </c>
      <c r="K1196" s="15">
        <v>1.723295</v>
      </c>
      <c r="L1196" s="16">
        <v>685.15719999999999</v>
      </c>
      <c r="M1196" s="17">
        <v>0.32956099999999999</v>
      </c>
      <c r="N1196" s="18">
        <v>0.49906299999999998</v>
      </c>
      <c r="O1196" s="19">
        <v>4.9910000000000004E-4</v>
      </c>
      <c r="P1196" s="20">
        <v>1.163594</v>
      </c>
      <c r="Q1196" s="21">
        <v>0.86</v>
      </c>
      <c r="R1196" s="22">
        <v>0.34189999999999998</v>
      </c>
      <c r="S1196" s="23">
        <v>0.38350000000000001</v>
      </c>
      <c r="T1196" s="24"/>
    </row>
    <row r="1197" spans="1:20" x14ac:dyDescent="0.25">
      <c r="A1197" s="11">
        <v>41857</v>
      </c>
      <c r="B1197" t="s">
        <v>195</v>
      </c>
      <c r="C1197" t="s">
        <v>21</v>
      </c>
      <c r="D1197">
        <v>1</v>
      </c>
      <c r="E1197">
        <v>1.5</v>
      </c>
      <c r="F1197">
        <v>45</v>
      </c>
      <c r="H1197">
        <v>20.100000000000001</v>
      </c>
      <c r="I1197">
        <v>8211</v>
      </c>
      <c r="J1197" t="s">
        <v>37</v>
      </c>
      <c r="K1197" s="15">
        <v>1.6075699999999999</v>
      </c>
      <c r="L1197" s="16">
        <v>730.87390000000005</v>
      </c>
      <c r="M1197" s="17">
        <v>0.32387199999999999</v>
      </c>
      <c r="N1197" s="18">
        <v>0.49906299999999998</v>
      </c>
      <c r="O1197" s="19">
        <v>4.9910000000000004E-4</v>
      </c>
      <c r="P1197" s="20">
        <v>1.163594</v>
      </c>
      <c r="Q1197" s="21">
        <v>0.80230000000000001</v>
      </c>
      <c r="R1197" s="22">
        <v>0.36480000000000001</v>
      </c>
      <c r="S1197" s="23">
        <v>0.37690000000000001</v>
      </c>
      <c r="T1197" s="24"/>
    </row>
    <row r="1198" spans="1:20" x14ac:dyDescent="0.25">
      <c r="A1198" s="11">
        <v>41857</v>
      </c>
      <c r="B1198" t="s">
        <v>195</v>
      </c>
      <c r="C1198" t="s">
        <v>21</v>
      </c>
      <c r="D1198">
        <v>1</v>
      </c>
      <c r="E1198">
        <v>1.6</v>
      </c>
      <c r="F1198">
        <v>0</v>
      </c>
      <c r="G1198">
        <v>17.2</v>
      </c>
      <c r="H1198">
        <v>21.1</v>
      </c>
      <c r="I1198">
        <v>8212</v>
      </c>
      <c r="J1198" t="s">
        <v>161</v>
      </c>
      <c r="K1198" s="15">
        <v>1.878215</v>
      </c>
      <c r="L1198" s="16">
        <v>579.13059999999996</v>
      </c>
      <c r="M1198" s="17">
        <v>0.30249999999999999</v>
      </c>
      <c r="N1198" s="18">
        <v>0.49733300000000003</v>
      </c>
      <c r="O1198" s="19">
        <v>4.973E-4</v>
      </c>
      <c r="P1198" s="20">
        <v>1.1595610000000001</v>
      </c>
      <c r="Q1198" s="21">
        <v>0.93410000000000004</v>
      </c>
      <c r="R1198" s="22">
        <v>0.28799999999999998</v>
      </c>
      <c r="S1198" s="23">
        <v>0.3508</v>
      </c>
      <c r="T1198" s="24"/>
    </row>
    <row r="1199" spans="1:20" x14ac:dyDescent="0.25">
      <c r="A1199" s="11">
        <v>41857</v>
      </c>
      <c r="B1199" t="s">
        <v>195</v>
      </c>
      <c r="C1199" t="s">
        <v>21</v>
      </c>
      <c r="D1199">
        <v>1</v>
      </c>
      <c r="E1199">
        <v>1.6</v>
      </c>
      <c r="F1199">
        <v>15</v>
      </c>
      <c r="H1199">
        <v>20.6</v>
      </c>
      <c r="I1199">
        <v>8212</v>
      </c>
      <c r="J1199" t="s">
        <v>38</v>
      </c>
      <c r="K1199" s="15">
        <v>1.7032879999999999</v>
      </c>
      <c r="L1199" s="16">
        <v>868.90880000000004</v>
      </c>
      <c r="M1199" s="17">
        <v>0.310249</v>
      </c>
      <c r="N1199" s="18">
        <v>0.49818099999999998</v>
      </c>
      <c r="O1199" s="19">
        <v>4.9819999999999997E-4</v>
      </c>
      <c r="P1199" s="20">
        <v>1.161538</v>
      </c>
      <c r="Q1199" s="21">
        <v>0.84850000000000003</v>
      </c>
      <c r="R1199" s="22">
        <v>0.43290000000000001</v>
      </c>
      <c r="S1199" s="23">
        <v>0.3604</v>
      </c>
      <c r="T1199" s="24"/>
    </row>
    <row r="1200" spans="1:20" x14ac:dyDescent="0.25">
      <c r="A1200" s="11">
        <v>41857</v>
      </c>
      <c r="B1200" t="s">
        <v>195</v>
      </c>
      <c r="C1200" t="s">
        <v>21</v>
      </c>
      <c r="D1200">
        <v>1</v>
      </c>
      <c r="E1200">
        <v>1.6</v>
      </c>
      <c r="F1200">
        <v>30</v>
      </c>
      <c r="H1200">
        <v>20.6</v>
      </c>
      <c r="I1200">
        <v>8212</v>
      </c>
      <c r="J1200" t="s">
        <v>39</v>
      </c>
      <c r="K1200" s="15">
        <v>1.7338739999999999</v>
      </c>
      <c r="L1200" s="16">
        <v>964.27419999999995</v>
      </c>
      <c r="M1200" s="17">
        <v>0.30371599999999999</v>
      </c>
      <c r="N1200" s="18">
        <v>0.49818099999999998</v>
      </c>
      <c r="O1200" s="19">
        <v>4.9819999999999997E-4</v>
      </c>
      <c r="P1200" s="20">
        <v>1.161538</v>
      </c>
      <c r="Q1200" s="21">
        <v>0.86380000000000001</v>
      </c>
      <c r="R1200" s="22">
        <v>0.48039999999999999</v>
      </c>
      <c r="S1200" s="23">
        <v>0.3528</v>
      </c>
      <c r="T1200" s="24"/>
    </row>
    <row r="1201" spans="1:20" x14ac:dyDescent="0.25">
      <c r="A1201" s="11">
        <v>41857</v>
      </c>
      <c r="B1201" t="s">
        <v>195</v>
      </c>
      <c r="C1201" t="s">
        <v>21</v>
      </c>
      <c r="D1201">
        <v>1</v>
      </c>
      <c r="E1201">
        <v>1.6</v>
      </c>
      <c r="F1201">
        <v>45</v>
      </c>
      <c r="H1201">
        <v>20.6</v>
      </c>
      <c r="I1201">
        <v>8212</v>
      </c>
      <c r="J1201" t="s">
        <v>40</v>
      </c>
      <c r="K1201" s="15">
        <v>1.622544</v>
      </c>
      <c r="L1201" s="16">
        <v>1014.223</v>
      </c>
      <c r="M1201" s="17">
        <v>0.32402599999999998</v>
      </c>
      <c r="N1201" s="18">
        <v>0.49818099999999998</v>
      </c>
      <c r="O1201" s="19">
        <v>4.9819999999999997E-4</v>
      </c>
      <c r="P1201" s="20">
        <v>1.161538</v>
      </c>
      <c r="Q1201" s="21">
        <v>0.80830000000000002</v>
      </c>
      <c r="R1201" s="22">
        <v>0.50529999999999997</v>
      </c>
      <c r="S1201" s="23">
        <v>0.37640000000000001</v>
      </c>
      <c r="T1201" s="24"/>
    </row>
    <row r="1202" spans="1:20" x14ac:dyDescent="0.25">
      <c r="A1202" s="11">
        <v>41857</v>
      </c>
      <c r="B1202" t="s">
        <v>195</v>
      </c>
      <c r="C1202" t="s">
        <v>21</v>
      </c>
      <c r="D1202">
        <v>1</v>
      </c>
      <c r="E1202">
        <v>1.7</v>
      </c>
      <c r="F1202">
        <v>0</v>
      </c>
      <c r="G1202">
        <v>16</v>
      </c>
      <c r="H1202">
        <v>21.1</v>
      </c>
      <c r="I1202">
        <v>8213</v>
      </c>
      <c r="J1202" t="s">
        <v>162</v>
      </c>
      <c r="K1202" s="15">
        <v>1.8515569999999999</v>
      </c>
      <c r="L1202" s="16">
        <v>734.47349999999994</v>
      </c>
      <c r="M1202" s="17">
        <v>0.30610199999999999</v>
      </c>
      <c r="N1202" s="18">
        <v>0.49733300000000003</v>
      </c>
      <c r="O1202" s="19">
        <v>4.973E-4</v>
      </c>
      <c r="P1202" s="20">
        <v>1.1595610000000001</v>
      </c>
      <c r="Q1202" s="21">
        <v>0.92079999999999995</v>
      </c>
      <c r="R1202" s="22">
        <v>0.36530000000000001</v>
      </c>
      <c r="S1202" s="23">
        <v>0.35489999999999999</v>
      </c>
      <c r="T1202" s="24"/>
    </row>
    <row r="1203" spans="1:20" x14ac:dyDescent="0.25">
      <c r="A1203" s="11">
        <v>41857</v>
      </c>
      <c r="B1203" t="s">
        <v>195</v>
      </c>
      <c r="C1203" t="s">
        <v>21</v>
      </c>
      <c r="D1203">
        <v>1</v>
      </c>
      <c r="E1203">
        <v>1.7</v>
      </c>
      <c r="F1203">
        <v>15</v>
      </c>
      <c r="H1203">
        <v>21.1</v>
      </c>
      <c r="I1203">
        <v>8213</v>
      </c>
      <c r="J1203" t="s">
        <v>41</v>
      </c>
      <c r="K1203" s="15">
        <v>1.723312</v>
      </c>
      <c r="L1203" s="16">
        <v>586.20839999999998</v>
      </c>
      <c r="M1203" s="17">
        <v>0.311774</v>
      </c>
      <c r="N1203" s="18">
        <v>0.49733300000000003</v>
      </c>
      <c r="O1203" s="19">
        <v>4.973E-4</v>
      </c>
      <c r="P1203" s="20">
        <v>1.1595610000000001</v>
      </c>
      <c r="Q1203" s="21">
        <v>0.85709999999999997</v>
      </c>
      <c r="R1203" s="22">
        <v>0.29149999999999998</v>
      </c>
      <c r="S1203" s="23">
        <v>0.36149999999999999</v>
      </c>
      <c r="T1203" s="24"/>
    </row>
    <row r="1204" spans="1:20" x14ac:dyDescent="0.25">
      <c r="A1204" s="11">
        <v>41857</v>
      </c>
      <c r="B1204" t="s">
        <v>195</v>
      </c>
      <c r="C1204" t="s">
        <v>21</v>
      </c>
      <c r="D1204">
        <v>1</v>
      </c>
      <c r="E1204">
        <v>1.7</v>
      </c>
      <c r="F1204">
        <v>30</v>
      </c>
      <c r="H1204">
        <v>21.1</v>
      </c>
      <c r="I1204">
        <v>8213</v>
      </c>
      <c r="J1204" t="s">
        <v>42</v>
      </c>
      <c r="K1204" s="15">
        <v>1.6889209999999999</v>
      </c>
      <c r="L1204" s="16">
        <v>659.96519999999998</v>
      </c>
      <c r="M1204" s="17">
        <v>0.32622600000000002</v>
      </c>
      <c r="N1204" s="18">
        <v>0.49733300000000003</v>
      </c>
      <c r="O1204" s="19">
        <v>4.973E-4</v>
      </c>
      <c r="P1204" s="20">
        <v>1.1595610000000001</v>
      </c>
      <c r="Q1204" s="21">
        <v>0.84</v>
      </c>
      <c r="R1204" s="22">
        <v>0.32819999999999999</v>
      </c>
      <c r="S1204" s="23">
        <v>0.37830000000000003</v>
      </c>
      <c r="T1204" s="24"/>
    </row>
    <row r="1205" spans="1:20" x14ac:dyDescent="0.25">
      <c r="A1205" s="11">
        <v>41857</v>
      </c>
      <c r="B1205" t="s">
        <v>195</v>
      </c>
      <c r="C1205" t="s">
        <v>21</v>
      </c>
      <c r="D1205">
        <v>1</v>
      </c>
      <c r="E1205">
        <v>1.7</v>
      </c>
      <c r="F1205">
        <v>45</v>
      </c>
      <c r="H1205">
        <v>20.6</v>
      </c>
      <c r="I1205">
        <v>8213</v>
      </c>
      <c r="J1205" t="s">
        <v>43</v>
      </c>
      <c r="K1205" s="15">
        <v>1.6478429999999999</v>
      </c>
      <c r="L1205" s="16">
        <v>734.47199999999998</v>
      </c>
      <c r="M1205" s="17">
        <v>0.30897200000000002</v>
      </c>
      <c r="N1205" s="18">
        <v>0.49818099999999998</v>
      </c>
      <c r="O1205" s="19">
        <v>4.9819999999999997E-4</v>
      </c>
      <c r="P1205" s="20">
        <v>1.161538</v>
      </c>
      <c r="Q1205" s="21">
        <v>0.82089999999999996</v>
      </c>
      <c r="R1205" s="22">
        <v>0.3659</v>
      </c>
      <c r="S1205" s="23">
        <v>0.3589</v>
      </c>
      <c r="T1205" s="24"/>
    </row>
    <row r="1206" spans="1:20" x14ac:dyDescent="0.25">
      <c r="A1206" s="11">
        <v>41857</v>
      </c>
      <c r="B1206" t="s">
        <v>44</v>
      </c>
      <c r="C1206" t="s">
        <v>45</v>
      </c>
      <c r="D1206">
        <v>2</v>
      </c>
      <c r="E1206">
        <v>2</v>
      </c>
      <c r="F1206">
        <v>0</v>
      </c>
      <c r="G1206">
        <v>16.399999999999999</v>
      </c>
      <c r="H1206">
        <v>21.7</v>
      </c>
      <c r="I1206">
        <v>8214</v>
      </c>
      <c r="J1206" t="s">
        <v>163</v>
      </c>
      <c r="K1206" s="15">
        <v>1.733665</v>
      </c>
      <c r="L1206" s="16">
        <v>403.27640000000002</v>
      </c>
      <c r="M1206" s="17">
        <v>0.30499799999999999</v>
      </c>
      <c r="N1206" s="18">
        <v>0.49645400000000001</v>
      </c>
      <c r="O1206" s="19">
        <v>4.9649999999999998E-4</v>
      </c>
      <c r="P1206" s="20">
        <v>1.157511</v>
      </c>
      <c r="Q1206" s="21">
        <v>0.86070000000000002</v>
      </c>
      <c r="R1206" s="22">
        <v>0.20019999999999999</v>
      </c>
      <c r="S1206" s="23">
        <v>0.35299999999999998</v>
      </c>
      <c r="T1206" s="24"/>
    </row>
    <row r="1207" spans="1:20" x14ac:dyDescent="0.25">
      <c r="A1207" s="11">
        <v>41857</v>
      </c>
      <c r="B1207" t="s">
        <v>44</v>
      </c>
      <c r="C1207" t="s">
        <v>45</v>
      </c>
      <c r="D1207">
        <v>2</v>
      </c>
      <c r="E1207">
        <v>2</v>
      </c>
      <c r="F1207">
        <v>15</v>
      </c>
      <c r="H1207">
        <v>18.7</v>
      </c>
      <c r="I1207">
        <v>8214</v>
      </c>
      <c r="J1207" t="s">
        <v>46</v>
      </c>
      <c r="K1207" s="15">
        <v>1.7191050000000001</v>
      </c>
      <c r="L1207" s="16">
        <v>496.08710000000002</v>
      </c>
      <c r="M1207" s="17">
        <v>0.33507599999999998</v>
      </c>
      <c r="N1207" s="18">
        <v>0.50156299999999998</v>
      </c>
      <c r="O1207" s="19">
        <v>5.0160000000000005E-4</v>
      </c>
      <c r="P1207" s="20">
        <v>1.1694230000000001</v>
      </c>
      <c r="Q1207" s="21">
        <v>0.86219999999999997</v>
      </c>
      <c r="R1207" s="22">
        <v>0.24879999999999999</v>
      </c>
      <c r="S1207" s="23">
        <v>0.39179999999999998</v>
      </c>
      <c r="T1207" s="24"/>
    </row>
    <row r="1208" spans="1:20" x14ac:dyDescent="0.25">
      <c r="A1208" s="11">
        <v>41857</v>
      </c>
      <c r="B1208" t="s">
        <v>44</v>
      </c>
      <c r="C1208" t="s">
        <v>45</v>
      </c>
      <c r="D1208">
        <v>2</v>
      </c>
      <c r="E1208">
        <v>2</v>
      </c>
      <c r="F1208">
        <v>30</v>
      </c>
      <c r="H1208">
        <v>18.2</v>
      </c>
      <c r="I1208">
        <v>8214</v>
      </c>
      <c r="J1208" t="s">
        <v>47</v>
      </c>
      <c r="K1208" s="15">
        <v>1.663985</v>
      </c>
      <c r="L1208" s="16">
        <v>568.28470000000004</v>
      </c>
      <c r="M1208" s="17">
        <v>0.30686400000000003</v>
      </c>
      <c r="N1208" s="18">
        <v>0.50242600000000004</v>
      </c>
      <c r="O1208" s="19">
        <v>5.0239999999999996E-4</v>
      </c>
      <c r="P1208" s="20">
        <v>1.171435</v>
      </c>
      <c r="Q1208" s="21">
        <v>0.83599999999999997</v>
      </c>
      <c r="R1208" s="22">
        <v>0.28549999999999998</v>
      </c>
      <c r="S1208" s="23">
        <v>0.35949999999999999</v>
      </c>
      <c r="T1208" s="24"/>
    </row>
    <row r="1209" spans="1:20" x14ac:dyDescent="0.25">
      <c r="A1209" s="11">
        <v>41857</v>
      </c>
      <c r="B1209" t="s">
        <v>44</v>
      </c>
      <c r="C1209" t="s">
        <v>45</v>
      </c>
      <c r="D1209">
        <v>2</v>
      </c>
      <c r="E1209">
        <v>2</v>
      </c>
      <c r="F1209">
        <v>45</v>
      </c>
      <c r="H1209">
        <v>17.7</v>
      </c>
      <c r="I1209">
        <v>8214</v>
      </c>
      <c r="J1209" t="s">
        <v>48</v>
      </c>
      <c r="K1209" s="15">
        <v>1.5718799999999999</v>
      </c>
      <c r="L1209" s="16">
        <v>629.12350000000004</v>
      </c>
      <c r="M1209" s="17">
        <v>0.33108300000000002</v>
      </c>
      <c r="N1209" s="18">
        <v>0.50329100000000004</v>
      </c>
      <c r="O1209" s="19">
        <v>5.0330000000000004E-4</v>
      </c>
      <c r="P1209" s="20">
        <v>1.1734530000000001</v>
      </c>
      <c r="Q1209" s="21">
        <v>0.79110000000000003</v>
      </c>
      <c r="R1209" s="22">
        <v>0.31659999999999999</v>
      </c>
      <c r="S1209" s="23">
        <v>0.38850000000000001</v>
      </c>
      <c r="T1209" s="24"/>
    </row>
    <row r="1210" spans="1:20" x14ac:dyDescent="0.25">
      <c r="A1210" s="11">
        <v>41857</v>
      </c>
      <c r="B1210" t="s">
        <v>44</v>
      </c>
      <c r="C1210" t="s">
        <v>45</v>
      </c>
      <c r="D1210">
        <v>2</v>
      </c>
      <c r="E1210">
        <v>2.1</v>
      </c>
      <c r="F1210">
        <v>0</v>
      </c>
      <c r="G1210">
        <v>16.2</v>
      </c>
      <c r="H1210">
        <v>21.6</v>
      </c>
      <c r="I1210">
        <v>8215</v>
      </c>
      <c r="J1210" t="s">
        <v>164</v>
      </c>
      <c r="K1210" s="15">
        <v>1.7558039999999999</v>
      </c>
      <c r="L1210" s="16">
        <v>410.57440000000003</v>
      </c>
      <c r="M1210" s="17">
        <v>0.32687699999999997</v>
      </c>
      <c r="N1210" s="18">
        <v>0.49655899999999997</v>
      </c>
      <c r="O1210" s="19">
        <v>4.9660000000000004E-4</v>
      </c>
      <c r="P1210" s="20">
        <v>1.1577550000000001</v>
      </c>
      <c r="Q1210" s="21">
        <v>0.87190000000000001</v>
      </c>
      <c r="R1210" s="22">
        <v>0.2039</v>
      </c>
      <c r="S1210" s="23">
        <v>0.37840000000000001</v>
      </c>
      <c r="T1210" s="24"/>
    </row>
    <row r="1211" spans="1:20" x14ac:dyDescent="0.25">
      <c r="A1211" s="11">
        <v>41857</v>
      </c>
      <c r="B1211" t="s">
        <v>44</v>
      </c>
      <c r="C1211" t="s">
        <v>45</v>
      </c>
      <c r="D1211">
        <v>2</v>
      </c>
      <c r="E1211">
        <v>2.1</v>
      </c>
      <c r="F1211">
        <v>15</v>
      </c>
      <c r="H1211">
        <v>19.600000000000001</v>
      </c>
      <c r="I1211">
        <v>8215</v>
      </c>
      <c r="J1211" t="s">
        <v>49</v>
      </c>
      <c r="K1211" s="15">
        <v>1.7360469999999999</v>
      </c>
      <c r="L1211" s="16">
        <v>546.31619999999998</v>
      </c>
      <c r="M1211" s="17">
        <v>0.333287</v>
      </c>
      <c r="N1211" s="18">
        <v>0.49995400000000001</v>
      </c>
      <c r="O1211" s="19">
        <v>5.0000000000000001E-4</v>
      </c>
      <c r="P1211" s="20">
        <v>1.165672</v>
      </c>
      <c r="Q1211" s="21">
        <v>0.8679</v>
      </c>
      <c r="R1211" s="22">
        <v>0.27310000000000001</v>
      </c>
      <c r="S1211" s="23">
        <v>0.38850000000000001</v>
      </c>
      <c r="T1211" s="24"/>
    </row>
    <row r="1212" spans="1:20" x14ac:dyDescent="0.25">
      <c r="A1212" s="11">
        <v>41857</v>
      </c>
      <c r="B1212" t="s">
        <v>44</v>
      </c>
      <c r="C1212" t="s">
        <v>45</v>
      </c>
      <c r="D1212">
        <v>2</v>
      </c>
      <c r="E1212">
        <v>2.1</v>
      </c>
      <c r="F1212">
        <v>30</v>
      </c>
      <c r="H1212">
        <v>19.100000000000001</v>
      </c>
      <c r="I1212">
        <v>8215</v>
      </c>
      <c r="J1212" t="s">
        <v>50</v>
      </c>
      <c r="K1212" s="15">
        <v>1.6600950000000001</v>
      </c>
      <c r="L1212" s="16">
        <v>650.31269999999995</v>
      </c>
      <c r="M1212" s="17">
        <v>0.329878</v>
      </c>
      <c r="N1212" s="18">
        <v>0.50081200000000003</v>
      </c>
      <c r="O1212" s="19">
        <v>5.0080000000000003E-4</v>
      </c>
      <c r="P1212" s="20">
        <v>1.1676709999999999</v>
      </c>
      <c r="Q1212" s="21">
        <v>0.83140000000000003</v>
      </c>
      <c r="R1212" s="22">
        <v>0.32569999999999999</v>
      </c>
      <c r="S1212" s="23">
        <v>0.38519999999999999</v>
      </c>
      <c r="T1212" s="24"/>
    </row>
    <row r="1213" spans="1:20" x14ac:dyDescent="0.25">
      <c r="A1213" s="11">
        <v>41857</v>
      </c>
      <c r="B1213" t="s">
        <v>44</v>
      </c>
      <c r="C1213" t="s">
        <v>45</v>
      </c>
      <c r="D1213">
        <v>2</v>
      </c>
      <c r="E1213">
        <v>2.1</v>
      </c>
      <c r="F1213">
        <v>45</v>
      </c>
      <c r="H1213">
        <v>19.100000000000001</v>
      </c>
      <c r="I1213">
        <v>8215</v>
      </c>
      <c r="J1213" t="s">
        <v>51</v>
      </c>
      <c r="K1213" s="15">
        <v>1.6645380000000001</v>
      </c>
      <c r="L1213" s="16">
        <v>749.36090000000002</v>
      </c>
      <c r="M1213" s="17">
        <v>0.319494</v>
      </c>
      <c r="N1213" s="18">
        <v>0.50081200000000003</v>
      </c>
      <c r="O1213" s="19">
        <v>5.0080000000000003E-4</v>
      </c>
      <c r="P1213" s="20">
        <v>1.1676709999999999</v>
      </c>
      <c r="Q1213" s="21">
        <v>0.83360000000000001</v>
      </c>
      <c r="R1213" s="22">
        <v>0.37530000000000002</v>
      </c>
      <c r="S1213" s="23">
        <v>0.37309999999999999</v>
      </c>
      <c r="T1213" s="24"/>
    </row>
    <row r="1214" spans="1:20" x14ac:dyDescent="0.25">
      <c r="A1214" s="11">
        <v>41857</v>
      </c>
      <c r="B1214" t="s">
        <v>44</v>
      </c>
      <c r="C1214" t="s">
        <v>45</v>
      </c>
      <c r="D1214">
        <v>2</v>
      </c>
      <c r="E1214">
        <v>2.2000000000000002</v>
      </c>
      <c r="F1214">
        <v>0</v>
      </c>
      <c r="G1214">
        <v>15</v>
      </c>
      <c r="H1214">
        <v>21.1</v>
      </c>
      <c r="I1214">
        <v>8216</v>
      </c>
      <c r="J1214" t="s">
        <v>165</v>
      </c>
      <c r="K1214" s="15">
        <v>1.7306239999999999</v>
      </c>
      <c r="L1214" s="16">
        <v>442.20049999999998</v>
      </c>
      <c r="M1214" s="17">
        <v>0.31157400000000002</v>
      </c>
      <c r="N1214" s="18">
        <v>0.49733699999999997</v>
      </c>
      <c r="O1214" s="19">
        <v>4.973E-4</v>
      </c>
      <c r="P1214" s="20">
        <v>1.1595690000000001</v>
      </c>
      <c r="Q1214" s="21">
        <v>0.86070000000000002</v>
      </c>
      <c r="R1214" s="22">
        <v>0.21990000000000001</v>
      </c>
      <c r="S1214" s="23">
        <v>0.36130000000000001</v>
      </c>
      <c r="T1214" s="24"/>
    </row>
    <row r="1215" spans="1:20" x14ac:dyDescent="0.25">
      <c r="A1215" s="11">
        <v>41857</v>
      </c>
      <c r="B1215" t="s">
        <v>44</v>
      </c>
      <c r="C1215" t="s">
        <v>45</v>
      </c>
      <c r="D1215">
        <v>2</v>
      </c>
      <c r="E1215">
        <v>2.2000000000000002</v>
      </c>
      <c r="F1215">
        <v>15</v>
      </c>
      <c r="H1215">
        <v>18.600000000000001</v>
      </c>
      <c r="I1215">
        <v>8216</v>
      </c>
      <c r="J1215" t="s">
        <v>52</v>
      </c>
      <c r="K1215" s="15">
        <v>1.767498</v>
      </c>
      <c r="L1215" s="16">
        <v>504.5727</v>
      </c>
      <c r="M1215" s="17">
        <v>0.31712699999999999</v>
      </c>
      <c r="N1215" s="18">
        <v>0.50160099999999996</v>
      </c>
      <c r="O1215" s="19">
        <v>5.0160000000000005E-4</v>
      </c>
      <c r="P1215" s="20">
        <v>1.1695120000000001</v>
      </c>
      <c r="Q1215" s="21">
        <v>0.88660000000000005</v>
      </c>
      <c r="R1215" s="22">
        <v>0.25309999999999999</v>
      </c>
      <c r="S1215" s="23">
        <v>0.37090000000000001</v>
      </c>
      <c r="T1215" s="24"/>
    </row>
    <row r="1216" spans="1:20" x14ac:dyDescent="0.25">
      <c r="A1216" s="11">
        <v>41857</v>
      </c>
      <c r="B1216" t="s">
        <v>44</v>
      </c>
      <c r="C1216" t="s">
        <v>45</v>
      </c>
      <c r="D1216">
        <v>2</v>
      </c>
      <c r="E1216">
        <v>2.2000000000000002</v>
      </c>
      <c r="F1216">
        <v>30</v>
      </c>
      <c r="H1216">
        <v>18.100000000000001</v>
      </c>
      <c r="I1216">
        <v>8216</v>
      </c>
      <c r="J1216" t="s">
        <v>53</v>
      </c>
      <c r="K1216" s="15">
        <v>1.632104</v>
      </c>
      <c r="L1216" s="16">
        <v>563.24900000000002</v>
      </c>
      <c r="M1216" s="17">
        <v>0.31544499999999998</v>
      </c>
      <c r="N1216" s="18">
        <v>0.50246400000000002</v>
      </c>
      <c r="O1216" s="19">
        <v>5.0250000000000002E-4</v>
      </c>
      <c r="P1216" s="20">
        <v>1.1715230000000001</v>
      </c>
      <c r="Q1216" s="21">
        <v>0.82010000000000005</v>
      </c>
      <c r="R1216" s="22">
        <v>0.28299999999999997</v>
      </c>
      <c r="S1216" s="23">
        <v>0.36959999999999998</v>
      </c>
      <c r="T1216" s="24"/>
    </row>
    <row r="1217" spans="1:20" x14ac:dyDescent="0.25">
      <c r="A1217" s="11">
        <v>41857</v>
      </c>
      <c r="B1217" t="s">
        <v>44</v>
      </c>
      <c r="C1217" t="s">
        <v>45</v>
      </c>
      <c r="D1217">
        <v>2</v>
      </c>
      <c r="E1217">
        <v>2.2000000000000002</v>
      </c>
      <c r="F1217">
        <v>45</v>
      </c>
      <c r="H1217">
        <v>18.100000000000001</v>
      </c>
      <c r="I1217">
        <v>8216</v>
      </c>
      <c r="J1217" t="s">
        <v>54</v>
      </c>
      <c r="K1217" s="15">
        <v>1.6363179999999999</v>
      </c>
      <c r="L1217" s="16">
        <v>642.21469999999999</v>
      </c>
      <c r="M1217" s="17">
        <v>0.31130099999999999</v>
      </c>
      <c r="N1217" s="18">
        <v>0.50246400000000002</v>
      </c>
      <c r="O1217" s="19">
        <v>5.0250000000000002E-4</v>
      </c>
      <c r="P1217" s="20">
        <v>1.1715230000000001</v>
      </c>
      <c r="Q1217" s="21">
        <v>0.82220000000000004</v>
      </c>
      <c r="R1217" s="22">
        <v>0.32269999999999999</v>
      </c>
      <c r="S1217" s="23">
        <v>0.36470000000000002</v>
      </c>
      <c r="T1217" s="24"/>
    </row>
    <row r="1218" spans="1:20" x14ac:dyDescent="0.25">
      <c r="A1218" s="11">
        <v>41857</v>
      </c>
      <c r="B1218" t="s">
        <v>44</v>
      </c>
      <c r="C1218" t="s">
        <v>45</v>
      </c>
      <c r="D1218">
        <v>2</v>
      </c>
      <c r="E1218">
        <v>2.2999999999999998</v>
      </c>
      <c r="F1218">
        <v>0</v>
      </c>
      <c r="G1218">
        <v>16.5</v>
      </c>
      <c r="H1218">
        <v>21.6</v>
      </c>
      <c r="I1218">
        <v>8217</v>
      </c>
      <c r="J1218" t="s">
        <v>55</v>
      </c>
      <c r="K1218" s="15">
        <v>1.80707</v>
      </c>
      <c r="L1218" s="16">
        <v>418.65170000000001</v>
      </c>
      <c r="M1218" s="17">
        <v>0.33593899999999999</v>
      </c>
      <c r="N1218" s="18">
        <v>0.49662099999999998</v>
      </c>
      <c r="O1218" s="19">
        <v>4.9660000000000004E-4</v>
      </c>
      <c r="P1218" s="20">
        <v>1.1578999999999999</v>
      </c>
      <c r="Q1218" s="21">
        <v>0.89739999999999998</v>
      </c>
      <c r="R1218" s="22">
        <v>0.2079</v>
      </c>
      <c r="S1218" s="23">
        <v>0.38900000000000001</v>
      </c>
      <c r="T1218" s="24"/>
    </row>
    <row r="1219" spans="1:20" x14ac:dyDescent="0.25">
      <c r="A1219" s="11">
        <v>41857</v>
      </c>
      <c r="B1219" t="s">
        <v>44</v>
      </c>
      <c r="C1219" t="s">
        <v>45</v>
      </c>
      <c r="D1219">
        <v>2</v>
      </c>
      <c r="E1219">
        <v>2.2999999999999998</v>
      </c>
      <c r="F1219">
        <v>15</v>
      </c>
      <c r="H1219">
        <v>19.100000000000001</v>
      </c>
      <c r="I1219">
        <v>8217</v>
      </c>
      <c r="J1219" t="s">
        <v>56</v>
      </c>
      <c r="K1219" s="15">
        <v>1.8064739999999999</v>
      </c>
      <c r="L1219" s="16">
        <v>499.6968</v>
      </c>
      <c r="M1219" s="17">
        <v>0.336233</v>
      </c>
      <c r="N1219" s="18">
        <v>0.50087499999999996</v>
      </c>
      <c r="O1219" s="19">
        <v>5.0089999999999998E-4</v>
      </c>
      <c r="P1219" s="20">
        <v>1.1678189999999999</v>
      </c>
      <c r="Q1219" s="21">
        <v>0.90480000000000005</v>
      </c>
      <c r="R1219" s="22">
        <v>0.25030000000000002</v>
      </c>
      <c r="S1219" s="23">
        <v>0.39269999999999999</v>
      </c>
      <c r="T1219" s="24"/>
    </row>
    <row r="1220" spans="1:20" x14ac:dyDescent="0.25">
      <c r="A1220" s="11">
        <v>41857</v>
      </c>
      <c r="B1220" t="s">
        <v>44</v>
      </c>
      <c r="C1220" t="s">
        <v>45</v>
      </c>
      <c r="D1220">
        <v>2</v>
      </c>
      <c r="E1220">
        <v>2.2999999999999998</v>
      </c>
      <c r="F1220">
        <v>30</v>
      </c>
      <c r="H1220">
        <v>18.600000000000001</v>
      </c>
      <c r="I1220">
        <v>8217</v>
      </c>
      <c r="J1220" t="s">
        <v>57</v>
      </c>
      <c r="K1220" s="15">
        <v>1.6878690000000001</v>
      </c>
      <c r="L1220" s="16">
        <v>560.28470000000004</v>
      </c>
      <c r="M1220" s="17">
        <v>0.31723800000000002</v>
      </c>
      <c r="N1220" s="18">
        <v>0.50173500000000004</v>
      </c>
      <c r="O1220" s="19">
        <v>5.017E-4</v>
      </c>
      <c r="P1220" s="20">
        <v>1.169824</v>
      </c>
      <c r="Q1220" s="21">
        <v>0.84689999999999999</v>
      </c>
      <c r="R1220" s="22">
        <v>0.28110000000000002</v>
      </c>
      <c r="S1220" s="23">
        <v>0.37109999999999999</v>
      </c>
      <c r="T1220" s="24"/>
    </row>
    <row r="1221" spans="1:20" x14ac:dyDescent="0.25">
      <c r="A1221" s="11">
        <v>41857</v>
      </c>
      <c r="B1221" t="s">
        <v>44</v>
      </c>
      <c r="C1221" t="s">
        <v>45</v>
      </c>
      <c r="D1221">
        <v>2</v>
      </c>
      <c r="E1221">
        <v>2.2999999999999998</v>
      </c>
      <c r="F1221">
        <v>45</v>
      </c>
      <c r="H1221">
        <v>18.100000000000001</v>
      </c>
      <c r="I1221">
        <v>8217</v>
      </c>
      <c r="J1221" t="s">
        <v>58</v>
      </c>
      <c r="K1221" s="15">
        <v>1.6900269999999999</v>
      </c>
      <c r="L1221" s="16">
        <v>629.07190000000003</v>
      </c>
      <c r="M1221" s="17">
        <v>0.29930099999999998</v>
      </c>
      <c r="N1221" s="18">
        <v>0.50259699999999996</v>
      </c>
      <c r="O1221" s="19">
        <v>5.0259999999999997E-4</v>
      </c>
      <c r="P1221" s="20">
        <v>1.1718329999999999</v>
      </c>
      <c r="Q1221" s="21">
        <v>0.84940000000000004</v>
      </c>
      <c r="R1221" s="22">
        <v>0.31619999999999998</v>
      </c>
      <c r="S1221" s="23">
        <v>0.35070000000000001</v>
      </c>
      <c r="T1221" s="24"/>
    </row>
    <row r="1222" spans="1:20" x14ac:dyDescent="0.25">
      <c r="A1222" s="11">
        <v>41857</v>
      </c>
      <c r="B1222" t="s">
        <v>44</v>
      </c>
      <c r="C1222" t="s">
        <v>45</v>
      </c>
      <c r="D1222">
        <v>2</v>
      </c>
      <c r="E1222">
        <v>2.5</v>
      </c>
      <c r="F1222">
        <v>0</v>
      </c>
      <c r="G1222">
        <v>16.600000000000001</v>
      </c>
      <c r="H1222">
        <v>20.6</v>
      </c>
      <c r="I1222">
        <v>8218</v>
      </c>
      <c r="J1222" t="s">
        <v>167</v>
      </c>
      <c r="K1222" s="15">
        <v>1.7262169999999999</v>
      </c>
      <c r="L1222" s="16">
        <v>398.05349999999999</v>
      </c>
      <c r="M1222" s="17">
        <v>0.31171300000000002</v>
      </c>
      <c r="N1222" s="18">
        <v>0.49820999999999999</v>
      </c>
      <c r="O1222" s="19">
        <v>4.9819999999999997E-4</v>
      </c>
      <c r="P1222" s="20">
        <v>1.161605</v>
      </c>
      <c r="Q1222" s="21">
        <v>0.86</v>
      </c>
      <c r="R1222" s="22">
        <v>0.1983</v>
      </c>
      <c r="S1222" s="23">
        <v>0.36209999999999998</v>
      </c>
      <c r="T1222" s="24"/>
    </row>
    <row r="1223" spans="1:20" x14ac:dyDescent="0.25">
      <c r="A1223" s="11">
        <v>41857</v>
      </c>
      <c r="B1223" t="s">
        <v>44</v>
      </c>
      <c r="C1223" t="s">
        <v>45</v>
      </c>
      <c r="D1223">
        <v>2</v>
      </c>
      <c r="E1223">
        <v>2.5</v>
      </c>
      <c r="F1223">
        <v>15</v>
      </c>
      <c r="H1223">
        <v>18.600000000000001</v>
      </c>
      <c r="I1223">
        <v>8218</v>
      </c>
      <c r="J1223" t="s">
        <v>59</v>
      </c>
      <c r="K1223" s="15">
        <v>1.6788559999999999</v>
      </c>
      <c r="L1223" s="16">
        <v>481.45670000000001</v>
      </c>
      <c r="M1223" s="17">
        <v>0.29817300000000002</v>
      </c>
      <c r="N1223" s="18">
        <v>0.50162899999999999</v>
      </c>
      <c r="O1223" s="19">
        <v>5.0160000000000005E-4</v>
      </c>
      <c r="P1223" s="20">
        <v>1.1695759999999999</v>
      </c>
      <c r="Q1223" s="21">
        <v>0.84219999999999995</v>
      </c>
      <c r="R1223" s="22">
        <v>0.24149999999999999</v>
      </c>
      <c r="S1223" s="23">
        <v>0.34870000000000001</v>
      </c>
      <c r="T1223" s="24"/>
    </row>
    <row r="1224" spans="1:20" x14ac:dyDescent="0.25">
      <c r="A1224" s="11">
        <v>41857</v>
      </c>
      <c r="B1224" t="s">
        <v>44</v>
      </c>
      <c r="C1224" t="s">
        <v>45</v>
      </c>
      <c r="D1224">
        <v>2</v>
      </c>
      <c r="E1224">
        <v>2.5</v>
      </c>
      <c r="F1224">
        <v>30</v>
      </c>
      <c r="H1224">
        <v>18.100000000000001</v>
      </c>
      <c r="I1224">
        <v>8218</v>
      </c>
      <c r="J1224" t="s">
        <v>60</v>
      </c>
      <c r="K1224" s="15">
        <v>1.6393740000000001</v>
      </c>
      <c r="L1224" s="16">
        <v>535.13940000000002</v>
      </c>
      <c r="M1224" s="17">
        <v>0.33436300000000002</v>
      </c>
      <c r="N1224" s="18">
        <v>0.50249100000000002</v>
      </c>
      <c r="O1224" s="19">
        <v>5.0250000000000002E-4</v>
      </c>
      <c r="P1224" s="20">
        <v>1.1715869999999999</v>
      </c>
      <c r="Q1224" s="21">
        <v>0.82379999999999998</v>
      </c>
      <c r="R1224" s="22">
        <v>0.26889999999999997</v>
      </c>
      <c r="S1224" s="23">
        <v>0.39169999999999999</v>
      </c>
      <c r="T1224" s="24"/>
    </row>
    <row r="1225" spans="1:20" x14ac:dyDescent="0.25">
      <c r="A1225" s="11">
        <v>41857</v>
      </c>
      <c r="B1225" t="s">
        <v>44</v>
      </c>
      <c r="C1225" t="s">
        <v>45</v>
      </c>
      <c r="D1225">
        <v>2</v>
      </c>
      <c r="E1225">
        <v>2.5</v>
      </c>
      <c r="F1225">
        <v>45</v>
      </c>
      <c r="H1225">
        <v>17.600000000000001</v>
      </c>
      <c r="I1225">
        <v>8218</v>
      </c>
      <c r="J1225" t="s">
        <v>61</v>
      </c>
      <c r="K1225" s="15">
        <v>1.5907309999999999</v>
      </c>
      <c r="L1225" s="16">
        <v>582.03549999999996</v>
      </c>
      <c r="M1225" s="17">
        <v>0.323347</v>
      </c>
      <c r="N1225" s="18">
        <v>0.50335700000000005</v>
      </c>
      <c r="O1225" s="19">
        <v>5.0339999999999998E-4</v>
      </c>
      <c r="P1225" s="20">
        <v>1.1736059999999999</v>
      </c>
      <c r="Q1225" s="21">
        <v>0.80069999999999997</v>
      </c>
      <c r="R1225" s="22">
        <v>0.29299999999999998</v>
      </c>
      <c r="S1225" s="23">
        <v>0.3795</v>
      </c>
      <c r="T1225" s="24"/>
    </row>
    <row r="1226" spans="1:20" x14ac:dyDescent="0.25">
      <c r="A1226" s="11">
        <v>41857</v>
      </c>
      <c r="B1226" t="s">
        <v>44</v>
      </c>
      <c r="C1226" t="s">
        <v>45</v>
      </c>
      <c r="D1226">
        <v>2</v>
      </c>
      <c r="E1226">
        <v>2.6</v>
      </c>
      <c r="F1226">
        <v>0</v>
      </c>
      <c r="G1226">
        <v>16.600000000000001</v>
      </c>
      <c r="I1226">
        <v>8219</v>
      </c>
      <c r="J1226" t="s">
        <v>168</v>
      </c>
      <c r="K1226" s="15"/>
      <c r="L1226" s="16"/>
      <c r="M1226" s="17"/>
      <c r="N1226" s="18"/>
      <c r="O1226" s="19"/>
      <c r="P1226" s="20"/>
      <c r="Q1226" s="21"/>
      <c r="R1226" s="22"/>
      <c r="S1226" s="23"/>
      <c r="T1226" s="24" t="s">
        <v>511</v>
      </c>
    </row>
    <row r="1227" spans="1:20" x14ac:dyDescent="0.25">
      <c r="A1227" s="11">
        <v>41857</v>
      </c>
      <c r="B1227" t="s">
        <v>44</v>
      </c>
      <c r="C1227" t="s">
        <v>45</v>
      </c>
      <c r="D1227">
        <v>2</v>
      </c>
      <c r="E1227">
        <v>2.6</v>
      </c>
      <c r="F1227">
        <v>15</v>
      </c>
      <c r="I1227">
        <v>8219</v>
      </c>
      <c r="J1227" t="s">
        <v>62</v>
      </c>
      <c r="K1227" s="15"/>
      <c r="L1227" s="16"/>
      <c r="M1227" s="17"/>
      <c r="N1227" s="18"/>
      <c r="O1227" s="19"/>
      <c r="P1227" s="20"/>
      <c r="Q1227" s="21"/>
      <c r="R1227" s="22"/>
      <c r="S1227" s="23"/>
      <c r="T1227" s="24" t="s">
        <v>511</v>
      </c>
    </row>
    <row r="1228" spans="1:20" x14ac:dyDescent="0.25">
      <c r="A1228" s="11">
        <v>41857</v>
      </c>
      <c r="B1228" t="s">
        <v>44</v>
      </c>
      <c r="C1228" t="s">
        <v>45</v>
      </c>
      <c r="D1228">
        <v>2</v>
      </c>
      <c r="E1228">
        <v>2.6</v>
      </c>
      <c r="F1228">
        <v>30</v>
      </c>
      <c r="I1228">
        <v>8219</v>
      </c>
      <c r="J1228" t="s">
        <v>63</v>
      </c>
      <c r="K1228" s="15"/>
      <c r="L1228" s="16"/>
      <c r="M1228" s="17"/>
      <c r="N1228" s="18"/>
      <c r="O1228" s="19"/>
      <c r="P1228" s="20"/>
      <c r="Q1228" s="21"/>
      <c r="R1228" s="22"/>
      <c r="S1228" s="23"/>
      <c r="T1228" s="24" t="s">
        <v>511</v>
      </c>
    </row>
    <row r="1229" spans="1:20" x14ac:dyDescent="0.25">
      <c r="A1229" s="11">
        <v>41857</v>
      </c>
      <c r="B1229" t="s">
        <v>44</v>
      </c>
      <c r="C1229" t="s">
        <v>45</v>
      </c>
      <c r="D1229">
        <v>2</v>
      </c>
      <c r="E1229">
        <v>2.6</v>
      </c>
      <c r="F1229">
        <v>45</v>
      </c>
      <c r="I1229">
        <v>8219</v>
      </c>
      <c r="J1229" t="s">
        <v>64</v>
      </c>
      <c r="K1229" s="15"/>
      <c r="L1229" s="16"/>
      <c r="M1229" s="17"/>
      <c r="N1229" s="18"/>
      <c r="O1229" s="19"/>
      <c r="P1229" s="20"/>
      <c r="Q1229" s="21"/>
      <c r="R1229" s="22"/>
      <c r="S1229" s="23"/>
      <c r="T1229" s="24" t="s">
        <v>511</v>
      </c>
    </row>
    <row r="1230" spans="1:20" x14ac:dyDescent="0.25">
      <c r="A1230" s="11">
        <v>41857</v>
      </c>
      <c r="B1230" t="s">
        <v>44</v>
      </c>
      <c r="C1230" t="s">
        <v>45</v>
      </c>
      <c r="D1230">
        <v>2</v>
      </c>
      <c r="E1230">
        <v>2.7</v>
      </c>
      <c r="F1230">
        <v>0</v>
      </c>
      <c r="G1230">
        <v>16.399999999999999</v>
      </c>
      <c r="H1230">
        <v>21.1</v>
      </c>
      <c r="I1230">
        <v>8220</v>
      </c>
      <c r="J1230" t="s">
        <v>169</v>
      </c>
      <c r="K1230" s="15">
        <v>2.1537160000000002</v>
      </c>
      <c r="L1230" s="16">
        <v>500.92930000000001</v>
      </c>
      <c r="M1230" s="17">
        <v>0.366145</v>
      </c>
      <c r="N1230" s="18">
        <v>0.49739100000000003</v>
      </c>
      <c r="O1230" s="19">
        <v>4.9739999999999995E-4</v>
      </c>
      <c r="P1230" s="20">
        <v>1.1596949999999999</v>
      </c>
      <c r="Q1230" s="21">
        <v>1.0711999999999999</v>
      </c>
      <c r="R1230" s="22">
        <v>0.2492</v>
      </c>
      <c r="S1230" s="23">
        <v>0.42459999999999998</v>
      </c>
      <c r="T1230" s="24"/>
    </row>
    <row r="1231" spans="1:20" x14ac:dyDescent="0.25">
      <c r="A1231" s="11">
        <v>41857</v>
      </c>
      <c r="B1231" t="s">
        <v>44</v>
      </c>
      <c r="C1231" t="s">
        <v>45</v>
      </c>
      <c r="D1231">
        <v>2</v>
      </c>
      <c r="E1231">
        <v>2.7</v>
      </c>
      <c r="F1231">
        <v>15</v>
      </c>
      <c r="H1231">
        <v>19.100000000000001</v>
      </c>
      <c r="I1231">
        <v>8220</v>
      </c>
      <c r="J1231" t="s">
        <v>65</v>
      </c>
      <c r="K1231" s="15">
        <v>2.1277379999999999</v>
      </c>
      <c r="L1231" s="16">
        <v>654.91729999999995</v>
      </c>
      <c r="M1231" s="17">
        <v>0.39408599999999999</v>
      </c>
      <c r="N1231" s="18">
        <v>0.50080000000000002</v>
      </c>
      <c r="O1231" s="19">
        <v>5.0080000000000003E-4</v>
      </c>
      <c r="P1231" s="20">
        <v>1.167643</v>
      </c>
      <c r="Q1231" s="21">
        <v>1.0656000000000001</v>
      </c>
      <c r="R1231" s="22">
        <v>0.32800000000000001</v>
      </c>
      <c r="S1231" s="23">
        <v>0.4602</v>
      </c>
      <c r="T1231" s="24"/>
    </row>
    <row r="1232" spans="1:20" x14ac:dyDescent="0.25">
      <c r="A1232" s="11">
        <v>41857</v>
      </c>
      <c r="B1232" t="s">
        <v>44</v>
      </c>
      <c r="C1232" t="s">
        <v>45</v>
      </c>
      <c r="D1232">
        <v>2</v>
      </c>
      <c r="E1232">
        <v>2.7</v>
      </c>
      <c r="F1232">
        <v>30</v>
      </c>
      <c r="H1232">
        <v>19.100000000000001</v>
      </c>
      <c r="I1232">
        <v>8220</v>
      </c>
      <c r="J1232" t="s">
        <v>66</v>
      </c>
      <c r="K1232" s="15">
        <v>2.0471509999999999</v>
      </c>
      <c r="L1232" s="16">
        <v>808.77700000000004</v>
      </c>
      <c r="M1232" s="17">
        <v>0.39318399999999998</v>
      </c>
      <c r="N1232" s="18">
        <v>0.50080000000000002</v>
      </c>
      <c r="O1232" s="19">
        <v>5.0080000000000003E-4</v>
      </c>
      <c r="P1232" s="20">
        <v>1.167643</v>
      </c>
      <c r="Q1232" s="21">
        <v>1.0251999999999999</v>
      </c>
      <c r="R1232" s="22">
        <v>0.40500000000000003</v>
      </c>
      <c r="S1232" s="23">
        <v>0.45910000000000001</v>
      </c>
      <c r="T1232" s="24"/>
    </row>
    <row r="1233" spans="1:20" x14ac:dyDescent="0.25">
      <c r="A1233" s="11">
        <v>41857</v>
      </c>
      <c r="B1233" t="s">
        <v>44</v>
      </c>
      <c r="C1233" t="s">
        <v>45</v>
      </c>
      <c r="D1233">
        <v>2</v>
      </c>
      <c r="E1233">
        <v>2.7</v>
      </c>
      <c r="F1233">
        <v>45</v>
      </c>
      <c r="H1233">
        <v>20.6</v>
      </c>
      <c r="I1233">
        <v>8220</v>
      </c>
      <c r="J1233" t="s">
        <v>67</v>
      </c>
      <c r="K1233" s="15">
        <v>2.004095</v>
      </c>
      <c r="L1233" s="16">
        <v>943.60130000000004</v>
      </c>
      <c r="M1233" s="17">
        <v>0.39451999999999998</v>
      </c>
      <c r="N1233" s="18">
        <v>0.49823899999999999</v>
      </c>
      <c r="O1233" s="19">
        <v>4.9819999999999997E-4</v>
      </c>
      <c r="P1233" s="20">
        <v>1.161673</v>
      </c>
      <c r="Q1233" s="21">
        <v>0.99850000000000005</v>
      </c>
      <c r="R1233" s="22">
        <v>0.47010000000000002</v>
      </c>
      <c r="S1233" s="23">
        <v>0.45829999999999999</v>
      </c>
      <c r="T1233" s="24"/>
    </row>
    <row r="1234" spans="1:20" x14ac:dyDescent="0.25">
      <c r="A1234" s="11">
        <v>41857</v>
      </c>
      <c r="B1234" t="s">
        <v>44</v>
      </c>
      <c r="C1234" t="s">
        <v>45</v>
      </c>
      <c r="D1234">
        <v>3</v>
      </c>
      <c r="E1234">
        <v>3</v>
      </c>
      <c r="F1234">
        <v>0</v>
      </c>
      <c r="G1234">
        <v>15.8</v>
      </c>
      <c r="I1234">
        <v>8221</v>
      </c>
      <c r="J1234" t="s">
        <v>170</v>
      </c>
      <c r="K1234" s="15"/>
      <c r="L1234" s="16"/>
      <c r="M1234" s="17"/>
      <c r="N1234" s="18"/>
      <c r="O1234" s="19"/>
      <c r="P1234" s="20"/>
      <c r="Q1234" s="21"/>
      <c r="R1234" s="22"/>
      <c r="S1234" s="23"/>
      <c r="T1234" s="24" t="s">
        <v>511</v>
      </c>
    </row>
    <row r="1235" spans="1:20" x14ac:dyDescent="0.25">
      <c r="A1235" s="11">
        <v>41857</v>
      </c>
      <c r="B1235" t="s">
        <v>44</v>
      </c>
      <c r="C1235" t="s">
        <v>45</v>
      </c>
      <c r="D1235">
        <v>3</v>
      </c>
      <c r="E1235">
        <v>3</v>
      </c>
      <c r="F1235">
        <v>15</v>
      </c>
      <c r="I1235">
        <v>8221</v>
      </c>
      <c r="J1235" t="s">
        <v>68</v>
      </c>
      <c r="K1235" s="15"/>
      <c r="L1235" s="16"/>
      <c r="M1235" s="17"/>
      <c r="N1235" s="18"/>
      <c r="O1235" s="19"/>
      <c r="P1235" s="20"/>
      <c r="Q1235" s="21"/>
      <c r="R1235" s="22"/>
      <c r="S1235" s="23"/>
      <c r="T1235" s="24" t="s">
        <v>511</v>
      </c>
    </row>
    <row r="1236" spans="1:20" x14ac:dyDescent="0.25">
      <c r="A1236" s="11">
        <v>41857</v>
      </c>
      <c r="B1236" t="s">
        <v>44</v>
      </c>
      <c r="C1236" t="s">
        <v>45</v>
      </c>
      <c r="D1236">
        <v>3</v>
      </c>
      <c r="E1236">
        <v>3</v>
      </c>
      <c r="F1236">
        <v>30</v>
      </c>
      <c r="I1236">
        <v>8221</v>
      </c>
      <c r="J1236" t="s">
        <v>69</v>
      </c>
      <c r="K1236" s="15"/>
      <c r="L1236" s="16"/>
      <c r="M1236" s="17"/>
      <c r="N1236" s="18"/>
      <c r="O1236" s="19"/>
      <c r="P1236" s="20"/>
      <c r="Q1236" s="21"/>
      <c r="R1236" s="22"/>
      <c r="S1236" s="23"/>
      <c r="T1236" s="24" t="s">
        <v>511</v>
      </c>
    </row>
    <row r="1237" spans="1:20" x14ac:dyDescent="0.25">
      <c r="A1237" s="11">
        <v>41857</v>
      </c>
      <c r="B1237" t="s">
        <v>44</v>
      </c>
      <c r="C1237" t="s">
        <v>45</v>
      </c>
      <c r="D1237">
        <v>3</v>
      </c>
      <c r="E1237">
        <v>3</v>
      </c>
      <c r="F1237">
        <v>45</v>
      </c>
      <c r="I1237">
        <v>8221</v>
      </c>
      <c r="J1237" t="s">
        <v>70</v>
      </c>
      <c r="K1237" s="15"/>
      <c r="L1237" s="16"/>
      <c r="M1237" s="17"/>
      <c r="N1237" s="18"/>
      <c r="O1237" s="19"/>
      <c r="P1237" s="20"/>
      <c r="Q1237" s="21"/>
      <c r="R1237" s="22"/>
      <c r="S1237" s="23"/>
      <c r="T1237" s="24" t="s">
        <v>511</v>
      </c>
    </row>
    <row r="1238" spans="1:20" x14ac:dyDescent="0.25">
      <c r="A1238" s="11">
        <v>41857</v>
      </c>
      <c r="B1238" t="s">
        <v>44</v>
      </c>
      <c r="C1238" t="s">
        <v>45</v>
      </c>
      <c r="D1238">
        <v>3</v>
      </c>
      <c r="E1238">
        <v>3.1</v>
      </c>
      <c r="F1238">
        <v>0</v>
      </c>
      <c r="G1238">
        <v>15.5</v>
      </c>
      <c r="H1238">
        <v>15.6</v>
      </c>
      <c r="I1238">
        <v>8222</v>
      </c>
      <c r="J1238" t="s">
        <v>171</v>
      </c>
      <c r="K1238" s="15">
        <v>2.2177180000000001</v>
      </c>
      <c r="L1238" s="16">
        <v>538.91070000000002</v>
      </c>
      <c r="M1238" s="17">
        <v>0.38083899999999998</v>
      </c>
      <c r="N1238" s="18">
        <v>0.50688200000000005</v>
      </c>
      <c r="O1238" s="19">
        <v>5.0690000000000002E-4</v>
      </c>
      <c r="P1238" s="20">
        <v>1.181824</v>
      </c>
      <c r="Q1238" s="21">
        <v>1.1241000000000001</v>
      </c>
      <c r="R1238" s="22">
        <v>0.2732</v>
      </c>
      <c r="S1238" s="23">
        <v>0.4501</v>
      </c>
      <c r="T1238" s="24"/>
    </row>
    <row r="1239" spans="1:20" x14ac:dyDescent="0.25">
      <c r="A1239" s="11">
        <v>41857</v>
      </c>
      <c r="B1239" t="s">
        <v>44</v>
      </c>
      <c r="C1239" t="s">
        <v>45</v>
      </c>
      <c r="D1239">
        <v>3</v>
      </c>
      <c r="E1239">
        <v>3.1</v>
      </c>
      <c r="F1239">
        <v>16</v>
      </c>
      <c r="H1239">
        <v>16.100000000000001</v>
      </c>
      <c r="I1239">
        <v>8222</v>
      </c>
      <c r="J1239" t="s">
        <v>71</v>
      </c>
      <c r="K1239" s="15">
        <v>2.0348090000000001</v>
      </c>
      <c r="L1239" s="16">
        <v>643.47699999999998</v>
      </c>
      <c r="M1239" s="17">
        <v>0.37382599999999999</v>
      </c>
      <c r="N1239" s="18">
        <v>0.50600400000000001</v>
      </c>
      <c r="O1239" s="19">
        <v>5.0600000000000005E-4</v>
      </c>
      <c r="P1239" s="20">
        <v>1.1797770000000001</v>
      </c>
      <c r="Q1239" s="21">
        <v>1.0296000000000001</v>
      </c>
      <c r="R1239" s="22">
        <v>0.3256</v>
      </c>
      <c r="S1239" s="23">
        <v>0.441</v>
      </c>
      <c r="T1239" s="24"/>
    </row>
    <row r="1240" spans="1:20" x14ac:dyDescent="0.25">
      <c r="A1240" s="11">
        <v>41857</v>
      </c>
      <c r="B1240" t="s">
        <v>44</v>
      </c>
      <c r="C1240" t="s">
        <v>45</v>
      </c>
      <c r="D1240">
        <v>3</v>
      </c>
      <c r="E1240">
        <v>3.1</v>
      </c>
      <c r="F1240">
        <v>30</v>
      </c>
      <c r="H1240">
        <v>16.600000000000001</v>
      </c>
      <c r="I1240">
        <v>8222</v>
      </c>
      <c r="J1240" t="s">
        <v>72</v>
      </c>
      <c r="K1240" s="15">
        <v>1.927719</v>
      </c>
      <c r="L1240" s="16">
        <v>742.14829999999995</v>
      </c>
      <c r="M1240" s="17">
        <v>0.373139</v>
      </c>
      <c r="N1240" s="18">
        <v>0.50512699999999999</v>
      </c>
      <c r="O1240" s="19">
        <v>5.0509999999999997E-4</v>
      </c>
      <c r="P1240" s="20">
        <v>1.1777329999999999</v>
      </c>
      <c r="Q1240" s="21">
        <v>0.97370000000000001</v>
      </c>
      <c r="R1240" s="22">
        <v>0.37490000000000001</v>
      </c>
      <c r="S1240" s="23">
        <v>0.4395</v>
      </c>
      <c r="T1240" s="24"/>
    </row>
    <row r="1241" spans="1:20" x14ac:dyDescent="0.25">
      <c r="A1241" s="11">
        <v>41857</v>
      </c>
      <c r="B1241" t="s">
        <v>44</v>
      </c>
      <c r="C1241" t="s">
        <v>45</v>
      </c>
      <c r="D1241">
        <v>3</v>
      </c>
      <c r="E1241">
        <v>3.1</v>
      </c>
      <c r="F1241">
        <v>45</v>
      </c>
      <c r="H1241">
        <v>16.100000000000001</v>
      </c>
      <c r="I1241">
        <v>8222</v>
      </c>
      <c r="J1241" t="s">
        <v>73</v>
      </c>
      <c r="K1241" s="15">
        <v>1.816244</v>
      </c>
      <c r="L1241" s="16">
        <v>838.34410000000003</v>
      </c>
      <c r="M1241" s="17">
        <v>0.40811799999999998</v>
      </c>
      <c r="N1241" s="18">
        <v>0.50600400000000001</v>
      </c>
      <c r="O1241" s="19">
        <v>5.0600000000000005E-4</v>
      </c>
      <c r="P1241" s="20">
        <v>1.1797770000000001</v>
      </c>
      <c r="Q1241" s="21">
        <v>0.91900000000000004</v>
      </c>
      <c r="R1241" s="22">
        <v>0.42420000000000002</v>
      </c>
      <c r="S1241" s="23">
        <v>0.48149999999999998</v>
      </c>
      <c r="T1241" s="24"/>
    </row>
    <row r="1242" spans="1:20" x14ac:dyDescent="0.25">
      <c r="A1242" s="11">
        <v>41857</v>
      </c>
      <c r="B1242" t="s">
        <v>44</v>
      </c>
      <c r="C1242" t="s">
        <v>45</v>
      </c>
      <c r="D1242">
        <v>3</v>
      </c>
      <c r="E1242">
        <v>3.2</v>
      </c>
      <c r="F1242">
        <v>0</v>
      </c>
      <c r="G1242">
        <v>16.3</v>
      </c>
      <c r="H1242">
        <v>15.7</v>
      </c>
      <c r="I1242">
        <v>8223</v>
      </c>
      <c r="J1242" t="s">
        <v>172</v>
      </c>
      <c r="K1242" s="15">
        <v>1.7968310000000001</v>
      </c>
      <c r="L1242" s="16">
        <v>421.41789999999997</v>
      </c>
      <c r="M1242" s="17">
        <v>0.299794</v>
      </c>
      <c r="N1242" s="18">
        <v>0.50678400000000001</v>
      </c>
      <c r="O1242" s="19">
        <v>5.0679999999999996E-4</v>
      </c>
      <c r="P1242" s="20">
        <v>1.181595</v>
      </c>
      <c r="Q1242" s="21">
        <v>0.91059999999999997</v>
      </c>
      <c r="R1242" s="22">
        <v>0.21360000000000001</v>
      </c>
      <c r="S1242" s="23">
        <v>0.35420000000000001</v>
      </c>
      <c r="T1242" s="24"/>
    </row>
    <row r="1243" spans="1:20" x14ac:dyDescent="0.25">
      <c r="A1243" s="11">
        <v>41857</v>
      </c>
      <c r="B1243" t="s">
        <v>44</v>
      </c>
      <c r="C1243" t="s">
        <v>45</v>
      </c>
      <c r="D1243">
        <v>3</v>
      </c>
      <c r="E1243">
        <v>3.2</v>
      </c>
      <c r="F1243">
        <v>15</v>
      </c>
      <c r="H1243">
        <v>16.2</v>
      </c>
      <c r="I1243">
        <v>8223</v>
      </c>
      <c r="J1243" t="s">
        <v>74</v>
      </c>
      <c r="K1243" s="15">
        <v>1.7202500000000001</v>
      </c>
      <c r="L1243" s="16">
        <v>520.83180000000004</v>
      </c>
      <c r="M1243" s="17">
        <v>0.32100400000000001</v>
      </c>
      <c r="N1243" s="18">
        <v>0.50590599999999997</v>
      </c>
      <c r="O1243" s="19">
        <v>5.0589999999999999E-4</v>
      </c>
      <c r="P1243" s="20">
        <v>1.179549</v>
      </c>
      <c r="Q1243" s="21">
        <v>0.87029999999999996</v>
      </c>
      <c r="R1243" s="22">
        <v>0.26350000000000001</v>
      </c>
      <c r="S1243" s="23">
        <v>0.37859999999999999</v>
      </c>
      <c r="T1243" s="24"/>
    </row>
    <row r="1244" spans="1:20" x14ac:dyDescent="0.25">
      <c r="A1244" s="11">
        <v>41857</v>
      </c>
      <c r="B1244" t="s">
        <v>44</v>
      </c>
      <c r="C1244" t="s">
        <v>45</v>
      </c>
      <c r="D1244">
        <v>3</v>
      </c>
      <c r="E1244">
        <v>3.2</v>
      </c>
      <c r="F1244">
        <v>30</v>
      </c>
      <c r="H1244">
        <v>16.7</v>
      </c>
      <c r="I1244">
        <v>8223</v>
      </c>
      <c r="J1244" t="s">
        <v>75</v>
      </c>
      <c r="K1244" s="15">
        <v>1.606784</v>
      </c>
      <c r="L1244" s="16">
        <v>601.27449999999999</v>
      </c>
      <c r="M1244" s="17">
        <v>0.33363999999999999</v>
      </c>
      <c r="N1244" s="18">
        <v>0.50503200000000004</v>
      </c>
      <c r="O1244" s="19">
        <v>5.0500000000000002E-4</v>
      </c>
      <c r="P1244" s="20">
        <v>1.1775100000000001</v>
      </c>
      <c r="Q1244" s="21">
        <v>0.8115</v>
      </c>
      <c r="R1244" s="22">
        <v>0.30370000000000003</v>
      </c>
      <c r="S1244" s="23">
        <v>0.39290000000000003</v>
      </c>
      <c r="T1244" s="24"/>
    </row>
    <row r="1245" spans="1:20" x14ac:dyDescent="0.25">
      <c r="A1245" s="11">
        <v>41857</v>
      </c>
      <c r="B1245" t="s">
        <v>44</v>
      </c>
      <c r="C1245" t="s">
        <v>45</v>
      </c>
      <c r="D1245">
        <v>3</v>
      </c>
      <c r="E1245">
        <v>3.2</v>
      </c>
      <c r="F1245">
        <v>45</v>
      </c>
      <c r="H1245">
        <v>15.7</v>
      </c>
      <c r="I1245">
        <v>8223</v>
      </c>
      <c r="J1245" t="s">
        <v>76</v>
      </c>
      <c r="K1245" s="15">
        <v>1.5381480000000001</v>
      </c>
      <c r="L1245" s="16">
        <v>673.1943</v>
      </c>
      <c r="M1245" s="17">
        <v>0.41086</v>
      </c>
      <c r="N1245" s="18">
        <v>0.50678400000000001</v>
      </c>
      <c r="O1245" s="19">
        <v>5.0679999999999996E-4</v>
      </c>
      <c r="P1245" s="20">
        <v>1.181595</v>
      </c>
      <c r="Q1245" s="21">
        <v>0.77949999999999997</v>
      </c>
      <c r="R1245" s="22">
        <v>0.3412</v>
      </c>
      <c r="S1245" s="23">
        <v>0.48549999999999999</v>
      </c>
      <c r="T1245" s="24"/>
    </row>
    <row r="1246" spans="1:20" x14ac:dyDescent="0.25">
      <c r="A1246" s="11">
        <v>41857</v>
      </c>
      <c r="B1246" t="s">
        <v>44</v>
      </c>
      <c r="C1246" t="s">
        <v>45</v>
      </c>
      <c r="D1246">
        <v>3</v>
      </c>
      <c r="E1246">
        <v>3.4</v>
      </c>
      <c r="F1246">
        <v>0</v>
      </c>
      <c r="G1246">
        <v>16.100000000000001</v>
      </c>
      <c r="H1246">
        <v>15.6</v>
      </c>
      <c r="I1246">
        <v>8224</v>
      </c>
      <c r="J1246" t="s">
        <v>173</v>
      </c>
      <c r="K1246" s="15">
        <v>1.854921</v>
      </c>
      <c r="L1246" s="16">
        <v>441.42790000000002</v>
      </c>
      <c r="M1246" s="17">
        <v>0.400893</v>
      </c>
      <c r="N1246" s="18">
        <v>0.50684899999999999</v>
      </c>
      <c r="O1246" s="19">
        <v>5.0679999999999996E-4</v>
      </c>
      <c r="P1246" s="20">
        <v>1.1817470000000001</v>
      </c>
      <c r="Q1246" s="21">
        <v>0.94020000000000004</v>
      </c>
      <c r="R1246" s="22">
        <v>0.22370000000000001</v>
      </c>
      <c r="S1246" s="23">
        <v>0.4738</v>
      </c>
      <c r="T1246" s="24"/>
    </row>
    <row r="1247" spans="1:20" x14ac:dyDescent="0.25">
      <c r="A1247" s="11">
        <v>41857</v>
      </c>
      <c r="B1247" t="s">
        <v>44</v>
      </c>
      <c r="C1247" t="s">
        <v>45</v>
      </c>
      <c r="D1247">
        <v>3</v>
      </c>
      <c r="E1247">
        <v>3.4</v>
      </c>
      <c r="F1247">
        <v>15</v>
      </c>
      <c r="H1247">
        <v>15.6</v>
      </c>
      <c r="I1247">
        <v>8224</v>
      </c>
      <c r="J1247" t="s">
        <v>77</v>
      </c>
      <c r="K1247" s="15">
        <v>1.761218</v>
      </c>
      <c r="L1247" s="16">
        <v>544.70029999999997</v>
      </c>
      <c r="M1247" s="17">
        <v>0.41546</v>
      </c>
      <c r="N1247" s="18">
        <v>0.50684899999999999</v>
      </c>
      <c r="O1247" s="19">
        <v>5.0679999999999996E-4</v>
      </c>
      <c r="P1247" s="20">
        <v>1.1817470000000001</v>
      </c>
      <c r="Q1247" s="21">
        <v>0.89270000000000005</v>
      </c>
      <c r="R1247" s="22">
        <v>0.27610000000000001</v>
      </c>
      <c r="S1247" s="23">
        <v>0.49099999999999999</v>
      </c>
      <c r="T1247" s="24"/>
    </row>
    <row r="1248" spans="1:20" x14ac:dyDescent="0.25">
      <c r="A1248" s="11">
        <v>41857</v>
      </c>
      <c r="B1248" t="s">
        <v>44</v>
      </c>
      <c r="C1248" t="s">
        <v>45</v>
      </c>
      <c r="D1248">
        <v>3</v>
      </c>
      <c r="E1248">
        <v>3.4</v>
      </c>
      <c r="F1248">
        <v>30</v>
      </c>
      <c r="H1248">
        <v>16.100000000000001</v>
      </c>
      <c r="I1248">
        <v>8224</v>
      </c>
      <c r="J1248" t="s">
        <v>78</v>
      </c>
      <c r="K1248" s="15">
        <v>1.6656740000000001</v>
      </c>
      <c r="L1248" s="16">
        <v>638.22320000000002</v>
      </c>
      <c r="M1248" s="17">
        <v>0.38675300000000001</v>
      </c>
      <c r="N1248" s="18">
        <v>0.50597099999999995</v>
      </c>
      <c r="O1248" s="19">
        <v>5.0600000000000005E-4</v>
      </c>
      <c r="P1248" s="20">
        <v>1.1797</v>
      </c>
      <c r="Q1248" s="21">
        <v>0.84279999999999999</v>
      </c>
      <c r="R1248" s="22">
        <v>0.32290000000000002</v>
      </c>
      <c r="S1248" s="23">
        <v>0.45629999999999998</v>
      </c>
      <c r="T1248" s="24"/>
    </row>
    <row r="1249" spans="1:20" x14ac:dyDescent="0.25">
      <c r="A1249" s="11">
        <v>41857</v>
      </c>
      <c r="B1249" t="s">
        <v>44</v>
      </c>
      <c r="C1249" t="s">
        <v>45</v>
      </c>
      <c r="D1249">
        <v>3</v>
      </c>
      <c r="E1249">
        <v>3.4</v>
      </c>
      <c r="F1249">
        <v>45</v>
      </c>
      <c r="H1249">
        <v>17.100000000000001</v>
      </c>
      <c r="I1249">
        <v>8224</v>
      </c>
      <c r="J1249" t="s">
        <v>79</v>
      </c>
      <c r="K1249" s="15">
        <v>1.5640240000000001</v>
      </c>
      <c r="L1249" s="16">
        <v>713.27539999999999</v>
      </c>
      <c r="M1249" s="17">
        <v>0.40312999999999999</v>
      </c>
      <c r="N1249" s="18">
        <v>0.50422599999999995</v>
      </c>
      <c r="O1249" s="19">
        <v>5.042E-4</v>
      </c>
      <c r="P1249" s="20">
        <v>1.175632</v>
      </c>
      <c r="Q1249" s="21">
        <v>0.78859999999999997</v>
      </c>
      <c r="R1249" s="22">
        <v>0.35970000000000002</v>
      </c>
      <c r="S1249" s="23">
        <v>0.47389999999999999</v>
      </c>
      <c r="T1249" s="24"/>
    </row>
    <row r="1250" spans="1:20" x14ac:dyDescent="0.25">
      <c r="A1250" s="11">
        <v>41857</v>
      </c>
      <c r="B1250" t="s">
        <v>44</v>
      </c>
      <c r="C1250" t="s">
        <v>45</v>
      </c>
      <c r="D1250">
        <v>3</v>
      </c>
      <c r="E1250">
        <v>3.5</v>
      </c>
      <c r="F1250">
        <v>0</v>
      </c>
      <c r="G1250">
        <v>16</v>
      </c>
      <c r="H1250">
        <v>16.100000000000001</v>
      </c>
      <c r="I1250">
        <v>8225</v>
      </c>
      <c r="J1250" t="s">
        <v>174</v>
      </c>
      <c r="K1250" s="15">
        <v>1.85436</v>
      </c>
      <c r="L1250" s="16">
        <v>434.45499999999998</v>
      </c>
      <c r="M1250" s="17">
        <v>0.38141399999999998</v>
      </c>
      <c r="N1250" s="18">
        <v>0.50607899999999995</v>
      </c>
      <c r="O1250" s="19">
        <v>5.061E-4</v>
      </c>
      <c r="P1250" s="20">
        <v>1.179953</v>
      </c>
      <c r="Q1250" s="21">
        <v>0.9385</v>
      </c>
      <c r="R1250" s="22">
        <v>0.21990000000000001</v>
      </c>
      <c r="S1250" s="23">
        <v>0.4501</v>
      </c>
      <c r="T1250" s="24"/>
    </row>
    <row r="1251" spans="1:20" x14ac:dyDescent="0.25">
      <c r="A1251" s="11">
        <v>41857</v>
      </c>
      <c r="B1251" t="s">
        <v>44</v>
      </c>
      <c r="C1251" t="s">
        <v>45</v>
      </c>
      <c r="D1251">
        <v>3</v>
      </c>
      <c r="E1251">
        <v>3.5</v>
      </c>
      <c r="F1251">
        <v>15</v>
      </c>
      <c r="H1251">
        <v>16.100000000000001</v>
      </c>
      <c r="I1251">
        <v>8225</v>
      </c>
      <c r="J1251" t="s">
        <v>80</v>
      </c>
      <c r="K1251" s="15">
        <v>1.7824770000000001</v>
      </c>
      <c r="L1251" s="16">
        <v>512.53300000000002</v>
      </c>
      <c r="M1251" s="17">
        <v>0.39887</v>
      </c>
      <c r="N1251" s="18">
        <v>0.50607899999999995</v>
      </c>
      <c r="O1251" s="19">
        <v>5.061E-4</v>
      </c>
      <c r="P1251" s="20">
        <v>1.179953</v>
      </c>
      <c r="Q1251" s="21">
        <v>0.90210000000000001</v>
      </c>
      <c r="R1251" s="22">
        <v>0.25940000000000002</v>
      </c>
      <c r="S1251" s="23">
        <v>0.47060000000000002</v>
      </c>
      <c r="T1251" s="24"/>
    </row>
    <row r="1252" spans="1:20" x14ac:dyDescent="0.25">
      <c r="A1252" s="11">
        <v>41857</v>
      </c>
      <c r="B1252" t="s">
        <v>44</v>
      </c>
      <c r="C1252" t="s">
        <v>45</v>
      </c>
      <c r="D1252">
        <v>3</v>
      </c>
      <c r="E1252">
        <v>3.5</v>
      </c>
      <c r="F1252">
        <v>30</v>
      </c>
      <c r="H1252">
        <v>16.100000000000001</v>
      </c>
      <c r="I1252">
        <v>8225</v>
      </c>
      <c r="J1252" t="s">
        <v>81</v>
      </c>
      <c r="K1252" s="15">
        <v>1.6402190000000001</v>
      </c>
      <c r="L1252" s="16">
        <v>557.78070000000002</v>
      </c>
      <c r="M1252" s="17">
        <v>0.37899100000000002</v>
      </c>
      <c r="N1252" s="18">
        <v>0.50607899999999995</v>
      </c>
      <c r="O1252" s="19">
        <v>5.061E-4</v>
      </c>
      <c r="P1252" s="20">
        <v>1.179953</v>
      </c>
      <c r="Q1252" s="21">
        <v>0.83009999999999995</v>
      </c>
      <c r="R1252" s="22">
        <v>0.2823</v>
      </c>
      <c r="S1252" s="23">
        <v>0.44719999999999999</v>
      </c>
      <c r="T1252" s="24"/>
    </row>
    <row r="1253" spans="1:20" x14ac:dyDescent="0.25">
      <c r="A1253" s="11">
        <v>41857</v>
      </c>
      <c r="B1253" t="s">
        <v>44</v>
      </c>
      <c r="C1253" t="s">
        <v>45</v>
      </c>
      <c r="D1253">
        <v>3</v>
      </c>
      <c r="E1253">
        <v>3.5</v>
      </c>
      <c r="F1253">
        <v>45</v>
      </c>
      <c r="H1253">
        <v>17.600000000000001</v>
      </c>
      <c r="I1253">
        <v>8225</v>
      </c>
      <c r="J1253" t="s">
        <v>82</v>
      </c>
      <c r="K1253" s="15">
        <v>1.5722989999999999</v>
      </c>
      <c r="L1253" s="16">
        <v>625.84659999999997</v>
      </c>
      <c r="M1253" s="17">
        <v>0.35067300000000001</v>
      </c>
      <c r="N1253" s="18">
        <v>0.50346299999999999</v>
      </c>
      <c r="O1253" s="19">
        <v>5.0350000000000004E-4</v>
      </c>
      <c r="P1253" s="20">
        <v>1.1738519999999999</v>
      </c>
      <c r="Q1253" s="21">
        <v>0.79159999999999997</v>
      </c>
      <c r="R1253" s="22">
        <v>0.31509999999999999</v>
      </c>
      <c r="S1253" s="23">
        <v>0.41160000000000002</v>
      </c>
      <c r="T1253" s="24"/>
    </row>
    <row r="1254" spans="1:20" x14ac:dyDescent="0.25">
      <c r="A1254" s="11">
        <v>41857</v>
      </c>
      <c r="B1254" t="s">
        <v>44</v>
      </c>
      <c r="C1254" t="s">
        <v>45</v>
      </c>
      <c r="D1254">
        <v>3</v>
      </c>
      <c r="E1254">
        <v>3.6</v>
      </c>
      <c r="F1254">
        <v>0</v>
      </c>
      <c r="G1254">
        <v>15.9</v>
      </c>
      <c r="H1254">
        <v>16.100000000000001</v>
      </c>
      <c r="I1254">
        <v>8226</v>
      </c>
      <c r="J1254" t="s">
        <v>175</v>
      </c>
      <c r="K1254" s="15">
        <v>1.906002</v>
      </c>
      <c r="L1254" s="16">
        <v>550.92110000000002</v>
      </c>
      <c r="M1254" s="17">
        <v>0.38885999999999998</v>
      </c>
      <c r="N1254" s="18">
        <v>0.50594099999999997</v>
      </c>
      <c r="O1254" s="19">
        <v>5.0589999999999999E-4</v>
      </c>
      <c r="P1254" s="20">
        <v>1.1796310000000001</v>
      </c>
      <c r="Q1254" s="21">
        <v>0.96430000000000005</v>
      </c>
      <c r="R1254" s="22">
        <v>0.2787</v>
      </c>
      <c r="S1254" s="23">
        <v>0.4587</v>
      </c>
      <c r="T1254" s="24"/>
    </row>
    <row r="1255" spans="1:20" x14ac:dyDescent="0.25">
      <c r="A1255" s="11">
        <v>41857</v>
      </c>
      <c r="B1255" t="s">
        <v>44</v>
      </c>
      <c r="C1255" t="s">
        <v>45</v>
      </c>
      <c r="D1255">
        <v>3</v>
      </c>
      <c r="E1255">
        <v>3.6</v>
      </c>
      <c r="F1255">
        <v>15</v>
      </c>
      <c r="H1255">
        <v>16.600000000000001</v>
      </c>
      <c r="I1255">
        <v>8226</v>
      </c>
      <c r="J1255" t="s">
        <v>83</v>
      </c>
      <c r="K1255" s="15">
        <v>1.7556510000000001</v>
      </c>
      <c r="L1255" s="16">
        <v>556.49390000000005</v>
      </c>
      <c r="M1255" s="17">
        <v>0.37916699999999998</v>
      </c>
      <c r="N1255" s="18">
        <v>0.50506799999999996</v>
      </c>
      <c r="O1255" s="19">
        <v>5.0509999999999997E-4</v>
      </c>
      <c r="P1255" s="20">
        <v>1.1775949999999999</v>
      </c>
      <c r="Q1255" s="21">
        <v>0.88670000000000004</v>
      </c>
      <c r="R1255" s="22">
        <v>0.28110000000000002</v>
      </c>
      <c r="S1255" s="23">
        <v>0.44650000000000001</v>
      </c>
      <c r="T1255" s="24"/>
    </row>
    <row r="1256" spans="1:20" x14ac:dyDescent="0.25">
      <c r="A1256" s="11">
        <v>41857</v>
      </c>
      <c r="B1256" t="s">
        <v>44</v>
      </c>
      <c r="C1256" t="s">
        <v>45</v>
      </c>
      <c r="D1256">
        <v>3</v>
      </c>
      <c r="E1256">
        <v>3.6</v>
      </c>
      <c r="F1256">
        <v>30</v>
      </c>
      <c r="H1256">
        <v>16.100000000000001</v>
      </c>
      <c r="I1256">
        <v>8226</v>
      </c>
      <c r="J1256" t="s">
        <v>84</v>
      </c>
      <c r="K1256" s="15">
        <v>1.5782210000000001</v>
      </c>
      <c r="L1256" s="16">
        <v>619.99630000000002</v>
      </c>
      <c r="M1256" s="17">
        <v>0.35153899999999999</v>
      </c>
      <c r="N1256" s="18">
        <v>0.50594099999999997</v>
      </c>
      <c r="O1256" s="19">
        <v>5.0589999999999999E-4</v>
      </c>
      <c r="P1256" s="20">
        <v>1.1796310000000001</v>
      </c>
      <c r="Q1256" s="21">
        <v>0.79849999999999999</v>
      </c>
      <c r="R1256" s="22">
        <v>0.31369999999999998</v>
      </c>
      <c r="S1256" s="23">
        <v>0.41470000000000001</v>
      </c>
      <c r="T1256" s="24"/>
    </row>
    <row r="1257" spans="1:20" x14ac:dyDescent="0.25">
      <c r="A1257" s="11">
        <v>41857</v>
      </c>
      <c r="B1257" t="s">
        <v>44</v>
      </c>
      <c r="C1257" t="s">
        <v>45</v>
      </c>
      <c r="D1257">
        <v>3</v>
      </c>
      <c r="E1257">
        <v>3.6</v>
      </c>
      <c r="F1257">
        <v>45</v>
      </c>
      <c r="H1257">
        <v>18.600000000000001</v>
      </c>
      <c r="I1257">
        <v>8226</v>
      </c>
      <c r="J1257" t="s">
        <v>85</v>
      </c>
      <c r="K1257" s="15">
        <v>1.4468920000000001</v>
      </c>
      <c r="L1257" s="16">
        <v>686.01160000000004</v>
      </c>
      <c r="M1257" s="17">
        <v>0.34107599999999999</v>
      </c>
      <c r="N1257" s="18">
        <v>0.50160099999999996</v>
      </c>
      <c r="O1257" s="19">
        <v>5.0160000000000005E-4</v>
      </c>
      <c r="P1257" s="20">
        <v>1.1695120000000001</v>
      </c>
      <c r="Q1257" s="21">
        <v>0.7258</v>
      </c>
      <c r="R1257" s="22">
        <v>0.34410000000000002</v>
      </c>
      <c r="S1257" s="23">
        <v>0.39889999999999998</v>
      </c>
      <c r="T1257" s="24"/>
    </row>
    <row r="1258" spans="1:20" x14ac:dyDescent="0.25">
      <c r="A1258" s="11">
        <v>41857</v>
      </c>
      <c r="B1258" t="s">
        <v>44</v>
      </c>
      <c r="C1258" t="s">
        <v>45</v>
      </c>
      <c r="D1258">
        <v>3</v>
      </c>
      <c r="E1258">
        <v>3.7</v>
      </c>
      <c r="F1258">
        <v>0</v>
      </c>
      <c r="G1258">
        <v>15.6</v>
      </c>
      <c r="H1258">
        <v>16.100000000000001</v>
      </c>
      <c r="I1258">
        <v>8227</v>
      </c>
      <c r="J1258" t="s">
        <v>176</v>
      </c>
      <c r="K1258" s="15">
        <v>1.796313</v>
      </c>
      <c r="L1258" s="16">
        <v>422.84789999999998</v>
      </c>
      <c r="M1258" s="17">
        <v>0.35570499999999999</v>
      </c>
      <c r="N1258" s="18">
        <v>0.50601499999999999</v>
      </c>
      <c r="O1258" s="19">
        <v>5.0600000000000005E-4</v>
      </c>
      <c r="P1258" s="20">
        <v>1.179802</v>
      </c>
      <c r="Q1258" s="21">
        <v>0.90900000000000003</v>
      </c>
      <c r="R1258" s="22">
        <v>0.214</v>
      </c>
      <c r="S1258" s="23">
        <v>0.41970000000000002</v>
      </c>
      <c r="T1258" s="24"/>
    </row>
    <row r="1259" spans="1:20" x14ac:dyDescent="0.25">
      <c r="A1259" s="11">
        <v>41857</v>
      </c>
      <c r="B1259" t="s">
        <v>44</v>
      </c>
      <c r="C1259" t="s">
        <v>45</v>
      </c>
      <c r="D1259">
        <v>3</v>
      </c>
      <c r="E1259">
        <v>3.7</v>
      </c>
      <c r="F1259">
        <v>15</v>
      </c>
      <c r="H1259">
        <v>16.100000000000001</v>
      </c>
      <c r="I1259">
        <v>8227</v>
      </c>
      <c r="J1259" t="s">
        <v>86</v>
      </c>
      <c r="K1259" s="15">
        <v>1.710513</v>
      </c>
      <c r="L1259" s="16">
        <v>516.36419999999998</v>
      </c>
      <c r="M1259" s="17">
        <v>0.34731400000000001</v>
      </c>
      <c r="N1259" s="18">
        <v>0.50601499999999999</v>
      </c>
      <c r="O1259" s="19">
        <v>5.0600000000000005E-4</v>
      </c>
      <c r="P1259" s="20">
        <v>1.179802</v>
      </c>
      <c r="Q1259" s="21">
        <v>0.86550000000000005</v>
      </c>
      <c r="R1259" s="22">
        <v>0.26129999999999998</v>
      </c>
      <c r="S1259" s="23">
        <v>0.4098</v>
      </c>
      <c r="T1259" s="24"/>
    </row>
    <row r="1260" spans="1:20" x14ac:dyDescent="0.25">
      <c r="A1260" s="11">
        <v>41857</v>
      </c>
      <c r="B1260" t="s">
        <v>44</v>
      </c>
      <c r="C1260" t="s">
        <v>45</v>
      </c>
      <c r="D1260">
        <v>3</v>
      </c>
      <c r="E1260">
        <v>3.7</v>
      </c>
      <c r="F1260">
        <v>30</v>
      </c>
      <c r="H1260">
        <v>16.600000000000001</v>
      </c>
      <c r="I1260">
        <v>8227</v>
      </c>
      <c r="J1260" t="s">
        <v>87</v>
      </c>
      <c r="K1260" s="15">
        <v>1.6247199999999999</v>
      </c>
      <c r="L1260" s="16">
        <v>596.60069999999996</v>
      </c>
      <c r="M1260" s="17">
        <v>0.34902</v>
      </c>
      <c r="N1260" s="18">
        <v>0.50514000000000003</v>
      </c>
      <c r="O1260" s="19">
        <v>5.0509999999999997E-4</v>
      </c>
      <c r="P1260" s="20">
        <v>1.177762</v>
      </c>
      <c r="Q1260" s="21">
        <v>0.82069999999999999</v>
      </c>
      <c r="R1260" s="22">
        <v>0.3014</v>
      </c>
      <c r="S1260" s="23">
        <v>0.41110000000000002</v>
      </c>
      <c r="T1260" s="24"/>
    </row>
    <row r="1261" spans="1:20" x14ac:dyDescent="0.25">
      <c r="A1261" s="11">
        <v>41857</v>
      </c>
      <c r="B1261" t="s">
        <v>44</v>
      </c>
      <c r="C1261" t="s">
        <v>45</v>
      </c>
      <c r="D1261">
        <v>3</v>
      </c>
      <c r="E1261">
        <v>3.7</v>
      </c>
      <c r="F1261">
        <v>45</v>
      </c>
      <c r="H1261">
        <v>16.100000000000001</v>
      </c>
      <c r="I1261">
        <v>8227</v>
      </c>
      <c r="J1261" t="s">
        <v>88</v>
      </c>
      <c r="K1261" s="15">
        <v>1.4564319999999999</v>
      </c>
      <c r="L1261" s="16">
        <v>660.39469999999994</v>
      </c>
      <c r="M1261" s="17">
        <v>0.33547900000000003</v>
      </c>
      <c r="N1261" s="18">
        <v>0.50601499999999999</v>
      </c>
      <c r="O1261" s="19">
        <v>5.0600000000000005E-4</v>
      </c>
      <c r="P1261" s="20">
        <v>1.179802</v>
      </c>
      <c r="Q1261" s="21">
        <v>0.73699999999999999</v>
      </c>
      <c r="R1261" s="22">
        <v>0.3342</v>
      </c>
      <c r="S1261" s="23">
        <v>0.39579999999999999</v>
      </c>
      <c r="T1261" s="24"/>
    </row>
    <row r="1262" spans="1:20" x14ac:dyDescent="0.25">
      <c r="A1262" s="11">
        <v>41857</v>
      </c>
      <c r="B1262" t="s">
        <v>512</v>
      </c>
      <c r="C1262" t="s">
        <v>21</v>
      </c>
      <c r="D1262">
        <v>4</v>
      </c>
      <c r="E1262">
        <v>4</v>
      </c>
      <c r="F1262">
        <v>0</v>
      </c>
      <c r="G1262">
        <v>16.5</v>
      </c>
      <c r="H1262">
        <v>19.100000000000001</v>
      </c>
      <c r="I1262">
        <v>8228</v>
      </c>
      <c r="J1262" t="s">
        <v>177</v>
      </c>
      <c r="K1262" s="15">
        <v>1.85433</v>
      </c>
      <c r="L1262" s="16">
        <v>555.86569999999995</v>
      </c>
      <c r="M1262" s="17">
        <v>0.35150199999999998</v>
      </c>
      <c r="N1262" s="18">
        <v>0.50079399999999996</v>
      </c>
      <c r="O1262" s="19">
        <v>5.0080000000000003E-4</v>
      </c>
      <c r="P1262" s="20">
        <v>1.1676310000000001</v>
      </c>
      <c r="Q1262" s="21">
        <v>0.92859999999999998</v>
      </c>
      <c r="R1262" s="22">
        <v>0.27839999999999998</v>
      </c>
      <c r="S1262" s="23">
        <v>0.41039999999999999</v>
      </c>
      <c r="T1262" s="24"/>
    </row>
    <row r="1263" spans="1:20" x14ac:dyDescent="0.25">
      <c r="A1263" s="11">
        <v>41857</v>
      </c>
      <c r="B1263" t="s">
        <v>512</v>
      </c>
      <c r="C1263" t="s">
        <v>21</v>
      </c>
      <c r="D1263">
        <v>4</v>
      </c>
      <c r="E1263">
        <v>4</v>
      </c>
      <c r="F1263">
        <v>15</v>
      </c>
      <c r="H1263">
        <v>18.600000000000001</v>
      </c>
      <c r="I1263">
        <v>8228</v>
      </c>
      <c r="J1263" t="s">
        <v>89</v>
      </c>
      <c r="K1263" s="15">
        <v>1.733533</v>
      </c>
      <c r="L1263" s="16">
        <v>775.23500000000001</v>
      </c>
      <c r="M1263" s="17">
        <v>0.32482699999999998</v>
      </c>
      <c r="N1263" s="18">
        <v>0.50165400000000004</v>
      </c>
      <c r="O1263" s="19">
        <v>5.017E-4</v>
      </c>
      <c r="P1263" s="20">
        <v>1.1696359999999999</v>
      </c>
      <c r="Q1263" s="21">
        <v>0.86960000000000004</v>
      </c>
      <c r="R1263" s="22">
        <v>0.38890000000000002</v>
      </c>
      <c r="S1263" s="23">
        <v>0.37990000000000002</v>
      </c>
      <c r="T1263" s="24"/>
    </row>
    <row r="1264" spans="1:20" x14ac:dyDescent="0.25">
      <c r="A1264" s="11">
        <v>41857</v>
      </c>
      <c r="B1264" t="s">
        <v>512</v>
      </c>
      <c r="C1264" t="s">
        <v>21</v>
      </c>
      <c r="D1264">
        <v>4</v>
      </c>
      <c r="E1264">
        <v>4</v>
      </c>
      <c r="F1264">
        <v>30</v>
      </c>
      <c r="H1264">
        <v>18.600000000000001</v>
      </c>
      <c r="I1264">
        <v>8228</v>
      </c>
      <c r="J1264" t="s">
        <v>90</v>
      </c>
      <c r="K1264" s="15">
        <v>1.6100730000000001</v>
      </c>
      <c r="L1264" s="16">
        <v>851.03179999999998</v>
      </c>
      <c r="M1264" s="17">
        <v>0.31333100000000003</v>
      </c>
      <c r="N1264" s="18">
        <v>0.50165400000000004</v>
      </c>
      <c r="O1264" s="19">
        <v>5.017E-4</v>
      </c>
      <c r="P1264" s="20">
        <v>1.1696359999999999</v>
      </c>
      <c r="Q1264" s="21">
        <v>0.80769999999999997</v>
      </c>
      <c r="R1264" s="22">
        <v>0.4269</v>
      </c>
      <c r="S1264" s="23">
        <v>0.36649999999999999</v>
      </c>
      <c r="T1264" s="24"/>
    </row>
    <row r="1265" spans="1:20" x14ac:dyDescent="0.25">
      <c r="A1265" s="11">
        <v>41857</v>
      </c>
      <c r="B1265" t="s">
        <v>512</v>
      </c>
      <c r="C1265" t="s">
        <v>21</v>
      </c>
      <c r="D1265">
        <v>4</v>
      </c>
      <c r="E1265">
        <v>4</v>
      </c>
      <c r="F1265">
        <v>45</v>
      </c>
      <c r="H1265">
        <v>19.600000000000001</v>
      </c>
      <c r="I1265">
        <v>8228</v>
      </c>
      <c r="J1265" t="s">
        <v>91</v>
      </c>
      <c r="K1265" s="15">
        <v>1.5973539999999999</v>
      </c>
      <c r="L1265" s="16">
        <v>964.65189999999996</v>
      </c>
      <c r="M1265" s="17">
        <v>0.33792299999999997</v>
      </c>
      <c r="N1265" s="18">
        <v>0.49993700000000002</v>
      </c>
      <c r="O1265" s="19">
        <v>4.9989999999999995E-4</v>
      </c>
      <c r="P1265" s="20">
        <v>1.1656329999999999</v>
      </c>
      <c r="Q1265" s="21">
        <v>0.79859999999999998</v>
      </c>
      <c r="R1265" s="22">
        <v>0.48230000000000001</v>
      </c>
      <c r="S1265" s="23">
        <v>0.39389999999999997</v>
      </c>
      <c r="T1265" s="24"/>
    </row>
    <row r="1266" spans="1:20" x14ac:dyDescent="0.25">
      <c r="A1266" s="11">
        <v>41857</v>
      </c>
      <c r="B1266" t="s">
        <v>512</v>
      </c>
      <c r="C1266" t="s">
        <v>21</v>
      </c>
      <c r="D1266">
        <v>4</v>
      </c>
      <c r="E1266">
        <v>4.0999999999999996</v>
      </c>
      <c r="F1266">
        <v>0</v>
      </c>
      <c r="G1266">
        <v>17</v>
      </c>
      <c r="H1266">
        <v>19.7</v>
      </c>
      <c r="I1266">
        <v>8229</v>
      </c>
      <c r="J1266" t="s">
        <v>178</v>
      </c>
      <c r="K1266" s="15">
        <v>1.7288760000000001</v>
      </c>
      <c r="L1266" s="16">
        <v>423.4862</v>
      </c>
      <c r="M1266" s="17">
        <v>0.31890299999999999</v>
      </c>
      <c r="N1266" s="18">
        <v>0.49982500000000002</v>
      </c>
      <c r="O1266" s="19">
        <v>4.9980000000000001E-4</v>
      </c>
      <c r="P1266" s="20">
        <v>1.16537</v>
      </c>
      <c r="Q1266" s="21">
        <v>0.86409999999999998</v>
      </c>
      <c r="R1266" s="22">
        <v>0.2117</v>
      </c>
      <c r="S1266" s="23">
        <v>0.37159999999999999</v>
      </c>
      <c r="T1266" s="24"/>
    </row>
    <row r="1267" spans="1:20" x14ac:dyDescent="0.25">
      <c r="A1267" s="11">
        <v>41857</v>
      </c>
      <c r="B1267" t="s">
        <v>512</v>
      </c>
      <c r="C1267" t="s">
        <v>21</v>
      </c>
      <c r="D1267">
        <v>4</v>
      </c>
      <c r="E1267">
        <v>4.0999999999999996</v>
      </c>
      <c r="F1267">
        <v>15</v>
      </c>
      <c r="H1267">
        <v>18.2</v>
      </c>
      <c r="I1267">
        <v>8229</v>
      </c>
      <c r="J1267" t="s">
        <v>92</v>
      </c>
      <c r="K1267" s="15">
        <v>1.6752659999999999</v>
      </c>
      <c r="L1267" s="16">
        <v>565.4597</v>
      </c>
      <c r="M1267" s="17">
        <v>0.32611400000000001</v>
      </c>
      <c r="N1267" s="18">
        <v>0.50240200000000002</v>
      </c>
      <c r="O1267" s="19">
        <v>5.0239999999999996E-4</v>
      </c>
      <c r="P1267" s="20">
        <v>1.171378</v>
      </c>
      <c r="Q1267" s="21">
        <v>0.8417</v>
      </c>
      <c r="R1267" s="22">
        <v>0.28410000000000002</v>
      </c>
      <c r="S1267" s="23">
        <v>0.38200000000000001</v>
      </c>
      <c r="T1267" s="24"/>
    </row>
    <row r="1268" spans="1:20" x14ac:dyDescent="0.25">
      <c r="A1268" s="11">
        <v>41857</v>
      </c>
      <c r="B1268" t="s">
        <v>512</v>
      </c>
      <c r="C1268" t="s">
        <v>21</v>
      </c>
      <c r="D1268">
        <v>4</v>
      </c>
      <c r="E1268">
        <v>4.0999999999999996</v>
      </c>
      <c r="F1268">
        <v>30</v>
      </c>
      <c r="H1268">
        <v>19.2</v>
      </c>
      <c r="I1268">
        <v>8229</v>
      </c>
      <c r="J1268" t="s">
        <v>93</v>
      </c>
      <c r="K1268" s="15">
        <v>1.659648</v>
      </c>
      <c r="L1268" s="16">
        <v>718.76620000000003</v>
      </c>
      <c r="M1268" s="17">
        <v>0.30893100000000001</v>
      </c>
      <c r="N1268" s="18">
        <v>0.50068100000000004</v>
      </c>
      <c r="O1268" s="19">
        <v>5.0069999999999997E-4</v>
      </c>
      <c r="P1268" s="20">
        <v>1.167367</v>
      </c>
      <c r="Q1268" s="21">
        <v>0.83099999999999996</v>
      </c>
      <c r="R1268" s="22">
        <v>0.3599</v>
      </c>
      <c r="S1268" s="23">
        <v>0.36059999999999998</v>
      </c>
      <c r="T1268" s="24"/>
    </row>
    <row r="1269" spans="1:20" x14ac:dyDescent="0.25">
      <c r="A1269" s="11">
        <v>41857</v>
      </c>
      <c r="B1269" t="s">
        <v>512</v>
      </c>
      <c r="C1269" t="s">
        <v>21</v>
      </c>
      <c r="D1269">
        <v>4</v>
      </c>
      <c r="E1269">
        <v>4.0999999999999996</v>
      </c>
      <c r="F1269">
        <v>45</v>
      </c>
      <c r="H1269">
        <v>18.7</v>
      </c>
      <c r="I1269">
        <v>8229</v>
      </c>
      <c r="J1269" t="s">
        <v>94</v>
      </c>
      <c r="K1269" s="15">
        <v>1.558908</v>
      </c>
      <c r="L1269" s="16">
        <v>849.95399999999995</v>
      </c>
      <c r="M1269" s="17">
        <v>0.32601400000000003</v>
      </c>
      <c r="N1269" s="18">
        <v>0.50153899999999996</v>
      </c>
      <c r="O1269" s="19">
        <v>5.0149999999999999E-4</v>
      </c>
      <c r="P1269" s="20">
        <v>1.169367</v>
      </c>
      <c r="Q1269" s="21">
        <v>0.78190000000000004</v>
      </c>
      <c r="R1269" s="22">
        <v>0.42630000000000001</v>
      </c>
      <c r="S1269" s="23">
        <v>0.38119999999999998</v>
      </c>
      <c r="T1269" s="24"/>
    </row>
    <row r="1270" spans="1:20" x14ac:dyDescent="0.25">
      <c r="A1270" s="11">
        <v>41857</v>
      </c>
      <c r="B1270" t="s">
        <v>512</v>
      </c>
      <c r="C1270" t="s">
        <v>21</v>
      </c>
      <c r="D1270">
        <v>4</v>
      </c>
      <c r="E1270">
        <v>4.3</v>
      </c>
      <c r="F1270">
        <v>0</v>
      </c>
      <c r="G1270">
        <v>15.3</v>
      </c>
      <c r="H1270">
        <v>18.600000000000001</v>
      </c>
      <c r="I1270">
        <v>8230</v>
      </c>
      <c r="J1270" t="s">
        <v>179</v>
      </c>
      <c r="K1270" s="15">
        <v>1.8129980000000001</v>
      </c>
      <c r="L1270" s="16">
        <v>773.43489999999997</v>
      </c>
      <c r="M1270" s="17">
        <v>0.32226900000000003</v>
      </c>
      <c r="N1270" s="18">
        <v>0.50167200000000001</v>
      </c>
      <c r="O1270" s="19">
        <v>5.017E-4</v>
      </c>
      <c r="P1270" s="20">
        <v>1.1696759999999999</v>
      </c>
      <c r="Q1270" s="21">
        <v>0.90949999999999998</v>
      </c>
      <c r="R1270" s="22">
        <v>0.38800000000000001</v>
      </c>
      <c r="S1270" s="23">
        <v>0.377</v>
      </c>
      <c r="T1270" s="24"/>
    </row>
    <row r="1271" spans="1:20" x14ac:dyDescent="0.25">
      <c r="A1271" s="11">
        <v>41857</v>
      </c>
      <c r="B1271" t="s">
        <v>512</v>
      </c>
      <c r="C1271" t="s">
        <v>21</v>
      </c>
      <c r="D1271">
        <v>4</v>
      </c>
      <c r="E1271">
        <v>4.3</v>
      </c>
      <c r="F1271">
        <v>15</v>
      </c>
      <c r="H1271">
        <v>17.100000000000001</v>
      </c>
      <c r="I1271">
        <v>8230</v>
      </c>
      <c r="J1271" t="s">
        <v>95</v>
      </c>
      <c r="K1271" s="15">
        <v>1.7161820000000001</v>
      </c>
      <c r="L1271" s="16">
        <v>717.52639999999997</v>
      </c>
      <c r="M1271" s="17">
        <v>0.34495100000000001</v>
      </c>
      <c r="N1271" s="18">
        <v>0.50426800000000005</v>
      </c>
      <c r="O1271" s="19">
        <v>5.0429999999999995E-4</v>
      </c>
      <c r="P1271" s="20">
        <v>1.175729</v>
      </c>
      <c r="Q1271" s="21">
        <v>0.86539999999999995</v>
      </c>
      <c r="R1271" s="22">
        <v>0.36180000000000001</v>
      </c>
      <c r="S1271" s="23">
        <v>0.40560000000000002</v>
      </c>
      <c r="T1271" s="24"/>
    </row>
    <row r="1272" spans="1:20" x14ac:dyDescent="0.25">
      <c r="A1272" s="11">
        <v>41857</v>
      </c>
      <c r="B1272" t="s">
        <v>512</v>
      </c>
      <c r="C1272" t="s">
        <v>21</v>
      </c>
      <c r="D1272">
        <v>4</v>
      </c>
      <c r="E1272">
        <v>4.3</v>
      </c>
      <c r="F1272">
        <v>30</v>
      </c>
      <c r="H1272">
        <v>17.100000000000001</v>
      </c>
      <c r="I1272">
        <v>8230</v>
      </c>
      <c r="J1272" t="s">
        <v>96</v>
      </c>
      <c r="K1272" s="15">
        <v>1.628938</v>
      </c>
      <c r="L1272" s="16">
        <v>809.8904</v>
      </c>
      <c r="M1272" s="17">
        <v>0.32297900000000002</v>
      </c>
      <c r="N1272" s="18">
        <v>0.50426800000000005</v>
      </c>
      <c r="O1272" s="19">
        <v>5.0429999999999995E-4</v>
      </c>
      <c r="P1272" s="20">
        <v>1.175729</v>
      </c>
      <c r="Q1272" s="21">
        <v>0.82140000000000002</v>
      </c>
      <c r="R1272" s="22">
        <v>0.40839999999999999</v>
      </c>
      <c r="S1272" s="23">
        <v>0.37969999999999998</v>
      </c>
      <c r="T1272" s="24"/>
    </row>
    <row r="1273" spans="1:20" x14ac:dyDescent="0.25">
      <c r="A1273" s="11">
        <v>41857</v>
      </c>
      <c r="B1273" t="s">
        <v>512</v>
      </c>
      <c r="C1273" t="s">
        <v>21</v>
      </c>
      <c r="D1273">
        <v>4</v>
      </c>
      <c r="E1273">
        <v>4.3</v>
      </c>
      <c r="F1273">
        <v>45</v>
      </c>
      <c r="H1273">
        <v>17.100000000000001</v>
      </c>
      <c r="I1273">
        <v>8230</v>
      </c>
      <c r="J1273" t="s">
        <v>97</v>
      </c>
      <c r="K1273" s="15">
        <v>1.599961</v>
      </c>
      <c r="L1273" s="16">
        <v>907.42190000000005</v>
      </c>
      <c r="M1273" s="17">
        <v>0.33726099999999998</v>
      </c>
      <c r="N1273" s="18">
        <v>0.50426800000000005</v>
      </c>
      <c r="O1273" s="19">
        <v>5.0429999999999995E-4</v>
      </c>
      <c r="P1273" s="20">
        <v>1.175729</v>
      </c>
      <c r="Q1273" s="21">
        <v>0.80679999999999996</v>
      </c>
      <c r="R1273" s="22">
        <v>0.45760000000000001</v>
      </c>
      <c r="S1273" s="23">
        <v>0.39650000000000002</v>
      </c>
      <c r="T1273" s="24"/>
    </row>
    <row r="1274" spans="1:20" x14ac:dyDescent="0.25">
      <c r="A1274" s="11">
        <v>41857</v>
      </c>
      <c r="B1274" t="s">
        <v>512</v>
      </c>
      <c r="C1274" t="s">
        <v>21</v>
      </c>
      <c r="D1274">
        <v>4</v>
      </c>
      <c r="E1274">
        <v>4.4000000000000004</v>
      </c>
      <c r="F1274">
        <v>0</v>
      </c>
      <c r="G1274">
        <v>16.3</v>
      </c>
      <c r="H1274">
        <v>20.6</v>
      </c>
      <c r="I1274">
        <v>8231</v>
      </c>
      <c r="J1274" t="s">
        <v>180</v>
      </c>
      <c r="K1274" s="15">
        <v>1.891248</v>
      </c>
      <c r="L1274" s="16">
        <v>571.33759999999995</v>
      </c>
      <c r="M1274" s="17">
        <v>0.34578700000000001</v>
      </c>
      <c r="N1274" s="18">
        <v>0.49829000000000001</v>
      </c>
      <c r="O1274" s="19">
        <v>4.9830000000000002E-4</v>
      </c>
      <c r="P1274" s="20">
        <v>1.161791</v>
      </c>
      <c r="Q1274" s="21">
        <v>0.94240000000000002</v>
      </c>
      <c r="R1274" s="22">
        <v>0.28470000000000001</v>
      </c>
      <c r="S1274" s="23">
        <v>0.4017</v>
      </c>
      <c r="T1274" s="24"/>
    </row>
    <row r="1275" spans="1:20" x14ac:dyDescent="0.25">
      <c r="A1275" s="11">
        <v>41857</v>
      </c>
      <c r="B1275" t="s">
        <v>512</v>
      </c>
      <c r="C1275" t="s">
        <v>21</v>
      </c>
      <c r="D1275">
        <v>4</v>
      </c>
      <c r="E1275">
        <v>4.4000000000000004</v>
      </c>
      <c r="F1275">
        <v>15</v>
      </c>
      <c r="H1275">
        <v>19.600000000000001</v>
      </c>
      <c r="I1275">
        <v>8231</v>
      </c>
      <c r="J1275" t="s">
        <v>98</v>
      </c>
      <c r="K1275" s="15">
        <v>1.7440249999999999</v>
      </c>
      <c r="L1275" s="16">
        <v>574.62159999999994</v>
      </c>
      <c r="M1275" s="17">
        <v>0.34603299999999998</v>
      </c>
      <c r="N1275" s="18">
        <v>0.49999399999999999</v>
      </c>
      <c r="O1275" s="19">
        <v>5.0000000000000001E-4</v>
      </c>
      <c r="P1275" s="20">
        <v>1.165764</v>
      </c>
      <c r="Q1275" s="21">
        <v>0.872</v>
      </c>
      <c r="R1275" s="22">
        <v>0.2873</v>
      </c>
      <c r="S1275" s="23">
        <v>0.40339999999999998</v>
      </c>
      <c r="T1275" s="24"/>
    </row>
    <row r="1276" spans="1:20" x14ac:dyDescent="0.25">
      <c r="A1276" s="11">
        <v>41857</v>
      </c>
      <c r="B1276" t="s">
        <v>512</v>
      </c>
      <c r="C1276" t="s">
        <v>21</v>
      </c>
      <c r="D1276">
        <v>4</v>
      </c>
      <c r="E1276">
        <v>4.4000000000000004</v>
      </c>
      <c r="F1276">
        <v>30</v>
      </c>
      <c r="H1276">
        <v>19.100000000000001</v>
      </c>
      <c r="I1276">
        <v>8231</v>
      </c>
      <c r="J1276" t="s">
        <v>99</v>
      </c>
      <c r="K1276" s="15">
        <v>1.6943459999999999</v>
      </c>
      <c r="L1276" s="16">
        <v>673.85400000000004</v>
      </c>
      <c r="M1276" s="17">
        <v>0.36405100000000001</v>
      </c>
      <c r="N1276" s="18">
        <v>0.50084899999999999</v>
      </c>
      <c r="O1276" s="19">
        <v>5.0080000000000003E-4</v>
      </c>
      <c r="P1276" s="20">
        <v>1.167759</v>
      </c>
      <c r="Q1276" s="21">
        <v>0.84860000000000002</v>
      </c>
      <c r="R1276" s="22">
        <v>0.33750000000000002</v>
      </c>
      <c r="S1276" s="23">
        <v>0.42509999999999998</v>
      </c>
      <c r="T1276" s="24"/>
    </row>
    <row r="1277" spans="1:20" x14ac:dyDescent="0.25">
      <c r="A1277" s="11">
        <v>41857</v>
      </c>
      <c r="B1277" t="s">
        <v>512</v>
      </c>
      <c r="C1277" t="s">
        <v>21</v>
      </c>
      <c r="D1277">
        <v>4</v>
      </c>
      <c r="E1277">
        <v>4.4000000000000004</v>
      </c>
      <c r="F1277">
        <v>45</v>
      </c>
      <c r="H1277">
        <v>18.600000000000001</v>
      </c>
      <c r="I1277">
        <v>8231</v>
      </c>
      <c r="J1277" t="s">
        <v>100</v>
      </c>
      <c r="K1277" s="15">
        <v>1.573723</v>
      </c>
      <c r="L1277" s="16">
        <v>758.88250000000005</v>
      </c>
      <c r="M1277" s="17">
        <v>0.36116900000000002</v>
      </c>
      <c r="N1277" s="18">
        <v>0.50170899999999996</v>
      </c>
      <c r="O1277" s="19">
        <v>5.017E-4</v>
      </c>
      <c r="P1277" s="20">
        <v>1.169764</v>
      </c>
      <c r="Q1277" s="21">
        <v>0.78959999999999997</v>
      </c>
      <c r="R1277" s="22">
        <v>0.38069999999999998</v>
      </c>
      <c r="S1277" s="23">
        <v>0.42249999999999999</v>
      </c>
      <c r="T1277" s="24"/>
    </row>
    <row r="1278" spans="1:20" x14ac:dyDescent="0.25">
      <c r="A1278" s="11">
        <v>41857</v>
      </c>
      <c r="B1278" t="s">
        <v>512</v>
      </c>
      <c r="C1278" t="s">
        <v>21</v>
      </c>
      <c r="D1278">
        <v>4</v>
      </c>
      <c r="E1278">
        <v>4.5</v>
      </c>
      <c r="F1278">
        <v>0</v>
      </c>
      <c r="G1278">
        <v>16.2</v>
      </c>
      <c r="H1278">
        <v>19.100000000000001</v>
      </c>
      <c r="I1278">
        <v>8232</v>
      </c>
      <c r="J1278" t="s">
        <v>181</v>
      </c>
      <c r="K1278" s="15">
        <v>1.7479659999999999</v>
      </c>
      <c r="L1278" s="16">
        <v>751.87710000000004</v>
      </c>
      <c r="M1278" s="17">
        <v>0.38625300000000001</v>
      </c>
      <c r="N1278" s="18">
        <v>0.50079099999999999</v>
      </c>
      <c r="O1278" s="19">
        <v>5.0080000000000003E-4</v>
      </c>
      <c r="P1278" s="20">
        <v>1.1676230000000001</v>
      </c>
      <c r="Q1278" s="21">
        <v>0.87539999999999996</v>
      </c>
      <c r="R1278" s="22">
        <v>0.3765</v>
      </c>
      <c r="S1278" s="23">
        <v>0.45100000000000001</v>
      </c>
      <c r="T1278" s="24"/>
    </row>
    <row r="1279" spans="1:20" x14ac:dyDescent="0.25">
      <c r="A1279" s="11">
        <v>41857</v>
      </c>
      <c r="B1279" t="s">
        <v>512</v>
      </c>
      <c r="C1279" t="s">
        <v>21</v>
      </c>
      <c r="D1279">
        <v>4</v>
      </c>
      <c r="E1279">
        <v>4.5</v>
      </c>
      <c r="F1279">
        <v>15</v>
      </c>
      <c r="H1279">
        <v>17.100000000000001</v>
      </c>
      <c r="I1279">
        <v>8232</v>
      </c>
      <c r="J1279" t="s">
        <v>101</v>
      </c>
      <c r="K1279" s="15">
        <v>1.8371310000000001</v>
      </c>
      <c r="L1279" s="16">
        <v>759.05920000000003</v>
      </c>
      <c r="M1279" s="17">
        <v>0.37650499999999998</v>
      </c>
      <c r="N1279" s="18">
        <v>0.50424500000000005</v>
      </c>
      <c r="O1279" s="19">
        <v>5.042E-4</v>
      </c>
      <c r="P1279" s="20">
        <v>1.1756759999999999</v>
      </c>
      <c r="Q1279" s="21">
        <v>0.9264</v>
      </c>
      <c r="R1279" s="22">
        <v>0.38279999999999997</v>
      </c>
      <c r="S1279" s="23">
        <v>0.44259999999999999</v>
      </c>
      <c r="T1279" s="24"/>
    </row>
    <row r="1280" spans="1:20" x14ac:dyDescent="0.25">
      <c r="A1280" s="11">
        <v>41857</v>
      </c>
      <c r="B1280" t="s">
        <v>512</v>
      </c>
      <c r="C1280" t="s">
        <v>21</v>
      </c>
      <c r="D1280">
        <v>4</v>
      </c>
      <c r="E1280">
        <v>4.5</v>
      </c>
      <c r="F1280">
        <v>30</v>
      </c>
      <c r="H1280">
        <v>17.100000000000001</v>
      </c>
      <c r="I1280">
        <v>8232</v>
      </c>
      <c r="J1280" t="s">
        <v>102</v>
      </c>
      <c r="K1280" s="15">
        <v>1.651694</v>
      </c>
      <c r="L1280" s="16">
        <v>841.28809999999999</v>
      </c>
      <c r="M1280" s="17">
        <v>0.37315999999999999</v>
      </c>
      <c r="N1280" s="18">
        <v>0.50424500000000005</v>
      </c>
      <c r="O1280" s="19">
        <v>5.042E-4</v>
      </c>
      <c r="P1280" s="20">
        <v>1.1756759999999999</v>
      </c>
      <c r="Q1280" s="21">
        <v>0.83289999999999997</v>
      </c>
      <c r="R1280" s="22">
        <v>0.42420000000000002</v>
      </c>
      <c r="S1280" s="23">
        <v>0.43869999999999998</v>
      </c>
      <c r="T1280" s="24"/>
    </row>
    <row r="1281" spans="1:20" x14ac:dyDescent="0.25">
      <c r="A1281" s="11">
        <v>41857</v>
      </c>
      <c r="B1281" t="s">
        <v>512</v>
      </c>
      <c r="C1281" t="s">
        <v>21</v>
      </c>
      <c r="D1281">
        <v>4</v>
      </c>
      <c r="E1281">
        <v>4.5</v>
      </c>
      <c r="F1281">
        <v>45</v>
      </c>
      <c r="H1281">
        <v>17.600000000000001</v>
      </c>
      <c r="I1281">
        <v>8232</v>
      </c>
      <c r="J1281" t="s">
        <v>103</v>
      </c>
      <c r="K1281" s="15">
        <v>1.582077</v>
      </c>
      <c r="L1281" s="16">
        <v>934.70119999999997</v>
      </c>
      <c r="M1281" s="17">
        <v>0.36473899999999998</v>
      </c>
      <c r="N1281" s="18">
        <v>0.50337799999999999</v>
      </c>
      <c r="O1281" s="19">
        <v>5.0339999999999998E-4</v>
      </c>
      <c r="P1281" s="20">
        <v>1.173654</v>
      </c>
      <c r="Q1281" s="21">
        <v>0.7964</v>
      </c>
      <c r="R1281" s="22">
        <v>0.47049999999999997</v>
      </c>
      <c r="S1281" s="23">
        <v>0.42809999999999998</v>
      </c>
      <c r="T1281" s="24"/>
    </row>
    <row r="1282" spans="1:20" x14ac:dyDescent="0.25">
      <c r="A1282" s="11">
        <v>41857</v>
      </c>
      <c r="B1282" t="s">
        <v>512</v>
      </c>
      <c r="C1282" t="s">
        <v>21</v>
      </c>
      <c r="D1282">
        <v>4</v>
      </c>
      <c r="E1282">
        <v>4.5999999999999996</v>
      </c>
      <c r="F1282">
        <v>0</v>
      </c>
      <c r="G1282">
        <v>17</v>
      </c>
      <c r="H1282">
        <v>16.600000000000001</v>
      </c>
      <c r="I1282">
        <v>8233</v>
      </c>
      <c r="J1282" t="s">
        <v>182</v>
      </c>
      <c r="K1282" s="15">
        <v>1.8464469999999999</v>
      </c>
      <c r="L1282" s="16">
        <v>571.03689999999995</v>
      </c>
      <c r="M1282" s="17">
        <v>0.375884</v>
      </c>
      <c r="N1282" s="18">
        <v>0.50510500000000003</v>
      </c>
      <c r="O1282" s="19">
        <v>5.0509999999999997E-4</v>
      </c>
      <c r="P1282" s="20">
        <v>1.177681</v>
      </c>
      <c r="Q1282" s="21">
        <v>0.93259999999999998</v>
      </c>
      <c r="R1282" s="22">
        <v>0.28839999999999999</v>
      </c>
      <c r="S1282" s="23">
        <v>0.44269999999999998</v>
      </c>
      <c r="T1282" s="24"/>
    </row>
    <row r="1283" spans="1:20" x14ac:dyDescent="0.25">
      <c r="A1283" s="11">
        <v>41857</v>
      </c>
      <c r="B1283" t="s">
        <v>512</v>
      </c>
      <c r="C1283" t="s">
        <v>21</v>
      </c>
      <c r="D1283">
        <v>4</v>
      </c>
      <c r="E1283">
        <v>4.5999999999999996</v>
      </c>
      <c r="F1283">
        <v>15</v>
      </c>
      <c r="H1283">
        <v>15.1</v>
      </c>
      <c r="I1283">
        <v>8233</v>
      </c>
      <c r="J1283" t="s">
        <v>104</v>
      </c>
      <c r="K1283" s="15">
        <v>1.6968559999999999</v>
      </c>
      <c r="L1283" s="16">
        <v>672.45659999999998</v>
      </c>
      <c r="M1283" s="17">
        <v>0.36145300000000002</v>
      </c>
      <c r="N1283" s="18">
        <v>0.50773999999999997</v>
      </c>
      <c r="O1283" s="19">
        <v>5.0770000000000003E-4</v>
      </c>
      <c r="P1283" s="20">
        <v>1.1838249999999999</v>
      </c>
      <c r="Q1283" s="21">
        <v>0.86160000000000003</v>
      </c>
      <c r="R1283" s="22">
        <v>0.34139999999999998</v>
      </c>
      <c r="S1283" s="23">
        <v>0.4279</v>
      </c>
      <c r="T1283" s="24"/>
    </row>
    <row r="1284" spans="1:20" x14ac:dyDescent="0.25">
      <c r="A1284" s="11">
        <v>41857</v>
      </c>
      <c r="B1284" t="s">
        <v>512</v>
      </c>
      <c r="C1284" t="s">
        <v>21</v>
      </c>
      <c r="D1284">
        <v>4</v>
      </c>
      <c r="E1284">
        <v>4.5999999999999996</v>
      </c>
      <c r="F1284">
        <v>30</v>
      </c>
      <c r="H1284">
        <v>15.1</v>
      </c>
      <c r="I1284">
        <v>8233</v>
      </c>
      <c r="J1284" t="s">
        <v>105</v>
      </c>
      <c r="K1284" s="15">
        <v>1.626385</v>
      </c>
      <c r="L1284" s="16">
        <v>788.01049999999998</v>
      </c>
      <c r="M1284" s="17">
        <v>0.36585800000000002</v>
      </c>
      <c r="N1284" s="18">
        <v>0.50773999999999997</v>
      </c>
      <c r="O1284" s="19">
        <v>5.0770000000000003E-4</v>
      </c>
      <c r="P1284" s="20">
        <v>1.1838249999999999</v>
      </c>
      <c r="Q1284" s="21">
        <v>0.82579999999999998</v>
      </c>
      <c r="R1284" s="22">
        <v>0.40010000000000001</v>
      </c>
      <c r="S1284" s="23">
        <v>0.43309999999999998</v>
      </c>
      <c r="T1284" s="24"/>
    </row>
    <row r="1285" spans="1:20" x14ac:dyDescent="0.25">
      <c r="A1285" s="11">
        <v>41857</v>
      </c>
      <c r="B1285" t="s">
        <v>512</v>
      </c>
      <c r="C1285" t="s">
        <v>21</v>
      </c>
      <c r="D1285">
        <v>4</v>
      </c>
      <c r="E1285">
        <v>4.5999999999999996</v>
      </c>
      <c r="F1285">
        <v>45</v>
      </c>
      <c r="H1285">
        <v>15.1</v>
      </c>
      <c r="I1285">
        <v>8233</v>
      </c>
      <c r="J1285" t="s">
        <v>106</v>
      </c>
      <c r="K1285" s="15">
        <v>1.5814170000000001</v>
      </c>
      <c r="L1285" s="16">
        <v>919.59180000000003</v>
      </c>
      <c r="M1285" s="17">
        <v>0.36619400000000002</v>
      </c>
      <c r="N1285" s="18">
        <v>0.50773999999999997</v>
      </c>
      <c r="O1285" s="19">
        <v>5.0770000000000003E-4</v>
      </c>
      <c r="P1285" s="20">
        <v>1.1838249999999999</v>
      </c>
      <c r="Q1285" s="21">
        <v>0.80289999999999995</v>
      </c>
      <c r="R1285" s="22">
        <v>0.46689999999999998</v>
      </c>
      <c r="S1285" s="23">
        <v>0.4335</v>
      </c>
      <c r="T1285" s="24"/>
    </row>
    <row r="1286" spans="1:20" x14ac:dyDescent="0.25">
      <c r="A1286" s="11">
        <v>41857</v>
      </c>
      <c r="B1286" t="s">
        <v>512</v>
      </c>
      <c r="C1286" t="s">
        <v>21</v>
      </c>
      <c r="D1286">
        <v>4</v>
      </c>
      <c r="E1286">
        <v>4.7</v>
      </c>
      <c r="F1286">
        <v>0</v>
      </c>
      <c r="G1286">
        <v>15.2</v>
      </c>
      <c r="H1286">
        <v>20.100000000000001</v>
      </c>
      <c r="I1286">
        <v>8234</v>
      </c>
      <c r="J1286" t="s">
        <v>183</v>
      </c>
      <c r="K1286" s="15">
        <v>1.9949509999999999</v>
      </c>
      <c r="L1286" s="16">
        <v>569.68960000000004</v>
      </c>
      <c r="M1286" s="17">
        <v>0.35364400000000001</v>
      </c>
      <c r="N1286" s="18">
        <v>0.49910700000000002</v>
      </c>
      <c r="O1286" s="19">
        <v>4.9910000000000004E-4</v>
      </c>
      <c r="P1286" s="20">
        <v>1.163697</v>
      </c>
      <c r="Q1286" s="21">
        <v>0.99570000000000003</v>
      </c>
      <c r="R1286" s="22">
        <v>0.2843</v>
      </c>
      <c r="S1286" s="23">
        <v>0.41149999999999998</v>
      </c>
      <c r="T1286" s="24"/>
    </row>
    <row r="1287" spans="1:20" x14ac:dyDescent="0.25">
      <c r="A1287" s="11">
        <v>41857</v>
      </c>
      <c r="B1287" t="s">
        <v>512</v>
      </c>
      <c r="C1287" t="s">
        <v>21</v>
      </c>
      <c r="D1287">
        <v>4</v>
      </c>
      <c r="E1287">
        <v>4.7</v>
      </c>
      <c r="F1287">
        <v>15</v>
      </c>
      <c r="H1287">
        <v>18.600000000000001</v>
      </c>
      <c r="I1287">
        <v>8234</v>
      </c>
      <c r="J1287" t="s">
        <v>107</v>
      </c>
      <c r="K1287" s="15">
        <v>1.6757850000000001</v>
      </c>
      <c r="L1287" s="16">
        <v>832.60599999999999</v>
      </c>
      <c r="M1287" s="17">
        <v>0.33965499999999998</v>
      </c>
      <c r="N1287" s="18">
        <v>0.50167700000000004</v>
      </c>
      <c r="O1287" s="19">
        <v>5.017E-4</v>
      </c>
      <c r="P1287" s="20">
        <v>1.1696880000000001</v>
      </c>
      <c r="Q1287" s="21">
        <v>0.8407</v>
      </c>
      <c r="R1287" s="22">
        <v>0.41770000000000002</v>
      </c>
      <c r="S1287" s="23">
        <v>0.39729999999999999</v>
      </c>
      <c r="T1287" s="24"/>
    </row>
    <row r="1288" spans="1:20" x14ac:dyDescent="0.25">
      <c r="A1288" s="11">
        <v>41857</v>
      </c>
      <c r="B1288" t="s">
        <v>512</v>
      </c>
      <c r="C1288" t="s">
        <v>21</v>
      </c>
      <c r="D1288">
        <v>4</v>
      </c>
      <c r="E1288">
        <v>4.7</v>
      </c>
      <c r="F1288">
        <v>30</v>
      </c>
      <c r="H1288">
        <v>19.100000000000001</v>
      </c>
      <c r="I1288">
        <v>8234</v>
      </c>
      <c r="J1288" t="s">
        <v>108</v>
      </c>
      <c r="K1288" s="15">
        <v>1.704099</v>
      </c>
      <c r="L1288" s="16">
        <v>946.80619999999999</v>
      </c>
      <c r="M1288" s="17">
        <v>0.36071700000000001</v>
      </c>
      <c r="N1288" s="18">
        <v>0.50081699999999996</v>
      </c>
      <c r="O1288" s="19">
        <v>5.0080000000000003E-4</v>
      </c>
      <c r="P1288" s="20">
        <v>1.167683</v>
      </c>
      <c r="Q1288" s="21">
        <v>0.85340000000000005</v>
      </c>
      <c r="R1288" s="22">
        <v>0.47420000000000001</v>
      </c>
      <c r="S1288" s="23">
        <v>0.42120000000000002</v>
      </c>
      <c r="T1288" s="24"/>
    </row>
    <row r="1289" spans="1:20" x14ac:dyDescent="0.25">
      <c r="A1289" s="11">
        <v>41857</v>
      </c>
      <c r="B1289" t="s">
        <v>512</v>
      </c>
      <c r="C1289" t="s">
        <v>21</v>
      </c>
      <c r="D1289">
        <v>4</v>
      </c>
      <c r="E1289">
        <v>4.7</v>
      </c>
      <c r="F1289">
        <v>45</v>
      </c>
      <c r="H1289">
        <v>19.100000000000001</v>
      </c>
      <c r="I1289">
        <v>8234</v>
      </c>
      <c r="J1289" t="s">
        <v>109</v>
      </c>
      <c r="K1289" s="15">
        <v>1.5943179999999999</v>
      </c>
      <c r="L1289" s="16">
        <v>1000.16</v>
      </c>
      <c r="M1289" s="17">
        <v>0.35765000000000002</v>
      </c>
      <c r="N1289" s="18">
        <v>0.50081699999999996</v>
      </c>
      <c r="O1289" s="19">
        <v>5.0080000000000003E-4</v>
      </c>
      <c r="P1289" s="20">
        <v>1.167683</v>
      </c>
      <c r="Q1289" s="21">
        <v>0.79849999999999999</v>
      </c>
      <c r="R1289" s="22">
        <v>0.50090000000000001</v>
      </c>
      <c r="S1289" s="23">
        <v>0.41760000000000003</v>
      </c>
      <c r="T1289" s="24"/>
    </row>
    <row r="1290" spans="1:20" x14ac:dyDescent="0.25">
      <c r="A1290" s="11">
        <v>41857</v>
      </c>
      <c r="B1290" t="s">
        <v>512</v>
      </c>
      <c r="C1290" t="s">
        <v>21</v>
      </c>
      <c r="D1290">
        <v>5</v>
      </c>
      <c r="E1290">
        <v>5</v>
      </c>
      <c r="F1290">
        <v>0</v>
      </c>
      <c r="G1290">
        <v>15.3</v>
      </c>
      <c r="H1290">
        <v>14.6</v>
      </c>
      <c r="I1290">
        <v>8235</v>
      </c>
      <c r="J1290" t="s">
        <v>110</v>
      </c>
      <c r="K1290" s="15">
        <v>1.893087</v>
      </c>
      <c r="L1290" s="16">
        <v>697.18989999999997</v>
      </c>
      <c r="M1290" s="17">
        <v>0.346223</v>
      </c>
      <c r="N1290" s="18">
        <v>0.50865899999999997</v>
      </c>
      <c r="O1290" s="19">
        <v>5.0869999999999995E-4</v>
      </c>
      <c r="P1290" s="20">
        <v>1.1859690000000001</v>
      </c>
      <c r="Q1290" s="21">
        <v>0.96289999999999998</v>
      </c>
      <c r="R1290" s="22">
        <v>0.35460000000000003</v>
      </c>
      <c r="S1290" s="23">
        <v>0.41060000000000002</v>
      </c>
      <c r="T1290" s="24"/>
    </row>
    <row r="1291" spans="1:20" x14ac:dyDescent="0.25">
      <c r="A1291" s="11">
        <v>41857</v>
      </c>
      <c r="B1291" t="s">
        <v>512</v>
      </c>
      <c r="C1291" t="s">
        <v>21</v>
      </c>
      <c r="D1291">
        <v>5</v>
      </c>
      <c r="E1291">
        <v>5</v>
      </c>
      <c r="F1291">
        <v>15</v>
      </c>
      <c r="H1291">
        <v>12.1</v>
      </c>
      <c r="I1291">
        <v>8235</v>
      </c>
      <c r="J1291" t="s">
        <v>111</v>
      </c>
      <c r="K1291" s="15">
        <v>1.7468779999999999</v>
      </c>
      <c r="L1291" s="16">
        <v>687.60640000000001</v>
      </c>
      <c r="M1291" s="17">
        <v>0.35177700000000001</v>
      </c>
      <c r="N1291" s="18">
        <v>0.51312999999999998</v>
      </c>
      <c r="O1291" s="19">
        <v>5.1309999999999995E-4</v>
      </c>
      <c r="P1291" s="20">
        <v>1.1963919999999999</v>
      </c>
      <c r="Q1291" s="21">
        <v>0.89639999999999997</v>
      </c>
      <c r="R1291" s="22">
        <v>0.3528</v>
      </c>
      <c r="S1291" s="23">
        <v>0.4209</v>
      </c>
      <c r="T1291" s="24"/>
    </row>
    <row r="1292" spans="1:20" x14ac:dyDescent="0.25">
      <c r="A1292" s="11">
        <v>41857</v>
      </c>
      <c r="B1292" t="s">
        <v>512</v>
      </c>
      <c r="C1292" t="s">
        <v>21</v>
      </c>
      <c r="D1292">
        <v>5</v>
      </c>
      <c r="E1292">
        <v>5</v>
      </c>
      <c r="F1292">
        <v>30</v>
      </c>
      <c r="H1292">
        <v>12.1</v>
      </c>
      <c r="I1292">
        <v>8235</v>
      </c>
      <c r="J1292" t="s">
        <v>112</v>
      </c>
      <c r="K1292" s="15">
        <v>1.6108610000000001</v>
      </c>
      <c r="L1292" s="16">
        <v>729.69839999999999</v>
      </c>
      <c r="M1292" s="17">
        <v>0.348692</v>
      </c>
      <c r="N1292" s="18">
        <v>0.51312999999999998</v>
      </c>
      <c r="O1292" s="19">
        <v>5.1309999999999995E-4</v>
      </c>
      <c r="P1292" s="20">
        <v>1.1963919999999999</v>
      </c>
      <c r="Q1292" s="21">
        <v>0.8266</v>
      </c>
      <c r="R1292" s="22">
        <v>0.37440000000000001</v>
      </c>
      <c r="S1292" s="23">
        <v>0.41720000000000002</v>
      </c>
      <c r="T1292" s="24"/>
    </row>
    <row r="1293" spans="1:20" x14ac:dyDescent="0.25">
      <c r="A1293" s="11">
        <v>41857</v>
      </c>
      <c r="B1293" t="s">
        <v>512</v>
      </c>
      <c r="C1293" t="s">
        <v>21</v>
      </c>
      <c r="D1293">
        <v>5</v>
      </c>
      <c r="E1293">
        <v>5</v>
      </c>
      <c r="F1293">
        <v>45</v>
      </c>
      <c r="H1293">
        <v>12.6</v>
      </c>
      <c r="I1293">
        <v>8235</v>
      </c>
      <c r="J1293" t="s">
        <v>113</v>
      </c>
      <c r="K1293" s="15">
        <v>1.5136829999999999</v>
      </c>
      <c r="L1293" s="16">
        <v>795.10450000000003</v>
      </c>
      <c r="M1293" s="17">
        <v>0.36263200000000001</v>
      </c>
      <c r="N1293" s="18">
        <v>0.51223099999999999</v>
      </c>
      <c r="O1293" s="19">
        <v>5.1219999999999998E-4</v>
      </c>
      <c r="P1293" s="20">
        <v>1.1942950000000001</v>
      </c>
      <c r="Q1293" s="21">
        <v>0.77539999999999998</v>
      </c>
      <c r="R1293" s="22">
        <v>0.4073</v>
      </c>
      <c r="S1293" s="23">
        <v>0.43309999999999998</v>
      </c>
      <c r="T1293" s="24"/>
    </row>
    <row r="1294" spans="1:20" x14ac:dyDescent="0.25">
      <c r="A1294" s="11">
        <v>41857</v>
      </c>
      <c r="B1294" t="s">
        <v>512</v>
      </c>
      <c r="C1294" t="s">
        <v>21</v>
      </c>
      <c r="D1294">
        <v>5</v>
      </c>
      <c r="E1294">
        <v>5.0999999999999996</v>
      </c>
      <c r="F1294">
        <v>0</v>
      </c>
      <c r="G1294">
        <v>15.6</v>
      </c>
      <c r="H1294">
        <v>14.6</v>
      </c>
      <c r="I1294">
        <v>8236</v>
      </c>
      <c r="J1294" t="s">
        <v>114</v>
      </c>
      <c r="K1294" s="15">
        <v>1.925243</v>
      </c>
      <c r="L1294" s="16">
        <v>664.24260000000004</v>
      </c>
      <c r="M1294" s="17">
        <v>0.35824</v>
      </c>
      <c r="N1294" s="18">
        <v>0.50864200000000004</v>
      </c>
      <c r="O1294" s="19">
        <v>5.086E-4</v>
      </c>
      <c r="P1294" s="20">
        <v>1.185927</v>
      </c>
      <c r="Q1294" s="21">
        <v>0.97929999999999995</v>
      </c>
      <c r="R1294" s="22">
        <v>0.33789999999999998</v>
      </c>
      <c r="S1294" s="23">
        <v>0.42480000000000001</v>
      </c>
      <c r="T1294" s="24"/>
    </row>
    <row r="1295" spans="1:20" x14ac:dyDescent="0.25">
      <c r="A1295" s="11">
        <v>41857</v>
      </c>
      <c r="B1295" t="s">
        <v>512</v>
      </c>
      <c r="C1295" t="s">
        <v>21</v>
      </c>
      <c r="D1295">
        <v>5</v>
      </c>
      <c r="E1295">
        <v>5.0999999999999996</v>
      </c>
      <c r="F1295">
        <v>15</v>
      </c>
      <c r="H1295">
        <v>13.6</v>
      </c>
      <c r="I1295">
        <v>8236</v>
      </c>
      <c r="J1295" t="s">
        <v>115</v>
      </c>
      <c r="K1295" s="15">
        <v>1.678736</v>
      </c>
      <c r="L1295" s="16">
        <v>671.06920000000002</v>
      </c>
      <c r="M1295" s="17">
        <v>0.352072</v>
      </c>
      <c r="N1295" s="18">
        <v>0.51042100000000001</v>
      </c>
      <c r="O1295" s="19">
        <v>5.1040000000000005E-4</v>
      </c>
      <c r="P1295" s="20">
        <v>1.1900759999999999</v>
      </c>
      <c r="Q1295" s="21">
        <v>0.8569</v>
      </c>
      <c r="R1295" s="22">
        <v>0.34250000000000003</v>
      </c>
      <c r="S1295" s="23">
        <v>0.41899999999999998</v>
      </c>
      <c r="T1295" s="24"/>
    </row>
    <row r="1296" spans="1:20" x14ac:dyDescent="0.25">
      <c r="A1296" s="11">
        <v>41857</v>
      </c>
      <c r="B1296" t="s">
        <v>512</v>
      </c>
      <c r="C1296" t="s">
        <v>21</v>
      </c>
      <c r="D1296">
        <v>5</v>
      </c>
      <c r="E1296">
        <v>5.0999999999999996</v>
      </c>
      <c r="F1296">
        <v>30</v>
      </c>
      <c r="H1296">
        <v>14.1</v>
      </c>
      <c r="I1296">
        <v>8236</v>
      </c>
      <c r="J1296" t="s">
        <v>116</v>
      </c>
      <c r="K1296" s="15">
        <v>1.6520220000000001</v>
      </c>
      <c r="L1296" s="16">
        <v>743.33230000000003</v>
      </c>
      <c r="M1296" s="17">
        <v>0.36007600000000001</v>
      </c>
      <c r="N1296" s="18">
        <v>0.50952900000000001</v>
      </c>
      <c r="O1296" s="19">
        <v>5.0949999999999997E-4</v>
      </c>
      <c r="P1296" s="20">
        <v>1.1879960000000001</v>
      </c>
      <c r="Q1296" s="21">
        <v>0.84179999999999999</v>
      </c>
      <c r="R1296" s="22">
        <v>0.37869999999999998</v>
      </c>
      <c r="S1296" s="23">
        <v>0.42780000000000001</v>
      </c>
      <c r="T1296" s="24"/>
    </row>
    <row r="1297" spans="1:20" x14ac:dyDescent="0.25">
      <c r="A1297" s="11">
        <v>41857</v>
      </c>
      <c r="B1297" t="s">
        <v>512</v>
      </c>
      <c r="C1297" t="s">
        <v>21</v>
      </c>
      <c r="D1297">
        <v>5</v>
      </c>
      <c r="E1297">
        <v>5.0999999999999996</v>
      </c>
      <c r="F1297">
        <v>45</v>
      </c>
      <c r="H1297">
        <v>14.1</v>
      </c>
      <c r="I1297">
        <v>8236</v>
      </c>
      <c r="J1297" t="s">
        <v>117</v>
      </c>
      <c r="K1297" s="15">
        <v>1.490621</v>
      </c>
      <c r="L1297" s="16">
        <v>782.15740000000005</v>
      </c>
      <c r="M1297" s="17">
        <v>0.33906500000000001</v>
      </c>
      <c r="N1297" s="18">
        <v>0.50952900000000001</v>
      </c>
      <c r="O1297" s="19">
        <v>5.0949999999999997E-4</v>
      </c>
      <c r="P1297" s="20">
        <v>1.1879960000000001</v>
      </c>
      <c r="Q1297" s="21">
        <v>0.75949999999999995</v>
      </c>
      <c r="R1297" s="22">
        <v>0.39850000000000002</v>
      </c>
      <c r="S1297" s="23">
        <v>0.40279999999999999</v>
      </c>
      <c r="T1297" s="24"/>
    </row>
    <row r="1298" spans="1:20" x14ac:dyDescent="0.25">
      <c r="A1298" s="11">
        <v>41857</v>
      </c>
      <c r="B1298" t="s">
        <v>512</v>
      </c>
      <c r="C1298" t="s">
        <v>21</v>
      </c>
      <c r="D1298">
        <v>5</v>
      </c>
      <c r="E1298">
        <v>5.2</v>
      </c>
      <c r="F1298">
        <v>0</v>
      </c>
      <c r="G1298">
        <v>16</v>
      </c>
      <c r="H1298">
        <v>14.1</v>
      </c>
      <c r="I1298">
        <v>8237</v>
      </c>
      <c r="J1298" t="s">
        <v>118</v>
      </c>
      <c r="K1298" s="15">
        <v>1.9129609999999999</v>
      </c>
      <c r="L1298" s="16">
        <v>687.06489999999997</v>
      </c>
      <c r="M1298" s="17">
        <v>0.34723599999999999</v>
      </c>
      <c r="N1298" s="18">
        <v>0.50951800000000003</v>
      </c>
      <c r="O1298" s="19">
        <v>5.0949999999999997E-4</v>
      </c>
      <c r="P1298" s="20">
        <v>1.1879710000000001</v>
      </c>
      <c r="Q1298" s="21">
        <v>0.97470000000000001</v>
      </c>
      <c r="R1298" s="22">
        <v>0.35010000000000002</v>
      </c>
      <c r="S1298" s="23">
        <v>0.41249999999999998</v>
      </c>
      <c r="T1298" s="24"/>
    </row>
    <row r="1299" spans="1:20" x14ac:dyDescent="0.25">
      <c r="A1299" s="11">
        <v>41857</v>
      </c>
      <c r="B1299" t="s">
        <v>512</v>
      </c>
      <c r="C1299" t="s">
        <v>21</v>
      </c>
      <c r="D1299">
        <v>5</v>
      </c>
      <c r="E1299">
        <v>5.2</v>
      </c>
      <c r="F1299">
        <v>15</v>
      </c>
      <c r="H1299">
        <v>13.6</v>
      </c>
      <c r="I1299">
        <v>8237</v>
      </c>
      <c r="J1299" t="s">
        <v>119</v>
      </c>
      <c r="K1299" s="15">
        <v>1.732272</v>
      </c>
      <c r="L1299" s="16">
        <v>780.6549</v>
      </c>
      <c r="M1299" s="17">
        <v>0.36027300000000001</v>
      </c>
      <c r="N1299" s="18">
        <v>0.51040799999999997</v>
      </c>
      <c r="O1299" s="19">
        <v>5.1040000000000005E-4</v>
      </c>
      <c r="P1299" s="20">
        <v>1.1900470000000001</v>
      </c>
      <c r="Q1299" s="21">
        <v>0.88419999999999999</v>
      </c>
      <c r="R1299" s="22">
        <v>0.39850000000000002</v>
      </c>
      <c r="S1299" s="23">
        <v>0.42870000000000003</v>
      </c>
      <c r="T1299" s="24"/>
    </row>
    <row r="1300" spans="1:20" x14ac:dyDescent="0.25">
      <c r="A1300" s="11">
        <v>41857</v>
      </c>
      <c r="B1300" t="s">
        <v>512</v>
      </c>
      <c r="C1300" t="s">
        <v>21</v>
      </c>
      <c r="D1300">
        <v>5</v>
      </c>
      <c r="E1300">
        <v>5.2</v>
      </c>
      <c r="F1300">
        <v>30</v>
      </c>
      <c r="H1300">
        <v>14.1</v>
      </c>
      <c r="I1300">
        <v>8237</v>
      </c>
      <c r="J1300" t="s">
        <v>120</v>
      </c>
      <c r="K1300" s="15">
        <v>1.6041840000000001</v>
      </c>
      <c r="L1300" s="16">
        <v>874.58270000000005</v>
      </c>
      <c r="M1300" s="17">
        <v>0.345333</v>
      </c>
      <c r="N1300" s="18">
        <v>0.50951800000000003</v>
      </c>
      <c r="O1300" s="19">
        <v>5.0949999999999997E-4</v>
      </c>
      <c r="P1300" s="20">
        <v>1.1879710000000001</v>
      </c>
      <c r="Q1300" s="21">
        <v>0.81740000000000002</v>
      </c>
      <c r="R1300" s="22">
        <v>0.4456</v>
      </c>
      <c r="S1300" s="23">
        <v>0.41020000000000001</v>
      </c>
      <c r="T1300" s="24"/>
    </row>
    <row r="1301" spans="1:20" x14ac:dyDescent="0.25">
      <c r="A1301" s="11">
        <v>41857</v>
      </c>
      <c r="B1301" t="s">
        <v>512</v>
      </c>
      <c r="C1301" t="s">
        <v>21</v>
      </c>
      <c r="D1301">
        <v>5</v>
      </c>
      <c r="E1301">
        <v>5.2</v>
      </c>
      <c r="F1301">
        <v>45</v>
      </c>
      <c r="H1301">
        <v>14.6</v>
      </c>
      <c r="I1301">
        <v>8237</v>
      </c>
      <c r="J1301" t="s">
        <v>121</v>
      </c>
      <c r="K1301" s="15">
        <v>1.4690129999999999</v>
      </c>
      <c r="L1301" s="16">
        <v>935.75109999999995</v>
      </c>
      <c r="M1301" s="17">
        <v>0.34752899999999998</v>
      </c>
      <c r="N1301" s="18">
        <v>0.50863100000000006</v>
      </c>
      <c r="O1301" s="19">
        <v>5.086E-4</v>
      </c>
      <c r="P1301" s="20">
        <v>1.1859029999999999</v>
      </c>
      <c r="Q1301" s="21">
        <v>0.74719999999999998</v>
      </c>
      <c r="R1301" s="22">
        <v>0.47599999999999998</v>
      </c>
      <c r="S1301" s="23">
        <v>0.41210000000000002</v>
      </c>
      <c r="T1301" s="24"/>
    </row>
    <row r="1302" spans="1:20" x14ac:dyDescent="0.25">
      <c r="A1302" s="11">
        <v>41857</v>
      </c>
      <c r="B1302" t="s">
        <v>512</v>
      </c>
      <c r="C1302" t="s">
        <v>21</v>
      </c>
      <c r="D1302">
        <v>5</v>
      </c>
      <c r="E1302">
        <v>5.3</v>
      </c>
      <c r="F1302">
        <v>0</v>
      </c>
      <c r="G1302">
        <v>16.2</v>
      </c>
      <c r="H1302">
        <v>15.2</v>
      </c>
      <c r="I1302">
        <v>8238</v>
      </c>
      <c r="J1302" t="s">
        <v>122</v>
      </c>
      <c r="K1302" s="15">
        <v>1.8012790000000001</v>
      </c>
      <c r="L1302" s="16">
        <v>607.11009999999999</v>
      </c>
      <c r="M1302" s="17">
        <v>0.34366000000000002</v>
      </c>
      <c r="N1302" s="18">
        <v>0.50763999999999998</v>
      </c>
      <c r="O1302" s="19">
        <v>5.0759999999999998E-4</v>
      </c>
      <c r="P1302" s="20">
        <v>1.1835910000000001</v>
      </c>
      <c r="Q1302" s="21">
        <v>0.91439999999999999</v>
      </c>
      <c r="R1302" s="22">
        <v>0.30819999999999997</v>
      </c>
      <c r="S1302" s="23">
        <v>0.40679999999999999</v>
      </c>
      <c r="T1302" s="24"/>
    </row>
    <row r="1303" spans="1:20" x14ac:dyDescent="0.25">
      <c r="A1303" s="11">
        <v>41857</v>
      </c>
      <c r="B1303" t="s">
        <v>512</v>
      </c>
      <c r="C1303" t="s">
        <v>21</v>
      </c>
      <c r="D1303">
        <v>5</v>
      </c>
      <c r="E1303">
        <v>5.3</v>
      </c>
      <c r="F1303">
        <v>15</v>
      </c>
      <c r="H1303">
        <v>15.2</v>
      </c>
      <c r="I1303">
        <v>8238</v>
      </c>
      <c r="J1303" t="s">
        <v>123</v>
      </c>
      <c r="K1303" s="15">
        <v>1.8092980000000001</v>
      </c>
      <c r="L1303" s="16">
        <v>736.17930000000001</v>
      </c>
      <c r="M1303" s="17">
        <v>0.32964900000000003</v>
      </c>
      <c r="N1303" s="18">
        <v>0.50763999999999998</v>
      </c>
      <c r="O1303" s="19">
        <v>5.0759999999999998E-4</v>
      </c>
      <c r="P1303" s="20">
        <v>1.1835910000000001</v>
      </c>
      <c r="Q1303" s="21">
        <v>0.91849999999999998</v>
      </c>
      <c r="R1303" s="22">
        <v>0.37369999999999998</v>
      </c>
      <c r="S1303" s="23">
        <v>0.39019999999999999</v>
      </c>
      <c r="T1303" s="24"/>
    </row>
    <row r="1304" spans="1:20" x14ac:dyDescent="0.25">
      <c r="A1304" s="11">
        <v>41857</v>
      </c>
      <c r="B1304" t="s">
        <v>512</v>
      </c>
      <c r="C1304" t="s">
        <v>21</v>
      </c>
      <c r="D1304">
        <v>5</v>
      </c>
      <c r="E1304">
        <v>5.3</v>
      </c>
      <c r="F1304">
        <v>30</v>
      </c>
      <c r="H1304">
        <v>15.2</v>
      </c>
      <c r="I1304">
        <v>8238</v>
      </c>
      <c r="J1304" t="s">
        <v>124</v>
      </c>
      <c r="K1304" s="15">
        <v>1.7066859999999999</v>
      </c>
      <c r="L1304" s="16">
        <v>764.02809999999999</v>
      </c>
      <c r="M1304" s="17">
        <v>0.34234500000000001</v>
      </c>
      <c r="N1304" s="18">
        <v>0.50763999999999998</v>
      </c>
      <c r="O1304" s="19">
        <v>5.0759999999999998E-4</v>
      </c>
      <c r="P1304" s="20">
        <v>1.1835910000000001</v>
      </c>
      <c r="Q1304" s="21">
        <v>0.86639999999999995</v>
      </c>
      <c r="R1304" s="22">
        <v>0.38790000000000002</v>
      </c>
      <c r="S1304" s="23">
        <v>0.4052</v>
      </c>
      <c r="T1304" s="24"/>
    </row>
    <row r="1305" spans="1:20" x14ac:dyDescent="0.25">
      <c r="A1305" s="11">
        <v>41857</v>
      </c>
      <c r="B1305" t="s">
        <v>512</v>
      </c>
      <c r="C1305" t="s">
        <v>21</v>
      </c>
      <c r="D1305">
        <v>5</v>
      </c>
      <c r="E1305">
        <v>5.3</v>
      </c>
      <c r="F1305">
        <v>45</v>
      </c>
      <c r="H1305">
        <v>16.2</v>
      </c>
      <c r="I1305">
        <v>8238</v>
      </c>
      <c r="J1305" t="s">
        <v>125</v>
      </c>
      <c r="K1305" s="15">
        <v>1.5685260000000001</v>
      </c>
      <c r="L1305" s="16">
        <v>852.49210000000005</v>
      </c>
      <c r="M1305" s="17">
        <v>0.28188000000000002</v>
      </c>
      <c r="N1305" s="18">
        <v>0.50588200000000005</v>
      </c>
      <c r="O1305" s="19">
        <v>5.0589999999999999E-4</v>
      </c>
      <c r="P1305" s="20">
        <v>1.179492</v>
      </c>
      <c r="Q1305" s="21">
        <v>0.79349999999999998</v>
      </c>
      <c r="R1305" s="22">
        <v>0.43130000000000002</v>
      </c>
      <c r="S1305" s="23">
        <v>0.33250000000000002</v>
      </c>
      <c r="T1305" s="24"/>
    </row>
    <row r="1306" spans="1:20" x14ac:dyDescent="0.25">
      <c r="A1306" s="11">
        <v>41857</v>
      </c>
      <c r="B1306" t="s">
        <v>512</v>
      </c>
      <c r="C1306" t="s">
        <v>21</v>
      </c>
      <c r="D1306">
        <v>5</v>
      </c>
      <c r="E1306">
        <v>5.4</v>
      </c>
      <c r="F1306">
        <v>0</v>
      </c>
      <c r="G1306">
        <v>16.3</v>
      </c>
      <c r="H1306">
        <v>13.6</v>
      </c>
      <c r="I1306">
        <v>8239</v>
      </c>
      <c r="J1306" t="s">
        <v>184</v>
      </c>
      <c r="K1306" s="15">
        <v>1.895189</v>
      </c>
      <c r="L1306" s="16">
        <v>581.75189999999998</v>
      </c>
      <c r="M1306" s="17">
        <v>0.28486499999999998</v>
      </c>
      <c r="N1306" s="18">
        <v>0.51045099999999999</v>
      </c>
      <c r="O1306" s="19">
        <v>5.1049999999999999E-4</v>
      </c>
      <c r="P1306" s="20">
        <v>1.1901459999999999</v>
      </c>
      <c r="Q1306" s="21">
        <v>0.96740000000000004</v>
      </c>
      <c r="R1306" s="22">
        <v>0.29699999999999999</v>
      </c>
      <c r="S1306" s="23">
        <v>0.33900000000000002</v>
      </c>
      <c r="T1306" s="24"/>
    </row>
    <row r="1307" spans="1:20" x14ac:dyDescent="0.25">
      <c r="A1307" s="11">
        <v>41857</v>
      </c>
      <c r="B1307" t="s">
        <v>512</v>
      </c>
      <c r="C1307" t="s">
        <v>21</v>
      </c>
      <c r="D1307">
        <v>5</v>
      </c>
      <c r="E1307">
        <v>5.4</v>
      </c>
      <c r="F1307">
        <v>15</v>
      </c>
      <c r="H1307">
        <v>12.1</v>
      </c>
      <c r="I1307">
        <v>8239</v>
      </c>
      <c r="J1307" t="s">
        <v>126</v>
      </c>
      <c r="K1307" s="15">
        <v>1.7756719999999999</v>
      </c>
      <c r="L1307" s="16">
        <v>674.61689999999999</v>
      </c>
      <c r="M1307" s="17">
        <v>0.28278999999999999</v>
      </c>
      <c r="N1307" s="18">
        <v>0.51314599999999999</v>
      </c>
      <c r="O1307" s="19">
        <v>5.1309999999999995E-4</v>
      </c>
      <c r="P1307" s="20">
        <v>1.1964300000000001</v>
      </c>
      <c r="Q1307" s="21">
        <v>0.91120000000000001</v>
      </c>
      <c r="R1307" s="22">
        <v>0.34620000000000001</v>
      </c>
      <c r="S1307" s="23">
        <v>0.33829999999999999</v>
      </c>
      <c r="T1307" s="24"/>
    </row>
    <row r="1308" spans="1:20" x14ac:dyDescent="0.25">
      <c r="A1308" s="11">
        <v>41857</v>
      </c>
      <c r="B1308" t="s">
        <v>512</v>
      </c>
      <c r="C1308" t="s">
        <v>21</v>
      </c>
      <c r="D1308">
        <v>5</v>
      </c>
      <c r="E1308">
        <v>5.4</v>
      </c>
      <c r="F1308">
        <v>30</v>
      </c>
      <c r="H1308">
        <v>12.6</v>
      </c>
      <c r="I1308">
        <v>8239</v>
      </c>
      <c r="J1308" t="s">
        <v>127</v>
      </c>
      <c r="K1308" s="15">
        <v>1.7150650000000001</v>
      </c>
      <c r="L1308" s="16">
        <v>749.65229999999997</v>
      </c>
      <c r="M1308" s="17">
        <v>0.29348400000000002</v>
      </c>
      <c r="N1308" s="18">
        <v>0.51224499999999995</v>
      </c>
      <c r="O1308" s="19">
        <v>5.1219999999999998E-4</v>
      </c>
      <c r="P1308" s="20">
        <v>1.1943280000000001</v>
      </c>
      <c r="Q1308" s="21">
        <v>0.87849999999999995</v>
      </c>
      <c r="R1308" s="22">
        <v>0.38400000000000001</v>
      </c>
      <c r="S1308" s="23">
        <v>0.35049999999999998</v>
      </c>
      <c r="T1308" s="24"/>
    </row>
    <row r="1309" spans="1:20" x14ac:dyDescent="0.25">
      <c r="A1309" s="11">
        <v>41857</v>
      </c>
      <c r="B1309" t="s">
        <v>512</v>
      </c>
      <c r="C1309" t="s">
        <v>21</v>
      </c>
      <c r="D1309">
        <v>5</v>
      </c>
      <c r="E1309">
        <v>5.4</v>
      </c>
      <c r="F1309">
        <v>45</v>
      </c>
      <c r="H1309">
        <v>14.1</v>
      </c>
      <c r="I1309">
        <v>8239</v>
      </c>
      <c r="J1309" t="s">
        <v>128</v>
      </c>
      <c r="K1309" s="15">
        <v>1.581963</v>
      </c>
      <c r="L1309" s="16">
        <v>818.9624</v>
      </c>
      <c r="M1309" s="17">
        <v>0.30150399999999999</v>
      </c>
      <c r="N1309" s="18">
        <v>0.50955899999999998</v>
      </c>
      <c r="O1309" s="19">
        <v>5.0960000000000003E-4</v>
      </c>
      <c r="P1309" s="20">
        <v>1.1880660000000001</v>
      </c>
      <c r="Q1309" s="21">
        <v>0.80610000000000004</v>
      </c>
      <c r="R1309" s="22">
        <v>0.4173</v>
      </c>
      <c r="S1309" s="23">
        <v>0.35820000000000002</v>
      </c>
      <c r="T1309" s="24"/>
    </row>
    <row r="1310" spans="1:20" x14ac:dyDescent="0.25">
      <c r="A1310" s="11">
        <v>41857</v>
      </c>
      <c r="B1310" t="s">
        <v>512</v>
      </c>
      <c r="C1310" t="s">
        <v>21</v>
      </c>
      <c r="D1310">
        <v>5</v>
      </c>
      <c r="E1310">
        <v>5.5</v>
      </c>
      <c r="F1310">
        <v>0</v>
      </c>
      <c r="G1310">
        <v>15.4</v>
      </c>
      <c r="H1310">
        <v>14.1</v>
      </c>
      <c r="I1310">
        <v>8240</v>
      </c>
      <c r="J1310" t="s">
        <v>185</v>
      </c>
      <c r="K1310" s="15">
        <v>1.8533280000000001</v>
      </c>
      <c r="L1310" s="16">
        <v>741.64620000000002</v>
      </c>
      <c r="M1310" s="17">
        <v>0.31564199999999998</v>
      </c>
      <c r="N1310" s="18">
        <v>0.50958000000000003</v>
      </c>
      <c r="O1310" s="19">
        <v>5.0960000000000003E-4</v>
      </c>
      <c r="P1310" s="20">
        <v>1.1881159999999999</v>
      </c>
      <c r="Q1310" s="21">
        <v>0.94440000000000002</v>
      </c>
      <c r="R1310" s="22">
        <v>0.37790000000000001</v>
      </c>
      <c r="S1310" s="23">
        <v>0.375</v>
      </c>
      <c r="T1310" s="24"/>
    </row>
    <row r="1311" spans="1:20" x14ac:dyDescent="0.25">
      <c r="A1311" s="11">
        <v>41857</v>
      </c>
      <c r="B1311" t="s">
        <v>512</v>
      </c>
      <c r="C1311" t="s">
        <v>21</v>
      </c>
      <c r="D1311">
        <v>5</v>
      </c>
      <c r="E1311">
        <v>5.5</v>
      </c>
      <c r="F1311">
        <v>15</v>
      </c>
      <c r="H1311">
        <v>12.6</v>
      </c>
      <c r="I1311">
        <v>8240</v>
      </c>
      <c r="J1311" t="s">
        <v>129</v>
      </c>
      <c r="K1311" s="15">
        <v>1.70547</v>
      </c>
      <c r="L1311" s="16">
        <v>818.4896</v>
      </c>
      <c r="M1311" s="17">
        <v>0.30677500000000002</v>
      </c>
      <c r="N1311" s="18">
        <v>0.51226099999999997</v>
      </c>
      <c r="O1311" s="19">
        <v>5.1230000000000004E-4</v>
      </c>
      <c r="P1311" s="20">
        <v>1.194366</v>
      </c>
      <c r="Q1311" s="21">
        <v>0.87360000000000004</v>
      </c>
      <c r="R1311" s="22">
        <v>0.41930000000000001</v>
      </c>
      <c r="S1311" s="23">
        <v>0.3664</v>
      </c>
      <c r="T1311" s="24"/>
    </row>
    <row r="1312" spans="1:20" x14ac:dyDescent="0.25">
      <c r="A1312" s="11">
        <v>41857</v>
      </c>
      <c r="B1312" t="s">
        <v>512</v>
      </c>
      <c r="C1312" t="s">
        <v>21</v>
      </c>
      <c r="D1312">
        <v>5</v>
      </c>
      <c r="E1312">
        <v>5.5</v>
      </c>
      <c r="F1312">
        <v>30</v>
      </c>
      <c r="H1312">
        <v>13.6</v>
      </c>
      <c r="I1312">
        <v>8240</v>
      </c>
      <c r="J1312" t="s">
        <v>130</v>
      </c>
      <c r="K1312" s="15">
        <v>1.7083120000000001</v>
      </c>
      <c r="L1312" s="16">
        <v>950.51260000000002</v>
      </c>
      <c r="M1312" s="17">
        <v>0.31171399999999999</v>
      </c>
      <c r="N1312" s="18">
        <v>0.51047100000000001</v>
      </c>
      <c r="O1312" s="19">
        <v>5.1049999999999999E-4</v>
      </c>
      <c r="P1312" s="20">
        <v>1.1901919999999999</v>
      </c>
      <c r="Q1312" s="21">
        <v>0.872</v>
      </c>
      <c r="R1312" s="22">
        <v>0.48520000000000002</v>
      </c>
      <c r="S1312" s="23">
        <v>0.371</v>
      </c>
      <c r="T1312" s="24"/>
    </row>
    <row r="1313" spans="1:20" x14ac:dyDescent="0.25">
      <c r="A1313" s="11">
        <v>41857</v>
      </c>
      <c r="B1313" t="s">
        <v>512</v>
      </c>
      <c r="C1313" t="s">
        <v>21</v>
      </c>
      <c r="D1313">
        <v>5</v>
      </c>
      <c r="E1313">
        <v>5.5</v>
      </c>
      <c r="F1313">
        <v>45</v>
      </c>
      <c r="H1313">
        <v>14.1</v>
      </c>
      <c r="I1313">
        <v>8240</v>
      </c>
      <c r="J1313" t="s">
        <v>131</v>
      </c>
      <c r="K1313" s="15">
        <v>1.546154</v>
      </c>
      <c r="L1313" s="16">
        <v>1018.173</v>
      </c>
      <c r="M1313" s="17">
        <v>0.32009599999999999</v>
      </c>
      <c r="N1313" s="18">
        <v>0.50958000000000003</v>
      </c>
      <c r="O1313" s="19">
        <v>5.0960000000000003E-4</v>
      </c>
      <c r="P1313" s="20">
        <v>1.1881159999999999</v>
      </c>
      <c r="Q1313" s="21">
        <v>0.78790000000000004</v>
      </c>
      <c r="R1313" s="22">
        <v>0.51880000000000004</v>
      </c>
      <c r="S1313" s="23">
        <v>0.38030000000000003</v>
      </c>
      <c r="T1313" s="24"/>
    </row>
    <row r="1314" spans="1:20" x14ac:dyDescent="0.25">
      <c r="A1314" s="11">
        <v>41857</v>
      </c>
      <c r="B1314" t="s">
        <v>512</v>
      </c>
      <c r="C1314" t="s">
        <v>21</v>
      </c>
      <c r="D1314">
        <v>5</v>
      </c>
      <c r="E1314">
        <v>5.6</v>
      </c>
      <c r="F1314">
        <v>0</v>
      </c>
      <c r="G1314">
        <v>16.2</v>
      </c>
      <c r="H1314">
        <v>13.1</v>
      </c>
      <c r="I1314">
        <v>8241</v>
      </c>
      <c r="J1314" t="s">
        <v>186</v>
      </c>
      <c r="K1314" s="15">
        <v>1.904936</v>
      </c>
      <c r="L1314" s="16">
        <v>546.85230000000001</v>
      </c>
      <c r="M1314" s="17">
        <v>0.32703599999999999</v>
      </c>
      <c r="N1314" s="18">
        <v>0.51129999999999998</v>
      </c>
      <c r="O1314" s="19">
        <v>5.1130000000000001E-4</v>
      </c>
      <c r="P1314" s="20">
        <v>1.1921250000000001</v>
      </c>
      <c r="Q1314" s="21">
        <v>0.97399999999999998</v>
      </c>
      <c r="R1314" s="22">
        <v>0.27960000000000002</v>
      </c>
      <c r="S1314" s="23">
        <v>0.38990000000000002</v>
      </c>
      <c r="T1314" s="24"/>
    </row>
    <row r="1315" spans="1:20" x14ac:dyDescent="0.25">
      <c r="A1315" s="11">
        <v>41857</v>
      </c>
      <c r="B1315" t="s">
        <v>512</v>
      </c>
      <c r="C1315" t="s">
        <v>21</v>
      </c>
      <c r="D1315">
        <v>5</v>
      </c>
      <c r="E1315">
        <v>5.6</v>
      </c>
      <c r="F1315">
        <v>15</v>
      </c>
      <c r="H1315">
        <v>13.1</v>
      </c>
      <c r="I1315">
        <v>8241</v>
      </c>
      <c r="J1315" t="s">
        <v>132</v>
      </c>
      <c r="K1315" s="15">
        <v>1.9066810000000001</v>
      </c>
      <c r="L1315" s="16">
        <v>674.50189999999998</v>
      </c>
      <c r="M1315" s="17">
        <v>0.328621</v>
      </c>
      <c r="N1315" s="18">
        <v>0.51129999999999998</v>
      </c>
      <c r="O1315" s="19">
        <v>5.1130000000000001E-4</v>
      </c>
      <c r="P1315" s="20">
        <v>1.1921250000000001</v>
      </c>
      <c r="Q1315" s="21">
        <v>0.97489999999999999</v>
      </c>
      <c r="R1315" s="22">
        <v>0.34489999999999998</v>
      </c>
      <c r="S1315" s="23">
        <v>0.39179999999999998</v>
      </c>
      <c r="T1315" s="24"/>
    </row>
    <row r="1316" spans="1:20" x14ac:dyDescent="0.25">
      <c r="A1316" s="11">
        <v>41857</v>
      </c>
      <c r="B1316" t="s">
        <v>512</v>
      </c>
      <c r="C1316" t="s">
        <v>21</v>
      </c>
      <c r="D1316">
        <v>5</v>
      </c>
      <c r="E1316">
        <v>5.6</v>
      </c>
      <c r="F1316">
        <v>30</v>
      </c>
      <c r="H1316">
        <v>13.6</v>
      </c>
      <c r="I1316">
        <v>8241</v>
      </c>
      <c r="J1316" t="s">
        <v>133</v>
      </c>
      <c r="K1316" s="15">
        <v>1.953427</v>
      </c>
      <c r="L1316" s="16">
        <v>674.80380000000002</v>
      </c>
      <c r="M1316" s="17">
        <v>0.29937599999999998</v>
      </c>
      <c r="N1316" s="18">
        <v>0.510405</v>
      </c>
      <c r="O1316" s="19">
        <v>5.1040000000000005E-4</v>
      </c>
      <c r="P1316" s="20">
        <v>1.1900379999999999</v>
      </c>
      <c r="Q1316" s="21">
        <v>0.997</v>
      </c>
      <c r="R1316" s="22">
        <v>0.34439999999999998</v>
      </c>
      <c r="S1316" s="23">
        <v>0.35630000000000001</v>
      </c>
      <c r="T1316" s="24" t="s">
        <v>3057</v>
      </c>
    </row>
    <row r="1317" spans="1:20" x14ac:dyDescent="0.25">
      <c r="A1317" s="11">
        <v>41857</v>
      </c>
      <c r="B1317" t="s">
        <v>512</v>
      </c>
      <c r="C1317" t="s">
        <v>21</v>
      </c>
      <c r="D1317">
        <v>5</v>
      </c>
      <c r="E1317">
        <v>5.6</v>
      </c>
      <c r="F1317">
        <v>45</v>
      </c>
      <c r="H1317">
        <v>14.1</v>
      </c>
      <c r="I1317">
        <v>8241</v>
      </c>
      <c r="J1317" t="s">
        <v>134</v>
      </c>
      <c r="K1317" s="15">
        <v>1.6252660000000001</v>
      </c>
      <c r="L1317" s="16">
        <v>796.22289999999998</v>
      </c>
      <c r="M1317" s="17">
        <v>0.31529800000000002</v>
      </c>
      <c r="N1317" s="18">
        <v>0.50951299999999999</v>
      </c>
      <c r="O1317" s="19">
        <v>5.0949999999999997E-4</v>
      </c>
      <c r="P1317" s="20">
        <v>1.187959</v>
      </c>
      <c r="Q1317" s="21">
        <v>0.82809999999999995</v>
      </c>
      <c r="R1317" s="22">
        <v>0.40570000000000001</v>
      </c>
      <c r="S1317" s="23">
        <v>0.37459999999999999</v>
      </c>
      <c r="T1317" s="24" t="s">
        <v>3057</v>
      </c>
    </row>
    <row r="1318" spans="1:20" x14ac:dyDescent="0.25">
      <c r="A1318" s="11">
        <v>41857</v>
      </c>
      <c r="B1318" t="s">
        <v>195</v>
      </c>
      <c r="C1318" t="s">
        <v>45</v>
      </c>
      <c r="D1318">
        <v>6</v>
      </c>
      <c r="E1318">
        <v>6.1</v>
      </c>
      <c r="F1318">
        <v>0</v>
      </c>
      <c r="G1318">
        <v>16.3</v>
      </c>
      <c r="H1318">
        <v>23.6</v>
      </c>
      <c r="I1318">
        <v>8242</v>
      </c>
      <c r="J1318" t="s">
        <v>187</v>
      </c>
      <c r="K1318" s="15">
        <v>1.9511700000000001</v>
      </c>
      <c r="L1318" s="16">
        <v>436.1592</v>
      </c>
      <c r="M1318" s="17">
        <v>0.28184500000000001</v>
      </c>
      <c r="N1318" s="18">
        <v>0.49314200000000002</v>
      </c>
      <c r="O1318" s="19">
        <v>4.9310000000000001E-4</v>
      </c>
      <c r="P1318" s="20">
        <v>1.1497889999999999</v>
      </c>
      <c r="Q1318" s="21">
        <v>0.96220000000000006</v>
      </c>
      <c r="R1318" s="22">
        <v>0.21510000000000001</v>
      </c>
      <c r="S1318" s="23">
        <v>0.3241</v>
      </c>
      <c r="T1318" s="24"/>
    </row>
    <row r="1319" spans="1:20" x14ac:dyDescent="0.25">
      <c r="A1319" s="11">
        <v>41857</v>
      </c>
      <c r="B1319" t="s">
        <v>195</v>
      </c>
      <c r="C1319" t="s">
        <v>45</v>
      </c>
      <c r="D1319">
        <v>6</v>
      </c>
      <c r="E1319">
        <v>6.1</v>
      </c>
      <c r="F1319">
        <v>15</v>
      </c>
      <c r="H1319">
        <v>22.6</v>
      </c>
      <c r="I1319">
        <v>8242</v>
      </c>
      <c r="J1319" t="s">
        <v>135</v>
      </c>
      <c r="K1319" s="15">
        <v>1.8221369999999999</v>
      </c>
      <c r="L1319" s="16">
        <v>577.77940000000001</v>
      </c>
      <c r="M1319" s="17">
        <v>0.31282500000000002</v>
      </c>
      <c r="N1319" s="18">
        <v>0.494809</v>
      </c>
      <c r="O1319" s="19">
        <v>4.9479999999999999E-4</v>
      </c>
      <c r="P1319" s="20">
        <v>1.1536770000000001</v>
      </c>
      <c r="Q1319" s="21">
        <v>0.90159999999999996</v>
      </c>
      <c r="R1319" s="22">
        <v>0.28589999999999999</v>
      </c>
      <c r="S1319" s="23">
        <v>0.3609</v>
      </c>
      <c r="T1319" s="24"/>
    </row>
    <row r="1320" spans="1:20" x14ac:dyDescent="0.25">
      <c r="A1320" s="11">
        <v>41857</v>
      </c>
      <c r="B1320" t="s">
        <v>195</v>
      </c>
      <c r="C1320" t="s">
        <v>45</v>
      </c>
      <c r="D1320">
        <v>6</v>
      </c>
      <c r="E1320">
        <v>6.1</v>
      </c>
      <c r="F1320">
        <v>30</v>
      </c>
      <c r="H1320">
        <v>22.1</v>
      </c>
      <c r="I1320">
        <v>8242</v>
      </c>
      <c r="J1320" t="s">
        <v>136</v>
      </c>
      <c r="K1320" s="15">
        <v>1.783342</v>
      </c>
      <c r="L1320" s="16">
        <v>713.36249999999995</v>
      </c>
      <c r="M1320" s="17">
        <v>0.31361299999999998</v>
      </c>
      <c r="N1320" s="18">
        <v>0.495647</v>
      </c>
      <c r="O1320" s="19">
        <v>4.9560000000000001E-4</v>
      </c>
      <c r="P1320" s="20">
        <v>1.1556299999999999</v>
      </c>
      <c r="Q1320" s="21">
        <v>0.88390000000000002</v>
      </c>
      <c r="R1320" s="22">
        <v>0.35360000000000003</v>
      </c>
      <c r="S1320" s="23">
        <v>0.3624</v>
      </c>
      <c r="T1320" s="24"/>
    </row>
    <row r="1321" spans="1:20" x14ac:dyDescent="0.25">
      <c r="A1321" s="11">
        <v>41857</v>
      </c>
      <c r="B1321" t="s">
        <v>195</v>
      </c>
      <c r="C1321" t="s">
        <v>45</v>
      </c>
      <c r="D1321">
        <v>6</v>
      </c>
      <c r="E1321">
        <v>6.1</v>
      </c>
      <c r="F1321">
        <v>45</v>
      </c>
      <c r="H1321">
        <v>21.6</v>
      </c>
      <c r="I1321">
        <v>8242</v>
      </c>
      <c r="J1321" t="s">
        <v>137</v>
      </c>
      <c r="K1321" s="15">
        <v>1.584605</v>
      </c>
      <c r="L1321" s="16">
        <v>785.8347</v>
      </c>
      <c r="M1321" s="17">
        <v>0.32351400000000002</v>
      </c>
      <c r="N1321" s="18">
        <v>0.49648999999999999</v>
      </c>
      <c r="O1321" s="19">
        <v>4.9649999999999998E-4</v>
      </c>
      <c r="P1321" s="20">
        <v>1.157594</v>
      </c>
      <c r="Q1321" s="21">
        <v>0.78669999999999995</v>
      </c>
      <c r="R1321" s="22">
        <v>0.39019999999999999</v>
      </c>
      <c r="S1321" s="23">
        <v>0.3745</v>
      </c>
      <c r="T1321" s="24"/>
    </row>
    <row r="1322" spans="1:20" x14ac:dyDescent="0.25">
      <c r="A1322" s="11">
        <v>41857</v>
      </c>
      <c r="B1322" t="s">
        <v>195</v>
      </c>
      <c r="C1322" t="s">
        <v>45</v>
      </c>
      <c r="D1322">
        <v>6</v>
      </c>
      <c r="E1322">
        <v>6.2</v>
      </c>
      <c r="F1322">
        <v>0</v>
      </c>
      <c r="G1322">
        <v>16.100000000000001</v>
      </c>
      <c r="H1322">
        <v>23.1</v>
      </c>
      <c r="I1322">
        <v>8243</v>
      </c>
      <c r="J1322" t="s">
        <v>188</v>
      </c>
      <c r="K1322" s="15">
        <v>1.910315</v>
      </c>
      <c r="L1322" s="16">
        <v>449.23270000000002</v>
      </c>
      <c r="M1322" s="17">
        <v>0.314023</v>
      </c>
      <c r="N1322" s="18">
        <v>0.494004</v>
      </c>
      <c r="O1322" s="19">
        <v>4.9399999999999997E-4</v>
      </c>
      <c r="P1322" s="20">
        <v>1.1517999999999999</v>
      </c>
      <c r="Q1322" s="21">
        <v>0.94369999999999998</v>
      </c>
      <c r="R1322" s="22">
        <v>0.22189999999999999</v>
      </c>
      <c r="S1322" s="23">
        <v>0.36170000000000002</v>
      </c>
      <c r="T1322" s="24"/>
    </row>
    <row r="1323" spans="1:20" x14ac:dyDescent="0.25">
      <c r="A1323" s="11">
        <v>41857</v>
      </c>
      <c r="B1323" t="s">
        <v>195</v>
      </c>
      <c r="C1323" t="s">
        <v>45</v>
      </c>
      <c r="D1323">
        <v>6</v>
      </c>
      <c r="E1323">
        <v>6.2</v>
      </c>
      <c r="F1323">
        <v>15</v>
      </c>
      <c r="H1323">
        <v>22.1</v>
      </c>
      <c r="I1323">
        <v>8243</v>
      </c>
      <c r="J1323" t="s">
        <v>138</v>
      </c>
      <c r="K1323" s="15">
        <v>1.8397539999999999</v>
      </c>
      <c r="L1323" s="16">
        <v>595.37639999999999</v>
      </c>
      <c r="M1323" s="17">
        <v>0.32466</v>
      </c>
      <c r="N1323" s="18">
        <v>0.49567800000000001</v>
      </c>
      <c r="O1323" s="19">
        <v>4.9569999999999996E-4</v>
      </c>
      <c r="P1323" s="20">
        <v>1.1556999999999999</v>
      </c>
      <c r="Q1323" s="21">
        <v>0.91190000000000004</v>
      </c>
      <c r="R1323" s="22">
        <v>0.29509999999999997</v>
      </c>
      <c r="S1323" s="23">
        <v>0.37519999999999998</v>
      </c>
      <c r="T1323" s="24"/>
    </row>
    <row r="1324" spans="1:20" x14ac:dyDescent="0.25">
      <c r="A1324" s="11">
        <v>41857</v>
      </c>
      <c r="B1324" t="s">
        <v>195</v>
      </c>
      <c r="C1324" t="s">
        <v>45</v>
      </c>
      <c r="D1324">
        <v>6</v>
      </c>
      <c r="E1324">
        <v>6.2</v>
      </c>
      <c r="F1324">
        <v>30</v>
      </c>
      <c r="H1324">
        <v>21.6</v>
      </c>
      <c r="I1324">
        <v>8243</v>
      </c>
      <c r="J1324" t="s">
        <v>139</v>
      </c>
      <c r="K1324" s="15">
        <v>1.836827</v>
      </c>
      <c r="L1324" s="16">
        <v>756.01149999999996</v>
      </c>
      <c r="M1324" s="17">
        <v>0.31551299999999999</v>
      </c>
      <c r="N1324" s="18">
        <v>0.49651800000000001</v>
      </c>
      <c r="O1324" s="19">
        <v>4.9649999999999998E-4</v>
      </c>
      <c r="P1324" s="20">
        <v>1.1576610000000001</v>
      </c>
      <c r="Q1324" s="21">
        <v>0.91200000000000003</v>
      </c>
      <c r="R1324" s="22">
        <v>0.37540000000000001</v>
      </c>
      <c r="S1324" s="23">
        <v>0.36530000000000001</v>
      </c>
      <c r="T1324" s="24"/>
    </row>
    <row r="1325" spans="1:20" x14ac:dyDescent="0.25">
      <c r="A1325" s="11">
        <v>41857</v>
      </c>
      <c r="B1325" t="s">
        <v>195</v>
      </c>
      <c r="C1325" t="s">
        <v>45</v>
      </c>
      <c r="D1325">
        <v>6</v>
      </c>
      <c r="E1325">
        <v>6.2</v>
      </c>
      <c r="F1325">
        <v>45</v>
      </c>
      <c r="H1325">
        <v>21.1</v>
      </c>
      <c r="I1325">
        <v>8243</v>
      </c>
      <c r="J1325" t="s">
        <v>140</v>
      </c>
      <c r="K1325" s="15">
        <v>1.689303</v>
      </c>
      <c r="L1325" s="16">
        <v>850.92510000000004</v>
      </c>
      <c r="M1325" s="17">
        <v>0.305896</v>
      </c>
      <c r="N1325" s="18">
        <v>0.49736399999999997</v>
      </c>
      <c r="O1325" s="19">
        <v>4.9739999999999995E-4</v>
      </c>
      <c r="P1325" s="20">
        <v>1.159632</v>
      </c>
      <c r="Q1325" s="21">
        <v>0.84019999999999995</v>
      </c>
      <c r="R1325" s="22">
        <v>0.42320000000000002</v>
      </c>
      <c r="S1325" s="23">
        <v>0.35470000000000002</v>
      </c>
      <c r="T1325" s="24"/>
    </row>
    <row r="1326" spans="1:20" x14ac:dyDescent="0.25">
      <c r="A1326" s="11">
        <v>41857</v>
      </c>
      <c r="B1326" t="s">
        <v>195</v>
      </c>
      <c r="C1326" t="s">
        <v>45</v>
      </c>
      <c r="D1326">
        <v>6</v>
      </c>
      <c r="E1326">
        <v>6.3</v>
      </c>
      <c r="F1326">
        <v>0</v>
      </c>
      <c r="G1326">
        <v>15.6</v>
      </c>
      <c r="H1326">
        <v>23.1</v>
      </c>
      <c r="I1326">
        <v>8244</v>
      </c>
      <c r="J1326" t="s">
        <v>189</v>
      </c>
      <c r="K1326" s="15">
        <v>1.986526</v>
      </c>
      <c r="L1326" s="16">
        <v>589.94820000000004</v>
      </c>
      <c r="M1326" s="17">
        <v>0.31334699999999999</v>
      </c>
      <c r="N1326" s="18">
        <v>0.49397400000000002</v>
      </c>
      <c r="O1326" s="19">
        <v>4.9399999999999997E-4</v>
      </c>
      <c r="P1326" s="20">
        <v>1.1517299999999999</v>
      </c>
      <c r="Q1326" s="21">
        <v>0.98129999999999995</v>
      </c>
      <c r="R1326" s="22">
        <v>0.29139999999999999</v>
      </c>
      <c r="S1326" s="23">
        <v>0.3609</v>
      </c>
      <c r="T1326" s="24"/>
    </row>
    <row r="1327" spans="1:20" x14ac:dyDescent="0.25">
      <c r="A1327" s="11">
        <v>41857</v>
      </c>
      <c r="B1327" t="s">
        <v>195</v>
      </c>
      <c r="C1327" t="s">
        <v>45</v>
      </c>
      <c r="D1327">
        <v>6</v>
      </c>
      <c r="E1327">
        <v>6.3</v>
      </c>
      <c r="F1327">
        <v>15</v>
      </c>
      <c r="H1327">
        <v>22.6</v>
      </c>
      <c r="I1327">
        <v>8244</v>
      </c>
      <c r="J1327" t="s">
        <v>141</v>
      </c>
      <c r="K1327" s="15">
        <v>1.698412</v>
      </c>
      <c r="L1327" s="16">
        <v>574.74090000000001</v>
      </c>
      <c r="M1327" s="17">
        <v>0.29191899999999998</v>
      </c>
      <c r="N1327" s="18">
        <v>0.494809</v>
      </c>
      <c r="O1327" s="19">
        <v>4.9479999999999999E-4</v>
      </c>
      <c r="P1327" s="20">
        <v>1.1536770000000001</v>
      </c>
      <c r="Q1327" s="21">
        <v>0.84040000000000004</v>
      </c>
      <c r="R1327" s="22">
        <v>0.28439999999999999</v>
      </c>
      <c r="S1327" s="23">
        <v>0.33679999999999999</v>
      </c>
      <c r="T1327" s="24"/>
    </row>
    <row r="1328" spans="1:20" x14ac:dyDescent="0.25">
      <c r="A1328" s="11">
        <v>41857</v>
      </c>
      <c r="B1328" t="s">
        <v>195</v>
      </c>
      <c r="C1328" t="s">
        <v>45</v>
      </c>
      <c r="D1328">
        <v>6</v>
      </c>
      <c r="E1328">
        <v>6.3</v>
      </c>
      <c r="F1328">
        <v>30</v>
      </c>
      <c r="H1328">
        <v>22.1</v>
      </c>
      <c r="I1328">
        <v>8244</v>
      </c>
      <c r="J1328" t="s">
        <v>142</v>
      </c>
      <c r="K1328" s="15">
        <v>1.529968</v>
      </c>
      <c r="L1328" s="16">
        <v>613.92079999999999</v>
      </c>
      <c r="M1328" s="17">
        <v>0.286026</v>
      </c>
      <c r="N1328" s="18">
        <v>0.495647</v>
      </c>
      <c r="O1328" s="19">
        <v>4.9560000000000001E-4</v>
      </c>
      <c r="P1328" s="20">
        <v>1.1556299999999999</v>
      </c>
      <c r="Q1328" s="21">
        <v>0.75829999999999997</v>
      </c>
      <c r="R1328" s="22">
        <v>0.30430000000000001</v>
      </c>
      <c r="S1328" s="23">
        <v>0.33050000000000002</v>
      </c>
      <c r="T1328" s="24"/>
    </row>
    <row r="1329" spans="1:20" x14ac:dyDescent="0.25">
      <c r="A1329" s="11">
        <v>41857</v>
      </c>
      <c r="B1329" t="s">
        <v>195</v>
      </c>
      <c r="C1329" t="s">
        <v>45</v>
      </c>
      <c r="D1329">
        <v>6</v>
      </c>
      <c r="E1329">
        <v>6.3</v>
      </c>
      <c r="F1329">
        <v>45</v>
      </c>
      <c r="H1329">
        <v>21.6</v>
      </c>
      <c r="I1329">
        <v>8244</v>
      </c>
      <c r="J1329" t="s">
        <v>143</v>
      </c>
      <c r="K1329" s="15">
        <v>1.4688559999999999</v>
      </c>
      <c r="L1329" s="16">
        <v>748.03769999999997</v>
      </c>
      <c r="M1329" s="17">
        <v>0.29139700000000002</v>
      </c>
      <c r="N1329" s="18">
        <v>0.49648999999999999</v>
      </c>
      <c r="O1329" s="19">
        <v>4.9649999999999998E-4</v>
      </c>
      <c r="P1329" s="20">
        <v>1.157594</v>
      </c>
      <c r="Q1329" s="21">
        <v>0.72929999999999995</v>
      </c>
      <c r="R1329" s="22">
        <v>0.37140000000000001</v>
      </c>
      <c r="S1329" s="23">
        <v>0.33729999999999999</v>
      </c>
      <c r="T1329" s="24"/>
    </row>
    <row r="1330" spans="1:20" x14ac:dyDescent="0.25">
      <c r="A1330" s="11">
        <v>41857</v>
      </c>
      <c r="B1330" t="s">
        <v>195</v>
      </c>
      <c r="C1330" t="s">
        <v>45</v>
      </c>
      <c r="D1330">
        <v>6</v>
      </c>
      <c r="E1330">
        <v>6.4</v>
      </c>
      <c r="F1330">
        <v>0</v>
      </c>
      <c r="G1330">
        <v>16.399999999999999</v>
      </c>
      <c r="H1330">
        <v>23.1</v>
      </c>
      <c r="I1330">
        <v>8245</v>
      </c>
      <c r="J1330" t="s">
        <v>190</v>
      </c>
      <c r="K1330" s="15">
        <v>1.950364</v>
      </c>
      <c r="L1330" s="16">
        <v>473.92340000000002</v>
      </c>
      <c r="M1330" s="17">
        <v>0.313552</v>
      </c>
      <c r="N1330" s="18">
        <v>0.494006</v>
      </c>
      <c r="O1330" s="19">
        <v>4.9399999999999997E-4</v>
      </c>
      <c r="P1330" s="20">
        <v>1.1518040000000001</v>
      </c>
      <c r="Q1330" s="21">
        <v>0.96350000000000002</v>
      </c>
      <c r="R1330" s="22">
        <v>0.2341</v>
      </c>
      <c r="S1330" s="23">
        <v>0.36120000000000002</v>
      </c>
      <c r="T1330" s="24"/>
    </row>
    <row r="1331" spans="1:20" x14ac:dyDescent="0.25">
      <c r="A1331" s="11">
        <v>41857</v>
      </c>
      <c r="B1331" t="s">
        <v>195</v>
      </c>
      <c r="C1331" t="s">
        <v>45</v>
      </c>
      <c r="D1331">
        <v>6</v>
      </c>
      <c r="E1331">
        <v>6.4</v>
      </c>
      <c r="F1331">
        <v>15</v>
      </c>
      <c r="H1331">
        <v>22.6</v>
      </c>
      <c r="I1331">
        <v>8245</v>
      </c>
      <c r="J1331" t="s">
        <v>144</v>
      </c>
      <c r="K1331" s="15">
        <v>1.7355069999999999</v>
      </c>
      <c r="L1331" s="16">
        <v>504.45670000000001</v>
      </c>
      <c r="M1331" s="17">
        <v>0.27487800000000001</v>
      </c>
      <c r="N1331" s="18">
        <v>0.49484299999999998</v>
      </c>
      <c r="O1331" s="19">
        <v>4.9479999999999999E-4</v>
      </c>
      <c r="P1331" s="20">
        <v>1.1537550000000001</v>
      </c>
      <c r="Q1331" s="21">
        <v>0.85880000000000001</v>
      </c>
      <c r="R1331" s="22">
        <v>0.24959999999999999</v>
      </c>
      <c r="S1331" s="23">
        <v>0.31709999999999999</v>
      </c>
      <c r="T1331" s="24"/>
    </row>
    <row r="1332" spans="1:20" x14ac:dyDescent="0.25">
      <c r="A1332" s="11">
        <v>41857</v>
      </c>
      <c r="B1332" t="s">
        <v>195</v>
      </c>
      <c r="C1332" t="s">
        <v>45</v>
      </c>
      <c r="D1332">
        <v>6</v>
      </c>
      <c r="E1332">
        <v>6.4</v>
      </c>
      <c r="F1332">
        <v>30</v>
      </c>
      <c r="H1332">
        <v>21.6</v>
      </c>
      <c r="I1332">
        <v>8245</v>
      </c>
      <c r="J1332" t="s">
        <v>145</v>
      </c>
      <c r="K1332" s="15">
        <v>1.6949080000000001</v>
      </c>
      <c r="L1332" s="16">
        <v>600.60739999999998</v>
      </c>
      <c r="M1332" s="17">
        <v>0.29555700000000001</v>
      </c>
      <c r="N1332" s="18">
        <v>0.49652200000000002</v>
      </c>
      <c r="O1332" s="19">
        <v>4.9649999999999998E-4</v>
      </c>
      <c r="P1332" s="20">
        <v>1.1576690000000001</v>
      </c>
      <c r="Q1332" s="21">
        <v>0.84160000000000001</v>
      </c>
      <c r="R1332" s="22">
        <v>0.29820000000000002</v>
      </c>
      <c r="S1332" s="23">
        <v>0.3422</v>
      </c>
      <c r="T1332" s="24"/>
    </row>
    <row r="1333" spans="1:20" x14ac:dyDescent="0.25">
      <c r="A1333" s="11">
        <v>41857</v>
      </c>
      <c r="B1333" t="s">
        <v>195</v>
      </c>
      <c r="C1333" t="s">
        <v>45</v>
      </c>
      <c r="D1333">
        <v>6</v>
      </c>
      <c r="E1333">
        <v>6.4</v>
      </c>
      <c r="F1333">
        <v>45</v>
      </c>
      <c r="H1333">
        <v>21.1</v>
      </c>
      <c r="I1333">
        <v>8245</v>
      </c>
      <c r="J1333" t="s">
        <v>146</v>
      </c>
      <c r="K1333" s="15">
        <v>1.659187</v>
      </c>
      <c r="L1333" s="16">
        <v>667.07690000000002</v>
      </c>
      <c r="M1333" s="17">
        <v>0.30311300000000002</v>
      </c>
      <c r="N1333" s="18">
        <v>0.497365</v>
      </c>
      <c r="O1333" s="19">
        <v>4.9739999999999995E-4</v>
      </c>
      <c r="P1333" s="20">
        <v>1.1596359999999999</v>
      </c>
      <c r="Q1333" s="21">
        <v>0.82520000000000004</v>
      </c>
      <c r="R1333" s="22">
        <v>0.33179999999999998</v>
      </c>
      <c r="S1333" s="23">
        <v>0.35149999999999998</v>
      </c>
      <c r="T1333" s="24"/>
    </row>
    <row r="1334" spans="1:20" x14ac:dyDescent="0.25">
      <c r="A1334" s="11">
        <v>41857</v>
      </c>
      <c r="B1334" t="s">
        <v>195</v>
      </c>
      <c r="C1334" t="s">
        <v>45</v>
      </c>
      <c r="D1334">
        <v>6</v>
      </c>
      <c r="E1334">
        <v>6.5</v>
      </c>
      <c r="F1334">
        <v>0</v>
      </c>
      <c r="G1334">
        <v>16.7</v>
      </c>
      <c r="H1334">
        <v>23.1</v>
      </c>
      <c r="I1334">
        <v>8246</v>
      </c>
      <c r="J1334" t="s">
        <v>191</v>
      </c>
      <c r="K1334" s="15">
        <v>1.8677490000000001</v>
      </c>
      <c r="L1334" s="16">
        <v>430.93200000000002</v>
      </c>
      <c r="M1334" s="17">
        <v>0.31518699999999999</v>
      </c>
      <c r="N1334" s="18">
        <v>0.494006</v>
      </c>
      <c r="O1334" s="19">
        <v>4.9399999999999997E-4</v>
      </c>
      <c r="P1334" s="20">
        <v>1.1518040000000001</v>
      </c>
      <c r="Q1334" s="21">
        <v>0.92269999999999996</v>
      </c>
      <c r="R1334" s="22">
        <v>0.21290000000000001</v>
      </c>
      <c r="S1334" s="23">
        <v>0.36299999999999999</v>
      </c>
      <c r="T1334" s="24"/>
    </row>
    <row r="1335" spans="1:20" x14ac:dyDescent="0.25">
      <c r="A1335" s="11">
        <v>41857</v>
      </c>
      <c r="B1335" t="s">
        <v>195</v>
      </c>
      <c r="C1335" t="s">
        <v>45</v>
      </c>
      <c r="D1335">
        <v>6</v>
      </c>
      <c r="E1335">
        <v>6.5</v>
      </c>
      <c r="F1335">
        <v>15</v>
      </c>
      <c r="H1335">
        <v>22.6</v>
      </c>
      <c r="I1335">
        <v>8246</v>
      </c>
      <c r="J1335" t="s">
        <v>147</v>
      </c>
      <c r="K1335" s="15">
        <v>1.8658170000000001</v>
      </c>
      <c r="L1335" s="16">
        <v>617.06709999999998</v>
      </c>
      <c r="M1335" s="17">
        <v>0.29699399999999998</v>
      </c>
      <c r="N1335" s="18">
        <v>0.49484299999999998</v>
      </c>
      <c r="O1335" s="19">
        <v>4.9479999999999999E-4</v>
      </c>
      <c r="P1335" s="20">
        <v>1.1537550000000001</v>
      </c>
      <c r="Q1335" s="21">
        <v>0.92330000000000001</v>
      </c>
      <c r="R1335" s="22">
        <v>0.3054</v>
      </c>
      <c r="S1335" s="23">
        <v>0.3427</v>
      </c>
      <c r="T1335" s="24"/>
    </row>
    <row r="1336" spans="1:20" x14ac:dyDescent="0.25">
      <c r="A1336" s="11">
        <v>41857</v>
      </c>
      <c r="B1336" t="s">
        <v>195</v>
      </c>
      <c r="C1336" t="s">
        <v>45</v>
      </c>
      <c r="D1336">
        <v>6</v>
      </c>
      <c r="E1336">
        <v>6.5</v>
      </c>
      <c r="F1336">
        <v>30</v>
      </c>
      <c r="H1336">
        <v>21.6</v>
      </c>
      <c r="I1336">
        <v>8246</v>
      </c>
      <c r="J1336" t="s">
        <v>148</v>
      </c>
      <c r="K1336" s="15">
        <v>1.777296</v>
      </c>
      <c r="L1336" s="16">
        <v>732.50480000000005</v>
      </c>
      <c r="M1336" s="17">
        <v>0.34398099999999998</v>
      </c>
      <c r="N1336" s="18">
        <v>0.49652200000000002</v>
      </c>
      <c r="O1336" s="19">
        <v>4.9649999999999998E-4</v>
      </c>
      <c r="P1336" s="20">
        <v>1.1576690000000001</v>
      </c>
      <c r="Q1336" s="21">
        <v>0.88249999999999995</v>
      </c>
      <c r="R1336" s="22">
        <v>0.36370000000000002</v>
      </c>
      <c r="S1336" s="23">
        <v>0.3982</v>
      </c>
      <c r="T1336" s="24"/>
    </row>
    <row r="1337" spans="1:20" x14ac:dyDescent="0.25">
      <c r="A1337" s="11">
        <v>41857</v>
      </c>
      <c r="B1337" t="s">
        <v>195</v>
      </c>
      <c r="C1337" t="s">
        <v>45</v>
      </c>
      <c r="D1337">
        <v>6</v>
      </c>
      <c r="E1337">
        <v>6.5</v>
      </c>
      <c r="F1337">
        <v>45</v>
      </c>
      <c r="H1337">
        <v>21.1</v>
      </c>
      <c r="I1337">
        <v>8246</v>
      </c>
      <c r="J1337" t="s">
        <v>149</v>
      </c>
      <c r="K1337" s="15">
        <v>1.5483560000000001</v>
      </c>
      <c r="L1337" s="16">
        <v>781.49839999999995</v>
      </c>
      <c r="M1337" s="17">
        <v>0.30120999999999998</v>
      </c>
      <c r="N1337" s="18">
        <v>0.497365</v>
      </c>
      <c r="O1337" s="19">
        <v>4.9739999999999995E-4</v>
      </c>
      <c r="P1337" s="20">
        <v>1.1596359999999999</v>
      </c>
      <c r="Q1337" s="21">
        <v>0.77010000000000001</v>
      </c>
      <c r="R1337" s="22">
        <v>0.38869999999999999</v>
      </c>
      <c r="S1337" s="23">
        <v>0.3493</v>
      </c>
      <c r="T1337" s="24"/>
    </row>
    <row r="1338" spans="1:20" x14ac:dyDescent="0.25">
      <c r="A1338" s="11">
        <v>41857</v>
      </c>
      <c r="B1338" t="s">
        <v>195</v>
      </c>
      <c r="C1338" t="s">
        <v>45</v>
      </c>
      <c r="D1338">
        <v>6</v>
      </c>
      <c r="E1338">
        <v>6.6</v>
      </c>
      <c r="F1338">
        <v>0</v>
      </c>
      <c r="G1338">
        <v>15.9</v>
      </c>
      <c r="H1338">
        <v>22.7</v>
      </c>
      <c r="I1338">
        <v>8247</v>
      </c>
      <c r="J1338" t="s">
        <v>192</v>
      </c>
      <c r="K1338" s="15">
        <v>1.8634869999999999</v>
      </c>
      <c r="L1338" s="16">
        <v>440.95679999999999</v>
      </c>
      <c r="M1338" s="17">
        <v>0.31856400000000001</v>
      </c>
      <c r="N1338" s="18">
        <v>0.49478800000000001</v>
      </c>
      <c r="O1338" s="19">
        <v>4.9479999999999999E-4</v>
      </c>
      <c r="P1338" s="20">
        <v>1.153626</v>
      </c>
      <c r="Q1338" s="21">
        <v>0.92200000000000004</v>
      </c>
      <c r="R1338" s="22">
        <v>0.21820000000000001</v>
      </c>
      <c r="S1338" s="23">
        <v>0.36749999999999999</v>
      </c>
      <c r="T1338" s="24"/>
    </row>
    <row r="1339" spans="1:20" x14ac:dyDescent="0.25">
      <c r="A1339" s="11">
        <v>41857</v>
      </c>
      <c r="B1339" t="s">
        <v>195</v>
      </c>
      <c r="C1339" t="s">
        <v>45</v>
      </c>
      <c r="D1339">
        <v>6</v>
      </c>
      <c r="E1339">
        <v>6.6</v>
      </c>
      <c r="F1339">
        <v>15</v>
      </c>
      <c r="H1339">
        <v>22.7</v>
      </c>
      <c r="I1339">
        <v>8247</v>
      </c>
      <c r="J1339" t="s">
        <v>150</v>
      </c>
      <c r="K1339" s="15">
        <v>1.7725280000000001</v>
      </c>
      <c r="L1339" s="16">
        <v>526.92309999999998</v>
      </c>
      <c r="M1339" s="17">
        <v>0.29161199999999998</v>
      </c>
      <c r="N1339" s="18">
        <v>0.49478800000000001</v>
      </c>
      <c r="O1339" s="19">
        <v>4.9479999999999999E-4</v>
      </c>
      <c r="P1339" s="20">
        <v>1.153626</v>
      </c>
      <c r="Q1339" s="21">
        <v>0.877</v>
      </c>
      <c r="R1339" s="22">
        <v>0.26069999999999999</v>
      </c>
      <c r="S1339" s="23">
        <v>0.33639999999999998</v>
      </c>
      <c r="T1339" s="24"/>
    </row>
    <row r="1340" spans="1:20" x14ac:dyDescent="0.25">
      <c r="A1340" s="11">
        <v>41857</v>
      </c>
      <c r="B1340" t="s">
        <v>195</v>
      </c>
      <c r="C1340" t="s">
        <v>45</v>
      </c>
      <c r="D1340">
        <v>6</v>
      </c>
      <c r="E1340">
        <v>6.6</v>
      </c>
      <c r="F1340">
        <v>30</v>
      </c>
      <c r="H1340">
        <v>22.2</v>
      </c>
      <c r="I1340">
        <v>8247</v>
      </c>
      <c r="J1340" t="s">
        <v>151</v>
      </c>
      <c r="K1340" s="15">
        <v>1.702364</v>
      </c>
      <c r="L1340" s="16">
        <v>607.37469999999996</v>
      </c>
      <c r="M1340" s="17">
        <v>0.32226900000000003</v>
      </c>
      <c r="N1340" s="18">
        <v>0.49562499999999998</v>
      </c>
      <c r="O1340" s="19">
        <v>4.9560000000000001E-4</v>
      </c>
      <c r="P1340" s="20">
        <v>1.1555789999999999</v>
      </c>
      <c r="Q1340" s="21">
        <v>0.84370000000000001</v>
      </c>
      <c r="R1340" s="22">
        <v>0.30099999999999999</v>
      </c>
      <c r="S1340" s="23">
        <v>0.37240000000000001</v>
      </c>
      <c r="T1340" s="24"/>
    </row>
    <row r="1341" spans="1:20" x14ac:dyDescent="0.25">
      <c r="A1341" s="11">
        <v>41857</v>
      </c>
      <c r="B1341" t="s">
        <v>195</v>
      </c>
      <c r="C1341" t="s">
        <v>45</v>
      </c>
      <c r="D1341">
        <v>6</v>
      </c>
      <c r="E1341">
        <v>6.6</v>
      </c>
      <c r="F1341">
        <v>45</v>
      </c>
      <c r="H1341">
        <v>21.7</v>
      </c>
      <c r="I1341">
        <v>8247</v>
      </c>
      <c r="J1341" t="s">
        <v>152</v>
      </c>
      <c r="K1341" s="15">
        <v>1.6889400000000001</v>
      </c>
      <c r="L1341" s="16">
        <v>701.14490000000001</v>
      </c>
      <c r="M1341" s="17">
        <v>0.30910300000000002</v>
      </c>
      <c r="N1341" s="18">
        <v>0.49646600000000002</v>
      </c>
      <c r="O1341" s="19">
        <v>4.9649999999999998E-4</v>
      </c>
      <c r="P1341" s="20">
        <v>1.1575390000000001</v>
      </c>
      <c r="Q1341" s="21">
        <v>0.83850000000000002</v>
      </c>
      <c r="R1341" s="22">
        <v>0.34810000000000002</v>
      </c>
      <c r="S1341" s="23">
        <v>0.35780000000000001</v>
      </c>
      <c r="T1341" s="24"/>
    </row>
    <row r="1342" spans="1:20" x14ac:dyDescent="0.25">
      <c r="A1342" s="11">
        <v>41857</v>
      </c>
      <c r="B1342" t="s">
        <v>195</v>
      </c>
      <c r="C1342" t="s">
        <v>45</v>
      </c>
      <c r="D1342">
        <v>6</v>
      </c>
      <c r="E1342">
        <v>6.7</v>
      </c>
      <c r="F1342">
        <v>0</v>
      </c>
      <c r="G1342">
        <v>15.8</v>
      </c>
      <c r="H1342">
        <v>23.6</v>
      </c>
      <c r="I1342">
        <v>8248</v>
      </c>
      <c r="J1342" t="s">
        <v>193</v>
      </c>
      <c r="K1342" s="15">
        <v>1.8935040000000001</v>
      </c>
      <c r="L1342" s="16">
        <v>449.16329999999999</v>
      </c>
      <c r="M1342" s="17">
        <v>0.30670500000000001</v>
      </c>
      <c r="N1342" s="18">
        <v>0.49314599999999997</v>
      </c>
      <c r="O1342" s="19">
        <v>4.9310000000000001E-4</v>
      </c>
      <c r="P1342" s="20">
        <v>1.149797</v>
      </c>
      <c r="Q1342" s="21">
        <v>0.93379999999999996</v>
      </c>
      <c r="R1342" s="22">
        <v>0.2215</v>
      </c>
      <c r="S1342" s="23">
        <v>0.35260000000000002</v>
      </c>
      <c r="T1342" s="24"/>
    </row>
    <row r="1343" spans="1:20" x14ac:dyDescent="0.25">
      <c r="A1343" s="11">
        <v>41857</v>
      </c>
      <c r="B1343" t="s">
        <v>195</v>
      </c>
      <c r="C1343" t="s">
        <v>45</v>
      </c>
      <c r="D1343">
        <v>6</v>
      </c>
      <c r="E1343">
        <v>6.7</v>
      </c>
      <c r="F1343">
        <v>15</v>
      </c>
      <c r="H1343">
        <v>22.6</v>
      </c>
      <c r="I1343">
        <v>8248</v>
      </c>
      <c r="J1343" t="s">
        <v>153</v>
      </c>
      <c r="K1343" s="15">
        <v>1.7456830000000001</v>
      </c>
      <c r="L1343" s="16">
        <v>523.0376</v>
      </c>
      <c r="M1343" s="17">
        <v>0.29483300000000001</v>
      </c>
      <c r="N1343" s="18">
        <v>0.494813</v>
      </c>
      <c r="O1343" s="19">
        <v>4.9479999999999999E-4</v>
      </c>
      <c r="P1343" s="20">
        <v>1.1536839999999999</v>
      </c>
      <c r="Q1343" s="21">
        <v>0.86380000000000001</v>
      </c>
      <c r="R1343" s="22">
        <v>0.25879999999999997</v>
      </c>
      <c r="S1343" s="23">
        <v>0.34010000000000001</v>
      </c>
      <c r="T1343" s="24"/>
    </row>
    <row r="1344" spans="1:20" x14ac:dyDescent="0.25">
      <c r="A1344" s="11">
        <v>41857</v>
      </c>
      <c r="B1344" t="s">
        <v>195</v>
      </c>
      <c r="C1344" t="s">
        <v>45</v>
      </c>
      <c r="D1344">
        <v>6</v>
      </c>
      <c r="E1344">
        <v>6.7</v>
      </c>
      <c r="F1344">
        <v>30</v>
      </c>
      <c r="H1344">
        <v>22.1</v>
      </c>
      <c r="I1344">
        <v>8248</v>
      </c>
      <c r="J1344" t="s">
        <v>154</v>
      </c>
      <c r="K1344" s="15">
        <v>1.5604990000000001</v>
      </c>
      <c r="L1344" s="16">
        <v>598.51620000000003</v>
      </c>
      <c r="M1344" s="17">
        <v>0.32231799999999999</v>
      </c>
      <c r="N1344" s="18">
        <v>0.49565100000000001</v>
      </c>
      <c r="O1344" s="19">
        <v>4.9569999999999996E-4</v>
      </c>
      <c r="P1344" s="20">
        <v>1.1556379999999999</v>
      </c>
      <c r="Q1344" s="21">
        <v>0.77349999999999997</v>
      </c>
      <c r="R1344" s="22">
        <v>0.29670000000000002</v>
      </c>
      <c r="S1344" s="23">
        <v>0.3725</v>
      </c>
      <c r="T1344" s="24"/>
    </row>
    <row r="1345" spans="1:20" x14ac:dyDescent="0.25">
      <c r="A1345" s="11">
        <v>41857</v>
      </c>
      <c r="B1345" t="s">
        <v>195</v>
      </c>
      <c r="C1345" t="s">
        <v>45</v>
      </c>
      <c r="D1345">
        <v>6</v>
      </c>
      <c r="E1345">
        <v>6.7</v>
      </c>
      <c r="F1345">
        <v>45</v>
      </c>
      <c r="H1345">
        <v>21.6</v>
      </c>
      <c r="I1345">
        <v>8248</v>
      </c>
      <c r="J1345" t="s">
        <v>155</v>
      </c>
      <c r="K1345" s="15">
        <v>1.4605520000000001</v>
      </c>
      <c r="L1345" s="16">
        <v>655.99869999999999</v>
      </c>
      <c r="M1345" s="17">
        <v>0.31337900000000002</v>
      </c>
      <c r="N1345" s="18">
        <v>0.49649300000000002</v>
      </c>
      <c r="O1345" s="19">
        <v>4.9649999999999998E-4</v>
      </c>
      <c r="P1345" s="20">
        <v>1.157602</v>
      </c>
      <c r="Q1345" s="21">
        <v>0.72519999999999996</v>
      </c>
      <c r="R1345" s="22">
        <v>0.32569999999999999</v>
      </c>
      <c r="S1345" s="23">
        <v>0.36280000000000001</v>
      </c>
      <c r="T1345" s="24"/>
    </row>
    <row r="1346" spans="1:20" x14ac:dyDescent="0.25">
      <c r="A1346" s="11">
        <v>41891</v>
      </c>
      <c r="B1346" t="s">
        <v>44</v>
      </c>
      <c r="C1346" t="s">
        <v>21</v>
      </c>
      <c r="D1346">
        <v>1</v>
      </c>
      <c r="E1346">
        <v>1</v>
      </c>
      <c r="F1346">
        <v>0</v>
      </c>
      <c r="G1346">
        <v>16.3</v>
      </c>
      <c r="H1346">
        <v>21.1</v>
      </c>
      <c r="I1346">
        <v>8249</v>
      </c>
      <c r="J1346" t="s">
        <v>156</v>
      </c>
      <c r="K1346" s="15">
        <v>1.718577</v>
      </c>
      <c r="L1346" s="16">
        <v>554.52329999999995</v>
      </c>
      <c r="M1346" s="17">
        <v>0.31311800000000001</v>
      </c>
      <c r="N1346" s="18">
        <v>0.49736399999999997</v>
      </c>
      <c r="O1346" s="19">
        <v>4.9739999999999995E-4</v>
      </c>
      <c r="P1346" s="20">
        <v>1.159632</v>
      </c>
      <c r="Q1346" s="21">
        <v>0.8548</v>
      </c>
      <c r="R1346" s="22">
        <v>0.27579999999999999</v>
      </c>
      <c r="S1346" s="23">
        <v>0.36309999999999998</v>
      </c>
      <c r="T1346" s="24"/>
    </row>
    <row r="1347" spans="1:20" x14ac:dyDescent="0.25">
      <c r="A1347" s="11">
        <v>41891</v>
      </c>
      <c r="B1347" t="s">
        <v>44</v>
      </c>
      <c r="C1347" t="s">
        <v>21</v>
      </c>
      <c r="D1347">
        <v>1</v>
      </c>
      <c r="E1347">
        <v>1</v>
      </c>
      <c r="F1347">
        <v>15</v>
      </c>
      <c r="H1347">
        <v>20.100000000000001</v>
      </c>
      <c r="I1347">
        <v>8249</v>
      </c>
      <c r="J1347" t="s">
        <v>23</v>
      </c>
      <c r="K1347" s="15">
        <v>1.7143889999999999</v>
      </c>
      <c r="L1347" s="16">
        <v>887.03139999999996</v>
      </c>
      <c r="M1347" s="17">
        <v>0.325685</v>
      </c>
      <c r="N1347" s="18">
        <v>0.49906099999999998</v>
      </c>
      <c r="O1347" s="19">
        <v>4.9910000000000004E-4</v>
      </c>
      <c r="P1347" s="20">
        <v>1.1635899999999999</v>
      </c>
      <c r="Q1347" s="21">
        <v>0.85560000000000003</v>
      </c>
      <c r="R1347" s="22">
        <v>0.44269999999999998</v>
      </c>
      <c r="S1347" s="23">
        <v>0.379</v>
      </c>
      <c r="T1347" s="24"/>
    </row>
    <row r="1348" spans="1:20" x14ac:dyDescent="0.25">
      <c r="A1348" s="11">
        <v>41891</v>
      </c>
      <c r="B1348" t="s">
        <v>44</v>
      </c>
      <c r="C1348" t="s">
        <v>21</v>
      </c>
      <c r="D1348">
        <v>1</v>
      </c>
      <c r="E1348">
        <v>1</v>
      </c>
      <c r="F1348">
        <v>30</v>
      </c>
      <c r="H1348">
        <v>21.1</v>
      </c>
      <c r="I1348">
        <v>8249</v>
      </c>
      <c r="J1348" t="s">
        <v>24</v>
      </c>
      <c r="K1348" s="15">
        <v>1.6978850000000001</v>
      </c>
      <c r="L1348" s="16">
        <v>1114.6659999999999</v>
      </c>
      <c r="M1348" s="17">
        <v>0.329536</v>
      </c>
      <c r="N1348" s="18">
        <v>0.49736399999999997</v>
      </c>
      <c r="O1348" s="19">
        <v>4.9739999999999995E-4</v>
      </c>
      <c r="P1348" s="20">
        <v>1.159632</v>
      </c>
      <c r="Q1348" s="21">
        <v>0.84450000000000003</v>
      </c>
      <c r="R1348" s="22">
        <v>0.5544</v>
      </c>
      <c r="S1348" s="23">
        <v>0.3821</v>
      </c>
      <c r="T1348" s="24"/>
    </row>
    <row r="1349" spans="1:20" x14ac:dyDescent="0.25">
      <c r="A1349" s="11">
        <v>41891</v>
      </c>
      <c r="B1349" t="s">
        <v>44</v>
      </c>
      <c r="C1349" t="s">
        <v>21</v>
      </c>
      <c r="D1349">
        <v>1</v>
      </c>
      <c r="E1349">
        <v>1</v>
      </c>
      <c r="F1349">
        <v>45</v>
      </c>
      <c r="H1349">
        <v>21.1</v>
      </c>
      <c r="I1349">
        <v>8249</v>
      </c>
      <c r="J1349" t="s">
        <v>25</v>
      </c>
      <c r="K1349" s="15">
        <v>1.6212409999999999</v>
      </c>
      <c r="L1349" s="16">
        <v>1382.9259999999999</v>
      </c>
      <c r="M1349" s="17">
        <v>0.33846700000000002</v>
      </c>
      <c r="N1349" s="18">
        <v>0.49736399999999997</v>
      </c>
      <c r="O1349" s="19">
        <v>4.9739999999999995E-4</v>
      </c>
      <c r="P1349" s="20">
        <v>1.159632</v>
      </c>
      <c r="Q1349" s="21">
        <v>0.80630000000000002</v>
      </c>
      <c r="R1349" s="22">
        <v>0.68779999999999997</v>
      </c>
      <c r="S1349" s="23">
        <v>0.39250000000000002</v>
      </c>
      <c r="T1349" s="24"/>
    </row>
    <row r="1350" spans="1:20" x14ac:dyDescent="0.25">
      <c r="A1350" s="11">
        <v>41891</v>
      </c>
      <c r="B1350" t="s">
        <v>44</v>
      </c>
      <c r="C1350" t="s">
        <v>21</v>
      </c>
      <c r="D1350">
        <v>1</v>
      </c>
      <c r="E1350">
        <v>1.1000000000000001</v>
      </c>
      <c r="F1350">
        <v>0</v>
      </c>
      <c r="G1350">
        <v>15.7</v>
      </c>
      <c r="H1350">
        <v>21.1</v>
      </c>
      <c r="I1350">
        <v>8250</v>
      </c>
      <c r="J1350" t="s">
        <v>157</v>
      </c>
      <c r="K1350" s="15">
        <v>1.807536</v>
      </c>
      <c r="L1350" s="16">
        <v>1037.4960000000001</v>
      </c>
      <c r="M1350" s="17">
        <v>0.33265499999999998</v>
      </c>
      <c r="N1350" s="18">
        <v>0.497365</v>
      </c>
      <c r="O1350" s="19">
        <v>4.9739999999999995E-4</v>
      </c>
      <c r="P1350" s="20">
        <v>1.1596359999999999</v>
      </c>
      <c r="Q1350" s="21">
        <v>0.89900000000000002</v>
      </c>
      <c r="R1350" s="22">
        <v>0.51600000000000001</v>
      </c>
      <c r="S1350" s="23">
        <v>0.38579999999999998</v>
      </c>
      <c r="T1350" s="24"/>
    </row>
    <row r="1351" spans="1:20" x14ac:dyDescent="0.25">
      <c r="A1351" s="11">
        <v>41891</v>
      </c>
      <c r="B1351" t="s">
        <v>44</v>
      </c>
      <c r="C1351" t="s">
        <v>21</v>
      </c>
      <c r="D1351">
        <v>1</v>
      </c>
      <c r="E1351">
        <v>1.1000000000000001</v>
      </c>
      <c r="F1351">
        <v>15</v>
      </c>
      <c r="H1351">
        <v>19.600000000000001</v>
      </c>
      <c r="I1351">
        <v>8250</v>
      </c>
      <c r="J1351" t="s">
        <v>26</v>
      </c>
      <c r="K1351" s="15">
        <v>1.7480709999999999</v>
      </c>
      <c r="L1351" s="16">
        <v>1159.181</v>
      </c>
      <c r="M1351" s="17">
        <v>0.33530300000000002</v>
      </c>
      <c r="N1351" s="18">
        <v>0.499915</v>
      </c>
      <c r="O1351" s="19">
        <v>4.9989999999999995E-4</v>
      </c>
      <c r="P1351" s="20">
        <v>1.165581</v>
      </c>
      <c r="Q1351" s="21">
        <v>0.87390000000000001</v>
      </c>
      <c r="R1351" s="22">
        <v>0.57950000000000002</v>
      </c>
      <c r="S1351" s="23">
        <v>0.39079999999999998</v>
      </c>
      <c r="T1351" s="24"/>
    </row>
    <row r="1352" spans="1:20" x14ac:dyDescent="0.25">
      <c r="A1352" s="11">
        <v>41891</v>
      </c>
      <c r="B1352" t="s">
        <v>44</v>
      </c>
      <c r="C1352" t="s">
        <v>21</v>
      </c>
      <c r="D1352">
        <v>1</v>
      </c>
      <c r="E1352">
        <v>1.1000000000000001</v>
      </c>
      <c r="F1352">
        <v>30</v>
      </c>
      <c r="H1352">
        <v>20.6</v>
      </c>
      <c r="I1352">
        <v>8250</v>
      </c>
      <c r="J1352" t="s">
        <v>27</v>
      </c>
      <c r="K1352" s="15">
        <v>1.6650579999999999</v>
      </c>
      <c r="L1352" s="16">
        <v>1384.4970000000001</v>
      </c>
      <c r="M1352" s="17">
        <v>0.334735</v>
      </c>
      <c r="N1352" s="18">
        <v>0.49821399999999999</v>
      </c>
      <c r="O1352" s="19">
        <v>4.9819999999999997E-4</v>
      </c>
      <c r="P1352" s="20">
        <v>1.161613</v>
      </c>
      <c r="Q1352" s="21">
        <v>0.8296</v>
      </c>
      <c r="R1352" s="22">
        <v>0.68979999999999997</v>
      </c>
      <c r="S1352" s="23">
        <v>0.38879999999999998</v>
      </c>
      <c r="T1352" s="24"/>
    </row>
    <row r="1353" spans="1:20" x14ac:dyDescent="0.25">
      <c r="A1353" s="11">
        <v>41891</v>
      </c>
      <c r="B1353" t="s">
        <v>44</v>
      </c>
      <c r="C1353" t="s">
        <v>21</v>
      </c>
      <c r="D1353">
        <v>1</v>
      </c>
      <c r="E1353">
        <v>1.1000000000000001</v>
      </c>
      <c r="F1353">
        <v>45</v>
      </c>
      <c r="H1353">
        <v>22.6</v>
      </c>
      <c r="I1353">
        <v>8250</v>
      </c>
      <c r="J1353" t="s">
        <v>28</v>
      </c>
      <c r="K1353" s="15">
        <v>1.6926300000000001</v>
      </c>
      <c r="L1353" s="16">
        <v>1679.7449999999999</v>
      </c>
      <c r="M1353" s="17">
        <v>0.35073900000000002</v>
      </c>
      <c r="N1353" s="18">
        <v>0.49484299999999998</v>
      </c>
      <c r="O1353" s="19">
        <v>4.9479999999999999E-4</v>
      </c>
      <c r="P1353" s="20">
        <v>1.1537550000000001</v>
      </c>
      <c r="Q1353" s="21">
        <v>0.83760000000000001</v>
      </c>
      <c r="R1353" s="22">
        <v>0.83120000000000005</v>
      </c>
      <c r="S1353" s="23">
        <v>0.4047</v>
      </c>
      <c r="T1353" s="24"/>
    </row>
    <row r="1354" spans="1:20" x14ac:dyDescent="0.25">
      <c r="A1354" s="11">
        <v>41891</v>
      </c>
      <c r="B1354" t="s">
        <v>44</v>
      </c>
      <c r="C1354" t="s">
        <v>21</v>
      </c>
      <c r="D1354">
        <v>1</v>
      </c>
      <c r="E1354">
        <v>1.2</v>
      </c>
      <c r="F1354">
        <v>0</v>
      </c>
      <c r="G1354">
        <v>15.3</v>
      </c>
      <c r="H1354">
        <v>20.6</v>
      </c>
      <c r="I1354">
        <v>8251</v>
      </c>
      <c r="J1354" t="s">
        <v>158</v>
      </c>
      <c r="K1354" s="15">
        <v>1.740137</v>
      </c>
      <c r="L1354" s="16">
        <v>607.40350000000001</v>
      </c>
      <c r="M1354" s="17">
        <v>0.32161800000000001</v>
      </c>
      <c r="N1354" s="18">
        <v>0.49823899999999999</v>
      </c>
      <c r="O1354" s="19">
        <v>4.9819999999999997E-4</v>
      </c>
      <c r="P1354" s="20">
        <v>1.161673</v>
      </c>
      <c r="Q1354" s="21">
        <v>0.86699999999999999</v>
      </c>
      <c r="R1354" s="22">
        <v>0.30259999999999998</v>
      </c>
      <c r="S1354" s="23">
        <v>0.37359999999999999</v>
      </c>
      <c r="T1354" s="24"/>
    </row>
    <row r="1355" spans="1:20" x14ac:dyDescent="0.25">
      <c r="A1355" s="11">
        <v>41891</v>
      </c>
      <c r="B1355" t="s">
        <v>44</v>
      </c>
      <c r="C1355" t="s">
        <v>21</v>
      </c>
      <c r="D1355">
        <v>1</v>
      </c>
      <c r="E1355">
        <v>1.2</v>
      </c>
      <c r="F1355">
        <v>15</v>
      </c>
      <c r="H1355">
        <v>19.100000000000001</v>
      </c>
      <c r="I1355">
        <v>8251</v>
      </c>
      <c r="J1355" t="s">
        <v>29</v>
      </c>
      <c r="K1355" s="15">
        <v>1.7622</v>
      </c>
      <c r="L1355" s="16">
        <v>942.56439999999998</v>
      </c>
      <c r="M1355" s="17">
        <v>0.33596999999999999</v>
      </c>
      <c r="N1355" s="18">
        <v>0.50080000000000002</v>
      </c>
      <c r="O1355" s="19">
        <v>5.0080000000000003E-4</v>
      </c>
      <c r="P1355" s="20">
        <v>1.167643</v>
      </c>
      <c r="Q1355" s="21">
        <v>0.88249999999999995</v>
      </c>
      <c r="R1355" s="22">
        <v>0.47199999999999998</v>
      </c>
      <c r="S1355" s="23">
        <v>0.39229999999999998</v>
      </c>
      <c r="T1355" s="24"/>
    </row>
    <row r="1356" spans="1:20" x14ac:dyDescent="0.25">
      <c r="A1356" s="11">
        <v>41891</v>
      </c>
      <c r="B1356" t="s">
        <v>44</v>
      </c>
      <c r="C1356" t="s">
        <v>21</v>
      </c>
      <c r="D1356">
        <v>1</v>
      </c>
      <c r="E1356">
        <v>1.2</v>
      </c>
      <c r="F1356">
        <v>30</v>
      </c>
      <c r="H1356">
        <v>19.100000000000001</v>
      </c>
      <c r="I1356">
        <v>8251</v>
      </c>
      <c r="J1356" t="s">
        <v>30</v>
      </c>
      <c r="K1356" s="15">
        <v>1.6443049999999999</v>
      </c>
      <c r="L1356" s="16">
        <v>1210.511</v>
      </c>
      <c r="M1356" s="17">
        <v>0.31957799999999997</v>
      </c>
      <c r="N1356" s="18">
        <v>0.50080000000000002</v>
      </c>
      <c r="O1356" s="19">
        <v>5.0080000000000003E-4</v>
      </c>
      <c r="P1356" s="20">
        <v>1.167643</v>
      </c>
      <c r="Q1356" s="21">
        <v>0.82350000000000001</v>
      </c>
      <c r="R1356" s="22">
        <v>0.60619999999999996</v>
      </c>
      <c r="S1356" s="23">
        <v>0.37319999999999998</v>
      </c>
      <c r="T1356" s="24"/>
    </row>
    <row r="1357" spans="1:20" x14ac:dyDescent="0.25">
      <c r="A1357" s="11">
        <v>41891</v>
      </c>
      <c r="B1357" t="s">
        <v>44</v>
      </c>
      <c r="C1357" t="s">
        <v>21</v>
      </c>
      <c r="D1357">
        <v>1</v>
      </c>
      <c r="E1357">
        <v>1.2</v>
      </c>
      <c r="F1357">
        <v>45</v>
      </c>
      <c r="H1357">
        <v>19.600000000000001</v>
      </c>
      <c r="I1357">
        <v>8251</v>
      </c>
      <c r="J1357" t="s">
        <v>31</v>
      </c>
      <c r="K1357" s="15">
        <v>1.671225</v>
      </c>
      <c r="L1357" s="16">
        <v>1560.5409999999999</v>
      </c>
      <c r="M1357" s="17">
        <v>0.34198200000000001</v>
      </c>
      <c r="N1357" s="18">
        <v>0.49994300000000003</v>
      </c>
      <c r="O1357" s="19">
        <v>4.9989999999999995E-4</v>
      </c>
      <c r="P1357" s="20">
        <v>1.165645</v>
      </c>
      <c r="Q1357" s="21">
        <v>0.83550000000000002</v>
      </c>
      <c r="R1357" s="22">
        <v>0.7802</v>
      </c>
      <c r="S1357" s="23">
        <v>0.39860000000000001</v>
      </c>
      <c r="T1357" s="24"/>
    </row>
    <row r="1358" spans="1:20" x14ac:dyDescent="0.25">
      <c r="A1358" s="11">
        <v>41891</v>
      </c>
      <c r="B1358" t="s">
        <v>44</v>
      </c>
      <c r="C1358" t="s">
        <v>21</v>
      </c>
      <c r="D1358">
        <v>1</v>
      </c>
      <c r="E1358">
        <v>1.4</v>
      </c>
      <c r="F1358">
        <v>0</v>
      </c>
      <c r="G1358">
        <v>16.2</v>
      </c>
      <c r="H1358">
        <v>20.6</v>
      </c>
      <c r="I1358">
        <v>8252</v>
      </c>
      <c r="J1358" t="s">
        <v>159</v>
      </c>
      <c r="K1358" s="15">
        <v>1.7133700000000001</v>
      </c>
      <c r="L1358" s="16">
        <v>604.08540000000005</v>
      </c>
      <c r="M1358" s="17">
        <v>0.31488699999999997</v>
      </c>
      <c r="N1358" s="18">
        <v>0.49821399999999999</v>
      </c>
      <c r="O1358" s="19">
        <v>4.9819999999999997E-4</v>
      </c>
      <c r="P1358" s="20">
        <v>1.161613</v>
      </c>
      <c r="Q1358" s="21">
        <v>0.85360000000000003</v>
      </c>
      <c r="R1358" s="22">
        <v>0.30099999999999999</v>
      </c>
      <c r="S1358" s="23">
        <v>0.36580000000000001</v>
      </c>
      <c r="T1358" s="24" t="s">
        <v>3051</v>
      </c>
    </row>
    <row r="1359" spans="1:20" x14ac:dyDescent="0.25">
      <c r="A1359" s="11">
        <v>41891</v>
      </c>
      <c r="B1359" t="s">
        <v>44</v>
      </c>
      <c r="C1359" t="s">
        <v>21</v>
      </c>
      <c r="D1359">
        <v>1</v>
      </c>
      <c r="E1359">
        <v>1.4</v>
      </c>
      <c r="F1359">
        <v>15</v>
      </c>
      <c r="H1359">
        <v>18.600000000000001</v>
      </c>
      <c r="I1359">
        <v>8252</v>
      </c>
      <c r="J1359" t="s">
        <v>32</v>
      </c>
      <c r="K1359" s="15">
        <v>1.7208559999999999</v>
      </c>
      <c r="L1359" s="16">
        <v>1210.396</v>
      </c>
      <c r="M1359" s="17">
        <v>0.32485700000000001</v>
      </c>
      <c r="N1359" s="18">
        <v>0.50163000000000002</v>
      </c>
      <c r="O1359" s="19">
        <v>5.0160000000000005E-4</v>
      </c>
      <c r="P1359" s="20">
        <v>1.1695800000000001</v>
      </c>
      <c r="Q1359" s="21">
        <v>0.86319999999999997</v>
      </c>
      <c r="R1359" s="22">
        <v>0.60719999999999996</v>
      </c>
      <c r="S1359" s="23">
        <v>0.37990000000000002</v>
      </c>
      <c r="T1359" s="24"/>
    </row>
    <row r="1360" spans="1:20" x14ac:dyDescent="0.25">
      <c r="A1360" s="11">
        <v>41891</v>
      </c>
      <c r="B1360" t="s">
        <v>44</v>
      </c>
      <c r="C1360" t="s">
        <v>21</v>
      </c>
      <c r="D1360">
        <v>1</v>
      </c>
      <c r="E1360">
        <v>1.4</v>
      </c>
      <c r="F1360">
        <v>30</v>
      </c>
      <c r="H1360">
        <v>19.600000000000001</v>
      </c>
      <c r="I1360">
        <v>8252</v>
      </c>
      <c r="J1360" t="s">
        <v>33</v>
      </c>
      <c r="K1360" s="15">
        <v>1.741104</v>
      </c>
      <c r="L1360" s="16">
        <v>1471.0419999999999</v>
      </c>
      <c r="M1360" s="17">
        <v>0.34529700000000002</v>
      </c>
      <c r="N1360" s="18">
        <v>0.499915</v>
      </c>
      <c r="O1360" s="19">
        <v>4.9989999999999995E-4</v>
      </c>
      <c r="P1360" s="20">
        <v>1.165581</v>
      </c>
      <c r="Q1360" s="21">
        <v>0.87039999999999995</v>
      </c>
      <c r="R1360" s="22">
        <v>0.73540000000000005</v>
      </c>
      <c r="S1360" s="23">
        <v>0.40250000000000002</v>
      </c>
      <c r="T1360" s="24"/>
    </row>
    <row r="1361" spans="1:20" x14ac:dyDescent="0.25">
      <c r="A1361" s="11">
        <v>41891</v>
      </c>
      <c r="B1361" t="s">
        <v>44</v>
      </c>
      <c r="C1361" t="s">
        <v>21</v>
      </c>
      <c r="D1361">
        <v>1</v>
      </c>
      <c r="E1361">
        <v>1.4</v>
      </c>
      <c r="F1361">
        <v>45</v>
      </c>
      <c r="H1361">
        <v>22.1</v>
      </c>
      <c r="I1361">
        <v>8252</v>
      </c>
      <c r="J1361" t="s">
        <v>34</v>
      </c>
      <c r="K1361" s="15">
        <v>1.6135790000000001</v>
      </c>
      <c r="L1361" s="16">
        <v>1581.1420000000001</v>
      </c>
      <c r="M1361" s="17">
        <v>0.33368399999999998</v>
      </c>
      <c r="N1361" s="18">
        <v>0.49568099999999998</v>
      </c>
      <c r="O1361" s="19">
        <v>4.9569999999999996E-4</v>
      </c>
      <c r="P1361" s="20">
        <v>1.155708</v>
      </c>
      <c r="Q1361" s="21">
        <v>0.79979999999999996</v>
      </c>
      <c r="R1361" s="22">
        <v>0.78369999999999995</v>
      </c>
      <c r="S1361" s="23">
        <v>0.3856</v>
      </c>
      <c r="T1361" s="24" t="s">
        <v>3051</v>
      </c>
    </row>
    <row r="1362" spans="1:20" x14ac:dyDescent="0.25">
      <c r="A1362" s="11">
        <v>41891</v>
      </c>
      <c r="B1362" t="s">
        <v>44</v>
      </c>
      <c r="C1362" t="s">
        <v>21</v>
      </c>
      <c r="D1362">
        <v>1</v>
      </c>
      <c r="E1362">
        <v>1.5</v>
      </c>
      <c r="F1362">
        <v>0</v>
      </c>
      <c r="G1362">
        <v>16.3</v>
      </c>
      <c r="H1362">
        <v>21.1</v>
      </c>
      <c r="I1362">
        <v>8253</v>
      </c>
      <c r="J1362" t="s">
        <v>160</v>
      </c>
      <c r="K1362" s="15">
        <v>1.7633939999999999</v>
      </c>
      <c r="L1362" s="16">
        <v>550.04160000000002</v>
      </c>
      <c r="M1362" s="17">
        <v>0.32345000000000002</v>
      </c>
      <c r="N1362" s="18">
        <v>0.49736399999999997</v>
      </c>
      <c r="O1362" s="19">
        <v>4.9739999999999995E-4</v>
      </c>
      <c r="P1362" s="20">
        <v>1.159632</v>
      </c>
      <c r="Q1362" s="21">
        <v>0.877</v>
      </c>
      <c r="R1362" s="22">
        <v>0.27360000000000001</v>
      </c>
      <c r="S1362" s="23">
        <v>0.37509999999999999</v>
      </c>
      <c r="T1362" s="24"/>
    </row>
    <row r="1363" spans="1:20" x14ac:dyDescent="0.25">
      <c r="A1363" s="11">
        <v>41891</v>
      </c>
      <c r="B1363" t="s">
        <v>44</v>
      </c>
      <c r="C1363" t="s">
        <v>21</v>
      </c>
      <c r="D1363">
        <v>1</v>
      </c>
      <c r="E1363">
        <v>1.5</v>
      </c>
      <c r="F1363">
        <v>15</v>
      </c>
      <c r="H1363">
        <v>19.600000000000001</v>
      </c>
      <c r="I1363">
        <v>8253</v>
      </c>
      <c r="J1363" t="s">
        <v>35</v>
      </c>
      <c r="K1363" s="15">
        <v>1.750756</v>
      </c>
      <c r="L1363" s="16">
        <v>991.01250000000005</v>
      </c>
      <c r="M1363" s="17">
        <v>0.33354699999999998</v>
      </c>
      <c r="N1363" s="18">
        <v>0.49991400000000003</v>
      </c>
      <c r="O1363" s="19">
        <v>4.9989999999999995E-4</v>
      </c>
      <c r="P1363" s="20">
        <v>1.1655770000000001</v>
      </c>
      <c r="Q1363" s="21">
        <v>0.87519999999999998</v>
      </c>
      <c r="R1363" s="22">
        <v>0.49540000000000001</v>
      </c>
      <c r="S1363" s="23">
        <v>0.38879999999999998</v>
      </c>
      <c r="T1363" s="24"/>
    </row>
    <row r="1364" spans="1:20" x14ac:dyDescent="0.25">
      <c r="A1364" s="11">
        <v>41891</v>
      </c>
      <c r="B1364" t="s">
        <v>44</v>
      </c>
      <c r="C1364" t="s">
        <v>21</v>
      </c>
      <c r="D1364">
        <v>1</v>
      </c>
      <c r="E1364">
        <v>1.5</v>
      </c>
      <c r="F1364">
        <v>30</v>
      </c>
      <c r="H1364">
        <v>19.100000000000001</v>
      </c>
      <c r="I1364">
        <v>8253</v>
      </c>
      <c r="J1364" t="s">
        <v>36</v>
      </c>
      <c r="K1364" s="15">
        <v>1.7815890000000001</v>
      </c>
      <c r="L1364" s="16">
        <v>1293.011</v>
      </c>
      <c r="M1364" s="17">
        <v>0.346331</v>
      </c>
      <c r="N1364" s="18">
        <v>0.50077000000000005</v>
      </c>
      <c r="O1364" s="19">
        <v>5.0080000000000003E-4</v>
      </c>
      <c r="P1364" s="20">
        <v>1.167575</v>
      </c>
      <c r="Q1364" s="21">
        <v>0.89219999999999999</v>
      </c>
      <c r="R1364" s="22">
        <v>0.64749999999999996</v>
      </c>
      <c r="S1364" s="23">
        <v>0.40439999999999998</v>
      </c>
      <c r="T1364" s="24"/>
    </row>
    <row r="1365" spans="1:20" x14ac:dyDescent="0.25">
      <c r="A1365" s="11">
        <v>41891</v>
      </c>
      <c r="B1365" t="s">
        <v>44</v>
      </c>
      <c r="C1365" t="s">
        <v>21</v>
      </c>
      <c r="D1365">
        <v>1</v>
      </c>
      <c r="E1365">
        <v>1.5</v>
      </c>
      <c r="F1365">
        <v>45</v>
      </c>
      <c r="H1365">
        <v>19.600000000000001</v>
      </c>
      <c r="I1365">
        <v>8253</v>
      </c>
      <c r="J1365" t="s">
        <v>37</v>
      </c>
      <c r="K1365" s="15">
        <v>1.568506</v>
      </c>
      <c r="L1365" s="16">
        <v>1465.693</v>
      </c>
      <c r="M1365" s="17">
        <v>0.38310899999999998</v>
      </c>
      <c r="N1365" s="18">
        <v>0.49991400000000003</v>
      </c>
      <c r="O1365" s="19">
        <v>4.9989999999999995E-4</v>
      </c>
      <c r="P1365" s="20">
        <v>1.1655770000000001</v>
      </c>
      <c r="Q1365" s="21">
        <v>0.78410000000000002</v>
      </c>
      <c r="R1365" s="22">
        <v>0.73270000000000002</v>
      </c>
      <c r="S1365" s="23">
        <v>0.44650000000000001</v>
      </c>
      <c r="T1365" s="24"/>
    </row>
    <row r="1366" spans="1:20" x14ac:dyDescent="0.25">
      <c r="A1366" s="11">
        <v>41891</v>
      </c>
      <c r="B1366" t="s">
        <v>44</v>
      </c>
      <c r="C1366" t="s">
        <v>21</v>
      </c>
      <c r="D1366">
        <v>1</v>
      </c>
      <c r="E1366">
        <v>1.6</v>
      </c>
      <c r="F1366">
        <v>0</v>
      </c>
      <c r="G1366">
        <v>17.2</v>
      </c>
      <c r="H1366">
        <v>22.1</v>
      </c>
      <c r="I1366">
        <v>8254</v>
      </c>
      <c r="J1366" t="s">
        <v>161</v>
      </c>
      <c r="K1366" s="15">
        <v>1.8891180000000001</v>
      </c>
      <c r="L1366" s="16">
        <v>499.78210000000001</v>
      </c>
      <c r="M1366" s="17">
        <v>0.35170600000000002</v>
      </c>
      <c r="N1366" s="18">
        <v>0.49565100000000001</v>
      </c>
      <c r="O1366" s="19">
        <v>4.9569999999999996E-4</v>
      </c>
      <c r="P1366" s="20">
        <v>1.1556379999999999</v>
      </c>
      <c r="Q1366" s="21">
        <v>0.93630000000000002</v>
      </c>
      <c r="R1366" s="22">
        <v>0.2477</v>
      </c>
      <c r="S1366" s="23">
        <v>0.40639999999999998</v>
      </c>
      <c r="T1366" s="24"/>
    </row>
    <row r="1367" spans="1:20" x14ac:dyDescent="0.25">
      <c r="A1367" s="11">
        <v>41891</v>
      </c>
      <c r="B1367" t="s">
        <v>44</v>
      </c>
      <c r="C1367" t="s">
        <v>21</v>
      </c>
      <c r="D1367">
        <v>1</v>
      </c>
      <c r="E1367">
        <v>1.6</v>
      </c>
      <c r="F1367">
        <v>15</v>
      </c>
      <c r="H1367">
        <v>19.100000000000001</v>
      </c>
      <c r="I1367">
        <v>8254</v>
      </c>
      <c r="J1367" t="s">
        <v>38</v>
      </c>
      <c r="K1367" s="15">
        <v>1.7817350000000001</v>
      </c>
      <c r="L1367" s="16">
        <v>869.83529999999996</v>
      </c>
      <c r="M1367" s="17">
        <v>0.40105099999999999</v>
      </c>
      <c r="N1367" s="18">
        <v>0.50074300000000005</v>
      </c>
      <c r="O1367" s="19">
        <v>5.0069999999999997E-4</v>
      </c>
      <c r="P1367" s="20">
        <v>1.167511</v>
      </c>
      <c r="Q1367" s="21">
        <v>0.89219999999999999</v>
      </c>
      <c r="R1367" s="22">
        <v>0.43559999999999999</v>
      </c>
      <c r="S1367" s="23">
        <v>0.46820000000000001</v>
      </c>
      <c r="T1367" s="24"/>
    </row>
    <row r="1368" spans="1:20" x14ac:dyDescent="0.25">
      <c r="A1368" s="11">
        <v>41891</v>
      </c>
      <c r="B1368" t="s">
        <v>44</v>
      </c>
      <c r="C1368" t="s">
        <v>21</v>
      </c>
      <c r="D1368">
        <v>1</v>
      </c>
      <c r="E1368">
        <v>1.6</v>
      </c>
      <c r="F1368">
        <v>30</v>
      </c>
      <c r="H1368">
        <v>19.100000000000001</v>
      </c>
      <c r="I1368">
        <v>8254</v>
      </c>
      <c r="J1368" t="s">
        <v>39</v>
      </c>
      <c r="K1368" s="15">
        <v>1.683038</v>
      </c>
      <c r="L1368" s="16">
        <v>1092.7260000000001</v>
      </c>
      <c r="M1368" s="17">
        <v>0.39493600000000001</v>
      </c>
      <c r="N1368" s="18">
        <v>0.50074300000000005</v>
      </c>
      <c r="O1368" s="19">
        <v>5.0069999999999997E-4</v>
      </c>
      <c r="P1368" s="20">
        <v>1.167511</v>
      </c>
      <c r="Q1368" s="21">
        <v>0.84279999999999999</v>
      </c>
      <c r="R1368" s="22">
        <v>0.54720000000000002</v>
      </c>
      <c r="S1368" s="23">
        <v>0.46110000000000001</v>
      </c>
      <c r="T1368" s="24"/>
    </row>
    <row r="1369" spans="1:20" x14ac:dyDescent="0.25">
      <c r="A1369" s="11">
        <v>41891</v>
      </c>
      <c r="B1369" t="s">
        <v>44</v>
      </c>
      <c r="C1369" t="s">
        <v>21</v>
      </c>
      <c r="D1369">
        <v>1</v>
      </c>
      <c r="E1369">
        <v>1.6</v>
      </c>
      <c r="F1369">
        <v>45</v>
      </c>
      <c r="H1369">
        <v>19.600000000000001</v>
      </c>
      <c r="I1369">
        <v>8254</v>
      </c>
      <c r="J1369" t="s">
        <v>40</v>
      </c>
      <c r="K1369" s="15">
        <v>1.720235</v>
      </c>
      <c r="L1369" s="16">
        <v>1432.575</v>
      </c>
      <c r="M1369" s="17">
        <v>0.39706000000000002</v>
      </c>
      <c r="N1369" s="18">
        <v>0.499886</v>
      </c>
      <c r="O1369" s="19">
        <v>4.9989999999999995E-4</v>
      </c>
      <c r="P1369" s="20">
        <v>1.165513</v>
      </c>
      <c r="Q1369" s="21">
        <v>0.8599</v>
      </c>
      <c r="R1369" s="22">
        <v>0.71609999999999996</v>
      </c>
      <c r="S1369" s="23">
        <v>0.46279999999999999</v>
      </c>
      <c r="T1369" s="24"/>
    </row>
    <row r="1370" spans="1:20" x14ac:dyDescent="0.25">
      <c r="A1370" s="11">
        <v>41891</v>
      </c>
      <c r="B1370" t="s">
        <v>44</v>
      </c>
      <c r="C1370" t="s">
        <v>21</v>
      </c>
      <c r="D1370">
        <v>1</v>
      </c>
      <c r="E1370">
        <v>1.7</v>
      </c>
      <c r="F1370">
        <v>0</v>
      </c>
      <c r="G1370">
        <v>16</v>
      </c>
      <c r="H1370">
        <v>21.1</v>
      </c>
      <c r="I1370">
        <v>8255</v>
      </c>
      <c r="J1370" t="s">
        <v>162</v>
      </c>
      <c r="K1370" s="15">
        <v>1.830209</v>
      </c>
      <c r="L1370" s="16">
        <v>690.29049999999995</v>
      </c>
      <c r="M1370" s="17">
        <v>0.33748800000000001</v>
      </c>
      <c r="N1370" s="18">
        <v>0.49740800000000002</v>
      </c>
      <c r="O1370" s="19">
        <v>4.9739999999999995E-4</v>
      </c>
      <c r="P1370" s="20">
        <v>1.159734</v>
      </c>
      <c r="Q1370" s="21">
        <v>0.91039999999999999</v>
      </c>
      <c r="R1370" s="22">
        <v>0.34339999999999998</v>
      </c>
      <c r="S1370" s="23">
        <v>0.39140000000000003</v>
      </c>
      <c r="T1370" s="24"/>
    </row>
    <row r="1371" spans="1:20" x14ac:dyDescent="0.25">
      <c r="A1371" s="11">
        <v>41891</v>
      </c>
      <c r="B1371" t="s">
        <v>44</v>
      </c>
      <c r="C1371" t="s">
        <v>21</v>
      </c>
      <c r="D1371">
        <v>1</v>
      </c>
      <c r="E1371">
        <v>1.7</v>
      </c>
      <c r="F1371">
        <v>15</v>
      </c>
      <c r="H1371">
        <v>19.100000000000001</v>
      </c>
      <c r="I1371">
        <v>8255</v>
      </c>
      <c r="J1371" t="s">
        <v>41</v>
      </c>
      <c r="K1371" s="15">
        <v>1.693791</v>
      </c>
      <c r="L1371" s="16">
        <v>887.04960000000005</v>
      </c>
      <c r="M1371" s="17">
        <v>0.365006</v>
      </c>
      <c r="N1371" s="18">
        <v>0.50081699999999996</v>
      </c>
      <c r="O1371" s="19">
        <v>5.0080000000000003E-4</v>
      </c>
      <c r="P1371" s="20">
        <v>1.167683</v>
      </c>
      <c r="Q1371" s="21">
        <v>0.84830000000000005</v>
      </c>
      <c r="R1371" s="22">
        <v>0.44419999999999998</v>
      </c>
      <c r="S1371" s="23">
        <v>0.42620000000000002</v>
      </c>
      <c r="T1371" s="24"/>
    </row>
    <row r="1372" spans="1:20" x14ac:dyDescent="0.25">
      <c r="A1372" s="11">
        <v>41891</v>
      </c>
      <c r="B1372" t="s">
        <v>44</v>
      </c>
      <c r="C1372" t="s">
        <v>21</v>
      </c>
      <c r="D1372">
        <v>1</v>
      </c>
      <c r="E1372">
        <v>1.7</v>
      </c>
      <c r="F1372">
        <v>30</v>
      </c>
      <c r="H1372">
        <v>20.100000000000001</v>
      </c>
      <c r="I1372">
        <v>8255</v>
      </c>
      <c r="J1372" t="s">
        <v>42</v>
      </c>
      <c r="K1372" s="15">
        <v>1.764524</v>
      </c>
      <c r="L1372" s="16">
        <v>1180.306</v>
      </c>
      <c r="M1372" s="17">
        <v>0.371085</v>
      </c>
      <c r="N1372" s="18">
        <v>0.49910700000000002</v>
      </c>
      <c r="O1372" s="19">
        <v>4.9910000000000004E-4</v>
      </c>
      <c r="P1372" s="20">
        <v>1.163697</v>
      </c>
      <c r="Q1372" s="21">
        <v>0.88070000000000004</v>
      </c>
      <c r="R1372" s="22">
        <v>0.58909999999999996</v>
      </c>
      <c r="S1372" s="23">
        <v>0.43180000000000002</v>
      </c>
      <c r="T1372" s="24"/>
    </row>
    <row r="1373" spans="1:20" x14ac:dyDescent="0.25">
      <c r="A1373" s="11">
        <v>41891</v>
      </c>
      <c r="B1373" t="s">
        <v>44</v>
      </c>
      <c r="C1373" t="s">
        <v>21</v>
      </c>
      <c r="D1373">
        <v>1</v>
      </c>
      <c r="E1373">
        <v>1.7</v>
      </c>
      <c r="F1373">
        <v>45</v>
      </c>
      <c r="H1373">
        <v>20.6</v>
      </c>
      <c r="I1373">
        <v>8255</v>
      </c>
      <c r="J1373" t="s">
        <v>43</v>
      </c>
      <c r="K1373" s="15">
        <v>1.7434970000000001</v>
      </c>
      <c r="L1373" s="16">
        <v>1406.7360000000001</v>
      </c>
      <c r="M1373" s="17">
        <v>0.35138200000000003</v>
      </c>
      <c r="N1373" s="18">
        <v>0.49825599999999998</v>
      </c>
      <c r="O1373" s="19">
        <v>4.9830000000000002E-4</v>
      </c>
      <c r="P1373" s="20">
        <v>1.1617120000000001</v>
      </c>
      <c r="Q1373" s="21">
        <v>0.86870000000000003</v>
      </c>
      <c r="R1373" s="22">
        <v>0.70089999999999997</v>
      </c>
      <c r="S1373" s="23">
        <v>0.40820000000000001</v>
      </c>
      <c r="T1373" s="24"/>
    </row>
    <row r="1374" spans="1:20" x14ac:dyDescent="0.25">
      <c r="A1374" s="11">
        <v>41891</v>
      </c>
      <c r="B1374" t="s">
        <v>44</v>
      </c>
      <c r="C1374" t="s">
        <v>45</v>
      </c>
      <c r="D1374">
        <v>2</v>
      </c>
      <c r="E1374">
        <v>2</v>
      </c>
      <c r="F1374">
        <v>0</v>
      </c>
      <c r="G1374">
        <v>16.399999999999999</v>
      </c>
      <c r="H1374">
        <v>22.1</v>
      </c>
      <c r="I1374">
        <v>8256</v>
      </c>
      <c r="J1374" t="s">
        <v>163</v>
      </c>
      <c r="K1374" s="15">
        <v>1.846913</v>
      </c>
      <c r="L1374" s="16">
        <v>439.63889999999998</v>
      </c>
      <c r="M1374" s="17">
        <v>0.32957799999999998</v>
      </c>
      <c r="N1374" s="18">
        <v>0.49565100000000001</v>
      </c>
      <c r="O1374" s="19">
        <v>4.9569999999999996E-4</v>
      </c>
      <c r="P1374" s="20">
        <v>1.1556379999999999</v>
      </c>
      <c r="Q1374" s="21">
        <v>0.91539999999999999</v>
      </c>
      <c r="R1374" s="22">
        <v>0.21790000000000001</v>
      </c>
      <c r="S1374" s="23">
        <v>0.38090000000000002</v>
      </c>
      <c r="T1374" s="24"/>
    </row>
    <row r="1375" spans="1:20" x14ac:dyDescent="0.25">
      <c r="A1375" s="11">
        <v>41891</v>
      </c>
      <c r="B1375" t="s">
        <v>44</v>
      </c>
      <c r="C1375" t="s">
        <v>45</v>
      </c>
      <c r="D1375">
        <v>2</v>
      </c>
      <c r="E1375">
        <v>2</v>
      </c>
      <c r="F1375">
        <v>15</v>
      </c>
      <c r="H1375">
        <v>20.100000000000001</v>
      </c>
      <c r="I1375">
        <v>8256</v>
      </c>
      <c r="J1375" t="s">
        <v>46</v>
      </c>
      <c r="K1375" s="15">
        <v>1.812751</v>
      </c>
      <c r="L1375" s="16">
        <v>703.48260000000005</v>
      </c>
      <c r="M1375" s="17">
        <v>0.339283</v>
      </c>
      <c r="N1375" s="18">
        <v>0.49903399999999998</v>
      </c>
      <c r="O1375" s="19">
        <v>4.9899999999999999E-4</v>
      </c>
      <c r="P1375" s="20">
        <v>1.1635260000000001</v>
      </c>
      <c r="Q1375" s="21">
        <v>0.90459999999999996</v>
      </c>
      <c r="R1375" s="22">
        <v>0.35110000000000002</v>
      </c>
      <c r="S1375" s="23">
        <v>0.39479999999999998</v>
      </c>
      <c r="T1375" s="24"/>
    </row>
    <row r="1376" spans="1:20" x14ac:dyDescent="0.25">
      <c r="A1376" s="11">
        <v>41891</v>
      </c>
      <c r="B1376" t="s">
        <v>44</v>
      </c>
      <c r="C1376" t="s">
        <v>45</v>
      </c>
      <c r="D1376">
        <v>2</v>
      </c>
      <c r="E1376">
        <v>2</v>
      </c>
      <c r="F1376">
        <v>30</v>
      </c>
      <c r="H1376">
        <v>19.600000000000001</v>
      </c>
      <c r="I1376">
        <v>8256</v>
      </c>
      <c r="J1376" t="s">
        <v>47</v>
      </c>
      <c r="K1376" s="15">
        <v>1.7764470000000001</v>
      </c>
      <c r="L1376" s="16">
        <v>947.90089999999998</v>
      </c>
      <c r="M1376" s="17">
        <v>0.34945599999999999</v>
      </c>
      <c r="N1376" s="18">
        <v>0.499886</v>
      </c>
      <c r="O1376" s="19">
        <v>4.9989999999999995E-4</v>
      </c>
      <c r="P1376" s="20">
        <v>1.165513</v>
      </c>
      <c r="Q1376" s="21">
        <v>0.88800000000000001</v>
      </c>
      <c r="R1376" s="22">
        <v>0.4738</v>
      </c>
      <c r="S1376" s="23">
        <v>0.4073</v>
      </c>
      <c r="T1376" s="24"/>
    </row>
    <row r="1377" spans="1:20" x14ac:dyDescent="0.25">
      <c r="A1377" s="11">
        <v>41891</v>
      </c>
      <c r="B1377" t="s">
        <v>44</v>
      </c>
      <c r="C1377" t="s">
        <v>45</v>
      </c>
      <c r="D1377">
        <v>2</v>
      </c>
      <c r="E1377">
        <v>2</v>
      </c>
      <c r="F1377">
        <v>45</v>
      </c>
      <c r="H1377">
        <v>19.600000000000001</v>
      </c>
      <c r="I1377">
        <v>8256</v>
      </c>
      <c r="J1377" t="s">
        <v>48</v>
      </c>
      <c r="K1377" s="15">
        <v>1.656293</v>
      </c>
      <c r="L1377" s="16">
        <v>1163.085</v>
      </c>
      <c r="M1377" s="17">
        <v>0.34596300000000002</v>
      </c>
      <c r="N1377" s="18">
        <v>0.499886</v>
      </c>
      <c r="O1377" s="19">
        <v>4.9989999999999995E-4</v>
      </c>
      <c r="P1377" s="20">
        <v>1.165513</v>
      </c>
      <c r="Q1377" s="21">
        <v>0.82799999999999996</v>
      </c>
      <c r="R1377" s="22">
        <v>0.58140000000000003</v>
      </c>
      <c r="S1377" s="23">
        <v>0.4032</v>
      </c>
      <c r="T1377" s="24"/>
    </row>
    <row r="1378" spans="1:20" x14ac:dyDescent="0.25">
      <c r="A1378" s="11">
        <v>41891</v>
      </c>
      <c r="B1378" t="s">
        <v>44</v>
      </c>
      <c r="C1378" t="s">
        <v>45</v>
      </c>
      <c r="D1378">
        <v>2</v>
      </c>
      <c r="E1378">
        <v>2.1</v>
      </c>
      <c r="F1378">
        <v>0</v>
      </c>
      <c r="G1378">
        <v>16.2</v>
      </c>
      <c r="H1378">
        <v>25.1</v>
      </c>
      <c r="I1378">
        <v>8257</v>
      </c>
      <c r="J1378" t="s">
        <v>164</v>
      </c>
      <c r="K1378" s="15">
        <v>1.9248879999999999</v>
      </c>
      <c r="L1378" s="16">
        <v>479.9178</v>
      </c>
      <c r="M1378" s="17">
        <v>0.33857399999999999</v>
      </c>
      <c r="N1378" s="18">
        <v>0.49069000000000002</v>
      </c>
      <c r="O1378" s="19">
        <v>4.9069999999999995E-4</v>
      </c>
      <c r="P1378" s="20">
        <v>1.1440729999999999</v>
      </c>
      <c r="Q1378" s="21">
        <v>0.94450000000000001</v>
      </c>
      <c r="R1378" s="22">
        <v>0.23549999999999999</v>
      </c>
      <c r="S1378" s="23">
        <v>0.38740000000000002</v>
      </c>
      <c r="T1378" s="24"/>
    </row>
    <row r="1379" spans="1:20" x14ac:dyDescent="0.25">
      <c r="A1379" s="11">
        <v>41891</v>
      </c>
      <c r="B1379" t="s">
        <v>44</v>
      </c>
      <c r="C1379" t="s">
        <v>45</v>
      </c>
      <c r="D1379">
        <v>2</v>
      </c>
      <c r="E1379">
        <v>2.1</v>
      </c>
      <c r="F1379">
        <v>15</v>
      </c>
      <c r="H1379">
        <v>23.1</v>
      </c>
      <c r="I1379">
        <v>8257</v>
      </c>
      <c r="J1379" t="s">
        <v>49</v>
      </c>
      <c r="K1379" s="15">
        <v>1.814092</v>
      </c>
      <c r="L1379" s="16">
        <v>811.58270000000005</v>
      </c>
      <c r="M1379" s="17">
        <v>0.33352300000000001</v>
      </c>
      <c r="N1379" s="18">
        <v>0.494004</v>
      </c>
      <c r="O1379" s="19">
        <v>4.9399999999999997E-4</v>
      </c>
      <c r="P1379" s="20">
        <v>1.1517999999999999</v>
      </c>
      <c r="Q1379" s="21">
        <v>0.8962</v>
      </c>
      <c r="R1379" s="22">
        <v>0.40089999999999998</v>
      </c>
      <c r="S1379" s="23">
        <v>0.38419999999999999</v>
      </c>
      <c r="T1379" s="24"/>
    </row>
    <row r="1380" spans="1:20" x14ac:dyDescent="0.25">
      <c r="A1380" s="11">
        <v>41891</v>
      </c>
      <c r="B1380" t="s">
        <v>44</v>
      </c>
      <c r="C1380" t="s">
        <v>45</v>
      </c>
      <c r="D1380">
        <v>2</v>
      </c>
      <c r="E1380">
        <v>2.1</v>
      </c>
      <c r="F1380">
        <v>30</v>
      </c>
      <c r="H1380">
        <v>22.6</v>
      </c>
      <c r="I1380">
        <v>8257</v>
      </c>
      <c r="J1380" t="s">
        <v>50</v>
      </c>
      <c r="K1380" s="15">
        <v>1.888196</v>
      </c>
      <c r="L1380" s="16">
        <v>1221.2329999999999</v>
      </c>
      <c r="M1380" s="17">
        <v>0.35524699999999998</v>
      </c>
      <c r="N1380" s="18">
        <v>0.49484</v>
      </c>
      <c r="O1380" s="19">
        <v>4.9479999999999999E-4</v>
      </c>
      <c r="P1380" s="20">
        <v>1.1537470000000001</v>
      </c>
      <c r="Q1380" s="21">
        <v>0.93440000000000001</v>
      </c>
      <c r="R1380" s="22">
        <v>0.60429999999999995</v>
      </c>
      <c r="S1380" s="23">
        <v>0.40989999999999999</v>
      </c>
      <c r="T1380" s="24"/>
    </row>
    <row r="1381" spans="1:20" x14ac:dyDescent="0.25">
      <c r="A1381" s="11">
        <v>41891</v>
      </c>
      <c r="B1381" t="s">
        <v>44</v>
      </c>
      <c r="C1381" t="s">
        <v>45</v>
      </c>
      <c r="D1381">
        <v>2</v>
      </c>
      <c r="E1381">
        <v>2.1</v>
      </c>
      <c r="F1381">
        <v>45</v>
      </c>
      <c r="H1381">
        <v>23.6</v>
      </c>
      <c r="I1381">
        <v>8257</v>
      </c>
      <c r="J1381" t="s">
        <v>51</v>
      </c>
      <c r="K1381" s="15">
        <v>1.7868090000000001</v>
      </c>
      <c r="L1381" s="16">
        <v>1532.211</v>
      </c>
      <c r="M1381" s="17">
        <v>0.35305300000000001</v>
      </c>
      <c r="N1381" s="18">
        <v>0.49317100000000003</v>
      </c>
      <c r="O1381" s="19">
        <v>4.9319999999999995E-4</v>
      </c>
      <c r="P1381" s="20">
        <v>1.1498550000000001</v>
      </c>
      <c r="Q1381" s="21">
        <v>0.88119999999999998</v>
      </c>
      <c r="R1381" s="22">
        <v>0.75560000000000005</v>
      </c>
      <c r="S1381" s="23">
        <v>0.40600000000000003</v>
      </c>
      <c r="T1381" s="24"/>
    </row>
    <row r="1382" spans="1:20" x14ac:dyDescent="0.25">
      <c r="A1382" s="11">
        <v>41891</v>
      </c>
      <c r="B1382" t="s">
        <v>44</v>
      </c>
      <c r="C1382" t="s">
        <v>45</v>
      </c>
      <c r="D1382">
        <v>2</v>
      </c>
      <c r="E1382">
        <v>2.2000000000000002</v>
      </c>
      <c r="F1382">
        <v>0</v>
      </c>
      <c r="G1382">
        <v>15</v>
      </c>
      <c r="H1382">
        <v>22.6</v>
      </c>
      <c r="I1382">
        <v>8258</v>
      </c>
      <c r="J1382" t="s">
        <v>165</v>
      </c>
      <c r="K1382" s="15">
        <v>1.990381</v>
      </c>
      <c r="L1382" s="16">
        <v>471.02769999999998</v>
      </c>
      <c r="M1382" s="17">
        <v>0.340557</v>
      </c>
      <c r="N1382" s="18">
        <v>0.49486599999999997</v>
      </c>
      <c r="O1382" s="19">
        <v>4.9490000000000005E-4</v>
      </c>
      <c r="P1382" s="20">
        <v>1.1538090000000001</v>
      </c>
      <c r="Q1382" s="21">
        <v>0.98499999999999999</v>
      </c>
      <c r="R1382" s="22">
        <v>0.2331</v>
      </c>
      <c r="S1382" s="23">
        <v>0.39290000000000003</v>
      </c>
      <c r="T1382" s="24"/>
    </row>
    <row r="1383" spans="1:20" x14ac:dyDescent="0.25">
      <c r="A1383" s="11">
        <v>41891</v>
      </c>
      <c r="B1383" t="s">
        <v>44</v>
      </c>
      <c r="C1383" t="s">
        <v>45</v>
      </c>
      <c r="D1383">
        <v>2</v>
      </c>
      <c r="E1383">
        <v>2.2000000000000002</v>
      </c>
      <c r="F1383">
        <v>15</v>
      </c>
      <c r="H1383">
        <v>20.100000000000001</v>
      </c>
      <c r="I1383">
        <v>8258</v>
      </c>
      <c r="J1383" t="s">
        <v>52</v>
      </c>
      <c r="K1383" s="15">
        <v>1.9023220000000001</v>
      </c>
      <c r="L1383" s="16">
        <v>716.62519999999995</v>
      </c>
      <c r="M1383" s="17">
        <v>0.34970699999999999</v>
      </c>
      <c r="N1383" s="18">
        <v>0.49908799999999998</v>
      </c>
      <c r="O1383" s="19">
        <v>4.9910000000000004E-4</v>
      </c>
      <c r="P1383" s="20">
        <v>1.163653</v>
      </c>
      <c r="Q1383" s="21">
        <v>0.94940000000000002</v>
      </c>
      <c r="R1383" s="22">
        <v>0.35770000000000002</v>
      </c>
      <c r="S1383" s="23">
        <v>0.40689999999999998</v>
      </c>
      <c r="T1383" s="24"/>
    </row>
    <row r="1384" spans="1:20" x14ac:dyDescent="0.25">
      <c r="A1384" s="11">
        <v>41891</v>
      </c>
      <c r="B1384" t="s">
        <v>44</v>
      </c>
      <c r="C1384" t="s">
        <v>45</v>
      </c>
      <c r="D1384">
        <v>2</v>
      </c>
      <c r="E1384">
        <v>2.2000000000000002</v>
      </c>
      <c r="F1384">
        <v>30</v>
      </c>
      <c r="H1384">
        <v>19.600000000000001</v>
      </c>
      <c r="I1384">
        <v>8258</v>
      </c>
      <c r="J1384" t="s">
        <v>53</v>
      </c>
      <c r="K1384" s="15">
        <v>1.8222210000000001</v>
      </c>
      <c r="L1384" s="16">
        <v>952.25670000000002</v>
      </c>
      <c r="M1384" s="17">
        <v>0.34287099999999998</v>
      </c>
      <c r="N1384" s="18">
        <v>0.49994300000000003</v>
      </c>
      <c r="O1384" s="19">
        <v>4.9989999999999995E-4</v>
      </c>
      <c r="P1384" s="20">
        <v>1.165645</v>
      </c>
      <c r="Q1384" s="21">
        <v>0.91100000000000003</v>
      </c>
      <c r="R1384" s="22">
        <v>0.47610000000000002</v>
      </c>
      <c r="S1384" s="23">
        <v>0.3997</v>
      </c>
      <c r="T1384" s="24"/>
    </row>
    <row r="1385" spans="1:20" x14ac:dyDescent="0.25">
      <c r="A1385" s="11">
        <v>41891</v>
      </c>
      <c r="B1385" t="s">
        <v>44</v>
      </c>
      <c r="C1385" t="s">
        <v>45</v>
      </c>
      <c r="D1385">
        <v>2</v>
      </c>
      <c r="E1385">
        <v>2.2000000000000002</v>
      </c>
      <c r="F1385">
        <v>45</v>
      </c>
      <c r="H1385">
        <v>19.600000000000001</v>
      </c>
      <c r="I1385">
        <v>8258</v>
      </c>
      <c r="J1385" t="s">
        <v>54</v>
      </c>
      <c r="K1385" s="15">
        <v>1.788208</v>
      </c>
      <c r="L1385" s="16">
        <v>1164.865</v>
      </c>
      <c r="M1385" s="17">
        <v>0.353962</v>
      </c>
      <c r="N1385" s="18">
        <v>0.49994300000000003</v>
      </c>
      <c r="O1385" s="19">
        <v>4.9989999999999995E-4</v>
      </c>
      <c r="P1385" s="20">
        <v>1.165645</v>
      </c>
      <c r="Q1385" s="21">
        <v>0.89400000000000002</v>
      </c>
      <c r="R1385" s="22">
        <v>0.58240000000000003</v>
      </c>
      <c r="S1385" s="23">
        <v>0.41260000000000002</v>
      </c>
      <c r="T1385" s="24"/>
    </row>
    <row r="1386" spans="1:20" x14ac:dyDescent="0.25">
      <c r="A1386" s="11">
        <v>41891</v>
      </c>
      <c r="B1386" t="s">
        <v>44</v>
      </c>
      <c r="C1386" t="s">
        <v>45</v>
      </c>
      <c r="D1386">
        <v>2</v>
      </c>
      <c r="E1386">
        <v>2.2999999999999998</v>
      </c>
      <c r="F1386">
        <v>0</v>
      </c>
      <c r="G1386">
        <v>16.5</v>
      </c>
      <c r="H1386">
        <v>22.6</v>
      </c>
      <c r="I1386">
        <v>8259</v>
      </c>
      <c r="J1386" t="s">
        <v>55</v>
      </c>
      <c r="K1386" s="15">
        <v>1.908984</v>
      </c>
      <c r="L1386" s="16">
        <v>461.73259999999999</v>
      </c>
      <c r="M1386" s="17">
        <v>0.394984</v>
      </c>
      <c r="N1386" s="18">
        <v>0.49484299999999998</v>
      </c>
      <c r="O1386" s="19">
        <v>4.9479999999999999E-4</v>
      </c>
      <c r="P1386" s="20">
        <v>1.1537550000000001</v>
      </c>
      <c r="Q1386" s="21">
        <v>0.9446</v>
      </c>
      <c r="R1386" s="22">
        <v>0.22850000000000001</v>
      </c>
      <c r="S1386" s="23">
        <v>0.45569999999999999</v>
      </c>
      <c r="T1386" s="24"/>
    </row>
    <row r="1387" spans="1:20" x14ac:dyDescent="0.25">
      <c r="A1387" s="11">
        <v>41891</v>
      </c>
      <c r="B1387" t="s">
        <v>44</v>
      </c>
      <c r="C1387" t="s">
        <v>45</v>
      </c>
      <c r="D1387">
        <v>2</v>
      </c>
      <c r="E1387">
        <v>2.2999999999999998</v>
      </c>
      <c r="F1387">
        <v>15</v>
      </c>
      <c r="H1387">
        <v>20.6</v>
      </c>
      <c r="I1387">
        <v>8259</v>
      </c>
      <c r="J1387" t="s">
        <v>56</v>
      </c>
      <c r="K1387" s="15">
        <v>1.800378</v>
      </c>
      <c r="L1387" s="16">
        <v>759.61760000000004</v>
      </c>
      <c r="M1387" s="17">
        <v>0.34647699999999998</v>
      </c>
      <c r="N1387" s="18">
        <v>0.49821399999999999</v>
      </c>
      <c r="O1387" s="19">
        <v>4.9819999999999997E-4</v>
      </c>
      <c r="P1387" s="20">
        <v>1.161613</v>
      </c>
      <c r="Q1387" s="21">
        <v>0.89700000000000002</v>
      </c>
      <c r="R1387" s="22">
        <v>0.3785</v>
      </c>
      <c r="S1387" s="23">
        <v>0.40250000000000002</v>
      </c>
      <c r="T1387" s="24"/>
    </row>
    <row r="1388" spans="1:20" x14ac:dyDescent="0.25">
      <c r="A1388" s="11">
        <v>41891</v>
      </c>
      <c r="B1388" t="s">
        <v>44</v>
      </c>
      <c r="C1388" t="s">
        <v>45</v>
      </c>
      <c r="D1388">
        <v>2</v>
      </c>
      <c r="E1388">
        <v>2.2999999999999998</v>
      </c>
      <c r="F1388">
        <v>30</v>
      </c>
      <c r="H1388">
        <v>20.6</v>
      </c>
      <c r="I1388">
        <v>8259</v>
      </c>
      <c r="J1388" t="s">
        <v>57</v>
      </c>
      <c r="K1388" s="15">
        <v>1.677932</v>
      </c>
      <c r="L1388" s="16">
        <v>1003.739</v>
      </c>
      <c r="M1388" s="17">
        <v>0.340804</v>
      </c>
      <c r="N1388" s="18">
        <v>0.49821399999999999</v>
      </c>
      <c r="O1388" s="19">
        <v>4.9819999999999997E-4</v>
      </c>
      <c r="P1388" s="20">
        <v>1.161613</v>
      </c>
      <c r="Q1388" s="21">
        <v>0.83599999999999997</v>
      </c>
      <c r="R1388" s="22">
        <v>0.50009999999999999</v>
      </c>
      <c r="S1388" s="23">
        <v>0.39589999999999997</v>
      </c>
      <c r="T1388" s="24"/>
    </row>
    <row r="1389" spans="1:20" x14ac:dyDescent="0.25">
      <c r="A1389" s="11">
        <v>41891</v>
      </c>
      <c r="B1389" t="s">
        <v>44</v>
      </c>
      <c r="C1389" t="s">
        <v>45</v>
      </c>
      <c r="D1389">
        <v>2</v>
      </c>
      <c r="E1389">
        <v>2.2999999999999998</v>
      </c>
      <c r="F1389">
        <v>45</v>
      </c>
      <c r="H1389">
        <v>20.6</v>
      </c>
      <c r="I1389">
        <v>8259</v>
      </c>
      <c r="J1389" t="s">
        <v>58</v>
      </c>
      <c r="K1389" s="15">
        <v>1.704078</v>
      </c>
      <c r="L1389" s="16">
        <v>1267.3109999999999</v>
      </c>
      <c r="M1389" s="17">
        <v>0.34786</v>
      </c>
      <c r="N1389" s="18">
        <v>0.49821399999999999</v>
      </c>
      <c r="O1389" s="19">
        <v>4.9819999999999997E-4</v>
      </c>
      <c r="P1389" s="20">
        <v>1.161613</v>
      </c>
      <c r="Q1389" s="21">
        <v>0.84899999999999998</v>
      </c>
      <c r="R1389" s="22">
        <v>0.63139999999999996</v>
      </c>
      <c r="S1389" s="23">
        <v>0.40410000000000001</v>
      </c>
      <c r="T1389" s="24"/>
    </row>
    <row r="1390" spans="1:20" x14ac:dyDescent="0.25">
      <c r="A1390" s="11">
        <v>41891</v>
      </c>
      <c r="B1390" t="s">
        <v>44</v>
      </c>
      <c r="C1390" t="s">
        <v>45</v>
      </c>
      <c r="D1390">
        <v>2</v>
      </c>
      <c r="E1390">
        <v>2.5</v>
      </c>
      <c r="F1390">
        <v>0</v>
      </c>
      <c r="G1390">
        <v>16.600000000000001</v>
      </c>
      <c r="H1390">
        <v>22.6</v>
      </c>
      <c r="I1390">
        <v>8260</v>
      </c>
      <c r="J1390" t="s">
        <v>167</v>
      </c>
      <c r="K1390" s="15">
        <v>1.878231</v>
      </c>
      <c r="L1390" s="16">
        <v>456.52569999999997</v>
      </c>
      <c r="M1390" s="17">
        <v>0.39482699999999998</v>
      </c>
      <c r="N1390" s="18">
        <v>0.49484</v>
      </c>
      <c r="O1390" s="19">
        <v>4.9479999999999999E-4</v>
      </c>
      <c r="P1390" s="20">
        <v>1.1537470000000001</v>
      </c>
      <c r="Q1390" s="21">
        <v>0.9294</v>
      </c>
      <c r="R1390" s="22">
        <v>0.22589999999999999</v>
      </c>
      <c r="S1390" s="23">
        <v>0.45550000000000002</v>
      </c>
      <c r="T1390" s="24"/>
    </row>
    <row r="1391" spans="1:20" x14ac:dyDescent="0.25">
      <c r="A1391" s="11">
        <v>41891</v>
      </c>
      <c r="B1391" t="s">
        <v>44</v>
      </c>
      <c r="C1391" t="s">
        <v>45</v>
      </c>
      <c r="D1391">
        <v>2</v>
      </c>
      <c r="E1391">
        <v>2.5</v>
      </c>
      <c r="F1391">
        <v>15</v>
      </c>
      <c r="H1391">
        <v>21.1</v>
      </c>
      <c r="I1391">
        <v>8260</v>
      </c>
      <c r="J1391" t="s">
        <v>59</v>
      </c>
      <c r="K1391" s="15">
        <v>1.8810450000000001</v>
      </c>
      <c r="L1391" s="16">
        <v>684.85770000000002</v>
      </c>
      <c r="M1391" s="17">
        <v>0.41171799999999997</v>
      </c>
      <c r="N1391" s="18">
        <v>0.49736399999999997</v>
      </c>
      <c r="O1391" s="19">
        <v>4.9739999999999995E-4</v>
      </c>
      <c r="P1391" s="20">
        <v>1.159632</v>
      </c>
      <c r="Q1391" s="21">
        <v>0.93559999999999999</v>
      </c>
      <c r="R1391" s="22">
        <v>0.34060000000000001</v>
      </c>
      <c r="S1391" s="23">
        <v>0.47739999999999999</v>
      </c>
      <c r="T1391" s="24"/>
    </row>
    <row r="1392" spans="1:20" x14ac:dyDescent="0.25">
      <c r="A1392" s="11">
        <v>41891</v>
      </c>
      <c r="B1392" t="s">
        <v>44</v>
      </c>
      <c r="C1392" t="s">
        <v>45</v>
      </c>
      <c r="D1392">
        <v>2</v>
      </c>
      <c r="E1392">
        <v>2.5</v>
      </c>
      <c r="F1392">
        <v>30</v>
      </c>
      <c r="H1392">
        <v>20.6</v>
      </c>
      <c r="I1392">
        <v>8260</v>
      </c>
      <c r="J1392" t="s">
        <v>60</v>
      </c>
      <c r="K1392" s="15">
        <v>1.721587</v>
      </c>
      <c r="L1392" s="16">
        <v>848.93939999999998</v>
      </c>
      <c r="M1392" s="17">
        <v>0.39193899999999998</v>
      </c>
      <c r="N1392" s="18">
        <v>0.49820999999999999</v>
      </c>
      <c r="O1392" s="19">
        <v>4.9819999999999997E-4</v>
      </c>
      <c r="P1392" s="20">
        <v>1.161605</v>
      </c>
      <c r="Q1392" s="21">
        <v>0.85770000000000002</v>
      </c>
      <c r="R1392" s="22">
        <v>0.42299999999999999</v>
      </c>
      <c r="S1392" s="23">
        <v>0.45529999999999998</v>
      </c>
      <c r="T1392" s="24"/>
    </row>
    <row r="1393" spans="1:20" x14ac:dyDescent="0.25">
      <c r="A1393" s="11">
        <v>41891</v>
      </c>
      <c r="B1393" t="s">
        <v>44</v>
      </c>
      <c r="C1393" t="s">
        <v>45</v>
      </c>
      <c r="D1393">
        <v>2</v>
      </c>
      <c r="E1393">
        <v>2.5</v>
      </c>
      <c r="F1393">
        <v>45</v>
      </c>
      <c r="H1393">
        <v>21.6</v>
      </c>
      <c r="I1393">
        <v>8260</v>
      </c>
      <c r="J1393" t="s">
        <v>61</v>
      </c>
      <c r="K1393" s="15">
        <v>1.650201</v>
      </c>
      <c r="L1393" s="16">
        <v>1031.9190000000001</v>
      </c>
      <c r="M1393" s="17">
        <v>0.34569899999999998</v>
      </c>
      <c r="N1393" s="18">
        <v>0.49651800000000001</v>
      </c>
      <c r="O1393" s="19">
        <v>4.9649999999999998E-4</v>
      </c>
      <c r="P1393" s="20">
        <v>1.1576610000000001</v>
      </c>
      <c r="Q1393" s="21">
        <v>0.81940000000000002</v>
      </c>
      <c r="R1393" s="22">
        <v>0.51239999999999997</v>
      </c>
      <c r="S1393" s="23">
        <v>0.4002</v>
      </c>
      <c r="T1393" s="24"/>
    </row>
    <row r="1394" spans="1:20" x14ac:dyDescent="0.25">
      <c r="A1394" s="11">
        <v>41891</v>
      </c>
      <c r="B1394" t="s">
        <v>44</v>
      </c>
      <c r="C1394" t="s">
        <v>45</v>
      </c>
      <c r="D1394">
        <v>2</v>
      </c>
      <c r="E1394">
        <v>2.6</v>
      </c>
      <c r="F1394">
        <v>0</v>
      </c>
      <c r="G1394">
        <v>16.600000000000001</v>
      </c>
      <c r="H1394">
        <v>22.6</v>
      </c>
      <c r="I1394">
        <v>8261</v>
      </c>
      <c r="J1394" t="s">
        <v>168</v>
      </c>
      <c r="K1394" s="15">
        <v>1.8797919999999999</v>
      </c>
      <c r="L1394" s="16">
        <v>463.59879999999998</v>
      </c>
      <c r="M1394" s="17">
        <v>0.38493300000000003</v>
      </c>
      <c r="N1394" s="18">
        <v>0.49484299999999998</v>
      </c>
      <c r="O1394" s="19">
        <v>4.9479999999999999E-4</v>
      </c>
      <c r="P1394" s="20">
        <v>1.1537550000000001</v>
      </c>
      <c r="Q1394" s="21">
        <v>0.93020000000000003</v>
      </c>
      <c r="R1394" s="22">
        <v>0.22939999999999999</v>
      </c>
      <c r="S1394" s="23">
        <v>0.44409999999999999</v>
      </c>
      <c r="T1394" s="24"/>
    </row>
    <row r="1395" spans="1:20" x14ac:dyDescent="0.25">
      <c r="A1395" s="11">
        <v>41891</v>
      </c>
      <c r="B1395" t="s">
        <v>44</v>
      </c>
      <c r="C1395" t="s">
        <v>45</v>
      </c>
      <c r="D1395">
        <v>2</v>
      </c>
      <c r="E1395">
        <v>2.6</v>
      </c>
      <c r="F1395">
        <v>15</v>
      </c>
      <c r="H1395">
        <v>20.6</v>
      </c>
      <c r="I1395">
        <v>8261</v>
      </c>
      <c r="J1395" t="s">
        <v>62</v>
      </c>
      <c r="K1395" s="15">
        <v>1.8694010000000001</v>
      </c>
      <c r="L1395" s="16">
        <v>661.43280000000004</v>
      </c>
      <c r="M1395" s="17">
        <v>0.35227000000000003</v>
      </c>
      <c r="N1395" s="18">
        <v>0.49821399999999999</v>
      </c>
      <c r="O1395" s="19">
        <v>4.9819999999999997E-4</v>
      </c>
      <c r="P1395" s="20">
        <v>1.161613</v>
      </c>
      <c r="Q1395" s="21">
        <v>0.93140000000000001</v>
      </c>
      <c r="R1395" s="22">
        <v>0.32950000000000002</v>
      </c>
      <c r="S1395" s="23">
        <v>0.40920000000000001</v>
      </c>
      <c r="T1395" s="24"/>
    </row>
    <row r="1396" spans="1:20" x14ac:dyDescent="0.25">
      <c r="A1396" s="11">
        <v>41891</v>
      </c>
      <c r="B1396" t="s">
        <v>44</v>
      </c>
      <c r="C1396" t="s">
        <v>45</v>
      </c>
      <c r="D1396">
        <v>2</v>
      </c>
      <c r="E1396">
        <v>2.6</v>
      </c>
      <c r="F1396">
        <v>30</v>
      </c>
      <c r="H1396">
        <v>21.1</v>
      </c>
      <c r="I1396">
        <v>8261</v>
      </c>
      <c r="J1396" t="s">
        <v>63</v>
      </c>
      <c r="K1396" s="15">
        <v>1.709306</v>
      </c>
      <c r="L1396" s="16">
        <v>868.42340000000002</v>
      </c>
      <c r="M1396" s="17">
        <v>0.34589799999999998</v>
      </c>
      <c r="N1396" s="18">
        <v>0.497365</v>
      </c>
      <c r="O1396" s="19">
        <v>4.9739999999999995E-4</v>
      </c>
      <c r="P1396" s="20">
        <v>1.1596359999999999</v>
      </c>
      <c r="Q1396" s="21">
        <v>0.85009999999999997</v>
      </c>
      <c r="R1396" s="22">
        <v>0.43190000000000001</v>
      </c>
      <c r="S1396" s="23">
        <v>0.40110000000000001</v>
      </c>
      <c r="T1396" s="24"/>
    </row>
    <row r="1397" spans="1:20" x14ac:dyDescent="0.25">
      <c r="A1397" s="11">
        <v>41891</v>
      </c>
      <c r="B1397" t="s">
        <v>44</v>
      </c>
      <c r="C1397" t="s">
        <v>45</v>
      </c>
      <c r="D1397">
        <v>2</v>
      </c>
      <c r="E1397">
        <v>2.6</v>
      </c>
      <c r="F1397">
        <v>45</v>
      </c>
      <c r="H1397">
        <v>22.1</v>
      </c>
      <c r="I1397">
        <v>8261</v>
      </c>
      <c r="J1397" t="s">
        <v>64</v>
      </c>
      <c r="K1397" s="15">
        <v>1.7232909999999999</v>
      </c>
      <c r="L1397" s="16">
        <v>1084.8330000000001</v>
      </c>
      <c r="M1397" s="17">
        <v>0.34417799999999998</v>
      </c>
      <c r="N1397" s="18">
        <v>0.49568099999999998</v>
      </c>
      <c r="O1397" s="19">
        <v>4.9569999999999996E-4</v>
      </c>
      <c r="P1397" s="20">
        <v>1.155708</v>
      </c>
      <c r="Q1397" s="21">
        <v>0.85419999999999996</v>
      </c>
      <c r="R1397" s="22">
        <v>0.53769999999999996</v>
      </c>
      <c r="S1397" s="23">
        <v>0.39779999999999999</v>
      </c>
      <c r="T1397" s="24"/>
    </row>
    <row r="1398" spans="1:20" x14ac:dyDescent="0.25">
      <c r="A1398" s="11">
        <v>41891</v>
      </c>
      <c r="B1398" t="s">
        <v>44</v>
      </c>
      <c r="C1398" t="s">
        <v>45</v>
      </c>
      <c r="D1398">
        <v>2</v>
      </c>
      <c r="E1398">
        <v>2.7</v>
      </c>
      <c r="F1398">
        <v>0</v>
      </c>
      <c r="G1398">
        <v>16.399999999999999</v>
      </c>
      <c r="H1398">
        <v>23.6</v>
      </c>
      <c r="I1398">
        <v>8262</v>
      </c>
      <c r="J1398" t="s">
        <v>169</v>
      </c>
      <c r="K1398" s="15">
        <v>1.9740740000000001</v>
      </c>
      <c r="L1398" s="16">
        <v>468.9008</v>
      </c>
      <c r="M1398" s="17">
        <v>0.34771600000000003</v>
      </c>
      <c r="N1398" s="18">
        <v>0.49321399999999999</v>
      </c>
      <c r="O1398" s="19">
        <v>4.9319999999999995E-4</v>
      </c>
      <c r="P1398" s="20">
        <v>1.149956</v>
      </c>
      <c r="Q1398" s="21">
        <v>0.97360000000000002</v>
      </c>
      <c r="R1398" s="22">
        <v>0.23130000000000001</v>
      </c>
      <c r="S1398" s="23">
        <v>0.39989999999999998</v>
      </c>
      <c r="T1398" s="24"/>
    </row>
    <row r="1399" spans="1:20" x14ac:dyDescent="0.25">
      <c r="A1399" s="11">
        <v>41891</v>
      </c>
      <c r="B1399" t="s">
        <v>44</v>
      </c>
      <c r="C1399" t="s">
        <v>45</v>
      </c>
      <c r="D1399">
        <v>2</v>
      </c>
      <c r="E1399">
        <v>2.7</v>
      </c>
      <c r="F1399">
        <v>15</v>
      </c>
      <c r="H1399">
        <v>22.6</v>
      </c>
      <c r="I1399">
        <v>8262</v>
      </c>
      <c r="J1399" t="s">
        <v>65</v>
      </c>
      <c r="K1399" s="15">
        <v>1.863154</v>
      </c>
      <c r="L1399" s="16">
        <v>874.87860000000001</v>
      </c>
      <c r="M1399" s="17">
        <v>0.34085399999999999</v>
      </c>
      <c r="N1399" s="18">
        <v>0.49488300000000002</v>
      </c>
      <c r="O1399" s="19">
        <v>4.9490000000000005E-4</v>
      </c>
      <c r="P1399" s="20">
        <v>1.153848</v>
      </c>
      <c r="Q1399" s="21">
        <v>0.92200000000000004</v>
      </c>
      <c r="R1399" s="22">
        <v>0.433</v>
      </c>
      <c r="S1399" s="23">
        <v>0.39329999999999998</v>
      </c>
      <c r="T1399" s="24"/>
    </row>
    <row r="1400" spans="1:20" x14ac:dyDescent="0.25">
      <c r="A1400" s="11">
        <v>41891</v>
      </c>
      <c r="B1400" t="s">
        <v>44</v>
      </c>
      <c r="C1400" t="s">
        <v>45</v>
      </c>
      <c r="D1400">
        <v>2</v>
      </c>
      <c r="E1400">
        <v>2.7</v>
      </c>
      <c r="F1400">
        <v>30</v>
      </c>
      <c r="H1400">
        <v>23.1</v>
      </c>
      <c r="I1400">
        <v>8262</v>
      </c>
      <c r="J1400" t="s">
        <v>66</v>
      </c>
      <c r="K1400" s="15">
        <v>1.785258</v>
      </c>
      <c r="L1400" s="16">
        <v>1273.0329999999999</v>
      </c>
      <c r="M1400" s="17">
        <v>0.34909400000000002</v>
      </c>
      <c r="N1400" s="18">
        <v>0.49404599999999999</v>
      </c>
      <c r="O1400" s="19">
        <v>4.9399999999999997E-4</v>
      </c>
      <c r="P1400" s="20">
        <v>1.1518969999999999</v>
      </c>
      <c r="Q1400" s="21">
        <v>0.88200000000000001</v>
      </c>
      <c r="R1400" s="22">
        <v>0.62890000000000001</v>
      </c>
      <c r="S1400" s="23">
        <v>0.40210000000000001</v>
      </c>
      <c r="T1400" s="24"/>
    </row>
    <row r="1401" spans="1:20" x14ac:dyDescent="0.25">
      <c r="A1401" s="11">
        <v>41891</v>
      </c>
      <c r="B1401" t="s">
        <v>44</v>
      </c>
      <c r="C1401" t="s">
        <v>45</v>
      </c>
      <c r="D1401">
        <v>2</v>
      </c>
      <c r="E1401">
        <v>2.7</v>
      </c>
      <c r="F1401">
        <v>45</v>
      </c>
      <c r="H1401">
        <v>23.1</v>
      </c>
      <c r="I1401">
        <v>8262</v>
      </c>
      <c r="J1401" t="s">
        <v>67</v>
      </c>
      <c r="K1401" s="15">
        <v>1.64595</v>
      </c>
      <c r="L1401" s="16">
        <v>1562.2670000000001</v>
      </c>
      <c r="M1401" s="17">
        <v>0.33774399999999999</v>
      </c>
      <c r="N1401" s="18">
        <v>0.49404599999999999</v>
      </c>
      <c r="O1401" s="19">
        <v>4.9399999999999997E-4</v>
      </c>
      <c r="P1401" s="20">
        <v>1.1518969999999999</v>
      </c>
      <c r="Q1401" s="21">
        <v>0.81320000000000003</v>
      </c>
      <c r="R1401" s="22">
        <v>0.77180000000000004</v>
      </c>
      <c r="S1401" s="23">
        <v>0.38900000000000001</v>
      </c>
      <c r="T1401" s="24"/>
    </row>
    <row r="1402" spans="1:20" x14ac:dyDescent="0.25">
      <c r="A1402" s="11">
        <v>41891</v>
      </c>
      <c r="B1402" t="s">
        <v>195</v>
      </c>
      <c r="C1402" t="s">
        <v>45</v>
      </c>
      <c r="D1402">
        <v>3</v>
      </c>
      <c r="E1402">
        <v>3</v>
      </c>
      <c r="F1402">
        <v>0</v>
      </c>
      <c r="G1402">
        <v>15.8</v>
      </c>
      <c r="H1402">
        <v>27.7</v>
      </c>
      <c r="I1402">
        <v>8263</v>
      </c>
      <c r="J1402" t="s">
        <v>170</v>
      </c>
      <c r="K1402" s="15">
        <v>1.727819</v>
      </c>
      <c r="L1402" s="16">
        <v>430.73579999999998</v>
      </c>
      <c r="M1402" s="17">
        <v>0.32003599999999999</v>
      </c>
      <c r="N1402" s="18">
        <v>0.48656199999999999</v>
      </c>
      <c r="O1402" s="19">
        <v>4.8660000000000001E-4</v>
      </c>
      <c r="P1402" s="20">
        <v>1.134447</v>
      </c>
      <c r="Q1402" s="21">
        <v>0.8407</v>
      </c>
      <c r="R1402" s="22">
        <v>0.20960000000000001</v>
      </c>
      <c r="S1402" s="23">
        <v>0.36309999999999998</v>
      </c>
      <c r="T1402" s="24"/>
    </row>
    <row r="1403" spans="1:20" x14ac:dyDescent="0.25">
      <c r="A1403" s="11">
        <v>41891</v>
      </c>
      <c r="B1403" t="s">
        <v>195</v>
      </c>
      <c r="C1403" t="s">
        <v>45</v>
      </c>
      <c r="D1403">
        <v>3</v>
      </c>
      <c r="E1403">
        <v>3</v>
      </c>
      <c r="F1403">
        <v>15</v>
      </c>
      <c r="H1403">
        <v>24.2</v>
      </c>
      <c r="I1403">
        <v>8263</v>
      </c>
      <c r="J1403" t="s">
        <v>68</v>
      </c>
      <c r="K1403" s="15">
        <v>1.82541</v>
      </c>
      <c r="L1403" s="16">
        <v>838.00490000000002</v>
      </c>
      <c r="M1403" s="17">
        <v>0.34720699999999999</v>
      </c>
      <c r="N1403" s="18">
        <v>0.49229000000000001</v>
      </c>
      <c r="O1403" s="19">
        <v>4.9229999999999999E-4</v>
      </c>
      <c r="P1403" s="20">
        <v>1.147802</v>
      </c>
      <c r="Q1403" s="21">
        <v>0.89859999999999995</v>
      </c>
      <c r="R1403" s="22">
        <v>0.41249999999999998</v>
      </c>
      <c r="S1403" s="23">
        <v>0.39850000000000002</v>
      </c>
      <c r="T1403" s="24"/>
    </row>
    <row r="1404" spans="1:20" x14ac:dyDescent="0.25">
      <c r="A1404" s="11">
        <v>41891</v>
      </c>
      <c r="B1404" t="s">
        <v>195</v>
      </c>
      <c r="C1404" t="s">
        <v>45</v>
      </c>
      <c r="D1404">
        <v>3</v>
      </c>
      <c r="E1404">
        <v>3</v>
      </c>
      <c r="F1404">
        <v>30</v>
      </c>
      <c r="H1404">
        <v>23.2</v>
      </c>
      <c r="I1404">
        <v>8263</v>
      </c>
      <c r="J1404" t="s">
        <v>69</v>
      </c>
      <c r="K1404" s="15">
        <v>1.699179</v>
      </c>
      <c r="L1404" s="16">
        <v>1145.704</v>
      </c>
      <c r="M1404" s="17">
        <v>0.34369899999999998</v>
      </c>
      <c r="N1404" s="18">
        <v>0.49395099999999997</v>
      </c>
      <c r="O1404" s="19">
        <v>4.9399999999999997E-4</v>
      </c>
      <c r="P1404" s="20">
        <v>1.151675</v>
      </c>
      <c r="Q1404" s="21">
        <v>0.83930000000000005</v>
      </c>
      <c r="R1404" s="22">
        <v>0.56589999999999996</v>
      </c>
      <c r="S1404" s="23">
        <v>0.39579999999999999</v>
      </c>
      <c r="T1404" s="24"/>
    </row>
    <row r="1405" spans="1:20" x14ac:dyDescent="0.25">
      <c r="A1405" s="11">
        <v>41891</v>
      </c>
      <c r="B1405" t="s">
        <v>195</v>
      </c>
      <c r="C1405" t="s">
        <v>45</v>
      </c>
      <c r="D1405">
        <v>3</v>
      </c>
      <c r="E1405">
        <v>3</v>
      </c>
      <c r="F1405">
        <v>45</v>
      </c>
      <c r="H1405">
        <v>22.7</v>
      </c>
      <c r="I1405">
        <v>8263</v>
      </c>
      <c r="J1405" t="s">
        <v>70</v>
      </c>
      <c r="K1405" s="15">
        <v>1.5530919999999999</v>
      </c>
      <c r="L1405" s="16">
        <v>1416.9570000000001</v>
      </c>
      <c r="M1405" s="17">
        <v>0.32943</v>
      </c>
      <c r="N1405" s="18">
        <v>0.49478800000000001</v>
      </c>
      <c r="O1405" s="19">
        <v>4.9479999999999999E-4</v>
      </c>
      <c r="P1405" s="20">
        <v>1.153626</v>
      </c>
      <c r="Q1405" s="21">
        <v>0.76849999999999996</v>
      </c>
      <c r="R1405" s="22">
        <v>0.70109999999999995</v>
      </c>
      <c r="S1405" s="23">
        <v>0.38</v>
      </c>
      <c r="T1405" s="24"/>
    </row>
    <row r="1406" spans="1:20" x14ac:dyDescent="0.25">
      <c r="A1406" s="11">
        <v>41891</v>
      </c>
      <c r="B1406" t="s">
        <v>195</v>
      </c>
      <c r="C1406" t="s">
        <v>45</v>
      </c>
      <c r="D1406">
        <v>3</v>
      </c>
      <c r="E1406">
        <v>3.1</v>
      </c>
      <c r="F1406">
        <v>0</v>
      </c>
      <c r="G1406">
        <v>15.5</v>
      </c>
      <c r="H1406">
        <v>27.6</v>
      </c>
      <c r="I1406">
        <v>8264</v>
      </c>
      <c r="J1406" t="s">
        <v>171</v>
      </c>
      <c r="K1406" s="15">
        <v>1.652018</v>
      </c>
      <c r="L1406" s="16">
        <v>427.48419999999999</v>
      </c>
      <c r="M1406" s="17">
        <v>0.30710500000000002</v>
      </c>
      <c r="N1406" s="18">
        <v>0.48661199999999999</v>
      </c>
      <c r="O1406" s="19">
        <v>4.8660000000000001E-4</v>
      </c>
      <c r="P1406" s="20">
        <v>1.134563</v>
      </c>
      <c r="Q1406" s="21">
        <v>0.80389999999999995</v>
      </c>
      <c r="R1406" s="22">
        <v>0.20799999999999999</v>
      </c>
      <c r="S1406" s="23">
        <v>0.34839999999999999</v>
      </c>
      <c r="T1406" s="24"/>
    </row>
    <row r="1407" spans="1:20" x14ac:dyDescent="0.25">
      <c r="A1407" s="11">
        <v>41891</v>
      </c>
      <c r="B1407" t="s">
        <v>195</v>
      </c>
      <c r="C1407" t="s">
        <v>45</v>
      </c>
      <c r="D1407">
        <v>3</v>
      </c>
      <c r="E1407">
        <v>3.1</v>
      </c>
      <c r="F1407">
        <v>15</v>
      </c>
      <c r="H1407">
        <v>24.1</v>
      </c>
      <c r="I1407">
        <v>8264</v>
      </c>
      <c r="J1407" t="s">
        <v>71</v>
      </c>
      <c r="K1407" s="15">
        <v>1.8117289999999999</v>
      </c>
      <c r="L1407" s="16">
        <v>763.67639999999994</v>
      </c>
      <c r="M1407" s="17">
        <v>0.40096999999999999</v>
      </c>
      <c r="N1407" s="18">
        <v>0.49234099999999997</v>
      </c>
      <c r="O1407" s="19">
        <v>4.9229999999999999E-4</v>
      </c>
      <c r="P1407" s="20">
        <v>1.147921</v>
      </c>
      <c r="Q1407" s="21">
        <v>0.89200000000000002</v>
      </c>
      <c r="R1407" s="22">
        <v>0.376</v>
      </c>
      <c r="S1407" s="23">
        <v>0.46029999999999999</v>
      </c>
      <c r="T1407" s="24"/>
    </row>
    <row r="1408" spans="1:20" x14ac:dyDescent="0.25">
      <c r="A1408" s="11">
        <v>41891</v>
      </c>
      <c r="B1408" t="s">
        <v>195</v>
      </c>
      <c r="C1408" t="s">
        <v>45</v>
      </c>
      <c r="D1408">
        <v>3</v>
      </c>
      <c r="E1408">
        <v>3.1</v>
      </c>
      <c r="F1408">
        <v>30</v>
      </c>
      <c r="H1408">
        <v>23.1</v>
      </c>
      <c r="I1408">
        <v>8264</v>
      </c>
      <c r="J1408" t="s">
        <v>72</v>
      </c>
      <c r="K1408" s="15">
        <v>1.72133</v>
      </c>
      <c r="L1408" s="16">
        <v>1044.684</v>
      </c>
      <c r="M1408" s="17">
        <v>0.352601</v>
      </c>
      <c r="N1408" s="18">
        <v>0.494004</v>
      </c>
      <c r="O1408" s="19">
        <v>4.9399999999999997E-4</v>
      </c>
      <c r="P1408" s="20">
        <v>1.1517999999999999</v>
      </c>
      <c r="Q1408" s="21">
        <v>0.85029999999999994</v>
      </c>
      <c r="R1408" s="22">
        <v>0.5161</v>
      </c>
      <c r="S1408" s="23">
        <v>0.40610000000000002</v>
      </c>
      <c r="T1408" s="24"/>
    </row>
    <row r="1409" spans="1:20" x14ac:dyDescent="0.25">
      <c r="A1409" s="11">
        <v>41891</v>
      </c>
      <c r="B1409" t="s">
        <v>195</v>
      </c>
      <c r="C1409" t="s">
        <v>45</v>
      </c>
      <c r="D1409">
        <v>3</v>
      </c>
      <c r="E1409">
        <v>3.1</v>
      </c>
      <c r="F1409">
        <v>45</v>
      </c>
      <c r="H1409">
        <v>22.6</v>
      </c>
      <c r="I1409">
        <v>8264</v>
      </c>
      <c r="J1409" t="s">
        <v>73</v>
      </c>
      <c r="K1409" s="15">
        <v>1.605008</v>
      </c>
      <c r="L1409" s="16">
        <v>1246.712</v>
      </c>
      <c r="M1409" s="17">
        <v>0.34519100000000003</v>
      </c>
      <c r="N1409" s="18">
        <v>0.49484</v>
      </c>
      <c r="O1409" s="19">
        <v>4.9479999999999999E-4</v>
      </c>
      <c r="P1409" s="20">
        <v>1.1537470000000001</v>
      </c>
      <c r="Q1409" s="21">
        <v>0.79420000000000002</v>
      </c>
      <c r="R1409" s="22">
        <v>0.6169</v>
      </c>
      <c r="S1409" s="23">
        <v>0.39829999999999999</v>
      </c>
      <c r="T1409" s="24"/>
    </row>
    <row r="1410" spans="1:20" x14ac:dyDescent="0.25">
      <c r="A1410" s="11">
        <v>41891</v>
      </c>
      <c r="B1410" t="s">
        <v>195</v>
      </c>
      <c r="C1410" t="s">
        <v>45</v>
      </c>
      <c r="D1410">
        <v>3</v>
      </c>
      <c r="E1410">
        <v>3.2</v>
      </c>
      <c r="F1410">
        <v>0</v>
      </c>
      <c r="G1410">
        <v>16.3</v>
      </c>
      <c r="H1410">
        <v>28.7</v>
      </c>
      <c r="I1410">
        <v>8265</v>
      </c>
      <c r="J1410" t="s">
        <v>172</v>
      </c>
      <c r="K1410" s="15">
        <v>1.855748</v>
      </c>
      <c r="L1410" s="16">
        <v>1055.873</v>
      </c>
      <c r="M1410" s="17">
        <v>0.34275899999999998</v>
      </c>
      <c r="N1410" s="18">
        <v>0.48491600000000001</v>
      </c>
      <c r="O1410" s="19">
        <v>4.8490000000000002E-4</v>
      </c>
      <c r="P1410" s="20">
        <v>1.130609</v>
      </c>
      <c r="Q1410" s="21">
        <v>0.89990000000000003</v>
      </c>
      <c r="R1410" s="22">
        <v>0.51200000000000001</v>
      </c>
      <c r="S1410" s="23">
        <v>0.38750000000000001</v>
      </c>
      <c r="T1410" s="24" t="s">
        <v>3064</v>
      </c>
    </row>
    <row r="1411" spans="1:20" x14ac:dyDescent="0.25">
      <c r="A1411" s="11">
        <v>41891</v>
      </c>
      <c r="B1411" t="s">
        <v>195</v>
      </c>
      <c r="C1411" t="s">
        <v>45</v>
      </c>
      <c r="D1411">
        <v>3</v>
      </c>
      <c r="E1411">
        <v>3.2</v>
      </c>
      <c r="F1411">
        <v>15</v>
      </c>
      <c r="H1411">
        <v>24.2</v>
      </c>
      <c r="I1411">
        <v>8265</v>
      </c>
      <c r="J1411" t="s">
        <v>74</v>
      </c>
      <c r="K1411" s="15">
        <v>1.7216819999999999</v>
      </c>
      <c r="L1411" s="16">
        <v>801.30690000000004</v>
      </c>
      <c r="M1411" s="17">
        <v>0.32974799999999999</v>
      </c>
      <c r="N1411" s="18">
        <v>0.492253</v>
      </c>
      <c r="O1411" s="19">
        <v>4.9229999999999999E-4</v>
      </c>
      <c r="P1411" s="20">
        <v>1.1477170000000001</v>
      </c>
      <c r="Q1411" s="21">
        <v>0.84750000000000003</v>
      </c>
      <c r="R1411" s="22">
        <v>0.39439999999999997</v>
      </c>
      <c r="S1411" s="23">
        <v>0.3785</v>
      </c>
      <c r="T1411" s="24"/>
    </row>
    <row r="1412" spans="1:20" x14ac:dyDescent="0.25">
      <c r="A1412" s="11">
        <v>41891</v>
      </c>
      <c r="B1412" t="s">
        <v>195</v>
      </c>
      <c r="C1412" t="s">
        <v>45</v>
      </c>
      <c r="D1412">
        <v>3</v>
      </c>
      <c r="E1412">
        <v>3.2</v>
      </c>
      <c r="F1412">
        <v>30</v>
      </c>
      <c r="H1412">
        <v>23.2</v>
      </c>
      <c r="I1412">
        <v>8265</v>
      </c>
      <c r="J1412" t="s">
        <v>75</v>
      </c>
      <c r="K1412" s="15">
        <v>1.698696</v>
      </c>
      <c r="L1412" s="16">
        <v>1062.075</v>
      </c>
      <c r="M1412" s="17">
        <v>0.35009400000000002</v>
      </c>
      <c r="N1412" s="18">
        <v>0.49391600000000002</v>
      </c>
      <c r="O1412" s="19">
        <v>4.9390000000000002E-4</v>
      </c>
      <c r="P1412" s="20">
        <v>1.151594</v>
      </c>
      <c r="Q1412" s="21">
        <v>0.83899999999999997</v>
      </c>
      <c r="R1412" s="22">
        <v>0.52459999999999996</v>
      </c>
      <c r="S1412" s="23">
        <v>0.4032</v>
      </c>
      <c r="T1412" s="24"/>
    </row>
    <row r="1413" spans="1:20" x14ac:dyDescent="0.25">
      <c r="A1413" s="11">
        <v>41891</v>
      </c>
      <c r="B1413" t="s">
        <v>195</v>
      </c>
      <c r="C1413" t="s">
        <v>45</v>
      </c>
      <c r="D1413">
        <v>3</v>
      </c>
      <c r="E1413">
        <v>3.2</v>
      </c>
      <c r="F1413">
        <v>45</v>
      </c>
      <c r="H1413">
        <v>22.7</v>
      </c>
      <c r="I1413">
        <v>8265</v>
      </c>
      <c r="J1413" t="s">
        <v>76</v>
      </c>
      <c r="K1413" s="15">
        <v>1.5647150000000001</v>
      </c>
      <c r="L1413" s="16">
        <v>1218.502</v>
      </c>
      <c r="M1413" s="17">
        <v>0.34648600000000002</v>
      </c>
      <c r="N1413" s="18">
        <v>0.494751</v>
      </c>
      <c r="O1413" s="19">
        <v>4.9479999999999999E-4</v>
      </c>
      <c r="P1413" s="20">
        <v>1.15354</v>
      </c>
      <c r="Q1413" s="21">
        <v>0.77410000000000001</v>
      </c>
      <c r="R1413" s="22">
        <v>0.60289999999999999</v>
      </c>
      <c r="S1413" s="23">
        <v>0.3997</v>
      </c>
      <c r="T1413" s="24"/>
    </row>
    <row r="1414" spans="1:20" x14ac:dyDescent="0.25">
      <c r="A1414" s="11">
        <v>41891</v>
      </c>
      <c r="B1414" t="s">
        <v>195</v>
      </c>
      <c r="C1414" t="s">
        <v>45</v>
      </c>
      <c r="D1414">
        <v>3</v>
      </c>
      <c r="E1414">
        <v>3.4</v>
      </c>
      <c r="F1414">
        <v>0</v>
      </c>
      <c r="G1414">
        <v>16.100000000000001</v>
      </c>
      <c r="H1414">
        <v>27.1</v>
      </c>
      <c r="I1414">
        <v>8266</v>
      </c>
      <c r="J1414" t="s">
        <v>173</v>
      </c>
      <c r="K1414" s="15">
        <v>1.987349</v>
      </c>
      <c r="L1414" s="16">
        <v>499.18290000000002</v>
      </c>
      <c r="M1414" s="17">
        <v>0.352186</v>
      </c>
      <c r="N1414" s="18">
        <v>0.487398</v>
      </c>
      <c r="O1414" s="19">
        <v>4.8739999999999998E-4</v>
      </c>
      <c r="P1414" s="20">
        <v>1.136396</v>
      </c>
      <c r="Q1414" s="21">
        <v>0.96860000000000002</v>
      </c>
      <c r="R1414" s="22">
        <v>0.24329999999999999</v>
      </c>
      <c r="S1414" s="23">
        <v>0.4002</v>
      </c>
      <c r="T1414" s="24"/>
    </row>
    <row r="1415" spans="1:20" x14ac:dyDescent="0.25">
      <c r="A1415" s="11">
        <v>41891</v>
      </c>
      <c r="B1415" t="s">
        <v>195</v>
      </c>
      <c r="C1415" t="s">
        <v>45</v>
      </c>
      <c r="D1415">
        <v>3</v>
      </c>
      <c r="E1415">
        <v>3.4</v>
      </c>
      <c r="F1415">
        <v>15</v>
      </c>
      <c r="H1415">
        <v>24.1</v>
      </c>
      <c r="I1415">
        <v>8266</v>
      </c>
      <c r="J1415" t="s">
        <v>77</v>
      </c>
      <c r="K1415" s="15">
        <v>1.849434</v>
      </c>
      <c r="L1415" s="16">
        <v>857.93769999999995</v>
      </c>
      <c r="M1415" s="17">
        <v>0.34708499999999998</v>
      </c>
      <c r="N1415" s="18">
        <v>0.49231599999999998</v>
      </c>
      <c r="O1415" s="19">
        <v>4.9229999999999999E-4</v>
      </c>
      <c r="P1415" s="20">
        <v>1.1478630000000001</v>
      </c>
      <c r="Q1415" s="21">
        <v>0.91049999999999998</v>
      </c>
      <c r="R1415" s="22">
        <v>0.4224</v>
      </c>
      <c r="S1415" s="23">
        <v>0.39839999999999998</v>
      </c>
      <c r="T1415" s="24"/>
    </row>
    <row r="1416" spans="1:20" x14ac:dyDescent="0.25">
      <c r="A1416" s="11">
        <v>41891</v>
      </c>
      <c r="B1416" t="s">
        <v>195</v>
      </c>
      <c r="C1416" t="s">
        <v>45</v>
      </c>
      <c r="D1416">
        <v>3</v>
      </c>
      <c r="E1416">
        <v>3.4</v>
      </c>
      <c r="F1416">
        <v>30</v>
      </c>
      <c r="H1416">
        <v>22.6</v>
      </c>
      <c r="I1416">
        <v>8266</v>
      </c>
      <c r="J1416" t="s">
        <v>78</v>
      </c>
      <c r="K1416" s="15">
        <v>1.7450110000000001</v>
      </c>
      <c r="L1416" s="16">
        <v>1125.2619999999999</v>
      </c>
      <c r="M1416" s="17">
        <v>0.33984199999999998</v>
      </c>
      <c r="N1416" s="18">
        <v>0.494813</v>
      </c>
      <c r="O1416" s="19">
        <v>4.9479999999999999E-4</v>
      </c>
      <c r="P1416" s="20">
        <v>1.1536839999999999</v>
      </c>
      <c r="Q1416" s="21">
        <v>0.86350000000000005</v>
      </c>
      <c r="R1416" s="22">
        <v>0.55679999999999996</v>
      </c>
      <c r="S1416" s="23">
        <v>0.3921</v>
      </c>
      <c r="T1416" s="24"/>
    </row>
    <row r="1417" spans="1:20" x14ac:dyDescent="0.25">
      <c r="A1417" s="11">
        <v>41891</v>
      </c>
      <c r="B1417" t="s">
        <v>195</v>
      </c>
      <c r="C1417" t="s">
        <v>45</v>
      </c>
      <c r="D1417">
        <v>3</v>
      </c>
      <c r="E1417">
        <v>3.4</v>
      </c>
      <c r="F1417">
        <v>45</v>
      </c>
      <c r="H1417">
        <v>22.6</v>
      </c>
      <c r="I1417">
        <v>8266</v>
      </c>
      <c r="J1417" t="s">
        <v>79</v>
      </c>
      <c r="K1417" s="15">
        <v>1.6810309999999999</v>
      </c>
      <c r="L1417" s="16">
        <v>1429.558</v>
      </c>
      <c r="M1417" s="17">
        <v>0.34829700000000002</v>
      </c>
      <c r="N1417" s="18">
        <v>0.494813</v>
      </c>
      <c r="O1417" s="19">
        <v>4.9479999999999999E-4</v>
      </c>
      <c r="P1417" s="20">
        <v>1.1536839999999999</v>
      </c>
      <c r="Q1417" s="21">
        <v>0.83179999999999998</v>
      </c>
      <c r="R1417" s="22">
        <v>0.70740000000000003</v>
      </c>
      <c r="S1417" s="23">
        <v>0.40179999999999999</v>
      </c>
      <c r="T1417" s="24"/>
    </row>
    <row r="1418" spans="1:20" x14ac:dyDescent="0.25">
      <c r="A1418" s="11">
        <v>41891</v>
      </c>
      <c r="B1418" t="s">
        <v>195</v>
      </c>
      <c r="C1418" t="s">
        <v>45</v>
      </c>
      <c r="D1418">
        <v>3</v>
      </c>
      <c r="E1418">
        <v>3.5</v>
      </c>
      <c r="F1418">
        <v>0</v>
      </c>
      <c r="G1418">
        <v>16</v>
      </c>
      <c r="H1418">
        <v>26.7</v>
      </c>
      <c r="I1418">
        <v>8267</v>
      </c>
      <c r="J1418" t="s">
        <v>174</v>
      </c>
      <c r="K1418" s="15">
        <v>1.9876549999999999</v>
      </c>
      <c r="L1418" s="16">
        <v>502.44009999999997</v>
      </c>
      <c r="M1418" s="17">
        <v>0.347497</v>
      </c>
      <c r="N1418" s="18">
        <v>0.48817199999999999</v>
      </c>
      <c r="O1418" s="19">
        <v>4.8819999999999999E-4</v>
      </c>
      <c r="P1418" s="20">
        <v>1.1382000000000001</v>
      </c>
      <c r="Q1418" s="21">
        <v>0.97030000000000005</v>
      </c>
      <c r="R1418" s="22">
        <v>0.24529999999999999</v>
      </c>
      <c r="S1418" s="23">
        <v>0.39550000000000002</v>
      </c>
      <c r="T1418" s="24"/>
    </row>
    <row r="1419" spans="1:20" x14ac:dyDescent="0.25">
      <c r="A1419" s="11">
        <v>41891</v>
      </c>
      <c r="B1419" t="s">
        <v>195</v>
      </c>
      <c r="C1419" t="s">
        <v>45</v>
      </c>
      <c r="D1419">
        <v>3</v>
      </c>
      <c r="E1419">
        <v>3.5</v>
      </c>
      <c r="F1419">
        <v>15</v>
      </c>
      <c r="H1419">
        <v>23.7</v>
      </c>
      <c r="I1419">
        <v>8267</v>
      </c>
      <c r="J1419" t="s">
        <v>80</v>
      </c>
      <c r="K1419" s="15">
        <v>1.832775</v>
      </c>
      <c r="L1419" s="16">
        <v>735.4991</v>
      </c>
      <c r="M1419" s="17">
        <v>0.338005</v>
      </c>
      <c r="N1419" s="18">
        <v>0.49310599999999999</v>
      </c>
      <c r="O1419" s="19">
        <v>4.9310000000000001E-4</v>
      </c>
      <c r="P1419" s="20">
        <v>1.1497040000000001</v>
      </c>
      <c r="Q1419" s="21">
        <v>0.90380000000000005</v>
      </c>
      <c r="R1419" s="22">
        <v>0.36270000000000002</v>
      </c>
      <c r="S1419" s="23">
        <v>0.3886</v>
      </c>
      <c r="T1419" s="24"/>
    </row>
    <row r="1420" spans="1:20" x14ac:dyDescent="0.25">
      <c r="A1420" s="11">
        <v>41891</v>
      </c>
      <c r="B1420" t="s">
        <v>195</v>
      </c>
      <c r="C1420" t="s">
        <v>45</v>
      </c>
      <c r="D1420">
        <v>3</v>
      </c>
      <c r="E1420">
        <v>3.5</v>
      </c>
      <c r="F1420">
        <v>30</v>
      </c>
      <c r="H1420">
        <v>22.7</v>
      </c>
      <c r="I1420">
        <v>8267</v>
      </c>
      <c r="J1420" t="s">
        <v>81</v>
      </c>
      <c r="K1420" s="15">
        <v>1.5625640000000001</v>
      </c>
      <c r="L1420" s="16">
        <v>887.63059999999996</v>
      </c>
      <c r="M1420" s="17">
        <v>0.35108299999999998</v>
      </c>
      <c r="N1420" s="18">
        <v>0.49477399999999999</v>
      </c>
      <c r="O1420" s="19">
        <v>4.9479999999999999E-4</v>
      </c>
      <c r="P1420" s="20">
        <v>1.1535949999999999</v>
      </c>
      <c r="Q1420" s="21">
        <v>0.77310000000000001</v>
      </c>
      <c r="R1420" s="22">
        <v>0.43919999999999998</v>
      </c>
      <c r="S1420" s="23">
        <v>0.40500000000000003</v>
      </c>
      <c r="T1420" s="24" t="s">
        <v>3057</v>
      </c>
    </row>
    <row r="1421" spans="1:20" x14ac:dyDescent="0.25">
      <c r="A1421" s="11">
        <v>41891</v>
      </c>
      <c r="B1421" t="s">
        <v>195</v>
      </c>
      <c r="C1421" t="s">
        <v>45</v>
      </c>
      <c r="D1421">
        <v>3</v>
      </c>
      <c r="E1421">
        <v>3.5</v>
      </c>
      <c r="F1421">
        <v>45</v>
      </c>
      <c r="H1421">
        <v>22.7</v>
      </c>
      <c r="I1421">
        <v>8267</v>
      </c>
      <c r="J1421" t="s">
        <v>82</v>
      </c>
      <c r="K1421" s="15">
        <v>1.7165969999999999</v>
      </c>
      <c r="L1421" s="16">
        <v>1182.9069999999999</v>
      </c>
      <c r="M1421" s="17">
        <v>0.37322499999999997</v>
      </c>
      <c r="N1421" s="18">
        <v>0.49477399999999999</v>
      </c>
      <c r="O1421" s="19">
        <v>4.9479999999999999E-4</v>
      </c>
      <c r="P1421" s="20">
        <v>1.1535949999999999</v>
      </c>
      <c r="Q1421" s="21">
        <v>0.84930000000000005</v>
      </c>
      <c r="R1421" s="22">
        <v>0.58530000000000004</v>
      </c>
      <c r="S1421" s="23">
        <v>0.43059999999999998</v>
      </c>
      <c r="T1421" s="24" t="s">
        <v>3057</v>
      </c>
    </row>
    <row r="1422" spans="1:20" x14ac:dyDescent="0.25">
      <c r="A1422" s="11">
        <v>41891</v>
      </c>
      <c r="B1422" t="s">
        <v>195</v>
      </c>
      <c r="C1422" t="s">
        <v>45</v>
      </c>
      <c r="D1422">
        <v>3</v>
      </c>
      <c r="E1422">
        <v>3.6</v>
      </c>
      <c r="F1422">
        <v>0</v>
      </c>
      <c r="G1422">
        <v>15.9</v>
      </c>
      <c r="H1422">
        <v>27.1</v>
      </c>
      <c r="I1422">
        <v>8268</v>
      </c>
      <c r="J1422" t="s">
        <v>175</v>
      </c>
      <c r="K1422" s="15">
        <v>1.988961</v>
      </c>
      <c r="L1422" s="16">
        <v>509.39269999999999</v>
      </c>
      <c r="M1422" s="17">
        <v>0.34437499999999999</v>
      </c>
      <c r="N1422" s="18">
        <v>0.48746099999999998</v>
      </c>
      <c r="O1422" s="19">
        <v>4.8749999999999998E-4</v>
      </c>
      <c r="P1422" s="20">
        <v>1.1365430000000001</v>
      </c>
      <c r="Q1422" s="21">
        <v>0.96950000000000003</v>
      </c>
      <c r="R1422" s="22">
        <v>0.24829999999999999</v>
      </c>
      <c r="S1422" s="23">
        <v>0.39140000000000003</v>
      </c>
      <c r="T1422" s="24"/>
    </row>
    <row r="1423" spans="1:20" x14ac:dyDescent="0.25">
      <c r="A1423" s="11">
        <v>41891</v>
      </c>
      <c r="B1423" t="s">
        <v>195</v>
      </c>
      <c r="C1423" t="s">
        <v>45</v>
      </c>
      <c r="D1423">
        <v>3</v>
      </c>
      <c r="E1423">
        <v>3.6</v>
      </c>
      <c r="F1423">
        <v>15</v>
      </c>
      <c r="H1423">
        <v>24.1</v>
      </c>
      <c r="I1423">
        <v>8268</v>
      </c>
      <c r="J1423" t="s">
        <v>83</v>
      </c>
      <c r="K1423" s="15">
        <v>1.7642640000000001</v>
      </c>
      <c r="L1423" s="16">
        <v>722.57669999999996</v>
      </c>
      <c r="M1423" s="17">
        <v>0.35310000000000002</v>
      </c>
      <c r="N1423" s="18">
        <v>0.49238100000000001</v>
      </c>
      <c r="O1423" s="19">
        <v>4.9240000000000004E-4</v>
      </c>
      <c r="P1423" s="20">
        <v>1.1480140000000001</v>
      </c>
      <c r="Q1423" s="21">
        <v>0.86870000000000003</v>
      </c>
      <c r="R1423" s="22">
        <v>0.35580000000000001</v>
      </c>
      <c r="S1423" s="23">
        <v>0.40539999999999998</v>
      </c>
      <c r="T1423" s="24"/>
    </row>
    <row r="1424" spans="1:20" x14ac:dyDescent="0.25">
      <c r="A1424" s="11">
        <v>41891</v>
      </c>
      <c r="B1424" t="s">
        <v>195</v>
      </c>
      <c r="C1424" t="s">
        <v>45</v>
      </c>
      <c r="D1424">
        <v>3</v>
      </c>
      <c r="E1424">
        <v>3.6</v>
      </c>
      <c r="F1424">
        <v>30</v>
      </c>
      <c r="H1424">
        <v>23.1</v>
      </c>
      <c r="I1424">
        <v>8268</v>
      </c>
      <c r="J1424" t="s">
        <v>84</v>
      </c>
      <c r="K1424" s="15">
        <v>1.7054050000000001</v>
      </c>
      <c r="L1424" s="16">
        <v>1104.318</v>
      </c>
      <c r="M1424" s="17">
        <v>0.37844800000000001</v>
      </c>
      <c r="N1424" s="18">
        <v>0.49404300000000001</v>
      </c>
      <c r="O1424" s="19">
        <v>4.9399999999999997E-4</v>
      </c>
      <c r="P1424" s="20">
        <v>1.1518889999999999</v>
      </c>
      <c r="Q1424" s="21">
        <v>0.84250000000000003</v>
      </c>
      <c r="R1424" s="22">
        <v>0.54559999999999997</v>
      </c>
      <c r="S1424" s="23">
        <v>0.43590000000000001</v>
      </c>
      <c r="T1424" s="24"/>
    </row>
    <row r="1425" spans="1:20" x14ac:dyDescent="0.25">
      <c r="A1425" s="11">
        <v>41891</v>
      </c>
      <c r="B1425" t="s">
        <v>195</v>
      </c>
      <c r="C1425" t="s">
        <v>45</v>
      </c>
      <c r="D1425">
        <v>3</v>
      </c>
      <c r="E1425">
        <v>3.6</v>
      </c>
      <c r="F1425">
        <v>45</v>
      </c>
      <c r="H1425">
        <v>23.1</v>
      </c>
      <c r="I1425">
        <v>8268</v>
      </c>
      <c r="J1425" t="s">
        <v>85</v>
      </c>
      <c r="K1425" s="15">
        <v>1.368106</v>
      </c>
      <c r="L1425" s="16">
        <v>1218.3920000000001</v>
      </c>
      <c r="M1425" s="17">
        <v>0.30698599999999998</v>
      </c>
      <c r="N1425" s="18">
        <v>0.49404300000000001</v>
      </c>
      <c r="O1425" s="19">
        <v>4.9399999999999997E-4</v>
      </c>
      <c r="P1425" s="20">
        <v>1.1518889999999999</v>
      </c>
      <c r="Q1425" s="21">
        <v>0.67589999999999995</v>
      </c>
      <c r="R1425" s="22">
        <v>0.60189999999999999</v>
      </c>
      <c r="S1425" s="23">
        <v>0.35360000000000003</v>
      </c>
      <c r="T1425" s="24"/>
    </row>
    <row r="1426" spans="1:20" x14ac:dyDescent="0.25">
      <c r="A1426" s="11">
        <v>41891</v>
      </c>
      <c r="B1426" t="s">
        <v>195</v>
      </c>
      <c r="C1426" t="s">
        <v>45</v>
      </c>
      <c r="D1426">
        <v>3</v>
      </c>
      <c r="E1426">
        <v>3.7</v>
      </c>
      <c r="F1426">
        <v>0</v>
      </c>
      <c r="G1426">
        <v>15.6</v>
      </c>
      <c r="H1426">
        <v>29.1</v>
      </c>
      <c r="I1426">
        <v>8269</v>
      </c>
      <c r="J1426" t="s">
        <v>176</v>
      </c>
      <c r="K1426" s="15">
        <v>2.0483090000000002</v>
      </c>
      <c r="L1426" s="16">
        <v>515.93730000000005</v>
      </c>
      <c r="M1426" s="17">
        <v>0.338418</v>
      </c>
      <c r="N1426" s="18">
        <v>0.48417199999999999</v>
      </c>
      <c r="O1426" s="19">
        <v>4.8420000000000001E-4</v>
      </c>
      <c r="P1426" s="20">
        <v>1.1288739999999999</v>
      </c>
      <c r="Q1426" s="21">
        <v>0.99170000000000003</v>
      </c>
      <c r="R1426" s="22">
        <v>0.24979999999999999</v>
      </c>
      <c r="S1426" s="23">
        <v>0.38200000000000001</v>
      </c>
      <c r="T1426" s="24"/>
    </row>
    <row r="1427" spans="1:20" x14ac:dyDescent="0.25">
      <c r="A1427" s="11">
        <v>41891</v>
      </c>
      <c r="B1427" t="s">
        <v>195</v>
      </c>
      <c r="C1427" t="s">
        <v>45</v>
      </c>
      <c r="D1427">
        <v>3</v>
      </c>
      <c r="E1427">
        <v>3.7</v>
      </c>
      <c r="F1427">
        <v>15</v>
      </c>
      <c r="H1427">
        <v>25.1</v>
      </c>
      <c r="I1427">
        <v>8269</v>
      </c>
      <c r="J1427" t="s">
        <v>86</v>
      </c>
      <c r="K1427" s="15">
        <v>1.7576700000000001</v>
      </c>
      <c r="L1427" s="16">
        <v>761.7604</v>
      </c>
      <c r="M1427" s="17">
        <v>0.33441500000000002</v>
      </c>
      <c r="N1427" s="18">
        <v>0.49066100000000001</v>
      </c>
      <c r="O1427" s="19">
        <v>4.9069999999999995E-4</v>
      </c>
      <c r="P1427" s="20">
        <v>1.144004</v>
      </c>
      <c r="Q1427" s="21">
        <v>0.86240000000000006</v>
      </c>
      <c r="R1427" s="22">
        <v>0.37380000000000002</v>
      </c>
      <c r="S1427" s="23">
        <v>0.3826</v>
      </c>
      <c r="T1427" s="24"/>
    </row>
    <row r="1428" spans="1:20" x14ac:dyDescent="0.25">
      <c r="A1428" s="11">
        <v>41891</v>
      </c>
      <c r="B1428" t="s">
        <v>195</v>
      </c>
      <c r="C1428" t="s">
        <v>45</v>
      </c>
      <c r="D1428">
        <v>3</v>
      </c>
      <c r="E1428">
        <v>3.7</v>
      </c>
      <c r="F1428">
        <v>30</v>
      </c>
      <c r="H1428">
        <v>24.1</v>
      </c>
      <c r="I1428">
        <v>8269</v>
      </c>
      <c r="J1428" t="s">
        <v>87</v>
      </c>
      <c r="K1428" s="15">
        <v>1.6628430000000001</v>
      </c>
      <c r="L1428" s="16">
        <v>1019.951</v>
      </c>
      <c r="M1428" s="17">
        <v>0.33976499999999998</v>
      </c>
      <c r="N1428" s="18">
        <v>0.492311</v>
      </c>
      <c r="O1428" s="19">
        <v>4.9229999999999999E-4</v>
      </c>
      <c r="P1428" s="20">
        <v>1.1478520000000001</v>
      </c>
      <c r="Q1428" s="21">
        <v>0.81859999999999999</v>
      </c>
      <c r="R1428" s="22">
        <v>0.50209999999999999</v>
      </c>
      <c r="S1428" s="23">
        <v>0.39</v>
      </c>
      <c r="T1428" s="24"/>
    </row>
    <row r="1429" spans="1:20" x14ac:dyDescent="0.25">
      <c r="A1429" s="11">
        <v>41891</v>
      </c>
      <c r="B1429" t="s">
        <v>195</v>
      </c>
      <c r="C1429" t="s">
        <v>45</v>
      </c>
      <c r="D1429">
        <v>3</v>
      </c>
      <c r="E1429">
        <v>3.7</v>
      </c>
      <c r="F1429">
        <v>45</v>
      </c>
      <c r="H1429">
        <v>23.1</v>
      </c>
      <c r="I1429">
        <v>8269</v>
      </c>
      <c r="J1429" t="s">
        <v>88</v>
      </c>
      <c r="K1429" s="15">
        <v>1.651378</v>
      </c>
      <c r="L1429" s="16">
        <v>1268.99</v>
      </c>
      <c r="M1429" s="17">
        <v>0.34198400000000001</v>
      </c>
      <c r="N1429" s="18">
        <v>0.49397400000000002</v>
      </c>
      <c r="O1429" s="19">
        <v>4.9399999999999997E-4</v>
      </c>
      <c r="P1429" s="20">
        <v>1.1517299999999999</v>
      </c>
      <c r="Q1429" s="21">
        <v>0.81569999999999998</v>
      </c>
      <c r="R1429" s="22">
        <v>0.62680000000000002</v>
      </c>
      <c r="S1429" s="23">
        <v>0.39389999999999997</v>
      </c>
      <c r="T1429" s="24"/>
    </row>
    <row r="1430" spans="1:20" x14ac:dyDescent="0.25">
      <c r="A1430" s="11">
        <v>41891</v>
      </c>
      <c r="B1430" t="s">
        <v>195</v>
      </c>
      <c r="C1430" t="s">
        <v>21</v>
      </c>
      <c r="D1430">
        <v>4</v>
      </c>
      <c r="E1430">
        <v>4</v>
      </c>
      <c r="F1430">
        <v>0</v>
      </c>
      <c r="G1430">
        <v>16.5</v>
      </c>
      <c r="H1430">
        <v>24.6</v>
      </c>
      <c r="I1430">
        <v>8270</v>
      </c>
      <c r="J1430" t="s">
        <v>177</v>
      </c>
      <c r="K1430" s="15">
        <v>1.7312460000000001</v>
      </c>
      <c r="L1430" s="16">
        <v>537.8184</v>
      </c>
      <c r="M1430" s="17">
        <v>0.32022400000000001</v>
      </c>
      <c r="N1430" s="18">
        <v>0.49151400000000001</v>
      </c>
      <c r="O1430" s="19">
        <v>4.9149999999999997E-4</v>
      </c>
      <c r="P1430" s="20">
        <v>1.145994</v>
      </c>
      <c r="Q1430" s="21">
        <v>0.85089999999999999</v>
      </c>
      <c r="R1430" s="22">
        <v>0.26429999999999998</v>
      </c>
      <c r="S1430" s="23">
        <v>0.36699999999999999</v>
      </c>
      <c r="T1430" s="24" t="s">
        <v>2537</v>
      </c>
    </row>
    <row r="1431" spans="1:20" x14ac:dyDescent="0.25">
      <c r="A1431" s="11">
        <v>41891</v>
      </c>
      <c r="B1431" t="s">
        <v>195</v>
      </c>
      <c r="C1431" t="s">
        <v>21</v>
      </c>
      <c r="D1431">
        <v>4</v>
      </c>
      <c r="E1431">
        <v>4</v>
      </c>
      <c r="F1431">
        <v>15</v>
      </c>
      <c r="H1431">
        <v>21.1</v>
      </c>
      <c r="I1431">
        <v>8270</v>
      </c>
      <c r="J1431" t="s">
        <v>89</v>
      </c>
      <c r="K1431" s="15">
        <v>1.641494</v>
      </c>
      <c r="L1431" s="16">
        <v>969.7473</v>
      </c>
      <c r="M1431" s="17">
        <v>0.310361</v>
      </c>
      <c r="N1431" s="18">
        <v>0.49736399999999997</v>
      </c>
      <c r="O1431" s="19">
        <v>4.9739999999999995E-4</v>
      </c>
      <c r="P1431" s="20">
        <v>1.159632</v>
      </c>
      <c r="Q1431" s="21">
        <v>0.81640000000000001</v>
      </c>
      <c r="R1431" s="22">
        <v>0.48230000000000001</v>
      </c>
      <c r="S1431" s="23">
        <v>0.3599</v>
      </c>
      <c r="T1431" s="24" t="s">
        <v>2537</v>
      </c>
    </row>
    <row r="1432" spans="1:20" x14ac:dyDescent="0.25">
      <c r="A1432" s="11">
        <v>41891</v>
      </c>
      <c r="B1432" t="s">
        <v>195</v>
      </c>
      <c r="C1432" t="s">
        <v>21</v>
      </c>
      <c r="D1432">
        <v>4</v>
      </c>
      <c r="E1432">
        <v>4</v>
      </c>
      <c r="F1432">
        <v>30</v>
      </c>
      <c r="H1432">
        <v>20.100000000000001</v>
      </c>
      <c r="I1432">
        <v>8270</v>
      </c>
      <c r="J1432" t="s">
        <v>90</v>
      </c>
      <c r="K1432" s="15">
        <v>1.836819</v>
      </c>
      <c r="L1432" s="16">
        <v>1405.356</v>
      </c>
      <c r="M1432" s="17">
        <v>0.34409000000000001</v>
      </c>
      <c r="N1432" s="18">
        <v>0.49906099999999998</v>
      </c>
      <c r="O1432" s="19">
        <v>4.9910000000000004E-4</v>
      </c>
      <c r="P1432" s="20">
        <v>1.1635899999999999</v>
      </c>
      <c r="Q1432" s="21">
        <v>0.91669999999999996</v>
      </c>
      <c r="R1432" s="22">
        <v>0.70140000000000002</v>
      </c>
      <c r="S1432" s="23">
        <v>0.40039999999999998</v>
      </c>
      <c r="T1432" s="24" t="s">
        <v>2537</v>
      </c>
    </row>
    <row r="1433" spans="1:20" x14ac:dyDescent="0.25">
      <c r="A1433" s="11">
        <v>41891</v>
      </c>
      <c r="B1433" t="s">
        <v>195</v>
      </c>
      <c r="C1433" t="s">
        <v>21</v>
      </c>
      <c r="D1433">
        <v>4</v>
      </c>
      <c r="E1433">
        <v>4</v>
      </c>
      <c r="F1433">
        <v>45</v>
      </c>
      <c r="H1433">
        <v>20.100000000000001</v>
      </c>
      <c r="I1433">
        <v>8270</v>
      </c>
      <c r="J1433" t="s">
        <v>91</v>
      </c>
      <c r="K1433" s="15">
        <v>1.7023600000000001</v>
      </c>
      <c r="L1433" s="16">
        <v>1811.712</v>
      </c>
      <c r="M1433" s="17">
        <v>0.34664200000000001</v>
      </c>
      <c r="N1433" s="18">
        <v>0.49906099999999998</v>
      </c>
      <c r="O1433" s="19">
        <v>4.9910000000000004E-4</v>
      </c>
      <c r="P1433" s="20">
        <v>1.1635899999999999</v>
      </c>
      <c r="Q1433" s="21">
        <v>0.84960000000000002</v>
      </c>
      <c r="R1433" s="22">
        <v>0.9042</v>
      </c>
      <c r="S1433" s="23">
        <v>0.40329999999999999</v>
      </c>
      <c r="T1433" s="24" t="s">
        <v>2537</v>
      </c>
    </row>
    <row r="1434" spans="1:20" x14ac:dyDescent="0.25">
      <c r="A1434" s="11">
        <v>41891</v>
      </c>
      <c r="B1434" t="s">
        <v>195</v>
      </c>
      <c r="C1434" t="s">
        <v>21</v>
      </c>
      <c r="D1434">
        <v>4</v>
      </c>
      <c r="E1434">
        <v>4.0999999999999996</v>
      </c>
      <c r="F1434">
        <v>0</v>
      </c>
      <c r="G1434">
        <v>17</v>
      </c>
      <c r="H1434">
        <v>27.2</v>
      </c>
      <c r="I1434">
        <v>8271</v>
      </c>
      <c r="J1434" t="s">
        <v>178</v>
      </c>
      <c r="K1434" s="15">
        <v>1.9051629999999999</v>
      </c>
      <c r="L1434" s="16">
        <v>546.51520000000005</v>
      </c>
      <c r="M1434" s="17">
        <v>0.38914100000000001</v>
      </c>
      <c r="N1434" s="18">
        <v>0.48735899999999999</v>
      </c>
      <c r="O1434" s="19">
        <v>4.8739999999999998E-4</v>
      </c>
      <c r="P1434" s="20">
        <v>1.1363049999999999</v>
      </c>
      <c r="Q1434" s="21">
        <v>0.92849999999999999</v>
      </c>
      <c r="R1434" s="22">
        <v>0.26629999999999998</v>
      </c>
      <c r="S1434" s="23">
        <v>0.44219999999999998</v>
      </c>
      <c r="T1434" s="24"/>
    </row>
    <row r="1435" spans="1:20" x14ac:dyDescent="0.25">
      <c r="A1435" s="11">
        <v>41891</v>
      </c>
      <c r="B1435" t="s">
        <v>195</v>
      </c>
      <c r="C1435" t="s">
        <v>21</v>
      </c>
      <c r="D1435">
        <v>4</v>
      </c>
      <c r="E1435">
        <v>4.0999999999999996</v>
      </c>
      <c r="F1435">
        <v>15</v>
      </c>
      <c r="H1435">
        <v>24.7</v>
      </c>
      <c r="I1435">
        <v>8271</v>
      </c>
      <c r="J1435" t="s">
        <v>92</v>
      </c>
      <c r="K1435" s="15">
        <v>1.864377</v>
      </c>
      <c r="L1435" s="16">
        <v>918.95920000000001</v>
      </c>
      <c r="M1435" s="17">
        <v>0.34605900000000001</v>
      </c>
      <c r="N1435" s="18">
        <v>0.49145</v>
      </c>
      <c r="O1435" s="19">
        <v>4.9149999999999997E-4</v>
      </c>
      <c r="P1435" s="20">
        <v>1.1458440000000001</v>
      </c>
      <c r="Q1435" s="21">
        <v>0.91620000000000001</v>
      </c>
      <c r="R1435" s="22">
        <v>0.4516</v>
      </c>
      <c r="S1435" s="23">
        <v>0.39650000000000002</v>
      </c>
      <c r="T1435" s="24"/>
    </row>
    <row r="1436" spans="1:20" x14ac:dyDescent="0.25">
      <c r="A1436" s="11">
        <v>41891</v>
      </c>
      <c r="B1436" t="s">
        <v>195</v>
      </c>
      <c r="C1436" t="s">
        <v>21</v>
      </c>
      <c r="D1436">
        <v>4</v>
      </c>
      <c r="E1436">
        <v>4.0999999999999996</v>
      </c>
      <c r="F1436">
        <v>30</v>
      </c>
      <c r="H1436">
        <v>22.7</v>
      </c>
      <c r="I1436">
        <v>8271</v>
      </c>
      <c r="J1436" t="s">
        <v>93</v>
      </c>
      <c r="K1436" s="15">
        <v>1.7805260000000001</v>
      </c>
      <c r="L1436" s="16">
        <v>1297.327</v>
      </c>
      <c r="M1436" s="17">
        <v>0.34528300000000001</v>
      </c>
      <c r="N1436" s="18">
        <v>0.49477399999999999</v>
      </c>
      <c r="O1436" s="19">
        <v>4.9479999999999999E-4</v>
      </c>
      <c r="P1436" s="20">
        <v>1.1535949999999999</v>
      </c>
      <c r="Q1436" s="21">
        <v>0.88100000000000001</v>
      </c>
      <c r="R1436" s="22">
        <v>0.64190000000000003</v>
      </c>
      <c r="S1436" s="23">
        <v>0.39829999999999999</v>
      </c>
      <c r="T1436" s="24"/>
    </row>
    <row r="1437" spans="1:20" x14ac:dyDescent="0.25">
      <c r="A1437" s="11">
        <v>41891</v>
      </c>
      <c r="B1437" t="s">
        <v>195</v>
      </c>
      <c r="C1437" t="s">
        <v>21</v>
      </c>
      <c r="D1437">
        <v>4</v>
      </c>
      <c r="E1437">
        <v>4.0999999999999996</v>
      </c>
      <c r="F1437">
        <v>45</v>
      </c>
      <c r="H1437">
        <v>22.7</v>
      </c>
      <c r="I1437">
        <v>8271</v>
      </c>
      <c r="J1437" t="s">
        <v>94</v>
      </c>
      <c r="K1437" s="15">
        <v>1.744918</v>
      </c>
      <c r="L1437" s="16">
        <v>1691.511</v>
      </c>
      <c r="M1437" s="17">
        <v>0.39027499999999998</v>
      </c>
      <c r="N1437" s="18">
        <v>0.49477399999999999</v>
      </c>
      <c r="O1437" s="19">
        <v>4.9479999999999999E-4</v>
      </c>
      <c r="P1437" s="20">
        <v>1.1535949999999999</v>
      </c>
      <c r="Q1437" s="21">
        <v>0.86329999999999996</v>
      </c>
      <c r="R1437" s="22">
        <v>0.83689999999999998</v>
      </c>
      <c r="S1437" s="23">
        <v>0.45019999999999999</v>
      </c>
      <c r="T1437" s="24"/>
    </row>
    <row r="1438" spans="1:20" x14ac:dyDescent="0.25">
      <c r="A1438" s="11">
        <v>41891</v>
      </c>
      <c r="B1438" t="s">
        <v>195</v>
      </c>
      <c r="C1438" t="s">
        <v>21</v>
      </c>
      <c r="D1438">
        <v>4</v>
      </c>
      <c r="E1438">
        <v>4.3</v>
      </c>
      <c r="F1438">
        <v>0</v>
      </c>
      <c r="G1438">
        <v>15.3</v>
      </c>
      <c r="H1438">
        <v>24.6</v>
      </c>
      <c r="I1438">
        <v>8272</v>
      </c>
      <c r="J1438" t="s">
        <v>179</v>
      </c>
      <c r="K1438" s="15">
        <v>1.8298620000000001</v>
      </c>
      <c r="L1438" s="16">
        <v>743.29600000000005</v>
      </c>
      <c r="M1438" s="17">
        <v>0.38147199999999998</v>
      </c>
      <c r="N1438" s="18">
        <v>0.49148500000000001</v>
      </c>
      <c r="O1438" s="19">
        <v>4.9149999999999997E-4</v>
      </c>
      <c r="P1438" s="20">
        <v>1.1459250000000001</v>
      </c>
      <c r="Q1438" s="21">
        <v>0.89929999999999999</v>
      </c>
      <c r="R1438" s="22">
        <v>0.36530000000000001</v>
      </c>
      <c r="S1438" s="23">
        <v>0.43709999999999999</v>
      </c>
      <c r="T1438" s="24"/>
    </row>
    <row r="1439" spans="1:20" x14ac:dyDescent="0.25">
      <c r="A1439" s="11">
        <v>41891</v>
      </c>
      <c r="B1439" t="s">
        <v>195</v>
      </c>
      <c r="C1439" t="s">
        <v>21</v>
      </c>
      <c r="D1439">
        <v>4</v>
      </c>
      <c r="E1439">
        <v>4.3</v>
      </c>
      <c r="F1439">
        <v>15</v>
      </c>
      <c r="H1439">
        <v>20.6</v>
      </c>
      <c r="I1439">
        <v>8272</v>
      </c>
      <c r="J1439" t="s">
        <v>95</v>
      </c>
      <c r="K1439" s="15">
        <v>1.8211649999999999</v>
      </c>
      <c r="L1439" s="16">
        <v>959.68790000000001</v>
      </c>
      <c r="M1439" s="17">
        <v>0.33046900000000001</v>
      </c>
      <c r="N1439" s="18">
        <v>0.49818099999999998</v>
      </c>
      <c r="O1439" s="19">
        <v>4.9819999999999997E-4</v>
      </c>
      <c r="P1439" s="20">
        <v>1.161538</v>
      </c>
      <c r="Q1439" s="21">
        <v>0.9073</v>
      </c>
      <c r="R1439" s="22">
        <v>0.47810000000000002</v>
      </c>
      <c r="S1439" s="23">
        <v>0.38390000000000002</v>
      </c>
      <c r="T1439" s="24"/>
    </row>
    <row r="1440" spans="1:20" x14ac:dyDescent="0.25">
      <c r="A1440" s="11">
        <v>41891</v>
      </c>
      <c r="B1440" t="s">
        <v>195</v>
      </c>
      <c r="C1440" t="s">
        <v>21</v>
      </c>
      <c r="D1440">
        <v>4</v>
      </c>
      <c r="E1440">
        <v>4.3</v>
      </c>
      <c r="F1440">
        <v>30</v>
      </c>
      <c r="H1440">
        <v>20.100000000000001</v>
      </c>
      <c r="I1440">
        <v>8272</v>
      </c>
      <c r="J1440" t="s">
        <v>96</v>
      </c>
      <c r="K1440" s="15">
        <v>1.7732220000000001</v>
      </c>
      <c r="L1440" s="16">
        <v>1226.0889999999999</v>
      </c>
      <c r="M1440" s="17">
        <v>0.34791100000000003</v>
      </c>
      <c r="N1440" s="18">
        <v>0.49903199999999998</v>
      </c>
      <c r="O1440" s="19">
        <v>4.9899999999999999E-4</v>
      </c>
      <c r="P1440" s="20">
        <v>1.1635219999999999</v>
      </c>
      <c r="Q1440" s="21">
        <v>0.88490000000000002</v>
      </c>
      <c r="R1440" s="22">
        <v>0.6119</v>
      </c>
      <c r="S1440" s="23">
        <v>0.40479999999999999</v>
      </c>
      <c r="T1440" s="24"/>
    </row>
    <row r="1441" spans="1:24" x14ac:dyDescent="0.25">
      <c r="A1441" s="11">
        <v>41891</v>
      </c>
      <c r="B1441" t="s">
        <v>195</v>
      </c>
      <c r="C1441" t="s">
        <v>21</v>
      </c>
      <c r="D1441">
        <v>4</v>
      </c>
      <c r="E1441">
        <v>4.3</v>
      </c>
      <c r="F1441">
        <v>45</v>
      </c>
      <c r="H1441">
        <v>21.1</v>
      </c>
      <c r="I1441">
        <v>8272</v>
      </c>
      <c r="J1441" t="s">
        <v>97</v>
      </c>
      <c r="K1441" s="15">
        <v>1.54644</v>
      </c>
      <c r="L1441" s="16">
        <v>1408.692</v>
      </c>
      <c r="M1441" s="17">
        <v>0.33221800000000001</v>
      </c>
      <c r="N1441" s="18">
        <v>0.49733300000000003</v>
      </c>
      <c r="O1441" s="19">
        <v>4.973E-4</v>
      </c>
      <c r="P1441" s="20">
        <v>1.1595610000000001</v>
      </c>
      <c r="Q1441" s="21">
        <v>0.76910000000000001</v>
      </c>
      <c r="R1441" s="22">
        <v>0.7006</v>
      </c>
      <c r="S1441" s="23">
        <v>0.38519999999999999</v>
      </c>
      <c r="T1441" s="24"/>
    </row>
    <row r="1442" spans="1:24" x14ac:dyDescent="0.25">
      <c r="A1442" s="11">
        <v>41891</v>
      </c>
      <c r="B1442" t="s">
        <v>195</v>
      </c>
      <c r="C1442" t="s">
        <v>21</v>
      </c>
      <c r="D1442">
        <v>4</v>
      </c>
      <c r="E1442">
        <v>4.4000000000000004</v>
      </c>
      <c r="F1442">
        <v>0</v>
      </c>
      <c r="G1442">
        <v>16.3</v>
      </c>
      <c r="H1442">
        <v>25.6</v>
      </c>
      <c r="I1442">
        <v>8273</v>
      </c>
      <c r="J1442" t="s">
        <v>180</v>
      </c>
      <c r="K1442" s="15">
        <v>1.913492</v>
      </c>
      <c r="L1442" s="16">
        <v>545.28240000000005</v>
      </c>
      <c r="M1442" s="17">
        <v>0.33914299999999997</v>
      </c>
      <c r="N1442" s="18">
        <v>0.48990899999999998</v>
      </c>
      <c r="O1442" s="19">
        <v>4.8990000000000004E-4</v>
      </c>
      <c r="P1442" s="20">
        <v>1.14225</v>
      </c>
      <c r="Q1442" s="21">
        <v>0.93740000000000001</v>
      </c>
      <c r="R1442" s="22">
        <v>0.2671</v>
      </c>
      <c r="S1442" s="23">
        <v>0.38740000000000002</v>
      </c>
      <c r="T1442" s="24"/>
    </row>
    <row r="1443" spans="1:24" x14ac:dyDescent="0.25">
      <c r="A1443" s="11">
        <v>41891</v>
      </c>
      <c r="B1443" t="s">
        <v>195</v>
      </c>
      <c r="C1443" t="s">
        <v>21</v>
      </c>
      <c r="D1443">
        <v>4</v>
      </c>
      <c r="E1443">
        <v>4.4000000000000004</v>
      </c>
      <c r="F1443">
        <v>15</v>
      </c>
      <c r="H1443">
        <v>22.6</v>
      </c>
      <c r="I1443">
        <v>8273</v>
      </c>
      <c r="J1443" t="s">
        <v>98</v>
      </c>
      <c r="K1443" s="15">
        <v>1.799601</v>
      </c>
      <c r="L1443" s="16">
        <v>864.25429999999994</v>
      </c>
      <c r="M1443" s="17">
        <v>0.33016699999999999</v>
      </c>
      <c r="N1443" s="18">
        <v>0.49487799999999998</v>
      </c>
      <c r="O1443" s="19">
        <v>4.9490000000000005E-4</v>
      </c>
      <c r="P1443" s="20">
        <v>1.1538360000000001</v>
      </c>
      <c r="Q1443" s="21">
        <v>0.89059999999999995</v>
      </c>
      <c r="R1443" s="22">
        <v>0.42770000000000002</v>
      </c>
      <c r="S1443" s="23">
        <v>0.38100000000000001</v>
      </c>
      <c r="T1443" s="24"/>
    </row>
    <row r="1444" spans="1:24" x14ac:dyDescent="0.25">
      <c r="A1444" s="11">
        <v>41891</v>
      </c>
      <c r="B1444" t="s">
        <v>195</v>
      </c>
      <c r="C1444" t="s">
        <v>21</v>
      </c>
      <c r="D1444">
        <v>4</v>
      </c>
      <c r="E1444">
        <v>4.4000000000000004</v>
      </c>
      <c r="F1444">
        <v>30</v>
      </c>
      <c r="H1444">
        <v>21.6</v>
      </c>
      <c r="I1444">
        <v>8273</v>
      </c>
      <c r="J1444" t="s">
        <v>99</v>
      </c>
      <c r="K1444" s="15">
        <v>1.7520709999999999</v>
      </c>
      <c r="L1444" s="16">
        <v>1209.0740000000001</v>
      </c>
      <c r="M1444" s="17">
        <v>0.337453</v>
      </c>
      <c r="N1444" s="18">
        <v>0.49655899999999997</v>
      </c>
      <c r="O1444" s="19">
        <v>4.9660000000000004E-4</v>
      </c>
      <c r="P1444" s="20">
        <v>1.1577550000000001</v>
      </c>
      <c r="Q1444" s="21">
        <v>0.87</v>
      </c>
      <c r="R1444" s="22">
        <v>0.60040000000000004</v>
      </c>
      <c r="S1444" s="23">
        <v>0.39069999999999999</v>
      </c>
      <c r="T1444" s="24"/>
    </row>
    <row r="1445" spans="1:24" x14ac:dyDescent="0.25">
      <c r="A1445" s="11">
        <v>41891</v>
      </c>
      <c r="B1445" t="s">
        <v>195</v>
      </c>
      <c r="C1445" t="s">
        <v>21</v>
      </c>
      <c r="D1445">
        <v>4</v>
      </c>
      <c r="E1445">
        <v>4.4000000000000004</v>
      </c>
      <c r="F1445">
        <v>45</v>
      </c>
      <c r="H1445">
        <v>21.6</v>
      </c>
      <c r="I1445">
        <v>8273</v>
      </c>
      <c r="J1445" t="s">
        <v>100</v>
      </c>
      <c r="K1445" s="15">
        <v>1.608136</v>
      </c>
      <c r="L1445" s="16">
        <v>1486.6849999999999</v>
      </c>
      <c r="M1445" s="17">
        <v>0.33458300000000002</v>
      </c>
      <c r="N1445" s="18">
        <v>0.49655899999999997</v>
      </c>
      <c r="O1445" s="19">
        <v>4.9660000000000004E-4</v>
      </c>
      <c r="P1445" s="20">
        <v>1.1577550000000001</v>
      </c>
      <c r="Q1445" s="21">
        <v>0.79849999999999999</v>
      </c>
      <c r="R1445" s="22">
        <v>0.73819999999999997</v>
      </c>
      <c r="S1445" s="23">
        <v>0.38740000000000002</v>
      </c>
      <c r="T1445" s="24"/>
    </row>
    <row r="1446" spans="1:24" x14ac:dyDescent="0.25">
      <c r="A1446" s="11">
        <v>41891</v>
      </c>
      <c r="B1446" t="s">
        <v>195</v>
      </c>
      <c r="C1446" t="s">
        <v>21</v>
      </c>
      <c r="D1446">
        <v>4</v>
      </c>
      <c r="E1446">
        <v>4.5</v>
      </c>
      <c r="F1446">
        <v>0</v>
      </c>
      <c r="G1446">
        <v>16.2</v>
      </c>
      <c r="H1446">
        <v>25.2</v>
      </c>
      <c r="I1446">
        <v>8274</v>
      </c>
      <c r="J1446" t="s">
        <v>181</v>
      </c>
      <c r="K1446" s="15">
        <v>1.985247</v>
      </c>
      <c r="L1446" s="16">
        <v>1276.096</v>
      </c>
      <c r="M1446" s="17">
        <v>0.33065499999999998</v>
      </c>
      <c r="N1446" s="18">
        <v>0.49063899999999999</v>
      </c>
      <c r="O1446" s="19">
        <v>4.906E-4</v>
      </c>
      <c r="P1446" s="20">
        <v>1.1439539999999999</v>
      </c>
      <c r="Q1446" s="21">
        <v>0.97399999999999998</v>
      </c>
      <c r="R1446" s="22">
        <v>0.62609999999999999</v>
      </c>
      <c r="S1446" s="23">
        <v>0.37830000000000003</v>
      </c>
      <c r="T1446" s="24"/>
    </row>
    <row r="1447" spans="1:24" x14ac:dyDescent="0.25">
      <c r="A1447" s="11">
        <v>41891</v>
      </c>
      <c r="B1447" t="s">
        <v>195</v>
      </c>
      <c r="C1447" t="s">
        <v>21</v>
      </c>
      <c r="D1447">
        <v>4</v>
      </c>
      <c r="E1447">
        <v>4.5</v>
      </c>
      <c r="F1447">
        <v>15</v>
      </c>
      <c r="H1447">
        <v>22.7</v>
      </c>
      <c r="I1447">
        <v>8274</v>
      </c>
      <c r="J1447" t="s">
        <v>101</v>
      </c>
      <c r="K1447" s="15">
        <v>1.873637</v>
      </c>
      <c r="L1447" s="16">
        <v>1338.2739999999999</v>
      </c>
      <c r="M1447" s="17">
        <v>0.338312</v>
      </c>
      <c r="N1447" s="18">
        <v>0.49478800000000001</v>
      </c>
      <c r="O1447" s="19">
        <v>4.9479999999999999E-4</v>
      </c>
      <c r="P1447" s="20">
        <v>1.153626</v>
      </c>
      <c r="Q1447" s="21">
        <v>0.92710000000000004</v>
      </c>
      <c r="R1447" s="22">
        <v>0.66220000000000001</v>
      </c>
      <c r="S1447" s="23">
        <v>0.39029999999999998</v>
      </c>
      <c r="T1447" s="24"/>
    </row>
    <row r="1448" spans="1:24" x14ac:dyDescent="0.25">
      <c r="A1448" s="11">
        <v>41891</v>
      </c>
      <c r="B1448" t="s">
        <v>195</v>
      </c>
      <c r="C1448" t="s">
        <v>21</v>
      </c>
      <c r="D1448">
        <v>4</v>
      </c>
      <c r="E1448">
        <v>4.5</v>
      </c>
      <c r="F1448">
        <v>30</v>
      </c>
      <c r="H1448">
        <v>21.7</v>
      </c>
      <c r="I1448">
        <v>8274</v>
      </c>
      <c r="J1448" t="s">
        <v>102</v>
      </c>
      <c r="K1448" s="15">
        <v>1.7939780000000001</v>
      </c>
      <c r="L1448" s="16">
        <v>1646.3679999999999</v>
      </c>
      <c r="M1448" s="17">
        <v>0.34670000000000001</v>
      </c>
      <c r="N1448" s="18">
        <v>0.49646600000000002</v>
      </c>
      <c r="O1448" s="19">
        <v>4.9649999999999998E-4</v>
      </c>
      <c r="P1448" s="20">
        <v>1.1575390000000001</v>
      </c>
      <c r="Q1448" s="21">
        <v>0.89059999999999995</v>
      </c>
      <c r="R1448" s="22">
        <v>0.81740000000000002</v>
      </c>
      <c r="S1448" s="23">
        <v>0.40129999999999999</v>
      </c>
      <c r="T1448" s="24"/>
    </row>
    <row r="1449" spans="1:24" x14ac:dyDescent="0.25">
      <c r="A1449" s="11">
        <v>41891</v>
      </c>
      <c r="B1449" t="s">
        <v>195</v>
      </c>
      <c r="C1449" t="s">
        <v>21</v>
      </c>
      <c r="D1449">
        <v>4</v>
      </c>
      <c r="E1449">
        <v>4.5</v>
      </c>
      <c r="F1449">
        <v>45</v>
      </c>
      <c r="H1449">
        <v>21.7</v>
      </c>
      <c r="I1449">
        <v>8274</v>
      </c>
      <c r="J1449" t="s">
        <v>103</v>
      </c>
      <c r="K1449" s="15">
        <v>1.6225160000000001</v>
      </c>
      <c r="L1449" s="16">
        <v>1914.6179999999999</v>
      </c>
      <c r="M1449" s="17">
        <v>0.33320899999999998</v>
      </c>
      <c r="N1449" s="18">
        <v>0.49646600000000002</v>
      </c>
      <c r="O1449" s="19">
        <v>4.9649999999999998E-4</v>
      </c>
      <c r="P1449" s="20">
        <v>1.1575390000000001</v>
      </c>
      <c r="Q1449" s="21">
        <v>0.80549999999999999</v>
      </c>
      <c r="R1449" s="22">
        <v>0.95050000000000001</v>
      </c>
      <c r="S1449" s="23">
        <v>0.38569999999999999</v>
      </c>
      <c r="T1449" s="24"/>
    </row>
    <row r="1450" spans="1:24" x14ac:dyDescent="0.25">
      <c r="A1450" s="11">
        <v>41891</v>
      </c>
      <c r="B1450" t="s">
        <v>195</v>
      </c>
      <c r="C1450" t="s">
        <v>21</v>
      </c>
      <c r="D1450">
        <v>4</v>
      </c>
      <c r="E1450">
        <v>4.5999999999999996</v>
      </c>
      <c r="F1450">
        <v>0</v>
      </c>
      <c r="G1450">
        <v>17</v>
      </c>
      <c r="H1450">
        <v>24.6</v>
      </c>
      <c r="I1450">
        <v>8275</v>
      </c>
      <c r="J1450" s="105" t="s">
        <v>182</v>
      </c>
      <c r="K1450" s="107">
        <v>1.8378350000000001</v>
      </c>
      <c r="L1450" s="107">
        <v>1020.6609999999999</v>
      </c>
      <c r="M1450" s="107">
        <v>0.34313300000000002</v>
      </c>
      <c r="N1450" s="18">
        <v>0.49148799999999998</v>
      </c>
      <c r="O1450" s="19">
        <v>4.9149999999999997E-4</v>
      </c>
      <c r="P1450" s="20">
        <v>1.145932</v>
      </c>
      <c r="Q1450" s="106">
        <v>0.91400000000000003</v>
      </c>
      <c r="R1450" s="106">
        <v>0.50760000000000005</v>
      </c>
      <c r="S1450" s="106">
        <v>0.39789999999999998</v>
      </c>
      <c r="T1450" s="24" t="s">
        <v>3052</v>
      </c>
      <c r="V1450" s="15">
        <v>1.8378350000000001</v>
      </c>
      <c r="W1450" s="16">
        <v>1020.6609999999999</v>
      </c>
      <c r="X1450" s="17">
        <v>0.34313300000000002</v>
      </c>
    </row>
    <row r="1451" spans="1:24" x14ac:dyDescent="0.25">
      <c r="A1451" s="11">
        <v>41891</v>
      </c>
      <c r="B1451" t="s">
        <v>195</v>
      </c>
      <c r="C1451" t="s">
        <v>21</v>
      </c>
      <c r="D1451">
        <v>4</v>
      </c>
      <c r="E1451">
        <v>4.5999999999999996</v>
      </c>
      <c r="F1451">
        <v>15</v>
      </c>
      <c r="H1451">
        <v>21.1</v>
      </c>
      <c r="I1451">
        <v>8275</v>
      </c>
      <c r="J1451" s="105" t="s">
        <v>104</v>
      </c>
      <c r="K1451" s="107">
        <v>1.8794580000000001</v>
      </c>
      <c r="L1451" s="107">
        <v>1263.365</v>
      </c>
      <c r="M1451" s="107">
        <v>0.34208899999999998</v>
      </c>
      <c r="N1451" s="18">
        <v>0.49733699999999997</v>
      </c>
      <c r="O1451" s="19">
        <v>4.973E-4</v>
      </c>
      <c r="P1451" s="20">
        <v>1.1595690000000001</v>
      </c>
      <c r="Q1451" s="106">
        <v>0.92369999999999997</v>
      </c>
      <c r="R1451" s="106">
        <v>0.62090000000000001</v>
      </c>
      <c r="S1451" s="106">
        <v>0.39200000000000002</v>
      </c>
      <c r="T1451" s="24" t="s">
        <v>3053</v>
      </c>
      <c r="V1451" s="15">
        <v>1.8794580000000001</v>
      </c>
      <c r="W1451" s="16">
        <v>1263.365</v>
      </c>
      <c r="X1451" s="17">
        <v>0.34208899999999998</v>
      </c>
    </row>
    <row r="1452" spans="1:24" x14ac:dyDescent="0.25">
      <c r="A1452" s="11">
        <v>41891</v>
      </c>
      <c r="B1452" t="s">
        <v>195</v>
      </c>
      <c r="C1452" t="s">
        <v>21</v>
      </c>
      <c r="D1452">
        <v>4</v>
      </c>
      <c r="E1452">
        <v>4.5999999999999996</v>
      </c>
      <c r="F1452">
        <v>30</v>
      </c>
      <c r="H1452">
        <v>20.100000000000001</v>
      </c>
      <c r="I1452">
        <v>8275</v>
      </c>
      <c r="J1452" t="s">
        <v>105</v>
      </c>
      <c r="K1452" s="15">
        <v>1.614771</v>
      </c>
      <c r="L1452" s="16">
        <v>1319.989</v>
      </c>
      <c r="M1452" s="17">
        <v>0.39345200000000002</v>
      </c>
      <c r="N1452" s="18">
        <v>0.49903399999999998</v>
      </c>
      <c r="O1452" s="19">
        <v>4.9899999999999999E-4</v>
      </c>
      <c r="P1452" s="20">
        <v>1.1635260000000001</v>
      </c>
      <c r="Q1452" s="21">
        <v>0.80579999999999996</v>
      </c>
      <c r="R1452" s="22">
        <v>0.65869999999999995</v>
      </c>
      <c r="S1452" s="23">
        <v>0.45779999999999998</v>
      </c>
      <c r="T1452" s="24"/>
    </row>
    <row r="1453" spans="1:24" x14ac:dyDescent="0.25">
      <c r="A1453" s="11">
        <v>41891</v>
      </c>
      <c r="B1453" t="s">
        <v>195</v>
      </c>
      <c r="C1453" t="s">
        <v>21</v>
      </c>
      <c r="D1453">
        <v>4</v>
      </c>
      <c r="E1453">
        <v>4.5999999999999996</v>
      </c>
      <c r="F1453">
        <v>45</v>
      </c>
      <c r="H1453">
        <v>20.6</v>
      </c>
      <c r="I1453">
        <v>8275</v>
      </c>
      <c r="J1453" t="s">
        <v>106</v>
      </c>
      <c r="K1453" s="15">
        <v>1.639607</v>
      </c>
      <c r="L1453" s="16">
        <v>1644.404</v>
      </c>
      <c r="M1453" s="17">
        <v>0.39557500000000001</v>
      </c>
      <c r="N1453" s="18">
        <v>0.49818299999999999</v>
      </c>
      <c r="O1453" s="19">
        <v>4.9819999999999997E-4</v>
      </c>
      <c r="P1453" s="20">
        <v>1.1615420000000001</v>
      </c>
      <c r="Q1453" s="21">
        <v>0.81679999999999997</v>
      </c>
      <c r="R1453" s="22">
        <v>0.81920000000000004</v>
      </c>
      <c r="S1453" s="23">
        <v>0.45950000000000002</v>
      </c>
      <c r="T1453" s="24"/>
    </row>
    <row r="1454" spans="1:24" x14ac:dyDescent="0.25">
      <c r="A1454" s="11">
        <v>41891</v>
      </c>
      <c r="B1454" t="s">
        <v>195</v>
      </c>
      <c r="C1454" t="s">
        <v>21</v>
      </c>
      <c r="D1454">
        <v>4</v>
      </c>
      <c r="E1454">
        <v>4.7</v>
      </c>
      <c r="F1454">
        <v>0</v>
      </c>
      <c r="G1454">
        <v>15.2</v>
      </c>
      <c r="H1454">
        <v>24.2</v>
      </c>
      <c r="I1454">
        <v>8276</v>
      </c>
      <c r="J1454" t="s">
        <v>183</v>
      </c>
      <c r="K1454" s="15">
        <v>1.922588</v>
      </c>
      <c r="L1454" s="16">
        <v>743.98710000000005</v>
      </c>
      <c r="M1454" s="17">
        <v>0.337949</v>
      </c>
      <c r="N1454" s="18">
        <v>0.492253</v>
      </c>
      <c r="O1454" s="19">
        <v>4.9229999999999999E-4</v>
      </c>
      <c r="P1454" s="20">
        <v>1.1477170000000001</v>
      </c>
      <c r="Q1454" s="21">
        <v>0.94640000000000002</v>
      </c>
      <c r="R1454" s="22">
        <v>0.36620000000000003</v>
      </c>
      <c r="S1454" s="23">
        <v>0.38790000000000002</v>
      </c>
      <c r="T1454" s="24"/>
    </row>
    <row r="1455" spans="1:24" x14ac:dyDescent="0.25">
      <c r="A1455" s="11">
        <v>41891</v>
      </c>
      <c r="B1455" t="s">
        <v>195</v>
      </c>
      <c r="C1455" t="s">
        <v>21</v>
      </c>
      <c r="D1455">
        <v>4</v>
      </c>
      <c r="E1455">
        <v>4.7</v>
      </c>
      <c r="F1455">
        <v>15</v>
      </c>
      <c r="H1455">
        <v>21.2</v>
      </c>
      <c r="I1455">
        <v>8276</v>
      </c>
      <c r="J1455" t="s">
        <v>107</v>
      </c>
      <c r="K1455" s="15">
        <v>1.8193550000000001</v>
      </c>
      <c r="L1455" s="16">
        <v>884.43359999999996</v>
      </c>
      <c r="M1455" s="17">
        <v>0.34212300000000001</v>
      </c>
      <c r="N1455" s="18">
        <v>0.49727399999999999</v>
      </c>
      <c r="O1455" s="19">
        <v>4.973E-4</v>
      </c>
      <c r="P1455" s="20">
        <v>1.1594230000000001</v>
      </c>
      <c r="Q1455" s="21">
        <v>0.90469999999999995</v>
      </c>
      <c r="R1455" s="22">
        <v>0.43980000000000002</v>
      </c>
      <c r="S1455" s="23">
        <v>0.3967</v>
      </c>
      <c r="T1455" s="24"/>
    </row>
    <row r="1456" spans="1:24" x14ac:dyDescent="0.25">
      <c r="A1456" s="11">
        <v>41891</v>
      </c>
      <c r="B1456" t="s">
        <v>195</v>
      </c>
      <c r="C1456" t="s">
        <v>21</v>
      </c>
      <c r="D1456">
        <v>4</v>
      </c>
      <c r="E1456">
        <v>4.7</v>
      </c>
      <c r="F1456">
        <v>30</v>
      </c>
      <c r="H1456">
        <v>20.2</v>
      </c>
      <c r="I1456">
        <v>8276</v>
      </c>
      <c r="J1456" t="s">
        <v>108</v>
      </c>
      <c r="K1456" s="15">
        <v>1.723535</v>
      </c>
      <c r="L1456" s="16">
        <v>1134.9870000000001</v>
      </c>
      <c r="M1456" s="17">
        <v>0.33271299999999998</v>
      </c>
      <c r="N1456" s="18">
        <v>0.498971</v>
      </c>
      <c r="O1456" s="19">
        <v>4.9899999999999999E-4</v>
      </c>
      <c r="P1456" s="20">
        <v>1.1633789999999999</v>
      </c>
      <c r="Q1456" s="21">
        <v>0.86</v>
      </c>
      <c r="R1456" s="22">
        <v>0.56630000000000003</v>
      </c>
      <c r="S1456" s="23">
        <v>0.3871</v>
      </c>
      <c r="T1456" s="24"/>
    </row>
    <row r="1457" spans="1:20" x14ac:dyDescent="0.25">
      <c r="A1457" s="11">
        <v>41891</v>
      </c>
      <c r="B1457" t="s">
        <v>195</v>
      </c>
      <c r="C1457" t="s">
        <v>21</v>
      </c>
      <c r="D1457">
        <v>4</v>
      </c>
      <c r="E1457">
        <v>4.7</v>
      </c>
      <c r="F1457">
        <v>45</v>
      </c>
      <c r="H1457">
        <v>20.2</v>
      </c>
      <c r="I1457">
        <v>8276</v>
      </c>
      <c r="J1457" t="s">
        <v>109</v>
      </c>
      <c r="K1457" s="15">
        <v>1.5361499999999999</v>
      </c>
      <c r="L1457" s="16">
        <v>1349.278</v>
      </c>
      <c r="M1457" s="17">
        <v>0.32024799999999998</v>
      </c>
      <c r="N1457" s="18">
        <v>0.498971</v>
      </c>
      <c r="O1457" s="19">
        <v>4.9899999999999999E-4</v>
      </c>
      <c r="P1457" s="20">
        <v>1.1633789999999999</v>
      </c>
      <c r="Q1457" s="21">
        <v>0.76649999999999996</v>
      </c>
      <c r="R1457" s="22">
        <v>0.67330000000000001</v>
      </c>
      <c r="S1457" s="23">
        <v>0.37259999999999999</v>
      </c>
      <c r="T1457" s="24"/>
    </row>
    <row r="1458" spans="1:20" x14ac:dyDescent="0.25">
      <c r="A1458" s="11">
        <v>41891</v>
      </c>
      <c r="B1458" t="s">
        <v>195</v>
      </c>
      <c r="C1458" t="s">
        <v>21</v>
      </c>
      <c r="D1458">
        <v>5</v>
      </c>
      <c r="E1458">
        <v>5</v>
      </c>
      <c r="F1458">
        <v>0</v>
      </c>
      <c r="G1458">
        <v>15.3</v>
      </c>
      <c r="H1458">
        <v>22.6</v>
      </c>
      <c r="I1458">
        <v>8277</v>
      </c>
      <c r="J1458" t="s">
        <v>110</v>
      </c>
      <c r="K1458" s="15">
        <v>1.8958710000000001</v>
      </c>
      <c r="L1458" s="16">
        <v>506.11939999999998</v>
      </c>
      <c r="M1458" s="17">
        <v>0.32707799999999998</v>
      </c>
      <c r="N1458" s="18">
        <v>0.49487799999999998</v>
      </c>
      <c r="O1458" s="19">
        <v>4.9490000000000005E-4</v>
      </c>
      <c r="P1458" s="20">
        <v>1.1538360000000001</v>
      </c>
      <c r="Q1458" s="21">
        <v>0.93820000000000003</v>
      </c>
      <c r="R1458" s="22">
        <v>0.2505</v>
      </c>
      <c r="S1458" s="23">
        <v>0.37740000000000001</v>
      </c>
      <c r="T1458" s="24"/>
    </row>
    <row r="1459" spans="1:20" x14ac:dyDescent="0.25">
      <c r="A1459" s="11">
        <v>41891</v>
      </c>
      <c r="B1459" t="s">
        <v>195</v>
      </c>
      <c r="C1459" t="s">
        <v>21</v>
      </c>
      <c r="D1459">
        <v>5</v>
      </c>
      <c r="E1459">
        <v>5</v>
      </c>
      <c r="F1459">
        <v>15</v>
      </c>
      <c r="H1459">
        <v>19.100000000000001</v>
      </c>
      <c r="I1459">
        <v>8277</v>
      </c>
      <c r="J1459" t="s">
        <v>111</v>
      </c>
      <c r="K1459" s="15">
        <v>1.8640570000000001</v>
      </c>
      <c r="L1459" s="16">
        <v>803.9502</v>
      </c>
      <c r="M1459" s="17">
        <v>0.33920699999999998</v>
      </c>
      <c r="N1459" s="18">
        <v>0.50081200000000003</v>
      </c>
      <c r="O1459" s="19">
        <v>5.0080000000000003E-4</v>
      </c>
      <c r="P1459" s="20">
        <v>1.1676709999999999</v>
      </c>
      <c r="Q1459" s="21">
        <v>0.9335</v>
      </c>
      <c r="R1459" s="22">
        <v>0.40260000000000001</v>
      </c>
      <c r="S1459" s="23">
        <v>0.39610000000000001</v>
      </c>
      <c r="T1459" s="24"/>
    </row>
    <row r="1460" spans="1:20" x14ac:dyDescent="0.25">
      <c r="A1460" s="11">
        <v>41891</v>
      </c>
      <c r="B1460" t="s">
        <v>195</v>
      </c>
      <c r="C1460" t="s">
        <v>21</v>
      </c>
      <c r="D1460">
        <v>5</v>
      </c>
      <c r="E1460">
        <v>5</v>
      </c>
      <c r="F1460">
        <v>30</v>
      </c>
      <c r="H1460">
        <v>19.600000000000001</v>
      </c>
      <c r="I1460">
        <v>8277</v>
      </c>
      <c r="J1460" t="s">
        <v>112</v>
      </c>
      <c r="K1460" s="15">
        <v>1.784818</v>
      </c>
      <c r="L1460" s="16">
        <v>1042.386</v>
      </c>
      <c r="M1460" s="17">
        <v>0.34587699999999999</v>
      </c>
      <c r="N1460" s="18">
        <v>0.49995400000000001</v>
      </c>
      <c r="O1460" s="19">
        <v>5.0000000000000001E-4</v>
      </c>
      <c r="P1460" s="20">
        <v>1.165672</v>
      </c>
      <c r="Q1460" s="21">
        <v>0.89229999999999998</v>
      </c>
      <c r="R1460" s="22">
        <v>0.52110000000000001</v>
      </c>
      <c r="S1460" s="23">
        <v>0.4032</v>
      </c>
      <c r="T1460" s="24"/>
    </row>
    <row r="1461" spans="1:20" x14ac:dyDescent="0.25">
      <c r="A1461" s="11">
        <v>41891</v>
      </c>
      <c r="B1461" t="s">
        <v>195</v>
      </c>
      <c r="C1461" t="s">
        <v>21</v>
      </c>
      <c r="D1461">
        <v>5</v>
      </c>
      <c r="E1461">
        <v>5</v>
      </c>
      <c r="F1461">
        <v>45</v>
      </c>
      <c r="H1461">
        <v>19.600000000000001</v>
      </c>
      <c r="I1461">
        <v>8277</v>
      </c>
      <c r="J1461" t="s">
        <v>113</v>
      </c>
      <c r="K1461" s="15">
        <v>1.668255</v>
      </c>
      <c r="L1461" s="16">
        <v>1241.8889999999999</v>
      </c>
      <c r="M1461" s="17">
        <v>0.34407599999999999</v>
      </c>
      <c r="N1461" s="18">
        <v>0.49995400000000001</v>
      </c>
      <c r="O1461" s="19">
        <v>5.0000000000000001E-4</v>
      </c>
      <c r="P1461" s="20">
        <v>1.165672</v>
      </c>
      <c r="Q1461" s="21">
        <v>0.83409999999999995</v>
      </c>
      <c r="R1461" s="22">
        <v>0.62090000000000001</v>
      </c>
      <c r="S1461" s="23">
        <v>0.40110000000000001</v>
      </c>
      <c r="T1461" s="24"/>
    </row>
    <row r="1462" spans="1:20" x14ac:dyDescent="0.25">
      <c r="A1462" s="11">
        <v>41891</v>
      </c>
      <c r="B1462" t="s">
        <v>195</v>
      </c>
      <c r="C1462" t="s">
        <v>21</v>
      </c>
      <c r="D1462">
        <v>5</v>
      </c>
      <c r="E1462">
        <v>5.0999999999999996</v>
      </c>
      <c r="F1462">
        <v>0</v>
      </c>
      <c r="G1462">
        <v>15.6</v>
      </c>
      <c r="H1462">
        <v>21.7</v>
      </c>
      <c r="I1462">
        <v>8278</v>
      </c>
      <c r="J1462" t="s">
        <v>114</v>
      </c>
      <c r="K1462" s="15">
        <v>1.9071119999999999</v>
      </c>
      <c r="L1462" s="16">
        <v>569.45119999999997</v>
      </c>
      <c r="M1462" s="17">
        <v>0.33494499999999999</v>
      </c>
      <c r="N1462" s="18">
        <v>0.49646600000000002</v>
      </c>
      <c r="O1462" s="19">
        <v>4.9649999999999998E-4</v>
      </c>
      <c r="P1462" s="20">
        <v>1.1575390000000001</v>
      </c>
      <c r="Q1462" s="21">
        <v>0.94679999999999997</v>
      </c>
      <c r="R1462" s="22">
        <v>0.28270000000000001</v>
      </c>
      <c r="S1462" s="23">
        <v>0.38769999999999999</v>
      </c>
      <c r="T1462" s="24"/>
    </row>
    <row r="1463" spans="1:20" x14ac:dyDescent="0.25">
      <c r="A1463" s="11">
        <v>41891</v>
      </c>
      <c r="B1463" t="s">
        <v>195</v>
      </c>
      <c r="C1463" t="s">
        <v>21</v>
      </c>
      <c r="D1463">
        <v>5</v>
      </c>
      <c r="E1463">
        <v>5.0999999999999996</v>
      </c>
      <c r="F1463">
        <v>15</v>
      </c>
      <c r="H1463">
        <v>18.7</v>
      </c>
      <c r="I1463">
        <v>8278</v>
      </c>
      <c r="J1463" t="s">
        <v>115</v>
      </c>
      <c r="K1463" s="15">
        <v>1.822827</v>
      </c>
      <c r="L1463" s="16">
        <v>929.06560000000002</v>
      </c>
      <c r="M1463" s="17">
        <v>0.33106200000000002</v>
      </c>
      <c r="N1463" s="18">
        <v>0.50157700000000005</v>
      </c>
      <c r="O1463" s="19">
        <v>5.0160000000000005E-4</v>
      </c>
      <c r="P1463" s="20">
        <v>1.1694549999999999</v>
      </c>
      <c r="Q1463" s="21">
        <v>0.9143</v>
      </c>
      <c r="R1463" s="22">
        <v>0.46600000000000003</v>
      </c>
      <c r="S1463" s="23">
        <v>0.38719999999999999</v>
      </c>
      <c r="T1463" s="24"/>
    </row>
    <row r="1464" spans="1:20" x14ac:dyDescent="0.25">
      <c r="A1464" s="11">
        <v>41891</v>
      </c>
      <c r="B1464" t="s">
        <v>195</v>
      </c>
      <c r="C1464" t="s">
        <v>21</v>
      </c>
      <c r="D1464">
        <v>5</v>
      </c>
      <c r="E1464">
        <v>5.0999999999999996</v>
      </c>
      <c r="F1464">
        <v>30</v>
      </c>
      <c r="H1464">
        <v>18.2</v>
      </c>
      <c r="I1464">
        <v>8278</v>
      </c>
      <c r="J1464" t="s">
        <v>116</v>
      </c>
      <c r="K1464" s="15">
        <v>1.639294</v>
      </c>
      <c r="L1464" s="16">
        <v>1158.086</v>
      </c>
      <c r="M1464" s="17">
        <v>0.32121100000000002</v>
      </c>
      <c r="N1464" s="18">
        <v>0.50244</v>
      </c>
      <c r="O1464" s="19">
        <v>5.0239999999999996E-4</v>
      </c>
      <c r="P1464" s="20">
        <v>1.171467</v>
      </c>
      <c r="Q1464" s="21">
        <v>0.8236</v>
      </c>
      <c r="R1464" s="22">
        <v>0.58189999999999997</v>
      </c>
      <c r="S1464" s="23">
        <v>0.37630000000000002</v>
      </c>
      <c r="T1464" s="24"/>
    </row>
    <row r="1465" spans="1:20" x14ac:dyDescent="0.25">
      <c r="A1465" s="11">
        <v>41891</v>
      </c>
      <c r="B1465" t="s">
        <v>195</v>
      </c>
      <c r="C1465" t="s">
        <v>21</v>
      </c>
      <c r="D1465">
        <v>5</v>
      </c>
      <c r="E1465">
        <v>5.0999999999999996</v>
      </c>
      <c r="F1465">
        <v>45</v>
      </c>
      <c r="H1465">
        <v>18.7</v>
      </c>
      <c r="I1465">
        <v>8278</v>
      </c>
      <c r="J1465" t="s">
        <v>117</v>
      </c>
      <c r="K1465" s="15">
        <v>1.5998969999999999</v>
      </c>
      <c r="L1465" s="16">
        <v>1445.68</v>
      </c>
      <c r="M1465" s="17">
        <v>0.34106900000000001</v>
      </c>
      <c r="N1465" s="18">
        <v>0.50157700000000005</v>
      </c>
      <c r="O1465" s="19">
        <v>5.0160000000000005E-4</v>
      </c>
      <c r="P1465" s="20">
        <v>1.1694549999999999</v>
      </c>
      <c r="Q1465" s="21">
        <v>0.80249999999999999</v>
      </c>
      <c r="R1465" s="22">
        <v>0.72509999999999997</v>
      </c>
      <c r="S1465" s="23">
        <v>0.39889999999999998</v>
      </c>
      <c r="T1465" s="24"/>
    </row>
    <row r="1466" spans="1:20" x14ac:dyDescent="0.25">
      <c r="A1466" s="11">
        <v>41891</v>
      </c>
      <c r="B1466" t="s">
        <v>195</v>
      </c>
      <c r="C1466" t="s">
        <v>21</v>
      </c>
      <c r="D1466">
        <v>5</v>
      </c>
      <c r="E1466">
        <v>5.2</v>
      </c>
      <c r="F1466">
        <v>0</v>
      </c>
      <c r="G1466">
        <v>16</v>
      </c>
      <c r="H1466">
        <v>21.2</v>
      </c>
      <c r="I1466">
        <v>8279</v>
      </c>
      <c r="J1466" t="s">
        <v>118</v>
      </c>
      <c r="K1466" s="15">
        <v>1.8755269999999999</v>
      </c>
      <c r="L1466" s="16">
        <v>956.8252</v>
      </c>
      <c r="M1466" s="17">
        <v>0.29861500000000002</v>
      </c>
      <c r="N1466" s="18">
        <v>0.49727399999999999</v>
      </c>
      <c r="O1466" s="19">
        <v>4.973E-4</v>
      </c>
      <c r="P1466" s="20">
        <v>1.1594230000000001</v>
      </c>
      <c r="Q1466" s="21">
        <v>0.93269999999999997</v>
      </c>
      <c r="R1466" s="22">
        <v>0.4758</v>
      </c>
      <c r="S1466" s="23">
        <v>0.34620000000000001</v>
      </c>
      <c r="T1466" s="24"/>
    </row>
    <row r="1467" spans="1:20" x14ac:dyDescent="0.25">
      <c r="A1467" s="11">
        <v>41891</v>
      </c>
      <c r="B1467" t="s">
        <v>195</v>
      </c>
      <c r="C1467" t="s">
        <v>21</v>
      </c>
      <c r="D1467">
        <v>5</v>
      </c>
      <c r="E1467">
        <v>5.2</v>
      </c>
      <c r="F1467">
        <v>15</v>
      </c>
      <c r="H1467">
        <v>18.7</v>
      </c>
      <c r="I1467">
        <v>8279</v>
      </c>
      <c r="J1467" t="s">
        <v>119</v>
      </c>
      <c r="K1467" s="15">
        <v>1.939405</v>
      </c>
      <c r="L1467" s="16">
        <v>1443.7850000000001</v>
      </c>
      <c r="M1467" s="17">
        <v>0.33160600000000001</v>
      </c>
      <c r="N1467" s="18">
        <v>0.50153899999999996</v>
      </c>
      <c r="O1467" s="19">
        <v>5.0149999999999999E-4</v>
      </c>
      <c r="P1467" s="20">
        <v>1.169367</v>
      </c>
      <c r="Q1467" s="21">
        <v>0.97270000000000001</v>
      </c>
      <c r="R1467" s="22">
        <v>0.72409999999999997</v>
      </c>
      <c r="S1467" s="23">
        <v>0.38779999999999998</v>
      </c>
      <c r="T1467" s="24"/>
    </row>
    <row r="1468" spans="1:20" x14ac:dyDescent="0.25">
      <c r="A1468" s="11">
        <v>41891</v>
      </c>
      <c r="B1468" t="s">
        <v>195</v>
      </c>
      <c r="C1468" t="s">
        <v>21</v>
      </c>
      <c r="D1468">
        <v>5</v>
      </c>
      <c r="E1468">
        <v>5.2</v>
      </c>
      <c r="F1468">
        <v>30</v>
      </c>
      <c r="H1468">
        <v>18.2</v>
      </c>
      <c r="I1468">
        <v>8279</v>
      </c>
      <c r="J1468" t="s">
        <v>120</v>
      </c>
      <c r="K1468" s="15">
        <v>1.714159</v>
      </c>
      <c r="L1468" s="16">
        <v>1617.441</v>
      </c>
      <c r="M1468" s="17">
        <v>0.33052900000000002</v>
      </c>
      <c r="N1468" s="18">
        <v>0.50240200000000002</v>
      </c>
      <c r="O1468" s="19">
        <v>5.0239999999999996E-4</v>
      </c>
      <c r="P1468" s="20">
        <v>1.171378</v>
      </c>
      <c r="Q1468" s="21">
        <v>0.86119999999999997</v>
      </c>
      <c r="R1468" s="22">
        <v>0.81259999999999999</v>
      </c>
      <c r="S1468" s="23">
        <v>0.38719999999999999</v>
      </c>
      <c r="T1468" s="24"/>
    </row>
    <row r="1469" spans="1:20" x14ac:dyDescent="0.25">
      <c r="A1469" s="11">
        <v>41891</v>
      </c>
      <c r="B1469" t="s">
        <v>195</v>
      </c>
      <c r="C1469" t="s">
        <v>21</v>
      </c>
      <c r="D1469">
        <v>5</v>
      </c>
      <c r="E1469">
        <v>5.2</v>
      </c>
      <c r="F1469">
        <v>45</v>
      </c>
      <c r="H1469">
        <v>18.7</v>
      </c>
      <c r="I1469">
        <v>8279</v>
      </c>
      <c r="J1469" t="s">
        <v>121</v>
      </c>
      <c r="K1469" s="15">
        <v>1.640657</v>
      </c>
      <c r="L1469" s="16">
        <v>1876.5740000000001</v>
      </c>
      <c r="M1469" s="17">
        <v>0.35450700000000002</v>
      </c>
      <c r="N1469" s="18">
        <v>0.50153899999999996</v>
      </c>
      <c r="O1469" s="19">
        <v>5.0149999999999999E-4</v>
      </c>
      <c r="P1469" s="20">
        <v>1.169367</v>
      </c>
      <c r="Q1469" s="21">
        <v>0.82289999999999996</v>
      </c>
      <c r="R1469" s="22">
        <v>0.94120000000000004</v>
      </c>
      <c r="S1469" s="23">
        <v>0.41449999999999998</v>
      </c>
      <c r="T1469" s="24"/>
    </row>
    <row r="1470" spans="1:20" x14ac:dyDescent="0.25">
      <c r="A1470" s="11">
        <v>41891</v>
      </c>
      <c r="B1470" t="s">
        <v>195</v>
      </c>
      <c r="C1470" t="s">
        <v>21</v>
      </c>
      <c r="D1470">
        <v>5</v>
      </c>
      <c r="E1470">
        <v>5.3</v>
      </c>
      <c r="F1470">
        <v>0</v>
      </c>
      <c r="G1470">
        <v>16.2</v>
      </c>
      <c r="H1470">
        <v>21.7</v>
      </c>
      <c r="I1470">
        <v>8280</v>
      </c>
      <c r="J1470" t="s">
        <v>122</v>
      </c>
      <c r="K1470" s="15">
        <v>1.9464049999999999</v>
      </c>
      <c r="L1470" s="16">
        <v>690.29420000000005</v>
      </c>
      <c r="M1470" s="17">
        <v>0.33621000000000001</v>
      </c>
      <c r="N1470" s="18">
        <v>0.49645400000000001</v>
      </c>
      <c r="O1470" s="19">
        <v>4.9649999999999998E-4</v>
      </c>
      <c r="P1470" s="20">
        <v>1.157511</v>
      </c>
      <c r="Q1470" s="21">
        <v>0.96630000000000005</v>
      </c>
      <c r="R1470" s="22">
        <v>0.3427</v>
      </c>
      <c r="S1470" s="23">
        <v>0.38919999999999999</v>
      </c>
      <c r="T1470" s="24"/>
    </row>
    <row r="1471" spans="1:20" x14ac:dyDescent="0.25">
      <c r="A1471" s="11">
        <v>41891</v>
      </c>
      <c r="B1471" t="s">
        <v>195</v>
      </c>
      <c r="C1471" t="s">
        <v>21</v>
      </c>
      <c r="D1471">
        <v>5</v>
      </c>
      <c r="E1471">
        <v>5.3</v>
      </c>
      <c r="F1471">
        <v>15</v>
      </c>
      <c r="H1471">
        <v>19.2</v>
      </c>
      <c r="I1471">
        <v>8280</v>
      </c>
      <c r="J1471" t="s">
        <v>123</v>
      </c>
      <c r="K1471" s="15">
        <v>1.8521179999999999</v>
      </c>
      <c r="L1471" s="16">
        <v>872.93709999999999</v>
      </c>
      <c r="M1471" s="17">
        <v>0.35222100000000001</v>
      </c>
      <c r="N1471" s="18">
        <v>0.50070400000000004</v>
      </c>
      <c r="O1471" s="19">
        <v>5.0069999999999997E-4</v>
      </c>
      <c r="P1471" s="20">
        <v>1.167419</v>
      </c>
      <c r="Q1471" s="21">
        <v>0.9274</v>
      </c>
      <c r="R1471" s="22">
        <v>0.43709999999999999</v>
      </c>
      <c r="S1471" s="23">
        <v>0.41120000000000001</v>
      </c>
      <c r="T1471" s="24"/>
    </row>
    <row r="1472" spans="1:20" x14ac:dyDescent="0.25">
      <c r="A1472" s="11">
        <v>41891</v>
      </c>
      <c r="B1472" t="s">
        <v>195</v>
      </c>
      <c r="C1472" t="s">
        <v>21</v>
      </c>
      <c r="D1472">
        <v>5</v>
      </c>
      <c r="E1472">
        <v>5.3</v>
      </c>
      <c r="F1472">
        <v>30</v>
      </c>
      <c r="H1472">
        <v>19.2</v>
      </c>
      <c r="I1472">
        <v>8280</v>
      </c>
      <c r="J1472" t="s">
        <v>124</v>
      </c>
      <c r="K1472" s="15">
        <v>1.7906340000000001</v>
      </c>
      <c r="L1472" s="16">
        <v>1123.671</v>
      </c>
      <c r="M1472" s="17">
        <v>0.40256500000000001</v>
      </c>
      <c r="N1472" s="18">
        <v>0.50070400000000004</v>
      </c>
      <c r="O1472" s="19">
        <v>5.0069999999999997E-4</v>
      </c>
      <c r="P1472" s="20">
        <v>1.167419</v>
      </c>
      <c r="Q1472" s="21">
        <v>0.89659999999999995</v>
      </c>
      <c r="R1472" s="22">
        <v>0.56259999999999999</v>
      </c>
      <c r="S1472" s="23">
        <v>0.47</v>
      </c>
      <c r="T1472" s="24"/>
    </row>
    <row r="1473" spans="1:20" x14ac:dyDescent="0.25">
      <c r="A1473" s="11">
        <v>41891</v>
      </c>
      <c r="B1473" t="s">
        <v>195</v>
      </c>
      <c r="C1473" t="s">
        <v>21</v>
      </c>
      <c r="D1473">
        <v>5</v>
      </c>
      <c r="E1473">
        <v>5.3</v>
      </c>
      <c r="F1473">
        <v>45</v>
      </c>
      <c r="H1473">
        <v>19.7</v>
      </c>
      <c r="I1473">
        <v>8280</v>
      </c>
      <c r="J1473" t="s">
        <v>125</v>
      </c>
      <c r="K1473" s="15">
        <v>1.6313740000000001</v>
      </c>
      <c r="L1473" s="16">
        <v>1378.2660000000001</v>
      </c>
      <c r="M1473" s="17">
        <v>0.35111300000000001</v>
      </c>
      <c r="N1473" s="18">
        <v>0.49984899999999999</v>
      </c>
      <c r="O1473" s="19">
        <v>4.9980000000000001E-4</v>
      </c>
      <c r="P1473" s="20">
        <v>1.1654260000000001</v>
      </c>
      <c r="Q1473" s="21">
        <v>0.81540000000000001</v>
      </c>
      <c r="R1473" s="22">
        <v>0.68889999999999996</v>
      </c>
      <c r="S1473" s="23">
        <v>0.40920000000000001</v>
      </c>
      <c r="T1473" s="24"/>
    </row>
    <row r="1474" spans="1:20" x14ac:dyDescent="0.25">
      <c r="A1474" s="11">
        <v>41891</v>
      </c>
      <c r="B1474" t="s">
        <v>195</v>
      </c>
      <c r="C1474" t="s">
        <v>21</v>
      </c>
      <c r="D1474">
        <v>5</v>
      </c>
      <c r="E1474">
        <v>5.4</v>
      </c>
      <c r="F1474">
        <v>0</v>
      </c>
      <c r="G1474">
        <v>16.3</v>
      </c>
      <c r="H1474">
        <v>23.1</v>
      </c>
      <c r="I1474">
        <v>8281</v>
      </c>
      <c r="J1474" t="s">
        <v>184</v>
      </c>
      <c r="K1474" s="15">
        <v>1.863442</v>
      </c>
      <c r="L1474" s="16">
        <v>582.74710000000005</v>
      </c>
      <c r="M1474" s="17">
        <v>0.31981199999999999</v>
      </c>
      <c r="N1474" s="18">
        <v>0.49397400000000002</v>
      </c>
      <c r="O1474" s="19">
        <v>4.9399999999999997E-4</v>
      </c>
      <c r="P1474" s="20">
        <v>1.1517299999999999</v>
      </c>
      <c r="Q1474" s="21">
        <v>0.92049999999999998</v>
      </c>
      <c r="R1474" s="22">
        <v>0.28789999999999999</v>
      </c>
      <c r="S1474" s="23">
        <v>0.36830000000000002</v>
      </c>
      <c r="T1474" s="24"/>
    </row>
    <row r="1475" spans="1:20" x14ac:dyDescent="0.25">
      <c r="A1475" s="11">
        <v>41891</v>
      </c>
      <c r="B1475" t="s">
        <v>195</v>
      </c>
      <c r="C1475" t="s">
        <v>21</v>
      </c>
      <c r="D1475">
        <v>5</v>
      </c>
      <c r="E1475">
        <v>5.4</v>
      </c>
      <c r="F1475">
        <v>15</v>
      </c>
      <c r="H1475">
        <v>18.100000000000001</v>
      </c>
      <c r="I1475">
        <v>8281</v>
      </c>
      <c r="J1475" t="s">
        <v>126</v>
      </c>
      <c r="K1475" s="15">
        <v>1.7714000000000001</v>
      </c>
      <c r="L1475" s="16">
        <v>834.82010000000002</v>
      </c>
      <c r="M1475" s="17">
        <v>0.32698300000000002</v>
      </c>
      <c r="N1475" s="18">
        <v>0.50246400000000002</v>
      </c>
      <c r="O1475" s="19">
        <v>5.0250000000000002E-4</v>
      </c>
      <c r="P1475" s="20">
        <v>1.1715230000000001</v>
      </c>
      <c r="Q1475" s="21">
        <v>0.8901</v>
      </c>
      <c r="R1475" s="22">
        <v>0.41949999999999998</v>
      </c>
      <c r="S1475" s="23">
        <v>0.3831</v>
      </c>
      <c r="T1475" s="24"/>
    </row>
    <row r="1476" spans="1:20" x14ac:dyDescent="0.25">
      <c r="A1476" s="11">
        <v>41891</v>
      </c>
      <c r="B1476" t="s">
        <v>195</v>
      </c>
      <c r="C1476" t="s">
        <v>21</v>
      </c>
      <c r="D1476">
        <v>5</v>
      </c>
      <c r="E1476">
        <v>5.4</v>
      </c>
      <c r="F1476">
        <v>30</v>
      </c>
      <c r="H1476">
        <v>17.600000000000001</v>
      </c>
      <c r="I1476">
        <v>8281</v>
      </c>
      <c r="J1476" t="s">
        <v>127</v>
      </c>
      <c r="K1476" s="15">
        <v>1.597035</v>
      </c>
      <c r="L1476" s="16">
        <v>1011.208</v>
      </c>
      <c r="M1476" s="17">
        <v>0.31923499999999999</v>
      </c>
      <c r="N1476" s="18">
        <v>0.50333000000000006</v>
      </c>
      <c r="O1476" s="19">
        <v>5.0330000000000004E-4</v>
      </c>
      <c r="P1476" s="20">
        <v>1.1735409999999999</v>
      </c>
      <c r="Q1476" s="21">
        <v>0.80379999999999996</v>
      </c>
      <c r="R1476" s="22">
        <v>0.50900000000000001</v>
      </c>
      <c r="S1476" s="23">
        <v>0.37459999999999999</v>
      </c>
      <c r="T1476" s="24"/>
    </row>
    <row r="1477" spans="1:20" x14ac:dyDescent="0.25">
      <c r="A1477" s="11">
        <v>41891</v>
      </c>
      <c r="B1477" t="s">
        <v>195</v>
      </c>
      <c r="C1477" t="s">
        <v>21</v>
      </c>
      <c r="D1477">
        <v>5</v>
      </c>
      <c r="E1477">
        <v>5.4</v>
      </c>
      <c r="F1477">
        <v>45</v>
      </c>
      <c r="H1477">
        <v>18.100000000000001</v>
      </c>
      <c r="I1477">
        <v>8281</v>
      </c>
      <c r="J1477" t="s">
        <v>128</v>
      </c>
      <c r="K1477" s="15">
        <v>1.549542</v>
      </c>
      <c r="L1477" s="16">
        <v>1287.4929999999999</v>
      </c>
      <c r="M1477" s="17">
        <v>0.35111900000000001</v>
      </c>
      <c r="N1477" s="18">
        <v>0.50246400000000002</v>
      </c>
      <c r="O1477" s="19">
        <v>5.0250000000000002E-4</v>
      </c>
      <c r="P1477" s="20">
        <v>1.1715230000000001</v>
      </c>
      <c r="Q1477" s="21">
        <v>0.77859999999999996</v>
      </c>
      <c r="R1477" s="22">
        <v>0.64690000000000003</v>
      </c>
      <c r="S1477" s="23">
        <v>0.4113</v>
      </c>
      <c r="T1477" s="24"/>
    </row>
    <row r="1478" spans="1:20" x14ac:dyDescent="0.25">
      <c r="A1478" s="11">
        <v>41891</v>
      </c>
      <c r="B1478" t="s">
        <v>195</v>
      </c>
      <c r="C1478" t="s">
        <v>21</v>
      </c>
      <c r="D1478">
        <v>5</v>
      </c>
      <c r="E1478">
        <v>5.5</v>
      </c>
      <c r="F1478">
        <v>0</v>
      </c>
      <c r="G1478">
        <v>15.4</v>
      </c>
      <c r="H1478">
        <v>23.1</v>
      </c>
      <c r="I1478">
        <v>8282</v>
      </c>
      <c r="J1478" t="s">
        <v>185</v>
      </c>
      <c r="K1478" s="15">
        <v>1.82816</v>
      </c>
      <c r="L1478" s="16">
        <v>500.43979999999999</v>
      </c>
      <c r="M1478" s="17">
        <v>0.32956800000000003</v>
      </c>
      <c r="N1478" s="18">
        <v>0.49397799999999997</v>
      </c>
      <c r="O1478" s="19">
        <v>4.9399999999999997E-4</v>
      </c>
      <c r="P1478" s="20">
        <v>1.151737</v>
      </c>
      <c r="Q1478" s="21">
        <v>0.90310000000000001</v>
      </c>
      <c r="R1478" s="22">
        <v>0.2472</v>
      </c>
      <c r="S1478" s="23">
        <v>0.37959999999999999</v>
      </c>
      <c r="T1478" s="24"/>
    </row>
    <row r="1479" spans="1:20" x14ac:dyDescent="0.25">
      <c r="A1479" s="11">
        <v>41891</v>
      </c>
      <c r="B1479" t="s">
        <v>195</v>
      </c>
      <c r="C1479" t="s">
        <v>21</v>
      </c>
      <c r="D1479">
        <v>5</v>
      </c>
      <c r="E1479">
        <v>5.5</v>
      </c>
      <c r="F1479">
        <v>15</v>
      </c>
      <c r="H1479">
        <v>19.600000000000001</v>
      </c>
      <c r="I1479">
        <v>8282</v>
      </c>
      <c r="J1479" t="s">
        <v>129</v>
      </c>
      <c r="K1479" s="15">
        <v>1.705047</v>
      </c>
      <c r="L1479" s="16">
        <v>928.47649999999999</v>
      </c>
      <c r="M1479" s="17">
        <v>0.36422900000000002</v>
      </c>
      <c r="N1479" s="18">
        <v>0.499886</v>
      </c>
      <c r="O1479" s="19">
        <v>4.9989999999999995E-4</v>
      </c>
      <c r="P1479" s="20">
        <v>1.165513</v>
      </c>
      <c r="Q1479" s="21">
        <v>0.85229999999999995</v>
      </c>
      <c r="R1479" s="22">
        <v>0.46410000000000001</v>
      </c>
      <c r="S1479" s="23">
        <v>0.42449999999999999</v>
      </c>
      <c r="T1479" s="24"/>
    </row>
    <row r="1480" spans="1:20" x14ac:dyDescent="0.25">
      <c r="A1480" s="11">
        <v>41891</v>
      </c>
      <c r="B1480" t="s">
        <v>195</v>
      </c>
      <c r="C1480" t="s">
        <v>21</v>
      </c>
      <c r="D1480">
        <v>5</v>
      </c>
      <c r="E1480">
        <v>5.5</v>
      </c>
      <c r="F1480">
        <v>30</v>
      </c>
      <c r="H1480">
        <v>19.100000000000001</v>
      </c>
      <c r="I1480">
        <v>8282</v>
      </c>
      <c r="J1480" t="s">
        <v>130</v>
      </c>
      <c r="K1480" s="15">
        <v>1.6050150000000001</v>
      </c>
      <c r="L1480" s="16">
        <v>876.05190000000005</v>
      </c>
      <c r="M1480" s="17">
        <v>0.31842599999999999</v>
      </c>
      <c r="N1480" s="18">
        <v>0.50074300000000005</v>
      </c>
      <c r="O1480" s="19">
        <v>5.0069999999999997E-4</v>
      </c>
      <c r="P1480" s="20">
        <v>1.167511</v>
      </c>
      <c r="Q1480" s="21">
        <v>0.80369999999999997</v>
      </c>
      <c r="R1480" s="22">
        <v>0.43869999999999998</v>
      </c>
      <c r="S1480" s="23">
        <v>0.37180000000000002</v>
      </c>
      <c r="T1480" s="24" t="s">
        <v>3065</v>
      </c>
    </row>
    <row r="1481" spans="1:20" x14ac:dyDescent="0.25">
      <c r="A1481" s="11">
        <v>41891</v>
      </c>
      <c r="B1481" t="s">
        <v>195</v>
      </c>
      <c r="C1481" t="s">
        <v>21</v>
      </c>
      <c r="D1481">
        <v>5</v>
      </c>
      <c r="E1481">
        <v>5.5</v>
      </c>
      <c r="F1481">
        <v>45</v>
      </c>
      <c r="H1481">
        <v>19.100000000000001</v>
      </c>
      <c r="I1481">
        <v>8282</v>
      </c>
      <c r="J1481" t="s">
        <v>131</v>
      </c>
      <c r="K1481" s="15">
        <v>1.5837190000000001</v>
      </c>
      <c r="L1481" s="16">
        <v>1592.865</v>
      </c>
      <c r="M1481" s="17">
        <v>0.38020100000000001</v>
      </c>
      <c r="N1481" s="18">
        <v>0.50074300000000005</v>
      </c>
      <c r="O1481" s="19">
        <v>5.0069999999999997E-4</v>
      </c>
      <c r="P1481" s="20">
        <v>1.167511</v>
      </c>
      <c r="Q1481" s="21">
        <v>0.79300000000000004</v>
      </c>
      <c r="R1481" s="22">
        <v>0.79759999999999998</v>
      </c>
      <c r="S1481" s="23">
        <v>0.44390000000000002</v>
      </c>
      <c r="T1481" s="24"/>
    </row>
    <row r="1482" spans="1:20" x14ac:dyDescent="0.25">
      <c r="A1482" s="11">
        <v>41891</v>
      </c>
      <c r="B1482" t="s">
        <v>195</v>
      </c>
      <c r="C1482" t="s">
        <v>21</v>
      </c>
      <c r="D1482">
        <v>5</v>
      </c>
      <c r="E1482">
        <v>5.6</v>
      </c>
      <c r="F1482">
        <v>0</v>
      </c>
      <c r="G1482">
        <v>16.2</v>
      </c>
      <c r="H1482">
        <v>20.100000000000001</v>
      </c>
      <c r="I1482">
        <v>8283</v>
      </c>
      <c r="J1482" t="s">
        <v>186</v>
      </c>
      <c r="K1482" s="15">
        <v>1.8950849999999999</v>
      </c>
      <c r="L1482" s="16">
        <v>591.06510000000003</v>
      </c>
      <c r="M1482" s="17">
        <v>0.33732099999999998</v>
      </c>
      <c r="N1482" s="18">
        <v>0.49906099999999998</v>
      </c>
      <c r="O1482" s="19">
        <v>4.9910000000000004E-4</v>
      </c>
      <c r="P1482" s="20">
        <v>1.1635899999999999</v>
      </c>
      <c r="Q1482" s="21">
        <v>0.94579999999999997</v>
      </c>
      <c r="R1482" s="22">
        <v>0.29499999999999998</v>
      </c>
      <c r="S1482" s="23">
        <v>0.39250000000000002</v>
      </c>
      <c r="T1482" s="24"/>
    </row>
    <row r="1483" spans="1:20" x14ac:dyDescent="0.25">
      <c r="A1483" s="11">
        <v>41891</v>
      </c>
      <c r="B1483" t="s">
        <v>195</v>
      </c>
      <c r="C1483" t="s">
        <v>21</v>
      </c>
      <c r="D1483">
        <v>5</v>
      </c>
      <c r="E1483">
        <v>5.6</v>
      </c>
      <c r="F1483">
        <v>15</v>
      </c>
      <c r="H1483">
        <v>18.100000000000001</v>
      </c>
      <c r="I1483">
        <v>8283</v>
      </c>
      <c r="J1483" t="s">
        <v>132</v>
      </c>
      <c r="K1483" s="15">
        <v>1.760955</v>
      </c>
      <c r="L1483" s="16">
        <v>751.45140000000004</v>
      </c>
      <c r="M1483" s="17">
        <v>0.35253200000000001</v>
      </c>
      <c r="N1483" s="18">
        <v>0.50249100000000002</v>
      </c>
      <c r="O1483" s="19">
        <v>5.0250000000000002E-4</v>
      </c>
      <c r="P1483" s="20">
        <v>1.1715869999999999</v>
      </c>
      <c r="Q1483" s="21">
        <v>0.88490000000000002</v>
      </c>
      <c r="R1483" s="22">
        <v>0.37759999999999999</v>
      </c>
      <c r="S1483" s="23">
        <v>0.41299999999999998</v>
      </c>
      <c r="T1483" s="24"/>
    </row>
    <row r="1484" spans="1:20" x14ac:dyDescent="0.25">
      <c r="A1484" s="11">
        <v>41891</v>
      </c>
      <c r="B1484" t="s">
        <v>195</v>
      </c>
      <c r="C1484" t="s">
        <v>21</v>
      </c>
      <c r="D1484">
        <v>5</v>
      </c>
      <c r="E1484">
        <v>5.6</v>
      </c>
      <c r="F1484">
        <v>30</v>
      </c>
      <c r="H1484">
        <v>18.100000000000001</v>
      </c>
      <c r="I1484">
        <v>8283</v>
      </c>
      <c r="J1484" t="s">
        <v>133</v>
      </c>
      <c r="K1484" s="15">
        <v>1.7083999999999999</v>
      </c>
      <c r="L1484" s="16">
        <v>1003.711</v>
      </c>
      <c r="M1484" s="17">
        <v>0.33954099999999998</v>
      </c>
      <c r="N1484" s="18">
        <v>0.50249100000000002</v>
      </c>
      <c r="O1484" s="19">
        <v>5.0250000000000002E-4</v>
      </c>
      <c r="P1484" s="20">
        <v>1.1715869999999999</v>
      </c>
      <c r="Q1484" s="21">
        <v>0.85850000000000004</v>
      </c>
      <c r="R1484" s="22">
        <v>0.50439999999999996</v>
      </c>
      <c r="S1484" s="23">
        <v>0.39779999999999999</v>
      </c>
      <c r="T1484" s="24"/>
    </row>
    <row r="1485" spans="1:20" x14ac:dyDescent="0.25">
      <c r="A1485" s="11">
        <v>41891</v>
      </c>
      <c r="B1485" t="s">
        <v>195</v>
      </c>
      <c r="C1485" t="s">
        <v>21</v>
      </c>
      <c r="D1485">
        <v>5</v>
      </c>
      <c r="E1485">
        <v>5.6</v>
      </c>
      <c r="F1485">
        <v>45</v>
      </c>
      <c r="H1485">
        <v>19.100000000000001</v>
      </c>
      <c r="I1485">
        <v>8283</v>
      </c>
      <c r="J1485" t="s">
        <v>134</v>
      </c>
      <c r="K1485" s="15">
        <v>1.5314509999999999</v>
      </c>
      <c r="L1485" s="16">
        <v>1182.7329999999999</v>
      </c>
      <c r="M1485" s="17">
        <v>0.33739999999999998</v>
      </c>
      <c r="N1485" s="18">
        <v>0.50077000000000005</v>
      </c>
      <c r="O1485" s="19">
        <v>5.0080000000000003E-4</v>
      </c>
      <c r="P1485" s="20">
        <v>1.167575</v>
      </c>
      <c r="Q1485" s="21">
        <v>0.76690000000000003</v>
      </c>
      <c r="R1485" s="22">
        <v>0.59230000000000005</v>
      </c>
      <c r="S1485" s="23">
        <v>0.39389999999999997</v>
      </c>
      <c r="T1485" s="24"/>
    </row>
    <row r="1486" spans="1:20" x14ac:dyDescent="0.25">
      <c r="A1486" s="11">
        <v>41891</v>
      </c>
      <c r="B1486" t="s">
        <v>44</v>
      </c>
      <c r="C1486" t="s">
        <v>45</v>
      </c>
      <c r="D1486">
        <v>6</v>
      </c>
      <c r="E1486">
        <v>6.1</v>
      </c>
      <c r="F1486">
        <v>0</v>
      </c>
      <c r="G1486">
        <v>16.3</v>
      </c>
      <c r="H1486">
        <v>25.6</v>
      </c>
      <c r="I1486">
        <v>8284</v>
      </c>
      <c r="J1486" t="s">
        <v>187</v>
      </c>
      <c r="K1486" s="15">
        <v>1.8347059999999999</v>
      </c>
      <c r="L1486" s="16">
        <v>478.42219999999998</v>
      </c>
      <c r="M1486" s="17">
        <v>0.336812</v>
      </c>
      <c r="N1486" s="18">
        <v>0.48984299999999997</v>
      </c>
      <c r="O1486" s="19">
        <v>4.8979999999999998E-4</v>
      </c>
      <c r="P1486" s="20">
        <v>1.1420969999999999</v>
      </c>
      <c r="Q1486" s="21">
        <v>0.89870000000000005</v>
      </c>
      <c r="R1486" s="22">
        <v>0.2344</v>
      </c>
      <c r="S1486" s="23">
        <v>0.38469999999999999</v>
      </c>
      <c r="T1486" s="24"/>
    </row>
    <row r="1487" spans="1:20" x14ac:dyDescent="0.25">
      <c r="A1487" s="11">
        <v>41891</v>
      </c>
      <c r="B1487" t="s">
        <v>44</v>
      </c>
      <c r="C1487" t="s">
        <v>45</v>
      </c>
      <c r="D1487">
        <v>6</v>
      </c>
      <c r="E1487">
        <v>6.1</v>
      </c>
      <c r="F1487">
        <v>17</v>
      </c>
      <c r="H1487">
        <v>24.1</v>
      </c>
      <c r="I1487">
        <v>8284</v>
      </c>
      <c r="J1487" t="s">
        <v>135</v>
      </c>
      <c r="K1487" s="15">
        <v>1.7028540000000001</v>
      </c>
      <c r="L1487" s="16">
        <v>843.99130000000002</v>
      </c>
      <c r="M1487" s="17">
        <v>0.33419100000000002</v>
      </c>
      <c r="N1487" s="18">
        <v>0.49231599999999998</v>
      </c>
      <c r="O1487" s="19">
        <v>4.9229999999999999E-4</v>
      </c>
      <c r="P1487" s="20">
        <v>1.1478630000000001</v>
      </c>
      <c r="Q1487" s="21">
        <v>0.83830000000000005</v>
      </c>
      <c r="R1487" s="22">
        <v>0.41549999999999998</v>
      </c>
      <c r="S1487" s="23">
        <v>0.3836</v>
      </c>
      <c r="T1487" s="24"/>
    </row>
    <row r="1488" spans="1:20" x14ac:dyDescent="0.25">
      <c r="A1488" s="11">
        <v>41891</v>
      </c>
      <c r="B1488" t="s">
        <v>44</v>
      </c>
      <c r="C1488" t="s">
        <v>45</v>
      </c>
      <c r="D1488">
        <v>6</v>
      </c>
      <c r="E1488">
        <v>6.1</v>
      </c>
      <c r="F1488">
        <v>30</v>
      </c>
      <c r="H1488">
        <v>23.1</v>
      </c>
      <c r="I1488">
        <v>8284</v>
      </c>
      <c r="J1488" t="s">
        <v>136</v>
      </c>
      <c r="K1488" s="15">
        <v>1.520078</v>
      </c>
      <c r="L1488" s="16">
        <v>1070.7819999999999</v>
      </c>
      <c r="M1488" s="17">
        <v>0.31904199999999999</v>
      </c>
      <c r="N1488" s="18">
        <v>0.49397799999999997</v>
      </c>
      <c r="O1488" s="19">
        <v>4.9399999999999997E-4</v>
      </c>
      <c r="P1488" s="20">
        <v>1.151737</v>
      </c>
      <c r="Q1488" s="21">
        <v>0.75090000000000001</v>
      </c>
      <c r="R1488" s="22">
        <v>0.52890000000000004</v>
      </c>
      <c r="S1488" s="23">
        <v>0.36749999999999999</v>
      </c>
      <c r="T1488" s="24"/>
    </row>
    <row r="1489" spans="1:20" x14ac:dyDescent="0.25">
      <c r="A1489" s="11">
        <v>41891</v>
      </c>
      <c r="B1489" t="s">
        <v>44</v>
      </c>
      <c r="C1489" t="s">
        <v>45</v>
      </c>
      <c r="D1489">
        <v>6</v>
      </c>
      <c r="E1489">
        <v>6.1</v>
      </c>
      <c r="F1489">
        <v>45</v>
      </c>
      <c r="H1489">
        <v>23.1</v>
      </c>
      <c r="I1489">
        <v>8284</v>
      </c>
      <c r="J1489" t="s">
        <v>137</v>
      </c>
      <c r="K1489" s="15">
        <v>1.422399</v>
      </c>
      <c r="L1489" s="16">
        <v>1393.22</v>
      </c>
      <c r="M1489" s="17">
        <v>0.32863900000000001</v>
      </c>
      <c r="N1489" s="18">
        <v>0.49397799999999997</v>
      </c>
      <c r="O1489" s="19">
        <v>4.9399999999999997E-4</v>
      </c>
      <c r="P1489" s="20">
        <v>1.151737</v>
      </c>
      <c r="Q1489" s="21">
        <v>0.7026</v>
      </c>
      <c r="R1489" s="22">
        <v>0.68820000000000003</v>
      </c>
      <c r="S1489" s="23">
        <v>0.3785</v>
      </c>
      <c r="T1489" s="24"/>
    </row>
    <row r="1490" spans="1:20" x14ac:dyDescent="0.25">
      <c r="A1490" s="11">
        <v>41891</v>
      </c>
      <c r="B1490" t="s">
        <v>44</v>
      </c>
      <c r="C1490" t="s">
        <v>45</v>
      </c>
      <c r="D1490">
        <v>6</v>
      </c>
      <c r="E1490">
        <v>6.2</v>
      </c>
      <c r="F1490">
        <v>0</v>
      </c>
      <c r="G1490">
        <v>16.100000000000001</v>
      </c>
      <c r="H1490">
        <v>24.6</v>
      </c>
      <c r="I1490">
        <v>8285</v>
      </c>
      <c r="J1490" t="s">
        <v>188</v>
      </c>
      <c r="K1490" s="15">
        <v>1.8016160000000001</v>
      </c>
      <c r="L1490" s="16">
        <v>439.73930000000001</v>
      </c>
      <c r="M1490" s="17">
        <v>0.33267099999999999</v>
      </c>
      <c r="N1490" s="18">
        <v>0.49151400000000001</v>
      </c>
      <c r="O1490" s="19">
        <v>4.9149999999999997E-4</v>
      </c>
      <c r="P1490" s="20">
        <v>1.145994</v>
      </c>
      <c r="Q1490" s="21">
        <v>0.88549999999999995</v>
      </c>
      <c r="R1490" s="22">
        <v>0.21609999999999999</v>
      </c>
      <c r="S1490" s="23">
        <v>0.38119999999999998</v>
      </c>
      <c r="T1490" s="24"/>
    </row>
    <row r="1491" spans="1:20" x14ac:dyDescent="0.25">
      <c r="A1491" s="11">
        <v>41891</v>
      </c>
      <c r="B1491" t="s">
        <v>44</v>
      </c>
      <c r="C1491" t="s">
        <v>45</v>
      </c>
      <c r="D1491">
        <v>6</v>
      </c>
      <c r="E1491">
        <v>6.2</v>
      </c>
      <c r="F1491">
        <v>13</v>
      </c>
      <c r="H1491">
        <v>23.6</v>
      </c>
      <c r="I1491">
        <v>8285</v>
      </c>
      <c r="J1491" t="s">
        <v>138</v>
      </c>
      <c r="K1491" s="15">
        <v>1.7968</v>
      </c>
      <c r="L1491" s="16">
        <v>814.71529999999996</v>
      </c>
      <c r="M1491" s="17">
        <v>0.33190700000000001</v>
      </c>
      <c r="N1491" s="18">
        <v>0.49317100000000003</v>
      </c>
      <c r="O1491" s="19">
        <v>4.9319999999999995E-4</v>
      </c>
      <c r="P1491" s="20">
        <v>1.1498550000000001</v>
      </c>
      <c r="Q1491" s="21">
        <v>0.8861</v>
      </c>
      <c r="R1491" s="22">
        <v>0.40179999999999999</v>
      </c>
      <c r="S1491" s="23">
        <v>0.38159999999999999</v>
      </c>
      <c r="T1491" s="24"/>
    </row>
    <row r="1492" spans="1:20" x14ac:dyDescent="0.25">
      <c r="A1492" s="11">
        <v>41891</v>
      </c>
      <c r="B1492" t="s">
        <v>44</v>
      </c>
      <c r="C1492" t="s">
        <v>45</v>
      </c>
      <c r="D1492">
        <v>6</v>
      </c>
      <c r="E1492">
        <v>6.2</v>
      </c>
      <c r="F1492">
        <v>30</v>
      </c>
      <c r="H1492">
        <v>23.1</v>
      </c>
      <c r="I1492">
        <v>8285</v>
      </c>
      <c r="J1492" t="s">
        <v>139</v>
      </c>
      <c r="K1492" s="15">
        <v>1.643284</v>
      </c>
      <c r="L1492" s="16">
        <v>1111.3800000000001</v>
      </c>
      <c r="M1492" s="17">
        <v>0.33233299999999999</v>
      </c>
      <c r="N1492" s="18">
        <v>0.494004</v>
      </c>
      <c r="O1492" s="19">
        <v>4.9399999999999997E-4</v>
      </c>
      <c r="P1492" s="20">
        <v>1.1517999999999999</v>
      </c>
      <c r="Q1492" s="21">
        <v>0.81179999999999997</v>
      </c>
      <c r="R1492" s="22">
        <v>0.54900000000000004</v>
      </c>
      <c r="S1492" s="23">
        <v>0.38279999999999997</v>
      </c>
      <c r="T1492" s="24"/>
    </row>
    <row r="1493" spans="1:20" x14ac:dyDescent="0.25">
      <c r="A1493" s="11">
        <v>41891</v>
      </c>
      <c r="B1493" t="s">
        <v>44</v>
      </c>
      <c r="C1493" t="s">
        <v>45</v>
      </c>
      <c r="D1493">
        <v>6</v>
      </c>
      <c r="E1493">
        <v>6.2</v>
      </c>
      <c r="F1493">
        <v>45</v>
      </c>
      <c r="H1493">
        <v>23.1</v>
      </c>
      <c r="I1493">
        <v>8285</v>
      </c>
      <c r="J1493" t="s">
        <v>140</v>
      </c>
      <c r="K1493" s="15">
        <v>1.5205820000000001</v>
      </c>
      <c r="L1493" s="16">
        <v>1448.838</v>
      </c>
      <c r="M1493" s="17">
        <v>0.341638</v>
      </c>
      <c r="N1493" s="18">
        <v>0.494004</v>
      </c>
      <c r="O1493" s="19">
        <v>4.9399999999999997E-4</v>
      </c>
      <c r="P1493" s="20">
        <v>1.1517999999999999</v>
      </c>
      <c r="Q1493" s="21">
        <v>0.75119999999999998</v>
      </c>
      <c r="R1493" s="22">
        <v>0.7157</v>
      </c>
      <c r="S1493" s="23">
        <v>0.39350000000000002</v>
      </c>
      <c r="T1493" s="24"/>
    </row>
    <row r="1494" spans="1:20" x14ac:dyDescent="0.25">
      <c r="A1494" s="11">
        <v>41891</v>
      </c>
      <c r="B1494" t="s">
        <v>44</v>
      </c>
      <c r="C1494" t="s">
        <v>45</v>
      </c>
      <c r="D1494">
        <v>6</v>
      </c>
      <c r="E1494">
        <v>6.3</v>
      </c>
      <c r="F1494">
        <v>0</v>
      </c>
      <c r="G1494">
        <v>15.6</v>
      </c>
      <c r="H1494">
        <v>24.1</v>
      </c>
      <c r="I1494">
        <v>8286</v>
      </c>
      <c r="J1494" t="s">
        <v>189</v>
      </c>
      <c r="K1494" s="15">
        <v>1.862101</v>
      </c>
      <c r="L1494" s="16">
        <v>455.62540000000001</v>
      </c>
      <c r="M1494" s="17">
        <v>0.33375700000000003</v>
      </c>
      <c r="N1494" s="18">
        <v>0.492344</v>
      </c>
      <c r="O1494" s="19">
        <v>4.9229999999999999E-4</v>
      </c>
      <c r="P1494" s="20">
        <v>1.147929</v>
      </c>
      <c r="Q1494" s="21">
        <v>0.91679999999999995</v>
      </c>
      <c r="R1494" s="22">
        <v>0.2243</v>
      </c>
      <c r="S1494" s="23">
        <v>0.3831</v>
      </c>
      <c r="T1494" s="24"/>
    </row>
    <row r="1495" spans="1:20" x14ac:dyDescent="0.25">
      <c r="A1495" s="11">
        <v>41891</v>
      </c>
      <c r="B1495" t="s">
        <v>44</v>
      </c>
      <c r="C1495" t="s">
        <v>45</v>
      </c>
      <c r="D1495">
        <v>6</v>
      </c>
      <c r="E1495">
        <v>6.3</v>
      </c>
      <c r="F1495">
        <v>15</v>
      </c>
      <c r="H1495">
        <v>23.1</v>
      </c>
      <c r="I1495">
        <v>8286</v>
      </c>
      <c r="J1495" t="s">
        <v>141</v>
      </c>
      <c r="K1495" s="15">
        <v>1.708785</v>
      </c>
      <c r="L1495" s="16">
        <v>787.68409999999994</v>
      </c>
      <c r="M1495" s="17">
        <v>0.34045300000000001</v>
      </c>
      <c r="N1495" s="18">
        <v>0.494006</v>
      </c>
      <c r="O1495" s="19">
        <v>4.9399999999999997E-4</v>
      </c>
      <c r="P1495" s="20">
        <v>1.1518040000000001</v>
      </c>
      <c r="Q1495" s="21">
        <v>0.84419999999999995</v>
      </c>
      <c r="R1495" s="22">
        <v>0.3891</v>
      </c>
      <c r="S1495" s="23">
        <v>0.3921</v>
      </c>
      <c r="T1495" s="24"/>
    </row>
    <row r="1496" spans="1:20" x14ac:dyDescent="0.25">
      <c r="A1496" s="11">
        <v>41891</v>
      </c>
      <c r="B1496" t="s">
        <v>44</v>
      </c>
      <c r="C1496" t="s">
        <v>45</v>
      </c>
      <c r="D1496">
        <v>6</v>
      </c>
      <c r="E1496">
        <v>6.3</v>
      </c>
      <c r="F1496">
        <v>30</v>
      </c>
      <c r="H1496">
        <v>22.1</v>
      </c>
      <c r="I1496">
        <v>8286</v>
      </c>
      <c r="J1496" t="s">
        <v>142</v>
      </c>
      <c r="K1496" s="15">
        <v>1.5087429999999999</v>
      </c>
      <c r="L1496" s="16">
        <v>1038.04</v>
      </c>
      <c r="M1496" s="17">
        <v>0.32395000000000002</v>
      </c>
      <c r="N1496" s="18">
        <v>0.49568099999999998</v>
      </c>
      <c r="O1496" s="19">
        <v>4.9569999999999996E-4</v>
      </c>
      <c r="P1496" s="20">
        <v>1.155708</v>
      </c>
      <c r="Q1496" s="21">
        <v>0.74790000000000001</v>
      </c>
      <c r="R1496" s="22">
        <v>0.51449999999999996</v>
      </c>
      <c r="S1496" s="23">
        <v>0.37440000000000001</v>
      </c>
      <c r="T1496" s="24"/>
    </row>
    <row r="1497" spans="1:20" x14ac:dyDescent="0.25">
      <c r="A1497" s="11">
        <v>41891</v>
      </c>
      <c r="B1497" t="s">
        <v>44</v>
      </c>
      <c r="C1497" t="s">
        <v>45</v>
      </c>
      <c r="D1497">
        <v>6</v>
      </c>
      <c r="E1497">
        <v>6.3</v>
      </c>
      <c r="F1497">
        <v>45</v>
      </c>
      <c r="H1497">
        <v>22.1</v>
      </c>
      <c r="I1497">
        <v>8286</v>
      </c>
      <c r="J1497" t="s">
        <v>143</v>
      </c>
      <c r="K1497" s="15">
        <v>1.4357260000000001</v>
      </c>
      <c r="L1497" s="16">
        <v>1367.4860000000001</v>
      </c>
      <c r="M1497" s="17">
        <v>0.362321</v>
      </c>
      <c r="N1497" s="18">
        <v>0.49568099999999998</v>
      </c>
      <c r="O1497" s="19">
        <v>4.9569999999999996E-4</v>
      </c>
      <c r="P1497" s="20">
        <v>1.155708</v>
      </c>
      <c r="Q1497" s="21">
        <v>0.7117</v>
      </c>
      <c r="R1497" s="22">
        <v>0.67779999999999996</v>
      </c>
      <c r="S1497" s="23">
        <v>0.41870000000000002</v>
      </c>
      <c r="T1497" s="24"/>
    </row>
    <row r="1498" spans="1:20" x14ac:dyDescent="0.25">
      <c r="A1498" s="11">
        <v>41891</v>
      </c>
      <c r="B1498" t="s">
        <v>44</v>
      </c>
      <c r="C1498" t="s">
        <v>45</v>
      </c>
      <c r="D1498">
        <v>6</v>
      </c>
      <c r="E1498">
        <v>6.4</v>
      </c>
      <c r="F1498">
        <v>0</v>
      </c>
      <c r="G1498">
        <v>16.399999999999999</v>
      </c>
      <c r="H1498">
        <v>24.1</v>
      </c>
      <c r="I1498">
        <v>8287</v>
      </c>
      <c r="J1498" t="s">
        <v>190</v>
      </c>
      <c r="K1498" s="15">
        <v>1.6520349999999999</v>
      </c>
      <c r="L1498" s="16">
        <v>446.4821</v>
      </c>
      <c r="M1498" s="17">
        <v>0.31465199999999999</v>
      </c>
      <c r="N1498" s="18">
        <v>0.492344</v>
      </c>
      <c r="O1498" s="19">
        <v>4.9229999999999999E-4</v>
      </c>
      <c r="P1498" s="20">
        <v>1.147929</v>
      </c>
      <c r="Q1498" s="21">
        <v>0.81340000000000001</v>
      </c>
      <c r="R1498" s="22">
        <v>0.2198</v>
      </c>
      <c r="S1498" s="23">
        <v>0.36120000000000002</v>
      </c>
      <c r="T1498" s="24"/>
    </row>
    <row r="1499" spans="1:20" x14ac:dyDescent="0.25">
      <c r="A1499" s="11">
        <v>41891</v>
      </c>
      <c r="B1499" t="s">
        <v>44</v>
      </c>
      <c r="C1499" t="s">
        <v>45</v>
      </c>
      <c r="D1499">
        <v>6</v>
      </c>
      <c r="E1499">
        <v>6.4</v>
      </c>
      <c r="F1499">
        <v>15</v>
      </c>
      <c r="H1499">
        <v>21.6</v>
      </c>
      <c r="I1499">
        <v>8287</v>
      </c>
      <c r="J1499" t="s">
        <v>144</v>
      </c>
      <c r="K1499" s="15">
        <v>1.63659</v>
      </c>
      <c r="L1499" s="16">
        <v>699.2251</v>
      </c>
      <c r="M1499" s="17">
        <v>0.31748599999999999</v>
      </c>
      <c r="N1499" s="18">
        <v>0.49652200000000002</v>
      </c>
      <c r="O1499" s="19">
        <v>4.9649999999999998E-4</v>
      </c>
      <c r="P1499" s="20">
        <v>1.1576690000000001</v>
      </c>
      <c r="Q1499" s="21">
        <v>0.81259999999999999</v>
      </c>
      <c r="R1499" s="22">
        <v>0.34720000000000001</v>
      </c>
      <c r="S1499" s="23">
        <v>0.36749999999999999</v>
      </c>
      <c r="T1499" s="24"/>
    </row>
    <row r="1500" spans="1:20" x14ac:dyDescent="0.25">
      <c r="A1500" s="11">
        <v>41891</v>
      </c>
      <c r="B1500" t="s">
        <v>44</v>
      </c>
      <c r="C1500" t="s">
        <v>45</v>
      </c>
      <c r="D1500">
        <v>6</v>
      </c>
      <c r="E1500">
        <v>6.4</v>
      </c>
      <c r="F1500">
        <v>30</v>
      </c>
      <c r="H1500">
        <v>21.1</v>
      </c>
      <c r="I1500">
        <v>8287</v>
      </c>
      <c r="J1500" t="s">
        <v>145</v>
      </c>
      <c r="K1500" s="15">
        <v>1.5927579999999999</v>
      </c>
      <c r="L1500" s="16">
        <v>989.04020000000003</v>
      </c>
      <c r="M1500" s="17">
        <v>0.350408</v>
      </c>
      <c r="N1500" s="18">
        <v>0.497365</v>
      </c>
      <c r="O1500" s="19">
        <v>4.9739999999999995E-4</v>
      </c>
      <c r="P1500" s="20">
        <v>1.1596359999999999</v>
      </c>
      <c r="Q1500" s="21">
        <v>0.79220000000000002</v>
      </c>
      <c r="R1500" s="22">
        <v>0.4919</v>
      </c>
      <c r="S1500" s="23">
        <v>0.40629999999999999</v>
      </c>
      <c r="T1500" s="24"/>
    </row>
    <row r="1501" spans="1:20" x14ac:dyDescent="0.25">
      <c r="A1501" s="11">
        <v>41891</v>
      </c>
      <c r="B1501" t="s">
        <v>44</v>
      </c>
      <c r="C1501" t="s">
        <v>45</v>
      </c>
      <c r="D1501">
        <v>6</v>
      </c>
      <c r="E1501">
        <v>6.4</v>
      </c>
      <c r="F1501">
        <v>45</v>
      </c>
      <c r="H1501">
        <v>20.6</v>
      </c>
      <c r="I1501">
        <v>8287</v>
      </c>
      <c r="J1501" t="s">
        <v>146</v>
      </c>
      <c r="K1501" s="15">
        <v>1.6792320000000001</v>
      </c>
      <c r="L1501" s="16">
        <v>1359.414</v>
      </c>
      <c r="M1501" s="17">
        <v>0.34281</v>
      </c>
      <c r="N1501" s="18">
        <v>0.49821399999999999</v>
      </c>
      <c r="O1501" s="19">
        <v>4.9819999999999997E-4</v>
      </c>
      <c r="P1501" s="20">
        <v>1.161613</v>
      </c>
      <c r="Q1501" s="21">
        <v>0.83660000000000001</v>
      </c>
      <c r="R1501" s="22">
        <v>0.67730000000000001</v>
      </c>
      <c r="S1501" s="23">
        <v>0.3982</v>
      </c>
      <c r="T1501" s="24"/>
    </row>
    <row r="1502" spans="1:20" x14ac:dyDescent="0.25">
      <c r="A1502" s="11">
        <v>41891</v>
      </c>
      <c r="B1502" t="s">
        <v>44</v>
      </c>
      <c r="C1502" t="s">
        <v>45</v>
      </c>
      <c r="D1502">
        <v>6</v>
      </c>
      <c r="E1502">
        <v>6.5</v>
      </c>
      <c r="F1502">
        <v>0</v>
      </c>
      <c r="G1502">
        <v>16.7</v>
      </c>
      <c r="H1502">
        <v>24.1</v>
      </c>
      <c r="I1502">
        <v>8288</v>
      </c>
      <c r="J1502" t="s">
        <v>191</v>
      </c>
      <c r="K1502" s="15">
        <v>1.7896570000000001</v>
      </c>
      <c r="L1502" s="16">
        <v>443.10410000000002</v>
      </c>
      <c r="M1502" s="17">
        <v>0.32852999999999999</v>
      </c>
      <c r="N1502" s="18">
        <v>0.492344</v>
      </c>
      <c r="O1502" s="19">
        <v>4.9229999999999999E-4</v>
      </c>
      <c r="P1502" s="20">
        <v>1.147929</v>
      </c>
      <c r="Q1502" s="21">
        <v>0.88109999999999999</v>
      </c>
      <c r="R1502" s="22">
        <v>0.21820000000000001</v>
      </c>
      <c r="S1502" s="23">
        <v>0.37709999999999999</v>
      </c>
      <c r="T1502" s="24"/>
    </row>
    <row r="1503" spans="1:20" x14ac:dyDescent="0.25">
      <c r="A1503" s="11">
        <v>41891</v>
      </c>
      <c r="B1503" t="s">
        <v>44</v>
      </c>
      <c r="C1503" t="s">
        <v>45</v>
      </c>
      <c r="D1503">
        <v>6</v>
      </c>
      <c r="E1503">
        <v>6.5</v>
      </c>
      <c r="F1503">
        <v>15</v>
      </c>
      <c r="H1503">
        <v>21.6</v>
      </c>
      <c r="I1503">
        <v>8288</v>
      </c>
      <c r="J1503" t="s">
        <v>147</v>
      </c>
      <c r="K1503" s="15">
        <v>1.664005</v>
      </c>
      <c r="L1503" s="16">
        <v>695.72479999999996</v>
      </c>
      <c r="M1503" s="17">
        <v>0.31950899999999999</v>
      </c>
      <c r="N1503" s="18">
        <v>0.49652200000000002</v>
      </c>
      <c r="O1503" s="19">
        <v>4.9649999999999998E-4</v>
      </c>
      <c r="P1503" s="20">
        <v>1.1576690000000001</v>
      </c>
      <c r="Q1503" s="21">
        <v>0.82620000000000005</v>
      </c>
      <c r="R1503" s="22">
        <v>0.34539999999999998</v>
      </c>
      <c r="S1503" s="23">
        <v>0.36990000000000001</v>
      </c>
      <c r="T1503" s="24"/>
    </row>
    <row r="1504" spans="1:20" x14ac:dyDescent="0.25">
      <c r="A1504" s="11">
        <v>41891</v>
      </c>
      <c r="B1504" t="s">
        <v>44</v>
      </c>
      <c r="C1504" t="s">
        <v>45</v>
      </c>
      <c r="D1504">
        <v>6</v>
      </c>
      <c r="E1504">
        <v>6.5</v>
      </c>
      <c r="F1504">
        <v>30</v>
      </c>
      <c r="H1504">
        <v>21.1</v>
      </c>
      <c r="I1504">
        <v>8288</v>
      </c>
      <c r="J1504" t="s">
        <v>148</v>
      </c>
      <c r="K1504" s="15">
        <v>1.525623</v>
      </c>
      <c r="L1504" s="16">
        <v>964.1123</v>
      </c>
      <c r="M1504" s="17">
        <v>0.31663799999999998</v>
      </c>
      <c r="N1504" s="18">
        <v>0.497365</v>
      </c>
      <c r="O1504" s="19">
        <v>4.9739999999999995E-4</v>
      </c>
      <c r="P1504" s="20">
        <v>1.1596359999999999</v>
      </c>
      <c r="Q1504" s="21">
        <v>0.75880000000000003</v>
      </c>
      <c r="R1504" s="22">
        <v>0.47949999999999998</v>
      </c>
      <c r="S1504" s="23">
        <v>0.36720000000000003</v>
      </c>
      <c r="T1504" s="24"/>
    </row>
    <row r="1505" spans="1:20" x14ac:dyDescent="0.25">
      <c r="A1505" s="11">
        <v>41891</v>
      </c>
      <c r="B1505" t="s">
        <v>44</v>
      </c>
      <c r="C1505" t="s">
        <v>45</v>
      </c>
      <c r="D1505">
        <v>6</v>
      </c>
      <c r="E1505">
        <v>6.5</v>
      </c>
      <c r="F1505">
        <v>45</v>
      </c>
      <c r="H1505">
        <v>20.6</v>
      </c>
      <c r="I1505">
        <v>8288</v>
      </c>
      <c r="J1505" t="s">
        <v>149</v>
      </c>
      <c r="K1505" s="15">
        <v>1.519544</v>
      </c>
      <c r="L1505" s="16">
        <v>1270.693</v>
      </c>
      <c r="M1505" s="17">
        <v>0.32858100000000001</v>
      </c>
      <c r="N1505" s="18">
        <v>0.49821399999999999</v>
      </c>
      <c r="O1505" s="19">
        <v>4.9819999999999997E-4</v>
      </c>
      <c r="P1505" s="20">
        <v>1.161613</v>
      </c>
      <c r="Q1505" s="21">
        <v>0.7571</v>
      </c>
      <c r="R1505" s="22">
        <v>0.6331</v>
      </c>
      <c r="S1505" s="23">
        <v>0.38169999999999998</v>
      </c>
      <c r="T1505" s="24"/>
    </row>
    <row r="1506" spans="1:20" x14ac:dyDescent="0.25">
      <c r="A1506" s="11">
        <v>41891</v>
      </c>
      <c r="B1506" t="s">
        <v>44</v>
      </c>
      <c r="C1506" t="s">
        <v>45</v>
      </c>
      <c r="D1506">
        <v>6</v>
      </c>
      <c r="E1506">
        <v>6.6</v>
      </c>
      <c r="F1506">
        <v>0</v>
      </c>
      <c r="G1506">
        <v>15.9</v>
      </c>
      <c r="H1506">
        <v>24.6</v>
      </c>
      <c r="I1506">
        <v>8289</v>
      </c>
      <c r="J1506" t="s">
        <v>192</v>
      </c>
      <c r="K1506" s="15">
        <v>1.7471760000000001</v>
      </c>
      <c r="L1506" s="16">
        <v>431.10160000000002</v>
      </c>
      <c r="M1506" s="17">
        <v>0.32106200000000001</v>
      </c>
      <c r="N1506" s="18">
        <v>0.49151400000000001</v>
      </c>
      <c r="O1506" s="19">
        <v>4.9149999999999997E-4</v>
      </c>
      <c r="P1506" s="20">
        <v>1.145994</v>
      </c>
      <c r="Q1506" s="21">
        <v>0.85880000000000001</v>
      </c>
      <c r="R1506" s="22">
        <v>0.21190000000000001</v>
      </c>
      <c r="S1506" s="23">
        <v>0.3679</v>
      </c>
      <c r="T1506" s="24"/>
    </row>
    <row r="1507" spans="1:20" x14ac:dyDescent="0.25">
      <c r="A1507" s="11">
        <v>41891</v>
      </c>
      <c r="B1507" t="s">
        <v>44</v>
      </c>
      <c r="C1507" t="s">
        <v>45</v>
      </c>
      <c r="D1507">
        <v>6</v>
      </c>
      <c r="E1507">
        <v>6.6</v>
      </c>
      <c r="F1507">
        <v>15</v>
      </c>
      <c r="H1507">
        <v>23.6</v>
      </c>
      <c r="I1507">
        <v>8289</v>
      </c>
      <c r="J1507" t="s">
        <v>150</v>
      </c>
      <c r="K1507" s="15">
        <v>1.739517</v>
      </c>
      <c r="L1507" s="16">
        <v>709.6087</v>
      </c>
      <c r="M1507" s="17">
        <v>0.32483400000000001</v>
      </c>
      <c r="N1507" s="18">
        <v>0.49317100000000003</v>
      </c>
      <c r="O1507" s="19">
        <v>4.9319999999999995E-4</v>
      </c>
      <c r="P1507" s="20">
        <v>1.1498550000000001</v>
      </c>
      <c r="Q1507" s="21">
        <v>0.8579</v>
      </c>
      <c r="R1507" s="22">
        <v>0.35</v>
      </c>
      <c r="S1507" s="23">
        <v>0.3735</v>
      </c>
      <c r="T1507" s="24"/>
    </row>
    <row r="1508" spans="1:20" x14ac:dyDescent="0.25">
      <c r="A1508" s="11">
        <v>41891</v>
      </c>
      <c r="B1508" t="s">
        <v>44</v>
      </c>
      <c r="C1508" t="s">
        <v>45</v>
      </c>
      <c r="D1508">
        <v>6</v>
      </c>
      <c r="E1508">
        <v>6.6</v>
      </c>
      <c r="F1508">
        <v>30</v>
      </c>
      <c r="H1508">
        <v>23.1</v>
      </c>
      <c r="I1508">
        <v>8289</v>
      </c>
      <c r="J1508" t="s">
        <v>151</v>
      </c>
      <c r="K1508" s="15">
        <v>1.595359</v>
      </c>
      <c r="L1508" s="16">
        <v>963.07410000000004</v>
      </c>
      <c r="M1508" s="17">
        <v>0.32170700000000002</v>
      </c>
      <c r="N1508" s="18">
        <v>0.494004</v>
      </c>
      <c r="O1508" s="19">
        <v>4.9399999999999997E-4</v>
      </c>
      <c r="P1508" s="20">
        <v>1.1517999999999999</v>
      </c>
      <c r="Q1508" s="21">
        <v>0.78810000000000002</v>
      </c>
      <c r="R1508" s="22">
        <v>0.4758</v>
      </c>
      <c r="S1508" s="23">
        <v>0.3705</v>
      </c>
      <c r="T1508" s="24"/>
    </row>
    <row r="1509" spans="1:20" x14ac:dyDescent="0.25">
      <c r="A1509" s="11">
        <v>41891</v>
      </c>
      <c r="B1509" t="s">
        <v>44</v>
      </c>
      <c r="C1509" t="s">
        <v>45</v>
      </c>
      <c r="D1509">
        <v>6</v>
      </c>
      <c r="E1509">
        <v>6.6</v>
      </c>
      <c r="F1509">
        <v>45</v>
      </c>
      <c r="H1509">
        <v>23.1</v>
      </c>
      <c r="I1509">
        <v>8289</v>
      </c>
      <c r="J1509" t="s">
        <v>152</v>
      </c>
      <c r="K1509" s="15">
        <v>1.723811</v>
      </c>
      <c r="L1509" s="16">
        <v>1333.5170000000001</v>
      </c>
      <c r="M1509" s="17">
        <v>0.35637000000000002</v>
      </c>
      <c r="N1509" s="18">
        <v>0.494004</v>
      </c>
      <c r="O1509" s="19">
        <v>4.9399999999999997E-4</v>
      </c>
      <c r="P1509" s="20">
        <v>1.1517999999999999</v>
      </c>
      <c r="Q1509" s="21">
        <v>0.85160000000000002</v>
      </c>
      <c r="R1509" s="22">
        <v>0.65880000000000005</v>
      </c>
      <c r="S1509" s="23">
        <v>0.41049999999999998</v>
      </c>
      <c r="T1509" s="24"/>
    </row>
    <row r="1510" spans="1:20" x14ac:dyDescent="0.25">
      <c r="A1510" s="11">
        <v>41891</v>
      </c>
      <c r="B1510" t="s">
        <v>44</v>
      </c>
      <c r="C1510" t="s">
        <v>45</v>
      </c>
      <c r="D1510">
        <v>6</v>
      </c>
      <c r="E1510">
        <v>6.7</v>
      </c>
      <c r="F1510">
        <v>0</v>
      </c>
      <c r="G1510">
        <v>15.8</v>
      </c>
      <c r="H1510">
        <v>24.6</v>
      </c>
      <c r="I1510">
        <v>8290</v>
      </c>
      <c r="J1510" t="s">
        <v>193</v>
      </c>
      <c r="K1510" s="15">
        <v>1.7817430000000001</v>
      </c>
      <c r="L1510" s="16">
        <v>442.25830000000002</v>
      </c>
      <c r="M1510" s="17">
        <v>0.33202199999999998</v>
      </c>
      <c r="N1510" s="18">
        <v>0.49154100000000001</v>
      </c>
      <c r="O1510" s="19">
        <v>4.9149999999999997E-4</v>
      </c>
      <c r="P1510" s="20">
        <v>1.146055</v>
      </c>
      <c r="Q1510" s="21">
        <v>0.87580000000000002</v>
      </c>
      <c r="R1510" s="22">
        <v>0.21740000000000001</v>
      </c>
      <c r="S1510" s="23">
        <v>0.3805</v>
      </c>
      <c r="T1510" s="24"/>
    </row>
    <row r="1511" spans="1:20" x14ac:dyDescent="0.25">
      <c r="A1511" s="11">
        <v>41891</v>
      </c>
      <c r="B1511" t="s">
        <v>44</v>
      </c>
      <c r="C1511" t="s">
        <v>45</v>
      </c>
      <c r="D1511">
        <v>6</v>
      </c>
      <c r="E1511">
        <v>6.7</v>
      </c>
      <c r="F1511">
        <v>15</v>
      </c>
      <c r="H1511">
        <v>23.6</v>
      </c>
      <c r="I1511">
        <v>8290</v>
      </c>
      <c r="J1511" t="s">
        <v>153</v>
      </c>
      <c r="K1511" s="15">
        <v>1.7203539999999999</v>
      </c>
      <c r="L1511" s="16">
        <v>756.81610000000001</v>
      </c>
      <c r="M1511" s="17">
        <v>0.33784999999999998</v>
      </c>
      <c r="N1511" s="18">
        <v>0.493197</v>
      </c>
      <c r="O1511" s="19">
        <v>4.9319999999999995E-4</v>
      </c>
      <c r="P1511" s="20">
        <v>1.1499170000000001</v>
      </c>
      <c r="Q1511" s="21">
        <v>0.84850000000000003</v>
      </c>
      <c r="R1511" s="22">
        <v>0.37330000000000002</v>
      </c>
      <c r="S1511" s="23">
        <v>0.38850000000000001</v>
      </c>
      <c r="T1511" s="24"/>
    </row>
    <row r="1512" spans="1:20" x14ac:dyDescent="0.25">
      <c r="A1512" s="11">
        <v>41891</v>
      </c>
      <c r="B1512" t="s">
        <v>44</v>
      </c>
      <c r="C1512" t="s">
        <v>45</v>
      </c>
      <c r="D1512">
        <v>6</v>
      </c>
      <c r="E1512">
        <v>6.7</v>
      </c>
      <c r="F1512">
        <v>30</v>
      </c>
      <c r="H1512">
        <v>22.6</v>
      </c>
      <c r="I1512">
        <v>8290</v>
      </c>
      <c r="J1512" t="s">
        <v>154</v>
      </c>
      <c r="K1512" s="15">
        <v>1.612193</v>
      </c>
      <c r="L1512" s="16">
        <v>1041.7090000000001</v>
      </c>
      <c r="M1512" s="17">
        <v>0.33409699999999998</v>
      </c>
      <c r="N1512" s="18">
        <v>0.49486599999999997</v>
      </c>
      <c r="O1512" s="19">
        <v>4.9490000000000005E-4</v>
      </c>
      <c r="P1512" s="20">
        <v>1.1538090000000001</v>
      </c>
      <c r="Q1512" s="21">
        <v>0.79779999999999995</v>
      </c>
      <c r="R1512" s="22">
        <v>0.51549999999999996</v>
      </c>
      <c r="S1512" s="23">
        <v>0.38550000000000001</v>
      </c>
      <c r="T1512" s="24"/>
    </row>
    <row r="1513" spans="1:20" x14ac:dyDescent="0.25">
      <c r="A1513" s="11">
        <v>41891</v>
      </c>
      <c r="B1513" t="s">
        <v>44</v>
      </c>
      <c r="C1513" t="s">
        <v>45</v>
      </c>
      <c r="D1513">
        <v>6</v>
      </c>
      <c r="E1513">
        <v>6.7</v>
      </c>
      <c r="F1513">
        <v>45</v>
      </c>
      <c r="H1513">
        <v>22.6</v>
      </c>
      <c r="I1513">
        <v>8290</v>
      </c>
      <c r="J1513" t="s">
        <v>155</v>
      </c>
      <c r="K1513" s="15">
        <v>1.5196419999999999</v>
      </c>
      <c r="L1513" s="16">
        <v>1317.434</v>
      </c>
      <c r="M1513" s="17">
        <v>0.33291999999999999</v>
      </c>
      <c r="N1513" s="18">
        <v>0.49486599999999997</v>
      </c>
      <c r="O1513" s="19">
        <v>4.9490000000000005E-4</v>
      </c>
      <c r="P1513" s="20">
        <v>1.1538090000000001</v>
      </c>
      <c r="Q1513" s="21">
        <v>0.752</v>
      </c>
      <c r="R1513" s="22">
        <v>0.65200000000000002</v>
      </c>
      <c r="S1513" s="23">
        <v>0.3841</v>
      </c>
      <c r="T1513" s="24"/>
    </row>
    <row r="1514" spans="1:20" x14ac:dyDescent="0.25">
      <c r="A1514" s="11">
        <v>41928</v>
      </c>
      <c r="B1514" t="s">
        <v>195</v>
      </c>
      <c r="C1514" t="s">
        <v>21</v>
      </c>
      <c r="D1514">
        <v>1</v>
      </c>
      <c r="E1514">
        <v>1</v>
      </c>
      <c r="F1514">
        <v>0</v>
      </c>
      <c r="G1514">
        <v>16.3</v>
      </c>
      <c r="H1514">
        <v>27.6</v>
      </c>
      <c r="I1514">
        <v>8291</v>
      </c>
      <c r="J1514" t="s">
        <v>156</v>
      </c>
      <c r="K1514" s="15">
        <v>1.8667210000000001</v>
      </c>
      <c r="L1514" s="16">
        <v>636.15940000000001</v>
      </c>
      <c r="M1514" s="17">
        <v>0.36050399999999999</v>
      </c>
      <c r="N1514" s="18">
        <v>0.48658800000000002</v>
      </c>
      <c r="O1514" s="19">
        <v>4.8660000000000001E-4</v>
      </c>
      <c r="P1514" s="20">
        <v>1.1345069999999999</v>
      </c>
      <c r="Q1514" s="21">
        <v>0.9083</v>
      </c>
      <c r="R1514" s="22">
        <v>0.3095</v>
      </c>
      <c r="S1514" s="23">
        <v>0.40899999999999997</v>
      </c>
      <c r="T1514" s="24"/>
    </row>
    <row r="1515" spans="1:20" x14ac:dyDescent="0.25">
      <c r="A1515" s="11">
        <v>41928</v>
      </c>
      <c r="B1515" t="s">
        <v>195</v>
      </c>
      <c r="C1515" t="s">
        <v>21</v>
      </c>
      <c r="D1515">
        <v>1</v>
      </c>
      <c r="E1515">
        <v>1</v>
      </c>
      <c r="F1515">
        <v>15</v>
      </c>
      <c r="H1515">
        <v>23.6</v>
      </c>
      <c r="I1515">
        <v>8291</v>
      </c>
      <c r="J1515" t="s">
        <v>23</v>
      </c>
      <c r="K1515" s="15">
        <v>1.7736540000000001</v>
      </c>
      <c r="L1515" s="16">
        <v>1100.077</v>
      </c>
      <c r="M1515" s="17">
        <v>0.35230600000000001</v>
      </c>
      <c r="N1515" s="18">
        <v>0.49314599999999997</v>
      </c>
      <c r="O1515" s="19">
        <v>4.9310000000000001E-4</v>
      </c>
      <c r="P1515" s="20">
        <v>1.149797</v>
      </c>
      <c r="Q1515" s="21">
        <v>0.87470000000000003</v>
      </c>
      <c r="R1515" s="22">
        <v>0.54249999999999998</v>
      </c>
      <c r="S1515" s="23">
        <v>0.40510000000000002</v>
      </c>
      <c r="T1515" s="24"/>
    </row>
    <row r="1516" spans="1:20" x14ac:dyDescent="0.25">
      <c r="A1516" s="11">
        <v>41928</v>
      </c>
      <c r="B1516" t="s">
        <v>195</v>
      </c>
      <c r="C1516" t="s">
        <v>21</v>
      </c>
      <c r="D1516">
        <v>1</v>
      </c>
      <c r="E1516">
        <v>1</v>
      </c>
      <c r="F1516">
        <v>30</v>
      </c>
      <c r="H1516">
        <v>23.1</v>
      </c>
      <c r="I1516">
        <v>8291</v>
      </c>
      <c r="J1516" t="s">
        <v>24</v>
      </c>
      <c r="K1516" s="15">
        <v>1.7432970000000001</v>
      </c>
      <c r="L1516" s="16">
        <v>1353.107</v>
      </c>
      <c r="M1516" s="17">
        <v>0.348578</v>
      </c>
      <c r="N1516" s="18">
        <v>0.49397799999999997</v>
      </c>
      <c r="O1516" s="19">
        <v>4.9399999999999997E-4</v>
      </c>
      <c r="P1516" s="20">
        <v>1.151737</v>
      </c>
      <c r="Q1516" s="21">
        <v>0.86119999999999997</v>
      </c>
      <c r="R1516" s="22">
        <v>0.66839999999999999</v>
      </c>
      <c r="S1516" s="23">
        <v>0.40150000000000002</v>
      </c>
      <c r="T1516" s="24"/>
    </row>
    <row r="1517" spans="1:20" x14ac:dyDescent="0.25">
      <c r="A1517" s="11">
        <v>41928</v>
      </c>
      <c r="B1517" t="s">
        <v>195</v>
      </c>
      <c r="C1517" t="s">
        <v>21</v>
      </c>
      <c r="D1517">
        <v>1</v>
      </c>
      <c r="E1517">
        <v>1</v>
      </c>
      <c r="F1517">
        <v>45</v>
      </c>
      <c r="H1517">
        <v>23.1</v>
      </c>
      <c r="I1517">
        <v>8291</v>
      </c>
      <c r="J1517" t="s">
        <v>25</v>
      </c>
      <c r="K1517" s="15">
        <v>1.729676</v>
      </c>
      <c r="L1517" s="16">
        <v>1616.2919999999999</v>
      </c>
      <c r="M1517" s="17">
        <v>0.364149</v>
      </c>
      <c r="N1517" s="18">
        <v>0.49397799999999997</v>
      </c>
      <c r="O1517" s="19">
        <v>4.9399999999999997E-4</v>
      </c>
      <c r="P1517" s="20">
        <v>1.151737</v>
      </c>
      <c r="Q1517" s="21">
        <v>0.85440000000000005</v>
      </c>
      <c r="R1517" s="22">
        <v>0.7984</v>
      </c>
      <c r="S1517" s="23">
        <v>0.4194</v>
      </c>
      <c r="T1517" s="24"/>
    </row>
    <row r="1518" spans="1:20" x14ac:dyDescent="0.25">
      <c r="A1518" s="11">
        <v>41928</v>
      </c>
      <c r="B1518" t="s">
        <v>195</v>
      </c>
      <c r="C1518" t="s">
        <v>21</v>
      </c>
      <c r="D1518">
        <v>1</v>
      </c>
      <c r="E1518">
        <v>1.1000000000000001</v>
      </c>
      <c r="F1518">
        <v>0</v>
      </c>
      <c r="G1518">
        <v>15.7</v>
      </c>
      <c r="H1518">
        <v>21.6</v>
      </c>
      <c r="I1518">
        <v>8292</v>
      </c>
      <c r="J1518" t="s">
        <v>157</v>
      </c>
      <c r="K1518" s="15">
        <v>1.868649</v>
      </c>
      <c r="L1518" s="16">
        <v>567.00879999999995</v>
      </c>
      <c r="M1518" s="17">
        <v>0.34245799999999998</v>
      </c>
      <c r="N1518" s="18">
        <v>0.496562</v>
      </c>
      <c r="O1518" s="19">
        <v>4.9660000000000004E-4</v>
      </c>
      <c r="P1518" s="20">
        <v>1.1577630000000001</v>
      </c>
      <c r="Q1518" s="21">
        <v>0.92789999999999995</v>
      </c>
      <c r="R1518" s="22">
        <v>0.28160000000000002</v>
      </c>
      <c r="S1518" s="23">
        <v>0.39650000000000002</v>
      </c>
      <c r="T1518" s="24"/>
    </row>
    <row r="1519" spans="1:20" x14ac:dyDescent="0.25">
      <c r="A1519" s="11">
        <v>41928</v>
      </c>
      <c r="B1519" t="s">
        <v>195</v>
      </c>
      <c r="C1519" t="s">
        <v>21</v>
      </c>
      <c r="D1519">
        <v>1</v>
      </c>
      <c r="E1519">
        <v>1.1000000000000001</v>
      </c>
      <c r="F1519">
        <v>15</v>
      </c>
      <c r="H1519">
        <v>19.100000000000001</v>
      </c>
      <c r="I1519">
        <v>8292</v>
      </c>
      <c r="J1519" t="s">
        <v>26</v>
      </c>
      <c r="K1519" s="15">
        <v>1.8291580000000001</v>
      </c>
      <c r="L1519" s="16">
        <v>875.11040000000003</v>
      </c>
      <c r="M1519" s="17">
        <v>0.34463300000000002</v>
      </c>
      <c r="N1519" s="18">
        <v>0.50081699999999996</v>
      </c>
      <c r="O1519" s="19">
        <v>5.0080000000000003E-4</v>
      </c>
      <c r="P1519" s="20">
        <v>1.167683</v>
      </c>
      <c r="Q1519" s="21">
        <v>0.91610000000000003</v>
      </c>
      <c r="R1519" s="22">
        <v>0.43830000000000002</v>
      </c>
      <c r="S1519" s="23">
        <v>0.40239999999999998</v>
      </c>
      <c r="T1519" s="24"/>
    </row>
    <row r="1520" spans="1:20" x14ac:dyDescent="0.25">
      <c r="A1520" s="11">
        <v>41928</v>
      </c>
      <c r="B1520" t="s">
        <v>195</v>
      </c>
      <c r="C1520" t="s">
        <v>21</v>
      </c>
      <c r="D1520">
        <v>1</v>
      </c>
      <c r="E1520">
        <v>1.1000000000000001</v>
      </c>
      <c r="F1520">
        <v>30</v>
      </c>
      <c r="H1520">
        <v>18.600000000000001</v>
      </c>
      <c r="I1520">
        <v>8292</v>
      </c>
      <c r="J1520" t="s">
        <v>27</v>
      </c>
      <c r="K1520" s="15">
        <v>1.78244</v>
      </c>
      <c r="L1520" s="16">
        <v>1157.056</v>
      </c>
      <c r="M1520" s="17">
        <v>0.35009600000000002</v>
      </c>
      <c r="N1520" s="18">
        <v>0.50167700000000004</v>
      </c>
      <c r="O1520" s="19">
        <v>5.017E-4</v>
      </c>
      <c r="P1520" s="20">
        <v>1.1696880000000001</v>
      </c>
      <c r="Q1520" s="21">
        <v>0.89419999999999999</v>
      </c>
      <c r="R1520" s="22">
        <v>0.58050000000000002</v>
      </c>
      <c r="S1520" s="23">
        <v>0.40949999999999998</v>
      </c>
      <c r="T1520" s="24"/>
    </row>
    <row r="1521" spans="1:20" x14ac:dyDescent="0.25">
      <c r="A1521" s="11">
        <v>41928</v>
      </c>
      <c r="B1521" t="s">
        <v>195</v>
      </c>
      <c r="C1521" t="s">
        <v>21</v>
      </c>
      <c r="D1521">
        <v>1</v>
      </c>
      <c r="E1521">
        <v>1.1000000000000001</v>
      </c>
      <c r="F1521">
        <v>45</v>
      </c>
      <c r="H1521">
        <v>18.600000000000001</v>
      </c>
      <c r="I1521">
        <v>8292</v>
      </c>
      <c r="J1521" t="s">
        <v>28</v>
      </c>
      <c r="K1521" s="15">
        <v>1.7022809999999999</v>
      </c>
      <c r="L1521" s="16">
        <v>1378.989</v>
      </c>
      <c r="M1521" s="17">
        <v>0.36175099999999999</v>
      </c>
      <c r="N1521" s="18">
        <v>0.50167700000000004</v>
      </c>
      <c r="O1521" s="19">
        <v>5.017E-4</v>
      </c>
      <c r="P1521" s="20">
        <v>1.1696880000000001</v>
      </c>
      <c r="Q1521" s="21">
        <v>0.85399999999999998</v>
      </c>
      <c r="R1521" s="22">
        <v>0.69179999999999997</v>
      </c>
      <c r="S1521" s="23">
        <v>0.42309999999999998</v>
      </c>
      <c r="T1521" s="24"/>
    </row>
    <row r="1522" spans="1:20" x14ac:dyDescent="0.25">
      <c r="A1522" s="11">
        <v>41928</v>
      </c>
      <c r="B1522" t="s">
        <v>195</v>
      </c>
      <c r="C1522" t="s">
        <v>21</v>
      </c>
      <c r="D1522">
        <v>1</v>
      </c>
      <c r="E1522">
        <v>1.2</v>
      </c>
      <c r="F1522">
        <v>0</v>
      </c>
      <c r="G1522">
        <v>15.3</v>
      </c>
      <c r="H1522">
        <v>21.1</v>
      </c>
      <c r="I1522">
        <v>8293</v>
      </c>
      <c r="J1522" t="s">
        <v>158</v>
      </c>
      <c r="K1522" s="15">
        <v>1.8911089999999999</v>
      </c>
      <c r="L1522" s="16">
        <v>576.875</v>
      </c>
      <c r="M1522" s="17">
        <v>0.34295100000000001</v>
      </c>
      <c r="N1522" s="18">
        <v>0.49736399999999997</v>
      </c>
      <c r="O1522" s="19">
        <v>4.9739999999999995E-4</v>
      </c>
      <c r="P1522" s="20">
        <v>1.159632</v>
      </c>
      <c r="Q1522" s="21">
        <v>0.94059999999999999</v>
      </c>
      <c r="R1522" s="22">
        <v>0.28689999999999999</v>
      </c>
      <c r="S1522" s="23">
        <v>0.3977</v>
      </c>
      <c r="T1522" s="24"/>
    </row>
    <row r="1523" spans="1:20" x14ac:dyDescent="0.25">
      <c r="A1523" s="11">
        <v>41928</v>
      </c>
      <c r="B1523" t="s">
        <v>195</v>
      </c>
      <c r="C1523" t="s">
        <v>21</v>
      </c>
      <c r="D1523">
        <v>1</v>
      </c>
      <c r="E1523">
        <v>1.2</v>
      </c>
      <c r="F1523">
        <v>15</v>
      </c>
      <c r="H1523">
        <v>19.600000000000001</v>
      </c>
      <c r="I1523">
        <v>8293</v>
      </c>
      <c r="J1523" t="s">
        <v>29</v>
      </c>
      <c r="K1523" s="15">
        <v>1.7951839999999999</v>
      </c>
      <c r="L1523" s="16">
        <v>998.06119999999999</v>
      </c>
      <c r="M1523" s="17">
        <v>0.34770000000000001</v>
      </c>
      <c r="N1523" s="18">
        <v>0.49991400000000003</v>
      </c>
      <c r="O1523" s="19">
        <v>4.9989999999999995E-4</v>
      </c>
      <c r="P1523" s="20">
        <v>1.1655770000000001</v>
      </c>
      <c r="Q1523" s="21">
        <v>0.89739999999999998</v>
      </c>
      <c r="R1523" s="22">
        <v>0.49890000000000001</v>
      </c>
      <c r="S1523" s="23">
        <v>0.40529999999999999</v>
      </c>
      <c r="T1523" s="24"/>
    </row>
    <row r="1524" spans="1:20" x14ac:dyDescent="0.25">
      <c r="A1524" s="11">
        <v>41928</v>
      </c>
      <c r="B1524" t="s">
        <v>195</v>
      </c>
      <c r="C1524" t="s">
        <v>21</v>
      </c>
      <c r="D1524">
        <v>1</v>
      </c>
      <c r="E1524">
        <v>1.2</v>
      </c>
      <c r="F1524">
        <v>30</v>
      </c>
      <c r="H1524">
        <v>21.1</v>
      </c>
      <c r="I1524">
        <v>8293</v>
      </c>
      <c r="J1524" t="s">
        <v>30</v>
      </c>
      <c r="K1524" s="15">
        <v>1.7223200000000001</v>
      </c>
      <c r="L1524" s="16">
        <v>1405.1690000000001</v>
      </c>
      <c r="M1524" s="17">
        <v>0.33405899999999999</v>
      </c>
      <c r="N1524" s="18">
        <v>0.49736399999999997</v>
      </c>
      <c r="O1524" s="19">
        <v>4.9739999999999995E-4</v>
      </c>
      <c r="P1524" s="20">
        <v>1.159632</v>
      </c>
      <c r="Q1524" s="21">
        <v>0.85660000000000003</v>
      </c>
      <c r="R1524" s="22">
        <v>0.69889999999999997</v>
      </c>
      <c r="S1524" s="23">
        <v>0.38740000000000002</v>
      </c>
      <c r="T1524" s="24"/>
    </row>
    <row r="1525" spans="1:20" x14ac:dyDescent="0.25">
      <c r="A1525" s="11">
        <v>41928</v>
      </c>
      <c r="B1525" t="s">
        <v>195</v>
      </c>
      <c r="C1525" t="s">
        <v>21</v>
      </c>
      <c r="D1525">
        <v>1</v>
      </c>
      <c r="E1525">
        <v>1.2</v>
      </c>
      <c r="F1525">
        <v>45</v>
      </c>
      <c r="H1525">
        <v>21.6</v>
      </c>
      <c r="I1525">
        <v>8293</v>
      </c>
      <c r="J1525" t="s">
        <v>31</v>
      </c>
      <c r="K1525" s="15">
        <v>1.633705</v>
      </c>
      <c r="L1525" s="16">
        <v>1739.213</v>
      </c>
      <c r="M1525" s="17">
        <v>0.33490700000000001</v>
      </c>
      <c r="N1525" s="18">
        <v>0.49651800000000001</v>
      </c>
      <c r="O1525" s="19">
        <v>4.9649999999999998E-4</v>
      </c>
      <c r="P1525" s="20">
        <v>1.1576610000000001</v>
      </c>
      <c r="Q1525" s="21">
        <v>0.81120000000000003</v>
      </c>
      <c r="R1525" s="22">
        <v>0.86360000000000003</v>
      </c>
      <c r="S1525" s="23">
        <v>0.38769999999999999</v>
      </c>
      <c r="T1525" s="24"/>
    </row>
    <row r="1526" spans="1:20" x14ac:dyDescent="0.25">
      <c r="A1526" s="11">
        <v>41928</v>
      </c>
      <c r="B1526" t="s">
        <v>195</v>
      </c>
      <c r="C1526" t="s">
        <v>21</v>
      </c>
      <c r="D1526">
        <v>1</v>
      </c>
      <c r="E1526">
        <v>1.4</v>
      </c>
      <c r="F1526">
        <v>0</v>
      </c>
      <c r="G1526">
        <v>16.2</v>
      </c>
      <c r="H1526">
        <v>24.6</v>
      </c>
      <c r="I1526">
        <v>8294</v>
      </c>
      <c r="J1526" t="s">
        <v>159</v>
      </c>
      <c r="K1526" s="15">
        <v>1.7897050000000001</v>
      </c>
      <c r="L1526" s="16">
        <v>757.50250000000005</v>
      </c>
      <c r="M1526" s="17">
        <v>0.330127</v>
      </c>
      <c r="N1526" s="18">
        <v>0.491537</v>
      </c>
      <c r="O1526" s="19">
        <v>4.9149999999999997E-4</v>
      </c>
      <c r="P1526" s="20">
        <v>1.146048</v>
      </c>
      <c r="Q1526" s="21">
        <v>0.87970000000000004</v>
      </c>
      <c r="R1526" s="22">
        <v>0.37230000000000002</v>
      </c>
      <c r="S1526" s="23">
        <v>0.37830000000000003</v>
      </c>
      <c r="T1526" s="24"/>
    </row>
    <row r="1527" spans="1:20" x14ac:dyDescent="0.25">
      <c r="A1527" s="11">
        <v>41928</v>
      </c>
      <c r="B1527" t="s">
        <v>195</v>
      </c>
      <c r="C1527" t="s">
        <v>21</v>
      </c>
      <c r="D1527">
        <v>1</v>
      </c>
      <c r="E1527">
        <v>1.4</v>
      </c>
      <c r="F1527">
        <v>15</v>
      </c>
      <c r="H1527">
        <v>22.6</v>
      </c>
      <c r="I1527">
        <v>8294</v>
      </c>
      <c r="J1527" t="s">
        <v>32</v>
      </c>
      <c r="K1527" s="15">
        <v>1.763682</v>
      </c>
      <c r="L1527" s="16">
        <v>873.80529999999999</v>
      </c>
      <c r="M1527" s="17">
        <v>0.335478</v>
      </c>
      <c r="N1527" s="18">
        <v>0.494861</v>
      </c>
      <c r="O1527" s="19">
        <v>4.9490000000000005E-4</v>
      </c>
      <c r="P1527" s="20">
        <v>1.153797</v>
      </c>
      <c r="Q1527" s="21">
        <v>0.87280000000000002</v>
      </c>
      <c r="R1527" s="22">
        <v>0.43240000000000001</v>
      </c>
      <c r="S1527" s="23">
        <v>0.3871</v>
      </c>
      <c r="T1527" s="24"/>
    </row>
    <row r="1528" spans="1:20" x14ac:dyDescent="0.25">
      <c r="A1528" s="11">
        <v>41928</v>
      </c>
      <c r="B1528" t="s">
        <v>195</v>
      </c>
      <c r="C1528" t="s">
        <v>21</v>
      </c>
      <c r="D1528">
        <v>1</v>
      </c>
      <c r="E1528">
        <v>1.4</v>
      </c>
      <c r="F1528">
        <v>30</v>
      </c>
      <c r="H1528">
        <v>21.6</v>
      </c>
      <c r="I1528">
        <v>8294</v>
      </c>
      <c r="J1528" t="s">
        <v>33</v>
      </c>
      <c r="K1528" s="15">
        <v>1.7089620000000001</v>
      </c>
      <c r="L1528" s="16">
        <v>1208.952</v>
      </c>
      <c r="M1528" s="17">
        <v>0.34495999999999999</v>
      </c>
      <c r="N1528" s="18">
        <v>0.49654199999999998</v>
      </c>
      <c r="O1528" s="19">
        <v>4.9649999999999998E-4</v>
      </c>
      <c r="P1528" s="20">
        <v>1.157716</v>
      </c>
      <c r="Q1528" s="21">
        <v>0.84860000000000002</v>
      </c>
      <c r="R1528" s="22">
        <v>0.60029999999999994</v>
      </c>
      <c r="S1528" s="23">
        <v>0.39939999999999998</v>
      </c>
      <c r="T1528" s="24"/>
    </row>
    <row r="1529" spans="1:20" x14ac:dyDescent="0.25">
      <c r="A1529" s="11">
        <v>41928</v>
      </c>
      <c r="B1529" t="s">
        <v>195</v>
      </c>
      <c r="C1529" t="s">
        <v>21</v>
      </c>
      <c r="D1529">
        <v>1</v>
      </c>
      <c r="E1529">
        <v>1.4</v>
      </c>
      <c r="F1529">
        <v>45</v>
      </c>
      <c r="H1529">
        <v>21.6</v>
      </c>
      <c r="I1529">
        <v>8294</v>
      </c>
      <c r="J1529" t="s">
        <v>34</v>
      </c>
      <c r="K1529" s="15">
        <v>1.6603490000000001</v>
      </c>
      <c r="L1529" s="16">
        <v>1428.7149999999999</v>
      </c>
      <c r="M1529" s="17">
        <v>0.350047</v>
      </c>
      <c r="N1529" s="18">
        <v>0.49654199999999998</v>
      </c>
      <c r="O1529" s="19">
        <v>4.9649999999999998E-4</v>
      </c>
      <c r="P1529" s="20">
        <v>1.157716</v>
      </c>
      <c r="Q1529" s="21">
        <v>0.82440000000000002</v>
      </c>
      <c r="R1529" s="22">
        <v>0.70940000000000003</v>
      </c>
      <c r="S1529" s="23">
        <v>0.40529999999999999</v>
      </c>
      <c r="T1529" s="24"/>
    </row>
    <row r="1530" spans="1:20" x14ac:dyDescent="0.25">
      <c r="A1530" s="11">
        <v>41928</v>
      </c>
      <c r="B1530" t="s">
        <v>195</v>
      </c>
      <c r="C1530" t="s">
        <v>21</v>
      </c>
      <c r="D1530">
        <v>1</v>
      </c>
      <c r="E1530">
        <v>1.5</v>
      </c>
      <c r="F1530">
        <v>0</v>
      </c>
      <c r="G1530">
        <v>16.3</v>
      </c>
      <c r="H1530">
        <v>24.1</v>
      </c>
      <c r="I1530">
        <v>8295</v>
      </c>
      <c r="J1530" t="s">
        <v>160</v>
      </c>
      <c r="K1530" s="15">
        <v>1.746488</v>
      </c>
      <c r="L1530" s="16">
        <v>489.71620000000001</v>
      </c>
      <c r="M1530" s="17">
        <v>0.33486100000000002</v>
      </c>
      <c r="N1530" s="18">
        <v>0.492344</v>
      </c>
      <c r="O1530" s="19">
        <v>4.9229999999999999E-4</v>
      </c>
      <c r="P1530" s="20">
        <v>1.147929</v>
      </c>
      <c r="Q1530" s="21">
        <v>0.8599</v>
      </c>
      <c r="R1530" s="22">
        <v>0.24110000000000001</v>
      </c>
      <c r="S1530" s="23">
        <v>0.38440000000000002</v>
      </c>
      <c r="T1530" s="24"/>
    </row>
    <row r="1531" spans="1:20" x14ac:dyDescent="0.25">
      <c r="A1531" s="11">
        <v>41928</v>
      </c>
      <c r="B1531" t="s">
        <v>195</v>
      </c>
      <c r="C1531" t="s">
        <v>21</v>
      </c>
      <c r="D1531">
        <v>1</v>
      </c>
      <c r="E1531">
        <v>1.5</v>
      </c>
      <c r="F1531">
        <v>15</v>
      </c>
      <c r="H1531">
        <v>22.6</v>
      </c>
      <c r="I1531">
        <v>8295</v>
      </c>
      <c r="J1531" t="s">
        <v>35</v>
      </c>
      <c r="K1531" s="15">
        <v>1.7201150000000001</v>
      </c>
      <c r="L1531" s="16">
        <v>855.70669999999996</v>
      </c>
      <c r="M1531" s="17">
        <v>0.33313199999999998</v>
      </c>
      <c r="N1531" s="18">
        <v>0.49484299999999998</v>
      </c>
      <c r="O1531" s="19">
        <v>4.9479999999999999E-4</v>
      </c>
      <c r="P1531" s="20">
        <v>1.1537550000000001</v>
      </c>
      <c r="Q1531" s="21">
        <v>0.85119999999999996</v>
      </c>
      <c r="R1531" s="22">
        <v>0.4234</v>
      </c>
      <c r="S1531" s="23">
        <v>0.38440000000000002</v>
      </c>
      <c r="T1531" s="24"/>
    </row>
    <row r="1532" spans="1:20" x14ac:dyDescent="0.25">
      <c r="A1532" s="11">
        <v>41928</v>
      </c>
      <c r="B1532" t="s">
        <v>195</v>
      </c>
      <c r="C1532" t="s">
        <v>21</v>
      </c>
      <c r="D1532">
        <v>1</v>
      </c>
      <c r="E1532">
        <v>1.5</v>
      </c>
      <c r="F1532">
        <v>30</v>
      </c>
      <c r="H1532">
        <v>23.6</v>
      </c>
      <c r="I1532">
        <v>8295</v>
      </c>
      <c r="J1532" t="s">
        <v>36</v>
      </c>
      <c r="K1532" s="15">
        <v>1.7411350000000001</v>
      </c>
      <c r="L1532" s="16">
        <v>1244.1320000000001</v>
      </c>
      <c r="M1532" s="17">
        <v>0.35838399999999998</v>
      </c>
      <c r="N1532" s="18">
        <v>0.493174</v>
      </c>
      <c r="O1532" s="19">
        <v>4.9319999999999995E-4</v>
      </c>
      <c r="P1532" s="20">
        <v>1.1498630000000001</v>
      </c>
      <c r="Q1532" s="21">
        <v>0.85870000000000002</v>
      </c>
      <c r="R1532" s="22">
        <v>0.61360000000000003</v>
      </c>
      <c r="S1532" s="23">
        <v>0.41210000000000002</v>
      </c>
      <c r="T1532" s="24"/>
    </row>
    <row r="1533" spans="1:20" x14ac:dyDescent="0.25">
      <c r="A1533" s="11">
        <v>41928</v>
      </c>
      <c r="B1533" t="s">
        <v>195</v>
      </c>
      <c r="C1533" t="s">
        <v>21</v>
      </c>
      <c r="D1533">
        <v>1</v>
      </c>
      <c r="E1533">
        <v>1.5</v>
      </c>
      <c r="F1533">
        <v>45</v>
      </c>
      <c r="H1533">
        <v>24.6</v>
      </c>
      <c r="I1533">
        <v>8295</v>
      </c>
      <c r="J1533" t="s">
        <v>37</v>
      </c>
      <c r="K1533" s="15">
        <v>1.59257</v>
      </c>
      <c r="L1533" s="16">
        <v>1559.953</v>
      </c>
      <c r="M1533" s="17">
        <v>0.36301299999999997</v>
      </c>
      <c r="N1533" s="18">
        <v>0.49151800000000001</v>
      </c>
      <c r="O1533" s="19">
        <v>4.9149999999999997E-4</v>
      </c>
      <c r="P1533" s="20">
        <v>1.146001</v>
      </c>
      <c r="Q1533" s="21">
        <v>0.78280000000000005</v>
      </c>
      <c r="R1533" s="22">
        <v>0.76670000000000005</v>
      </c>
      <c r="S1533" s="23">
        <v>0.41599999999999998</v>
      </c>
      <c r="T1533" s="24"/>
    </row>
    <row r="1534" spans="1:20" x14ac:dyDescent="0.25">
      <c r="A1534" s="11">
        <v>41928</v>
      </c>
      <c r="B1534" t="s">
        <v>195</v>
      </c>
      <c r="C1534" t="s">
        <v>21</v>
      </c>
      <c r="D1534">
        <v>1</v>
      </c>
      <c r="E1534">
        <v>1.6</v>
      </c>
      <c r="F1534">
        <v>0</v>
      </c>
      <c r="G1534">
        <v>17.2</v>
      </c>
      <c r="H1534">
        <v>21.2</v>
      </c>
      <c r="I1534">
        <v>8296</v>
      </c>
      <c r="J1534" t="s">
        <v>161</v>
      </c>
      <c r="K1534" s="15">
        <v>1.78146</v>
      </c>
      <c r="L1534" s="16">
        <v>453.7697</v>
      </c>
      <c r="M1534" s="17">
        <v>0.32643</v>
      </c>
      <c r="N1534" s="18">
        <v>0.49727399999999999</v>
      </c>
      <c r="O1534" s="19">
        <v>4.973E-4</v>
      </c>
      <c r="P1534" s="20">
        <v>1.1594230000000001</v>
      </c>
      <c r="Q1534" s="21">
        <v>0.88590000000000002</v>
      </c>
      <c r="R1534" s="22">
        <v>0.22559999999999999</v>
      </c>
      <c r="S1534" s="23">
        <v>0.3785</v>
      </c>
      <c r="T1534" s="24"/>
    </row>
    <row r="1535" spans="1:20" x14ac:dyDescent="0.25">
      <c r="A1535" s="11">
        <v>41928</v>
      </c>
      <c r="B1535" t="s">
        <v>195</v>
      </c>
      <c r="C1535" t="s">
        <v>21</v>
      </c>
      <c r="D1535">
        <v>1</v>
      </c>
      <c r="E1535">
        <v>1.6</v>
      </c>
      <c r="F1535">
        <v>15</v>
      </c>
      <c r="H1535">
        <v>18.7</v>
      </c>
      <c r="I1535">
        <v>8296</v>
      </c>
      <c r="J1535" t="s">
        <v>38</v>
      </c>
      <c r="K1535" s="15">
        <v>1.706825</v>
      </c>
      <c r="L1535" s="16">
        <v>728.27449999999999</v>
      </c>
      <c r="M1535" s="17">
        <v>0.351103</v>
      </c>
      <c r="N1535" s="18">
        <v>0.50153899999999996</v>
      </c>
      <c r="O1535" s="19">
        <v>5.0149999999999999E-4</v>
      </c>
      <c r="P1535" s="20">
        <v>1.169367</v>
      </c>
      <c r="Q1535" s="21">
        <v>0.85599999999999998</v>
      </c>
      <c r="R1535" s="22">
        <v>0.36530000000000001</v>
      </c>
      <c r="S1535" s="23">
        <v>0.41060000000000002</v>
      </c>
      <c r="T1535" s="24"/>
    </row>
    <row r="1536" spans="1:20" x14ac:dyDescent="0.25">
      <c r="A1536" s="11">
        <v>41928</v>
      </c>
      <c r="B1536" t="s">
        <v>195</v>
      </c>
      <c r="C1536" t="s">
        <v>21</v>
      </c>
      <c r="D1536">
        <v>1</v>
      </c>
      <c r="E1536">
        <v>1.6</v>
      </c>
      <c r="F1536">
        <v>30</v>
      </c>
      <c r="H1536">
        <v>18.2</v>
      </c>
      <c r="I1536">
        <v>8296</v>
      </c>
      <c r="J1536" t="s">
        <v>39</v>
      </c>
      <c r="K1536" s="15">
        <v>1.629408</v>
      </c>
      <c r="L1536" s="16">
        <v>982.47490000000005</v>
      </c>
      <c r="M1536" s="17">
        <v>0.33697100000000002</v>
      </c>
      <c r="N1536" s="18">
        <v>0.50240200000000002</v>
      </c>
      <c r="O1536" s="19">
        <v>5.0239999999999996E-4</v>
      </c>
      <c r="P1536" s="20">
        <v>1.171378</v>
      </c>
      <c r="Q1536" s="21">
        <v>0.81859999999999999</v>
      </c>
      <c r="R1536" s="22">
        <v>0.49359999999999998</v>
      </c>
      <c r="S1536" s="23">
        <v>0.3947</v>
      </c>
      <c r="T1536" s="24"/>
    </row>
    <row r="1537" spans="1:20" x14ac:dyDescent="0.25">
      <c r="A1537" s="11">
        <v>41928</v>
      </c>
      <c r="B1537" t="s">
        <v>195</v>
      </c>
      <c r="C1537" t="s">
        <v>21</v>
      </c>
      <c r="D1537">
        <v>1</v>
      </c>
      <c r="E1537">
        <v>1.6</v>
      </c>
      <c r="F1537">
        <v>45</v>
      </c>
      <c r="H1537">
        <v>18.2</v>
      </c>
      <c r="I1537">
        <v>8296</v>
      </c>
      <c r="J1537" t="s">
        <v>40</v>
      </c>
      <c r="K1537" s="15">
        <v>1.581412</v>
      </c>
      <c r="L1537" s="16">
        <v>1231.885</v>
      </c>
      <c r="M1537" s="17">
        <v>0.337198</v>
      </c>
      <c r="N1537" s="18">
        <v>0.50240200000000002</v>
      </c>
      <c r="O1537" s="19">
        <v>5.0239999999999996E-4</v>
      </c>
      <c r="P1537" s="20">
        <v>1.171378</v>
      </c>
      <c r="Q1537" s="21">
        <v>0.79449999999999998</v>
      </c>
      <c r="R1537" s="22">
        <v>0.61890000000000001</v>
      </c>
      <c r="S1537" s="23">
        <v>0.39500000000000002</v>
      </c>
      <c r="T1537" s="24"/>
    </row>
    <row r="1538" spans="1:20" x14ac:dyDescent="0.25">
      <c r="A1538" s="11">
        <v>41928</v>
      </c>
      <c r="B1538" t="s">
        <v>195</v>
      </c>
      <c r="C1538" t="s">
        <v>21</v>
      </c>
      <c r="D1538">
        <v>1</v>
      </c>
      <c r="E1538">
        <v>1.7</v>
      </c>
      <c r="F1538">
        <v>0</v>
      </c>
      <c r="G1538">
        <v>16</v>
      </c>
      <c r="H1538">
        <v>21.1</v>
      </c>
      <c r="I1538">
        <v>8297</v>
      </c>
      <c r="J1538" t="s">
        <v>162</v>
      </c>
      <c r="K1538" s="15">
        <v>1.7506159999999999</v>
      </c>
      <c r="L1538" s="16">
        <v>436.27789999999999</v>
      </c>
      <c r="M1538" s="17">
        <v>0.329092</v>
      </c>
      <c r="N1538" s="18">
        <v>0.49733300000000003</v>
      </c>
      <c r="O1538" s="19">
        <v>4.973E-4</v>
      </c>
      <c r="P1538" s="20">
        <v>1.1595610000000001</v>
      </c>
      <c r="Q1538" s="21">
        <v>0.87060000000000004</v>
      </c>
      <c r="R1538" s="22">
        <v>0.217</v>
      </c>
      <c r="S1538" s="23">
        <v>0.38159999999999999</v>
      </c>
      <c r="T1538" s="24"/>
    </row>
    <row r="1539" spans="1:20" x14ac:dyDescent="0.25">
      <c r="A1539" s="11">
        <v>41928</v>
      </c>
      <c r="B1539" t="s">
        <v>195</v>
      </c>
      <c r="C1539" t="s">
        <v>21</v>
      </c>
      <c r="D1539">
        <v>1</v>
      </c>
      <c r="E1539">
        <v>1.7</v>
      </c>
      <c r="F1539">
        <v>15</v>
      </c>
      <c r="H1539">
        <v>19.600000000000001</v>
      </c>
      <c r="I1539">
        <v>8297</v>
      </c>
      <c r="J1539" t="s">
        <v>41</v>
      </c>
      <c r="K1539" s="15">
        <v>1.776635</v>
      </c>
      <c r="L1539" s="16">
        <v>793.32529999999997</v>
      </c>
      <c r="M1539" s="17">
        <v>0.33942099999999997</v>
      </c>
      <c r="N1539" s="18">
        <v>0.499884</v>
      </c>
      <c r="O1539" s="19">
        <v>4.9989999999999995E-4</v>
      </c>
      <c r="P1539" s="20">
        <v>1.1655089999999999</v>
      </c>
      <c r="Q1539" s="21">
        <v>0.8881</v>
      </c>
      <c r="R1539" s="22">
        <v>0.39660000000000001</v>
      </c>
      <c r="S1539" s="23">
        <v>0.39560000000000001</v>
      </c>
      <c r="T1539" s="24"/>
    </row>
    <row r="1540" spans="1:20" x14ac:dyDescent="0.25">
      <c r="A1540" s="11">
        <v>41928</v>
      </c>
      <c r="B1540" t="s">
        <v>195</v>
      </c>
      <c r="C1540" t="s">
        <v>21</v>
      </c>
      <c r="D1540">
        <v>1</v>
      </c>
      <c r="E1540">
        <v>1.7</v>
      </c>
      <c r="F1540">
        <v>30</v>
      </c>
      <c r="H1540">
        <v>19.600000000000001</v>
      </c>
      <c r="I1540">
        <v>8297</v>
      </c>
      <c r="J1540" t="s">
        <v>42</v>
      </c>
      <c r="K1540" s="15">
        <v>1.764985</v>
      </c>
      <c r="L1540" s="16">
        <v>1018.099</v>
      </c>
      <c r="M1540" s="17">
        <v>0.33452300000000001</v>
      </c>
      <c r="N1540" s="18">
        <v>0.499884</v>
      </c>
      <c r="O1540" s="19">
        <v>4.9989999999999995E-4</v>
      </c>
      <c r="P1540" s="20">
        <v>1.1655089999999999</v>
      </c>
      <c r="Q1540" s="21">
        <v>0.88229999999999997</v>
      </c>
      <c r="R1540" s="22">
        <v>0.50890000000000002</v>
      </c>
      <c r="S1540" s="23">
        <v>0.38990000000000002</v>
      </c>
      <c r="T1540" s="24"/>
    </row>
    <row r="1541" spans="1:20" x14ac:dyDescent="0.25">
      <c r="A1541" s="11">
        <v>41928</v>
      </c>
      <c r="B1541" t="s">
        <v>195</v>
      </c>
      <c r="C1541" t="s">
        <v>21</v>
      </c>
      <c r="D1541">
        <v>1</v>
      </c>
      <c r="E1541">
        <v>1.7</v>
      </c>
      <c r="F1541">
        <v>45</v>
      </c>
      <c r="H1541">
        <v>19.600000000000001</v>
      </c>
      <c r="I1541">
        <v>8297</v>
      </c>
      <c r="J1541" t="s">
        <v>43</v>
      </c>
      <c r="K1541" s="15">
        <v>1.593396</v>
      </c>
      <c r="L1541" s="16">
        <v>1269.643</v>
      </c>
      <c r="M1541" s="17">
        <v>0.32813700000000001</v>
      </c>
      <c r="N1541" s="18">
        <v>0.499884</v>
      </c>
      <c r="O1541" s="19">
        <v>4.9989999999999995E-4</v>
      </c>
      <c r="P1541" s="20">
        <v>1.1655089999999999</v>
      </c>
      <c r="Q1541" s="21">
        <v>0.79649999999999999</v>
      </c>
      <c r="R1541" s="22">
        <v>0.63470000000000004</v>
      </c>
      <c r="S1541" s="23">
        <v>0.38240000000000002</v>
      </c>
      <c r="T1541" s="24"/>
    </row>
    <row r="1542" spans="1:20" x14ac:dyDescent="0.25">
      <c r="A1542" s="11">
        <v>41928</v>
      </c>
      <c r="B1542" t="s">
        <v>195</v>
      </c>
      <c r="C1542" t="s">
        <v>45</v>
      </c>
      <c r="D1542">
        <v>2</v>
      </c>
      <c r="E1542">
        <v>2</v>
      </c>
      <c r="F1542">
        <v>0</v>
      </c>
      <c r="G1542">
        <v>16.399999999999999</v>
      </c>
      <c r="H1542">
        <v>18.100000000000001</v>
      </c>
      <c r="I1542">
        <v>8298</v>
      </c>
      <c r="J1542" t="s">
        <v>163</v>
      </c>
      <c r="K1542" s="15">
        <v>1.827464</v>
      </c>
      <c r="L1542" s="16">
        <v>453.78500000000003</v>
      </c>
      <c r="M1542" s="17">
        <v>0.32642300000000002</v>
      </c>
      <c r="N1542" s="18">
        <v>0.50249100000000002</v>
      </c>
      <c r="O1542" s="19">
        <v>5.0250000000000002E-4</v>
      </c>
      <c r="P1542" s="20">
        <v>1.1715869999999999</v>
      </c>
      <c r="Q1542" s="21">
        <v>0.91830000000000001</v>
      </c>
      <c r="R1542" s="22">
        <v>0.22800000000000001</v>
      </c>
      <c r="S1542" s="23">
        <v>0.38240000000000002</v>
      </c>
      <c r="T1542" s="24"/>
    </row>
    <row r="1543" spans="1:20" x14ac:dyDescent="0.25">
      <c r="A1543" s="11">
        <v>41928</v>
      </c>
      <c r="B1543" t="s">
        <v>195</v>
      </c>
      <c r="C1543" t="s">
        <v>45</v>
      </c>
      <c r="D1543">
        <v>2</v>
      </c>
      <c r="E1543">
        <v>2</v>
      </c>
      <c r="F1543">
        <v>15</v>
      </c>
      <c r="H1543">
        <v>16.100000000000001</v>
      </c>
      <c r="I1543">
        <v>8298</v>
      </c>
      <c r="J1543" t="s">
        <v>46</v>
      </c>
      <c r="K1543" s="15">
        <v>1.7164630000000001</v>
      </c>
      <c r="L1543" s="16">
        <v>712.9982</v>
      </c>
      <c r="M1543" s="17">
        <v>0.34349299999999999</v>
      </c>
      <c r="N1543" s="18">
        <v>0.50597099999999995</v>
      </c>
      <c r="O1543" s="19">
        <v>5.0600000000000005E-4</v>
      </c>
      <c r="P1543" s="20">
        <v>1.1797</v>
      </c>
      <c r="Q1543" s="21">
        <v>0.86850000000000005</v>
      </c>
      <c r="R1543" s="22">
        <v>0.36080000000000001</v>
      </c>
      <c r="S1543" s="23">
        <v>0.4052</v>
      </c>
      <c r="T1543" s="24"/>
    </row>
    <row r="1544" spans="1:20" x14ac:dyDescent="0.25">
      <c r="A1544" s="11">
        <v>41928</v>
      </c>
      <c r="B1544" t="s">
        <v>195</v>
      </c>
      <c r="C1544" t="s">
        <v>45</v>
      </c>
      <c r="D1544">
        <v>2</v>
      </c>
      <c r="E1544">
        <v>2</v>
      </c>
      <c r="F1544">
        <v>30</v>
      </c>
      <c r="H1544">
        <v>16.100000000000001</v>
      </c>
      <c r="I1544">
        <v>8298</v>
      </c>
      <c r="J1544" t="s">
        <v>47</v>
      </c>
      <c r="K1544" s="15">
        <v>1.6721600000000001</v>
      </c>
      <c r="L1544" s="16">
        <v>959.60419999999999</v>
      </c>
      <c r="M1544" s="17">
        <v>0.335702</v>
      </c>
      <c r="N1544" s="18">
        <v>0.50597099999999995</v>
      </c>
      <c r="O1544" s="19">
        <v>5.0600000000000005E-4</v>
      </c>
      <c r="P1544" s="20">
        <v>1.1797</v>
      </c>
      <c r="Q1544" s="21">
        <v>0.84609999999999996</v>
      </c>
      <c r="R1544" s="22">
        <v>0.48549999999999999</v>
      </c>
      <c r="S1544" s="23">
        <v>0.39600000000000002</v>
      </c>
      <c r="T1544" s="24"/>
    </row>
    <row r="1545" spans="1:20" x14ac:dyDescent="0.25">
      <c r="A1545" s="11">
        <v>41928</v>
      </c>
      <c r="B1545" t="s">
        <v>195</v>
      </c>
      <c r="C1545" t="s">
        <v>45</v>
      </c>
      <c r="D1545">
        <v>2</v>
      </c>
      <c r="E1545">
        <v>2</v>
      </c>
      <c r="F1545">
        <v>45</v>
      </c>
      <c r="H1545">
        <v>18.100000000000001</v>
      </c>
      <c r="I1545">
        <v>8298</v>
      </c>
      <c r="J1545" t="s">
        <v>48</v>
      </c>
      <c r="K1545" s="15">
        <v>1.636406</v>
      </c>
      <c r="L1545" s="16">
        <v>1243.634</v>
      </c>
      <c r="M1545" s="17">
        <v>0.34692099999999998</v>
      </c>
      <c r="N1545" s="18">
        <v>0.50249100000000002</v>
      </c>
      <c r="O1545" s="19">
        <v>5.0250000000000002E-4</v>
      </c>
      <c r="P1545" s="20">
        <v>1.1715869999999999</v>
      </c>
      <c r="Q1545" s="21">
        <v>0.82230000000000003</v>
      </c>
      <c r="R1545" s="22">
        <v>0.62490000000000001</v>
      </c>
      <c r="S1545" s="23">
        <v>0.40639999999999998</v>
      </c>
      <c r="T1545" s="24"/>
    </row>
    <row r="1546" spans="1:20" x14ac:dyDescent="0.25">
      <c r="A1546" s="11">
        <v>41928</v>
      </c>
      <c r="B1546" t="s">
        <v>195</v>
      </c>
      <c r="C1546" t="s">
        <v>45</v>
      </c>
      <c r="D1546">
        <v>2</v>
      </c>
      <c r="E1546">
        <v>2.1</v>
      </c>
      <c r="F1546">
        <v>0</v>
      </c>
      <c r="G1546">
        <v>16.2</v>
      </c>
      <c r="H1546">
        <v>18.600000000000001</v>
      </c>
      <c r="I1546">
        <v>8299</v>
      </c>
      <c r="J1546" t="s">
        <v>164</v>
      </c>
      <c r="K1546" s="15">
        <v>1.837669</v>
      </c>
      <c r="L1546" s="16">
        <v>455.97370000000001</v>
      </c>
      <c r="M1546" s="17">
        <v>0.33310800000000002</v>
      </c>
      <c r="N1546" s="18">
        <v>0.50160099999999996</v>
      </c>
      <c r="O1546" s="19">
        <v>5.0160000000000005E-4</v>
      </c>
      <c r="P1546" s="20">
        <v>1.1695120000000001</v>
      </c>
      <c r="Q1546" s="21">
        <v>0.92179999999999995</v>
      </c>
      <c r="R1546" s="22">
        <v>0.22869999999999999</v>
      </c>
      <c r="S1546" s="23">
        <v>0.3896</v>
      </c>
      <c r="T1546" s="24"/>
    </row>
    <row r="1547" spans="1:20" x14ac:dyDescent="0.25">
      <c r="A1547" s="11">
        <v>41928</v>
      </c>
      <c r="B1547" t="s">
        <v>195</v>
      </c>
      <c r="C1547" t="s">
        <v>45</v>
      </c>
      <c r="D1547">
        <v>2</v>
      </c>
      <c r="E1547">
        <v>2.1</v>
      </c>
      <c r="F1547">
        <v>15</v>
      </c>
      <c r="H1547">
        <v>15.6</v>
      </c>
      <c r="I1547">
        <v>8299</v>
      </c>
      <c r="J1547" t="s">
        <v>49</v>
      </c>
      <c r="K1547" s="15">
        <v>1.7973140000000001</v>
      </c>
      <c r="L1547" s="16">
        <v>749.0779</v>
      </c>
      <c r="M1547" s="17">
        <v>0.34684700000000002</v>
      </c>
      <c r="N1547" s="18">
        <v>0.50681900000000002</v>
      </c>
      <c r="O1547" s="19">
        <v>5.0679999999999996E-4</v>
      </c>
      <c r="P1547" s="20">
        <v>1.1816770000000001</v>
      </c>
      <c r="Q1547" s="21">
        <v>0.91090000000000004</v>
      </c>
      <c r="R1547" s="22">
        <v>0.37959999999999999</v>
      </c>
      <c r="S1547" s="23">
        <v>0.40989999999999999</v>
      </c>
      <c r="T1547" s="24"/>
    </row>
    <row r="1548" spans="1:20" x14ac:dyDescent="0.25">
      <c r="A1548" s="11">
        <v>41928</v>
      </c>
      <c r="B1548" t="s">
        <v>195</v>
      </c>
      <c r="C1548" t="s">
        <v>45</v>
      </c>
      <c r="D1548">
        <v>2</v>
      </c>
      <c r="E1548">
        <v>2.1</v>
      </c>
      <c r="F1548">
        <v>30</v>
      </c>
      <c r="H1548">
        <v>15.1</v>
      </c>
      <c r="I1548">
        <v>8299</v>
      </c>
      <c r="J1548" t="s">
        <v>50</v>
      </c>
      <c r="K1548" s="15">
        <v>1.8849050000000001</v>
      </c>
      <c r="L1548" s="16">
        <v>1085.06</v>
      </c>
      <c r="M1548" s="17">
        <v>0.35327799999999998</v>
      </c>
      <c r="N1548" s="18">
        <v>0.50770000000000004</v>
      </c>
      <c r="O1548" s="19">
        <v>5.0770000000000003E-4</v>
      </c>
      <c r="P1548" s="20">
        <v>1.1837310000000001</v>
      </c>
      <c r="Q1548" s="21">
        <v>0.95699999999999996</v>
      </c>
      <c r="R1548" s="22">
        <v>0.55089999999999995</v>
      </c>
      <c r="S1548" s="23">
        <v>0.41820000000000002</v>
      </c>
      <c r="T1548" s="24"/>
    </row>
    <row r="1549" spans="1:20" x14ac:dyDescent="0.25">
      <c r="A1549" s="11">
        <v>41928</v>
      </c>
      <c r="B1549" t="s">
        <v>195</v>
      </c>
      <c r="C1549" t="s">
        <v>45</v>
      </c>
      <c r="D1549">
        <v>2</v>
      </c>
      <c r="E1549">
        <v>2.1</v>
      </c>
      <c r="F1549">
        <v>45</v>
      </c>
      <c r="H1549">
        <v>15.6</v>
      </c>
      <c r="I1549">
        <v>8299</v>
      </c>
      <c r="J1549" t="s">
        <v>51</v>
      </c>
      <c r="K1549" s="15">
        <v>1.72014</v>
      </c>
      <c r="L1549" s="16">
        <v>1348.6510000000001</v>
      </c>
      <c r="M1549" s="17">
        <v>0.34979100000000002</v>
      </c>
      <c r="N1549" s="18">
        <v>0.50681900000000002</v>
      </c>
      <c r="O1549" s="19">
        <v>5.0679999999999996E-4</v>
      </c>
      <c r="P1549" s="20">
        <v>1.1816770000000001</v>
      </c>
      <c r="Q1549" s="21">
        <v>0.87180000000000002</v>
      </c>
      <c r="R1549" s="22">
        <v>0.6835</v>
      </c>
      <c r="S1549" s="23">
        <v>0.4133</v>
      </c>
      <c r="T1549" s="24"/>
    </row>
    <row r="1550" spans="1:20" x14ac:dyDescent="0.25">
      <c r="A1550" s="11">
        <v>41928</v>
      </c>
      <c r="B1550" t="s">
        <v>195</v>
      </c>
      <c r="C1550" t="s">
        <v>45</v>
      </c>
      <c r="D1550">
        <v>2</v>
      </c>
      <c r="E1550">
        <v>2.2000000000000002</v>
      </c>
      <c r="F1550">
        <v>0</v>
      </c>
      <c r="G1550">
        <v>15</v>
      </c>
      <c r="H1550">
        <v>18.100000000000001</v>
      </c>
      <c r="I1550">
        <v>8300</v>
      </c>
      <c r="J1550" t="s">
        <v>165</v>
      </c>
      <c r="K1550" s="15">
        <v>1.8380860000000001</v>
      </c>
      <c r="L1550" s="16">
        <v>453.81139999999999</v>
      </c>
      <c r="M1550" s="17">
        <v>0.33114300000000002</v>
      </c>
      <c r="N1550" s="18">
        <v>0.50249299999999997</v>
      </c>
      <c r="O1550" s="19">
        <v>5.0250000000000002E-4</v>
      </c>
      <c r="P1550" s="20">
        <v>1.171591</v>
      </c>
      <c r="Q1550" s="21">
        <v>0.92359999999999998</v>
      </c>
      <c r="R1550" s="22">
        <v>0.22800000000000001</v>
      </c>
      <c r="S1550" s="23">
        <v>0.38800000000000001</v>
      </c>
      <c r="T1550" s="24"/>
    </row>
    <row r="1551" spans="1:20" x14ac:dyDescent="0.25">
      <c r="A1551" s="11">
        <v>41928</v>
      </c>
      <c r="B1551" t="s">
        <v>195</v>
      </c>
      <c r="C1551" t="s">
        <v>45</v>
      </c>
      <c r="D1551">
        <v>2</v>
      </c>
      <c r="E1551">
        <v>2.2000000000000002</v>
      </c>
      <c r="F1551">
        <v>15</v>
      </c>
      <c r="H1551">
        <v>16.100000000000001</v>
      </c>
      <c r="I1551">
        <v>8300</v>
      </c>
      <c r="J1551" t="s">
        <v>52</v>
      </c>
      <c r="K1551" s="15">
        <v>1.835458</v>
      </c>
      <c r="L1551" s="16">
        <v>738.82339999999999</v>
      </c>
      <c r="M1551" s="17">
        <v>0.34096799999999999</v>
      </c>
      <c r="N1551" s="18">
        <v>0.50597099999999995</v>
      </c>
      <c r="O1551" s="19">
        <v>5.0600000000000005E-4</v>
      </c>
      <c r="P1551" s="20">
        <v>1.1797</v>
      </c>
      <c r="Q1551" s="21">
        <v>0.92869999999999997</v>
      </c>
      <c r="R1551" s="22">
        <v>0.37380000000000002</v>
      </c>
      <c r="S1551" s="23">
        <v>0.4022</v>
      </c>
      <c r="T1551" s="24"/>
    </row>
    <row r="1552" spans="1:20" x14ac:dyDescent="0.25">
      <c r="A1552" s="11">
        <v>41928</v>
      </c>
      <c r="B1552" t="s">
        <v>195</v>
      </c>
      <c r="C1552" t="s">
        <v>45</v>
      </c>
      <c r="D1552">
        <v>2</v>
      </c>
      <c r="E1552">
        <v>2.2000000000000002</v>
      </c>
      <c r="F1552">
        <v>30</v>
      </c>
      <c r="H1552">
        <v>17.600000000000001</v>
      </c>
      <c r="I1552">
        <v>8300</v>
      </c>
      <c r="J1552" t="s">
        <v>53</v>
      </c>
      <c r="K1552" s="15">
        <v>1.7540910000000001</v>
      </c>
      <c r="L1552" s="16">
        <v>990.48119999999994</v>
      </c>
      <c r="M1552" s="17">
        <v>0.33877600000000002</v>
      </c>
      <c r="N1552" s="18">
        <v>0.503359</v>
      </c>
      <c r="O1552" s="19">
        <v>5.0339999999999998E-4</v>
      </c>
      <c r="P1552" s="20">
        <v>1.17361</v>
      </c>
      <c r="Q1552" s="21">
        <v>0.88290000000000002</v>
      </c>
      <c r="R1552" s="22">
        <v>0.49859999999999999</v>
      </c>
      <c r="S1552" s="23">
        <v>0.39760000000000001</v>
      </c>
      <c r="T1552" s="24"/>
    </row>
    <row r="1553" spans="1:20" x14ac:dyDescent="0.25">
      <c r="A1553" s="11">
        <v>41928</v>
      </c>
      <c r="B1553" t="s">
        <v>195</v>
      </c>
      <c r="C1553" t="s">
        <v>45</v>
      </c>
      <c r="D1553">
        <v>2</v>
      </c>
      <c r="E1553">
        <v>2.2000000000000002</v>
      </c>
      <c r="F1553">
        <v>45</v>
      </c>
      <c r="H1553">
        <v>18.100000000000001</v>
      </c>
      <c r="I1553">
        <v>8300</v>
      </c>
      <c r="J1553" t="s">
        <v>54</v>
      </c>
      <c r="K1553" s="15">
        <v>1.789668</v>
      </c>
      <c r="L1553" s="16">
        <v>1256.2950000000001</v>
      </c>
      <c r="M1553" s="17">
        <v>0.389324</v>
      </c>
      <c r="N1553" s="18">
        <v>0.50249299999999997</v>
      </c>
      <c r="O1553" s="19">
        <v>5.0250000000000002E-4</v>
      </c>
      <c r="P1553" s="20">
        <v>1.171591</v>
      </c>
      <c r="Q1553" s="21">
        <v>0.89929999999999999</v>
      </c>
      <c r="R1553" s="22">
        <v>0.63129999999999997</v>
      </c>
      <c r="S1553" s="23">
        <v>0.45610000000000001</v>
      </c>
      <c r="T1553" s="24"/>
    </row>
    <row r="1554" spans="1:20" x14ac:dyDescent="0.25">
      <c r="A1554" s="11">
        <v>41928</v>
      </c>
      <c r="B1554" t="s">
        <v>195</v>
      </c>
      <c r="C1554" t="s">
        <v>45</v>
      </c>
      <c r="D1554">
        <v>2</v>
      </c>
      <c r="E1554">
        <v>2.2999999999999998</v>
      </c>
      <c r="F1554">
        <v>0</v>
      </c>
      <c r="G1554">
        <v>16.5</v>
      </c>
      <c r="H1554">
        <v>17.100000000000001</v>
      </c>
      <c r="I1554">
        <v>8301</v>
      </c>
      <c r="J1554" t="s">
        <v>55</v>
      </c>
      <c r="K1554" s="15">
        <v>1.9698119999999999</v>
      </c>
      <c r="L1554" s="16">
        <v>473.61779999999999</v>
      </c>
      <c r="M1554" s="17">
        <v>0.35166700000000001</v>
      </c>
      <c r="N1554" s="18">
        <v>0.50427599999999995</v>
      </c>
      <c r="O1554" s="19">
        <v>5.0429999999999995E-4</v>
      </c>
      <c r="P1554" s="20">
        <v>1.1757489999999999</v>
      </c>
      <c r="Q1554" s="21">
        <v>0.99329999999999996</v>
      </c>
      <c r="R1554" s="22">
        <v>0.23880000000000001</v>
      </c>
      <c r="S1554" s="23">
        <v>0.41349999999999998</v>
      </c>
      <c r="T1554" s="24"/>
    </row>
    <row r="1555" spans="1:20" x14ac:dyDescent="0.25">
      <c r="A1555" s="11">
        <v>41928</v>
      </c>
      <c r="B1555" t="s">
        <v>195</v>
      </c>
      <c r="C1555" t="s">
        <v>45</v>
      </c>
      <c r="D1555">
        <v>2</v>
      </c>
      <c r="E1555">
        <v>2.2999999999999998</v>
      </c>
      <c r="F1555">
        <v>15</v>
      </c>
      <c r="H1555">
        <v>17.600000000000001</v>
      </c>
      <c r="I1555">
        <v>8301</v>
      </c>
      <c r="J1555" t="s">
        <v>56</v>
      </c>
      <c r="K1555" s="15">
        <v>1.884255</v>
      </c>
      <c r="L1555" s="16">
        <v>776.25250000000005</v>
      </c>
      <c r="M1555" s="17">
        <v>0.34865200000000002</v>
      </c>
      <c r="N1555" s="18">
        <v>0.50340700000000005</v>
      </c>
      <c r="O1555" s="19">
        <v>5.0339999999999998E-4</v>
      </c>
      <c r="P1555" s="20">
        <v>1.1737230000000001</v>
      </c>
      <c r="Q1555" s="21">
        <v>0.94850000000000001</v>
      </c>
      <c r="R1555" s="22">
        <v>0.39079999999999998</v>
      </c>
      <c r="S1555" s="23">
        <v>0.40920000000000001</v>
      </c>
      <c r="T1555" s="24"/>
    </row>
    <row r="1556" spans="1:20" x14ac:dyDescent="0.25">
      <c r="A1556" s="11">
        <v>41928</v>
      </c>
      <c r="B1556" t="s">
        <v>195</v>
      </c>
      <c r="C1556" t="s">
        <v>45</v>
      </c>
      <c r="D1556">
        <v>2</v>
      </c>
      <c r="E1556">
        <v>2.2999999999999998</v>
      </c>
      <c r="F1556">
        <v>30</v>
      </c>
      <c r="H1556">
        <v>19.600000000000001</v>
      </c>
      <c r="I1556">
        <v>8301</v>
      </c>
      <c r="J1556" t="s">
        <v>57</v>
      </c>
      <c r="K1556" s="15">
        <v>1.750904</v>
      </c>
      <c r="L1556" s="16">
        <v>1082.3989999999999</v>
      </c>
      <c r="M1556" s="17">
        <v>0.351715</v>
      </c>
      <c r="N1556" s="18">
        <v>0.49996000000000002</v>
      </c>
      <c r="O1556" s="19">
        <v>5.0000000000000001E-4</v>
      </c>
      <c r="P1556" s="20">
        <v>1.1656839999999999</v>
      </c>
      <c r="Q1556" s="21">
        <v>0.87539999999999996</v>
      </c>
      <c r="R1556" s="22">
        <v>0.54120000000000001</v>
      </c>
      <c r="S1556" s="23">
        <v>0.41</v>
      </c>
      <c r="T1556" s="24"/>
    </row>
    <row r="1557" spans="1:20" x14ac:dyDescent="0.25">
      <c r="A1557" s="11">
        <v>41928</v>
      </c>
      <c r="B1557" t="s">
        <v>195</v>
      </c>
      <c r="C1557" t="s">
        <v>45</v>
      </c>
      <c r="D1557">
        <v>2</v>
      </c>
      <c r="E1557">
        <v>2.2999999999999998</v>
      </c>
      <c r="F1557">
        <v>45</v>
      </c>
      <c r="H1557">
        <v>21.6</v>
      </c>
      <c r="I1557">
        <v>8301</v>
      </c>
      <c r="J1557" t="s">
        <v>58</v>
      </c>
      <c r="K1557" s="15">
        <v>1.7130289999999999</v>
      </c>
      <c r="L1557" s="16">
        <v>1371.94</v>
      </c>
      <c r="M1557" s="17">
        <v>0.35832900000000001</v>
      </c>
      <c r="N1557" s="18">
        <v>0.496562</v>
      </c>
      <c r="O1557" s="19">
        <v>4.9660000000000004E-4</v>
      </c>
      <c r="P1557" s="20">
        <v>1.1577630000000001</v>
      </c>
      <c r="Q1557" s="21">
        <v>0.85060000000000002</v>
      </c>
      <c r="R1557" s="22">
        <v>0.68130000000000002</v>
      </c>
      <c r="S1557" s="23">
        <v>0.41489999999999999</v>
      </c>
      <c r="T1557" s="24"/>
    </row>
    <row r="1558" spans="1:20" x14ac:dyDescent="0.25">
      <c r="A1558" s="11">
        <v>41928</v>
      </c>
      <c r="B1558" t="s">
        <v>195</v>
      </c>
      <c r="C1558" t="s">
        <v>45</v>
      </c>
      <c r="D1558">
        <v>2</v>
      </c>
      <c r="E1558">
        <v>2.5</v>
      </c>
      <c r="F1558">
        <v>0</v>
      </c>
      <c r="G1558">
        <v>16.600000000000001</v>
      </c>
      <c r="H1558">
        <v>19.100000000000001</v>
      </c>
      <c r="I1558">
        <v>8302</v>
      </c>
      <c r="J1558" t="s">
        <v>167</v>
      </c>
      <c r="K1558" s="15">
        <v>1.820962</v>
      </c>
      <c r="L1558" s="16">
        <v>448.74630000000002</v>
      </c>
      <c r="M1558" s="17">
        <v>0.318577</v>
      </c>
      <c r="N1558" s="18">
        <v>0.50074099999999999</v>
      </c>
      <c r="O1558" s="19">
        <v>5.0069999999999997E-4</v>
      </c>
      <c r="P1558" s="20">
        <v>1.1675070000000001</v>
      </c>
      <c r="Q1558" s="21">
        <v>0.91180000000000005</v>
      </c>
      <c r="R1558" s="22">
        <v>0.22470000000000001</v>
      </c>
      <c r="S1558" s="23">
        <v>0.37190000000000001</v>
      </c>
      <c r="T1558" s="24"/>
    </row>
    <row r="1559" spans="1:20" x14ac:dyDescent="0.25">
      <c r="A1559" s="11">
        <v>41928</v>
      </c>
      <c r="B1559" t="s">
        <v>195</v>
      </c>
      <c r="C1559" t="s">
        <v>45</v>
      </c>
      <c r="D1559">
        <v>2</v>
      </c>
      <c r="E1559">
        <v>2.5</v>
      </c>
      <c r="F1559">
        <v>15</v>
      </c>
      <c r="H1559">
        <v>17.600000000000001</v>
      </c>
      <c r="I1559">
        <v>8302</v>
      </c>
      <c r="J1559" t="s">
        <v>59</v>
      </c>
      <c r="K1559" s="15">
        <v>1.8295380000000001</v>
      </c>
      <c r="L1559" s="16">
        <v>710.85329999999999</v>
      </c>
      <c r="M1559" s="17">
        <v>0.342422</v>
      </c>
      <c r="N1559" s="18">
        <v>0.50333000000000006</v>
      </c>
      <c r="O1559" s="19">
        <v>5.0330000000000004E-4</v>
      </c>
      <c r="P1559" s="20">
        <v>1.1735409999999999</v>
      </c>
      <c r="Q1559" s="21">
        <v>0.92090000000000005</v>
      </c>
      <c r="R1559" s="22">
        <v>0.35780000000000001</v>
      </c>
      <c r="S1559" s="23">
        <v>0.40179999999999999</v>
      </c>
      <c r="T1559" s="24"/>
    </row>
    <row r="1560" spans="1:20" x14ac:dyDescent="0.25">
      <c r="A1560" s="11">
        <v>41928</v>
      </c>
      <c r="B1560" t="s">
        <v>195</v>
      </c>
      <c r="C1560" t="s">
        <v>45</v>
      </c>
      <c r="D1560">
        <v>2</v>
      </c>
      <c r="E1560">
        <v>2.5</v>
      </c>
      <c r="F1560">
        <v>30</v>
      </c>
      <c r="H1560">
        <v>17.600000000000001</v>
      </c>
      <c r="I1560">
        <v>8302</v>
      </c>
      <c r="J1560" t="s">
        <v>60</v>
      </c>
      <c r="K1560" s="15">
        <v>1.731562</v>
      </c>
      <c r="L1560" s="16">
        <v>889.49059999999997</v>
      </c>
      <c r="M1560" s="17">
        <v>0.33443499999999998</v>
      </c>
      <c r="N1560" s="18">
        <v>0.50333000000000006</v>
      </c>
      <c r="O1560" s="19">
        <v>5.0330000000000004E-4</v>
      </c>
      <c r="P1560" s="20">
        <v>1.1735409999999999</v>
      </c>
      <c r="Q1560" s="21">
        <v>0.87150000000000005</v>
      </c>
      <c r="R1560" s="22">
        <v>0.44769999999999999</v>
      </c>
      <c r="S1560" s="23">
        <v>0.39250000000000002</v>
      </c>
      <c r="T1560" s="24"/>
    </row>
    <row r="1561" spans="1:20" x14ac:dyDescent="0.25">
      <c r="A1561" s="11">
        <v>41928</v>
      </c>
      <c r="B1561" t="s">
        <v>195</v>
      </c>
      <c r="C1561" t="s">
        <v>45</v>
      </c>
      <c r="D1561">
        <v>2</v>
      </c>
      <c r="E1561">
        <v>2.5</v>
      </c>
      <c r="F1561">
        <v>45</v>
      </c>
      <c r="H1561">
        <v>18.100000000000001</v>
      </c>
      <c r="I1561">
        <v>8302</v>
      </c>
      <c r="J1561" t="s">
        <v>61</v>
      </c>
      <c r="K1561" s="15">
        <v>1.677136</v>
      </c>
      <c r="L1561" s="16">
        <v>1089.615</v>
      </c>
      <c r="M1561" s="17">
        <v>0.34015899999999999</v>
      </c>
      <c r="N1561" s="18">
        <v>0.50246400000000002</v>
      </c>
      <c r="O1561" s="19">
        <v>5.0250000000000002E-4</v>
      </c>
      <c r="P1561" s="20">
        <v>1.1715230000000001</v>
      </c>
      <c r="Q1561" s="21">
        <v>0.8427</v>
      </c>
      <c r="R1561" s="22">
        <v>0.54749999999999999</v>
      </c>
      <c r="S1561" s="23">
        <v>0.39850000000000002</v>
      </c>
      <c r="T1561" s="24"/>
    </row>
    <row r="1562" spans="1:20" x14ac:dyDescent="0.25">
      <c r="A1562" s="11">
        <v>41928</v>
      </c>
      <c r="B1562" t="s">
        <v>195</v>
      </c>
      <c r="C1562" t="s">
        <v>45</v>
      </c>
      <c r="D1562">
        <v>2</v>
      </c>
      <c r="E1562">
        <v>2.6</v>
      </c>
      <c r="F1562">
        <v>0</v>
      </c>
      <c r="G1562">
        <v>16.600000000000001</v>
      </c>
      <c r="H1562">
        <v>18.600000000000001</v>
      </c>
      <c r="I1562">
        <v>8303</v>
      </c>
      <c r="J1562" t="s">
        <v>168</v>
      </c>
      <c r="K1562" s="15">
        <v>1.8694869999999999</v>
      </c>
      <c r="L1562" s="16">
        <v>448.80829999999997</v>
      </c>
      <c r="M1562" s="17">
        <v>0.33464700000000003</v>
      </c>
      <c r="N1562" s="18">
        <v>0.50165099999999996</v>
      </c>
      <c r="O1562" s="19">
        <v>5.017E-4</v>
      </c>
      <c r="P1562" s="20">
        <v>1.1696279999999999</v>
      </c>
      <c r="Q1562" s="21">
        <v>0.93779999999999997</v>
      </c>
      <c r="R1562" s="22">
        <v>0.22509999999999999</v>
      </c>
      <c r="S1562" s="23">
        <v>0.39140000000000003</v>
      </c>
      <c r="T1562" s="24"/>
    </row>
    <row r="1563" spans="1:20" x14ac:dyDescent="0.25">
      <c r="A1563" s="11">
        <v>41928</v>
      </c>
      <c r="B1563" t="s">
        <v>195</v>
      </c>
      <c r="C1563" t="s">
        <v>45</v>
      </c>
      <c r="D1563">
        <v>2</v>
      </c>
      <c r="E1563">
        <v>2.6</v>
      </c>
      <c r="F1563">
        <v>15</v>
      </c>
      <c r="H1563">
        <v>16.100000000000001</v>
      </c>
      <c r="I1563">
        <v>8303</v>
      </c>
      <c r="J1563" t="s">
        <v>62</v>
      </c>
      <c r="K1563" s="15">
        <v>1.7925979999999999</v>
      </c>
      <c r="L1563" s="16">
        <v>661.41629999999998</v>
      </c>
      <c r="M1563" s="17">
        <v>0.33929900000000002</v>
      </c>
      <c r="N1563" s="18">
        <v>0.50599000000000005</v>
      </c>
      <c r="O1563" s="19">
        <v>5.0600000000000005E-4</v>
      </c>
      <c r="P1563" s="20">
        <v>1.179745</v>
      </c>
      <c r="Q1563" s="21">
        <v>0.90700000000000003</v>
      </c>
      <c r="R1563" s="22">
        <v>0.3347</v>
      </c>
      <c r="S1563" s="23">
        <v>0.40029999999999999</v>
      </c>
      <c r="T1563" s="24"/>
    </row>
    <row r="1564" spans="1:20" x14ac:dyDescent="0.25">
      <c r="A1564" s="11">
        <v>41928</v>
      </c>
      <c r="B1564" t="s">
        <v>195</v>
      </c>
      <c r="C1564" t="s">
        <v>45</v>
      </c>
      <c r="D1564">
        <v>2</v>
      </c>
      <c r="E1564">
        <v>2.6</v>
      </c>
      <c r="F1564">
        <v>30</v>
      </c>
      <c r="H1564">
        <v>16.100000000000001</v>
      </c>
      <c r="I1564">
        <v>8303</v>
      </c>
      <c r="J1564" t="s">
        <v>63</v>
      </c>
      <c r="K1564" s="15">
        <v>1.7187829999999999</v>
      </c>
      <c r="L1564" s="16">
        <v>872.82489999999996</v>
      </c>
      <c r="M1564" s="17">
        <v>0.33674599999999999</v>
      </c>
      <c r="N1564" s="18">
        <v>0.50599000000000005</v>
      </c>
      <c r="O1564" s="19">
        <v>5.0600000000000005E-4</v>
      </c>
      <c r="P1564" s="20">
        <v>1.179745</v>
      </c>
      <c r="Q1564" s="21">
        <v>0.86970000000000003</v>
      </c>
      <c r="R1564" s="22">
        <v>0.44159999999999999</v>
      </c>
      <c r="S1564" s="23">
        <v>0.39729999999999999</v>
      </c>
      <c r="T1564" s="24"/>
    </row>
    <row r="1565" spans="1:20" x14ac:dyDescent="0.25">
      <c r="A1565" s="11">
        <v>41928</v>
      </c>
      <c r="B1565" t="s">
        <v>195</v>
      </c>
      <c r="C1565" t="s">
        <v>45</v>
      </c>
      <c r="D1565">
        <v>2</v>
      </c>
      <c r="E1565">
        <v>2.6</v>
      </c>
      <c r="F1565">
        <v>45</v>
      </c>
      <c r="H1565">
        <v>16.600000000000001</v>
      </c>
      <c r="I1565">
        <v>8303</v>
      </c>
      <c r="J1565" t="s">
        <v>64</v>
      </c>
      <c r="K1565" s="15">
        <v>1.680642</v>
      </c>
      <c r="L1565" s="16">
        <v>1073.31</v>
      </c>
      <c r="M1565" s="17">
        <v>0.33568399999999998</v>
      </c>
      <c r="N1565" s="18">
        <v>0.50511700000000004</v>
      </c>
      <c r="O1565" s="19">
        <v>5.0509999999999997E-4</v>
      </c>
      <c r="P1565" s="20">
        <v>1.1777089999999999</v>
      </c>
      <c r="Q1565" s="21">
        <v>0.84889999999999999</v>
      </c>
      <c r="R1565" s="22">
        <v>0.54210000000000003</v>
      </c>
      <c r="S1565" s="23">
        <v>0.39529999999999998</v>
      </c>
      <c r="T1565" s="24"/>
    </row>
    <row r="1566" spans="1:20" x14ac:dyDescent="0.25">
      <c r="A1566" s="11">
        <v>41928</v>
      </c>
      <c r="B1566" t="s">
        <v>195</v>
      </c>
      <c r="C1566" t="s">
        <v>45</v>
      </c>
      <c r="D1566">
        <v>2</v>
      </c>
      <c r="E1566">
        <v>2.7</v>
      </c>
      <c r="F1566">
        <v>0</v>
      </c>
      <c r="G1566">
        <v>16.399999999999999</v>
      </c>
      <c r="H1566">
        <v>18.2</v>
      </c>
      <c r="I1566">
        <v>8304</v>
      </c>
      <c r="J1566" t="s">
        <v>169</v>
      </c>
      <c r="K1566" s="15">
        <v>1.8048759999999999</v>
      </c>
      <c r="L1566" s="16">
        <v>464.57990000000001</v>
      </c>
      <c r="M1566" s="17">
        <v>0.33740599999999998</v>
      </c>
      <c r="N1566" s="18">
        <v>0.50240200000000002</v>
      </c>
      <c r="O1566" s="19">
        <v>5.0239999999999996E-4</v>
      </c>
      <c r="P1566" s="20">
        <v>1.171378</v>
      </c>
      <c r="Q1566" s="21">
        <v>0.90680000000000005</v>
      </c>
      <c r="R1566" s="22">
        <v>0.2334</v>
      </c>
      <c r="S1566" s="23">
        <v>0.3952</v>
      </c>
      <c r="T1566" s="24"/>
    </row>
    <row r="1567" spans="1:20" x14ac:dyDescent="0.25">
      <c r="A1567" s="11">
        <v>41928</v>
      </c>
      <c r="B1567" t="s">
        <v>195</v>
      </c>
      <c r="C1567" t="s">
        <v>45</v>
      </c>
      <c r="D1567">
        <v>2</v>
      </c>
      <c r="E1567">
        <v>2.7</v>
      </c>
      <c r="F1567">
        <v>15</v>
      </c>
      <c r="H1567">
        <v>16.7</v>
      </c>
      <c r="I1567">
        <v>8304</v>
      </c>
      <c r="J1567" t="s">
        <v>65</v>
      </c>
      <c r="K1567" s="15">
        <v>1.834543</v>
      </c>
      <c r="L1567" s="16">
        <v>840.65899999999999</v>
      </c>
      <c r="M1567" s="17">
        <v>0.35050300000000001</v>
      </c>
      <c r="N1567" s="18">
        <v>0.50500699999999998</v>
      </c>
      <c r="O1567" s="19">
        <v>5.0500000000000002E-4</v>
      </c>
      <c r="P1567" s="20">
        <v>1.1774530000000001</v>
      </c>
      <c r="Q1567" s="21">
        <v>0.92649999999999999</v>
      </c>
      <c r="R1567" s="22">
        <v>0.42449999999999999</v>
      </c>
      <c r="S1567" s="23">
        <v>0.41270000000000001</v>
      </c>
      <c r="T1567" s="24"/>
    </row>
    <row r="1568" spans="1:20" x14ac:dyDescent="0.25">
      <c r="A1568" s="11">
        <v>41928</v>
      </c>
      <c r="B1568" t="s">
        <v>195</v>
      </c>
      <c r="C1568" t="s">
        <v>45</v>
      </c>
      <c r="D1568">
        <v>2</v>
      </c>
      <c r="E1568">
        <v>2.7</v>
      </c>
      <c r="F1568">
        <v>30</v>
      </c>
      <c r="H1568">
        <v>16.7</v>
      </c>
      <c r="I1568">
        <v>8304</v>
      </c>
      <c r="J1568" t="s">
        <v>66</v>
      </c>
      <c r="K1568" s="15">
        <v>1.7604390000000001</v>
      </c>
      <c r="L1568" s="16">
        <v>1168.4649999999999</v>
      </c>
      <c r="M1568" s="17">
        <v>0.35331699999999999</v>
      </c>
      <c r="N1568" s="18">
        <v>0.50500699999999998</v>
      </c>
      <c r="O1568" s="19">
        <v>5.0500000000000002E-4</v>
      </c>
      <c r="P1568" s="20">
        <v>1.1774530000000001</v>
      </c>
      <c r="Q1568" s="21">
        <v>0.88900000000000001</v>
      </c>
      <c r="R1568" s="22">
        <v>0.59009999999999996</v>
      </c>
      <c r="S1568" s="23">
        <v>0.41599999999999998</v>
      </c>
      <c r="T1568" s="24"/>
    </row>
    <row r="1569" spans="1:20" x14ac:dyDescent="0.25">
      <c r="A1569" s="11">
        <v>41928</v>
      </c>
      <c r="B1569" t="s">
        <v>195</v>
      </c>
      <c r="C1569" t="s">
        <v>45</v>
      </c>
      <c r="D1569">
        <v>2</v>
      </c>
      <c r="E1569">
        <v>2.7</v>
      </c>
      <c r="F1569">
        <v>45</v>
      </c>
      <c r="H1569">
        <v>17.7</v>
      </c>
      <c r="I1569">
        <v>8304</v>
      </c>
      <c r="J1569" t="s">
        <v>67</v>
      </c>
      <c r="K1569" s="15">
        <v>1.7580819999999999</v>
      </c>
      <c r="L1569" s="16">
        <v>1546.873</v>
      </c>
      <c r="M1569" s="17">
        <v>0.36686200000000002</v>
      </c>
      <c r="N1569" s="18">
        <v>0.50326700000000002</v>
      </c>
      <c r="O1569" s="19">
        <v>5.0330000000000004E-4</v>
      </c>
      <c r="P1569" s="20">
        <v>1.1733960000000001</v>
      </c>
      <c r="Q1569" s="21">
        <v>0.88480000000000003</v>
      </c>
      <c r="R1569" s="22">
        <v>0.77849999999999997</v>
      </c>
      <c r="S1569" s="23">
        <v>0.43049999999999999</v>
      </c>
      <c r="T1569" s="24"/>
    </row>
    <row r="1570" spans="1:20" x14ac:dyDescent="0.25">
      <c r="A1570" s="11">
        <v>41928</v>
      </c>
      <c r="B1570" t="s">
        <v>44</v>
      </c>
      <c r="C1570" t="s">
        <v>45</v>
      </c>
      <c r="D1570">
        <v>3</v>
      </c>
      <c r="E1570">
        <v>3</v>
      </c>
      <c r="F1570">
        <v>0</v>
      </c>
      <c r="G1570">
        <v>15.8</v>
      </c>
      <c r="H1570">
        <v>22.1</v>
      </c>
      <c r="I1570">
        <v>8305</v>
      </c>
      <c r="J1570" t="s">
        <v>170</v>
      </c>
      <c r="K1570" s="15">
        <v>1.8316570000000001</v>
      </c>
      <c r="L1570" s="16">
        <v>440.5444</v>
      </c>
      <c r="M1570" s="17">
        <v>0.330262</v>
      </c>
      <c r="N1570" s="18">
        <v>0.49571799999999999</v>
      </c>
      <c r="O1570" s="19">
        <v>4.9569999999999996E-4</v>
      </c>
      <c r="P1570" s="20">
        <v>1.155794</v>
      </c>
      <c r="Q1570" s="21">
        <v>0.90800000000000003</v>
      </c>
      <c r="R1570" s="22">
        <v>0.21840000000000001</v>
      </c>
      <c r="S1570" s="23">
        <v>0.38169999999999998</v>
      </c>
      <c r="T1570" s="24"/>
    </row>
    <row r="1571" spans="1:20" x14ac:dyDescent="0.25">
      <c r="A1571" s="11">
        <v>41928</v>
      </c>
      <c r="B1571" t="s">
        <v>44</v>
      </c>
      <c r="C1571" t="s">
        <v>45</v>
      </c>
      <c r="D1571">
        <v>3</v>
      </c>
      <c r="E1571">
        <v>3</v>
      </c>
      <c r="F1571">
        <v>15</v>
      </c>
      <c r="H1571">
        <v>20.6</v>
      </c>
      <c r="I1571">
        <v>8305</v>
      </c>
      <c r="J1571" t="s">
        <v>68</v>
      </c>
      <c r="K1571" s="15">
        <v>1.705748</v>
      </c>
      <c r="L1571" s="16">
        <v>800.24710000000005</v>
      </c>
      <c r="M1571" s="17">
        <v>0.33790300000000001</v>
      </c>
      <c r="N1571" s="18">
        <v>0.498251</v>
      </c>
      <c r="O1571" s="19">
        <v>4.9830000000000002E-4</v>
      </c>
      <c r="P1571" s="20">
        <v>1.1617</v>
      </c>
      <c r="Q1571" s="21">
        <v>0.84989999999999999</v>
      </c>
      <c r="R1571" s="22">
        <v>0.3987</v>
      </c>
      <c r="S1571" s="23">
        <v>0.39250000000000002</v>
      </c>
      <c r="T1571" s="24"/>
    </row>
    <row r="1572" spans="1:20" x14ac:dyDescent="0.25">
      <c r="A1572" s="11">
        <v>41928</v>
      </c>
      <c r="B1572" t="s">
        <v>44</v>
      </c>
      <c r="C1572" t="s">
        <v>45</v>
      </c>
      <c r="D1572">
        <v>3</v>
      </c>
      <c r="E1572">
        <v>3</v>
      </c>
      <c r="F1572">
        <v>30</v>
      </c>
      <c r="H1572">
        <v>21.6</v>
      </c>
      <c r="I1572">
        <v>8305</v>
      </c>
      <c r="J1572" t="s">
        <v>69</v>
      </c>
      <c r="K1572" s="15">
        <v>1.6215299999999999</v>
      </c>
      <c r="L1572" s="16">
        <v>1143.8979999999999</v>
      </c>
      <c r="M1572" s="17">
        <v>0.33426899999999998</v>
      </c>
      <c r="N1572" s="18">
        <v>0.49655899999999997</v>
      </c>
      <c r="O1572" s="19">
        <v>4.9660000000000004E-4</v>
      </c>
      <c r="P1572" s="20">
        <v>1.1577550000000001</v>
      </c>
      <c r="Q1572" s="21">
        <v>0.80520000000000003</v>
      </c>
      <c r="R1572" s="22">
        <v>0.56799999999999995</v>
      </c>
      <c r="S1572" s="23">
        <v>0.38700000000000001</v>
      </c>
      <c r="T1572" s="24"/>
    </row>
    <row r="1573" spans="1:20" x14ac:dyDescent="0.25">
      <c r="A1573" s="11">
        <v>41928</v>
      </c>
      <c r="B1573" t="s">
        <v>44</v>
      </c>
      <c r="C1573" t="s">
        <v>45</v>
      </c>
      <c r="D1573">
        <v>3</v>
      </c>
      <c r="E1573">
        <v>3</v>
      </c>
      <c r="F1573">
        <v>45</v>
      </c>
      <c r="H1573">
        <v>23.6</v>
      </c>
      <c r="I1573">
        <v>8305</v>
      </c>
      <c r="J1573" t="s">
        <v>70</v>
      </c>
      <c r="K1573" s="15">
        <v>1.4840690000000001</v>
      </c>
      <c r="L1573" s="16">
        <v>1457</v>
      </c>
      <c r="M1573" s="17">
        <v>0.33454299999999998</v>
      </c>
      <c r="N1573" s="18">
        <v>0.49320999999999998</v>
      </c>
      <c r="O1573" s="19">
        <v>4.9319999999999995E-4</v>
      </c>
      <c r="P1573" s="20">
        <v>1.149948</v>
      </c>
      <c r="Q1573" s="21">
        <v>0.73199999999999998</v>
      </c>
      <c r="R1573" s="22">
        <v>0.71860000000000002</v>
      </c>
      <c r="S1573" s="23">
        <v>0.38469999999999999</v>
      </c>
      <c r="T1573" s="24"/>
    </row>
    <row r="1574" spans="1:20" x14ac:dyDescent="0.25">
      <c r="A1574" s="11">
        <v>41928</v>
      </c>
      <c r="B1574" t="s">
        <v>44</v>
      </c>
      <c r="C1574" t="s">
        <v>45</v>
      </c>
      <c r="D1574">
        <v>3</v>
      </c>
      <c r="E1574">
        <v>3.1</v>
      </c>
      <c r="F1574">
        <v>0</v>
      </c>
      <c r="G1574">
        <v>15.5</v>
      </c>
      <c r="H1574">
        <v>22.1</v>
      </c>
      <c r="I1574">
        <v>8306</v>
      </c>
      <c r="J1574" t="s">
        <v>171</v>
      </c>
      <c r="K1574" s="15">
        <v>1.851407</v>
      </c>
      <c r="L1574" s="16">
        <v>500.83019999999999</v>
      </c>
      <c r="M1574" s="17">
        <v>0.34204699999999999</v>
      </c>
      <c r="N1574" s="18">
        <v>0.49575599999999997</v>
      </c>
      <c r="O1574" s="19">
        <v>4.9580000000000002E-4</v>
      </c>
      <c r="P1574" s="20">
        <v>1.1558839999999999</v>
      </c>
      <c r="Q1574" s="21">
        <v>0.91779999999999995</v>
      </c>
      <c r="R1574" s="22">
        <v>0.24829999999999999</v>
      </c>
      <c r="S1574" s="23">
        <v>0.39539999999999997</v>
      </c>
      <c r="T1574" s="24"/>
    </row>
    <row r="1575" spans="1:20" x14ac:dyDescent="0.25">
      <c r="A1575" s="11">
        <v>41928</v>
      </c>
      <c r="B1575" t="s">
        <v>44</v>
      </c>
      <c r="C1575" t="s">
        <v>45</v>
      </c>
      <c r="D1575">
        <v>3</v>
      </c>
      <c r="E1575">
        <v>3.1</v>
      </c>
      <c r="F1575">
        <v>15</v>
      </c>
      <c r="H1575">
        <v>21.6</v>
      </c>
      <c r="I1575">
        <v>8306</v>
      </c>
      <c r="J1575" t="s">
        <v>71</v>
      </c>
      <c r="K1575" s="15">
        <v>1.6530149999999999</v>
      </c>
      <c r="L1575" s="16">
        <v>750.59199999999998</v>
      </c>
      <c r="M1575" s="17">
        <v>0.32512999999999997</v>
      </c>
      <c r="N1575" s="18">
        <v>0.49659700000000001</v>
      </c>
      <c r="O1575" s="19">
        <v>4.9660000000000004E-4</v>
      </c>
      <c r="P1575" s="20">
        <v>1.157845</v>
      </c>
      <c r="Q1575" s="21">
        <v>0.82089999999999996</v>
      </c>
      <c r="R1575" s="22">
        <v>0.37269999999999998</v>
      </c>
      <c r="S1575" s="23">
        <v>0.3765</v>
      </c>
      <c r="T1575" s="24"/>
    </row>
    <row r="1576" spans="1:20" x14ac:dyDescent="0.25">
      <c r="A1576" s="11">
        <v>41928</v>
      </c>
      <c r="B1576" t="s">
        <v>44</v>
      </c>
      <c r="C1576" t="s">
        <v>45</v>
      </c>
      <c r="D1576">
        <v>3</v>
      </c>
      <c r="E1576">
        <v>3.1</v>
      </c>
      <c r="F1576">
        <v>30</v>
      </c>
      <c r="H1576">
        <v>22.6</v>
      </c>
      <c r="I1576">
        <v>8306</v>
      </c>
      <c r="J1576" t="s">
        <v>72</v>
      </c>
      <c r="K1576" s="15">
        <v>1.631937</v>
      </c>
      <c r="L1576" s="16">
        <v>1088.797</v>
      </c>
      <c r="M1576" s="17">
        <v>0.39987</v>
      </c>
      <c r="N1576" s="18">
        <v>0.49491800000000002</v>
      </c>
      <c r="O1576" s="19">
        <v>4.9490000000000005E-4</v>
      </c>
      <c r="P1576" s="20">
        <v>1.1539299999999999</v>
      </c>
      <c r="Q1576" s="21">
        <v>0.80769999999999997</v>
      </c>
      <c r="R1576" s="22">
        <v>0.53890000000000005</v>
      </c>
      <c r="S1576" s="23">
        <v>0.46139999999999998</v>
      </c>
      <c r="T1576" s="24"/>
    </row>
    <row r="1577" spans="1:20" x14ac:dyDescent="0.25">
      <c r="A1577" s="11">
        <v>41928</v>
      </c>
      <c r="B1577" t="s">
        <v>44</v>
      </c>
      <c r="C1577" t="s">
        <v>45</v>
      </c>
      <c r="D1577">
        <v>3</v>
      </c>
      <c r="E1577">
        <v>3.1</v>
      </c>
      <c r="F1577">
        <v>45</v>
      </c>
      <c r="H1577">
        <v>22.1</v>
      </c>
      <c r="I1577">
        <v>8306</v>
      </c>
      <c r="J1577" t="s">
        <v>73</v>
      </c>
      <c r="K1577" s="15">
        <v>1.588598</v>
      </c>
      <c r="L1577" s="16">
        <v>1360.3710000000001</v>
      </c>
      <c r="M1577" s="17">
        <v>0.34616400000000003</v>
      </c>
      <c r="N1577" s="18">
        <v>0.49575599999999997</v>
      </c>
      <c r="O1577" s="19">
        <v>4.9580000000000002E-4</v>
      </c>
      <c r="P1577" s="20">
        <v>1.1558839999999999</v>
      </c>
      <c r="Q1577" s="21">
        <v>0.78759999999999997</v>
      </c>
      <c r="R1577" s="22">
        <v>0.6744</v>
      </c>
      <c r="S1577" s="23">
        <v>0.40010000000000001</v>
      </c>
      <c r="T1577" s="24"/>
    </row>
    <row r="1578" spans="1:20" x14ac:dyDescent="0.25">
      <c r="A1578" s="11">
        <v>41928</v>
      </c>
      <c r="B1578" t="s">
        <v>44</v>
      </c>
      <c r="C1578" t="s">
        <v>45</v>
      </c>
      <c r="D1578">
        <v>3</v>
      </c>
      <c r="E1578">
        <v>3.2</v>
      </c>
      <c r="F1578">
        <v>0</v>
      </c>
      <c r="G1578">
        <v>16.3</v>
      </c>
      <c r="H1578">
        <v>23.1</v>
      </c>
      <c r="I1578">
        <v>8307</v>
      </c>
      <c r="J1578" t="s">
        <v>172</v>
      </c>
      <c r="K1578" s="15">
        <v>1.796225</v>
      </c>
      <c r="L1578" s="16">
        <v>510.58179999999999</v>
      </c>
      <c r="M1578" s="17">
        <v>0.35303600000000002</v>
      </c>
      <c r="N1578" s="18">
        <v>0.49402600000000002</v>
      </c>
      <c r="O1578" s="19">
        <v>4.9399999999999997E-4</v>
      </c>
      <c r="P1578" s="20">
        <v>1.15185</v>
      </c>
      <c r="Q1578" s="21">
        <v>0.88739999999999997</v>
      </c>
      <c r="R1578" s="22">
        <v>0.25219999999999998</v>
      </c>
      <c r="S1578" s="23">
        <v>0.40660000000000002</v>
      </c>
      <c r="T1578" s="24"/>
    </row>
    <row r="1579" spans="1:20" x14ac:dyDescent="0.25">
      <c r="A1579" s="11">
        <v>41928</v>
      </c>
      <c r="B1579" t="s">
        <v>44</v>
      </c>
      <c r="C1579" t="s">
        <v>45</v>
      </c>
      <c r="D1579">
        <v>3</v>
      </c>
      <c r="E1579">
        <v>3.2</v>
      </c>
      <c r="F1579">
        <v>15</v>
      </c>
      <c r="H1579">
        <v>21.6</v>
      </c>
      <c r="I1579">
        <v>8307</v>
      </c>
      <c r="J1579" t="s">
        <v>74</v>
      </c>
      <c r="K1579" s="15">
        <v>1.7521389999999999</v>
      </c>
      <c r="L1579" s="16">
        <v>701.38570000000004</v>
      </c>
      <c r="M1579" s="17">
        <v>0.34865499999999999</v>
      </c>
      <c r="N1579" s="18">
        <v>0.49654199999999998</v>
      </c>
      <c r="O1579" s="19">
        <v>4.9649999999999998E-4</v>
      </c>
      <c r="P1579" s="20">
        <v>1.157716</v>
      </c>
      <c r="Q1579" s="21">
        <v>0.87</v>
      </c>
      <c r="R1579" s="22">
        <v>0.3483</v>
      </c>
      <c r="S1579" s="23">
        <v>0.40360000000000001</v>
      </c>
      <c r="T1579" s="24"/>
    </row>
    <row r="1580" spans="1:20" x14ac:dyDescent="0.25">
      <c r="A1580" s="11">
        <v>41928</v>
      </c>
      <c r="B1580" t="s">
        <v>44</v>
      </c>
      <c r="C1580" t="s">
        <v>45</v>
      </c>
      <c r="D1580">
        <v>3</v>
      </c>
      <c r="E1580">
        <v>3.2</v>
      </c>
      <c r="F1580">
        <v>30</v>
      </c>
      <c r="H1580">
        <v>22.1</v>
      </c>
      <c r="I1580">
        <v>8307</v>
      </c>
      <c r="J1580" t="s">
        <v>75</v>
      </c>
      <c r="K1580" s="15">
        <v>1.6592960000000001</v>
      </c>
      <c r="L1580" s="16">
        <v>926.43830000000003</v>
      </c>
      <c r="M1580" s="17">
        <v>0.36387399999999998</v>
      </c>
      <c r="N1580" s="18">
        <v>0.495701</v>
      </c>
      <c r="O1580" s="19">
        <v>4.9569999999999996E-4</v>
      </c>
      <c r="P1580" s="20">
        <v>1.1557550000000001</v>
      </c>
      <c r="Q1580" s="21">
        <v>0.82250000000000001</v>
      </c>
      <c r="R1580" s="22">
        <v>0.4592</v>
      </c>
      <c r="S1580" s="23">
        <v>0.42049999999999998</v>
      </c>
      <c r="T1580" s="24"/>
    </row>
    <row r="1581" spans="1:20" x14ac:dyDescent="0.25">
      <c r="A1581" s="11">
        <v>41928</v>
      </c>
      <c r="B1581" t="s">
        <v>44</v>
      </c>
      <c r="C1581" t="s">
        <v>45</v>
      </c>
      <c r="D1581">
        <v>3</v>
      </c>
      <c r="E1581">
        <v>3.2</v>
      </c>
      <c r="F1581">
        <v>45</v>
      </c>
      <c r="H1581">
        <v>23.1</v>
      </c>
      <c r="I1581">
        <v>8307</v>
      </c>
      <c r="J1581" t="s">
        <v>76</v>
      </c>
      <c r="K1581" s="15">
        <v>1.558851</v>
      </c>
      <c r="L1581" s="16">
        <v>1156.7070000000001</v>
      </c>
      <c r="M1581" s="17">
        <v>0.33934900000000001</v>
      </c>
      <c r="N1581" s="18">
        <v>0.49402600000000002</v>
      </c>
      <c r="O1581" s="19">
        <v>4.9399999999999997E-4</v>
      </c>
      <c r="P1581" s="20">
        <v>1.15185</v>
      </c>
      <c r="Q1581" s="21">
        <v>0.77010000000000001</v>
      </c>
      <c r="R1581" s="22">
        <v>0.57140000000000002</v>
      </c>
      <c r="S1581" s="23">
        <v>0.39090000000000003</v>
      </c>
      <c r="T1581" s="24"/>
    </row>
    <row r="1582" spans="1:20" x14ac:dyDescent="0.25">
      <c r="A1582" s="11">
        <v>41928</v>
      </c>
      <c r="B1582" t="s">
        <v>44</v>
      </c>
      <c r="C1582" t="s">
        <v>45</v>
      </c>
      <c r="D1582">
        <v>3</v>
      </c>
      <c r="E1582">
        <v>3.4</v>
      </c>
      <c r="F1582">
        <v>0</v>
      </c>
      <c r="G1582">
        <v>16.100000000000001</v>
      </c>
      <c r="H1582">
        <v>23.1</v>
      </c>
      <c r="I1582">
        <v>8308</v>
      </c>
      <c r="J1582" t="s">
        <v>173</v>
      </c>
      <c r="K1582" s="15">
        <v>1.9059569999999999</v>
      </c>
      <c r="L1582" s="16">
        <v>504.34620000000001</v>
      </c>
      <c r="M1582" s="17">
        <v>0.35221799999999998</v>
      </c>
      <c r="N1582" s="18">
        <v>0.49397400000000002</v>
      </c>
      <c r="O1582" s="19">
        <v>4.9399999999999997E-4</v>
      </c>
      <c r="P1582" s="20">
        <v>1.1517299999999999</v>
      </c>
      <c r="Q1582" s="21">
        <v>0.9415</v>
      </c>
      <c r="R1582" s="22">
        <v>0.24909999999999999</v>
      </c>
      <c r="S1582" s="23">
        <v>0.40570000000000001</v>
      </c>
      <c r="T1582" s="24"/>
    </row>
    <row r="1583" spans="1:20" x14ac:dyDescent="0.25">
      <c r="A1583" s="11">
        <v>41928</v>
      </c>
      <c r="B1583" t="s">
        <v>44</v>
      </c>
      <c r="C1583" t="s">
        <v>45</v>
      </c>
      <c r="D1583">
        <v>3</v>
      </c>
      <c r="E1583">
        <v>3.4</v>
      </c>
      <c r="F1583">
        <v>15</v>
      </c>
      <c r="H1583">
        <v>24.1</v>
      </c>
      <c r="I1583">
        <v>8308</v>
      </c>
      <c r="J1583" t="s">
        <v>77</v>
      </c>
      <c r="K1583" s="15">
        <v>1.7064950000000001</v>
      </c>
      <c r="L1583" s="16">
        <v>809.72080000000005</v>
      </c>
      <c r="M1583" s="17">
        <v>0.342866</v>
      </c>
      <c r="N1583" s="18">
        <v>0.492311</v>
      </c>
      <c r="O1583" s="19">
        <v>4.9229999999999999E-4</v>
      </c>
      <c r="P1583" s="20">
        <v>1.1478520000000001</v>
      </c>
      <c r="Q1583" s="21">
        <v>0.84009999999999996</v>
      </c>
      <c r="R1583" s="22">
        <v>0.39860000000000001</v>
      </c>
      <c r="S1583" s="23">
        <v>0.39360000000000001</v>
      </c>
      <c r="T1583" s="24"/>
    </row>
    <row r="1584" spans="1:20" x14ac:dyDescent="0.25">
      <c r="A1584" s="11">
        <v>41928</v>
      </c>
      <c r="B1584" t="s">
        <v>44</v>
      </c>
      <c r="C1584" t="s">
        <v>45</v>
      </c>
      <c r="D1584">
        <v>3</v>
      </c>
      <c r="E1584">
        <v>3.4</v>
      </c>
      <c r="F1584">
        <v>30</v>
      </c>
      <c r="H1584">
        <v>25.6</v>
      </c>
      <c r="I1584">
        <v>8308</v>
      </c>
      <c r="J1584" t="s">
        <v>78</v>
      </c>
      <c r="K1584" s="15">
        <v>1.6583410000000001</v>
      </c>
      <c r="L1584" s="16">
        <v>1153.9369999999999</v>
      </c>
      <c r="M1584" s="17">
        <v>0.34525400000000001</v>
      </c>
      <c r="N1584" s="18">
        <v>0.48984</v>
      </c>
      <c r="O1584" s="19">
        <v>4.8979999999999998E-4</v>
      </c>
      <c r="P1584" s="20">
        <v>1.1420889999999999</v>
      </c>
      <c r="Q1584" s="21">
        <v>0.81230000000000002</v>
      </c>
      <c r="R1584" s="22">
        <v>0.56520000000000004</v>
      </c>
      <c r="S1584" s="23">
        <v>0.39429999999999998</v>
      </c>
      <c r="T1584" s="24"/>
    </row>
    <row r="1585" spans="1:20" x14ac:dyDescent="0.25">
      <c r="A1585" s="11">
        <v>41928</v>
      </c>
      <c r="B1585" t="s">
        <v>44</v>
      </c>
      <c r="C1585" t="s">
        <v>45</v>
      </c>
      <c r="D1585">
        <v>3</v>
      </c>
      <c r="E1585">
        <v>3.4</v>
      </c>
      <c r="F1585">
        <v>45</v>
      </c>
      <c r="H1585">
        <v>24.6</v>
      </c>
      <c r="I1585">
        <v>8308</v>
      </c>
      <c r="J1585" t="s">
        <v>79</v>
      </c>
      <c r="K1585" s="15">
        <v>1.5658430000000001</v>
      </c>
      <c r="L1585" s="16">
        <v>1454.0530000000001</v>
      </c>
      <c r="M1585" s="17">
        <v>0.343283</v>
      </c>
      <c r="N1585" s="18">
        <v>0.49148500000000001</v>
      </c>
      <c r="O1585" s="19">
        <v>4.9149999999999997E-4</v>
      </c>
      <c r="P1585" s="20">
        <v>1.1459250000000001</v>
      </c>
      <c r="Q1585" s="21">
        <v>0.76959999999999995</v>
      </c>
      <c r="R1585" s="22">
        <v>0.71460000000000001</v>
      </c>
      <c r="S1585" s="23">
        <v>0.39340000000000003</v>
      </c>
      <c r="T1585" s="24"/>
    </row>
    <row r="1586" spans="1:20" x14ac:dyDescent="0.25">
      <c r="A1586" s="11">
        <v>41928</v>
      </c>
      <c r="B1586" t="s">
        <v>44</v>
      </c>
      <c r="C1586" t="s">
        <v>45</v>
      </c>
      <c r="D1586">
        <v>3</v>
      </c>
      <c r="E1586">
        <v>3.5</v>
      </c>
      <c r="F1586">
        <v>0</v>
      </c>
      <c r="G1586">
        <v>16</v>
      </c>
      <c r="H1586">
        <v>24.1</v>
      </c>
      <c r="I1586">
        <v>8309</v>
      </c>
      <c r="J1586" t="s">
        <v>174</v>
      </c>
      <c r="K1586" s="15">
        <v>1.8373120000000001</v>
      </c>
      <c r="L1586" s="16">
        <v>459.91180000000003</v>
      </c>
      <c r="M1586" s="17">
        <v>0.33011000000000001</v>
      </c>
      <c r="N1586" s="18">
        <v>0.49238100000000001</v>
      </c>
      <c r="O1586" s="19">
        <v>4.9240000000000004E-4</v>
      </c>
      <c r="P1586" s="20">
        <v>1.1480140000000001</v>
      </c>
      <c r="Q1586" s="21">
        <v>0.90469999999999995</v>
      </c>
      <c r="R1586" s="22">
        <v>0.22650000000000001</v>
      </c>
      <c r="S1586" s="23">
        <v>0.379</v>
      </c>
      <c r="T1586" s="24"/>
    </row>
    <row r="1587" spans="1:20" x14ac:dyDescent="0.25">
      <c r="A1587" s="11">
        <v>41928</v>
      </c>
      <c r="B1587" t="s">
        <v>44</v>
      </c>
      <c r="C1587" t="s">
        <v>45</v>
      </c>
      <c r="D1587">
        <v>3</v>
      </c>
      <c r="E1587">
        <v>3.5</v>
      </c>
      <c r="F1587">
        <v>15</v>
      </c>
      <c r="H1587">
        <v>23.6</v>
      </c>
      <c r="I1587">
        <v>8309</v>
      </c>
      <c r="J1587" t="s">
        <v>80</v>
      </c>
      <c r="K1587" s="15">
        <v>1.6771860000000001</v>
      </c>
      <c r="L1587" s="16">
        <v>699.93560000000002</v>
      </c>
      <c r="M1587" s="17">
        <v>0.32586199999999999</v>
      </c>
      <c r="N1587" s="18">
        <v>0.49320999999999998</v>
      </c>
      <c r="O1587" s="19">
        <v>4.9319999999999995E-4</v>
      </c>
      <c r="P1587" s="20">
        <v>1.149948</v>
      </c>
      <c r="Q1587" s="21">
        <v>0.82720000000000005</v>
      </c>
      <c r="R1587" s="22">
        <v>0.34520000000000001</v>
      </c>
      <c r="S1587" s="23">
        <v>0.37469999999999998</v>
      </c>
      <c r="T1587" s="24"/>
    </row>
    <row r="1588" spans="1:20" x14ac:dyDescent="0.25">
      <c r="A1588" s="11">
        <v>41928</v>
      </c>
      <c r="B1588" t="s">
        <v>44</v>
      </c>
      <c r="C1588" t="s">
        <v>45</v>
      </c>
      <c r="D1588">
        <v>3</v>
      </c>
      <c r="E1588">
        <v>3.5</v>
      </c>
      <c r="F1588">
        <v>30</v>
      </c>
      <c r="H1588">
        <v>24.6</v>
      </c>
      <c r="I1588">
        <v>8309</v>
      </c>
      <c r="J1588" t="s">
        <v>81</v>
      </c>
      <c r="K1588" s="15">
        <v>1.6486019999999999</v>
      </c>
      <c r="L1588" s="16">
        <v>981.68190000000004</v>
      </c>
      <c r="M1588" s="17">
        <v>0.334642</v>
      </c>
      <c r="N1588" s="18">
        <v>0.49155399999999999</v>
      </c>
      <c r="O1588" s="19">
        <v>4.9160000000000002E-4</v>
      </c>
      <c r="P1588" s="20">
        <v>1.1460859999999999</v>
      </c>
      <c r="Q1588" s="21">
        <v>0.81040000000000001</v>
      </c>
      <c r="R1588" s="22">
        <v>0.48249999999999998</v>
      </c>
      <c r="S1588" s="23">
        <v>0.38350000000000001</v>
      </c>
      <c r="T1588" s="24"/>
    </row>
    <row r="1589" spans="1:20" x14ac:dyDescent="0.25">
      <c r="A1589" s="11">
        <v>41928</v>
      </c>
      <c r="B1589" t="s">
        <v>44</v>
      </c>
      <c r="C1589" t="s">
        <v>45</v>
      </c>
      <c r="D1589">
        <v>3</v>
      </c>
      <c r="E1589">
        <v>3.5</v>
      </c>
      <c r="F1589">
        <v>45</v>
      </c>
      <c r="H1589">
        <v>25.6</v>
      </c>
      <c r="I1589">
        <v>8309</v>
      </c>
      <c r="J1589" t="s">
        <v>82</v>
      </c>
      <c r="K1589" s="15">
        <v>1.4917609999999999</v>
      </c>
      <c r="L1589" s="16">
        <v>1191.865</v>
      </c>
      <c r="M1589" s="17">
        <v>0.32369900000000001</v>
      </c>
      <c r="N1589" s="18">
        <v>0.48990899999999998</v>
      </c>
      <c r="O1589" s="19">
        <v>4.8990000000000004E-4</v>
      </c>
      <c r="P1589" s="20">
        <v>1.14225</v>
      </c>
      <c r="Q1589" s="21">
        <v>0.73080000000000001</v>
      </c>
      <c r="R1589" s="22">
        <v>0.58389999999999997</v>
      </c>
      <c r="S1589" s="23">
        <v>0.36969999999999997</v>
      </c>
      <c r="T1589" s="24"/>
    </row>
    <row r="1590" spans="1:20" x14ac:dyDescent="0.25">
      <c r="A1590" s="11">
        <v>41928</v>
      </c>
      <c r="B1590" t="s">
        <v>44</v>
      </c>
      <c r="C1590" t="s">
        <v>45</v>
      </c>
      <c r="D1590">
        <v>3</v>
      </c>
      <c r="E1590">
        <v>3.6</v>
      </c>
      <c r="F1590">
        <v>0</v>
      </c>
      <c r="G1590">
        <v>15.9</v>
      </c>
      <c r="I1590">
        <v>8310</v>
      </c>
      <c r="J1590" t="s">
        <v>175</v>
      </c>
      <c r="K1590" s="15"/>
      <c r="L1590" s="16"/>
      <c r="M1590" s="17"/>
      <c r="N1590" s="18"/>
      <c r="O1590" s="19"/>
      <c r="P1590" s="20"/>
      <c r="Q1590" s="21"/>
      <c r="R1590" s="22"/>
      <c r="S1590" s="23"/>
      <c r="T1590" s="24" t="s">
        <v>511</v>
      </c>
    </row>
    <row r="1591" spans="1:20" x14ac:dyDescent="0.25">
      <c r="A1591" s="11">
        <v>41928</v>
      </c>
      <c r="B1591" t="s">
        <v>44</v>
      </c>
      <c r="C1591" t="s">
        <v>45</v>
      </c>
      <c r="D1591">
        <v>3</v>
      </c>
      <c r="E1591">
        <v>3.6</v>
      </c>
      <c r="F1591">
        <v>15</v>
      </c>
      <c r="I1591">
        <v>8310</v>
      </c>
      <c r="J1591" t="s">
        <v>83</v>
      </c>
      <c r="K1591" s="15"/>
      <c r="L1591" s="16"/>
      <c r="M1591" s="17"/>
      <c r="N1591" s="18"/>
      <c r="O1591" s="19"/>
      <c r="P1591" s="20"/>
      <c r="Q1591" s="21"/>
      <c r="R1591" s="22"/>
      <c r="S1591" s="23"/>
      <c r="T1591" s="24" t="s">
        <v>511</v>
      </c>
    </row>
    <row r="1592" spans="1:20" x14ac:dyDescent="0.25">
      <c r="A1592" s="11">
        <v>41928</v>
      </c>
      <c r="B1592" t="s">
        <v>44</v>
      </c>
      <c r="C1592" t="s">
        <v>45</v>
      </c>
      <c r="D1592">
        <v>3</v>
      </c>
      <c r="E1592">
        <v>3.6</v>
      </c>
      <c r="F1592">
        <v>30</v>
      </c>
      <c r="I1592">
        <v>8310</v>
      </c>
      <c r="J1592" t="s">
        <v>84</v>
      </c>
      <c r="K1592" s="15"/>
      <c r="L1592" s="16"/>
      <c r="M1592" s="17"/>
      <c r="N1592" s="18"/>
      <c r="O1592" s="19"/>
      <c r="P1592" s="20"/>
      <c r="Q1592" s="21"/>
      <c r="R1592" s="22"/>
      <c r="S1592" s="23"/>
      <c r="T1592" s="24" t="s">
        <v>511</v>
      </c>
    </row>
    <row r="1593" spans="1:20" x14ac:dyDescent="0.25">
      <c r="A1593" s="11">
        <v>41928</v>
      </c>
      <c r="B1593" t="s">
        <v>44</v>
      </c>
      <c r="C1593" t="s">
        <v>45</v>
      </c>
      <c r="D1593">
        <v>3</v>
      </c>
      <c r="E1593">
        <v>3.6</v>
      </c>
      <c r="F1593">
        <v>45</v>
      </c>
      <c r="I1593">
        <v>8310</v>
      </c>
      <c r="J1593" t="s">
        <v>85</v>
      </c>
      <c r="K1593" s="15"/>
      <c r="L1593" s="16"/>
      <c r="M1593" s="17"/>
      <c r="N1593" s="18"/>
      <c r="O1593" s="19"/>
      <c r="P1593" s="20"/>
      <c r="Q1593" s="21"/>
      <c r="R1593" s="22"/>
      <c r="S1593" s="23"/>
      <c r="T1593" s="24" t="s">
        <v>511</v>
      </c>
    </row>
    <row r="1594" spans="1:20" x14ac:dyDescent="0.25">
      <c r="A1594" s="11">
        <v>41928</v>
      </c>
      <c r="B1594" t="s">
        <v>44</v>
      </c>
      <c r="C1594" t="s">
        <v>45</v>
      </c>
      <c r="D1594">
        <v>3</v>
      </c>
      <c r="E1594">
        <v>3.7</v>
      </c>
      <c r="F1594">
        <v>0</v>
      </c>
      <c r="G1594">
        <v>15.6</v>
      </c>
      <c r="H1594">
        <v>24.1</v>
      </c>
      <c r="I1594">
        <v>8311</v>
      </c>
      <c r="J1594" t="s">
        <v>176</v>
      </c>
      <c r="K1594" s="15">
        <v>1.677597</v>
      </c>
      <c r="L1594" s="16">
        <v>427.58690000000001</v>
      </c>
      <c r="M1594" s="17">
        <v>0.32183299999999998</v>
      </c>
      <c r="N1594" s="18">
        <v>0.49244199999999999</v>
      </c>
      <c r="O1594" s="19">
        <v>4.9240000000000004E-4</v>
      </c>
      <c r="P1594" s="20">
        <v>1.1481570000000001</v>
      </c>
      <c r="Q1594" s="21">
        <v>0.82609999999999995</v>
      </c>
      <c r="R1594" s="22">
        <v>0.21060000000000001</v>
      </c>
      <c r="S1594" s="23">
        <v>0.3695</v>
      </c>
      <c r="T1594" s="24"/>
    </row>
    <row r="1595" spans="1:20" x14ac:dyDescent="0.25">
      <c r="A1595" s="11">
        <v>41928</v>
      </c>
      <c r="B1595" t="s">
        <v>44</v>
      </c>
      <c r="C1595" t="s">
        <v>45</v>
      </c>
      <c r="D1595">
        <v>3</v>
      </c>
      <c r="E1595">
        <v>3.7</v>
      </c>
      <c r="F1595">
        <v>15</v>
      </c>
      <c r="H1595">
        <v>24.1</v>
      </c>
      <c r="I1595">
        <v>8311</v>
      </c>
      <c r="J1595" t="s">
        <v>86</v>
      </c>
      <c r="K1595" s="15">
        <v>1.7739069999999999</v>
      </c>
      <c r="L1595" s="16">
        <v>752.52459999999996</v>
      </c>
      <c r="M1595" s="17">
        <v>0.34376400000000001</v>
      </c>
      <c r="N1595" s="18">
        <v>0.49244199999999999</v>
      </c>
      <c r="O1595" s="19">
        <v>4.9240000000000004E-4</v>
      </c>
      <c r="P1595" s="20">
        <v>1.1481570000000001</v>
      </c>
      <c r="Q1595" s="21">
        <v>0.87350000000000005</v>
      </c>
      <c r="R1595" s="22">
        <v>0.37059999999999998</v>
      </c>
      <c r="S1595" s="23">
        <v>0.3947</v>
      </c>
      <c r="T1595" s="24"/>
    </row>
    <row r="1596" spans="1:20" x14ac:dyDescent="0.25">
      <c r="A1596" s="11">
        <v>41928</v>
      </c>
      <c r="B1596" t="s">
        <v>44</v>
      </c>
      <c r="C1596" t="s">
        <v>45</v>
      </c>
      <c r="D1596">
        <v>3</v>
      </c>
      <c r="E1596">
        <v>3.7</v>
      </c>
      <c r="F1596">
        <v>30</v>
      </c>
      <c r="H1596">
        <v>24.1</v>
      </c>
      <c r="I1596">
        <v>8311</v>
      </c>
      <c r="J1596" t="s">
        <v>87</v>
      </c>
      <c r="K1596" s="15">
        <v>1.7307399999999999</v>
      </c>
      <c r="L1596" s="16">
        <v>1018.716</v>
      </c>
      <c r="M1596" s="17">
        <v>0.339615</v>
      </c>
      <c r="N1596" s="18">
        <v>0.49244199999999999</v>
      </c>
      <c r="O1596" s="19">
        <v>4.9240000000000004E-4</v>
      </c>
      <c r="P1596" s="20">
        <v>1.1481570000000001</v>
      </c>
      <c r="Q1596" s="21">
        <v>0.85229999999999995</v>
      </c>
      <c r="R1596" s="22">
        <v>0.50170000000000003</v>
      </c>
      <c r="S1596" s="23">
        <v>0.38990000000000002</v>
      </c>
      <c r="T1596" s="24"/>
    </row>
    <row r="1597" spans="1:20" x14ac:dyDescent="0.25">
      <c r="A1597" s="11">
        <v>41928</v>
      </c>
      <c r="B1597" t="s">
        <v>44</v>
      </c>
      <c r="C1597" t="s">
        <v>45</v>
      </c>
      <c r="D1597">
        <v>3</v>
      </c>
      <c r="E1597">
        <v>3.7</v>
      </c>
      <c r="F1597">
        <v>45</v>
      </c>
      <c r="H1597">
        <v>24.1</v>
      </c>
      <c r="I1597">
        <v>8311</v>
      </c>
      <c r="J1597" t="s">
        <v>88</v>
      </c>
      <c r="K1597" s="15">
        <v>1.6371979999999999</v>
      </c>
      <c r="L1597" s="16">
        <v>1286.3699999999999</v>
      </c>
      <c r="M1597" s="17">
        <v>0.33969500000000002</v>
      </c>
      <c r="N1597" s="18">
        <v>0.49244199999999999</v>
      </c>
      <c r="O1597" s="19">
        <v>4.9240000000000004E-4</v>
      </c>
      <c r="P1597" s="20">
        <v>1.1481570000000001</v>
      </c>
      <c r="Q1597" s="21">
        <v>0.80620000000000003</v>
      </c>
      <c r="R1597" s="22">
        <v>0.63349999999999995</v>
      </c>
      <c r="S1597" s="23">
        <v>0.39</v>
      </c>
      <c r="T1597" s="24"/>
    </row>
    <row r="1598" spans="1:20" x14ac:dyDescent="0.25">
      <c r="A1598" s="11">
        <v>41928</v>
      </c>
      <c r="B1598" t="s">
        <v>512</v>
      </c>
      <c r="C1598" t="s">
        <v>21</v>
      </c>
      <c r="D1598">
        <v>4</v>
      </c>
      <c r="E1598">
        <v>4</v>
      </c>
      <c r="F1598">
        <v>0</v>
      </c>
      <c r="G1598">
        <v>16.5</v>
      </c>
      <c r="H1598">
        <v>16.600000000000001</v>
      </c>
      <c r="I1598">
        <v>8312</v>
      </c>
      <c r="J1598" t="s">
        <v>177</v>
      </c>
      <c r="K1598" s="15">
        <v>1.809302</v>
      </c>
      <c r="L1598" s="16">
        <v>602.62159999999994</v>
      </c>
      <c r="M1598" s="17">
        <v>0.36104399999999998</v>
      </c>
      <c r="N1598" s="18">
        <v>0.50509800000000005</v>
      </c>
      <c r="O1598" s="19">
        <v>5.0509999999999997E-4</v>
      </c>
      <c r="P1598" s="20">
        <v>1.177664</v>
      </c>
      <c r="Q1598" s="21">
        <v>0.91390000000000005</v>
      </c>
      <c r="R1598" s="22">
        <v>0.3044</v>
      </c>
      <c r="S1598" s="23">
        <v>0.42520000000000002</v>
      </c>
      <c r="T1598" s="24"/>
    </row>
    <row r="1599" spans="1:20" x14ac:dyDescent="0.25">
      <c r="A1599" s="11">
        <v>41928</v>
      </c>
      <c r="B1599" t="s">
        <v>512</v>
      </c>
      <c r="C1599" t="s">
        <v>21</v>
      </c>
      <c r="D1599">
        <v>4</v>
      </c>
      <c r="E1599">
        <v>4</v>
      </c>
      <c r="F1599">
        <v>15</v>
      </c>
      <c r="H1599">
        <v>15.6</v>
      </c>
      <c r="I1599">
        <v>8312</v>
      </c>
      <c r="J1599" t="s">
        <v>89</v>
      </c>
      <c r="K1599" s="15">
        <v>1.788788</v>
      </c>
      <c r="L1599" s="16">
        <v>888.44150000000002</v>
      </c>
      <c r="M1599" s="17">
        <v>0.34460600000000002</v>
      </c>
      <c r="N1599" s="18">
        <v>0.50684899999999999</v>
      </c>
      <c r="O1599" s="19">
        <v>5.0679999999999996E-4</v>
      </c>
      <c r="P1599" s="20">
        <v>1.1817470000000001</v>
      </c>
      <c r="Q1599" s="21">
        <v>0.90659999999999996</v>
      </c>
      <c r="R1599" s="22">
        <v>0.45029999999999998</v>
      </c>
      <c r="S1599" s="23">
        <v>0.40720000000000001</v>
      </c>
      <c r="T1599" s="24"/>
    </row>
    <row r="1600" spans="1:20" x14ac:dyDescent="0.25">
      <c r="A1600" s="11">
        <v>41928</v>
      </c>
      <c r="B1600" t="s">
        <v>512</v>
      </c>
      <c r="C1600" t="s">
        <v>21</v>
      </c>
      <c r="D1600">
        <v>4</v>
      </c>
      <c r="E1600">
        <v>4</v>
      </c>
      <c r="F1600">
        <v>30</v>
      </c>
      <c r="H1600">
        <v>16.600000000000001</v>
      </c>
      <c r="I1600">
        <v>8312</v>
      </c>
      <c r="J1600" t="s">
        <v>90</v>
      </c>
      <c r="K1600" s="15">
        <v>1.586166</v>
      </c>
      <c r="L1600" s="16">
        <v>1113.634</v>
      </c>
      <c r="M1600" s="17">
        <v>0.316666</v>
      </c>
      <c r="N1600" s="18">
        <v>0.50509800000000005</v>
      </c>
      <c r="O1600" s="19">
        <v>5.0509999999999997E-4</v>
      </c>
      <c r="P1600" s="20">
        <v>1.177664</v>
      </c>
      <c r="Q1600" s="21">
        <v>0.80120000000000002</v>
      </c>
      <c r="R1600" s="22">
        <v>0.5625</v>
      </c>
      <c r="S1600" s="23">
        <v>0.37290000000000001</v>
      </c>
      <c r="T1600" s="24"/>
    </row>
    <row r="1601" spans="1:20" x14ac:dyDescent="0.25">
      <c r="A1601" s="11">
        <v>41928</v>
      </c>
      <c r="B1601" t="s">
        <v>512</v>
      </c>
      <c r="C1601" t="s">
        <v>21</v>
      </c>
      <c r="D1601">
        <v>4</v>
      </c>
      <c r="E1601">
        <v>4</v>
      </c>
      <c r="F1601">
        <v>45</v>
      </c>
      <c r="H1601">
        <v>17.100000000000001</v>
      </c>
      <c r="I1601">
        <v>8312</v>
      </c>
      <c r="J1601" t="s">
        <v>91</v>
      </c>
      <c r="K1601" s="15">
        <v>1.734291</v>
      </c>
      <c r="L1601" s="16">
        <v>1549.0609999999999</v>
      </c>
      <c r="M1601" s="17">
        <v>0.362701</v>
      </c>
      <c r="N1601" s="18">
        <v>0.50422599999999995</v>
      </c>
      <c r="O1601" s="19">
        <v>5.042E-4</v>
      </c>
      <c r="P1601" s="20">
        <v>1.175632</v>
      </c>
      <c r="Q1601" s="21">
        <v>0.87450000000000006</v>
      </c>
      <c r="R1601" s="22">
        <v>0.78110000000000002</v>
      </c>
      <c r="S1601" s="23">
        <v>0.4264</v>
      </c>
      <c r="T1601" s="24"/>
    </row>
    <row r="1602" spans="1:20" x14ac:dyDescent="0.25">
      <c r="A1602" s="11">
        <v>41928</v>
      </c>
      <c r="B1602" t="s">
        <v>512</v>
      </c>
      <c r="C1602" t="s">
        <v>21</v>
      </c>
      <c r="D1602">
        <v>4</v>
      </c>
      <c r="E1602">
        <v>4.0999999999999996</v>
      </c>
      <c r="F1602">
        <v>0</v>
      </c>
      <c r="G1602">
        <v>17</v>
      </c>
      <c r="H1602">
        <v>17.100000000000001</v>
      </c>
      <c r="I1602">
        <v>8313</v>
      </c>
      <c r="J1602" t="s">
        <v>178</v>
      </c>
      <c r="K1602" s="15">
        <v>1.8970149999999999</v>
      </c>
      <c r="L1602" s="16">
        <v>556.60709999999995</v>
      </c>
      <c r="M1602" s="17">
        <v>0.34217999999999998</v>
      </c>
      <c r="N1602" s="18">
        <v>0.50425600000000004</v>
      </c>
      <c r="O1602" s="19">
        <v>5.0429999999999995E-4</v>
      </c>
      <c r="P1602" s="20">
        <v>1.1757</v>
      </c>
      <c r="Q1602" s="21">
        <v>0.95660000000000001</v>
      </c>
      <c r="R1602" s="22">
        <v>0.28070000000000001</v>
      </c>
      <c r="S1602" s="23">
        <v>0.40229999999999999</v>
      </c>
      <c r="T1602" s="24"/>
    </row>
    <row r="1603" spans="1:20" x14ac:dyDescent="0.25">
      <c r="A1603" s="11">
        <v>41928</v>
      </c>
      <c r="B1603" t="s">
        <v>512</v>
      </c>
      <c r="C1603" t="s">
        <v>21</v>
      </c>
      <c r="D1603">
        <v>4</v>
      </c>
      <c r="E1603">
        <v>4.0999999999999996</v>
      </c>
      <c r="F1603">
        <v>15</v>
      </c>
      <c r="H1603">
        <v>15.6</v>
      </c>
      <c r="I1603">
        <v>8313</v>
      </c>
      <c r="J1603" t="s">
        <v>92</v>
      </c>
      <c r="K1603" s="15">
        <v>1.8725700000000001</v>
      </c>
      <c r="L1603" s="16">
        <v>888.40719999999999</v>
      </c>
      <c r="M1603" s="17">
        <v>0.352493</v>
      </c>
      <c r="N1603" s="18">
        <v>0.50688200000000005</v>
      </c>
      <c r="O1603" s="19">
        <v>5.0690000000000002E-4</v>
      </c>
      <c r="P1603" s="20">
        <v>1.181824</v>
      </c>
      <c r="Q1603" s="21">
        <v>0.94920000000000004</v>
      </c>
      <c r="R1603" s="22">
        <v>0.45029999999999998</v>
      </c>
      <c r="S1603" s="23">
        <v>0.41660000000000003</v>
      </c>
      <c r="T1603" s="24"/>
    </row>
    <row r="1604" spans="1:20" x14ac:dyDescent="0.25">
      <c r="A1604" s="11">
        <v>41928</v>
      </c>
      <c r="B1604" t="s">
        <v>512</v>
      </c>
      <c r="C1604" t="s">
        <v>21</v>
      </c>
      <c r="D1604">
        <v>4</v>
      </c>
      <c r="E1604">
        <v>4.0999999999999996</v>
      </c>
      <c r="F1604">
        <v>30</v>
      </c>
      <c r="H1604">
        <v>15.6</v>
      </c>
      <c r="I1604">
        <v>8313</v>
      </c>
      <c r="J1604" t="s">
        <v>93</v>
      </c>
      <c r="K1604" s="15">
        <v>1.8041879999999999</v>
      </c>
      <c r="L1604" s="16">
        <v>1188.4659999999999</v>
      </c>
      <c r="M1604" s="17">
        <v>0.34448600000000001</v>
      </c>
      <c r="N1604" s="18">
        <v>0.50688200000000005</v>
      </c>
      <c r="O1604" s="19">
        <v>5.0690000000000002E-4</v>
      </c>
      <c r="P1604" s="20">
        <v>1.181824</v>
      </c>
      <c r="Q1604" s="21">
        <v>0.91449999999999998</v>
      </c>
      <c r="R1604" s="22">
        <v>0.60240000000000005</v>
      </c>
      <c r="S1604" s="23">
        <v>0.40710000000000002</v>
      </c>
      <c r="T1604" s="24"/>
    </row>
    <row r="1605" spans="1:20" x14ac:dyDescent="0.25">
      <c r="A1605" s="11">
        <v>41928</v>
      </c>
      <c r="B1605" t="s">
        <v>512</v>
      </c>
      <c r="C1605" t="s">
        <v>21</v>
      </c>
      <c r="D1605">
        <v>4</v>
      </c>
      <c r="E1605">
        <v>4.0999999999999996</v>
      </c>
      <c r="F1605">
        <v>45</v>
      </c>
      <c r="H1605">
        <v>16.600000000000001</v>
      </c>
      <c r="I1605">
        <v>8313</v>
      </c>
      <c r="J1605" t="s">
        <v>94</v>
      </c>
      <c r="K1605" s="15">
        <v>1.733187</v>
      </c>
      <c r="L1605" s="16">
        <v>1469.365</v>
      </c>
      <c r="M1605" s="17">
        <v>0.33603899999999998</v>
      </c>
      <c r="N1605" s="18">
        <v>0.50512699999999999</v>
      </c>
      <c r="O1605" s="19">
        <v>5.0509999999999997E-4</v>
      </c>
      <c r="P1605" s="20">
        <v>1.1777329999999999</v>
      </c>
      <c r="Q1605" s="21">
        <v>0.87549999999999994</v>
      </c>
      <c r="R1605" s="22">
        <v>0.74219999999999997</v>
      </c>
      <c r="S1605" s="23">
        <v>0.39579999999999999</v>
      </c>
      <c r="T1605" s="24"/>
    </row>
    <row r="1606" spans="1:20" x14ac:dyDescent="0.25">
      <c r="A1606" s="11">
        <v>41928</v>
      </c>
      <c r="B1606" t="s">
        <v>512</v>
      </c>
      <c r="C1606" t="s">
        <v>21</v>
      </c>
      <c r="D1606">
        <v>4</v>
      </c>
      <c r="E1606">
        <v>4.3</v>
      </c>
      <c r="F1606">
        <v>0</v>
      </c>
      <c r="G1606">
        <v>15.3</v>
      </c>
      <c r="H1606">
        <v>19.2</v>
      </c>
      <c r="I1606">
        <v>8314</v>
      </c>
      <c r="J1606" t="s">
        <v>179</v>
      </c>
      <c r="K1606" s="15">
        <v>1.8633900000000001</v>
      </c>
      <c r="L1606" s="16">
        <v>977.38639999999998</v>
      </c>
      <c r="M1606" s="17">
        <v>0.35270600000000002</v>
      </c>
      <c r="N1606" s="18">
        <v>0.50071699999999997</v>
      </c>
      <c r="O1606" s="19">
        <v>5.0069999999999997E-4</v>
      </c>
      <c r="P1606" s="20">
        <v>1.167451</v>
      </c>
      <c r="Q1606" s="21">
        <v>0.93300000000000005</v>
      </c>
      <c r="R1606" s="22">
        <v>0.4894</v>
      </c>
      <c r="S1606" s="23">
        <v>0.4118</v>
      </c>
      <c r="T1606" s="24"/>
    </row>
    <row r="1607" spans="1:20" x14ac:dyDescent="0.25">
      <c r="A1607" s="11">
        <v>41928</v>
      </c>
      <c r="B1607" t="s">
        <v>512</v>
      </c>
      <c r="C1607" t="s">
        <v>21</v>
      </c>
      <c r="D1607">
        <v>4</v>
      </c>
      <c r="E1607">
        <v>4.3</v>
      </c>
      <c r="F1607">
        <v>15</v>
      </c>
      <c r="H1607">
        <v>20.2</v>
      </c>
      <c r="I1607">
        <v>8314</v>
      </c>
      <c r="J1607" t="s">
        <v>95</v>
      </c>
      <c r="K1607" s="15">
        <v>1.8460479999999999</v>
      </c>
      <c r="L1607" s="16">
        <v>1162.2180000000001</v>
      </c>
      <c r="M1607" s="17">
        <v>0.35575499999999999</v>
      </c>
      <c r="N1607" s="18">
        <v>0.49900800000000001</v>
      </c>
      <c r="O1607" s="19">
        <v>4.9899999999999999E-4</v>
      </c>
      <c r="P1607" s="20">
        <v>1.163467</v>
      </c>
      <c r="Q1607" s="21">
        <v>0.92120000000000002</v>
      </c>
      <c r="R1607" s="22">
        <v>0.57999999999999996</v>
      </c>
      <c r="S1607" s="23">
        <v>0.41389999999999999</v>
      </c>
      <c r="T1607" s="24"/>
    </row>
    <row r="1608" spans="1:20" x14ac:dyDescent="0.25">
      <c r="A1608" s="11">
        <v>41928</v>
      </c>
      <c r="B1608" t="s">
        <v>512</v>
      </c>
      <c r="C1608" t="s">
        <v>21</v>
      </c>
      <c r="D1608">
        <v>4</v>
      </c>
      <c r="E1608">
        <v>4.3</v>
      </c>
      <c r="F1608">
        <v>30</v>
      </c>
      <c r="H1608">
        <v>19.7</v>
      </c>
      <c r="I1608">
        <v>8314</v>
      </c>
      <c r="J1608" t="s">
        <v>96</v>
      </c>
      <c r="K1608" s="15">
        <v>1.6788909999999999</v>
      </c>
      <c r="L1608" s="16">
        <v>1398.404</v>
      </c>
      <c r="M1608" s="17">
        <v>0.391795</v>
      </c>
      <c r="N1608" s="18">
        <v>0.499861</v>
      </c>
      <c r="O1608" s="19">
        <v>4.9989999999999995E-4</v>
      </c>
      <c r="P1608" s="20">
        <v>1.1654530000000001</v>
      </c>
      <c r="Q1608" s="21">
        <v>0.83919999999999995</v>
      </c>
      <c r="R1608" s="22">
        <v>0.69899999999999995</v>
      </c>
      <c r="S1608" s="23">
        <v>0.45660000000000001</v>
      </c>
      <c r="T1608" s="24"/>
    </row>
    <row r="1609" spans="1:20" x14ac:dyDescent="0.25">
      <c r="A1609" s="11">
        <v>41928</v>
      </c>
      <c r="B1609" t="s">
        <v>512</v>
      </c>
      <c r="C1609" t="s">
        <v>21</v>
      </c>
      <c r="D1609">
        <v>4</v>
      </c>
      <c r="E1609">
        <v>4.3</v>
      </c>
      <c r="F1609">
        <v>45</v>
      </c>
      <c r="H1609">
        <v>19.2</v>
      </c>
      <c r="I1609">
        <v>8314</v>
      </c>
      <c r="J1609" t="s">
        <v>97</v>
      </c>
      <c r="K1609" s="15">
        <v>1.5255890000000001</v>
      </c>
      <c r="L1609" s="16">
        <v>1622.6659999999999</v>
      </c>
      <c r="M1609" s="17">
        <v>0.37660399999999999</v>
      </c>
      <c r="N1609" s="18">
        <v>0.50071699999999997</v>
      </c>
      <c r="O1609" s="19">
        <v>5.0069999999999997E-4</v>
      </c>
      <c r="P1609" s="20">
        <v>1.167451</v>
      </c>
      <c r="Q1609" s="21">
        <v>0.76390000000000002</v>
      </c>
      <c r="R1609" s="22">
        <v>0.8125</v>
      </c>
      <c r="S1609" s="23">
        <v>0.43969999999999998</v>
      </c>
      <c r="T1609" s="24"/>
    </row>
    <row r="1610" spans="1:20" x14ac:dyDescent="0.25">
      <c r="A1610" s="11">
        <v>41928</v>
      </c>
      <c r="B1610" t="s">
        <v>512</v>
      </c>
      <c r="C1610" t="s">
        <v>21</v>
      </c>
      <c r="D1610">
        <v>4</v>
      </c>
      <c r="E1610">
        <v>4.4000000000000004</v>
      </c>
      <c r="F1610">
        <v>0</v>
      </c>
      <c r="G1610">
        <v>16.3</v>
      </c>
      <c r="H1610">
        <v>17.7</v>
      </c>
      <c r="I1610">
        <v>8315</v>
      </c>
      <c r="J1610" t="s">
        <v>180</v>
      </c>
      <c r="K1610" s="15">
        <v>1.8622590000000001</v>
      </c>
      <c r="L1610" s="16">
        <v>548.30719999999997</v>
      </c>
      <c r="M1610" s="17">
        <v>0.39327699999999999</v>
      </c>
      <c r="N1610" s="18">
        <v>0.50329100000000004</v>
      </c>
      <c r="O1610" s="19">
        <v>5.0330000000000004E-4</v>
      </c>
      <c r="P1610" s="20">
        <v>1.1734530000000001</v>
      </c>
      <c r="Q1610" s="21">
        <v>0.93730000000000002</v>
      </c>
      <c r="R1610" s="22">
        <v>0.27600000000000002</v>
      </c>
      <c r="S1610" s="23">
        <v>0.46150000000000002</v>
      </c>
      <c r="T1610" s="24"/>
    </row>
    <row r="1611" spans="1:20" x14ac:dyDescent="0.25">
      <c r="A1611" s="11">
        <v>41928</v>
      </c>
      <c r="B1611" t="s">
        <v>512</v>
      </c>
      <c r="C1611" t="s">
        <v>21</v>
      </c>
      <c r="D1611">
        <v>4</v>
      </c>
      <c r="E1611">
        <v>4.4000000000000004</v>
      </c>
      <c r="F1611">
        <v>15</v>
      </c>
      <c r="H1611">
        <v>17.2</v>
      </c>
      <c r="I1611">
        <v>8315</v>
      </c>
      <c r="J1611" t="s">
        <v>98</v>
      </c>
      <c r="K1611" s="15">
        <v>1.896752</v>
      </c>
      <c r="L1611" s="16">
        <v>822.92729999999995</v>
      </c>
      <c r="M1611" s="17">
        <v>0.35674899999999998</v>
      </c>
      <c r="N1611" s="18">
        <v>0.50416000000000005</v>
      </c>
      <c r="O1611" s="19">
        <v>5.042E-4</v>
      </c>
      <c r="P1611" s="20">
        <v>1.175478</v>
      </c>
      <c r="Q1611" s="21">
        <v>0.95630000000000004</v>
      </c>
      <c r="R1611" s="22">
        <v>0.41489999999999999</v>
      </c>
      <c r="S1611" s="23">
        <v>0.4194</v>
      </c>
      <c r="T1611" s="24"/>
    </row>
    <row r="1612" spans="1:20" x14ac:dyDescent="0.25">
      <c r="A1612" s="11">
        <v>41928</v>
      </c>
      <c r="B1612" t="s">
        <v>512</v>
      </c>
      <c r="C1612" t="s">
        <v>21</v>
      </c>
      <c r="D1612">
        <v>4</v>
      </c>
      <c r="E1612">
        <v>4.4000000000000004</v>
      </c>
      <c r="F1612">
        <v>30</v>
      </c>
      <c r="H1612">
        <v>17.7</v>
      </c>
      <c r="I1612">
        <v>8315</v>
      </c>
      <c r="J1612" t="s">
        <v>99</v>
      </c>
      <c r="K1612" s="15">
        <v>1.820165</v>
      </c>
      <c r="L1612" s="16">
        <v>1124.2670000000001</v>
      </c>
      <c r="M1612" s="17">
        <v>0.36086299999999999</v>
      </c>
      <c r="N1612" s="18">
        <v>0.50329100000000004</v>
      </c>
      <c r="O1612" s="19">
        <v>5.0330000000000004E-4</v>
      </c>
      <c r="P1612" s="20">
        <v>1.1734530000000001</v>
      </c>
      <c r="Q1612" s="21">
        <v>0.91610000000000003</v>
      </c>
      <c r="R1612" s="22">
        <v>0.56579999999999997</v>
      </c>
      <c r="S1612" s="23">
        <v>0.42349999999999999</v>
      </c>
      <c r="T1612" s="24"/>
    </row>
    <row r="1613" spans="1:20" x14ac:dyDescent="0.25">
      <c r="A1613" s="11">
        <v>41928</v>
      </c>
      <c r="B1613" t="s">
        <v>512</v>
      </c>
      <c r="C1613" t="s">
        <v>21</v>
      </c>
      <c r="D1613">
        <v>4</v>
      </c>
      <c r="E1613">
        <v>4.4000000000000004</v>
      </c>
      <c r="F1613">
        <v>45</v>
      </c>
      <c r="H1613">
        <v>17.7</v>
      </c>
      <c r="I1613">
        <v>8315</v>
      </c>
      <c r="J1613" t="s">
        <v>100</v>
      </c>
      <c r="K1613" s="15">
        <v>1.7150019999999999</v>
      </c>
      <c r="L1613" s="16">
        <v>1371.9860000000001</v>
      </c>
      <c r="M1613" s="17">
        <v>0.35689799999999999</v>
      </c>
      <c r="N1613" s="18">
        <v>0.50329100000000004</v>
      </c>
      <c r="O1613" s="19">
        <v>5.0330000000000004E-4</v>
      </c>
      <c r="P1613" s="20">
        <v>1.1734530000000001</v>
      </c>
      <c r="Q1613" s="21">
        <v>0.86309999999999998</v>
      </c>
      <c r="R1613" s="22">
        <v>0.6905</v>
      </c>
      <c r="S1613" s="23">
        <v>0.41880000000000001</v>
      </c>
      <c r="T1613" s="24"/>
    </row>
    <row r="1614" spans="1:20" x14ac:dyDescent="0.25">
      <c r="A1614" s="11">
        <v>41928</v>
      </c>
      <c r="B1614" t="s">
        <v>512</v>
      </c>
      <c r="C1614" t="s">
        <v>21</v>
      </c>
      <c r="D1614">
        <v>4</v>
      </c>
      <c r="E1614">
        <v>4.5</v>
      </c>
      <c r="F1614">
        <v>0</v>
      </c>
      <c r="G1614">
        <v>16.2</v>
      </c>
      <c r="H1614">
        <v>18.100000000000001</v>
      </c>
      <c r="I1614">
        <v>8316</v>
      </c>
      <c r="J1614" t="s">
        <v>181</v>
      </c>
      <c r="K1614" s="15">
        <v>1.9068750000000001</v>
      </c>
      <c r="L1614" s="16">
        <v>564.59630000000004</v>
      </c>
      <c r="M1614" s="17">
        <v>0.34101300000000001</v>
      </c>
      <c r="N1614" s="18">
        <v>0.50249100000000002</v>
      </c>
      <c r="O1614" s="19">
        <v>5.0250000000000002E-4</v>
      </c>
      <c r="P1614" s="20">
        <v>1.1715869999999999</v>
      </c>
      <c r="Q1614" s="21">
        <v>0.95820000000000005</v>
      </c>
      <c r="R1614" s="22">
        <v>0.28370000000000001</v>
      </c>
      <c r="S1614" s="23">
        <v>0.39950000000000002</v>
      </c>
      <c r="T1614" s="24"/>
    </row>
    <row r="1615" spans="1:20" x14ac:dyDescent="0.25">
      <c r="A1615" s="11">
        <v>41928</v>
      </c>
      <c r="B1615" t="s">
        <v>512</v>
      </c>
      <c r="C1615" t="s">
        <v>21</v>
      </c>
      <c r="D1615">
        <v>4</v>
      </c>
      <c r="E1615">
        <v>4.5</v>
      </c>
      <c r="F1615">
        <v>15</v>
      </c>
      <c r="H1615">
        <v>17.600000000000001</v>
      </c>
      <c r="I1615">
        <v>8316</v>
      </c>
      <c r="J1615" t="s">
        <v>101</v>
      </c>
      <c r="K1615" s="15">
        <v>1.8511789999999999</v>
      </c>
      <c r="L1615" s="16">
        <v>856.61220000000003</v>
      </c>
      <c r="M1615" s="17">
        <v>0.34816900000000001</v>
      </c>
      <c r="N1615" s="18">
        <v>0.50335700000000005</v>
      </c>
      <c r="O1615" s="19">
        <v>5.0339999999999998E-4</v>
      </c>
      <c r="P1615" s="20">
        <v>1.1736059999999999</v>
      </c>
      <c r="Q1615" s="21">
        <v>0.93179999999999996</v>
      </c>
      <c r="R1615" s="22">
        <v>0.43120000000000003</v>
      </c>
      <c r="S1615" s="23">
        <v>0.40860000000000002</v>
      </c>
      <c r="T1615" s="24"/>
    </row>
    <row r="1616" spans="1:20" x14ac:dyDescent="0.25">
      <c r="A1616" s="11">
        <v>41928</v>
      </c>
      <c r="B1616" t="s">
        <v>512</v>
      </c>
      <c r="C1616" t="s">
        <v>21</v>
      </c>
      <c r="D1616">
        <v>4</v>
      </c>
      <c r="E1616">
        <v>4.5</v>
      </c>
      <c r="F1616">
        <v>30</v>
      </c>
      <c r="H1616">
        <v>18.600000000000001</v>
      </c>
      <c r="I1616">
        <v>8316</v>
      </c>
      <c r="J1616" t="s">
        <v>102</v>
      </c>
      <c r="K1616" s="15">
        <v>1.81562</v>
      </c>
      <c r="L1616" s="16">
        <v>1071.3320000000001</v>
      </c>
      <c r="M1616" s="17">
        <v>0.34734999999999999</v>
      </c>
      <c r="N1616" s="18">
        <v>0.50163000000000002</v>
      </c>
      <c r="O1616" s="19">
        <v>5.0160000000000005E-4</v>
      </c>
      <c r="P1616" s="20">
        <v>1.1695800000000001</v>
      </c>
      <c r="Q1616" s="21">
        <v>0.91080000000000005</v>
      </c>
      <c r="R1616" s="22">
        <v>0.53739999999999999</v>
      </c>
      <c r="S1616" s="23">
        <v>0.40629999999999999</v>
      </c>
      <c r="T1616" s="24"/>
    </row>
    <row r="1617" spans="1:20" x14ac:dyDescent="0.25">
      <c r="A1617" s="11">
        <v>41928</v>
      </c>
      <c r="B1617" t="s">
        <v>512</v>
      </c>
      <c r="C1617" t="s">
        <v>21</v>
      </c>
      <c r="D1617">
        <v>4</v>
      </c>
      <c r="E1617">
        <v>4.5</v>
      </c>
      <c r="F1617">
        <v>45</v>
      </c>
      <c r="H1617">
        <v>18.100000000000001</v>
      </c>
      <c r="I1617">
        <v>8316</v>
      </c>
      <c r="J1617" t="s">
        <v>103</v>
      </c>
      <c r="K1617" s="15">
        <v>1.799337</v>
      </c>
      <c r="L1617" s="16">
        <v>1467.0509999999999</v>
      </c>
      <c r="M1617" s="17">
        <v>0.35619200000000001</v>
      </c>
      <c r="N1617" s="18">
        <v>0.50249100000000002</v>
      </c>
      <c r="O1617" s="19">
        <v>5.0250000000000002E-4</v>
      </c>
      <c r="P1617" s="20">
        <v>1.1715869999999999</v>
      </c>
      <c r="Q1617" s="21">
        <v>0.9042</v>
      </c>
      <c r="R1617" s="22">
        <v>0.73719999999999997</v>
      </c>
      <c r="S1617" s="23">
        <v>0.4173</v>
      </c>
      <c r="T1617" s="24"/>
    </row>
    <row r="1618" spans="1:20" x14ac:dyDescent="0.25">
      <c r="A1618" s="11">
        <v>41928</v>
      </c>
      <c r="B1618" t="s">
        <v>512</v>
      </c>
      <c r="C1618" t="s">
        <v>21</v>
      </c>
      <c r="D1618">
        <v>4</v>
      </c>
      <c r="E1618">
        <v>4.5999999999999996</v>
      </c>
      <c r="F1618">
        <v>0</v>
      </c>
      <c r="G1618">
        <v>17</v>
      </c>
      <c r="H1618">
        <v>18.600000000000001</v>
      </c>
      <c r="I1618">
        <v>8317</v>
      </c>
      <c r="J1618" t="s">
        <v>182</v>
      </c>
      <c r="K1618" s="15">
        <v>1.8506039999999999</v>
      </c>
      <c r="L1618" s="16">
        <v>839.29150000000004</v>
      </c>
      <c r="M1618" s="17">
        <v>0.34773700000000002</v>
      </c>
      <c r="N1618" s="18">
        <v>0.50162899999999999</v>
      </c>
      <c r="O1618" s="19">
        <v>5.0160000000000005E-4</v>
      </c>
      <c r="P1618" s="20">
        <v>1.1695759999999999</v>
      </c>
      <c r="Q1618" s="21">
        <v>0.92830000000000001</v>
      </c>
      <c r="R1618" s="22">
        <v>0.42099999999999999</v>
      </c>
      <c r="S1618" s="23">
        <v>0.40670000000000001</v>
      </c>
      <c r="T1618" s="24"/>
    </row>
    <row r="1619" spans="1:20" x14ac:dyDescent="0.25">
      <c r="A1619" s="11">
        <v>41928</v>
      </c>
      <c r="B1619" t="s">
        <v>512</v>
      </c>
      <c r="C1619" t="s">
        <v>21</v>
      </c>
      <c r="D1619">
        <v>4</v>
      </c>
      <c r="E1619">
        <v>4.5999999999999996</v>
      </c>
      <c r="F1619">
        <v>15</v>
      </c>
      <c r="H1619">
        <v>18.100000000000001</v>
      </c>
      <c r="I1619">
        <v>8317</v>
      </c>
      <c r="J1619" t="s">
        <v>104</v>
      </c>
      <c r="K1619" s="15">
        <v>1.7942309999999999</v>
      </c>
      <c r="L1619" s="16">
        <v>1088.106</v>
      </c>
      <c r="M1619" s="17">
        <v>0.34691499999999997</v>
      </c>
      <c r="N1619" s="18">
        <v>0.50249100000000002</v>
      </c>
      <c r="O1619" s="19">
        <v>5.0250000000000002E-4</v>
      </c>
      <c r="P1619" s="20">
        <v>1.1715869999999999</v>
      </c>
      <c r="Q1619" s="21">
        <v>0.90159999999999996</v>
      </c>
      <c r="R1619" s="22">
        <v>0.54679999999999995</v>
      </c>
      <c r="S1619" s="23">
        <v>0.40639999999999998</v>
      </c>
      <c r="T1619" s="24"/>
    </row>
    <row r="1620" spans="1:20" x14ac:dyDescent="0.25">
      <c r="A1620" s="11">
        <v>41928</v>
      </c>
      <c r="B1620" t="s">
        <v>512</v>
      </c>
      <c r="C1620" t="s">
        <v>21</v>
      </c>
      <c r="D1620">
        <v>4</v>
      </c>
      <c r="E1620">
        <v>4.5999999999999996</v>
      </c>
      <c r="F1620">
        <v>30</v>
      </c>
      <c r="H1620">
        <v>18.100000000000001</v>
      </c>
      <c r="I1620">
        <v>8317</v>
      </c>
      <c r="J1620" t="s">
        <v>105</v>
      </c>
      <c r="K1620" s="15">
        <v>1.6887589999999999</v>
      </c>
      <c r="L1620" s="16">
        <v>1379.538</v>
      </c>
      <c r="M1620" s="17">
        <v>0.34165499999999999</v>
      </c>
      <c r="N1620" s="18">
        <v>0.50249100000000002</v>
      </c>
      <c r="O1620" s="19">
        <v>5.0250000000000002E-4</v>
      </c>
      <c r="P1620" s="20">
        <v>1.1715869999999999</v>
      </c>
      <c r="Q1620" s="21">
        <v>0.84860000000000002</v>
      </c>
      <c r="R1620" s="22">
        <v>0.69320000000000004</v>
      </c>
      <c r="S1620" s="23">
        <v>0.40029999999999999</v>
      </c>
      <c r="T1620" s="24"/>
    </row>
    <row r="1621" spans="1:20" x14ac:dyDescent="0.25">
      <c r="A1621" s="11">
        <v>41928</v>
      </c>
      <c r="B1621" t="s">
        <v>512</v>
      </c>
      <c r="C1621" t="s">
        <v>21</v>
      </c>
      <c r="D1621">
        <v>4</v>
      </c>
      <c r="E1621">
        <v>4.5999999999999996</v>
      </c>
      <c r="F1621">
        <v>45</v>
      </c>
      <c r="H1621">
        <v>17.600000000000001</v>
      </c>
      <c r="I1621">
        <v>8317</v>
      </c>
      <c r="J1621" t="s">
        <v>106</v>
      </c>
      <c r="K1621" s="15">
        <v>1.8183849999999999</v>
      </c>
      <c r="L1621" s="16">
        <v>1752.7349999999999</v>
      </c>
      <c r="M1621" s="17">
        <v>0.35583399999999998</v>
      </c>
      <c r="N1621" s="18">
        <v>0.50335700000000005</v>
      </c>
      <c r="O1621" s="19">
        <v>5.0339999999999998E-4</v>
      </c>
      <c r="P1621" s="20">
        <v>1.1736059999999999</v>
      </c>
      <c r="Q1621" s="21">
        <v>0.9153</v>
      </c>
      <c r="R1621" s="22">
        <v>0.88229999999999997</v>
      </c>
      <c r="S1621" s="23">
        <v>0.41760000000000003</v>
      </c>
      <c r="T1621" s="24"/>
    </row>
    <row r="1622" spans="1:20" x14ac:dyDescent="0.25">
      <c r="A1622" s="11">
        <v>41928</v>
      </c>
      <c r="B1622" t="s">
        <v>512</v>
      </c>
      <c r="C1622" t="s">
        <v>21</v>
      </c>
      <c r="D1622">
        <v>4</v>
      </c>
      <c r="E1622">
        <v>4.7</v>
      </c>
      <c r="F1622">
        <v>0</v>
      </c>
      <c r="G1622">
        <v>15.2</v>
      </c>
      <c r="H1622">
        <v>18.600000000000001</v>
      </c>
      <c r="I1622">
        <v>8318</v>
      </c>
      <c r="J1622" t="s">
        <v>183</v>
      </c>
      <c r="K1622" s="15">
        <v>1.928615</v>
      </c>
      <c r="L1622" s="16">
        <v>621.04690000000005</v>
      </c>
      <c r="M1622" s="17">
        <v>0.35664699999999999</v>
      </c>
      <c r="N1622" s="18">
        <v>0.50160099999999996</v>
      </c>
      <c r="O1622" s="19">
        <v>5.0160000000000005E-4</v>
      </c>
      <c r="P1622" s="20">
        <v>1.1695120000000001</v>
      </c>
      <c r="Q1622" s="21">
        <v>0.96740000000000004</v>
      </c>
      <c r="R1622" s="22">
        <v>0.3115</v>
      </c>
      <c r="S1622" s="23">
        <v>0.41710000000000003</v>
      </c>
      <c r="T1622" s="24"/>
    </row>
    <row r="1623" spans="1:20" x14ac:dyDescent="0.25">
      <c r="A1623" s="11">
        <v>41928</v>
      </c>
      <c r="B1623" t="s">
        <v>512</v>
      </c>
      <c r="C1623" t="s">
        <v>21</v>
      </c>
      <c r="D1623">
        <v>4</v>
      </c>
      <c r="E1623">
        <v>4.7</v>
      </c>
      <c r="F1623">
        <v>15</v>
      </c>
      <c r="H1623">
        <v>17.600000000000001</v>
      </c>
      <c r="I1623">
        <v>8318</v>
      </c>
      <c r="J1623" t="s">
        <v>107</v>
      </c>
      <c r="K1623" s="15">
        <v>1.7550809999999999</v>
      </c>
      <c r="L1623" s="16">
        <v>771.53330000000005</v>
      </c>
      <c r="M1623" s="17">
        <v>0.33624799999999999</v>
      </c>
      <c r="N1623" s="18">
        <v>0.503328</v>
      </c>
      <c r="O1623" s="19">
        <v>5.0330000000000004E-4</v>
      </c>
      <c r="P1623" s="20">
        <v>1.1735370000000001</v>
      </c>
      <c r="Q1623" s="21">
        <v>0.88339999999999996</v>
      </c>
      <c r="R1623" s="22">
        <v>0.38829999999999998</v>
      </c>
      <c r="S1623" s="23">
        <v>0.39460000000000001</v>
      </c>
      <c r="T1623" s="24"/>
    </row>
    <row r="1624" spans="1:20" x14ac:dyDescent="0.25">
      <c r="A1624" s="11">
        <v>41928</v>
      </c>
      <c r="B1624" t="s">
        <v>512</v>
      </c>
      <c r="C1624" t="s">
        <v>21</v>
      </c>
      <c r="D1624">
        <v>4</v>
      </c>
      <c r="E1624">
        <v>4.7</v>
      </c>
      <c r="F1624">
        <v>30</v>
      </c>
      <c r="H1624">
        <v>17.600000000000001</v>
      </c>
      <c r="I1624">
        <v>8318</v>
      </c>
      <c r="J1624" t="s">
        <v>108</v>
      </c>
      <c r="K1624" s="15">
        <v>1.833072</v>
      </c>
      <c r="L1624" s="16">
        <v>1096.1110000000001</v>
      </c>
      <c r="M1624" s="17">
        <v>0.35594900000000002</v>
      </c>
      <c r="N1624" s="18">
        <v>0.503328</v>
      </c>
      <c r="O1624" s="19">
        <v>5.0330000000000004E-4</v>
      </c>
      <c r="P1624" s="20">
        <v>1.1735370000000001</v>
      </c>
      <c r="Q1624" s="21">
        <v>0.92259999999999998</v>
      </c>
      <c r="R1624" s="22">
        <v>0.55169999999999997</v>
      </c>
      <c r="S1624" s="23">
        <v>0.41770000000000002</v>
      </c>
      <c r="T1624" s="24"/>
    </row>
    <row r="1625" spans="1:20" x14ac:dyDescent="0.25">
      <c r="A1625" s="11">
        <v>41928</v>
      </c>
      <c r="B1625" t="s">
        <v>512</v>
      </c>
      <c r="C1625" t="s">
        <v>21</v>
      </c>
      <c r="D1625">
        <v>4</v>
      </c>
      <c r="E1625">
        <v>4.7</v>
      </c>
      <c r="F1625">
        <v>45</v>
      </c>
      <c r="H1625">
        <v>17.600000000000001</v>
      </c>
      <c r="I1625">
        <v>8318</v>
      </c>
      <c r="J1625" t="s">
        <v>109</v>
      </c>
      <c r="K1625" s="15">
        <v>1.721516</v>
      </c>
      <c r="L1625" s="16">
        <v>1339.653</v>
      </c>
      <c r="M1625" s="17">
        <v>0.35332999999999998</v>
      </c>
      <c r="N1625" s="18">
        <v>0.503328</v>
      </c>
      <c r="O1625" s="19">
        <v>5.0330000000000004E-4</v>
      </c>
      <c r="P1625" s="20">
        <v>1.1735370000000001</v>
      </c>
      <c r="Q1625" s="21">
        <v>0.86650000000000005</v>
      </c>
      <c r="R1625" s="22">
        <v>0.67430000000000001</v>
      </c>
      <c r="S1625" s="23">
        <v>0.41460000000000002</v>
      </c>
      <c r="T1625" s="24"/>
    </row>
    <row r="1626" spans="1:20" x14ac:dyDescent="0.25">
      <c r="A1626" s="11">
        <v>41928</v>
      </c>
      <c r="B1626" t="s">
        <v>512</v>
      </c>
      <c r="C1626" t="s">
        <v>21</v>
      </c>
      <c r="D1626">
        <v>5</v>
      </c>
      <c r="E1626">
        <v>5</v>
      </c>
      <c r="F1626">
        <v>0</v>
      </c>
      <c r="G1626">
        <v>15.3</v>
      </c>
      <c r="H1626">
        <v>21.7</v>
      </c>
      <c r="I1626">
        <v>8319</v>
      </c>
      <c r="J1626" t="s">
        <v>110</v>
      </c>
      <c r="K1626" s="15">
        <v>1.9063840000000001</v>
      </c>
      <c r="L1626" s="16">
        <v>576.94979999999998</v>
      </c>
      <c r="M1626" s="17">
        <v>0.35861900000000002</v>
      </c>
      <c r="N1626" s="18">
        <v>0.49646600000000002</v>
      </c>
      <c r="O1626" s="19">
        <v>4.9649999999999998E-4</v>
      </c>
      <c r="P1626" s="20">
        <v>1.1575390000000001</v>
      </c>
      <c r="Q1626" s="21">
        <v>0.94650000000000001</v>
      </c>
      <c r="R1626" s="22">
        <v>0.28639999999999999</v>
      </c>
      <c r="S1626" s="23">
        <v>0.41510000000000002</v>
      </c>
      <c r="T1626" s="24"/>
    </row>
    <row r="1627" spans="1:20" x14ac:dyDescent="0.25">
      <c r="A1627" s="11">
        <v>41928</v>
      </c>
      <c r="B1627" t="s">
        <v>512</v>
      </c>
      <c r="C1627" t="s">
        <v>21</v>
      </c>
      <c r="D1627">
        <v>5</v>
      </c>
      <c r="E1627">
        <v>5</v>
      </c>
      <c r="F1627">
        <v>15</v>
      </c>
      <c r="H1627">
        <v>20.7</v>
      </c>
      <c r="I1627">
        <v>8319</v>
      </c>
      <c r="J1627" t="s">
        <v>111</v>
      </c>
      <c r="K1627" s="15">
        <v>1.8203739999999999</v>
      </c>
      <c r="L1627" s="16">
        <v>843.24239999999998</v>
      </c>
      <c r="M1627" s="17">
        <v>0.354848</v>
      </c>
      <c r="N1627" s="18">
        <v>0.49815799999999999</v>
      </c>
      <c r="O1627" s="19">
        <v>4.9819999999999997E-4</v>
      </c>
      <c r="P1627" s="20">
        <v>1.161483</v>
      </c>
      <c r="Q1627" s="21">
        <v>0.90680000000000005</v>
      </c>
      <c r="R1627" s="22">
        <v>0.42009999999999997</v>
      </c>
      <c r="S1627" s="23">
        <v>0.41210000000000002</v>
      </c>
      <c r="T1627" s="24"/>
    </row>
    <row r="1628" spans="1:20" x14ac:dyDescent="0.25">
      <c r="A1628" s="11">
        <v>41928</v>
      </c>
      <c r="B1628" t="s">
        <v>512</v>
      </c>
      <c r="C1628" t="s">
        <v>21</v>
      </c>
      <c r="D1628">
        <v>5</v>
      </c>
      <c r="E1628">
        <v>5</v>
      </c>
      <c r="F1628">
        <v>30</v>
      </c>
      <c r="H1628">
        <v>20.7</v>
      </c>
      <c r="I1628">
        <v>8319</v>
      </c>
      <c r="J1628" t="s">
        <v>112</v>
      </c>
      <c r="K1628" s="15">
        <v>1.721832</v>
      </c>
      <c r="L1628" s="16">
        <v>1115.6890000000001</v>
      </c>
      <c r="M1628" s="17">
        <v>0.35579499999999997</v>
      </c>
      <c r="N1628" s="18">
        <v>0.49815799999999999</v>
      </c>
      <c r="O1628" s="19">
        <v>4.9819999999999997E-4</v>
      </c>
      <c r="P1628" s="20">
        <v>1.161483</v>
      </c>
      <c r="Q1628" s="21">
        <v>0.85770000000000002</v>
      </c>
      <c r="R1628" s="22">
        <v>0.55579999999999996</v>
      </c>
      <c r="S1628" s="23">
        <v>0.41320000000000001</v>
      </c>
      <c r="T1628" s="24"/>
    </row>
    <row r="1629" spans="1:20" x14ac:dyDescent="0.25">
      <c r="A1629" s="11">
        <v>41928</v>
      </c>
      <c r="B1629" t="s">
        <v>512</v>
      </c>
      <c r="C1629" t="s">
        <v>21</v>
      </c>
      <c r="D1629">
        <v>5</v>
      </c>
      <c r="E1629">
        <v>5</v>
      </c>
      <c r="F1629">
        <v>45</v>
      </c>
      <c r="H1629">
        <v>20.7</v>
      </c>
      <c r="I1629">
        <v>8319</v>
      </c>
      <c r="J1629" t="s">
        <v>113</v>
      </c>
      <c r="K1629" s="15">
        <v>1.6123339999999999</v>
      </c>
      <c r="L1629" s="16">
        <v>1354.6590000000001</v>
      </c>
      <c r="M1629" s="17">
        <v>0.35238000000000003</v>
      </c>
      <c r="N1629" s="18">
        <v>0.49815799999999999</v>
      </c>
      <c r="O1629" s="19">
        <v>4.9819999999999997E-4</v>
      </c>
      <c r="P1629" s="20">
        <v>1.161483</v>
      </c>
      <c r="Q1629" s="21">
        <v>0.80320000000000003</v>
      </c>
      <c r="R1629" s="22">
        <v>0.67479999999999996</v>
      </c>
      <c r="S1629" s="23">
        <v>0.4093</v>
      </c>
      <c r="T1629" s="24"/>
    </row>
    <row r="1630" spans="1:20" x14ac:dyDescent="0.25">
      <c r="A1630" s="11">
        <v>41928</v>
      </c>
      <c r="B1630" t="s">
        <v>512</v>
      </c>
      <c r="C1630" t="s">
        <v>21</v>
      </c>
      <c r="D1630">
        <v>5</v>
      </c>
      <c r="E1630">
        <v>5.0999999999999996</v>
      </c>
      <c r="F1630">
        <v>0</v>
      </c>
      <c r="G1630">
        <v>15.6</v>
      </c>
      <c r="H1630">
        <v>21.7</v>
      </c>
      <c r="I1630">
        <v>8320</v>
      </c>
      <c r="J1630" t="s">
        <v>114</v>
      </c>
      <c r="K1630" s="15">
        <v>1.928771</v>
      </c>
      <c r="L1630" s="16">
        <v>736.50019999999995</v>
      </c>
      <c r="M1630" s="17">
        <v>0.35497899999999999</v>
      </c>
      <c r="N1630" s="18">
        <v>0.49645400000000001</v>
      </c>
      <c r="O1630" s="19">
        <v>4.9649999999999998E-4</v>
      </c>
      <c r="P1630" s="20">
        <v>1.157511</v>
      </c>
      <c r="Q1630" s="21">
        <v>0.95750000000000002</v>
      </c>
      <c r="R1630" s="22">
        <v>0.36559999999999998</v>
      </c>
      <c r="S1630" s="23">
        <v>0.41089999999999999</v>
      </c>
      <c r="T1630" s="24"/>
    </row>
    <row r="1631" spans="1:20" x14ac:dyDescent="0.25">
      <c r="A1631" s="11">
        <v>41928</v>
      </c>
      <c r="B1631" t="s">
        <v>512</v>
      </c>
      <c r="C1631" t="s">
        <v>21</v>
      </c>
      <c r="D1631">
        <v>5</v>
      </c>
      <c r="E1631">
        <v>5.0999999999999996</v>
      </c>
      <c r="F1631">
        <v>15</v>
      </c>
      <c r="H1631">
        <v>21.2</v>
      </c>
      <c r="I1631">
        <v>8320</v>
      </c>
      <c r="J1631" t="s">
        <v>115</v>
      </c>
      <c r="K1631" s="15">
        <v>1.7850760000000001</v>
      </c>
      <c r="L1631" s="16">
        <v>864.32380000000001</v>
      </c>
      <c r="M1631" s="17">
        <v>0.34615400000000002</v>
      </c>
      <c r="N1631" s="18">
        <v>0.49729800000000002</v>
      </c>
      <c r="O1631" s="19">
        <v>4.973E-4</v>
      </c>
      <c r="P1631" s="20">
        <v>1.159478</v>
      </c>
      <c r="Q1631" s="21">
        <v>0.88770000000000004</v>
      </c>
      <c r="R1631" s="22">
        <v>0.42980000000000002</v>
      </c>
      <c r="S1631" s="23">
        <v>0.40139999999999998</v>
      </c>
      <c r="T1631" s="24"/>
    </row>
    <row r="1632" spans="1:20" x14ac:dyDescent="0.25">
      <c r="A1632" s="11">
        <v>41928</v>
      </c>
      <c r="B1632" t="s">
        <v>512</v>
      </c>
      <c r="C1632" t="s">
        <v>21</v>
      </c>
      <c r="D1632">
        <v>5</v>
      </c>
      <c r="E1632">
        <v>5.0999999999999996</v>
      </c>
      <c r="F1632">
        <v>30</v>
      </c>
      <c r="H1632">
        <v>21.7</v>
      </c>
      <c r="I1632">
        <v>8320</v>
      </c>
      <c r="J1632" t="s">
        <v>116</v>
      </c>
      <c r="K1632" s="15">
        <v>1.668725</v>
      </c>
      <c r="L1632" s="16">
        <v>1144.395</v>
      </c>
      <c r="M1632" s="17">
        <v>0.33991500000000002</v>
      </c>
      <c r="N1632" s="18">
        <v>0.49645400000000001</v>
      </c>
      <c r="O1632" s="19">
        <v>4.9649999999999998E-4</v>
      </c>
      <c r="P1632" s="20">
        <v>1.157511</v>
      </c>
      <c r="Q1632" s="21">
        <v>0.82840000000000003</v>
      </c>
      <c r="R1632" s="22">
        <v>0.56810000000000005</v>
      </c>
      <c r="S1632" s="23">
        <v>0.39350000000000002</v>
      </c>
      <c r="T1632" s="24"/>
    </row>
    <row r="1633" spans="1:20" x14ac:dyDescent="0.25">
      <c r="A1633" s="11">
        <v>41928</v>
      </c>
      <c r="B1633" t="s">
        <v>512</v>
      </c>
      <c r="C1633" t="s">
        <v>21</v>
      </c>
      <c r="D1633">
        <v>5</v>
      </c>
      <c r="E1633">
        <v>5.0999999999999996</v>
      </c>
      <c r="F1633">
        <v>45</v>
      </c>
      <c r="H1633">
        <v>23.2</v>
      </c>
      <c r="I1633">
        <v>8320</v>
      </c>
      <c r="J1633" t="s">
        <v>117</v>
      </c>
      <c r="K1633" s="15">
        <v>1.543828</v>
      </c>
      <c r="L1633" s="16">
        <v>1431.348</v>
      </c>
      <c r="M1633" s="17">
        <v>0.34151100000000001</v>
      </c>
      <c r="N1633" s="18">
        <v>0.49393900000000002</v>
      </c>
      <c r="O1633" s="19">
        <v>4.9390000000000002E-4</v>
      </c>
      <c r="P1633" s="20">
        <v>1.151648</v>
      </c>
      <c r="Q1633" s="21">
        <v>0.76259999999999994</v>
      </c>
      <c r="R1633" s="22">
        <v>0.70699999999999996</v>
      </c>
      <c r="S1633" s="23">
        <v>0.39329999999999998</v>
      </c>
      <c r="T1633" s="24"/>
    </row>
    <row r="1634" spans="1:20" x14ac:dyDescent="0.25">
      <c r="A1634" s="11">
        <v>41928</v>
      </c>
      <c r="B1634" t="s">
        <v>512</v>
      </c>
      <c r="C1634" t="s">
        <v>21</v>
      </c>
      <c r="D1634">
        <v>5</v>
      </c>
      <c r="E1634">
        <v>5.2</v>
      </c>
      <c r="F1634">
        <v>0</v>
      </c>
      <c r="G1634">
        <v>16</v>
      </c>
      <c r="H1634">
        <v>21.6</v>
      </c>
      <c r="I1634">
        <v>8321</v>
      </c>
      <c r="J1634" t="s">
        <v>118</v>
      </c>
      <c r="K1634" s="15">
        <v>2.0246270000000002</v>
      </c>
      <c r="L1634" s="16">
        <v>927.55740000000003</v>
      </c>
      <c r="M1634" s="17">
        <v>0.35545900000000002</v>
      </c>
      <c r="N1634" s="18">
        <v>0.49649300000000002</v>
      </c>
      <c r="O1634" s="19">
        <v>4.9649999999999998E-4</v>
      </c>
      <c r="P1634" s="20">
        <v>1.157602</v>
      </c>
      <c r="Q1634" s="21">
        <v>1.0052000000000001</v>
      </c>
      <c r="R1634" s="22">
        <v>0.46050000000000002</v>
      </c>
      <c r="S1634" s="23">
        <v>0.41149999999999998</v>
      </c>
      <c r="T1634" s="24"/>
    </row>
    <row r="1635" spans="1:20" x14ac:dyDescent="0.25">
      <c r="A1635" s="11">
        <v>41928</v>
      </c>
      <c r="B1635" t="s">
        <v>512</v>
      </c>
      <c r="C1635" t="s">
        <v>21</v>
      </c>
      <c r="D1635">
        <v>5</v>
      </c>
      <c r="E1635">
        <v>5.2</v>
      </c>
      <c r="F1635">
        <v>15</v>
      </c>
      <c r="H1635">
        <v>21.1</v>
      </c>
      <c r="I1635">
        <v>8321</v>
      </c>
      <c r="J1635" t="s">
        <v>119</v>
      </c>
      <c r="K1635" s="15">
        <v>1.8393120000000001</v>
      </c>
      <c r="L1635" s="16">
        <v>1055.527</v>
      </c>
      <c r="M1635" s="17">
        <v>0.35303499999999999</v>
      </c>
      <c r="N1635" s="18">
        <v>0.49733699999999997</v>
      </c>
      <c r="O1635" s="19">
        <v>4.973E-4</v>
      </c>
      <c r="P1635" s="20">
        <v>1.1595690000000001</v>
      </c>
      <c r="Q1635" s="21">
        <v>0.91479999999999995</v>
      </c>
      <c r="R1635" s="22">
        <v>0.52500000000000002</v>
      </c>
      <c r="S1635" s="23">
        <v>0.40939999999999999</v>
      </c>
      <c r="T1635" s="24"/>
    </row>
    <row r="1636" spans="1:20" x14ac:dyDescent="0.25">
      <c r="A1636" s="11">
        <v>41928</v>
      </c>
      <c r="B1636" t="s">
        <v>512</v>
      </c>
      <c r="C1636" t="s">
        <v>21</v>
      </c>
      <c r="D1636">
        <v>5</v>
      </c>
      <c r="E1636">
        <v>5.2</v>
      </c>
      <c r="F1636">
        <v>30</v>
      </c>
      <c r="H1636">
        <v>21.6</v>
      </c>
      <c r="I1636">
        <v>8321</v>
      </c>
      <c r="J1636" t="s">
        <v>120</v>
      </c>
      <c r="K1636" s="15">
        <v>1.7660499999999999</v>
      </c>
      <c r="L1636" s="16">
        <v>1369.8920000000001</v>
      </c>
      <c r="M1636" s="17">
        <v>0.35448200000000002</v>
      </c>
      <c r="N1636" s="18">
        <v>0.49649300000000002</v>
      </c>
      <c r="O1636" s="19">
        <v>4.9649999999999998E-4</v>
      </c>
      <c r="P1636" s="20">
        <v>1.157602</v>
      </c>
      <c r="Q1636" s="21">
        <v>0.87680000000000002</v>
      </c>
      <c r="R1636" s="22">
        <v>0.68010000000000004</v>
      </c>
      <c r="S1636" s="23">
        <v>0.4103</v>
      </c>
      <c r="T1636" s="24"/>
    </row>
    <row r="1637" spans="1:20" x14ac:dyDescent="0.25">
      <c r="A1637" s="11">
        <v>41928</v>
      </c>
      <c r="B1637" t="s">
        <v>512</v>
      </c>
      <c r="C1637" t="s">
        <v>21</v>
      </c>
      <c r="D1637">
        <v>5</v>
      </c>
      <c r="E1637">
        <v>5.2</v>
      </c>
      <c r="F1637">
        <v>45</v>
      </c>
      <c r="H1637">
        <v>21.1</v>
      </c>
      <c r="I1637">
        <v>8321</v>
      </c>
      <c r="J1637" t="s">
        <v>121</v>
      </c>
      <c r="K1637" s="15">
        <v>1.587674</v>
      </c>
      <c r="L1637" s="16">
        <v>1656.0319999999999</v>
      </c>
      <c r="M1637" s="17">
        <v>0.349273</v>
      </c>
      <c r="N1637" s="18">
        <v>0.49733699999999997</v>
      </c>
      <c r="O1637" s="19">
        <v>4.973E-4</v>
      </c>
      <c r="P1637" s="20">
        <v>1.1595690000000001</v>
      </c>
      <c r="Q1637" s="21">
        <v>0.78959999999999997</v>
      </c>
      <c r="R1637" s="22">
        <v>0.8236</v>
      </c>
      <c r="S1637" s="23">
        <v>0.40500000000000003</v>
      </c>
      <c r="T1637" s="24"/>
    </row>
    <row r="1638" spans="1:20" x14ac:dyDescent="0.25">
      <c r="A1638" s="11">
        <v>41928</v>
      </c>
      <c r="B1638" t="s">
        <v>512</v>
      </c>
      <c r="C1638" t="s">
        <v>21</v>
      </c>
      <c r="D1638">
        <v>5</v>
      </c>
      <c r="E1638">
        <v>5.3</v>
      </c>
      <c r="F1638">
        <v>0</v>
      </c>
      <c r="G1638">
        <v>16.2</v>
      </c>
      <c r="H1638">
        <v>20.6</v>
      </c>
      <c r="I1638">
        <v>8322</v>
      </c>
      <c r="J1638" t="s">
        <v>122</v>
      </c>
      <c r="K1638" s="15">
        <v>1.89697</v>
      </c>
      <c r="L1638" s="16">
        <v>712.72360000000003</v>
      </c>
      <c r="M1638" s="17">
        <v>0.34571200000000002</v>
      </c>
      <c r="N1638" s="18">
        <v>0.49821399999999999</v>
      </c>
      <c r="O1638" s="19">
        <v>4.9819999999999997E-4</v>
      </c>
      <c r="P1638" s="20">
        <v>1.161613</v>
      </c>
      <c r="Q1638" s="21">
        <v>0.94510000000000005</v>
      </c>
      <c r="R1638" s="22">
        <v>0.35510000000000003</v>
      </c>
      <c r="S1638" s="23">
        <v>0.40160000000000001</v>
      </c>
      <c r="T1638" s="24"/>
    </row>
    <row r="1639" spans="1:20" x14ac:dyDescent="0.25">
      <c r="A1639" s="11">
        <v>41928</v>
      </c>
      <c r="B1639" t="s">
        <v>512</v>
      </c>
      <c r="C1639" t="s">
        <v>21</v>
      </c>
      <c r="D1639">
        <v>5</v>
      </c>
      <c r="E1639">
        <v>5.3</v>
      </c>
      <c r="F1639">
        <v>15</v>
      </c>
      <c r="H1639">
        <v>19.100000000000001</v>
      </c>
      <c r="I1639">
        <v>8322</v>
      </c>
      <c r="J1639" t="s">
        <v>123</v>
      </c>
      <c r="K1639" s="15">
        <v>1.7584850000000001</v>
      </c>
      <c r="L1639" s="16">
        <v>929.01909999999998</v>
      </c>
      <c r="M1639" s="17">
        <v>0.32817600000000002</v>
      </c>
      <c r="N1639" s="18">
        <v>0.50077199999999999</v>
      </c>
      <c r="O1639" s="19">
        <v>5.0080000000000003E-4</v>
      </c>
      <c r="P1639" s="20">
        <v>1.1675789999999999</v>
      </c>
      <c r="Q1639" s="21">
        <v>0.88060000000000005</v>
      </c>
      <c r="R1639" s="22">
        <v>0.4652</v>
      </c>
      <c r="S1639" s="23">
        <v>0.38319999999999999</v>
      </c>
      <c r="T1639" s="24"/>
    </row>
    <row r="1640" spans="1:20" x14ac:dyDescent="0.25">
      <c r="A1640" s="11">
        <v>41928</v>
      </c>
      <c r="B1640" t="s">
        <v>512</v>
      </c>
      <c r="C1640" t="s">
        <v>21</v>
      </c>
      <c r="D1640">
        <v>5</v>
      </c>
      <c r="E1640">
        <v>5.3</v>
      </c>
      <c r="F1640">
        <v>30</v>
      </c>
      <c r="H1640">
        <v>19.600000000000001</v>
      </c>
      <c r="I1640">
        <v>8322</v>
      </c>
      <c r="J1640" t="s">
        <v>124</v>
      </c>
      <c r="K1640" s="15">
        <v>1.689956</v>
      </c>
      <c r="L1640" s="16">
        <v>1190.4670000000001</v>
      </c>
      <c r="M1640" s="17">
        <v>0.39126</v>
      </c>
      <c r="N1640" s="18">
        <v>0.499915</v>
      </c>
      <c r="O1640" s="19">
        <v>4.9989999999999995E-4</v>
      </c>
      <c r="P1640" s="20">
        <v>1.165581</v>
      </c>
      <c r="Q1640" s="21">
        <v>0.8448</v>
      </c>
      <c r="R1640" s="22">
        <v>0.59509999999999996</v>
      </c>
      <c r="S1640" s="23">
        <v>0.45600000000000002</v>
      </c>
      <c r="T1640" s="24"/>
    </row>
    <row r="1641" spans="1:20" x14ac:dyDescent="0.25">
      <c r="A1641" s="11">
        <v>41928</v>
      </c>
      <c r="B1641" t="s">
        <v>512</v>
      </c>
      <c r="C1641" t="s">
        <v>21</v>
      </c>
      <c r="D1641">
        <v>5</v>
      </c>
      <c r="E1641">
        <v>5.3</v>
      </c>
      <c r="F1641">
        <v>45</v>
      </c>
      <c r="H1641">
        <v>19.600000000000001</v>
      </c>
      <c r="I1641">
        <v>8322</v>
      </c>
      <c r="J1641" t="s">
        <v>125</v>
      </c>
      <c r="K1641" s="15">
        <v>1.663597</v>
      </c>
      <c r="L1641" s="16">
        <v>1530.6880000000001</v>
      </c>
      <c r="M1641" s="17">
        <v>0.330793</v>
      </c>
      <c r="N1641" s="18">
        <v>0.499915</v>
      </c>
      <c r="O1641" s="19">
        <v>4.9989999999999995E-4</v>
      </c>
      <c r="P1641" s="20">
        <v>1.165581</v>
      </c>
      <c r="Q1641" s="21">
        <v>0.83169999999999999</v>
      </c>
      <c r="R1641" s="22">
        <v>0.76519999999999999</v>
      </c>
      <c r="S1641" s="23">
        <v>0.3856</v>
      </c>
      <c r="T1641" s="24"/>
    </row>
    <row r="1642" spans="1:20" x14ac:dyDescent="0.25">
      <c r="A1642" s="11">
        <v>41928</v>
      </c>
      <c r="B1642" t="s">
        <v>512</v>
      </c>
      <c r="C1642" t="s">
        <v>21</v>
      </c>
      <c r="D1642">
        <v>5</v>
      </c>
      <c r="E1642">
        <v>5.4</v>
      </c>
      <c r="F1642">
        <v>0</v>
      </c>
      <c r="G1642">
        <v>16.3</v>
      </c>
      <c r="H1642">
        <v>22.6</v>
      </c>
      <c r="I1642">
        <v>8323</v>
      </c>
      <c r="J1642" t="s">
        <v>184</v>
      </c>
      <c r="K1642" s="15">
        <v>1.7341599999999999</v>
      </c>
      <c r="L1642" s="16">
        <v>823.45349999999996</v>
      </c>
      <c r="M1642" s="17">
        <v>0.34264600000000001</v>
      </c>
      <c r="N1642" s="18">
        <v>0.49486599999999997</v>
      </c>
      <c r="O1642" s="19">
        <v>4.9490000000000005E-4</v>
      </c>
      <c r="P1642" s="20">
        <v>1.1538090000000001</v>
      </c>
      <c r="Q1642" s="21">
        <v>0.85819999999999996</v>
      </c>
      <c r="R1642" s="22">
        <v>0.40749999999999997</v>
      </c>
      <c r="S1642" s="23">
        <v>0.39529999999999998</v>
      </c>
      <c r="T1642" s="24"/>
    </row>
    <row r="1643" spans="1:20" x14ac:dyDescent="0.25">
      <c r="A1643" s="11">
        <v>41928</v>
      </c>
      <c r="B1643" t="s">
        <v>512</v>
      </c>
      <c r="C1643" t="s">
        <v>21</v>
      </c>
      <c r="D1643">
        <v>5</v>
      </c>
      <c r="E1643">
        <v>5.4</v>
      </c>
      <c r="F1643">
        <v>15</v>
      </c>
      <c r="H1643">
        <v>22.1</v>
      </c>
      <c r="I1643">
        <v>8323</v>
      </c>
      <c r="J1643" t="s">
        <v>126</v>
      </c>
      <c r="K1643" s="15">
        <v>1.772316</v>
      </c>
      <c r="L1643" s="16">
        <v>1221.616</v>
      </c>
      <c r="M1643" s="17">
        <v>0.36618000000000001</v>
      </c>
      <c r="N1643" s="18">
        <v>0.49570399999999998</v>
      </c>
      <c r="O1643" s="19">
        <v>4.9569999999999996E-4</v>
      </c>
      <c r="P1643" s="20">
        <v>1.1557630000000001</v>
      </c>
      <c r="Q1643" s="21">
        <v>0.87849999999999995</v>
      </c>
      <c r="R1643" s="22">
        <v>0.60560000000000003</v>
      </c>
      <c r="S1643" s="23">
        <v>0.42320000000000002</v>
      </c>
      <c r="T1643" s="24"/>
    </row>
    <row r="1644" spans="1:20" x14ac:dyDescent="0.25">
      <c r="A1644" s="11">
        <v>41928</v>
      </c>
      <c r="B1644" t="s">
        <v>512</v>
      </c>
      <c r="C1644" t="s">
        <v>21</v>
      </c>
      <c r="D1644">
        <v>5</v>
      </c>
      <c r="E1644">
        <v>5.4</v>
      </c>
      <c r="F1644">
        <v>30</v>
      </c>
      <c r="H1644">
        <v>20.6</v>
      </c>
      <c r="I1644">
        <v>8323</v>
      </c>
      <c r="J1644" t="s">
        <v>127</v>
      </c>
      <c r="K1644" s="15">
        <v>1.5598190000000001</v>
      </c>
      <c r="L1644" s="16">
        <v>1382.8389999999999</v>
      </c>
      <c r="M1644" s="17">
        <v>0.32437199999999999</v>
      </c>
      <c r="N1644" s="18">
        <v>0.49823899999999999</v>
      </c>
      <c r="O1644" s="19">
        <v>4.9819999999999997E-4</v>
      </c>
      <c r="P1644" s="20">
        <v>1.161673</v>
      </c>
      <c r="Q1644" s="21">
        <v>0.7772</v>
      </c>
      <c r="R1644" s="22">
        <v>0.68899999999999995</v>
      </c>
      <c r="S1644" s="23">
        <v>0.37680000000000002</v>
      </c>
      <c r="T1644" s="24"/>
    </row>
    <row r="1645" spans="1:20" x14ac:dyDescent="0.25">
      <c r="A1645" s="11">
        <v>41928</v>
      </c>
      <c r="B1645" t="s">
        <v>512</v>
      </c>
      <c r="C1645" t="s">
        <v>21</v>
      </c>
      <c r="D1645">
        <v>5</v>
      </c>
      <c r="E1645">
        <v>5.4</v>
      </c>
      <c r="F1645">
        <v>45</v>
      </c>
      <c r="H1645">
        <v>21.1</v>
      </c>
      <c r="I1645">
        <v>8323</v>
      </c>
      <c r="J1645" t="s">
        <v>128</v>
      </c>
      <c r="K1645" s="15">
        <v>1.5024660000000001</v>
      </c>
      <c r="L1645" s="16">
        <v>1659.123</v>
      </c>
      <c r="M1645" s="17">
        <v>0.33574399999999999</v>
      </c>
      <c r="N1645" s="18">
        <v>0.49739100000000003</v>
      </c>
      <c r="O1645" s="19">
        <v>4.9739999999999995E-4</v>
      </c>
      <c r="P1645" s="20">
        <v>1.1596949999999999</v>
      </c>
      <c r="Q1645" s="21">
        <v>0.74729999999999996</v>
      </c>
      <c r="R1645" s="22">
        <v>0.82520000000000004</v>
      </c>
      <c r="S1645" s="23">
        <v>0.38940000000000002</v>
      </c>
      <c r="T1645" s="24"/>
    </row>
    <row r="1646" spans="1:20" x14ac:dyDescent="0.25">
      <c r="A1646" s="11">
        <v>41928</v>
      </c>
      <c r="B1646" t="s">
        <v>512</v>
      </c>
      <c r="C1646" t="s">
        <v>21</v>
      </c>
      <c r="D1646">
        <v>5</v>
      </c>
      <c r="E1646">
        <v>5.5</v>
      </c>
      <c r="F1646">
        <v>0</v>
      </c>
      <c r="G1646">
        <v>15.4</v>
      </c>
      <c r="H1646">
        <v>21.6</v>
      </c>
      <c r="I1646">
        <v>8324</v>
      </c>
      <c r="J1646" t="s">
        <v>185</v>
      </c>
      <c r="K1646" s="15">
        <v>1.7478480000000001</v>
      </c>
      <c r="L1646" s="16">
        <v>741.67370000000005</v>
      </c>
      <c r="M1646" s="17">
        <v>0.36447299999999999</v>
      </c>
      <c r="N1646" s="18">
        <v>0.49651800000000001</v>
      </c>
      <c r="O1646" s="19">
        <v>4.9649999999999998E-4</v>
      </c>
      <c r="P1646" s="20">
        <v>1.1576610000000001</v>
      </c>
      <c r="Q1646" s="21">
        <v>0.86780000000000002</v>
      </c>
      <c r="R1646" s="22">
        <v>0.36830000000000002</v>
      </c>
      <c r="S1646" s="23">
        <v>0.4219</v>
      </c>
      <c r="T1646" s="24"/>
    </row>
    <row r="1647" spans="1:20" x14ac:dyDescent="0.25">
      <c r="A1647" s="11">
        <v>41928</v>
      </c>
      <c r="B1647" t="s">
        <v>512</v>
      </c>
      <c r="C1647" t="s">
        <v>21</v>
      </c>
      <c r="D1647">
        <v>5</v>
      </c>
      <c r="E1647">
        <v>5.5</v>
      </c>
      <c r="F1647">
        <v>15</v>
      </c>
      <c r="H1647">
        <v>21.6</v>
      </c>
      <c r="I1647">
        <v>8324</v>
      </c>
      <c r="J1647" t="s">
        <v>129</v>
      </c>
      <c r="K1647" s="15">
        <v>1.7370950000000001</v>
      </c>
      <c r="L1647" s="16">
        <v>942.05539999999996</v>
      </c>
      <c r="M1647" s="17">
        <v>0.345053</v>
      </c>
      <c r="N1647" s="18">
        <v>0.49651800000000001</v>
      </c>
      <c r="O1647" s="19">
        <v>4.9649999999999998E-4</v>
      </c>
      <c r="P1647" s="20">
        <v>1.1576610000000001</v>
      </c>
      <c r="Q1647" s="21">
        <v>0.86250000000000004</v>
      </c>
      <c r="R1647" s="22">
        <v>0.4677</v>
      </c>
      <c r="S1647" s="23">
        <v>0.39950000000000002</v>
      </c>
      <c r="T1647" s="24"/>
    </row>
    <row r="1648" spans="1:20" x14ac:dyDescent="0.25">
      <c r="A1648" s="11">
        <v>41928</v>
      </c>
      <c r="B1648" t="s">
        <v>512</v>
      </c>
      <c r="C1648" t="s">
        <v>21</v>
      </c>
      <c r="D1648">
        <v>5</v>
      </c>
      <c r="E1648">
        <v>5.5</v>
      </c>
      <c r="F1648">
        <v>30</v>
      </c>
      <c r="H1648">
        <v>23.6</v>
      </c>
      <c r="I1648">
        <v>8324</v>
      </c>
      <c r="J1648" t="s">
        <v>130</v>
      </c>
      <c r="K1648" s="15">
        <v>1.651761</v>
      </c>
      <c r="L1648" s="16">
        <v>1350.9490000000001</v>
      </c>
      <c r="M1648" s="17">
        <v>0.37781999999999999</v>
      </c>
      <c r="N1648" s="18">
        <v>0.49317100000000003</v>
      </c>
      <c r="O1648" s="19">
        <v>4.9319999999999995E-4</v>
      </c>
      <c r="P1648" s="20">
        <v>1.1498550000000001</v>
      </c>
      <c r="Q1648" s="21">
        <v>0.81459999999999999</v>
      </c>
      <c r="R1648" s="22">
        <v>0.66620000000000001</v>
      </c>
      <c r="S1648" s="23">
        <v>0.43440000000000001</v>
      </c>
      <c r="T1648" s="24"/>
    </row>
    <row r="1649" spans="1:20" x14ac:dyDescent="0.25">
      <c r="A1649" s="11">
        <v>41928</v>
      </c>
      <c r="B1649" t="s">
        <v>512</v>
      </c>
      <c r="C1649" t="s">
        <v>21</v>
      </c>
      <c r="D1649">
        <v>5</v>
      </c>
      <c r="E1649">
        <v>5.5</v>
      </c>
      <c r="F1649">
        <v>45</v>
      </c>
      <c r="H1649">
        <v>22.6</v>
      </c>
      <c r="I1649">
        <v>8324</v>
      </c>
      <c r="J1649" t="s">
        <v>131</v>
      </c>
      <c r="K1649" s="15">
        <v>1.526087</v>
      </c>
      <c r="L1649" s="16">
        <v>1715.8130000000001</v>
      </c>
      <c r="M1649" s="17">
        <v>0.35189500000000001</v>
      </c>
      <c r="N1649" s="18">
        <v>0.49484</v>
      </c>
      <c r="O1649" s="19">
        <v>4.9479999999999999E-4</v>
      </c>
      <c r="P1649" s="20">
        <v>1.1537470000000001</v>
      </c>
      <c r="Q1649" s="21">
        <v>0.75519999999999998</v>
      </c>
      <c r="R1649" s="22">
        <v>0.84909999999999997</v>
      </c>
      <c r="S1649" s="23">
        <v>0.40600000000000003</v>
      </c>
      <c r="T1649" s="24"/>
    </row>
    <row r="1650" spans="1:20" x14ac:dyDescent="0.25">
      <c r="A1650" s="11">
        <v>41928</v>
      </c>
      <c r="B1650" t="s">
        <v>512</v>
      </c>
      <c r="C1650" t="s">
        <v>21</v>
      </c>
      <c r="D1650">
        <v>5</v>
      </c>
      <c r="E1650">
        <v>5.6</v>
      </c>
      <c r="F1650">
        <v>0</v>
      </c>
      <c r="G1650">
        <v>16.2</v>
      </c>
      <c r="H1650">
        <v>22.6</v>
      </c>
      <c r="I1650">
        <v>8325</v>
      </c>
      <c r="J1650" t="s">
        <v>186</v>
      </c>
      <c r="K1650" s="15">
        <v>1.828586</v>
      </c>
      <c r="L1650" s="16">
        <v>521.26880000000006</v>
      </c>
      <c r="M1650" s="17">
        <v>0.34362900000000002</v>
      </c>
      <c r="N1650" s="18">
        <v>0.49484</v>
      </c>
      <c r="O1650" s="19">
        <v>4.9479999999999999E-4</v>
      </c>
      <c r="P1650" s="20">
        <v>1.1537470000000001</v>
      </c>
      <c r="Q1650" s="21">
        <v>0.90490000000000004</v>
      </c>
      <c r="R1650" s="22">
        <v>0.25790000000000002</v>
      </c>
      <c r="S1650" s="23">
        <v>0.39650000000000002</v>
      </c>
      <c r="T1650" s="24"/>
    </row>
    <row r="1651" spans="1:20" x14ac:dyDescent="0.25">
      <c r="A1651" s="11">
        <v>41928</v>
      </c>
      <c r="B1651" t="s">
        <v>512</v>
      </c>
      <c r="C1651" t="s">
        <v>21</v>
      </c>
      <c r="D1651">
        <v>5</v>
      </c>
      <c r="E1651">
        <v>5.6</v>
      </c>
      <c r="F1651">
        <v>15</v>
      </c>
      <c r="H1651">
        <v>22.6</v>
      </c>
      <c r="I1651">
        <v>8325</v>
      </c>
      <c r="J1651" t="s">
        <v>132</v>
      </c>
      <c r="K1651" s="15">
        <v>1.672301</v>
      </c>
      <c r="L1651" s="16">
        <v>817.8809</v>
      </c>
      <c r="M1651" s="17">
        <v>0.33617799999999998</v>
      </c>
      <c r="N1651" s="18">
        <v>0.49484</v>
      </c>
      <c r="O1651" s="19">
        <v>4.9479999999999999E-4</v>
      </c>
      <c r="P1651" s="20">
        <v>1.1537470000000001</v>
      </c>
      <c r="Q1651" s="21">
        <v>0.82750000000000001</v>
      </c>
      <c r="R1651" s="22">
        <v>0.4047</v>
      </c>
      <c r="S1651" s="23">
        <v>0.38790000000000002</v>
      </c>
      <c r="T1651" s="24"/>
    </row>
    <row r="1652" spans="1:20" x14ac:dyDescent="0.25">
      <c r="A1652" s="11">
        <v>41928</v>
      </c>
      <c r="B1652" t="s">
        <v>512</v>
      </c>
      <c r="C1652" t="s">
        <v>21</v>
      </c>
      <c r="D1652">
        <v>5</v>
      </c>
      <c r="E1652">
        <v>5.6</v>
      </c>
      <c r="F1652">
        <v>30</v>
      </c>
      <c r="H1652">
        <v>23.1</v>
      </c>
      <c r="I1652">
        <v>8325</v>
      </c>
      <c r="J1652" t="s">
        <v>133</v>
      </c>
      <c r="K1652" s="15">
        <v>1.59107</v>
      </c>
      <c r="L1652" s="16">
        <v>1118.8679999999999</v>
      </c>
      <c r="M1652" s="17">
        <v>0.33312199999999997</v>
      </c>
      <c r="N1652" s="18">
        <v>0.494004</v>
      </c>
      <c r="O1652" s="19">
        <v>4.9399999999999997E-4</v>
      </c>
      <c r="P1652" s="20">
        <v>1.1517999999999999</v>
      </c>
      <c r="Q1652" s="21">
        <v>0.78600000000000003</v>
      </c>
      <c r="R1652" s="22">
        <v>0.55269999999999997</v>
      </c>
      <c r="S1652" s="23">
        <v>0.38369999999999999</v>
      </c>
      <c r="T1652" s="24"/>
    </row>
    <row r="1653" spans="1:20" x14ac:dyDescent="0.25">
      <c r="A1653" s="11">
        <v>41928</v>
      </c>
      <c r="B1653" t="s">
        <v>512</v>
      </c>
      <c r="C1653" t="s">
        <v>21</v>
      </c>
      <c r="D1653">
        <v>5</v>
      </c>
      <c r="E1653">
        <v>5.6</v>
      </c>
      <c r="F1653">
        <v>45</v>
      </c>
      <c r="H1653">
        <v>22.1</v>
      </c>
      <c r="I1653">
        <v>8325</v>
      </c>
      <c r="J1653" t="s">
        <v>134</v>
      </c>
      <c r="K1653" s="15">
        <v>1.542214</v>
      </c>
      <c r="L1653" s="16">
        <v>1388.5239999999999</v>
      </c>
      <c r="M1653" s="17">
        <v>0.34130300000000002</v>
      </c>
      <c r="N1653" s="18">
        <v>0.49567800000000001</v>
      </c>
      <c r="O1653" s="19">
        <v>4.9569999999999996E-4</v>
      </c>
      <c r="P1653" s="20">
        <v>1.1556999999999999</v>
      </c>
      <c r="Q1653" s="21">
        <v>0.76439999999999997</v>
      </c>
      <c r="R1653" s="22">
        <v>0.68830000000000002</v>
      </c>
      <c r="S1653" s="23">
        <v>0.39439999999999997</v>
      </c>
      <c r="T1653" s="24"/>
    </row>
    <row r="1654" spans="1:20" x14ac:dyDescent="0.25">
      <c r="A1654" s="11">
        <v>41928</v>
      </c>
      <c r="B1654" t="s">
        <v>44</v>
      </c>
      <c r="C1654" t="s">
        <v>45</v>
      </c>
      <c r="D1654">
        <v>6</v>
      </c>
      <c r="E1654">
        <v>6.1</v>
      </c>
      <c r="F1654">
        <v>0</v>
      </c>
      <c r="G1654">
        <v>16.3</v>
      </c>
      <c r="H1654">
        <v>18.100000000000001</v>
      </c>
      <c r="I1654">
        <v>8326</v>
      </c>
      <c r="J1654" t="s">
        <v>187</v>
      </c>
      <c r="K1654" s="15">
        <v>1.8393900000000001</v>
      </c>
      <c r="L1654" s="16">
        <v>483.3981</v>
      </c>
      <c r="M1654" s="17">
        <v>0.34246799999999999</v>
      </c>
      <c r="N1654" s="18">
        <v>0.50259699999999996</v>
      </c>
      <c r="O1654" s="19">
        <v>5.0259999999999997E-4</v>
      </c>
      <c r="P1654" s="20">
        <v>1.1718329999999999</v>
      </c>
      <c r="Q1654" s="21">
        <v>0.92449999999999999</v>
      </c>
      <c r="R1654" s="22">
        <v>0.24299999999999999</v>
      </c>
      <c r="S1654" s="23">
        <v>0.40129999999999999</v>
      </c>
      <c r="T1654" s="24"/>
    </row>
    <row r="1655" spans="1:20" x14ac:dyDescent="0.25">
      <c r="A1655" s="11">
        <v>41928</v>
      </c>
      <c r="B1655" t="s">
        <v>44</v>
      </c>
      <c r="C1655" t="s">
        <v>45</v>
      </c>
      <c r="D1655">
        <v>6</v>
      </c>
      <c r="E1655">
        <v>6.1</v>
      </c>
      <c r="F1655">
        <v>15</v>
      </c>
      <c r="H1655">
        <v>16.600000000000001</v>
      </c>
      <c r="I1655">
        <v>8326</v>
      </c>
      <c r="J1655" t="s">
        <v>135</v>
      </c>
      <c r="K1655" s="15">
        <v>1.7603850000000001</v>
      </c>
      <c r="L1655" s="16">
        <v>848.74599999999998</v>
      </c>
      <c r="M1655" s="17">
        <v>0.352134</v>
      </c>
      <c r="N1655" s="18">
        <v>0.50520399999999999</v>
      </c>
      <c r="O1655" s="19">
        <v>5.0520000000000003E-4</v>
      </c>
      <c r="P1655" s="20">
        <v>1.1779120000000001</v>
      </c>
      <c r="Q1655" s="21">
        <v>0.88939999999999997</v>
      </c>
      <c r="R1655" s="22">
        <v>0.42880000000000001</v>
      </c>
      <c r="S1655" s="23">
        <v>0.4148</v>
      </c>
      <c r="T1655" s="24"/>
    </row>
    <row r="1656" spans="1:20" x14ac:dyDescent="0.25">
      <c r="A1656" s="11">
        <v>41928</v>
      </c>
      <c r="B1656" t="s">
        <v>44</v>
      </c>
      <c r="C1656" t="s">
        <v>45</v>
      </c>
      <c r="D1656">
        <v>6</v>
      </c>
      <c r="E1656">
        <v>6.1</v>
      </c>
      <c r="F1656">
        <v>30</v>
      </c>
      <c r="H1656">
        <v>17.100000000000001</v>
      </c>
      <c r="I1656">
        <v>8326</v>
      </c>
      <c r="J1656" t="s">
        <v>136</v>
      </c>
      <c r="K1656" s="15">
        <v>1.6205099999999999</v>
      </c>
      <c r="L1656" s="16">
        <v>1179.134</v>
      </c>
      <c r="M1656" s="17">
        <v>0.33974900000000002</v>
      </c>
      <c r="N1656" s="18">
        <v>0.504332</v>
      </c>
      <c r="O1656" s="19">
        <v>5.0429999999999995E-4</v>
      </c>
      <c r="P1656" s="20">
        <v>1.1758789999999999</v>
      </c>
      <c r="Q1656" s="21">
        <v>0.81730000000000003</v>
      </c>
      <c r="R1656" s="22">
        <v>0.59470000000000001</v>
      </c>
      <c r="S1656" s="23">
        <v>0.39950000000000002</v>
      </c>
      <c r="T1656" s="24"/>
    </row>
    <row r="1657" spans="1:20" x14ac:dyDescent="0.25">
      <c r="A1657" s="11">
        <v>41928</v>
      </c>
      <c r="B1657" t="s">
        <v>44</v>
      </c>
      <c r="C1657" t="s">
        <v>45</v>
      </c>
      <c r="D1657">
        <v>6</v>
      </c>
      <c r="E1657">
        <v>6.1</v>
      </c>
      <c r="F1657">
        <v>45</v>
      </c>
      <c r="H1657">
        <v>17.600000000000001</v>
      </c>
      <c r="I1657">
        <v>8326</v>
      </c>
      <c r="J1657" t="s">
        <v>137</v>
      </c>
      <c r="K1657" s="15">
        <v>1.559164</v>
      </c>
      <c r="L1657" s="16">
        <v>1562.4090000000001</v>
      </c>
      <c r="M1657" s="17">
        <v>0.34968199999999999</v>
      </c>
      <c r="N1657" s="18">
        <v>0.50346299999999999</v>
      </c>
      <c r="O1657" s="19">
        <v>5.0350000000000004E-4</v>
      </c>
      <c r="P1657" s="20">
        <v>1.1738519999999999</v>
      </c>
      <c r="Q1657" s="21">
        <v>0.78500000000000003</v>
      </c>
      <c r="R1657" s="22">
        <v>0.78659999999999997</v>
      </c>
      <c r="S1657" s="23">
        <v>0.41049999999999998</v>
      </c>
      <c r="T1657" s="24"/>
    </row>
    <row r="1658" spans="1:20" x14ac:dyDescent="0.25">
      <c r="A1658" s="11">
        <v>41928</v>
      </c>
      <c r="B1658" t="s">
        <v>44</v>
      </c>
      <c r="C1658" t="s">
        <v>45</v>
      </c>
      <c r="D1658">
        <v>6</v>
      </c>
      <c r="E1658">
        <v>6.2</v>
      </c>
      <c r="F1658">
        <v>0</v>
      </c>
      <c r="G1658">
        <v>16.100000000000001</v>
      </c>
      <c r="I1658">
        <v>8327</v>
      </c>
      <c r="J1658" t="s">
        <v>188</v>
      </c>
      <c r="K1658" s="15"/>
      <c r="L1658" s="16"/>
      <c r="M1658" s="17"/>
      <c r="N1658" s="18"/>
      <c r="O1658" s="19"/>
      <c r="P1658" s="20"/>
      <c r="Q1658" s="21"/>
      <c r="R1658" s="22"/>
      <c r="S1658" s="23"/>
      <c r="T1658" s="24" t="s">
        <v>511</v>
      </c>
    </row>
    <row r="1659" spans="1:20" x14ac:dyDescent="0.25">
      <c r="A1659" s="11">
        <v>41928</v>
      </c>
      <c r="B1659" t="s">
        <v>44</v>
      </c>
      <c r="C1659" t="s">
        <v>45</v>
      </c>
      <c r="D1659">
        <v>6</v>
      </c>
      <c r="E1659">
        <v>6.2</v>
      </c>
      <c r="F1659">
        <v>15</v>
      </c>
      <c r="I1659">
        <v>8327</v>
      </c>
      <c r="J1659" t="s">
        <v>138</v>
      </c>
      <c r="K1659" s="15"/>
      <c r="L1659" s="16"/>
      <c r="M1659" s="17"/>
      <c r="N1659" s="18"/>
      <c r="O1659" s="19"/>
      <c r="P1659" s="20"/>
      <c r="Q1659" s="21"/>
      <c r="R1659" s="22"/>
      <c r="S1659" s="23"/>
      <c r="T1659" s="24" t="s">
        <v>511</v>
      </c>
    </row>
    <row r="1660" spans="1:20" x14ac:dyDescent="0.25">
      <c r="A1660" s="11">
        <v>41928</v>
      </c>
      <c r="B1660" t="s">
        <v>44</v>
      </c>
      <c r="C1660" t="s">
        <v>45</v>
      </c>
      <c r="D1660">
        <v>6</v>
      </c>
      <c r="E1660">
        <v>6.2</v>
      </c>
      <c r="F1660">
        <v>30</v>
      </c>
      <c r="I1660">
        <v>8327</v>
      </c>
      <c r="J1660" t="s">
        <v>139</v>
      </c>
      <c r="K1660" s="15"/>
      <c r="L1660" s="16"/>
      <c r="M1660" s="17"/>
      <c r="N1660" s="18"/>
      <c r="O1660" s="19"/>
      <c r="P1660" s="20"/>
      <c r="Q1660" s="21"/>
      <c r="R1660" s="22"/>
      <c r="S1660" s="23"/>
      <c r="T1660" s="24" t="s">
        <v>511</v>
      </c>
    </row>
    <row r="1661" spans="1:20" x14ac:dyDescent="0.25">
      <c r="A1661" s="11">
        <v>41928</v>
      </c>
      <c r="B1661" t="s">
        <v>44</v>
      </c>
      <c r="C1661" t="s">
        <v>45</v>
      </c>
      <c r="D1661">
        <v>6</v>
      </c>
      <c r="E1661">
        <v>6.2</v>
      </c>
      <c r="F1661">
        <v>45</v>
      </c>
      <c r="I1661">
        <v>8327</v>
      </c>
      <c r="J1661" t="s">
        <v>140</v>
      </c>
      <c r="K1661" s="15"/>
      <c r="L1661" s="16"/>
      <c r="M1661" s="17"/>
      <c r="N1661" s="18"/>
      <c r="O1661" s="19"/>
      <c r="P1661" s="20"/>
      <c r="Q1661" s="21"/>
      <c r="R1661" s="22"/>
      <c r="S1661" s="23"/>
      <c r="T1661" s="24" t="s">
        <v>511</v>
      </c>
    </row>
    <row r="1662" spans="1:20" x14ac:dyDescent="0.25">
      <c r="A1662" s="11">
        <v>41928</v>
      </c>
      <c r="B1662" t="s">
        <v>44</v>
      </c>
      <c r="C1662" t="s">
        <v>45</v>
      </c>
      <c r="D1662">
        <v>6</v>
      </c>
      <c r="E1662">
        <v>6.3</v>
      </c>
      <c r="F1662">
        <v>0</v>
      </c>
      <c r="G1662">
        <v>15.6</v>
      </c>
      <c r="H1662">
        <v>18.100000000000001</v>
      </c>
      <c r="I1662">
        <v>8328</v>
      </c>
      <c r="J1662" t="s">
        <v>189</v>
      </c>
      <c r="K1662" s="15">
        <v>1.8776520000000001</v>
      </c>
      <c r="L1662" s="16">
        <v>476.48149999999998</v>
      </c>
      <c r="M1662" s="17">
        <v>0.389013</v>
      </c>
      <c r="N1662" s="18">
        <v>0.50251699999999999</v>
      </c>
      <c r="O1662" s="19">
        <v>5.0250000000000002E-4</v>
      </c>
      <c r="P1662" s="20">
        <v>1.171648</v>
      </c>
      <c r="Q1662" s="21">
        <v>0.94359999999999999</v>
      </c>
      <c r="R1662" s="22">
        <v>0.2394</v>
      </c>
      <c r="S1662" s="23">
        <v>0.45579999999999998</v>
      </c>
      <c r="T1662" s="24"/>
    </row>
    <row r="1663" spans="1:20" x14ac:dyDescent="0.25">
      <c r="A1663" s="11">
        <v>41928</v>
      </c>
      <c r="B1663" t="s">
        <v>44</v>
      </c>
      <c r="C1663" t="s">
        <v>45</v>
      </c>
      <c r="D1663">
        <v>6</v>
      </c>
      <c r="E1663">
        <v>6.3</v>
      </c>
      <c r="F1663">
        <v>15</v>
      </c>
      <c r="H1663">
        <v>17.600000000000001</v>
      </c>
      <c r="I1663">
        <v>8328</v>
      </c>
      <c r="J1663" t="s">
        <v>141</v>
      </c>
      <c r="K1663" s="15">
        <v>1.762372</v>
      </c>
      <c r="L1663" s="16">
        <v>841.21770000000004</v>
      </c>
      <c r="M1663" s="17">
        <v>0.35366199999999998</v>
      </c>
      <c r="N1663" s="18">
        <v>0.50338300000000002</v>
      </c>
      <c r="O1663" s="19">
        <v>5.0339999999999998E-4</v>
      </c>
      <c r="P1663" s="20">
        <v>1.173667</v>
      </c>
      <c r="Q1663" s="21">
        <v>0.8871</v>
      </c>
      <c r="R1663" s="22">
        <v>0.42349999999999999</v>
      </c>
      <c r="S1663" s="23">
        <v>0.41510000000000002</v>
      </c>
      <c r="T1663" s="24"/>
    </row>
    <row r="1664" spans="1:20" x14ac:dyDescent="0.25">
      <c r="A1664" s="11">
        <v>41928</v>
      </c>
      <c r="B1664" t="s">
        <v>44</v>
      </c>
      <c r="C1664" t="s">
        <v>45</v>
      </c>
      <c r="D1664">
        <v>6</v>
      </c>
      <c r="E1664">
        <v>6.3</v>
      </c>
      <c r="F1664">
        <v>30</v>
      </c>
      <c r="H1664">
        <v>17.600000000000001</v>
      </c>
      <c r="I1664">
        <v>8328</v>
      </c>
      <c r="J1664" t="s">
        <v>142</v>
      </c>
      <c r="K1664" s="15">
        <v>1.708113</v>
      </c>
      <c r="L1664" s="16">
        <v>1159.5540000000001</v>
      </c>
      <c r="M1664" s="17">
        <v>0.40840100000000001</v>
      </c>
      <c r="N1664" s="18">
        <v>0.50338300000000002</v>
      </c>
      <c r="O1664" s="19">
        <v>5.0339999999999998E-4</v>
      </c>
      <c r="P1664" s="20">
        <v>1.173667</v>
      </c>
      <c r="Q1664" s="21">
        <v>0.85980000000000001</v>
      </c>
      <c r="R1664" s="22">
        <v>0.5837</v>
      </c>
      <c r="S1664" s="23">
        <v>0.4793</v>
      </c>
      <c r="T1664" s="24"/>
    </row>
    <row r="1665" spans="1:20" x14ac:dyDescent="0.25">
      <c r="A1665" s="11">
        <v>41928</v>
      </c>
      <c r="B1665" t="s">
        <v>44</v>
      </c>
      <c r="C1665" t="s">
        <v>45</v>
      </c>
      <c r="D1665">
        <v>6</v>
      </c>
      <c r="E1665">
        <v>6.3</v>
      </c>
      <c r="F1665">
        <v>45</v>
      </c>
      <c r="H1665">
        <v>17.600000000000001</v>
      </c>
      <c r="I1665">
        <v>8328</v>
      </c>
      <c r="J1665" t="s">
        <v>143</v>
      </c>
      <c r="K1665" s="15">
        <v>1.5710029999999999</v>
      </c>
      <c r="L1665" s="16">
        <v>1508.748</v>
      </c>
      <c r="M1665" s="17">
        <v>0.35832199999999997</v>
      </c>
      <c r="N1665" s="18">
        <v>0.50338300000000002</v>
      </c>
      <c r="O1665" s="19">
        <v>5.0339999999999998E-4</v>
      </c>
      <c r="P1665" s="20">
        <v>1.173667</v>
      </c>
      <c r="Q1665" s="21">
        <v>0.79079999999999995</v>
      </c>
      <c r="R1665" s="22">
        <v>0.75949999999999995</v>
      </c>
      <c r="S1665" s="23">
        <v>0.42059999999999997</v>
      </c>
      <c r="T1665" s="24"/>
    </row>
    <row r="1666" spans="1:20" x14ac:dyDescent="0.25">
      <c r="A1666" s="11">
        <v>41928</v>
      </c>
      <c r="B1666" t="s">
        <v>44</v>
      </c>
      <c r="C1666" t="s">
        <v>45</v>
      </c>
      <c r="D1666">
        <v>6</v>
      </c>
      <c r="E1666">
        <v>6.4</v>
      </c>
      <c r="F1666">
        <v>0</v>
      </c>
      <c r="G1666">
        <v>16.399999999999999</v>
      </c>
      <c r="H1666">
        <v>17.100000000000001</v>
      </c>
      <c r="I1666">
        <v>8329</v>
      </c>
      <c r="J1666" t="s">
        <v>190</v>
      </c>
      <c r="K1666" s="15">
        <v>1.9002220000000001</v>
      </c>
      <c r="L1666" s="16">
        <v>507.0908</v>
      </c>
      <c r="M1666" s="17">
        <v>0.36357499999999998</v>
      </c>
      <c r="N1666" s="18">
        <v>0.50419800000000004</v>
      </c>
      <c r="O1666" s="19">
        <v>5.042E-4</v>
      </c>
      <c r="P1666" s="20">
        <v>1.175567</v>
      </c>
      <c r="Q1666" s="21">
        <v>0.95809999999999995</v>
      </c>
      <c r="R1666" s="22">
        <v>0.25569999999999998</v>
      </c>
      <c r="S1666" s="23">
        <v>0.4274</v>
      </c>
      <c r="T1666" s="24"/>
    </row>
    <row r="1667" spans="1:20" x14ac:dyDescent="0.25">
      <c r="A1667" s="11">
        <v>41928</v>
      </c>
      <c r="B1667" t="s">
        <v>44</v>
      </c>
      <c r="C1667" t="s">
        <v>45</v>
      </c>
      <c r="D1667">
        <v>6</v>
      </c>
      <c r="E1667">
        <v>6.4</v>
      </c>
      <c r="F1667">
        <v>15</v>
      </c>
      <c r="H1667">
        <v>15.1</v>
      </c>
      <c r="I1667">
        <v>8329</v>
      </c>
      <c r="J1667" t="s">
        <v>144</v>
      </c>
      <c r="K1667" s="15">
        <v>1.731398</v>
      </c>
      <c r="L1667" s="16">
        <v>777.29079999999999</v>
      </c>
      <c r="M1667" s="17">
        <v>0.346663</v>
      </c>
      <c r="N1667" s="18">
        <v>0.50770300000000002</v>
      </c>
      <c r="O1667" s="19">
        <v>5.0770000000000003E-4</v>
      </c>
      <c r="P1667" s="20">
        <v>1.1837390000000001</v>
      </c>
      <c r="Q1667" s="21">
        <v>0.879</v>
      </c>
      <c r="R1667" s="22">
        <v>0.39460000000000001</v>
      </c>
      <c r="S1667" s="23">
        <v>0.41039999999999999</v>
      </c>
      <c r="T1667" s="24"/>
    </row>
    <row r="1668" spans="1:20" x14ac:dyDescent="0.25">
      <c r="A1668" s="11">
        <v>41928</v>
      </c>
      <c r="B1668" t="s">
        <v>44</v>
      </c>
      <c r="C1668" t="s">
        <v>45</v>
      </c>
      <c r="D1668">
        <v>6</v>
      </c>
      <c r="E1668">
        <v>6.4</v>
      </c>
      <c r="F1668">
        <v>30</v>
      </c>
      <c r="H1668">
        <v>15.1</v>
      </c>
      <c r="I1668">
        <v>8329</v>
      </c>
      <c r="J1668" t="s">
        <v>145</v>
      </c>
      <c r="K1668" s="15">
        <v>1.7395970000000001</v>
      </c>
      <c r="L1668" s="16">
        <v>1116.876</v>
      </c>
      <c r="M1668" s="17">
        <v>0.346134</v>
      </c>
      <c r="N1668" s="18">
        <v>0.50770300000000002</v>
      </c>
      <c r="O1668" s="19">
        <v>5.0770000000000003E-4</v>
      </c>
      <c r="P1668" s="20">
        <v>1.1837390000000001</v>
      </c>
      <c r="Q1668" s="21">
        <v>0.88319999999999999</v>
      </c>
      <c r="R1668" s="22">
        <v>0.56699999999999995</v>
      </c>
      <c r="S1668" s="23">
        <v>0.40970000000000001</v>
      </c>
      <c r="T1668" s="24"/>
    </row>
    <row r="1669" spans="1:20" x14ac:dyDescent="0.25">
      <c r="A1669" s="11">
        <v>41928</v>
      </c>
      <c r="B1669" t="s">
        <v>44</v>
      </c>
      <c r="C1669" t="s">
        <v>45</v>
      </c>
      <c r="D1669">
        <v>6</v>
      </c>
      <c r="E1669">
        <v>6.4</v>
      </c>
      <c r="F1669">
        <v>45</v>
      </c>
      <c r="H1669">
        <v>15.6</v>
      </c>
      <c r="I1669">
        <v>8329</v>
      </c>
      <c r="J1669" t="s">
        <v>146</v>
      </c>
      <c r="K1669" s="15">
        <v>1.6605449999999999</v>
      </c>
      <c r="L1669" s="16">
        <v>1459.0530000000001</v>
      </c>
      <c r="M1669" s="17">
        <v>0.34847800000000001</v>
      </c>
      <c r="N1669" s="18">
        <v>0.50682199999999999</v>
      </c>
      <c r="O1669" s="19">
        <v>5.0679999999999996E-4</v>
      </c>
      <c r="P1669" s="20">
        <v>1.1816850000000001</v>
      </c>
      <c r="Q1669" s="21">
        <v>0.84160000000000001</v>
      </c>
      <c r="R1669" s="22">
        <v>0.73950000000000005</v>
      </c>
      <c r="S1669" s="23">
        <v>0.4118</v>
      </c>
      <c r="T1669" s="24"/>
    </row>
    <row r="1670" spans="1:20" x14ac:dyDescent="0.25">
      <c r="A1670" s="11">
        <v>41928</v>
      </c>
      <c r="B1670" t="s">
        <v>44</v>
      </c>
      <c r="C1670" t="s">
        <v>45</v>
      </c>
      <c r="D1670">
        <v>6</v>
      </c>
      <c r="E1670">
        <v>6.5</v>
      </c>
      <c r="F1670">
        <v>0</v>
      </c>
      <c r="G1670">
        <v>16.7</v>
      </c>
      <c r="H1670">
        <v>17.100000000000001</v>
      </c>
      <c r="I1670">
        <v>8330</v>
      </c>
      <c r="J1670" t="s">
        <v>191</v>
      </c>
      <c r="K1670" s="15">
        <v>1.891507</v>
      </c>
      <c r="L1670" s="16">
        <v>479.892</v>
      </c>
      <c r="M1670" s="17">
        <v>0.352412</v>
      </c>
      <c r="N1670" s="18">
        <v>0.50419800000000004</v>
      </c>
      <c r="O1670" s="19">
        <v>5.042E-4</v>
      </c>
      <c r="P1670" s="20">
        <v>1.175567</v>
      </c>
      <c r="Q1670" s="21">
        <v>0.95369999999999999</v>
      </c>
      <c r="R1670" s="22">
        <v>0.24199999999999999</v>
      </c>
      <c r="S1670" s="23">
        <v>0.4143</v>
      </c>
      <c r="T1670" s="24"/>
    </row>
    <row r="1671" spans="1:20" x14ac:dyDescent="0.25">
      <c r="A1671" s="11">
        <v>41928</v>
      </c>
      <c r="B1671" t="s">
        <v>44</v>
      </c>
      <c r="C1671" t="s">
        <v>45</v>
      </c>
      <c r="D1671">
        <v>6</v>
      </c>
      <c r="E1671">
        <v>6.5</v>
      </c>
      <c r="F1671">
        <v>15</v>
      </c>
      <c r="H1671">
        <v>15.1</v>
      </c>
      <c r="I1671">
        <v>8330</v>
      </c>
      <c r="J1671" t="s">
        <v>147</v>
      </c>
      <c r="K1671" s="15">
        <v>1.8102480000000001</v>
      </c>
      <c r="L1671" s="16">
        <v>785.87450000000001</v>
      </c>
      <c r="M1671" s="17">
        <v>0.35251100000000002</v>
      </c>
      <c r="N1671" s="18">
        <v>0.50770300000000002</v>
      </c>
      <c r="O1671" s="19">
        <v>5.0770000000000003E-4</v>
      </c>
      <c r="P1671" s="20">
        <v>1.1837390000000001</v>
      </c>
      <c r="Q1671" s="21">
        <v>0.91910000000000003</v>
      </c>
      <c r="R1671" s="22">
        <v>0.39900000000000002</v>
      </c>
      <c r="S1671" s="23">
        <v>0.4173</v>
      </c>
      <c r="T1671" s="24"/>
    </row>
    <row r="1672" spans="1:20" x14ac:dyDescent="0.25">
      <c r="A1672" s="11">
        <v>41928</v>
      </c>
      <c r="B1672" t="s">
        <v>44</v>
      </c>
      <c r="C1672" t="s">
        <v>45</v>
      </c>
      <c r="D1672">
        <v>6</v>
      </c>
      <c r="E1672">
        <v>6.5</v>
      </c>
      <c r="F1672">
        <v>30</v>
      </c>
      <c r="H1672">
        <v>15.1</v>
      </c>
      <c r="I1672">
        <v>8330</v>
      </c>
      <c r="J1672" t="s">
        <v>148</v>
      </c>
      <c r="K1672" s="15">
        <v>1.649586</v>
      </c>
      <c r="L1672" s="16">
        <v>1029.48</v>
      </c>
      <c r="M1672" s="17">
        <v>0.341835</v>
      </c>
      <c r="N1672" s="18">
        <v>0.50770300000000002</v>
      </c>
      <c r="O1672" s="19">
        <v>5.0770000000000003E-4</v>
      </c>
      <c r="P1672" s="20">
        <v>1.1837390000000001</v>
      </c>
      <c r="Q1672" s="21">
        <v>0.83750000000000002</v>
      </c>
      <c r="R1672" s="22">
        <v>0.52270000000000005</v>
      </c>
      <c r="S1672" s="23">
        <v>0.40460000000000002</v>
      </c>
      <c r="T1672" s="24"/>
    </row>
    <row r="1673" spans="1:20" x14ac:dyDescent="0.25">
      <c r="A1673" s="11">
        <v>41928</v>
      </c>
      <c r="B1673" t="s">
        <v>44</v>
      </c>
      <c r="C1673" t="s">
        <v>45</v>
      </c>
      <c r="D1673">
        <v>6</v>
      </c>
      <c r="E1673">
        <v>6.5</v>
      </c>
      <c r="F1673">
        <v>45</v>
      </c>
      <c r="H1673">
        <v>15.6</v>
      </c>
      <c r="I1673">
        <v>8330</v>
      </c>
      <c r="J1673" t="s">
        <v>149</v>
      </c>
      <c r="K1673" s="15">
        <v>1.654617</v>
      </c>
      <c r="L1673" s="16">
        <v>1399.5519999999999</v>
      </c>
      <c r="M1673" s="17">
        <v>0.35850500000000002</v>
      </c>
      <c r="N1673" s="18">
        <v>0.50682199999999999</v>
      </c>
      <c r="O1673" s="19">
        <v>5.0679999999999996E-4</v>
      </c>
      <c r="P1673" s="20">
        <v>1.1816850000000001</v>
      </c>
      <c r="Q1673" s="21">
        <v>0.83860000000000001</v>
      </c>
      <c r="R1673" s="22">
        <v>0.70930000000000004</v>
      </c>
      <c r="S1673" s="23">
        <v>0.42359999999999998</v>
      </c>
      <c r="T1673" s="24"/>
    </row>
    <row r="1674" spans="1:20" x14ac:dyDescent="0.25">
      <c r="A1674" s="11">
        <v>41928</v>
      </c>
      <c r="B1674" t="s">
        <v>44</v>
      </c>
      <c r="C1674" t="s">
        <v>45</v>
      </c>
      <c r="D1674">
        <v>6</v>
      </c>
      <c r="E1674">
        <v>6.6</v>
      </c>
      <c r="F1674">
        <v>0</v>
      </c>
      <c r="G1674">
        <v>15.9</v>
      </c>
      <c r="H1674">
        <v>17.600000000000001</v>
      </c>
      <c r="I1674">
        <v>8331</v>
      </c>
      <c r="J1674" t="s">
        <v>192</v>
      </c>
      <c r="K1674" s="15">
        <v>1.858276</v>
      </c>
      <c r="L1674" s="16">
        <v>470.38889999999998</v>
      </c>
      <c r="M1674" s="17">
        <v>0.34443400000000002</v>
      </c>
      <c r="N1674" s="18">
        <v>0.50343700000000002</v>
      </c>
      <c r="O1674" s="19">
        <v>5.0339999999999998E-4</v>
      </c>
      <c r="P1674" s="20">
        <v>1.1737919999999999</v>
      </c>
      <c r="Q1674" s="21">
        <v>0.9355</v>
      </c>
      <c r="R1674" s="22">
        <v>0.23680000000000001</v>
      </c>
      <c r="S1674" s="23">
        <v>0.40429999999999999</v>
      </c>
      <c r="T1674" s="24"/>
    </row>
    <row r="1675" spans="1:20" x14ac:dyDescent="0.25">
      <c r="A1675" s="11">
        <v>41928</v>
      </c>
      <c r="B1675" t="s">
        <v>44</v>
      </c>
      <c r="C1675" t="s">
        <v>45</v>
      </c>
      <c r="D1675">
        <v>6</v>
      </c>
      <c r="E1675">
        <v>6.6</v>
      </c>
      <c r="F1675">
        <v>15</v>
      </c>
      <c r="H1675">
        <v>16.600000000000001</v>
      </c>
      <c r="I1675">
        <v>8331</v>
      </c>
      <c r="J1675" t="s">
        <v>150</v>
      </c>
      <c r="K1675" s="15">
        <v>1.8836790000000001</v>
      </c>
      <c r="L1675" s="16">
        <v>900.39679999999998</v>
      </c>
      <c r="M1675" s="17">
        <v>0.35846899999999998</v>
      </c>
      <c r="N1675" s="18">
        <v>0.50517599999999996</v>
      </c>
      <c r="O1675" s="19">
        <v>5.0520000000000003E-4</v>
      </c>
      <c r="P1675" s="20">
        <v>1.1778470000000001</v>
      </c>
      <c r="Q1675" s="21">
        <v>0.9516</v>
      </c>
      <c r="R1675" s="22">
        <v>0.45490000000000003</v>
      </c>
      <c r="S1675" s="23">
        <v>0.42220000000000002</v>
      </c>
      <c r="T1675" s="24"/>
    </row>
    <row r="1676" spans="1:20" x14ac:dyDescent="0.25">
      <c r="A1676" s="11">
        <v>41928</v>
      </c>
      <c r="B1676" t="s">
        <v>44</v>
      </c>
      <c r="C1676" t="s">
        <v>45</v>
      </c>
      <c r="D1676">
        <v>6</v>
      </c>
      <c r="E1676">
        <v>6.6</v>
      </c>
      <c r="F1676">
        <v>30</v>
      </c>
      <c r="H1676">
        <v>16.600000000000001</v>
      </c>
      <c r="I1676">
        <v>8331</v>
      </c>
      <c r="J1676" t="s">
        <v>151</v>
      </c>
      <c r="K1676" s="15">
        <v>1.7884119999999999</v>
      </c>
      <c r="L1676" s="16">
        <v>1234.431</v>
      </c>
      <c r="M1676" s="17">
        <v>0.35677300000000001</v>
      </c>
      <c r="N1676" s="18">
        <v>0.50517599999999996</v>
      </c>
      <c r="O1676" s="19">
        <v>5.0520000000000003E-4</v>
      </c>
      <c r="P1676" s="20">
        <v>1.1778470000000001</v>
      </c>
      <c r="Q1676" s="21">
        <v>0.90349999999999997</v>
      </c>
      <c r="R1676" s="22">
        <v>0.62360000000000004</v>
      </c>
      <c r="S1676" s="23">
        <v>0.42020000000000002</v>
      </c>
      <c r="T1676" s="24"/>
    </row>
    <row r="1677" spans="1:20" x14ac:dyDescent="0.25">
      <c r="A1677" s="11">
        <v>41928</v>
      </c>
      <c r="B1677" t="s">
        <v>44</v>
      </c>
      <c r="C1677" t="s">
        <v>45</v>
      </c>
      <c r="D1677">
        <v>6</v>
      </c>
      <c r="E1677">
        <v>6.6</v>
      </c>
      <c r="F1677">
        <v>45</v>
      </c>
      <c r="H1677">
        <v>17.100000000000001</v>
      </c>
      <c r="I1677">
        <v>8331</v>
      </c>
      <c r="J1677" t="s">
        <v>152</v>
      </c>
      <c r="K1677" s="15">
        <v>1.696637</v>
      </c>
      <c r="L1677" s="16">
        <v>1568.7460000000001</v>
      </c>
      <c r="M1677" s="17">
        <v>0.35567300000000002</v>
      </c>
      <c r="N1677" s="18">
        <v>0.50430600000000003</v>
      </c>
      <c r="O1677" s="19">
        <v>5.0429999999999995E-4</v>
      </c>
      <c r="P1677" s="20">
        <v>1.175818</v>
      </c>
      <c r="Q1677" s="21">
        <v>0.85560000000000003</v>
      </c>
      <c r="R1677" s="22">
        <v>0.79110000000000003</v>
      </c>
      <c r="S1677" s="23">
        <v>0.41820000000000002</v>
      </c>
      <c r="T1677" s="24"/>
    </row>
    <row r="1678" spans="1:20" x14ac:dyDescent="0.25">
      <c r="A1678" s="11">
        <v>41928</v>
      </c>
      <c r="B1678" t="s">
        <v>44</v>
      </c>
      <c r="C1678" t="s">
        <v>45</v>
      </c>
      <c r="D1678">
        <v>6</v>
      </c>
      <c r="E1678">
        <v>6.7</v>
      </c>
      <c r="F1678">
        <v>0</v>
      </c>
      <c r="G1678">
        <v>15.8</v>
      </c>
      <c r="H1678">
        <v>18.100000000000001</v>
      </c>
      <c r="I1678">
        <v>8332</v>
      </c>
      <c r="J1678" t="s">
        <v>193</v>
      </c>
      <c r="K1678" s="15">
        <v>1.794494</v>
      </c>
      <c r="L1678" s="16">
        <v>456.72030000000001</v>
      </c>
      <c r="M1678" s="17">
        <v>0.34601199999999999</v>
      </c>
      <c r="N1678" s="18">
        <v>0.50253499999999995</v>
      </c>
      <c r="O1678" s="19">
        <v>5.0250000000000002E-4</v>
      </c>
      <c r="P1678" s="20">
        <v>1.1716880000000001</v>
      </c>
      <c r="Q1678" s="21">
        <v>0.90180000000000005</v>
      </c>
      <c r="R1678" s="22">
        <v>0.22950000000000001</v>
      </c>
      <c r="S1678" s="23">
        <v>0.40539999999999998</v>
      </c>
      <c r="T1678" s="24"/>
    </row>
    <row r="1679" spans="1:20" x14ac:dyDescent="0.25">
      <c r="A1679" s="11">
        <v>41928</v>
      </c>
      <c r="B1679" t="s">
        <v>44</v>
      </c>
      <c r="C1679" t="s">
        <v>45</v>
      </c>
      <c r="D1679">
        <v>6</v>
      </c>
      <c r="E1679">
        <v>6.7</v>
      </c>
      <c r="F1679">
        <v>15</v>
      </c>
      <c r="H1679">
        <v>17.100000000000001</v>
      </c>
      <c r="I1679">
        <v>8332</v>
      </c>
      <c r="J1679" t="s">
        <v>153</v>
      </c>
      <c r="K1679" s="15">
        <v>1.810308</v>
      </c>
      <c r="L1679" s="16">
        <v>835.1934</v>
      </c>
      <c r="M1679" s="17">
        <v>0.35059200000000001</v>
      </c>
      <c r="N1679" s="18">
        <v>0.50426800000000005</v>
      </c>
      <c r="O1679" s="19">
        <v>5.0429999999999995E-4</v>
      </c>
      <c r="P1679" s="20">
        <v>1.175729</v>
      </c>
      <c r="Q1679" s="21">
        <v>0.91290000000000004</v>
      </c>
      <c r="R1679" s="22">
        <v>0.42120000000000002</v>
      </c>
      <c r="S1679" s="23">
        <v>0.41220000000000001</v>
      </c>
      <c r="T1679" s="24"/>
    </row>
    <row r="1680" spans="1:20" x14ac:dyDescent="0.25">
      <c r="A1680" s="11">
        <v>41928</v>
      </c>
      <c r="B1680" t="s">
        <v>44</v>
      </c>
      <c r="C1680" t="s">
        <v>45</v>
      </c>
      <c r="D1680">
        <v>6</v>
      </c>
      <c r="E1680">
        <v>6.7</v>
      </c>
      <c r="F1680">
        <v>30</v>
      </c>
      <c r="H1680">
        <v>17.600000000000001</v>
      </c>
      <c r="I1680">
        <v>8332</v>
      </c>
      <c r="J1680" t="s">
        <v>154</v>
      </c>
      <c r="K1680" s="15">
        <v>1.6992970000000001</v>
      </c>
      <c r="L1680" s="16">
        <v>1149.4110000000001</v>
      </c>
      <c r="M1680" s="17">
        <v>0.34535500000000002</v>
      </c>
      <c r="N1680" s="18">
        <v>0.50339900000000004</v>
      </c>
      <c r="O1680" s="19">
        <v>5.0339999999999998E-4</v>
      </c>
      <c r="P1680" s="20">
        <v>1.1737029999999999</v>
      </c>
      <c r="Q1680" s="21">
        <v>0.85540000000000005</v>
      </c>
      <c r="R1680" s="22">
        <v>0.5786</v>
      </c>
      <c r="S1680" s="23">
        <v>0.40529999999999999</v>
      </c>
      <c r="T1680" s="24"/>
    </row>
    <row r="1681" spans="1:20" x14ac:dyDescent="0.25">
      <c r="A1681" s="11">
        <v>41928</v>
      </c>
      <c r="B1681" t="s">
        <v>44</v>
      </c>
      <c r="C1681" t="s">
        <v>45</v>
      </c>
      <c r="D1681">
        <v>6</v>
      </c>
      <c r="E1681">
        <v>6.7</v>
      </c>
      <c r="F1681">
        <v>45</v>
      </c>
      <c r="H1681">
        <v>17.600000000000001</v>
      </c>
      <c r="I1681">
        <v>8332</v>
      </c>
      <c r="J1681" t="s">
        <v>155</v>
      </c>
      <c r="K1681" s="15">
        <v>1.577536</v>
      </c>
      <c r="L1681" s="16">
        <v>1419.9849999999999</v>
      </c>
      <c r="M1681" s="17">
        <v>0.382214</v>
      </c>
      <c r="N1681" s="18">
        <v>0.50339900000000004</v>
      </c>
      <c r="O1681" s="19">
        <v>5.0339999999999998E-4</v>
      </c>
      <c r="P1681" s="20">
        <v>1.1737029999999999</v>
      </c>
      <c r="Q1681" s="21">
        <v>0.79410000000000003</v>
      </c>
      <c r="R1681" s="22">
        <v>0.71479999999999999</v>
      </c>
      <c r="S1681" s="23">
        <v>0.4486</v>
      </c>
      <c r="T1681" s="24"/>
    </row>
    <row r="1682" spans="1:20" x14ac:dyDescent="0.25">
      <c r="A1682" s="11">
        <v>41961</v>
      </c>
      <c r="B1682" t="s">
        <v>195</v>
      </c>
      <c r="C1682" t="s">
        <v>21</v>
      </c>
      <c r="D1682">
        <v>1</v>
      </c>
      <c r="E1682">
        <v>1</v>
      </c>
      <c r="F1682">
        <v>0</v>
      </c>
      <c r="G1682">
        <v>16.3</v>
      </c>
      <c r="H1682">
        <v>32.6</v>
      </c>
      <c r="I1682">
        <v>8333</v>
      </c>
      <c r="J1682" t="s">
        <v>156</v>
      </c>
      <c r="K1682" s="15">
        <v>1.7933889999999999</v>
      </c>
      <c r="L1682" s="16">
        <v>508.59989999999999</v>
      </c>
      <c r="M1682" s="17">
        <v>0.33767799999999998</v>
      </c>
      <c r="N1682" s="18">
        <v>0.478686</v>
      </c>
      <c r="O1682" s="19">
        <v>4.7869999999999998E-4</v>
      </c>
      <c r="P1682" s="20">
        <v>1.1160840000000001</v>
      </c>
      <c r="Q1682" s="21">
        <v>0.85850000000000004</v>
      </c>
      <c r="R1682" s="22">
        <v>0.24349999999999999</v>
      </c>
      <c r="S1682" s="23">
        <v>0.37690000000000001</v>
      </c>
      <c r="T1682" s="24"/>
    </row>
    <row r="1683" spans="1:20" x14ac:dyDescent="0.25">
      <c r="A1683" s="11">
        <v>41961</v>
      </c>
      <c r="B1683" t="s">
        <v>195</v>
      </c>
      <c r="C1683" t="s">
        <v>21</v>
      </c>
      <c r="D1683">
        <v>1</v>
      </c>
      <c r="E1683">
        <v>1</v>
      </c>
      <c r="F1683">
        <v>15</v>
      </c>
      <c r="H1683">
        <v>33.1</v>
      </c>
      <c r="I1683">
        <v>8333</v>
      </c>
      <c r="J1683" t="s">
        <v>23</v>
      </c>
      <c r="K1683" s="15">
        <v>1.757188</v>
      </c>
      <c r="L1683" s="16">
        <v>757.82719999999995</v>
      </c>
      <c r="M1683" s="17">
        <v>0.33649800000000002</v>
      </c>
      <c r="N1683" s="18">
        <v>0.477906</v>
      </c>
      <c r="O1683" s="19">
        <v>4.7790000000000002E-4</v>
      </c>
      <c r="P1683" s="20">
        <v>1.114266</v>
      </c>
      <c r="Q1683" s="21">
        <v>0.83979999999999999</v>
      </c>
      <c r="R1683" s="22">
        <v>0.36220000000000002</v>
      </c>
      <c r="S1683" s="23">
        <v>0.37490000000000001</v>
      </c>
      <c r="T1683" s="24"/>
    </row>
    <row r="1684" spans="1:20" x14ac:dyDescent="0.25">
      <c r="A1684" s="11">
        <v>41961</v>
      </c>
      <c r="B1684" t="s">
        <v>195</v>
      </c>
      <c r="C1684" t="s">
        <v>21</v>
      </c>
      <c r="D1684">
        <v>1</v>
      </c>
      <c r="E1684">
        <v>1</v>
      </c>
      <c r="F1684">
        <v>30</v>
      </c>
      <c r="H1684">
        <v>33.1</v>
      </c>
      <c r="I1684">
        <v>8333</v>
      </c>
      <c r="J1684" t="s">
        <v>24</v>
      </c>
      <c r="K1684" s="15">
        <v>1.718364</v>
      </c>
      <c r="L1684" s="16">
        <v>901.13779999999997</v>
      </c>
      <c r="M1684" s="17">
        <v>0.34404299999999999</v>
      </c>
      <c r="N1684" s="18">
        <v>0.477906</v>
      </c>
      <c r="O1684" s="19">
        <v>4.7790000000000002E-4</v>
      </c>
      <c r="P1684" s="20">
        <v>1.114266</v>
      </c>
      <c r="Q1684" s="21">
        <v>0.82120000000000004</v>
      </c>
      <c r="R1684" s="22">
        <v>0.43070000000000003</v>
      </c>
      <c r="S1684" s="23">
        <v>0.38340000000000002</v>
      </c>
      <c r="T1684" s="24"/>
    </row>
    <row r="1685" spans="1:20" x14ac:dyDescent="0.25">
      <c r="A1685" s="11">
        <v>41961</v>
      </c>
      <c r="B1685" t="s">
        <v>195</v>
      </c>
      <c r="C1685" t="s">
        <v>21</v>
      </c>
      <c r="D1685">
        <v>1</v>
      </c>
      <c r="E1685">
        <v>1</v>
      </c>
      <c r="F1685">
        <v>45</v>
      </c>
      <c r="H1685">
        <v>33.1</v>
      </c>
      <c r="I1685">
        <v>8333</v>
      </c>
      <c r="J1685" t="s">
        <v>25</v>
      </c>
      <c r="K1685" s="15">
        <v>1.627038</v>
      </c>
      <c r="L1685" s="16">
        <v>1023.467</v>
      </c>
      <c r="M1685" s="17">
        <v>0.32770300000000002</v>
      </c>
      <c r="N1685" s="18">
        <v>0.477906</v>
      </c>
      <c r="O1685" s="19">
        <v>4.7790000000000002E-4</v>
      </c>
      <c r="P1685" s="20">
        <v>1.114266</v>
      </c>
      <c r="Q1685" s="21">
        <v>0.77759999999999996</v>
      </c>
      <c r="R1685" s="22">
        <v>0.48909999999999998</v>
      </c>
      <c r="S1685" s="23">
        <v>0.36509999999999998</v>
      </c>
      <c r="T1685" s="24"/>
    </row>
    <row r="1686" spans="1:20" x14ac:dyDescent="0.25">
      <c r="A1686" s="11">
        <v>41961</v>
      </c>
      <c r="B1686" t="s">
        <v>195</v>
      </c>
      <c r="C1686" t="s">
        <v>21</v>
      </c>
      <c r="D1686">
        <v>1</v>
      </c>
      <c r="E1686">
        <v>1.1000000000000001</v>
      </c>
      <c r="F1686">
        <v>0</v>
      </c>
      <c r="G1686">
        <v>15.7</v>
      </c>
      <c r="H1686">
        <v>32.6</v>
      </c>
      <c r="I1686">
        <v>8334</v>
      </c>
      <c r="J1686" t="s">
        <v>157</v>
      </c>
      <c r="K1686" s="15">
        <v>1.819423</v>
      </c>
      <c r="L1686" s="16">
        <v>578.54899999999998</v>
      </c>
      <c r="M1686" s="17">
        <v>0.327656</v>
      </c>
      <c r="N1686" s="18">
        <v>0.47866300000000001</v>
      </c>
      <c r="O1686" s="19">
        <v>4.7869999999999998E-4</v>
      </c>
      <c r="P1686" s="20">
        <v>1.1160300000000001</v>
      </c>
      <c r="Q1686" s="21">
        <v>0.87090000000000001</v>
      </c>
      <c r="R1686" s="22">
        <v>0.27689999999999998</v>
      </c>
      <c r="S1686" s="23">
        <v>0.36570000000000003</v>
      </c>
      <c r="T1686" s="24"/>
    </row>
    <row r="1687" spans="1:20" x14ac:dyDescent="0.25">
      <c r="A1687" s="11">
        <v>41961</v>
      </c>
      <c r="B1687" t="s">
        <v>195</v>
      </c>
      <c r="C1687" t="s">
        <v>21</v>
      </c>
      <c r="D1687">
        <v>1</v>
      </c>
      <c r="E1687">
        <v>1.1000000000000001</v>
      </c>
      <c r="F1687">
        <v>15</v>
      </c>
      <c r="H1687">
        <v>32.6</v>
      </c>
      <c r="I1687">
        <v>8334</v>
      </c>
      <c r="J1687" t="s">
        <v>26</v>
      </c>
      <c r="K1687" s="15">
        <v>1.777039</v>
      </c>
      <c r="L1687" s="16">
        <v>748.26089999999999</v>
      </c>
      <c r="M1687" s="17">
        <v>0.32844200000000001</v>
      </c>
      <c r="N1687" s="18">
        <v>0.47866300000000001</v>
      </c>
      <c r="O1687" s="19">
        <v>4.7869999999999998E-4</v>
      </c>
      <c r="P1687" s="20">
        <v>1.1160300000000001</v>
      </c>
      <c r="Q1687" s="21">
        <v>0.85060000000000002</v>
      </c>
      <c r="R1687" s="22">
        <v>0.35820000000000002</v>
      </c>
      <c r="S1687" s="23">
        <v>0.36659999999999998</v>
      </c>
      <c r="T1687" s="24"/>
    </row>
    <row r="1688" spans="1:20" x14ac:dyDescent="0.25">
      <c r="A1688" s="11">
        <v>41961</v>
      </c>
      <c r="B1688" t="s">
        <v>195</v>
      </c>
      <c r="C1688" t="s">
        <v>21</v>
      </c>
      <c r="D1688">
        <v>1</v>
      </c>
      <c r="E1688">
        <v>1.1000000000000001</v>
      </c>
      <c r="F1688">
        <v>30</v>
      </c>
      <c r="H1688">
        <v>33.6</v>
      </c>
      <c r="I1688">
        <v>8334</v>
      </c>
      <c r="J1688" t="s">
        <v>27</v>
      </c>
      <c r="K1688" s="15">
        <v>1.729983</v>
      </c>
      <c r="L1688" s="16">
        <v>913.01400000000001</v>
      </c>
      <c r="M1688" s="17">
        <v>0.32919599999999999</v>
      </c>
      <c r="N1688" s="18">
        <v>0.47710399999999997</v>
      </c>
      <c r="O1688" s="19">
        <v>4.771E-4</v>
      </c>
      <c r="P1688" s="20">
        <v>1.112395</v>
      </c>
      <c r="Q1688" s="21">
        <v>0.82540000000000002</v>
      </c>
      <c r="R1688" s="22">
        <v>0.43559999999999999</v>
      </c>
      <c r="S1688" s="23">
        <v>0.36620000000000003</v>
      </c>
      <c r="T1688" s="24"/>
    </row>
    <row r="1689" spans="1:20" x14ac:dyDescent="0.25">
      <c r="A1689" s="11">
        <v>41961</v>
      </c>
      <c r="B1689" t="s">
        <v>195</v>
      </c>
      <c r="C1689" t="s">
        <v>21</v>
      </c>
      <c r="D1689">
        <v>1</v>
      </c>
      <c r="E1689">
        <v>1.1000000000000001</v>
      </c>
      <c r="F1689">
        <v>45</v>
      </c>
      <c r="H1689">
        <v>34.1</v>
      </c>
      <c r="I1689">
        <v>8334</v>
      </c>
      <c r="J1689" t="s">
        <v>28</v>
      </c>
      <c r="K1689" s="15">
        <v>1.603796</v>
      </c>
      <c r="L1689" s="16">
        <v>1011.745</v>
      </c>
      <c r="M1689" s="17">
        <v>0.32056499999999999</v>
      </c>
      <c r="N1689" s="18">
        <v>0.476329</v>
      </c>
      <c r="O1689" s="19">
        <v>4.7629999999999998E-4</v>
      </c>
      <c r="P1689" s="20">
        <v>1.110589</v>
      </c>
      <c r="Q1689" s="21">
        <v>0.76390000000000002</v>
      </c>
      <c r="R1689" s="22">
        <v>0.4819</v>
      </c>
      <c r="S1689" s="23">
        <v>0.35599999999999998</v>
      </c>
      <c r="T1689" s="24"/>
    </row>
    <row r="1690" spans="1:20" x14ac:dyDescent="0.25">
      <c r="A1690" s="11">
        <v>41961</v>
      </c>
      <c r="B1690" t="s">
        <v>195</v>
      </c>
      <c r="C1690" t="s">
        <v>21</v>
      </c>
      <c r="D1690">
        <v>1</v>
      </c>
      <c r="E1690">
        <v>1.2</v>
      </c>
      <c r="F1690">
        <v>0</v>
      </c>
      <c r="G1690">
        <v>15.3</v>
      </c>
      <c r="H1690">
        <v>32.6</v>
      </c>
      <c r="I1690">
        <v>8335</v>
      </c>
      <c r="J1690" t="s">
        <v>158</v>
      </c>
      <c r="K1690" s="15">
        <v>1.85311</v>
      </c>
      <c r="L1690" s="16">
        <v>839.77790000000005</v>
      </c>
      <c r="M1690" s="17">
        <v>0.32897700000000002</v>
      </c>
      <c r="N1690" s="18">
        <v>0.47866300000000001</v>
      </c>
      <c r="O1690" s="19">
        <v>4.7869999999999998E-4</v>
      </c>
      <c r="P1690" s="20">
        <v>1.1160300000000001</v>
      </c>
      <c r="Q1690" s="21">
        <v>0.88700000000000001</v>
      </c>
      <c r="R1690" s="22">
        <v>0.40200000000000002</v>
      </c>
      <c r="S1690" s="23">
        <v>0.36709999999999998</v>
      </c>
      <c r="T1690" s="24"/>
    </row>
    <row r="1691" spans="1:20" x14ac:dyDescent="0.25">
      <c r="A1691" s="11">
        <v>41961</v>
      </c>
      <c r="B1691" t="s">
        <v>195</v>
      </c>
      <c r="C1691" t="s">
        <v>21</v>
      </c>
      <c r="D1691">
        <v>1</v>
      </c>
      <c r="E1691">
        <v>1.2</v>
      </c>
      <c r="F1691">
        <v>15</v>
      </c>
      <c r="H1691">
        <v>32.1</v>
      </c>
      <c r="I1691">
        <v>8335</v>
      </c>
      <c r="J1691" t="s">
        <v>29</v>
      </c>
      <c r="K1691" s="15">
        <v>1.705837</v>
      </c>
      <c r="L1691" s="16">
        <v>1072.5409999999999</v>
      </c>
      <c r="M1691" s="17">
        <v>0.32790900000000001</v>
      </c>
      <c r="N1691" s="18">
        <v>0.47944500000000001</v>
      </c>
      <c r="O1691" s="19">
        <v>4.794E-4</v>
      </c>
      <c r="P1691" s="20">
        <v>1.1178539999999999</v>
      </c>
      <c r="Q1691" s="21">
        <v>0.81789999999999996</v>
      </c>
      <c r="R1691" s="22">
        <v>0.51419999999999999</v>
      </c>
      <c r="S1691" s="23">
        <v>0.36659999999999998</v>
      </c>
      <c r="T1691" s="24"/>
    </row>
    <row r="1692" spans="1:20" x14ac:dyDescent="0.25">
      <c r="A1692" s="11">
        <v>41961</v>
      </c>
      <c r="B1692" t="s">
        <v>195</v>
      </c>
      <c r="C1692" t="s">
        <v>21</v>
      </c>
      <c r="D1692">
        <v>1</v>
      </c>
      <c r="E1692">
        <v>1.2</v>
      </c>
      <c r="F1692">
        <v>30</v>
      </c>
      <c r="H1692">
        <v>32.6</v>
      </c>
      <c r="I1692">
        <v>8335</v>
      </c>
      <c r="J1692" t="s">
        <v>30</v>
      </c>
      <c r="K1692" s="15">
        <v>1.6271610000000001</v>
      </c>
      <c r="L1692" s="16">
        <v>1257.4110000000001</v>
      </c>
      <c r="M1692" s="17">
        <v>0.328851</v>
      </c>
      <c r="N1692" s="18">
        <v>0.47866300000000001</v>
      </c>
      <c r="O1692" s="19">
        <v>4.7869999999999998E-4</v>
      </c>
      <c r="P1692" s="20">
        <v>1.1160300000000001</v>
      </c>
      <c r="Q1692" s="21">
        <v>0.77890000000000004</v>
      </c>
      <c r="R1692" s="22">
        <v>0.60189999999999999</v>
      </c>
      <c r="S1692" s="23">
        <v>0.36699999999999999</v>
      </c>
      <c r="T1692" s="24"/>
    </row>
    <row r="1693" spans="1:20" x14ac:dyDescent="0.25">
      <c r="A1693" s="11">
        <v>41961</v>
      </c>
      <c r="B1693" t="s">
        <v>195</v>
      </c>
      <c r="C1693" t="s">
        <v>21</v>
      </c>
      <c r="D1693">
        <v>1</v>
      </c>
      <c r="E1693">
        <v>1.2</v>
      </c>
      <c r="F1693">
        <v>45</v>
      </c>
      <c r="H1693">
        <v>32.6</v>
      </c>
      <c r="I1693">
        <v>8335</v>
      </c>
      <c r="J1693" t="s">
        <v>31</v>
      </c>
      <c r="K1693" s="15">
        <v>1.564559</v>
      </c>
      <c r="L1693" s="16">
        <v>1492.135</v>
      </c>
      <c r="M1693" s="17">
        <v>0.33740799999999999</v>
      </c>
      <c r="N1693" s="18">
        <v>0.47866300000000001</v>
      </c>
      <c r="O1693" s="19">
        <v>4.7869999999999998E-4</v>
      </c>
      <c r="P1693" s="20">
        <v>1.1160300000000001</v>
      </c>
      <c r="Q1693" s="21">
        <v>0.74890000000000001</v>
      </c>
      <c r="R1693" s="22">
        <v>0.71419999999999995</v>
      </c>
      <c r="S1693" s="23">
        <v>0.37659999999999999</v>
      </c>
      <c r="T1693" s="24"/>
    </row>
    <row r="1694" spans="1:20" x14ac:dyDescent="0.25">
      <c r="A1694" s="11">
        <v>41961</v>
      </c>
      <c r="B1694" t="s">
        <v>195</v>
      </c>
      <c r="C1694" t="s">
        <v>21</v>
      </c>
      <c r="D1694">
        <v>1</v>
      </c>
      <c r="E1694">
        <v>1.4</v>
      </c>
      <c r="F1694">
        <v>0</v>
      </c>
      <c r="G1694">
        <v>16.2</v>
      </c>
      <c r="H1694">
        <v>32.6</v>
      </c>
      <c r="I1694">
        <v>8336</v>
      </c>
      <c r="J1694" t="s">
        <v>159</v>
      </c>
      <c r="K1694" s="15">
        <v>1.8096680000000001</v>
      </c>
      <c r="L1694" s="16">
        <v>661.19090000000006</v>
      </c>
      <c r="M1694" s="17">
        <v>0.32617099999999999</v>
      </c>
      <c r="N1694" s="18">
        <v>0.47870200000000002</v>
      </c>
      <c r="O1694" s="19">
        <v>4.7869999999999998E-4</v>
      </c>
      <c r="P1694" s="20">
        <v>1.1161209999999999</v>
      </c>
      <c r="Q1694" s="21">
        <v>0.86629999999999996</v>
      </c>
      <c r="R1694" s="22">
        <v>0.3165</v>
      </c>
      <c r="S1694" s="23">
        <v>0.36399999999999999</v>
      </c>
      <c r="T1694" s="24"/>
    </row>
    <row r="1695" spans="1:20" x14ac:dyDescent="0.25">
      <c r="A1695" s="11">
        <v>41961</v>
      </c>
      <c r="B1695" t="s">
        <v>195</v>
      </c>
      <c r="C1695" t="s">
        <v>21</v>
      </c>
      <c r="D1695">
        <v>1</v>
      </c>
      <c r="E1695">
        <v>1.4</v>
      </c>
      <c r="F1695">
        <v>15</v>
      </c>
      <c r="H1695">
        <v>31.1</v>
      </c>
      <c r="I1695">
        <v>8336</v>
      </c>
      <c r="J1695" t="s">
        <v>32</v>
      </c>
      <c r="K1695" s="15">
        <v>1.7118359999999999</v>
      </c>
      <c r="L1695" s="16">
        <v>707.76570000000004</v>
      </c>
      <c r="M1695" s="17">
        <v>0.32613599999999998</v>
      </c>
      <c r="N1695" s="18">
        <v>0.48105900000000001</v>
      </c>
      <c r="O1695" s="19">
        <v>4.8109999999999998E-4</v>
      </c>
      <c r="P1695" s="20">
        <v>1.1216159999999999</v>
      </c>
      <c r="Q1695" s="21">
        <v>0.82350000000000001</v>
      </c>
      <c r="R1695" s="22">
        <v>0.34050000000000002</v>
      </c>
      <c r="S1695" s="23">
        <v>0.36580000000000001</v>
      </c>
      <c r="T1695" s="24"/>
    </row>
    <row r="1696" spans="1:20" x14ac:dyDescent="0.25">
      <c r="A1696" s="11">
        <v>41961</v>
      </c>
      <c r="B1696" t="s">
        <v>195</v>
      </c>
      <c r="C1696" t="s">
        <v>21</v>
      </c>
      <c r="D1696">
        <v>1</v>
      </c>
      <c r="E1696">
        <v>1.4</v>
      </c>
      <c r="F1696">
        <v>30</v>
      </c>
      <c r="H1696">
        <v>31.1</v>
      </c>
      <c r="I1696">
        <v>8336</v>
      </c>
      <c r="J1696" t="s">
        <v>33</v>
      </c>
      <c r="K1696" s="15">
        <v>1.659189</v>
      </c>
      <c r="L1696" s="16">
        <v>860.01469999999995</v>
      </c>
      <c r="M1696" s="17">
        <v>0.33308399999999999</v>
      </c>
      <c r="N1696" s="18">
        <v>0.48105900000000001</v>
      </c>
      <c r="O1696" s="19">
        <v>4.8109999999999998E-4</v>
      </c>
      <c r="P1696" s="20">
        <v>1.1216159999999999</v>
      </c>
      <c r="Q1696" s="21">
        <v>0.79820000000000002</v>
      </c>
      <c r="R1696" s="22">
        <v>0.41370000000000001</v>
      </c>
      <c r="S1696" s="23">
        <v>0.37359999999999999</v>
      </c>
      <c r="T1696" s="24"/>
    </row>
    <row r="1697" spans="1:20" x14ac:dyDescent="0.25">
      <c r="A1697" s="11">
        <v>41961</v>
      </c>
      <c r="B1697" t="s">
        <v>195</v>
      </c>
      <c r="C1697" t="s">
        <v>21</v>
      </c>
      <c r="D1697">
        <v>1</v>
      </c>
      <c r="E1697">
        <v>1.4</v>
      </c>
      <c r="F1697">
        <v>45</v>
      </c>
      <c r="H1697">
        <v>32.1</v>
      </c>
      <c r="I1697">
        <v>8336</v>
      </c>
      <c r="J1697" t="s">
        <v>34</v>
      </c>
      <c r="K1697" s="15">
        <v>1.5652269999999999</v>
      </c>
      <c r="L1697" s="16">
        <v>983.98670000000004</v>
      </c>
      <c r="M1697" s="17">
        <v>0.33777099999999999</v>
      </c>
      <c r="N1697" s="18">
        <v>0.47948400000000002</v>
      </c>
      <c r="O1697" s="19">
        <v>4.795E-4</v>
      </c>
      <c r="P1697" s="20">
        <v>1.117945</v>
      </c>
      <c r="Q1697" s="21">
        <v>0.75049999999999994</v>
      </c>
      <c r="R1697" s="22">
        <v>0.4718</v>
      </c>
      <c r="S1697" s="23">
        <v>0.37759999999999999</v>
      </c>
      <c r="T1697" s="24"/>
    </row>
    <row r="1698" spans="1:20" x14ac:dyDescent="0.25">
      <c r="A1698" s="11">
        <v>41961</v>
      </c>
      <c r="B1698" t="s">
        <v>195</v>
      </c>
      <c r="C1698" t="s">
        <v>21</v>
      </c>
      <c r="D1698">
        <v>1</v>
      </c>
      <c r="E1698">
        <v>1.5</v>
      </c>
      <c r="F1698">
        <v>0</v>
      </c>
      <c r="G1698">
        <v>16.3</v>
      </c>
      <c r="H1698">
        <v>31.1</v>
      </c>
      <c r="I1698">
        <v>8337</v>
      </c>
      <c r="J1698" t="s">
        <v>160</v>
      </c>
      <c r="K1698" s="15">
        <v>1.7911250000000001</v>
      </c>
      <c r="L1698" s="16">
        <v>694.67089999999996</v>
      </c>
      <c r="M1698" s="17">
        <v>0.33368900000000001</v>
      </c>
      <c r="N1698" s="18">
        <v>0.48102099999999998</v>
      </c>
      <c r="O1698" s="19">
        <v>4.8099999999999998E-4</v>
      </c>
      <c r="P1698" s="20">
        <v>1.1215280000000001</v>
      </c>
      <c r="Q1698" s="21">
        <v>0.86160000000000003</v>
      </c>
      <c r="R1698" s="22">
        <v>0.3342</v>
      </c>
      <c r="S1698" s="23">
        <v>0.37419999999999998</v>
      </c>
      <c r="T1698" s="24"/>
    </row>
    <row r="1699" spans="1:20" x14ac:dyDescent="0.25">
      <c r="A1699" s="11">
        <v>41961</v>
      </c>
      <c r="B1699" t="s">
        <v>195</v>
      </c>
      <c r="C1699" t="s">
        <v>21</v>
      </c>
      <c r="D1699">
        <v>1</v>
      </c>
      <c r="E1699">
        <v>1.5</v>
      </c>
      <c r="F1699">
        <v>15</v>
      </c>
      <c r="H1699">
        <v>30.1</v>
      </c>
      <c r="I1699">
        <v>8337</v>
      </c>
      <c r="J1699" t="s">
        <v>35</v>
      </c>
      <c r="K1699" s="15">
        <v>1.6741220000000001</v>
      </c>
      <c r="L1699" s="16">
        <v>757.67790000000002</v>
      </c>
      <c r="M1699" s="17">
        <v>0.32539299999999999</v>
      </c>
      <c r="N1699" s="18">
        <v>0.48260500000000001</v>
      </c>
      <c r="O1699" s="19">
        <v>4.8260000000000002E-4</v>
      </c>
      <c r="P1699" s="20">
        <v>1.1252219999999999</v>
      </c>
      <c r="Q1699" s="21">
        <v>0.80789999999999995</v>
      </c>
      <c r="R1699" s="22">
        <v>0.36570000000000003</v>
      </c>
      <c r="S1699" s="23">
        <v>0.36609999999999998</v>
      </c>
      <c r="T1699" s="24"/>
    </row>
    <row r="1700" spans="1:20" x14ac:dyDescent="0.25">
      <c r="A1700" s="11">
        <v>41961</v>
      </c>
      <c r="B1700" t="s">
        <v>195</v>
      </c>
      <c r="C1700" t="s">
        <v>21</v>
      </c>
      <c r="D1700">
        <v>1</v>
      </c>
      <c r="E1700">
        <v>1.5</v>
      </c>
      <c r="F1700">
        <v>30</v>
      </c>
      <c r="H1700">
        <v>30.1</v>
      </c>
      <c r="I1700">
        <v>8337</v>
      </c>
      <c r="J1700" t="s">
        <v>36</v>
      </c>
      <c r="K1700" s="15">
        <v>1.697416</v>
      </c>
      <c r="L1700" s="16">
        <v>974.51800000000003</v>
      </c>
      <c r="M1700" s="17">
        <v>0.34011999999999998</v>
      </c>
      <c r="N1700" s="18">
        <v>0.48260500000000001</v>
      </c>
      <c r="O1700" s="19">
        <v>4.8260000000000002E-4</v>
      </c>
      <c r="P1700" s="20">
        <v>1.1252219999999999</v>
      </c>
      <c r="Q1700" s="21">
        <v>0.81920000000000004</v>
      </c>
      <c r="R1700" s="22">
        <v>0.4703</v>
      </c>
      <c r="S1700" s="23">
        <v>0.38269999999999998</v>
      </c>
      <c r="T1700" s="24"/>
    </row>
    <row r="1701" spans="1:20" x14ac:dyDescent="0.25">
      <c r="A1701" s="11">
        <v>41961</v>
      </c>
      <c r="B1701" t="s">
        <v>195</v>
      </c>
      <c r="C1701" t="s">
        <v>21</v>
      </c>
      <c r="D1701">
        <v>1</v>
      </c>
      <c r="E1701">
        <v>1.5</v>
      </c>
      <c r="F1701">
        <v>45</v>
      </c>
      <c r="H1701">
        <v>31.1</v>
      </c>
      <c r="I1701">
        <v>8337</v>
      </c>
      <c r="J1701" t="s">
        <v>37</v>
      </c>
      <c r="K1701" s="15">
        <v>1.5051969999999999</v>
      </c>
      <c r="L1701" s="16">
        <v>1131.9670000000001</v>
      </c>
      <c r="M1701" s="17">
        <v>0.332868</v>
      </c>
      <c r="N1701" s="18">
        <v>0.48102099999999998</v>
      </c>
      <c r="O1701" s="19">
        <v>4.8099999999999998E-4</v>
      </c>
      <c r="P1701" s="20">
        <v>1.1215280000000001</v>
      </c>
      <c r="Q1701" s="21">
        <v>0.72399999999999998</v>
      </c>
      <c r="R1701" s="22">
        <v>0.54449999999999998</v>
      </c>
      <c r="S1701" s="23">
        <v>0.37330000000000002</v>
      </c>
      <c r="T1701" s="24"/>
    </row>
    <row r="1702" spans="1:20" x14ac:dyDescent="0.25">
      <c r="A1702" s="11">
        <v>41961</v>
      </c>
      <c r="B1702" t="s">
        <v>195</v>
      </c>
      <c r="C1702" t="s">
        <v>21</v>
      </c>
      <c r="D1702">
        <v>1</v>
      </c>
      <c r="E1702">
        <v>1.6</v>
      </c>
      <c r="F1702">
        <v>0</v>
      </c>
      <c r="G1702">
        <v>17.2</v>
      </c>
      <c r="H1702">
        <v>34.6</v>
      </c>
      <c r="I1702">
        <v>8338</v>
      </c>
      <c r="J1702" t="s">
        <v>161</v>
      </c>
      <c r="K1702" s="15">
        <v>1.8181039999999999</v>
      </c>
      <c r="L1702" s="16">
        <v>722.87710000000004</v>
      </c>
      <c r="M1702" s="17">
        <v>0.33287499999999998</v>
      </c>
      <c r="N1702" s="18">
        <v>0.47565099999999999</v>
      </c>
      <c r="O1702" s="19">
        <v>4.7570000000000002E-4</v>
      </c>
      <c r="P1702" s="20">
        <v>1.109008</v>
      </c>
      <c r="Q1702" s="21">
        <v>0.86480000000000001</v>
      </c>
      <c r="R1702" s="22">
        <v>0.34379999999999999</v>
      </c>
      <c r="S1702" s="23">
        <v>0.36919999999999997</v>
      </c>
      <c r="T1702" s="24"/>
    </row>
    <row r="1703" spans="1:20" x14ac:dyDescent="0.25">
      <c r="A1703" s="11">
        <v>41961</v>
      </c>
      <c r="B1703" t="s">
        <v>195</v>
      </c>
      <c r="C1703" t="s">
        <v>21</v>
      </c>
      <c r="D1703">
        <v>1</v>
      </c>
      <c r="E1703">
        <v>1.6</v>
      </c>
      <c r="F1703">
        <v>15</v>
      </c>
      <c r="H1703">
        <v>37.1</v>
      </c>
      <c r="I1703">
        <v>8338</v>
      </c>
      <c r="J1703" t="s">
        <v>38</v>
      </c>
      <c r="K1703" s="15">
        <v>1.693797</v>
      </c>
      <c r="L1703" s="16">
        <v>981.42849999999999</v>
      </c>
      <c r="M1703" s="17">
        <v>0.34443499999999999</v>
      </c>
      <c r="N1703" s="18">
        <v>0.471827</v>
      </c>
      <c r="O1703" s="19">
        <v>4.7179999999999998E-4</v>
      </c>
      <c r="P1703" s="20">
        <v>1.1000920000000001</v>
      </c>
      <c r="Q1703" s="21">
        <v>0.79920000000000002</v>
      </c>
      <c r="R1703" s="22">
        <v>0.46310000000000001</v>
      </c>
      <c r="S1703" s="23">
        <v>0.37890000000000001</v>
      </c>
      <c r="T1703" s="24"/>
    </row>
    <row r="1704" spans="1:20" x14ac:dyDescent="0.25">
      <c r="A1704" s="11">
        <v>41961</v>
      </c>
      <c r="B1704" t="s">
        <v>195</v>
      </c>
      <c r="C1704" t="s">
        <v>21</v>
      </c>
      <c r="D1704">
        <v>1</v>
      </c>
      <c r="E1704">
        <v>1.6</v>
      </c>
      <c r="F1704">
        <v>30</v>
      </c>
      <c r="H1704">
        <v>37.1</v>
      </c>
      <c r="I1704">
        <v>8338</v>
      </c>
      <c r="J1704" t="s">
        <v>39</v>
      </c>
      <c r="K1704" s="15">
        <v>1.6292059999999999</v>
      </c>
      <c r="L1704" s="16">
        <v>1140.577</v>
      </c>
      <c r="M1704" s="17">
        <v>0.34371400000000002</v>
      </c>
      <c r="N1704" s="18">
        <v>0.471827</v>
      </c>
      <c r="O1704" s="19">
        <v>4.7179999999999998E-4</v>
      </c>
      <c r="P1704" s="20">
        <v>1.1000920000000001</v>
      </c>
      <c r="Q1704" s="21">
        <v>0.76870000000000005</v>
      </c>
      <c r="R1704" s="22">
        <v>0.53820000000000001</v>
      </c>
      <c r="S1704" s="23">
        <v>0.37809999999999999</v>
      </c>
      <c r="T1704" s="24"/>
    </row>
    <row r="1705" spans="1:20" x14ac:dyDescent="0.25">
      <c r="A1705" s="11">
        <v>41961</v>
      </c>
      <c r="B1705" t="s">
        <v>195</v>
      </c>
      <c r="C1705" t="s">
        <v>21</v>
      </c>
      <c r="D1705">
        <v>1</v>
      </c>
      <c r="E1705">
        <v>1.6</v>
      </c>
      <c r="F1705">
        <v>45</v>
      </c>
      <c r="H1705">
        <v>35.1</v>
      </c>
      <c r="I1705">
        <v>8338</v>
      </c>
      <c r="J1705" t="s">
        <v>40</v>
      </c>
      <c r="K1705" s="15">
        <v>1.5391570000000001</v>
      </c>
      <c r="L1705" s="16">
        <v>1239.0889999999999</v>
      </c>
      <c r="M1705" s="17">
        <v>0.32859300000000002</v>
      </c>
      <c r="N1705" s="18">
        <v>0.474881</v>
      </c>
      <c r="O1705" s="19">
        <v>4.749E-4</v>
      </c>
      <c r="P1705" s="20">
        <v>1.1072120000000001</v>
      </c>
      <c r="Q1705" s="21">
        <v>0.73089999999999999</v>
      </c>
      <c r="R1705" s="22">
        <v>0.58840000000000003</v>
      </c>
      <c r="S1705" s="23">
        <v>0.36380000000000001</v>
      </c>
      <c r="T1705" s="24"/>
    </row>
    <row r="1706" spans="1:20" x14ac:dyDescent="0.25">
      <c r="A1706" s="11">
        <v>41961</v>
      </c>
      <c r="B1706" t="s">
        <v>195</v>
      </c>
      <c r="C1706" t="s">
        <v>21</v>
      </c>
      <c r="D1706">
        <v>1</v>
      </c>
      <c r="E1706">
        <v>1.7</v>
      </c>
      <c r="F1706">
        <v>0</v>
      </c>
      <c r="G1706">
        <v>16</v>
      </c>
      <c r="H1706">
        <v>32.700000000000003</v>
      </c>
      <c r="I1706">
        <v>8339</v>
      </c>
      <c r="J1706" t="s">
        <v>162</v>
      </c>
      <c r="K1706" s="15">
        <v>1.789061</v>
      </c>
      <c r="L1706" s="16">
        <v>583.67589999999996</v>
      </c>
      <c r="M1706" s="17">
        <v>0.32991999999999999</v>
      </c>
      <c r="N1706" s="18">
        <v>0.47861399999999998</v>
      </c>
      <c r="O1706" s="19">
        <v>4.7859999999999998E-4</v>
      </c>
      <c r="P1706" s="20">
        <v>1.1159159999999999</v>
      </c>
      <c r="Q1706" s="21">
        <v>0.85629999999999995</v>
      </c>
      <c r="R1706" s="22">
        <v>0.27939999999999998</v>
      </c>
      <c r="S1706" s="23">
        <v>0.36820000000000003</v>
      </c>
      <c r="T1706" s="24"/>
    </row>
    <row r="1707" spans="1:20" x14ac:dyDescent="0.25">
      <c r="A1707" s="11">
        <v>41961</v>
      </c>
      <c r="B1707" t="s">
        <v>195</v>
      </c>
      <c r="C1707" t="s">
        <v>21</v>
      </c>
      <c r="D1707">
        <v>1</v>
      </c>
      <c r="E1707">
        <v>1.7</v>
      </c>
      <c r="F1707">
        <v>15</v>
      </c>
      <c r="H1707">
        <v>32.200000000000003</v>
      </c>
      <c r="I1707">
        <v>8339</v>
      </c>
      <c r="J1707" t="s">
        <v>41</v>
      </c>
      <c r="K1707" s="15">
        <v>1.7581659999999999</v>
      </c>
      <c r="L1707" s="16">
        <v>760.82539999999995</v>
      </c>
      <c r="M1707" s="17">
        <v>0.33476699999999998</v>
      </c>
      <c r="N1707" s="18">
        <v>0.47939700000000002</v>
      </c>
      <c r="O1707" s="19">
        <v>4.794E-4</v>
      </c>
      <c r="P1707" s="20">
        <v>1.11774</v>
      </c>
      <c r="Q1707" s="21">
        <v>0.84289999999999998</v>
      </c>
      <c r="R1707" s="22">
        <v>0.36470000000000002</v>
      </c>
      <c r="S1707" s="23">
        <v>0.37419999999999998</v>
      </c>
      <c r="T1707" s="24"/>
    </row>
    <row r="1708" spans="1:20" x14ac:dyDescent="0.25">
      <c r="A1708" s="11">
        <v>41961</v>
      </c>
      <c r="B1708" t="s">
        <v>195</v>
      </c>
      <c r="C1708" t="s">
        <v>21</v>
      </c>
      <c r="D1708">
        <v>1</v>
      </c>
      <c r="E1708">
        <v>1.7</v>
      </c>
      <c r="F1708">
        <v>30</v>
      </c>
      <c r="H1708">
        <v>31.7</v>
      </c>
      <c r="I1708">
        <v>8339</v>
      </c>
      <c r="J1708" t="s">
        <v>42</v>
      </c>
      <c r="K1708" s="15">
        <v>1.705384</v>
      </c>
      <c r="L1708" s="16">
        <v>922.48040000000003</v>
      </c>
      <c r="M1708" s="17">
        <v>0.33416299999999999</v>
      </c>
      <c r="N1708" s="18">
        <v>0.48018300000000003</v>
      </c>
      <c r="O1708" s="19">
        <v>4.8020000000000002E-4</v>
      </c>
      <c r="P1708" s="20">
        <v>1.1195740000000001</v>
      </c>
      <c r="Q1708" s="21">
        <v>0.81889999999999996</v>
      </c>
      <c r="R1708" s="22">
        <v>0.443</v>
      </c>
      <c r="S1708" s="23">
        <v>0.37409999999999999</v>
      </c>
      <c r="T1708" s="24"/>
    </row>
    <row r="1709" spans="1:20" x14ac:dyDescent="0.25">
      <c r="A1709" s="11">
        <v>41961</v>
      </c>
      <c r="B1709" t="s">
        <v>195</v>
      </c>
      <c r="C1709" t="s">
        <v>21</v>
      </c>
      <c r="D1709">
        <v>1</v>
      </c>
      <c r="E1709">
        <v>1.7</v>
      </c>
      <c r="F1709">
        <v>45</v>
      </c>
      <c r="H1709">
        <v>31.7</v>
      </c>
      <c r="I1709">
        <v>8339</v>
      </c>
      <c r="J1709" t="s">
        <v>43</v>
      </c>
      <c r="K1709" s="15">
        <v>1.6198779999999999</v>
      </c>
      <c r="L1709" s="16">
        <v>1068.7090000000001</v>
      </c>
      <c r="M1709" s="17">
        <v>0.340082</v>
      </c>
      <c r="N1709" s="18">
        <v>0.48018300000000003</v>
      </c>
      <c r="O1709" s="19">
        <v>4.8020000000000002E-4</v>
      </c>
      <c r="P1709" s="20">
        <v>1.1195740000000001</v>
      </c>
      <c r="Q1709" s="21">
        <v>0.77780000000000005</v>
      </c>
      <c r="R1709" s="22">
        <v>0.51319999999999999</v>
      </c>
      <c r="S1709" s="23">
        <v>0.38069999999999998</v>
      </c>
      <c r="T1709" s="24"/>
    </row>
    <row r="1710" spans="1:20" x14ac:dyDescent="0.25">
      <c r="A1710" s="11">
        <v>41961</v>
      </c>
      <c r="B1710" t="s">
        <v>44</v>
      </c>
      <c r="C1710" t="s">
        <v>45</v>
      </c>
      <c r="D1710">
        <v>2</v>
      </c>
      <c r="E1710">
        <v>2</v>
      </c>
      <c r="F1710">
        <v>0</v>
      </c>
      <c r="G1710">
        <v>16.399999999999999</v>
      </c>
      <c r="H1710">
        <v>34.1</v>
      </c>
      <c r="I1710">
        <v>8340</v>
      </c>
      <c r="J1710" t="s">
        <v>163</v>
      </c>
      <c r="K1710" s="15">
        <v>1.8614250000000001</v>
      </c>
      <c r="L1710" s="16">
        <v>468.12290000000002</v>
      </c>
      <c r="M1710" s="17">
        <v>0.32690900000000001</v>
      </c>
      <c r="N1710" s="18">
        <v>0.47637000000000002</v>
      </c>
      <c r="O1710" s="19">
        <v>4.7639999999999998E-4</v>
      </c>
      <c r="P1710" s="20">
        <v>1.1106830000000001</v>
      </c>
      <c r="Q1710" s="21">
        <v>0.88670000000000004</v>
      </c>
      <c r="R1710" s="22">
        <v>0.223</v>
      </c>
      <c r="S1710" s="23">
        <v>0.36309999999999998</v>
      </c>
      <c r="T1710" s="24"/>
    </row>
    <row r="1711" spans="1:20" x14ac:dyDescent="0.25">
      <c r="A1711" s="11">
        <v>41961</v>
      </c>
      <c r="B1711" t="s">
        <v>44</v>
      </c>
      <c r="C1711" t="s">
        <v>45</v>
      </c>
      <c r="D1711">
        <v>2</v>
      </c>
      <c r="E1711">
        <v>2</v>
      </c>
      <c r="F1711">
        <v>15</v>
      </c>
      <c r="H1711">
        <v>36.1</v>
      </c>
      <c r="I1711">
        <v>8340</v>
      </c>
      <c r="J1711" t="s">
        <v>46</v>
      </c>
      <c r="K1711" s="15">
        <v>1.72417</v>
      </c>
      <c r="L1711" s="16">
        <v>648.55700000000002</v>
      </c>
      <c r="M1711" s="17">
        <v>0.32178899999999999</v>
      </c>
      <c r="N1711" s="18">
        <v>0.47329599999999999</v>
      </c>
      <c r="O1711" s="19">
        <v>4.7330000000000001E-4</v>
      </c>
      <c r="P1711" s="20">
        <v>1.1035170000000001</v>
      </c>
      <c r="Q1711" s="21">
        <v>0.81599999999999995</v>
      </c>
      <c r="R1711" s="22">
        <v>0.307</v>
      </c>
      <c r="S1711" s="23">
        <v>0.35510000000000003</v>
      </c>
      <c r="T1711" s="24"/>
    </row>
    <row r="1712" spans="1:20" x14ac:dyDescent="0.25">
      <c r="A1712" s="11">
        <v>41961</v>
      </c>
      <c r="B1712" t="s">
        <v>44</v>
      </c>
      <c r="C1712" t="s">
        <v>45</v>
      </c>
      <c r="D1712">
        <v>2</v>
      </c>
      <c r="E1712">
        <v>2</v>
      </c>
      <c r="F1712">
        <v>30</v>
      </c>
      <c r="H1712">
        <v>35.1</v>
      </c>
      <c r="I1712">
        <v>8340</v>
      </c>
      <c r="J1712" t="s">
        <v>47</v>
      </c>
      <c r="K1712" s="15">
        <v>1.6917580000000001</v>
      </c>
      <c r="L1712" s="16">
        <v>807.33879999999999</v>
      </c>
      <c r="M1712" s="17">
        <v>0.32674500000000001</v>
      </c>
      <c r="N1712" s="18">
        <v>0.474827</v>
      </c>
      <c r="O1712" s="19">
        <v>4.7479999999999999E-4</v>
      </c>
      <c r="P1712" s="20">
        <v>1.1070869999999999</v>
      </c>
      <c r="Q1712" s="21">
        <v>0.80330000000000001</v>
      </c>
      <c r="R1712" s="22">
        <v>0.38329999999999997</v>
      </c>
      <c r="S1712" s="23">
        <v>0.36170000000000002</v>
      </c>
      <c r="T1712" s="24"/>
    </row>
    <row r="1713" spans="1:20" x14ac:dyDescent="0.25">
      <c r="A1713" s="11">
        <v>41961</v>
      </c>
      <c r="B1713" t="s">
        <v>44</v>
      </c>
      <c r="C1713" t="s">
        <v>45</v>
      </c>
      <c r="D1713">
        <v>2</v>
      </c>
      <c r="E1713">
        <v>2</v>
      </c>
      <c r="F1713">
        <v>45</v>
      </c>
      <c r="H1713">
        <v>34.1</v>
      </c>
      <c r="I1713">
        <v>8340</v>
      </c>
      <c r="J1713" t="s">
        <v>48</v>
      </c>
      <c r="K1713" s="15">
        <v>1.5337209999999999</v>
      </c>
      <c r="L1713" s="16">
        <v>940.41740000000004</v>
      </c>
      <c r="M1713" s="17">
        <v>0.32990799999999998</v>
      </c>
      <c r="N1713" s="18">
        <v>0.47637000000000002</v>
      </c>
      <c r="O1713" s="19">
        <v>4.7639999999999998E-4</v>
      </c>
      <c r="P1713" s="20">
        <v>1.1106830000000001</v>
      </c>
      <c r="Q1713" s="21">
        <v>0.73060000000000003</v>
      </c>
      <c r="R1713" s="22">
        <v>0.44800000000000001</v>
      </c>
      <c r="S1713" s="23">
        <v>0.3664</v>
      </c>
      <c r="T1713" s="24"/>
    </row>
    <row r="1714" spans="1:20" x14ac:dyDescent="0.25">
      <c r="A1714" s="11">
        <v>41961</v>
      </c>
      <c r="B1714" t="s">
        <v>44</v>
      </c>
      <c r="C1714" t="s">
        <v>45</v>
      </c>
      <c r="D1714">
        <v>2</v>
      </c>
      <c r="E1714">
        <v>2.1</v>
      </c>
      <c r="F1714">
        <v>0</v>
      </c>
      <c r="G1714">
        <v>16.2</v>
      </c>
      <c r="H1714">
        <v>33.6</v>
      </c>
      <c r="I1714">
        <v>8341</v>
      </c>
      <c r="J1714" t="s">
        <v>164</v>
      </c>
      <c r="K1714" s="15">
        <v>1.779399</v>
      </c>
      <c r="L1714" s="16">
        <v>438.21780000000001</v>
      </c>
      <c r="M1714" s="17">
        <v>0.31084200000000001</v>
      </c>
      <c r="N1714" s="18">
        <v>0.47708099999999998</v>
      </c>
      <c r="O1714" s="19">
        <v>4.771E-4</v>
      </c>
      <c r="P1714" s="20">
        <v>1.112341</v>
      </c>
      <c r="Q1714" s="21">
        <v>0.84889999999999999</v>
      </c>
      <c r="R1714" s="22">
        <v>0.20910000000000001</v>
      </c>
      <c r="S1714" s="23">
        <v>0.3458</v>
      </c>
      <c r="T1714" s="24"/>
    </row>
    <row r="1715" spans="1:20" x14ac:dyDescent="0.25">
      <c r="A1715" s="11">
        <v>41961</v>
      </c>
      <c r="B1715" t="s">
        <v>44</v>
      </c>
      <c r="C1715" t="s">
        <v>45</v>
      </c>
      <c r="D1715">
        <v>2</v>
      </c>
      <c r="E1715">
        <v>2.1</v>
      </c>
      <c r="F1715">
        <v>15</v>
      </c>
      <c r="H1715">
        <v>37.1</v>
      </c>
      <c r="I1715">
        <v>8341</v>
      </c>
      <c r="J1715" t="s">
        <v>49</v>
      </c>
      <c r="K1715" s="15">
        <v>1.609523</v>
      </c>
      <c r="L1715" s="16">
        <v>625.61490000000003</v>
      </c>
      <c r="M1715" s="17">
        <v>0.29997099999999999</v>
      </c>
      <c r="N1715" s="18">
        <v>0.47171299999999999</v>
      </c>
      <c r="O1715" s="19">
        <v>4.7169999999999997E-4</v>
      </c>
      <c r="P1715" s="20">
        <v>1.099826</v>
      </c>
      <c r="Q1715" s="21">
        <v>0.75919999999999999</v>
      </c>
      <c r="R1715" s="22">
        <v>0.29509999999999997</v>
      </c>
      <c r="S1715" s="23">
        <v>0.32990000000000003</v>
      </c>
      <c r="T1715" s="24"/>
    </row>
    <row r="1716" spans="1:20" x14ac:dyDescent="0.25">
      <c r="A1716" s="11">
        <v>41961</v>
      </c>
      <c r="B1716" t="s">
        <v>44</v>
      </c>
      <c r="C1716" t="s">
        <v>45</v>
      </c>
      <c r="D1716">
        <v>2</v>
      </c>
      <c r="E1716">
        <v>2.1</v>
      </c>
      <c r="F1716">
        <v>30</v>
      </c>
      <c r="H1716">
        <v>39.1</v>
      </c>
      <c r="I1716">
        <v>8341</v>
      </c>
      <c r="J1716" t="s">
        <v>50</v>
      </c>
      <c r="K1716" s="15">
        <v>1.6609879999999999</v>
      </c>
      <c r="L1716" s="16">
        <v>910.82140000000004</v>
      </c>
      <c r="M1716" s="17">
        <v>0.30775200000000003</v>
      </c>
      <c r="N1716" s="18">
        <v>0.46870099999999998</v>
      </c>
      <c r="O1716" s="19">
        <v>4.6870000000000001E-4</v>
      </c>
      <c r="P1716" s="20">
        <v>1.092803</v>
      </c>
      <c r="Q1716" s="21">
        <v>0.77849999999999997</v>
      </c>
      <c r="R1716" s="22">
        <v>0.4269</v>
      </c>
      <c r="S1716" s="23">
        <v>0.33629999999999999</v>
      </c>
      <c r="T1716" s="24"/>
    </row>
    <row r="1717" spans="1:20" x14ac:dyDescent="0.25">
      <c r="A1717" s="11">
        <v>41961</v>
      </c>
      <c r="B1717" t="s">
        <v>44</v>
      </c>
      <c r="C1717" t="s">
        <v>45</v>
      </c>
      <c r="D1717">
        <v>2</v>
      </c>
      <c r="E1717">
        <v>2.1</v>
      </c>
      <c r="F1717">
        <v>45</v>
      </c>
      <c r="H1717">
        <v>37.1</v>
      </c>
      <c r="I1717">
        <v>8341</v>
      </c>
      <c r="J1717" t="s">
        <v>51</v>
      </c>
      <c r="K1717" s="15">
        <v>1.6439649999999999</v>
      </c>
      <c r="L1717" s="16">
        <v>1160.059</v>
      </c>
      <c r="M1717" s="17">
        <v>0.33488600000000002</v>
      </c>
      <c r="N1717" s="18">
        <v>0.47171299999999999</v>
      </c>
      <c r="O1717" s="19">
        <v>4.7169999999999997E-4</v>
      </c>
      <c r="P1717" s="20">
        <v>1.099826</v>
      </c>
      <c r="Q1717" s="21">
        <v>0.77549999999999997</v>
      </c>
      <c r="R1717" s="22">
        <v>0.54720000000000002</v>
      </c>
      <c r="S1717" s="23">
        <v>0.36830000000000002</v>
      </c>
      <c r="T1717" s="24"/>
    </row>
    <row r="1718" spans="1:20" x14ac:dyDescent="0.25">
      <c r="A1718" s="11">
        <v>41961</v>
      </c>
      <c r="B1718" t="s">
        <v>44</v>
      </c>
      <c r="C1718" t="s">
        <v>45</v>
      </c>
      <c r="D1718">
        <v>2</v>
      </c>
      <c r="E1718">
        <v>2.2000000000000002</v>
      </c>
      <c r="F1718">
        <v>0</v>
      </c>
      <c r="G1718">
        <v>15</v>
      </c>
      <c r="H1718">
        <v>32.6</v>
      </c>
      <c r="I1718">
        <v>8342</v>
      </c>
      <c r="J1718" t="s">
        <v>165</v>
      </c>
      <c r="K1718" s="15">
        <v>1.930318</v>
      </c>
      <c r="L1718" s="16">
        <v>483.08449999999999</v>
      </c>
      <c r="M1718" s="17">
        <v>0.32891799999999999</v>
      </c>
      <c r="N1718" s="18">
        <v>0.47868899999999998</v>
      </c>
      <c r="O1718" s="19">
        <v>4.7869999999999998E-4</v>
      </c>
      <c r="P1718" s="20">
        <v>1.1160920000000001</v>
      </c>
      <c r="Q1718" s="21">
        <v>0.92400000000000004</v>
      </c>
      <c r="R1718" s="22">
        <v>0.23119999999999999</v>
      </c>
      <c r="S1718" s="23">
        <v>0.36709999999999998</v>
      </c>
      <c r="T1718" s="24"/>
    </row>
    <row r="1719" spans="1:20" x14ac:dyDescent="0.25">
      <c r="A1719" s="11">
        <v>41961</v>
      </c>
      <c r="B1719" t="s">
        <v>44</v>
      </c>
      <c r="C1719" t="s">
        <v>45</v>
      </c>
      <c r="D1719">
        <v>2</v>
      </c>
      <c r="E1719">
        <v>2.2000000000000002</v>
      </c>
      <c r="F1719">
        <v>15</v>
      </c>
      <c r="H1719">
        <v>33.6</v>
      </c>
      <c r="I1719">
        <v>8342</v>
      </c>
      <c r="J1719" t="s">
        <v>52</v>
      </c>
      <c r="K1719" s="15">
        <v>1.7984960000000001</v>
      </c>
      <c r="L1719" s="16">
        <v>655.53110000000004</v>
      </c>
      <c r="M1719" s="17">
        <v>0.33308399999999999</v>
      </c>
      <c r="N1719" s="18">
        <v>0.477132</v>
      </c>
      <c r="O1719" s="19">
        <v>4.771E-4</v>
      </c>
      <c r="P1719" s="20">
        <v>1.11246</v>
      </c>
      <c r="Q1719" s="21">
        <v>0.85809999999999997</v>
      </c>
      <c r="R1719" s="22">
        <v>0.31280000000000002</v>
      </c>
      <c r="S1719" s="23">
        <v>0.3705</v>
      </c>
      <c r="T1719" s="24"/>
    </row>
    <row r="1720" spans="1:20" x14ac:dyDescent="0.25">
      <c r="A1720" s="11">
        <v>41961</v>
      </c>
      <c r="B1720" t="s">
        <v>44</v>
      </c>
      <c r="C1720" t="s">
        <v>45</v>
      </c>
      <c r="D1720">
        <v>2</v>
      </c>
      <c r="E1720">
        <v>2.2000000000000002</v>
      </c>
      <c r="F1720">
        <v>30</v>
      </c>
      <c r="H1720">
        <v>34.1</v>
      </c>
      <c r="I1720">
        <v>8342</v>
      </c>
      <c r="J1720" t="s">
        <v>53</v>
      </c>
      <c r="K1720" s="15">
        <v>1.7069970000000001</v>
      </c>
      <c r="L1720" s="16">
        <v>820.74850000000004</v>
      </c>
      <c r="M1720" s="17">
        <v>0.32904800000000001</v>
      </c>
      <c r="N1720" s="18">
        <v>0.47635699999999997</v>
      </c>
      <c r="O1720" s="19">
        <v>4.7639999999999998E-4</v>
      </c>
      <c r="P1720" s="20">
        <v>1.110654</v>
      </c>
      <c r="Q1720" s="21">
        <v>0.81310000000000004</v>
      </c>
      <c r="R1720" s="22">
        <v>0.39100000000000001</v>
      </c>
      <c r="S1720" s="23">
        <v>0.36549999999999999</v>
      </c>
      <c r="T1720" s="24"/>
    </row>
    <row r="1721" spans="1:20" x14ac:dyDescent="0.25">
      <c r="A1721" s="11">
        <v>41961</v>
      </c>
      <c r="B1721" t="s">
        <v>44</v>
      </c>
      <c r="C1721" t="s">
        <v>45</v>
      </c>
      <c r="D1721">
        <v>2</v>
      </c>
      <c r="E1721">
        <v>2.2000000000000002</v>
      </c>
      <c r="F1721">
        <v>45</v>
      </c>
      <c r="H1721">
        <v>35.1</v>
      </c>
      <c r="I1721">
        <v>8342</v>
      </c>
      <c r="J1721" t="s">
        <v>54</v>
      </c>
      <c r="K1721" s="15">
        <v>1.6535329999999999</v>
      </c>
      <c r="L1721" s="16">
        <v>968.28279999999995</v>
      </c>
      <c r="M1721" s="17">
        <v>0.33293699999999998</v>
      </c>
      <c r="N1721" s="18">
        <v>0.47481499999999999</v>
      </c>
      <c r="O1721" s="19">
        <v>4.7479999999999999E-4</v>
      </c>
      <c r="P1721" s="20">
        <v>1.1070580000000001</v>
      </c>
      <c r="Q1721" s="21">
        <v>0.78510000000000002</v>
      </c>
      <c r="R1721" s="22">
        <v>0.45979999999999999</v>
      </c>
      <c r="S1721" s="23">
        <v>0.36859999999999998</v>
      </c>
      <c r="T1721" s="24"/>
    </row>
    <row r="1722" spans="1:20" x14ac:dyDescent="0.25">
      <c r="A1722" s="11">
        <v>41961</v>
      </c>
      <c r="B1722" t="s">
        <v>44</v>
      </c>
      <c r="C1722" t="s">
        <v>45</v>
      </c>
      <c r="D1722">
        <v>2</v>
      </c>
      <c r="E1722">
        <v>2.2999999999999998</v>
      </c>
      <c r="F1722">
        <v>0</v>
      </c>
      <c r="G1722">
        <v>16.5</v>
      </c>
      <c r="H1722">
        <v>32.200000000000003</v>
      </c>
      <c r="I1722">
        <v>8343</v>
      </c>
      <c r="J1722" t="s">
        <v>55</v>
      </c>
      <c r="K1722" s="15">
        <v>1.883111</v>
      </c>
      <c r="L1722" s="16">
        <v>454.48009999999999</v>
      </c>
      <c r="M1722" s="17">
        <v>0.33801399999999998</v>
      </c>
      <c r="N1722" s="18">
        <v>0.47939700000000002</v>
      </c>
      <c r="O1722" s="19">
        <v>4.794E-4</v>
      </c>
      <c r="P1722" s="20">
        <v>1.11774</v>
      </c>
      <c r="Q1722" s="21">
        <v>0.90280000000000005</v>
      </c>
      <c r="R1722" s="22">
        <v>0.21790000000000001</v>
      </c>
      <c r="S1722" s="23">
        <v>0.37780000000000002</v>
      </c>
      <c r="T1722" s="24"/>
    </row>
    <row r="1723" spans="1:20" x14ac:dyDescent="0.25">
      <c r="A1723" s="11">
        <v>41961</v>
      </c>
      <c r="B1723" t="s">
        <v>44</v>
      </c>
      <c r="C1723" t="s">
        <v>45</v>
      </c>
      <c r="D1723">
        <v>2</v>
      </c>
      <c r="E1723">
        <v>2.2999999999999998</v>
      </c>
      <c r="F1723">
        <v>15</v>
      </c>
      <c r="H1723">
        <v>31.7</v>
      </c>
      <c r="I1723">
        <v>8343</v>
      </c>
      <c r="J1723" t="s">
        <v>56</v>
      </c>
      <c r="K1723" s="15">
        <v>1.8093410000000001</v>
      </c>
      <c r="L1723" s="16">
        <v>637.07560000000001</v>
      </c>
      <c r="M1723" s="17">
        <v>0.33493699999999998</v>
      </c>
      <c r="N1723" s="18">
        <v>0.48018300000000003</v>
      </c>
      <c r="O1723" s="19">
        <v>4.8020000000000002E-4</v>
      </c>
      <c r="P1723" s="20">
        <v>1.1195740000000001</v>
      </c>
      <c r="Q1723" s="21">
        <v>0.86880000000000002</v>
      </c>
      <c r="R1723" s="22">
        <v>0.30590000000000001</v>
      </c>
      <c r="S1723" s="23">
        <v>0.375</v>
      </c>
      <c r="T1723" s="24"/>
    </row>
    <row r="1724" spans="1:20" x14ac:dyDescent="0.25">
      <c r="A1724" s="11">
        <v>41961</v>
      </c>
      <c r="B1724" t="s">
        <v>44</v>
      </c>
      <c r="C1724" t="s">
        <v>45</v>
      </c>
      <c r="D1724">
        <v>2</v>
      </c>
      <c r="E1724">
        <v>2.2999999999999998</v>
      </c>
      <c r="F1724">
        <v>30</v>
      </c>
      <c r="H1724">
        <v>31.7</v>
      </c>
      <c r="I1724">
        <v>8343</v>
      </c>
      <c r="J1724" t="s">
        <v>57</v>
      </c>
      <c r="K1724" s="15">
        <v>1.676803</v>
      </c>
      <c r="L1724" s="16">
        <v>772.43050000000005</v>
      </c>
      <c r="M1724" s="17">
        <v>0.33563700000000002</v>
      </c>
      <c r="N1724" s="18">
        <v>0.48018300000000003</v>
      </c>
      <c r="O1724" s="19">
        <v>4.8020000000000002E-4</v>
      </c>
      <c r="P1724" s="20">
        <v>1.1195740000000001</v>
      </c>
      <c r="Q1724" s="21">
        <v>0.80520000000000003</v>
      </c>
      <c r="R1724" s="22">
        <v>0.37090000000000001</v>
      </c>
      <c r="S1724" s="23">
        <v>0.37580000000000002</v>
      </c>
      <c r="T1724" s="24"/>
    </row>
    <row r="1725" spans="1:20" x14ac:dyDescent="0.25">
      <c r="A1725" s="11">
        <v>41961</v>
      </c>
      <c r="B1725" t="s">
        <v>44</v>
      </c>
      <c r="C1725" t="s">
        <v>45</v>
      </c>
      <c r="D1725">
        <v>2</v>
      </c>
      <c r="E1725">
        <v>2.2999999999999998</v>
      </c>
      <c r="F1725">
        <v>45</v>
      </c>
      <c r="H1725">
        <v>31.2</v>
      </c>
      <c r="I1725">
        <v>8343</v>
      </c>
      <c r="J1725" t="s">
        <v>58</v>
      </c>
      <c r="K1725" s="15">
        <v>1.63293</v>
      </c>
      <c r="L1725" s="16">
        <v>925.80840000000001</v>
      </c>
      <c r="M1725" s="17">
        <v>0.33497500000000002</v>
      </c>
      <c r="N1725" s="18">
        <v>0.48097000000000001</v>
      </c>
      <c r="O1725" s="19">
        <v>4.8099999999999998E-4</v>
      </c>
      <c r="P1725" s="20">
        <v>1.12141</v>
      </c>
      <c r="Q1725" s="21">
        <v>0.78539999999999999</v>
      </c>
      <c r="R1725" s="22">
        <v>0.44529999999999997</v>
      </c>
      <c r="S1725" s="23">
        <v>0.37559999999999999</v>
      </c>
      <c r="T1725" s="24"/>
    </row>
    <row r="1726" spans="1:20" x14ac:dyDescent="0.25">
      <c r="A1726" s="11">
        <v>41961</v>
      </c>
      <c r="B1726" t="s">
        <v>44</v>
      </c>
      <c r="C1726" t="s">
        <v>45</v>
      </c>
      <c r="D1726">
        <v>2</v>
      </c>
      <c r="E1726">
        <v>2.5</v>
      </c>
      <c r="F1726">
        <v>0</v>
      </c>
      <c r="G1726">
        <v>16.600000000000001</v>
      </c>
      <c r="H1726">
        <v>32.6</v>
      </c>
      <c r="I1726">
        <v>8344</v>
      </c>
      <c r="J1726" t="s">
        <v>167</v>
      </c>
      <c r="K1726" s="15">
        <v>1.9364710000000001</v>
      </c>
      <c r="L1726" s="16">
        <v>456.15249999999997</v>
      </c>
      <c r="M1726" s="17">
        <v>0.33315800000000001</v>
      </c>
      <c r="N1726" s="18">
        <v>0.47873599999999999</v>
      </c>
      <c r="O1726" s="19">
        <v>4.7869999999999998E-4</v>
      </c>
      <c r="P1726" s="20">
        <v>1.116201</v>
      </c>
      <c r="Q1726" s="21">
        <v>0.92710000000000004</v>
      </c>
      <c r="R1726" s="22">
        <v>0.21840000000000001</v>
      </c>
      <c r="S1726" s="23">
        <v>0.37190000000000001</v>
      </c>
      <c r="T1726" s="24"/>
    </row>
    <row r="1727" spans="1:20" x14ac:dyDescent="0.25">
      <c r="A1727" s="11">
        <v>41961</v>
      </c>
      <c r="B1727" t="s">
        <v>44</v>
      </c>
      <c r="C1727" t="s">
        <v>45</v>
      </c>
      <c r="D1727">
        <v>2</v>
      </c>
      <c r="E1727">
        <v>2.5</v>
      </c>
      <c r="F1727">
        <v>15</v>
      </c>
      <c r="H1727">
        <v>34.6</v>
      </c>
      <c r="I1727">
        <v>8344</v>
      </c>
      <c r="J1727" t="s">
        <v>59</v>
      </c>
      <c r="K1727" s="15">
        <v>1.767425</v>
      </c>
      <c r="L1727" s="16">
        <v>618.78520000000003</v>
      </c>
      <c r="M1727" s="17">
        <v>0.33060400000000001</v>
      </c>
      <c r="N1727" s="18">
        <v>0.475628</v>
      </c>
      <c r="O1727" s="19">
        <v>4.7560000000000001E-4</v>
      </c>
      <c r="P1727" s="20">
        <v>1.108954</v>
      </c>
      <c r="Q1727" s="21">
        <v>0.84060000000000001</v>
      </c>
      <c r="R1727" s="22">
        <v>0.29430000000000001</v>
      </c>
      <c r="S1727" s="23">
        <v>0.36659999999999998</v>
      </c>
      <c r="T1727" s="24"/>
    </row>
    <row r="1728" spans="1:20" x14ac:dyDescent="0.25">
      <c r="A1728" s="11">
        <v>41961</v>
      </c>
      <c r="B1728" t="s">
        <v>44</v>
      </c>
      <c r="C1728" t="s">
        <v>45</v>
      </c>
      <c r="D1728">
        <v>2</v>
      </c>
      <c r="E1728">
        <v>2.5</v>
      </c>
      <c r="F1728">
        <v>30</v>
      </c>
      <c r="H1728">
        <v>36.6</v>
      </c>
      <c r="I1728">
        <v>8344</v>
      </c>
      <c r="J1728" t="s">
        <v>60</v>
      </c>
      <c r="K1728" s="15">
        <v>1.725196</v>
      </c>
      <c r="L1728" s="16">
        <v>752.29629999999997</v>
      </c>
      <c r="M1728" s="17">
        <v>0.33847699999999997</v>
      </c>
      <c r="N1728" s="18">
        <v>0.47256300000000001</v>
      </c>
      <c r="O1728" s="19">
        <v>4.7259999999999999E-4</v>
      </c>
      <c r="P1728" s="20">
        <v>1.101807</v>
      </c>
      <c r="Q1728" s="21">
        <v>0.81530000000000002</v>
      </c>
      <c r="R1728" s="22">
        <v>0.35549999999999998</v>
      </c>
      <c r="S1728" s="23">
        <v>0.37290000000000001</v>
      </c>
      <c r="T1728" s="24"/>
    </row>
    <row r="1729" spans="1:20" x14ac:dyDescent="0.25">
      <c r="A1729" s="11">
        <v>41961</v>
      </c>
      <c r="B1729" t="s">
        <v>44</v>
      </c>
      <c r="C1729" t="s">
        <v>45</v>
      </c>
      <c r="D1729">
        <v>2</v>
      </c>
      <c r="E1729">
        <v>2.5</v>
      </c>
      <c r="F1729">
        <v>45</v>
      </c>
      <c r="H1729">
        <v>36.6</v>
      </c>
      <c r="I1729">
        <v>8344</v>
      </c>
      <c r="J1729" t="s">
        <v>61</v>
      </c>
      <c r="K1729" s="15">
        <v>1.5631759999999999</v>
      </c>
      <c r="L1729" s="16">
        <v>845.16309999999999</v>
      </c>
      <c r="M1729" s="17">
        <v>0.32334400000000002</v>
      </c>
      <c r="N1729" s="18">
        <v>0.47256300000000001</v>
      </c>
      <c r="O1729" s="19">
        <v>4.7259999999999999E-4</v>
      </c>
      <c r="P1729" s="20">
        <v>1.101807</v>
      </c>
      <c r="Q1729" s="21">
        <v>0.73870000000000002</v>
      </c>
      <c r="R1729" s="22">
        <v>0.39939999999999998</v>
      </c>
      <c r="S1729" s="23">
        <v>0.35630000000000001</v>
      </c>
      <c r="T1729" s="24"/>
    </row>
    <row r="1730" spans="1:20" x14ac:dyDescent="0.25">
      <c r="A1730" s="11">
        <v>41961</v>
      </c>
      <c r="B1730" t="s">
        <v>44</v>
      </c>
      <c r="C1730" t="s">
        <v>45</v>
      </c>
      <c r="D1730">
        <v>2</v>
      </c>
      <c r="E1730">
        <v>2.6</v>
      </c>
      <c r="F1730">
        <v>0</v>
      </c>
      <c r="G1730">
        <v>16.600000000000001</v>
      </c>
      <c r="H1730">
        <v>32.6</v>
      </c>
      <c r="I1730">
        <v>8345</v>
      </c>
      <c r="J1730" t="s">
        <v>168</v>
      </c>
      <c r="K1730" s="15">
        <v>1.896668</v>
      </c>
      <c r="L1730" s="16">
        <v>493.7808</v>
      </c>
      <c r="M1730" s="17">
        <v>0.33212799999999998</v>
      </c>
      <c r="N1730" s="18">
        <v>0.47863800000000001</v>
      </c>
      <c r="O1730" s="19">
        <v>4.7859999999999998E-4</v>
      </c>
      <c r="P1730" s="20">
        <v>1.115971</v>
      </c>
      <c r="Q1730" s="21">
        <v>0.90780000000000005</v>
      </c>
      <c r="R1730" s="22">
        <v>0.23630000000000001</v>
      </c>
      <c r="S1730" s="23">
        <v>0.37059999999999998</v>
      </c>
      <c r="T1730" s="24"/>
    </row>
    <row r="1731" spans="1:20" x14ac:dyDescent="0.25">
      <c r="A1731" s="11">
        <v>41961</v>
      </c>
      <c r="B1731" t="s">
        <v>44</v>
      </c>
      <c r="C1731" t="s">
        <v>45</v>
      </c>
      <c r="D1731">
        <v>2</v>
      </c>
      <c r="E1731">
        <v>2.6</v>
      </c>
      <c r="F1731">
        <v>15</v>
      </c>
      <c r="H1731">
        <v>34.6</v>
      </c>
      <c r="I1731">
        <v>8345</v>
      </c>
      <c r="J1731" t="s">
        <v>62</v>
      </c>
      <c r="K1731" s="15">
        <v>1.7456419999999999</v>
      </c>
      <c r="L1731" s="16">
        <v>628.70640000000003</v>
      </c>
      <c r="M1731" s="17">
        <v>0.32589200000000002</v>
      </c>
      <c r="N1731" s="18">
        <v>0.47553200000000001</v>
      </c>
      <c r="O1731" s="19">
        <v>4.7550000000000001E-4</v>
      </c>
      <c r="P1731" s="20">
        <v>1.10873</v>
      </c>
      <c r="Q1731" s="21">
        <v>0.83009999999999995</v>
      </c>
      <c r="R1731" s="22">
        <v>0.29899999999999999</v>
      </c>
      <c r="S1731" s="23">
        <v>0.36130000000000001</v>
      </c>
      <c r="T1731" s="24"/>
    </row>
    <row r="1732" spans="1:20" x14ac:dyDescent="0.25">
      <c r="A1732" s="11">
        <v>41961</v>
      </c>
      <c r="B1732" t="s">
        <v>44</v>
      </c>
      <c r="C1732" t="s">
        <v>45</v>
      </c>
      <c r="D1732">
        <v>2</v>
      </c>
      <c r="E1732">
        <v>2.6</v>
      </c>
      <c r="F1732">
        <v>30</v>
      </c>
      <c r="H1732">
        <v>37.1</v>
      </c>
      <c r="I1732">
        <v>8345</v>
      </c>
      <c r="J1732" t="s">
        <v>63</v>
      </c>
      <c r="K1732" s="15">
        <v>1.73848</v>
      </c>
      <c r="L1732" s="16">
        <v>814.58810000000005</v>
      </c>
      <c r="M1732" s="17">
        <v>0.33593299999999998</v>
      </c>
      <c r="N1732" s="18">
        <v>0.47170699999999999</v>
      </c>
      <c r="O1732" s="19">
        <v>4.7169999999999997E-4</v>
      </c>
      <c r="P1732" s="20">
        <v>1.0998110000000001</v>
      </c>
      <c r="Q1732" s="21">
        <v>0.82010000000000005</v>
      </c>
      <c r="R1732" s="22">
        <v>0.38419999999999999</v>
      </c>
      <c r="S1732" s="23">
        <v>0.3695</v>
      </c>
      <c r="T1732" s="24"/>
    </row>
    <row r="1733" spans="1:20" x14ac:dyDescent="0.25">
      <c r="A1733" s="11">
        <v>41961</v>
      </c>
      <c r="B1733" t="s">
        <v>44</v>
      </c>
      <c r="C1733" t="s">
        <v>45</v>
      </c>
      <c r="D1733">
        <v>2</v>
      </c>
      <c r="E1733">
        <v>2.6</v>
      </c>
      <c r="F1733">
        <v>45</v>
      </c>
      <c r="H1733">
        <v>38.6</v>
      </c>
      <c r="I1733">
        <v>8345</v>
      </c>
      <c r="J1733" t="s">
        <v>64</v>
      </c>
      <c r="K1733" s="15">
        <v>1.6475649999999999</v>
      </c>
      <c r="L1733" s="16">
        <v>966.89030000000002</v>
      </c>
      <c r="M1733" s="17">
        <v>0.34268100000000001</v>
      </c>
      <c r="N1733" s="18">
        <v>0.469443</v>
      </c>
      <c r="O1733" s="19">
        <v>4.6940000000000003E-4</v>
      </c>
      <c r="P1733" s="20">
        <v>1.0945339999999999</v>
      </c>
      <c r="Q1733" s="21">
        <v>0.77339999999999998</v>
      </c>
      <c r="R1733" s="22">
        <v>0.45390000000000003</v>
      </c>
      <c r="S1733" s="23">
        <v>0.37509999999999999</v>
      </c>
      <c r="T1733" s="24"/>
    </row>
    <row r="1734" spans="1:20" x14ac:dyDescent="0.25">
      <c r="A1734" s="11">
        <v>41961</v>
      </c>
      <c r="B1734" t="s">
        <v>44</v>
      </c>
      <c r="C1734" t="s">
        <v>45</v>
      </c>
      <c r="D1734">
        <v>2</v>
      </c>
      <c r="E1734">
        <v>2.7</v>
      </c>
      <c r="F1734">
        <v>0</v>
      </c>
      <c r="G1734">
        <v>16.399999999999999</v>
      </c>
      <c r="H1734">
        <v>32.6</v>
      </c>
      <c r="I1734">
        <v>8346</v>
      </c>
      <c r="J1734" t="s">
        <v>169</v>
      </c>
      <c r="K1734" s="15">
        <v>1.8553120000000001</v>
      </c>
      <c r="L1734" s="16">
        <v>455.49639999999999</v>
      </c>
      <c r="M1734" s="17">
        <v>0.329509</v>
      </c>
      <c r="N1734" s="18">
        <v>0.47863800000000001</v>
      </c>
      <c r="O1734" s="19">
        <v>4.7859999999999998E-4</v>
      </c>
      <c r="P1734" s="20">
        <v>1.115971</v>
      </c>
      <c r="Q1734" s="21">
        <v>0.88800000000000001</v>
      </c>
      <c r="R1734" s="22">
        <v>0.218</v>
      </c>
      <c r="S1734" s="23">
        <v>0.36770000000000003</v>
      </c>
      <c r="T1734" s="24"/>
    </row>
    <row r="1735" spans="1:20" x14ac:dyDescent="0.25">
      <c r="A1735" s="11">
        <v>41961</v>
      </c>
      <c r="B1735" t="s">
        <v>44</v>
      </c>
      <c r="C1735" t="s">
        <v>45</v>
      </c>
      <c r="D1735">
        <v>2</v>
      </c>
      <c r="E1735">
        <v>2.7</v>
      </c>
      <c r="F1735">
        <v>15</v>
      </c>
      <c r="H1735">
        <v>33.6</v>
      </c>
      <c r="I1735">
        <v>8346</v>
      </c>
      <c r="J1735" t="s">
        <v>65</v>
      </c>
      <c r="K1735" s="15">
        <v>1.707001</v>
      </c>
      <c r="L1735" s="16">
        <v>740.23990000000003</v>
      </c>
      <c r="M1735" s="17">
        <v>0.32898300000000003</v>
      </c>
      <c r="N1735" s="18">
        <v>0.47707899999999998</v>
      </c>
      <c r="O1735" s="19">
        <v>4.771E-4</v>
      </c>
      <c r="P1735" s="20">
        <v>1.1123369999999999</v>
      </c>
      <c r="Q1735" s="21">
        <v>0.81440000000000001</v>
      </c>
      <c r="R1735" s="22">
        <v>0.35320000000000001</v>
      </c>
      <c r="S1735" s="23">
        <v>0.3659</v>
      </c>
      <c r="T1735" s="24"/>
    </row>
    <row r="1736" spans="1:20" x14ac:dyDescent="0.25">
      <c r="A1736" s="11">
        <v>41961</v>
      </c>
      <c r="B1736" t="s">
        <v>44</v>
      </c>
      <c r="C1736" t="s">
        <v>45</v>
      </c>
      <c r="D1736">
        <v>2</v>
      </c>
      <c r="E1736">
        <v>2.7</v>
      </c>
      <c r="F1736">
        <v>30</v>
      </c>
      <c r="H1736">
        <v>35.1</v>
      </c>
      <c r="I1736">
        <v>8346</v>
      </c>
      <c r="J1736" t="s">
        <v>66</v>
      </c>
      <c r="K1736" s="15">
        <v>1.7084440000000001</v>
      </c>
      <c r="L1736" s="16">
        <v>1025.827</v>
      </c>
      <c r="M1736" s="17">
        <v>0.34676299999999999</v>
      </c>
      <c r="N1736" s="18">
        <v>0.47476200000000002</v>
      </c>
      <c r="O1736" s="19">
        <v>4.7479999999999999E-4</v>
      </c>
      <c r="P1736" s="20">
        <v>1.1069359999999999</v>
      </c>
      <c r="Q1736" s="21">
        <v>0.81110000000000004</v>
      </c>
      <c r="R1736" s="22">
        <v>0.48699999999999999</v>
      </c>
      <c r="S1736" s="23">
        <v>0.38379999999999997</v>
      </c>
      <c r="T1736" s="24"/>
    </row>
    <row r="1737" spans="1:20" x14ac:dyDescent="0.25">
      <c r="A1737" s="11">
        <v>41961</v>
      </c>
      <c r="B1737" t="s">
        <v>44</v>
      </c>
      <c r="C1737" t="s">
        <v>45</v>
      </c>
      <c r="D1737">
        <v>2</v>
      </c>
      <c r="E1737">
        <v>2.7</v>
      </c>
      <c r="F1737">
        <v>45</v>
      </c>
      <c r="H1737">
        <v>34.6</v>
      </c>
      <c r="I1737">
        <v>8346</v>
      </c>
      <c r="J1737" t="s">
        <v>67</v>
      </c>
      <c r="K1737" s="15">
        <v>1.6241969999999999</v>
      </c>
      <c r="L1737" s="16">
        <v>1220.5039999999999</v>
      </c>
      <c r="M1737" s="17">
        <v>0.32189400000000001</v>
      </c>
      <c r="N1737" s="18">
        <v>0.47553200000000001</v>
      </c>
      <c r="O1737" s="19">
        <v>4.7550000000000001E-4</v>
      </c>
      <c r="P1737" s="20">
        <v>1.10873</v>
      </c>
      <c r="Q1737" s="21">
        <v>0.77239999999999998</v>
      </c>
      <c r="R1737" s="22">
        <v>0.58040000000000003</v>
      </c>
      <c r="S1737" s="23">
        <v>0.3569</v>
      </c>
      <c r="T1737" s="24"/>
    </row>
    <row r="1738" spans="1:20" x14ac:dyDescent="0.25">
      <c r="A1738" s="11">
        <v>41961</v>
      </c>
      <c r="B1738" t="s">
        <v>44</v>
      </c>
      <c r="C1738" t="s">
        <v>45</v>
      </c>
      <c r="D1738">
        <v>3</v>
      </c>
      <c r="E1738">
        <v>3</v>
      </c>
      <c r="F1738">
        <v>0</v>
      </c>
      <c r="G1738">
        <v>15.8</v>
      </c>
      <c r="H1738">
        <v>29.6</v>
      </c>
      <c r="I1738">
        <v>8347</v>
      </c>
      <c r="J1738" t="s">
        <v>170</v>
      </c>
      <c r="K1738" s="15">
        <v>1.860967</v>
      </c>
      <c r="L1738" s="16">
        <v>453.74630000000002</v>
      </c>
      <c r="M1738" s="17">
        <v>0.33531</v>
      </c>
      <c r="N1738" s="18">
        <v>0.48347600000000002</v>
      </c>
      <c r="O1738" s="19">
        <v>4.8349999999999999E-4</v>
      </c>
      <c r="P1738" s="20">
        <v>1.1272519999999999</v>
      </c>
      <c r="Q1738" s="21">
        <v>0.89970000000000006</v>
      </c>
      <c r="R1738" s="22">
        <v>0.21940000000000001</v>
      </c>
      <c r="S1738" s="23">
        <v>0.378</v>
      </c>
      <c r="T1738" s="24"/>
    </row>
    <row r="1739" spans="1:20" x14ac:dyDescent="0.25">
      <c r="A1739" s="11">
        <v>41961</v>
      </c>
      <c r="B1739" t="s">
        <v>44</v>
      </c>
      <c r="C1739" t="s">
        <v>45</v>
      </c>
      <c r="D1739">
        <v>3</v>
      </c>
      <c r="E1739">
        <v>3</v>
      </c>
      <c r="F1739">
        <v>15</v>
      </c>
      <c r="H1739">
        <v>29.1</v>
      </c>
      <c r="I1739">
        <v>8347</v>
      </c>
      <c r="J1739" t="s">
        <v>68</v>
      </c>
      <c r="K1739" s="15">
        <v>1.6944060000000001</v>
      </c>
      <c r="L1739" s="16">
        <v>724.13649999999996</v>
      </c>
      <c r="M1739" s="17">
        <v>0.34210699999999999</v>
      </c>
      <c r="N1739" s="18">
        <v>0.48427399999999998</v>
      </c>
      <c r="O1739" s="19">
        <v>4.8430000000000001E-4</v>
      </c>
      <c r="P1739" s="20">
        <v>1.129113</v>
      </c>
      <c r="Q1739" s="21">
        <v>0.8206</v>
      </c>
      <c r="R1739" s="22">
        <v>0.35070000000000001</v>
      </c>
      <c r="S1739" s="23">
        <v>0.38629999999999998</v>
      </c>
      <c r="T1739" s="24"/>
    </row>
    <row r="1740" spans="1:20" x14ac:dyDescent="0.25">
      <c r="A1740" s="11">
        <v>41961</v>
      </c>
      <c r="B1740" t="s">
        <v>44</v>
      </c>
      <c r="C1740" t="s">
        <v>45</v>
      </c>
      <c r="D1740">
        <v>3</v>
      </c>
      <c r="E1740">
        <v>3</v>
      </c>
      <c r="F1740">
        <v>30</v>
      </c>
      <c r="H1740">
        <v>28.6</v>
      </c>
      <c r="I1740">
        <v>8347</v>
      </c>
      <c r="J1740" t="s">
        <v>69</v>
      </c>
      <c r="K1740" s="15">
        <v>1.5611060000000001</v>
      </c>
      <c r="L1740" s="16">
        <v>976.71799999999996</v>
      </c>
      <c r="M1740" s="17">
        <v>0.34058899999999998</v>
      </c>
      <c r="N1740" s="18">
        <v>0.48507699999999998</v>
      </c>
      <c r="O1740" s="19">
        <v>4.8509999999999997E-4</v>
      </c>
      <c r="P1740" s="20">
        <v>1.130984</v>
      </c>
      <c r="Q1740" s="21">
        <v>0.75729999999999997</v>
      </c>
      <c r="R1740" s="22">
        <v>0.4738</v>
      </c>
      <c r="S1740" s="23">
        <v>0.38519999999999999</v>
      </c>
      <c r="T1740" s="24"/>
    </row>
    <row r="1741" spans="1:20" x14ac:dyDescent="0.25">
      <c r="A1741" s="11">
        <v>41961</v>
      </c>
      <c r="B1741" t="s">
        <v>44</v>
      </c>
      <c r="C1741" t="s">
        <v>45</v>
      </c>
      <c r="D1741">
        <v>3</v>
      </c>
      <c r="E1741">
        <v>3</v>
      </c>
      <c r="F1741">
        <v>45</v>
      </c>
      <c r="H1741">
        <v>28.6</v>
      </c>
      <c r="I1741">
        <v>8347</v>
      </c>
      <c r="J1741" t="s">
        <v>70</v>
      </c>
      <c r="K1741" s="15">
        <v>1.389448</v>
      </c>
      <c r="L1741" s="16">
        <v>1183.645</v>
      </c>
      <c r="M1741" s="17">
        <v>0.33448600000000001</v>
      </c>
      <c r="N1741" s="18">
        <v>0.48507699999999998</v>
      </c>
      <c r="O1741" s="19">
        <v>4.8509999999999997E-4</v>
      </c>
      <c r="P1741" s="20">
        <v>1.130984</v>
      </c>
      <c r="Q1741" s="21">
        <v>0.67400000000000004</v>
      </c>
      <c r="R1741" s="22">
        <v>0.57420000000000004</v>
      </c>
      <c r="S1741" s="23">
        <v>0.37830000000000003</v>
      </c>
      <c r="T1741" s="24"/>
    </row>
    <row r="1742" spans="1:20" x14ac:dyDescent="0.25">
      <c r="A1742" s="11">
        <v>41961</v>
      </c>
      <c r="B1742" t="s">
        <v>44</v>
      </c>
      <c r="C1742" t="s">
        <v>45</v>
      </c>
      <c r="D1742">
        <v>3</v>
      </c>
      <c r="E1742">
        <v>3.1</v>
      </c>
      <c r="F1742">
        <v>0</v>
      </c>
      <c r="G1742">
        <v>15.5</v>
      </c>
      <c r="H1742">
        <v>28.6</v>
      </c>
      <c r="I1742">
        <v>8348</v>
      </c>
      <c r="J1742" t="s">
        <v>171</v>
      </c>
      <c r="K1742" s="15">
        <v>1.8423149999999999</v>
      </c>
      <c r="L1742" s="16">
        <v>489.76179999999999</v>
      </c>
      <c r="M1742" s="17">
        <v>0.33805099999999999</v>
      </c>
      <c r="N1742" s="18">
        <v>0.48497499999999999</v>
      </c>
      <c r="O1742" s="19">
        <v>4.8500000000000003E-4</v>
      </c>
      <c r="P1742" s="20">
        <v>1.1307480000000001</v>
      </c>
      <c r="Q1742" s="21">
        <v>0.89349999999999996</v>
      </c>
      <c r="R1742" s="22">
        <v>0.23749999999999999</v>
      </c>
      <c r="S1742" s="23">
        <v>0.38229999999999997</v>
      </c>
      <c r="T1742" s="24"/>
    </row>
    <row r="1743" spans="1:20" x14ac:dyDescent="0.25">
      <c r="A1743" s="11">
        <v>41961</v>
      </c>
      <c r="B1743" t="s">
        <v>44</v>
      </c>
      <c r="C1743" t="s">
        <v>45</v>
      </c>
      <c r="D1743">
        <v>3</v>
      </c>
      <c r="E1743">
        <v>3.1</v>
      </c>
      <c r="F1743">
        <v>15</v>
      </c>
      <c r="H1743">
        <v>29.6</v>
      </c>
      <c r="I1743">
        <v>8348</v>
      </c>
      <c r="J1743" t="s">
        <v>71</v>
      </c>
      <c r="K1743" s="15">
        <v>1.7099489999999999</v>
      </c>
      <c r="L1743" s="16">
        <v>645.34929999999997</v>
      </c>
      <c r="M1743" s="17">
        <v>0.33756799999999998</v>
      </c>
      <c r="N1743" s="18">
        <v>0.483375</v>
      </c>
      <c r="O1743" s="19">
        <v>4.8339999999999999E-4</v>
      </c>
      <c r="P1743" s="20">
        <v>1.1270169999999999</v>
      </c>
      <c r="Q1743" s="21">
        <v>0.82650000000000001</v>
      </c>
      <c r="R1743" s="22">
        <v>0.31190000000000001</v>
      </c>
      <c r="S1743" s="23">
        <v>0.38040000000000002</v>
      </c>
      <c r="T1743" s="24"/>
    </row>
    <row r="1744" spans="1:20" x14ac:dyDescent="0.25">
      <c r="A1744" s="11">
        <v>41961</v>
      </c>
      <c r="B1744" t="s">
        <v>44</v>
      </c>
      <c r="C1744" t="s">
        <v>45</v>
      </c>
      <c r="D1744">
        <v>3</v>
      </c>
      <c r="E1744">
        <v>3.1</v>
      </c>
      <c r="F1744">
        <v>30</v>
      </c>
      <c r="H1744">
        <v>31.6</v>
      </c>
      <c r="I1744">
        <v>8348</v>
      </c>
      <c r="J1744" t="s">
        <v>72</v>
      </c>
      <c r="K1744" s="15">
        <v>1.5436179999999999</v>
      </c>
      <c r="L1744" s="16">
        <v>805.92579999999998</v>
      </c>
      <c r="M1744" s="17">
        <v>0.33190900000000001</v>
      </c>
      <c r="N1744" s="18">
        <v>0.48020699999999999</v>
      </c>
      <c r="O1744" s="19">
        <v>4.8020000000000002E-4</v>
      </c>
      <c r="P1744" s="20">
        <v>1.119629</v>
      </c>
      <c r="Q1744" s="21">
        <v>0.74129999999999996</v>
      </c>
      <c r="R1744" s="22">
        <v>0.38700000000000001</v>
      </c>
      <c r="S1744" s="23">
        <v>0.37159999999999999</v>
      </c>
      <c r="T1744" s="24"/>
    </row>
    <row r="1745" spans="1:20" x14ac:dyDescent="0.25">
      <c r="A1745" s="11">
        <v>41961</v>
      </c>
      <c r="B1745" t="s">
        <v>44</v>
      </c>
      <c r="C1745" t="s">
        <v>45</v>
      </c>
      <c r="D1745">
        <v>3</v>
      </c>
      <c r="E1745">
        <v>3.1</v>
      </c>
      <c r="F1745">
        <v>45</v>
      </c>
      <c r="H1745">
        <v>33.6</v>
      </c>
      <c r="I1745">
        <v>8348</v>
      </c>
      <c r="J1745" t="s">
        <v>73</v>
      </c>
      <c r="K1745" s="15">
        <v>1.4205369999999999</v>
      </c>
      <c r="L1745" s="16">
        <v>954.45249999999999</v>
      </c>
      <c r="M1745" s="17">
        <v>0.34111399999999997</v>
      </c>
      <c r="N1745" s="18">
        <v>0.47707899999999998</v>
      </c>
      <c r="O1745" s="19">
        <v>4.771E-4</v>
      </c>
      <c r="P1745" s="20">
        <v>1.1123369999999999</v>
      </c>
      <c r="Q1745" s="21">
        <v>0.67769999999999997</v>
      </c>
      <c r="R1745" s="22">
        <v>0.45529999999999998</v>
      </c>
      <c r="S1745" s="23">
        <v>0.37940000000000002</v>
      </c>
      <c r="T1745" s="24"/>
    </row>
    <row r="1746" spans="1:20" x14ac:dyDescent="0.25">
      <c r="A1746" s="11">
        <v>41961</v>
      </c>
      <c r="B1746" t="s">
        <v>44</v>
      </c>
      <c r="C1746" t="s">
        <v>45</v>
      </c>
      <c r="D1746">
        <v>3</v>
      </c>
      <c r="E1746">
        <v>3.2</v>
      </c>
      <c r="F1746">
        <v>0</v>
      </c>
      <c r="G1746">
        <v>16.3</v>
      </c>
      <c r="H1746">
        <v>27.6</v>
      </c>
      <c r="I1746">
        <v>8349</v>
      </c>
      <c r="J1746" t="s">
        <v>172</v>
      </c>
      <c r="K1746" s="15">
        <v>1.728972</v>
      </c>
      <c r="L1746" s="16">
        <v>436.1309</v>
      </c>
      <c r="M1746" s="17">
        <v>0.30779699999999999</v>
      </c>
      <c r="N1746" s="18">
        <v>0.48658800000000002</v>
      </c>
      <c r="O1746" s="19">
        <v>4.8660000000000001E-4</v>
      </c>
      <c r="P1746" s="20">
        <v>1.1345069999999999</v>
      </c>
      <c r="Q1746" s="21">
        <v>0.84130000000000005</v>
      </c>
      <c r="R1746" s="22">
        <v>0.2122</v>
      </c>
      <c r="S1746" s="23">
        <v>0.34920000000000001</v>
      </c>
      <c r="T1746" s="24"/>
    </row>
    <row r="1747" spans="1:20" x14ac:dyDescent="0.25">
      <c r="A1747" s="11">
        <v>41961</v>
      </c>
      <c r="B1747" t="s">
        <v>44</v>
      </c>
      <c r="C1747" t="s">
        <v>45</v>
      </c>
      <c r="D1747">
        <v>3</v>
      </c>
      <c r="E1747">
        <v>3.2</v>
      </c>
      <c r="F1747">
        <v>15</v>
      </c>
      <c r="H1747">
        <v>27.6</v>
      </c>
      <c r="I1747">
        <v>8349</v>
      </c>
      <c r="J1747" t="s">
        <v>74</v>
      </c>
      <c r="K1747" s="15">
        <v>1.4304730000000001</v>
      </c>
      <c r="L1747" s="16">
        <v>546.51790000000005</v>
      </c>
      <c r="M1747" s="17">
        <v>0.283947</v>
      </c>
      <c r="N1747" s="18">
        <v>0.48658800000000002</v>
      </c>
      <c r="O1747" s="19">
        <v>4.8660000000000001E-4</v>
      </c>
      <c r="P1747" s="20">
        <v>1.1345069999999999</v>
      </c>
      <c r="Q1747" s="21">
        <v>0.69610000000000005</v>
      </c>
      <c r="R1747" s="22">
        <v>0.26590000000000003</v>
      </c>
      <c r="S1747" s="23">
        <v>0.3221</v>
      </c>
      <c r="T1747" s="24"/>
    </row>
    <row r="1748" spans="1:20" x14ac:dyDescent="0.25">
      <c r="A1748" s="11">
        <v>41961</v>
      </c>
      <c r="B1748" t="s">
        <v>44</v>
      </c>
      <c r="C1748" t="s">
        <v>45</v>
      </c>
      <c r="D1748">
        <v>3</v>
      </c>
      <c r="E1748">
        <v>3.2</v>
      </c>
      <c r="F1748">
        <v>30</v>
      </c>
      <c r="H1748">
        <v>29.1</v>
      </c>
      <c r="I1748">
        <v>8349</v>
      </c>
      <c r="J1748" t="s">
        <v>75</v>
      </c>
      <c r="K1748" s="15">
        <v>1.4761500000000001</v>
      </c>
      <c r="L1748" s="16">
        <v>742.26369999999997</v>
      </c>
      <c r="M1748" s="17">
        <v>0.31745800000000002</v>
      </c>
      <c r="N1748" s="18">
        <v>0.48417500000000002</v>
      </c>
      <c r="O1748" s="19">
        <v>4.8420000000000001E-4</v>
      </c>
      <c r="P1748" s="20">
        <v>1.128881</v>
      </c>
      <c r="Q1748" s="21">
        <v>0.7147</v>
      </c>
      <c r="R1748" s="22">
        <v>0.3594</v>
      </c>
      <c r="S1748" s="23">
        <v>0.3584</v>
      </c>
      <c r="T1748" s="24"/>
    </row>
    <row r="1749" spans="1:20" x14ac:dyDescent="0.25">
      <c r="A1749" s="11">
        <v>41961</v>
      </c>
      <c r="B1749" t="s">
        <v>44</v>
      </c>
      <c r="C1749" t="s">
        <v>45</v>
      </c>
      <c r="D1749">
        <v>3</v>
      </c>
      <c r="E1749">
        <v>3.2</v>
      </c>
      <c r="F1749">
        <v>45</v>
      </c>
      <c r="H1749">
        <v>29.1</v>
      </c>
      <c r="I1749">
        <v>8349</v>
      </c>
      <c r="J1749" t="s">
        <v>76</v>
      </c>
      <c r="K1749" s="15">
        <v>1.312667</v>
      </c>
      <c r="L1749" s="16">
        <v>870.97019999999998</v>
      </c>
      <c r="M1749" s="17">
        <v>0.31266500000000003</v>
      </c>
      <c r="N1749" s="18">
        <v>0.48417500000000002</v>
      </c>
      <c r="O1749" s="19">
        <v>4.8420000000000001E-4</v>
      </c>
      <c r="P1749" s="20">
        <v>1.128881</v>
      </c>
      <c r="Q1749" s="21">
        <v>0.63560000000000005</v>
      </c>
      <c r="R1749" s="22">
        <v>0.42170000000000002</v>
      </c>
      <c r="S1749" s="23">
        <v>0.35299999999999998</v>
      </c>
      <c r="T1749" s="24"/>
    </row>
    <row r="1750" spans="1:20" x14ac:dyDescent="0.25">
      <c r="A1750" s="11">
        <v>41961</v>
      </c>
      <c r="B1750" t="s">
        <v>44</v>
      </c>
      <c r="C1750" t="s">
        <v>45</v>
      </c>
      <c r="D1750">
        <v>3</v>
      </c>
      <c r="E1750">
        <v>3.4</v>
      </c>
      <c r="F1750">
        <v>0</v>
      </c>
      <c r="G1750">
        <v>16.100000000000001</v>
      </c>
      <c r="H1750">
        <v>28.7</v>
      </c>
      <c r="I1750">
        <v>8350</v>
      </c>
      <c r="J1750" t="s">
        <v>173</v>
      </c>
      <c r="K1750" s="15">
        <v>1.884123</v>
      </c>
      <c r="L1750" s="16">
        <v>456.37740000000002</v>
      </c>
      <c r="M1750" s="17">
        <v>0.33315899999999998</v>
      </c>
      <c r="N1750" s="18">
        <v>0.48495100000000002</v>
      </c>
      <c r="O1750" s="19">
        <v>4.8500000000000003E-4</v>
      </c>
      <c r="P1750" s="20">
        <v>1.1306909999999999</v>
      </c>
      <c r="Q1750" s="21">
        <v>0.91369999999999996</v>
      </c>
      <c r="R1750" s="22">
        <v>0.2213</v>
      </c>
      <c r="S1750" s="23">
        <v>0.37669999999999998</v>
      </c>
      <c r="T1750" s="24"/>
    </row>
    <row r="1751" spans="1:20" x14ac:dyDescent="0.25">
      <c r="A1751" s="11">
        <v>41961</v>
      </c>
      <c r="B1751" t="s">
        <v>44</v>
      </c>
      <c r="C1751" t="s">
        <v>45</v>
      </c>
      <c r="D1751">
        <v>3</v>
      </c>
      <c r="E1751">
        <v>3.4</v>
      </c>
      <c r="F1751">
        <v>15</v>
      </c>
      <c r="H1751">
        <v>27.2</v>
      </c>
      <c r="I1751">
        <v>8350</v>
      </c>
      <c r="J1751" t="s">
        <v>77</v>
      </c>
      <c r="K1751" s="15">
        <v>1.669381</v>
      </c>
      <c r="L1751" s="16">
        <v>754.22080000000005</v>
      </c>
      <c r="M1751" s="17">
        <v>0.327683</v>
      </c>
      <c r="N1751" s="18">
        <v>0.48737200000000003</v>
      </c>
      <c r="O1751" s="19">
        <v>4.8739999999999998E-4</v>
      </c>
      <c r="P1751" s="20">
        <v>1.1363350000000001</v>
      </c>
      <c r="Q1751" s="21">
        <v>0.81359999999999999</v>
      </c>
      <c r="R1751" s="22">
        <v>0.36759999999999998</v>
      </c>
      <c r="S1751" s="23">
        <v>0.37240000000000001</v>
      </c>
      <c r="T1751" s="24"/>
    </row>
    <row r="1752" spans="1:20" x14ac:dyDescent="0.25">
      <c r="A1752" s="11">
        <v>41961</v>
      </c>
      <c r="B1752" t="s">
        <v>44</v>
      </c>
      <c r="C1752" t="s">
        <v>45</v>
      </c>
      <c r="D1752">
        <v>3</v>
      </c>
      <c r="E1752">
        <v>3.4</v>
      </c>
      <c r="F1752">
        <v>30</v>
      </c>
      <c r="H1752">
        <v>27.2</v>
      </c>
      <c r="I1752">
        <v>8350</v>
      </c>
      <c r="J1752" t="s">
        <v>78</v>
      </c>
      <c r="K1752" s="15">
        <v>1.5680879999999999</v>
      </c>
      <c r="L1752" s="16">
        <v>1043.6500000000001</v>
      </c>
      <c r="M1752" s="17">
        <v>0.33260699999999999</v>
      </c>
      <c r="N1752" s="18">
        <v>0.48737200000000003</v>
      </c>
      <c r="O1752" s="19">
        <v>4.8739999999999998E-4</v>
      </c>
      <c r="P1752" s="20">
        <v>1.1363350000000001</v>
      </c>
      <c r="Q1752" s="21">
        <v>0.76419999999999999</v>
      </c>
      <c r="R1752" s="22">
        <v>0.50860000000000005</v>
      </c>
      <c r="S1752" s="23">
        <v>0.378</v>
      </c>
      <c r="T1752" s="24"/>
    </row>
    <row r="1753" spans="1:20" x14ac:dyDescent="0.25">
      <c r="A1753" s="11">
        <v>41961</v>
      </c>
      <c r="B1753" t="s">
        <v>44</v>
      </c>
      <c r="C1753" t="s">
        <v>45</v>
      </c>
      <c r="D1753">
        <v>3</v>
      </c>
      <c r="E1753">
        <v>3.4</v>
      </c>
      <c r="F1753">
        <v>45</v>
      </c>
      <c r="H1753">
        <v>28.7</v>
      </c>
      <c r="I1753">
        <v>8350</v>
      </c>
      <c r="J1753" t="s">
        <v>79</v>
      </c>
      <c r="K1753" s="15">
        <v>1.497385</v>
      </c>
      <c r="L1753" s="16">
        <v>1282.3910000000001</v>
      </c>
      <c r="M1753" s="17">
        <v>0.33752100000000002</v>
      </c>
      <c r="N1753" s="18">
        <v>0.48495100000000002</v>
      </c>
      <c r="O1753" s="19">
        <v>4.8500000000000003E-4</v>
      </c>
      <c r="P1753" s="20">
        <v>1.1306909999999999</v>
      </c>
      <c r="Q1753" s="21">
        <v>0.72619999999999996</v>
      </c>
      <c r="R1753" s="22">
        <v>0.62190000000000001</v>
      </c>
      <c r="S1753" s="23">
        <v>0.38159999999999999</v>
      </c>
      <c r="T1753" s="24"/>
    </row>
    <row r="1754" spans="1:20" x14ac:dyDescent="0.25">
      <c r="A1754" s="11">
        <v>41961</v>
      </c>
      <c r="B1754" t="s">
        <v>44</v>
      </c>
      <c r="C1754" t="s">
        <v>45</v>
      </c>
      <c r="D1754">
        <v>3</v>
      </c>
      <c r="E1754">
        <v>3.5</v>
      </c>
      <c r="F1754">
        <v>0</v>
      </c>
      <c r="G1754">
        <v>16</v>
      </c>
      <c r="H1754">
        <v>28.6</v>
      </c>
      <c r="I1754">
        <v>8351</v>
      </c>
      <c r="J1754" t="s">
        <v>174</v>
      </c>
      <c r="K1754" s="15">
        <v>1.8329949999999999</v>
      </c>
      <c r="L1754" s="16">
        <v>458.37209999999999</v>
      </c>
      <c r="M1754" s="17">
        <v>0.32826499999999997</v>
      </c>
      <c r="N1754" s="18">
        <v>0.48504000000000003</v>
      </c>
      <c r="O1754" s="19">
        <v>4.8500000000000003E-4</v>
      </c>
      <c r="P1754" s="20">
        <v>1.130898</v>
      </c>
      <c r="Q1754" s="21">
        <v>0.8891</v>
      </c>
      <c r="R1754" s="22">
        <v>0.2223</v>
      </c>
      <c r="S1754" s="23">
        <v>0.37119999999999997</v>
      </c>
      <c r="T1754" s="24"/>
    </row>
    <row r="1755" spans="1:20" x14ac:dyDescent="0.25">
      <c r="A1755" s="11">
        <v>41961</v>
      </c>
      <c r="B1755" t="s">
        <v>44</v>
      </c>
      <c r="C1755" t="s">
        <v>45</v>
      </c>
      <c r="D1755">
        <v>3</v>
      </c>
      <c r="E1755">
        <v>3.5</v>
      </c>
      <c r="F1755">
        <v>15</v>
      </c>
      <c r="H1755">
        <v>29.6</v>
      </c>
      <c r="I1755">
        <v>8351</v>
      </c>
      <c r="J1755" t="s">
        <v>80</v>
      </c>
      <c r="K1755" s="15">
        <v>1.7277549999999999</v>
      </c>
      <c r="L1755" s="16">
        <v>612.24710000000005</v>
      </c>
      <c r="M1755" s="17">
        <v>0.33010200000000001</v>
      </c>
      <c r="N1755" s="18">
        <v>0.48343900000000001</v>
      </c>
      <c r="O1755" s="19">
        <v>4.8339999999999999E-4</v>
      </c>
      <c r="P1755" s="20">
        <v>1.1271659999999999</v>
      </c>
      <c r="Q1755" s="21">
        <v>0.83530000000000004</v>
      </c>
      <c r="R1755" s="22">
        <v>0.29599999999999999</v>
      </c>
      <c r="S1755" s="23">
        <v>0.37209999999999999</v>
      </c>
      <c r="T1755" s="24"/>
    </row>
    <row r="1756" spans="1:20" x14ac:dyDescent="0.25">
      <c r="A1756" s="11">
        <v>41961</v>
      </c>
      <c r="B1756" t="s">
        <v>44</v>
      </c>
      <c r="C1756" t="s">
        <v>45</v>
      </c>
      <c r="D1756">
        <v>3</v>
      </c>
      <c r="E1756">
        <v>3.5</v>
      </c>
      <c r="F1756">
        <v>30</v>
      </c>
      <c r="H1756">
        <v>31.1</v>
      </c>
      <c r="I1756">
        <v>8351</v>
      </c>
      <c r="J1756" t="s">
        <v>81</v>
      </c>
      <c r="K1756" s="15">
        <v>1.469376</v>
      </c>
      <c r="L1756" s="16">
        <v>692.35860000000002</v>
      </c>
      <c r="M1756" s="17">
        <v>0.31429099999999999</v>
      </c>
      <c r="N1756" s="18">
        <v>0.48105900000000001</v>
      </c>
      <c r="O1756" s="19">
        <v>4.8109999999999998E-4</v>
      </c>
      <c r="P1756" s="20">
        <v>1.1216159999999999</v>
      </c>
      <c r="Q1756" s="21">
        <v>0.70689999999999997</v>
      </c>
      <c r="R1756" s="22">
        <v>0.33310000000000001</v>
      </c>
      <c r="S1756" s="23">
        <v>0.35249999999999998</v>
      </c>
      <c r="T1756" s="24"/>
    </row>
    <row r="1757" spans="1:20" x14ac:dyDescent="0.25">
      <c r="A1757" s="11">
        <v>41961</v>
      </c>
      <c r="B1757" t="s">
        <v>44</v>
      </c>
      <c r="C1757" t="s">
        <v>45</v>
      </c>
      <c r="D1757">
        <v>3</v>
      </c>
      <c r="E1757">
        <v>3.5</v>
      </c>
      <c r="F1757">
        <v>45</v>
      </c>
      <c r="H1757">
        <v>31.6</v>
      </c>
      <c r="I1757">
        <v>8351</v>
      </c>
      <c r="J1757" t="s">
        <v>82</v>
      </c>
      <c r="K1757" s="15">
        <v>1.4172340000000001</v>
      </c>
      <c r="L1757" s="16">
        <v>856.32489999999996</v>
      </c>
      <c r="M1757" s="17">
        <v>0.32795800000000003</v>
      </c>
      <c r="N1757" s="18">
        <v>0.48026999999999997</v>
      </c>
      <c r="O1757" s="19">
        <v>4.8030000000000002E-4</v>
      </c>
      <c r="P1757" s="20">
        <v>1.1197760000000001</v>
      </c>
      <c r="Q1757" s="21">
        <v>0.68069999999999997</v>
      </c>
      <c r="R1757" s="22">
        <v>0.4113</v>
      </c>
      <c r="S1757" s="23">
        <v>0.36720000000000003</v>
      </c>
      <c r="T1757" s="24"/>
    </row>
    <row r="1758" spans="1:20" x14ac:dyDescent="0.25">
      <c r="A1758" s="11">
        <v>41961</v>
      </c>
      <c r="B1758" t="s">
        <v>44</v>
      </c>
      <c r="C1758" t="s">
        <v>45</v>
      </c>
      <c r="D1758">
        <v>3</v>
      </c>
      <c r="E1758">
        <v>3.6</v>
      </c>
      <c r="F1758">
        <v>0</v>
      </c>
      <c r="G1758">
        <v>15.9</v>
      </c>
      <c r="H1758">
        <v>31.1</v>
      </c>
      <c r="I1758">
        <v>8352</v>
      </c>
      <c r="J1758" t="s">
        <v>175</v>
      </c>
      <c r="K1758" s="15">
        <v>1.882242</v>
      </c>
      <c r="L1758" s="16">
        <v>534.53120000000001</v>
      </c>
      <c r="M1758" s="17">
        <v>0.363458</v>
      </c>
      <c r="N1758" s="18">
        <v>0.48104599999999997</v>
      </c>
      <c r="O1758" s="19">
        <v>4.8099999999999998E-4</v>
      </c>
      <c r="P1758" s="20">
        <v>1.1215869999999999</v>
      </c>
      <c r="Q1758" s="21">
        <v>0.90539999999999998</v>
      </c>
      <c r="R1758" s="22">
        <v>0.2571</v>
      </c>
      <c r="S1758" s="23">
        <v>0.40760000000000002</v>
      </c>
      <c r="T1758" s="24"/>
    </row>
    <row r="1759" spans="1:20" x14ac:dyDescent="0.25">
      <c r="A1759" s="11">
        <v>41961</v>
      </c>
      <c r="B1759" t="s">
        <v>44</v>
      </c>
      <c r="C1759" t="s">
        <v>45</v>
      </c>
      <c r="D1759">
        <v>3</v>
      </c>
      <c r="E1759">
        <v>3.6</v>
      </c>
      <c r="F1759">
        <v>15</v>
      </c>
      <c r="H1759">
        <v>33.1</v>
      </c>
      <c r="I1759">
        <v>8352</v>
      </c>
      <c r="J1759" t="s">
        <v>83</v>
      </c>
      <c r="K1759" s="15">
        <v>1.700628</v>
      </c>
      <c r="L1759" s="16">
        <v>729.61450000000002</v>
      </c>
      <c r="M1759" s="17">
        <v>0.36899599999999999</v>
      </c>
      <c r="N1759" s="18">
        <v>0.47790899999999997</v>
      </c>
      <c r="O1759" s="19">
        <v>4.7790000000000002E-4</v>
      </c>
      <c r="P1759" s="20">
        <v>1.1142730000000001</v>
      </c>
      <c r="Q1759" s="21">
        <v>0.81269999999999998</v>
      </c>
      <c r="R1759" s="22">
        <v>0.34870000000000001</v>
      </c>
      <c r="S1759" s="23">
        <v>0.41120000000000001</v>
      </c>
      <c r="T1759" s="24"/>
    </row>
    <row r="1760" spans="1:20" x14ac:dyDescent="0.25">
      <c r="A1760" s="11">
        <v>41961</v>
      </c>
      <c r="B1760" t="s">
        <v>44</v>
      </c>
      <c r="C1760" t="s">
        <v>45</v>
      </c>
      <c r="D1760">
        <v>3</v>
      </c>
      <c r="E1760">
        <v>3.6</v>
      </c>
      <c r="F1760">
        <v>30</v>
      </c>
      <c r="H1760">
        <v>33.1</v>
      </c>
      <c r="I1760">
        <v>8352</v>
      </c>
      <c r="J1760" t="s">
        <v>84</v>
      </c>
      <c r="K1760" s="15">
        <v>1.556961</v>
      </c>
      <c r="L1760" s="16">
        <v>895.24639999999999</v>
      </c>
      <c r="M1760" s="17">
        <v>0.35961199999999999</v>
      </c>
      <c r="N1760" s="18">
        <v>0.47790899999999997</v>
      </c>
      <c r="O1760" s="19">
        <v>4.7790000000000002E-4</v>
      </c>
      <c r="P1760" s="20">
        <v>1.1142730000000001</v>
      </c>
      <c r="Q1760" s="21">
        <v>0.74409999999999998</v>
      </c>
      <c r="R1760" s="22">
        <v>0.42780000000000001</v>
      </c>
      <c r="S1760" s="23">
        <v>0.4007</v>
      </c>
      <c r="T1760" s="24"/>
    </row>
    <row r="1761" spans="1:20" x14ac:dyDescent="0.25">
      <c r="A1761" s="11">
        <v>41961</v>
      </c>
      <c r="B1761" t="s">
        <v>44</v>
      </c>
      <c r="C1761" t="s">
        <v>45</v>
      </c>
      <c r="D1761">
        <v>3</v>
      </c>
      <c r="E1761">
        <v>3.6</v>
      </c>
      <c r="F1761">
        <v>45</v>
      </c>
      <c r="H1761">
        <v>33.1</v>
      </c>
      <c r="I1761">
        <v>8352</v>
      </c>
      <c r="J1761" t="s">
        <v>85</v>
      </c>
      <c r="K1761" s="15">
        <v>1.422342</v>
      </c>
      <c r="L1761" s="16">
        <v>1063.078</v>
      </c>
      <c r="M1761" s="17">
        <v>0.368398</v>
      </c>
      <c r="N1761" s="18">
        <v>0.47790899999999997</v>
      </c>
      <c r="O1761" s="19">
        <v>4.7790000000000002E-4</v>
      </c>
      <c r="P1761" s="20">
        <v>1.1142730000000001</v>
      </c>
      <c r="Q1761" s="21">
        <v>0.67979999999999996</v>
      </c>
      <c r="R1761" s="22">
        <v>0.5081</v>
      </c>
      <c r="S1761" s="23">
        <v>0.41049999999999998</v>
      </c>
      <c r="T1761" s="24"/>
    </row>
    <row r="1762" spans="1:20" x14ac:dyDescent="0.25">
      <c r="A1762" s="11">
        <v>41961</v>
      </c>
      <c r="B1762" t="s">
        <v>44</v>
      </c>
      <c r="C1762" t="s">
        <v>45</v>
      </c>
      <c r="D1762">
        <v>3</v>
      </c>
      <c r="E1762">
        <v>3.7</v>
      </c>
      <c r="F1762">
        <v>0</v>
      </c>
      <c r="G1762">
        <v>15.6</v>
      </c>
      <c r="H1762">
        <v>27.1</v>
      </c>
      <c r="I1762">
        <v>8353</v>
      </c>
      <c r="J1762" t="s">
        <v>176</v>
      </c>
      <c r="K1762" s="15">
        <v>1.789463</v>
      </c>
      <c r="L1762" s="16">
        <v>443.83620000000002</v>
      </c>
      <c r="M1762" s="17">
        <v>0.32567000000000002</v>
      </c>
      <c r="N1762" s="18">
        <v>0.48739500000000002</v>
      </c>
      <c r="O1762" s="19">
        <v>4.8739999999999998E-4</v>
      </c>
      <c r="P1762" s="20">
        <v>1.136388</v>
      </c>
      <c r="Q1762" s="21">
        <v>0.87219999999999998</v>
      </c>
      <c r="R1762" s="22">
        <v>0.21629999999999999</v>
      </c>
      <c r="S1762" s="23">
        <v>0.37009999999999998</v>
      </c>
      <c r="T1762" s="24"/>
    </row>
    <row r="1763" spans="1:20" x14ac:dyDescent="0.25">
      <c r="A1763" s="11">
        <v>41961</v>
      </c>
      <c r="B1763" t="s">
        <v>44</v>
      </c>
      <c r="C1763" t="s">
        <v>45</v>
      </c>
      <c r="D1763">
        <v>3</v>
      </c>
      <c r="E1763">
        <v>3.7</v>
      </c>
      <c r="F1763">
        <v>15</v>
      </c>
      <c r="H1763">
        <v>28.6</v>
      </c>
      <c r="I1763">
        <v>8353</v>
      </c>
      <c r="J1763" t="s">
        <v>86</v>
      </c>
      <c r="K1763" s="15">
        <v>1.680752</v>
      </c>
      <c r="L1763" s="16">
        <v>622.88040000000001</v>
      </c>
      <c r="M1763" s="17">
        <v>0.33664100000000002</v>
      </c>
      <c r="N1763" s="18">
        <v>0.48497400000000002</v>
      </c>
      <c r="O1763" s="19">
        <v>4.8500000000000003E-4</v>
      </c>
      <c r="P1763" s="20">
        <v>1.130744</v>
      </c>
      <c r="Q1763" s="21">
        <v>0.81510000000000005</v>
      </c>
      <c r="R1763" s="22">
        <v>0.30209999999999998</v>
      </c>
      <c r="S1763" s="23">
        <v>0.38069999999999998</v>
      </c>
      <c r="T1763" s="24"/>
    </row>
    <row r="1764" spans="1:20" x14ac:dyDescent="0.25">
      <c r="A1764" s="11">
        <v>41961</v>
      </c>
      <c r="B1764" t="s">
        <v>44</v>
      </c>
      <c r="C1764" t="s">
        <v>45</v>
      </c>
      <c r="D1764">
        <v>3</v>
      </c>
      <c r="E1764">
        <v>3.7</v>
      </c>
      <c r="F1764">
        <v>30</v>
      </c>
      <c r="H1764">
        <v>31.6</v>
      </c>
      <c r="I1764">
        <v>8353</v>
      </c>
      <c r="J1764" t="s">
        <v>87</v>
      </c>
      <c r="K1764" s="15">
        <v>1.5571379999999999</v>
      </c>
      <c r="L1764" s="16">
        <v>773.11620000000005</v>
      </c>
      <c r="M1764" s="17">
        <v>0.336729</v>
      </c>
      <c r="N1764" s="18">
        <v>0.48020499999999999</v>
      </c>
      <c r="O1764" s="19">
        <v>4.8020000000000002E-4</v>
      </c>
      <c r="P1764" s="20">
        <v>1.1196250000000001</v>
      </c>
      <c r="Q1764" s="21">
        <v>0.74770000000000003</v>
      </c>
      <c r="R1764" s="22">
        <v>0.37130000000000002</v>
      </c>
      <c r="S1764" s="23">
        <v>0.377</v>
      </c>
      <c r="T1764" s="24"/>
    </row>
    <row r="1765" spans="1:20" x14ac:dyDescent="0.25">
      <c r="A1765" s="11">
        <v>41961</v>
      </c>
      <c r="B1765" t="s">
        <v>44</v>
      </c>
      <c r="C1765" t="s">
        <v>45</v>
      </c>
      <c r="D1765">
        <v>3</v>
      </c>
      <c r="E1765">
        <v>3.7</v>
      </c>
      <c r="F1765">
        <v>45</v>
      </c>
      <c r="H1765">
        <v>31.6</v>
      </c>
      <c r="I1765">
        <v>8353</v>
      </c>
      <c r="J1765" t="s">
        <v>88</v>
      </c>
      <c r="K1765" s="15">
        <v>1.4161840000000001</v>
      </c>
      <c r="L1765" s="16">
        <v>908.43299999999999</v>
      </c>
      <c r="M1765" s="17">
        <v>0.32800200000000002</v>
      </c>
      <c r="N1765" s="18">
        <v>0.48020499999999999</v>
      </c>
      <c r="O1765" s="19">
        <v>4.8020000000000002E-4</v>
      </c>
      <c r="P1765" s="20">
        <v>1.1196250000000001</v>
      </c>
      <c r="Q1765" s="21">
        <v>0.68010000000000004</v>
      </c>
      <c r="R1765" s="22">
        <v>0.43619999999999998</v>
      </c>
      <c r="S1765" s="23">
        <v>0.36720000000000003</v>
      </c>
      <c r="T1765" s="24"/>
    </row>
    <row r="1766" spans="1:20" x14ac:dyDescent="0.25">
      <c r="A1766" s="11">
        <v>41961</v>
      </c>
      <c r="B1766" t="s">
        <v>44</v>
      </c>
      <c r="C1766" t="s">
        <v>21</v>
      </c>
      <c r="D1766">
        <v>4</v>
      </c>
      <c r="E1766">
        <v>4</v>
      </c>
      <c r="F1766">
        <v>0</v>
      </c>
      <c r="G1766">
        <v>16.5</v>
      </c>
      <c r="H1766">
        <v>32.6</v>
      </c>
      <c r="I1766">
        <v>8354</v>
      </c>
      <c r="J1766" t="s">
        <v>177</v>
      </c>
      <c r="K1766" s="15">
        <v>1.78749</v>
      </c>
      <c r="L1766" s="16">
        <v>465.69260000000003</v>
      </c>
      <c r="M1766" s="17">
        <v>0.31737199999999999</v>
      </c>
      <c r="N1766" s="18">
        <v>0.47870200000000002</v>
      </c>
      <c r="O1766" s="19">
        <v>4.7869999999999998E-4</v>
      </c>
      <c r="P1766" s="20">
        <v>1.1161209999999999</v>
      </c>
      <c r="Q1766" s="21">
        <v>0.85570000000000002</v>
      </c>
      <c r="R1766" s="22">
        <v>0.22289999999999999</v>
      </c>
      <c r="S1766" s="23">
        <v>0.35420000000000001</v>
      </c>
      <c r="T1766" s="24"/>
    </row>
    <row r="1767" spans="1:20" x14ac:dyDescent="0.25">
      <c r="A1767" s="11">
        <v>41961</v>
      </c>
      <c r="B1767" t="s">
        <v>44</v>
      </c>
      <c r="C1767" t="s">
        <v>21</v>
      </c>
      <c r="D1767">
        <v>4</v>
      </c>
      <c r="E1767">
        <v>4</v>
      </c>
      <c r="F1767">
        <v>15</v>
      </c>
      <c r="H1767">
        <v>33.6</v>
      </c>
      <c r="I1767">
        <v>8354</v>
      </c>
      <c r="J1767" t="s">
        <v>89</v>
      </c>
      <c r="K1767" s="15">
        <v>1.702682</v>
      </c>
      <c r="L1767" s="16">
        <v>729.62800000000004</v>
      </c>
      <c r="M1767" s="17">
        <v>0.33597900000000003</v>
      </c>
      <c r="N1767" s="18">
        <v>0.47714400000000001</v>
      </c>
      <c r="O1767" s="19">
        <v>4.771E-4</v>
      </c>
      <c r="P1767" s="20">
        <v>1.11249</v>
      </c>
      <c r="Q1767" s="21">
        <v>0.81240000000000001</v>
      </c>
      <c r="R1767" s="22">
        <v>0.34810000000000002</v>
      </c>
      <c r="S1767" s="23">
        <v>0.37380000000000002</v>
      </c>
      <c r="T1767" s="24"/>
    </row>
    <row r="1768" spans="1:20" x14ac:dyDescent="0.25">
      <c r="A1768" s="11">
        <v>41961</v>
      </c>
      <c r="B1768" t="s">
        <v>44</v>
      </c>
      <c r="C1768" t="s">
        <v>21</v>
      </c>
      <c r="D1768">
        <v>4</v>
      </c>
      <c r="E1768">
        <v>4</v>
      </c>
      <c r="F1768">
        <v>30</v>
      </c>
      <c r="H1768">
        <v>36.1</v>
      </c>
      <c r="I1768">
        <v>8354</v>
      </c>
      <c r="J1768" t="s">
        <v>90</v>
      </c>
      <c r="K1768" s="15">
        <v>1.627057</v>
      </c>
      <c r="L1768" s="16">
        <v>947.74869999999999</v>
      </c>
      <c r="M1768" s="17">
        <v>0.33466200000000002</v>
      </c>
      <c r="N1768" s="18">
        <v>0.47329599999999999</v>
      </c>
      <c r="O1768" s="19">
        <v>4.7330000000000001E-4</v>
      </c>
      <c r="P1768" s="20">
        <v>1.1035170000000001</v>
      </c>
      <c r="Q1768" s="21">
        <v>0.77010000000000001</v>
      </c>
      <c r="R1768" s="22">
        <v>0.4486</v>
      </c>
      <c r="S1768" s="23">
        <v>0.36930000000000002</v>
      </c>
      <c r="T1768" s="24"/>
    </row>
    <row r="1769" spans="1:20" x14ac:dyDescent="0.25">
      <c r="A1769" s="11">
        <v>41961</v>
      </c>
      <c r="B1769" t="s">
        <v>44</v>
      </c>
      <c r="C1769" t="s">
        <v>21</v>
      </c>
      <c r="D1769">
        <v>4</v>
      </c>
      <c r="E1769">
        <v>4</v>
      </c>
      <c r="F1769">
        <v>45</v>
      </c>
      <c r="H1769">
        <v>37.6</v>
      </c>
      <c r="I1769">
        <v>8354</v>
      </c>
      <c r="J1769" t="s">
        <v>91</v>
      </c>
      <c r="K1769" s="15">
        <v>1.500175</v>
      </c>
      <c r="L1769" s="16">
        <v>1137.1320000000001</v>
      </c>
      <c r="M1769" s="17">
        <v>0.33525899999999997</v>
      </c>
      <c r="N1769" s="18">
        <v>0.47101799999999999</v>
      </c>
      <c r="O1769" s="19">
        <v>4.7100000000000001E-4</v>
      </c>
      <c r="P1769" s="20">
        <v>1.0982050000000001</v>
      </c>
      <c r="Q1769" s="21">
        <v>0.70660000000000001</v>
      </c>
      <c r="R1769" s="22">
        <v>0.53559999999999997</v>
      </c>
      <c r="S1769" s="23">
        <v>0.36820000000000003</v>
      </c>
      <c r="T1769" s="24"/>
    </row>
    <row r="1770" spans="1:20" x14ac:dyDescent="0.25">
      <c r="A1770" s="11">
        <v>41961</v>
      </c>
      <c r="B1770" t="s">
        <v>44</v>
      </c>
      <c r="C1770" t="s">
        <v>21</v>
      </c>
      <c r="D1770">
        <v>4</v>
      </c>
      <c r="E1770">
        <v>4.0999999999999996</v>
      </c>
      <c r="F1770">
        <v>0</v>
      </c>
      <c r="G1770">
        <v>17</v>
      </c>
      <c r="H1770">
        <v>32.6</v>
      </c>
      <c r="I1770">
        <v>8355</v>
      </c>
      <c r="J1770" t="s">
        <v>178</v>
      </c>
      <c r="K1770" s="15">
        <v>1.783228</v>
      </c>
      <c r="L1770" s="16">
        <v>562.24149999999997</v>
      </c>
      <c r="M1770" s="17">
        <v>0.32209199999999999</v>
      </c>
      <c r="N1770" s="18">
        <v>0.47863800000000001</v>
      </c>
      <c r="O1770" s="19">
        <v>4.7859999999999998E-4</v>
      </c>
      <c r="P1770" s="20">
        <v>1.115971</v>
      </c>
      <c r="Q1770" s="21">
        <v>0.85350000000000004</v>
      </c>
      <c r="R1770" s="22">
        <v>0.26910000000000001</v>
      </c>
      <c r="S1770" s="23">
        <v>0.3594</v>
      </c>
      <c r="T1770" s="24"/>
    </row>
    <row r="1771" spans="1:20" x14ac:dyDescent="0.25">
      <c r="A1771" s="11">
        <v>41961</v>
      </c>
      <c r="B1771" t="s">
        <v>44</v>
      </c>
      <c r="C1771" t="s">
        <v>21</v>
      </c>
      <c r="D1771">
        <v>4</v>
      </c>
      <c r="E1771">
        <v>4.0999999999999996</v>
      </c>
      <c r="F1771">
        <v>15</v>
      </c>
      <c r="H1771">
        <v>33.6</v>
      </c>
      <c r="I1771">
        <v>8355</v>
      </c>
      <c r="J1771" t="s">
        <v>92</v>
      </c>
      <c r="K1771" s="15">
        <v>1.6900809999999999</v>
      </c>
      <c r="L1771" s="16">
        <v>899.53480000000002</v>
      </c>
      <c r="M1771" s="17">
        <v>0.32909300000000002</v>
      </c>
      <c r="N1771" s="18">
        <v>0.47707899999999998</v>
      </c>
      <c r="O1771" s="19">
        <v>4.771E-4</v>
      </c>
      <c r="P1771" s="20">
        <v>1.1123369999999999</v>
      </c>
      <c r="Q1771" s="21">
        <v>0.80630000000000002</v>
      </c>
      <c r="R1771" s="22">
        <v>0.42909999999999998</v>
      </c>
      <c r="S1771" s="23">
        <v>0.36609999999999998</v>
      </c>
      <c r="T1771" s="24"/>
    </row>
    <row r="1772" spans="1:20" x14ac:dyDescent="0.25">
      <c r="A1772" s="11">
        <v>41961</v>
      </c>
      <c r="B1772" t="s">
        <v>44</v>
      </c>
      <c r="C1772" t="s">
        <v>21</v>
      </c>
      <c r="D1772">
        <v>4</v>
      </c>
      <c r="E1772">
        <v>4.0999999999999996</v>
      </c>
      <c r="F1772">
        <v>30</v>
      </c>
      <c r="H1772">
        <v>35.1</v>
      </c>
      <c r="I1772">
        <v>8355</v>
      </c>
      <c r="J1772" t="s">
        <v>93</v>
      </c>
      <c r="K1772" s="15">
        <v>1.5857730000000001</v>
      </c>
      <c r="L1772" s="16">
        <v>1179.595</v>
      </c>
      <c r="M1772" s="17">
        <v>0.33666099999999999</v>
      </c>
      <c r="N1772" s="18">
        <v>0.47476200000000002</v>
      </c>
      <c r="O1772" s="19">
        <v>4.7479999999999999E-4</v>
      </c>
      <c r="P1772" s="20">
        <v>1.1069359999999999</v>
      </c>
      <c r="Q1772" s="21">
        <v>0.75290000000000001</v>
      </c>
      <c r="R1772" s="22">
        <v>0.56000000000000005</v>
      </c>
      <c r="S1772" s="23">
        <v>0.37269999999999998</v>
      </c>
      <c r="T1772" s="24"/>
    </row>
    <row r="1773" spans="1:20" x14ac:dyDescent="0.25">
      <c r="A1773" s="11">
        <v>41961</v>
      </c>
      <c r="B1773" t="s">
        <v>44</v>
      </c>
      <c r="C1773" t="s">
        <v>21</v>
      </c>
      <c r="D1773">
        <v>4</v>
      </c>
      <c r="E1773">
        <v>4.0999999999999996</v>
      </c>
      <c r="F1773">
        <v>45</v>
      </c>
      <c r="H1773">
        <v>36.6</v>
      </c>
      <c r="I1773">
        <v>8355</v>
      </c>
      <c r="J1773" t="s">
        <v>94</v>
      </c>
      <c r="K1773" s="15">
        <v>1.496337</v>
      </c>
      <c r="L1773" s="16">
        <v>1429.798</v>
      </c>
      <c r="M1773" s="17">
        <v>0.337756</v>
      </c>
      <c r="N1773" s="18">
        <v>0.47246700000000003</v>
      </c>
      <c r="O1773" s="19">
        <v>4.7249999999999999E-4</v>
      </c>
      <c r="P1773" s="20">
        <v>1.101583</v>
      </c>
      <c r="Q1773" s="21">
        <v>0.70699999999999996</v>
      </c>
      <c r="R1773" s="22">
        <v>0.67549999999999999</v>
      </c>
      <c r="S1773" s="23">
        <v>0.37209999999999999</v>
      </c>
      <c r="T1773" s="24"/>
    </row>
    <row r="1774" spans="1:20" x14ac:dyDescent="0.25">
      <c r="A1774" s="11">
        <v>41961</v>
      </c>
      <c r="B1774" t="s">
        <v>44</v>
      </c>
      <c r="C1774" t="s">
        <v>21</v>
      </c>
      <c r="D1774">
        <v>4</v>
      </c>
      <c r="E1774">
        <v>4.3</v>
      </c>
      <c r="F1774">
        <v>0</v>
      </c>
      <c r="G1774">
        <v>15.3</v>
      </c>
      <c r="H1774">
        <v>32.6</v>
      </c>
      <c r="I1774">
        <v>8356</v>
      </c>
      <c r="J1774" t="s">
        <v>179</v>
      </c>
      <c r="K1774" s="15">
        <v>1.831043</v>
      </c>
      <c r="L1774" s="16">
        <v>461.30939999999998</v>
      </c>
      <c r="M1774" s="17">
        <v>0.332681</v>
      </c>
      <c r="N1774" s="18">
        <v>0.47873599999999999</v>
      </c>
      <c r="O1774" s="19">
        <v>4.7869999999999998E-4</v>
      </c>
      <c r="P1774" s="20">
        <v>1.116201</v>
      </c>
      <c r="Q1774" s="21">
        <v>0.87660000000000005</v>
      </c>
      <c r="R1774" s="22">
        <v>0.2208</v>
      </c>
      <c r="S1774" s="23">
        <v>0.37130000000000002</v>
      </c>
      <c r="T1774" s="24" t="s">
        <v>3051</v>
      </c>
    </row>
    <row r="1775" spans="1:20" x14ac:dyDescent="0.25">
      <c r="A1775" s="11">
        <v>41961</v>
      </c>
      <c r="B1775" t="s">
        <v>44</v>
      </c>
      <c r="C1775" t="s">
        <v>21</v>
      </c>
      <c r="D1775">
        <v>4</v>
      </c>
      <c r="E1775">
        <v>4.3</v>
      </c>
      <c r="F1775">
        <v>15</v>
      </c>
      <c r="H1775">
        <v>32.1</v>
      </c>
      <c r="I1775">
        <v>8356</v>
      </c>
      <c r="J1775" t="s">
        <v>95</v>
      </c>
      <c r="K1775" s="15">
        <v>1.7111099999999999</v>
      </c>
      <c r="L1775" s="16">
        <v>1013.593</v>
      </c>
      <c r="M1775" s="17">
        <v>0.33252199999999998</v>
      </c>
      <c r="N1775" s="18">
        <v>0.47951899999999997</v>
      </c>
      <c r="O1775" s="19">
        <v>4.795E-4</v>
      </c>
      <c r="P1775" s="20">
        <v>1.118026</v>
      </c>
      <c r="Q1775" s="21">
        <v>0.82050000000000001</v>
      </c>
      <c r="R1775" s="22">
        <v>0.48599999999999999</v>
      </c>
      <c r="S1775" s="23">
        <v>0.37180000000000002</v>
      </c>
      <c r="T1775" s="24"/>
    </row>
    <row r="1776" spans="1:20" x14ac:dyDescent="0.25">
      <c r="A1776" s="11">
        <v>41961</v>
      </c>
      <c r="B1776" t="s">
        <v>44</v>
      </c>
      <c r="C1776" t="s">
        <v>21</v>
      </c>
      <c r="D1776">
        <v>4</v>
      </c>
      <c r="E1776">
        <v>4.3</v>
      </c>
      <c r="F1776">
        <v>30</v>
      </c>
      <c r="H1776">
        <v>33.6</v>
      </c>
      <c r="I1776">
        <v>8356</v>
      </c>
      <c r="J1776" t="s">
        <v>96</v>
      </c>
      <c r="K1776" s="15">
        <v>1.615875</v>
      </c>
      <c r="L1776" s="16">
        <v>1183.3589999999999</v>
      </c>
      <c r="M1776" s="17">
        <v>0.32771800000000001</v>
      </c>
      <c r="N1776" s="18">
        <v>0.47717700000000002</v>
      </c>
      <c r="O1776" s="19">
        <v>4.772E-4</v>
      </c>
      <c r="P1776" s="20">
        <v>1.1125659999999999</v>
      </c>
      <c r="Q1776" s="21">
        <v>0.77110000000000001</v>
      </c>
      <c r="R1776" s="22">
        <v>0.56469999999999998</v>
      </c>
      <c r="S1776" s="23">
        <v>0.36459999999999998</v>
      </c>
      <c r="T1776" s="24"/>
    </row>
    <row r="1777" spans="1:20" x14ac:dyDescent="0.25">
      <c r="A1777" s="11">
        <v>41961</v>
      </c>
      <c r="B1777" t="s">
        <v>44</v>
      </c>
      <c r="C1777" t="s">
        <v>21</v>
      </c>
      <c r="D1777">
        <v>4</v>
      </c>
      <c r="E1777">
        <v>4.3</v>
      </c>
      <c r="F1777">
        <v>45</v>
      </c>
      <c r="H1777">
        <v>34.1</v>
      </c>
      <c r="I1777">
        <v>8356</v>
      </c>
      <c r="J1777" t="s">
        <v>97</v>
      </c>
      <c r="K1777" s="15">
        <v>1.408703</v>
      </c>
      <c r="L1777" s="16">
        <v>1306.2719999999999</v>
      </c>
      <c r="M1777" s="17">
        <v>0.31624799999999997</v>
      </c>
      <c r="N1777" s="18">
        <v>0.47640199999999999</v>
      </c>
      <c r="O1777" s="19">
        <v>4.7639999999999998E-4</v>
      </c>
      <c r="P1777" s="20">
        <v>1.1107590000000001</v>
      </c>
      <c r="Q1777" s="21">
        <v>0.67110000000000003</v>
      </c>
      <c r="R1777" s="22">
        <v>0.62229999999999996</v>
      </c>
      <c r="S1777" s="23">
        <v>0.3513</v>
      </c>
      <c r="T1777" s="24"/>
    </row>
    <row r="1778" spans="1:20" x14ac:dyDescent="0.25">
      <c r="A1778" s="11">
        <v>41961</v>
      </c>
      <c r="B1778" t="s">
        <v>44</v>
      </c>
      <c r="C1778" t="s">
        <v>21</v>
      </c>
      <c r="D1778">
        <v>4</v>
      </c>
      <c r="E1778">
        <v>4.4000000000000004</v>
      </c>
      <c r="F1778">
        <v>0</v>
      </c>
      <c r="G1778">
        <v>16.3</v>
      </c>
      <c r="H1778">
        <v>34.1</v>
      </c>
      <c r="I1778">
        <v>8357</v>
      </c>
      <c r="J1778" t="s">
        <v>180</v>
      </c>
      <c r="K1778" s="15">
        <v>1.7710060000000001</v>
      </c>
      <c r="L1778" s="16">
        <v>522.66650000000004</v>
      </c>
      <c r="M1778" s="17">
        <v>0.31474800000000003</v>
      </c>
      <c r="N1778" s="18">
        <v>0.47630600000000001</v>
      </c>
      <c r="O1778" s="19">
        <v>4.7629999999999998E-4</v>
      </c>
      <c r="P1778" s="20">
        <v>1.110535</v>
      </c>
      <c r="Q1778" s="21">
        <v>0.84350000000000003</v>
      </c>
      <c r="R1778" s="22">
        <v>0.24890000000000001</v>
      </c>
      <c r="S1778" s="23">
        <v>0.34949999999999998</v>
      </c>
      <c r="T1778" s="24"/>
    </row>
    <row r="1779" spans="1:20" x14ac:dyDescent="0.25">
      <c r="A1779" s="11">
        <v>41961</v>
      </c>
      <c r="B1779" t="s">
        <v>44</v>
      </c>
      <c r="C1779" t="s">
        <v>21</v>
      </c>
      <c r="D1779">
        <v>4</v>
      </c>
      <c r="E1779">
        <v>4.4000000000000004</v>
      </c>
      <c r="F1779">
        <v>15</v>
      </c>
      <c r="H1779">
        <v>34.1</v>
      </c>
      <c r="I1779">
        <v>8357</v>
      </c>
      <c r="J1779" t="s">
        <v>98</v>
      </c>
      <c r="K1779" s="15">
        <v>1.6689449999999999</v>
      </c>
      <c r="L1779" s="16">
        <v>829.18579999999997</v>
      </c>
      <c r="M1779" s="17">
        <v>0.32641399999999998</v>
      </c>
      <c r="N1779" s="18">
        <v>0.47630600000000001</v>
      </c>
      <c r="O1779" s="19">
        <v>4.7629999999999998E-4</v>
      </c>
      <c r="P1779" s="20">
        <v>1.110535</v>
      </c>
      <c r="Q1779" s="21">
        <v>0.79490000000000005</v>
      </c>
      <c r="R1779" s="22">
        <v>0.39489999999999997</v>
      </c>
      <c r="S1779" s="23">
        <v>0.36249999999999999</v>
      </c>
      <c r="T1779" s="24"/>
    </row>
    <row r="1780" spans="1:20" x14ac:dyDescent="0.25">
      <c r="A1780" s="11">
        <v>41961</v>
      </c>
      <c r="B1780" t="s">
        <v>44</v>
      </c>
      <c r="C1780" t="s">
        <v>21</v>
      </c>
      <c r="D1780">
        <v>4</v>
      </c>
      <c r="E1780">
        <v>4.4000000000000004</v>
      </c>
      <c r="F1780">
        <v>30</v>
      </c>
      <c r="H1780">
        <v>33.6</v>
      </c>
      <c r="I1780">
        <v>8357</v>
      </c>
      <c r="J1780" t="s">
        <v>99</v>
      </c>
      <c r="K1780" s="15">
        <v>1.6205240000000001</v>
      </c>
      <c r="L1780" s="16">
        <v>1022.131</v>
      </c>
      <c r="M1780" s="17">
        <v>0.33098100000000003</v>
      </c>
      <c r="N1780" s="18">
        <v>0.47708099999999998</v>
      </c>
      <c r="O1780" s="19">
        <v>4.771E-4</v>
      </c>
      <c r="P1780" s="20">
        <v>1.112341</v>
      </c>
      <c r="Q1780" s="21">
        <v>0.77310000000000001</v>
      </c>
      <c r="R1780" s="22">
        <v>0.48759999999999998</v>
      </c>
      <c r="S1780" s="23">
        <v>0.36820000000000003</v>
      </c>
      <c r="T1780" s="24"/>
    </row>
    <row r="1781" spans="1:20" x14ac:dyDescent="0.25">
      <c r="A1781" s="11">
        <v>41961</v>
      </c>
      <c r="B1781" t="s">
        <v>44</v>
      </c>
      <c r="C1781" t="s">
        <v>21</v>
      </c>
      <c r="D1781">
        <v>4</v>
      </c>
      <c r="E1781">
        <v>4.4000000000000004</v>
      </c>
      <c r="F1781">
        <v>45</v>
      </c>
      <c r="H1781">
        <v>34.1</v>
      </c>
      <c r="I1781">
        <v>8357</v>
      </c>
      <c r="J1781" t="s">
        <v>100</v>
      </c>
      <c r="K1781" s="15">
        <v>1.501846</v>
      </c>
      <c r="L1781" s="16">
        <v>1176.106</v>
      </c>
      <c r="M1781" s="17">
        <v>0.33485799999999999</v>
      </c>
      <c r="N1781" s="18">
        <v>0.47630600000000001</v>
      </c>
      <c r="O1781" s="19">
        <v>4.7629999999999998E-4</v>
      </c>
      <c r="P1781" s="20">
        <v>1.110535</v>
      </c>
      <c r="Q1781" s="21">
        <v>0.71530000000000005</v>
      </c>
      <c r="R1781" s="22">
        <v>0.56020000000000003</v>
      </c>
      <c r="S1781" s="23">
        <v>0.37190000000000001</v>
      </c>
      <c r="T1781" s="24"/>
    </row>
    <row r="1782" spans="1:20" x14ac:dyDescent="0.25">
      <c r="A1782" s="11">
        <v>41961</v>
      </c>
      <c r="B1782" t="s">
        <v>44</v>
      </c>
      <c r="C1782" t="s">
        <v>21</v>
      </c>
      <c r="D1782">
        <v>4</v>
      </c>
      <c r="E1782">
        <v>4.5</v>
      </c>
      <c r="F1782">
        <v>0</v>
      </c>
      <c r="G1782">
        <v>16.2</v>
      </c>
      <c r="H1782">
        <v>32.700000000000003</v>
      </c>
      <c r="I1782">
        <v>8358</v>
      </c>
      <c r="J1782" t="s">
        <v>181</v>
      </c>
      <c r="K1782" s="15">
        <v>1.8612660000000001</v>
      </c>
      <c r="L1782" s="16">
        <v>549.2912</v>
      </c>
      <c r="M1782" s="17">
        <v>0.32131300000000002</v>
      </c>
      <c r="N1782" s="18">
        <v>0.47861399999999998</v>
      </c>
      <c r="O1782" s="19">
        <v>4.7859999999999998E-4</v>
      </c>
      <c r="P1782" s="20">
        <v>1.1159159999999999</v>
      </c>
      <c r="Q1782" s="21">
        <v>0.89080000000000004</v>
      </c>
      <c r="R1782" s="22">
        <v>0.26290000000000002</v>
      </c>
      <c r="S1782" s="23">
        <v>0.35859999999999997</v>
      </c>
      <c r="T1782" s="24"/>
    </row>
    <row r="1783" spans="1:20" x14ac:dyDescent="0.25">
      <c r="A1783" s="11">
        <v>41961</v>
      </c>
      <c r="B1783" t="s">
        <v>44</v>
      </c>
      <c r="C1783" t="s">
        <v>21</v>
      </c>
      <c r="D1783">
        <v>4</v>
      </c>
      <c r="E1783">
        <v>4.5</v>
      </c>
      <c r="F1783">
        <v>15</v>
      </c>
      <c r="H1783">
        <v>32.200000000000003</v>
      </c>
      <c r="I1783">
        <v>8358</v>
      </c>
      <c r="J1783" t="s">
        <v>101</v>
      </c>
      <c r="K1783" s="15">
        <v>1.6537919999999999</v>
      </c>
      <c r="L1783" s="16">
        <v>823.3999</v>
      </c>
      <c r="M1783" s="17">
        <v>0.31981100000000001</v>
      </c>
      <c r="N1783" s="18">
        <v>0.47939700000000002</v>
      </c>
      <c r="O1783" s="19">
        <v>4.794E-4</v>
      </c>
      <c r="P1783" s="20">
        <v>1.11774</v>
      </c>
      <c r="Q1783" s="21">
        <v>0.79279999999999995</v>
      </c>
      <c r="R1783" s="22">
        <v>0.3947</v>
      </c>
      <c r="S1783" s="23">
        <v>0.35749999999999998</v>
      </c>
      <c r="T1783" s="24"/>
    </row>
    <row r="1784" spans="1:20" x14ac:dyDescent="0.25">
      <c r="A1784" s="11">
        <v>41961</v>
      </c>
      <c r="B1784" t="s">
        <v>44</v>
      </c>
      <c r="C1784" t="s">
        <v>21</v>
      </c>
      <c r="D1784">
        <v>4</v>
      </c>
      <c r="E1784">
        <v>4.5</v>
      </c>
      <c r="F1784">
        <v>30</v>
      </c>
      <c r="H1784">
        <v>31.2</v>
      </c>
      <c r="I1784">
        <v>8358</v>
      </c>
      <c r="J1784" t="s">
        <v>102</v>
      </c>
      <c r="K1784" s="15">
        <v>1.5706180000000001</v>
      </c>
      <c r="L1784" s="16">
        <v>1042.057</v>
      </c>
      <c r="M1784" s="17">
        <v>0.31866100000000003</v>
      </c>
      <c r="N1784" s="18">
        <v>0.48097000000000001</v>
      </c>
      <c r="O1784" s="19">
        <v>4.8099999999999998E-4</v>
      </c>
      <c r="P1784" s="20">
        <v>1.12141</v>
      </c>
      <c r="Q1784" s="21">
        <v>0.75539999999999996</v>
      </c>
      <c r="R1784" s="22">
        <v>0.50119999999999998</v>
      </c>
      <c r="S1784" s="23">
        <v>0.35730000000000001</v>
      </c>
      <c r="T1784" s="24"/>
    </row>
    <row r="1785" spans="1:20" x14ac:dyDescent="0.25">
      <c r="A1785" s="11">
        <v>41961</v>
      </c>
      <c r="B1785" t="s">
        <v>44</v>
      </c>
      <c r="C1785" t="s">
        <v>21</v>
      </c>
      <c r="D1785">
        <v>4</v>
      </c>
      <c r="E1785">
        <v>4.5</v>
      </c>
      <c r="F1785">
        <v>45</v>
      </c>
      <c r="H1785">
        <v>31.7</v>
      </c>
      <c r="I1785">
        <v>8358</v>
      </c>
      <c r="J1785" t="s">
        <v>103</v>
      </c>
      <c r="K1785" s="15">
        <v>1.4851989999999999</v>
      </c>
      <c r="L1785" s="16">
        <v>1253.616</v>
      </c>
      <c r="M1785" s="17">
        <v>0.327183</v>
      </c>
      <c r="N1785" s="18">
        <v>0.48018300000000003</v>
      </c>
      <c r="O1785" s="19">
        <v>4.8020000000000002E-4</v>
      </c>
      <c r="P1785" s="20">
        <v>1.1195740000000001</v>
      </c>
      <c r="Q1785" s="21">
        <v>0.71319999999999995</v>
      </c>
      <c r="R1785" s="22">
        <v>0.60199999999999998</v>
      </c>
      <c r="S1785" s="23">
        <v>0.36630000000000001</v>
      </c>
      <c r="T1785" s="24"/>
    </row>
    <row r="1786" spans="1:20" x14ac:dyDescent="0.25">
      <c r="A1786" s="11">
        <v>41961</v>
      </c>
      <c r="B1786" t="s">
        <v>44</v>
      </c>
      <c r="C1786" t="s">
        <v>21</v>
      </c>
      <c r="D1786">
        <v>4</v>
      </c>
      <c r="E1786">
        <v>4.5999999999999996</v>
      </c>
      <c r="F1786">
        <v>0</v>
      </c>
      <c r="G1786">
        <v>17</v>
      </c>
      <c r="H1786">
        <v>34.1</v>
      </c>
      <c r="I1786">
        <v>8359</v>
      </c>
      <c r="J1786" t="s">
        <v>182</v>
      </c>
      <c r="K1786" s="15">
        <v>1.801423</v>
      </c>
      <c r="L1786" s="16">
        <v>748.02729999999997</v>
      </c>
      <c r="M1786" s="17">
        <v>0.32192799999999999</v>
      </c>
      <c r="N1786" s="18">
        <v>0.47630400000000001</v>
      </c>
      <c r="O1786" s="19">
        <v>4.7629999999999998E-4</v>
      </c>
      <c r="P1786" s="20">
        <v>1.1105309999999999</v>
      </c>
      <c r="Q1786" s="21">
        <v>0.85799999999999998</v>
      </c>
      <c r="R1786" s="22">
        <v>0.35630000000000001</v>
      </c>
      <c r="S1786" s="23">
        <v>0.35749999999999998</v>
      </c>
      <c r="T1786" s="24"/>
    </row>
    <row r="1787" spans="1:20" x14ac:dyDescent="0.25">
      <c r="A1787" s="11">
        <v>41961</v>
      </c>
      <c r="B1787" t="s">
        <v>44</v>
      </c>
      <c r="C1787" t="s">
        <v>21</v>
      </c>
      <c r="D1787">
        <v>4</v>
      </c>
      <c r="E1787">
        <v>4.5999999999999996</v>
      </c>
      <c r="F1787">
        <v>15</v>
      </c>
      <c r="H1787">
        <v>34.6</v>
      </c>
      <c r="I1787">
        <v>8359</v>
      </c>
      <c r="J1787" t="s">
        <v>104</v>
      </c>
      <c r="K1787" s="15">
        <v>1.684442</v>
      </c>
      <c r="L1787" s="16">
        <v>891.60469999999998</v>
      </c>
      <c r="M1787" s="17">
        <v>0.33338400000000001</v>
      </c>
      <c r="N1787" s="18">
        <v>0.47553200000000001</v>
      </c>
      <c r="O1787" s="19">
        <v>4.7550000000000001E-4</v>
      </c>
      <c r="P1787" s="20">
        <v>1.10873</v>
      </c>
      <c r="Q1787" s="21">
        <v>0.80100000000000005</v>
      </c>
      <c r="R1787" s="22">
        <v>0.42399999999999999</v>
      </c>
      <c r="S1787" s="23">
        <v>0.36959999999999998</v>
      </c>
      <c r="T1787" s="24"/>
    </row>
    <row r="1788" spans="1:20" x14ac:dyDescent="0.25">
      <c r="A1788" s="11">
        <v>41961</v>
      </c>
      <c r="B1788" t="s">
        <v>44</v>
      </c>
      <c r="C1788" t="s">
        <v>21</v>
      </c>
      <c r="D1788">
        <v>4</v>
      </c>
      <c r="E1788">
        <v>4.5999999999999996</v>
      </c>
      <c r="F1788">
        <v>30</v>
      </c>
      <c r="H1788">
        <v>34.1</v>
      </c>
      <c r="I1788">
        <v>8359</v>
      </c>
      <c r="J1788" t="s">
        <v>105</v>
      </c>
      <c r="K1788" s="15">
        <v>1.556095</v>
      </c>
      <c r="L1788" s="16">
        <v>1181.856</v>
      </c>
      <c r="M1788" s="17">
        <v>0.33314899999999997</v>
      </c>
      <c r="N1788" s="18">
        <v>0.47630400000000001</v>
      </c>
      <c r="O1788" s="19">
        <v>4.7629999999999998E-4</v>
      </c>
      <c r="P1788" s="20">
        <v>1.1105309999999999</v>
      </c>
      <c r="Q1788" s="21">
        <v>0.74119999999999997</v>
      </c>
      <c r="R1788" s="22">
        <v>0.56289999999999996</v>
      </c>
      <c r="S1788" s="23">
        <v>0.37</v>
      </c>
      <c r="T1788" s="24"/>
    </row>
    <row r="1789" spans="1:20" x14ac:dyDescent="0.25">
      <c r="A1789" s="11">
        <v>41961</v>
      </c>
      <c r="B1789" t="s">
        <v>44</v>
      </c>
      <c r="C1789" t="s">
        <v>21</v>
      </c>
      <c r="D1789">
        <v>4</v>
      </c>
      <c r="E1789">
        <v>4.5999999999999996</v>
      </c>
      <c r="F1789">
        <v>45</v>
      </c>
      <c r="H1789">
        <v>34.6</v>
      </c>
      <c r="I1789">
        <v>8359</v>
      </c>
      <c r="J1789" t="s">
        <v>106</v>
      </c>
      <c r="K1789" s="15">
        <v>1.4781230000000001</v>
      </c>
      <c r="L1789" s="16">
        <v>1408.3889999999999</v>
      </c>
      <c r="M1789" s="17">
        <v>0.32304500000000003</v>
      </c>
      <c r="N1789" s="18">
        <v>0.47553200000000001</v>
      </c>
      <c r="O1789" s="19">
        <v>4.7550000000000001E-4</v>
      </c>
      <c r="P1789" s="20">
        <v>1.10873</v>
      </c>
      <c r="Q1789" s="21">
        <v>0.70289999999999997</v>
      </c>
      <c r="R1789" s="22">
        <v>0.66969999999999996</v>
      </c>
      <c r="S1789" s="23">
        <v>0.35820000000000002</v>
      </c>
      <c r="T1789" s="24"/>
    </row>
    <row r="1790" spans="1:20" x14ac:dyDescent="0.25">
      <c r="A1790" s="11">
        <v>41961</v>
      </c>
      <c r="B1790" t="s">
        <v>44</v>
      </c>
      <c r="C1790" t="s">
        <v>21</v>
      </c>
      <c r="D1790">
        <v>4</v>
      </c>
      <c r="E1790">
        <v>4.7</v>
      </c>
      <c r="F1790">
        <v>0</v>
      </c>
      <c r="G1790">
        <v>15.2</v>
      </c>
      <c r="H1790">
        <v>30.1</v>
      </c>
      <c r="I1790">
        <v>8360</v>
      </c>
      <c r="J1790" t="s">
        <v>183</v>
      </c>
      <c r="K1790" s="15">
        <v>1.8228789999999999</v>
      </c>
      <c r="L1790" s="16">
        <v>465.95440000000002</v>
      </c>
      <c r="M1790" s="17">
        <v>0.32698700000000003</v>
      </c>
      <c r="N1790" s="18">
        <v>0.48262899999999997</v>
      </c>
      <c r="O1790" s="19">
        <v>4.8260000000000002E-4</v>
      </c>
      <c r="P1790" s="20">
        <v>1.125278</v>
      </c>
      <c r="Q1790" s="21">
        <v>0.87980000000000003</v>
      </c>
      <c r="R1790" s="22">
        <v>0.22489999999999999</v>
      </c>
      <c r="S1790" s="23">
        <v>0.36799999999999999</v>
      </c>
      <c r="T1790" s="24"/>
    </row>
    <row r="1791" spans="1:20" x14ac:dyDescent="0.25">
      <c r="A1791" s="11">
        <v>41961</v>
      </c>
      <c r="B1791" t="s">
        <v>44</v>
      </c>
      <c r="C1791" t="s">
        <v>21</v>
      </c>
      <c r="D1791">
        <v>4</v>
      </c>
      <c r="E1791">
        <v>4.7</v>
      </c>
      <c r="F1791">
        <v>15</v>
      </c>
      <c r="H1791">
        <v>30.6</v>
      </c>
      <c r="I1791">
        <v>8360</v>
      </c>
      <c r="J1791" t="s">
        <v>107</v>
      </c>
      <c r="K1791" s="15">
        <v>1.7208289999999999</v>
      </c>
      <c r="L1791" s="16">
        <v>655.99080000000004</v>
      </c>
      <c r="M1791" s="17">
        <v>0.32557700000000001</v>
      </c>
      <c r="N1791" s="18">
        <v>0.48183599999999999</v>
      </c>
      <c r="O1791" s="19">
        <v>4.818E-4</v>
      </c>
      <c r="P1791" s="20">
        <v>1.123429</v>
      </c>
      <c r="Q1791" s="21">
        <v>0.82920000000000005</v>
      </c>
      <c r="R1791" s="22">
        <v>0.31609999999999999</v>
      </c>
      <c r="S1791" s="23">
        <v>0.36580000000000001</v>
      </c>
      <c r="T1791" s="24"/>
    </row>
    <row r="1792" spans="1:20" x14ac:dyDescent="0.25">
      <c r="A1792" s="11">
        <v>41961</v>
      </c>
      <c r="B1792" t="s">
        <v>44</v>
      </c>
      <c r="C1792" t="s">
        <v>21</v>
      </c>
      <c r="D1792">
        <v>4</v>
      </c>
      <c r="E1792">
        <v>4.7</v>
      </c>
      <c r="F1792">
        <v>30</v>
      </c>
      <c r="H1792">
        <v>30.1</v>
      </c>
      <c r="I1792">
        <v>8360</v>
      </c>
      <c r="J1792" t="s">
        <v>108</v>
      </c>
      <c r="K1792" s="15">
        <v>1.6588290000000001</v>
      </c>
      <c r="L1792" s="16">
        <v>813.62860000000001</v>
      </c>
      <c r="M1792" s="17">
        <v>0.33006600000000003</v>
      </c>
      <c r="N1792" s="18">
        <v>0.48262899999999997</v>
      </c>
      <c r="O1792" s="19">
        <v>4.8260000000000002E-4</v>
      </c>
      <c r="P1792" s="20">
        <v>1.125278</v>
      </c>
      <c r="Q1792" s="21">
        <v>0.80059999999999998</v>
      </c>
      <c r="R1792" s="22">
        <v>0.39269999999999999</v>
      </c>
      <c r="S1792" s="23">
        <v>0.37140000000000001</v>
      </c>
      <c r="T1792" s="24"/>
    </row>
    <row r="1793" spans="1:20" x14ac:dyDescent="0.25">
      <c r="A1793" s="11">
        <v>41961</v>
      </c>
      <c r="B1793" t="s">
        <v>44</v>
      </c>
      <c r="C1793" t="s">
        <v>21</v>
      </c>
      <c r="D1793">
        <v>4</v>
      </c>
      <c r="E1793">
        <v>4.7</v>
      </c>
      <c r="F1793">
        <v>45</v>
      </c>
      <c r="H1793">
        <v>30.6</v>
      </c>
      <c r="I1793">
        <v>8360</v>
      </c>
      <c r="J1793" t="s">
        <v>109</v>
      </c>
      <c r="K1793" s="15">
        <v>1.5398989999999999</v>
      </c>
      <c r="L1793" s="16">
        <v>949.93849999999998</v>
      </c>
      <c r="M1793" s="17">
        <v>0.326714</v>
      </c>
      <c r="N1793" s="18">
        <v>0.48183599999999999</v>
      </c>
      <c r="O1793" s="19">
        <v>4.818E-4</v>
      </c>
      <c r="P1793" s="20">
        <v>1.123429</v>
      </c>
      <c r="Q1793" s="21">
        <v>0.74199999999999999</v>
      </c>
      <c r="R1793" s="22">
        <v>0.4577</v>
      </c>
      <c r="S1793" s="23">
        <v>0.36699999999999999</v>
      </c>
      <c r="T1793" s="24"/>
    </row>
    <row r="1794" spans="1:20" x14ac:dyDescent="0.25">
      <c r="A1794" s="11">
        <v>41961</v>
      </c>
      <c r="B1794" t="s">
        <v>195</v>
      </c>
      <c r="C1794" t="s">
        <v>21</v>
      </c>
      <c r="D1794">
        <v>5</v>
      </c>
      <c r="E1794">
        <v>5</v>
      </c>
      <c r="F1794">
        <v>0</v>
      </c>
      <c r="G1794">
        <v>15.3</v>
      </c>
      <c r="H1794">
        <v>34.1</v>
      </c>
      <c r="I1794">
        <v>8361</v>
      </c>
      <c r="J1794" t="s">
        <v>110</v>
      </c>
      <c r="K1794" s="15">
        <v>1.8265469999999999</v>
      </c>
      <c r="L1794" s="16">
        <v>460.65140000000002</v>
      </c>
      <c r="M1794" s="17">
        <v>0.32324999999999998</v>
      </c>
      <c r="N1794" s="18">
        <v>0.476331</v>
      </c>
      <c r="O1794" s="19">
        <v>4.7629999999999998E-4</v>
      </c>
      <c r="P1794" s="20">
        <v>1.110592</v>
      </c>
      <c r="Q1794" s="21">
        <v>0.87</v>
      </c>
      <c r="R1794" s="22">
        <v>0.21940000000000001</v>
      </c>
      <c r="S1794" s="23">
        <v>0.35899999999999999</v>
      </c>
      <c r="T1794" s="24"/>
    </row>
    <row r="1795" spans="1:20" x14ac:dyDescent="0.25">
      <c r="A1795" s="11">
        <v>41961</v>
      </c>
      <c r="B1795" t="s">
        <v>195</v>
      </c>
      <c r="C1795" t="s">
        <v>21</v>
      </c>
      <c r="D1795">
        <v>5</v>
      </c>
      <c r="E1795">
        <v>5</v>
      </c>
      <c r="F1795">
        <v>15</v>
      </c>
      <c r="H1795">
        <v>34.6</v>
      </c>
      <c r="I1795">
        <v>8361</v>
      </c>
      <c r="J1795" t="s">
        <v>111</v>
      </c>
      <c r="K1795" s="15">
        <v>1.663764</v>
      </c>
      <c r="L1795" s="16">
        <v>654.9479</v>
      </c>
      <c r="M1795" s="17">
        <v>0.32992300000000002</v>
      </c>
      <c r="N1795" s="18">
        <v>0.47555799999999998</v>
      </c>
      <c r="O1795" s="19">
        <v>4.7560000000000001E-4</v>
      </c>
      <c r="P1795" s="20">
        <v>1.108792</v>
      </c>
      <c r="Q1795" s="21">
        <v>0.79120000000000001</v>
      </c>
      <c r="R1795" s="22">
        <v>0.3115</v>
      </c>
      <c r="S1795" s="23">
        <v>0.36580000000000001</v>
      </c>
      <c r="T1795" s="24"/>
    </row>
    <row r="1796" spans="1:20" x14ac:dyDescent="0.25">
      <c r="A1796" s="11">
        <v>41961</v>
      </c>
      <c r="B1796" t="s">
        <v>195</v>
      </c>
      <c r="C1796" t="s">
        <v>21</v>
      </c>
      <c r="D1796">
        <v>5</v>
      </c>
      <c r="E1796">
        <v>5</v>
      </c>
      <c r="F1796">
        <v>30</v>
      </c>
      <c r="H1796">
        <v>33.1</v>
      </c>
      <c r="I1796">
        <v>8361</v>
      </c>
      <c r="J1796" t="s">
        <v>112</v>
      </c>
      <c r="K1796" s="15">
        <v>1.524681</v>
      </c>
      <c r="L1796" s="16">
        <v>821.36260000000004</v>
      </c>
      <c r="M1796" s="17">
        <v>0.32411600000000002</v>
      </c>
      <c r="N1796" s="18">
        <v>0.47788399999999998</v>
      </c>
      <c r="O1796" s="19">
        <v>4.7790000000000002E-4</v>
      </c>
      <c r="P1796" s="20">
        <v>1.114215</v>
      </c>
      <c r="Q1796" s="21">
        <v>0.72860000000000003</v>
      </c>
      <c r="R1796" s="22">
        <v>0.39250000000000002</v>
      </c>
      <c r="S1796" s="23">
        <v>0.36109999999999998</v>
      </c>
      <c r="T1796" s="24"/>
    </row>
    <row r="1797" spans="1:20" x14ac:dyDescent="0.25">
      <c r="A1797" s="11">
        <v>41961</v>
      </c>
      <c r="B1797" t="s">
        <v>195</v>
      </c>
      <c r="C1797" t="s">
        <v>21</v>
      </c>
      <c r="D1797">
        <v>5</v>
      </c>
      <c r="E1797">
        <v>5</v>
      </c>
      <c r="F1797">
        <v>45</v>
      </c>
      <c r="H1797">
        <v>32.1</v>
      </c>
      <c r="I1797">
        <v>8361</v>
      </c>
      <c r="J1797" t="s">
        <v>113</v>
      </c>
      <c r="K1797" s="15">
        <v>1.3771990000000001</v>
      </c>
      <c r="L1797" s="16">
        <v>954.53579999999999</v>
      </c>
      <c r="M1797" s="17">
        <v>0.32893899999999998</v>
      </c>
      <c r="N1797" s="18">
        <v>0.47944700000000001</v>
      </c>
      <c r="O1797" s="19">
        <v>4.794E-4</v>
      </c>
      <c r="P1797" s="20">
        <v>1.1178570000000001</v>
      </c>
      <c r="Q1797" s="21">
        <v>0.6603</v>
      </c>
      <c r="R1797" s="22">
        <v>0.45760000000000001</v>
      </c>
      <c r="S1797" s="23">
        <v>0.36770000000000003</v>
      </c>
      <c r="T1797" s="24"/>
    </row>
    <row r="1798" spans="1:20" x14ac:dyDescent="0.25">
      <c r="A1798" s="11">
        <v>41961</v>
      </c>
      <c r="B1798" t="s">
        <v>195</v>
      </c>
      <c r="C1798" t="s">
        <v>21</v>
      </c>
      <c r="D1798">
        <v>5</v>
      </c>
      <c r="E1798">
        <v>5.0999999999999996</v>
      </c>
      <c r="F1798">
        <v>0</v>
      </c>
      <c r="G1798">
        <v>15.6</v>
      </c>
      <c r="H1798">
        <v>32.6</v>
      </c>
      <c r="I1798">
        <v>8362</v>
      </c>
      <c r="J1798" t="s">
        <v>114</v>
      </c>
      <c r="K1798" s="15">
        <v>1.8588150000000001</v>
      </c>
      <c r="L1798" s="16">
        <v>453.76760000000002</v>
      </c>
      <c r="M1798" s="17">
        <v>0.32469300000000001</v>
      </c>
      <c r="N1798" s="18">
        <v>0.47866300000000001</v>
      </c>
      <c r="O1798" s="19">
        <v>4.7869999999999998E-4</v>
      </c>
      <c r="P1798" s="20">
        <v>1.1160300000000001</v>
      </c>
      <c r="Q1798" s="21">
        <v>0.88970000000000005</v>
      </c>
      <c r="R1798" s="22">
        <v>0.2172</v>
      </c>
      <c r="S1798" s="23">
        <v>0.3624</v>
      </c>
      <c r="T1798" s="24"/>
    </row>
    <row r="1799" spans="1:20" x14ac:dyDescent="0.25">
      <c r="A1799" s="11">
        <v>41961</v>
      </c>
      <c r="B1799" t="s">
        <v>195</v>
      </c>
      <c r="C1799" t="s">
        <v>21</v>
      </c>
      <c r="D1799">
        <v>5</v>
      </c>
      <c r="E1799">
        <v>5.0999999999999996</v>
      </c>
      <c r="F1799">
        <v>15</v>
      </c>
      <c r="H1799">
        <v>33.1</v>
      </c>
      <c r="I1799">
        <v>8362</v>
      </c>
      <c r="J1799" t="s">
        <v>115</v>
      </c>
      <c r="K1799" s="15">
        <v>1.6453359999999999</v>
      </c>
      <c r="L1799" s="16">
        <v>641.68629999999996</v>
      </c>
      <c r="M1799" s="17">
        <v>0.32375100000000001</v>
      </c>
      <c r="N1799" s="18">
        <v>0.477883</v>
      </c>
      <c r="O1799" s="19">
        <v>4.7790000000000002E-4</v>
      </c>
      <c r="P1799" s="20">
        <v>1.1142110000000001</v>
      </c>
      <c r="Q1799" s="21">
        <v>0.7863</v>
      </c>
      <c r="R1799" s="22">
        <v>0.30669999999999997</v>
      </c>
      <c r="S1799" s="23">
        <v>0.36070000000000002</v>
      </c>
      <c r="T1799" s="24"/>
    </row>
    <row r="1800" spans="1:20" x14ac:dyDescent="0.25">
      <c r="A1800" s="11">
        <v>41961</v>
      </c>
      <c r="B1800" t="s">
        <v>195</v>
      </c>
      <c r="C1800" t="s">
        <v>21</v>
      </c>
      <c r="D1800">
        <v>5</v>
      </c>
      <c r="E1800">
        <v>5.0999999999999996</v>
      </c>
      <c r="F1800">
        <v>30</v>
      </c>
      <c r="H1800">
        <v>34.1</v>
      </c>
      <c r="I1800">
        <v>8362</v>
      </c>
      <c r="J1800" t="s">
        <v>116</v>
      </c>
      <c r="K1800" s="15">
        <v>1.5217400000000001</v>
      </c>
      <c r="L1800" s="16">
        <v>802.04740000000004</v>
      </c>
      <c r="M1800" s="17">
        <v>0.32887699999999997</v>
      </c>
      <c r="N1800" s="18">
        <v>0.476329</v>
      </c>
      <c r="O1800" s="19">
        <v>4.7629999999999998E-4</v>
      </c>
      <c r="P1800" s="20">
        <v>1.110589</v>
      </c>
      <c r="Q1800" s="21">
        <v>0.7248</v>
      </c>
      <c r="R1800" s="22">
        <v>0.38200000000000001</v>
      </c>
      <c r="S1800" s="23">
        <v>0.36520000000000002</v>
      </c>
      <c r="T1800" s="24"/>
    </row>
    <row r="1801" spans="1:20" x14ac:dyDescent="0.25">
      <c r="A1801" s="11">
        <v>41961</v>
      </c>
      <c r="B1801" t="s">
        <v>195</v>
      </c>
      <c r="C1801" t="s">
        <v>21</v>
      </c>
      <c r="D1801">
        <v>5</v>
      </c>
      <c r="E1801">
        <v>5.0999999999999996</v>
      </c>
      <c r="F1801">
        <v>45</v>
      </c>
      <c r="H1801">
        <v>33.6</v>
      </c>
      <c r="I1801">
        <v>8362</v>
      </c>
      <c r="J1801" t="s">
        <v>117</v>
      </c>
      <c r="K1801" s="15">
        <v>1.389724</v>
      </c>
      <c r="L1801" s="16">
        <v>946.89120000000003</v>
      </c>
      <c r="M1801" s="17">
        <v>0.320465</v>
      </c>
      <c r="N1801" s="18">
        <v>0.47710399999999997</v>
      </c>
      <c r="O1801" s="19">
        <v>4.771E-4</v>
      </c>
      <c r="P1801" s="20">
        <v>1.112395</v>
      </c>
      <c r="Q1801" s="21">
        <v>0.66300000000000003</v>
      </c>
      <c r="R1801" s="22">
        <v>0.45179999999999998</v>
      </c>
      <c r="S1801" s="23">
        <v>0.35649999999999998</v>
      </c>
      <c r="T1801" s="24"/>
    </row>
    <row r="1802" spans="1:20" x14ac:dyDescent="0.25">
      <c r="A1802" s="11">
        <v>41961</v>
      </c>
      <c r="B1802" t="s">
        <v>195</v>
      </c>
      <c r="C1802" t="s">
        <v>21</v>
      </c>
      <c r="D1802">
        <v>5</v>
      </c>
      <c r="E1802">
        <v>5.2</v>
      </c>
      <c r="F1802">
        <v>0</v>
      </c>
      <c r="G1802">
        <v>16</v>
      </c>
      <c r="H1802">
        <v>30.6</v>
      </c>
      <c r="I1802">
        <v>8363</v>
      </c>
      <c r="J1802" s="105" t="s">
        <v>118</v>
      </c>
      <c r="K1802" s="107">
        <v>1.862824</v>
      </c>
      <c r="L1802" s="107">
        <v>535.08669999999995</v>
      </c>
      <c r="M1802" s="107">
        <v>0.32290999999999997</v>
      </c>
      <c r="N1802" s="18">
        <v>0.48183300000000001</v>
      </c>
      <c r="O1802" s="19">
        <v>4.818E-4</v>
      </c>
      <c r="P1802" s="20">
        <v>1.1234219999999999</v>
      </c>
      <c r="Q1802" s="106">
        <v>0.89759999999999995</v>
      </c>
      <c r="R1802" s="106">
        <v>0.25779999999999997</v>
      </c>
      <c r="S1802" s="106">
        <v>0.36280000000000001</v>
      </c>
      <c r="T1802" s="24" t="s">
        <v>3066</v>
      </c>
    </row>
    <row r="1803" spans="1:20" x14ac:dyDescent="0.25">
      <c r="A1803" s="11">
        <v>41961</v>
      </c>
      <c r="B1803" t="s">
        <v>195</v>
      </c>
      <c r="C1803" t="s">
        <v>21</v>
      </c>
      <c r="D1803">
        <v>5</v>
      </c>
      <c r="E1803">
        <v>5.2</v>
      </c>
      <c r="F1803">
        <v>15</v>
      </c>
      <c r="H1803">
        <v>30.6</v>
      </c>
      <c r="I1803">
        <v>8363</v>
      </c>
      <c r="J1803" s="105" t="s">
        <v>119</v>
      </c>
      <c r="K1803" s="107">
        <v>1.8283849999999999</v>
      </c>
      <c r="L1803" s="107">
        <v>760.19010000000003</v>
      </c>
      <c r="M1803" s="107">
        <v>0.32640999999999998</v>
      </c>
      <c r="N1803" s="18">
        <v>0.48183300000000001</v>
      </c>
      <c r="O1803" s="19">
        <v>4.818E-4</v>
      </c>
      <c r="P1803" s="20">
        <v>1.1234219999999999</v>
      </c>
      <c r="Q1803" s="106">
        <v>0.88100000000000001</v>
      </c>
      <c r="R1803" s="106">
        <v>0.36630000000000001</v>
      </c>
      <c r="S1803" s="106">
        <v>0.36670000000000003</v>
      </c>
      <c r="T1803" s="24" t="s">
        <v>3067</v>
      </c>
    </row>
    <row r="1804" spans="1:20" x14ac:dyDescent="0.25">
      <c r="A1804" s="11">
        <v>41961</v>
      </c>
      <c r="B1804" t="s">
        <v>195</v>
      </c>
      <c r="C1804" t="s">
        <v>21</v>
      </c>
      <c r="D1804">
        <v>5</v>
      </c>
      <c r="E1804">
        <v>5.2</v>
      </c>
      <c r="F1804">
        <v>30</v>
      </c>
      <c r="H1804">
        <v>31.1</v>
      </c>
      <c r="I1804">
        <v>8363</v>
      </c>
      <c r="J1804" t="s">
        <v>120</v>
      </c>
      <c r="K1804" s="15">
        <v>1.5672809999999999</v>
      </c>
      <c r="L1804" s="16">
        <v>939.17049999999995</v>
      </c>
      <c r="M1804" s="17">
        <v>0.32466899999999999</v>
      </c>
      <c r="N1804" s="18">
        <v>0.481043</v>
      </c>
      <c r="O1804" s="19">
        <v>4.8099999999999998E-4</v>
      </c>
      <c r="P1804" s="20">
        <v>1.1215790000000001</v>
      </c>
      <c r="Q1804" s="21">
        <v>0.75390000000000001</v>
      </c>
      <c r="R1804" s="22">
        <v>0.45179999999999998</v>
      </c>
      <c r="S1804" s="23">
        <v>0.36409999999999998</v>
      </c>
      <c r="T1804" s="24"/>
    </row>
    <row r="1805" spans="1:20" x14ac:dyDescent="0.25">
      <c r="A1805" s="11">
        <v>41961</v>
      </c>
      <c r="B1805" t="s">
        <v>195</v>
      </c>
      <c r="C1805" t="s">
        <v>21</v>
      </c>
      <c r="D1805">
        <v>5</v>
      </c>
      <c r="E1805">
        <v>5.2</v>
      </c>
      <c r="F1805">
        <v>45</v>
      </c>
      <c r="H1805">
        <v>30.6</v>
      </c>
      <c r="I1805">
        <v>8363</v>
      </c>
      <c r="J1805" t="s">
        <v>121</v>
      </c>
      <c r="K1805" s="15">
        <v>1.378169</v>
      </c>
      <c r="L1805" s="16">
        <v>1100.8240000000001</v>
      </c>
      <c r="M1805" s="17">
        <v>0.32895799999999997</v>
      </c>
      <c r="N1805" s="18">
        <v>0.48183300000000001</v>
      </c>
      <c r="O1805" s="19">
        <v>4.818E-4</v>
      </c>
      <c r="P1805" s="20">
        <v>1.1234219999999999</v>
      </c>
      <c r="Q1805" s="21">
        <v>0.66400000000000003</v>
      </c>
      <c r="R1805" s="22">
        <v>0.53039999999999998</v>
      </c>
      <c r="S1805" s="23">
        <v>0.36959999999999998</v>
      </c>
      <c r="T1805" s="24"/>
    </row>
    <row r="1806" spans="1:20" x14ac:dyDescent="0.25">
      <c r="A1806" s="11">
        <v>41961</v>
      </c>
      <c r="B1806" t="s">
        <v>195</v>
      </c>
      <c r="C1806" t="s">
        <v>21</v>
      </c>
      <c r="D1806">
        <v>5</v>
      </c>
      <c r="E1806">
        <v>5.3</v>
      </c>
      <c r="F1806">
        <v>0</v>
      </c>
      <c r="G1806">
        <v>16.2</v>
      </c>
      <c r="H1806">
        <v>29.6</v>
      </c>
      <c r="I1806">
        <v>8364</v>
      </c>
      <c r="J1806" t="s">
        <v>122</v>
      </c>
      <c r="K1806" s="15">
        <v>1.809383</v>
      </c>
      <c r="L1806" s="16">
        <v>469.03739999999999</v>
      </c>
      <c r="M1806" s="17">
        <v>0.32664500000000002</v>
      </c>
      <c r="N1806" s="18">
        <v>0.48340100000000003</v>
      </c>
      <c r="O1806" s="19">
        <v>4.8339999999999999E-4</v>
      </c>
      <c r="P1806" s="20">
        <v>1.1270770000000001</v>
      </c>
      <c r="Q1806" s="21">
        <v>0.87470000000000003</v>
      </c>
      <c r="R1806" s="22">
        <v>0.22670000000000001</v>
      </c>
      <c r="S1806" s="23">
        <v>0.36820000000000003</v>
      </c>
      <c r="T1806" s="24"/>
    </row>
    <row r="1807" spans="1:20" x14ac:dyDescent="0.25">
      <c r="A1807" s="11">
        <v>41961</v>
      </c>
      <c r="B1807" t="s">
        <v>195</v>
      </c>
      <c r="C1807" t="s">
        <v>21</v>
      </c>
      <c r="D1807">
        <v>5</v>
      </c>
      <c r="E1807">
        <v>5.3</v>
      </c>
      <c r="F1807">
        <v>15</v>
      </c>
      <c r="H1807">
        <v>29.1</v>
      </c>
      <c r="I1807">
        <v>8364</v>
      </c>
      <c r="J1807" t="s">
        <v>123</v>
      </c>
      <c r="K1807" s="15">
        <v>1.7193769999999999</v>
      </c>
      <c r="L1807" s="16">
        <v>648.65949999999998</v>
      </c>
      <c r="M1807" s="17">
        <v>0.320461</v>
      </c>
      <c r="N1807" s="18">
        <v>0.48419899999999999</v>
      </c>
      <c r="O1807" s="19">
        <v>4.8420000000000001E-4</v>
      </c>
      <c r="P1807" s="20">
        <v>1.1289370000000001</v>
      </c>
      <c r="Q1807" s="21">
        <v>0.83250000000000002</v>
      </c>
      <c r="R1807" s="22">
        <v>0.31409999999999999</v>
      </c>
      <c r="S1807" s="23">
        <v>0.36180000000000001</v>
      </c>
      <c r="T1807" s="24"/>
    </row>
    <row r="1808" spans="1:20" x14ac:dyDescent="0.25">
      <c r="A1808" s="11">
        <v>41961</v>
      </c>
      <c r="B1808" t="s">
        <v>195</v>
      </c>
      <c r="C1808" t="s">
        <v>21</v>
      </c>
      <c r="D1808">
        <v>5</v>
      </c>
      <c r="E1808">
        <v>5.3</v>
      </c>
      <c r="F1808">
        <v>30</v>
      </c>
      <c r="H1808">
        <v>29.1</v>
      </c>
      <c r="I1808">
        <v>8364</v>
      </c>
      <c r="J1808" t="s">
        <v>124</v>
      </c>
      <c r="K1808" s="15">
        <v>1.61663</v>
      </c>
      <c r="L1808" s="16">
        <v>808.85619999999994</v>
      </c>
      <c r="M1808" s="17">
        <v>0.32945200000000002</v>
      </c>
      <c r="N1808" s="18">
        <v>0.48419899999999999</v>
      </c>
      <c r="O1808" s="19">
        <v>4.8420000000000001E-4</v>
      </c>
      <c r="P1808" s="20">
        <v>1.1289370000000001</v>
      </c>
      <c r="Q1808" s="21">
        <v>0.78280000000000005</v>
      </c>
      <c r="R1808" s="22">
        <v>0.3916</v>
      </c>
      <c r="S1808" s="23">
        <v>0.37190000000000001</v>
      </c>
      <c r="T1808" s="24"/>
    </row>
    <row r="1809" spans="1:20" x14ac:dyDescent="0.25">
      <c r="A1809" s="11">
        <v>41961</v>
      </c>
      <c r="B1809" t="s">
        <v>195</v>
      </c>
      <c r="C1809" t="s">
        <v>21</v>
      </c>
      <c r="D1809">
        <v>5</v>
      </c>
      <c r="E1809">
        <v>5.3</v>
      </c>
      <c r="F1809">
        <v>45</v>
      </c>
      <c r="H1809">
        <v>30.1</v>
      </c>
      <c r="I1809">
        <v>8364</v>
      </c>
      <c r="J1809" t="s">
        <v>125</v>
      </c>
      <c r="K1809" s="15">
        <v>1.49397</v>
      </c>
      <c r="L1809" s="16">
        <v>955.9787</v>
      </c>
      <c r="M1809" s="17">
        <v>0.32079800000000003</v>
      </c>
      <c r="N1809" s="18">
        <v>0.48260399999999998</v>
      </c>
      <c r="O1809" s="19">
        <v>4.8260000000000002E-4</v>
      </c>
      <c r="P1809" s="20">
        <v>1.1252180000000001</v>
      </c>
      <c r="Q1809" s="21">
        <v>0.72099999999999997</v>
      </c>
      <c r="R1809" s="22">
        <v>0.46139999999999998</v>
      </c>
      <c r="S1809" s="23">
        <v>0.36099999999999999</v>
      </c>
      <c r="T1809" s="24"/>
    </row>
    <row r="1810" spans="1:20" x14ac:dyDescent="0.25">
      <c r="A1810" s="11">
        <v>41961</v>
      </c>
      <c r="B1810" t="s">
        <v>195</v>
      </c>
      <c r="C1810" t="s">
        <v>21</v>
      </c>
      <c r="D1810">
        <v>5</v>
      </c>
      <c r="E1810">
        <v>5.4</v>
      </c>
      <c r="F1810">
        <v>0</v>
      </c>
      <c r="G1810">
        <v>16.3</v>
      </c>
      <c r="H1810">
        <v>33.6</v>
      </c>
      <c r="I1810">
        <v>8365</v>
      </c>
      <c r="J1810" t="s">
        <v>184</v>
      </c>
      <c r="K1810" s="15">
        <v>1.722612</v>
      </c>
      <c r="L1810" s="16">
        <v>463.68239999999997</v>
      </c>
      <c r="M1810" s="17">
        <v>0.32631700000000002</v>
      </c>
      <c r="N1810" s="18">
        <v>0.47719899999999998</v>
      </c>
      <c r="O1810" s="19">
        <v>4.772E-4</v>
      </c>
      <c r="P1810" s="20">
        <v>1.112616</v>
      </c>
      <c r="Q1810" s="21">
        <v>0.82199999999999995</v>
      </c>
      <c r="R1810" s="22">
        <v>0.2213</v>
      </c>
      <c r="S1810" s="23">
        <v>0.36309999999999998</v>
      </c>
      <c r="T1810" s="24"/>
    </row>
    <row r="1811" spans="1:20" x14ac:dyDescent="0.25">
      <c r="A1811" s="11">
        <v>41961</v>
      </c>
      <c r="B1811" t="s">
        <v>195</v>
      </c>
      <c r="C1811" t="s">
        <v>21</v>
      </c>
      <c r="D1811">
        <v>5</v>
      </c>
      <c r="E1811">
        <v>5.4</v>
      </c>
      <c r="F1811">
        <v>15</v>
      </c>
      <c r="H1811">
        <v>33.6</v>
      </c>
      <c r="I1811">
        <v>8365</v>
      </c>
      <c r="J1811" t="s">
        <v>126</v>
      </c>
      <c r="K1811" s="15">
        <v>1.6462680000000001</v>
      </c>
      <c r="L1811" s="16">
        <v>697.14269999999999</v>
      </c>
      <c r="M1811" s="17">
        <v>0.32894200000000001</v>
      </c>
      <c r="N1811" s="18">
        <v>0.47719899999999998</v>
      </c>
      <c r="O1811" s="19">
        <v>4.772E-4</v>
      </c>
      <c r="P1811" s="20">
        <v>1.112616</v>
      </c>
      <c r="Q1811" s="21">
        <v>0.78559999999999997</v>
      </c>
      <c r="R1811" s="22">
        <v>0.3327</v>
      </c>
      <c r="S1811" s="23">
        <v>0.36599999999999999</v>
      </c>
      <c r="T1811" s="24"/>
    </row>
    <row r="1812" spans="1:20" x14ac:dyDescent="0.25">
      <c r="A1812" s="11">
        <v>41961</v>
      </c>
      <c r="B1812" t="s">
        <v>195</v>
      </c>
      <c r="C1812" t="s">
        <v>21</v>
      </c>
      <c r="D1812">
        <v>5</v>
      </c>
      <c r="E1812">
        <v>5.4</v>
      </c>
      <c r="F1812">
        <v>30</v>
      </c>
      <c r="H1812">
        <v>32.6</v>
      </c>
      <c r="I1812">
        <v>8365</v>
      </c>
      <c r="J1812" t="s">
        <v>127</v>
      </c>
      <c r="K1812" s="15">
        <v>1.493333</v>
      </c>
      <c r="L1812" s="16">
        <v>827.07280000000003</v>
      </c>
      <c r="M1812" s="17">
        <v>0.328482</v>
      </c>
      <c r="N1812" s="18">
        <v>0.47875800000000002</v>
      </c>
      <c r="O1812" s="19">
        <v>4.7879999999999998E-4</v>
      </c>
      <c r="P1812" s="20">
        <v>1.116252</v>
      </c>
      <c r="Q1812" s="21">
        <v>0.71489999999999998</v>
      </c>
      <c r="R1812" s="22">
        <v>0.39600000000000002</v>
      </c>
      <c r="S1812" s="23">
        <v>0.36670000000000003</v>
      </c>
      <c r="T1812" s="24"/>
    </row>
    <row r="1813" spans="1:20" x14ac:dyDescent="0.25">
      <c r="A1813" s="11">
        <v>41961</v>
      </c>
      <c r="B1813" t="s">
        <v>195</v>
      </c>
      <c r="C1813" t="s">
        <v>21</v>
      </c>
      <c r="D1813">
        <v>5</v>
      </c>
      <c r="E1813">
        <v>5.4</v>
      </c>
      <c r="F1813">
        <v>45</v>
      </c>
      <c r="H1813">
        <v>32.6</v>
      </c>
      <c r="I1813">
        <v>8365</v>
      </c>
      <c r="J1813" t="s">
        <v>128</v>
      </c>
      <c r="K1813" s="15">
        <v>1.4350879999999999</v>
      </c>
      <c r="L1813" s="16">
        <v>980.49839999999995</v>
      </c>
      <c r="M1813" s="17">
        <v>0.322436</v>
      </c>
      <c r="N1813" s="18">
        <v>0.47875800000000002</v>
      </c>
      <c r="O1813" s="19">
        <v>4.7879999999999998E-4</v>
      </c>
      <c r="P1813" s="20">
        <v>1.116252</v>
      </c>
      <c r="Q1813" s="21">
        <v>0.68710000000000004</v>
      </c>
      <c r="R1813" s="22">
        <v>0.46939999999999998</v>
      </c>
      <c r="S1813" s="23">
        <v>0.3599</v>
      </c>
      <c r="T1813" s="24"/>
    </row>
    <row r="1814" spans="1:20" x14ac:dyDescent="0.25">
      <c r="A1814" s="11">
        <v>41961</v>
      </c>
      <c r="B1814" t="s">
        <v>195</v>
      </c>
      <c r="C1814" t="s">
        <v>21</v>
      </c>
      <c r="D1814">
        <v>5</v>
      </c>
      <c r="E1814">
        <v>5.5</v>
      </c>
      <c r="F1814">
        <v>0</v>
      </c>
      <c r="G1814">
        <v>15.4</v>
      </c>
      <c r="H1814">
        <v>31.1</v>
      </c>
      <c r="I1814">
        <v>8366</v>
      </c>
      <c r="J1814" t="s">
        <v>185</v>
      </c>
      <c r="K1814" s="15">
        <v>1.8471120000000001</v>
      </c>
      <c r="L1814" s="16">
        <v>491.05540000000002</v>
      </c>
      <c r="M1814" s="17">
        <v>0.33543800000000001</v>
      </c>
      <c r="N1814" s="18">
        <v>0.48105900000000001</v>
      </c>
      <c r="O1814" s="19">
        <v>4.8109999999999998E-4</v>
      </c>
      <c r="P1814" s="20">
        <v>1.1216159999999999</v>
      </c>
      <c r="Q1814" s="21">
        <v>0.88859999999999995</v>
      </c>
      <c r="R1814" s="22">
        <v>0.23619999999999999</v>
      </c>
      <c r="S1814" s="23">
        <v>0.37619999999999998</v>
      </c>
      <c r="T1814" s="24"/>
    </row>
    <row r="1815" spans="1:20" x14ac:dyDescent="0.25">
      <c r="A1815" s="11">
        <v>41961</v>
      </c>
      <c r="B1815" t="s">
        <v>195</v>
      </c>
      <c r="C1815" t="s">
        <v>21</v>
      </c>
      <c r="D1815">
        <v>5</v>
      </c>
      <c r="E1815">
        <v>5.5</v>
      </c>
      <c r="F1815">
        <v>15</v>
      </c>
      <c r="H1815">
        <v>31.6</v>
      </c>
      <c r="I1815">
        <v>8366</v>
      </c>
      <c r="J1815" t="s">
        <v>129</v>
      </c>
      <c r="K1815" s="15">
        <v>1.666839</v>
      </c>
      <c r="L1815" s="16">
        <v>765.81240000000003</v>
      </c>
      <c r="M1815" s="17">
        <v>0.32736399999999999</v>
      </c>
      <c r="N1815" s="18">
        <v>0.48026999999999997</v>
      </c>
      <c r="O1815" s="19">
        <v>4.8030000000000002E-4</v>
      </c>
      <c r="P1815" s="20">
        <v>1.1197760000000001</v>
      </c>
      <c r="Q1815" s="21">
        <v>0.80049999999999999</v>
      </c>
      <c r="R1815" s="22">
        <v>0.36780000000000002</v>
      </c>
      <c r="S1815" s="23">
        <v>0.36659999999999998</v>
      </c>
      <c r="T1815" s="24"/>
    </row>
    <row r="1816" spans="1:20" x14ac:dyDescent="0.25">
      <c r="A1816" s="11">
        <v>41961</v>
      </c>
      <c r="B1816" t="s">
        <v>195</v>
      </c>
      <c r="C1816" t="s">
        <v>21</v>
      </c>
      <c r="D1816">
        <v>5</v>
      </c>
      <c r="E1816">
        <v>5.5</v>
      </c>
      <c r="F1816">
        <v>30</v>
      </c>
      <c r="H1816">
        <v>32.1</v>
      </c>
      <c r="I1816">
        <v>8366</v>
      </c>
      <c r="J1816" t="s">
        <v>130</v>
      </c>
      <c r="K1816" s="15">
        <v>1.4635290000000001</v>
      </c>
      <c r="L1816" s="16">
        <v>942.81119999999999</v>
      </c>
      <c r="M1816" s="17">
        <v>0.31920399999999999</v>
      </c>
      <c r="N1816" s="18">
        <v>0.47948400000000002</v>
      </c>
      <c r="O1816" s="19">
        <v>4.795E-4</v>
      </c>
      <c r="P1816" s="20">
        <v>1.117945</v>
      </c>
      <c r="Q1816" s="21">
        <v>0.70169999999999999</v>
      </c>
      <c r="R1816" s="22">
        <v>0.4521</v>
      </c>
      <c r="S1816" s="23">
        <v>0.3569</v>
      </c>
      <c r="T1816" s="24"/>
    </row>
    <row r="1817" spans="1:20" x14ac:dyDescent="0.25">
      <c r="A1817" s="11">
        <v>41961</v>
      </c>
      <c r="B1817" t="s">
        <v>195</v>
      </c>
      <c r="C1817" t="s">
        <v>21</v>
      </c>
      <c r="D1817">
        <v>5</v>
      </c>
      <c r="E1817">
        <v>5.5</v>
      </c>
      <c r="F1817">
        <v>45</v>
      </c>
      <c r="H1817">
        <v>33.1</v>
      </c>
      <c r="I1817">
        <v>8366</v>
      </c>
      <c r="J1817" t="s">
        <v>131</v>
      </c>
      <c r="K1817" s="15">
        <v>1.2955540000000001</v>
      </c>
      <c r="L1817" s="16">
        <v>1181.9490000000001</v>
      </c>
      <c r="M1817" s="17">
        <v>0.31716299999999997</v>
      </c>
      <c r="N1817" s="18">
        <v>0.47792200000000001</v>
      </c>
      <c r="O1817" s="19">
        <v>4.7790000000000002E-4</v>
      </c>
      <c r="P1817" s="20">
        <v>1.1143019999999999</v>
      </c>
      <c r="Q1817" s="21">
        <v>0.61919999999999997</v>
      </c>
      <c r="R1817" s="22">
        <v>0.56489999999999996</v>
      </c>
      <c r="S1817" s="23">
        <v>0.35339999999999999</v>
      </c>
      <c r="T1817" s="24"/>
    </row>
    <row r="1818" spans="1:20" x14ac:dyDescent="0.25">
      <c r="A1818" s="11">
        <v>41961</v>
      </c>
      <c r="B1818" t="s">
        <v>195</v>
      </c>
      <c r="C1818" t="s">
        <v>21</v>
      </c>
      <c r="D1818">
        <v>5</v>
      </c>
      <c r="E1818">
        <v>5.6</v>
      </c>
      <c r="F1818">
        <v>0</v>
      </c>
      <c r="G1818">
        <v>16.2</v>
      </c>
      <c r="H1818">
        <v>31.7</v>
      </c>
      <c r="I1818">
        <v>8367</v>
      </c>
      <c r="J1818" t="s">
        <v>186</v>
      </c>
      <c r="K1818" s="15">
        <v>1.8641920000000001</v>
      </c>
      <c r="L1818" s="16">
        <v>550.32539999999995</v>
      </c>
      <c r="M1818" s="17">
        <v>0.33099400000000001</v>
      </c>
      <c r="N1818" s="18">
        <v>0.48018300000000003</v>
      </c>
      <c r="O1818" s="19">
        <v>4.8020000000000002E-4</v>
      </c>
      <c r="P1818" s="20">
        <v>1.1195740000000001</v>
      </c>
      <c r="Q1818" s="21">
        <v>0.8952</v>
      </c>
      <c r="R1818" s="22">
        <v>0.26429999999999998</v>
      </c>
      <c r="S1818" s="23">
        <v>0.37059999999999998</v>
      </c>
      <c r="T1818" s="24"/>
    </row>
    <row r="1819" spans="1:20" x14ac:dyDescent="0.25">
      <c r="A1819" s="11">
        <v>41961</v>
      </c>
      <c r="B1819" t="s">
        <v>195</v>
      </c>
      <c r="C1819" t="s">
        <v>21</v>
      </c>
      <c r="D1819">
        <v>5</v>
      </c>
      <c r="E1819">
        <v>5.6</v>
      </c>
      <c r="F1819">
        <v>15</v>
      </c>
      <c r="H1819">
        <v>32.700000000000003</v>
      </c>
      <c r="I1819">
        <v>8367</v>
      </c>
      <c r="J1819" t="s">
        <v>132</v>
      </c>
      <c r="K1819" s="15">
        <v>1.672536</v>
      </c>
      <c r="L1819" s="16">
        <v>858.02980000000002</v>
      </c>
      <c r="M1819" s="17">
        <v>0.32784099999999999</v>
      </c>
      <c r="N1819" s="18">
        <v>0.47861399999999998</v>
      </c>
      <c r="O1819" s="19">
        <v>4.7859999999999998E-4</v>
      </c>
      <c r="P1819" s="20">
        <v>1.1159159999999999</v>
      </c>
      <c r="Q1819" s="21">
        <v>0.80049999999999999</v>
      </c>
      <c r="R1819" s="22">
        <v>0.41070000000000001</v>
      </c>
      <c r="S1819" s="23">
        <v>0.36580000000000001</v>
      </c>
      <c r="T1819" s="24"/>
    </row>
    <row r="1820" spans="1:20" x14ac:dyDescent="0.25">
      <c r="A1820" s="11">
        <v>41961</v>
      </c>
      <c r="B1820" t="s">
        <v>195</v>
      </c>
      <c r="C1820" t="s">
        <v>21</v>
      </c>
      <c r="D1820">
        <v>5</v>
      </c>
      <c r="E1820">
        <v>5.6</v>
      </c>
      <c r="F1820">
        <v>30</v>
      </c>
      <c r="H1820">
        <v>32.200000000000003</v>
      </c>
      <c r="I1820">
        <v>8367</v>
      </c>
      <c r="J1820" t="s">
        <v>133</v>
      </c>
      <c r="K1820" s="15">
        <v>1.561388</v>
      </c>
      <c r="L1820" s="16">
        <v>984.83979999999997</v>
      </c>
      <c r="M1820" s="17">
        <v>0.33225500000000002</v>
      </c>
      <c r="N1820" s="18">
        <v>0.47939700000000002</v>
      </c>
      <c r="O1820" s="19">
        <v>4.794E-4</v>
      </c>
      <c r="P1820" s="20">
        <v>1.11774</v>
      </c>
      <c r="Q1820" s="21">
        <v>0.74850000000000005</v>
      </c>
      <c r="R1820" s="22">
        <v>0.47210000000000002</v>
      </c>
      <c r="S1820" s="23">
        <v>0.37140000000000001</v>
      </c>
      <c r="T1820" s="24"/>
    </row>
    <row r="1821" spans="1:20" x14ac:dyDescent="0.25">
      <c r="A1821" s="11">
        <v>41961</v>
      </c>
      <c r="B1821" t="s">
        <v>195</v>
      </c>
      <c r="C1821" t="s">
        <v>21</v>
      </c>
      <c r="D1821">
        <v>5</v>
      </c>
      <c r="E1821">
        <v>5.6</v>
      </c>
      <c r="F1821">
        <v>45</v>
      </c>
      <c r="H1821">
        <v>31.2</v>
      </c>
      <c r="I1821">
        <v>8367</v>
      </c>
      <c r="J1821" t="s">
        <v>134</v>
      </c>
      <c r="K1821" s="15">
        <v>1.372198</v>
      </c>
      <c r="L1821" s="16">
        <v>1072.6690000000001</v>
      </c>
      <c r="M1821" s="17">
        <v>0.31827800000000001</v>
      </c>
      <c r="N1821" s="18">
        <v>0.48097000000000001</v>
      </c>
      <c r="O1821" s="19">
        <v>4.8099999999999998E-4</v>
      </c>
      <c r="P1821" s="20">
        <v>1.12141</v>
      </c>
      <c r="Q1821" s="21">
        <v>0.66</v>
      </c>
      <c r="R1821" s="22">
        <v>0.51590000000000003</v>
      </c>
      <c r="S1821" s="23">
        <v>0.3569</v>
      </c>
      <c r="T1821" s="24"/>
    </row>
    <row r="1822" spans="1:20" x14ac:dyDescent="0.25">
      <c r="A1822" s="11">
        <v>41961</v>
      </c>
      <c r="B1822" t="s">
        <v>195</v>
      </c>
      <c r="C1822" t="s">
        <v>45</v>
      </c>
      <c r="D1822">
        <v>6</v>
      </c>
      <c r="E1822">
        <v>6.1</v>
      </c>
      <c r="F1822">
        <v>0</v>
      </c>
      <c r="G1822">
        <v>16.3</v>
      </c>
      <c r="H1822">
        <v>30.6</v>
      </c>
      <c r="I1822">
        <v>8368</v>
      </c>
      <c r="J1822" t="s">
        <v>187</v>
      </c>
      <c r="K1822" s="15">
        <v>1.8206739999999999</v>
      </c>
      <c r="L1822" s="16">
        <v>453.37150000000003</v>
      </c>
      <c r="M1822" s="17">
        <v>0.32177</v>
      </c>
      <c r="N1822" s="18">
        <v>0.48181099999999999</v>
      </c>
      <c r="O1822" s="19">
        <v>4.818E-4</v>
      </c>
      <c r="P1822" s="20">
        <v>1.12337</v>
      </c>
      <c r="Q1822" s="21">
        <v>0.87719999999999998</v>
      </c>
      <c r="R1822" s="22">
        <v>0.21840000000000001</v>
      </c>
      <c r="S1822" s="23">
        <v>0.36149999999999999</v>
      </c>
      <c r="T1822" s="24"/>
    </row>
    <row r="1823" spans="1:20" x14ac:dyDescent="0.25">
      <c r="A1823" s="11">
        <v>41961</v>
      </c>
      <c r="B1823" t="s">
        <v>195</v>
      </c>
      <c r="C1823" t="s">
        <v>45</v>
      </c>
      <c r="D1823">
        <v>6</v>
      </c>
      <c r="E1823">
        <v>6.1</v>
      </c>
      <c r="F1823">
        <v>15</v>
      </c>
      <c r="H1823">
        <v>32.1</v>
      </c>
      <c r="I1823">
        <v>8368</v>
      </c>
      <c r="J1823" t="s">
        <v>135</v>
      </c>
      <c r="K1823" s="15">
        <v>1.688563</v>
      </c>
      <c r="L1823" s="16">
        <v>677.07380000000001</v>
      </c>
      <c r="M1823" s="17">
        <v>0.32682099999999997</v>
      </c>
      <c r="N1823" s="18">
        <v>0.47944700000000001</v>
      </c>
      <c r="O1823" s="19">
        <v>4.794E-4</v>
      </c>
      <c r="P1823" s="20">
        <v>1.1178570000000001</v>
      </c>
      <c r="Q1823" s="21">
        <v>0.80959999999999999</v>
      </c>
      <c r="R1823" s="22">
        <v>0.3246</v>
      </c>
      <c r="S1823" s="23">
        <v>0.36530000000000001</v>
      </c>
      <c r="T1823" s="24"/>
    </row>
    <row r="1824" spans="1:20" x14ac:dyDescent="0.25">
      <c r="A1824" s="11">
        <v>41961</v>
      </c>
      <c r="B1824" t="s">
        <v>195</v>
      </c>
      <c r="C1824" t="s">
        <v>45</v>
      </c>
      <c r="D1824">
        <v>6</v>
      </c>
      <c r="E1824">
        <v>6.1</v>
      </c>
      <c r="F1824">
        <v>30</v>
      </c>
      <c r="H1824">
        <v>32.1</v>
      </c>
      <c r="I1824">
        <v>8368</v>
      </c>
      <c r="J1824" t="s">
        <v>136</v>
      </c>
      <c r="K1824" s="15">
        <v>1.5223040000000001</v>
      </c>
      <c r="L1824" s="16">
        <v>847.79340000000002</v>
      </c>
      <c r="M1824" s="17">
        <v>0.32279600000000003</v>
      </c>
      <c r="N1824" s="18">
        <v>0.47944700000000001</v>
      </c>
      <c r="O1824" s="19">
        <v>4.794E-4</v>
      </c>
      <c r="P1824" s="20">
        <v>1.1178570000000001</v>
      </c>
      <c r="Q1824" s="21">
        <v>0.72989999999999999</v>
      </c>
      <c r="R1824" s="22">
        <v>0.40649999999999997</v>
      </c>
      <c r="S1824" s="23">
        <v>0.36080000000000001</v>
      </c>
      <c r="T1824" s="24"/>
    </row>
    <row r="1825" spans="1:20" x14ac:dyDescent="0.25">
      <c r="A1825" s="11">
        <v>41961</v>
      </c>
      <c r="B1825" t="s">
        <v>195</v>
      </c>
      <c r="C1825" t="s">
        <v>45</v>
      </c>
      <c r="D1825">
        <v>6</v>
      </c>
      <c r="E1825">
        <v>6.1</v>
      </c>
      <c r="F1825">
        <v>45</v>
      </c>
      <c r="H1825">
        <v>32.6</v>
      </c>
      <c r="I1825">
        <v>8368</v>
      </c>
      <c r="J1825" t="s">
        <v>137</v>
      </c>
      <c r="K1825" s="15">
        <v>1.4131290000000001</v>
      </c>
      <c r="L1825" s="16">
        <v>1006.32</v>
      </c>
      <c r="M1825" s="17">
        <v>0.32930799999999999</v>
      </c>
      <c r="N1825" s="18">
        <v>0.47866399999999998</v>
      </c>
      <c r="O1825" s="19">
        <v>4.7869999999999998E-4</v>
      </c>
      <c r="P1825" s="20">
        <v>1.1160330000000001</v>
      </c>
      <c r="Q1825" s="21">
        <v>0.6764</v>
      </c>
      <c r="R1825" s="22">
        <v>0.48170000000000002</v>
      </c>
      <c r="S1825" s="23">
        <v>0.36749999999999999</v>
      </c>
      <c r="T1825" s="24"/>
    </row>
    <row r="1826" spans="1:20" x14ac:dyDescent="0.25">
      <c r="A1826" s="11">
        <v>41961</v>
      </c>
      <c r="B1826" t="s">
        <v>195</v>
      </c>
      <c r="C1826" t="s">
        <v>45</v>
      </c>
      <c r="D1826">
        <v>6</v>
      </c>
      <c r="E1826">
        <v>6.2</v>
      </c>
      <c r="F1826">
        <v>0</v>
      </c>
      <c r="G1826">
        <v>16.100000000000001</v>
      </c>
      <c r="H1826">
        <v>33.1</v>
      </c>
      <c r="I1826">
        <v>8369</v>
      </c>
      <c r="J1826" t="s">
        <v>188</v>
      </c>
      <c r="K1826" s="15">
        <v>1.8751530000000001</v>
      </c>
      <c r="L1826" s="16">
        <v>518.25819999999999</v>
      </c>
      <c r="M1826" s="17">
        <v>0.35961900000000002</v>
      </c>
      <c r="N1826" s="18">
        <v>0.47797800000000001</v>
      </c>
      <c r="O1826" s="19">
        <v>4.7800000000000002E-4</v>
      </c>
      <c r="P1826" s="20">
        <v>1.114433</v>
      </c>
      <c r="Q1826" s="21">
        <v>0.89629999999999999</v>
      </c>
      <c r="R1826" s="22">
        <v>0.2477</v>
      </c>
      <c r="S1826" s="23">
        <v>0.40079999999999999</v>
      </c>
      <c r="T1826" s="24"/>
    </row>
    <row r="1827" spans="1:20" x14ac:dyDescent="0.25">
      <c r="A1827" s="11">
        <v>41961</v>
      </c>
      <c r="B1827" t="s">
        <v>195</v>
      </c>
      <c r="C1827" t="s">
        <v>45</v>
      </c>
      <c r="D1827">
        <v>6</v>
      </c>
      <c r="E1827">
        <v>6.2</v>
      </c>
      <c r="F1827">
        <v>15</v>
      </c>
      <c r="H1827">
        <v>32.1</v>
      </c>
      <c r="I1827">
        <v>8369</v>
      </c>
      <c r="J1827" t="s">
        <v>138</v>
      </c>
      <c r="K1827" s="15">
        <v>1.7956110000000001</v>
      </c>
      <c r="L1827" s="16">
        <v>796.50199999999995</v>
      </c>
      <c r="M1827" s="17">
        <v>0.357543</v>
      </c>
      <c r="N1827" s="18">
        <v>0.479541</v>
      </c>
      <c r="O1827" s="19">
        <v>4.795E-4</v>
      </c>
      <c r="P1827" s="20">
        <v>1.118077</v>
      </c>
      <c r="Q1827" s="21">
        <v>0.86109999999999998</v>
      </c>
      <c r="R1827" s="22">
        <v>0.38200000000000001</v>
      </c>
      <c r="S1827" s="23">
        <v>0.39979999999999999</v>
      </c>
      <c r="T1827" s="24"/>
    </row>
    <row r="1828" spans="1:20" x14ac:dyDescent="0.25">
      <c r="A1828" s="11">
        <v>41961</v>
      </c>
      <c r="B1828" t="s">
        <v>195</v>
      </c>
      <c r="C1828" t="s">
        <v>45</v>
      </c>
      <c r="D1828">
        <v>6</v>
      </c>
      <c r="E1828">
        <v>6.2</v>
      </c>
      <c r="F1828">
        <v>30</v>
      </c>
      <c r="H1828">
        <v>31.1</v>
      </c>
      <c r="I1828">
        <v>8369</v>
      </c>
      <c r="J1828" t="s">
        <v>139</v>
      </c>
      <c r="K1828" s="15">
        <v>1.588236</v>
      </c>
      <c r="L1828" s="16">
        <v>967.91920000000005</v>
      </c>
      <c r="M1828" s="17">
        <v>0.35166999999999998</v>
      </c>
      <c r="N1828" s="18">
        <v>0.48111599999999999</v>
      </c>
      <c r="O1828" s="19">
        <v>4.8109999999999998E-4</v>
      </c>
      <c r="P1828" s="20">
        <v>1.1217490000000001</v>
      </c>
      <c r="Q1828" s="21">
        <v>0.7641</v>
      </c>
      <c r="R1828" s="22">
        <v>0.4657</v>
      </c>
      <c r="S1828" s="23">
        <v>0.39450000000000002</v>
      </c>
      <c r="T1828" s="24"/>
    </row>
    <row r="1829" spans="1:20" x14ac:dyDescent="0.25">
      <c r="A1829" s="11">
        <v>41961</v>
      </c>
      <c r="B1829" t="s">
        <v>195</v>
      </c>
      <c r="C1829" t="s">
        <v>45</v>
      </c>
      <c r="D1829">
        <v>6</v>
      </c>
      <c r="E1829">
        <v>6.2</v>
      </c>
      <c r="F1829">
        <v>45</v>
      </c>
      <c r="H1829">
        <v>31.6</v>
      </c>
      <c r="I1829">
        <v>8369</v>
      </c>
      <c r="J1829" t="s">
        <v>140</v>
      </c>
      <c r="K1829" s="15">
        <v>1.4419059999999999</v>
      </c>
      <c r="L1829" s="16">
        <v>1156.5989999999999</v>
      </c>
      <c r="M1829" s="17">
        <v>0.356047</v>
      </c>
      <c r="N1829" s="18">
        <v>0.48032599999999998</v>
      </c>
      <c r="O1829" s="19">
        <v>4.8030000000000002E-4</v>
      </c>
      <c r="P1829" s="20">
        <v>1.1199079999999999</v>
      </c>
      <c r="Q1829" s="21">
        <v>0.69259999999999999</v>
      </c>
      <c r="R1829" s="22">
        <v>0.55549999999999999</v>
      </c>
      <c r="S1829" s="23">
        <v>0.3987</v>
      </c>
      <c r="T1829" s="24"/>
    </row>
    <row r="1830" spans="1:20" x14ac:dyDescent="0.25">
      <c r="A1830" s="11">
        <v>41961</v>
      </c>
      <c r="B1830" t="s">
        <v>195</v>
      </c>
      <c r="C1830" t="s">
        <v>45</v>
      </c>
      <c r="D1830">
        <v>6</v>
      </c>
      <c r="E1830">
        <v>6.3</v>
      </c>
      <c r="F1830">
        <v>0</v>
      </c>
      <c r="G1830">
        <v>15.6</v>
      </c>
      <c r="H1830">
        <v>29.6</v>
      </c>
      <c r="I1830">
        <v>8370</v>
      </c>
      <c r="J1830" t="s">
        <v>189</v>
      </c>
      <c r="K1830" s="15">
        <v>1.807687</v>
      </c>
      <c r="L1830" s="16">
        <v>447.20350000000002</v>
      </c>
      <c r="M1830" s="17">
        <v>0.31757200000000002</v>
      </c>
      <c r="N1830" s="18">
        <v>0.48342299999999999</v>
      </c>
      <c r="O1830" s="19">
        <v>4.8339999999999999E-4</v>
      </c>
      <c r="P1830" s="20">
        <v>1.127129</v>
      </c>
      <c r="Q1830" s="21">
        <v>0.87390000000000001</v>
      </c>
      <c r="R1830" s="22">
        <v>0.2162</v>
      </c>
      <c r="S1830" s="23">
        <v>0.3579</v>
      </c>
      <c r="T1830" s="24"/>
    </row>
    <row r="1831" spans="1:20" x14ac:dyDescent="0.25">
      <c r="A1831" s="11">
        <v>41961</v>
      </c>
      <c r="B1831" t="s">
        <v>195</v>
      </c>
      <c r="C1831" t="s">
        <v>45</v>
      </c>
      <c r="D1831">
        <v>6</v>
      </c>
      <c r="E1831">
        <v>6.3</v>
      </c>
      <c r="F1831">
        <v>15</v>
      </c>
      <c r="H1831">
        <v>29.1</v>
      </c>
      <c r="I1831">
        <v>8370</v>
      </c>
      <c r="J1831" t="s">
        <v>141</v>
      </c>
      <c r="K1831" s="15">
        <v>1.5883370000000001</v>
      </c>
      <c r="L1831" s="16">
        <v>706.32339999999999</v>
      </c>
      <c r="M1831" s="17">
        <v>0.32331199999999999</v>
      </c>
      <c r="N1831" s="18">
        <v>0.48422100000000001</v>
      </c>
      <c r="O1831" s="19">
        <v>4.8420000000000001E-4</v>
      </c>
      <c r="P1831" s="20">
        <v>1.128989</v>
      </c>
      <c r="Q1831" s="21">
        <v>0.76910000000000001</v>
      </c>
      <c r="R1831" s="22">
        <v>0.34200000000000003</v>
      </c>
      <c r="S1831" s="23">
        <v>0.36499999999999999</v>
      </c>
      <c r="T1831" s="24"/>
    </row>
    <row r="1832" spans="1:20" x14ac:dyDescent="0.25">
      <c r="A1832" s="11">
        <v>41961</v>
      </c>
      <c r="B1832" t="s">
        <v>195</v>
      </c>
      <c r="C1832" t="s">
        <v>45</v>
      </c>
      <c r="D1832">
        <v>6</v>
      </c>
      <c r="E1832">
        <v>6.3</v>
      </c>
      <c r="F1832">
        <v>30</v>
      </c>
      <c r="H1832">
        <v>29.6</v>
      </c>
      <c r="I1832">
        <v>8370</v>
      </c>
      <c r="J1832" t="s">
        <v>142</v>
      </c>
      <c r="K1832" s="15">
        <v>1.436636</v>
      </c>
      <c r="L1832" s="16">
        <v>890.30160000000001</v>
      </c>
      <c r="M1832" s="17">
        <v>0.331652</v>
      </c>
      <c r="N1832" s="18">
        <v>0.48342299999999999</v>
      </c>
      <c r="O1832" s="19">
        <v>4.8339999999999999E-4</v>
      </c>
      <c r="P1832" s="20">
        <v>1.127129</v>
      </c>
      <c r="Q1832" s="21">
        <v>0.69450000000000001</v>
      </c>
      <c r="R1832" s="22">
        <v>0.4304</v>
      </c>
      <c r="S1832" s="23">
        <v>0.37380000000000002</v>
      </c>
      <c r="T1832" s="24"/>
    </row>
    <row r="1833" spans="1:20" x14ac:dyDescent="0.25">
      <c r="A1833" s="11">
        <v>41961</v>
      </c>
      <c r="B1833" t="s">
        <v>195</v>
      </c>
      <c r="C1833" t="s">
        <v>45</v>
      </c>
      <c r="D1833">
        <v>6</v>
      </c>
      <c r="E1833">
        <v>6.3</v>
      </c>
      <c r="F1833">
        <v>45</v>
      </c>
      <c r="H1833">
        <v>29.6</v>
      </c>
      <c r="I1833">
        <v>8370</v>
      </c>
      <c r="J1833" t="s">
        <v>143</v>
      </c>
      <c r="K1833" s="15">
        <v>1.3152919999999999</v>
      </c>
      <c r="L1833" s="16">
        <v>1073.213</v>
      </c>
      <c r="M1833" s="17">
        <v>0.32753700000000002</v>
      </c>
      <c r="N1833" s="18">
        <v>0.48342299999999999</v>
      </c>
      <c r="O1833" s="19">
        <v>4.8339999999999999E-4</v>
      </c>
      <c r="P1833" s="20">
        <v>1.127129</v>
      </c>
      <c r="Q1833" s="21">
        <v>0.63580000000000003</v>
      </c>
      <c r="R1833" s="22">
        <v>0.51880000000000004</v>
      </c>
      <c r="S1833" s="23">
        <v>0.36919999999999997</v>
      </c>
      <c r="T1833" s="24"/>
    </row>
    <row r="1834" spans="1:20" x14ac:dyDescent="0.25">
      <c r="A1834" s="11">
        <v>41961</v>
      </c>
      <c r="B1834" t="s">
        <v>195</v>
      </c>
      <c r="C1834" t="s">
        <v>45</v>
      </c>
      <c r="D1834">
        <v>6</v>
      </c>
      <c r="E1834">
        <v>6.4</v>
      </c>
      <c r="F1834">
        <v>0</v>
      </c>
      <c r="G1834">
        <v>16.399999999999999</v>
      </c>
      <c r="H1834">
        <v>28.1</v>
      </c>
      <c r="I1834">
        <v>8371</v>
      </c>
      <c r="J1834" t="s">
        <v>190</v>
      </c>
      <c r="K1834" s="15">
        <v>1.779347</v>
      </c>
      <c r="L1834" s="16">
        <v>464.87110000000001</v>
      </c>
      <c r="M1834" s="17">
        <v>0.31375999999999998</v>
      </c>
      <c r="N1834" s="18">
        <v>0.48580600000000002</v>
      </c>
      <c r="O1834" s="19">
        <v>4.8579999999999999E-4</v>
      </c>
      <c r="P1834" s="20">
        <v>1.132684</v>
      </c>
      <c r="Q1834" s="21">
        <v>0.86439999999999995</v>
      </c>
      <c r="R1834" s="22">
        <v>0.2258</v>
      </c>
      <c r="S1834" s="23">
        <v>0.35539999999999999</v>
      </c>
      <c r="T1834" s="24"/>
    </row>
    <row r="1835" spans="1:20" x14ac:dyDescent="0.25">
      <c r="A1835" s="11">
        <v>41961</v>
      </c>
      <c r="B1835" t="s">
        <v>195</v>
      </c>
      <c r="C1835" t="s">
        <v>45</v>
      </c>
      <c r="D1835">
        <v>6</v>
      </c>
      <c r="E1835">
        <v>6.4</v>
      </c>
      <c r="F1835">
        <v>15</v>
      </c>
      <c r="H1835">
        <v>25.6</v>
      </c>
      <c r="I1835">
        <v>8371</v>
      </c>
      <c r="J1835" t="s">
        <v>144</v>
      </c>
      <c r="K1835" s="15">
        <v>1.7759929999999999</v>
      </c>
      <c r="L1835" s="16">
        <v>649.46420000000001</v>
      </c>
      <c r="M1835" s="17">
        <v>0.32762999999999998</v>
      </c>
      <c r="N1835" s="18">
        <v>0.489869</v>
      </c>
      <c r="O1835" s="19">
        <v>4.8990000000000004E-4</v>
      </c>
      <c r="P1835" s="20">
        <v>1.142158</v>
      </c>
      <c r="Q1835" s="21">
        <v>0.87</v>
      </c>
      <c r="R1835" s="22">
        <v>0.31819999999999998</v>
      </c>
      <c r="S1835" s="23">
        <v>0.37419999999999998</v>
      </c>
      <c r="T1835" s="24"/>
    </row>
    <row r="1836" spans="1:20" x14ac:dyDescent="0.25">
      <c r="A1836" s="11">
        <v>41961</v>
      </c>
      <c r="B1836" t="s">
        <v>195</v>
      </c>
      <c r="C1836" t="s">
        <v>45</v>
      </c>
      <c r="D1836">
        <v>6</v>
      </c>
      <c r="E1836">
        <v>6.4</v>
      </c>
      <c r="F1836">
        <v>30</v>
      </c>
      <c r="H1836">
        <v>25.1</v>
      </c>
      <c r="I1836">
        <v>8371</v>
      </c>
      <c r="J1836" t="s">
        <v>145</v>
      </c>
      <c r="K1836" s="15">
        <v>1.6286700000000001</v>
      </c>
      <c r="L1836" s="16">
        <v>777.25239999999997</v>
      </c>
      <c r="M1836" s="17">
        <v>0.325878</v>
      </c>
      <c r="N1836" s="18">
        <v>0.49069000000000002</v>
      </c>
      <c r="O1836" s="19">
        <v>4.9069999999999995E-4</v>
      </c>
      <c r="P1836" s="20">
        <v>1.1440729999999999</v>
      </c>
      <c r="Q1836" s="21">
        <v>0.79920000000000002</v>
      </c>
      <c r="R1836" s="22">
        <v>0.38140000000000002</v>
      </c>
      <c r="S1836" s="23">
        <v>0.37280000000000002</v>
      </c>
      <c r="T1836" s="24"/>
    </row>
    <row r="1837" spans="1:20" x14ac:dyDescent="0.25">
      <c r="A1837" s="11">
        <v>41961</v>
      </c>
      <c r="B1837" t="s">
        <v>195</v>
      </c>
      <c r="C1837" t="s">
        <v>45</v>
      </c>
      <c r="D1837">
        <v>6</v>
      </c>
      <c r="E1837">
        <v>6.4</v>
      </c>
      <c r="F1837">
        <v>45</v>
      </c>
      <c r="H1837">
        <v>25.1</v>
      </c>
      <c r="I1837">
        <v>8371</v>
      </c>
      <c r="J1837" t="s">
        <v>146</v>
      </c>
      <c r="K1837" s="15">
        <v>1.5345899999999999</v>
      </c>
      <c r="L1837" s="16">
        <v>904.7287</v>
      </c>
      <c r="M1837" s="17">
        <v>0.32591599999999998</v>
      </c>
      <c r="N1837" s="18">
        <v>0.49069000000000002</v>
      </c>
      <c r="O1837" s="19">
        <v>4.9069999999999995E-4</v>
      </c>
      <c r="P1837" s="20">
        <v>1.1440729999999999</v>
      </c>
      <c r="Q1837" s="21">
        <v>0.753</v>
      </c>
      <c r="R1837" s="22">
        <v>0.44390000000000002</v>
      </c>
      <c r="S1837" s="23">
        <v>0.37290000000000001</v>
      </c>
      <c r="T1837" s="24"/>
    </row>
    <row r="1838" spans="1:20" x14ac:dyDescent="0.25">
      <c r="A1838" s="11">
        <v>41961</v>
      </c>
      <c r="B1838" t="s">
        <v>195</v>
      </c>
      <c r="C1838" t="s">
        <v>45</v>
      </c>
      <c r="D1838">
        <v>6</v>
      </c>
      <c r="E1838">
        <v>6.5</v>
      </c>
      <c r="F1838">
        <v>0</v>
      </c>
      <c r="G1838">
        <v>16.7</v>
      </c>
      <c r="H1838">
        <v>28.1</v>
      </c>
      <c r="I1838">
        <v>8372</v>
      </c>
      <c r="J1838" t="s">
        <v>191</v>
      </c>
      <c r="K1838" s="15">
        <v>1.8396889999999999</v>
      </c>
      <c r="L1838" s="16">
        <v>441.43369999999999</v>
      </c>
      <c r="M1838" s="17">
        <v>0.311977</v>
      </c>
      <c r="N1838" s="18">
        <v>0.48580600000000002</v>
      </c>
      <c r="O1838" s="19">
        <v>4.8579999999999999E-4</v>
      </c>
      <c r="P1838" s="20">
        <v>1.132684</v>
      </c>
      <c r="Q1838" s="21">
        <v>0.89370000000000005</v>
      </c>
      <c r="R1838" s="22">
        <v>0.2145</v>
      </c>
      <c r="S1838" s="23">
        <v>0.35339999999999999</v>
      </c>
      <c r="T1838" s="24"/>
    </row>
    <row r="1839" spans="1:20" x14ac:dyDescent="0.25">
      <c r="A1839" s="11">
        <v>41961</v>
      </c>
      <c r="B1839" t="s">
        <v>195</v>
      </c>
      <c r="C1839" t="s">
        <v>45</v>
      </c>
      <c r="D1839">
        <v>6</v>
      </c>
      <c r="E1839">
        <v>6.5</v>
      </c>
      <c r="F1839">
        <v>15</v>
      </c>
      <c r="H1839">
        <v>25.6</v>
      </c>
      <c r="I1839">
        <v>8372</v>
      </c>
      <c r="J1839" t="s">
        <v>147</v>
      </c>
      <c r="K1839" s="15">
        <v>1.725061</v>
      </c>
      <c r="L1839" s="16">
        <v>631.35839999999996</v>
      </c>
      <c r="M1839" s="17">
        <v>0.32255400000000001</v>
      </c>
      <c r="N1839" s="18">
        <v>0.489869</v>
      </c>
      <c r="O1839" s="19">
        <v>4.8990000000000004E-4</v>
      </c>
      <c r="P1839" s="20">
        <v>1.142158</v>
      </c>
      <c r="Q1839" s="21">
        <v>0.84509999999999996</v>
      </c>
      <c r="R1839" s="22">
        <v>0.30930000000000002</v>
      </c>
      <c r="S1839" s="23">
        <v>0.36840000000000001</v>
      </c>
      <c r="T1839" s="24"/>
    </row>
    <row r="1840" spans="1:20" x14ac:dyDescent="0.25">
      <c r="A1840" s="11">
        <v>41961</v>
      </c>
      <c r="B1840" t="s">
        <v>195</v>
      </c>
      <c r="C1840" t="s">
        <v>45</v>
      </c>
      <c r="D1840">
        <v>6</v>
      </c>
      <c r="E1840">
        <v>6.5</v>
      </c>
      <c r="F1840">
        <v>30</v>
      </c>
      <c r="H1840">
        <v>25.1</v>
      </c>
      <c r="I1840">
        <v>8372</v>
      </c>
      <c r="J1840" t="s">
        <v>148</v>
      </c>
      <c r="K1840" s="15">
        <v>1.4849079999999999</v>
      </c>
      <c r="L1840" s="16">
        <v>778.83399999999995</v>
      </c>
      <c r="M1840" s="17">
        <v>0.32625799999999999</v>
      </c>
      <c r="N1840" s="18">
        <v>0.49069000000000002</v>
      </c>
      <c r="O1840" s="19">
        <v>4.9069999999999995E-4</v>
      </c>
      <c r="P1840" s="20">
        <v>1.1440729999999999</v>
      </c>
      <c r="Q1840" s="21">
        <v>0.72860000000000003</v>
      </c>
      <c r="R1840" s="22">
        <v>0.38219999999999998</v>
      </c>
      <c r="S1840" s="23">
        <v>0.37330000000000002</v>
      </c>
      <c r="T1840" s="24"/>
    </row>
    <row r="1841" spans="1:20" x14ac:dyDescent="0.25">
      <c r="A1841" s="11">
        <v>41961</v>
      </c>
      <c r="B1841" t="s">
        <v>195</v>
      </c>
      <c r="C1841" t="s">
        <v>45</v>
      </c>
      <c r="D1841">
        <v>6</v>
      </c>
      <c r="E1841">
        <v>6.5</v>
      </c>
      <c r="F1841">
        <v>45</v>
      </c>
      <c r="H1841">
        <v>25.1</v>
      </c>
      <c r="I1841">
        <v>8372</v>
      </c>
      <c r="J1841" t="s">
        <v>149</v>
      </c>
      <c r="K1841" s="15">
        <v>1.405408</v>
      </c>
      <c r="L1841" s="16">
        <v>923.51179999999999</v>
      </c>
      <c r="M1841" s="17">
        <v>0.326984</v>
      </c>
      <c r="N1841" s="18">
        <v>0.49069000000000002</v>
      </c>
      <c r="O1841" s="19">
        <v>4.9069999999999995E-4</v>
      </c>
      <c r="P1841" s="20">
        <v>1.1440729999999999</v>
      </c>
      <c r="Q1841" s="21">
        <v>0.68959999999999999</v>
      </c>
      <c r="R1841" s="22">
        <v>0.45319999999999999</v>
      </c>
      <c r="S1841" s="23">
        <v>0.37409999999999999</v>
      </c>
      <c r="T1841" s="24"/>
    </row>
    <row r="1842" spans="1:20" x14ac:dyDescent="0.25">
      <c r="A1842" s="11">
        <v>41961</v>
      </c>
      <c r="B1842" t="s">
        <v>195</v>
      </c>
      <c r="C1842" t="s">
        <v>45</v>
      </c>
      <c r="D1842">
        <v>6</v>
      </c>
      <c r="E1842">
        <v>6.6</v>
      </c>
      <c r="F1842">
        <v>0</v>
      </c>
      <c r="G1842">
        <v>15.9</v>
      </c>
      <c r="H1842">
        <v>28.1</v>
      </c>
      <c r="I1842">
        <v>8373</v>
      </c>
      <c r="J1842" t="s">
        <v>192</v>
      </c>
      <c r="K1842" s="15">
        <v>1.8451120000000001</v>
      </c>
      <c r="L1842" s="16">
        <v>470.57490000000001</v>
      </c>
      <c r="M1842" s="17">
        <v>0.31842100000000001</v>
      </c>
      <c r="N1842" s="18">
        <v>0.48584300000000002</v>
      </c>
      <c r="O1842" s="19">
        <v>4.8579999999999999E-4</v>
      </c>
      <c r="P1842" s="20">
        <v>1.132771</v>
      </c>
      <c r="Q1842" s="21">
        <v>0.89639999999999997</v>
      </c>
      <c r="R1842" s="22">
        <v>0.2286</v>
      </c>
      <c r="S1842" s="23">
        <v>0.36070000000000002</v>
      </c>
      <c r="T1842" s="24"/>
    </row>
    <row r="1843" spans="1:20" x14ac:dyDescent="0.25">
      <c r="A1843" s="11">
        <v>41961</v>
      </c>
      <c r="B1843" t="s">
        <v>195</v>
      </c>
      <c r="C1843" t="s">
        <v>45</v>
      </c>
      <c r="D1843">
        <v>6</v>
      </c>
      <c r="E1843">
        <v>6.6</v>
      </c>
      <c r="F1843">
        <v>15</v>
      </c>
      <c r="H1843">
        <v>26.1</v>
      </c>
      <c r="I1843">
        <v>8373</v>
      </c>
      <c r="J1843" t="s">
        <v>150</v>
      </c>
      <c r="K1843" s="15">
        <v>1.7869010000000001</v>
      </c>
      <c r="L1843" s="16">
        <v>693.2835</v>
      </c>
      <c r="M1843" s="17">
        <v>0.32750600000000002</v>
      </c>
      <c r="N1843" s="18">
        <v>0.48909000000000002</v>
      </c>
      <c r="O1843" s="19">
        <v>4.8910000000000002E-4</v>
      </c>
      <c r="P1843" s="20">
        <v>1.140341</v>
      </c>
      <c r="Q1843" s="21">
        <v>0.874</v>
      </c>
      <c r="R1843" s="22">
        <v>0.33910000000000001</v>
      </c>
      <c r="S1843" s="23">
        <v>0.3735</v>
      </c>
      <c r="T1843" s="24"/>
    </row>
    <row r="1844" spans="1:20" x14ac:dyDescent="0.25">
      <c r="A1844" s="11">
        <v>41961</v>
      </c>
      <c r="B1844" t="s">
        <v>195</v>
      </c>
      <c r="C1844" t="s">
        <v>45</v>
      </c>
      <c r="D1844">
        <v>6</v>
      </c>
      <c r="E1844">
        <v>6.6</v>
      </c>
      <c r="F1844">
        <v>30</v>
      </c>
      <c r="H1844">
        <v>26.1</v>
      </c>
      <c r="I1844">
        <v>8373</v>
      </c>
      <c r="J1844" t="s">
        <v>151</v>
      </c>
      <c r="K1844" s="15">
        <v>1.657073</v>
      </c>
      <c r="L1844" s="16">
        <v>908.10940000000005</v>
      </c>
      <c r="M1844" s="17">
        <v>0.32693800000000001</v>
      </c>
      <c r="N1844" s="18">
        <v>0.48909000000000002</v>
      </c>
      <c r="O1844" s="19">
        <v>4.8910000000000002E-4</v>
      </c>
      <c r="P1844" s="20">
        <v>1.140341</v>
      </c>
      <c r="Q1844" s="21">
        <v>0.8105</v>
      </c>
      <c r="R1844" s="22">
        <v>0.44409999999999999</v>
      </c>
      <c r="S1844" s="23">
        <v>0.37280000000000002</v>
      </c>
      <c r="T1844" s="24"/>
    </row>
    <row r="1845" spans="1:20" x14ac:dyDescent="0.25">
      <c r="A1845" s="11">
        <v>41961</v>
      </c>
      <c r="B1845" t="s">
        <v>195</v>
      </c>
      <c r="C1845" t="s">
        <v>45</v>
      </c>
      <c r="D1845">
        <v>6</v>
      </c>
      <c r="E1845">
        <v>6.6</v>
      </c>
      <c r="F1845">
        <v>45</v>
      </c>
      <c r="H1845">
        <v>26.1</v>
      </c>
      <c r="I1845">
        <v>8373</v>
      </c>
      <c r="J1845" t="s">
        <v>152</v>
      </c>
      <c r="K1845" s="15">
        <v>1.6311819999999999</v>
      </c>
      <c r="L1845" s="16">
        <v>1124.944</v>
      </c>
      <c r="M1845" s="17">
        <v>0.34196399999999999</v>
      </c>
      <c r="N1845" s="18">
        <v>0.48909000000000002</v>
      </c>
      <c r="O1845" s="19">
        <v>4.8910000000000002E-4</v>
      </c>
      <c r="P1845" s="20">
        <v>1.140341</v>
      </c>
      <c r="Q1845" s="21">
        <v>0.79779999999999995</v>
      </c>
      <c r="R1845" s="22">
        <v>0.55020000000000002</v>
      </c>
      <c r="S1845" s="23">
        <v>0.39</v>
      </c>
      <c r="T1845" s="24"/>
    </row>
    <row r="1846" spans="1:20" x14ac:dyDescent="0.25">
      <c r="A1846" s="11">
        <v>41961</v>
      </c>
      <c r="B1846" t="s">
        <v>195</v>
      </c>
      <c r="C1846" t="s">
        <v>45</v>
      </c>
      <c r="D1846">
        <v>6</v>
      </c>
      <c r="E1846">
        <v>6.7</v>
      </c>
      <c r="F1846">
        <v>0</v>
      </c>
      <c r="G1846">
        <v>15.8</v>
      </c>
      <c r="H1846">
        <v>31.2</v>
      </c>
      <c r="I1846">
        <v>8374</v>
      </c>
      <c r="J1846" t="s">
        <v>193</v>
      </c>
      <c r="K1846" s="15">
        <v>1.8424849999999999</v>
      </c>
      <c r="L1846" s="16">
        <v>451.93279999999999</v>
      </c>
      <c r="M1846" s="17">
        <v>0.318971</v>
      </c>
      <c r="N1846" s="18">
        <v>0.48097000000000001</v>
      </c>
      <c r="O1846" s="19">
        <v>4.8099999999999998E-4</v>
      </c>
      <c r="P1846" s="20">
        <v>1.12141</v>
      </c>
      <c r="Q1846" s="21">
        <v>0.88619999999999999</v>
      </c>
      <c r="R1846" s="22">
        <v>0.21740000000000001</v>
      </c>
      <c r="S1846" s="23">
        <v>0.35770000000000002</v>
      </c>
      <c r="T1846" s="24"/>
    </row>
    <row r="1847" spans="1:20" x14ac:dyDescent="0.25">
      <c r="A1847" s="11">
        <v>41961</v>
      </c>
      <c r="B1847" t="s">
        <v>195</v>
      </c>
      <c r="C1847" t="s">
        <v>45</v>
      </c>
      <c r="D1847">
        <v>6</v>
      </c>
      <c r="E1847">
        <v>6.7</v>
      </c>
      <c r="F1847">
        <v>15</v>
      </c>
      <c r="H1847">
        <v>27.7</v>
      </c>
      <c r="I1847">
        <v>8374</v>
      </c>
      <c r="J1847" t="s">
        <v>153</v>
      </c>
      <c r="K1847" s="15">
        <v>1.7470490000000001</v>
      </c>
      <c r="L1847" s="16">
        <v>581.64580000000001</v>
      </c>
      <c r="M1847" s="17">
        <v>0.32233099999999998</v>
      </c>
      <c r="N1847" s="18">
        <v>0.48656199999999999</v>
      </c>
      <c r="O1847" s="19">
        <v>4.8660000000000001E-4</v>
      </c>
      <c r="P1847" s="20">
        <v>1.134447</v>
      </c>
      <c r="Q1847" s="21">
        <v>0.85</v>
      </c>
      <c r="R1847" s="22">
        <v>0.28299999999999997</v>
      </c>
      <c r="S1847" s="23">
        <v>0.36570000000000003</v>
      </c>
      <c r="T1847" s="24"/>
    </row>
    <row r="1848" spans="1:20" x14ac:dyDescent="0.25">
      <c r="A1848" s="11">
        <v>41961</v>
      </c>
      <c r="B1848" t="s">
        <v>195</v>
      </c>
      <c r="C1848" t="s">
        <v>45</v>
      </c>
      <c r="D1848">
        <v>6</v>
      </c>
      <c r="E1848">
        <v>6.7</v>
      </c>
      <c r="F1848">
        <v>30</v>
      </c>
      <c r="H1848">
        <v>27.2</v>
      </c>
      <c r="I1848">
        <v>8374</v>
      </c>
      <c r="J1848" t="s">
        <v>154</v>
      </c>
      <c r="K1848" s="15">
        <v>1.541927</v>
      </c>
      <c r="L1848" s="16">
        <v>725.63589999999999</v>
      </c>
      <c r="M1848" s="17">
        <v>0.31866299999999997</v>
      </c>
      <c r="N1848" s="18">
        <v>0.48737200000000003</v>
      </c>
      <c r="O1848" s="19">
        <v>4.8739999999999998E-4</v>
      </c>
      <c r="P1848" s="20">
        <v>1.1363350000000001</v>
      </c>
      <c r="Q1848" s="21">
        <v>0.75149999999999995</v>
      </c>
      <c r="R1848" s="22">
        <v>0.35370000000000001</v>
      </c>
      <c r="S1848" s="23">
        <v>0.36209999999999998</v>
      </c>
      <c r="T1848" s="24"/>
    </row>
    <row r="1849" spans="1:20" x14ac:dyDescent="0.25">
      <c r="A1849" s="11">
        <v>41961</v>
      </c>
      <c r="B1849" t="s">
        <v>195</v>
      </c>
      <c r="C1849" t="s">
        <v>45</v>
      </c>
      <c r="D1849">
        <v>6</v>
      </c>
      <c r="E1849">
        <v>6.7</v>
      </c>
      <c r="F1849">
        <v>45</v>
      </c>
      <c r="H1849">
        <v>27.7</v>
      </c>
      <c r="I1849">
        <v>8374</v>
      </c>
      <c r="J1849" t="s">
        <v>155</v>
      </c>
      <c r="K1849" s="15">
        <v>1.3231310000000001</v>
      </c>
      <c r="L1849" s="16">
        <v>820.47260000000006</v>
      </c>
      <c r="M1849" s="17">
        <v>0.30610599999999999</v>
      </c>
      <c r="N1849" s="18">
        <v>0.48656199999999999</v>
      </c>
      <c r="O1849" s="19">
        <v>4.8660000000000001E-4</v>
      </c>
      <c r="P1849" s="20">
        <v>1.134447</v>
      </c>
      <c r="Q1849" s="21">
        <v>0.64380000000000004</v>
      </c>
      <c r="R1849" s="22">
        <v>0.3992</v>
      </c>
      <c r="S1849" s="23">
        <v>0.3473</v>
      </c>
      <c r="T1849" s="24"/>
    </row>
    <row r="1850" spans="1:20" x14ac:dyDescent="0.25">
      <c r="A1850" s="11">
        <v>41988</v>
      </c>
      <c r="B1850" t="s">
        <v>195</v>
      </c>
      <c r="C1850" t="s">
        <v>21</v>
      </c>
      <c r="D1850">
        <v>1</v>
      </c>
      <c r="E1850">
        <v>1</v>
      </c>
      <c r="F1850">
        <v>0</v>
      </c>
      <c r="G1850">
        <v>16.3</v>
      </c>
      <c r="H1850">
        <v>31.2</v>
      </c>
      <c r="I1850">
        <v>8816</v>
      </c>
      <c r="J1850" t="s">
        <v>156</v>
      </c>
      <c r="K1850" s="15">
        <v>1.8575189999999999</v>
      </c>
      <c r="L1850" s="16">
        <v>801.72299999999996</v>
      </c>
      <c r="M1850" s="17">
        <v>0.34443000000000001</v>
      </c>
      <c r="N1850" s="18">
        <v>0.48095900000000003</v>
      </c>
      <c r="O1850" s="19">
        <v>4.8099999999999998E-4</v>
      </c>
      <c r="P1850" s="20">
        <v>1.1213839999999999</v>
      </c>
      <c r="Q1850" s="21">
        <v>0.89339999999999997</v>
      </c>
      <c r="R1850" s="22">
        <v>0.3856</v>
      </c>
      <c r="S1850" s="23">
        <v>0.38619999999999999</v>
      </c>
      <c r="T1850" s="24"/>
    </row>
    <row r="1851" spans="1:20" x14ac:dyDescent="0.25">
      <c r="A1851" s="11">
        <v>41988</v>
      </c>
      <c r="B1851" t="s">
        <v>195</v>
      </c>
      <c r="C1851" t="s">
        <v>21</v>
      </c>
      <c r="D1851">
        <v>1</v>
      </c>
      <c r="E1851">
        <v>1</v>
      </c>
      <c r="F1851">
        <v>15</v>
      </c>
      <c r="H1851">
        <v>30.2</v>
      </c>
      <c r="I1851">
        <v>8816</v>
      </c>
      <c r="J1851" t="s">
        <v>23</v>
      </c>
      <c r="K1851" s="15">
        <v>1.7545980000000001</v>
      </c>
      <c r="L1851" s="16">
        <v>1168.489</v>
      </c>
      <c r="M1851" s="17">
        <v>0.33154899999999998</v>
      </c>
      <c r="N1851" s="18">
        <v>0.482543</v>
      </c>
      <c r="O1851" s="19">
        <v>4.8250000000000002E-4</v>
      </c>
      <c r="P1851" s="20">
        <v>1.1250770000000001</v>
      </c>
      <c r="Q1851" s="21">
        <v>0.84670000000000001</v>
      </c>
      <c r="R1851" s="22">
        <v>0.56379999999999997</v>
      </c>
      <c r="S1851" s="23">
        <v>0.373</v>
      </c>
      <c r="T1851" s="24"/>
    </row>
    <row r="1852" spans="1:20" x14ac:dyDescent="0.25">
      <c r="A1852" s="11">
        <v>41988</v>
      </c>
      <c r="B1852" t="s">
        <v>195</v>
      </c>
      <c r="C1852" t="s">
        <v>21</v>
      </c>
      <c r="D1852">
        <v>1</v>
      </c>
      <c r="E1852">
        <v>1</v>
      </c>
      <c r="F1852">
        <v>30</v>
      </c>
      <c r="H1852">
        <v>31.2</v>
      </c>
      <c r="I1852">
        <v>8816</v>
      </c>
      <c r="J1852" t="s">
        <v>24</v>
      </c>
      <c r="K1852" s="15">
        <v>1.845729</v>
      </c>
      <c r="L1852" s="16">
        <v>1728.5889999999999</v>
      </c>
      <c r="M1852" s="17">
        <v>0.37108000000000002</v>
      </c>
      <c r="N1852" s="18">
        <v>0.48095900000000003</v>
      </c>
      <c r="O1852" s="19">
        <v>4.8099999999999998E-4</v>
      </c>
      <c r="P1852" s="20">
        <v>1.1213839999999999</v>
      </c>
      <c r="Q1852" s="21">
        <v>0.88770000000000004</v>
      </c>
      <c r="R1852" s="22">
        <v>0.83140000000000003</v>
      </c>
      <c r="S1852" s="23">
        <v>0.41610000000000003</v>
      </c>
      <c r="T1852" s="24"/>
    </row>
    <row r="1853" spans="1:20" x14ac:dyDescent="0.25">
      <c r="A1853" s="11">
        <v>41988</v>
      </c>
      <c r="B1853" t="s">
        <v>195</v>
      </c>
      <c r="C1853" t="s">
        <v>21</v>
      </c>
      <c r="D1853">
        <v>1</v>
      </c>
      <c r="E1853">
        <v>1</v>
      </c>
      <c r="F1853">
        <v>45</v>
      </c>
      <c r="H1853">
        <v>31.2</v>
      </c>
      <c r="I1853">
        <v>8816</v>
      </c>
      <c r="J1853" t="s">
        <v>25</v>
      </c>
      <c r="K1853" s="15">
        <v>1.818854</v>
      </c>
      <c r="L1853" s="16">
        <v>2201.5439999999999</v>
      </c>
      <c r="M1853" s="17">
        <v>0.362097</v>
      </c>
      <c r="N1853" s="18">
        <v>0.48095900000000003</v>
      </c>
      <c r="O1853" s="19">
        <v>4.8099999999999998E-4</v>
      </c>
      <c r="P1853" s="20">
        <v>1.1213839999999999</v>
      </c>
      <c r="Q1853" s="21">
        <v>0.87480000000000002</v>
      </c>
      <c r="R1853" s="22">
        <v>1.0589</v>
      </c>
      <c r="S1853" s="23">
        <v>0.40600000000000003</v>
      </c>
      <c r="T1853" s="24"/>
    </row>
    <row r="1854" spans="1:20" x14ac:dyDescent="0.25">
      <c r="A1854" s="11">
        <v>41988</v>
      </c>
      <c r="B1854" t="s">
        <v>195</v>
      </c>
      <c r="C1854" t="s">
        <v>21</v>
      </c>
      <c r="D1854">
        <v>1</v>
      </c>
      <c r="E1854">
        <v>1.1000000000000001</v>
      </c>
      <c r="F1854">
        <v>0</v>
      </c>
      <c r="G1854">
        <v>15.7</v>
      </c>
      <c r="H1854">
        <v>30.1</v>
      </c>
      <c r="I1854">
        <v>8817</v>
      </c>
      <c r="J1854" t="s">
        <v>157</v>
      </c>
      <c r="K1854" s="15">
        <v>2.0326689999999998</v>
      </c>
      <c r="L1854" s="16">
        <v>483.23439999999999</v>
      </c>
      <c r="M1854" s="17">
        <v>0.33027699999999999</v>
      </c>
      <c r="N1854" s="18">
        <v>0.48260500000000001</v>
      </c>
      <c r="O1854" s="19">
        <v>4.8260000000000002E-4</v>
      </c>
      <c r="P1854" s="20">
        <v>1.1252219999999999</v>
      </c>
      <c r="Q1854" s="21">
        <v>0.98099999999999998</v>
      </c>
      <c r="R1854" s="22">
        <v>0.23319999999999999</v>
      </c>
      <c r="S1854" s="23">
        <v>0.37159999999999999</v>
      </c>
      <c r="T1854" s="24" t="s">
        <v>3060</v>
      </c>
    </row>
    <row r="1855" spans="1:20" x14ac:dyDescent="0.25">
      <c r="A1855" s="11">
        <v>41988</v>
      </c>
      <c r="B1855" t="s">
        <v>195</v>
      </c>
      <c r="C1855" t="s">
        <v>21</v>
      </c>
      <c r="D1855">
        <v>1</v>
      </c>
      <c r="E1855">
        <v>1.1000000000000001</v>
      </c>
      <c r="F1855">
        <v>15</v>
      </c>
      <c r="H1855">
        <v>28.1</v>
      </c>
      <c r="I1855">
        <v>8817</v>
      </c>
      <c r="J1855" t="s">
        <v>26</v>
      </c>
      <c r="K1855" s="15">
        <v>1.9513529999999999</v>
      </c>
      <c r="L1855" s="16">
        <v>1166.7550000000001</v>
      </c>
      <c r="M1855" s="17">
        <v>0.33224100000000001</v>
      </c>
      <c r="N1855" s="18">
        <v>0.48580600000000002</v>
      </c>
      <c r="O1855" s="19">
        <v>4.8579999999999999E-4</v>
      </c>
      <c r="P1855" s="20">
        <v>1.132684</v>
      </c>
      <c r="Q1855" s="21">
        <v>0.94799999999999995</v>
      </c>
      <c r="R1855" s="22">
        <v>0.56679999999999997</v>
      </c>
      <c r="S1855" s="23">
        <v>0.37630000000000002</v>
      </c>
      <c r="T1855" s="24" t="s">
        <v>3060</v>
      </c>
    </row>
    <row r="1856" spans="1:20" x14ac:dyDescent="0.25">
      <c r="A1856" s="11">
        <v>41988</v>
      </c>
      <c r="B1856" t="s">
        <v>195</v>
      </c>
      <c r="C1856" t="s">
        <v>21</v>
      </c>
      <c r="D1856">
        <v>1</v>
      </c>
      <c r="E1856">
        <v>1.1000000000000001</v>
      </c>
      <c r="F1856">
        <v>30</v>
      </c>
      <c r="H1856">
        <v>27.6</v>
      </c>
      <c r="I1856">
        <v>8817</v>
      </c>
      <c r="J1856" t="s">
        <v>27</v>
      </c>
      <c r="K1856" s="15">
        <v>17.399539999999998</v>
      </c>
      <c r="L1856" s="16">
        <v>1662.6780000000001</v>
      </c>
      <c r="M1856" s="17">
        <v>0.350943</v>
      </c>
      <c r="N1856" s="18">
        <v>0.48661399999999999</v>
      </c>
      <c r="O1856" s="19">
        <v>4.8660000000000001E-4</v>
      </c>
      <c r="P1856" s="20">
        <v>1.1345670000000001</v>
      </c>
      <c r="Q1856" s="21">
        <v>8.4669000000000008</v>
      </c>
      <c r="R1856" s="22">
        <v>0.80910000000000004</v>
      </c>
      <c r="S1856" s="23">
        <v>0.3982</v>
      </c>
      <c r="T1856" s="24" t="s">
        <v>518</v>
      </c>
    </row>
    <row r="1857" spans="1:20" x14ac:dyDescent="0.25">
      <c r="A1857" s="11">
        <v>41988</v>
      </c>
      <c r="B1857" t="s">
        <v>195</v>
      </c>
      <c r="C1857" t="s">
        <v>21</v>
      </c>
      <c r="D1857">
        <v>1</v>
      </c>
      <c r="E1857">
        <v>1.1000000000000001</v>
      </c>
      <c r="F1857">
        <v>45</v>
      </c>
      <c r="H1857">
        <v>27.6</v>
      </c>
      <c r="I1857">
        <v>8817</v>
      </c>
      <c r="J1857" t="s">
        <v>28</v>
      </c>
      <c r="K1857" s="15">
        <v>2.1115149999999998</v>
      </c>
      <c r="L1857" s="16">
        <v>2139.0619999999999</v>
      </c>
      <c r="M1857" s="17">
        <v>0.35684300000000002</v>
      </c>
      <c r="N1857" s="18">
        <v>0.48661399999999999</v>
      </c>
      <c r="O1857" s="19">
        <v>4.8660000000000001E-4</v>
      </c>
      <c r="P1857" s="20">
        <v>1.1345670000000001</v>
      </c>
      <c r="Q1857" s="21">
        <v>1.0275000000000001</v>
      </c>
      <c r="R1857" s="22">
        <v>1.0408999999999999</v>
      </c>
      <c r="S1857" s="23">
        <v>0.40489999999999998</v>
      </c>
      <c r="T1857" s="24" t="s">
        <v>3060</v>
      </c>
    </row>
    <row r="1858" spans="1:20" x14ac:dyDescent="0.25">
      <c r="A1858" s="11">
        <v>41988</v>
      </c>
      <c r="B1858" t="s">
        <v>195</v>
      </c>
      <c r="C1858" t="s">
        <v>21</v>
      </c>
      <c r="D1858">
        <v>1</v>
      </c>
      <c r="E1858">
        <v>1.2</v>
      </c>
      <c r="F1858">
        <v>0</v>
      </c>
      <c r="G1858">
        <v>15.3</v>
      </c>
      <c r="H1858">
        <v>33.1</v>
      </c>
      <c r="I1858">
        <v>8818</v>
      </c>
      <c r="J1858" t="s">
        <v>158</v>
      </c>
      <c r="K1858" s="15">
        <v>1.7989139999999999</v>
      </c>
      <c r="L1858" s="16">
        <v>573.17489999999998</v>
      </c>
      <c r="M1858" s="17">
        <v>0.305788</v>
      </c>
      <c r="N1858" s="18">
        <v>0.47790199999999999</v>
      </c>
      <c r="O1858" s="19">
        <v>4.7790000000000002E-4</v>
      </c>
      <c r="P1858" s="20">
        <v>1.114255</v>
      </c>
      <c r="Q1858" s="21">
        <v>0.85970000000000002</v>
      </c>
      <c r="R1858" s="22">
        <v>0.27389999999999998</v>
      </c>
      <c r="S1858" s="23">
        <v>0.3407</v>
      </c>
      <c r="T1858" s="24" t="s">
        <v>3060</v>
      </c>
    </row>
    <row r="1859" spans="1:20" x14ac:dyDescent="0.25">
      <c r="A1859" s="11">
        <v>41988</v>
      </c>
      <c r="B1859" t="s">
        <v>195</v>
      </c>
      <c r="C1859" t="s">
        <v>21</v>
      </c>
      <c r="D1859">
        <v>1</v>
      </c>
      <c r="E1859">
        <v>1.2</v>
      </c>
      <c r="F1859">
        <v>15</v>
      </c>
      <c r="H1859">
        <v>32.1</v>
      </c>
      <c r="I1859">
        <v>8818</v>
      </c>
      <c r="J1859" t="s">
        <v>29</v>
      </c>
      <c r="K1859" s="15">
        <v>1.8240460000000001</v>
      </c>
      <c r="L1859" s="16">
        <v>1434.915</v>
      </c>
      <c r="M1859" s="17">
        <v>0.32278000000000001</v>
      </c>
      <c r="N1859" s="18">
        <v>0.479466</v>
      </c>
      <c r="O1859" s="19">
        <v>4.795E-4</v>
      </c>
      <c r="P1859" s="20">
        <v>1.117901</v>
      </c>
      <c r="Q1859" s="21">
        <v>0.87460000000000004</v>
      </c>
      <c r="R1859" s="22">
        <v>0.68799999999999994</v>
      </c>
      <c r="S1859" s="23">
        <v>0.36080000000000001</v>
      </c>
      <c r="T1859" s="24" t="s">
        <v>3060</v>
      </c>
    </row>
    <row r="1860" spans="1:20" x14ac:dyDescent="0.25">
      <c r="A1860" s="11">
        <v>41988</v>
      </c>
      <c r="B1860" t="s">
        <v>195</v>
      </c>
      <c r="C1860" t="s">
        <v>21</v>
      </c>
      <c r="D1860">
        <v>1</v>
      </c>
      <c r="E1860">
        <v>1.2</v>
      </c>
      <c r="F1860">
        <v>30</v>
      </c>
      <c r="H1860">
        <v>31.6</v>
      </c>
      <c r="I1860">
        <v>8818</v>
      </c>
      <c r="J1860" t="s">
        <v>30</v>
      </c>
      <c r="K1860" s="15">
        <v>17.32572</v>
      </c>
      <c r="L1860" s="16">
        <v>2167.4659999999999</v>
      </c>
      <c r="M1860" s="17">
        <v>0.33182400000000001</v>
      </c>
      <c r="N1860" s="18">
        <v>0.48025099999999998</v>
      </c>
      <c r="O1860" s="19">
        <v>4.8030000000000002E-4</v>
      </c>
      <c r="P1860" s="20">
        <v>1.1197319999999999</v>
      </c>
      <c r="Q1860" s="21">
        <v>8.3207000000000004</v>
      </c>
      <c r="R1860" s="22">
        <v>1.0408999999999999</v>
      </c>
      <c r="S1860" s="23">
        <v>0.37159999999999999</v>
      </c>
      <c r="T1860" s="24" t="s">
        <v>518</v>
      </c>
    </row>
    <row r="1861" spans="1:20" x14ac:dyDescent="0.25">
      <c r="A1861" s="11">
        <v>41988</v>
      </c>
      <c r="B1861" t="s">
        <v>195</v>
      </c>
      <c r="C1861" t="s">
        <v>21</v>
      </c>
      <c r="D1861">
        <v>1</v>
      </c>
      <c r="E1861">
        <v>1.2</v>
      </c>
      <c r="F1861">
        <v>45</v>
      </c>
      <c r="H1861">
        <v>30.6</v>
      </c>
      <c r="I1861">
        <v>8818</v>
      </c>
      <c r="J1861" t="s">
        <v>31</v>
      </c>
      <c r="K1861" s="15">
        <v>1.8897010000000001</v>
      </c>
      <c r="L1861" s="16">
        <v>2996.9830000000002</v>
      </c>
      <c r="M1861" s="17">
        <v>0.349935</v>
      </c>
      <c r="N1861" s="18">
        <v>0.48183199999999998</v>
      </c>
      <c r="O1861" s="19">
        <v>4.818E-4</v>
      </c>
      <c r="P1861" s="20">
        <v>1.123418</v>
      </c>
      <c r="Q1861" s="21">
        <v>0.91049999999999998</v>
      </c>
      <c r="R1861" s="22">
        <v>1.444</v>
      </c>
      <c r="S1861" s="23">
        <v>0.3931</v>
      </c>
      <c r="T1861" s="24" t="s">
        <v>3060</v>
      </c>
    </row>
    <row r="1862" spans="1:20" x14ac:dyDescent="0.25">
      <c r="A1862" s="11">
        <v>41988</v>
      </c>
      <c r="B1862" t="s">
        <v>195</v>
      </c>
      <c r="C1862" t="s">
        <v>21</v>
      </c>
      <c r="D1862">
        <v>1</v>
      </c>
      <c r="E1862">
        <v>1.4</v>
      </c>
      <c r="F1862">
        <v>0</v>
      </c>
      <c r="G1862">
        <v>16.2</v>
      </c>
      <c r="H1862">
        <v>33.1</v>
      </c>
      <c r="I1862">
        <v>8819</v>
      </c>
      <c r="J1862" t="s">
        <v>159</v>
      </c>
      <c r="K1862" s="15">
        <v>12.56692</v>
      </c>
      <c r="L1862" s="16">
        <v>1000.301</v>
      </c>
      <c r="M1862" s="17">
        <v>0.32531500000000002</v>
      </c>
      <c r="N1862" s="18">
        <v>0.477858</v>
      </c>
      <c r="O1862" s="19">
        <v>4.7790000000000002E-4</v>
      </c>
      <c r="P1862" s="20">
        <v>1.1141529999999999</v>
      </c>
      <c r="Q1862" s="21">
        <v>6.0052000000000003</v>
      </c>
      <c r="R1862" s="22">
        <v>0.47799999999999998</v>
      </c>
      <c r="S1862" s="23">
        <v>0.36249999999999999</v>
      </c>
      <c r="T1862" s="24" t="s">
        <v>518</v>
      </c>
    </row>
    <row r="1863" spans="1:20" x14ac:dyDescent="0.25">
      <c r="A1863" s="11">
        <v>41988</v>
      </c>
      <c r="B1863" t="s">
        <v>195</v>
      </c>
      <c r="C1863" t="s">
        <v>21</v>
      </c>
      <c r="D1863">
        <v>1</v>
      </c>
      <c r="E1863">
        <v>1.4</v>
      </c>
      <c r="F1863">
        <v>15</v>
      </c>
      <c r="H1863">
        <v>32.6</v>
      </c>
      <c r="I1863">
        <v>8819</v>
      </c>
      <c r="J1863" t="s">
        <v>32</v>
      </c>
      <c r="K1863" s="15">
        <v>18.439720000000001</v>
      </c>
      <c r="L1863" s="16">
        <v>1520.556</v>
      </c>
      <c r="M1863" s="17">
        <v>0.37370100000000001</v>
      </c>
      <c r="N1863" s="18">
        <v>0.47863800000000001</v>
      </c>
      <c r="O1863" s="19">
        <v>4.7859999999999998E-4</v>
      </c>
      <c r="P1863" s="20">
        <v>1.115971</v>
      </c>
      <c r="Q1863" s="21">
        <v>8.8259000000000007</v>
      </c>
      <c r="R1863" s="22">
        <v>0.7278</v>
      </c>
      <c r="S1863" s="23">
        <v>0.41699999999999998</v>
      </c>
      <c r="T1863" s="24" t="s">
        <v>518</v>
      </c>
    </row>
    <row r="1864" spans="1:20" x14ac:dyDescent="0.25">
      <c r="A1864" s="11">
        <v>41988</v>
      </c>
      <c r="B1864" t="s">
        <v>195</v>
      </c>
      <c r="C1864" t="s">
        <v>21</v>
      </c>
      <c r="D1864">
        <v>1</v>
      </c>
      <c r="E1864">
        <v>1.4</v>
      </c>
      <c r="F1864">
        <v>30</v>
      </c>
      <c r="H1864">
        <v>31.1</v>
      </c>
      <c r="I1864">
        <v>8819</v>
      </c>
      <c r="J1864" t="s">
        <v>33</v>
      </c>
      <c r="K1864" s="15">
        <v>17.877089999999999</v>
      </c>
      <c r="L1864" s="16">
        <v>2012.5409999999999</v>
      </c>
      <c r="M1864" s="17">
        <v>0.40112100000000001</v>
      </c>
      <c r="N1864" s="18">
        <v>0.48099399999999998</v>
      </c>
      <c r="O1864" s="19">
        <v>4.8099999999999998E-4</v>
      </c>
      <c r="P1864" s="20">
        <v>1.1214649999999999</v>
      </c>
      <c r="Q1864" s="21">
        <v>8.5988000000000007</v>
      </c>
      <c r="R1864" s="22">
        <v>0.96799999999999997</v>
      </c>
      <c r="S1864" s="23">
        <v>0.44979999999999998</v>
      </c>
      <c r="T1864" s="24" t="s">
        <v>518</v>
      </c>
    </row>
    <row r="1865" spans="1:20" x14ac:dyDescent="0.25">
      <c r="A1865" s="11">
        <v>41988</v>
      </c>
      <c r="B1865" t="s">
        <v>195</v>
      </c>
      <c r="C1865" t="s">
        <v>21</v>
      </c>
      <c r="D1865">
        <v>1</v>
      </c>
      <c r="E1865">
        <v>1.4</v>
      </c>
      <c r="F1865">
        <v>45</v>
      </c>
      <c r="H1865">
        <v>31.1</v>
      </c>
      <c r="I1865">
        <v>8819</v>
      </c>
      <c r="J1865" t="s">
        <v>34</v>
      </c>
      <c r="K1865" s="15">
        <v>1.8914</v>
      </c>
      <c r="L1865" s="16">
        <v>2520.587</v>
      </c>
      <c r="M1865" s="17">
        <v>0.44640200000000002</v>
      </c>
      <c r="N1865" s="18">
        <v>0.48099399999999998</v>
      </c>
      <c r="O1865" s="19">
        <v>4.8099999999999998E-4</v>
      </c>
      <c r="P1865" s="20">
        <v>1.1214649999999999</v>
      </c>
      <c r="Q1865" s="21">
        <v>0.90980000000000005</v>
      </c>
      <c r="R1865" s="22">
        <v>1.2123999999999999</v>
      </c>
      <c r="S1865" s="23">
        <v>0.50060000000000004</v>
      </c>
      <c r="T1865" s="24" t="s">
        <v>3061</v>
      </c>
    </row>
    <row r="1866" spans="1:20" x14ac:dyDescent="0.25">
      <c r="A1866" s="11">
        <v>41988</v>
      </c>
      <c r="B1866" t="s">
        <v>195</v>
      </c>
      <c r="C1866" t="s">
        <v>21</v>
      </c>
      <c r="D1866">
        <v>1</v>
      </c>
      <c r="E1866">
        <v>1.5</v>
      </c>
      <c r="F1866">
        <v>0</v>
      </c>
      <c r="G1866">
        <v>16.3</v>
      </c>
      <c r="H1866">
        <v>31.6</v>
      </c>
      <c r="I1866">
        <v>8820</v>
      </c>
      <c r="J1866" t="s">
        <v>160</v>
      </c>
      <c r="K1866" s="15">
        <v>17.551909999999999</v>
      </c>
      <c r="L1866" s="16">
        <v>546.90430000000003</v>
      </c>
      <c r="M1866" s="17">
        <v>0.32616899999999999</v>
      </c>
      <c r="N1866" s="18">
        <v>0.48026999999999997</v>
      </c>
      <c r="O1866" s="19">
        <v>4.8030000000000002E-4</v>
      </c>
      <c r="P1866" s="20">
        <v>1.1197760000000001</v>
      </c>
      <c r="Q1866" s="21">
        <v>8.4296000000000006</v>
      </c>
      <c r="R1866" s="22">
        <v>0.26269999999999999</v>
      </c>
      <c r="S1866" s="23">
        <v>0.36520000000000002</v>
      </c>
      <c r="T1866" s="24" t="s">
        <v>518</v>
      </c>
    </row>
    <row r="1867" spans="1:20" x14ac:dyDescent="0.25">
      <c r="A1867" s="11">
        <v>41988</v>
      </c>
      <c r="B1867" t="s">
        <v>195</v>
      </c>
      <c r="C1867" t="s">
        <v>21</v>
      </c>
      <c r="D1867">
        <v>1</v>
      </c>
      <c r="E1867">
        <v>1.5</v>
      </c>
      <c r="F1867">
        <v>15</v>
      </c>
      <c r="H1867">
        <v>33.1</v>
      </c>
      <c r="I1867">
        <v>8820</v>
      </c>
      <c r="J1867" t="s">
        <v>35</v>
      </c>
      <c r="K1867" s="15">
        <v>13.24427</v>
      </c>
      <c r="L1867" s="16">
        <v>1306.49</v>
      </c>
      <c r="M1867" s="17">
        <v>0.37606400000000001</v>
      </c>
      <c r="N1867" s="18">
        <v>0.47792200000000001</v>
      </c>
      <c r="O1867" s="19">
        <v>4.7790000000000002E-4</v>
      </c>
      <c r="P1867" s="20">
        <v>1.1143019999999999</v>
      </c>
      <c r="Q1867" s="21">
        <v>6.3296999999999999</v>
      </c>
      <c r="R1867" s="22">
        <v>0.62439999999999996</v>
      </c>
      <c r="S1867" s="23">
        <v>0.41899999999999998</v>
      </c>
      <c r="T1867" s="24" t="s">
        <v>518</v>
      </c>
    </row>
    <row r="1868" spans="1:20" x14ac:dyDescent="0.25">
      <c r="A1868" s="11">
        <v>41988</v>
      </c>
      <c r="B1868" t="s">
        <v>195</v>
      </c>
      <c r="C1868" t="s">
        <v>21</v>
      </c>
      <c r="D1868">
        <v>1</v>
      </c>
      <c r="E1868">
        <v>1.5</v>
      </c>
      <c r="F1868">
        <v>30</v>
      </c>
      <c r="H1868">
        <v>33.1</v>
      </c>
      <c r="I1868">
        <v>8820</v>
      </c>
      <c r="J1868" t="s">
        <v>36</v>
      </c>
      <c r="K1868" s="15">
        <v>18.238099999999999</v>
      </c>
      <c r="L1868" s="16">
        <v>1976.115</v>
      </c>
      <c r="M1868" s="17">
        <v>0.41544300000000001</v>
      </c>
      <c r="N1868" s="18">
        <v>0.47792200000000001</v>
      </c>
      <c r="O1868" s="19">
        <v>4.7790000000000002E-4</v>
      </c>
      <c r="P1868" s="20">
        <v>1.1143019999999999</v>
      </c>
      <c r="Q1868" s="21">
        <v>8.7164000000000001</v>
      </c>
      <c r="R1868" s="22">
        <v>0.94440000000000002</v>
      </c>
      <c r="S1868" s="23">
        <v>0.46289999999999998</v>
      </c>
      <c r="T1868" s="24" t="s">
        <v>518</v>
      </c>
    </row>
    <row r="1869" spans="1:20" x14ac:dyDescent="0.25">
      <c r="A1869" s="11">
        <v>41988</v>
      </c>
      <c r="B1869" t="s">
        <v>195</v>
      </c>
      <c r="C1869" t="s">
        <v>21</v>
      </c>
      <c r="D1869">
        <v>1</v>
      </c>
      <c r="E1869">
        <v>1.5</v>
      </c>
      <c r="F1869">
        <v>45</v>
      </c>
      <c r="H1869">
        <v>32.6</v>
      </c>
      <c r="I1869">
        <v>8820</v>
      </c>
      <c r="J1869" t="s">
        <v>37</v>
      </c>
      <c r="K1869" s="15">
        <v>1.9501919999999999</v>
      </c>
      <c r="L1869" s="16">
        <v>2635.8780000000002</v>
      </c>
      <c r="M1869" s="17">
        <v>0.45176899999999998</v>
      </c>
      <c r="N1869" s="18">
        <v>0.47870200000000002</v>
      </c>
      <c r="O1869" s="19">
        <v>4.7869999999999998E-4</v>
      </c>
      <c r="P1869" s="20">
        <v>1.1161209999999999</v>
      </c>
      <c r="Q1869" s="21">
        <v>0.93359999999999999</v>
      </c>
      <c r="R1869" s="22">
        <v>1.2618</v>
      </c>
      <c r="S1869" s="23">
        <v>0.50419999999999998</v>
      </c>
      <c r="T1869" s="24" t="s">
        <v>3061</v>
      </c>
    </row>
    <row r="1870" spans="1:20" x14ac:dyDescent="0.25">
      <c r="A1870" s="11">
        <v>41988</v>
      </c>
      <c r="B1870" t="s">
        <v>195</v>
      </c>
      <c r="C1870" t="s">
        <v>21</v>
      </c>
      <c r="D1870">
        <v>1</v>
      </c>
      <c r="E1870">
        <v>1.6</v>
      </c>
      <c r="F1870">
        <v>0</v>
      </c>
      <c r="G1870">
        <v>17.2</v>
      </c>
      <c r="H1870">
        <v>35.1</v>
      </c>
      <c r="I1870">
        <v>8821</v>
      </c>
      <c r="J1870" t="s">
        <v>161</v>
      </c>
      <c r="K1870" s="15">
        <v>1.944652</v>
      </c>
      <c r="L1870" s="16">
        <v>616.75670000000002</v>
      </c>
      <c r="M1870" s="17">
        <v>0.32886300000000002</v>
      </c>
      <c r="N1870" s="18">
        <v>0.47481499999999999</v>
      </c>
      <c r="O1870" s="19">
        <v>4.7479999999999999E-4</v>
      </c>
      <c r="P1870" s="20">
        <v>1.1070580000000001</v>
      </c>
      <c r="Q1870" s="21">
        <v>0.92330000000000001</v>
      </c>
      <c r="R1870" s="22">
        <v>0.2928</v>
      </c>
      <c r="S1870" s="23">
        <v>0.36409999999999998</v>
      </c>
      <c r="T1870" s="24" t="s">
        <v>3062</v>
      </c>
    </row>
    <row r="1871" spans="1:20" x14ac:dyDescent="0.25">
      <c r="A1871" s="11">
        <v>41988</v>
      </c>
      <c r="B1871" t="s">
        <v>195</v>
      </c>
      <c r="C1871" t="s">
        <v>21</v>
      </c>
      <c r="D1871">
        <v>1</v>
      </c>
      <c r="E1871">
        <v>1.6</v>
      </c>
      <c r="F1871">
        <v>15</v>
      </c>
      <c r="H1871">
        <v>36.1</v>
      </c>
      <c r="I1871">
        <v>8821</v>
      </c>
      <c r="J1871" t="s">
        <v>38</v>
      </c>
      <c r="K1871" s="15">
        <v>1.804071</v>
      </c>
      <c r="L1871" s="16">
        <v>1185.921</v>
      </c>
      <c r="M1871" s="17">
        <v>0.34492400000000001</v>
      </c>
      <c r="N1871" s="18">
        <v>0.47328399999999998</v>
      </c>
      <c r="O1871" s="19">
        <v>4.7330000000000001E-4</v>
      </c>
      <c r="P1871" s="20">
        <v>1.1034889999999999</v>
      </c>
      <c r="Q1871" s="21">
        <v>0.8538</v>
      </c>
      <c r="R1871" s="22">
        <v>0.56130000000000002</v>
      </c>
      <c r="S1871" s="23">
        <v>0.38059999999999999</v>
      </c>
      <c r="T1871" s="24" t="s">
        <v>3062</v>
      </c>
    </row>
    <row r="1872" spans="1:20" x14ac:dyDescent="0.25">
      <c r="A1872" s="11">
        <v>41988</v>
      </c>
      <c r="B1872" t="s">
        <v>195</v>
      </c>
      <c r="C1872" t="s">
        <v>21</v>
      </c>
      <c r="D1872">
        <v>1</v>
      </c>
      <c r="E1872">
        <v>1.6</v>
      </c>
      <c r="F1872">
        <v>30</v>
      </c>
      <c r="H1872">
        <v>35.1</v>
      </c>
      <c r="I1872">
        <v>8821</v>
      </c>
      <c r="J1872" t="s">
        <v>39</v>
      </c>
      <c r="K1872" s="15">
        <v>1.793304</v>
      </c>
      <c r="L1872" s="16">
        <v>1725.5319999999999</v>
      </c>
      <c r="M1872" s="17">
        <v>0.35550199999999998</v>
      </c>
      <c r="N1872" s="18">
        <v>0.47481499999999999</v>
      </c>
      <c r="O1872" s="19">
        <v>4.7479999999999999E-4</v>
      </c>
      <c r="P1872" s="20">
        <v>1.1070580000000001</v>
      </c>
      <c r="Q1872" s="21">
        <v>0.85150000000000003</v>
      </c>
      <c r="R1872" s="22">
        <v>0.81930000000000003</v>
      </c>
      <c r="S1872" s="23">
        <v>0.39360000000000001</v>
      </c>
      <c r="T1872" s="24" t="s">
        <v>3062</v>
      </c>
    </row>
    <row r="1873" spans="1:20" x14ac:dyDescent="0.25">
      <c r="A1873" s="11">
        <v>41988</v>
      </c>
      <c r="B1873" t="s">
        <v>195</v>
      </c>
      <c r="C1873" t="s">
        <v>21</v>
      </c>
      <c r="D1873">
        <v>1</v>
      </c>
      <c r="E1873">
        <v>1.6</v>
      </c>
      <c r="F1873">
        <v>45</v>
      </c>
      <c r="H1873">
        <v>33.6</v>
      </c>
      <c r="I1873">
        <v>8821</v>
      </c>
      <c r="J1873" t="s">
        <v>40</v>
      </c>
      <c r="K1873" s="15">
        <v>12.69777</v>
      </c>
      <c r="L1873" s="16">
        <v>2346.0279999999998</v>
      </c>
      <c r="M1873" s="17">
        <v>0.384301</v>
      </c>
      <c r="N1873" s="18">
        <v>0.477132</v>
      </c>
      <c r="O1873" s="19">
        <v>4.771E-4</v>
      </c>
      <c r="P1873" s="20">
        <v>1.11246</v>
      </c>
      <c r="Q1873" s="21">
        <v>6.0585000000000004</v>
      </c>
      <c r="R1873" s="22">
        <v>1.1194</v>
      </c>
      <c r="S1873" s="23">
        <v>0.42749999999999999</v>
      </c>
      <c r="T1873" s="24" t="s">
        <v>518</v>
      </c>
    </row>
    <row r="1874" spans="1:20" x14ac:dyDescent="0.25">
      <c r="A1874" s="11">
        <v>41988</v>
      </c>
      <c r="B1874" t="s">
        <v>195</v>
      </c>
      <c r="C1874" t="s">
        <v>21</v>
      </c>
      <c r="D1874">
        <v>1</v>
      </c>
      <c r="E1874">
        <v>1.7</v>
      </c>
      <c r="F1874">
        <v>0</v>
      </c>
      <c r="G1874">
        <v>16</v>
      </c>
      <c r="H1874">
        <v>29.1</v>
      </c>
      <c r="I1874">
        <v>8822</v>
      </c>
      <c r="J1874" t="s">
        <v>162</v>
      </c>
      <c r="K1874" s="15">
        <v>1.977563</v>
      </c>
      <c r="L1874" s="16">
        <v>564.34749999999997</v>
      </c>
      <c r="M1874" s="17">
        <v>0.33592300000000003</v>
      </c>
      <c r="N1874" s="18">
        <v>0.48417500000000002</v>
      </c>
      <c r="O1874" s="19">
        <v>4.8420000000000001E-4</v>
      </c>
      <c r="P1874" s="20">
        <v>1.128881</v>
      </c>
      <c r="Q1874" s="21">
        <v>0.95750000000000002</v>
      </c>
      <c r="R1874" s="22">
        <v>0.2732</v>
      </c>
      <c r="S1874" s="23">
        <v>0.37919999999999998</v>
      </c>
      <c r="T1874" s="24"/>
    </row>
    <row r="1875" spans="1:20" x14ac:dyDescent="0.25">
      <c r="A1875" s="11">
        <v>41988</v>
      </c>
      <c r="B1875" t="s">
        <v>195</v>
      </c>
      <c r="C1875" t="s">
        <v>21</v>
      </c>
      <c r="D1875">
        <v>1</v>
      </c>
      <c r="E1875">
        <v>1.7</v>
      </c>
      <c r="F1875">
        <v>15</v>
      </c>
      <c r="H1875">
        <v>27.1</v>
      </c>
      <c r="I1875">
        <v>8822</v>
      </c>
      <c r="J1875" t="s">
        <v>41</v>
      </c>
      <c r="K1875" s="15">
        <v>1.8089580000000001</v>
      </c>
      <c r="L1875" s="16">
        <v>1205.6759999999999</v>
      </c>
      <c r="M1875" s="17">
        <v>0.35617900000000002</v>
      </c>
      <c r="N1875" s="18">
        <v>0.487398</v>
      </c>
      <c r="O1875" s="19">
        <v>4.8739999999999998E-4</v>
      </c>
      <c r="P1875" s="20">
        <v>1.136396</v>
      </c>
      <c r="Q1875" s="21">
        <v>0.88170000000000004</v>
      </c>
      <c r="R1875" s="22">
        <v>0.58760000000000001</v>
      </c>
      <c r="S1875" s="23">
        <v>0.40479999999999999</v>
      </c>
      <c r="T1875" s="24"/>
    </row>
    <row r="1876" spans="1:20" x14ac:dyDescent="0.25">
      <c r="A1876" s="11">
        <v>41988</v>
      </c>
      <c r="B1876" t="s">
        <v>195</v>
      </c>
      <c r="C1876" t="s">
        <v>21</v>
      </c>
      <c r="D1876">
        <v>1</v>
      </c>
      <c r="E1876">
        <v>1.7</v>
      </c>
      <c r="F1876">
        <v>30</v>
      </c>
      <c r="H1876">
        <v>27.1</v>
      </c>
      <c r="I1876">
        <v>8822</v>
      </c>
      <c r="J1876" t="s">
        <v>42</v>
      </c>
      <c r="K1876" s="15">
        <v>1.8185709999999999</v>
      </c>
      <c r="L1876" s="16">
        <v>1799.874</v>
      </c>
      <c r="M1876" s="17">
        <v>0.40065499999999998</v>
      </c>
      <c r="N1876" s="18">
        <v>0.487398</v>
      </c>
      <c r="O1876" s="19">
        <v>4.8739999999999998E-4</v>
      </c>
      <c r="P1876" s="20">
        <v>1.136396</v>
      </c>
      <c r="Q1876" s="21">
        <v>0.88639999999999997</v>
      </c>
      <c r="R1876" s="22">
        <v>0.87729999999999997</v>
      </c>
      <c r="S1876" s="23">
        <v>0.45529999999999998</v>
      </c>
      <c r="T1876" s="24"/>
    </row>
    <row r="1877" spans="1:20" x14ac:dyDescent="0.25">
      <c r="A1877" s="11">
        <v>41988</v>
      </c>
      <c r="B1877" t="s">
        <v>195</v>
      </c>
      <c r="C1877" t="s">
        <v>21</v>
      </c>
      <c r="D1877">
        <v>1</v>
      </c>
      <c r="E1877">
        <v>1.7</v>
      </c>
      <c r="F1877">
        <v>45</v>
      </c>
      <c r="H1877">
        <v>28.1</v>
      </c>
      <c r="I1877">
        <v>8822</v>
      </c>
      <c r="J1877" t="s">
        <v>43</v>
      </c>
      <c r="K1877" s="15">
        <v>1.7886329999999999</v>
      </c>
      <c r="L1877" s="16">
        <v>2422.0100000000002</v>
      </c>
      <c r="M1877" s="17">
        <v>0.43199199999999999</v>
      </c>
      <c r="N1877" s="18">
        <v>0.48577999999999999</v>
      </c>
      <c r="O1877" s="19">
        <v>4.8579999999999999E-4</v>
      </c>
      <c r="P1877" s="20">
        <v>1.1326240000000001</v>
      </c>
      <c r="Q1877" s="21">
        <v>0.86890000000000001</v>
      </c>
      <c r="R1877" s="22">
        <v>1.1766000000000001</v>
      </c>
      <c r="S1877" s="23">
        <v>0.48930000000000001</v>
      </c>
      <c r="T1877" s="24"/>
    </row>
    <row r="1878" spans="1:20" x14ac:dyDescent="0.25">
      <c r="A1878" s="11">
        <v>41988</v>
      </c>
      <c r="B1878" t="s">
        <v>512</v>
      </c>
      <c r="C1878" t="s">
        <v>45</v>
      </c>
      <c r="D1878">
        <v>2</v>
      </c>
      <c r="E1878">
        <v>2</v>
      </c>
      <c r="F1878">
        <v>0</v>
      </c>
      <c r="G1878">
        <v>16.399999999999999</v>
      </c>
      <c r="H1878">
        <v>33.6</v>
      </c>
      <c r="I1878">
        <v>8823</v>
      </c>
      <c r="J1878" t="s">
        <v>163</v>
      </c>
      <c r="K1878" s="15">
        <v>1.674499</v>
      </c>
      <c r="L1878" s="16">
        <v>416.11090000000002</v>
      </c>
      <c r="M1878" s="17">
        <v>0.29086299999999998</v>
      </c>
      <c r="N1878" s="18">
        <v>0.47708099999999998</v>
      </c>
      <c r="O1878" s="19">
        <v>4.771E-4</v>
      </c>
      <c r="P1878" s="20">
        <v>1.112341</v>
      </c>
      <c r="Q1878" s="21">
        <v>0.79890000000000005</v>
      </c>
      <c r="R1878" s="22">
        <v>0.19850000000000001</v>
      </c>
      <c r="S1878" s="23">
        <v>0.32350000000000001</v>
      </c>
      <c r="T1878" s="24"/>
    </row>
    <row r="1879" spans="1:20" x14ac:dyDescent="0.25">
      <c r="A1879" s="11">
        <v>41988</v>
      </c>
      <c r="B1879" t="s">
        <v>512</v>
      </c>
      <c r="C1879" t="s">
        <v>45</v>
      </c>
      <c r="D1879">
        <v>2</v>
      </c>
      <c r="E1879">
        <v>2</v>
      </c>
      <c r="F1879">
        <v>15</v>
      </c>
      <c r="H1879">
        <v>33.6</v>
      </c>
      <c r="I1879">
        <v>8823</v>
      </c>
      <c r="J1879" t="s">
        <v>46</v>
      </c>
      <c r="K1879" s="15">
        <v>1.871756</v>
      </c>
      <c r="L1879" s="16">
        <v>1138.0989999999999</v>
      </c>
      <c r="M1879" s="17">
        <v>0.33759600000000001</v>
      </c>
      <c r="N1879" s="18">
        <v>0.47708099999999998</v>
      </c>
      <c r="O1879" s="19">
        <v>4.771E-4</v>
      </c>
      <c r="P1879" s="20">
        <v>1.112341</v>
      </c>
      <c r="Q1879" s="21">
        <v>0.89300000000000002</v>
      </c>
      <c r="R1879" s="22">
        <v>0.54300000000000004</v>
      </c>
      <c r="S1879" s="23">
        <v>0.3755</v>
      </c>
      <c r="T1879" s="24"/>
    </row>
    <row r="1880" spans="1:20" x14ac:dyDescent="0.25">
      <c r="A1880" s="11">
        <v>41988</v>
      </c>
      <c r="B1880" t="s">
        <v>512</v>
      </c>
      <c r="C1880" t="s">
        <v>45</v>
      </c>
      <c r="D1880">
        <v>2</v>
      </c>
      <c r="E1880">
        <v>2</v>
      </c>
      <c r="F1880">
        <v>30</v>
      </c>
      <c r="H1880">
        <v>32.1</v>
      </c>
      <c r="I1880">
        <v>8823</v>
      </c>
      <c r="J1880" t="s">
        <v>47</v>
      </c>
      <c r="K1880" s="15">
        <v>1.739136</v>
      </c>
      <c r="L1880" s="16">
        <v>1671.7570000000001</v>
      </c>
      <c r="M1880" s="17">
        <v>0.33469399999999999</v>
      </c>
      <c r="N1880" s="18">
        <v>0.47942000000000001</v>
      </c>
      <c r="O1880" s="19">
        <v>4.794E-4</v>
      </c>
      <c r="P1880" s="20">
        <v>1.1177950000000001</v>
      </c>
      <c r="Q1880" s="21">
        <v>0.83379999999999999</v>
      </c>
      <c r="R1880" s="22">
        <v>0.80149999999999999</v>
      </c>
      <c r="S1880" s="23">
        <v>0.37409999999999999</v>
      </c>
      <c r="T1880" s="24"/>
    </row>
    <row r="1881" spans="1:20" x14ac:dyDescent="0.25">
      <c r="A1881" s="11">
        <v>41988</v>
      </c>
      <c r="B1881" t="s">
        <v>512</v>
      </c>
      <c r="C1881" t="s">
        <v>45</v>
      </c>
      <c r="D1881">
        <v>2</v>
      </c>
      <c r="E1881">
        <v>2</v>
      </c>
      <c r="F1881">
        <v>45</v>
      </c>
      <c r="H1881">
        <v>30.6</v>
      </c>
      <c r="I1881">
        <v>8823</v>
      </c>
      <c r="J1881" t="s">
        <v>48</v>
      </c>
      <c r="K1881" s="15">
        <v>1.7650980000000001</v>
      </c>
      <c r="L1881" s="16">
        <v>2284.29</v>
      </c>
      <c r="M1881" s="17">
        <v>0.362317</v>
      </c>
      <c r="N1881" s="18">
        <v>0.48178399999999999</v>
      </c>
      <c r="O1881" s="19">
        <v>4.818E-4</v>
      </c>
      <c r="P1881" s="20">
        <v>1.1233070000000001</v>
      </c>
      <c r="Q1881" s="21">
        <v>0.85040000000000004</v>
      </c>
      <c r="R1881" s="22">
        <v>1.1005</v>
      </c>
      <c r="S1881" s="23">
        <v>0.40699999999999997</v>
      </c>
      <c r="T1881" s="24"/>
    </row>
    <row r="1882" spans="1:20" x14ac:dyDescent="0.25">
      <c r="A1882" s="11">
        <v>41988</v>
      </c>
      <c r="B1882" t="s">
        <v>512</v>
      </c>
      <c r="C1882" t="s">
        <v>45</v>
      </c>
      <c r="D1882">
        <v>2</v>
      </c>
      <c r="E1882">
        <v>2.1</v>
      </c>
      <c r="F1882">
        <v>0</v>
      </c>
      <c r="G1882">
        <v>16.2</v>
      </c>
      <c r="H1882">
        <v>28.1</v>
      </c>
      <c r="I1882">
        <v>8824</v>
      </c>
      <c r="J1882" t="s">
        <v>164</v>
      </c>
      <c r="K1882" s="15">
        <v>18.058019999999999</v>
      </c>
      <c r="L1882" s="16">
        <v>453.38830000000002</v>
      </c>
      <c r="M1882" s="17">
        <v>0.31821300000000002</v>
      </c>
      <c r="N1882" s="18">
        <v>0.48582900000000001</v>
      </c>
      <c r="O1882" s="19">
        <v>4.8579999999999999E-4</v>
      </c>
      <c r="P1882" s="20">
        <v>1.1327370000000001</v>
      </c>
      <c r="Q1882" s="21">
        <v>8.7730999999999995</v>
      </c>
      <c r="R1882" s="22">
        <v>0.2203</v>
      </c>
      <c r="S1882" s="23">
        <v>0.36049999999999999</v>
      </c>
      <c r="T1882" s="24" t="s">
        <v>518</v>
      </c>
    </row>
    <row r="1883" spans="1:20" x14ac:dyDescent="0.25">
      <c r="A1883" s="11">
        <v>41988</v>
      </c>
      <c r="B1883" t="s">
        <v>512</v>
      </c>
      <c r="C1883" t="s">
        <v>45</v>
      </c>
      <c r="D1883">
        <v>2</v>
      </c>
      <c r="E1883">
        <v>2.1</v>
      </c>
      <c r="F1883">
        <v>15</v>
      </c>
      <c r="H1883">
        <v>26.1</v>
      </c>
      <c r="I1883">
        <v>8824</v>
      </c>
      <c r="J1883" t="s">
        <v>49</v>
      </c>
      <c r="K1883" s="15">
        <v>1.7935369999999999</v>
      </c>
      <c r="L1883" s="16">
        <v>1009.247</v>
      </c>
      <c r="M1883" s="17">
        <v>0.34167799999999998</v>
      </c>
      <c r="N1883" s="18">
        <v>0.48907400000000001</v>
      </c>
      <c r="O1883" s="19">
        <v>4.8910000000000002E-4</v>
      </c>
      <c r="P1883" s="20">
        <v>1.1403030000000001</v>
      </c>
      <c r="Q1883" s="21">
        <v>0.87719999999999998</v>
      </c>
      <c r="R1883" s="22">
        <v>0.49359999999999998</v>
      </c>
      <c r="S1883" s="23">
        <v>0.3896</v>
      </c>
      <c r="T1883" s="24" t="s">
        <v>3063</v>
      </c>
    </row>
    <row r="1884" spans="1:20" x14ac:dyDescent="0.25">
      <c r="A1884" s="11">
        <v>41988</v>
      </c>
      <c r="B1884" t="s">
        <v>512</v>
      </c>
      <c r="C1884" t="s">
        <v>45</v>
      </c>
      <c r="D1884">
        <v>2</v>
      </c>
      <c r="E1884">
        <v>2.1</v>
      </c>
      <c r="F1884">
        <v>30</v>
      </c>
      <c r="H1884">
        <v>27.6</v>
      </c>
      <c r="I1884">
        <v>8824</v>
      </c>
      <c r="J1884" t="s">
        <v>50</v>
      </c>
      <c r="K1884" s="15">
        <v>18.445180000000001</v>
      </c>
      <c r="L1884" s="16">
        <v>1690.087</v>
      </c>
      <c r="M1884" s="17">
        <v>0.367757</v>
      </c>
      <c r="N1884" s="18">
        <v>0.48663499999999998</v>
      </c>
      <c r="O1884" s="19">
        <v>4.8660000000000001E-4</v>
      </c>
      <c r="P1884" s="20">
        <v>1.1346160000000001</v>
      </c>
      <c r="Q1884" s="21">
        <v>8.9761000000000006</v>
      </c>
      <c r="R1884" s="22">
        <v>0.82250000000000001</v>
      </c>
      <c r="S1884" s="23">
        <v>0.4173</v>
      </c>
      <c r="T1884" s="24" t="s">
        <v>518</v>
      </c>
    </row>
    <row r="1885" spans="1:20" x14ac:dyDescent="0.25">
      <c r="A1885" s="11">
        <v>41988</v>
      </c>
      <c r="B1885" t="s">
        <v>512</v>
      </c>
      <c r="C1885" t="s">
        <v>45</v>
      </c>
      <c r="D1885">
        <v>2</v>
      </c>
      <c r="E1885">
        <v>2.1</v>
      </c>
      <c r="F1885">
        <v>45</v>
      </c>
      <c r="H1885">
        <v>29.6</v>
      </c>
      <c r="I1885">
        <v>8824</v>
      </c>
      <c r="J1885" t="s">
        <v>51</v>
      </c>
      <c r="K1885" s="15">
        <v>1.9396519999999999</v>
      </c>
      <c r="L1885" s="16">
        <v>2272.0039999999999</v>
      </c>
      <c r="M1885" s="17">
        <v>0.38231399999999999</v>
      </c>
      <c r="N1885" s="18">
        <v>0.48342299999999999</v>
      </c>
      <c r="O1885" s="19">
        <v>4.8339999999999999E-4</v>
      </c>
      <c r="P1885" s="20">
        <v>1.127129</v>
      </c>
      <c r="Q1885" s="21">
        <v>0.93769999999999998</v>
      </c>
      <c r="R1885" s="22">
        <v>1.0983000000000001</v>
      </c>
      <c r="S1885" s="23">
        <v>0.43090000000000001</v>
      </c>
      <c r="T1885" s="24" t="s">
        <v>3063</v>
      </c>
    </row>
    <row r="1886" spans="1:20" x14ac:dyDescent="0.25">
      <c r="A1886" s="11">
        <v>41988</v>
      </c>
      <c r="B1886" t="s">
        <v>512</v>
      </c>
      <c r="C1886" t="s">
        <v>45</v>
      </c>
      <c r="D1886">
        <v>2</v>
      </c>
      <c r="E1886">
        <v>2.2000000000000002</v>
      </c>
      <c r="F1886">
        <v>0</v>
      </c>
      <c r="G1886">
        <v>15</v>
      </c>
      <c r="H1886">
        <v>32.1</v>
      </c>
      <c r="I1886">
        <v>8825</v>
      </c>
      <c r="J1886" t="s">
        <v>165</v>
      </c>
      <c r="K1886" s="15">
        <v>1.871907</v>
      </c>
      <c r="L1886" s="16">
        <v>442.33190000000002</v>
      </c>
      <c r="M1886" s="17">
        <v>0.323463</v>
      </c>
      <c r="N1886" s="18">
        <v>0.47948400000000002</v>
      </c>
      <c r="O1886" s="19">
        <v>4.795E-4</v>
      </c>
      <c r="P1886" s="20">
        <v>1.117945</v>
      </c>
      <c r="Q1886" s="21">
        <v>0.89759999999999995</v>
      </c>
      <c r="R1886" s="22">
        <v>0.21210000000000001</v>
      </c>
      <c r="S1886" s="23">
        <v>0.36159999999999998</v>
      </c>
      <c r="T1886" s="24"/>
    </row>
    <row r="1887" spans="1:20" x14ac:dyDescent="0.25">
      <c r="A1887" s="11">
        <v>41988</v>
      </c>
      <c r="B1887" t="s">
        <v>512</v>
      </c>
      <c r="C1887" t="s">
        <v>45</v>
      </c>
      <c r="D1887">
        <v>2</v>
      </c>
      <c r="E1887">
        <v>2.2000000000000002</v>
      </c>
      <c r="F1887">
        <v>15</v>
      </c>
      <c r="H1887">
        <v>31.6</v>
      </c>
      <c r="I1887">
        <v>8825</v>
      </c>
      <c r="J1887" t="s">
        <v>52</v>
      </c>
      <c r="K1887" s="15">
        <v>1.9168879999999999</v>
      </c>
      <c r="L1887" s="16">
        <v>1008.205</v>
      </c>
      <c r="M1887" s="17">
        <v>0.35473199999999999</v>
      </c>
      <c r="N1887" s="18">
        <v>0.48026999999999997</v>
      </c>
      <c r="O1887" s="19">
        <v>4.8030000000000002E-4</v>
      </c>
      <c r="P1887" s="20">
        <v>1.1197760000000001</v>
      </c>
      <c r="Q1887" s="21">
        <v>0.92059999999999997</v>
      </c>
      <c r="R1887" s="22">
        <v>0.48420000000000002</v>
      </c>
      <c r="S1887" s="23">
        <v>0.3972</v>
      </c>
      <c r="T1887" s="24"/>
    </row>
    <row r="1888" spans="1:20" x14ac:dyDescent="0.25">
      <c r="A1888" s="11">
        <v>41988</v>
      </c>
      <c r="B1888" t="s">
        <v>512</v>
      </c>
      <c r="C1888" t="s">
        <v>45</v>
      </c>
      <c r="D1888">
        <v>2</v>
      </c>
      <c r="E1888">
        <v>2.2000000000000002</v>
      </c>
      <c r="F1888">
        <v>30</v>
      </c>
      <c r="H1888">
        <v>30.6</v>
      </c>
      <c r="I1888">
        <v>8825</v>
      </c>
      <c r="J1888" t="s">
        <v>53</v>
      </c>
      <c r="K1888" s="15">
        <v>1.7455989999999999</v>
      </c>
      <c r="L1888" s="16">
        <v>1460.144</v>
      </c>
      <c r="M1888" s="17">
        <v>0.36044100000000001</v>
      </c>
      <c r="N1888" s="18">
        <v>0.48184900000000003</v>
      </c>
      <c r="O1888" s="19">
        <v>4.818E-4</v>
      </c>
      <c r="P1888" s="20">
        <v>1.123459</v>
      </c>
      <c r="Q1888" s="21">
        <v>0.84109999999999996</v>
      </c>
      <c r="R1888" s="22">
        <v>0.7036</v>
      </c>
      <c r="S1888" s="23">
        <v>0.40489999999999998</v>
      </c>
      <c r="T1888" s="24"/>
    </row>
    <row r="1889" spans="1:20" x14ac:dyDescent="0.25">
      <c r="A1889" s="11">
        <v>41988</v>
      </c>
      <c r="B1889" t="s">
        <v>512</v>
      </c>
      <c r="C1889" t="s">
        <v>45</v>
      </c>
      <c r="D1889">
        <v>2</v>
      </c>
      <c r="E1889">
        <v>2.2000000000000002</v>
      </c>
      <c r="F1889">
        <v>45</v>
      </c>
      <c r="H1889">
        <v>30.1</v>
      </c>
      <c r="I1889">
        <v>8825</v>
      </c>
      <c r="J1889" t="s">
        <v>54</v>
      </c>
      <c r="K1889" s="15">
        <v>1.800171</v>
      </c>
      <c r="L1889" s="16">
        <v>1942.2339999999999</v>
      </c>
      <c r="M1889" s="17">
        <v>0.378936</v>
      </c>
      <c r="N1889" s="18">
        <v>0.48264200000000002</v>
      </c>
      <c r="O1889" s="19">
        <v>4.8260000000000002E-4</v>
      </c>
      <c r="P1889" s="20">
        <v>1.1253070000000001</v>
      </c>
      <c r="Q1889" s="21">
        <v>0.86880000000000002</v>
      </c>
      <c r="R1889" s="22">
        <v>0.93740000000000001</v>
      </c>
      <c r="S1889" s="23">
        <v>0.4264</v>
      </c>
      <c r="T1889" s="24"/>
    </row>
    <row r="1890" spans="1:20" x14ac:dyDescent="0.25">
      <c r="A1890" s="11">
        <v>41988</v>
      </c>
      <c r="B1890" t="s">
        <v>512</v>
      </c>
      <c r="C1890" t="s">
        <v>45</v>
      </c>
      <c r="D1890">
        <v>2</v>
      </c>
      <c r="E1890">
        <v>2.2999999999999998</v>
      </c>
      <c r="F1890">
        <v>0</v>
      </c>
      <c r="G1890">
        <v>16.5</v>
      </c>
      <c r="H1890">
        <v>30.7</v>
      </c>
      <c r="I1890">
        <v>8826</v>
      </c>
      <c r="J1890" t="s">
        <v>55</v>
      </c>
      <c r="K1890" s="15">
        <v>1.846841</v>
      </c>
      <c r="L1890" s="16">
        <v>456.91739999999999</v>
      </c>
      <c r="M1890" s="17">
        <v>0.33036599999999999</v>
      </c>
      <c r="N1890" s="18">
        <v>0.48176000000000002</v>
      </c>
      <c r="O1890" s="19">
        <v>4.818E-4</v>
      </c>
      <c r="P1890" s="20">
        <v>1.1232519999999999</v>
      </c>
      <c r="Q1890" s="21">
        <v>0.88970000000000005</v>
      </c>
      <c r="R1890" s="22">
        <v>0.22009999999999999</v>
      </c>
      <c r="S1890" s="23">
        <v>0.37109999999999999</v>
      </c>
      <c r="T1890" s="24"/>
    </row>
    <row r="1891" spans="1:20" x14ac:dyDescent="0.25">
      <c r="A1891" s="11">
        <v>41988</v>
      </c>
      <c r="B1891" t="s">
        <v>512</v>
      </c>
      <c r="C1891" t="s">
        <v>45</v>
      </c>
      <c r="D1891">
        <v>2</v>
      </c>
      <c r="E1891">
        <v>2.2999999999999998</v>
      </c>
      <c r="F1891">
        <v>15</v>
      </c>
      <c r="H1891">
        <v>30.2</v>
      </c>
      <c r="I1891">
        <v>8826</v>
      </c>
      <c r="J1891" t="s">
        <v>56</v>
      </c>
      <c r="K1891" s="15">
        <v>1.814773</v>
      </c>
      <c r="L1891" s="16">
        <v>1171.1189999999999</v>
      </c>
      <c r="M1891" s="17">
        <v>0.36071399999999998</v>
      </c>
      <c r="N1891" s="18">
        <v>0.48255500000000001</v>
      </c>
      <c r="O1891" s="19">
        <v>4.8260000000000002E-4</v>
      </c>
      <c r="P1891" s="20">
        <v>1.125103</v>
      </c>
      <c r="Q1891" s="21">
        <v>0.87570000000000003</v>
      </c>
      <c r="R1891" s="22">
        <v>0.56510000000000005</v>
      </c>
      <c r="S1891" s="23">
        <v>0.40579999999999999</v>
      </c>
      <c r="T1891" s="24"/>
    </row>
    <row r="1892" spans="1:20" x14ac:dyDescent="0.25">
      <c r="A1892" s="11">
        <v>41988</v>
      </c>
      <c r="B1892" t="s">
        <v>512</v>
      </c>
      <c r="C1892" t="s">
        <v>45</v>
      </c>
      <c r="D1892">
        <v>2</v>
      </c>
      <c r="E1892">
        <v>2.2999999999999998</v>
      </c>
      <c r="F1892">
        <v>30</v>
      </c>
      <c r="H1892">
        <v>29.2</v>
      </c>
      <c r="I1892">
        <v>8826</v>
      </c>
      <c r="J1892" t="s">
        <v>57</v>
      </c>
      <c r="K1892" s="15">
        <v>1.700817</v>
      </c>
      <c r="L1892" s="16">
        <v>1800.607</v>
      </c>
      <c r="M1892" s="17">
        <v>0.384384</v>
      </c>
      <c r="N1892" s="18">
        <v>0.484149</v>
      </c>
      <c r="O1892" s="19">
        <v>4.841E-4</v>
      </c>
      <c r="P1892" s="20">
        <v>1.1288210000000001</v>
      </c>
      <c r="Q1892" s="21">
        <v>0.82340000000000002</v>
      </c>
      <c r="R1892" s="22">
        <v>0.87180000000000002</v>
      </c>
      <c r="S1892" s="23">
        <v>0.43390000000000001</v>
      </c>
      <c r="T1892" s="24"/>
    </row>
    <row r="1893" spans="1:20" x14ac:dyDescent="0.25">
      <c r="A1893" s="11">
        <v>41988</v>
      </c>
      <c r="B1893" t="s">
        <v>512</v>
      </c>
      <c r="C1893" t="s">
        <v>45</v>
      </c>
      <c r="D1893">
        <v>2</v>
      </c>
      <c r="E1893">
        <v>2.2999999999999998</v>
      </c>
      <c r="F1893">
        <v>45</v>
      </c>
      <c r="H1893">
        <v>29.2</v>
      </c>
      <c r="I1893">
        <v>8826</v>
      </c>
      <c r="J1893" t="s">
        <v>58</v>
      </c>
      <c r="K1893" s="15">
        <v>1.7733300000000001</v>
      </c>
      <c r="L1893" s="16">
        <v>2466.7289999999998</v>
      </c>
      <c r="M1893" s="17">
        <v>0.407055</v>
      </c>
      <c r="N1893" s="18">
        <v>0.484149</v>
      </c>
      <c r="O1893" s="19">
        <v>4.841E-4</v>
      </c>
      <c r="P1893" s="20">
        <v>1.1288210000000001</v>
      </c>
      <c r="Q1893" s="21">
        <v>0.85860000000000003</v>
      </c>
      <c r="R1893" s="22">
        <v>1.1942999999999999</v>
      </c>
      <c r="S1893" s="23">
        <v>0.45950000000000002</v>
      </c>
      <c r="T1893" s="24"/>
    </row>
    <row r="1894" spans="1:20" x14ac:dyDescent="0.25">
      <c r="A1894" s="11">
        <v>41988</v>
      </c>
      <c r="B1894" t="s">
        <v>512</v>
      </c>
      <c r="C1894" t="s">
        <v>45</v>
      </c>
      <c r="D1894">
        <v>2</v>
      </c>
      <c r="E1894">
        <v>2.5</v>
      </c>
      <c r="F1894">
        <v>0</v>
      </c>
      <c r="G1894">
        <v>16.600000000000001</v>
      </c>
      <c r="H1894">
        <v>31.6</v>
      </c>
      <c r="I1894">
        <v>8827</v>
      </c>
      <c r="J1894" t="s">
        <v>167</v>
      </c>
      <c r="K1894" s="15">
        <v>1.729093</v>
      </c>
      <c r="L1894" s="16">
        <v>458.82220000000001</v>
      </c>
      <c r="M1894" s="17">
        <v>0.319633</v>
      </c>
      <c r="N1894" s="18">
        <v>0.48023199999999999</v>
      </c>
      <c r="O1894" s="19">
        <v>4.8020000000000002E-4</v>
      </c>
      <c r="P1894" s="20">
        <v>1.119688</v>
      </c>
      <c r="Q1894" s="21">
        <v>0.83040000000000003</v>
      </c>
      <c r="R1894" s="22">
        <v>0.2203</v>
      </c>
      <c r="S1894" s="23">
        <v>0.3579</v>
      </c>
      <c r="T1894" s="24"/>
    </row>
    <row r="1895" spans="1:20" x14ac:dyDescent="0.25">
      <c r="A1895" s="11">
        <v>41988</v>
      </c>
      <c r="B1895" t="s">
        <v>512</v>
      </c>
      <c r="C1895" t="s">
        <v>45</v>
      </c>
      <c r="D1895">
        <v>2</v>
      </c>
      <c r="E1895">
        <v>2.5</v>
      </c>
      <c r="F1895">
        <v>15</v>
      </c>
      <c r="H1895">
        <v>32.6</v>
      </c>
      <c r="I1895">
        <v>8827</v>
      </c>
      <c r="J1895" t="s">
        <v>59</v>
      </c>
      <c r="K1895" s="15">
        <v>1.7042459999999999</v>
      </c>
      <c r="L1895" s="16">
        <v>820.0933</v>
      </c>
      <c r="M1895" s="17">
        <v>0.32839000000000002</v>
      </c>
      <c r="N1895" s="18">
        <v>0.47866300000000001</v>
      </c>
      <c r="O1895" s="19">
        <v>4.7869999999999998E-4</v>
      </c>
      <c r="P1895" s="20">
        <v>1.1160300000000001</v>
      </c>
      <c r="Q1895" s="21">
        <v>0.81579999999999997</v>
      </c>
      <c r="R1895" s="22">
        <v>0.39250000000000002</v>
      </c>
      <c r="S1895" s="23">
        <v>0.36649999999999999</v>
      </c>
      <c r="T1895" s="24"/>
    </row>
    <row r="1896" spans="1:20" x14ac:dyDescent="0.25">
      <c r="A1896" s="11">
        <v>41988</v>
      </c>
      <c r="B1896" t="s">
        <v>512</v>
      </c>
      <c r="C1896" t="s">
        <v>45</v>
      </c>
      <c r="D1896">
        <v>2</v>
      </c>
      <c r="E1896">
        <v>2.5</v>
      </c>
      <c r="F1896">
        <v>30</v>
      </c>
      <c r="H1896">
        <v>32.6</v>
      </c>
      <c r="I1896">
        <v>8827</v>
      </c>
      <c r="J1896" t="s">
        <v>60</v>
      </c>
      <c r="K1896" s="15">
        <v>1.6910449999999999</v>
      </c>
      <c r="L1896" s="16">
        <v>1233.1510000000001</v>
      </c>
      <c r="M1896" s="17">
        <v>0.35146300000000003</v>
      </c>
      <c r="N1896" s="18">
        <v>0.47866300000000001</v>
      </c>
      <c r="O1896" s="19">
        <v>4.7869999999999998E-4</v>
      </c>
      <c r="P1896" s="20">
        <v>1.1160300000000001</v>
      </c>
      <c r="Q1896" s="21">
        <v>0.80940000000000001</v>
      </c>
      <c r="R1896" s="22">
        <v>0.59030000000000005</v>
      </c>
      <c r="S1896" s="23">
        <v>0.39219999999999999</v>
      </c>
      <c r="T1896" s="24"/>
    </row>
    <row r="1897" spans="1:20" x14ac:dyDescent="0.25">
      <c r="A1897" s="11">
        <v>41988</v>
      </c>
      <c r="B1897" t="s">
        <v>512</v>
      </c>
      <c r="C1897" t="s">
        <v>45</v>
      </c>
      <c r="D1897">
        <v>2</v>
      </c>
      <c r="E1897">
        <v>2.5</v>
      </c>
      <c r="F1897">
        <v>45</v>
      </c>
      <c r="H1897">
        <v>32.1</v>
      </c>
      <c r="I1897">
        <v>8827</v>
      </c>
      <c r="J1897" t="s">
        <v>61</v>
      </c>
      <c r="K1897" s="15">
        <v>1.788904</v>
      </c>
      <c r="L1897" s="16">
        <v>1634.566</v>
      </c>
      <c r="M1897" s="17">
        <v>0.34791800000000001</v>
      </c>
      <c r="N1897" s="18">
        <v>0.47944500000000001</v>
      </c>
      <c r="O1897" s="19">
        <v>4.794E-4</v>
      </c>
      <c r="P1897" s="20">
        <v>1.1178539999999999</v>
      </c>
      <c r="Q1897" s="21">
        <v>0.85770000000000002</v>
      </c>
      <c r="R1897" s="22">
        <v>0.78369999999999995</v>
      </c>
      <c r="S1897" s="23">
        <v>0.38890000000000002</v>
      </c>
      <c r="T1897" s="24"/>
    </row>
    <row r="1898" spans="1:20" x14ac:dyDescent="0.25">
      <c r="A1898" s="11">
        <v>41988</v>
      </c>
      <c r="B1898" t="s">
        <v>512</v>
      </c>
      <c r="C1898" t="s">
        <v>45</v>
      </c>
      <c r="D1898">
        <v>2</v>
      </c>
      <c r="E1898">
        <v>2.6</v>
      </c>
      <c r="F1898">
        <v>0</v>
      </c>
      <c r="G1898">
        <v>16.600000000000001</v>
      </c>
      <c r="H1898">
        <v>29.1</v>
      </c>
      <c r="I1898">
        <v>8828</v>
      </c>
      <c r="J1898" t="s">
        <v>168</v>
      </c>
      <c r="K1898" s="15">
        <v>1.835807</v>
      </c>
      <c r="L1898" s="16">
        <v>452.5806</v>
      </c>
      <c r="M1898" s="17">
        <v>0.32960800000000001</v>
      </c>
      <c r="N1898" s="18">
        <v>0.48429699999999998</v>
      </c>
      <c r="O1898" s="19">
        <v>4.8430000000000001E-4</v>
      </c>
      <c r="P1898" s="20">
        <v>1.129165</v>
      </c>
      <c r="Q1898" s="21">
        <v>0.8891</v>
      </c>
      <c r="R1898" s="22">
        <v>0.21920000000000001</v>
      </c>
      <c r="S1898" s="23">
        <v>0.37219999999999998</v>
      </c>
      <c r="T1898" s="24"/>
    </row>
    <row r="1899" spans="1:20" x14ac:dyDescent="0.25">
      <c r="A1899" s="11">
        <v>41988</v>
      </c>
      <c r="B1899" t="s">
        <v>512</v>
      </c>
      <c r="C1899" t="s">
        <v>45</v>
      </c>
      <c r="D1899">
        <v>2</v>
      </c>
      <c r="E1899">
        <v>2.6</v>
      </c>
      <c r="F1899">
        <v>15</v>
      </c>
      <c r="H1899">
        <v>28.6</v>
      </c>
      <c r="I1899">
        <v>8828</v>
      </c>
      <c r="J1899" t="s">
        <v>62</v>
      </c>
      <c r="K1899" s="15">
        <v>1.8594269999999999</v>
      </c>
      <c r="L1899" s="16">
        <v>905.1925</v>
      </c>
      <c r="M1899" s="17">
        <v>0.361261</v>
      </c>
      <c r="N1899" s="18">
        <v>0.485097</v>
      </c>
      <c r="O1899" s="19">
        <v>4.8509999999999997E-4</v>
      </c>
      <c r="P1899" s="20">
        <v>1.131032</v>
      </c>
      <c r="Q1899" s="21">
        <v>0.90200000000000002</v>
      </c>
      <c r="R1899" s="22">
        <v>0.43909999999999999</v>
      </c>
      <c r="S1899" s="23">
        <v>0.40860000000000002</v>
      </c>
      <c r="T1899" s="24"/>
    </row>
    <row r="1900" spans="1:20" x14ac:dyDescent="0.25">
      <c r="A1900" s="11">
        <v>41988</v>
      </c>
      <c r="B1900" t="s">
        <v>512</v>
      </c>
      <c r="C1900" t="s">
        <v>45</v>
      </c>
      <c r="D1900">
        <v>2</v>
      </c>
      <c r="E1900">
        <v>2.6</v>
      </c>
      <c r="F1900">
        <v>30</v>
      </c>
      <c r="H1900">
        <v>29.1</v>
      </c>
      <c r="I1900">
        <v>8828</v>
      </c>
      <c r="J1900" t="s">
        <v>63</v>
      </c>
      <c r="K1900" s="15">
        <v>1.738359</v>
      </c>
      <c r="L1900" s="16">
        <v>1352.587</v>
      </c>
      <c r="M1900" s="17">
        <v>0.38983299999999999</v>
      </c>
      <c r="N1900" s="18">
        <v>0.48429699999999998</v>
      </c>
      <c r="O1900" s="19">
        <v>4.8430000000000001E-4</v>
      </c>
      <c r="P1900" s="20">
        <v>1.129165</v>
      </c>
      <c r="Q1900" s="21">
        <v>0.84189999999999998</v>
      </c>
      <c r="R1900" s="22">
        <v>0.65510000000000002</v>
      </c>
      <c r="S1900" s="23">
        <v>0.44019999999999998</v>
      </c>
      <c r="T1900" s="24"/>
    </row>
    <row r="1901" spans="1:20" x14ac:dyDescent="0.25">
      <c r="A1901" s="11">
        <v>41988</v>
      </c>
      <c r="B1901" t="s">
        <v>512</v>
      </c>
      <c r="C1901" t="s">
        <v>45</v>
      </c>
      <c r="D1901">
        <v>2</v>
      </c>
      <c r="E1901">
        <v>2.6</v>
      </c>
      <c r="F1901">
        <v>45</v>
      </c>
      <c r="H1901">
        <v>30.1</v>
      </c>
      <c r="I1901">
        <v>8828</v>
      </c>
      <c r="J1901" t="s">
        <v>64</v>
      </c>
      <c r="K1901" s="15">
        <v>1.7352540000000001</v>
      </c>
      <c r="L1901" s="16">
        <v>1759.596</v>
      </c>
      <c r="M1901" s="17">
        <v>0.41088000000000002</v>
      </c>
      <c r="N1901" s="18">
        <v>0.48270099999999999</v>
      </c>
      <c r="O1901" s="19">
        <v>4.8270000000000002E-4</v>
      </c>
      <c r="P1901" s="20">
        <v>1.125445</v>
      </c>
      <c r="Q1901" s="21">
        <v>0.83760000000000001</v>
      </c>
      <c r="R1901" s="22">
        <v>0.84940000000000004</v>
      </c>
      <c r="S1901" s="23">
        <v>0.46239999999999998</v>
      </c>
      <c r="T1901" s="24"/>
    </row>
    <row r="1902" spans="1:20" x14ac:dyDescent="0.25">
      <c r="A1902" s="11">
        <v>41988</v>
      </c>
      <c r="B1902" t="s">
        <v>512</v>
      </c>
      <c r="C1902" t="s">
        <v>45</v>
      </c>
      <c r="D1902">
        <v>2</v>
      </c>
      <c r="E1902">
        <v>2.7</v>
      </c>
      <c r="F1902">
        <v>0</v>
      </c>
      <c r="G1902">
        <v>16.399999999999999</v>
      </c>
      <c r="H1902">
        <v>32.1</v>
      </c>
      <c r="I1902">
        <v>8829</v>
      </c>
      <c r="J1902" t="s">
        <v>169</v>
      </c>
      <c r="K1902" s="15">
        <v>1.7680070000000001</v>
      </c>
      <c r="L1902" s="16">
        <v>437.08109999999999</v>
      </c>
      <c r="M1902" s="17">
        <v>0.319577</v>
      </c>
      <c r="N1902" s="18">
        <v>0.47944500000000001</v>
      </c>
      <c r="O1902" s="19">
        <v>4.794E-4</v>
      </c>
      <c r="P1902" s="20">
        <v>1.1178539999999999</v>
      </c>
      <c r="Q1902" s="21">
        <v>0.84770000000000001</v>
      </c>
      <c r="R1902" s="22">
        <v>0.20960000000000001</v>
      </c>
      <c r="S1902" s="23">
        <v>0.35720000000000002</v>
      </c>
      <c r="T1902" s="24"/>
    </row>
    <row r="1903" spans="1:20" x14ac:dyDescent="0.25">
      <c r="A1903" s="11">
        <v>41988</v>
      </c>
      <c r="B1903" t="s">
        <v>512</v>
      </c>
      <c r="C1903" t="s">
        <v>45</v>
      </c>
      <c r="D1903">
        <v>2</v>
      </c>
      <c r="E1903">
        <v>2.7</v>
      </c>
      <c r="F1903">
        <v>15</v>
      </c>
      <c r="H1903">
        <v>31.1</v>
      </c>
      <c r="I1903">
        <v>8829</v>
      </c>
      <c r="J1903" t="s">
        <v>65</v>
      </c>
      <c r="K1903" s="15">
        <v>1.8123359999999999</v>
      </c>
      <c r="L1903" s="16">
        <v>1248.809</v>
      </c>
      <c r="M1903" s="17">
        <v>0.39426899999999998</v>
      </c>
      <c r="N1903" s="18">
        <v>0.48101899999999997</v>
      </c>
      <c r="O1903" s="19">
        <v>4.8099999999999998E-4</v>
      </c>
      <c r="P1903" s="20">
        <v>1.121524</v>
      </c>
      <c r="Q1903" s="21">
        <v>0.87180000000000002</v>
      </c>
      <c r="R1903" s="22">
        <v>0.60070000000000001</v>
      </c>
      <c r="S1903" s="23">
        <v>0.44219999999999998</v>
      </c>
      <c r="T1903" s="24"/>
    </row>
    <row r="1904" spans="1:20" x14ac:dyDescent="0.25">
      <c r="A1904" s="11">
        <v>41988</v>
      </c>
      <c r="B1904" t="s">
        <v>512</v>
      </c>
      <c r="C1904" t="s">
        <v>45</v>
      </c>
      <c r="D1904">
        <v>2</v>
      </c>
      <c r="E1904">
        <v>2.7</v>
      </c>
      <c r="F1904">
        <v>30</v>
      </c>
      <c r="H1904">
        <v>31.6</v>
      </c>
      <c r="I1904">
        <v>8829</v>
      </c>
      <c r="J1904" t="s">
        <v>66</v>
      </c>
      <c r="K1904" s="15">
        <v>1.7229289999999999</v>
      </c>
      <c r="L1904" s="16">
        <v>1972.499</v>
      </c>
      <c r="M1904" s="17">
        <v>0.44871899999999998</v>
      </c>
      <c r="N1904" s="18">
        <v>0.48023199999999999</v>
      </c>
      <c r="O1904" s="19">
        <v>4.8020000000000002E-4</v>
      </c>
      <c r="P1904" s="20">
        <v>1.119688</v>
      </c>
      <c r="Q1904" s="21">
        <v>0.82740000000000002</v>
      </c>
      <c r="R1904" s="22">
        <v>0.94730000000000003</v>
      </c>
      <c r="S1904" s="23">
        <v>0.50239999999999996</v>
      </c>
      <c r="T1904" s="24"/>
    </row>
    <row r="1905" spans="1:20" x14ac:dyDescent="0.25">
      <c r="A1905" s="11">
        <v>41988</v>
      </c>
      <c r="B1905" t="s">
        <v>512</v>
      </c>
      <c r="C1905" t="s">
        <v>45</v>
      </c>
      <c r="D1905">
        <v>2</v>
      </c>
      <c r="E1905">
        <v>2.7</v>
      </c>
      <c r="F1905">
        <v>45</v>
      </c>
      <c r="H1905">
        <v>32.6</v>
      </c>
      <c r="I1905">
        <v>8829</v>
      </c>
      <c r="J1905" t="s">
        <v>67</v>
      </c>
      <c r="K1905" s="15">
        <v>1.800411</v>
      </c>
      <c r="L1905" s="16">
        <v>2740.2669999999998</v>
      </c>
      <c r="M1905" s="17">
        <v>0.52357299999999996</v>
      </c>
      <c r="N1905" s="18">
        <v>0.47866300000000001</v>
      </c>
      <c r="O1905" s="19">
        <v>4.7869999999999998E-4</v>
      </c>
      <c r="P1905" s="20">
        <v>1.1160300000000001</v>
      </c>
      <c r="Q1905" s="21">
        <v>0.86180000000000001</v>
      </c>
      <c r="R1905" s="22">
        <v>1.3117000000000001</v>
      </c>
      <c r="S1905" s="23">
        <v>0.58430000000000004</v>
      </c>
      <c r="T1905" s="24"/>
    </row>
    <row r="1906" spans="1:20" x14ac:dyDescent="0.25">
      <c r="A1906" s="11">
        <v>41988</v>
      </c>
      <c r="B1906" t="s">
        <v>44</v>
      </c>
      <c r="C1906" t="s">
        <v>45</v>
      </c>
      <c r="D1906">
        <v>3</v>
      </c>
      <c r="E1906">
        <v>3</v>
      </c>
      <c r="F1906">
        <v>0</v>
      </c>
      <c r="G1906">
        <v>15.8</v>
      </c>
      <c r="I1906">
        <v>8830</v>
      </c>
      <c r="J1906" t="s">
        <v>170</v>
      </c>
      <c r="K1906" s="15"/>
      <c r="L1906" s="16"/>
      <c r="M1906" s="17"/>
      <c r="N1906" s="18"/>
      <c r="O1906" s="19"/>
      <c r="P1906" s="20"/>
      <c r="Q1906" s="21"/>
      <c r="R1906" s="22"/>
      <c r="S1906" s="23"/>
      <c r="T1906" s="24" t="s">
        <v>511</v>
      </c>
    </row>
    <row r="1907" spans="1:20" x14ac:dyDescent="0.25">
      <c r="A1907" s="11">
        <v>41988</v>
      </c>
      <c r="B1907" t="s">
        <v>44</v>
      </c>
      <c r="C1907" t="s">
        <v>45</v>
      </c>
      <c r="D1907">
        <v>3</v>
      </c>
      <c r="E1907">
        <v>3</v>
      </c>
      <c r="F1907">
        <v>15</v>
      </c>
      <c r="I1907">
        <v>8830</v>
      </c>
      <c r="J1907" t="s">
        <v>68</v>
      </c>
      <c r="K1907" s="15"/>
      <c r="L1907" s="16"/>
      <c r="M1907" s="17"/>
      <c r="N1907" s="18"/>
      <c r="O1907" s="19"/>
      <c r="P1907" s="20"/>
      <c r="Q1907" s="21"/>
      <c r="R1907" s="22"/>
      <c r="S1907" s="23"/>
      <c r="T1907" s="24" t="s">
        <v>511</v>
      </c>
    </row>
    <row r="1908" spans="1:20" x14ac:dyDescent="0.25">
      <c r="A1908" s="11">
        <v>41988</v>
      </c>
      <c r="B1908" t="s">
        <v>44</v>
      </c>
      <c r="C1908" t="s">
        <v>45</v>
      </c>
      <c r="D1908">
        <v>3</v>
      </c>
      <c r="E1908">
        <v>3</v>
      </c>
      <c r="F1908">
        <v>30</v>
      </c>
      <c r="I1908">
        <v>8830</v>
      </c>
      <c r="J1908" t="s">
        <v>69</v>
      </c>
      <c r="K1908" s="15"/>
      <c r="L1908" s="16"/>
      <c r="M1908" s="17"/>
      <c r="N1908" s="18"/>
      <c r="O1908" s="19"/>
      <c r="P1908" s="20"/>
      <c r="Q1908" s="21"/>
      <c r="R1908" s="22"/>
      <c r="S1908" s="23"/>
      <c r="T1908" s="24" t="s">
        <v>511</v>
      </c>
    </row>
    <row r="1909" spans="1:20" x14ac:dyDescent="0.25">
      <c r="A1909" s="11">
        <v>41988</v>
      </c>
      <c r="B1909" t="s">
        <v>44</v>
      </c>
      <c r="C1909" t="s">
        <v>45</v>
      </c>
      <c r="D1909">
        <v>3</v>
      </c>
      <c r="E1909">
        <v>3</v>
      </c>
      <c r="F1909">
        <v>45</v>
      </c>
      <c r="I1909">
        <v>8830</v>
      </c>
      <c r="J1909" t="s">
        <v>70</v>
      </c>
      <c r="K1909" s="15"/>
      <c r="L1909" s="16"/>
      <c r="M1909" s="17"/>
      <c r="N1909" s="18"/>
      <c r="O1909" s="19"/>
      <c r="P1909" s="20"/>
      <c r="Q1909" s="21"/>
      <c r="R1909" s="22"/>
      <c r="S1909" s="23"/>
      <c r="T1909" s="24" t="s">
        <v>511</v>
      </c>
    </row>
    <row r="1910" spans="1:20" x14ac:dyDescent="0.25">
      <c r="A1910" s="11">
        <v>41988</v>
      </c>
      <c r="B1910" t="s">
        <v>44</v>
      </c>
      <c r="C1910" t="s">
        <v>45</v>
      </c>
      <c r="D1910">
        <v>3</v>
      </c>
      <c r="E1910">
        <v>3.1</v>
      </c>
      <c r="F1910">
        <v>0</v>
      </c>
      <c r="G1910">
        <v>15.5</v>
      </c>
      <c r="H1910">
        <v>26.6</v>
      </c>
      <c r="I1910">
        <v>8831</v>
      </c>
      <c r="J1910" t="s">
        <v>171</v>
      </c>
      <c r="K1910" s="15">
        <v>1.776797</v>
      </c>
      <c r="L1910" s="16">
        <v>419.86189999999999</v>
      </c>
      <c r="M1910" s="17">
        <v>0.305593</v>
      </c>
      <c r="N1910" s="18">
        <v>0.48820599999999997</v>
      </c>
      <c r="O1910" s="19">
        <v>4.8819999999999999E-4</v>
      </c>
      <c r="P1910" s="20">
        <v>1.13828</v>
      </c>
      <c r="Q1910" s="21">
        <v>0.86739999999999995</v>
      </c>
      <c r="R1910" s="22">
        <v>0.20499999999999999</v>
      </c>
      <c r="S1910" s="23">
        <v>0.34789999999999999</v>
      </c>
      <c r="T1910" s="24"/>
    </row>
    <row r="1911" spans="1:20" x14ac:dyDescent="0.25">
      <c r="A1911" s="11">
        <v>41988</v>
      </c>
      <c r="B1911" t="s">
        <v>44</v>
      </c>
      <c r="C1911" t="s">
        <v>45</v>
      </c>
      <c r="D1911">
        <v>3</v>
      </c>
      <c r="E1911">
        <v>3.1</v>
      </c>
      <c r="F1911">
        <v>15</v>
      </c>
      <c r="H1911">
        <v>27.1</v>
      </c>
      <c r="I1911">
        <v>8831</v>
      </c>
      <c r="J1911" t="s">
        <v>71</v>
      </c>
      <c r="K1911" s="15">
        <v>1.8325959999999999</v>
      </c>
      <c r="L1911" s="16">
        <v>890.15250000000003</v>
      </c>
      <c r="M1911" s="17">
        <v>0.32173499999999999</v>
      </c>
      <c r="N1911" s="18">
        <v>0.48739500000000002</v>
      </c>
      <c r="O1911" s="19">
        <v>4.8739999999999998E-4</v>
      </c>
      <c r="P1911" s="20">
        <v>1.136388</v>
      </c>
      <c r="Q1911" s="21">
        <v>0.89319999999999999</v>
      </c>
      <c r="R1911" s="22">
        <v>0.43390000000000001</v>
      </c>
      <c r="S1911" s="23">
        <v>0.36559999999999998</v>
      </c>
      <c r="T1911" s="24"/>
    </row>
    <row r="1912" spans="1:20" x14ac:dyDescent="0.25">
      <c r="A1912" s="11">
        <v>41988</v>
      </c>
      <c r="B1912" t="s">
        <v>44</v>
      </c>
      <c r="C1912" t="s">
        <v>45</v>
      </c>
      <c r="D1912">
        <v>3</v>
      </c>
      <c r="E1912">
        <v>3.1</v>
      </c>
      <c r="F1912">
        <v>30</v>
      </c>
      <c r="H1912">
        <v>29.6</v>
      </c>
      <c r="I1912">
        <v>8831</v>
      </c>
      <c r="J1912" t="s">
        <v>72</v>
      </c>
      <c r="K1912" s="15">
        <v>1.754505</v>
      </c>
      <c r="L1912" s="16">
        <v>1413.4459999999999</v>
      </c>
      <c r="M1912" s="17">
        <v>0.333484</v>
      </c>
      <c r="N1912" s="18">
        <v>0.48337400000000003</v>
      </c>
      <c r="O1912" s="19">
        <v>4.8339999999999999E-4</v>
      </c>
      <c r="P1912" s="20">
        <v>1.127013</v>
      </c>
      <c r="Q1912" s="21">
        <v>0.84809999999999997</v>
      </c>
      <c r="R1912" s="22">
        <v>0.68320000000000003</v>
      </c>
      <c r="S1912" s="23">
        <v>0.37580000000000002</v>
      </c>
      <c r="T1912" s="24"/>
    </row>
    <row r="1913" spans="1:20" x14ac:dyDescent="0.25">
      <c r="A1913" s="11">
        <v>41988</v>
      </c>
      <c r="B1913" t="s">
        <v>44</v>
      </c>
      <c r="C1913" t="s">
        <v>45</v>
      </c>
      <c r="D1913">
        <v>3</v>
      </c>
      <c r="E1913">
        <v>3.1</v>
      </c>
      <c r="F1913">
        <v>45</v>
      </c>
      <c r="H1913">
        <v>30.6</v>
      </c>
      <c r="I1913">
        <v>8831</v>
      </c>
      <c r="J1913" t="s">
        <v>73</v>
      </c>
      <c r="K1913" s="15">
        <v>1.677443</v>
      </c>
      <c r="L1913" s="16">
        <v>1792.752</v>
      </c>
      <c r="M1913" s="17">
        <v>0.32907799999999998</v>
      </c>
      <c r="N1913" s="18">
        <v>0.48178399999999999</v>
      </c>
      <c r="O1913" s="19">
        <v>4.818E-4</v>
      </c>
      <c r="P1913" s="20">
        <v>1.1233070000000001</v>
      </c>
      <c r="Q1913" s="21">
        <v>0.80820000000000003</v>
      </c>
      <c r="R1913" s="22">
        <v>0.86370000000000002</v>
      </c>
      <c r="S1913" s="23">
        <v>0.36969999999999997</v>
      </c>
      <c r="T1913" s="24"/>
    </row>
    <row r="1914" spans="1:20" x14ac:dyDescent="0.25">
      <c r="A1914" s="11">
        <v>41988</v>
      </c>
      <c r="B1914" t="s">
        <v>44</v>
      </c>
      <c r="C1914" t="s">
        <v>45</v>
      </c>
      <c r="D1914">
        <v>3</v>
      </c>
      <c r="E1914">
        <v>3.2</v>
      </c>
      <c r="F1914">
        <v>0</v>
      </c>
      <c r="G1914">
        <v>16.3</v>
      </c>
      <c r="H1914">
        <v>26.1</v>
      </c>
      <c r="I1914">
        <v>8832</v>
      </c>
      <c r="J1914" t="s">
        <v>172</v>
      </c>
      <c r="K1914" s="15">
        <v>1.8912040000000001</v>
      </c>
      <c r="L1914" s="16">
        <v>465.34949999999998</v>
      </c>
      <c r="M1914" s="17">
        <v>0.40522900000000001</v>
      </c>
      <c r="N1914" s="18">
        <v>0.48905399999999999</v>
      </c>
      <c r="O1914" s="19">
        <v>4.8910000000000002E-4</v>
      </c>
      <c r="P1914" s="20">
        <v>1.140258</v>
      </c>
      <c r="Q1914" s="21">
        <v>0.92490000000000006</v>
      </c>
      <c r="R1914" s="22">
        <v>0.2276</v>
      </c>
      <c r="S1914" s="23">
        <v>0.46210000000000001</v>
      </c>
      <c r="T1914" s="24"/>
    </row>
    <row r="1915" spans="1:20" x14ac:dyDescent="0.25">
      <c r="A1915" s="11">
        <v>41988</v>
      </c>
      <c r="B1915" t="s">
        <v>44</v>
      </c>
      <c r="C1915" t="s">
        <v>45</v>
      </c>
      <c r="D1915">
        <v>3</v>
      </c>
      <c r="E1915">
        <v>3.2</v>
      </c>
      <c r="F1915">
        <v>15</v>
      </c>
      <c r="H1915">
        <v>25.6</v>
      </c>
      <c r="I1915">
        <v>8832</v>
      </c>
      <c r="J1915" t="s">
        <v>74</v>
      </c>
      <c r="K1915" s="15">
        <v>1.8671679999999999</v>
      </c>
      <c r="L1915" s="16">
        <v>980.11879999999996</v>
      </c>
      <c r="M1915" s="17">
        <v>0.41057500000000002</v>
      </c>
      <c r="N1915" s="18">
        <v>0.489873</v>
      </c>
      <c r="O1915" s="19">
        <v>4.8990000000000004E-4</v>
      </c>
      <c r="P1915" s="20">
        <v>1.142166</v>
      </c>
      <c r="Q1915" s="21">
        <v>0.91469999999999996</v>
      </c>
      <c r="R1915" s="22">
        <v>0.48010000000000003</v>
      </c>
      <c r="S1915" s="23">
        <v>0.46889999999999998</v>
      </c>
      <c r="T1915" s="24"/>
    </row>
    <row r="1916" spans="1:20" x14ac:dyDescent="0.25">
      <c r="A1916" s="11">
        <v>41988</v>
      </c>
      <c r="B1916" t="s">
        <v>44</v>
      </c>
      <c r="C1916" t="s">
        <v>45</v>
      </c>
      <c r="D1916">
        <v>3</v>
      </c>
      <c r="E1916">
        <v>3.2</v>
      </c>
      <c r="F1916">
        <v>30</v>
      </c>
      <c r="H1916">
        <v>25.6</v>
      </c>
      <c r="I1916">
        <v>8832</v>
      </c>
      <c r="J1916" t="s">
        <v>75</v>
      </c>
      <c r="K1916" s="15">
        <v>1.7674639999999999</v>
      </c>
      <c r="L1916" s="16">
        <v>1500.615</v>
      </c>
      <c r="M1916" s="17">
        <v>0.418124</v>
      </c>
      <c r="N1916" s="18">
        <v>0.489873</v>
      </c>
      <c r="O1916" s="19">
        <v>4.8990000000000004E-4</v>
      </c>
      <c r="P1916" s="20">
        <v>1.142166</v>
      </c>
      <c r="Q1916" s="21">
        <v>0.86580000000000001</v>
      </c>
      <c r="R1916" s="22">
        <v>0.73509999999999998</v>
      </c>
      <c r="S1916" s="23">
        <v>0.47760000000000002</v>
      </c>
      <c r="T1916" s="24"/>
    </row>
    <row r="1917" spans="1:20" x14ac:dyDescent="0.25">
      <c r="A1917" s="11">
        <v>41988</v>
      </c>
      <c r="B1917" t="s">
        <v>44</v>
      </c>
      <c r="C1917" t="s">
        <v>45</v>
      </c>
      <c r="D1917">
        <v>3</v>
      </c>
      <c r="E1917">
        <v>3.2</v>
      </c>
      <c r="F1917">
        <v>45</v>
      </c>
      <c r="H1917">
        <v>26.1</v>
      </c>
      <c r="I1917">
        <v>8832</v>
      </c>
      <c r="J1917" t="s">
        <v>76</v>
      </c>
      <c r="K1917" s="15">
        <v>1.7087730000000001</v>
      </c>
      <c r="L1917" s="16">
        <v>2018.91</v>
      </c>
      <c r="M1917" s="17">
        <v>0.37536900000000001</v>
      </c>
      <c r="N1917" s="18">
        <v>0.48905399999999999</v>
      </c>
      <c r="O1917" s="19">
        <v>4.8910000000000002E-4</v>
      </c>
      <c r="P1917" s="20">
        <v>1.140258</v>
      </c>
      <c r="Q1917" s="21">
        <v>0.8357</v>
      </c>
      <c r="R1917" s="22">
        <v>0.98740000000000006</v>
      </c>
      <c r="S1917" s="23">
        <v>0.42799999999999999</v>
      </c>
      <c r="T1917" s="24"/>
    </row>
    <row r="1918" spans="1:20" x14ac:dyDescent="0.25">
      <c r="A1918" s="11">
        <v>41988</v>
      </c>
      <c r="B1918" t="s">
        <v>44</v>
      </c>
      <c r="C1918" t="s">
        <v>45</v>
      </c>
      <c r="D1918">
        <v>3</v>
      </c>
      <c r="E1918">
        <v>3.4</v>
      </c>
      <c r="F1918">
        <v>0</v>
      </c>
      <c r="G1918">
        <v>16.100000000000001</v>
      </c>
      <c r="H1918">
        <v>27.7</v>
      </c>
      <c r="I1918">
        <v>8833</v>
      </c>
      <c r="J1918" t="s">
        <v>173</v>
      </c>
      <c r="K1918" s="15">
        <v>1.9113659999999999</v>
      </c>
      <c r="L1918" s="16">
        <v>471.51710000000003</v>
      </c>
      <c r="M1918" s="17">
        <v>0.33899800000000002</v>
      </c>
      <c r="N1918" s="18">
        <v>0.48652800000000002</v>
      </c>
      <c r="O1918" s="19">
        <v>4.8650000000000001E-4</v>
      </c>
      <c r="P1918" s="20">
        <v>1.1343669999999999</v>
      </c>
      <c r="Q1918" s="21">
        <v>0.92989999999999995</v>
      </c>
      <c r="R1918" s="22">
        <v>0.22939999999999999</v>
      </c>
      <c r="S1918" s="23">
        <v>0.38450000000000001</v>
      </c>
      <c r="T1918" s="24"/>
    </row>
    <row r="1919" spans="1:20" x14ac:dyDescent="0.25">
      <c r="A1919" s="11">
        <v>41988</v>
      </c>
      <c r="B1919" t="s">
        <v>44</v>
      </c>
      <c r="C1919" t="s">
        <v>45</v>
      </c>
      <c r="D1919">
        <v>3</v>
      </c>
      <c r="E1919">
        <v>3.4</v>
      </c>
      <c r="F1919">
        <v>15</v>
      </c>
      <c r="H1919">
        <v>28.7</v>
      </c>
      <c r="I1919">
        <v>8833</v>
      </c>
      <c r="J1919" t="s">
        <v>77</v>
      </c>
      <c r="K1919" s="15">
        <v>1.830965</v>
      </c>
      <c r="L1919" s="16">
        <v>1152.539</v>
      </c>
      <c r="M1919" s="17">
        <v>0.35801899999999998</v>
      </c>
      <c r="N1919" s="18">
        <v>0.48491600000000001</v>
      </c>
      <c r="O1919" s="19">
        <v>4.8490000000000002E-4</v>
      </c>
      <c r="P1919" s="20">
        <v>1.130609</v>
      </c>
      <c r="Q1919" s="21">
        <v>0.88790000000000002</v>
      </c>
      <c r="R1919" s="22">
        <v>0.55889999999999995</v>
      </c>
      <c r="S1919" s="23">
        <v>0.40479999999999999</v>
      </c>
      <c r="T1919" s="24"/>
    </row>
    <row r="1920" spans="1:20" x14ac:dyDescent="0.25">
      <c r="A1920" s="11">
        <v>41988</v>
      </c>
      <c r="B1920" t="s">
        <v>44</v>
      </c>
      <c r="C1920" t="s">
        <v>45</v>
      </c>
      <c r="D1920">
        <v>3</v>
      </c>
      <c r="E1920">
        <v>3.4</v>
      </c>
      <c r="F1920">
        <v>30</v>
      </c>
      <c r="H1920">
        <v>30.2</v>
      </c>
      <c r="I1920">
        <v>8833</v>
      </c>
      <c r="J1920" t="s">
        <v>78</v>
      </c>
      <c r="K1920" s="15">
        <v>1.749072</v>
      </c>
      <c r="L1920" s="16">
        <v>1759.58</v>
      </c>
      <c r="M1920" s="17">
        <v>0.35193999999999998</v>
      </c>
      <c r="N1920" s="18">
        <v>0.48252099999999998</v>
      </c>
      <c r="O1920" s="19">
        <v>4.8250000000000002E-4</v>
      </c>
      <c r="P1920" s="20">
        <v>1.1250249999999999</v>
      </c>
      <c r="Q1920" s="21">
        <v>0.84399999999999997</v>
      </c>
      <c r="R1920" s="22">
        <v>0.84899999999999998</v>
      </c>
      <c r="S1920" s="23">
        <v>0.39589999999999997</v>
      </c>
      <c r="T1920" s="24"/>
    </row>
    <row r="1921" spans="1:20" x14ac:dyDescent="0.25">
      <c r="A1921" s="11">
        <v>41988</v>
      </c>
      <c r="B1921" t="s">
        <v>44</v>
      </c>
      <c r="C1921" t="s">
        <v>45</v>
      </c>
      <c r="D1921">
        <v>3</v>
      </c>
      <c r="E1921">
        <v>3.4</v>
      </c>
      <c r="F1921">
        <v>45</v>
      </c>
      <c r="H1921">
        <v>30.2</v>
      </c>
      <c r="I1921">
        <v>8833</v>
      </c>
      <c r="J1921" t="s">
        <v>79</v>
      </c>
      <c r="K1921" s="15">
        <v>1.6448799999999999</v>
      </c>
      <c r="L1921" s="16">
        <v>2373.1880000000001</v>
      </c>
      <c r="M1921" s="17">
        <v>0.33979500000000001</v>
      </c>
      <c r="N1921" s="18">
        <v>0.48252099999999998</v>
      </c>
      <c r="O1921" s="19">
        <v>4.8250000000000002E-4</v>
      </c>
      <c r="P1921" s="20">
        <v>1.1250249999999999</v>
      </c>
      <c r="Q1921" s="21">
        <v>0.79369999999999996</v>
      </c>
      <c r="R1921" s="22">
        <v>1.1451</v>
      </c>
      <c r="S1921" s="23">
        <v>0.38229999999999997</v>
      </c>
      <c r="T1921" s="24"/>
    </row>
    <row r="1922" spans="1:20" x14ac:dyDescent="0.25">
      <c r="A1922" s="11">
        <v>41988</v>
      </c>
      <c r="B1922" t="s">
        <v>44</v>
      </c>
      <c r="C1922" t="s">
        <v>45</v>
      </c>
      <c r="D1922">
        <v>3</v>
      </c>
      <c r="E1922">
        <v>3.5</v>
      </c>
      <c r="F1922">
        <v>0</v>
      </c>
      <c r="G1922">
        <v>16</v>
      </c>
      <c r="H1922">
        <v>27.1</v>
      </c>
      <c r="I1922">
        <v>8834</v>
      </c>
      <c r="J1922" t="s">
        <v>174</v>
      </c>
      <c r="K1922" s="15">
        <v>1.932069</v>
      </c>
      <c r="L1922" s="16">
        <v>474.64769999999999</v>
      </c>
      <c r="M1922" s="17">
        <v>0.36651800000000001</v>
      </c>
      <c r="N1922" s="18">
        <v>0.48746099999999998</v>
      </c>
      <c r="O1922" s="19">
        <v>4.8749999999999998E-4</v>
      </c>
      <c r="P1922" s="20">
        <v>1.1365430000000001</v>
      </c>
      <c r="Q1922" s="21">
        <v>0.94179999999999997</v>
      </c>
      <c r="R1922" s="22">
        <v>0.23139999999999999</v>
      </c>
      <c r="S1922" s="23">
        <v>0.41660000000000003</v>
      </c>
      <c r="T1922" s="24"/>
    </row>
    <row r="1923" spans="1:20" x14ac:dyDescent="0.25">
      <c r="A1923" s="11">
        <v>41988</v>
      </c>
      <c r="B1923" t="s">
        <v>44</v>
      </c>
      <c r="C1923" t="s">
        <v>45</v>
      </c>
      <c r="D1923">
        <v>3</v>
      </c>
      <c r="E1923">
        <v>3.5</v>
      </c>
      <c r="F1923">
        <v>15</v>
      </c>
      <c r="H1923">
        <v>27.1</v>
      </c>
      <c r="I1923">
        <v>8834</v>
      </c>
      <c r="J1923" t="s">
        <v>80</v>
      </c>
      <c r="K1923" s="15">
        <v>1.8701730000000001</v>
      </c>
      <c r="L1923" s="16">
        <v>924.65970000000004</v>
      </c>
      <c r="M1923" s="17">
        <v>0.33918300000000001</v>
      </c>
      <c r="N1923" s="18">
        <v>0.48746099999999998</v>
      </c>
      <c r="O1923" s="19">
        <v>4.8749999999999998E-4</v>
      </c>
      <c r="P1923" s="20">
        <v>1.1365430000000001</v>
      </c>
      <c r="Q1923" s="21">
        <v>0.91159999999999997</v>
      </c>
      <c r="R1923" s="22">
        <v>0.45069999999999999</v>
      </c>
      <c r="S1923" s="23">
        <v>0.38550000000000001</v>
      </c>
      <c r="T1923" s="24"/>
    </row>
    <row r="1924" spans="1:20" x14ac:dyDescent="0.25">
      <c r="A1924" s="11">
        <v>41988</v>
      </c>
      <c r="B1924" t="s">
        <v>44</v>
      </c>
      <c r="C1924" t="s">
        <v>45</v>
      </c>
      <c r="D1924">
        <v>3</v>
      </c>
      <c r="E1924">
        <v>3.5</v>
      </c>
      <c r="F1924">
        <v>30</v>
      </c>
      <c r="H1924">
        <v>27.6</v>
      </c>
      <c r="I1924">
        <v>8834</v>
      </c>
      <c r="J1924" t="s">
        <v>81</v>
      </c>
      <c r="K1924" s="15">
        <v>1.7726059999999999</v>
      </c>
      <c r="L1924" s="16">
        <v>1394.5060000000001</v>
      </c>
      <c r="M1924" s="17">
        <v>0.370923</v>
      </c>
      <c r="N1924" s="18">
        <v>0.486651</v>
      </c>
      <c r="O1924" s="19">
        <v>4.8670000000000001E-4</v>
      </c>
      <c r="P1924" s="20">
        <v>1.1346540000000001</v>
      </c>
      <c r="Q1924" s="21">
        <v>0.86260000000000003</v>
      </c>
      <c r="R1924" s="22">
        <v>0.67859999999999998</v>
      </c>
      <c r="S1924" s="23">
        <v>0.4209</v>
      </c>
      <c r="T1924" s="24"/>
    </row>
    <row r="1925" spans="1:20" x14ac:dyDescent="0.25">
      <c r="A1925" s="11">
        <v>41988</v>
      </c>
      <c r="B1925" t="s">
        <v>44</v>
      </c>
      <c r="C1925" t="s">
        <v>45</v>
      </c>
      <c r="D1925">
        <v>3</v>
      </c>
      <c r="E1925">
        <v>3.5</v>
      </c>
      <c r="F1925">
        <v>45</v>
      </c>
      <c r="H1925">
        <v>28.1</v>
      </c>
      <c r="I1925">
        <v>8834</v>
      </c>
      <c r="J1925" t="s">
        <v>82</v>
      </c>
      <c r="K1925" s="15">
        <v>1.721325</v>
      </c>
      <c r="L1925" s="16">
        <v>1850.077</v>
      </c>
      <c r="M1925" s="17">
        <v>0.34348200000000001</v>
      </c>
      <c r="N1925" s="18">
        <v>0.48584300000000002</v>
      </c>
      <c r="O1925" s="19">
        <v>4.8579999999999999E-4</v>
      </c>
      <c r="P1925" s="20">
        <v>1.132771</v>
      </c>
      <c r="Q1925" s="21">
        <v>0.83630000000000004</v>
      </c>
      <c r="R1925" s="22">
        <v>0.89880000000000004</v>
      </c>
      <c r="S1925" s="23">
        <v>0.3891</v>
      </c>
      <c r="T1925" s="24"/>
    </row>
    <row r="1926" spans="1:20" x14ac:dyDescent="0.25">
      <c r="A1926" s="11">
        <v>41988</v>
      </c>
      <c r="B1926" t="s">
        <v>44</v>
      </c>
      <c r="C1926" t="s">
        <v>45</v>
      </c>
      <c r="D1926">
        <v>3</v>
      </c>
      <c r="E1926">
        <v>3.6</v>
      </c>
      <c r="F1926">
        <v>0</v>
      </c>
      <c r="G1926">
        <v>15.9</v>
      </c>
      <c r="H1926">
        <v>30.1</v>
      </c>
      <c r="I1926">
        <v>8835</v>
      </c>
      <c r="J1926" t="s">
        <v>175</v>
      </c>
      <c r="K1926" s="15">
        <v>1.9379550000000001</v>
      </c>
      <c r="L1926" s="16">
        <v>472.35289999999998</v>
      </c>
      <c r="M1926" s="17">
        <v>0.34105600000000003</v>
      </c>
      <c r="N1926" s="18">
        <v>0.48264699999999999</v>
      </c>
      <c r="O1926" s="19">
        <v>4.8260000000000002E-4</v>
      </c>
      <c r="P1926" s="20">
        <v>1.125319</v>
      </c>
      <c r="Q1926" s="21">
        <v>0.93530000000000002</v>
      </c>
      <c r="R1926" s="22">
        <v>0.22800000000000001</v>
      </c>
      <c r="S1926" s="23">
        <v>0.38379999999999997</v>
      </c>
      <c r="T1926" s="24"/>
    </row>
    <row r="1927" spans="1:20" x14ac:dyDescent="0.25">
      <c r="A1927" s="11">
        <v>41988</v>
      </c>
      <c r="B1927" t="s">
        <v>44</v>
      </c>
      <c r="C1927" t="s">
        <v>45</v>
      </c>
      <c r="D1927">
        <v>3</v>
      </c>
      <c r="E1927">
        <v>3.6</v>
      </c>
      <c r="F1927">
        <v>15</v>
      </c>
      <c r="H1927">
        <v>31.1</v>
      </c>
      <c r="I1927">
        <v>8835</v>
      </c>
      <c r="J1927" t="s">
        <v>83</v>
      </c>
      <c r="K1927" s="15">
        <v>1.8884019999999999</v>
      </c>
      <c r="L1927" s="16">
        <v>1092.3530000000001</v>
      </c>
      <c r="M1927" s="17">
        <v>0.36460300000000001</v>
      </c>
      <c r="N1927" s="18">
        <v>0.48106399999999999</v>
      </c>
      <c r="O1927" s="19">
        <v>4.8109999999999998E-4</v>
      </c>
      <c r="P1927" s="20">
        <v>1.1216269999999999</v>
      </c>
      <c r="Q1927" s="21">
        <v>0.90839999999999999</v>
      </c>
      <c r="R1927" s="22">
        <v>0.52549999999999997</v>
      </c>
      <c r="S1927" s="23">
        <v>0.40889999999999999</v>
      </c>
      <c r="T1927" s="24"/>
    </row>
    <row r="1928" spans="1:20" x14ac:dyDescent="0.25">
      <c r="A1928" s="11">
        <v>41988</v>
      </c>
      <c r="B1928" t="s">
        <v>44</v>
      </c>
      <c r="C1928" t="s">
        <v>45</v>
      </c>
      <c r="D1928">
        <v>3</v>
      </c>
      <c r="E1928">
        <v>3.6</v>
      </c>
      <c r="F1928">
        <v>30</v>
      </c>
      <c r="H1928">
        <v>33.6</v>
      </c>
      <c r="I1928">
        <v>8835</v>
      </c>
      <c r="J1928" t="s">
        <v>84</v>
      </c>
      <c r="K1928" s="15">
        <v>1.818872</v>
      </c>
      <c r="L1928" s="16">
        <v>1643.069</v>
      </c>
      <c r="M1928" s="17">
        <v>0.358238</v>
      </c>
      <c r="N1928" s="18">
        <v>0.47715200000000002</v>
      </c>
      <c r="O1928" s="19">
        <v>4.772E-4</v>
      </c>
      <c r="P1928" s="20">
        <v>1.1125080000000001</v>
      </c>
      <c r="Q1928" s="21">
        <v>0.8679</v>
      </c>
      <c r="R1928" s="22">
        <v>0.78400000000000003</v>
      </c>
      <c r="S1928" s="23">
        <v>0.39850000000000002</v>
      </c>
      <c r="T1928" s="24"/>
    </row>
    <row r="1929" spans="1:20" x14ac:dyDescent="0.25">
      <c r="A1929" s="11">
        <v>41988</v>
      </c>
      <c r="B1929" t="s">
        <v>44</v>
      </c>
      <c r="C1929" t="s">
        <v>45</v>
      </c>
      <c r="D1929">
        <v>3</v>
      </c>
      <c r="E1929">
        <v>3.6</v>
      </c>
      <c r="F1929">
        <v>45</v>
      </c>
      <c r="H1929">
        <v>33.6</v>
      </c>
      <c r="I1929">
        <v>8835</v>
      </c>
      <c r="J1929" t="s">
        <v>85</v>
      </c>
      <c r="K1929" s="15">
        <v>1.713341</v>
      </c>
      <c r="L1929" s="16">
        <v>2233.4090000000001</v>
      </c>
      <c r="M1929" s="17">
        <v>0.37457600000000002</v>
      </c>
      <c r="N1929" s="18">
        <v>0.47715200000000002</v>
      </c>
      <c r="O1929" s="19">
        <v>4.772E-4</v>
      </c>
      <c r="P1929" s="20">
        <v>1.1125080000000001</v>
      </c>
      <c r="Q1929" s="21">
        <v>0.8175</v>
      </c>
      <c r="R1929" s="22">
        <v>1.0657000000000001</v>
      </c>
      <c r="S1929" s="23">
        <v>0.41670000000000001</v>
      </c>
      <c r="T1929" s="24"/>
    </row>
    <row r="1930" spans="1:20" x14ac:dyDescent="0.25">
      <c r="A1930" s="11">
        <v>41988</v>
      </c>
      <c r="B1930" t="s">
        <v>44</v>
      </c>
      <c r="C1930" t="s">
        <v>45</v>
      </c>
      <c r="D1930">
        <v>3</v>
      </c>
      <c r="E1930">
        <v>3.7</v>
      </c>
      <c r="F1930">
        <v>0</v>
      </c>
      <c r="G1930">
        <v>15.6</v>
      </c>
      <c r="H1930">
        <v>25.6</v>
      </c>
      <c r="I1930">
        <v>8836</v>
      </c>
      <c r="J1930" t="s">
        <v>176</v>
      </c>
      <c r="K1930" s="15">
        <v>1.9513609999999999</v>
      </c>
      <c r="L1930" s="16">
        <v>465.62799999999999</v>
      </c>
      <c r="M1930" s="17">
        <v>0.331424</v>
      </c>
      <c r="N1930" s="18">
        <v>0.489873</v>
      </c>
      <c r="O1930" s="19">
        <v>4.8990000000000004E-4</v>
      </c>
      <c r="P1930" s="20">
        <v>1.142166</v>
      </c>
      <c r="Q1930" s="21">
        <v>0.95589999999999997</v>
      </c>
      <c r="R1930" s="22">
        <v>0.2281</v>
      </c>
      <c r="S1930" s="23">
        <v>0.3785</v>
      </c>
      <c r="T1930" s="24"/>
    </row>
    <row r="1931" spans="1:20" x14ac:dyDescent="0.25">
      <c r="A1931" s="11">
        <v>41988</v>
      </c>
      <c r="B1931" t="s">
        <v>44</v>
      </c>
      <c r="C1931" t="s">
        <v>45</v>
      </c>
      <c r="D1931">
        <v>3</v>
      </c>
      <c r="E1931">
        <v>3.7</v>
      </c>
      <c r="F1931">
        <v>15</v>
      </c>
      <c r="H1931">
        <v>25.1</v>
      </c>
      <c r="I1931">
        <v>8836</v>
      </c>
      <c r="J1931" t="s">
        <v>86</v>
      </c>
      <c r="K1931" s="15">
        <v>1.9221269999999999</v>
      </c>
      <c r="L1931" s="16">
        <v>1052.481</v>
      </c>
      <c r="M1931" s="17">
        <v>0.33505400000000002</v>
      </c>
      <c r="N1931" s="18">
        <v>0.49069400000000002</v>
      </c>
      <c r="O1931" s="19">
        <v>4.9069999999999995E-4</v>
      </c>
      <c r="P1931" s="20">
        <v>1.14408</v>
      </c>
      <c r="Q1931" s="21">
        <v>0.94320000000000004</v>
      </c>
      <c r="R1931" s="22">
        <v>0.51639999999999997</v>
      </c>
      <c r="S1931" s="23">
        <v>0.38329999999999997</v>
      </c>
      <c r="T1931" s="24"/>
    </row>
    <row r="1932" spans="1:20" x14ac:dyDescent="0.25">
      <c r="A1932" s="11">
        <v>41988</v>
      </c>
      <c r="B1932" t="s">
        <v>44</v>
      </c>
      <c r="C1932" t="s">
        <v>45</v>
      </c>
      <c r="D1932">
        <v>3</v>
      </c>
      <c r="E1932">
        <v>3.7</v>
      </c>
      <c r="F1932">
        <v>30</v>
      </c>
      <c r="H1932">
        <v>25.6</v>
      </c>
      <c r="I1932">
        <v>8836</v>
      </c>
      <c r="J1932" t="s">
        <v>87</v>
      </c>
      <c r="K1932" s="15">
        <v>1.779096</v>
      </c>
      <c r="L1932" s="16">
        <v>1565.7439999999999</v>
      </c>
      <c r="M1932" s="17">
        <v>0.33313799999999999</v>
      </c>
      <c r="N1932" s="18">
        <v>0.489873</v>
      </c>
      <c r="O1932" s="19">
        <v>4.8990000000000004E-4</v>
      </c>
      <c r="P1932" s="20">
        <v>1.142166</v>
      </c>
      <c r="Q1932" s="21">
        <v>0.87150000000000005</v>
      </c>
      <c r="R1932" s="22">
        <v>0.76700000000000002</v>
      </c>
      <c r="S1932" s="23">
        <v>0.3805</v>
      </c>
      <c r="T1932" s="24"/>
    </row>
    <row r="1933" spans="1:20" x14ac:dyDescent="0.25">
      <c r="A1933" s="11">
        <v>41988</v>
      </c>
      <c r="B1933" t="s">
        <v>44</v>
      </c>
      <c r="C1933" t="s">
        <v>45</v>
      </c>
      <c r="D1933">
        <v>3</v>
      </c>
      <c r="E1933">
        <v>3.7</v>
      </c>
      <c r="F1933">
        <v>45</v>
      </c>
      <c r="H1933">
        <v>26.1</v>
      </c>
      <c r="I1933">
        <v>8836</v>
      </c>
      <c r="J1933" t="s">
        <v>88</v>
      </c>
      <c r="K1933" s="15">
        <v>1.760948</v>
      </c>
      <c r="L1933" s="16">
        <v>2081.5250000000001</v>
      </c>
      <c r="M1933" s="17">
        <v>0.33849200000000002</v>
      </c>
      <c r="N1933" s="18">
        <v>0.48905399999999999</v>
      </c>
      <c r="O1933" s="19">
        <v>4.8910000000000002E-4</v>
      </c>
      <c r="P1933" s="20">
        <v>1.140258</v>
      </c>
      <c r="Q1933" s="21">
        <v>0.86119999999999997</v>
      </c>
      <c r="R1933" s="22">
        <v>1.018</v>
      </c>
      <c r="S1933" s="23">
        <v>0.38600000000000001</v>
      </c>
      <c r="T1933" s="24"/>
    </row>
    <row r="1934" spans="1:20" x14ac:dyDescent="0.25">
      <c r="A1934" s="11">
        <v>41988</v>
      </c>
      <c r="B1934" t="s">
        <v>512</v>
      </c>
      <c r="C1934" t="s">
        <v>21</v>
      </c>
      <c r="D1934">
        <v>4</v>
      </c>
      <c r="E1934">
        <v>4</v>
      </c>
      <c r="F1934">
        <v>0</v>
      </c>
      <c r="G1934">
        <v>16.5</v>
      </c>
      <c r="H1934">
        <v>26.2</v>
      </c>
      <c r="I1934">
        <v>8837</v>
      </c>
      <c r="J1934" t="s">
        <v>177</v>
      </c>
      <c r="K1934" s="15">
        <v>1.992793</v>
      </c>
      <c r="L1934" s="16">
        <v>575.67930000000001</v>
      </c>
      <c r="M1934" s="17">
        <v>0.38388100000000003</v>
      </c>
      <c r="N1934" s="18">
        <v>0.48899999999999999</v>
      </c>
      <c r="O1934" s="19">
        <v>4.8899999999999996E-4</v>
      </c>
      <c r="P1934" s="20">
        <v>1.1401319999999999</v>
      </c>
      <c r="Q1934" s="21">
        <v>0.97450000000000003</v>
      </c>
      <c r="R1934" s="22">
        <v>0.28149999999999997</v>
      </c>
      <c r="S1934" s="23">
        <v>0.43769999999999998</v>
      </c>
      <c r="T1934" s="24"/>
    </row>
    <row r="1935" spans="1:20" x14ac:dyDescent="0.25">
      <c r="A1935" s="11">
        <v>41988</v>
      </c>
      <c r="B1935" t="s">
        <v>512</v>
      </c>
      <c r="C1935" t="s">
        <v>21</v>
      </c>
      <c r="D1935">
        <v>4</v>
      </c>
      <c r="E1935">
        <v>4</v>
      </c>
      <c r="F1935">
        <v>15</v>
      </c>
      <c r="H1935">
        <v>27.2</v>
      </c>
      <c r="I1935">
        <v>8837</v>
      </c>
      <c r="J1935" t="s">
        <v>89</v>
      </c>
      <c r="K1935" s="15">
        <v>1.893475</v>
      </c>
      <c r="L1935" s="16">
        <v>1283.9380000000001</v>
      </c>
      <c r="M1935" s="17">
        <v>0.399565</v>
      </c>
      <c r="N1935" s="18">
        <v>0.48737200000000003</v>
      </c>
      <c r="O1935" s="19">
        <v>4.8739999999999998E-4</v>
      </c>
      <c r="P1935" s="20">
        <v>1.1363350000000001</v>
      </c>
      <c r="Q1935" s="21">
        <v>0.92279999999999995</v>
      </c>
      <c r="R1935" s="22">
        <v>0.62580000000000002</v>
      </c>
      <c r="S1935" s="23">
        <v>0.45400000000000001</v>
      </c>
      <c r="T1935" s="24"/>
    </row>
    <row r="1936" spans="1:20" x14ac:dyDescent="0.25">
      <c r="A1936" s="11">
        <v>41988</v>
      </c>
      <c r="B1936" t="s">
        <v>512</v>
      </c>
      <c r="C1936" t="s">
        <v>21</v>
      </c>
      <c r="D1936">
        <v>4</v>
      </c>
      <c r="E1936">
        <v>4</v>
      </c>
      <c r="F1936">
        <v>30</v>
      </c>
      <c r="H1936">
        <v>29.7</v>
      </c>
      <c r="I1936">
        <v>8837</v>
      </c>
      <c r="J1936" t="s">
        <v>90</v>
      </c>
      <c r="K1936" s="15">
        <v>1.791903</v>
      </c>
      <c r="L1936" s="16">
        <v>2021.5509999999999</v>
      </c>
      <c r="M1936" s="17">
        <v>0.35983100000000001</v>
      </c>
      <c r="N1936" s="18">
        <v>0.48335</v>
      </c>
      <c r="O1936" s="19">
        <v>4.8329999999999998E-4</v>
      </c>
      <c r="P1936" s="20">
        <v>1.126957</v>
      </c>
      <c r="Q1936" s="21">
        <v>0.86609999999999998</v>
      </c>
      <c r="R1936" s="22">
        <v>0.97709999999999997</v>
      </c>
      <c r="S1936" s="23">
        <v>0.40550000000000003</v>
      </c>
      <c r="T1936" s="24"/>
    </row>
    <row r="1937" spans="1:20" x14ac:dyDescent="0.25">
      <c r="A1937" s="11">
        <v>41988</v>
      </c>
      <c r="B1937" t="s">
        <v>512</v>
      </c>
      <c r="C1937" t="s">
        <v>21</v>
      </c>
      <c r="D1937">
        <v>4</v>
      </c>
      <c r="E1937">
        <v>4</v>
      </c>
      <c r="F1937">
        <v>45</v>
      </c>
      <c r="H1937">
        <v>30.2</v>
      </c>
      <c r="I1937">
        <v>8837</v>
      </c>
      <c r="J1937" t="s">
        <v>91</v>
      </c>
      <c r="K1937" s="15">
        <v>1.739614</v>
      </c>
      <c r="L1937" s="16">
        <v>2751.14</v>
      </c>
      <c r="M1937" s="17">
        <v>0.35098099999999999</v>
      </c>
      <c r="N1937" s="18">
        <v>0.48255500000000001</v>
      </c>
      <c r="O1937" s="19">
        <v>4.8260000000000002E-4</v>
      </c>
      <c r="P1937" s="20">
        <v>1.125103</v>
      </c>
      <c r="Q1937" s="21">
        <v>0.83950000000000002</v>
      </c>
      <c r="R1937" s="22">
        <v>1.3275999999999999</v>
      </c>
      <c r="S1937" s="23">
        <v>0.39489999999999997</v>
      </c>
      <c r="T1937" s="24"/>
    </row>
    <row r="1938" spans="1:20" x14ac:dyDescent="0.25">
      <c r="A1938" s="11">
        <v>41988</v>
      </c>
      <c r="B1938" t="s">
        <v>512</v>
      </c>
      <c r="C1938" t="s">
        <v>21</v>
      </c>
      <c r="D1938">
        <v>4</v>
      </c>
      <c r="E1938">
        <v>4.0999999999999996</v>
      </c>
      <c r="F1938">
        <v>0</v>
      </c>
      <c r="G1938">
        <v>17</v>
      </c>
      <c r="H1938">
        <v>24.6</v>
      </c>
      <c r="I1938">
        <v>8838</v>
      </c>
      <c r="J1938" t="s">
        <v>178</v>
      </c>
      <c r="K1938" s="15">
        <v>1.99794</v>
      </c>
      <c r="L1938" s="16">
        <v>479.53710000000001</v>
      </c>
      <c r="M1938" s="17">
        <v>0.37414999999999998</v>
      </c>
      <c r="N1938" s="18">
        <v>0.49151400000000001</v>
      </c>
      <c r="O1938" s="19">
        <v>4.9149999999999997E-4</v>
      </c>
      <c r="P1938" s="20">
        <v>1.145994</v>
      </c>
      <c r="Q1938" s="21">
        <v>0.98199999999999998</v>
      </c>
      <c r="R1938" s="22">
        <v>0.23569999999999999</v>
      </c>
      <c r="S1938" s="23">
        <v>0.42880000000000001</v>
      </c>
      <c r="T1938" s="24"/>
    </row>
    <row r="1939" spans="1:20" x14ac:dyDescent="0.25">
      <c r="A1939" s="11">
        <v>41988</v>
      </c>
      <c r="B1939" t="s">
        <v>512</v>
      </c>
      <c r="C1939" t="s">
        <v>21</v>
      </c>
      <c r="D1939">
        <v>4</v>
      </c>
      <c r="E1939">
        <v>4.0999999999999996</v>
      </c>
      <c r="F1939">
        <v>15</v>
      </c>
      <c r="H1939">
        <v>23.6</v>
      </c>
      <c r="I1939">
        <v>8838</v>
      </c>
      <c r="J1939" t="s">
        <v>92</v>
      </c>
      <c r="K1939" s="15">
        <v>2.0636389999999998</v>
      </c>
      <c r="L1939" s="16">
        <v>1190.212</v>
      </c>
      <c r="M1939" s="17">
        <v>0.33339400000000002</v>
      </c>
      <c r="N1939" s="18">
        <v>0.49317100000000003</v>
      </c>
      <c r="O1939" s="19">
        <v>4.9319999999999995E-4</v>
      </c>
      <c r="P1939" s="20">
        <v>1.1498550000000001</v>
      </c>
      <c r="Q1939" s="21">
        <v>1.0177</v>
      </c>
      <c r="R1939" s="22">
        <v>0.58699999999999997</v>
      </c>
      <c r="S1939" s="23">
        <v>0.38340000000000002</v>
      </c>
      <c r="T1939" s="24"/>
    </row>
    <row r="1940" spans="1:20" x14ac:dyDescent="0.25">
      <c r="A1940" s="11">
        <v>41988</v>
      </c>
      <c r="B1940" t="s">
        <v>512</v>
      </c>
      <c r="C1940" t="s">
        <v>21</v>
      </c>
      <c r="D1940">
        <v>4</v>
      </c>
      <c r="E1940">
        <v>4.0999999999999996</v>
      </c>
      <c r="F1940">
        <v>30</v>
      </c>
      <c r="H1940">
        <v>23.6</v>
      </c>
      <c r="I1940">
        <v>8838</v>
      </c>
      <c r="J1940" t="s">
        <v>93</v>
      </c>
      <c r="K1940" s="15">
        <v>2.0872609999999998</v>
      </c>
      <c r="L1940" s="16">
        <v>1880.02</v>
      </c>
      <c r="M1940" s="17">
        <v>0.385129</v>
      </c>
      <c r="N1940" s="18">
        <v>0.49317100000000003</v>
      </c>
      <c r="O1940" s="19">
        <v>4.9319999999999995E-4</v>
      </c>
      <c r="P1940" s="20">
        <v>1.1498550000000001</v>
      </c>
      <c r="Q1940" s="21">
        <v>1.0294000000000001</v>
      </c>
      <c r="R1940" s="22">
        <v>0.92720000000000002</v>
      </c>
      <c r="S1940" s="23">
        <v>0.44280000000000003</v>
      </c>
      <c r="T1940" s="24"/>
    </row>
    <row r="1941" spans="1:20" x14ac:dyDescent="0.25">
      <c r="A1941" s="11">
        <v>41988</v>
      </c>
      <c r="B1941" t="s">
        <v>512</v>
      </c>
      <c r="C1941" t="s">
        <v>21</v>
      </c>
      <c r="D1941">
        <v>4</v>
      </c>
      <c r="E1941">
        <v>4.0999999999999996</v>
      </c>
      <c r="F1941">
        <v>45</v>
      </c>
      <c r="H1941">
        <v>23.6</v>
      </c>
      <c r="I1941">
        <v>8838</v>
      </c>
      <c r="J1941" t="s">
        <v>94</v>
      </c>
      <c r="K1941" s="15">
        <v>2.0696910000000002</v>
      </c>
      <c r="L1941" s="16">
        <v>2492.3530000000001</v>
      </c>
      <c r="M1941" s="17">
        <v>0.34914899999999999</v>
      </c>
      <c r="N1941" s="18">
        <v>0.49317100000000003</v>
      </c>
      <c r="O1941" s="19">
        <v>4.9319999999999995E-4</v>
      </c>
      <c r="P1941" s="20">
        <v>1.1498550000000001</v>
      </c>
      <c r="Q1941" s="21">
        <v>1.0206999999999999</v>
      </c>
      <c r="R1941" s="22">
        <v>1.2292000000000001</v>
      </c>
      <c r="S1941" s="23">
        <v>0.40150000000000002</v>
      </c>
      <c r="T1941" s="24"/>
    </row>
    <row r="1942" spans="1:20" x14ac:dyDescent="0.25">
      <c r="A1942" s="11">
        <v>41988</v>
      </c>
      <c r="B1942" t="s">
        <v>512</v>
      </c>
      <c r="C1942" t="s">
        <v>21</v>
      </c>
      <c r="D1942">
        <v>4</v>
      </c>
      <c r="E1942">
        <v>4.3</v>
      </c>
      <c r="F1942">
        <v>0</v>
      </c>
      <c r="G1942">
        <v>15.3</v>
      </c>
      <c r="H1942">
        <v>26.6</v>
      </c>
      <c r="I1942">
        <v>8839</v>
      </c>
      <c r="J1942" t="s">
        <v>179</v>
      </c>
      <c r="K1942" s="15">
        <v>2.0065390000000001</v>
      </c>
      <c r="L1942" s="16">
        <v>1069.633</v>
      </c>
      <c r="M1942" s="17">
        <v>0.34266000000000002</v>
      </c>
      <c r="N1942" s="18">
        <v>0.48833500000000002</v>
      </c>
      <c r="O1942" s="19">
        <v>4.883E-4</v>
      </c>
      <c r="P1942" s="20">
        <v>1.1385799999999999</v>
      </c>
      <c r="Q1942" s="21">
        <v>0.97989999999999999</v>
      </c>
      <c r="R1942" s="22">
        <v>0.52229999999999999</v>
      </c>
      <c r="S1942" s="23">
        <v>0.3901</v>
      </c>
      <c r="T1942" s="24"/>
    </row>
    <row r="1943" spans="1:20" x14ac:dyDescent="0.25">
      <c r="A1943" s="11">
        <v>41988</v>
      </c>
      <c r="B1943" t="s">
        <v>512</v>
      </c>
      <c r="C1943" t="s">
        <v>21</v>
      </c>
      <c r="D1943">
        <v>4</v>
      </c>
      <c r="E1943">
        <v>4.3</v>
      </c>
      <c r="F1943">
        <v>15</v>
      </c>
      <c r="H1943">
        <v>26.6</v>
      </c>
      <c r="I1943">
        <v>8839</v>
      </c>
      <c r="J1943" t="s">
        <v>95</v>
      </c>
      <c r="K1943" s="15">
        <v>1.950866</v>
      </c>
      <c r="L1943" s="16">
        <v>2109.6329999999998</v>
      </c>
      <c r="M1943" s="17">
        <v>0.349638</v>
      </c>
      <c r="N1943" s="18">
        <v>0.48833500000000002</v>
      </c>
      <c r="O1943" s="19">
        <v>4.883E-4</v>
      </c>
      <c r="P1943" s="20">
        <v>1.1385799999999999</v>
      </c>
      <c r="Q1943" s="21">
        <v>0.95269999999999999</v>
      </c>
      <c r="R1943" s="22">
        <v>1.0302</v>
      </c>
      <c r="S1943" s="23">
        <v>0.39810000000000001</v>
      </c>
      <c r="T1943" s="24"/>
    </row>
    <row r="1944" spans="1:20" x14ac:dyDescent="0.25">
      <c r="A1944" s="11">
        <v>41988</v>
      </c>
      <c r="B1944" t="s">
        <v>512</v>
      </c>
      <c r="C1944" t="s">
        <v>21</v>
      </c>
      <c r="D1944">
        <v>4</v>
      </c>
      <c r="E1944">
        <v>4.3</v>
      </c>
      <c r="F1944">
        <v>30</v>
      </c>
      <c r="H1944">
        <v>26.6</v>
      </c>
      <c r="I1944">
        <v>8839</v>
      </c>
      <c r="J1944" t="s">
        <v>96</v>
      </c>
      <c r="K1944" s="15">
        <v>1.854722</v>
      </c>
      <c r="L1944" s="16">
        <v>3333.2510000000002</v>
      </c>
      <c r="M1944" s="17">
        <v>0.36372500000000002</v>
      </c>
      <c r="N1944" s="18">
        <v>0.48833500000000002</v>
      </c>
      <c r="O1944" s="19">
        <v>4.883E-4</v>
      </c>
      <c r="P1944" s="20">
        <v>1.1385799999999999</v>
      </c>
      <c r="Q1944" s="21">
        <v>0.90569999999999995</v>
      </c>
      <c r="R1944" s="22">
        <v>1.6276999999999999</v>
      </c>
      <c r="S1944" s="23">
        <v>0.41410000000000002</v>
      </c>
      <c r="T1944" s="24"/>
    </row>
    <row r="1945" spans="1:20" x14ac:dyDescent="0.25">
      <c r="A1945" s="11">
        <v>41988</v>
      </c>
      <c r="B1945" t="s">
        <v>512</v>
      </c>
      <c r="C1945" t="s">
        <v>21</v>
      </c>
      <c r="D1945">
        <v>4</v>
      </c>
      <c r="E1945">
        <v>4.3</v>
      </c>
      <c r="F1945">
        <v>45</v>
      </c>
      <c r="H1945">
        <v>27.1</v>
      </c>
      <c r="I1945">
        <v>8839</v>
      </c>
      <c r="J1945" t="s">
        <v>97</v>
      </c>
      <c r="K1945" s="15">
        <v>1.7961480000000001</v>
      </c>
      <c r="L1945" s="16">
        <v>4505.0389999999998</v>
      </c>
      <c r="M1945" s="17">
        <v>0.38692599999999999</v>
      </c>
      <c r="N1945" s="18">
        <v>0.48752099999999998</v>
      </c>
      <c r="O1945" s="19">
        <v>4.8749999999999998E-4</v>
      </c>
      <c r="P1945" s="20">
        <v>1.136684</v>
      </c>
      <c r="Q1945" s="21">
        <v>0.87570000000000003</v>
      </c>
      <c r="R1945" s="22">
        <v>2.1962999999999999</v>
      </c>
      <c r="S1945" s="23">
        <v>0.43980000000000002</v>
      </c>
      <c r="T1945" s="24"/>
    </row>
    <row r="1946" spans="1:20" x14ac:dyDescent="0.25">
      <c r="A1946" s="11">
        <v>41988</v>
      </c>
      <c r="B1946" t="s">
        <v>512</v>
      </c>
      <c r="C1946" t="s">
        <v>21</v>
      </c>
      <c r="D1946">
        <v>4</v>
      </c>
      <c r="E1946">
        <v>4.4000000000000004</v>
      </c>
      <c r="F1946">
        <v>0</v>
      </c>
      <c r="G1946">
        <v>16.3</v>
      </c>
      <c r="H1946">
        <v>28.1</v>
      </c>
      <c r="I1946">
        <v>8840</v>
      </c>
      <c r="J1946" t="s">
        <v>180</v>
      </c>
      <c r="K1946" s="15">
        <v>1.991441</v>
      </c>
      <c r="L1946" s="16">
        <v>583.66049999999996</v>
      </c>
      <c r="M1946" s="17">
        <v>0.33540900000000001</v>
      </c>
      <c r="N1946" s="18">
        <v>0.48584300000000002</v>
      </c>
      <c r="O1946" s="19">
        <v>4.8579999999999999E-4</v>
      </c>
      <c r="P1946" s="20">
        <v>1.132771</v>
      </c>
      <c r="Q1946" s="21">
        <v>0.96750000000000003</v>
      </c>
      <c r="R1946" s="22">
        <v>0.28360000000000002</v>
      </c>
      <c r="S1946" s="23">
        <v>0.37990000000000002</v>
      </c>
      <c r="T1946" s="24"/>
    </row>
    <row r="1947" spans="1:20" x14ac:dyDescent="0.25">
      <c r="A1947" s="11">
        <v>41988</v>
      </c>
      <c r="B1947" t="s">
        <v>512</v>
      </c>
      <c r="C1947" t="s">
        <v>21</v>
      </c>
      <c r="D1947">
        <v>4</v>
      </c>
      <c r="E1947">
        <v>4.4000000000000004</v>
      </c>
      <c r="F1947">
        <v>15</v>
      </c>
      <c r="H1947">
        <v>28.1</v>
      </c>
      <c r="I1947">
        <v>8840</v>
      </c>
      <c r="J1947" t="s">
        <v>98</v>
      </c>
      <c r="K1947" s="15">
        <v>1.9952490000000001</v>
      </c>
      <c r="L1947" s="16">
        <v>1211.0640000000001</v>
      </c>
      <c r="M1947" s="17">
        <v>0.34583900000000001</v>
      </c>
      <c r="N1947" s="18">
        <v>0.48584300000000002</v>
      </c>
      <c r="O1947" s="19">
        <v>4.8579999999999999E-4</v>
      </c>
      <c r="P1947" s="20">
        <v>1.132771</v>
      </c>
      <c r="Q1947" s="21">
        <v>0.96940000000000004</v>
      </c>
      <c r="R1947" s="22">
        <v>0.58840000000000003</v>
      </c>
      <c r="S1947" s="23">
        <v>0.39179999999999998</v>
      </c>
      <c r="T1947" s="24"/>
    </row>
    <row r="1948" spans="1:20" x14ac:dyDescent="0.25">
      <c r="A1948" s="11">
        <v>41988</v>
      </c>
      <c r="B1948" t="s">
        <v>512</v>
      </c>
      <c r="C1948" t="s">
        <v>21</v>
      </c>
      <c r="D1948">
        <v>4</v>
      </c>
      <c r="E1948">
        <v>4.4000000000000004</v>
      </c>
      <c r="F1948">
        <v>30</v>
      </c>
      <c r="H1948">
        <v>28.1</v>
      </c>
      <c r="I1948">
        <v>8840</v>
      </c>
      <c r="J1948" t="s">
        <v>99</v>
      </c>
      <c r="K1948" s="15">
        <v>1.850066</v>
      </c>
      <c r="L1948" s="16">
        <v>1790.3030000000001</v>
      </c>
      <c r="M1948" s="17">
        <v>0.38358599999999998</v>
      </c>
      <c r="N1948" s="18">
        <v>0.48584300000000002</v>
      </c>
      <c r="O1948" s="19">
        <v>4.8579999999999999E-4</v>
      </c>
      <c r="P1948" s="20">
        <v>1.132771</v>
      </c>
      <c r="Q1948" s="21">
        <v>0.89880000000000004</v>
      </c>
      <c r="R1948" s="22">
        <v>0.86980000000000002</v>
      </c>
      <c r="S1948" s="23">
        <v>0.4345</v>
      </c>
      <c r="T1948" s="24"/>
    </row>
    <row r="1949" spans="1:20" x14ac:dyDescent="0.25">
      <c r="A1949" s="11">
        <v>41988</v>
      </c>
      <c r="B1949" t="s">
        <v>512</v>
      </c>
      <c r="C1949" t="s">
        <v>21</v>
      </c>
      <c r="D1949">
        <v>4</v>
      </c>
      <c r="E1949">
        <v>4.4000000000000004</v>
      </c>
      <c r="F1949">
        <v>45</v>
      </c>
      <c r="H1949">
        <v>28.6</v>
      </c>
      <c r="I1949">
        <v>8840</v>
      </c>
      <c r="J1949" t="s">
        <v>100</v>
      </c>
      <c r="K1949" s="15">
        <v>1.717171</v>
      </c>
      <c r="L1949" s="16">
        <v>2281.5239999999999</v>
      </c>
      <c r="M1949" s="17">
        <v>0.375745</v>
      </c>
      <c r="N1949" s="18">
        <v>0.48504000000000003</v>
      </c>
      <c r="O1949" s="19">
        <v>4.8500000000000003E-4</v>
      </c>
      <c r="P1949" s="20">
        <v>1.130898</v>
      </c>
      <c r="Q1949" s="21">
        <v>0.83289999999999997</v>
      </c>
      <c r="R1949" s="22">
        <v>1.1066</v>
      </c>
      <c r="S1949" s="23">
        <v>0.4249</v>
      </c>
      <c r="T1949" s="24"/>
    </row>
    <row r="1950" spans="1:20" x14ac:dyDescent="0.25">
      <c r="A1950" s="11">
        <v>41988</v>
      </c>
      <c r="B1950" t="s">
        <v>512</v>
      </c>
      <c r="C1950" t="s">
        <v>21</v>
      </c>
      <c r="D1950">
        <v>4</v>
      </c>
      <c r="E1950">
        <v>4.5</v>
      </c>
      <c r="F1950">
        <v>0</v>
      </c>
      <c r="G1950">
        <v>16.2</v>
      </c>
      <c r="H1950">
        <v>26.6</v>
      </c>
      <c r="I1950">
        <v>8841</v>
      </c>
      <c r="J1950" t="s">
        <v>181</v>
      </c>
      <c r="K1950" s="15">
        <v>1.961973</v>
      </c>
      <c r="L1950" s="16">
        <v>653.71600000000001</v>
      </c>
      <c r="M1950" s="17">
        <v>0.374975</v>
      </c>
      <c r="N1950" s="18">
        <v>0.48820599999999997</v>
      </c>
      <c r="O1950" s="19">
        <v>4.8819999999999999E-4</v>
      </c>
      <c r="P1950" s="20">
        <v>1.13828</v>
      </c>
      <c r="Q1950" s="21">
        <v>0.95779999999999998</v>
      </c>
      <c r="R1950" s="22">
        <v>0.31909999999999999</v>
      </c>
      <c r="S1950" s="23">
        <v>0.42680000000000001</v>
      </c>
      <c r="T1950" s="24"/>
    </row>
    <row r="1951" spans="1:20" x14ac:dyDescent="0.25">
      <c r="A1951" s="11">
        <v>41988</v>
      </c>
      <c r="B1951" t="s">
        <v>512</v>
      </c>
      <c r="C1951" t="s">
        <v>21</v>
      </c>
      <c r="D1951">
        <v>4</v>
      </c>
      <c r="E1951">
        <v>4.5</v>
      </c>
      <c r="F1951">
        <v>15</v>
      </c>
      <c r="H1951">
        <v>28.6</v>
      </c>
      <c r="I1951">
        <v>8841</v>
      </c>
      <c r="J1951" t="s">
        <v>101</v>
      </c>
      <c r="K1951" s="15">
        <v>1.948429</v>
      </c>
      <c r="L1951" s="16">
        <v>1260</v>
      </c>
      <c r="M1951" s="17">
        <v>0.38589400000000001</v>
      </c>
      <c r="N1951" s="18">
        <v>0.48497400000000002</v>
      </c>
      <c r="O1951" s="19">
        <v>4.8500000000000003E-4</v>
      </c>
      <c r="P1951" s="20">
        <v>1.130744</v>
      </c>
      <c r="Q1951" s="21">
        <v>0.94489999999999996</v>
      </c>
      <c r="R1951" s="22">
        <v>0.61109999999999998</v>
      </c>
      <c r="S1951" s="23">
        <v>0.43630000000000002</v>
      </c>
      <c r="T1951" s="24"/>
    </row>
    <row r="1952" spans="1:20" x14ac:dyDescent="0.25">
      <c r="A1952" s="11">
        <v>41988</v>
      </c>
      <c r="B1952" t="s">
        <v>512</v>
      </c>
      <c r="C1952" t="s">
        <v>21</v>
      </c>
      <c r="D1952">
        <v>4</v>
      </c>
      <c r="E1952">
        <v>4.5</v>
      </c>
      <c r="F1952">
        <v>30</v>
      </c>
      <c r="H1952">
        <v>32.1</v>
      </c>
      <c r="I1952">
        <v>8841</v>
      </c>
      <c r="J1952" t="s">
        <v>102</v>
      </c>
      <c r="K1952" s="15">
        <v>1.951597</v>
      </c>
      <c r="L1952" s="16">
        <v>1936.6659999999999</v>
      </c>
      <c r="M1952" s="17">
        <v>0.38562400000000002</v>
      </c>
      <c r="N1952" s="18">
        <v>0.47942000000000001</v>
      </c>
      <c r="O1952" s="19">
        <v>4.794E-4</v>
      </c>
      <c r="P1952" s="20">
        <v>1.1177950000000001</v>
      </c>
      <c r="Q1952" s="21">
        <v>0.93559999999999999</v>
      </c>
      <c r="R1952" s="22">
        <v>0.92849999999999999</v>
      </c>
      <c r="S1952" s="23">
        <v>0.43099999999999999</v>
      </c>
      <c r="T1952" s="24"/>
    </row>
    <row r="1953" spans="1:20" x14ac:dyDescent="0.25">
      <c r="A1953" s="11">
        <v>41988</v>
      </c>
      <c r="B1953" t="s">
        <v>512</v>
      </c>
      <c r="C1953" t="s">
        <v>21</v>
      </c>
      <c r="D1953">
        <v>4</v>
      </c>
      <c r="E1953">
        <v>4.5</v>
      </c>
      <c r="F1953">
        <v>45</v>
      </c>
      <c r="H1953">
        <v>34.1</v>
      </c>
      <c r="I1953">
        <v>8841</v>
      </c>
      <c r="J1953" t="s">
        <v>103</v>
      </c>
      <c r="K1953" s="15">
        <v>1.7896620000000001</v>
      </c>
      <c r="L1953" s="16">
        <v>2511.2730000000001</v>
      </c>
      <c r="M1953" s="17">
        <v>0.42895499999999998</v>
      </c>
      <c r="N1953" s="18">
        <v>0.47630600000000001</v>
      </c>
      <c r="O1953" s="19">
        <v>4.7629999999999998E-4</v>
      </c>
      <c r="P1953" s="20">
        <v>1.110535</v>
      </c>
      <c r="Q1953" s="21">
        <v>0.85240000000000005</v>
      </c>
      <c r="R1953" s="22">
        <v>1.1960999999999999</v>
      </c>
      <c r="S1953" s="23">
        <v>0.47639999999999999</v>
      </c>
      <c r="T1953" s="24"/>
    </row>
    <row r="1954" spans="1:20" x14ac:dyDescent="0.25">
      <c r="A1954" s="11">
        <v>41988</v>
      </c>
      <c r="B1954" t="s">
        <v>512</v>
      </c>
      <c r="C1954" t="s">
        <v>21</v>
      </c>
      <c r="D1954">
        <v>4</v>
      </c>
      <c r="E1954">
        <v>4.5999999999999996</v>
      </c>
      <c r="F1954">
        <v>0</v>
      </c>
      <c r="G1954">
        <v>17</v>
      </c>
      <c r="H1954">
        <v>26.1</v>
      </c>
      <c r="I1954">
        <v>8842</v>
      </c>
      <c r="J1954" t="s">
        <v>182</v>
      </c>
      <c r="K1954" s="15">
        <v>1.934871</v>
      </c>
      <c r="L1954" s="16">
        <v>554.53830000000005</v>
      </c>
      <c r="M1954" s="17">
        <v>0.32715100000000003</v>
      </c>
      <c r="N1954" s="18">
        <v>0.48907400000000001</v>
      </c>
      <c r="O1954" s="19">
        <v>4.8910000000000002E-4</v>
      </c>
      <c r="P1954" s="20">
        <v>1.1403030000000001</v>
      </c>
      <c r="Q1954" s="21">
        <v>0.94630000000000003</v>
      </c>
      <c r="R1954" s="22">
        <v>0.2712</v>
      </c>
      <c r="S1954" s="23">
        <v>0.37309999999999999</v>
      </c>
      <c r="T1954" s="24"/>
    </row>
    <row r="1955" spans="1:20" x14ac:dyDescent="0.25">
      <c r="A1955" s="11">
        <v>41988</v>
      </c>
      <c r="B1955" t="s">
        <v>512</v>
      </c>
      <c r="C1955" t="s">
        <v>21</v>
      </c>
      <c r="D1955">
        <v>4</v>
      </c>
      <c r="E1955">
        <v>4.5999999999999996</v>
      </c>
      <c r="F1955">
        <v>15</v>
      </c>
      <c r="H1955">
        <v>25.6</v>
      </c>
      <c r="I1955">
        <v>8842</v>
      </c>
      <c r="J1955" t="s">
        <v>104</v>
      </c>
      <c r="K1955" s="15">
        <v>1.7821130000000001</v>
      </c>
      <c r="L1955" s="16">
        <v>1199.6500000000001</v>
      </c>
      <c r="M1955" s="17">
        <v>0.37273099999999998</v>
      </c>
      <c r="N1955" s="18">
        <v>0.48989199999999999</v>
      </c>
      <c r="O1955" s="19">
        <v>4.8990000000000004E-4</v>
      </c>
      <c r="P1955" s="20">
        <v>1.142212</v>
      </c>
      <c r="Q1955" s="21">
        <v>0.873</v>
      </c>
      <c r="R1955" s="22">
        <v>0.5877</v>
      </c>
      <c r="S1955" s="23">
        <v>0.42570000000000002</v>
      </c>
      <c r="T1955" s="24"/>
    </row>
    <row r="1956" spans="1:20" x14ac:dyDescent="0.25">
      <c r="A1956" s="11">
        <v>41988</v>
      </c>
      <c r="B1956" t="s">
        <v>512</v>
      </c>
      <c r="C1956" t="s">
        <v>21</v>
      </c>
      <c r="D1956">
        <v>4</v>
      </c>
      <c r="E1956">
        <v>4.5999999999999996</v>
      </c>
      <c r="F1956">
        <v>30</v>
      </c>
      <c r="H1956">
        <v>27.1</v>
      </c>
      <c r="I1956">
        <v>8842</v>
      </c>
      <c r="J1956" t="s">
        <v>105</v>
      </c>
      <c r="K1956" s="15">
        <v>1.6583479999999999</v>
      </c>
      <c r="L1956" s="16">
        <v>1842.0619999999999</v>
      </c>
      <c r="M1956" s="17">
        <v>0.38699099999999997</v>
      </c>
      <c r="N1956" s="18">
        <v>0.48744500000000002</v>
      </c>
      <c r="O1956" s="19">
        <v>4.8739999999999998E-4</v>
      </c>
      <c r="P1956" s="20">
        <v>1.136506</v>
      </c>
      <c r="Q1956" s="21">
        <v>0.80840000000000001</v>
      </c>
      <c r="R1956" s="22">
        <v>0.89790000000000003</v>
      </c>
      <c r="S1956" s="23">
        <v>0.43980000000000002</v>
      </c>
      <c r="T1956" s="24"/>
    </row>
    <row r="1957" spans="1:20" x14ac:dyDescent="0.25">
      <c r="A1957" s="11">
        <v>41988</v>
      </c>
      <c r="B1957" t="s">
        <v>512</v>
      </c>
      <c r="C1957" t="s">
        <v>21</v>
      </c>
      <c r="D1957">
        <v>4</v>
      </c>
      <c r="E1957">
        <v>4.5999999999999996</v>
      </c>
      <c r="F1957">
        <v>45</v>
      </c>
      <c r="H1957">
        <v>28.1</v>
      </c>
      <c r="I1957">
        <v>8842</v>
      </c>
      <c r="J1957" t="s">
        <v>106</v>
      </c>
      <c r="K1957" s="15">
        <v>1.7413909999999999</v>
      </c>
      <c r="L1957" s="16">
        <v>2567.348</v>
      </c>
      <c r="M1957" s="17">
        <v>0.39884999999999998</v>
      </c>
      <c r="N1957" s="18">
        <v>0.48582900000000001</v>
      </c>
      <c r="O1957" s="19">
        <v>4.8579999999999999E-4</v>
      </c>
      <c r="P1957" s="20">
        <v>1.1327370000000001</v>
      </c>
      <c r="Q1957" s="21">
        <v>0.84599999999999997</v>
      </c>
      <c r="R1957" s="22">
        <v>1.2473000000000001</v>
      </c>
      <c r="S1957" s="23">
        <v>0.45179999999999998</v>
      </c>
      <c r="T1957" s="24"/>
    </row>
    <row r="1958" spans="1:20" x14ac:dyDescent="0.25">
      <c r="A1958" s="11">
        <v>41988</v>
      </c>
      <c r="B1958" t="s">
        <v>512</v>
      </c>
      <c r="C1958" t="s">
        <v>21</v>
      </c>
      <c r="D1958">
        <v>4</v>
      </c>
      <c r="E1958">
        <v>4.7</v>
      </c>
      <c r="F1958">
        <v>0</v>
      </c>
      <c r="G1958">
        <v>15.2</v>
      </c>
      <c r="H1958">
        <v>25.6</v>
      </c>
      <c r="I1958">
        <v>8843</v>
      </c>
      <c r="J1958" t="s">
        <v>183</v>
      </c>
      <c r="K1958" s="15">
        <v>1.9361699999999999</v>
      </c>
      <c r="L1958" s="16">
        <v>989.75990000000002</v>
      </c>
      <c r="M1958" s="17">
        <v>0.337837</v>
      </c>
      <c r="N1958" s="18">
        <v>0.489869</v>
      </c>
      <c r="O1958" s="19">
        <v>4.8990000000000004E-4</v>
      </c>
      <c r="P1958" s="20">
        <v>1.142158</v>
      </c>
      <c r="Q1958" s="21">
        <v>0.94850000000000001</v>
      </c>
      <c r="R1958" s="22">
        <v>0.4849</v>
      </c>
      <c r="S1958" s="23">
        <v>0.38590000000000002</v>
      </c>
      <c r="T1958" s="24" t="s">
        <v>3051</v>
      </c>
    </row>
    <row r="1959" spans="1:20" x14ac:dyDescent="0.25">
      <c r="A1959" s="11">
        <v>41988</v>
      </c>
      <c r="B1959" t="s">
        <v>512</v>
      </c>
      <c r="C1959" t="s">
        <v>21</v>
      </c>
      <c r="D1959">
        <v>4</v>
      </c>
      <c r="E1959">
        <v>4.7</v>
      </c>
      <c r="F1959">
        <v>15</v>
      </c>
      <c r="H1959">
        <v>24.6</v>
      </c>
      <c r="I1959">
        <v>8843</v>
      </c>
      <c r="J1959" t="s">
        <v>107</v>
      </c>
      <c r="K1959" s="15">
        <v>1.907856</v>
      </c>
      <c r="L1959" s="16">
        <v>1110.8530000000001</v>
      </c>
      <c r="M1959" s="17">
        <v>0.36671399999999998</v>
      </c>
      <c r="N1959" s="18">
        <v>0.49151400000000001</v>
      </c>
      <c r="O1959" s="19">
        <v>4.9149999999999997E-4</v>
      </c>
      <c r="P1959" s="20">
        <v>1.145994</v>
      </c>
      <c r="Q1959" s="21">
        <v>0.93769999999999998</v>
      </c>
      <c r="R1959" s="22">
        <v>0.54600000000000004</v>
      </c>
      <c r="S1959" s="23">
        <v>0.42030000000000001</v>
      </c>
      <c r="T1959" s="24"/>
    </row>
    <row r="1960" spans="1:20" x14ac:dyDescent="0.25">
      <c r="A1960" s="11">
        <v>41988</v>
      </c>
      <c r="B1960" t="s">
        <v>512</v>
      </c>
      <c r="C1960" t="s">
        <v>21</v>
      </c>
      <c r="D1960">
        <v>4</v>
      </c>
      <c r="E1960">
        <v>4.7</v>
      </c>
      <c r="F1960">
        <v>30</v>
      </c>
      <c r="H1960">
        <v>25.6</v>
      </c>
      <c r="I1960">
        <v>8843</v>
      </c>
      <c r="J1960" t="s">
        <v>108</v>
      </c>
      <c r="K1960" s="15">
        <v>1.899769</v>
      </c>
      <c r="L1960" s="16">
        <v>1647.7280000000001</v>
      </c>
      <c r="M1960" s="17">
        <v>0.382963</v>
      </c>
      <c r="N1960" s="18">
        <v>0.489869</v>
      </c>
      <c r="O1960" s="19">
        <v>4.8990000000000004E-4</v>
      </c>
      <c r="P1960" s="20">
        <v>1.142158</v>
      </c>
      <c r="Q1960" s="21">
        <v>0.93059999999999998</v>
      </c>
      <c r="R1960" s="22">
        <v>0.80720000000000003</v>
      </c>
      <c r="S1960" s="23">
        <v>0.43740000000000001</v>
      </c>
      <c r="T1960" s="24"/>
    </row>
    <row r="1961" spans="1:20" x14ac:dyDescent="0.25">
      <c r="A1961" s="11">
        <v>41988</v>
      </c>
      <c r="B1961" t="s">
        <v>512</v>
      </c>
      <c r="C1961" t="s">
        <v>21</v>
      </c>
      <c r="D1961">
        <v>4</v>
      </c>
      <c r="E1961">
        <v>4.7</v>
      </c>
      <c r="F1961">
        <v>45</v>
      </c>
      <c r="H1961">
        <v>25.1</v>
      </c>
      <c r="I1961">
        <v>8843</v>
      </c>
      <c r="J1961" t="s">
        <v>109</v>
      </c>
      <c r="K1961" s="15">
        <v>1.8984479999999999</v>
      </c>
      <c r="L1961" s="16">
        <v>2170.2840000000001</v>
      </c>
      <c r="M1961" s="17">
        <v>0.39044400000000001</v>
      </c>
      <c r="N1961" s="18">
        <v>0.49069000000000002</v>
      </c>
      <c r="O1961" s="19">
        <v>4.9069999999999995E-4</v>
      </c>
      <c r="P1961" s="20">
        <v>1.1440729999999999</v>
      </c>
      <c r="Q1961" s="21">
        <v>0.93159999999999998</v>
      </c>
      <c r="R1961" s="22">
        <v>1.0649</v>
      </c>
      <c r="S1961" s="23">
        <v>0.44669999999999999</v>
      </c>
      <c r="T1961" s="24"/>
    </row>
    <row r="1962" spans="1:20" x14ac:dyDescent="0.25">
      <c r="A1962" s="11">
        <v>41988</v>
      </c>
      <c r="B1962" t="s">
        <v>44</v>
      </c>
      <c r="C1962" t="s">
        <v>21</v>
      </c>
      <c r="D1962">
        <v>5</v>
      </c>
      <c r="E1962">
        <v>5</v>
      </c>
      <c r="F1962">
        <v>0</v>
      </c>
      <c r="G1962">
        <v>15.3</v>
      </c>
      <c r="H1962">
        <v>30.1</v>
      </c>
      <c r="I1962">
        <v>8844</v>
      </c>
      <c r="J1962" t="s">
        <v>110</v>
      </c>
      <c r="K1962" s="15">
        <v>2.0128430000000002</v>
      </c>
      <c r="L1962" s="16">
        <v>606.6866</v>
      </c>
      <c r="M1962" s="17">
        <v>0.384606</v>
      </c>
      <c r="N1962" s="18">
        <v>0.48264699999999999</v>
      </c>
      <c r="O1962" s="19">
        <v>4.8260000000000002E-4</v>
      </c>
      <c r="P1962" s="20">
        <v>1.125319</v>
      </c>
      <c r="Q1962" s="21">
        <v>0.97150000000000003</v>
      </c>
      <c r="R1962" s="22">
        <v>0.2928</v>
      </c>
      <c r="S1962" s="23">
        <v>0.43280000000000002</v>
      </c>
      <c r="T1962" s="24"/>
    </row>
    <row r="1963" spans="1:20" x14ac:dyDescent="0.25">
      <c r="A1963" s="11">
        <v>41988</v>
      </c>
      <c r="B1963" t="s">
        <v>44</v>
      </c>
      <c r="C1963" t="s">
        <v>21</v>
      </c>
      <c r="D1963">
        <v>5</v>
      </c>
      <c r="E1963">
        <v>5</v>
      </c>
      <c r="F1963">
        <v>15</v>
      </c>
      <c r="H1963">
        <v>29.6</v>
      </c>
      <c r="I1963">
        <v>8844</v>
      </c>
      <c r="J1963" t="s">
        <v>111</v>
      </c>
      <c r="K1963" s="15">
        <v>1.897543</v>
      </c>
      <c r="L1963" s="16">
        <v>1113.748</v>
      </c>
      <c r="M1963" s="17">
        <v>0.35639700000000002</v>
      </c>
      <c r="N1963" s="18">
        <v>0.48344399999999998</v>
      </c>
      <c r="O1963" s="19">
        <v>4.8339999999999999E-4</v>
      </c>
      <c r="P1963" s="20">
        <v>1.1271770000000001</v>
      </c>
      <c r="Q1963" s="21">
        <v>0.91739999999999999</v>
      </c>
      <c r="R1963" s="22">
        <v>0.53839999999999999</v>
      </c>
      <c r="S1963" s="23">
        <v>0.4017</v>
      </c>
      <c r="T1963" s="24"/>
    </row>
    <row r="1964" spans="1:20" x14ac:dyDescent="0.25">
      <c r="A1964" s="11">
        <v>41988</v>
      </c>
      <c r="B1964" t="s">
        <v>44</v>
      </c>
      <c r="C1964" t="s">
        <v>21</v>
      </c>
      <c r="D1964">
        <v>5</v>
      </c>
      <c r="E1964">
        <v>5</v>
      </c>
      <c r="F1964">
        <v>30</v>
      </c>
      <c r="H1964">
        <v>29.6</v>
      </c>
      <c r="I1964">
        <v>8844</v>
      </c>
      <c r="J1964" t="s">
        <v>112</v>
      </c>
      <c r="K1964" s="15">
        <v>1.8320099999999999</v>
      </c>
      <c r="L1964" s="16">
        <v>1663.0609999999999</v>
      </c>
      <c r="M1964" s="17">
        <v>0.35720099999999999</v>
      </c>
      <c r="N1964" s="18">
        <v>0.48344399999999998</v>
      </c>
      <c r="O1964" s="19">
        <v>4.8339999999999999E-4</v>
      </c>
      <c r="P1964" s="20">
        <v>1.1271770000000001</v>
      </c>
      <c r="Q1964" s="21">
        <v>0.88570000000000004</v>
      </c>
      <c r="R1964" s="22">
        <v>0.80400000000000005</v>
      </c>
      <c r="S1964" s="23">
        <v>0.40260000000000001</v>
      </c>
      <c r="T1964" s="24"/>
    </row>
    <row r="1965" spans="1:20" x14ac:dyDescent="0.25">
      <c r="A1965" s="11">
        <v>41988</v>
      </c>
      <c r="B1965" t="s">
        <v>44</v>
      </c>
      <c r="C1965" t="s">
        <v>21</v>
      </c>
      <c r="D1965">
        <v>5</v>
      </c>
      <c r="E1965">
        <v>5</v>
      </c>
      <c r="F1965">
        <v>45</v>
      </c>
      <c r="H1965">
        <v>29.1</v>
      </c>
      <c r="I1965">
        <v>8844</v>
      </c>
      <c r="J1965" t="s">
        <v>113</v>
      </c>
      <c r="K1965" s="15">
        <v>1.7365360000000001</v>
      </c>
      <c r="L1965" s="16">
        <v>2193.39</v>
      </c>
      <c r="M1965" s="17">
        <v>0.40794399999999997</v>
      </c>
      <c r="N1965" s="18">
        <v>0.48424200000000001</v>
      </c>
      <c r="O1965" s="19">
        <v>4.8420000000000001E-4</v>
      </c>
      <c r="P1965" s="20">
        <v>1.129038</v>
      </c>
      <c r="Q1965" s="21">
        <v>0.84089999999999998</v>
      </c>
      <c r="R1965" s="22">
        <v>1.0621</v>
      </c>
      <c r="S1965" s="23">
        <v>0.46060000000000001</v>
      </c>
      <c r="T1965" s="24"/>
    </row>
    <row r="1966" spans="1:20" x14ac:dyDescent="0.25">
      <c r="A1966" s="11">
        <v>41988</v>
      </c>
      <c r="B1966" t="s">
        <v>44</v>
      </c>
      <c r="C1966" t="s">
        <v>21</v>
      </c>
      <c r="D1966">
        <v>5</v>
      </c>
      <c r="E1966">
        <v>5.0999999999999996</v>
      </c>
      <c r="F1966">
        <v>0</v>
      </c>
      <c r="G1966">
        <v>15.6</v>
      </c>
      <c r="H1966">
        <v>31.1</v>
      </c>
      <c r="I1966">
        <v>8845</v>
      </c>
      <c r="J1966" t="s">
        <v>114</v>
      </c>
      <c r="K1966" s="15">
        <v>2.0135010000000002</v>
      </c>
      <c r="L1966" s="16">
        <v>572.86720000000003</v>
      </c>
      <c r="M1966" s="17">
        <v>0.394119</v>
      </c>
      <c r="N1966" s="18">
        <v>0.48105900000000001</v>
      </c>
      <c r="O1966" s="19">
        <v>4.8109999999999998E-4</v>
      </c>
      <c r="P1966" s="20">
        <v>1.1216159999999999</v>
      </c>
      <c r="Q1966" s="21">
        <v>0.96860000000000002</v>
      </c>
      <c r="R1966" s="22">
        <v>0.27560000000000001</v>
      </c>
      <c r="S1966" s="23">
        <v>0.44209999999999999</v>
      </c>
      <c r="T1966" s="24"/>
    </row>
    <row r="1967" spans="1:20" x14ac:dyDescent="0.25">
      <c r="A1967" s="11">
        <v>41988</v>
      </c>
      <c r="B1967" t="s">
        <v>44</v>
      </c>
      <c r="C1967" t="s">
        <v>21</v>
      </c>
      <c r="D1967">
        <v>5</v>
      </c>
      <c r="E1967">
        <v>5.0999999999999996</v>
      </c>
      <c r="F1967">
        <v>15</v>
      </c>
      <c r="H1967">
        <v>32.1</v>
      </c>
      <c r="I1967">
        <v>8845</v>
      </c>
      <c r="J1967" t="s">
        <v>115</v>
      </c>
      <c r="K1967" s="15">
        <v>1.8550519999999999</v>
      </c>
      <c r="L1967" s="16">
        <v>1222.6369999999999</v>
      </c>
      <c r="M1967" s="17">
        <v>0.39906000000000003</v>
      </c>
      <c r="N1967" s="18">
        <v>0.47948400000000002</v>
      </c>
      <c r="O1967" s="19">
        <v>4.795E-4</v>
      </c>
      <c r="P1967" s="20">
        <v>1.117945</v>
      </c>
      <c r="Q1967" s="21">
        <v>0.88949999999999996</v>
      </c>
      <c r="R1967" s="22">
        <v>0.58620000000000005</v>
      </c>
      <c r="S1967" s="23">
        <v>0.4461</v>
      </c>
      <c r="T1967" s="24"/>
    </row>
    <row r="1968" spans="1:20" x14ac:dyDescent="0.25">
      <c r="A1968" s="11">
        <v>41988</v>
      </c>
      <c r="B1968" t="s">
        <v>44</v>
      </c>
      <c r="C1968" t="s">
        <v>21</v>
      </c>
      <c r="D1968">
        <v>5</v>
      </c>
      <c r="E1968">
        <v>5.0999999999999996</v>
      </c>
      <c r="F1968">
        <v>30</v>
      </c>
      <c r="H1968">
        <v>33.1</v>
      </c>
      <c r="I1968">
        <v>8845</v>
      </c>
      <c r="J1968" t="s">
        <v>116</v>
      </c>
      <c r="K1968" s="15">
        <v>1.736383</v>
      </c>
      <c r="L1968" s="16">
        <v>1858.7190000000001</v>
      </c>
      <c r="M1968" s="17">
        <v>0.39308599999999999</v>
      </c>
      <c r="N1968" s="18">
        <v>0.47792200000000001</v>
      </c>
      <c r="O1968" s="19">
        <v>4.7790000000000002E-4</v>
      </c>
      <c r="P1968" s="20">
        <v>1.1143019999999999</v>
      </c>
      <c r="Q1968" s="21">
        <v>0.82989999999999997</v>
      </c>
      <c r="R1968" s="22">
        <v>0.88829999999999998</v>
      </c>
      <c r="S1968" s="23">
        <v>0.438</v>
      </c>
      <c r="T1968" s="24"/>
    </row>
    <row r="1969" spans="1:20" x14ac:dyDescent="0.25">
      <c r="A1969" s="11">
        <v>41988</v>
      </c>
      <c r="B1969" t="s">
        <v>44</v>
      </c>
      <c r="C1969" t="s">
        <v>21</v>
      </c>
      <c r="D1969">
        <v>5</v>
      </c>
      <c r="E1969">
        <v>5.0999999999999996</v>
      </c>
      <c r="F1969">
        <v>45</v>
      </c>
      <c r="H1969">
        <v>33.1</v>
      </c>
      <c r="I1969">
        <v>8845</v>
      </c>
      <c r="J1969" t="s">
        <v>117</v>
      </c>
      <c r="K1969" s="15">
        <v>1.5764180000000001</v>
      </c>
      <c r="L1969" s="16">
        <v>2417.4670000000001</v>
      </c>
      <c r="M1969" s="17">
        <v>0.40181</v>
      </c>
      <c r="N1969" s="18">
        <v>0.47792200000000001</v>
      </c>
      <c r="O1969" s="19">
        <v>4.7790000000000002E-4</v>
      </c>
      <c r="P1969" s="20">
        <v>1.1143019999999999</v>
      </c>
      <c r="Q1969" s="21">
        <v>0.75339999999999996</v>
      </c>
      <c r="R1969" s="22">
        <v>1.1554</v>
      </c>
      <c r="S1969" s="23">
        <v>0.44769999999999999</v>
      </c>
      <c r="T1969" s="24"/>
    </row>
    <row r="1970" spans="1:20" x14ac:dyDescent="0.25">
      <c r="A1970" s="11">
        <v>41988</v>
      </c>
      <c r="B1970" t="s">
        <v>44</v>
      </c>
      <c r="C1970" t="s">
        <v>21</v>
      </c>
      <c r="D1970">
        <v>5</v>
      </c>
      <c r="E1970">
        <v>5.2</v>
      </c>
      <c r="F1970">
        <v>0</v>
      </c>
      <c r="G1970">
        <v>16</v>
      </c>
      <c r="H1970">
        <v>31.1</v>
      </c>
      <c r="I1970">
        <v>8846</v>
      </c>
      <c r="J1970" t="s">
        <v>118</v>
      </c>
      <c r="K1970" s="15">
        <v>2.0574210000000002</v>
      </c>
      <c r="L1970" s="16">
        <v>533.11260000000004</v>
      </c>
      <c r="M1970" s="17">
        <v>0.39698800000000001</v>
      </c>
      <c r="N1970" s="18">
        <v>0.48102200000000001</v>
      </c>
      <c r="O1970" s="19">
        <v>4.8099999999999998E-4</v>
      </c>
      <c r="P1970" s="20">
        <v>1.1215310000000001</v>
      </c>
      <c r="Q1970" s="21">
        <v>0.98970000000000002</v>
      </c>
      <c r="R1970" s="22">
        <v>0.25640000000000002</v>
      </c>
      <c r="S1970" s="23">
        <v>0.44519999999999998</v>
      </c>
      <c r="T1970" s="24"/>
    </row>
    <row r="1971" spans="1:20" x14ac:dyDescent="0.25">
      <c r="A1971" s="11">
        <v>41988</v>
      </c>
      <c r="B1971" t="s">
        <v>44</v>
      </c>
      <c r="C1971" t="s">
        <v>21</v>
      </c>
      <c r="D1971">
        <v>5</v>
      </c>
      <c r="E1971">
        <v>5.2</v>
      </c>
      <c r="F1971">
        <v>15</v>
      </c>
      <c r="H1971">
        <v>30.6</v>
      </c>
      <c r="I1971">
        <v>8846</v>
      </c>
      <c r="J1971" t="s">
        <v>119</v>
      </c>
      <c r="K1971" s="15">
        <v>1.8414140000000001</v>
      </c>
      <c r="L1971" s="16">
        <v>1306.8209999999999</v>
      </c>
      <c r="M1971" s="17">
        <v>0.39970099999999997</v>
      </c>
      <c r="N1971" s="18">
        <v>0.48181299999999999</v>
      </c>
      <c r="O1971" s="19">
        <v>4.818E-4</v>
      </c>
      <c r="P1971" s="20">
        <v>1.1233740000000001</v>
      </c>
      <c r="Q1971" s="21">
        <v>0.88719999999999999</v>
      </c>
      <c r="R1971" s="22">
        <v>0.62960000000000005</v>
      </c>
      <c r="S1971" s="23">
        <v>0.44900000000000001</v>
      </c>
      <c r="T1971" s="24"/>
    </row>
    <row r="1972" spans="1:20" x14ac:dyDescent="0.25">
      <c r="A1972" s="11">
        <v>41988</v>
      </c>
      <c r="B1972" t="s">
        <v>44</v>
      </c>
      <c r="C1972" t="s">
        <v>21</v>
      </c>
      <c r="D1972">
        <v>5</v>
      </c>
      <c r="E1972">
        <v>5.2</v>
      </c>
      <c r="F1972">
        <v>30</v>
      </c>
      <c r="H1972">
        <v>30.1</v>
      </c>
      <c r="I1972">
        <v>8846</v>
      </c>
      <c r="J1972" t="s">
        <v>120</v>
      </c>
      <c r="K1972" s="15">
        <v>1.7714510000000001</v>
      </c>
      <c r="L1972" s="16">
        <v>1944.2619999999999</v>
      </c>
      <c r="M1972" s="17">
        <v>0.42981000000000003</v>
      </c>
      <c r="N1972" s="18">
        <v>0.48260700000000001</v>
      </c>
      <c r="O1972" s="19">
        <v>4.8260000000000002E-4</v>
      </c>
      <c r="P1972" s="20">
        <v>1.1252260000000001</v>
      </c>
      <c r="Q1972" s="21">
        <v>0.85489999999999999</v>
      </c>
      <c r="R1972" s="22">
        <v>0.93830000000000002</v>
      </c>
      <c r="S1972" s="23">
        <v>0.48359999999999997</v>
      </c>
      <c r="T1972" s="24"/>
    </row>
    <row r="1973" spans="1:20" x14ac:dyDescent="0.25">
      <c r="A1973" s="11">
        <v>41988</v>
      </c>
      <c r="B1973" t="s">
        <v>44</v>
      </c>
      <c r="C1973" t="s">
        <v>21</v>
      </c>
      <c r="D1973">
        <v>5</v>
      </c>
      <c r="E1973">
        <v>5.2</v>
      </c>
      <c r="F1973">
        <v>45</v>
      </c>
      <c r="H1973">
        <v>29.6</v>
      </c>
      <c r="I1973">
        <v>8846</v>
      </c>
      <c r="J1973" t="s">
        <v>121</v>
      </c>
      <c r="K1973" s="15">
        <v>1.5901339999999999</v>
      </c>
      <c r="L1973" s="16">
        <v>2574.1489999999999</v>
      </c>
      <c r="M1973" s="17">
        <v>0.45046700000000001</v>
      </c>
      <c r="N1973" s="18">
        <v>0.483402</v>
      </c>
      <c r="O1973" s="19">
        <v>4.8339999999999999E-4</v>
      </c>
      <c r="P1973" s="20">
        <v>1.1270800000000001</v>
      </c>
      <c r="Q1973" s="21">
        <v>0.76870000000000005</v>
      </c>
      <c r="R1973" s="22">
        <v>1.2443</v>
      </c>
      <c r="S1973" s="23">
        <v>0.50770000000000004</v>
      </c>
      <c r="T1973" s="24"/>
    </row>
    <row r="1974" spans="1:20" x14ac:dyDescent="0.25">
      <c r="A1974" s="11">
        <v>41988</v>
      </c>
      <c r="B1974" t="s">
        <v>44</v>
      </c>
      <c r="C1974" t="s">
        <v>21</v>
      </c>
      <c r="D1974">
        <v>5</v>
      </c>
      <c r="E1974">
        <v>5.3</v>
      </c>
      <c r="F1974">
        <v>0</v>
      </c>
      <c r="G1974">
        <v>16.2</v>
      </c>
      <c r="H1974">
        <v>29.1</v>
      </c>
      <c r="I1974">
        <v>8847</v>
      </c>
      <c r="J1974" t="s">
        <v>122</v>
      </c>
      <c r="K1974" s="15">
        <v>1.972437</v>
      </c>
      <c r="L1974" s="16">
        <v>577.99530000000004</v>
      </c>
      <c r="M1974" s="17">
        <v>0.38266299999999998</v>
      </c>
      <c r="N1974" s="18">
        <v>0.48417199999999999</v>
      </c>
      <c r="O1974" s="19">
        <v>4.8420000000000001E-4</v>
      </c>
      <c r="P1974" s="20">
        <v>1.1288739999999999</v>
      </c>
      <c r="Q1974" s="21">
        <v>0.95499999999999996</v>
      </c>
      <c r="R1974" s="22">
        <v>0.27979999999999999</v>
      </c>
      <c r="S1974" s="23">
        <v>0.432</v>
      </c>
      <c r="T1974" s="24"/>
    </row>
    <row r="1975" spans="1:20" x14ac:dyDescent="0.25">
      <c r="A1975" s="11">
        <v>41988</v>
      </c>
      <c r="B1975" t="s">
        <v>44</v>
      </c>
      <c r="C1975" t="s">
        <v>21</v>
      </c>
      <c r="D1975">
        <v>5</v>
      </c>
      <c r="E1975">
        <v>5.3</v>
      </c>
      <c r="F1975">
        <v>15</v>
      </c>
      <c r="H1975">
        <v>28.1</v>
      </c>
      <c r="I1975">
        <v>8847</v>
      </c>
      <c r="J1975" t="s">
        <v>123</v>
      </c>
      <c r="K1975" s="15">
        <v>1.911843</v>
      </c>
      <c r="L1975" s="16">
        <v>1250.6130000000001</v>
      </c>
      <c r="M1975" s="17">
        <v>0.39180700000000002</v>
      </c>
      <c r="N1975" s="18">
        <v>0.48577700000000001</v>
      </c>
      <c r="O1975" s="19">
        <v>4.8579999999999999E-4</v>
      </c>
      <c r="P1975" s="20">
        <v>1.132617</v>
      </c>
      <c r="Q1975" s="21">
        <v>0.92869999999999997</v>
      </c>
      <c r="R1975" s="22">
        <v>0.60750000000000004</v>
      </c>
      <c r="S1975" s="23">
        <v>0.44379999999999997</v>
      </c>
      <c r="T1975" s="24"/>
    </row>
    <row r="1976" spans="1:20" x14ac:dyDescent="0.25">
      <c r="A1976" s="11">
        <v>41988</v>
      </c>
      <c r="B1976" t="s">
        <v>44</v>
      </c>
      <c r="C1976" t="s">
        <v>21</v>
      </c>
      <c r="D1976">
        <v>5</v>
      </c>
      <c r="E1976">
        <v>5.3</v>
      </c>
      <c r="F1976">
        <v>30</v>
      </c>
      <c r="H1976">
        <v>28.6</v>
      </c>
      <c r="I1976">
        <v>8847</v>
      </c>
      <c r="J1976" t="s">
        <v>124</v>
      </c>
      <c r="K1976" s="15">
        <v>1.762254</v>
      </c>
      <c r="L1976" s="16">
        <v>1740.9929999999999</v>
      </c>
      <c r="M1976" s="17">
        <v>0.35582399999999997</v>
      </c>
      <c r="N1976" s="18">
        <v>0.48497400000000002</v>
      </c>
      <c r="O1976" s="19">
        <v>4.8500000000000003E-4</v>
      </c>
      <c r="P1976" s="20">
        <v>1.130744</v>
      </c>
      <c r="Q1976" s="21">
        <v>0.85460000000000003</v>
      </c>
      <c r="R1976" s="22">
        <v>0.84430000000000005</v>
      </c>
      <c r="S1976" s="23">
        <v>0.40229999999999999</v>
      </c>
      <c r="T1976" s="24"/>
    </row>
    <row r="1977" spans="1:20" x14ac:dyDescent="0.25">
      <c r="A1977" s="11">
        <v>41988</v>
      </c>
      <c r="B1977" t="s">
        <v>44</v>
      </c>
      <c r="C1977" t="s">
        <v>21</v>
      </c>
      <c r="D1977">
        <v>5</v>
      </c>
      <c r="E1977">
        <v>5.3</v>
      </c>
      <c r="F1977">
        <v>45</v>
      </c>
      <c r="H1977">
        <v>28.6</v>
      </c>
      <c r="I1977">
        <v>8847</v>
      </c>
      <c r="J1977" t="s">
        <v>125</v>
      </c>
      <c r="K1977" s="15">
        <v>1.6730590000000001</v>
      </c>
      <c r="L1977" s="16">
        <v>2245.4380000000001</v>
      </c>
      <c r="M1977" s="17">
        <v>0.35702600000000001</v>
      </c>
      <c r="N1977" s="18">
        <v>0.48497400000000002</v>
      </c>
      <c r="O1977" s="19">
        <v>4.8500000000000003E-4</v>
      </c>
      <c r="P1977" s="20">
        <v>1.130744</v>
      </c>
      <c r="Q1977" s="21">
        <v>0.81140000000000001</v>
      </c>
      <c r="R1977" s="22">
        <v>1.089</v>
      </c>
      <c r="S1977" s="23">
        <v>0.4037</v>
      </c>
      <c r="T1977" s="24"/>
    </row>
    <row r="1978" spans="1:20" x14ac:dyDescent="0.25">
      <c r="A1978" s="11">
        <v>41988</v>
      </c>
      <c r="B1978" t="s">
        <v>44</v>
      </c>
      <c r="C1978" t="s">
        <v>21</v>
      </c>
      <c r="D1978">
        <v>5</v>
      </c>
      <c r="E1978">
        <v>5.4</v>
      </c>
      <c r="F1978">
        <v>0</v>
      </c>
      <c r="G1978">
        <v>16.3</v>
      </c>
      <c r="H1978">
        <v>31.1</v>
      </c>
      <c r="I1978">
        <v>8848</v>
      </c>
      <c r="J1978" t="s">
        <v>184</v>
      </c>
      <c r="K1978" s="15">
        <v>1.881799</v>
      </c>
      <c r="L1978" s="16">
        <v>541.10490000000004</v>
      </c>
      <c r="M1978" s="17">
        <v>0.39171099999999998</v>
      </c>
      <c r="N1978" s="18">
        <v>0.48102200000000001</v>
      </c>
      <c r="O1978" s="19">
        <v>4.8099999999999998E-4</v>
      </c>
      <c r="P1978" s="20">
        <v>1.1215310000000001</v>
      </c>
      <c r="Q1978" s="21">
        <v>0.9052</v>
      </c>
      <c r="R1978" s="22">
        <v>0.26029999999999998</v>
      </c>
      <c r="S1978" s="23">
        <v>0.43930000000000002</v>
      </c>
      <c r="T1978" s="24"/>
    </row>
    <row r="1979" spans="1:20" x14ac:dyDescent="0.25">
      <c r="A1979" s="11">
        <v>41988</v>
      </c>
      <c r="B1979" t="s">
        <v>44</v>
      </c>
      <c r="C1979" t="s">
        <v>21</v>
      </c>
      <c r="D1979">
        <v>5</v>
      </c>
      <c r="E1979">
        <v>5.4</v>
      </c>
      <c r="F1979">
        <v>15</v>
      </c>
      <c r="H1979">
        <v>31.1</v>
      </c>
      <c r="I1979">
        <v>8848</v>
      </c>
      <c r="J1979" t="s">
        <v>126</v>
      </c>
      <c r="K1979" s="15">
        <v>1.687195</v>
      </c>
      <c r="L1979" s="16">
        <v>1190.4559999999999</v>
      </c>
      <c r="M1979" s="17">
        <v>0.37253500000000001</v>
      </c>
      <c r="N1979" s="18">
        <v>0.48102200000000001</v>
      </c>
      <c r="O1979" s="19">
        <v>4.8099999999999998E-4</v>
      </c>
      <c r="P1979" s="20">
        <v>1.1215310000000001</v>
      </c>
      <c r="Q1979" s="21">
        <v>0.81159999999999999</v>
      </c>
      <c r="R1979" s="22">
        <v>0.5726</v>
      </c>
      <c r="S1979" s="23">
        <v>0.4178</v>
      </c>
      <c r="T1979" s="24"/>
    </row>
    <row r="1980" spans="1:20" x14ac:dyDescent="0.25">
      <c r="A1980" s="11">
        <v>41988</v>
      </c>
      <c r="B1980" t="s">
        <v>44</v>
      </c>
      <c r="C1980" t="s">
        <v>21</v>
      </c>
      <c r="D1980">
        <v>5</v>
      </c>
      <c r="E1980">
        <v>5.4</v>
      </c>
      <c r="F1980">
        <v>30</v>
      </c>
      <c r="H1980">
        <v>31.1</v>
      </c>
      <c r="I1980">
        <v>8848</v>
      </c>
      <c r="J1980" t="s">
        <v>127</v>
      </c>
      <c r="K1980" s="15">
        <v>1.6342209999999999</v>
      </c>
      <c r="L1980" s="16">
        <v>1774.915</v>
      </c>
      <c r="M1980" s="17">
        <v>0.34697800000000001</v>
      </c>
      <c r="N1980" s="18">
        <v>0.48102200000000001</v>
      </c>
      <c r="O1980" s="19">
        <v>4.8099999999999998E-4</v>
      </c>
      <c r="P1980" s="20">
        <v>1.1215310000000001</v>
      </c>
      <c r="Q1980" s="21">
        <v>0.78610000000000002</v>
      </c>
      <c r="R1980" s="22">
        <v>0.8538</v>
      </c>
      <c r="S1980" s="23">
        <v>0.3891</v>
      </c>
      <c r="T1980" s="24"/>
    </row>
    <row r="1981" spans="1:20" x14ac:dyDescent="0.25">
      <c r="A1981" s="11">
        <v>41988</v>
      </c>
      <c r="B1981" t="s">
        <v>44</v>
      </c>
      <c r="C1981" t="s">
        <v>21</v>
      </c>
      <c r="D1981">
        <v>5</v>
      </c>
      <c r="E1981">
        <v>5.4</v>
      </c>
      <c r="F1981">
        <v>45</v>
      </c>
      <c r="H1981">
        <v>30.6</v>
      </c>
      <c r="I1981">
        <v>8848</v>
      </c>
      <c r="J1981" t="s">
        <v>128</v>
      </c>
      <c r="K1981" s="15">
        <v>1.5048889999999999</v>
      </c>
      <c r="L1981" s="16">
        <v>2278.5120000000002</v>
      </c>
      <c r="M1981" s="17">
        <v>0.339084</v>
      </c>
      <c r="N1981" s="18">
        <v>0.48181299999999999</v>
      </c>
      <c r="O1981" s="19">
        <v>4.818E-4</v>
      </c>
      <c r="P1981" s="20">
        <v>1.1233740000000001</v>
      </c>
      <c r="Q1981" s="21">
        <v>0.72509999999999997</v>
      </c>
      <c r="R1981" s="22">
        <v>1.0978000000000001</v>
      </c>
      <c r="S1981" s="23">
        <v>0.38090000000000002</v>
      </c>
      <c r="T1981" s="24"/>
    </row>
    <row r="1982" spans="1:20" x14ac:dyDescent="0.25">
      <c r="A1982" s="11">
        <v>41988</v>
      </c>
      <c r="B1982" t="s">
        <v>44</v>
      </c>
      <c r="C1982" t="s">
        <v>21</v>
      </c>
      <c r="D1982">
        <v>5</v>
      </c>
      <c r="E1982">
        <v>5.5</v>
      </c>
      <c r="F1982">
        <v>0</v>
      </c>
      <c r="G1982">
        <v>15.4</v>
      </c>
      <c r="H1982">
        <v>29.7</v>
      </c>
      <c r="I1982">
        <v>8849</v>
      </c>
      <c r="J1982" t="s">
        <v>185</v>
      </c>
      <c r="K1982" s="15">
        <v>1.7752410000000001</v>
      </c>
      <c r="L1982" s="16">
        <v>501.67610000000002</v>
      </c>
      <c r="M1982" s="17">
        <v>0.32712000000000002</v>
      </c>
      <c r="N1982" s="18">
        <v>0.48331600000000002</v>
      </c>
      <c r="O1982" s="19">
        <v>4.8329999999999998E-4</v>
      </c>
      <c r="P1982" s="20">
        <v>1.126879</v>
      </c>
      <c r="Q1982" s="21">
        <v>0.85799999999999998</v>
      </c>
      <c r="R1982" s="22">
        <v>0.24249999999999999</v>
      </c>
      <c r="S1982" s="23">
        <v>0.36859999999999998</v>
      </c>
      <c r="T1982" s="24"/>
    </row>
    <row r="1983" spans="1:20" x14ac:dyDescent="0.25">
      <c r="A1983" s="11">
        <v>41988</v>
      </c>
      <c r="B1983" t="s">
        <v>44</v>
      </c>
      <c r="C1983" t="s">
        <v>21</v>
      </c>
      <c r="D1983">
        <v>5</v>
      </c>
      <c r="E1983">
        <v>5.5</v>
      </c>
      <c r="F1983">
        <v>15</v>
      </c>
      <c r="H1983">
        <v>31.2</v>
      </c>
      <c r="I1983">
        <v>8849</v>
      </c>
      <c r="J1983" t="s">
        <v>129</v>
      </c>
      <c r="K1983" s="15">
        <v>1.7193229999999999</v>
      </c>
      <c r="L1983" s="16">
        <v>1399.992</v>
      </c>
      <c r="M1983" s="17">
        <v>0.33649099999999998</v>
      </c>
      <c r="N1983" s="18">
        <v>0.480937</v>
      </c>
      <c r="O1983" s="19">
        <v>4.8089999999999998E-4</v>
      </c>
      <c r="P1983" s="20">
        <v>1.121332</v>
      </c>
      <c r="Q1983" s="21">
        <v>0.82689999999999997</v>
      </c>
      <c r="R1983" s="22">
        <v>0.67330000000000001</v>
      </c>
      <c r="S1983" s="23">
        <v>0.37730000000000002</v>
      </c>
      <c r="T1983" s="24"/>
    </row>
    <row r="1984" spans="1:20" x14ac:dyDescent="0.25">
      <c r="A1984" s="11">
        <v>41988</v>
      </c>
      <c r="B1984" t="s">
        <v>44</v>
      </c>
      <c r="C1984" t="s">
        <v>21</v>
      </c>
      <c r="D1984">
        <v>5</v>
      </c>
      <c r="E1984">
        <v>5.5</v>
      </c>
      <c r="F1984">
        <v>30</v>
      </c>
      <c r="H1984">
        <v>32.200000000000003</v>
      </c>
      <c r="I1984">
        <v>8849</v>
      </c>
      <c r="J1984" t="s">
        <v>130</v>
      </c>
      <c r="K1984" s="15">
        <v>1.6167309999999999</v>
      </c>
      <c r="L1984" s="16">
        <v>2262.84</v>
      </c>
      <c r="M1984" s="17">
        <v>0.33239000000000002</v>
      </c>
      <c r="N1984" s="18">
        <v>0.47936400000000001</v>
      </c>
      <c r="O1984" s="19">
        <v>4.794E-4</v>
      </c>
      <c r="P1984" s="20">
        <v>1.1176630000000001</v>
      </c>
      <c r="Q1984" s="21">
        <v>0.77500000000000002</v>
      </c>
      <c r="R1984" s="22">
        <v>1.0847</v>
      </c>
      <c r="S1984" s="23">
        <v>0.3715</v>
      </c>
      <c r="T1984" s="24"/>
    </row>
    <row r="1985" spans="1:20" x14ac:dyDescent="0.25">
      <c r="A1985" s="11">
        <v>41988</v>
      </c>
      <c r="B1985" t="s">
        <v>44</v>
      </c>
      <c r="C1985" t="s">
        <v>21</v>
      </c>
      <c r="D1985">
        <v>5</v>
      </c>
      <c r="E1985">
        <v>5.5</v>
      </c>
      <c r="F1985">
        <v>45</v>
      </c>
      <c r="H1985">
        <v>32.200000000000003</v>
      </c>
      <c r="I1985">
        <v>8849</v>
      </c>
      <c r="J1985" t="s">
        <v>131</v>
      </c>
      <c r="K1985" s="15">
        <v>1.505295</v>
      </c>
      <c r="L1985" s="16">
        <v>3084.31</v>
      </c>
      <c r="M1985" s="17">
        <v>0.33822099999999999</v>
      </c>
      <c r="N1985" s="18">
        <v>0.47936400000000001</v>
      </c>
      <c r="O1985" s="19">
        <v>4.794E-4</v>
      </c>
      <c r="P1985" s="20">
        <v>1.1176630000000001</v>
      </c>
      <c r="Q1985" s="21">
        <v>0.72160000000000002</v>
      </c>
      <c r="R1985" s="22">
        <v>1.4784999999999999</v>
      </c>
      <c r="S1985" s="23">
        <v>0.378</v>
      </c>
      <c r="T1985" s="24"/>
    </row>
    <row r="1986" spans="1:20" x14ac:dyDescent="0.25">
      <c r="A1986" s="11">
        <v>41988</v>
      </c>
      <c r="B1986" t="s">
        <v>44</v>
      </c>
      <c r="C1986" t="s">
        <v>21</v>
      </c>
      <c r="D1986">
        <v>5</v>
      </c>
      <c r="E1986">
        <v>5.6</v>
      </c>
      <c r="F1986">
        <v>0</v>
      </c>
      <c r="G1986">
        <v>16.2</v>
      </c>
      <c r="I1986">
        <v>8850</v>
      </c>
      <c r="J1986" t="s">
        <v>186</v>
      </c>
      <c r="K1986" s="15"/>
      <c r="L1986" s="16"/>
      <c r="M1986" s="17"/>
      <c r="N1986" s="18"/>
      <c r="O1986" s="19"/>
      <c r="P1986" s="20"/>
      <c r="Q1986" s="21"/>
      <c r="R1986" s="22"/>
      <c r="S1986" s="23"/>
      <c r="T1986" s="24" t="s">
        <v>511</v>
      </c>
    </row>
    <row r="1987" spans="1:20" x14ac:dyDescent="0.25">
      <c r="A1987" s="11">
        <v>41988</v>
      </c>
      <c r="B1987" t="s">
        <v>44</v>
      </c>
      <c r="C1987" t="s">
        <v>21</v>
      </c>
      <c r="D1987">
        <v>5</v>
      </c>
      <c r="E1987">
        <v>5.6</v>
      </c>
      <c r="F1987">
        <v>15</v>
      </c>
      <c r="I1987">
        <v>8850</v>
      </c>
      <c r="J1987" t="s">
        <v>132</v>
      </c>
      <c r="K1987" s="15"/>
      <c r="L1987" s="16"/>
      <c r="M1987" s="17"/>
      <c r="N1987" s="18"/>
      <c r="O1987" s="19"/>
      <c r="P1987" s="20"/>
      <c r="Q1987" s="21"/>
      <c r="R1987" s="22"/>
      <c r="S1987" s="23"/>
      <c r="T1987" s="24" t="s">
        <v>511</v>
      </c>
    </row>
    <row r="1988" spans="1:20" x14ac:dyDescent="0.25">
      <c r="A1988" s="11">
        <v>41988</v>
      </c>
      <c r="B1988" t="s">
        <v>44</v>
      </c>
      <c r="C1988" t="s">
        <v>21</v>
      </c>
      <c r="D1988">
        <v>5</v>
      </c>
      <c r="E1988">
        <v>5.6</v>
      </c>
      <c r="F1988">
        <v>30</v>
      </c>
      <c r="I1988">
        <v>8850</v>
      </c>
      <c r="J1988" t="s">
        <v>133</v>
      </c>
      <c r="K1988" s="15"/>
      <c r="L1988" s="16"/>
      <c r="M1988" s="17"/>
      <c r="N1988" s="18"/>
      <c r="O1988" s="19"/>
      <c r="P1988" s="20"/>
      <c r="Q1988" s="21"/>
      <c r="R1988" s="22"/>
      <c r="S1988" s="23"/>
      <c r="T1988" s="24" t="s">
        <v>511</v>
      </c>
    </row>
    <row r="1989" spans="1:20" x14ac:dyDescent="0.25">
      <c r="A1989" s="11">
        <v>41988</v>
      </c>
      <c r="B1989" t="s">
        <v>44</v>
      </c>
      <c r="C1989" t="s">
        <v>21</v>
      </c>
      <c r="D1989">
        <v>5</v>
      </c>
      <c r="E1989">
        <v>5.6</v>
      </c>
      <c r="F1989">
        <v>45</v>
      </c>
      <c r="I1989">
        <v>8850</v>
      </c>
      <c r="J1989" t="s">
        <v>134</v>
      </c>
      <c r="K1989" s="15"/>
      <c r="L1989" s="16"/>
      <c r="M1989" s="17"/>
      <c r="N1989" s="18"/>
      <c r="O1989" s="19"/>
      <c r="P1989" s="20"/>
      <c r="Q1989" s="21"/>
      <c r="R1989" s="22"/>
      <c r="S1989" s="23"/>
      <c r="T1989" s="24" t="s">
        <v>511</v>
      </c>
    </row>
    <row r="1990" spans="1:20" x14ac:dyDescent="0.25">
      <c r="A1990" s="11">
        <v>41988</v>
      </c>
      <c r="B1990" t="s">
        <v>195</v>
      </c>
      <c r="C1990" t="s">
        <v>45</v>
      </c>
      <c r="D1990">
        <v>6</v>
      </c>
      <c r="E1990">
        <v>6.1</v>
      </c>
      <c r="F1990">
        <v>0</v>
      </c>
      <c r="G1990">
        <v>16.3</v>
      </c>
      <c r="H1990">
        <v>30.6</v>
      </c>
      <c r="I1990">
        <v>8851</v>
      </c>
      <c r="J1990" t="s">
        <v>187</v>
      </c>
      <c r="K1990" s="15">
        <v>2.0097740000000002</v>
      </c>
      <c r="L1990" s="16">
        <v>478.27429999999998</v>
      </c>
      <c r="M1990" s="17">
        <v>0.36663000000000001</v>
      </c>
      <c r="N1990" s="18">
        <v>0.48178599999999999</v>
      </c>
      <c r="O1990" s="19">
        <v>4.818E-4</v>
      </c>
      <c r="P1990" s="20">
        <v>1.1233109999999999</v>
      </c>
      <c r="Q1990" s="21">
        <v>0.96830000000000005</v>
      </c>
      <c r="R1990" s="22">
        <v>0.23039999999999999</v>
      </c>
      <c r="S1990" s="23">
        <v>0.4118</v>
      </c>
      <c r="T1990" s="24"/>
    </row>
    <row r="1991" spans="1:20" x14ac:dyDescent="0.25">
      <c r="A1991" s="11">
        <v>41988</v>
      </c>
      <c r="B1991" t="s">
        <v>195</v>
      </c>
      <c r="C1991" t="s">
        <v>45</v>
      </c>
      <c r="D1991">
        <v>6</v>
      </c>
      <c r="E1991">
        <v>6.1</v>
      </c>
      <c r="F1991">
        <v>15</v>
      </c>
      <c r="H1991">
        <v>30.6</v>
      </c>
      <c r="I1991">
        <v>8851</v>
      </c>
      <c r="J1991" t="s">
        <v>135</v>
      </c>
      <c r="K1991" s="15">
        <v>1.8544579999999999</v>
      </c>
      <c r="L1991" s="16">
        <v>1159.2829999999999</v>
      </c>
      <c r="M1991" s="17">
        <v>0.39866600000000002</v>
      </c>
      <c r="N1991" s="18">
        <v>0.48178599999999999</v>
      </c>
      <c r="O1991" s="19">
        <v>4.818E-4</v>
      </c>
      <c r="P1991" s="20">
        <v>1.1233109999999999</v>
      </c>
      <c r="Q1991" s="21">
        <v>0.89349999999999996</v>
      </c>
      <c r="R1991" s="22">
        <v>0.5585</v>
      </c>
      <c r="S1991" s="23">
        <v>0.44779999999999998</v>
      </c>
      <c r="T1991" s="24"/>
    </row>
    <row r="1992" spans="1:20" x14ac:dyDescent="0.25">
      <c r="A1992" s="11">
        <v>41988</v>
      </c>
      <c r="B1992" t="s">
        <v>195</v>
      </c>
      <c r="C1992" t="s">
        <v>45</v>
      </c>
      <c r="D1992">
        <v>6</v>
      </c>
      <c r="E1992">
        <v>6.1</v>
      </c>
      <c r="F1992">
        <v>30</v>
      </c>
      <c r="H1992">
        <v>31.1</v>
      </c>
      <c r="I1992">
        <v>8851</v>
      </c>
      <c r="J1992" t="s">
        <v>136</v>
      </c>
      <c r="K1992" s="15">
        <v>1.800047</v>
      </c>
      <c r="L1992" s="16">
        <v>1804.731</v>
      </c>
      <c r="M1992" s="17">
        <v>0.450071</v>
      </c>
      <c r="N1992" s="18">
        <v>0.48099399999999998</v>
      </c>
      <c r="O1992" s="19">
        <v>4.8099999999999998E-4</v>
      </c>
      <c r="P1992" s="20">
        <v>1.1214649999999999</v>
      </c>
      <c r="Q1992" s="21">
        <v>0.86580000000000001</v>
      </c>
      <c r="R1992" s="22">
        <v>0.86809999999999998</v>
      </c>
      <c r="S1992" s="23">
        <v>0.50470000000000004</v>
      </c>
      <c r="T1992" s="24"/>
    </row>
    <row r="1993" spans="1:20" x14ac:dyDescent="0.25">
      <c r="A1993" s="11">
        <v>41988</v>
      </c>
      <c r="B1993" t="s">
        <v>195</v>
      </c>
      <c r="C1993" t="s">
        <v>45</v>
      </c>
      <c r="D1993">
        <v>6</v>
      </c>
      <c r="E1993">
        <v>6.1</v>
      </c>
      <c r="F1993">
        <v>45</v>
      </c>
      <c r="H1993">
        <v>30.1</v>
      </c>
      <c r="I1993">
        <v>8851</v>
      </c>
      <c r="J1993" t="s">
        <v>137</v>
      </c>
      <c r="K1993" s="15">
        <v>1.6619569999999999</v>
      </c>
      <c r="L1993" s="16">
        <v>2433.3789999999999</v>
      </c>
      <c r="M1993" s="17">
        <v>0.47730600000000001</v>
      </c>
      <c r="N1993" s="18">
        <v>0.48257800000000001</v>
      </c>
      <c r="O1993" s="19">
        <v>4.8260000000000002E-4</v>
      </c>
      <c r="P1993" s="20">
        <v>1.125159</v>
      </c>
      <c r="Q1993" s="21">
        <v>0.80200000000000005</v>
      </c>
      <c r="R1993" s="22">
        <v>1.1742999999999999</v>
      </c>
      <c r="S1993" s="23">
        <v>0.53700000000000003</v>
      </c>
      <c r="T1993" s="24"/>
    </row>
    <row r="1994" spans="1:20" x14ac:dyDescent="0.25">
      <c r="A1994" s="11">
        <v>41988</v>
      </c>
      <c r="B1994" t="s">
        <v>195</v>
      </c>
      <c r="C1994" t="s">
        <v>45</v>
      </c>
      <c r="D1994">
        <v>6</v>
      </c>
      <c r="E1994">
        <v>6.2</v>
      </c>
      <c r="F1994">
        <v>0</v>
      </c>
      <c r="G1994">
        <v>16.100000000000001</v>
      </c>
      <c r="H1994">
        <v>28.2</v>
      </c>
      <c r="I1994">
        <v>8852</v>
      </c>
      <c r="J1994" t="s">
        <v>188</v>
      </c>
      <c r="K1994" s="15">
        <v>1.921902</v>
      </c>
      <c r="L1994" s="16">
        <v>467.4357</v>
      </c>
      <c r="M1994" s="17">
        <v>0.32749499999999998</v>
      </c>
      <c r="N1994" s="18">
        <v>0.48574299999999998</v>
      </c>
      <c r="O1994" s="19">
        <v>4.8569999999999999E-4</v>
      </c>
      <c r="P1994" s="20">
        <v>1.132538</v>
      </c>
      <c r="Q1994" s="21">
        <v>0.93359999999999999</v>
      </c>
      <c r="R1994" s="22">
        <v>0.2271</v>
      </c>
      <c r="S1994" s="23">
        <v>0.37090000000000001</v>
      </c>
      <c r="T1994" s="24"/>
    </row>
    <row r="1995" spans="1:20" x14ac:dyDescent="0.25">
      <c r="A1995" s="11">
        <v>41988</v>
      </c>
      <c r="B1995" t="s">
        <v>195</v>
      </c>
      <c r="C1995" t="s">
        <v>45</v>
      </c>
      <c r="D1995">
        <v>6</v>
      </c>
      <c r="E1995">
        <v>6.2</v>
      </c>
      <c r="F1995">
        <v>15</v>
      </c>
      <c r="H1995">
        <v>29.2</v>
      </c>
      <c r="I1995">
        <v>8852</v>
      </c>
      <c r="J1995" t="s">
        <v>138</v>
      </c>
      <c r="K1995" s="15">
        <v>1.8770359999999999</v>
      </c>
      <c r="L1995" s="16">
        <v>1133.761</v>
      </c>
      <c r="M1995" s="17">
        <v>0.36740899999999999</v>
      </c>
      <c r="N1995" s="18">
        <v>0.48413800000000001</v>
      </c>
      <c r="O1995" s="19">
        <v>4.841E-4</v>
      </c>
      <c r="P1995" s="20">
        <v>1.128795</v>
      </c>
      <c r="Q1995" s="21">
        <v>0.90869999999999995</v>
      </c>
      <c r="R1995" s="22">
        <v>0.54890000000000005</v>
      </c>
      <c r="S1995" s="23">
        <v>0.41470000000000001</v>
      </c>
      <c r="T1995" s="24"/>
    </row>
    <row r="1996" spans="1:20" x14ac:dyDescent="0.25">
      <c r="A1996" s="11">
        <v>41988</v>
      </c>
      <c r="B1996" t="s">
        <v>195</v>
      </c>
      <c r="C1996" t="s">
        <v>45</v>
      </c>
      <c r="D1996">
        <v>6</v>
      </c>
      <c r="E1996">
        <v>6.2</v>
      </c>
      <c r="F1996">
        <v>30</v>
      </c>
      <c r="H1996">
        <v>31.7</v>
      </c>
      <c r="I1996">
        <v>8852</v>
      </c>
      <c r="J1996" t="s">
        <v>139</v>
      </c>
      <c r="K1996" s="15">
        <v>1.8211090000000001</v>
      </c>
      <c r="L1996" s="16">
        <v>1782.655</v>
      </c>
      <c r="M1996" s="17">
        <v>0.42891800000000002</v>
      </c>
      <c r="N1996" s="18">
        <v>0.48017199999999999</v>
      </c>
      <c r="O1996" s="19">
        <v>4.8020000000000002E-4</v>
      </c>
      <c r="P1996" s="20">
        <v>1.119548</v>
      </c>
      <c r="Q1996" s="21">
        <v>0.87439999999999996</v>
      </c>
      <c r="R1996" s="22">
        <v>0.85599999999999998</v>
      </c>
      <c r="S1996" s="23">
        <v>0.48020000000000002</v>
      </c>
      <c r="T1996" s="24"/>
    </row>
    <row r="1997" spans="1:20" x14ac:dyDescent="0.25">
      <c r="A1997" s="11">
        <v>41988</v>
      </c>
      <c r="B1997" t="s">
        <v>195</v>
      </c>
      <c r="C1997" t="s">
        <v>45</v>
      </c>
      <c r="D1997">
        <v>6</v>
      </c>
      <c r="E1997">
        <v>6.2</v>
      </c>
      <c r="F1997">
        <v>45</v>
      </c>
      <c r="H1997">
        <v>32.700000000000003</v>
      </c>
      <c r="I1997">
        <v>8852</v>
      </c>
      <c r="J1997" t="s">
        <v>140</v>
      </c>
      <c r="K1997" s="15">
        <v>1.740192</v>
      </c>
      <c r="L1997" s="16">
        <v>2512.4969999999998</v>
      </c>
      <c r="M1997" s="17">
        <v>0.45239699999999999</v>
      </c>
      <c r="N1997" s="18">
        <v>0.478605</v>
      </c>
      <c r="O1997" s="19">
        <v>4.7859999999999998E-4</v>
      </c>
      <c r="P1997" s="20">
        <v>1.1158950000000001</v>
      </c>
      <c r="Q1997" s="21">
        <v>0.83289999999999997</v>
      </c>
      <c r="R1997" s="22">
        <v>1.2024999999999999</v>
      </c>
      <c r="S1997" s="23">
        <v>0.50480000000000003</v>
      </c>
      <c r="T1997" s="24"/>
    </row>
    <row r="1998" spans="1:20" x14ac:dyDescent="0.25">
      <c r="A1998" s="11">
        <v>41988</v>
      </c>
      <c r="B1998" t="s">
        <v>195</v>
      </c>
      <c r="C1998" t="s">
        <v>45</v>
      </c>
      <c r="D1998">
        <v>6</v>
      </c>
      <c r="E1998">
        <v>6.3</v>
      </c>
      <c r="F1998">
        <v>0</v>
      </c>
      <c r="G1998">
        <v>15.6</v>
      </c>
      <c r="H1998">
        <v>29.1</v>
      </c>
      <c r="I1998">
        <v>8853</v>
      </c>
      <c r="J1998" t="s">
        <v>189</v>
      </c>
      <c r="K1998" s="15">
        <v>1.9187149999999999</v>
      </c>
      <c r="L1998" s="16">
        <v>444.58569999999997</v>
      </c>
      <c r="M1998" s="17">
        <v>0.319799</v>
      </c>
      <c r="N1998" s="18">
        <v>0.48417500000000002</v>
      </c>
      <c r="O1998" s="19">
        <v>4.8420000000000001E-4</v>
      </c>
      <c r="P1998" s="20">
        <v>1.128881</v>
      </c>
      <c r="Q1998" s="21">
        <v>0.92900000000000005</v>
      </c>
      <c r="R1998" s="22">
        <v>0.21529999999999999</v>
      </c>
      <c r="S1998" s="23">
        <v>0.36099999999999999</v>
      </c>
      <c r="T1998" s="24"/>
    </row>
    <row r="1999" spans="1:20" x14ac:dyDescent="0.25">
      <c r="A1999" s="11">
        <v>41988</v>
      </c>
      <c r="B1999" t="s">
        <v>195</v>
      </c>
      <c r="C1999" t="s">
        <v>45</v>
      </c>
      <c r="D1999">
        <v>6</v>
      </c>
      <c r="E1999">
        <v>6.3</v>
      </c>
      <c r="F1999">
        <v>15</v>
      </c>
      <c r="H1999">
        <v>28.6</v>
      </c>
      <c r="I1999">
        <v>8853</v>
      </c>
      <c r="J1999" t="s">
        <v>141</v>
      </c>
      <c r="K1999" s="15">
        <v>1.9180839999999999</v>
      </c>
      <c r="L1999" s="16">
        <v>1201.289</v>
      </c>
      <c r="M1999" s="17">
        <v>0.445772</v>
      </c>
      <c r="N1999" s="18">
        <v>0.48497499999999999</v>
      </c>
      <c r="O1999" s="19">
        <v>4.8500000000000003E-4</v>
      </c>
      <c r="P1999" s="20">
        <v>1.1307480000000001</v>
      </c>
      <c r="Q1999" s="21">
        <v>0.93020000000000003</v>
      </c>
      <c r="R1999" s="22">
        <v>0.58260000000000001</v>
      </c>
      <c r="S1999" s="23">
        <v>0.50409999999999999</v>
      </c>
      <c r="T1999" s="24"/>
    </row>
    <row r="2000" spans="1:20" x14ac:dyDescent="0.25">
      <c r="A2000" s="11">
        <v>41988</v>
      </c>
      <c r="B2000" t="s">
        <v>195</v>
      </c>
      <c r="C2000" t="s">
        <v>45</v>
      </c>
      <c r="D2000">
        <v>6</v>
      </c>
      <c r="E2000">
        <v>6.3</v>
      </c>
      <c r="F2000">
        <v>30</v>
      </c>
      <c r="H2000">
        <v>29.1</v>
      </c>
      <c r="I2000">
        <v>8853</v>
      </c>
      <c r="J2000" t="s">
        <v>142</v>
      </c>
      <c r="K2000" s="15">
        <v>1.7348840000000001</v>
      </c>
      <c r="L2000" s="16">
        <v>1794.713</v>
      </c>
      <c r="M2000" s="17">
        <v>0.44328800000000002</v>
      </c>
      <c r="N2000" s="18">
        <v>0.48417500000000002</v>
      </c>
      <c r="O2000" s="19">
        <v>4.8420000000000001E-4</v>
      </c>
      <c r="P2000" s="20">
        <v>1.128881</v>
      </c>
      <c r="Q2000" s="21">
        <v>0.84</v>
      </c>
      <c r="R2000" s="22">
        <v>0.86899999999999999</v>
      </c>
      <c r="S2000" s="23">
        <v>0.50039999999999996</v>
      </c>
      <c r="T2000" s="24"/>
    </row>
    <row r="2001" spans="1:20" x14ac:dyDescent="0.25">
      <c r="A2001" s="11">
        <v>41988</v>
      </c>
      <c r="B2001" t="s">
        <v>195</v>
      </c>
      <c r="C2001" t="s">
        <v>45</v>
      </c>
      <c r="D2001">
        <v>6</v>
      </c>
      <c r="E2001">
        <v>6.3</v>
      </c>
      <c r="F2001">
        <v>45</v>
      </c>
      <c r="H2001">
        <v>28.6</v>
      </c>
      <c r="I2001">
        <v>8853</v>
      </c>
      <c r="J2001" t="s">
        <v>143</v>
      </c>
      <c r="K2001" s="15">
        <v>1.696704</v>
      </c>
      <c r="L2001" s="16">
        <v>2478.9389999999999</v>
      </c>
      <c r="M2001" s="17">
        <v>0.48410500000000001</v>
      </c>
      <c r="N2001" s="18">
        <v>0.48497499999999999</v>
      </c>
      <c r="O2001" s="19">
        <v>4.8500000000000003E-4</v>
      </c>
      <c r="P2001" s="20">
        <v>1.1307480000000001</v>
      </c>
      <c r="Q2001" s="21">
        <v>0.82289999999999996</v>
      </c>
      <c r="R2001" s="22">
        <v>1.2021999999999999</v>
      </c>
      <c r="S2001" s="23">
        <v>0.5474</v>
      </c>
      <c r="T2001" s="24"/>
    </row>
    <row r="2002" spans="1:20" x14ac:dyDescent="0.25">
      <c r="A2002" s="11">
        <v>41988</v>
      </c>
      <c r="B2002" t="s">
        <v>195</v>
      </c>
      <c r="C2002" t="s">
        <v>45</v>
      </c>
      <c r="D2002">
        <v>6</v>
      </c>
      <c r="E2002">
        <v>6.4</v>
      </c>
      <c r="F2002">
        <v>0</v>
      </c>
      <c r="G2002">
        <v>16.399999999999999</v>
      </c>
      <c r="H2002">
        <v>26.6</v>
      </c>
      <c r="I2002">
        <v>8854</v>
      </c>
      <c r="J2002" t="s">
        <v>190</v>
      </c>
      <c r="K2002" s="15">
        <v>1.868009</v>
      </c>
      <c r="L2002" s="16">
        <v>478.48680000000002</v>
      </c>
      <c r="M2002" s="17">
        <v>0.33080599999999999</v>
      </c>
      <c r="N2002" s="18">
        <v>0.48823499999999997</v>
      </c>
      <c r="O2002" s="19">
        <v>4.8819999999999999E-4</v>
      </c>
      <c r="P2002" s="20">
        <v>1.1383479999999999</v>
      </c>
      <c r="Q2002" s="21">
        <v>0.91200000000000003</v>
      </c>
      <c r="R2002" s="22">
        <v>0.2336</v>
      </c>
      <c r="S2002" s="23">
        <v>0.37659999999999999</v>
      </c>
      <c r="T2002" s="24"/>
    </row>
    <row r="2003" spans="1:20" x14ac:dyDescent="0.25">
      <c r="A2003" s="11">
        <v>41988</v>
      </c>
      <c r="B2003" t="s">
        <v>195</v>
      </c>
      <c r="C2003" t="s">
        <v>45</v>
      </c>
      <c r="D2003">
        <v>6</v>
      </c>
      <c r="E2003">
        <v>6.4</v>
      </c>
      <c r="F2003">
        <v>15</v>
      </c>
      <c r="H2003">
        <v>24.1</v>
      </c>
      <c r="I2003">
        <v>8854</v>
      </c>
      <c r="J2003" t="s">
        <v>144</v>
      </c>
      <c r="K2003" s="15">
        <v>1.8215190000000001</v>
      </c>
      <c r="L2003" s="16">
        <v>1000.968</v>
      </c>
      <c r="M2003" s="17">
        <v>0.37170500000000001</v>
      </c>
      <c r="N2003" s="18">
        <v>0.49234099999999997</v>
      </c>
      <c r="O2003" s="19">
        <v>4.9229999999999999E-4</v>
      </c>
      <c r="P2003" s="20">
        <v>1.147921</v>
      </c>
      <c r="Q2003" s="21">
        <v>0.89680000000000004</v>
      </c>
      <c r="R2003" s="22">
        <v>0.49280000000000002</v>
      </c>
      <c r="S2003" s="23">
        <v>0.42670000000000002</v>
      </c>
      <c r="T2003" s="24"/>
    </row>
    <row r="2004" spans="1:20" x14ac:dyDescent="0.25">
      <c r="A2004" s="11">
        <v>41988</v>
      </c>
      <c r="B2004" t="s">
        <v>195</v>
      </c>
      <c r="C2004" t="s">
        <v>45</v>
      </c>
      <c r="D2004">
        <v>6</v>
      </c>
      <c r="E2004">
        <v>6.4</v>
      </c>
      <c r="F2004">
        <v>30</v>
      </c>
      <c r="H2004">
        <v>24.6</v>
      </c>
      <c r="I2004">
        <v>8854</v>
      </c>
      <c r="J2004" t="s">
        <v>145</v>
      </c>
      <c r="K2004" s="15">
        <v>1.842015</v>
      </c>
      <c r="L2004" s="16">
        <v>1634.5940000000001</v>
      </c>
      <c r="M2004" s="17">
        <v>0.353325</v>
      </c>
      <c r="N2004" s="18">
        <v>0.49151400000000001</v>
      </c>
      <c r="O2004" s="19">
        <v>4.9149999999999997E-4</v>
      </c>
      <c r="P2004" s="20">
        <v>1.145994</v>
      </c>
      <c r="Q2004" s="21">
        <v>0.90539999999999998</v>
      </c>
      <c r="R2004" s="22">
        <v>0.8034</v>
      </c>
      <c r="S2004" s="23">
        <v>0.40489999999999998</v>
      </c>
      <c r="T2004" s="24"/>
    </row>
    <row r="2005" spans="1:20" x14ac:dyDescent="0.25">
      <c r="A2005" s="11">
        <v>41988</v>
      </c>
      <c r="B2005" t="s">
        <v>195</v>
      </c>
      <c r="C2005" t="s">
        <v>45</v>
      </c>
      <c r="D2005">
        <v>6</v>
      </c>
      <c r="E2005">
        <v>6.4</v>
      </c>
      <c r="F2005">
        <v>45</v>
      </c>
      <c r="H2005">
        <v>24.6</v>
      </c>
      <c r="I2005">
        <v>8854</v>
      </c>
      <c r="J2005" t="s">
        <v>146</v>
      </c>
      <c r="K2005" s="15">
        <v>1.7265189999999999</v>
      </c>
      <c r="L2005" s="16">
        <v>2177.3449999999998</v>
      </c>
      <c r="M2005" s="17">
        <v>0.36117899999999997</v>
      </c>
      <c r="N2005" s="18">
        <v>0.49151400000000001</v>
      </c>
      <c r="O2005" s="19">
        <v>4.9149999999999997E-4</v>
      </c>
      <c r="P2005" s="20">
        <v>1.145994</v>
      </c>
      <c r="Q2005" s="21">
        <v>0.84860000000000002</v>
      </c>
      <c r="R2005" s="22">
        <v>1.0702</v>
      </c>
      <c r="S2005" s="23">
        <v>0.41389999999999999</v>
      </c>
      <c r="T2005" s="24"/>
    </row>
    <row r="2006" spans="1:20" x14ac:dyDescent="0.25">
      <c r="A2006" s="11">
        <v>41988</v>
      </c>
      <c r="B2006" t="s">
        <v>195</v>
      </c>
      <c r="C2006" t="s">
        <v>45</v>
      </c>
      <c r="D2006">
        <v>6</v>
      </c>
      <c r="E2006">
        <v>6.5</v>
      </c>
      <c r="F2006">
        <v>0</v>
      </c>
      <c r="G2006">
        <v>16.7</v>
      </c>
      <c r="H2006">
        <v>26.6</v>
      </c>
      <c r="I2006">
        <v>8855</v>
      </c>
      <c r="J2006" t="s">
        <v>191</v>
      </c>
      <c r="K2006" s="15">
        <v>1.8478589999999999</v>
      </c>
      <c r="L2006" s="16">
        <v>450.28359999999998</v>
      </c>
      <c r="M2006" s="17">
        <v>0.32028899999999999</v>
      </c>
      <c r="N2006" s="18">
        <v>0.48823499999999997</v>
      </c>
      <c r="O2006" s="19">
        <v>4.8819999999999999E-4</v>
      </c>
      <c r="P2006" s="20">
        <v>1.1383479999999999</v>
      </c>
      <c r="Q2006" s="21">
        <v>0.9022</v>
      </c>
      <c r="R2006" s="22">
        <v>0.2198</v>
      </c>
      <c r="S2006" s="23">
        <v>0.36459999999999998</v>
      </c>
      <c r="T2006" s="24"/>
    </row>
    <row r="2007" spans="1:20" x14ac:dyDescent="0.25">
      <c r="A2007" s="11">
        <v>41988</v>
      </c>
      <c r="B2007" t="s">
        <v>195</v>
      </c>
      <c r="C2007" t="s">
        <v>45</v>
      </c>
      <c r="D2007">
        <v>6</v>
      </c>
      <c r="E2007">
        <v>6.5</v>
      </c>
      <c r="F2007">
        <v>15</v>
      </c>
      <c r="H2007">
        <v>24.1</v>
      </c>
      <c r="I2007">
        <v>8855</v>
      </c>
      <c r="J2007" t="s">
        <v>147</v>
      </c>
      <c r="K2007" s="15">
        <v>1.945171</v>
      </c>
      <c r="L2007" s="16">
        <v>1033.0260000000001</v>
      </c>
      <c r="M2007" s="17">
        <v>0.34478500000000001</v>
      </c>
      <c r="N2007" s="18">
        <v>0.49234099999999997</v>
      </c>
      <c r="O2007" s="19">
        <v>4.9229999999999999E-4</v>
      </c>
      <c r="P2007" s="20">
        <v>1.147921</v>
      </c>
      <c r="Q2007" s="21">
        <v>0.9577</v>
      </c>
      <c r="R2007" s="22">
        <v>0.50860000000000005</v>
      </c>
      <c r="S2007" s="23">
        <v>0.39579999999999999</v>
      </c>
      <c r="T2007" s="24"/>
    </row>
    <row r="2008" spans="1:20" x14ac:dyDescent="0.25">
      <c r="A2008" s="11">
        <v>41988</v>
      </c>
      <c r="B2008" t="s">
        <v>195</v>
      </c>
      <c r="C2008" t="s">
        <v>45</v>
      </c>
      <c r="D2008">
        <v>6</v>
      </c>
      <c r="E2008">
        <v>6.5</v>
      </c>
      <c r="F2008">
        <v>30</v>
      </c>
      <c r="H2008">
        <v>24.6</v>
      </c>
      <c r="I2008">
        <v>8855</v>
      </c>
      <c r="J2008" t="s">
        <v>148</v>
      </c>
      <c r="K2008" s="15">
        <v>1.9360580000000001</v>
      </c>
      <c r="L2008" s="16">
        <v>1582.634</v>
      </c>
      <c r="M2008" s="17">
        <v>0.36019800000000002</v>
      </c>
      <c r="N2008" s="18">
        <v>0.49151400000000001</v>
      </c>
      <c r="O2008" s="19">
        <v>4.9149999999999997E-4</v>
      </c>
      <c r="P2008" s="20">
        <v>1.145994</v>
      </c>
      <c r="Q2008" s="21">
        <v>0.9516</v>
      </c>
      <c r="R2008" s="22">
        <v>0.77790000000000004</v>
      </c>
      <c r="S2008" s="23">
        <v>0.4128</v>
      </c>
      <c r="T2008" s="24"/>
    </row>
    <row r="2009" spans="1:20" x14ac:dyDescent="0.25">
      <c r="A2009" s="11">
        <v>41988</v>
      </c>
      <c r="B2009" t="s">
        <v>195</v>
      </c>
      <c r="C2009" t="s">
        <v>45</v>
      </c>
      <c r="D2009">
        <v>6</v>
      </c>
      <c r="E2009">
        <v>6.5</v>
      </c>
      <c r="F2009">
        <v>45</v>
      </c>
      <c r="H2009">
        <v>24.6</v>
      </c>
      <c r="I2009">
        <v>8855</v>
      </c>
      <c r="J2009" t="s">
        <v>149</v>
      </c>
      <c r="K2009" s="15">
        <v>1.7684359999999999</v>
      </c>
      <c r="L2009" s="16">
        <v>2053.1990000000001</v>
      </c>
      <c r="M2009" s="17">
        <v>0.35988500000000001</v>
      </c>
      <c r="N2009" s="18">
        <v>0.49151400000000001</v>
      </c>
      <c r="O2009" s="19">
        <v>4.9149999999999997E-4</v>
      </c>
      <c r="P2009" s="20">
        <v>1.145994</v>
      </c>
      <c r="Q2009" s="21">
        <v>0.86919999999999997</v>
      </c>
      <c r="R2009" s="22">
        <v>1.0092000000000001</v>
      </c>
      <c r="S2009" s="23">
        <v>0.41239999999999999</v>
      </c>
      <c r="T2009" s="24"/>
    </row>
    <row r="2010" spans="1:20" x14ac:dyDescent="0.25">
      <c r="A2010" s="11">
        <v>41988</v>
      </c>
      <c r="B2010" t="s">
        <v>195</v>
      </c>
      <c r="C2010" t="s">
        <v>45</v>
      </c>
      <c r="D2010">
        <v>6</v>
      </c>
      <c r="E2010">
        <v>6.6</v>
      </c>
      <c r="F2010">
        <v>0</v>
      </c>
      <c r="G2010">
        <v>15.9</v>
      </c>
      <c r="H2010">
        <v>26.1</v>
      </c>
      <c r="I2010">
        <v>8856</v>
      </c>
      <c r="J2010" t="s">
        <v>192</v>
      </c>
      <c r="K2010" s="15">
        <v>2.0414729999999999</v>
      </c>
      <c r="L2010" s="16">
        <v>471.96269999999998</v>
      </c>
      <c r="M2010" s="17">
        <v>0.33376099999999997</v>
      </c>
      <c r="N2010" s="18">
        <v>0.48907400000000001</v>
      </c>
      <c r="O2010" s="19">
        <v>4.8910000000000002E-4</v>
      </c>
      <c r="P2010" s="20">
        <v>1.1403030000000001</v>
      </c>
      <c r="Q2010" s="21">
        <v>0.99839999999999995</v>
      </c>
      <c r="R2010" s="22">
        <v>0.23080000000000001</v>
      </c>
      <c r="S2010" s="23">
        <v>0.38059999999999999</v>
      </c>
      <c r="T2010" s="24"/>
    </row>
    <row r="2011" spans="1:20" x14ac:dyDescent="0.25">
      <c r="A2011" s="11">
        <v>41988</v>
      </c>
      <c r="B2011" t="s">
        <v>195</v>
      </c>
      <c r="C2011" t="s">
        <v>45</v>
      </c>
      <c r="D2011">
        <v>6</v>
      </c>
      <c r="E2011">
        <v>6.6</v>
      </c>
      <c r="F2011">
        <v>15</v>
      </c>
      <c r="H2011">
        <v>25.1</v>
      </c>
      <c r="I2011">
        <v>8856</v>
      </c>
      <c r="J2011" t="s">
        <v>150</v>
      </c>
      <c r="K2011" s="15">
        <v>1.971228</v>
      </c>
      <c r="L2011" s="16">
        <v>1049.8800000000001</v>
      </c>
      <c r="M2011" s="17">
        <v>0.3775</v>
      </c>
      <c r="N2011" s="18">
        <v>0.49071300000000001</v>
      </c>
      <c r="O2011" s="19">
        <v>4.9069999999999995E-4</v>
      </c>
      <c r="P2011" s="20">
        <v>1.144126</v>
      </c>
      <c r="Q2011" s="21">
        <v>0.96730000000000005</v>
      </c>
      <c r="R2011" s="22">
        <v>0.51519999999999999</v>
      </c>
      <c r="S2011" s="23">
        <v>0.43190000000000001</v>
      </c>
      <c r="T2011" s="24"/>
    </row>
    <row r="2012" spans="1:20" x14ac:dyDescent="0.25">
      <c r="A2012" s="11">
        <v>41988</v>
      </c>
      <c r="B2012" t="s">
        <v>195</v>
      </c>
      <c r="C2012" t="s">
        <v>45</v>
      </c>
      <c r="D2012">
        <v>6</v>
      </c>
      <c r="E2012">
        <v>6.6</v>
      </c>
      <c r="F2012">
        <v>30</v>
      </c>
      <c r="H2012">
        <v>25.6</v>
      </c>
      <c r="I2012">
        <v>8856</v>
      </c>
      <c r="J2012" t="s">
        <v>151</v>
      </c>
      <c r="K2012" s="15">
        <v>1.900434</v>
      </c>
      <c r="L2012" s="16">
        <v>1595.4860000000001</v>
      </c>
      <c r="M2012" s="17">
        <v>0.41059600000000002</v>
      </c>
      <c r="N2012" s="18">
        <v>0.48989199999999999</v>
      </c>
      <c r="O2012" s="19">
        <v>4.8990000000000004E-4</v>
      </c>
      <c r="P2012" s="20">
        <v>1.142212</v>
      </c>
      <c r="Q2012" s="21">
        <v>0.93100000000000005</v>
      </c>
      <c r="R2012" s="22">
        <v>0.78159999999999996</v>
      </c>
      <c r="S2012" s="23">
        <v>0.46899999999999997</v>
      </c>
      <c r="T2012" s="24"/>
    </row>
    <row r="2013" spans="1:20" x14ac:dyDescent="0.25">
      <c r="A2013" s="11">
        <v>41988</v>
      </c>
      <c r="B2013" t="s">
        <v>195</v>
      </c>
      <c r="C2013" t="s">
        <v>45</v>
      </c>
      <c r="D2013">
        <v>6</v>
      </c>
      <c r="E2013">
        <v>6.6</v>
      </c>
      <c r="F2013">
        <v>45</v>
      </c>
      <c r="H2013">
        <v>25.6</v>
      </c>
      <c r="I2013">
        <v>8856</v>
      </c>
      <c r="J2013" t="s">
        <v>152</v>
      </c>
      <c r="K2013" s="15">
        <v>1.7904420000000001</v>
      </c>
      <c r="L2013" s="16">
        <v>2176.3330000000001</v>
      </c>
      <c r="M2013" s="17">
        <v>0.45912399999999998</v>
      </c>
      <c r="N2013" s="18">
        <v>0.48989199999999999</v>
      </c>
      <c r="O2013" s="19">
        <v>4.8990000000000004E-4</v>
      </c>
      <c r="P2013" s="20">
        <v>1.142212</v>
      </c>
      <c r="Q2013" s="21">
        <v>0.87709999999999999</v>
      </c>
      <c r="R2013" s="22">
        <v>1.0662</v>
      </c>
      <c r="S2013" s="23">
        <v>0.52439999999999998</v>
      </c>
      <c r="T2013" s="24"/>
    </row>
    <row r="2014" spans="1:20" x14ac:dyDescent="0.25">
      <c r="A2014" s="11">
        <v>41988</v>
      </c>
      <c r="B2014" t="s">
        <v>195</v>
      </c>
      <c r="C2014" t="s">
        <v>45</v>
      </c>
      <c r="D2014">
        <v>6</v>
      </c>
      <c r="E2014">
        <v>6.7</v>
      </c>
      <c r="F2014">
        <v>0</v>
      </c>
      <c r="G2014">
        <v>15.8</v>
      </c>
      <c r="H2014">
        <v>26.6</v>
      </c>
      <c r="I2014">
        <v>8857</v>
      </c>
      <c r="J2014" t="s">
        <v>193</v>
      </c>
      <c r="K2014" s="15">
        <v>2.1434090000000001</v>
      </c>
      <c r="L2014" s="16">
        <v>481.76799999999997</v>
      </c>
      <c r="M2014" s="17">
        <v>0.342999</v>
      </c>
      <c r="N2014" s="18">
        <v>0.48831200000000002</v>
      </c>
      <c r="O2014" s="19">
        <v>4.883E-4</v>
      </c>
      <c r="P2014" s="20">
        <v>1.1385270000000001</v>
      </c>
      <c r="Q2014" s="21">
        <v>1.0467</v>
      </c>
      <c r="R2014" s="22">
        <v>0.23530000000000001</v>
      </c>
      <c r="S2014" s="23">
        <v>0.39050000000000001</v>
      </c>
      <c r="T2014" s="24"/>
    </row>
    <row r="2015" spans="1:20" x14ac:dyDescent="0.25">
      <c r="A2015" s="11">
        <v>41988</v>
      </c>
      <c r="B2015" t="s">
        <v>195</v>
      </c>
      <c r="C2015" t="s">
        <v>45</v>
      </c>
      <c r="D2015">
        <v>6</v>
      </c>
      <c r="E2015">
        <v>6.7</v>
      </c>
      <c r="F2015">
        <v>15</v>
      </c>
      <c r="H2015">
        <v>25.6</v>
      </c>
      <c r="I2015">
        <v>8857</v>
      </c>
      <c r="J2015" t="s">
        <v>153</v>
      </c>
      <c r="K2015" s="15">
        <v>1.8906480000000001</v>
      </c>
      <c r="L2015" s="16">
        <v>1051.912</v>
      </c>
      <c r="M2015" s="17">
        <v>0.346746</v>
      </c>
      <c r="N2015" s="18">
        <v>0.48994599999999999</v>
      </c>
      <c r="O2015" s="19">
        <v>4.8990000000000004E-4</v>
      </c>
      <c r="P2015" s="20">
        <v>1.1423380000000001</v>
      </c>
      <c r="Q2015" s="21">
        <v>0.92630000000000001</v>
      </c>
      <c r="R2015" s="22">
        <v>0.51539999999999997</v>
      </c>
      <c r="S2015" s="23">
        <v>0.39610000000000001</v>
      </c>
      <c r="T2015" s="24"/>
    </row>
    <row r="2016" spans="1:20" x14ac:dyDescent="0.25">
      <c r="A2016" s="11">
        <v>41988</v>
      </c>
      <c r="B2016" t="s">
        <v>195</v>
      </c>
      <c r="C2016" t="s">
        <v>45</v>
      </c>
      <c r="D2016">
        <v>6</v>
      </c>
      <c r="E2016">
        <v>6.7</v>
      </c>
      <c r="F2016">
        <v>30</v>
      </c>
      <c r="H2016">
        <v>25.1</v>
      </c>
      <c r="I2016">
        <v>8857</v>
      </c>
      <c r="J2016" t="s">
        <v>154</v>
      </c>
      <c r="K2016" s="15">
        <v>1.837548</v>
      </c>
      <c r="L2016" s="16">
        <v>1548.3330000000001</v>
      </c>
      <c r="M2016" s="17">
        <v>0.35239399999999999</v>
      </c>
      <c r="N2016" s="18">
        <v>0.49076799999999998</v>
      </c>
      <c r="O2016" s="19">
        <v>4.908E-4</v>
      </c>
      <c r="P2016" s="20">
        <v>1.144253</v>
      </c>
      <c r="Q2016" s="21">
        <v>0.90180000000000005</v>
      </c>
      <c r="R2016" s="22">
        <v>0.75990000000000002</v>
      </c>
      <c r="S2016" s="23">
        <v>0.4032</v>
      </c>
      <c r="T2016" s="24"/>
    </row>
    <row r="2017" spans="1:20" x14ac:dyDescent="0.25">
      <c r="A2017" s="11">
        <v>41988</v>
      </c>
      <c r="B2017" t="s">
        <v>195</v>
      </c>
      <c r="C2017" t="s">
        <v>45</v>
      </c>
      <c r="D2017">
        <v>6</v>
      </c>
      <c r="E2017">
        <v>6.7</v>
      </c>
      <c r="F2017">
        <v>45</v>
      </c>
      <c r="H2017">
        <v>25.6</v>
      </c>
      <c r="I2017">
        <v>8857</v>
      </c>
      <c r="J2017" t="s">
        <v>155</v>
      </c>
      <c r="K2017" s="15">
        <v>1.6856310000000001</v>
      </c>
      <c r="L2017" s="16">
        <v>2041.2439999999999</v>
      </c>
      <c r="M2017" s="17">
        <v>0.35736000000000001</v>
      </c>
      <c r="N2017" s="18">
        <v>0.48994599999999999</v>
      </c>
      <c r="O2017" s="19">
        <v>4.8990000000000004E-4</v>
      </c>
      <c r="P2017" s="20">
        <v>1.1423380000000001</v>
      </c>
      <c r="Q2017" s="21">
        <v>0.82589999999999997</v>
      </c>
      <c r="R2017" s="22">
        <v>1.0001</v>
      </c>
      <c r="S2017" s="23">
        <v>0.40820000000000001</v>
      </c>
      <c r="T2017" s="24"/>
    </row>
  </sheetData>
  <conditionalFormatting sqref="T2:T169">
    <cfRule type="notContainsBlanks" dxfId="298" priority="24">
      <formula>LEN(TRIM(T2))&gt;0</formula>
    </cfRule>
  </conditionalFormatting>
  <conditionalFormatting sqref="H2:H169 V1450:X1451">
    <cfRule type="containsBlanks" dxfId="297" priority="22">
      <formula>LEN(TRIM(H2))=0</formula>
    </cfRule>
  </conditionalFormatting>
  <conditionalFormatting sqref="K170:M561 K982:M1449 K1452:M1801 K566:M977 K1804:M2017">
    <cfRule type="containsBlanks" dxfId="296" priority="19">
      <formula>LEN(TRIM(K170))=0</formula>
    </cfRule>
  </conditionalFormatting>
  <conditionalFormatting sqref="I2:J169">
    <cfRule type="containsBlanks" dxfId="295" priority="26">
      <formula>LEN(TRIM(I2))=0</formula>
    </cfRule>
  </conditionalFormatting>
  <conditionalFormatting sqref="N2:S169">
    <cfRule type="containsBlanks" dxfId="294" priority="25">
      <formula>LEN(TRIM(N2))=0</formula>
    </cfRule>
  </conditionalFormatting>
  <conditionalFormatting sqref="K2:M169">
    <cfRule type="containsBlanks" dxfId="293" priority="23">
      <formula>LEN(TRIM(K2))=0</formula>
    </cfRule>
  </conditionalFormatting>
  <conditionalFormatting sqref="N170:S561 N982:S1449 N978:P981 N1452:S1801 N1450:P1451 N566:S977 N562:P565 N1804:S2017 N1802:P1803">
    <cfRule type="containsBlanks" dxfId="292" priority="21">
      <formula>LEN(TRIM(N170))=0</formula>
    </cfRule>
  </conditionalFormatting>
  <conditionalFormatting sqref="T435:T568 T170:T433 T570:T2017">
    <cfRule type="notContainsBlanks" dxfId="291" priority="20">
      <formula>LEN(TRIM(T170))&gt;0</formula>
    </cfRule>
  </conditionalFormatting>
  <conditionalFormatting sqref="T434">
    <cfRule type="notContainsBlanks" dxfId="290" priority="18">
      <formula>LEN(TRIM(T434))&gt;0</formula>
    </cfRule>
  </conditionalFormatting>
  <conditionalFormatting sqref="Q978:S981">
    <cfRule type="containsBlanks" dxfId="289" priority="16">
      <formula>LEN(TRIM(Q978))=0</formula>
    </cfRule>
  </conditionalFormatting>
  <conditionalFormatting sqref="K978:M981">
    <cfRule type="containsBlanks" dxfId="288" priority="14">
      <formula>LEN(TRIM(K978))=0</formula>
    </cfRule>
  </conditionalFormatting>
  <conditionalFormatting sqref="Q1450:S1451">
    <cfRule type="containsBlanks" dxfId="287" priority="12">
      <formula>LEN(TRIM(Q1450))=0</formula>
    </cfRule>
  </conditionalFormatting>
  <conditionalFormatting sqref="K1450:M1451">
    <cfRule type="containsBlanks" dxfId="286" priority="10">
      <formula>LEN(TRIM(K1450))=0</formula>
    </cfRule>
  </conditionalFormatting>
  <conditionalFormatting sqref="Q562:S565">
    <cfRule type="containsBlanks" dxfId="285" priority="8">
      <formula>LEN(TRIM(Q562))=0</formula>
    </cfRule>
  </conditionalFormatting>
  <conditionalFormatting sqref="K562:M565">
    <cfRule type="containsBlanks" dxfId="284" priority="6">
      <formula>LEN(TRIM(K562))=0</formula>
    </cfRule>
  </conditionalFormatting>
  <conditionalFormatting sqref="T569">
    <cfRule type="notContainsBlanks" dxfId="283" priority="5">
      <formula>LEN(TRIM(T569))&gt;0</formula>
    </cfRule>
  </conditionalFormatting>
  <conditionalFormatting sqref="Q1802:S1803">
    <cfRule type="containsBlanks" dxfId="282" priority="3">
      <formula>LEN(TRIM(Q1802))=0</formula>
    </cfRule>
  </conditionalFormatting>
  <conditionalFormatting sqref="K1802:M1803">
    <cfRule type="containsBlanks" dxfId="281" priority="1">
      <formula>LEN(TRIM(K1802))=0</formula>
    </cfRule>
  </conditionalFormatting>
  <pageMargins left="0.7" right="0.7" top="0.75" bottom="0.75" header="0.3" footer="0.3"/>
  <pageSetup paperSize="9" scale="63" orientation="landscape" r:id="rId1"/>
  <rowBreaks count="3" manualBreakCount="3">
    <brk id="53" max="16383" man="1"/>
    <brk id="105" max="16383" man="1"/>
    <brk id="157" max="16383" man="1"/>
  </rowBreaks>
  <colBreaks count="1" manualBreakCount="1">
    <brk id="16"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J1803"/>
  <sheetViews>
    <sheetView workbookViewId="0">
      <selection activeCell="L2" sqref="L2"/>
    </sheetView>
  </sheetViews>
  <sheetFormatPr defaultRowHeight="15" x14ac:dyDescent="0.25"/>
  <cols>
    <col min="1" max="1" width="10.42578125" bestFit="1" customWidth="1"/>
    <col min="2" max="2" width="9" bestFit="1" customWidth="1"/>
    <col min="3" max="3" width="10.140625" bestFit="1" customWidth="1"/>
    <col min="7" max="7" width="0" hidden="1" customWidth="1"/>
    <col min="8" max="8" width="16.7109375" bestFit="1" customWidth="1"/>
    <col min="9" max="9" width="9.85546875" bestFit="1" customWidth="1"/>
    <col min="10" max="10" width="14.140625" bestFit="1" customWidth="1"/>
    <col min="11" max="11" width="14.28515625" bestFit="1" customWidth="1"/>
    <col min="12" max="12" width="14.85546875" bestFit="1" customWidth="1"/>
    <col min="13" max="13" width="12.140625" bestFit="1" customWidth="1"/>
    <col min="14" max="14" width="14.42578125" style="44" bestFit="1" customWidth="1"/>
    <col min="15" max="15" width="12.28515625" bestFit="1" customWidth="1"/>
    <col min="16" max="16" width="14.5703125" style="44" bestFit="1" customWidth="1"/>
    <col min="17" max="17" width="12.5703125" bestFit="1" customWidth="1"/>
    <col min="18" max="18" width="14.85546875" style="44" bestFit="1" customWidth="1"/>
    <col min="19" max="24" width="12.5703125" style="44" hidden="1" customWidth="1"/>
    <col min="25" max="25" width="12" hidden="1" customWidth="1"/>
    <col min="26" max="27" width="9.28515625" hidden="1" customWidth="1"/>
    <col min="31" max="31" width="15.5703125" bestFit="1" customWidth="1"/>
    <col min="32" max="32" width="17.85546875" bestFit="1" customWidth="1"/>
    <col min="33" max="33" width="15.7109375" bestFit="1" customWidth="1"/>
    <col min="34" max="34" width="18" bestFit="1" customWidth="1"/>
    <col min="35" max="35" width="16" bestFit="1" customWidth="1"/>
    <col min="36" max="36" width="18.28515625" bestFit="1" customWidth="1"/>
  </cols>
  <sheetData>
    <row r="1" spans="1:36" ht="14.45" x14ac:dyDescent="0.35">
      <c r="A1" s="1" t="str">
        <f>'Raw data (converted)'!A1</f>
        <v>Date</v>
      </c>
      <c r="B1" s="1" t="str">
        <f>'Raw data (converted)'!B1</f>
        <v>Operator</v>
      </c>
      <c r="C1" s="2" t="str">
        <f>'Raw data (converted)'!C1</f>
        <v>CO2_trtmt</v>
      </c>
      <c r="D1" s="2" t="str">
        <f>'Raw data (converted)'!D1</f>
        <v>Ring</v>
      </c>
      <c r="E1" s="2" t="str">
        <f>'Raw data (converted)'!E1</f>
        <v>Collar</v>
      </c>
      <c r="F1" s="2" t="str">
        <f>'Raw data (converted)'!F1</f>
        <v>Time</v>
      </c>
      <c r="G1" s="2" t="s">
        <v>3072</v>
      </c>
      <c r="H1" s="4" t="str">
        <f>'Raw data (converted)'!I1</f>
        <v>SampleTrackerNo</v>
      </c>
      <c r="I1" s="4" t="str">
        <f>'Raw data (converted)'!J1</f>
        <v>Sample</v>
      </c>
      <c r="J1" s="8" t="str">
        <f>'Raw data (converted)'!Q1</f>
        <v>CH4_ngC_cm-3</v>
      </c>
      <c r="K1" s="9" t="str">
        <f>'Raw data (converted)'!R1</f>
        <v>CO2_ugC_cm-3</v>
      </c>
      <c r="L1" s="10" t="str">
        <f>'Raw data (converted)'!S1</f>
        <v>N2O_ngN_cm-3</v>
      </c>
      <c r="M1" s="8" t="s">
        <v>3073</v>
      </c>
      <c r="N1" s="8" t="s">
        <v>3074</v>
      </c>
      <c r="O1" s="9" t="s">
        <v>3075</v>
      </c>
      <c r="P1" s="9" t="s">
        <v>3076</v>
      </c>
      <c r="Q1" s="10" t="s">
        <v>3077</v>
      </c>
      <c r="R1" s="10" t="s">
        <v>3078</v>
      </c>
      <c r="S1" s="8" t="s">
        <v>3079</v>
      </c>
      <c r="T1" s="8"/>
      <c r="U1" s="8"/>
      <c r="V1" s="9" t="s">
        <v>3080</v>
      </c>
      <c r="W1" s="9"/>
      <c r="X1" s="9"/>
      <c r="Y1" s="10" t="s">
        <v>3081</v>
      </c>
      <c r="Z1" s="10"/>
      <c r="AA1" s="10"/>
      <c r="AB1" s="4" t="str">
        <f>'Raw data (converted)'!T1</f>
        <v>Comments</v>
      </c>
      <c r="AE1" s="8" t="s">
        <v>3082</v>
      </c>
      <c r="AF1" s="8" t="s">
        <v>3083</v>
      </c>
      <c r="AG1" s="9" t="s">
        <v>3084</v>
      </c>
      <c r="AH1" s="9" t="s">
        <v>3085</v>
      </c>
      <c r="AI1" s="10" t="s">
        <v>3086</v>
      </c>
      <c r="AJ1" s="10" t="s">
        <v>3087</v>
      </c>
    </row>
    <row r="2" spans="1:36" ht="14.45" x14ac:dyDescent="0.35">
      <c r="A2" s="11">
        <f>'Raw data (converted)'!A2</f>
        <v>41649</v>
      </c>
      <c r="B2" s="12" t="str">
        <f>'Raw data (converted)'!B2</f>
        <v>Catarina</v>
      </c>
      <c r="C2" s="2" t="str">
        <f>'Raw data (converted)'!C2</f>
        <v>Ambient</v>
      </c>
      <c r="D2" s="13">
        <f>'Raw data (converted)'!D2</f>
        <v>1</v>
      </c>
      <c r="E2" s="12">
        <f>'Raw data (converted)'!E2</f>
        <v>1</v>
      </c>
      <c r="F2" s="2">
        <f>'Raw data (converted)'!F2</f>
        <v>0</v>
      </c>
      <c r="G2" s="2">
        <f>F2^2</f>
        <v>0</v>
      </c>
      <c r="H2" s="4">
        <f>IF('Raw data (converted)'!I2=0,"",'Raw data (converted)'!I2)</f>
        <v>5182</v>
      </c>
      <c r="I2" s="4" t="str">
        <f>'Raw data (converted)'!J2</f>
        <v>R1.0_Amb</v>
      </c>
      <c r="J2" s="21">
        <f>IF('Raw data (converted)'!Q2=0,"",'Raw data (converted)'!Q2)</f>
        <v>0.91901041932634409</v>
      </c>
      <c r="K2" s="22">
        <f>IF('Raw data (converted)'!R2=0,"",'Raw data (converted)'!R2)</f>
        <v>0.32479809257134923</v>
      </c>
      <c r="L2" s="23">
        <f>IF('Raw data (converted)'!S2=0,"",'Raw data (converted)'!S2)</f>
        <v>0.43069206153154554</v>
      </c>
      <c r="M2" s="108">
        <f>IFERROR(RSQ(J2:J5,$F2:$F5),"")</f>
        <v>0.63547610086529227</v>
      </c>
      <c r="N2" s="108">
        <f>IFERROR(S4,"")</f>
        <v>0.95880500517355916</v>
      </c>
      <c r="O2" s="109">
        <f>IFERROR(RSQ(K2:K5,$F2:$F5),"")</f>
        <v>0.92531187692245342</v>
      </c>
      <c r="P2" s="109">
        <f>IFERROR(V4,"")</f>
        <v>0.93605326763891827</v>
      </c>
      <c r="Q2" s="110">
        <f>IFERROR(RSQ(L2:L5,$F2:$F5),"")</f>
        <v>9.0430966031782883E-2</v>
      </c>
      <c r="R2" s="110">
        <f>IFERROR(Y4,"")</f>
        <v>0.84333665945009229</v>
      </c>
      <c r="S2" s="111">
        <f t="array" ref="S2:U5">LINEST(J2:J5,F2:G5,TRUE,TRUE)</f>
        <v>3.3178886561823938E-4</v>
      </c>
      <c r="T2" s="93">
        <v>-8.6899124716169306E-3</v>
      </c>
      <c r="U2" s="93">
        <v>0.93092720928285155</v>
      </c>
      <c r="V2" s="114">
        <f t="array" ref="V2:X5">LINEST(K2:K5,F2:G5,TRUE,TRUE)</f>
        <v>-2.2481657366739954E-5</v>
      </c>
      <c r="W2" s="94">
        <v>3.8111611513322406E-3</v>
      </c>
      <c r="X2" s="94">
        <v>0.31927852871575735</v>
      </c>
      <c r="Y2" s="117">
        <f t="array" ref="Y2:AA5">LINEST(L2:L5,F2:G5,TRUE,TRUE)</f>
        <v>-2.1420113420841575E-5</v>
      </c>
      <c r="Z2" s="95">
        <v>1.0635021168009708E-3</v>
      </c>
      <c r="AA2" s="95">
        <v>0.4297088823298747</v>
      </c>
      <c r="AB2" s="24" t="str">
        <f>IF('Raw data (converted)'!T2=0,"",'Raw data (converted)'!T2)</f>
        <v>For CH4, high residuals and Cooks. But no reason to remove this point</v>
      </c>
      <c r="AD2" t="s">
        <v>3088</v>
      </c>
      <c r="AE2" s="108">
        <f>AVERAGE(M2:M1513)</f>
        <v>0.81312019032739047</v>
      </c>
      <c r="AF2" s="108">
        <f>AVERAGE(N2:N1513)</f>
        <v>0.92372164155316272</v>
      </c>
      <c r="AG2" s="109">
        <f>AVERAGE(O2:O1513)</f>
        <v>0.9640377838806663</v>
      </c>
      <c r="AH2" s="109">
        <f>AVERAGE(P2:P1513)</f>
        <v>0.99252856293703662</v>
      </c>
      <c r="AI2" s="110">
        <f>AVERAGE(Q2:Q1513)</f>
        <v>0.46198366686664161</v>
      </c>
      <c r="AJ2" s="110">
        <f t="shared" ref="AJ2" si="0">AVERAGE(R2:R1513)</f>
        <v>0.73965937100009349</v>
      </c>
    </row>
    <row r="3" spans="1:36" ht="14.45" x14ac:dyDescent="0.35">
      <c r="A3" s="11">
        <f>'Raw data (converted)'!A3</f>
        <v>41649</v>
      </c>
      <c r="B3" s="11" t="str">
        <f>'Raw data (converted)'!B3</f>
        <v>Catarina</v>
      </c>
      <c r="C3" s="11" t="str">
        <f>'Raw data (converted)'!C3</f>
        <v>Ambient</v>
      </c>
      <c r="D3" s="13">
        <f>'Raw data (converted)'!D3</f>
        <v>1</v>
      </c>
      <c r="E3" s="12">
        <f>'Raw data (converted)'!E3</f>
        <v>1</v>
      </c>
      <c r="F3" s="2">
        <f>'Raw data (converted)'!F3</f>
        <v>15</v>
      </c>
      <c r="G3" s="2">
        <f t="shared" ref="G3:G66" si="1">F3^2</f>
        <v>225</v>
      </c>
      <c r="H3" s="4">
        <f>IF('Raw data (converted)'!I3=0,"",'Raw data (converted)'!I3)</f>
        <v>5182</v>
      </c>
      <c r="I3" s="4" t="str">
        <f>'Raw data (converted)'!J3</f>
        <v>R1.0_T15</v>
      </c>
      <c r="J3" s="21">
        <f>IF('Raw data (converted)'!Q3=0,"",'Raw data (converted)'!Q3)</f>
        <v>0.91098138684222363</v>
      </c>
      <c r="K3" s="22">
        <f>IF('Raw data (converted)'!R3=0,"",'Raw data (converted)'!R3)</f>
        <v>0.35482888151144881</v>
      </c>
      <c r="L3" s="23">
        <f>IF('Raw data (converted)'!S3=0,"",'Raw data (converted)'!S3)</f>
        <v>0.43789235095718748</v>
      </c>
      <c r="M3" s="8"/>
      <c r="N3" s="8"/>
      <c r="O3" s="9"/>
      <c r="P3" s="9"/>
      <c r="Q3" s="10"/>
      <c r="R3" s="10"/>
      <c r="S3" s="111">
        <v>1.1843001073927692E-4</v>
      </c>
      <c r="T3" s="93">
        <v>5.5611686463701189E-3</v>
      </c>
      <c r="U3" s="93">
        <v>5.1944083151816194E-2</v>
      </c>
      <c r="V3" s="114">
        <v>5.4853866610019007E-5</v>
      </c>
      <c r="W3" s="94">
        <v>2.5757964659428767E-3</v>
      </c>
      <c r="X3" s="94">
        <v>2.4059221058944712E-2</v>
      </c>
      <c r="Y3" s="117">
        <v>9.7709134622218699E-6</v>
      </c>
      <c r="Z3" s="95">
        <v>4.5881696077971438E-4</v>
      </c>
      <c r="AA3" s="95">
        <v>4.2855787834740842E-3</v>
      </c>
      <c r="AB3" s="24" t="str">
        <f>IF('Raw data (converted)'!T3=0,"",'Raw data (converted)'!T3)</f>
        <v/>
      </c>
      <c r="AD3" t="s">
        <v>3089</v>
      </c>
      <c r="AE3" s="108">
        <f t="shared" ref="AE3:AJ3" si="2">STDEV(M2:M1513)/SQRT(COUNTA(M2:M1513))</f>
        <v>1.2738615955300622E-2</v>
      </c>
      <c r="AF3" s="108">
        <f t="shared" si="2"/>
        <v>6.7389131219800554E-3</v>
      </c>
      <c r="AG3" s="109">
        <f t="shared" si="2"/>
        <v>6.0062585240860163E-3</v>
      </c>
      <c r="AH3" s="109">
        <f t="shared" si="2"/>
        <v>1.0882510507454468E-3</v>
      </c>
      <c r="AI3" s="110">
        <f t="shared" si="2"/>
        <v>1.7413988610423817E-2</v>
      </c>
      <c r="AJ3" s="110">
        <f t="shared" si="2"/>
        <v>1.4337676257153468E-2</v>
      </c>
    </row>
    <row r="4" spans="1:36" ht="14.45" x14ac:dyDescent="0.35">
      <c r="A4" s="11">
        <f>'Raw data (converted)'!A4</f>
        <v>41649</v>
      </c>
      <c r="B4" s="11" t="str">
        <f>'Raw data (converted)'!B4</f>
        <v>Catarina</v>
      </c>
      <c r="C4" s="11" t="str">
        <f>'Raw data (converted)'!C4</f>
        <v>Ambient</v>
      </c>
      <c r="D4" s="13">
        <f>'Raw data (converted)'!D4</f>
        <v>1</v>
      </c>
      <c r="E4" s="12">
        <f>'Raw data (converted)'!E4</f>
        <v>1</v>
      </c>
      <c r="F4" s="2">
        <f>'Raw data (converted)'!F4</f>
        <v>30</v>
      </c>
      <c r="G4" s="2">
        <f t="shared" si="1"/>
        <v>900</v>
      </c>
      <c r="H4" s="4">
        <f>IF('Raw data (converted)'!I4=0,"",'Raw data (converted)'!I4)</f>
        <v>5182</v>
      </c>
      <c r="I4" s="4" t="str">
        <f>'Raw data (converted)'!J4</f>
        <v>R1.0_T30</v>
      </c>
      <c r="J4" s="21">
        <f>IF('Raw data (converted)'!Q4=0,"",'Raw data (converted)'!Q4)</f>
        <v>0.93308944432123686</v>
      </c>
      <c r="K4" s="22">
        <f>IF('Raw data (converted)'!R4=0,"",'Raw data (converted)'!R4)</f>
        <v>0.42993856319243423</v>
      </c>
      <c r="L4" s="23">
        <f>IF('Raw data (converted)'!S4=0,"",'Raw data (converted)'!S4)</f>
        <v>0.44528538136015888</v>
      </c>
      <c r="M4" s="8"/>
      <c r="N4" s="8"/>
      <c r="O4" s="9"/>
      <c r="P4" s="9"/>
      <c r="Q4" s="10"/>
      <c r="R4" s="10"/>
      <c r="S4" s="21">
        <v>0.95880500517355916</v>
      </c>
      <c r="T4" s="93">
        <v>5.3293504832674601E-2</v>
      </c>
      <c r="U4" s="21" t="e">
        <v>#N/A</v>
      </c>
      <c r="V4" s="22">
        <v>0.93605326763891827</v>
      </c>
      <c r="W4" s="94">
        <v>2.4684239974508547E-2</v>
      </c>
      <c r="X4" s="22" t="e">
        <v>#N/A</v>
      </c>
      <c r="Y4" s="23">
        <v>0.84333665945009229</v>
      </c>
      <c r="Z4" s="95">
        <v>4.3969110579998409E-3</v>
      </c>
      <c r="AA4" s="23" t="e">
        <v>#N/A</v>
      </c>
      <c r="AB4" s="24" t="str">
        <f>IF('Raw data (converted)'!T4=0,"",'Raw data (converted)'!T4)</f>
        <v>For CH4, high residuals and Cooks. But no reason to remove this point</v>
      </c>
      <c r="AD4" t="s">
        <v>3090</v>
      </c>
      <c r="AE4" s="108">
        <f>STDEV(M2:M1513)*_xlfn.T.INV.2T(0.95,COUNTA(M2:M1513)-1)</f>
        <v>1.5540742254184623E-2</v>
      </c>
      <c r="AF4" s="108">
        <f>STDEV(N2:N1513)*_xlfn.T.INV.2T(0.95,COUNTA(N2:N1513)-1)</f>
        <v>8.2212786906772847E-3</v>
      </c>
      <c r="AG4" s="109">
        <f>STDEV(O2:O1513)*_xlfn.T.INV.2T(0.95,COUNTA(O2:O1513)-1)</f>
        <v>7.3274613162334981E-3</v>
      </c>
      <c r="AH4" s="109">
        <f>STDEV(P2:P1513)*_xlfn.T.INV.2T(0.95,COUNTA(P2:P1513)-1)</f>
        <v>1.3276347404478656E-3</v>
      </c>
      <c r="AI4" s="110">
        <f>STDEV(Q2:Q1513)*_xlfn.T.INV.2T(0.95,COUNTA(Q2:Q1513)-1)</f>
        <v>2.1244561384181914E-2</v>
      </c>
      <c r="AJ4" s="110">
        <f t="shared" ref="AJ4" si="3">STDEV(R2:R1513)*_xlfn.T.INV.2T(0.95,COUNTA(R2:R1513)-1)</f>
        <v>1.7491549475879165E-2</v>
      </c>
    </row>
    <row r="5" spans="1:36" ht="14.45" x14ac:dyDescent="0.35">
      <c r="A5" s="11">
        <f>'Raw data (converted)'!A5</f>
        <v>41649</v>
      </c>
      <c r="B5" s="11" t="str">
        <f>'Raw data (converted)'!B5</f>
        <v>Catarina</v>
      </c>
      <c r="C5" s="11" t="str">
        <f>'Raw data (converted)'!C5</f>
        <v>Ambient</v>
      </c>
      <c r="D5" s="13">
        <f>'Raw data (converted)'!D5</f>
        <v>1</v>
      </c>
      <c r="E5" s="12">
        <f>'Raw data (converted)'!E5</f>
        <v>1</v>
      </c>
      <c r="F5" s="2">
        <f>'Raw data (converted)'!F5</f>
        <v>45</v>
      </c>
      <c r="G5" s="2">
        <f t="shared" si="1"/>
        <v>2025</v>
      </c>
      <c r="H5" s="4">
        <f>IF('Raw data (converted)'!I5=0,"",'Raw data (converted)'!I5)</f>
        <v>5182</v>
      </c>
      <c r="I5" s="4" t="str">
        <f>'Raw data (converted)'!J5</f>
        <v>R1.0_T45</v>
      </c>
      <c r="J5" s="21">
        <f>IF('Raw data (converted)'!Q5=0,"",'Raw data (converted)'!Q5)</f>
        <v>1.2236703908935318</v>
      </c>
      <c r="K5" s="22">
        <f>IF('Raw data (converted)'!R5=0,"",'Raw data (converted)'!R5)</f>
        <v>0.43973586050246788</v>
      </c>
      <c r="L5" s="23">
        <f>IF('Raw data (converted)'!S5=0,"",'Raw data (converted)'!S5)</f>
        <v>0.43320756870704341</v>
      </c>
      <c r="M5" s="8"/>
      <c r="N5" s="8"/>
      <c r="O5" s="9"/>
      <c r="P5" s="9"/>
      <c r="Q5" s="10"/>
      <c r="R5" s="10"/>
      <c r="S5" s="112">
        <v>11.637396839265465</v>
      </c>
      <c r="T5" s="113">
        <v>1</v>
      </c>
      <c r="U5" s="21" t="e">
        <v>#N/A</v>
      </c>
      <c r="V5" s="115">
        <v>7.319007813826957</v>
      </c>
      <c r="W5" s="116">
        <v>1</v>
      </c>
      <c r="X5" s="22" t="e">
        <v>#N/A</v>
      </c>
      <c r="Y5" s="118">
        <v>2.6915571201593051</v>
      </c>
      <c r="Z5" s="119">
        <v>1</v>
      </c>
      <c r="AA5" s="23" t="e">
        <v>#N/A</v>
      </c>
      <c r="AB5" s="24" t="str">
        <f>IF('Raw data (converted)'!T5=0,"",'Raw data (converted)'!T5)</f>
        <v>For CH4, high residuals and Cooks. But no reason to remove this point</v>
      </c>
    </row>
    <row r="6" spans="1:36" ht="14.45" x14ac:dyDescent="0.35">
      <c r="A6" s="11">
        <f>'Raw data (converted)'!A6</f>
        <v>41649</v>
      </c>
      <c r="B6" s="12" t="str">
        <f>'Raw data (converted)'!B6</f>
        <v>Catarina</v>
      </c>
      <c r="C6" s="2" t="str">
        <f>'Raw data (converted)'!C6</f>
        <v>Ambient</v>
      </c>
      <c r="D6" s="13">
        <f>'Raw data (converted)'!D6</f>
        <v>1</v>
      </c>
      <c r="E6" s="12">
        <f>'Raw data (converted)'!E6</f>
        <v>1.1000000000000001</v>
      </c>
      <c r="F6" s="2">
        <f>'Raw data (converted)'!F6</f>
        <v>0</v>
      </c>
      <c r="G6" s="2">
        <f t="shared" si="1"/>
        <v>0</v>
      </c>
      <c r="H6" s="4">
        <f>IF('Raw data (converted)'!I6=0,"",'Raw data (converted)'!I6)</f>
        <v>5183</v>
      </c>
      <c r="I6" s="4" t="str">
        <f>'Raw data (converted)'!J6</f>
        <v>R1.1_Amb</v>
      </c>
      <c r="J6" s="21">
        <f>IF('Raw data (converted)'!Q6=0,"",'Raw data (converted)'!Q6)</f>
        <v>0.98342456632582576</v>
      </c>
      <c r="K6" s="22">
        <f>IF('Raw data (converted)'!R6=0,"",'Raw data (converted)'!R6)</f>
        <v>0.27977236348291135</v>
      </c>
      <c r="L6" s="23">
        <f>IF('Raw data (converted)'!S6=0,"",'Raw data (converted)'!S6)</f>
        <v>0.44326406814362146</v>
      </c>
      <c r="M6" s="108">
        <f t="shared" ref="M6" si="4">IFERROR(RSQ(J6:J9,$F6:$F9),"")</f>
        <v>0.80286430108264473</v>
      </c>
      <c r="N6" s="108">
        <f t="shared" ref="N6" si="5">IFERROR(S8,"")</f>
        <v>0.80459683884389799</v>
      </c>
      <c r="O6" s="109">
        <f t="shared" ref="O6" si="6">IFERROR(RSQ(K6:K9,$F6:$F9),"")</f>
        <v>0.96022314295764144</v>
      </c>
      <c r="P6" s="109">
        <f t="shared" ref="P6" si="7">IFERROR(V8,"")</f>
        <v>0.97426121994506876</v>
      </c>
      <c r="Q6" s="110">
        <f t="shared" ref="Q6" si="8">IFERROR(RSQ(L6:L9,$F6:$F9),"")</f>
        <v>1.6424345626634496E-3</v>
      </c>
      <c r="R6" s="110">
        <f t="shared" ref="R6" si="9">IFERROR(Y8,"")</f>
        <v>5.8457676224131028E-3</v>
      </c>
      <c r="S6" s="111">
        <f t="array" ref="S6:U9">LINEST(J6:J9,F6:G9,TRUE,TRUE)</f>
        <v>-5.6064413609172997E-6</v>
      </c>
      <c r="T6" s="93">
        <v>-1.3669204322508386E-3</v>
      </c>
      <c r="U6" s="93">
        <v>0.97743342949888878</v>
      </c>
      <c r="V6" s="114">
        <f t="array" ref="V6:X9">LINEST(K6:K9,F6:G9,TRUE,TRUE)</f>
        <v>3.3772194572561785E-5</v>
      </c>
      <c r="W6" s="94">
        <v>2.2276318934243227E-3</v>
      </c>
      <c r="X6" s="94">
        <v>0.27517088952885754</v>
      </c>
      <c r="Y6" s="117">
        <f t="array" ref="Y6:AA9">LINEST(L6:L9,F6:G9,TRUE,TRUE)</f>
        <v>-1.6289836921987494E-6</v>
      </c>
      <c r="Z6" s="95">
        <v>8.6965820842173954E-5</v>
      </c>
      <c r="AA6" s="95">
        <v>0.44074323422586653</v>
      </c>
      <c r="AB6" s="24" t="str">
        <f>IF('Raw data (converted)'!T6=0,"",'Raw data (converted)'!T6)</f>
        <v/>
      </c>
    </row>
    <row r="7" spans="1:36" ht="14.45" x14ac:dyDescent="0.35">
      <c r="A7" s="11">
        <f>'Raw data (converted)'!A7</f>
        <v>41649</v>
      </c>
      <c r="B7" s="11" t="str">
        <f>'Raw data (converted)'!B7</f>
        <v>Catarina</v>
      </c>
      <c r="C7" s="11" t="str">
        <f>'Raw data (converted)'!C7</f>
        <v>Ambient</v>
      </c>
      <c r="D7" s="13">
        <f>'Raw data (converted)'!D7</f>
        <v>1</v>
      </c>
      <c r="E7" s="12">
        <f>'Raw data (converted)'!E7</f>
        <v>1.1000000000000001</v>
      </c>
      <c r="F7" s="2">
        <f>'Raw data (converted)'!F7</f>
        <v>15</v>
      </c>
      <c r="G7" s="2">
        <f t="shared" si="1"/>
        <v>225</v>
      </c>
      <c r="H7" s="4">
        <f>IF('Raw data (converted)'!I7=0,"",'Raw data (converted)'!I7)</f>
        <v>5183</v>
      </c>
      <c r="I7" s="4" t="str">
        <f>'Raw data (converted)'!J7</f>
        <v>R1.1_T15</v>
      </c>
      <c r="J7" s="21">
        <f>IF('Raw data (converted)'!Q7=0,"",'Raw data (converted)'!Q7)</f>
        <v>0.93769476322810874</v>
      </c>
      <c r="K7" s="22">
        <f>IF('Raw data (converted)'!R7=0,"",'Raw data (converted)'!R7)</f>
        <v>0.30237968984688729</v>
      </c>
      <c r="L7" s="23">
        <f>IF('Raw data (converted)'!S7=0,"",'Raw data (converted)'!S7)</f>
        <v>0.43411869845448975</v>
      </c>
      <c r="M7" s="8"/>
      <c r="N7" s="8"/>
      <c r="O7" s="9"/>
      <c r="P7" s="9"/>
      <c r="Q7" s="10"/>
      <c r="R7" s="10"/>
      <c r="S7" s="111">
        <v>5.9540396477926888E-5</v>
      </c>
      <c r="T7" s="93">
        <v>2.7958638525706048E-3</v>
      </c>
      <c r="U7" s="93">
        <v>2.6114759985543363E-2</v>
      </c>
      <c r="V7" s="114">
        <v>4.5729815813151587E-5</v>
      </c>
      <c r="W7" s="94">
        <v>2.147354511891787E-3</v>
      </c>
      <c r="X7" s="94">
        <v>2.0057359957055168E-2</v>
      </c>
      <c r="Y7" s="117">
        <v>2.5052248889275875E-5</v>
      </c>
      <c r="Z7" s="95">
        <v>1.1763891616189536E-3</v>
      </c>
      <c r="AA7" s="95">
        <v>1.098806030094333E-2</v>
      </c>
      <c r="AB7" s="24" t="str">
        <f>IF('Raw data (converted)'!T7=0,"",'Raw data (converted)'!T7)</f>
        <v/>
      </c>
    </row>
    <row r="8" spans="1:36" ht="14.45" x14ac:dyDescent="0.35">
      <c r="A8" s="11">
        <f>'Raw data (converted)'!A8</f>
        <v>41649</v>
      </c>
      <c r="B8" s="11" t="str">
        <f>'Raw data (converted)'!B8</f>
        <v>Catarina</v>
      </c>
      <c r="C8" s="11" t="str">
        <f>'Raw data (converted)'!C8</f>
        <v>Ambient</v>
      </c>
      <c r="D8" s="13">
        <f>'Raw data (converted)'!D8</f>
        <v>1</v>
      </c>
      <c r="E8" s="12">
        <f>'Raw data (converted)'!E8</f>
        <v>1.1000000000000001</v>
      </c>
      <c r="F8" s="2">
        <f>'Raw data (converted)'!F8</f>
        <v>30</v>
      </c>
      <c r="G8" s="2">
        <f t="shared" si="1"/>
        <v>900</v>
      </c>
      <c r="H8" s="4">
        <f>IF('Raw data (converted)'!I8=0,"",'Raw data (converted)'!I8)</f>
        <v>5183</v>
      </c>
      <c r="I8" s="4" t="str">
        <f>'Raw data (converted)'!J8</f>
        <v>R1.1_T30</v>
      </c>
      <c r="J8" s="21">
        <f>IF('Raw data (converted)'!Q8=0,"",'Raw data (converted)'!Q8)</f>
        <v>0.94935342978734905</v>
      </c>
      <c r="K8" s="22">
        <f>IF('Raw data (converted)'!R8=0,"",'Raw data (converted)'!R8)</f>
        <v>0.38619924330905431</v>
      </c>
      <c r="L8" s="23">
        <f>IF('Raw data (converted)'!S8=0,"",'Raw data (converted)'!S8)</f>
        <v>0.4494486252814176</v>
      </c>
      <c r="M8" s="8"/>
      <c r="N8" s="8"/>
      <c r="O8" s="9"/>
      <c r="P8" s="9"/>
      <c r="Q8" s="10"/>
      <c r="R8" s="10"/>
      <c r="S8" s="21">
        <v>0.80459683884389799</v>
      </c>
      <c r="T8" s="93">
        <v>2.6793178415067093E-2</v>
      </c>
      <c r="U8" s="21" t="e">
        <v>#N/A</v>
      </c>
      <c r="V8" s="22">
        <v>0.97426121994506876</v>
      </c>
      <c r="W8" s="94">
        <v>2.0578417115918211E-2</v>
      </c>
      <c r="X8" s="22" t="e">
        <v>#N/A</v>
      </c>
      <c r="Y8" s="23">
        <v>5.8457676224131028E-3</v>
      </c>
      <c r="Z8" s="95">
        <v>1.1273512000174141E-2</v>
      </c>
      <c r="AA8" s="23" t="e">
        <v>#N/A</v>
      </c>
      <c r="AB8" s="24" t="str">
        <f>IF('Raw data (converted)'!T8=0,"",'Raw data (converted)'!T8)</f>
        <v/>
      </c>
    </row>
    <row r="9" spans="1:36" ht="14.45" x14ac:dyDescent="0.35">
      <c r="A9" s="11">
        <f>'Raw data (converted)'!A9</f>
        <v>41649</v>
      </c>
      <c r="B9" s="11" t="str">
        <f>'Raw data (converted)'!B9</f>
        <v>Catarina</v>
      </c>
      <c r="C9" s="11" t="str">
        <f>'Raw data (converted)'!C9</f>
        <v>Ambient</v>
      </c>
      <c r="D9" s="13">
        <f>'Raw data (converted)'!D9</f>
        <v>1</v>
      </c>
      <c r="E9" s="12">
        <f>'Raw data (converted)'!E9</f>
        <v>1.1000000000000001</v>
      </c>
      <c r="F9" s="2">
        <f>'Raw data (converted)'!F9</f>
        <v>45</v>
      </c>
      <c r="G9" s="2">
        <f t="shared" si="1"/>
        <v>2025</v>
      </c>
      <c r="H9" s="4">
        <f>IF('Raw data (converted)'!I9=0,"",'Raw data (converted)'!I9)</f>
        <v>5183</v>
      </c>
      <c r="I9" s="4" t="str">
        <f>'Raw data (converted)'!J9</f>
        <v>R1.1_T45</v>
      </c>
      <c r="J9" s="21">
        <f>IF('Raw data (converted)'!Q9=0,"",'Raw data (converted)'!Q9)</f>
        <v>0.89857782946480647</v>
      </c>
      <c r="K9" s="22">
        <f>IF('Raw data (converted)'!R9=0,"",'Raw data (converted)'!R9)</f>
        <v>0.43920154478833584</v>
      </c>
      <c r="L9" s="23">
        <f>IF('Raw data (converted)'!S9=0,"",'Raw data (converted)'!S9)</f>
        <v>0.43883717026930702</v>
      </c>
      <c r="M9" s="8"/>
      <c r="N9" s="8"/>
      <c r="O9" s="9"/>
      <c r="P9" s="9"/>
      <c r="Q9" s="10"/>
      <c r="R9" s="10"/>
      <c r="S9" s="112">
        <v>2.0588122374364475</v>
      </c>
      <c r="T9" s="113">
        <v>1</v>
      </c>
      <c r="U9" s="21" t="e">
        <v>#N/A</v>
      </c>
      <c r="V9" s="115">
        <v>18.925940115767283</v>
      </c>
      <c r="W9" s="116">
        <v>1</v>
      </c>
      <c r="X9" s="22" t="e">
        <v>#N/A</v>
      </c>
      <c r="Y9" s="118">
        <v>2.9400707817903442E-3</v>
      </c>
      <c r="Z9" s="119">
        <v>1</v>
      </c>
      <c r="AA9" s="23" t="e">
        <v>#N/A</v>
      </c>
      <c r="AB9" s="24" t="str">
        <f>IF('Raw data (converted)'!T9=0,"",'Raw data (converted)'!T9)</f>
        <v/>
      </c>
    </row>
    <row r="10" spans="1:36" ht="14.45" x14ac:dyDescent="0.35">
      <c r="A10" s="11">
        <f>'Raw data (converted)'!A10</f>
        <v>41649</v>
      </c>
      <c r="B10" s="12" t="str">
        <f>'Raw data (converted)'!B10</f>
        <v>Catarina</v>
      </c>
      <c r="C10" s="2" t="str">
        <f>'Raw data (converted)'!C10</f>
        <v>Ambient</v>
      </c>
      <c r="D10" s="13">
        <f>'Raw data (converted)'!D10</f>
        <v>1</v>
      </c>
      <c r="E10" s="12">
        <f>'Raw data (converted)'!E10</f>
        <v>1.2</v>
      </c>
      <c r="F10" s="2">
        <f>'Raw data (converted)'!F10</f>
        <v>0</v>
      </c>
      <c r="G10" s="2">
        <f t="shared" si="1"/>
        <v>0</v>
      </c>
      <c r="H10" s="4">
        <f>IF('Raw data (converted)'!I10=0,"",'Raw data (converted)'!I10)</f>
        <v>5184</v>
      </c>
      <c r="I10" s="4" t="str">
        <f>'Raw data (converted)'!J10</f>
        <v>R1.2_Amb</v>
      </c>
      <c r="J10" s="21">
        <f>IF('Raw data (converted)'!Q10=0,"",'Raw data (converted)'!Q10)</f>
        <v>0.92398464969355132</v>
      </c>
      <c r="K10" s="22">
        <f>IF('Raw data (converted)'!R10=0,"",'Raw data (converted)'!R10)</f>
        <v>0.29656594015915838</v>
      </c>
      <c r="L10" s="23">
        <f>IF('Raw data (converted)'!S10=0,"",'Raw data (converted)'!S10)</f>
        <v>0.42697586475162025</v>
      </c>
      <c r="M10" s="108">
        <f t="shared" ref="M10" si="10">IFERROR(RSQ(J10:J13,$F10:$F13),"")</f>
        <v>0.99948375182413707</v>
      </c>
      <c r="N10" s="108">
        <f t="shared" ref="N10" si="11">IFERROR(S12,"")</f>
        <v>0.99994302503750743</v>
      </c>
      <c r="O10" s="109">
        <f t="shared" ref="O10" si="12">IFERROR(RSQ(K10:K13,$F10:$F13),"")</f>
        <v>0.99918215685121703</v>
      </c>
      <c r="P10" s="109">
        <f t="shared" ref="P10" si="13">IFERROR(V12,"")</f>
        <v>0.99930391484528924</v>
      </c>
      <c r="Q10" s="110">
        <f t="shared" ref="Q10" si="14">IFERROR(RSQ(L10:L13,$F10:$F13),"")</f>
        <v>5.5611671220060749E-2</v>
      </c>
      <c r="R10" s="110">
        <f t="shared" ref="R10" si="15">IFERROR(Y12,"")</f>
        <v>0.81867827912837576</v>
      </c>
      <c r="S10" s="111">
        <f t="array" ref="S10:U13">LINEST(J10:J13,F10:G13,TRUE,TRUE)</f>
        <v>3.0207974326699124E-6</v>
      </c>
      <c r="T10" s="93">
        <v>-2.0265816531263728E-3</v>
      </c>
      <c r="U10" s="93">
        <v>0.92409170928586515</v>
      </c>
      <c r="V10" s="114">
        <f t="array" ref="V10:X13">LINEST(K10:K13,F10:G13,TRUE,TRUE)</f>
        <v>-5.5709468570560561E-6</v>
      </c>
      <c r="W10" s="94">
        <v>7.0214750738612098E-3</v>
      </c>
      <c r="X10" s="94">
        <v>0.29522561868697539</v>
      </c>
      <c r="Y10" s="117">
        <f t="array" ref="Y10:AA13">LINEST(L10:L13,F10:G13,TRUE,TRUE)</f>
        <v>-9.1617689070956487E-6</v>
      </c>
      <c r="Z10" s="95">
        <v>3.7909647189565503E-4</v>
      </c>
      <c r="AA10" s="95">
        <v>0.42652647771465135</v>
      </c>
      <c r="AB10" s="24" t="str">
        <f>IF('Raw data (converted)'!T10=0,"",'Raw data (converted)'!T10)</f>
        <v/>
      </c>
    </row>
    <row r="11" spans="1:36" ht="14.45" x14ac:dyDescent="0.35">
      <c r="A11" s="11">
        <f>'Raw data (converted)'!A11</f>
        <v>41649</v>
      </c>
      <c r="B11" s="11" t="str">
        <f>'Raw data (converted)'!B11</f>
        <v>Catarina</v>
      </c>
      <c r="C11" s="11" t="str">
        <f>'Raw data (converted)'!C11</f>
        <v>Ambient</v>
      </c>
      <c r="D11" s="13">
        <f>'Raw data (converted)'!D11</f>
        <v>1</v>
      </c>
      <c r="E11" s="12">
        <f>'Raw data (converted)'!E11</f>
        <v>1.2</v>
      </c>
      <c r="F11" s="2">
        <f>'Raw data (converted)'!F11</f>
        <v>15</v>
      </c>
      <c r="G11" s="2">
        <f t="shared" si="1"/>
        <v>225</v>
      </c>
      <c r="H11" s="4">
        <f>IF('Raw data (converted)'!I11=0,"",'Raw data (converted)'!I11)</f>
        <v>5184</v>
      </c>
      <c r="I11" s="4" t="str">
        <f>'Raw data (converted)'!J11</f>
        <v>R1.2_T15</v>
      </c>
      <c r="J11" s="21">
        <f>IF('Raw data (converted)'!Q11=0,"",'Raw data (converted)'!Q11)</f>
        <v>0.8946938426882618</v>
      </c>
      <c r="K11" s="22">
        <f>IF('Raw data (converted)'!R11=0,"",'Raw data (converted)'!R11)</f>
        <v>0.39527331733550708</v>
      </c>
      <c r="L11" s="23">
        <f>IF('Raw data (converted)'!S11=0,"",'Raw data (converted)'!S11)</f>
        <v>0.42880336567808286</v>
      </c>
      <c r="M11" s="8"/>
      <c r="N11" s="8"/>
      <c r="O11" s="9"/>
      <c r="P11" s="9"/>
      <c r="Q11" s="10"/>
      <c r="R11" s="10"/>
      <c r="S11" s="111">
        <v>1.0639667824762101E-6</v>
      </c>
      <c r="T11" s="93">
        <v>4.9961143079789287E-5</v>
      </c>
      <c r="U11" s="93">
        <v>4.6666194383266724E-4</v>
      </c>
      <c r="V11" s="114">
        <v>1.3320221882238563E-5</v>
      </c>
      <c r="W11" s="94">
        <v>6.2548335368537811E-4</v>
      </c>
      <c r="X11" s="94">
        <v>5.8423258491031504E-3</v>
      </c>
      <c r="Y11" s="117">
        <v>4.4660442794209943E-6</v>
      </c>
      <c r="Z11" s="95">
        <v>2.0971395058549754E-4</v>
      </c>
      <c r="AA11" s="95">
        <v>1.9588326806847123E-3</v>
      </c>
      <c r="AB11" s="24" t="str">
        <f>IF('Raw data (converted)'!T11=0,"",'Raw data (converted)'!T11)</f>
        <v/>
      </c>
    </row>
    <row r="12" spans="1:36" ht="14.45" x14ac:dyDescent="0.35">
      <c r="A12" s="11">
        <f>'Raw data (converted)'!A12</f>
        <v>41649</v>
      </c>
      <c r="B12" s="11" t="str">
        <f>'Raw data (converted)'!B12</f>
        <v>Catarina</v>
      </c>
      <c r="C12" s="11" t="str">
        <f>'Raw data (converted)'!C12</f>
        <v>Ambient</v>
      </c>
      <c r="D12" s="13">
        <f>'Raw data (converted)'!D12</f>
        <v>1</v>
      </c>
      <c r="E12" s="12">
        <f>'Raw data (converted)'!E12</f>
        <v>1.2</v>
      </c>
      <c r="F12" s="2">
        <f>'Raw data (converted)'!F12</f>
        <v>30</v>
      </c>
      <c r="G12" s="2">
        <f t="shared" si="1"/>
        <v>900</v>
      </c>
      <c r="H12" s="4">
        <f>IF('Raw data (converted)'!I12=0,"",'Raw data (converted)'!I12)</f>
        <v>5184</v>
      </c>
      <c r="I12" s="4" t="str">
        <f>'Raw data (converted)'!J12</f>
        <v>R1.2_T30</v>
      </c>
      <c r="J12" s="21">
        <f>IF('Raw data (converted)'!Q12=0,"",'Raw data (converted)'!Q12)</f>
        <v>0.86569179860453538</v>
      </c>
      <c r="K12" s="22">
        <f>IF('Raw data (converted)'!R12=0,"",'Raw data (converted)'!R12)</f>
        <v>0.50487698314801011</v>
      </c>
      <c r="L12" s="23">
        <f>IF('Raw data (converted)'!S12=0,"",'Raw data (converted)'!S12)</f>
        <v>0.43100194096604166</v>
      </c>
      <c r="M12" s="8"/>
      <c r="N12" s="8"/>
      <c r="O12" s="9"/>
      <c r="P12" s="9"/>
      <c r="Q12" s="10"/>
      <c r="R12" s="10"/>
      <c r="S12" s="21">
        <v>0.99994302503750743</v>
      </c>
      <c r="T12" s="93">
        <v>4.7878505211429445E-4</v>
      </c>
      <c r="U12" s="21" t="e">
        <v>#N/A</v>
      </c>
      <c r="V12" s="22">
        <v>0.99930391484528924</v>
      </c>
      <c r="W12" s="94">
        <v>5.9940998470073524E-3</v>
      </c>
      <c r="X12" s="22" t="e">
        <v>#N/A</v>
      </c>
      <c r="Y12" s="23">
        <v>0.81867827912837576</v>
      </c>
      <c r="Z12" s="95">
        <v>2.009719925739447E-3</v>
      </c>
      <c r="AA12" s="23" t="e">
        <v>#N/A</v>
      </c>
      <c r="AB12" s="24" t="str">
        <f>IF('Raw data (converted)'!T12=0,"",'Raw data (converted)'!T12)</f>
        <v/>
      </c>
    </row>
    <row r="13" spans="1:36" ht="14.45" x14ac:dyDescent="0.35">
      <c r="A13" s="11">
        <f>'Raw data (converted)'!A13</f>
        <v>41649</v>
      </c>
      <c r="B13" s="11" t="str">
        <f>'Raw data (converted)'!B13</f>
        <v>Catarina</v>
      </c>
      <c r="C13" s="11" t="str">
        <f>'Raw data (converted)'!C13</f>
        <v>Ambient</v>
      </c>
      <c r="D13" s="13">
        <f>'Raw data (converted)'!D13</f>
        <v>1</v>
      </c>
      <c r="E13" s="12">
        <f>'Raw data (converted)'!E13</f>
        <v>1.2</v>
      </c>
      <c r="F13" s="2">
        <f>'Raw data (converted)'!F13</f>
        <v>45</v>
      </c>
      <c r="G13" s="2">
        <f t="shared" si="1"/>
        <v>2025</v>
      </c>
      <c r="H13" s="4">
        <f>IF('Raw data (converted)'!I13=0,"",'Raw data (converted)'!I13)</f>
        <v>5184</v>
      </c>
      <c r="I13" s="4" t="str">
        <f>'Raw data (converted)'!J13</f>
        <v>R1.2_T45</v>
      </c>
      <c r="J13" s="21">
        <f>IF('Raw data (converted)'!Q13=0,"",'Raw data (converted)'!Q13)</f>
        <v>0.83911970928864876</v>
      </c>
      <c r="K13" s="22">
        <f>IF('Raw data (converted)'!R13=0,"",'Raw data (converted)'!R13)</f>
        <v>0.59857050815300838</v>
      </c>
      <c r="L13" s="23">
        <f>IF('Raw data (converted)'!S13=0,"",'Raw data (converted)'!S13)</f>
        <v>0.42458384987611819</v>
      </c>
      <c r="M13" s="8"/>
      <c r="N13" s="8"/>
      <c r="O13" s="9"/>
      <c r="P13" s="9"/>
      <c r="Q13" s="10"/>
      <c r="R13" s="10"/>
      <c r="S13" s="112">
        <v>8775.2846275739739</v>
      </c>
      <c r="T13" s="113">
        <v>1</v>
      </c>
      <c r="U13" s="21" t="e">
        <v>#N/A</v>
      </c>
      <c r="V13" s="115">
        <v>717.80292115303291</v>
      </c>
      <c r="W13" s="116">
        <v>1</v>
      </c>
      <c r="X13" s="22" t="e">
        <v>#N/A</v>
      </c>
      <c r="Y13" s="118">
        <v>2.2575295314674402</v>
      </c>
      <c r="Z13" s="119">
        <v>1</v>
      </c>
      <c r="AA13" s="23" t="e">
        <v>#N/A</v>
      </c>
      <c r="AB13" s="24" t="str">
        <f>IF('Raw data (converted)'!T13=0,"",'Raw data (converted)'!T13)</f>
        <v/>
      </c>
    </row>
    <row r="14" spans="1:36" ht="14.45" x14ac:dyDescent="0.35">
      <c r="A14" s="11">
        <f>'Raw data (converted)'!A14</f>
        <v>41649</v>
      </c>
      <c r="B14" s="12" t="str">
        <f>'Raw data (converted)'!B14</f>
        <v>Catarina</v>
      </c>
      <c r="C14" s="2" t="str">
        <f>'Raw data (converted)'!C14</f>
        <v>Ambient</v>
      </c>
      <c r="D14" s="13">
        <f>'Raw data (converted)'!D14</f>
        <v>1</v>
      </c>
      <c r="E14" s="12">
        <f>'Raw data (converted)'!E14</f>
        <v>1.4</v>
      </c>
      <c r="F14" s="2">
        <f>'Raw data (converted)'!F14</f>
        <v>0</v>
      </c>
      <c r="G14" s="2">
        <f t="shared" si="1"/>
        <v>0</v>
      </c>
      <c r="H14" s="4">
        <f>IF('Raw data (converted)'!I14=0,"",'Raw data (converted)'!I14)</f>
        <v>5185</v>
      </c>
      <c r="I14" s="4" t="str">
        <f>'Raw data (converted)'!J14</f>
        <v>R1.4_Amb</v>
      </c>
      <c r="J14" s="21">
        <f>IF('Raw data (converted)'!Q14=0,"",'Raw data (converted)'!Q14)</f>
        <v>0.92748138377494682</v>
      </c>
      <c r="K14" s="22">
        <f>IF('Raw data (converted)'!R14=0,"",'Raw data (converted)'!R14)</f>
        <v>0.57030315035682178</v>
      </c>
      <c r="L14" s="23">
        <f>IF('Raw data (converted)'!S14=0,"",'Raw data (converted)'!S14)</f>
        <v>0.45209844069299909</v>
      </c>
      <c r="M14" s="108">
        <f t="shared" ref="M14" si="16">IFERROR(RSQ(J14:J17,$F14:$F17),"")</f>
        <v>0.93476557927537574</v>
      </c>
      <c r="N14" s="108">
        <f t="shared" ref="N14" si="17">IFERROR(S16,"")</f>
        <v>0.99831770494552985</v>
      </c>
      <c r="O14" s="109">
        <f t="shared" ref="O14" si="18">IFERROR(RSQ(K14:K17,$F14:$F17),"")</f>
        <v>0.94924338607408854</v>
      </c>
      <c r="P14" s="109">
        <f t="shared" ref="P14" si="19">IFERROR(V16,"")</f>
        <v>0.99058535391569358</v>
      </c>
      <c r="Q14" s="110">
        <f t="shared" ref="Q14" si="20">IFERROR(RSQ(L14:L17,$F14:$F17),"")</f>
        <v>0.26030753082471431</v>
      </c>
      <c r="R14" s="110">
        <f t="shared" ref="R14" si="21">IFERROR(Y16,"")</f>
        <v>0.98978948298033809</v>
      </c>
      <c r="S14" s="111">
        <f t="array" ref="S14:U17">LINEST(J14:J17,F14:G17,TRUE,TRUE)</f>
        <v>3.0755768564605031E-5</v>
      </c>
      <c r="T14" s="93">
        <v>-2.9665293841941429E-3</v>
      </c>
      <c r="U14" s="93">
        <v>0.92697787140598886</v>
      </c>
      <c r="V14" s="114">
        <f t="array" ref="V14:X17">LINEST(K14:K17,F14:G17,TRUE,TRUE)</f>
        <v>5.8614432364972511E-5</v>
      </c>
      <c r="W14" s="94">
        <v>1.1305513103114808E-3</v>
      </c>
      <c r="X14" s="94">
        <v>0.56748860334986506</v>
      </c>
      <c r="Y14" s="117">
        <f t="array" ref="Y14:AA17">LINEST(L14:L17,F14:G17,TRUE,TRUE)</f>
        <v>2.5768096189956832E-5</v>
      </c>
      <c r="Z14" s="95">
        <v>-1.3660807904808223E-3</v>
      </c>
      <c r="AA14" s="95">
        <v>0.45179168230994438</v>
      </c>
      <c r="AB14" s="24" t="str">
        <f>IF('Raw data (converted)'!T14=0,"",'Raw data (converted)'!T14)</f>
        <v>For CO2, Amb is outlier?</v>
      </c>
    </row>
    <row r="15" spans="1:36" ht="14.45" x14ac:dyDescent="0.35">
      <c r="A15" s="11">
        <f>'Raw data (converted)'!A15</f>
        <v>41649</v>
      </c>
      <c r="B15" s="11" t="str">
        <f>'Raw data (converted)'!B15</f>
        <v>Catarina</v>
      </c>
      <c r="C15" s="11" t="str">
        <f>'Raw data (converted)'!C15</f>
        <v>Ambient</v>
      </c>
      <c r="D15" s="13">
        <f>'Raw data (converted)'!D15</f>
        <v>1</v>
      </c>
      <c r="E15" s="12">
        <f>'Raw data (converted)'!E15</f>
        <v>1.4</v>
      </c>
      <c r="F15" s="2">
        <f>'Raw data (converted)'!F15</f>
        <v>15</v>
      </c>
      <c r="G15" s="2">
        <f t="shared" si="1"/>
        <v>225</v>
      </c>
      <c r="H15" s="4">
        <f>IF('Raw data (converted)'!I15=0,"",'Raw data (converted)'!I15)</f>
        <v>5185</v>
      </c>
      <c r="I15" s="4" t="str">
        <f>'Raw data (converted)'!J15</f>
        <v>R1.4_T15</v>
      </c>
      <c r="J15" s="21">
        <f>IF('Raw data (converted)'!Q15=0,"",'Raw data (converted)'!Q15)</f>
        <v>0.88788944146323878</v>
      </c>
      <c r="K15" s="22">
        <f>IF('Raw data (converted)'!R15=0,"",'Raw data (converted)'!R15)</f>
        <v>0.58919147926578586</v>
      </c>
      <c r="L15" s="23">
        <f>IF('Raw data (converted)'!S15=0,"",'Raw data (converted)'!S15)</f>
        <v>0.43617801694630842</v>
      </c>
      <c r="M15" s="8"/>
      <c r="N15" s="8"/>
      <c r="O15" s="9"/>
      <c r="P15" s="9"/>
      <c r="Q15" s="10"/>
      <c r="R15" s="10"/>
      <c r="S15" s="111">
        <v>5.0039461533425093E-6</v>
      </c>
      <c r="T15" s="93">
        <v>2.3497243884707116E-4</v>
      </c>
      <c r="U15" s="93">
        <v>2.1947595331107323E-3</v>
      </c>
      <c r="V15" s="114">
        <v>2.7971193037439281E-5</v>
      </c>
      <c r="W15" s="94">
        <v>1.313455269913144E-3</v>
      </c>
      <c r="X15" s="94">
        <v>1.2268325975169282E-2</v>
      </c>
      <c r="Y15" s="117">
        <v>3.0485893207916918E-6</v>
      </c>
      <c r="Z15" s="95">
        <v>1.4315391209217284E-4</v>
      </c>
      <c r="AA15" s="95">
        <v>1.3371287918191861E-3</v>
      </c>
      <c r="AB15" s="24" t="str">
        <f>IF('Raw data (converted)'!T15=0,"",'Raw data (converted)'!T15)</f>
        <v/>
      </c>
    </row>
    <row r="16" spans="1:36" ht="14.45" x14ac:dyDescent="0.35">
      <c r="A16" s="11">
        <f>'Raw data (converted)'!A16</f>
        <v>41649</v>
      </c>
      <c r="B16" s="11" t="str">
        <f>'Raw data (converted)'!B16</f>
        <v>Catarina</v>
      </c>
      <c r="C16" s="11" t="str">
        <f>'Raw data (converted)'!C16</f>
        <v>Ambient</v>
      </c>
      <c r="D16" s="13">
        <f>'Raw data (converted)'!D16</f>
        <v>1</v>
      </c>
      <c r="E16" s="12">
        <f>'Raw data (converted)'!E16</f>
        <v>1.4</v>
      </c>
      <c r="F16" s="2">
        <f>'Raw data (converted)'!F16</f>
        <v>30</v>
      </c>
      <c r="G16" s="2">
        <f t="shared" si="1"/>
        <v>900</v>
      </c>
      <c r="H16" s="4">
        <f>IF('Raw data (converted)'!I16=0,"",'Raw data (converted)'!I16)</f>
        <v>5185</v>
      </c>
      <c r="I16" s="4" t="str">
        <f>'Raw data (converted)'!J16</f>
        <v>R1.4_T30</v>
      </c>
      <c r="J16" s="21">
        <f>IF('Raw data (converted)'!Q16=0,"",'Raw data (converted)'!Q16)</f>
        <v>0.86717271869518309</v>
      </c>
      <c r="K16" s="22">
        <f>IF('Raw data (converted)'!R16=0,"",'Raw data (converted)'!R16)</f>
        <v>0.66260177280855492</v>
      </c>
      <c r="L16" s="23">
        <f>IF('Raw data (converted)'!S16=0,"",'Raw data (converted)'!S16)</f>
        <v>0.43492082031564488</v>
      </c>
      <c r="M16" s="8"/>
      <c r="N16" s="8"/>
      <c r="O16" s="9"/>
      <c r="P16" s="9"/>
      <c r="Q16" s="10"/>
      <c r="R16" s="10"/>
      <c r="S16" s="21">
        <v>0.99831770494552985</v>
      </c>
      <c r="T16" s="93">
        <v>2.2517757690041287E-3</v>
      </c>
      <c r="U16" s="21" t="e">
        <v>#N/A</v>
      </c>
      <c r="V16" s="22">
        <v>0.99058535391569358</v>
      </c>
      <c r="W16" s="94">
        <v>1.2587036866847673E-2</v>
      </c>
      <c r="X16" s="22" t="e">
        <v>#N/A</v>
      </c>
      <c r="Y16" s="23">
        <v>0.98978948298033809</v>
      </c>
      <c r="Z16" s="95">
        <v>1.371865194356261E-3</v>
      </c>
      <c r="AA16" s="23" t="e">
        <v>#N/A</v>
      </c>
      <c r="AB16" s="24" t="str">
        <f>IF('Raw data (converted)'!T16=0,"",'Raw data (converted)'!T16)</f>
        <v/>
      </c>
    </row>
    <row r="17" spans="1:28" ht="14.45" x14ac:dyDescent="0.35">
      <c r="A17" s="11">
        <f>'Raw data (converted)'!A17</f>
        <v>41649</v>
      </c>
      <c r="B17" s="11" t="str">
        <f>'Raw data (converted)'!B17</f>
        <v>Catarina</v>
      </c>
      <c r="C17" s="11" t="str">
        <f>'Raw data (converted)'!C17</f>
        <v>Ambient</v>
      </c>
      <c r="D17" s="13">
        <f>'Raw data (converted)'!D17</f>
        <v>1</v>
      </c>
      <c r="E17" s="12">
        <f>'Raw data (converted)'!E17</f>
        <v>1.4</v>
      </c>
      <c r="F17" s="2">
        <f>'Raw data (converted)'!F17</f>
        <v>45</v>
      </c>
      <c r="G17" s="2">
        <f t="shared" si="1"/>
        <v>2025</v>
      </c>
      <c r="H17" s="4">
        <f>IF('Raw data (converted)'!I17=0,"",'Raw data (converted)'!I17)</f>
        <v>5185</v>
      </c>
      <c r="I17" s="4" t="str">
        <f>'Raw data (converted)'!J17</f>
        <v>R1.4_T45</v>
      </c>
      <c r="J17" s="21">
        <f>IF('Raw data (converted)'!Q17=0,"",'Raw data (converted)'!Q17)</f>
        <v>0.85526096809161956</v>
      </c>
      <c r="K17" s="22">
        <f>IF('Raw data (converted)'!R17=0,"",'Raw data (converted)'!R17)</f>
        <v>0.73424309084599426</v>
      </c>
      <c r="L17" s="23">
        <f>IF('Raw data (converted)'!S17=0,"",'Raw data (converted)'!S17)</f>
        <v>0.44219168313991536</v>
      </c>
      <c r="M17" s="8"/>
      <c r="N17" s="8"/>
      <c r="O17" s="9"/>
      <c r="P17" s="9"/>
      <c r="Q17" s="10"/>
      <c r="R17" s="10"/>
      <c r="S17" s="112">
        <v>296.71302376264379</v>
      </c>
      <c r="T17" s="113">
        <v>1</v>
      </c>
      <c r="U17" s="21" t="e">
        <v>#N/A</v>
      </c>
      <c r="V17" s="115">
        <v>52.608740947093345</v>
      </c>
      <c r="W17" s="116">
        <v>1</v>
      </c>
      <c r="X17" s="22" t="e">
        <v>#N/A</v>
      </c>
      <c r="Y17" s="118">
        <v>48.46911674865904</v>
      </c>
      <c r="Z17" s="119">
        <v>1</v>
      </c>
      <c r="AA17" s="23" t="e">
        <v>#N/A</v>
      </c>
      <c r="AB17" s="24" t="str">
        <f>IF('Raw data (converted)'!T17=0,"",'Raw data (converted)'!T17)</f>
        <v/>
      </c>
    </row>
    <row r="18" spans="1:28" ht="14.45" x14ac:dyDescent="0.35">
      <c r="A18" s="11">
        <f>'Raw data (converted)'!A18</f>
        <v>41649</v>
      </c>
      <c r="B18" s="12" t="str">
        <f>'Raw data (converted)'!B18</f>
        <v>Catarina</v>
      </c>
      <c r="C18" s="2" t="str">
        <f>'Raw data (converted)'!C18</f>
        <v>Ambient</v>
      </c>
      <c r="D18" s="13">
        <f>'Raw data (converted)'!D18</f>
        <v>1</v>
      </c>
      <c r="E18" s="12">
        <f>'Raw data (converted)'!E18</f>
        <v>1.5</v>
      </c>
      <c r="F18" s="2">
        <f>'Raw data (converted)'!F18</f>
        <v>0</v>
      </c>
      <c r="G18" s="2">
        <f t="shared" si="1"/>
        <v>0</v>
      </c>
      <c r="H18" s="4">
        <f>IF('Raw data (converted)'!I18=0,"",'Raw data (converted)'!I18)</f>
        <v>5186</v>
      </c>
      <c r="I18" s="4" t="str">
        <f>'Raw data (converted)'!J18</f>
        <v>R1.5_Amb</v>
      </c>
      <c r="J18" s="21">
        <f>IF('Raw data (converted)'!Q18=0,"",'Raw data (converted)'!Q18)</f>
        <v>0.93088527782331654</v>
      </c>
      <c r="K18" s="22">
        <f>IF('Raw data (converted)'!R18=0,"",'Raw data (converted)'!R18)</f>
        <v>0.25900407353642996</v>
      </c>
      <c r="L18" s="23">
        <f>IF('Raw data (converted)'!S18=0,"",'Raw data (converted)'!S18)</f>
        <v>0.47273101846868731</v>
      </c>
      <c r="M18" s="108">
        <f t="shared" ref="M18" si="22">IFERROR(RSQ(J18:J21,$F18:$F21),"")</f>
        <v>0.95546026214364488</v>
      </c>
      <c r="N18" s="108">
        <f t="shared" ref="N18" si="23">IFERROR(S20,"")</f>
        <v>0.99997136036614742</v>
      </c>
      <c r="O18" s="109">
        <f t="shared" ref="O18" si="24">IFERROR(RSQ(K18:K21,$F18:$F21),"")</f>
        <v>0.98991295068794172</v>
      </c>
      <c r="P18" s="109">
        <f t="shared" ref="P18" si="25">IFERROR(V20,"")</f>
        <v>0.99995766953113407</v>
      </c>
      <c r="Q18" s="110">
        <f t="shared" ref="Q18" si="26">IFERROR(RSQ(L18:L21,$F18:$F21),"")</f>
        <v>0.4837403813775199</v>
      </c>
      <c r="R18" s="110">
        <f t="shared" ref="R18" si="27">IFERROR(Y20,"")</f>
        <v>0.93820355504505537</v>
      </c>
      <c r="S18" s="111">
        <f t="array" ref="S18:U21">LINEST(J18:J21,F18:G21,TRUE,TRUE)</f>
        <v>-6.0400312497389366E-5</v>
      </c>
      <c r="T18" s="93">
        <v>-1.0364469420689928E-3</v>
      </c>
      <c r="U18" s="93">
        <v>0.93073111264935615</v>
      </c>
      <c r="V18" s="114">
        <f t="array" ref="V18:X21">LINEST(K18:K21,F18:G21,TRUE,TRUE)</f>
        <v>-5.4983819091356961E-5</v>
      </c>
      <c r="W18" s="94">
        <v>9.7974696651731263E-3</v>
      </c>
      <c r="X18" s="94">
        <v>0.25936323527470972</v>
      </c>
      <c r="Y18" s="117">
        <f t="array" ref="Y18:AA21">LINEST(L18:L21,F18:G21,TRUE,TRUE)</f>
        <v>4.0774682322793189E-5</v>
      </c>
      <c r="Z18" s="95">
        <v>-2.3992563593156413E-3</v>
      </c>
      <c r="AA18" s="95">
        <v>0.471218082669287</v>
      </c>
      <c r="AB18" s="24" t="str">
        <f>IF('Raw data (converted)'!T18=0,"",'Raw data (converted)'!T18)</f>
        <v/>
      </c>
    </row>
    <row r="19" spans="1:28" ht="14.45" x14ac:dyDescent="0.35">
      <c r="A19" s="11">
        <f>'Raw data (converted)'!A19</f>
        <v>41649</v>
      </c>
      <c r="B19" s="11" t="str">
        <f>'Raw data (converted)'!B19</f>
        <v>Catarina</v>
      </c>
      <c r="C19" s="11" t="str">
        <f>'Raw data (converted)'!C19</f>
        <v>Ambient</v>
      </c>
      <c r="D19" s="13">
        <f>'Raw data (converted)'!D19</f>
        <v>1</v>
      </c>
      <c r="E19" s="12">
        <f>'Raw data (converted)'!E19</f>
        <v>1.5</v>
      </c>
      <c r="F19" s="2">
        <f>'Raw data (converted)'!F19</f>
        <v>15</v>
      </c>
      <c r="G19" s="2">
        <f t="shared" si="1"/>
        <v>225</v>
      </c>
      <c r="H19" s="4">
        <f>IF('Raw data (converted)'!I19=0,"",'Raw data (converted)'!I19)</f>
        <v>5186</v>
      </c>
      <c r="I19" s="4" t="str">
        <f>'Raw data (converted)'!J19</f>
        <v>R1.5_T15</v>
      </c>
      <c r="J19" s="21">
        <f>IF('Raw data (converted)'!Q19=0,"",'Raw data (converted)'!Q19)</f>
        <v>0.90113184268452751</v>
      </c>
      <c r="K19" s="22">
        <f>IF('Raw data (converted)'!R19=0,"",'Raw data (converted)'!R19)</f>
        <v>0.39503140617159066</v>
      </c>
      <c r="L19" s="23">
        <f>IF('Raw data (converted)'!S19=0,"",'Raw data (converted)'!S19)</f>
        <v>0.43986473340398019</v>
      </c>
      <c r="M19" s="8"/>
      <c r="N19" s="8"/>
      <c r="O19" s="9"/>
      <c r="P19" s="9"/>
      <c r="Q19" s="10"/>
      <c r="R19" s="10"/>
      <c r="S19" s="111">
        <v>1.5321058166155776E-6</v>
      </c>
      <c r="T19" s="93">
        <v>7.1943747848180422E-5</v>
      </c>
      <c r="U19" s="93">
        <v>6.7199041390669301E-4</v>
      </c>
      <c r="V19" s="114">
        <v>3.5693780520471629E-6</v>
      </c>
      <c r="W19" s="94">
        <v>1.6760881119723799E-4</v>
      </c>
      <c r="X19" s="94">
        <v>1.5655497215480321E-3</v>
      </c>
      <c r="Y19" s="117">
        <v>1.5035676858008597E-5</v>
      </c>
      <c r="Z19" s="95">
        <v>7.0603670638678115E-4</v>
      </c>
      <c r="AA19" s="95">
        <v>6.5947342576505924E-3</v>
      </c>
      <c r="AB19" s="24" t="str">
        <f>IF('Raw data (converted)'!T19=0,"",'Raw data (converted)'!T19)</f>
        <v/>
      </c>
    </row>
    <row r="20" spans="1:28" ht="14.45" x14ac:dyDescent="0.35">
      <c r="A20" s="11">
        <f>'Raw data (converted)'!A20</f>
        <v>41649</v>
      </c>
      <c r="B20" s="11" t="str">
        <f>'Raw data (converted)'!B20</f>
        <v>Catarina</v>
      </c>
      <c r="C20" s="11" t="str">
        <f>'Raw data (converted)'!C20</f>
        <v>Ambient</v>
      </c>
      <c r="D20" s="13">
        <f>'Raw data (converted)'!D20</f>
        <v>1</v>
      </c>
      <c r="E20" s="12">
        <f>'Raw data (converted)'!E20</f>
        <v>1.5</v>
      </c>
      <c r="F20" s="2">
        <f>'Raw data (converted)'!F20</f>
        <v>30</v>
      </c>
      <c r="G20" s="2">
        <f t="shared" si="1"/>
        <v>900</v>
      </c>
      <c r="H20" s="4">
        <f>IF('Raw data (converted)'!I20=0,"",'Raw data (converted)'!I20)</f>
        <v>5186</v>
      </c>
      <c r="I20" s="4" t="str">
        <f>'Raw data (converted)'!J20</f>
        <v>R1.5_T30</v>
      </c>
      <c r="J20" s="21">
        <f>IF('Raw data (converted)'!Q20=0,"",'Raw data (converted)'!Q20)</f>
        <v>0.8457399186615171</v>
      </c>
      <c r="K20" s="22">
        <f>IF('Raw data (converted)'!R20=0,"",'Raw data (converted)'!R20)</f>
        <v>0.50272440283284281</v>
      </c>
      <c r="L20" s="23">
        <f>IF('Raw data (converted)'!S20=0,"",'Raw data (converted)'!S20)</f>
        <v>0.44047641337853244</v>
      </c>
      <c r="M20" s="8"/>
      <c r="N20" s="8"/>
      <c r="O20" s="9"/>
      <c r="P20" s="9"/>
      <c r="Q20" s="10"/>
      <c r="R20" s="10"/>
      <c r="S20" s="21">
        <v>0.99997136036614742</v>
      </c>
      <c r="T20" s="93">
        <v>6.8944761747700978E-4</v>
      </c>
      <c r="U20" s="21" t="e">
        <v>#N/A</v>
      </c>
      <c r="V20" s="22">
        <v>0.99995766953113407</v>
      </c>
      <c r="W20" s="94">
        <v>1.6062201234212231E-3</v>
      </c>
      <c r="X20" s="22" t="e">
        <v>#N/A</v>
      </c>
      <c r="Y20" s="23">
        <v>0.93820355504505537</v>
      </c>
      <c r="Z20" s="95">
        <v>6.7660545861038673E-3</v>
      </c>
      <c r="AA20" s="23" t="e">
        <v>#N/A</v>
      </c>
      <c r="AB20" s="24" t="str">
        <f>IF('Raw data (converted)'!T20=0,"",'Raw data (converted)'!T20)</f>
        <v/>
      </c>
    </row>
    <row r="21" spans="1:28" ht="14.45" x14ac:dyDescent="0.35">
      <c r="A21" s="11">
        <f>'Raw data (converted)'!A21</f>
        <v>41649</v>
      </c>
      <c r="B21" s="11" t="str">
        <f>'Raw data (converted)'!B21</f>
        <v>Catarina</v>
      </c>
      <c r="C21" s="11" t="str">
        <f>'Raw data (converted)'!C21</f>
        <v>Ambient</v>
      </c>
      <c r="D21" s="13">
        <f>'Raw data (converted)'!D21</f>
        <v>1</v>
      </c>
      <c r="E21" s="12">
        <f>'Raw data (converted)'!E21</f>
        <v>1.5</v>
      </c>
      <c r="F21" s="2">
        <f>'Raw data (converted)'!F21</f>
        <v>45</v>
      </c>
      <c r="G21" s="2">
        <f t="shared" si="1"/>
        <v>2025</v>
      </c>
      <c r="H21" s="4">
        <f>IF('Raw data (converted)'!I21=0,"",'Raw data (converted)'!I21)</f>
        <v>5186</v>
      </c>
      <c r="I21" s="4" t="str">
        <f>'Raw data (converted)'!J21</f>
        <v>R1.5_T45</v>
      </c>
      <c r="J21" s="21">
        <f>IF('Raw data (converted)'!Q21=0,"",'Raw data (converted)'!Q21)</f>
        <v>0.7616262022750776</v>
      </c>
      <c r="K21" s="22">
        <f>IF('Raw data (converted)'!R21=0,"",'Raw data (converted)'!R21)</f>
        <v>0.58926629828578236</v>
      </c>
      <c r="L21" s="23">
        <f>IF('Raw data (converted)'!S21=0,"",'Raw data (converted)'!S21)</f>
        <v>0.44430734240433917</v>
      </c>
      <c r="M21" s="8"/>
      <c r="N21" s="8"/>
      <c r="O21" s="9"/>
      <c r="P21" s="9"/>
      <c r="Q21" s="10"/>
      <c r="R21" s="10"/>
      <c r="S21" s="112">
        <v>17457.823754266046</v>
      </c>
      <c r="T21" s="113">
        <v>1</v>
      </c>
      <c r="U21" s="21" t="e">
        <v>#N/A</v>
      </c>
      <c r="V21" s="115">
        <v>11811.322864141235</v>
      </c>
      <c r="W21" s="116">
        <v>1</v>
      </c>
      <c r="X21" s="22" t="e">
        <v>#N/A</v>
      </c>
      <c r="Y21" s="118">
        <v>7.591080326134394</v>
      </c>
      <c r="Z21" s="119">
        <v>1</v>
      </c>
      <c r="AA21" s="23" t="e">
        <v>#N/A</v>
      </c>
      <c r="AB21" s="24" t="str">
        <f>IF('Raw data (converted)'!T21=0,"",'Raw data (converted)'!T21)</f>
        <v/>
      </c>
    </row>
    <row r="22" spans="1:28" ht="14.45" x14ac:dyDescent="0.35">
      <c r="A22" s="11">
        <f>'Raw data (converted)'!A22</f>
        <v>41649</v>
      </c>
      <c r="B22" s="12" t="str">
        <f>'Raw data (converted)'!B22</f>
        <v>Catarina</v>
      </c>
      <c r="C22" s="2" t="str">
        <f>'Raw data (converted)'!C22</f>
        <v>Ambient</v>
      </c>
      <c r="D22" s="13">
        <f>'Raw data (converted)'!D22</f>
        <v>1</v>
      </c>
      <c r="E22" s="12">
        <f>'Raw data (converted)'!E22</f>
        <v>1.6</v>
      </c>
      <c r="F22" s="2">
        <f>'Raw data (converted)'!F22</f>
        <v>0</v>
      </c>
      <c r="G22" s="2">
        <f t="shared" si="1"/>
        <v>0</v>
      </c>
      <c r="H22" s="4">
        <f>IF('Raw data (converted)'!I22=0,"",'Raw data (converted)'!I22)</f>
        <v>5187</v>
      </c>
      <c r="I22" s="4" t="str">
        <f>'Raw data (converted)'!J22</f>
        <v>R1.6_Amb</v>
      </c>
      <c r="J22" s="21">
        <f>IF('Raw data (converted)'!Q22=0,"",'Raw data (converted)'!Q22)</f>
        <v>0.95893892745413634</v>
      </c>
      <c r="K22" s="22">
        <f>IF('Raw data (converted)'!R22=0,"",'Raw data (converted)'!R22)</f>
        <v>0.25329586312263763</v>
      </c>
      <c r="L22" s="23">
        <f>IF('Raw data (converted)'!S22=0,"",'Raw data (converted)'!S22)</f>
        <v>0.43618106992695932</v>
      </c>
      <c r="M22" s="108">
        <f t="shared" ref="M22" si="28">IFERROR(RSQ(J22:J25,$F22:$F25),"")</f>
        <v>0.92255998619968105</v>
      </c>
      <c r="N22" s="108">
        <f t="shared" ref="N22" si="29">IFERROR(S24,"")</f>
        <v>0.93872837960237832</v>
      </c>
      <c r="O22" s="109">
        <f t="shared" ref="O22" si="30">IFERROR(RSQ(K22:K25,$F22:$F25),"")</f>
        <v>0.99449622705485896</v>
      </c>
      <c r="P22" s="109">
        <f t="shared" ref="P22" si="31">IFERROR(V24,"")</f>
        <v>0.9961265421556611</v>
      </c>
      <c r="Q22" s="110">
        <f t="shared" ref="Q22" si="32">IFERROR(RSQ(L22:L25,$F22:$F25),"")</f>
        <v>0.11372425262135373</v>
      </c>
      <c r="R22" s="110">
        <f t="shared" ref="R22" si="33">IFERROR(Y24,"")</f>
        <v>0.24776442156696427</v>
      </c>
      <c r="S22" s="111">
        <f t="array" ref="S22:U25">LINEST(J22:J25,F22:G25,TRUE,TRUE)</f>
        <v>4.8110863895848797E-5</v>
      </c>
      <c r="T22" s="93">
        <v>-7.0407596639693133E-3</v>
      </c>
      <c r="U22" s="93">
        <v>0.94951489180360138</v>
      </c>
      <c r="V22" s="114">
        <f t="array" ref="V22:X25">LINEST(K22:K25,F22:G25,TRUE,TRUE)</f>
        <v>1.7563503234424273E-5</v>
      </c>
      <c r="W22" s="94">
        <v>5.0295111226843318E-3</v>
      </c>
      <c r="X22" s="94">
        <v>0.250571767788974</v>
      </c>
      <c r="Y22" s="117">
        <f t="array" ref="Y22:AA25">LINEST(L22:L25,F22:G25,TRUE,TRUE)</f>
        <v>8.5514244475137164E-6</v>
      </c>
      <c r="Z22" s="95">
        <v>-4.9049190365768949E-4</v>
      </c>
      <c r="AA22" s="95">
        <v>0.43414264167019362</v>
      </c>
      <c r="AB22" s="24" t="str">
        <f>IF('Raw data (converted)'!T22=0,"",'Raw data (converted)'!T22)</f>
        <v/>
      </c>
    </row>
    <row r="23" spans="1:28" ht="14.45" x14ac:dyDescent="0.35">
      <c r="A23" s="11">
        <f>'Raw data (converted)'!A23</f>
        <v>41649</v>
      </c>
      <c r="B23" s="11" t="str">
        <f>'Raw data (converted)'!B23</f>
        <v>Catarina</v>
      </c>
      <c r="C23" s="11" t="str">
        <f>'Raw data (converted)'!C23</f>
        <v>Ambient</v>
      </c>
      <c r="D23" s="13">
        <f>'Raw data (converted)'!D23</f>
        <v>1</v>
      </c>
      <c r="E23" s="12">
        <f>'Raw data (converted)'!E23</f>
        <v>1.6</v>
      </c>
      <c r="F23" s="2">
        <f>'Raw data (converted)'!F23</f>
        <v>15</v>
      </c>
      <c r="G23" s="2">
        <f t="shared" si="1"/>
        <v>225</v>
      </c>
      <c r="H23" s="4">
        <f>IF('Raw data (converted)'!I23=0,"",'Raw data (converted)'!I23)</f>
        <v>5187</v>
      </c>
      <c r="I23" s="4" t="str">
        <f>'Raw data (converted)'!J23</f>
        <v>R1.6_T15</v>
      </c>
      <c r="J23" s="21">
        <f>IF('Raw data (converted)'!Q23=0,"",'Raw data (converted)'!Q23)</f>
        <v>0.8264563342690221</v>
      </c>
      <c r="K23" s="22">
        <f>IF('Raw data (converted)'!R23=0,"",'Raw data (converted)'!R23)</f>
        <v>0.32179393685599317</v>
      </c>
      <c r="L23" s="23">
        <f>IF('Raw data (converted)'!S23=0,"",'Raw data (converted)'!S23)</f>
        <v>0.42259404884572188</v>
      </c>
      <c r="M23" s="8"/>
      <c r="N23" s="8"/>
      <c r="O23" s="9"/>
      <c r="P23" s="9"/>
      <c r="Q23" s="10"/>
      <c r="R23" s="10"/>
      <c r="S23" s="111">
        <v>9.3656819275457804E-5</v>
      </c>
      <c r="T23" s="93">
        <v>4.3978833035830606E-3</v>
      </c>
      <c r="U23" s="93">
        <v>4.1078419041007203E-2</v>
      </c>
      <c r="V23" s="114">
        <v>2.7072277081164793E-5</v>
      </c>
      <c r="W23" s="94">
        <v>1.2712444890430753E-3</v>
      </c>
      <c r="X23" s="94">
        <v>1.1874056272010915E-2</v>
      </c>
      <c r="Y23" s="117">
        <v>2.0258062886153043E-5</v>
      </c>
      <c r="Z23" s="95">
        <v>9.5126651982397942E-4</v>
      </c>
      <c r="AA23" s="95">
        <v>8.8853027748993334E-3</v>
      </c>
      <c r="AB23" s="24" t="str">
        <f>IF('Raw data (converted)'!T23=0,"",'Raw data (converted)'!T23)</f>
        <v/>
      </c>
    </row>
    <row r="24" spans="1:28" ht="14.45" x14ac:dyDescent="0.35">
      <c r="A24" s="11">
        <f>'Raw data (converted)'!A24</f>
        <v>41649</v>
      </c>
      <c r="B24" s="11" t="str">
        <f>'Raw data (converted)'!B24</f>
        <v>Catarina</v>
      </c>
      <c r="C24" s="11" t="str">
        <f>'Raw data (converted)'!C24</f>
        <v>Ambient</v>
      </c>
      <c r="D24" s="13">
        <f>'Raw data (converted)'!D24</f>
        <v>1</v>
      </c>
      <c r="E24" s="12">
        <f>'Raw data (converted)'!E24</f>
        <v>1.6</v>
      </c>
      <c r="F24" s="2">
        <f>'Raw data (converted)'!F24</f>
        <v>30</v>
      </c>
      <c r="G24" s="2">
        <f t="shared" si="1"/>
        <v>900</v>
      </c>
      <c r="H24" s="4">
        <f>IF('Raw data (converted)'!I24=0,"",'Raw data (converted)'!I24)</f>
        <v>5187</v>
      </c>
      <c r="I24" s="4" t="str">
        <f>'Raw data (converted)'!J24</f>
        <v>R1.6_T30</v>
      </c>
      <c r="J24" s="21">
        <f>IF('Raw data (converted)'!Q24=0,"",'Raw data (converted)'!Q24)</f>
        <v>0.8098639863423911</v>
      </c>
      <c r="K24" s="22">
        <f>IF('Raw data (converted)'!R24=0,"",'Raw data (converted)'!R24)</f>
        <v>0.42543654038147694</v>
      </c>
      <c r="L24" s="23">
        <f>IF('Raw data (converted)'!S24=0,"",'Raw data (converted)'!S24)</f>
        <v>0.43323945133352232</v>
      </c>
      <c r="M24" s="8"/>
      <c r="N24" s="8"/>
      <c r="O24" s="9"/>
      <c r="P24" s="9"/>
      <c r="Q24" s="10"/>
      <c r="R24" s="10"/>
      <c r="S24" s="21">
        <v>0.93872837960237832</v>
      </c>
      <c r="T24" s="93">
        <v>4.2145568673956003E-2</v>
      </c>
      <c r="U24" s="21" t="e">
        <v>#N/A</v>
      </c>
      <c r="V24" s="22">
        <v>0.9961265421556611</v>
      </c>
      <c r="W24" s="94">
        <v>1.2182524686524154E-2</v>
      </c>
      <c r="X24" s="22" t="e">
        <v>#N/A</v>
      </c>
      <c r="Y24" s="23">
        <v>0.24776442156696427</v>
      </c>
      <c r="Z24" s="95">
        <v>9.1161282987688684E-3</v>
      </c>
      <c r="AA24" s="23" t="e">
        <v>#N/A</v>
      </c>
      <c r="AB24" s="24" t="str">
        <f>IF('Raw data (converted)'!T24=0,"",'Raw data (converted)'!T24)</f>
        <v/>
      </c>
    </row>
    <row r="25" spans="1:28" ht="14.45" x14ac:dyDescent="0.35">
      <c r="A25" s="11">
        <f>'Raw data (converted)'!A25</f>
        <v>41649</v>
      </c>
      <c r="B25" s="11" t="str">
        <f>'Raw data (converted)'!B25</f>
        <v>Catarina</v>
      </c>
      <c r="C25" s="11" t="str">
        <f>'Raw data (converted)'!C25</f>
        <v>Ambient</v>
      </c>
      <c r="D25" s="13">
        <f>'Raw data (converted)'!D25</f>
        <v>1</v>
      </c>
      <c r="E25" s="12">
        <f>'Raw data (converted)'!E25</f>
        <v>1.6</v>
      </c>
      <c r="F25" s="2">
        <f>'Raw data (converted)'!F25</f>
        <v>45</v>
      </c>
      <c r="G25" s="2">
        <f t="shared" si="1"/>
        <v>2025</v>
      </c>
      <c r="H25" s="4">
        <f>IF('Raw data (converted)'!I25=0,"",'Raw data (converted)'!I25)</f>
        <v>5187</v>
      </c>
      <c r="I25" s="4" t="str">
        <f>'Raw data (converted)'!J25</f>
        <v>R1.6_T45</v>
      </c>
      <c r="J25" s="21">
        <f>IF('Raw data (converted)'!Q25=0,"",'Raw data (converted)'!Q25)</f>
        <v>0.72068117066354076</v>
      </c>
      <c r="K25" s="22">
        <f>IF('Raw data (converted)'!R25=0,"",'Raw data (converted)'!R25)</f>
        <v>0.50974176702581431</v>
      </c>
      <c r="L25" s="23">
        <f>IF('Raw data (converted)'!S25=0,"",'Raw data (converted)'!S25)</f>
        <v>0.42734871225504723</v>
      </c>
      <c r="M25" s="8"/>
      <c r="N25" s="8"/>
      <c r="O25" s="9"/>
      <c r="P25" s="9"/>
      <c r="Q25" s="10"/>
      <c r="R25" s="10"/>
      <c r="S25" s="112">
        <v>7.6603848038497171</v>
      </c>
      <c r="T25" s="113">
        <v>1</v>
      </c>
      <c r="U25" s="21" t="e">
        <v>#N/A</v>
      </c>
      <c r="V25" s="115">
        <v>128.58363020673184</v>
      </c>
      <c r="W25" s="116">
        <v>1</v>
      </c>
      <c r="X25" s="22" t="e">
        <v>#N/A</v>
      </c>
      <c r="Y25" s="118">
        <v>0.16468539156515072</v>
      </c>
      <c r="Z25" s="119">
        <v>1</v>
      </c>
      <c r="AA25" s="23" t="e">
        <v>#N/A</v>
      </c>
      <c r="AB25" s="24" t="str">
        <f>IF('Raw data (converted)'!T25=0,"",'Raw data (converted)'!T25)</f>
        <v/>
      </c>
    </row>
    <row r="26" spans="1:28" ht="14.45" x14ac:dyDescent="0.35">
      <c r="A26" s="11">
        <f>'Raw data (converted)'!A26</f>
        <v>41649</v>
      </c>
      <c r="B26" s="12" t="str">
        <f>'Raw data (converted)'!B26</f>
        <v>Catarina</v>
      </c>
      <c r="C26" s="2" t="str">
        <f>'Raw data (converted)'!C26</f>
        <v>Ambient</v>
      </c>
      <c r="D26" s="13">
        <f>'Raw data (converted)'!D26</f>
        <v>1</v>
      </c>
      <c r="E26" s="12">
        <f>'Raw data (converted)'!E26</f>
        <v>1.7</v>
      </c>
      <c r="F26" s="2">
        <f>'Raw data (converted)'!F26</f>
        <v>0</v>
      </c>
      <c r="G26" s="2">
        <f t="shared" si="1"/>
        <v>0</v>
      </c>
      <c r="H26" s="4">
        <f>IF('Raw data (converted)'!I26=0,"",'Raw data (converted)'!I26)</f>
        <v>5188</v>
      </c>
      <c r="I26" s="4" t="str">
        <f>'Raw data (converted)'!J26</f>
        <v>R1.7_Amb</v>
      </c>
      <c r="J26" s="21" t="str">
        <f>IF('Raw data (converted)'!Q26=0,"",'Raw data (converted)'!Q26)</f>
        <v/>
      </c>
      <c r="K26" s="22" t="str">
        <f>IF('Raw data (converted)'!R26=0,"",'Raw data (converted)'!R26)</f>
        <v/>
      </c>
      <c r="L26" s="23" t="str">
        <f>IF('Raw data (converted)'!S26=0,"",'Raw data (converted)'!S26)</f>
        <v/>
      </c>
      <c r="M26" s="108" t="str">
        <f t="shared" ref="M26" si="34">IFERROR(RSQ(J26:J29,$F26:$F29),"")</f>
        <v/>
      </c>
      <c r="N26" s="108" t="str">
        <f t="shared" ref="N26" si="35">IFERROR(S28,"")</f>
        <v/>
      </c>
      <c r="O26" s="109" t="str">
        <f t="shared" ref="O26" si="36">IFERROR(RSQ(K26:K29,$F26:$F29),"")</f>
        <v/>
      </c>
      <c r="P26" s="109" t="str">
        <f t="shared" ref="P26" si="37">IFERROR(V28,"")</f>
        <v/>
      </c>
      <c r="Q26" s="110" t="str">
        <f t="shared" ref="Q26" si="38">IFERROR(RSQ(L26:L29,$F26:$F29),"")</f>
        <v/>
      </c>
      <c r="R26" s="110" t="str">
        <f t="shared" ref="R26" si="39">IFERROR(Y28,"")</f>
        <v/>
      </c>
      <c r="S26" s="111" t="e">
        <f t="array" ref="S26:U29">LINEST(J26:J29,F26:G29,TRUE,TRUE)</f>
        <v>#VALUE!</v>
      </c>
      <c r="T26" s="93" t="e">
        <v>#VALUE!</v>
      </c>
      <c r="U26" s="93" t="e">
        <v>#VALUE!</v>
      </c>
      <c r="V26" s="114" t="e">
        <f t="array" ref="V26:X29">LINEST(K26:K29,F26:G29,TRUE,TRUE)</f>
        <v>#VALUE!</v>
      </c>
      <c r="W26" s="94" t="e">
        <v>#VALUE!</v>
      </c>
      <c r="X26" s="94" t="e">
        <v>#VALUE!</v>
      </c>
      <c r="Y26" s="117" t="e">
        <f t="array" ref="Y26:AA29">LINEST(L26:L29,F26:G29,TRUE,TRUE)</f>
        <v>#VALUE!</v>
      </c>
      <c r="Z26" s="95" t="e">
        <v>#VALUE!</v>
      </c>
      <c r="AA26" s="95" t="e">
        <v>#VALUE!</v>
      </c>
      <c r="AB26" s="24" t="str">
        <f>IF('Raw data (converted)'!T26=0,"",'Raw data (converted)'!T26)</f>
        <v>Not sampled</v>
      </c>
    </row>
    <row r="27" spans="1:28" ht="14.45" x14ac:dyDescent="0.35">
      <c r="A27" s="11">
        <f>'Raw data (converted)'!A27</f>
        <v>41649</v>
      </c>
      <c r="B27" s="11" t="str">
        <f>'Raw data (converted)'!B27</f>
        <v>Catarina</v>
      </c>
      <c r="C27" s="11" t="str">
        <f>'Raw data (converted)'!C27</f>
        <v>Ambient</v>
      </c>
      <c r="D27" s="13">
        <f>'Raw data (converted)'!D27</f>
        <v>1</v>
      </c>
      <c r="E27" s="12">
        <f>'Raw data (converted)'!E27</f>
        <v>1.7</v>
      </c>
      <c r="F27" s="2">
        <f>'Raw data (converted)'!F27</f>
        <v>15</v>
      </c>
      <c r="G27" s="2">
        <f t="shared" si="1"/>
        <v>225</v>
      </c>
      <c r="H27" s="4">
        <f>IF('Raw data (converted)'!I27=0,"",'Raw data (converted)'!I27)</f>
        <v>5188</v>
      </c>
      <c r="I27" s="4" t="str">
        <f>'Raw data (converted)'!J27</f>
        <v>R1.7_T15</v>
      </c>
      <c r="J27" s="21" t="str">
        <f>IF('Raw data (converted)'!Q27=0,"",'Raw data (converted)'!Q27)</f>
        <v/>
      </c>
      <c r="K27" s="22" t="str">
        <f>IF('Raw data (converted)'!R27=0,"",'Raw data (converted)'!R27)</f>
        <v/>
      </c>
      <c r="L27" s="23" t="str">
        <f>IF('Raw data (converted)'!S27=0,"",'Raw data (converted)'!S27)</f>
        <v/>
      </c>
      <c r="M27" s="8"/>
      <c r="N27" s="8"/>
      <c r="O27" s="9"/>
      <c r="P27" s="9"/>
      <c r="Q27" s="10"/>
      <c r="R27" s="10"/>
      <c r="S27" s="111" t="e">
        <v>#VALUE!</v>
      </c>
      <c r="T27" s="93" t="e">
        <v>#VALUE!</v>
      </c>
      <c r="U27" s="93" t="e">
        <v>#VALUE!</v>
      </c>
      <c r="V27" s="114" t="e">
        <v>#VALUE!</v>
      </c>
      <c r="W27" s="94" t="e">
        <v>#VALUE!</v>
      </c>
      <c r="X27" s="94" t="e">
        <v>#VALUE!</v>
      </c>
      <c r="Y27" s="117" t="e">
        <v>#VALUE!</v>
      </c>
      <c r="Z27" s="95" t="e">
        <v>#VALUE!</v>
      </c>
      <c r="AA27" s="95" t="e">
        <v>#VALUE!</v>
      </c>
      <c r="AB27" s="24" t="str">
        <f>IF('Raw data (converted)'!T27=0,"",'Raw data (converted)'!T27)</f>
        <v>Not sampled</v>
      </c>
    </row>
    <row r="28" spans="1:28" ht="14.45" x14ac:dyDescent="0.35">
      <c r="A28" s="11">
        <f>'Raw data (converted)'!A28</f>
        <v>41649</v>
      </c>
      <c r="B28" s="11" t="str">
        <f>'Raw data (converted)'!B28</f>
        <v>Catarina</v>
      </c>
      <c r="C28" s="11" t="str">
        <f>'Raw data (converted)'!C28</f>
        <v>Ambient</v>
      </c>
      <c r="D28" s="13">
        <f>'Raw data (converted)'!D28</f>
        <v>1</v>
      </c>
      <c r="E28" s="12">
        <f>'Raw data (converted)'!E28</f>
        <v>1.7</v>
      </c>
      <c r="F28" s="2">
        <f>'Raw data (converted)'!F28</f>
        <v>30</v>
      </c>
      <c r="G28" s="2">
        <f t="shared" si="1"/>
        <v>900</v>
      </c>
      <c r="H28" s="4">
        <f>IF('Raw data (converted)'!I28=0,"",'Raw data (converted)'!I28)</f>
        <v>5188</v>
      </c>
      <c r="I28" s="4" t="str">
        <f>'Raw data (converted)'!J28</f>
        <v>R1.7_T30</v>
      </c>
      <c r="J28" s="21" t="str">
        <f>IF('Raw data (converted)'!Q28=0,"",'Raw data (converted)'!Q28)</f>
        <v/>
      </c>
      <c r="K28" s="22" t="str">
        <f>IF('Raw data (converted)'!R28=0,"",'Raw data (converted)'!R28)</f>
        <v/>
      </c>
      <c r="L28" s="23" t="str">
        <f>IF('Raw data (converted)'!S28=0,"",'Raw data (converted)'!S28)</f>
        <v/>
      </c>
      <c r="M28" s="8"/>
      <c r="N28" s="8"/>
      <c r="O28" s="9"/>
      <c r="P28" s="9"/>
      <c r="Q28" s="10"/>
      <c r="R28" s="10"/>
      <c r="S28" s="21" t="e">
        <v>#VALUE!</v>
      </c>
      <c r="T28" s="93" t="e">
        <v>#VALUE!</v>
      </c>
      <c r="U28" s="21" t="e">
        <v>#VALUE!</v>
      </c>
      <c r="V28" s="22" t="e">
        <v>#VALUE!</v>
      </c>
      <c r="W28" s="94" t="e">
        <v>#VALUE!</v>
      </c>
      <c r="X28" s="22" t="e">
        <v>#VALUE!</v>
      </c>
      <c r="Y28" s="23" t="e">
        <v>#VALUE!</v>
      </c>
      <c r="Z28" s="95" t="e">
        <v>#VALUE!</v>
      </c>
      <c r="AA28" s="23" t="e">
        <v>#VALUE!</v>
      </c>
      <c r="AB28" s="24" t="str">
        <f>IF('Raw data (converted)'!T28=0,"",'Raw data (converted)'!T28)</f>
        <v>Not sampled</v>
      </c>
    </row>
    <row r="29" spans="1:28" ht="14.45" x14ac:dyDescent="0.35">
      <c r="A29" s="11">
        <f>'Raw data (converted)'!A29</f>
        <v>41649</v>
      </c>
      <c r="B29" s="11" t="str">
        <f>'Raw data (converted)'!B29</f>
        <v>Catarina</v>
      </c>
      <c r="C29" s="11" t="str">
        <f>'Raw data (converted)'!C29</f>
        <v>Ambient</v>
      </c>
      <c r="D29" s="13">
        <f>'Raw data (converted)'!D29</f>
        <v>1</v>
      </c>
      <c r="E29" s="12">
        <f>'Raw data (converted)'!E29</f>
        <v>1.7</v>
      </c>
      <c r="F29" s="2">
        <f>'Raw data (converted)'!F29</f>
        <v>45</v>
      </c>
      <c r="G29" s="2">
        <f t="shared" si="1"/>
        <v>2025</v>
      </c>
      <c r="H29" s="4">
        <f>IF('Raw data (converted)'!I29=0,"",'Raw data (converted)'!I29)</f>
        <v>5188</v>
      </c>
      <c r="I29" s="4" t="str">
        <f>'Raw data (converted)'!J29</f>
        <v>R1.7_T45</v>
      </c>
      <c r="J29" s="21" t="str">
        <f>IF('Raw data (converted)'!Q29=0,"",'Raw data (converted)'!Q29)</f>
        <v/>
      </c>
      <c r="K29" s="22" t="str">
        <f>IF('Raw data (converted)'!R29=0,"",'Raw data (converted)'!R29)</f>
        <v/>
      </c>
      <c r="L29" s="23" t="str">
        <f>IF('Raw data (converted)'!S29=0,"",'Raw data (converted)'!S29)</f>
        <v/>
      </c>
      <c r="M29" s="8"/>
      <c r="N29" s="8"/>
      <c r="O29" s="9"/>
      <c r="P29" s="9"/>
      <c r="Q29" s="10"/>
      <c r="R29" s="10"/>
      <c r="S29" s="112" t="e">
        <v>#VALUE!</v>
      </c>
      <c r="T29" s="113" t="e">
        <v>#VALUE!</v>
      </c>
      <c r="U29" s="21" t="e">
        <v>#VALUE!</v>
      </c>
      <c r="V29" s="115" t="e">
        <v>#VALUE!</v>
      </c>
      <c r="W29" s="116" t="e">
        <v>#VALUE!</v>
      </c>
      <c r="X29" s="22" t="e">
        <v>#VALUE!</v>
      </c>
      <c r="Y29" s="118" t="e">
        <v>#VALUE!</v>
      </c>
      <c r="Z29" s="119" t="e">
        <v>#VALUE!</v>
      </c>
      <c r="AA29" s="23" t="e">
        <v>#VALUE!</v>
      </c>
      <c r="AB29" s="24" t="str">
        <f>IF('Raw data (converted)'!T29=0,"",'Raw data (converted)'!T29)</f>
        <v>Not sampled</v>
      </c>
    </row>
    <row r="30" spans="1:28" ht="14.45" x14ac:dyDescent="0.35">
      <c r="A30" s="11">
        <f>'Raw data (converted)'!A30</f>
        <v>41649</v>
      </c>
      <c r="B30" s="12" t="str">
        <f>'Raw data (converted)'!B30</f>
        <v>Chris</v>
      </c>
      <c r="C30" s="2" t="str">
        <f>'Raw data (converted)'!C30</f>
        <v>Elevated</v>
      </c>
      <c r="D30" s="13">
        <f>'Raw data (converted)'!D30</f>
        <v>2</v>
      </c>
      <c r="E30" s="12">
        <f>'Raw data (converted)'!E30</f>
        <v>2</v>
      </c>
      <c r="F30" s="2">
        <f>'Raw data (converted)'!F30</f>
        <v>0</v>
      </c>
      <c r="G30" s="2">
        <f t="shared" si="1"/>
        <v>0</v>
      </c>
      <c r="H30" s="4">
        <f>IF('Raw data (converted)'!I30=0,"",'Raw data (converted)'!I30)</f>
        <v>5189</v>
      </c>
      <c r="I30" s="4" t="str">
        <f>'Raw data (converted)'!J30</f>
        <v>R2.0_Amb</v>
      </c>
      <c r="J30" s="21">
        <f>IF('Raw data (converted)'!Q30=0,"",'Raw data (converted)'!Q30)</f>
        <v>0.91659184133655425</v>
      </c>
      <c r="K30" s="22">
        <f>IF('Raw data (converted)'!R30=0,"",'Raw data (converted)'!R30)</f>
        <v>0.19451875331797935</v>
      </c>
      <c r="L30" s="23">
        <f>IF('Raw data (converted)'!S30=0,"",'Raw data (converted)'!S30)</f>
        <v>0.41822792067214209</v>
      </c>
      <c r="M30" s="108">
        <f t="shared" ref="M30" si="40">IFERROR(RSQ(J30:J33,$F30:$F33),"")</f>
        <v>0.95001036811674366</v>
      </c>
      <c r="N30" s="108">
        <f t="shared" ref="N30" si="41">IFERROR(S32,"")</f>
        <v>0.98441879073169414</v>
      </c>
      <c r="O30" s="109">
        <f t="shared" ref="O30" si="42">IFERROR(RSQ(K30:K33,$F30:$F33),"")</f>
        <v>0.98922116131681126</v>
      </c>
      <c r="P30" s="109">
        <f t="shared" ref="P30" si="43">IFERROR(V32,"")</f>
        <v>0.99999882838008136</v>
      </c>
      <c r="Q30" s="110">
        <f t="shared" ref="Q30" si="44">IFERROR(RSQ(L30:L33,$F30:$F33),"")</f>
        <v>0.92005240795706178</v>
      </c>
      <c r="R30" s="110">
        <f t="shared" ref="R30" si="45">IFERROR(Y32,"")</f>
        <v>0.97389566776845093</v>
      </c>
      <c r="S30" s="111">
        <f t="array" ref="S30:U33">LINEST(J30:J33,F30:G33,TRUE,TRUE)</f>
        <v>-4.9561919972728756E-5</v>
      </c>
      <c r="T30" s="93">
        <v>-1.2636594144891993E-3</v>
      </c>
      <c r="U30" s="93">
        <v>0.9132359040498228</v>
      </c>
      <c r="V30" s="114">
        <f t="array" ref="V30:X33">LINEST(K30:K33,F30:G33,TRUE,TRUE)</f>
        <v>-4.3946145298357258E-5</v>
      </c>
      <c r="W30" s="94">
        <v>7.6261835028807092E-3</v>
      </c>
      <c r="X30" s="94">
        <v>0.1944726481833304</v>
      </c>
      <c r="Y30" s="117">
        <f t="array" ref="Y30:AA33">LINEST(L30:L33,F30:G33,TRUE,TRUE)</f>
        <v>1.4005610515510267E-5</v>
      </c>
      <c r="Z30" s="95">
        <v>1.4649331645770789E-4</v>
      </c>
      <c r="AA30" s="95">
        <v>0.41920919442423799</v>
      </c>
      <c r="AB30" s="24" t="str">
        <f>IF('Raw data (converted)'!T30=0,"",'Raw data (converted)'!T30)</f>
        <v/>
      </c>
    </row>
    <row r="31" spans="1:28" ht="14.45" x14ac:dyDescent="0.35">
      <c r="A31" s="11">
        <f>'Raw data (converted)'!A31</f>
        <v>41649</v>
      </c>
      <c r="B31" s="11" t="str">
        <f>'Raw data (converted)'!B31</f>
        <v>Chris</v>
      </c>
      <c r="C31" s="11" t="str">
        <f>'Raw data (converted)'!C31</f>
        <v>Elevated</v>
      </c>
      <c r="D31" s="13">
        <f>'Raw data (converted)'!D31</f>
        <v>2</v>
      </c>
      <c r="E31" s="12">
        <f>'Raw data (converted)'!E31</f>
        <v>2</v>
      </c>
      <c r="F31" s="2">
        <f>'Raw data (converted)'!F31</f>
        <v>15</v>
      </c>
      <c r="G31" s="2">
        <f t="shared" si="1"/>
        <v>225</v>
      </c>
      <c r="H31" s="4">
        <f>IF('Raw data (converted)'!I31=0,"",'Raw data (converted)'!I31)</f>
        <v>5189</v>
      </c>
      <c r="I31" s="4" t="str">
        <f>'Raw data (converted)'!J31</f>
        <v>R2.0_T15</v>
      </c>
      <c r="J31" s="21">
        <f>IF('Raw data (converted)'!Q31=0,"",'Raw data (converted)'!Q31)</f>
        <v>0.87306176897842647</v>
      </c>
      <c r="K31" s="22">
        <f>IF('Raw data (converted)'!R31=0,"",'Raw data (converted)'!R31)</f>
        <v>0.29883920263046354</v>
      </c>
      <c r="L31" s="23">
        <f>IF('Raw data (converted)'!S31=0,"",'Raw data (converted)'!S31)</f>
        <v>0.42750167779338111</v>
      </c>
      <c r="M31" s="8"/>
      <c r="N31" s="8"/>
      <c r="O31" s="9"/>
      <c r="P31" s="9"/>
      <c r="Q31" s="10"/>
      <c r="R31" s="10"/>
      <c r="S31" s="111">
        <v>3.3351572894923348E-5</v>
      </c>
      <c r="T31" s="93">
        <v>1.5661040671413489E-3</v>
      </c>
      <c r="U31" s="93">
        <v>1.4628191493722536E-2</v>
      </c>
      <c r="V31" s="114">
        <v>4.5819651194210626E-7</v>
      </c>
      <c r="W31" s="94">
        <v>2.1515729502872718E-5</v>
      </c>
      <c r="X31" s="94">
        <v>2.0096762271338308E-4</v>
      </c>
      <c r="Y31" s="117">
        <v>9.7519769521008895E-6</v>
      </c>
      <c r="Z31" s="95">
        <v>4.5792775097808474E-4</v>
      </c>
      <c r="AA31" s="95">
        <v>4.2772731213349914E-3</v>
      </c>
      <c r="AB31" s="24" t="str">
        <f>IF('Raw data (converted)'!T31=0,"",'Raw data (converted)'!T31)</f>
        <v/>
      </c>
    </row>
    <row r="32" spans="1:28" ht="14.45" x14ac:dyDescent="0.35">
      <c r="A32" s="11">
        <f>'Raw data (converted)'!A32</f>
        <v>41649</v>
      </c>
      <c r="B32" s="11" t="str">
        <f>'Raw data (converted)'!B32</f>
        <v>Chris</v>
      </c>
      <c r="C32" s="11" t="str">
        <f>'Raw data (converted)'!C32</f>
        <v>Elevated</v>
      </c>
      <c r="D32" s="13">
        <f>'Raw data (converted)'!D32</f>
        <v>2</v>
      </c>
      <c r="E32" s="12">
        <f>'Raw data (converted)'!E32</f>
        <v>2</v>
      </c>
      <c r="F32" s="2">
        <f>'Raw data (converted)'!F32</f>
        <v>30</v>
      </c>
      <c r="G32" s="2">
        <f t="shared" si="1"/>
        <v>900</v>
      </c>
      <c r="H32" s="4">
        <f>IF('Raw data (converted)'!I32=0,"",'Raw data (converted)'!I32)</f>
        <v>5189</v>
      </c>
      <c r="I32" s="4" t="str">
        <f>'Raw data (converted)'!J32</f>
        <v>R2.0_T30</v>
      </c>
      <c r="J32" s="21">
        <f>IF('Raw data (converted)'!Q32=0,"",'Raw data (converted)'!Q32)</f>
        <v>0.84078820549988531</v>
      </c>
      <c r="K32" s="22">
        <f>IF('Raw data (converted)'!R32=0,"",'Raw data (converted)'!R32)</f>
        <v>0.38384493790517715</v>
      </c>
      <c r="L32" s="23">
        <f>IF('Raw data (converted)'!S32=0,"",'Raw data (converted)'!S32)</f>
        <v>0.43326522212564078</v>
      </c>
      <c r="M32" s="8"/>
      <c r="N32" s="8"/>
      <c r="O32" s="9"/>
      <c r="P32" s="9"/>
      <c r="Q32" s="10"/>
      <c r="R32" s="10"/>
      <c r="S32" s="21">
        <v>0.98441879073169414</v>
      </c>
      <c r="T32" s="93">
        <v>1.5008207802715503E-2</v>
      </c>
      <c r="U32" s="21" t="e">
        <v>#N/A</v>
      </c>
      <c r="V32" s="22">
        <v>0.99999882838008136</v>
      </c>
      <c r="W32" s="94">
        <v>2.061884303739478E-4</v>
      </c>
      <c r="X32" s="22" t="e">
        <v>#N/A</v>
      </c>
      <c r="Y32" s="23">
        <v>0.97389566776845093</v>
      </c>
      <c r="Z32" s="95">
        <v>4.3883896284453994E-3</v>
      </c>
      <c r="AA32" s="23" t="e">
        <v>#N/A</v>
      </c>
      <c r="AB32" s="24" t="str">
        <f>IF('Raw data (converted)'!T32=0,"",'Raw data (converted)'!T32)</f>
        <v/>
      </c>
    </row>
    <row r="33" spans="1:28" ht="14.45" x14ac:dyDescent="0.35">
      <c r="A33" s="11">
        <f>'Raw data (converted)'!A33</f>
        <v>41649</v>
      </c>
      <c r="B33" s="11" t="str">
        <f>'Raw data (converted)'!B33</f>
        <v>Chris</v>
      </c>
      <c r="C33" s="11" t="str">
        <f>'Raw data (converted)'!C33</f>
        <v>Elevated</v>
      </c>
      <c r="D33" s="13">
        <f>'Raw data (converted)'!D33</f>
        <v>2</v>
      </c>
      <c r="E33" s="12">
        <f>'Raw data (converted)'!E33</f>
        <v>2</v>
      </c>
      <c r="F33" s="2">
        <f>'Raw data (converted)'!F33</f>
        <v>45</v>
      </c>
      <c r="G33" s="2">
        <f t="shared" si="1"/>
        <v>2025</v>
      </c>
      <c r="H33" s="4">
        <f>IF('Raw data (converted)'!I33=0,"",'Raw data (converted)'!I33)</f>
        <v>5189</v>
      </c>
      <c r="I33" s="4" t="str">
        <f>'Raw data (converted)'!J33</f>
        <v>R2.0_T45</v>
      </c>
      <c r="J33" s="21">
        <f>IF('Raw data (converted)'!Q33=0,"",'Raw data (converted)'!Q33)</f>
        <v>0.75265240516630161</v>
      </c>
      <c r="K33" s="22">
        <f>IF('Raw data (converted)'!R33=0,"",'Raw data (converted)'!R33)</f>
        <v>0.44861385644913987</v>
      </c>
      <c r="L33" s="23">
        <f>IF('Raw data (converted)'!S33=0,"",'Raw data (converted)'!S33)</f>
        <v>0.45514402871083903</v>
      </c>
      <c r="M33" s="8"/>
      <c r="N33" s="8"/>
      <c r="O33" s="9"/>
      <c r="P33" s="9"/>
      <c r="Q33" s="10"/>
      <c r="R33" s="10"/>
      <c r="S33" s="112">
        <v>31.58993547227826</v>
      </c>
      <c r="T33" s="113">
        <v>1</v>
      </c>
      <c r="U33" s="21" t="e">
        <v>#N/A</v>
      </c>
      <c r="V33" s="115">
        <v>426759.0591728384</v>
      </c>
      <c r="W33" s="116">
        <v>1</v>
      </c>
      <c r="X33" s="22" t="e">
        <v>#N/A</v>
      </c>
      <c r="Y33" s="118">
        <v>18.653908844130893</v>
      </c>
      <c r="Z33" s="119">
        <v>1</v>
      </c>
      <c r="AA33" s="23" t="e">
        <v>#N/A</v>
      </c>
      <c r="AB33" s="24" t="str">
        <f>IF('Raw data (converted)'!T33=0,"",'Raw data (converted)'!T33)</f>
        <v/>
      </c>
    </row>
    <row r="34" spans="1:28" ht="14.45" x14ac:dyDescent="0.35">
      <c r="A34" s="11">
        <f>'Raw data (converted)'!A34</f>
        <v>41649</v>
      </c>
      <c r="B34" s="12" t="str">
        <f>'Raw data (converted)'!B34</f>
        <v>Chris</v>
      </c>
      <c r="C34" s="2" t="str">
        <f>'Raw data (converted)'!C34</f>
        <v>Elevated</v>
      </c>
      <c r="D34" s="13">
        <f>'Raw data (converted)'!D34</f>
        <v>2</v>
      </c>
      <c r="E34" s="12">
        <f>'Raw data (converted)'!E34</f>
        <v>2.1</v>
      </c>
      <c r="F34" s="2">
        <f>'Raw data (converted)'!F34</f>
        <v>0</v>
      </c>
      <c r="G34" s="2">
        <f t="shared" si="1"/>
        <v>0</v>
      </c>
      <c r="H34" s="4">
        <f>IF('Raw data (converted)'!I34=0,"",'Raw data (converted)'!I34)</f>
        <v>5190</v>
      </c>
      <c r="I34" s="4" t="str">
        <f>'Raw data (converted)'!J34</f>
        <v>R2.1_Amb</v>
      </c>
      <c r="J34" s="21">
        <f>IF('Raw data (converted)'!Q34=0,"",'Raw data (converted)'!Q34)</f>
        <v>0.93394947349933632</v>
      </c>
      <c r="K34" s="22">
        <f>IF('Raw data (converted)'!R34=0,"",'Raw data (converted)'!R34)</f>
        <v>0.19802980687064631</v>
      </c>
      <c r="L34" s="23">
        <f>IF('Raw data (converted)'!S34=0,"",'Raw data (converted)'!S34)</f>
        <v>0.44102709995213685</v>
      </c>
      <c r="M34" s="108">
        <f t="shared" ref="M34" si="46">IFERROR(RSQ(J34:J37,$F34:$F37),"")</f>
        <v>0.92732478234618931</v>
      </c>
      <c r="N34" s="108">
        <f t="shared" ref="N34" si="47">IFERROR(S36,"")</f>
        <v>0.93011329616343452</v>
      </c>
      <c r="O34" s="109">
        <f t="shared" ref="O34" si="48">IFERROR(RSQ(K34:K37,$F34:$F37),"")</f>
        <v>0.99194181935257197</v>
      </c>
      <c r="P34" s="109">
        <f t="shared" ref="P34" si="49">IFERROR(V36,"")</f>
        <v>0.9997464278558964</v>
      </c>
      <c r="Q34" s="110">
        <f t="shared" ref="Q34" si="50">IFERROR(RSQ(L34:L37,$F34:$F37),"")</f>
        <v>0.75376613503058176</v>
      </c>
      <c r="R34" s="110">
        <f t="shared" ref="R34" si="51">IFERROR(Y36,"")</f>
        <v>0.92010194107571242</v>
      </c>
      <c r="S34" s="111">
        <f t="array" ref="S34:U37">LINEST(J34:J37,F34:G37,TRUE,TRUE)</f>
        <v>-1.3845454222249894E-5</v>
      </c>
      <c r="T34" s="93">
        <v>-2.7644053380133913E-3</v>
      </c>
      <c r="U34" s="93">
        <v>0.94092401403080927</v>
      </c>
      <c r="V34" s="114">
        <f t="array" ref="V34:X37">LINEST(K34:K37,F34:G37,TRUE,TRUE)</f>
        <v>-5.982556988691256E-5</v>
      </c>
      <c r="W34" s="94">
        <v>1.1740943272356051E-2</v>
      </c>
      <c r="X34" s="94">
        <v>0.19911488140295508</v>
      </c>
      <c r="Y34" s="117">
        <f t="array" ref="Y34:AA37">LINEST(L34:L37,F34:G37,TRUE,TRUE)</f>
        <v>1.5901354679998359E-5</v>
      </c>
      <c r="Z34" s="95">
        <v>-1.1697072963886064E-3</v>
      </c>
      <c r="AA34" s="95">
        <v>0.44213603697057446</v>
      </c>
      <c r="AB34" s="24" t="str">
        <f>IF('Raw data (converted)'!T34=0,"",'Raw data (converted)'!T34)</f>
        <v/>
      </c>
    </row>
    <row r="35" spans="1:28" ht="14.45" x14ac:dyDescent="0.35">
      <c r="A35" s="11">
        <f>'Raw data (converted)'!A35</f>
        <v>41649</v>
      </c>
      <c r="B35" s="11" t="str">
        <f>'Raw data (converted)'!B35</f>
        <v>Chris</v>
      </c>
      <c r="C35" s="11" t="str">
        <f>'Raw data (converted)'!C35</f>
        <v>Elevated</v>
      </c>
      <c r="D35" s="13">
        <f>'Raw data (converted)'!D35</f>
        <v>2</v>
      </c>
      <c r="E35" s="12">
        <f>'Raw data (converted)'!E35</f>
        <v>2.1</v>
      </c>
      <c r="F35" s="2">
        <f>'Raw data (converted)'!F35</f>
        <v>15</v>
      </c>
      <c r="G35" s="2">
        <f t="shared" si="1"/>
        <v>225</v>
      </c>
      <c r="H35" s="4">
        <f>IF('Raw data (converted)'!I35=0,"",'Raw data (converted)'!I35)</f>
        <v>5190</v>
      </c>
      <c r="I35" s="4" t="str">
        <f>'Raw data (converted)'!J35</f>
        <v>R2.1_T15</v>
      </c>
      <c r="J35" s="21">
        <f>IF('Raw data (converted)'!Q35=0,"",'Raw data (converted)'!Q35)</f>
        <v>0.91726632835502131</v>
      </c>
      <c r="K35" s="22">
        <f>IF('Raw data (converted)'!R35=0,"",'Raw data (converted)'!R35)</f>
        <v>0.36502350086066654</v>
      </c>
      <c r="L35" s="23">
        <f>IF('Raw data (converted)'!S35=0,"",'Raw data (converted)'!S35)</f>
        <v>0.43149504338305772</v>
      </c>
      <c r="M35" s="8"/>
      <c r="N35" s="8"/>
      <c r="O35" s="9"/>
      <c r="P35" s="9"/>
      <c r="Q35" s="10"/>
      <c r="R35" s="10"/>
      <c r="S35" s="111">
        <v>6.9313541067560796E-5</v>
      </c>
      <c r="T35" s="93">
        <v>3.2547855813540747E-3</v>
      </c>
      <c r="U35" s="93">
        <v>3.0401317354319314E-2</v>
      </c>
      <c r="V35" s="114">
        <v>1.0783557399537944E-5</v>
      </c>
      <c r="W35" s="94">
        <v>5.0636811507739161E-4</v>
      </c>
      <c r="X35" s="94">
        <v>4.7297302325432604E-3</v>
      </c>
      <c r="Y35" s="117">
        <v>1.1020704693299446E-5</v>
      </c>
      <c r="Z35" s="95">
        <v>5.1750394193753914E-4</v>
      </c>
      <c r="AA35" s="95">
        <v>4.8337443981207292E-3</v>
      </c>
      <c r="AB35" s="24" t="str">
        <f>IF('Raw data (converted)'!T35=0,"",'Raw data (converted)'!T35)</f>
        <v/>
      </c>
    </row>
    <row r="36" spans="1:28" ht="14.45" x14ac:dyDescent="0.35">
      <c r="A36" s="11">
        <f>'Raw data (converted)'!A36</f>
        <v>41649</v>
      </c>
      <c r="B36" s="11" t="str">
        <f>'Raw data (converted)'!B36</f>
        <v>Chris</v>
      </c>
      <c r="C36" s="11" t="str">
        <f>'Raw data (converted)'!C36</f>
        <v>Elevated</v>
      </c>
      <c r="D36" s="13">
        <f>'Raw data (converted)'!D36</f>
        <v>2</v>
      </c>
      <c r="E36" s="12">
        <f>'Raw data (converted)'!E36</f>
        <v>2.1</v>
      </c>
      <c r="F36" s="2">
        <f>'Raw data (converted)'!F36</f>
        <v>30</v>
      </c>
      <c r="G36" s="2">
        <f t="shared" si="1"/>
        <v>900</v>
      </c>
      <c r="H36" s="4">
        <f>IF('Raw data (converted)'!I36=0,"",'Raw data (converted)'!I36)</f>
        <v>5190</v>
      </c>
      <c r="I36" s="4" t="str">
        <f>'Raw data (converted)'!J36</f>
        <v>R2.1_T30</v>
      </c>
      <c r="J36" s="21">
        <f>IF('Raw data (converted)'!Q36=0,"",'Raw data (converted)'!Q36)</f>
        <v>0.82460732349596366</v>
      </c>
      <c r="K36" s="22">
        <f>IF('Raw data (converted)'!R36=0,"",'Raw data (converted)'!R36)</f>
        <v>0.49424494307848921</v>
      </c>
      <c r="L36" s="23">
        <f>IF('Raw data (converted)'!S36=0,"",'Raw data (converted)'!S36)</f>
        <v>0.41802922623560201</v>
      </c>
      <c r="M36" s="8"/>
      <c r="N36" s="8"/>
      <c r="O36" s="9"/>
      <c r="P36" s="9"/>
      <c r="Q36" s="10"/>
      <c r="R36" s="10"/>
      <c r="S36" s="21">
        <v>0.93011329616343452</v>
      </c>
      <c r="T36" s="93">
        <v>3.1191093480402353E-2</v>
      </c>
      <c r="U36" s="21" t="e">
        <v>#N/A</v>
      </c>
      <c r="V36" s="22">
        <v>0.9997464278558964</v>
      </c>
      <c r="W36" s="94">
        <v>4.8526008297920739E-3</v>
      </c>
      <c r="X36" s="22" t="e">
        <v>#N/A</v>
      </c>
      <c r="Y36" s="23">
        <v>0.92010194107571242</v>
      </c>
      <c r="Z36" s="95">
        <v>4.95931711198475E-3</v>
      </c>
      <c r="AA36" s="23" t="e">
        <v>#N/A</v>
      </c>
      <c r="AB36" s="24" t="str">
        <f>IF('Raw data (converted)'!T36=0,"",'Raw data (converted)'!T36)</f>
        <v/>
      </c>
    </row>
    <row r="37" spans="1:28" ht="14.45" x14ac:dyDescent="0.35">
      <c r="A37" s="11">
        <f>'Raw data (converted)'!A37</f>
        <v>41649</v>
      </c>
      <c r="B37" s="11" t="str">
        <f>'Raw data (converted)'!B37</f>
        <v>Chris</v>
      </c>
      <c r="C37" s="11" t="str">
        <f>'Raw data (converted)'!C37</f>
        <v>Elevated</v>
      </c>
      <c r="D37" s="13">
        <f>'Raw data (converted)'!D37</f>
        <v>2</v>
      </c>
      <c r="E37" s="12">
        <f>'Raw data (converted)'!E37</f>
        <v>2.1</v>
      </c>
      <c r="F37" s="2">
        <f>'Raw data (converted)'!F37</f>
        <v>45</v>
      </c>
      <c r="G37" s="2">
        <f t="shared" si="1"/>
        <v>2025</v>
      </c>
      <c r="H37" s="4">
        <f>IF('Raw data (converted)'!I37=0,"",'Raw data (converted)'!I37)</f>
        <v>5190</v>
      </c>
      <c r="I37" s="4" t="str">
        <f>'Raw data (converted)'!J37</f>
        <v>R2.1_T45</v>
      </c>
      <c r="J37" s="21">
        <f>IF('Raw data (converted)'!Q37=0,"",'Raw data (converted)'!Q37)</f>
        <v>0.79546326955162372</v>
      </c>
      <c r="K37" s="22">
        <f>IF('Raw data (converted)'!R37=0,"",'Raw data (converted)'!R37)</f>
        <v>0.60739562417028814</v>
      </c>
      <c r="L37" s="23">
        <f>IF('Raw data (converted)'!S37=0,"",'Raw data (converted)'!S37)</f>
        <v>0.4228083888785214</v>
      </c>
      <c r="M37" s="8"/>
      <c r="N37" s="8"/>
      <c r="O37" s="9"/>
      <c r="P37" s="9"/>
      <c r="Q37" s="10"/>
      <c r="R37" s="10"/>
      <c r="S37" s="112">
        <v>6.6544367175948427</v>
      </c>
      <c r="T37" s="113">
        <v>1</v>
      </c>
      <c r="U37" s="21" t="e">
        <v>#N/A</v>
      </c>
      <c r="V37" s="115">
        <v>1971.3254217847932</v>
      </c>
      <c r="W37" s="116">
        <v>1</v>
      </c>
      <c r="X37" s="22" t="e">
        <v>#N/A</v>
      </c>
      <c r="Y37" s="118">
        <v>5.7579743079091106</v>
      </c>
      <c r="Z37" s="119">
        <v>1</v>
      </c>
      <c r="AA37" s="23" t="e">
        <v>#N/A</v>
      </c>
      <c r="AB37" s="24" t="str">
        <f>IF('Raw data (converted)'!T37=0,"",'Raw data (converted)'!T37)</f>
        <v/>
      </c>
    </row>
    <row r="38" spans="1:28" ht="14.45" x14ac:dyDescent="0.35">
      <c r="A38" s="11">
        <f>'Raw data (converted)'!A38</f>
        <v>41649</v>
      </c>
      <c r="B38" s="12" t="str">
        <f>'Raw data (converted)'!B38</f>
        <v>Chris</v>
      </c>
      <c r="C38" s="2" t="str">
        <f>'Raw data (converted)'!C38</f>
        <v>Elevated</v>
      </c>
      <c r="D38" s="13">
        <f>'Raw data (converted)'!D38</f>
        <v>2</v>
      </c>
      <c r="E38" s="12">
        <f>'Raw data (converted)'!E38</f>
        <v>2.2000000000000002</v>
      </c>
      <c r="F38" s="2">
        <f>'Raw data (converted)'!F38</f>
        <v>0</v>
      </c>
      <c r="G38" s="2">
        <f t="shared" si="1"/>
        <v>0</v>
      </c>
      <c r="H38" s="4">
        <f>IF('Raw data (converted)'!I38=0,"",'Raw data (converted)'!I38)</f>
        <v>5191</v>
      </c>
      <c r="I38" s="4" t="str">
        <f>'Raw data (converted)'!J38</f>
        <v>R2.2_Amb</v>
      </c>
      <c r="J38" s="21">
        <f>IF('Raw data (converted)'!Q38=0,"",'Raw data (converted)'!Q38)</f>
        <v>0.89436333515795752</v>
      </c>
      <c r="K38" s="22">
        <f>IF('Raw data (converted)'!R38=0,"",'Raw data (converted)'!R38)</f>
        <v>0.19120950524023445</v>
      </c>
      <c r="L38" s="23">
        <f>IF('Raw data (converted)'!S38=0,"",'Raw data (converted)'!S38)</f>
        <v>0.40875170090437268</v>
      </c>
      <c r="M38" s="108">
        <f t="shared" ref="M38" si="52">IFERROR(RSQ(J38:J41,$F38:$F41),"")</f>
        <v>0.74203051025263866</v>
      </c>
      <c r="N38" s="108">
        <f t="shared" ref="N38" si="53">IFERROR(S40,"")</f>
        <v>0.98636341227014279</v>
      </c>
      <c r="O38" s="109">
        <f t="shared" ref="O38" si="54">IFERROR(RSQ(K38:K41,$F38:$F41),"")</f>
        <v>0.99337873195689608</v>
      </c>
      <c r="P38" s="109">
        <f t="shared" ref="P38" si="55">IFERROR(V40,"")</f>
        <v>0.9961727596047234</v>
      </c>
      <c r="Q38" s="110">
        <f t="shared" ref="Q38" si="56">IFERROR(RSQ(L38:L41,$F38:$F41),"")</f>
        <v>0.36317215288802834</v>
      </c>
      <c r="R38" s="110">
        <f t="shared" ref="R38" si="57">IFERROR(Y40,"")</f>
        <v>0.95921023897988444</v>
      </c>
      <c r="S38" s="111">
        <f t="array" ref="S38:U41">LINEST(J38:J41,F38:G41,TRUE,TRUE)</f>
        <v>-8.1524367020525937E-5</v>
      </c>
      <c r="T38" s="93">
        <v>1.7625056827601611E-3</v>
      </c>
      <c r="U38" s="93">
        <v>0.89630130417795106</v>
      </c>
      <c r="V38" s="114">
        <f t="array" ref="V38:X41">LINEST(K38:K41,F38:G41,TRUE,TRUE)</f>
        <v>-2.3115672513139928E-5</v>
      </c>
      <c r="W38" s="94">
        <v>6.8879023077285592E-3</v>
      </c>
      <c r="X38" s="94">
        <v>0.19393177757892921</v>
      </c>
      <c r="Y38" s="117">
        <f t="array" ref="Y38:AA41">LINEST(L38:L41,F38:G41,TRUE,TRUE)</f>
        <v>-3.9518586717155969E-5</v>
      </c>
      <c r="Z38" s="95">
        <v>2.192199707485762E-3</v>
      </c>
      <c r="AA38" s="95">
        <v>0.40771145145311388</v>
      </c>
      <c r="AB38" s="24" t="str">
        <f>IF('Raw data (converted)'!T38=0,"",'Raw data (converted)'!T38)</f>
        <v/>
      </c>
    </row>
    <row r="39" spans="1:28" x14ac:dyDescent="0.25">
      <c r="A39" s="11">
        <f>'Raw data (converted)'!A39</f>
        <v>41649</v>
      </c>
      <c r="B39" s="11" t="str">
        <f>'Raw data (converted)'!B39</f>
        <v>Chris</v>
      </c>
      <c r="C39" s="11" t="str">
        <f>'Raw data (converted)'!C39</f>
        <v>Elevated</v>
      </c>
      <c r="D39" s="13">
        <f>'Raw data (converted)'!D39</f>
        <v>2</v>
      </c>
      <c r="E39" s="12">
        <f>'Raw data (converted)'!E39</f>
        <v>2.2000000000000002</v>
      </c>
      <c r="F39" s="2">
        <f>'Raw data (converted)'!F39</f>
        <v>15</v>
      </c>
      <c r="G39" s="2">
        <f t="shared" si="1"/>
        <v>225</v>
      </c>
      <c r="H39" s="4">
        <f>IF('Raw data (converted)'!I39=0,"",'Raw data (converted)'!I39)</f>
        <v>5191</v>
      </c>
      <c r="I39" s="4" t="str">
        <f>'Raw data (converted)'!J39</f>
        <v>R2.2_T15</v>
      </c>
      <c r="J39" s="21">
        <f>IF('Raw data (converted)'!Q39=0,"",'Raw data (converted)'!Q39)</f>
        <v>0.91020981389971545</v>
      </c>
      <c r="K39" s="22">
        <f>IF('Raw data (converted)'!R39=0,"",'Raw data (converted)'!R39)</f>
        <v>0.30021610289548523</v>
      </c>
      <c r="L39" s="23">
        <f>IF('Raw data (converted)'!S39=0,"",'Raw data (converted)'!S39)</f>
        <v>0.42858201670026375</v>
      </c>
      <c r="M39" s="8"/>
      <c r="N39" s="8"/>
      <c r="O39" s="9"/>
      <c r="P39" s="9"/>
      <c r="Q39" s="10"/>
      <c r="R39" s="10"/>
      <c r="S39" s="111">
        <v>1.9259690964417918E-5</v>
      </c>
      <c r="T39" s="93">
        <v>9.0438554266361593E-4</v>
      </c>
      <c r="U39" s="93">
        <v>8.4474111138640572E-3</v>
      </c>
      <c r="V39" s="114">
        <v>2.7054160011505536E-5</v>
      </c>
      <c r="W39" s="94">
        <v>1.2703937580575402E-3</v>
      </c>
      <c r="X39" s="94">
        <v>1.1866110021166448E-2</v>
      </c>
      <c r="Y39" s="117">
        <v>1.0338082162540313E-5</v>
      </c>
      <c r="Z39" s="95">
        <v>4.8544974392078152E-4</v>
      </c>
      <c r="AA39" s="95">
        <v>4.5343422341108212E-3</v>
      </c>
      <c r="AB39" s="24" t="str">
        <f>IF('Raw data (converted)'!T39=0,"",'Raw data (converted)'!T39)</f>
        <v/>
      </c>
    </row>
    <row r="40" spans="1:28" x14ac:dyDescent="0.25">
      <c r="A40" s="11">
        <f>'Raw data (converted)'!A40</f>
        <v>41649</v>
      </c>
      <c r="B40" s="11" t="str">
        <f>'Raw data (converted)'!B40</f>
        <v>Chris</v>
      </c>
      <c r="C40" s="11" t="str">
        <f>'Raw data (converted)'!C40</f>
        <v>Elevated</v>
      </c>
      <c r="D40" s="13">
        <f>'Raw data (converted)'!D40</f>
        <v>2</v>
      </c>
      <c r="E40" s="12">
        <f>'Raw data (converted)'!E40</f>
        <v>2.2000000000000002</v>
      </c>
      <c r="F40" s="2">
        <f>'Raw data (converted)'!F40</f>
        <v>30</v>
      </c>
      <c r="G40" s="2">
        <f t="shared" si="1"/>
        <v>900</v>
      </c>
      <c r="H40" s="4">
        <f>IF('Raw data (converted)'!I40=0,"",'Raw data (converted)'!I40)</f>
        <v>5191</v>
      </c>
      <c r="I40" s="4" t="str">
        <f>'Raw data (converted)'!J40</f>
        <v>R2.2_T30</v>
      </c>
      <c r="J40" s="21">
        <f>IF('Raw data (converted)'!Q40=0,"",'Raw data (converted)'!Q40)</f>
        <v>0.86999063728230208</v>
      </c>
      <c r="K40" s="22">
        <f>IF('Raw data (converted)'!R40=0,"",'Raw data (converted)'!R40)</f>
        <v>0.37159792453287582</v>
      </c>
      <c r="L40" s="23">
        <f>IF('Raw data (converted)'!S40=0,"",'Raw data (converted)'!S40)</f>
        <v>0.4410314629860228</v>
      </c>
      <c r="M40" s="8"/>
      <c r="N40" s="8"/>
      <c r="O40" s="9"/>
      <c r="P40" s="9"/>
      <c r="Q40" s="10"/>
      <c r="R40" s="10"/>
      <c r="S40" s="21">
        <v>0.98636341227014279</v>
      </c>
      <c r="T40" s="93">
        <v>8.6668609339880624E-3</v>
      </c>
      <c r="U40" s="21" t="e">
        <v>#N/A</v>
      </c>
      <c r="V40" s="22">
        <v>0.9961727596047234</v>
      </c>
      <c r="W40" s="94">
        <v>1.217437200517749E-2</v>
      </c>
      <c r="X40" s="22" t="e">
        <v>#N/A</v>
      </c>
      <c r="Y40" s="23">
        <v>0.95921023897988444</v>
      </c>
      <c r="Z40" s="95">
        <v>4.6521369731431401E-3</v>
      </c>
      <c r="AA40" s="23" t="e">
        <v>#N/A</v>
      </c>
      <c r="AB40" s="24" t="str">
        <f>IF('Raw data (converted)'!T40=0,"",'Raw data (converted)'!T40)</f>
        <v/>
      </c>
    </row>
    <row r="41" spans="1:28" x14ac:dyDescent="0.25">
      <c r="A41" s="11">
        <f>'Raw data (converted)'!A41</f>
        <v>41649</v>
      </c>
      <c r="B41" s="11" t="str">
        <f>'Raw data (converted)'!B41</f>
        <v>Chris</v>
      </c>
      <c r="C41" s="11" t="str">
        <f>'Raw data (converted)'!C41</f>
        <v>Elevated</v>
      </c>
      <c r="D41" s="13">
        <f>'Raw data (converted)'!D41</f>
        <v>2</v>
      </c>
      <c r="E41" s="12">
        <f>'Raw data (converted)'!E41</f>
        <v>2.2000000000000002</v>
      </c>
      <c r="F41" s="2">
        <f>'Raw data (converted)'!F41</f>
        <v>45</v>
      </c>
      <c r="G41" s="2">
        <f t="shared" si="1"/>
        <v>2025</v>
      </c>
      <c r="H41" s="4">
        <f>IF('Raw data (converted)'!I41=0,"",'Raw data (converted)'!I41)</f>
        <v>5191</v>
      </c>
      <c r="I41" s="4" t="str">
        <f>'Raw data (converted)'!J41</f>
        <v>R2.2_T45</v>
      </c>
      <c r="J41" s="21">
        <f>IF('Raw data (converted)'!Q41=0,"",'Raw data (converted)'!Q41)</f>
        <v>0.81246518570558668</v>
      </c>
      <c r="K41" s="22">
        <f>IF('Raw data (converted)'!R41=0,"",'Raw data (converted)'!R41)</f>
        <v>0.45980041692630075</v>
      </c>
      <c r="L41" s="23">
        <f>IF('Raw data (converted)'!S41=0,"",'Raw data (converted)'!S41)</f>
        <v>0.4252950507364735</v>
      </c>
      <c r="M41" s="8"/>
      <c r="N41" s="8"/>
      <c r="O41" s="9"/>
      <c r="P41" s="9"/>
      <c r="Q41" s="10"/>
      <c r="R41" s="10"/>
      <c r="S41" s="112">
        <v>36.166064114063978</v>
      </c>
      <c r="T41" s="113">
        <v>1</v>
      </c>
      <c r="U41" s="21" t="e">
        <v>#N/A</v>
      </c>
      <c r="V41" s="115">
        <v>130.14243380610975</v>
      </c>
      <c r="W41" s="116">
        <v>1</v>
      </c>
      <c r="X41" s="22" t="e">
        <v>#N/A</v>
      </c>
      <c r="Y41" s="118">
        <v>11.757978166467405</v>
      </c>
      <c r="Z41" s="119">
        <v>1</v>
      </c>
      <c r="AA41" s="23" t="e">
        <v>#N/A</v>
      </c>
      <c r="AB41" s="24" t="str">
        <f>IF('Raw data (converted)'!T41=0,"",'Raw data (converted)'!T41)</f>
        <v/>
      </c>
    </row>
    <row r="42" spans="1:28" x14ac:dyDescent="0.25">
      <c r="A42" s="11">
        <f>'Raw data (converted)'!A42</f>
        <v>41649</v>
      </c>
      <c r="B42" s="12" t="str">
        <f>'Raw data (converted)'!B42</f>
        <v>Chris</v>
      </c>
      <c r="C42" s="2" t="str">
        <f>'Raw data (converted)'!C42</f>
        <v>Elevated</v>
      </c>
      <c r="D42" s="13">
        <f>'Raw data (converted)'!D42</f>
        <v>2</v>
      </c>
      <c r="E42" s="12">
        <f>'Raw data (converted)'!E42</f>
        <v>2.2999999999999998</v>
      </c>
      <c r="F42" s="2">
        <f>'Raw data (converted)'!F42</f>
        <v>0</v>
      </c>
      <c r="G42" s="2">
        <f t="shared" si="1"/>
        <v>0</v>
      </c>
      <c r="H42" s="4">
        <f>IF('Raw data (converted)'!I42=0,"",'Raw data (converted)'!I42)</f>
        <v>5192</v>
      </c>
      <c r="I42" s="4" t="str">
        <f>'Raw data (converted)'!J42</f>
        <v>R2.3_Amb</v>
      </c>
      <c r="J42" s="21">
        <f>IF('Raw data (converted)'!Q42=0,"",'Raw data (converted)'!Q42)</f>
        <v>0.92349693495770702</v>
      </c>
      <c r="K42" s="22">
        <f>IF('Raw data (converted)'!R42=0,"",'Raw data (converted)'!R42)</f>
        <v>0.19385210166242783</v>
      </c>
      <c r="L42" s="23">
        <f>IF('Raw data (converted)'!S42=0,"",'Raw data (converted)'!S42)</f>
        <v>0.4073239825271025</v>
      </c>
      <c r="M42" s="108">
        <f t="shared" ref="M42" si="58">IFERROR(RSQ(J42:J45,$F42:$F45),"")</f>
        <v>0.52130065877638987</v>
      </c>
      <c r="N42" s="108">
        <f t="shared" ref="N42" si="59">IFERROR(S44,"")</f>
        <v>0.88607220233439887</v>
      </c>
      <c r="O42" s="109">
        <f t="shared" ref="O42" si="60">IFERROR(RSQ(K42:K45,$F42:$F45),"")</f>
        <v>0.99619066823276181</v>
      </c>
      <c r="P42" s="109">
        <f t="shared" ref="P42" si="61">IFERROR(V44,"")</f>
        <v>0.99997552470806694</v>
      </c>
      <c r="Q42" s="110">
        <f t="shared" ref="Q42" si="62">IFERROR(RSQ(L42:L45,$F42:$F45),"")</f>
        <v>0.73728687180704955</v>
      </c>
      <c r="R42" s="110">
        <f t="shared" ref="R42" si="63">IFERROR(Y44,"")</f>
        <v>0.76290280607715599</v>
      </c>
      <c r="S42" s="111">
        <f t="array" ref="S42:U45">LINEST(J42:J45,F42:G45,TRUE,TRUE)</f>
        <v>1.1072654253553421E-4</v>
      </c>
      <c r="T42" s="93">
        <v>-6.7586072782207822E-3</v>
      </c>
      <c r="U42" s="93">
        <v>0.91727029677174188</v>
      </c>
      <c r="V42" s="114">
        <f t="array" ref="V42:X45">LINEST(K42:K45,F42:G45,TRUE,TRUE)</f>
        <v>-2.9265074867406571E-5</v>
      </c>
      <c r="W42" s="94">
        <v>7.6868255012195125E-3</v>
      </c>
      <c r="X42" s="94">
        <v>0.19361529910517683</v>
      </c>
      <c r="Y42" s="117">
        <f t="array" ref="Y42:AA45">LINEST(L42:L45,F42:G45,TRUE,TRUE)</f>
        <v>-1.2300673947911088E-5</v>
      </c>
      <c r="Z42" s="95">
        <v>1.4389074783723566E-3</v>
      </c>
      <c r="AA42" s="95">
        <v>0.41108958551380415</v>
      </c>
      <c r="AB42" s="24" t="str">
        <f>IF('Raw data (converted)'!T42=0,"",'Raw data (converted)'!T42)</f>
        <v/>
      </c>
    </row>
    <row r="43" spans="1:28" x14ac:dyDescent="0.25">
      <c r="A43" s="11">
        <f>'Raw data (converted)'!A43</f>
        <v>41649</v>
      </c>
      <c r="B43" s="11" t="str">
        <f>'Raw data (converted)'!B43</f>
        <v>Chris</v>
      </c>
      <c r="C43" s="11" t="str">
        <f>'Raw data (converted)'!C43</f>
        <v>Elevated</v>
      </c>
      <c r="D43" s="13">
        <f>'Raw data (converted)'!D43</f>
        <v>2</v>
      </c>
      <c r="E43" s="12">
        <f>'Raw data (converted)'!E43</f>
        <v>2.2999999999999998</v>
      </c>
      <c r="F43" s="2">
        <f>'Raw data (converted)'!F43</f>
        <v>15</v>
      </c>
      <c r="G43" s="2">
        <f t="shared" si="1"/>
        <v>225</v>
      </c>
      <c r="H43" s="4">
        <f>IF('Raw data (converted)'!I43=0,"",'Raw data (converted)'!I43)</f>
        <v>5192</v>
      </c>
      <c r="I43" s="4" t="str">
        <f>'Raw data (converted)'!J43</f>
        <v>R2.3_T15</v>
      </c>
      <c r="J43" s="21">
        <f>IF('Raw data (converted)'!Q43=0,"",'Raw data (converted)'!Q43)</f>
        <v>0.82212474511103029</v>
      </c>
      <c r="K43" s="22">
        <f>IF('Raw data (converted)'!R43=0,"",'Raw data (converted)'!R43)</f>
        <v>0.3016226321065501</v>
      </c>
      <c r="L43" s="23">
        <f>IF('Raw data (converted)'!S43=0,"",'Raw data (converted)'!S43)</f>
        <v>0.44120235501121441</v>
      </c>
      <c r="M43" s="8"/>
      <c r="N43" s="8"/>
      <c r="O43" s="9"/>
      <c r="P43" s="9"/>
      <c r="Q43" s="10"/>
      <c r="R43" s="10"/>
      <c r="S43" s="111">
        <v>6.1880827800505982E-5</v>
      </c>
      <c r="T43" s="93">
        <v>2.9057644867836936E-3</v>
      </c>
      <c r="U43" s="93">
        <v>2.7141286610613109E-2</v>
      </c>
      <c r="V43" s="114">
        <v>2.3533627344844096E-6</v>
      </c>
      <c r="W43" s="94">
        <v>1.1050786005046049E-4</v>
      </c>
      <c r="X43" s="94">
        <v>1.0321984166290564E-3</v>
      </c>
      <c r="Y43" s="117">
        <v>3.7422863353516007E-5</v>
      </c>
      <c r="Z43" s="95">
        <v>1.7572813937940979E-3</v>
      </c>
      <c r="AA43" s="95">
        <v>1.6413882880527364E-2</v>
      </c>
      <c r="AB43" s="24" t="str">
        <f>IF('Raw data (converted)'!T43=0,"",'Raw data (converted)'!T43)</f>
        <v/>
      </c>
    </row>
    <row r="44" spans="1:28" x14ac:dyDescent="0.25">
      <c r="A44" s="11">
        <f>'Raw data (converted)'!A44</f>
        <v>41649</v>
      </c>
      <c r="B44" s="11" t="str">
        <f>'Raw data (converted)'!B44</f>
        <v>Chris</v>
      </c>
      <c r="C44" s="11" t="str">
        <f>'Raw data (converted)'!C44</f>
        <v>Elevated</v>
      </c>
      <c r="D44" s="13">
        <f>'Raw data (converted)'!D44</f>
        <v>2</v>
      </c>
      <c r="E44" s="12">
        <f>'Raw data (converted)'!E44</f>
        <v>2.2999999999999998</v>
      </c>
      <c r="F44" s="2">
        <f>'Raw data (converted)'!F44</f>
        <v>30</v>
      </c>
      <c r="G44" s="2">
        <f t="shared" si="1"/>
        <v>900</v>
      </c>
      <c r="H44" s="4">
        <f>IF('Raw data (converted)'!I44=0,"",'Raw data (converted)'!I44)</f>
        <v>5192</v>
      </c>
      <c r="I44" s="4" t="str">
        <f>'Raw data (converted)'!J44</f>
        <v>R2.3_T30</v>
      </c>
      <c r="J44" s="21">
        <f>IF('Raw data (converted)'!Q44=0,"",'Raw data (converted)'!Q44)</f>
        <v>0.83284588126499448</v>
      </c>
      <c r="K44" s="22">
        <f>IF('Raw data (converted)'!R44=0,"",'Raw data (converted)'!R44)</f>
        <v>0.39859190443284925</v>
      </c>
      <c r="L44" s="23">
        <f>IF('Raw data (converted)'!S44=0,"",'Raw data (converted)'!S44)</f>
        <v>0.43188939435174994</v>
      </c>
      <c r="M44" s="8"/>
      <c r="N44" s="8"/>
      <c r="O44" s="9"/>
      <c r="P44" s="9"/>
      <c r="Q44" s="10"/>
      <c r="R44" s="10"/>
      <c r="S44" s="21">
        <v>0.88607220233439887</v>
      </c>
      <c r="T44" s="93">
        <v>2.7846372510227688E-2</v>
      </c>
      <c r="U44" s="21" t="e">
        <v>#N/A</v>
      </c>
      <c r="V44" s="22">
        <v>0.99997552470806694</v>
      </c>
      <c r="W44" s="94">
        <v>1.0590132305179842E-3</v>
      </c>
      <c r="X44" s="22" t="e">
        <v>#N/A</v>
      </c>
      <c r="Y44" s="23">
        <v>0.76290280607715599</v>
      </c>
      <c r="Z44" s="95">
        <v>1.6840288509082198E-2</v>
      </c>
      <c r="AA44" s="23" t="e">
        <v>#N/A</v>
      </c>
      <c r="AB44" s="24" t="str">
        <f>IF('Raw data (converted)'!T44=0,"",'Raw data (converted)'!T44)</f>
        <v/>
      </c>
    </row>
    <row r="45" spans="1:28" x14ac:dyDescent="0.25">
      <c r="A45" s="11">
        <f>'Raw data (converted)'!A45</f>
        <v>41649</v>
      </c>
      <c r="B45" s="11" t="str">
        <f>'Raw data (converted)'!B45</f>
        <v>Chris</v>
      </c>
      <c r="C45" s="11" t="str">
        <f>'Raw data (converted)'!C45</f>
        <v>Elevated</v>
      </c>
      <c r="D45" s="13">
        <f>'Raw data (converted)'!D45</f>
        <v>2</v>
      </c>
      <c r="E45" s="12">
        <f>'Raw data (converted)'!E45</f>
        <v>2.2999999999999998</v>
      </c>
      <c r="F45" s="2">
        <f>'Raw data (converted)'!F45</f>
        <v>45</v>
      </c>
      <c r="G45" s="2">
        <f t="shared" si="1"/>
        <v>2025</v>
      </c>
      <c r="H45" s="4">
        <f>IF('Raw data (converted)'!I45=0,"",'Raw data (converted)'!I45)</f>
        <v>5192</v>
      </c>
      <c r="I45" s="4" t="str">
        <f>'Raw data (converted)'!J45</f>
        <v>R2.3_T45</v>
      </c>
      <c r="J45" s="21">
        <f>IF('Raw data (converted)'!Q45=0,"",'Raw data (converted)'!Q45)</f>
        <v>0.83112757970029849</v>
      </c>
      <c r="K45" s="22">
        <f>IF('Raw data (converted)'!R45=0,"",'Raw data (converted)'!R45)</f>
        <v>0.4800238674963056</v>
      </c>
      <c r="L45" s="23">
        <f>IF('Raw data (converted)'!S45=0,"",'Raw data (converted)'!S45)</f>
        <v>0.45469716028274187</v>
      </c>
      <c r="M45" s="8"/>
      <c r="N45" s="8"/>
      <c r="O45" s="9"/>
      <c r="P45" s="9"/>
      <c r="Q45" s="10"/>
      <c r="R45" s="10"/>
      <c r="S45" s="112">
        <v>3.88874454035872</v>
      </c>
      <c r="T45" s="113">
        <v>1</v>
      </c>
      <c r="U45" s="21" t="e">
        <v>#N/A</v>
      </c>
      <c r="V45" s="115">
        <v>20428.265522701</v>
      </c>
      <c r="W45" s="116">
        <v>1</v>
      </c>
      <c r="X45" s="22" t="e">
        <v>#N/A</v>
      </c>
      <c r="Y45" s="118">
        <v>1.6088398041636449</v>
      </c>
      <c r="Z45" s="119">
        <v>1</v>
      </c>
      <c r="AA45" s="23" t="e">
        <v>#N/A</v>
      </c>
      <c r="AB45" s="24" t="str">
        <f>IF('Raw data (converted)'!T45=0,"",'Raw data (converted)'!T45)</f>
        <v/>
      </c>
    </row>
    <row r="46" spans="1:28" x14ac:dyDescent="0.25">
      <c r="A46" s="11">
        <f>'Raw data (converted)'!A46</f>
        <v>41649</v>
      </c>
      <c r="B46" s="12" t="str">
        <f>'Raw data (converted)'!B46</f>
        <v>Chris</v>
      </c>
      <c r="C46" s="2" t="str">
        <f>'Raw data (converted)'!C46</f>
        <v>Elevated</v>
      </c>
      <c r="D46" s="13">
        <f>'Raw data (converted)'!D46</f>
        <v>2</v>
      </c>
      <c r="E46" s="12">
        <f>'Raw data (converted)'!E46</f>
        <v>2.5</v>
      </c>
      <c r="F46" s="2">
        <f>'Raw data (converted)'!F46</f>
        <v>0</v>
      </c>
      <c r="G46" s="2">
        <f t="shared" si="1"/>
        <v>0</v>
      </c>
      <c r="H46" s="4">
        <f>IF('Raw data (converted)'!I46=0,"",'Raw data (converted)'!I46)</f>
        <v>5193</v>
      </c>
      <c r="I46" s="4" t="str">
        <f>'Raw data (converted)'!J46</f>
        <v>R2.5_Amb</v>
      </c>
      <c r="J46" s="21">
        <f>IF('Raw data (converted)'!Q46=0,"",'Raw data (converted)'!Q46)</f>
        <v>0.91831278604103295</v>
      </c>
      <c r="K46" s="22">
        <f>IF('Raw data (converted)'!R46=0,"",'Raw data (converted)'!R46)</f>
        <v>0.19843882756837752</v>
      </c>
      <c r="L46" s="23">
        <f>IF('Raw data (converted)'!S46=0,"",'Raw data (converted)'!S46)</f>
        <v>0.4286787107627742</v>
      </c>
      <c r="M46" s="108">
        <f t="shared" ref="M46" si="64">IFERROR(RSQ(J46:J49,$F46:$F49),"")</f>
        <v>0.92148950468356106</v>
      </c>
      <c r="N46" s="108">
        <f t="shared" ref="N46" si="65">IFERROR(S48,"")</f>
        <v>0.9962534487056679</v>
      </c>
      <c r="O46" s="109">
        <f t="shared" ref="O46" si="66">IFERROR(RSQ(K46:K49,$F46:$F49),"")</f>
        <v>0.99910113590185967</v>
      </c>
      <c r="P46" s="109">
        <f t="shared" ref="P46" si="67">IFERROR(V48,"")</f>
        <v>0.9997332765524789</v>
      </c>
      <c r="Q46" s="110">
        <f t="shared" ref="Q46" si="68">IFERROR(RSQ(L46:L49,$F46:$F49),"")</f>
        <v>4.8283101895116427E-2</v>
      </c>
      <c r="R46" s="110">
        <f t="shared" ref="R46" si="69">IFERROR(Y48,"")</f>
        <v>5.2217348559984861E-2</v>
      </c>
      <c r="S46" s="111">
        <f t="array" ref="S46:U49">LINEST(J46:J49,F46:G49,TRUE,TRUE)</f>
        <v>-7.0323604956676371E-5</v>
      </c>
      <c r="T46" s="93">
        <v>-1.4778970350409279E-4</v>
      </c>
      <c r="U46" s="93">
        <v>0.91989683420045354</v>
      </c>
      <c r="V46" s="114">
        <f t="array" ref="V46:X49">LINEST(K46:K49,F46:G49,TRUE,TRUE)</f>
        <v>-9.482459888412735E-6</v>
      </c>
      <c r="W46" s="94">
        <v>5.4844347816646807E-3</v>
      </c>
      <c r="X46" s="94">
        <v>0.19905861429146951</v>
      </c>
      <c r="Y46" s="117">
        <f t="array" ref="Y46:AA49">LINEST(L46:L49,F46:G49,TRUE,TRUE)</f>
        <v>-3.415896706541608E-6</v>
      </c>
      <c r="Z46" s="95">
        <v>-6.8337096260724453E-6</v>
      </c>
      <c r="AA46" s="95">
        <v>0.43401360519945881</v>
      </c>
      <c r="AB46" s="24" t="str">
        <f>IF('Raw data (converted)'!T46=0,"",'Raw data (converted)'!T46)</f>
        <v/>
      </c>
    </row>
    <row r="47" spans="1:28" x14ac:dyDescent="0.25">
      <c r="A47" s="11">
        <f>'Raw data (converted)'!A47</f>
        <v>41649</v>
      </c>
      <c r="B47" s="11" t="str">
        <f>'Raw data (converted)'!B47</f>
        <v>Chris</v>
      </c>
      <c r="C47" s="11" t="str">
        <f>'Raw data (converted)'!C47</f>
        <v>Elevated</v>
      </c>
      <c r="D47" s="13">
        <f>'Raw data (converted)'!D47</f>
        <v>2</v>
      </c>
      <c r="E47" s="12">
        <f>'Raw data (converted)'!E47</f>
        <v>2.5</v>
      </c>
      <c r="F47" s="2">
        <f>'Raw data (converted)'!F47</f>
        <v>15</v>
      </c>
      <c r="G47" s="2">
        <f t="shared" si="1"/>
        <v>225</v>
      </c>
      <c r="H47" s="4">
        <f>IF('Raw data (converted)'!I47=0,"",'Raw data (converted)'!I47)</f>
        <v>5193</v>
      </c>
      <c r="I47" s="4" t="str">
        <f>'Raw data (converted)'!J47</f>
        <v>R2.5_T15</v>
      </c>
      <c r="J47" s="21">
        <f>IF('Raw data (converted)'!Q47=0,"",'Raw data (converted)'!Q47)</f>
        <v>0.90660932201090227</v>
      </c>
      <c r="K47" s="22">
        <f>IF('Raw data (converted)'!R47=0,"",'Raw data (converted)'!R47)</f>
        <v>0.28105094271082259</v>
      </c>
      <c r="L47" s="23">
        <f>IF('Raw data (converted)'!S47=0,"",'Raw data (converted)'!S47)</f>
        <v>0.44914720610614978</v>
      </c>
      <c r="M47" s="8"/>
      <c r="N47" s="8"/>
      <c r="O47" s="9"/>
      <c r="P47" s="9"/>
      <c r="Q47" s="10"/>
      <c r="R47" s="10"/>
      <c r="S47" s="111">
        <v>1.5742397173769611E-5</v>
      </c>
      <c r="T47" s="93">
        <v>7.3922247439633763E-4</v>
      </c>
      <c r="U47" s="93">
        <v>6.9047058486165396E-3</v>
      </c>
      <c r="V47" s="114">
        <v>6.1594899750461495E-6</v>
      </c>
      <c r="W47" s="94">
        <v>2.8923380410956508E-4</v>
      </c>
      <c r="X47" s="94">
        <v>2.7015876925059264E-3</v>
      </c>
      <c r="Y47" s="117">
        <v>5.3018607169832369E-5</v>
      </c>
      <c r="Z47" s="95">
        <v>2.4896174037861611E-3</v>
      </c>
      <c r="AA47" s="95">
        <v>2.3254265723965651E-2</v>
      </c>
      <c r="AB47" s="24" t="str">
        <f>IF('Raw data (converted)'!T47=0,"",'Raw data (converted)'!T47)</f>
        <v/>
      </c>
    </row>
    <row r="48" spans="1:28" x14ac:dyDescent="0.25">
      <c r="A48" s="11">
        <f>'Raw data (converted)'!A48</f>
        <v>41649</v>
      </c>
      <c r="B48" s="11" t="str">
        <f>'Raw data (converted)'!B48</f>
        <v>Chris</v>
      </c>
      <c r="C48" s="11" t="str">
        <f>'Raw data (converted)'!C48</f>
        <v>Elevated</v>
      </c>
      <c r="D48" s="13">
        <f>'Raw data (converted)'!D48</f>
        <v>2</v>
      </c>
      <c r="E48" s="12">
        <f>'Raw data (converted)'!E48</f>
        <v>2.5</v>
      </c>
      <c r="F48" s="2">
        <f>'Raw data (converted)'!F48</f>
        <v>30</v>
      </c>
      <c r="G48" s="2">
        <f t="shared" si="1"/>
        <v>900</v>
      </c>
      <c r="H48" s="4">
        <f>IF('Raw data (converted)'!I48=0,"",'Raw data (converted)'!I48)</f>
        <v>5193</v>
      </c>
      <c r="I48" s="4" t="str">
        <f>'Raw data (converted)'!J48</f>
        <v>R2.5_T30</v>
      </c>
      <c r="J48" s="21">
        <f>IF('Raw data (converted)'!Q48=0,"",'Raw data (converted)'!Q48)</f>
        <v>0.84741975415605997</v>
      </c>
      <c r="K48" s="22">
        <f>IF('Raw data (converted)'!R48=0,"",'Raw data (converted)'!R48)</f>
        <v>0.35319808367256267</v>
      </c>
      <c r="L48" s="23">
        <f>IF('Raw data (converted)'!S48=0,"",'Raw data (converted)'!S48)</f>
        <v>0.41472960356473532</v>
      </c>
      <c r="M48" s="8"/>
      <c r="N48" s="8"/>
      <c r="O48" s="9"/>
      <c r="P48" s="9"/>
      <c r="Q48" s="10"/>
      <c r="R48" s="10"/>
      <c r="S48" s="21">
        <v>0.9962534487056679</v>
      </c>
      <c r="T48" s="93">
        <v>7.0840787281963233E-3</v>
      </c>
      <c r="U48" s="21" t="e">
        <v>#N/A</v>
      </c>
      <c r="V48" s="22">
        <v>0.9997332765524789</v>
      </c>
      <c r="W48" s="94">
        <v>2.7717704887707667E-3</v>
      </c>
      <c r="X48" s="22" t="e">
        <v>#N/A</v>
      </c>
      <c r="Y48" s="23">
        <v>5.2217348559984861E-2</v>
      </c>
      <c r="Z48" s="95">
        <v>2.3858373226424562E-2</v>
      </c>
      <c r="AA48" s="23" t="e">
        <v>#N/A</v>
      </c>
      <c r="AB48" s="24" t="str">
        <f>IF('Raw data (converted)'!T48=0,"",'Raw data (converted)'!T48)</f>
        <v/>
      </c>
    </row>
    <row r="49" spans="1:28" x14ac:dyDescent="0.25">
      <c r="A49" s="11">
        <f>'Raw data (converted)'!A49</f>
        <v>41649</v>
      </c>
      <c r="B49" s="11" t="str">
        <f>'Raw data (converted)'!B49</f>
        <v>Chris</v>
      </c>
      <c r="C49" s="11" t="str">
        <f>'Raw data (converted)'!C49</f>
        <v>Elevated</v>
      </c>
      <c r="D49" s="13">
        <f>'Raw data (converted)'!D49</f>
        <v>2</v>
      </c>
      <c r="E49" s="12">
        <f>'Raw data (converted)'!E49</f>
        <v>2.5</v>
      </c>
      <c r="F49" s="2">
        <f>'Raw data (converted)'!F49</f>
        <v>45</v>
      </c>
      <c r="G49" s="2">
        <f t="shared" si="1"/>
        <v>2025</v>
      </c>
      <c r="H49" s="4">
        <f>IF('Raw data (converted)'!I49=0,"",'Raw data (converted)'!I49)</f>
        <v>5193</v>
      </c>
      <c r="I49" s="4" t="str">
        <f>'Raw data (converted)'!J49</f>
        <v>R2.5_T45</v>
      </c>
      <c r="J49" s="21">
        <f>IF('Raw data (converted)'!Q49=0,"",'Raw data (converted)'!Q49)</f>
        <v>0.77242504566492054</v>
      </c>
      <c r="K49" s="22">
        <f>IF('Raw data (converted)'!R49=0,"",'Raw data (converted)'!R49)</f>
        <v>0.42727598491543628</v>
      </c>
      <c r="L49" s="23">
        <f>IF('Raw data (converted)'!S49=0,"",'Raw data (converted)'!S49)</f>
        <v>0.43212379187222344</v>
      </c>
      <c r="M49" s="8"/>
      <c r="N49" s="8"/>
      <c r="O49" s="9"/>
      <c r="P49" s="9"/>
      <c r="Q49" s="10"/>
      <c r="R49" s="10"/>
      <c r="S49" s="112">
        <v>132.95606685177768</v>
      </c>
      <c r="T49" s="113">
        <v>1</v>
      </c>
      <c r="U49" s="21" t="e">
        <v>#N/A</v>
      </c>
      <c r="V49" s="115">
        <v>1874.1008446090589</v>
      </c>
      <c r="W49" s="116">
        <v>1</v>
      </c>
      <c r="X49" s="22" t="e">
        <v>#N/A</v>
      </c>
      <c r="Y49" s="118">
        <v>2.7547111397665039E-2</v>
      </c>
      <c r="Z49" s="119">
        <v>1</v>
      </c>
      <c r="AA49" s="23" t="e">
        <v>#N/A</v>
      </c>
      <c r="AB49" s="24" t="str">
        <f>IF('Raw data (converted)'!T49=0,"",'Raw data (converted)'!T49)</f>
        <v/>
      </c>
    </row>
    <row r="50" spans="1:28" x14ac:dyDescent="0.25">
      <c r="A50" s="11">
        <f>'Raw data (converted)'!A50</f>
        <v>41649</v>
      </c>
      <c r="B50" s="12" t="str">
        <f>'Raw data (converted)'!B50</f>
        <v>Chris</v>
      </c>
      <c r="C50" s="2" t="str">
        <f>'Raw data (converted)'!C50</f>
        <v>Elevated</v>
      </c>
      <c r="D50" s="13">
        <f>'Raw data (converted)'!D50</f>
        <v>2</v>
      </c>
      <c r="E50" s="12">
        <f>'Raw data (converted)'!E50</f>
        <v>2.6</v>
      </c>
      <c r="F50" s="2">
        <f>'Raw data (converted)'!F50</f>
        <v>0</v>
      </c>
      <c r="G50" s="2">
        <f t="shared" si="1"/>
        <v>0</v>
      </c>
      <c r="H50" s="4">
        <f>IF('Raw data (converted)'!I50=0,"",'Raw data (converted)'!I50)</f>
        <v>5194</v>
      </c>
      <c r="I50" s="4" t="str">
        <f>'Raw data (converted)'!J50</f>
        <v>R2.6_Amb</v>
      </c>
      <c r="J50" s="21">
        <f>IF('Raw data (converted)'!Q50=0,"",'Raw data (converted)'!Q50)</f>
        <v>0.89959768049281341</v>
      </c>
      <c r="K50" s="22">
        <f>IF('Raw data (converted)'!R50=0,"",'Raw data (converted)'!R50)</f>
        <v>0.20015452621576157</v>
      </c>
      <c r="L50" s="23">
        <f>IF('Raw data (converted)'!S50=0,"",'Raw data (converted)'!S50)</f>
        <v>0.41773608657627165</v>
      </c>
      <c r="M50" s="108">
        <f t="shared" ref="M50" si="70">IFERROR(RSQ(J50:J53,$F50:$F53),"")</f>
        <v>0.56392710216525532</v>
      </c>
      <c r="N50" s="108">
        <f t="shared" ref="N50" si="71">IFERROR(S52,"")</f>
        <v>0.94932107995049697</v>
      </c>
      <c r="O50" s="109">
        <f t="shared" ref="O50" si="72">IFERROR(RSQ(K50:K53,$F50:$F53),"")</f>
        <v>0.99581061382811975</v>
      </c>
      <c r="P50" s="109">
        <f t="shared" ref="P50" si="73">IFERROR(V52,"")</f>
        <v>0.99998937555162315</v>
      </c>
      <c r="Q50" s="110">
        <f t="shared" ref="Q50" si="74">IFERROR(RSQ(L50:L53,$F50:$F53),"")</f>
        <v>6.85575670381567E-4</v>
      </c>
      <c r="R50" s="110">
        <f t="shared" ref="R50" si="75">IFERROR(Y52,"")</f>
        <v>0.90269274317698922</v>
      </c>
      <c r="S50" s="111">
        <f t="array" ref="S50:U53">LINEST(J50:J53,F50:G53,TRUE,TRUE)</f>
        <v>-1.1206168785944105E-4</v>
      </c>
      <c r="T50" s="93">
        <v>3.2241121067357642E-3</v>
      </c>
      <c r="U50" s="93">
        <v>0.9036866689936347</v>
      </c>
      <c r="V50" s="114">
        <f t="array" ref="V50:X53">LINEST(K50:K53,F50:G53,TRUE,TRUE)</f>
        <v>-2.7562074519931995E-5</v>
      </c>
      <c r="W50" s="94">
        <v>6.9486713911375807E-3</v>
      </c>
      <c r="X50" s="94">
        <v>0.20001468383473747</v>
      </c>
      <c r="Y50" s="117">
        <f t="array" ref="Y50:AA53">LINEST(L50:L53,F50:G53,TRUE,TRUE)</f>
        <v>-1.3752421222868339E-5</v>
      </c>
      <c r="Z50" s="95">
        <v>6.1377223162947683E-4</v>
      </c>
      <c r="AA50" s="95">
        <v>0.4181905974757481</v>
      </c>
      <c r="AB50" s="24" t="str">
        <f>IF('Raw data (converted)'!T50=0,"",'Raw data (converted)'!T50)</f>
        <v/>
      </c>
    </row>
    <row r="51" spans="1:28" x14ac:dyDescent="0.25">
      <c r="A51" s="11">
        <f>'Raw data (converted)'!A51</f>
        <v>41649</v>
      </c>
      <c r="B51" s="11" t="str">
        <f>'Raw data (converted)'!B51</f>
        <v>Chris</v>
      </c>
      <c r="C51" s="11" t="str">
        <f>'Raw data (converted)'!C51</f>
        <v>Elevated</v>
      </c>
      <c r="D51" s="13">
        <f>'Raw data (converted)'!D51</f>
        <v>2</v>
      </c>
      <c r="E51" s="12">
        <f>'Raw data (converted)'!E51</f>
        <v>2.6</v>
      </c>
      <c r="F51" s="2">
        <f>'Raw data (converted)'!F51</f>
        <v>15</v>
      </c>
      <c r="G51" s="2">
        <f t="shared" si="1"/>
        <v>225</v>
      </c>
      <c r="H51" s="4">
        <f>IF('Raw data (converted)'!I51=0,"",'Raw data (converted)'!I51)</f>
        <v>5194</v>
      </c>
      <c r="I51" s="4" t="str">
        <f>'Raw data (converted)'!J51</f>
        <v>R2.6_T15</v>
      </c>
      <c r="J51" s="21">
        <f>IF('Raw data (converted)'!Q51=0,"",'Raw data (converted)'!Q51)</f>
        <v>0.93910143632876031</v>
      </c>
      <c r="K51" s="22">
        <f>IF('Raw data (converted)'!R51=0,"",'Raw data (converted)'!R51)</f>
        <v>0.29762376079174424</v>
      </c>
      <c r="L51" s="23">
        <f>IF('Raw data (converted)'!S51=0,"",'Raw data (converted)'!S51)</f>
        <v>0.42566641887347406</v>
      </c>
      <c r="M51" s="8"/>
      <c r="N51" s="8"/>
      <c r="O51" s="9"/>
      <c r="P51" s="9"/>
      <c r="Q51" s="10"/>
      <c r="R51" s="10"/>
      <c r="S51" s="111">
        <v>4.0636694431338247E-5</v>
      </c>
      <c r="T51" s="93">
        <v>1.9081946337165491E-3</v>
      </c>
      <c r="U51" s="93">
        <v>1.782348765637938E-2</v>
      </c>
      <c r="V51" s="114">
        <v>1.3897647560234047E-6</v>
      </c>
      <c r="W51" s="94">
        <v>6.5259777811236608E-5</v>
      </c>
      <c r="X51" s="94">
        <v>6.0955880690806744E-4</v>
      </c>
      <c r="Y51" s="117">
        <v>4.5169656344170051E-6</v>
      </c>
      <c r="Z51" s="95">
        <v>2.1210508642232459E-4</v>
      </c>
      <c r="AA51" s="95">
        <v>1.9811670795554432E-3</v>
      </c>
      <c r="AB51" s="24" t="str">
        <f>IF('Raw data (converted)'!T51=0,"",'Raw data (converted)'!T51)</f>
        <v/>
      </c>
    </row>
    <row r="52" spans="1:28" x14ac:dyDescent="0.25">
      <c r="A52" s="11">
        <f>'Raw data (converted)'!A52</f>
        <v>41649</v>
      </c>
      <c r="B52" s="11" t="str">
        <f>'Raw data (converted)'!B52</f>
        <v>Chris</v>
      </c>
      <c r="C52" s="11" t="str">
        <f>'Raw data (converted)'!C52</f>
        <v>Elevated</v>
      </c>
      <c r="D52" s="13">
        <f>'Raw data (converted)'!D52</f>
        <v>2</v>
      </c>
      <c r="E52" s="12">
        <f>'Raw data (converted)'!E52</f>
        <v>2.6</v>
      </c>
      <c r="F52" s="2">
        <f>'Raw data (converted)'!F52</f>
        <v>30</v>
      </c>
      <c r="G52" s="2">
        <f t="shared" si="1"/>
        <v>900</v>
      </c>
      <c r="H52" s="4">
        <f>IF('Raw data (converted)'!I52=0,"",'Raw data (converted)'!I52)</f>
        <v>5194</v>
      </c>
      <c r="I52" s="4" t="str">
        <f>'Raw data (converted)'!J52</f>
        <v>R2.6_T30</v>
      </c>
      <c r="J52" s="21">
        <f>IF('Raw data (converted)'!Q52=0,"",'Raw data (converted)'!Q52)</f>
        <v>0.88728754761974704</v>
      </c>
      <c r="K52" s="22">
        <f>IF('Raw data (converted)'!R52=0,"",'Raw data (converted)'!R52)</f>
        <v>0.38408848564399833</v>
      </c>
      <c r="L52" s="23">
        <f>IF('Raw data (converted)'!S52=0,"",'Raw data (converted)'!S52)</f>
        <v>0.42286305262562163</v>
      </c>
      <c r="M52" s="8"/>
      <c r="N52" s="8"/>
      <c r="O52" s="9"/>
      <c r="P52" s="9"/>
      <c r="Q52" s="10"/>
      <c r="R52" s="10"/>
      <c r="S52" s="21">
        <v>0.94932107995049697</v>
      </c>
      <c r="T52" s="93">
        <v>1.8286512494102208E-2</v>
      </c>
      <c r="U52" s="21" t="e">
        <v>#N/A</v>
      </c>
      <c r="V52" s="22">
        <v>0.99998937555162315</v>
      </c>
      <c r="W52" s="94">
        <v>6.2539414021053202E-4</v>
      </c>
      <c r="X52" s="22" t="e">
        <v>#N/A</v>
      </c>
      <c r="Y52" s="23">
        <v>0.90269274317698922</v>
      </c>
      <c r="Z52" s="95">
        <v>2.0326345354876518E-3</v>
      </c>
      <c r="AA52" s="23" t="e">
        <v>#N/A</v>
      </c>
      <c r="AB52" s="24" t="str">
        <f>IF('Raw data (converted)'!T52=0,"",'Raw data (converted)'!T52)</f>
        <v/>
      </c>
    </row>
    <row r="53" spans="1:28" x14ac:dyDescent="0.25">
      <c r="A53" s="11">
        <f>'Raw data (converted)'!A53</f>
        <v>41649</v>
      </c>
      <c r="B53" s="11" t="str">
        <f>'Raw data (converted)'!B53</f>
        <v>Chris</v>
      </c>
      <c r="C53" s="11" t="str">
        <f>'Raw data (converted)'!C53</f>
        <v>Elevated</v>
      </c>
      <c r="D53" s="13">
        <f>'Raw data (converted)'!D53</f>
        <v>2</v>
      </c>
      <c r="E53" s="12">
        <f>'Raw data (converted)'!E53</f>
        <v>2.6</v>
      </c>
      <c r="F53" s="2">
        <f>'Raw data (converted)'!F53</f>
        <v>45</v>
      </c>
      <c r="G53" s="2">
        <f t="shared" si="1"/>
        <v>2025</v>
      </c>
      <c r="H53" s="4">
        <f>IF('Raw data (converted)'!I53=0,"",'Raw data (converted)'!I53)</f>
        <v>5194</v>
      </c>
      <c r="I53" s="4" t="str">
        <f>'Raw data (converted)'!J53</f>
        <v>R2.6_T45</v>
      </c>
      <c r="J53" s="21">
        <f>IF('Raw data (converted)'!Q53=0,"",'Raw data (converted)'!Q53)</f>
        <v>0.82593578438219706</v>
      </c>
      <c r="K53" s="22">
        <f>IF('Raw data (converted)'!R53=0,"",'Raw data (converted)'!R53)</f>
        <v>0.45675185315204225</v>
      </c>
      <c r="L53" s="23">
        <f>IF('Raw data (converted)'!S53=0,"",'Raw data (converted)'!S53)</f>
        <v>0.41841620582224254</v>
      </c>
      <c r="M53" s="8"/>
      <c r="N53" s="8"/>
      <c r="O53" s="9"/>
      <c r="P53" s="9"/>
      <c r="Q53" s="10"/>
      <c r="R53" s="10"/>
      <c r="S53" s="112">
        <v>9.3660350203122107</v>
      </c>
      <c r="T53" s="113">
        <v>1</v>
      </c>
      <c r="U53" s="21" t="e">
        <v>#N/A</v>
      </c>
      <c r="V53" s="115">
        <v>47060.766831244415</v>
      </c>
      <c r="W53" s="116">
        <v>1</v>
      </c>
      <c r="X53" s="22" t="e">
        <v>#N/A</v>
      </c>
      <c r="Y53" s="118">
        <v>4.6383629168524934</v>
      </c>
      <c r="Z53" s="119">
        <v>1</v>
      </c>
      <c r="AA53" s="23" t="e">
        <v>#N/A</v>
      </c>
      <c r="AB53" s="24" t="str">
        <f>IF('Raw data (converted)'!T53=0,"",'Raw data (converted)'!T53)</f>
        <v/>
      </c>
    </row>
    <row r="54" spans="1:28" x14ac:dyDescent="0.25">
      <c r="A54" s="11">
        <f>'Raw data (converted)'!A54</f>
        <v>41649</v>
      </c>
      <c r="B54" s="12" t="str">
        <f>'Raw data (converted)'!B54</f>
        <v>Chris</v>
      </c>
      <c r="C54" s="2" t="str">
        <f>'Raw data (converted)'!C54</f>
        <v>Elevated</v>
      </c>
      <c r="D54" s="13">
        <f>'Raw data (converted)'!D54</f>
        <v>2</v>
      </c>
      <c r="E54" s="12">
        <f>'Raw data (converted)'!E54</f>
        <v>2.7</v>
      </c>
      <c r="F54" s="2">
        <f>'Raw data (converted)'!F54</f>
        <v>0</v>
      </c>
      <c r="G54" s="2">
        <f t="shared" si="1"/>
        <v>0</v>
      </c>
      <c r="H54" s="4">
        <f>IF('Raw data (converted)'!I54=0,"",'Raw data (converted)'!I54)</f>
        <v>5195</v>
      </c>
      <c r="I54" s="4" t="str">
        <f>'Raw data (converted)'!J54</f>
        <v>R2.7_Amb</v>
      </c>
      <c r="J54" s="21">
        <f>IF('Raw data (converted)'!Q54=0,"",'Raw data (converted)'!Q54)</f>
        <v>0.90072039108003854</v>
      </c>
      <c r="K54" s="22">
        <f>IF('Raw data (converted)'!R54=0,"",'Raw data (converted)'!R54)</f>
        <v>0.19210462715719204</v>
      </c>
      <c r="L54" s="23">
        <f>IF('Raw data (converted)'!S54=0,"",'Raw data (converted)'!S54)</f>
        <v>0.40156842017992173</v>
      </c>
      <c r="M54" s="108">
        <f t="shared" ref="M54" si="76">IFERROR(RSQ(J54:J57,$F54:$F57),"")</f>
        <v>0.89404533906257444</v>
      </c>
      <c r="N54" s="108">
        <f t="shared" ref="N54" si="77">IFERROR(S56,"")</f>
        <v>0.99080013515155585</v>
      </c>
      <c r="O54" s="109">
        <f t="shared" ref="O54" si="78">IFERROR(RSQ(K54:K57,$F54:$F57),"")</f>
        <v>0.9998216110053324</v>
      </c>
      <c r="P54" s="109">
        <f t="shared" ref="P54" si="79">IFERROR(V56,"")</f>
        <v>0.99999701347736214</v>
      </c>
      <c r="Q54" s="110">
        <f t="shared" ref="Q54" si="80">IFERROR(RSQ(L54:L57,$F54:$F57),"")</f>
        <v>0.99681284532523096</v>
      </c>
      <c r="R54" s="110">
        <f t="shared" ref="R54" si="81">IFERROR(Y56,"")</f>
        <v>0.99696462130478347</v>
      </c>
      <c r="S54" s="111">
        <f t="array" ref="S54:U57">LINEST(J54:J57,F54:G57,TRUE,TRUE)</f>
        <v>-6.8393594854798348E-5</v>
      </c>
      <c r="T54" s="93">
        <v>2.8841191080967554E-4</v>
      </c>
      <c r="U54" s="93">
        <v>0.89859828338573444</v>
      </c>
      <c r="V54" s="114">
        <f t="array" ref="V54:X57">LINEST(K54:K57,F54:G57,TRUE,TRUE)</f>
        <v>-9.4050421929145613E-6</v>
      </c>
      <c r="W54" s="94">
        <v>9.9498811937162278E-3</v>
      </c>
      <c r="X54" s="94">
        <v>0.19198113956723736</v>
      </c>
      <c r="Y54" s="117">
        <f t="array" ref="Y54:AA57">LINEST(L54:L57,F54:G57,TRUE,TRUE)</f>
        <v>1.001602377836234E-6</v>
      </c>
      <c r="Z54" s="95">
        <v>1.0439504869005521E-3</v>
      </c>
      <c r="AA54" s="95">
        <v>0.40201913078955442</v>
      </c>
      <c r="AB54" s="24" t="str">
        <f>IF('Raw data (converted)'!T54=0,"",'Raw data (converted)'!T54)</f>
        <v/>
      </c>
    </row>
    <row r="55" spans="1:28" x14ac:dyDescent="0.25">
      <c r="A55" s="11">
        <f>'Raw data (converted)'!A55</f>
        <v>41649</v>
      </c>
      <c r="B55" s="11" t="str">
        <f>'Raw data (converted)'!B55</f>
        <v>Chris</v>
      </c>
      <c r="C55" s="11" t="str">
        <f>'Raw data (converted)'!C55</f>
        <v>Elevated</v>
      </c>
      <c r="D55" s="13">
        <f>'Raw data (converted)'!D55</f>
        <v>2</v>
      </c>
      <c r="E55" s="12">
        <f>'Raw data (converted)'!E55</f>
        <v>2.7</v>
      </c>
      <c r="F55" s="2">
        <f>'Raw data (converted)'!F55</f>
        <v>15</v>
      </c>
      <c r="G55" s="2">
        <f t="shared" si="1"/>
        <v>225</v>
      </c>
      <c r="H55" s="4">
        <f>IF('Raw data (converted)'!I55=0,"",'Raw data (converted)'!I55)</f>
        <v>5195</v>
      </c>
      <c r="I55" s="4" t="str">
        <f>'Raw data (converted)'!J55</f>
        <v>R2.7_T15</v>
      </c>
      <c r="J55" s="21">
        <f>IF('Raw data (converted)'!Q55=0,"",'Raw data (converted)'!Q55)</f>
        <v>0.8811695801226378</v>
      </c>
      <c r="K55" s="22">
        <f>IF('Raw data (converted)'!R55=0,"",'Raw data (converted)'!R55)</f>
        <v>0.33874276020971106</v>
      </c>
      <c r="L55" s="23">
        <f>IF('Raw data (converted)'!S55=0,"",'Raw data (converted)'!S55)</f>
        <v>0.41925588045697393</v>
      </c>
      <c r="M55" s="8"/>
      <c r="N55" s="8"/>
      <c r="O55" s="9"/>
      <c r="P55" s="9"/>
      <c r="Q55" s="10"/>
      <c r="R55" s="10"/>
      <c r="S55" s="111">
        <v>2.1089675822396514E-5</v>
      </c>
      <c r="T55" s="93">
        <v>9.9031692400855997E-4</v>
      </c>
      <c r="U55" s="93">
        <v>9.2500529867814811E-3</v>
      </c>
      <c r="V55" s="114">
        <v>1.2272295356277302E-6</v>
      </c>
      <c r="W55" s="94">
        <v>5.762754197884119E-5</v>
      </c>
      <c r="X55" s="94">
        <v>5.3826992539375009E-4</v>
      </c>
      <c r="Y55" s="117">
        <v>4.4791980503069933E-6</v>
      </c>
      <c r="Z55" s="95">
        <v>2.1033161782859014E-4</v>
      </c>
      <c r="AA55" s="95">
        <v>1.9646020001705187E-3</v>
      </c>
      <c r="AB55" s="24" t="str">
        <f>IF('Raw data (converted)'!T55=0,"",'Raw data (converted)'!T55)</f>
        <v/>
      </c>
    </row>
    <row r="56" spans="1:28" x14ac:dyDescent="0.25">
      <c r="A56" s="11">
        <f>'Raw data (converted)'!A56</f>
        <v>41649</v>
      </c>
      <c r="B56" s="11" t="str">
        <f>'Raw data (converted)'!B56</f>
        <v>Chris</v>
      </c>
      <c r="C56" s="11" t="str">
        <f>'Raw data (converted)'!C56</f>
        <v>Elevated</v>
      </c>
      <c r="D56" s="13">
        <f>'Raw data (converted)'!D56</f>
        <v>2</v>
      </c>
      <c r="E56" s="12">
        <f>'Raw data (converted)'!E56</f>
        <v>2.7</v>
      </c>
      <c r="F56" s="2">
        <f>'Raw data (converted)'!F56</f>
        <v>30</v>
      </c>
      <c r="G56" s="2">
        <f t="shared" si="1"/>
        <v>900</v>
      </c>
      <c r="H56" s="4">
        <f>IF('Raw data (converted)'!I56=0,"",'Raw data (converted)'!I56)</f>
        <v>5195</v>
      </c>
      <c r="I56" s="4" t="str">
        <f>'Raw data (converted)'!J56</f>
        <v>R2.7_T30</v>
      </c>
      <c r="J56" s="21">
        <f>IF('Raw data (converted)'!Q56=0,"",'Raw data (converted)'!Q56)</f>
        <v>0.85206272842361841</v>
      </c>
      <c r="K56" s="22">
        <f>IF('Raw data (converted)'!R56=0,"",'Raw data (converted)'!R56)</f>
        <v>0.48238350017496512</v>
      </c>
      <c r="L56" s="23">
        <f>IF('Raw data (converted)'!S56=0,"",'Raw data (converted)'!S56)</f>
        <v>0.43288695570772551</v>
      </c>
      <c r="M56" s="8"/>
      <c r="N56" s="8"/>
      <c r="O56" s="9"/>
      <c r="P56" s="9"/>
      <c r="Q56" s="10"/>
      <c r="R56" s="10"/>
      <c r="S56" s="21">
        <v>0.99080013515155585</v>
      </c>
      <c r="T56" s="93">
        <v>9.4903541200784293E-3</v>
      </c>
      <c r="U56" s="21" t="e">
        <v>#N/A</v>
      </c>
      <c r="V56" s="22">
        <v>0.99999701347736214</v>
      </c>
      <c r="W56" s="94">
        <v>5.5225329103247844E-4</v>
      </c>
      <c r="X56" s="22" t="e">
        <v>#N/A</v>
      </c>
      <c r="Y56" s="23">
        <v>0.99696462130478347</v>
      </c>
      <c r="Z56" s="95">
        <v>2.0156391226381467E-3</v>
      </c>
      <c r="AA56" s="23" t="e">
        <v>#N/A</v>
      </c>
      <c r="AB56" s="24" t="str">
        <f>IF('Raw data (converted)'!T56=0,"",'Raw data (converted)'!T56)</f>
        <v/>
      </c>
    </row>
    <row r="57" spans="1:28" x14ac:dyDescent="0.25">
      <c r="A57" s="11">
        <f>'Raw data (converted)'!A57</f>
        <v>41649</v>
      </c>
      <c r="B57" s="11" t="str">
        <f>'Raw data (converted)'!B57</f>
        <v>Chris</v>
      </c>
      <c r="C57" s="11" t="str">
        <f>'Raw data (converted)'!C57</f>
        <v>Elevated</v>
      </c>
      <c r="D57" s="13">
        <f>'Raw data (converted)'!D57</f>
        <v>2</v>
      </c>
      <c r="E57" s="12">
        <f>'Raw data (converted)'!E57</f>
        <v>2.7</v>
      </c>
      <c r="F57" s="2">
        <f>'Raw data (converted)'!F57</f>
        <v>45</v>
      </c>
      <c r="G57" s="2">
        <f t="shared" si="1"/>
        <v>2025</v>
      </c>
      <c r="H57" s="4">
        <f>IF('Raw data (converted)'!I57=0,"",'Raw data (converted)'!I57)</f>
        <v>5195</v>
      </c>
      <c r="I57" s="4" t="str">
        <f>'Raw data (converted)'!J57</f>
        <v>R2.7_T45</v>
      </c>
      <c r="J57" s="21">
        <f>IF('Raw data (converted)'!Q57=0,"",'Raw data (converted)'!Q57)</f>
        <v>0.77095768209689919</v>
      </c>
      <c r="K57" s="22">
        <f>IF('Raw data (converted)'!R57=0,"",'Raw data (converted)'!R57)</f>
        <v>0.62055709525386105</v>
      </c>
      <c r="L57" s="23">
        <f>IF('Raw data (converted)'!S57=0,"",'Raw data (converted)'!S57)</f>
        <v>0.45147585812483032</v>
      </c>
      <c r="M57" s="8"/>
      <c r="N57" s="8"/>
      <c r="O57" s="9"/>
      <c r="P57" s="9"/>
      <c r="Q57" s="10"/>
      <c r="R57" s="10"/>
      <c r="S57" s="112">
        <v>53.848624489255855</v>
      </c>
      <c r="T57" s="113">
        <v>1</v>
      </c>
      <c r="U57" s="21" t="e">
        <v>#N/A</v>
      </c>
      <c r="V57" s="115">
        <v>167418.28787371566</v>
      </c>
      <c r="W57" s="116">
        <v>1</v>
      </c>
      <c r="X57" s="22" t="e">
        <v>#N/A</v>
      </c>
      <c r="Y57" s="118">
        <v>164.22409218261461</v>
      </c>
      <c r="Z57" s="119">
        <v>1</v>
      </c>
      <c r="AA57" s="23" t="e">
        <v>#N/A</v>
      </c>
      <c r="AB57" s="24" t="str">
        <f>IF('Raw data (converted)'!T57=0,"",'Raw data (converted)'!T57)</f>
        <v/>
      </c>
    </row>
    <row r="58" spans="1:28" x14ac:dyDescent="0.25">
      <c r="A58" s="11">
        <f>'Raw data (converted)'!A58</f>
        <v>41649</v>
      </c>
      <c r="B58" s="12" t="str">
        <f>'Raw data (converted)'!B58</f>
        <v>Loic</v>
      </c>
      <c r="C58" s="2" t="str">
        <f>'Raw data (converted)'!C58</f>
        <v>Elevated</v>
      </c>
      <c r="D58" s="13">
        <f>'Raw data (converted)'!D58</f>
        <v>3</v>
      </c>
      <c r="E58" s="12">
        <f>'Raw data (converted)'!E58</f>
        <v>3</v>
      </c>
      <c r="F58" s="2">
        <f>'Raw data (converted)'!F58</f>
        <v>0</v>
      </c>
      <c r="G58" s="2">
        <f t="shared" si="1"/>
        <v>0</v>
      </c>
      <c r="H58" s="4">
        <f>IF('Raw data (converted)'!I58=0,"",'Raw data (converted)'!I58)</f>
        <v>5196</v>
      </c>
      <c r="I58" s="4" t="str">
        <f>'Raw data (converted)'!J58</f>
        <v>R3.0_Amb</v>
      </c>
      <c r="J58" s="21">
        <f>IF('Raw data (converted)'!Q58=0,"",'Raw data (converted)'!Q58)</f>
        <v>0.89528773504590609</v>
      </c>
      <c r="K58" s="22">
        <f>IF('Raw data (converted)'!R58=0,"",'Raw data (converted)'!R58)</f>
        <v>0.20414757858665805</v>
      </c>
      <c r="L58" s="23">
        <f>IF('Raw data (converted)'!S58=0,"",'Raw data (converted)'!S58)</f>
        <v>0.41347616646133606</v>
      </c>
      <c r="M58" s="108">
        <f t="shared" ref="M58" si="82">IFERROR(RSQ(J58:J61,$F58:$F61),"")</f>
        <v>0.9872859992911851</v>
      </c>
      <c r="N58" s="108">
        <f t="shared" ref="N58" si="83">IFERROR(S60,"")</f>
        <v>0.99896871942063392</v>
      </c>
      <c r="O58" s="109">
        <f t="shared" ref="O58" si="84">IFERROR(RSQ(K58:K61,$F58:$F61),"")</f>
        <v>0.99632224301499017</v>
      </c>
      <c r="P58" s="109">
        <f t="shared" ref="P58" si="85">IFERROR(V60,"")</f>
        <v>0.99944862727828032</v>
      </c>
      <c r="Q58" s="110">
        <f t="shared" ref="Q58" si="86">IFERROR(RSQ(L58:L61,$F58:$F61),"")</f>
        <v>1.1469740255318033E-2</v>
      </c>
      <c r="R58" s="110">
        <f t="shared" ref="R58" si="87">IFERROR(Y60,"")</f>
        <v>2.375633301033505E-2</v>
      </c>
      <c r="S58" s="111">
        <f t="array" ref="S58:U61">LINEST(J58:J61,F58:G61,TRUE,TRUE)</f>
        <v>-3.4221446252037584E-5</v>
      </c>
      <c r="T58" s="93">
        <v>-2.6807313274180215E-3</v>
      </c>
      <c r="U58" s="93">
        <v>0.89426464865257349</v>
      </c>
      <c r="V58" s="114">
        <f t="array" ref="V58:X61">LINEST(K58:K61,F58:G61,TRUE,TRUE)</f>
        <v>-4.2141816562877267E-5</v>
      </c>
      <c r="W58" s="94">
        <v>1.1989566892893575E-2</v>
      </c>
      <c r="X58" s="94">
        <v>0.20236679055403028</v>
      </c>
      <c r="Y58" s="117">
        <f t="array" ref="Y58:AA61">LINEST(L58:L61,F58:G61,TRUE,TRUE)</f>
        <v>2.3842402912247832E-6</v>
      </c>
      <c r="Z58" s="95">
        <v>-1.3819713581907542E-4</v>
      </c>
      <c r="AA58" s="95">
        <v>0.41133765825206414</v>
      </c>
      <c r="AB58" s="24" t="str">
        <f>IF('Raw data (converted)'!T58=0,"",'Raw data (converted)'!T58)</f>
        <v/>
      </c>
    </row>
    <row r="59" spans="1:28" x14ac:dyDescent="0.25">
      <c r="A59" s="11">
        <f>'Raw data (converted)'!A59</f>
        <v>41649</v>
      </c>
      <c r="B59" s="11" t="str">
        <f>'Raw data (converted)'!B59</f>
        <v>Loic</v>
      </c>
      <c r="C59" s="11" t="str">
        <f>'Raw data (converted)'!C59</f>
        <v>Elevated</v>
      </c>
      <c r="D59" s="13">
        <f>'Raw data (converted)'!D59</f>
        <v>3</v>
      </c>
      <c r="E59" s="12">
        <f>'Raw data (converted)'!E59</f>
        <v>3</v>
      </c>
      <c r="F59" s="2">
        <f>'Raw data (converted)'!F59</f>
        <v>15</v>
      </c>
      <c r="G59" s="2">
        <f t="shared" si="1"/>
        <v>225</v>
      </c>
      <c r="H59" s="4">
        <f>IF('Raw data (converted)'!I59=0,"",'Raw data (converted)'!I59)</f>
        <v>5196</v>
      </c>
      <c r="I59" s="4" t="str">
        <f>'Raw data (converted)'!J59</f>
        <v>R3.0_T15</v>
      </c>
      <c r="J59" s="21">
        <f>IF('Raw data (converted)'!Q59=0,"",'Raw data (converted)'!Q59)</f>
        <v>0.84328459415459633</v>
      </c>
      <c r="K59" s="22">
        <f>IF('Raw data (converted)'!R59=0,"",'Raw data (converted)'!R59)</f>
        <v>0.36738602112290325</v>
      </c>
      <c r="L59" s="23">
        <f>IF('Raw data (converted)'!S59=0,"",'Raw data (converted)'!S59)</f>
        <v>0.40338563065248784</v>
      </c>
      <c r="M59" s="8"/>
      <c r="N59" s="8"/>
      <c r="O59" s="9"/>
      <c r="P59" s="9"/>
      <c r="Q59" s="10"/>
      <c r="R59" s="10"/>
      <c r="S59" s="111">
        <v>1.0167514321542691E-5</v>
      </c>
      <c r="T59" s="93">
        <v>4.7744031688861429E-4</v>
      </c>
      <c r="U59" s="93">
        <v>4.4595301990489394E-3</v>
      </c>
      <c r="V59" s="114">
        <v>1.7697613753216561E-5</v>
      </c>
      <c r="W59" s="94">
        <v>8.310344152262757E-4</v>
      </c>
      <c r="X59" s="94">
        <v>7.7622750740909069E-3</v>
      </c>
      <c r="Y59" s="117">
        <v>2.1252665450548234E-5</v>
      </c>
      <c r="Z59" s="95">
        <v>9.9797049766022785E-4</v>
      </c>
      <c r="AA59" s="95">
        <v>9.3215411741484084E-3</v>
      </c>
      <c r="AB59" s="24" t="str">
        <f>IF('Raw data (converted)'!T59=0,"",'Raw data (converted)'!T59)</f>
        <v/>
      </c>
    </row>
    <row r="60" spans="1:28" x14ac:dyDescent="0.25">
      <c r="A60" s="11">
        <f>'Raw data (converted)'!A60</f>
        <v>41649</v>
      </c>
      <c r="B60" s="11" t="str">
        <f>'Raw data (converted)'!B60</f>
        <v>Loic</v>
      </c>
      <c r="C60" s="11" t="str">
        <f>'Raw data (converted)'!C60</f>
        <v>Elevated</v>
      </c>
      <c r="D60" s="13">
        <f>'Raw data (converted)'!D60</f>
        <v>3</v>
      </c>
      <c r="E60" s="12">
        <f>'Raw data (converted)'!E60</f>
        <v>3</v>
      </c>
      <c r="F60" s="2">
        <f>'Raw data (converted)'!F60</f>
        <v>30</v>
      </c>
      <c r="G60" s="2">
        <f t="shared" si="1"/>
        <v>900</v>
      </c>
      <c r="H60" s="4">
        <f>IF('Raw data (converted)'!I60=0,"",'Raw data (converted)'!I60)</f>
        <v>5196</v>
      </c>
      <c r="I60" s="4" t="str">
        <f>'Raw data (converted)'!J60</f>
        <v>R3.0_T30</v>
      </c>
      <c r="J60" s="21">
        <f>IF('Raw data (converted)'!Q60=0,"",'Raw data (converted)'!Q60)</f>
        <v>0.7861126663831971</v>
      </c>
      <c r="K60" s="22">
        <f>IF('Raw data (converted)'!R60=0,"",'Raw data (converted)'!R60)</f>
        <v>0.52946852653213117</v>
      </c>
      <c r="L60" s="23">
        <f>IF('Raw data (converted)'!S60=0,"",'Raw data (converted)'!S60)</f>
        <v>0.41575308506740993</v>
      </c>
      <c r="M60" s="8"/>
      <c r="N60" s="8"/>
      <c r="O60" s="9"/>
      <c r="P60" s="9"/>
      <c r="Q60" s="10"/>
      <c r="R60" s="10"/>
      <c r="S60" s="21">
        <v>0.99896871942063392</v>
      </c>
      <c r="T60" s="93">
        <v>4.5753814446942102E-3</v>
      </c>
      <c r="U60" s="21" t="e">
        <v>#N/A</v>
      </c>
      <c r="V60" s="22">
        <v>0.99944862727828032</v>
      </c>
      <c r="W60" s="94">
        <v>7.9639261889474511E-3</v>
      </c>
      <c r="X60" s="22" t="e">
        <v>#N/A</v>
      </c>
      <c r="Y60" s="23">
        <v>2.375633301033505E-2</v>
      </c>
      <c r="Z60" s="95">
        <v>9.5636994527467031E-3</v>
      </c>
      <c r="AA60" s="23" t="e">
        <v>#N/A</v>
      </c>
      <c r="AB60" s="24" t="str">
        <f>IF('Raw data (converted)'!T60=0,"",'Raw data (converted)'!T60)</f>
        <v/>
      </c>
    </row>
    <row r="61" spans="1:28" x14ac:dyDescent="0.25">
      <c r="A61" s="11">
        <f>'Raw data (converted)'!A61</f>
        <v>41649</v>
      </c>
      <c r="B61" s="11" t="str">
        <f>'Raw data (converted)'!B61</f>
        <v>Loic</v>
      </c>
      <c r="C61" s="11" t="str">
        <f>'Raw data (converted)'!C61</f>
        <v>Elevated</v>
      </c>
      <c r="D61" s="13">
        <f>'Raw data (converted)'!D61</f>
        <v>3</v>
      </c>
      <c r="E61" s="12">
        <f>'Raw data (converted)'!E61</f>
        <v>3</v>
      </c>
      <c r="F61" s="2">
        <f>'Raw data (converted)'!F61</f>
        <v>45</v>
      </c>
      <c r="G61" s="2">
        <f t="shared" si="1"/>
        <v>2025</v>
      </c>
      <c r="H61" s="4">
        <f>IF('Raw data (converted)'!I61=0,"",'Raw data (converted)'!I61)</f>
        <v>5196</v>
      </c>
      <c r="I61" s="4" t="str">
        <f>'Raw data (converted)'!J61</f>
        <v>R3.0_T45</v>
      </c>
      <c r="J61" s="21">
        <f>IF('Raw data (converted)'!Q61=0,"",'Raw data (converted)'!Q61)</f>
        <v>0.70331022386505349</v>
      </c>
      <c r="K61" s="22">
        <f>IF('Raw data (converted)'!R61=0,"",'Raw data (converted)'!R61)</f>
        <v>0.65477933416178702</v>
      </c>
      <c r="L61" s="23">
        <f>IF('Raw data (converted)'!S61=0,"",'Raw data (converted)'!S61)</f>
        <v>0.40780836552066402</v>
      </c>
      <c r="M61" s="8"/>
      <c r="N61" s="8"/>
      <c r="O61" s="9"/>
      <c r="P61" s="9"/>
      <c r="Q61" s="10"/>
      <c r="R61" s="10"/>
      <c r="S61" s="112">
        <v>484.33410819907641</v>
      </c>
      <c r="T61" s="113">
        <v>1</v>
      </c>
      <c r="U61" s="21" t="e">
        <v>#N/A</v>
      </c>
      <c r="V61" s="115">
        <v>906.32759647701994</v>
      </c>
      <c r="W61" s="116">
        <v>1</v>
      </c>
      <c r="X61" s="22" t="e">
        <v>#N/A</v>
      </c>
      <c r="Y61" s="118">
        <v>1.2167214914484329E-2</v>
      </c>
      <c r="Z61" s="119">
        <v>1</v>
      </c>
      <c r="AA61" s="23" t="e">
        <v>#N/A</v>
      </c>
      <c r="AB61" s="24" t="str">
        <f>IF('Raw data (converted)'!T61=0,"",'Raw data (converted)'!T61)</f>
        <v/>
      </c>
    </row>
    <row r="62" spans="1:28" x14ac:dyDescent="0.25">
      <c r="A62" s="11">
        <f>'Raw data (converted)'!A62</f>
        <v>41649</v>
      </c>
      <c r="B62" s="12" t="str">
        <f>'Raw data (converted)'!B62</f>
        <v>Loic</v>
      </c>
      <c r="C62" s="2" t="str">
        <f>'Raw data (converted)'!C62</f>
        <v>Elevated</v>
      </c>
      <c r="D62" s="13">
        <f>'Raw data (converted)'!D62</f>
        <v>3</v>
      </c>
      <c r="E62" s="12">
        <f>'Raw data (converted)'!E62</f>
        <v>3.1</v>
      </c>
      <c r="F62" s="2">
        <f>'Raw data (converted)'!F62</f>
        <v>0</v>
      </c>
      <c r="G62" s="2">
        <f t="shared" si="1"/>
        <v>0</v>
      </c>
      <c r="H62" s="4">
        <f>IF('Raw data (converted)'!I62=0,"",'Raw data (converted)'!I62)</f>
        <v>5197</v>
      </c>
      <c r="I62" s="4" t="str">
        <f>'Raw data (converted)'!J62</f>
        <v>R3.1_Amb</v>
      </c>
      <c r="J62" s="21">
        <f>IF('Raw data (converted)'!Q62=0,"",'Raw data (converted)'!Q62)</f>
        <v>0.87897329846801897</v>
      </c>
      <c r="K62" s="22">
        <f>IF('Raw data (converted)'!R62=0,"",'Raw data (converted)'!R62)</f>
        <v>0.21954086693689792</v>
      </c>
      <c r="L62" s="23">
        <f>IF('Raw data (converted)'!S62=0,"",'Raw data (converted)'!S62)</f>
        <v>0.41354978361887451</v>
      </c>
      <c r="M62" s="108">
        <f t="shared" ref="M62" si="88">IFERROR(RSQ(J62:J65,$F62:$F65),"")</f>
        <v>0.88802448439640369</v>
      </c>
      <c r="N62" s="108">
        <f t="shared" ref="N62" si="89">IFERROR(S64,"")</f>
        <v>0.99350075950273642</v>
      </c>
      <c r="O62" s="109">
        <f t="shared" ref="O62" si="90">IFERROR(RSQ(K62:K65,$F62:$F65),"")</f>
        <v>0.99638852639396047</v>
      </c>
      <c r="P62" s="109">
        <f t="shared" ref="P62" si="91">IFERROR(V64,"")</f>
        <v>0.99799862054293709</v>
      </c>
      <c r="Q62" s="110">
        <f t="shared" ref="Q62" si="92">IFERROR(RSQ(L62:L65,$F62:$F65),"")</f>
        <v>1.3212674875630289E-2</v>
      </c>
      <c r="R62" s="110">
        <f t="shared" ref="R62" si="93">IFERROR(Y64,"")</f>
        <v>0.66793994870462725</v>
      </c>
      <c r="S62" s="111">
        <f t="array" ref="S62:U65">LINEST(J62:J65,F62:G65,TRUE,TRUE)</f>
        <v>-9.470523006915109E-5</v>
      </c>
      <c r="T62" s="93">
        <v>5.7497172777922379E-4</v>
      </c>
      <c r="U62" s="93">
        <v>0.87660778518442894</v>
      </c>
      <c r="V62" s="114">
        <f t="array" ref="V62:X65">LINEST(K62:K65,F62:G65,TRUE,TRUE)</f>
        <v>-2.8587264205143995E-5</v>
      </c>
      <c r="W62" s="94">
        <v>1.0827507630309492E-2</v>
      </c>
      <c r="X62" s="94">
        <v>0.21633379136099437</v>
      </c>
      <c r="Y62" s="117">
        <f t="array" ref="Y62:AA65">LINEST(L62:L65,F62:G65,TRUE,TRUE)</f>
        <v>-1.1877474725651147E-5</v>
      </c>
      <c r="Z62" s="95">
        <v>5.1184901579167535E-4</v>
      </c>
      <c r="AA62" s="95">
        <v>0.41269864610999085</v>
      </c>
      <c r="AB62" s="24" t="str">
        <f>IF('Raw data (converted)'!T62=0,"",'Raw data (converted)'!T62)</f>
        <v/>
      </c>
    </row>
    <row r="63" spans="1:28" x14ac:dyDescent="0.25">
      <c r="A63" s="11">
        <f>'Raw data (converted)'!A63</f>
        <v>41649</v>
      </c>
      <c r="B63" s="11" t="str">
        <f>'Raw data (converted)'!B63</f>
        <v>Loic</v>
      </c>
      <c r="C63" s="11" t="str">
        <f>'Raw data (converted)'!C63</f>
        <v>Elevated</v>
      </c>
      <c r="D63" s="13">
        <f>'Raw data (converted)'!D63</f>
        <v>3</v>
      </c>
      <c r="E63" s="12">
        <f>'Raw data (converted)'!E63</f>
        <v>3.1</v>
      </c>
      <c r="F63" s="2">
        <f>'Raw data (converted)'!F63</f>
        <v>15</v>
      </c>
      <c r="G63" s="2">
        <f t="shared" si="1"/>
        <v>225</v>
      </c>
      <c r="H63" s="4">
        <f>IF('Raw data (converted)'!I63=0,"",'Raw data (converted)'!I63)</f>
        <v>5197</v>
      </c>
      <c r="I63" s="4" t="str">
        <f>'Raw data (converted)'!J63</f>
        <v>R3.1_T15</v>
      </c>
      <c r="J63" s="21">
        <f>IF('Raw data (converted)'!Q63=0,"",'Raw data (converted)'!Q63)</f>
        <v>0.85682714448478825</v>
      </c>
      <c r="K63" s="22">
        <f>IF('Raw data (converted)'!R63=0,"",'Raw data (converted)'!R63)</f>
        <v>0.36269304464176877</v>
      </c>
      <c r="L63" s="23">
        <f>IF('Raw data (converted)'!S63=0,"",'Raw data (converted)'!S63)</f>
        <v>0.41515053700694332</v>
      </c>
      <c r="M63" s="8"/>
      <c r="N63" s="8"/>
      <c r="O63" s="9"/>
      <c r="P63" s="9"/>
      <c r="Q63" s="10"/>
      <c r="R63" s="10"/>
      <c r="S63" s="111">
        <v>2.3508660016826768E-5</v>
      </c>
      <c r="T63" s="93">
        <v>1.1039061990086761E-3</v>
      </c>
      <c r="U63" s="93">
        <v>1.031103335277196E-2</v>
      </c>
      <c r="V63" s="114">
        <v>3.1872173318664666E-5</v>
      </c>
      <c r="W63" s="94">
        <v>1.4966352687549745E-3</v>
      </c>
      <c r="X63" s="94">
        <v>1.3979318339660931E-2</v>
      </c>
      <c r="Y63" s="117">
        <v>8.4586725691724109E-6</v>
      </c>
      <c r="Z63" s="95">
        <v>3.9719750414572838E-4</v>
      </c>
      <c r="AA63" s="95">
        <v>3.7100223882810162E-3</v>
      </c>
      <c r="AB63" s="24" t="str">
        <f>IF('Raw data (converted)'!T63=0,"",'Raw data (converted)'!T63)</f>
        <v/>
      </c>
    </row>
    <row r="64" spans="1:28" x14ac:dyDescent="0.25">
      <c r="A64" s="11">
        <f>'Raw data (converted)'!A64</f>
        <v>41649</v>
      </c>
      <c r="B64" s="11" t="str">
        <f>'Raw data (converted)'!B64</f>
        <v>Loic</v>
      </c>
      <c r="C64" s="11" t="str">
        <f>'Raw data (converted)'!C64</f>
        <v>Elevated</v>
      </c>
      <c r="D64" s="13">
        <f>'Raw data (converted)'!D64</f>
        <v>3</v>
      </c>
      <c r="E64" s="12">
        <f>'Raw data (converted)'!E64</f>
        <v>3.1</v>
      </c>
      <c r="F64" s="2">
        <f>'Raw data (converted)'!F64</f>
        <v>30</v>
      </c>
      <c r="G64" s="2">
        <f t="shared" si="1"/>
        <v>900</v>
      </c>
      <c r="H64" s="4">
        <f>IF('Raw data (converted)'!I64=0,"",'Raw data (converted)'!I64)</f>
        <v>5197</v>
      </c>
      <c r="I64" s="4" t="str">
        <f>'Raw data (converted)'!J64</f>
        <v>R3.1_T30</v>
      </c>
      <c r="J64" s="21">
        <f>IF('Raw data (converted)'!Q64=0,"",'Raw data (converted)'!Q64)</f>
        <v>0.81571876980633973</v>
      </c>
      <c r="K64" s="22">
        <f>IF('Raw data (converted)'!R64=0,"",'Raw data (converted)'!R64)</f>
        <v>0.52505170921336008</v>
      </c>
      <c r="L64" s="23">
        <f>IF('Raw data (converted)'!S64=0,"",'Raw data (converted)'!S64)</f>
        <v>0.41991780185730615</v>
      </c>
      <c r="M64" s="8"/>
      <c r="N64" s="8"/>
      <c r="O64" s="9"/>
      <c r="P64" s="9"/>
      <c r="Q64" s="10"/>
      <c r="R64" s="10"/>
      <c r="S64" s="21">
        <v>0.99350075950273642</v>
      </c>
      <c r="T64" s="93">
        <v>1.0578897007572044E-2</v>
      </c>
      <c r="U64" s="21" t="e">
        <v>#N/A</v>
      </c>
      <c r="V64" s="22">
        <v>0.99799862054293709</v>
      </c>
      <c r="W64" s="94">
        <v>1.4342477993399098E-2</v>
      </c>
      <c r="X64" s="22" t="e">
        <v>#N/A</v>
      </c>
      <c r="Y64" s="23">
        <v>0.66793994870462725</v>
      </c>
      <c r="Z64" s="95">
        <v>3.8064026561275845E-3</v>
      </c>
      <c r="AA64" s="23" t="e">
        <v>#N/A</v>
      </c>
      <c r="AB64" s="24" t="str">
        <f>IF('Raw data (converted)'!T64=0,"",'Raw data (converted)'!T64)</f>
        <v/>
      </c>
    </row>
    <row r="65" spans="1:28" x14ac:dyDescent="0.25">
      <c r="A65" s="11">
        <f>'Raw data (converted)'!A65</f>
        <v>41649</v>
      </c>
      <c r="B65" s="11" t="str">
        <f>'Raw data (converted)'!B65</f>
        <v>Loic</v>
      </c>
      <c r="C65" s="11" t="str">
        <f>'Raw data (converted)'!C65</f>
        <v>Elevated</v>
      </c>
      <c r="D65" s="13">
        <f>'Raw data (converted)'!D65</f>
        <v>3</v>
      </c>
      <c r="E65" s="12">
        <f>'Raw data (converted)'!E65</f>
        <v>3.1</v>
      </c>
      <c r="F65" s="2">
        <f>'Raw data (converted)'!F65</f>
        <v>45</v>
      </c>
      <c r="G65" s="2">
        <f t="shared" si="1"/>
        <v>2025</v>
      </c>
      <c r="H65" s="4">
        <f>IF('Raw data (converted)'!I65=0,"",'Raw data (converted)'!I65)</f>
        <v>5197</v>
      </c>
      <c r="I65" s="4" t="str">
        <f>'Raw data (converted)'!J65</f>
        <v>R3.1_T45</v>
      </c>
      <c r="J65" s="21">
        <f>IF('Raw data (converted)'!Q65=0,"",'Raw data (converted)'!Q65)</f>
        <v>0.70833790876087299</v>
      </c>
      <c r="K65" s="22">
        <f>IF('Raw data (converted)'!R65=0,"",'Raw data (converted)'!R65)</f>
        <v>0.64247534913360149</v>
      </c>
      <c r="L65" s="23">
        <f>IF('Raw data (converted)'!S65=0,"",'Raw data (converted)'!S65)</f>
        <v>0.41082882799228893</v>
      </c>
      <c r="M65" s="8"/>
      <c r="N65" s="8"/>
      <c r="O65" s="9"/>
      <c r="P65" s="9"/>
      <c r="Q65" s="10"/>
      <c r="R65" s="10"/>
      <c r="S65" s="112">
        <v>76.432066171503479</v>
      </c>
      <c r="T65" s="113">
        <v>1</v>
      </c>
      <c r="U65" s="21" t="e">
        <v>#N/A</v>
      </c>
      <c r="V65" s="115">
        <v>249.32768671652039</v>
      </c>
      <c r="W65" s="116">
        <v>1</v>
      </c>
      <c r="X65" s="22" t="e">
        <v>#N/A</v>
      </c>
      <c r="Y65" s="118">
        <v>1.0057517399322506</v>
      </c>
      <c r="Z65" s="119">
        <v>1</v>
      </c>
      <c r="AA65" s="23" t="e">
        <v>#N/A</v>
      </c>
      <c r="AB65" s="24" t="str">
        <f>IF('Raw data (converted)'!T65=0,"",'Raw data (converted)'!T65)</f>
        <v/>
      </c>
    </row>
    <row r="66" spans="1:28" x14ac:dyDescent="0.25">
      <c r="A66" s="11">
        <f>'Raw data (converted)'!A66</f>
        <v>41649</v>
      </c>
      <c r="B66" s="12" t="str">
        <f>'Raw data (converted)'!B66</f>
        <v>Loic</v>
      </c>
      <c r="C66" s="2" t="str">
        <f>'Raw data (converted)'!C66</f>
        <v>Elevated</v>
      </c>
      <c r="D66" s="13">
        <f>'Raw data (converted)'!D66</f>
        <v>3</v>
      </c>
      <c r="E66" s="12">
        <f>'Raw data (converted)'!E66</f>
        <v>3.2</v>
      </c>
      <c r="F66" s="2">
        <f>'Raw data (converted)'!F66</f>
        <v>0</v>
      </c>
      <c r="G66" s="2">
        <f t="shared" si="1"/>
        <v>0</v>
      </c>
      <c r="H66" s="4">
        <f>IF('Raw data (converted)'!I66=0,"",'Raw data (converted)'!I66)</f>
        <v>5198</v>
      </c>
      <c r="I66" s="4" t="str">
        <f>'Raw data (converted)'!J66</f>
        <v>R3.2_Amb</v>
      </c>
      <c r="J66" s="21">
        <f>IF('Raw data (converted)'!Q66=0,"",'Raw data (converted)'!Q66)</f>
        <v>0.90594214272084572</v>
      </c>
      <c r="K66" s="22">
        <f>IF('Raw data (converted)'!R66=0,"",'Raw data (converted)'!R66)</f>
        <v>0.1997853919935412</v>
      </c>
      <c r="L66" s="23">
        <f>IF('Raw data (converted)'!S66=0,"",'Raw data (converted)'!S66)</f>
        <v>0.4304591988762404</v>
      </c>
      <c r="M66" s="108">
        <f t="shared" ref="M66" si="94">IFERROR(RSQ(J66:J69,$F66:$F69),"")</f>
        <v>0.99549289024222898</v>
      </c>
      <c r="N66" s="108">
        <f t="shared" ref="N66" si="95">IFERROR(S68,"")</f>
        <v>0.99720398385177345</v>
      </c>
      <c r="O66" s="109">
        <f t="shared" ref="O66" si="96">IFERROR(RSQ(K66:K69,$F66:$F69),"")</f>
        <v>0.9880726725597776</v>
      </c>
      <c r="P66" s="109">
        <f t="shared" ref="P66" si="97">IFERROR(V68,"")</f>
        <v>0.99933586976919708</v>
      </c>
      <c r="Q66" s="110">
        <f t="shared" ref="Q66" si="98">IFERROR(RSQ(L66:L69,$F66:$F69),"")</f>
        <v>0.89047464416697042</v>
      </c>
      <c r="R66" s="110">
        <f t="shared" ref="R66" si="99">IFERROR(Y68,"")</f>
        <v>0.89182445050380577</v>
      </c>
      <c r="S66" s="111">
        <f t="array" ref="S66:U69">LINEST(J66:J69,F66:G69,TRUE,TRUE)</f>
        <v>1.1445854657991501E-5</v>
      </c>
      <c r="T66" s="93">
        <v>-4.2190267694266039E-3</v>
      </c>
      <c r="U66" s="93">
        <v>0.90446990244060654</v>
      </c>
      <c r="V66" s="114">
        <f t="array" ref="V66:X69">LINEST(K66:K69,F66:G69,TRUE,TRUE)</f>
        <v>-7.4413194759134134E-5</v>
      </c>
      <c r="W66" s="94">
        <v>1.2699416040438644E-2</v>
      </c>
      <c r="X66" s="94">
        <v>0.20160359866474717</v>
      </c>
      <c r="Y66" s="117">
        <f t="array" ref="Y66:AA69">LINEST(L66:L69,F66:G69,TRUE,TRUE)</f>
        <v>-6.105546698239852E-7</v>
      </c>
      <c r="Z66" s="95">
        <v>2.37870174591829E-4</v>
      </c>
      <c r="AA66" s="95">
        <v>0.43100918394201648</v>
      </c>
      <c r="AB66" s="24" t="str">
        <f>IF('Raw data (converted)'!T66=0,"",'Raw data (converted)'!T66)</f>
        <v/>
      </c>
    </row>
    <row r="67" spans="1:28" x14ac:dyDescent="0.25">
      <c r="A67" s="11">
        <f>'Raw data (converted)'!A67</f>
        <v>41649</v>
      </c>
      <c r="B67" s="11" t="str">
        <f>'Raw data (converted)'!B67</f>
        <v>Loic</v>
      </c>
      <c r="C67" s="11" t="str">
        <f>'Raw data (converted)'!C67</f>
        <v>Elevated</v>
      </c>
      <c r="D67" s="13">
        <f>'Raw data (converted)'!D67</f>
        <v>3</v>
      </c>
      <c r="E67" s="12">
        <f>'Raw data (converted)'!E67</f>
        <v>3.2</v>
      </c>
      <c r="F67" s="2">
        <f>'Raw data (converted)'!F67</f>
        <v>15</v>
      </c>
      <c r="G67" s="2">
        <f t="shared" ref="G67:G130" si="100">F67^2</f>
        <v>225</v>
      </c>
      <c r="H67" s="4">
        <f>IF('Raw data (converted)'!I67=0,"",'Raw data (converted)'!I67)</f>
        <v>5198</v>
      </c>
      <c r="I67" s="4" t="str">
        <f>'Raw data (converted)'!J67</f>
        <v>R3.2_T15</v>
      </c>
      <c r="J67" s="21">
        <f>IF('Raw data (converted)'!Q67=0,"",'Raw data (converted)'!Q67)</f>
        <v>0.83934309735653811</v>
      </c>
      <c r="K67" s="22">
        <f>IF('Raw data (converted)'!R67=0,"",'Raw data (converted)'!R67)</f>
        <v>0.38080649046413967</v>
      </c>
      <c r="L67" s="23">
        <f>IF('Raw data (converted)'!S67=0,"",'Raw data (converted)'!S67)</f>
        <v>0.43608981695751176</v>
      </c>
      <c r="M67" s="8"/>
      <c r="N67" s="8"/>
      <c r="O67" s="9"/>
      <c r="P67" s="9"/>
      <c r="Q67" s="10"/>
      <c r="R67" s="10"/>
      <c r="S67" s="111">
        <v>1.4631241537013791E-5</v>
      </c>
      <c r="T67" s="93">
        <v>6.8704546411160815E-4</v>
      </c>
      <c r="U67" s="93">
        <v>6.4173466021724985E-3</v>
      </c>
      <c r="V67" s="114">
        <v>1.8069483173156706E-5</v>
      </c>
      <c r="W67" s="94">
        <v>8.4849644656280693E-4</v>
      </c>
      <c r="X67" s="94">
        <v>7.9253791382585034E-3</v>
      </c>
      <c r="Y67" s="117">
        <v>5.4657955274889182E-6</v>
      </c>
      <c r="Z67" s="95">
        <v>2.5665969736217035E-4</v>
      </c>
      <c r="AA67" s="95">
        <v>2.397329322174499E-3</v>
      </c>
      <c r="AB67" s="24" t="str">
        <f>IF('Raw data (converted)'!T67=0,"",'Raw data (converted)'!T67)</f>
        <v/>
      </c>
    </row>
    <row r="68" spans="1:28" x14ac:dyDescent="0.25">
      <c r="A68" s="11">
        <f>'Raw data (converted)'!A68</f>
        <v>41649</v>
      </c>
      <c r="B68" s="11" t="str">
        <f>'Raw data (converted)'!B68</f>
        <v>Loic</v>
      </c>
      <c r="C68" s="11" t="str">
        <f>'Raw data (converted)'!C68</f>
        <v>Elevated</v>
      </c>
      <c r="D68" s="13">
        <f>'Raw data (converted)'!D68</f>
        <v>3</v>
      </c>
      <c r="E68" s="12">
        <f>'Raw data (converted)'!E68</f>
        <v>3.2</v>
      </c>
      <c r="F68" s="2">
        <f>'Raw data (converted)'!F68</f>
        <v>30</v>
      </c>
      <c r="G68" s="2">
        <f t="shared" si="100"/>
        <v>900</v>
      </c>
      <c r="H68" s="4">
        <f>IF('Raw data (converted)'!I68=0,"",'Raw data (converted)'!I68)</f>
        <v>5198</v>
      </c>
      <c r="I68" s="4" t="str">
        <f>'Raw data (converted)'!J68</f>
        <v>R3.2_T30</v>
      </c>
      <c r="J68" s="21">
        <f>IF('Raw data (converted)'!Q68=0,"",'Raw data (converted)'!Q68)</f>
        <v>0.79261708939071829</v>
      </c>
      <c r="K68" s="22">
        <f>IF('Raw data (converted)'!R68=0,"",'Raw data (converted)'!R68)</f>
        <v>0.51015958458106769</v>
      </c>
      <c r="L68" s="23">
        <f>IF('Raw data (converted)'!S68=0,"",'Raw data (converted)'!S68)</f>
        <v>0.43594583477960153</v>
      </c>
      <c r="M68" s="8"/>
      <c r="N68" s="8"/>
      <c r="O68" s="9"/>
      <c r="P68" s="9"/>
      <c r="Q68" s="10"/>
      <c r="R68" s="10"/>
      <c r="S68" s="21">
        <v>0.99720398385177345</v>
      </c>
      <c r="T68" s="93">
        <v>6.5840586916562048E-3</v>
      </c>
      <c r="U68" s="21" t="e">
        <v>#N/A</v>
      </c>
      <c r="V68" s="22">
        <v>0.99933586976919708</v>
      </c>
      <c r="W68" s="94">
        <v>8.131267427920516E-3</v>
      </c>
      <c r="X68" s="22" t="e">
        <v>#N/A</v>
      </c>
      <c r="Y68" s="23">
        <v>0.89182445050380577</v>
      </c>
      <c r="Z68" s="95">
        <v>2.4596079873700125E-3</v>
      </c>
      <c r="AA68" s="23" t="e">
        <v>#N/A</v>
      </c>
      <c r="AB68" s="24" t="str">
        <f>IF('Raw data (converted)'!T68=0,"",'Raw data (converted)'!T68)</f>
        <v/>
      </c>
    </row>
    <row r="69" spans="1:28" x14ac:dyDescent="0.25">
      <c r="A69" s="11">
        <f>'Raw data (converted)'!A69</f>
        <v>41649</v>
      </c>
      <c r="B69" s="11" t="str">
        <f>'Raw data (converted)'!B69</f>
        <v>Loic</v>
      </c>
      <c r="C69" s="11" t="str">
        <f>'Raw data (converted)'!C69</f>
        <v>Elevated</v>
      </c>
      <c r="D69" s="13">
        <f>'Raw data (converted)'!D69</f>
        <v>3</v>
      </c>
      <c r="E69" s="12">
        <f>'Raw data (converted)'!E69</f>
        <v>3.2</v>
      </c>
      <c r="F69" s="2">
        <f>'Raw data (converted)'!F69</f>
        <v>45</v>
      </c>
      <c r="G69" s="2">
        <f t="shared" si="100"/>
        <v>2025</v>
      </c>
      <c r="H69" s="4">
        <f>IF('Raw data (converted)'!I69=0,"",'Raw data (converted)'!I69)</f>
        <v>5198</v>
      </c>
      <c r="I69" s="4" t="str">
        <f>'Raw data (converted)'!J69</f>
        <v>R3.2_T45</v>
      </c>
      <c r="J69" s="21">
        <f>IF('Raw data (converted)'!Q69=0,"",'Raw data (converted)'!Q69)</f>
        <v>0.736319313218603</v>
      </c>
      <c r="K69" s="22">
        <f>IF('Raw data (converted)'!R69=0,"",'Raw data (converted)'!R69)</f>
        <v>0.62420880776844556</v>
      </c>
      <c r="L69" s="23">
        <f>IF('Raw data (converted)'!S69=0,"",'Raw data (converted)'!S69)</f>
        <v>0.4410269536580313</v>
      </c>
      <c r="M69" s="8"/>
      <c r="N69" s="8"/>
      <c r="O69" s="9"/>
      <c r="P69" s="9"/>
      <c r="Q69" s="10"/>
      <c r="R69" s="10"/>
      <c r="S69" s="112">
        <v>178.32586276089219</v>
      </c>
      <c r="T69" s="113">
        <v>1</v>
      </c>
      <c r="U69" s="21" t="e">
        <v>#N/A</v>
      </c>
      <c r="V69" s="115">
        <v>752.36438835276624</v>
      </c>
      <c r="W69" s="116">
        <v>1</v>
      </c>
      <c r="X69" s="22" t="e">
        <v>#N/A</v>
      </c>
      <c r="Y69" s="118">
        <v>4.1221165718930832</v>
      </c>
      <c r="Z69" s="119">
        <v>1</v>
      </c>
      <c r="AA69" s="23" t="e">
        <v>#N/A</v>
      </c>
      <c r="AB69" s="24" t="str">
        <f>IF('Raw data (converted)'!T69=0,"",'Raw data (converted)'!T69)</f>
        <v/>
      </c>
    </row>
    <row r="70" spans="1:28" x14ac:dyDescent="0.25">
      <c r="A70" s="11">
        <f>'Raw data (converted)'!A70</f>
        <v>41649</v>
      </c>
      <c r="B70" s="12" t="str">
        <f>'Raw data (converted)'!B70</f>
        <v>Loic</v>
      </c>
      <c r="C70" s="2" t="str">
        <f>'Raw data (converted)'!C70</f>
        <v>Elevated</v>
      </c>
      <c r="D70" s="13">
        <f>'Raw data (converted)'!D70</f>
        <v>3</v>
      </c>
      <c r="E70" s="12">
        <f>'Raw data (converted)'!E70</f>
        <v>3.4</v>
      </c>
      <c r="F70" s="2">
        <f>'Raw data (converted)'!F70</f>
        <v>0</v>
      </c>
      <c r="G70" s="2">
        <f t="shared" si="100"/>
        <v>0</v>
      </c>
      <c r="H70" s="4">
        <f>IF('Raw data (converted)'!I70=0,"",'Raw data (converted)'!I70)</f>
        <v>5199</v>
      </c>
      <c r="I70" s="4" t="str">
        <f>'Raw data (converted)'!J70</f>
        <v>R3.4_Amb</v>
      </c>
      <c r="J70" s="21">
        <f>IF('Raw data (converted)'!Q70=0,"",'Raw data (converted)'!Q70)</f>
        <v>0.91506140129473057</v>
      </c>
      <c r="K70" s="22">
        <f>IF('Raw data (converted)'!R70=0,"",'Raw data (converted)'!R70)</f>
        <v>0.20159099225472965</v>
      </c>
      <c r="L70" s="23">
        <f>IF('Raw data (converted)'!S70=0,"",'Raw data (converted)'!S70)</f>
        <v>0.42680951941837858</v>
      </c>
      <c r="M70" s="108">
        <f t="shared" ref="M70" si="101">IFERROR(RSQ(J70:J73,$F70:$F73),"")</f>
        <v>0.98210471759689644</v>
      </c>
      <c r="N70" s="108">
        <f t="shared" ref="N70" si="102">IFERROR(S72,"")</f>
        <v>0.9866487852784499</v>
      </c>
      <c r="O70" s="109">
        <f t="shared" ref="O70" si="103">IFERROR(RSQ(K70:K73,$F70:$F73),"")</f>
        <v>0.99336756217230815</v>
      </c>
      <c r="P70" s="109">
        <f t="shared" ref="P70" si="104">IFERROR(V72,"")</f>
        <v>0.99999577986106181</v>
      </c>
      <c r="Q70" s="110">
        <f t="shared" ref="Q70" si="105">IFERROR(RSQ(L70:L73,$F70:$F73),"")</f>
        <v>0.16509088503201683</v>
      </c>
      <c r="R70" s="110">
        <f t="shared" ref="R70" si="106">IFERROR(Y72,"")</f>
        <v>0.98725285060740819</v>
      </c>
      <c r="S70" s="111">
        <f t="array" ref="S70:U73">LINEST(J70:J73,F70:G73,TRUE,TRUE)</f>
        <v>2.2357187610269676E-5</v>
      </c>
      <c r="T70" s="93">
        <v>-5.4157823987828072E-3</v>
      </c>
      <c r="U70" s="93">
        <v>0.91120526228168308</v>
      </c>
      <c r="V70" s="114">
        <f t="array" ref="V70:X73">LINEST(K70:K73,F70:G73,TRUE,TRUE)</f>
        <v>-7.1721718949365414E-5</v>
      </c>
      <c r="W70" s="94">
        <v>1.5007430081762209E-2</v>
      </c>
      <c r="X70" s="94">
        <v>0.20140889089081002</v>
      </c>
      <c r="Y70" s="117">
        <f t="array" ref="Y70:AA73">LINEST(L70:L73,F70:G73,TRUE,TRUE)</f>
        <v>8.4513472742214178E-6</v>
      </c>
      <c r="Z70" s="95">
        <v>-4.3112014325109003E-4</v>
      </c>
      <c r="AA70" s="95">
        <v>0.42670363030534242</v>
      </c>
      <c r="AB70" s="24" t="str">
        <f>IF('Raw data (converted)'!T70=0,"",'Raw data (converted)'!T70)</f>
        <v/>
      </c>
    </row>
    <row r="71" spans="1:28" x14ac:dyDescent="0.25">
      <c r="A71" s="11">
        <f>'Raw data (converted)'!A71</f>
        <v>41649</v>
      </c>
      <c r="B71" s="11" t="str">
        <f>'Raw data (converted)'!B71</f>
        <v>Loic</v>
      </c>
      <c r="C71" s="11" t="str">
        <f>'Raw data (converted)'!C71</f>
        <v>Elevated</v>
      </c>
      <c r="D71" s="13">
        <f>'Raw data (converted)'!D71</f>
        <v>3</v>
      </c>
      <c r="E71" s="12">
        <f>'Raw data (converted)'!E71</f>
        <v>3.4</v>
      </c>
      <c r="F71" s="2">
        <f>'Raw data (converted)'!F71</f>
        <v>15</v>
      </c>
      <c r="G71" s="2">
        <f t="shared" si="100"/>
        <v>225</v>
      </c>
      <c r="H71" s="4">
        <f>IF('Raw data (converted)'!I71=0,"",'Raw data (converted)'!I71)</f>
        <v>5199</v>
      </c>
      <c r="I71" s="4" t="str">
        <f>'Raw data (converted)'!J71</f>
        <v>R3.4_T15</v>
      </c>
      <c r="J71" s="21">
        <f>IF('Raw data (converted)'!Q71=0,"",'Raw data (converted)'!Q71)</f>
        <v>0.8234304764731093</v>
      </c>
      <c r="K71" s="22">
        <f>IF('Raw data (converted)'!R71=0,"",'Raw data (converted)'!R71)</f>
        <v>0.40983665126187707</v>
      </c>
      <c r="L71" s="23">
        <f>IF('Raw data (converted)'!S71=0,"",'Raw data (converted)'!S71)</f>
        <v>0.42182071395416743</v>
      </c>
      <c r="M71" s="8"/>
      <c r="N71" s="8"/>
      <c r="O71" s="9"/>
      <c r="P71" s="9"/>
      <c r="Q71" s="10"/>
      <c r="R71" s="10"/>
      <c r="S71" s="111">
        <v>3.8322617617169196E-5</v>
      </c>
      <c r="T71" s="93">
        <v>1.7995315394221481E-3</v>
      </c>
      <c r="U71" s="93">
        <v>1.6808520270118549E-2</v>
      </c>
      <c r="V71" s="114">
        <v>1.8097379045319154E-6</v>
      </c>
      <c r="W71" s="94">
        <v>8.4980636495819121E-5</v>
      </c>
      <c r="X71" s="94">
        <v>7.9376144280651425E-4</v>
      </c>
      <c r="Y71" s="117">
        <v>1.0523344658933521E-6</v>
      </c>
      <c r="Z71" s="95">
        <v>4.9414919416872854E-5</v>
      </c>
      <c r="AA71" s="95">
        <v>4.6155994294576011E-4</v>
      </c>
      <c r="AB71" s="24" t="str">
        <f>IF('Raw data (converted)'!T71=0,"",'Raw data (converted)'!T71)</f>
        <v/>
      </c>
    </row>
    <row r="72" spans="1:28" x14ac:dyDescent="0.25">
      <c r="A72" s="11">
        <f>'Raw data (converted)'!A72</f>
        <v>41649</v>
      </c>
      <c r="B72" s="11" t="str">
        <f>'Raw data (converted)'!B72</f>
        <v>Loic</v>
      </c>
      <c r="C72" s="11" t="str">
        <f>'Raw data (converted)'!C72</f>
        <v>Elevated</v>
      </c>
      <c r="D72" s="13">
        <f>'Raw data (converted)'!D72</f>
        <v>3</v>
      </c>
      <c r="E72" s="12">
        <f>'Raw data (converted)'!E72</f>
        <v>3.4</v>
      </c>
      <c r="F72" s="2">
        <f>'Raw data (converted)'!F72</f>
        <v>30</v>
      </c>
      <c r="G72" s="2">
        <f t="shared" si="100"/>
        <v>900</v>
      </c>
      <c r="H72" s="4">
        <f>IF('Raw data (converted)'!I72=0,"",'Raw data (converted)'!I72)</f>
        <v>5199</v>
      </c>
      <c r="I72" s="4" t="str">
        <f>'Raw data (converted)'!J72</f>
        <v>R3.4_T30</v>
      </c>
      <c r="J72" s="21">
        <f>IF('Raw data (converted)'!Q72=0,"",'Raw data (converted)'!Q72)</f>
        <v>0.78042167620658398</v>
      </c>
      <c r="K72" s="22">
        <f>IF('Raw data (converted)'!R72=0,"",'Raw data (converted)'!R72)</f>
        <v>0.58762855038100625</v>
      </c>
      <c r="L72" s="23">
        <f>IF('Raw data (converted)'!S72=0,"",'Raw data (converted)'!S72)</f>
        <v>0.42169390589371747</v>
      </c>
      <c r="M72" s="8"/>
      <c r="N72" s="8"/>
      <c r="O72" s="9"/>
      <c r="P72" s="9"/>
      <c r="Q72" s="10"/>
      <c r="R72" s="10"/>
      <c r="S72" s="21">
        <v>0.9866487852784499</v>
      </c>
      <c r="T72" s="93">
        <v>1.7245177927726136E-2</v>
      </c>
      <c r="U72" s="21" t="e">
        <v>#N/A</v>
      </c>
      <c r="V72" s="22">
        <v>0.99999577986106181</v>
      </c>
      <c r="W72" s="94">
        <v>8.1438205703936173E-4</v>
      </c>
      <c r="X72" s="22" t="e">
        <v>#N/A</v>
      </c>
      <c r="Y72" s="23">
        <v>0.98725285060740819</v>
      </c>
      <c r="Z72" s="95">
        <v>4.7355050965200841E-4</v>
      </c>
      <c r="AA72" s="23" t="e">
        <v>#N/A</v>
      </c>
      <c r="AB72" s="24" t="str">
        <f>IF('Raw data (converted)'!T72=0,"",'Raw data (converted)'!T72)</f>
        <v/>
      </c>
    </row>
    <row r="73" spans="1:28" x14ac:dyDescent="0.25">
      <c r="A73" s="11">
        <f>'Raw data (converted)'!A73</f>
        <v>41649</v>
      </c>
      <c r="B73" s="11" t="str">
        <f>'Raw data (converted)'!B73</f>
        <v>Loic</v>
      </c>
      <c r="C73" s="11" t="str">
        <f>'Raw data (converted)'!C73</f>
        <v>Elevated</v>
      </c>
      <c r="D73" s="13">
        <f>'Raw data (converted)'!D73</f>
        <v>3</v>
      </c>
      <c r="E73" s="12">
        <f>'Raw data (converted)'!E73</f>
        <v>3.4</v>
      </c>
      <c r="F73" s="2">
        <f>'Raw data (converted)'!F73</f>
        <v>45</v>
      </c>
      <c r="G73" s="2">
        <f t="shared" si="100"/>
        <v>2025</v>
      </c>
      <c r="H73" s="4">
        <f>IF('Raw data (converted)'!I73=0,"",'Raw data (converted)'!I73)</f>
        <v>5199</v>
      </c>
      <c r="I73" s="4" t="str">
        <f>'Raw data (converted)'!J73</f>
        <v>R3.4_T45</v>
      </c>
      <c r="J73" s="21">
        <f>IF('Raw data (converted)'!Q73=0,"",'Raw data (converted)'!Q73)</f>
        <v>0.70891222023420541</v>
      </c>
      <c r="K73" s="22">
        <f>IF('Raw data (converted)'!R73=0,"",'Raw data (converted)'!R73)</f>
        <v>0.73132466233372484</v>
      </c>
      <c r="L73" s="23">
        <f>IF('Raw data (converted)'!S73=0,"",'Raw data (converted)'!S73)</f>
        <v>0.42431131297630559</v>
      </c>
      <c r="M73" s="8"/>
      <c r="N73" s="8"/>
      <c r="O73" s="9"/>
      <c r="P73" s="9"/>
      <c r="Q73" s="10"/>
      <c r="R73" s="10"/>
      <c r="S73" s="112">
        <v>36.949775951318635</v>
      </c>
      <c r="T73" s="113">
        <v>1</v>
      </c>
      <c r="U73" s="21" t="e">
        <v>#N/A</v>
      </c>
      <c r="V73" s="115">
        <v>118479.01153427381</v>
      </c>
      <c r="W73" s="116">
        <v>1</v>
      </c>
      <c r="X73" s="22" t="e">
        <v>#N/A</v>
      </c>
      <c r="Y73" s="118">
        <v>38.724455962725422</v>
      </c>
      <c r="Z73" s="119">
        <v>1</v>
      </c>
      <c r="AA73" s="23" t="e">
        <v>#N/A</v>
      </c>
      <c r="AB73" s="24" t="str">
        <f>IF('Raw data (converted)'!T73=0,"",'Raw data (converted)'!T73)</f>
        <v/>
      </c>
    </row>
    <row r="74" spans="1:28" x14ac:dyDescent="0.25">
      <c r="A74" s="11">
        <f>'Raw data (converted)'!A74</f>
        <v>41649</v>
      </c>
      <c r="B74" s="12" t="str">
        <f>'Raw data (converted)'!B74</f>
        <v>Loic</v>
      </c>
      <c r="C74" s="2" t="str">
        <f>'Raw data (converted)'!C74</f>
        <v>Elevated</v>
      </c>
      <c r="D74" s="13">
        <f>'Raw data (converted)'!D74</f>
        <v>3</v>
      </c>
      <c r="E74" s="12">
        <f>'Raw data (converted)'!E74</f>
        <v>3.5</v>
      </c>
      <c r="F74" s="2">
        <f>'Raw data (converted)'!F74</f>
        <v>0</v>
      </c>
      <c r="G74" s="2">
        <f t="shared" si="100"/>
        <v>0</v>
      </c>
      <c r="H74" s="4">
        <f>IF('Raw data (converted)'!I74=0,"",'Raw data (converted)'!I74)</f>
        <v>5200</v>
      </c>
      <c r="I74" s="4" t="str">
        <f>'Raw data (converted)'!J74</f>
        <v>R3.5_Amb</v>
      </c>
      <c r="J74" s="21">
        <f>IF('Raw data (converted)'!Q74=0,"",'Raw data (converted)'!Q74)</f>
        <v>0.87358810025777911</v>
      </c>
      <c r="K74" s="22">
        <f>IF('Raw data (converted)'!R74=0,"",'Raw data (converted)'!R74)</f>
        <v>0.19718100960952883</v>
      </c>
      <c r="L74" s="23">
        <f>IF('Raw data (converted)'!S74=0,"",'Raw data (converted)'!S74)</f>
        <v>0.40610803710355436</v>
      </c>
      <c r="M74" s="108">
        <f t="shared" ref="M74" si="107">IFERROR(RSQ(J74:J77,$F74:$F77),"")</f>
        <v>0.97920771714950716</v>
      </c>
      <c r="N74" s="108">
        <f t="shared" ref="N74" si="108">IFERROR(S76,"")</f>
        <v>0.98047891552548117</v>
      </c>
      <c r="O74" s="109">
        <f t="shared" ref="O74" si="109">IFERROR(RSQ(K74:K77,$F74:$F77),"")</f>
        <v>0.99862586469586612</v>
      </c>
      <c r="P74" s="109">
        <f t="shared" ref="P74" si="110">IFERROR(V76,"")</f>
        <v>0.99998375427315767</v>
      </c>
      <c r="Q74" s="110">
        <f t="shared" ref="Q74" si="111">IFERROR(RSQ(L74:L77,$F74:$F77),"")</f>
        <v>0.99594826482520515</v>
      </c>
      <c r="R74" s="110">
        <f t="shared" ref="R74" si="112">IFERROR(Y76,"")</f>
        <v>0.99677782209227628</v>
      </c>
      <c r="S74" s="111">
        <f t="array" ref="S74:U77">LINEST(J74:J77,F74:G77,TRUE,TRUE)</f>
        <v>-6.3102886181253138E-6</v>
      </c>
      <c r="T74" s="93">
        <v>-2.0657576153698832E-3</v>
      </c>
      <c r="U74" s="93">
        <v>0.87109986153178509</v>
      </c>
      <c r="V74" s="114">
        <f t="array" ref="V74:X77">LINEST(K74:K77,F74:G77,TRUE,TRUE)</f>
        <v>-3.0761219493996979E-5</v>
      </c>
      <c r="W74" s="94">
        <v>1.2576287795206798E-2</v>
      </c>
      <c r="X74" s="94">
        <v>0.19751957176458743</v>
      </c>
      <c r="Y74" s="117">
        <f t="array" ref="Y74:AA77">LINEST(L74:L77,F74:G77,TRUE,TRUE)</f>
        <v>-1.7830078331947262E-6</v>
      </c>
      <c r="Z74" s="95">
        <v>9.0910208150306662E-4</v>
      </c>
      <c r="AA74" s="95">
        <v>0.40575444517824011</v>
      </c>
      <c r="AB74" s="24" t="str">
        <f>IF('Raw data (converted)'!T74=0,"",'Raw data (converted)'!T74)</f>
        <v/>
      </c>
    </row>
    <row r="75" spans="1:28" x14ac:dyDescent="0.25">
      <c r="A75" s="11">
        <f>'Raw data (converted)'!A75</f>
        <v>41649</v>
      </c>
      <c r="B75" s="11" t="str">
        <f>'Raw data (converted)'!B75</f>
        <v>Loic</v>
      </c>
      <c r="C75" s="11" t="str">
        <f>'Raw data (converted)'!C75</f>
        <v>Elevated</v>
      </c>
      <c r="D75" s="13">
        <f>'Raw data (converted)'!D75</f>
        <v>3</v>
      </c>
      <c r="E75" s="12">
        <f>'Raw data (converted)'!E75</f>
        <v>3.5</v>
      </c>
      <c r="F75" s="2">
        <f>'Raw data (converted)'!F75</f>
        <v>15</v>
      </c>
      <c r="G75" s="2">
        <f t="shared" si="100"/>
        <v>225</v>
      </c>
      <c r="H75" s="4">
        <f>IF('Raw data (converted)'!I75=0,"",'Raw data (converted)'!I75)</f>
        <v>5200</v>
      </c>
      <c r="I75" s="4" t="str">
        <f>'Raw data (converted)'!J75</f>
        <v>R3.5_T15</v>
      </c>
      <c r="J75" s="21">
        <f>IF('Raw data (converted)'!Q75=0,"",'Raw data (converted)'!Q75)</f>
        <v>0.83122896618417674</v>
      </c>
      <c r="K75" s="22">
        <f>IF('Raw data (converted)'!R75=0,"",'Raw data (converted)'!R75)</f>
        <v>0.38025830077171591</v>
      </c>
      <c r="L75" s="23">
        <f>IF('Raw data (converted)'!S75=0,"",'Raw data (converted)'!S75)</f>
        <v>0.41792902386237457</v>
      </c>
      <c r="M75" s="8"/>
      <c r="N75" s="8"/>
      <c r="O75" s="9"/>
      <c r="P75" s="9"/>
      <c r="Q75" s="10"/>
      <c r="R75" s="10"/>
      <c r="S75" s="111">
        <v>2.472831526920005E-5</v>
      </c>
      <c r="T75" s="93">
        <v>1.1611780721305237E-3</v>
      </c>
      <c r="U75" s="93">
        <v>1.0845981154012141E-2</v>
      </c>
      <c r="V75" s="114">
        <v>3.3646577480884245E-6</v>
      </c>
      <c r="W75" s="94">
        <v>1.5799567236068866E-4</v>
      </c>
      <c r="X75" s="94">
        <v>1.4757582200078661E-3</v>
      </c>
      <c r="Y75" s="117">
        <v>3.5140248057674714E-6</v>
      </c>
      <c r="Z75" s="95">
        <v>1.6500956514664777E-4</v>
      </c>
      <c r="AA75" s="95">
        <v>1.5412714696967755E-3</v>
      </c>
      <c r="AB75" s="24" t="str">
        <f>IF('Raw data (converted)'!T75=0,"",'Raw data (converted)'!T75)</f>
        <v/>
      </c>
    </row>
    <row r="76" spans="1:28" x14ac:dyDescent="0.25">
      <c r="A76" s="11">
        <f>'Raw data (converted)'!A76</f>
        <v>41649</v>
      </c>
      <c r="B76" s="11" t="str">
        <f>'Raw data (converted)'!B76</f>
        <v>Loic</v>
      </c>
      <c r="C76" s="11" t="str">
        <f>'Raw data (converted)'!C76</f>
        <v>Elevated</v>
      </c>
      <c r="D76" s="13">
        <f>'Raw data (converted)'!D76</f>
        <v>3</v>
      </c>
      <c r="E76" s="12">
        <f>'Raw data (converted)'!E76</f>
        <v>3.5</v>
      </c>
      <c r="F76" s="2">
        <f>'Raw data (converted)'!F76</f>
        <v>30</v>
      </c>
      <c r="G76" s="2">
        <f t="shared" si="100"/>
        <v>900</v>
      </c>
      <c r="H76" s="4">
        <f>IF('Raw data (converted)'!I76=0,"",'Raw data (converted)'!I76)</f>
        <v>5200</v>
      </c>
      <c r="I76" s="4" t="str">
        <f>'Raw data (converted)'!J76</f>
        <v>R3.5_T30</v>
      </c>
      <c r="J76" s="21">
        <f>IF('Raw data (converted)'!Q76=0,"",'Raw data (converted)'!Q76)</f>
        <v>0.81091258949235778</v>
      </c>
      <c r="K76" s="22">
        <f>IF('Raw data (converted)'!R76=0,"",'Raw data (converted)'!R76)</f>
        <v>0.54610742161101833</v>
      </c>
      <c r="L76" s="23">
        <f>IF('Raw data (converted)'!S76=0,"",'Raw data (converted)'!S76)</f>
        <v>0.4324835763493996</v>
      </c>
      <c r="M76" s="8"/>
      <c r="N76" s="8"/>
      <c r="O76" s="9"/>
      <c r="P76" s="9"/>
      <c r="Q76" s="10"/>
      <c r="R76" s="10"/>
      <c r="S76" s="21">
        <v>0.98047891552548117</v>
      </c>
      <c r="T76" s="93">
        <v>1.1127741871140021E-2</v>
      </c>
      <c r="U76" s="21" t="e">
        <v>#N/A</v>
      </c>
      <c r="V76" s="22">
        <v>0.99998375427315767</v>
      </c>
      <c r="W76" s="94">
        <v>1.5140959866397907E-3</v>
      </c>
      <c r="X76" s="22" t="e">
        <v>#N/A</v>
      </c>
      <c r="Y76" s="23">
        <v>0.99677782209227628</v>
      </c>
      <c r="Z76" s="95">
        <v>1.5813111625953618E-3</v>
      </c>
      <c r="AA76" s="23" t="e">
        <v>#N/A</v>
      </c>
      <c r="AB76" s="24" t="str">
        <f>IF('Raw data (converted)'!T76=0,"",'Raw data (converted)'!T76)</f>
        <v/>
      </c>
    </row>
    <row r="77" spans="1:28" x14ac:dyDescent="0.25">
      <c r="A77" s="11">
        <f>'Raw data (converted)'!A77</f>
        <v>41649</v>
      </c>
      <c r="B77" s="11" t="str">
        <f>'Raw data (converted)'!B77</f>
        <v>Loic</v>
      </c>
      <c r="C77" s="11" t="str">
        <f>'Raw data (converted)'!C77</f>
        <v>Elevated</v>
      </c>
      <c r="D77" s="13">
        <f>'Raw data (converted)'!D77</f>
        <v>3</v>
      </c>
      <c r="E77" s="12">
        <f>'Raw data (converted)'!E77</f>
        <v>3.5</v>
      </c>
      <c r="F77" s="2">
        <f>'Raw data (converted)'!F77</f>
        <v>45</v>
      </c>
      <c r="G77" s="2">
        <f t="shared" si="100"/>
        <v>2025</v>
      </c>
      <c r="H77" s="4">
        <f>IF('Raw data (converted)'!I77=0,"",'Raw data (converted)'!I77)</f>
        <v>5200</v>
      </c>
      <c r="I77" s="4" t="str">
        <f>'Raw data (converted)'!J77</f>
        <v>R3.5_T45</v>
      </c>
      <c r="J77" s="21">
        <f>IF('Raw data (converted)'!Q77=0,"",'Raw data (converted)'!Q77)</f>
        <v>0.76287419566244263</v>
      </c>
      <c r="K77" s="22">
        <f>IF('Raw data (converted)'!R77=0,"",'Raw data (converted)'!R77)</f>
        <v>0.70149961522860826</v>
      </c>
      <c r="L77" s="23">
        <f>IF('Raw data (converted)'!S77=0,"",'Raw data (converted)'!S77)</f>
        <v>0.44269985605834455</v>
      </c>
      <c r="M77" s="8"/>
      <c r="N77" s="8"/>
      <c r="O77" s="9"/>
      <c r="P77" s="9"/>
      <c r="Q77" s="10"/>
      <c r="R77" s="10"/>
      <c r="S77" s="112">
        <v>25.113331096059497</v>
      </c>
      <c r="T77" s="113">
        <v>1</v>
      </c>
      <c r="U77" s="21" t="e">
        <v>#N/A</v>
      </c>
      <c r="V77" s="115">
        <v>30776.824083621996</v>
      </c>
      <c r="W77" s="116">
        <v>1</v>
      </c>
      <c r="X77" s="22" t="e">
        <v>#N/A</v>
      </c>
      <c r="Y77" s="118">
        <v>154.67454787380362</v>
      </c>
      <c r="Z77" s="119">
        <v>1</v>
      </c>
      <c r="AA77" s="23" t="e">
        <v>#N/A</v>
      </c>
      <c r="AB77" s="24" t="str">
        <f>IF('Raw data (converted)'!T77=0,"",'Raw data (converted)'!T77)</f>
        <v/>
      </c>
    </row>
    <row r="78" spans="1:28" x14ac:dyDescent="0.25">
      <c r="A78" s="11">
        <f>'Raw data (converted)'!A78</f>
        <v>41649</v>
      </c>
      <c r="B78" s="12" t="str">
        <f>'Raw data (converted)'!B78</f>
        <v>Loic</v>
      </c>
      <c r="C78" s="2" t="str">
        <f>'Raw data (converted)'!C78</f>
        <v>Elevated</v>
      </c>
      <c r="D78" s="13">
        <f>'Raw data (converted)'!D78</f>
        <v>3</v>
      </c>
      <c r="E78" s="12">
        <f>'Raw data (converted)'!E78</f>
        <v>3.6</v>
      </c>
      <c r="F78" s="2">
        <f>'Raw data (converted)'!F78</f>
        <v>0</v>
      </c>
      <c r="G78" s="2">
        <f t="shared" si="100"/>
        <v>0</v>
      </c>
      <c r="H78" s="4">
        <f>IF('Raw data (converted)'!I78=0,"",'Raw data (converted)'!I78)</f>
        <v>5201</v>
      </c>
      <c r="I78" s="4" t="str">
        <f>'Raw data (converted)'!J78</f>
        <v>R3.6_Amb</v>
      </c>
      <c r="J78" s="21">
        <f>IF('Raw data (converted)'!Q78=0,"",'Raw data (converted)'!Q78)</f>
        <v>0.89534881832539404</v>
      </c>
      <c r="K78" s="22">
        <f>IF('Raw data (converted)'!R78=0,"",'Raw data (converted)'!R78)</f>
        <v>0.24987334318748602</v>
      </c>
      <c r="L78" s="23">
        <f>IF('Raw data (converted)'!S78=0,"",'Raw data (converted)'!S78)</f>
        <v>0.42731967065760706</v>
      </c>
      <c r="M78" s="108">
        <f t="shared" ref="M78" si="113">IFERROR(RSQ(J78:J81,$F78:$F81),"")</f>
        <v>0.98963082844486527</v>
      </c>
      <c r="N78" s="108">
        <f t="shared" ref="N78" si="114">IFERROR(S80,"")</f>
        <v>0.99996177886375215</v>
      </c>
      <c r="O78" s="109">
        <f t="shared" ref="O78" si="115">IFERROR(RSQ(K78:K81,$F78:$F81),"")</f>
        <v>0.99918067976083347</v>
      </c>
      <c r="P78" s="109">
        <f t="shared" ref="P78" si="116">IFERROR(V80,"")</f>
        <v>0.99994204540309406</v>
      </c>
      <c r="Q78" s="110">
        <f t="shared" ref="Q78" si="117">IFERROR(RSQ(L78:L81,$F78:$F81),"")</f>
        <v>0.16475923187972669</v>
      </c>
      <c r="R78" s="110">
        <f t="shared" ref="R78" si="118">IFERROR(Y80,"")</f>
        <v>0.51449240983763156</v>
      </c>
      <c r="S78" s="111">
        <f t="array" ref="S78:U81">LINEST(J78:J81,F78:G81,TRUE,TRUE)</f>
        <v>3.0482618148084535E-5</v>
      </c>
      <c r="T78" s="93">
        <v>-5.3744357553689778E-3</v>
      </c>
      <c r="U78" s="93">
        <v>0.8955353838698844</v>
      </c>
      <c r="V78" s="114">
        <f t="array" ref="V78:X81">LINEST(K78:K81,F78:G81,TRUE,TRUE)</f>
        <v>2.2946400452082556E-5</v>
      </c>
      <c r="W78" s="94">
        <v>1.0120013816943227E-2</v>
      </c>
      <c r="X78" s="94">
        <v>0.24923631391135401</v>
      </c>
      <c r="Y78" s="117">
        <f t="array" ref="Y78:AA81">LINEST(L78:L81,F78:G81,TRUE,TRUE)</f>
        <v>8.4069707217949863E-6</v>
      </c>
      <c r="Z78" s="95">
        <v>-4.5572995371886906E-4</v>
      </c>
      <c r="AA78" s="95">
        <v>0.42831637567768877</v>
      </c>
      <c r="AB78" s="24" t="str">
        <f>IF('Raw data (converted)'!T78=0,"",'Raw data (converted)'!T78)</f>
        <v/>
      </c>
    </row>
    <row r="79" spans="1:28" x14ac:dyDescent="0.25">
      <c r="A79" s="11">
        <f>'Raw data (converted)'!A79</f>
        <v>41649</v>
      </c>
      <c r="B79" s="11" t="str">
        <f>'Raw data (converted)'!B79</f>
        <v>Loic</v>
      </c>
      <c r="C79" s="11" t="str">
        <f>'Raw data (converted)'!C79</f>
        <v>Elevated</v>
      </c>
      <c r="D79" s="13">
        <f>'Raw data (converted)'!D79</f>
        <v>3</v>
      </c>
      <c r="E79" s="12">
        <f>'Raw data (converted)'!E79</f>
        <v>3.6</v>
      </c>
      <c r="F79" s="2">
        <f>'Raw data (converted)'!F79</f>
        <v>15</v>
      </c>
      <c r="G79" s="2">
        <f t="shared" si="100"/>
        <v>225</v>
      </c>
      <c r="H79" s="4">
        <f>IF('Raw data (converted)'!I79=0,"",'Raw data (converted)'!I79)</f>
        <v>5201</v>
      </c>
      <c r="I79" s="4" t="str">
        <f>'Raw data (converted)'!J79</f>
        <v>R3.6_T15</v>
      </c>
      <c r="J79" s="21">
        <f>IF('Raw data (converted)'!Q79=0,"",'Raw data (converted)'!Q79)</f>
        <v>0.82233713325613966</v>
      </c>
      <c r="K79" s="22">
        <f>IF('Raw data (converted)'!R79=0,"",'Raw data (converted)'!R79)</f>
        <v>0.40428837343882479</v>
      </c>
      <c r="L79" s="23">
        <f>IF('Raw data (converted)'!S79=0,"",'Raw data (converted)'!S79)</f>
        <v>0.42636210984455475</v>
      </c>
      <c r="M79" s="8"/>
      <c r="N79" s="8"/>
      <c r="O79" s="9"/>
      <c r="P79" s="9"/>
      <c r="Q79" s="10"/>
      <c r="R79" s="10"/>
      <c r="S79" s="111">
        <v>1.8541032877316077E-6</v>
      </c>
      <c r="T79" s="93">
        <v>8.7063920762148252E-5</v>
      </c>
      <c r="U79" s="93">
        <v>8.1322035477993603E-4</v>
      </c>
      <c r="V79" s="114">
        <v>6.3308478448388209E-6</v>
      </c>
      <c r="W79" s="94">
        <v>2.9728032886162053E-4</v>
      </c>
      <c r="X79" s="94">
        <v>2.7767462387364465E-3</v>
      </c>
      <c r="Y79" s="117">
        <v>9.9053341263022258E-6</v>
      </c>
      <c r="Z79" s="95">
        <v>4.6512900937146552E-4</v>
      </c>
      <c r="AA79" s="95">
        <v>4.3445364590558606E-3</v>
      </c>
      <c r="AB79" s="24" t="str">
        <f>IF('Raw data (converted)'!T79=0,"",'Raw data (converted)'!T79)</f>
        <v/>
      </c>
    </row>
    <row r="80" spans="1:28" x14ac:dyDescent="0.25">
      <c r="A80" s="11">
        <f>'Raw data (converted)'!A80</f>
        <v>41649</v>
      </c>
      <c r="B80" s="11" t="str">
        <f>'Raw data (converted)'!B80</f>
        <v>Loic</v>
      </c>
      <c r="C80" s="11" t="str">
        <f>'Raw data (converted)'!C80</f>
        <v>Elevated</v>
      </c>
      <c r="D80" s="13">
        <f>'Raw data (converted)'!D80</f>
        <v>3</v>
      </c>
      <c r="E80" s="12">
        <f>'Raw data (converted)'!E80</f>
        <v>3.6</v>
      </c>
      <c r="F80" s="2">
        <f>'Raw data (converted)'!F80</f>
        <v>30</v>
      </c>
      <c r="G80" s="2">
        <f t="shared" si="100"/>
        <v>900</v>
      </c>
      <c r="H80" s="4">
        <f>IF('Raw data (converted)'!I80=0,"",'Raw data (converted)'!I80)</f>
        <v>5201</v>
      </c>
      <c r="I80" s="4" t="str">
        <f>'Raw data (converted)'!J80</f>
        <v>R3.6_T30</v>
      </c>
      <c r="J80" s="21">
        <f>IF('Raw data (converted)'!Q80=0,"",'Raw data (converted)'!Q80)</f>
        <v>0.76117697090862013</v>
      </c>
      <c r="K80" s="22">
        <f>IF('Raw data (converted)'!R80=0,"",'Raw data (converted)'!R80)</f>
        <v>0.57539957665492125</v>
      </c>
      <c r="L80" s="23">
        <f>IF('Raw data (converted)'!S80=0,"",'Raw data (converted)'!S80)</f>
        <v>0.41922063565549306</v>
      </c>
      <c r="M80" s="8"/>
      <c r="N80" s="8"/>
      <c r="O80" s="9"/>
      <c r="P80" s="9"/>
      <c r="Q80" s="10"/>
      <c r="R80" s="10"/>
      <c r="S80" s="21">
        <v>0.99996177886375215</v>
      </c>
      <c r="T80" s="93">
        <v>8.3434647947922339E-4</v>
      </c>
      <c r="U80" s="21" t="e">
        <v>#N/A</v>
      </c>
      <c r="V80" s="22">
        <v>0.99994204540309406</v>
      </c>
      <c r="W80" s="94">
        <v>2.8488815301774689E-3</v>
      </c>
      <c r="X80" s="22" t="e">
        <v>#N/A</v>
      </c>
      <c r="Y80" s="23">
        <v>0.51449240983763156</v>
      </c>
      <c r="Z80" s="95">
        <v>4.4574003568360011E-3</v>
      </c>
      <c r="AA80" s="23" t="e">
        <v>#N/A</v>
      </c>
      <c r="AB80" s="24" t="str">
        <f>IF('Raw data (converted)'!T80=0,"",'Raw data (converted)'!T80)</f>
        <v/>
      </c>
    </row>
    <row r="81" spans="1:28" x14ac:dyDescent="0.25">
      <c r="A81" s="11">
        <f>'Raw data (converted)'!A81</f>
        <v>41649</v>
      </c>
      <c r="B81" s="11" t="str">
        <f>'Raw data (converted)'!B81</f>
        <v>Loic</v>
      </c>
      <c r="C81" s="11" t="str">
        <f>'Raw data (converted)'!C81</f>
        <v>Elevated</v>
      </c>
      <c r="D81" s="13">
        <f>'Raw data (converted)'!D81</f>
        <v>3</v>
      </c>
      <c r="E81" s="12">
        <f>'Raw data (converted)'!E81</f>
        <v>3.6</v>
      </c>
      <c r="F81" s="2">
        <f>'Raw data (converted)'!F81</f>
        <v>45</v>
      </c>
      <c r="G81" s="2">
        <f t="shared" si="100"/>
        <v>2025</v>
      </c>
      <c r="H81" s="4">
        <f>IF('Raw data (converted)'!I81=0,"",'Raw data (converted)'!I81)</f>
        <v>5201</v>
      </c>
      <c r="I81" s="4" t="str">
        <f>'Raw data (converted)'!J81</f>
        <v>R3.6_T45</v>
      </c>
      <c r="J81" s="21">
        <f>IF('Raw data (converted)'!Q81=0,"",'Raw data (converted)'!Q81)</f>
        <v>0.71559964217264183</v>
      </c>
      <c r="K81" s="22">
        <f>IF('Raw data (converted)'!R81=0,"",'Raw data (converted)'!R81)</f>
        <v>0.75046636731313443</v>
      </c>
      <c r="L81" s="23">
        <f>IF('Raw data (converted)'!S81=0,"",'Raw data (converted)'!S81)</f>
        <v>0.42582934849205623</v>
      </c>
      <c r="M81" s="8"/>
      <c r="N81" s="8"/>
      <c r="O81" s="9"/>
      <c r="P81" s="9"/>
      <c r="Q81" s="10"/>
      <c r="R81" s="10"/>
      <c r="S81" s="112">
        <v>13081.267029562923</v>
      </c>
      <c r="T81" s="113">
        <v>1</v>
      </c>
      <c r="U81" s="21" t="e">
        <v>#N/A</v>
      </c>
      <c r="V81" s="115">
        <v>8626.9433210348725</v>
      </c>
      <c r="W81" s="116">
        <v>1</v>
      </c>
      <c r="X81" s="22" t="e">
        <v>#N/A</v>
      </c>
      <c r="Y81" s="118">
        <v>0.52985001703636558</v>
      </c>
      <c r="Z81" s="119">
        <v>1</v>
      </c>
      <c r="AA81" s="23" t="e">
        <v>#N/A</v>
      </c>
      <c r="AB81" s="24" t="str">
        <f>IF('Raw data (converted)'!T81=0,"",'Raw data (converted)'!T81)</f>
        <v/>
      </c>
    </row>
    <row r="82" spans="1:28" x14ac:dyDescent="0.25">
      <c r="A82" s="11">
        <f>'Raw data (converted)'!A82</f>
        <v>41649</v>
      </c>
      <c r="B82" s="12" t="str">
        <f>'Raw data (converted)'!B82</f>
        <v>Loic</v>
      </c>
      <c r="C82" s="2" t="str">
        <f>'Raw data (converted)'!C82</f>
        <v>Elevated</v>
      </c>
      <c r="D82" s="13">
        <f>'Raw data (converted)'!D82</f>
        <v>3</v>
      </c>
      <c r="E82" s="12">
        <f>'Raw data (converted)'!E82</f>
        <v>3.7</v>
      </c>
      <c r="F82" s="2">
        <f>'Raw data (converted)'!F82</f>
        <v>0</v>
      </c>
      <c r="G82" s="2">
        <f t="shared" si="100"/>
        <v>0</v>
      </c>
      <c r="H82" s="4">
        <f>IF('Raw data (converted)'!I82=0,"",'Raw data (converted)'!I82)</f>
        <v>5202</v>
      </c>
      <c r="I82" s="4" t="str">
        <f>'Raw data (converted)'!J82</f>
        <v>R3.7_Amb</v>
      </c>
      <c r="J82" s="21">
        <f>IF('Raw data (converted)'!Q82=0,"",'Raw data (converted)'!Q82)</f>
        <v>0.86704162159825471</v>
      </c>
      <c r="K82" s="22">
        <f>IF('Raw data (converted)'!R82=0,"",'Raw data (converted)'!R82)</f>
        <v>0.22959162179824549</v>
      </c>
      <c r="L82" s="23">
        <f>IF('Raw data (converted)'!S82=0,"",'Raw data (converted)'!S82)</f>
        <v>0.41999532913038479</v>
      </c>
      <c r="M82" s="108">
        <f t="shared" ref="M82" si="119">IFERROR(RSQ(J82:J85,$F82:$F85),"")</f>
        <v>0.99069893948592591</v>
      </c>
      <c r="N82" s="108">
        <f t="shared" ref="N82" si="120">IFERROR(S84,"")</f>
        <v>0.99999552135549197</v>
      </c>
      <c r="O82" s="109">
        <f t="shared" ref="O82" si="121">IFERROR(RSQ(K82:K85,$F82:$F85),"")</f>
        <v>0.9994382850265634</v>
      </c>
      <c r="P82" s="109">
        <f t="shared" ref="P82" si="122">IFERROR(V84,"")</f>
        <v>0.99994550634565804</v>
      </c>
      <c r="Q82" s="110">
        <f t="shared" ref="Q82" si="123">IFERROR(RSQ(L82:L85,$F82:$F85),"")</f>
        <v>0.79547668624351453</v>
      </c>
      <c r="R82" s="110">
        <f t="shared" ref="R82" si="124">IFERROR(Y84,"")</f>
        <v>0.99392815421635827</v>
      </c>
      <c r="S82" s="111">
        <f t="array" ref="S82:U85">LINEST(J82:J85,F82:G85,TRUE,TRUE)</f>
        <v>2.8458582497514833E-5</v>
      </c>
      <c r="T82" s="93">
        <v>-5.2221106732891227E-3</v>
      </c>
      <c r="U82" s="93">
        <v>0.86697876911701688</v>
      </c>
      <c r="V82" s="114">
        <f t="array" ref="V82:X85">LINEST(K82:K85,F82:G85,TRUE,TRUE)</f>
        <v>-1.5026184134934244E-5</v>
      </c>
      <c r="W82" s="94">
        <v>9.6249658891139449E-3</v>
      </c>
      <c r="X82" s="94">
        <v>0.2290960341894055</v>
      </c>
      <c r="Y82" s="117">
        <f t="array" ref="Y82:AA85">LINEST(L82:L85,F82:G85,TRUE,TRUE)</f>
        <v>-3.3140728871485422E-6</v>
      </c>
      <c r="Z82" s="95">
        <v>2.3815272410757261E-4</v>
      </c>
      <c r="AA82" s="95">
        <v>0.42005365923831905</v>
      </c>
      <c r="AB82" s="24" t="str">
        <f>IF('Raw data (converted)'!T82=0,"",'Raw data (converted)'!T82)</f>
        <v/>
      </c>
    </row>
    <row r="83" spans="1:28" x14ac:dyDescent="0.25">
      <c r="A83" s="11">
        <f>'Raw data (converted)'!A83</f>
        <v>41649</v>
      </c>
      <c r="B83" s="11" t="str">
        <f>'Raw data (converted)'!B83</f>
        <v>Loic</v>
      </c>
      <c r="C83" s="11" t="str">
        <f>'Raw data (converted)'!C83</f>
        <v>Elevated</v>
      </c>
      <c r="D83" s="13">
        <f>'Raw data (converted)'!D83</f>
        <v>3</v>
      </c>
      <c r="E83" s="12">
        <f>'Raw data (converted)'!E83</f>
        <v>3.7</v>
      </c>
      <c r="F83" s="2">
        <f>'Raw data (converted)'!F83</f>
        <v>15</v>
      </c>
      <c r="G83" s="2">
        <f t="shared" si="100"/>
        <v>225</v>
      </c>
      <c r="H83" s="4">
        <f>IF('Raw data (converted)'!I83=0,"",'Raw data (converted)'!I83)</f>
        <v>5202</v>
      </c>
      <c r="I83" s="4" t="str">
        <f>'Raw data (converted)'!J83</f>
        <v>R3.7_T15</v>
      </c>
      <c r="J83" s="21">
        <f>IF('Raw data (converted)'!Q83=0,"",'Raw data (converted)'!Q83)</f>
        <v>0.79486173263590776</v>
      </c>
      <c r="K83" s="22">
        <f>IF('Raw data (converted)'!R83=0,"",'Raw data (converted)'!R83)</f>
        <v>0.36860286826923438</v>
      </c>
      <c r="L83" s="23">
        <f>IF('Raw data (converted)'!S83=0,"",'Raw data (converted)'!S83)</f>
        <v>0.4230552740241269</v>
      </c>
      <c r="M83" s="8"/>
      <c r="N83" s="8"/>
      <c r="O83" s="9"/>
      <c r="P83" s="9"/>
      <c r="Q83" s="10"/>
      <c r="R83" s="10"/>
      <c r="S83" s="111">
        <v>6.2463298045388018E-7</v>
      </c>
      <c r="T83" s="93">
        <v>2.9331157910946642E-5</v>
      </c>
      <c r="U83" s="93">
        <v>2.7396761406610722E-4</v>
      </c>
      <c r="V83" s="114">
        <v>4.925189254101456E-6</v>
      </c>
      <c r="W83" s="94">
        <v>2.3127421745866914E-4</v>
      </c>
      <c r="X83" s="94">
        <v>2.1602163046045473E-3</v>
      </c>
      <c r="Y83" s="117">
        <v>5.7968927322602077E-7</v>
      </c>
      <c r="Z83" s="95">
        <v>2.7220717035977452E-5</v>
      </c>
      <c r="AA83" s="95">
        <v>2.5425504585116076E-4</v>
      </c>
      <c r="AB83" s="24" t="str">
        <f>IF('Raw data (converted)'!T83=0,"",'Raw data (converted)'!T83)</f>
        <v/>
      </c>
    </row>
    <row r="84" spans="1:28" x14ac:dyDescent="0.25">
      <c r="A84" s="11">
        <f>'Raw data (converted)'!A84</f>
        <v>41649</v>
      </c>
      <c r="B84" s="11" t="str">
        <f>'Raw data (converted)'!B84</f>
        <v>Loic</v>
      </c>
      <c r="C84" s="11" t="str">
        <f>'Raw data (converted)'!C84</f>
        <v>Elevated</v>
      </c>
      <c r="D84" s="13">
        <f>'Raw data (converted)'!D84</f>
        <v>3</v>
      </c>
      <c r="E84" s="12">
        <f>'Raw data (converted)'!E84</f>
        <v>3.7</v>
      </c>
      <c r="F84" s="2">
        <f>'Raw data (converted)'!F84</f>
        <v>30</v>
      </c>
      <c r="G84" s="2">
        <f t="shared" si="100"/>
        <v>900</v>
      </c>
      <c r="H84" s="4">
        <f>IF('Raw data (converted)'!I84=0,"",'Raw data (converted)'!I84)</f>
        <v>5202</v>
      </c>
      <c r="I84" s="4" t="str">
        <f>'Raw data (converted)'!J84</f>
        <v>R3.7_T30</v>
      </c>
      <c r="J84" s="21">
        <f>IF('Raw data (converted)'!Q84=0,"",'Raw data (converted)'!Q84)</f>
        <v>0.73611673060981986</v>
      </c>
      <c r="K84" s="22">
        <f>IF('Raw data (converted)'!R84=0,"",'Raw data (converted)'!R84)</f>
        <v>0.50580820796790305</v>
      </c>
      <c r="L84" s="23">
        <f>IF('Raw data (converted)'!S84=0,"",'Raw data (converted)'!S84)</f>
        <v>0.4240405850393098</v>
      </c>
      <c r="M84" s="8"/>
      <c r="N84" s="8"/>
      <c r="O84" s="9"/>
      <c r="P84" s="9"/>
      <c r="Q84" s="10"/>
      <c r="R84" s="10"/>
      <c r="S84" s="21">
        <v>0.99999552135549197</v>
      </c>
      <c r="T84" s="93">
        <v>2.8108484120424604E-4</v>
      </c>
      <c r="U84" s="21" t="e">
        <v>#N/A</v>
      </c>
      <c r="V84" s="22">
        <v>0.99994550634565804</v>
      </c>
      <c r="W84" s="94">
        <v>2.216335164345655E-3</v>
      </c>
      <c r="X84" s="22" t="e">
        <v>#N/A</v>
      </c>
      <c r="Y84" s="23">
        <v>0.99392815421635827</v>
      </c>
      <c r="Z84" s="95">
        <v>2.6086017295170929E-4</v>
      </c>
      <c r="AA84" s="23" t="e">
        <v>#N/A</v>
      </c>
      <c r="AB84" s="24" t="str">
        <f>IF('Raw data (converted)'!T84=0,"",'Raw data (converted)'!T84)</f>
        <v/>
      </c>
    </row>
    <row r="85" spans="1:28" x14ac:dyDescent="0.25">
      <c r="A85" s="11">
        <f>'Raw data (converted)'!A85</f>
        <v>41649</v>
      </c>
      <c r="B85" s="11" t="str">
        <f>'Raw data (converted)'!B85</f>
        <v>Loic</v>
      </c>
      <c r="C85" s="11" t="str">
        <f>'Raw data (converted)'!C85</f>
        <v>Elevated</v>
      </c>
      <c r="D85" s="13">
        <f>'Raw data (converted)'!D85</f>
        <v>3</v>
      </c>
      <c r="E85" s="12">
        <f>'Raw data (converted)'!E85</f>
        <v>3.7</v>
      </c>
      <c r="F85" s="2">
        <f>'Raw data (converted)'!F85</f>
        <v>45</v>
      </c>
      <c r="G85" s="2">
        <f t="shared" si="100"/>
        <v>2025</v>
      </c>
      <c r="H85" s="4">
        <f>IF('Raw data (converted)'!I85=0,"",'Raw data (converted)'!I85)</f>
        <v>5202</v>
      </c>
      <c r="I85" s="4" t="str">
        <f>'Raw data (converted)'!J85</f>
        <v>R3.7_T45</v>
      </c>
      <c r="J85" s="21">
        <f>IF('Raw data (converted)'!Q85=0,"",'Raw data (converted)'!Q85)</f>
        <v>0.68954956589523619</v>
      </c>
      <c r="K85" s="22">
        <f>IF('Raw data (converted)'!R85=0,"",'Raw data (converted)'!R85)</f>
        <v>0.63129588871745124</v>
      </c>
      <c r="L85" s="23">
        <f>IF('Raw data (converted)'!S85=0,"",'Raw data (converted)'!S85)</f>
        <v>0.42411786433461823</v>
      </c>
      <c r="M85" s="8"/>
      <c r="N85" s="8"/>
      <c r="O85" s="9"/>
      <c r="P85" s="9"/>
      <c r="Q85" s="10"/>
      <c r="R85" s="10"/>
      <c r="S85" s="112">
        <v>111640.42151043542</v>
      </c>
      <c r="T85" s="113">
        <v>1</v>
      </c>
      <c r="U85" s="21" t="e">
        <v>#N/A</v>
      </c>
      <c r="V85" s="115">
        <v>9174.8802536785024</v>
      </c>
      <c r="W85" s="116">
        <v>1</v>
      </c>
      <c r="X85" s="22" t="e">
        <v>#N/A</v>
      </c>
      <c r="Y85" s="118">
        <v>81.847282493085373</v>
      </c>
      <c r="Z85" s="119">
        <v>1</v>
      </c>
      <c r="AA85" s="23" t="e">
        <v>#N/A</v>
      </c>
      <c r="AB85" s="24" t="str">
        <f>IF('Raw data (converted)'!T85=0,"",'Raw data (converted)'!T85)</f>
        <v/>
      </c>
    </row>
    <row r="86" spans="1:28" x14ac:dyDescent="0.25">
      <c r="A86" s="11">
        <f>'Raw data (converted)'!A86</f>
        <v>41649</v>
      </c>
      <c r="B86" s="12" t="str">
        <f>'Raw data (converted)'!B86</f>
        <v>Chris</v>
      </c>
      <c r="C86" s="2" t="str">
        <f>'Raw data (converted)'!C86</f>
        <v>Ambient</v>
      </c>
      <c r="D86" s="13">
        <f>'Raw data (converted)'!D86</f>
        <v>4</v>
      </c>
      <c r="E86" s="12">
        <f>'Raw data (converted)'!E86</f>
        <v>4</v>
      </c>
      <c r="F86" s="2">
        <f>'Raw data (converted)'!F86</f>
        <v>0</v>
      </c>
      <c r="G86" s="2">
        <f t="shared" si="100"/>
        <v>0</v>
      </c>
      <c r="H86" s="4">
        <f>IF('Raw data (converted)'!I86=0,"",'Raw data (converted)'!I86)</f>
        <v>5203</v>
      </c>
      <c r="I86" s="4" t="str">
        <f>'Raw data (converted)'!J86</f>
        <v>R4.0_Amb</v>
      </c>
      <c r="J86" s="21">
        <f>IF('Raw data (converted)'!Q86=0,"",'Raw data (converted)'!Q86)</f>
        <v>0.88566309912607499</v>
      </c>
      <c r="K86" s="22">
        <f>IF('Raw data (converted)'!R86=0,"",'Raw data (converted)'!R86)</f>
        <v>0.36565225554561592</v>
      </c>
      <c r="L86" s="23">
        <f>IF('Raw data (converted)'!S86=0,"",'Raw data (converted)'!S86)</f>
        <v>0.43951411127889006</v>
      </c>
      <c r="M86" s="108">
        <f t="shared" ref="M86" si="125">IFERROR(RSQ(J86:J89,$F86:$F89),"")</f>
        <v>1.3603665744437358E-2</v>
      </c>
      <c r="N86" s="108">
        <f t="shared" ref="N86" si="126">IFERROR(S88,"")</f>
        <v>0.7899185413080706</v>
      </c>
      <c r="O86" s="109">
        <f t="shared" ref="O86" si="127">IFERROR(RSQ(K86:K89,$F86:$F89),"")</f>
        <v>0.99051301180377449</v>
      </c>
      <c r="P86" s="109">
        <f t="shared" ref="P86" si="128">IFERROR(V88,"")</f>
        <v>0.99814351602508156</v>
      </c>
      <c r="Q86" s="110">
        <f t="shared" ref="Q86" si="129">IFERROR(RSQ(L86:L89,$F86:$F89),"")</f>
        <v>4.9398011189789252E-2</v>
      </c>
      <c r="R86" s="110">
        <f t="shared" ref="R86" si="130">IFERROR(Y88,"")</f>
        <v>0.90191659388253898</v>
      </c>
      <c r="S86" s="111">
        <f t="array" ref="S86:U89">LINEST(J86:J89,F86:G89,TRUE,TRUE)</f>
        <v>1.2088797370093261E-4</v>
      </c>
      <c r="T86" s="93">
        <v>-5.6546570014049417E-3</v>
      </c>
      <c r="U86" s="93">
        <v>0.89199093960199349</v>
      </c>
      <c r="V86" s="114">
        <f t="array" ref="V86:X89">LINEST(K86:K89,F86:G89,TRUE,TRUE)</f>
        <v>5.2706009870834835E-5</v>
      </c>
      <c r="W86" s="94">
        <v>5.6847936335740583E-3</v>
      </c>
      <c r="X86" s="94">
        <v>0.36303632241095529</v>
      </c>
      <c r="Y86" s="117">
        <f t="array" ref="Y86:AA89">LINEST(L86:L89,F86:G89,TRUE,TRUE)</f>
        <v>4.5176812849921625E-5</v>
      </c>
      <c r="Z86" s="95">
        <v>-1.8870567950948847E-3</v>
      </c>
      <c r="AA86" s="95">
        <v>0.43797220155510469</v>
      </c>
      <c r="AB86" s="24" t="str">
        <f>IF('Raw data (converted)'!T86=0,"",'Raw data (converted)'!T86)</f>
        <v/>
      </c>
    </row>
    <row r="87" spans="1:28" x14ac:dyDescent="0.25">
      <c r="A87" s="11">
        <f>'Raw data (converted)'!A87</f>
        <v>41649</v>
      </c>
      <c r="B87" s="11" t="str">
        <f>'Raw data (converted)'!B87</f>
        <v>Chris</v>
      </c>
      <c r="C87" s="11" t="str">
        <f>'Raw data (converted)'!C87</f>
        <v>Ambient</v>
      </c>
      <c r="D87" s="13">
        <f>'Raw data (converted)'!D87</f>
        <v>4</v>
      </c>
      <c r="E87" s="12">
        <f>'Raw data (converted)'!E87</f>
        <v>4</v>
      </c>
      <c r="F87" s="2">
        <f>'Raw data (converted)'!F87</f>
        <v>15</v>
      </c>
      <c r="G87" s="2">
        <f t="shared" si="100"/>
        <v>225</v>
      </c>
      <c r="H87" s="4">
        <f>IF('Raw data (converted)'!I87=0,"",'Raw data (converted)'!I87)</f>
        <v>5203</v>
      </c>
      <c r="I87" s="4" t="str">
        <f>'Raw data (converted)'!J87</f>
        <v>R4.0_T15</v>
      </c>
      <c r="J87" s="21">
        <f>IF('Raw data (converted)'!Q87=0,"",'Raw data (converted)'!Q87)</f>
        <v>0.85335440009138475</v>
      </c>
      <c r="K87" s="22">
        <f>IF('Raw data (converted)'!R87=0,"",'Raw data (converted)'!R87)</f>
        <v>0.45231927973152153</v>
      </c>
      <c r="L87" s="23">
        <f>IF('Raw data (converted)'!S87=0,"",'Raw data (converted)'!S87)</f>
        <v>0.41520540334855777</v>
      </c>
      <c r="M87" s="8"/>
      <c r="N87" s="8"/>
      <c r="O87" s="9"/>
      <c r="P87" s="9"/>
      <c r="Q87" s="10"/>
      <c r="R87" s="10"/>
      <c r="S87" s="111">
        <v>6.2886584244126271E-5</v>
      </c>
      <c r="T87" s="93">
        <v>2.952992222095305E-3</v>
      </c>
      <c r="U87" s="93">
        <v>2.7582417165375097E-2</v>
      </c>
      <c r="V87" s="114">
        <v>2.5997352505313868E-5</v>
      </c>
      <c r="W87" s="94">
        <v>1.2207687961750316E-3</v>
      </c>
      <c r="X87" s="94">
        <v>1.140258817704592E-2</v>
      </c>
      <c r="Y87" s="117">
        <v>1.5323622033564281E-5</v>
      </c>
      <c r="Z87" s="95">
        <v>7.1955787109982911E-4</v>
      </c>
      <c r="AA87" s="95">
        <v>6.7210286660430423E-3</v>
      </c>
      <c r="AB87" s="24" t="str">
        <f>IF('Raw data (converted)'!T87=0,"",'Raw data (converted)'!T87)</f>
        <v/>
      </c>
    </row>
    <row r="88" spans="1:28" x14ac:dyDescent="0.25">
      <c r="A88" s="11">
        <f>'Raw data (converted)'!A88</f>
        <v>41649</v>
      </c>
      <c r="B88" s="11" t="str">
        <f>'Raw data (converted)'!B88</f>
        <v>Chris</v>
      </c>
      <c r="C88" s="11" t="str">
        <f>'Raw data (converted)'!C88</f>
        <v>Ambient</v>
      </c>
      <c r="D88" s="13">
        <f>'Raw data (converted)'!D88</f>
        <v>4</v>
      </c>
      <c r="E88" s="12">
        <f>'Raw data (converted)'!E88</f>
        <v>4</v>
      </c>
      <c r="F88" s="2">
        <f>'Raw data (converted)'!F88</f>
        <v>30</v>
      </c>
      <c r="G88" s="2">
        <f t="shared" si="100"/>
        <v>900</v>
      </c>
      <c r="H88" s="4">
        <f>IF('Raw data (converted)'!I88=0,"",'Raw data (converted)'!I88)</f>
        <v>5203</v>
      </c>
      <c r="I88" s="4" t="str">
        <f>'Raw data (converted)'!J88</f>
        <v>R4.0_T30</v>
      </c>
      <c r="J88" s="21">
        <f>IF('Raw data (converted)'!Q88=0,"",'Raw data (converted)'!Q88)</f>
        <v>0.81216688446292906</v>
      </c>
      <c r="K88" s="22">
        <f>IF('Raw data (converted)'!R88=0,"",'Raw data (converted)'!R88)</f>
        <v>0.58886333970591065</v>
      </c>
      <c r="L88" s="23">
        <f>IF('Raw data (converted)'!S88=0,"",'Raw data (converted)'!S88)</f>
        <v>0.42664535843854368</v>
      </c>
      <c r="M88" s="8"/>
      <c r="N88" s="8"/>
      <c r="O88" s="9"/>
      <c r="P88" s="9"/>
      <c r="Q88" s="10"/>
      <c r="R88" s="10"/>
      <c r="S88" s="21">
        <v>0.7899185413080706</v>
      </c>
      <c r="T88" s="93">
        <v>2.8298962909856819E-2</v>
      </c>
      <c r="U88" s="21" t="e">
        <v>#N/A</v>
      </c>
      <c r="V88" s="22">
        <v>0.99814351602508156</v>
      </c>
      <c r="W88" s="94">
        <v>1.1698808627391238E-2</v>
      </c>
      <c r="X88" s="22" t="e">
        <v>#N/A</v>
      </c>
      <c r="Y88" s="23">
        <v>0.90191659388253898</v>
      </c>
      <c r="Z88" s="95">
        <v>6.8956299151039244E-3</v>
      </c>
      <c r="AA88" s="23" t="e">
        <v>#N/A</v>
      </c>
      <c r="AB88" s="24" t="str">
        <f>IF('Raw data (converted)'!T88=0,"",'Raw data (converted)'!T88)</f>
        <v/>
      </c>
    </row>
    <row r="89" spans="1:28" x14ac:dyDescent="0.25">
      <c r="A89" s="11">
        <f>'Raw data (converted)'!A89</f>
        <v>41649</v>
      </c>
      <c r="B89" s="11" t="str">
        <f>'Raw data (converted)'!B89</f>
        <v>Chris</v>
      </c>
      <c r="C89" s="11" t="str">
        <f>'Raw data (converted)'!C89</f>
        <v>Ambient</v>
      </c>
      <c r="D89" s="13">
        <f>'Raw data (converted)'!D89</f>
        <v>4</v>
      </c>
      <c r="E89" s="12">
        <f>'Raw data (converted)'!E89</f>
        <v>4</v>
      </c>
      <c r="F89" s="2">
        <f>'Raw data (converted)'!F89</f>
        <v>45</v>
      </c>
      <c r="G89" s="2">
        <f t="shared" si="100"/>
        <v>2025</v>
      </c>
      <c r="H89" s="4">
        <f>IF('Raw data (converted)'!I89=0,"",'Raw data (converted)'!I89)</f>
        <v>5203</v>
      </c>
      <c r="I89" s="4" t="str">
        <f>'Raw data (converted)'!J89</f>
        <v>R4.0_T45</v>
      </c>
      <c r="J89" s="21">
        <f>IF('Raw data (converted)'!Q89=0,"",'Raw data (converted)'!Q89)</f>
        <v>0.88865736175907817</v>
      </c>
      <c r="K89" s="22">
        <f>IF('Raw data (converted)'!R89=0,"",'Raw data (converted)'!R89)</f>
        <v>0.72296577277556762</v>
      </c>
      <c r="L89" s="23">
        <f>IF('Raw data (converted)'!S89=0,"",'Raw data (converted)'!S89)</f>
        <v>0.44299578207314083</v>
      </c>
      <c r="M89" s="8"/>
      <c r="N89" s="8"/>
      <c r="O89" s="9"/>
      <c r="P89" s="9"/>
      <c r="Q89" s="10"/>
      <c r="R89" s="10"/>
      <c r="S89" s="112">
        <v>1.8800291711284101</v>
      </c>
      <c r="T89" s="113">
        <v>1</v>
      </c>
      <c r="U89" s="21" t="e">
        <v>#N/A</v>
      </c>
      <c r="V89" s="115">
        <v>268.82632156007952</v>
      </c>
      <c r="W89" s="116">
        <v>1</v>
      </c>
      <c r="X89" s="22" t="e">
        <v>#N/A</v>
      </c>
      <c r="Y89" s="118">
        <v>4.5977022494632651</v>
      </c>
      <c r="Z89" s="119">
        <v>1</v>
      </c>
      <c r="AA89" s="23" t="e">
        <v>#N/A</v>
      </c>
      <c r="AB89" s="24" t="str">
        <f>IF('Raw data (converted)'!T89=0,"",'Raw data (converted)'!T89)</f>
        <v/>
      </c>
    </row>
    <row r="90" spans="1:28" x14ac:dyDescent="0.25">
      <c r="A90" s="11">
        <f>'Raw data (converted)'!A90</f>
        <v>41649</v>
      </c>
      <c r="B90" s="12" t="str">
        <f>'Raw data (converted)'!B90</f>
        <v>Chris</v>
      </c>
      <c r="C90" s="2" t="str">
        <f>'Raw data (converted)'!C90</f>
        <v>Ambient</v>
      </c>
      <c r="D90" s="13">
        <f>'Raw data (converted)'!D90</f>
        <v>4</v>
      </c>
      <c r="E90" s="12">
        <f>'Raw data (converted)'!E90</f>
        <v>4.0999999999999996</v>
      </c>
      <c r="F90" s="2">
        <f>'Raw data (converted)'!F90</f>
        <v>0</v>
      </c>
      <c r="G90" s="2">
        <f t="shared" si="100"/>
        <v>0</v>
      </c>
      <c r="H90" s="4">
        <f>IF('Raw data (converted)'!I90=0,"",'Raw data (converted)'!I90)</f>
        <v>5204</v>
      </c>
      <c r="I90" s="4" t="str">
        <f>'Raw data (converted)'!J90</f>
        <v>R4.1_Amb</v>
      </c>
      <c r="J90" s="21">
        <f>IF('Raw data (converted)'!Q90=0,"",'Raw data (converted)'!Q90)</f>
        <v>0.87102325601143915</v>
      </c>
      <c r="K90" s="22">
        <f>IF('Raw data (converted)'!R90=0,"",'Raw data (converted)'!R90)</f>
        <v>0.26077663394729167</v>
      </c>
      <c r="L90" s="23">
        <f>IF('Raw data (converted)'!S90=0,"",'Raw data (converted)'!S90)</f>
        <v>0.43075748724882429</v>
      </c>
      <c r="M90" s="108">
        <f t="shared" ref="M90" si="131">IFERROR(RSQ(J90:J93,$F90:$F93),"")</f>
        <v>0.88130724694891827</v>
      </c>
      <c r="N90" s="108">
        <f t="shared" ref="N90" si="132">IFERROR(S92,"")</f>
        <v>0.92499686110332946</v>
      </c>
      <c r="O90" s="109">
        <f t="shared" ref="O90" si="133">IFERROR(RSQ(K90:K93,$F90:$F93),"")</f>
        <v>0.99890739847556687</v>
      </c>
      <c r="P90" s="109">
        <f t="shared" ref="P90" si="134">IFERROR(V92,"")</f>
        <v>0.99997293060251302</v>
      </c>
      <c r="Q90" s="110">
        <f t="shared" ref="Q90" si="135">IFERROR(RSQ(L90:L93,$F90:$F93),"")</f>
        <v>2.7538718787142306E-2</v>
      </c>
      <c r="R90" s="110">
        <f t="shared" ref="R90" si="136">IFERROR(Y92,"")</f>
        <v>0.92366365476544898</v>
      </c>
      <c r="S90" s="111">
        <f t="array" ref="S90:U93">LINEST(J90:J93,F90:G93,TRUE,TRUE)</f>
        <v>1.2031662693720143E-5</v>
      </c>
      <c r="T90" s="93">
        <v>1.8357260801699397E-4</v>
      </c>
      <c r="U90" s="93">
        <v>0.86943699818130937</v>
      </c>
      <c r="V90" s="114">
        <f t="array" ref="V90:X93">LINEST(K90:K93,F90:G93,TRUE,TRUE)</f>
        <v>-2.8735940343670106E-5</v>
      </c>
      <c r="W90" s="94">
        <v>1.3097438193939685E-2</v>
      </c>
      <c r="X90" s="94">
        <v>0.26031576340536366</v>
      </c>
      <c r="Y90" s="117">
        <f t="array" ref="Y90:AA93">LINEST(L90:L93,F90:G93,TRUE,TRUE)</f>
        <v>-1.1751589810787031E-5</v>
      </c>
      <c r="Z90" s="95">
        <v>5.0118266016889674E-4</v>
      </c>
      <c r="AA90" s="95">
        <v>0.43110261155012619</v>
      </c>
      <c r="AB90" s="24" t="str">
        <f>IF('Raw data (converted)'!T90=0,"",'Raw data (converted)'!T90)</f>
        <v/>
      </c>
    </row>
    <row r="91" spans="1:28" x14ac:dyDescent="0.25">
      <c r="A91" s="11">
        <f>'Raw data (converted)'!A91</f>
        <v>41649</v>
      </c>
      <c r="B91" s="11" t="str">
        <f>'Raw data (converted)'!B91</f>
        <v>Chris</v>
      </c>
      <c r="C91" s="11" t="str">
        <f>'Raw data (converted)'!C91</f>
        <v>Ambient</v>
      </c>
      <c r="D91" s="13">
        <f>'Raw data (converted)'!D91</f>
        <v>4</v>
      </c>
      <c r="E91" s="12">
        <f>'Raw data (converted)'!E91</f>
        <v>4.0999999999999996</v>
      </c>
      <c r="F91" s="2">
        <f>'Raw data (converted)'!F91</f>
        <v>15</v>
      </c>
      <c r="G91" s="2">
        <f t="shared" si="100"/>
        <v>225</v>
      </c>
      <c r="H91" s="4">
        <f>IF('Raw data (converted)'!I91=0,"",'Raw data (converted)'!I91)</f>
        <v>5204</v>
      </c>
      <c r="I91" s="4" t="str">
        <f>'Raw data (converted)'!J91</f>
        <v>R4.1_T15</v>
      </c>
      <c r="J91" s="21">
        <f>IF('Raw data (converted)'!Q91=0,"",'Raw data (converted)'!Q91)</f>
        <v>0.87013893791726193</v>
      </c>
      <c r="K91" s="22">
        <f>IF('Raw data (converted)'!R91=0,"",'Raw data (converted)'!R91)</f>
        <v>0.4489291381113496</v>
      </c>
      <c r="L91" s="23">
        <f>IF('Raw data (converted)'!S91=0,"",'Raw data (converted)'!S91)</f>
        <v>0.43701161664913835</v>
      </c>
      <c r="M91" s="8"/>
      <c r="N91" s="8"/>
      <c r="O91" s="9"/>
      <c r="P91" s="9"/>
      <c r="Q91" s="10"/>
      <c r="R91" s="10"/>
      <c r="S91" s="111">
        <v>1.5764357057828996E-5</v>
      </c>
      <c r="T91" s="93">
        <v>7.4025365406056847E-4</v>
      </c>
      <c r="U91" s="93">
        <v>6.9143375799358611E-3</v>
      </c>
      <c r="V91" s="114">
        <v>4.5801682692351827E-6</v>
      </c>
      <c r="W91" s="94">
        <v>2.1507291956634597E-4</v>
      </c>
      <c r="X91" s="94">
        <v>2.0088881183184721E-3</v>
      </c>
      <c r="Y91" s="117">
        <v>3.4298728817698528E-6</v>
      </c>
      <c r="Z91" s="95">
        <v>1.6105800727423027E-4</v>
      </c>
      <c r="AA91" s="95">
        <v>1.5043619523351611E-3</v>
      </c>
      <c r="AB91" s="24" t="str">
        <f>IF('Raw data (converted)'!T91=0,"",'Raw data (converted)'!T91)</f>
        <v/>
      </c>
    </row>
    <row r="92" spans="1:28" x14ac:dyDescent="0.25">
      <c r="A92" s="11">
        <f>'Raw data (converted)'!A92</f>
        <v>41649</v>
      </c>
      <c r="B92" s="11" t="str">
        <f>'Raw data (converted)'!B92</f>
        <v>Chris</v>
      </c>
      <c r="C92" s="11" t="str">
        <f>'Raw data (converted)'!C92</f>
        <v>Ambient</v>
      </c>
      <c r="D92" s="13">
        <f>'Raw data (converted)'!D92</f>
        <v>4</v>
      </c>
      <c r="E92" s="12">
        <f>'Raw data (converted)'!E92</f>
        <v>4.0999999999999996</v>
      </c>
      <c r="F92" s="2">
        <f>'Raw data (converted)'!F92</f>
        <v>30</v>
      </c>
      <c r="G92" s="2">
        <f t="shared" si="100"/>
        <v>900</v>
      </c>
      <c r="H92" s="4">
        <f>IF('Raw data (converted)'!I92=0,"",'Raw data (converted)'!I92)</f>
        <v>5204</v>
      </c>
      <c r="I92" s="4" t="str">
        <f>'Raw data (converted)'!J92</f>
        <v>R4.1_T30</v>
      </c>
      <c r="J92" s="21">
        <f>IF('Raw data (converted)'!Q92=0,"",'Raw data (converted)'!Q92)</f>
        <v>0.89053144633655668</v>
      </c>
      <c r="K92" s="22">
        <f>IF('Raw data (converted)'!R92=0,"",'Raw data (converted)'!R92)</f>
        <v>0.62875917454003483</v>
      </c>
      <c r="L92" s="23">
        <f>IF('Raw data (converted)'!S92=0,"",'Raw data (converted)'!S92)</f>
        <v>0.43452628762157902</v>
      </c>
      <c r="M92" s="8"/>
      <c r="N92" s="8"/>
      <c r="O92" s="9"/>
      <c r="P92" s="9"/>
      <c r="Q92" s="10"/>
      <c r="R92" s="10"/>
      <c r="S92" s="21">
        <v>0.92499686110332946</v>
      </c>
      <c r="T92" s="93">
        <v>7.0939606760230464E-3</v>
      </c>
      <c r="U92" s="21" t="e">
        <v>#N/A</v>
      </c>
      <c r="V92" s="22">
        <v>0.99997293060251302</v>
      </c>
      <c r="W92" s="94">
        <v>2.061075721155832E-3</v>
      </c>
      <c r="X92" s="22" t="e">
        <v>#N/A</v>
      </c>
      <c r="Y92" s="23">
        <v>0.92366365476544898</v>
      </c>
      <c r="Z92" s="95">
        <v>1.5434427967964334E-3</v>
      </c>
      <c r="AA92" s="23" t="e">
        <v>#N/A</v>
      </c>
      <c r="AB92" s="24" t="str">
        <f>IF('Raw data (converted)'!T92=0,"",'Raw data (converted)'!T92)</f>
        <v/>
      </c>
    </row>
    <row r="93" spans="1:28" x14ac:dyDescent="0.25">
      <c r="A93" s="11">
        <f>'Raw data (converted)'!A93</f>
        <v>41649</v>
      </c>
      <c r="B93" s="11" t="str">
        <f>'Raw data (converted)'!B93</f>
        <v>Chris</v>
      </c>
      <c r="C93" s="11" t="str">
        <f>'Raw data (converted)'!C93</f>
        <v>Ambient</v>
      </c>
      <c r="D93" s="13">
        <f>'Raw data (converted)'!D93</f>
        <v>4</v>
      </c>
      <c r="E93" s="12">
        <f>'Raw data (converted)'!E93</f>
        <v>4.0999999999999996</v>
      </c>
      <c r="F93" s="2">
        <f>'Raw data (converted)'!F93</f>
        <v>45</v>
      </c>
      <c r="G93" s="2">
        <f t="shared" si="100"/>
        <v>2025</v>
      </c>
      <c r="H93" s="4">
        <f>IF('Raw data (converted)'!I93=0,"",'Raw data (converted)'!I93)</f>
        <v>5204</v>
      </c>
      <c r="I93" s="4" t="str">
        <f>'Raw data (converted)'!J93</f>
        <v>R4.1_T45</v>
      </c>
      <c r="J93" s="21">
        <f>IF('Raw data (converted)'!Q93=0,"",'Raw data (converted)'!Q93)</f>
        <v>0.90047562466672759</v>
      </c>
      <c r="K93" s="22">
        <f>IF('Raw data (converted)'!R93=0,"",'Raw data (converted)'!R93)</f>
        <v>0.79104933239478969</v>
      </c>
      <c r="L93" s="23">
        <f>IF('Raw data (converted)'!S93=0,"",'Raw data (converted)'!S93)</f>
        <v>0.43020398619218475</v>
      </c>
      <c r="M93" s="8"/>
      <c r="N93" s="8"/>
      <c r="O93" s="9"/>
      <c r="P93" s="9"/>
      <c r="Q93" s="10"/>
      <c r="R93" s="10"/>
      <c r="S93" s="112">
        <v>6.1663876653060443</v>
      </c>
      <c r="T93" s="113">
        <v>1</v>
      </c>
      <c r="U93" s="21" t="e">
        <v>#N/A</v>
      </c>
      <c r="V93" s="115">
        <v>18470.542816575067</v>
      </c>
      <c r="W93" s="116">
        <v>1</v>
      </c>
      <c r="X93" s="22" t="e">
        <v>#N/A</v>
      </c>
      <c r="Y93" s="118">
        <v>6.0499598973948814</v>
      </c>
      <c r="Z93" s="119">
        <v>1</v>
      </c>
      <c r="AA93" s="23" t="e">
        <v>#N/A</v>
      </c>
      <c r="AB93" s="24" t="str">
        <f>IF('Raw data (converted)'!T93=0,"",'Raw data (converted)'!T93)</f>
        <v/>
      </c>
    </row>
    <row r="94" spans="1:28" x14ac:dyDescent="0.25">
      <c r="A94" s="11">
        <f>'Raw data (converted)'!A94</f>
        <v>41649</v>
      </c>
      <c r="B94" s="12" t="str">
        <f>'Raw data (converted)'!B94</f>
        <v>Chris</v>
      </c>
      <c r="C94" s="2" t="str">
        <f>'Raw data (converted)'!C94</f>
        <v>Ambient</v>
      </c>
      <c r="D94" s="13">
        <f>'Raw data (converted)'!D94</f>
        <v>4</v>
      </c>
      <c r="E94" s="12">
        <f>'Raw data (converted)'!E94</f>
        <v>4.3</v>
      </c>
      <c r="F94" s="2">
        <f>'Raw data (converted)'!F94</f>
        <v>0</v>
      </c>
      <c r="G94" s="2">
        <f t="shared" si="100"/>
        <v>0</v>
      </c>
      <c r="H94" s="4">
        <f>IF('Raw data (converted)'!I94=0,"",'Raw data (converted)'!I94)</f>
        <v>5205</v>
      </c>
      <c r="I94" s="4" t="str">
        <f>'Raw data (converted)'!J94</f>
        <v>R4.3_Amb</v>
      </c>
      <c r="J94" s="21">
        <f>IF('Raw data (converted)'!Q94=0,"",'Raw data (converted)'!Q94)</f>
        <v>0.87418603846648457</v>
      </c>
      <c r="K94" s="22">
        <f>IF('Raw data (converted)'!R94=0,"",'Raw data (converted)'!R94)</f>
        <v>0.54308483708592192</v>
      </c>
      <c r="L94" s="23">
        <f>IF('Raw data (converted)'!S94=0,"",'Raw data (converted)'!S94)</f>
        <v>0.42382047176592047</v>
      </c>
      <c r="M94" s="108">
        <f t="shared" ref="M94" si="137">IFERROR(RSQ(J94:J97,$F94:$F97),"")</f>
        <v>0.92328493901587383</v>
      </c>
      <c r="N94" s="108">
        <f t="shared" ref="N94" si="138">IFERROR(S96,"")</f>
        <v>0.93418370120343552</v>
      </c>
      <c r="O94" s="109">
        <f t="shared" ref="O94" si="139">IFERROR(RSQ(K94:K97,$F94:$F97),"")</f>
        <v>0.77947635440922336</v>
      </c>
      <c r="P94" s="109">
        <f t="shared" ref="P94" si="140">IFERROR(V96,"")</f>
        <v>0.98136480689472105</v>
      </c>
      <c r="Q94" s="110">
        <f t="shared" ref="Q94" si="141">IFERROR(RSQ(L94:L97,$F94:$F97),"")</f>
        <v>9.8527207097662203E-3</v>
      </c>
      <c r="R94" s="110">
        <f t="shared" ref="R94" si="142">IFERROR(Y96,"")</f>
        <v>9.888599133799289E-3</v>
      </c>
      <c r="S94" s="111">
        <f t="array" ref="S94:U97">LINEST(J94:J97,F94:G97,TRUE,TRUE)</f>
        <v>-1.608988617809103E-5</v>
      </c>
      <c r="T94" s="93">
        <v>-1.2628208193322455E-3</v>
      </c>
      <c r="U94" s="93">
        <v>0.87816462334443857</v>
      </c>
      <c r="V94" s="114">
        <f t="array" ref="V94:X97">LINEST(K94:K97,F94:G97,TRUE,TRUE)</f>
        <v>1.6233577225382756E-4</v>
      </c>
      <c r="W94" s="94">
        <v>-3.0255783538377717E-3</v>
      </c>
      <c r="X94" s="94">
        <v>0.53812208070460088</v>
      </c>
      <c r="Y94" s="117">
        <f t="array" ref="Y94:AA97">LINEST(L94:L97,F94:G97,TRUE,TRUE)</f>
        <v>3.2478425454015132E-7</v>
      </c>
      <c r="Z94" s="95">
        <v>-8.6824506849698789E-5</v>
      </c>
      <c r="AA94" s="95">
        <v>0.42924944666929704</v>
      </c>
      <c r="AB94" s="24" t="str">
        <f>IF('Raw data (converted)'!T94=0,"",'Raw data (converted)'!T94)</f>
        <v>For CO2, Amb is outlier?</v>
      </c>
    </row>
    <row r="95" spans="1:28" x14ac:dyDescent="0.25">
      <c r="A95" s="11">
        <f>'Raw data (converted)'!A95</f>
        <v>41649</v>
      </c>
      <c r="B95" s="11" t="str">
        <f>'Raw data (converted)'!B95</f>
        <v>Chris</v>
      </c>
      <c r="C95" s="11" t="str">
        <f>'Raw data (converted)'!C95</f>
        <v>Ambient</v>
      </c>
      <c r="D95" s="13">
        <f>'Raw data (converted)'!D95</f>
        <v>4</v>
      </c>
      <c r="E95" s="12">
        <f>'Raw data (converted)'!E95</f>
        <v>4.3</v>
      </c>
      <c r="F95" s="2">
        <f>'Raw data (converted)'!F95</f>
        <v>15</v>
      </c>
      <c r="G95" s="2">
        <f t="shared" si="100"/>
        <v>225</v>
      </c>
      <c r="H95" s="4">
        <f>IF('Raw data (converted)'!I95=0,"",'Raw data (converted)'!I95)</f>
        <v>5205</v>
      </c>
      <c r="I95" s="4" t="str">
        <f>'Raw data (converted)'!J95</f>
        <v>R4.3_T15</v>
      </c>
      <c r="J95" s="21">
        <f>IF('Raw data (converted)'!Q95=0,"",'Raw data (converted)'!Q95)</f>
        <v>0.86753784129824651</v>
      </c>
      <c r="K95" s="22">
        <f>IF('Raw data (converted)'!R95=0,"",'Raw data (converted)'!R95)</f>
        <v>0.51437568501018227</v>
      </c>
      <c r="L95" s="23">
        <f>IF('Raw data (converted)'!S95=0,"",'Raw data (converted)'!S95)</f>
        <v>0.44430708023395288</v>
      </c>
      <c r="M95" s="8"/>
      <c r="N95" s="8"/>
      <c r="O95" s="9"/>
      <c r="P95" s="9"/>
      <c r="Q95" s="10"/>
      <c r="R95" s="10"/>
      <c r="S95" s="111">
        <v>3.9539494406035171E-5</v>
      </c>
      <c r="T95" s="93">
        <v>1.8566729430452133E-3</v>
      </c>
      <c r="U95" s="93">
        <v>1.734224942130071E-2</v>
      </c>
      <c r="V95" s="114">
        <v>4.9320269441799068E-5</v>
      </c>
      <c r="W95" s="94">
        <v>2.3159529779498344E-3</v>
      </c>
      <c r="X95" s="94">
        <v>2.1632153547590155E-2</v>
      </c>
      <c r="Y95" s="117">
        <v>5.3953586364846235E-5</v>
      </c>
      <c r="Z95" s="95">
        <v>2.5335216215757405E-3</v>
      </c>
      <c r="AA95" s="95">
        <v>2.3664352970837035E-2</v>
      </c>
      <c r="AB95" s="24" t="str">
        <f>IF('Raw data (converted)'!T95=0,"",'Raw data (converted)'!T95)</f>
        <v/>
      </c>
    </row>
    <row r="96" spans="1:28" x14ac:dyDescent="0.25">
      <c r="A96" s="11">
        <f>'Raw data (converted)'!A96</f>
        <v>41649</v>
      </c>
      <c r="B96" s="11" t="str">
        <f>'Raw data (converted)'!B96</f>
        <v>Chris</v>
      </c>
      <c r="C96" s="11" t="str">
        <f>'Raw data (converted)'!C96</f>
        <v>Ambient</v>
      </c>
      <c r="D96" s="13">
        <f>'Raw data (converted)'!D96</f>
        <v>4</v>
      </c>
      <c r="E96" s="12">
        <f>'Raw data (converted)'!E96</f>
        <v>4.3</v>
      </c>
      <c r="F96" s="2">
        <f>'Raw data (converted)'!F96</f>
        <v>30</v>
      </c>
      <c r="G96" s="2">
        <f t="shared" si="100"/>
        <v>900</v>
      </c>
      <c r="H96" s="4">
        <f>IF('Raw data (converted)'!I96=0,"",'Raw data (converted)'!I96)</f>
        <v>5205</v>
      </c>
      <c r="I96" s="4" t="str">
        <f>'Raw data (converted)'!J96</f>
        <v>R4.3_T30</v>
      </c>
      <c r="J96" s="21">
        <f>IF('Raw data (converted)'!Q96=0,"",'Raw data (converted)'!Q96)</f>
        <v>0.81386334657032722</v>
      </c>
      <c r="K96" s="22">
        <f>IF('Raw data (converted)'!R96=0,"",'Raw data (converted)'!R96)</f>
        <v>0.60834519426187572</v>
      </c>
      <c r="L96" s="23">
        <f>IF('Raw data (converted)'!S96=0,"",'Raw data (converted)'!S96)</f>
        <v>0.41065009258276247</v>
      </c>
      <c r="M96" s="8"/>
      <c r="N96" s="8"/>
      <c r="O96" s="9"/>
      <c r="P96" s="9"/>
      <c r="Q96" s="10"/>
      <c r="R96" s="10"/>
      <c r="S96" s="21">
        <v>0.93418370120343552</v>
      </c>
      <c r="T96" s="93">
        <v>1.7792772482715824E-2</v>
      </c>
      <c r="U96" s="21" t="e">
        <v>#N/A</v>
      </c>
      <c r="V96" s="22">
        <v>0.98136480689472105</v>
      </c>
      <c r="W96" s="94">
        <v>2.2194121248809574E-2</v>
      </c>
      <c r="X96" s="22" t="e">
        <v>#N/A</v>
      </c>
      <c r="Y96" s="23">
        <v>9.888599133799289E-3</v>
      </c>
      <c r="Z96" s="95">
        <v>2.4279113864180801E-2</v>
      </c>
      <c r="AA96" s="23" t="e">
        <v>#N/A</v>
      </c>
      <c r="AB96" s="24" t="str">
        <f>IF('Raw data (converted)'!T96=0,"",'Raw data (converted)'!T96)</f>
        <v/>
      </c>
    </row>
    <row r="97" spans="1:28" x14ac:dyDescent="0.25">
      <c r="A97" s="11">
        <f>'Raw data (converted)'!A97</f>
        <v>41649</v>
      </c>
      <c r="B97" s="11" t="str">
        <f>'Raw data (converted)'!B97</f>
        <v>Chris</v>
      </c>
      <c r="C97" s="11" t="str">
        <f>'Raw data (converted)'!C97</f>
        <v>Ambient</v>
      </c>
      <c r="D97" s="13">
        <f>'Raw data (converted)'!D97</f>
        <v>4</v>
      </c>
      <c r="E97" s="12">
        <f>'Raw data (converted)'!E97</f>
        <v>4.3</v>
      </c>
      <c r="F97" s="2">
        <f>'Raw data (converted)'!F97</f>
        <v>45</v>
      </c>
      <c r="G97" s="2">
        <f t="shared" si="100"/>
        <v>2025</v>
      </c>
      <c r="H97" s="4">
        <f>IF('Raw data (converted)'!I97=0,"",'Raw data (converted)'!I97)</f>
        <v>5205</v>
      </c>
      <c r="I97" s="4" t="str">
        <f>'Raw data (converted)'!J97</f>
        <v>R4.3_T45</v>
      </c>
      <c r="J97" s="21">
        <f>IF('Raw data (converted)'!Q97=0,"",'Raw data (converted)'!Q97)</f>
        <v>0.79273425184180724</v>
      </c>
      <c r="K97" s="22">
        <f>IF('Raw data (converted)'!R97=0,"",'Raw data (converted)'!R97)</f>
        <v>0.72573823721458086</v>
      </c>
      <c r="L97" s="23">
        <f>IF('Raw data (converted)'!S97=0,"",'Raw data (converted)'!S97)</f>
        <v>0.43142900687988101</v>
      </c>
      <c r="M97" s="8"/>
      <c r="N97" s="8"/>
      <c r="O97" s="9"/>
      <c r="P97" s="9"/>
      <c r="Q97" s="10"/>
      <c r="R97" s="10"/>
      <c r="S97" s="112">
        <v>7.0969024260309661</v>
      </c>
      <c r="T97" s="113">
        <v>1</v>
      </c>
      <c r="U97" s="21" t="e">
        <v>#N/A</v>
      </c>
      <c r="V97" s="115">
        <v>26.330953517640811</v>
      </c>
      <c r="W97" s="116">
        <v>1</v>
      </c>
      <c r="X97" s="22" t="e">
        <v>#N/A</v>
      </c>
      <c r="Y97" s="118">
        <v>4.9936800672874945E-3</v>
      </c>
      <c r="Z97" s="119">
        <v>1</v>
      </c>
      <c r="AA97" s="23" t="e">
        <v>#N/A</v>
      </c>
      <c r="AB97" s="24" t="str">
        <f>IF('Raw data (converted)'!T97=0,"",'Raw data (converted)'!T97)</f>
        <v/>
      </c>
    </row>
    <row r="98" spans="1:28" x14ac:dyDescent="0.25">
      <c r="A98" s="11">
        <f>'Raw data (converted)'!A98</f>
        <v>41649</v>
      </c>
      <c r="B98" s="12" t="str">
        <f>'Raw data (converted)'!B98</f>
        <v>Chris</v>
      </c>
      <c r="C98" s="2" t="str">
        <f>'Raw data (converted)'!C98</f>
        <v>Ambient</v>
      </c>
      <c r="D98" s="13">
        <f>'Raw data (converted)'!D98</f>
        <v>4</v>
      </c>
      <c r="E98" s="12">
        <f>'Raw data (converted)'!E98</f>
        <v>4.4000000000000004</v>
      </c>
      <c r="F98" s="2">
        <f>'Raw data (converted)'!F98</f>
        <v>0</v>
      </c>
      <c r="G98" s="2">
        <f t="shared" si="100"/>
        <v>0</v>
      </c>
      <c r="H98" s="4">
        <f>IF('Raw data (converted)'!I98=0,"",'Raw data (converted)'!I98)</f>
        <v>5206</v>
      </c>
      <c r="I98" s="4" t="str">
        <f>'Raw data (converted)'!J98</f>
        <v>R4.4_Amb</v>
      </c>
      <c r="J98" s="21">
        <f>IF('Raw data (converted)'!Q98=0,"",'Raw data (converted)'!Q98)</f>
        <v>0.87855451624124936</v>
      </c>
      <c r="K98" s="22">
        <f>IF('Raw data (converted)'!R98=0,"",'Raw data (converted)'!R98)</f>
        <v>0.26924711944753843</v>
      </c>
      <c r="L98" s="23">
        <f>IF('Raw data (converted)'!S98=0,"",'Raw data (converted)'!S98)</f>
        <v>0.40329983294057481</v>
      </c>
      <c r="M98" s="108">
        <f t="shared" ref="M98" si="143">IFERROR(RSQ(J98:J101,$F98:$F101),"")</f>
        <v>0.59751957840038972</v>
      </c>
      <c r="N98" s="108">
        <f t="shared" ref="N98" si="144">IFERROR(S100,"")</f>
        <v>0.61738646819864285</v>
      </c>
      <c r="O98" s="109">
        <f t="shared" ref="O98" si="145">IFERROR(RSQ(K98:K101,$F98:$F101),"")</f>
        <v>0.99959031322953507</v>
      </c>
      <c r="P98" s="109">
        <f t="shared" ref="P98" si="146">IFERROR(V100,"")</f>
        <v>0.99960209892430218</v>
      </c>
      <c r="Q98" s="110">
        <f t="shared" ref="Q98" si="147">IFERROR(RSQ(L98:L101,$F98:$F101),"")</f>
        <v>0.79476541166216941</v>
      </c>
      <c r="R98" s="110">
        <f t="shared" ref="R98" si="148">IFERROR(Y100,"")</f>
        <v>0.79858706479651631</v>
      </c>
      <c r="S98" s="111">
        <f t="array" ref="S98:U101">LINEST(J98:J101,F98:G101,TRUE,TRUE)</f>
        <v>1.7169094995037133E-5</v>
      </c>
      <c r="T98" s="93">
        <v>-2.0358752084104052E-3</v>
      </c>
      <c r="U98" s="93">
        <v>0.88613610355458206</v>
      </c>
      <c r="V98" s="114">
        <f t="array" ref="V98:X101">LINEST(K98:K101,F98:G101,TRUE,TRUE)</f>
        <v>-2.6046922741627404E-6</v>
      </c>
      <c r="W98" s="94">
        <v>1.0294359362105017E-2</v>
      </c>
      <c r="X98" s="94">
        <v>0.27076999319416772</v>
      </c>
      <c r="Y98" s="117">
        <f t="array" ref="Y98:AA101">LINEST(L98:L101,F98:G101,TRUE,TRUE)</f>
        <v>3.5076894462597134E-6</v>
      </c>
      <c r="Z98" s="95">
        <v>5.2081238369902606E-4</v>
      </c>
      <c r="AA98" s="95">
        <v>0.40586217259670038</v>
      </c>
      <c r="AB98" s="24" t="str">
        <f>IF('Raw data (converted)'!T98=0,"",'Raw data (converted)'!T98)</f>
        <v/>
      </c>
    </row>
    <row r="99" spans="1:28" x14ac:dyDescent="0.25">
      <c r="A99" s="11">
        <f>'Raw data (converted)'!A99</f>
        <v>41649</v>
      </c>
      <c r="B99" s="11" t="str">
        <f>'Raw data (converted)'!B99</f>
        <v>Chris</v>
      </c>
      <c r="C99" s="11" t="str">
        <f>'Raw data (converted)'!C99</f>
        <v>Ambient</v>
      </c>
      <c r="D99" s="13">
        <f>'Raw data (converted)'!D99</f>
        <v>4</v>
      </c>
      <c r="E99" s="12">
        <f>'Raw data (converted)'!E99</f>
        <v>4.4000000000000004</v>
      </c>
      <c r="F99" s="2">
        <f>'Raw data (converted)'!F99</f>
        <v>15</v>
      </c>
      <c r="G99" s="2">
        <f t="shared" si="100"/>
        <v>225</v>
      </c>
      <c r="H99" s="4">
        <f>IF('Raw data (converted)'!I99=0,"",'Raw data (converted)'!I99)</f>
        <v>5206</v>
      </c>
      <c r="I99" s="4" t="str">
        <f>'Raw data (converted)'!J99</f>
        <v>R4.4_T15</v>
      </c>
      <c r="J99" s="21">
        <f>IF('Raw data (converted)'!Q99=0,"",'Raw data (converted)'!Q99)</f>
        <v>0.88220578374230707</v>
      </c>
      <c r="K99" s="22">
        <f>IF('Raw data (converted)'!R99=0,"",'Raw data (converted)'!R99)</f>
        <v>0.42916794910394401</v>
      </c>
      <c r="L99" s="23">
        <f>IF('Raw data (converted)'!S99=0,"",'Raw data (converted)'!S99)</f>
        <v>0.4221506074459711</v>
      </c>
      <c r="M99" s="8"/>
      <c r="N99" s="8"/>
      <c r="O99" s="9"/>
      <c r="P99" s="9"/>
      <c r="Q99" s="10"/>
      <c r="R99" s="10"/>
      <c r="S99" s="111">
        <v>7.5346420488718694E-5</v>
      </c>
      <c r="T99" s="93">
        <v>3.5380740795552166E-3</v>
      </c>
      <c r="U99" s="93">
        <v>3.3047372930446871E-2</v>
      </c>
      <c r="V99" s="114">
        <v>1.5134440971612203E-5</v>
      </c>
      <c r="W99" s="94">
        <v>7.1067441509363981E-4</v>
      </c>
      <c r="X99" s="94">
        <v>6.6380527653279661E-3</v>
      </c>
      <c r="Y99" s="117">
        <v>2.5464736233512518E-5</v>
      </c>
      <c r="Z99" s="95">
        <v>1.1957585061919548E-3</v>
      </c>
      <c r="AA99" s="95">
        <v>1.1168979620078328E-2</v>
      </c>
      <c r="AB99" s="24" t="str">
        <f>IF('Raw data (converted)'!T99=0,"",'Raw data (converted)'!T99)</f>
        <v/>
      </c>
    </row>
    <row r="100" spans="1:28" x14ac:dyDescent="0.25">
      <c r="A100" s="11">
        <f>'Raw data (converted)'!A100</f>
        <v>41649</v>
      </c>
      <c r="B100" s="11" t="str">
        <f>'Raw data (converted)'!B100</f>
        <v>Chris</v>
      </c>
      <c r="C100" s="11" t="str">
        <f>'Raw data (converted)'!C100</f>
        <v>Ambient</v>
      </c>
      <c r="D100" s="13">
        <f>'Raw data (converted)'!D100</f>
        <v>4</v>
      </c>
      <c r="E100" s="12">
        <f>'Raw data (converted)'!E100</f>
        <v>4.4000000000000004</v>
      </c>
      <c r="F100" s="2">
        <f>'Raw data (converted)'!F100</f>
        <v>30</v>
      </c>
      <c r="G100" s="2">
        <f t="shared" si="100"/>
        <v>900</v>
      </c>
      <c r="H100" s="4">
        <f>IF('Raw data (converted)'!I100=0,"",'Raw data (converted)'!I100)</f>
        <v>5206</v>
      </c>
      <c r="I100" s="4" t="str">
        <f>'Raw data (converted)'!J100</f>
        <v>R4.4_T30</v>
      </c>
      <c r="J100" s="21">
        <f>IF('Raw data (converted)'!Q100=0,"",'Raw data (converted)'!Q100)</f>
        <v>0.81776727085780543</v>
      </c>
      <c r="K100" s="22">
        <f>IF('Raw data (converted)'!R100=0,"",'Raw data (converted)'!R100)</f>
        <v>0.57268792977068406</v>
      </c>
      <c r="L100" s="23">
        <f>IF('Raw data (converted)'!S100=0,"",'Raw data (converted)'!S100)</f>
        <v>0.4169564456409281</v>
      </c>
      <c r="M100" s="8"/>
      <c r="N100" s="8"/>
      <c r="O100" s="9"/>
      <c r="P100" s="9"/>
      <c r="Q100" s="10"/>
      <c r="R100" s="10"/>
      <c r="S100" s="21">
        <v>0.61738646819864285</v>
      </c>
      <c r="T100" s="93">
        <v>3.3905889219923407E-2</v>
      </c>
      <c r="U100" s="21" t="e">
        <v>#N/A</v>
      </c>
      <c r="V100" s="22">
        <v>0.99960209892430218</v>
      </c>
      <c r="W100" s="94">
        <v>6.8104984372254901E-3</v>
      </c>
      <c r="X100" s="22" t="e">
        <v>#N/A</v>
      </c>
      <c r="Y100" s="23">
        <v>0.79858706479651631</v>
      </c>
      <c r="Z100" s="95">
        <v>1.1459131305080632E-2</v>
      </c>
      <c r="AA100" s="23" t="e">
        <v>#N/A</v>
      </c>
      <c r="AB100" s="24" t="str">
        <f>IF('Raw data (converted)'!T100=0,"",'Raw data (converted)'!T100)</f>
        <v/>
      </c>
    </row>
    <row r="101" spans="1:28" x14ac:dyDescent="0.25">
      <c r="A101" s="11">
        <f>'Raw data (converted)'!A101</f>
        <v>41649</v>
      </c>
      <c r="B101" s="11" t="str">
        <f>'Raw data (converted)'!B101</f>
        <v>Chris</v>
      </c>
      <c r="C101" s="11" t="str">
        <f>'Raw data (converted)'!C101</f>
        <v>Ambient</v>
      </c>
      <c r="D101" s="13">
        <f>'Raw data (converted)'!D101</f>
        <v>4</v>
      </c>
      <c r="E101" s="12">
        <f>'Raw data (converted)'!E101</f>
        <v>4.4000000000000004</v>
      </c>
      <c r="F101" s="2">
        <f>'Raw data (converted)'!F101</f>
        <v>45</v>
      </c>
      <c r="G101" s="2">
        <f t="shared" si="100"/>
        <v>2025</v>
      </c>
      <c r="H101" s="4">
        <f>IF('Raw data (converted)'!I101=0,"",'Raw data (converted)'!I101)</f>
        <v>5206</v>
      </c>
      <c r="I101" s="4" t="str">
        <f>'Raw data (converted)'!J101</f>
        <v>R4.4_T45</v>
      </c>
      <c r="J101" s="21">
        <f>IF('Raw data (converted)'!Q101=0,"",'Raw data (converted)'!Q101)</f>
        <v>0.83687072385439654</v>
      </c>
      <c r="K101" s="22">
        <f>IF('Raw data (converted)'!R101=0,"",'Raw data (converted)'!R101)</f>
        <v>0.73026453638034317</v>
      </c>
      <c r="L101" s="23">
        <f>IF('Raw data (converted)'!S101=0,"",'Raw data (converted)'!S101)</f>
        <v>0.43896414064795813</v>
      </c>
      <c r="M101" s="8"/>
      <c r="N101" s="8"/>
      <c r="O101" s="9"/>
      <c r="P101" s="9"/>
      <c r="Q101" s="10"/>
      <c r="R101" s="10"/>
      <c r="S101" s="112">
        <v>0.8068016639296145</v>
      </c>
      <c r="T101" s="113">
        <v>1</v>
      </c>
      <c r="U101" s="21" t="e">
        <v>#N/A</v>
      </c>
      <c r="V101" s="115">
        <v>1256.093737835806</v>
      </c>
      <c r="W101" s="116">
        <v>1</v>
      </c>
      <c r="X101" s="22" t="e">
        <v>#N/A</v>
      </c>
      <c r="Y101" s="118">
        <v>1.9824622087695574</v>
      </c>
      <c r="Z101" s="119">
        <v>1</v>
      </c>
      <c r="AA101" s="23" t="e">
        <v>#N/A</v>
      </c>
      <c r="AB101" s="24" t="str">
        <f>IF('Raw data (converted)'!T101=0,"",'Raw data (converted)'!T101)</f>
        <v/>
      </c>
    </row>
    <row r="102" spans="1:28" x14ac:dyDescent="0.25">
      <c r="A102" s="11">
        <f>'Raw data (converted)'!A102</f>
        <v>41649</v>
      </c>
      <c r="B102" s="12" t="str">
        <f>'Raw data (converted)'!B102</f>
        <v>Chris</v>
      </c>
      <c r="C102" s="2" t="str">
        <f>'Raw data (converted)'!C102</f>
        <v>Ambient</v>
      </c>
      <c r="D102" s="13">
        <f>'Raw data (converted)'!D102</f>
        <v>4</v>
      </c>
      <c r="E102" s="12">
        <f>'Raw data (converted)'!E102</f>
        <v>4.5</v>
      </c>
      <c r="F102" s="2">
        <f>'Raw data (converted)'!F102</f>
        <v>0</v>
      </c>
      <c r="G102" s="2">
        <f t="shared" si="100"/>
        <v>0</v>
      </c>
      <c r="H102" s="4">
        <f>IF('Raw data (converted)'!I102=0,"",'Raw data (converted)'!I102)</f>
        <v>5207</v>
      </c>
      <c r="I102" s="4" t="str">
        <f>'Raw data (converted)'!J102</f>
        <v>R4.5_Amb</v>
      </c>
      <c r="J102" s="21">
        <f>IF('Raw data (converted)'!Q102=0,"",'Raw data (converted)'!Q102)</f>
        <v>0.84470120860714026</v>
      </c>
      <c r="K102" s="22">
        <f>IF('Raw data (converted)'!R102=0,"",'Raw data (converted)'!R102)</f>
        <v>0.20355424835615243</v>
      </c>
      <c r="L102" s="23">
        <f>IF('Raw data (converted)'!S102=0,"",'Raw data (converted)'!S102)</f>
        <v>0.41312570279742644</v>
      </c>
      <c r="M102" s="108">
        <f t="shared" ref="M102" si="149">IFERROR(RSQ(J102:J105,$F102:$F105),"")</f>
        <v>0.98038895577880303</v>
      </c>
      <c r="N102" s="108">
        <f t="shared" ref="N102" si="150">IFERROR(S104,"")</f>
        <v>0.9807800250727875</v>
      </c>
      <c r="O102" s="109">
        <f t="shared" ref="O102" si="151">IFERROR(RSQ(K102:K105,$F102:$F105),"")</f>
        <v>0.99563515874704744</v>
      </c>
      <c r="P102" s="109">
        <f t="shared" ref="P102" si="152">IFERROR(V104,"")</f>
        <v>0.99848322943327761</v>
      </c>
      <c r="Q102" s="110">
        <f t="shared" ref="Q102" si="153">IFERROR(RSQ(L102:L105,$F102:$F105),"")</f>
        <v>0.41933876109833862</v>
      </c>
      <c r="R102" s="110">
        <f t="shared" ref="R102" si="154">IFERROR(Y104,"")</f>
        <v>0.80910724694242631</v>
      </c>
      <c r="S102" s="111">
        <f t="array" ref="S102:U105">LINEST(J102:J105,F102:G105,TRUE,TRUE)</f>
        <v>3.9354955853975069E-6</v>
      </c>
      <c r="T102" s="93">
        <v>-2.8207720848569423E-3</v>
      </c>
      <c r="U102" s="93">
        <v>0.84747738140977569</v>
      </c>
      <c r="V102" s="114">
        <f t="array" ref="V102:X105">LINEST(K102:K105,F102:G105,TRUE,TRUE)</f>
        <v>-4.5617977404442586E-5</v>
      </c>
      <c r="W102" s="94">
        <v>1.3495996339342663E-2</v>
      </c>
      <c r="X102" s="94">
        <v>0.20690404239992313</v>
      </c>
      <c r="Y102" s="117">
        <f t="array" ref="Y102:AA105">LINEST(L102:L105,F102:G105,TRUE,TRUE)</f>
        <v>-2.1270387005627206E-5</v>
      </c>
      <c r="Z102" s="95">
        <v>1.2531667856074537E-3</v>
      </c>
      <c r="AA102" s="95">
        <v>0.41462353880756159</v>
      </c>
      <c r="AB102" s="24" t="str">
        <f>IF('Raw data (converted)'!T102=0,"",'Raw data (converted)'!T102)</f>
        <v/>
      </c>
    </row>
    <row r="103" spans="1:28" x14ac:dyDescent="0.25">
      <c r="A103" s="11">
        <f>'Raw data (converted)'!A103</f>
        <v>41649</v>
      </c>
      <c r="B103" s="11" t="str">
        <f>'Raw data (converted)'!B103</f>
        <v>Chris</v>
      </c>
      <c r="C103" s="11" t="str">
        <f>'Raw data (converted)'!C103</f>
        <v>Ambient</v>
      </c>
      <c r="D103" s="13">
        <f>'Raw data (converted)'!D103</f>
        <v>4</v>
      </c>
      <c r="E103" s="12">
        <f>'Raw data (converted)'!E103</f>
        <v>4.5</v>
      </c>
      <c r="F103" s="2">
        <f>'Raw data (converted)'!F103</f>
        <v>15</v>
      </c>
      <c r="G103" s="2">
        <f t="shared" si="100"/>
        <v>225</v>
      </c>
      <c r="H103" s="4">
        <f>IF('Raw data (converted)'!I103=0,"",'Raw data (converted)'!I103)</f>
        <v>5207</v>
      </c>
      <c r="I103" s="4" t="str">
        <f>'Raw data (converted)'!J103</f>
        <v>R4.5_T15</v>
      </c>
      <c r="J103" s="21">
        <f>IF('Raw data (converted)'!Q103=0,"",'Raw data (converted)'!Q103)</f>
        <v>0.81437980505154195</v>
      </c>
      <c r="K103" s="22">
        <f>IF('Raw data (converted)'!R103=0,"",'Raw data (converted)'!R103)</f>
        <v>0.40912932470537594</v>
      </c>
      <c r="L103" s="23">
        <f>IF('Raw data (converted)'!S103=0,"",'Raw data (converted)'!S103)</f>
        <v>0.43312871154581295</v>
      </c>
      <c r="M103" s="8"/>
      <c r="N103" s="8"/>
      <c r="O103" s="9"/>
      <c r="P103" s="9"/>
      <c r="Q103" s="10"/>
      <c r="R103" s="10"/>
      <c r="S103" s="111">
        <v>2.7589827128794414E-5</v>
      </c>
      <c r="T103" s="93">
        <v>1.2955473078964952E-3</v>
      </c>
      <c r="U103" s="93">
        <v>1.2101056696493554E-2</v>
      </c>
      <c r="V103" s="114">
        <v>3.3290520855535129E-5</v>
      </c>
      <c r="W103" s="94">
        <v>1.563237220426371E-3</v>
      </c>
      <c r="X103" s="94">
        <v>1.4601413718471356E-2</v>
      </c>
      <c r="Y103" s="117">
        <v>1.4885613945819492E-5</v>
      </c>
      <c r="Z103" s="95">
        <v>6.9899013806309636E-4</v>
      </c>
      <c r="AA103" s="95">
        <v>6.5289158021755254E-3</v>
      </c>
      <c r="AB103" s="24" t="str">
        <f>IF('Raw data (converted)'!T103=0,"",'Raw data (converted)'!T103)</f>
        <v/>
      </c>
    </row>
    <row r="104" spans="1:28" x14ac:dyDescent="0.25">
      <c r="A104" s="11">
        <f>'Raw data (converted)'!A104</f>
        <v>41649</v>
      </c>
      <c r="B104" s="11" t="str">
        <f>'Raw data (converted)'!B104</f>
        <v>Chris</v>
      </c>
      <c r="C104" s="11" t="str">
        <f>'Raw data (converted)'!C104</f>
        <v>Ambient</v>
      </c>
      <c r="D104" s="13">
        <f>'Raw data (converted)'!D104</f>
        <v>4</v>
      </c>
      <c r="E104" s="12">
        <f>'Raw data (converted)'!E104</f>
        <v>4.5</v>
      </c>
      <c r="F104" s="2">
        <f>'Raw data (converted)'!F104</f>
        <v>30</v>
      </c>
      <c r="G104" s="2">
        <f t="shared" si="100"/>
        <v>900</v>
      </c>
      <c r="H104" s="4">
        <f>IF('Raw data (converted)'!I104=0,"",'Raw data (converted)'!I104)</f>
        <v>5207</v>
      </c>
      <c r="I104" s="4" t="str">
        <f>'Raw data (converted)'!J104</f>
        <v>R4.5_T30</v>
      </c>
      <c r="J104" s="21">
        <f>IF('Raw data (converted)'!Q104=0,"",'Raw data (converted)'!Q104)</f>
        <v>0.75806764648301905</v>
      </c>
      <c r="K104" s="22">
        <f>IF('Raw data (converted)'!R104=0,"",'Raw data (converted)'!R104)</f>
        <v>0.56067837078489235</v>
      </c>
      <c r="L104" s="23">
        <f>IF('Raw data (converted)'!S104=0,"",'Raw data (converted)'!S104)</f>
        <v>0.42858168604031516</v>
      </c>
      <c r="M104" s="8"/>
      <c r="N104" s="8"/>
      <c r="O104" s="9"/>
      <c r="P104" s="9"/>
      <c r="Q104" s="10"/>
      <c r="R104" s="10"/>
      <c r="S104" s="21">
        <v>0.9807800250727875</v>
      </c>
      <c r="T104" s="93">
        <v>1.2415422207957485E-2</v>
      </c>
      <c r="U104" s="21" t="e">
        <v>#N/A</v>
      </c>
      <c r="V104" s="22">
        <v>0.99848322943327761</v>
      </c>
      <c r="W104" s="94">
        <v>1.4980734384990806E-2</v>
      </c>
      <c r="X104" s="22" t="e">
        <v>#N/A</v>
      </c>
      <c r="Y104" s="23">
        <v>0.80910724694242631</v>
      </c>
      <c r="Z104" s="95">
        <v>6.6985262756187706E-3</v>
      </c>
      <c r="AA104" s="23" t="e">
        <v>#N/A</v>
      </c>
      <c r="AB104" s="24" t="str">
        <f>IF('Raw data (converted)'!T104=0,"",'Raw data (converted)'!T104)</f>
        <v/>
      </c>
    </row>
    <row r="105" spans="1:28" x14ac:dyDescent="0.25">
      <c r="A105" s="11">
        <f>'Raw data (converted)'!A105</f>
        <v>41649</v>
      </c>
      <c r="B105" s="11" t="str">
        <f>'Raw data (converted)'!B105</f>
        <v>Chris</v>
      </c>
      <c r="C105" s="11" t="str">
        <f>'Raw data (converted)'!C105</f>
        <v>Ambient</v>
      </c>
      <c r="D105" s="13">
        <f>'Raw data (converted)'!D105</f>
        <v>4</v>
      </c>
      <c r="E105" s="12">
        <f>'Raw data (converted)'!E105</f>
        <v>4.5</v>
      </c>
      <c r="F105" s="2">
        <f>'Raw data (converted)'!F105</f>
        <v>45</v>
      </c>
      <c r="G105" s="2">
        <f t="shared" si="100"/>
        <v>2025</v>
      </c>
      <c r="H105" s="4">
        <f>IF('Raw data (converted)'!I105=0,"",'Raw data (converted)'!I105)</f>
        <v>5207</v>
      </c>
      <c r="I105" s="4" t="str">
        <f>'Raw data (converted)'!J105</f>
        <v>R4.5_T45</v>
      </c>
      <c r="J105" s="21">
        <f>IF('Raw data (converted)'!Q105=0,"",'Raw data (converted)'!Q105)</f>
        <v>0.7312881889542785</v>
      </c>
      <c r="K105" s="22">
        <f>IF('Raw data (converted)'!R105=0,"",'Raw data (converted)'!R105)</f>
        <v>0.72519726747011759</v>
      </c>
      <c r="L105" s="23">
        <f>IF('Raw data (converted)'!S105=0,"",'Raw data (converted)'!S105)</f>
        <v>0.42944134648363719</v>
      </c>
      <c r="M105" s="8"/>
      <c r="N105" s="8"/>
      <c r="O105" s="9"/>
      <c r="P105" s="9"/>
      <c r="Q105" s="10"/>
      <c r="R105" s="10"/>
      <c r="S105" s="112">
        <v>25.514602094619594</v>
      </c>
      <c r="T105" s="113">
        <v>1</v>
      </c>
      <c r="U105" s="21" t="e">
        <v>#N/A</v>
      </c>
      <c r="V105" s="115">
        <v>329.14774697630037</v>
      </c>
      <c r="W105" s="116">
        <v>1</v>
      </c>
      <c r="X105" s="22" t="e">
        <v>#N/A</v>
      </c>
      <c r="Y105" s="118">
        <v>2.1192717742888791</v>
      </c>
      <c r="Z105" s="119">
        <v>1</v>
      </c>
      <c r="AA105" s="23" t="e">
        <v>#N/A</v>
      </c>
      <c r="AB105" s="24" t="str">
        <f>IF('Raw data (converted)'!T105=0,"",'Raw data (converted)'!T105)</f>
        <v/>
      </c>
    </row>
    <row r="106" spans="1:28" x14ac:dyDescent="0.25">
      <c r="A106" s="11">
        <f>'Raw data (converted)'!A106</f>
        <v>41649</v>
      </c>
      <c r="B106" s="12" t="str">
        <f>'Raw data (converted)'!B106</f>
        <v>Chris</v>
      </c>
      <c r="C106" s="2" t="str">
        <f>'Raw data (converted)'!C106</f>
        <v>Ambient</v>
      </c>
      <c r="D106" s="13">
        <f>'Raw data (converted)'!D106</f>
        <v>4</v>
      </c>
      <c r="E106" s="12">
        <f>'Raw data (converted)'!E106</f>
        <v>4.5999999999999996</v>
      </c>
      <c r="F106" s="2">
        <f>'Raw data (converted)'!F106</f>
        <v>0</v>
      </c>
      <c r="G106" s="2">
        <f t="shared" si="100"/>
        <v>0</v>
      </c>
      <c r="H106" s="4">
        <f>IF('Raw data (converted)'!I106=0,"",'Raw data (converted)'!I106)</f>
        <v>5208</v>
      </c>
      <c r="I106" s="4" t="str">
        <f>'Raw data (converted)'!J106</f>
        <v>R4.6_Amb</v>
      </c>
      <c r="J106" s="21">
        <f>IF('Raw data (converted)'!Q106=0,"",'Raw data (converted)'!Q106)</f>
        <v>0.89106672995971703</v>
      </c>
      <c r="K106" s="22">
        <f>IF('Raw data (converted)'!R106=0,"",'Raw data (converted)'!R106)</f>
        <v>0.37489387882950748</v>
      </c>
      <c r="L106" s="23">
        <f>IF('Raw data (converted)'!S106=0,"",'Raw data (converted)'!S106)</f>
        <v>0.41659442570182159</v>
      </c>
      <c r="M106" s="108">
        <f t="shared" ref="M106" si="155">IFERROR(RSQ(J106:J109,$F106:$F109),"")</f>
        <v>0.58997651402917639</v>
      </c>
      <c r="N106" s="108">
        <f t="shared" ref="N106" si="156">IFERROR(S108,"")</f>
        <v>0.95699494867382062</v>
      </c>
      <c r="O106" s="109">
        <f t="shared" ref="O106" si="157">IFERROR(RSQ(K106:K109,$F106:$F109),"")</f>
        <v>0.98682708510299044</v>
      </c>
      <c r="P106" s="109">
        <f t="shared" ref="P106" si="158">IFERROR(V108,"")</f>
        <v>0.99920905696726081</v>
      </c>
      <c r="Q106" s="110">
        <f t="shared" ref="Q106" si="159">IFERROR(RSQ(L106:L109,$F106:$F109),"")</f>
        <v>9.4006792249116719E-2</v>
      </c>
      <c r="R106" s="110">
        <f t="shared" ref="R106" si="160">IFERROR(Y108,"")</f>
        <v>0.66690025740116943</v>
      </c>
      <c r="S106" s="111">
        <f t="array" ref="S106:U109">LINEST(J106:J109,F106:G109,TRUE,TRUE)</f>
        <v>1.0789842972069523E-4</v>
      </c>
      <c r="T106" s="93">
        <v>-6.6908042845620769E-3</v>
      </c>
      <c r="U106" s="93">
        <v>0.8947831811732212</v>
      </c>
      <c r="V106" s="114">
        <f t="array" ref="V106:X109">LINEST(K106:K109,F106:G109,TRUE,TRUE)</f>
        <v>-9.2153516285448892E-5</v>
      </c>
      <c r="W106" s="94">
        <v>1.5184486286469632E-2</v>
      </c>
      <c r="X106" s="94">
        <v>0.37723749843858612</v>
      </c>
      <c r="Y106" s="117">
        <f t="array" ref="Y106:AA109">LINEST(L106:L109,F106:G109,TRUE,TRUE)</f>
        <v>-1.7068168870791137E-5</v>
      </c>
      <c r="Z106" s="95">
        <v>8.6082869411071086E-4</v>
      </c>
      <c r="AA106" s="95">
        <v>0.41790401362483232</v>
      </c>
      <c r="AB106" s="24" t="str">
        <f>IF('Raw data (converted)'!T106=0,"",'Raw data (converted)'!T106)</f>
        <v/>
      </c>
    </row>
    <row r="107" spans="1:28" x14ac:dyDescent="0.25">
      <c r="A107" s="11">
        <f>'Raw data (converted)'!A107</f>
        <v>41649</v>
      </c>
      <c r="B107" s="11" t="str">
        <f>'Raw data (converted)'!B107</f>
        <v>Chris</v>
      </c>
      <c r="C107" s="11" t="str">
        <f>'Raw data (converted)'!C107</f>
        <v>Ambient</v>
      </c>
      <c r="D107" s="13">
        <f>'Raw data (converted)'!D107</f>
        <v>4</v>
      </c>
      <c r="E107" s="12">
        <f>'Raw data (converted)'!E107</f>
        <v>4.5999999999999996</v>
      </c>
      <c r="F107" s="2">
        <f>'Raw data (converted)'!F107</f>
        <v>15</v>
      </c>
      <c r="G107" s="2">
        <f t="shared" si="100"/>
        <v>225</v>
      </c>
      <c r="H107" s="4">
        <f>IF('Raw data (converted)'!I107=0,"",'Raw data (converted)'!I107)</f>
        <v>5208</v>
      </c>
      <c r="I107" s="4" t="str">
        <f>'Raw data (converted)'!J107</f>
        <v>R4.6_T15</v>
      </c>
      <c r="J107" s="21">
        <f>IF('Raw data (converted)'!Q107=0,"",'Raw data (converted)'!Q107)</f>
        <v>0.82984761723245881</v>
      </c>
      <c r="K107" s="22">
        <f>IF('Raw data (converted)'!R107=0,"",'Raw data (converted)'!R107)</f>
        <v>0.59130111039864053</v>
      </c>
      <c r="L107" s="23">
        <f>IF('Raw data (converted)'!S107=0,"",'Raw data (converted)'!S107)</f>
        <v>0.43090486980959719</v>
      </c>
      <c r="M107" s="8"/>
      <c r="N107" s="8"/>
      <c r="O107" s="9"/>
      <c r="P107" s="9"/>
      <c r="Q107" s="10"/>
      <c r="R107" s="10"/>
      <c r="S107" s="111">
        <v>3.6934389104252476E-5</v>
      </c>
      <c r="T107" s="93">
        <v>1.734343899635258E-3</v>
      </c>
      <c r="U107" s="93">
        <v>1.6199635268263575E-2</v>
      </c>
      <c r="V107" s="114">
        <v>2.3291078930228382E-5</v>
      </c>
      <c r="W107" s="94">
        <v>1.0936891509033785E-3</v>
      </c>
      <c r="X107" s="94">
        <v>1.02156010380742E-2</v>
      </c>
      <c r="Y107" s="117">
        <v>1.3014789414954512E-5</v>
      </c>
      <c r="Z107" s="95">
        <v>6.1114103073834302E-4</v>
      </c>
      <c r="AA107" s="95">
        <v>5.708361414085119E-3</v>
      </c>
      <c r="AB107" s="24" t="str">
        <f>IF('Raw data (converted)'!T107=0,"",'Raw data (converted)'!T107)</f>
        <v/>
      </c>
    </row>
    <row r="108" spans="1:28" x14ac:dyDescent="0.25">
      <c r="A108" s="11">
        <f>'Raw data (converted)'!A108</f>
        <v>41649</v>
      </c>
      <c r="B108" s="11" t="str">
        <f>'Raw data (converted)'!B108</f>
        <v>Chris</v>
      </c>
      <c r="C108" s="11" t="str">
        <f>'Raw data (converted)'!C108</f>
        <v>Ambient</v>
      </c>
      <c r="D108" s="13">
        <f>'Raw data (converted)'!D108</f>
        <v>4</v>
      </c>
      <c r="E108" s="12">
        <f>'Raw data (converted)'!E108</f>
        <v>4.5999999999999996</v>
      </c>
      <c r="F108" s="2">
        <f>'Raw data (converted)'!F108</f>
        <v>30</v>
      </c>
      <c r="G108" s="2">
        <f t="shared" si="100"/>
        <v>900</v>
      </c>
      <c r="H108" s="4">
        <f>IF('Raw data (converted)'!I108=0,"",'Raw data (converted)'!I108)</f>
        <v>5208</v>
      </c>
      <c r="I108" s="4" t="str">
        <f>'Raw data (converted)'!J108</f>
        <v>R4.6_T30</v>
      </c>
      <c r="J108" s="21">
        <f>IF('Raw data (converted)'!Q108=0,"",'Raw data (converted)'!Q108)</f>
        <v>0.78001828574447218</v>
      </c>
      <c r="K108" s="22">
        <f>IF('Raw data (converted)'!R108=0,"",'Raw data (converted)'!R108)</f>
        <v>0.74280306354853498</v>
      </c>
      <c r="L108" s="23">
        <f>IF('Raw data (converted)'!S108=0,"",'Raw data (converted)'!S108)</f>
        <v>0.42443875869540942</v>
      </c>
      <c r="M108" s="8"/>
      <c r="N108" s="8"/>
      <c r="O108" s="9"/>
      <c r="P108" s="9"/>
      <c r="Q108" s="10"/>
      <c r="R108" s="10"/>
      <c r="S108" s="21">
        <v>0.95699494867382062</v>
      </c>
      <c r="T108" s="93">
        <v>1.6620475096913612E-2</v>
      </c>
      <c r="U108" s="21" t="e">
        <v>#N/A</v>
      </c>
      <c r="V108" s="22">
        <v>0.99920905696726081</v>
      </c>
      <c r="W108" s="94">
        <v>1.048098551860277E-2</v>
      </c>
      <c r="X108" s="22" t="e">
        <v>#N/A</v>
      </c>
      <c r="Y108" s="23">
        <v>0.66690025740116943</v>
      </c>
      <c r="Z108" s="95">
        <v>5.8566552367295289E-3</v>
      </c>
      <c r="AA108" s="23" t="e">
        <v>#N/A</v>
      </c>
      <c r="AB108" s="24" t="str">
        <f>IF('Raw data (converted)'!T108=0,"",'Raw data (converted)'!T108)</f>
        <v/>
      </c>
    </row>
    <row r="109" spans="1:28" x14ac:dyDescent="0.25">
      <c r="A109" s="11">
        <f>'Raw data (converted)'!A109</f>
        <v>41649</v>
      </c>
      <c r="B109" s="11" t="str">
        <f>'Raw data (converted)'!B109</f>
        <v>Chris</v>
      </c>
      <c r="C109" s="11" t="str">
        <f>'Raw data (converted)'!C109</f>
        <v>Ambient</v>
      </c>
      <c r="D109" s="13">
        <f>'Raw data (converted)'!D109</f>
        <v>4</v>
      </c>
      <c r="E109" s="12">
        <f>'Raw data (converted)'!E109</f>
        <v>4.5999999999999996</v>
      </c>
      <c r="F109" s="2">
        <f>'Raw data (converted)'!F109</f>
        <v>45</v>
      </c>
      <c r="G109" s="2">
        <f t="shared" si="100"/>
        <v>2025</v>
      </c>
      <c r="H109" s="4">
        <f>IF('Raw data (converted)'!I109=0,"",'Raw data (converted)'!I109)</f>
        <v>5208</v>
      </c>
      <c r="I109" s="4" t="str">
        <f>'Raw data (converted)'!J109</f>
        <v>R4.6_T45</v>
      </c>
      <c r="J109" s="21">
        <f>IF('Raw data (converted)'!Q109=0,"",'Raw data (converted)'!Q109)</f>
        <v>0.81590775976583962</v>
      </c>
      <c r="K109" s="22">
        <f>IF('Raw data (converted)'!R109=0,"",'Raw data (converted)'!R109)</f>
        <v>0.87627213046076424</v>
      </c>
      <c r="L109" s="23">
        <f>IF('Raw data (converted)'!S109=0,"",'Raw data (converted)'!S109)</f>
        <v>0.423387850819473</v>
      </c>
      <c r="M109" s="8"/>
      <c r="N109" s="8"/>
      <c r="O109" s="9"/>
      <c r="P109" s="9"/>
      <c r="Q109" s="10"/>
      <c r="R109" s="10"/>
      <c r="S109" s="112">
        <v>11.126541175539176</v>
      </c>
      <c r="T109" s="113">
        <v>1</v>
      </c>
      <c r="U109" s="21" t="e">
        <v>#N/A</v>
      </c>
      <c r="V109" s="115">
        <v>631.65677906459484</v>
      </c>
      <c r="W109" s="116">
        <v>1</v>
      </c>
      <c r="X109" s="22" t="e">
        <v>#N/A</v>
      </c>
      <c r="Y109" s="118">
        <v>1.001051895444351</v>
      </c>
      <c r="Z109" s="119">
        <v>1</v>
      </c>
      <c r="AA109" s="23" t="e">
        <v>#N/A</v>
      </c>
      <c r="AB109" s="24" t="str">
        <f>IF('Raw data (converted)'!T109=0,"",'Raw data (converted)'!T109)</f>
        <v/>
      </c>
    </row>
    <row r="110" spans="1:28" x14ac:dyDescent="0.25">
      <c r="A110" s="11">
        <f>'Raw data (converted)'!A110</f>
        <v>41649</v>
      </c>
      <c r="B110" s="12" t="str">
        <f>'Raw data (converted)'!B110</f>
        <v>Chris</v>
      </c>
      <c r="C110" s="2" t="str">
        <f>'Raw data (converted)'!C110</f>
        <v>Ambient</v>
      </c>
      <c r="D110" s="13">
        <f>'Raw data (converted)'!D110</f>
        <v>4</v>
      </c>
      <c r="E110" s="12">
        <f>'Raw data (converted)'!E110</f>
        <v>4.7</v>
      </c>
      <c r="F110" s="2">
        <f>'Raw data (converted)'!F110</f>
        <v>0</v>
      </c>
      <c r="G110" s="2">
        <f t="shared" si="100"/>
        <v>0</v>
      </c>
      <c r="H110" s="4">
        <f>IF('Raw data (converted)'!I110=0,"",'Raw data (converted)'!I110)</f>
        <v>5209</v>
      </c>
      <c r="I110" s="4" t="str">
        <f>'Raw data (converted)'!J110</f>
        <v>R4.7_Amb</v>
      </c>
      <c r="J110" s="21">
        <f>IF('Raw data (converted)'!Q110=0,"",'Raw data (converted)'!Q110)</f>
        <v>0.85295485028500073</v>
      </c>
      <c r="K110" s="22">
        <f>IF('Raw data (converted)'!R110=0,"",'Raw data (converted)'!R110)</f>
        <v>0.37361434311693886</v>
      </c>
      <c r="L110" s="23">
        <f>IF('Raw data (converted)'!S110=0,"",'Raw data (converted)'!S110)</f>
        <v>0.40831794579272074</v>
      </c>
      <c r="M110" s="108">
        <f t="shared" ref="M110" si="161">IFERROR(RSQ(J110:J113,$F110:$F113),"")</f>
        <v>0.70452297360779115</v>
      </c>
      <c r="N110" s="108">
        <f t="shared" ref="N110" si="162">IFERROR(S112,"")</f>
        <v>0.78456747528688897</v>
      </c>
      <c r="O110" s="109">
        <f t="shared" ref="O110" si="163">IFERROR(RSQ(K110:K113,$F110:$F113),"")</f>
        <v>0.95191702064220807</v>
      </c>
      <c r="P110" s="109">
        <f t="shared" ref="P110" si="164">IFERROR(V112,"")</f>
        <v>0.99772709523152825</v>
      </c>
      <c r="Q110" s="110">
        <f t="shared" ref="Q110" si="165">IFERROR(RSQ(L110:L113,$F110:$F113),"")</f>
        <v>0.97013029468597833</v>
      </c>
      <c r="R110" s="110">
        <f t="shared" ref="R110" si="166">IFERROR(Y112,"")</f>
        <v>0.9701400135796302</v>
      </c>
      <c r="S110" s="111">
        <f t="array" ref="S110:U113">LINEST(J110:J113,F110:G113,TRUE,TRUE)</f>
        <v>-1.8047948615796712E-5</v>
      </c>
      <c r="T110" s="93">
        <v>1.5305239463245844E-3</v>
      </c>
      <c r="U110" s="93">
        <v>0.84997554336943426</v>
      </c>
      <c r="V110" s="114">
        <f t="array" ref="V110:X113">LINEST(K110:K113,F110:G113,TRUE,TRUE)</f>
        <v>-1.6565292825412533E-4</v>
      </c>
      <c r="W110" s="94">
        <v>1.7585430787091523E-2</v>
      </c>
      <c r="X110" s="94">
        <v>0.37732718755762307</v>
      </c>
      <c r="Y110" s="117">
        <f t="array" ref="Y110:AA113">LINEST(L110:L113,F110:G113,TRUE,TRUE)</f>
        <v>-1.4912397811627195E-7</v>
      </c>
      <c r="Z110" s="95">
        <v>6.3881721781011572E-4</v>
      </c>
      <c r="AA110" s="95">
        <v>0.40748621767324128</v>
      </c>
      <c r="AB110" s="24" t="str">
        <f>IF('Raw data (converted)'!T110=0,"",'Raw data (converted)'!T110)</f>
        <v/>
      </c>
    </row>
    <row r="111" spans="1:28" x14ac:dyDescent="0.25">
      <c r="A111" s="11">
        <f>'Raw data (converted)'!A111</f>
        <v>41649</v>
      </c>
      <c r="B111" s="11" t="str">
        <f>'Raw data (converted)'!B111</f>
        <v>Chris</v>
      </c>
      <c r="C111" s="11" t="str">
        <f>'Raw data (converted)'!C111</f>
        <v>Ambient</v>
      </c>
      <c r="D111" s="13">
        <f>'Raw data (converted)'!D111</f>
        <v>4</v>
      </c>
      <c r="E111" s="12">
        <f>'Raw data (converted)'!E111</f>
        <v>4.7</v>
      </c>
      <c r="F111" s="2">
        <f>'Raw data (converted)'!F111</f>
        <v>15</v>
      </c>
      <c r="G111" s="2">
        <f t="shared" si="100"/>
        <v>225</v>
      </c>
      <c r="H111" s="4">
        <f>IF('Raw data (converted)'!I111=0,"",'Raw data (converted)'!I111)</f>
        <v>5209</v>
      </c>
      <c r="I111" s="4" t="str">
        <f>'Raw data (converted)'!J111</f>
        <v>R4.7_T15</v>
      </c>
      <c r="J111" s="21">
        <f>IF('Raw data (converted)'!Q111=0,"",'Raw data (converted)'!Q111)</f>
        <v>0.85993469337904938</v>
      </c>
      <c r="K111" s="22">
        <f>IF('Raw data (converted)'!R111=0,"",'Raw data (converted)'!R111)</f>
        <v>0.61497527382887085</v>
      </c>
      <c r="L111" s="23">
        <f>IF('Raw data (converted)'!S111=0,"",'Raw data (converted)'!S111)</f>
        <v>0.41453973868687849</v>
      </c>
      <c r="M111" s="8"/>
      <c r="N111" s="8"/>
      <c r="O111" s="9"/>
      <c r="P111" s="9"/>
      <c r="Q111" s="10"/>
      <c r="R111" s="10"/>
      <c r="S111" s="111">
        <v>2.9608590173519303E-5</v>
      </c>
      <c r="T111" s="93">
        <v>1.3903432272643504E-3</v>
      </c>
      <c r="U111" s="93">
        <v>1.2986497766746078E-2</v>
      </c>
      <c r="V111" s="114">
        <v>3.6898544707788469E-5</v>
      </c>
      <c r="W111" s="94">
        <v>1.7326607389860325E-3</v>
      </c>
      <c r="X111" s="94">
        <v>1.6183913710029901E-2</v>
      </c>
      <c r="Y111" s="117">
        <v>8.2657805064627899E-6</v>
      </c>
      <c r="Z111" s="95">
        <v>3.8813978909041212E-4</v>
      </c>
      <c r="AA111" s="95">
        <v>3.6254188213120648E-3</v>
      </c>
      <c r="AB111" s="24" t="str">
        <f>IF('Raw data (converted)'!T111=0,"",'Raw data (converted)'!T111)</f>
        <v/>
      </c>
    </row>
    <row r="112" spans="1:28" x14ac:dyDescent="0.25">
      <c r="A112" s="11">
        <f>'Raw data (converted)'!A112</f>
        <v>41649</v>
      </c>
      <c r="B112" s="11" t="str">
        <f>'Raw data (converted)'!B112</f>
        <v>Chris</v>
      </c>
      <c r="C112" s="11" t="str">
        <f>'Raw data (converted)'!C112</f>
        <v>Ambient</v>
      </c>
      <c r="D112" s="13">
        <f>'Raw data (converted)'!D112</f>
        <v>4</v>
      </c>
      <c r="E112" s="12">
        <f>'Raw data (converted)'!E112</f>
        <v>4.7</v>
      </c>
      <c r="F112" s="2">
        <f>'Raw data (converted)'!F112</f>
        <v>30</v>
      </c>
      <c r="G112" s="2">
        <f t="shared" si="100"/>
        <v>900</v>
      </c>
      <c r="H112" s="4">
        <f>IF('Raw data (converted)'!I112=0,"",'Raw data (converted)'!I112)</f>
        <v>5209</v>
      </c>
      <c r="I112" s="4" t="str">
        <f>'Raw data (converted)'!J112</f>
        <v>R4.7_T30</v>
      </c>
      <c r="J112" s="21">
        <f>IF('Raw data (converted)'!Q112=0,"",'Raw data (converted)'!Q112)</f>
        <v>0.88858602875165416</v>
      </c>
      <c r="K112" s="22">
        <f>IF('Raw data (converted)'!R112=0,"",'Raw data (converted)'!R112)</f>
        <v>0.74466394241960299</v>
      </c>
      <c r="L112" s="23">
        <f>IF('Raw data (converted)'!S112=0,"",'Raw data (converted)'!S112)</f>
        <v>0.42901170698567848</v>
      </c>
      <c r="M112" s="8"/>
      <c r="N112" s="8"/>
      <c r="O112" s="9"/>
      <c r="P112" s="9"/>
      <c r="Q112" s="10"/>
      <c r="R112" s="10"/>
      <c r="S112" s="21">
        <v>0.78456747528688897</v>
      </c>
      <c r="T112" s="93">
        <v>1.3323865578083684E-2</v>
      </c>
      <c r="U112" s="21" t="e">
        <v>#N/A</v>
      </c>
      <c r="V112" s="22">
        <v>0.99772709523152825</v>
      </c>
      <c r="W112" s="94">
        <v>1.660434511850481E-2</v>
      </c>
      <c r="X112" s="22" t="e">
        <v>#N/A</v>
      </c>
      <c r="Y112" s="23">
        <v>0.9701400135796302</v>
      </c>
      <c r="Z112" s="95">
        <v>3.7196012279082547E-3</v>
      </c>
      <c r="AA112" s="23" t="e">
        <v>#N/A</v>
      </c>
      <c r="AB112" s="24" t="str">
        <f>IF('Raw data (converted)'!T112=0,"",'Raw data (converted)'!T112)</f>
        <v/>
      </c>
    </row>
    <row r="113" spans="1:28" x14ac:dyDescent="0.25">
      <c r="A113" s="11">
        <f>'Raw data (converted)'!A113</f>
        <v>41649</v>
      </c>
      <c r="B113" s="11" t="str">
        <f>'Raw data (converted)'!B113</f>
        <v>Chris</v>
      </c>
      <c r="C113" s="11" t="str">
        <f>'Raw data (converted)'!C113</f>
        <v>Ambient</v>
      </c>
      <c r="D113" s="13">
        <f>'Raw data (converted)'!D113</f>
        <v>4</v>
      </c>
      <c r="E113" s="12">
        <f>'Raw data (converted)'!E113</f>
        <v>4.7</v>
      </c>
      <c r="F113" s="2">
        <f>'Raw data (converted)'!F113</f>
        <v>45</v>
      </c>
      <c r="G113" s="2">
        <f t="shared" si="100"/>
        <v>2025</v>
      </c>
      <c r="H113" s="4">
        <f>IF('Raw data (converted)'!I113=0,"",'Raw data (converted)'!I113)</f>
        <v>5209</v>
      </c>
      <c r="I113" s="4" t="str">
        <f>'Raw data (converted)'!J113</f>
        <v>R4.7_T45</v>
      </c>
      <c r="J113" s="21">
        <f>IF('Raw data (converted)'!Q113=0,"",'Raw data (converted)'!Q113)</f>
        <v>0.87932271809148577</v>
      </c>
      <c r="K113" s="22">
        <f>IF('Raw data (converted)'!R113=0,"",'Raw data (converted)'!R113)</f>
        <v>0.83693723770282236</v>
      </c>
      <c r="L113" s="23">
        <f>IF('Raw data (converted)'!S113=0,"",'Raw data (converted)'!S113)</f>
        <v>0.43509928829953159</v>
      </c>
      <c r="M113" s="8"/>
      <c r="N113" s="8"/>
      <c r="O113" s="9"/>
      <c r="P113" s="9"/>
      <c r="Q113" s="10"/>
      <c r="R113" s="10"/>
      <c r="S113" s="112">
        <v>1.8209123165865699</v>
      </c>
      <c r="T113" s="113">
        <v>1</v>
      </c>
      <c r="U113" s="21" t="e">
        <v>#N/A</v>
      </c>
      <c r="V113" s="115">
        <v>219.48281975368425</v>
      </c>
      <c r="W113" s="116">
        <v>1</v>
      </c>
      <c r="X113" s="22" t="e">
        <v>#N/A</v>
      </c>
      <c r="Y113" s="118">
        <v>16.244816724327439</v>
      </c>
      <c r="Z113" s="119">
        <v>1</v>
      </c>
      <c r="AA113" s="23" t="e">
        <v>#N/A</v>
      </c>
      <c r="AB113" s="24" t="str">
        <f>IF('Raw data (converted)'!T113=0,"",'Raw data (converted)'!T113)</f>
        <v/>
      </c>
    </row>
    <row r="114" spans="1:28" x14ac:dyDescent="0.25">
      <c r="A114" s="11">
        <f>'Raw data (converted)'!A114</f>
        <v>41649</v>
      </c>
      <c r="B114" s="12" t="str">
        <f>'Raw data (converted)'!B114</f>
        <v>Loic</v>
      </c>
      <c r="C114" s="2" t="str">
        <f>'Raw data (converted)'!C114</f>
        <v>Ambient</v>
      </c>
      <c r="D114" s="13">
        <f>'Raw data (converted)'!D114</f>
        <v>5</v>
      </c>
      <c r="E114" s="12">
        <f>'Raw data (converted)'!E114</f>
        <v>5</v>
      </c>
      <c r="F114" s="2">
        <f>'Raw data (converted)'!F114</f>
        <v>0</v>
      </c>
      <c r="G114" s="2">
        <f t="shared" si="100"/>
        <v>0</v>
      </c>
      <c r="H114" s="4">
        <f>IF('Raw data (converted)'!I114=0,"",'Raw data (converted)'!I114)</f>
        <v>5210</v>
      </c>
      <c r="I114" s="4" t="str">
        <f>'Raw data (converted)'!J114</f>
        <v>R5.0_Amb</v>
      </c>
      <c r="J114" s="21">
        <f>IF('Raw data (converted)'!Q114=0,"",'Raw data (converted)'!Q114)</f>
        <v>0.85488178570331186</v>
      </c>
      <c r="K114" s="22">
        <f>IF('Raw data (converted)'!R114=0,"",'Raw data (converted)'!R114)</f>
        <v>0.27397122415182595</v>
      </c>
      <c r="L114" s="23">
        <f>IF('Raw data (converted)'!S114=0,"",'Raw data (converted)'!S114)</f>
        <v>0.43692398785918057</v>
      </c>
      <c r="M114" s="108">
        <f t="shared" ref="M114" si="167">IFERROR(RSQ(J114:J117,$F114:$F117),"")</f>
        <v>0.99956182155203499</v>
      </c>
      <c r="N114" s="108">
        <f t="shared" ref="N114" si="168">IFERROR(S116,"")</f>
        <v>0.99998631125780235</v>
      </c>
      <c r="O114" s="109">
        <f t="shared" ref="O114" si="169">IFERROR(RSQ(K114:K117,$F114:$F117),"")</f>
        <v>0.9960341553080766</v>
      </c>
      <c r="P114" s="109">
        <f t="shared" ref="P114" si="170">IFERROR(V116,"")</f>
        <v>0.99608716119471352</v>
      </c>
      <c r="Q114" s="110">
        <f t="shared" ref="Q114" si="171">IFERROR(RSQ(L114:L117,$F114:$F117),"")</f>
        <v>0.27263691406464952</v>
      </c>
      <c r="R114" s="110">
        <f t="shared" ref="R114" si="172">IFERROR(Y116,"")</f>
        <v>0.30968301436453949</v>
      </c>
      <c r="S114" s="111">
        <f t="array" ref="S114:U117">LINEST(J114:J117,F114:G117,TRUE,TRUE)</f>
        <v>7.018019810880866E-6</v>
      </c>
      <c r="T114" s="93">
        <v>-4.8848207059293399E-3</v>
      </c>
      <c r="U114" s="93">
        <v>0.85500859768714021</v>
      </c>
      <c r="V114" s="114">
        <f t="array" ref="V114:X117">LINEST(K114:K117,F114:G117,TRUE,TRUE)</f>
        <v>3.2263174668699532E-6</v>
      </c>
      <c r="W114" s="94">
        <v>5.788417760700079E-3</v>
      </c>
      <c r="X114" s="94">
        <v>0.27118196708511766</v>
      </c>
      <c r="Y114" s="117">
        <f t="array" ref="Y114:AA117">LINEST(L114:L117,F114:G117,TRUE,TRUE)</f>
        <v>6.8669644318879954E-6</v>
      </c>
      <c r="Z114" s="95">
        <v>-5.5894555226741326E-4</v>
      </c>
      <c r="AA114" s="95">
        <v>0.43394124822868635</v>
      </c>
      <c r="AB114" s="24" t="str">
        <f>IF('Raw data (converted)'!T114=0,"",'Raw data (converted)'!T114)</f>
        <v/>
      </c>
    </row>
    <row r="115" spans="1:28" x14ac:dyDescent="0.25">
      <c r="A115" s="11">
        <f>'Raw data (converted)'!A115</f>
        <v>41649</v>
      </c>
      <c r="B115" s="11" t="str">
        <f>'Raw data (converted)'!B115</f>
        <v>Loic</v>
      </c>
      <c r="C115" s="11" t="str">
        <f>'Raw data (converted)'!C115</f>
        <v>Ambient</v>
      </c>
      <c r="D115" s="13">
        <f>'Raw data (converted)'!D115</f>
        <v>5</v>
      </c>
      <c r="E115" s="12">
        <f>'Raw data (converted)'!E115</f>
        <v>5</v>
      </c>
      <c r="F115" s="2">
        <f>'Raw data (converted)'!F115</f>
        <v>15</v>
      </c>
      <c r="G115" s="2">
        <f t="shared" si="100"/>
        <v>225</v>
      </c>
      <c r="H115" s="4">
        <f>IF('Raw data (converted)'!I115=0,"",'Raw data (converted)'!I115)</f>
        <v>5210</v>
      </c>
      <c r="I115" s="4" t="str">
        <f>'Raw data (converted)'!J115</f>
        <v>R5.0_T15</v>
      </c>
      <c r="J115" s="21">
        <f>IF('Raw data (converted)'!Q115=0,"",'Raw data (converted)'!Q115)</f>
        <v>0.78369577750713337</v>
      </c>
      <c r="K115" s="22">
        <f>IF('Raw data (converted)'!R115=0,"",'Raw data (converted)'!R115)</f>
        <v>0.35036638372553985</v>
      </c>
      <c r="L115" s="23">
        <f>IF('Raw data (converted)'!S115=0,"",'Raw data (converted)'!S115)</f>
        <v>0.41815391305036714</v>
      </c>
      <c r="M115" s="8"/>
      <c r="N115" s="8"/>
      <c r="O115" s="9"/>
      <c r="P115" s="9"/>
      <c r="Q115" s="10"/>
      <c r="R115" s="10"/>
      <c r="S115" s="111">
        <v>1.260267627563563E-6</v>
      </c>
      <c r="T115" s="93">
        <v>5.9178925786564809E-5</v>
      </c>
      <c r="U115" s="93">
        <v>5.5276062233770558E-4</v>
      </c>
      <c r="V115" s="114">
        <v>2.7719859590583632E-5</v>
      </c>
      <c r="W115" s="94">
        <v>1.3016532977971843E-3</v>
      </c>
      <c r="X115" s="94">
        <v>1.2158089681337953E-2</v>
      </c>
      <c r="Y115" s="117">
        <v>2.9642704768745626E-5</v>
      </c>
      <c r="Z115" s="95">
        <v>1.3919451608973203E-3</v>
      </c>
      <c r="AA115" s="95">
        <v>1.3001460624218312E-2</v>
      </c>
      <c r="AB115" s="24" t="str">
        <f>IF('Raw data (converted)'!T115=0,"",'Raw data (converted)'!T115)</f>
        <v/>
      </c>
    </row>
    <row r="116" spans="1:28" x14ac:dyDescent="0.25">
      <c r="A116" s="11">
        <f>'Raw data (converted)'!A116</f>
        <v>41649</v>
      </c>
      <c r="B116" s="11" t="str">
        <f>'Raw data (converted)'!B116</f>
        <v>Loic</v>
      </c>
      <c r="C116" s="11" t="str">
        <f>'Raw data (converted)'!C116</f>
        <v>Ambient</v>
      </c>
      <c r="D116" s="13">
        <f>'Raw data (converted)'!D116</f>
        <v>5</v>
      </c>
      <c r="E116" s="12">
        <f>'Raw data (converted)'!E116</f>
        <v>5</v>
      </c>
      <c r="F116" s="2">
        <f>'Raw data (converted)'!F116</f>
        <v>30</v>
      </c>
      <c r="G116" s="2">
        <f t="shared" si="100"/>
        <v>900</v>
      </c>
      <c r="H116" s="4">
        <f>IF('Raw data (converted)'!I116=0,"",'Raw data (converted)'!I116)</f>
        <v>5210</v>
      </c>
      <c r="I116" s="4" t="str">
        <f>'Raw data (converted)'!J116</f>
        <v>R5.0_T30</v>
      </c>
      <c r="J116" s="21">
        <f>IF('Raw data (converted)'!Q116=0,"",'Raw data (converted)'!Q116)</f>
        <v>0.71439975838756775</v>
      </c>
      <c r="K116" s="22">
        <f>IF('Raw data (converted)'!R116=0,"",'Raw data (converted)'!R116)</f>
        <v>0.45610595682642779</v>
      </c>
      <c r="L116" s="23">
        <f>IF('Raw data (converted)'!S116=0,"",'Raw data (converted)'!S116)</f>
        <v>0.43230136854084589</v>
      </c>
      <c r="M116" s="8"/>
      <c r="N116" s="8"/>
      <c r="O116" s="9"/>
      <c r="P116" s="9"/>
      <c r="Q116" s="10"/>
      <c r="R116" s="10"/>
      <c r="S116" s="21">
        <v>0.99998631125780235</v>
      </c>
      <c r="T116" s="93">
        <v>5.6712043240360333E-4</v>
      </c>
      <c r="U116" s="21" t="e">
        <v>#N/A</v>
      </c>
      <c r="V116" s="22">
        <v>0.99608716119471352</v>
      </c>
      <c r="W116" s="94">
        <v>1.2473936815762632E-2</v>
      </c>
      <c r="X116" s="22" t="e">
        <v>#N/A</v>
      </c>
      <c r="Y116" s="23">
        <v>0.30968301436453949</v>
      </c>
      <c r="Z116" s="95">
        <v>1.333921714593553E-2</v>
      </c>
      <c r="AA116" s="23" t="e">
        <v>#N/A</v>
      </c>
      <c r="AB116" s="24" t="str">
        <f>IF('Raw data (converted)'!T116=0,"",'Raw data (converted)'!T116)</f>
        <v/>
      </c>
    </row>
    <row r="117" spans="1:28" x14ac:dyDescent="0.25">
      <c r="A117" s="11">
        <f>'Raw data (converted)'!A117</f>
        <v>41649</v>
      </c>
      <c r="B117" s="11" t="str">
        <f>'Raw data (converted)'!B117</f>
        <v>Loic</v>
      </c>
      <c r="C117" s="11" t="str">
        <f>'Raw data (converted)'!C117</f>
        <v>Ambient</v>
      </c>
      <c r="D117" s="13">
        <f>'Raw data (converted)'!D117</f>
        <v>5</v>
      </c>
      <c r="E117" s="12">
        <f>'Raw data (converted)'!E117</f>
        <v>5</v>
      </c>
      <c r="F117" s="2">
        <f>'Raw data (converted)'!F117</f>
        <v>45</v>
      </c>
      <c r="G117" s="2">
        <f t="shared" si="100"/>
        <v>2025</v>
      </c>
      <c r="H117" s="4">
        <f>IF('Raw data (converted)'!I117=0,"",'Raw data (converted)'!I117)</f>
        <v>5210</v>
      </c>
      <c r="I117" s="4" t="str">
        <f>'Raw data (converted)'!J117</f>
        <v>R5.0_T45</v>
      </c>
      <c r="J117" s="21">
        <f>IF('Raw data (converted)'!Q117=0,"",'Raw data (converted)'!Q117)</f>
        <v>0.64952996802118201</v>
      </c>
      <c r="K117" s="22">
        <f>IF('Raw data (converted)'!R117=0,"",'Raw data (converted)'!R117)</f>
        <v>0.53540480212032471</v>
      </c>
      <c r="L117" s="23">
        <f>IF('Raw data (converted)'!S117=0,"",'Raw data (converted)'!S117)</f>
        <v>0.41971156172073165</v>
      </c>
      <c r="M117" s="8"/>
      <c r="N117" s="8"/>
      <c r="O117" s="9"/>
      <c r="P117" s="9"/>
      <c r="Q117" s="10"/>
      <c r="R117" s="10"/>
      <c r="S117" s="112">
        <v>36525.865445225347</v>
      </c>
      <c r="T117" s="113">
        <v>1</v>
      </c>
      <c r="U117" s="21" t="e">
        <v>#N/A</v>
      </c>
      <c r="V117" s="115">
        <v>127.28446158437666</v>
      </c>
      <c r="W117" s="116">
        <v>1</v>
      </c>
      <c r="X117" s="22" t="e">
        <v>#N/A</v>
      </c>
      <c r="Y117" s="118">
        <v>0.22430493585455211</v>
      </c>
      <c r="Z117" s="119">
        <v>1</v>
      </c>
      <c r="AA117" s="23" t="e">
        <v>#N/A</v>
      </c>
      <c r="AB117" s="24" t="str">
        <f>IF('Raw data (converted)'!T117=0,"",'Raw data (converted)'!T117)</f>
        <v/>
      </c>
    </row>
    <row r="118" spans="1:28" x14ac:dyDescent="0.25">
      <c r="A118" s="11">
        <f>'Raw data (converted)'!A118</f>
        <v>41649</v>
      </c>
      <c r="B118" s="12" t="str">
        <f>'Raw data (converted)'!B118</f>
        <v>Loic</v>
      </c>
      <c r="C118" s="2" t="str">
        <f>'Raw data (converted)'!C118</f>
        <v>Ambient</v>
      </c>
      <c r="D118" s="13">
        <f>'Raw data (converted)'!D118</f>
        <v>5</v>
      </c>
      <c r="E118" s="12">
        <f>'Raw data (converted)'!E118</f>
        <v>5.0999999999999996</v>
      </c>
      <c r="F118" s="2">
        <f>'Raw data (converted)'!F118</f>
        <v>0</v>
      </c>
      <c r="G118" s="2">
        <f t="shared" si="100"/>
        <v>0</v>
      </c>
      <c r="H118" s="4">
        <f>IF('Raw data (converted)'!I118=0,"",'Raw data (converted)'!I118)</f>
        <v>5211</v>
      </c>
      <c r="I118" s="4" t="str">
        <f>'Raw data (converted)'!J118</f>
        <v>R5.1_Amb</v>
      </c>
      <c r="J118" s="21">
        <f>IF('Raw data (converted)'!Q118=0,"",'Raw data (converted)'!Q118)</f>
        <v>0.86057393748812394</v>
      </c>
      <c r="K118" s="22">
        <f>IF('Raw data (converted)'!R118=0,"",'Raw data (converted)'!R118)</f>
        <v>0.26408122967956615</v>
      </c>
      <c r="L118" s="23">
        <f>IF('Raw data (converted)'!S118=0,"",'Raw data (converted)'!S118)</f>
        <v>0.41225047950232419</v>
      </c>
      <c r="M118" s="108">
        <f t="shared" ref="M118" si="173">IFERROR(RSQ(J118:J121,$F118:$F121),"")</f>
        <v>0.99723969821069525</v>
      </c>
      <c r="N118" s="108">
        <f t="shared" ref="N118" si="174">IFERROR(S120,"")</f>
        <v>0.99723997558568567</v>
      </c>
      <c r="O118" s="109">
        <f t="shared" ref="O118" si="175">IFERROR(RSQ(K118:K121,$F118:$F121),"")</f>
        <v>0.99776908220496918</v>
      </c>
      <c r="P118" s="109">
        <f t="shared" ref="P118" si="176">IFERROR(V120,"")</f>
        <v>0.99899190588775011</v>
      </c>
      <c r="Q118" s="110">
        <f t="shared" ref="Q118" si="177">IFERROR(RSQ(L118:L121,$F118:$F121),"")</f>
        <v>0.58471084067993706</v>
      </c>
      <c r="R118" s="110">
        <f t="shared" ref="R118" si="178">IFERROR(Y120,"")</f>
        <v>0.95015458211944426</v>
      </c>
      <c r="S118" s="111">
        <f t="array" ref="S118:U121">LINEST(J118:J121,F118:G121,TRUE,TRUE)</f>
        <v>1.9215466273089921E-7</v>
      </c>
      <c r="T118" s="93">
        <v>-4.8968958377184259E-3</v>
      </c>
      <c r="U118" s="93">
        <v>0.86250266668662978</v>
      </c>
      <c r="V118" s="114">
        <f t="array" ref="V118:X121">LINEST(K118:K121,F118:G121,TRUE,TRUE)</f>
        <v>-1.6594185196585813E-5</v>
      </c>
      <c r="W118" s="94">
        <v>7.1062722200459297E-3</v>
      </c>
      <c r="X118" s="94">
        <v>0.2625651498593482</v>
      </c>
      <c r="Y118" s="117">
        <f t="array" ref="Y118:AA121">LINEST(L118:L121,F118:G121,TRUE,TRUE)</f>
        <v>-1.832798493400827E-5</v>
      </c>
      <c r="Z118" s="95">
        <v>1.1357957676486803E-3</v>
      </c>
      <c r="AA118" s="95">
        <v>0.41156937368208585</v>
      </c>
      <c r="AB118" s="24" t="str">
        <f>IF('Raw data (converted)'!T118=0,"",'Raw data (converted)'!T118)</f>
        <v/>
      </c>
    </row>
    <row r="119" spans="1:28" x14ac:dyDescent="0.25">
      <c r="A119" s="11">
        <f>'Raw data (converted)'!A119</f>
        <v>41649</v>
      </c>
      <c r="B119" s="11" t="str">
        <f>'Raw data (converted)'!B119</f>
        <v>Loic</v>
      </c>
      <c r="C119" s="11" t="str">
        <f>'Raw data (converted)'!C119</f>
        <v>Ambient</v>
      </c>
      <c r="D119" s="13">
        <f>'Raw data (converted)'!D119</f>
        <v>5</v>
      </c>
      <c r="E119" s="12">
        <f>'Raw data (converted)'!E119</f>
        <v>5.0999999999999996</v>
      </c>
      <c r="F119" s="2">
        <f>'Raw data (converted)'!F119</f>
        <v>15</v>
      </c>
      <c r="G119" s="2">
        <f t="shared" si="100"/>
        <v>225</v>
      </c>
      <c r="H119" s="4">
        <f>IF('Raw data (converted)'!I119=0,"",'Raw data (converted)'!I119)</f>
        <v>5211</v>
      </c>
      <c r="I119" s="4" t="str">
        <f>'Raw data (converted)'!J119</f>
        <v>R5.1_T15</v>
      </c>
      <c r="J119" s="21">
        <f>IF('Raw data (converted)'!Q119=0,"",'Raw data (converted)'!Q119)</f>
        <v>0.7948786515154852</v>
      </c>
      <c r="K119" s="22">
        <f>IF('Raw data (converted)'!R119=0,"",'Raw data (converted)'!R119)</f>
        <v>0.36087730203015134</v>
      </c>
      <c r="L119" s="23">
        <f>IF('Raw data (converted)'!S119=0,"",'Raw data (converted)'!S119)</f>
        <v>0.42243919612594927</v>
      </c>
      <c r="M119" s="8"/>
      <c r="N119" s="8"/>
      <c r="O119" s="9"/>
      <c r="P119" s="9"/>
      <c r="Q119" s="10"/>
      <c r="R119" s="10"/>
      <c r="S119" s="111">
        <v>1.9167864880211737E-5</v>
      </c>
      <c r="T119" s="93">
        <v>9.0007362596937045E-4</v>
      </c>
      <c r="U119" s="93">
        <v>8.4071356657429586E-3</v>
      </c>
      <c r="V119" s="114">
        <v>1.5066922388102536E-5</v>
      </c>
      <c r="W119" s="94">
        <v>7.0750391610172546E-4</v>
      </c>
      <c r="X119" s="94">
        <v>6.6084387266715054E-3</v>
      </c>
      <c r="Y119" s="117">
        <v>6.7688840618827729E-6</v>
      </c>
      <c r="Z119" s="95">
        <v>3.1784938277788023E-4</v>
      </c>
      <c r="AA119" s="95">
        <v>2.9688714402761949E-3</v>
      </c>
      <c r="AB119" s="24" t="str">
        <f>IF('Raw data (converted)'!T119=0,"",'Raw data (converted)'!T119)</f>
        <v/>
      </c>
    </row>
    <row r="120" spans="1:28" x14ac:dyDescent="0.25">
      <c r="A120" s="11">
        <f>'Raw data (converted)'!A120</f>
        <v>41649</v>
      </c>
      <c r="B120" s="11" t="str">
        <f>'Raw data (converted)'!B120</f>
        <v>Loic</v>
      </c>
      <c r="C120" s="11" t="str">
        <f>'Raw data (converted)'!C120</f>
        <v>Ambient</v>
      </c>
      <c r="D120" s="13">
        <f>'Raw data (converted)'!D120</f>
        <v>5</v>
      </c>
      <c r="E120" s="12">
        <f>'Raw data (converted)'!E120</f>
        <v>5.0999999999999996</v>
      </c>
      <c r="F120" s="2">
        <f>'Raw data (converted)'!F120</f>
        <v>30</v>
      </c>
      <c r="G120" s="2">
        <f t="shared" si="100"/>
        <v>900</v>
      </c>
      <c r="H120" s="4">
        <f>IF('Raw data (converted)'!I120=0,"",'Raw data (converted)'!I120)</f>
        <v>5211</v>
      </c>
      <c r="I120" s="4" t="str">
        <f>'Raw data (converted)'!J120</f>
        <v>R5.1_T30</v>
      </c>
      <c r="J120" s="21">
        <f>IF('Raw data (converted)'!Q120=0,"",'Raw data (converted)'!Q120)</f>
        <v>0.70998254315601739</v>
      </c>
      <c r="K120" s="22">
        <f>IF('Raw data (converted)'!R120=0,"",'Raw data (converted)'!R120)</f>
        <v>0.46536678924445274</v>
      </c>
      <c r="L120" s="23">
        <f>IF('Raw data (converted)'!S120=0,"",'Raw data (converted)'!S120)</f>
        <v>0.43119137773165378</v>
      </c>
      <c r="M120" s="8"/>
      <c r="N120" s="8"/>
      <c r="O120" s="9"/>
      <c r="P120" s="9"/>
      <c r="Q120" s="10"/>
      <c r="R120" s="10"/>
      <c r="S120" s="21">
        <v>0.99723997558568567</v>
      </c>
      <c r="T120" s="93">
        <v>8.6255391960952804E-3</v>
      </c>
      <c r="U120" s="21" t="e">
        <v>#N/A</v>
      </c>
      <c r="V120" s="22">
        <v>0.99899190588775011</v>
      </c>
      <c r="W120" s="94">
        <v>6.7801150746461397E-3</v>
      </c>
      <c r="X120" s="22" t="e">
        <v>#N/A</v>
      </c>
      <c r="Y120" s="23">
        <v>0.95015458211944426</v>
      </c>
      <c r="Z120" s="95">
        <v>3.0459978278472473E-3</v>
      </c>
      <c r="AA120" s="23" t="e">
        <v>#N/A</v>
      </c>
      <c r="AB120" s="24" t="str">
        <f>IF('Raw data (converted)'!T120=0,"",'Raw data (converted)'!T120)</f>
        <v/>
      </c>
    </row>
    <row r="121" spans="1:28" x14ac:dyDescent="0.25">
      <c r="A121" s="11">
        <f>'Raw data (converted)'!A121</f>
        <v>41649</v>
      </c>
      <c r="B121" s="11" t="str">
        <f>'Raw data (converted)'!B121</f>
        <v>Loic</v>
      </c>
      <c r="C121" s="11" t="str">
        <f>'Raw data (converted)'!C121</f>
        <v>Ambient</v>
      </c>
      <c r="D121" s="13">
        <f>'Raw data (converted)'!D121</f>
        <v>5</v>
      </c>
      <c r="E121" s="12">
        <f>'Raw data (converted)'!E121</f>
        <v>5.0999999999999996</v>
      </c>
      <c r="F121" s="2">
        <f>'Raw data (converted)'!F121</f>
        <v>45</v>
      </c>
      <c r="G121" s="2">
        <f t="shared" si="100"/>
        <v>2025</v>
      </c>
      <c r="H121" s="4">
        <f>IF('Raw data (converted)'!I121=0,"",'Raw data (converted)'!I121)</f>
        <v>5211</v>
      </c>
      <c r="I121" s="4" t="str">
        <f>'Raw data (converted)'!J121</f>
        <v>R5.1_T45</v>
      </c>
      <c r="J121" s="21">
        <f>IF('Raw data (converted)'!Q121=0,"",'Raw data (converted)'!Q121)</f>
        <v>0.64446019637983643</v>
      </c>
      <c r="K121" s="22">
        <f>IF('Raw data (converted)'!R121=0,"",'Raw data (converted)'!R121)</f>
        <v>0.54722809491811075</v>
      </c>
      <c r="L121" s="23">
        <f>IF('Raw data (converted)'!S121=0,"",'Raw data (converted)'!S121)</f>
        <v>0.42488490791467143</v>
      </c>
      <c r="M121" s="8"/>
      <c r="N121" s="8"/>
      <c r="O121" s="9"/>
      <c r="P121" s="9"/>
      <c r="Q121" s="10"/>
      <c r="R121" s="10"/>
      <c r="S121" s="112">
        <v>180.65781781017415</v>
      </c>
      <c r="T121" s="113">
        <v>1</v>
      </c>
      <c r="U121" s="21" t="e">
        <v>#N/A</v>
      </c>
      <c r="V121" s="115">
        <v>495.48543818894746</v>
      </c>
      <c r="W121" s="116">
        <v>1</v>
      </c>
      <c r="X121" s="22" t="e">
        <v>#N/A</v>
      </c>
      <c r="Y121" s="118">
        <v>9.531012302838894</v>
      </c>
      <c r="Z121" s="119">
        <v>1</v>
      </c>
      <c r="AA121" s="23" t="e">
        <v>#N/A</v>
      </c>
      <c r="AB121" s="24" t="str">
        <f>IF('Raw data (converted)'!T121=0,"",'Raw data (converted)'!T121)</f>
        <v/>
      </c>
    </row>
    <row r="122" spans="1:28" x14ac:dyDescent="0.25">
      <c r="A122" s="11">
        <f>'Raw data (converted)'!A122</f>
        <v>41649</v>
      </c>
      <c r="B122" s="12" t="str">
        <f>'Raw data (converted)'!B122</f>
        <v>Loic</v>
      </c>
      <c r="C122" s="2" t="str">
        <f>'Raw data (converted)'!C122</f>
        <v>Ambient</v>
      </c>
      <c r="D122" s="13">
        <f>'Raw data (converted)'!D122</f>
        <v>5</v>
      </c>
      <c r="E122" s="12">
        <f>'Raw data (converted)'!E122</f>
        <v>5.2</v>
      </c>
      <c r="F122" s="2">
        <f>'Raw data (converted)'!F122</f>
        <v>0</v>
      </c>
      <c r="G122" s="2">
        <f t="shared" si="100"/>
        <v>0</v>
      </c>
      <c r="H122" s="4">
        <f>IF('Raw data (converted)'!I122=0,"",'Raw data (converted)'!I122)</f>
        <v>5212</v>
      </c>
      <c r="I122" s="4" t="str">
        <f>'Raw data (converted)'!J122</f>
        <v>R5.2_Amb</v>
      </c>
      <c r="J122" s="21">
        <f>IF('Raw data (converted)'!Q122=0,"",'Raw data (converted)'!Q122)</f>
        <v>0.86973611700712317</v>
      </c>
      <c r="K122" s="22">
        <f>IF('Raw data (converted)'!R122=0,"",'Raw data (converted)'!R122)</f>
        <v>0.26205114183067663</v>
      </c>
      <c r="L122" s="23">
        <f>IF('Raw data (converted)'!S122=0,"",'Raw data (converted)'!S122)</f>
        <v>0.44177728299233421</v>
      </c>
      <c r="M122" s="108">
        <f t="shared" ref="M122" si="179">IFERROR(RSQ(J122:J125,$F122:$F125),"")</f>
        <v>0.99403343415932832</v>
      </c>
      <c r="N122" s="108">
        <f t="shared" ref="N122" si="180">IFERROR(S124,"")</f>
        <v>0.99754399970310736</v>
      </c>
      <c r="O122" s="109">
        <f t="shared" ref="O122" si="181">IFERROR(RSQ(K122:K125,$F122:$F125),"")</f>
        <v>0.98472128572262052</v>
      </c>
      <c r="P122" s="109">
        <f t="shared" ref="P122" si="182">IFERROR(V124,"")</f>
        <v>0.99763980492490356</v>
      </c>
      <c r="Q122" s="110">
        <f t="shared" ref="Q122" si="183">IFERROR(RSQ(L122:L125,$F122:$F125),"")</f>
        <v>0.31982678244209478</v>
      </c>
      <c r="R122" s="110">
        <f t="shared" ref="R122" si="184">IFERROR(Y124,"")</f>
        <v>0.42150644284863176</v>
      </c>
      <c r="S122" s="111">
        <f t="array" ref="S122:U125">LINEST(J122:J125,F122:G125,TRUE,TRUE)</f>
        <v>-1.9688651423729312E-5</v>
      </c>
      <c r="T122" s="93">
        <v>-3.5589330074770609E-3</v>
      </c>
      <c r="U122" s="93">
        <v>0.86807905350967518</v>
      </c>
      <c r="V122" s="114">
        <f t="array" ref="V122:X125">LINEST(K122:K125,F122:G125,TRUE,TRUE)</f>
        <v>-9.2205532890291588E-5</v>
      </c>
      <c r="W122" s="94">
        <v>1.4949740742349589E-2</v>
      </c>
      <c r="X122" s="94">
        <v>0.26601686213095899</v>
      </c>
      <c r="Y122" s="117">
        <f t="array" ref="Y122:AA125">LINEST(L122:L125,F122:G125,TRUE,TRUE)</f>
        <v>-3.2136423513809082E-6</v>
      </c>
      <c r="Z122" s="95">
        <v>6.8146885803727387E-5</v>
      </c>
      <c r="AA122" s="95">
        <v>0.44254859000116881</v>
      </c>
      <c r="AB122" s="24" t="str">
        <f>IF('Raw data (converted)'!T122=0,"",'Raw data (converted)'!T122)</f>
        <v/>
      </c>
    </row>
    <row r="123" spans="1:28" x14ac:dyDescent="0.25">
      <c r="A123" s="11">
        <f>'Raw data (converted)'!A123</f>
        <v>41649</v>
      </c>
      <c r="B123" s="11" t="str">
        <f>'Raw data (converted)'!B123</f>
        <v>Loic</v>
      </c>
      <c r="C123" s="11" t="str">
        <f>'Raw data (converted)'!C123</f>
        <v>Ambient</v>
      </c>
      <c r="D123" s="13">
        <f>'Raw data (converted)'!D123</f>
        <v>5</v>
      </c>
      <c r="E123" s="12">
        <f>'Raw data (converted)'!E123</f>
        <v>5.2</v>
      </c>
      <c r="F123" s="2">
        <f>'Raw data (converted)'!F123</f>
        <v>15</v>
      </c>
      <c r="G123" s="2">
        <f t="shared" si="100"/>
        <v>225</v>
      </c>
      <c r="H123" s="4">
        <f>IF('Raw data (converted)'!I123=0,"",'Raw data (converted)'!I123)</f>
        <v>5212</v>
      </c>
      <c r="I123" s="4" t="str">
        <f>'Raw data (converted)'!J123</f>
        <v>R5.2_T15</v>
      </c>
      <c r="J123" s="21">
        <f>IF('Raw data (converted)'!Q123=0,"",'Raw data (converted)'!Q123)</f>
        <v>0.80529392133483646</v>
      </c>
      <c r="K123" s="22">
        <f>IF('Raw data (converted)'!R123=0,"",'Raw data (converted)'!R123)</f>
        <v>0.48141388926673423</v>
      </c>
      <c r="L123" s="23">
        <f>IF('Raw data (converted)'!S123=0,"",'Raw data (converted)'!S123)</f>
        <v>0.44516164478566805</v>
      </c>
      <c r="M123" s="8"/>
      <c r="N123" s="8"/>
      <c r="O123" s="9"/>
      <c r="P123" s="9"/>
      <c r="Q123" s="10"/>
      <c r="R123" s="10"/>
      <c r="S123" s="111">
        <v>1.6468029437009361E-5</v>
      </c>
      <c r="T123" s="93">
        <v>7.7329629880903083E-4</v>
      </c>
      <c r="U123" s="93">
        <v>7.2229723284055669E-3</v>
      </c>
      <c r="V123" s="114">
        <v>3.9411645205254335E-5</v>
      </c>
      <c r="W123" s="94">
        <v>1.8506694734650993E-3</v>
      </c>
      <c r="X123" s="94">
        <v>1.7286174027278552E-2</v>
      </c>
      <c r="Y123" s="117">
        <v>7.6653106812281316E-6</v>
      </c>
      <c r="Z123" s="95">
        <v>3.5994327078950778E-4</v>
      </c>
      <c r="AA123" s="95">
        <v>3.3620493059549139E-3</v>
      </c>
      <c r="AB123" s="24" t="str">
        <f>IF('Raw data (converted)'!T123=0,"",'Raw data (converted)'!T123)</f>
        <v/>
      </c>
    </row>
    <row r="124" spans="1:28" x14ac:dyDescent="0.25">
      <c r="A124" s="11">
        <f>'Raw data (converted)'!A124</f>
        <v>41649</v>
      </c>
      <c r="B124" s="11" t="str">
        <f>'Raw data (converted)'!B124</f>
        <v>Loic</v>
      </c>
      <c r="C124" s="11" t="str">
        <f>'Raw data (converted)'!C124</f>
        <v>Ambient</v>
      </c>
      <c r="D124" s="13">
        <f>'Raw data (converted)'!D124</f>
        <v>5</v>
      </c>
      <c r="E124" s="12">
        <f>'Raw data (converted)'!E124</f>
        <v>5.2</v>
      </c>
      <c r="F124" s="2">
        <f>'Raw data (converted)'!F124</f>
        <v>30</v>
      </c>
      <c r="G124" s="2">
        <f t="shared" si="100"/>
        <v>900</v>
      </c>
      <c r="H124" s="4">
        <f>IF('Raw data (converted)'!I124=0,"",'Raw data (converted)'!I124)</f>
        <v>5212</v>
      </c>
      <c r="I124" s="4" t="str">
        <f>'Raw data (converted)'!J124</f>
        <v>R5.2_T30</v>
      </c>
      <c r="J124" s="21">
        <f>IF('Raw data (converted)'!Q124=0,"",'Raw data (converted)'!Q124)</f>
        <v>0.7485624674963508</v>
      </c>
      <c r="K124" s="22">
        <f>IF('Raw data (converted)'!R124=0,"",'Raw data (converted)'!R124)</f>
        <v>0.61962694389933715</v>
      </c>
      <c r="L124" s="23">
        <f>IF('Raw data (converted)'!S124=0,"",'Raw data (converted)'!S124)</f>
        <v>0.43938679743253389</v>
      </c>
      <c r="M124" s="8"/>
      <c r="N124" s="8"/>
      <c r="O124" s="9"/>
      <c r="P124" s="9"/>
      <c r="Q124" s="10"/>
      <c r="R124" s="10"/>
      <c r="S124" s="21">
        <v>0.99754399970310736</v>
      </c>
      <c r="T124" s="93">
        <v>7.4106132466542109E-3</v>
      </c>
      <c r="U124" s="21" t="e">
        <v>#N/A</v>
      </c>
      <c r="V124" s="22">
        <v>0.99763980492490356</v>
      </c>
      <c r="W124" s="94">
        <v>1.7735240342364449E-2</v>
      </c>
      <c r="X124" s="22" t="e">
        <v>#N/A</v>
      </c>
      <c r="Y124" s="23">
        <v>0.42150644284863176</v>
      </c>
      <c r="Z124" s="95">
        <v>3.4493898065526586E-3</v>
      </c>
      <c r="AA124" s="23" t="e">
        <v>#N/A</v>
      </c>
      <c r="AB124" s="24" t="str">
        <f>IF('Raw data (converted)'!T124=0,"",'Raw data (converted)'!T124)</f>
        <v/>
      </c>
    </row>
    <row r="125" spans="1:28" x14ac:dyDescent="0.25">
      <c r="A125" s="11">
        <f>'Raw data (converted)'!A125</f>
        <v>41649</v>
      </c>
      <c r="B125" s="11" t="str">
        <f>'Raw data (converted)'!B125</f>
        <v>Loic</v>
      </c>
      <c r="C125" s="11" t="str">
        <f>'Raw data (converted)'!C125</f>
        <v>Ambient</v>
      </c>
      <c r="D125" s="13">
        <f>'Raw data (converted)'!D125</f>
        <v>5</v>
      </c>
      <c r="E125" s="12">
        <f>'Raw data (converted)'!E125</f>
        <v>5.2</v>
      </c>
      <c r="F125" s="2">
        <f>'Raw data (converted)'!F125</f>
        <v>45</v>
      </c>
      <c r="G125" s="2">
        <f t="shared" si="100"/>
        <v>2025</v>
      </c>
      <c r="H125" s="4">
        <f>IF('Raw data (converted)'!I125=0,"",'Raw data (converted)'!I125)</f>
        <v>5212</v>
      </c>
      <c r="I125" s="4" t="str">
        <f>'Raw data (converted)'!J125</f>
        <v>R5.2_T45</v>
      </c>
      <c r="J125" s="21">
        <f>IF('Raw data (converted)'!Q125=0,"",'Raw data (converted)'!Q125)</f>
        <v>0.6664004855427077</v>
      </c>
      <c r="K125" s="22">
        <f>IF('Raw data (converted)'!R125=0,"",'Raw data (converted)'!R125)</f>
        <v>0.75600471173413242</v>
      </c>
      <c r="L125" s="23">
        <f>IF('Raw data (converted)'!S125=0,"",'Raw data (converted)'!S125)</f>
        <v>0.43987888110962492</v>
      </c>
      <c r="M125" s="8"/>
      <c r="N125" s="8"/>
      <c r="O125" s="9"/>
      <c r="P125" s="9"/>
      <c r="Q125" s="10"/>
      <c r="R125" s="10"/>
      <c r="S125" s="112">
        <v>203.08303727919073</v>
      </c>
      <c r="T125" s="113">
        <v>1</v>
      </c>
      <c r="U125" s="21" t="e">
        <v>#N/A</v>
      </c>
      <c r="V125" s="115">
        <v>211.34689573998517</v>
      </c>
      <c r="W125" s="116">
        <v>1</v>
      </c>
      <c r="X125" s="22" t="e">
        <v>#N/A</v>
      </c>
      <c r="Y125" s="118">
        <v>0.36431386109486147</v>
      </c>
      <c r="Z125" s="119">
        <v>1</v>
      </c>
      <c r="AA125" s="23" t="e">
        <v>#N/A</v>
      </c>
      <c r="AB125" s="24" t="str">
        <f>IF('Raw data (converted)'!T125=0,"",'Raw data (converted)'!T125)</f>
        <v/>
      </c>
    </row>
    <row r="126" spans="1:28" x14ac:dyDescent="0.25">
      <c r="A126" s="11">
        <f>'Raw data (converted)'!A126</f>
        <v>41649</v>
      </c>
      <c r="B126" s="12" t="str">
        <f>'Raw data (converted)'!B126</f>
        <v>Loic</v>
      </c>
      <c r="C126" s="2" t="str">
        <f>'Raw data (converted)'!C126</f>
        <v>Ambient</v>
      </c>
      <c r="D126" s="13">
        <f>'Raw data (converted)'!D126</f>
        <v>5</v>
      </c>
      <c r="E126" s="12">
        <f>'Raw data (converted)'!E126</f>
        <v>5.3</v>
      </c>
      <c r="F126" s="2">
        <f>'Raw data (converted)'!F126</f>
        <v>0</v>
      </c>
      <c r="G126" s="2">
        <f t="shared" si="100"/>
        <v>0</v>
      </c>
      <c r="H126" s="4">
        <f>IF('Raw data (converted)'!I126=0,"",'Raw data (converted)'!I126)</f>
        <v>5213</v>
      </c>
      <c r="I126" s="4" t="str">
        <f>'Raw data (converted)'!J126</f>
        <v>R5.3_Amb</v>
      </c>
      <c r="J126" s="21">
        <f>IF('Raw data (converted)'!Q126=0,"",'Raw data (converted)'!Q126)</f>
        <v>0.85829256612687321</v>
      </c>
      <c r="K126" s="22">
        <f>IF('Raw data (converted)'!R126=0,"",'Raw data (converted)'!R126)</f>
        <v>0.22616982191538076</v>
      </c>
      <c r="L126" s="23">
        <f>IF('Raw data (converted)'!S126=0,"",'Raw data (converted)'!S126)</f>
        <v>0.42147528656478256</v>
      </c>
      <c r="M126" s="108">
        <f t="shared" ref="M126" si="185">IFERROR(RSQ(J126:J129,$F126:$F129),"")</f>
        <v>0.98585281820437198</v>
      </c>
      <c r="N126" s="108">
        <f t="shared" ref="N126" si="186">IFERROR(S128,"")</f>
        <v>0.99983042401237354</v>
      </c>
      <c r="O126" s="109">
        <f t="shared" ref="O126" si="187">IFERROR(RSQ(K126:K129,$F126:$F129),"")</f>
        <v>0.99431109347844748</v>
      </c>
      <c r="P126" s="109">
        <f t="shared" ref="P126" si="188">IFERROR(V128,"")</f>
        <v>0.99950334173273059</v>
      </c>
      <c r="Q126" s="110">
        <f t="shared" ref="Q126" si="189">IFERROR(RSQ(L126:L129,$F126:$F129),"")</f>
        <v>0.27532474362803405</v>
      </c>
      <c r="R126" s="110">
        <f t="shared" ref="R126" si="190">IFERROR(Y128,"")</f>
        <v>0.76218482449586045</v>
      </c>
      <c r="S126" s="111">
        <f t="array" ref="S126:U129">LINEST(J126:J129,F126:G129,TRUE,TRUE)</f>
        <v>3.0830631202539517E-5</v>
      </c>
      <c r="T126" s="93">
        <v>-4.8612064385119879E-3</v>
      </c>
      <c r="U126" s="93">
        <v>0.85863426670649845</v>
      </c>
      <c r="V126" s="114">
        <f t="array" ref="V126:X129">LINEST(K126:K129,F126:G129,TRUE,TRUE)</f>
        <v>-4.5671637404925001E-5</v>
      </c>
      <c r="W126" s="94">
        <v>1.0534645741422157E-2</v>
      </c>
      <c r="X126" s="94">
        <v>0.22759115284896445</v>
      </c>
      <c r="Y126" s="117">
        <f t="array" ref="Y126:AA129">LINEST(L126:L129,F126:G129,TRUE,TRUE)</f>
        <v>1.188378079665684E-5</v>
      </c>
      <c r="Z126" s="95">
        <v>-4.1487227817050296E-4</v>
      </c>
      <c r="AA126" s="95">
        <v>0.42063954914661822</v>
      </c>
      <c r="AB126" s="24" t="str">
        <f>IF('Raw data (converted)'!T126=0,"",'Raw data (converted)'!T126)</f>
        <v/>
      </c>
    </row>
    <row r="127" spans="1:28" x14ac:dyDescent="0.25">
      <c r="A127" s="11">
        <f>'Raw data (converted)'!A127</f>
        <v>41649</v>
      </c>
      <c r="B127" s="11" t="str">
        <f>'Raw data (converted)'!B127</f>
        <v>Loic</v>
      </c>
      <c r="C127" s="11" t="str">
        <f>'Raw data (converted)'!C127</f>
        <v>Ambient</v>
      </c>
      <c r="D127" s="13">
        <f>'Raw data (converted)'!D127</f>
        <v>5</v>
      </c>
      <c r="E127" s="12">
        <f>'Raw data (converted)'!E127</f>
        <v>5.3</v>
      </c>
      <c r="F127" s="2">
        <f>'Raw data (converted)'!F127</f>
        <v>15</v>
      </c>
      <c r="G127" s="2">
        <f t="shared" si="100"/>
        <v>225</v>
      </c>
      <c r="H127" s="4">
        <f>IF('Raw data (converted)'!I127=0,"",'Raw data (converted)'!I127)</f>
        <v>5213</v>
      </c>
      <c r="I127" s="4" t="str">
        <f>'Raw data (converted)'!J127</f>
        <v>R5.3_T15</v>
      </c>
      <c r="J127" s="21">
        <f>IF('Raw data (converted)'!Q127=0,"",'Raw data (converted)'!Q127)</f>
        <v>0.79367816388826573</v>
      </c>
      <c r="K127" s="22">
        <f>IF('Raw data (converted)'!R127=0,"",'Raw data (converted)'!R127)</f>
        <v>0.37959871335493978</v>
      </c>
      <c r="L127" s="23">
        <f>IF('Raw data (converted)'!S127=0,"",'Raw data (converted)'!S127)</f>
        <v>0.41458310339881543</v>
      </c>
      <c r="M127" s="8"/>
      <c r="N127" s="8"/>
      <c r="O127" s="9"/>
      <c r="P127" s="9"/>
      <c r="Q127" s="10"/>
      <c r="R127" s="10"/>
      <c r="S127" s="111">
        <v>3.395847662191507E-6</v>
      </c>
      <c r="T127" s="93">
        <v>1.5946027049177299E-4</v>
      </c>
      <c r="U127" s="93">
        <v>1.4894382955356405E-3</v>
      </c>
      <c r="V127" s="114">
        <v>1.412530038229509E-5</v>
      </c>
      <c r="W127" s="94">
        <v>6.632877690057273E-4</v>
      </c>
      <c r="X127" s="94">
        <v>6.1954379048196791E-3</v>
      </c>
      <c r="Y127" s="117">
        <v>8.3056252371361679E-6</v>
      </c>
      <c r="Z127" s="95">
        <v>3.9001079514335989E-4</v>
      </c>
      <c r="AA127" s="95">
        <v>3.6428949491139648E-3</v>
      </c>
      <c r="AB127" s="24" t="str">
        <f>IF('Raw data (converted)'!T127=0,"",'Raw data (converted)'!T127)</f>
        <v/>
      </c>
    </row>
    <row r="128" spans="1:28" x14ac:dyDescent="0.25">
      <c r="A128" s="11">
        <f>'Raw data (converted)'!A128</f>
        <v>41649</v>
      </c>
      <c r="B128" s="11" t="str">
        <f>'Raw data (converted)'!B128</f>
        <v>Loic</v>
      </c>
      <c r="C128" s="11" t="str">
        <f>'Raw data (converted)'!C128</f>
        <v>Ambient</v>
      </c>
      <c r="D128" s="13">
        <f>'Raw data (converted)'!D128</f>
        <v>5</v>
      </c>
      <c r="E128" s="12">
        <f>'Raw data (converted)'!E128</f>
        <v>5.3</v>
      </c>
      <c r="F128" s="2">
        <f>'Raw data (converted)'!F128</f>
        <v>30</v>
      </c>
      <c r="G128" s="2">
        <f t="shared" si="100"/>
        <v>900</v>
      </c>
      <c r="H128" s="4">
        <f>IF('Raw data (converted)'!I128=0,"",'Raw data (converted)'!I128)</f>
        <v>5213</v>
      </c>
      <c r="I128" s="4" t="str">
        <f>'Raw data (converted)'!J128</f>
        <v>R5.3_T30</v>
      </c>
      <c r="J128" s="21">
        <f>IF('Raw data (converted)'!Q128=0,"",'Raw data (converted)'!Q128)</f>
        <v>0.73952053989454869</v>
      </c>
      <c r="K128" s="22">
        <f>IF('Raw data (converted)'!R128=0,"",'Raw data (converted)'!R128)</f>
        <v>0.49826205862644551</v>
      </c>
      <c r="L128" s="23">
        <f>IF('Raw data (converted)'!S128=0,"",'Raw data (converted)'!S128)</f>
        <v>0.42139599577298731</v>
      </c>
      <c r="M128" s="8"/>
      <c r="N128" s="8"/>
      <c r="O128" s="9"/>
      <c r="P128" s="9"/>
      <c r="Q128" s="10"/>
      <c r="R128" s="10"/>
      <c r="S128" s="21">
        <v>0.99983042401237354</v>
      </c>
      <c r="T128" s="93">
        <v>1.5281314479861779E-3</v>
      </c>
      <c r="U128" s="21" t="e">
        <v>#N/A</v>
      </c>
      <c r="V128" s="22">
        <v>0.99950334173273059</v>
      </c>
      <c r="W128" s="94">
        <v>6.3563851720327899E-3</v>
      </c>
      <c r="X128" s="22" t="e">
        <v>#N/A</v>
      </c>
      <c r="Y128" s="23">
        <v>0.76218482449586045</v>
      </c>
      <c r="Z128" s="95">
        <v>3.7375313567112748E-3</v>
      </c>
      <c r="AA128" s="23" t="e">
        <v>#N/A</v>
      </c>
      <c r="AB128" s="24" t="str">
        <f>IF('Raw data (converted)'!T128=0,"",'Raw data (converted)'!T128)</f>
        <v/>
      </c>
    </row>
    <row r="129" spans="1:28" x14ac:dyDescent="0.25">
      <c r="A129" s="11">
        <f>'Raw data (converted)'!A129</f>
        <v>41649</v>
      </c>
      <c r="B129" s="11" t="str">
        <f>'Raw data (converted)'!B129</f>
        <v>Loic</v>
      </c>
      <c r="C129" s="11" t="str">
        <f>'Raw data (converted)'!C129</f>
        <v>Ambient</v>
      </c>
      <c r="D129" s="13">
        <f>'Raw data (converted)'!D129</f>
        <v>5</v>
      </c>
      <c r="E129" s="12">
        <f>'Raw data (converted)'!E129</f>
        <v>5.3</v>
      </c>
      <c r="F129" s="2">
        <f>'Raw data (converted)'!F129</f>
        <v>45</v>
      </c>
      <c r="G129" s="2">
        <f t="shared" si="100"/>
        <v>2025</v>
      </c>
      <c r="H129" s="4">
        <f>IF('Raw data (converted)'!I129=0,"",'Raw data (converted)'!I129)</f>
        <v>5213</v>
      </c>
      <c r="I129" s="4" t="str">
        <f>'Raw data (converted)'!J129</f>
        <v>R5.3_T45</v>
      </c>
      <c r="J129" s="21">
        <f>IF('Raw data (converted)'!Q129=0,"",'Raw data (converted)'!Q129)</f>
        <v>0.70265370573822672</v>
      </c>
      <c r="K129" s="22">
        <f>IF('Raw data (converted)'!R129=0,"",'Raw data (converted)'!R129)</f>
        <v>0.61058647640157204</v>
      </c>
      <c r="L129" s="23">
        <f>IF('Raw data (converted)'!S129=0,"",'Raw data (converted)'!S129)</f>
        <v>0.42519921532401134</v>
      </c>
      <c r="M129" s="8"/>
      <c r="N129" s="8"/>
      <c r="O129" s="9"/>
      <c r="P129" s="9"/>
      <c r="Q129" s="10"/>
      <c r="R129" s="10"/>
      <c r="S129" s="112">
        <v>2948.0306675681131</v>
      </c>
      <c r="T129" s="113">
        <v>1</v>
      </c>
      <c r="U129" s="21" t="e">
        <v>#N/A</v>
      </c>
      <c r="V129" s="115">
        <v>1006.2284347220934</v>
      </c>
      <c r="W129" s="116">
        <v>1</v>
      </c>
      <c r="X129" s="22" t="e">
        <v>#N/A</v>
      </c>
      <c r="Y129" s="118">
        <v>1.6024730610233771</v>
      </c>
      <c r="Z129" s="119">
        <v>1</v>
      </c>
      <c r="AA129" s="23" t="e">
        <v>#N/A</v>
      </c>
      <c r="AB129" s="24" t="str">
        <f>IF('Raw data (converted)'!T129=0,"",'Raw data (converted)'!T129)</f>
        <v/>
      </c>
    </row>
    <row r="130" spans="1:28" x14ac:dyDescent="0.25">
      <c r="A130" s="11">
        <f>'Raw data (converted)'!A130</f>
        <v>41649</v>
      </c>
      <c r="B130" s="12" t="str">
        <f>'Raw data (converted)'!B130</f>
        <v>Loic</v>
      </c>
      <c r="C130" s="2" t="str">
        <f>'Raw data (converted)'!C130</f>
        <v>Ambient</v>
      </c>
      <c r="D130" s="13">
        <f>'Raw data (converted)'!D130</f>
        <v>5</v>
      </c>
      <c r="E130" s="12">
        <f>'Raw data (converted)'!E130</f>
        <v>5.4</v>
      </c>
      <c r="F130" s="2">
        <f>'Raw data (converted)'!F130</f>
        <v>0</v>
      </c>
      <c r="G130" s="2">
        <f t="shared" si="100"/>
        <v>0</v>
      </c>
      <c r="H130" s="4">
        <f>IF('Raw data (converted)'!I130=0,"",'Raw data (converted)'!I130)</f>
        <v>5214</v>
      </c>
      <c r="I130" s="4" t="str">
        <f>'Raw data (converted)'!J130</f>
        <v>R5.4_Amb</v>
      </c>
      <c r="J130" s="21">
        <f>IF('Raw data (converted)'!Q130=0,"",'Raw data (converted)'!Q130)</f>
        <v>0.8664656931074729</v>
      </c>
      <c r="K130" s="22">
        <f>IF('Raw data (converted)'!R130=0,"",'Raw data (converted)'!R130)</f>
        <v>0.23578293311111226</v>
      </c>
      <c r="L130" s="23">
        <f>IF('Raw data (converted)'!S130=0,"",'Raw data (converted)'!S130)</f>
        <v>0.43192042218461679</v>
      </c>
      <c r="M130" s="108">
        <f t="shared" ref="M130" si="191">IFERROR(RSQ(J130:J133,$F130:$F133),"")</f>
        <v>0.99849703754213004</v>
      </c>
      <c r="N130" s="108">
        <f t="shared" ref="N130" si="192">IFERROR(S132,"")</f>
        <v>0.99969034074075336</v>
      </c>
      <c r="O130" s="109">
        <f t="shared" ref="O130" si="193">IFERROR(RSQ(K130:K133,$F130:$F133),"")</f>
        <v>0.97891323535701091</v>
      </c>
      <c r="P130" s="109">
        <f t="shared" ref="P130" si="194">IFERROR(V132,"")</f>
        <v>0.99855293819762836</v>
      </c>
      <c r="Q130" s="110">
        <f t="shared" ref="Q130" si="195">IFERROR(RSQ(L130:L133,$F130:$F133),"")</f>
        <v>0.71749918052720008</v>
      </c>
      <c r="R130" s="110">
        <f t="shared" ref="R130" si="196">IFERROR(Y132,"")</f>
        <v>0.98903176726957187</v>
      </c>
      <c r="S130" s="111">
        <f t="array" ref="S130:U133">LINEST(J130:J133,F130:G133,TRUE,TRUE)</f>
        <v>9.5394793959366912E-6</v>
      </c>
      <c r="T130" s="93">
        <v>-4.1314683752971954E-3</v>
      </c>
      <c r="U130" s="93">
        <v>0.86597671566671519</v>
      </c>
      <c r="V130" s="114">
        <f t="array" ref="V130:X133">LINEST(K130:K133,F130:G133,TRUE,TRUE)</f>
        <v>-8.8180115757415331E-5</v>
      </c>
      <c r="W130" s="94">
        <v>1.2320510526046985E-2</v>
      </c>
      <c r="X130" s="94">
        <v>0.23819141987656706</v>
      </c>
      <c r="Y130" s="117">
        <f t="array" ref="Y130:AA133">LINEST(L130:L133,F130:G133,TRUE,TRUE)</f>
        <v>1.4711597325060986E-5</v>
      </c>
      <c r="Z130" s="95">
        <v>-3.4117648638496307E-4</v>
      </c>
      <c r="AA130" s="95">
        <v>0.43221794117746065</v>
      </c>
      <c r="AB130" s="24" t="str">
        <f>IF('Raw data (converted)'!T130=0,"",'Raw data (converted)'!T130)</f>
        <v/>
      </c>
    </row>
    <row r="131" spans="1:28" x14ac:dyDescent="0.25">
      <c r="A131" s="11">
        <f>'Raw data (converted)'!A131</f>
        <v>41649</v>
      </c>
      <c r="B131" s="11" t="str">
        <f>'Raw data (converted)'!B131</f>
        <v>Loic</v>
      </c>
      <c r="C131" s="11" t="str">
        <f>'Raw data (converted)'!C131</f>
        <v>Ambient</v>
      </c>
      <c r="D131" s="13">
        <f>'Raw data (converted)'!D131</f>
        <v>5</v>
      </c>
      <c r="E131" s="12">
        <f>'Raw data (converted)'!E131</f>
        <v>5.4</v>
      </c>
      <c r="F131" s="2">
        <f>'Raw data (converted)'!F131</f>
        <v>15</v>
      </c>
      <c r="G131" s="2">
        <f t="shared" ref="G131:G194" si="197">F131^2</f>
        <v>225</v>
      </c>
      <c r="H131" s="4">
        <f>IF('Raw data (converted)'!I131=0,"",'Raw data (converted)'!I131)</f>
        <v>5214</v>
      </c>
      <c r="I131" s="4" t="str">
        <f>'Raw data (converted)'!J131</f>
        <v>R5.4_T15</v>
      </c>
      <c r="J131" s="21">
        <f>IF('Raw data (converted)'!Q131=0,"",'Raw data (converted)'!Q131)</f>
        <v>0.80468414057906967</v>
      </c>
      <c r="K131" s="22">
        <f>IF('Raw data (converted)'!R131=0,"",'Raw data (converted)'!R131)</f>
        <v>0.41038401201821756</v>
      </c>
      <c r="L131" s="23">
        <f>IF('Raw data (converted)'!S131=0,"",'Raw data (converted)'!S131)</f>
        <v>0.43130296025835635</v>
      </c>
      <c r="M131" s="8"/>
      <c r="N131" s="8"/>
      <c r="O131" s="9"/>
      <c r="P131" s="9"/>
      <c r="Q131" s="10"/>
      <c r="R131" s="10"/>
      <c r="S131" s="111">
        <v>4.8594968755477419E-6</v>
      </c>
      <c r="T131" s="93">
        <v>2.2818947235362429E-4</v>
      </c>
      <c r="U131" s="93">
        <v>2.1314032499342495E-3</v>
      </c>
      <c r="V131" s="114">
        <v>2.3935733913179501E-5</v>
      </c>
      <c r="W131" s="94">
        <v>1.1239604905455445E-3</v>
      </c>
      <c r="X131" s="94">
        <v>1.049835041747235E-2</v>
      </c>
      <c r="Y131" s="117">
        <v>2.9567675226491406E-6</v>
      </c>
      <c r="Z131" s="95">
        <v>1.3884219666044967E-4</v>
      </c>
      <c r="AA131" s="95">
        <v>1.2968552235902147E-3</v>
      </c>
      <c r="AB131" s="24" t="str">
        <f>IF('Raw data (converted)'!T131=0,"",'Raw data (converted)'!T131)</f>
        <v/>
      </c>
    </row>
    <row r="132" spans="1:28" x14ac:dyDescent="0.25">
      <c r="A132" s="11">
        <f>'Raw data (converted)'!A132</f>
        <v>41649</v>
      </c>
      <c r="B132" s="11" t="str">
        <f>'Raw data (converted)'!B132</f>
        <v>Loic</v>
      </c>
      <c r="C132" s="11" t="str">
        <f>'Raw data (converted)'!C132</f>
        <v>Ambient</v>
      </c>
      <c r="D132" s="13">
        <f>'Raw data (converted)'!D132</f>
        <v>5</v>
      </c>
      <c r="E132" s="12">
        <f>'Raw data (converted)'!E132</f>
        <v>5.4</v>
      </c>
      <c r="F132" s="2">
        <f>'Raw data (converted)'!F132</f>
        <v>30</v>
      </c>
      <c r="G132" s="2">
        <f t="shared" si="197"/>
        <v>900</v>
      </c>
      <c r="H132" s="4">
        <f>IF('Raw data (converted)'!I132=0,"",'Raw data (converted)'!I132)</f>
        <v>5214</v>
      </c>
      <c r="I132" s="4" t="str">
        <f>'Raw data (converted)'!J132</f>
        <v>R5.4_T30</v>
      </c>
      <c r="J132" s="21">
        <f>IF('Raw data (converted)'!Q132=0,"",'Raw data (converted)'!Q132)</f>
        <v>0.7520851281864156</v>
      </c>
      <c r="K132" s="22">
        <f>IF('Raw data (converted)'!R132=0,"",'Raw data (converted)'!R132)</f>
        <v>0.52121917117993855</v>
      </c>
      <c r="L132" s="23">
        <f>IF('Raw data (converted)'!S132=0,"",'Raw data (converted)'!S132)</f>
        <v>0.43433052719993515</v>
      </c>
      <c r="M132" s="8"/>
      <c r="N132" s="8"/>
      <c r="O132" s="9"/>
      <c r="P132" s="9"/>
      <c r="Q132" s="10"/>
      <c r="R132" s="10"/>
      <c r="S132" s="21">
        <v>0.99969034074075336</v>
      </c>
      <c r="T132" s="93">
        <v>2.1867735939964834E-3</v>
      </c>
      <c r="U132" s="21" t="e">
        <v>#N/A</v>
      </c>
      <c r="V132" s="22">
        <v>0.99855293819762836</v>
      </c>
      <c r="W132" s="94">
        <v>1.0771080260930772E-2</v>
      </c>
      <c r="X132" s="22" t="e">
        <v>#N/A</v>
      </c>
      <c r="Y132" s="23">
        <v>0.98903176726957187</v>
      </c>
      <c r="Z132" s="95">
        <v>1.3305453851921131E-3</v>
      </c>
      <c r="AA132" s="23" t="e">
        <v>#N/A</v>
      </c>
      <c r="AB132" s="24" t="str">
        <f>IF('Raw data (converted)'!T132=0,"",'Raw data (converted)'!T132)</f>
        <v/>
      </c>
    </row>
    <row r="133" spans="1:28" x14ac:dyDescent="0.25">
      <c r="A133" s="11">
        <f>'Raw data (converted)'!A133</f>
        <v>41649</v>
      </c>
      <c r="B133" s="11" t="str">
        <f>'Raw data (converted)'!B133</f>
        <v>Loic</v>
      </c>
      <c r="C133" s="11" t="str">
        <f>'Raw data (converted)'!C133</f>
        <v>Ambient</v>
      </c>
      <c r="D133" s="13">
        <f>'Raw data (converted)'!D133</f>
        <v>5</v>
      </c>
      <c r="E133" s="12">
        <f>'Raw data (converted)'!E133</f>
        <v>5.4</v>
      </c>
      <c r="F133" s="2">
        <f>'Raw data (converted)'!F133</f>
        <v>45</v>
      </c>
      <c r="G133" s="2">
        <f t="shared" si="197"/>
        <v>2025</v>
      </c>
      <c r="H133" s="4">
        <f>IF('Raw data (converted)'!I133=0,"",'Raw data (converted)'!I133)</f>
        <v>5214</v>
      </c>
      <c r="I133" s="4" t="str">
        <f>'Raw data (converted)'!J133</f>
        <v>R5.4_T45</v>
      </c>
      <c r="J133" s="21">
        <f>IF('Raw data (converted)'!Q133=0,"",'Raw data (converted)'!Q133)</f>
        <v>0.69888910711435537</v>
      </c>
      <c r="K133" s="22">
        <f>IF('Raw data (converted)'!R133=0,"",'Raw data (converted)'!R133)</f>
        <v>0.61645814590537007</v>
      </c>
      <c r="L133" s="23">
        <f>IF('Raw data (converted)'!S133=0,"",'Raw data (converted)'!S133)</f>
        <v>0.44695350286622959</v>
      </c>
      <c r="M133" s="8"/>
      <c r="N133" s="8"/>
      <c r="O133" s="9"/>
      <c r="P133" s="9"/>
      <c r="Q133" s="10"/>
      <c r="R133" s="10"/>
      <c r="S133" s="112">
        <v>1614.1780213076597</v>
      </c>
      <c r="T133" s="113">
        <v>1</v>
      </c>
      <c r="U133" s="21" t="e">
        <v>#N/A</v>
      </c>
      <c r="V133" s="115">
        <v>345.02774399858708</v>
      </c>
      <c r="W133" s="116">
        <v>1</v>
      </c>
      <c r="X133" s="22" t="e">
        <v>#N/A</v>
      </c>
      <c r="Y133" s="118">
        <v>45.086195359704007</v>
      </c>
      <c r="Z133" s="119">
        <v>1</v>
      </c>
      <c r="AA133" s="23" t="e">
        <v>#N/A</v>
      </c>
      <c r="AB133" s="24" t="str">
        <f>IF('Raw data (converted)'!T133=0,"",'Raw data (converted)'!T133)</f>
        <v/>
      </c>
    </row>
    <row r="134" spans="1:28" x14ac:dyDescent="0.25">
      <c r="A134" s="11">
        <f>'Raw data (converted)'!A134</f>
        <v>41649</v>
      </c>
      <c r="B134" s="12" t="str">
        <f>'Raw data (converted)'!B134</f>
        <v>Loic</v>
      </c>
      <c r="C134" s="2" t="str">
        <f>'Raw data (converted)'!C134</f>
        <v>Ambient</v>
      </c>
      <c r="D134" s="13">
        <f>'Raw data (converted)'!D134</f>
        <v>5</v>
      </c>
      <c r="E134" s="12">
        <f>'Raw data (converted)'!E134</f>
        <v>5.5</v>
      </c>
      <c r="F134" s="2">
        <f>'Raw data (converted)'!F134</f>
        <v>0</v>
      </c>
      <c r="G134" s="2">
        <f t="shared" si="197"/>
        <v>0</v>
      </c>
      <c r="H134" s="4">
        <f>IF('Raw data (converted)'!I134=0,"",'Raw data (converted)'!I134)</f>
        <v>5215</v>
      </c>
      <c r="I134" s="4" t="str">
        <f>'Raw data (converted)'!J134</f>
        <v>R5.5_Amb</v>
      </c>
      <c r="J134" s="21">
        <f>IF('Raw data (converted)'!Q134=0,"",'Raw data (converted)'!Q134)</f>
        <v>0.91791638320301816</v>
      </c>
      <c r="K134" s="22">
        <f>IF('Raw data (converted)'!R134=0,"",'Raw data (converted)'!R134)</f>
        <v>0.22036791662848668</v>
      </c>
      <c r="L134" s="23">
        <f>IF('Raw data (converted)'!S134=0,"",'Raw data (converted)'!S134)</f>
        <v>0.43278566770352306</v>
      </c>
      <c r="M134" s="108">
        <f t="shared" ref="M134" si="198">IFERROR(RSQ(J134:J137,$F134:$F137),"")</f>
        <v>0.99610228900888254</v>
      </c>
      <c r="N134" s="108">
        <f t="shared" ref="N134" si="199">IFERROR(S136,"")</f>
        <v>0.99924865898636284</v>
      </c>
      <c r="O134" s="109">
        <f t="shared" ref="O134" si="200">IFERROR(RSQ(K134:K137,$F134:$F137),"")</f>
        <v>0.99499926260573934</v>
      </c>
      <c r="P134" s="109">
        <f t="shared" ref="P134" si="201">IFERROR(V136,"")</f>
        <v>0.99979616856527054</v>
      </c>
      <c r="Q134" s="110">
        <f t="shared" ref="Q134" si="202">IFERROR(RSQ(L134:L137,$F134:$F137),"")</f>
        <v>0.90976914467937786</v>
      </c>
      <c r="R134" s="110">
        <f t="shared" ref="R134" si="203">IFERROR(Y136,"")</f>
        <v>0.91031804430219088</v>
      </c>
      <c r="S134" s="111">
        <f t="array" ref="S134:U137">LINEST(J134:J137,F134:G137,TRUE,TRUE)</f>
        <v>2.129488934443033E-5</v>
      </c>
      <c r="T134" s="93">
        <v>-6.0417218734815769E-3</v>
      </c>
      <c r="U134" s="93">
        <v>0.91686928706661075</v>
      </c>
      <c r="V134" s="114">
        <f t="array" ref="V134:X137">LINEST(K134:K137,F134:G137,TRUE,TRUE)</f>
        <v>-5.7891054592637043E-5</v>
      </c>
      <c r="W134" s="94">
        <v>1.3791192135864053E-2</v>
      </c>
      <c r="X134" s="94">
        <v>0.21916713521902012</v>
      </c>
      <c r="Y134" s="117">
        <f t="array" ref="Y134:AA137">LINEST(L134:L137,F134:G137,TRUE,TRUE)</f>
        <v>-4.9289447304423973E-7</v>
      </c>
      <c r="Z134" s="95">
        <v>2.9140150131491823E-4</v>
      </c>
      <c r="AA134" s="95">
        <v>0.43215171401464653</v>
      </c>
      <c r="AB134" s="24" t="str">
        <f>IF('Raw data (converted)'!T134=0,"",'Raw data (converted)'!T134)</f>
        <v/>
      </c>
    </row>
    <row r="135" spans="1:28" x14ac:dyDescent="0.25">
      <c r="A135" s="11">
        <f>'Raw data (converted)'!A135</f>
        <v>41649</v>
      </c>
      <c r="B135" s="11" t="str">
        <f>'Raw data (converted)'!B135</f>
        <v>Loic</v>
      </c>
      <c r="C135" s="11" t="str">
        <f>'Raw data (converted)'!C135</f>
        <v>Ambient</v>
      </c>
      <c r="D135" s="13">
        <f>'Raw data (converted)'!D135</f>
        <v>5</v>
      </c>
      <c r="E135" s="12">
        <f>'Raw data (converted)'!E135</f>
        <v>5.5</v>
      </c>
      <c r="F135" s="2">
        <f>'Raw data (converted)'!F135</f>
        <v>15</v>
      </c>
      <c r="G135" s="2">
        <f t="shared" si="197"/>
        <v>225</v>
      </c>
      <c r="H135" s="4">
        <f>IF('Raw data (converted)'!I135=0,"",'Raw data (converted)'!I135)</f>
        <v>5215</v>
      </c>
      <c r="I135" s="4" t="str">
        <f>'Raw data (converted)'!J135</f>
        <v>R5.5_T15</v>
      </c>
      <c r="J135" s="21">
        <f>IF('Raw data (converted)'!Q135=0,"",'Raw data (converted)'!Q135)</f>
        <v>0.82789352065766186</v>
      </c>
      <c r="K135" s="22">
        <f>IF('Raw data (converted)'!R135=0,"",'Raw data (converted)'!R135)</f>
        <v>0.40940718574523793</v>
      </c>
      <c r="L135" s="23">
        <f>IF('Raw data (converted)'!S135=0,"",'Raw data (converted)'!S135)</f>
        <v>0.43450997421130577</v>
      </c>
      <c r="M135" s="8"/>
      <c r="N135" s="8"/>
      <c r="O135" s="9"/>
      <c r="P135" s="9"/>
      <c r="Q135" s="10"/>
      <c r="R135" s="10"/>
      <c r="S135" s="111">
        <v>1.0406125066596729E-5</v>
      </c>
      <c r="T135" s="93">
        <v>4.8864486365677098E-4</v>
      </c>
      <c r="U135" s="93">
        <v>4.5641862427715889E-3</v>
      </c>
      <c r="V135" s="114">
        <v>1.1933461589711955E-5</v>
      </c>
      <c r="W135" s="94">
        <v>5.6036465775105126E-4</v>
      </c>
      <c r="X135" s="94">
        <v>5.2340848171469733E-3</v>
      </c>
      <c r="Y135" s="117">
        <v>6.3002824129540664E-6</v>
      </c>
      <c r="Z135" s="95">
        <v>2.9584505480904552E-4</v>
      </c>
      <c r="AA135" s="95">
        <v>2.7633400646976027E-3</v>
      </c>
      <c r="AB135" s="24" t="str">
        <f>IF('Raw data (converted)'!T135=0,"",'Raw data (converted)'!T135)</f>
        <v/>
      </c>
    </row>
    <row r="136" spans="1:28" x14ac:dyDescent="0.25">
      <c r="A136" s="11">
        <f>'Raw data (converted)'!A136</f>
        <v>41649</v>
      </c>
      <c r="B136" s="11" t="str">
        <f>'Raw data (converted)'!B136</f>
        <v>Loic</v>
      </c>
      <c r="C136" s="11" t="str">
        <f>'Raw data (converted)'!C136</f>
        <v>Ambient</v>
      </c>
      <c r="D136" s="13">
        <f>'Raw data (converted)'!D136</f>
        <v>5</v>
      </c>
      <c r="E136" s="12">
        <f>'Raw data (converted)'!E136</f>
        <v>5.5</v>
      </c>
      <c r="F136" s="2">
        <f>'Raw data (converted)'!F136</f>
        <v>30</v>
      </c>
      <c r="G136" s="2">
        <f t="shared" si="197"/>
        <v>900</v>
      </c>
      <c r="H136" s="4">
        <f>IF('Raw data (converted)'!I136=0,"",'Raw data (converted)'!I136)</f>
        <v>5215</v>
      </c>
      <c r="I136" s="4" t="str">
        <f>'Raw data (converted)'!J136</f>
        <v>R5.5_T30</v>
      </c>
      <c r="J136" s="21">
        <f>IF('Raw data (converted)'!Q136=0,"",'Raw data (converted)'!Q136)</f>
        <v>0.75792431968137286</v>
      </c>
      <c r="K136" s="22">
        <f>IF('Raw data (converted)'!R136=0,"",'Raw data (converted)'!R136)</f>
        <v>0.58440329438996796</v>
      </c>
      <c r="L136" s="23">
        <f>IF('Raw data (converted)'!S136=0,"",'Raw data (converted)'!S136)</f>
        <v>0.44235201509498384</v>
      </c>
      <c r="M136" s="8"/>
      <c r="N136" s="8"/>
      <c r="O136" s="9"/>
      <c r="P136" s="9"/>
      <c r="Q136" s="10"/>
      <c r="R136" s="10"/>
      <c r="S136" s="21">
        <v>0.99924865898636284</v>
      </c>
      <c r="T136" s="93">
        <v>4.6827562799685273E-3</v>
      </c>
      <c r="U136" s="21" t="e">
        <v>#N/A</v>
      </c>
      <c r="V136" s="22">
        <v>0.99979616856527054</v>
      </c>
      <c r="W136" s="94">
        <v>5.3700577153703785E-3</v>
      </c>
      <c r="X136" s="22" t="e">
        <v>#N/A</v>
      </c>
      <c r="Y136" s="23">
        <v>0.91031804430219088</v>
      </c>
      <c r="Z136" s="95">
        <v>2.8351270858293295E-3</v>
      </c>
      <c r="AA136" s="23" t="e">
        <v>#N/A</v>
      </c>
      <c r="AB136" s="24" t="str">
        <f>IF('Raw data (converted)'!T136=0,"",'Raw data (converted)'!T136)</f>
        <v/>
      </c>
    </row>
    <row r="137" spans="1:28" x14ac:dyDescent="0.25">
      <c r="A137" s="11">
        <f>'Raw data (converted)'!A137</f>
        <v>41649</v>
      </c>
      <c r="B137" s="11" t="str">
        <f>'Raw data (converted)'!B137</f>
        <v>Loic</v>
      </c>
      <c r="C137" s="11" t="str">
        <f>'Raw data (converted)'!C137</f>
        <v>Ambient</v>
      </c>
      <c r="D137" s="13">
        <f>'Raw data (converted)'!D137</f>
        <v>5</v>
      </c>
      <c r="E137" s="12">
        <f>'Raw data (converted)'!E137</f>
        <v>5.5</v>
      </c>
      <c r="F137" s="2">
        <f>'Raw data (converted)'!F137</f>
        <v>45</v>
      </c>
      <c r="G137" s="2">
        <f t="shared" si="197"/>
        <v>2025</v>
      </c>
      <c r="H137" s="4">
        <f>IF('Raw data (converted)'!I137=0,"",'Raw data (converted)'!I137)</f>
        <v>5215</v>
      </c>
      <c r="I137" s="4" t="str">
        <f>'Raw data (converted)'!J137</f>
        <v>R5.5_T45</v>
      </c>
      <c r="J137" s="21">
        <f>IF('Raw data (converted)'!Q137=0,"",'Raw data (converted)'!Q137)</f>
        <v>0.68706685754600383</v>
      </c>
      <c r="K137" s="22">
        <f>IF('Raw data (converted)'!R137=0,"",'Raw data (converted)'!R137)</f>
        <v>0.72134061437334596</v>
      </c>
      <c r="L137" s="23">
        <f>IF('Raw data (converted)'!S137=0,"",'Raw data (converted)'!S137)</f>
        <v>0.44363271657702674</v>
      </c>
      <c r="M137" s="8"/>
      <c r="N137" s="8"/>
      <c r="O137" s="9"/>
      <c r="P137" s="9"/>
      <c r="Q137" s="10"/>
      <c r="R137" s="10"/>
      <c r="S137" s="112">
        <v>664.97678208001901</v>
      </c>
      <c r="T137" s="113">
        <v>1</v>
      </c>
      <c r="U137" s="21" t="e">
        <v>#N/A</v>
      </c>
      <c r="V137" s="115">
        <v>2452.507312947751</v>
      </c>
      <c r="W137" s="116">
        <v>1</v>
      </c>
      <c r="X137" s="22" t="e">
        <v>#N/A</v>
      </c>
      <c r="Y137" s="118">
        <v>5.075257543276507</v>
      </c>
      <c r="Z137" s="119">
        <v>1</v>
      </c>
      <c r="AA137" s="23" t="e">
        <v>#N/A</v>
      </c>
      <c r="AB137" s="24" t="str">
        <f>IF('Raw data (converted)'!T137=0,"",'Raw data (converted)'!T137)</f>
        <v/>
      </c>
    </row>
    <row r="138" spans="1:28" x14ac:dyDescent="0.25">
      <c r="A138" s="11">
        <f>'Raw data (converted)'!A138</f>
        <v>41649</v>
      </c>
      <c r="B138" s="12" t="str">
        <f>'Raw data (converted)'!B138</f>
        <v>Loic</v>
      </c>
      <c r="C138" s="2" t="str">
        <f>'Raw data (converted)'!C138</f>
        <v>Ambient</v>
      </c>
      <c r="D138" s="13">
        <f>'Raw data (converted)'!D138</f>
        <v>5</v>
      </c>
      <c r="E138" s="12">
        <f>'Raw data (converted)'!E138</f>
        <v>5.6</v>
      </c>
      <c r="F138" s="2">
        <f>'Raw data (converted)'!F138</f>
        <v>0</v>
      </c>
      <c r="G138" s="2">
        <f t="shared" si="197"/>
        <v>0</v>
      </c>
      <c r="H138" s="4">
        <f>IF('Raw data (converted)'!I138=0,"",'Raw data (converted)'!I138)</f>
        <v>5216</v>
      </c>
      <c r="I138" s="4" t="str">
        <f>'Raw data (converted)'!J138</f>
        <v>R5.6_Amb</v>
      </c>
      <c r="J138" s="21">
        <f>IF('Raw data (converted)'!Q138=0,"",'Raw data (converted)'!Q138)</f>
        <v>0.89207634035188688</v>
      </c>
      <c r="K138" s="22">
        <f>IF('Raw data (converted)'!R138=0,"",'Raw data (converted)'!R138)</f>
        <v>0.26202545729442978</v>
      </c>
      <c r="L138" s="23">
        <f>IF('Raw data (converted)'!S138=0,"",'Raw data (converted)'!S138)</f>
        <v>0.43549848201259861</v>
      </c>
      <c r="M138" s="108">
        <f t="shared" ref="M138" si="204">IFERROR(RSQ(J138:J141,$F138:$F141),"")</f>
        <v>0.94478038396857833</v>
      </c>
      <c r="N138" s="108">
        <f t="shared" ref="N138" si="205">IFERROR(S140,"")</f>
        <v>0.99883466171288826</v>
      </c>
      <c r="O138" s="109">
        <f t="shared" ref="O138" si="206">IFERROR(RSQ(K138:K141,$F138:$F141),"")</f>
        <v>0.99669552168919273</v>
      </c>
      <c r="P138" s="109">
        <f t="shared" ref="P138" si="207">IFERROR(V140,"")</f>
        <v>0.99943223348724275</v>
      </c>
      <c r="Q138" s="110">
        <f t="shared" ref="Q138" si="208">IFERROR(RSQ(L138:L141,$F138:$F141),"")</f>
        <v>0.70682837139809496</v>
      </c>
      <c r="R138" s="110">
        <f t="shared" ref="R138" si="209">IFERROR(Y140,"")</f>
        <v>0.8243822372743751</v>
      </c>
      <c r="S138" s="111">
        <f t="array" ref="S138:U141">LINEST(J138:J141,F138:G141,TRUE,TRUE)</f>
        <v>6.9340307153722091E-5</v>
      </c>
      <c r="T138" s="93">
        <v>-7.0096225037741692E-3</v>
      </c>
      <c r="U138" s="93">
        <v>0.8931007985692101</v>
      </c>
      <c r="V138" s="114">
        <f t="array" ref="V138:X141">LINEST(K138:K141,F138:G141,TRUE,TRUE)</f>
        <v>2.6803665267641686E-5</v>
      </c>
      <c r="W138" s="94">
        <v>5.6565689608990537E-3</v>
      </c>
      <c r="X138" s="94">
        <v>0.26079699436267473</v>
      </c>
      <c r="Y138" s="117">
        <f t="array" ref="Y138:AA141">LINEST(L138:L141,F138:G141,TRUE,TRUE)</f>
        <v>1.1221703070022899E-5</v>
      </c>
      <c r="Z138" s="95">
        <v>-1.3580055801504424E-4</v>
      </c>
      <c r="AA138" s="95">
        <v>0.4341183454828581</v>
      </c>
      <c r="AB138" s="24" t="str">
        <f>IF('Raw data (converted)'!T138=0,"",'Raw data (converted)'!T138)</f>
        <v/>
      </c>
    </row>
    <row r="139" spans="1:28" x14ac:dyDescent="0.25">
      <c r="A139" s="11">
        <f>'Raw data (converted)'!A139</f>
        <v>41649</v>
      </c>
      <c r="B139" s="11" t="str">
        <f>'Raw data (converted)'!B139</f>
        <v>Loic</v>
      </c>
      <c r="C139" s="11" t="str">
        <f>'Raw data (converted)'!C139</f>
        <v>Ambient</v>
      </c>
      <c r="D139" s="13">
        <f>'Raw data (converted)'!D139</f>
        <v>5</v>
      </c>
      <c r="E139" s="12">
        <f>'Raw data (converted)'!E139</f>
        <v>5.6</v>
      </c>
      <c r="F139" s="2">
        <f>'Raw data (converted)'!F139</f>
        <v>15</v>
      </c>
      <c r="G139" s="2">
        <f t="shared" si="197"/>
        <v>225</v>
      </c>
      <c r="H139" s="4">
        <f>IF('Raw data (converted)'!I139=0,"",'Raw data (converted)'!I139)</f>
        <v>5216</v>
      </c>
      <c r="I139" s="4" t="str">
        <f>'Raw data (converted)'!J139</f>
        <v>R5.6_T15</v>
      </c>
      <c r="J139" s="21">
        <f>IF('Raw data (converted)'!Q139=0,"",'Raw data (converted)'!Q139)</f>
        <v>0.80663140477415496</v>
      </c>
      <c r="K139" s="22">
        <f>IF('Raw data (converted)'!R139=0,"",'Raw data (converted)'!R139)</f>
        <v>0.34799096466611473</v>
      </c>
      <c r="L139" s="23">
        <f>IF('Raw data (converted)'!S139=0,"",'Raw data (converted)'!S139)</f>
        <v>0.43046581071416617</v>
      </c>
      <c r="M139" s="8"/>
      <c r="N139" s="8"/>
      <c r="O139" s="9"/>
      <c r="P139" s="9"/>
      <c r="Q139" s="10"/>
      <c r="R139" s="10"/>
      <c r="S139" s="111">
        <v>1.0181147617969387E-5</v>
      </c>
      <c r="T139" s="93">
        <v>4.7808050141753177E-4</v>
      </c>
      <c r="U139" s="93">
        <v>4.46550984119202E-3</v>
      </c>
      <c r="V139" s="114">
        <v>1.2208562769968949E-5</v>
      </c>
      <c r="W139" s="94">
        <v>5.7328270148569759E-4</v>
      </c>
      <c r="X139" s="94">
        <v>5.3547457754060329E-3</v>
      </c>
      <c r="Y139" s="117">
        <v>1.3715907105468332E-5</v>
      </c>
      <c r="Z139" s="95">
        <v>6.4406371387889085E-4</v>
      </c>
      <c r="AA139" s="95">
        <v>6.0158756614276674E-3</v>
      </c>
      <c r="AB139" s="24" t="str">
        <f>IF('Raw data (converted)'!T139=0,"",'Raw data (converted)'!T139)</f>
        <v/>
      </c>
    </row>
    <row r="140" spans="1:28" x14ac:dyDescent="0.25">
      <c r="A140" s="11">
        <f>'Raw data (converted)'!A140</f>
        <v>41649</v>
      </c>
      <c r="B140" s="11" t="str">
        <f>'Raw data (converted)'!B140</f>
        <v>Loic</v>
      </c>
      <c r="C140" s="11" t="str">
        <f>'Raw data (converted)'!C140</f>
        <v>Ambient</v>
      </c>
      <c r="D140" s="13">
        <f>'Raw data (converted)'!D140</f>
        <v>5</v>
      </c>
      <c r="E140" s="12">
        <f>'Raw data (converted)'!E140</f>
        <v>5.6</v>
      </c>
      <c r="F140" s="2">
        <f>'Raw data (converted)'!F140</f>
        <v>30</v>
      </c>
      <c r="G140" s="2">
        <f t="shared" si="197"/>
        <v>900</v>
      </c>
      <c r="H140" s="4">
        <f>IF('Raw data (converted)'!I140=0,"",'Raw data (converted)'!I140)</f>
        <v>5216</v>
      </c>
      <c r="I140" s="4" t="str">
        <f>'Raw data (converted)'!J140</f>
        <v>R5.6_T30</v>
      </c>
      <c r="J140" s="21">
        <f>IF('Raw data (converted)'!Q140=0,"",'Raw data (converted)'!Q140)</f>
        <v>0.74214502524236514</v>
      </c>
      <c r="K140" s="22">
        <f>IF('Raw data (converted)'!R140=0,"",'Raw data (converted)'!R140)</f>
        <v>0.45830275072578908</v>
      </c>
      <c r="L140" s="23">
        <f>IF('Raw data (converted)'!S140=0,"",'Raw data (converted)'!S140)</f>
        <v>0.44428427109464885</v>
      </c>
      <c r="M140" s="8"/>
      <c r="N140" s="8"/>
      <c r="O140" s="9"/>
      <c r="P140" s="9"/>
      <c r="Q140" s="10"/>
      <c r="R140" s="10"/>
      <c r="S140" s="21">
        <v>0.99883466171288826</v>
      </c>
      <c r="T140" s="93">
        <v>4.5815164280862235E-3</v>
      </c>
      <c r="U140" s="21" t="e">
        <v>#N/A</v>
      </c>
      <c r="V140" s="22">
        <v>0.99943223348724275</v>
      </c>
      <c r="W140" s="94">
        <v>5.493853246486026E-3</v>
      </c>
      <c r="X140" s="22" t="e">
        <v>#N/A</v>
      </c>
      <c r="Y140" s="23">
        <v>0.8243822372743751</v>
      </c>
      <c r="Z140" s="95">
        <v>6.1721581974607479E-3</v>
      </c>
      <c r="AA140" s="23" t="e">
        <v>#N/A</v>
      </c>
      <c r="AB140" s="24" t="str">
        <f>IF('Raw data (converted)'!T140=0,"",'Raw data (converted)'!T140)</f>
        <v/>
      </c>
    </row>
    <row r="141" spans="1:28" x14ac:dyDescent="0.25">
      <c r="A141" s="11">
        <f>'Raw data (converted)'!A141</f>
        <v>41649</v>
      </c>
      <c r="B141" s="11" t="str">
        <f>'Raw data (converted)'!B141</f>
        <v>Loic</v>
      </c>
      <c r="C141" s="11" t="str">
        <f>'Raw data (converted)'!C141</f>
        <v>Ambient</v>
      </c>
      <c r="D141" s="13">
        <f>'Raw data (converted)'!D141</f>
        <v>5</v>
      </c>
      <c r="E141" s="12">
        <f>'Raw data (converted)'!E141</f>
        <v>5.6</v>
      </c>
      <c r="F141" s="2">
        <f>'Raw data (converted)'!F141</f>
        <v>45</v>
      </c>
      <c r="G141" s="2">
        <f t="shared" si="197"/>
        <v>2025</v>
      </c>
      <c r="H141" s="4">
        <f>IF('Raw data (converted)'!I141=0,"",'Raw data (converted)'!I141)</f>
        <v>5216</v>
      </c>
      <c r="I141" s="4" t="str">
        <f>'Raw data (converted)'!J141</f>
        <v>R5.6_T45</v>
      </c>
      <c r="J141" s="21">
        <f>IF('Raw data (converted)'!Q141=0,"",'Raw data (converted)'!Q141)</f>
        <v>0.71910636610298306</v>
      </c>
      <c r="K141" s="22">
        <f>IF('Raw data (converted)'!R141=0,"",'Raw data (converted)'!R141)</f>
        <v>0.56839155683835152</v>
      </c>
      <c r="L141" s="23">
        <f>IF('Raw data (converted)'!S141=0,"",'Raw data (converted)'!S141)</f>
        <v>0.44935113255923703</v>
      </c>
      <c r="M141" s="8"/>
      <c r="N141" s="8"/>
      <c r="O141" s="9"/>
      <c r="P141" s="9"/>
      <c r="Q141" s="10"/>
      <c r="R141" s="10"/>
      <c r="S141" s="112">
        <v>428.55996098283424</v>
      </c>
      <c r="T141" s="113">
        <v>1</v>
      </c>
      <c r="U141" s="21" t="e">
        <v>#N/A</v>
      </c>
      <c r="V141" s="115">
        <v>880.14369554272048</v>
      </c>
      <c r="W141" s="116">
        <v>1</v>
      </c>
      <c r="X141" s="22" t="e">
        <v>#N/A</v>
      </c>
      <c r="Y141" s="118">
        <v>2.3470924138873754</v>
      </c>
      <c r="Z141" s="119">
        <v>1</v>
      </c>
      <c r="AA141" s="23" t="e">
        <v>#N/A</v>
      </c>
      <c r="AB141" s="24" t="str">
        <f>IF('Raw data (converted)'!T141=0,"",'Raw data (converted)'!T141)</f>
        <v/>
      </c>
    </row>
    <row r="142" spans="1:28" x14ac:dyDescent="0.25">
      <c r="A142" s="11">
        <f>'Raw data (converted)'!A142</f>
        <v>41649</v>
      </c>
      <c r="B142" s="12" t="str">
        <f>'Raw data (converted)'!B142</f>
        <v>Catarina</v>
      </c>
      <c r="C142" s="2" t="str">
        <f>'Raw data (converted)'!C142</f>
        <v>Elevated</v>
      </c>
      <c r="D142" s="13">
        <f>'Raw data (converted)'!D142</f>
        <v>6</v>
      </c>
      <c r="E142" s="12">
        <f>'Raw data (converted)'!E142</f>
        <v>6.1</v>
      </c>
      <c r="F142" s="2">
        <f>'Raw data (converted)'!F142</f>
        <v>0</v>
      </c>
      <c r="G142" s="2">
        <f t="shared" si="197"/>
        <v>0</v>
      </c>
      <c r="H142" s="4">
        <f>IF('Raw data (converted)'!I142=0,"",'Raw data (converted)'!I142)</f>
        <v>5217</v>
      </c>
      <c r="I142" s="4" t="str">
        <f>'Raw data (converted)'!J142</f>
        <v>R6.1_Amb</v>
      </c>
      <c r="J142" s="21">
        <f>IF('Raw data (converted)'!Q142=0,"",'Raw data (converted)'!Q142)</f>
        <v>0.88244473163928683</v>
      </c>
      <c r="K142" s="22">
        <f>IF('Raw data (converted)'!R142=0,"",'Raw data (converted)'!R142)</f>
        <v>0.21208831100333606</v>
      </c>
      <c r="L142" s="23">
        <f>IF('Raw data (converted)'!S142=0,"",'Raw data (converted)'!S142)</f>
        <v>0.41709536977935258</v>
      </c>
      <c r="M142" s="108">
        <f t="shared" ref="M142" si="210">IFERROR(RSQ(J142:J145,$F142:$F145),"")</f>
        <v>0.98696000358816538</v>
      </c>
      <c r="N142" s="108">
        <f t="shared" ref="N142" si="211">IFERROR(S144,"")</f>
        <v>0.99993794805769964</v>
      </c>
      <c r="O142" s="109">
        <f t="shared" ref="O142" si="212">IFERROR(RSQ(K142:K145,$F142:$F145),"")</f>
        <v>0.998669323228493</v>
      </c>
      <c r="P142" s="109">
        <f t="shared" ref="P142" si="213">IFERROR(V144,"")</f>
        <v>0.99978476181254039</v>
      </c>
      <c r="Q142" s="110">
        <f t="shared" ref="Q142" si="214">IFERROR(RSQ(L142:L145,$F142:$F145),"")</f>
        <v>0.83846509818615633</v>
      </c>
      <c r="R142" s="110">
        <f t="shared" ref="R142" si="215">IFERROR(Y144,"")</f>
        <v>0.96723746099137009</v>
      </c>
      <c r="S142" s="111">
        <f t="array" ref="S142:U145">LINEST(J142:J145,F142:G145,TRUE,TRUE)</f>
        <v>3.3093063394725467E-5</v>
      </c>
      <c r="T142" s="93">
        <v>-5.3610514111833239E-3</v>
      </c>
      <c r="U142" s="93">
        <v>0.88221447655884466</v>
      </c>
      <c r="V142" s="114">
        <f t="array" ref="V142:X145">LINEST(K142:K145,F142:G145,TRUE,TRUE)</f>
        <v>-2.5533818074548334E-5</v>
      </c>
      <c r="W142" s="94">
        <v>1.1399403460866512E-2</v>
      </c>
      <c r="X142" s="94">
        <v>0.21095968485671329</v>
      </c>
      <c r="Y142" s="117">
        <f t="array" ref="Y142:AA145">LINEST(L142:L145,F142:G145,TRUE,TRUE)</f>
        <v>-1.4403797285555599E-5</v>
      </c>
      <c r="Z142" s="95">
        <v>1.1412815656562394E-3</v>
      </c>
      <c r="AA142" s="95">
        <v>0.41636431156749382</v>
      </c>
      <c r="AB142" s="24" t="str">
        <f>IF('Raw data (converted)'!T142=0,"",'Raw data (converted)'!T142)</f>
        <v/>
      </c>
    </row>
    <row r="143" spans="1:28" x14ac:dyDescent="0.25">
      <c r="A143" s="11">
        <f>'Raw data (converted)'!A143</f>
        <v>41649</v>
      </c>
      <c r="B143" s="11" t="str">
        <f>'Raw data (converted)'!B143</f>
        <v>Catarina</v>
      </c>
      <c r="C143" s="11" t="str">
        <f>'Raw data (converted)'!C143</f>
        <v>Elevated</v>
      </c>
      <c r="D143" s="13">
        <f>'Raw data (converted)'!D143</f>
        <v>6</v>
      </c>
      <c r="E143" s="12">
        <f>'Raw data (converted)'!E143</f>
        <v>6.1</v>
      </c>
      <c r="F143" s="2">
        <f>'Raw data (converted)'!F143</f>
        <v>15</v>
      </c>
      <c r="G143" s="2">
        <f t="shared" si="197"/>
        <v>225</v>
      </c>
      <c r="H143" s="4">
        <f>IF('Raw data (converted)'!I143=0,"",'Raw data (converted)'!I143)</f>
        <v>5217</v>
      </c>
      <c r="I143" s="4" t="str">
        <f>'Raw data (converted)'!J143</f>
        <v>R6.1_T15</v>
      </c>
      <c r="J143" s="21">
        <f>IF('Raw data (converted)'!Q143=0,"",'Raw data (converted)'!Q143)</f>
        <v>0.80855387941358114</v>
      </c>
      <c r="K143" s="22">
        <f>IF('Raw data (converted)'!R143=0,"",'Raw data (converted)'!R143)</f>
        <v>0.37281974926306943</v>
      </c>
      <c r="L143" s="23">
        <f>IF('Raw data (converted)'!S143=0,"",'Raw data (converted)'!S143)</f>
        <v>0.42804950602751096</v>
      </c>
      <c r="M143" s="8"/>
      <c r="N143" s="8"/>
      <c r="O143" s="9"/>
      <c r="P143" s="9"/>
      <c r="Q143" s="10"/>
      <c r="R143" s="10"/>
      <c r="S143" s="111">
        <v>2.2882933868158881E-6</v>
      </c>
      <c r="T143" s="93">
        <v>1.0745237087305449E-4</v>
      </c>
      <c r="U143" s="93">
        <v>1.0036586268846388E-3</v>
      </c>
      <c r="V143" s="114">
        <v>1.1216376822364784E-5</v>
      </c>
      <c r="W143" s="94">
        <v>5.2669220175727543E-4</v>
      </c>
      <c r="X143" s="94">
        <v>4.9195673181662127E-3</v>
      </c>
      <c r="Y143" s="117">
        <v>7.2653149210031814E-6</v>
      </c>
      <c r="Z143" s="95">
        <v>3.4116049886743913E-4</v>
      </c>
      <c r="AA143" s="95">
        <v>3.1866088673380469E-3</v>
      </c>
      <c r="AB143" s="24" t="str">
        <f>IF('Raw data (converted)'!T143=0,"",'Raw data (converted)'!T143)</f>
        <v/>
      </c>
    </row>
    <row r="144" spans="1:28" x14ac:dyDescent="0.25">
      <c r="A144" s="11">
        <f>'Raw data (converted)'!A144</f>
        <v>41649</v>
      </c>
      <c r="B144" s="11" t="str">
        <f>'Raw data (converted)'!B144</f>
        <v>Catarina</v>
      </c>
      <c r="C144" s="11" t="str">
        <f>'Raw data (converted)'!C144</f>
        <v>Elevated</v>
      </c>
      <c r="D144" s="13">
        <f>'Raw data (converted)'!D144</f>
        <v>6</v>
      </c>
      <c r="E144" s="12">
        <f>'Raw data (converted)'!E144</f>
        <v>6.1</v>
      </c>
      <c r="F144" s="2">
        <f>'Raw data (converted)'!F144</f>
        <v>30</v>
      </c>
      <c r="G144" s="2">
        <f t="shared" si="197"/>
        <v>900</v>
      </c>
      <c r="H144" s="4">
        <f>IF('Raw data (converted)'!I144=0,"",'Raw data (converted)'!I144)</f>
        <v>5217</v>
      </c>
      <c r="I144" s="4" t="str">
        <f>'Raw data (converted)'!J144</f>
        <v>R6.1_T30</v>
      </c>
      <c r="J144" s="21">
        <f>IF('Raw data (converted)'!Q144=0,"",'Raw data (converted)'!Q144)</f>
        <v>0.75185745651992453</v>
      </c>
      <c r="K144" s="22">
        <f>IF('Raw data (converted)'!R144=0,"",'Raw data (converted)'!R144)</f>
        <v>0.53334723085548341</v>
      </c>
      <c r="L144" s="23">
        <f>IF('Raw data (converted)'!S144=0,"",'Raw data (converted)'!S144)</f>
        <v>0.43983251561575731</v>
      </c>
      <c r="M144" s="8"/>
      <c r="N144" s="8"/>
      <c r="O144" s="9"/>
      <c r="P144" s="9"/>
      <c r="Q144" s="10"/>
      <c r="R144" s="10"/>
      <c r="S144" s="21">
        <v>0.99993794805769964</v>
      </c>
      <c r="T144" s="93">
        <v>1.0297320240671495E-3</v>
      </c>
      <c r="U144" s="21" t="e">
        <v>#N/A</v>
      </c>
      <c r="V144" s="22">
        <v>0.99978476181254039</v>
      </c>
      <c r="W144" s="94">
        <v>5.0473695700641516E-3</v>
      </c>
      <c r="X144" s="22" t="e">
        <v>#N/A</v>
      </c>
      <c r="Y144" s="23">
        <v>0.96723746099137009</v>
      </c>
      <c r="Z144" s="95">
        <v>3.2693917144514311E-3</v>
      </c>
      <c r="AA144" s="23" t="e">
        <v>#N/A</v>
      </c>
      <c r="AB144" s="24" t="str">
        <f>IF('Raw data (converted)'!T144=0,"",'Raw data (converted)'!T144)</f>
        <v/>
      </c>
    </row>
    <row r="145" spans="1:28" x14ac:dyDescent="0.25">
      <c r="A145" s="11">
        <f>'Raw data (converted)'!A145</f>
        <v>41649</v>
      </c>
      <c r="B145" s="11" t="str">
        <f>'Raw data (converted)'!B145</f>
        <v>Catarina</v>
      </c>
      <c r="C145" s="11" t="str">
        <f>'Raw data (converted)'!C145</f>
        <v>Elevated</v>
      </c>
      <c r="D145" s="13">
        <f>'Raw data (converted)'!D145</f>
        <v>6</v>
      </c>
      <c r="E145" s="12">
        <f>'Raw data (converted)'!E145</f>
        <v>6.1</v>
      </c>
      <c r="F145" s="2">
        <f>'Raw data (converted)'!F145</f>
        <v>45</v>
      </c>
      <c r="G145" s="2">
        <f t="shared" si="197"/>
        <v>2025</v>
      </c>
      <c r="H145" s="4">
        <f>IF('Raw data (converted)'!I145=0,"",'Raw data (converted)'!I145)</f>
        <v>5217</v>
      </c>
      <c r="I145" s="4" t="str">
        <f>'Raw data (converted)'!J145</f>
        <v>R6.1_T45</v>
      </c>
      <c r="J145" s="21">
        <f>IF('Raw data (converted)'!Q145=0,"",'Raw data (converted)'!Q145)</f>
        <v>0.70775036134947178</v>
      </c>
      <c r="K145" s="22">
        <f>IF('Raw data (converted)'!R145=0,"",'Raw data (converted)'!R145)</f>
        <v>0.67109823284812331</v>
      </c>
      <c r="L145" s="23">
        <f>IF('Raw data (converted)'!S145=0,"",'Raw data (converted)'!S145)</f>
        <v>0.43782323430691567</v>
      </c>
      <c r="M145" s="8"/>
      <c r="N145" s="8"/>
      <c r="O145" s="9"/>
      <c r="P145" s="9"/>
      <c r="Q145" s="10"/>
      <c r="R145" s="10"/>
      <c r="S145" s="112">
        <v>8057.2655019930462</v>
      </c>
      <c r="T145" s="113">
        <v>1</v>
      </c>
      <c r="U145" s="21" t="e">
        <v>#N/A</v>
      </c>
      <c r="V145" s="115">
        <v>2322.5078542359201</v>
      </c>
      <c r="W145" s="116">
        <v>1</v>
      </c>
      <c r="X145" s="22" t="e">
        <v>#N/A</v>
      </c>
      <c r="Y145" s="118">
        <v>14.761332458644205</v>
      </c>
      <c r="Z145" s="119">
        <v>1</v>
      </c>
      <c r="AA145" s="23" t="e">
        <v>#N/A</v>
      </c>
      <c r="AB145" s="24" t="str">
        <f>IF('Raw data (converted)'!T145=0,"",'Raw data (converted)'!T145)</f>
        <v/>
      </c>
    </row>
    <row r="146" spans="1:28" x14ac:dyDescent="0.25">
      <c r="A146" s="11">
        <f>'Raw data (converted)'!A146</f>
        <v>41649</v>
      </c>
      <c r="B146" s="12" t="str">
        <f>'Raw data (converted)'!B146</f>
        <v>Catarina</v>
      </c>
      <c r="C146" s="2" t="str">
        <f>'Raw data (converted)'!C146</f>
        <v>Elevated</v>
      </c>
      <c r="D146" s="13">
        <f>'Raw data (converted)'!D146</f>
        <v>6</v>
      </c>
      <c r="E146" s="12">
        <f>'Raw data (converted)'!E146</f>
        <v>6.2</v>
      </c>
      <c r="F146" s="2">
        <f>'Raw data (converted)'!F146</f>
        <v>0</v>
      </c>
      <c r="G146" s="2">
        <f t="shared" si="197"/>
        <v>0</v>
      </c>
      <c r="H146" s="4">
        <f>IF('Raw data (converted)'!I146=0,"",'Raw data (converted)'!I146)</f>
        <v>5218</v>
      </c>
      <c r="I146" s="4" t="str">
        <f>'Raw data (converted)'!J146</f>
        <v>R6.2_Amb</v>
      </c>
      <c r="J146" s="21">
        <f>IF('Raw data (converted)'!Q146=0,"",'Raw data (converted)'!Q146)</f>
        <v>0.87701672003894404</v>
      </c>
      <c r="K146" s="22">
        <f>IF('Raw data (converted)'!R146=0,"",'Raw data (converted)'!R146)</f>
        <v>0.19985321669915776</v>
      </c>
      <c r="L146" s="23">
        <f>IF('Raw data (converted)'!S146=0,"",'Raw data (converted)'!S146)</f>
        <v>0.42726095091282401</v>
      </c>
      <c r="M146" s="108">
        <f t="shared" ref="M146" si="216">IFERROR(RSQ(J146:J149,$F146:$F149),"")</f>
        <v>0.85095659934429668</v>
      </c>
      <c r="N146" s="108">
        <f t="shared" ref="N146" si="217">IFERROR(S148,"")</f>
        <v>0.89281669272056152</v>
      </c>
      <c r="O146" s="109">
        <f t="shared" ref="O146" si="218">IFERROR(RSQ(K146:K149,$F146:$F149),"")</f>
        <v>0.9996897594521531</v>
      </c>
      <c r="P146" s="109">
        <f t="shared" ref="P146" si="219">IFERROR(V148,"")</f>
        <v>0.99997511103102465</v>
      </c>
      <c r="Q146" s="110">
        <f t="shared" ref="Q146" si="220">IFERROR(RSQ(L146:L149,$F146:$F149),"")</f>
        <v>0.92002906586904154</v>
      </c>
      <c r="R146" s="110">
        <f t="shared" ref="R146" si="221">IFERROR(Y148,"")</f>
        <v>0.99056096406728034</v>
      </c>
      <c r="S146" s="111">
        <f t="array" ref="S146:U149">LINEST(J146:J149,F146:G149,TRUE,TRUE)</f>
        <v>4.2056567946417792E-5</v>
      </c>
      <c r="T146" s="93">
        <v>-4.4365841221985147E-3</v>
      </c>
      <c r="U146" s="93">
        <v>0.87024506501440735</v>
      </c>
      <c r="V146" s="114">
        <f t="array" ref="V146:X149">LINEST(K146:K149,F146:G149,TRUE,TRUE)</f>
        <v>-1.7002979011739577E-5</v>
      </c>
      <c r="W146" s="94">
        <v>1.4267309692547536E-2</v>
      </c>
      <c r="X146" s="94">
        <v>0.20035850104999609</v>
      </c>
      <c r="Y146" s="117">
        <f t="array" ref="Y146:AA149">LINEST(L146:L149,F146:G149,TRUE,TRUE)</f>
        <v>3.8300124387468339E-5</v>
      </c>
      <c r="Z146" s="95">
        <v>1.3235104199944454E-4</v>
      </c>
      <c r="AA146" s="95">
        <v>0.42585111446475482</v>
      </c>
      <c r="AB146" s="24" t="str">
        <f>IF('Raw data (converted)'!T146=0,"",'Raw data (converted)'!T146)</f>
        <v/>
      </c>
    </row>
    <row r="147" spans="1:28" x14ac:dyDescent="0.25">
      <c r="A147" s="11">
        <f>'Raw data (converted)'!A147</f>
        <v>41649</v>
      </c>
      <c r="B147" s="11" t="str">
        <f>'Raw data (converted)'!B147</f>
        <v>Catarina</v>
      </c>
      <c r="C147" s="11" t="str">
        <f>'Raw data (converted)'!C147</f>
        <v>Elevated</v>
      </c>
      <c r="D147" s="13">
        <f>'Raw data (converted)'!D147</f>
        <v>6</v>
      </c>
      <c r="E147" s="12">
        <f>'Raw data (converted)'!E147</f>
        <v>6.2</v>
      </c>
      <c r="F147" s="2">
        <f>'Raw data (converted)'!F147</f>
        <v>15</v>
      </c>
      <c r="G147" s="2">
        <f t="shared" si="197"/>
        <v>225</v>
      </c>
      <c r="H147" s="4">
        <f>IF('Raw data (converted)'!I147=0,"",'Raw data (converted)'!I147)</f>
        <v>5218</v>
      </c>
      <c r="I147" s="4" t="str">
        <f>'Raw data (converted)'!J147</f>
        <v>R6.2_T15</v>
      </c>
      <c r="J147" s="21">
        <f>IF('Raw data (converted)'!Q147=0,"",'Raw data (converted)'!Q147)</f>
        <v>0.79284406589576339</v>
      </c>
      <c r="K147" s="22">
        <f>IF('Raw data (converted)'!R147=0,"",'Raw data (converted)'!R147)</f>
        <v>0.41205832921308272</v>
      </c>
      <c r="L147" s="23">
        <f>IF('Raw data (converted)'!S147=0,"",'Raw data (converted)'!S147)</f>
        <v>0.43222439873771923</v>
      </c>
      <c r="M147" s="8"/>
      <c r="N147" s="8"/>
      <c r="O147" s="9"/>
      <c r="P147" s="9"/>
      <c r="Q147" s="10"/>
      <c r="R147" s="10"/>
      <c r="S147" s="111">
        <v>6.7297248689076266E-5</v>
      </c>
      <c r="T147" s="93">
        <v>3.1601056781171461E-3</v>
      </c>
      <c r="U147" s="93">
        <v>2.9516959932475096E-2</v>
      </c>
      <c r="V147" s="114">
        <v>5.0215562508504658E-6</v>
      </c>
      <c r="W147" s="94">
        <v>2.3579936372455316E-4</v>
      </c>
      <c r="X147" s="94">
        <v>2.202483423056823E-3</v>
      </c>
      <c r="Y147" s="117">
        <v>1.4011067266842667E-5</v>
      </c>
      <c r="Z147" s="95">
        <v>6.5792367576563001E-4</v>
      </c>
      <c r="AA147" s="95">
        <v>6.1453346040540053E-3</v>
      </c>
      <c r="AB147" s="24" t="str">
        <f>IF('Raw data (converted)'!T147=0,"",'Raw data (converted)'!T147)</f>
        <v/>
      </c>
    </row>
    <row r="148" spans="1:28" x14ac:dyDescent="0.25">
      <c r="A148" s="11">
        <f>'Raw data (converted)'!A148</f>
        <v>41649</v>
      </c>
      <c r="B148" s="11" t="str">
        <f>'Raw data (converted)'!B148</f>
        <v>Catarina</v>
      </c>
      <c r="C148" s="11" t="str">
        <f>'Raw data (converted)'!C148</f>
        <v>Elevated</v>
      </c>
      <c r="D148" s="13">
        <f>'Raw data (converted)'!D148</f>
        <v>6</v>
      </c>
      <c r="E148" s="12">
        <f>'Raw data (converted)'!E148</f>
        <v>6.2</v>
      </c>
      <c r="F148" s="2">
        <f>'Raw data (converted)'!F148</f>
        <v>30</v>
      </c>
      <c r="G148" s="2">
        <f t="shared" si="197"/>
        <v>900</v>
      </c>
      <c r="H148" s="4">
        <f>IF('Raw data (converted)'!I148=0,"",'Raw data (converted)'!I148)</f>
        <v>5218</v>
      </c>
      <c r="I148" s="4" t="str">
        <f>'Raw data (converted)'!J148</f>
        <v>R6.2_T30</v>
      </c>
      <c r="J148" s="21">
        <f>IF('Raw data (converted)'!Q148=0,"",'Raw data (converted)'!Q148)</f>
        <v>0.79531341757383811</v>
      </c>
      <c r="K148" s="22">
        <f>IF('Raw data (converted)'!R148=0,"",'Raw data (converted)'!R148)</f>
        <v>0.61155925766334152</v>
      </c>
      <c r="L148" s="23">
        <f>IF('Raw data (converted)'!S148=0,"",'Raw data (converted)'!S148)</f>
        <v>0.46852126701766728</v>
      </c>
      <c r="M148" s="8"/>
      <c r="N148" s="8"/>
      <c r="O148" s="9"/>
      <c r="P148" s="9"/>
      <c r="Q148" s="10"/>
      <c r="R148" s="10"/>
      <c r="S148" s="21">
        <v>0.89281669272056152</v>
      </c>
      <c r="T148" s="93">
        <v>3.0283761910084316E-2</v>
      </c>
      <c r="U148" s="21" t="e">
        <v>#N/A</v>
      </c>
      <c r="V148" s="22">
        <v>0.99997511103102465</v>
      </c>
      <c r="W148" s="94">
        <v>2.2597003128827092E-3</v>
      </c>
      <c r="X148" s="22" t="e">
        <v>#N/A</v>
      </c>
      <c r="Y148" s="23">
        <v>0.99056096406728034</v>
      </c>
      <c r="Z148" s="95">
        <v>6.3049802700791985E-3</v>
      </c>
      <c r="AA148" s="23" t="e">
        <v>#N/A</v>
      </c>
      <c r="AB148" s="24" t="str">
        <f>IF('Raw data (converted)'!T148=0,"",'Raw data (converted)'!T148)</f>
        <v/>
      </c>
    </row>
    <row r="149" spans="1:28" x14ac:dyDescent="0.25">
      <c r="A149" s="11">
        <f>'Raw data (converted)'!A149</f>
        <v>41649</v>
      </c>
      <c r="B149" s="11" t="str">
        <f>'Raw data (converted)'!B149</f>
        <v>Catarina</v>
      </c>
      <c r="C149" s="11" t="str">
        <f>'Raw data (converted)'!C149</f>
        <v>Elevated</v>
      </c>
      <c r="D149" s="13">
        <f>'Raw data (converted)'!D149</f>
        <v>6</v>
      </c>
      <c r="E149" s="12">
        <f>'Raw data (converted)'!E149</f>
        <v>6.2</v>
      </c>
      <c r="F149" s="2">
        <f>'Raw data (converted)'!F149</f>
        <v>45</v>
      </c>
      <c r="G149" s="2">
        <f t="shared" si="197"/>
        <v>2025</v>
      </c>
      <c r="H149" s="4">
        <f>IF('Raw data (converted)'!I149=0,"",'Raw data (converted)'!I149)</f>
        <v>5218</v>
      </c>
      <c r="I149" s="4" t="str">
        <f>'Raw data (converted)'!J149</f>
        <v>R6.2_T45</v>
      </c>
      <c r="J149" s="21">
        <f>IF('Raw data (converted)'!Q149=0,"",'Raw data (converted)'!Q149)</f>
        <v>0.74899167458243343</v>
      </c>
      <c r="K149" s="22">
        <f>IF('Raw data (converted)'!R149=0,"",'Raw data (converted)'!R149)</f>
        <v>0.80846168906670079</v>
      </c>
      <c r="L149" s="23">
        <f>IF('Raw data (converted)'!S149=0,"",'Raw data (converted)'!S149)</f>
        <v>0.50795482679128401</v>
      </c>
      <c r="M149" s="8"/>
      <c r="N149" s="8"/>
      <c r="O149" s="9"/>
      <c r="P149" s="9"/>
      <c r="Q149" s="10"/>
      <c r="R149" s="10"/>
      <c r="S149" s="112">
        <v>4.1649055033956524</v>
      </c>
      <c r="T149" s="113">
        <v>1</v>
      </c>
      <c r="U149" s="21" t="e">
        <v>#N/A</v>
      </c>
      <c r="V149" s="115">
        <v>20088.721072010529</v>
      </c>
      <c r="W149" s="116">
        <v>1</v>
      </c>
      <c r="X149" s="22" t="e">
        <v>#N/A</v>
      </c>
      <c r="Y149" s="118">
        <v>52.471511451374752</v>
      </c>
      <c r="Z149" s="119">
        <v>1</v>
      </c>
      <c r="AA149" s="23" t="e">
        <v>#N/A</v>
      </c>
      <c r="AB149" s="24" t="str">
        <f>IF('Raw data (converted)'!T149=0,"",'Raw data (converted)'!T149)</f>
        <v/>
      </c>
    </row>
    <row r="150" spans="1:28" x14ac:dyDescent="0.25">
      <c r="A150" s="11">
        <f>'Raw data (converted)'!A150</f>
        <v>41649</v>
      </c>
      <c r="B150" s="12" t="str">
        <f>'Raw data (converted)'!B150</f>
        <v>Catarina</v>
      </c>
      <c r="C150" s="2" t="str">
        <f>'Raw data (converted)'!C150</f>
        <v>Elevated</v>
      </c>
      <c r="D150" s="13">
        <f>'Raw data (converted)'!D150</f>
        <v>6</v>
      </c>
      <c r="E150" s="12">
        <f>'Raw data (converted)'!E150</f>
        <v>6.3</v>
      </c>
      <c r="F150" s="2">
        <f>'Raw data (converted)'!F150</f>
        <v>0</v>
      </c>
      <c r="G150" s="2">
        <f t="shared" si="197"/>
        <v>0</v>
      </c>
      <c r="H150" s="4">
        <f>IF('Raw data (converted)'!I150=0,"",'Raw data (converted)'!I150)</f>
        <v>5219</v>
      </c>
      <c r="I150" s="4" t="str">
        <f>'Raw data (converted)'!J150</f>
        <v>R6.3_Amb</v>
      </c>
      <c r="J150" s="21">
        <f>IF('Raw data (converted)'!Q150=0,"",'Raw data (converted)'!Q150)</f>
        <v>0.90527139947395485</v>
      </c>
      <c r="K150" s="22">
        <f>IF('Raw data (converted)'!R150=0,"",'Raw data (converted)'!R150)</f>
        <v>0.20832645470938163</v>
      </c>
      <c r="L150" s="23">
        <f>IF('Raw data (converted)'!S150=0,"",'Raw data (converted)'!S150)</f>
        <v>0.43867232679225132</v>
      </c>
      <c r="M150" s="108">
        <f t="shared" ref="M150" si="222">IFERROR(RSQ(J150:J153,$F150:$F153),"")</f>
        <v>0.97366422823167664</v>
      </c>
      <c r="N150" s="108">
        <f t="shared" ref="N150" si="223">IFERROR(S152,"")</f>
        <v>0.99143187314311187</v>
      </c>
      <c r="O150" s="109">
        <f t="shared" ref="O150" si="224">IFERROR(RSQ(K150:K153,$F150:$F153),"")</f>
        <v>0.99789641368107418</v>
      </c>
      <c r="P150" s="109">
        <f t="shared" ref="P150" si="225">IFERROR(V152,"")</f>
        <v>0.99946620630737038</v>
      </c>
      <c r="Q150" s="110">
        <f t="shared" ref="Q150" si="226">IFERROR(RSQ(L150:L153,$F150:$F153),"")</f>
        <v>2.5057389393529179E-3</v>
      </c>
      <c r="R150" s="110">
        <f t="shared" ref="R150" si="227">IFERROR(Y152,"")</f>
        <v>0.78664634748439977</v>
      </c>
      <c r="S150" s="111">
        <f t="array" ref="S150:U153">LINEST(J150:J153,F150:G153,TRUE,TRUE)</f>
        <v>-2.2207418591100054E-5</v>
      </c>
      <c r="T150" s="93">
        <v>-1.2062522094807608E-3</v>
      </c>
      <c r="U150" s="93">
        <v>0.90682315608931074</v>
      </c>
      <c r="V150" s="114">
        <f t="array" ref="V150:X153">LINEST(K150:K153,F150:G153,TRUE,TRUE)</f>
        <v>-1.6300257574001255E-5</v>
      </c>
      <c r="W150" s="94">
        <v>6.2473280846924032E-3</v>
      </c>
      <c r="X150" s="94">
        <v>0.20737001508643083</v>
      </c>
      <c r="Y150" s="117">
        <f t="array" ref="Y150:AA153">LINEST(L150:L153,F150:G153,TRUE,TRUE)</f>
        <v>-5.128268179412984E-6</v>
      </c>
      <c r="Z150" s="95">
        <v>2.2688271008223631E-4</v>
      </c>
      <c r="AA150" s="95">
        <v>0.43894149348141864</v>
      </c>
      <c r="AB150" s="24" t="str">
        <f>IF('Raw data (converted)'!T150=0,"",'Raw data (converted)'!T150)</f>
        <v/>
      </c>
    </row>
    <row r="151" spans="1:28" x14ac:dyDescent="0.25">
      <c r="A151" s="11">
        <f>'Raw data (converted)'!A151</f>
        <v>41649</v>
      </c>
      <c r="B151" s="11" t="str">
        <f>'Raw data (converted)'!B151</f>
        <v>Catarina</v>
      </c>
      <c r="C151" s="11" t="str">
        <f>'Raw data (converted)'!C151</f>
        <v>Elevated</v>
      </c>
      <c r="D151" s="13">
        <f>'Raw data (converted)'!D151</f>
        <v>6</v>
      </c>
      <c r="E151" s="12">
        <f>'Raw data (converted)'!E151</f>
        <v>6.3</v>
      </c>
      <c r="F151" s="2">
        <f>'Raw data (converted)'!F151</f>
        <v>15</v>
      </c>
      <c r="G151" s="2">
        <f t="shared" si="197"/>
        <v>225</v>
      </c>
      <c r="H151" s="4">
        <f>IF('Raw data (converted)'!I151=0,"",'Raw data (converted)'!I151)</f>
        <v>5219</v>
      </c>
      <c r="I151" s="4" t="str">
        <f>'Raw data (converted)'!J151</f>
        <v>R6.3_T15</v>
      </c>
      <c r="J151" s="21">
        <f>IF('Raw data (converted)'!Q151=0,"",'Raw data (converted)'!Q151)</f>
        <v>0.88838797361016941</v>
      </c>
      <c r="K151" s="22">
        <f>IF('Raw data (converted)'!R151=0,"",'Raw data (converted)'!R151)</f>
        <v>0.2945430595338141</v>
      </c>
      <c r="L151" s="23">
        <f>IF('Raw data (converted)'!S151=0,"",'Raw data (converted)'!S151)</f>
        <v>0.44199837385978613</v>
      </c>
      <c r="M151" s="8"/>
      <c r="N151" s="8"/>
      <c r="O151" s="9"/>
      <c r="P151" s="9"/>
      <c r="Q151" s="10"/>
      <c r="R151" s="10"/>
      <c r="S151" s="111">
        <v>1.5421481228758777E-5</v>
      </c>
      <c r="T151" s="93">
        <v>7.2415308716607368E-4</v>
      </c>
      <c r="U151" s="93">
        <v>6.7639502713069581E-3</v>
      </c>
      <c r="V151" s="114">
        <v>9.5051733924103079E-6</v>
      </c>
      <c r="W151" s="94">
        <v>4.4633849071038629E-4</v>
      </c>
      <c r="X151" s="94">
        <v>4.169023662040805E-3</v>
      </c>
      <c r="Y151" s="117">
        <v>2.6750000633628089E-6</v>
      </c>
      <c r="Z151" s="95">
        <v>1.2561112161140516E-4</v>
      </c>
      <c r="AA151" s="95">
        <v>1.17327039704767E-3</v>
      </c>
      <c r="AB151" s="24" t="str">
        <f>IF('Raw data (converted)'!T151=0,"",'Raw data (converted)'!T151)</f>
        <v/>
      </c>
    </row>
    <row r="152" spans="1:28" x14ac:dyDescent="0.25">
      <c r="A152" s="11">
        <f>'Raw data (converted)'!A152</f>
        <v>41649</v>
      </c>
      <c r="B152" s="11" t="str">
        <f>'Raw data (converted)'!B152</f>
        <v>Catarina</v>
      </c>
      <c r="C152" s="11" t="str">
        <f>'Raw data (converted)'!C152</f>
        <v>Elevated</v>
      </c>
      <c r="D152" s="13">
        <f>'Raw data (converted)'!D152</f>
        <v>6</v>
      </c>
      <c r="E152" s="12">
        <f>'Raw data (converted)'!E152</f>
        <v>6.3</v>
      </c>
      <c r="F152" s="2">
        <f>'Raw data (converted)'!F152</f>
        <v>30</v>
      </c>
      <c r="G152" s="2">
        <f t="shared" si="197"/>
        <v>900</v>
      </c>
      <c r="H152" s="4">
        <f>IF('Raw data (converted)'!I152=0,"",'Raw data (converted)'!I152)</f>
        <v>5219</v>
      </c>
      <c r="I152" s="4" t="str">
        <f>'Raw data (converted)'!J152</f>
        <v>R6.3_T30</v>
      </c>
      <c r="J152" s="21">
        <f>IF('Raw data (converted)'!Q152=0,"",'Raw data (converted)'!Q152)</f>
        <v>0.84599364322683024</v>
      </c>
      <c r="K152" s="22">
        <f>IF('Raw data (converted)'!R152=0,"",'Raw data (converted)'!R152)</f>
        <v>0.38298894467945427</v>
      </c>
      <c r="L152" s="23">
        <f>IF('Raw data (converted)'!S152=0,"",'Raw data (converted)'!S152)</f>
        <v>0.44032503335491213</v>
      </c>
      <c r="M152" s="8"/>
      <c r="N152" s="8"/>
      <c r="O152" s="9"/>
      <c r="P152" s="9"/>
      <c r="Q152" s="10"/>
      <c r="R152" s="10"/>
      <c r="S152" s="21">
        <v>0.99143187314311187</v>
      </c>
      <c r="T152" s="93">
        <v>6.9396665529414476E-3</v>
      </c>
      <c r="U152" s="21" t="e">
        <v>#N/A</v>
      </c>
      <c r="V152" s="22">
        <v>0.99946620630737038</v>
      </c>
      <c r="W152" s="94">
        <v>4.2773280265846376E-3</v>
      </c>
      <c r="X152" s="22" t="e">
        <v>#N/A</v>
      </c>
      <c r="Y152" s="23">
        <v>0.78664634748439977</v>
      </c>
      <c r="Z152" s="95">
        <v>1.2037500285132638E-3</v>
      </c>
      <c r="AA152" s="23" t="e">
        <v>#N/A</v>
      </c>
      <c r="AB152" s="24" t="str">
        <f>IF('Raw data (converted)'!T152=0,"",'Raw data (converted)'!T152)</f>
        <v/>
      </c>
    </row>
    <row r="153" spans="1:28" x14ac:dyDescent="0.25">
      <c r="A153" s="11">
        <f>'Raw data (converted)'!A153</f>
        <v>41649</v>
      </c>
      <c r="B153" s="11" t="str">
        <f>'Raw data (converted)'!B153</f>
        <v>Catarina</v>
      </c>
      <c r="C153" s="11" t="str">
        <f>'Raw data (converted)'!C153</f>
        <v>Elevated</v>
      </c>
      <c r="D153" s="13">
        <f>'Raw data (converted)'!D153</f>
        <v>6</v>
      </c>
      <c r="E153" s="12">
        <f>'Raw data (converted)'!E153</f>
        <v>6.3</v>
      </c>
      <c r="F153" s="2">
        <f>'Raw data (converted)'!F153</f>
        <v>45</v>
      </c>
      <c r="G153" s="2">
        <f t="shared" si="197"/>
        <v>2025</v>
      </c>
      <c r="H153" s="4">
        <f>IF('Raw data (converted)'!I153=0,"",'Raw data (converted)'!I153)</f>
        <v>5219</v>
      </c>
      <c r="I153" s="4" t="str">
        <f>'Raw data (converted)'!J153</f>
        <v>R6.3_T45</v>
      </c>
      <c r="J153" s="21">
        <f>IF('Raw data (converted)'!Q153=0,"",'Raw data (converted)'!Q153)</f>
        <v>0.80912354063105474</v>
      </c>
      <c r="K153" s="22">
        <f>IF('Raw data (converted)'!R153=0,"",'Raw data (converted)'!R153)</f>
        <v>0.45453531768728561</v>
      </c>
      <c r="L153" s="23">
        <f>IF('Raw data (converted)'!S153=0,"",'Raw data (converted)'!S153)</f>
        <v>0.43903563906097526</v>
      </c>
      <c r="M153" s="8"/>
      <c r="N153" s="8"/>
      <c r="O153" s="9"/>
      <c r="P153" s="9"/>
      <c r="Q153" s="10"/>
      <c r="R153" s="10"/>
      <c r="S153" s="112">
        <v>57.855811993847631</v>
      </c>
      <c r="T153" s="113">
        <v>1</v>
      </c>
      <c r="U153" s="21" t="e">
        <v>#N/A</v>
      </c>
      <c r="V153" s="115">
        <v>936.19147257407872</v>
      </c>
      <c r="W153" s="116">
        <v>1</v>
      </c>
      <c r="X153" s="22" t="e">
        <v>#N/A</v>
      </c>
      <c r="Y153" s="118">
        <v>1.8435267880564667</v>
      </c>
      <c r="Z153" s="119">
        <v>1</v>
      </c>
      <c r="AA153" s="23" t="e">
        <v>#N/A</v>
      </c>
      <c r="AB153" s="24" t="str">
        <f>IF('Raw data (converted)'!T153=0,"",'Raw data (converted)'!T153)</f>
        <v/>
      </c>
    </row>
    <row r="154" spans="1:28" x14ac:dyDescent="0.25">
      <c r="A154" s="11">
        <f>'Raw data (converted)'!A154</f>
        <v>41649</v>
      </c>
      <c r="B154" s="12" t="str">
        <f>'Raw data (converted)'!B154</f>
        <v>Catarina</v>
      </c>
      <c r="C154" s="2" t="str">
        <f>'Raw data (converted)'!C154</f>
        <v>Elevated</v>
      </c>
      <c r="D154" s="13">
        <f>'Raw data (converted)'!D154</f>
        <v>6</v>
      </c>
      <c r="E154" s="12">
        <f>'Raw data (converted)'!E154</f>
        <v>6.4</v>
      </c>
      <c r="F154" s="2">
        <f>'Raw data (converted)'!F154</f>
        <v>0</v>
      </c>
      <c r="G154" s="2">
        <f t="shared" si="197"/>
        <v>0</v>
      </c>
      <c r="H154" s="4">
        <f>IF('Raw data (converted)'!I154=0,"",'Raw data (converted)'!I154)</f>
        <v>5220</v>
      </c>
      <c r="I154" s="4" t="str">
        <f>'Raw data (converted)'!J154</f>
        <v>R6.4_Amb</v>
      </c>
      <c r="J154" s="21">
        <f>IF('Raw data (converted)'!Q154=0,"",'Raw data (converted)'!Q154)</f>
        <v>0.87753199977309304</v>
      </c>
      <c r="K154" s="22">
        <f>IF('Raw data (converted)'!R154=0,"",'Raw data (converted)'!R154)</f>
        <v>0.20205040795992538</v>
      </c>
      <c r="L154" s="23">
        <f>IF('Raw data (converted)'!S154=0,"",'Raw data (converted)'!S154)</f>
        <v>0.43126843418671984</v>
      </c>
      <c r="M154" s="108">
        <f t="shared" ref="M154" si="228">IFERROR(RSQ(J154:J157,$F154:$F157),"")</f>
        <v>0.84491077331341036</v>
      </c>
      <c r="N154" s="108">
        <f t="shared" ref="N154" si="229">IFERROR(S156,"")</f>
        <v>0.96404324552681864</v>
      </c>
      <c r="O154" s="109">
        <f t="shared" ref="O154" si="230">IFERROR(RSQ(K154:K157,$F154:$F157),"")</f>
        <v>0.99872236374629431</v>
      </c>
      <c r="P154" s="109">
        <f t="shared" ref="P154" si="231">IFERROR(V156,"")</f>
        <v>0.99987456802785801</v>
      </c>
      <c r="Q154" s="110">
        <f t="shared" ref="Q154" si="232">IFERROR(RSQ(L154:L157,$F154:$F157),"")</f>
        <v>0.46727442819798315</v>
      </c>
      <c r="R154" s="110">
        <f t="shared" ref="R154" si="233">IFERROR(Y156,"")</f>
        <v>0.93573381572497372</v>
      </c>
      <c r="S154" s="111">
        <f t="array" ref="S154:U157">LINEST(J154:J157,F154:G157,TRUE,TRUE)</f>
        <v>6.1505699675741554E-5</v>
      </c>
      <c r="T154" s="93">
        <v>-4.965322664511081E-3</v>
      </c>
      <c r="U154" s="93">
        <v>0.87413192831622721</v>
      </c>
      <c r="V154" s="114">
        <f t="array" ref="V154:X157">LINEST(K154:K157,F154:G157,TRUE,TRUE)</f>
        <v>-2.9007670562734417E-5</v>
      </c>
      <c r="W154" s="94">
        <v>1.2763290674670785E-2</v>
      </c>
      <c r="X154" s="94">
        <v>0.20301345999530712</v>
      </c>
      <c r="Y154" s="117">
        <f t="array" ref="Y154:AA157">LINEST(L154:L157,F154:G157,TRUE,TRUE)</f>
        <v>3.9282656570256186E-5</v>
      </c>
      <c r="Z154" s="95">
        <v>-1.2413543841534756E-3</v>
      </c>
      <c r="AA154" s="95">
        <v>0.4298043918002154</v>
      </c>
      <c r="AB154" s="24" t="str">
        <f>IF('Raw data (converted)'!T154=0,"",'Raw data (converted)'!T154)</f>
        <v/>
      </c>
    </row>
    <row r="155" spans="1:28" x14ac:dyDescent="0.25">
      <c r="A155" s="11">
        <f>'Raw data (converted)'!A155</f>
        <v>41649</v>
      </c>
      <c r="B155" s="11" t="str">
        <f>'Raw data (converted)'!B155</f>
        <v>Catarina</v>
      </c>
      <c r="C155" s="11" t="str">
        <f>'Raw data (converted)'!C155</f>
        <v>Elevated</v>
      </c>
      <c r="D155" s="13">
        <f>'Raw data (converted)'!D155</f>
        <v>6</v>
      </c>
      <c r="E155" s="12">
        <f>'Raw data (converted)'!E155</f>
        <v>6.4</v>
      </c>
      <c r="F155" s="2">
        <f>'Raw data (converted)'!F155</f>
        <v>15</v>
      </c>
      <c r="G155" s="2">
        <f t="shared" si="197"/>
        <v>225</v>
      </c>
      <c r="H155" s="4">
        <f>IF('Raw data (converted)'!I155=0,"",'Raw data (converted)'!I155)</f>
        <v>5220</v>
      </c>
      <c r="I155" s="4" t="str">
        <f>'Raw data (converted)'!J155</f>
        <v>R6.4_T15</v>
      </c>
      <c r="J155" s="21">
        <f>IF('Raw data (converted)'!Q155=0,"",'Raw data (converted)'!Q155)</f>
        <v>0.80329065640500563</v>
      </c>
      <c r="K155" s="22">
        <f>IF('Raw data (converted)'!R155=0,"",'Raw data (converted)'!R155)</f>
        <v>0.39082525034489884</v>
      </c>
      <c r="L155" s="23">
        <f>IF('Raw data (converted)'!S155=0,"",'Raw data (converted)'!S155)</f>
        <v>0.41563054660670762</v>
      </c>
      <c r="M155" s="8"/>
      <c r="N155" s="8"/>
      <c r="O155" s="9"/>
      <c r="P155" s="9"/>
      <c r="Q155" s="10"/>
      <c r="R155" s="10"/>
      <c r="S155" s="111">
        <v>3.3790181804038167E-5</v>
      </c>
      <c r="T155" s="93">
        <v>1.586700013204022E-3</v>
      </c>
      <c r="U155" s="93">
        <v>1.4820567881294967E-2</v>
      </c>
      <c r="V155" s="114">
        <v>9.5708880754805431E-6</v>
      </c>
      <c r="W155" s="94">
        <v>4.4942428317814925E-4</v>
      </c>
      <c r="X155" s="94">
        <v>4.1978464996001953E-3</v>
      </c>
      <c r="Y155" s="117">
        <v>1.454977021406637E-5</v>
      </c>
      <c r="Z155" s="95">
        <v>6.8321978036873544E-4</v>
      </c>
      <c r="AA155" s="95">
        <v>6.3816128118329412E-3</v>
      </c>
      <c r="AB155" s="24" t="str">
        <f>IF('Raw data (converted)'!T155=0,"",'Raw data (converted)'!T155)</f>
        <v/>
      </c>
    </row>
    <row r="156" spans="1:28" x14ac:dyDescent="0.25">
      <c r="A156" s="11">
        <f>'Raw data (converted)'!A156</f>
        <v>41649</v>
      </c>
      <c r="B156" s="11" t="str">
        <f>'Raw data (converted)'!B156</f>
        <v>Catarina</v>
      </c>
      <c r="C156" s="11" t="str">
        <f>'Raw data (converted)'!C156</f>
        <v>Elevated</v>
      </c>
      <c r="D156" s="13">
        <f>'Raw data (converted)'!D156</f>
        <v>6</v>
      </c>
      <c r="E156" s="12">
        <f>'Raw data (converted)'!E156</f>
        <v>6.4</v>
      </c>
      <c r="F156" s="2">
        <f>'Raw data (converted)'!F156</f>
        <v>30</v>
      </c>
      <c r="G156" s="2">
        <f t="shared" si="197"/>
        <v>900</v>
      </c>
      <c r="H156" s="4">
        <f>IF('Raw data (converted)'!I156=0,"",'Raw data (converted)'!I156)</f>
        <v>5220</v>
      </c>
      <c r="I156" s="4" t="str">
        <f>'Raw data (converted)'!J156</f>
        <v>R6.4_T30</v>
      </c>
      <c r="J156" s="21">
        <f>IF('Raw data (converted)'!Q156=0,"",'Raw data (converted)'!Q156)</f>
        <v>0.79072759245965951</v>
      </c>
      <c r="K156" s="22">
        <f>IF('Raw data (converted)'!R156=0,"",'Raw data (converted)'!R156)</f>
        <v>0.55691612062282436</v>
      </c>
      <c r="L156" s="23">
        <f>IF('Raw data (converted)'!S156=0,"",'Raw data (converted)'!S156)</f>
        <v>0.432310278348355</v>
      </c>
      <c r="M156" s="8"/>
      <c r="N156" s="8"/>
      <c r="O156" s="9"/>
      <c r="P156" s="9"/>
      <c r="Q156" s="10"/>
      <c r="R156" s="10"/>
      <c r="S156" s="21">
        <v>0.96404324552681864</v>
      </c>
      <c r="T156" s="93">
        <v>1.5205581811817172E-2</v>
      </c>
      <c r="U156" s="21" t="e">
        <v>#N/A</v>
      </c>
      <c r="V156" s="22">
        <v>0.99987456802785801</v>
      </c>
      <c r="W156" s="94">
        <v>4.3068996339662435E-3</v>
      </c>
      <c r="X156" s="22" t="e">
        <v>#N/A</v>
      </c>
      <c r="Y156" s="23">
        <v>0.93573381572497372</v>
      </c>
      <c r="Z156" s="95">
        <v>6.5473965963298653E-3</v>
      </c>
      <c r="AA156" s="23" t="e">
        <v>#N/A</v>
      </c>
      <c r="AB156" s="24" t="str">
        <f>IF('Raw data (converted)'!T156=0,"",'Raw data (converted)'!T156)</f>
        <v/>
      </c>
    </row>
    <row r="157" spans="1:28" x14ac:dyDescent="0.25">
      <c r="A157" s="11">
        <f>'Raw data (converted)'!A157</f>
        <v>41649</v>
      </c>
      <c r="B157" s="11" t="str">
        <f>'Raw data (converted)'!B157</f>
        <v>Catarina</v>
      </c>
      <c r="C157" s="11" t="str">
        <f>'Raw data (converted)'!C157</f>
        <v>Elevated</v>
      </c>
      <c r="D157" s="13">
        <f>'Raw data (converted)'!D157</f>
        <v>6</v>
      </c>
      <c r="E157" s="12">
        <f>'Raw data (converted)'!E157</f>
        <v>6.4</v>
      </c>
      <c r="F157" s="2">
        <f>'Raw data (converted)'!F157</f>
        <v>45</v>
      </c>
      <c r="G157" s="2">
        <f t="shared" si="197"/>
        <v>2025</v>
      </c>
      <c r="H157" s="4">
        <f>IF('Raw data (converted)'!I157=0,"",'Raw data (converted)'!I157)</f>
        <v>5220</v>
      </c>
      <c r="I157" s="4" t="str">
        <f>'Raw data (converted)'!J157</f>
        <v>R6.4_T45</v>
      </c>
      <c r="J157" s="21">
        <f>IF('Raw data (converted)'!Q157=0,"",'Raw data (converted)'!Q157)</f>
        <v>0.77184137879973946</v>
      </c>
      <c r="K157" s="22">
        <f>IF('Raw data (converted)'!R157=0,"",'Raw data (converted)'!R157)</f>
        <v>0.71958405950133697</v>
      </c>
      <c r="L157" s="23">
        <f>IF('Raw data (converted)'!S157=0,"",'Raw data (converted)'!S157)</f>
        <v>0.45202678168157334</v>
      </c>
      <c r="M157" s="8"/>
      <c r="N157" s="8"/>
      <c r="O157" s="9"/>
      <c r="P157" s="9"/>
      <c r="Q157" s="10"/>
      <c r="R157" s="10"/>
      <c r="S157" s="112">
        <v>13.405593186196199</v>
      </c>
      <c r="T157" s="113">
        <v>1</v>
      </c>
      <c r="U157" s="21" t="e">
        <v>#N/A</v>
      </c>
      <c r="V157" s="115">
        <v>3985.7244965258901</v>
      </c>
      <c r="W157" s="116">
        <v>1</v>
      </c>
      <c r="X157" s="22" t="e">
        <v>#N/A</v>
      </c>
      <c r="Y157" s="118">
        <v>7.2801413860243605</v>
      </c>
      <c r="Z157" s="119">
        <v>1</v>
      </c>
      <c r="AA157" s="23" t="e">
        <v>#N/A</v>
      </c>
      <c r="AB157" s="24" t="str">
        <f>IF('Raw data (converted)'!T157=0,"",'Raw data (converted)'!T157)</f>
        <v/>
      </c>
    </row>
    <row r="158" spans="1:28" x14ac:dyDescent="0.25">
      <c r="A158" s="11">
        <f>'Raw data (converted)'!A158</f>
        <v>41649</v>
      </c>
      <c r="B158" s="12" t="str">
        <f>'Raw data (converted)'!B158</f>
        <v>Catarina</v>
      </c>
      <c r="C158" s="2" t="str">
        <f>'Raw data (converted)'!C158</f>
        <v>Elevated</v>
      </c>
      <c r="D158" s="13">
        <f>'Raw data (converted)'!D158</f>
        <v>6</v>
      </c>
      <c r="E158" s="12">
        <f>'Raw data (converted)'!E158</f>
        <v>6.5</v>
      </c>
      <c r="F158" s="2">
        <f>'Raw data (converted)'!F158</f>
        <v>0</v>
      </c>
      <c r="G158" s="2">
        <f t="shared" si="197"/>
        <v>0</v>
      </c>
      <c r="H158" s="4">
        <f>IF('Raw data (converted)'!I158=0,"",'Raw data (converted)'!I158)</f>
        <v>5221</v>
      </c>
      <c r="I158" s="4" t="str">
        <f>'Raw data (converted)'!J158</f>
        <v>R6.5_Amb</v>
      </c>
      <c r="J158" s="21">
        <f>IF('Raw data (converted)'!Q158=0,"",'Raw data (converted)'!Q158)</f>
        <v>0.8545268678561998</v>
      </c>
      <c r="K158" s="22">
        <f>IF('Raw data (converted)'!R158=0,"",'Raw data (converted)'!R158)</f>
        <v>0.20473882054365514</v>
      </c>
      <c r="L158" s="23">
        <f>IF('Raw data (converted)'!S158=0,"",'Raw data (converted)'!S158)</f>
        <v>0.43006435526963077</v>
      </c>
      <c r="M158" s="108">
        <f t="shared" ref="M158" si="234">IFERROR(RSQ(J158:J161,$F158:$F161),"")</f>
        <v>0.98795045963613692</v>
      </c>
      <c r="N158" s="108">
        <f t="shared" ref="N158" si="235">IFERROR(S160,"")</f>
        <v>0.98856498052126396</v>
      </c>
      <c r="O158" s="109">
        <f t="shared" ref="O158" si="236">IFERROR(RSQ(K158:K161,$F158:$F161),"")</f>
        <v>0.99629619328239272</v>
      </c>
      <c r="P158" s="109">
        <f t="shared" ref="P158" si="237">IFERROR(V160,"")</f>
        <v>0.99997509046149602</v>
      </c>
      <c r="Q158" s="110">
        <f t="shared" ref="Q158" si="238">IFERROR(RSQ(L158:L161,$F158:$F161),"")</f>
        <v>0.82654167158253722</v>
      </c>
      <c r="R158" s="110">
        <f t="shared" ref="R158" si="239">IFERROR(Y160,"")</f>
        <v>0.83844954808094885</v>
      </c>
      <c r="S158" s="111">
        <f t="array" ref="S158:U161">LINEST(J158:J161,F158:G161,TRUE,TRUE)</f>
        <v>5.8851436335552411E-6</v>
      </c>
      <c r="T158" s="93">
        <v>-3.430697832742911E-3</v>
      </c>
      <c r="U158" s="93">
        <v>0.85708136083513387</v>
      </c>
      <c r="V158" s="114">
        <f t="array" ref="V158:X161">LINEST(K158:K161,F158:G161,TRUE,TRUE)</f>
        <v>-4.1191783986035209E-5</v>
      </c>
      <c r="W158" s="94">
        <v>1.0948202255127909E-2</v>
      </c>
      <c r="X158" s="94">
        <v>0.20507988160016136</v>
      </c>
      <c r="Y158" s="117">
        <f t="array" ref="Y158:AA161">LINEST(L158:L161,F158:G161,TRUE,TRUE)</f>
        <v>2.9263031338034985E-6</v>
      </c>
      <c r="Z158" s="95">
        <v>1.9540900584443251E-4</v>
      </c>
      <c r="AA158" s="95">
        <v>0.428979794837483</v>
      </c>
      <c r="AB158" s="24" t="str">
        <f>IF('Raw data (converted)'!T158=0,"",'Raw data (converted)'!T158)</f>
        <v/>
      </c>
    </row>
    <row r="159" spans="1:28" x14ac:dyDescent="0.25">
      <c r="A159" s="11">
        <f>'Raw data (converted)'!A159</f>
        <v>41649</v>
      </c>
      <c r="B159" s="11" t="str">
        <f>'Raw data (converted)'!B159</f>
        <v>Catarina</v>
      </c>
      <c r="C159" s="11" t="str">
        <f>'Raw data (converted)'!C159</f>
        <v>Elevated</v>
      </c>
      <c r="D159" s="13">
        <f>'Raw data (converted)'!D159</f>
        <v>6</v>
      </c>
      <c r="E159" s="12">
        <f>'Raw data (converted)'!E159</f>
        <v>6.5</v>
      </c>
      <c r="F159" s="2">
        <f>'Raw data (converted)'!F159</f>
        <v>15</v>
      </c>
      <c r="G159" s="2">
        <f t="shared" si="197"/>
        <v>225</v>
      </c>
      <c r="H159" s="4">
        <f>IF('Raw data (converted)'!I159=0,"",'Raw data (converted)'!I159)</f>
        <v>5221</v>
      </c>
      <c r="I159" s="4" t="str">
        <f>'Raw data (converted)'!J159</f>
        <v>R6.5_T15</v>
      </c>
      <c r="J159" s="21">
        <f>IF('Raw data (converted)'!Q159=0,"",'Raw data (converted)'!Q159)</f>
        <v>0.81460852959834207</v>
      </c>
      <c r="K159" s="22">
        <f>IF('Raw data (converted)'!R159=0,"",'Raw data (converted)'!R159)</f>
        <v>0.36105794719974071</v>
      </c>
      <c r="L159" s="23">
        <f>IF('Raw data (converted)'!S159=0,"",'Raw data (converted)'!S159)</f>
        <v>0.42931566683381195</v>
      </c>
      <c r="M159" s="8"/>
      <c r="N159" s="8"/>
      <c r="O159" s="9"/>
      <c r="P159" s="9"/>
      <c r="Q159" s="10"/>
      <c r="R159" s="10"/>
      <c r="S159" s="111">
        <v>2.5386755328632696E-5</v>
      </c>
      <c r="T159" s="93">
        <v>1.1920967235025319E-3</v>
      </c>
      <c r="U159" s="93">
        <v>1.1134776747157467E-2</v>
      </c>
      <c r="V159" s="114">
        <v>3.3894920303369065E-6</v>
      </c>
      <c r="W159" s="94">
        <v>1.5916182636956913E-4</v>
      </c>
      <c r="X159" s="94">
        <v>1.486650678887825E-3</v>
      </c>
      <c r="Y159" s="117">
        <v>1.0778448231062095E-5</v>
      </c>
      <c r="Z159" s="95">
        <v>5.0612820166896126E-4</v>
      </c>
      <c r="AA159" s="95">
        <v>4.7274893218949487E-3</v>
      </c>
      <c r="AB159" s="24" t="str">
        <f>IF('Raw data (converted)'!T159=0,"",'Raw data (converted)'!T159)</f>
        <v/>
      </c>
    </row>
    <row r="160" spans="1:28" x14ac:dyDescent="0.25">
      <c r="A160" s="11">
        <f>'Raw data (converted)'!A160</f>
        <v>41649</v>
      </c>
      <c r="B160" s="11" t="str">
        <f>'Raw data (converted)'!B160</f>
        <v>Catarina</v>
      </c>
      <c r="C160" s="11" t="str">
        <f>'Raw data (converted)'!C160</f>
        <v>Elevated</v>
      </c>
      <c r="D160" s="13">
        <f>'Raw data (converted)'!D160</f>
        <v>6</v>
      </c>
      <c r="E160" s="12">
        <f>'Raw data (converted)'!E160</f>
        <v>6.5</v>
      </c>
      <c r="F160" s="2">
        <f>'Raw data (converted)'!F160</f>
        <v>30</v>
      </c>
      <c r="G160" s="2">
        <f t="shared" si="197"/>
        <v>900</v>
      </c>
      <c r="H160" s="4">
        <f>IF('Raw data (converted)'!I160=0,"",'Raw data (converted)'!I160)</f>
        <v>5221</v>
      </c>
      <c r="I160" s="4" t="str">
        <f>'Raw data (converted)'!J160</f>
        <v>R6.5_T30</v>
      </c>
      <c r="J160" s="21">
        <f>IF('Raw data (converted)'!Q160=0,"",'Raw data (converted)'!Q160)</f>
        <v>0.75179357618624421</v>
      </c>
      <c r="K160" s="22">
        <f>IF('Raw data (converted)'!R160=0,"",'Raw data (converted)'!R160)</f>
        <v>0.4954301604970483</v>
      </c>
      <c r="L160" s="23">
        <f>IF('Raw data (converted)'!S160=0,"",'Raw data (converted)'!S160)</f>
        <v>0.44072941912968244</v>
      </c>
      <c r="M160" s="8"/>
      <c r="N160" s="8"/>
      <c r="O160" s="9"/>
      <c r="P160" s="9"/>
      <c r="Q160" s="10"/>
      <c r="R160" s="10"/>
      <c r="S160" s="21">
        <v>0.98856498052126396</v>
      </c>
      <c r="T160" s="93">
        <v>1.1424039897884711E-2</v>
      </c>
      <c r="U160" s="21" t="e">
        <v>#N/A</v>
      </c>
      <c r="V160" s="22">
        <v>0.99997509046149602</v>
      </c>
      <c r="W160" s="94">
        <v>1.5252714136516077E-3</v>
      </c>
      <c r="X160" s="22" t="e">
        <v>#N/A</v>
      </c>
      <c r="Y160" s="23">
        <v>0.83844954808094885</v>
      </c>
      <c r="Z160" s="95">
        <v>4.8503017039779424E-3</v>
      </c>
      <c r="AA160" s="23" t="e">
        <v>#N/A</v>
      </c>
      <c r="AB160" s="24" t="str">
        <f>IF('Raw data (converted)'!T160=0,"",'Raw data (converted)'!T160)</f>
        <v/>
      </c>
    </row>
    <row r="161" spans="1:28" x14ac:dyDescent="0.25">
      <c r="A161" s="11">
        <f>'Raw data (converted)'!A161</f>
        <v>41649</v>
      </c>
      <c r="B161" s="11" t="str">
        <f>'Raw data (converted)'!B161</f>
        <v>Catarina</v>
      </c>
      <c r="C161" s="11" t="str">
        <f>'Raw data (converted)'!C161</f>
        <v>Elevated</v>
      </c>
      <c r="D161" s="13">
        <f>'Raw data (converted)'!D161</f>
        <v>6</v>
      </c>
      <c r="E161" s="12">
        <f>'Raw data (converted)'!E161</f>
        <v>6.5</v>
      </c>
      <c r="F161" s="2">
        <f>'Raw data (converted)'!F161</f>
        <v>45</v>
      </c>
      <c r="G161" s="2">
        <f t="shared" si="197"/>
        <v>2025</v>
      </c>
      <c r="H161" s="4">
        <f>IF('Raw data (converted)'!I161=0,"",'Raw data (converted)'!I161)</f>
        <v>5221</v>
      </c>
      <c r="I161" s="4" t="str">
        <f>'Raw data (converted)'!J161</f>
        <v>R6.5_T45</v>
      </c>
      <c r="J161" s="21">
        <f>IF('Raw data (converted)'!Q161=0,"",'Raw data (converted)'!Q161)</f>
        <v>0.71717186719858617</v>
      </c>
      <c r="K161" s="22">
        <f>IF('Raw data (converted)'!R161=0,"",'Raw data (converted)'!R161)</f>
        <v>0.61467668156570221</v>
      </c>
      <c r="L161" s="23">
        <f>IF('Raw data (converted)'!S161=0,"",'Raw data (converted)'!S161)</f>
        <v>0.44261440351428677</v>
      </c>
      <c r="M161" s="8"/>
      <c r="N161" s="8"/>
      <c r="O161" s="9"/>
      <c r="P161" s="9"/>
      <c r="Q161" s="10"/>
      <c r="R161" s="10"/>
      <c r="S161" s="112">
        <v>43.225329976898976</v>
      </c>
      <c r="T161" s="113">
        <v>1</v>
      </c>
      <c r="U161" s="21" t="e">
        <v>#N/A</v>
      </c>
      <c r="V161" s="115">
        <v>20072.132012915132</v>
      </c>
      <c r="W161" s="116">
        <v>1</v>
      </c>
      <c r="X161" s="22" t="e">
        <v>#N/A</v>
      </c>
      <c r="Y161" s="118">
        <v>2.5950083646348299</v>
      </c>
      <c r="Z161" s="119">
        <v>1</v>
      </c>
      <c r="AA161" s="23" t="e">
        <v>#N/A</v>
      </c>
      <c r="AB161" s="24" t="str">
        <f>IF('Raw data (converted)'!T161=0,"",'Raw data (converted)'!T161)</f>
        <v/>
      </c>
    </row>
    <row r="162" spans="1:28" x14ac:dyDescent="0.25">
      <c r="A162" s="11">
        <f>'Raw data (converted)'!A162</f>
        <v>41649</v>
      </c>
      <c r="B162" s="12" t="str">
        <f>'Raw data (converted)'!B162</f>
        <v>Catarina</v>
      </c>
      <c r="C162" s="2" t="str">
        <f>'Raw data (converted)'!C162</f>
        <v>Elevated</v>
      </c>
      <c r="D162" s="13">
        <f>'Raw data (converted)'!D162</f>
        <v>6</v>
      </c>
      <c r="E162" s="12">
        <f>'Raw data (converted)'!E162</f>
        <v>6.6</v>
      </c>
      <c r="F162" s="2">
        <f>'Raw data (converted)'!F162</f>
        <v>0</v>
      </c>
      <c r="G162" s="2">
        <f t="shared" si="197"/>
        <v>0</v>
      </c>
      <c r="H162" s="4">
        <f>IF('Raw data (converted)'!I162=0,"",'Raw data (converted)'!I162)</f>
        <v>5222</v>
      </c>
      <c r="I162" s="4" t="str">
        <f>'Raw data (converted)'!J162</f>
        <v>R6.6_Amb</v>
      </c>
      <c r="J162" s="21">
        <f>IF('Raw data (converted)'!Q162=0,"",'Raw data (converted)'!Q162)</f>
        <v>0.85603551394707833</v>
      </c>
      <c r="K162" s="22">
        <f>IF('Raw data (converted)'!R162=0,"",'Raw data (converted)'!R162)</f>
        <v>0.22758325688252706</v>
      </c>
      <c r="L162" s="23">
        <f>IF('Raw data (converted)'!S162=0,"",'Raw data (converted)'!S162)</f>
        <v>0.42828657551097193</v>
      </c>
      <c r="M162" s="108">
        <f t="shared" ref="M162" si="240">IFERROR(RSQ(J162:J165,$F162:$F165),"")</f>
        <v>0.5294322319936251</v>
      </c>
      <c r="N162" s="108">
        <f t="shared" ref="N162" si="241">IFERROR(S164,"")</f>
        <v>0.53039558449929458</v>
      </c>
      <c r="O162" s="109">
        <f t="shared" ref="O162" si="242">IFERROR(RSQ(K162:K165,$F162:$F165),"")</f>
        <v>0.99989165832597759</v>
      </c>
      <c r="P162" s="109">
        <f t="shared" ref="P162" si="243">IFERROR(V164,"")</f>
        <v>0.9999461767727974</v>
      </c>
      <c r="Q162" s="110">
        <f t="shared" ref="Q162" si="244">IFERROR(RSQ(L162:L165,$F162:$F165),"")</f>
        <v>0.98551630630308062</v>
      </c>
      <c r="R162" s="110">
        <f t="shared" ref="R162" si="245">IFERROR(Y164,"")</f>
        <v>0.98621711471607498</v>
      </c>
      <c r="S162" s="111">
        <f t="array" ref="S162:U165">LINEST(J162:J165,F162:G165,TRUE,TRUE)</f>
        <v>3.2118279975061328E-6</v>
      </c>
      <c r="T162" s="93">
        <v>-1.1547177013941396E-3</v>
      </c>
      <c r="U162" s="93">
        <v>0.86317099513820394</v>
      </c>
      <c r="V162" s="114">
        <f t="array" ref="V162:X165">LINEST(K162:K165,F162:G165,TRUE,TRUE)</f>
        <v>6.0868594884598361E-6</v>
      </c>
      <c r="W162" s="94">
        <v>1.0785560034111153E-2</v>
      </c>
      <c r="X162" s="94">
        <v>0.22697469615542634</v>
      </c>
      <c r="Y162" s="117">
        <f t="array" ref="Y162:AA165">LINEST(L162:L165,F162:G165,TRUE,TRUE)</f>
        <v>-4.5199261363503587E-6</v>
      </c>
      <c r="Z162" s="95">
        <v>2.4774458109017988E-3</v>
      </c>
      <c r="AA162" s="95">
        <v>0.43030354473250348</v>
      </c>
      <c r="AB162" s="24" t="str">
        <f>IF('Raw data (converted)'!T162=0,"",'Raw data (converted)'!T162)</f>
        <v/>
      </c>
    </row>
    <row r="163" spans="1:28" x14ac:dyDescent="0.25">
      <c r="A163" s="11">
        <f>'Raw data (converted)'!A163</f>
        <v>41649</v>
      </c>
      <c r="B163" s="11" t="str">
        <f>'Raw data (converted)'!B163</f>
        <v>Catarina</v>
      </c>
      <c r="C163" s="11" t="str">
        <f>'Raw data (converted)'!C163</f>
        <v>Elevated</v>
      </c>
      <c r="D163" s="13">
        <f>'Raw data (converted)'!D163</f>
        <v>6</v>
      </c>
      <c r="E163" s="12">
        <f>'Raw data (converted)'!E163</f>
        <v>6.6</v>
      </c>
      <c r="F163" s="2">
        <f>'Raw data (converted)'!F163</f>
        <v>15</v>
      </c>
      <c r="G163" s="2">
        <f t="shared" si="197"/>
        <v>225</v>
      </c>
      <c r="H163" s="4">
        <f>IF('Raw data (converted)'!I163=0,"",'Raw data (converted)'!I163)</f>
        <v>5222</v>
      </c>
      <c r="I163" s="4" t="str">
        <f>'Raw data (converted)'!J163</f>
        <v>R6.6_T15</v>
      </c>
      <c r="J163" s="21">
        <f>IF('Raw data (converted)'!Q163=0,"",'Raw data (converted)'!Q163)</f>
        <v>0.86797933449010789</v>
      </c>
      <c r="K163" s="22">
        <f>IF('Raw data (converted)'!R163=0,"",'Raw data (converted)'!R163)</f>
        <v>0.38830195787069488</v>
      </c>
      <c r="L163" s="23">
        <f>IF('Raw data (converted)'!S163=0,"",'Raw data (converted)'!S163)</f>
        <v>0.47249915617994626</v>
      </c>
      <c r="M163" s="8"/>
      <c r="N163" s="8"/>
      <c r="O163" s="9"/>
      <c r="P163" s="9"/>
      <c r="Q163" s="10"/>
      <c r="R163" s="10"/>
      <c r="S163" s="111">
        <v>7.0912982202347641E-5</v>
      </c>
      <c r="T163" s="93">
        <v>3.329891222525323E-3</v>
      </c>
      <c r="U163" s="93">
        <v>3.1102841425652113E-2</v>
      </c>
      <c r="V163" s="114">
        <v>6.0479251299287726E-6</v>
      </c>
      <c r="W163" s="94">
        <v>2.8399500598034962E-4</v>
      </c>
      <c r="X163" s="94">
        <v>2.6526547104398011E-3</v>
      </c>
      <c r="Y163" s="117">
        <v>2.0044801279419382E-5</v>
      </c>
      <c r="Z163" s="95">
        <v>9.4125230338138626E-4</v>
      </c>
      <c r="AA163" s="95">
        <v>8.7917650088878956E-3</v>
      </c>
      <c r="AB163" s="24" t="str">
        <f>IF('Raw data (converted)'!T163=0,"",'Raw data (converted)'!T163)</f>
        <v/>
      </c>
    </row>
    <row r="164" spans="1:28" x14ac:dyDescent="0.25">
      <c r="A164" s="11">
        <f>'Raw data (converted)'!A164</f>
        <v>41649</v>
      </c>
      <c r="B164" s="11" t="str">
        <f>'Raw data (converted)'!B164</f>
        <v>Catarina</v>
      </c>
      <c r="C164" s="11" t="str">
        <f>'Raw data (converted)'!C164</f>
        <v>Elevated</v>
      </c>
      <c r="D164" s="13">
        <f>'Raw data (converted)'!D164</f>
        <v>6</v>
      </c>
      <c r="E164" s="12">
        <f>'Raw data (converted)'!E164</f>
        <v>6.6</v>
      </c>
      <c r="F164" s="2">
        <f>'Raw data (converted)'!F164</f>
        <v>30</v>
      </c>
      <c r="G164" s="2">
        <f t="shared" si="197"/>
        <v>900</v>
      </c>
      <c r="H164" s="4">
        <f>IF('Raw data (converted)'!I164=0,"",'Raw data (converted)'!I164)</f>
        <v>5222</v>
      </c>
      <c r="I164" s="4" t="str">
        <f>'Raw data (converted)'!J164</f>
        <v>R6.6_T30</v>
      </c>
      <c r="J164" s="21">
        <f>IF('Raw data (converted)'!Q164=0,"",'Raw data (converted)'!Q164)</f>
        <v>0.81001366572075828</v>
      </c>
      <c r="K164" s="22">
        <f>IF('Raw data (converted)'!R164=0,"",'Raw data (converted)'!R164)</f>
        <v>0.55784535289967707</v>
      </c>
      <c r="L164" s="23">
        <f>IF('Raw data (converted)'!S164=0,"",'Raw data (converted)'!S164)</f>
        <v>0.49450807787224749</v>
      </c>
      <c r="M164" s="8"/>
      <c r="N164" s="8"/>
      <c r="O164" s="9"/>
      <c r="P164" s="9"/>
      <c r="Q164" s="10"/>
      <c r="R164" s="10"/>
      <c r="S164" s="21">
        <v>0.53039558449929458</v>
      </c>
      <c r="T164" s="93">
        <v>3.1910841991056434E-2</v>
      </c>
      <c r="U164" s="21" t="e">
        <v>#N/A</v>
      </c>
      <c r="V164" s="22">
        <v>0.9999461767727974</v>
      </c>
      <c r="W164" s="94">
        <v>2.7215663084679473E-3</v>
      </c>
      <c r="X164" s="22" t="e">
        <v>#N/A</v>
      </c>
      <c r="Y164" s="23">
        <v>0.98621711471607498</v>
      </c>
      <c r="Z164" s="95">
        <v>9.0201605757387199E-3</v>
      </c>
      <c r="AA164" s="23" t="e">
        <v>#N/A</v>
      </c>
      <c r="AB164" s="24" t="str">
        <f>IF('Raw data (converted)'!T164=0,"",'Raw data (converted)'!T164)</f>
        <v/>
      </c>
    </row>
    <row r="165" spans="1:28" x14ac:dyDescent="0.25">
      <c r="A165" s="11">
        <f>'Raw data (converted)'!A165</f>
        <v>41649</v>
      </c>
      <c r="B165" s="11" t="str">
        <f>'Raw data (converted)'!B165</f>
        <v>Catarina</v>
      </c>
      <c r="C165" s="11" t="str">
        <f>'Raw data (converted)'!C165</f>
        <v>Elevated</v>
      </c>
      <c r="D165" s="13">
        <f>'Raw data (converted)'!D165</f>
        <v>6</v>
      </c>
      <c r="E165" s="12">
        <f>'Raw data (converted)'!E165</f>
        <v>6.6</v>
      </c>
      <c r="F165" s="2">
        <f>'Raw data (converted)'!F165</f>
        <v>45</v>
      </c>
      <c r="G165" s="2">
        <f t="shared" si="197"/>
        <v>2025</v>
      </c>
      <c r="H165" s="4">
        <f>IF('Raw data (converted)'!I165=0,"",'Raw data (converted)'!I165)</f>
        <v>5222</v>
      </c>
      <c r="I165" s="4" t="str">
        <f>'Raw data (converted)'!J165</f>
        <v>R6.6_T45</v>
      </c>
      <c r="J165" s="21">
        <f>IF('Raw data (converted)'!Q165=0,"",'Raw data (converted)'!Q165)</f>
        <v>0.82484813146154334</v>
      </c>
      <c r="K165" s="22">
        <f>IF('Raw data (converted)'!R165=0,"",'Raw data (converted)'!R165)</f>
        <v>0.72404222742745872</v>
      </c>
      <c r="L165" s="23">
        <f>IF('Raw data (converted)'!S165=0,"",'Raw data (converted)'!S165)</f>
        <v>0.53465272501850647</v>
      </c>
      <c r="M165" s="8"/>
      <c r="N165" s="8"/>
      <c r="O165" s="9"/>
      <c r="P165" s="9"/>
      <c r="Q165" s="10"/>
      <c r="R165" s="10"/>
      <c r="S165" s="112">
        <v>0.56472593420333583</v>
      </c>
      <c r="T165" s="113">
        <v>1</v>
      </c>
      <c r="U165" s="21" t="e">
        <v>#N/A</v>
      </c>
      <c r="V165" s="115">
        <v>9289.1696461069532</v>
      </c>
      <c r="W165" s="116">
        <v>1</v>
      </c>
      <c r="X165" s="22" t="e">
        <v>#N/A</v>
      </c>
      <c r="Y165" s="118">
        <v>35.776874522285347</v>
      </c>
      <c r="Z165" s="119">
        <v>1</v>
      </c>
      <c r="AA165" s="23" t="e">
        <v>#N/A</v>
      </c>
      <c r="AB165" s="24" t="str">
        <f>IF('Raw data (converted)'!T165=0,"",'Raw data (converted)'!T165)</f>
        <v/>
      </c>
    </row>
    <row r="166" spans="1:28" x14ac:dyDescent="0.25">
      <c r="A166" s="11">
        <f>'Raw data (converted)'!A166</f>
        <v>41649</v>
      </c>
      <c r="B166" s="12" t="str">
        <f>'Raw data (converted)'!B166</f>
        <v>Catarina</v>
      </c>
      <c r="C166" s="2" t="str">
        <f>'Raw data (converted)'!C166</f>
        <v>Elevated</v>
      </c>
      <c r="D166" s="13">
        <f>'Raw data (converted)'!D166</f>
        <v>6</v>
      </c>
      <c r="E166" s="12">
        <f>'Raw data (converted)'!E166</f>
        <v>6.7</v>
      </c>
      <c r="F166" s="2">
        <f>'Raw data (converted)'!F166</f>
        <v>0</v>
      </c>
      <c r="G166" s="2">
        <f t="shared" si="197"/>
        <v>0</v>
      </c>
      <c r="H166" s="4">
        <f>IF('Raw data (converted)'!I166=0,"",'Raw data (converted)'!I166)</f>
        <v>5223</v>
      </c>
      <c r="I166" s="4" t="str">
        <f>'Raw data (converted)'!J166</f>
        <v>R6.7_Amb</v>
      </c>
      <c r="J166" s="21" t="str">
        <f>IF('Raw data (converted)'!Q166=0,"",'Raw data (converted)'!Q166)</f>
        <v/>
      </c>
      <c r="K166" s="22" t="str">
        <f>IF('Raw data (converted)'!R166=0,"",'Raw data (converted)'!R166)</f>
        <v/>
      </c>
      <c r="L166" s="23" t="str">
        <f>IF('Raw data (converted)'!S166=0,"",'Raw data (converted)'!S166)</f>
        <v/>
      </c>
      <c r="M166" s="108" t="str">
        <f t="shared" ref="M166" si="246">IFERROR(RSQ(J166:J169,$F166:$F169),"")</f>
        <v/>
      </c>
      <c r="N166" s="108" t="str">
        <f t="shared" ref="N166" si="247">IFERROR(S168,"")</f>
        <v/>
      </c>
      <c r="O166" s="109" t="str">
        <f t="shared" ref="O166" si="248">IFERROR(RSQ(K166:K169,$F166:$F169),"")</f>
        <v/>
      </c>
      <c r="P166" s="109" t="str">
        <f t="shared" ref="P166" si="249">IFERROR(V168,"")</f>
        <v/>
      </c>
      <c r="Q166" s="110" t="str">
        <f t="shared" ref="Q166" si="250">IFERROR(RSQ(L166:L169,$F166:$F169),"")</f>
        <v/>
      </c>
      <c r="R166" s="110" t="str">
        <f t="shared" ref="R166" si="251">IFERROR(Y168,"")</f>
        <v/>
      </c>
      <c r="S166" s="111" t="e">
        <f t="array" ref="S166:U169">LINEST(J166:J169,F166:G169,TRUE,TRUE)</f>
        <v>#VALUE!</v>
      </c>
      <c r="T166" s="93" t="e">
        <v>#VALUE!</v>
      </c>
      <c r="U166" s="93" t="e">
        <v>#VALUE!</v>
      </c>
      <c r="V166" s="114" t="e">
        <f t="array" ref="V166:X169">LINEST(K166:K169,F166:G169,TRUE,TRUE)</f>
        <v>#VALUE!</v>
      </c>
      <c r="W166" s="94" t="e">
        <v>#VALUE!</v>
      </c>
      <c r="X166" s="94" t="e">
        <v>#VALUE!</v>
      </c>
      <c r="Y166" s="117" t="e">
        <f t="array" ref="Y166:AA169">LINEST(L166:L169,F166:G169,TRUE,TRUE)</f>
        <v>#VALUE!</v>
      </c>
      <c r="Z166" s="95" t="e">
        <v>#VALUE!</v>
      </c>
      <c r="AA166" s="95" t="e">
        <v>#VALUE!</v>
      </c>
      <c r="AB166" s="24" t="str">
        <f>IF('Raw data (converted)'!T166=0,"",'Raw data (converted)'!T166)</f>
        <v>Not sampled</v>
      </c>
    </row>
    <row r="167" spans="1:28" x14ac:dyDescent="0.25">
      <c r="A167" s="11">
        <f>'Raw data (converted)'!A167</f>
        <v>41649</v>
      </c>
      <c r="B167" s="11" t="str">
        <f>'Raw data (converted)'!B167</f>
        <v>Catarina</v>
      </c>
      <c r="C167" s="11" t="str">
        <f>'Raw data (converted)'!C167</f>
        <v>Elevated</v>
      </c>
      <c r="D167" s="13">
        <f>'Raw data (converted)'!D167</f>
        <v>6</v>
      </c>
      <c r="E167" s="12">
        <f>'Raw data (converted)'!E167</f>
        <v>6.7</v>
      </c>
      <c r="F167" s="2">
        <f>'Raw data (converted)'!F167</f>
        <v>15</v>
      </c>
      <c r="G167" s="2">
        <f t="shared" si="197"/>
        <v>225</v>
      </c>
      <c r="H167" s="4">
        <f>IF('Raw data (converted)'!I167=0,"",'Raw data (converted)'!I167)</f>
        <v>5223</v>
      </c>
      <c r="I167" s="4" t="str">
        <f>'Raw data (converted)'!J167</f>
        <v>R6.7_T15</v>
      </c>
      <c r="J167" s="21" t="str">
        <f>IF('Raw data (converted)'!Q167=0,"",'Raw data (converted)'!Q167)</f>
        <v/>
      </c>
      <c r="K167" s="22" t="str">
        <f>IF('Raw data (converted)'!R167=0,"",'Raw data (converted)'!R167)</f>
        <v/>
      </c>
      <c r="L167" s="23" t="str">
        <f>IF('Raw data (converted)'!S167=0,"",'Raw data (converted)'!S167)</f>
        <v/>
      </c>
      <c r="M167" s="8"/>
      <c r="N167" s="8"/>
      <c r="O167" s="9"/>
      <c r="P167" s="9"/>
      <c r="Q167" s="10"/>
      <c r="R167" s="10"/>
      <c r="S167" s="111" t="e">
        <v>#VALUE!</v>
      </c>
      <c r="T167" s="93" t="e">
        <v>#VALUE!</v>
      </c>
      <c r="U167" s="93" t="e">
        <v>#VALUE!</v>
      </c>
      <c r="V167" s="114" t="e">
        <v>#VALUE!</v>
      </c>
      <c r="W167" s="94" t="e">
        <v>#VALUE!</v>
      </c>
      <c r="X167" s="94" t="e">
        <v>#VALUE!</v>
      </c>
      <c r="Y167" s="117" t="e">
        <v>#VALUE!</v>
      </c>
      <c r="Z167" s="95" t="e">
        <v>#VALUE!</v>
      </c>
      <c r="AA167" s="95" t="e">
        <v>#VALUE!</v>
      </c>
      <c r="AB167" s="24" t="str">
        <f>IF('Raw data (converted)'!T167=0,"",'Raw data (converted)'!T167)</f>
        <v>Not sampled</v>
      </c>
    </row>
    <row r="168" spans="1:28" x14ac:dyDescent="0.25">
      <c r="A168" s="11">
        <f>'Raw data (converted)'!A168</f>
        <v>41649</v>
      </c>
      <c r="B168" s="11" t="str">
        <f>'Raw data (converted)'!B168</f>
        <v>Catarina</v>
      </c>
      <c r="C168" s="11" t="str">
        <f>'Raw data (converted)'!C168</f>
        <v>Elevated</v>
      </c>
      <c r="D168" s="13">
        <f>'Raw data (converted)'!D168</f>
        <v>6</v>
      </c>
      <c r="E168" s="12">
        <f>'Raw data (converted)'!E168</f>
        <v>6.7</v>
      </c>
      <c r="F168" s="2">
        <f>'Raw data (converted)'!F168</f>
        <v>30</v>
      </c>
      <c r="G168" s="2">
        <f t="shared" si="197"/>
        <v>900</v>
      </c>
      <c r="H168" s="4">
        <f>IF('Raw data (converted)'!I168=0,"",'Raw data (converted)'!I168)</f>
        <v>5223</v>
      </c>
      <c r="I168" s="4" t="str">
        <f>'Raw data (converted)'!J168</f>
        <v>R6.7_T30</v>
      </c>
      <c r="J168" s="21" t="str">
        <f>IF('Raw data (converted)'!Q168=0,"",'Raw data (converted)'!Q168)</f>
        <v/>
      </c>
      <c r="K168" s="22" t="str">
        <f>IF('Raw data (converted)'!R168=0,"",'Raw data (converted)'!R168)</f>
        <v/>
      </c>
      <c r="L168" s="23" t="str">
        <f>IF('Raw data (converted)'!S168=0,"",'Raw data (converted)'!S168)</f>
        <v/>
      </c>
      <c r="M168" s="8"/>
      <c r="N168" s="8"/>
      <c r="O168" s="9"/>
      <c r="P168" s="9"/>
      <c r="Q168" s="10"/>
      <c r="R168" s="10"/>
      <c r="S168" s="21" t="e">
        <v>#VALUE!</v>
      </c>
      <c r="T168" s="93" t="e">
        <v>#VALUE!</v>
      </c>
      <c r="U168" s="21" t="e">
        <v>#VALUE!</v>
      </c>
      <c r="V168" s="22" t="e">
        <v>#VALUE!</v>
      </c>
      <c r="W168" s="94" t="e">
        <v>#VALUE!</v>
      </c>
      <c r="X168" s="22" t="e">
        <v>#VALUE!</v>
      </c>
      <c r="Y168" s="23" t="e">
        <v>#VALUE!</v>
      </c>
      <c r="Z168" s="95" t="e">
        <v>#VALUE!</v>
      </c>
      <c r="AA168" s="23" t="e">
        <v>#VALUE!</v>
      </c>
      <c r="AB168" s="24" t="str">
        <f>IF('Raw data (converted)'!T168=0,"",'Raw data (converted)'!T168)</f>
        <v>Not sampled</v>
      </c>
    </row>
    <row r="169" spans="1:28" x14ac:dyDescent="0.25">
      <c r="A169" s="11">
        <f>'Raw data (converted)'!A169</f>
        <v>41649</v>
      </c>
      <c r="B169" s="11" t="str">
        <f>'Raw data (converted)'!B169</f>
        <v>Catarina</v>
      </c>
      <c r="C169" s="11" t="str">
        <f>'Raw data (converted)'!C169</f>
        <v>Elevated</v>
      </c>
      <c r="D169" s="13">
        <f>'Raw data (converted)'!D169</f>
        <v>6</v>
      </c>
      <c r="E169" s="12">
        <f>'Raw data (converted)'!E169</f>
        <v>6.7</v>
      </c>
      <c r="F169" s="2">
        <f>'Raw data (converted)'!F169</f>
        <v>45</v>
      </c>
      <c r="G169" s="2">
        <f t="shared" si="197"/>
        <v>2025</v>
      </c>
      <c r="H169" s="4">
        <f>IF('Raw data (converted)'!I169=0,"",'Raw data (converted)'!I169)</f>
        <v>5223</v>
      </c>
      <c r="I169" s="4" t="str">
        <f>'Raw data (converted)'!J169</f>
        <v>R6.7_T45</v>
      </c>
      <c r="J169" s="21" t="str">
        <f>IF('Raw data (converted)'!Q169=0,"",'Raw data (converted)'!Q169)</f>
        <v/>
      </c>
      <c r="K169" s="22" t="str">
        <f>IF('Raw data (converted)'!R169=0,"",'Raw data (converted)'!R169)</f>
        <v/>
      </c>
      <c r="L169" s="23" t="str">
        <f>IF('Raw data (converted)'!S169=0,"",'Raw data (converted)'!S169)</f>
        <v/>
      </c>
      <c r="M169" s="8"/>
      <c r="N169" s="8"/>
      <c r="O169" s="9"/>
      <c r="P169" s="9"/>
      <c r="Q169" s="10"/>
      <c r="R169" s="10"/>
      <c r="S169" s="112" t="e">
        <v>#VALUE!</v>
      </c>
      <c r="T169" s="113" t="e">
        <v>#VALUE!</v>
      </c>
      <c r="U169" s="21" t="e">
        <v>#VALUE!</v>
      </c>
      <c r="V169" s="115" t="e">
        <v>#VALUE!</v>
      </c>
      <c r="W169" s="116" t="e">
        <v>#VALUE!</v>
      </c>
      <c r="X169" s="22" t="e">
        <v>#VALUE!</v>
      </c>
      <c r="Y169" s="118" t="e">
        <v>#VALUE!</v>
      </c>
      <c r="Z169" s="119" t="e">
        <v>#VALUE!</v>
      </c>
      <c r="AA169" s="23" t="e">
        <v>#VALUE!</v>
      </c>
      <c r="AB169" s="24" t="str">
        <f>IF('Raw data (converted)'!T169=0,"",'Raw data (converted)'!T169)</f>
        <v>Not sampled</v>
      </c>
    </row>
    <row r="170" spans="1:28" x14ac:dyDescent="0.25">
      <c r="A170" s="11">
        <f>'Raw data (converted)'!A170</f>
        <v>41675</v>
      </c>
      <c r="B170" s="12" t="str">
        <f>'Raw data (converted)'!B170</f>
        <v>Jasmine</v>
      </c>
      <c r="C170" s="2" t="str">
        <f>'Raw data (converted)'!C170</f>
        <v>Ambient</v>
      </c>
      <c r="D170" s="13">
        <f>'Raw data (converted)'!D170</f>
        <v>1</v>
      </c>
      <c r="E170" s="12">
        <f>'Raw data (converted)'!E170</f>
        <v>1</v>
      </c>
      <c r="F170" s="2">
        <f>'Raw data (converted)'!F170</f>
        <v>0</v>
      </c>
      <c r="G170" s="2">
        <f t="shared" si="197"/>
        <v>0</v>
      </c>
      <c r="H170" s="4">
        <f>IF('Raw data (converted)'!I170=0,"",'Raw data (converted)'!I170)</f>
        <v>5321</v>
      </c>
      <c r="I170" t="str">
        <f>'Raw data (converted)'!J170</f>
        <v>R1.0_Amb</v>
      </c>
      <c r="J170" s="21">
        <f>IF('Raw data (converted)'!Q170=0,"",'Raw data (converted)'!Q170)</f>
        <v>0.84209999999999996</v>
      </c>
      <c r="K170" s="22">
        <f>IF('Raw data (converted)'!R170=0,"",'Raw data (converted)'!R170)</f>
        <v>0.2114</v>
      </c>
      <c r="L170" s="23">
        <f>IF('Raw data (converted)'!S170=0,"",'Raw data (converted)'!S170)</f>
        <v>0.4032</v>
      </c>
      <c r="M170" s="108">
        <f t="shared" ref="M170" si="252">IFERROR(RSQ(J170:J173,$F170:$F173),"")</f>
        <v>0.71973839074305646</v>
      </c>
      <c r="N170" s="108">
        <f t="shared" ref="N170" si="253">IFERROR(S172,"")</f>
        <v>0.72177384738229156</v>
      </c>
      <c r="O170" s="109">
        <f t="shared" ref="O170" si="254">IFERROR(RSQ(K170:K173,$F170:$F173),"")</f>
        <v>0.9352170451511328</v>
      </c>
      <c r="P170" s="109">
        <f t="shared" ref="P170" si="255">IFERROR(V172,"")</f>
        <v>0.984962829818815</v>
      </c>
      <c r="Q170" s="110">
        <f t="shared" ref="Q170" si="256">IFERROR(RSQ(L170:L173,$F170:$F173),"")</f>
        <v>0.1387045513839153</v>
      </c>
      <c r="R170" s="110">
        <f t="shared" ref="R170" si="257">IFERROR(Y172,"")</f>
        <v>0.15125109693333033</v>
      </c>
      <c r="S170" s="111">
        <f t="array" ref="S170:U173">LINEST(J170:J173,F170:G173,TRUE,TRUE)</f>
        <v>-4.6666666666667544E-6</v>
      </c>
      <c r="T170" s="93">
        <v>-9.6733333333332754E-4</v>
      </c>
      <c r="U170" s="93">
        <v>0.84759000000000007</v>
      </c>
      <c r="V170" s="114">
        <f t="array" ref="V170:X173">LINEST(K170:K173,F170:G173,TRUE,TRUE)</f>
        <v>-1.5500000000000003E-4</v>
      </c>
      <c r="W170" s="94">
        <v>1.5991666666666668E-2</v>
      </c>
      <c r="X170" s="94">
        <v>0.21997500000000003</v>
      </c>
      <c r="Y170" s="117">
        <f t="array" ref="Y170:AA173">LINEST(L170:L173,F170:G173,TRUE,TRUE)</f>
        <v>-2.5555555555555858E-6</v>
      </c>
      <c r="Z170" s="95">
        <v>1.000000000000926E-6</v>
      </c>
      <c r="AA170" s="95">
        <v>0.40531500000000004</v>
      </c>
      <c r="AB170" s="24" t="str">
        <f>IF('Raw data (converted)'!T170=0,"",'Raw data (converted)'!T170)</f>
        <v/>
      </c>
    </row>
    <row r="171" spans="1:28" x14ac:dyDescent="0.25">
      <c r="A171" s="11">
        <f>'Raw data (converted)'!A171</f>
        <v>41675</v>
      </c>
      <c r="B171" s="11" t="str">
        <f>'Raw data (converted)'!B171</f>
        <v>Jasmine</v>
      </c>
      <c r="C171" s="11" t="str">
        <f>'Raw data (converted)'!C171</f>
        <v>Ambient</v>
      </c>
      <c r="D171" s="13">
        <f>'Raw data (converted)'!D171</f>
        <v>1</v>
      </c>
      <c r="E171" s="12">
        <f>'Raw data (converted)'!E171</f>
        <v>1</v>
      </c>
      <c r="F171" s="2">
        <f>'Raw data (converted)'!F171</f>
        <v>15</v>
      </c>
      <c r="G171" s="2">
        <f t="shared" si="197"/>
        <v>225</v>
      </c>
      <c r="H171" s="4">
        <f>IF('Raw data (converted)'!I171=0,"",'Raw data (converted)'!I171)</f>
        <v>5321</v>
      </c>
      <c r="I171" t="str">
        <f>'Raw data (converted)'!J171</f>
        <v>R1.0_T15</v>
      </c>
      <c r="J171" s="21">
        <f>IF('Raw data (converted)'!Q171=0,"",'Raw data (converted)'!Q171)</f>
        <v>0.84850000000000003</v>
      </c>
      <c r="K171" s="22">
        <f>IF('Raw data (converted)'!R171=0,"",'Raw data (converted)'!R171)</f>
        <v>0.45069999999999999</v>
      </c>
      <c r="L171" s="23">
        <f>IF('Raw data (converted)'!S171=0,"",'Raw data (converted)'!S171)</f>
        <v>0.41110000000000002</v>
      </c>
      <c r="M171" s="8"/>
      <c r="N171" s="8"/>
      <c r="O171" s="9"/>
      <c r="P171" s="9"/>
      <c r="Q171" s="10"/>
      <c r="R171" s="10"/>
      <c r="S171" s="111">
        <v>5.4560058650994881E-5</v>
      </c>
      <c r="T171" s="93">
        <v>2.5620000000000005E-3</v>
      </c>
      <c r="U171" s="93">
        <v>2.3930355200038302E-2</v>
      </c>
      <c r="V171" s="114">
        <v>8.521903514249201E-5</v>
      </c>
      <c r="W171" s="94">
        <v>4.0016666666666673E-3</v>
      </c>
      <c r="X171" s="94">
        <v>3.7377558440861311E-2</v>
      </c>
      <c r="Y171" s="117">
        <v>2.1019038988498062E-5</v>
      </c>
      <c r="Z171" s="95">
        <v>9.8700000000000176E-4</v>
      </c>
      <c r="AA171" s="95">
        <v>9.2190712655885344E-3</v>
      </c>
      <c r="AB171" s="24" t="str">
        <f>IF('Raw data (converted)'!T171=0,"",'Raw data (converted)'!T171)</f>
        <v/>
      </c>
    </row>
    <row r="172" spans="1:28" x14ac:dyDescent="0.25">
      <c r="A172" s="11">
        <f>'Raw data (converted)'!A172</f>
        <v>41675</v>
      </c>
      <c r="B172" s="11" t="str">
        <f>'Raw data (converted)'!B172</f>
        <v>Jasmine</v>
      </c>
      <c r="C172" s="11" t="str">
        <f>'Raw data (converted)'!C172</f>
        <v>Ambient</v>
      </c>
      <c r="D172" s="13">
        <f>'Raw data (converted)'!D172</f>
        <v>1</v>
      </c>
      <c r="E172" s="12">
        <f>'Raw data (converted)'!E172</f>
        <v>1</v>
      </c>
      <c r="F172" s="2">
        <f>'Raw data (converted)'!F172</f>
        <v>30</v>
      </c>
      <c r="G172" s="2">
        <f t="shared" si="197"/>
        <v>900</v>
      </c>
      <c r="H172" s="4">
        <f>IF('Raw data (converted)'!I172=0,"",'Raw data (converted)'!I172)</f>
        <v>5321</v>
      </c>
      <c r="I172" t="str">
        <f>'Raw data (converted)'!J172</f>
        <v>R1.0_T30</v>
      </c>
      <c r="J172" s="21">
        <f>IF('Raw data (converted)'!Q172=0,"",'Raw data (converted)'!Q172)</f>
        <v>0.79790000000000005</v>
      </c>
      <c r="K172" s="22">
        <f>IF('Raw data (converted)'!R172=0,"",'Raw data (converted)'!R172)</f>
        <v>0.53449999999999998</v>
      </c>
      <c r="L172" s="23">
        <f>IF('Raw data (converted)'!S172=0,"",'Raw data (converted)'!S172)</f>
        <v>0.3967</v>
      </c>
      <c r="M172" s="8"/>
      <c r="N172" s="8"/>
      <c r="O172" s="9"/>
      <c r="P172" s="9"/>
      <c r="Q172" s="10"/>
      <c r="R172" s="10"/>
      <c r="S172" s="21">
        <v>0.72177384738229156</v>
      </c>
      <c r="T172" s="93">
        <v>2.4552026392947693E-2</v>
      </c>
      <c r="U172" s="21" t="e">
        <v>#N/A</v>
      </c>
      <c r="V172" s="22">
        <v>0.984962829818815</v>
      </c>
      <c r="W172" s="94">
        <v>3.8348565814121396E-2</v>
      </c>
      <c r="X172" s="22" t="e">
        <v>#N/A</v>
      </c>
      <c r="Y172" s="23">
        <v>0.15125109693333033</v>
      </c>
      <c r="Z172" s="95">
        <v>9.4585675448241261E-3</v>
      </c>
      <c r="AA172" s="23" t="e">
        <v>#N/A</v>
      </c>
      <c r="AB172" s="24" t="str">
        <f>IF('Raw data (converted)'!T172=0,"",'Raw data (converted)'!T172)</f>
        <v/>
      </c>
    </row>
    <row r="173" spans="1:28" x14ac:dyDescent="0.25">
      <c r="A173" s="11">
        <f>'Raw data (converted)'!A173</f>
        <v>41675</v>
      </c>
      <c r="B173" s="11" t="str">
        <f>'Raw data (converted)'!B173</f>
        <v>Jasmine</v>
      </c>
      <c r="C173" s="11" t="str">
        <f>'Raw data (converted)'!C173</f>
        <v>Ambient</v>
      </c>
      <c r="D173" s="13">
        <f>'Raw data (converted)'!D173</f>
        <v>1</v>
      </c>
      <c r="E173" s="12">
        <f>'Raw data (converted)'!E173</f>
        <v>1</v>
      </c>
      <c r="F173" s="2">
        <f>'Raw data (converted)'!F173</f>
        <v>45</v>
      </c>
      <c r="G173" s="2">
        <f t="shared" si="197"/>
        <v>2025</v>
      </c>
      <c r="H173" s="4">
        <f>IF('Raw data (converted)'!I173=0,"",'Raw data (converted)'!I173)</f>
        <v>5321</v>
      </c>
      <c r="I173" t="str">
        <f>'Raw data (converted)'!J173</f>
        <v>R1.0_T45</v>
      </c>
      <c r="J173" s="21">
        <f>IF('Raw data (converted)'!Q173=0,"",'Raw data (converted)'!Q173)</f>
        <v>0.80010000000000003</v>
      </c>
      <c r="K173" s="22">
        <f>IF('Raw data (converted)'!R173=0,"",'Raw data (converted)'!R173)</f>
        <v>0.63429999999999997</v>
      </c>
      <c r="L173" s="23">
        <f>IF('Raw data (converted)'!S173=0,"",'Raw data (converted)'!S173)</f>
        <v>0.40229999999999999</v>
      </c>
      <c r="M173" s="8"/>
      <c r="N173" s="8"/>
      <c r="O173" s="9"/>
      <c r="P173" s="9"/>
      <c r="Q173" s="10"/>
      <c r="R173" s="10"/>
      <c r="S173" s="112">
        <v>1.2970992133403638</v>
      </c>
      <c r="T173" s="113">
        <v>1</v>
      </c>
      <c r="U173" s="21" t="e">
        <v>#N/A</v>
      </c>
      <c r="V173" s="115">
        <v>32.750937109537681</v>
      </c>
      <c r="W173" s="116">
        <v>1</v>
      </c>
      <c r="X173" s="22" t="e">
        <v>#N/A</v>
      </c>
      <c r="Y173" s="118">
        <v>8.910238139150177E-2</v>
      </c>
      <c r="Z173" s="119">
        <v>1</v>
      </c>
      <c r="AA173" s="23" t="e">
        <v>#N/A</v>
      </c>
      <c r="AB173" s="24" t="str">
        <f>IF('Raw data (converted)'!T173=0,"",'Raw data (converted)'!T173)</f>
        <v/>
      </c>
    </row>
    <row r="174" spans="1:28" x14ac:dyDescent="0.25">
      <c r="A174" s="11">
        <f>'Raw data (converted)'!A174</f>
        <v>41675</v>
      </c>
      <c r="B174" s="12" t="str">
        <f>'Raw data (converted)'!B174</f>
        <v>Jasmine</v>
      </c>
      <c r="C174" s="2" t="str">
        <f>'Raw data (converted)'!C174</f>
        <v>Ambient</v>
      </c>
      <c r="D174" s="13">
        <f>'Raw data (converted)'!D174</f>
        <v>1</v>
      </c>
      <c r="E174" s="12">
        <f>'Raw data (converted)'!E174</f>
        <v>1.1000000000000001</v>
      </c>
      <c r="F174" s="2">
        <f>'Raw data (converted)'!F174</f>
        <v>0</v>
      </c>
      <c r="G174" s="2">
        <f t="shared" si="197"/>
        <v>0</v>
      </c>
      <c r="H174" s="4">
        <f>IF('Raw data (converted)'!I174=0,"",'Raw data (converted)'!I174)</f>
        <v>5322</v>
      </c>
      <c r="I174" t="str">
        <f>'Raw data (converted)'!J174</f>
        <v>R1.1_Amb</v>
      </c>
      <c r="J174" s="21">
        <f>IF('Raw data (converted)'!Q174=0,"",'Raw data (converted)'!Q174)</f>
        <v>0.8407</v>
      </c>
      <c r="K174" s="22">
        <f>IF('Raw data (converted)'!R174=0,"",'Raw data (converted)'!R174)</f>
        <v>0.23200000000000001</v>
      </c>
      <c r="L174" s="23">
        <f>IF('Raw data (converted)'!S174=0,"",'Raw data (converted)'!S174)</f>
        <v>0.39140000000000003</v>
      </c>
      <c r="M174" s="108">
        <f t="shared" ref="M174" si="258">IFERROR(RSQ(J174:J177,$F174:$F177),"")</f>
        <v>0.92991166226654676</v>
      </c>
      <c r="N174" s="108">
        <f t="shared" ref="N174" si="259">IFERROR(S176,"")</f>
        <v>0.96725966327073476</v>
      </c>
      <c r="O174" s="109">
        <f t="shared" ref="O174" si="260">IFERROR(RSQ(K174:K177,$F174:$F177),"")</f>
        <v>0.98771943928190631</v>
      </c>
      <c r="P174" s="109">
        <f t="shared" ref="P174" si="261">IFERROR(V176,"")</f>
        <v>0.99963413305194615</v>
      </c>
      <c r="Q174" s="110">
        <f t="shared" ref="Q174" si="262">IFERROR(RSQ(L174:L177,$F174:$F177),"")</f>
        <v>5.8500358422937881E-2</v>
      </c>
      <c r="R174" s="110">
        <f t="shared" ref="R174" si="263">IFERROR(Y176,"")</f>
        <v>0.82033548387096633</v>
      </c>
      <c r="S174" s="111">
        <f t="array" ref="S174:U177">LINEST(J174:J177,F174:G177,TRUE,TRUE)</f>
        <v>2.2555555555555569E-5</v>
      </c>
      <c r="T174" s="93">
        <v>-2.5249999999999999E-3</v>
      </c>
      <c r="U174" s="93">
        <v>0.84282500000000005</v>
      </c>
      <c r="V174" s="114">
        <f t="array" ref="V174:X177">LINEST(K174:K177,F174:G177,TRUE,TRUE)</f>
        <v>-5.4444444444444473E-5</v>
      </c>
      <c r="W174" s="94">
        <v>9.1006666666666666E-3</v>
      </c>
      <c r="X174" s="94">
        <v>0.23296000000000006</v>
      </c>
      <c r="Y174" s="117">
        <f t="array" ref="Y174:AA177">LINEST(L174:L177,F174:G177,TRUE,TRUE)</f>
        <v>-1.8111111111111085E-5</v>
      </c>
      <c r="Z174" s="95">
        <v>8.8233333333333133E-4</v>
      </c>
      <c r="AA174" s="95">
        <v>0.39228499999999999</v>
      </c>
      <c r="AB174" s="24" t="str">
        <f>IF('Raw data (converted)'!T174=0,"",'Raw data (converted)'!T174)</f>
        <v/>
      </c>
    </row>
    <row r="175" spans="1:28" x14ac:dyDescent="0.25">
      <c r="A175" s="11">
        <f>'Raw data (converted)'!A175</f>
        <v>41675</v>
      </c>
      <c r="B175" s="11" t="str">
        <f>'Raw data (converted)'!B175</f>
        <v>Jasmine</v>
      </c>
      <c r="C175" s="11" t="str">
        <f>'Raw data (converted)'!C175</f>
        <v>Ambient</v>
      </c>
      <c r="D175" s="13">
        <f>'Raw data (converted)'!D175</f>
        <v>1</v>
      </c>
      <c r="E175" s="12">
        <f>'Raw data (converted)'!E175</f>
        <v>1.1000000000000001</v>
      </c>
      <c r="F175" s="2">
        <f>'Raw data (converted)'!F175</f>
        <v>15</v>
      </c>
      <c r="G175" s="2">
        <f t="shared" si="197"/>
        <v>225</v>
      </c>
      <c r="H175" s="4">
        <f>IF('Raw data (converted)'!I175=0,"",'Raw data (converted)'!I175)</f>
        <v>5322</v>
      </c>
      <c r="I175" t="str">
        <f>'Raw data (converted)'!J175</f>
        <v>R1.1_T15</v>
      </c>
      <c r="J175" s="21">
        <f>IF('Raw data (converted)'!Q175=0,"",'Raw data (converted)'!Q175)</f>
        <v>0.81640000000000001</v>
      </c>
      <c r="K175" s="22">
        <f>IF('Raw data (converted)'!R175=0,"",'Raw data (converted)'!R175)</f>
        <v>0.36009999999999998</v>
      </c>
      <c r="L175" s="23">
        <f>IF('Raw data (converted)'!S175=0,"",'Raw data (converted)'!S175)</f>
        <v>0.40410000000000001</v>
      </c>
      <c r="M175" s="8"/>
      <c r="N175" s="8"/>
      <c r="O175" s="9"/>
      <c r="P175" s="9"/>
      <c r="Q175" s="10"/>
      <c r="R175" s="10"/>
      <c r="S175" s="111">
        <v>2.1118419787498003E-5</v>
      </c>
      <c r="T175" s="93">
        <v>9.9166666666666609E-4</v>
      </c>
      <c r="U175" s="93">
        <v>9.2626602550239159E-3</v>
      </c>
      <c r="V175" s="114">
        <v>9.5405567039990855E-6</v>
      </c>
      <c r="W175" s="94">
        <v>4.4799999999999918E-4</v>
      </c>
      <c r="X175" s="94">
        <v>4.184542985799039E-3</v>
      </c>
      <c r="Y175" s="117">
        <v>8.7952007114991987E-6</v>
      </c>
      <c r="Z175" s="95">
        <v>4.130000000000012E-4</v>
      </c>
      <c r="AA175" s="95">
        <v>3.857625565033506E-3</v>
      </c>
      <c r="AB175" s="24" t="str">
        <f>IF('Raw data (converted)'!T175=0,"",'Raw data (converted)'!T175)</f>
        <v/>
      </c>
    </row>
    <row r="176" spans="1:28" x14ac:dyDescent="0.25">
      <c r="A176" s="11">
        <f>'Raw data (converted)'!A176</f>
        <v>41675</v>
      </c>
      <c r="B176" s="11" t="str">
        <f>'Raw data (converted)'!B176</f>
        <v>Jasmine</v>
      </c>
      <c r="C176" s="11" t="str">
        <f>'Raw data (converted)'!C176</f>
        <v>Ambient</v>
      </c>
      <c r="D176" s="13">
        <f>'Raw data (converted)'!D176</f>
        <v>1</v>
      </c>
      <c r="E176" s="12">
        <f>'Raw data (converted)'!E176</f>
        <v>1.1000000000000001</v>
      </c>
      <c r="F176" s="2">
        <f>'Raw data (converted)'!F176</f>
        <v>30</v>
      </c>
      <c r="G176" s="2">
        <f t="shared" si="197"/>
        <v>900</v>
      </c>
      <c r="H176" s="4">
        <f>IF('Raw data (converted)'!I176=0,"",'Raw data (converted)'!I176)</f>
        <v>5322</v>
      </c>
      <c r="I176" t="str">
        <f>'Raw data (converted)'!J176</f>
        <v>R1.1_T30</v>
      </c>
      <c r="J176" s="21">
        <f>IF('Raw data (converted)'!Q176=0,"",'Raw data (converted)'!Q176)</f>
        <v>0.78100000000000003</v>
      </c>
      <c r="K176" s="22">
        <f>IF('Raw data (converted)'!R176=0,"",'Raw data (converted)'!R176)</f>
        <v>0.4541</v>
      </c>
      <c r="L176" s="23">
        <f>IF('Raw data (converted)'!S176=0,"",'Raw data (converted)'!S176)</f>
        <v>0.39979999999999999</v>
      </c>
      <c r="M176" s="8"/>
      <c r="N176" s="8"/>
      <c r="O176" s="9"/>
      <c r="P176" s="9"/>
      <c r="Q176" s="10"/>
      <c r="R176" s="10"/>
      <c r="S176" s="21">
        <v>0.96725966327073476</v>
      </c>
      <c r="T176" s="93">
        <v>9.5032889043741003E-3</v>
      </c>
      <c r="U176" s="21" t="e">
        <v>#N/A</v>
      </c>
      <c r="V176" s="22">
        <v>0.99963413305194615</v>
      </c>
      <c r="W176" s="94">
        <v>4.2932505167995877E-3</v>
      </c>
      <c r="X176" s="22" t="e">
        <v>#N/A</v>
      </c>
      <c r="Y176" s="23">
        <v>0.82033548387096633</v>
      </c>
      <c r="Z176" s="95">
        <v>3.9578403201746392E-3</v>
      </c>
      <c r="AA176" s="23" t="e">
        <v>#N/A</v>
      </c>
      <c r="AB176" s="24" t="str">
        <f>IF('Raw data (converted)'!T176=0,"",'Raw data (converted)'!T176)</f>
        <v/>
      </c>
    </row>
    <row r="177" spans="1:28" x14ac:dyDescent="0.25">
      <c r="A177" s="11">
        <f>'Raw data (converted)'!A177</f>
        <v>41675</v>
      </c>
      <c r="B177" s="11" t="str">
        <f>'Raw data (converted)'!B177</f>
        <v>Jasmine</v>
      </c>
      <c r="C177" s="11" t="str">
        <f>'Raw data (converted)'!C177</f>
        <v>Ambient</v>
      </c>
      <c r="D177" s="13">
        <f>'Raw data (converted)'!D177</f>
        <v>1</v>
      </c>
      <c r="E177" s="12">
        <f>'Raw data (converted)'!E177</f>
        <v>1.1000000000000001</v>
      </c>
      <c r="F177" s="2">
        <f>'Raw data (converted)'!F177</f>
        <v>45</v>
      </c>
      <c r="G177" s="2">
        <f t="shared" si="197"/>
        <v>2025</v>
      </c>
      <c r="H177" s="4">
        <f>IF('Raw data (converted)'!I177=0,"",'Raw data (converted)'!I177)</f>
        <v>5322</v>
      </c>
      <c r="I177" t="str">
        <f>'Raw data (converted)'!J177</f>
        <v>R1.1_T45</v>
      </c>
      <c r="J177" s="21">
        <f>IF('Raw data (converted)'!Q177=0,"",'Raw data (converted)'!Q177)</f>
        <v>0.77700000000000002</v>
      </c>
      <c r="K177" s="22">
        <f>IF('Raw data (converted)'!R177=0,"",'Raw data (converted)'!R177)</f>
        <v>0.53320000000000001</v>
      </c>
      <c r="L177" s="23">
        <f>IF('Raw data (converted)'!S177=0,"",'Raw data (converted)'!S177)</f>
        <v>0.3962</v>
      </c>
      <c r="M177" s="8"/>
      <c r="N177" s="8"/>
      <c r="O177" s="9"/>
      <c r="P177" s="9"/>
      <c r="Q177" s="10"/>
      <c r="R177" s="10"/>
      <c r="S177" s="112">
        <v>14.771681660899665</v>
      </c>
      <c r="T177" s="113">
        <v>1</v>
      </c>
      <c r="U177" s="21" t="e">
        <v>#N/A</v>
      </c>
      <c r="V177" s="115">
        <v>1366.1170247395887</v>
      </c>
      <c r="W177" s="116">
        <v>1</v>
      </c>
      <c r="X177" s="22" t="e">
        <v>#N/A</v>
      </c>
      <c r="Y177" s="118">
        <v>2.282964665326034</v>
      </c>
      <c r="Z177" s="119">
        <v>1</v>
      </c>
      <c r="AA177" s="23" t="e">
        <v>#N/A</v>
      </c>
      <c r="AB177" s="24" t="str">
        <f>IF('Raw data (converted)'!T177=0,"",'Raw data (converted)'!T177)</f>
        <v/>
      </c>
    </row>
    <row r="178" spans="1:28" x14ac:dyDescent="0.25">
      <c r="A178" s="11">
        <f>'Raw data (converted)'!A178</f>
        <v>41675</v>
      </c>
      <c r="B178" s="12" t="str">
        <f>'Raw data (converted)'!B178</f>
        <v>Jasmine</v>
      </c>
      <c r="C178" s="2" t="str">
        <f>'Raw data (converted)'!C178</f>
        <v>Ambient</v>
      </c>
      <c r="D178" s="13">
        <f>'Raw data (converted)'!D178</f>
        <v>1</v>
      </c>
      <c r="E178" s="12">
        <f>'Raw data (converted)'!E178</f>
        <v>1.2</v>
      </c>
      <c r="F178" s="2">
        <f>'Raw data (converted)'!F178</f>
        <v>0</v>
      </c>
      <c r="G178" s="2">
        <f t="shared" si="197"/>
        <v>0</v>
      </c>
      <c r="H178" s="4">
        <f>IF('Raw data (converted)'!I178=0,"",'Raw data (converted)'!I178)</f>
        <v>5323</v>
      </c>
      <c r="I178" t="str">
        <f>'Raw data (converted)'!J178</f>
        <v>R1.2_Amb</v>
      </c>
      <c r="J178" s="21">
        <f>IF('Raw data (converted)'!Q178=0,"",'Raw data (converted)'!Q178)</f>
        <v>0.79249999999999998</v>
      </c>
      <c r="K178" s="22">
        <f>IF('Raw data (converted)'!R178=0,"",'Raw data (converted)'!R178)</f>
        <v>0.3629</v>
      </c>
      <c r="L178" s="23">
        <f>IF('Raw data (converted)'!S178=0,"",'Raw data (converted)'!S178)</f>
        <v>0.36840000000000001</v>
      </c>
      <c r="M178" s="108">
        <f t="shared" ref="M178" si="264">IFERROR(RSQ(J178:J181,$F178:$F181),"")</f>
        <v>1.0191069501966573E-2</v>
      </c>
      <c r="N178" s="108">
        <f t="shared" ref="N178" si="265">IFERROR(S180,"")</f>
        <v>0.73070406849267433</v>
      </c>
      <c r="O178" s="109">
        <f t="shared" ref="O178" si="266">IFERROR(RSQ(K178:K181,$F178:$F181),"")</f>
        <v>0.94100261169494925</v>
      </c>
      <c r="P178" s="109">
        <f t="shared" ref="P178" si="267">IFERROR(V180,"")</f>
        <v>0.98805762084781268</v>
      </c>
      <c r="Q178" s="110">
        <f t="shared" ref="Q178" si="268">IFERROR(RSQ(L178:L181,$F178:$F181),"")</f>
        <v>0.56486287973194726</v>
      </c>
      <c r="R178" s="110">
        <f t="shared" ref="R178" si="269">IFERROR(Y180,"")</f>
        <v>0.8659332678611209</v>
      </c>
      <c r="S178" s="111">
        <f t="array" ref="S178:U181">LINEST(J178:J181,F178:G181,TRUE,TRUE)</f>
        <v>-1.0111111111111109E-4</v>
      </c>
      <c r="T178" s="93">
        <v>4.7113333333333339E-3</v>
      </c>
      <c r="U178" s="93">
        <v>0.79871999999999987</v>
      </c>
      <c r="V178" s="114">
        <f t="array" ref="V178:X181">LINEST(K178:K181,F178:G181,TRUE,TRUE)</f>
        <v>-2.1433333333333344E-4</v>
      </c>
      <c r="W178" s="94">
        <v>2.2504333333333341E-2</v>
      </c>
      <c r="X178" s="94">
        <v>0.3737649999999999</v>
      </c>
      <c r="Y178" s="117">
        <f t="array" ref="Y178:AA181">LINEST(L178:L181,F178:G181,TRUE,TRUE)</f>
        <v>-2.1222222222222236E-5</v>
      </c>
      <c r="Z178" s="95">
        <v>1.3449999999999996E-3</v>
      </c>
      <c r="AA178" s="95">
        <v>0.36982500000000007</v>
      </c>
      <c r="AB178" s="24" t="str">
        <f>IF('Raw data (converted)'!T178=0,"",'Raw data (converted)'!T178)</f>
        <v>For CO2, high residuals and Cooks. But no reason to remove this point</v>
      </c>
    </row>
    <row r="179" spans="1:28" x14ac:dyDescent="0.25">
      <c r="A179" s="11">
        <f>'Raw data (converted)'!A179</f>
        <v>41675</v>
      </c>
      <c r="B179" s="11" t="str">
        <f>'Raw data (converted)'!B179</f>
        <v>Jasmine</v>
      </c>
      <c r="C179" s="11" t="str">
        <f>'Raw data (converted)'!C179</f>
        <v>Ambient</v>
      </c>
      <c r="D179" s="13">
        <f>'Raw data (converted)'!D179</f>
        <v>1</v>
      </c>
      <c r="E179" s="12">
        <f>'Raw data (converted)'!E179</f>
        <v>1.2</v>
      </c>
      <c r="F179" s="2">
        <f>'Raw data (converted)'!F179</f>
        <v>15</v>
      </c>
      <c r="G179" s="2">
        <f t="shared" si="197"/>
        <v>225</v>
      </c>
      <c r="H179" s="4">
        <f>IF('Raw data (converted)'!I179=0,"",'Raw data (converted)'!I179)</f>
        <v>5323</v>
      </c>
      <c r="I179" t="str">
        <f>'Raw data (converted)'!J179</f>
        <v>R1.2_T15</v>
      </c>
      <c r="J179" s="21">
        <f>IF('Raw data (converted)'!Q179=0,"",'Raw data (converted)'!Q179)</f>
        <v>0.86529999999999996</v>
      </c>
      <c r="K179" s="22">
        <f>IF('Raw data (converted)'!R179=0,"",'Raw data (converted)'!R179)</f>
        <v>0.69569999999999999</v>
      </c>
      <c r="L179" s="23">
        <f>IF('Raw data (converted)'!S179=0,"",'Raw data (converted)'!S179)</f>
        <v>0.38950000000000001</v>
      </c>
      <c r="M179" s="8"/>
      <c r="N179" s="8"/>
      <c r="O179" s="9"/>
      <c r="P179" s="9"/>
      <c r="Q179" s="10"/>
      <c r="R179" s="10"/>
      <c r="S179" s="111">
        <v>6.1814856977994117E-5</v>
      </c>
      <c r="T179" s="93">
        <v>2.9026666666666628E-3</v>
      </c>
      <c r="U179" s="93">
        <v>2.7112351428822953E-2</v>
      </c>
      <c r="V179" s="114">
        <v>1.0797723811348977E-4</v>
      </c>
      <c r="W179" s="94">
        <v>5.0703333333333295E-3</v>
      </c>
      <c r="X179" s="94">
        <v>4.7359437021569376E-2</v>
      </c>
      <c r="Y179" s="117">
        <v>1.4161763857498715E-5</v>
      </c>
      <c r="Z179" s="95">
        <v>6.6500000000000207E-4</v>
      </c>
      <c r="AA179" s="95">
        <v>6.2114309945454785E-3</v>
      </c>
      <c r="AB179" s="24" t="str">
        <f>IF('Raw data (converted)'!T179=0,"",'Raw data (converted)'!T179)</f>
        <v/>
      </c>
    </row>
    <row r="180" spans="1:28" x14ac:dyDescent="0.25">
      <c r="A180" s="11">
        <f>'Raw data (converted)'!A180</f>
        <v>41675</v>
      </c>
      <c r="B180" s="11" t="str">
        <f>'Raw data (converted)'!B180</f>
        <v>Jasmine</v>
      </c>
      <c r="C180" s="11" t="str">
        <f>'Raw data (converted)'!C180</f>
        <v>Ambient</v>
      </c>
      <c r="D180" s="13">
        <f>'Raw data (converted)'!D180</f>
        <v>1</v>
      </c>
      <c r="E180" s="12">
        <f>'Raw data (converted)'!E180</f>
        <v>1.2</v>
      </c>
      <c r="F180" s="2">
        <f>'Raw data (converted)'!F180</f>
        <v>30</v>
      </c>
      <c r="G180" s="2">
        <f t="shared" si="197"/>
        <v>900</v>
      </c>
      <c r="H180" s="4">
        <f>IF('Raw data (converted)'!I180=0,"",'Raw data (converted)'!I180)</f>
        <v>5323</v>
      </c>
      <c r="I180" t="str">
        <f>'Raw data (converted)'!J180</f>
        <v>R1.2_T30</v>
      </c>
      <c r="J180" s="21">
        <f>IF('Raw data (converted)'!Q180=0,"",'Raw data (converted)'!Q180)</f>
        <v>0.83040000000000003</v>
      </c>
      <c r="K180" s="22">
        <f>IF('Raw data (converted)'!R180=0,"",'Raw data (converted)'!R180)</f>
        <v>0.82340000000000002</v>
      </c>
      <c r="L180" s="23">
        <f>IF('Raw data (converted)'!S180=0,"",'Raw data (converted)'!S180)</f>
        <v>0.38679999999999998</v>
      </c>
      <c r="M180" s="8"/>
      <c r="N180" s="8"/>
      <c r="O180" s="9"/>
      <c r="P180" s="9"/>
      <c r="Q180" s="10"/>
      <c r="R180" s="10"/>
      <c r="S180" s="21">
        <v>0.73070406849267433</v>
      </c>
      <c r="T180" s="93">
        <v>2.7816685640097344E-2</v>
      </c>
      <c r="U180" s="21" t="e">
        <v>#N/A</v>
      </c>
      <c r="V180" s="22">
        <v>0.98805762084781268</v>
      </c>
      <c r="W180" s="94">
        <v>4.858975715107039E-2</v>
      </c>
      <c r="X180" s="22" t="e">
        <v>#N/A</v>
      </c>
      <c r="Y180" s="23">
        <v>0.8659332678611209</v>
      </c>
      <c r="Z180" s="95">
        <v>6.3727937358744203E-3</v>
      </c>
      <c r="AA180" s="23" t="e">
        <v>#N/A</v>
      </c>
      <c r="AB180" s="24" t="str">
        <f>IF('Raw data (converted)'!T180=0,"",'Raw data (converted)'!T180)</f>
        <v/>
      </c>
    </row>
    <row r="181" spans="1:28" x14ac:dyDescent="0.25">
      <c r="A181" s="11">
        <f>'Raw data (converted)'!A181</f>
        <v>41675</v>
      </c>
      <c r="B181" s="11" t="str">
        <f>'Raw data (converted)'!B181</f>
        <v>Jasmine</v>
      </c>
      <c r="C181" s="11" t="str">
        <f>'Raw data (converted)'!C181</f>
        <v>Ambient</v>
      </c>
      <c r="D181" s="13">
        <f>'Raw data (converted)'!D181</f>
        <v>1</v>
      </c>
      <c r="E181" s="12">
        <f>'Raw data (converted)'!E181</f>
        <v>1.2</v>
      </c>
      <c r="F181" s="2">
        <f>'Raw data (converted)'!F181</f>
        <v>45</v>
      </c>
      <c r="G181" s="2">
        <f t="shared" si="197"/>
        <v>2025</v>
      </c>
      <c r="H181" s="4">
        <f>IF('Raw data (converted)'!I181=0,"",'Raw data (converted)'!I181)</f>
        <v>5323</v>
      </c>
      <c r="I181" t="str">
        <f>'Raw data (converted)'!J181</f>
        <v>R1.2_T45</v>
      </c>
      <c r="J181" s="21">
        <f>IF('Raw data (converted)'!Q181=0,"",'Raw data (converted)'!Q181)</f>
        <v>0.81220000000000003</v>
      </c>
      <c r="K181" s="22">
        <f>IF('Raw data (converted)'!R181=0,"",'Raw data (converted)'!R181)</f>
        <v>0.96330000000000005</v>
      </c>
      <c r="L181" s="23">
        <f>IF('Raw data (converted)'!S181=0,"",'Raw data (converted)'!S181)</f>
        <v>0.38879999999999998</v>
      </c>
      <c r="M181" s="8"/>
      <c r="N181" s="8"/>
      <c r="O181" s="9"/>
      <c r="P181" s="9"/>
      <c r="Q181" s="10"/>
      <c r="R181" s="10"/>
      <c r="S181" s="112">
        <v>1.3566934791823941</v>
      </c>
      <c r="T181" s="113">
        <v>1</v>
      </c>
      <c r="U181" s="21" t="e">
        <v>#N/A</v>
      </c>
      <c r="V181" s="115">
        <v>41.367704385220605</v>
      </c>
      <c r="W181" s="116">
        <v>1</v>
      </c>
      <c r="X181" s="22" t="e">
        <v>#N/A</v>
      </c>
      <c r="Y181" s="118">
        <v>3.2294859956909545</v>
      </c>
      <c r="Z181" s="119">
        <v>1</v>
      </c>
      <c r="AA181" s="23" t="e">
        <v>#N/A</v>
      </c>
      <c r="AB181" s="24" t="str">
        <f>IF('Raw data (converted)'!T181=0,"",'Raw data (converted)'!T181)</f>
        <v/>
      </c>
    </row>
    <row r="182" spans="1:28" x14ac:dyDescent="0.25">
      <c r="A182" s="11">
        <f>'Raw data (converted)'!A182</f>
        <v>41675</v>
      </c>
      <c r="B182" s="12" t="str">
        <f>'Raw data (converted)'!B182</f>
        <v>Jasmine</v>
      </c>
      <c r="C182" s="2" t="str">
        <f>'Raw data (converted)'!C182</f>
        <v>Ambient</v>
      </c>
      <c r="D182" s="13">
        <f>'Raw data (converted)'!D182</f>
        <v>1</v>
      </c>
      <c r="E182" s="12">
        <f>'Raw data (converted)'!E182</f>
        <v>1.4</v>
      </c>
      <c r="F182" s="2">
        <f>'Raw data (converted)'!F182</f>
        <v>0</v>
      </c>
      <c r="G182" s="2">
        <f t="shared" si="197"/>
        <v>0</v>
      </c>
      <c r="H182" s="4">
        <f>IF('Raw data (converted)'!I182=0,"",'Raw data (converted)'!I182)</f>
        <v>5324</v>
      </c>
      <c r="I182" t="str">
        <f>'Raw data (converted)'!J182</f>
        <v>R1.4_Amb</v>
      </c>
      <c r="J182" s="21">
        <f>IF('Raw data (converted)'!Q182=0,"",'Raw data (converted)'!Q182)</f>
        <v>0.86219999999999997</v>
      </c>
      <c r="K182" s="22">
        <f>IF('Raw data (converted)'!R182=0,"",'Raw data (converted)'!R182)</f>
        <v>0.32019999999999998</v>
      </c>
      <c r="L182" s="23">
        <f>IF('Raw data (converted)'!S182=0,"",'Raw data (converted)'!S182)</f>
        <v>0.3831</v>
      </c>
      <c r="M182" s="108">
        <f t="shared" ref="M182" si="270">IFERROR(RSQ(J182:J185,$F182:$F185),"")</f>
        <v>0.19964490072162422</v>
      </c>
      <c r="N182" s="108">
        <f t="shared" ref="N182" si="271">IFERROR(S184,"")</f>
        <v>0.4506842692777594</v>
      </c>
      <c r="O182" s="109">
        <f t="shared" ref="O182" si="272">IFERROR(RSQ(K182:K185,$F182:$F185),"")</f>
        <v>0.99444489025911798</v>
      </c>
      <c r="P182" s="109">
        <f t="shared" ref="P182" si="273">IFERROR(V184,"")</f>
        <v>0.99989276011660766</v>
      </c>
      <c r="Q182" s="110">
        <f t="shared" ref="Q182" si="274">IFERROR(RSQ(L182:L185,$F182:$F185),"")</f>
        <v>0.12422858724228683</v>
      </c>
      <c r="R182" s="110">
        <f t="shared" ref="R182" si="275">IFERROR(Y184,"")</f>
        <v>0.98779576587795903</v>
      </c>
      <c r="S182" s="111">
        <f t="array" ref="S182:U185">LINEST(J182:J185,F182:G185,TRUE,TRUE)</f>
        <v>-3.7555555555555642E-5</v>
      </c>
      <c r="T182" s="93">
        <v>1.2406666666666709E-3</v>
      </c>
      <c r="U182" s="93">
        <v>0.85660999999999987</v>
      </c>
      <c r="V182" s="114">
        <f t="array" ref="V182:X185">LINEST(K182:K185,F182:G185,TRUE,TRUE)</f>
        <v>-4.533333333333345E-5</v>
      </c>
      <c r="W182" s="94">
        <v>1.0257333333333339E-2</v>
      </c>
      <c r="X182" s="94">
        <v>0.31955999999999984</v>
      </c>
      <c r="Y182" s="117">
        <f t="array" ref="Y182:AA185">LINEST(L182:L185,F182:G185,TRUE,TRUE)</f>
        <v>8.7777777777778018E-6</v>
      </c>
      <c r="Z182" s="95">
        <v>-3.5033333333333411E-4</v>
      </c>
      <c r="AA182" s="95">
        <v>0.38299499999999997</v>
      </c>
      <c r="AB182" s="24" t="str">
        <f>IF('Raw data (converted)'!T182=0,"",'Raw data (converted)'!T182)</f>
        <v/>
      </c>
    </row>
    <row r="183" spans="1:28" x14ac:dyDescent="0.25">
      <c r="A183" s="11">
        <f>'Raw data (converted)'!A183</f>
        <v>41675</v>
      </c>
      <c r="B183" s="11" t="str">
        <f>'Raw data (converted)'!B183</f>
        <v>Jasmine</v>
      </c>
      <c r="C183" s="11" t="str">
        <f>'Raw data (converted)'!C183</f>
        <v>Ambient</v>
      </c>
      <c r="D183" s="13">
        <f>'Raw data (converted)'!D183</f>
        <v>1</v>
      </c>
      <c r="E183" s="12">
        <f>'Raw data (converted)'!E183</f>
        <v>1.4</v>
      </c>
      <c r="F183" s="2">
        <f>'Raw data (converted)'!F183</f>
        <v>15</v>
      </c>
      <c r="G183" s="2">
        <f t="shared" si="197"/>
        <v>225</v>
      </c>
      <c r="H183" s="4">
        <f>IF('Raw data (converted)'!I183=0,"",'Raw data (converted)'!I183)</f>
        <v>5324</v>
      </c>
      <c r="I183" t="str">
        <f>'Raw data (converted)'!J183</f>
        <v>R1.4_T15</v>
      </c>
      <c r="J183" s="21">
        <f>IF('Raw data (converted)'!Q183=0,"",'Raw data (converted)'!Q183)</f>
        <v>0.85</v>
      </c>
      <c r="K183" s="22">
        <f>IF('Raw data (converted)'!R183=0,"",'Raw data (converted)'!R183)</f>
        <v>0.46129999999999999</v>
      </c>
      <c r="L183" s="23">
        <f>IF('Raw data (converted)'!S183=0,"",'Raw data (converted)'!S183)</f>
        <v>0.37940000000000002</v>
      </c>
      <c r="M183" s="8"/>
      <c r="N183" s="8"/>
      <c r="O183" s="9"/>
      <c r="P183" s="9"/>
      <c r="Q183" s="10"/>
      <c r="R183" s="10"/>
      <c r="S183" s="111">
        <v>5.5553866640994843E-5</v>
      </c>
      <c r="T183" s="93">
        <v>2.6086666666666697E-3</v>
      </c>
      <c r="U183" s="93">
        <v>2.4366245094392398E-2</v>
      </c>
      <c r="V183" s="114">
        <v>6.3603711359994567E-6</v>
      </c>
      <c r="W183" s="94">
        <v>2.9866666666666925E-4</v>
      </c>
      <c r="X183" s="94">
        <v>2.7896953238660534E-3</v>
      </c>
      <c r="Y183" s="117">
        <v>1.0434983894998426E-6</v>
      </c>
      <c r="Z183" s="95">
        <v>4.8999999999997213E-5</v>
      </c>
      <c r="AA183" s="95">
        <v>4.5768438907174507E-4</v>
      </c>
      <c r="AB183" s="24" t="str">
        <f>IF('Raw data (converted)'!T183=0,"",'Raw data (converted)'!T183)</f>
        <v/>
      </c>
    </row>
    <row r="184" spans="1:28" x14ac:dyDescent="0.25">
      <c r="A184" s="11">
        <f>'Raw data (converted)'!A184</f>
        <v>41675</v>
      </c>
      <c r="B184" s="11" t="str">
        <f>'Raw data (converted)'!B184</f>
        <v>Jasmine</v>
      </c>
      <c r="C184" s="11" t="str">
        <f>'Raw data (converted)'!C184</f>
        <v>Ambient</v>
      </c>
      <c r="D184" s="13">
        <f>'Raw data (converted)'!D184</f>
        <v>1</v>
      </c>
      <c r="E184" s="12">
        <f>'Raw data (converted)'!E184</f>
        <v>1.4</v>
      </c>
      <c r="F184" s="2">
        <f>'Raw data (converted)'!F184</f>
        <v>30</v>
      </c>
      <c r="G184" s="2">
        <f t="shared" si="197"/>
        <v>900</v>
      </c>
      <c r="H184" s="4">
        <f>IF('Raw data (converted)'!I184=0,"",'Raw data (converted)'!I184)</f>
        <v>5324</v>
      </c>
      <c r="I184" t="str">
        <f>'Raw data (converted)'!J184</f>
        <v>R1.4_T30</v>
      </c>
      <c r="J184" s="21">
        <f>IF('Raw data (converted)'!Q184=0,"",'Raw data (converted)'!Q184)</f>
        <v>0.87680000000000002</v>
      </c>
      <c r="K184" s="22">
        <f>IF('Raw data (converted)'!R184=0,"",'Raw data (converted)'!R184)</f>
        <v>0.58840000000000003</v>
      </c>
      <c r="L184" s="23">
        <f>IF('Raw data (converted)'!S184=0,"",'Raw data (converted)'!S184)</f>
        <v>0.38069999999999998</v>
      </c>
      <c r="M184" s="8"/>
      <c r="N184" s="8"/>
      <c r="O184" s="9"/>
      <c r="P184" s="9"/>
      <c r="Q184" s="10"/>
      <c r="R184" s="10"/>
      <c r="S184" s="21">
        <v>0.4506842692777594</v>
      </c>
      <c r="T184" s="93">
        <v>2.4999239988447674E-2</v>
      </c>
      <c r="U184" s="21" t="e">
        <v>#N/A</v>
      </c>
      <c r="V184" s="22">
        <v>0.99989276011660766</v>
      </c>
      <c r="W184" s="94">
        <v>2.8621670111997552E-3</v>
      </c>
      <c r="X184" s="22" t="e">
        <v>#N/A</v>
      </c>
      <c r="Y184" s="23">
        <v>0.98779576587795903</v>
      </c>
      <c r="Z184" s="95">
        <v>4.695742752749291E-4</v>
      </c>
      <c r="AA184" s="23" t="e">
        <v>#N/A</v>
      </c>
      <c r="AB184" s="24" t="str">
        <f>IF('Raw data (converted)'!T184=0,"",'Raw data (converted)'!T184)</f>
        <v/>
      </c>
    </row>
    <row r="185" spans="1:28" x14ac:dyDescent="0.25">
      <c r="A185" s="11">
        <f>'Raw data (converted)'!A185</f>
        <v>41675</v>
      </c>
      <c r="B185" s="11" t="str">
        <f>'Raw data (converted)'!B185</f>
        <v>Jasmine</v>
      </c>
      <c r="C185" s="11" t="str">
        <f>'Raw data (converted)'!C185</f>
        <v>Ambient</v>
      </c>
      <c r="D185" s="13">
        <f>'Raw data (converted)'!D185</f>
        <v>1</v>
      </c>
      <c r="E185" s="12">
        <f>'Raw data (converted)'!E185</f>
        <v>1.4</v>
      </c>
      <c r="F185" s="2">
        <f>'Raw data (converted)'!F185</f>
        <v>45</v>
      </c>
      <c r="G185" s="2">
        <f t="shared" si="197"/>
        <v>2025</v>
      </c>
      <c r="H185" s="4">
        <f>IF('Raw data (converted)'!I185=0,"",'Raw data (converted)'!I185)</f>
        <v>5324</v>
      </c>
      <c r="I185" t="str">
        <f>'Raw data (converted)'!J185</f>
        <v>R1.4_T45</v>
      </c>
      <c r="J185" s="21">
        <f>IF('Raw data (converted)'!Q185=0,"",'Raw data (converted)'!Q185)</f>
        <v>0.83079999999999998</v>
      </c>
      <c r="K185" s="22">
        <f>IF('Raw data (converted)'!R185=0,"",'Raw data (converted)'!R185)</f>
        <v>0.68869999999999998</v>
      </c>
      <c r="L185" s="23">
        <f>IF('Raw data (converted)'!S185=0,"",'Raw data (converted)'!S185)</f>
        <v>0.38490000000000002</v>
      </c>
      <c r="M185" s="8"/>
      <c r="N185" s="8"/>
      <c r="O185" s="9"/>
      <c r="P185" s="9"/>
      <c r="Q185" s="10"/>
      <c r="R185" s="10"/>
      <c r="S185" s="112">
        <v>0.41022334157916751</v>
      </c>
      <c r="T185" s="113">
        <v>1</v>
      </c>
      <c r="U185" s="21" t="e">
        <v>#N/A</v>
      </c>
      <c r="V185" s="115">
        <v>4661.9444580077334</v>
      </c>
      <c r="W185" s="116">
        <v>1</v>
      </c>
      <c r="X185" s="22" t="e">
        <v>#N/A</v>
      </c>
      <c r="Y185" s="118">
        <v>40.469387755106865</v>
      </c>
      <c r="Z185" s="119">
        <v>1</v>
      </c>
      <c r="AA185" s="23" t="e">
        <v>#N/A</v>
      </c>
      <c r="AB185" s="24" t="str">
        <f>IF('Raw data (converted)'!T185=0,"",'Raw data (converted)'!T185)</f>
        <v/>
      </c>
    </row>
    <row r="186" spans="1:28" x14ac:dyDescent="0.25">
      <c r="A186" s="11">
        <f>'Raw data (converted)'!A186</f>
        <v>41675</v>
      </c>
      <c r="B186" s="12" t="str">
        <f>'Raw data (converted)'!B186</f>
        <v>Jasmine</v>
      </c>
      <c r="C186" s="2" t="str">
        <f>'Raw data (converted)'!C186</f>
        <v>Ambient</v>
      </c>
      <c r="D186" s="13">
        <f>'Raw data (converted)'!D186</f>
        <v>1</v>
      </c>
      <c r="E186" s="12">
        <f>'Raw data (converted)'!E186</f>
        <v>1.5</v>
      </c>
      <c r="F186" s="2">
        <f>'Raw data (converted)'!F186</f>
        <v>0</v>
      </c>
      <c r="G186" s="2">
        <f t="shared" si="197"/>
        <v>0</v>
      </c>
      <c r="H186" s="4">
        <f>IF('Raw data (converted)'!I186=0,"",'Raw data (converted)'!I186)</f>
        <v>5325</v>
      </c>
      <c r="I186" t="str">
        <f>'Raw data (converted)'!J186</f>
        <v>R1.5_Amb</v>
      </c>
      <c r="J186" s="21">
        <f>IF('Raw data (converted)'!Q186=0,"",'Raw data (converted)'!Q186)</f>
        <v>0.87780000000000002</v>
      </c>
      <c r="K186" s="22">
        <f>IF('Raw data (converted)'!R186=0,"",'Raw data (converted)'!R186)</f>
        <v>0.496</v>
      </c>
      <c r="L186" s="23">
        <f>IF('Raw data (converted)'!S186=0,"",'Raw data (converted)'!S186)</f>
        <v>0.38550000000000001</v>
      </c>
      <c r="M186" s="108">
        <f t="shared" ref="M186" si="276">IFERROR(RSQ(J186:J189,$F186:$F189),"")</f>
        <v>0.3063939368347689</v>
      </c>
      <c r="N186" s="108">
        <f t="shared" ref="N186" si="277">IFERROR(S188,"")</f>
        <v>0.99983176383689876</v>
      </c>
      <c r="O186" s="109">
        <f t="shared" ref="O186" si="278">IFERROR(RSQ(K186:K189,$F186:$F189),"")</f>
        <v>0.98077730869253632</v>
      </c>
      <c r="P186" s="109">
        <f t="shared" ref="P186" si="279">IFERROR(V188,"")</f>
        <v>0.98973397086685932</v>
      </c>
      <c r="Q186" s="110">
        <f t="shared" ref="Q186" si="280">IFERROR(RSQ(L186:L189,$F186:$F189),"")</f>
        <v>0.81811414847001429</v>
      </c>
      <c r="R186" s="110">
        <f t="shared" ref="R186" si="281">IFERROR(Y188,"")</f>
        <v>0.99523128540784345</v>
      </c>
      <c r="S186" s="111">
        <f t="array" ref="S186:U189">LINEST(J186:J189,F186:G189,TRUE,TRUE)</f>
        <v>-3.5411111111111125E-4</v>
      </c>
      <c r="T186" s="93">
        <v>1.9093000000000002E-2</v>
      </c>
      <c r="U186" s="93">
        <v>0.87724500000000016</v>
      </c>
      <c r="V186" s="114">
        <f t="array" ref="V186:X189">LINEST(K186:K189,F186:G189,TRUE,TRUE)</f>
        <v>8.7999999999999713E-5</v>
      </c>
      <c r="W186" s="94">
        <v>8.3946666666666735E-3</v>
      </c>
      <c r="X186" s="94">
        <v>0.48652000000000006</v>
      </c>
      <c r="Y186" s="117">
        <f t="array" ref="Y186:AA189">LINEST(L186:L189,F186:G189,TRUE,TRUE)</f>
        <v>-1.2355555555555565E-4</v>
      </c>
      <c r="Z186" s="95">
        <v>9.1226666666666713E-3</v>
      </c>
      <c r="AA186" s="95">
        <v>0.38754</v>
      </c>
      <c r="AB186" s="24" t="str">
        <f>IF('Raw data (converted)'!T186=0,"",'Raw data (converted)'!T186)</f>
        <v>For CH4, high residuals and Cooks (also with CO2 and N2O). But no rason to remove this point</v>
      </c>
    </row>
    <row r="187" spans="1:28" x14ac:dyDescent="0.25">
      <c r="A187" s="11">
        <f>'Raw data (converted)'!A187</f>
        <v>41675</v>
      </c>
      <c r="B187" s="11" t="str">
        <f>'Raw data (converted)'!B187</f>
        <v>Jasmine</v>
      </c>
      <c r="C187" s="11" t="str">
        <f>'Raw data (converted)'!C187</f>
        <v>Ambient</v>
      </c>
      <c r="D187" s="13">
        <f>'Raw data (converted)'!D187</f>
        <v>1</v>
      </c>
      <c r="E187" s="12">
        <f>'Raw data (converted)'!E187</f>
        <v>1.5</v>
      </c>
      <c r="F187" s="2">
        <f>'Raw data (converted)'!F187</f>
        <v>15</v>
      </c>
      <c r="G187" s="2">
        <f t="shared" si="197"/>
        <v>225</v>
      </c>
      <c r="H187" s="4">
        <f>IF('Raw data (converted)'!I187=0,"",'Raw data (converted)'!I187)</f>
        <v>5325</v>
      </c>
      <c r="I187" t="str">
        <f>'Raw data (converted)'!J187</f>
        <v>R1.5_T15</v>
      </c>
      <c r="J187" s="21">
        <f>IF('Raw data (converted)'!Q187=0,"",'Raw data (converted)'!Q187)</f>
        <v>1.0823</v>
      </c>
      <c r="K187" s="22">
        <f>IF('Raw data (converted)'!R187=0,"",'Raw data (converted)'!R187)</f>
        <v>0.6038</v>
      </c>
      <c r="L187" s="23">
        <f>IF('Raw data (converted)'!S187=0,"",'Raw data (converted)'!S187)</f>
        <v>0.50270000000000004</v>
      </c>
      <c r="M187" s="8"/>
      <c r="N187" s="8"/>
      <c r="O187" s="9"/>
      <c r="P187" s="9"/>
      <c r="Q187" s="10"/>
      <c r="R187" s="10"/>
      <c r="S187" s="111">
        <v>5.5156343444995015E-6</v>
      </c>
      <c r="T187" s="93">
        <v>2.5900000000000093E-4</v>
      </c>
      <c r="U187" s="93">
        <v>2.4191889136650829E-3</v>
      </c>
      <c r="V187" s="114">
        <v>9.4212997451991037E-5</v>
      </c>
      <c r="W187" s="94">
        <v>4.4239999999999948E-3</v>
      </c>
      <c r="X187" s="94">
        <v>4.1322361984765521E-2</v>
      </c>
      <c r="Y187" s="117">
        <v>2.02736829959981E-5</v>
      </c>
      <c r="Z187" s="95">
        <v>9.5200000000000016E-4</v>
      </c>
      <c r="AA187" s="95">
        <v>8.8921538448229753E-3</v>
      </c>
      <c r="AB187" s="24" t="str">
        <f>IF('Raw data (converted)'!T187=0,"",'Raw data (converted)'!T187)</f>
        <v/>
      </c>
    </row>
    <row r="188" spans="1:28" x14ac:dyDescent="0.25">
      <c r="A188" s="11">
        <f>'Raw data (converted)'!A188</f>
        <v>41675</v>
      </c>
      <c r="B188" s="11" t="str">
        <f>'Raw data (converted)'!B188</f>
        <v>Jasmine</v>
      </c>
      <c r="C188" s="11" t="str">
        <f>'Raw data (converted)'!C188</f>
        <v>Ambient</v>
      </c>
      <c r="D188" s="13">
        <f>'Raw data (converted)'!D188</f>
        <v>1</v>
      </c>
      <c r="E188" s="12">
        <f>'Raw data (converted)'!E188</f>
        <v>1.5</v>
      </c>
      <c r="F188" s="2">
        <f>'Raw data (converted)'!F188</f>
        <v>30</v>
      </c>
      <c r="G188" s="2">
        <f t="shared" si="197"/>
        <v>900</v>
      </c>
      <c r="H188" s="4">
        <f>IF('Raw data (converted)'!I188=0,"",'Raw data (converted)'!I188)</f>
        <v>5325</v>
      </c>
      <c r="I188" t="str">
        <f>'Raw data (converted)'!J188</f>
        <v>R1.5_T30</v>
      </c>
      <c r="J188" s="21">
        <f>IF('Raw data (converted)'!Q188=0,"",'Raw data (converted)'!Q188)</f>
        <v>1.133</v>
      </c>
      <c r="K188" s="22">
        <f>IF('Raw data (converted)'!R188=0,"",'Raw data (converted)'!R188)</f>
        <v>0.84599999999999997</v>
      </c>
      <c r="L188" s="23">
        <f>IF('Raw data (converted)'!S188=0,"",'Raw data (converted)'!S188)</f>
        <v>0.54390000000000005</v>
      </c>
      <c r="M188" s="8"/>
      <c r="N188" s="8"/>
      <c r="O188" s="9"/>
      <c r="P188" s="9"/>
      <c r="Q188" s="10"/>
      <c r="R188" s="10"/>
      <c r="S188" s="21">
        <v>0.99983176383689876</v>
      </c>
      <c r="T188" s="93">
        <v>2.4820354550247753E-3</v>
      </c>
      <c r="U188" s="21" t="e">
        <v>#N/A</v>
      </c>
      <c r="V188" s="22">
        <v>0.98973397086685932</v>
      </c>
      <c r="W188" s="94">
        <v>4.2395848853395958E-2</v>
      </c>
      <c r="X188" s="22" t="e">
        <v>#N/A</v>
      </c>
      <c r="Y188" s="23">
        <v>0.99523128540784345</v>
      </c>
      <c r="Z188" s="95">
        <v>9.1231573481991429E-3</v>
      </c>
      <c r="AA188" s="23" t="e">
        <v>#N/A</v>
      </c>
      <c r="AB188" s="24" t="str">
        <f>IF('Raw data (converted)'!T188=0,"",'Raw data (converted)'!T188)</f>
        <v/>
      </c>
    </row>
    <row r="189" spans="1:28" x14ac:dyDescent="0.25">
      <c r="A189" s="11">
        <f>'Raw data (converted)'!A189</f>
        <v>41675</v>
      </c>
      <c r="B189" s="11" t="str">
        <f>'Raw data (converted)'!B189</f>
        <v>Jasmine</v>
      </c>
      <c r="C189" s="11" t="str">
        <f>'Raw data (converted)'!C189</f>
        <v>Ambient</v>
      </c>
      <c r="D189" s="13">
        <f>'Raw data (converted)'!D189</f>
        <v>1</v>
      </c>
      <c r="E189" s="12">
        <f>'Raw data (converted)'!E189</f>
        <v>1.5</v>
      </c>
      <c r="F189" s="2">
        <f>'Raw data (converted)'!F189</f>
        <v>45</v>
      </c>
      <c r="G189" s="2">
        <f t="shared" si="197"/>
        <v>2025</v>
      </c>
      <c r="H189" s="4">
        <f>IF('Raw data (converted)'!I189=0,"",'Raw data (converted)'!I189)</f>
        <v>5325</v>
      </c>
      <c r="I189" t="str">
        <f>'Raw data (converted)'!J189</f>
        <v>R1.5_T45</v>
      </c>
      <c r="J189" s="21">
        <f>IF('Raw data (converted)'!Q189=0,"",'Raw data (converted)'!Q189)</f>
        <v>1.0187999999999999</v>
      </c>
      <c r="K189" s="22">
        <f>IF('Raw data (converted)'!R189=0,"",'Raw data (converted)'!R189)</f>
        <v>1.0329999999999999</v>
      </c>
      <c r="L189" s="23">
        <f>IF('Raw data (converted)'!S189=0,"",'Raw data (converted)'!S189)</f>
        <v>0.54990000000000006</v>
      </c>
      <c r="M189" s="8"/>
      <c r="N189" s="8"/>
      <c r="O189" s="9"/>
      <c r="P189" s="9"/>
      <c r="Q189" s="10"/>
      <c r="R189" s="10"/>
      <c r="S189" s="112">
        <v>2971.5126207288158</v>
      </c>
      <c r="T189" s="113">
        <v>1</v>
      </c>
      <c r="U189" s="21" t="e">
        <v>#N/A</v>
      </c>
      <c r="V189" s="115">
        <v>48.204323114173405</v>
      </c>
      <c r="W189" s="116">
        <v>1</v>
      </c>
      <c r="X189" s="22" t="e">
        <v>#N/A</v>
      </c>
      <c r="Y189" s="118">
        <v>104.35005767012692</v>
      </c>
      <c r="Z189" s="119">
        <v>1</v>
      </c>
      <c r="AA189" s="23" t="e">
        <v>#N/A</v>
      </c>
      <c r="AB189" s="24" t="str">
        <f>IF('Raw data (converted)'!T189=0,"",'Raw data (converted)'!T189)</f>
        <v>For CH4, high residuals and Cooks (also with CO2 and N2O). Also, odd sequence of conc. Remove from analysis</v>
      </c>
    </row>
    <row r="190" spans="1:28" x14ac:dyDescent="0.25">
      <c r="A190" s="11">
        <f>'Raw data (converted)'!A190</f>
        <v>41675</v>
      </c>
      <c r="B190" s="12" t="str">
        <f>'Raw data (converted)'!B190</f>
        <v>Jasmine</v>
      </c>
      <c r="C190" s="2" t="str">
        <f>'Raw data (converted)'!C190</f>
        <v>Ambient</v>
      </c>
      <c r="D190" s="13">
        <f>'Raw data (converted)'!D190</f>
        <v>1</v>
      </c>
      <c r="E190" s="12">
        <f>'Raw data (converted)'!E190</f>
        <v>1.6</v>
      </c>
      <c r="F190" s="2">
        <f>'Raw data (converted)'!F190</f>
        <v>0</v>
      </c>
      <c r="G190" s="2">
        <f t="shared" si="197"/>
        <v>0</v>
      </c>
      <c r="H190" s="4">
        <f>IF('Raw data (converted)'!I190=0,"",'Raw data (converted)'!I190)</f>
        <v>5326</v>
      </c>
      <c r="I190" t="str">
        <f>'Raw data (converted)'!J190</f>
        <v>R1.6_Amb</v>
      </c>
      <c r="J190" s="21">
        <f>IF('Raw data (converted)'!Q190=0,"",'Raw data (converted)'!Q190)</f>
        <v>0.93300000000000005</v>
      </c>
      <c r="K190" s="22">
        <f>IF('Raw data (converted)'!R190=0,"",'Raw data (converted)'!R190)</f>
        <v>0.33410000000000001</v>
      </c>
      <c r="L190" s="23">
        <f>IF('Raw data (converted)'!S190=0,"",'Raw data (converted)'!S190)</f>
        <v>0.39250000000000002</v>
      </c>
      <c r="M190" s="108">
        <f t="shared" ref="M190" si="282">IFERROR(RSQ(J190:J193,$F190:$F193),"")</f>
        <v>0.88688894657898865</v>
      </c>
      <c r="N190" s="108">
        <f t="shared" ref="N190" si="283">IFERROR(S192,"")</f>
        <v>0.98412361053861197</v>
      </c>
      <c r="O190" s="109">
        <f t="shared" ref="O190" si="284">IFERROR(RSQ(K190:K193,$F190:$F193),"")</f>
        <v>0.99315229562844043</v>
      </c>
      <c r="P190" s="109">
        <f t="shared" ref="P190" si="285">IFERROR(V192,"")</f>
        <v>0.99685883120350027</v>
      </c>
      <c r="Q190" s="110">
        <f t="shared" ref="Q190" si="286">IFERROR(RSQ(L190:L193,$F190:$F193),"")</f>
        <v>0.16217494089834664</v>
      </c>
      <c r="R190" s="110">
        <f t="shared" ref="R190" si="287">IFERROR(Y192,"")</f>
        <v>0.64984802431610456</v>
      </c>
      <c r="S190" s="111">
        <f t="array" ref="S190:U193">LINEST(J190:J193,F190:G193,TRUE,TRUE)</f>
        <v>7.8333333333333494E-5</v>
      </c>
      <c r="T190" s="93">
        <v>-6.6990000000000079E-3</v>
      </c>
      <c r="U190" s="93">
        <v>0.92981500000000006</v>
      </c>
      <c r="V190" s="114">
        <f t="array" ref="V190:X193">LINEST(K190:K193,F190:G193,TRUE,TRUE)</f>
        <v>3.79999999999999E-5</v>
      </c>
      <c r="W190" s="94">
        <v>6.6353333333333377E-3</v>
      </c>
      <c r="X190" s="94">
        <v>0.33058000000000004</v>
      </c>
      <c r="Y190" s="117">
        <f t="array" ref="Y190:AA193">LINEST(L190:L193,F190:G193,TRUE,TRUE)</f>
        <v>-8.444444444444383E-6</v>
      </c>
      <c r="Z190" s="95">
        <v>4.4533333333333073E-4</v>
      </c>
      <c r="AA190" s="95">
        <v>0.39178000000000002</v>
      </c>
      <c r="AB190" s="24" t="str">
        <f>IF('Raw data (converted)'!T190=0,"",'Raw data (converted)'!T190)</f>
        <v/>
      </c>
    </row>
    <row r="191" spans="1:28" x14ac:dyDescent="0.25">
      <c r="A191" s="11">
        <f>'Raw data (converted)'!A191</f>
        <v>41675</v>
      </c>
      <c r="B191" s="11" t="str">
        <f>'Raw data (converted)'!B191</f>
        <v>Jasmine</v>
      </c>
      <c r="C191" s="11" t="str">
        <f>'Raw data (converted)'!C191</f>
        <v>Ambient</v>
      </c>
      <c r="D191" s="13">
        <f>'Raw data (converted)'!D191</f>
        <v>1</v>
      </c>
      <c r="E191" s="12">
        <f>'Raw data (converted)'!E191</f>
        <v>1.6</v>
      </c>
      <c r="F191" s="2">
        <f>'Raw data (converted)'!F191</f>
        <v>15</v>
      </c>
      <c r="G191" s="2">
        <f t="shared" si="197"/>
        <v>225</v>
      </c>
      <c r="H191" s="4">
        <f>IF('Raw data (converted)'!I191=0,"",'Raw data (converted)'!I191)</f>
        <v>5326</v>
      </c>
      <c r="I191" t="str">
        <f>'Raw data (converted)'!J191</f>
        <v>R1.6_T15</v>
      </c>
      <c r="J191" s="21">
        <f>IF('Raw data (converted)'!Q191=0,"",'Raw data (converted)'!Q191)</f>
        <v>0.83740000000000003</v>
      </c>
      <c r="K191" s="22">
        <f>IF('Raw data (converted)'!R191=0,"",'Raw data (converted)'!R191)</f>
        <v>0.42809999999999998</v>
      </c>
      <c r="L191" s="23">
        <f>IF('Raw data (converted)'!S191=0,"",'Raw data (converted)'!S191)</f>
        <v>0.39439999999999997</v>
      </c>
      <c r="M191" s="8"/>
      <c r="N191" s="8"/>
      <c r="O191" s="9"/>
      <c r="P191" s="9"/>
      <c r="Q191" s="10"/>
      <c r="R191" s="10"/>
      <c r="S191" s="111">
        <v>3.1652784481496922E-5</v>
      </c>
      <c r="T191" s="93">
        <v>1.4863333333333284E-3</v>
      </c>
      <c r="U191" s="93">
        <v>1.3883093135176992E-2</v>
      </c>
      <c r="V191" s="114">
        <v>3.4982041247996763E-5</v>
      </c>
      <c r="W191" s="94">
        <v>1.6426666666666688E-3</v>
      </c>
      <c r="X191" s="94">
        <v>1.5343324281263181E-2</v>
      </c>
      <c r="Y191" s="117">
        <v>7.1554175279993675E-6</v>
      </c>
      <c r="Z191" s="95">
        <v>3.3600000000000188E-4</v>
      </c>
      <c r="AA191" s="95">
        <v>3.1384072393492992E-3</v>
      </c>
      <c r="AB191" s="24" t="str">
        <f>IF('Raw data (converted)'!T191=0,"",'Raw data (converted)'!T191)</f>
        <v/>
      </c>
    </row>
    <row r="192" spans="1:28" x14ac:dyDescent="0.25">
      <c r="A192" s="11">
        <f>'Raw data (converted)'!A192</f>
        <v>41675</v>
      </c>
      <c r="B192" s="11" t="str">
        <f>'Raw data (converted)'!B192</f>
        <v>Jasmine</v>
      </c>
      <c r="C192" s="11" t="str">
        <f>'Raw data (converted)'!C192</f>
        <v>Ambient</v>
      </c>
      <c r="D192" s="13">
        <f>'Raw data (converted)'!D192</f>
        <v>1</v>
      </c>
      <c r="E192" s="12">
        <f>'Raw data (converted)'!E192</f>
        <v>1.6</v>
      </c>
      <c r="F192" s="2">
        <f>'Raw data (converted)'!F192</f>
        <v>30</v>
      </c>
      <c r="G192" s="2">
        <f t="shared" si="197"/>
        <v>900</v>
      </c>
      <c r="H192" s="4">
        <f>IF('Raw data (converted)'!I192=0,"",'Raw data (converted)'!I192)</f>
        <v>5326</v>
      </c>
      <c r="I192" t="str">
        <f>'Raw data (converted)'!J192</f>
        <v>R1.6_T30</v>
      </c>
      <c r="J192" s="21">
        <f>IF('Raw data (converted)'!Q192=0,"",'Raw data (converted)'!Q192)</f>
        <v>0.80889999999999995</v>
      </c>
      <c r="K192" s="22">
        <f>IF('Raw data (converted)'!R192=0,"",'Raw data (converted)'!R192)</f>
        <v>0.57440000000000002</v>
      </c>
      <c r="L192" s="23">
        <f>IF('Raw data (converted)'!S192=0,"",'Raw data (converted)'!S192)</f>
        <v>0.3997</v>
      </c>
      <c r="M192" s="8"/>
      <c r="N192" s="8"/>
      <c r="O192" s="9"/>
      <c r="P192" s="9"/>
      <c r="Q192" s="10"/>
      <c r="R192" s="10"/>
      <c r="S192" s="21">
        <v>0.98412361053861197</v>
      </c>
      <c r="T192" s="93">
        <v>1.4243753016673612E-2</v>
      </c>
      <c r="U192" s="21" t="e">
        <v>#N/A</v>
      </c>
      <c r="V192" s="22">
        <v>0.99685883120350027</v>
      </c>
      <c r="W192" s="94">
        <v>1.5741918561598539E-2</v>
      </c>
      <c r="X192" s="22" t="e">
        <v>#N/A</v>
      </c>
      <c r="Y192" s="23">
        <v>0.64984802431610456</v>
      </c>
      <c r="Z192" s="95">
        <v>3.2199378875997151E-3</v>
      </c>
      <c r="AA192" s="23" t="e">
        <v>#N/A</v>
      </c>
      <c r="AB192" s="24" t="str">
        <f>IF('Raw data (converted)'!T192=0,"",'Raw data (converted)'!T192)</f>
        <v/>
      </c>
    </row>
    <row r="193" spans="1:28" x14ac:dyDescent="0.25">
      <c r="A193" s="11">
        <f>'Raw data (converted)'!A193</f>
        <v>41675</v>
      </c>
      <c r="B193" s="11" t="str">
        <f>'Raw data (converted)'!B193</f>
        <v>Jasmine</v>
      </c>
      <c r="C193" s="11" t="str">
        <f>'Raw data (converted)'!C193</f>
        <v>Ambient</v>
      </c>
      <c r="D193" s="13">
        <f>'Raw data (converted)'!D193</f>
        <v>1</v>
      </c>
      <c r="E193" s="12">
        <f>'Raw data (converted)'!E193</f>
        <v>1.6</v>
      </c>
      <c r="F193" s="2">
        <f>'Raw data (converted)'!F193</f>
        <v>45</v>
      </c>
      <c r="G193" s="2">
        <f t="shared" si="197"/>
        <v>2025</v>
      </c>
      <c r="H193" s="4">
        <f>IF('Raw data (converted)'!I193=0,"",'Raw data (converted)'!I193)</f>
        <v>5326</v>
      </c>
      <c r="I193" t="str">
        <f>'Raw data (converted)'!J193</f>
        <v>R1.6_T45</v>
      </c>
      <c r="J193" s="21">
        <f>IF('Raw data (converted)'!Q193=0,"",'Raw data (converted)'!Q193)</f>
        <v>0.78380000000000005</v>
      </c>
      <c r="K193" s="22">
        <f>IF('Raw data (converted)'!R193=0,"",'Raw data (converted)'!R193)</f>
        <v>0.7026</v>
      </c>
      <c r="L193" s="23">
        <f>IF('Raw data (converted)'!S193=0,"",'Raw data (converted)'!S193)</f>
        <v>0.39400000000000002</v>
      </c>
      <c r="M193" s="8"/>
      <c r="N193" s="8"/>
      <c r="O193" s="9"/>
      <c r="P193" s="9"/>
      <c r="Q193" s="10"/>
      <c r="R193" s="10"/>
      <c r="S193" s="112">
        <v>30.993306536477885</v>
      </c>
      <c r="T193" s="113">
        <v>1</v>
      </c>
      <c r="U193" s="21" t="e">
        <v>#N/A</v>
      </c>
      <c r="V193" s="115">
        <v>158.67641884039219</v>
      </c>
      <c r="W193" s="116">
        <v>1</v>
      </c>
      <c r="X193" s="22" t="e">
        <v>#N/A</v>
      </c>
      <c r="Y193" s="118">
        <v>0.92795138888886897</v>
      </c>
      <c r="Z193" s="119">
        <v>1</v>
      </c>
      <c r="AA193" s="23" t="e">
        <v>#N/A</v>
      </c>
      <c r="AB193" s="24" t="str">
        <f>IF('Raw data (converted)'!T193=0,"",'Raw data (converted)'!T193)</f>
        <v/>
      </c>
    </row>
    <row r="194" spans="1:28" x14ac:dyDescent="0.25">
      <c r="A194" s="11">
        <f>'Raw data (converted)'!A194</f>
        <v>41675</v>
      </c>
      <c r="B194" s="12" t="str">
        <f>'Raw data (converted)'!B194</f>
        <v>Jasmine</v>
      </c>
      <c r="C194" s="2" t="str">
        <f>'Raw data (converted)'!C194</f>
        <v>Ambient</v>
      </c>
      <c r="D194" s="13">
        <f>'Raw data (converted)'!D194</f>
        <v>1</v>
      </c>
      <c r="E194" s="12">
        <f>'Raw data (converted)'!E194</f>
        <v>1.7</v>
      </c>
      <c r="F194" s="2">
        <f>'Raw data (converted)'!F194</f>
        <v>0</v>
      </c>
      <c r="G194" s="2">
        <f t="shared" si="197"/>
        <v>0</v>
      </c>
      <c r="H194" s="4">
        <f>IF('Raw data (converted)'!I194=0,"",'Raw data (converted)'!I194)</f>
        <v>5327</v>
      </c>
      <c r="I194" t="str">
        <f>'Raw data (converted)'!J194</f>
        <v>R1.7_Amb</v>
      </c>
      <c r="J194" s="21">
        <f>IF('Raw data (converted)'!Q194=0,"",'Raw data (converted)'!Q194)</f>
        <v>0.9415</v>
      </c>
      <c r="K194" s="22">
        <f>IF('Raw data (converted)'!R194=0,"",'Raw data (converted)'!R194)</f>
        <v>0.21879999999999999</v>
      </c>
      <c r="L194" s="23">
        <f>IF('Raw data (converted)'!S194=0,"",'Raw data (converted)'!S194)</f>
        <v>0.42259999999999998</v>
      </c>
      <c r="M194" s="108">
        <f t="shared" ref="M194" si="288">IFERROR(RSQ(J194:J197,$F194:$F197),"")</f>
        <v>0.90444044196598583</v>
      </c>
      <c r="N194" s="108">
        <f t="shared" ref="N194" si="289">IFERROR(S196,"")</f>
        <v>0.97317723667347811</v>
      </c>
      <c r="O194" s="109">
        <f t="shared" ref="O194" si="290">IFERROR(RSQ(K194:K197,$F194:$F197),"")</f>
        <v>0.9946956324469951</v>
      </c>
      <c r="P194" s="109">
        <f t="shared" ref="P194" si="291">IFERROR(V196,"")</f>
        <v>0.99813986940145116</v>
      </c>
      <c r="Q194" s="110">
        <f t="shared" ref="Q194" si="292">IFERROR(RSQ(L194:L197,$F194:$F197),"")</f>
        <v>0.8362369337979102</v>
      </c>
      <c r="R194" s="110">
        <f t="shared" ref="R194" si="293">IFERROR(Y196,"")</f>
        <v>0.97677119628339171</v>
      </c>
      <c r="S194" s="111">
        <f t="array" ref="S194:U197">LINEST(J194:J197,F194:G197,TRUE,TRUE)</f>
        <v>-1.4000000000000064E-5</v>
      </c>
      <c r="T194" s="93">
        <v>-5.1333333333331685E-5</v>
      </c>
      <c r="U194" s="93">
        <v>0.94238000000000011</v>
      </c>
      <c r="V194" s="114">
        <f t="array" ref="V194:X197">LINEST(K194:K197,F194:G197,TRUE,TRUE)</f>
        <v>-3.8000000000000043E-5</v>
      </c>
      <c r="W194" s="94">
        <v>1.0374000000000001E-2</v>
      </c>
      <c r="X194" s="94">
        <v>0.22161000000000003</v>
      </c>
      <c r="Y194" s="117">
        <f t="array" ref="Y194:AA197">LINEST(L194:L197,F194:G197,TRUE,TRUE)</f>
        <v>1.7111111111111071E-5</v>
      </c>
      <c r="Z194" s="95">
        <v>-2.0999999999999781E-4</v>
      </c>
      <c r="AA194" s="95">
        <v>0.42329999999999995</v>
      </c>
      <c r="AB194" s="24" t="str">
        <f>IF('Raw data (converted)'!T194=0,"",'Raw data (converted)'!T194)</f>
        <v/>
      </c>
    </row>
    <row r="195" spans="1:28" x14ac:dyDescent="0.25">
      <c r="A195" s="11">
        <f>'Raw data (converted)'!A195</f>
        <v>41675</v>
      </c>
      <c r="B195" s="11" t="str">
        <f>'Raw data (converted)'!B195</f>
        <v>Jasmine</v>
      </c>
      <c r="C195" s="11" t="str">
        <f>'Raw data (converted)'!C195</f>
        <v>Ambient</v>
      </c>
      <c r="D195" s="13">
        <f>'Raw data (converted)'!D195</f>
        <v>1</v>
      </c>
      <c r="E195" s="12">
        <f>'Raw data (converted)'!E195</f>
        <v>1.7</v>
      </c>
      <c r="F195" s="2">
        <f>'Raw data (converted)'!F195</f>
        <v>15</v>
      </c>
      <c r="G195" s="2">
        <f t="shared" ref="G195:G258" si="294">F195^2</f>
        <v>225</v>
      </c>
      <c r="H195" s="4">
        <f>IF('Raw data (converted)'!I195=0,"",'Raw data (converted)'!I195)</f>
        <v>5327</v>
      </c>
      <c r="I195" t="str">
        <f>'Raw data (converted)'!J195</f>
        <v>R1.7_T15</v>
      </c>
      <c r="J195" s="21">
        <f>IF('Raw data (converted)'!Q195=0,"",'Raw data (converted)'!Q195)</f>
        <v>0.94110000000000005</v>
      </c>
      <c r="K195" s="22">
        <f>IF('Raw data (converted)'!R195=0,"",'Raw data (converted)'!R195)</f>
        <v>0.37709999999999999</v>
      </c>
      <c r="L195" s="23">
        <f>IF('Raw data (converted)'!S195=0,"",'Raw data (converted)'!S195)</f>
        <v>0.42609999999999998</v>
      </c>
      <c r="M195" s="8"/>
      <c r="N195" s="8"/>
      <c r="O195" s="9"/>
      <c r="P195" s="9"/>
      <c r="Q195" s="10"/>
      <c r="R195" s="10"/>
      <c r="S195" s="111">
        <v>8.745510311999267E-6</v>
      </c>
      <c r="T195" s="93">
        <v>4.1066666666667083E-4</v>
      </c>
      <c r="U195" s="93">
        <v>3.8358310703158309E-3</v>
      </c>
      <c r="V195" s="114">
        <v>2.792600451899725E-5</v>
      </c>
      <c r="W195" s="94">
        <v>1.3113333333333273E-3</v>
      </c>
      <c r="X195" s="94">
        <v>1.2248506031349235E-2</v>
      </c>
      <c r="Y195" s="117">
        <v>6.9566559299993027E-6</v>
      </c>
      <c r="Z195" s="95">
        <v>3.2666666666666461E-4</v>
      </c>
      <c r="AA195" s="95">
        <v>3.0512292604784521E-3</v>
      </c>
      <c r="AB195" s="24" t="str">
        <f>IF('Raw data (converted)'!T195=0,"",'Raw data (converted)'!T195)</f>
        <v/>
      </c>
    </row>
    <row r="196" spans="1:28" x14ac:dyDescent="0.25">
      <c r="A196" s="11">
        <f>'Raw data (converted)'!A196</f>
        <v>41675</v>
      </c>
      <c r="B196" s="11" t="str">
        <f>'Raw data (converted)'!B196</f>
        <v>Jasmine</v>
      </c>
      <c r="C196" s="11" t="str">
        <f>'Raw data (converted)'!C196</f>
        <v>Ambient</v>
      </c>
      <c r="D196" s="13">
        <f>'Raw data (converted)'!D196</f>
        <v>1</v>
      </c>
      <c r="E196" s="12">
        <f>'Raw data (converted)'!E196</f>
        <v>1.7</v>
      </c>
      <c r="F196" s="2">
        <f>'Raw data (converted)'!F196</f>
        <v>30</v>
      </c>
      <c r="G196" s="2">
        <f t="shared" si="294"/>
        <v>900</v>
      </c>
      <c r="H196" s="4">
        <f>IF('Raw data (converted)'!I196=0,"",'Raw data (converted)'!I196)</f>
        <v>5327</v>
      </c>
      <c r="I196" t="str">
        <f>'Raw data (converted)'!J196</f>
        <v>R1.7_T30</v>
      </c>
      <c r="J196" s="21">
        <f>IF('Raw data (converted)'!Q196=0,"",'Raw data (converted)'!Q196)</f>
        <v>0.92559999999999998</v>
      </c>
      <c r="K196" s="22">
        <f>IF('Raw data (converted)'!R196=0,"",'Raw data (converted)'!R196)</f>
        <v>0.49020000000000002</v>
      </c>
      <c r="L196" s="23">
        <f>IF('Raw data (converted)'!S196=0,"",'Raw data (converted)'!S196)</f>
        <v>0.43030000000000002</v>
      </c>
      <c r="M196" s="8"/>
      <c r="N196" s="8"/>
      <c r="O196" s="9"/>
      <c r="P196" s="9"/>
      <c r="Q196" s="10"/>
      <c r="R196" s="10"/>
      <c r="S196" s="21">
        <v>0.97317723667347811</v>
      </c>
      <c r="T196" s="93">
        <v>3.9354796403996695E-3</v>
      </c>
      <c r="U196" s="21" t="e">
        <v>#N/A</v>
      </c>
      <c r="V196" s="22">
        <v>0.99813986940145116</v>
      </c>
      <c r="W196" s="94">
        <v>1.256670203354876E-2</v>
      </c>
      <c r="X196" s="22" t="e">
        <v>#N/A</v>
      </c>
      <c r="Y196" s="23">
        <v>0.97677119628339171</v>
      </c>
      <c r="Z196" s="95">
        <v>3.1304951684996856E-3</v>
      </c>
      <c r="AA196" s="23" t="e">
        <v>#N/A</v>
      </c>
      <c r="AB196" s="24" t="str">
        <f>IF('Raw data (converted)'!T196=0,"",'Raw data (converted)'!T196)</f>
        <v/>
      </c>
    </row>
    <row r="197" spans="1:28" x14ac:dyDescent="0.25">
      <c r="A197" s="11">
        <f>'Raw data (converted)'!A197</f>
        <v>41675</v>
      </c>
      <c r="B197" s="11" t="str">
        <f>'Raw data (converted)'!B197</f>
        <v>Jasmine</v>
      </c>
      <c r="C197" s="11" t="str">
        <f>'Raw data (converted)'!C197</f>
        <v>Ambient</v>
      </c>
      <c r="D197" s="13">
        <f>'Raw data (converted)'!D197</f>
        <v>1</v>
      </c>
      <c r="E197" s="12">
        <f>'Raw data (converted)'!E197</f>
        <v>1.7</v>
      </c>
      <c r="F197" s="2">
        <f>'Raw data (converted)'!F197</f>
        <v>45</v>
      </c>
      <c r="G197" s="2">
        <f t="shared" si="294"/>
        <v>2025</v>
      </c>
      <c r="H197" s="4">
        <f>IF('Raw data (converted)'!I197=0,"",'Raw data (converted)'!I197)</f>
        <v>5327</v>
      </c>
      <c r="I197" t="str">
        <f>'Raw data (converted)'!J197</f>
        <v>R1.7_T45</v>
      </c>
      <c r="J197" s="21">
        <f>IF('Raw data (converted)'!Q197=0,"",'Raw data (converted)'!Q197)</f>
        <v>0.91259999999999997</v>
      </c>
      <c r="K197" s="22">
        <f>IF('Raw data (converted)'!R197=0,"",'Raw data (converted)'!R197)</f>
        <v>0.61429999999999996</v>
      </c>
      <c r="L197" s="23">
        <f>IF('Raw data (converted)'!S197=0,"",'Raw data (converted)'!S197)</f>
        <v>0.44919999999999999</v>
      </c>
      <c r="M197" s="8"/>
      <c r="N197" s="8"/>
      <c r="O197" s="9"/>
      <c r="P197" s="9"/>
      <c r="Q197" s="10"/>
      <c r="R197" s="10"/>
      <c r="S197" s="112">
        <v>18.140883264462513</v>
      </c>
      <c r="T197" s="113">
        <v>1</v>
      </c>
      <c r="U197" s="21" t="e">
        <v>#N/A</v>
      </c>
      <c r="V197" s="115">
        <v>268.29833082154721</v>
      </c>
      <c r="W197" s="116">
        <v>1</v>
      </c>
      <c r="X197" s="22" t="e">
        <v>#N/A</v>
      </c>
      <c r="Y197" s="118">
        <v>21.02500000000029</v>
      </c>
      <c r="Z197" s="119">
        <v>1</v>
      </c>
      <c r="AA197" s="23" t="e">
        <v>#N/A</v>
      </c>
      <c r="AB197" s="24" t="str">
        <f>IF('Raw data (converted)'!T197=0,"",'Raw data (converted)'!T197)</f>
        <v/>
      </c>
    </row>
    <row r="198" spans="1:28" x14ac:dyDescent="0.25">
      <c r="A198" s="11">
        <f>'Raw data (converted)'!A198</f>
        <v>41675</v>
      </c>
      <c r="B198" s="12" t="str">
        <f>'Raw data (converted)'!B198</f>
        <v>Chris</v>
      </c>
      <c r="C198" s="2" t="str">
        <f>'Raw data (converted)'!C198</f>
        <v>Elevated</v>
      </c>
      <c r="D198" s="13">
        <f>'Raw data (converted)'!D198</f>
        <v>2</v>
      </c>
      <c r="E198" s="12">
        <f>'Raw data (converted)'!E198</f>
        <v>2</v>
      </c>
      <c r="F198" s="2">
        <f>'Raw data (converted)'!F198</f>
        <v>0</v>
      </c>
      <c r="G198" s="2">
        <f t="shared" si="294"/>
        <v>0</v>
      </c>
      <c r="H198" s="4">
        <f>IF('Raw data (converted)'!I198=0,"",'Raw data (converted)'!I198)</f>
        <v>5328</v>
      </c>
      <c r="I198" t="str">
        <f>'Raw data (converted)'!J198</f>
        <v>R2.0_Amb</v>
      </c>
      <c r="J198" s="21">
        <f>IF('Raw data (converted)'!Q198=0,"",'Raw data (converted)'!Q198)</f>
        <v>0.93559999999999999</v>
      </c>
      <c r="K198" s="22">
        <f>IF('Raw data (converted)'!R198=0,"",'Raw data (converted)'!R198)</f>
        <v>0.2014</v>
      </c>
      <c r="L198" s="23">
        <f>IF('Raw data (converted)'!S198=0,"",'Raw data (converted)'!S198)</f>
        <v>0.41049999999999998</v>
      </c>
      <c r="M198" s="108">
        <f t="shared" ref="M198" si="295">IFERROR(RSQ(J198:J201,$F198:$F201),"")</f>
        <v>0.70806511210406697</v>
      </c>
      <c r="N198" s="108">
        <f t="shared" ref="N198" si="296">IFERROR(S200,"")</f>
        <v>0.88493070438376575</v>
      </c>
      <c r="O198" s="109">
        <f t="shared" ref="O198" si="297">IFERROR(RSQ(K198:K201,$F198:$F201),"")</f>
        <v>0.98892828813557809</v>
      </c>
      <c r="P198" s="109">
        <f t="shared" ref="P198" si="298">IFERROR(V200,"")</f>
        <v>0.99818966213787075</v>
      </c>
      <c r="Q198" s="110">
        <f t="shared" ref="Q198" si="299">IFERROR(RSQ(L198:L201,$F198:$F201),"")</f>
        <v>0.29169995410582894</v>
      </c>
      <c r="R198" s="110">
        <f t="shared" ref="R198" si="300">IFERROR(Y200,"")</f>
        <v>0.35365708555013592</v>
      </c>
      <c r="S198" s="111">
        <f t="array" ref="S198:U201">LINEST(J198:J201,F198:G201,TRUE,TRUE)</f>
        <v>-9.8444444444444458E-5</v>
      </c>
      <c r="T198" s="93">
        <v>1.7873333333333333E-3</v>
      </c>
      <c r="U198" s="93">
        <v>0.92761000000000005</v>
      </c>
      <c r="V198" s="114">
        <f t="array" ref="V198:X201">LINEST(K198:K201,F198:G201,TRUE,TRUE)</f>
        <v>-5.8555555555555523E-5</v>
      </c>
      <c r="W198" s="94">
        <v>1.0752999999999999E-2</v>
      </c>
      <c r="X198" s="94">
        <v>0.198795</v>
      </c>
      <c r="Y198" s="117">
        <f t="array" ref="Y198:AA201">LINEST(L198:L201,F198:G201,TRUE,TRUE)</f>
        <v>-1.5000000000000036E-5</v>
      </c>
      <c r="Z198" s="95">
        <v>1.1116666666666686E-3</v>
      </c>
      <c r="AA198" s="95">
        <v>0.40562499999999996</v>
      </c>
      <c r="AB198" s="24" t="str">
        <f>IF('Raw data (converted)'!T198=0,"",'Raw data (converted)'!T198)</f>
        <v/>
      </c>
    </row>
    <row r="199" spans="1:28" x14ac:dyDescent="0.25">
      <c r="A199" s="11">
        <f>'Raw data (converted)'!A199</f>
        <v>41675</v>
      </c>
      <c r="B199" s="11" t="str">
        <f>'Raw data (converted)'!B199</f>
        <v>Chris</v>
      </c>
      <c r="C199" s="11" t="str">
        <f>'Raw data (converted)'!C199</f>
        <v>Elevated</v>
      </c>
      <c r="D199" s="13">
        <f>'Raw data (converted)'!D199</f>
        <v>2</v>
      </c>
      <c r="E199" s="12">
        <f>'Raw data (converted)'!E199</f>
        <v>2</v>
      </c>
      <c r="F199" s="2">
        <f>'Raw data (converted)'!F199</f>
        <v>15</v>
      </c>
      <c r="G199" s="2">
        <f t="shared" si="294"/>
        <v>225</v>
      </c>
      <c r="H199" s="4">
        <f>IF('Raw data (converted)'!I199=0,"",'Raw data (converted)'!I199)</f>
        <v>5328</v>
      </c>
      <c r="I199" t="str">
        <f>'Raw data (converted)'!J199</f>
        <v>R2.0_T15</v>
      </c>
      <c r="J199" s="21">
        <f>IF('Raw data (converted)'!Q199=0,"",'Raw data (converted)'!Q199)</f>
        <v>0.9083</v>
      </c>
      <c r="K199" s="22">
        <f>IF('Raw data (converted)'!R199=0,"",'Raw data (converted)'!R199)</f>
        <v>0.33910000000000001</v>
      </c>
      <c r="L199" s="23">
        <f>IF('Raw data (converted)'!S199=0,"",'Raw data (converted)'!S199)</f>
        <v>0.40429999999999999</v>
      </c>
      <c r="M199" s="8"/>
      <c r="N199" s="8"/>
      <c r="O199" s="9"/>
      <c r="P199" s="9"/>
      <c r="Q199" s="10"/>
      <c r="R199" s="10"/>
      <c r="S199" s="111">
        <v>7.9405258400992514E-5</v>
      </c>
      <c r="T199" s="93">
        <v>3.7286666666666657E-3</v>
      </c>
      <c r="U199" s="93">
        <v>3.4827602558889982E-2</v>
      </c>
      <c r="V199" s="114">
        <v>2.5888698139497503E-5</v>
      </c>
      <c r="W199" s="94">
        <v>1.2156666666666637E-3</v>
      </c>
      <c r="X199" s="94">
        <v>1.135493174792343E-2</v>
      </c>
      <c r="Y199" s="117">
        <v>4.8448139512495436E-5</v>
      </c>
      <c r="Z199" s="95">
        <v>2.2749999999999992E-3</v>
      </c>
      <c r="AA199" s="95">
        <v>2.1249632349760787E-2</v>
      </c>
      <c r="AB199" s="24" t="str">
        <f>IF('Raw data (converted)'!T199=0,"",'Raw data (converted)'!T199)</f>
        <v/>
      </c>
    </row>
    <row r="200" spans="1:28" x14ac:dyDescent="0.25">
      <c r="A200" s="11">
        <f>'Raw data (converted)'!A200</f>
        <v>41675</v>
      </c>
      <c r="B200" s="11" t="str">
        <f>'Raw data (converted)'!B200</f>
        <v>Chris</v>
      </c>
      <c r="C200" s="11" t="str">
        <f>'Raw data (converted)'!C200</f>
        <v>Elevated</v>
      </c>
      <c r="D200" s="13">
        <f>'Raw data (converted)'!D200</f>
        <v>2</v>
      </c>
      <c r="E200" s="12">
        <f>'Raw data (converted)'!E200</f>
        <v>2</v>
      </c>
      <c r="F200" s="2">
        <f>'Raw data (converted)'!F200</f>
        <v>30</v>
      </c>
      <c r="G200" s="2">
        <f t="shared" si="294"/>
        <v>900</v>
      </c>
      <c r="H200" s="4">
        <f>IF('Raw data (converted)'!I200=0,"",'Raw data (converted)'!I200)</f>
        <v>5328</v>
      </c>
      <c r="I200" t="str">
        <f>'Raw data (converted)'!J200</f>
        <v>R2.0_T30</v>
      </c>
      <c r="J200" s="21">
        <f>IF('Raw data (converted)'!Q200=0,"",'Raw data (converted)'!Q200)</f>
        <v>0.91659999999999997</v>
      </c>
      <c r="K200" s="22">
        <f>IF('Raw data (converted)'!R200=0,"",'Raw data (converted)'!R200)</f>
        <v>0.47649999999999998</v>
      </c>
      <c r="L200" s="23">
        <f>IF('Raw data (converted)'!S200=0,"",'Raw data (converted)'!S200)</f>
        <v>0.44009999999999999</v>
      </c>
      <c r="M200" s="8"/>
      <c r="N200" s="8"/>
      <c r="O200" s="9"/>
      <c r="P200" s="9"/>
      <c r="Q200" s="10"/>
      <c r="R200" s="10"/>
      <c r="S200" s="21">
        <v>0.88493070438376575</v>
      </c>
      <c r="T200" s="93">
        <v>3.5732366280446626E-2</v>
      </c>
      <c r="U200" s="21" t="e">
        <v>#N/A</v>
      </c>
      <c r="V200" s="22">
        <v>0.99818966213787075</v>
      </c>
      <c r="W200" s="94">
        <v>1.1649914162773875E-2</v>
      </c>
      <c r="X200" s="22" t="e">
        <v>#N/A</v>
      </c>
      <c r="Y200" s="23">
        <v>0.35365708555013592</v>
      </c>
      <c r="Z200" s="95">
        <v>2.1801662780622941E-2</v>
      </c>
      <c r="AA200" s="23" t="e">
        <v>#N/A</v>
      </c>
      <c r="AB200" s="24" t="str">
        <f>IF('Raw data (converted)'!T200=0,"",'Raw data (converted)'!T200)</f>
        <v/>
      </c>
    </row>
    <row r="201" spans="1:28" x14ac:dyDescent="0.25">
      <c r="A201" s="11">
        <f>'Raw data (converted)'!A201</f>
        <v>41675</v>
      </c>
      <c r="B201" s="11" t="str">
        <f>'Raw data (converted)'!B201</f>
        <v>Chris</v>
      </c>
      <c r="C201" s="11" t="str">
        <f>'Raw data (converted)'!C201</f>
        <v>Elevated</v>
      </c>
      <c r="D201" s="13">
        <f>'Raw data (converted)'!D201</f>
        <v>2</v>
      </c>
      <c r="E201" s="12">
        <f>'Raw data (converted)'!E201</f>
        <v>2</v>
      </c>
      <c r="F201" s="2">
        <f>'Raw data (converted)'!F201</f>
        <v>45</v>
      </c>
      <c r="G201" s="2">
        <f t="shared" si="294"/>
        <v>2025</v>
      </c>
      <c r="H201" s="4">
        <f>IF('Raw data (converted)'!I201=0,"",'Raw data (converted)'!I201)</f>
        <v>5328</v>
      </c>
      <c r="I201" t="str">
        <f>'Raw data (converted)'!J201</f>
        <v>R2.0_T45</v>
      </c>
      <c r="J201" s="21">
        <f>IF('Raw data (converted)'!Q201=0,"",'Raw data (converted)'!Q201)</f>
        <v>0.80069999999999997</v>
      </c>
      <c r="K201" s="22">
        <f>IF('Raw data (converted)'!R201=0,"",'Raw data (converted)'!R201)</f>
        <v>0.5615</v>
      </c>
      <c r="L201" s="23">
        <f>IF('Raw data (converted)'!S201=0,"",'Raw data (converted)'!S201)</f>
        <v>0.4204</v>
      </c>
      <c r="M201" s="8"/>
      <c r="N201" s="8"/>
      <c r="O201" s="9"/>
      <c r="P201" s="9"/>
      <c r="Q201" s="10"/>
      <c r="R201" s="10"/>
      <c r="S201" s="112">
        <v>3.8452077925943149</v>
      </c>
      <c r="T201" s="113">
        <v>1</v>
      </c>
      <c r="U201" s="21" t="e">
        <v>#N/A</v>
      </c>
      <c r="V201" s="115">
        <v>275.69153886111667</v>
      </c>
      <c r="W201" s="116">
        <v>1</v>
      </c>
      <c r="X201" s="22" t="e">
        <v>#N/A</v>
      </c>
      <c r="Y201" s="118">
        <v>0.27358316896778528</v>
      </c>
      <c r="Z201" s="119">
        <v>1</v>
      </c>
      <c r="AA201" s="23" t="e">
        <v>#N/A</v>
      </c>
      <c r="AB201" s="24" t="str">
        <f>IF('Raw data (converted)'!T201=0,"",'Raw data (converted)'!T201)</f>
        <v/>
      </c>
    </row>
    <row r="202" spans="1:28" x14ac:dyDescent="0.25">
      <c r="A202" s="11">
        <f>'Raw data (converted)'!A202</f>
        <v>41675</v>
      </c>
      <c r="B202" s="12" t="str">
        <f>'Raw data (converted)'!B202</f>
        <v>Chris</v>
      </c>
      <c r="C202" s="2" t="str">
        <f>'Raw data (converted)'!C202</f>
        <v>Elevated</v>
      </c>
      <c r="D202" s="13">
        <f>'Raw data (converted)'!D202</f>
        <v>2</v>
      </c>
      <c r="E202" s="12">
        <f>'Raw data (converted)'!E202</f>
        <v>2.1</v>
      </c>
      <c r="F202" s="2">
        <f>'Raw data (converted)'!F202</f>
        <v>0</v>
      </c>
      <c r="G202" s="2">
        <f t="shared" si="294"/>
        <v>0</v>
      </c>
      <c r="H202" s="4">
        <f>IF('Raw data (converted)'!I202=0,"",'Raw data (converted)'!I202)</f>
        <v>5329</v>
      </c>
      <c r="I202" t="str">
        <f>'Raw data (converted)'!J202</f>
        <v>R2.1_Amb</v>
      </c>
      <c r="J202" s="21">
        <f>IF('Raw data (converted)'!Q202=0,"",'Raw data (converted)'!Q202)</f>
        <v>0.95020000000000004</v>
      </c>
      <c r="K202" s="22">
        <f>IF('Raw data (converted)'!R202=0,"",'Raw data (converted)'!R202)</f>
        <v>0.19919999999999999</v>
      </c>
      <c r="L202" s="23">
        <f>IF('Raw data (converted)'!S202=0,"",'Raw data (converted)'!S202)</f>
        <v>0.39829999999999999</v>
      </c>
      <c r="M202" s="108">
        <f t="shared" ref="M202" si="301">IFERROR(RSQ(J202:J205,$F202:$F205),"")</f>
        <v>0.97828817650026589</v>
      </c>
      <c r="N202" s="108">
        <f t="shared" ref="N202" si="302">IFERROR(S204,"")</f>
        <v>0.99891759957456672</v>
      </c>
      <c r="O202" s="109">
        <f t="shared" ref="O202" si="303">IFERROR(RSQ(K202:K205,$F202:$F205),"")</f>
        <v>0.97562943003205049</v>
      </c>
      <c r="P202" s="109">
        <f t="shared" ref="P202" si="304">IFERROR(V204,"")</f>
        <v>0.99738292515160887</v>
      </c>
      <c r="Q202" s="110">
        <f t="shared" ref="Q202" si="305">IFERROR(RSQ(L202:L205,$F202:$F205),"")</f>
        <v>0.23073945320956055</v>
      </c>
      <c r="R202" s="110">
        <f t="shared" ref="R202" si="306">IFERROR(Y204,"")</f>
        <v>0.49113343775069612</v>
      </c>
      <c r="S202" s="111">
        <f t="array" ref="S202:U205">LINEST(J202:J205,F202:G205,TRUE,TRUE)</f>
        <v>-2.7333333333333325E-5</v>
      </c>
      <c r="T202" s="93">
        <v>-1.2953333333333343E-3</v>
      </c>
      <c r="U202" s="93">
        <v>0.94957000000000003</v>
      </c>
      <c r="V202" s="114">
        <f t="array" ref="V202:X205">LINEST(K202:K205,F202:G205,TRUE,TRUE)</f>
        <v>-1.2377777777777786E-4</v>
      </c>
      <c r="W202" s="94">
        <v>1.6691333333333336E-2</v>
      </c>
      <c r="X202" s="94">
        <v>0.20352000000000001</v>
      </c>
      <c r="Y202" s="117">
        <f t="array" ref="Y202:AA205">LINEST(L202:L205,F202:G205,TRUE,TRUE)</f>
        <v>-1.5888888888888867E-5</v>
      </c>
      <c r="Z202" s="95">
        <v>9.1566666666666565E-4</v>
      </c>
      <c r="AA202" s="95">
        <v>0.40053499999999997</v>
      </c>
      <c r="AB202" s="24" t="str">
        <f>IF('Raw data (converted)'!T202=0,"",'Raw data (converted)'!T202)</f>
        <v/>
      </c>
    </row>
    <row r="203" spans="1:28" x14ac:dyDescent="0.25">
      <c r="A203" s="11">
        <f>'Raw data (converted)'!A203</f>
        <v>41675</v>
      </c>
      <c r="B203" s="11" t="str">
        <f>'Raw data (converted)'!B203</f>
        <v>Chris</v>
      </c>
      <c r="C203" s="11" t="str">
        <f>'Raw data (converted)'!C203</f>
        <v>Elevated</v>
      </c>
      <c r="D203" s="13">
        <f>'Raw data (converted)'!D203</f>
        <v>2</v>
      </c>
      <c r="E203" s="12">
        <f>'Raw data (converted)'!E203</f>
        <v>2.1</v>
      </c>
      <c r="F203" s="2">
        <f>'Raw data (converted)'!F203</f>
        <v>15</v>
      </c>
      <c r="G203" s="2">
        <f t="shared" si="294"/>
        <v>225</v>
      </c>
      <c r="H203" s="4">
        <f>IF('Raw data (converted)'!I203=0,"",'Raw data (converted)'!I203)</f>
        <v>5329</v>
      </c>
      <c r="I203" t="str">
        <f>'Raw data (converted)'!J203</f>
        <v>R2.1_T15</v>
      </c>
      <c r="J203" s="21">
        <f>IF('Raw data (converted)'!Q203=0,"",'Raw data (converted)'!Q203)</f>
        <v>0.92210000000000003</v>
      </c>
      <c r="K203" s="22">
        <f>IF('Raw data (converted)'!R203=0,"",'Raw data (converted)'!R203)</f>
        <v>0.439</v>
      </c>
      <c r="L203" s="23">
        <f>IF('Raw data (converted)'!S203=0,"",'Raw data (converted)'!S203)</f>
        <v>0.41739999999999999</v>
      </c>
      <c r="M203" s="8"/>
      <c r="N203" s="8"/>
      <c r="O203" s="9"/>
      <c r="P203" s="9"/>
      <c r="Q203" s="10"/>
      <c r="R203" s="10"/>
      <c r="S203" s="111">
        <v>6.2609903369993485E-6</v>
      </c>
      <c r="T203" s="93">
        <v>2.9399999999999701E-4</v>
      </c>
      <c r="U203" s="93">
        <v>2.7461063344305938E-3</v>
      </c>
      <c r="V203" s="114">
        <v>4.2932505167996052E-5</v>
      </c>
      <c r="W203" s="94">
        <v>2.0160000000000043E-3</v>
      </c>
      <c r="X203" s="94">
        <v>1.8830443436095752E-2</v>
      </c>
      <c r="Y203" s="117">
        <v>2.221160857649795E-5</v>
      </c>
      <c r="Z203" s="95">
        <v>1.0430000000000018E-3</v>
      </c>
      <c r="AA203" s="95">
        <v>9.7421391388134212E-3</v>
      </c>
      <c r="AB203" s="24" t="str">
        <f>IF('Raw data (converted)'!T203=0,"",'Raw data (converted)'!T203)</f>
        <v/>
      </c>
    </row>
    <row r="204" spans="1:28" x14ac:dyDescent="0.25">
      <c r="A204" s="11">
        <f>'Raw data (converted)'!A204</f>
        <v>41675</v>
      </c>
      <c r="B204" s="11" t="str">
        <f>'Raw data (converted)'!B204</f>
        <v>Chris</v>
      </c>
      <c r="C204" s="11" t="str">
        <f>'Raw data (converted)'!C204</f>
        <v>Elevated</v>
      </c>
      <c r="D204" s="13">
        <f>'Raw data (converted)'!D204</f>
        <v>2</v>
      </c>
      <c r="E204" s="12">
        <f>'Raw data (converted)'!E204</f>
        <v>2.1</v>
      </c>
      <c r="F204" s="2">
        <f>'Raw data (converted)'!F204</f>
        <v>30</v>
      </c>
      <c r="G204" s="2">
        <f t="shared" si="294"/>
        <v>900</v>
      </c>
      <c r="H204" s="4">
        <f>IF('Raw data (converted)'!I204=0,"",'Raw data (converted)'!I204)</f>
        <v>5329</v>
      </c>
      <c r="I204" t="str">
        <f>'Raw data (converted)'!J204</f>
        <v>R2.1_T30</v>
      </c>
      <c r="J204" s="21">
        <f>IF('Raw data (converted)'!Q204=0,"",'Raw data (converted)'!Q204)</f>
        <v>0.88800000000000001</v>
      </c>
      <c r="K204" s="22">
        <f>IF('Raw data (converted)'!R204=0,"",'Raw data (converted)'!R204)</f>
        <v>0.57989999999999997</v>
      </c>
      <c r="L204" s="23">
        <f>IF('Raw data (converted)'!S204=0,"",'Raw data (converted)'!S204)</f>
        <v>0.40699999999999997</v>
      </c>
      <c r="M204" s="8"/>
      <c r="N204" s="8"/>
      <c r="O204" s="9"/>
      <c r="P204" s="9"/>
      <c r="Q204" s="10"/>
      <c r="R204" s="10"/>
      <c r="S204" s="21">
        <v>0.99891759957456672</v>
      </c>
      <c r="T204" s="93">
        <v>2.8174456516497064E-3</v>
      </c>
      <c r="U204" s="21" t="e">
        <v>#N/A</v>
      </c>
      <c r="V204" s="22">
        <v>0.99738292515160887</v>
      </c>
      <c r="W204" s="94">
        <v>1.9319627325598221E-2</v>
      </c>
      <c r="X204" s="22" t="e">
        <v>#N/A</v>
      </c>
      <c r="Y204" s="23">
        <v>0.49113343775069612</v>
      </c>
      <c r="Z204" s="95">
        <v>9.9952238594240763E-3</v>
      </c>
      <c r="AA204" s="23" t="e">
        <v>#N/A</v>
      </c>
      <c r="AB204" s="24" t="str">
        <f>IF('Raw data (converted)'!T204=0,"",'Raw data (converted)'!T204)</f>
        <v/>
      </c>
    </row>
    <row r="205" spans="1:28" x14ac:dyDescent="0.25">
      <c r="A205" s="11">
        <f>'Raw data (converted)'!A205</f>
        <v>41675</v>
      </c>
      <c r="B205" s="11" t="str">
        <f>'Raw data (converted)'!B205</f>
        <v>Chris</v>
      </c>
      <c r="C205" s="11" t="str">
        <f>'Raw data (converted)'!C205</f>
        <v>Elevated</v>
      </c>
      <c r="D205" s="13">
        <f>'Raw data (converted)'!D205</f>
        <v>2</v>
      </c>
      <c r="E205" s="12">
        <f>'Raw data (converted)'!E205</f>
        <v>2.1</v>
      </c>
      <c r="F205" s="2">
        <f>'Raw data (converted)'!F205</f>
        <v>45</v>
      </c>
      <c r="G205" s="2">
        <f t="shared" si="294"/>
        <v>2025</v>
      </c>
      <c r="H205" s="4">
        <f>IF('Raw data (converted)'!I205=0,"",'Raw data (converted)'!I205)</f>
        <v>5329</v>
      </c>
      <c r="I205" t="str">
        <f>'Raw data (converted)'!J205</f>
        <v>R2.1_T45</v>
      </c>
      <c r="J205" s="21">
        <f>IF('Raw data (converted)'!Q205=0,"",'Raw data (converted)'!Q205)</f>
        <v>0.83530000000000004</v>
      </c>
      <c r="K205" s="22">
        <f>IF('Raw data (converted)'!R205=0,"",'Raw data (converted)'!R205)</f>
        <v>0.70830000000000004</v>
      </c>
      <c r="L205" s="23">
        <f>IF('Raw data (converted)'!S205=0,"",'Raw data (converted)'!S205)</f>
        <v>0.4118</v>
      </c>
      <c r="M205" s="8"/>
      <c r="N205" s="8"/>
      <c r="O205" s="9"/>
      <c r="P205" s="9"/>
      <c r="Q205" s="10"/>
      <c r="R205" s="10"/>
      <c r="S205" s="112">
        <v>461.43625598388445</v>
      </c>
      <c r="T205" s="113">
        <v>1</v>
      </c>
      <c r="U205" s="21" t="e">
        <v>#N/A</v>
      </c>
      <c r="V205" s="115">
        <v>190.55299961419681</v>
      </c>
      <c r="W205" s="116">
        <v>1</v>
      </c>
      <c r="X205" s="22" t="e">
        <v>#N/A</v>
      </c>
      <c r="Y205" s="118">
        <v>0.48257585994624663</v>
      </c>
      <c r="Z205" s="119">
        <v>1</v>
      </c>
      <c r="AA205" s="23" t="e">
        <v>#N/A</v>
      </c>
      <c r="AB205" s="24" t="str">
        <f>IF('Raw data (converted)'!T205=0,"",'Raw data (converted)'!T205)</f>
        <v/>
      </c>
    </row>
    <row r="206" spans="1:28" x14ac:dyDescent="0.25">
      <c r="A206" s="11">
        <f>'Raw data (converted)'!A206</f>
        <v>41675</v>
      </c>
      <c r="B206" s="12" t="str">
        <f>'Raw data (converted)'!B206</f>
        <v>Chris</v>
      </c>
      <c r="C206" s="2" t="str">
        <f>'Raw data (converted)'!C206</f>
        <v>Elevated</v>
      </c>
      <c r="D206" s="13">
        <f>'Raw data (converted)'!D206</f>
        <v>2</v>
      </c>
      <c r="E206" s="12">
        <f>'Raw data (converted)'!E206</f>
        <v>2.2000000000000002</v>
      </c>
      <c r="F206" s="2">
        <f>'Raw data (converted)'!F206</f>
        <v>0</v>
      </c>
      <c r="G206" s="2">
        <f t="shared" si="294"/>
        <v>0</v>
      </c>
      <c r="H206" s="4">
        <f>IF('Raw data (converted)'!I206=0,"",'Raw data (converted)'!I206)</f>
        <v>5330</v>
      </c>
      <c r="I206" t="str">
        <f>'Raw data (converted)'!J206</f>
        <v>R2.2_Amb</v>
      </c>
      <c r="J206" s="21">
        <f>IF('Raw data (converted)'!Q206=0,"",'Raw data (converted)'!Q206)</f>
        <v>0.93510000000000004</v>
      </c>
      <c r="K206" s="22">
        <f>IF('Raw data (converted)'!R206=0,"",'Raw data (converted)'!R206)</f>
        <v>0.2056</v>
      </c>
      <c r="L206" s="23">
        <f>IF('Raw data (converted)'!S206=0,"",'Raw data (converted)'!S206)</f>
        <v>0.41060000000000002</v>
      </c>
      <c r="M206" s="108">
        <f t="shared" ref="M206" si="307">IFERROR(RSQ(J206:J209,$F206:$F209),"")</f>
        <v>0.87588930690920497</v>
      </c>
      <c r="N206" s="108">
        <f t="shared" ref="N206" si="308">IFERROR(S208,"")</f>
        <v>0.98664244934854506</v>
      </c>
      <c r="O206" s="109">
        <f t="shared" ref="O206" si="309">IFERROR(RSQ(K206:K209,$F206:$F209),"")</f>
        <v>0.99404872066352423</v>
      </c>
      <c r="P206" s="109">
        <f t="shared" ref="P206" si="310">IFERROR(V208,"")</f>
        <v>0.99997117047149675</v>
      </c>
      <c r="Q206" s="110">
        <f t="shared" ref="Q206" si="311">IFERROR(RSQ(L206:L209,$F206:$F209),"")</f>
        <v>6.7639982204304616E-2</v>
      </c>
      <c r="R206" s="110">
        <f t="shared" ref="R206" si="312">IFERROR(Y208,"")</f>
        <v>0.25853512379810778</v>
      </c>
      <c r="S206" s="111">
        <f t="array" ref="S206:U209">LINEST(J206:J209,F206:G209,TRUE,TRUE)</f>
        <v>-8.0555555555555597E-5</v>
      </c>
      <c r="T206" s="93">
        <v>5.8566666666666717E-4</v>
      </c>
      <c r="U206" s="93">
        <v>0.93228500000000003</v>
      </c>
      <c r="V206" s="114">
        <f t="array" ref="V206:X209">LINEST(K206:K209,F206:G209,TRUE,TRUE)</f>
        <v>-4.344444444444447E-5</v>
      </c>
      <c r="W206" s="94">
        <v>9.5063333333333319E-3</v>
      </c>
      <c r="X206" s="94">
        <v>0.20529500000000001</v>
      </c>
      <c r="Y206" s="117">
        <f t="array" ref="Y206:AA209">LINEST(L206:L209,F206:G209,TRUE,TRUE)</f>
        <v>1.611111111111106E-5</v>
      </c>
      <c r="Z206" s="95">
        <v>-5.9633333333333196E-4</v>
      </c>
      <c r="AA206" s="95">
        <v>0.40740500000000002</v>
      </c>
      <c r="AB206" s="24" t="str">
        <f>IF('Raw data (converted)'!T206=0,"",'Raw data (converted)'!T206)</f>
        <v/>
      </c>
    </row>
    <row r="207" spans="1:28" x14ac:dyDescent="0.25">
      <c r="A207" s="11">
        <f>'Raw data (converted)'!A207</f>
        <v>41675</v>
      </c>
      <c r="B207" s="11" t="str">
        <f>'Raw data (converted)'!B207</f>
        <v>Chris</v>
      </c>
      <c r="C207" s="11" t="str">
        <f>'Raw data (converted)'!C207</f>
        <v>Elevated</v>
      </c>
      <c r="D207" s="13">
        <f>'Raw data (converted)'!D207</f>
        <v>2</v>
      </c>
      <c r="E207" s="12">
        <f>'Raw data (converted)'!E207</f>
        <v>2.2000000000000002</v>
      </c>
      <c r="F207" s="2">
        <f>'Raw data (converted)'!F207</f>
        <v>15</v>
      </c>
      <c r="G207" s="2">
        <f t="shared" si="294"/>
        <v>225</v>
      </c>
      <c r="H207" s="4">
        <f>IF('Raw data (converted)'!I207=0,"",'Raw data (converted)'!I207)</f>
        <v>5330</v>
      </c>
      <c r="I207" t="str">
        <f>'Raw data (converted)'!J207</f>
        <v>R2.2_T15</v>
      </c>
      <c r="J207" s="21">
        <f>IF('Raw data (converted)'!Q207=0,"",'Raw data (converted)'!Q207)</f>
        <v>0.91449999999999998</v>
      </c>
      <c r="K207" s="22">
        <f>IF('Raw data (converted)'!R207=0,"",'Raw data (converted)'!R207)</f>
        <v>0.3372</v>
      </c>
      <c r="L207" s="23">
        <f>IF('Raw data (converted)'!S207=0,"",'Raw data (converted)'!S207)</f>
        <v>0.39250000000000002</v>
      </c>
      <c r="M207" s="8"/>
      <c r="N207" s="8"/>
      <c r="O207" s="9"/>
      <c r="P207" s="9"/>
      <c r="Q207" s="10"/>
      <c r="R207" s="10"/>
      <c r="S207" s="111">
        <v>2.7975694918497463E-5</v>
      </c>
      <c r="T207" s="93">
        <v>1.3136666666666709E-3</v>
      </c>
      <c r="U207" s="93">
        <v>1.2270300526067035E-2</v>
      </c>
      <c r="V207" s="114">
        <v>3.0311143694997571E-6</v>
      </c>
      <c r="W207" s="94">
        <v>1.4233333333333529E-4</v>
      </c>
      <c r="X207" s="94">
        <v>1.3294641777799232E-3</v>
      </c>
      <c r="Y207" s="117">
        <v>3.1752165280497049E-5</v>
      </c>
      <c r="Z207" s="95">
        <v>1.4910000000000017E-3</v>
      </c>
      <c r="AA207" s="95">
        <v>1.3926682124612457E-2</v>
      </c>
      <c r="AB207" s="24" t="str">
        <f>IF('Raw data (converted)'!T207=0,"",'Raw data (converted)'!T207)</f>
        <v/>
      </c>
    </row>
    <row r="208" spans="1:28" x14ac:dyDescent="0.25">
      <c r="A208" s="11">
        <f>'Raw data (converted)'!A208</f>
        <v>41675</v>
      </c>
      <c r="B208" s="11" t="str">
        <f>'Raw data (converted)'!B208</f>
        <v>Chris</v>
      </c>
      <c r="C208" s="11" t="str">
        <f>'Raw data (converted)'!C208</f>
        <v>Elevated</v>
      </c>
      <c r="D208" s="13">
        <f>'Raw data (converted)'!D208</f>
        <v>2</v>
      </c>
      <c r="E208" s="12">
        <f>'Raw data (converted)'!E208</f>
        <v>2.2000000000000002</v>
      </c>
      <c r="F208" s="2">
        <f>'Raw data (converted)'!F208</f>
        <v>30</v>
      </c>
      <c r="G208" s="2">
        <f t="shared" si="294"/>
        <v>900</v>
      </c>
      <c r="H208" s="4">
        <f>IF('Raw data (converted)'!I208=0,"",'Raw data (converted)'!I208)</f>
        <v>5330</v>
      </c>
      <c r="I208" t="str">
        <f>'Raw data (converted)'!J208</f>
        <v>R2.2_T30</v>
      </c>
      <c r="J208" s="21">
        <f>IF('Raw data (converted)'!Q208=0,"",'Raw data (converted)'!Q208)</f>
        <v>0.88580000000000003</v>
      </c>
      <c r="K208" s="22">
        <f>IF('Raw data (converted)'!R208=0,"",'Raw data (converted)'!R208)</f>
        <v>0.45229999999999998</v>
      </c>
      <c r="L208" s="23">
        <f>IF('Raw data (converted)'!S208=0,"",'Raw data (converted)'!S208)</f>
        <v>0.41360000000000002</v>
      </c>
      <c r="M208" s="8"/>
      <c r="N208" s="8"/>
      <c r="O208" s="9"/>
      <c r="P208" s="9"/>
      <c r="Q208" s="10"/>
      <c r="R208" s="10"/>
      <c r="S208" s="21">
        <v>0.98664244934854506</v>
      </c>
      <c r="T208" s="93">
        <v>1.2589062713323856E-2</v>
      </c>
      <c r="U208" s="21" t="e">
        <v>#N/A</v>
      </c>
      <c r="V208" s="22">
        <v>0.99997117047149675</v>
      </c>
      <c r="W208" s="94">
        <v>1.3640014662748903E-3</v>
      </c>
      <c r="X208" s="22" t="e">
        <v>#N/A</v>
      </c>
      <c r="Y208" s="23">
        <v>0.25853512379810778</v>
      </c>
      <c r="Z208" s="95">
        <v>1.4288474376223671E-2</v>
      </c>
      <c r="AA208" s="23" t="e">
        <v>#N/A</v>
      </c>
      <c r="AB208" s="24" t="str">
        <f>IF('Raw data (converted)'!T208=0,"",'Raw data (converted)'!T208)</f>
        <v/>
      </c>
    </row>
    <row r="209" spans="1:28" x14ac:dyDescent="0.25">
      <c r="A209" s="11">
        <f>'Raw data (converted)'!A209</f>
        <v>41675</v>
      </c>
      <c r="B209" s="11" t="str">
        <f>'Raw data (converted)'!B209</f>
        <v>Chris</v>
      </c>
      <c r="C209" s="11" t="str">
        <f>'Raw data (converted)'!C209</f>
        <v>Elevated</v>
      </c>
      <c r="D209" s="13">
        <f>'Raw data (converted)'!D209</f>
        <v>2</v>
      </c>
      <c r="E209" s="12">
        <f>'Raw data (converted)'!E209</f>
        <v>2.2000000000000002</v>
      </c>
      <c r="F209" s="2">
        <f>'Raw data (converted)'!F209</f>
        <v>45</v>
      </c>
      <c r="G209" s="2">
        <f t="shared" si="294"/>
        <v>2025</v>
      </c>
      <c r="H209" s="4">
        <f>IF('Raw data (converted)'!I209=0,"",'Raw data (converted)'!I209)</f>
        <v>5330</v>
      </c>
      <c r="I209" t="str">
        <f>'Raw data (converted)'!J209</f>
        <v>R2.2_T45</v>
      </c>
      <c r="J209" s="21">
        <f>IF('Raw data (converted)'!Q209=0,"",'Raw data (converted)'!Q209)</f>
        <v>0.79269999999999996</v>
      </c>
      <c r="K209" s="22">
        <f>IF('Raw data (converted)'!R209=0,"",'Raw data (converted)'!R209)</f>
        <v>0.54479999999999995</v>
      </c>
      <c r="L209" s="23">
        <f>IF('Raw data (converted)'!S209=0,"",'Raw data (converted)'!S209)</f>
        <v>0.41</v>
      </c>
      <c r="M209" s="8"/>
      <c r="N209" s="8"/>
      <c r="O209" s="9"/>
      <c r="P209" s="9"/>
      <c r="Q209" s="10"/>
      <c r="R209" s="10"/>
      <c r="S209" s="112">
        <v>36.932012278803093</v>
      </c>
      <c r="T209" s="113">
        <v>1</v>
      </c>
      <c r="U209" s="21" t="e">
        <v>#N/A</v>
      </c>
      <c r="V209" s="115">
        <v>17342.8290782043</v>
      </c>
      <c r="W209" s="116">
        <v>1</v>
      </c>
      <c r="X209" s="22" t="e">
        <v>#N/A</v>
      </c>
      <c r="Y209" s="118">
        <v>0.17434077600711032</v>
      </c>
      <c r="Z209" s="119">
        <v>1</v>
      </c>
      <c r="AA209" s="23" t="e">
        <v>#N/A</v>
      </c>
      <c r="AB209" s="24" t="str">
        <f>IF('Raw data (converted)'!T209=0,"",'Raw data (converted)'!T209)</f>
        <v/>
      </c>
    </row>
    <row r="210" spans="1:28" x14ac:dyDescent="0.25">
      <c r="A210" s="11">
        <f>'Raw data (converted)'!A210</f>
        <v>41675</v>
      </c>
      <c r="B210" s="12" t="str">
        <f>'Raw data (converted)'!B210</f>
        <v>Chris</v>
      </c>
      <c r="C210" s="2" t="str">
        <f>'Raw data (converted)'!C210</f>
        <v>Elevated</v>
      </c>
      <c r="D210" s="13">
        <f>'Raw data (converted)'!D210</f>
        <v>2</v>
      </c>
      <c r="E210" s="12">
        <f>'Raw data (converted)'!E210</f>
        <v>2.2999999999999998</v>
      </c>
      <c r="F210" s="2">
        <f>'Raw data (converted)'!F210</f>
        <v>0</v>
      </c>
      <c r="G210" s="2">
        <f t="shared" si="294"/>
        <v>0</v>
      </c>
      <c r="H210" s="4">
        <f>IF('Raw data (converted)'!I210=0,"",'Raw data (converted)'!I210)</f>
        <v>5331</v>
      </c>
      <c r="I210" t="str">
        <f>'Raw data (converted)'!J210</f>
        <v>R2.3_Amb</v>
      </c>
      <c r="J210" s="21">
        <f>IF('Raw data (converted)'!Q210=0,"",'Raw data (converted)'!Q210)</f>
        <v>0.93510000000000004</v>
      </c>
      <c r="K210" s="22">
        <f>IF('Raw data (converted)'!R210=0,"",'Raw data (converted)'!R210)</f>
        <v>0.2082</v>
      </c>
      <c r="L210" s="23">
        <f>IF('Raw data (converted)'!S210=0,"",'Raw data (converted)'!S210)</f>
        <v>0.40600000000000003</v>
      </c>
      <c r="M210" s="108">
        <f t="shared" ref="M210" si="313">IFERROR(RSQ(J210:J213,$F210:$F213),"")</f>
        <v>0.67333526931352516</v>
      </c>
      <c r="N210" s="108">
        <f t="shared" ref="N210" si="314">IFERROR(S212,"")</f>
        <v>0.99173438351767607</v>
      </c>
      <c r="O210" s="109">
        <f t="shared" ref="O210" si="315">IFERROR(RSQ(K210:K213,$F210:$F213),"")</f>
        <v>0.99990063468208445</v>
      </c>
      <c r="P210" s="109">
        <f t="shared" ref="P210" si="316">IFERROR(V212,"")</f>
        <v>0.9999948309529374</v>
      </c>
      <c r="Q210" s="110">
        <f t="shared" ref="Q210" si="317">IFERROR(RSQ(L210:L213,$F210:$F213),"")</f>
        <v>0.83682040787944312</v>
      </c>
      <c r="R210" s="110">
        <f t="shared" ref="R210" si="318">IFERROR(Y212,"")</f>
        <v>0.9728034013132405</v>
      </c>
      <c r="S210" s="111">
        <f t="array" ref="S210:U213">LINEST(J210:J213,F210:G213,TRUE,TRUE)</f>
        <v>9.6222222222222233E-5</v>
      </c>
      <c r="T210" s="93">
        <v>-6.2073333333333338E-3</v>
      </c>
      <c r="U210" s="93">
        <v>0.93353999999999993</v>
      </c>
      <c r="V210" s="114">
        <f t="array" ref="V210:X213">LINEST(K210:K213,F210:G213,TRUE,TRUE)</f>
        <v>4.6666666666666113E-6</v>
      </c>
      <c r="W210" s="94">
        <v>6.2406666666666687E-3</v>
      </c>
      <c r="X210" s="94">
        <v>0.20831</v>
      </c>
      <c r="Y210" s="117">
        <f t="array" ref="Y210:AA213">LINEST(L210:L213,F210:G213,TRUE,TRUE)</f>
        <v>1.3000000000000048E-5</v>
      </c>
      <c r="Z210" s="95">
        <v>-1.5233333333333578E-4</v>
      </c>
      <c r="AA210" s="95">
        <v>0.40541500000000008</v>
      </c>
      <c r="AB210" s="24" t="str">
        <f>IF('Raw data (converted)'!T210=0,"",'Raw data (converted)'!T210)</f>
        <v/>
      </c>
    </row>
    <row r="211" spans="1:28" x14ac:dyDescent="0.25">
      <c r="A211" s="11">
        <f>'Raw data (converted)'!A211</f>
        <v>41675</v>
      </c>
      <c r="B211" s="11" t="str">
        <f>'Raw data (converted)'!B211</f>
        <v>Chris</v>
      </c>
      <c r="C211" s="11" t="str">
        <f>'Raw data (converted)'!C211</f>
        <v>Elevated</v>
      </c>
      <c r="D211" s="13">
        <f>'Raw data (converted)'!D211</f>
        <v>2</v>
      </c>
      <c r="E211" s="12">
        <f>'Raw data (converted)'!E211</f>
        <v>2.2999999999999998</v>
      </c>
      <c r="F211" s="2">
        <f>'Raw data (converted)'!F211</f>
        <v>15</v>
      </c>
      <c r="G211" s="2">
        <f t="shared" si="294"/>
        <v>225</v>
      </c>
      <c r="H211" s="4">
        <f>IF('Raw data (converted)'!I211=0,"",'Raw data (converted)'!I211)</f>
        <v>5331</v>
      </c>
      <c r="I211" t="str">
        <f>'Raw data (converted)'!J211</f>
        <v>R2.3_T15</v>
      </c>
      <c r="J211" s="21">
        <f>IF('Raw data (converted)'!Q211=0,"",'Raw data (converted)'!Q211)</f>
        <v>0.85740000000000005</v>
      </c>
      <c r="K211" s="22">
        <f>IF('Raw data (converted)'!R211=0,"",'Raw data (converted)'!R211)</f>
        <v>0.30330000000000001</v>
      </c>
      <c r="L211" s="23">
        <f>IF('Raw data (converted)'!S211=0,"",'Raw data (converted)'!S211)</f>
        <v>0.40429999999999999</v>
      </c>
      <c r="M211" s="8"/>
      <c r="N211" s="8"/>
      <c r="O211" s="9"/>
      <c r="P211" s="9"/>
      <c r="Q211" s="10"/>
      <c r="R211" s="10"/>
      <c r="S211" s="111">
        <v>1.5503404643998495E-5</v>
      </c>
      <c r="T211" s="93">
        <v>7.2799999999999775E-4</v>
      </c>
      <c r="U211" s="93">
        <v>6.799882351923428E-3</v>
      </c>
      <c r="V211" s="114">
        <v>1.0931887889999084E-6</v>
      </c>
      <c r="W211" s="94">
        <v>5.1333333333333854E-5</v>
      </c>
      <c r="X211" s="94">
        <v>4.7947888378947886E-4</v>
      </c>
      <c r="Y211" s="117">
        <v>5.8137767414994754E-6</v>
      </c>
      <c r="Z211" s="95">
        <v>2.73000000000001E-4</v>
      </c>
      <c r="AA211" s="95">
        <v>2.5499558819713029E-3</v>
      </c>
      <c r="AB211" s="24" t="str">
        <f>IF('Raw data (converted)'!T211=0,"",'Raw data (converted)'!T211)</f>
        <v/>
      </c>
    </row>
    <row r="212" spans="1:28" x14ac:dyDescent="0.25">
      <c r="A212" s="11">
        <f>'Raw data (converted)'!A212</f>
        <v>41675</v>
      </c>
      <c r="B212" s="11" t="str">
        <f>'Raw data (converted)'!B212</f>
        <v>Chris</v>
      </c>
      <c r="C212" s="11" t="str">
        <f>'Raw data (converted)'!C212</f>
        <v>Elevated</v>
      </c>
      <c r="D212" s="13">
        <f>'Raw data (converted)'!D212</f>
        <v>2</v>
      </c>
      <c r="E212" s="12">
        <f>'Raw data (converted)'!E212</f>
        <v>2.2999999999999998</v>
      </c>
      <c r="F212" s="2">
        <f>'Raw data (converted)'!F212</f>
        <v>30</v>
      </c>
      <c r="G212" s="2">
        <f t="shared" si="294"/>
        <v>900</v>
      </c>
      <c r="H212" s="4">
        <f>IF('Raw data (converted)'!I212=0,"",'Raw data (converted)'!I212)</f>
        <v>5331</v>
      </c>
      <c r="I212" t="str">
        <f>'Raw data (converted)'!J212</f>
        <v>R2.3_T30</v>
      </c>
      <c r="J212" s="21">
        <f>IF('Raw data (converted)'!Q212=0,"",'Raw data (converted)'!Q212)</f>
        <v>0.83860000000000001</v>
      </c>
      <c r="K212" s="22">
        <f>IF('Raw data (converted)'!R212=0,"",'Raw data (converted)'!R212)</f>
        <v>0.39939999999999998</v>
      </c>
      <c r="L212" s="23">
        <f>IF('Raw data (converted)'!S212=0,"",'Raw data (converted)'!S212)</f>
        <v>0.4143</v>
      </c>
      <c r="M212" s="8"/>
      <c r="N212" s="8"/>
      <c r="O212" s="9"/>
      <c r="P212" s="9"/>
      <c r="Q212" s="10"/>
      <c r="R212" s="10"/>
      <c r="S212" s="21">
        <v>0.99173438351767607</v>
      </c>
      <c r="T212" s="93">
        <v>6.9765320897993213E-3</v>
      </c>
      <c r="U212" s="21" t="e">
        <v>#N/A</v>
      </c>
      <c r="V212" s="22">
        <v>0.9999948309529374</v>
      </c>
      <c r="W212" s="94">
        <v>4.9193495504995868E-4</v>
      </c>
      <c r="X212" s="22" t="e">
        <v>#N/A</v>
      </c>
      <c r="Y212" s="23">
        <v>0.9728034013132405</v>
      </c>
      <c r="Z212" s="95">
        <v>2.6161995336747633E-3</v>
      </c>
      <c r="AA212" s="23" t="e">
        <v>#N/A</v>
      </c>
      <c r="AB212" s="24" t="str">
        <f>IF('Raw data (converted)'!T212=0,"",'Raw data (converted)'!T212)</f>
        <v/>
      </c>
    </row>
    <row r="213" spans="1:28" x14ac:dyDescent="0.25">
      <c r="A213" s="11">
        <f>'Raw data (converted)'!A213</f>
        <v>41675</v>
      </c>
      <c r="B213" s="11" t="str">
        <f>'Raw data (converted)'!B213</f>
        <v>Chris</v>
      </c>
      <c r="C213" s="11" t="str">
        <f>'Raw data (converted)'!C213</f>
        <v>Elevated</v>
      </c>
      <c r="D213" s="13">
        <f>'Raw data (converted)'!D213</f>
        <v>2</v>
      </c>
      <c r="E213" s="12">
        <f>'Raw data (converted)'!E213</f>
        <v>2.2999999999999998</v>
      </c>
      <c r="F213" s="2">
        <f>'Raw data (converted)'!F213</f>
        <v>45</v>
      </c>
      <c r="G213" s="2">
        <f t="shared" si="294"/>
        <v>2025</v>
      </c>
      <c r="H213" s="4">
        <f>IF('Raw data (converted)'!I213=0,"",'Raw data (converted)'!I213)</f>
        <v>5331</v>
      </c>
      <c r="I213" t="str">
        <f>'Raw data (converted)'!J213</f>
        <v>R2.3_T45</v>
      </c>
      <c r="J213" s="21">
        <f>IF('Raw data (converted)'!Q213=0,"",'Raw data (converted)'!Q213)</f>
        <v>0.84750000000000003</v>
      </c>
      <c r="K213" s="22">
        <f>IF('Raw data (converted)'!R213=0,"",'Raw data (converted)'!R213)</f>
        <v>0.49869999999999998</v>
      </c>
      <c r="L213" s="23">
        <f>IF('Raw data (converted)'!S213=0,"",'Raw data (converted)'!S213)</f>
        <v>0.42430000000000001</v>
      </c>
      <c r="M213" s="8"/>
      <c r="N213" s="8"/>
      <c r="O213" s="9"/>
      <c r="P213" s="9"/>
      <c r="Q213" s="10"/>
      <c r="R213" s="10"/>
      <c r="S213" s="112">
        <v>59.991555719921521</v>
      </c>
      <c r="T213" s="113">
        <v>1</v>
      </c>
      <c r="U213" s="21" t="e">
        <v>#N/A</v>
      </c>
      <c r="V213" s="115">
        <v>96729.12809917159</v>
      </c>
      <c r="W213" s="116">
        <v>1</v>
      </c>
      <c r="X213" s="22" t="e">
        <v>#N/A</v>
      </c>
      <c r="Y213" s="118">
        <v>17.884651910292806</v>
      </c>
      <c r="Z213" s="119">
        <v>1</v>
      </c>
      <c r="AA213" s="23" t="e">
        <v>#N/A</v>
      </c>
      <c r="AB213" s="24" t="str">
        <f>IF('Raw data (converted)'!T213=0,"",'Raw data (converted)'!T213)</f>
        <v/>
      </c>
    </row>
    <row r="214" spans="1:28" x14ac:dyDescent="0.25">
      <c r="A214" s="11">
        <f>'Raw data (converted)'!A214</f>
        <v>41675</v>
      </c>
      <c r="B214" s="12" t="str">
        <f>'Raw data (converted)'!B214</f>
        <v>Chris</v>
      </c>
      <c r="C214" s="2" t="str">
        <f>'Raw data (converted)'!C214</f>
        <v>Elevated</v>
      </c>
      <c r="D214" s="13">
        <f>'Raw data (converted)'!D214</f>
        <v>2</v>
      </c>
      <c r="E214" s="12">
        <f>'Raw data (converted)'!E214</f>
        <v>2.5</v>
      </c>
      <c r="F214" s="2">
        <f>'Raw data (converted)'!F214</f>
        <v>0</v>
      </c>
      <c r="G214" s="2">
        <f t="shared" si="294"/>
        <v>0</v>
      </c>
      <c r="H214" s="4">
        <f>IF('Raw data (converted)'!I214=0,"",'Raw data (converted)'!I214)</f>
        <v>5332</v>
      </c>
      <c r="I214" t="str">
        <f>'Raw data (converted)'!J214</f>
        <v>R2.5_Amb</v>
      </c>
      <c r="J214" s="21">
        <f>IF('Raw data (converted)'!Q214=0,"",'Raw data (converted)'!Q214)</f>
        <v>0.90720000000000001</v>
      </c>
      <c r="K214" s="22">
        <f>IF('Raw data (converted)'!R214=0,"",'Raw data (converted)'!R214)</f>
        <v>0.19370000000000001</v>
      </c>
      <c r="L214" s="23">
        <f>IF('Raw data (converted)'!S214=0,"",'Raw data (converted)'!S214)</f>
        <v>0.39460000000000001</v>
      </c>
      <c r="M214" s="108">
        <f t="shared" ref="M214" si="319">IFERROR(RSQ(J214:J217,$F214:$F217),"")</f>
        <v>0.95280604802178492</v>
      </c>
      <c r="N214" s="108">
        <f t="shared" ref="N214" si="320">IFERROR(S216,"")</f>
        <v>0.95378880037672176</v>
      </c>
      <c r="O214" s="109">
        <f t="shared" ref="O214" si="321">IFERROR(RSQ(K214:K217,$F214:$F217),"")</f>
        <v>0.99322659466093044</v>
      </c>
      <c r="P214" s="109">
        <f t="shared" ref="P214" si="322">IFERROR(V216,"")</f>
        <v>0.99524912249592579</v>
      </c>
      <c r="Q214" s="110">
        <f t="shared" ref="Q214" si="323">IFERROR(RSQ(L214:L217,$F214:$F217),"")</f>
        <v>0.56786029169632157</v>
      </c>
      <c r="R214" s="110">
        <f t="shared" ref="R214" si="324">IFERROR(Y216,"")</f>
        <v>0.64460850444555429</v>
      </c>
      <c r="S214" s="111">
        <f t="array" ref="S214:U217">LINEST(J214:J217,F214:G217,TRUE,TRUE)</f>
        <v>5.3333333333333625E-6</v>
      </c>
      <c r="T214" s="93">
        <v>-2.468000000000001E-3</v>
      </c>
      <c r="U214" s="93">
        <v>0.91088000000000013</v>
      </c>
      <c r="V214" s="114">
        <f t="array" ref="V214:X217">LINEST(K214:K217,F214:G217,TRUE,TRUE)</f>
        <v>-2.1333333333333257E-5</v>
      </c>
      <c r="W214" s="94">
        <v>7.302666666666663E-3</v>
      </c>
      <c r="X214" s="94">
        <v>0.19699000000000005</v>
      </c>
      <c r="Y214" s="117">
        <f t="array" ref="Y214:AA217">LINEST(L214:L217,F214:G217,TRUE,TRUE)</f>
        <v>9.4444444444444564E-6</v>
      </c>
      <c r="Z214" s="95">
        <v>-8.0333333333333732E-5</v>
      </c>
      <c r="AA214" s="95">
        <v>0.39664500000000008</v>
      </c>
      <c r="AB214" s="24" t="str">
        <f>IF('Raw data (converted)'!T214=0,"",'Raw data (converted)'!T214)</f>
        <v/>
      </c>
    </row>
    <row r="215" spans="1:28" x14ac:dyDescent="0.25">
      <c r="A215" s="11">
        <f>'Raw data (converted)'!A215</f>
        <v>41675</v>
      </c>
      <c r="B215" s="11" t="str">
        <f>'Raw data (converted)'!B215</f>
        <v>Chris</v>
      </c>
      <c r="C215" s="11" t="str">
        <f>'Raw data (converted)'!C215</f>
        <v>Elevated</v>
      </c>
      <c r="D215" s="13">
        <f>'Raw data (converted)'!D215</f>
        <v>2</v>
      </c>
      <c r="E215" s="12">
        <f>'Raw data (converted)'!E215</f>
        <v>2.5</v>
      </c>
      <c r="F215" s="2">
        <f>'Raw data (converted)'!F215</f>
        <v>15</v>
      </c>
      <c r="G215" s="2">
        <f t="shared" si="294"/>
        <v>225</v>
      </c>
      <c r="H215" s="4">
        <f>IF('Raw data (converted)'!I215=0,"",'Raw data (converted)'!I215)</f>
        <v>5332</v>
      </c>
      <c r="I215" t="str">
        <f>'Raw data (converted)'!J215</f>
        <v>R2.5_T15</v>
      </c>
      <c r="J215" s="21">
        <f>IF('Raw data (converted)'!Q215=0,"",'Raw data (converted)'!Q215)</f>
        <v>0.8861</v>
      </c>
      <c r="K215" s="22">
        <f>IF('Raw data (converted)'!R215=0,"",'Raw data (converted)'!R215)</f>
        <v>0.31159999999999999</v>
      </c>
      <c r="L215" s="23">
        <f>IF('Raw data (converted)'!S215=0,"",'Raw data (converted)'!S215)</f>
        <v>0.4037</v>
      </c>
      <c r="M215" s="8"/>
      <c r="N215" s="8"/>
      <c r="O215" s="9"/>
      <c r="P215" s="9"/>
      <c r="Q215" s="10"/>
      <c r="R215" s="10"/>
      <c r="S215" s="111">
        <v>3.6572134031996563E-5</v>
      </c>
      <c r="T215" s="93">
        <v>1.7173333333333333E-3</v>
      </c>
      <c r="U215" s="93">
        <v>1.6040748112229691E-2</v>
      </c>
      <c r="V215" s="114">
        <v>3.2696282870996917E-5</v>
      </c>
      <c r="W215" s="94">
        <v>1.5353333333333328E-3</v>
      </c>
      <c r="X215" s="94">
        <v>1.4340777524248801E-2</v>
      </c>
      <c r="Y215" s="117">
        <v>2.032337339549809E-5</v>
      </c>
      <c r="Z215" s="95">
        <v>9.5433333333333329E-4</v>
      </c>
      <c r="AA215" s="95">
        <v>8.9139483395406765E-3</v>
      </c>
      <c r="AB215" s="24" t="str">
        <f>IF('Raw data (converted)'!T215=0,"",'Raw data (converted)'!T215)</f>
        <v/>
      </c>
    </row>
    <row r="216" spans="1:28" x14ac:dyDescent="0.25">
      <c r="A216" s="11">
        <f>'Raw data (converted)'!A216</f>
        <v>41675</v>
      </c>
      <c r="B216" s="11" t="str">
        <f>'Raw data (converted)'!B216</f>
        <v>Chris</v>
      </c>
      <c r="C216" s="11" t="str">
        <f>'Raw data (converted)'!C216</f>
        <v>Elevated</v>
      </c>
      <c r="D216" s="13">
        <f>'Raw data (converted)'!D216</f>
        <v>2</v>
      </c>
      <c r="E216" s="12">
        <f>'Raw data (converted)'!E216</f>
        <v>2.5</v>
      </c>
      <c r="F216" s="2">
        <f>'Raw data (converted)'!F216</f>
        <v>30</v>
      </c>
      <c r="G216" s="2">
        <f t="shared" si="294"/>
        <v>900</v>
      </c>
      <c r="H216" s="4">
        <f>IF('Raw data (converted)'!I216=0,"",'Raw data (converted)'!I216)</f>
        <v>5332</v>
      </c>
      <c r="I216" t="str">
        <f>'Raw data (converted)'!J216</f>
        <v>R2.5_T30</v>
      </c>
      <c r="J216" s="21">
        <f>IF('Raw data (converted)'!Q216=0,"",'Raw data (converted)'!Q216)</f>
        <v>0.8306</v>
      </c>
      <c r="K216" s="22">
        <f>IF('Raw data (converted)'!R216=0,"",'Raw data (converted)'!R216)</f>
        <v>0.38700000000000001</v>
      </c>
      <c r="L216" s="23">
        <f>IF('Raw data (converted)'!S216=0,"",'Raw data (converted)'!S216)</f>
        <v>0.39660000000000001</v>
      </c>
      <c r="M216" s="8"/>
      <c r="N216" s="8"/>
      <c r="O216" s="9"/>
      <c r="P216" s="9"/>
      <c r="Q216" s="10"/>
      <c r="R216" s="10"/>
      <c r="S216" s="21">
        <v>0.95378880037672176</v>
      </c>
      <c r="T216" s="93">
        <v>1.6457460314398452E-2</v>
      </c>
      <c r="U216" s="21" t="e">
        <v>#N/A</v>
      </c>
      <c r="V216" s="22">
        <v>0.99524912249592579</v>
      </c>
      <c r="W216" s="94">
        <v>1.4713327291948609E-2</v>
      </c>
      <c r="X216" s="22" t="e">
        <v>#N/A</v>
      </c>
      <c r="Y216" s="23">
        <v>0.64460850444555429</v>
      </c>
      <c r="Z216" s="95">
        <v>9.1455180279741387E-3</v>
      </c>
      <c r="AA216" s="23" t="e">
        <v>#N/A</v>
      </c>
      <c r="AB216" s="24" t="str">
        <f>IF('Raw data (converted)'!T216=0,"",'Raw data (converted)'!T216)</f>
        <v/>
      </c>
    </row>
    <row r="217" spans="1:28" x14ac:dyDescent="0.25">
      <c r="A217" s="11">
        <f>'Raw data (converted)'!A217</f>
        <v>41675</v>
      </c>
      <c r="B217" s="11" t="str">
        <f>'Raw data (converted)'!B217</f>
        <v>Chris</v>
      </c>
      <c r="C217" s="11" t="str">
        <f>'Raw data (converted)'!C217</f>
        <v>Elevated</v>
      </c>
      <c r="D217" s="13">
        <f>'Raw data (converted)'!D217</f>
        <v>2</v>
      </c>
      <c r="E217" s="12">
        <f>'Raw data (converted)'!E217</f>
        <v>2.5</v>
      </c>
      <c r="F217" s="2">
        <f>'Raw data (converted)'!F217</f>
        <v>45</v>
      </c>
      <c r="G217" s="2">
        <f t="shared" si="294"/>
        <v>2025</v>
      </c>
      <c r="H217" s="4">
        <f>IF('Raw data (converted)'!I217=0,"",'Raw data (converted)'!I217)</f>
        <v>5332</v>
      </c>
      <c r="I217" t="str">
        <f>'Raw data (converted)'!J217</f>
        <v>R2.5_T45</v>
      </c>
      <c r="J217" s="21">
        <f>IF('Raw data (converted)'!Q217=0,"",'Raw data (converted)'!Q217)</f>
        <v>0.81430000000000002</v>
      </c>
      <c r="K217" s="22">
        <f>IF('Raw data (converted)'!R217=0,"",'Raw data (converted)'!R217)</f>
        <v>0.48570000000000002</v>
      </c>
      <c r="L217" s="23">
        <f>IF('Raw data (converted)'!S217=0,"",'Raw data (converted)'!S217)</f>
        <v>0.41420000000000001</v>
      </c>
      <c r="M217" s="8"/>
      <c r="N217" s="8"/>
      <c r="O217" s="9"/>
      <c r="P217" s="9"/>
      <c r="Q217" s="10"/>
      <c r="R217" s="10"/>
      <c r="S217" s="112">
        <v>10.319887907608694</v>
      </c>
      <c r="T217" s="113">
        <v>1</v>
      </c>
      <c r="U217" s="21" t="e">
        <v>#N/A</v>
      </c>
      <c r="V217" s="115">
        <v>104.74371541282891</v>
      </c>
      <c r="W217" s="116">
        <v>1</v>
      </c>
      <c r="X217" s="22" t="e">
        <v>#N/A</v>
      </c>
      <c r="Y217" s="118">
        <v>0.90689916966063222</v>
      </c>
      <c r="Z217" s="119">
        <v>1</v>
      </c>
      <c r="AA217" s="23" t="e">
        <v>#N/A</v>
      </c>
      <c r="AB217" s="24" t="str">
        <f>IF('Raw data (converted)'!T217=0,"",'Raw data (converted)'!T217)</f>
        <v/>
      </c>
    </row>
    <row r="218" spans="1:28" x14ac:dyDescent="0.25">
      <c r="A218" s="11">
        <f>'Raw data (converted)'!A218</f>
        <v>41675</v>
      </c>
      <c r="B218" s="12" t="str">
        <f>'Raw data (converted)'!B218</f>
        <v>Chris</v>
      </c>
      <c r="C218" s="2" t="str">
        <f>'Raw data (converted)'!C218</f>
        <v>Elevated</v>
      </c>
      <c r="D218" s="13">
        <f>'Raw data (converted)'!D218</f>
        <v>2</v>
      </c>
      <c r="E218" s="12">
        <f>'Raw data (converted)'!E218</f>
        <v>2.6</v>
      </c>
      <c r="F218" s="2">
        <f>'Raw data (converted)'!F218</f>
        <v>0</v>
      </c>
      <c r="G218" s="2">
        <f t="shared" si="294"/>
        <v>0</v>
      </c>
      <c r="H218" s="4">
        <f>IF('Raw data (converted)'!I218=0,"",'Raw data (converted)'!I218)</f>
        <v>5333</v>
      </c>
      <c r="I218" t="str">
        <f>'Raw data (converted)'!J218</f>
        <v>R2.6_Amb</v>
      </c>
      <c r="J218" s="21">
        <f>IF('Raw data (converted)'!Q218=0,"",'Raw data (converted)'!Q218)</f>
        <v>0.90990000000000004</v>
      </c>
      <c r="K218" s="22">
        <f>IF('Raw data (converted)'!R218=0,"",'Raw data (converted)'!R218)</f>
        <v>0.1963</v>
      </c>
      <c r="L218" s="23">
        <f>IF('Raw data (converted)'!S218=0,"",'Raw data (converted)'!S218)</f>
        <v>0.3926</v>
      </c>
      <c r="M218" s="108">
        <f t="shared" ref="M218" si="325">IFERROR(RSQ(J218:J221,$F218:$F221),"")</f>
        <v>0.27866217214815781</v>
      </c>
      <c r="N218" s="108">
        <f t="shared" ref="N218" si="326">IFERROR(S220,"")</f>
        <v>0.88628260803546965</v>
      </c>
      <c r="O218" s="109">
        <f t="shared" ref="O218" si="327">IFERROR(RSQ(K218:K221,$F218:$F221),"")</f>
        <v>0.997513840045954</v>
      </c>
      <c r="P218" s="109">
        <f t="shared" ref="P218" si="328">IFERROR(V220,"")</f>
        <v>0.99992323006761108</v>
      </c>
      <c r="Q218" s="110">
        <f t="shared" ref="Q218" si="329">IFERROR(RSQ(L218:L221,$F218:$F221),"")</f>
        <v>0.96460935398332082</v>
      </c>
      <c r="R218" s="110">
        <f t="shared" ref="R218" si="330">IFERROR(Y220,"")</f>
        <v>0.97661888474693515</v>
      </c>
      <c r="S218" s="111">
        <f t="array" ref="S218:U221">LINEST(J218:J221,F218:G221,TRUE,TRUE)</f>
        <v>-5.4444444444444371E-5</v>
      </c>
      <c r="T218" s="93">
        <v>1.9553333333333298E-3</v>
      </c>
      <c r="U218" s="93">
        <v>0.90752999999999995</v>
      </c>
      <c r="V218" s="114">
        <f t="array" ref="V218:X221">LINEST(K218:K221,F218:G221,TRUE,TRUE)</f>
        <v>-2.5888888888888927E-5</v>
      </c>
      <c r="W218" s="94">
        <v>8.2323333333333328E-3</v>
      </c>
      <c r="X218" s="94">
        <v>0.19583500000000001</v>
      </c>
      <c r="Y218" s="117">
        <f t="array" ref="Y218:AA221">LINEST(L218:L221,F218:G221,TRUE,TRUE)</f>
        <v>5.555555555555494E-6</v>
      </c>
      <c r="Z218" s="95">
        <v>4.1800000000000192E-4</v>
      </c>
      <c r="AA218" s="95">
        <v>0.39182</v>
      </c>
      <c r="AB218" s="24" t="str">
        <f>IF('Raw data (converted)'!T218=0,"",'Raw data (converted)'!T218)</f>
        <v/>
      </c>
    </row>
    <row r="219" spans="1:28" x14ac:dyDescent="0.25">
      <c r="A219" s="11">
        <f>'Raw data (converted)'!A219</f>
        <v>41675</v>
      </c>
      <c r="B219" s="11" t="str">
        <f>'Raw data (converted)'!B219</f>
        <v>Chris</v>
      </c>
      <c r="C219" s="11" t="str">
        <f>'Raw data (converted)'!C219</f>
        <v>Elevated</v>
      </c>
      <c r="D219" s="13">
        <f>'Raw data (converted)'!D219</f>
        <v>2</v>
      </c>
      <c r="E219" s="12">
        <f>'Raw data (converted)'!E219</f>
        <v>2.6</v>
      </c>
      <c r="F219" s="2">
        <f>'Raw data (converted)'!F219</f>
        <v>15</v>
      </c>
      <c r="G219" s="2">
        <f t="shared" si="294"/>
        <v>225</v>
      </c>
      <c r="H219" s="4">
        <f>IF('Raw data (converted)'!I219=0,"",'Raw data (converted)'!I219)</f>
        <v>5333</v>
      </c>
      <c r="I219" t="str">
        <f>'Raw data (converted)'!J219</f>
        <v>R2.6_T15</v>
      </c>
      <c r="J219" s="21">
        <f>IF('Raw data (converted)'!Q219=0,"",'Raw data (converted)'!Q219)</f>
        <v>0.91749999999999998</v>
      </c>
      <c r="K219" s="22">
        <f>IF('Raw data (converted)'!R219=0,"",'Raw data (converted)'!R219)</f>
        <v>0.31209999999999999</v>
      </c>
      <c r="L219" s="23">
        <f>IF('Raw data (converted)'!S219=0,"",'Raw data (converted)'!S219)</f>
        <v>0.39700000000000002</v>
      </c>
      <c r="M219" s="8"/>
      <c r="N219" s="8"/>
      <c r="O219" s="9"/>
      <c r="P219" s="9"/>
      <c r="Q219" s="10"/>
      <c r="R219" s="10"/>
      <c r="S219" s="111">
        <v>2.3553249362997841E-5</v>
      </c>
      <c r="T219" s="93">
        <v>1.1060000000000024E-3</v>
      </c>
      <c r="U219" s="93">
        <v>1.0330590496191417E-2</v>
      </c>
      <c r="V219" s="114">
        <v>4.6212071534995943E-6</v>
      </c>
      <c r="W219" s="94">
        <v>2.1700000000000132E-4</v>
      </c>
      <c r="X219" s="94">
        <v>2.0268880087464252E-3</v>
      </c>
      <c r="Y219" s="117">
        <v>7.7517023219992745E-6</v>
      </c>
      <c r="Z219" s="95">
        <v>3.6400000000000012E-4</v>
      </c>
      <c r="AA219" s="95">
        <v>3.3999411759617257E-3</v>
      </c>
      <c r="AB219" s="24" t="str">
        <f>IF('Raw data (converted)'!T219=0,"",'Raw data (converted)'!T219)</f>
        <v/>
      </c>
    </row>
    <row r="220" spans="1:28" x14ac:dyDescent="0.25">
      <c r="A220" s="11">
        <f>'Raw data (converted)'!A220</f>
        <v>41675</v>
      </c>
      <c r="B220" s="11" t="str">
        <f>'Raw data (converted)'!B220</f>
        <v>Chris</v>
      </c>
      <c r="C220" s="11" t="str">
        <f>'Raw data (converted)'!C220</f>
        <v>Elevated</v>
      </c>
      <c r="D220" s="13">
        <f>'Raw data (converted)'!D220</f>
        <v>2</v>
      </c>
      <c r="E220" s="12">
        <f>'Raw data (converted)'!E220</f>
        <v>2.6</v>
      </c>
      <c r="F220" s="2">
        <f>'Raw data (converted)'!F220</f>
        <v>30</v>
      </c>
      <c r="G220" s="2">
        <f t="shared" si="294"/>
        <v>900</v>
      </c>
      <c r="H220" s="4">
        <f>IF('Raw data (converted)'!I220=0,"",'Raw data (converted)'!I220)</f>
        <v>5333</v>
      </c>
      <c r="I220" t="str">
        <f>'Raw data (converted)'!J220</f>
        <v>R2.6_T30</v>
      </c>
      <c r="J220" s="21">
        <f>IF('Raw data (converted)'!Q220=0,"",'Raw data (converted)'!Q220)</f>
        <v>0.92430000000000001</v>
      </c>
      <c r="K220" s="22">
        <f>IF('Raw data (converted)'!R220=0,"",'Raw data (converted)'!R220)</f>
        <v>0.4209</v>
      </c>
      <c r="L220" s="23">
        <f>IF('Raw data (converted)'!S220=0,"",'Raw data (converted)'!S220)</f>
        <v>0.41170000000000001</v>
      </c>
      <c r="M220" s="8"/>
      <c r="N220" s="8"/>
      <c r="O220" s="9"/>
      <c r="P220" s="9"/>
      <c r="Q220" s="10"/>
      <c r="R220" s="10"/>
      <c r="S220" s="21">
        <v>0.88628260803546965</v>
      </c>
      <c r="T220" s="93">
        <v>1.0598962213349026E-2</v>
      </c>
      <c r="U220" s="21" t="e">
        <v>#N/A</v>
      </c>
      <c r="V220" s="22">
        <v>0.99992323006761108</v>
      </c>
      <c r="W220" s="94">
        <v>2.079543219074817E-3</v>
      </c>
      <c r="X220" s="22" t="e">
        <v>#N/A</v>
      </c>
      <c r="Y220" s="23">
        <v>0.97661888474693515</v>
      </c>
      <c r="Z220" s="95">
        <v>3.4882660448996728E-3</v>
      </c>
      <c r="AA220" s="23" t="e">
        <v>#N/A</v>
      </c>
      <c r="AB220" s="24" t="str">
        <f>IF('Raw data (converted)'!T220=0,"",'Raw data (converted)'!T220)</f>
        <v/>
      </c>
    </row>
    <row r="221" spans="1:28" x14ac:dyDescent="0.25">
      <c r="A221" s="11">
        <f>'Raw data (converted)'!A221</f>
        <v>41675</v>
      </c>
      <c r="B221" s="11" t="str">
        <f>'Raw data (converted)'!B221</f>
        <v>Chris</v>
      </c>
      <c r="C221" s="11" t="str">
        <f>'Raw data (converted)'!C221</f>
        <v>Elevated</v>
      </c>
      <c r="D221" s="13">
        <f>'Raw data (converted)'!D221</f>
        <v>2</v>
      </c>
      <c r="E221" s="12">
        <f>'Raw data (converted)'!E221</f>
        <v>2.6</v>
      </c>
      <c r="F221" s="2">
        <f>'Raw data (converted)'!F221</f>
        <v>45</v>
      </c>
      <c r="G221" s="2">
        <f t="shared" si="294"/>
        <v>2025</v>
      </c>
      <c r="H221" s="4">
        <f>IF('Raw data (converted)'!I221=0,"",'Raw data (converted)'!I221)</f>
        <v>5333</v>
      </c>
      <c r="I221" t="str">
        <f>'Raw data (converted)'!J221</f>
        <v>R2.6_T45</v>
      </c>
      <c r="J221" s="21">
        <f>IF('Raw data (converted)'!Q221=0,"",'Raw data (converted)'!Q221)</f>
        <v>0.88290000000000002</v>
      </c>
      <c r="K221" s="22">
        <f>IF('Raw data (converted)'!R221=0,"",'Raw data (converted)'!R221)</f>
        <v>0.51339999999999997</v>
      </c>
      <c r="L221" s="23">
        <f>IF('Raw data (converted)'!S221=0,"",'Raw data (converted)'!S221)</f>
        <v>0.42109999999999997</v>
      </c>
      <c r="M221" s="8"/>
      <c r="N221" s="8"/>
      <c r="O221" s="9"/>
      <c r="P221" s="9"/>
      <c r="Q221" s="10"/>
      <c r="R221" s="10"/>
      <c r="S221" s="112">
        <v>3.8968648186721992</v>
      </c>
      <c r="T221" s="113">
        <v>1</v>
      </c>
      <c r="U221" s="21" t="e">
        <v>#N/A</v>
      </c>
      <c r="V221" s="115">
        <v>6512.4665279222236</v>
      </c>
      <c r="W221" s="116">
        <v>1</v>
      </c>
      <c r="X221" s="22" t="e">
        <v>#N/A</v>
      </c>
      <c r="Y221" s="118">
        <v>20.884779750164309</v>
      </c>
      <c r="Z221" s="119">
        <v>1</v>
      </c>
      <c r="AA221" s="23" t="e">
        <v>#N/A</v>
      </c>
      <c r="AB221" s="24" t="str">
        <f>IF('Raw data (converted)'!T221=0,"",'Raw data (converted)'!T221)</f>
        <v/>
      </c>
    </row>
    <row r="222" spans="1:28" x14ac:dyDescent="0.25">
      <c r="A222" s="11">
        <f>'Raw data (converted)'!A222</f>
        <v>41675</v>
      </c>
      <c r="B222" s="12" t="str">
        <f>'Raw data (converted)'!B222</f>
        <v>Chris</v>
      </c>
      <c r="C222" s="2" t="str">
        <f>'Raw data (converted)'!C222</f>
        <v>Elevated</v>
      </c>
      <c r="D222" s="13">
        <f>'Raw data (converted)'!D222</f>
        <v>2</v>
      </c>
      <c r="E222" s="12">
        <f>'Raw data (converted)'!E222</f>
        <v>2.7</v>
      </c>
      <c r="F222" s="2">
        <f>'Raw data (converted)'!F222</f>
        <v>0</v>
      </c>
      <c r="G222" s="2">
        <f t="shared" si="294"/>
        <v>0</v>
      </c>
      <c r="H222" s="4">
        <f>IF('Raw data (converted)'!I222=0,"",'Raw data (converted)'!I222)</f>
        <v>5334</v>
      </c>
      <c r="I222" t="str">
        <f>'Raw data (converted)'!J222</f>
        <v>R2.7_Amb</v>
      </c>
      <c r="J222" s="21">
        <f>IF('Raw data (converted)'!Q222=0,"",'Raw data (converted)'!Q222)</f>
        <v>0.90490000000000004</v>
      </c>
      <c r="K222" s="22">
        <f>IF('Raw data (converted)'!R222=0,"",'Raw data (converted)'!R222)</f>
        <v>0.19900000000000001</v>
      </c>
      <c r="L222" s="23">
        <f>IF('Raw data (converted)'!S222=0,"",'Raw data (converted)'!S222)</f>
        <v>0.40010000000000001</v>
      </c>
      <c r="M222" s="108">
        <f t="shared" ref="M222" si="331">IFERROR(RSQ(J222:J225,$F222:$F225),"")</f>
        <v>0.85552902070036574</v>
      </c>
      <c r="N222" s="108">
        <f t="shared" ref="N222" si="332">IFERROR(S224,"")</f>
        <v>0.99942346858843811</v>
      </c>
      <c r="O222" s="109">
        <f t="shared" ref="O222" si="333">IFERROR(RSQ(K222:K225,$F222:$F225),"")</f>
        <v>0.99857063046346939</v>
      </c>
      <c r="P222" s="109">
        <f t="shared" ref="P222" si="334">IFERROR(V224,"")</f>
        <v>0.99953298672729551</v>
      </c>
      <c r="Q222" s="110">
        <f t="shared" ref="Q222" si="335">IFERROR(RSQ(L222:L225,$F222:$F225),"")</f>
        <v>0.87623837063112864</v>
      </c>
      <c r="R222" s="110">
        <f t="shared" ref="R222" si="336">IFERROR(Y224,"")</f>
        <v>0.98712597435252691</v>
      </c>
      <c r="S222" s="111">
        <f t="array" ref="S222:U225">LINEST(J222:J225,F222:G225,TRUE,TRUE)</f>
        <v>-7.2222222222222327E-5</v>
      </c>
      <c r="T222" s="93">
        <v>8.8733333333333622E-4</v>
      </c>
      <c r="U222" s="93">
        <v>0.90536000000000005</v>
      </c>
      <c r="V222" s="114">
        <f t="array" ref="V222:X225">LINEST(K222:K225,F222:G225,TRUE,TRUE)</f>
        <v>-2.3111111111111315E-5</v>
      </c>
      <c r="W222" s="94">
        <v>1.1028000000000007E-2</v>
      </c>
      <c r="X222" s="94">
        <v>0.20061999999999999</v>
      </c>
      <c r="Y222" s="117">
        <f t="array" ref="Y222:AA225">LINEST(L222:L225,F222:G225,TRUE,TRUE)</f>
        <v>2.3333333333333363E-5</v>
      </c>
      <c r="Z222" s="95">
        <v>-1.7000000000000118E-4</v>
      </c>
      <c r="AA222" s="95">
        <v>0.40089999999999998</v>
      </c>
      <c r="AB222" s="24" t="str">
        <f>IF('Raw data (converted)'!T222=0,"",'Raw data (converted)'!T222)</f>
        <v/>
      </c>
    </row>
    <row r="223" spans="1:28" x14ac:dyDescent="0.25">
      <c r="A223" s="11">
        <f>'Raw data (converted)'!A223</f>
        <v>41675</v>
      </c>
      <c r="B223" s="11" t="str">
        <f>'Raw data (converted)'!B223</f>
        <v>Chris</v>
      </c>
      <c r="C223" s="11" t="str">
        <f>'Raw data (converted)'!C223</f>
        <v>Elevated</v>
      </c>
      <c r="D223" s="13">
        <f>'Raw data (converted)'!D223</f>
        <v>2</v>
      </c>
      <c r="E223" s="12">
        <f>'Raw data (converted)'!E223</f>
        <v>2.7</v>
      </c>
      <c r="F223" s="2">
        <f>'Raw data (converted)'!F223</f>
        <v>15</v>
      </c>
      <c r="G223" s="2">
        <f t="shared" si="294"/>
        <v>225</v>
      </c>
      <c r="H223" s="4">
        <f>IF('Raw data (converted)'!I223=0,"",'Raw data (converted)'!I223)</f>
        <v>5334</v>
      </c>
      <c r="I223" t="str">
        <f>'Raw data (converted)'!J223</f>
        <v>R2.7_T15</v>
      </c>
      <c r="J223" s="21">
        <f>IF('Raw data (converted)'!Q223=0,"",'Raw data (converted)'!Q223)</f>
        <v>0.90380000000000005</v>
      </c>
      <c r="K223" s="22">
        <f>IF('Raw data (converted)'!R223=0,"",'Raw data (converted)'!R223)</f>
        <v>0.36570000000000003</v>
      </c>
      <c r="L223" s="23">
        <f>IF('Raw data (converted)'!S223=0,"",'Raw data (converted)'!S223)</f>
        <v>0.40600000000000003</v>
      </c>
      <c r="M223" s="8"/>
      <c r="N223" s="8"/>
      <c r="O223" s="9"/>
      <c r="P223" s="9"/>
      <c r="Q223" s="10"/>
      <c r="R223" s="10"/>
      <c r="S223" s="111">
        <v>4.5715167539995805E-6</v>
      </c>
      <c r="T223" s="93">
        <v>2.1466666666666715E-4</v>
      </c>
      <c r="U223" s="93">
        <v>2.0050935140287149E-3</v>
      </c>
      <c r="V223" s="114">
        <v>1.6099689437998458E-5</v>
      </c>
      <c r="W223" s="94">
        <v>7.5599999999999864E-4</v>
      </c>
      <c r="X223" s="94">
        <v>7.0614162885358775E-3</v>
      </c>
      <c r="Y223" s="117">
        <v>7.9504639199993113E-6</v>
      </c>
      <c r="Z223" s="95">
        <v>3.7333333333333603E-4</v>
      </c>
      <c r="AA223" s="95">
        <v>3.4871191548325651E-3</v>
      </c>
      <c r="AB223" s="24" t="str">
        <f>IF('Raw data (converted)'!T223=0,"",'Raw data (converted)'!T223)</f>
        <v/>
      </c>
    </row>
    <row r="224" spans="1:28" x14ac:dyDescent="0.25">
      <c r="A224" s="11">
        <f>'Raw data (converted)'!A224</f>
        <v>41675</v>
      </c>
      <c r="B224" s="11" t="str">
        <f>'Raw data (converted)'!B224</f>
        <v>Chris</v>
      </c>
      <c r="C224" s="11" t="str">
        <f>'Raw data (converted)'!C224</f>
        <v>Elevated</v>
      </c>
      <c r="D224" s="13">
        <f>'Raw data (converted)'!D224</f>
        <v>2</v>
      </c>
      <c r="E224" s="12">
        <f>'Raw data (converted)'!E224</f>
        <v>2.7</v>
      </c>
      <c r="F224" s="2">
        <f>'Raw data (converted)'!F224</f>
        <v>30</v>
      </c>
      <c r="G224" s="2">
        <f t="shared" si="294"/>
        <v>900</v>
      </c>
      <c r="H224" s="4">
        <f>IF('Raw data (converted)'!I224=0,"",'Raw data (converted)'!I224)</f>
        <v>5334</v>
      </c>
      <c r="I224" t="str">
        <f>'Raw data (converted)'!J224</f>
        <v>R2.7_T30</v>
      </c>
      <c r="J224" s="21">
        <f>IF('Raw data (converted)'!Q224=0,"",'Raw data (converted)'!Q224)</f>
        <v>0.86560000000000004</v>
      </c>
      <c r="K224" s="22">
        <f>IF('Raw data (converted)'!R224=0,"",'Raw data (converted)'!R224)</f>
        <v>0.50580000000000003</v>
      </c>
      <c r="L224" s="23">
        <f>IF('Raw data (converted)'!S224=0,"",'Raw data (converted)'!S224)</f>
        <v>0.41439999999999999</v>
      </c>
      <c r="M224" s="8"/>
      <c r="N224" s="8"/>
      <c r="O224" s="9"/>
      <c r="P224" s="9"/>
      <c r="Q224" s="10"/>
      <c r="R224" s="10"/>
      <c r="S224" s="21">
        <v>0.99942346858843811</v>
      </c>
      <c r="T224" s="93">
        <v>2.0571825392998108E-3</v>
      </c>
      <c r="U224" s="21" t="e">
        <v>#N/A</v>
      </c>
      <c r="V224" s="22">
        <v>0.99953298672729551</v>
      </c>
      <c r="W224" s="94">
        <v>7.2448602470993051E-3</v>
      </c>
      <c r="X224" s="22" t="e">
        <v>#N/A</v>
      </c>
      <c r="Y224" s="23">
        <v>0.98712597435252691</v>
      </c>
      <c r="Z224" s="95">
        <v>3.5777087639996892E-3</v>
      </c>
      <c r="AA224" s="23" t="e">
        <v>#N/A</v>
      </c>
      <c r="AB224" s="24" t="str">
        <f>IF('Raw data (converted)'!T224=0,"",'Raw data (converted)'!T224)</f>
        <v/>
      </c>
    </row>
    <row r="225" spans="1:28" x14ac:dyDescent="0.25">
      <c r="A225" s="11">
        <f>'Raw data (converted)'!A225</f>
        <v>41675</v>
      </c>
      <c r="B225" s="11" t="str">
        <f>'Raw data (converted)'!B225</f>
        <v>Chris</v>
      </c>
      <c r="C225" s="11" t="str">
        <f>'Raw data (converted)'!C225</f>
        <v>Elevated</v>
      </c>
      <c r="D225" s="13">
        <f>'Raw data (converted)'!D225</f>
        <v>2</v>
      </c>
      <c r="E225" s="12">
        <f>'Raw data (converted)'!E225</f>
        <v>2.7</v>
      </c>
      <c r="F225" s="2">
        <f>'Raw data (converted)'!F225</f>
        <v>45</v>
      </c>
      <c r="G225" s="2">
        <f t="shared" si="294"/>
        <v>2025</v>
      </c>
      <c r="H225" s="4">
        <f>IF('Raw data (converted)'!I225=0,"",'Raw data (converted)'!I225)</f>
        <v>5334</v>
      </c>
      <c r="I225" t="str">
        <f>'Raw data (converted)'!J225</f>
        <v>R2.7_T45</v>
      </c>
      <c r="J225" s="21">
        <f>IF('Raw data (converted)'!Q225=0,"",'Raw data (converted)'!Q225)</f>
        <v>0.79949999999999999</v>
      </c>
      <c r="K225" s="22">
        <f>IF('Raw data (converted)'!R225=0,"",'Raw data (converted)'!R225)</f>
        <v>0.65169999999999995</v>
      </c>
      <c r="L225" s="23">
        <f>IF('Raw data (converted)'!S225=0,"",'Raw data (converted)'!S225)</f>
        <v>0.44130000000000003</v>
      </c>
      <c r="M225" s="8"/>
      <c r="N225" s="8"/>
      <c r="O225" s="9"/>
      <c r="P225" s="9"/>
      <c r="Q225" s="10"/>
      <c r="R225" s="10"/>
      <c r="S225" s="112">
        <v>866.75543478260579</v>
      </c>
      <c r="T225" s="113">
        <v>1</v>
      </c>
      <c r="U225" s="21" t="e">
        <v>#N/A</v>
      </c>
      <c r="V225" s="115">
        <v>1070.133382868469</v>
      </c>
      <c r="W225" s="116">
        <v>1</v>
      </c>
      <c r="X225" s="22" t="e">
        <v>#N/A</v>
      </c>
      <c r="Y225" s="118">
        <v>38.33789062499946</v>
      </c>
      <c r="Z225" s="119">
        <v>1</v>
      </c>
      <c r="AA225" s="23" t="e">
        <v>#N/A</v>
      </c>
      <c r="AB225" s="24" t="str">
        <f>IF('Raw data (converted)'!T225=0,"",'Raw data (converted)'!T225)</f>
        <v/>
      </c>
    </row>
    <row r="226" spans="1:28" x14ac:dyDescent="0.25">
      <c r="A226" s="11">
        <f>'Raw data (converted)'!A226</f>
        <v>41675</v>
      </c>
      <c r="B226" s="12" t="str">
        <f>'Raw data (converted)'!B226</f>
        <v>Loic</v>
      </c>
      <c r="C226" s="2" t="str">
        <f>'Raw data (converted)'!C226</f>
        <v>Elevated</v>
      </c>
      <c r="D226" s="13">
        <f>'Raw data (converted)'!D226</f>
        <v>3</v>
      </c>
      <c r="E226" s="12">
        <f>'Raw data (converted)'!E226</f>
        <v>3</v>
      </c>
      <c r="F226" s="2">
        <f>'Raw data (converted)'!F226</f>
        <v>0</v>
      </c>
      <c r="G226" s="2">
        <f t="shared" si="294"/>
        <v>0</v>
      </c>
      <c r="H226" s="4">
        <f>IF('Raw data (converted)'!I226=0,"",'Raw data (converted)'!I226)</f>
        <v>5335</v>
      </c>
      <c r="I226" t="str">
        <f>'Raw data (converted)'!J226</f>
        <v>R3.0_Amb</v>
      </c>
      <c r="J226" s="21">
        <f>IF('Raw data (converted)'!Q226=0,"",'Raw data (converted)'!Q226)</f>
        <v>0.96060000000000001</v>
      </c>
      <c r="K226" s="22">
        <f>IF('Raw data (converted)'!R226=0,"",'Raw data (converted)'!R226)</f>
        <v>0.22969999999999999</v>
      </c>
      <c r="L226" s="23">
        <f>IF('Raw data (converted)'!S226=0,"",'Raw data (converted)'!S226)</f>
        <v>0.43680000000000002</v>
      </c>
      <c r="M226" s="108">
        <f t="shared" ref="M226" si="337">IFERROR(RSQ(J226:J229,$F226:$F229),"")</f>
        <v>0.60604831008399995</v>
      </c>
      <c r="N226" s="108">
        <f t="shared" ref="N226" si="338">IFERROR(S228,"")</f>
        <v>0.95459371024760453</v>
      </c>
      <c r="O226" s="109">
        <f t="shared" ref="O226" si="339">IFERROR(RSQ(K226:K229,$F226:$F229),"")</f>
        <v>0.96371457521939552</v>
      </c>
      <c r="P226" s="109">
        <f t="shared" ref="P226" si="340">IFERROR(V228,"")</f>
        <v>0.98828796732897395</v>
      </c>
      <c r="Q226" s="110">
        <f t="shared" ref="Q226" si="341">IFERROR(RSQ(L226:L229,$F226:$F229),"")</f>
        <v>0.1597979530038984</v>
      </c>
      <c r="R226" s="110">
        <f t="shared" ref="R226" si="342">IFERROR(Y228,"")</f>
        <v>0.94661745009069331</v>
      </c>
      <c r="S226" s="111">
        <f t="array" ref="S226:U229">LINEST(J226:J229,F226:G229,TRUE,TRUE)</f>
        <v>1.7277777777777788E-4</v>
      </c>
      <c r="T226" s="93">
        <v>-1.083166666666667E-2</v>
      </c>
      <c r="U226" s="93">
        <v>0.96687500000000004</v>
      </c>
      <c r="V226" s="114">
        <f t="array" ref="V226:X229">LINEST(K226:K229,F226:G229,TRUE,TRUE)</f>
        <v>1.3977777777777784E-4</v>
      </c>
      <c r="W226" s="94">
        <v>5.4539999999999979E-3</v>
      </c>
      <c r="X226" s="94">
        <v>0.23940999999999996</v>
      </c>
      <c r="Y226" s="117">
        <f t="array" ref="Y226:AA229">LINEST(L226:L229,F226:G229,TRUE,TRUE)</f>
        <v>1.4422222222222226E-4</v>
      </c>
      <c r="Z226" s="95">
        <v>-5.6180000000000023E-3</v>
      </c>
      <c r="AA226" s="95">
        <v>0.44058000000000003</v>
      </c>
      <c r="AB226" s="24" t="str">
        <f>IF('Raw data (converted)'!T226=0,"",'Raw data (converted)'!T226)</f>
        <v/>
      </c>
    </row>
    <row r="227" spans="1:28" x14ac:dyDescent="0.25">
      <c r="A227" s="11">
        <f>'Raw data (converted)'!A227</f>
        <v>41675</v>
      </c>
      <c r="B227" s="11" t="str">
        <f>'Raw data (converted)'!B227</f>
        <v>Loic</v>
      </c>
      <c r="C227" s="11" t="str">
        <f>'Raw data (converted)'!C227</f>
        <v>Elevated</v>
      </c>
      <c r="D227" s="13">
        <f>'Raw data (converted)'!D227</f>
        <v>3</v>
      </c>
      <c r="E227" s="12">
        <f>'Raw data (converted)'!E227</f>
        <v>3</v>
      </c>
      <c r="F227" s="2">
        <f>'Raw data (converted)'!F227</f>
        <v>15</v>
      </c>
      <c r="G227" s="2">
        <f t="shared" si="294"/>
        <v>225</v>
      </c>
      <c r="H227" s="4">
        <f>IF('Raw data (converted)'!I227=0,"",'Raw data (converted)'!I227)</f>
        <v>5335</v>
      </c>
      <c r="I227" t="str">
        <f>'Raw data (converted)'!J227</f>
        <v>R3.0_T15</v>
      </c>
      <c r="J227" s="21">
        <f>IF('Raw data (converted)'!Q227=0,"",'Raw data (converted)'!Q227)</f>
        <v>0.86209999999999998</v>
      </c>
      <c r="K227" s="22">
        <f>IF('Raw data (converted)'!R227=0,"",'Raw data (converted)'!R227)</f>
        <v>0.38179999999999997</v>
      </c>
      <c r="L227" s="23">
        <f>IF('Raw data (converted)'!S227=0,"",'Raw data (converted)'!S227)</f>
        <v>0.40010000000000001</v>
      </c>
      <c r="M227" s="8"/>
      <c r="N227" s="8"/>
      <c r="O227" s="9"/>
      <c r="P227" s="9"/>
      <c r="Q227" s="10"/>
      <c r="R227" s="10"/>
      <c r="S227" s="111">
        <v>6.2361451372494118E-5</v>
      </c>
      <c r="T227" s="93">
        <v>2.9283333333333323E-3</v>
      </c>
      <c r="U227" s="93">
        <v>2.7352090870717702E-2</v>
      </c>
      <c r="V227" s="114">
        <v>9.6498755828990863E-5</v>
      </c>
      <c r="W227" s="94">
        <v>4.5313333333333299E-3</v>
      </c>
      <c r="X227" s="94">
        <v>4.2324908741779896E-2</v>
      </c>
      <c r="Y227" s="117">
        <v>3.7565942021996443E-5</v>
      </c>
      <c r="Z227" s="95">
        <v>1.7639999999999986E-3</v>
      </c>
      <c r="AA227" s="95">
        <v>1.6476638006583732E-2</v>
      </c>
      <c r="AB227" s="24" t="str">
        <f>IF('Raw data (converted)'!T227=0,"",'Raw data (converted)'!T227)</f>
        <v/>
      </c>
    </row>
    <row r="228" spans="1:28" x14ac:dyDescent="0.25">
      <c r="A228" s="11">
        <f>'Raw data (converted)'!A228</f>
        <v>41675</v>
      </c>
      <c r="B228" s="11" t="str">
        <f>'Raw data (converted)'!B228</f>
        <v>Loic</v>
      </c>
      <c r="C228" s="11" t="str">
        <f>'Raw data (converted)'!C228</f>
        <v>Elevated</v>
      </c>
      <c r="D228" s="13">
        <f>'Raw data (converted)'!D228</f>
        <v>3</v>
      </c>
      <c r="E228" s="12">
        <f>'Raw data (converted)'!E228</f>
        <v>3</v>
      </c>
      <c r="F228" s="2">
        <f>'Raw data (converted)'!F228</f>
        <v>30</v>
      </c>
      <c r="G228" s="2">
        <f t="shared" si="294"/>
        <v>900</v>
      </c>
      <c r="H228" s="4">
        <f>IF('Raw data (converted)'!I228=0,"",'Raw data (converted)'!I228)</f>
        <v>5335</v>
      </c>
      <c r="I228" t="str">
        <f>'Raw data (converted)'!J228</f>
        <v>R3.0_T30</v>
      </c>
      <c r="J228" s="21">
        <f>IF('Raw data (converted)'!Q228=0,"",'Raw data (converted)'!Q228)</f>
        <v>0.77859999999999996</v>
      </c>
      <c r="K228" s="22">
        <f>IF('Raw data (converted)'!R228=0,"",'Raw data (converted)'!R228)</f>
        <v>0.49969999999999998</v>
      </c>
      <c r="L228" s="23">
        <f>IF('Raw data (converted)'!S228=0,"",'Raw data (converted)'!S228)</f>
        <v>0.39050000000000001</v>
      </c>
      <c r="M228" s="8"/>
      <c r="N228" s="8"/>
      <c r="O228" s="9"/>
      <c r="P228" s="9"/>
      <c r="Q228" s="10"/>
      <c r="R228" s="10"/>
      <c r="S228" s="21">
        <v>0.95459371024760453</v>
      </c>
      <c r="T228" s="93">
        <v>2.8062653117622349E-2</v>
      </c>
      <c r="U228" s="21" t="e">
        <v>#N/A</v>
      </c>
      <c r="V228" s="22">
        <v>0.98828796732897395</v>
      </c>
      <c r="W228" s="94">
        <v>4.3424440123045881E-2</v>
      </c>
      <c r="X228" s="22" t="e">
        <v>#N/A</v>
      </c>
      <c r="Y228" s="23">
        <v>0.94661745009069331</v>
      </c>
      <c r="Z228" s="95">
        <v>1.6904673909898395E-2</v>
      </c>
      <c r="AA228" s="23" t="e">
        <v>#N/A</v>
      </c>
      <c r="AB228" s="24" t="str">
        <f>IF('Raw data (converted)'!T228=0,"",'Raw data (converted)'!T228)</f>
        <v/>
      </c>
    </row>
    <row r="229" spans="1:28" x14ac:dyDescent="0.25">
      <c r="A229" s="11">
        <f>'Raw data (converted)'!A229</f>
        <v>41675</v>
      </c>
      <c r="B229" s="11" t="str">
        <f>'Raw data (converted)'!B229</f>
        <v>Loic</v>
      </c>
      <c r="C229" s="11" t="str">
        <f>'Raw data (converted)'!C229</f>
        <v>Elevated</v>
      </c>
      <c r="D229" s="13">
        <f>'Raw data (converted)'!D229</f>
        <v>3</v>
      </c>
      <c r="E229" s="12">
        <f>'Raw data (converted)'!E229</f>
        <v>3</v>
      </c>
      <c r="F229" s="2">
        <f>'Raw data (converted)'!F229</f>
        <v>45</v>
      </c>
      <c r="G229" s="2">
        <f t="shared" si="294"/>
        <v>2025</v>
      </c>
      <c r="H229" s="4">
        <f>IF('Raw data (converted)'!I229=0,"",'Raw data (converted)'!I229)</f>
        <v>5335</v>
      </c>
      <c r="I229" t="str">
        <f>'Raw data (converted)'!J229</f>
        <v>R3.0_T45</v>
      </c>
      <c r="J229" s="21">
        <f>IF('Raw data (converted)'!Q229=0,"",'Raw data (converted)'!Q229)</f>
        <v>0.83560000000000001</v>
      </c>
      <c r="K229" s="22">
        <f>IF('Raw data (converted)'!R229=0,"",'Raw data (converted)'!R229)</f>
        <v>0.77759999999999996</v>
      </c>
      <c r="L229" s="23">
        <f>IF('Raw data (converted)'!S229=0,"",'Raw data (converted)'!S229)</f>
        <v>0.48359999999999997</v>
      </c>
      <c r="M229" s="8"/>
      <c r="N229" s="8"/>
      <c r="O229" s="9"/>
      <c r="P229" s="9"/>
      <c r="Q229" s="10"/>
      <c r="R229" s="10"/>
      <c r="S229" s="112">
        <v>10.511690290630321</v>
      </c>
      <c r="T229" s="113">
        <v>1</v>
      </c>
      <c r="U229" s="21" t="e">
        <v>#N/A</v>
      </c>
      <c r="V229" s="115">
        <v>42.191137742206855</v>
      </c>
      <c r="W229" s="116">
        <v>1</v>
      </c>
      <c r="X229" s="22" t="e">
        <v>#N/A</v>
      </c>
      <c r="Y229" s="118">
        <v>8.8663566249545163</v>
      </c>
      <c r="Z229" s="119">
        <v>1</v>
      </c>
      <c r="AA229" s="23" t="e">
        <v>#N/A</v>
      </c>
      <c r="AB229" s="24" t="str">
        <f>IF('Raw data (converted)'!T229=0,"",'Raw data (converted)'!T229)</f>
        <v/>
      </c>
    </row>
    <row r="230" spans="1:28" x14ac:dyDescent="0.25">
      <c r="A230" s="11">
        <f>'Raw data (converted)'!A230</f>
        <v>41675</v>
      </c>
      <c r="B230" s="12" t="str">
        <f>'Raw data (converted)'!B230</f>
        <v>Loic</v>
      </c>
      <c r="C230" s="2" t="str">
        <f>'Raw data (converted)'!C230</f>
        <v>Elevated</v>
      </c>
      <c r="D230" s="13">
        <f>'Raw data (converted)'!D230</f>
        <v>3</v>
      </c>
      <c r="E230" s="12">
        <f>'Raw data (converted)'!E230</f>
        <v>3.1</v>
      </c>
      <c r="F230" s="2">
        <f>'Raw data (converted)'!F230</f>
        <v>0</v>
      </c>
      <c r="G230" s="2">
        <f t="shared" si="294"/>
        <v>0</v>
      </c>
      <c r="H230" s="4">
        <f>IF('Raw data (converted)'!I230=0,"",'Raw data (converted)'!I230)</f>
        <v>5336</v>
      </c>
      <c r="I230" t="str">
        <f>'Raw data (converted)'!J230</f>
        <v>R3.1_Amb</v>
      </c>
      <c r="J230" s="21">
        <f>IF('Raw data (converted)'!Q230=0,"",'Raw data (converted)'!Q230)</f>
        <v>0.90290000000000004</v>
      </c>
      <c r="K230" s="22">
        <f>IF('Raw data (converted)'!R230=0,"",'Raw data (converted)'!R230)</f>
        <v>0.19950000000000001</v>
      </c>
      <c r="L230" s="23">
        <f>IF('Raw data (converted)'!S230=0,"",'Raw data (converted)'!S230)</f>
        <v>0.39250000000000002</v>
      </c>
      <c r="M230" s="108">
        <f t="shared" ref="M230" si="343">IFERROR(RSQ(J230:J233,$F230:$F233),"")</f>
        <v>0.92014372449382975</v>
      </c>
      <c r="N230" s="108">
        <f t="shared" ref="N230" si="344">IFERROR(S232,"")</f>
        <v>0.99943276113578183</v>
      </c>
      <c r="O230" s="109">
        <f t="shared" ref="O230" si="345">IFERROR(RSQ(K230:K233,$F230:$F233),"")</f>
        <v>0.99122368482624623</v>
      </c>
      <c r="P230" s="109">
        <f t="shared" ref="P230" si="346">IFERROR(V232,"")</f>
        <v>0.99980476914018424</v>
      </c>
      <c r="Q230" s="110">
        <f t="shared" ref="Q230" si="347">IFERROR(RSQ(L230:L233,$F230:$F233),"")</f>
        <v>0.13493623051487871</v>
      </c>
      <c r="R230" s="110">
        <f t="shared" ref="R230" si="348">IFERROR(Y232,"")</f>
        <v>0.96787592505117304</v>
      </c>
      <c r="S230" s="111">
        <f t="array" ref="S230:U233">LINEST(J230:J233,F230:G233,TRUE,TRUE)</f>
        <v>-1.0222222222222223E-4</v>
      </c>
      <c r="T230" s="93">
        <v>-7.2000000000000408E-5</v>
      </c>
      <c r="U230" s="93">
        <v>0.90376999999999996</v>
      </c>
      <c r="V230" s="114">
        <f t="array" ref="V230:X233">LINEST(K230:K233,F230:G233,TRUE,TRUE)</f>
        <v>-7.5111111111111163E-5</v>
      </c>
      <c r="W230" s="94">
        <v>1.4210666666666667E-2</v>
      </c>
      <c r="X230" s="94">
        <v>0.19835999999999998</v>
      </c>
      <c r="Y230" s="117">
        <f t="array" ref="Y230:AA233">LINEST(L230:L233,F230:G233,TRUE,TRUE)</f>
        <v>-5.1111111111111162E-5</v>
      </c>
      <c r="Z230" s="95">
        <v>2.5760000000000015E-3</v>
      </c>
      <c r="AA230" s="95">
        <v>0.39149000000000006</v>
      </c>
      <c r="AB230" s="24" t="str">
        <f>IF('Raw data (converted)'!T230=0,"",'Raw data (converted)'!T230)</f>
        <v/>
      </c>
    </row>
    <row r="231" spans="1:28" x14ac:dyDescent="0.25">
      <c r="A231" s="11">
        <f>'Raw data (converted)'!A231</f>
        <v>41675</v>
      </c>
      <c r="B231" s="11" t="str">
        <f>'Raw data (converted)'!B231</f>
        <v>Loic</v>
      </c>
      <c r="C231" s="11" t="str">
        <f>'Raw data (converted)'!C231</f>
        <v>Elevated</v>
      </c>
      <c r="D231" s="13">
        <f>'Raw data (converted)'!D231</f>
        <v>3</v>
      </c>
      <c r="E231" s="12">
        <f>'Raw data (converted)'!E231</f>
        <v>3.1</v>
      </c>
      <c r="F231" s="2">
        <f>'Raw data (converted)'!F231</f>
        <v>15</v>
      </c>
      <c r="G231" s="2">
        <f t="shared" si="294"/>
        <v>225</v>
      </c>
      <c r="H231" s="4">
        <f>IF('Raw data (converted)'!I231=0,"",'Raw data (converted)'!I231)</f>
        <v>5336</v>
      </c>
      <c r="I231" t="str">
        <f>'Raw data (converted)'!J231</f>
        <v>R3.1_T15</v>
      </c>
      <c r="J231" s="21">
        <f>IF('Raw data (converted)'!Q231=0,"",'Raw data (converted)'!Q231)</f>
        <v>0.88229999999999997</v>
      </c>
      <c r="K231" s="22">
        <f>IF('Raw data (converted)'!R231=0,"",'Raw data (converted)'!R231)</f>
        <v>0.39119999999999999</v>
      </c>
      <c r="L231" s="23">
        <f>IF('Raw data (converted)'!S231=0,"",'Raw data (converted)'!S231)</f>
        <v>0.41560000000000002</v>
      </c>
      <c r="M231" s="8"/>
      <c r="N231" s="8"/>
      <c r="O231" s="9"/>
      <c r="P231" s="9"/>
      <c r="Q231" s="10"/>
      <c r="R231" s="10"/>
      <c r="S231" s="111">
        <v>8.6461295129990631E-6</v>
      </c>
      <c r="T231" s="93">
        <v>4.0599999999999415E-4</v>
      </c>
      <c r="U231" s="93">
        <v>3.7922420808803293E-3</v>
      </c>
      <c r="V231" s="114">
        <v>1.1329411085998917E-5</v>
      </c>
      <c r="W231" s="94">
        <v>5.3199999999999905E-4</v>
      </c>
      <c r="X231" s="94">
        <v>4.9691447956363554E-3</v>
      </c>
      <c r="Y231" s="117">
        <v>1.003746069899905E-5</v>
      </c>
      <c r="Z231" s="95">
        <v>4.7133333333333299E-4</v>
      </c>
      <c r="AA231" s="95">
        <v>4.4024879329760758E-3</v>
      </c>
      <c r="AB231" s="24" t="str">
        <f>IF('Raw data (converted)'!T231=0,"",'Raw data (converted)'!T231)</f>
        <v/>
      </c>
    </row>
    <row r="232" spans="1:28" x14ac:dyDescent="0.25">
      <c r="A232" s="11">
        <f>'Raw data (converted)'!A232</f>
        <v>41675</v>
      </c>
      <c r="B232" s="11" t="str">
        <f>'Raw data (converted)'!B232</f>
        <v>Loic</v>
      </c>
      <c r="C232" s="11" t="str">
        <f>'Raw data (converted)'!C232</f>
        <v>Elevated</v>
      </c>
      <c r="D232" s="13">
        <f>'Raw data (converted)'!D232</f>
        <v>3</v>
      </c>
      <c r="E232" s="12">
        <f>'Raw data (converted)'!E232</f>
        <v>3.1</v>
      </c>
      <c r="F232" s="2">
        <f>'Raw data (converted)'!F232</f>
        <v>30</v>
      </c>
      <c r="G232" s="2">
        <f t="shared" si="294"/>
        <v>900</v>
      </c>
      <c r="H232" s="4">
        <f>IF('Raw data (converted)'!I232=0,"",'Raw data (converted)'!I232)</f>
        <v>5336</v>
      </c>
      <c r="I232" t="str">
        <f>'Raw data (converted)'!J232</f>
        <v>R3.1_T30</v>
      </c>
      <c r="J232" s="21">
        <f>IF('Raw data (converted)'!Q232=0,"",'Raw data (converted)'!Q232)</f>
        <v>0.80700000000000005</v>
      </c>
      <c r="K232" s="22">
        <f>IF('Raw data (converted)'!R232=0,"",'Raw data (converted)'!R232)</f>
        <v>0.5605</v>
      </c>
      <c r="L232" s="23">
        <f>IF('Raw data (converted)'!S232=0,"",'Raw data (converted)'!S232)</f>
        <v>0.42580000000000001</v>
      </c>
      <c r="M232" s="8"/>
      <c r="N232" s="8"/>
      <c r="O232" s="9"/>
      <c r="P232" s="9"/>
      <c r="Q232" s="10"/>
      <c r="R232" s="10"/>
      <c r="S232" s="21">
        <v>0.99943276113578183</v>
      </c>
      <c r="T232" s="93">
        <v>3.8907582808495778E-3</v>
      </c>
      <c r="U232" s="21" t="e">
        <v>#N/A</v>
      </c>
      <c r="V232" s="22">
        <v>0.99980476914018424</v>
      </c>
      <c r="W232" s="94">
        <v>5.0982349886995112E-3</v>
      </c>
      <c r="X232" s="22" t="e">
        <v>#N/A</v>
      </c>
      <c r="Y232" s="23">
        <v>0.96787592505117304</v>
      </c>
      <c r="Z232" s="95">
        <v>4.5168573145495713E-3</v>
      </c>
      <c r="AA232" s="23" t="e">
        <v>#N/A</v>
      </c>
      <c r="AB232" s="24" t="str">
        <f>IF('Raw data (converted)'!T232=0,"",'Raw data (converted)'!T232)</f>
        <v/>
      </c>
    </row>
    <row r="233" spans="1:28" x14ac:dyDescent="0.25">
      <c r="A233" s="11">
        <f>'Raw data (converted)'!A233</f>
        <v>41675</v>
      </c>
      <c r="B233" s="11" t="str">
        <f>'Raw data (converted)'!B233</f>
        <v>Loic</v>
      </c>
      <c r="C233" s="11" t="str">
        <f>'Raw data (converted)'!C233</f>
        <v>Elevated</v>
      </c>
      <c r="D233" s="13">
        <f>'Raw data (converted)'!D233</f>
        <v>3</v>
      </c>
      <c r="E233" s="12">
        <f>'Raw data (converted)'!E233</f>
        <v>3.1</v>
      </c>
      <c r="F233" s="2">
        <f>'Raw data (converted)'!F233</f>
        <v>45</v>
      </c>
      <c r="G233" s="2">
        <f t="shared" si="294"/>
        <v>2025</v>
      </c>
      <c r="H233" s="4">
        <f>IF('Raw data (converted)'!I233=0,"",'Raw data (converted)'!I233)</f>
        <v>5336</v>
      </c>
      <c r="I233" t="str">
        <f>'Raw data (converted)'!J233</f>
        <v>R3.1_T45</v>
      </c>
      <c r="J233" s="21">
        <f>IF('Raw data (converted)'!Q233=0,"",'Raw data (converted)'!Q233)</f>
        <v>0.69440000000000002</v>
      </c>
      <c r="K233" s="22">
        <f>IF('Raw data (converted)'!R233=0,"",'Raw data (converted)'!R233)</f>
        <v>0.68459999999999999</v>
      </c>
      <c r="L233" s="23">
        <f>IF('Raw data (converted)'!S233=0,"",'Raw data (converted)'!S233)</f>
        <v>0.40289999999999998</v>
      </c>
      <c r="M233" s="8"/>
      <c r="N233" s="8"/>
      <c r="O233" s="9"/>
      <c r="P233" s="9"/>
      <c r="Q233" s="10"/>
      <c r="R233" s="10"/>
      <c r="S233" s="112">
        <v>880.96287488442226</v>
      </c>
      <c r="T233" s="113">
        <v>1</v>
      </c>
      <c r="U233" s="21" t="e">
        <v>#N/A</v>
      </c>
      <c r="V233" s="115">
        <v>2560.5705216989936</v>
      </c>
      <c r="W233" s="116">
        <v>1</v>
      </c>
      <c r="X233" s="22" t="e">
        <v>#N/A</v>
      </c>
      <c r="Y233" s="118">
        <v>15.06465052445842</v>
      </c>
      <c r="Z233" s="119">
        <v>1</v>
      </c>
      <c r="AA233" s="23" t="e">
        <v>#N/A</v>
      </c>
      <c r="AB233" s="24" t="str">
        <f>IF('Raw data (converted)'!T233=0,"",'Raw data (converted)'!T233)</f>
        <v/>
      </c>
    </row>
    <row r="234" spans="1:28" x14ac:dyDescent="0.25">
      <c r="A234" s="11">
        <f>'Raw data (converted)'!A234</f>
        <v>41675</v>
      </c>
      <c r="B234" s="12" t="str">
        <f>'Raw data (converted)'!B234</f>
        <v>Loic</v>
      </c>
      <c r="C234" s="2" t="str">
        <f>'Raw data (converted)'!C234</f>
        <v>Elevated</v>
      </c>
      <c r="D234" s="13">
        <f>'Raw data (converted)'!D234</f>
        <v>3</v>
      </c>
      <c r="E234" s="12">
        <f>'Raw data (converted)'!E234</f>
        <v>3.2</v>
      </c>
      <c r="F234" s="2">
        <f>'Raw data (converted)'!F234</f>
        <v>0</v>
      </c>
      <c r="G234" s="2">
        <f t="shared" si="294"/>
        <v>0</v>
      </c>
      <c r="H234" s="4">
        <f>IF('Raw data (converted)'!I234=0,"",'Raw data (converted)'!I234)</f>
        <v>5337</v>
      </c>
      <c r="I234" t="str">
        <f>'Raw data (converted)'!J234</f>
        <v>R3.2_Amb</v>
      </c>
      <c r="J234" s="21">
        <f>IF('Raw data (converted)'!Q234=0,"",'Raw data (converted)'!Q234)</f>
        <v>1.0602</v>
      </c>
      <c r="K234" s="22">
        <f>IF('Raw data (converted)'!R234=0,"",'Raw data (converted)'!R234)</f>
        <v>0.24179999999999999</v>
      </c>
      <c r="L234" s="23">
        <f>IF('Raw data (converted)'!S234=0,"",'Raw data (converted)'!S234)</f>
        <v>0.50249999999999995</v>
      </c>
      <c r="M234" s="108">
        <f t="shared" ref="M234" si="349">IFERROR(RSQ(J234:J237,$F234:$F237),"")</f>
        <v>0.99800395719079016</v>
      </c>
      <c r="N234" s="108">
        <f t="shared" ref="N234" si="350">IFERROR(S236,"")</f>
        <v>0.99862048135802461</v>
      </c>
      <c r="O234" s="109">
        <f t="shared" ref="O234" si="351">IFERROR(RSQ(K234:K237,$F234:$F237),"")</f>
        <v>0.99687178406917298</v>
      </c>
      <c r="P234" s="109">
        <f t="shared" ref="P234" si="352">IFERROR(V236,"")</f>
        <v>0.99997850498815921</v>
      </c>
      <c r="Q234" s="110">
        <f t="shared" ref="Q234" si="353">IFERROR(RSQ(L234:L237,$F234:$F237),"")</f>
        <v>0.24781884781884694</v>
      </c>
      <c r="R234" s="110">
        <f t="shared" ref="R234" si="354">IFERROR(Y236,"")</f>
        <v>0.32955192955192686</v>
      </c>
      <c r="S234" s="111">
        <f t="array" ref="S234:U237">LINEST(J234:J237,F234:G237,TRUE,TRUE)</f>
        <v>-9.6666666666665719E-6</v>
      </c>
      <c r="T234" s="93">
        <v>-4.7830000000000051E-3</v>
      </c>
      <c r="U234" s="93">
        <v>1.061655</v>
      </c>
      <c r="V234" s="114">
        <f t="array" ref="V234:X237">LINEST(K234:K237,F234:G237,TRUE,TRUE)</f>
        <v>-5.0777777777777898E-5</v>
      </c>
      <c r="W234" s="94">
        <v>1.4488333333333336E-2</v>
      </c>
      <c r="X234" s="94">
        <v>0.242225</v>
      </c>
      <c r="Y234" s="117">
        <f t="array" ref="Y234:AA237">LINEST(L234:L237,F234:G237,TRUE,TRUE)</f>
        <v>5.2222222222221413E-6</v>
      </c>
      <c r="Z234" s="95">
        <v>-3.5699999999999545E-4</v>
      </c>
      <c r="AA234" s="95">
        <v>0.50099499999999997</v>
      </c>
      <c r="AB234" s="24" t="str">
        <f>IF('Raw data (converted)'!T234=0,"",'Raw data (converted)'!T234)</f>
        <v/>
      </c>
    </row>
    <row r="235" spans="1:28" x14ac:dyDescent="0.25">
      <c r="A235" s="11">
        <f>'Raw data (converted)'!A235</f>
        <v>41675</v>
      </c>
      <c r="B235" s="11" t="str">
        <f>'Raw data (converted)'!B235</f>
        <v>Loic</v>
      </c>
      <c r="C235" s="11" t="str">
        <f>'Raw data (converted)'!C235</f>
        <v>Elevated</v>
      </c>
      <c r="D235" s="13">
        <f>'Raw data (converted)'!D235</f>
        <v>3</v>
      </c>
      <c r="E235" s="12">
        <f>'Raw data (converted)'!E235</f>
        <v>3.2</v>
      </c>
      <c r="F235" s="2">
        <f>'Raw data (converted)'!F235</f>
        <v>15</v>
      </c>
      <c r="G235" s="2">
        <f t="shared" si="294"/>
        <v>225</v>
      </c>
      <c r="H235" s="4">
        <f>IF('Raw data (converted)'!I235=0,"",'Raw data (converted)'!I235)</f>
        <v>5337</v>
      </c>
      <c r="I235" t="str">
        <f>'Raw data (converted)'!J235</f>
        <v>R3.2_T15</v>
      </c>
      <c r="J235" s="21">
        <f>IF('Raw data (converted)'!Q235=0,"",'Raw data (converted)'!Q235)</f>
        <v>0.99209999999999998</v>
      </c>
      <c r="K235" s="22">
        <f>IF('Raw data (converted)'!R235=0,"",'Raw data (converted)'!R235)</f>
        <v>0.44940000000000002</v>
      </c>
      <c r="L235" s="23">
        <f>IF('Raw data (converted)'!S235=0,"",'Raw data (converted)'!S235)</f>
        <v>0.49230000000000002</v>
      </c>
      <c r="M235" s="8"/>
      <c r="N235" s="8"/>
      <c r="O235" s="9"/>
      <c r="P235" s="9"/>
      <c r="Q235" s="10"/>
      <c r="R235" s="10"/>
      <c r="S235" s="111">
        <v>1.4459906254498608E-5</v>
      </c>
      <c r="T235" s="93">
        <v>6.789999999999984E-4</v>
      </c>
      <c r="U235" s="93">
        <v>6.3421979628516655E-3</v>
      </c>
      <c r="V235" s="114">
        <v>4.2236839574995309E-6</v>
      </c>
      <c r="W235" s="94">
        <v>1.9833333333332993E-4</v>
      </c>
      <c r="X235" s="94">
        <v>1.8525320510047556E-3</v>
      </c>
      <c r="Y235" s="117">
        <v>1.4956810249498548E-5</v>
      </c>
      <c r="Z235" s="95">
        <v>7.0233333333333118E-4</v>
      </c>
      <c r="AA235" s="95">
        <v>6.560142910028691E-3</v>
      </c>
      <c r="AB235" s="24" t="str">
        <f>IF('Raw data (converted)'!T235=0,"",'Raw data (converted)'!T235)</f>
        <v/>
      </c>
    </row>
    <row r="236" spans="1:28" x14ac:dyDescent="0.25">
      <c r="A236" s="11">
        <f>'Raw data (converted)'!A236</f>
        <v>41675</v>
      </c>
      <c r="B236" s="11" t="str">
        <f>'Raw data (converted)'!B236</f>
        <v>Loic</v>
      </c>
      <c r="C236" s="11" t="str">
        <f>'Raw data (converted)'!C236</f>
        <v>Elevated</v>
      </c>
      <c r="D236" s="13">
        <f>'Raw data (converted)'!D236</f>
        <v>3</v>
      </c>
      <c r="E236" s="12">
        <f>'Raw data (converted)'!E236</f>
        <v>3.2</v>
      </c>
      <c r="F236" s="2">
        <f>'Raw data (converted)'!F236</f>
        <v>30</v>
      </c>
      <c r="G236" s="2">
        <f t="shared" si="294"/>
        <v>900</v>
      </c>
      <c r="H236" s="4">
        <f>IF('Raw data (converted)'!I236=0,"",'Raw data (converted)'!I236)</f>
        <v>5337</v>
      </c>
      <c r="I236" t="str">
        <f>'Raw data (converted)'!J236</f>
        <v>R3.2_T30</v>
      </c>
      <c r="J236" s="21">
        <f>IF('Raw data (converted)'!Q236=0,"",'Raw data (converted)'!Q236)</f>
        <v>0.90510000000000002</v>
      </c>
      <c r="K236" s="22">
        <f>IF('Raw data (converted)'!R236=0,"",'Raw data (converted)'!R236)</f>
        <v>0.62990000000000002</v>
      </c>
      <c r="L236" s="23">
        <f>IF('Raw data (converted)'!S236=0,"",'Raw data (converted)'!S236)</f>
        <v>0.4995</v>
      </c>
      <c r="M236" s="8"/>
      <c r="N236" s="8"/>
      <c r="O236" s="9"/>
      <c r="P236" s="9"/>
      <c r="Q236" s="10"/>
      <c r="R236" s="10"/>
      <c r="S236" s="21">
        <v>0.99862048135802461</v>
      </c>
      <c r="T236" s="93">
        <v>6.5069578145243723E-3</v>
      </c>
      <c r="U236" s="21" t="e">
        <v>#N/A</v>
      </c>
      <c r="V236" s="22">
        <v>0.99997850498815921</v>
      </c>
      <c r="W236" s="94">
        <v>1.9006577808747885E-3</v>
      </c>
      <c r="X236" s="22" t="e">
        <v>#N/A</v>
      </c>
      <c r="Y236" s="23">
        <v>0.32955192955192686</v>
      </c>
      <c r="Z236" s="95">
        <v>6.7305646122743455E-3</v>
      </c>
      <c r="AA236" s="23" t="e">
        <v>#N/A</v>
      </c>
      <c r="AB236" s="24" t="str">
        <f>IF('Raw data (converted)'!T236=0,"",'Raw data (converted)'!T236)</f>
        <v/>
      </c>
    </row>
    <row r="237" spans="1:28" x14ac:dyDescent="0.25">
      <c r="A237" s="11">
        <f>'Raw data (converted)'!A237</f>
        <v>41675</v>
      </c>
      <c r="B237" s="11" t="str">
        <f>'Raw data (converted)'!B237</f>
        <v>Loic</v>
      </c>
      <c r="C237" s="11" t="str">
        <f>'Raw data (converted)'!C237</f>
        <v>Elevated</v>
      </c>
      <c r="D237" s="13">
        <f>'Raw data (converted)'!D237</f>
        <v>3</v>
      </c>
      <c r="E237" s="12">
        <f>'Raw data (converted)'!E237</f>
        <v>3.2</v>
      </c>
      <c r="F237" s="2">
        <f>'Raw data (converted)'!F237</f>
        <v>45</v>
      </c>
      <c r="G237" s="2">
        <f t="shared" si="294"/>
        <v>2025</v>
      </c>
      <c r="H237" s="4">
        <f>IF('Raw data (converted)'!I237=0,"",'Raw data (converted)'!I237)</f>
        <v>5337</v>
      </c>
      <c r="I237" t="str">
        <f>'Raw data (converted)'!J237</f>
        <v>R3.2_T45</v>
      </c>
      <c r="J237" s="21">
        <f>IF('Raw data (converted)'!Q237=0,"",'Raw data (converted)'!Q237)</f>
        <v>0.82830000000000004</v>
      </c>
      <c r="K237" s="22">
        <f>IF('Raw data (converted)'!R237=0,"",'Raw data (converted)'!R237)</f>
        <v>0.79179999999999995</v>
      </c>
      <c r="L237" s="23">
        <f>IF('Raw data (converted)'!S237=0,"",'Raw data (converted)'!S237)</f>
        <v>0.49399999999999999</v>
      </c>
      <c r="M237" s="8"/>
      <c r="N237" s="8"/>
      <c r="O237" s="9"/>
      <c r="P237" s="9"/>
      <c r="Q237" s="10"/>
      <c r="R237" s="10"/>
      <c r="S237" s="112">
        <v>361.94526517164587</v>
      </c>
      <c r="T237" s="113">
        <v>1</v>
      </c>
      <c r="U237" s="21" t="e">
        <v>#N/A</v>
      </c>
      <c r="V237" s="115">
        <v>23260.710726644396</v>
      </c>
      <c r="W237" s="116">
        <v>1</v>
      </c>
      <c r="X237" s="22" t="e">
        <v>#N/A</v>
      </c>
      <c r="Y237" s="118">
        <v>0.24576991423935421</v>
      </c>
      <c r="Z237" s="119">
        <v>1</v>
      </c>
      <c r="AA237" s="23" t="e">
        <v>#N/A</v>
      </c>
      <c r="AB237" s="24" t="str">
        <f>IF('Raw data (converted)'!T237=0,"",'Raw data (converted)'!T237)</f>
        <v/>
      </c>
    </row>
    <row r="238" spans="1:28" x14ac:dyDescent="0.25">
      <c r="A238" s="11">
        <f>'Raw data (converted)'!A238</f>
        <v>41675</v>
      </c>
      <c r="B238" s="12" t="str">
        <f>'Raw data (converted)'!B238</f>
        <v>Loic</v>
      </c>
      <c r="C238" s="2" t="str">
        <f>'Raw data (converted)'!C238</f>
        <v>Elevated</v>
      </c>
      <c r="D238" s="13">
        <f>'Raw data (converted)'!D238</f>
        <v>3</v>
      </c>
      <c r="E238" s="12">
        <f>'Raw data (converted)'!E238</f>
        <v>3.4</v>
      </c>
      <c r="F238" s="2">
        <f>'Raw data (converted)'!F238</f>
        <v>0</v>
      </c>
      <c r="G238" s="2">
        <f t="shared" si="294"/>
        <v>0</v>
      </c>
      <c r="H238" s="4">
        <f>IF('Raw data (converted)'!I238=0,"",'Raw data (converted)'!I238)</f>
        <v>5338</v>
      </c>
      <c r="I238" t="str">
        <f>'Raw data (converted)'!J238</f>
        <v>R3.4_Amb</v>
      </c>
      <c r="J238" s="21">
        <f>IF('Raw data (converted)'!Q238=0,"",'Raw data (converted)'!Q238)</f>
        <v>1.0659000000000001</v>
      </c>
      <c r="K238" s="22">
        <f>IF('Raw data (converted)'!R238=0,"",'Raw data (converted)'!R238)</f>
        <v>0.23669999999999999</v>
      </c>
      <c r="L238" s="23">
        <f>IF('Raw data (converted)'!S238=0,"",'Raw data (converted)'!S238)</f>
        <v>0.49180000000000001</v>
      </c>
      <c r="M238" s="108">
        <f t="shared" ref="M238" si="355">IFERROR(RSQ(J238:J241,$F238:$F241),"")</f>
        <v>0.96722603236784743</v>
      </c>
      <c r="N238" s="108">
        <f t="shared" ref="N238" si="356">IFERROR(S240,"")</f>
        <v>0.99793963685412768</v>
      </c>
      <c r="O238" s="109">
        <f t="shared" ref="O238" si="357">IFERROR(RSQ(K238:K241,$F238:$F241),"")</f>
        <v>0.97582860442797159</v>
      </c>
      <c r="P238" s="109">
        <f t="shared" ref="P238" si="358">IFERROR(V240,"")</f>
        <v>0.99874064860384837</v>
      </c>
      <c r="Q238" s="110">
        <f t="shared" ref="Q238" si="359">IFERROR(RSQ(L238:L241,$F238:$F241),"")</f>
        <v>9.4639337800553253E-2</v>
      </c>
      <c r="R238" s="110">
        <f t="shared" ref="R238" si="360">IFERROR(Y240,"")</f>
        <v>0.54871895940086712</v>
      </c>
      <c r="S238" s="111">
        <f t="array" ref="S238:U241">LINEST(J238:J241,F238:G241,TRUE,TRUE)</f>
        <v>5.7555555555555736E-5</v>
      </c>
      <c r="T238" s="93">
        <v>-6.9233333333333421E-3</v>
      </c>
      <c r="U238" s="93">
        <v>1.0644</v>
      </c>
      <c r="V238" s="114">
        <f t="array" ref="V238:X241">LINEST(K238:K241,F238:G241,TRUE,TRUE)</f>
        <v>-1.490000000000001E-4</v>
      </c>
      <c r="W238" s="94">
        <v>1.9751000000000001E-2</v>
      </c>
      <c r="X238" s="94">
        <v>0.24021500000000007</v>
      </c>
      <c r="Y238" s="117">
        <f t="array" ref="Y238:AA241">LINEST(L238:L241,F238:G241,TRUE,TRUE)</f>
        <v>-1.0666666666666669E-5</v>
      </c>
      <c r="Z238" s="95">
        <v>4.1466666666666605E-4</v>
      </c>
      <c r="AA238" s="95">
        <v>0.49287000000000003</v>
      </c>
      <c r="AB238" s="24" t="str">
        <f>IF('Raw data (converted)'!T238=0,"",'Raw data (converted)'!T238)</f>
        <v/>
      </c>
    </row>
    <row r="239" spans="1:28" x14ac:dyDescent="0.25">
      <c r="A239" s="11">
        <f>'Raw data (converted)'!A239</f>
        <v>41675</v>
      </c>
      <c r="B239" s="11" t="str">
        <f>'Raw data (converted)'!B239</f>
        <v>Loic</v>
      </c>
      <c r="C239" s="11" t="str">
        <f>'Raw data (converted)'!C239</f>
        <v>Elevated</v>
      </c>
      <c r="D239" s="13">
        <f>'Raw data (converted)'!D239</f>
        <v>3</v>
      </c>
      <c r="E239" s="12">
        <f>'Raw data (converted)'!E239</f>
        <v>3.4</v>
      </c>
      <c r="F239" s="2">
        <f>'Raw data (converted)'!F239</f>
        <v>15</v>
      </c>
      <c r="G239" s="2">
        <f t="shared" si="294"/>
        <v>225</v>
      </c>
      <c r="H239" s="4">
        <f>IF('Raw data (converted)'!I239=0,"",'Raw data (converted)'!I239)</f>
        <v>5338</v>
      </c>
      <c r="I239" t="str">
        <f>'Raw data (converted)'!J239</f>
        <v>R3.4_T15</v>
      </c>
      <c r="J239" s="21">
        <f>IF('Raw data (converted)'!Q239=0,"",'Raw data (converted)'!Q239)</f>
        <v>0.96899999999999997</v>
      </c>
      <c r="K239" s="22">
        <f>IF('Raw data (converted)'!R239=0,"",'Raw data (converted)'!R239)</f>
        <v>0.51349999999999996</v>
      </c>
      <c r="L239" s="23">
        <f>IF('Raw data (converted)'!S239=0,"",'Raw data (converted)'!S239)</f>
        <v>0.49990000000000001</v>
      </c>
      <c r="M239" s="8"/>
      <c r="N239" s="8"/>
      <c r="O239" s="9"/>
      <c r="P239" s="9"/>
      <c r="Q239" s="10"/>
      <c r="R239" s="10"/>
      <c r="S239" s="111">
        <v>1.4907119849998723E-5</v>
      </c>
      <c r="T239" s="93">
        <v>7.0000000000000585E-4</v>
      </c>
      <c r="U239" s="93">
        <v>6.5383484153110627E-3</v>
      </c>
      <c r="V239" s="114">
        <v>3.4932350848496547E-5</v>
      </c>
      <c r="W239" s="94">
        <v>1.6403333333333252E-3</v>
      </c>
      <c r="X239" s="94">
        <v>1.532152978654539E-2</v>
      </c>
      <c r="Y239" s="117">
        <v>1.0633745492999018E-5</v>
      </c>
      <c r="Z239" s="95">
        <v>4.9933333333333405E-4</v>
      </c>
      <c r="AA239" s="95">
        <v>4.6640218695885279E-3</v>
      </c>
      <c r="AB239" s="24" t="str">
        <f>IF('Raw data (converted)'!T239=0,"",'Raw data (converted)'!T239)</f>
        <v/>
      </c>
    </row>
    <row r="240" spans="1:28" x14ac:dyDescent="0.25">
      <c r="A240" s="11">
        <f>'Raw data (converted)'!A240</f>
        <v>41675</v>
      </c>
      <c r="B240" s="11" t="str">
        <f>'Raw data (converted)'!B240</f>
        <v>Loic</v>
      </c>
      <c r="C240" s="11" t="str">
        <f>'Raw data (converted)'!C240</f>
        <v>Elevated</v>
      </c>
      <c r="D240" s="13">
        <f>'Raw data (converted)'!D240</f>
        <v>3</v>
      </c>
      <c r="E240" s="12">
        <f>'Raw data (converted)'!E240</f>
        <v>3.4</v>
      </c>
      <c r="F240" s="2">
        <f>'Raw data (converted)'!F240</f>
        <v>30</v>
      </c>
      <c r="G240" s="2">
        <f t="shared" si="294"/>
        <v>900</v>
      </c>
      <c r="H240" s="4">
        <f>IF('Raw data (converted)'!I240=0,"",'Raw data (converted)'!I240)</f>
        <v>5338</v>
      </c>
      <c r="I240" t="str">
        <f>'Raw data (converted)'!J240</f>
        <v>R3.4_T30</v>
      </c>
      <c r="J240" s="21">
        <f>IF('Raw data (converted)'!Q240=0,"",'Raw data (converted)'!Q240)</f>
        <v>0.91300000000000003</v>
      </c>
      <c r="K240" s="22">
        <f>IF('Raw data (converted)'!R240=0,"",'Raw data (converted)'!R240)</f>
        <v>0.68810000000000004</v>
      </c>
      <c r="L240" s="23">
        <f>IF('Raw data (converted)'!S240=0,"",'Raw data (converted)'!S240)</f>
        <v>0.49249999999999999</v>
      </c>
      <c r="M240" s="8"/>
      <c r="N240" s="8"/>
      <c r="O240" s="9"/>
      <c r="P240" s="9"/>
      <c r="Q240" s="10"/>
      <c r="R240" s="10"/>
      <c r="S240" s="21">
        <v>0.99793963685412768</v>
      </c>
      <c r="T240" s="93">
        <v>6.7082039324994243E-3</v>
      </c>
      <c r="U240" s="21" t="e">
        <v>#N/A</v>
      </c>
      <c r="V240" s="22">
        <v>0.99874064860384837</v>
      </c>
      <c r="W240" s="94">
        <v>1.5719557881823443E-2</v>
      </c>
      <c r="X240" s="22" t="e">
        <v>#N/A</v>
      </c>
      <c r="Y240" s="23">
        <v>0.54871895940086712</v>
      </c>
      <c r="Z240" s="95">
        <v>4.7851854718495568E-3</v>
      </c>
      <c r="AA240" s="23" t="e">
        <v>#N/A</v>
      </c>
      <c r="AB240" s="24" t="str">
        <f>IF('Raw data (converted)'!T240=0,"",'Raw data (converted)'!T240)</f>
        <v/>
      </c>
    </row>
    <row r="241" spans="1:28" x14ac:dyDescent="0.25">
      <c r="A241" s="11">
        <f>'Raw data (converted)'!A241</f>
        <v>41675</v>
      </c>
      <c r="B241" s="11" t="str">
        <f>'Raw data (converted)'!B241</f>
        <v>Loic</v>
      </c>
      <c r="C241" s="11" t="str">
        <f>'Raw data (converted)'!C241</f>
        <v>Elevated</v>
      </c>
      <c r="D241" s="13">
        <f>'Raw data (converted)'!D241</f>
        <v>3</v>
      </c>
      <c r="E241" s="12">
        <f>'Raw data (converted)'!E241</f>
        <v>3.4</v>
      </c>
      <c r="F241" s="2">
        <f>'Raw data (converted)'!F241</f>
        <v>45</v>
      </c>
      <c r="G241" s="2">
        <f t="shared" si="294"/>
        <v>2025</v>
      </c>
      <c r="H241" s="4">
        <f>IF('Raw data (converted)'!I241=0,"",'Raw data (converted)'!I241)</f>
        <v>5338</v>
      </c>
      <c r="I241" t="str">
        <f>'Raw data (converted)'!J241</f>
        <v>R3.4_T45</v>
      </c>
      <c r="J241" s="21">
        <f>IF('Raw data (converted)'!Q241=0,"",'Raw data (converted)'!Q241)</f>
        <v>0.8679</v>
      </c>
      <c r="K241" s="22">
        <f>IF('Raw data (converted)'!R241=0,"",'Raw data (converted)'!R241)</f>
        <v>0.83079999999999998</v>
      </c>
      <c r="L241" s="23">
        <f>IF('Raw data (converted)'!S241=0,"",'Raw data (converted)'!S241)</f>
        <v>0.49099999999999999</v>
      </c>
      <c r="M241" s="8"/>
      <c r="N241" s="8"/>
      <c r="O241" s="9"/>
      <c r="P241" s="9"/>
      <c r="Q241" s="10"/>
      <c r="R241" s="10"/>
      <c r="S241" s="112">
        <v>242.17566666666278</v>
      </c>
      <c r="T241" s="113">
        <v>1</v>
      </c>
      <c r="U241" s="21" t="e">
        <v>#N/A</v>
      </c>
      <c r="V241" s="115">
        <v>396.52977384062609</v>
      </c>
      <c r="W241" s="116">
        <v>1</v>
      </c>
      <c r="X241" s="22" t="e">
        <v>#N/A</v>
      </c>
      <c r="Y241" s="118">
        <v>0.60795702681456887</v>
      </c>
      <c r="Z241" s="119">
        <v>1</v>
      </c>
      <c r="AA241" s="23" t="e">
        <v>#N/A</v>
      </c>
      <c r="AB241" s="24" t="str">
        <f>IF('Raw data (converted)'!T241=0,"",'Raw data (converted)'!T241)</f>
        <v/>
      </c>
    </row>
    <row r="242" spans="1:28" x14ac:dyDescent="0.25">
      <c r="A242" s="11">
        <f>'Raw data (converted)'!A242</f>
        <v>41675</v>
      </c>
      <c r="B242" s="12" t="str">
        <f>'Raw data (converted)'!B242</f>
        <v>Loic</v>
      </c>
      <c r="C242" s="2" t="str">
        <f>'Raw data (converted)'!C242</f>
        <v>Elevated</v>
      </c>
      <c r="D242" s="13">
        <f>'Raw data (converted)'!D242</f>
        <v>3</v>
      </c>
      <c r="E242" s="12">
        <f>'Raw data (converted)'!E242</f>
        <v>3.5</v>
      </c>
      <c r="F242" s="2">
        <f>'Raw data (converted)'!F242</f>
        <v>0</v>
      </c>
      <c r="G242" s="2">
        <f t="shared" si="294"/>
        <v>0</v>
      </c>
      <c r="H242" s="4">
        <f>IF('Raw data (converted)'!I242=0,"",'Raw data (converted)'!I242)</f>
        <v>5339</v>
      </c>
      <c r="I242" t="str">
        <f>'Raw data (converted)'!J242</f>
        <v>R3.5_Amb</v>
      </c>
      <c r="J242" s="21">
        <f>IF('Raw data (converted)'!Q242=0,"",'Raw data (converted)'!Q242)</f>
        <v>1.0221</v>
      </c>
      <c r="K242" s="22">
        <f>IF('Raw data (converted)'!R242=0,"",'Raw data (converted)'!R242)</f>
        <v>0.24060000000000001</v>
      </c>
      <c r="L242" s="23">
        <f>IF('Raw data (converted)'!S242=0,"",'Raw data (converted)'!S242)</f>
        <v>0.49280000000000002</v>
      </c>
      <c r="M242" s="108">
        <f t="shared" ref="M242" si="361">IFERROR(RSQ(J242:J245,$F242:$F245),"")</f>
        <v>0.9977244925499219</v>
      </c>
      <c r="N242" s="108">
        <f t="shared" ref="N242" si="362">IFERROR(S244,"")</f>
        <v>0.99831685354663002</v>
      </c>
      <c r="O242" s="109">
        <f t="shared" ref="O242" si="363">IFERROR(RSQ(K242:K245,$F242:$F245),"")</f>
        <v>0.99579690876079696</v>
      </c>
      <c r="P242" s="109">
        <f t="shared" ref="P242" si="364">IFERROR(V244,"")</f>
        <v>0.99998304317799236</v>
      </c>
      <c r="Q242" s="110">
        <f t="shared" ref="Q242" si="365">IFERROR(RSQ(L242:L245,$F242:$F245),"")</f>
        <v>7.3155862629543944E-4</v>
      </c>
      <c r="R242" s="110">
        <f t="shared" ref="R242" si="366">IFERROR(Y244,"")</f>
        <v>0.99656573867100173</v>
      </c>
      <c r="S242" s="111">
        <f t="array" ref="S242:U245">LINEST(J242:J245,F242:G245,TRUE,TRUE)</f>
        <v>7.2222222222222551E-6</v>
      </c>
      <c r="T242" s="93">
        <v>-4.301666666666668E-3</v>
      </c>
      <c r="U242" s="93">
        <v>1.020875</v>
      </c>
      <c r="V242" s="114">
        <f t="array" ref="V242:X245">LINEST(K242:K245,F242:G245,TRUE,TRUE)</f>
        <v>-5.8555555555555699E-5</v>
      </c>
      <c r="W242" s="94">
        <v>1.4751666666666672E-2</v>
      </c>
      <c r="X242" s="94">
        <v>0.24097499999999999</v>
      </c>
      <c r="Y242" s="117">
        <f t="array" ref="Y242:AA245">LINEST(L242:L245,F242:G245,TRUE,TRUE)</f>
        <v>2.200000000000004E-5</v>
      </c>
      <c r="Z242" s="95">
        <v>-9.8200000000000175E-4</v>
      </c>
      <c r="AA242" s="95">
        <v>0.49267000000000005</v>
      </c>
      <c r="AB242" s="24" t="str">
        <f>IF('Raw data (converted)'!T242=0,"",'Raw data (converted)'!T242)</f>
        <v/>
      </c>
    </row>
    <row r="243" spans="1:28" x14ac:dyDescent="0.25">
      <c r="A243" s="11">
        <f>'Raw data (converted)'!A243</f>
        <v>41675</v>
      </c>
      <c r="B243" s="11" t="str">
        <f>'Raw data (converted)'!B243</f>
        <v>Loic</v>
      </c>
      <c r="C243" s="11" t="str">
        <f>'Raw data (converted)'!C243</f>
        <v>Elevated</v>
      </c>
      <c r="D243" s="13">
        <f>'Raw data (converted)'!D243</f>
        <v>3</v>
      </c>
      <c r="E243" s="12">
        <f>'Raw data (converted)'!E243</f>
        <v>3.5</v>
      </c>
      <c r="F243" s="2">
        <f>'Raw data (converted)'!F243</f>
        <v>15</v>
      </c>
      <c r="G243" s="2">
        <f t="shared" si="294"/>
        <v>225</v>
      </c>
      <c r="H243" s="4">
        <f>IF('Raw data (converted)'!I243=0,"",'Raw data (converted)'!I243)</f>
        <v>5339</v>
      </c>
      <c r="I243" t="str">
        <f>'Raw data (converted)'!J243</f>
        <v>R3.5_T15</v>
      </c>
      <c r="J243" s="21">
        <f>IF('Raw data (converted)'!Q243=0,"",'Raw data (converted)'!Q243)</f>
        <v>0.95430000000000004</v>
      </c>
      <c r="K243" s="22">
        <f>IF('Raw data (converted)'!R243=0,"",'Raw data (converted)'!R243)</f>
        <v>0.45019999999999999</v>
      </c>
      <c r="L243" s="23">
        <f>IF('Raw data (converted)'!S243=0,"",'Raw data (converted)'!S243)</f>
        <v>0.48249999999999998</v>
      </c>
      <c r="M243" s="8"/>
      <c r="N243" s="8"/>
      <c r="O243" s="9"/>
      <c r="P243" s="9"/>
      <c r="Q243" s="10"/>
      <c r="R243" s="10"/>
      <c r="S243" s="111">
        <v>1.2174147877498857E-5</v>
      </c>
      <c r="T243" s="93">
        <v>5.7166666666666672E-4</v>
      </c>
      <c r="U243" s="93">
        <v>5.3396512058373272E-3</v>
      </c>
      <c r="V243" s="114">
        <v>3.726779962499594E-6</v>
      </c>
      <c r="W243" s="94">
        <v>1.749999999999974E-4</v>
      </c>
      <c r="X243" s="94">
        <v>1.6345871038277273E-3</v>
      </c>
      <c r="Y243" s="117">
        <v>1.2919503869999034E-6</v>
      </c>
      <c r="Z243" s="95">
        <v>6.0666666666667839E-5</v>
      </c>
      <c r="AA243" s="95">
        <v>5.6665686266029825E-4</v>
      </c>
      <c r="AB243" s="24" t="str">
        <f>IF('Raw data (converted)'!T243=0,"",'Raw data (converted)'!T243)</f>
        <v/>
      </c>
    </row>
    <row r="244" spans="1:28" x14ac:dyDescent="0.25">
      <c r="A244" s="11">
        <f>'Raw data (converted)'!A244</f>
        <v>41675</v>
      </c>
      <c r="B244" s="11" t="str">
        <f>'Raw data (converted)'!B244</f>
        <v>Loic</v>
      </c>
      <c r="C244" s="11" t="str">
        <f>'Raw data (converted)'!C244</f>
        <v>Elevated</v>
      </c>
      <c r="D244" s="13">
        <f>'Raw data (converted)'!D244</f>
        <v>3</v>
      </c>
      <c r="E244" s="12">
        <f>'Raw data (converted)'!E244</f>
        <v>3.5</v>
      </c>
      <c r="F244" s="2">
        <f>'Raw data (converted)'!F244</f>
        <v>30</v>
      </c>
      <c r="G244" s="2">
        <f t="shared" si="294"/>
        <v>900</v>
      </c>
      <c r="H244" s="4">
        <f>IF('Raw data (converted)'!I244=0,"",'Raw data (converted)'!I244)</f>
        <v>5339</v>
      </c>
      <c r="I244" t="str">
        <f>'Raw data (converted)'!J244</f>
        <v>R3.5_T30</v>
      </c>
      <c r="J244" s="21">
        <f>IF('Raw data (converted)'!Q244=0,"",'Raw data (converted)'!Q244)</f>
        <v>0.90200000000000002</v>
      </c>
      <c r="K244" s="22">
        <f>IF('Raw data (converted)'!R244=0,"",'Raw data (converted)'!R244)</f>
        <v>0.62970000000000004</v>
      </c>
      <c r="L244" s="23">
        <f>IF('Raw data (converted)'!S244=0,"",'Raw data (converted)'!S244)</f>
        <v>0.4834</v>
      </c>
      <c r="M244" s="8"/>
      <c r="N244" s="8"/>
      <c r="O244" s="9"/>
      <c r="P244" s="9"/>
      <c r="Q244" s="10"/>
      <c r="R244" s="10"/>
      <c r="S244" s="21">
        <v>0.99831685354663002</v>
      </c>
      <c r="T244" s="93">
        <v>5.4783665448744842E-3</v>
      </c>
      <c r="U244" s="21" t="e">
        <v>#N/A</v>
      </c>
      <c r="V244" s="22">
        <v>0.99998304317799236</v>
      </c>
      <c r="W244" s="94">
        <v>1.677050983124817E-3</v>
      </c>
      <c r="X244" s="22" t="e">
        <v>#N/A</v>
      </c>
      <c r="Y244" s="23">
        <v>0.99656573867100173</v>
      </c>
      <c r="Z244" s="95">
        <v>5.8137767414995645E-4</v>
      </c>
      <c r="AA244" s="23" t="e">
        <v>#N/A</v>
      </c>
      <c r="AB244" s="24" t="str">
        <f>IF('Raw data (converted)'!T244=0,"",'Raw data (converted)'!T244)</f>
        <v/>
      </c>
    </row>
    <row r="245" spans="1:28" x14ac:dyDescent="0.25">
      <c r="A245" s="11">
        <f>'Raw data (converted)'!A245</f>
        <v>41675</v>
      </c>
      <c r="B245" s="11" t="str">
        <f>'Raw data (converted)'!B245</f>
        <v>Loic</v>
      </c>
      <c r="C245" s="11" t="str">
        <f>'Raw data (converted)'!C245</f>
        <v>Elevated</v>
      </c>
      <c r="D245" s="13">
        <f>'Raw data (converted)'!D245</f>
        <v>3</v>
      </c>
      <c r="E245" s="12">
        <f>'Raw data (converted)'!E245</f>
        <v>3.5</v>
      </c>
      <c r="F245" s="2">
        <f>'Raw data (converted)'!F245</f>
        <v>45</v>
      </c>
      <c r="G245" s="2">
        <f t="shared" si="294"/>
        <v>2025</v>
      </c>
      <c r="H245" s="4">
        <f>IF('Raw data (converted)'!I245=0,"",'Raw data (converted)'!I245)</f>
        <v>5339</v>
      </c>
      <c r="I245" t="str">
        <f>'Raw data (converted)'!J245</f>
        <v>R3.5_T45</v>
      </c>
      <c r="J245" s="21">
        <f>IF('Raw data (converted)'!Q245=0,"",'Raw data (converted)'!Q245)</f>
        <v>0.8407</v>
      </c>
      <c r="K245" s="22">
        <f>IF('Raw data (converted)'!R245=0,"",'Raw data (converted)'!R245)</f>
        <v>0.78659999999999997</v>
      </c>
      <c r="L245" s="23">
        <f>IF('Raw data (converted)'!S245=0,"",'Raw data (converted)'!S245)</f>
        <v>0.4929</v>
      </c>
      <c r="M245" s="8"/>
      <c r="N245" s="8"/>
      <c r="O245" s="9"/>
      <c r="P245" s="9"/>
      <c r="Q245" s="10"/>
      <c r="R245" s="10"/>
      <c r="S245" s="112">
        <v>296.56268221574351</v>
      </c>
      <c r="T245" s="113">
        <v>1</v>
      </c>
      <c r="U245" s="21" t="e">
        <v>#N/A</v>
      </c>
      <c r="V245" s="115">
        <v>29486.157333334217</v>
      </c>
      <c r="W245" s="116">
        <v>1</v>
      </c>
      <c r="X245" s="22" t="e">
        <v>#N/A</v>
      </c>
      <c r="Y245" s="118">
        <v>145.09171597632638</v>
      </c>
      <c r="Z245" s="119">
        <v>1</v>
      </c>
      <c r="AA245" s="23" t="e">
        <v>#N/A</v>
      </c>
      <c r="AB245" s="24" t="str">
        <f>IF('Raw data (converted)'!T245=0,"",'Raw data (converted)'!T245)</f>
        <v/>
      </c>
    </row>
    <row r="246" spans="1:28" x14ac:dyDescent="0.25">
      <c r="A246" s="11">
        <f>'Raw data (converted)'!A246</f>
        <v>41675</v>
      </c>
      <c r="B246" s="12" t="str">
        <f>'Raw data (converted)'!B246</f>
        <v>Loic</v>
      </c>
      <c r="C246" s="2" t="str">
        <f>'Raw data (converted)'!C246</f>
        <v>Elevated</v>
      </c>
      <c r="D246" s="13">
        <f>'Raw data (converted)'!D246</f>
        <v>3</v>
      </c>
      <c r="E246" s="12">
        <f>'Raw data (converted)'!E246</f>
        <v>3.6</v>
      </c>
      <c r="F246" s="2">
        <f>'Raw data (converted)'!F246</f>
        <v>0</v>
      </c>
      <c r="G246" s="2">
        <f t="shared" si="294"/>
        <v>0</v>
      </c>
      <c r="H246" s="4">
        <f>IF('Raw data (converted)'!I246=0,"",'Raw data (converted)'!I246)</f>
        <v>5340</v>
      </c>
      <c r="I246" t="str">
        <f>'Raw data (converted)'!J246</f>
        <v>R3.6_Amb</v>
      </c>
      <c r="J246" s="21">
        <f>IF('Raw data (converted)'!Q246=0,"",'Raw data (converted)'!Q246)</f>
        <v>1.0429999999999999</v>
      </c>
      <c r="K246" s="22">
        <f>IF('Raw data (converted)'!R246=0,"",'Raw data (converted)'!R246)</f>
        <v>0.23880000000000001</v>
      </c>
      <c r="L246" s="23">
        <f>IF('Raw data (converted)'!S246=0,"",'Raw data (converted)'!S246)</f>
        <v>0.47510000000000002</v>
      </c>
      <c r="M246" s="108">
        <f t="shared" ref="M246" si="367">IFERROR(RSQ(J246:J249,$F246:$F249),"")</f>
        <v>0.99025025970346536</v>
      </c>
      <c r="N246" s="108">
        <f t="shared" ref="N246" si="368">IFERROR(S248,"")</f>
        <v>0.99150261823494146</v>
      </c>
      <c r="O246" s="109">
        <f t="shared" ref="O246" si="369">IFERROR(RSQ(K246:K249,$F246:$F249),"")</f>
        <v>0.99301060603709657</v>
      </c>
      <c r="P246" s="109">
        <f t="shared" ref="P246" si="370">IFERROR(V248,"")</f>
        <v>0.99979139278542628</v>
      </c>
      <c r="Q246" s="110">
        <f t="shared" ref="Q246" si="371">IFERROR(RSQ(L246:L249,$F246:$F249),"")</f>
        <v>0.96023590469450371</v>
      </c>
      <c r="R246" s="110">
        <f t="shared" ref="R246" si="372">IFERROR(Y248,"")</f>
        <v>0.99991507430997884</v>
      </c>
      <c r="S246" s="111">
        <f t="array" ref="S246:U249">LINEST(J246:J249,F246:G249,TRUE,TRUE)</f>
        <v>1.2666666666666646E-5</v>
      </c>
      <c r="T246" s="93">
        <v>-5.3486666666666639E-3</v>
      </c>
      <c r="U246" s="93">
        <v>1.0463199999999999</v>
      </c>
      <c r="V246" s="114">
        <f t="array" ref="V246:X249">LINEST(K246:K249,F246:G249,TRUE,TRUE)</f>
        <v>-9.6888888888888939E-5</v>
      </c>
      <c r="W246" s="94">
        <v>2.0090666666666663E-2</v>
      </c>
      <c r="X246" s="94">
        <v>0.24051000000000006</v>
      </c>
      <c r="Y246" s="117">
        <f t="array" ref="Y246:AA249">LINEST(L246:L249,F246:G249,TRUE,TRUE)</f>
        <v>-6.4444444444444131E-6</v>
      </c>
      <c r="Z246" s="95">
        <v>7.1533333333333204E-4</v>
      </c>
      <c r="AA246" s="95">
        <v>0.47513</v>
      </c>
      <c r="AB246" s="24" t="str">
        <f>IF('Raw data (converted)'!T246=0,"",'Raw data (converted)'!T246)</f>
        <v/>
      </c>
    </row>
    <row r="247" spans="1:28" x14ac:dyDescent="0.25">
      <c r="A247" s="11">
        <f>'Raw data (converted)'!A247</f>
        <v>41675</v>
      </c>
      <c r="B247" s="11" t="str">
        <f>'Raw data (converted)'!B247</f>
        <v>Loic</v>
      </c>
      <c r="C247" s="11" t="str">
        <f>'Raw data (converted)'!C247</f>
        <v>Elevated</v>
      </c>
      <c r="D247" s="13">
        <f>'Raw data (converted)'!D247</f>
        <v>3</v>
      </c>
      <c r="E247" s="12">
        <f>'Raw data (converted)'!E247</f>
        <v>3.6</v>
      </c>
      <c r="F247" s="2">
        <f>'Raw data (converted)'!F247</f>
        <v>15</v>
      </c>
      <c r="G247" s="2">
        <f t="shared" si="294"/>
        <v>225</v>
      </c>
      <c r="H247" s="4">
        <f>IF('Raw data (converted)'!I247=0,"",'Raw data (converted)'!I247)</f>
        <v>5340</v>
      </c>
      <c r="I247" t="str">
        <f>'Raw data (converted)'!J247</f>
        <v>R3.6_T15</v>
      </c>
      <c r="J247" s="21">
        <f>IF('Raw data (converted)'!Q247=0,"",'Raw data (converted)'!Q247)</f>
        <v>0.97889999999999999</v>
      </c>
      <c r="K247" s="22">
        <f>IF('Raw data (converted)'!R247=0,"",'Raw data (converted)'!R247)</f>
        <v>0.5252</v>
      </c>
      <c r="L247" s="23">
        <f>IF('Raw data (converted)'!S247=0,"",'Raw data (converted)'!S247)</f>
        <v>0.48449999999999999</v>
      </c>
      <c r="M247" s="8"/>
      <c r="N247" s="8"/>
      <c r="O247" s="9"/>
      <c r="P247" s="9"/>
      <c r="Q247" s="10"/>
      <c r="R247" s="10"/>
      <c r="S247" s="111">
        <v>3.2994425267996981E-5</v>
      </c>
      <c r="T247" s="93">
        <v>1.5493333333333372E-3</v>
      </c>
      <c r="U247" s="93">
        <v>1.447154449255506E-2</v>
      </c>
      <c r="V247" s="114">
        <v>1.6994116628998272E-5</v>
      </c>
      <c r="W247" s="94">
        <v>7.9799999999999392E-4</v>
      </c>
      <c r="X247" s="94">
        <v>7.4537171934544828E-3</v>
      </c>
      <c r="Y247" s="117">
        <v>2.9814239699991165E-7</v>
      </c>
      <c r="Z247" s="95">
        <v>1.3999999999997167E-5</v>
      </c>
      <c r="AA247" s="95">
        <v>1.3076696830619373E-4</v>
      </c>
      <c r="AB247" s="24" t="str">
        <f>IF('Raw data (converted)'!T247=0,"",'Raw data (converted)'!T247)</f>
        <v/>
      </c>
    </row>
    <row r="248" spans="1:28" x14ac:dyDescent="0.25">
      <c r="A248" s="11">
        <f>'Raw data (converted)'!A248</f>
        <v>41675</v>
      </c>
      <c r="B248" s="11" t="str">
        <f>'Raw data (converted)'!B248</f>
        <v>Loic</v>
      </c>
      <c r="C248" s="11" t="str">
        <f>'Raw data (converted)'!C248</f>
        <v>Elevated</v>
      </c>
      <c r="D248" s="13">
        <f>'Raw data (converted)'!D248</f>
        <v>3</v>
      </c>
      <c r="E248" s="12">
        <f>'Raw data (converted)'!E248</f>
        <v>3.6</v>
      </c>
      <c r="F248" s="2">
        <f>'Raw data (converted)'!F248</f>
        <v>30</v>
      </c>
      <c r="G248" s="2">
        <f t="shared" si="294"/>
        <v>900</v>
      </c>
      <c r="H248" s="4">
        <f>IF('Raw data (converted)'!I248=0,"",'Raw data (converted)'!I248)</f>
        <v>5340</v>
      </c>
      <c r="I248" t="str">
        <f>'Raw data (converted)'!J248</f>
        <v>R3.6_T30</v>
      </c>
      <c r="J248" s="21">
        <f>IF('Raw data (converted)'!Q248=0,"",'Raw data (converted)'!Q248)</f>
        <v>0.88729999999999998</v>
      </c>
      <c r="K248" s="22">
        <f>IF('Raw data (converted)'!R248=0,"",'Raw data (converted)'!R248)</f>
        <v>0.75090000000000001</v>
      </c>
      <c r="L248" s="23">
        <f>IF('Raw data (converted)'!S248=0,"",'Raw data (converted)'!S248)</f>
        <v>0.49070000000000003</v>
      </c>
      <c r="M248" s="8"/>
      <c r="N248" s="8"/>
      <c r="O248" s="9"/>
      <c r="P248" s="9"/>
      <c r="Q248" s="10"/>
      <c r="R248" s="10"/>
      <c r="S248" s="21">
        <v>0.99150261823494146</v>
      </c>
      <c r="T248" s="93">
        <v>1.4847491370598639E-2</v>
      </c>
      <c r="U248" s="21" t="e">
        <v>#N/A</v>
      </c>
      <c r="V248" s="22">
        <v>0.99979139278542628</v>
      </c>
      <c r="W248" s="94">
        <v>7.6473524830492218E-3</v>
      </c>
      <c r="X248" s="22" t="e">
        <v>#N/A</v>
      </c>
      <c r="Y248" s="23">
        <v>0.99991507430997884</v>
      </c>
      <c r="Z248" s="95">
        <v>1.3416407864996023E-4</v>
      </c>
      <c r="AA248" s="23" t="e">
        <v>#N/A</v>
      </c>
      <c r="AB248" s="24" t="str">
        <f>IF('Raw data (converted)'!T248=0,"",'Raw data (converted)'!T248)</f>
        <v/>
      </c>
    </row>
    <row r="249" spans="1:28" x14ac:dyDescent="0.25">
      <c r="A249" s="11">
        <f>'Raw data (converted)'!A249</f>
        <v>41675</v>
      </c>
      <c r="B249" s="11" t="str">
        <f>'Raw data (converted)'!B249</f>
        <v>Loic</v>
      </c>
      <c r="C249" s="11" t="str">
        <f>'Raw data (converted)'!C249</f>
        <v>Elevated</v>
      </c>
      <c r="D249" s="13">
        <f>'Raw data (converted)'!D249</f>
        <v>3</v>
      </c>
      <c r="E249" s="12">
        <f>'Raw data (converted)'!E249</f>
        <v>3.6</v>
      </c>
      <c r="F249" s="2">
        <f>'Raw data (converted)'!F249</f>
        <v>45</v>
      </c>
      <c r="G249" s="2">
        <f t="shared" si="294"/>
        <v>2025</v>
      </c>
      <c r="H249" s="4">
        <f>IF('Raw data (converted)'!I249=0,"",'Raw data (converted)'!I249)</f>
        <v>5340</v>
      </c>
      <c r="I249" t="str">
        <f>'Raw data (converted)'!J249</f>
        <v>R3.6_T45</v>
      </c>
      <c r="J249" s="21">
        <f>IF('Raw data (converted)'!Q249=0,"",'Raw data (converted)'!Q249)</f>
        <v>0.83460000000000001</v>
      </c>
      <c r="K249" s="22">
        <f>IF('Raw data (converted)'!R249=0,"",'Raw data (converted)'!R249)</f>
        <v>0.95009999999999994</v>
      </c>
      <c r="L249" s="23">
        <f>IF('Raw data (converted)'!S249=0,"",'Raw data (converted)'!S249)</f>
        <v>0.49430000000000002</v>
      </c>
      <c r="M249" s="8"/>
      <c r="N249" s="8"/>
      <c r="O249" s="9"/>
      <c r="P249" s="9"/>
      <c r="Q249" s="10"/>
      <c r="R249" s="10"/>
      <c r="S249" s="112">
        <v>58.34165426767278</v>
      </c>
      <c r="T249" s="113">
        <v>1</v>
      </c>
      <c r="U249" s="21" t="e">
        <v>#N/A</v>
      </c>
      <c r="V249" s="115">
        <v>2396.3490304709503</v>
      </c>
      <c r="W249" s="116">
        <v>1</v>
      </c>
      <c r="X249" s="22" t="e">
        <v>#N/A</v>
      </c>
      <c r="Y249" s="118">
        <v>5887.0000000023847</v>
      </c>
      <c r="Z249" s="119">
        <v>1</v>
      </c>
      <c r="AA249" s="23" t="e">
        <v>#N/A</v>
      </c>
      <c r="AB249" s="24" t="str">
        <f>IF('Raw data (converted)'!T249=0,"",'Raw data (converted)'!T249)</f>
        <v/>
      </c>
    </row>
    <row r="250" spans="1:28" x14ac:dyDescent="0.25">
      <c r="A250" s="11">
        <f>'Raw data (converted)'!A250</f>
        <v>41675</v>
      </c>
      <c r="B250" s="12" t="str">
        <f>'Raw data (converted)'!B250</f>
        <v>Loic</v>
      </c>
      <c r="C250" s="2" t="str">
        <f>'Raw data (converted)'!C250</f>
        <v>Elevated</v>
      </c>
      <c r="D250" s="13">
        <f>'Raw data (converted)'!D250</f>
        <v>3</v>
      </c>
      <c r="E250" s="12">
        <f>'Raw data (converted)'!E250</f>
        <v>3.7</v>
      </c>
      <c r="F250" s="2">
        <f>'Raw data (converted)'!F250</f>
        <v>0</v>
      </c>
      <c r="G250" s="2">
        <f t="shared" si="294"/>
        <v>0</v>
      </c>
      <c r="H250" s="4">
        <f>IF('Raw data (converted)'!I250=0,"",'Raw data (converted)'!I250)</f>
        <v>5341</v>
      </c>
      <c r="I250" t="str">
        <f>'Raw data (converted)'!J250</f>
        <v>R3.7_Amb</v>
      </c>
      <c r="J250" s="21">
        <f>IF('Raw data (converted)'!Q250=0,"",'Raw data (converted)'!Q250)</f>
        <v>1.0421</v>
      </c>
      <c r="K250" s="22">
        <f>IF('Raw data (converted)'!R250=0,"",'Raw data (converted)'!R250)</f>
        <v>0.2417</v>
      </c>
      <c r="L250" s="23">
        <f>IF('Raw data (converted)'!S250=0,"",'Raw data (converted)'!S250)</f>
        <v>0.48959999999999998</v>
      </c>
      <c r="M250" s="108">
        <f t="shared" ref="M250" si="373">IFERROR(RSQ(J250:J253,$F250:$F253),"")</f>
        <v>0.99523812178683502</v>
      </c>
      <c r="N250" s="108">
        <f t="shared" ref="N250" si="374">IFERROR(S252,"")</f>
        <v>0.99953140146782016</v>
      </c>
      <c r="O250" s="109">
        <f t="shared" ref="O250" si="375">IFERROR(RSQ(K250:K253,$F250:$F253),"")</f>
        <v>0.99867688054859038</v>
      </c>
      <c r="P250" s="109">
        <f t="shared" ref="P250" si="376">IFERROR(V252,"")</f>
        <v>0.99978529819024786</v>
      </c>
      <c r="Q250" s="110">
        <f t="shared" ref="Q250" si="377">IFERROR(RSQ(L250:L253,$F250:$F253),"")</f>
        <v>0.60697471665213643</v>
      </c>
      <c r="R250" s="110">
        <f t="shared" ref="R250" si="378">IFERROR(Y252,"")</f>
        <v>0.83956214278795016</v>
      </c>
      <c r="S250" s="111">
        <f t="array" ref="S250:U253">LINEST(J250:J253,F250:G253,TRUE,TRUE)</f>
        <v>2.4666666666666699E-5</v>
      </c>
      <c r="T250" s="93">
        <v>-6.1486666666666703E-3</v>
      </c>
      <c r="U250" s="93">
        <v>1.0429200000000001</v>
      </c>
      <c r="V250" s="114">
        <f t="array" ref="V250:X253">LINEST(K250:K253,F250:G253,TRUE,TRUE)</f>
        <v>-2.7999999999999983E-5</v>
      </c>
      <c r="W250" s="94">
        <v>1.2535999999999999E-2</v>
      </c>
      <c r="X250" s="94">
        <v>0.24294000000000002</v>
      </c>
      <c r="Y250" s="117">
        <f t="array" ref="Y250:AA253">LINEST(L250:L253,F250:G253,TRUE,TRUE)</f>
        <v>5.4444444444444591E-6</v>
      </c>
      <c r="Z250" s="95">
        <v>-1.270000000000004E-4</v>
      </c>
      <c r="AA250" s="95">
        <v>0.489145</v>
      </c>
      <c r="AB250" s="24" t="str">
        <f>IF('Raw data (converted)'!T250=0,"",'Raw data (converted)'!T250)</f>
        <v/>
      </c>
    </row>
    <row r="251" spans="1:28" x14ac:dyDescent="0.25">
      <c r="A251" s="11">
        <f>'Raw data (converted)'!A251</f>
        <v>41675</v>
      </c>
      <c r="B251" s="11" t="str">
        <f>'Raw data (converted)'!B251</f>
        <v>Loic</v>
      </c>
      <c r="C251" s="11" t="str">
        <f>'Raw data (converted)'!C251</f>
        <v>Elevated</v>
      </c>
      <c r="D251" s="13">
        <f>'Raw data (converted)'!D251</f>
        <v>3</v>
      </c>
      <c r="E251" s="12">
        <f>'Raw data (converted)'!E251</f>
        <v>3.7</v>
      </c>
      <c r="F251" s="2">
        <f>'Raw data (converted)'!F251</f>
        <v>15</v>
      </c>
      <c r="G251" s="2">
        <f t="shared" si="294"/>
        <v>225</v>
      </c>
      <c r="H251" s="4">
        <f>IF('Raw data (converted)'!I251=0,"",'Raw data (converted)'!I251)</f>
        <v>5341</v>
      </c>
      <c r="I251" t="str">
        <f>'Raw data (converted)'!J251</f>
        <v>R3.7_T15</v>
      </c>
      <c r="J251" s="21">
        <f>IF('Raw data (converted)'!Q251=0,"",'Raw data (converted)'!Q251)</f>
        <v>0.9587</v>
      </c>
      <c r="K251" s="22">
        <f>IF('Raw data (converted)'!R251=0,"",'Raw data (converted)'!R251)</f>
        <v>0.4284</v>
      </c>
      <c r="L251" s="23">
        <f>IF('Raw data (converted)'!S251=0,"",'Raw data (converted)'!S251)</f>
        <v>0.48709999999999998</v>
      </c>
      <c r="M251" s="8"/>
      <c r="N251" s="8"/>
      <c r="O251" s="9"/>
      <c r="P251" s="9"/>
      <c r="Q251" s="10"/>
      <c r="R251" s="10"/>
      <c r="S251" s="111">
        <v>8.1492255179992109E-6</v>
      </c>
      <c r="T251" s="93">
        <v>3.8266666666666554E-4</v>
      </c>
      <c r="U251" s="93">
        <v>3.5742971337033428E-3</v>
      </c>
      <c r="V251" s="114">
        <v>1.2323219075998897E-5</v>
      </c>
      <c r="W251" s="94">
        <v>5.7866666666666928E-4</v>
      </c>
      <c r="X251" s="94">
        <v>5.4050346899904636E-3</v>
      </c>
      <c r="Y251" s="117">
        <v>4.5218263544995734E-6</v>
      </c>
      <c r="Z251" s="95">
        <v>2.1233333333333325E-4</v>
      </c>
      <c r="AA251" s="95">
        <v>1.9832990193110042E-3</v>
      </c>
      <c r="AB251" s="24" t="str">
        <f>IF('Raw data (converted)'!T251=0,"",'Raw data (converted)'!T251)</f>
        <v/>
      </c>
    </row>
    <row r="252" spans="1:28" x14ac:dyDescent="0.25">
      <c r="A252" s="11">
        <f>'Raw data (converted)'!A252</f>
        <v>41675</v>
      </c>
      <c r="B252" s="11" t="str">
        <f>'Raw data (converted)'!B252</f>
        <v>Loic</v>
      </c>
      <c r="C252" s="11" t="str">
        <f>'Raw data (converted)'!C252</f>
        <v>Elevated</v>
      </c>
      <c r="D252" s="13">
        <f>'Raw data (converted)'!D252</f>
        <v>3</v>
      </c>
      <c r="E252" s="12">
        <f>'Raw data (converted)'!E252</f>
        <v>3.7</v>
      </c>
      <c r="F252" s="2">
        <f>'Raw data (converted)'!F252</f>
        <v>30</v>
      </c>
      <c r="G252" s="2">
        <f t="shared" si="294"/>
        <v>900</v>
      </c>
      <c r="H252" s="4">
        <f>IF('Raw data (converted)'!I252=0,"",'Raw data (converted)'!I252)</f>
        <v>5341</v>
      </c>
      <c r="I252" t="str">
        <f>'Raw data (converted)'!J252</f>
        <v>R3.7_T30</v>
      </c>
      <c r="J252" s="21">
        <f>IF('Raw data (converted)'!Q252=0,"",'Raw data (converted)'!Q252)</f>
        <v>0.87819999999999998</v>
      </c>
      <c r="K252" s="22">
        <f>IF('Raw data (converted)'!R252=0,"",'Raw data (converted)'!R252)</f>
        <v>0.59009999999999996</v>
      </c>
      <c r="L252" s="23">
        <f>IF('Raw data (converted)'!S252=0,"",'Raw data (converted)'!S252)</f>
        <v>0.49159999999999998</v>
      </c>
      <c r="M252" s="8"/>
      <c r="N252" s="8"/>
      <c r="O252" s="9"/>
      <c r="P252" s="9"/>
      <c r="Q252" s="10"/>
      <c r="R252" s="10"/>
      <c r="S252" s="21">
        <v>0.99953140146782016</v>
      </c>
      <c r="T252" s="93">
        <v>3.6671514830996441E-3</v>
      </c>
      <c r="U252" s="21" t="e">
        <v>#N/A</v>
      </c>
      <c r="V252" s="22">
        <v>0.99978529819024786</v>
      </c>
      <c r="W252" s="94">
        <v>5.5454485841995027E-3</v>
      </c>
      <c r="X252" s="22" t="e">
        <v>#N/A</v>
      </c>
      <c r="Y252" s="23">
        <v>0.83956214278795016</v>
      </c>
      <c r="Z252" s="95">
        <v>2.0348218595248077E-3</v>
      </c>
      <c r="AA252" s="23" t="e">
        <v>#N/A</v>
      </c>
      <c r="AB252" s="24" t="str">
        <f>IF('Raw data (converted)'!T252=0,"",'Raw data (converted)'!T252)</f>
        <v/>
      </c>
    </row>
    <row r="253" spans="1:28" x14ac:dyDescent="0.25">
      <c r="A253" s="11">
        <f>'Raw data (converted)'!A253</f>
        <v>41675</v>
      </c>
      <c r="B253" s="11" t="str">
        <f>'Raw data (converted)'!B253</f>
        <v>Loic</v>
      </c>
      <c r="C253" s="11" t="str">
        <f>'Raw data (converted)'!C253</f>
        <v>Elevated</v>
      </c>
      <c r="D253" s="13">
        <f>'Raw data (converted)'!D253</f>
        <v>3</v>
      </c>
      <c r="E253" s="12">
        <f>'Raw data (converted)'!E253</f>
        <v>3.7</v>
      </c>
      <c r="F253" s="2">
        <f>'Raw data (converted)'!F253</f>
        <v>45</v>
      </c>
      <c r="G253" s="2">
        <f t="shared" si="294"/>
        <v>2025</v>
      </c>
      <c r="H253" s="4">
        <f>IF('Raw data (converted)'!I253=0,"",'Raw data (converted)'!I253)</f>
        <v>5341</v>
      </c>
      <c r="I253" t="str">
        <f>'Raw data (converted)'!J253</f>
        <v>R3.7_T45</v>
      </c>
      <c r="J253" s="21">
        <f>IF('Raw data (converted)'!Q253=0,"",'Raw data (converted)'!Q253)</f>
        <v>0.81699999999999995</v>
      </c>
      <c r="K253" s="22">
        <f>IF('Raw data (converted)'!R253=0,"",'Raw data (converted)'!R253)</f>
        <v>0.75160000000000005</v>
      </c>
      <c r="L253" s="23">
        <f>IF('Raw data (converted)'!S253=0,"",'Raw data (converted)'!S253)</f>
        <v>0.49399999999999999</v>
      </c>
      <c r="M253" s="8"/>
      <c r="N253" s="8"/>
      <c r="O253" s="9"/>
      <c r="P253" s="9"/>
      <c r="Q253" s="10"/>
      <c r="R253" s="10"/>
      <c r="S253" s="112">
        <v>1066.5114515169614</v>
      </c>
      <c r="T253" s="113">
        <v>1</v>
      </c>
      <c r="U253" s="21" t="e">
        <v>#N/A</v>
      </c>
      <c r="V253" s="115">
        <v>2328.3112968262021</v>
      </c>
      <c r="W253" s="116">
        <v>1</v>
      </c>
      <c r="X253" s="22" t="e">
        <v>#N/A</v>
      </c>
      <c r="Y253" s="118">
        <v>2.6164714406472824</v>
      </c>
      <c r="Z253" s="119">
        <v>1</v>
      </c>
      <c r="AA253" s="23" t="e">
        <v>#N/A</v>
      </c>
      <c r="AB253" s="24" t="str">
        <f>IF('Raw data (converted)'!T253=0,"",'Raw data (converted)'!T253)</f>
        <v/>
      </c>
    </row>
    <row r="254" spans="1:28" x14ac:dyDescent="0.25">
      <c r="A254" s="11">
        <f>'Raw data (converted)'!A254</f>
        <v>41675</v>
      </c>
      <c r="B254" s="12" t="str">
        <f>'Raw data (converted)'!B254</f>
        <v>Chris</v>
      </c>
      <c r="C254" s="2" t="str">
        <f>'Raw data (converted)'!C254</f>
        <v>Ambient</v>
      </c>
      <c r="D254" s="13">
        <f>'Raw data (converted)'!D254</f>
        <v>4</v>
      </c>
      <c r="E254" s="12">
        <f>'Raw data (converted)'!E254</f>
        <v>4</v>
      </c>
      <c r="F254" s="2">
        <f>'Raw data (converted)'!F254</f>
        <v>0</v>
      </c>
      <c r="G254" s="2">
        <f t="shared" si="294"/>
        <v>0</v>
      </c>
      <c r="H254" s="4">
        <f>IF('Raw data (converted)'!I254=0,"",'Raw data (converted)'!I254)</f>
        <v>5342</v>
      </c>
      <c r="I254" t="str">
        <f>'Raw data (converted)'!J254</f>
        <v>R4.0_Amb</v>
      </c>
      <c r="J254" s="21">
        <f>IF('Raw data (converted)'!Q254=0,"",'Raw data (converted)'!Q254)</f>
        <v>1.0813999999999999</v>
      </c>
      <c r="K254" s="22">
        <f>IF('Raw data (converted)'!R254=0,"",'Raw data (converted)'!R254)</f>
        <v>0.24179999999999999</v>
      </c>
      <c r="L254" s="23">
        <f>IF('Raw data (converted)'!S254=0,"",'Raw data (converted)'!S254)</f>
        <v>0.48130000000000001</v>
      </c>
      <c r="M254" s="108">
        <f t="shared" ref="M254" si="379">IFERROR(RSQ(J254:J257,$F254:$F257),"")</f>
        <v>0.98634591597091403</v>
      </c>
      <c r="N254" s="108">
        <f t="shared" ref="N254" si="380">IFERROR(S256,"")</f>
        <v>0.98672520640366101</v>
      </c>
      <c r="O254" s="109">
        <f t="shared" ref="O254" si="381">IFERROR(RSQ(K254:K257,$F254:$F257),"")</f>
        <v>0.99250704363765097</v>
      </c>
      <c r="P254" s="109">
        <f t="shared" ref="P254" si="382">IFERROR(V256,"")</f>
        <v>0.99941219857154229</v>
      </c>
      <c r="Q254" s="110">
        <f t="shared" ref="Q254" si="383">IFERROR(RSQ(L254:L257,$F254:$F257),"")</f>
        <v>0.66037735849056511</v>
      </c>
      <c r="R254" s="110">
        <f t="shared" ref="R254" si="384">IFERROR(Y256,"")</f>
        <v>0.87870619946091744</v>
      </c>
      <c r="S254" s="111">
        <f t="array" ref="S254:U257">LINEST(J254:J257,F254:G257,TRUE,TRUE)</f>
        <v>3.8888888888889895E-6</v>
      </c>
      <c r="T254" s="93">
        <v>-2.8356666666666678E-3</v>
      </c>
      <c r="U254" s="93">
        <v>1.0837149999999998</v>
      </c>
      <c r="V254" s="114">
        <f t="array" ref="V254:X257">LINEST(K254:K257,F254:G257,TRUE,TRUE)</f>
        <v>-8.5666666666666779E-5</v>
      </c>
      <c r="W254" s="94">
        <v>1.7634333333333335E-2</v>
      </c>
      <c r="X254" s="94">
        <v>0.24431500000000012</v>
      </c>
      <c r="Y254" s="117">
        <f t="array" ref="Y254:AA257">LINEST(L254:L257,F254:G257,TRUE,TRUE)</f>
        <v>6.0000000000000196E-6</v>
      </c>
      <c r="Z254" s="95">
        <v>-1.3000000000000113E-4</v>
      </c>
      <c r="AA254" s="95">
        <v>0.48174999999999996</v>
      </c>
      <c r="AB254" s="24" t="str">
        <f>IF('Raw data (converted)'!T254=0,"",'Raw data (converted)'!T254)</f>
        <v/>
      </c>
    </row>
    <row r="255" spans="1:28" x14ac:dyDescent="0.25">
      <c r="A255" s="11">
        <f>'Raw data (converted)'!A255</f>
        <v>41675</v>
      </c>
      <c r="B255" s="11" t="str">
        <f>'Raw data (converted)'!B255</f>
        <v>Chris</v>
      </c>
      <c r="C255" s="11" t="str">
        <f>'Raw data (converted)'!C255</f>
        <v>Ambient</v>
      </c>
      <c r="D255" s="13">
        <f>'Raw data (converted)'!D255</f>
        <v>4</v>
      </c>
      <c r="E255" s="12">
        <f>'Raw data (converted)'!E255</f>
        <v>4</v>
      </c>
      <c r="F255" s="2">
        <f>'Raw data (converted)'!F255</f>
        <v>15</v>
      </c>
      <c r="G255" s="2">
        <f t="shared" si="294"/>
        <v>225</v>
      </c>
      <c r="H255" s="4">
        <f>IF('Raw data (converted)'!I255=0,"",'Raw data (converted)'!I255)</f>
        <v>5342</v>
      </c>
      <c r="I255" t="str">
        <f>'Raw data (converted)'!J255</f>
        <v>R4.0_T15</v>
      </c>
      <c r="J255" s="21">
        <f>IF('Raw data (converted)'!Q255=0,"",'Raw data (converted)'!Q255)</f>
        <v>1.0489999999999999</v>
      </c>
      <c r="K255" s="22">
        <f>IF('Raw data (converted)'!R255=0,"",'Raw data (converted)'!R255)</f>
        <v>0.49709999999999999</v>
      </c>
      <c r="L255" s="23">
        <f>IF('Raw data (converted)'!S255=0,"",'Raw data (converted)'!S255)</f>
        <v>0.48249999999999998</v>
      </c>
      <c r="M255" s="8"/>
      <c r="N255" s="8"/>
      <c r="O255" s="9"/>
      <c r="P255" s="9"/>
      <c r="Q255" s="10"/>
      <c r="R255" s="10"/>
      <c r="S255" s="111">
        <v>2.300665496849784E-5</v>
      </c>
      <c r="T255" s="93">
        <v>1.0803333333333333E-3</v>
      </c>
      <c r="U255" s="93">
        <v>1.0090851054296661E-2</v>
      </c>
      <c r="V255" s="114">
        <v>2.499427094849775E-5</v>
      </c>
      <c r="W255" s="94">
        <v>1.1736666666666712E-3</v>
      </c>
      <c r="X255" s="94">
        <v>1.0962630843004832E-2</v>
      </c>
      <c r="Y255" s="117">
        <v>4.472135954999557E-6</v>
      </c>
      <c r="Z255" s="95">
        <v>2.0999999999999892E-4</v>
      </c>
      <c r="AA255" s="95">
        <v>1.9615045245932926E-3</v>
      </c>
      <c r="AB255" s="24" t="str">
        <f>IF('Raw data (converted)'!T255=0,"",'Raw data (converted)'!T255)</f>
        <v/>
      </c>
    </row>
    <row r="256" spans="1:28" x14ac:dyDescent="0.25">
      <c r="A256" s="11">
        <f>'Raw data (converted)'!A256</f>
        <v>41675</v>
      </c>
      <c r="B256" s="11" t="str">
        <f>'Raw data (converted)'!B256</f>
        <v>Chris</v>
      </c>
      <c r="C256" s="11" t="str">
        <f>'Raw data (converted)'!C256</f>
        <v>Ambient</v>
      </c>
      <c r="D256" s="13">
        <f>'Raw data (converted)'!D256</f>
        <v>4</v>
      </c>
      <c r="E256" s="12">
        <f>'Raw data (converted)'!E256</f>
        <v>4</v>
      </c>
      <c r="F256" s="2">
        <f>'Raw data (converted)'!F256</f>
        <v>30</v>
      </c>
      <c r="G256" s="2">
        <f t="shared" si="294"/>
        <v>900</v>
      </c>
      <c r="H256" s="4">
        <f>IF('Raw data (converted)'!I256=0,"",'Raw data (converted)'!I256)</f>
        <v>5342</v>
      </c>
      <c r="I256" t="str">
        <f>'Raw data (converted)'!J256</f>
        <v>R4.0_T30</v>
      </c>
      <c r="J256" s="21">
        <f>IF('Raw data (converted)'!Q256=0,"",'Raw data (converted)'!Q256)</f>
        <v>0.99519999999999997</v>
      </c>
      <c r="K256" s="22">
        <f>IF('Raw data (converted)'!R256=0,"",'Raw data (converted)'!R256)</f>
        <v>0.68869999999999998</v>
      </c>
      <c r="L256" s="23">
        <f>IF('Raw data (converted)'!S256=0,"",'Raw data (converted)'!S256)</f>
        <v>0.4819</v>
      </c>
      <c r="M256" s="8"/>
      <c r="N256" s="8"/>
      <c r="O256" s="9"/>
      <c r="P256" s="9"/>
      <c r="Q256" s="10"/>
      <c r="R256" s="10"/>
      <c r="S256" s="21">
        <v>0.98672520640366101</v>
      </c>
      <c r="T256" s="93">
        <v>1.0352994735824026E-2</v>
      </c>
      <c r="U256" s="21" t="e">
        <v>#N/A</v>
      </c>
      <c r="V256" s="22">
        <v>0.99941219857154229</v>
      </c>
      <c r="W256" s="94">
        <v>1.1247421926823986E-2</v>
      </c>
      <c r="X256" s="22" t="e">
        <v>#N/A</v>
      </c>
      <c r="Y256" s="23">
        <v>0.87870619946091744</v>
      </c>
      <c r="Z256" s="95">
        <v>2.0124611797498002E-3</v>
      </c>
      <c r="AA256" s="23" t="e">
        <v>#N/A</v>
      </c>
      <c r="AB256" s="24" t="str">
        <f>IF('Raw data (converted)'!T256=0,"",'Raw data (converted)'!T256)</f>
        <v/>
      </c>
    </row>
    <row r="257" spans="1:28" x14ac:dyDescent="0.25">
      <c r="A257" s="11">
        <f>'Raw data (converted)'!A257</f>
        <v>41675</v>
      </c>
      <c r="B257" s="11" t="str">
        <f>'Raw data (converted)'!B257</f>
        <v>Chris</v>
      </c>
      <c r="C257" s="11" t="str">
        <f>'Raw data (converted)'!C257</f>
        <v>Ambient</v>
      </c>
      <c r="D257" s="13">
        <f>'Raw data (converted)'!D257</f>
        <v>4</v>
      </c>
      <c r="E257" s="12">
        <f>'Raw data (converted)'!E257</f>
        <v>4</v>
      </c>
      <c r="F257" s="2">
        <f>'Raw data (converted)'!F257</f>
        <v>45</v>
      </c>
      <c r="G257" s="2">
        <f t="shared" si="294"/>
        <v>2025</v>
      </c>
      <c r="H257" s="4">
        <f>IF('Raw data (converted)'!I257=0,"",'Raw data (converted)'!I257)</f>
        <v>5342</v>
      </c>
      <c r="I257" t="str">
        <f>'Raw data (converted)'!J257</f>
        <v>R4.0_T45</v>
      </c>
      <c r="J257" s="21">
        <f>IF('Raw data (converted)'!Q257=0,"",'Raw data (converted)'!Q257)</f>
        <v>0.96630000000000005</v>
      </c>
      <c r="K257" s="22">
        <f>IF('Raw data (converted)'!R257=0,"",'Raw data (converted)'!R257)</f>
        <v>0.8669</v>
      </c>
      <c r="L257" s="23">
        <f>IF('Raw data (converted)'!S257=0,"",'Raw data (converted)'!S257)</f>
        <v>0.48849999999999999</v>
      </c>
      <c r="M257" s="8"/>
      <c r="N257" s="8"/>
      <c r="O257" s="9"/>
      <c r="P257" s="9"/>
      <c r="Q257" s="10"/>
      <c r="R257" s="10"/>
      <c r="S257" s="112">
        <v>37.165369059891979</v>
      </c>
      <c r="T257" s="113">
        <v>1</v>
      </c>
      <c r="U257" s="21" t="e">
        <v>#N/A</v>
      </c>
      <c r="V257" s="115">
        <v>850.12739863008164</v>
      </c>
      <c r="W257" s="116">
        <v>1</v>
      </c>
      <c r="X257" s="22" t="e">
        <v>#N/A</v>
      </c>
      <c r="Y257" s="118">
        <v>3.622222222222256</v>
      </c>
      <c r="Z257" s="119">
        <v>1</v>
      </c>
      <c r="AA257" s="23" t="e">
        <v>#N/A</v>
      </c>
      <c r="AB257" s="24" t="str">
        <f>IF('Raw data (converted)'!T257=0,"",'Raw data (converted)'!T257)</f>
        <v/>
      </c>
    </row>
    <row r="258" spans="1:28" x14ac:dyDescent="0.25">
      <c r="A258" s="11">
        <f>'Raw data (converted)'!A258</f>
        <v>41675</v>
      </c>
      <c r="B258" s="12" t="str">
        <f>'Raw data (converted)'!B258</f>
        <v>Chris</v>
      </c>
      <c r="C258" s="2" t="str">
        <f>'Raw data (converted)'!C258</f>
        <v>Ambient</v>
      </c>
      <c r="D258" s="13">
        <f>'Raw data (converted)'!D258</f>
        <v>4</v>
      </c>
      <c r="E258" s="12">
        <f>'Raw data (converted)'!E258</f>
        <v>4.0999999999999996</v>
      </c>
      <c r="F258" s="2">
        <f>'Raw data (converted)'!F258</f>
        <v>0</v>
      </c>
      <c r="G258" s="2">
        <f t="shared" si="294"/>
        <v>0</v>
      </c>
      <c r="H258" s="4">
        <f>IF('Raw data (converted)'!I258=0,"",'Raw data (converted)'!I258)</f>
        <v>5343</v>
      </c>
      <c r="I258" t="str">
        <f>'Raw data (converted)'!J258</f>
        <v>R4.1_Amb</v>
      </c>
      <c r="J258" s="21">
        <f>IF('Raw data (converted)'!Q258=0,"",'Raw data (converted)'!Q258)</f>
        <v>1.0226</v>
      </c>
      <c r="K258" s="22">
        <f>IF('Raw data (converted)'!R258=0,"",'Raw data (converted)'!R258)</f>
        <v>0.30740000000000001</v>
      </c>
      <c r="L258" s="23">
        <f>IF('Raw data (converted)'!S258=0,"",'Raw data (converted)'!S258)</f>
        <v>0.47720000000000001</v>
      </c>
      <c r="M258" s="108">
        <f t="shared" ref="M258" si="385">IFERROR(RSQ(J258:J261,$F258:$F261),"")</f>
        <v>9.2516118292585176E-3</v>
      </c>
      <c r="N258" s="108">
        <f t="shared" ref="N258" si="386">IFERROR(S260,"")</f>
        <v>0.9435299540940788</v>
      </c>
      <c r="O258" s="109">
        <f t="shared" ref="O258" si="387">IFERROR(RSQ(K258:K261,$F258:$F261),"")</f>
        <v>0.95087689994620239</v>
      </c>
      <c r="P258" s="109">
        <f t="shared" ref="P258" si="388">IFERROR(V260,"")</f>
        <v>0.99651339117217452</v>
      </c>
      <c r="Q258" s="110">
        <f t="shared" ref="Q258" si="389">IFERROR(RSQ(L258:L261,$F258:$F261),"")</f>
        <v>0.39984152139461027</v>
      </c>
      <c r="R258" s="110">
        <f t="shared" ref="R258" si="390">IFERROR(Y260,"")</f>
        <v>0.91119915478077185</v>
      </c>
      <c r="S258" s="111">
        <f t="array" ref="S258:U261">LINEST(J258:J261,F258:G261,TRUE,TRUE)</f>
        <v>-8.4888888888888945E-5</v>
      </c>
      <c r="T258" s="93">
        <v>3.9333333333333382E-3</v>
      </c>
      <c r="U258" s="93">
        <v>1.0246999999999997</v>
      </c>
      <c r="V258" s="114">
        <f t="array" ref="V258:X261">LINEST(K258:K261,F258:G261,TRUE,TRUE)</f>
        <v>-1.8211111111111119E-4</v>
      </c>
      <c r="W258" s="94">
        <v>1.9347666666666669E-2</v>
      </c>
      <c r="X258" s="94">
        <v>0.31246499999999999</v>
      </c>
      <c r="Y258" s="117">
        <f t="array" ref="Y258:AA261">LINEST(L258:L261,F258:G261,TRUE,TRUE)</f>
        <v>1.9555555555555561E-5</v>
      </c>
      <c r="Z258" s="95">
        <v>-6.4800000000000101E-4</v>
      </c>
      <c r="AA258" s="95">
        <v>0.47638000000000003</v>
      </c>
      <c r="AB258" s="24" t="str">
        <f>IF('Raw data (converted)'!T258=0,"",'Raw data (converted)'!T258)</f>
        <v/>
      </c>
    </row>
    <row r="259" spans="1:28" x14ac:dyDescent="0.25">
      <c r="A259" s="11">
        <f>'Raw data (converted)'!A259</f>
        <v>41675</v>
      </c>
      <c r="B259" s="11" t="str">
        <f>'Raw data (converted)'!B259</f>
        <v>Chris</v>
      </c>
      <c r="C259" s="11" t="str">
        <f>'Raw data (converted)'!C259</f>
        <v>Ambient</v>
      </c>
      <c r="D259" s="13">
        <f>'Raw data (converted)'!D259</f>
        <v>4</v>
      </c>
      <c r="E259" s="12">
        <f>'Raw data (converted)'!E259</f>
        <v>4.0999999999999996</v>
      </c>
      <c r="F259" s="2">
        <f>'Raw data (converted)'!F259</f>
        <v>15</v>
      </c>
      <c r="G259" s="2">
        <f t="shared" ref="G259:G322" si="391">F259^2</f>
        <v>225</v>
      </c>
      <c r="H259" s="4">
        <f>IF('Raw data (converted)'!I259=0,"",'Raw data (converted)'!I259)</f>
        <v>5343</v>
      </c>
      <c r="I259" t="str">
        <f>'Raw data (converted)'!J259</f>
        <v>R4.1_T15</v>
      </c>
      <c r="J259" s="21">
        <f>IF('Raw data (converted)'!Q259=0,"",'Raw data (converted)'!Q259)</f>
        <v>1.0709</v>
      </c>
      <c r="K259" s="22">
        <f>IF('Raw data (converted)'!R259=0,"",'Raw data (converted)'!R259)</f>
        <v>0.57689999999999997</v>
      </c>
      <c r="L259" s="23">
        <f>IF('Raw data (converted)'!S259=0,"",'Raw data (converted)'!S259)</f>
        <v>0.46860000000000002</v>
      </c>
      <c r="M259" s="8"/>
      <c r="N259" s="8"/>
      <c r="O259" s="9"/>
      <c r="P259" s="9"/>
      <c r="Q259" s="10"/>
      <c r="R259" s="10"/>
      <c r="S259" s="111">
        <v>2.0869967789997948E-5</v>
      </c>
      <c r="T259" s="93">
        <v>9.7999999999999585E-4</v>
      </c>
      <c r="U259" s="93">
        <v>9.1536877814353754E-3</v>
      </c>
      <c r="V259" s="114">
        <v>5.0336374693495273E-5</v>
      </c>
      <c r="W259" s="94">
        <v>2.3636666666666667E-3</v>
      </c>
      <c r="X259" s="94">
        <v>2.2077823149033508E-2</v>
      </c>
      <c r="Y259" s="117">
        <v>8.1492255179991939E-6</v>
      </c>
      <c r="Z259" s="95">
        <v>3.8266666666666473E-4</v>
      </c>
      <c r="AA259" s="95">
        <v>3.5742971337033354E-3</v>
      </c>
      <c r="AB259" s="24" t="str">
        <f>IF('Raw data (converted)'!T259=0,"",'Raw data (converted)'!T259)</f>
        <v/>
      </c>
    </row>
    <row r="260" spans="1:28" x14ac:dyDescent="0.25">
      <c r="A260" s="11">
        <f>'Raw data (converted)'!A260</f>
        <v>41675</v>
      </c>
      <c r="B260" s="11" t="str">
        <f>'Raw data (converted)'!B260</f>
        <v>Chris</v>
      </c>
      <c r="C260" s="11" t="str">
        <f>'Raw data (converted)'!C260</f>
        <v>Ambient</v>
      </c>
      <c r="D260" s="13">
        <f>'Raw data (converted)'!D260</f>
        <v>4</v>
      </c>
      <c r="E260" s="12">
        <f>'Raw data (converted)'!E260</f>
        <v>4.0999999999999996</v>
      </c>
      <c r="F260" s="2">
        <f>'Raw data (converted)'!F260</f>
        <v>30</v>
      </c>
      <c r="G260" s="2">
        <f t="shared" si="391"/>
        <v>900</v>
      </c>
      <c r="H260" s="4">
        <f>IF('Raw data (converted)'!I260=0,"",'Raw data (converted)'!I260)</f>
        <v>5343</v>
      </c>
      <c r="I260" t="str">
        <f>'Raw data (converted)'!J260</f>
        <v>R4.1_T30</v>
      </c>
      <c r="J260" s="21">
        <f>IF('Raw data (converted)'!Q260=0,"",'Raw data (converted)'!Q260)</f>
        <v>1.06</v>
      </c>
      <c r="K260" s="22">
        <f>IF('Raw data (converted)'!R260=0,"",'Raw data (converted)'!R260)</f>
        <v>0.71379999999999999</v>
      </c>
      <c r="L260" s="23">
        <f>IF('Raw data (converted)'!S260=0,"",'Raw data (converted)'!S260)</f>
        <v>0.47699999999999998</v>
      </c>
      <c r="M260" s="8"/>
      <c r="N260" s="8"/>
      <c r="O260" s="9"/>
      <c r="P260" s="9"/>
      <c r="Q260" s="10"/>
      <c r="R260" s="10"/>
      <c r="S260" s="21">
        <v>0.9435299540940788</v>
      </c>
      <c r="T260" s="93">
        <v>9.3914855054990747E-3</v>
      </c>
      <c r="U260" s="21" t="e">
        <v>#N/A</v>
      </c>
      <c r="V260" s="22">
        <v>0.99651339117217452</v>
      </c>
      <c r="W260" s="94">
        <v>2.265136861207287E-2</v>
      </c>
      <c r="X260" s="22" t="e">
        <v>#N/A</v>
      </c>
      <c r="Y260" s="23">
        <v>0.91119915478077185</v>
      </c>
      <c r="Z260" s="95">
        <v>3.6671514830996363E-3</v>
      </c>
      <c r="AA260" s="23" t="e">
        <v>#N/A</v>
      </c>
      <c r="AB260" s="24" t="str">
        <f>IF('Raw data (converted)'!T260=0,"",'Raw data (converted)'!T260)</f>
        <v/>
      </c>
    </row>
    <row r="261" spans="1:28" x14ac:dyDescent="0.25">
      <c r="A261" s="11">
        <f>'Raw data (converted)'!A261</f>
        <v>41675</v>
      </c>
      <c r="B261" s="11" t="str">
        <f>'Raw data (converted)'!B261</f>
        <v>Chris</v>
      </c>
      <c r="C261" s="11" t="str">
        <f>'Raw data (converted)'!C261</f>
        <v>Ambient</v>
      </c>
      <c r="D261" s="13">
        <f>'Raw data (converted)'!D261</f>
        <v>4</v>
      </c>
      <c r="E261" s="12">
        <f>'Raw data (converted)'!E261</f>
        <v>4.0999999999999996</v>
      </c>
      <c r="F261" s="2">
        <f>'Raw data (converted)'!F261</f>
        <v>45</v>
      </c>
      <c r="G261" s="2">
        <f t="shared" si="391"/>
        <v>2025</v>
      </c>
      <c r="H261" s="4">
        <f>IF('Raw data (converted)'!I261=0,"",'Raw data (converted)'!I261)</f>
        <v>5343</v>
      </c>
      <c r="I261" t="str">
        <f>'Raw data (converted)'!J261</f>
        <v>R4.1_T45</v>
      </c>
      <c r="J261" s="21">
        <f>IF('Raw data (converted)'!Q261=0,"",'Raw data (converted)'!Q261)</f>
        <v>1.0319</v>
      </c>
      <c r="K261" s="22">
        <f>IF('Raw data (converted)'!R261=0,"",'Raw data (converted)'!R261)</f>
        <v>0.81940000000000002</v>
      </c>
      <c r="L261" s="23">
        <f>IF('Raw data (converted)'!S261=0,"",'Raw data (converted)'!S261)</f>
        <v>0.48599999999999999</v>
      </c>
      <c r="M261" s="8"/>
      <c r="N261" s="8"/>
      <c r="O261" s="9"/>
      <c r="P261" s="9"/>
      <c r="Q261" s="10"/>
      <c r="R261" s="10"/>
      <c r="S261" s="112">
        <v>8.3542517006803543</v>
      </c>
      <c r="T261" s="113">
        <v>1</v>
      </c>
      <c r="U261" s="21" t="e">
        <v>#N/A</v>
      </c>
      <c r="V261" s="115">
        <v>142.90582058121032</v>
      </c>
      <c r="W261" s="116">
        <v>1</v>
      </c>
      <c r="X261" s="22" t="e">
        <v>#N/A</v>
      </c>
      <c r="Y261" s="118">
        <v>5.1305770374777317</v>
      </c>
      <c r="Z261" s="119">
        <v>1</v>
      </c>
      <c r="AA261" s="23" t="e">
        <v>#N/A</v>
      </c>
      <c r="AB261" s="24" t="str">
        <f>IF('Raw data (converted)'!T261=0,"",'Raw data (converted)'!T261)</f>
        <v/>
      </c>
    </row>
    <row r="262" spans="1:28" x14ac:dyDescent="0.25">
      <c r="A262" s="11">
        <f>'Raw data (converted)'!A262</f>
        <v>41675</v>
      </c>
      <c r="B262" s="12" t="str">
        <f>'Raw data (converted)'!B262</f>
        <v>Chris</v>
      </c>
      <c r="C262" s="2" t="str">
        <f>'Raw data (converted)'!C262</f>
        <v>Ambient</v>
      </c>
      <c r="D262" s="13">
        <f>'Raw data (converted)'!D262</f>
        <v>4</v>
      </c>
      <c r="E262" s="12">
        <f>'Raw data (converted)'!E262</f>
        <v>4.3</v>
      </c>
      <c r="F262" s="2">
        <f>'Raw data (converted)'!F262</f>
        <v>0</v>
      </c>
      <c r="G262" s="2">
        <f t="shared" si="391"/>
        <v>0</v>
      </c>
      <c r="H262" s="4">
        <f>IF('Raw data (converted)'!I262=0,"",'Raw data (converted)'!I262)</f>
        <v>5344</v>
      </c>
      <c r="I262" t="str">
        <f>'Raw data (converted)'!J262</f>
        <v>R4.3_Amb</v>
      </c>
      <c r="J262" s="21">
        <f>IF('Raw data (converted)'!Q262=0,"",'Raw data (converted)'!Q262)</f>
        <v>1.0468</v>
      </c>
      <c r="K262" s="22">
        <f>IF('Raw data (converted)'!R262=0,"",'Raw data (converted)'!R262)</f>
        <v>0.44669999999999999</v>
      </c>
      <c r="L262" s="23">
        <f>IF('Raw data (converted)'!S262=0,"",'Raw data (converted)'!S262)</f>
        <v>0.4874</v>
      </c>
      <c r="M262" s="108">
        <f t="shared" ref="M262" si="392">IFERROR(RSQ(J262:J265,$F262:$F265),"")</f>
        <v>0.89868755056433181</v>
      </c>
      <c r="N262" s="108">
        <f t="shared" ref="N262" si="393">IFERROR(S264,"")</f>
        <v>0.90998431827892856</v>
      </c>
      <c r="O262" s="109">
        <f t="shared" ref="O262" si="394">IFERROR(RSQ(K262:K265,$F262:$F265),"")</f>
        <v>0.99646653674143248</v>
      </c>
      <c r="P262" s="109">
        <f t="shared" ref="P262" si="395">IFERROR(V264,"")</f>
        <v>0.99986489701842185</v>
      </c>
      <c r="Q262" s="110">
        <f t="shared" ref="Q262" si="396">IFERROR(RSQ(L262:L265,$F262:$F265),"")</f>
        <v>0.20959789973553591</v>
      </c>
      <c r="R262" s="110">
        <f t="shared" ref="R262" si="397">IFERROR(Y264,"")</f>
        <v>0.82811420188020013</v>
      </c>
      <c r="S262" s="111">
        <f t="array" ref="S262:U265">LINEST(J262:J265,F262:G265,TRUE,TRUE)</f>
        <v>1.388888888888872E-5</v>
      </c>
      <c r="T262" s="93">
        <v>-2.2869999999999922E-3</v>
      </c>
      <c r="U262" s="93">
        <v>1.050745</v>
      </c>
      <c r="V262" s="114">
        <f t="array" ref="V262:X265">LINEST(K262:K265,F262:G265,TRUE,TRUE)</f>
        <v>-4.411111111111129E-5</v>
      </c>
      <c r="W262" s="94">
        <v>1.2119000000000007E-2</v>
      </c>
      <c r="X262" s="94">
        <v>0.44758500000000007</v>
      </c>
      <c r="Y262" s="117">
        <f t="array" ref="Y262:AA265">LINEST(L262:L265,F262:G265,TRUE,TRUE)</f>
        <v>1.9888888888888927E-5</v>
      </c>
      <c r="Z262" s="95">
        <v>-7.3966666666666853E-4</v>
      </c>
      <c r="AA262" s="95">
        <v>0.48845499999999997</v>
      </c>
      <c r="AB262" s="24" t="str">
        <f>IF('Raw data (converted)'!T262=0,"",'Raw data (converted)'!T262)</f>
        <v/>
      </c>
    </row>
    <row r="263" spans="1:28" x14ac:dyDescent="0.25">
      <c r="A263" s="11">
        <f>'Raw data (converted)'!A263</f>
        <v>41675</v>
      </c>
      <c r="B263" s="11" t="str">
        <f>'Raw data (converted)'!B263</f>
        <v>Chris</v>
      </c>
      <c r="C263" s="11" t="str">
        <f>'Raw data (converted)'!C263</f>
        <v>Ambient</v>
      </c>
      <c r="D263" s="13">
        <f>'Raw data (converted)'!D263</f>
        <v>4</v>
      </c>
      <c r="E263" s="12">
        <f>'Raw data (converted)'!E263</f>
        <v>4.3</v>
      </c>
      <c r="F263" s="2">
        <f>'Raw data (converted)'!F263</f>
        <v>15</v>
      </c>
      <c r="G263" s="2">
        <f t="shared" si="391"/>
        <v>225</v>
      </c>
      <c r="H263" s="4">
        <f>IF('Raw data (converted)'!I263=0,"",'Raw data (converted)'!I263)</f>
        <v>5344</v>
      </c>
      <c r="I263" t="str">
        <f>'Raw data (converted)'!J263</f>
        <v>R4.3_T15</v>
      </c>
      <c r="J263" s="21">
        <f>IF('Raw data (converted)'!Q263=0,"",'Raw data (converted)'!Q263)</f>
        <v>1.0314000000000001</v>
      </c>
      <c r="K263" s="22">
        <f>IF('Raw data (converted)'!R263=0,"",'Raw data (converted)'!R263)</f>
        <v>0.62209999999999999</v>
      </c>
      <c r="L263" s="23">
        <f>IF('Raw data (converted)'!S263=0,"",'Raw data (converted)'!S263)</f>
        <v>0.48499999999999999</v>
      </c>
      <c r="M263" s="8"/>
      <c r="N263" s="8"/>
      <c r="O263" s="9"/>
      <c r="P263" s="9"/>
      <c r="Q263" s="10"/>
      <c r="R263" s="10"/>
      <c r="S263" s="111">
        <v>3.9205725205496479E-5</v>
      </c>
      <c r="T263" s="93">
        <v>1.8410000000000076E-3</v>
      </c>
      <c r="U263" s="93">
        <v>1.7195856332268021E-2</v>
      </c>
      <c r="V263" s="114">
        <v>8.7952007114991411E-6</v>
      </c>
      <c r="W263" s="94">
        <v>4.1299999999999849E-4</v>
      </c>
      <c r="X263" s="94">
        <v>3.8576255650334813E-3</v>
      </c>
      <c r="Y263" s="117">
        <v>1.0484674294499019E-5</v>
      </c>
      <c r="Z263" s="95">
        <v>4.9233333333333355E-4</v>
      </c>
      <c r="AA263" s="95">
        <v>4.5986383854354114E-3</v>
      </c>
      <c r="AB263" s="24" t="str">
        <f>IF('Raw data (converted)'!T263=0,"",'Raw data (converted)'!T263)</f>
        <v/>
      </c>
    </row>
    <row r="264" spans="1:28" x14ac:dyDescent="0.25">
      <c r="A264" s="11">
        <f>'Raw data (converted)'!A264</f>
        <v>41675</v>
      </c>
      <c r="B264" s="11" t="str">
        <f>'Raw data (converted)'!B264</f>
        <v>Chris</v>
      </c>
      <c r="C264" s="11" t="str">
        <f>'Raw data (converted)'!C264</f>
        <v>Ambient</v>
      </c>
      <c r="D264" s="13">
        <f>'Raw data (converted)'!D264</f>
        <v>4</v>
      </c>
      <c r="E264" s="12">
        <f>'Raw data (converted)'!E264</f>
        <v>4.3</v>
      </c>
      <c r="F264" s="2">
        <f>'Raw data (converted)'!F264</f>
        <v>30</v>
      </c>
      <c r="G264" s="2">
        <f t="shared" si="391"/>
        <v>900</v>
      </c>
      <c r="H264" s="4">
        <f>IF('Raw data (converted)'!I264=0,"",'Raw data (converted)'!I264)</f>
        <v>5344</v>
      </c>
      <c r="I264" t="str">
        <f>'Raw data (converted)'!J264</f>
        <v>R4.3_T30</v>
      </c>
      <c r="J264" s="21">
        <f>IF('Raw data (converted)'!Q264=0,"",'Raw data (converted)'!Q264)</f>
        <v>0.98280000000000001</v>
      </c>
      <c r="K264" s="22">
        <f>IF('Raw data (converted)'!R264=0,"",'Raw data (converted)'!R264)</f>
        <v>0.76880000000000004</v>
      </c>
      <c r="L264" s="23">
        <f>IF('Raw data (converted)'!S264=0,"",'Raw data (converted)'!S264)</f>
        <v>0.48099999999999998</v>
      </c>
      <c r="M264" s="8"/>
      <c r="N264" s="8"/>
      <c r="O264" s="9"/>
      <c r="P264" s="9"/>
      <c r="Q264" s="10"/>
      <c r="R264" s="10"/>
      <c r="S264" s="21">
        <v>0.90998431827892856</v>
      </c>
      <c r="T264" s="93">
        <v>1.7642576342473411E-2</v>
      </c>
      <c r="U264" s="21" t="e">
        <v>#N/A</v>
      </c>
      <c r="V264" s="22">
        <v>0.99986489701842185</v>
      </c>
      <c r="W264" s="94">
        <v>3.9578403201746132E-3</v>
      </c>
      <c r="X264" s="22" t="e">
        <v>#N/A</v>
      </c>
      <c r="Y264" s="23">
        <v>0.82811420188020013</v>
      </c>
      <c r="Z264" s="95">
        <v>4.7181034325245582E-3</v>
      </c>
      <c r="AA264" s="23" t="e">
        <v>#N/A</v>
      </c>
      <c r="AB264" s="24" t="str">
        <f>IF('Raw data (converted)'!T264=0,"",'Raw data (converted)'!T264)</f>
        <v/>
      </c>
    </row>
    <row r="265" spans="1:28" x14ac:dyDescent="0.25">
      <c r="A265" s="11">
        <f>'Raw data (converted)'!A265</f>
        <v>41675</v>
      </c>
      <c r="B265" s="11" t="str">
        <f>'Raw data (converted)'!B265</f>
        <v>Chris</v>
      </c>
      <c r="C265" s="11" t="str">
        <f>'Raw data (converted)'!C265</f>
        <v>Ambient</v>
      </c>
      <c r="D265" s="13">
        <f>'Raw data (converted)'!D265</f>
        <v>4</v>
      </c>
      <c r="E265" s="12">
        <f>'Raw data (converted)'!E265</f>
        <v>4.3</v>
      </c>
      <c r="F265" s="2">
        <f>'Raw data (converted)'!F265</f>
        <v>45</v>
      </c>
      <c r="G265" s="2">
        <f t="shared" si="391"/>
        <v>2025</v>
      </c>
      <c r="H265" s="4">
        <f>IF('Raw data (converted)'!I265=0,"",'Raw data (converted)'!I265)</f>
        <v>5344</v>
      </c>
      <c r="I265" t="str">
        <f>'Raw data (converted)'!J265</f>
        <v>R4.3_T45</v>
      </c>
      <c r="J265" s="21">
        <f>IF('Raw data (converted)'!Q265=0,"",'Raw data (converted)'!Q265)</f>
        <v>0.97989999999999999</v>
      </c>
      <c r="K265" s="22">
        <f>IF('Raw data (converted)'!R265=0,"",'Raw data (converted)'!R265)</f>
        <v>0.90449999999999997</v>
      </c>
      <c r="L265" s="23">
        <f>IF('Raw data (converted)'!S265=0,"",'Raw data (converted)'!S265)</f>
        <v>0.4965</v>
      </c>
      <c r="M265" s="8"/>
      <c r="N265" s="8"/>
      <c r="O265" s="9"/>
      <c r="P265" s="9"/>
      <c r="Q265" s="10"/>
      <c r="R265" s="10"/>
      <c r="S265" s="112">
        <v>5.0545877167195528</v>
      </c>
      <c r="T265" s="113">
        <v>1</v>
      </c>
      <c r="U265" s="21" t="e">
        <v>#N/A</v>
      </c>
      <c r="V265" s="115">
        <v>3700.3805739091849</v>
      </c>
      <c r="W265" s="116">
        <v>1</v>
      </c>
      <c r="X265" s="22" t="e">
        <v>#N/A</v>
      </c>
      <c r="Y265" s="118">
        <v>2.4089081557018064</v>
      </c>
      <c r="Z265" s="119">
        <v>1</v>
      </c>
      <c r="AA265" s="23" t="e">
        <v>#N/A</v>
      </c>
      <c r="AB265" s="24" t="str">
        <f>IF('Raw data (converted)'!T265=0,"",'Raw data (converted)'!T265)</f>
        <v/>
      </c>
    </row>
    <row r="266" spans="1:28" x14ac:dyDescent="0.25">
      <c r="A266" s="11">
        <f>'Raw data (converted)'!A266</f>
        <v>41675</v>
      </c>
      <c r="B266" s="12" t="str">
        <f>'Raw data (converted)'!B266</f>
        <v>Chris</v>
      </c>
      <c r="C266" s="2" t="str">
        <f>'Raw data (converted)'!C266</f>
        <v>Ambient</v>
      </c>
      <c r="D266" s="13">
        <f>'Raw data (converted)'!D266</f>
        <v>4</v>
      </c>
      <c r="E266" s="12">
        <f>'Raw data (converted)'!E266</f>
        <v>4.4000000000000004</v>
      </c>
      <c r="F266" s="2">
        <f>'Raw data (converted)'!F266</f>
        <v>0</v>
      </c>
      <c r="G266" s="2">
        <f t="shared" si="391"/>
        <v>0</v>
      </c>
      <c r="H266" s="4">
        <f>IF('Raw data (converted)'!I266=0,"",'Raw data (converted)'!I266)</f>
        <v>5345</v>
      </c>
      <c r="I266" t="str">
        <f>'Raw data (converted)'!J266</f>
        <v>R4.4_Amb</v>
      </c>
      <c r="J266" s="21">
        <f>IF('Raw data (converted)'!Q266=0,"",'Raw data (converted)'!Q266)</f>
        <v>1.0356000000000001</v>
      </c>
      <c r="K266" s="22">
        <f>IF('Raw data (converted)'!R266=0,"",'Raw data (converted)'!R266)</f>
        <v>0.3664</v>
      </c>
      <c r="L266" s="23">
        <f>IF('Raw data (converted)'!S266=0,"",'Raw data (converted)'!S266)</f>
        <v>0.48409999999999997</v>
      </c>
      <c r="M266" s="108">
        <f t="shared" ref="M266" si="398">IFERROR(RSQ(J266:J269,$F266:$F269),"")</f>
        <v>9.5806821622504978E-3</v>
      </c>
      <c r="N266" s="108">
        <f t="shared" ref="N266" si="399">IFERROR(S268,"")</f>
        <v>0.72143825893110447</v>
      </c>
      <c r="O266" s="109">
        <f t="shared" ref="O266" si="400">IFERROR(RSQ(K266:K269,$F266:$F269),"")</f>
        <v>0.9994651390996665</v>
      </c>
      <c r="P266" s="109">
        <f t="shared" ref="P266" si="401">IFERROR(V268,"")</f>
        <v>0.99979440597744196</v>
      </c>
      <c r="Q266" s="110">
        <f t="shared" ref="Q266" si="402">IFERROR(RSQ(L266:L269,$F266:$F269),"")</f>
        <v>0.4283272943594158</v>
      </c>
      <c r="R266" s="110">
        <f t="shared" ref="R266" si="403">IFERROR(Y268,"")</f>
        <v>0.5802390352063177</v>
      </c>
      <c r="S266" s="111">
        <f t="array" ref="S266:U269">LINEST(J266:J269,F266:G269,TRUE,TRUE)</f>
        <v>-1.0922222222222203E-4</v>
      </c>
      <c r="T266" s="93">
        <v>4.7449999999999923E-3</v>
      </c>
      <c r="U266" s="93">
        <v>1.042475</v>
      </c>
      <c r="V266" s="114">
        <f t="array" ref="V266:X269">LINEST(K266:K269,F266:G269,TRUE,TRUE)</f>
        <v>1.4777777777777736E-5</v>
      </c>
      <c r="W266" s="94">
        <v>1.0258333333333335E-2</v>
      </c>
      <c r="X266" s="94">
        <v>0.36522499999999997</v>
      </c>
      <c r="Y266" s="117">
        <f t="array" ref="Y266:AA269">LINEST(L266:L269,F266:G269,TRUE,TRUE)</f>
        <v>-5.8888888888889856E-6</v>
      </c>
      <c r="Z266" s="95">
        <v>3.9766666666667122E-4</v>
      </c>
      <c r="AA266" s="95">
        <v>0.48311499999999996</v>
      </c>
      <c r="AB266" s="24" t="str">
        <f>IF('Raw data (converted)'!T266=0,"",'Raw data (converted)'!T266)</f>
        <v/>
      </c>
    </row>
    <row r="267" spans="1:28" x14ac:dyDescent="0.25">
      <c r="A267" s="11">
        <f>'Raw data (converted)'!A267</f>
        <v>41675</v>
      </c>
      <c r="B267" s="11" t="str">
        <f>'Raw data (converted)'!B267</f>
        <v>Chris</v>
      </c>
      <c r="C267" s="11" t="str">
        <f>'Raw data (converted)'!C267</f>
        <v>Ambient</v>
      </c>
      <c r="D267" s="13">
        <f>'Raw data (converted)'!D267</f>
        <v>4</v>
      </c>
      <c r="E267" s="12">
        <f>'Raw data (converted)'!E267</f>
        <v>4.4000000000000004</v>
      </c>
      <c r="F267" s="2">
        <f>'Raw data (converted)'!F267</f>
        <v>15</v>
      </c>
      <c r="G267" s="2">
        <f t="shared" si="391"/>
        <v>225</v>
      </c>
      <c r="H267" s="4">
        <f>IF('Raw data (converted)'!I267=0,"",'Raw data (converted)'!I267)</f>
        <v>5345</v>
      </c>
      <c r="I267" t="str">
        <f>'Raw data (converted)'!J267</f>
        <v>R4.4_T15</v>
      </c>
      <c r="J267" s="21">
        <f>IF('Raw data (converted)'!Q267=0,"",'Raw data (converted)'!Q267)</f>
        <v>1.1096999999999999</v>
      </c>
      <c r="K267" s="22">
        <f>IF('Raw data (converted)'!R267=0,"",'Raw data (converted)'!R267)</f>
        <v>0.51890000000000003</v>
      </c>
      <c r="L267" s="23">
        <f>IF('Raw data (converted)'!S267=0,"",'Raw data (converted)'!S267)</f>
        <v>0.48480000000000001</v>
      </c>
      <c r="M267" s="8"/>
      <c r="N267" s="8"/>
      <c r="O267" s="9"/>
      <c r="P267" s="9"/>
      <c r="Q267" s="10"/>
      <c r="R267" s="10"/>
      <c r="S267" s="111">
        <v>6.8324299312493348E-5</v>
      </c>
      <c r="T267" s="93">
        <v>3.2083333333333222E-3</v>
      </c>
      <c r="U267" s="93">
        <v>2.9967430236842015E-2</v>
      </c>
      <c r="V267" s="114">
        <v>1.1677243882498796E-5</v>
      </c>
      <c r="W267" s="94">
        <v>5.483333333333283E-4</v>
      </c>
      <c r="X267" s="94">
        <v>5.1217062586602453E-3</v>
      </c>
      <c r="Y267" s="117">
        <v>9.7890087014991081E-6</v>
      </c>
      <c r="Z267" s="95">
        <v>4.5966666666666796E-4</v>
      </c>
      <c r="AA267" s="95">
        <v>4.2935154593875752E-3</v>
      </c>
      <c r="AB267" s="24" t="str">
        <f>IF('Raw data (converted)'!T267=0,"",'Raw data (converted)'!T267)</f>
        <v/>
      </c>
    </row>
    <row r="268" spans="1:28" x14ac:dyDescent="0.25">
      <c r="A268" s="11">
        <f>'Raw data (converted)'!A268</f>
        <v>41675</v>
      </c>
      <c r="B268" s="11" t="str">
        <f>'Raw data (converted)'!B268</f>
        <v>Chris</v>
      </c>
      <c r="C268" s="11" t="str">
        <f>'Raw data (converted)'!C268</f>
        <v>Ambient</v>
      </c>
      <c r="D268" s="13">
        <f>'Raw data (converted)'!D268</f>
        <v>4</v>
      </c>
      <c r="E268" s="12">
        <f>'Raw data (converted)'!E268</f>
        <v>4.4000000000000004</v>
      </c>
      <c r="F268" s="2">
        <f>'Raw data (converted)'!F268</f>
        <v>30</v>
      </c>
      <c r="G268" s="2">
        <f t="shared" si="391"/>
        <v>900</v>
      </c>
      <c r="H268" s="4">
        <f>IF('Raw data (converted)'!I268=0,"",'Raw data (converted)'!I268)</f>
        <v>5345</v>
      </c>
      <c r="I268" t="str">
        <f>'Raw data (converted)'!J268</f>
        <v>R4.4_T30</v>
      </c>
      <c r="J268" s="21">
        <f>IF('Raw data (converted)'!Q268=0,"",'Raw data (converted)'!Q268)</f>
        <v>1.0659000000000001</v>
      </c>
      <c r="K268" s="22">
        <f>IF('Raw data (converted)'!R268=0,"",'Raw data (converted)'!R268)</f>
        <v>0.68979999999999997</v>
      </c>
      <c r="L268" s="23">
        <f>IF('Raw data (converted)'!S268=0,"",'Raw data (converted)'!S268)</f>
        <v>0.49270000000000003</v>
      </c>
      <c r="M268" s="8"/>
      <c r="N268" s="8"/>
      <c r="O268" s="9"/>
      <c r="P268" s="9"/>
      <c r="Q268" s="10"/>
      <c r="R268" s="10"/>
      <c r="S268" s="21">
        <v>0.72143825893110447</v>
      </c>
      <c r="T268" s="93">
        <v>3.0745934690622E-2</v>
      </c>
      <c r="U268" s="21" t="e">
        <v>#N/A</v>
      </c>
      <c r="V268" s="22">
        <v>0.99979440597744196</v>
      </c>
      <c r="W268" s="94">
        <v>5.2547597471244573E-3</v>
      </c>
      <c r="X268" s="22" t="e">
        <v>#N/A</v>
      </c>
      <c r="Y268" s="23">
        <v>0.5802390352063177</v>
      </c>
      <c r="Z268" s="95">
        <v>4.4050539156745977E-3</v>
      </c>
      <c r="AA268" s="23" t="e">
        <v>#N/A</v>
      </c>
      <c r="AB268" s="24" t="str">
        <f>IF('Raw data (converted)'!T268=0,"",'Raw data (converted)'!T268)</f>
        <v/>
      </c>
    </row>
    <row r="269" spans="1:28" x14ac:dyDescent="0.25">
      <c r="A269" s="11">
        <f>'Raw data (converted)'!A269</f>
        <v>41675</v>
      </c>
      <c r="B269" s="11" t="str">
        <f>'Raw data (converted)'!B269</f>
        <v>Chris</v>
      </c>
      <c r="C269" s="11" t="str">
        <f>'Raw data (converted)'!C269</f>
        <v>Ambient</v>
      </c>
      <c r="D269" s="13">
        <f>'Raw data (converted)'!D269</f>
        <v>4</v>
      </c>
      <c r="E269" s="12">
        <f>'Raw data (converted)'!E269</f>
        <v>4.4000000000000004</v>
      </c>
      <c r="F269" s="2">
        <f>'Raw data (converted)'!F269</f>
        <v>45</v>
      </c>
      <c r="G269" s="2">
        <f t="shared" si="391"/>
        <v>2025</v>
      </c>
      <c r="H269" s="4">
        <f>IF('Raw data (converted)'!I269=0,"",'Raw data (converted)'!I269)</f>
        <v>5345</v>
      </c>
      <c r="I269" t="str">
        <f>'Raw data (converted)'!J269</f>
        <v>R4.4_T45</v>
      </c>
      <c r="J269" s="21">
        <f>IF('Raw data (converted)'!Q269=0,"",'Raw data (converted)'!Q269)</f>
        <v>1.0417000000000001</v>
      </c>
      <c r="K269" s="22">
        <f>IF('Raw data (converted)'!R269=0,"",'Raw data (converted)'!R269)</f>
        <v>0.85560000000000003</v>
      </c>
      <c r="L269" s="23">
        <f>IF('Raw data (converted)'!S269=0,"",'Raw data (converted)'!S269)</f>
        <v>0.48809999999999998</v>
      </c>
      <c r="M269" s="8"/>
      <c r="N269" s="8"/>
      <c r="O269" s="9"/>
      <c r="P269" s="9"/>
      <c r="Q269" s="10"/>
      <c r="R269" s="10"/>
      <c r="S269" s="112">
        <v>1.2949342148760379</v>
      </c>
      <c r="T269" s="113">
        <v>1</v>
      </c>
      <c r="U269" s="21" t="e">
        <v>#N/A</v>
      </c>
      <c r="V269" s="115">
        <v>2431.4773200543682</v>
      </c>
      <c r="W269" s="116">
        <v>1</v>
      </c>
      <c r="X269" s="22" t="e">
        <v>#N/A</v>
      </c>
      <c r="Y269" s="118">
        <v>0.6911541137365077</v>
      </c>
      <c r="Z269" s="119">
        <v>1</v>
      </c>
      <c r="AA269" s="23" t="e">
        <v>#N/A</v>
      </c>
      <c r="AB269" s="24" t="str">
        <f>IF('Raw data (converted)'!T269=0,"",'Raw data (converted)'!T269)</f>
        <v/>
      </c>
    </row>
    <row r="270" spans="1:28" x14ac:dyDescent="0.25">
      <c r="A270" s="11">
        <f>'Raw data (converted)'!A270</f>
        <v>41675</v>
      </c>
      <c r="B270" s="12" t="str">
        <f>'Raw data (converted)'!B270</f>
        <v>Chris</v>
      </c>
      <c r="C270" s="2" t="str">
        <f>'Raw data (converted)'!C270</f>
        <v>Ambient</v>
      </c>
      <c r="D270" s="13">
        <f>'Raw data (converted)'!D270</f>
        <v>4</v>
      </c>
      <c r="E270" s="12">
        <f>'Raw data (converted)'!E270</f>
        <v>4.5</v>
      </c>
      <c r="F270" s="2">
        <f>'Raw data (converted)'!F270</f>
        <v>0</v>
      </c>
      <c r="G270" s="2">
        <f t="shared" si="391"/>
        <v>0</v>
      </c>
      <c r="H270" s="4">
        <f>IF('Raw data (converted)'!I270=0,"",'Raw data (converted)'!I270)</f>
        <v>5346</v>
      </c>
      <c r="I270" t="str">
        <f>'Raw data (converted)'!J270</f>
        <v>R4.5_Amb</v>
      </c>
      <c r="J270" s="21">
        <f>IF('Raw data (converted)'!Q270=0,"",'Raw data (converted)'!Q270)</f>
        <v>1.0516000000000001</v>
      </c>
      <c r="K270" s="22">
        <f>IF('Raw data (converted)'!R270=0,"",'Raw data (converted)'!R270)</f>
        <v>0.28089999999999998</v>
      </c>
      <c r="L270" s="23">
        <f>IF('Raw data (converted)'!S270=0,"",'Raw data (converted)'!S270)</f>
        <v>0.48259999999999997</v>
      </c>
      <c r="M270" s="108">
        <f t="shared" ref="M270" si="404">IFERROR(RSQ(J270:J273,$F270:$F273),"")</f>
        <v>0.98698864651850982</v>
      </c>
      <c r="N270" s="108">
        <f t="shared" ref="N270" si="405">IFERROR(S272,"")</f>
        <v>0.99999812484434736</v>
      </c>
      <c r="O270" s="109">
        <f t="shared" ref="O270" si="406">IFERROR(RSQ(K270:K273,$F270:$F273),"")</f>
        <v>0.99666173351155074</v>
      </c>
      <c r="P270" s="109">
        <f t="shared" ref="P270" si="407">IFERROR(V272,"")</f>
        <v>0.99985198599985015</v>
      </c>
      <c r="Q270" s="110">
        <f t="shared" ref="Q270" si="408">IFERROR(RSQ(L270:L273,$F270:$F273),"")</f>
        <v>0.14487415846711735</v>
      </c>
      <c r="R270" s="110">
        <f t="shared" ref="R270" si="409">IFERROR(Y272,"")</f>
        <v>0.16478094251683248</v>
      </c>
      <c r="S270" s="111">
        <f t="array" ref="S270:U273">LINEST(J270:J273,F270:G273,TRUE,TRUE)</f>
        <v>-3.3111111111110996E-5</v>
      </c>
      <c r="T270" s="93">
        <v>-2.3793333333333405E-3</v>
      </c>
      <c r="U270" s="93">
        <v>1.0515599999999998</v>
      </c>
      <c r="V270" s="114">
        <f t="array" ref="V270:X273">LINEST(K270:K273,F270:G273,TRUE,TRUE)</f>
        <v>-5.1444444444444556E-5</v>
      </c>
      <c r="W270" s="94">
        <v>1.4514333333333339E-2</v>
      </c>
      <c r="X270" s="94">
        <v>0.2820149999999999</v>
      </c>
      <c r="Y270" s="117">
        <f t="array" ref="Y270:AA273">LINEST(L270:L273,F270:G273,TRUE,TRUE)</f>
        <v>3.4444444444444381E-6</v>
      </c>
      <c r="Z270" s="95">
        <v>-3.0333333333331971E-5</v>
      </c>
      <c r="AA270" s="95">
        <v>0.48484499999999991</v>
      </c>
      <c r="AB270" s="24" t="str">
        <f>IF('Raw data (converted)'!T270=0,"",'Raw data (converted)'!T270)</f>
        <v/>
      </c>
    </row>
    <row r="271" spans="1:28" x14ac:dyDescent="0.25">
      <c r="A271" s="11">
        <f>'Raw data (converted)'!A271</f>
        <v>41675</v>
      </c>
      <c r="B271" s="11" t="str">
        <f>'Raw data (converted)'!B271</f>
        <v>Chris</v>
      </c>
      <c r="C271" s="11" t="str">
        <f>'Raw data (converted)'!C271</f>
        <v>Ambient</v>
      </c>
      <c r="D271" s="13">
        <f>'Raw data (converted)'!D271</f>
        <v>4</v>
      </c>
      <c r="E271" s="12">
        <f>'Raw data (converted)'!E271</f>
        <v>4.5</v>
      </c>
      <c r="F271" s="2">
        <f>'Raw data (converted)'!F271</f>
        <v>15</v>
      </c>
      <c r="G271" s="2">
        <f t="shared" si="391"/>
        <v>225</v>
      </c>
      <c r="H271" s="4">
        <f>IF('Raw data (converted)'!I271=0,"",'Raw data (converted)'!I271)</f>
        <v>5346</v>
      </c>
      <c r="I271" t="str">
        <f>'Raw data (converted)'!J271</f>
        <v>R4.5_T15</v>
      </c>
      <c r="J271" s="21">
        <f>IF('Raw data (converted)'!Q271=0,"",'Raw data (converted)'!Q271)</f>
        <v>1.0083</v>
      </c>
      <c r="K271" s="22">
        <f>IF('Raw data (converted)'!R271=0,"",'Raw data (converted)'!R271)</f>
        <v>0.49149999999999999</v>
      </c>
      <c r="L271" s="23">
        <f>IF('Raw data (converted)'!S271=0,"",'Raw data (converted)'!S271)</f>
        <v>0.4919</v>
      </c>
      <c r="M271" s="8"/>
      <c r="N271" s="8"/>
      <c r="O271" s="9"/>
      <c r="P271" s="9"/>
      <c r="Q271" s="10"/>
      <c r="R271" s="10"/>
      <c r="S271" s="111">
        <v>3.9752319600010194E-7</v>
      </c>
      <c r="T271" s="93">
        <v>1.8666666666673208E-5</v>
      </c>
      <c r="U271" s="93">
        <v>1.7435595774168799E-4</v>
      </c>
      <c r="V271" s="114">
        <v>1.1080959088499094E-5</v>
      </c>
      <c r="W271" s="94">
        <v>5.2033333333333966E-4</v>
      </c>
      <c r="X271" s="94">
        <v>4.8601723220479095E-3</v>
      </c>
      <c r="Y271" s="117">
        <v>2.2310989375497929E-5</v>
      </c>
      <c r="Z271" s="95">
        <v>1.0476666666666679E-3</v>
      </c>
      <c r="AA271" s="95">
        <v>9.7857281282488183E-3</v>
      </c>
      <c r="AB271" s="24" t="str">
        <f>IF('Raw data (converted)'!T271=0,"",'Raw data (converted)'!T271)</f>
        <v/>
      </c>
    </row>
    <row r="272" spans="1:28" x14ac:dyDescent="0.25">
      <c r="A272" s="11">
        <f>'Raw data (converted)'!A272</f>
        <v>41675</v>
      </c>
      <c r="B272" s="11" t="str">
        <f>'Raw data (converted)'!B272</f>
        <v>Chris</v>
      </c>
      <c r="C272" s="11" t="str">
        <f>'Raw data (converted)'!C272</f>
        <v>Ambient</v>
      </c>
      <c r="D272" s="13">
        <f>'Raw data (converted)'!D272</f>
        <v>4</v>
      </c>
      <c r="E272" s="12">
        <f>'Raw data (converted)'!E272</f>
        <v>4.5</v>
      </c>
      <c r="F272" s="2">
        <f>'Raw data (converted)'!F272</f>
        <v>30</v>
      </c>
      <c r="G272" s="2">
        <f t="shared" si="391"/>
        <v>900</v>
      </c>
      <c r="H272" s="4">
        <f>IF('Raw data (converted)'!I272=0,"",'Raw data (converted)'!I272)</f>
        <v>5346</v>
      </c>
      <c r="I272" t="str">
        <f>'Raw data (converted)'!J272</f>
        <v>R4.5_T30</v>
      </c>
      <c r="J272" s="21">
        <f>IF('Raw data (converted)'!Q272=0,"",'Raw data (converted)'!Q272)</f>
        <v>0.95050000000000001</v>
      </c>
      <c r="K272" s="22">
        <f>IF('Raw data (converted)'!R272=0,"",'Raw data (converted)'!R272)</f>
        <v>0.66779999999999995</v>
      </c>
      <c r="L272" s="23">
        <f>IF('Raw data (converted)'!S272=0,"",'Raw data (converted)'!S272)</f>
        <v>0.4803</v>
      </c>
      <c r="M272" s="8"/>
      <c r="N272" s="8"/>
      <c r="O272" s="9"/>
      <c r="P272" s="9"/>
      <c r="Q272" s="10"/>
      <c r="R272" s="10"/>
      <c r="S272" s="21">
        <v>0.99999812484434736</v>
      </c>
      <c r="T272" s="93">
        <v>1.7888543820004585E-4</v>
      </c>
      <c r="U272" s="21" t="e">
        <v>#N/A</v>
      </c>
      <c r="V272" s="22">
        <v>0.99985198599985015</v>
      </c>
      <c r="W272" s="94">
        <v>4.9864315898245914E-3</v>
      </c>
      <c r="X272" s="22" t="e">
        <v>#N/A</v>
      </c>
      <c r="Y272" s="23">
        <v>0.16478094251683248</v>
      </c>
      <c r="Z272" s="95">
        <v>1.0039945218974066E-2</v>
      </c>
      <c r="AA272" s="23" t="e">
        <v>#N/A</v>
      </c>
      <c r="AB272" s="24" t="str">
        <f>IF('Raw data (converted)'!T272=0,"",'Raw data (converted)'!T272)</f>
        <v/>
      </c>
    </row>
    <row r="273" spans="1:28" x14ac:dyDescent="0.25">
      <c r="A273" s="11">
        <f>'Raw data (converted)'!A273</f>
        <v>41675</v>
      </c>
      <c r="B273" s="11" t="str">
        <f>'Raw data (converted)'!B273</f>
        <v>Chris</v>
      </c>
      <c r="C273" s="11" t="str">
        <f>'Raw data (converted)'!C273</f>
        <v>Ambient</v>
      </c>
      <c r="D273" s="13">
        <f>'Raw data (converted)'!D273</f>
        <v>4</v>
      </c>
      <c r="E273" s="12">
        <f>'Raw data (converted)'!E273</f>
        <v>4.5</v>
      </c>
      <c r="F273" s="2">
        <f>'Raw data (converted)'!F273</f>
        <v>45</v>
      </c>
      <c r="G273" s="2">
        <f t="shared" si="391"/>
        <v>2025</v>
      </c>
      <c r="H273" s="4">
        <f>IF('Raw data (converted)'!I273=0,"",'Raw data (converted)'!I273)</f>
        <v>5346</v>
      </c>
      <c r="I273" t="str">
        <f>'Raw data (converted)'!J273</f>
        <v>R4.5_T45</v>
      </c>
      <c r="J273" s="21">
        <f>IF('Raw data (converted)'!Q273=0,"",'Raw data (converted)'!Q273)</f>
        <v>0.87739999999999996</v>
      </c>
      <c r="K273" s="22">
        <f>IF('Raw data (converted)'!R273=0,"",'Raw data (converted)'!R273)</f>
        <v>0.83209999999999995</v>
      </c>
      <c r="L273" s="23">
        <f>IF('Raw data (converted)'!S273=0,"",'Raw data (converted)'!S273)</f>
        <v>0.49270000000000003</v>
      </c>
      <c r="M273" s="8"/>
      <c r="N273" s="8"/>
      <c r="O273" s="9"/>
      <c r="P273" s="9"/>
      <c r="Q273" s="10"/>
      <c r="R273" s="10"/>
      <c r="S273" s="112">
        <v>266644.03124981344</v>
      </c>
      <c r="T273" s="113">
        <v>1</v>
      </c>
      <c r="U273" s="21" t="e">
        <v>#N/A</v>
      </c>
      <c r="V273" s="115">
        <v>3377.5588288522977</v>
      </c>
      <c r="W273" s="116">
        <v>1</v>
      </c>
      <c r="X273" s="22" t="e">
        <v>#N/A</v>
      </c>
      <c r="Y273" s="118">
        <v>9.8645344021112316E-2</v>
      </c>
      <c r="Z273" s="119">
        <v>1</v>
      </c>
      <c r="AA273" s="23" t="e">
        <v>#N/A</v>
      </c>
      <c r="AB273" s="24" t="str">
        <f>IF('Raw data (converted)'!T273=0,"",'Raw data (converted)'!T273)</f>
        <v/>
      </c>
    </row>
    <row r="274" spans="1:28" x14ac:dyDescent="0.25">
      <c r="A274" s="11">
        <f>'Raw data (converted)'!A274</f>
        <v>41675</v>
      </c>
      <c r="B274" s="12" t="str">
        <f>'Raw data (converted)'!B274</f>
        <v>Chris</v>
      </c>
      <c r="C274" s="2" t="str">
        <f>'Raw data (converted)'!C274</f>
        <v>Ambient</v>
      </c>
      <c r="D274" s="13">
        <f>'Raw data (converted)'!D274</f>
        <v>4</v>
      </c>
      <c r="E274" s="12">
        <f>'Raw data (converted)'!E274</f>
        <v>4.5999999999999996</v>
      </c>
      <c r="F274" s="2">
        <f>'Raw data (converted)'!F274</f>
        <v>0</v>
      </c>
      <c r="G274" s="2">
        <f t="shared" si="391"/>
        <v>0</v>
      </c>
      <c r="H274" s="4">
        <f>IF('Raw data (converted)'!I274=0,"",'Raw data (converted)'!I274)</f>
        <v>5347</v>
      </c>
      <c r="I274" t="str">
        <f>'Raw data (converted)'!J274</f>
        <v>R4.6_Amb</v>
      </c>
      <c r="J274" s="21">
        <f>IF('Raw data (converted)'!Q274=0,"",'Raw data (converted)'!Q274)</f>
        <v>1.0942000000000001</v>
      </c>
      <c r="K274" s="22">
        <f>IF('Raw data (converted)'!R274=0,"",'Raw data (converted)'!R274)</f>
        <v>0.4042</v>
      </c>
      <c r="L274" s="23">
        <f>IF('Raw data (converted)'!S274=0,"",'Raw data (converted)'!S274)</f>
        <v>0.49349999999999999</v>
      </c>
      <c r="M274" s="108">
        <f t="shared" ref="M274" si="410">IFERROR(RSQ(J274:J277,$F274:$F277),"")</f>
        <v>0.94930060412139783</v>
      </c>
      <c r="N274" s="108">
        <f t="shared" ref="N274" si="411">IFERROR(S276,"")</f>
        <v>0.99944586387767942</v>
      </c>
      <c r="O274" s="109">
        <f t="shared" ref="O274" si="412">IFERROR(RSQ(K274:K277,$F274:$F277),"")</f>
        <v>0.99021224258539209</v>
      </c>
      <c r="P274" s="109">
        <f t="shared" ref="P274" si="413">IFERROR(V276,"")</f>
        <v>0.99950755661964485</v>
      </c>
      <c r="Q274" s="110">
        <f t="shared" ref="Q274" si="414">IFERROR(RSQ(L274:L277,$F274:$F277),"")</f>
        <v>0.2289377289377246</v>
      </c>
      <c r="R274" s="110">
        <f t="shared" ref="R274" si="415">IFERROR(Y276,"")</f>
        <v>0.25824175824175555</v>
      </c>
      <c r="S274" s="111">
        <f t="array" ref="S274:U277">LINEST(J274:J277,F274:G277,TRUE,TRUE)</f>
        <v>5.5777777777777857E-5</v>
      </c>
      <c r="T274" s="93">
        <v>-5.7660000000000038E-3</v>
      </c>
      <c r="U274" s="93">
        <v>1.0936100000000002</v>
      </c>
      <c r="V274" s="114">
        <f t="array" ref="V274:X277">LINEST(K274:K277,F274:G277,TRUE,TRUE)</f>
        <v>-9.8444444444444458E-5</v>
      </c>
      <c r="W274" s="94">
        <v>1.8061999999999998E-2</v>
      </c>
      <c r="X274" s="94">
        <v>0.40648000000000001</v>
      </c>
      <c r="Y274" s="117">
        <f t="array" ref="Y274:AA277">LINEST(L274:L277,F274:G277,TRUE,TRUE)</f>
        <v>1.77777777777783E-6</v>
      </c>
      <c r="Z274" s="95">
        <v>-1.4666666666666832E-4</v>
      </c>
      <c r="AA274" s="95">
        <v>0.49259999999999998</v>
      </c>
      <c r="AB274" s="24" t="str">
        <f>IF('Raw data (converted)'!T274=0,"",'Raw data (converted)'!T274)</f>
        <v/>
      </c>
    </row>
    <row r="275" spans="1:28" x14ac:dyDescent="0.25">
      <c r="A275" s="11">
        <f>'Raw data (converted)'!A275</f>
        <v>41675</v>
      </c>
      <c r="B275" s="11" t="str">
        <f>'Raw data (converted)'!B275</f>
        <v>Chris</v>
      </c>
      <c r="C275" s="11" t="str">
        <f>'Raw data (converted)'!C275</f>
        <v>Ambient</v>
      </c>
      <c r="D275" s="13">
        <f>'Raw data (converted)'!D275</f>
        <v>4</v>
      </c>
      <c r="E275" s="12">
        <f>'Raw data (converted)'!E275</f>
        <v>4.5999999999999996</v>
      </c>
      <c r="F275" s="2">
        <f>'Raw data (converted)'!F275</f>
        <v>15</v>
      </c>
      <c r="G275" s="2">
        <f t="shared" si="391"/>
        <v>225</v>
      </c>
      <c r="H275" s="4">
        <f>IF('Raw data (converted)'!I275=0,"",'Raw data (converted)'!I275)</f>
        <v>5347</v>
      </c>
      <c r="I275" t="str">
        <f>'Raw data (converted)'!J275</f>
        <v>R4.6_T15</v>
      </c>
      <c r="J275" s="21">
        <f>IF('Raw data (converted)'!Q275=0,"",'Raw data (converted)'!Q275)</f>
        <v>1.0179</v>
      </c>
      <c r="K275" s="22">
        <f>IF('Raw data (converted)'!R275=0,"",'Raw data (converted)'!R275)</f>
        <v>0.66210000000000002</v>
      </c>
      <c r="L275" s="23">
        <f>IF('Raw data (converted)'!S275=0,"",'Raw data (converted)'!S275)</f>
        <v>0.48809999999999998</v>
      </c>
      <c r="M275" s="8"/>
      <c r="N275" s="8"/>
      <c r="O275" s="9"/>
      <c r="P275" s="9"/>
      <c r="Q275" s="10"/>
      <c r="R275" s="10"/>
      <c r="S275" s="111">
        <v>5.8634671409994816E-6</v>
      </c>
      <c r="T275" s="93">
        <v>2.7533333333333489E-4</v>
      </c>
      <c r="U275" s="93">
        <v>2.571750376689011E-3</v>
      </c>
      <c r="V275" s="114">
        <v>2.2658822171997864E-5</v>
      </c>
      <c r="W275" s="94">
        <v>1.0639999999999996E-3</v>
      </c>
      <c r="X275" s="94">
        <v>9.9382895912727282E-3</v>
      </c>
      <c r="Y275" s="117">
        <v>8.9442719099991699E-6</v>
      </c>
      <c r="Z275" s="95">
        <v>4.2000000000000051E-4</v>
      </c>
      <c r="AA275" s="95">
        <v>3.9230090491866095E-3</v>
      </c>
      <c r="AB275" s="24" t="str">
        <f>IF('Raw data (converted)'!T275=0,"",'Raw data (converted)'!T275)</f>
        <v/>
      </c>
    </row>
    <row r="276" spans="1:28" x14ac:dyDescent="0.25">
      <c r="A276" s="11">
        <f>'Raw data (converted)'!A276</f>
        <v>41675</v>
      </c>
      <c r="B276" s="11" t="str">
        <f>'Raw data (converted)'!B276</f>
        <v>Chris</v>
      </c>
      <c r="C276" s="11" t="str">
        <f>'Raw data (converted)'!C276</f>
        <v>Ambient</v>
      </c>
      <c r="D276" s="13">
        <f>'Raw data (converted)'!D276</f>
        <v>4</v>
      </c>
      <c r="E276" s="12">
        <f>'Raw data (converted)'!E276</f>
        <v>4.5999999999999996</v>
      </c>
      <c r="F276" s="2">
        <f>'Raw data (converted)'!F276</f>
        <v>30</v>
      </c>
      <c r="G276" s="2">
        <f t="shared" si="391"/>
        <v>900</v>
      </c>
      <c r="H276" s="4">
        <f>IF('Raw data (converted)'!I276=0,"",'Raw data (converted)'!I276)</f>
        <v>5347</v>
      </c>
      <c r="I276" t="str">
        <f>'Raw data (converted)'!J276</f>
        <v>R4.6_T30</v>
      </c>
      <c r="J276" s="21">
        <f>IF('Raw data (converted)'!Q276=0,"",'Raw data (converted)'!Q276)</f>
        <v>0.97260000000000002</v>
      </c>
      <c r="K276" s="22">
        <f>IF('Raw data (converted)'!R276=0,"",'Raw data (converted)'!R276)</f>
        <v>0.85289999999999999</v>
      </c>
      <c r="L276" s="23">
        <f>IF('Raw data (converted)'!S276=0,"",'Raw data (converted)'!S276)</f>
        <v>0.49249999999999999</v>
      </c>
      <c r="M276" s="8"/>
      <c r="N276" s="8"/>
      <c r="O276" s="9"/>
      <c r="P276" s="9"/>
      <c r="Q276" s="10"/>
      <c r="R276" s="10"/>
      <c r="S276" s="21">
        <v>0.99944586387767942</v>
      </c>
      <c r="T276" s="93">
        <v>2.6385602134497664E-3</v>
      </c>
      <c r="U276" s="21" t="e">
        <v>#N/A</v>
      </c>
      <c r="V276" s="22">
        <v>0.99950755661964485</v>
      </c>
      <c r="W276" s="94">
        <v>1.0196469977399036E-2</v>
      </c>
      <c r="X276" s="22" t="e">
        <v>#N/A</v>
      </c>
      <c r="Y276" s="23">
        <v>0.25824175824175555</v>
      </c>
      <c r="Z276" s="95">
        <v>4.0249223594996256E-3</v>
      </c>
      <c r="AA276" s="23" t="e">
        <v>#N/A</v>
      </c>
      <c r="AB276" s="24" t="str">
        <f>IF('Raw data (converted)'!T276=0,"",'Raw data (converted)'!T276)</f>
        <v/>
      </c>
    </row>
    <row r="277" spans="1:28" x14ac:dyDescent="0.25">
      <c r="A277" s="11">
        <f>'Raw data (converted)'!A277</f>
        <v>41675</v>
      </c>
      <c r="B277" s="11" t="str">
        <f>'Raw data (converted)'!B277</f>
        <v>Chris</v>
      </c>
      <c r="C277" s="11" t="str">
        <f>'Raw data (converted)'!C277</f>
        <v>Ambient</v>
      </c>
      <c r="D277" s="13">
        <f>'Raw data (converted)'!D277</f>
        <v>4</v>
      </c>
      <c r="E277" s="12">
        <f>'Raw data (converted)'!E277</f>
        <v>4.5999999999999996</v>
      </c>
      <c r="F277" s="2">
        <f>'Raw data (converted)'!F277</f>
        <v>45</v>
      </c>
      <c r="G277" s="2">
        <f t="shared" si="391"/>
        <v>2025</v>
      </c>
      <c r="H277" s="4">
        <f>IF('Raw data (converted)'!I277=0,"",'Raw data (converted)'!I277)</f>
        <v>5347</v>
      </c>
      <c r="I277" t="str">
        <f>'Raw data (converted)'!J277</f>
        <v>R4.6_T45</v>
      </c>
      <c r="J277" s="21">
        <f>IF('Raw data (converted)'!Q277=0,"",'Raw data (converted)'!Q277)</f>
        <v>0.94650000000000001</v>
      </c>
      <c r="K277" s="22">
        <f>IF('Raw data (converted)'!R277=0,"",'Raw data (converted)'!R277)</f>
        <v>1.0222</v>
      </c>
      <c r="L277" s="23">
        <f>IF('Raw data (converted)'!S277=0,"",'Raw data (converted)'!S277)</f>
        <v>0.48870000000000002</v>
      </c>
      <c r="M277" s="8"/>
      <c r="N277" s="8"/>
      <c r="O277" s="9"/>
      <c r="P277" s="9"/>
      <c r="Q277" s="10"/>
      <c r="R277" s="10"/>
      <c r="S277" s="112">
        <v>901.80537201952541</v>
      </c>
      <c r="T277" s="113">
        <v>1</v>
      </c>
      <c r="U277" s="21" t="e">
        <v>#N/A</v>
      </c>
      <c r="V277" s="115">
        <v>1014.8451542782403</v>
      </c>
      <c r="W277" s="116">
        <v>1</v>
      </c>
      <c r="X277" s="22" t="e">
        <v>#N/A</v>
      </c>
      <c r="Y277" s="118">
        <v>0.17407407407407161</v>
      </c>
      <c r="Z277" s="119">
        <v>1</v>
      </c>
      <c r="AA277" s="23" t="e">
        <v>#N/A</v>
      </c>
      <c r="AB277" s="24" t="str">
        <f>IF('Raw data (converted)'!T277=0,"",'Raw data (converted)'!T277)</f>
        <v/>
      </c>
    </row>
    <row r="278" spans="1:28" x14ac:dyDescent="0.25">
      <c r="A278" s="11">
        <f>'Raw data (converted)'!A278</f>
        <v>41675</v>
      </c>
      <c r="B278" s="12" t="str">
        <f>'Raw data (converted)'!B278</f>
        <v>Chris</v>
      </c>
      <c r="C278" s="2" t="str">
        <f>'Raw data (converted)'!C278</f>
        <v>Ambient</v>
      </c>
      <c r="D278" s="13">
        <f>'Raw data (converted)'!D278</f>
        <v>4</v>
      </c>
      <c r="E278" s="12">
        <f>'Raw data (converted)'!E278</f>
        <v>4.7</v>
      </c>
      <c r="F278" s="2">
        <f>'Raw data (converted)'!F278</f>
        <v>0</v>
      </c>
      <c r="G278" s="2">
        <f t="shared" si="391"/>
        <v>0</v>
      </c>
      <c r="H278" s="4">
        <f>IF('Raw data (converted)'!I278=0,"",'Raw data (converted)'!I278)</f>
        <v>5348</v>
      </c>
      <c r="I278" t="str">
        <f>'Raw data (converted)'!J278</f>
        <v>R4.7_Amb</v>
      </c>
      <c r="J278" s="21">
        <f>IF('Raw data (converted)'!Q278=0,"",'Raw data (converted)'!Q278)</f>
        <v>1.0379</v>
      </c>
      <c r="K278" s="22">
        <f>IF('Raw data (converted)'!R278=0,"",'Raw data (converted)'!R278)</f>
        <v>0.30499999999999999</v>
      </c>
      <c r="L278" s="23">
        <f>IF('Raw data (converted)'!S278=0,"",'Raw data (converted)'!S278)</f>
        <v>0.47520000000000001</v>
      </c>
      <c r="M278" s="108">
        <f t="shared" ref="M278" si="416">IFERROR(RSQ(J278:J281,$F278:$F281),"")</f>
        <v>0.83230684469035432</v>
      </c>
      <c r="N278" s="108">
        <f t="shared" ref="N278" si="417">IFERROR(S280,"")</f>
        <v>0.88951590529890157</v>
      </c>
      <c r="O278" s="109">
        <f t="shared" ref="O278" si="418">IFERROR(RSQ(K278:K281,$F278:$F281),"")</f>
        <v>0.97841755124115948</v>
      </c>
      <c r="P278" s="109">
        <f t="shared" ref="P278" si="419">IFERROR(V280,"")</f>
        <v>0.99788906926804755</v>
      </c>
      <c r="Q278" s="110">
        <f t="shared" ref="Q278" si="420">IFERROR(RSQ(L278:L281,$F278:$F281),"")</f>
        <v>0.58183018037835321</v>
      </c>
      <c r="R278" s="110">
        <f t="shared" ref="R278" si="421">IFERROR(Y280,"")</f>
        <v>0.866915970083589</v>
      </c>
      <c r="S278" s="111">
        <f t="array" ref="S278:U281">LINEST(J278:J281,F278:G281,TRUE,TRUE)</f>
        <v>-2.6888888888888897E-5</v>
      </c>
      <c r="T278" s="93">
        <v>-1.6599999999999929E-4</v>
      </c>
      <c r="U278" s="93">
        <v>1.04166</v>
      </c>
      <c r="V278" s="114">
        <f t="array" ref="V278:X281">LINEST(K278:K281,F278:G281,TRUE,TRUE)</f>
        <v>-1.2722222222222234E-4</v>
      </c>
      <c r="W278" s="94">
        <v>1.7824333333333334E-2</v>
      </c>
      <c r="X278" s="94">
        <v>0.30921500000000002</v>
      </c>
      <c r="Y278" s="117">
        <f t="array" ref="Y278:AA281">LINEST(L278:L281,F278:G281,TRUE,TRUE)</f>
        <v>-7.9999999999999827E-6</v>
      </c>
      <c r="Z278" s="95">
        <v>5.133333333333319E-4</v>
      </c>
      <c r="AA278" s="95">
        <v>0.47465000000000002</v>
      </c>
      <c r="AB278" s="24" t="str">
        <f>IF('Raw data (converted)'!T278=0,"",'Raw data (converted)'!T278)</f>
        <v/>
      </c>
    </row>
    <row r="279" spans="1:28" x14ac:dyDescent="0.25">
      <c r="A279" s="11">
        <f>'Raw data (converted)'!A279</f>
        <v>41675</v>
      </c>
      <c r="B279" s="11" t="str">
        <f>'Raw data (converted)'!B279</f>
        <v>Chris</v>
      </c>
      <c r="C279" s="11" t="str">
        <f>'Raw data (converted)'!C279</f>
        <v>Ambient</v>
      </c>
      <c r="D279" s="13">
        <f>'Raw data (converted)'!D279</f>
        <v>4</v>
      </c>
      <c r="E279" s="12">
        <f>'Raw data (converted)'!E279</f>
        <v>4.7</v>
      </c>
      <c r="F279" s="2">
        <f>'Raw data (converted)'!F279</f>
        <v>15</v>
      </c>
      <c r="G279" s="2">
        <f t="shared" si="391"/>
        <v>225</v>
      </c>
      <c r="H279" s="4">
        <f>IF('Raw data (converted)'!I279=0,"",'Raw data (converted)'!I279)</f>
        <v>5348</v>
      </c>
      <c r="I279" t="str">
        <f>'Raw data (converted)'!J279</f>
        <v>R4.7_T15</v>
      </c>
      <c r="J279" s="21">
        <f>IF('Raw data (converted)'!Q279=0,"",'Raw data (converted)'!Q279)</f>
        <v>1.0444</v>
      </c>
      <c r="K279" s="22">
        <f>IF('Raw data (converted)'!R279=0,"",'Raw data (converted)'!R279)</f>
        <v>0.56059999999999999</v>
      </c>
      <c r="L279" s="23">
        <f>IF('Raw data (converted)'!S279=0,"",'Raw data (converted)'!S279)</f>
        <v>0.47889999999999999</v>
      </c>
      <c r="M279" s="8"/>
      <c r="N279" s="8"/>
      <c r="O279" s="9"/>
      <c r="P279" s="9"/>
      <c r="Q279" s="10"/>
      <c r="R279" s="10"/>
      <c r="S279" s="111">
        <v>3.7367180423996351E-5</v>
      </c>
      <c r="T279" s="93">
        <v>1.7546666666666602E-3</v>
      </c>
      <c r="U279" s="93">
        <v>1.6389460027712854E-2</v>
      </c>
      <c r="V279" s="114">
        <v>4.1889006778496091E-5</v>
      </c>
      <c r="W279" s="94">
        <v>1.9670000000000013E-3</v>
      </c>
      <c r="X279" s="94">
        <v>1.8372759047023957E-2</v>
      </c>
      <c r="Y279" s="117">
        <v>5.465943944999491E-6</v>
      </c>
      <c r="Z279" s="95">
        <v>2.5666666666666687E-4</v>
      </c>
      <c r="AA279" s="95">
        <v>2.3973944189473718E-3</v>
      </c>
      <c r="AB279" s="24" t="str">
        <f>IF('Raw data (converted)'!T279=0,"",'Raw data (converted)'!T279)</f>
        <v/>
      </c>
    </row>
    <row r="280" spans="1:28" x14ac:dyDescent="0.25">
      <c r="A280" s="11">
        <f>'Raw data (converted)'!A280</f>
        <v>41675</v>
      </c>
      <c r="B280" s="11" t="str">
        <f>'Raw data (converted)'!B280</f>
        <v>Chris</v>
      </c>
      <c r="C280" s="11" t="str">
        <f>'Raw data (converted)'!C280</f>
        <v>Ambient</v>
      </c>
      <c r="D280" s="13">
        <f>'Raw data (converted)'!D280</f>
        <v>4</v>
      </c>
      <c r="E280" s="12">
        <f>'Raw data (converted)'!E280</f>
        <v>4.7</v>
      </c>
      <c r="F280" s="2">
        <f>'Raw data (converted)'!F280</f>
        <v>30</v>
      </c>
      <c r="G280" s="2">
        <f t="shared" si="391"/>
        <v>900</v>
      </c>
      <c r="H280" s="4">
        <f>IF('Raw data (converted)'!I280=0,"",'Raw data (converted)'!I280)</f>
        <v>5348</v>
      </c>
      <c r="I280" t="str">
        <f>'Raw data (converted)'!J280</f>
        <v>R4.7_T30</v>
      </c>
      <c r="J280" s="21">
        <f>IF('Raw data (converted)'!Q280=0,"",'Raw data (converted)'!Q280)</f>
        <v>1.0012000000000001</v>
      </c>
      <c r="K280" s="22">
        <f>IF('Raw data (converted)'!R280=0,"",'Raw data (converted)'!R280)</f>
        <v>0.71679999999999999</v>
      </c>
      <c r="L280" s="23">
        <f>IF('Raw data (converted)'!S280=0,"",'Raw data (converted)'!S280)</f>
        <v>0.48449999999999999</v>
      </c>
      <c r="M280" s="8"/>
      <c r="N280" s="8"/>
      <c r="O280" s="9"/>
      <c r="P280" s="9"/>
      <c r="Q280" s="10"/>
      <c r="R280" s="10"/>
      <c r="S280" s="21">
        <v>0.88951590529890157</v>
      </c>
      <c r="T280" s="93">
        <v>1.6815231190798356E-2</v>
      </c>
      <c r="U280" s="21" t="e">
        <v>#N/A</v>
      </c>
      <c r="V280" s="22">
        <v>0.99788906926804755</v>
      </c>
      <c r="W280" s="94">
        <v>1.8850053050323237E-2</v>
      </c>
      <c r="X280" s="22" t="e">
        <v>#N/A</v>
      </c>
      <c r="Y280" s="23">
        <v>0.866915970083589</v>
      </c>
      <c r="Z280" s="95">
        <v>2.4596747752497704E-3</v>
      </c>
      <c r="AA280" s="23" t="e">
        <v>#N/A</v>
      </c>
      <c r="AB280" s="24" t="str">
        <f>IF('Raw data (converted)'!T280=0,"",'Raw data (converted)'!T280)</f>
        <v/>
      </c>
    </row>
    <row r="281" spans="1:28" x14ac:dyDescent="0.25">
      <c r="A281" s="11">
        <f>'Raw data (converted)'!A281</f>
        <v>41675</v>
      </c>
      <c r="B281" s="11" t="str">
        <f>'Raw data (converted)'!B281</f>
        <v>Chris</v>
      </c>
      <c r="C281" s="11" t="str">
        <f>'Raw data (converted)'!C281</f>
        <v>Ambient</v>
      </c>
      <c r="D281" s="13">
        <f>'Raw data (converted)'!D281</f>
        <v>4</v>
      </c>
      <c r="E281" s="12">
        <f>'Raw data (converted)'!E281</f>
        <v>4.7</v>
      </c>
      <c r="F281" s="2">
        <f>'Raw data (converted)'!F281</f>
        <v>45</v>
      </c>
      <c r="G281" s="2">
        <f t="shared" si="391"/>
        <v>2025</v>
      </c>
      <c r="H281" s="4">
        <f>IF('Raw data (converted)'!I281=0,"",'Raw data (converted)'!I281)</f>
        <v>5348</v>
      </c>
      <c r="I281" t="str">
        <f>'Raw data (converted)'!J281</f>
        <v>R4.7_T45</v>
      </c>
      <c r="J281" s="21">
        <f>IF('Raw data (converted)'!Q281=0,"",'Raw data (converted)'!Q281)</f>
        <v>0.98350000000000004</v>
      </c>
      <c r="K281" s="22">
        <f>IF('Raw data (converted)'!R281=0,"",'Raw data (converted)'!R281)</f>
        <v>0.8579</v>
      </c>
      <c r="L281" s="23">
        <f>IF('Raw data (converted)'!S281=0,"",'Raw data (converted)'!S281)</f>
        <v>0.48099999999999998</v>
      </c>
      <c r="M281" s="8"/>
      <c r="N281" s="8"/>
      <c r="O281" s="9"/>
      <c r="P281" s="9"/>
      <c r="Q281" s="10"/>
      <c r="R281" s="10"/>
      <c r="S281" s="112">
        <v>4.0255382808963605</v>
      </c>
      <c r="T281" s="113">
        <v>1</v>
      </c>
      <c r="U281" s="21" t="e">
        <v>#N/A</v>
      </c>
      <c r="V281" s="115">
        <v>236.36234343536654</v>
      </c>
      <c r="W281" s="116">
        <v>1</v>
      </c>
      <c r="X281" s="22" t="e">
        <v>#N/A</v>
      </c>
      <c r="Y281" s="118">
        <v>3.2570247933884029</v>
      </c>
      <c r="Z281" s="119">
        <v>1</v>
      </c>
      <c r="AA281" s="23" t="e">
        <v>#N/A</v>
      </c>
      <c r="AB281" s="24" t="str">
        <f>IF('Raw data (converted)'!T281=0,"",'Raw data (converted)'!T281)</f>
        <v/>
      </c>
    </row>
    <row r="282" spans="1:28" x14ac:dyDescent="0.25">
      <c r="A282" s="11">
        <f>'Raw data (converted)'!A282</f>
        <v>41675</v>
      </c>
      <c r="B282" s="12" t="str">
        <f>'Raw data (converted)'!B282</f>
        <v>Chris</v>
      </c>
      <c r="C282" s="2" t="str">
        <f>'Raw data (converted)'!C282</f>
        <v>Ambient</v>
      </c>
      <c r="D282" s="13">
        <f>'Raw data (converted)'!D282</f>
        <v>5</v>
      </c>
      <c r="E282" s="12">
        <f>'Raw data (converted)'!E282</f>
        <v>5</v>
      </c>
      <c r="F282" s="2">
        <f>'Raw data (converted)'!F282</f>
        <v>0</v>
      </c>
      <c r="G282" s="2">
        <f t="shared" si="391"/>
        <v>0</v>
      </c>
      <c r="H282" s="4">
        <f>IF('Raw data (converted)'!I282=0,"",'Raw data (converted)'!I282)</f>
        <v>5349</v>
      </c>
      <c r="I282" t="str">
        <f>'Raw data (converted)'!J282</f>
        <v>R5.0_Amb</v>
      </c>
      <c r="J282" s="21">
        <f>IF('Raw data (converted)'!Q282=0,"",'Raw data (converted)'!Q282)</f>
        <v>1.0625</v>
      </c>
      <c r="K282" s="22">
        <f>IF('Raw data (converted)'!R282=0,"",'Raw data (converted)'!R282)</f>
        <v>0.26950000000000002</v>
      </c>
      <c r="L282" s="23">
        <f>IF('Raw data (converted)'!S282=0,"",'Raw data (converted)'!S282)</f>
        <v>0.46679999999999999</v>
      </c>
      <c r="M282" s="108">
        <f t="shared" ref="M282" si="422">IFERROR(RSQ(J282:J285,$F282:$F285),"")</f>
        <v>0.98740419429407622</v>
      </c>
      <c r="N282" s="108">
        <f t="shared" ref="N282" si="423">IFERROR(S284,"")</f>
        <v>0.98892374522404525</v>
      </c>
      <c r="O282" s="109">
        <f t="shared" ref="O282" si="424">IFERROR(RSQ(K282:K285,$F282:$F285),"")</f>
        <v>0.9524747685212166</v>
      </c>
      <c r="P282" s="109">
        <f t="shared" ref="P282" si="425">IFERROR(V284,"")</f>
        <v>0.99979584652258702</v>
      </c>
      <c r="Q282" s="110">
        <f t="shared" ref="Q282" si="426">IFERROR(RSQ(L282:L285,$F282:$F285),"")</f>
        <v>0.98306514069357243</v>
      </c>
      <c r="R282" s="110">
        <f t="shared" ref="R282" si="427">IFERROR(Y284,"")</f>
        <v>0.99993115910851038</v>
      </c>
      <c r="S282" s="111">
        <f t="array" ref="S282:U285">LINEST(J282:J285,F282:G285,TRUE,TRUE)</f>
        <v>-8.9999999999998816E-6</v>
      </c>
      <c r="T282" s="93">
        <v>-2.6730000000000048E-3</v>
      </c>
      <c r="U282" s="93">
        <v>1.0600550000000002</v>
      </c>
      <c r="V282" s="114">
        <f t="array" ref="V282:X285">LINEST(K282:K285,F282:G285,TRUE,TRUE)</f>
        <v>-8.7000000000000095E-5</v>
      </c>
      <c r="W282" s="94">
        <v>9.1516666666666691E-3</v>
      </c>
      <c r="X282" s="94">
        <v>0.26892500000000008</v>
      </c>
      <c r="Y282" s="117">
        <f t="array" ref="Y282:AA285">LINEST(L282:L285,F282:G285,TRUE,TRUE)</f>
        <v>-3.1111111111110802E-6</v>
      </c>
      <c r="Z282" s="95">
        <v>4.5866666666666603E-4</v>
      </c>
      <c r="AA282" s="95">
        <v>0.46677999999999997</v>
      </c>
      <c r="AB282" s="24" t="str">
        <f>IF('Raw data (converted)'!T282=0,"",'Raw data (converted)'!T282)</f>
        <v/>
      </c>
    </row>
    <row r="283" spans="1:28" x14ac:dyDescent="0.25">
      <c r="A283" s="11">
        <f>'Raw data (converted)'!A283</f>
        <v>41675</v>
      </c>
      <c r="B283" s="11" t="str">
        <f>'Raw data (converted)'!B283</f>
        <v>Chris</v>
      </c>
      <c r="C283" s="11" t="str">
        <f>'Raw data (converted)'!C283</f>
        <v>Ambient</v>
      </c>
      <c r="D283" s="13">
        <f>'Raw data (converted)'!D283</f>
        <v>5</v>
      </c>
      <c r="E283" s="12">
        <f>'Raw data (converted)'!E283</f>
        <v>5</v>
      </c>
      <c r="F283" s="2">
        <f>'Raw data (converted)'!F283</f>
        <v>15</v>
      </c>
      <c r="G283" s="2">
        <f t="shared" si="391"/>
        <v>225</v>
      </c>
      <c r="H283" s="4">
        <f>IF('Raw data (converted)'!I283=0,"",'Raw data (converted)'!I283)</f>
        <v>5349</v>
      </c>
      <c r="I283" t="str">
        <f>'Raw data (converted)'!J283</f>
        <v>R5.0_T15</v>
      </c>
      <c r="J283" s="21">
        <f>IF('Raw data (converted)'!Q283=0,"",'Raw data (converted)'!Q283)</f>
        <v>1.0105999999999999</v>
      </c>
      <c r="K283" s="22">
        <f>IF('Raw data (converted)'!R283=0,"",'Raw data (converted)'!R283)</f>
        <v>0.38490000000000002</v>
      </c>
      <c r="L283" s="23">
        <f>IF('Raw data (converted)'!S283=0,"",'Raw data (converted)'!S283)</f>
        <v>0.47289999999999999</v>
      </c>
      <c r="M283" s="8"/>
      <c r="N283" s="8"/>
      <c r="O283" s="9"/>
      <c r="P283" s="9"/>
      <c r="Q283" s="10"/>
      <c r="R283" s="10"/>
      <c r="S283" s="111">
        <v>2.4298605355497717E-5</v>
      </c>
      <c r="T283" s="93">
        <v>1.1410000000000001E-3</v>
      </c>
      <c r="U283" s="93">
        <v>1.0657507916956943E-2</v>
      </c>
      <c r="V283" s="114">
        <v>5.7143959424994019E-6</v>
      </c>
      <c r="W283" s="94">
        <v>2.683333333333305E-4</v>
      </c>
      <c r="X283" s="94">
        <v>2.5063668925358593E-3</v>
      </c>
      <c r="Y283" s="117">
        <v>1.9876159799998641E-7</v>
      </c>
      <c r="Z283" s="95">
        <v>9.3333333333335715E-6</v>
      </c>
      <c r="AA283" s="95">
        <v>8.7177978870815685E-5</v>
      </c>
      <c r="AB283" s="24" t="str">
        <f>IF('Raw data (converted)'!T283=0,"",'Raw data (converted)'!T283)</f>
        <v/>
      </c>
    </row>
    <row r="284" spans="1:28" x14ac:dyDescent="0.25">
      <c r="A284" s="11">
        <f>'Raw data (converted)'!A284</f>
        <v>41675</v>
      </c>
      <c r="B284" s="11" t="str">
        <f>'Raw data (converted)'!B284</f>
        <v>Chris</v>
      </c>
      <c r="C284" s="11" t="str">
        <f>'Raw data (converted)'!C284</f>
        <v>Ambient</v>
      </c>
      <c r="D284" s="13">
        <f>'Raw data (converted)'!D284</f>
        <v>5</v>
      </c>
      <c r="E284" s="12">
        <f>'Raw data (converted)'!E284</f>
        <v>5</v>
      </c>
      <c r="F284" s="2">
        <f>'Raw data (converted)'!F284</f>
        <v>30</v>
      </c>
      <c r="G284" s="2">
        <f t="shared" si="391"/>
        <v>900</v>
      </c>
      <c r="H284" s="4">
        <f>IF('Raw data (converted)'!I284=0,"",'Raw data (converted)'!I284)</f>
        <v>5349</v>
      </c>
      <c r="I284" t="str">
        <f>'Raw data (converted)'!J284</f>
        <v>R5.0_T30</v>
      </c>
      <c r="J284" s="21">
        <f>IF('Raw data (converted)'!Q284=0,"",'Raw data (converted)'!Q284)</f>
        <v>0.97909999999999997</v>
      </c>
      <c r="K284" s="22">
        <f>IF('Raw data (converted)'!R284=0,"",'Raw data (converted)'!R284)</f>
        <v>0.46689999999999998</v>
      </c>
      <c r="L284" s="23">
        <f>IF('Raw data (converted)'!S284=0,"",'Raw data (converted)'!S284)</f>
        <v>0.4778</v>
      </c>
      <c r="M284" s="8"/>
      <c r="N284" s="8"/>
      <c r="O284" s="9"/>
      <c r="P284" s="9"/>
      <c r="Q284" s="10"/>
      <c r="R284" s="10"/>
      <c r="S284" s="21">
        <v>0.98892374522404525</v>
      </c>
      <c r="T284" s="93">
        <v>1.0934372409973971E-2</v>
      </c>
      <c r="U284" s="21" t="e">
        <v>#N/A</v>
      </c>
      <c r="V284" s="22">
        <v>0.99979584652258702</v>
      </c>
      <c r="W284" s="94">
        <v>2.5714781741247306E-3</v>
      </c>
      <c r="X284" s="22" t="e">
        <v>#N/A</v>
      </c>
      <c r="Y284" s="23">
        <v>0.99993115910851038</v>
      </c>
      <c r="Z284" s="95">
        <v>8.9442719099993868E-5</v>
      </c>
      <c r="AA284" s="23" t="e">
        <v>#N/A</v>
      </c>
      <c r="AB284" s="24" t="str">
        <f>IF('Raw data (converted)'!T284=0,"",'Raw data (converted)'!T284)</f>
        <v/>
      </c>
    </row>
    <row r="285" spans="1:28" x14ac:dyDescent="0.25">
      <c r="A285" s="11">
        <f>'Raw data (converted)'!A285</f>
        <v>41675</v>
      </c>
      <c r="B285" s="11" t="str">
        <f>'Raw data (converted)'!B285</f>
        <v>Chris</v>
      </c>
      <c r="C285" s="11" t="str">
        <f>'Raw data (converted)'!C285</f>
        <v>Ambient</v>
      </c>
      <c r="D285" s="13">
        <f>'Raw data (converted)'!D285</f>
        <v>5</v>
      </c>
      <c r="E285" s="12">
        <f>'Raw data (converted)'!E285</f>
        <v>5</v>
      </c>
      <c r="F285" s="2">
        <f>'Raw data (converted)'!F285</f>
        <v>45</v>
      </c>
      <c r="G285" s="2">
        <f t="shared" si="391"/>
        <v>2025</v>
      </c>
      <c r="H285" s="4">
        <f>IF('Raw data (converted)'!I285=0,"",'Raw data (converted)'!I285)</f>
        <v>5349</v>
      </c>
      <c r="I285" t="str">
        <f>'Raw data (converted)'!J285</f>
        <v>R5.0_T45</v>
      </c>
      <c r="J285" s="21">
        <f>IF('Raw data (converted)'!Q285=0,"",'Raw data (converted)'!Q285)</f>
        <v>0.91910000000000003</v>
      </c>
      <c r="K285" s="22">
        <f>IF('Raw data (converted)'!R285=0,"",'Raw data (converted)'!R285)</f>
        <v>0.504</v>
      </c>
      <c r="L285" s="23">
        <f>IF('Raw data (converted)'!S285=0,"",'Raw data (converted)'!S285)</f>
        <v>0.48110000000000003</v>
      </c>
      <c r="M285" s="8"/>
      <c r="N285" s="8"/>
      <c r="O285" s="9"/>
      <c r="P285" s="9"/>
      <c r="Q285" s="10"/>
      <c r="R285" s="10"/>
      <c r="S285" s="112">
        <v>44.641612405434891</v>
      </c>
      <c r="T285" s="113">
        <v>1</v>
      </c>
      <c r="U285" s="21" t="e">
        <v>#N/A</v>
      </c>
      <c r="V285" s="115">
        <v>2448.6378071834165</v>
      </c>
      <c r="W285" s="116">
        <v>1</v>
      </c>
      <c r="X285" s="22" t="e">
        <v>#N/A</v>
      </c>
      <c r="Y285" s="118">
        <v>7262.6249999996635</v>
      </c>
      <c r="Z285" s="119">
        <v>1</v>
      </c>
      <c r="AA285" s="23" t="e">
        <v>#N/A</v>
      </c>
      <c r="AB285" s="24" t="str">
        <f>IF('Raw data (converted)'!T285=0,"",'Raw data (converted)'!T285)</f>
        <v/>
      </c>
    </row>
    <row r="286" spans="1:28" x14ac:dyDescent="0.25">
      <c r="A286" s="11">
        <f>'Raw data (converted)'!A286</f>
        <v>41675</v>
      </c>
      <c r="B286" s="12" t="str">
        <f>'Raw data (converted)'!B286</f>
        <v>Chris</v>
      </c>
      <c r="C286" s="2" t="str">
        <f>'Raw data (converted)'!C286</f>
        <v>Ambient</v>
      </c>
      <c r="D286" s="13">
        <f>'Raw data (converted)'!D286</f>
        <v>5</v>
      </c>
      <c r="E286" s="12">
        <f>'Raw data (converted)'!E286</f>
        <v>5.0999999999999996</v>
      </c>
      <c r="F286" s="2">
        <f>'Raw data (converted)'!F286</f>
        <v>0</v>
      </c>
      <c r="G286" s="2">
        <f t="shared" si="391"/>
        <v>0</v>
      </c>
      <c r="H286" s="4">
        <f>IF('Raw data (converted)'!I286=0,"",'Raw data (converted)'!I286)</f>
        <v>5350</v>
      </c>
      <c r="I286" t="str">
        <f>'Raw data (converted)'!J286</f>
        <v>R5.1_Amb</v>
      </c>
      <c r="J286" s="21">
        <f>IF('Raw data (converted)'!Q286=0,"",'Raw data (converted)'!Q286)</f>
        <v>1.0257000000000001</v>
      </c>
      <c r="K286" s="22">
        <f>IF('Raw data (converted)'!R286=0,"",'Raw data (converted)'!R286)</f>
        <v>0.43330000000000002</v>
      </c>
      <c r="L286" s="23">
        <f>IF('Raw data (converted)'!S286=0,"",'Raw data (converted)'!S286)</f>
        <v>0.4824</v>
      </c>
      <c r="M286" s="108">
        <f t="shared" ref="M286" si="428">IFERROR(RSQ(J286:J289,$F286:$F289),"")</f>
        <v>0.98861402472146642</v>
      </c>
      <c r="N286" s="108">
        <f t="shared" ref="N286" si="429">IFERROR(S288,"")</f>
        <v>0.98893518048075513</v>
      </c>
      <c r="O286" s="109">
        <f t="shared" ref="O286" si="430">IFERROR(RSQ(K286:K289,$F286:$F289),"")</f>
        <v>0.97390015324877688</v>
      </c>
      <c r="P286" s="109">
        <f t="shared" ref="P286" si="431">IFERROR(V288,"")</f>
        <v>0.98846633406422846</v>
      </c>
      <c r="Q286" s="110">
        <f t="shared" ref="Q286" si="432">IFERROR(RSQ(L286:L289,$F286:$F289),"")</f>
        <v>0.43107319263583033</v>
      </c>
      <c r="R286" s="110">
        <f t="shared" ref="R286" si="433">IFERROR(Y288,"")</f>
        <v>0.98802574464900439</v>
      </c>
      <c r="S286" s="111">
        <f t="array" ref="S286:U289">LINEST(J286:J289,F286:G289,TRUE,TRUE)</f>
        <v>-7.1111111111110856E-6</v>
      </c>
      <c r="T286" s="93">
        <v>-4.9733333333333348E-3</v>
      </c>
      <c r="U286" s="93">
        <v>1.0299</v>
      </c>
      <c r="V286" s="114">
        <f t="array" ref="V286:X289">LINEST(K286:K289,F286:G289,TRUE,TRUE)</f>
        <v>9.7444444444444461E-5</v>
      </c>
      <c r="W286" s="94">
        <v>6.3049999999999981E-3</v>
      </c>
      <c r="X286" s="94">
        <v>0.42457500000000004</v>
      </c>
      <c r="Y286" s="117">
        <f t="array" ref="Y286:AA289">LINEST(L286:L289,F286:G289,TRUE,TRUE)</f>
        <v>-1.355555555555561E-5</v>
      </c>
      <c r="Z286" s="95">
        <v>7.7000000000000213E-4</v>
      </c>
      <c r="AA286" s="95">
        <v>0.48260000000000003</v>
      </c>
      <c r="AB286" s="24" t="str">
        <f>IF('Raw data (converted)'!T286=0,"",'Raw data (converted)'!T286)</f>
        <v/>
      </c>
    </row>
    <row r="287" spans="1:28" x14ac:dyDescent="0.25">
      <c r="A287" s="11">
        <f>'Raw data (converted)'!A287</f>
        <v>41675</v>
      </c>
      <c r="B287" s="11" t="str">
        <f>'Raw data (converted)'!B287</f>
        <v>Chris</v>
      </c>
      <c r="C287" s="11" t="str">
        <f>'Raw data (converted)'!C287</f>
        <v>Ambient</v>
      </c>
      <c r="D287" s="13">
        <f>'Raw data (converted)'!D287</f>
        <v>5</v>
      </c>
      <c r="E287" s="12">
        <f>'Raw data (converted)'!E287</f>
        <v>5.0999999999999996</v>
      </c>
      <c r="F287" s="2">
        <f>'Raw data (converted)'!F287</f>
        <v>15</v>
      </c>
      <c r="G287" s="2">
        <f t="shared" si="391"/>
        <v>225</v>
      </c>
      <c r="H287" s="4">
        <f>IF('Raw data (converted)'!I287=0,"",'Raw data (converted)'!I287)</f>
        <v>5350</v>
      </c>
      <c r="I287" t="str">
        <f>'Raw data (converted)'!J287</f>
        <v>R5.1_T15</v>
      </c>
      <c r="J287" s="21">
        <f>IF('Raw data (converted)'!Q287=0,"",'Raw data (converted)'!Q287)</f>
        <v>0.96630000000000005</v>
      </c>
      <c r="K287" s="22">
        <f>IF('Raw data (converted)'!R287=0,"",'Raw data (converted)'!R287)</f>
        <v>0.51490000000000002</v>
      </c>
      <c r="L287" s="23">
        <f>IF('Raw data (converted)'!S287=0,"",'Raw data (converted)'!S287)</f>
        <v>0.49170000000000003</v>
      </c>
      <c r="M287" s="8"/>
      <c r="N287" s="8"/>
      <c r="O287" s="9"/>
      <c r="P287" s="9"/>
      <c r="Q287" s="10"/>
      <c r="R287" s="10"/>
      <c r="S287" s="111">
        <v>4.1739935579996133E-5</v>
      </c>
      <c r="T287" s="93">
        <v>1.9600000000000025E-3</v>
      </c>
      <c r="U287" s="93">
        <v>1.8307375562870844E-2</v>
      </c>
      <c r="V287" s="114">
        <v>8.6709747127491899E-5</v>
      </c>
      <c r="W287" s="94">
        <v>4.0716666666666687E-3</v>
      </c>
      <c r="X287" s="94">
        <v>3.8031393282392405E-2</v>
      </c>
      <c r="Y287" s="117">
        <v>1.9876159799998448E-6</v>
      </c>
      <c r="Z287" s="95">
        <v>9.333333333333482E-5</v>
      </c>
      <c r="AA287" s="95">
        <v>8.7177978870814896E-4</v>
      </c>
      <c r="AB287" s="24" t="str">
        <f>IF('Raw data (converted)'!T287=0,"",'Raw data (converted)'!T287)</f>
        <v/>
      </c>
    </row>
    <row r="288" spans="1:28" x14ac:dyDescent="0.25">
      <c r="A288" s="11">
        <f>'Raw data (converted)'!A288</f>
        <v>41675</v>
      </c>
      <c r="B288" s="11" t="str">
        <f>'Raw data (converted)'!B288</f>
        <v>Chris</v>
      </c>
      <c r="C288" s="11" t="str">
        <f>'Raw data (converted)'!C288</f>
        <v>Ambient</v>
      </c>
      <c r="D288" s="13">
        <f>'Raw data (converted)'!D288</f>
        <v>5</v>
      </c>
      <c r="E288" s="12">
        <f>'Raw data (converted)'!E288</f>
        <v>5.0999999999999996</v>
      </c>
      <c r="F288" s="2">
        <f>'Raw data (converted)'!F288</f>
        <v>30</v>
      </c>
      <c r="G288" s="2">
        <f t="shared" si="391"/>
        <v>900</v>
      </c>
      <c r="H288" s="4">
        <f>IF('Raw data (converted)'!I288=0,"",'Raw data (converted)'!I288)</f>
        <v>5350</v>
      </c>
      <c r="I288" t="str">
        <f>'Raw data (converted)'!J288</f>
        <v>R5.1_T30</v>
      </c>
      <c r="J288" s="21">
        <f>IF('Raw data (converted)'!Q288=0,"",'Raw data (converted)'!Q288)</f>
        <v>0.86170000000000002</v>
      </c>
      <c r="K288" s="22">
        <f>IF('Raw data (converted)'!R288=0,"",'Raw data (converted)'!R288)</f>
        <v>0.72760000000000002</v>
      </c>
      <c r="L288" s="23">
        <f>IF('Raw data (converted)'!S288=0,"",'Raw data (converted)'!S288)</f>
        <v>0.4929</v>
      </c>
      <c r="M288" s="8"/>
      <c r="N288" s="8"/>
      <c r="O288" s="9"/>
      <c r="P288" s="9"/>
      <c r="Q288" s="10"/>
      <c r="R288" s="10"/>
      <c r="S288" s="21">
        <v>0.98893518048075513</v>
      </c>
      <c r="T288" s="93">
        <v>1.8782971010998257E-2</v>
      </c>
      <c r="U288" s="21" t="e">
        <v>#N/A</v>
      </c>
      <c r="V288" s="22">
        <v>0.98846633406422846</v>
      </c>
      <c r="W288" s="94">
        <v>3.9019386207371345E-2</v>
      </c>
      <c r="X288" s="22" t="e">
        <v>#N/A</v>
      </c>
      <c r="Y288" s="23">
        <v>0.98802574464900439</v>
      </c>
      <c r="Z288" s="95">
        <v>8.9442719099993E-4</v>
      </c>
      <c r="AA288" s="23" t="e">
        <v>#N/A</v>
      </c>
      <c r="AB288" s="24" t="str">
        <f>IF('Raw data (converted)'!T288=0,"",'Raw data (converted)'!T288)</f>
        <v/>
      </c>
    </row>
    <row r="289" spans="1:28" x14ac:dyDescent="0.25">
      <c r="A289" s="11">
        <f>'Raw data (converted)'!A289</f>
        <v>41675</v>
      </c>
      <c r="B289" s="11" t="str">
        <f>'Raw data (converted)'!B289</f>
        <v>Chris</v>
      </c>
      <c r="C289" s="11" t="str">
        <f>'Raw data (converted)'!C289</f>
        <v>Ambient</v>
      </c>
      <c r="D289" s="13">
        <f>'Raw data (converted)'!D289</f>
        <v>5</v>
      </c>
      <c r="E289" s="12">
        <f>'Raw data (converted)'!E289</f>
        <v>5.0999999999999996</v>
      </c>
      <c r="F289" s="2">
        <f>'Raw data (converted)'!F289</f>
        <v>45</v>
      </c>
      <c r="G289" s="2">
        <f t="shared" si="391"/>
        <v>2025</v>
      </c>
      <c r="H289" s="4">
        <f>IF('Raw data (converted)'!I289=0,"",'Raw data (converted)'!I289)</f>
        <v>5350</v>
      </c>
      <c r="I289" t="str">
        <f>'Raw data (converted)'!J289</f>
        <v>R5.1_T45</v>
      </c>
      <c r="J289" s="21">
        <f>IF('Raw data (converted)'!Q289=0,"",'Raw data (converted)'!Q289)</f>
        <v>0.79590000000000005</v>
      </c>
      <c r="K289" s="22">
        <f>IF('Raw data (converted)'!R289=0,"",'Raw data (converted)'!R289)</f>
        <v>0.89690000000000003</v>
      </c>
      <c r="L289" s="23">
        <f>IF('Raw data (converted)'!S289=0,"",'Raw data (converted)'!S289)</f>
        <v>0.49</v>
      </c>
      <c r="M289" s="8"/>
      <c r="N289" s="8"/>
      <c r="O289" s="9"/>
      <c r="P289" s="9"/>
      <c r="Q289" s="10"/>
      <c r="R289" s="10"/>
      <c r="S289" s="112">
        <v>44.688265306122346</v>
      </c>
      <c r="T289" s="113">
        <v>1</v>
      </c>
      <c r="U289" s="21" t="e">
        <v>#N/A</v>
      </c>
      <c r="V289" s="115">
        <v>42.8513509741299</v>
      </c>
      <c r="W289" s="116">
        <v>1</v>
      </c>
      <c r="X289" s="22" t="e">
        <v>#N/A</v>
      </c>
      <c r="Y289" s="118">
        <v>41.256249999998808</v>
      </c>
      <c r="Z289" s="119">
        <v>1</v>
      </c>
      <c r="AA289" s="23" t="e">
        <v>#N/A</v>
      </c>
      <c r="AB289" s="24" t="str">
        <f>IF('Raw data (converted)'!T289=0,"",'Raw data (converted)'!T289)</f>
        <v/>
      </c>
    </row>
    <row r="290" spans="1:28" x14ac:dyDescent="0.25">
      <c r="A290" s="11">
        <f>'Raw data (converted)'!A290</f>
        <v>41675</v>
      </c>
      <c r="B290" s="12" t="str">
        <f>'Raw data (converted)'!B290</f>
        <v>Chris</v>
      </c>
      <c r="C290" s="2" t="str">
        <f>'Raw data (converted)'!C290</f>
        <v>Ambient</v>
      </c>
      <c r="D290" s="13">
        <f>'Raw data (converted)'!D290</f>
        <v>5</v>
      </c>
      <c r="E290" s="12">
        <f>'Raw data (converted)'!E290</f>
        <v>5.2</v>
      </c>
      <c r="F290" s="2">
        <f>'Raw data (converted)'!F290</f>
        <v>0</v>
      </c>
      <c r="G290" s="2">
        <f t="shared" si="391"/>
        <v>0</v>
      </c>
      <c r="H290" s="4">
        <f>IF('Raw data (converted)'!I290=0,"",'Raw data (converted)'!I290)</f>
        <v>5351</v>
      </c>
      <c r="I290" t="str">
        <f>'Raw data (converted)'!J290</f>
        <v>R5.2_Amb</v>
      </c>
      <c r="J290" s="21">
        <f>IF('Raw data (converted)'!Q290=0,"",'Raw data (converted)'!Q290)</f>
        <v>1.0255000000000001</v>
      </c>
      <c r="K290" s="22">
        <f>IF('Raw data (converted)'!R290=0,"",'Raw data (converted)'!R290)</f>
        <v>0.35859999999999997</v>
      </c>
      <c r="L290" s="23">
        <f>IF('Raw data (converted)'!S290=0,"",'Raw data (converted)'!S290)</f>
        <v>0.49249999999999999</v>
      </c>
      <c r="M290" s="108">
        <f t="shared" ref="M290" si="434">IFERROR(RSQ(J290:J293,$F290:$F293),"")</f>
        <v>0.99509245652130551</v>
      </c>
      <c r="N290" s="108">
        <f t="shared" ref="N290" si="435">IFERROR(S292,"")</f>
        <v>0.99998074175101859</v>
      </c>
      <c r="O290" s="109">
        <f t="shared" ref="O290" si="436">IFERROR(RSQ(K290:K293,$F290:$F293),"")</f>
        <v>0.96070813000962385</v>
      </c>
      <c r="P290" s="109">
        <f t="shared" ref="P290" si="437">IFERROR(V292,"")</f>
        <v>0.99416871721194322</v>
      </c>
      <c r="Q290" s="110">
        <f t="shared" ref="Q290" si="438">IFERROR(RSQ(L290:L293,$F290:$F293),"")</f>
        <v>0.90126192674668981</v>
      </c>
      <c r="R290" s="110">
        <f t="shared" ref="R290" si="439">IFERROR(Y292,"")</f>
        <v>0.98005540166205007</v>
      </c>
      <c r="S290" s="111">
        <f t="array" ref="S290:U293">LINEST(J290:J293,F290:G293,TRUE,TRUE)</f>
        <v>2.533333333333354E-5</v>
      </c>
      <c r="T290" s="93">
        <v>-5.9893333333333439E-3</v>
      </c>
      <c r="U290" s="93">
        <v>1.02566</v>
      </c>
      <c r="V290" s="114">
        <f t="array" ref="V290:X293">LINEST(K290:K293,F290:G293,TRUE,TRUE)</f>
        <v>-2.1711111111111144E-4</v>
      </c>
      <c r="W290" s="94">
        <v>2.5378000000000012E-2</v>
      </c>
      <c r="X290" s="94">
        <v>0.36771999999999999</v>
      </c>
      <c r="Y290" s="117">
        <f t="array" ref="Y290:AA293">LINEST(L290:L293,F290:G293,TRUE,TRUE)</f>
        <v>3.5555555555555928E-6</v>
      </c>
      <c r="Z290" s="95">
        <v>1.3333333333319864E-6</v>
      </c>
      <c r="AA290" s="95">
        <v>0.49231999999999998</v>
      </c>
      <c r="AB290" s="24" t="str">
        <f>IF('Raw data (converted)'!T290=0,"",'Raw data (converted)'!T290)</f>
        <v>For CO2, high residuals and Cooks. But no reason to remove this point</v>
      </c>
    </row>
    <row r="291" spans="1:28" x14ac:dyDescent="0.25">
      <c r="A291" s="11">
        <f>'Raw data (converted)'!A291</f>
        <v>41675</v>
      </c>
      <c r="B291" s="11" t="str">
        <f>'Raw data (converted)'!B291</f>
        <v>Chris</v>
      </c>
      <c r="C291" s="11" t="str">
        <f>'Raw data (converted)'!C291</f>
        <v>Ambient</v>
      </c>
      <c r="D291" s="13">
        <f>'Raw data (converted)'!D291</f>
        <v>5</v>
      </c>
      <c r="E291" s="12">
        <f>'Raw data (converted)'!E291</f>
        <v>5.2</v>
      </c>
      <c r="F291" s="2">
        <f>'Raw data (converted)'!F291</f>
        <v>15</v>
      </c>
      <c r="G291" s="2">
        <f t="shared" si="391"/>
        <v>225</v>
      </c>
      <c r="H291" s="4">
        <f>IF('Raw data (converted)'!I291=0,"",'Raw data (converted)'!I291)</f>
        <v>5351</v>
      </c>
      <c r="I291" t="str">
        <f>'Raw data (converted)'!J291</f>
        <v>R5.2_T15</v>
      </c>
      <c r="J291" s="21">
        <f>IF('Raw data (converted)'!Q291=0,"",'Raw data (converted)'!Q291)</f>
        <v>0.94199999999999995</v>
      </c>
      <c r="K291" s="22">
        <f>IF('Raw data (converted)'!R291=0,"",'Raw data (converted)'!R291)</f>
        <v>0.72689999999999999</v>
      </c>
      <c r="L291" s="23">
        <f>IF('Raw data (converted)'!S291=0,"",'Raw data (converted)'!S291)</f>
        <v>0.49259999999999998</v>
      </c>
      <c r="M291" s="8"/>
      <c r="N291" s="8"/>
      <c r="O291" s="9"/>
      <c r="P291" s="9"/>
      <c r="Q291" s="10"/>
      <c r="R291" s="10"/>
      <c r="S291" s="111">
        <v>1.5900927839997524E-6</v>
      </c>
      <c r="T291" s="93">
        <v>7.4666666666662053E-5</v>
      </c>
      <c r="U291" s="93">
        <v>6.9742383096646412E-4</v>
      </c>
      <c r="V291" s="114">
        <v>9.0635288687991537E-5</v>
      </c>
      <c r="W291" s="94">
        <v>4.2560000000000028E-3</v>
      </c>
      <c r="X291" s="94">
        <v>3.9753158365090975E-2</v>
      </c>
      <c r="Y291" s="117">
        <v>1.788854381999826E-6</v>
      </c>
      <c r="Z291" s="95">
        <v>8.3999999999999724E-5</v>
      </c>
      <c r="AA291" s="95">
        <v>7.846018098373183E-4</v>
      </c>
      <c r="AB291" s="24" t="str">
        <f>IF('Raw data (converted)'!T291=0,"",'Raw data (converted)'!T291)</f>
        <v/>
      </c>
    </row>
    <row r="292" spans="1:28" x14ac:dyDescent="0.25">
      <c r="A292" s="11">
        <f>'Raw data (converted)'!A292</f>
        <v>41675</v>
      </c>
      <c r="B292" s="11" t="str">
        <f>'Raw data (converted)'!B292</f>
        <v>Chris</v>
      </c>
      <c r="C292" s="11" t="str">
        <f>'Raw data (converted)'!C292</f>
        <v>Ambient</v>
      </c>
      <c r="D292" s="13">
        <f>'Raw data (converted)'!D292</f>
        <v>5</v>
      </c>
      <c r="E292" s="12">
        <f>'Raw data (converted)'!E292</f>
        <v>5.2</v>
      </c>
      <c r="F292" s="2">
        <f>'Raw data (converted)'!F292</f>
        <v>30</v>
      </c>
      <c r="G292" s="2">
        <f t="shared" si="391"/>
        <v>900</v>
      </c>
      <c r="H292" s="4">
        <f>IF('Raw data (converted)'!I292=0,"",'Raw data (converted)'!I292)</f>
        <v>5351</v>
      </c>
      <c r="I292" t="str">
        <f>'Raw data (converted)'!J292</f>
        <v>R5.2_T30</v>
      </c>
      <c r="J292" s="21">
        <f>IF('Raw data (converted)'!Q292=0,"",'Raw data (converted)'!Q292)</f>
        <v>0.86829999999999996</v>
      </c>
      <c r="K292" s="22">
        <f>IF('Raw data (converted)'!R292=0,"",'Raw data (converted)'!R292)</f>
        <v>0.90629999999999999</v>
      </c>
      <c r="L292" s="23">
        <f>IF('Raw data (converted)'!S292=0,"",'Raw data (converted)'!S292)</f>
        <v>0.49609999999999999</v>
      </c>
      <c r="M292" s="8"/>
      <c r="N292" s="8"/>
      <c r="O292" s="9"/>
      <c r="P292" s="9"/>
      <c r="Q292" s="10"/>
      <c r="R292" s="10"/>
      <c r="S292" s="21">
        <v>0.99998074175101859</v>
      </c>
      <c r="T292" s="93">
        <v>7.1554175279988849E-4</v>
      </c>
      <c r="U292" s="21" t="e">
        <v>#N/A</v>
      </c>
      <c r="V292" s="22">
        <v>0.99416871721194322</v>
      </c>
      <c r="W292" s="94">
        <v>4.0785879909596187E-2</v>
      </c>
      <c r="X292" s="22" t="e">
        <v>#N/A</v>
      </c>
      <c r="Y292" s="23">
        <v>0.98005540166205007</v>
      </c>
      <c r="Z292" s="95">
        <v>8.0498447189992161E-4</v>
      </c>
      <c r="AA292" s="23" t="e">
        <v>#N/A</v>
      </c>
      <c r="AB292" s="24" t="str">
        <f>IF('Raw data (converted)'!T292=0,"",'Raw data (converted)'!T292)</f>
        <v/>
      </c>
    </row>
    <row r="293" spans="1:28" x14ac:dyDescent="0.25">
      <c r="A293" s="11">
        <f>'Raw data (converted)'!A293</f>
        <v>41675</v>
      </c>
      <c r="B293" s="11" t="str">
        <f>'Raw data (converted)'!B293</f>
        <v>Chris</v>
      </c>
      <c r="C293" s="11" t="str">
        <f>'Raw data (converted)'!C293</f>
        <v>Ambient</v>
      </c>
      <c r="D293" s="13">
        <f>'Raw data (converted)'!D293</f>
        <v>5</v>
      </c>
      <c r="E293" s="12">
        <f>'Raw data (converted)'!E293</f>
        <v>5.2</v>
      </c>
      <c r="F293" s="2">
        <f>'Raw data (converted)'!F293</f>
        <v>45</v>
      </c>
      <c r="G293" s="2">
        <f t="shared" si="391"/>
        <v>2025</v>
      </c>
      <c r="H293" s="4">
        <f>IF('Raw data (converted)'!I293=0,"",'Raw data (converted)'!I293)</f>
        <v>5351</v>
      </c>
      <c r="I293" t="str">
        <f>'Raw data (converted)'!J293</f>
        <v>R5.2_T45</v>
      </c>
      <c r="J293" s="21">
        <f>IF('Raw data (converted)'!Q293=0,"",'Raw data (converted)'!Q293)</f>
        <v>0.80759999999999998</v>
      </c>
      <c r="K293" s="22">
        <f>IF('Raw data (converted)'!R293=0,"",'Raw data (converted)'!R293)</f>
        <v>1.0791999999999999</v>
      </c>
      <c r="L293" s="23">
        <f>IF('Raw data (converted)'!S293=0,"",'Raw data (converted)'!S293)</f>
        <v>0.49940000000000001</v>
      </c>
      <c r="M293" s="8"/>
      <c r="N293" s="8"/>
      <c r="O293" s="9"/>
      <c r="P293" s="9"/>
      <c r="Q293" s="10"/>
      <c r="R293" s="10"/>
      <c r="S293" s="112">
        <v>25962.400390628227</v>
      </c>
      <c r="T293" s="113">
        <v>1</v>
      </c>
      <c r="U293" s="21" t="e">
        <v>#N/A</v>
      </c>
      <c r="V293" s="115">
        <v>85.24442677073705</v>
      </c>
      <c r="W293" s="116">
        <v>1</v>
      </c>
      <c r="X293" s="22" t="e">
        <v>#N/A</v>
      </c>
      <c r="Y293" s="118">
        <v>24.569444444444756</v>
      </c>
      <c r="Z293" s="119">
        <v>1</v>
      </c>
      <c r="AA293" s="23" t="e">
        <v>#N/A</v>
      </c>
      <c r="AB293" s="24" t="str">
        <f>IF('Raw data (converted)'!T293=0,"",'Raw data (converted)'!T293)</f>
        <v/>
      </c>
    </row>
    <row r="294" spans="1:28" x14ac:dyDescent="0.25">
      <c r="A294" s="11">
        <f>'Raw data (converted)'!A294</f>
        <v>41675</v>
      </c>
      <c r="B294" s="12" t="str">
        <f>'Raw data (converted)'!B294</f>
        <v>Chris</v>
      </c>
      <c r="C294" s="2" t="str">
        <f>'Raw data (converted)'!C294</f>
        <v>Ambient</v>
      </c>
      <c r="D294" s="13">
        <f>'Raw data (converted)'!D294</f>
        <v>5</v>
      </c>
      <c r="E294" s="12">
        <f>'Raw data (converted)'!E294</f>
        <v>5.3</v>
      </c>
      <c r="F294" s="2">
        <f>'Raw data (converted)'!F294</f>
        <v>0</v>
      </c>
      <c r="G294" s="2">
        <f t="shared" si="391"/>
        <v>0</v>
      </c>
      <c r="H294" s="4">
        <f>IF('Raw data (converted)'!I294=0,"",'Raw data (converted)'!I294)</f>
        <v>5352</v>
      </c>
      <c r="I294" t="str">
        <f>'Raw data (converted)'!J294</f>
        <v>R5.3_Amb</v>
      </c>
      <c r="J294" s="21">
        <f>IF('Raw data (converted)'!Q294=0,"",'Raw data (converted)'!Q294)</f>
        <v>1.0504</v>
      </c>
      <c r="K294" s="22">
        <f>IF('Raw data (converted)'!R294=0,"",'Raw data (converted)'!R294)</f>
        <v>0.33329999999999999</v>
      </c>
      <c r="L294" s="23">
        <f>IF('Raw data (converted)'!S294=0,"",'Raw data (converted)'!S294)</f>
        <v>0.4753</v>
      </c>
      <c r="M294" s="108">
        <f t="shared" ref="M294" si="440">IFERROR(RSQ(J294:J297,$F294:$F297),"")</f>
        <v>0.99553328297160648</v>
      </c>
      <c r="N294" s="108">
        <f t="shared" ref="N294" si="441">IFERROR(S296,"")</f>
        <v>0.99879517878502433</v>
      </c>
      <c r="O294" s="109">
        <f t="shared" ref="O294" si="442">IFERROR(RSQ(K294:K297,$F294:$F297),"")</f>
        <v>0.99355838935695628</v>
      </c>
      <c r="P294" s="109">
        <f t="shared" ref="P294" si="443">IFERROR(V296,"")</f>
        <v>0.99964216239001291</v>
      </c>
      <c r="Q294" s="110">
        <f t="shared" ref="Q294" si="444">IFERROR(RSQ(L294:L297,$F294:$F297),"")</f>
        <v>0.83980192108451701</v>
      </c>
      <c r="R294" s="110">
        <f t="shared" ref="R294" si="445">IFERROR(Y296,"")</f>
        <v>0.84066237027411428</v>
      </c>
      <c r="S294" s="111">
        <f t="array" ref="S294:U297">LINEST(J294:J297,F294:G297,TRUE,TRUE)</f>
        <v>1.7333333333333434E-5</v>
      </c>
      <c r="T294" s="93">
        <v>-4.8426666666666713E-3</v>
      </c>
      <c r="U294" s="93">
        <v>1.0514599999999998</v>
      </c>
      <c r="V294" s="114">
        <f t="array" ref="V294:X297">LINEST(K294:K297,F294:G297,TRUE,TRUE)</f>
        <v>-8.0111111111111135E-5</v>
      </c>
      <c r="W294" s="94">
        <v>1.7340333333333336E-2</v>
      </c>
      <c r="X294" s="94">
        <v>0.33525500000000003</v>
      </c>
      <c r="Y294" s="117">
        <f t="array" ref="Y294:AA297">LINEST(L294:L297,F294:G297,TRUE,TRUE)</f>
        <v>-7.7777777777781771E-7</v>
      </c>
      <c r="Z294" s="95">
        <v>3.6100000000000135E-4</v>
      </c>
      <c r="AA294" s="95">
        <v>0.47636499999999998</v>
      </c>
      <c r="AB294" s="24" t="str">
        <f>IF('Raw data (converted)'!T294=0,"",'Raw data (converted)'!T294)</f>
        <v/>
      </c>
    </row>
    <row r="295" spans="1:28" x14ac:dyDescent="0.25">
      <c r="A295" s="11">
        <f>'Raw data (converted)'!A295</f>
        <v>41675</v>
      </c>
      <c r="B295" s="11" t="str">
        <f>'Raw data (converted)'!B295</f>
        <v>Chris</v>
      </c>
      <c r="C295" s="11" t="str">
        <f>'Raw data (converted)'!C295</f>
        <v>Ambient</v>
      </c>
      <c r="D295" s="13">
        <f>'Raw data (converted)'!D295</f>
        <v>5</v>
      </c>
      <c r="E295" s="12">
        <f>'Raw data (converted)'!E295</f>
        <v>5.3</v>
      </c>
      <c r="F295" s="2">
        <f>'Raw data (converted)'!F295</f>
        <v>15</v>
      </c>
      <c r="G295" s="2">
        <f t="shared" si="391"/>
        <v>225</v>
      </c>
      <c r="H295" s="4">
        <f>IF('Raw data (converted)'!I295=0,"",'Raw data (converted)'!I295)</f>
        <v>5352</v>
      </c>
      <c r="I295" t="str">
        <f>'Raw data (converted)'!J295</f>
        <v>R5.3_T15</v>
      </c>
      <c r="J295" s="21">
        <f>IF('Raw data (converted)'!Q295=0,"",'Raw data (converted)'!Q295)</f>
        <v>0.9859</v>
      </c>
      <c r="K295" s="22">
        <f>IF('Raw data (converted)'!R295=0,"",'Raw data (converted)'!R295)</f>
        <v>0.58320000000000005</v>
      </c>
      <c r="L295" s="23">
        <f>IF('Raw data (converted)'!S295=0,"",'Raw data (converted)'!S295)</f>
        <v>0.48480000000000001</v>
      </c>
      <c r="M295" s="8"/>
      <c r="N295" s="8"/>
      <c r="O295" s="9"/>
      <c r="P295" s="9"/>
      <c r="Q295" s="10"/>
      <c r="R295" s="10"/>
      <c r="S295" s="111">
        <v>1.0534364693999068E-5</v>
      </c>
      <c r="T295" s="93">
        <v>4.9466666666666929E-4</v>
      </c>
      <c r="U295" s="93">
        <v>4.6204328801531403E-3</v>
      </c>
      <c r="V295" s="114">
        <v>1.9428946204498282E-5</v>
      </c>
      <c r="W295" s="94">
        <v>9.1233333333333845E-4</v>
      </c>
      <c r="X295" s="94">
        <v>8.5216474346220643E-3</v>
      </c>
      <c r="Y295" s="117">
        <v>1.0584055093499001E-5</v>
      </c>
      <c r="Z295" s="95">
        <v>4.9699999999999983E-4</v>
      </c>
      <c r="AA295" s="95">
        <v>4.6422273748708137E-3</v>
      </c>
      <c r="AB295" s="24" t="str">
        <f>IF('Raw data (converted)'!T295=0,"",'Raw data (converted)'!T295)</f>
        <v/>
      </c>
    </row>
    <row r="296" spans="1:28" x14ac:dyDescent="0.25">
      <c r="A296" s="11">
        <f>'Raw data (converted)'!A296</f>
        <v>41675</v>
      </c>
      <c r="B296" s="11" t="str">
        <f>'Raw data (converted)'!B296</f>
        <v>Chris</v>
      </c>
      <c r="C296" s="11" t="str">
        <f>'Raw data (converted)'!C296</f>
        <v>Ambient</v>
      </c>
      <c r="D296" s="13">
        <f>'Raw data (converted)'!D296</f>
        <v>5</v>
      </c>
      <c r="E296" s="12">
        <f>'Raw data (converted)'!E296</f>
        <v>5.3</v>
      </c>
      <c r="F296" s="2">
        <f>'Raw data (converted)'!F296</f>
        <v>30</v>
      </c>
      <c r="G296" s="2">
        <f t="shared" si="391"/>
        <v>900</v>
      </c>
      <c r="H296" s="4">
        <f>IF('Raw data (converted)'!I296=0,"",'Raw data (converted)'!I296)</f>
        <v>5352</v>
      </c>
      <c r="I296" t="str">
        <f>'Raw data (converted)'!J296</f>
        <v>R5.3_T30</v>
      </c>
      <c r="J296" s="21">
        <f>IF('Raw data (converted)'!Q296=0,"",'Raw data (converted)'!Q296)</f>
        <v>0.91859999999999997</v>
      </c>
      <c r="K296" s="22">
        <f>IF('Raw data (converted)'!R296=0,"",'Raw data (converted)'!R296)</f>
        <v>0.77749999999999997</v>
      </c>
      <c r="L296" s="23">
        <f>IF('Raw data (converted)'!S296=0,"",'Raw data (converted)'!S296)</f>
        <v>0.48330000000000001</v>
      </c>
      <c r="M296" s="8"/>
      <c r="N296" s="8"/>
      <c r="O296" s="9"/>
      <c r="P296" s="9"/>
      <c r="Q296" s="10"/>
      <c r="R296" s="10"/>
      <c r="S296" s="21">
        <v>0.99879517878502433</v>
      </c>
      <c r="T296" s="93">
        <v>4.7404641122995791E-3</v>
      </c>
      <c r="U296" s="21" t="e">
        <v>#N/A</v>
      </c>
      <c r="V296" s="22">
        <v>0.99964216239001291</v>
      </c>
      <c r="W296" s="94">
        <v>8.7430257920242255E-3</v>
      </c>
      <c r="X296" s="22" t="e">
        <v>#N/A</v>
      </c>
      <c r="Y296" s="23">
        <v>0.84066237027411428</v>
      </c>
      <c r="Z296" s="95">
        <v>4.7628247920745497E-3</v>
      </c>
      <c r="AA296" s="23" t="e">
        <v>#N/A</v>
      </c>
      <c r="AB296" s="24" t="str">
        <f>IF('Raw data (converted)'!T296=0,"",'Raw data (converted)'!T296)</f>
        <v/>
      </c>
    </row>
    <row r="297" spans="1:28" x14ac:dyDescent="0.25">
      <c r="A297" s="11">
        <f>'Raw data (converted)'!A297</f>
        <v>41675</v>
      </c>
      <c r="B297" s="11" t="str">
        <f>'Raw data (converted)'!B297</f>
        <v>Chris</v>
      </c>
      <c r="C297" s="11" t="str">
        <f>'Raw data (converted)'!C297</f>
        <v>Ambient</v>
      </c>
      <c r="D297" s="13">
        <f>'Raw data (converted)'!D297</f>
        <v>5</v>
      </c>
      <c r="E297" s="12">
        <f>'Raw data (converted)'!E297</f>
        <v>5.3</v>
      </c>
      <c r="F297" s="2">
        <f>'Raw data (converted)'!F297</f>
        <v>45</v>
      </c>
      <c r="G297" s="2">
        <f t="shared" si="391"/>
        <v>2025</v>
      </c>
      <c r="H297" s="4">
        <f>IF('Raw data (converted)'!I297=0,"",'Raw data (converted)'!I297)</f>
        <v>5352</v>
      </c>
      <c r="I297" t="str">
        <f>'Raw data (converted)'!J297</f>
        <v>R5.3_T45</v>
      </c>
      <c r="J297" s="21">
        <f>IF('Raw data (converted)'!Q297=0,"",'Raw data (converted)'!Q297)</f>
        <v>0.86970000000000003</v>
      </c>
      <c r="K297" s="22">
        <f>IF('Raw data (converted)'!R297=0,"",'Raw data (converted)'!R297)</f>
        <v>0.95530000000000004</v>
      </c>
      <c r="L297" s="23">
        <f>IF('Raw data (converted)'!S297=0,"",'Raw data (converted)'!S297)</f>
        <v>0.49209999999999998</v>
      </c>
      <c r="M297" s="8"/>
      <c r="N297" s="8"/>
      <c r="O297" s="9"/>
      <c r="P297" s="9"/>
      <c r="Q297" s="10"/>
      <c r="R297" s="10"/>
      <c r="S297" s="112">
        <v>414.4993325026656</v>
      </c>
      <c r="T297" s="113">
        <v>1</v>
      </c>
      <c r="U297" s="21" t="e">
        <v>#N/A</v>
      </c>
      <c r="V297" s="115">
        <v>1396.7818564765907</v>
      </c>
      <c r="W297" s="116">
        <v>1</v>
      </c>
      <c r="X297" s="22" t="e">
        <v>#N/A</v>
      </c>
      <c r="Y297" s="118">
        <v>2.6379906984945629</v>
      </c>
      <c r="Z297" s="119">
        <v>1</v>
      </c>
      <c r="AA297" s="23" t="e">
        <v>#N/A</v>
      </c>
      <c r="AB297" s="24" t="str">
        <f>IF('Raw data (converted)'!T297=0,"",'Raw data (converted)'!T297)</f>
        <v/>
      </c>
    </row>
    <row r="298" spans="1:28" x14ac:dyDescent="0.25">
      <c r="A298" s="11">
        <f>'Raw data (converted)'!A298</f>
        <v>41675</v>
      </c>
      <c r="B298" s="12" t="str">
        <f>'Raw data (converted)'!B298</f>
        <v>Chris</v>
      </c>
      <c r="C298" s="2" t="str">
        <f>'Raw data (converted)'!C298</f>
        <v>Ambient</v>
      </c>
      <c r="D298" s="13">
        <f>'Raw data (converted)'!D298</f>
        <v>5</v>
      </c>
      <c r="E298" s="12">
        <f>'Raw data (converted)'!E298</f>
        <v>5.4</v>
      </c>
      <c r="F298" s="2">
        <f>'Raw data (converted)'!F298</f>
        <v>0</v>
      </c>
      <c r="G298" s="2">
        <f t="shared" si="391"/>
        <v>0</v>
      </c>
      <c r="H298" s="4">
        <f>IF('Raw data (converted)'!I298=0,"",'Raw data (converted)'!I298)</f>
        <v>5353</v>
      </c>
      <c r="I298" t="str">
        <f>'Raw data (converted)'!J298</f>
        <v>R5.4_Amb</v>
      </c>
      <c r="J298" s="21">
        <f>IF('Raw data (converted)'!Q298=0,"",'Raw data (converted)'!Q298)</f>
        <v>0.85250000000000004</v>
      </c>
      <c r="K298" s="22">
        <f>IF('Raw data (converted)'!R298=0,"",'Raw data (converted)'!R298)</f>
        <v>0.28689999999999999</v>
      </c>
      <c r="L298" s="23">
        <f>IF('Raw data (converted)'!S298=0,"",'Raw data (converted)'!S298)</f>
        <v>0.38290000000000002</v>
      </c>
      <c r="M298" s="108">
        <f t="shared" ref="M298" si="446">IFERROR(RSQ(J298:J301,$F298:$F301),"")</f>
        <v>0.96702557846184123</v>
      </c>
      <c r="N298" s="108">
        <f t="shared" ref="N298" si="447">IFERROR(S300,"")</f>
        <v>0.98608475076400626</v>
      </c>
      <c r="O298" s="109">
        <f t="shared" ref="O298" si="448">IFERROR(RSQ(K298:K301,$F298:$F301),"")</f>
        <v>0.99872292749978542</v>
      </c>
      <c r="P298" s="109">
        <f t="shared" ref="P298" si="449">IFERROR(V300,"")</f>
        <v>0.99987914149945878</v>
      </c>
      <c r="Q298" s="110">
        <f t="shared" ref="Q298" si="450">IFERROR(RSQ(L298:L301,$F298:$F301),"")</f>
        <v>0.98939722813112052</v>
      </c>
      <c r="R298" s="110">
        <f t="shared" ref="R298" si="451">IFERROR(Y300,"")</f>
        <v>0.99427558245141523</v>
      </c>
      <c r="S298" s="111">
        <f t="array" ref="S298:U301">LINEST(J298:J301,F298:G301,TRUE,TRUE)</f>
        <v>-2.611111111111106E-5</v>
      </c>
      <c r="T298" s="93">
        <v>-1.320333333333335E-3</v>
      </c>
      <c r="U298" s="93">
        <v>0.85474499999999987</v>
      </c>
      <c r="V298" s="114">
        <f t="array" ref="V298:X301">LINEST(K298:K301,F298:G301,TRUE,TRUE)</f>
        <v>2.5666666666666625E-5</v>
      </c>
      <c r="W298" s="94">
        <v>8.9656666666666687E-3</v>
      </c>
      <c r="X298" s="94">
        <v>0.28773500000000007</v>
      </c>
      <c r="Y298" s="117">
        <f t="array" ref="Y298:AA301">LINEST(L298:L301,F298:G301,TRUE,TRUE)</f>
        <v>-4.9999999999999538E-6</v>
      </c>
      <c r="Z298" s="95">
        <v>1.180333333333331E-3</v>
      </c>
      <c r="AA298" s="95">
        <v>0.38235500000000006</v>
      </c>
      <c r="AB298" s="24" t="str">
        <f>IF('Raw data (converted)'!T298=0,"",'Raw data (converted)'!T298)</f>
        <v/>
      </c>
    </row>
    <row r="299" spans="1:28" x14ac:dyDescent="0.25">
      <c r="A299" s="11">
        <f>'Raw data (converted)'!A299</f>
        <v>41675</v>
      </c>
      <c r="B299" s="11" t="str">
        <f>'Raw data (converted)'!B299</f>
        <v>Chris</v>
      </c>
      <c r="C299" s="11" t="str">
        <f>'Raw data (converted)'!C299</f>
        <v>Ambient</v>
      </c>
      <c r="D299" s="13">
        <f>'Raw data (converted)'!D299</f>
        <v>5</v>
      </c>
      <c r="E299" s="12">
        <f>'Raw data (converted)'!E299</f>
        <v>5.4</v>
      </c>
      <c r="F299" s="2">
        <f>'Raw data (converted)'!F299</f>
        <v>15</v>
      </c>
      <c r="G299" s="2">
        <f t="shared" si="391"/>
        <v>225</v>
      </c>
      <c r="H299" s="4">
        <f>IF('Raw data (converted)'!I299=0,"",'Raw data (converted)'!I299)</f>
        <v>5353</v>
      </c>
      <c r="I299" t="str">
        <f>'Raw data (converted)'!J299</f>
        <v>R5.4_T15</v>
      </c>
      <c r="J299" s="21">
        <f>IF('Raw data (converted)'!Q299=0,"",'Raw data (converted)'!Q299)</f>
        <v>0.83579999999999999</v>
      </c>
      <c r="K299" s="22">
        <f>IF('Raw data (converted)'!R299=0,"",'Raw data (converted)'!R299)</f>
        <v>0.43049999999999999</v>
      </c>
      <c r="L299" s="23">
        <f>IF('Raw data (converted)'!S299=0,"",'Raw data (converted)'!S299)</f>
        <v>0.39729999999999999</v>
      </c>
      <c r="M299" s="8"/>
      <c r="N299" s="8"/>
      <c r="O299" s="9"/>
      <c r="P299" s="9"/>
      <c r="Q299" s="10"/>
      <c r="R299" s="10"/>
      <c r="S299" s="111">
        <v>2.2310989375497817E-5</v>
      </c>
      <c r="T299" s="93">
        <v>1.0476666666666625E-3</v>
      </c>
      <c r="U299" s="93">
        <v>9.7857281282487749E-3</v>
      </c>
      <c r="V299" s="114">
        <v>8.2982967164990669E-6</v>
      </c>
      <c r="W299" s="94">
        <v>3.8966666666665948E-4</v>
      </c>
      <c r="X299" s="94">
        <v>3.6396806178563921E-3</v>
      </c>
      <c r="Y299" s="117">
        <v>5.4162535454994975E-6</v>
      </c>
      <c r="Z299" s="95">
        <v>2.5433333333333362E-4</v>
      </c>
      <c r="AA299" s="95">
        <v>2.3755999242296697E-3</v>
      </c>
      <c r="AB299" s="24" t="str">
        <f>IF('Raw data (converted)'!T299=0,"",'Raw data (converted)'!T299)</f>
        <v/>
      </c>
    </row>
    <row r="300" spans="1:28" x14ac:dyDescent="0.25">
      <c r="A300" s="11">
        <f>'Raw data (converted)'!A300</f>
        <v>41675</v>
      </c>
      <c r="B300" s="11" t="str">
        <f>'Raw data (converted)'!B300</f>
        <v>Chris</v>
      </c>
      <c r="C300" s="11" t="str">
        <f>'Raw data (converted)'!C300</f>
        <v>Ambient</v>
      </c>
      <c r="D300" s="13">
        <f>'Raw data (converted)'!D300</f>
        <v>5</v>
      </c>
      <c r="E300" s="12">
        <f>'Raw data (converted)'!E300</f>
        <v>5.4</v>
      </c>
      <c r="F300" s="2">
        <f>'Raw data (converted)'!F300</f>
        <v>30</v>
      </c>
      <c r="G300" s="2">
        <f t="shared" si="391"/>
        <v>900</v>
      </c>
      <c r="H300" s="4">
        <f>IF('Raw data (converted)'!I300=0,"",'Raw data (converted)'!I300)</f>
        <v>5353</v>
      </c>
      <c r="I300" t="str">
        <f>'Raw data (converted)'!J300</f>
        <v>R5.4_T30</v>
      </c>
      <c r="J300" s="21">
        <f>IF('Raw data (converted)'!Q300=0,"",'Raw data (converted)'!Q300)</f>
        <v>0.78490000000000004</v>
      </c>
      <c r="K300" s="22">
        <f>IF('Raw data (converted)'!R300=0,"",'Raw data (converted)'!R300)</f>
        <v>0.57730000000000004</v>
      </c>
      <c r="L300" s="23">
        <f>IF('Raw data (converted)'!S300=0,"",'Raw data (converted)'!S300)</f>
        <v>0.41489999999999999</v>
      </c>
      <c r="M300" s="8"/>
      <c r="N300" s="8"/>
      <c r="O300" s="9"/>
      <c r="P300" s="9"/>
      <c r="Q300" s="10"/>
      <c r="R300" s="10"/>
      <c r="S300" s="21">
        <v>0.98608475076400626</v>
      </c>
      <c r="T300" s="93">
        <v>1.0039945218974016E-2</v>
      </c>
      <c r="U300" s="21" t="e">
        <v>#N/A</v>
      </c>
      <c r="V300" s="22">
        <v>0.99987914149945878</v>
      </c>
      <c r="W300" s="94">
        <v>3.7342335224245793E-3</v>
      </c>
      <c r="X300" s="22" t="e">
        <v>#N/A</v>
      </c>
      <c r="Y300" s="23">
        <v>0.99427558245141523</v>
      </c>
      <c r="Z300" s="95">
        <v>2.4373140954747734E-3</v>
      </c>
      <c r="AA300" s="23" t="e">
        <v>#N/A</v>
      </c>
      <c r="AB300" s="24" t="str">
        <f>IF('Raw data (converted)'!T300=0,"",'Raw data (converted)'!T300)</f>
        <v/>
      </c>
    </row>
    <row r="301" spans="1:28" x14ac:dyDescent="0.25">
      <c r="A301" s="11">
        <f>'Raw data (converted)'!A301</f>
        <v>41675</v>
      </c>
      <c r="B301" s="11" t="str">
        <f>'Raw data (converted)'!B301</f>
        <v>Chris</v>
      </c>
      <c r="C301" s="11" t="str">
        <f>'Raw data (converted)'!C301</f>
        <v>Ambient</v>
      </c>
      <c r="D301" s="13">
        <f>'Raw data (converted)'!D301</f>
        <v>5</v>
      </c>
      <c r="E301" s="12">
        <f>'Raw data (converted)'!E301</f>
        <v>5.4</v>
      </c>
      <c r="F301" s="2">
        <f>'Raw data (converted)'!F301</f>
        <v>45</v>
      </c>
      <c r="G301" s="2">
        <f t="shared" si="391"/>
        <v>2025</v>
      </c>
      <c r="H301" s="4">
        <f>IF('Raw data (converted)'!I301=0,"",'Raw data (converted)'!I301)</f>
        <v>5353</v>
      </c>
      <c r="I301" t="str">
        <f>'Raw data (converted)'!J301</f>
        <v>R5.4_T45</v>
      </c>
      <c r="J301" s="21">
        <f>IF('Raw data (converted)'!Q301=0,"",'Raw data (converted)'!Q301)</f>
        <v>0.74470000000000003</v>
      </c>
      <c r="K301" s="22">
        <f>IF('Raw data (converted)'!R301=0,"",'Raw data (converted)'!R301)</f>
        <v>0.74399999999999999</v>
      </c>
      <c r="L301" s="23">
        <f>IF('Raw data (converted)'!S301=0,"",'Raw data (converted)'!S301)</f>
        <v>0.42480000000000001</v>
      </c>
      <c r="M301" s="8"/>
      <c r="N301" s="8"/>
      <c r="O301" s="9"/>
      <c r="P301" s="9"/>
      <c r="Q301" s="10"/>
      <c r="R301" s="10"/>
      <c r="S301" s="112">
        <v>35.431803413673819</v>
      </c>
      <c r="T301" s="113">
        <v>1</v>
      </c>
      <c r="U301" s="21" t="e">
        <v>#N/A</v>
      </c>
      <c r="V301" s="115">
        <v>4136.5693642656352</v>
      </c>
      <c r="W301" s="116">
        <v>1</v>
      </c>
      <c r="X301" s="22" t="e">
        <v>#N/A</v>
      </c>
      <c r="Y301" s="118">
        <v>86.845130881238731</v>
      </c>
      <c r="Z301" s="119">
        <v>1</v>
      </c>
      <c r="AA301" s="23" t="e">
        <v>#N/A</v>
      </c>
      <c r="AB301" s="24" t="str">
        <f>IF('Raw data (converted)'!T301=0,"",'Raw data (converted)'!T301)</f>
        <v/>
      </c>
    </row>
    <row r="302" spans="1:28" x14ac:dyDescent="0.25">
      <c r="A302" s="11">
        <f>'Raw data (converted)'!A302</f>
        <v>41675</v>
      </c>
      <c r="B302" s="12" t="str">
        <f>'Raw data (converted)'!B302</f>
        <v>Chris</v>
      </c>
      <c r="C302" s="2" t="str">
        <f>'Raw data (converted)'!C302</f>
        <v>Ambient</v>
      </c>
      <c r="D302" s="13">
        <f>'Raw data (converted)'!D302</f>
        <v>5</v>
      </c>
      <c r="E302" s="12">
        <f>'Raw data (converted)'!E302</f>
        <v>5.5</v>
      </c>
      <c r="F302" s="2">
        <f>'Raw data (converted)'!F302</f>
        <v>0</v>
      </c>
      <c r="G302" s="2">
        <f t="shared" si="391"/>
        <v>0</v>
      </c>
      <c r="H302" s="4">
        <f>IF('Raw data (converted)'!I302=0,"",'Raw data (converted)'!I302)</f>
        <v>5354</v>
      </c>
      <c r="I302" t="str">
        <f>'Raw data (converted)'!J302</f>
        <v>R5.5_Amb</v>
      </c>
      <c r="J302" s="21">
        <f>IF('Raw data (converted)'!Q302=0,"",'Raw data (converted)'!Q302)</f>
        <v>0.90649999999999997</v>
      </c>
      <c r="K302" s="22">
        <f>IF('Raw data (converted)'!R302=0,"",'Raw data (converted)'!R302)</f>
        <v>0.2651</v>
      </c>
      <c r="L302" s="23">
        <f>IF('Raw data (converted)'!S302=0,"",'Raw data (converted)'!S302)</f>
        <v>0.40489999999999998</v>
      </c>
      <c r="M302" s="108">
        <f t="shared" ref="M302" si="452">IFERROR(RSQ(J302:J305,$F302:$F305),"")</f>
        <v>0.9905724658158126</v>
      </c>
      <c r="N302" s="108">
        <f t="shared" ref="N302" si="453">IFERROR(S304,"")</f>
        <v>0.99083189817287709</v>
      </c>
      <c r="O302" s="109">
        <f t="shared" ref="O302" si="454">IFERROR(RSQ(K302:K305,$F302:$F305),"")</f>
        <v>0.9883114183163374</v>
      </c>
      <c r="P302" s="109">
        <f t="shared" ref="P302" si="455">IFERROR(V304,"")</f>
        <v>0.99866458161082383</v>
      </c>
      <c r="Q302" s="110">
        <f t="shared" ref="Q302" si="456">IFERROR(RSQ(L302:L305,$F302:$F305),"")</f>
        <v>0.226930481283423</v>
      </c>
      <c r="R302" s="110">
        <f t="shared" ref="R302" si="457">IFERROR(Y304,"")</f>
        <v>0.42468449197861102</v>
      </c>
      <c r="S302" s="111">
        <f t="array" ref="S302:U305">LINEST(J302:J305,F302:G305,TRUE,TRUE)</f>
        <v>-4.5555555555555036E-6</v>
      </c>
      <c r="T302" s="93">
        <v>-3.5716666666666683E-3</v>
      </c>
      <c r="U302" s="93">
        <v>0.903775</v>
      </c>
      <c r="V302" s="114">
        <f t="array" ref="V302:X305">LINEST(K302:K305,F302:G305,TRUE,TRUE)</f>
        <v>-1.0833333333333345E-4</v>
      </c>
      <c r="W302" s="94">
        <v>1.9075666666666675E-2</v>
      </c>
      <c r="X302" s="94">
        <v>0.26118499999999989</v>
      </c>
      <c r="Y302" s="117">
        <f t="array" ref="Y302:AA305">LINEST(L302:L305,F302:G305,TRUE,TRUE)</f>
        <v>-1.9111111111111191E-5</v>
      </c>
      <c r="Z302" s="95">
        <v>1.1346666666666708E-3</v>
      </c>
      <c r="AA302" s="95">
        <v>0.40161999999999998</v>
      </c>
      <c r="AB302" s="24" t="str">
        <f>IF('Raw data (converted)'!T302=0,"",'Raw data (converted)'!T302)</f>
        <v/>
      </c>
    </row>
    <row r="303" spans="1:28" x14ac:dyDescent="0.25">
      <c r="A303" s="11">
        <f>'Raw data (converted)'!A303</f>
        <v>41675</v>
      </c>
      <c r="B303" s="11" t="str">
        <f>'Raw data (converted)'!B303</f>
        <v>Chris</v>
      </c>
      <c r="C303" s="11" t="str">
        <f>'Raw data (converted)'!C303</f>
        <v>Ambient</v>
      </c>
      <c r="D303" s="13">
        <f>'Raw data (converted)'!D303</f>
        <v>5</v>
      </c>
      <c r="E303" s="12">
        <f>'Raw data (converted)'!E303</f>
        <v>5.5</v>
      </c>
      <c r="F303" s="2">
        <f>'Raw data (converted)'!F303</f>
        <v>15</v>
      </c>
      <c r="G303" s="2">
        <f t="shared" si="391"/>
        <v>225</v>
      </c>
      <c r="H303" s="4">
        <f>IF('Raw data (converted)'!I303=0,"",'Raw data (converted)'!I303)</f>
        <v>5354</v>
      </c>
      <c r="I303" t="str">
        <f>'Raw data (converted)'!J303</f>
        <v>R5.5_T15</v>
      </c>
      <c r="J303" s="21">
        <f>IF('Raw data (converted)'!Q303=0,"",'Raw data (converted)'!Q303)</f>
        <v>0.84099999999999997</v>
      </c>
      <c r="K303" s="22">
        <f>IF('Raw data (converted)'!R303=0,"",'Raw data (converted)'!R303)</f>
        <v>0.51119999999999999</v>
      </c>
      <c r="L303" s="23">
        <f>IF('Raw data (converted)'!S303=0,"",'Raw data (converted)'!S303)</f>
        <v>0.40450000000000003</v>
      </c>
      <c r="M303" s="8"/>
      <c r="N303" s="8"/>
      <c r="O303" s="9"/>
      <c r="P303" s="9"/>
      <c r="Q303" s="10"/>
      <c r="R303" s="10"/>
      <c r="S303" s="111">
        <v>2.7081267727497494E-5</v>
      </c>
      <c r="T303" s="93">
        <v>1.2716666666666686E-3</v>
      </c>
      <c r="U303" s="93">
        <v>1.1877999621148357E-2</v>
      </c>
      <c r="V303" s="114">
        <v>3.8907582808496435E-5</v>
      </c>
      <c r="W303" s="94">
        <v>1.8270000000000044E-3</v>
      </c>
      <c r="X303" s="94">
        <v>1.7065089363961776E-2</v>
      </c>
      <c r="Y303" s="117">
        <v>3.2596902071996911E-5</v>
      </c>
      <c r="Z303" s="95">
        <v>1.5306666666666654E-3</v>
      </c>
      <c r="AA303" s="95">
        <v>1.4297188534813403E-2</v>
      </c>
      <c r="AB303" s="24" t="str">
        <f>IF('Raw data (converted)'!T303=0,"",'Raw data (converted)'!T303)</f>
        <v/>
      </c>
    </row>
    <row r="304" spans="1:28" x14ac:dyDescent="0.25">
      <c r="A304" s="11">
        <f>'Raw data (converted)'!A304</f>
        <v>41675</v>
      </c>
      <c r="B304" s="11" t="str">
        <f>'Raw data (converted)'!B304</f>
        <v>Chris</v>
      </c>
      <c r="C304" s="11" t="str">
        <f>'Raw data (converted)'!C304</f>
        <v>Ambient</v>
      </c>
      <c r="D304" s="13">
        <f>'Raw data (converted)'!D304</f>
        <v>5</v>
      </c>
      <c r="E304" s="12">
        <f>'Raw data (converted)'!E304</f>
        <v>5.5</v>
      </c>
      <c r="F304" s="2">
        <f>'Raw data (converted)'!F304</f>
        <v>30</v>
      </c>
      <c r="G304" s="2">
        <f t="shared" si="391"/>
        <v>900</v>
      </c>
      <c r="H304" s="4">
        <f>IF('Raw data (converted)'!I304=0,"",'Raw data (converted)'!I304)</f>
        <v>5354</v>
      </c>
      <c r="I304" t="str">
        <f>'Raw data (converted)'!J304</f>
        <v>R5.5_T30</v>
      </c>
      <c r="J304" s="21">
        <f>IF('Raw data (converted)'!Q304=0,"",'Raw data (converted)'!Q304)</f>
        <v>0.80069999999999997</v>
      </c>
      <c r="K304" s="22">
        <f>IF('Raw data (converted)'!R304=0,"",'Raw data (converted)'!R304)</f>
        <v>0.74770000000000003</v>
      </c>
      <c r="L304" s="23">
        <f>IF('Raw data (converted)'!S304=0,"",'Raw data (converted)'!S304)</f>
        <v>0.42830000000000001</v>
      </c>
      <c r="M304" s="8"/>
      <c r="N304" s="8"/>
      <c r="O304" s="9"/>
      <c r="P304" s="9"/>
      <c r="Q304" s="10"/>
      <c r="R304" s="10"/>
      <c r="S304" s="21">
        <v>0.99083189817287709</v>
      </c>
      <c r="T304" s="93">
        <v>1.218657047737387E-2</v>
      </c>
      <c r="U304" s="21" t="e">
        <v>#N/A</v>
      </c>
      <c r="V304" s="22">
        <v>0.99866458161082383</v>
      </c>
      <c r="W304" s="94">
        <v>1.7508412263823395E-2</v>
      </c>
      <c r="X304" s="22" t="e">
        <v>#N/A</v>
      </c>
      <c r="Y304" s="23">
        <v>0.42468449197861102</v>
      </c>
      <c r="Z304" s="95">
        <v>1.4668605932398607E-2</v>
      </c>
      <c r="AA304" s="23" t="e">
        <v>#N/A</v>
      </c>
      <c r="AB304" s="24" t="str">
        <f>IF('Raw data (converted)'!T304=0,"",'Raw data (converted)'!T304)</f>
        <v/>
      </c>
    </row>
    <row r="305" spans="1:28" x14ac:dyDescent="0.25">
      <c r="A305" s="11">
        <f>'Raw data (converted)'!A305</f>
        <v>41675</v>
      </c>
      <c r="B305" s="11" t="str">
        <f>'Raw data (converted)'!B305</f>
        <v>Chris</v>
      </c>
      <c r="C305" s="11" t="str">
        <f>'Raw data (converted)'!C305</f>
        <v>Ambient</v>
      </c>
      <c r="D305" s="13">
        <f>'Raw data (converted)'!D305</f>
        <v>5</v>
      </c>
      <c r="E305" s="12">
        <f>'Raw data (converted)'!E305</f>
        <v>5.5</v>
      </c>
      <c r="F305" s="2">
        <f>'Raw data (converted)'!F305</f>
        <v>45</v>
      </c>
      <c r="G305" s="2">
        <f t="shared" si="391"/>
        <v>2025</v>
      </c>
      <c r="H305" s="4">
        <f>IF('Raw data (converted)'!I305=0,"",'Raw data (converted)'!I305)</f>
        <v>5354</v>
      </c>
      <c r="I305" t="str">
        <f>'Raw data (converted)'!J305</f>
        <v>R5.5_T45</v>
      </c>
      <c r="J305" s="21">
        <f>IF('Raw data (converted)'!Q305=0,"",'Raw data (converted)'!Q305)</f>
        <v>0.73109999999999997</v>
      </c>
      <c r="K305" s="22">
        <f>IF('Raw data (converted)'!R305=0,"",'Raw data (converted)'!R305)</f>
        <v>0.89629999999999999</v>
      </c>
      <c r="L305" s="23">
        <f>IF('Raw data (converted)'!S305=0,"",'Raw data (converted)'!S305)</f>
        <v>0.41070000000000001</v>
      </c>
      <c r="M305" s="8"/>
      <c r="N305" s="8"/>
      <c r="O305" s="9"/>
      <c r="P305" s="9"/>
      <c r="Q305" s="10"/>
      <c r="R305" s="10"/>
      <c r="S305" s="112">
        <v>54.036916084504526</v>
      </c>
      <c r="T305" s="113">
        <v>1</v>
      </c>
      <c r="U305" s="21" t="e">
        <v>#N/A</v>
      </c>
      <c r="V305" s="115">
        <v>373.91449365426382</v>
      </c>
      <c r="W305" s="116">
        <v>1</v>
      </c>
      <c r="X305" s="22" t="e">
        <v>#N/A</v>
      </c>
      <c r="Y305" s="118">
        <v>0.36908834027364873</v>
      </c>
      <c r="Z305" s="119">
        <v>1</v>
      </c>
      <c r="AA305" s="23" t="e">
        <v>#N/A</v>
      </c>
      <c r="AB305" s="24" t="str">
        <f>IF('Raw data (converted)'!T305=0,"",'Raw data (converted)'!T305)</f>
        <v/>
      </c>
    </row>
    <row r="306" spans="1:28" x14ac:dyDescent="0.25">
      <c r="A306" s="11">
        <f>'Raw data (converted)'!A306</f>
        <v>41675</v>
      </c>
      <c r="B306" s="12" t="str">
        <f>'Raw data (converted)'!B306</f>
        <v>Chris</v>
      </c>
      <c r="C306" s="2" t="str">
        <f>'Raw data (converted)'!C306</f>
        <v>Ambient</v>
      </c>
      <c r="D306" s="13">
        <f>'Raw data (converted)'!D306</f>
        <v>5</v>
      </c>
      <c r="E306" s="12">
        <f>'Raw data (converted)'!E306</f>
        <v>5.6</v>
      </c>
      <c r="F306" s="2">
        <f>'Raw data (converted)'!F306</f>
        <v>0</v>
      </c>
      <c r="G306" s="2">
        <f t="shared" si="391"/>
        <v>0</v>
      </c>
      <c r="H306" s="4">
        <f>IF('Raw data (converted)'!I306=0,"",'Raw data (converted)'!I306)</f>
        <v>5355</v>
      </c>
      <c r="I306" t="str">
        <f>'Raw data (converted)'!J306</f>
        <v>R5.6_Amb</v>
      </c>
      <c r="J306" s="21">
        <f>IF('Raw data (converted)'!Q306=0,"",'Raw data (converted)'!Q306)</f>
        <v>0.90759999999999996</v>
      </c>
      <c r="K306" s="22">
        <f>IF('Raw data (converted)'!R306=0,"",'Raw data (converted)'!R306)</f>
        <v>0.23400000000000001</v>
      </c>
      <c r="L306" s="23">
        <f>IF('Raw data (converted)'!S306=0,"",'Raw data (converted)'!S306)</f>
        <v>0.40849999999999997</v>
      </c>
      <c r="M306" s="108">
        <f t="shared" ref="M306" si="458">IFERROR(RSQ(J306:J309,$F306:$F309),"")</f>
        <v>0.98102508348131667</v>
      </c>
      <c r="N306" s="108" t="str">
        <f t="shared" ref="N306" si="459">IFERROR(S308,"")</f>
        <v/>
      </c>
      <c r="O306" s="109">
        <f t="shared" ref="O306" si="460">IFERROR(RSQ(K306:K309,$F306:$F309),"")</f>
        <v>0.97466921026376485</v>
      </c>
      <c r="P306" s="109" t="str">
        <f t="shared" ref="P306" si="461">IFERROR(V308,"")</f>
        <v/>
      </c>
      <c r="Q306" s="110">
        <f t="shared" ref="Q306" si="462">IFERROR(RSQ(L306:L309,$F306:$F309),"")</f>
        <v>1.8120045300113279E-2</v>
      </c>
      <c r="R306" s="110" t="str">
        <f t="shared" ref="R306" si="463">IFERROR(Y308,"")</f>
        <v/>
      </c>
      <c r="S306" s="111" t="e">
        <f t="array" ref="S306:U309">LINEST(J306:J309,F306:G309,TRUE,TRUE)</f>
        <v>#VALUE!</v>
      </c>
      <c r="T306" s="93" t="e">
        <v>#VALUE!</v>
      </c>
      <c r="U306" s="93" t="e">
        <v>#VALUE!</v>
      </c>
      <c r="V306" s="114" t="e">
        <f t="array" ref="V306:X309">LINEST(K306:K309,F306:G309,TRUE,TRUE)</f>
        <v>#VALUE!</v>
      </c>
      <c r="W306" s="94" t="e">
        <v>#VALUE!</v>
      </c>
      <c r="X306" s="94" t="e">
        <v>#VALUE!</v>
      </c>
      <c r="Y306" s="117" t="e">
        <f t="array" ref="Y306:AA309">LINEST(L306:L309,F306:G309,TRUE,TRUE)</f>
        <v>#VALUE!</v>
      </c>
      <c r="Z306" s="95" t="e">
        <v>#VALUE!</v>
      </c>
      <c r="AA306" s="95" t="e">
        <v>#VALUE!</v>
      </c>
      <c r="AB306" s="24" t="str">
        <f>IF('Raw data (converted)'!T306=0,"",'Raw data (converted)'!T306)</f>
        <v>For CH4, high leverage and Cooks (also with CO2). But no reason to remove this point</v>
      </c>
    </row>
    <row r="307" spans="1:28" x14ac:dyDescent="0.25">
      <c r="A307" s="11">
        <f>'Raw data (converted)'!A307</f>
        <v>41675</v>
      </c>
      <c r="B307" s="11" t="str">
        <f>'Raw data (converted)'!B307</f>
        <v>Chris</v>
      </c>
      <c r="C307" s="11" t="str">
        <f>'Raw data (converted)'!C307</f>
        <v>Ambient</v>
      </c>
      <c r="D307" s="13">
        <f>'Raw data (converted)'!D307</f>
        <v>5</v>
      </c>
      <c r="E307" s="12">
        <f>'Raw data (converted)'!E307</f>
        <v>5.6</v>
      </c>
      <c r="F307" s="2">
        <f>'Raw data (converted)'!F307</f>
        <v>15</v>
      </c>
      <c r="G307" s="2">
        <f t="shared" si="391"/>
        <v>225</v>
      </c>
      <c r="H307" s="4">
        <f>IF('Raw data (converted)'!I307=0,"",'Raw data (converted)'!I307)</f>
        <v>5355</v>
      </c>
      <c r="I307" t="str">
        <f>'Raw data (converted)'!J307</f>
        <v>R5.6_T15</v>
      </c>
      <c r="J307" s="21">
        <f>IF('Raw data (converted)'!Q307=0,"",'Raw data (converted)'!Q307)</f>
        <v>0.86819999999999997</v>
      </c>
      <c r="K307" s="22">
        <f>IF('Raw data (converted)'!R307=0,"",'Raw data (converted)'!R307)</f>
        <v>0.4299</v>
      </c>
      <c r="L307" s="23">
        <f>IF('Raw data (converted)'!S307=0,"",'Raw data (converted)'!S307)</f>
        <v>0.42470000000000002</v>
      </c>
      <c r="M307" s="8"/>
      <c r="N307" s="8"/>
      <c r="O307" s="9"/>
      <c r="P307" s="9"/>
      <c r="Q307" s="10"/>
      <c r="R307" s="10"/>
      <c r="S307" s="111" t="e">
        <v>#VALUE!</v>
      </c>
      <c r="T307" s="93" t="e">
        <v>#VALUE!</v>
      </c>
      <c r="U307" s="93" t="e">
        <v>#VALUE!</v>
      </c>
      <c r="V307" s="114" t="e">
        <v>#VALUE!</v>
      </c>
      <c r="W307" s="94" t="e">
        <v>#VALUE!</v>
      </c>
      <c r="X307" s="94" t="e">
        <v>#VALUE!</v>
      </c>
      <c r="Y307" s="117" t="e">
        <v>#VALUE!</v>
      </c>
      <c r="Z307" s="95" t="e">
        <v>#VALUE!</v>
      </c>
      <c r="AA307" s="95" t="e">
        <v>#VALUE!</v>
      </c>
      <c r="AB307" s="24" t="str">
        <f>IF('Raw data (converted)'!T307=0,"",'Raw data (converted)'!T307)</f>
        <v>For CH4, high leverage and Cooks (also with CO2). But no reason to remove this point</v>
      </c>
    </row>
    <row r="308" spans="1:28" x14ac:dyDescent="0.25">
      <c r="A308" s="11">
        <f>'Raw data (converted)'!A308</f>
        <v>41675</v>
      </c>
      <c r="B308" s="11" t="str">
        <f>'Raw data (converted)'!B308</f>
        <v>Chris</v>
      </c>
      <c r="C308" s="11" t="str">
        <f>'Raw data (converted)'!C308</f>
        <v>Ambient</v>
      </c>
      <c r="D308" s="13">
        <f>'Raw data (converted)'!D308</f>
        <v>5</v>
      </c>
      <c r="E308" s="12">
        <f>'Raw data (converted)'!E308</f>
        <v>5.6</v>
      </c>
      <c r="F308" s="2">
        <f>'Raw data (converted)'!F308</f>
        <v>30</v>
      </c>
      <c r="G308" s="2">
        <f t="shared" si="391"/>
        <v>900</v>
      </c>
      <c r="H308" s="4">
        <f>IF('Raw data (converted)'!I308=0,"",'Raw data (converted)'!I308)</f>
        <v>5355</v>
      </c>
      <c r="I308" t="str">
        <f>'Raw data (converted)'!J308</f>
        <v>R5.6_T30</v>
      </c>
      <c r="J308" s="21" t="str">
        <f>IF('Raw data (converted)'!Q308=0,"",'Raw data (converted)'!Q308)</f>
        <v/>
      </c>
      <c r="K308" s="22" t="str">
        <f>IF('Raw data (converted)'!R308=0,"",'Raw data (converted)'!R308)</f>
        <v/>
      </c>
      <c r="L308" s="23" t="str">
        <f>IF('Raw data (converted)'!S308=0,"",'Raw data (converted)'!S308)</f>
        <v/>
      </c>
      <c r="M308" s="8"/>
      <c r="N308" s="8"/>
      <c r="O308" s="9"/>
      <c r="P308" s="9"/>
      <c r="Q308" s="10"/>
      <c r="R308" s="10"/>
      <c r="S308" s="21" t="e">
        <v>#VALUE!</v>
      </c>
      <c r="T308" s="93" t="e">
        <v>#VALUE!</v>
      </c>
      <c r="U308" s="21" t="e">
        <v>#VALUE!</v>
      </c>
      <c r="V308" s="22" t="e">
        <v>#VALUE!</v>
      </c>
      <c r="W308" s="94" t="e">
        <v>#VALUE!</v>
      </c>
      <c r="X308" s="22" t="e">
        <v>#VALUE!</v>
      </c>
      <c r="Y308" s="23" t="e">
        <v>#VALUE!</v>
      </c>
      <c r="Z308" s="95" t="e">
        <v>#VALUE!</v>
      </c>
      <c r="AA308" s="23" t="e">
        <v>#VALUE!</v>
      </c>
      <c r="AB308" s="24" t="str">
        <f>IF('Raw data (converted)'!T308=0,"",'Raw data (converted)'!T308)</f>
        <v>Sample lost</v>
      </c>
    </row>
    <row r="309" spans="1:28" x14ac:dyDescent="0.25">
      <c r="A309" s="11">
        <f>'Raw data (converted)'!A309</f>
        <v>41675</v>
      </c>
      <c r="B309" s="11" t="str">
        <f>'Raw data (converted)'!B309</f>
        <v>Chris</v>
      </c>
      <c r="C309" s="11" t="str">
        <f>'Raw data (converted)'!C309</f>
        <v>Ambient</v>
      </c>
      <c r="D309" s="13">
        <f>'Raw data (converted)'!D309</f>
        <v>5</v>
      </c>
      <c r="E309" s="12">
        <f>'Raw data (converted)'!E309</f>
        <v>5.6</v>
      </c>
      <c r="F309" s="2">
        <f>'Raw data (converted)'!F309</f>
        <v>45</v>
      </c>
      <c r="G309" s="2">
        <f t="shared" si="391"/>
        <v>2025</v>
      </c>
      <c r="H309" s="4">
        <f>IF('Raw data (converted)'!I309=0,"",'Raw data (converted)'!I309)</f>
        <v>5355</v>
      </c>
      <c r="I309" t="str">
        <f>'Raw data (converted)'!J309</f>
        <v>R5.6_T45</v>
      </c>
      <c r="J309" s="21">
        <f>IF('Raw data (converted)'!Q309=0,"",'Raw data (converted)'!Q309)</f>
        <v>0.71540000000000004</v>
      </c>
      <c r="K309" s="22">
        <f>IF('Raw data (converted)'!R309=0,"",'Raw data (converted)'!R309)</f>
        <v>0.64749999999999996</v>
      </c>
      <c r="L309" s="23">
        <f>IF('Raw data (converted)'!S309=0,"",'Raw data (converted)'!S309)</f>
        <v>0.40949999999999998</v>
      </c>
      <c r="M309" s="8"/>
      <c r="N309" s="8"/>
      <c r="O309" s="9"/>
      <c r="P309" s="9"/>
      <c r="Q309" s="10"/>
      <c r="R309" s="10"/>
      <c r="S309" s="112" t="e">
        <v>#VALUE!</v>
      </c>
      <c r="T309" s="113" t="e">
        <v>#VALUE!</v>
      </c>
      <c r="U309" s="21" t="e">
        <v>#VALUE!</v>
      </c>
      <c r="V309" s="115" t="e">
        <v>#VALUE!</v>
      </c>
      <c r="W309" s="116" t="e">
        <v>#VALUE!</v>
      </c>
      <c r="X309" s="22" t="e">
        <v>#VALUE!</v>
      </c>
      <c r="Y309" s="118" t="e">
        <v>#VALUE!</v>
      </c>
      <c r="Z309" s="119" t="e">
        <v>#VALUE!</v>
      </c>
      <c r="AA309" s="23" t="e">
        <v>#VALUE!</v>
      </c>
      <c r="AB309" s="24" t="str">
        <f>IF('Raw data (converted)'!T309=0,"",'Raw data (converted)'!T309)</f>
        <v>For CH4, high leverage and Cooks (also with CO2). But no reason to remove this point</v>
      </c>
    </row>
    <row r="310" spans="1:28" x14ac:dyDescent="0.25">
      <c r="A310" s="11">
        <f>'Raw data (converted)'!A310</f>
        <v>41675</v>
      </c>
      <c r="B310" s="12" t="str">
        <f>'Raw data (converted)'!B310</f>
        <v>Loic</v>
      </c>
      <c r="C310" s="2" t="str">
        <f>'Raw data (converted)'!C310</f>
        <v>Elevated</v>
      </c>
      <c r="D310" s="13">
        <f>'Raw data (converted)'!D310</f>
        <v>6</v>
      </c>
      <c r="E310" s="12">
        <f>'Raw data (converted)'!E310</f>
        <v>6.1</v>
      </c>
      <c r="F310" s="2">
        <f>'Raw data (converted)'!F310</f>
        <v>0</v>
      </c>
      <c r="G310" s="2">
        <f t="shared" si="391"/>
        <v>0</v>
      </c>
      <c r="H310" s="4">
        <f>IF('Raw data (converted)'!I310=0,"",'Raw data (converted)'!I310)</f>
        <v>5356</v>
      </c>
      <c r="I310" t="str">
        <f>'Raw data (converted)'!J310</f>
        <v>R6.1_Amb</v>
      </c>
      <c r="J310" s="21">
        <f>IF('Raw data (converted)'!Q310=0,"",'Raw data (converted)'!Q310)</f>
        <v>0.91320000000000001</v>
      </c>
      <c r="K310" s="22">
        <f>IF('Raw data (converted)'!R310=0,"",'Raw data (converted)'!R310)</f>
        <v>0.2147</v>
      </c>
      <c r="L310" s="23">
        <f>IF('Raw data (converted)'!S310=0,"",'Raw data (converted)'!S310)</f>
        <v>0.40200000000000002</v>
      </c>
      <c r="M310" s="108">
        <f t="shared" ref="M310" si="464">IFERROR(RSQ(J310:J313,$F310:$F313),"")</f>
        <v>0.99901039003553138</v>
      </c>
      <c r="N310" s="108">
        <f t="shared" ref="N310" si="465">IFERROR(S312,"")</f>
        <v>0.99998957085517537</v>
      </c>
      <c r="O310" s="109">
        <f t="shared" ref="O310" si="466">IFERROR(RSQ(K310:K313,$F310:$F313),"")</f>
        <v>0.99366688918419077</v>
      </c>
      <c r="P310" s="109">
        <f t="shared" ref="P310" si="467">IFERROR(V312,"")</f>
        <v>0.99996041842549432</v>
      </c>
      <c r="Q310" s="110">
        <f t="shared" ref="Q310" si="468">IFERROR(RSQ(L310:L313,$F310:$F313),"")</f>
        <v>6.996700900262863E-2</v>
      </c>
      <c r="R310" s="110">
        <f t="shared" ref="R310" si="469">IFERROR(Y312,"")</f>
        <v>0.99686492330059084</v>
      </c>
      <c r="S310" s="111">
        <f t="array" ref="S310:U313">LINEST(J310:J313,F310:G313,TRUE,TRUE)</f>
        <v>1.1555555555555534E-5</v>
      </c>
      <c r="T310" s="93">
        <v>-5.4720000000000003E-3</v>
      </c>
      <c r="U310" s="93">
        <v>0.91332000000000002</v>
      </c>
      <c r="V310" s="114">
        <f t="array" ref="V310:X313">LINEST(K310:K313,F310:G313,TRUE,TRUE)</f>
        <v>-6.0777777777777849E-5</v>
      </c>
      <c r="W310" s="94">
        <v>1.2981000000000003E-2</v>
      </c>
      <c r="X310" s="94">
        <v>0.21421499999999996</v>
      </c>
      <c r="Y310" s="117">
        <f t="array" ref="Y310:AA313">LINEST(L310:L313,F310:G313,TRUE,TRUE)</f>
        <v>-2.4777777777777764E-5</v>
      </c>
      <c r="Z310" s="95">
        <v>1.0236666666666658E-3</v>
      </c>
      <c r="AA310" s="95">
        <v>0.40185500000000002</v>
      </c>
      <c r="AB310" s="24" t="str">
        <f>IF('Raw data (converted)'!T310=0,"",'Raw data (converted)'!T310)</f>
        <v/>
      </c>
    </row>
    <row r="311" spans="1:28" x14ac:dyDescent="0.25">
      <c r="A311" s="11">
        <f>'Raw data (converted)'!A311</f>
        <v>41675</v>
      </c>
      <c r="B311" s="11" t="str">
        <f>'Raw data (converted)'!B311</f>
        <v>Loic</v>
      </c>
      <c r="C311" s="11" t="str">
        <f>'Raw data (converted)'!C311</f>
        <v>Elevated</v>
      </c>
      <c r="D311" s="13">
        <f>'Raw data (converted)'!D311</f>
        <v>6</v>
      </c>
      <c r="E311" s="12">
        <f>'Raw data (converted)'!E311</f>
        <v>6.1</v>
      </c>
      <c r="F311" s="2">
        <f>'Raw data (converted)'!F311</f>
        <v>15</v>
      </c>
      <c r="G311" s="2">
        <f t="shared" si="391"/>
        <v>225</v>
      </c>
      <c r="H311" s="4">
        <f>IF('Raw data (converted)'!I311=0,"",'Raw data (converted)'!I311)</f>
        <v>5356</v>
      </c>
      <c r="I311" t="str">
        <f>'Raw data (converted)'!J311</f>
        <v>R6.1_T15</v>
      </c>
      <c r="J311" s="21">
        <f>IF('Raw data (converted)'!Q311=0,"",'Raw data (converted)'!Q311)</f>
        <v>0.83420000000000005</v>
      </c>
      <c r="K311" s="22">
        <f>IF('Raw data (converted)'!R311=0,"",'Raw data (converted)'!R311)</f>
        <v>0.39379999999999998</v>
      </c>
      <c r="L311" s="23">
        <f>IF('Raw data (converted)'!S311=0,"",'Raw data (converted)'!S311)</f>
        <v>0.41120000000000001</v>
      </c>
      <c r="M311" s="8"/>
      <c r="N311" s="8"/>
      <c r="O311" s="9"/>
      <c r="P311" s="9"/>
      <c r="Q311" s="10"/>
      <c r="R311" s="10"/>
      <c r="S311" s="111">
        <v>1.1925695879999744E-6</v>
      </c>
      <c r="T311" s="93">
        <v>5.6000000000004058E-5</v>
      </c>
      <c r="U311" s="93">
        <v>5.230678732249187E-4</v>
      </c>
      <c r="V311" s="114">
        <v>4.8199687514995718E-6</v>
      </c>
      <c r="W311" s="94">
        <v>2.2633333333333452E-4</v>
      </c>
      <c r="X311" s="94">
        <v>2.1140659876172346E-3</v>
      </c>
      <c r="Y311" s="117">
        <v>1.4410215854998694E-6</v>
      </c>
      <c r="Z311" s="95">
        <v>6.7666666666666884E-5</v>
      </c>
      <c r="AA311" s="95">
        <v>6.3204034681339945E-4</v>
      </c>
      <c r="AB311" s="24" t="str">
        <f>IF('Raw data (converted)'!T311=0,"",'Raw data (converted)'!T311)</f>
        <v/>
      </c>
    </row>
    <row r="312" spans="1:28" x14ac:dyDescent="0.25">
      <c r="A312" s="11">
        <f>'Raw data (converted)'!A312</f>
        <v>41675</v>
      </c>
      <c r="B312" s="11" t="str">
        <f>'Raw data (converted)'!B312</f>
        <v>Loic</v>
      </c>
      <c r="C312" s="11" t="str">
        <f>'Raw data (converted)'!C312</f>
        <v>Elevated</v>
      </c>
      <c r="D312" s="13">
        <f>'Raw data (converted)'!D312</f>
        <v>6</v>
      </c>
      <c r="E312" s="12">
        <f>'Raw data (converted)'!E312</f>
        <v>6.1</v>
      </c>
      <c r="F312" s="2">
        <f>'Raw data (converted)'!F312</f>
        <v>30</v>
      </c>
      <c r="G312" s="2">
        <f t="shared" si="391"/>
        <v>900</v>
      </c>
      <c r="H312" s="4">
        <f>IF('Raw data (converted)'!I312=0,"",'Raw data (converted)'!I312)</f>
        <v>5356</v>
      </c>
      <c r="I312" t="str">
        <f>'Raw data (converted)'!J312</f>
        <v>R6.1_T30</v>
      </c>
      <c r="J312" s="21">
        <f>IF('Raw data (converted)'!Q312=0,"",'Raw data (converted)'!Q312)</f>
        <v>0.75919999999999999</v>
      </c>
      <c r="K312" s="22">
        <f>IF('Raw data (converted)'!R312=0,"",'Raw data (converted)'!R312)</f>
        <v>0.5504</v>
      </c>
      <c r="L312" s="23">
        <f>IF('Raw data (converted)'!S312=0,"",'Raw data (converted)'!S312)</f>
        <v>0.41070000000000001</v>
      </c>
      <c r="M312" s="8"/>
      <c r="N312" s="8"/>
      <c r="O312" s="9"/>
      <c r="P312" s="9"/>
      <c r="Q312" s="10"/>
      <c r="R312" s="10"/>
      <c r="S312" s="21">
        <v>0.99998957085517537</v>
      </c>
      <c r="T312" s="93">
        <v>5.3665631459998836E-4</v>
      </c>
      <c r="U312" s="21" t="e">
        <v>#N/A</v>
      </c>
      <c r="V312" s="22">
        <v>0.99996041842549432</v>
      </c>
      <c r="W312" s="94">
        <v>2.1689859381748069E-3</v>
      </c>
      <c r="X312" s="22" t="e">
        <v>#N/A</v>
      </c>
      <c r="Y312" s="23">
        <v>0.99686492330059084</v>
      </c>
      <c r="Z312" s="95">
        <v>6.4845971347494112E-4</v>
      </c>
      <c r="AA312" s="23" t="e">
        <v>#N/A</v>
      </c>
      <c r="AB312" s="24" t="str">
        <f>IF('Raw data (converted)'!T312=0,"",'Raw data (converted)'!T312)</f>
        <v/>
      </c>
    </row>
    <row r="313" spans="1:28" x14ac:dyDescent="0.25">
      <c r="A313" s="11">
        <f>'Raw data (converted)'!A313</f>
        <v>41675</v>
      </c>
      <c r="B313" s="11" t="str">
        <f>'Raw data (converted)'!B313</f>
        <v>Loic</v>
      </c>
      <c r="C313" s="11" t="str">
        <f>'Raw data (converted)'!C313</f>
        <v>Elevated</v>
      </c>
      <c r="D313" s="13">
        <f>'Raw data (converted)'!D313</f>
        <v>6</v>
      </c>
      <c r="E313" s="12">
        <f>'Raw data (converted)'!E313</f>
        <v>6.1</v>
      </c>
      <c r="F313" s="2">
        <f>'Raw data (converted)'!F313</f>
        <v>45</v>
      </c>
      <c r="G313" s="2">
        <f t="shared" si="391"/>
        <v>2025</v>
      </c>
      <c r="H313" s="4">
        <f>IF('Raw data (converted)'!I313=0,"",'Raw data (converted)'!I313)</f>
        <v>5356</v>
      </c>
      <c r="I313" t="str">
        <f>'Raw data (converted)'!J313</f>
        <v>R6.1_T45</v>
      </c>
      <c r="J313" s="21">
        <f>IF('Raw data (converted)'!Q313=0,"",'Raw data (converted)'!Q313)</f>
        <v>0.69059999999999999</v>
      </c>
      <c r="K313" s="22">
        <f>IF('Raw data (converted)'!R313=0,"",'Raw data (converted)'!R313)</f>
        <v>0.67479999999999996</v>
      </c>
      <c r="L313" s="23">
        <f>IF('Raw data (converted)'!S313=0,"",'Raw data (converted)'!S313)</f>
        <v>0.39760000000000001</v>
      </c>
      <c r="M313" s="8"/>
      <c r="N313" s="8"/>
      <c r="O313" s="9"/>
      <c r="P313" s="9"/>
      <c r="Q313" s="10"/>
      <c r="R313" s="10"/>
      <c r="S313" s="112">
        <v>47942.069444437519</v>
      </c>
      <c r="T313" s="113">
        <v>1</v>
      </c>
      <c r="U313" s="21" t="e">
        <v>#N/A</v>
      </c>
      <c r="V313" s="115">
        <v>12631.640238069804</v>
      </c>
      <c r="W313" s="116">
        <v>1</v>
      </c>
      <c r="X313" s="22" t="e">
        <v>#N/A</v>
      </c>
      <c r="Y313" s="118">
        <v>158.98573127229372</v>
      </c>
      <c r="Z313" s="119">
        <v>1</v>
      </c>
      <c r="AA313" s="23" t="e">
        <v>#N/A</v>
      </c>
      <c r="AB313" s="24" t="str">
        <f>IF('Raw data (converted)'!T313=0,"",'Raw data (converted)'!T313)</f>
        <v/>
      </c>
    </row>
    <row r="314" spans="1:28" x14ac:dyDescent="0.25">
      <c r="A314" s="11">
        <f>'Raw data (converted)'!A314</f>
        <v>41675</v>
      </c>
      <c r="B314" s="12" t="str">
        <f>'Raw data (converted)'!B314</f>
        <v>Jasmine</v>
      </c>
      <c r="C314" s="2" t="str">
        <f>'Raw data (converted)'!C314</f>
        <v>Elevated</v>
      </c>
      <c r="D314" s="13">
        <f>'Raw data (converted)'!D314</f>
        <v>6</v>
      </c>
      <c r="E314" s="12">
        <f>'Raw data (converted)'!E314</f>
        <v>6.2</v>
      </c>
      <c r="F314" s="2">
        <f>'Raw data (converted)'!F314</f>
        <v>0</v>
      </c>
      <c r="G314" s="2">
        <f t="shared" si="391"/>
        <v>0</v>
      </c>
      <c r="H314" s="4">
        <f>IF('Raw data (converted)'!I314=0,"",'Raw data (converted)'!I314)</f>
        <v>5357</v>
      </c>
      <c r="I314" t="str">
        <f>'Raw data (converted)'!J314</f>
        <v>R6.2_Amb</v>
      </c>
      <c r="J314" s="21">
        <f>IF('Raw data (converted)'!Q314=0,"",'Raw data (converted)'!Q314)</f>
        <v>0.90469999999999995</v>
      </c>
      <c r="K314" s="22">
        <f>IF('Raw data (converted)'!R314=0,"",'Raw data (converted)'!R314)</f>
        <v>0.21529999999999999</v>
      </c>
      <c r="L314" s="23">
        <f>IF('Raw data (converted)'!S314=0,"",'Raw data (converted)'!S314)</f>
        <v>0.3947</v>
      </c>
      <c r="M314" s="108">
        <f t="shared" ref="M314" si="470">IFERROR(RSQ(J314:J317,$F314:$F317),"")</f>
        <v>0.72513933242347484</v>
      </c>
      <c r="N314" s="108">
        <f t="shared" ref="N314" si="471">IFERROR(S316,"")</f>
        <v>0.99914215331520673</v>
      </c>
      <c r="O314" s="109">
        <f t="shared" ref="O314" si="472">IFERROR(RSQ(K314:K317,$F314:$F317),"")</f>
        <v>0.99960435116734059</v>
      </c>
      <c r="P314" s="109">
        <f t="shared" ref="P314" si="473">IFERROR(V316,"")</f>
        <v>0.99987964090878301</v>
      </c>
      <c r="Q314" s="110">
        <f t="shared" ref="Q314" si="474">IFERROR(RSQ(L314:L317,$F314:$F317),"")</f>
        <v>0.96836781811595907</v>
      </c>
      <c r="R314" s="110">
        <f t="shared" ref="R314" si="475">IFERROR(Y316,"")</f>
        <v>0.98335878162115231</v>
      </c>
      <c r="S314" s="111">
        <f t="array" ref="S314:U317">LINEST(J314:J317,F314:G317,TRUE,TRUE)</f>
        <v>1.1988888888888874E-4</v>
      </c>
      <c r="T314" s="93">
        <v>-8.0116666666666583E-3</v>
      </c>
      <c r="U314" s="93">
        <v>0.90537499999999993</v>
      </c>
      <c r="V314" s="114">
        <f t="array" ref="V314:X317">LINEST(K314:K317,F314:G317,TRUE,TRUE)</f>
        <v>1.8111111111111126E-5</v>
      </c>
      <c r="W314" s="94">
        <v>1.3827000000000001E-2</v>
      </c>
      <c r="X314" s="94">
        <v>0.21650500000000006</v>
      </c>
      <c r="Y314" s="117">
        <f t="array" ref="Y314:AA317">LINEST(L314:L317,F314:G317,TRUE,TRUE)</f>
        <v>1.9666666666666696E-5</v>
      </c>
      <c r="Z314" s="95">
        <v>1.2356666666666655E-3</v>
      </c>
      <c r="AA314" s="95">
        <v>0.396785</v>
      </c>
      <c r="AB314" s="24" t="str">
        <f>IF('Raw data (converted)'!T314=0,"",'Raw data (converted)'!T314)</f>
        <v/>
      </c>
    </row>
    <row r="315" spans="1:28" x14ac:dyDescent="0.25">
      <c r="A315" s="11">
        <f>'Raw data (converted)'!A315</f>
        <v>41675</v>
      </c>
      <c r="B315" s="11" t="str">
        <f>'Raw data (converted)'!B315</f>
        <v>Jasmine</v>
      </c>
      <c r="C315" s="11" t="str">
        <f>'Raw data (converted)'!C315</f>
        <v>Elevated</v>
      </c>
      <c r="D315" s="13">
        <f>'Raw data (converted)'!D315</f>
        <v>6</v>
      </c>
      <c r="E315" s="12">
        <f>'Raw data (converted)'!E315</f>
        <v>6.2</v>
      </c>
      <c r="F315" s="2">
        <f>'Raw data (converted)'!F315</f>
        <v>15</v>
      </c>
      <c r="G315" s="2">
        <f t="shared" si="391"/>
        <v>225</v>
      </c>
      <c r="H315" s="4">
        <f>IF('Raw data (converted)'!I315=0,"",'Raw data (converted)'!I315)</f>
        <v>5357</v>
      </c>
      <c r="I315" t="str">
        <f>'Raw data (converted)'!J315</f>
        <v>R6.2_T15</v>
      </c>
      <c r="J315" s="21">
        <f>IF('Raw data (converted)'!Q315=0,"",'Raw data (converted)'!Q315)</f>
        <v>0.81420000000000003</v>
      </c>
      <c r="K315" s="22">
        <f>IF('Raw data (converted)'!R315=0,"",'Raw data (converted)'!R315)</f>
        <v>0.43159999999999998</v>
      </c>
      <c r="L315" s="23">
        <f>IF('Raw data (converted)'!S315=0,"",'Raw data (converted)'!S315)</f>
        <v>0.42599999999999999</v>
      </c>
      <c r="M315" s="8"/>
      <c r="N315" s="8"/>
      <c r="O315" s="9"/>
      <c r="P315" s="9"/>
      <c r="Q315" s="10"/>
      <c r="R315" s="10"/>
      <c r="S315" s="111">
        <v>6.7082039324993834E-6</v>
      </c>
      <c r="T315" s="93">
        <v>3.1500000000000061E-4</v>
      </c>
      <c r="U315" s="93">
        <v>2.9422567868899606E-3</v>
      </c>
      <c r="V315" s="114">
        <v>1.1975386279498893E-5</v>
      </c>
      <c r="W315" s="94">
        <v>5.6233333333333417E-4</v>
      </c>
      <c r="X315" s="94">
        <v>5.2524732269665191E-3</v>
      </c>
      <c r="Y315" s="117">
        <v>2.0720896591498105E-5</v>
      </c>
      <c r="Z315" s="95">
        <v>9.7300000000000262E-4</v>
      </c>
      <c r="AA315" s="95">
        <v>9.0883042972823274E-3</v>
      </c>
      <c r="AB315" s="24" t="str">
        <f>IF('Raw data (converted)'!T315=0,"",'Raw data (converted)'!T315)</f>
        <v/>
      </c>
    </row>
    <row r="316" spans="1:28" x14ac:dyDescent="0.25">
      <c r="A316" s="11">
        <f>'Raw data (converted)'!A316</f>
        <v>41675</v>
      </c>
      <c r="B316" s="11" t="str">
        <f>'Raw data (converted)'!B316</f>
        <v>Jasmine</v>
      </c>
      <c r="C316" s="11" t="str">
        <f>'Raw data (converted)'!C316</f>
        <v>Elevated</v>
      </c>
      <c r="D316" s="13">
        <f>'Raw data (converted)'!D316</f>
        <v>6</v>
      </c>
      <c r="E316" s="12">
        <f>'Raw data (converted)'!E316</f>
        <v>6.2</v>
      </c>
      <c r="F316" s="2">
        <f>'Raw data (converted)'!F316</f>
        <v>30</v>
      </c>
      <c r="G316" s="2">
        <f t="shared" si="391"/>
        <v>900</v>
      </c>
      <c r="H316" s="4">
        <f>IF('Raw data (converted)'!I316=0,"",'Raw data (converted)'!I316)</f>
        <v>5357</v>
      </c>
      <c r="I316" t="str">
        <f>'Raw data (converted)'!J316</f>
        <v>R6.2_T30</v>
      </c>
      <c r="J316" s="21">
        <f>IF('Raw data (converted)'!Q316=0,"",'Raw data (converted)'!Q316)</f>
        <v>0.77090000000000003</v>
      </c>
      <c r="K316" s="22">
        <f>IF('Raw data (converted)'!R316=0,"",'Raw data (converted)'!R316)</f>
        <v>0.64400000000000002</v>
      </c>
      <c r="L316" s="23">
        <f>IF('Raw data (converted)'!S316=0,"",'Raw data (converted)'!S316)</f>
        <v>0.44529999999999997</v>
      </c>
      <c r="M316" s="8"/>
      <c r="N316" s="8"/>
      <c r="O316" s="9"/>
      <c r="P316" s="9"/>
      <c r="Q316" s="10"/>
      <c r="R316" s="10"/>
      <c r="S316" s="21">
        <v>0.99914215331520673</v>
      </c>
      <c r="T316" s="93">
        <v>3.018691769624722E-3</v>
      </c>
      <c r="U316" s="21" t="e">
        <v>#N/A</v>
      </c>
      <c r="V316" s="22">
        <v>0.99987964090878301</v>
      </c>
      <c r="W316" s="94">
        <v>5.3889238257745012E-3</v>
      </c>
      <c r="X316" s="22" t="e">
        <v>#N/A</v>
      </c>
      <c r="Y316" s="23">
        <v>0.98335878162115231</v>
      </c>
      <c r="Z316" s="95">
        <v>9.3244034661741464E-3</v>
      </c>
      <c r="AA316" s="23" t="e">
        <v>#N/A</v>
      </c>
      <c r="AB316" s="24" t="str">
        <f>IF('Raw data (converted)'!T316=0,"",'Raw data (converted)'!T316)</f>
        <v/>
      </c>
    </row>
    <row r="317" spans="1:28" x14ac:dyDescent="0.25">
      <c r="A317" s="11">
        <f>'Raw data (converted)'!A317</f>
        <v>41675</v>
      </c>
      <c r="B317" s="11" t="str">
        <f>'Raw data (converted)'!B317</f>
        <v>Jasmine</v>
      </c>
      <c r="C317" s="11" t="str">
        <f>'Raw data (converted)'!C317</f>
        <v>Elevated</v>
      </c>
      <c r="D317" s="13">
        <f>'Raw data (converted)'!D317</f>
        <v>6</v>
      </c>
      <c r="E317" s="12">
        <f>'Raw data (converted)'!E317</f>
        <v>6.2</v>
      </c>
      <c r="F317" s="2">
        <f>'Raw data (converted)'!F317</f>
        <v>45</v>
      </c>
      <c r="G317" s="2">
        <f t="shared" si="391"/>
        <v>2025</v>
      </c>
      <c r="H317" s="4">
        <f>IF('Raw data (converted)'!I317=0,"",'Raw data (converted)'!I317)</f>
        <v>5357</v>
      </c>
      <c r="I317" t="str">
        <f>'Raw data (converted)'!J317</f>
        <v>R6.2_T45</v>
      </c>
      <c r="J317" s="21">
        <f>IF('Raw data (converted)'!Q317=0,"",'Raw data (converted)'!Q317)</f>
        <v>0.7883</v>
      </c>
      <c r="K317" s="22">
        <f>IF('Raw data (converted)'!R317=0,"",'Raw data (converted)'!R317)</f>
        <v>0.87660000000000005</v>
      </c>
      <c r="L317" s="23">
        <f>IF('Raw data (converted)'!S317=0,"",'Raw data (converted)'!S317)</f>
        <v>0.49430000000000002</v>
      </c>
      <c r="M317" s="8"/>
      <c r="N317" s="8"/>
      <c r="O317" s="9"/>
      <c r="P317" s="9"/>
      <c r="Q317" s="10"/>
      <c r="R317" s="10"/>
      <c r="S317" s="112">
        <v>582.35473251028509</v>
      </c>
      <c r="T317" s="113">
        <v>1</v>
      </c>
      <c r="U317" s="21" t="e">
        <v>#N/A</v>
      </c>
      <c r="V317" s="115">
        <v>4153.7354212220753</v>
      </c>
      <c r="W317" s="116">
        <v>1</v>
      </c>
      <c r="X317" s="22" t="e">
        <v>#N/A</v>
      </c>
      <c r="Y317" s="118">
        <v>29.545876967490614</v>
      </c>
      <c r="Z317" s="119">
        <v>1</v>
      </c>
      <c r="AA317" s="23" t="e">
        <v>#N/A</v>
      </c>
      <c r="AB317" s="24" t="str">
        <f>IF('Raw data (converted)'!T317=0,"",'Raw data (converted)'!T317)</f>
        <v/>
      </c>
    </row>
    <row r="318" spans="1:28" x14ac:dyDescent="0.25">
      <c r="A318" s="11">
        <f>'Raw data (converted)'!A318</f>
        <v>41675</v>
      </c>
      <c r="B318" s="12" t="str">
        <f>'Raw data (converted)'!B318</f>
        <v>Loic</v>
      </c>
      <c r="C318" s="2" t="str">
        <f>'Raw data (converted)'!C318</f>
        <v>Elevated</v>
      </c>
      <c r="D318" s="13">
        <f>'Raw data (converted)'!D318</f>
        <v>6</v>
      </c>
      <c r="E318" s="12">
        <f>'Raw data (converted)'!E318</f>
        <v>6.3</v>
      </c>
      <c r="F318" s="2">
        <f>'Raw data (converted)'!F318</f>
        <v>0</v>
      </c>
      <c r="G318" s="2">
        <f t="shared" si="391"/>
        <v>0</v>
      </c>
      <c r="H318" s="4">
        <f>IF('Raw data (converted)'!I318=0,"",'Raw data (converted)'!I318)</f>
        <v>5358</v>
      </c>
      <c r="I318" t="str">
        <f>'Raw data (converted)'!J318</f>
        <v>R6.3_Amb</v>
      </c>
      <c r="J318" s="21">
        <f>IF('Raw data (converted)'!Q318=0,"",'Raw data (converted)'!Q318)</f>
        <v>0.88629999999999998</v>
      </c>
      <c r="K318" s="22">
        <f>IF('Raw data (converted)'!R318=0,"",'Raw data (converted)'!R318)</f>
        <v>0.2142</v>
      </c>
      <c r="L318" s="23">
        <f>IF('Raw data (converted)'!S318=0,"",'Raw data (converted)'!S318)</f>
        <v>0.40179999999999999</v>
      </c>
      <c r="M318" s="108">
        <f t="shared" ref="M318" si="476">IFERROR(RSQ(J318:J321,$F318:$F321),"")</f>
        <v>0.91289879072520208</v>
      </c>
      <c r="N318" s="108">
        <f t="shared" ref="N318" si="477">IFERROR(S320,"")</f>
        <v>0.98404436053152999</v>
      </c>
      <c r="O318" s="109">
        <f t="shared" ref="O318" si="478">IFERROR(RSQ(K318:K321,$F318:$F321),"")</f>
        <v>0.99944717671605277</v>
      </c>
      <c r="P318" s="109">
        <f t="shared" ref="P318" si="479">IFERROR(V320,"")</f>
        <v>0.999467229945047</v>
      </c>
      <c r="Q318" s="110">
        <f t="shared" ref="Q318" si="480">IFERROR(RSQ(L318:L321,$F318:$F321),"")</f>
        <v>0.29591509135921584</v>
      </c>
      <c r="R318" s="110">
        <f t="shared" ref="R318" si="481">IFERROR(Y320,"")</f>
        <v>0.56921929605369048</v>
      </c>
      <c r="S318" s="111">
        <f t="array" ref="S318:U321">LINEST(J318:J321,F318:G321,TRUE,TRUE)</f>
        <v>7.1064797668470619E-5</v>
      </c>
      <c r="T318" s="93">
        <v>-6.6808562902234362E-3</v>
      </c>
      <c r="U318" s="93">
        <v>0.8832252002567319</v>
      </c>
      <c r="V318" s="114">
        <f t="array" ref="V318:X321">LINEST(K318:K321,F318:G321,TRUE,TRUE)</f>
        <v>-2.5287546884927587E-6</v>
      </c>
      <c r="W318" s="94">
        <v>7.856125716564577E-3</v>
      </c>
      <c r="X318" s="94">
        <v>0.21300913211417974</v>
      </c>
      <c r="Y318" s="117">
        <f t="array" ref="Y318:AA321">LINEST(L318:L321,F318:G321,TRUE,TRUE)</f>
        <v>1.5755594681538026E-5</v>
      </c>
      <c r="Z318" s="95">
        <v>-4.8230258884302056E-4</v>
      </c>
      <c r="AA318" s="95">
        <v>0.39999274722568556</v>
      </c>
      <c r="AB318" s="24" t="str">
        <f>IF('Raw data (converted)'!T318=0,"",'Raw data (converted)'!T318)</f>
        <v/>
      </c>
    </row>
    <row r="319" spans="1:28" x14ac:dyDescent="0.25">
      <c r="A319" s="11">
        <f>'Raw data (converted)'!A319</f>
        <v>41675</v>
      </c>
      <c r="B319" s="11" t="str">
        <f>'Raw data (converted)'!B319</f>
        <v>Loic</v>
      </c>
      <c r="C319" s="11" t="str">
        <f>'Raw data (converted)'!C319</f>
        <v>Elevated</v>
      </c>
      <c r="D319" s="13">
        <f>'Raw data (converted)'!D319</f>
        <v>6</v>
      </c>
      <c r="E319" s="12">
        <f>'Raw data (converted)'!E319</f>
        <v>6.3</v>
      </c>
      <c r="F319" s="2">
        <f>'Raw data (converted)'!F319</f>
        <v>16</v>
      </c>
      <c r="G319" s="2">
        <f t="shared" si="391"/>
        <v>256</v>
      </c>
      <c r="H319" s="4">
        <f>IF('Raw data (converted)'!I319=0,"",'Raw data (converted)'!I319)</f>
        <v>5358</v>
      </c>
      <c r="I319" t="str">
        <f>'Raw data (converted)'!J319</f>
        <v>R6.3_T15</v>
      </c>
      <c r="J319" s="21">
        <f>IF('Raw data (converted)'!Q319=0,"",'Raw data (converted)'!Q319)</f>
        <v>0.7843</v>
      </c>
      <c r="K319" s="22">
        <f>IF('Raw data (converted)'!R319=0,"",'Raw data (converted)'!R319)</f>
        <v>0.33410000000000001</v>
      </c>
      <c r="L319" s="23">
        <f>IF('Raw data (converted)'!S319=0,"",'Raw data (converted)'!S319)</f>
        <v>0.39029999999999998</v>
      </c>
      <c r="M319" s="8"/>
      <c r="N319" s="8"/>
      <c r="O319" s="9"/>
      <c r="P319" s="9"/>
      <c r="Q319" s="10"/>
      <c r="R319" s="10"/>
      <c r="S319" s="111">
        <v>3.3654078245278759E-5</v>
      </c>
      <c r="T319" s="93">
        <v>1.5794269821698289E-3</v>
      </c>
      <c r="U319" s="93">
        <v>1.5072524109682729E-2</v>
      </c>
      <c r="V319" s="114">
        <v>1.303420201492097E-5</v>
      </c>
      <c r="W319" s="94">
        <v>6.1171101473583107E-4</v>
      </c>
      <c r="X319" s="94">
        <v>5.8375785154042145E-3</v>
      </c>
      <c r="Y319" s="117">
        <v>1.9780613813610376E-5</v>
      </c>
      <c r="Z319" s="95">
        <v>9.2832835751430296E-4</v>
      </c>
      <c r="AA319" s="95">
        <v>8.8590683255985962E-3</v>
      </c>
      <c r="AB319" s="24" t="str">
        <f>IF('Raw data (converted)'!T319=0,"",'Raw data (converted)'!T319)</f>
        <v/>
      </c>
    </row>
    <row r="320" spans="1:28" x14ac:dyDescent="0.25">
      <c r="A320" s="11">
        <f>'Raw data (converted)'!A320</f>
        <v>41675</v>
      </c>
      <c r="B320" s="11" t="str">
        <f>'Raw data (converted)'!B320</f>
        <v>Loic</v>
      </c>
      <c r="C320" s="11" t="str">
        <f>'Raw data (converted)'!C320</f>
        <v>Elevated</v>
      </c>
      <c r="D320" s="13">
        <f>'Raw data (converted)'!D320</f>
        <v>6</v>
      </c>
      <c r="E320" s="12">
        <f>'Raw data (converted)'!E320</f>
        <v>6.3</v>
      </c>
      <c r="F320" s="2">
        <f>'Raw data (converted)'!F320</f>
        <v>30</v>
      </c>
      <c r="G320" s="2">
        <f t="shared" si="391"/>
        <v>900</v>
      </c>
      <c r="H320" s="4">
        <f>IF('Raw data (converted)'!I320=0,"",'Raw data (converted)'!I320)</f>
        <v>5358</v>
      </c>
      <c r="I320" t="str">
        <f>'Raw data (converted)'!J320</f>
        <v>R6.3_T30</v>
      </c>
      <c r="J320" s="21">
        <f>IF('Raw data (converted)'!Q320=0,"",'Raw data (converted)'!Q320)</f>
        <v>0.75729999999999997</v>
      </c>
      <c r="K320" s="22">
        <f>IF('Raw data (converted)'!R320=0,"",'Raw data (converted)'!R320)</f>
        <v>0.45050000000000001</v>
      </c>
      <c r="L320" s="23">
        <f>IF('Raw data (converted)'!S320=0,"",'Raw data (converted)'!S320)</f>
        <v>0.40589999999999998</v>
      </c>
      <c r="M320" s="8"/>
      <c r="N320" s="8"/>
      <c r="O320" s="9"/>
      <c r="P320" s="9"/>
      <c r="Q320" s="10"/>
      <c r="R320" s="10"/>
      <c r="S320" s="21">
        <v>0.98404436053152999</v>
      </c>
      <c r="T320" s="93">
        <v>1.5382957339151942E-2</v>
      </c>
      <c r="U320" s="21" t="e">
        <v>#N/A</v>
      </c>
      <c r="V320" s="22">
        <v>0.999467229945047</v>
      </c>
      <c r="W320" s="94">
        <v>5.9578090977293607E-3</v>
      </c>
      <c r="X320" s="22" t="e">
        <v>#N/A</v>
      </c>
      <c r="Y320" s="23">
        <v>0.56921929605369048</v>
      </c>
      <c r="Z320" s="95">
        <v>9.0415294164146436E-3</v>
      </c>
      <c r="AA320" s="23" t="e">
        <v>#N/A</v>
      </c>
      <c r="AB320" s="24" t="str">
        <f>IF('Raw data (converted)'!T320=0,"",'Raw data (converted)'!T320)</f>
        <v/>
      </c>
    </row>
    <row r="321" spans="1:28" x14ac:dyDescent="0.25">
      <c r="A321" s="11">
        <f>'Raw data (converted)'!A321</f>
        <v>41675</v>
      </c>
      <c r="B321" s="11" t="str">
        <f>'Raw data (converted)'!B321</f>
        <v>Loic</v>
      </c>
      <c r="C321" s="11" t="str">
        <f>'Raw data (converted)'!C321</f>
        <v>Elevated</v>
      </c>
      <c r="D321" s="13">
        <f>'Raw data (converted)'!D321</f>
        <v>6</v>
      </c>
      <c r="E321" s="12">
        <f>'Raw data (converted)'!E321</f>
        <v>6.3</v>
      </c>
      <c r="F321" s="2">
        <f>'Raw data (converted)'!F321</f>
        <v>45</v>
      </c>
      <c r="G321" s="2">
        <f t="shared" si="391"/>
        <v>2025</v>
      </c>
      <c r="H321" s="4">
        <f>IF('Raw data (converted)'!I321=0,"",'Raw data (converted)'!I321)</f>
        <v>5358</v>
      </c>
      <c r="I321" t="str">
        <f>'Raw data (converted)'!J321</f>
        <v>R6.3_T45</v>
      </c>
      <c r="J321" s="21">
        <f>IF('Raw data (converted)'!Q321=0,"",'Raw data (converted)'!Q321)</f>
        <v>0.72309999999999997</v>
      </c>
      <c r="K321" s="22">
        <f>IF('Raw data (converted)'!R321=0,"",'Raw data (converted)'!R321)</f>
        <v>0.56010000000000004</v>
      </c>
      <c r="L321" s="23">
        <f>IF('Raw data (converted)'!S321=0,"",'Raw data (converted)'!S321)</f>
        <v>0.40820000000000001</v>
      </c>
      <c r="M321" s="8"/>
      <c r="N321" s="8"/>
      <c r="O321" s="9"/>
      <c r="P321" s="9"/>
      <c r="Q321" s="10"/>
      <c r="R321" s="10"/>
      <c r="S321" s="112">
        <v>30.836882547894906</v>
      </c>
      <c r="T321" s="113">
        <v>1</v>
      </c>
      <c r="U321" s="21" t="e">
        <v>#N/A</v>
      </c>
      <c r="V321" s="115">
        <v>937.99118461453259</v>
      </c>
      <c r="W321" s="116">
        <v>1</v>
      </c>
      <c r="X321" s="22" t="e">
        <v>#N/A</v>
      </c>
      <c r="Y321" s="118">
        <v>0.66068337188640114</v>
      </c>
      <c r="Z321" s="119">
        <v>1</v>
      </c>
      <c r="AA321" s="23" t="e">
        <v>#N/A</v>
      </c>
      <c r="AB321" s="24" t="str">
        <f>IF('Raw data (converted)'!T321=0,"",'Raw data (converted)'!T321)</f>
        <v/>
      </c>
    </row>
    <row r="322" spans="1:28" x14ac:dyDescent="0.25">
      <c r="A322" s="11">
        <f>'Raw data (converted)'!A322</f>
        <v>41675</v>
      </c>
      <c r="B322" s="12" t="str">
        <f>'Raw data (converted)'!B322</f>
        <v>Loic</v>
      </c>
      <c r="C322" s="2" t="str">
        <f>'Raw data (converted)'!C322</f>
        <v>Elevated</v>
      </c>
      <c r="D322" s="13">
        <f>'Raw data (converted)'!D322</f>
        <v>6</v>
      </c>
      <c r="E322" s="12">
        <f>'Raw data (converted)'!E322</f>
        <v>6.4</v>
      </c>
      <c r="F322" s="2">
        <f>'Raw data (converted)'!F322</f>
        <v>0</v>
      </c>
      <c r="G322" s="2">
        <f t="shared" si="391"/>
        <v>0</v>
      </c>
      <c r="H322" s="4">
        <f>IF('Raw data (converted)'!I322=0,"",'Raw data (converted)'!I322)</f>
        <v>5359</v>
      </c>
      <c r="I322" t="str">
        <f>'Raw data (converted)'!J322</f>
        <v>R6.4_Amb</v>
      </c>
      <c r="J322" s="21">
        <f>IF('Raw data (converted)'!Q322=0,"",'Raw data (converted)'!Q322)</f>
        <v>0.90810000000000002</v>
      </c>
      <c r="K322" s="22">
        <f>IF('Raw data (converted)'!R322=0,"",'Raw data (converted)'!R322)</f>
        <v>0.21079999999999999</v>
      </c>
      <c r="L322" s="23">
        <f>IF('Raw data (converted)'!S322=0,"",'Raw data (converted)'!S322)</f>
        <v>0.41189999999999999</v>
      </c>
      <c r="M322" s="108">
        <f t="shared" ref="M322" si="482">IFERROR(RSQ(J322:J325,$F322:$F325),"")</f>
        <v>0.95019433875538906</v>
      </c>
      <c r="N322" s="108">
        <f t="shared" ref="N322" si="483">IFERROR(S324,"")</f>
        <v>0.95328286994103373</v>
      </c>
      <c r="O322" s="109">
        <f t="shared" ref="O322" si="484">IFERROR(RSQ(K322:K325,$F322:$F325),"")</f>
        <v>0.99554909549751069</v>
      </c>
      <c r="P322" s="109">
        <f t="shared" ref="P322" si="485">IFERROR(V324,"")</f>
        <v>0.99555678897455258</v>
      </c>
      <c r="Q322" s="110">
        <f t="shared" ref="Q322" si="486">IFERROR(RSQ(L322:L325,$F322:$F325),"")</f>
        <v>6.3557012296560226E-3</v>
      </c>
      <c r="R322" s="110">
        <f t="shared" ref="R322" si="487">IFERROR(Y324,"")</f>
        <v>0.24343086104248179</v>
      </c>
      <c r="S322" s="111">
        <f t="array" ref="S322:U325">LINEST(J322:J325,F322:G325,TRUE,TRUE)</f>
        <v>1.611111111111123E-5</v>
      </c>
      <c r="T322" s="93">
        <v>-4.5163333333333383E-3</v>
      </c>
      <c r="U322" s="93">
        <v>0.91440500000000002</v>
      </c>
      <c r="V322" s="114">
        <f t="array" ref="V322:X325">LINEST(K322:K325,F322:G325,TRUE,TRUE)</f>
        <v>2.1111111111111254E-6</v>
      </c>
      <c r="W322" s="94">
        <v>1.0093666666666666E-2</v>
      </c>
      <c r="X322" s="94">
        <v>0.21590499999999999</v>
      </c>
      <c r="Y322" s="117">
        <f t="array" ref="Y322:AA325">LINEST(L322:L325,F322:G325,TRUE,TRUE)</f>
        <v>2.0333333333333327E-5</v>
      </c>
      <c r="Z322" s="95">
        <v>-9.5966666666666574E-4</v>
      </c>
      <c r="AA322" s="95">
        <v>0.41555500000000001</v>
      </c>
      <c r="AB322" s="24" t="str">
        <f>IF('Raw data (converted)'!T322=0,"",'Raw data (converted)'!T322)</f>
        <v/>
      </c>
    </row>
    <row r="323" spans="1:28" x14ac:dyDescent="0.25">
      <c r="A323" s="11">
        <f>'Raw data (converted)'!A323</f>
        <v>41675</v>
      </c>
      <c r="B323" s="11" t="str">
        <f>'Raw data (converted)'!B323</f>
        <v>Loic</v>
      </c>
      <c r="C323" s="11" t="str">
        <f>'Raw data (converted)'!C323</f>
        <v>Elevated</v>
      </c>
      <c r="D323" s="13">
        <f>'Raw data (converted)'!D323</f>
        <v>6</v>
      </c>
      <c r="E323" s="12">
        <f>'Raw data (converted)'!E323</f>
        <v>6.4</v>
      </c>
      <c r="F323" s="2">
        <f>'Raw data (converted)'!F323</f>
        <v>15</v>
      </c>
      <c r="G323" s="2">
        <f t="shared" ref="G323:G386" si="488">F323^2</f>
        <v>225</v>
      </c>
      <c r="H323" s="4">
        <f>IF('Raw data (converted)'!I323=0,"",'Raw data (converted)'!I323)</f>
        <v>5359</v>
      </c>
      <c r="I323" t="str">
        <f>'Raw data (converted)'!J323</f>
        <v>R6.4_T15</v>
      </c>
      <c r="J323" s="21">
        <f>IF('Raw data (converted)'!Q323=0,"",'Raw data (converted)'!Q323)</f>
        <v>0.86919999999999997</v>
      </c>
      <c r="K323" s="22">
        <f>IF('Raw data (converted)'!R323=0,"",'Raw data (converted)'!R323)</f>
        <v>0.3831</v>
      </c>
      <c r="L323" s="23">
        <f>IF('Raw data (converted)'!S323=0,"",'Raw data (converted)'!S323)</f>
        <v>0.41670000000000001</v>
      </c>
      <c r="M323" s="8"/>
      <c r="N323" s="8"/>
      <c r="O323" s="9"/>
      <c r="P323" s="9"/>
      <c r="Q323" s="10"/>
      <c r="R323" s="10"/>
      <c r="S323" s="111">
        <v>6.2659593769494114E-5</v>
      </c>
      <c r="T323" s="93">
        <v>2.9423333333333333E-3</v>
      </c>
      <c r="U323" s="93">
        <v>2.7482857839023954E-2</v>
      </c>
      <c r="V323" s="114">
        <v>5.0733897889495242E-5</v>
      </c>
      <c r="W323" s="94">
        <v>2.382333333333334E-3</v>
      </c>
      <c r="X323" s="94">
        <v>2.2252179106775131E-2</v>
      </c>
      <c r="Y323" s="117">
        <v>3.6323682034496613E-5</v>
      </c>
      <c r="Z323" s="95">
        <v>1.7056666666666678E-3</v>
      </c>
      <c r="AA323" s="95">
        <v>1.593177563864117E-2</v>
      </c>
      <c r="AB323" s="24" t="str">
        <f>IF('Raw data (converted)'!T323=0,"",'Raw data (converted)'!T323)</f>
        <v/>
      </c>
    </row>
    <row r="324" spans="1:28" x14ac:dyDescent="0.25">
      <c r="A324" s="11">
        <f>'Raw data (converted)'!A324</f>
        <v>41675</v>
      </c>
      <c r="B324" s="11" t="str">
        <f>'Raw data (converted)'!B324</f>
        <v>Loic</v>
      </c>
      <c r="C324" s="11" t="str">
        <f>'Raw data (converted)'!C324</f>
        <v>Elevated</v>
      </c>
      <c r="D324" s="13">
        <f>'Raw data (converted)'!D324</f>
        <v>6</v>
      </c>
      <c r="E324" s="12">
        <f>'Raw data (converted)'!E324</f>
        <v>6.4</v>
      </c>
      <c r="F324" s="2">
        <f>'Raw data (converted)'!F324</f>
        <v>30</v>
      </c>
      <c r="G324" s="2">
        <f t="shared" si="488"/>
        <v>900</v>
      </c>
      <c r="H324" s="4">
        <f>IF('Raw data (converted)'!I324=0,"",'Raw data (converted)'!I324)</f>
        <v>5359</v>
      </c>
      <c r="I324" t="str">
        <f>'Raw data (converted)'!J324</f>
        <v>R6.4_T30</v>
      </c>
      <c r="J324" s="21">
        <f>IF('Raw data (converted)'!Q324=0,"",'Raw data (converted)'!Q324)</f>
        <v>0.77449999999999997</v>
      </c>
      <c r="K324" s="22">
        <f>IF('Raw data (converted)'!R324=0,"",'Raw data (converted)'!R324)</f>
        <v>0.50529999999999997</v>
      </c>
      <c r="L324" s="23">
        <f>IF('Raw data (converted)'!S324=0,"",'Raw data (converted)'!S324)</f>
        <v>0.39410000000000001</v>
      </c>
      <c r="M324" s="8"/>
      <c r="N324" s="8"/>
      <c r="O324" s="9"/>
      <c r="P324" s="9"/>
      <c r="Q324" s="10"/>
      <c r="R324" s="10"/>
      <c r="S324" s="21">
        <v>0.95328286994103373</v>
      </c>
      <c r="T324" s="93">
        <v>2.8196817196272345E-2</v>
      </c>
      <c r="U324" s="21" t="e">
        <v>#N/A</v>
      </c>
      <c r="V324" s="22">
        <v>0.99555678897455258</v>
      </c>
      <c r="W324" s="94">
        <v>2.2830254050272857E-2</v>
      </c>
      <c r="X324" s="22" t="e">
        <v>#N/A</v>
      </c>
      <c r="Y324" s="23">
        <v>0.24343086104248179</v>
      </c>
      <c r="Z324" s="95">
        <v>1.6345656915523473E-2</v>
      </c>
      <c r="AA324" s="23" t="e">
        <v>#N/A</v>
      </c>
      <c r="AB324" s="24" t="str">
        <f>IF('Raw data (converted)'!T324=0,"",'Raw data (converted)'!T324)</f>
        <v/>
      </c>
    </row>
    <row r="325" spans="1:28" x14ac:dyDescent="0.25">
      <c r="A325" s="11">
        <f>'Raw data (converted)'!A325</f>
        <v>41675</v>
      </c>
      <c r="B325" s="11" t="str">
        <f>'Raw data (converted)'!B325</f>
        <v>Loic</v>
      </c>
      <c r="C325" s="11" t="str">
        <f>'Raw data (converted)'!C325</f>
        <v>Elevated</v>
      </c>
      <c r="D325" s="13">
        <f>'Raw data (converted)'!D325</f>
        <v>6</v>
      </c>
      <c r="E325" s="12">
        <f>'Raw data (converted)'!E325</f>
        <v>6.4</v>
      </c>
      <c r="F325" s="2">
        <f>'Raw data (converted)'!F325</f>
        <v>45</v>
      </c>
      <c r="G325" s="2">
        <f t="shared" si="488"/>
        <v>2025</v>
      </c>
      <c r="H325" s="4">
        <f>IF('Raw data (converted)'!I325=0,"",'Raw data (converted)'!I325)</f>
        <v>5359</v>
      </c>
      <c r="I325" t="str">
        <f>'Raw data (converted)'!J325</f>
        <v>R6.4_T45</v>
      </c>
      <c r="J325" s="21">
        <f>IF('Raw data (converted)'!Q325=0,"",'Raw data (converted)'!Q325)</f>
        <v>0.75009999999999999</v>
      </c>
      <c r="K325" s="22">
        <f>IF('Raw data (converted)'!R325=0,"",'Raw data (converted)'!R325)</f>
        <v>0.67949999999999999</v>
      </c>
      <c r="L325" s="23">
        <f>IF('Raw data (converted)'!S325=0,"",'Raw data (converted)'!S325)</f>
        <v>0.41720000000000002</v>
      </c>
      <c r="M325" s="8"/>
      <c r="N325" s="8"/>
      <c r="O325" s="9"/>
      <c r="P325" s="9"/>
      <c r="Q325" s="10"/>
      <c r="R325" s="10"/>
      <c r="S325" s="112">
        <v>10.202712246426534</v>
      </c>
      <c r="T325" s="113">
        <v>1</v>
      </c>
      <c r="U325" s="21" t="e">
        <v>#N/A</v>
      </c>
      <c r="V325" s="115">
        <v>112.03122958517554</v>
      </c>
      <c r="W325" s="116">
        <v>1</v>
      </c>
      <c r="X325" s="22" t="e">
        <v>#N/A</v>
      </c>
      <c r="Y325" s="118">
        <v>0.16087813294757622</v>
      </c>
      <c r="Z325" s="119">
        <v>1</v>
      </c>
      <c r="AA325" s="23" t="e">
        <v>#N/A</v>
      </c>
      <c r="AB325" s="24" t="str">
        <f>IF('Raw data (converted)'!T325=0,"",'Raw data (converted)'!T325)</f>
        <v/>
      </c>
    </row>
    <row r="326" spans="1:28" x14ac:dyDescent="0.25">
      <c r="A326" s="11">
        <f>'Raw data (converted)'!A326</f>
        <v>41675</v>
      </c>
      <c r="B326" s="12" t="str">
        <f>'Raw data (converted)'!B326</f>
        <v>Loic</v>
      </c>
      <c r="C326" s="2" t="str">
        <f>'Raw data (converted)'!C326</f>
        <v>Elevated</v>
      </c>
      <c r="D326" s="13">
        <f>'Raw data (converted)'!D326</f>
        <v>6</v>
      </c>
      <c r="E326" s="12">
        <f>'Raw data (converted)'!E326</f>
        <v>6.5</v>
      </c>
      <c r="F326" s="2">
        <f>'Raw data (converted)'!F326</f>
        <v>0</v>
      </c>
      <c r="G326" s="2">
        <f t="shared" si="488"/>
        <v>0</v>
      </c>
      <c r="H326" s="4">
        <f>IF('Raw data (converted)'!I326=0,"",'Raw data (converted)'!I326)</f>
        <v>5360</v>
      </c>
      <c r="I326" t="str">
        <f>'Raw data (converted)'!J326</f>
        <v>R6.5_Amb</v>
      </c>
      <c r="J326" s="21">
        <f>IF('Raw data (converted)'!Q326=0,"",'Raw data (converted)'!Q326)</f>
        <v>0.91830000000000001</v>
      </c>
      <c r="K326" s="22">
        <f>IF('Raw data (converted)'!R326=0,"",'Raw data (converted)'!R326)</f>
        <v>0.23080000000000001</v>
      </c>
      <c r="L326" s="23">
        <f>IF('Raw data (converted)'!S326=0,"",'Raw data (converted)'!S326)</f>
        <v>0.40589999999999998</v>
      </c>
      <c r="M326" s="108">
        <f t="shared" ref="M326" si="489">IFERROR(RSQ(J326:J329,$F326:$F329),"")</f>
        <v>0.85277069945890593</v>
      </c>
      <c r="N326" s="108">
        <f t="shared" ref="N326" si="490">IFERROR(S328,"")</f>
        <v>0.93832778192931832</v>
      </c>
      <c r="O326" s="109">
        <f t="shared" ref="O326" si="491">IFERROR(RSQ(K326:K329,$F326:$F329),"")</f>
        <v>0.99671431769738406</v>
      </c>
      <c r="P326" s="109">
        <f t="shared" ref="P326" si="492">IFERROR(V328,"")</f>
        <v>0.99709022108058754</v>
      </c>
      <c r="Q326" s="110">
        <f t="shared" ref="Q326" si="493">IFERROR(RSQ(L326:L329,$F326:$F329),"")</f>
        <v>1.9634610357547712E-3</v>
      </c>
      <c r="R326" s="110">
        <f t="shared" ref="R326" si="494">IFERROR(Y328,"")</f>
        <v>7.9354613842981286E-2</v>
      </c>
      <c r="S326" s="111">
        <f t="array" ref="S326:U329">LINEST(J326:J329,F326:G329,TRUE,TRUE)</f>
        <v>1.0833333333333341E-4</v>
      </c>
      <c r="T326" s="93">
        <v>-9.4636666666666688E-3</v>
      </c>
      <c r="U326" s="93">
        <v>0.9090450000000001</v>
      </c>
      <c r="V326" s="114">
        <f t="array" ref="V326:X329">LINEST(K326:K329,F326:G329,TRUE,TRUE)</f>
        <v>1.2555555555555548E-5</v>
      </c>
      <c r="W326" s="94">
        <v>8.1089999999999982E-3</v>
      </c>
      <c r="X326" s="94">
        <v>0.22728500000000007</v>
      </c>
      <c r="Y326" s="117">
        <f t="array" ref="Y326:AA329">LINEST(L326:L329,F326:G329,TRUE,TRUE)</f>
        <v>1.6222222222222223E-5</v>
      </c>
      <c r="Z326" s="95">
        <v>-6.9533333333333307E-4</v>
      </c>
      <c r="AA326" s="95">
        <v>0.40027000000000001</v>
      </c>
      <c r="AB326" s="24" t="str">
        <f>IF('Raw data (converted)'!T326=0,"",'Raw data (converted)'!T326)</f>
        <v/>
      </c>
    </row>
    <row r="327" spans="1:28" x14ac:dyDescent="0.25">
      <c r="A327" s="11">
        <f>'Raw data (converted)'!A327</f>
        <v>41675</v>
      </c>
      <c r="B327" s="11" t="str">
        <f>'Raw data (converted)'!B327</f>
        <v>Loic</v>
      </c>
      <c r="C327" s="11" t="str">
        <f>'Raw data (converted)'!C327</f>
        <v>Elevated</v>
      </c>
      <c r="D327" s="13">
        <f>'Raw data (converted)'!D327</f>
        <v>6</v>
      </c>
      <c r="E327" s="12">
        <f>'Raw data (converted)'!E327</f>
        <v>6.5</v>
      </c>
      <c r="F327" s="2">
        <f>'Raw data (converted)'!F327</f>
        <v>15</v>
      </c>
      <c r="G327" s="2">
        <f t="shared" si="488"/>
        <v>225</v>
      </c>
      <c r="H327" s="4">
        <f>IF('Raw data (converted)'!I327=0,"",'Raw data (converted)'!I327)</f>
        <v>5360</v>
      </c>
      <c r="I327" t="str">
        <f>'Raw data (converted)'!J327</f>
        <v>R6.5_T15</v>
      </c>
      <c r="J327" s="21">
        <f>IF('Raw data (converted)'!Q327=0,"",'Raw data (converted)'!Q327)</f>
        <v>0.76370000000000005</v>
      </c>
      <c r="K327" s="22">
        <f>IF('Raw data (converted)'!R327=0,"",'Raw data (converted)'!R327)</f>
        <v>0.3412</v>
      </c>
      <c r="L327" s="23">
        <f>IF('Raw data (converted)'!S327=0,"",'Raw data (converted)'!S327)</f>
        <v>0.37659999999999999</v>
      </c>
      <c r="M327" s="8"/>
      <c r="N327" s="8"/>
      <c r="O327" s="9"/>
      <c r="P327" s="9"/>
      <c r="Q327" s="10"/>
      <c r="R327" s="10"/>
      <c r="S327" s="111">
        <v>9.1976929474491217E-5</v>
      </c>
      <c r="T327" s="93">
        <v>4.3189999999999939E-3</v>
      </c>
      <c r="U327" s="93">
        <v>4.0341609722468884E-2</v>
      </c>
      <c r="V327" s="114">
        <v>3.493235084849673E-5</v>
      </c>
      <c r="W327" s="94">
        <v>1.6403333333333339E-3</v>
      </c>
      <c r="X327" s="94">
        <v>1.5321529786545475E-2</v>
      </c>
      <c r="Y327" s="117">
        <v>5.5951389836994737E-5</v>
      </c>
      <c r="Z327" s="95">
        <v>2.6273333333333326E-3</v>
      </c>
      <c r="AA327" s="95">
        <v>2.4540601052133983E-2</v>
      </c>
      <c r="AB327" s="24" t="str">
        <f>IF('Raw data (converted)'!T327=0,"",'Raw data (converted)'!T327)</f>
        <v/>
      </c>
    </row>
    <row r="328" spans="1:28" x14ac:dyDescent="0.25">
      <c r="A328" s="11">
        <f>'Raw data (converted)'!A328</f>
        <v>41675</v>
      </c>
      <c r="B328" s="11" t="str">
        <f>'Raw data (converted)'!B328</f>
        <v>Loic</v>
      </c>
      <c r="C328" s="11" t="str">
        <f>'Raw data (converted)'!C328</f>
        <v>Elevated</v>
      </c>
      <c r="D328" s="13">
        <f>'Raw data (converted)'!D328</f>
        <v>6</v>
      </c>
      <c r="E328" s="12">
        <f>'Raw data (converted)'!E328</f>
        <v>6.5</v>
      </c>
      <c r="F328" s="2">
        <f>'Raw data (converted)'!F328</f>
        <v>30</v>
      </c>
      <c r="G328" s="2">
        <f t="shared" si="488"/>
        <v>900</v>
      </c>
      <c r="H328" s="4">
        <f>IF('Raw data (converted)'!I328=0,"",'Raw data (converted)'!I328)</f>
        <v>5360</v>
      </c>
      <c r="I328" t="str">
        <f>'Raw data (converted)'!J328</f>
        <v>R6.5_T30</v>
      </c>
      <c r="J328" s="21">
        <f>IF('Raw data (converted)'!Q328=0,"",'Raw data (converted)'!Q328)</f>
        <v>0.75039999999999996</v>
      </c>
      <c r="K328" s="22">
        <f>IF('Raw data (converted)'!R328=0,"",'Raw data (converted)'!R328)</f>
        <v>0.4924</v>
      </c>
      <c r="L328" s="23">
        <f>IF('Raw data (converted)'!S328=0,"",'Raw data (converted)'!S328)</f>
        <v>0.41089999999999999</v>
      </c>
      <c r="M328" s="8"/>
      <c r="N328" s="8"/>
      <c r="O328" s="9"/>
      <c r="P328" s="9"/>
      <c r="Q328" s="10"/>
      <c r="R328" s="10"/>
      <c r="S328" s="21">
        <v>0.93832778192931832</v>
      </c>
      <c r="T328" s="93">
        <v>4.1389618263521041E-2</v>
      </c>
      <c r="U328" s="21" t="e">
        <v>#N/A</v>
      </c>
      <c r="V328" s="22">
        <v>0.99709022108058754</v>
      </c>
      <c r="W328" s="94">
        <v>1.5719557881823526E-2</v>
      </c>
      <c r="X328" s="22" t="e">
        <v>#N/A</v>
      </c>
      <c r="Y328" s="23">
        <v>7.9354613842981286E-2</v>
      </c>
      <c r="Z328" s="95">
        <v>2.5178125426647626E-2</v>
      </c>
      <c r="AA328" s="23" t="e">
        <v>#N/A</v>
      </c>
      <c r="AB328" s="24" t="str">
        <f>IF('Raw data (converted)'!T328=0,"",'Raw data (converted)'!T328)</f>
        <v/>
      </c>
    </row>
    <row r="329" spans="1:28" x14ac:dyDescent="0.25">
      <c r="A329" s="11">
        <f>'Raw data (converted)'!A329</f>
        <v>41675</v>
      </c>
      <c r="B329" s="11" t="str">
        <f>'Raw data (converted)'!B329</f>
        <v>Loic</v>
      </c>
      <c r="C329" s="11" t="str">
        <f>'Raw data (converted)'!C329</f>
        <v>Elevated</v>
      </c>
      <c r="D329" s="13">
        <f>'Raw data (converted)'!D329</f>
        <v>6</v>
      </c>
      <c r="E329" s="12">
        <f>'Raw data (converted)'!E329</f>
        <v>6.5</v>
      </c>
      <c r="F329" s="2">
        <f>'Raw data (converted)'!F329</f>
        <v>45</v>
      </c>
      <c r="G329" s="2">
        <f t="shared" si="488"/>
        <v>2025</v>
      </c>
      <c r="H329" s="4">
        <f>IF('Raw data (converted)'!I329=0,"",'Raw data (converted)'!I329)</f>
        <v>5360</v>
      </c>
      <c r="I329" t="str">
        <f>'Raw data (converted)'!J329</f>
        <v>R6.5_T45</v>
      </c>
      <c r="J329" s="21">
        <f>IF('Raw data (converted)'!Q329=0,"",'Raw data (converted)'!Q329)</f>
        <v>0.69330000000000003</v>
      </c>
      <c r="K329" s="22">
        <f>IF('Raw data (converted)'!R329=0,"",'Raw data (converted)'!R329)</f>
        <v>0.61409999999999998</v>
      </c>
      <c r="L329" s="23">
        <f>IF('Raw data (converted)'!S329=0,"",'Raw data (converted)'!S329)</f>
        <v>0.3962</v>
      </c>
      <c r="M329" s="8"/>
      <c r="N329" s="8"/>
      <c r="O329" s="9"/>
      <c r="P329" s="9"/>
      <c r="Q329" s="10"/>
      <c r="R329" s="10"/>
      <c r="S329" s="112">
        <v>7.607378259477505</v>
      </c>
      <c r="T329" s="113">
        <v>1</v>
      </c>
      <c r="U329" s="21" t="e">
        <v>#N/A</v>
      </c>
      <c r="V329" s="115">
        <v>171.33436056405276</v>
      </c>
      <c r="W329" s="116">
        <v>1</v>
      </c>
      <c r="X329" s="22" t="e">
        <v>#N/A</v>
      </c>
      <c r="Y329" s="118">
        <v>4.3097274496875136E-2</v>
      </c>
      <c r="Z329" s="119">
        <v>1</v>
      </c>
      <c r="AA329" s="23" t="e">
        <v>#N/A</v>
      </c>
      <c r="AB329" s="24" t="str">
        <f>IF('Raw data (converted)'!T329=0,"",'Raw data (converted)'!T329)</f>
        <v/>
      </c>
    </row>
    <row r="330" spans="1:28" x14ac:dyDescent="0.25">
      <c r="A330" s="11">
        <f>'Raw data (converted)'!A330</f>
        <v>41675</v>
      </c>
      <c r="B330" s="12" t="str">
        <f>'Raw data (converted)'!B330</f>
        <v>Jasmine</v>
      </c>
      <c r="C330" s="2" t="str">
        <f>'Raw data (converted)'!C330</f>
        <v>Elevated</v>
      </c>
      <c r="D330" s="13">
        <f>'Raw data (converted)'!D330</f>
        <v>6</v>
      </c>
      <c r="E330" s="12">
        <f>'Raw data (converted)'!E330</f>
        <v>6.6</v>
      </c>
      <c r="F330" s="2">
        <f>'Raw data (converted)'!F330</f>
        <v>0</v>
      </c>
      <c r="G330" s="2">
        <f t="shared" si="488"/>
        <v>0</v>
      </c>
      <c r="H330" s="4">
        <f>IF('Raw data (converted)'!I330=0,"",'Raw data (converted)'!I330)</f>
        <v>5361</v>
      </c>
      <c r="I330" t="str">
        <f>'Raw data (converted)'!J330</f>
        <v>R6.6_Amb</v>
      </c>
      <c r="J330" s="21">
        <f>IF('Raw data (converted)'!Q330=0,"",'Raw data (converted)'!Q330)</f>
        <v>0.90500000000000003</v>
      </c>
      <c r="K330" s="22">
        <f>IF('Raw data (converted)'!R330=0,"",'Raw data (converted)'!R330)</f>
        <v>0.24460000000000001</v>
      </c>
      <c r="L330" s="23">
        <f>IF('Raw data (converted)'!S330=0,"",'Raw data (converted)'!S330)</f>
        <v>0.39629999999999999</v>
      </c>
      <c r="M330" s="108">
        <f t="shared" ref="M330" si="495">IFERROR(RSQ(J330:J333,$F330:$F333),"")</f>
        <v>0.82758368618383915</v>
      </c>
      <c r="N330" s="108">
        <f t="shared" ref="N330" si="496">IFERROR(S332,"")</f>
        <v>0.87784877250115534</v>
      </c>
      <c r="O330" s="109">
        <f t="shared" ref="O330" si="497">IFERROR(RSQ(K330:K333,$F330:$F333),"")</f>
        <v>0.99915337411554528</v>
      </c>
      <c r="P330" s="109">
        <f t="shared" ref="P330" si="498">IFERROR(V332,"")</f>
        <v>0.99935283333170888</v>
      </c>
      <c r="Q330" s="110">
        <f t="shared" ref="Q330" si="499">IFERROR(RSQ(L330:L333,$F330:$F333),"")</f>
        <v>0.55017352160448241</v>
      </c>
      <c r="R330" s="110">
        <f t="shared" ref="R330" si="500">IFERROR(Y332,"")</f>
        <v>0.9757449670375391</v>
      </c>
      <c r="S330" s="111">
        <f t="array" ref="S330:U333">LINEST(J330:J333,F330:G333,TRUE,TRUE)</f>
        <v>5.0560011131477532E-5</v>
      </c>
      <c r="T330" s="93">
        <v>-4.8958228166357748E-3</v>
      </c>
      <c r="U330" s="93">
        <v>0.91444993335578917</v>
      </c>
      <c r="V330" s="114">
        <f t="array" ref="V330:X333">LINEST(K330:K333,F330:G333,TRUE,TRUE)</f>
        <v>1.4370627227070324E-5</v>
      </c>
      <c r="W330" s="94">
        <v>1.2312761005938398E-2</v>
      </c>
      <c r="X330" s="94">
        <v>0.24770357770921644</v>
      </c>
      <c r="Y330" s="117">
        <f t="array" ref="Y330:AA333">LINEST(L330:L333,F330:G333,TRUE,TRUE)</f>
        <v>5.1697068136903363E-5</v>
      </c>
      <c r="Z330" s="95">
        <v>-1.5837466307648941E-3</v>
      </c>
      <c r="AA330" s="95">
        <v>0.3977797436729329</v>
      </c>
      <c r="AB330" s="24" t="str">
        <f>IF('Raw data (converted)'!T330=0,"",'Raw data (converted)'!T330)</f>
        <v/>
      </c>
    </row>
    <row r="331" spans="1:28" x14ac:dyDescent="0.25">
      <c r="A331" s="11">
        <f>'Raw data (converted)'!A331</f>
        <v>41675</v>
      </c>
      <c r="B331" s="11" t="str">
        <f>'Raw data (converted)'!B331</f>
        <v>Jasmine</v>
      </c>
      <c r="C331" s="11" t="str">
        <f>'Raw data (converted)'!C331</f>
        <v>Elevated</v>
      </c>
      <c r="D331" s="13">
        <f>'Raw data (converted)'!D331</f>
        <v>6</v>
      </c>
      <c r="E331" s="12">
        <f>'Raw data (converted)'!E331</f>
        <v>6.6</v>
      </c>
      <c r="F331" s="2">
        <f>'Raw data (converted)'!F331</f>
        <v>13</v>
      </c>
      <c r="G331" s="2">
        <f t="shared" si="488"/>
        <v>169</v>
      </c>
      <c r="H331" s="4">
        <f>IF('Raw data (converted)'!I331=0,"",'Raw data (converted)'!I331)</f>
        <v>5361</v>
      </c>
      <c r="I331" t="str">
        <f>'Raw data (converted)'!J331</f>
        <v>R6.6_T15</v>
      </c>
      <c r="J331" s="21">
        <f>IF('Raw data (converted)'!Q331=0,"",'Raw data (converted)'!Q331)</f>
        <v>0.88280000000000003</v>
      </c>
      <c r="K331" s="22">
        <f>IF('Raw data (converted)'!R331=0,"",'Raw data (converted)'!R331)</f>
        <v>0.41789999999999999</v>
      </c>
      <c r="L331" s="23">
        <f>IF('Raw data (converted)'!S331=0,"",'Raw data (converted)'!S331)</f>
        <v>0.3896</v>
      </c>
      <c r="M331" s="8"/>
      <c r="N331" s="8"/>
      <c r="O331" s="9"/>
      <c r="P331" s="9"/>
      <c r="Q331" s="10"/>
      <c r="R331" s="10"/>
      <c r="S331" s="111">
        <v>7.88175375492978E-5</v>
      </c>
      <c r="T331" s="93">
        <v>3.6956924322169267E-3</v>
      </c>
      <c r="U331" s="93">
        <v>3.2846584774032732E-2</v>
      </c>
      <c r="V331" s="114">
        <v>2.5885510873308731E-5</v>
      </c>
      <c r="W331" s="94">
        <v>1.213751274311517E-3</v>
      </c>
      <c r="X331" s="94">
        <v>1.0787581720470228E-2</v>
      </c>
      <c r="Y331" s="117">
        <v>1.2341859790289308E-5</v>
      </c>
      <c r="Z331" s="95">
        <v>5.7870011224248074E-4</v>
      </c>
      <c r="AA331" s="95">
        <v>5.1433723569124018E-3</v>
      </c>
      <c r="AB331" s="24" t="str">
        <f>IF('Raw data (converted)'!T331=0,"",'Raw data (converted)'!T331)</f>
        <v/>
      </c>
    </row>
    <row r="332" spans="1:28" x14ac:dyDescent="0.25">
      <c r="A332" s="11">
        <f>'Raw data (converted)'!A332</f>
        <v>41675</v>
      </c>
      <c r="B332" s="11" t="str">
        <f>'Raw data (converted)'!B332</f>
        <v>Jasmine</v>
      </c>
      <c r="C332" s="11" t="str">
        <f>'Raw data (converted)'!C332</f>
        <v>Elevated</v>
      </c>
      <c r="D332" s="13">
        <f>'Raw data (converted)'!D332</f>
        <v>6</v>
      </c>
      <c r="E332" s="12">
        <f>'Raw data (converted)'!E332</f>
        <v>6.6</v>
      </c>
      <c r="F332" s="2">
        <f>'Raw data (converted)'!F332</f>
        <v>30</v>
      </c>
      <c r="G332" s="2">
        <f t="shared" si="488"/>
        <v>900</v>
      </c>
      <c r="H332" s="4">
        <f>IF('Raw data (converted)'!I332=0,"",'Raw data (converted)'!I332)</f>
        <v>5361</v>
      </c>
      <c r="I332" t="str">
        <f>'Raw data (converted)'!J332</f>
        <v>R6.6_T30</v>
      </c>
      <c r="J332" s="21">
        <f>IF('Raw data (converted)'!Q332=0,"",'Raw data (converted)'!Q332)</f>
        <v>0.79139999999999999</v>
      </c>
      <c r="K332" s="22">
        <f>IF('Raw data (converted)'!R332=0,"",'Raw data (converted)'!R332)</f>
        <v>0.62290000000000001</v>
      </c>
      <c r="L332" s="23">
        <f>IF('Raw data (converted)'!S332=0,"",'Raw data (converted)'!S332)</f>
        <v>0.39340000000000003</v>
      </c>
      <c r="M332" s="8"/>
      <c r="N332" s="8"/>
      <c r="O332" s="9"/>
      <c r="P332" s="9"/>
      <c r="Q332" s="10"/>
      <c r="R332" s="10"/>
      <c r="S332" s="21">
        <v>0.87784877250115534</v>
      </c>
      <c r="T332" s="93">
        <v>3.4178931694050584E-2</v>
      </c>
      <c r="U332" s="21" t="e">
        <v>#N/A</v>
      </c>
      <c r="V332" s="22">
        <v>0.99935283333170888</v>
      </c>
      <c r="W332" s="94">
        <v>1.1225155409746813E-2</v>
      </c>
      <c r="X332" s="22" t="e">
        <v>#N/A</v>
      </c>
      <c r="Y332" s="23">
        <v>0.9757449670375391</v>
      </c>
      <c r="Z332" s="95">
        <v>5.3520015451638007E-3</v>
      </c>
      <c r="AA332" s="23" t="e">
        <v>#N/A</v>
      </c>
      <c r="AB332" s="24" t="str">
        <f>IF('Raw data (converted)'!T332=0,"",'Raw data (converted)'!T332)</f>
        <v/>
      </c>
    </row>
    <row r="333" spans="1:28" x14ac:dyDescent="0.25">
      <c r="A333" s="11">
        <f>'Raw data (converted)'!A333</f>
        <v>41675</v>
      </c>
      <c r="B333" s="11" t="str">
        <f>'Raw data (converted)'!B333</f>
        <v>Jasmine</v>
      </c>
      <c r="C333" s="11" t="str">
        <f>'Raw data (converted)'!C333</f>
        <v>Elevated</v>
      </c>
      <c r="D333" s="13">
        <f>'Raw data (converted)'!D333</f>
        <v>6</v>
      </c>
      <c r="E333" s="12">
        <f>'Raw data (converted)'!E333</f>
        <v>6.6</v>
      </c>
      <c r="F333" s="2">
        <f>'Raw data (converted)'!F333</f>
        <v>45</v>
      </c>
      <c r="G333" s="2">
        <f t="shared" si="488"/>
        <v>2025</v>
      </c>
      <c r="H333" s="4">
        <f>IF('Raw data (converted)'!I333=0,"",'Raw data (converted)'!I333)</f>
        <v>5361</v>
      </c>
      <c r="I333" t="str">
        <f>'Raw data (converted)'!J333</f>
        <v>R6.6_T45</v>
      </c>
      <c r="J333" s="21">
        <f>IF('Raw data (converted)'!Q333=0,"",'Raw data (converted)'!Q333)</f>
        <v>0.80420000000000003</v>
      </c>
      <c r="K333" s="22">
        <f>IF('Raw data (converted)'!R333=0,"",'Raw data (converted)'!R333)</f>
        <v>0.83340000000000003</v>
      </c>
      <c r="L333" s="23">
        <f>IF('Raw data (converted)'!S333=0,"",'Raw data (converted)'!S333)</f>
        <v>0.43240000000000001</v>
      </c>
      <c r="M333" s="8"/>
      <c r="N333" s="8"/>
      <c r="O333" s="9"/>
      <c r="P333" s="9"/>
      <c r="Q333" s="10"/>
      <c r="R333" s="10"/>
      <c r="S333" s="112">
        <v>3.5932867416721574</v>
      </c>
      <c r="T333" s="113">
        <v>1</v>
      </c>
      <c r="U333" s="21" t="e">
        <v>#N/A</v>
      </c>
      <c r="V333" s="115">
        <v>772.09850437014131</v>
      </c>
      <c r="W333" s="116">
        <v>1</v>
      </c>
      <c r="X333" s="22" t="e">
        <v>#N/A</v>
      </c>
      <c r="Y333" s="118">
        <v>20.114278313859351</v>
      </c>
      <c r="Z333" s="119">
        <v>1</v>
      </c>
      <c r="AA333" s="23" t="e">
        <v>#N/A</v>
      </c>
      <c r="AB333" s="24" t="str">
        <f>IF('Raw data (converted)'!T333=0,"",'Raw data (converted)'!T333)</f>
        <v/>
      </c>
    </row>
    <row r="334" spans="1:28" x14ac:dyDescent="0.25">
      <c r="A334" s="11">
        <f>'Raw data (converted)'!A334</f>
        <v>41675</v>
      </c>
      <c r="B334" s="12" t="str">
        <f>'Raw data (converted)'!B334</f>
        <v>Loic</v>
      </c>
      <c r="C334" s="2" t="str">
        <f>'Raw data (converted)'!C334</f>
        <v>Elevated</v>
      </c>
      <c r="D334" s="13">
        <f>'Raw data (converted)'!D334</f>
        <v>6</v>
      </c>
      <c r="E334" s="12">
        <f>'Raw data (converted)'!E334</f>
        <v>6.7</v>
      </c>
      <c r="F334" s="2">
        <f>'Raw data (converted)'!F334</f>
        <v>0</v>
      </c>
      <c r="G334" s="2">
        <f t="shared" si="488"/>
        <v>0</v>
      </c>
      <c r="H334" s="4">
        <f>IF('Raw data (converted)'!I334=0,"",'Raw data (converted)'!I334)</f>
        <v>5362</v>
      </c>
      <c r="I334" t="str">
        <f>'Raw data (converted)'!J334</f>
        <v>R6.7_Amb</v>
      </c>
      <c r="J334" s="21">
        <f>IF('Raw data (converted)'!Q334=0,"",'Raw data (converted)'!Q334)</f>
        <v>0.87960000000000005</v>
      </c>
      <c r="K334" s="22">
        <f>IF('Raw data (converted)'!R334=0,"",'Raw data (converted)'!R334)</f>
        <v>0.22320000000000001</v>
      </c>
      <c r="L334" s="23">
        <f>IF('Raw data (converted)'!S334=0,"",'Raw data (converted)'!S334)</f>
        <v>0.41860000000000003</v>
      </c>
      <c r="M334" s="108">
        <f t="shared" ref="M334" si="501">IFERROR(RSQ(J334:J337,$F334:$F337),"")</f>
        <v>0.98813292916857609</v>
      </c>
      <c r="N334" s="108">
        <f t="shared" ref="N334" si="502">IFERROR(S336,"")</f>
        <v>0.99229367168502713</v>
      </c>
      <c r="O334" s="109">
        <f t="shared" ref="O334" si="503">IFERROR(RSQ(K334:K337,$F334:$F337),"")</f>
        <v>0.99563635448833687</v>
      </c>
      <c r="P334" s="109">
        <f t="shared" ref="P334" si="504">IFERROR(V336,"")</f>
        <v>0.99998335901911894</v>
      </c>
      <c r="Q334" s="110">
        <f t="shared" ref="Q334" si="505">IFERROR(RSQ(L334:L337,$F334:$F337),"")</f>
        <v>1.7504854496683594E-2</v>
      </c>
      <c r="R334" s="110">
        <f t="shared" ref="R334" si="506">IFERROR(Y336,"")</f>
        <v>2.0697180948094373E-2</v>
      </c>
      <c r="S334" s="111">
        <f t="array" ref="S334:U337">LINEST(J334:J337,F334:G337,TRUE,TRUE)</f>
        <v>1.9261208379718748E-5</v>
      </c>
      <c r="T334" s="93">
        <v>-5.0115970043517902E-3</v>
      </c>
      <c r="U334" s="93">
        <v>0.87744035016698718</v>
      </c>
      <c r="V334" s="114">
        <f t="array" ref="V334:X337">LINEST(K334:K337,F334:G337,TRUE,TRUE)</f>
        <v>-3.765422999098073E-5</v>
      </c>
      <c r="W334" s="94">
        <v>9.6516622588679515E-3</v>
      </c>
      <c r="X334" s="94">
        <v>0.2233919418437901</v>
      </c>
      <c r="Y334" s="117">
        <f t="array" ref="Y334:AA337">LINEST(L334:L337,F334:G337,TRUE,TRUE)</f>
        <v>5.3689216137453842E-7</v>
      </c>
      <c r="Z334" s="95">
        <v>-4.1593802730484521E-5</v>
      </c>
      <c r="AA334" s="95">
        <v>0.41782526461113673</v>
      </c>
      <c r="AB334" s="24" t="str">
        <f>IF('Raw data (converted)'!T334=0,"",'Raw data (converted)'!T334)</f>
        <v/>
      </c>
    </row>
    <row r="335" spans="1:28" x14ac:dyDescent="0.25">
      <c r="A335" s="11">
        <f>'Raw data (converted)'!A335</f>
        <v>41675</v>
      </c>
      <c r="B335" s="11" t="str">
        <f>'Raw data (converted)'!B335</f>
        <v>Loic</v>
      </c>
      <c r="C335" s="11" t="str">
        <f>'Raw data (converted)'!C335</f>
        <v>Elevated</v>
      </c>
      <c r="D335" s="13">
        <f>'Raw data (converted)'!D335</f>
        <v>6</v>
      </c>
      <c r="E335" s="12">
        <f>'Raw data (converted)'!E335</f>
        <v>6.7</v>
      </c>
      <c r="F335" s="2">
        <f>'Raw data (converted)'!F335</f>
        <v>17</v>
      </c>
      <c r="G335" s="2">
        <f t="shared" si="488"/>
        <v>289</v>
      </c>
      <c r="H335" s="4">
        <f>IF('Raw data (converted)'!I335=0,"",'Raw data (converted)'!I335)</f>
        <v>5362</v>
      </c>
      <c r="I335" t="str">
        <f>'Raw data (converted)'!J335</f>
        <v>R6.7_T15</v>
      </c>
      <c r="J335" s="21">
        <f>IF('Raw data (converted)'!Q335=0,"",'Raw data (converted)'!Q335)</f>
        <v>0.78979999999999995</v>
      </c>
      <c r="K335" s="22">
        <f>IF('Raw data (converted)'!R335=0,"",'Raw data (converted)'!R335)</f>
        <v>0.37730000000000002</v>
      </c>
      <c r="L335" s="23">
        <f>IF('Raw data (converted)'!S335=0,"",'Raw data (converted)'!S335)</f>
        <v>0.41439999999999999</v>
      </c>
      <c r="M335" s="8"/>
      <c r="N335" s="8"/>
      <c r="O335" s="9"/>
      <c r="P335" s="9"/>
      <c r="Q335" s="10"/>
      <c r="R335" s="10"/>
      <c r="S335" s="111">
        <v>2.6213309973994793E-5</v>
      </c>
      <c r="T335" s="93">
        <v>1.2285195290962728E-3</v>
      </c>
      <c r="U335" s="93">
        <v>1.1950526229292659E-2</v>
      </c>
      <c r="V335" s="114">
        <v>2.3297439109526683E-6</v>
      </c>
      <c r="W335" s="94">
        <v>1.0918635972480754E-4</v>
      </c>
      <c r="X335" s="94">
        <v>1.0621194249408163E-3</v>
      </c>
      <c r="Y335" s="117">
        <v>9.4035517173476208E-6</v>
      </c>
      <c r="Z335" s="95">
        <v>4.4070920227506867E-4</v>
      </c>
      <c r="AA335" s="95">
        <v>4.287035538745698E-3</v>
      </c>
      <c r="AB335" s="24" t="str">
        <f>IF('Raw data (converted)'!T335=0,"",'Raw data (converted)'!T335)</f>
        <v/>
      </c>
    </row>
    <row r="336" spans="1:28" x14ac:dyDescent="0.25">
      <c r="A336" s="11">
        <f>'Raw data (converted)'!A336</f>
        <v>41675</v>
      </c>
      <c r="B336" s="11" t="str">
        <f>'Raw data (converted)'!B336</f>
        <v>Loic</v>
      </c>
      <c r="C336" s="11" t="str">
        <f>'Raw data (converted)'!C336</f>
        <v>Elevated</v>
      </c>
      <c r="D336" s="13">
        <f>'Raw data (converted)'!D336</f>
        <v>6</v>
      </c>
      <c r="E336" s="12">
        <f>'Raw data (converted)'!E336</f>
        <v>6.7</v>
      </c>
      <c r="F336" s="2">
        <f>'Raw data (converted)'!F336</f>
        <v>30</v>
      </c>
      <c r="G336" s="2">
        <f t="shared" si="488"/>
        <v>900</v>
      </c>
      <c r="H336" s="4">
        <f>IF('Raw data (converted)'!I336=0,"",'Raw data (converted)'!I336)</f>
        <v>5362</v>
      </c>
      <c r="I336" t="str">
        <f>'Raw data (converted)'!J336</f>
        <v>R6.7_T30</v>
      </c>
      <c r="J336" s="21">
        <f>IF('Raw data (converted)'!Q336=0,"",'Raw data (converted)'!Q336)</f>
        <v>0.75290000000000001</v>
      </c>
      <c r="K336" s="22">
        <f>IF('Raw data (converted)'!R336=0,"",'Raw data (converted)'!R336)</f>
        <v>0.4783</v>
      </c>
      <c r="L336" s="23">
        <f>IF('Raw data (converted)'!S336=0,"",'Raw data (converted)'!S336)</f>
        <v>0.42009999999999997</v>
      </c>
      <c r="M336" s="8"/>
      <c r="N336" s="8"/>
      <c r="O336" s="9"/>
      <c r="P336" s="9"/>
      <c r="Q336" s="10"/>
      <c r="R336" s="10"/>
      <c r="S336" s="21">
        <v>0.99229367168502713</v>
      </c>
      <c r="T336" s="93">
        <v>1.2144099989634657E-2</v>
      </c>
      <c r="U336" s="21" t="e">
        <v>#N/A</v>
      </c>
      <c r="V336" s="22">
        <v>0.99998335901911894</v>
      </c>
      <c r="W336" s="94">
        <v>1.079323558639475E-3</v>
      </c>
      <c r="X336" s="22" t="e">
        <v>#N/A</v>
      </c>
      <c r="Y336" s="23">
        <v>2.0697180948094373E-2</v>
      </c>
      <c r="Z336" s="95">
        <v>4.3564766306300609E-3</v>
      </c>
      <c r="AA336" s="23" t="e">
        <v>#N/A</v>
      </c>
      <c r="AB336" s="24" t="str">
        <f>IF('Raw data (converted)'!T336=0,"",'Raw data (converted)'!T336)</f>
        <v/>
      </c>
    </row>
    <row r="337" spans="1:28" x14ac:dyDescent="0.25">
      <c r="A337" s="11">
        <f>'Raw data (converted)'!A337</f>
        <v>41675</v>
      </c>
      <c r="B337" s="11" t="str">
        <f>'Raw data (converted)'!B337</f>
        <v>Loic</v>
      </c>
      <c r="C337" s="11" t="str">
        <f>'Raw data (converted)'!C337</f>
        <v>Elevated</v>
      </c>
      <c r="D337" s="13">
        <f>'Raw data (converted)'!D337</f>
        <v>6</v>
      </c>
      <c r="E337" s="12">
        <f>'Raw data (converted)'!E337</f>
        <v>6.7</v>
      </c>
      <c r="F337" s="2">
        <f>'Raw data (converted)'!F337</f>
        <v>45</v>
      </c>
      <c r="G337" s="2">
        <f t="shared" si="488"/>
        <v>2025</v>
      </c>
      <c r="H337" s="4">
        <f>IF('Raw data (converted)'!I337=0,"",'Raw data (converted)'!I337)</f>
        <v>5362</v>
      </c>
      <c r="I337" t="str">
        <f>'Raw data (converted)'!J337</f>
        <v>R6.7_T45</v>
      </c>
      <c r="J337" s="21">
        <f>IF('Raw data (converted)'!Q337=0,"",'Raw data (converted)'!Q337)</f>
        <v>0.68830000000000002</v>
      </c>
      <c r="K337" s="22">
        <f>IF('Raw data (converted)'!R337=0,"",'Raw data (converted)'!R337)</f>
        <v>0.58169999999999999</v>
      </c>
      <c r="L337" s="23">
        <f>IF('Raw data (converted)'!S337=0,"",'Raw data (converted)'!S337)</f>
        <v>0.41610000000000003</v>
      </c>
      <c r="M337" s="8"/>
      <c r="N337" s="8"/>
      <c r="O337" s="9"/>
      <c r="P337" s="9"/>
      <c r="Q337" s="10"/>
      <c r="R337" s="10"/>
      <c r="S337" s="112">
        <v>64.38174128638353</v>
      </c>
      <c r="T337" s="113">
        <v>1</v>
      </c>
      <c r="U337" s="21" t="e">
        <v>#N/A</v>
      </c>
      <c r="V337" s="115">
        <v>30045.805778272126</v>
      </c>
      <c r="W337" s="116">
        <v>1</v>
      </c>
      <c r="X337" s="22" t="e">
        <v>#N/A</v>
      </c>
      <c r="Y337" s="118">
        <v>1.0567303874470604E-2</v>
      </c>
      <c r="Z337" s="119">
        <v>1</v>
      </c>
      <c r="AA337" s="23" t="e">
        <v>#N/A</v>
      </c>
      <c r="AB337" s="24" t="str">
        <f>IF('Raw data (converted)'!T337=0,"",'Raw data (converted)'!T337)</f>
        <v/>
      </c>
    </row>
    <row r="338" spans="1:28" x14ac:dyDescent="0.25">
      <c r="A338" s="11">
        <f>'Raw data (converted)'!A338</f>
        <v>41708</v>
      </c>
      <c r="B338" s="12" t="str">
        <f>'Raw data (converted)'!B338</f>
        <v>Jasmine</v>
      </c>
      <c r="C338" s="2" t="str">
        <f>'Raw data (converted)'!C338</f>
        <v>Ambient</v>
      </c>
      <c r="D338" s="13">
        <f>'Raw data (converted)'!D338</f>
        <v>1</v>
      </c>
      <c r="E338" s="12">
        <f>'Raw data (converted)'!E338</f>
        <v>1</v>
      </c>
      <c r="F338" s="2">
        <f>'Raw data (converted)'!F338</f>
        <v>0</v>
      </c>
      <c r="G338" s="2">
        <f t="shared" si="488"/>
        <v>0</v>
      </c>
      <c r="H338" s="4">
        <f>IF('Raw data (converted)'!I338=0,"",'Raw data (converted)'!I338)</f>
        <v>6014</v>
      </c>
      <c r="I338" t="str">
        <f>'Raw data (converted)'!J338</f>
        <v>R1.0_Amb</v>
      </c>
      <c r="J338" s="21">
        <f>IF('Raw data (converted)'!Q338=0,"",'Raw data (converted)'!Q338)</f>
        <v>0.84430000000000005</v>
      </c>
      <c r="K338" s="22">
        <f>IF('Raw data (converted)'!R338=0,"",'Raw data (converted)'!R338)</f>
        <v>0.33889999999999998</v>
      </c>
      <c r="L338" s="23">
        <f>IF('Raw data (converted)'!S338=0,"",'Raw data (converted)'!S338)</f>
        <v>0.4037</v>
      </c>
      <c r="M338" s="108">
        <f t="shared" ref="M338" si="507">IFERROR(RSQ(J338:J341,$F338:$F341),"")</f>
        <v>0.48911882691690067</v>
      </c>
      <c r="N338" s="108">
        <f t="shared" ref="N338" si="508">IFERROR(S340,"")</f>
        <v>0.73349118137465719</v>
      </c>
      <c r="O338" s="109">
        <f t="shared" ref="O338" si="509">IFERROR(RSQ(K338:K341,$F338:$F341),"")</f>
        <v>0.99998580377711088</v>
      </c>
      <c r="P338" s="109">
        <f t="shared" ref="P338" si="510">IFERROR(V340,"")</f>
        <v>0.99999985669243474</v>
      </c>
      <c r="Q338" s="110">
        <f t="shared" ref="Q338" si="511">IFERROR(RSQ(L338:L341,$F338:$F341),"")</f>
        <v>0.48870653287364763</v>
      </c>
      <c r="R338" s="110">
        <f t="shared" ref="R338" si="512">IFERROR(Y340,"")</f>
        <v>0.96984370008921961</v>
      </c>
      <c r="S338" s="111">
        <f t="array" ref="S338:U341">LINEST(J338:J341,F338:G341,TRUE,TRUE)</f>
        <v>4.0777777777777858E-5</v>
      </c>
      <c r="T338" s="93">
        <v>-1.0610000000000038E-3</v>
      </c>
      <c r="U338" s="93">
        <v>0.84858500000000003</v>
      </c>
      <c r="V338" s="114">
        <f t="array" ref="V338:X341">LINEST(K338:K341,F338:G341,TRUE,TRUE)</f>
        <v>3.4444444444444177E-6</v>
      </c>
      <c r="W338" s="94">
        <v>1.2172333333333335E-2</v>
      </c>
      <c r="X338" s="94">
        <v>0.33893499999999999</v>
      </c>
      <c r="Y338" s="117">
        <f t="array" ref="Y338:AA341">LINEST(L338:L341,F338:G341,TRUE,TRUE)</f>
        <v>-2.3222222222222271E-5</v>
      </c>
      <c r="Z338" s="95">
        <v>1.3590000000000015E-3</v>
      </c>
      <c r="AA338" s="95">
        <v>0.40428500000000001</v>
      </c>
      <c r="AB338" s="24" t="str">
        <f>IF('Raw data (converted)'!T338=0,"",'Raw data (converted)'!T338)</f>
        <v/>
      </c>
    </row>
    <row r="339" spans="1:28" x14ac:dyDescent="0.25">
      <c r="A339" s="11">
        <f>'Raw data (converted)'!A339</f>
        <v>41708</v>
      </c>
      <c r="B339" s="11" t="str">
        <f>'Raw data (converted)'!B339</f>
        <v>Jasmine</v>
      </c>
      <c r="C339" s="11" t="str">
        <f>'Raw data (converted)'!C339</f>
        <v>Ambient</v>
      </c>
      <c r="D339" s="13">
        <f>'Raw data (converted)'!D339</f>
        <v>1</v>
      </c>
      <c r="E339" s="12">
        <f>'Raw data (converted)'!E339</f>
        <v>1</v>
      </c>
      <c r="F339" s="2">
        <f>'Raw data (converted)'!F339</f>
        <v>15</v>
      </c>
      <c r="G339" s="2">
        <f t="shared" si="488"/>
        <v>225</v>
      </c>
      <c r="H339" s="4">
        <f>IF('Raw data (converted)'!I339=0,"",'Raw data (converted)'!I339)</f>
        <v>6014</v>
      </c>
      <c r="I339" t="str">
        <f>'Raw data (converted)'!J339</f>
        <v>R1.0_T15</v>
      </c>
      <c r="J339" s="21">
        <f>IF('Raw data (converted)'!Q339=0,"",'Raw data (converted)'!Q339)</f>
        <v>0.85470000000000002</v>
      </c>
      <c r="K339" s="22">
        <f>IF('Raw data (converted)'!R339=0,"",'Raw data (converted)'!R339)</f>
        <v>0.52239999999999998</v>
      </c>
      <c r="L339" s="23">
        <f>IF('Raw data (converted)'!S339=0,"",'Raw data (converted)'!S339)</f>
        <v>0.42120000000000002</v>
      </c>
      <c r="M339" s="8"/>
      <c r="N339" s="8"/>
      <c r="O339" s="9"/>
      <c r="P339" s="9"/>
      <c r="Q339" s="10"/>
      <c r="R339" s="10"/>
      <c r="S339" s="111">
        <v>4.2584672371495988E-5</v>
      </c>
      <c r="T339" s="93">
        <v>1.9996666666666661E-3</v>
      </c>
      <c r="U339" s="93">
        <v>1.867788197307178E-2</v>
      </c>
      <c r="V339" s="114">
        <v>3.4783279650008057E-7</v>
      </c>
      <c r="W339" s="94">
        <v>1.6333333333338651E-5</v>
      </c>
      <c r="X339" s="94">
        <v>1.525614630239732E-4</v>
      </c>
      <c r="Y339" s="117">
        <v>5.8137767414994737E-6</v>
      </c>
      <c r="Z339" s="95">
        <v>2.7300000000000094E-4</v>
      </c>
      <c r="AA339" s="95">
        <v>2.5499558819713029E-3</v>
      </c>
      <c r="AB339" s="24" t="str">
        <f>IF('Raw data (converted)'!T339=0,"",'Raw data (converted)'!T339)</f>
        <v/>
      </c>
    </row>
    <row r="340" spans="1:28" x14ac:dyDescent="0.25">
      <c r="A340" s="11">
        <f>'Raw data (converted)'!A340</f>
        <v>41708</v>
      </c>
      <c r="B340" s="11" t="str">
        <f>'Raw data (converted)'!B340</f>
        <v>Jasmine</v>
      </c>
      <c r="C340" s="11" t="str">
        <f>'Raw data (converted)'!C340</f>
        <v>Ambient</v>
      </c>
      <c r="D340" s="13">
        <f>'Raw data (converted)'!D340</f>
        <v>1</v>
      </c>
      <c r="E340" s="12">
        <f>'Raw data (converted)'!E340</f>
        <v>1</v>
      </c>
      <c r="F340" s="2">
        <f>'Raw data (converted)'!F340</f>
        <v>30</v>
      </c>
      <c r="G340" s="2">
        <f t="shared" si="488"/>
        <v>900</v>
      </c>
      <c r="H340" s="4">
        <f>IF('Raw data (converted)'!I340=0,"",'Raw data (converted)'!I340)</f>
        <v>6014</v>
      </c>
      <c r="I340" t="str">
        <f>'Raw data (converted)'!J340</f>
        <v>R1.0_T30</v>
      </c>
      <c r="J340" s="21">
        <f>IF('Raw data (converted)'!Q340=0,"",'Raw data (converted)'!Q340)</f>
        <v>0.84060000000000001</v>
      </c>
      <c r="K340" s="22">
        <f>IF('Raw data (converted)'!R340=0,"",'Raw data (converted)'!R340)</f>
        <v>0.70709999999999995</v>
      </c>
      <c r="L340" s="23">
        <f>IF('Raw data (converted)'!S340=0,"",'Raw data (converted)'!S340)</f>
        <v>0.4224</v>
      </c>
      <c r="M340" s="8"/>
      <c r="N340" s="8"/>
      <c r="O340" s="9"/>
      <c r="P340" s="9"/>
      <c r="Q340" s="10"/>
      <c r="R340" s="10"/>
      <c r="S340" s="21">
        <v>0.73349118137465719</v>
      </c>
      <c r="T340" s="93">
        <v>1.9163102567173192E-2</v>
      </c>
      <c r="U340" s="21" t="e">
        <v>#N/A</v>
      </c>
      <c r="V340" s="22">
        <v>0.99999985669243474</v>
      </c>
      <c r="W340" s="94">
        <v>1.5652475842503621E-4</v>
      </c>
      <c r="X340" s="22" t="e">
        <v>#N/A</v>
      </c>
      <c r="Y340" s="23">
        <v>0.96984370008921961</v>
      </c>
      <c r="Z340" s="95">
        <v>2.6161995336747628E-3</v>
      </c>
      <c r="AA340" s="23" t="e">
        <v>#N/A</v>
      </c>
      <c r="AB340" s="24" t="str">
        <f>IF('Raw data (converted)'!T340=0,"",'Raw data (converted)'!T340)</f>
        <v/>
      </c>
    </row>
    <row r="341" spans="1:28" x14ac:dyDescent="0.25">
      <c r="A341" s="11">
        <f>'Raw data (converted)'!A341</f>
        <v>41708</v>
      </c>
      <c r="B341" s="11" t="str">
        <f>'Raw data (converted)'!B341</f>
        <v>Jasmine</v>
      </c>
      <c r="C341" s="11" t="str">
        <f>'Raw data (converted)'!C341</f>
        <v>Ambient</v>
      </c>
      <c r="D341" s="13">
        <f>'Raw data (converted)'!D341</f>
        <v>1</v>
      </c>
      <c r="E341" s="12">
        <f>'Raw data (converted)'!E341</f>
        <v>1</v>
      </c>
      <c r="F341" s="2">
        <f>'Raw data (converted)'!F341</f>
        <v>45</v>
      </c>
      <c r="G341" s="2">
        <f t="shared" si="488"/>
        <v>2025</v>
      </c>
      <c r="H341" s="4">
        <f>IF('Raw data (converted)'!I341=0,"",'Raw data (converted)'!I341)</f>
        <v>6014</v>
      </c>
      <c r="I341" t="str">
        <f>'Raw data (converted)'!J341</f>
        <v>R1.0_T45</v>
      </c>
      <c r="J341" s="21">
        <f>IF('Raw data (converted)'!Q341=0,"",'Raw data (converted)'!Q341)</f>
        <v>0.88770000000000004</v>
      </c>
      <c r="K341" s="22">
        <f>IF('Raw data (converted)'!R341=0,"",'Raw data (converted)'!R341)</f>
        <v>0.89370000000000005</v>
      </c>
      <c r="L341" s="23">
        <f>IF('Raw data (converted)'!S341=0,"",'Raw data (converted)'!S341)</f>
        <v>0.41899999999999998</v>
      </c>
      <c r="M341" s="8"/>
      <c r="N341" s="8"/>
      <c r="O341" s="9"/>
      <c r="P341" s="9"/>
      <c r="Q341" s="10"/>
      <c r="R341" s="10"/>
      <c r="S341" s="112">
        <v>1.3761105263946194</v>
      </c>
      <c r="T341" s="113">
        <v>1</v>
      </c>
      <c r="U341" s="21" t="e">
        <v>#N/A</v>
      </c>
      <c r="V341" s="115">
        <v>3488998.8367324243</v>
      </c>
      <c r="W341" s="116">
        <v>1</v>
      </c>
      <c r="X341" s="22" t="e">
        <v>#N/A</v>
      </c>
      <c r="Y341" s="118">
        <v>16.080283439257681</v>
      </c>
      <c r="Z341" s="119">
        <v>1</v>
      </c>
      <c r="AA341" s="23" t="e">
        <v>#N/A</v>
      </c>
      <c r="AB341" s="24" t="str">
        <f>IF('Raw data (converted)'!T341=0,"",'Raw data (converted)'!T341)</f>
        <v/>
      </c>
    </row>
    <row r="342" spans="1:28" x14ac:dyDescent="0.25">
      <c r="A342" s="11">
        <f>'Raw data (converted)'!A342</f>
        <v>41708</v>
      </c>
      <c r="B342" s="12" t="str">
        <f>'Raw data (converted)'!B342</f>
        <v>Jasmine</v>
      </c>
      <c r="C342" s="2" t="str">
        <f>'Raw data (converted)'!C342</f>
        <v>Ambient</v>
      </c>
      <c r="D342" s="13">
        <f>'Raw data (converted)'!D342</f>
        <v>1</v>
      </c>
      <c r="E342" s="12">
        <f>'Raw data (converted)'!E342</f>
        <v>1.1000000000000001</v>
      </c>
      <c r="F342" s="2">
        <f>'Raw data (converted)'!F342</f>
        <v>0</v>
      </c>
      <c r="G342" s="2">
        <f t="shared" si="488"/>
        <v>0</v>
      </c>
      <c r="H342" s="4">
        <f>IF('Raw data (converted)'!I342=0,"",'Raw data (converted)'!I342)</f>
        <v>6015</v>
      </c>
      <c r="I342" t="str">
        <f>'Raw data (converted)'!J342</f>
        <v>R1.1_Amb</v>
      </c>
      <c r="J342" s="21">
        <f>IF('Raw data (converted)'!Q342=0,"",'Raw data (converted)'!Q342)</f>
        <v>0.94620000000000004</v>
      </c>
      <c r="K342" s="22">
        <f>IF('Raw data (converted)'!R342=0,"",'Raw data (converted)'!R342)</f>
        <v>0.25230000000000002</v>
      </c>
      <c r="L342" s="23">
        <f>IF('Raw data (converted)'!S342=0,"",'Raw data (converted)'!S342)</f>
        <v>0.41270000000000001</v>
      </c>
      <c r="M342" s="108">
        <f t="shared" ref="M342" si="513">IFERROR(RSQ(J342:J345,$F342:$F345),"")</f>
        <v>0.46252075714918678</v>
      </c>
      <c r="N342" s="108">
        <f t="shared" ref="N342" si="514">IFERROR(S344,"")</f>
        <v>0.66787815310980392</v>
      </c>
      <c r="O342" s="109">
        <f t="shared" ref="O342" si="515">IFERROR(RSQ(K342:K345,$F342:$F345),"")</f>
        <v>0.99970877355961163</v>
      </c>
      <c r="P342" s="109">
        <f t="shared" ref="P342" si="516">IFERROR(V344,"")</f>
        <v>0.99972841059218276</v>
      </c>
      <c r="Q342" s="110">
        <f t="shared" ref="Q342" si="517">IFERROR(RSQ(L342:L345,$F342:$F345),"")</f>
        <v>0.97997720556345658</v>
      </c>
      <c r="R342" s="110">
        <f t="shared" ref="R342" si="518">IFERROR(Y344,"")</f>
        <v>0.99693182849708029</v>
      </c>
      <c r="S342" s="111">
        <f t="array" ref="S342:U345">LINEST(J342:J345,F342:G345,TRUE,TRUE)</f>
        <v>-4.1222222222222129E-5</v>
      </c>
      <c r="T342" s="93">
        <v>2.6849999999999942E-3</v>
      </c>
      <c r="U342" s="93">
        <v>0.94092500000000001</v>
      </c>
      <c r="V342" s="114">
        <f t="array" ref="V342:X345">LINEST(K342:K345,F342:G345,TRUE,TRUE)</f>
        <v>4.2222222222221449E-6</v>
      </c>
      <c r="W342" s="94">
        <v>1.2591333333333336E-2</v>
      </c>
      <c r="X342" s="94">
        <v>0.25071999999999994</v>
      </c>
      <c r="Y342" s="117">
        <f t="array" ref="Y342:AA345">LINEST(L342:L345,F342:G345,TRUE,TRUE)</f>
        <v>4.5555555555555451E-6</v>
      </c>
      <c r="Z342" s="95">
        <v>2.5966666666666711E-4</v>
      </c>
      <c r="AA342" s="95">
        <v>0.41289500000000001</v>
      </c>
      <c r="AB342" s="24" t="str">
        <f>IF('Raw data (converted)'!T342=0,"",'Raw data (converted)'!T342)</f>
        <v/>
      </c>
    </row>
    <row r="343" spans="1:28" x14ac:dyDescent="0.25">
      <c r="A343" s="11">
        <f>'Raw data (converted)'!A343</f>
        <v>41708</v>
      </c>
      <c r="B343" s="11" t="str">
        <f>'Raw data (converted)'!B343</f>
        <v>Jasmine</v>
      </c>
      <c r="C343" s="11" t="str">
        <f>'Raw data (converted)'!C343</f>
        <v>Ambient</v>
      </c>
      <c r="D343" s="13">
        <f>'Raw data (converted)'!D343</f>
        <v>1</v>
      </c>
      <c r="E343" s="12">
        <f>'Raw data (converted)'!E343</f>
        <v>1.1000000000000001</v>
      </c>
      <c r="F343" s="2">
        <f>'Raw data (converted)'!F343</f>
        <v>15</v>
      </c>
      <c r="G343" s="2">
        <f t="shared" si="488"/>
        <v>225</v>
      </c>
      <c r="H343" s="4">
        <f>IF('Raw data (converted)'!I343=0,"",'Raw data (converted)'!I343)</f>
        <v>6015</v>
      </c>
      <c r="I343" t="str">
        <f>'Raw data (converted)'!J343</f>
        <v>R1.1_T15</v>
      </c>
      <c r="J343" s="21">
        <f>IF('Raw data (converted)'!Q343=0,"",'Raw data (converted)'!Q343)</f>
        <v>0.95609999999999995</v>
      </c>
      <c r="K343" s="22">
        <f>IF('Raw data (converted)'!R343=0,"",'Raw data (converted)'!R343)</f>
        <v>0.43580000000000002</v>
      </c>
      <c r="L343" s="23">
        <f>IF('Raw data (converted)'!S343=0,"",'Raw data (converted)'!S343)</f>
        <v>0.41839999999999999</v>
      </c>
      <c r="M343" s="8"/>
      <c r="N343" s="8"/>
      <c r="O343" s="9"/>
      <c r="P343" s="9"/>
      <c r="Q343" s="10"/>
      <c r="R343" s="10"/>
      <c r="S343" s="111">
        <v>5.2423371472495142E-5</v>
      </c>
      <c r="T343" s="93">
        <v>2.4616666666666697E-3</v>
      </c>
      <c r="U343" s="93">
        <v>2.2993191927177071E-2</v>
      </c>
      <c r="V343" s="114">
        <v>1.5702166241998489E-5</v>
      </c>
      <c r="W343" s="94">
        <v>7.373333333333316E-4</v>
      </c>
      <c r="X343" s="94">
        <v>6.8870603307942483E-3</v>
      </c>
      <c r="Y343" s="117">
        <v>1.9379255804997703E-6</v>
      </c>
      <c r="Z343" s="95">
        <v>9.0999999999997767E-5</v>
      </c>
      <c r="AA343" s="95">
        <v>8.4998529399041051E-4</v>
      </c>
      <c r="AB343" s="24" t="str">
        <f>IF('Raw data (converted)'!T343=0,"",'Raw data (converted)'!T343)</f>
        <v/>
      </c>
    </row>
    <row r="344" spans="1:28" x14ac:dyDescent="0.25">
      <c r="A344" s="11">
        <f>'Raw data (converted)'!A344</f>
        <v>41708</v>
      </c>
      <c r="B344" s="11" t="str">
        <f>'Raw data (converted)'!B344</f>
        <v>Jasmine</v>
      </c>
      <c r="C344" s="11" t="str">
        <f>'Raw data (converted)'!C344</f>
        <v>Ambient</v>
      </c>
      <c r="D344" s="13">
        <f>'Raw data (converted)'!D344</f>
        <v>1</v>
      </c>
      <c r="E344" s="12">
        <f>'Raw data (converted)'!E344</f>
        <v>1.1000000000000001</v>
      </c>
      <c r="F344" s="2">
        <f>'Raw data (converted)'!F344</f>
        <v>30</v>
      </c>
      <c r="G344" s="2">
        <f t="shared" si="488"/>
        <v>900</v>
      </c>
      <c r="H344" s="4">
        <f>IF('Raw data (converted)'!I344=0,"",'Raw data (converted)'!I344)</f>
        <v>6015</v>
      </c>
      <c r="I344" t="str">
        <f>'Raw data (converted)'!J344</f>
        <v>R1.1_T30</v>
      </c>
      <c r="J344" s="21">
        <f>IF('Raw data (converted)'!Q344=0,"",'Raw data (converted)'!Q344)</f>
        <v>1.0002</v>
      </c>
      <c r="K344" s="22">
        <f>IF('Raw data (converted)'!R344=0,"",'Raw data (converted)'!R344)</f>
        <v>0.63700000000000001</v>
      </c>
      <c r="L344" s="23">
        <f>IF('Raw data (converted)'!S344=0,"",'Raw data (converted)'!S344)</f>
        <v>0.42420000000000002</v>
      </c>
      <c r="M344" s="8"/>
      <c r="N344" s="8"/>
      <c r="O344" s="9"/>
      <c r="P344" s="9"/>
      <c r="Q344" s="10"/>
      <c r="R344" s="10"/>
      <c r="S344" s="21">
        <v>0.66787815310980392</v>
      </c>
      <c r="T344" s="93">
        <v>2.3590517162622809E-2</v>
      </c>
      <c r="U344" s="21" t="e">
        <v>#N/A</v>
      </c>
      <c r="V344" s="22">
        <v>0.99972841059218276</v>
      </c>
      <c r="W344" s="94">
        <v>7.0659748088993182E-3</v>
      </c>
      <c r="X344" s="22" t="e">
        <v>#N/A</v>
      </c>
      <c r="Y344" s="23">
        <v>0.99693182849708029</v>
      </c>
      <c r="Z344" s="95">
        <v>8.7206651122489652E-4</v>
      </c>
      <c r="AA344" s="23" t="e">
        <v>#N/A</v>
      </c>
      <c r="AB344" s="24" t="str">
        <f>IF('Raw data (converted)'!T344=0,"",'Raw data (converted)'!T344)</f>
        <v/>
      </c>
    </row>
    <row r="345" spans="1:28" x14ac:dyDescent="0.25">
      <c r="A345" s="11">
        <f>'Raw data (converted)'!A345</f>
        <v>41708</v>
      </c>
      <c r="B345" s="11" t="str">
        <f>'Raw data (converted)'!B345</f>
        <v>Jasmine</v>
      </c>
      <c r="C345" s="11" t="str">
        <f>'Raw data (converted)'!C345</f>
        <v>Ambient</v>
      </c>
      <c r="D345" s="13">
        <f>'Raw data (converted)'!D345</f>
        <v>1</v>
      </c>
      <c r="E345" s="12">
        <f>'Raw data (converted)'!E345</f>
        <v>1.1000000000000001</v>
      </c>
      <c r="F345" s="2">
        <f>'Raw data (converted)'!F345</f>
        <v>45</v>
      </c>
      <c r="G345" s="2">
        <f t="shared" si="488"/>
        <v>2025</v>
      </c>
      <c r="H345" s="4">
        <f>IF('Raw data (converted)'!I345=0,"",'Raw data (converted)'!I345)</f>
        <v>6015</v>
      </c>
      <c r="I345" t="str">
        <f>'Raw data (converted)'!J345</f>
        <v>R1.1_T45</v>
      </c>
      <c r="J345" s="21">
        <f>IF('Raw data (converted)'!Q345=0,"",'Raw data (converted)'!Q345)</f>
        <v>0.97299999999999998</v>
      </c>
      <c r="K345" s="22">
        <f>IF('Raw data (converted)'!R345=0,"",'Raw data (converted)'!R345)</f>
        <v>0.82430000000000003</v>
      </c>
      <c r="L345" s="23">
        <f>IF('Raw data (converted)'!S345=0,"",'Raw data (converted)'!S345)</f>
        <v>0.434</v>
      </c>
      <c r="M345" s="8"/>
      <c r="N345" s="8"/>
      <c r="O345" s="9"/>
      <c r="P345" s="9"/>
      <c r="Q345" s="10"/>
      <c r="R345" s="10"/>
      <c r="S345" s="112">
        <v>1.0054715752116923</v>
      </c>
      <c r="T345" s="113">
        <v>1</v>
      </c>
      <c r="U345" s="21" t="e">
        <v>#N/A</v>
      </c>
      <c r="V345" s="115">
        <v>1840.5143606793872</v>
      </c>
      <c r="W345" s="116">
        <v>1</v>
      </c>
      <c r="X345" s="22" t="e">
        <v>#N/A</v>
      </c>
      <c r="Y345" s="118">
        <v>162.46351084813415</v>
      </c>
      <c r="Z345" s="119">
        <v>1</v>
      </c>
      <c r="AA345" s="23" t="e">
        <v>#N/A</v>
      </c>
      <c r="AB345" s="24" t="str">
        <f>IF('Raw data (converted)'!T345=0,"",'Raw data (converted)'!T345)</f>
        <v/>
      </c>
    </row>
    <row r="346" spans="1:28" x14ac:dyDescent="0.25">
      <c r="A346" s="11">
        <f>'Raw data (converted)'!A346</f>
        <v>41708</v>
      </c>
      <c r="B346" s="12" t="str">
        <f>'Raw data (converted)'!B346</f>
        <v>Jasmine</v>
      </c>
      <c r="C346" s="2" t="str">
        <f>'Raw data (converted)'!C346</f>
        <v>Ambient</v>
      </c>
      <c r="D346" s="13">
        <f>'Raw data (converted)'!D346</f>
        <v>1</v>
      </c>
      <c r="E346" s="12">
        <f>'Raw data (converted)'!E346</f>
        <v>1.2</v>
      </c>
      <c r="F346" s="2">
        <f>'Raw data (converted)'!F346</f>
        <v>0</v>
      </c>
      <c r="G346" s="2">
        <f t="shared" si="488"/>
        <v>0</v>
      </c>
      <c r="H346" s="4">
        <f>IF('Raw data (converted)'!I346=0,"",'Raw data (converted)'!I346)</f>
        <v>6016</v>
      </c>
      <c r="I346" t="str">
        <f>'Raw data (converted)'!J346</f>
        <v>R1.2_Amb</v>
      </c>
      <c r="J346" s="21">
        <f>IF('Raw data (converted)'!Q346=0,"",'Raw data (converted)'!Q346)</f>
        <v>0.93069999999999997</v>
      </c>
      <c r="K346" s="22">
        <f>IF('Raw data (converted)'!R346=0,"",'Raw data (converted)'!R346)</f>
        <v>0.2898</v>
      </c>
      <c r="L346" s="23">
        <f>IF('Raw data (converted)'!S346=0,"",'Raw data (converted)'!S346)</f>
        <v>0.41</v>
      </c>
      <c r="M346" s="108">
        <f t="shared" ref="M346" si="519">IFERROR(RSQ(J346:J349,$F346:$F349),"")</f>
        <v>0.83834880286608426</v>
      </c>
      <c r="N346" s="108">
        <f t="shared" ref="N346" si="520">IFERROR(S348,"")</f>
        <v>0.93356773096341172</v>
      </c>
      <c r="O346" s="109">
        <f t="shared" ref="O346" si="521">IFERROR(RSQ(K346:K349,$F346:$F349),"")</f>
        <v>0.99967403985868841</v>
      </c>
      <c r="P346" s="109">
        <f t="shared" ref="P346" si="522">IFERROR(V348,"")</f>
        <v>0.99999619569662945</v>
      </c>
      <c r="Q346" s="110">
        <f t="shared" ref="Q346" si="523">IFERROR(RSQ(L346:L349,$F346:$F349),"")</f>
        <v>0.9643548645494</v>
      </c>
      <c r="R346" s="110">
        <f t="shared" ref="R346" si="524">IFERROR(Y348,"")</f>
        <v>0.97046050406491668</v>
      </c>
      <c r="S346" s="111">
        <f t="array" ref="S346:U349">LINEST(J346:J349,F346:G349,TRUE,TRUE)</f>
        <v>-4.1999999999999957E-5</v>
      </c>
      <c r="T346" s="93">
        <v>2.1799999999999909E-4</v>
      </c>
      <c r="U346" s="93">
        <v>0.92717000000000005</v>
      </c>
      <c r="V346" s="114">
        <f t="array" ref="V346:X349">LINEST(K346:K349,F346:G349,TRUE,TRUE)</f>
        <v>-2.3777777777777838E-5</v>
      </c>
      <c r="W346" s="94">
        <v>1.8840666666666672E-2</v>
      </c>
      <c r="X346" s="94">
        <v>0.29005999999999993</v>
      </c>
      <c r="Y346" s="117">
        <f t="array" ref="Y346:AA349">LINEST(L346:L349,F346:G349,TRUE,TRUE)</f>
        <v>-5.4444444444444507E-6</v>
      </c>
      <c r="Z346" s="95">
        <v>1.1630000000000013E-3</v>
      </c>
      <c r="AA346" s="95">
        <v>0.40879500000000002</v>
      </c>
      <c r="AB346" s="24" t="str">
        <f>IF('Raw data (converted)'!T346=0,"",'Raw data (converted)'!T346)</f>
        <v/>
      </c>
    </row>
    <row r="347" spans="1:28" x14ac:dyDescent="0.25">
      <c r="A347" s="11">
        <f>'Raw data (converted)'!A347</f>
        <v>41708</v>
      </c>
      <c r="B347" s="11" t="str">
        <f>'Raw data (converted)'!B347</f>
        <v>Jasmine</v>
      </c>
      <c r="C347" s="11" t="str">
        <f>'Raw data (converted)'!C347</f>
        <v>Ambient</v>
      </c>
      <c r="D347" s="13">
        <f>'Raw data (converted)'!D347</f>
        <v>1</v>
      </c>
      <c r="E347" s="12">
        <f>'Raw data (converted)'!E347</f>
        <v>1.2</v>
      </c>
      <c r="F347" s="2">
        <f>'Raw data (converted)'!F347</f>
        <v>15</v>
      </c>
      <c r="G347" s="2">
        <f t="shared" si="488"/>
        <v>225</v>
      </c>
      <c r="H347" s="4">
        <f>IF('Raw data (converted)'!I347=0,"",'Raw data (converted)'!I347)</f>
        <v>6016</v>
      </c>
      <c r="I347" t="str">
        <f>'Raw data (converted)'!J347</f>
        <v>R1.2_T15</v>
      </c>
      <c r="J347" s="21">
        <f>IF('Raw data (converted)'!Q347=0,"",'Raw data (converted)'!Q347)</f>
        <v>0.91039999999999999</v>
      </c>
      <c r="K347" s="22">
        <f>IF('Raw data (converted)'!R347=0,"",'Raw data (converted)'!R347)</f>
        <v>0.56810000000000005</v>
      </c>
      <c r="L347" s="23">
        <f>IF('Raw data (converted)'!S347=0,"",'Raw data (converted)'!S347)</f>
        <v>0.4214</v>
      </c>
      <c r="M347" s="8"/>
      <c r="N347" s="8"/>
      <c r="O347" s="9"/>
      <c r="P347" s="9"/>
      <c r="Q347" s="10"/>
      <c r="R347" s="10"/>
      <c r="S347" s="111">
        <v>3.5081422046996653E-5</v>
      </c>
      <c r="T347" s="93">
        <v>1.6473333333333307E-3</v>
      </c>
      <c r="U347" s="93">
        <v>1.5386913270698558E-2</v>
      </c>
      <c r="V347" s="114">
        <v>2.583900773999942E-6</v>
      </c>
      <c r="W347" s="94">
        <v>1.2133333333334201E-4</v>
      </c>
      <c r="X347" s="94">
        <v>1.1333137253206561E-3</v>
      </c>
      <c r="Y347" s="117">
        <v>1.1975386279498881E-5</v>
      </c>
      <c r="Z347" s="95">
        <v>5.6233333333333363E-4</v>
      </c>
      <c r="AA347" s="95">
        <v>5.2524732269665112E-3</v>
      </c>
      <c r="AB347" s="24" t="str">
        <f>IF('Raw data (converted)'!T347=0,"",'Raw data (converted)'!T347)</f>
        <v/>
      </c>
    </row>
    <row r="348" spans="1:28" x14ac:dyDescent="0.25">
      <c r="A348" s="11">
        <f>'Raw data (converted)'!A348</f>
        <v>41708</v>
      </c>
      <c r="B348" s="11" t="str">
        <f>'Raw data (converted)'!B348</f>
        <v>Jasmine</v>
      </c>
      <c r="C348" s="11" t="str">
        <f>'Raw data (converted)'!C348</f>
        <v>Ambient</v>
      </c>
      <c r="D348" s="13">
        <f>'Raw data (converted)'!D348</f>
        <v>1</v>
      </c>
      <c r="E348" s="12">
        <f>'Raw data (converted)'!E348</f>
        <v>1.2</v>
      </c>
      <c r="F348" s="2">
        <f>'Raw data (converted)'!F348</f>
        <v>30</v>
      </c>
      <c r="G348" s="2">
        <f t="shared" si="488"/>
        <v>900</v>
      </c>
      <c r="H348" s="4">
        <f>IF('Raw data (converted)'!I348=0,"",'Raw data (converted)'!I348)</f>
        <v>6016</v>
      </c>
      <c r="I348" t="str">
        <f>'Raw data (converted)'!J348</f>
        <v>R1.2_T30</v>
      </c>
      <c r="J348" s="21">
        <f>IF('Raw data (converted)'!Q348=0,"",'Raw data (converted)'!Q348)</f>
        <v>0.90649999999999997</v>
      </c>
      <c r="K348" s="22">
        <f>IF('Raw data (converted)'!R348=0,"",'Raw data (converted)'!R348)</f>
        <v>0.83309999999999995</v>
      </c>
      <c r="L348" s="23">
        <f>IF('Raw data (converted)'!S348=0,"",'Raw data (converted)'!S348)</f>
        <v>0.44240000000000002</v>
      </c>
      <c r="M348" s="8"/>
      <c r="N348" s="8"/>
      <c r="O348" s="9"/>
      <c r="P348" s="9"/>
      <c r="Q348" s="10"/>
      <c r="R348" s="10"/>
      <c r="S348" s="21">
        <v>0.93356773096341172</v>
      </c>
      <c r="T348" s="93">
        <v>1.5786639921148489E-2</v>
      </c>
      <c r="U348" s="21" t="e">
        <v>#N/A</v>
      </c>
      <c r="V348" s="22">
        <v>0.99999619569662945</v>
      </c>
      <c r="W348" s="94">
        <v>1.1627553482999736E-3</v>
      </c>
      <c r="X348" s="22" t="e">
        <v>#N/A</v>
      </c>
      <c r="Y348" s="23">
        <v>0.97046050406491668</v>
      </c>
      <c r="Z348" s="95">
        <v>5.3889238257744951E-3</v>
      </c>
      <c r="AA348" s="23" t="e">
        <v>#N/A</v>
      </c>
      <c r="AB348" s="24" t="str">
        <f>IF('Raw data (converted)'!T348=0,"",'Raw data (converted)'!T348)</f>
        <v/>
      </c>
    </row>
    <row r="349" spans="1:28" x14ac:dyDescent="0.25">
      <c r="A349" s="11">
        <f>'Raw data (converted)'!A349</f>
        <v>41708</v>
      </c>
      <c r="B349" s="11" t="str">
        <f>'Raw data (converted)'!B349</f>
        <v>Jasmine</v>
      </c>
      <c r="C349" s="11" t="str">
        <f>'Raw data (converted)'!C349</f>
        <v>Ambient</v>
      </c>
      <c r="D349" s="13">
        <f>'Raw data (converted)'!D349</f>
        <v>1</v>
      </c>
      <c r="E349" s="12">
        <f>'Raw data (converted)'!E349</f>
        <v>1.2</v>
      </c>
      <c r="F349" s="2">
        <f>'Raw data (converted)'!F349</f>
        <v>45</v>
      </c>
      <c r="G349" s="2">
        <f t="shared" si="488"/>
        <v>2025</v>
      </c>
      <c r="H349" s="4">
        <f>IF('Raw data (converted)'!I349=0,"",'Raw data (converted)'!I349)</f>
        <v>6016</v>
      </c>
      <c r="I349" t="str">
        <f>'Raw data (converted)'!J349</f>
        <v>R1.2_T45</v>
      </c>
      <c r="J349" s="21">
        <f>IF('Raw data (converted)'!Q349=0,"",'Raw data (converted)'!Q349)</f>
        <v>0.84840000000000004</v>
      </c>
      <c r="K349" s="22">
        <f>IF('Raw data (converted)'!R349=0,"",'Raw data (converted)'!R349)</f>
        <v>1.0900000000000001</v>
      </c>
      <c r="L349" s="23">
        <f>IF('Raw data (converted)'!S349=0,"",'Raw data (converted)'!S349)</f>
        <v>0.44890000000000002</v>
      </c>
      <c r="M349" s="8"/>
      <c r="N349" s="8"/>
      <c r="O349" s="9"/>
      <c r="P349" s="9"/>
      <c r="Q349" s="10"/>
      <c r="R349" s="10"/>
      <c r="S349" s="112">
        <v>7.0264627755619689</v>
      </c>
      <c r="T349" s="113">
        <v>1</v>
      </c>
      <c r="U349" s="21" t="e">
        <v>#N/A</v>
      </c>
      <c r="V349" s="115">
        <v>131429.60724850197</v>
      </c>
      <c r="W349" s="116">
        <v>1</v>
      </c>
      <c r="X349" s="22" t="e">
        <v>#N/A</v>
      </c>
      <c r="Y349" s="118">
        <v>16.426490590726772</v>
      </c>
      <c r="Z349" s="119">
        <v>1</v>
      </c>
      <c r="AA349" s="23" t="e">
        <v>#N/A</v>
      </c>
      <c r="AB349" s="24" t="str">
        <f>IF('Raw data (converted)'!T349=0,"",'Raw data (converted)'!T349)</f>
        <v/>
      </c>
    </row>
    <row r="350" spans="1:28" x14ac:dyDescent="0.25">
      <c r="A350" s="11">
        <f>'Raw data (converted)'!A350</f>
        <v>41708</v>
      </c>
      <c r="B350" s="12" t="str">
        <f>'Raw data (converted)'!B350</f>
        <v>Jasmine</v>
      </c>
      <c r="C350" s="2" t="str">
        <f>'Raw data (converted)'!C350</f>
        <v>Ambient</v>
      </c>
      <c r="D350" s="13">
        <f>'Raw data (converted)'!D350</f>
        <v>1</v>
      </c>
      <c r="E350" s="12">
        <f>'Raw data (converted)'!E350</f>
        <v>1.4</v>
      </c>
      <c r="F350" s="2">
        <f>'Raw data (converted)'!F350</f>
        <v>0</v>
      </c>
      <c r="G350" s="2">
        <f t="shared" si="488"/>
        <v>0</v>
      </c>
      <c r="H350" s="4">
        <f>IF('Raw data (converted)'!I350=0,"",'Raw data (converted)'!I350)</f>
        <v>6017</v>
      </c>
      <c r="I350" t="str">
        <f>'Raw data (converted)'!J350</f>
        <v>R1.4_Amb</v>
      </c>
      <c r="J350" s="21">
        <f>IF('Raw data (converted)'!Q350=0,"",'Raw data (converted)'!Q350)</f>
        <v>0.95099999999999996</v>
      </c>
      <c r="K350" s="22">
        <f>IF('Raw data (converted)'!R350=0,"",'Raw data (converted)'!R350)</f>
        <v>0.29509999999999997</v>
      </c>
      <c r="L350" s="23">
        <f>IF('Raw data (converted)'!S350=0,"",'Raw data (converted)'!S350)</f>
        <v>0.4098</v>
      </c>
      <c r="M350" s="108">
        <f t="shared" ref="M350" si="525">IFERROR(RSQ(J350:J353,$F350:$F353),"")</f>
        <v>7.5901328273278519E-5</v>
      </c>
      <c r="N350" s="108">
        <f t="shared" ref="N350" si="526">IFERROR(S352,"")</f>
        <v>0.98717267552182209</v>
      </c>
      <c r="O350" s="109">
        <f t="shared" ref="O350" si="527">IFERROR(RSQ(K350:K353,$F350:$F353),"")</f>
        <v>0.99529361040779574</v>
      </c>
      <c r="P350" s="109">
        <f t="shared" ref="P350" si="528">IFERROR(V352,"")</f>
        <v>0.99787896864238457</v>
      </c>
      <c r="Q350" s="110">
        <f t="shared" ref="Q350" si="529">IFERROR(RSQ(L350:L353,$F350:$F353),"")</f>
        <v>0.80338413255671703</v>
      </c>
      <c r="R350" s="110">
        <f t="shared" ref="R350" si="530">IFERROR(Y352,"")</f>
        <v>0.85981648448097081</v>
      </c>
      <c r="S350" s="111">
        <f t="array" ref="S350:U353">LINEST(J350:J353,F350:G353,TRUE,TRUE)</f>
        <v>-5.6666666666666732E-5</v>
      </c>
      <c r="T350" s="93">
        <v>2.5566666666666711E-3</v>
      </c>
      <c r="U350" s="93">
        <v>0.95164999999999988</v>
      </c>
      <c r="V350" s="114">
        <f t="array" ref="V350:X353">LINEST(K350:K353,F350:G353,TRUE,TRUE)</f>
        <v>-5.6999999999999996E-5</v>
      </c>
      <c r="W350" s="94">
        <v>1.7569666666666664E-2</v>
      </c>
      <c r="X350" s="94">
        <v>0.30029500000000009</v>
      </c>
      <c r="Y350" s="117">
        <f t="array" ref="Y350:AA353">LINEST(L350:L353,F350:G353,TRUE,TRUE)</f>
        <v>-1.1444444444444476E-5</v>
      </c>
      <c r="Z350" s="95">
        <v>1.094333333333335E-3</v>
      </c>
      <c r="AA350" s="95">
        <v>0.41161500000000001</v>
      </c>
      <c r="AB350" s="24" t="str">
        <f>IF('Raw data (converted)'!T350=0,"",'Raw data (converted)'!T350)</f>
        <v/>
      </c>
    </row>
    <row r="351" spans="1:28" x14ac:dyDescent="0.25">
      <c r="A351" s="11">
        <f>'Raw data (converted)'!A351</f>
        <v>41708</v>
      </c>
      <c r="B351" s="11" t="str">
        <f>'Raw data (converted)'!B351</f>
        <v>Jasmine</v>
      </c>
      <c r="C351" s="11" t="str">
        <f>'Raw data (converted)'!C351</f>
        <v>Ambient</v>
      </c>
      <c r="D351" s="13">
        <f>'Raw data (converted)'!D351</f>
        <v>1</v>
      </c>
      <c r="E351" s="12">
        <f>'Raw data (converted)'!E351</f>
        <v>1.4</v>
      </c>
      <c r="F351" s="2">
        <f>'Raw data (converted)'!F351</f>
        <v>15</v>
      </c>
      <c r="G351" s="2">
        <f t="shared" si="488"/>
        <v>225</v>
      </c>
      <c r="H351" s="4">
        <f>IF('Raw data (converted)'!I351=0,"",'Raw data (converted)'!I351)</f>
        <v>6017</v>
      </c>
      <c r="I351" t="str">
        <f>'Raw data (converted)'!J351</f>
        <v>R1.4_T15</v>
      </c>
      <c r="J351" s="21">
        <f>IF('Raw data (converted)'!Q351=0,"",'Raw data (converted)'!Q351)</f>
        <v>0.97919999999999996</v>
      </c>
      <c r="K351" s="22">
        <f>IF('Raw data (converted)'!R351=0,"",'Raw data (converted)'!R351)</f>
        <v>0.56659999999999999</v>
      </c>
      <c r="L351" s="23">
        <f>IF('Raw data (converted)'!S351=0,"",'Raw data (converted)'!S351)</f>
        <v>0.43090000000000001</v>
      </c>
      <c r="M351" s="8"/>
      <c r="N351" s="8"/>
      <c r="O351" s="9"/>
      <c r="P351" s="9"/>
      <c r="Q351" s="10"/>
      <c r="R351" s="10"/>
      <c r="S351" s="111">
        <v>6.4597519349992879E-6</v>
      </c>
      <c r="T351" s="93">
        <v>3.0333333333332842E-4</v>
      </c>
      <c r="U351" s="93">
        <v>2.8332843133013906E-3</v>
      </c>
      <c r="V351" s="114">
        <v>5.1628325080495293E-5</v>
      </c>
      <c r="W351" s="94">
        <v>2.42433333333334E-3</v>
      </c>
      <c r="X351" s="94">
        <v>2.2644480011693859E-2</v>
      </c>
      <c r="Y351" s="117">
        <v>1.8037615018498277E-5</v>
      </c>
      <c r="Z351" s="95">
        <v>8.469999999999988E-4</v>
      </c>
      <c r="AA351" s="95">
        <v>7.9114015825263052E-3</v>
      </c>
      <c r="AB351" s="24" t="str">
        <f>IF('Raw data (converted)'!T351=0,"",'Raw data (converted)'!T351)</f>
        <v/>
      </c>
    </row>
    <row r="352" spans="1:28" x14ac:dyDescent="0.25">
      <c r="A352" s="11">
        <f>'Raw data (converted)'!A352</f>
        <v>41708</v>
      </c>
      <c r="B352" s="11" t="str">
        <f>'Raw data (converted)'!B352</f>
        <v>Jasmine</v>
      </c>
      <c r="C352" s="11" t="str">
        <f>'Raw data (converted)'!C352</f>
        <v>Ambient</v>
      </c>
      <c r="D352" s="13">
        <f>'Raw data (converted)'!D352</f>
        <v>1</v>
      </c>
      <c r="E352" s="12">
        <f>'Raw data (converted)'!E352</f>
        <v>1.4</v>
      </c>
      <c r="F352" s="2">
        <f>'Raw data (converted)'!F352</f>
        <v>30</v>
      </c>
      <c r="G352" s="2">
        <f t="shared" si="488"/>
        <v>900</v>
      </c>
      <c r="H352" s="4">
        <f>IF('Raw data (converted)'!I352=0,"",'Raw data (converted)'!I352)</f>
        <v>6017</v>
      </c>
      <c r="I352" t="str">
        <f>'Raw data (converted)'!J352</f>
        <v>R1.4_T30</v>
      </c>
      <c r="J352" s="21">
        <f>IF('Raw data (converted)'!Q352=0,"",'Raw data (converted)'!Q352)</f>
        <v>0.97540000000000004</v>
      </c>
      <c r="K352" s="22">
        <f>IF('Raw data (converted)'!R352=0,"",'Raw data (converted)'!R352)</f>
        <v>0.76049999999999995</v>
      </c>
      <c r="L352" s="23">
        <f>IF('Raw data (converted)'!S352=0,"",'Raw data (converted)'!S352)</f>
        <v>0.42870000000000003</v>
      </c>
      <c r="M352" s="8"/>
      <c r="N352" s="8"/>
      <c r="O352" s="9"/>
      <c r="P352" s="9"/>
      <c r="Q352" s="10"/>
      <c r="R352" s="10"/>
      <c r="S352" s="21">
        <v>0.98717267552182209</v>
      </c>
      <c r="T352" s="93">
        <v>2.9068883707496791E-3</v>
      </c>
      <c r="U352" s="21" t="e">
        <v>#N/A</v>
      </c>
      <c r="V352" s="22">
        <v>0.99787896864238457</v>
      </c>
      <c r="W352" s="94">
        <v>2.3232746286222877E-2</v>
      </c>
      <c r="X352" s="22" t="e">
        <v>#N/A</v>
      </c>
      <c r="Y352" s="23">
        <v>0.85981648448097081</v>
      </c>
      <c r="Z352" s="95">
        <v>8.1169267583242246E-3</v>
      </c>
      <c r="AA352" s="23" t="e">
        <v>#N/A</v>
      </c>
      <c r="AB352" s="24" t="str">
        <f>IF('Raw data (converted)'!T352=0,"",'Raw data (converted)'!T352)</f>
        <v/>
      </c>
    </row>
    <row r="353" spans="1:28" x14ac:dyDescent="0.25">
      <c r="A353" s="11">
        <f>'Raw data (converted)'!A353</f>
        <v>41708</v>
      </c>
      <c r="B353" s="11" t="str">
        <f>'Raw data (converted)'!B353</f>
        <v>Jasmine</v>
      </c>
      <c r="C353" s="11" t="str">
        <f>'Raw data (converted)'!C353</f>
        <v>Ambient</v>
      </c>
      <c r="D353" s="13">
        <f>'Raw data (converted)'!D353</f>
        <v>1</v>
      </c>
      <c r="E353" s="12">
        <f>'Raw data (converted)'!E353</f>
        <v>1.4</v>
      </c>
      <c r="F353" s="2">
        <f>'Raw data (converted)'!F353</f>
        <v>45</v>
      </c>
      <c r="G353" s="2">
        <f t="shared" si="488"/>
        <v>2025</v>
      </c>
      <c r="H353" s="4">
        <f>IF('Raw data (converted)'!I353=0,"",'Raw data (converted)'!I353)</f>
        <v>6017</v>
      </c>
      <c r="I353" t="str">
        <f>'Raw data (converted)'!J353</f>
        <v>R1.4_T45</v>
      </c>
      <c r="J353" s="21">
        <f>IF('Raw data (converted)'!Q353=0,"",'Raw data (converted)'!Q353)</f>
        <v>0.9526</v>
      </c>
      <c r="K353" s="22">
        <f>IF('Raw data (converted)'!R353=0,"",'Raw data (converted)'!R353)</f>
        <v>0.98070000000000002</v>
      </c>
      <c r="L353" s="23">
        <f>IF('Raw data (converted)'!S353=0,"",'Raw data (converted)'!S353)</f>
        <v>0.4395</v>
      </c>
      <c r="M353" s="8"/>
      <c r="N353" s="8"/>
      <c r="O353" s="9"/>
      <c r="P353" s="9"/>
      <c r="Q353" s="10"/>
      <c r="R353" s="10"/>
      <c r="S353" s="112">
        <v>38.47928994082973</v>
      </c>
      <c r="T353" s="113">
        <v>1</v>
      </c>
      <c r="U353" s="21" t="e">
        <v>#N/A</v>
      </c>
      <c r="V353" s="115">
        <v>235.23437431972019</v>
      </c>
      <c r="W353" s="116">
        <v>1</v>
      </c>
      <c r="X353" s="22" t="e">
        <v>#N/A</v>
      </c>
      <c r="Y353" s="118">
        <v>3.0667531817043594</v>
      </c>
      <c r="Z353" s="119">
        <v>1</v>
      </c>
      <c r="AA353" s="23" t="e">
        <v>#N/A</v>
      </c>
      <c r="AB353" s="24" t="str">
        <f>IF('Raw data (converted)'!T353=0,"",'Raw data (converted)'!T353)</f>
        <v/>
      </c>
    </row>
    <row r="354" spans="1:28" x14ac:dyDescent="0.25">
      <c r="A354" s="11">
        <f>'Raw data (converted)'!A354</f>
        <v>41708</v>
      </c>
      <c r="B354" s="12" t="str">
        <f>'Raw data (converted)'!B354</f>
        <v>Jasmine</v>
      </c>
      <c r="C354" s="2" t="str">
        <f>'Raw data (converted)'!C354</f>
        <v>Ambient</v>
      </c>
      <c r="D354" s="13">
        <f>'Raw data (converted)'!D354</f>
        <v>1</v>
      </c>
      <c r="E354" s="12">
        <f>'Raw data (converted)'!E354</f>
        <v>1.5</v>
      </c>
      <c r="F354" s="2">
        <f>'Raw data (converted)'!F354</f>
        <v>0</v>
      </c>
      <c r="G354" s="2">
        <f t="shared" si="488"/>
        <v>0</v>
      </c>
      <c r="H354" s="4">
        <f>IF('Raw data (converted)'!I354=0,"",'Raw data (converted)'!I354)</f>
        <v>6018</v>
      </c>
      <c r="I354" t="str">
        <f>'Raw data (converted)'!J354</f>
        <v>R1.5_Amb</v>
      </c>
      <c r="J354" s="21">
        <f>IF('Raw data (converted)'!Q354=0,"",'Raw data (converted)'!Q354)</f>
        <v>0.9244</v>
      </c>
      <c r="K354" s="22">
        <f>IF('Raw data (converted)'!R354=0,"",'Raw data (converted)'!R354)</f>
        <v>0.2515</v>
      </c>
      <c r="L354" s="23">
        <f>IF('Raw data (converted)'!S354=0,"",'Raw data (converted)'!S354)</f>
        <v>0.3982</v>
      </c>
      <c r="M354" s="108">
        <f t="shared" ref="M354" si="531">IFERROR(RSQ(J354:J357,$F354:$F357),"")</f>
        <v>0.9155145160145145</v>
      </c>
      <c r="N354" s="108">
        <f t="shared" ref="N354" si="532">IFERROR(S356,"")</f>
        <v>0.99907299798331595</v>
      </c>
      <c r="O354" s="109">
        <f t="shared" ref="O354" si="533">IFERROR(RSQ(K354:K357,$F354:$F357),"")</f>
        <v>0.99837908572749656</v>
      </c>
      <c r="P354" s="109">
        <f t="shared" ref="P354" si="534">IFERROR(V356,"")</f>
        <v>0.99943326011410916</v>
      </c>
      <c r="Q354" s="110">
        <f t="shared" ref="Q354" si="535">IFERROR(RSQ(L354:L357,$F354:$F357),"")</f>
        <v>0.91684349372025042</v>
      </c>
      <c r="R354" s="110">
        <f t="shared" ref="R354" si="536">IFERROR(Y356,"")</f>
        <v>0.97658236317409319</v>
      </c>
      <c r="S354" s="111">
        <f t="array" ref="S354:U357">LINEST(J354:J357,F354:G357,TRUE,TRUE)</f>
        <v>-5.7555555555555546E-5</v>
      </c>
      <c r="T354" s="93">
        <v>3.3999999999998238E-5</v>
      </c>
      <c r="U354" s="93">
        <v>0.92500999999999989</v>
      </c>
      <c r="V354" s="114">
        <f t="array" ref="V354:X357">LINEST(K354:K357,F354:G357,TRUE,TRUE)</f>
        <v>-3.822222222222224E-5</v>
      </c>
      <c r="W354" s="94">
        <v>1.7501333333333334E-2</v>
      </c>
      <c r="X354" s="94">
        <v>0.2543200000000001</v>
      </c>
      <c r="Y354" s="117">
        <f t="array" ref="Y354:AA357">LINEST(L354:L357,F354:G357,TRUE,TRUE)</f>
        <v>-1.3888888888888839E-5</v>
      </c>
      <c r="Z354" s="95">
        <v>1.3549999999999979E-3</v>
      </c>
      <c r="AA354" s="95">
        <v>0.39907499999999996</v>
      </c>
      <c r="AB354" s="24" t="str">
        <f>IF('Raw data (converted)'!T354=0,"",'Raw data (converted)'!T354)</f>
        <v/>
      </c>
    </row>
    <row r="355" spans="1:28" x14ac:dyDescent="0.25">
      <c r="A355" s="11">
        <f>'Raw data (converted)'!A355</f>
        <v>41708</v>
      </c>
      <c r="B355" s="11" t="str">
        <f>'Raw data (converted)'!B355</f>
        <v>Jasmine</v>
      </c>
      <c r="C355" s="11" t="str">
        <f>'Raw data (converted)'!C355</f>
        <v>Ambient</v>
      </c>
      <c r="D355" s="13">
        <f>'Raw data (converted)'!D355</f>
        <v>1</v>
      </c>
      <c r="E355" s="12">
        <f>'Raw data (converted)'!E355</f>
        <v>1.5</v>
      </c>
      <c r="F355" s="2">
        <f>'Raw data (converted)'!F355</f>
        <v>15</v>
      </c>
      <c r="G355" s="2">
        <f t="shared" si="488"/>
        <v>225</v>
      </c>
      <c r="H355" s="4">
        <f>IF('Raw data (converted)'!I355=0,"",'Raw data (converted)'!I355)</f>
        <v>6018</v>
      </c>
      <c r="I355" t="str">
        <f>'Raw data (converted)'!J355</f>
        <v>R1.5_T15</v>
      </c>
      <c r="J355" s="21">
        <f>IF('Raw data (converted)'!Q355=0,"",'Raw data (converted)'!Q355)</f>
        <v>0.91439999999999999</v>
      </c>
      <c r="K355" s="22">
        <f>IF('Raw data (converted)'!R355=0,"",'Raw data (converted)'!R355)</f>
        <v>0.51670000000000005</v>
      </c>
      <c r="L355" s="23">
        <f>IF('Raw data (converted)'!S355=0,"",'Raw data (converted)'!S355)</f>
        <v>0.41889999999999999</v>
      </c>
      <c r="M355" s="8"/>
      <c r="N355" s="8"/>
      <c r="O355" s="9"/>
      <c r="P355" s="9"/>
      <c r="Q355" s="10"/>
      <c r="R355" s="10"/>
      <c r="S355" s="111">
        <v>6.0622287389994904E-6</v>
      </c>
      <c r="T355" s="93">
        <v>2.846666666666695E-4</v>
      </c>
      <c r="U355" s="93">
        <v>2.6589283555598386E-3</v>
      </c>
      <c r="V355" s="114">
        <v>2.8025385317997402E-5</v>
      </c>
      <c r="W355" s="94">
        <v>1.3160000000000016E-3</v>
      </c>
      <c r="X355" s="94">
        <v>1.2292095020784707E-2</v>
      </c>
      <c r="Y355" s="117">
        <v>8.6958199124992235E-6</v>
      </c>
      <c r="Z355" s="95">
        <v>4.0833333333333525E-4</v>
      </c>
      <c r="AA355" s="95">
        <v>3.8140365755981046E-3</v>
      </c>
      <c r="AB355" s="24" t="str">
        <f>IF('Raw data (converted)'!T355=0,"",'Raw data (converted)'!T355)</f>
        <v/>
      </c>
    </row>
    <row r="356" spans="1:28" x14ac:dyDescent="0.25">
      <c r="A356" s="11">
        <f>'Raw data (converted)'!A356</f>
        <v>41708</v>
      </c>
      <c r="B356" s="11" t="str">
        <f>'Raw data (converted)'!B356</f>
        <v>Jasmine</v>
      </c>
      <c r="C356" s="11" t="str">
        <f>'Raw data (converted)'!C356</f>
        <v>Ambient</v>
      </c>
      <c r="D356" s="13">
        <f>'Raw data (converted)'!D356</f>
        <v>1</v>
      </c>
      <c r="E356" s="12">
        <f>'Raw data (converted)'!E356</f>
        <v>1.5</v>
      </c>
      <c r="F356" s="2">
        <f>'Raw data (converted)'!F356</f>
        <v>30</v>
      </c>
      <c r="G356" s="2">
        <f t="shared" si="488"/>
        <v>900</v>
      </c>
      <c r="H356" s="4">
        <f>IF('Raw data (converted)'!I356=0,"",'Raw data (converted)'!I356)</f>
        <v>6018</v>
      </c>
      <c r="I356" t="str">
        <f>'Raw data (converted)'!J356</f>
        <v>R1.5_T30</v>
      </c>
      <c r="J356" s="21">
        <f>IF('Raw data (converted)'!Q356=0,"",'Raw data (converted)'!Q356)</f>
        <v>0.87239999999999995</v>
      </c>
      <c r="K356" s="22">
        <f>IF('Raw data (converted)'!R356=0,"",'Raw data (converted)'!R356)</f>
        <v>0.73650000000000004</v>
      </c>
      <c r="L356" s="23">
        <f>IF('Raw data (converted)'!S356=0,"",'Raw data (converted)'!S356)</f>
        <v>0.42459999999999998</v>
      </c>
      <c r="M356" s="8"/>
      <c r="N356" s="8"/>
      <c r="O356" s="9"/>
      <c r="P356" s="9"/>
      <c r="Q356" s="10"/>
      <c r="R356" s="10"/>
      <c r="S356" s="21">
        <v>0.99907299798331595</v>
      </c>
      <c r="T356" s="93">
        <v>2.7280029325497702E-3</v>
      </c>
      <c r="U356" s="21" t="e">
        <v>#N/A</v>
      </c>
      <c r="V356" s="22">
        <v>0.99943326011410916</v>
      </c>
      <c r="W356" s="94">
        <v>1.2611423393098828E-2</v>
      </c>
      <c r="X356" s="22" t="e">
        <v>#N/A</v>
      </c>
      <c r="Y356" s="23">
        <v>0.97658236317409319</v>
      </c>
      <c r="Z356" s="95">
        <v>3.9131189606246503E-3</v>
      </c>
      <c r="AA356" s="23" t="e">
        <v>#N/A</v>
      </c>
      <c r="AB356" s="24" t="str">
        <f>IF('Raw data (converted)'!T356=0,"",'Raw data (converted)'!T356)</f>
        <v/>
      </c>
    </row>
    <row r="357" spans="1:28" x14ac:dyDescent="0.25">
      <c r="A357" s="11">
        <f>'Raw data (converted)'!A357</f>
        <v>41708</v>
      </c>
      <c r="B357" s="11" t="str">
        <f>'Raw data (converted)'!B357</f>
        <v>Jasmine</v>
      </c>
      <c r="C357" s="11" t="str">
        <f>'Raw data (converted)'!C357</f>
        <v>Ambient</v>
      </c>
      <c r="D357" s="13">
        <f>'Raw data (converted)'!D357</f>
        <v>1</v>
      </c>
      <c r="E357" s="12">
        <f>'Raw data (converted)'!E357</f>
        <v>1.5</v>
      </c>
      <c r="F357" s="2">
        <f>'Raw data (converted)'!F357</f>
        <v>45</v>
      </c>
      <c r="G357" s="2">
        <f t="shared" si="488"/>
        <v>2025</v>
      </c>
      <c r="H357" s="4">
        <f>IF('Raw data (converted)'!I357=0,"",'Raw data (converted)'!I357)</f>
        <v>6018</v>
      </c>
      <c r="I357" t="str">
        <f>'Raw data (converted)'!J357</f>
        <v>R1.5_T45</v>
      </c>
      <c r="J357" s="21">
        <f>IF('Raw data (converted)'!Q357=0,"",'Raw data (converted)'!Q357)</f>
        <v>0.81059999999999999</v>
      </c>
      <c r="K357" s="22">
        <f>IF('Raw data (converted)'!R357=0,"",'Raw data (converted)'!R357)</f>
        <v>0.96730000000000005</v>
      </c>
      <c r="L357" s="23">
        <f>IF('Raw data (converted)'!S357=0,"",'Raw data (converted)'!S357)</f>
        <v>0.43280000000000002</v>
      </c>
      <c r="M357" s="8"/>
      <c r="N357" s="8"/>
      <c r="O357" s="9"/>
      <c r="P357" s="9"/>
      <c r="Q357" s="10"/>
      <c r="R357" s="10"/>
      <c r="S357" s="112">
        <v>538.87315237838243</v>
      </c>
      <c r="T357" s="113">
        <v>1</v>
      </c>
      <c r="U357" s="21" t="e">
        <v>#N/A</v>
      </c>
      <c r="V357" s="115">
        <v>881.73894673305983</v>
      </c>
      <c r="W357" s="116">
        <v>1</v>
      </c>
      <c r="X357" s="22" t="e">
        <v>#N/A</v>
      </c>
      <c r="Y357" s="118">
        <v>20.851428571428382</v>
      </c>
      <c r="Z357" s="119">
        <v>1</v>
      </c>
      <c r="AA357" s="23" t="e">
        <v>#N/A</v>
      </c>
      <c r="AB357" s="24" t="str">
        <f>IF('Raw data (converted)'!T357=0,"",'Raw data (converted)'!T357)</f>
        <v/>
      </c>
    </row>
    <row r="358" spans="1:28" x14ac:dyDescent="0.25">
      <c r="A358" s="11">
        <f>'Raw data (converted)'!A358</f>
        <v>41708</v>
      </c>
      <c r="B358" s="12" t="str">
        <f>'Raw data (converted)'!B358</f>
        <v>Jasmine</v>
      </c>
      <c r="C358" s="2" t="str">
        <f>'Raw data (converted)'!C358</f>
        <v>Ambient</v>
      </c>
      <c r="D358" s="13">
        <f>'Raw data (converted)'!D358</f>
        <v>1</v>
      </c>
      <c r="E358" s="12">
        <f>'Raw data (converted)'!E358</f>
        <v>1.6</v>
      </c>
      <c r="F358" s="2">
        <f>'Raw data (converted)'!F358</f>
        <v>0</v>
      </c>
      <c r="G358" s="2">
        <f t="shared" si="488"/>
        <v>0</v>
      </c>
      <c r="H358" s="4">
        <f>IF('Raw data (converted)'!I358=0,"",'Raw data (converted)'!I358)</f>
        <v>6019</v>
      </c>
      <c r="I358" t="str">
        <f>'Raw data (converted)'!J358</f>
        <v>R1.6_Amb</v>
      </c>
      <c r="J358" s="21">
        <f>IF('Raw data (converted)'!Q358=0,"",'Raw data (converted)'!Q358)</f>
        <v>0.97299999999999998</v>
      </c>
      <c r="K358" s="22">
        <f>IF('Raw data (converted)'!R358=0,"",'Raw data (converted)'!R358)</f>
        <v>0.34699999999999998</v>
      </c>
      <c r="L358" s="23">
        <f>IF('Raw data (converted)'!S358=0,"",'Raw data (converted)'!S358)</f>
        <v>0.41010000000000002</v>
      </c>
      <c r="M358" s="108">
        <f t="shared" ref="M358" si="537">IFERROR(RSQ(J358:J361,$F358:$F361),"")</f>
        <v>0.95439535494970273</v>
      </c>
      <c r="N358" s="108">
        <f t="shared" ref="N358" si="538">IFERROR(S360,"")</f>
        <v>0.99598336957300893</v>
      </c>
      <c r="O358" s="109">
        <f t="shared" ref="O358" si="539">IFERROR(RSQ(K358:K361,$F358:$F361),"")</f>
        <v>0.99984297521431609</v>
      </c>
      <c r="P358" s="109">
        <f t="shared" ref="P358" si="540">IFERROR(V360,"")</f>
        <v>0.99985265488745978</v>
      </c>
      <c r="Q358" s="110">
        <f t="shared" ref="Q358" si="541">IFERROR(RSQ(L358:L361,$F358:$F361),"")</f>
        <v>0.84483541814976848</v>
      </c>
      <c r="R358" s="110">
        <f t="shared" ref="R358" si="542">IFERROR(Y360,"")</f>
        <v>0.99701006813790316</v>
      </c>
      <c r="S358" s="111">
        <f t="array" ref="S358:U361">LINEST(J358:J361,F358:G361,TRUE,TRUE)</f>
        <v>6.5555555555555503E-5</v>
      </c>
      <c r="T358" s="93">
        <v>-7.1633333333333297E-3</v>
      </c>
      <c r="U358" s="93">
        <v>0.97095000000000009</v>
      </c>
      <c r="V358" s="114">
        <f t="array" ref="V358:X361">LINEST(K358:K361,F358:G361,TRUE,TRUE)</f>
        <v>-3.2222222222222904E-6</v>
      </c>
      <c r="W358" s="94">
        <v>1.4039000000000003E-2</v>
      </c>
      <c r="X358" s="94">
        <v>0.3457349999999999</v>
      </c>
      <c r="Y358" s="117">
        <f t="array" ref="Y358:AA361">LINEST(L358:L361,F358:G361,TRUE,TRUE)</f>
        <v>-7.4444444444444341E-6</v>
      </c>
      <c r="Z358" s="95">
        <v>5.7033333333333252E-4</v>
      </c>
      <c r="AA358" s="95">
        <v>0.41020500000000004</v>
      </c>
      <c r="AB358" s="24" t="str">
        <f>IF('Raw data (converted)'!T358=0,"",'Raw data (converted)'!T358)</f>
        <v/>
      </c>
    </row>
    <row r="359" spans="1:28" x14ac:dyDescent="0.25">
      <c r="A359" s="11">
        <f>'Raw data (converted)'!A359</f>
        <v>41708</v>
      </c>
      <c r="B359" s="11" t="str">
        <f>'Raw data (converted)'!B359</f>
        <v>Jasmine</v>
      </c>
      <c r="C359" s="11" t="str">
        <f>'Raw data (converted)'!C359</f>
        <v>Ambient</v>
      </c>
      <c r="D359" s="13">
        <f>'Raw data (converted)'!D359</f>
        <v>1</v>
      </c>
      <c r="E359" s="12">
        <f>'Raw data (converted)'!E359</f>
        <v>1.6</v>
      </c>
      <c r="F359" s="2">
        <f>'Raw data (converted)'!F359</f>
        <v>15</v>
      </c>
      <c r="G359" s="2">
        <f t="shared" si="488"/>
        <v>225</v>
      </c>
      <c r="H359" s="4">
        <f>IF('Raw data (converted)'!I359=0,"",'Raw data (converted)'!I359)</f>
        <v>6019</v>
      </c>
      <c r="I359" t="str">
        <f>'Raw data (converted)'!J359</f>
        <v>R1.6_T15</v>
      </c>
      <c r="J359" s="21">
        <f>IF('Raw data (converted)'!Q359=0,"",'Raw data (converted)'!Q359)</f>
        <v>0.87209999999999999</v>
      </c>
      <c r="K359" s="22">
        <f>IF('Raw data (converted)'!R359=0,"",'Raw data (converted)'!R359)</f>
        <v>0.55179999999999996</v>
      </c>
      <c r="L359" s="23">
        <f>IF('Raw data (converted)'!S359=0,"",'Raw data (converted)'!S359)</f>
        <v>0.41739999999999999</v>
      </c>
      <c r="M359" s="8"/>
      <c r="N359" s="8"/>
      <c r="O359" s="9"/>
      <c r="P359" s="9"/>
      <c r="Q359" s="10"/>
      <c r="R359" s="10"/>
      <c r="S359" s="111">
        <v>2.0373063794998157E-5</v>
      </c>
      <c r="T359" s="93">
        <v>9.5666666666667001E-4</v>
      </c>
      <c r="U359" s="93">
        <v>8.9357428342584123E-3</v>
      </c>
      <c r="V359" s="114">
        <v>1.2571671073498935E-5</v>
      </c>
      <c r="W359" s="94">
        <v>5.9033333333333876E-4</v>
      </c>
      <c r="X359" s="94">
        <v>5.5140071635790041E-3</v>
      </c>
      <c r="Y359" s="117">
        <v>1.0434983894998706E-6</v>
      </c>
      <c r="Z359" s="95">
        <v>4.8999999999998528E-5</v>
      </c>
      <c r="AA359" s="95">
        <v>4.5768438907175689E-4</v>
      </c>
      <c r="AB359" s="24" t="str">
        <f>IF('Raw data (converted)'!T359=0,"",'Raw data (converted)'!T359)</f>
        <v/>
      </c>
    </row>
    <row r="360" spans="1:28" x14ac:dyDescent="0.25">
      <c r="A360" s="11">
        <f>'Raw data (converted)'!A360</f>
        <v>41708</v>
      </c>
      <c r="B360" s="11" t="str">
        <f>'Raw data (converted)'!B360</f>
        <v>Jasmine</v>
      </c>
      <c r="C360" s="11" t="str">
        <f>'Raw data (converted)'!C360</f>
        <v>Ambient</v>
      </c>
      <c r="D360" s="13">
        <f>'Raw data (converted)'!D360</f>
        <v>1</v>
      </c>
      <c r="E360" s="12">
        <f>'Raw data (converted)'!E360</f>
        <v>1.6</v>
      </c>
      <c r="F360" s="2">
        <f>'Raw data (converted)'!F360</f>
        <v>30</v>
      </c>
      <c r="G360" s="2">
        <f t="shared" si="488"/>
        <v>900</v>
      </c>
      <c r="H360" s="4">
        <f>IF('Raw data (converted)'!I360=0,"",'Raw data (converted)'!I360)</f>
        <v>6019</v>
      </c>
      <c r="I360" t="str">
        <f>'Raw data (converted)'!J360</f>
        <v>R1.6_T30</v>
      </c>
      <c r="J360" s="21">
        <f>IF('Raw data (converted)'!Q360=0,"",'Raw data (converted)'!Q360)</f>
        <v>0.82120000000000004</v>
      </c>
      <c r="K360" s="22">
        <f>IF('Raw data (converted)'!R360=0,"",'Raw data (converted)'!R360)</f>
        <v>0.76780000000000004</v>
      </c>
      <c r="L360" s="23">
        <f>IF('Raw data (converted)'!S360=0,"",'Raw data (converted)'!S360)</f>
        <v>0.42030000000000001</v>
      </c>
      <c r="M360" s="8"/>
      <c r="N360" s="8"/>
      <c r="O360" s="9"/>
      <c r="P360" s="9"/>
      <c r="Q360" s="10"/>
      <c r="R360" s="10"/>
      <c r="S360" s="21">
        <v>0.99598336957300893</v>
      </c>
      <c r="T360" s="93">
        <v>9.1678787077491691E-3</v>
      </c>
      <c r="U360" s="21" t="e">
        <v>#N/A</v>
      </c>
      <c r="V360" s="22">
        <v>0.99985265488745978</v>
      </c>
      <c r="W360" s="94">
        <v>5.6572519830745197E-3</v>
      </c>
      <c r="X360" s="22" t="e">
        <v>#N/A</v>
      </c>
      <c r="Y360" s="23">
        <v>0.99701006813790316</v>
      </c>
      <c r="Z360" s="95">
        <v>4.6957427527494168E-4</v>
      </c>
      <c r="AA360" s="23" t="e">
        <v>#N/A</v>
      </c>
      <c r="AB360" s="24" t="str">
        <f>IF('Raw data (converted)'!T360=0,"",'Raw data (converted)'!T360)</f>
        <v/>
      </c>
    </row>
    <row r="361" spans="1:28" x14ac:dyDescent="0.25">
      <c r="A361" s="11">
        <f>'Raw data (converted)'!A361</f>
        <v>41708</v>
      </c>
      <c r="B361" s="11" t="str">
        <f>'Raw data (converted)'!B361</f>
        <v>Jasmine</v>
      </c>
      <c r="C361" s="11" t="str">
        <f>'Raw data (converted)'!C361</f>
        <v>Ambient</v>
      </c>
      <c r="D361" s="13">
        <f>'Raw data (converted)'!D361</f>
        <v>1</v>
      </c>
      <c r="E361" s="12">
        <f>'Raw data (converted)'!E361</f>
        <v>1.6</v>
      </c>
      <c r="F361" s="2">
        <f>'Raw data (converted)'!F361</f>
        <v>45</v>
      </c>
      <c r="G361" s="2">
        <f t="shared" si="488"/>
        <v>2025</v>
      </c>
      <c r="H361" s="4">
        <f>IF('Raw data (converted)'!I361=0,"",'Raw data (converted)'!I361)</f>
        <v>6019</v>
      </c>
      <c r="I361" t="str">
        <f>'Raw data (converted)'!J361</f>
        <v>R1.6_T45</v>
      </c>
      <c r="J361" s="21">
        <f>IF('Raw data (converted)'!Q361=0,"",'Raw data (converted)'!Q361)</f>
        <v>0.77929999999999999</v>
      </c>
      <c r="K361" s="22">
        <f>IF('Raw data (converted)'!R361=0,"",'Raw data (converted)'!R361)</f>
        <v>0.96970000000000001</v>
      </c>
      <c r="L361" s="23">
        <f>IF('Raw data (converted)'!S361=0,"",'Raw data (converted)'!S361)</f>
        <v>0.4209</v>
      </c>
      <c r="M361" s="8"/>
      <c r="N361" s="8"/>
      <c r="O361" s="9"/>
      <c r="P361" s="9"/>
      <c r="Q361" s="10"/>
      <c r="R361" s="10"/>
      <c r="S361" s="112">
        <v>123.98245092206929</v>
      </c>
      <c r="T361" s="113">
        <v>1</v>
      </c>
      <c r="U361" s="21" t="e">
        <v>#N/A</v>
      </c>
      <c r="V361" s="115">
        <v>3392.8938586760628</v>
      </c>
      <c r="W361" s="116">
        <v>1</v>
      </c>
      <c r="X361" s="22" t="e">
        <v>#N/A</v>
      </c>
      <c r="Y361" s="118">
        <v>166.72789115647203</v>
      </c>
      <c r="Z361" s="119">
        <v>1</v>
      </c>
      <c r="AA361" s="23" t="e">
        <v>#N/A</v>
      </c>
      <c r="AB361" s="24" t="str">
        <f>IF('Raw data (converted)'!T361=0,"",'Raw data (converted)'!T361)</f>
        <v/>
      </c>
    </row>
    <row r="362" spans="1:28" x14ac:dyDescent="0.25">
      <c r="A362" s="11">
        <f>'Raw data (converted)'!A362</f>
        <v>41708</v>
      </c>
      <c r="B362" s="12" t="str">
        <f>'Raw data (converted)'!B362</f>
        <v>Jasmine</v>
      </c>
      <c r="C362" s="2" t="str">
        <f>'Raw data (converted)'!C362</f>
        <v>Ambient</v>
      </c>
      <c r="D362" s="13">
        <f>'Raw data (converted)'!D362</f>
        <v>1</v>
      </c>
      <c r="E362" s="12">
        <f>'Raw data (converted)'!E362</f>
        <v>1.7</v>
      </c>
      <c r="F362" s="2">
        <f>'Raw data (converted)'!F362</f>
        <v>0</v>
      </c>
      <c r="G362" s="2">
        <f t="shared" si="488"/>
        <v>0</v>
      </c>
      <c r="H362" s="4">
        <f>IF('Raw data (converted)'!I362=0,"",'Raw data (converted)'!I362)</f>
        <v>6020</v>
      </c>
      <c r="I362" t="str">
        <f>'Raw data (converted)'!J362</f>
        <v>R1.7_Amb</v>
      </c>
      <c r="J362" s="21" t="str">
        <f>IF('Raw data (converted)'!Q362=0,"",'Raw data (converted)'!Q362)</f>
        <v/>
      </c>
      <c r="K362" s="22" t="str">
        <f>IF('Raw data (converted)'!R362=0,"",'Raw data (converted)'!R362)</f>
        <v/>
      </c>
      <c r="L362" s="23" t="str">
        <f>IF('Raw data (converted)'!S362=0,"",'Raw data (converted)'!S362)</f>
        <v/>
      </c>
      <c r="M362" s="108" t="str">
        <f t="shared" ref="M362" si="543">IFERROR(RSQ(J362:J365,$F362:$F365),"")</f>
        <v/>
      </c>
      <c r="N362" s="108" t="str">
        <f t="shared" ref="N362" si="544">IFERROR(S364,"")</f>
        <v/>
      </c>
      <c r="O362" s="109" t="str">
        <f t="shared" ref="O362" si="545">IFERROR(RSQ(K362:K365,$F362:$F365),"")</f>
        <v/>
      </c>
      <c r="P362" s="109" t="str">
        <f t="shared" ref="P362" si="546">IFERROR(V364,"")</f>
        <v/>
      </c>
      <c r="Q362" s="110" t="str">
        <f t="shared" ref="Q362" si="547">IFERROR(RSQ(L362:L365,$F362:$F365),"")</f>
        <v/>
      </c>
      <c r="R362" s="110" t="str">
        <f t="shared" ref="R362" si="548">IFERROR(Y364,"")</f>
        <v/>
      </c>
      <c r="S362" s="111" t="e">
        <f t="array" ref="S362:U365">LINEST(J362:J365,F362:G365,TRUE,TRUE)</f>
        <v>#VALUE!</v>
      </c>
      <c r="T362" s="93" t="e">
        <v>#VALUE!</v>
      </c>
      <c r="U362" s="93" t="e">
        <v>#VALUE!</v>
      </c>
      <c r="V362" s="114" t="e">
        <f t="array" ref="V362:X365">LINEST(K362:K365,F362:G365,TRUE,TRUE)</f>
        <v>#VALUE!</v>
      </c>
      <c r="W362" s="94" t="e">
        <v>#VALUE!</v>
      </c>
      <c r="X362" s="94" t="e">
        <v>#VALUE!</v>
      </c>
      <c r="Y362" s="117" t="e">
        <f t="array" ref="Y362:AA365">LINEST(L362:L365,F362:G365,TRUE,TRUE)</f>
        <v>#VALUE!</v>
      </c>
      <c r="Z362" s="95" t="e">
        <v>#VALUE!</v>
      </c>
      <c r="AA362" s="95" t="e">
        <v>#VALUE!</v>
      </c>
      <c r="AB362" s="24" t="str">
        <f>IF('Raw data (converted)'!T362=0,"",'Raw data (converted)'!T362)</f>
        <v>Not sampled</v>
      </c>
    </row>
    <row r="363" spans="1:28" x14ac:dyDescent="0.25">
      <c r="A363" s="11">
        <f>'Raw data (converted)'!A363</f>
        <v>41708</v>
      </c>
      <c r="B363" s="11" t="str">
        <f>'Raw data (converted)'!B363</f>
        <v>Jasmine</v>
      </c>
      <c r="C363" s="11" t="str">
        <f>'Raw data (converted)'!C363</f>
        <v>Ambient</v>
      </c>
      <c r="D363" s="13">
        <f>'Raw data (converted)'!D363</f>
        <v>1</v>
      </c>
      <c r="E363" s="12">
        <f>'Raw data (converted)'!E363</f>
        <v>1.7</v>
      </c>
      <c r="F363" s="2">
        <f>'Raw data (converted)'!F363</f>
        <v>15</v>
      </c>
      <c r="G363" s="2">
        <f t="shared" si="488"/>
        <v>225</v>
      </c>
      <c r="H363" s="4">
        <f>IF('Raw data (converted)'!I363=0,"",'Raw data (converted)'!I363)</f>
        <v>6020</v>
      </c>
      <c r="I363" t="str">
        <f>'Raw data (converted)'!J363</f>
        <v>R1.7_T15</v>
      </c>
      <c r="J363" s="21" t="str">
        <f>IF('Raw data (converted)'!Q363=0,"",'Raw data (converted)'!Q363)</f>
        <v/>
      </c>
      <c r="K363" s="22" t="str">
        <f>IF('Raw data (converted)'!R363=0,"",'Raw data (converted)'!R363)</f>
        <v/>
      </c>
      <c r="L363" s="23" t="str">
        <f>IF('Raw data (converted)'!S363=0,"",'Raw data (converted)'!S363)</f>
        <v/>
      </c>
      <c r="M363" s="8"/>
      <c r="N363" s="8"/>
      <c r="O363" s="9"/>
      <c r="P363" s="9"/>
      <c r="Q363" s="10"/>
      <c r="R363" s="10"/>
      <c r="S363" s="111" t="e">
        <v>#VALUE!</v>
      </c>
      <c r="T363" s="93" t="e">
        <v>#VALUE!</v>
      </c>
      <c r="U363" s="93" t="e">
        <v>#VALUE!</v>
      </c>
      <c r="V363" s="114" t="e">
        <v>#VALUE!</v>
      </c>
      <c r="W363" s="94" t="e">
        <v>#VALUE!</v>
      </c>
      <c r="X363" s="94" t="e">
        <v>#VALUE!</v>
      </c>
      <c r="Y363" s="117" t="e">
        <v>#VALUE!</v>
      </c>
      <c r="Z363" s="95" t="e">
        <v>#VALUE!</v>
      </c>
      <c r="AA363" s="95" t="e">
        <v>#VALUE!</v>
      </c>
      <c r="AB363" s="24" t="str">
        <f>IF('Raw data (converted)'!T363=0,"",'Raw data (converted)'!T363)</f>
        <v>Not sampled</v>
      </c>
    </row>
    <row r="364" spans="1:28" x14ac:dyDescent="0.25">
      <c r="A364" s="11">
        <f>'Raw data (converted)'!A364</f>
        <v>41708</v>
      </c>
      <c r="B364" s="11" t="str">
        <f>'Raw data (converted)'!B364</f>
        <v>Jasmine</v>
      </c>
      <c r="C364" s="11" t="str">
        <f>'Raw data (converted)'!C364</f>
        <v>Ambient</v>
      </c>
      <c r="D364" s="13">
        <f>'Raw data (converted)'!D364</f>
        <v>1</v>
      </c>
      <c r="E364" s="12">
        <f>'Raw data (converted)'!E364</f>
        <v>1.7</v>
      </c>
      <c r="F364" s="2">
        <f>'Raw data (converted)'!F364</f>
        <v>30</v>
      </c>
      <c r="G364" s="2">
        <f t="shared" si="488"/>
        <v>900</v>
      </c>
      <c r="H364" s="4">
        <f>IF('Raw data (converted)'!I364=0,"",'Raw data (converted)'!I364)</f>
        <v>6020</v>
      </c>
      <c r="I364" t="str">
        <f>'Raw data (converted)'!J364</f>
        <v>R1.7_T30</v>
      </c>
      <c r="J364" s="21" t="str">
        <f>IF('Raw data (converted)'!Q364=0,"",'Raw data (converted)'!Q364)</f>
        <v/>
      </c>
      <c r="K364" s="22" t="str">
        <f>IF('Raw data (converted)'!R364=0,"",'Raw data (converted)'!R364)</f>
        <v/>
      </c>
      <c r="L364" s="23" t="str">
        <f>IF('Raw data (converted)'!S364=0,"",'Raw data (converted)'!S364)</f>
        <v/>
      </c>
      <c r="M364" s="8"/>
      <c r="N364" s="8"/>
      <c r="O364" s="9"/>
      <c r="P364" s="9"/>
      <c r="Q364" s="10"/>
      <c r="R364" s="10"/>
      <c r="S364" s="21" t="e">
        <v>#VALUE!</v>
      </c>
      <c r="T364" s="93" t="e">
        <v>#VALUE!</v>
      </c>
      <c r="U364" s="21" t="e">
        <v>#VALUE!</v>
      </c>
      <c r="V364" s="22" t="e">
        <v>#VALUE!</v>
      </c>
      <c r="W364" s="94" t="e">
        <v>#VALUE!</v>
      </c>
      <c r="X364" s="22" t="e">
        <v>#VALUE!</v>
      </c>
      <c r="Y364" s="23" t="e">
        <v>#VALUE!</v>
      </c>
      <c r="Z364" s="95" t="e">
        <v>#VALUE!</v>
      </c>
      <c r="AA364" s="23" t="e">
        <v>#VALUE!</v>
      </c>
      <c r="AB364" s="24" t="str">
        <f>IF('Raw data (converted)'!T364=0,"",'Raw data (converted)'!T364)</f>
        <v>Not sampled</v>
      </c>
    </row>
    <row r="365" spans="1:28" x14ac:dyDescent="0.25">
      <c r="A365" s="11">
        <f>'Raw data (converted)'!A365</f>
        <v>41708</v>
      </c>
      <c r="B365" s="11" t="str">
        <f>'Raw data (converted)'!B365</f>
        <v>Jasmine</v>
      </c>
      <c r="C365" s="11" t="str">
        <f>'Raw data (converted)'!C365</f>
        <v>Ambient</v>
      </c>
      <c r="D365" s="13">
        <f>'Raw data (converted)'!D365</f>
        <v>1</v>
      </c>
      <c r="E365" s="12">
        <f>'Raw data (converted)'!E365</f>
        <v>1.7</v>
      </c>
      <c r="F365" s="2">
        <f>'Raw data (converted)'!F365</f>
        <v>45</v>
      </c>
      <c r="G365" s="2">
        <f t="shared" si="488"/>
        <v>2025</v>
      </c>
      <c r="H365" s="4">
        <f>IF('Raw data (converted)'!I365=0,"",'Raw data (converted)'!I365)</f>
        <v>6020</v>
      </c>
      <c r="I365" t="str">
        <f>'Raw data (converted)'!J365</f>
        <v>R1.7_T45</v>
      </c>
      <c r="J365" s="21" t="str">
        <f>IF('Raw data (converted)'!Q365=0,"",'Raw data (converted)'!Q365)</f>
        <v/>
      </c>
      <c r="K365" s="22" t="str">
        <f>IF('Raw data (converted)'!R365=0,"",'Raw data (converted)'!R365)</f>
        <v/>
      </c>
      <c r="L365" s="23" t="str">
        <f>IF('Raw data (converted)'!S365=0,"",'Raw data (converted)'!S365)</f>
        <v/>
      </c>
      <c r="M365" s="8"/>
      <c r="N365" s="8"/>
      <c r="O365" s="9"/>
      <c r="P365" s="9"/>
      <c r="Q365" s="10"/>
      <c r="R365" s="10"/>
      <c r="S365" s="112" t="e">
        <v>#VALUE!</v>
      </c>
      <c r="T365" s="113" t="e">
        <v>#VALUE!</v>
      </c>
      <c r="U365" s="21" t="e">
        <v>#VALUE!</v>
      </c>
      <c r="V365" s="115" t="e">
        <v>#VALUE!</v>
      </c>
      <c r="W365" s="116" t="e">
        <v>#VALUE!</v>
      </c>
      <c r="X365" s="22" t="e">
        <v>#VALUE!</v>
      </c>
      <c r="Y365" s="118" t="e">
        <v>#VALUE!</v>
      </c>
      <c r="Z365" s="119" t="e">
        <v>#VALUE!</v>
      </c>
      <c r="AA365" s="23" t="e">
        <v>#VALUE!</v>
      </c>
      <c r="AB365" s="24" t="str">
        <f>IF('Raw data (converted)'!T365=0,"",'Raw data (converted)'!T365)</f>
        <v>Not sampled</v>
      </c>
    </row>
    <row r="366" spans="1:28" x14ac:dyDescent="0.25">
      <c r="A366" s="11">
        <f>'Raw data (converted)'!A366</f>
        <v>41708</v>
      </c>
      <c r="B366" s="12" t="str">
        <f>'Raw data (converted)'!B366</f>
        <v>Chris</v>
      </c>
      <c r="C366" s="2" t="str">
        <f>'Raw data (converted)'!C366</f>
        <v>Elevated</v>
      </c>
      <c r="D366" s="13">
        <f>'Raw data (converted)'!D366</f>
        <v>2</v>
      </c>
      <c r="E366" s="12">
        <f>'Raw data (converted)'!E366</f>
        <v>2</v>
      </c>
      <c r="F366" s="2">
        <f>'Raw data (converted)'!F366</f>
        <v>0</v>
      </c>
      <c r="G366" s="2">
        <f t="shared" si="488"/>
        <v>0</v>
      </c>
      <c r="H366" s="4">
        <f>IF('Raw data (converted)'!I366=0,"",'Raw data (converted)'!I366)</f>
        <v>6021</v>
      </c>
      <c r="I366" t="str">
        <f>'Raw data (converted)'!J366</f>
        <v>R2.0_Amb</v>
      </c>
      <c r="J366" s="21">
        <f>IF('Raw data (converted)'!Q366=0,"",'Raw data (converted)'!Q366)</f>
        <v>0.96099999999999997</v>
      </c>
      <c r="K366" s="22">
        <f>IF('Raw data (converted)'!R366=0,"",'Raw data (converted)'!R366)</f>
        <v>0.2082</v>
      </c>
      <c r="L366" s="23">
        <f>IF('Raw data (converted)'!S366=0,"",'Raw data (converted)'!S366)</f>
        <v>0.41489999999999999</v>
      </c>
      <c r="M366" s="108">
        <f t="shared" ref="M366" si="549">IFERROR(RSQ(J366:J369,$F366:$F369),"")</f>
        <v>0.8648602041857415</v>
      </c>
      <c r="N366" s="108">
        <f t="shared" ref="N366" si="550">IFERROR(S368,"")</f>
        <v>0.99709927167094037</v>
      </c>
      <c r="O366" s="109">
        <f t="shared" ref="O366" si="551">IFERROR(RSQ(K366:K369,$F366:$F369),"")</f>
        <v>0.99974615555167656</v>
      </c>
      <c r="P366" s="109">
        <f t="shared" ref="P366" si="552">IFERROR(V368,"")</f>
        <v>0.99989852894172127</v>
      </c>
      <c r="Q366" s="110">
        <f t="shared" ref="Q366" si="553">IFERROR(RSQ(L366:L369,$F366:$F369),"")</f>
        <v>0.59774513153399733</v>
      </c>
      <c r="R366" s="110">
        <f t="shared" ref="R366" si="554">IFERROR(Y368,"")</f>
        <v>0.98084500626352333</v>
      </c>
      <c r="S366" s="111">
        <f t="array" ref="S366:U369">LINEST(J366:J369,F366:G369,TRUE,TRUE)</f>
        <v>-1.0300000000000001E-4</v>
      </c>
      <c r="T366" s="93">
        <v>1.1010000000000013E-3</v>
      </c>
      <c r="U366" s="93">
        <v>0.95946500000000012</v>
      </c>
      <c r="V366" s="114">
        <f t="array" ref="V366:X369">LINEST(K366:K369,F366:G369,TRUE,TRUE)</f>
        <v>-1.0777777777777825E-5</v>
      </c>
      <c r="W366" s="94">
        <v>1.2197666666666669E-2</v>
      </c>
      <c r="X366" s="94">
        <v>0.20731499999999997</v>
      </c>
      <c r="Y366" s="117">
        <f t="array" ref="Y366:AA369">LINEST(L366:L369,F366:G369,TRUE,TRUE)</f>
        <v>-1.2888888888888831E-5</v>
      </c>
      <c r="Z366" s="95">
        <v>7.9599999999999799E-4</v>
      </c>
      <c r="AA366" s="95">
        <v>0.41519</v>
      </c>
      <c r="AB366" s="24" t="str">
        <f>IF('Raw data (converted)'!T366=0,"",'Raw data (converted)'!T366)</f>
        <v/>
      </c>
    </row>
    <row r="367" spans="1:28" x14ac:dyDescent="0.25">
      <c r="A367" s="11">
        <f>'Raw data (converted)'!A367</f>
        <v>41708</v>
      </c>
      <c r="B367" s="11" t="str">
        <f>'Raw data (converted)'!B367</f>
        <v>Chris</v>
      </c>
      <c r="C367" s="11" t="str">
        <f>'Raw data (converted)'!C367</f>
        <v>Elevated</v>
      </c>
      <c r="D367" s="13">
        <f>'Raw data (converted)'!D367</f>
        <v>2</v>
      </c>
      <c r="E367" s="12">
        <f>'Raw data (converted)'!E367</f>
        <v>2</v>
      </c>
      <c r="F367" s="2">
        <f>'Raw data (converted)'!F367</f>
        <v>15</v>
      </c>
      <c r="G367" s="2">
        <f t="shared" si="488"/>
        <v>225</v>
      </c>
      <c r="H367" s="4">
        <f>IF('Raw data (converted)'!I367=0,"",'Raw data (converted)'!I367)</f>
        <v>6021</v>
      </c>
      <c r="I367" t="str">
        <f>'Raw data (converted)'!J367</f>
        <v>R2.0_T15</v>
      </c>
      <c r="J367" s="21">
        <f>IF('Raw data (converted)'!Q367=0,"",'Raw data (converted)'!Q367)</f>
        <v>0.94820000000000004</v>
      </c>
      <c r="K367" s="22">
        <f>IF('Raw data (converted)'!R367=0,"",'Raw data (converted)'!R367)</f>
        <v>0.38519999999999999</v>
      </c>
      <c r="L367" s="23">
        <f>IF('Raw data (converted)'!S367=0,"",'Raw data (converted)'!S367)</f>
        <v>0.42509999999999998</v>
      </c>
      <c r="M367" s="8"/>
      <c r="N367" s="8"/>
      <c r="O367" s="9"/>
      <c r="P367" s="9"/>
      <c r="Q367" s="10"/>
      <c r="R367" s="10"/>
      <c r="S367" s="111">
        <v>1.5254952646498445E-5</v>
      </c>
      <c r="T367" s="93">
        <v>7.1633333333332751E-4</v>
      </c>
      <c r="U367" s="93">
        <v>6.6909098783348789E-3</v>
      </c>
      <c r="V367" s="114">
        <v>8.7952007114992038E-6</v>
      </c>
      <c r="W367" s="94">
        <v>4.1300000000000142E-4</v>
      </c>
      <c r="X367" s="94">
        <v>3.8576255650335095E-3</v>
      </c>
      <c r="Y367" s="117">
        <v>2.8820431709997447E-6</v>
      </c>
      <c r="Z367" s="95">
        <v>1.3533333333333407E-4</v>
      </c>
      <c r="AA367" s="95">
        <v>1.2640806936268022E-3</v>
      </c>
      <c r="AB367" s="24" t="str">
        <f>IF('Raw data (converted)'!T367=0,"",'Raw data (converted)'!T367)</f>
        <v/>
      </c>
    </row>
    <row r="368" spans="1:28" x14ac:dyDescent="0.25">
      <c r="A368" s="11">
        <f>'Raw data (converted)'!A368</f>
        <v>41708</v>
      </c>
      <c r="B368" s="11" t="str">
        <f>'Raw data (converted)'!B368</f>
        <v>Chris</v>
      </c>
      <c r="C368" s="11" t="str">
        <f>'Raw data (converted)'!C368</f>
        <v>Elevated</v>
      </c>
      <c r="D368" s="13">
        <f>'Raw data (converted)'!D368</f>
        <v>2</v>
      </c>
      <c r="E368" s="12">
        <f>'Raw data (converted)'!E368</f>
        <v>2</v>
      </c>
      <c r="F368" s="2">
        <f>'Raw data (converted)'!F368</f>
        <v>30</v>
      </c>
      <c r="G368" s="2">
        <f t="shared" si="488"/>
        <v>900</v>
      </c>
      <c r="H368" s="4">
        <f>IF('Raw data (converted)'!I368=0,"",'Raw data (converted)'!I368)</f>
        <v>6021</v>
      </c>
      <c r="I368" t="str">
        <f>'Raw data (converted)'!J368</f>
        <v>R2.0_T30</v>
      </c>
      <c r="J368" s="21">
        <f>IF('Raw data (converted)'!Q368=0,"",'Raw data (converted)'!Q368)</f>
        <v>0.90439999999999998</v>
      </c>
      <c r="K368" s="22">
        <f>IF('Raw data (converted)'!R368=0,"",'Raw data (converted)'!R368)</f>
        <v>0.56620000000000004</v>
      </c>
      <c r="L368" s="23">
        <f>IF('Raw data (converted)'!S368=0,"",'Raw data (converted)'!S368)</f>
        <v>0.42659999999999998</v>
      </c>
      <c r="M368" s="8"/>
      <c r="N368" s="8"/>
      <c r="O368" s="9"/>
      <c r="P368" s="9"/>
      <c r="Q368" s="10"/>
      <c r="R368" s="10"/>
      <c r="S368" s="21">
        <v>0.99709927167094037</v>
      </c>
      <c r="T368" s="93">
        <v>6.8647286909242983E-3</v>
      </c>
      <c r="U368" s="21" t="e">
        <v>#N/A</v>
      </c>
      <c r="V368" s="22">
        <v>0.99989852894172127</v>
      </c>
      <c r="W368" s="94">
        <v>3.9578403201746409E-3</v>
      </c>
      <c r="X368" s="22" t="e">
        <v>#N/A</v>
      </c>
      <c r="Y368" s="23">
        <v>0.98084500626352333</v>
      </c>
      <c r="Z368" s="95">
        <v>1.2969194269498848E-3</v>
      </c>
      <c r="AA368" s="23" t="e">
        <v>#N/A</v>
      </c>
      <c r="AB368" s="24" t="str">
        <f>IF('Raw data (converted)'!T368=0,"",'Raw data (converted)'!T368)</f>
        <v/>
      </c>
    </row>
    <row r="369" spans="1:28" x14ac:dyDescent="0.25">
      <c r="A369" s="11">
        <f>'Raw data (converted)'!A369</f>
        <v>41708</v>
      </c>
      <c r="B369" s="11" t="str">
        <f>'Raw data (converted)'!B369</f>
        <v>Chris</v>
      </c>
      <c r="C369" s="11" t="str">
        <f>'Raw data (converted)'!C369</f>
        <v>Elevated</v>
      </c>
      <c r="D369" s="13">
        <f>'Raw data (converted)'!D369</f>
        <v>2</v>
      </c>
      <c r="E369" s="12">
        <f>'Raw data (converted)'!E369</f>
        <v>2</v>
      </c>
      <c r="F369" s="2">
        <f>'Raw data (converted)'!F369</f>
        <v>45</v>
      </c>
      <c r="G369" s="2">
        <f t="shared" si="488"/>
        <v>2025</v>
      </c>
      <c r="H369" s="4">
        <f>IF('Raw data (converted)'!I369=0,"",'Raw data (converted)'!I369)</f>
        <v>6021</v>
      </c>
      <c r="I369" t="str">
        <f>'Raw data (converted)'!J369</f>
        <v>R2.0_T45</v>
      </c>
      <c r="J369" s="21">
        <f>IF('Raw data (converted)'!Q369=0,"",'Raw data (converted)'!Q369)</f>
        <v>0.79890000000000005</v>
      </c>
      <c r="K369" s="22">
        <f>IF('Raw data (converted)'!R369=0,"",'Raw data (converted)'!R369)</f>
        <v>0.73350000000000004</v>
      </c>
      <c r="L369" s="23">
        <f>IF('Raw data (converted)'!S369=0,"",'Raw data (converted)'!S369)</f>
        <v>0.42520000000000002</v>
      </c>
      <c r="M369" s="8"/>
      <c r="N369" s="8"/>
      <c r="O369" s="9"/>
      <c r="P369" s="9"/>
      <c r="Q369" s="10"/>
      <c r="R369" s="10"/>
      <c r="S369" s="112">
        <v>171.87050260480484</v>
      </c>
      <c r="T369" s="113">
        <v>1</v>
      </c>
      <c r="U369" s="21" t="e">
        <v>#N/A</v>
      </c>
      <c r="V369" s="115">
        <v>4927.013406109324</v>
      </c>
      <c r="W369" s="116">
        <v>1</v>
      </c>
      <c r="X369" s="22" t="e">
        <v>#N/A</v>
      </c>
      <c r="Y369" s="118">
        <v>25.602853745540749</v>
      </c>
      <c r="Z369" s="119">
        <v>1</v>
      </c>
      <c r="AA369" s="23" t="e">
        <v>#N/A</v>
      </c>
      <c r="AB369" s="24" t="str">
        <f>IF('Raw data (converted)'!T369=0,"",'Raw data (converted)'!T369)</f>
        <v/>
      </c>
    </row>
    <row r="370" spans="1:28" x14ac:dyDescent="0.25">
      <c r="A370" s="11">
        <f>'Raw data (converted)'!A370</f>
        <v>41708</v>
      </c>
      <c r="B370" s="12" t="str">
        <f>'Raw data (converted)'!B370</f>
        <v>Chris</v>
      </c>
      <c r="C370" s="2" t="str">
        <f>'Raw data (converted)'!C370</f>
        <v>Elevated</v>
      </c>
      <c r="D370" s="13">
        <f>'Raw data (converted)'!D370</f>
        <v>2</v>
      </c>
      <c r="E370" s="12">
        <f>'Raw data (converted)'!E370</f>
        <v>2.1</v>
      </c>
      <c r="F370" s="2">
        <f>'Raw data (converted)'!F370</f>
        <v>0</v>
      </c>
      <c r="G370" s="2">
        <f t="shared" si="488"/>
        <v>0</v>
      </c>
      <c r="H370" s="4">
        <f>IF('Raw data (converted)'!I370=0,"",'Raw data (converted)'!I370)</f>
        <v>6022</v>
      </c>
      <c r="I370" t="str">
        <f>'Raw data (converted)'!J370</f>
        <v>R2.1_Amb</v>
      </c>
      <c r="J370" s="21">
        <f>IF('Raw data (converted)'!Q370=0,"",'Raw data (converted)'!Q370)</f>
        <v>0.96850000000000003</v>
      </c>
      <c r="K370" s="22">
        <f>IF('Raw data (converted)'!R370=0,"",'Raw data (converted)'!R370)</f>
        <v>0.2044</v>
      </c>
      <c r="L370" s="23">
        <f>IF('Raw data (converted)'!S370=0,"",'Raw data (converted)'!S370)</f>
        <v>0.41039999999999999</v>
      </c>
      <c r="M370" s="108">
        <f t="shared" ref="M370" si="555">IFERROR(RSQ(J370:J373,$F370:$F373),"")</f>
        <v>3.8036274458177706E-2</v>
      </c>
      <c r="N370" s="108">
        <f t="shared" ref="N370" si="556">IFERROR(S372,"")</f>
        <v>0.65767352987640049</v>
      </c>
      <c r="O370" s="109">
        <f t="shared" ref="O370" si="557">IFERROR(RSQ(K370:K373,$F370:$F373),"")</f>
        <v>0.99937804012639242</v>
      </c>
      <c r="P370" s="109">
        <f t="shared" ref="P370" si="558">IFERROR(V372,"")</f>
        <v>0.99999253367783658</v>
      </c>
      <c r="Q370" s="110">
        <f t="shared" ref="Q370" si="559">IFERROR(RSQ(L370:L373,$F370:$F373),"")</f>
        <v>0.72056803136114633</v>
      </c>
      <c r="R370" s="110">
        <f t="shared" ref="R370" si="560">IFERROR(Y372,"")</f>
        <v>0.91800306342324489</v>
      </c>
      <c r="S370" s="111">
        <f t="array" ref="S370:U373">LINEST(J370:J373,F370:G373,TRUE,TRUE)</f>
        <v>-3.1888888888888843E-5</v>
      </c>
      <c r="T370" s="93">
        <v>1.3289999999999975E-3</v>
      </c>
      <c r="U370" s="93">
        <v>0.97088500000000011</v>
      </c>
      <c r="V370" s="114">
        <f t="array" ref="V370:X373">LINEST(K370:K373,F370:G373,TRUE,TRUE)</f>
        <v>-3.1555555555555957E-5</v>
      </c>
      <c r="W370" s="94">
        <v>1.8493333333333348E-2</v>
      </c>
      <c r="X370" s="94">
        <v>0.20404999999999995</v>
      </c>
      <c r="Y370" s="117">
        <f t="array" ref="Y370:AA373">LINEST(L370:L373,F370:G373,TRUE,TRUE)</f>
        <v>2.1666666666666633E-5</v>
      </c>
      <c r="Z370" s="95">
        <v>-4.1966666666666552E-4</v>
      </c>
      <c r="AA370" s="95">
        <v>0.41180499999999998</v>
      </c>
      <c r="AB370" s="24" t="str">
        <f>IF('Raw data (converted)'!T370=0,"",'Raw data (converted)'!T370)</f>
        <v/>
      </c>
    </row>
    <row r="371" spans="1:28" x14ac:dyDescent="0.25">
      <c r="A371" s="11">
        <f>'Raw data (converted)'!A371</f>
        <v>41708</v>
      </c>
      <c r="B371" s="11" t="str">
        <f>'Raw data (converted)'!B371</f>
        <v>Chris</v>
      </c>
      <c r="C371" s="11" t="str">
        <f>'Raw data (converted)'!C371</f>
        <v>Elevated</v>
      </c>
      <c r="D371" s="13">
        <f>'Raw data (converted)'!D371</f>
        <v>2</v>
      </c>
      <c r="E371" s="12">
        <f>'Raw data (converted)'!E371</f>
        <v>2.1</v>
      </c>
      <c r="F371" s="2">
        <f>'Raw data (converted)'!F371</f>
        <v>15</v>
      </c>
      <c r="G371" s="2">
        <f t="shared" si="488"/>
        <v>225</v>
      </c>
      <c r="H371" s="4">
        <f>IF('Raw data (converted)'!I371=0,"",'Raw data (converted)'!I371)</f>
        <v>6022</v>
      </c>
      <c r="I371" t="str">
        <f>'Raw data (converted)'!J371</f>
        <v>R2.1_T15</v>
      </c>
      <c r="J371" s="21">
        <f>IF('Raw data (converted)'!Q371=0,"",'Raw data (converted)'!Q371)</f>
        <v>0.99080000000000001</v>
      </c>
      <c r="K371" s="22">
        <f>IF('Raw data (converted)'!R371=0,"",'Raw data (converted)'!R371)</f>
        <v>0.4733</v>
      </c>
      <c r="L371" s="23">
        <f>IF('Raw data (converted)'!S371=0,"",'Raw data (converted)'!S371)</f>
        <v>0.41460000000000002</v>
      </c>
      <c r="M371" s="8"/>
      <c r="N371" s="8"/>
      <c r="O371" s="9"/>
      <c r="P371" s="9"/>
      <c r="Q371" s="10"/>
      <c r="R371" s="10"/>
      <c r="S371" s="111">
        <v>2.3702320561497819E-5</v>
      </c>
      <c r="T371" s="93">
        <v>1.1130000000000022E-3</v>
      </c>
      <c r="U371" s="93">
        <v>1.0395973980344522E-2</v>
      </c>
      <c r="V371" s="114">
        <v>3.4783279649996645E-6</v>
      </c>
      <c r="W371" s="94">
        <v>1.633333333333329E-4</v>
      </c>
      <c r="X371" s="94">
        <v>1.5256146302392317E-3</v>
      </c>
      <c r="Y371" s="117">
        <v>1.3963002259498749E-5</v>
      </c>
      <c r="Z371" s="95">
        <v>6.5566666666666952E-4</v>
      </c>
      <c r="AA371" s="95">
        <v>6.1242530156746713E-3</v>
      </c>
      <c r="AB371" s="24" t="str">
        <f>IF('Raw data (converted)'!T371=0,"",'Raw data (converted)'!T371)</f>
        <v/>
      </c>
    </row>
    <row r="372" spans="1:28" x14ac:dyDescent="0.25">
      <c r="A372" s="11">
        <f>'Raw data (converted)'!A372</f>
        <v>41708</v>
      </c>
      <c r="B372" s="11" t="str">
        <f>'Raw data (converted)'!B372</f>
        <v>Chris</v>
      </c>
      <c r="C372" s="11" t="str">
        <f>'Raw data (converted)'!C372</f>
        <v>Elevated</v>
      </c>
      <c r="D372" s="13">
        <f>'Raw data (converted)'!D372</f>
        <v>2</v>
      </c>
      <c r="E372" s="12">
        <f>'Raw data (converted)'!E372</f>
        <v>2.1</v>
      </c>
      <c r="F372" s="2">
        <f>'Raw data (converted)'!F372</f>
        <v>30</v>
      </c>
      <c r="G372" s="2">
        <f t="shared" si="488"/>
        <v>900</v>
      </c>
      <c r="H372" s="4">
        <f>IF('Raw data (converted)'!I372=0,"",'Raw data (converted)'!I372)</f>
        <v>6022</v>
      </c>
      <c r="I372" t="str">
        <f>'Raw data (converted)'!J372</f>
        <v>R2.1_T30</v>
      </c>
      <c r="J372" s="21">
        <f>IF('Raw data (converted)'!Q372=0,"",'Raw data (converted)'!Q372)</f>
        <v>0.97489999999999999</v>
      </c>
      <c r="K372" s="22">
        <f>IF('Raw data (converted)'!R372=0,"",'Raw data (converted)'!R372)</f>
        <v>0.73150000000000004</v>
      </c>
      <c r="L372" s="23">
        <f>IF('Raw data (converted)'!S372=0,"",'Raw data (converted)'!S372)</f>
        <v>0.41449999999999998</v>
      </c>
      <c r="M372" s="8"/>
      <c r="N372" s="8"/>
      <c r="O372" s="9"/>
      <c r="P372" s="9"/>
      <c r="Q372" s="10"/>
      <c r="R372" s="10"/>
      <c r="S372" s="21">
        <v>0.65767352987640049</v>
      </c>
      <c r="T372" s="93">
        <v>1.0666044252674017E-2</v>
      </c>
      <c r="U372" s="21" t="e">
        <v>#N/A</v>
      </c>
      <c r="V372" s="22">
        <v>0.99999253367783658</v>
      </c>
      <c r="W372" s="94">
        <v>1.5652475842498487E-3</v>
      </c>
      <c r="X372" s="22" t="e">
        <v>#N/A</v>
      </c>
      <c r="Y372" s="23">
        <v>0.91800306342324489</v>
      </c>
      <c r="Z372" s="95">
        <v>6.2833510167744355E-3</v>
      </c>
      <c r="AA372" s="23" t="e">
        <v>#N/A</v>
      </c>
      <c r="AB372" s="24" t="str">
        <f>IF('Raw data (converted)'!T372=0,"",'Raw data (converted)'!T372)</f>
        <v/>
      </c>
    </row>
    <row r="373" spans="1:28" x14ac:dyDescent="0.25">
      <c r="A373" s="11">
        <f>'Raw data (converted)'!A373</f>
        <v>41708</v>
      </c>
      <c r="B373" s="11" t="str">
        <f>'Raw data (converted)'!B373</f>
        <v>Chris</v>
      </c>
      <c r="C373" s="11" t="str">
        <f>'Raw data (converted)'!C373</f>
        <v>Elevated</v>
      </c>
      <c r="D373" s="13">
        <f>'Raw data (converted)'!D373</f>
        <v>2</v>
      </c>
      <c r="E373" s="12">
        <f>'Raw data (converted)'!E373</f>
        <v>2.1</v>
      </c>
      <c r="F373" s="2">
        <f>'Raw data (converted)'!F373</f>
        <v>45</v>
      </c>
      <c r="G373" s="2">
        <f t="shared" si="488"/>
        <v>2025</v>
      </c>
      <c r="H373" s="4">
        <f>IF('Raw data (converted)'!I373=0,"",'Raw data (converted)'!I373)</f>
        <v>6022</v>
      </c>
      <c r="I373" t="str">
        <f>'Raw data (converted)'!J373</f>
        <v>R2.1_T45</v>
      </c>
      <c r="J373" s="21">
        <f>IF('Raw data (converted)'!Q373=0,"",'Raw data (converted)'!Q373)</f>
        <v>0.96850000000000003</v>
      </c>
      <c r="K373" s="22">
        <f>IF('Raw data (converted)'!R373=0,"",'Raw data (converted)'!R373)</f>
        <v>0.97199999999999998</v>
      </c>
      <c r="L373" s="23">
        <f>IF('Raw data (converted)'!S373=0,"",'Raw data (converted)'!S373)</f>
        <v>0.43819999999999998</v>
      </c>
      <c r="M373" s="8"/>
      <c r="N373" s="8"/>
      <c r="O373" s="9"/>
      <c r="P373" s="9"/>
      <c r="Q373" s="10"/>
      <c r="R373" s="10"/>
      <c r="S373" s="112">
        <v>0.96059403416706646</v>
      </c>
      <c r="T373" s="113">
        <v>1</v>
      </c>
      <c r="U373" s="21" t="e">
        <v>#N/A</v>
      </c>
      <c r="V373" s="115">
        <v>66966.875510204423</v>
      </c>
      <c r="W373" s="116">
        <v>1</v>
      </c>
      <c r="X373" s="22" t="e">
        <v>#N/A</v>
      </c>
      <c r="Y373" s="118">
        <v>5.5977887818036152</v>
      </c>
      <c r="Z373" s="119">
        <v>1</v>
      </c>
      <c r="AA373" s="23" t="e">
        <v>#N/A</v>
      </c>
      <c r="AB373" s="24" t="str">
        <f>IF('Raw data (converted)'!T373=0,"",'Raw data (converted)'!T373)</f>
        <v/>
      </c>
    </row>
    <row r="374" spans="1:28" x14ac:dyDescent="0.25">
      <c r="A374" s="11">
        <f>'Raw data (converted)'!A374</f>
        <v>41708</v>
      </c>
      <c r="B374" s="12" t="str">
        <f>'Raw data (converted)'!B374</f>
        <v>Chris</v>
      </c>
      <c r="C374" s="2" t="str">
        <f>'Raw data (converted)'!C374</f>
        <v>Elevated</v>
      </c>
      <c r="D374" s="13">
        <f>'Raw data (converted)'!D374</f>
        <v>2</v>
      </c>
      <c r="E374" s="12">
        <f>'Raw data (converted)'!E374</f>
        <v>2.2000000000000002</v>
      </c>
      <c r="F374" s="2">
        <f>'Raw data (converted)'!F374</f>
        <v>0</v>
      </c>
      <c r="G374" s="2">
        <f t="shared" si="488"/>
        <v>0</v>
      </c>
      <c r="H374" s="4">
        <f>IF('Raw data (converted)'!I374=0,"",'Raw data (converted)'!I374)</f>
        <v>6023</v>
      </c>
      <c r="I374" t="str">
        <f>'Raw data (converted)'!J374</f>
        <v>R2.2_Amb</v>
      </c>
      <c r="J374" s="21">
        <f>IF('Raw data (converted)'!Q374=0,"",'Raw data (converted)'!Q374)</f>
        <v>0.99070000000000003</v>
      </c>
      <c r="K374" s="22">
        <f>IF('Raw data (converted)'!R374=0,"",'Raw data (converted)'!R374)</f>
        <v>0.21809999999999999</v>
      </c>
      <c r="L374" s="23">
        <f>IF('Raw data (converted)'!S374=0,"",'Raw data (converted)'!S374)</f>
        <v>0.44419999999999998</v>
      </c>
      <c r="M374" s="108">
        <f t="shared" ref="M374" si="561">IFERROR(RSQ(J374:J377,$F374:$F377),"")</f>
        <v>0.98995143542432784</v>
      </c>
      <c r="N374" s="108">
        <f t="shared" ref="N374" si="562">IFERROR(S376,"")</f>
        <v>0.99850906990398813</v>
      </c>
      <c r="O374" s="109">
        <f t="shared" ref="O374" si="563">IFERROR(RSQ(K374:K377,$F374:$F377),"")</f>
        <v>0.98947819718165186</v>
      </c>
      <c r="P374" s="109">
        <f t="shared" ref="P374" si="564">IFERROR(V376,"")</f>
        <v>0.9986329560718411</v>
      </c>
      <c r="Q374" s="110">
        <f t="shared" ref="Q374" si="565">IFERROR(RSQ(L374:L377,$F374:$F377),"")</f>
        <v>0.31677297618803446</v>
      </c>
      <c r="R374" s="110">
        <f t="shared" ref="R374" si="566">IFERROR(Y376,"")</f>
        <v>0.78202924708247012</v>
      </c>
      <c r="S374" s="111">
        <f t="array" ref="S374:U377">LINEST(J374:J377,F374:G377,TRUE,TRUE)</f>
        <v>-1.3333333333333328E-5</v>
      </c>
      <c r="T374" s="93">
        <v>-1.3240000000000001E-3</v>
      </c>
      <c r="U374" s="93">
        <v>0.99014000000000002</v>
      </c>
      <c r="V374" s="114">
        <f t="array" ref="V374:X377">LINEST(K374:K377,F374:G377,TRUE,TRUE)</f>
        <v>-8.0111111111111271E-5</v>
      </c>
      <c r="W374" s="94">
        <v>1.4779000000000006E-2</v>
      </c>
      <c r="X374" s="94">
        <v>0.21498499999999998</v>
      </c>
      <c r="Y374" s="117">
        <f t="array" ref="Y374:AA377">LINEST(L374:L377,F374:G377,TRUE,TRUE)</f>
        <v>4.7333333333333309E-5</v>
      </c>
      <c r="Z374" s="95">
        <v>-2.6539999999999979E-3</v>
      </c>
      <c r="AA374" s="95">
        <v>0.44093999999999994</v>
      </c>
      <c r="AB374" s="24" t="str">
        <f>IF('Raw data (converted)'!T374=0,"",'Raw data (converted)'!T374)</f>
        <v/>
      </c>
    </row>
    <row r="375" spans="1:28" x14ac:dyDescent="0.25">
      <c r="A375" s="11">
        <f>'Raw data (converted)'!A375</f>
        <v>41708</v>
      </c>
      <c r="B375" s="11" t="str">
        <f>'Raw data (converted)'!B375</f>
        <v>Chris</v>
      </c>
      <c r="C375" s="11" t="str">
        <f>'Raw data (converted)'!C375</f>
        <v>Elevated</v>
      </c>
      <c r="D375" s="13">
        <f>'Raw data (converted)'!D375</f>
        <v>2</v>
      </c>
      <c r="E375" s="12">
        <f>'Raw data (converted)'!E375</f>
        <v>2.2000000000000002</v>
      </c>
      <c r="F375" s="2">
        <f>'Raw data (converted)'!F375</f>
        <v>15</v>
      </c>
      <c r="G375" s="2">
        <f t="shared" si="488"/>
        <v>225</v>
      </c>
      <c r="H375" s="4">
        <f>IF('Raw data (converted)'!I375=0,"",'Raw data (converted)'!I375)</f>
        <v>6023</v>
      </c>
      <c r="I375" t="str">
        <f>'Raw data (converted)'!J375</f>
        <v>R2.2_T15</v>
      </c>
      <c r="J375" s="21">
        <f>IF('Raw data (converted)'!Q375=0,"",'Raw data (converted)'!Q375)</f>
        <v>0.96560000000000001</v>
      </c>
      <c r="K375" s="22">
        <f>IF('Raw data (converted)'!R375=0,"",'Raw data (converted)'!R375)</f>
        <v>0.4093</v>
      </c>
      <c r="L375" s="23">
        <f>IF('Raw data (converted)'!S375=0,"",'Raw data (converted)'!S375)</f>
        <v>0.40200000000000002</v>
      </c>
      <c r="M375" s="8"/>
      <c r="N375" s="8"/>
      <c r="O375" s="9"/>
      <c r="P375" s="9"/>
      <c r="Q375" s="10"/>
      <c r="R375" s="10"/>
      <c r="S375" s="111">
        <v>5.5653247439995323E-6</v>
      </c>
      <c r="T375" s="93">
        <v>2.6133333333333591E-4</v>
      </c>
      <c r="U375" s="93">
        <v>2.440983408382801E-3</v>
      </c>
      <c r="V375" s="114">
        <v>3.0957118888497085E-5</v>
      </c>
      <c r="W375" s="94">
        <v>1.4536666666666663E-3</v>
      </c>
      <c r="X375" s="94">
        <v>1.3577970209129193E-2</v>
      </c>
      <c r="Y375" s="117">
        <v>3.2398140473996934E-5</v>
      </c>
      <c r="Z375" s="95">
        <v>1.5213333333333322E-3</v>
      </c>
      <c r="AA375" s="95">
        <v>1.4210010555942586E-2</v>
      </c>
      <c r="AB375" s="24" t="str">
        <f>IF('Raw data (converted)'!T375=0,"",'Raw data (converted)'!T375)</f>
        <v/>
      </c>
    </row>
    <row r="376" spans="1:28" x14ac:dyDescent="0.25">
      <c r="A376" s="11">
        <f>'Raw data (converted)'!A376</f>
        <v>41708</v>
      </c>
      <c r="B376" s="11" t="str">
        <f>'Raw data (converted)'!B376</f>
        <v>Chris</v>
      </c>
      <c r="C376" s="11" t="str">
        <f>'Raw data (converted)'!C376</f>
        <v>Elevated</v>
      </c>
      <c r="D376" s="13">
        <f>'Raw data (converted)'!D376</f>
        <v>2</v>
      </c>
      <c r="E376" s="12">
        <f>'Raw data (converted)'!E376</f>
        <v>2.2000000000000002</v>
      </c>
      <c r="F376" s="2">
        <f>'Raw data (converted)'!F376</f>
        <v>30</v>
      </c>
      <c r="G376" s="2">
        <f t="shared" si="488"/>
        <v>900</v>
      </c>
      <c r="H376" s="4">
        <f>IF('Raw data (converted)'!I376=0,"",'Raw data (converted)'!I376)</f>
        <v>6023</v>
      </c>
      <c r="I376" t="str">
        <f>'Raw data (converted)'!J376</f>
        <v>R2.2_T30</v>
      </c>
      <c r="J376" s="21">
        <f>IF('Raw data (converted)'!Q376=0,"",'Raw data (converted)'!Q376)</f>
        <v>0.94010000000000005</v>
      </c>
      <c r="K376" s="22">
        <f>IF('Raw data (converted)'!R376=0,"",'Raw data (converted)'!R376)</f>
        <v>0.59560000000000002</v>
      </c>
      <c r="L376" s="23">
        <f>IF('Raw data (converted)'!S376=0,"",'Raw data (converted)'!S376)</f>
        <v>0.41370000000000001</v>
      </c>
      <c r="M376" s="8"/>
      <c r="N376" s="8"/>
      <c r="O376" s="9"/>
      <c r="P376" s="9"/>
      <c r="Q376" s="10"/>
      <c r="R376" s="10"/>
      <c r="S376" s="21">
        <v>0.99850906990398813</v>
      </c>
      <c r="T376" s="93">
        <v>2.5043961347997893E-3</v>
      </c>
      <c r="U376" s="21" t="e">
        <v>#N/A</v>
      </c>
      <c r="V376" s="22">
        <v>0.9986329560718411</v>
      </c>
      <c r="W376" s="94">
        <v>1.3930703499823685E-2</v>
      </c>
      <c r="X376" s="22" t="e">
        <v>#N/A</v>
      </c>
      <c r="Y376" s="23">
        <v>0.78202924708247012</v>
      </c>
      <c r="Z376" s="95">
        <v>1.4579163213298618E-2</v>
      </c>
      <c r="AA376" s="23" t="e">
        <v>#N/A</v>
      </c>
      <c r="AB376" s="24" t="str">
        <f>IF('Raw data (converted)'!T376=0,"",'Raw data (converted)'!T376)</f>
        <v/>
      </c>
    </row>
    <row r="377" spans="1:28" x14ac:dyDescent="0.25">
      <c r="A377" s="11">
        <f>'Raw data (converted)'!A377</f>
        <v>41708</v>
      </c>
      <c r="B377" s="11" t="str">
        <f>'Raw data (converted)'!B377</f>
        <v>Chris</v>
      </c>
      <c r="C377" s="11" t="str">
        <f>'Raw data (converted)'!C377</f>
        <v>Elevated</v>
      </c>
      <c r="D377" s="13">
        <f>'Raw data (converted)'!D377</f>
        <v>2</v>
      </c>
      <c r="E377" s="12">
        <f>'Raw data (converted)'!E377</f>
        <v>2.2000000000000002</v>
      </c>
      <c r="F377" s="2">
        <f>'Raw data (converted)'!F377</f>
        <v>45</v>
      </c>
      <c r="G377" s="2">
        <f t="shared" si="488"/>
        <v>2025</v>
      </c>
      <c r="H377" s="4">
        <f>IF('Raw data (converted)'!I377=0,"",'Raw data (converted)'!I377)</f>
        <v>6023</v>
      </c>
      <c r="I377" t="str">
        <f>'Raw data (converted)'!J377</f>
        <v>R2.2_T45</v>
      </c>
      <c r="J377" s="21">
        <f>IF('Raw data (converted)'!Q377=0,"",'Raw data (converted)'!Q377)</f>
        <v>0.90300000000000002</v>
      </c>
      <c r="K377" s="22">
        <f>IF('Raw data (converted)'!R377=0,"",'Raw data (converted)'!R377)</f>
        <v>0.7147</v>
      </c>
      <c r="L377" s="23">
        <f>IF('Raw data (converted)'!S377=0,"",'Raw data (converted)'!S377)</f>
        <v>0.41410000000000002</v>
      </c>
      <c r="M377" s="8"/>
      <c r="N377" s="8"/>
      <c r="O377" s="9"/>
      <c r="P377" s="9"/>
      <c r="Q377" s="10"/>
      <c r="R377" s="10"/>
      <c r="S377" s="112">
        <v>334.86112882652395</v>
      </c>
      <c r="T377" s="113">
        <v>1</v>
      </c>
      <c r="U377" s="21" t="e">
        <v>#N/A</v>
      </c>
      <c r="V377" s="115">
        <v>365.25269433616165</v>
      </c>
      <c r="W377" s="116">
        <v>1</v>
      </c>
      <c r="X377" s="22" t="e">
        <v>#N/A</v>
      </c>
      <c r="Y377" s="118">
        <v>1.793885731491587</v>
      </c>
      <c r="Z377" s="119">
        <v>1</v>
      </c>
      <c r="AA377" s="23" t="e">
        <v>#N/A</v>
      </c>
      <c r="AB377" s="24" t="str">
        <f>IF('Raw data (converted)'!T377=0,"",'Raw data (converted)'!T377)</f>
        <v/>
      </c>
    </row>
    <row r="378" spans="1:28" x14ac:dyDescent="0.25">
      <c r="A378" s="11">
        <f>'Raw data (converted)'!A378</f>
        <v>41708</v>
      </c>
      <c r="B378" s="12" t="str">
        <f>'Raw data (converted)'!B378</f>
        <v>Chris</v>
      </c>
      <c r="C378" s="2" t="str">
        <f>'Raw data (converted)'!C378</f>
        <v>Elevated</v>
      </c>
      <c r="D378" s="13">
        <f>'Raw data (converted)'!D378</f>
        <v>2</v>
      </c>
      <c r="E378" s="12">
        <f>'Raw data (converted)'!E378</f>
        <v>2.2999999999999998</v>
      </c>
      <c r="F378" s="2">
        <f>'Raw data (converted)'!F378</f>
        <v>0</v>
      </c>
      <c r="G378" s="2">
        <f t="shared" si="488"/>
        <v>0</v>
      </c>
      <c r="H378" s="4">
        <f>IF('Raw data (converted)'!I378=0,"",'Raw data (converted)'!I378)</f>
        <v>6024</v>
      </c>
      <c r="I378" t="str">
        <f>'Raw data (converted)'!J378</f>
        <v>R2.3_Amb</v>
      </c>
      <c r="J378" s="21">
        <f>IF('Raw data (converted)'!Q378=0,"",'Raw data (converted)'!Q378)</f>
        <v>0.96330000000000005</v>
      </c>
      <c r="K378" s="22">
        <f>IF('Raw data (converted)'!R378=0,"",'Raw data (converted)'!R378)</f>
        <v>0.20549999999999999</v>
      </c>
      <c r="L378" s="23">
        <f>IF('Raw data (converted)'!S378=0,"",'Raw data (converted)'!S378)</f>
        <v>0.41149999999999998</v>
      </c>
      <c r="M378" s="108">
        <f t="shared" ref="M378" si="567">IFERROR(RSQ(J378:J381,$F378:$F381),"")</f>
        <v>0.86035560217012352</v>
      </c>
      <c r="N378" s="108" t="str">
        <f t="shared" ref="N378" si="568">IFERROR(S380,"")</f>
        <v/>
      </c>
      <c r="O378" s="109">
        <f t="shared" ref="O378" si="569">IFERROR(RSQ(K378:K381,$F378:$F381),"")</f>
        <v>0.99962054639061193</v>
      </c>
      <c r="P378" s="109" t="str">
        <f t="shared" ref="P378" si="570">IFERROR(V380,"")</f>
        <v/>
      </c>
      <c r="Q378" s="110">
        <f t="shared" ref="Q378" si="571">IFERROR(RSQ(L378:L381,$F378:$F381),"")</f>
        <v>0.97959183673469408</v>
      </c>
      <c r="R378" s="110" t="str">
        <f t="shared" ref="R378" si="572">IFERROR(Y380,"")</f>
        <v/>
      </c>
      <c r="S378" s="111" t="e">
        <f t="array" ref="S378:U381">LINEST(J378:J381,F378:G381,TRUE,TRUE)</f>
        <v>#VALUE!</v>
      </c>
      <c r="T378" s="93" t="e">
        <v>#VALUE!</v>
      </c>
      <c r="U378" s="93" t="e">
        <v>#VALUE!</v>
      </c>
      <c r="V378" s="114" t="e">
        <f t="array" ref="V378:X381">LINEST(K378:K381,F378:G381,TRUE,TRUE)</f>
        <v>#VALUE!</v>
      </c>
      <c r="W378" s="94" t="e">
        <v>#VALUE!</v>
      </c>
      <c r="X378" s="94" t="e">
        <v>#VALUE!</v>
      </c>
      <c r="Y378" s="117" t="e">
        <f t="array" ref="Y378:AA381">LINEST(L378:L381,F378:G381,TRUE,TRUE)</f>
        <v>#VALUE!</v>
      </c>
      <c r="Z378" s="95" t="e">
        <v>#VALUE!</v>
      </c>
      <c r="AA378" s="95" t="e">
        <v>#VALUE!</v>
      </c>
      <c r="AB378" s="24" t="str">
        <f>IF('Raw data (converted)'!T378=0,"",'Raw data (converted)'!T378)</f>
        <v>For CH4, high leverage and Cooks (also with CO2) due to T30 removed from analysis. No reason to remove this point</v>
      </c>
    </row>
    <row r="379" spans="1:28" x14ac:dyDescent="0.25">
      <c r="A379" s="11">
        <f>'Raw data (converted)'!A379</f>
        <v>41708</v>
      </c>
      <c r="B379" s="11" t="str">
        <f>'Raw data (converted)'!B379</f>
        <v>Chris</v>
      </c>
      <c r="C379" s="11" t="str">
        <f>'Raw data (converted)'!C379</f>
        <v>Elevated</v>
      </c>
      <c r="D379" s="13">
        <f>'Raw data (converted)'!D379</f>
        <v>2</v>
      </c>
      <c r="E379" s="12">
        <f>'Raw data (converted)'!E379</f>
        <v>2.2999999999999998</v>
      </c>
      <c r="F379" s="2">
        <f>'Raw data (converted)'!F379</f>
        <v>15</v>
      </c>
      <c r="G379" s="2">
        <f t="shared" si="488"/>
        <v>225</v>
      </c>
      <c r="H379" s="4">
        <f>IF('Raw data (converted)'!I379=0,"",'Raw data (converted)'!I379)</f>
        <v>6024</v>
      </c>
      <c r="I379" t="str">
        <f>'Raw data (converted)'!J379</f>
        <v>R2.3_T15</v>
      </c>
      <c r="J379" s="21">
        <f>IF('Raw data (converted)'!Q379=0,"",'Raw data (converted)'!Q379)</f>
        <v>0.86339999999999995</v>
      </c>
      <c r="K379" s="22">
        <f>IF('Raw data (converted)'!R379=0,"",'Raw data (converted)'!R379)</f>
        <v>0.43219999999999997</v>
      </c>
      <c r="L379" s="23">
        <f>IF('Raw data (converted)'!S379=0,"",'Raw data (converted)'!S379)</f>
        <v>0.41549999999999998</v>
      </c>
      <c r="M379" s="8"/>
      <c r="N379" s="8"/>
      <c r="O379" s="9"/>
      <c r="P379" s="9"/>
      <c r="Q379" s="10"/>
      <c r="R379" s="10"/>
      <c r="S379" s="111" t="e">
        <v>#VALUE!</v>
      </c>
      <c r="T379" s="93" t="e">
        <v>#VALUE!</v>
      </c>
      <c r="U379" s="93" t="e">
        <v>#VALUE!</v>
      </c>
      <c r="V379" s="114" t="e">
        <v>#VALUE!</v>
      </c>
      <c r="W379" s="94" t="e">
        <v>#VALUE!</v>
      </c>
      <c r="X379" s="94" t="e">
        <v>#VALUE!</v>
      </c>
      <c r="Y379" s="117" t="e">
        <v>#VALUE!</v>
      </c>
      <c r="Z379" s="95" t="e">
        <v>#VALUE!</v>
      </c>
      <c r="AA379" s="95" t="e">
        <v>#VALUE!</v>
      </c>
      <c r="AB379" s="24" t="str">
        <f>IF('Raw data (converted)'!T379=0,"",'Raw data (converted)'!T379)</f>
        <v>For CH4, high leverage and Cooks (also with CO2) due to T30 removed from analysis. No reason to remove this point</v>
      </c>
    </row>
    <row r="380" spans="1:28" x14ac:dyDescent="0.25">
      <c r="A380" s="11">
        <f>'Raw data (converted)'!A380</f>
        <v>41708</v>
      </c>
      <c r="B380" s="11" t="str">
        <f>'Raw data (converted)'!B380</f>
        <v>Chris</v>
      </c>
      <c r="C380" s="11" t="str">
        <f>'Raw data (converted)'!C380</f>
        <v>Elevated</v>
      </c>
      <c r="D380" s="13">
        <f>'Raw data (converted)'!D380</f>
        <v>2</v>
      </c>
      <c r="E380" s="12">
        <f>'Raw data (converted)'!E380</f>
        <v>2.2999999999999998</v>
      </c>
      <c r="F380" s="2">
        <f>'Raw data (converted)'!F380</f>
        <v>30</v>
      </c>
      <c r="G380" s="2">
        <f t="shared" si="488"/>
        <v>900</v>
      </c>
      <c r="H380" s="4">
        <f>IF('Raw data (converted)'!I380=0,"",'Raw data (converted)'!I380)</f>
        <v>6024</v>
      </c>
      <c r="I380" t="str">
        <f>'Raw data (converted)'!J380</f>
        <v>R2.3_T30</v>
      </c>
      <c r="J380" s="21" t="str">
        <f>IF('Raw data (converted)'!Q380=0,"",'Raw data (converted)'!Q380)</f>
        <v/>
      </c>
      <c r="K380" s="22" t="str">
        <f>IF('Raw data (converted)'!R380=0,"",'Raw data (converted)'!R380)</f>
        <v/>
      </c>
      <c r="L380" s="23" t="str">
        <f>IF('Raw data (converted)'!S380=0,"",'Raw data (converted)'!S380)</f>
        <v/>
      </c>
      <c r="M380" s="8"/>
      <c r="N380" s="8"/>
      <c r="O380" s="9"/>
      <c r="P380" s="9"/>
      <c r="Q380" s="10"/>
      <c r="R380" s="10"/>
      <c r="S380" s="21" t="e">
        <v>#VALUE!</v>
      </c>
      <c r="T380" s="93" t="e">
        <v>#VALUE!</v>
      </c>
      <c r="U380" s="21" t="e">
        <v>#VALUE!</v>
      </c>
      <c r="V380" s="22" t="e">
        <v>#VALUE!</v>
      </c>
      <c r="W380" s="94" t="e">
        <v>#VALUE!</v>
      </c>
      <c r="X380" s="22" t="e">
        <v>#VALUE!</v>
      </c>
      <c r="Y380" s="23" t="e">
        <v>#VALUE!</v>
      </c>
      <c r="Z380" s="95" t="e">
        <v>#VALUE!</v>
      </c>
      <c r="AA380" s="23" t="e">
        <v>#VALUE!</v>
      </c>
      <c r="AB380" s="24" t="str">
        <f>IF('Raw data (converted)'!T380=0,"",'Raw data (converted)'!T380)</f>
        <v>Sample lost during GC run</v>
      </c>
    </row>
    <row r="381" spans="1:28" x14ac:dyDescent="0.25">
      <c r="A381" s="11">
        <f>'Raw data (converted)'!A381</f>
        <v>41708</v>
      </c>
      <c r="B381" s="11" t="str">
        <f>'Raw data (converted)'!B381</f>
        <v>Chris</v>
      </c>
      <c r="C381" s="11" t="str">
        <f>'Raw data (converted)'!C381</f>
        <v>Elevated</v>
      </c>
      <c r="D381" s="13">
        <f>'Raw data (converted)'!D381</f>
        <v>2</v>
      </c>
      <c r="E381" s="12">
        <f>'Raw data (converted)'!E381</f>
        <v>2.2999999999999998</v>
      </c>
      <c r="F381" s="2">
        <f>'Raw data (converted)'!F381</f>
        <v>45</v>
      </c>
      <c r="G381" s="2">
        <f t="shared" si="488"/>
        <v>2025</v>
      </c>
      <c r="H381" s="4">
        <f>IF('Raw data (converted)'!I381=0,"",'Raw data (converted)'!I381)</f>
        <v>6024</v>
      </c>
      <c r="I381" t="str">
        <f>'Raw data (converted)'!J381</f>
        <v>R2.3_T45</v>
      </c>
      <c r="J381" s="21">
        <f>IF('Raw data (converted)'!Q381=0,"",'Raw data (converted)'!Q381)</f>
        <v>0.81399999999999995</v>
      </c>
      <c r="K381" s="22">
        <f>IF('Raw data (converted)'!R381=0,"",'Raw data (converted)'!R381)</f>
        <v>0.8518</v>
      </c>
      <c r="L381" s="23">
        <f>IF('Raw data (converted)'!S381=0,"",'Raw data (converted)'!S381)</f>
        <v>0.43149999999999999</v>
      </c>
      <c r="M381" s="8"/>
      <c r="N381" s="8"/>
      <c r="O381" s="9"/>
      <c r="P381" s="9"/>
      <c r="Q381" s="10"/>
      <c r="R381" s="10"/>
      <c r="S381" s="112" t="e">
        <v>#VALUE!</v>
      </c>
      <c r="T381" s="113" t="e">
        <v>#VALUE!</v>
      </c>
      <c r="U381" s="21" t="e">
        <v>#VALUE!</v>
      </c>
      <c r="V381" s="115" t="e">
        <v>#VALUE!</v>
      </c>
      <c r="W381" s="116" t="e">
        <v>#VALUE!</v>
      </c>
      <c r="X381" s="22" t="e">
        <v>#VALUE!</v>
      </c>
      <c r="Y381" s="118" t="e">
        <v>#VALUE!</v>
      </c>
      <c r="Z381" s="119" t="e">
        <v>#VALUE!</v>
      </c>
      <c r="AA381" s="23" t="e">
        <v>#VALUE!</v>
      </c>
      <c r="AB381" s="24" t="str">
        <f>IF('Raw data (converted)'!T381=0,"",'Raw data (converted)'!T381)</f>
        <v>For CH4, high leverage and Cooks (also with CO2) due to T30 removed from analysis. No reason to remove this point</v>
      </c>
    </row>
    <row r="382" spans="1:28" x14ac:dyDescent="0.25">
      <c r="A382" s="11">
        <f>'Raw data (converted)'!A382</f>
        <v>41708</v>
      </c>
      <c r="B382" s="12" t="str">
        <f>'Raw data (converted)'!B382</f>
        <v>Chris</v>
      </c>
      <c r="C382" s="2" t="str">
        <f>'Raw data (converted)'!C382</f>
        <v>Elevated</v>
      </c>
      <c r="D382" s="13">
        <f>'Raw data (converted)'!D382</f>
        <v>2</v>
      </c>
      <c r="E382" s="12">
        <f>'Raw data (converted)'!E382</f>
        <v>2.5</v>
      </c>
      <c r="F382" s="2">
        <f>'Raw data (converted)'!F382</f>
        <v>0</v>
      </c>
      <c r="G382" s="2">
        <f t="shared" si="488"/>
        <v>0</v>
      </c>
      <c r="H382" s="4">
        <f>IF('Raw data (converted)'!I382=0,"",'Raw data (converted)'!I382)</f>
        <v>6025</v>
      </c>
      <c r="I382" t="str">
        <f>'Raw data (converted)'!J382</f>
        <v>R2.5_Amb</v>
      </c>
      <c r="J382" s="21">
        <f>IF('Raw data (converted)'!Q382=0,"",'Raw data (converted)'!Q382)</f>
        <v>0.87939999999999996</v>
      </c>
      <c r="K382" s="22">
        <f>IF('Raw data (converted)'!R382=0,"",'Raw data (converted)'!R382)</f>
        <v>0.22409999999999999</v>
      </c>
      <c r="L382" s="23">
        <f>IF('Raw data (converted)'!S382=0,"",'Raw data (converted)'!S382)</f>
        <v>0.40620000000000001</v>
      </c>
      <c r="M382" s="108">
        <f t="shared" ref="M382" si="573">IFERROR(RSQ(J382:J385,$F382:$F385),"")</f>
        <v>0.32139219662917706</v>
      </c>
      <c r="N382" s="108">
        <f t="shared" ref="N382" si="574">IFERROR(S384,"")</f>
        <v>0.99989255583599823</v>
      </c>
      <c r="O382" s="109">
        <f t="shared" ref="O382" si="575">IFERROR(RSQ(K382:K385,$F382:$F385),"")</f>
        <v>0.99402196589049008</v>
      </c>
      <c r="P382" s="109">
        <f t="shared" ref="P382" si="576">IFERROR(V384,"")</f>
        <v>0.99789611127418265</v>
      </c>
      <c r="Q382" s="110">
        <f t="shared" ref="Q382" si="577">IFERROR(RSQ(L382:L385,$F382:$F385),"")</f>
        <v>4.2512154940330024E-4</v>
      </c>
      <c r="R382" s="110">
        <f t="shared" ref="R382" si="578">IFERROR(Y384,"")</f>
        <v>0.27624784023787496</v>
      </c>
      <c r="S382" s="111">
        <f t="array" ref="S382:U385">LINEST(J382:J385,F382:G385,TRUE,TRUE)</f>
        <v>-1.0266666666666685E-4</v>
      </c>
      <c r="T382" s="93">
        <v>3.6720000000000077E-3</v>
      </c>
      <c r="U382" s="93">
        <v>0.87952999999999992</v>
      </c>
      <c r="V382" s="114">
        <f t="array" ref="V382:X385">LINEST(K382:K385,F382:G385,TRUE,TRUE)</f>
        <v>-4.3222222222222327E-5</v>
      </c>
      <c r="W382" s="94">
        <v>1.1233666666666671E-2</v>
      </c>
      <c r="X382" s="94">
        <v>0.22730500000000001</v>
      </c>
      <c r="Y382" s="117">
        <f t="array" ref="Y382:AA385">LINEST(L382:L385,F382:G385,TRUE,TRUE)</f>
        <v>-5.822222222222217E-5</v>
      </c>
      <c r="Z382" s="95">
        <v>2.5893333333333306E-3</v>
      </c>
      <c r="AA382" s="95">
        <v>0.41569</v>
      </c>
      <c r="AB382" s="24" t="str">
        <f>IF('Raw data (converted)'!T382=0,"",'Raw data (converted)'!T382)</f>
        <v/>
      </c>
    </row>
    <row r="383" spans="1:28" x14ac:dyDescent="0.25">
      <c r="A383" s="11">
        <f>'Raw data (converted)'!A383</f>
        <v>41708</v>
      </c>
      <c r="B383" s="11" t="str">
        <f>'Raw data (converted)'!B383</f>
        <v>Chris</v>
      </c>
      <c r="C383" s="11" t="str">
        <f>'Raw data (converted)'!C383</f>
        <v>Elevated</v>
      </c>
      <c r="D383" s="13">
        <f>'Raw data (converted)'!D383</f>
        <v>2</v>
      </c>
      <c r="E383" s="12">
        <f>'Raw data (converted)'!E383</f>
        <v>2.5</v>
      </c>
      <c r="F383" s="2">
        <f>'Raw data (converted)'!F383</f>
        <v>15</v>
      </c>
      <c r="G383" s="2">
        <f t="shared" si="488"/>
        <v>225</v>
      </c>
      <c r="H383" s="4">
        <f>IF('Raw data (converted)'!I383=0,"",'Raw data (converted)'!I383)</f>
        <v>6025</v>
      </c>
      <c r="I383" t="str">
        <f>'Raw data (converted)'!J383</f>
        <v>R2.5_T15</v>
      </c>
      <c r="J383" s="21">
        <f>IF('Raw data (converted)'!Q383=0,"",'Raw data (converted)'!Q383)</f>
        <v>0.91190000000000004</v>
      </c>
      <c r="K383" s="22">
        <f>IF('Raw data (converted)'!R383=0,"",'Raw data (converted)'!R383)</f>
        <v>0.3957</v>
      </c>
      <c r="L383" s="23">
        <f>IF('Raw data (converted)'!S383=0,"",'Raw data (converted)'!S383)</f>
        <v>0.46989999999999998</v>
      </c>
      <c r="M383" s="8"/>
      <c r="N383" s="8"/>
      <c r="O383" s="9"/>
      <c r="P383" s="9"/>
      <c r="Q383" s="10"/>
      <c r="R383" s="10"/>
      <c r="S383" s="111">
        <v>1.2919503869999092E-6</v>
      </c>
      <c r="T383" s="93">
        <v>6.0666666666668103E-5</v>
      </c>
      <c r="U383" s="93">
        <v>5.6665686266030085E-4</v>
      </c>
      <c r="V383" s="114">
        <v>3.1851546079496926E-5</v>
      </c>
      <c r="W383" s="94">
        <v>1.4956666666666632E-3</v>
      </c>
      <c r="X383" s="94">
        <v>1.3970271114047819E-2</v>
      </c>
      <c r="Y383" s="117">
        <v>9.4312378250991158E-5</v>
      </c>
      <c r="Z383" s="95">
        <v>4.4286666666666676E-3</v>
      </c>
      <c r="AA383" s="95">
        <v>4.1365950974200982E-2</v>
      </c>
      <c r="AB383" s="24" t="str">
        <f>IF('Raw data (converted)'!T383=0,"",'Raw data (converted)'!T383)</f>
        <v/>
      </c>
    </row>
    <row r="384" spans="1:28" x14ac:dyDescent="0.25">
      <c r="A384" s="11">
        <f>'Raw data (converted)'!A384</f>
        <v>41708</v>
      </c>
      <c r="B384" s="11" t="str">
        <f>'Raw data (converted)'!B384</f>
        <v>Chris</v>
      </c>
      <c r="C384" s="11" t="str">
        <f>'Raw data (converted)'!C384</f>
        <v>Elevated</v>
      </c>
      <c r="D384" s="13">
        <f>'Raw data (converted)'!D384</f>
        <v>2</v>
      </c>
      <c r="E384" s="12">
        <f>'Raw data (converted)'!E384</f>
        <v>2.5</v>
      </c>
      <c r="F384" s="2">
        <f>'Raw data (converted)'!F384</f>
        <v>30</v>
      </c>
      <c r="G384" s="2">
        <f t="shared" si="488"/>
        <v>900</v>
      </c>
      <c r="H384" s="4">
        <f>IF('Raw data (converted)'!I384=0,"",'Raw data (converted)'!I384)</f>
        <v>6025</v>
      </c>
      <c r="I384" t="str">
        <f>'Raw data (converted)'!J384</f>
        <v>R2.5_T30</v>
      </c>
      <c r="J384" s="21">
        <f>IF('Raw data (converted)'!Q384=0,"",'Raw data (converted)'!Q384)</f>
        <v>0.89690000000000003</v>
      </c>
      <c r="K384" s="22">
        <f>IF('Raw data (converted)'!R384=0,"",'Raw data (converted)'!R384)</f>
        <v>0.51580000000000004</v>
      </c>
      <c r="L384" s="23">
        <f>IF('Raw data (converted)'!S384=0,"",'Raw data (converted)'!S384)</f>
        <v>0.41249999999999998</v>
      </c>
      <c r="M384" s="8"/>
      <c r="N384" s="8"/>
      <c r="O384" s="9"/>
      <c r="P384" s="9"/>
      <c r="Q384" s="10"/>
      <c r="R384" s="10"/>
      <c r="S384" s="21">
        <v>0.99989255583599823</v>
      </c>
      <c r="T384" s="93">
        <v>5.8137767414995906E-4</v>
      </c>
      <c r="U384" s="21" t="e">
        <v>#N/A</v>
      </c>
      <c r="V384" s="22">
        <v>0.99789611127418265</v>
      </c>
      <c r="W384" s="94">
        <v>1.4333195735773616E-2</v>
      </c>
      <c r="X384" s="22" t="e">
        <v>#N/A</v>
      </c>
      <c r="Y384" s="23">
        <v>0.27624784023787496</v>
      </c>
      <c r="Z384" s="95">
        <v>4.2440570212946012E-2</v>
      </c>
      <c r="AA384" s="23" t="e">
        <v>#N/A</v>
      </c>
      <c r="AB384" s="24" t="str">
        <f>IF('Raw data (converted)'!T384=0,"",'Raw data (converted)'!T384)</f>
        <v/>
      </c>
    </row>
    <row r="385" spans="1:28" x14ac:dyDescent="0.25">
      <c r="A385" s="11">
        <f>'Raw data (converted)'!A385</f>
        <v>41708</v>
      </c>
      <c r="B385" s="11" t="str">
        <f>'Raw data (converted)'!B385</f>
        <v>Chris</v>
      </c>
      <c r="C385" s="11" t="str">
        <f>'Raw data (converted)'!C385</f>
        <v>Elevated</v>
      </c>
      <c r="D385" s="13">
        <f>'Raw data (converted)'!D385</f>
        <v>2</v>
      </c>
      <c r="E385" s="12">
        <f>'Raw data (converted)'!E385</f>
        <v>2.5</v>
      </c>
      <c r="F385" s="2">
        <f>'Raw data (converted)'!F385</f>
        <v>45</v>
      </c>
      <c r="G385" s="2">
        <f t="shared" si="488"/>
        <v>2025</v>
      </c>
      <c r="H385" s="4">
        <f>IF('Raw data (converted)'!I385=0,"",'Raw data (converted)'!I385)</f>
        <v>6025</v>
      </c>
      <c r="I385" t="str">
        <f>'Raw data (converted)'!J385</f>
        <v>R2.5_T45</v>
      </c>
      <c r="J385" s="21">
        <f>IF('Raw data (converted)'!Q385=0,"",'Raw data (converted)'!Q385)</f>
        <v>0.83699999999999997</v>
      </c>
      <c r="K385" s="22">
        <f>IF('Raw data (converted)'!R385=0,"",'Raw data (converted)'!R385)</f>
        <v>0.64849999999999997</v>
      </c>
      <c r="L385" s="23">
        <f>IF('Raw data (converted)'!S385=0,"",'Raw data (converted)'!S385)</f>
        <v>0.42380000000000001</v>
      </c>
      <c r="M385" s="8"/>
      <c r="N385" s="8"/>
      <c r="O385" s="9"/>
      <c r="P385" s="9"/>
      <c r="Q385" s="10"/>
      <c r="R385" s="10"/>
      <c r="S385" s="112">
        <v>4653.0798816565948</v>
      </c>
      <c r="T385" s="113">
        <v>1</v>
      </c>
      <c r="U385" s="21" t="e">
        <v>#N/A</v>
      </c>
      <c r="V385" s="115">
        <v>237.1551544121059</v>
      </c>
      <c r="W385" s="116">
        <v>1</v>
      </c>
      <c r="X385" s="22" t="e">
        <v>#N/A</v>
      </c>
      <c r="Y385" s="118">
        <v>0.19084422513410468</v>
      </c>
      <c r="Z385" s="119">
        <v>1</v>
      </c>
      <c r="AA385" s="23" t="e">
        <v>#N/A</v>
      </c>
      <c r="AB385" s="24" t="str">
        <f>IF('Raw data (converted)'!T385=0,"",'Raw data (converted)'!T385)</f>
        <v/>
      </c>
    </row>
    <row r="386" spans="1:28" x14ac:dyDescent="0.25">
      <c r="A386" s="11">
        <f>'Raw data (converted)'!A386</f>
        <v>41708</v>
      </c>
      <c r="B386" s="12" t="str">
        <f>'Raw data (converted)'!B386</f>
        <v>Chris</v>
      </c>
      <c r="C386" s="2" t="str">
        <f>'Raw data (converted)'!C386</f>
        <v>Elevated</v>
      </c>
      <c r="D386" s="13">
        <f>'Raw data (converted)'!D386</f>
        <v>2</v>
      </c>
      <c r="E386" s="12">
        <f>'Raw data (converted)'!E386</f>
        <v>2.6</v>
      </c>
      <c r="F386" s="2">
        <f>'Raw data (converted)'!F386</f>
        <v>0</v>
      </c>
      <c r="G386" s="2">
        <f t="shared" si="488"/>
        <v>0</v>
      </c>
      <c r="H386" s="4">
        <f>IF('Raw data (converted)'!I386=0,"",'Raw data (converted)'!I386)</f>
        <v>6026</v>
      </c>
      <c r="I386" t="str">
        <f>'Raw data (converted)'!J386</f>
        <v>R2.6_Amb</v>
      </c>
      <c r="J386" s="21">
        <f>IF('Raw data (converted)'!Q386=0,"",'Raw data (converted)'!Q386)</f>
        <v>1.0462</v>
      </c>
      <c r="K386" s="22">
        <f>IF('Raw data (converted)'!R386=0,"",'Raw data (converted)'!R386)</f>
        <v>0.2349</v>
      </c>
      <c r="L386" s="23">
        <f>IF('Raw data (converted)'!S386=0,"",'Raw data (converted)'!S386)</f>
        <v>0.44090000000000001</v>
      </c>
      <c r="M386" s="108">
        <f t="shared" ref="M386" si="579">IFERROR(RSQ(J386:J389,$F386:$F389),"")</f>
        <v>0.96569920109860541</v>
      </c>
      <c r="N386" s="108">
        <f t="shared" ref="N386" si="580">IFERROR(S388,"")</f>
        <v>0.98871671630804259</v>
      </c>
      <c r="O386" s="109">
        <f t="shared" ref="O386" si="581">IFERROR(RSQ(K386:K389,$F386:$F389),"")</f>
        <v>0.99892817715403182</v>
      </c>
      <c r="P386" s="109">
        <f t="shared" ref="P386" si="582">IFERROR(V388,"")</f>
        <v>0.99925283956871058</v>
      </c>
      <c r="Q386" s="110">
        <f t="shared" ref="Q386" si="583">IFERROR(RSQ(L386:L389,$F386:$F389),"")</f>
        <v>0.21080527723393125</v>
      </c>
      <c r="R386" s="110">
        <f t="shared" ref="R386" si="584">IFERROR(Y388,"")</f>
        <v>0.56768398019117827</v>
      </c>
      <c r="S386" s="111">
        <f t="array" ref="S386:U389">LINEST(J386:J389,F386:G389,TRUE,TRUE)</f>
        <v>-2.7111111111111087E-5</v>
      </c>
      <c r="T386" s="93">
        <v>-1.1360000000000022E-3</v>
      </c>
      <c r="U386" s="93">
        <v>1.0481100000000001</v>
      </c>
      <c r="V386" s="114">
        <f t="array" ref="V386:X389">LINEST(K386:K389,F386:G389,TRUE,TRUE)</f>
        <v>1.6999999999999891E-5</v>
      </c>
      <c r="W386" s="94">
        <v>1.1886333333333337E-2</v>
      </c>
      <c r="X386" s="94">
        <v>0.23749500000000004</v>
      </c>
      <c r="Y386" s="117">
        <f t="array" ref="Y386:AA389">LINEST(L386:L389,F386:G389,TRUE,TRUE)</f>
        <v>1.8555555555555557E-5</v>
      </c>
      <c r="Z386" s="95">
        <v>-1.0263333333333335E-3</v>
      </c>
      <c r="AA386" s="95">
        <v>0.4429550000000001</v>
      </c>
      <c r="AB386" s="24" t="str">
        <f>IF('Raw data (converted)'!T386=0,"",'Raw data (converted)'!T386)</f>
        <v/>
      </c>
    </row>
    <row r="387" spans="1:28" x14ac:dyDescent="0.25">
      <c r="A387" s="11">
        <f>'Raw data (converted)'!A387</f>
        <v>41708</v>
      </c>
      <c r="B387" s="11" t="str">
        <f>'Raw data (converted)'!B387</f>
        <v>Chris</v>
      </c>
      <c r="C387" s="11" t="str">
        <f>'Raw data (converted)'!C387</f>
        <v>Elevated</v>
      </c>
      <c r="D387" s="13">
        <f>'Raw data (converted)'!D387</f>
        <v>2</v>
      </c>
      <c r="E387" s="12">
        <f>'Raw data (converted)'!E387</f>
        <v>2.6</v>
      </c>
      <c r="F387" s="2">
        <f>'Raw data (converted)'!F387</f>
        <v>15</v>
      </c>
      <c r="G387" s="2">
        <f t="shared" ref="G387:G450" si="585">F387^2</f>
        <v>225</v>
      </c>
      <c r="H387" s="4">
        <f>IF('Raw data (converted)'!I387=0,"",'Raw data (converted)'!I387)</f>
        <v>6026</v>
      </c>
      <c r="I387" t="str">
        <f>'Raw data (converted)'!J387</f>
        <v>R2.6_T15</v>
      </c>
      <c r="J387" s="21">
        <f>IF('Raw data (converted)'!Q387=0,"",'Raw data (converted)'!Q387)</f>
        <v>1.0306999999999999</v>
      </c>
      <c r="K387" s="22">
        <f>IF('Raw data (converted)'!R387=0,"",'Raw data (converted)'!R387)</f>
        <v>0.4274</v>
      </c>
      <c r="L387" s="23">
        <f>IF('Raw data (converted)'!S387=0,"",'Raw data (converted)'!S387)</f>
        <v>0.43790000000000001</v>
      </c>
      <c r="M387" s="8"/>
      <c r="N387" s="8"/>
      <c r="O387" s="9"/>
      <c r="P387" s="9"/>
      <c r="Q387" s="10"/>
      <c r="R387" s="10"/>
      <c r="S387" s="111">
        <v>1.8981732608998118E-5</v>
      </c>
      <c r="T387" s="93">
        <v>8.9133333333332862E-4</v>
      </c>
      <c r="U387" s="93">
        <v>8.3254969821626324E-3</v>
      </c>
      <c r="V387" s="114">
        <v>2.5789317340497491E-5</v>
      </c>
      <c r="W387" s="94">
        <v>1.2109999999999959E-3</v>
      </c>
      <c r="X387" s="94">
        <v>1.1311342758488016E-2</v>
      </c>
      <c r="Y387" s="117">
        <v>2.0422754194498071E-5</v>
      </c>
      <c r="Z387" s="95">
        <v>9.5899999999999957E-4</v>
      </c>
      <c r="AA387" s="95">
        <v>8.9575373289760771E-3</v>
      </c>
      <c r="AB387" s="24" t="str">
        <f>IF('Raw data (converted)'!T387=0,"",'Raw data (converted)'!T387)</f>
        <v/>
      </c>
    </row>
    <row r="388" spans="1:28" x14ac:dyDescent="0.25">
      <c r="A388" s="11">
        <f>'Raw data (converted)'!A388</f>
        <v>41708</v>
      </c>
      <c r="B388" s="11" t="str">
        <f>'Raw data (converted)'!B388</f>
        <v>Chris</v>
      </c>
      <c r="C388" s="11" t="str">
        <f>'Raw data (converted)'!C388</f>
        <v>Elevated</v>
      </c>
      <c r="D388" s="13">
        <f>'Raw data (converted)'!D388</f>
        <v>2</v>
      </c>
      <c r="E388" s="12">
        <f>'Raw data (converted)'!E388</f>
        <v>2.6</v>
      </c>
      <c r="F388" s="2">
        <f>'Raw data (converted)'!F388</f>
        <v>30</v>
      </c>
      <c r="G388" s="2">
        <f t="shared" si="585"/>
        <v>900</v>
      </c>
      <c r="H388" s="4">
        <f>IF('Raw data (converted)'!I388=0,"",'Raw data (converted)'!I388)</f>
        <v>6026</v>
      </c>
      <c r="I388" t="str">
        <f>'Raw data (converted)'!J388</f>
        <v>R2.6_T30</v>
      </c>
      <c r="J388" s="21">
        <f>IF('Raw data (converted)'!Q388=0,"",'Raw data (converted)'!Q388)</f>
        <v>0.9839</v>
      </c>
      <c r="K388" s="22">
        <f>IF('Raw data (converted)'!R388=0,"",'Raw data (converted)'!R388)</f>
        <v>0.60160000000000002</v>
      </c>
      <c r="L388" s="23">
        <f>IF('Raw data (converted)'!S388=0,"",'Raw data (converted)'!S388)</f>
        <v>0.42270000000000002</v>
      </c>
      <c r="M388" s="8"/>
      <c r="N388" s="8"/>
      <c r="O388" s="9"/>
      <c r="P388" s="9"/>
      <c r="Q388" s="10"/>
      <c r="R388" s="10"/>
      <c r="S388" s="21">
        <v>0.98871671630804259</v>
      </c>
      <c r="T388" s="93">
        <v>8.5417796740491509E-3</v>
      </c>
      <c r="U388" s="21" t="e">
        <v>#N/A</v>
      </c>
      <c r="V388" s="22">
        <v>0.99925283956871058</v>
      </c>
      <c r="W388" s="94">
        <v>1.160519280322387E-2</v>
      </c>
      <c r="X388" s="22" t="e">
        <v>#N/A</v>
      </c>
      <c r="Y388" s="23">
        <v>0.56768398019117827</v>
      </c>
      <c r="Z388" s="95">
        <v>9.1902393875241302E-3</v>
      </c>
      <c r="AA388" s="23" t="e">
        <v>#N/A</v>
      </c>
      <c r="AB388" s="24" t="str">
        <f>IF('Raw data (converted)'!T388=0,"",'Raw data (converted)'!T388)</f>
        <v/>
      </c>
    </row>
    <row r="389" spans="1:28" x14ac:dyDescent="0.25">
      <c r="A389" s="11">
        <f>'Raw data (converted)'!A389</f>
        <v>41708</v>
      </c>
      <c r="B389" s="11" t="str">
        <f>'Raw data (converted)'!B389</f>
        <v>Chris</v>
      </c>
      <c r="C389" s="11" t="str">
        <f>'Raw data (converted)'!C389</f>
        <v>Elevated</v>
      </c>
      <c r="D389" s="13">
        <f>'Raw data (converted)'!D389</f>
        <v>2</v>
      </c>
      <c r="E389" s="12">
        <f>'Raw data (converted)'!E389</f>
        <v>2.6</v>
      </c>
      <c r="F389" s="2">
        <f>'Raw data (converted)'!F389</f>
        <v>45</v>
      </c>
      <c r="G389" s="2">
        <f t="shared" si="585"/>
        <v>2025</v>
      </c>
      <c r="H389" s="4">
        <f>IF('Raw data (converted)'!I389=0,"",'Raw data (converted)'!I389)</f>
        <v>6026</v>
      </c>
      <c r="I389" t="str">
        <f>'Raw data (converted)'!J389</f>
        <v>R2.6_T45</v>
      </c>
      <c r="J389" s="21">
        <f>IF('Raw data (converted)'!Q389=0,"",'Raw data (converted)'!Q389)</f>
        <v>0.94399999999999995</v>
      </c>
      <c r="K389" s="22">
        <f>IF('Raw data (converted)'!R389=0,"",'Raw data (converted)'!R389)</f>
        <v>0.80940000000000001</v>
      </c>
      <c r="L389" s="23">
        <f>IF('Raw data (converted)'!S389=0,"",'Raw data (converted)'!S389)</f>
        <v>0.43640000000000001</v>
      </c>
      <c r="M389" s="8"/>
      <c r="N389" s="8"/>
      <c r="O389" s="9"/>
      <c r="P389" s="9"/>
      <c r="Q389" s="10"/>
      <c r="R389" s="10"/>
      <c r="S389" s="112">
        <v>43.813341191305561</v>
      </c>
      <c r="T389" s="113">
        <v>1</v>
      </c>
      <c r="U389" s="21" t="e">
        <v>#N/A</v>
      </c>
      <c r="V389" s="115">
        <v>668.70032038788543</v>
      </c>
      <c r="W389" s="116">
        <v>1</v>
      </c>
      <c r="X389" s="22" t="e">
        <v>#N/A</v>
      </c>
      <c r="Y389" s="118">
        <v>0.65656135116415393</v>
      </c>
      <c r="Z389" s="119">
        <v>1</v>
      </c>
      <c r="AA389" s="23" t="e">
        <v>#N/A</v>
      </c>
      <c r="AB389" s="24" t="str">
        <f>IF('Raw data (converted)'!T389=0,"",'Raw data (converted)'!T389)</f>
        <v/>
      </c>
    </row>
    <row r="390" spans="1:28" x14ac:dyDescent="0.25">
      <c r="A390" s="11">
        <f>'Raw data (converted)'!A390</f>
        <v>41708</v>
      </c>
      <c r="B390" s="12" t="str">
        <f>'Raw data (converted)'!B390</f>
        <v>Chris</v>
      </c>
      <c r="C390" s="2" t="str">
        <f>'Raw data (converted)'!C390</f>
        <v>Elevated</v>
      </c>
      <c r="D390" s="13">
        <f>'Raw data (converted)'!D390</f>
        <v>2</v>
      </c>
      <c r="E390" s="12">
        <f>'Raw data (converted)'!E390</f>
        <v>2.7</v>
      </c>
      <c r="F390" s="2">
        <f>'Raw data (converted)'!F390</f>
        <v>0</v>
      </c>
      <c r="G390" s="2">
        <f t="shared" si="585"/>
        <v>0</v>
      </c>
      <c r="H390" s="4">
        <f>IF('Raw data (converted)'!I390=0,"",'Raw data (converted)'!I390)</f>
        <v>6027</v>
      </c>
      <c r="I390" t="str">
        <f>'Raw data (converted)'!J390</f>
        <v>R2.7_Amb</v>
      </c>
      <c r="J390" s="21">
        <f>IF('Raw data (converted)'!Q390=0,"",'Raw data (converted)'!Q390)</f>
        <v>0.97009999999999996</v>
      </c>
      <c r="K390" s="22">
        <f>IF('Raw data (converted)'!R390=0,"",'Raw data (converted)'!R390)</f>
        <v>0.21160000000000001</v>
      </c>
      <c r="L390" s="23">
        <f>IF('Raw data (converted)'!S390=0,"",'Raw data (converted)'!S390)</f>
        <v>0.41499999999999998</v>
      </c>
      <c r="M390" s="108">
        <f t="shared" ref="M390" si="586">IFERROR(RSQ(J390:J393,$F390:$F393),"")</f>
        <v>0.75250319815924172</v>
      </c>
      <c r="N390" s="108">
        <f t="shared" ref="N390" si="587">IFERROR(S392,"")</f>
        <v>0.82535215726453437</v>
      </c>
      <c r="O390" s="109">
        <f t="shared" ref="O390" si="588">IFERROR(RSQ(K390:K393,$F390:$F393),"")</f>
        <v>0.98599652790934156</v>
      </c>
      <c r="P390" s="109">
        <f t="shared" ref="P390" si="589">IFERROR(V392,"")</f>
        <v>0.99608616780923365</v>
      </c>
      <c r="Q390" s="110">
        <f t="shared" ref="Q390" si="590">IFERROR(RSQ(L390:L393,$F390:$F393),"")</f>
        <v>0.90874975640989952</v>
      </c>
      <c r="R390" s="110">
        <f t="shared" ref="R390" si="591">IFERROR(Y392,"")</f>
        <v>0.95785752067035967</v>
      </c>
      <c r="S390" s="111">
        <f t="array" ref="S390:U393">LINEST(J390:J393,F390:G393,TRUE,TRUE)</f>
        <v>-5.0000000000000057E-5</v>
      </c>
      <c r="T390" s="93">
        <v>9.4000000000003586E-5</v>
      </c>
      <c r="U390" s="93">
        <v>0.96230999999999989</v>
      </c>
      <c r="V390" s="114">
        <f t="array" ref="V390:X393">LINEST(K390:K393,F390:G393,TRUE,TRUE)</f>
        <v>-1.2733333333333333E-4</v>
      </c>
      <c r="W390" s="94">
        <v>2.2617999999999999E-2</v>
      </c>
      <c r="X390" s="94">
        <v>0.20362000000000002</v>
      </c>
      <c r="Y390" s="117">
        <f t="array" ref="Y390:AA393">LINEST(L390:L393,F390:G393,TRUE,TRUE)</f>
        <v>9.3333333333332987E-6</v>
      </c>
      <c r="Z390" s="95">
        <v>1.1866666666666895E-4</v>
      </c>
      <c r="AA390" s="95">
        <v>0.41413</v>
      </c>
      <c r="AB390" s="24" t="str">
        <f>IF('Raw data (converted)'!T390=0,"",'Raw data (converted)'!T390)</f>
        <v/>
      </c>
    </row>
    <row r="391" spans="1:28" x14ac:dyDescent="0.25">
      <c r="A391" s="11">
        <f>'Raw data (converted)'!A391</f>
        <v>41708</v>
      </c>
      <c r="B391" s="11" t="str">
        <f>'Raw data (converted)'!B391</f>
        <v>Chris</v>
      </c>
      <c r="C391" s="11" t="str">
        <f>'Raw data (converted)'!C391</f>
        <v>Elevated</v>
      </c>
      <c r="D391" s="13">
        <f>'Raw data (converted)'!D391</f>
        <v>2</v>
      </c>
      <c r="E391" s="12">
        <f>'Raw data (converted)'!E391</f>
        <v>2.7</v>
      </c>
      <c r="F391" s="2">
        <f>'Raw data (converted)'!F391</f>
        <v>15</v>
      </c>
      <c r="G391" s="2">
        <f t="shared" si="585"/>
        <v>225</v>
      </c>
      <c r="H391" s="4">
        <f>IF('Raw data (converted)'!I391=0,"",'Raw data (converted)'!I391)</f>
        <v>6027</v>
      </c>
      <c r="I391" t="str">
        <f>'Raw data (converted)'!J391</f>
        <v>R2.7_T15</v>
      </c>
      <c r="J391" s="21">
        <f>IF('Raw data (converted)'!Q391=0,"",'Raw data (converted)'!Q391)</f>
        <v>0.92910000000000004</v>
      </c>
      <c r="K391" s="22">
        <f>IF('Raw data (converted)'!R391=0,"",'Raw data (converted)'!R391)</f>
        <v>0.49030000000000001</v>
      </c>
      <c r="L391" s="23">
        <f>IF('Raw data (converted)'!S391=0,"",'Raw data (converted)'!S391)</f>
        <v>0.41539999999999999</v>
      </c>
      <c r="M391" s="8"/>
      <c r="N391" s="8"/>
      <c r="O391" s="9"/>
      <c r="P391" s="9"/>
      <c r="Q391" s="10"/>
      <c r="R391" s="10"/>
      <c r="S391" s="111">
        <v>7.7417642420992631E-5</v>
      </c>
      <c r="T391" s="93">
        <v>3.6353333333333285E-3</v>
      </c>
      <c r="U391" s="93">
        <v>3.3955822770181783E-2</v>
      </c>
      <c r="V391" s="114">
        <v>7.9305877601992434E-5</v>
      </c>
      <c r="W391" s="94">
        <v>3.7239999999999942E-3</v>
      </c>
      <c r="X391" s="94">
        <v>3.4784013569454535E-2</v>
      </c>
      <c r="Y391" s="117">
        <v>8.6461295129992325E-6</v>
      </c>
      <c r="Z391" s="95">
        <v>4.0600000000000206E-4</v>
      </c>
      <c r="AA391" s="95">
        <v>3.792242080880406E-3</v>
      </c>
      <c r="AB391" s="24" t="str">
        <f>IF('Raw data (converted)'!T391=0,"",'Raw data (converted)'!T391)</f>
        <v/>
      </c>
    </row>
    <row r="392" spans="1:28" x14ac:dyDescent="0.25">
      <c r="A392" s="11">
        <f>'Raw data (converted)'!A392</f>
        <v>41708</v>
      </c>
      <c r="B392" s="11" t="str">
        <f>'Raw data (converted)'!B392</f>
        <v>Chris</v>
      </c>
      <c r="C392" s="11" t="str">
        <f>'Raw data (converted)'!C392</f>
        <v>Elevated</v>
      </c>
      <c r="D392" s="13">
        <f>'Raw data (converted)'!D392</f>
        <v>2</v>
      </c>
      <c r="E392" s="12">
        <f>'Raw data (converted)'!E392</f>
        <v>2.7</v>
      </c>
      <c r="F392" s="2">
        <f>'Raw data (converted)'!F392</f>
        <v>30</v>
      </c>
      <c r="G392" s="2">
        <f t="shared" si="585"/>
        <v>900</v>
      </c>
      <c r="H392" s="4">
        <f>IF('Raw data (converted)'!I392=0,"",'Raw data (converted)'!I392)</f>
        <v>6027</v>
      </c>
      <c r="I392" t="str">
        <f>'Raw data (converted)'!J392</f>
        <v>R2.7_T30</v>
      </c>
      <c r="J392" s="21">
        <f>IF('Raw data (converted)'!Q392=0,"",'Raw data (converted)'!Q392)</f>
        <v>0.94350000000000001</v>
      </c>
      <c r="K392" s="22">
        <f>IF('Raw data (converted)'!R392=0,"",'Raw data (converted)'!R392)</f>
        <v>0.79149999999999998</v>
      </c>
      <c r="L392" s="23">
        <f>IF('Raw data (converted)'!S392=0,"",'Raw data (converted)'!S392)</f>
        <v>0.42870000000000003</v>
      </c>
      <c r="M392" s="8"/>
      <c r="N392" s="8"/>
      <c r="O392" s="9"/>
      <c r="P392" s="9"/>
      <c r="Q392" s="10"/>
      <c r="R392" s="10"/>
      <c r="S392" s="21">
        <v>0.82535215726453437</v>
      </c>
      <c r="T392" s="93">
        <v>3.4837939089446678E-2</v>
      </c>
      <c r="U392" s="21" t="e">
        <v>#N/A</v>
      </c>
      <c r="V392" s="22">
        <v>0.99608616780923365</v>
      </c>
      <c r="W392" s="94">
        <v>3.5687644920896586E-2</v>
      </c>
      <c r="X392" s="22" t="e">
        <v>#N/A</v>
      </c>
      <c r="Y392" s="23">
        <v>0.95785752067035967</v>
      </c>
      <c r="Z392" s="95">
        <v>3.8907582808496537E-3</v>
      </c>
      <c r="AA392" s="23" t="e">
        <v>#N/A</v>
      </c>
      <c r="AB392" s="24" t="str">
        <f>IF('Raw data (converted)'!T392=0,"",'Raw data (converted)'!T392)</f>
        <v/>
      </c>
    </row>
    <row r="393" spans="1:28" x14ac:dyDescent="0.25">
      <c r="A393" s="11">
        <f>'Raw data (converted)'!A393</f>
        <v>41708</v>
      </c>
      <c r="B393" s="11" t="str">
        <f>'Raw data (converted)'!B393</f>
        <v>Chris</v>
      </c>
      <c r="C393" s="11" t="str">
        <f>'Raw data (converted)'!C393</f>
        <v>Elevated</v>
      </c>
      <c r="D393" s="13">
        <f>'Raw data (converted)'!D393</f>
        <v>2</v>
      </c>
      <c r="E393" s="12">
        <f>'Raw data (converted)'!E393</f>
        <v>2.7</v>
      </c>
      <c r="F393" s="2">
        <f>'Raw data (converted)'!F393</f>
        <v>45</v>
      </c>
      <c r="G393" s="2">
        <f t="shared" si="585"/>
        <v>2025</v>
      </c>
      <c r="H393" s="4">
        <f>IF('Raw data (converted)'!I393=0,"",'Raw data (converted)'!I393)</f>
        <v>6027</v>
      </c>
      <c r="I393" t="str">
        <f>'Raw data (converted)'!J393</f>
        <v>R2.7_T45</v>
      </c>
      <c r="J393" s="21">
        <f>IF('Raw data (converted)'!Q393=0,"",'Raw data (converted)'!Q393)</f>
        <v>0.85750000000000004</v>
      </c>
      <c r="K393" s="22">
        <f>IF('Raw data (converted)'!R393=0,"",'Raw data (converted)'!R393)</f>
        <v>0.9556</v>
      </c>
      <c r="L393" s="23">
        <f>IF('Raw data (converted)'!S393=0,"",'Raw data (converted)'!S393)</f>
        <v>0.4375</v>
      </c>
      <c r="M393" s="8"/>
      <c r="N393" s="8"/>
      <c r="O393" s="9"/>
      <c r="P393" s="9"/>
      <c r="Q393" s="10"/>
      <c r="R393" s="10"/>
      <c r="S393" s="112">
        <v>2.3629039567201335</v>
      </c>
      <c r="T393" s="113">
        <v>1</v>
      </c>
      <c r="U393" s="21" t="e">
        <v>#N/A</v>
      </c>
      <c r="V393" s="115">
        <v>127.25202809655758</v>
      </c>
      <c r="W393" s="116">
        <v>1</v>
      </c>
      <c r="X393" s="22" t="e">
        <v>#N/A</v>
      </c>
      <c r="Y393" s="118">
        <v>11.364513145725894</v>
      </c>
      <c r="Z393" s="119">
        <v>1</v>
      </c>
      <c r="AA393" s="23" t="e">
        <v>#N/A</v>
      </c>
      <c r="AB393" s="24" t="str">
        <f>IF('Raw data (converted)'!T393=0,"",'Raw data (converted)'!T393)</f>
        <v/>
      </c>
    </row>
    <row r="394" spans="1:28" x14ac:dyDescent="0.25">
      <c r="A394" s="11">
        <f>'Raw data (converted)'!A394</f>
        <v>41708</v>
      </c>
      <c r="B394" s="12" t="str">
        <f>'Raw data (converted)'!B394</f>
        <v>Chris</v>
      </c>
      <c r="C394" s="2" t="str">
        <f>'Raw data (converted)'!C394</f>
        <v>Elevated</v>
      </c>
      <c r="D394" s="13">
        <f>'Raw data (converted)'!D394</f>
        <v>3</v>
      </c>
      <c r="E394" s="12">
        <f>'Raw data (converted)'!E394</f>
        <v>3</v>
      </c>
      <c r="F394" s="2">
        <f>'Raw data (converted)'!F394</f>
        <v>0</v>
      </c>
      <c r="G394" s="2">
        <f t="shared" si="585"/>
        <v>0</v>
      </c>
      <c r="H394" s="4">
        <f>IF('Raw data (converted)'!I394=0,"",'Raw data (converted)'!I394)</f>
        <v>6028</v>
      </c>
      <c r="I394" t="str">
        <f>'Raw data (converted)'!J394</f>
        <v>R3.0_Amb</v>
      </c>
      <c r="J394" s="21">
        <f>IF('Raw data (converted)'!Q394=0,"",'Raw data (converted)'!Q394)</f>
        <v>0.93720000000000003</v>
      </c>
      <c r="K394" s="22">
        <f>IF('Raw data (converted)'!R394=0,"",'Raw data (converted)'!R394)</f>
        <v>0.19969999999999999</v>
      </c>
      <c r="L394" s="23">
        <f>IF('Raw data (converted)'!S394=0,"",'Raw data (converted)'!S394)</f>
        <v>0.40439999999999998</v>
      </c>
      <c r="M394" s="108">
        <f t="shared" ref="M394" si="592">IFERROR(RSQ(J394:J397,$F394:$F397),"")</f>
        <v>0.83881631506457799</v>
      </c>
      <c r="N394" s="108">
        <f t="shared" ref="N394" si="593">IFERROR(S396,"")</f>
        <v>0.96337157925281702</v>
      </c>
      <c r="O394" s="109">
        <f t="shared" ref="O394" si="594">IFERROR(RSQ(K394:K397,$F394:$F397),"")</f>
        <v>0.99916704549319413</v>
      </c>
      <c r="P394" s="109">
        <f t="shared" ref="P394" si="595">IFERROR(V396,"")</f>
        <v>0.99942282434421037</v>
      </c>
      <c r="Q394" s="110">
        <f t="shared" ref="Q394" si="596">IFERROR(RSQ(L394:L397,$F394:$F397),"")</f>
        <v>0.40146323393221078</v>
      </c>
      <c r="R394" s="110">
        <f t="shared" ref="R394" si="597">IFERROR(Y396,"")</f>
        <v>0.78869543742668358</v>
      </c>
      <c r="S394" s="111">
        <f t="array" ref="S394:U397">LINEST(J394:J397,F394:G397,TRUE,TRUE)</f>
        <v>7.9444444444444593E-5</v>
      </c>
      <c r="T394" s="93">
        <v>-6.3410000000000064E-3</v>
      </c>
      <c r="U394" s="93">
        <v>0.94153500000000001</v>
      </c>
      <c r="V394" s="114">
        <f t="array" ref="V394:X397">LINEST(K394:K397,F394:G397,TRUE,TRUE)</f>
        <v>-1.7333333333333505E-5</v>
      </c>
      <c r="W394" s="94">
        <v>1.5314666666666673E-2</v>
      </c>
      <c r="X394" s="94">
        <v>0.20232000000000003</v>
      </c>
      <c r="Y394" s="117">
        <f t="array" ref="Y394:AA397">LINEST(L394:L397,F394:G397,TRUE,TRUE)</f>
        <v>2.4888888888888801E-5</v>
      </c>
      <c r="Z394" s="95">
        <v>-7.7999999999999597E-4</v>
      </c>
      <c r="AA394" s="95">
        <v>0.40254999999999991</v>
      </c>
      <c r="AB394" s="24" t="str">
        <f>IF('Raw data (converted)'!T394=0,"",'Raw data (converted)'!T394)</f>
        <v/>
      </c>
    </row>
    <row r="395" spans="1:28" x14ac:dyDescent="0.25">
      <c r="A395" s="11">
        <f>'Raw data (converted)'!A395</f>
        <v>41708</v>
      </c>
      <c r="B395" s="11" t="str">
        <f>'Raw data (converted)'!B395</f>
        <v>Chris</v>
      </c>
      <c r="C395" s="11" t="str">
        <f>'Raw data (converted)'!C395</f>
        <v>Elevated</v>
      </c>
      <c r="D395" s="13">
        <f>'Raw data (converted)'!D395</f>
        <v>3</v>
      </c>
      <c r="E395" s="12">
        <f>'Raw data (converted)'!E395</f>
        <v>3</v>
      </c>
      <c r="F395" s="2">
        <f>'Raw data (converted)'!F395</f>
        <v>15</v>
      </c>
      <c r="G395" s="2">
        <f t="shared" si="585"/>
        <v>225</v>
      </c>
      <c r="H395" s="4">
        <f>IF('Raw data (converted)'!I395=0,"",'Raw data (converted)'!I395)</f>
        <v>6028</v>
      </c>
      <c r="I395" t="str">
        <f>'Raw data (converted)'!J395</f>
        <v>R3.0_T15</v>
      </c>
      <c r="J395" s="21">
        <f>IF('Raw data (converted)'!Q395=0,"",'Raw data (converted)'!Q395)</f>
        <v>0.87729999999999997</v>
      </c>
      <c r="K395" s="22">
        <f>IF('Raw data (converted)'!R395=0,"",'Raw data (converted)'!R395)</f>
        <v>0.436</v>
      </c>
      <c r="L395" s="23">
        <f>IF('Raw data (converted)'!S395=0,"",'Raw data (converted)'!S395)</f>
        <v>0.39090000000000003</v>
      </c>
      <c r="M395" s="8"/>
      <c r="N395" s="8"/>
      <c r="O395" s="9"/>
      <c r="P395" s="9"/>
      <c r="Q395" s="10"/>
      <c r="R395" s="10"/>
      <c r="S395" s="111">
        <v>4.3081576366495935E-5</v>
      </c>
      <c r="T395" s="93">
        <v>2.0229999999999992E-3</v>
      </c>
      <c r="U395" s="93">
        <v>1.8895826920248805E-2</v>
      </c>
      <c r="V395" s="114">
        <v>2.6037769337997624E-5</v>
      </c>
      <c r="W395" s="94">
        <v>1.2226666666666699E-3</v>
      </c>
      <c r="X395" s="94">
        <v>1.1420315232076591E-2</v>
      </c>
      <c r="Y395" s="117">
        <v>1.838544781499826E-5</v>
      </c>
      <c r="Z395" s="95">
        <v>8.6333333333333281E-4</v>
      </c>
      <c r="AA395" s="95">
        <v>8.0639630455502393E-3</v>
      </c>
      <c r="AB395" s="24" t="str">
        <f>IF('Raw data (converted)'!T395=0,"",'Raw data (converted)'!T395)</f>
        <v/>
      </c>
    </row>
    <row r="396" spans="1:28" x14ac:dyDescent="0.25">
      <c r="A396" s="11">
        <f>'Raw data (converted)'!A396</f>
        <v>41708</v>
      </c>
      <c r="B396" s="11" t="str">
        <f>'Raw data (converted)'!B396</f>
        <v>Chris</v>
      </c>
      <c r="C396" s="11" t="str">
        <f>'Raw data (converted)'!C396</f>
        <v>Elevated</v>
      </c>
      <c r="D396" s="13">
        <f>'Raw data (converted)'!D396</f>
        <v>3</v>
      </c>
      <c r="E396" s="12">
        <f>'Raw data (converted)'!E396</f>
        <v>3</v>
      </c>
      <c r="F396" s="2">
        <f>'Raw data (converted)'!F396</f>
        <v>30</v>
      </c>
      <c r="G396" s="2">
        <f t="shared" si="585"/>
        <v>900</v>
      </c>
      <c r="H396" s="4">
        <f>IF('Raw data (converted)'!I396=0,"",'Raw data (converted)'!I396)</f>
        <v>6028</v>
      </c>
      <c r="I396" t="str">
        <f>'Raw data (converted)'!J396</f>
        <v>R3.0_T30</v>
      </c>
      <c r="J396" s="21">
        <f>IF('Raw data (converted)'!Q396=0,"",'Raw data (converted)'!Q396)</f>
        <v>0.80979999999999996</v>
      </c>
      <c r="K396" s="22">
        <f>IF('Raw data (converted)'!R396=0,"",'Raw data (converted)'!R396)</f>
        <v>0.63829999999999998</v>
      </c>
      <c r="L396" s="23">
        <f>IF('Raw data (converted)'!S396=0,"",'Raw data (converted)'!S396)</f>
        <v>0.40710000000000002</v>
      </c>
      <c r="M396" s="8"/>
      <c r="N396" s="8"/>
      <c r="O396" s="9"/>
      <c r="P396" s="9"/>
      <c r="Q396" s="10"/>
      <c r="R396" s="10"/>
      <c r="S396" s="21">
        <v>0.96337157925281702</v>
      </c>
      <c r="T396" s="93">
        <v>1.9386709364923167E-2</v>
      </c>
      <c r="U396" s="21" t="e">
        <v>#N/A</v>
      </c>
      <c r="V396" s="22">
        <v>0.99942282434421037</v>
      </c>
      <c r="W396" s="94">
        <v>1.1716996202098928E-2</v>
      </c>
      <c r="X396" s="22" t="e">
        <v>#N/A</v>
      </c>
      <c r="Y396" s="23">
        <v>0.78869543742668358</v>
      </c>
      <c r="Z396" s="95">
        <v>8.2734515167492157E-3</v>
      </c>
      <c r="AA396" s="23" t="e">
        <v>#N/A</v>
      </c>
      <c r="AB396" s="24" t="str">
        <f>IF('Raw data (converted)'!T396=0,"",'Raw data (converted)'!T396)</f>
        <v/>
      </c>
    </row>
    <row r="397" spans="1:28" x14ac:dyDescent="0.25">
      <c r="A397" s="11">
        <f>'Raw data (converted)'!A397</f>
        <v>41708</v>
      </c>
      <c r="B397" s="11" t="str">
        <f>'Raw data (converted)'!B397</f>
        <v>Chris</v>
      </c>
      <c r="C397" s="11" t="str">
        <f>'Raw data (converted)'!C397</f>
        <v>Elevated</v>
      </c>
      <c r="D397" s="13">
        <f>'Raw data (converted)'!D397</f>
        <v>3</v>
      </c>
      <c r="E397" s="12">
        <f>'Raw data (converted)'!E397</f>
        <v>3</v>
      </c>
      <c r="F397" s="2">
        <f>'Raw data (converted)'!F397</f>
        <v>45</v>
      </c>
      <c r="G397" s="2">
        <f t="shared" si="585"/>
        <v>2025</v>
      </c>
      <c r="H397" s="4">
        <f>IF('Raw data (converted)'!I397=0,"",'Raw data (converted)'!I397)</f>
        <v>6028</v>
      </c>
      <c r="I397" t="str">
        <f>'Raw data (converted)'!J397</f>
        <v>R3.0_T45</v>
      </c>
      <c r="J397" s="21">
        <f>IF('Raw data (converted)'!Q397=0,"",'Raw data (converted)'!Q397)</f>
        <v>0.82140000000000002</v>
      </c>
      <c r="K397" s="22">
        <f>IF('Raw data (converted)'!R397=0,"",'Raw data (converted)'!R397)</f>
        <v>0.85899999999999999</v>
      </c>
      <c r="L397" s="23">
        <f>IF('Raw data (converted)'!S397=0,"",'Raw data (converted)'!S397)</f>
        <v>0.41599999999999998</v>
      </c>
      <c r="M397" s="8"/>
      <c r="N397" s="8"/>
      <c r="O397" s="9"/>
      <c r="P397" s="9"/>
      <c r="Q397" s="10"/>
      <c r="R397" s="10"/>
      <c r="S397" s="112">
        <v>13.150602177230235</v>
      </c>
      <c r="T397" s="113">
        <v>1</v>
      </c>
      <c r="U397" s="21" t="e">
        <v>#N/A</v>
      </c>
      <c r="V397" s="115">
        <v>865.78740312335651</v>
      </c>
      <c r="W397" s="116">
        <v>1</v>
      </c>
      <c r="X397" s="22" t="e">
        <v>#N/A</v>
      </c>
      <c r="Y397" s="118">
        <v>1.866252739225708</v>
      </c>
      <c r="Z397" s="119">
        <v>1</v>
      </c>
      <c r="AA397" s="23" t="e">
        <v>#N/A</v>
      </c>
      <c r="AB397" s="24" t="str">
        <f>IF('Raw data (converted)'!T397=0,"",'Raw data (converted)'!T397)</f>
        <v/>
      </c>
    </row>
    <row r="398" spans="1:28" x14ac:dyDescent="0.25">
      <c r="A398" s="11">
        <f>'Raw data (converted)'!A398</f>
        <v>41708</v>
      </c>
      <c r="B398" s="12" t="str">
        <f>'Raw data (converted)'!B398</f>
        <v>Chris</v>
      </c>
      <c r="C398" s="2" t="str">
        <f>'Raw data (converted)'!C398</f>
        <v>Elevated</v>
      </c>
      <c r="D398" s="13">
        <f>'Raw data (converted)'!D398</f>
        <v>3</v>
      </c>
      <c r="E398" s="12">
        <f>'Raw data (converted)'!E398</f>
        <v>3.1</v>
      </c>
      <c r="F398" s="2">
        <f>'Raw data (converted)'!F398</f>
        <v>0</v>
      </c>
      <c r="G398" s="2">
        <f t="shared" si="585"/>
        <v>0</v>
      </c>
      <c r="H398" s="4">
        <f>IF('Raw data (converted)'!I398=0,"",'Raw data (converted)'!I398)</f>
        <v>6029</v>
      </c>
      <c r="I398" t="str">
        <f>'Raw data (converted)'!J398</f>
        <v>R3.1_Amb</v>
      </c>
      <c r="J398" s="21">
        <f>IF('Raw data (converted)'!Q398=0,"",'Raw data (converted)'!Q398)</f>
        <v>0.95650000000000002</v>
      </c>
      <c r="K398" s="22">
        <f>IF('Raw data (converted)'!R398=0,"",'Raw data (converted)'!R398)</f>
        <v>0.19719999999999999</v>
      </c>
      <c r="L398" s="23">
        <f>IF('Raw data (converted)'!S398=0,"",'Raw data (converted)'!S398)</f>
        <v>0.4002</v>
      </c>
      <c r="M398" s="108">
        <f t="shared" ref="M398" si="598">IFERROR(RSQ(J398:J401,$F398:$F401),"")</f>
        <v>0.98727341448448858</v>
      </c>
      <c r="N398" s="108">
        <f t="shared" ref="N398" si="599">IFERROR(S400,"")</f>
        <v>0.99477533122900097</v>
      </c>
      <c r="O398" s="109">
        <f t="shared" ref="O398" si="600">IFERROR(RSQ(K398:K401,$F398:$F401),"")</f>
        <v>0.99739615537890969</v>
      </c>
      <c r="P398" s="109">
        <f t="shared" ref="P398" si="601">IFERROR(V400,"")</f>
        <v>0.99962577611223447</v>
      </c>
      <c r="Q398" s="110">
        <f t="shared" ref="Q398" si="602">IFERROR(RSQ(L398:L401,$F398:$F401),"")</f>
        <v>0.20931185252294543</v>
      </c>
      <c r="R398" s="110">
        <f t="shared" ref="R398" si="603">IFERROR(Y400,"")</f>
        <v>0.54999803048804541</v>
      </c>
      <c r="S398" s="111">
        <f t="array" ref="S398:U401">LINEST(J398:J401,F398:G401,TRUE,TRUE)</f>
        <v>-2.4888888888888835E-5</v>
      </c>
      <c r="T398" s="93">
        <v>-2.7106666666666689E-3</v>
      </c>
      <c r="U398" s="93">
        <v>0.95859000000000005</v>
      </c>
      <c r="V398" s="114">
        <f t="array" ref="V398:X401">LINEST(K398:K401,F398:G401,TRUE,TRUE)</f>
        <v>-4.7666666666666953E-5</v>
      </c>
      <c r="W398" s="94">
        <v>1.5671000000000015E-2</v>
      </c>
      <c r="X398" s="94">
        <v>0.19916499999999993</v>
      </c>
      <c r="Y398" s="117">
        <f t="array" ref="Y398:AA401">LINEST(L398:L401,F398:G401,TRUE,TRUE)</f>
        <v>-1.033333333333331E-5</v>
      </c>
      <c r="Z398" s="95">
        <v>3.5633333333333231E-4</v>
      </c>
      <c r="AA398" s="95">
        <v>0.401395</v>
      </c>
      <c r="AB398" s="24" t="str">
        <f>IF('Raw data (converted)'!T398=0,"",'Raw data (converted)'!T398)</f>
        <v/>
      </c>
    </row>
    <row r="399" spans="1:28" x14ac:dyDescent="0.25">
      <c r="A399" s="11">
        <f>'Raw data (converted)'!A399</f>
        <v>41708</v>
      </c>
      <c r="B399" s="11" t="str">
        <f>'Raw data (converted)'!B399</f>
        <v>Chris</v>
      </c>
      <c r="C399" s="11" t="str">
        <f>'Raw data (converted)'!C399</f>
        <v>Elevated</v>
      </c>
      <c r="D399" s="13">
        <f>'Raw data (converted)'!D399</f>
        <v>3</v>
      </c>
      <c r="E399" s="12">
        <f>'Raw data (converted)'!E399</f>
        <v>3.1</v>
      </c>
      <c r="F399" s="2">
        <f>'Raw data (converted)'!F399</f>
        <v>15</v>
      </c>
      <c r="G399" s="2">
        <f t="shared" si="585"/>
        <v>225</v>
      </c>
      <c r="H399" s="4">
        <f>IF('Raw data (converted)'!I399=0,"",'Raw data (converted)'!I399)</f>
        <v>6029</v>
      </c>
      <c r="I399" t="str">
        <f>'Raw data (converted)'!J399</f>
        <v>R3.1_T15</v>
      </c>
      <c r="J399" s="21">
        <f>IF('Raw data (converted)'!Q399=0,"",'Raw data (converted)'!Q399)</f>
        <v>0.91859999999999997</v>
      </c>
      <c r="K399" s="22">
        <f>IF('Raw data (converted)'!R399=0,"",'Raw data (converted)'!R399)</f>
        <v>0.4294</v>
      </c>
      <c r="L399" s="23">
        <f>IF('Raw data (converted)'!S399=0,"",'Raw data (converted)'!S399)</f>
        <v>0.40799999999999997</v>
      </c>
      <c r="M399" s="8"/>
      <c r="N399" s="8"/>
      <c r="O399" s="9"/>
      <c r="P399" s="9"/>
      <c r="Q399" s="10"/>
      <c r="R399" s="10"/>
      <c r="S399" s="111">
        <v>2.0770586990997952E-5</v>
      </c>
      <c r="T399" s="93">
        <v>9.7533333333332892E-4</v>
      </c>
      <c r="U399" s="93">
        <v>9.1100987919999678E-3</v>
      </c>
      <c r="V399" s="114">
        <v>1.9528327003498095E-5</v>
      </c>
      <c r="W399" s="94">
        <v>9.1699999999999659E-4</v>
      </c>
      <c r="X399" s="94">
        <v>8.5652364240573851E-3</v>
      </c>
      <c r="Y399" s="117">
        <v>1.1876005480498848E-5</v>
      </c>
      <c r="Z399" s="95">
        <v>5.5766666666666497E-4</v>
      </c>
      <c r="AA399" s="95">
        <v>5.2088842375310838E-3</v>
      </c>
      <c r="AB399" s="24" t="str">
        <f>IF('Raw data (converted)'!T399=0,"",'Raw data (converted)'!T399)</f>
        <v/>
      </c>
    </row>
    <row r="400" spans="1:28" x14ac:dyDescent="0.25">
      <c r="A400" s="11">
        <f>'Raw data (converted)'!A400</f>
        <v>41708</v>
      </c>
      <c r="B400" s="11" t="str">
        <f>'Raw data (converted)'!B400</f>
        <v>Chris</v>
      </c>
      <c r="C400" s="11" t="str">
        <f>'Raw data (converted)'!C400</f>
        <v>Elevated</v>
      </c>
      <c r="D400" s="13">
        <f>'Raw data (converted)'!D400</f>
        <v>3</v>
      </c>
      <c r="E400" s="12">
        <f>'Raw data (converted)'!E400</f>
        <v>3.1</v>
      </c>
      <c r="F400" s="2">
        <f>'Raw data (converted)'!F400</f>
        <v>30</v>
      </c>
      <c r="G400" s="2">
        <f t="shared" si="585"/>
        <v>900</v>
      </c>
      <c r="H400" s="4">
        <f>IF('Raw data (converted)'!I400=0,"",'Raw data (converted)'!I400)</f>
        <v>6029</v>
      </c>
      <c r="I400" t="str">
        <f>'Raw data (converted)'!J400</f>
        <v>R3.1_T30</v>
      </c>
      <c r="J400" s="21">
        <f>IF('Raw data (converted)'!Q400=0,"",'Raw data (converted)'!Q400)</f>
        <v>0.84860000000000002</v>
      </c>
      <c r="K400" s="22">
        <f>IF('Raw data (converted)'!R400=0,"",'Raw data (converted)'!R400)</f>
        <v>0.62050000000000005</v>
      </c>
      <c r="L400" s="23">
        <f>IF('Raw data (converted)'!S400=0,"",'Raw data (converted)'!S400)</f>
        <v>0.3992</v>
      </c>
      <c r="M400" s="8"/>
      <c r="N400" s="8"/>
      <c r="O400" s="9"/>
      <c r="P400" s="9"/>
      <c r="Q400" s="10"/>
      <c r="R400" s="10"/>
      <c r="S400" s="21">
        <v>0.99477533122900097</v>
      </c>
      <c r="T400" s="93">
        <v>9.3467641459490779E-3</v>
      </c>
      <c r="U400" s="21" t="e">
        <v>#N/A</v>
      </c>
      <c r="V400" s="22">
        <v>0.99962577611223447</v>
      </c>
      <c r="W400" s="94">
        <v>8.7877471515741407E-3</v>
      </c>
      <c r="X400" s="22" t="e">
        <v>#N/A</v>
      </c>
      <c r="Y400" s="23">
        <v>0.54999803048804541</v>
      </c>
      <c r="Z400" s="95">
        <v>5.3442024662244811E-3</v>
      </c>
      <c r="AA400" s="23" t="e">
        <v>#N/A</v>
      </c>
      <c r="AB400" s="24" t="str">
        <f>IF('Raw data (converted)'!T400=0,"",'Raw data (converted)'!T400)</f>
        <v/>
      </c>
    </row>
    <row r="401" spans="1:28" x14ac:dyDescent="0.25">
      <c r="A401" s="11">
        <f>'Raw data (converted)'!A401</f>
        <v>41708</v>
      </c>
      <c r="B401" s="11" t="str">
        <f>'Raw data (converted)'!B401</f>
        <v>Chris</v>
      </c>
      <c r="C401" s="11" t="str">
        <f>'Raw data (converted)'!C401</f>
        <v>Elevated</v>
      </c>
      <c r="D401" s="13">
        <f>'Raw data (converted)'!D401</f>
        <v>3</v>
      </c>
      <c r="E401" s="12">
        <f>'Raw data (converted)'!E401</f>
        <v>3.1</v>
      </c>
      <c r="F401" s="2">
        <f>'Raw data (converted)'!F401</f>
        <v>45</v>
      </c>
      <c r="G401" s="2">
        <f t="shared" si="585"/>
        <v>2025</v>
      </c>
      <c r="H401" s="4">
        <f>IF('Raw data (converted)'!I401=0,"",'Raw data (converted)'!I401)</f>
        <v>6029</v>
      </c>
      <c r="I401" t="str">
        <f>'Raw data (converted)'!J401</f>
        <v>R3.1_T45</v>
      </c>
      <c r="J401" s="21">
        <f>IF('Raw data (converted)'!Q401=0,"",'Raw data (converted)'!Q401)</f>
        <v>0.7883</v>
      </c>
      <c r="K401" s="22">
        <f>IF('Raw data (converted)'!R401=0,"",'Raw data (converted)'!R401)</f>
        <v>0.80979999999999996</v>
      </c>
      <c r="L401" s="23">
        <f>IF('Raw data (converted)'!S401=0,"",'Raw data (converted)'!S401)</f>
        <v>0.3977</v>
      </c>
      <c r="M401" s="8"/>
      <c r="N401" s="8"/>
      <c r="O401" s="9"/>
      <c r="P401" s="9"/>
      <c r="Q401" s="10"/>
      <c r="R401" s="10"/>
      <c r="S401" s="112">
        <v>95.199846615234023</v>
      </c>
      <c r="T401" s="113">
        <v>1</v>
      </c>
      <c r="U401" s="21" t="e">
        <v>#N/A</v>
      </c>
      <c r="V401" s="115">
        <v>1335.5985665171127</v>
      </c>
      <c r="W401" s="116">
        <v>1</v>
      </c>
      <c r="X401" s="22" t="e">
        <v>#N/A</v>
      </c>
      <c r="Y401" s="118">
        <v>0.61110624813991432</v>
      </c>
      <c r="Z401" s="119">
        <v>1</v>
      </c>
      <c r="AA401" s="23" t="e">
        <v>#N/A</v>
      </c>
      <c r="AB401" s="24" t="str">
        <f>IF('Raw data (converted)'!T401=0,"",'Raw data (converted)'!T401)</f>
        <v/>
      </c>
    </row>
    <row r="402" spans="1:28" x14ac:dyDescent="0.25">
      <c r="A402" s="11">
        <f>'Raw data (converted)'!A402</f>
        <v>41708</v>
      </c>
      <c r="B402" s="12" t="str">
        <f>'Raw data (converted)'!B402</f>
        <v>Chris</v>
      </c>
      <c r="C402" s="2" t="str">
        <f>'Raw data (converted)'!C402</f>
        <v>Elevated</v>
      </c>
      <c r="D402" s="13">
        <f>'Raw data (converted)'!D402</f>
        <v>3</v>
      </c>
      <c r="E402" s="12">
        <f>'Raw data (converted)'!E402</f>
        <v>3.2</v>
      </c>
      <c r="F402" s="2">
        <f>'Raw data (converted)'!F402</f>
        <v>0</v>
      </c>
      <c r="G402" s="2">
        <f t="shared" si="585"/>
        <v>0</v>
      </c>
      <c r="H402" s="4">
        <f>IF('Raw data (converted)'!I402=0,"",'Raw data (converted)'!I402)</f>
        <v>6030</v>
      </c>
      <c r="I402" t="str">
        <f>'Raw data (converted)'!J402</f>
        <v>R3.2_Amb</v>
      </c>
      <c r="J402" s="21">
        <f>IF('Raw data (converted)'!Q402=0,"",'Raw data (converted)'!Q402)</f>
        <v>0.85629999999999995</v>
      </c>
      <c r="K402" s="22">
        <f>IF('Raw data (converted)'!R402=0,"",'Raw data (converted)'!R402)</f>
        <v>0.19889999999999999</v>
      </c>
      <c r="L402" s="23">
        <f>IF('Raw data (converted)'!S402=0,"",'Raw data (converted)'!S402)</f>
        <v>0.39989999999999998</v>
      </c>
      <c r="M402" s="108">
        <f t="shared" ref="M402" si="604">IFERROR(RSQ(J402:J405,$F402:$F405),"")</f>
        <v>0.9496511946850642</v>
      </c>
      <c r="N402" s="108">
        <f t="shared" ref="N402" si="605">IFERROR(S404,"")</f>
        <v>0.97252525610024831</v>
      </c>
      <c r="O402" s="109">
        <f t="shared" ref="O402" si="606">IFERROR(RSQ(K402:K405,$F402:$F405),"")</f>
        <v>0.99857525804586156</v>
      </c>
      <c r="P402" s="109">
        <f t="shared" ref="P402" si="607">IFERROR(V404,"")</f>
        <v>0.99928143194896379</v>
      </c>
      <c r="Q402" s="110">
        <f t="shared" ref="Q402" si="608">IFERROR(RSQ(L402:L405,$F402:$F405),"")</f>
        <v>0.34211734557684781</v>
      </c>
      <c r="R402" s="110">
        <f t="shared" ref="R402" si="609">IFERROR(Y404,"")</f>
        <v>0.97641343227804023</v>
      </c>
      <c r="S402" s="111">
        <f t="array" ref="S402:U405">LINEST(J402:J405,F402:G405,TRUE,TRUE)</f>
        <v>2.5888888888888744E-5</v>
      </c>
      <c r="T402" s="93">
        <v>-3.4029999999999924E-3</v>
      </c>
      <c r="U402" s="93">
        <v>0.85915499999999978</v>
      </c>
      <c r="V402" s="114">
        <f t="array" ref="V402:X405">LINEST(K402:K405,F402:G405,TRUE,TRUE)</f>
        <v>-2.4777777777778011E-5</v>
      </c>
      <c r="W402" s="94">
        <v>1.3615666666666675E-2</v>
      </c>
      <c r="X402" s="94">
        <v>0.19638499999999995</v>
      </c>
      <c r="Y402" s="117">
        <f t="array" ref="Y402:AA405">LINEST(L402:L405,F402:G405,TRUE,TRUE)</f>
        <v>-1.2111111111111134E-5</v>
      </c>
      <c r="Z402" s="95">
        <v>4.2566666666666827E-4</v>
      </c>
      <c r="AA402" s="95">
        <v>0.40013500000000002</v>
      </c>
      <c r="AB402" s="24" t="str">
        <f>IF('Raw data (converted)'!T402=0,"",'Raw data (converted)'!T402)</f>
        <v/>
      </c>
    </row>
    <row r="403" spans="1:28" x14ac:dyDescent="0.25">
      <c r="A403" s="11">
        <f>'Raw data (converted)'!A403</f>
        <v>41708</v>
      </c>
      <c r="B403" s="11" t="str">
        <f>'Raw data (converted)'!B403</f>
        <v>Chris</v>
      </c>
      <c r="C403" s="11" t="str">
        <f>'Raw data (converted)'!C403</f>
        <v>Elevated</v>
      </c>
      <c r="D403" s="13">
        <f>'Raw data (converted)'!D403</f>
        <v>3</v>
      </c>
      <c r="E403" s="12">
        <f>'Raw data (converted)'!E403</f>
        <v>3.2</v>
      </c>
      <c r="F403" s="2">
        <f>'Raw data (converted)'!F403</f>
        <v>15</v>
      </c>
      <c r="G403" s="2">
        <f t="shared" si="585"/>
        <v>225</v>
      </c>
      <c r="H403" s="4">
        <f>IF('Raw data (converted)'!I403=0,"",'Raw data (converted)'!I403)</f>
        <v>6030</v>
      </c>
      <c r="I403" t="str">
        <f>'Raw data (converted)'!J403</f>
        <v>R3.2_T15</v>
      </c>
      <c r="J403" s="21">
        <f>IF('Raw data (converted)'!Q403=0,"",'Raw data (converted)'!Q403)</f>
        <v>0.82250000000000001</v>
      </c>
      <c r="K403" s="22">
        <f>IF('Raw data (converted)'!R403=0,"",'Raw data (converted)'!R403)</f>
        <v>0.38750000000000001</v>
      </c>
      <c r="L403" s="23">
        <f>IF('Raw data (converted)'!S403=0,"",'Raw data (converted)'!S403)</f>
        <v>0.40450000000000003</v>
      </c>
      <c r="M403" s="8"/>
      <c r="N403" s="8"/>
      <c r="O403" s="9"/>
      <c r="P403" s="9"/>
      <c r="Q403" s="10"/>
      <c r="R403" s="10"/>
      <c r="S403" s="111">
        <v>2.8373218114497303E-5</v>
      </c>
      <c r="T403" s="93">
        <v>1.3323333333333319E-3</v>
      </c>
      <c r="U403" s="93">
        <v>1.2444656483808615E-2</v>
      </c>
      <c r="V403" s="114">
        <v>2.4994270948497442E-5</v>
      </c>
      <c r="W403" s="94">
        <v>1.1736666666666569E-3</v>
      </c>
      <c r="X403" s="94">
        <v>1.0962630843004703E-2</v>
      </c>
      <c r="Y403" s="117">
        <v>2.3354487764998528E-6</v>
      </c>
      <c r="Z403" s="95">
        <v>1.0966666666667005E-4</v>
      </c>
      <c r="AA403" s="95">
        <v>1.024341251732089E-3</v>
      </c>
      <c r="AB403" s="24" t="str">
        <f>IF('Raw data (converted)'!T403=0,"",'Raw data (converted)'!T403)</f>
        <v/>
      </c>
    </row>
    <row r="404" spans="1:28" x14ac:dyDescent="0.25">
      <c r="A404" s="11">
        <f>'Raw data (converted)'!A404</f>
        <v>41708</v>
      </c>
      <c r="B404" s="11" t="str">
        <f>'Raw data (converted)'!B404</f>
        <v>Chris</v>
      </c>
      <c r="C404" s="11" t="str">
        <f>'Raw data (converted)'!C404</f>
        <v>Elevated</v>
      </c>
      <c r="D404" s="13">
        <f>'Raw data (converted)'!D404</f>
        <v>3</v>
      </c>
      <c r="E404" s="12">
        <f>'Raw data (converted)'!E404</f>
        <v>3.2</v>
      </c>
      <c r="F404" s="2">
        <f>'Raw data (converted)'!F404</f>
        <v>30</v>
      </c>
      <c r="G404" s="2">
        <f t="shared" si="585"/>
        <v>900</v>
      </c>
      <c r="H404" s="4">
        <f>IF('Raw data (converted)'!I404=0,"",'Raw data (converted)'!I404)</f>
        <v>6030</v>
      </c>
      <c r="I404" t="str">
        <f>'Raw data (converted)'!J404</f>
        <v>R3.2_T30</v>
      </c>
      <c r="J404" s="21">
        <f>IF('Raw data (converted)'!Q404=0,"",'Raw data (converted)'!Q404)</f>
        <v>0.77180000000000004</v>
      </c>
      <c r="K404" s="22">
        <f>IF('Raw data (converted)'!R404=0,"",'Raw data (converted)'!R404)</f>
        <v>0.59009999999999996</v>
      </c>
      <c r="L404" s="23">
        <f>IF('Raw data (converted)'!S404=0,"",'Raw data (converted)'!S404)</f>
        <v>0.40129999999999999</v>
      </c>
      <c r="M404" s="8"/>
      <c r="N404" s="8"/>
      <c r="O404" s="9"/>
      <c r="P404" s="9"/>
      <c r="Q404" s="10"/>
      <c r="R404" s="10"/>
      <c r="S404" s="21">
        <v>0.97252525610024831</v>
      </c>
      <c r="T404" s="93">
        <v>1.2767948151523784E-2</v>
      </c>
      <c r="U404" s="21" t="e">
        <v>#N/A</v>
      </c>
      <c r="V404" s="22">
        <v>0.99928143194896379</v>
      </c>
      <c r="W404" s="94">
        <v>1.1247421926823847E-2</v>
      </c>
      <c r="X404" s="22" t="e">
        <v>#N/A</v>
      </c>
      <c r="Y404" s="23">
        <v>0.97641343227804023</v>
      </c>
      <c r="Z404" s="95">
        <v>1.0509519494249335E-3</v>
      </c>
      <c r="AA404" s="23" t="e">
        <v>#N/A</v>
      </c>
      <c r="AB404" s="24" t="str">
        <f>IF('Raw data (converted)'!T404=0,"",'Raw data (converted)'!T404)</f>
        <v/>
      </c>
    </row>
    <row r="405" spans="1:28" x14ac:dyDescent="0.25">
      <c r="A405" s="11">
        <f>'Raw data (converted)'!A405</f>
        <v>41708</v>
      </c>
      <c r="B405" s="11" t="str">
        <f>'Raw data (converted)'!B405</f>
        <v>Chris</v>
      </c>
      <c r="C405" s="11" t="str">
        <f>'Raw data (converted)'!C405</f>
        <v>Elevated</v>
      </c>
      <c r="D405" s="13">
        <f>'Raw data (converted)'!D405</f>
        <v>3</v>
      </c>
      <c r="E405" s="12">
        <f>'Raw data (converted)'!E405</f>
        <v>3.2</v>
      </c>
      <c r="F405" s="2">
        <f>'Raw data (converted)'!F405</f>
        <v>45</v>
      </c>
      <c r="G405" s="2">
        <f t="shared" si="585"/>
        <v>2025</v>
      </c>
      <c r="H405" s="4">
        <f>IF('Raw data (converted)'!I405=0,"",'Raw data (converted)'!I405)</f>
        <v>6030</v>
      </c>
      <c r="I405" t="str">
        <f>'Raw data (converted)'!J405</f>
        <v>R3.2_T45</v>
      </c>
      <c r="J405" s="21">
        <f>IF('Raw data (converted)'!Q405=0,"",'Raw data (converted)'!Q405)</f>
        <v>0.76129999999999998</v>
      </c>
      <c r="K405" s="22">
        <f>IF('Raw data (converted)'!R405=0,"",'Raw data (converted)'!R405)</f>
        <v>0.75639999999999996</v>
      </c>
      <c r="L405" s="23">
        <f>IF('Raw data (converted)'!S405=0,"",'Raw data (converted)'!S405)</f>
        <v>0.39500000000000002</v>
      </c>
      <c r="M405" s="8"/>
      <c r="N405" s="8"/>
      <c r="O405" s="9"/>
      <c r="P405" s="9"/>
      <c r="Q405" s="10"/>
      <c r="R405" s="10"/>
      <c r="S405" s="112">
        <v>17.698531779745515</v>
      </c>
      <c r="T405" s="113">
        <v>1</v>
      </c>
      <c r="U405" s="21" t="e">
        <v>#N/A</v>
      </c>
      <c r="V405" s="115">
        <v>695.3283203364424</v>
      </c>
      <c r="W405" s="116">
        <v>1</v>
      </c>
      <c r="X405" s="22" t="e">
        <v>#N/A</v>
      </c>
      <c r="Y405" s="118">
        <v>20.698506111361318</v>
      </c>
      <c r="Z405" s="119">
        <v>1</v>
      </c>
      <c r="AA405" s="23" t="e">
        <v>#N/A</v>
      </c>
      <c r="AB405" s="24" t="str">
        <f>IF('Raw data (converted)'!T405=0,"",'Raw data (converted)'!T405)</f>
        <v/>
      </c>
    </row>
    <row r="406" spans="1:28" x14ac:dyDescent="0.25">
      <c r="A406" s="11">
        <f>'Raw data (converted)'!A406</f>
        <v>41708</v>
      </c>
      <c r="B406" s="12" t="str">
        <f>'Raw data (converted)'!B406</f>
        <v>Chris</v>
      </c>
      <c r="C406" s="2" t="str">
        <f>'Raw data (converted)'!C406</f>
        <v>Elevated</v>
      </c>
      <c r="D406" s="13">
        <f>'Raw data (converted)'!D406</f>
        <v>3</v>
      </c>
      <c r="E406" s="12">
        <f>'Raw data (converted)'!E406</f>
        <v>3.4</v>
      </c>
      <c r="F406" s="2">
        <f>'Raw data (converted)'!F406</f>
        <v>0</v>
      </c>
      <c r="G406" s="2">
        <f t="shared" si="585"/>
        <v>0</v>
      </c>
      <c r="H406" s="4">
        <f>IF('Raw data (converted)'!I406=0,"",'Raw data (converted)'!I406)</f>
        <v>6031</v>
      </c>
      <c r="I406" t="str">
        <f>'Raw data (converted)'!J406</f>
        <v>R3.4_Amb</v>
      </c>
      <c r="J406" s="21">
        <f>IF('Raw data (converted)'!Q406=0,"",'Raw data (converted)'!Q406)</f>
        <v>0.9607</v>
      </c>
      <c r="K406" s="22">
        <f>IF('Raw data (converted)'!R406=0,"",'Raw data (converted)'!R406)</f>
        <v>0.2016</v>
      </c>
      <c r="L406" s="23">
        <f>IF('Raw data (converted)'!S406=0,"",'Raw data (converted)'!S406)</f>
        <v>0.40079999999999999</v>
      </c>
      <c r="M406" s="108">
        <f t="shared" ref="M406" si="610">IFERROR(RSQ(J406:J409,$F406:$F409),"")</f>
        <v>0.90555328394699675</v>
      </c>
      <c r="N406" s="108">
        <f t="shared" ref="N406" si="611">IFERROR(S408,"")</f>
        <v>0.96365648766704559</v>
      </c>
      <c r="O406" s="109">
        <f t="shared" ref="O406" si="612">IFERROR(RSQ(K406:K409,$F406:$F409),"")</f>
        <v>0.99412538414970186</v>
      </c>
      <c r="P406" s="109">
        <f t="shared" ref="P406" si="613">IFERROR(V408,"")</f>
        <v>0.99999703459486111</v>
      </c>
      <c r="Q406" s="110">
        <f t="shared" ref="Q406" si="614">IFERROR(RSQ(L406:L409,$F406:$F409),"")</f>
        <v>0.39367102278863686</v>
      </c>
      <c r="R406" s="110">
        <f t="shared" ref="R406" si="615">IFERROR(Y408,"")</f>
        <v>0.62552951482641406</v>
      </c>
      <c r="S406" s="111">
        <f t="array" ref="S406:U409">LINEST(J406:J409,F406:G409,TRUE,TRUE)</f>
        <v>-9.0222222222222263E-5</v>
      </c>
      <c r="T406" s="93">
        <v>-7.1866666666666574E-4</v>
      </c>
      <c r="U406" s="93">
        <v>0.95352000000000015</v>
      </c>
      <c r="V406" s="114">
        <f t="array" ref="V406:X409">LINEST(K406:K409,F406:G409,TRUE,TRUE)</f>
        <v>-8.84444444444445E-5</v>
      </c>
      <c r="W406" s="94">
        <v>1.9420000000000003E-2</v>
      </c>
      <c r="X406" s="94">
        <v>0.20139999999999997</v>
      </c>
      <c r="Y406" s="117">
        <f t="array" ref="Y406:AA409">LINEST(L406:L409,F406:G409,TRUE,TRUE)</f>
        <v>-1.5444444444444474E-5</v>
      </c>
      <c r="Z406" s="95">
        <v>4.2500000000000133E-4</v>
      </c>
      <c r="AA406" s="95">
        <v>0.40277499999999999</v>
      </c>
      <c r="AB406" s="24" t="str">
        <f>IF('Raw data (converted)'!T406=0,"",'Raw data (converted)'!T406)</f>
        <v/>
      </c>
    </row>
    <row r="407" spans="1:28" x14ac:dyDescent="0.25">
      <c r="A407" s="11">
        <f>'Raw data (converted)'!A407</f>
        <v>41708</v>
      </c>
      <c r="B407" s="11" t="str">
        <f>'Raw data (converted)'!B407</f>
        <v>Chris</v>
      </c>
      <c r="C407" s="11" t="str">
        <f>'Raw data (converted)'!C407</f>
        <v>Elevated</v>
      </c>
      <c r="D407" s="13">
        <f>'Raw data (converted)'!D407</f>
        <v>3</v>
      </c>
      <c r="E407" s="12">
        <f>'Raw data (converted)'!E407</f>
        <v>3.4</v>
      </c>
      <c r="F407" s="2">
        <f>'Raw data (converted)'!F407</f>
        <v>15</v>
      </c>
      <c r="G407" s="2">
        <f t="shared" si="585"/>
        <v>225</v>
      </c>
      <c r="H407" s="4">
        <f>IF('Raw data (converted)'!I407=0,"",'Raw data (converted)'!I407)</f>
        <v>6031</v>
      </c>
      <c r="I407" t="str">
        <f>'Raw data (converted)'!J407</f>
        <v>R3.4_T15</v>
      </c>
      <c r="J407" s="21">
        <f>IF('Raw data (converted)'!Q407=0,"",'Raw data (converted)'!Q407)</f>
        <v>0.90090000000000003</v>
      </c>
      <c r="K407" s="22">
        <f>IF('Raw data (converted)'!R407=0,"",'Raw data (converted)'!R407)</f>
        <v>0.47220000000000001</v>
      </c>
      <c r="L407" s="23">
        <f>IF('Raw data (converted)'!S407=0,"",'Raw data (converted)'!S407)</f>
        <v>0.41160000000000002</v>
      </c>
      <c r="M407" s="8"/>
      <c r="N407" s="8"/>
      <c r="O407" s="9"/>
      <c r="P407" s="9"/>
      <c r="Q407" s="10"/>
      <c r="R407" s="10"/>
      <c r="S407" s="111">
        <v>7.1355413681993226E-5</v>
      </c>
      <c r="T407" s="93">
        <v>3.3506666666666633E-3</v>
      </c>
      <c r="U407" s="93">
        <v>3.1296894414621974E-2</v>
      </c>
      <c r="V407" s="114">
        <v>1.9876159799996851E-6</v>
      </c>
      <c r="W407" s="94">
        <v>9.3333333333327299E-5</v>
      </c>
      <c r="X407" s="94">
        <v>8.717797887080786E-4</v>
      </c>
      <c r="Y407" s="117">
        <v>1.9627707802498206E-5</v>
      </c>
      <c r="Z407" s="95">
        <v>9.2166666666666905E-4</v>
      </c>
      <c r="AA407" s="95">
        <v>8.6088254134928516E-3</v>
      </c>
      <c r="AB407" s="24" t="str">
        <f>IF('Raw data (converted)'!T407=0,"",'Raw data (converted)'!T407)</f>
        <v/>
      </c>
    </row>
    <row r="408" spans="1:28" x14ac:dyDescent="0.25">
      <c r="A408" s="11">
        <f>'Raw data (converted)'!A408</f>
        <v>41708</v>
      </c>
      <c r="B408" s="11" t="str">
        <f>'Raw data (converted)'!B408</f>
        <v>Chris</v>
      </c>
      <c r="C408" s="11" t="str">
        <f>'Raw data (converted)'!C408</f>
        <v>Elevated</v>
      </c>
      <c r="D408" s="13">
        <f>'Raw data (converted)'!D408</f>
        <v>3</v>
      </c>
      <c r="E408" s="12">
        <f>'Raw data (converted)'!E408</f>
        <v>3.4</v>
      </c>
      <c r="F408" s="2">
        <f>'Raw data (converted)'!F408</f>
        <v>30</v>
      </c>
      <c r="G408" s="2">
        <f t="shared" si="585"/>
        <v>900</v>
      </c>
      <c r="H408" s="4">
        <f>IF('Raw data (converted)'!I408=0,"",'Raw data (converted)'!I408)</f>
        <v>6031</v>
      </c>
      <c r="I408" t="str">
        <f>'Raw data (converted)'!J408</f>
        <v>R3.4_T30</v>
      </c>
      <c r="J408" s="21">
        <f>IF('Raw data (converted)'!Q408=0,"",'Raw data (converted)'!Q408)</f>
        <v>0.87229999999999996</v>
      </c>
      <c r="K408" s="22">
        <f>IF('Raw data (converted)'!R408=0,"",'Raw data (converted)'!R408)</f>
        <v>0.70499999999999996</v>
      </c>
      <c r="L408" s="23">
        <f>IF('Raw data (converted)'!S408=0,"",'Raw data (converted)'!S408)</f>
        <v>0.3957</v>
      </c>
      <c r="M408" s="8"/>
      <c r="N408" s="8"/>
      <c r="O408" s="9"/>
      <c r="P408" s="9"/>
      <c r="Q408" s="10"/>
      <c r="R408" s="10"/>
      <c r="S408" s="21">
        <v>0.96365648766704559</v>
      </c>
      <c r="T408" s="93">
        <v>3.2109936156896945E-2</v>
      </c>
      <c r="U408" s="21" t="e">
        <v>#N/A</v>
      </c>
      <c r="V408" s="22">
        <v>0.99999703459486111</v>
      </c>
      <c r="W408" s="94">
        <v>8.9442719099985801E-4</v>
      </c>
      <c r="X408" s="22" t="e">
        <v>#N/A</v>
      </c>
      <c r="Y408" s="23">
        <v>0.62552951482641406</v>
      </c>
      <c r="Z408" s="95">
        <v>8.8324685111241912E-3</v>
      </c>
      <c r="AA408" s="23" t="e">
        <v>#N/A</v>
      </c>
      <c r="AB408" s="24" t="str">
        <f>IF('Raw data (converted)'!T408=0,"",'Raw data (converted)'!T408)</f>
        <v/>
      </c>
    </row>
    <row r="409" spans="1:28" x14ac:dyDescent="0.25">
      <c r="A409" s="11">
        <f>'Raw data (converted)'!A409</f>
        <v>41708</v>
      </c>
      <c r="B409" s="11" t="str">
        <f>'Raw data (converted)'!B409</f>
        <v>Chris</v>
      </c>
      <c r="C409" s="11" t="str">
        <f>'Raw data (converted)'!C409</f>
        <v>Elevated</v>
      </c>
      <c r="D409" s="13">
        <f>'Raw data (converted)'!D409</f>
        <v>3</v>
      </c>
      <c r="E409" s="12">
        <f>'Raw data (converted)'!E409</f>
        <v>3.4</v>
      </c>
      <c r="F409" s="2">
        <f>'Raw data (converted)'!F409</f>
        <v>45</v>
      </c>
      <c r="G409" s="2">
        <f t="shared" si="585"/>
        <v>2025</v>
      </c>
      <c r="H409" s="4">
        <f>IF('Raw data (converted)'!I409=0,"",'Raw data (converted)'!I409)</f>
        <v>6031</v>
      </c>
      <c r="I409" t="str">
        <f>'Raw data (converted)'!J409</f>
        <v>R3.4_T45</v>
      </c>
      <c r="J409" s="21">
        <f>IF('Raw data (converted)'!Q409=0,"",'Raw data (converted)'!Q409)</f>
        <v>0.73129999999999995</v>
      </c>
      <c r="K409" s="22">
        <f>IF('Raw data (converted)'!R409=0,"",'Raw data (converted)'!R409)</f>
        <v>0.89600000000000002</v>
      </c>
      <c r="L409" s="23">
        <f>IF('Raw data (converted)'!S409=0,"",'Raw data (converted)'!S409)</f>
        <v>0.3926</v>
      </c>
      <c r="M409" s="8"/>
      <c r="N409" s="8"/>
      <c r="O409" s="9"/>
      <c r="P409" s="9"/>
      <c r="Q409" s="10"/>
      <c r="R409" s="10"/>
      <c r="S409" s="112">
        <v>13.257613612557359</v>
      </c>
      <c r="T409" s="113">
        <v>1</v>
      </c>
      <c r="U409" s="21" t="e">
        <v>#N/A</v>
      </c>
      <c r="V409" s="115">
        <v>168610.52500002182</v>
      </c>
      <c r="W409" s="116">
        <v>1</v>
      </c>
      <c r="X409" s="22" t="e">
        <v>#N/A</v>
      </c>
      <c r="Y409" s="118">
        <v>0.8352187149495236</v>
      </c>
      <c r="Z409" s="119">
        <v>1</v>
      </c>
      <c r="AA409" s="23" t="e">
        <v>#N/A</v>
      </c>
      <c r="AB409" s="24" t="str">
        <f>IF('Raw data (converted)'!T409=0,"",'Raw data (converted)'!T409)</f>
        <v/>
      </c>
    </row>
    <row r="410" spans="1:28" x14ac:dyDescent="0.25">
      <c r="A410" s="11">
        <f>'Raw data (converted)'!A410</f>
        <v>41708</v>
      </c>
      <c r="B410" s="12" t="str">
        <f>'Raw data (converted)'!B410</f>
        <v>Chris</v>
      </c>
      <c r="C410" s="2" t="str">
        <f>'Raw data (converted)'!C410</f>
        <v>Elevated</v>
      </c>
      <c r="D410" s="13">
        <f>'Raw data (converted)'!D410</f>
        <v>3</v>
      </c>
      <c r="E410" s="12">
        <f>'Raw data (converted)'!E410</f>
        <v>3.5</v>
      </c>
      <c r="F410" s="2">
        <f>'Raw data (converted)'!F410</f>
        <v>0</v>
      </c>
      <c r="G410" s="2">
        <f t="shared" si="585"/>
        <v>0</v>
      </c>
      <c r="H410" s="4">
        <f>IF('Raw data (converted)'!I410=0,"",'Raw data (converted)'!I410)</f>
        <v>6032</v>
      </c>
      <c r="I410" t="str">
        <f>'Raw data (converted)'!J410</f>
        <v>R3.5_Amb</v>
      </c>
      <c r="J410" s="21">
        <f>IF('Raw data (converted)'!Q410=0,"",'Raw data (converted)'!Q410)</f>
        <v>1.0259</v>
      </c>
      <c r="K410" s="22">
        <f>IF('Raw data (converted)'!R410=0,"",'Raw data (converted)'!R410)</f>
        <v>0.21049999999999999</v>
      </c>
      <c r="L410" s="23">
        <f>IF('Raw data (converted)'!S410=0,"",'Raw data (converted)'!S410)</f>
        <v>0.39939999999999998</v>
      </c>
      <c r="M410" s="108">
        <f t="shared" ref="M410" si="616">IFERROR(RSQ(J410:J413,$F410:$F413),"")</f>
        <v>0.97873523821687602</v>
      </c>
      <c r="N410" s="108">
        <f t="shared" ref="N410" si="617">IFERROR(S412,"")</f>
        <v>0.99890476253278404</v>
      </c>
      <c r="O410" s="109">
        <f t="shared" ref="O410" si="618">IFERROR(RSQ(K410:K413,$F410:$F413),"")</f>
        <v>0.99632135804464839</v>
      </c>
      <c r="P410" s="109">
        <f t="shared" ref="P410" si="619">IFERROR(V412,"")</f>
        <v>0.99826824343835119</v>
      </c>
      <c r="Q410" s="110">
        <f t="shared" ref="Q410" si="620">IFERROR(RSQ(L410:L413,$F410:$F413),"")</f>
        <v>0.64431026474686304</v>
      </c>
      <c r="R410" s="110">
        <f t="shared" ref="R410" si="621">IFERROR(Y412,"")</f>
        <v>0.750286422046757</v>
      </c>
      <c r="S410" s="111">
        <f t="array" ref="S410:U413">LINEST(J410:J413,F410:G413,TRUE,TRUE)</f>
        <v>-5.0111111111110975E-5</v>
      </c>
      <c r="T410" s="93">
        <v>-2.4283333333333392E-3</v>
      </c>
      <c r="U410" s="93">
        <v>1.027075</v>
      </c>
      <c r="V410" s="114">
        <f t="array" ref="V410:X413">LINEST(K410:K413,F410:G413,TRUE,TRUE)</f>
        <v>-4.4888888888888982E-5</v>
      </c>
      <c r="W410" s="94">
        <v>1.5644000000000002E-2</v>
      </c>
      <c r="X410" s="94">
        <v>0.21476000000000003</v>
      </c>
      <c r="Y410" s="117">
        <f t="array" ref="Y410:AA413">LINEST(L410:L413,F410:G413,TRUE,TRUE)</f>
        <v>-8.2222222222223031E-6</v>
      </c>
      <c r="Z410" s="95">
        <v>9.8000000000004008E-5</v>
      </c>
      <c r="AA410" s="95">
        <v>0.40066999999999997</v>
      </c>
      <c r="AB410" s="24" t="str">
        <f>IF('Raw data (converted)'!T410=0,"",'Raw data (converted)'!T410)</f>
        <v/>
      </c>
    </row>
    <row r="411" spans="1:28" x14ac:dyDescent="0.25">
      <c r="A411" s="11">
        <f>'Raw data (converted)'!A411</f>
        <v>41708</v>
      </c>
      <c r="B411" s="11" t="str">
        <f>'Raw data (converted)'!B411</f>
        <v>Chris</v>
      </c>
      <c r="C411" s="11" t="str">
        <f>'Raw data (converted)'!C411</f>
        <v>Elevated</v>
      </c>
      <c r="D411" s="13">
        <f>'Raw data (converted)'!D411</f>
        <v>3</v>
      </c>
      <c r="E411" s="12">
        <f>'Raw data (converted)'!E411</f>
        <v>3.5</v>
      </c>
      <c r="F411" s="2">
        <f>'Raw data (converted)'!F411</f>
        <v>15</v>
      </c>
      <c r="G411" s="2">
        <f t="shared" si="585"/>
        <v>225</v>
      </c>
      <c r="H411" s="4">
        <f>IF('Raw data (converted)'!I411=0,"",'Raw data (converted)'!I411)</f>
        <v>6032</v>
      </c>
      <c r="I411" t="str">
        <f>'Raw data (converted)'!J411</f>
        <v>R3.5_T15</v>
      </c>
      <c r="J411" s="21">
        <f>IF('Raw data (converted)'!Q411=0,"",'Raw data (converted)'!Q411)</f>
        <v>0.9829</v>
      </c>
      <c r="K411" s="22">
        <f>IF('Raw data (converted)'!R411=0,"",'Raw data (converted)'!R411)</f>
        <v>0.4521</v>
      </c>
      <c r="L411" s="23">
        <f>IF('Raw data (converted)'!S411=0,"",'Raw data (converted)'!S411)</f>
        <v>0.40410000000000001</v>
      </c>
      <c r="M411" s="8"/>
      <c r="N411" s="8"/>
      <c r="O411" s="9"/>
      <c r="P411" s="9"/>
      <c r="Q411" s="10"/>
      <c r="R411" s="10"/>
      <c r="S411" s="111">
        <v>1.1677243882498962E-5</v>
      </c>
      <c r="T411" s="93">
        <v>5.4833333333333611E-4</v>
      </c>
      <c r="U411" s="93">
        <v>5.1217062586603164E-3</v>
      </c>
      <c r="V411" s="114">
        <v>4.2336220373995984E-5</v>
      </c>
      <c r="W411" s="94">
        <v>1.987999999999998E-3</v>
      </c>
      <c r="X411" s="94">
        <v>1.8568909499483244E-2</v>
      </c>
      <c r="Y411" s="117">
        <v>1.2621361472998804E-5</v>
      </c>
      <c r="Z411" s="95">
        <v>5.9266666666666615E-4</v>
      </c>
      <c r="AA411" s="95">
        <v>5.5358016582966523E-3</v>
      </c>
      <c r="AB411" s="24" t="str">
        <f>IF('Raw data (converted)'!T411=0,"",'Raw data (converted)'!T411)</f>
        <v/>
      </c>
    </row>
    <row r="412" spans="1:28" x14ac:dyDescent="0.25">
      <c r="A412" s="11">
        <f>'Raw data (converted)'!A412</f>
        <v>41708</v>
      </c>
      <c r="B412" s="11" t="str">
        <f>'Raw data (converted)'!B412</f>
        <v>Chris</v>
      </c>
      <c r="C412" s="11" t="str">
        <f>'Raw data (converted)'!C412</f>
        <v>Elevated</v>
      </c>
      <c r="D412" s="13">
        <f>'Raw data (converted)'!D412</f>
        <v>3</v>
      </c>
      <c r="E412" s="12">
        <f>'Raw data (converted)'!E412</f>
        <v>3.5</v>
      </c>
      <c r="F412" s="2">
        <f>'Raw data (converted)'!F412</f>
        <v>30</v>
      </c>
      <c r="G412" s="2">
        <f t="shared" si="585"/>
        <v>900</v>
      </c>
      <c r="H412" s="4">
        <f>IF('Raw data (converted)'!I412=0,"",'Raw data (converted)'!I412)</f>
        <v>6032</v>
      </c>
      <c r="I412" t="str">
        <f>'Raw data (converted)'!J412</f>
        <v>R3.5_T30</v>
      </c>
      <c r="J412" s="21">
        <f>IF('Raw data (converted)'!Q412=0,"",'Raw data (converted)'!Q412)</f>
        <v>0.90559999999999996</v>
      </c>
      <c r="K412" s="22">
        <f>IF('Raw data (converted)'!R412=0,"",'Raw data (converted)'!R412)</f>
        <v>0.63090000000000002</v>
      </c>
      <c r="L412" s="23">
        <f>IF('Raw data (converted)'!S412=0,"",'Raw data (converted)'!S412)</f>
        <v>0.39240000000000003</v>
      </c>
      <c r="M412" s="8"/>
      <c r="N412" s="8"/>
      <c r="O412" s="9"/>
      <c r="P412" s="9"/>
      <c r="Q412" s="10"/>
      <c r="R412" s="10"/>
      <c r="S412" s="21">
        <v>0.99890476253278404</v>
      </c>
      <c r="T412" s="93">
        <v>5.2547597471245319E-3</v>
      </c>
      <c r="U412" s="21" t="e">
        <v>#N/A</v>
      </c>
      <c r="V412" s="22">
        <v>0.99826824343835119</v>
      </c>
      <c r="W412" s="94">
        <v>1.9051299168298189E-2</v>
      </c>
      <c r="X412" s="22" t="e">
        <v>#N/A</v>
      </c>
      <c r="Y412" s="23">
        <v>0.750286422046757</v>
      </c>
      <c r="Z412" s="95">
        <v>5.6796126628494608E-3</v>
      </c>
      <c r="AA412" s="23" t="e">
        <v>#N/A</v>
      </c>
      <c r="AB412" s="24" t="str">
        <f>IF('Raw data (converted)'!T412=0,"",'Raw data (converted)'!T412)</f>
        <v/>
      </c>
    </row>
    <row r="413" spans="1:28" x14ac:dyDescent="0.25">
      <c r="A413" s="11">
        <f>'Raw data (converted)'!A413</f>
        <v>41708</v>
      </c>
      <c r="B413" s="11" t="str">
        <f>'Raw data (converted)'!B413</f>
        <v>Chris</v>
      </c>
      <c r="C413" s="11" t="str">
        <f>'Raw data (converted)'!C413</f>
        <v>Elevated</v>
      </c>
      <c r="D413" s="13">
        <f>'Raw data (converted)'!D413</f>
        <v>3</v>
      </c>
      <c r="E413" s="12">
        <f>'Raw data (converted)'!E413</f>
        <v>3.5</v>
      </c>
      <c r="F413" s="2">
        <f>'Raw data (converted)'!F413</f>
        <v>45</v>
      </c>
      <c r="G413" s="2">
        <f t="shared" si="585"/>
        <v>2025</v>
      </c>
      <c r="H413" s="4">
        <f>IF('Raw data (converted)'!I413=0,"",'Raw data (converted)'!I413)</f>
        <v>6032</v>
      </c>
      <c r="I413" t="str">
        <f>'Raw data (converted)'!J413</f>
        <v>R3.5_T45</v>
      </c>
      <c r="J413" s="21">
        <f>IF('Raw data (converted)'!Q413=0,"",'Raw data (converted)'!Q413)</f>
        <v>0.8175</v>
      </c>
      <c r="K413" s="22">
        <f>IF('Raw data (converted)'!R413=0,"",'Raw data (converted)'!R413)</f>
        <v>0.83209999999999995</v>
      </c>
      <c r="L413" s="23">
        <f>IF('Raw data (converted)'!S413=0,"",'Raw data (converted)'!S413)</f>
        <v>0.38969999999999999</v>
      </c>
      <c r="M413" s="8"/>
      <c r="N413" s="8"/>
      <c r="O413" s="9"/>
      <c r="P413" s="9"/>
      <c r="Q413" s="10"/>
      <c r="R413" s="10"/>
      <c r="S413" s="112">
        <v>456.0220009053827</v>
      </c>
      <c r="T413" s="113">
        <v>1</v>
      </c>
      <c r="U413" s="21" t="e">
        <v>#N/A</v>
      </c>
      <c r="V413" s="115">
        <v>288.22418391412697</v>
      </c>
      <c r="W413" s="116">
        <v>1</v>
      </c>
      <c r="X413" s="22" t="e">
        <v>#N/A</v>
      </c>
      <c r="Y413" s="118">
        <v>1.5022940045880131</v>
      </c>
      <c r="Z413" s="119">
        <v>1</v>
      </c>
      <c r="AA413" s="23" t="e">
        <v>#N/A</v>
      </c>
      <c r="AB413" s="24" t="str">
        <f>IF('Raw data (converted)'!T413=0,"",'Raw data (converted)'!T413)</f>
        <v/>
      </c>
    </row>
    <row r="414" spans="1:28" x14ac:dyDescent="0.25">
      <c r="A414" s="11">
        <f>'Raw data (converted)'!A414</f>
        <v>41708</v>
      </c>
      <c r="B414" s="12" t="str">
        <f>'Raw data (converted)'!B414</f>
        <v>Chris</v>
      </c>
      <c r="C414" s="2" t="str">
        <f>'Raw data (converted)'!C414</f>
        <v>Elevated</v>
      </c>
      <c r="D414" s="13">
        <f>'Raw data (converted)'!D414</f>
        <v>3</v>
      </c>
      <c r="E414" s="12">
        <f>'Raw data (converted)'!E414</f>
        <v>3.6</v>
      </c>
      <c r="F414" s="2">
        <f>'Raw data (converted)'!F414</f>
        <v>0</v>
      </c>
      <c r="G414" s="2">
        <f t="shared" si="585"/>
        <v>0</v>
      </c>
      <c r="H414" s="4">
        <f>IF('Raw data (converted)'!I414=0,"",'Raw data (converted)'!I414)</f>
        <v>6033</v>
      </c>
      <c r="I414" t="str">
        <f>'Raw data (converted)'!J414</f>
        <v>R3.6_Amb</v>
      </c>
      <c r="J414" s="21">
        <f>IF('Raw data (converted)'!Q414=0,"",'Raw data (converted)'!Q414)</f>
        <v>0.99329999999999996</v>
      </c>
      <c r="K414" s="22">
        <f>IF('Raw data (converted)'!R414=0,"",'Raw data (converted)'!R414)</f>
        <v>0.19819999999999999</v>
      </c>
      <c r="L414" s="23">
        <f>IF('Raw data (converted)'!S414=0,"",'Raw data (converted)'!S414)</f>
        <v>0.39539999999999997</v>
      </c>
      <c r="M414" s="108">
        <f t="shared" ref="M414" si="622">IFERROR(RSQ(J414:J417,$F414:$F417),"")</f>
        <v>0.9909612848854914</v>
      </c>
      <c r="N414" s="108">
        <f t="shared" ref="N414" si="623">IFERROR(S416,"")</f>
        <v>0.99269692777812213</v>
      </c>
      <c r="O414" s="109">
        <f t="shared" ref="O414" si="624">IFERROR(RSQ(K414:K417,$F414:$F417),"")</f>
        <v>0.99916570598408883</v>
      </c>
      <c r="P414" s="109">
        <f t="shared" ref="P414" si="625">IFERROR(V416,"")</f>
        <v>0.99999718367941437</v>
      </c>
      <c r="Q414" s="110">
        <f t="shared" ref="Q414" si="626">IFERROR(RSQ(L414:L417,$F414:$F417),"")</f>
        <v>0.4308272752369578</v>
      </c>
      <c r="R414" s="110">
        <f t="shared" ref="R414" si="627">IFERROR(Y416,"")</f>
        <v>0.4534134944735867</v>
      </c>
      <c r="S414" s="111">
        <f t="array" ref="S414:U417">LINEST(J414:J417,F414:G417,TRUE,TRUE)</f>
        <v>-1.3444444444444586E-5</v>
      </c>
      <c r="T414" s="93">
        <v>-3.7049999999999943E-3</v>
      </c>
      <c r="U414" s="93">
        <v>0.99052499999999999</v>
      </c>
      <c r="V414" s="114">
        <f t="array" ref="V414:X417">LINEST(K414:K417,F414:G417,TRUE,TRUE)</f>
        <v>-3.2444444444444399E-5</v>
      </c>
      <c r="W414" s="94">
        <v>1.6549333333333333E-2</v>
      </c>
      <c r="X414" s="94">
        <v>0.19839000000000001</v>
      </c>
      <c r="Y414" s="117">
        <f t="array" ref="Y414:AA417">LINEST(L414:L417,F414:G417,TRUE,TRUE)</f>
        <v>5.2222222222222649E-6</v>
      </c>
      <c r="Z414" s="95">
        <v>7.0999999999999124E-5</v>
      </c>
      <c r="AA414" s="95">
        <v>0.39281500000000003</v>
      </c>
      <c r="AB414" s="24" t="str">
        <f>IF('Raw data (converted)'!T414=0,"",'Raw data (converted)'!T414)</f>
        <v/>
      </c>
    </row>
    <row r="415" spans="1:28" x14ac:dyDescent="0.25">
      <c r="A415" s="11">
        <f>'Raw data (converted)'!A415</f>
        <v>41708</v>
      </c>
      <c r="B415" s="11" t="str">
        <f>'Raw data (converted)'!B415</f>
        <v>Chris</v>
      </c>
      <c r="C415" s="11" t="str">
        <f>'Raw data (converted)'!C415</f>
        <v>Elevated</v>
      </c>
      <c r="D415" s="13">
        <f>'Raw data (converted)'!D415</f>
        <v>3</v>
      </c>
      <c r="E415" s="12">
        <f>'Raw data (converted)'!E415</f>
        <v>3.6</v>
      </c>
      <c r="F415" s="2">
        <f>'Raw data (converted)'!F415</f>
        <v>15</v>
      </c>
      <c r="G415" s="2">
        <f t="shared" si="585"/>
        <v>225</v>
      </c>
      <c r="H415" s="4">
        <f>IF('Raw data (converted)'!I415=0,"",'Raw data (converted)'!I415)</f>
        <v>6033</v>
      </c>
      <c r="I415" t="str">
        <f>'Raw data (converted)'!J415</f>
        <v>R3.6_T15</v>
      </c>
      <c r="J415" s="21">
        <f>IF('Raw data (converted)'!Q415=0,"",'Raw data (converted)'!Q415)</f>
        <v>0.92359999999999998</v>
      </c>
      <c r="K415" s="22">
        <f>IF('Raw data (converted)'!R415=0,"",'Raw data (converted)'!R415)</f>
        <v>0.43990000000000001</v>
      </c>
      <c r="L415" s="23">
        <f>IF('Raw data (converted)'!S415=0,"",'Raw data (converted)'!S415)</f>
        <v>0.38729999999999998</v>
      </c>
      <c r="M415" s="8"/>
      <c r="N415" s="8"/>
      <c r="O415" s="9"/>
      <c r="P415" s="9"/>
      <c r="Q415" s="10"/>
      <c r="R415" s="10"/>
      <c r="S415" s="111">
        <v>2.7578171722497498E-5</v>
      </c>
      <c r="T415" s="93">
        <v>1.2950000000000043E-3</v>
      </c>
      <c r="U415" s="93">
        <v>1.2095944568325408E-2</v>
      </c>
      <c r="V415" s="114">
        <v>1.8882351809998734E-6</v>
      </c>
      <c r="W415" s="94">
        <v>8.8666666666669048E-5</v>
      </c>
      <c r="X415" s="94">
        <v>8.2819079927274979E-4</v>
      </c>
      <c r="Y415" s="117">
        <v>2.5689936541497573E-5</v>
      </c>
      <c r="Z415" s="95">
        <v>1.2063333333333327E-3</v>
      </c>
      <c r="AA415" s="95">
        <v>1.1267753769052631E-2</v>
      </c>
      <c r="AB415" s="24" t="str">
        <f>IF('Raw data (converted)'!T415=0,"",'Raw data (converted)'!T415)</f>
        <v/>
      </c>
    </row>
    <row r="416" spans="1:28" x14ac:dyDescent="0.25">
      <c r="A416" s="11">
        <f>'Raw data (converted)'!A416</f>
        <v>41708</v>
      </c>
      <c r="B416" s="11" t="str">
        <f>'Raw data (converted)'!B416</f>
        <v>Chris</v>
      </c>
      <c r="C416" s="11" t="str">
        <f>'Raw data (converted)'!C416</f>
        <v>Elevated</v>
      </c>
      <c r="D416" s="13">
        <f>'Raw data (converted)'!D416</f>
        <v>3</v>
      </c>
      <c r="E416" s="12">
        <f>'Raw data (converted)'!E416</f>
        <v>3.6</v>
      </c>
      <c r="F416" s="2">
        <f>'Raw data (converted)'!F416</f>
        <v>30</v>
      </c>
      <c r="G416" s="2">
        <f t="shared" si="585"/>
        <v>900</v>
      </c>
      <c r="H416" s="4">
        <f>IF('Raw data (converted)'!I416=0,"",'Raw data (converted)'!I416)</f>
        <v>6033</v>
      </c>
      <c r="I416" t="str">
        <f>'Raw data (converted)'!J416</f>
        <v>R3.6_T30</v>
      </c>
      <c r="J416" s="21">
        <f>IF('Raw data (converted)'!Q416=0,"",'Raw data (converted)'!Q416)</f>
        <v>0.87560000000000004</v>
      </c>
      <c r="K416" s="22">
        <f>IF('Raw data (converted)'!R416=0,"",'Raw data (converted)'!R416)</f>
        <v>0.66510000000000002</v>
      </c>
      <c r="L416" s="23">
        <f>IF('Raw data (converted)'!S416=0,"",'Raw data (converted)'!S416)</f>
        <v>0.40739999999999998</v>
      </c>
      <c r="M416" s="8"/>
      <c r="N416" s="8"/>
      <c r="O416" s="9"/>
      <c r="P416" s="9"/>
      <c r="Q416" s="10"/>
      <c r="R416" s="10"/>
      <c r="S416" s="21">
        <v>0.99269692777812213</v>
      </c>
      <c r="T416" s="93">
        <v>1.2410177275123873E-2</v>
      </c>
      <c r="U416" s="21" t="e">
        <v>#N/A</v>
      </c>
      <c r="V416" s="22">
        <v>0.99999718367941437</v>
      </c>
      <c r="W416" s="94">
        <v>8.4970583144994283E-4</v>
      </c>
      <c r="X416" s="22" t="e">
        <v>#N/A</v>
      </c>
      <c r="Y416" s="23">
        <v>0.4534134944735867</v>
      </c>
      <c r="Z416" s="95">
        <v>1.1560471443673906E-2</v>
      </c>
      <c r="AA416" s="23" t="e">
        <v>#N/A</v>
      </c>
      <c r="AB416" s="24" t="str">
        <f>IF('Raw data (converted)'!T416=0,"",'Raw data (converted)'!T416)</f>
        <v/>
      </c>
    </row>
    <row r="417" spans="1:28" x14ac:dyDescent="0.25">
      <c r="A417" s="11">
        <f>'Raw data (converted)'!A417</f>
        <v>41708</v>
      </c>
      <c r="B417" s="11" t="str">
        <f>'Raw data (converted)'!B417</f>
        <v>Chris</v>
      </c>
      <c r="C417" s="11" t="str">
        <f>'Raw data (converted)'!C417</f>
        <v>Elevated</v>
      </c>
      <c r="D417" s="13">
        <f>'Raw data (converted)'!D417</f>
        <v>3</v>
      </c>
      <c r="E417" s="12">
        <f>'Raw data (converted)'!E417</f>
        <v>3.6</v>
      </c>
      <c r="F417" s="2">
        <f>'Raw data (converted)'!F417</f>
        <v>45</v>
      </c>
      <c r="G417" s="2">
        <f t="shared" si="585"/>
        <v>2025</v>
      </c>
      <c r="H417" s="4">
        <f>IF('Raw data (converted)'!I417=0,"",'Raw data (converted)'!I417)</f>
        <v>6033</v>
      </c>
      <c r="I417" t="str">
        <f>'Raw data (converted)'!J417</f>
        <v>R3.6_T45</v>
      </c>
      <c r="J417" s="21">
        <f>IF('Raw data (converted)'!Q417=0,"",'Raw data (converted)'!Q417)</f>
        <v>0.79379999999999995</v>
      </c>
      <c r="K417" s="22">
        <f>IF('Raw data (converted)'!R417=0,"",'Raw data (converted)'!R417)</f>
        <v>0.87760000000000005</v>
      </c>
      <c r="L417" s="23">
        <f>IF('Raw data (converted)'!S417=0,"",'Raw data (converted)'!S417)</f>
        <v>0.40400000000000003</v>
      </c>
      <c r="M417" s="8"/>
      <c r="N417" s="8"/>
      <c r="O417" s="9"/>
      <c r="P417" s="9"/>
      <c r="Q417" s="10"/>
      <c r="R417" s="10"/>
      <c r="S417" s="112">
        <v>67.964337310282815</v>
      </c>
      <c r="T417" s="113">
        <v>1</v>
      </c>
      <c r="U417" s="21" t="e">
        <v>#N/A</v>
      </c>
      <c r="V417" s="115">
        <v>177536.10664818995</v>
      </c>
      <c r="W417" s="116">
        <v>1</v>
      </c>
      <c r="X417" s="22" t="e">
        <v>#N/A</v>
      </c>
      <c r="Y417" s="118">
        <v>0.41476828451601416</v>
      </c>
      <c r="Z417" s="119">
        <v>1</v>
      </c>
      <c r="AA417" s="23" t="e">
        <v>#N/A</v>
      </c>
      <c r="AB417" s="24" t="str">
        <f>IF('Raw data (converted)'!T417=0,"",'Raw data (converted)'!T417)</f>
        <v/>
      </c>
    </row>
    <row r="418" spans="1:28" x14ac:dyDescent="0.25">
      <c r="A418" s="11">
        <f>'Raw data (converted)'!A418</f>
        <v>41708</v>
      </c>
      <c r="B418" s="12" t="str">
        <f>'Raw data (converted)'!B418</f>
        <v>Chris</v>
      </c>
      <c r="C418" s="2" t="str">
        <f>'Raw data (converted)'!C418</f>
        <v>Elevated</v>
      </c>
      <c r="D418" s="13">
        <f>'Raw data (converted)'!D418</f>
        <v>3</v>
      </c>
      <c r="E418" s="12">
        <f>'Raw data (converted)'!E418</f>
        <v>3.7</v>
      </c>
      <c r="F418" s="2">
        <f>'Raw data (converted)'!F418</f>
        <v>0</v>
      </c>
      <c r="G418" s="2">
        <f t="shared" si="585"/>
        <v>0</v>
      </c>
      <c r="H418" s="4">
        <f>IF('Raw data (converted)'!I418=0,"",'Raw data (converted)'!I418)</f>
        <v>6034</v>
      </c>
      <c r="I418" t="str">
        <f>'Raw data (converted)'!J418</f>
        <v>R3.7_Amb</v>
      </c>
      <c r="J418" s="21">
        <f>IF('Raw data (converted)'!Q418=0,"",'Raw data (converted)'!Q418)</f>
        <v>1.0037</v>
      </c>
      <c r="K418" s="22">
        <f>IF('Raw data (converted)'!R418=0,"",'Raw data (converted)'!R418)</f>
        <v>0.23219999999999999</v>
      </c>
      <c r="L418" s="23">
        <f>IF('Raw data (converted)'!S418=0,"",'Raw data (converted)'!S418)</f>
        <v>0.40129999999999999</v>
      </c>
      <c r="M418" s="108">
        <f t="shared" ref="M418" si="628">IFERROR(RSQ(J418:J421,$F418:$F421),"")</f>
        <v>0.91162713606038337</v>
      </c>
      <c r="N418" s="108">
        <f t="shared" ref="N418" si="629">IFERROR(S420,"")</f>
        <v>0.99036007075088905</v>
      </c>
      <c r="O418" s="109">
        <f t="shared" ref="O418" si="630">IFERROR(RSQ(K418:K421,$F418:$F421),"")</f>
        <v>0.99645927148301494</v>
      </c>
      <c r="P418" s="109">
        <f t="shared" ref="P418" si="631">IFERROR(V420,"")</f>
        <v>0.9994513201589279</v>
      </c>
      <c r="Q418" s="110">
        <f t="shared" ref="Q418" si="632">IFERROR(RSQ(L418:L421,$F418:$F421),"")</f>
        <v>7.982095025796776E-2</v>
      </c>
      <c r="R418" s="110">
        <f t="shared" ref="R418" si="633">IFERROR(Y420,"")</f>
        <v>0.98990058784403201</v>
      </c>
      <c r="S418" s="111">
        <f t="array" ref="S418:U421">LINEST(J418:J421,F418:G421,TRUE,TRUE)</f>
        <v>-1.062222222222221E-4</v>
      </c>
      <c r="T418" s="93">
        <v>-6.9333333333339021E-5</v>
      </c>
      <c r="U418" s="93">
        <v>0.99996000000000007</v>
      </c>
      <c r="V418" s="114">
        <f t="array" ref="V418:X421">LINEST(K418:K421,F418:G421,TRUE,TRUE)</f>
        <v>-4.7111111111111282E-5</v>
      </c>
      <c r="W418" s="94">
        <v>1.3654666666666674E-2</v>
      </c>
      <c r="X418" s="94">
        <v>0.23016999999999993</v>
      </c>
      <c r="Y418" s="117">
        <f t="array" ref="Y418:AA421">LINEST(L418:L421,F418:G421,TRUE,TRUE)</f>
        <v>-2.5000000000000032E-5</v>
      </c>
      <c r="Z418" s="95">
        <v>1.2243333333333344E-3</v>
      </c>
      <c r="AA418" s="95">
        <v>0.40156500000000006</v>
      </c>
      <c r="AB418" s="24" t="str">
        <f>IF('Raw data (converted)'!T418=0,"",'Raw data (converted)'!T418)</f>
        <v/>
      </c>
    </row>
    <row r="419" spans="1:28" x14ac:dyDescent="0.25">
      <c r="A419" s="11">
        <f>'Raw data (converted)'!A419</f>
        <v>41708</v>
      </c>
      <c r="B419" s="11" t="str">
        <f>'Raw data (converted)'!B419</f>
        <v>Chris</v>
      </c>
      <c r="C419" s="11" t="str">
        <f>'Raw data (converted)'!C419</f>
        <v>Elevated</v>
      </c>
      <c r="D419" s="13">
        <f>'Raw data (converted)'!D419</f>
        <v>3</v>
      </c>
      <c r="E419" s="12">
        <f>'Raw data (converted)'!E419</f>
        <v>3.7</v>
      </c>
      <c r="F419" s="2">
        <f>'Raw data (converted)'!F419</f>
        <v>15</v>
      </c>
      <c r="G419" s="2">
        <f t="shared" si="585"/>
        <v>225</v>
      </c>
      <c r="H419" s="4">
        <f>IF('Raw data (converted)'!I419=0,"",'Raw data (converted)'!I419)</f>
        <v>6034</v>
      </c>
      <c r="I419" t="str">
        <f>'Raw data (converted)'!J419</f>
        <v>R3.7_T15</v>
      </c>
      <c r="J419" s="21">
        <f>IF('Raw data (converted)'!Q419=0,"",'Raw data (converted)'!Q419)</f>
        <v>0.96379999999999999</v>
      </c>
      <c r="K419" s="22">
        <f>IF('Raw data (converted)'!R419=0,"",'Raw data (converted)'!R419)</f>
        <v>0.41830000000000001</v>
      </c>
      <c r="L419" s="23">
        <f>IF('Raw data (converted)'!S419=0,"",'Raw data (converted)'!S419)</f>
        <v>0.41510000000000002</v>
      </c>
      <c r="M419" s="8"/>
      <c r="N419" s="8"/>
      <c r="O419" s="9"/>
      <c r="P419" s="9"/>
      <c r="Q419" s="10"/>
      <c r="R419" s="10"/>
      <c r="S419" s="111">
        <v>3.7168418825996522E-5</v>
      </c>
      <c r="T419" s="93">
        <v>1.745333333333334E-3</v>
      </c>
      <c r="U419" s="93">
        <v>1.6302282048842123E-2</v>
      </c>
      <c r="V419" s="114">
        <v>2.0174302196998132E-5</v>
      </c>
      <c r="W419" s="94">
        <v>9.4733333333333464E-4</v>
      </c>
      <c r="X419" s="94">
        <v>8.8485648553875799E-3</v>
      </c>
      <c r="Y419" s="117">
        <v>2.6335911734998224E-6</v>
      </c>
      <c r="Z419" s="95">
        <v>1.2366666666666995E-4</v>
      </c>
      <c r="AA419" s="95">
        <v>1.1551082200383094E-3</v>
      </c>
      <c r="AB419" s="24" t="str">
        <f>IF('Raw data (converted)'!T419=0,"",'Raw data (converted)'!T419)</f>
        <v/>
      </c>
    </row>
    <row r="420" spans="1:28" x14ac:dyDescent="0.25">
      <c r="A420" s="11">
        <f>'Raw data (converted)'!A420</f>
        <v>41708</v>
      </c>
      <c r="B420" s="11" t="str">
        <f>'Raw data (converted)'!B420</f>
        <v>Chris</v>
      </c>
      <c r="C420" s="11" t="str">
        <f>'Raw data (converted)'!C420</f>
        <v>Elevated</v>
      </c>
      <c r="D420" s="13">
        <f>'Raw data (converted)'!D420</f>
        <v>3</v>
      </c>
      <c r="E420" s="12">
        <f>'Raw data (converted)'!E420</f>
        <v>3.7</v>
      </c>
      <c r="F420" s="2">
        <f>'Raw data (converted)'!F420</f>
        <v>30</v>
      </c>
      <c r="G420" s="2">
        <f t="shared" si="585"/>
        <v>900</v>
      </c>
      <c r="H420" s="4">
        <f>IF('Raw data (converted)'!I420=0,"",'Raw data (converted)'!I420)</f>
        <v>6034</v>
      </c>
      <c r="I420" t="str">
        <f>'Raw data (converted)'!J420</f>
        <v>R3.7_T30</v>
      </c>
      <c r="J420" s="21">
        <f>IF('Raw data (converted)'!Q420=0,"",'Raw data (converted)'!Q420)</f>
        <v>0.91349999999999998</v>
      </c>
      <c r="K420" s="22">
        <f>IF('Raw data (converted)'!R420=0,"",'Raw data (converted)'!R420)</f>
        <v>0.60350000000000004</v>
      </c>
      <c r="L420" s="23">
        <f>IF('Raw data (converted)'!S420=0,"",'Raw data (converted)'!S420)</f>
        <v>0.41499999999999998</v>
      </c>
      <c r="M420" s="8"/>
      <c r="N420" s="8"/>
      <c r="O420" s="9"/>
      <c r="P420" s="9"/>
      <c r="Q420" s="10"/>
      <c r="R420" s="10"/>
      <c r="S420" s="21">
        <v>0.99036007075088905</v>
      </c>
      <c r="T420" s="93">
        <v>1.6725788471698432E-2</v>
      </c>
      <c r="U420" s="21" t="e">
        <v>#N/A</v>
      </c>
      <c r="V420" s="22">
        <v>0.9994513201589279</v>
      </c>
      <c r="W420" s="94">
        <v>9.0784359886491584E-3</v>
      </c>
      <c r="X420" s="22" t="e">
        <v>#N/A</v>
      </c>
      <c r="Y420" s="23">
        <v>0.98990058784403201</v>
      </c>
      <c r="Z420" s="95">
        <v>1.1851160280749199E-3</v>
      </c>
      <c r="AA420" s="23" t="e">
        <v>#N/A</v>
      </c>
      <c r="AB420" s="24" t="str">
        <f>IF('Raw data (converted)'!T420=0,"",'Raw data (converted)'!T420)</f>
        <v/>
      </c>
    </row>
    <row r="421" spans="1:28" x14ac:dyDescent="0.25">
      <c r="A421" s="11">
        <f>'Raw data (converted)'!A421</f>
        <v>41708</v>
      </c>
      <c r="B421" s="11" t="str">
        <f>'Raw data (converted)'!B421</f>
        <v>Chris</v>
      </c>
      <c r="C421" s="11" t="str">
        <f>'Raw data (converted)'!C421</f>
        <v>Elevated</v>
      </c>
      <c r="D421" s="13">
        <f>'Raw data (converted)'!D421</f>
        <v>3</v>
      </c>
      <c r="E421" s="12">
        <f>'Raw data (converted)'!E421</f>
        <v>3.7</v>
      </c>
      <c r="F421" s="2">
        <f>'Raw data (converted)'!F421</f>
        <v>45</v>
      </c>
      <c r="G421" s="2">
        <f t="shared" si="585"/>
        <v>2025</v>
      </c>
      <c r="H421" s="4">
        <f>IF('Raw data (converted)'!I421=0,"",'Raw data (converted)'!I421)</f>
        <v>6034</v>
      </c>
      <c r="I421" t="str">
        <f>'Raw data (converted)'!J421</f>
        <v>R3.7_T45</v>
      </c>
      <c r="J421" s="21">
        <f>IF('Raw data (converted)'!Q421=0,"",'Raw data (converted)'!Q421)</f>
        <v>0.77800000000000002</v>
      </c>
      <c r="K421" s="22">
        <f>IF('Raw data (converted)'!R421=0,"",'Raw data (converted)'!R421)</f>
        <v>0.74719999999999998</v>
      </c>
      <c r="L421" s="23">
        <f>IF('Raw data (converted)'!S421=0,"",'Raw data (converted)'!S421)</f>
        <v>0.40629999999999999</v>
      </c>
      <c r="M421" s="8"/>
      <c r="N421" s="8"/>
      <c r="O421" s="9"/>
      <c r="P421" s="9"/>
      <c r="Q421" s="10"/>
      <c r="R421" s="10"/>
      <c r="S421" s="112">
        <v>51.367600589093158</v>
      </c>
      <c r="T421" s="113">
        <v>1</v>
      </c>
      <c r="U421" s="21" t="e">
        <v>#N/A</v>
      </c>
      <c r="V421" s="115">
        <v>910.77824019024729</v>
      </c>
      <c r="W421" s="116">
        <v>1</v>
      </c>
      <c r="X421" s="22" t="e">
        <v>#N/A</v>
      </c>
      <c r="Y421" s="118">
        <v>49.007831968669599</v>
      </c>
      <c r="Z421" s="119">
        <v>1</v>
      </c>
      <c r="AA421" s="23" t="e">
        <v>#N/A</v>
      </c>
      <c r="AB421" s="24" t="str">
        <f>IF('Raw data (converted)'!T421=0,"",'Raw data (converted)'!T421)</f>
        <v/>
      </c>
    </row>
    <row r="422" spans="1:28" x14ac:dyDescent="0.25">
      <c r="A422" s="11">
        <f>'Raw data (converted)'!A422</f>
        <v>41708</v>
      </c>
      <c r="B422" s="12" t="str">
        <f>'Raw data (converted)'!B422</f>
        <v>Loic</v>
      </c>
      <c r="C422" s="2" t="str">
        <f>'Raw data (converted)'!C422</f>
        <v>Ambient</v>
      </c>
      <c r="D422" s="13">
        <f>'Raw data (converted)'!D422</f>
        <v>4</v>
      </c>
      <c r="E422" s="12">
        <f>'Raw data (converted)'!E422</f>
        <v>4</v>
      </c>
      <c r="F422" s="2">
        <f>'Raw data (converted)'!F422</f>
        <v>0</v>
      </c>
      <c r="G422" s="2">
        <f t="shared" si="585"/>
        <v>0</v>
      </c>
      <c r="H422" s="4">
        <f>IF('Raw data (converted)'!I422=0,"",'Raw data (converted)'!I422)</f>
        <v>6035</v>
      </c>
      <c r="I422" t="str">
        <f>'Raw data (converted)'!J422</f>
        <v>R4.0_Amb</v>
      </c>
      <c r="J422" s="21">
        <f>IF('Raw data (converted)'!Q422=0,"",'Raw data (converted)'!Q422)</f>
        <v>1.0065</v>
      </c>
      <c r="K422" s="22">
        <f>IF('Raw data (converted)'!R422=0,"",'Raw data (converted)'!R422)</f>
        <v>0.28999999999999998</v>
      </c>
      <c r="L422" s="23">
        <f>IF('Raw data (converted)'!S422=0,"",'Raw data (converted)'!S422)</f>
        <v>0.41110000000000002</v>
      </c>
      <c r="M422" s="108">
        <f t="shared" ref="M422" si="634">IFERROR(RSQ(J422:J425,$F422:$F425),"")</f>
        <v>2.5096689973635564E-3</v>
      </c>
      <c r="N422" s="108">
        <f t="shared" ref="N422" si="635">IFERROR(S424,"")</f>
        <v>0.92663154189150221</v>
      </c>
      <c r="O422" s="109">
        <f t="shared" ref="O422" si="636">IFERROR(RSQ(K422:K425,$F422:$F425),"")</f>
        <v>0.97138751037328774</v>
      </c>
      <c r="P422" s="109">
        <f t="shared" ref="P422" si="637">IFERROR(V424,"")</f>
        <v>0.99201759774201348</v>
      </c>
      <c r="Q422" s="110">
        <f t="shared" ref="Q422" si="638">IFERROR(RSQ(L422:L425,$F422:$F425),"")</f>
        <v>0.66840610861378225</v>
      </c>
      <c r="R422" s="110">
        <f t="shared" ref="R422" si="639">IFERROR(Y424,"")</f>
        <v>0.89255875889194147</v>
      </c>
      <c r="S422" s="111">
        <f t="array" ref="S422:U425">LINEST(J422:J425,F422:G425,TRUE,TRUE)</f>
        <v>3.3277777777777776E-4</v>
      </c>
      <c r="T422" s="93">
        <v>-1.5207666666666664E-2</v>
      </c>
      <c r="U422" s="93">
        <v>1.0159349999999998</v>
      </c>
      <c r="V422" s="114">
        <f t="array" ref="V422:X425">LINEST(K422:K425,F422:G425,TRUE,TRUE)</f>
        <v>2.4955555555555533E-4</v>
      </c>
      <c r="W422" s="94">
        <v>1.1744666666666674E-2</v>
      </c>
      <c r="X422" s="94">
        <v>0.30562</v>
      </c>
      <c r="Y422" s="117">
        <f t="array" ref="Y422:AA425">LINEST(L422:L425,F422:G425,TRUE,TRUE)</f>
        <v>9.9333333333333354E-5</v>
      </c>
      <c r="Z422" s="95">
        <v>-2.1686666666666694E-3</v>
      </c>
      <c r="AA422" s="95">
        <v>0.41802000000000006</v>
      </c>
      <c r="AB422" s="24" t="str">
        <f>IF('Raw data (converted)'!T422=0,"",'Raw data (converted)'!T422)</f>
        <v>For CH4, high residuals and Cooks (also with CO2). But no reason to remove this point</v>
      </c>
    </row>
    <row r="423" spans="1:28" x14ac:dyDescent="0.25">
      <c r="A423" s="11">
        <f>'Raw data (converted)'!A423</f>
        <v>41708</v>
      </c>
      <c r="B423" s="11" t="str">
        <f>'Raw data (converted)'!B423</f>
        <v>Loic</v>
      </c>
      <c r="C423" s="11" t="str">
        <f>'Raw data (converted)'!C423</f>
        <v>Ambient</v>
      </c>
      <c r="D423" s="13">
        <f>'Raw data (converted)'!D423</f>
        <v>4</v>
      </c>
      <c r="E423" s="12">
        <f>'Raw data (converted)'!E423</f>
        <v>4</v>
      </c>
      <c r="F423" s="2">
        <f>'Raw data (converted)'!F423</f>
        <v>15</v>
      </c>
      <c r="G423" s="2">
        <f t="shared" si="585"/>
        <v>225</v>
      </c>
      <c r="H423" s="4">
        <f>IF('Raw data (converted)'!I423=0,"",'Raw data (converted)'!I423)</f>
        <v>6035</v>
      </c>
      <c r="I423" t="str">
        <f>'Raw data (converted)'!J423</f>
        <v>R4.0_T15</v>
      </c>
      <c r="J423" s="21">
        <f>IF('Raw data (converted)'!Q423=0,"",'Raw data (converted)'!Q423)</f>
        <v>0.89100000000000001</v>
      </c>
      <c r="K423" s="22">
        <f>IF('Raw data (converted)'!R423=0,"",'Raw data (converted)'!R423)</f>
        <v>0.58479999999999999</v>
      </c>
      <c r="L423" s="23">
        <f>IF('Raw data (converted)'!S423=0,"",'Raw data (converted)'!S423)</f>
        <v>0.42859999999999998</v>
      </c>
      <c r="M423" s="8"/>
      <c r="N423" s="8"/>
      <c r="O423" s="9"/>
      <c r="P423" s="9"/>
      <c r="Q423" s="10"/>
      <c r="R423" s="10"/>
      <c r="S423" s="111">
        <v>9.3765783856491225E-5</v>
      </c>
      <c r="T423" s="93">
        <v>4.4030000000000015E-3</v>
      </c>
      <c r="U423" s="93">
        <v>4.1126211532306257E-2</v>
      </c>
      <c r="V423" s="114">
        <v>1.5523280803798545E-4</v>
      </c>
      <c r="W423" s="94">
        <v>7.2893333333333352E-3</v>
      </c>
      <c r="X423" s="94">
        <v>6.8086001498105259E-2</v>
      </c>
      <c r="Y423" s="117">
        <v>6.8771512907993526E-5</v>
      </c>
      <c r="Z423" s="95">
        <v>3.2293333333333328E-3</v>
      </c>
      <c r="AA423" s="95">
        <v>3.0163580689301445E-2</v>
      </c>
      <c r="AB423" s="24" t="str">
        <f>IF('Raw data (converted)'!T423=0,"",'Raw data (converted)'!T423)</f>
        <v>For CH4, high residuals and Cooks (also with CO2). But no reason to remove this point</v>
      </c>
    </row>
    <row r="424" spans="1:28" x14ac:dyDescent="0.25">
      <c r="A424" s="11">
        <f>'Raw data (converted)'!A424</f>
        <v>41708</v>
      </c>
      <c r="B424" s="11" t="str">
        <f>'Raw data (converted)'!B424</f>
        <v>Loic</v>
      </c>
      <c r="C424" s="11" t="str">
        <f>'Raw data (converted)'!C424</f>
        <v>Ambient</v>
      </c>
      <c r="D424" s="13">
        <f>'Raw data (converted)'!D424</f>
        <v>4</v>
      </c>
      <c r="E424" s="12">
        <f>'Raw data (converted)'!E424</f>
        <v>4</v>
      </c>
      <c r="F424" s="2">
        <f>'Raw data (converted)'!F424</f>
        <v>30</v>
      </c>
      <c r="G424" s="2">
        <f t="shared" si="585"/>
        <v>900</v>
      </c>
      <c r="H424" s="4">
        <f>IF('Raw data (converted)'!I424=0,"",'Raw data (converted)'!I424)</f>
        <v>6035</v>
      </c>
      <c r="I424" t="str">
        <f>'Raw data (converted)'!J424</f>
        <v>R4.0_T30</v>
      </c>
      <c r="J424" s="21">
        <f>IF('Raw data (converted)'!Q424=0,"",'Raw data (converted)'!Q424)</f>
        <v>0.83089999999999997</v>
      </c>
      <c r="K424" s="22">
        <f>IF('Raw data (converted)'!R424=0,"",'Raw data (converted)'!R424)</f>
        <v>0.8357</v>
      </c>
      <c r="L424" s="23">
        <f>IF('Raw data (converted)'!S424=0,"",'Raw data (converted)'!S424)</f>
        <v>0.42159999999999997</v>
      </c>
      <c r="M424" s="8"/>
      <c r="N424" s="8"/>
      <c r="O424" s="9"/>
      <c r="P424" s="9"/>
      <c r="Q424" s="10"/>
      <c r="R424" s="10"/>
      <c r="S424" s="21">
        <v>0.92663154189150221</v>
      </c>
      <c r="T424" s="93">
        <v>4.2194602735421041E-2</v>
      </c>
      <c r="U424" s="21" t="e">
        <v>#N/A</v>
      </c>
      <c r="V424" s="22">
        <v>0.99201759774201348</v>
      </c>
      <c r="W424" s="94">
        <v>6.9854763617093446E-2</v>
      </c>
      <c r="X424" s="22" t="e">
        <v>#N/A</v>
      </c>
      <c r="Y424" s="23">
        <v>0.89255875889194147</v>
      </c>
      <c r="Z424" s="95">
        <v>3.0947180808597083E-2</v>
      </c>
      <c r="AA424" s="23" t="e">
        <v>#N/A</v>
      </c>
      <c r="AB424" s="24" t="str">
        <f>IF('Raw data (converted)'!T424=0,"",'Raw data (converted)'!T424)</f>
        <v/>
      </c>
    </row>
    <row r="425" spans="1:28" x14ac:dyDescent="0.25">
      <c r="A425" s="11">
        <f>'Raw data (converted)'!A425</f>
        <v>41708</v>
      </c>
      <c r="B425" s="11" t="str">
        <f>'Raw data (converted)'!B425</f>
        <v>Loic</v>
      </c>
      <c r="C425" s="11" t="str">
        <f>'Raw data (converted)'!C425</f>
        <v>Ambient</v>
      </c>
      <c r="D425" s="13">
        <f>'Raw data (converted)'!D425</f>
        <v>4</v>
      </c>
      <c r="E425" s="12">
        <f>'Raw data (converted)'!E425</f>
        <v>4</v>
      </c>
      <c r="F425" s="2">
        <f>'Raw data (converted)'!F425</f>
        <v>45</v>
      </c>
      <c r="G425" s="2">
        <f t="shared" si="585"/>
        <v>2025</v>
      </c>
      <c r="H425" s="4">
        <f>IF('Raw data (converted)'!I425=0,"",'Raw data (converted)'!I425)</f>
        <v>6035</v>
      </c>
      <c r="I425" t="str">
        <f>'Raw data (converted)'!J425</f>
        <v>R4.0_T45</v>
      </c>
      <c r="J425" s="21">
        <f>IF('Raw data (converted)'!Q425=0,"",'Raw data (converted)'!Q425)</f>
        <v>1.0148999999999999</v>
      </c>
      <c r="K425" s="22">
        <f>IF('Raw data (converted)'!R425=0,"",'Raw data (converted)'!R425)</f>
        <v>1.3551</v>
      </c>
      <c r="L425" s="23">
        <f>IF('Raw data (converted)'!S425=0,"",'Raw data (converted)'!S425)</f>
        <v>0.52849999999999997</v>
      </c>
      <c r="M425" s="8"/>
      <c r="N425" s="8"/>
      <c r="O425" s="9"/>
      <c r="P425" s="9"/>
      <c r="Q425" s="10"/>
      <c r="R425" s="10"/>
      <c r="S425" s="112">
        <v>6.3149176484068388</v>
      </c>
      <c r="T425" s="113">
        <v>1</v>
      </c>
      <c r="U425" s="21" t="e">
        <v>#N/A</v>
      </c>
      <c r="V425" s="115">
        <v>62.13778544857783</v>
      </c>
      <c r="W425" s="116">
        <v>1</v>
      </c>
      <c r="X425" s="22" t="e">
        <v>#N/A</v>
      </c>
      <c r="Y425" s="118">
        <v>4.1537064803367967</v>
      </c>
      <c r="Z425" s="119">
        <v>1</v>
      </c>
      <c r="AA425" s="23" t="e">
        <v>#N/A</v>
      </c>
      <c r="AB425" s="24" t="str">
        <f>IF('Raw data (converted)'!T425=0,"",'Raw data (converted)'!T425)</f>
        <v>For CH4, high residuals and Cooks (also with CO2 and N2O). Also, abnormaly high conc. Remove from analysis</v>
      </c>
    </row>
    <row r="426" spans="1:28" x14ac:dyDescent="0.25">
      <c r="A426" s="11">
        <f>'Raw data (converted)'!A426</f>
        <v>41708</v>
      </c>
      <c r="B426" s="12" t="str">
        <f>'Raw data (converted)'!B426</f>
        <v>Loic</v>
      </c>
      <c r="C426" s="2" t="str">
        <f>'Raw data (converted)'!C426</f>
        <v>Ambient</v>
      </c>
      <c r="D426" s="13">
        <f>'Raw data (converted)'!D426</f>
        <v>4</v>
      </c>
      <c r="E426" s="12">
        <f>'Raw data (converted)'!E426</f>
        <v>4.0999999999999996</v>
      </c>
      <c r="F426" s="2">
        <f>'Raw data (converted)'!F426</f>
        <v>0</v>
      </c>
      <c r="G426" s="2">
        <f t="shared" si="585"/>
        <v>0</v>
      </c>
      <c r="H426" s="4">
        <f>IF('Raw data (converted)'!I426=0,"",'Raw data (converted)'!I426)</f>
        <v>6036</v>
      </c>
      <c r="I426" t="str">
        <f>'Raw data (converted)'!J426</f>
        <v>R4.1_Amb</v>
      </c>
      <c r="J426" s="21">
        <f>IF('Raw data (converted)'!Q426=0,"",'Raw data (converted)'!Q426)</f>
        <v>0.97140000000000004</v>
      </c>
      <c r="K426" s="22">
        <f>IF('Raw data (converted)'!R426=0,"",'Raw data (converted)'!R426)</f>
        <v>0.24229999999999999</v>
      </c>
      <c r="L426" s="23">
        <f>IF('Raw data (converted)'!S426=0,"",'Raw data (converted)'!S426)</f>
        <v>0.39989999999999998</v>
      </c>
      <c r="M426" s="108">
        <f t="shared" ref="M426" si="640">IFERROR(RSQ(J426:J429,$F426:$F429),"")</f>
        <v>1.2284453540800129E-2</v>
      </c>
      <c r="N426" s="108">
        <f t="shared" ref="N426" si="641">IFERROR(S428,"")</f>
        <v>0.98579131735348557</v>
      </c>
      <c r="O426" s="109">
        <f t="shared" ref="O426" si="642">IFERROR(RSQ(K426:K429,$F426:$F429),"")</f>
        <v>0.9863260352981077</v>
      </c>
      <c r="P426" s="109">
        <f t="shared" ref="P426" si="643">IFERROR(V428,"")</f>
        <v>0.99665830220340645</v>
      </c>
      <c r="Q426" s="110">
        <f t="shared" ref="Q426" si="644">IFERROR(RSQ(L426:L429,$F426:$F429),"")</f>
        <v>1.9722388296224522E-3</v>
      </c>
      <c r="R426" s="110">
        <f t="shared" ref="R426" si="645">IFERROR(Y428,"")</f>
        <v>0.50021105404568256</v>
      </c>
      <c r="S426" s="111">
        <f t="array" ref="S426:U429">LINEST(J426:J429,F426:G429,TRUE,TRUE)</f>
        <v>-1.1722222222222204E-4</v>
      </c>
      <c r="T426" s="93">
        <v>5.0983333333333254E-3</v>
      </c>
      <c r="U426" s="93">
        <v>0.97282500000000005</v>
      </c>
      <c r="V426" s="114">
        <f t="array" ref="V426:X429">LINEST(K426:K429,F426:G429,TRUE,TRUE)</f>
        <v>-1.5133333333333329E-4</v>
      </c>
      <c r="W426" s="94">
        <v>2.6647333333333328E-2</v>
      </c>
      <c r="X426" s="94">
        <v>0.25096000000000002</v>
      </c>
      <c r="Y426" s="117">
        <f t="array" ref="Y426:AA429">LINEST(L426:L429,F426:G429,TRUE,TRUE)</f>
        <v>-2.9222222222222278E-5</v>
      </c>
      <c r="Z426" s="95">
        <v>1.3396666666666689E-3</v>
      </c>
      <c r="AA426" s="95">
        <v>0.40284499999999995</v>
      </c>
      <c r="AB426" s="24" t="str">
        <f>IF('Raw data (converted)'!T426=0,"",'Raw data (converted)'!T426)</f>
        <v>Vials not fully evacuated?</v>
      </c>
    </row>
    <row r="427" spans="1:28" x14ac:dyDescent="0.25">
      <c r="A427" s="11">
        <f>'Raw data (converted)'!A427</f>
        <v>41708</v>
      </c>
      <c r="B427" s="11" t="str">
        <f>'Raw data (converted)'!B427</f>
        <v>Loic</v>
      </c>
      <c r="C427" s="11" t="str">
        <f>'Raw data (converted)'!C427</f>
        <v>Ambient</v>
      </c>
      <c r="D427" s="13">
        <f>'Raw data (converted)'!D427</f>
        <v>4</v>
      </c>
      <c r="E427" s="12">
        <f>'Raw data (converted)'!E427</f>
        <v>4.0999999999999996</v>
      </c>
      <c r="F427" s="2">
        <f>'Raw data (converted)'!F427</f>
        <v>15</v>
      </c>
      <c r="G427" s="2">
        <f t="shared" si="585"/>
        <v>225</v>
      </c>
      <c r="H427" s="4">
        <f>IF('Raw data (converted)'!I427=0,"",'Raw data (converted)'!I427)</f>
        <v>6036</v>
      </c>
      <c r="I427" t="str">
        <f>'Raw data (converted)'!J427</f>
        <v>R4.1_T15</v>
      </c>
      <c r="J427" s="21">
        <f>IF('Raw data (converted)'!Q427=0,"",'Raw data (converted)'!Q427)</f>
        <v>1.0271999999999999</v>
      </c>
      <c r="K427" s="22">
        <f>IF('Raw data (converted)'!R427=0,"",'Raw data (converted)'!R427)</f>
        <v>0.64259999999999995</v>
      </c>
      <c r="L427" s="23">
        <f>IF('Raw data (converted)'!S427=0,"",'Raw data (converted)'!S427)</f>
        <v>0.42520000000000002</v>
      </c>
      <c r="M427" s="8"/>
      <c r="N427" s="8"/>
      <c r="O427" s="9"/>
      <c r="P427" s="9"/>
      <c r="Q427" s="10"/>
      <c r="R427" s="10"/>
      <c r="S427" s="111">
        <v>1.4161763857498503E-5</v>
      </c>
      <c r="T427" s="93">
        <v>6.6499999999999209E-4</v>
      </c>
      <c r="U427" s="93">
        <v>6.2114309945453866E-3</v>
      </c>
      <c r="V427" s="114">
        <v>8.606377193399198E-5</v>
      </c>
      <c r="W427" s="94">
        <v>4.041333333333336E-3</v>
      </c>
      <c r="X427" s="94">
        <v>3.7748064851062212E-2</v>
      </c>
      <c r="Y427" s="117">
        <v>2.926764530549731E-5</v>
      </c>
      <c r="Z427" s="95">
        <v>1.3743333333333361E-3</v>
      </c>
      <c r="AA427" s="95">
        <v>1.2836957388727303E-2</v>
      </c>
      <c r="AB427" s="24" t="str">
        <f>IF('Raw data (converted)'!T427=0,"",'Raw data (converted)'!T427)</f>
        <v/>
      </c>
    </row>
    <row r="428" spans="1:28" x14ac:dyDescent="0.25">
      <c r="A428" s="11">
        <f>'Raw data (converted)'!A428</f>
        <v>41708</v>
      </c>
      <c r="B428" s="11" t="str">
        <f>'Raw data (converted)'!B428</f>
        <v>Loic</v>
      </c>
      <c r="C428" s="11" t="str">
        <f>'Raw data (converted)'!C428</f>
        <v>Ambient</v>
      </c>
      <c r="D428" s="13">
        <f>'Raw data (converted)'!D428</f>
        <v>4</v>
      </c>
      <c r="E428" s="12">
        <f>'Raw data (converted)'!E428</f>
        <v>4.0999999999999996</v>
      </c>
      <c r="F428" s="2">
        <f>'Raw data (converted)'!F428</f>
        <v>30</v>
      </c>
      <c r="G428" s="2">
        <f t="shared" si="585"/>
        <v>900</v>
      </c>
      <c r="H428" s="4">
        <f>IF('Raw data (converted)'!I428=0,"",'Raw data (converted)'!I428)</f>
        <v>6036</v>
      </c>
      <c r="I428" t="str">
        <f>'Raw data (converted)'!J428</f>
        <v>R4.1_T30</v>
      </c>
      <c r="J428" s="21">
        <f>IF('Raw data (converted)'!Q428=0,"",'Raw data (converted)'!Q428)</f>
        <v>1.016</v>
      </c>
      <c r="K428" s="22">
        <f>IF('Raw data (converted)'!R428=0,"",'Raw data (converted)'!R428)</f>
        <v>0.88819999999999999</v>
      </c>
      <c r="L428" s="23">
        <f>IF('Raw data (converted)'!S428=0,"",'Raw data (converted)'!S428)</f>
        <v>0.40789999999999998</v>
      </c>
      <c r="M428" s="8"/>
      <c r="N428" s="8"/>
      <c r="O428" s="9"/>
      <c r="P428" s="9"/>
      <c r="Q428" s="10"/>
      <c r="R428" s="10"/>
      <c r="S428" s="21">
        <v>0.98579131735348557</v>
      </c>
      <c r="T428" s="93">
        <v>6.3727937358743249E-3</v>
      </c>
      <c r="U428" s="21" t="e">
        <v>#N/A</v>
      </c>
      <c r="V428" s="22">
        <v>0.99665830220340645</v>
      </c>
      <c r="W428" s="94">
        <v>3.8728697370296383E-2</v>
      </c>
      <c r="X428" s="22" t="e">
        <v>#N/A</v>
      </c>
      <c r="Y428" s="23">
        <v>0.50021105404568256</v>
      </c>
      <c r="Z428" s="95">
        <v>1.3170440387473788E-2</v>
      </c>
      <c r="AA428" s="23" t="e">
        <v>#N/A</v>
      </c>
      <c r="AB428" s="24" t="str">
        <f>IF('Raw data (converted)'!T428=0,"",'Raw data (converted)'!T428)</f>
        <v/>
      </c>
    </row>
    <row r="429" spans="1:28" x14ac:dyDescent="0.25">
      <c r="A429" s="11">
        <f>'Raw data (converted)'!A429</f>
        <v>41708</v>
      </c>
      <c r="B429" s="11" t="str">
        <f>'Raw data (converted)'!B429</f>
        <v>Loic</v>
      </c>
      <c r="C429" s="11" t="str">
        <f>'Raw data (converted)'!C429</f>
        <v>Ambient</v>
      </c>
      <c r="D429" s="13">
        <f>'Raw data (converted)'!D429</f>
        <v>4</v>
      </c>
      <c r="E429" s="12">
        <f>'Raw data (converted)'!E429</f>
        <v>4.0999999999999996</v>
      </c>
      <c r="F429" s="2">
        <f>'Raw data (converted)'!F429</f>
        <v>45</v>
      </c>
      <c r="G429" s="2">
        <f t="shared" si="585"/>
        <v>2025</v>
      </c>
      <c r="H429" s="4">
        <f>IF('Raw data (converted)'!I429=0,"",'Raw data (converted)'!I429)</f>
        <v>6036</v>
      </c>
      <c r="I429" t="str">
        <f>'Raw data (converted)'!J429</f>
        <v>R4.1_T45</v>
      </c>
      <c r="J429" s="21">
        <f>IF('Raw data (converted)'!Q429=0,"",'Raw data (converted)'!Q429)</f>
        <v>0.96630000000000005</v>
      </c>
      <c r="K429" s="22">
        <f>IF('Raw data (converted)'!R429=0,"",'Raw data (converted)'!R429)</f>
        <v>1.1523000000000001</v>
      </c>
      <c r="L429" s="23">
        <f>IF('Raw data (converted)'!S429=0,"",'Raw data (converted)'!S429)</f>
        <v>0.40689999999999998</v>
      </c>
      <c r="M429" s="8"/>
      <c r="N429" s="8"/>
      <c r="O429" s="9"/>
      <c r="P429" s="9"/>
      <c r="Q429" s="10"/>
      <c r="R429" s="10"/>
      <c r="S429" s="112">
        <v>34.689750692521471</v>
      </c>
      <c r="T429" s="113">
        <v>1</v>
      </c>
      <c r="U429" s="21" t="e">
        <v>#N/A</v>
      </c>
      <c r="V429" s="115">
        <v>149.12454130642317</v>
      </c>
      <c r="W429" s="116">
        <v>1</v>
      </c>
      <c r="X429" s="22" t="e">
        <v>#N/A</v>
      </c>
      <c r="Y429" s="118">
        <v>0.50042228634184693</v>
      </c>
      <c r="Z429" s="119">
        <v>1</v>
      </c>
      <c r="AA429" s="23" t="e">
        <v>#N/A</v>
      </c>
      <c r="AB429" s="24" t="str">
        <f>IF('Raw data (converted)'!T429=0,"",'Raw data (converted)'!T429)</f>
        <v/>
      </c>
    </row>
    <row r="430" spans="1:28" x14ac:dyDescent="0.25">
      <c r="A430" s="11">
        <f>'Raw data (converted)'!A430</f>
        <v>41708</v>
      </c>
      <c r="B430" s="12" t="str">
        <f>'Raw data (converted)'!B430</f>
        <v>Loic</v>
      </c>
      <c r="C430" s="2" t="str">
        <f>'Raw data (converted)'!C430</f>
        <v>Ambient</v>
      </c>
      <c r="D430" s="13">
        <f>'Raw data (converted)'!D430</f>
        <v>4</v>
      </c>
      <c r="E430" s="12">
        <f>'Raw data (converted)'!E430</f>
        <v>4.3</v>
      </c>
      <c r="F430" s="2">
        <f>'Raw data (converted)'!F430</f>
        <v>0</v>
      </c>
      <c r="G430" s="2">
        <f t="shared" si="585"/>
        <v>0</v>
      </c>
      <c r="H430" s="4">
        <f>IF('Raw data (converted)'!I430=0,"",'Raw data (converted)'!I430)</f>
        <v>6037</v>
      </c>
      <c r="I430" t="str">
        <f>'Raw data (converted)'!J430</f>
        <v>R4.3_Amb</v>
      </c>
      <c r="J430" s="21">
        <f>IF('Raw data (converted)'!Q430=0,"",'Raw data (converted)'!Q430)</f>
        <v>0.97619999999999996</v>
      </c>
      <c r="K430" s="22">
        <f>IF('Raw data (converted)'!R430=0,"",'Raw data (converted)'!R430)</f>
        <v>0.40439999999999998</v>
      </c>
      <c r="L430" s="23">
        <f>IF('Raw data (converted)'!S430=0,"",'Raw data (converted)'!S430)</f>
        <v>0.4017</v>
      </c>
      <c r="M430" s="108">
        <f t="shared" ref="M430" si="646">IFERROR(RSQ(J430:J433,$F430:$F433),"")</f>
        <v>0.27674128506951662</v>
      </c>
      <c r="N430" s="108">
        <f t="shared" ref="N430" si="647">IFERROR(S432,"")</f>
        <v>0.95554194733619091</v>
      </c>
      <c r="O430" s="109">
        <f t="shared" ref="O430" si="648">IFERROR(RSQ(K430:K433,$F430:$F433),"")</f>
        <v>0.9990648567229844</v>
      </c>
      <c r="P430" s="109">
        <f t="shared" ref="P430" si="649">IFERROR(V432,"")</f>
        <v>0.99998706733882725</v>
      </c>
      <c r="Q430" s="110">
        <f t="shared" ref="Q430" si="650">IFERROR(RSQ(L430:L433,$F430:$F433),"")</f>
        <v>0.92450407484080621</v>
      </c>
      <c r="R430" s="110">
        <f t="shared" ref="R430" si="651">IFERROR(Y432,"")</f>
        <v>0.9422184953224495</v>
      </c>
      <c r="S430" s="111">
        <f t="array" ref="S430:U433">LINEST(J430:J433,F430:G433,TRUE,TRUE)</f>
        <v>-7.6888888888888805E-5</v>
      </c>
      <c r="T430" s="93">
        <v>4.1186666666666646E-3</v>
      </c>
      <c r="U430" s="93">
        <v>0.97818000000000005</v>
      </c>
      <c r="V430" s="114">
        <f t="array" ref="V430:X433">LINEST(K430:K433,F430:G433,TRUE,TRUE)</f>
        <v>-3.5666666666666933E-5</v>
      </c>
      <c r="W430" s="94">
        <v>1.7355000000000013E-2</v>
      </c>
      <c r="X430" s="94">
        <v>0.40397499999999997</v>
      </c>
      <c r="Y430" s="117">
        <f t="array" ref="Y430:AA433">LINEST(L430:L433,F430:G433,TRUE,TRUE)</f>
        <v>5.7777777777777568E-6</v>
      </c>
      <c r="Z430" s="95">
        <v>3.0000000000000073E-4</v>
      </c>
      <c r="AA430" s="95">
        <v>0.40275</v>
      </c>
      <c r="AB430" s="24" t="str">
        <f>IF('Raw data (converted)'!T430=0,"",'Raw data (converted)'!T430)</f>
        <v/>
      </c>
    </row>
    <row r="431" spans="1:28" x14ac:dyDescent="0.25">
      <c r="A431" s="11">
        <f>'Raw data (converted)'!A431</f>
        <v>41708</v>
      </c>
      <c r="B431" s="11" t="str">
        <f>'Raw data (converted)'!B431</f>
        <v>Loic</v>
      </c>
      <c r="C431" s="11" t="str">
        <f>'Raw data (converted)'!C431</f>
        <v>Ambient</v>
      </c>
      <c r="D431" s="13">
        <f>'Raw data (converted)'!D431</f>
        <v>4</v>
      </c>
      <c r="E431" s="12">
        <f>'Raw data (converted)'!E431</f>
        <v>4.3</v>
      </c>
      <c r="F431" s="2">
        <f>'Raw data (converted)'!F431</f>
        <v>15</v>
      </c>
      <c r="G431" s="2">
        <f t="shared" si="585"/>
        <v>225</v>
      </c>
      <c r="H431" s="4">
        <f>IF('Raw data (converted)'!I431=0,"",'Raw data (converted)'!I431)</f>
        <v>6037</v>
      </c>
      <c r="I431" t="str">
        <f>'Raw data (converted)'!J431</f>
        <v>R4.3_T15</v>
      </c>
      <c r="J431" s="21">
        <f>IF('Raw data (converted)'!Q431=0,"",'Raw data (converted)'!Q431)</f>
        <v>1.0286</v>
      </c>
      <c r="K431" s="22">
        <f>IF('Raw data (converted)'!R431=0,"",'Raw data (converted)'!R431)</f>
        <v>0.65500000000000003</v>
      </c>
      <c r="L431" s="23">
        <f>IF('Raw data (converted)'!S431=0,"",'Raw data (converted)'!S431)</f>
        <v>0.41170000000000001</v>
      </c>
      <c r="M431" s="8"/>
      <c r="N431" s="8"/>
      <c r="O431" s="9"/>
      <c r="P431" s="9"/>
      <c r="Q431" s="10"/>
      <c r="R431" s="10"/>
      <c r="S431" s="111">
        <v>1.9677398201998198E-5</v>
      </c>
      <c r="T431" s="93">
        <v>9.2400000000000219E-4</v>
      </c>
      <c r="U431" s="93">
        <v>8.6306199082105475E-3</v>
      </c>
      <c r="V431" s="114">
        <v>4.2236839574995157E-6</v>
      </c>
      <c r="W431" s="94">
        <v>1.983333333333292E-4</v>
      </c>
      <c r="X431" s="94">
        <v>1.8525320510047474E-3</v>
      </c>
      <c r="Y431" s="117">
        <v>1.0434983894999032E-5</v>
      </c>
      <c r="Z431" s="95">
        <v>4.9000000000000053E-4</v>
      </c>
      <c r="AA431" s="95">
        <v>4.5768438907177111E-3</v>
      </c>
      <c r="AB431" s="24" t="str">
        <f>IF('Raw data (converted)'!T431=0,"",'Raw data (converted)'!T431)</f>
        <v/>
      </c>
    </row>
    <row r="432" spans="1:28" x14ac:dyDescent="0.25">
      <c r="A432" s="11">
        <f>'Raw data (converted)'!A432</f>
        <v>41708</v>
      </c>
      <c r="B432" s="11" t="str">
        <f>'Raw data (converted)'!B432</f>
        <v>Loic</v>
      </c>
      <c r="C432" s="11" t="str">
        <f>'Raw data (converted)'!C432</f>
        <v>Ambient</v>
      </c>
      <c r="D432" s="13">
        <f>'Raw data (converted)'!D432</f>
        <v>4</v>
      </c>
      <c r="E432" s="12">
        <f>'Raw data (converted)'!E432</f>
        <v>4.3</v>
      </c>
      <c r="F432" s="2">
        <f>'Raw data (converted)'!F432</f>
        <v>30</v>
      </c>
      <c r="G432" s="2">
        <f t="shared" si="585"/>
        <v>900</v>
      </c>
      <c r="H432" s="4">
        <f>IF('Raw data (converted)'!I432=0,"",'Raw data (converted)'!I432)</f>
        <v>6037</v>
      </c>
      <c r="I432" t="str">
        <f>'Raw data (converted)'!J432</f>
        <v>R4.3_T30</v>
      </c>
      <c r="J432" s="21">
        <f>IF('Raw data (converted)'!Q432=0,"",'Raw data (converted)'!Q432)</f>
        <v>1.0266</v>
      </c>
      <c r="K432" s="22">
        <f>IF('Raw data (converted)'!R432=0,"",'Raw data (converted)'!R432)</f>
        <v>0.89380000000000004</v>
      </c>
      <c r="L432" s="23">
        <f>IF('Raw data (converted)'!S432=0,"",'Raw data (converted)'!S432)</f>
        <v>0.4138</v>
      </c>
      <c r="M432" s="8"/>
      <c r="N432" s="8"/>
      <c r="O432" s="9"/>
      <c r="P432" s="9"/>
      <c r="Q432" s="10"/>
      <c r="R432" s="10"/>
      <c r="S432" s="21">
        <v>0.95554194733619091</v>
      </c>
      <c r="T432" s="93">
        <v>8.8548291908991869E-3</v>
      </c>
      <c r="U432" s="21" t="e">
        <v>#N/A</v>
      </c>
      <c r="V432" s="22">
        <v>0.99998706733882725</v>
      </c>
      <c r="W432" s="94">
        <v>1.9006577808747815E-3</v>
      </c>
      <c r="X432" s="22" t="e">
        <v>#N/A</v>
      </c>
      <c r="Y432" s="23">
        <v>0.9422184953224495</v>
      </c>
      <c r="Z432" s="95">
        <v>4.6957427527495633E-3</v>
      </c>
      <c r="AA432" s="23" t="e">
        <v>#N/A</v>
      </c>
      <c r="AB432" s="24" t="str">
        <f>IF('Raw data (converted)'!T432=0,"",'Raw data (converted)'!T432)</f>
        <v/>
      </c>
    </row>
    <row r="433" spans="1:28" x14ac:dyDescent="0.25">
      <c r="A433" s="11">
        <f>'Raw data (converted)'!A433</f>
        <v>41708</v>
      </c>
      <c r="B433" s="11" t="str">
        <f>'Raw data (converted)'!B433</f>
        <v>Loic</v>
      </c>
      <c r="C433" s="11" t="str">
        <f>'Raw data (converted)'!C433</f>
        <v>Ambient</v>
      </c>
      <c r="D433" s="13">
        <f>'Raw data (converted)'!D433</f>
        <v>4</v>
      </c>
      <c r="E433" s="12">
        <f>'Raw data (converted)'!E433</f>
        <v>4.3</v>
      </c>
      <c r="F433" s="2">
        <f>'Raw data (converted)'!F433</f>
        <v>45</v>
      </c>
      <c r="G433" s="2">
        <f t="shared" si="585"/>
        <v>2025</v>
      </c>
      <c r="H433" s="4">
        <f>IF('Raw data (converted)'!I433=0,"",'Raw data (converted)'!I433)</f>
        <v>6037</v>
      </c>
      <c r="I433" t="str">
        <f>'Raw data (converted)'!J433</f>
        <v>R4.3_T45</v>
      </c>
      <c r="J433" s="21">
        <f>IF('Raw data (converted)'!Q433=0,"",'Raw data (converted)'!Q433)</f>
        <v>1.0098</v>
      </c>
      <c r="K433" s="22">
        <f>IF('Raw data (converted)'!R433=0,"",'Raw data (converted)'!R433)</f>
        <v>1.1123000000000001</v>
      </c>
      <c r="L433" s="23">
        <f>IF('Raw data (converted)'!S433=0,"",'Raw data (converted)'!S433)</f>
        <v>0.42899999999999999</v>
      </c>
      <c r="M433" s="8"/>
      <c r="N433" s="8"/>
      <c r="O433" s="9"/>
      <c r="P433" s="9"/>
      <c r="Q433" s="10"/>
      <c r="R433" s="10"/>
      <c r="S433" s="112">
        <v>10.746556473829152</v>
      </c>
      <c r="T433" s="113">
        <v>1</v>
      </c>
      <c r="U433" s="21" t="e">
        <v>#N/A</v>
      </c>
      <c r="V433" s="115">
        <v>38661.303114188471</v>
      </c>
      <c r="W433" s="116">
        <v>1</v>
      </c>
      <c r="X433" s="22" t="e">
        <v>#N/A</v>
      </c>
      <c r="Y433" s="118">
        <v>8.1532879818593855</v>
      </c>
      <c r="Z433" s="119">
        <v>1</v>
      </c>
      <c r="AA433" s="23" t="e">
        <v>#N/A</v>
      </c>
      <c r="AB433" s="24" t="str">
        <f>IF('Raw data (converted)'!T433=0,"",'Raw data (converted)'!T433)</f>
        <v/>
      </c>
    </row>
    <row r="434" spans="1:28" x14ac:dyDescent="0.25">
      <c r="A434" s="11">
        <f>'Raw data (converted)'!A434</f>
        <v>41708</v>
      </c>
      <c r="B434" s="12" t="str">
        <f>'Raw data (converted)'!B434</f>
        <v>Loic</v>
      </c>
      <c r="C434" s="2" t="str">
        <f>'Raw data (converted)'!C434</f>
        <v>Ambient</v>
      </c>
      <c r="D434" s="13">
        <f>'Raw data (converted)'!D434</f>
        <v>4</v>
      </c>
      <c r="E434" s="12">
        <f>'Raw data (converted)'!E434</f>
        <v>4.4000000000000004</v>
      </c>
      <c r="F434" s="2">
        <f>'Raw data (converted)'!F434</f>
        <v>0</v>
      </c>
      <c r="G434" s="2">
        <f t="shared" si="585"/>
        <v>0</v>
      </c>
      <c r="H434" s="4">
        <f>IF('Raw data (converted)'!I434=0,"",'Raw data (converted)'!I434)</f>
        <v>6038</v>
      </c>
      <c r="I434" t="str">
        <f>'Raw data (converted)'!J434</f>
        <v>R4.4_Amb</v>
      </c>
      <c r="J434" s="21">
        <f>IF('Raw data (converted)'!Q434=0,"",'Raw data (converted)'!Q434)</f>
        <v>1.0190999999999999</v>
      </c>
      <c r="K434" s="22">
        <f>IF('Raw data (converted)'!R434=0,"",'Raw data (converted)'!R434)</f>
        <v>0.29160000000000003</v>
      </c>
      <c r="L434" s="23">
        <f>IF('Raw data (converted)'!S434=0,"",'Raw data (converted)'!S434)</f>
        <v>0.40610000000000002</v>
      </c>
      <c r="M434" s="108">
        <f t="shared" ref="M434" si="652">IFERROR(RSQ(J434:J437,$F434:$F437),"")</f>
        <v>0.52836279234528571</v>
      </c>
      <c r="N434" s="108">
        <f t="shared" ref="N434" si="653">IFERROR(S436,"")</f>
        <v>0.98373610748543405</v>
      </c>
      <c r="O434" s="109">
        <f t="shared" ref="O434" si="654">IFERROR(RSQ(K434:K437,$F434:$F437),"")</f>
        <v>0.99270513681123107</v>
      </c>
      <c r="P434" s="109">
        <f t="shared" ref="P434" si="655">IFERROR(V436,"")</f>
        <v>0.99874183129687277</v>
      </c>
      <c r="Q434" s="110">
        <f t="shared" ref="Q434" si="656">IFERROR(RSQ(L434:L437,$F434:$F437),"")</f>
        <v>0.4290007617201021</v>
      </c>
      <c r="R434" s="110">
        <f t="shared" ref="R434" si="657">IFERROR(Y436,"")</f>
        <v>0.7586870715324413</v>
      </c>
      <c r="S434" s="111">
        <f t="array" ref="S434:U437">LINEST(J434:J437,F434:G437,TRUE,TRUE)</f>
        <v>-1.9088888888888912E-4</v>
      </c>
      <c r="T434" s="93">
        <v>1.1348666666666681E-2</v>
      </c>
      <c r="U434" s="93">
        <v>1.0227299999999999</v>
      </c>
      <c r="V434" s="114">
        <f t="array" ref="V434:X437">LINEST(K434:K437,F434:G437,TRUE,TRUE)</f>
        <v>-8.5333333333333488E-5</v>
      </c>
      <c r="W434" s="94">
        <v>1.8521333333333338E-2</v>
      </c>
      <c r="X434" s="94">
        <v>0.29551999999999989</v>
      </c>
      <c r="Y434" s="117">
        <f t="array" ref="Y434:AA437">LINEST(L434:L437,F434:G437,TRUE,TRUE)</f>
        <v>-1.5333333333333321E-5</v>
      </c>
      <c r="Z434" s="95">
        <v>9.2466666666666576E-4</v>
      </c>
      <c r="AA434" s="95">
        <v>0.40742000000000006</v>
      </c>
      <c r="AB434" s="24" t="str">
        <f>IF('Raw data (converted)'!T434=0,"",'Raw data (converted)'!T434)</f>
        <v>For CH4, high residuals and Cooks. But no reason to remove this point</v>
      </c>
    </row>
    <row r="435" spans="1:28" x14ac:dyDescent="0.25">
      <c r="A435" s="11">
        <f>'Raw data (converted)'!A435</f>
        <v>41708</v>
      </c>
      <c r="B435" s="11" t="str">
        <f>'Raw data (converted)'!B435</f>
        <v>Loic</v>
      </c>
      <c r="C435" s="11" t="str">
        <f>'Raw data (converted)'!C435</f>
        <v>Ambient</v>
      </c>
      <c r="D435" s="13">
        <f>'Raw data (converted)'!D435</f>
        <v>4</v>
      </c>
      <c r="E435" s="12">
        <f>'Raw data (converted)'!E435</f>
        <v>4.4000000000000004</v>
      </c>
      <c r="F435" s="2">
        <f>'Raw data (converted)'!F435</f>
        <v>15</v>
      </c>
      <c r="G435" s="2">
        <f t="shared" si="585"/>
        <v>225</v>
      </c>
      <c r="H435" s="4">
        <f>IF('Raw data (converted)'!I435=0,"",'Raw data (converted)'!I435)</f>
        <v>6038</v>
      </c>
      <c r="I435" t="str">
        <f>'Raw data (converted)'!J435</f>
        <v>R4.4_T15</v>
      </c>
      <c r="J435" s="21">
        <f>IF('Raw data (converted)'!Q435=0,"",'Raw data (converted)'!Q435)</f>
        <v>1.1609</v>
      </c>
      <c r="K435" s="22">
        <f>IF('Raw data (converted)'!R435=0,"",'Raw data (converted)'!R435)</f>
        <v>0.56589999999999996</v>
      </c>
      <c r="L435" s="23">
        <f>IF('Raw data (converted)'!S435=0,"",'Raw data (converted)'!S435)</f>
        <v>0.42180000000000001</v>
      </c>
      <c r="M435" s="8"/>
      <c r="N435" s="8"/>
      <c r="O435" s="9"/>
      <c r="P435" s="9"/>
      <c r="Q435" s="10"/>
      <c r="R435" s="10"/>
      <c r="S435" s="111">
        <v>3.6075230036996643E-5</v>
      </c>
      <c r="T435" s="93">
        <v>1.6940000000000015E-3</v>
      </c>
      <c r="U435" s="93">
        <v>1.5822803165052652E-2</v>
      </c>
      <c r="V435" s="114">
        <v>3.8957273207996347E-5</v>
      </c>
      <c r="W435" s="94">
        <v>1.8293333333333336E-3</v>
      </c>
      <c r="X435" s="94">
        <v>1.708688385867943E-2</v>
      </c>
      <c r="Y435" s="117">
        <v>1.3118265467998787E-5</v>
      </c>
      <c r="Z435" s="95">
        <v>6.1600000000000088E-4</v>
      </c>
      <c r="AA435" s="95">
        <v>5.7537466054736943E-3</v>
      </c>
      <c r="AB435" s="24" t="str">
        <f>IF('Raw data (converted)'!T435=0,"",'Raw data (converted)'!T435)</f>
        <v/>
      </c>
    </row>
    <row r="436" spans="1:28" x14ac:dyDescent="0.25">
      <c r="A436" s="11">
        <f>'Raw data (converted)'!A436</f>
        <v>41708</v>
      </c>
      <c r="B436" s="11" t="str">
        <f>'Raw data (converted)'!B436</f>
        <v>Loic</v>
      </c>
      <c r="C436" s="11" t="str">
        <f>'Raw data (converted)'!C436</f>
        <v>Ambient</v>
      </c>
      <c r="D436" s="13">
        <f>'Raw data (converted)'!D436</f>
        <v>4</v>
      </c>
      <c r="E436" s="12">
        <f>'Raw data (converted)'!E436</f>
        <v>4.4000000000000004</v>
      </c>
      <c r="F436" s="2">
        <f>'Raw data (converted)'!F436</f>
        <v>30</v>
      </c>
      <c r="G436" s="2">
        <f t="shared" si="585"/>
        <v>900</v>
      </c>
      <c r="H436" s="4">
        <f>IF('Raw data (converted)'!I436=0,"",'Raw data (converted)'!I436)</f>
        <v>6038</v>
      </c>
      <c r="I436" t="str">
        <f>'Raw data (converted)'!J436</f>
        <v>R4.4_T30</v>
      </c>
      <c r="J436" s="21">
        <f>IF('Raw data (converted)'!Q436=0,"",'Raw data (converted)'!Q436)</f>
        <v>1.1805000000000001</v>
      </c>
      <c r="K436" s="22">
        <f>IF('Raw data (converted)'!R436=0,"",'Raw data (converted)'!R436)</f>
        <v>0.76259999999999994</v>
      </c>
      <c r="L436" s="23">
        <f>IF('Raw data (converted)'!S436=0,"",'Raw data (converted)'!S436)</f>
        <v>0.41739999999999999</v>
      </c>
      <c r="M436" s="8"/>
      <c r="N436" s="8"/>
      <c r="O436" s="9"/>
      <c r="P436" s="9"/>
      <c r="Q436" s="10"/>
      <c r="R436" s="10"/>
      <c r="S436" s="21">
        <v>0.98373610748543405</v>
      </c>
      <c r="T436" s="93">
        <v>1.6233853516648487E-2</v>
      </c>
      <c r="U436" s="21" t="e">
        <v>#N/A</v>
      </c>
      <c r="V436" s="22">
        <v>0.99874183129687277</v>
      </c>
      <c r="W436" s="94">
        <v>1.7530772943598352E-2</v>
      </c>
      <c r="X436" s="22" t="e">
        <v>#N/A</v>
      </c>
      <c r="Y436" s="23">
        <v>0.7586870715324413</v>
      </c>
      <c r="Z436" s="95">
        <v>5.903219460599453E-3</v>
      </c>
      <c r="AA436" s="23" t="e">
        <v>#N/A</v>
      </c>
      <c r="AB436" s="24" t="str">
        <f>IF('Raw data (converted)'!T436=0,"",'Raw data (converted)'!T436)</f>
        <v/>
      </c>
    </row>
    <row r="437" spans="1:28" x14ac:dyDescent="0.25">
      <c r="A437" s="11">
        <f>'Raw data (converted)'!A437</f>
        <v>41708</v>
      </c>
      <c r="B437" s="11" t="str">
        <f>'Raw data (converted)'!B437</f>
        <v>Loic</v>
      </c>
      <c r="C437" s="11" t="str">
        <f>'Raw data (converted)'!C437</f>
        <v>Ambient</v>
      </c>
      <c r="D437" s="13">
        <f>'Raw data (converted)'!D437</f>
        <v>4</v>
      </c>
      <c r="E437" s="12">
        <f>'Raw data (converted)'!E437</f>
        <v>4.4000000000000004</v>
      </c>
      <c r="F437" s="2">
        <f>'Raw data (converted)'!F437</f>
        <v>45</v>
      </c>
      <c r="G437" s="2">
        <f t="shared" si="585"/>
        <v>2025</v>
      </c>
      <c r="H437" s="4">
        <f>IF('Raw data (converted)'!I437=0,"",'Raw data (converted)'!I437)</f>
        <v>6038</v>
      </c>
      <c r="I437" t="str">
        <f>'Raw data (converted)'!J437</f>
        <v>R4.4_T45</v>
      </c>
      <c r="J437" s="21">
        <f>IF('Raw data (converted)'!Q437=0,"",'Raw data (converted)'!Q437)</f>
        <v>1.1505000000000001</v>
      </c>
      <c r="K437" s="22">
        <f>IF('Raw data (converted)'!R437=0,"",'Raw data (converted)'!R437)</f>
        <v>0.96009999999999995</v>
      </c>
      <c r="L437" s="23">
        <f>IF('Raw data (converted)'!S437=0,"",'Raw data (converted)'!S437)</f>
        <v>0.41930000000000001</v>
      </c>
      <c r="M437" s="8"/>
      <c r="N437" s="8"/>
      <c r="O437" s="9"/>
      <c r="P437" s="9"/>
      <c r="Q437" s="10"/>
      <c r="R437" s="10"/>
      <c r="S437" s="112">
        <v>30.242947886073381</v>
      </c>
      <c r="T437" s="113">
        <v>1</v>
      </c>
      <c r="U437" s="21" t="e">
        <v>#N/A</v>
      </c>
      <c r="V437" s="115">
        <v>396.90298638588075</v>
      </c>
      <c r="W437" s="116">
        <v>1</v>
      </c>
      <c r="X437" s="22" t="e">
        <v>#N/A</v>
      </c>
      <c r="Y437" s="118">
        <v>1.5719983930211114</v>
      </c>
      <c r="Z437" s="119">
        <v>1</v>
      </c>
      <c r="AA437" s="23" t="e">
        <v>#N/A</v>
      </c>
      <c r="AB437" s="24" t="str">
        <f>IF('Raw data (converted)'!T437=0,"",'Raw data (converted)'!T437)</f>
        <v/>
      </c>
    </row>
    <row r="438" spans="1:28" x14ac:dyDescent="0.25">
      <c r="A438" s="11">
        <f>'Raw data (converted)'!A438</f>
        <v>41708</v>
      </c>
      <c r="B438" s="12" t="str">
        <f>'Raw data (converted)'!B438</f>
        <v>Loic</v>
      </c>
      <c r="C438" s="2" t="str">
        <f>'Raw data (converted)'!C438</f>
        <v>Ambient</v>
      </c>
      <c r="D438" s="13">
        <f>'Raw data (converted)'!D438</f>
        <v>4</v>
      </c>
      <c r="E438" s="12">
        <f>'Raw data (converted)'!E438</f>
        <v>4.5</v>
      </c>
      <c r="F438" s="2">
        <f>'Raw data (converted)'!F438</f>
        <v>0</v>
      </c>
      <c r="G438" s="2">
        <f t="shared" si="585"/>
        <v>0</v>
      </c>
      <c r="H438" s="4">
        <f>IF('Raw data (converted)'!I438=0,"",'Raw data (converted)'!I438)</f>
        <v>6039</v>
      </c>
      <c r="I438" t="str">
        <f>'Raw data (converted)'!J438</f>
        <v>R4.5_Amb</v>
      </c>
      <c r="J438" s="21">
        <f>IF('Raw data (converted)'!Q438=0,"",'Raw data (converted)'!Q438)</f>
        <v>0.95169999999999999</v>
      </c>
      <c r="K438" s="22">
        <f>IF('Raw data (converted)'!R438=0,"",'Raw data (converted)'!R438)</f>
        <v>0.2482</v>
      </c>
      <c r="L438" s="23">
        <f>IF('Raw data (converted)'!S438=0,"",'Raw data (converted)'!S438)</f>
        <v>0.4012</v>
      </c>
      <c r="M438" s="108">
        <f t="shared" ref="M438" si="658">IFERROR(RSQ(J438:J441,$F438:$F441),"")</f>
        <v>0.60551480299920768</v>
      </c>
      <c r="N438" s="108">
        <f t="shared" ref="N438" si="659">IFERROR(S440,"")</f>
        <v>0.92811249060207679</v>
      </c>
      <c r="O438" s="109">
        <f t="shared" ref="O438" si="660">IFERROR(RSQ(K438:K441,$F438:$F441),"")</f>
        <v>0.99617936324804468</v>
      </c>
      <c r="P438" s="109">
        <f t="shared" ref="P438" si="661">IFERROR(V440,"")</f>
        <v>0.9977665230128876</v>
      </c>
      <c r="Q438" s="110">
        <f t="shared" ref="Q438" si="662">IFERROR(RSQ(L438:L441,$F438:$F441),"")</f>
        <v>4.8845032518501481E-2</v>
      </c>
      <c r="R438" s="110">
        <f t="shared" ref="R438" si="663">IFERROR(Y440,"")</f>
        <v>0.99636689840771453</v>
      </c>
      <c r="S438" s="111">
        <f t="array" ref="S438:U441">LINEST(J438:J441,F438:G441,TRUE,TRUE)</f>
        <v>-1.4000000000000004E-4</v>
      </c>
      <c r="T438" s="93">
        <v>3.7266666666666685E-3</v>
      </c>
      <c r="U438" s="93">
        <v>0.94505000000000006</v>
      </c>
      <c r="V438" s="114">
        <f t="array" ref="V438:X441">LINEST(K438:K441,F438:G441,TRUE,TRUE)</f>
        <v>-4.9888888888889422E-5</v>
      </c>
      <c r="W438" s="94">
        <v>1.9013666666666686E-2</v>
      </c>
      <c r="X438" s="94">
        <v>0.25415499999999996</v>
      </c>
      <c r="Y438" s="117">
        <f t="array" ref="Y438:AA441">LINEST(L438:L441,F438:G441,TRUE,TRUE)</f>
        <v>-2.1666666666666694E-5</v>
      </c>
      <c r="Z438" s="95">
        <v>1.0410000000000011E-3</v>
      </c>
      <c r="AA438" s="95">
        <v>0.401065</v>
      </c>
      <c r="AB438" s="24" t="str">
        <f>IF('Raw data (converted)'!T438=0,"",'Raw data (converted)'!T438)</f>
        <v/>
      </c>
    </row>
    <row r="439" spans="1:28" x14ac:dyDescent="0.25">
      <c r="A439" s="11">
        <f>'Raw data (converted)'!A439</f>
        <v>41708</v>
      </c>
      <c r="B439" s="11" t="str">
        <f>'Raw data (converted)'!B439</f>
        <v>Loic</v>
      </c>
      <c r="C439" s="11" t="str">
        <f>'Raw data (converted)'!C439</f>
        <v>Ambient</v>
      </c>
      <c r="D439" s="13">
        <f>'Raw data (converted)'!D439</f>
        <v>4</v>
      </c>
      <c r="E439" s="12">
        <f>'Raw data (converted)'!E439</f>
        <v>4.5</v>
      </c>
      <c r="F439" s="2">
        <f>'Raw data (converted)'!F439</f>
        <v>15</v>
      </c>
      <c r="G439" s="2">
        <f t="shared" si="585"/>
        <v>225</v>
      </c>
      <c r="H439" s="4">
        <f>IF('Raw data (converted)'!I439=0,"",'Raw data (converted)'!I439)</f>
        <v>6039</v>
      </c>
      <c r="I439" t="str">
        <f>'Raw data (converted)'!J439</f>
        <v>R4.5_T15</v>
      </c>
      <c r="J439" s="21">
        <f>IF('Raw data (converted)'!Q439=0,"",'Raw data (converted)'!Q439)</f>
        <v>0.94950000000000001</v>
      </c>
      <c r="K439" s="22">
        <f>IF('Raw data (converted)'!R439=0,"",'Raw data (converted)'!R439)</f>
        <v>0.54600000000000004</v>
      </c>
      <c r="L439" s="23">
        <f>IF('Raw data (converted)'!S439=0,"",'Raw data (converted)'!S439)</f>
        <v>0.41139999999999999</v>
      </c>
      <c r="M439" s="8"/>
      <c r="N439" s="8"/>
      <c r="O439" s="9"/>
      <c r="P439" s="9"/>
      <c r="Q439" s="10"/>
      <c r="R439" s="10"/>
      <c r="S439" s="111">
        <v>6.6088231334993704E-5</v>
      </c>
      <c r="T439" s="93">
        <v>3.1033333333333295E-3</v>
      </c>
      <c r="U439" s="93">
        <v>2.8986677974545426E-2</v>
      </c>
      <c r="V439" s="114">
        <v>5.9181265804494634E-5</v>
      </c>
      <c r="W439" s="94">
        <v>2.7790000000000089E-3</v>
      </c>
      <c r="X439" s="94">
        <v>2.5957243208784779E-2</v>
      </c>
      <c r="Y439" s="117">
        <v>1.3416407864999192E-6</v>
      </c>
      <c r="Z439" s="95">
        <v>6.3000000000002114E-5</v>
      </c>
      <c r="AA439" s="95">
        <v>5.8845135737801101E-4</v>
      </c>
      <c r="AB439" s="24" t="str">
        <f>IF('Raw data (converted)'!T439=0,"",'Raw data (converted)'!T439)</f>
        <v/>
      </c>
    </row>
    <row r="440" spans="1:28" x14ac:dyDescent="0.25">
      <c r="A440" s="11">
        <f>'Raw data (converted)'!A440</f>
        <v>41708</v>
      </c>
      <c r="B440" s="11" t="str">
        <f>'Raw data (converted)'!B440</f>
        <v>Loic</v>
      </c>
      <c r="C440" s="11" t="str">
        <f>'Raw data (converted)'!C440</f>
        <v>Ambient</v>
      </c>
      <c r="D440" s="13">
        <f>'Raw data (converted)'!D440</f>
        <v>4</v>
      </c>
      <c r="E440" s="12">
        <f>'Raw data (converted)'!E440</f>
        <v>4.5</v>
      </c>
      <c r="F440" s="2">
        <f>'Raw data (converted)'!F440</f>
        <v>30</v>
      </c>
      <c r="G440" s="2">
        <f t="shared" si="585"/>
        <v>900</v>
      </c>
      <c r="H440" s="4">
        <f>IF('Raw data (converted)'!I440=0,"",'Raw data (converted)'!I440)</f>
        <v>6039</v>
      </c>
      <c r="I440" t="str">
        <f>'Raw data (converted)'!J440</f>
        <v>R4.5_T30</v>
      </c>
      <c r="J440" s="21">
        <f>IF('Raw data (converted)'!Q440=0,"",'Raw data (converted)'!Q440)</f>
        <v>0.95079999999999998</v>
      </c>
      <c r="K440" s="22">
        <f>IF('Raw data (converted)'!R440=0,"",'Raw data (converted)'!R440)</f>
        <v>0.76180000000000003</v>
      </c>
      <c r="L440" s="23">
        <f>IF('Raw data (converted)'!S440=0,"",'Raw data (converted)'!S440)</f>
        <v>0.41320000000000001</v>
      </c>
      <c r="M440" s="8"/>
      <c r="N440" s="8"/>
      <c r="O440" s="9"/>
      <c r="P440" s="9"/>
      <c r="Q440" s="10"/>
      <c r="R440" s="10"/>
      <c r="S440" s="21">
        <v>0.92811249060207679</v>
      </c>
      <c r="T440" s="93">
        <v>2.9739704100747163E-2</v>
      </c>
      <c r="U440" s="21" t="e">
        <v>#N/A</v>
      </c>
      <c r="V440" s="22">
        <v>0.9977665230128876</v>
      </c>
      <c r="W440" s="94">
        <v>2.6631569612022579E-2</v>
      </c>
      <c r="X440" s="22" t="e">
        <v>#N/A</v>
      </c>
      <c r="Y440" s="23">
        <v>0.99636689840771453</v>
      </c>
      <c r="Z440" s="95">
        <v>6.0373835392496349E-4</v>
      </c>
      <c r="AA440" s="23" t="e">
        <v>#N/A</v>
      </c>
      <c r="AB440" s="24" t="str">
        <f>IF('Raw data (converted)'!T440=0,"",'Raw data (converted)'!T440)</f>
        <v/>
      </c>
    </row>
    <row r="441" spans="1:28" x14ac:dyDescent="0.25">
      <c r="A441" s="11">
        <f>'Raw data (converted)'!A441</f>
        <v>41708</v>
      </c>
      <c r="B441" s="11" t="str">
        <f>'Raw data (converted)'!B441</f>
        <v>Loic</v>
      </c>
      <c r="C441" s="11" t="str">
        <f>'Raw data (converted)'!C441</f>
        <v>Ambient</v>
      </c>
      <c r="D441" s="13">
        <f>'Raw data (converted)'!D441</f>
        <v>4</v>
      </c>
      <c r="E441" s="12">
        <f>'Raw data (converted)'!E441</f>
        <v>4.5</v>
      </c>
      <c r="F441" s="2">
        <f>'Raw data (converted)'!F441</f>
        <v>45</v>
      </c>
      <c r="G441" s="2">
        <f t="shared" si="585"/>
        <v>2025</v>
      </c>
      <c r="H441" s="4">
        <f>IF('Raw data (converted)'!I441=0,"",'Raw data (converted)'!I441)</f>
        <v>6039</v>
      </c>
      <c r="I441" t="str">
        <f>'Raw data (converted)'!J441</f>
        <v>R4.5_T45</v>
      </c>
      <c r="J441" s="21">
        <f>IF('Raw data (converted)'!Q441=0,"",'Raw data (converted)'!Q441)</f>
        <v>0.8226</v>
      </c>
      <c r="K441" s="22">
        <f>IF('Raw data (converted)'!R441=0,"",'Raw data (converted)'!R441)</f>
        <v>1.0146999999999999</v>
      </c>
      <c r="L441" s="23">
        <f>IF('Raw data (converted)'!S441=0,"",'Raw data (converted)'!S441)</f>
        <v>0.40389999999999998</v>
      </c>
      <c r="M441" s="8"/>
      <c r="N441" s="8"/>
      <c r="O441" s="9"/>
      <c r="P441" s="9"/>
      <c r="Q441" s="10"/>
      <c r="R441" s="10"/>
      <c r="S441" s="112">
        <v>6.4553112103567365</v>
      </c>
      <c r="T441" s="113">
        <v>1</v>
      </c>
      <c r="U441" s="21" t="e">
        <v>#N/A</v>
      </c>
      <c r="V441" s="115">
        <v>223.36619736182436</v>
      </c>
      <c r="W441" s="116">
        <v>1</v>
      </c>
      <c r="X441" s="22" t="e">
        <v>#N/A</v>
      </c>
      <c r="Y441" s="118">
        <v>137.12345679011443</v>
      </c>
      <c r="Z441" s="119">
        <v>1</v>
      </c>
      <c r="AA441" s="23" t="e">
        <v>#N/A</v>
      </c>
      <c r="AB441" s="24" t="str">
        <f>IF('Raw data (converted)'!T441=0,"",'Raw data (converted)'!T441)</f>
        <v/>
      </c>
    </row>
    <row r="442" spans="1:28" x14ac:dyDescent="0.25">
      <c r="A442" s="11">
        <f>'Raw data (converted)'!A442</f>
        <v>41708</v>
      </c>
      <c r="B442" s="12" t="str">
        <f>'Raw data (converted)'!B442</f>
        <v>Loic</v>
      </c>
      <c r="C442" s="2" t="str">
        <f>'Raw data (converted)'!C442</f>
        <v>Ambient</v>
      </c>
      <c r="D442" s="13">
        <f>'Raw data (converted)'!D442</f>
        <v>4</v>
      </c>
      <c r="E442" s="12">
        <f>'Raw data (converted)'!E442</f>
        <v>4.5999999999999996</v>
      </c>
      <c r="F442" s="2">
        <f>'Raw data (converted)'!F442</f>
        <v>0</v>
      </c>
      <c r="G442" s="2">
        <f t="shared" si="585"/>
        <v>0</v>
      </c>
      <c r="H442" s="4">
        <f>IF('Raw data (converted)'!I442=0,"",'Raw data (converted)'!I442)</f>
        <v>6040</v>
      </c>
      <c r="I442" t="str">
        <f>'Raw data (converted)'!J442</f>
        <v>R4.6_Amb</v>
      </c>
      <c r="J442" s="21">
        <f>IF('Raw data (converted)'!Q442=0,"",'Raw data (converted)'!Q442)</f>
        <v>0.99990000000000001</v>
      </c>
      <c r="K442" s="22">
        <f>IF('Raw data (converted)'!R442=0,"",'Raw data (converted)'!R442)</f>
        <v>0.38990000000000002</v>
      </c>
      <c r="L442" s="23">
        <f>IF('Raw data (converted)'!S442=0,"",'Raw data (converted)'!S442)</f>
        <v>0.39889999999999998</v>
      </c>
      <c r="M442" s="108">
        <f t="shared" ref="M442" si="664">IFERROR(RSQ(J442:J445,$F442:$F445),"")</f>
        <v>0.94000120043979762</v>
      </c>
      <c r="N442" s="108">
        <f t="shared" ref="N442" si="665">IFERROR(S444,"")</f>
        <v>0.99795379579973387</v>
      </c>
      <c r="O442" s="109">
        <f t="shared" ref="O442" si="666">IFERROR(RSQ(K442:K445,$F442:$F445),"")</f>
        <v>0.9997247715277805</v>
      </c>
      <c r="P442" s="109">
        <f t="shared" ref="P442" si="667">IFERROR(V444,"")</f>
        <v>0.9999564447832564</v>
      </c>
      <c r="Q442" s="110">
        <f t="shared" ref="Q442" si="668">IFERROR(RSQ(L442:L445,$F442:$F445),"")</f>
        <v>0.65644995048604449</v>
      </c>
      <c r="R442" s="110">
        <f t="shared" ref="R442" si="669">IFERROR(Y444,"")</f>
        <v>0.69209999797902233</v>
      </c>
      <c r="S442" s="111">
        <f t="array" ref="S442:U445">LINEST(J442:J445,F442:G445,TRUE,TRUE)</f>
        <v>7.933333333333341E-5</v>
      </c>
      <c r="T442" s="93">
        <v>-7.856666666666668E-3</v>
      </c>
      <c r="U442" s="93">
        <v>0.99840000000000018</v>
      </c>
      <c r="V442" s="114">
        <f t="array" ref="V442:X445">LINEST(K442:K445,F442:G445,TRUE,TRUE)</f>
        <v>2.1888888888888769E-5</v>
      </c>
      <c r="W442" s="94">
        <v>1.8306333333333338E-2</v>
      </c>
      <c r="X442" s="94">
        <v>0.38894499999999999</v>
      </c>
      <c r="Y442" s="117">
        <f t="array" ref="Y442:AA445">LINEST(L442:L445,F442:G445,TRUE,TRUE)</f>
        <v>-9.3333333333334156E-6</v>
      </c>
      <c r="Z442" s="95">
        <v>9.5733333333333694E-4</v>
      </c>
      <c r="AA442" s="95">
        <v>0.40165999999999996</v>
      </c>
      <c r="AB442" s="24" t="str">
        <f>IF('Raw data (converted)'!T442=0,"",'Raw data (converted)'!T442)</f>
        <v/>
      </c>
    </row>
    <row r="443" spans="1:28" x14ac:dyDescent="0.25">
      <c r="A443" s="11">
        <f>'Raw data (converted)'!A443</f>
        <v>41708</v>
      </c>
      <c r="B443" s="11" t="str">
        <f>'Raw data (converted)'!B443</f>
        <v>Loic</v>
      </c>
      <c r="C443" s="11" t="str">
        <f>'Raw data (converted)'!C443</f>
        <v>Ambient</v>
      </c>
      <c r="D443" s="13">
        <f>'Raw data (converted)'!D443</f>
        <v>4</v>
      </c>
      <c r="E443" s="12">
        <f>'Raw data (converted)'!E443</f>
        <v>4.5999999999999996</v>
      </c>
      <c r="F443" s="2">
        <f>'Raw data (converted)'!F443</f>
        <v>15</v>
      </c>
      <c r="G443" s="2">
        <f t="shared" si="585"/>
        <v>225</v>
      </c>
      <c r="H443" s="4">
        <f>IF('Raw data (converted)'!I443=0,"",'Raw data (converted)'!I443)</f>
        <v>6040</v>
      </c>
      <c r="I443" t="str">
        <f>'Raw data (converted)'!J443</f>
        <v>R4.6_T15</v>
      </c>
      <c r="J443" s="21">
        <f>IF('Raw data (converted)'!Q443=0,"",'Raw data (converted)'!Q443)</f>
        <v>0.89390000000000003</v>
      </c>
      <c r="K443" s="22">
        <f>IF('Raw data (converted)'!R443=0,"",'Raw data (converted)'!R443)</f>
        <v>0.66559999999999997</v>
      </c>
      <c r="L443" s="23">
        <f>IF('Raw data (converted)'!S443=0,"",'Raw data (converted)'!S443)</f>
        <v>0.42220000000000002</v>
      </c>
      <c r="M443" s="8"/>
      <c r="N443" s="8"/>
      <c r="O443" s="9"/>
      <c r="P443" s="9"/>
      <c r="Q443" s="10"/>
      <c r="R443" s="10"/>
      <c r="S443" s="111">
        <v>1.4907119849998562E-5</v>
      </c>
      <c r="T443" s="93">
        <v>6.9999999999999826E-4</v>
      </c>
      <c r="U443" s="93">
        <v>6.5383484153109968E-3</v>
      </c>
      <c r="V443" s="114">
        <v>9.4908663044991792E-6</v>
      </c>
      <c r="W443" s="94">
        <v>4.4566666666667E-4</v>
      </c>
      <c r="X443" s="94">
        <v>4.1627484910813752E-3</v>
      </c>
      <c r="Y443" s="117">
        <v>2.7429100523997435E-5</v>
      </c>
      <c r="Z443" s="95">
        <v>1.2880000000000007E-3</v>
      </c>
      <c r="AA443" s="95">
        <v>1.203056108417226E-2</v>
      </c>
      <c r="AB443" s="24" t="str">
        <f>IF('Raw data (converted)'!T443=0,"",'Raw data (converted)'!T443)</f>
        <v/>
      </c>
    </row>
    <row r="444" spans="1:28" x14ac:dyDescent="0.25">
      <c r="A444" s="11">
        <f>'Raw data (converted)'!A444</f>
        <v>41708</v>
      </c>
      <c r="B444" s="11" t="str">
        <f>'Raw data (converted)'!B444</f>
        <v>Loic</v>
      </c>
      <c r="C444" s="11" t="str">
        <f>'Raw data (converted)'!C444</f>
        <v>Ambient</v>
      </c>
      <c r="D444" s="13">
        <f>'Raw data (converted)'!D444</f>
        <v>4</v>
      </c>
      <c r="E444" s="12">
        <f>'Raw data (converted)'!E444</f>
        <v>4.5999999999999996</v>
      </c>
      <c r="F444" s="2">
        <f>'Raw data (converted)'!F444</f>
        <v>30</v>
      </c>
      <c r="G444" s="2">
        <f t="shared" si="585"/>
        <v>900</v>
      </c>
      <c r="H444" s="4">
        <f>IF('Raw data (converted)'!I444=0,"",'Raw data (converted)'!I444)</f>
        <v>6040</v>
      </c>
      <c r="I444" t="str">
        <f>'Raw data (converted)'!J444</f>
        <v>R4.6_T30</v>
      </c>
      <c r="J444" s="21">
        <f>IF('Raw data (converted)'!Q444=0,"",'Raw data (converted)'!Q444)</f>
        <v>0.83860000000000001</v>
      </c>
      <c r="K444" s="22">
        <f>IF('Raw data (converted)'!R444=0,"",'Raw data (converted)'!R444)</f>
        <v>0.9607</v>
      </c>
      <c r="L444" s="23">
        <f>IF('Raw data (converted)'!S444=0,"",'Raw data (converted)'!S444)</f>
        <v>0.41370000000000001</v>
      </c>
      <c r="M444" s="8"/>
      <c r="N444" s="8"/>
      <c r="O444" s="9"/>
      <c r="P444" s="9"/>
      <c r="Q444" s="10"/>
      <c r="R444" s="10"/>
      <c r="S444" s="21">
        <v>0.99795379579973387</v>
      </c>
      <c r="T444" s="93">
        <v>6.7082039324993514E-3</v>
      </c>
      <c r="U444" s="21" t="e">
        <v>#N/A</v>
      </c>
      <c r="V444" s="22">
        <v>0.9999564447832564</v>
      </c>
      <c r="W444" s="94">
        <v>4.2708898370246301E-3</v>
      </c>
      <c r="X444" s="22" t="e">
        <v>#N/A</v>
      </c>
      <c r="Y444" s="23">
        <v>0.69209999797902233</v>
      </c>
      <c r="Z444" s="95">
        <v>1.2343095235798844E-2</v>
      </c>
      <c r="AA444" s="23" t="e">
        <v>#N/A</v>
      </c>
      <c r="AB444" s="24" t="str">
        <f>IF('Raw data (converted)'!T444=0,"",'Raw data (converted)'!T444)</f>
        <v/>
      </c>
    </row>
    <row r="445" spans="1:28" x14ac:dyDescent="0.25">
      <c r="A445" s="11">
        <f>'Raw data (converted)'!A445</f>
        <v>41708</v>
      </c>
      <c r="B445" s="11" t="str">
        <f>'Raw data (converted)'!B445</f>
        <v>Loic</v>
      </c>
      <c r="C445" s="11" t="str">
        <f>'Raw data (converted)'!C445</f>
        <v>Ambient</v>
      </c>
      <c r="D445" s="13">
        <f>'Raw data (converted)'!D445</f>
        <v>4</v>
      </c>
      <c r="E445" s="12">
        <f>'Raw data (converted)'!E445</f>
        <v>4.5999999999999996</v>
      </c>
      <c r="F445" s="2">
        <f>'Raw data (converted)'!F445</f>
        <v>45</v>
      </c>
      <c r="G445" s="2">
        <f t="shared" si="585"/>
        <v>2025</v>
      </c>
      <c r="H445" s="4">
        <f>IF('Raw data (converted)'!I445=0,"",'Raw data (converted)'!I445)</f>
        <v>6040</v>
      </c>
      <c r="I445" t="str">
        <f>'Raw data (converted)'!J445</f>
        <v>R4.6_T45</v>
      </c>
      <c r="J445" s="21">
        <f>IF('Raw data (converted)'!Q445=0,"",'Raw data (converted)'!Q445)</f>
        <v>0.80400000000000005</v>
      </c>
      <c r="K445" s="22">
        <f>IF('Raw data (converted)'!R445=0,"",'Raw data (converted)'!R445)</f>
        <v>1.2561</v>
      </c>
      <c r="L445" s="23">
        <f>IF('Raw data (converted)'!S445=0,"",'Raw data (converted)'!S445)</f>
        <v>0.42859999999999998</v>
      </c>
      <c r="M445" s="8"/>
      <c r="N445" s="8"/>
      <c r="O445" s="9"/>
      <c r="P445" s="9"/>
      <c r="Q445" s="10"/>
      <c r="R445" s="10"/>
      <c r="S445" s="112">
        <v>243.85488888889009</v>
      </c>
      <c r="T445" s="113">
        <v>1</v>
      </c>
      <c r="U445" s="21" t="e">
        <v>#N/A</v>
      </c>
      <c r="V445" s="115">
        <v>11479.181135385374</v>
      </c>
      <c r="W445" s="116">
        <v>1</v>
      </c>
      <c r="X445" s="22" t="e">
        <v>#N/A</v>
      </c>
      <c r="Y445" s="118">
        <v>1.1239038542323048</v>
      </c>
      <c r="Z445" s="119">
        <v>1</v>
      </c>
      <c r="AA445" s="23" t="e">
        <v>#N/A</v>
      </c>
      <c r="AB445" s="24" t="str">
        <f>IF('Raw data (converted)'!T445=0,"",'Raw data (converted)'!T445)</f>
        <v/>
      </c>
    </row>
    <row r="446" spans="1:28" x14ac:dyDescent="0.25">
      <c r="A446" s="11">
        <f>'Raw data (converted)'!A446</f>
        <v>41708</v>
      </c>
      <c r="B446" s="12" t="str">
        <f>'Raw data (converted)'!B446</f>
        <v>Loic</v>
      </c>
      <c r="C446" s="2" t="str">
        <f>'Raw data (converted)'!C446</f>
        <v>Ambient</v>
      </c>
      <c r="D446" s="13">
        <f>'Raw data (converted)'!D446</f>
        <v>4</v>
      </c>
      <c r="E446" s="12">
        <f>'Raw data (converted)'!E446</f>
        <v>4.7</v>
      </c>
      <c r="F446" s="2">
        <f>'Raw data (converted)'!F446</f>
        <v>0</v>
      </c>
      <c r="G446" s="2">
        <f t="shared" si="585"/>
        <v>0</v>
      </c>
      <c r="H446" s="4">
        <f>IF('Raw data (converted)'!I446=0,"",'Raw data (converted)'!I446)</f>
        <v>6041</v>
      </c>
      <c r="I446" t="str">
        <f>'Raw data (converted)'!J446</f>
        <v>R4.7_Amb</v>
      </c>
      <c r="J446" s="21">
        <f>IF('Raw data (converted)'!Q446=0,"",'Raw data (converted)'!Q446)</f>
        <v>1.0566</v>
      </c>
      <c r="K446" s="22">
        <f>IF('Raw data (converted)'!R446=0,"",'Raw data (converted)'!R446)</f>
        <v>0.24740000000000001</v>
      </c>
      <c r="L446" s="23">
        <f>IF('Raw data (converted)'!S446=0,"",'Raw data (converted)'!S446)</f>
        <v>0.47539999999999999</v>
      </c>
      <c r="M446" s="108">
        <f t="shared" ref="M446" si="670">IFERROR(RSQ(J446:J449,$F446:$F449),"")</f>
        <v>0.82620638210959241</v>
      </c>
      <c r="N446" s="108">
        <f t="shared" ref="N446" si="671">IFERROR(S448,"")</f>
        <v>0.83972719868673795</v>
      </c>
      <c r="O446" s="109">
        <f t="shared" ref="O446" si="672">IFERROR(RSQ(K446:K449,$F446:$F449),"")</f>
        <v>0.9875180900739059</v>
      </c>
      <c r="P446" s="109">
        <f t="shared" ref="P446" si="673">IFERROR(V448,"")</f>
        <v>0.99864973203945095</v>
      </c>
      <c r="Q446" s="110">
        <f t="shared" ref="Q446" si="674">IFERROR(RSQ(L446:L449,$F446:$F449),"")</f>
        <v>0.27004392546448164</v>
      </c>
      <c r="R446" s="110">
        <f t="shared" ref="R446" si="675">IFERROR(Y448,"")</f>
        <v>0.85243799360294314</v>
      </c>
      <c r="S446" s="111">
        <f t="array" ref="S446:U449">LINEST(J446:J449,F446:G449,TRUE,TRUE)</f>
        <v>-1.6222222222222274E-5</v>
      </c>
      <c r="T446" s="93">
        <v>-9.7133333333333056E-4</v>
      </c>
      <c r="U446" s="93">
        <v>1.0509799999999998</v>
      </c>
      <c r="V446" s="114">
        <f t="array" ref="V446:X449">LINEST(K446:K449,F446:G449,TRUE,TRUE)</f>
        <v>-9.8444444444444594E-5</v>
      </c>
      <c r="W446" s="94">
        <v>1.6870000000000007E-2</v>
      </c>
      <c r="X446" s="94">
        <v>0.24395</v>
      </c>
      <c r="Y446" s="117">
        <f t="array" ref="Y446:AA449">LINEST(L446:L449,F446:G449,TRUE,TRUE)</f>
        <v>7.6111111111111133E-5</v>
      </c>
      <c r="Z446" s="95">
        <v>-4.1203333333333335E-3</v>
      </c>
      <c r="AA446" s="95">
        <v>0.47154500000000005</v>
      </c>
      <c r="AB446" s="24" t="str">
        <f>IF('Raw data (converted)'!T446=0,"",'Raw data (converted)'!T446)</f>
        <v/>
      </c>
    </row>
    <row r="447" spans="1:28" x14ac:dyDescent="0.25">
      <c r="A447" s="11">
        <f>'Raw data (converted)'!A447</f>
        <v>41708</v>
      </c>
      <c r="B447" s="11" t="str">
        <f>'Raw data (converted)'!B447</f>
        <v>Loic</v>
      </c>
      <c r="C447" s="11" t="str">
        <f>'Raw data (converted)'!C447</f>
        <v>Ambient</v>
      </c>
      <c r="D447" s="13">
        <f>'Raw data (converted)'!D447</f>
        <v>4</v>
      </c>
      <c r="E447" s="12">
        <f>'Raw data (converted)'!E447</f>
        <v>4.7</v>
      </c>
      <c r="F447" s="2">
        <f>'Raw data (converted)'!F447</f>
        <v>15</v>
      </c>
      <c r="G447" s="2">
        <f t="shared" si="585"/>
        <v>225</v>
      </c>
      <c r="H447" s="4">
        <f>IF('Raw data (converted)'!I447=0,"",'Raw data (converted)'!I447)</f>
        <v>6041</v>
      </c>
      <c r="I447" t="str">
        <f>'Raw data (converted)'!J447</f>
        <v>R4.7_T15</v>
      </c>
      <c r="J447" s="21">
        <f>IF('Raw data (converted)'!Q447=0,"",'Raw data (converted)'!Q447)</f>
        <v>1.0159</v>
      </c>
      <c r="K447" s="22">
        <f>IF('Raw data (converted)'!R447=0,"",'Raw data (converted)'!R447)</f>
        <v>0.46450000000000002</v>
      </c>
      <c r="L447" s="23">
        <f>IF('Raw data (converted)'!S447=0,"",'Raw data (converted)'!S447)</f>
        <v>0.4153</v>
      </c>
      <c r="M447" s="8"/>
      <c r="N447" s="8"/>
      <c r="O447" s="9"/>
      <c r="P447" s="9"/>
      <c r="Q447" s="10"/>
      <c r="R447" s="10"/>
      <c r="S447" s="111">
        <v>5.5852009037994731E-5</v>
      </c>
      <c r="T447" s="93">
        <v>2.6226666666666655E-3</v>
      </c>
      <c r="U447" s="93">
        <v>2.449701206269856E-2</v>
      </c>
      <c r="V447" s="114">
        <v>3.4286375654996628E-5</v>
      </c>
      <c r="W447" s="94">
        <v>1.6099999999999932E-3</v>
      </c>
      <c r="X447" s="94">
        <v>1.5038201355215254E-2</v>
      </c>
      <c r="Y447" s="117">
        <v>3.8311298014496388E-5</v>
      </c>
      <c r="Z447" s="95">
        <v>1.7989999999999992E-3</v>
      </c>
      <c r="AA447" s="95">
        <v>1.68035554273493E-2</v>
      </c>
      <c r="AB447" s="24" t="str">
        <f>IF('Raw data (converted)'!T447=0,"",'Raw data (converted)'!T447)</f>
        <v/>
      </c>
    </row>
    <row r="448" spans="1:28" x14ac:dyDescent="0.25">
      <c r="A448" s="11">
        <f>'Raw data (converted)'!A448</f>
        <v>41708</v>
      </c>
      <c r="B448" s="11" t="str">
        <f>'Raw data (converted)'!B448</f>
        <v>Loic</v>
      </c>
      <c r="C448" s="11" t="str">
        <f>'Raw data (converted)'!C448</f>
        <v>Ambient</v>
      </c>
      <c r="D448" s="13">
        <f>'Raw data (converted)'!D448</f>
        <v>4</v>
      </c>
      <c r="E448" s="12">
        <f>'Raw data (converted)'!E448</f>
        <v>4.7</v>
      </c>
      <c r="F448" s="2">
        <f>'Raw data (converted)'!F448</f>
        <v>30</v>
      </c>
      <c r="G448" s="2">
        <f t="shared" si="585"/>
        <v>900</v>
      </c>
      <c r="H448" s="4">
        <f>IF('Raw data (converted)'!I448=0,"",'Raw data (converted)'!I448)</f>
        <v>6041</v>
      </c>
      <c r="I448" t="str">
        <f>'Raw data (converted)'!J448</f>
        <v>R4.7_T30</v>
      </c>
      <c r="J448" s="21">
        <f>IF('Raw data (converted)'!Q448=0,"",'Raw data (converted)'!Q448)</f>
        <v>1.0241</v>
      </c>
      <c r="K448" s="22">
        <f>IF('Raw data (converted)'!R448=0,"",'Raw data (converted)'!R448)</f>
        <v>0.67179999999999995</v>
      </c>
      <c r="L448" s="23">
        <f>IF('Raw data (converted)'!S448=0,"",'Raw data (converted)'!S448)</f>
        <v>0.42799999999999999</v>
      </c>
      <c r="M448" s="8"/>
      <c r="N448" s="8"/>
      <c r="O448" s="9"/>
      <c r="P448" s="9"/>
      <c r="Q448" s="10"/>
      <c r="R448" s="10"/>
      <c r="S448" s="21">
        <v>0.83972719868673795</v>
      </c>
      <c r="T448" s="93">
        <v>2.5133404067097624E-2</v>
      </c>
      <c r="U448" s="21" t="e">
        <v>#N/A</v>
      </c>
      <c r="V448" s="22">
        <v>0.99864973203945095</v>
      </c>
      <c r="W448" s="94">
        <v>1.5428869044748481E-2</v>
      </c>
      <c r="X448" s="22" t="e">
        <v>#N/A</v>
      </c>
      <c r="Y448" s="23">
        <v>0.85243799360294314</v>
      </c>
      <c r="Z448" s="95">
        <v>1.7240084106523369E-2</v>
      </c>
      <c r="AA448" s="23" t="e">
        <v>#N/A</v>
      </c>
      <c r="AB448" s="24" t="str">
        <f>IF('Raw data (converted)'!T448=0,"",'Raw data (converted)'!T448)</f>
        <v/>
      </c>
    </row>
    <row r="449" spans="1:28" x14ac:dyDescent="0.25">
      <c r="A449" s="11">
        <f>'Raw data (converted)'!A449</f>
        <v>41708</v>
      </c>
      <c r="B449" s="11" t="str">
        <f>'Raw data (converted)'!B449</f>
        <v>Loic</v>
      </c>
      <c r="C449" s="11" t="str">
        <f>'Raw data (converted)'!C449</f>
        <v>Ambient</v>
      </c>
      <c r="D449" s="13">
        <f>'Raw data (converted)'!D449</f>
        <v>4</v>
      </c>
      <c r="E449" s="12">
        <f>'Raw data (converted)'!E449</f>
        <v>4.7</v>
      </c>
      <c r="F449" s="2">
        <f>'Raw data (converted)'!F449</f>
        <v>45</v>
      </c>
      <c r="G449" s="2">
        <f t="shared" si="585"/>
        <v>2025</v>
      </c>
      <c r="H449" s="4">
        <f>IF('Raw data (converted)'!I449=0,"",'Raw data (converted)'!I449)</f>
        <v>6041</v>
      </c>
      <c r="I449" t="str">
        <f>'Raw data (converted)'!J449</f>
        <v>R4.7_T45</v>
      </c>
      <c r="J449" s="21">
        <f>IF('Raw data (converted)'!Q449=0,"",'Raw data (converted)'!Q449)</f>
        <v>0.96879999999999999</v>
      </c>
      <c r="K449" s="22">
        <f>IF('Raw data (converted)'!R449=0,"",'Raw data (converted)'!R449)</f>
        <v>0.80030000000000001</v>
      </c>
      <c r="L449" s="23">
        <f>IF('Raw data (converted)'!S449=0,"",'Raw data (converted)'!S449)</f>
        <v>0.43640000000000001</v>
      </c>
      <c r="M449" s="8"/>
      <c r="N449" s="8"/>
      <c r="O449" s="9"/>
      <c r="P449" s="9"/>
      <c r="Q449" s="10"/>
      <c r="R449" s="10"/>
      <c r="S449" s="112">
        <v>2.6196809184280876</v>
      </c>
      <c r="T449" s="113">
        <v>1</v>
      </c>
      <c r="U449" s="21" t="e">
        <v>#N/A</v>
      </c>
      <c r="V449" s="115">
        <v>369.79687040538022</v>
      </c>
      <c r="W449" s="116">
        <v>1</v>
      </c>
      <c r="X449" s="22" t="e">
        <v>#N/A</v>
      </c>
      <c r="Y449" s="118">
        <v>2.8884060823530024</v>
      </c>
      <c r="Z449" s="119">
        <v>1</v>
      </c>
      <c r="AA449" s="23" t="e">
        <v>#N/A</v>
      </c>
      <c r="AB449" s="24" t="str">
        <f>IF('Raw data (converted)'!T449=0,"",'Raw data (converted)'!T449)</f>
        <v/>
      </c>
    </row>
    <row r="450" spans="1:28" x14ac:dyDescent="0.25">
      <c r="A450" s="11">
        <f>'Raw data (converted)'!A450</f>
        <v>41708</v>
      </c>
      <c r="B450" s="12" t="str">
        <f>'Raw data (converted)'!B450</f>
        <v>Jasmine</v>
      </c>
      <c r="C450" s="2" t="str">
        <f>'Raw data (converted)'!C450</f>
        <v>Ambient</v>
      </c>
      <c r="D450" s="13">
        <f>'Raw data (converted)'!D450</f>
        <v>5</v>
      </c>
      <c r="E450" s="12">
        <f>'Raw data (converted)'!E450</f>
        <v>5</v>
      </c>
      <c r="F450" s="2">
        <f>'Raw data (converted)'!F450</f>
        <v>0</v>
      </c>
      <c r="G450" s="2">
        <f t="shared" si="585"/>
        <v>0</v>
      </c>
      <c r="H450" s="4">
        <f>IF('Raw data (converted)'!I450=0,"",'Raw data (converted)'!I450)</f>
        <v>6042</v>
      </c>
      <c r="I450" t="str">
        <f>'Raw data (converted)'!J450</f>
        <v>R5.0_Amb</v>
      </c>
      <c r="J450" s="21">
        <f>IF('Raw data (converted)'!Q450=0,"",'Raw data (converted)'!Q450)</f>
        <v>1.0595000000000001</v>
      </c>
      <c r="K450" s="22">
        <f>IF('Raw data (converted)'!R450=0,"",'Raw data (converted)'!R450)</f>
        <v>0.3831</v>
      </c>
      <c r="L450" s="23">
        <f>IF('Raw data (converted)'!S450=0,"",'Raw data (converted)'!S450)</f>
        <v>0.44350000000000001</v>
      </c>
      <c r="M450" s="108">
        <f t="shared" ref="M450" si="676">IFERROR(RSQ(J450:J453,$F450:$F453),"")</f>
        <v>0.97778525604193489</v>
      </c>
      <c r="N450" s="108">
        <f t="shared" ref="N450" si="677">IFERROR(S452,"")</f>
        <v>0.98457938877752582</v>
      </c>
      <c r="O450" s="109">
        <f t="shared" ref="O450" si="678">IFERROR(RSQ(K450:K453,$F450:$F453),"")</f>
        <v>0.92716511952312353</v>
      </c>
      <c r="P450" s="109">
        <f t="shared" ref="P450" si="679">IFERROR(V452,"")</f>
        <v>0.94639437169936458</v>
      </c>
      <c r="Q450" s="110">
        <f t="shared" ref="Q450" si="680">IFERROR(RSQ(L450:L453,$F450:$F453),"")</f>
        <v>0.21094080996884759</v>
      </c>
      <c r="R450" s="110">
        <f t="shared" ref="R450" si="681">IFERROR(Y452,"")</f>
        <v>0.43425683627552752</v>
      </c>
      <c r="S450" s="111">
        <f t="array" ref="S450:U453">LINEST(J450:J453,F450:G453,TRUE,TRUE)</f>
        <v>3.5555555555555607E-5</v>
      </c>
      <c r="T450" s="93">
        <v>-7.3226666666666709E-3</v>
      </c>
      <c r="U450" s="93">
        <v>1.0541100000000001</v>
      </c>
      <c r="V450" s="114">
        <f t="array" ref="V450:X453">LINEST(K450:K453,F450:G453,TRUE,TRUE)</f>
        <v>1.4088888888888859E-4</v>
      </c>
      <c r="W450" s="94">
        <v>6.7853333333333463E-3</v>
      </c>
      <c r="X450" s="94">
        <v>0.35942999999999992</v>
      </c>
      <c r="Y450" s="117">
        <f t="array" ref="Y450:AA453">LINEST(L450:L453,F450:G453,TRUE,TRUE)</f>
        <v>2.8222222222222203E-5</v>
      </c>
      <c r="Z450" s="95">
        <v>-1.637999999999999E-3</v>
      </c>
      <c r="AA450" s="95">
        <v>0.43897999999999998</v>
      </c>
      <c r="AB450" s="24" t="str">
        <f>IF('Raw data (converted)'!T450=0,"",'Raw data (converted)'!T450)</f>
        <v>For CO2, high residuals and Cooks. But no reason to remove this point</v>
      </c>
    </row>
    <row r="451" spans="1:28" x14ac:dyDescent="0.25">
      <c r="A451" s="11">
        <f>'Raw data (converted)'!A451</f>
        <v>41708</v>
      </c>
      <c r="B451" s="11" t="str">
        <f>'Raw data (converted)'!B451</f>
        <v>Jasmine</v>
      </c>
      <c r="C451" s="11" t="str">
        <f>'Raw data (converted)'!C451</f>
        <v>Ambient</v>
      </c>
      <c r="D451" s="13">
        <f>'Raw data (converted)'!D451</f>
        <v>5</v>
      </c>
      <c r="E451" s="12">
        <f>'Raw data (converted)'!E451</f>
        <v>5</v>
      </c>
      <c r="F451" s="2">
        <f>'Raw data (converted)'!F451</f>
        <v>15</v>
      </c>
      <c r="G451" s="2">
        <f t="shared" ref="G451:G514" si="682">F451^2</f>
        <v>225</v>
      </c>
      <c r="H451" s="4">
        <f>IF('Raw data (converted)'!I451=0,"",'Raw data (converted)'!I451)</f>
        <v>6042</v>
      </c>
      <c r="I451" t="str">
        <f>'Raw data (converted)'!J451</f>
        <v>R5.0_T15</v>
      </c>
      <c r="J451" s="21">
        <f>IF('Raw data (converted)'!Q451=0,"",'Raw data (converted)'!Q451)</f>
        <v>0.93610000000000004</v>
      </c>
      <c r="K451" s="22">
        <f>IF('Raw data (converted)'!R451=0,"",'Raw data (converted)'!R451)</f>
        <v>0.4219</v>
      </c>
      <c r="L451" s="23">
        <f>IF('Raw data (converted)'!S451=0,"",'Raw data (converted)'!S451)</f>
        <v>0.40720000000000001</v>
      </c>
      <c r="M451" s="8"/>
      <c r="N451" s="8"/>
      <c r="O451" s="9"/>
      <c r="P451" s="9"/>
      <c r="Q451" s="10"/>
      <c r="R451" s="10"/>
      <c r="S451" s="111">
        <v>5.3566250660995007E-5</v>
      </c>
      <c r="T451" s="93">
        <v>2.5153333333333351E-3</v>
      </c>
      <c r="U451" s="93">
        <v>2.3494465305684248E-2</v>
      </c>
      <c r="V451" s="114">
        <v>2.3523435123297783E-4</v>
      </c>
      <c r="W451" s="94">
        <v>1.1045999999999997E-2</v>
      </c>
      <c r="X451" s="94">
        <v>0.10317513799360771</v>
      </c>
      <c r="Y451" s="117">
        <v>4.49201211479958E-5</v>
      </c>
      <c r="Z451" s="95">
        <v>2.1093333333333342E-3</v>
      </c>
      <c r="AA451" s="95">
        <v>1.9702223224803826E-2</v>
      </c>
      <c r="AB451" s="24" t="str">
        <f>IF('Raw data (converted)'!T451=0,"",'Raw data (converted)'!T451)</f>
        <v>For CO2, high residuals and Cooks. But no reason to remove this point</v>
      </c>
    </row>
    <row r="452" spans="1:28" x14ac:dyDescent="0.25">
      <c r="A452" s="11">
        <f>'Raw data (converted)'!A452</f>
        <v>41708</v>
      </c>
      <c r="B452" s="11" t="str">
        <f>'Raw data (converted)'!B452</f>
        <v>Jasmine</v>
      </c>
      <c r="C452" s="11" t="str">
        <f>'Raw data (converted)'!C452</f>
        <v>Ambient</v>
      </c>
      <c r="D452" s="13">
        <f>'Raw data (converted)'!D452</f>
        <v>5</v>
      </c>
      <c r="E452" s="12">
        <f>'Raw data (converted)'!E452</f>
        <v>5</v>
      </c>
      <c r="F452" s="2">
        <f>'Raw data (converted)'!F452</f>
        <v>30</v>
      </c>
      <c r="G452" s="2">
        <f t="shared" si="682"/>
        <v>900</v>
      </c>
      <c r="H452" s="4">
        <f>IF('Raw data (converted)'!I452=0,"",'Raw data (converted)'!I452)</f>
        <v>6042</v>
      </c>
      <c r="I452" t="str">
        <f>'Raw data (converted)'!J452</f>
        <v>R5.0_T30</v>
      </c>
      <c r="J452" s="21">
        <f>IF('Raw data (converted)'!Q452=0,"",'Raw data (converted)'!Q452)</f>
        <v>0.88260000000000005</v>
      </c>
      <c r="K452" s="22">
        <f>IF('Raw data (converted)'!R452=0,"",'Raw data (converted)'!R452)</f>
        <v>0.76080000000000003</v>
      </c>
      <c r="L452" s="23">
        <f>IF('Raw data (converted)'!S452=0,"",'Raw data (converted)'!S452)</f>
        <v>0.42880000000000001</v>
      </c>
      <c r="M452" s="8"/>
      <c r="N452" s="8"/>
      <c r="O452" s="9"/>
      <c r="P452" s="9"/>
      <c r="Q452" s="10"/>
      <c r="R452" s="10"/>
      <c r="S452" s="21">
        <v>0.98457938877752582</v>
      </c>
      <c r="T452" s="93">
        <v>2.410481279744775E-2</v>
      </c>
      <c r="U452" s="21" t="e">
        <v>#N/A</v>
      </c>
      <c r="V452" s="22">
        <v>0.94639437169936458</v>
      </c>
      <c r="W452" s="94">
        <v>0.10585545805484001</v>
      </c>
      <c r="X452" s="22" t="e">
        <v>#N/A</v>
      </c>
      <c r="Y452" s="23">
        <v>0.43425683627552752</v>
      </c>
      <c r="Z452" s="95">
        <v>2.0214054516598107E-2</v>
      </c>
      <c r="AA452" s="23" t="e">
        <v>#N/A</v>
      </c>
      <c r="AB452" s="24" t="str">
        <f>IF('Raw data (converted)'!T452=0,"",'Raw data (converted)'!T452)</f>
        <v>For CO2, high residuals and Cooks. But no reason to remove this point</v>
      </c>
    </row>
    <row r="453" spans="1:28" x14ac:dyDescent="0.25">
      <c r="A453" s="11">
        <f>'Raw data (converted)'!A453</f>
        <v>41708</v>
      </c>
      <c r="B453" s="11" t="str">
        <f>'Raw data (converted)'!B453</f>
        <v>Jasmine</v>
      </c>
      <c r="C453" s="11" t="str">
        <f>'Raw data (converted)'!C453</f>
        <v>Ambient</v>
      </c>
      <c r="D453" s="13">
        <f>'Raw data (converted)'!D453</f>
        <v>5</v>
      </c>
      <c r="E453" s="12">
        <f>'Raw data (converted)'!E453</f>
        <v>5</v>
      </c>
      <c r="F453" s="2">
        <f>'Raw data (converted)'!F453</f>
        <v>45</v>
      </c>
      <c r="G453" s="2">
        <f t="shared" si="682"/>
        <v>2025</v>
      </c>
      <c r="H453" s="4">
        <f>IF('Raw data (converted)'!I453=0,"",'Raw data (converted)'!I453)</f>
        <v>6042</v>
      </c>
      <c r="I453" t="str">
        <f>'Raw data (converted)'!J453</f>
        <v>R5.0_T45</v>
      </c>
      <c r="J453" s="21">
        <f>IF('Raw data (converted)'!Q453=0,"",'Raw data (converted)'!Q453)</f>
        <v>0.79120000000000001</v>
      </c>
      <c r="K453" s="22">
        <f>IF('Raw data (converted)'!R453=0,"",'Raw data (converted)'!R453)</f>
        <v>0.9264</v>
      </c>
      <c r="L453" s="23">
        <f>IF('Raw data (converted)'!S453=0,"",'Raw data (converted)'!S453)</f>
        <v>0.41789999999999999</v>
      </c>
      <c r="M453" s="8"/>
      <c r="N453" s="8"/>
      <c r="O453" s="9"/>
      <c r="P453" s="9"/>
      <c r="Q453" s="10"/>
      <c r="R453" s="10"/>
      <c r="S453" s="112">
        <v>31.924136293073452</v>
      </c>
      <c r="T453" s="113">
        <v>1</v>
      </c>
      <c r="U453" s="21" t="e">
        <v>#N/A</v>
      </c>
      <c r="V453" s="115">
        <v>8.8273787818670737</v>
      </c>
      <c r="W453" s="116">
        <v>1</v>
      </c>
      <c r="X453" s="22" t="e">
        <v>#N/A</v>
      </c>
      <c r="Y453" s="118">
        <v>0.38379326885425591</v>
      </c>
      <c r="Z453" s="119">
        <v>1</v>
      </c>
      <c r="AA453" s="23" t="e">
        <v>#N/A</v>
      </c>
      <c r="AB453" s="24" t="str">
        <f>IF('Raw data (converted)'!T453=0,"",'Raw data (converted)'!T453)</f>
        <v>For CO2, high residuals and Cooks. But no reason to remove this point</v>
      </c>
    </row>
    <row r="454" spans="1:28" x14ac:dyDescent="0.25">
      <c r="A454" s="11">
        <f>'Raw data (converted)'!A454</f>
        <v>41708</v>
      </c>
      <c r="B454" s="12" t="str">
        <f>'Raw data (converted)'!B454</f>
        <v>Jasmine</v>
      </c>
      <c r="C454" s="2" t="str">
        <f>'Raw data (converted)'!C454</f>
        <v>Ambient</v>
      </c>
      <c r="D454" s="13">
        <f>'Raw data (converted)'!D454</f>
        <v>5</v>
      </c>
      <c r="E454" s="12">
        <f>'Raw data (converted)'!E454</f>
        <v>5.0999999999999996</v>
      </c>
      <c r="F454" s="2">
        <f>'Raw data (converted)'!F454</f>
        <v>0</v>
      </c>
      <c r="G454" s="2">
        <f t="shared" si="682"/>
        <v>0</v>
      </c>
      <c r="H454" s="4">
        <f>IF('Raw data (converted)'!I454=0,"",'Raw data (converted)'!I454)</f>
        <v>6043</v>
      </c>
      <c r="I454" t="str">
        <f>'Raw data (converted)'!J454</f>
        <v>R5.1_Amb</v>
      </c>
      <c r="J454" s="21">
        <f>IF('Raw data (converted)'!Q454=0,"",'Raw data (converted)'!Q454)</f>
        <v>0.9788</v>
      </c>
      <c r="K454" s="22">
        <f>IF('Raw data (converted)'!R454=0,"",'Raw data (converted)'!R454)</f>
        <v>0.2611</v>
      </c>
      <c r="L454" s="23">
        <f>IF('Raw data (converted)'!S454=0,"",'Raw data (converted)'!S454)</f>
        <v>0.40460000000000002</v>
      </c>
      <c r="M454" s="108">
        <f t="shared" ref="M454" si="683">IFERROR(RSQ(J454:J457,$F454:$F457),"")</f>
        <v>0.97272261986061392</v>
      </c>
      <c r="N454" s="108" t="str">
        <f t="shared" ref="N454" si="684">IFERROR(S456,"")</f>
        <v/>
      </c>
      <c r="O454" s="109">
        <f t="shared" ref="O454" si="685">IFERROR(RSQ(K454:K457,$F454:$F457),"")</f>
        <v>0.99999873371752812</v>
      </c>
      <c r="P454" s="109" t="str">
        <f t="shared" ref="P454" si="686">IFERROR(V456,"")</f>
        <v/>
      </c>
      <c r="Q454" s="110">
        <f t="shared" ref="Q454" si="687">IFERROR(RSQ(L454:L457,$F454:$F457),"")</f>
        <v>0.75591445571962856</v>
      </c>
      <c r="R454" s="110" t="str">
        <f t="shared" ref="R454" si="688">IFERROR(Y456,"")</f>
        <v/>
      </c>
      <c r="S454" s="111" t="e">
        <f t="array" ref="S454:U457">LINEST(J454:J457,F454:G457,TRUE,TRUE)</f>
        <v>#VALUE!</v>
      </c>
      <c r="T454" s="93" t="e">
        <v>#VALUE!</v>
      </c>
      <c r="U454" s="93" t="e">
        <v>#VALUE!</v>
      </c>
      <c r="V454" s="114" t="e">
        <f t="array" ref="V454:X457">LINEST(K454:K457,F454:G457,TRUE,TRUE)</f>
        <v>#VALUE!</v>
      </c>
      <c r="W454" s="94" t="e">
        <v>#VALUE!</v>
      </c>
      <c r="X454" s="94" t="e">
        <v>#VALUE!</v>
      </c>
      <c r="Y454" s="117" t="e">
        <f t="array" ref="Y454:AA457">LINEST(L454:L457,F454:G457,TRUE,TRUE)</f>
        <v>#VALUE!</v>
      </c>
      <c r="Z454" s="95" t="e">
        <v>#VALUE!</v>
      </c>
      <c r="AA454" s="95" t="e">
        <v>#VALUE!</v>
      </c>
      <c r="AB454" s="24" t="str">
        <f>IF('Raw data (converted)'!T454=0,"",'Raw data (converted)'!T454)</f>
        <v>For CH4, high leverage and Cooks (also with CO2) due to T15 removed from analysis. No reason to remove this point</v>
      </c>
    </row>
    <row r="455" spans="1:28" x14ac:dyDescent="0.25">
      <c r="A455" s="11">
        <f>'Raw data (converted)'!A455</f>
        <v>41708</v>
      </c>
      <c r="B455" s="11" t="str">
        <f>'Raw data (converted)'!B455</f>
        <v>Jasmine</v>
      </c>
      <c r="C455" s="11" t="str">
        <f>'Raw data (converted)'!C455</f>
        <v>Ambient</v>
      </c>
      <c r="D455" s="13">
        <f>'Raw data (converted)'!D455</f>
        <v>5</v>
      </c>
      <c r="E455" s="12">
        <f>'Raw data (converted)'!E455</f>
        <v>5.0999999999999996</v>
      </c>
      <c r="F455" s="2">
        <f>'Raw data (converted)'!F455</f>
        <v>15</v>
      </c>
      <c r="G455" s="2">
        <f t="shared" si="682"/>
        <v>225</v>
      </c>
      <c r="H455" s="4">
        <f>IF('Raw data (converted)'!I455=0,"",'Raw data (converted)'!I455)</f>
        <v>6043</v>
      </c>
      <c r="I455" t="str">
        <f>'Raw data (converted)'!J455</f>
        <v>R5.1_T15</v>
      </c>
      <c r="J455" s="21" t="str">
        <f>IF('Raw data (converted)'!Q455=0,"",'Raw data (converted)'!Q455)</f>
        <v/>
      </c>
      <c r="K455" s="22" t="str">
        <f>IF('Raw data (converted)'!R455=0,"",'Raw data (converted)'!R455)</f>
        <v/>
      </c>
      <c r="L455" s="23" t="str">
        <f>IF('Raw data (converted)'!S455=0,"",'Raw data (converted)'!S455)</f>
        <v/>
      </c>
      <c r="M455" s="8"/>
      <c r="N455" s="8"/>
      <c r="O455" s="9"/>
      <c r="P455" s="9"/>
      <c r="Q455" s="10"/>
      <c r="R455" s="10"/>
      <c r="S455" s="111" t="e">
        <v>#VALUE!</v>
      </c>
      <c r="T455" s="93" t="e">
        <v>#VALUE!</v>
      </c>
      <c r="U455" s="93" t="e">
        <v>#VALUE!</v>
      </c>
      <c r="V455" s="114" t="e">
        <v>#VALUE!</v>
      </c>
      <c r="W455" s="94" t="e">
        <v>#VALUE!</v>
      </c>
      <c r="X455" s="94" t="e">
        <v>#VALUE!</v>
      </c>
      <c r="Y455" s="117" t="e">
        <v>#VALUE!</v>
      </c>
      <c r="Z455" s="95" t="e">
        <v>#VALUE!</v>
      </c>
      <c r="AA455" s="95" t="e">
        <v>#VALUE!</v>
      </c>
      <c r="AB455" s="24" t="str">
        <f>IF('Raw data (converted)'!T455=0,"",'Raw data (converted)'!T455)</f>
        <v>Sample not collected</v>
      </c>
    </row>
    <row r="456" spans="1:28" x14ac:dyDescent="0.25">
      <c r="A456" s="11">
        <f>'Raw data (converted)'!A456</f>
        <v>41708</v>
      </c>
      <c r="B456" s="11" t="str">
        <f>'Raw data (converted)'!B456</f>
        <v>Jasmine</v>
      </c>
      <c r="C456" s="11" t="str">
        <f>'Raw data (converted)'!C456</f>
        <v>Ambient</v>
      </c>
      <c r="D456" s="13">
        <f>'Raw data (converted)'!D456</f>
        <v>5</v>
      </c>
      <c r="E456" s="12">
        <f>'Raw data (converted)'!E456</f>
        <v>5.0999999999999996</v>
      </c>
      <c r="F456" s="2">
        <f>'Raw data (converted)'!F456</f>
        <v>30</v>
      </c>
      <c r="G456" s="2">
        <f t="shared" si="682"/>
        <v>900</v>
      </c>
      <c r="H456" s="4">
        <f>IF('Raw data (converted)'!I456=0,"",'Raw data (converted)'!I456)</f>
        <v>6043</v>
      </c>
      <c r="I456" t="str">
        <f>'Raw data (converted)'!J456</f>
        <v>R5.1_T30</v>
      </c>
      <c r="J456" s="21">
        <f>IF('Raw data (converted)'!Q456=0,"",'Raw data (converted)'!Q456)</f>
        <v>0.84960000000000002</v>
      </c>
      <c r="K456" s="22">
        <f>IF('Raw data (converted)'!R456=0,"",'Raw data (converted)'!R456)</f>
        <v>0.70030000000000003</v>
      </c>
      <c r="L456" s="23">
        <f>IF('Raw data (converted)'!S456=0,"",'Raw data (converted)'!S456)</f>
        <v>0.41959999999999997</v>
      </c>
      <c r="M456" s="8"/>
      <c r="N456" s="8"/>
      <c r="O456" s="9"/>
      <c r="P456" s="9"/>
      <c r="Q456" s="10"/>
      <c r="R456" s="10"/>
      <c r="S456" s="21" t="e">
        <v>#VALUE!</v>
      </c>
      <c r="T456" s="93" t="e">
        <v>#VALUE!</v>
      </c>
      <c r="U456" s="21" t="e">
        <v>#VALUE!</v>
      </c>
      <c r="V456" s="22" t="e">
        <v>#VALUE!</v>
      </c>
      <c r="W456" s="94" t="e">
        <v>#VALUE!</v>
      </c>
      <c r="X456" s="22" t="e">
        <v>#VALUE!</v>
      </c>
      <c r="Y456" s="23" t="e">
        <v>#VALUE!</v>
      </c>
      <c r="Z456" s="95" t="e">
        <v>#VALUE!</v>
      </c>
      <c r="AA456" s="23" t="e">
        <v>#VALUE!</v>
      </c>
      <c r="AB456" s="24" t="str">
        <f>IF('Raw data (converted)'!T456=0,"",'Raw data (converted)'!T456)</f>
        <v>For CH4, high leverage and Cooks (also with CO2) due to T15 removed from analysis. No reason to remove this point</v>
      </c>
    </row>
    <row r="457" spans="1:28" x14ac:dyDescent="0.25">
      <c r="A457" s="11">
        <f>'Raw data (converted)'!A457</f>
        <v>41708</v>
      </c>
      <c r="B457" s="11" t="str">
        <f>'Raw data (converted)'!B457</f>
        <v>Jasmine</v>
      </c>
      <c r="C457" s="11" t="str">
        <f>'Raw data (converted)'!C457</f>
        <v>Ambient</v>
      </c>
      <c r="D457" s="13">
        <f>'Raw data (converted)'!D457</f>
        <v>5</v>
      </c>
      <c r="E457" s="12">
        <f>'Raw data (converted)'!E457</f>
        <v>5.0999999999999996</v>
      </c>
      <c r="F457" s="2">
        <f>'Raw data (converted)'!F457</f>
        <v>45</v>
      </c>
      <c r="G457" s="2">
        <f t="shared" si="682"/>
        <v>2025</v>
      </c>
      <c r="H457" s="4">
        <f>IF('Raw data (converted)'!I457=0,"",'Raw data (converted)'!I457)</f>
        <v>6043</v>
      </c>
      <c r="I457" t="str">
        <f>'Raw data (converted)'!J457</f>
        <v>R5.1_T45</v>
      </c>
      <c r="J457" s="21">
        <f>IF('Raw data (converted)'!Q457=0,"",'Raw data (converted)'!Q457)</f>
        <v>0.73080000000000001</v>
      </c>
      <c r="K457" s="22">
        <f>IF('Raw data (converted)'!R457=0,"",'Raw data (converted)'!R457)</f>
        <v>0.92090000000000005</v>
      </c>
      <c r="L457" s="23">
        <f>IF('Raw data (converted)'!S457=0,"",'Raw data (converted)'!S457)</f>
        <v>0.41670000000000001</v>
      </c>
      <c r="M457" s="8"/>
      <c r="N457" s="8"/>
      <c r="O457" s="9"/>
      <c r="P457" s="9"/>
      <c r="Q457" s="10"/>
      <c r="R457" s="10"/>
      <c r="S457" s="112" t="e">
        <v>#VALUE!</v>
      </c>
      <c r="T457" s="113" t="e">
        <v>#VALUE!</v>
      </c>
      <c r="U457" s="21" t="e">
        <v>#VALUE!</v>
      </c>
      <c r="V457" s="115" t="e">
        <v>#VALUE!</v>
      </c>
      <c r="W457" s="116" t="e">
        <v>#VALUE!</v>
      </c>
      <c r="X457" s="22" t="e">
        <v>#VALUE!</v>
      </c>
      <c r="Y457" s="118" t="e">
        <v>#VALUE!</v>
      </c>
      <c r="Z457" s="119" t="e">
        <v>#VALUE!</v>
      </c>
      <c r="AA457" s="23" t="e">
        <v>#VALUE!</v>
      </c>
      <c r="AB457" s="24" t="str">
        <f>IF('Raw data (converted)'!T457=0,"",'Raw data (converted)'!T457)</f>
        <v>For CH4, high leverage and Cooks (also with CO2) due to T15 removed from analysis. No reason to remove this point</v>
      </c>
    </row>
    <row r="458" spans="1:28" x14ac:dyDescent="0.25">
      <c r="A458" s="11">
        <f>'Raw data (converted)'!A458</f>
        <v>41708</v>
      </c>
      <c r="B458" s="12" t="str">
        <f>'Raw data (converted)'!B458</f>
        <v>Jasmine</v>
      </c>
      <c r="C458" s="2" t="str">
        <f>'Raw data (converted)'!C458</f>
        <v>Ambient</v>
      </c>
      <c r="D458" s="13">
        <f>'Raw data (converted)'!D458</f>
        <v>5</v>
      </c>
      <c r="E458" s="12">
        <f>'Raw data (converted)'!E458</f>
        <v>5.2</v>
      </c>
      <c r="F458" s="2">
        <f>'Raw data (converted)'!F458</f>
        <v>0</v>
      </c>
      <c r="G458" s="2">
        <f t="shared" si="682"/>
        <v>0</v>
      </c>
      <c r="H458" s="4">
        <f>IF('Raw data (converted)'!I458=0,"",'Raw data (converted)'!I458)</f>
        <v>6044</v>
      </c>
      <c r="I458" t="str">
        <f>'Raw data (converted)'!J458</f>
        <v>R5.2_Amb</v>
      </c>
      <c r="J458" s="21">
        <f>IF('Raw data (converted)'!Q458=0,"",'Raw data (converted)'!Q458)</f>
        <v>0.99319999999999997</v>
      </c>
      <c r="K458" s="22">
        <f>IF('Raw data (converted)'!R458=0,"",'Raw data (converted)'!R458)</f>
        <v>0.33360000000000001</v>
      </c>
      <c r="L458" s="23">
        <f>IF('Raw data (converted)'!S458=0,"",'Raw data (converted)'!S458)</f>
        <v>0.41339999999999999</v>
      </c>
      <c r="M458" s="108">
        <f t="shared" ref="M458" si="689">IFERROR(RSQ(J458:J461,$F458:$F461),"")</f>
        <v>0.98960223916056422</v>
      </c>
      <c r="N458" s="108">
        <f t="shared" ref="N458" si="690">IFERROR(S460,"")</f>
        <v>0.99591156005827997</v>
      </c>
      <c r="O458" s="109">
        <f t="shared" ref="O458" si="691">IFERROR(RSQ(K458:K461,$F458:$F461),"")</f>
        <v>0.99746423295276221</v>
      </c>
      <c r="P458" s="109">
        <f t="shared" ref="P458" si="692">IFERROR(V460,"")</f>
        <v>0.99755547438252923</v>
      </c>
      <c r="Q458" s="110">
        <f t="shared" ref="Q458" si="693">IFERROR(RSQ(L458:L461,$F458:$F461),"")</f>
        <v>0.89444283766475285</v>
      </c>
      <c r="R458" s="110">
        <f t="shared" ref="R458" si="694">IFERROR(Y460,"")</f>
        <v>0.89448415485683663</v>
      </c>
      <c r="S458" s="111">
        <f t="array" ref="S458:U461">LINEST(J458:J461,F458:G461,TRUE,TRUE)</f>
        <v>-2.6111111111111046E-5</v>
      </c>
      <c r="T458" s="93">
        <v>-3.2123333333333357E-3</v>
      </c>
      <c r="U458" s="93">
        <v>0.99531499999999984</v>
      </c>
      <c r="V458" s="114">
        <f t="array" ref="V458:X461">LINEST(K458:K461,F458:G461,TRUE,TRUE)</f>
        <v>1.1999999999999877E-5</v>
      </c>
      <c r="W458" s="94">
        <v>1.6293333333333333E-2</v>
      </c>
      <c r="X458" s="94">
        <v>0.3398500000000001</v>
      </c>
      <c r="Y458" s="117">
        <f t="array" ref="Y458:AA461">LINEST(L458:L461,F458:G461,TRUE,TRUE)</f>
        <v>2.2222222222219996E-7</v>
      </c>
      <c r="Z458" s="95">
        <v>4.2866666666666823E-4</v>
      </c>
      <c r="AA458" s="95">
        <v>0.41453000000000001</v>
      </c>
      <c r="AB458" s="24" t="str">
        <f>IF('Raw data (converted)'!T458=0,"",'Raw data (converted)'!T458)</f>
        <v/>
      </c>
    </row>
    <row r="459" spans="1:28" x14ac:dyDescent="0.25">
      <c r="A459" s="11">
        <f>'Raw data (converted)'!A459</f>
        <v>41708</v>
      </c>
      <c r="B459" s="11" t="str">
        <f>'Raw data (converted)'!B459</f>
        <v>Jasmine</v>
      </c>
      <c r="C459" s="11" t="str">
        <f>'Raw data (converted)'!C459</f>
        <v>Ambient</v>
      </c>
      <c r="D459" s="13">
        <f>'Raw data (converted)'!D459</f>
        <v>5</v>
      </c>
      <c r="E459" s="12">
        <f>'Raw data (converted)'!E459</f>
        <v>5.2</v>
      </c>
      <c r="F459" s="2">
        <f>'Raw data (converted)'!F459</f>
        <v>15</v>
      </c>
      <c r="G459" s="2">
        <f t="shared" si="682"/>
        <v>225</v>
      </c>
      <c r="H459" s="4">
        <f>IF('Raw data (converted)'!I459=0,"",'Raw data (converted)'!I459)</f>
        <v>6044</v>
      </c>
      <c r="I459" t="str">
        <f>'Raw data (converted)'!J459</f>
        <v>R5.2_T15</v>
      </c>
      <c r="J459" s="21">
        <f>IF('Raw data (converted)'!Q459=0,"",'Raw data (converted)'!Q459)</f>
        <v>0.9476</v>
      </c>
      <c r="K459" s="22">
        <f>IF('Raw data (converted)'!R459=0,"",'Raw data (converted)'!R459)</f>
        <v>0.60570000000000002</v>
      </c>
      <c r="L459" s="23">
        <f>IF('Raw data (converted)'!S459=0,"",'Raw data (converted)'!S459)</f>
        <v>0.4244</v>
      </c>
      <c r="M459" s="8"/>
      <c r="N459" s="8"/>
      <c r="O459" s="9"/>
      <c r="P459" s="9"/>
      <c r="Q459" s="10"/>
      <c r="R459" s="10"/>
      <c r="S459" s="111">
        <v>2.1019038988498065E-5</v>
      </c>
      <c r="T459" s="93">
        <v>9.8700000000000198E-4</v>
      </c>
      <c r="U459" s="93">
        <v>9.2190712655885344E-3</v>
      </c>
      <c r="V459" s="114">
        <v>6.21129993749941E-5</v>
      </c>
      <c r="W459" s="94">
        <v>2.9166666666666638E-3</v>
      </c>
      <c r="X459" s="94">
        <v>2.7243118397129205E-2</v>
      </c>
      <c r="Y459" s="117">
        <v>1.123003028699892E-5</v>
      </c>
      <c r="Z459" s="95">
        <v>5.2733333333333213E-4</v>
      </c>
      <c r="AA459" s="95">
        <v>4.9255558062009453E-3</v>
      </c>
      <c r="AB459" s="24" t="str">
        <f>IF('Raw data (converted)'!T459=0,"",'Raw data (converted)'!T459)</f>
        <v/>
      </c>
    </row>
    <row r="460" spans="1:28" x14ac:dyDescent="0.25">
      <c r="A460" s="11">
        <f>'Raw data (converted)'!A460</f>
        <v>41708</v>
      </c>
      <c r="B460" s="11" t="str">
        <f>'Raw data (converted)'!B460</f>
        <v>Jasmine</v>
      </c>
      <c r="C460" s="11" t="str">
        <f>'Raw data (converted)'!C460</f>
        <v>Ambient</v>
      </c>
      <c r="D460" s="13">
        <f>'Raw data (converted)'!D460</f>
        <v>5</v>
      </c>
      <c r="E460" s="12">
        <f>'Raw data (converted)'!E460</f>
        <v>5.2</v>
      </c>
      <c r="F460" s="2">
        <f>'Raw data (converted)'!F460</f>
        <v>30</v>
      </c>
      <c r="G460" s="2">
        <f t="shared" si="682"/>
        <v>900</v>
      </c>
      <c r="H460" s="4">
        <f>IF('Raw data (converted)'!I460=0,"",'Raw data (converted)'!I460)</f>
        <v>6044</v>
      </c>
      <c r="I460" t="str">
        <f>'Raw data (converted)'!J460</f>
        <v>R5.2_T30</v>
      </c>
      <c r="J460" s="21">
        <f>IF('Raw data (converted)'!Q460=0,"",'Raw data (converted)'!Q460)</f>
        <v>0.86909999999999998</v>
      </c>
      <c r="K460" s="22">
        <f>IF('Raw data (converted)'!R460=0,"",'Raw data (converted)'!R460)</f>
        <v>0.82069999999999999</v>
      </c>
      <c r="L460" s="23">
        <f>IF('Raw data (converted)'!S460=0,"",'Raw data (converted)'!S460)</f>
        <v>0.42420000000000002</v>
      </c>
      <c r="M460" s="8"/>
      <c r="N460" s="8"/>
      <c r="O460" s="9"/>
      <c r="P460" s="9"/>
      <c r="Q460" s="10"/>
      <c r="R460" s="10"/>
      <c r="S460" s="21">
        <v>0.99591156005827997</v>
      </c>
      <c r="T460" s="93">
        <v>9.4585675448241278E-3</v>
      </c>
      <c r="U460" s="21" t="e">
        <v>#N/A</v>
      </c>
      <c r="V460" s="22">
        <v>0.99755547438252923</v>
      </c>
      <c r="W460" s="94">
        <v>2.7950849718747339E-2</v>
      </c>
      <c r="X460" s="22" t="e">
        <v>#N/A</v>
      </c>
      <c r="Y460" s="23">
        <v>0.89448415485683663</v>
      </c>
      <c r="Z460" s="95">
        <v>5.0535136291495128E-3</v>
      </c>
      <c r="AA460" s="23" t="e">
        <v>#N/A</v>
      </c>
      <c r="AB460" s="24" t="str">
        <f>IF('Raw data (converted)'!T460=0,"",'Raw data (converted)'!T460)</f>
        <v/>
      </c>
    </row>
    <row r="461" spans="1:28" x14ac:dyDescent="0.25">
      <c r="A461" s="11">
        <f>'Raw data (converted)'!A461</f>
        <v>41708</v>
      </c>
      <c r="B461" s="11" t="str">
        <f>'Raw data (converted)'!B461</f>
        <v>Jasmine</v>
      </c>
      <c r="C461" s="11" t="str">
        <f>'Raw data (converted)'!C461</f>
        <v>Ambient</v>
      </c>
      <c r="D461" s="13">
        <f>'Raw data (converted)'!D461</f>
        <v>5</v>
      </c>
      <c r="E461" s="12">
        <f>'Raw data (converted)'!E461</f>
        <v>5.2</v>
      </c>
      <c r="F461" s="2">
        <f>'Raw data (converted)'!F461</f>
        <v>45</v>
      </c>
      <c r="G461" s="2">
        <f t="shared" si="682"/>
        <v>2025</v>
      </c>
      <c r="H461" s="4">
        <f>IF('Raw data (converted)'!I461=0,"",'Raw data (converted)'!I461)</f>
        <v>6044</v>
      </c>
      <c r="I461" t="str">
        <f>'Raw data (converted)'!J461</f>
        <v>R5.2_T45</v>
      </c>
      <c r="J461" s="21">
        <f>IF('Raw data (converted)'!Q461=0,"",'Raw data (converted)'!Q461)</f>
        <v>0.8</v>
      </c>
      <c r="K461" s="22">
        <f>IF('Raw data (converted)'!R461=0,"",'Raw data (converted)'!R461)</f>
        <v>1.1035999999999999</v>
      </c>
      <c r="L461" s="23">
        <f>IF('Raw data (converted)'!S461=0,"",'Raw data (converted)'!S461)</f>
        <v>0.43540000000000001</v>
      </c>
      <c r="M461" s="8"/>
      <c r="N461" s="8"/>
      <c r="O461" s="9"/>
      <c r="P461" s="9"/>
      <c r="Q461" s="10"/>
      <c r="R461" s="10"/>
      <c r="S461" s="112">
        <v>121.79603641667872</v>
      </c>
      <c r="T461" s="113">
        <v>1</v>
      </c>
      <c r="U461" s="21" t="e">
        <v>#N/A</v>
      </c>
      <c r="V461" s="115">
        <v>204.03866240000042</v>
      </c>
      <c r="W461" s="116">
        <v>1</v>
      </c>
      <c r="X461" s="22" t="e">
        <v>#N/A</v>
      </c>
      <c r="Y461" s="118">
        <v>4.2386247944240267</v>
      </c>
      <c r="Z461" s="119">
        <v>1</v>
      </c>
      <c r="AA461" s="23" t="e">
        <v>#N/A</v>
      </c>
      <c r="AB461" s="24" t="str">
        <f>IF('Raw data (converted)'!T461=0,"",'Raw data (converted)'!T461)</f>
        <v/>
      </c>
    </row>
    <row r="462" spans="1:28" x14ac:dyDescent="0.25">
      <c r="A462" s="11">
        <f>'Raw data (converted)'!A462</f>
        <v>41708</v>
      </c>
      <c r="B462" s="12" t="str">
        <f>'Raw data (converted)'!B462</f>
        <v>Jasmine</v>
      </c>
      <c r="C462" s="2" t="str">
        <f>'Raw data (converted)'!C462</f>
        <v>Ambient</v>
      </c>
      <c r="D462" s="13">
        <f>'Raw data (converted)'!D462</f>
        <v>5</v>
      </c>
      <c r="E462" s="12">
        <f>'Raw data (converted)'!E462</f>
        <v>5.3</v>
      </c>
      <c r="F462" s="2">
        <f>'Raw data (converted)'!F462</f>
        <v>0</v>
      </c>
      <c r="G462" s="2">
        <f t="shared" si="682"/>
        <v>0</v>
      </c>
      <c r="H462" s="4">
        <f>IF('Raw data (converted)'!I462=0,"",'Raw data (converted)'!I462)</f>
        <v>6045</v>
      </c>
      <c r="I462" t="str">
        <f>'Raw data (converted)'!J462</f>
        <v>R5.3_Amb</v>
      </c>
      <c r="J462" s="21">
        <f>IF('Raw data (converted)'!Q462=0,"",'Raw data (converted)'!Q462)</f>
        <v>1.0098</v>
      </c>
      <c r="K462" s="22">
        <f>IF('Raw data (converted)'!R462=0,"",'Raw data (converted)'!R462)</f>
        <v>0.33250000000000002</v>
      </c>
      <c r="L462" s="23">
        <f>IF('Raw data (converted)'!S462=0,"",'Raw data (converted)'!S462)</f>
        <v>0.40610000000000002</v>
      </c>
      <c r="M462" s="108">
        <f t="shared" ref="M462" si="695">IFERROR(RSQ(J462:J465,$F462:$F465),"")</f>
        <v>0.92837935277375194</v>
      </c>
      <c r="N462" s="108">
        <f t="shared" ref="N462" si="696">IFERROR(S464,"")</f>
        <v>0.98231644956548514</v>
      </c>
      <c r="O462" s="109">
        <f t="shared" ref="O462" si="697">IFERROR(RSQ(K462:K465,$F462:$F465),"")</f>
        <v>0.9771120407734647</v>
      </c>
      <c r="P462" s="109">
        <f t="shared" ref="P462" si="698">IFERROR(V464,"")</f>
        <v>0.98331889909642456</v>
      </c>
      <c r="Q462" s="110">
        <f t="shared" ref="Q462" si="699">IFERROR(RSQ(L462:L465,$F462:$F465),"")</f>
        <v>0.2418456227862622</v>
      </c>
      <c r="R462" s="110">
        <f t="shared" ref="R462" si="700">IFERROR(Y464,"")</f>
        <v>0.33880672739083612</v>
      </c>
      <c r="S462" s="111">
        <f t="array" ref="S462:U465">LINEST(J462:J465,F462:G465,TRUE,TRUE)</f>
        <v>-6.4999999999999872E-5</v>
      </c>
      <c r="T462" s="93">
        <v>-6.93000000000006E-4</v>
      </c>
      <c r="U462" s="93">
        <v>1.0060550000000001</v>
      </c>
      <c r="V462" s="114">
        <f t="array" ref="V462:X465">LINEST(K462:K465,F462:G465,TRUE,TRUE)</f>
        <v>7.9777777777777627E-5</v>
      </c>
      <c r="W462" s="94">
        <v>9.8393333333333388E-3</v>
      </c>
      <c r="X462" s="94">
        <v>0.31934000000000007</v>
      </c>
      <c r="Y462" s="117">
        <f t="array" ref="Y462:AA465">LINEST(L462:L465,F462:G465,TRUE,TRUE)</f>
        <v>-1.5888888888888887E-5</v>
      </c>
      <c r="Z462" s="95">
        <v>1.0516666666666658E-3</v>
      </c>
      <c r="AA462" s="95">
        <v>0.40192500000000003</v>
      </c>
      <c r="AB462" s="24" t="str">
        <f>IF('Raw data (converted)'!T462=0,"",'Raw data (converted)'!T462)</f>
        <v/>
      </c>
    </row>
    <row r="463" spans="1:28" x14ac:dyDescent="0.25">
      <c r="A463" s="11">
        <f>'Raw data (converted)'!A463</f>
        <v>41708</v>
      </c>
      <c r="B463" s="11" t="str">
        <f>'Raw data (converted)'!B463</f>
        <v>Jasmine</v>
      </c>
      <c r="C463" s="11" t="str">
        <f>'Raw data (converted)'!C463</f>
        <v>Ambient</v>
      </c>
      <c r="D463" s="13">
        <f>'Raw data (converted)'!D463</f>
        <v>5</v>
      </c>
      <c r="E463" s="12">
        <f>'Raw data (converted)'!E463</f>
        <v>5.3</v>
      </c>
      <c r="F463" s="2">
        <f>'Raw data (converted)'!F463</f>
        <v>15</v>
      </c>
      <c r="G463" s="2">
        <f t="shared" si="682"/>
        <v>225</v>
      </c>
      <c r="H463" s="4">
        <f>IF('Raw data (converted)'!I463=0,"",'Raw data (converted)'!I463)</f>
        <v>6045</v>
      </c>
      <c r="I463" t="str">
        <f>'Raw data (converted)'!J463</f>
        <v>R5.3_T15</v>
      </c>
      <c r="J463" s="21">
        <f>IF('Raw data (converted)'!Q463=0,"",'Raw data (converted)'!Q463)</f>
        <v>0.9698</v>
      </c>
      <c r="K463" s="22">
        <f>IF('Raw data (converted)'!R463=0,"",'Raw data (converted)'!R463)</f>
        <v>0.44540000000000002</v>
      </c>
      <c r="L463" s="23">
        <f>IF('Raw data (converted)'!S463=0,"",'Raw data (converted)'!S463)</f>
        <v>0.40160000000000001</v>
      </c>
      <c r="M463" s="8"/>
      <c r="N463" s="8"/>
      <c r="O463" s="9"/>
      <c r="P463" s="9"/>
      <c r="Q463" s="10"/>
      <c r="R463" s="10"/>
      <c r="S463" s="111">
        <v>3.7218109225496427E-5</v>
      </c>
      <c r="T463" s="93">
        <v>1.747666666666663E-3</v>
      </c>
      <c r="U463" s="93">
        <v>1.6324076543559777E-2</v>
      </c>
      <c r="V463" s="114">
        <v>1.3078513148398764E-4</v>
      </c>
      <c r="W463" s="94">
        <v>6.1413333333333294E-3</v>
      </c>
      <c r="X463" s="94">
        <v>5.7363110096995205E-2</v>
      </c>
      <c r="Y463" s="117">
        <v>4.1491483582496055E-5</v>
      </c>
      <c r="Z463" s="95">
        <v>1.9483333333333312E-3</v>
      </c>
      <c r="AA463" s="95">
        <v>1.8198403089282281E-2</v>
      </c>
      <c r="AB463" s="24" t="str">
        <f>IF('Raw data (converted)'!T463=0,"",'Raw data (converted)'!T463)</f>
        <v/>
      </c>
    </row>
    <row r="464" spans="1:28" x14ac:dyDescent="0.25">
      <c r="A464" s="11">
        <f>'Raw data (converted)'!A464</f>
        <v>41708</v>
      </c>
      <c r="B464" s="11" t="str">
        <f>'Raw data (converted)'!B464</f>
        <v>Jasmine</v>
      </c>
      <c r="C464" s="11" t="str">
        <f>'Raw data (converted)'!C464</f>
        <v>Ambient</v>
      </c>
      <c r="D464" s="13">
        <f>'Raw data (converted)'!D464</f>
        <v>5</v>
      </c>
      <c r="E464" s="12">
        <f>'Raw data (converted)'!E464</f>
        <v>5.3</v>
      </c>
      <c r="F464" s="2">
        <f>'Raw data (converted)'!F464</f>
        <v>30</v>
      </c>
      <c r="G464" s="2">
        <f t="shared" si="682"/>
        <v>900</v>
      </c>
      <c r="H464" s="4">
        <f>IF('Raw data (converted)'!I464=0,"",'Raw data (converted)'!I464)</f>
        <v>6045</v>
      </c>
      <c r="I464" t="str">
        <f>'Raw data (converted)'!J464</f>
        <v>R5.3_T30</v>
      </c>
      <c r="J464" s="21">
        <f>IF('Raw data (converted)'!Q464=0,"",'Raw data (converted)'!Q464)</f>
        <v>0.93799999999999994</v>
      </c>
      <c r="K464" s="22">
        <f>IF('Raw data (converted)'!R464=0,"",'Raw data (converted)'!R464)</f>
        <v>0.7258</v>
      </c>
      <c r="L464" s="23">
        <f>IF('Raw data (converted)'!S464=0,"",'Raw data (converted)'!S464)</f>
        <v>0.43169999999999997</v>
      </c>
      <c r="M464" s="8"/>
      <c r="N464" s="8"/>
      <c r="O464" s="9"/>
      <c r="P464" s="9"/>
      <c r="Q464" s="10"/>
      <c r="R464" s="10"/>
      <c r="S464" s="21">
        <v>0.98231644956548514</v>
      </c>
      <c r="T464" s="93">
        <v>1.674814915147339E-2</v>
      </c>
      <c r="U464" s="21" t="e">
        <v>#N/A</v>
      </c>
      <c r="V464" s="22">
        <v>0.98331889909642456</v>
      </c>
      <c r="W464" s="94">
        <v>5.8853309167794424E-2</v>
      </c>
      <c r="X464" s="22" t="e">
        <v>#N/A</v>
      </c>
      <c r="Y464" s="23">
        <v>0.33880672739083612</v>
      </c>
      <c r="Z464" s="95">
        <v>1.8671167612123223E-2</v>
      </c>
      <c r="AA464" s="23" t="e">
        <v>#N/A</v>
      </c>
      <c r="AB464" s="24" t="str">
        <f>IF('Raw data (converted)'!T464=0,"",'Raw data (converted)'!T464)</f>
        <v/>
      </c>
    </row>
    <row r="465" spans="1:28" x14ac:dyDescent="0.25">
      <c r="A465" s="11">
        <f>'Raw data (converted)'!A465</f>
        <v>41708</v>
      </c>
      <c r="B465" s="11" t="str">
        <f>'Raw data (converted)'!B465</f>
        <v>Jasmine</v>
      </c>
      <c r="C465" s="11" t="str">
        <f>'Raw data (converted)'!C465</f>
        <v>Ambient</v>
      </c>
      <c r="D465" s="13">
        <f>'Raw data (converted)'!D465</f>
        <v>5</v>
      </c>
      <c r="E465" s="12">
        <f>'Raw data (converted)'!E465</f>
        <v>5.3</v>
      </c>
      <c r="F465" s="2">
        <f>'Raw data (converted)'!F465</f>
        <v>45</v>
      </c>
      <c r="G465" s="2">
        <f t="shared" si="682"/>
        <v>2025</v>
      </c>
      <c r="H465" s="4">
        <f>IF('Raw data (converted)'!I465=0,"",'Raw data (converted)'!I465)</f>
        <v>6045</v>
      </c>
      <c r="I465" t="str">
        <f>'Raw data (converted)'!J465</f>
        <v>R5.3_T45</v>
      </c>
      <c r="J465" s="21">
        <f>IF('Raw data (converted)'!Q465=0,"",'Raw data (converted)'!Q465)</f>
        <v>0.83950000000000002</v>
      </c>
      <c r="K465" s="22">
        <f>IF('Raw data (converted)'!R465=0,"",'Raw data (converted)'!R465)</f>
        <v>0.91049999999999998</v>
      </c>
      <c r="L465" s="23">
        <f>IF('Raw data (converted)'!S465=0,"",'Raw data (converted)'!S465)</f>
        <v>0.41289999999999999</v>
      </c>
      <c r="M465" s="8"/>
      <c r="N465" s="8"/>
      <c r="O465" s="9"/>
      <c r="P465" s="9"/>
      <c r="Q465" s="10"/>
      <c r="R465" s="10"/>
      <c r="S465" s="112">
        <v>27.774864928939639</v>
      </c>
      <c r="T465" s="113">
        <v>1</v>
      </c>
      <c r="U465" s="21" t="e">
        <v>#N/A</v>
      </c>
      <c r="V465" s="115">
        <v>29.4740408555908</v>
      </c>
      <c r="W465" s="116">
        <v>1</v>
      </c>
      <c r="X465" s="22" t="e">
        <v>#N/A</v>
      </c>
      <c r="Y465" s="118">
        <v>0.25620854100182838</v>
      </c>
      <c r="Z465" s="119">
        <v>1</v>
      </c>
      <c r="AA465" s="23" t="e">
        <v>#N/A</v>
      </c>
      <c r="AB465" s="24" t="str">
        <f>IF('Raw data (converted)'!T465=0,"",'Raw data (converted)'!T465)</f>
        <v/>
      </c>
    </row>
    <row r="466" spans="1:28" x14ac:dyDescent="0.25">
      <c r="A466" s="11">
        <f>'Raw data (converted)'!A466</f>
        <v>41708</v>
      </c>
      <c r="B466" s="12" t="str">
        <f>'Raw data (converted)'!B466</f>
        <v>Jasmine</v>
      </c>
      <c r="C466" s="2" t="str">
        <f>'Raw data (converted)'!C466</f>
        <v>Ambient</v>
      </c>
      <c r="D466" s="13">
        <f>'Raw data (converted)'!D466</f>
        <v>5</v>
      </c>
      <c r="E466" s="12">
        <f>'Raw data (converted)'!E466</f>
        <v>5.4</v>
      </c>
      <c r="F466" s="2">
        <f>'Raw data (converted)'!F466</f>
        <v>0</v>
      </c>
      <c r="G466" s="2">
        <f t="shared" si="682"/>
        <v>0</v>
      </c>
      <c r="H466" s="4">
        <f>IF('Raw data (converted)'!I466=0,"",'Raw data (converted)'!I466)</f>
        <v>6046</v>
      </c>
      <c r="I466" t="str">
        <f>'Raw data (converted)'!J466</f>
        <v>R5.4_Amb</v>
      </c>
      <c r="J466" s="21">
        <f>IF('Raw data (converted)'!Q466=0,"",'Raw data (converted)'!Q466)</f>
        <v>1.1022000000000001</v>
      </c>
      <c r="K466" s="22">
        <f>IF('Raw data (converted)'!R466=0,"",'Raw data (converted)'!R466)</f>
        <v>0.3327</v>
      </c>
      <c r="L466" s="23">
        <f>IF('Raw data (converted)'!S466=0,"",'Raw data (converted)'!S466)</f>
        <v>0.48570000000000002</v>
      </c>
      <c r="M466" s="108">
        <f t="shared" ref="M466" si="701">IFERROR(RSQ(J466:J469,$F466:$F469),"")</f>
        <v>0.98651326372733894</v>
      </c>
      <c r="N466" s="108">
        <f t="shared" ref="N466" si="702">IFERROR(S468,"")</f>
        <v>0.99903990799069931</v>
      </c>
      <c r="O466" s="109">
        <f t="shared" ref="O466" si="703">IFERROR(RSQ(K466:K469,$F466:$F469),"")</f>
        <v>0.99902641176076079</v>
      </c>
      <c r="P466" s="109">
        <f t="shared" ref="P466" si="704">IFERROR(V468,"")</f>
        <v>0.99995182164295127</v>
      </c>
      <c r="Q466" s="110">
        <f t="shared" ref="Q466" si="705">IFERROR(RSQ(L466:L469,$F466:$F469),"")</f>
        <v>0.5310567704405893</v>
      </c>
      <c r="R466" s="110">
        <f t="shared" ref="R466" si="706">IFERROR(Y468,"")</f>
        <v>0.69490466444037258</v>
      </c>
      <c r="S466" s="111">
        <f t="array" ref="S466:U469">LINEST(J466:J469,F466:G469,TRUE,TRUE)</f>
        <v>3.2666666666666901E-5</v>
      </c>
      <c r="T466" s="93">
        <v>-5.3593333333333435E-3</v>
      </c>
      <c r="U466" s="93">
        <v>1.1031099999999998</v>
      </c>
      <c r="V466" s="114">
        <f t="array" ref="V466:X469">LINEST(K466:K469,F466:G469,TRUE,TRUE)</f>
        <v>-4.3555555555555693E-5</v>
      </c>
      <c r="W466" s="94">
        <v>2.1160000000000005E-2</v>
      </c>
      <c r="X466" s="94">
        <v>0.33370000000000005</v>
      </c>
      <c r="Y466" s="117">
        <f t="array" ref="Y466:AA469">LINEST(L466:L469,F466:G469,TRUE,TRUE)</f>
        <v>4.3333333333332882E-6</v>
      </c>
      <c r="Z466" s="95">
        <v>-9.0333333333332091E-5</v>
      </c>
      <c r="AA466" s="95">
        <v>0.48629500000000003</v>
      </c>
      <c r="AB466" s="24" t="str">
        <f>IF('Raw data (converted)'!T466=0,"",'Raw data (converted)'!T466)</f>
        <v/>
      </c>
    </row>
    <row r="467" spans="1:28" x14ac:dyDescent="0.25">
      <c r="A467" s="11">
        <f>'Raw data (converted)'!A467</f>
        <v>41708</v>
      </c>
      <c r="B467" s="11" t="str">
        <f>'Raw data (converted)'!B467</f>
        <v>Jasmine</v>
      </c>
      <c r="C467" s="11" t="str">
        <f>'Raw data (converted)'!C467</f>
        <v>Ambient</v>
      </c>
      <c r="D467" s="13">
        <f>'Raw data (converted)'!D467</f>
        <v>5</v>
      </c>
      <c r="E467" s="12">
        <f>'Raw data (converted)'!E467</f>
        <v>5.4</v>
      </c>
      <c r="F467" s="2">
        <f>'Raw data (converted)'!F467</f>
        <v>15</v>
      </c>
      <c r="G467" s="2">
        <f t="shared" si="682"/>
        <v>225</v>
      </c>
      <c r="H467" s="4">
        <f>IF('Raw data (converted)'!I467=0,"",'Raw data (converted)'!I467)</f>
        <v>6046</v>
      </c>
      <c r="I467" t="str">
        <f>'Raw data (converted)'!J467</f>
        <v>R5.4_T15</v>
      </c>
      <c r="J467" s="21">
        <f>IF('Raw data (converted)'!Q467=0,"",'Raw data (converted)'!Q467)</f>
        <v>1.0327999999999999</v>
      </c>
      <c r="K467" s="22">
        <f>IF('Raw data (converted)'!R467=0,"",'Raw data (converted)'!R467)</f>
        <v>0.64429999999999998</v>
      </c>
      <c r="L467" s="23">
        <f>IF('Raw data (converted)'!S467=0,"",'Raw data (converted)'!S467)</f>
        <v>0.48770000000000002</v>
      </c>
      <c r="M467" s="8"/>
      <c r="N467" s="8"/>
      <c r="O467" s="9"/>
      <c r="P467" s="9"/>
      <c r="Q467" s="10"/>
      <c r="R467" s="10"/>
      <c r="S467" s="111">
        <v>9.0436527089991028E-6</v>
      </c>
      <c r="T467" s="93">
        <v>4.2466666666666445E-4</v>
      </c>
      <c r="U467" s="93">
        <v>3.966598038621991E-3</v>
      </c>
      <c r="V467" s="114">
        <v>9.9380798999991641E-6</v>
      </c>
      <c r="W467" s="94">
        <v>4.6666666666667127E-4</v>
      </c>
      <c r="X467" s="94">
        <v>4.3588989435407142E-3</v>
      </c>
      <c r="Y467" s="117">
        <v>5.9131575404994277E-6</v>
      </c>
      <c r="Z467" s="95">
        <v>2.7766666666666592E-4</v>
      </c>
      <c r="AA467" s="95">
        <v>2.5935448714066948E-3</v>
      </c>
      <c r="AB467" s="24" t="str">
        <f>IF('Raw data (converted)'!T467=0,"",'Raw data (converted)'!T467)</f>
        <v/>
      </c>
    </row>
    <row r="468" spans="1:28" x14ac:dyDescent="0.25">
      <c r="A468" s="11">
        <f>'Raw data (converted)'!A468</f>
        <v>41708</v>
      </c>
      <c r="B468" s="11" t="str">
        <f>'Raw data (converted)'!B468</f>
        <v>Jasmine</v>
      </c>
      <c r="C468" s="11" t="str">
        <f>'Raw data (converted)'!C468</f>
        <v>Ambient</v>
      </c>
      <c r="D468" s="13">
        <f>'Raw data (converted)'!D468</f>
        <v>5</v>
      </c>
      <c r="E468" s="12">
        <f>'Raw data (converted)'!E468</f>
        <v>5.4</v>
      </c>
      <c r="F468" s="2">
        <f>'Raw data (converted)'!F468</f>
        <v>30</v>
      </c>
      <c r="G468" s="2">
        <f t="shared" si="682"/>
        <v>900</v>
      </c>
      <c r="H468" s="4">
        <f>IF('Raw data (converted)'!I468=0,"",'Raw data (converted)'!I468)</f>
        <v>6046</v>
      </c>
      <c r="I468" t="str">
        <f>'Raw data (converted)'!J468</f>
        <v>R5.4_T30</v>
      </c>
      <c r="J468" s="21">
        <f>IF('Raw data (converted)'!Q468=0,"",'Raw data (converted)'!Q468)</f>
        <v>0.96899999999999997</v>
      </c>
      <c r="K468" s="22">
        <f>IF('Raw data (converted)'!R468=0,"",'Raw data (converted)'!R468)</f>
        <v>0.92630000000000001</v>
      </c>
      <c r="L468" s="23">
        <f>IF('Raw data (converted)'!S468=0,"",'Raw data (converted)'!S468)</f>
        <v>0.48570000000000002</v>
      </c>
      <c r="M468" s="8"/>
      <c r="N468" s="8"/>
      <c r="O468" s="9"/>
      <c r="P468" s="9"/>
      <c r="Q468" s="10"/>
      <c r="R468" s="10"/>
      <c r="S468" s="21">
        <v>0.99903990799069931</v>
      </c>
      <c r="T468" s="93">
        <v>4.0696437190495954E-3</v>
      </c>
      <c r="U468" s="21" t="e">
        <v>#N/A</v>
      </c>
      <c r="V468" s="22">
        <v>0.99995182164295127</v>
      </c>
      <c r="W468" s="94">
        <v>4.4721359549996231E-3</v>
      </c>
      <c r="X468" s="22" t="e">
        <v>#N/A</v>
      </c>
      <c r="Y468" s="23">
        <v>0.69490466444037258</v>
      </c>
      <c r="Z468" s="95">
        <v>2.6609208932247422E-3</v>
      </c>
      <c r="AA468" s="23" t="e">
        <v>#N/A</v>
      </c>
      <c r="AB468" s="24" t="str">
        <f>IF('Raw data (converted)'!T468=0,"",'Raw data (converted)'!T468)</f>
        <v/>
      </c>
    </row>
    <row r="469" spans="1:28" x14ac:dyDescent="0.25">
      <c r="A469" s="11">
        <f>'Raw data (converted)'!A469</f>
        <v>41708</v>
      </c>
      <c r="B469" s="11" t="str">
        <f>'Raw data (converted)'!B469</f>
        <v>Jasmine</v>
      </c>
      <c r="C469" s="11" t="str">
        <f>'Raw data (converted)'!C469</f>
        <v>Ambient</v>
      </c>
      <c r="D469" s="13">
        <f>'Raw data (converted)'!D469</f>
        <v>5</v>
      </c>
      <c r="E469" s="12">
        <f>'Raw data (converted)'!E469</f>
        <v>5.4</v>
      </c>
      <c r="F469" s="2">
        <f>'Raw data (converted)'!F469</f>
        <v>45</v>
      </c>
      <c r="G469" s="2">
        <f t="shared" si="682"/>
        <v>2025</v>
      </c>
      <c r="H469" s="4">
        <f>IF('Raw data (converted)'!I469=0,"",'Raw data (converted)'!I469)</f>
        <v>6046</v>
      </c>
      <c r="I469" t="str">
        <f>'Raw data (converted)'!J469</f>
        <v>R5.4_T45</v>
      </c>
      <c r="J469" s="21">
        <f>IF('Raw data (converted)'!Q469=0,"",'Raw data (converted)'!Q469)</f>
        <v>0.92900000000000005</v>
      </c>
      <c r="K469" s="22">
        <f>IF('Raw data (converted)'!R469=0,"",'Raw data (converted)'!R469)</f>
        <v>1.1987000000000001</v>
      </c>
      <c r="L469" s="23">
        <f>IF('Raw data (converted)'!S469=0,"",'Raw data (converted)'!S469)</f>
        <v>0.49159999999999998</v>
      </c>
      <c r="M469" s="8"/>
      <c r="N469" s="8"/>
      <c r="O469" s="9"/>
      <c r="P469" s="9"/>
      <c r="Q469" s="10"/>
      <c r="R469" s="10"/>
      <c r="S469" s="112">
        <v>520.28341987683211</v>
      </c>
      <c r="T469" s="113">
        <v>1</v>
      </c>
      <c r="U469" s="21" t="e">
        <v>#N/A</v>
      </c>
      <c r="V469" s="115">
        <v>10377.603999999797</v>
      </c>
      <c r="W469" s="116">
        <v>1</v>
      </c>
      <c r="X469" s="22" t="e">
        <v>#N/A</v>
      </c>
      <c r="Y469" s="118">
        <v>1.1388320033895787</v>
      </c>
      <c r="Z469" s="119">
        <v>1</v>
      </c>
      <c r="AA469" s="23" t="e">
        <v>#N/A</v>
      </c>
      <c r="AB469" s="24" t="str">
        <f>IF('Raw data (converted)'!T469=0,"",'Raw data (converted)'!T469)</f>
        <v/>
      </c>
    </row>
    <row r="470" spans="1:28" x14ac:dyDescent="0.25">
      <c r="A470" s="11">
        <f>'Raw data (converted)'!A470</f>
        <v>41708</v>
      </c>
      <c r="B470" s="12" t="str">
        <f>'Raw data (converted)'!B470</f>
        <v>Jasmine</v>
      </c>
      <c r="C470" s="2" t="str">
        <f>'Raw data (converted)'!C470</f>
        <v>Ambient</v>
      </c>
      <c r="D470" s="13">
        <f>'Raw data (converted)'!D470</f>
        <v>5</v>
      </c>
      <c r="E470" s="12">
        <f>'Raw data (converted)'!E470</f>
        <v>5.5</v>
      </c>
      <c r="F470" s="2">
        <f>'Raw data (converted)'!F470</f>
        <v>0</v>
      </c>
      <c r="G470" s="2">
        <f t="shared" si="682"/>
        <v>0</v>
      </c>
      <c r="H470" s="4">
        <f>IF('Raw data (converted)'!I470=0,"",'Raw data (converted)'!I470)</f>
        <v>6047</v>
      </c>
      <c r="I470" t="str">
        <f>'Raw data (converted)'!J470</f>
        <v>R5.5_Amb</v>
      </c>
      <c r="J470" s="21">
        <f>IF('Raw data (converted)'!Q470=0,"",'Raw data (converted)'!Q470)</f>
        <v>1.1628000000000001</v>
      </c>
      <c r="K470" s="22">
        <f>IF('Raw data (converted)'!R470=0,"",'Raw data (converted)'!R470)</f>
        <v>0.4007</v>
      </c>
      <c r="L470" s="23">
        <f>IF('Raw data (converted)'!S470=0,"",'Raw data (converted)'!S470)</f>
        <v>0.48430000000000001</v>
      </c>
      <c r="M470" s="108">
        <f t="shared" ref="M470" si="707">IFERROR(RSQ(J470:J473,$F470:$F473),"")</f>
        <v>0.85694125542546595</v>
      </c>
      <c r="N470" s="108">
        <f t="shared" ref="N470" si="708">IFERROR(S472,"")</f>
        <v>0.99505819017397967</v>
      </c>
      <c r="O470" s="109">
        <f t="shared" ref="O470" si="709">IFERROR(RSQ(K470:K473,$F470:$F473),"")</f>
        <v>0.99588249598456213</v>
      </c>
      <c r="P470" s="109">
        <f t="shared" ref="P470" si="710">IFERROR(V472,"")</f>
        <v>0.999058194255113</v>
      </c>
      <c r="Q470" s="110">
        <f t="shared" ref="Q470" si="711">IFERROR(RSQ(L470:L473,$F470:$F473),"")</f>
        <v>0.74910727681920342</v>
      </c>
      <c r="R470" s="110">
        <f t="shared" ref="R470" si="712">IFERROR(Y472,"")</f>
        <v>0.91249812453113199</v>
      </c>
      <c r="S470" s="111">
        <f t="array" ref="S470:U473">LINEST(J470:J473,F470:G473,TRUE,TRUE)</f>
        <v>-1.5288888888888901E-4</v>
      </c>
      <c r="T470" s="93">
        <v>1.7706666666666695E-3</v>
      </c>
      <c r="U470" s="93">
        <v>1.16571</v>
      </c>
      <c r="V470" s="114">
        <f t="array" ref="V470:X473">LINEST(K470:K473,F470:G473,TRUE,TRUE)</f>
        <v>-1.0411111111111153E-4</v>
      </c>
      <c r="W470" s="94">
        <v>2.9420333333333343E-2</v>
      </c>
      <c r="X470" s="94">
        <v>0.40640500000000013</v>
      </c>
      <c r="Y470" s="117">
        <f t="array" ref="Y470:AA473">LINEST(L470:L473,F470:G473,TRUE,TRUE)</f>
        <v>-1.466666666666672E-5</v>
      </c>
      <c r="Z470" s="95">
        <v>1.0813333333333356E-3</v>
      </c>
      <c r="AA470" s="95">
        <v>0.48321999999999998</v>
      </c>
      <c r="AB470" s="24" t="str">
        <f>IF('Raw data (converted)'!T470=0,"",'Raw data (converted)'!T470)</f>
        <v/>
      </c>
    </row>
    <row r="471" spans="1:28" x14ac:dyDescent="0.25">
      <c r="A471" s="11">
        <f>'Raw data (converted)'!A471</f>
        <v>41708</v>
      </c>
      <c r="B471" s="11" t="str">
        <f>'Raw data (converted)'!B471</f>
        <v>Jasmine</v>
      </c>
      <c r="C471" s="11" t="str">
        <f>'Raw data (converted)'!C471</f>
        <v>Ambient</v>
      </c>
      <c r="D471" s="13">
        <f>'Raw data (converted)'!D471</f>
        <v>5</v>
      </c>
      <c r="E471" s="12">
        <f>'Raw data (converted)'!E471</f>
        <v>5.5</v>
      </c>
      <c r="F471" s="2">
        <f>'Raw data (converted)'!F471</f>
        <v>15</v>
      </c>
      <c r="G471" s="2">
        <f t="shared" si="682"/>
        <v>225</v>
      </c>
      <c r="H471" s="4">
        <f>IF('Raw data (converted)'!I471=0,"",'Raw data (converted)'!I471)</f>
        <v>6047</v>
      </c>
      <c r="I471" t="str">
        <f>'Raw data (converted)'!J471</f>
        <v>R5.5_T15</v>
      </c>
      <c r="J471" s="21">
        <f>IF('Raw data (converted)'!Q471=0,"",'Raw data (converted)'!Q471)</f>
        <v>1.1666000000000001</v>
      </c>
      <c r="K471" s="22">
        <f>IF('Raw data (converted)'!R471=0,"",'Raw data (converted)'!R471)</f>
        <v>0.84140000000000004</v>
      </c>
      <c r="L471" s="23">
        <f>IF('Raw data (converted)'!S471=0,"",'Raw data (converted)'!S471)</f>
        <v>0.4929</v>
      </c>
      <c r="M471" s="8"/>
      <c r="N471" s="8"/>
      <c r="O471" s="9"/>
      <c r="P471" s="9"/>
      <c r="Q471" s="10"/>
      <c r="R471" s="10"/>
      <c r="S471" s="111">
        <v>2.8919812508997402E-5</v>
      </c>
      <c r="T471" s="93">
        <v>1.3580000000000055E-3</v>
      </c>
      <c r="U471" s="93">
        <v>1.26843959257034E-2</v>
      </c>
      <c r="V471" s="114">
        <v>5.6696745829494844E-5</v>
      </c>
      <c r="W471" s="94">
        <v>2.6623333333333412E-3</v>
      </c>
      <c r="X471" s="94">
        <v>2.4867518472899603E-2</v>
      </c>
      <c r="Y471" s="117">
        <v>1.073312629199905E-5</v>
      </c>
      <c r="Z471" s="95">
        <v>5.0400000000000282E-4</v>
      </c>
      <c r="AA471" s="95">
        <v>4.7076108590239528E-3</v>
      </c>
      <c r="AB471" s="24" t="str">
        <f>IF('Raw data (converted)'!T471=0,"",'Raw data (converted)'!T471)</f>
        <v/>
      </c>
    </row>
    <row r="472" spans="1:28" x14ac:dyDescent="0.25">
      <c r="A472" s="11">
        <f>'Raw data (converted)'!A472</f>
        <v>41708</v>
      </c>
      <c r="B472" s="11" t="str">
        <f>'Raw data (converted)'!B472</f>
        <v>Jasmine</v>
      </c>
      <c r="C472" s="11" t="str">
        <f>'Raw data (converted)'!C472</f>
        <v>Ambient</v>
      </c>
      <c r="D472" s="13">
        <f>'Raw data (converted)'!D472</f>
        <v>5</v>
      </c>
      <c r="E472" s="12">
        <f>'Raw data (converted)'!E472</f>
        <v>5.5</v>
      </c>
      <c r="F472" s="2">
        <f>'Raw data (converted)'!F472</f>
        <v>30</v>
      </c>
      <c r="G472" s="2">
        <f t="shared" si="682"/>
        <v>900</v>
      </c>
      <c r="H472" s="4">
        <f>IF('Raw data (converted)'!I472=0,"",'Raw data (converted)'!I472)</f>
        <v>6047</v>
      </c>
      <c r="I472" t="str">
        <f>'Raw data (converted)'!J472</f>
        <v>R5.5_T30</v>
      </c>
      <c r="J472" s="21">
        <f>IF('Raw data (converted)'!Q472=0,"",'Raw data (converted)'!Q472)</f>
        <v>1.0725</v>
      </c>
      <c r="K472" s="22">
        <f>IF('Raw data (converted)'!R472=0,"",'Raw data (converted)'!R472)</f>
        <v>1.1781999999999999</v>
      </c>
      <c r="L472" s="23">
        <f>IF('Raw data (converted)'!S472=0,"",'Raw data (converted)'!S472)</f>
        <v>0.50570000000000004</v>
      </c>
      <c r="M472" s="8"/>
      <c r="N472" s="8"/>
      <c r="O472" s="9"/>
      <c r="P472" s="9"/>
      <c r="Q472" s="10"/>
      <c r="R472" s="10"/>
      <c r="S472" s="21">
        <v>0.99505819017397967</v>
      </c>
      <c r="T472" s="93">
        <v>1.3013915629048828E-2</v>
      </c>
      <c r="U472" s="21" t="e">
        <v>#N/A</v>
      </c>
      <c r="V472" s="22">
        <v>0.999058194255113</v>
      </c>
      <c r="W472" s="94">
        <v>2.5513535623272673E-2</v>
      </c>
      <c r="X472" s="22" t="e">
        <v>#N/A</v>
      </c>
      <c r="Y472" s="23">
        <v>0.91249812453113199</v>
      </c>
      <c r="Z472" s="95">
        <v>4.8299068313995717E-3</v>
      </c>
      <c r="AA472" s="23" t="e">
        <v>#N/A</v>
      </c>
      <c r="AB472" s="24" t="str">
        <f>IF('Raw data (converted)'!T472=0,"",'Raw data (converted)'!T472)</f>
        <v/>
      </c>
    </row>
    <row r="473" spans="1:28" x14ac:dyDescent="0.25">
      <c r="A473" s="11">
        <f>'Raw data (converted)'!A473</f>
        <v>41708</v>
      </c>
      <c r="B473" s="11" t="str">
        <f>'Raw data (converted)'!B473</f>
        <v>Jasmine</v>
      </c>
      <c r="C473" s="11" t="str">
        <f>'Raw data (converted)'!C473</f>
        <v>Ambient</v>
      </c>
      <c r="D473" s="13">
        <f>'Raw data (converted)'!D473</f>
        <v>5</v>
      </c>
      <c r="E473" s="12">
        <f>'Raw data (converted)'!E473</f>
        <v>5.5</v>
      </c>
      <c r="F473" s="2">
        <f>'Raw data (converted)'!F473</f>
        <v>45</v>
      </c>
      <c r="G473" s="2">
        <f t="shared" si="682"/>
        <v>2025</v>
      </c>
      <c r="H473" s="4">
        <f>IF('Raw data (converted)'!I473=0,"",'Raw data (converted)'!I473)</f>
        <v>6047</v>
      </c>
      <c r="I473" t="str">
        <f>'Raw data (converted)'!J473</f>
        <v>R5.5_T45</v>
      </c>
      <c r="J473" s="21">
        <f>IF('Raw data (converted)'!Q473=0,"",'Raw data (converted)'!Q473)</f>
        <v>0.93869999999999998</v>
      </c>
      <c r="K473" s="22">
        <f>IF('Raw data (converted)'!R473=0,"",'Raw data (converted)'!R473)</f>
        <v>1.5251999999999999</v>
      </c>
      <c r="L473" s="23">
        <f>IF('Raw data (converted)'!S473=0,"",'Raw data (converted)'!S473)</f>
        <v>0.50109999999999999</v>
      </c>
      <c r="M473" s="8"/>
      <c r="N473" s="8"/>
      <c r="O473" s="9"/>
      <c r="P473" s="9"/>
      <c r="Q473" s="10"/>
      <c r="R473" s="10"/>
      <c r="S473" s="112">
        <v>100.67750735111701</v>
      </c>
      <c r="T473" s="113">
        <v>1</v>
      </c>
      <c r="U473" s="21" t="e">
        <v>#N/A</v>
      </c>
      <c r="V473" s="115">
        <v>530.39504148228264</v>
      </c>
      <c r="W473" s="116">
        <v>1</v>
      </c>
      <c r="X473" s="22" t="e">
        <v>#N/A</v>
      </c>
      <c r="Y473" s="118">
        <v>5.2141632373113325</v>
      </c>
      <c r="Z473" s="119">
        <v>1</v>
      </c>
      <c r="AA473" s="23" t="e">
        <v>#N/A</v>
      </c>
      <c r="AB473" s="24" t="str">
        <f>IF('Raw data (converted)'!T473=0,"",'Raw data (converted)'!T473)</f>
        <v/>
      </c>
    </row>
    <row r="474" spans="1:28" x14ac:dyDescent="0.25">
      <c r="A474" s="11">
        <f>'Raw data (converted)'!A474</f>
        <v>41708</v>
      </c>
      <c r="B474" s="12" t="str">
        <f>'Raw data (converted)'!B474</f>
        <v>Jasmine</v>
      </c>
      <c r="C474" s="2" t="str">
        <f>'Raw data (converted)'!C474</f>
        <v>Ambient</v>
      </c>
      <c r="D474" s="13">
        <f>'Raw data (converted)'!D474</f>
        <v>5</v>
      </c>
      <c r="E474" s="12">
        <f>'Raw data (converted)'!E474</f>
        <v>5.6</v>
      </c>
      <c r="F474" s="2">
        <f>'Raw data (converted)'!F474</f>
        <v>0</v>
      </c>
      <c r="G474" s="2">
        <f t="shared" si="682"/>
        <v>0</v>
      </c>
      <c r="H474" s="4">
        <f>IF('Raw data (converted)'!I474=0,"",'Raw data (converted)'!I474)</f>
        <v>6048</v>
      </c>
      <c r="I474" t="str">
        <f>'Raw data (converted)'!J474</f>
        <v>R5.6_Amb</v>
      </c>
      <c r="J474" s="21" t="str">
        <f>IF('Raw data (converted)'!Q474=0,"",'Raw data (converted)'!Q474)</f>
        <v/>
      </c>
      <c r="K474" s="22" t="str">
        <f>IF('Raw data (converted)'!R474=0,"",'Raw data (converted)'!R474)</f>
        <v/>
      </c>
      <c r="L474" s="23" t="str">
        <f>IF('Raw data (converted)'!S474=0,"",'Raw data (converted)'!S474)</f>
        <v/>
      </c>
      <c r="M474" s="108" t="str">
        <f t="shared" ref="M474" si="713">IFERROR(RSQ(J474:J477,$F474:$F477),"")</f>
        <v/>
      </c>
      <c r="N474" s="108" t="str">
        <f t="shared" ref="N474" si="714">IFERROR(S476,"")</f>
        <v/>
      </c>
      <c r="O474" s="109" t="str">
        <f t="shared" ref="O474" si="715">IFERROR(RSQ(K474:K477,$F474:$F477),"")</f>
        <v/>
      </c>
      <c r="P474" s="109" t="str">
        <f t="shared" ref="P474" si="716">IFERROR(V476,"")</f>
        <v/>
      </c>
      <c r="Q474" s="110" t="str">
        <f t="shared" ref="Q474" si="717">IFERROR(RSQ(L474:L477,$F474:$F477),"")</f>
        <v/>
      </c>
      <c r="R474" s="110" t="str">
        <f t="shared" ref="R474" si="718">IFERROR(Y476,"")</f>
        <v/>
      </c>
      <c r="S474" s="111" t="e">
        <f t="array" ref="S474:U477">LINEST(J474:J477,F474:G477,TRUE,TRUE)</f>
        <v>#VALUE!</v>
      </c>
      <c r="T474" s="93" t="e">
        <v>#VALUE!</v>
      </c>
      <c r="U474" s="93" t="e">
        <v>#VALUE!</v>
      </c>
      <c r="V474" s="114" t="e">
        <f t="array" ref="V474:X477">LINEST(K474:K477,F474:G477,TRUE,TRUE)</f>
        <v>#VALUE!</v>
      </c>
      <c r="W474" s="94" t="e">
        <v>#VALUE!</v>
      </c>
      <c r="X474" s="94" t="e">
        <v>#VALUE!</v>
      </c>
      <c r="Y474" s="117" t="e">
        <f t="array" ref="Y474:AA477">LINEST(L474:L477,F474:G477,TRUE,TRUE)</f>
        <v>#VALUE!</v>
      </c>
      <c r="Z474" s="95" t="e">
        <v>#VALUE!</v>
      </c>
      <c r="AA474" s="95" t="e">
        <v>#VALUE!</v>
      </c>
      <c r="AB474" s="24" t="str">
        <f>IF('Raw data (converted)'!T474=0,"",'Raw data (converted)'!T474)</f>
        <v>Not sampled</v>
      </c>
    </row>
    <row r="475" spans="1:28" x14ac:dyDescent="0.25">
      <c r="A475" s="11">
        <f>'Raw data (converted)'!A475</f>
        <v>41708</v>
      </c>
      <c r="B475" s="11" t="str">
        <f>'Raw data (converted)'!B475</f>
        <v>Jasmine</v>
      </c>
      <c r="C475" s="11" t="str">
        <f>'Raw data (converted)'!C475</f>
        <v>Ambient</v>
      </c>
      <c r="D475" s="13">
        <f>'Raw data (converted)'!D475</f>
        <v>5</v>
      </c>
      <c r="E475" s="12">
        <f>'Raw data (converted)'!E475</f>
        <v>5.6</v>
      </c>
      <c r="F475" s="2">
        <f>'Raw data (converted)'!F475</f>
        <v>15</v>
      </c>
      <c r="G475" s="2">
        <f t="shared" si="682"/>
        <v>225</v>
      </c>
      <c r="H475" s="4">
        <f>IF('Raw data (converted)'!I475=0,"",'Raw data (converted)'!I475)</f>
        <v>6048</v>
      </c>
      <c r="I475" t="str">
        <f>'Raw data (converted)'!J475</f>
        <v>R5.6_T15</v>
      </c>
      <c r="J475" s="21" t="str">
        <f>IF('Raw data (converted)'!Q475=0,"",'Raw data (converted)'!Q475)</f>
        <v/>
      </c>
      <c r="K475" s="22" t="str">
        <f>IF('Raw data (converted)'!R475=0,"",'Raw data (converted)'!R475)</f>
        <v/>
      </c>
      <c r="L475" s="23" t="str">
        <f>IF('Raw data (converted)'!S475=0,"",'Raw data (converted)'!S475)</f>
        <v/>
      </c>
      <c r="M475" s="8"/>
      <c r="N475" s="8"/>
      <c r="O475" s="9"/>
      <c r="P475" s="9"/>
      <c r="Q475" s="10"/>
      <c r="R475" s="10"/>
      <c r="S475" s="111" t="e">
        <v>#VALUE!</v>
      </c>
      <c r="T475" s="93" t="e">
        <v>#VALUE!</v>
      </c>
      <c r="U475" s="93" t="e">
        <v>#VALUE!</v>
      </c>
      <c r="V475" s="114" t="e">
        <v>#VALUE!</v>
      </c>
      <c r="W475" s="94" t="e">
        <v>#VALUE!</v>
      </c>
      <c r="X475" s="94" t="e">
        <v>#VALUE!</v>
      </c>
      <c r="Y475" s="117" t="e">
        <v>#VALUE!</v>
      </c>
      <c r="Z475" s="95" t="e">
        <v>#VALUE!</v>
      </c>
      <c r="AA475" s="95" t="e">
        <v>#VALUE!</v>
      </c>
      <c r="AB475" s="24" t="str">
        <f>IF('Raw data (converted)'!T475=0,"",'Raw data (converted)'!T475)</f>
        <v>Not sampled</v>
      </c>
    </row>
    <row r="476" spans="1:28" x14ac:dyDescent="0.25">
      <c r="A476" s="11">
        <f>'Raw data (converted)'!A476</f>
        <v>41708</v>
      </c>
      <c r="B476" s="11" t="str">
        <f>'Raw data (converted)'!B476</f>
        <v>Jasmine</v>
      </c>
      <c r="C476" s="11" t="str">
        <f>'Raw data (converted)'!C476</f>
        <v>Ambient</v>
      </c>
      <c r="D476" s="13">
        <f>'Raw data (converted)'!D476</f>
        <v>5</v>
      </c>
      <c r="E476" s="12">
        <f>'Raw data (converted)'!E476</f>
        <v>5.6</v>
      </c>
      <c r="F476" s="2">
        <f>'Raw data (converted)'!F476</f>
        <v>30</v>
      </c>
      <c r="G476" s="2">
        <f t="shared" si="682"/>
        <v>900</v>
      </c>
      <c r="H476" s="4">
        <f>IF('Raw data (converted)'!I476=0,"",'Raw data (converted)'!I476)</f>
        <v>6048</v>
      </c>
      <c r="I476" t="str">
        <f>'Raw data (converted)'!J476</f>
        <v>R5.6_T30</v>
      </c>
      <c r="J476" s="21" t="str">
        <f>IF('Raw data (converted)'!Q476=0,"",'Raw data (converted)'!Q476)</f>
        <v/>
      </c>
      <c r="K476" s="22" t="str">
        <f>IF('Raw data (converted)'!R476=0,"",'Raw data (converted)'!R476)</f>
        <v/>
      </c>
      <c r="L476" s="23" t="str">
        <f>IF('Raw data (converted)'!S476=0,"",'Raw data (converted)'!S476)</f>
        <v/>
      </c>
      <c r="M476" s="8"/>
      <c r="N476" s="8"/>
      <c r="O476" s="9"/>
      <c r="P476" s="9"/>
      <c r="Q476" s="10"/>
      <c r="R476" s="10"/>
      <c r="S476" s="21" t="e">
        <v>#VALUE!</v>
      </c>
      <c r="T476" s="93" t="e">
        <v>#VALUE!</v>
      </c>
      <c r="U476" s="21" t="e">
        <v>#VALUE!</v>
      </c>
      <c r="V476" s="22" t="e">
        <v>#VALUE!</v>
      </c>
      <c r="W476" s="94" t="e">
        <v>#VALUE!</v>
      </c>
      <c r="X476" s="22" t="e">
        <v>#VALUE!</v>
      </c>
      <c r="Y476" s="23" t="e">
        <v>#VALUE!</v>
      </c>
      <c r="Z476" s="95" t="e">
        <v>#VALUE!</v>
      </c>
      <c r="AA476" s="23" t="e">
        <v>#VALUE!</v>
      </c>
      <c r="AB476" s="24" t="str">
        <f>IF('Raw data (converted)'!T476=0,"",'Raw data (converted)'!T476)</f>
        <v>Not sampled</v>
      </c>
    </row>
    <row r="477" spans="1:28" x14ac:dyDescent="0.25">
      <c r="A477" s="11">
        <f>'Raw data (converted)'!A477</f>
        <v>41708</v>
      </c>
      <c r="B477" s="11" t="str">
        <f>'Raw data (converted)'!B477</f>
        <v>Jasmine</v>
      </c>
      <c r="C477" s="11" t="str">
        <f>'Raw data (converted)'!C477</f>
        <v>Ambient</v>
      </c>
      <c r="D477" s="13">
        <f>'Raw data (converted)'!D477</f>
        <v>5</v>
      </c>
      <c r="E477" s="12">
        <f>'Raw data (converted)'!E477</f>
        <v>5.6</v>
      </c>
      <c r="F477" s="2">
        <f>'Raw data (converted)'!F477</f>
        <v>45</v>
      </c>
      <c r="G477" s="2">
        <f t="shared" si="682"/>
        <v>2025</v>
      </c>
      <c r="H477" s="4">
        <f>IF('Raw data (converted)'!I477=0,"",'Raw data (converted)'!I477)</f>
        <v>6048</v>
      </c>
      <c r="I477" t="str">
        <f>'Raw data (converted)'!J477</f>
        <v>R5.6_T45</v>
      </c>
      <c r="J477" s="21" t="str">
        <f>IF('Raw data (converted)'!Q477=0,"",'Raw data (converted)'!Q477)</f>
        <v/>
      </c>
      <c r="K477" s="22" t="str">
        <f>IF('Raw data (converted)'!R477=0,"",'Raw data (converted)'!R477)</f>
        <v/>
      </c>
      <c r="L477" s="23" t="str">
        <f>IF('Raw data (converted)'!S477=0,"",'Raw data (converted)'!S477)</f>
        <v/>
      </c>
      <c r="M477" s="8"/>
      <c r="N477" s="8"/>
      <c r="O477" s="9"/>
      <c r="P477" s="9"/>
      <c r="Q477" s="10"/>
      <c r="R477" s="10"/>
      <c r="S477" s="112" t="e">
        <v>#VALUE!</v>
      </c>
      <c r="T477" s="113" t="e">
        <v>#VALUE!</v>
      </c>
      <c r="U477" s="21" t="e">
        <v>#VALUE!</v>
      </c>
      <c r="V477" s="115" t="e">
        <v>#VALUE!</v>
      </c>
      <c r="W477" s="116" t="e">
        <v>#VALUE!</v>
      </c>
      <c r="X477" s="22" t="e">
        <v>#VALUE!</v>
      </c>
      <c r="Y477" s="118" t="e">
        <v>#VALUE!</v>
      </c>
      <c r="Z477" s="119" t="e">
        <v>#VALUE!</v>
      </c>
      <c r="AA477" s="23" t="e">
        <v>#VALUE!</v>
      </c>
      <c r="AB477" s="24" t="str">
        <f>IF('Raw data (converted)'!T477=0,"",'Raw data (converted)'!T477)</f>
        <v>Not sampled</v>
      </c>
    </row>
    <row r="478" spans="1:28" x14ac:dyDescent="0.25">
      <c r="A478" s="11">
        <f>'Raw data (converted)'!A478</f>
        <v>41708</v>
      </c>
      <c r="B478" s="12" t="str">
        <f>'Raw data (converted)'!B478</f>
        <v>Loic</v>
      </c>
      <c r="C478" s="2" t="str">
        <f>'Raw data (converted)'!C478</f>
        <v>Elevated</v>
      </c>
      <c r="D478" s="13">
        <f>'Raw data (converted)'!D478</f>
        <v>6</v>
      </c>
      <c r="E478" s="12">
        <f>'Raw data (converted)'!E478</f>
        <v>6.1</v>
      </c>
      <c r="F478" s="2">
        <f>'Raw data (converted)'!F478</f>
        <v>0</v>
      </c>
      <c r="G478" s="2">
        <f t="shared" si="682"/>
        <v>0</v>
      </c>
      <c r="H478" s="4">
        <f>IF('Raw data (converted)'!I478=0,"",'Raw data (converted)'!I478)</f>
        <v>6049</v>
      </c>
      <c r="I478" t="str">
        <f>'Raw data (converted)'!J478</f>
        <v>R6.1_Amb</v>
      </c>
      <c r="J478" s="21">
        <f>IF('Raw data (converted)'!Q478=0,"",'Raw data (converted)'!Q478)</f>
        <v>1.1455</v>
      </c>
      <c r="K478" s="22">
        <f>IF('Raw data (converted)'!R478=0,"",'Raw data (converted)'!R478)</f>
        <v>0.25990000000000002</v>
      </c>
      <c r="L478" s="23">
        <f>IF('Raw data (converted)'!S478=0,"",'Raw data (converted)'!S478)</f>
        <v>0.47949999999999998</v>
      </c>
      <c r="M478" s="108">
        <f t="shared" ref="M478" si="719">IFERROR(RSQ(J478:J481,$F478:$F481),"")</f>
        <v>0.96168612325205594</v>
      </c>
      <c r="N478" s="108">
        <f t="shared" ref="N478" si="720">IFERROR(S480,"")</f>
        <v>0.96830862972902332</v>
      </c>
      <c r="O478" s="109">
        <f t="shared" ref="O478" si="721">IFERROR(RSQ(K478:K481,$F478:$F481),"")</f>
        <v>0.99553645441340577</v>
      </c>
      <c r="P478" s="109">
        <f t="shared" ref="P478" si="722">IFERROR(V480,"")</f>
        <v>0.99984647742297372</v>
      </c>
      <c r="Q478" s="110">
        <f t="shared" ref="Q478" si="723">IFERROR(RSQ(L478:L481,$F478:$F481),"")</f>
        <v>0.7731910174660398</v>
      </c>
      <c r="R478" s="110">
        <f t="shared" ref="R478" si="724">IFERROR(Y480,"")</f>
        <v>0.81810368727474503</v>
      </c>
      <c r="S478" s="111">
        <f t="array" ref="S478:U481">LINEST(J478:J481,F478:G481,TRUE,TRUE)</f>
        <v>-3.2777777777777975E-5</v>
      </c>
      <c r="T478" s="93">
        <v>-3.8243333333333237E-3</v>
      </c>
      <c r="U478" s="93">
        <v>1.138285</v>
      </c>
      <c r="V478" s="114">
        <f t="array" ref="V478:X481">LINEST(K478:K481,F478:G481,TRUE,TRUE)</f>
        <v>9.6888888888888939E-5</v>
      </c>
      <c r="W478" s="94">
        <v>1.5395999999999996E-2</v>
      </c>
      <c r="X478" s="94">
        <v>0.26174000000000003</v>
      </c>
      <c r="Y478" s="117">
        <f t="array" ref="Y478:AA481">LINEST(L478:L481,F478:G481,TRUE,TRUE)</f>
        <v>3.9999999999999905E-6</v>
      </c>
      <c r="Z478" s="95">
        <v>4.2666666666667374E-5</v>
      </c>
      <c r="AA478" s="95">
        <v>0.47869</v>
      </c>
      <c r="AB478" s="24" t="str">
        <f>IF('Raw data (converted)'!T478=0,"",'Raw data (converted)'!T478)</f>
        <v/>
      </c>
    </row>
    <row r="479" spans="1:28" x14ac:dyDescent="0.25">
      <c r="A479" s="11">
        <f>'Raw data (converted)'!A479</f>
        <v>41708</v>
      </c>
      <c r="B479" s="11" t="str">
        <f>'Raw data (converted)'!B479</f>
        <v>Loic</v>
      </c>
      <c r="C479" s="11" t="str">
        <f>'Raw data (converted)'!C479</f>
        <v>Elevated</v>
      </c>
      <c r="D479" s="13">
        <f>'Raw data (converted)'!D479</f>
        <v>6</v>
      </c>
      <c r="E479" s="12">
        <f>'Raw data (converted)'!E479</f>
        <v>6.1</v>
      </c>
      <c r="F479" s="2">
        <f>'Raw data (converted)'!F479</f>
        <v>15</v>
      </c>
      <c r="G479" s="2">
        <f t="shared" si="682"/>
        <v>225</v>
      </c>
      <c r="H479" s="4">
        <f>IF('Raw data (converted)'!I479=0,"",'Raw data (converted)'!I479)</f>
        <v>6049</v>
      </c>
      <c r="I479" t="str">
        <f>'Raw data (converted)'!J479</f>
        <v>R6.1_T15</v>
      </c>
      <c r="J479" s="21">
        <f>IF('Raw data (converted)'!Q479=0,"",'Raw data (converted)'!Q479)</f>
        <v>1.0519000000000001</v>
      </c>
      <c r="K479" s="22">
        <f>IF('Raw data (converted)'!R479=0,"",'Raw data (converted)'!R479)</f>
        <v>0.52</v>
      </c>
      <c r="L479" s="23">
        <f>IF('Raw data (converted)'!S479=0,"",'Raw data (converted)'!S479)</f>
        <v>0.4778</v>
      </c>
      <c r="M479" s="8"/>
      <c r="N479" s="8"/>
      <c r="O479" s="9"/>
      <c r="P479" s="9"/>
      <c r="Q479" s="10"/>
      <c r="R479" s="10"/>
      <c r="S479" s="111">
        <v>7.1703246478493283E-5</v>
      </c>
      <c r="T479" s="93">
        <v>3.3670000000000006E-3</v>
      </c>
      <c r="U479" s="93">
        <v>3.144945587764595E-2</v>
      </c>
      <c r="V479" s="114">
        <v>1.8286067015998383E-5</v>
      </c>
      <c r="W479" s="94">
        <v>8.5866666666667142E-4</v>
      </c>
      <c r="X479" s="94">
        <v>8.0203740561148856E-3</v>
      </c>
      <c r="Y479" s="117">
        <v>8.0498447189992136E-6</v>
      </c>
      <c r="Z479" s="95">
        <v>3.7799999999999856E-4</v>
      </c>
      <c r="AA479" s="95">
        <v>3.530708144267931E-3</v>
      </c>
      <c r="AB479" s="24" t="str">
        <f>IF('Raw data (converted)'!T479=0,"",'Raw data (converted)'!T479)</f>
        <v/>
      </c>
    </row>
    <row r="480" spans="1:28" x14ac:dyDescent="0.25">
      <c r="A480" s="11">
        <f>'Raw data (converted)'!A480</f>
        <v>41708</v>
      </c>
      <c r="B480" s="11" t="str">
        <f>'Raw data (converted)'!B480</f>
        <v>Loic</v>
      </c>
      <c r="C480" s="11" t="str">
        <f>'Raw data (converted)'!C480</f>
        <v>Elevated</v>
      </c>
      <c r="D480" s="13">
        <f>'Raw data (converted)'!D480</f>
        <v>6</v>
      </c>
      <c r="E480" s="12">
        <f>'Raw data (converted)'!E480</f>
        <v>6.1</v>
      </c>
      <c r="F480" s="2">
        <f>'Raw data (converted)'!F480</f>
        <v>30</v>
      </c>
      <c r="G480" s="2">
        <f t="shared" si="682"/>
        <v>900</v>
      </c>
      <c r="H480" s="4">
        <f>IF('Raw data (converted)'!I480=0,"",'Raw data (converted)'!I480)</f>
        <v>6049</v>
      </c>
      <c r="I480" t="str">
        <f>'Raw data (converted)'!J480</f>
        <v>R6.1_T30</v>
      </c>
      <c r="J480" s="21">
        <f>IF('Raw data (converted)'!Q480=0,"",'Raw data (converted)'!Q480)</f>
        <v>1.0157</v>
      </c>
      <c r="K480" s="22">
        <f>IF('Raw data (converted)'!R480=0,"",'Raw data (converted)'!R480)</f>
        <v>0.80530000000000002</v>
      </c>
      <c r="L480" s="23">
        <f>IF('Raw data (converted)'!S480=0,"",'Raw data (converted)'!S480)</f>
        <v>0.48599999999999999</v>
      </c>
      <c r="M480" s="8"/>
      <c r="N480" s="8"/>
      <c r="O480" s="9"/>
      <c r="P480" s="9"/>
      <c r="Q480" s="10"/>
      <c r="R480" s="10"/>
      <c r="S480" s="21">
        <v>0.96830862972902332</v>
      </c>
      <c r="T480" s="93">
        <v>3.2266460915321968E-2</v>
      </c>
      <c r="U480" s="21" t="e">
        <v>#N/A</v>
      </c>
      <c r="V480" s="22">
        <v>0.99984647742297372</v>
      </c>
      <c r="W480" s="94">
        <v>8.228730157199271E-3</v>
      </c>
      <c r="X480" s="22" t="e">
        <v>#N/A</v>
      </c>
      <c r="Y480" s="23">
        <v>0.81810368727474503</v>
      </c>
      <c r="Z480" s="95">
        <v>3.6224301235496452E-3</v>
      </c>
      <c r="AA480" s="23" t="e">
        <v>#N/A</v>
      </c>
      <c r="AB480" s="24" t="str">
        <f>IF('Raw data (converted)'!T480=0,"",'Raw data (converted)'!T480)</f>
        <v/>
      </c>
    </row>
    <row r="481" spans="1:28" x14ac:dyDescent="0.25">
      <c r="A481" s="11">
        <f>'Raw data (converted)'!A481</f>
        <v>41708</v>
      </c>
      <c r="B481" s="11" t="str">
        <f>'Raw data (converted)'!B481</f>
        <v>Loic</v>
      </c>
      <c r="C481" s="11" t="str">
        <f>'Raw data (converted)'!C481</f>
        <v>Elevated</v>
      </c>
      <c r="D481" s="13">
        <f>'Raw data (converted)'!D481</f>
        <v>6</v>
      </c>
      <c r="E481" s="12">
        <f>'Raw data (converted)'!E481</f>
        <v>6.1</v>
      </c>
      <c r="F481" s="2">
        <f>'Raw data (converted)'!F481</f>
        <v>45</v>
      </c>
      <c r="G481" s="2">
        <f t="shared" si="682"/>
        <v>2025</v>
      </c>
      <c r="H481" s="4">
        <f>IF('Raw data (converted)'!I481=0,"",'Raw data (converted)'!I481)</f>
        <v>6049</v>
      </c>
      <c r="I481" t="str">
        <f>'Raw data (converted)'!J481</f>
        <v>R6.1_T45</v>
      </c>
      <c r="J481" s="21">
        <f>IF('Raw data (converted)'!Q481=0,"",'Raw data (converted)'!Q481)</f>
        <v>0.89259999999999995</v>
      </c>
      <c r="K481" s="22">
        <f>IF('Raw data (converted)'!R481=0,"",'Raw data (converted)'!R481)</f>
        <v>1.1526000000000001</v>
      </c>
      <c r="L481" s="23">
        <f>IF('Raw data (converted)'!S481=0,"",'Raw data (converted)'!S481)</f>
        <v>0.4879</v>
      </c>
      <c r="M481" s="8"/>
      <c r="N481" s="8"/>
      <c r="O481" s="9"/>
      <c r="P481" s="9"/>
      <c r="Q481" s="10"/>
      <c r="R481" s="10"/>
      <c r="S481" s="112">
        <v>15.277165699203122</v>
      </c>
      <c r="T481" s="113">
        <v>1</v>
      </c>
      <c r="U481" s="21" t="e">
        <v>#N/A</v>
      </c>
      <c r="V481" s="115">
        <v>3256.3499675094167</v>
      </c>
      <c r="W481" s="116">
        <v>1</v>
      </c>
      <c r="X481" s="22" t="e">
        <v>#N/A</v>
      </c>
      <c r="Y481" s="118">
        <v>2.2488187776253845</v>
      </c>
      <c r="Z481" s="119">
        <v>1</v>
      </c>
      <c r="AA481" s="23" t="e">
        <v>#N/A</v>
      </c>
      <c r="AB481" s="24" t="str">
        <f>IF('Raw data (converted)'!T481=0,"",'Raw data (converted)'!T481)</f>
        <v/>
      </c>
    </row>
    <row r="482" spans="1:28" x14ac:dyDescent="0.25">
      <c r="A482" s="11">
        <f>'Raw data (converted)'!A482</f>
        <v>41708</v>
      </c>
      <c r="B482" s="12" t="str">
        <f>'Raw data (converted)'!B482</f>
        <v>Loic</v>
      </c>
      <c r="C482" s="2" t="str">
        <f>'Raw data (converted)'!C482</f>
        <v>Elevated</v>
      </c>
      <c r="D482" s="13">
        <f>'Raw data (converted)'!D482</f>
        <v>6</v>
      </c>
      <c r="E482" s="12">
        <f>'Raw data (converted)'!E482</f>
        <v>6.2</v>
      </c>
      <c r="F482" s="2">
        <f>'Raw data (converted)'!F482</f>
        <v>0</v>
      </c>
      <c r="G482" s="2">
        <f t="shared" si="682"/>
        <v>0</v>
      </c>
      <c r="H482" s="4">
        <f>IF('Raw data (converted)'!I482=0,"",'Raw data (converted)'!I482)</f>
        <v>6050</v>
      </c>
      <c r="I482" t="str">
        <f>'Raw data (converted)'!J482</f>
        <v>R6.2_Amb</v>
      </c>
      <c r="J482" s="21">
        <f>IF('Raw data (converted)'!Q482=0,"",'Raw data (converted)'!Q482)</f>
        <v>1.0824</v>
      </c>
      <c r="K482" s="22">
        <f>IF('Raw data (converted)'!R482=0,"",'Raw data (converted)'!R482)</f>
        <v>0.27900000000000003</v>
      </c>
      <c r="L482" s="23">
        <f>IF('Raw data (converted)'!S482=0,"",'Raw data (converted)'!S482)</f>
        <v>0.48820000000000002</v>
      </c>
      <c r="M482" s="108">
        <f t="shared" ref="M482" si="725">IFERROR(RSQ(J482:J485,$F482:$F485),"")</f>
        <v>0.82914917196606142</v>
      </c>
      <c r="N482" s="108">
        <f t="shared" ref="N482" si="726">IFERROR(S484,"")</f>
        <v>0.96145630490947054</v>
      </c>
      <c r="O482" s="109">
        <f t="shared" ref="O482" si="727">IFERROR(RSQ(K482:K485,$F482:$F485),"")</f>
        <v>0.99999185936624302</v>
      </c>
      <c r="P482" s="109">
        <f t="shared" ref="P482" si="728">IFERROR(V484,"")</f>
        <v>0.99999202991996861</v>
      </c>
      <c r="Q482" s="110">
        <f t="shared" ref="Q482" si="729">IFERROR(RSQ(L482:L485,$F482:$F485),"")</f>
        <v>0.99714247299051406</v>
      </c>
      <c r="R482" s="110">
        <f t="shared" ref="R482" si="730">IFERROR(Y484,"")</f>
        <v>0.99994464284851947</v>
      </c>
      <c r="S482" s="111">
        <f t="array" ref="S482:U485">LINEST(J482:J485,F482:G485,TRUE,TRUE)</f>
        <v>-9.6666666666666667E-5</v>
      </c>
      <c r="T482" s="93">
        <v>1.1033333333333307E-3</v>
      </c>
      <c r="U482" s="93">
        <v>1.0771500000000001</v>
      </c>
      <c r="V482" s="114">
        <f t="array" ref="V482:X485">LINEST(K482:K485,F482:G485,TRUE,TRUE)</f>
        <v>-7.7777777777765688E-7</v>
      </c>
      <c r="W482" s="94">
        <v>2.5302333333333329E-2</v>
      </c>
      <c r="X482" s="94">
        <v>0.27953499999999998</v>
      </c>
      <c r="Y482" s="117">
        <f t="array" ref="Y482:AA485">LINEST(L482:L485,F482:G485,TRUE,TRUE)</f>
        <v>1.1666666666666544E-5</v>
      </c>
      <c r="Z482" s="95">
        <v>2.4276666666666709E-3</v>
      </c>
      <c r="AA482" s="95">
        <v>0.48836499999999999</v>
      </c>
      <c r="AB482" s="24" t="str">
        <f>IF('Raw data (converted)'!T482=0,"",'Raw data (converted)'!T482)</f>
        <v/>
      </c>
    </row>
    <row r="483" spans="1:28" x14ac:dyDescent="0.25">
      <c r="A483" s="11">
        <f>'Raw data (converted)'!A483</f>
        <v>41708</v>
      </c>
      <c r="B483" s="11" t="str">
        <f>'Raw data (converted)'!B483</f>
        <v>Loic</v>
      </c>
      <c r="C483" s="11" t="str">
        <f>'Raw data (converted)'!C483</f>
        <v>Elevated</v>
      </c>
      <c r="D483" s="13">
        <f>'Raw data (converted)'!D483</f>
        <v>6</v>
      </c>
      <c r="E483" s="12">
        <f>'Raw data (converted)'!E483</f>
        <v>6.2</v>
      </c>
      <c r="F483" s="2">
        <f>'Raw data (converted)'!F483</f>
        <v>15</v>
      </c>
      <c r="G483" s="2">
        <f t="shared" si="682"/>
        <v>225</v>
      </c>
      <c r="H483" s="4">
        <f>IF('Raw data (converted)'!I483=0,"",'Raw data (converted)'!I483)</f>
        <v>6050</v>
      </c>
      <c r="I483" t="str">
        <f>'Raw data (converted)'!J483</f>
        <v>R6.2_T15</v>
      </c>
      <c r="J483" s="21">
        <f>IF('Raw data (converted)'!Q483=0,"",'Raw data (converted)'!Q483)</f>
        <v>1.0562</v>
      </c>
      <c r="K483" s="22">
        <f>IF('Raw data (converted)'!R483=0,"",'Raw data (converted)'!R483)</f>
        <v>0.66049999999999998</v>
      </c>
      <c r="L483" s="23">
        <f>IF('Raw data (converted)'!S483=0,"",'Raw data (converted)'!S483)</f>
        <v>0.52790000000000004</v>
      </c>
      <c r="M483" s="8"/>
      <c r="N483" s="8"/>
      <c r="O483" s="9"/>
      <c r="P483" s="9"/>
      <c r="Q483" s="10"/>
      <c r="R483" s="10"/>
      <c r="S483" s="111">
        <v>5.2174919474994975E-5</v>
      </c>
      <c r="T483" s="93">
        <v>2.4499999999999938E-3</v>
      </c>
      <c r="U483" s="93">
        <v>2.2884219453588456E-2</v>
      </c>
      <c r="V483" s="114">
        <v>5.3168727464992928E-6</v>
      </c>
      <c r="W483" s="94">
        <v>2.4966666666665694E-4</v>
      </c>
      <c r="X483" s="94">
        <v>2.3320109347941694E-3</v>
      </c>
      <c r="Y483" s="117">
        <v>1.6397831834997931E-6</v>
      </c>
      <c r="Z483" s="95">
        <v>7.6999999999997521E-5</v>
      </c>
      <c r="AA483" s="95">
        <v>7.1921832568418826E-4</v>
      </c>
      <c r="AB483" s="24" t="str">
        <f>IF('Raw data (converted)'!T483=0,"",'Raw data (converted)'!T483)</f>
        <v/>
      </c>
    </row>
    <row r="484" spans="1:28" x14ac:dyDescent="0.25">
      <c r="A484" s="11">
        <f>'Raw data (converted)'!A484</f>
        <v>41708</v>
      </c>
      <c r="B484" s="11" t="str">
        <f>'Raw data (converted)'!B484</f>
        <v>Loic</v>
      </c>
      <c r="C484" s="11" t="str">
        <f>'Raw data (converted)'!C484</f>
        <v>Elevated</v>
      </c>
      <c r="D484" s="13">
        <f>'Raw data (converted)'!D484</f>
        <v>6</v>
      </c>
      <c r="E484" s="12">
        <f>'Raw data (converted)'!E484</f>
        <v>6.2</v>
      </c>
      <c r="F484" s="2">
        <f>'Raw data (converted)'!F484</f>
        <v>30</v>
      </c>
      <c r="G484" s="2">
        <f t="shared" si="682"/>
        <v>900</v>
      </c>
      <c r="H484" s="4">
        <f>IF('Raw data (converted)'!I484=0,"",'Raw data (converted)'!I484)</f>
        <v>6050</v>
      </c>
      <c r="I484" t="str">
        <f>'Raw data (converted)'!J484</f>
        <v>R6.2_T30</v>
      </c>
      <c r="J484" s="21">
        <f>IF('Raw data (converted)'!Q484=0,"",'Raw data (converted)'!Q484)</f>
        <v>1.0389999999999999</v>
      </c>
      <c r="K484" s="22">
        <f>IF('Raw data (converted)'!R484=0,"",'Raw data (converted)'!R484)</f>
        <v>1.0363</v>
      </c>
      <c r="L484" s="23">
        <f>IF('Raw data (converted)'!S484=0,"",'Raw data (converted)'!S484)</f>
        <v>0.57120000000000004</v>
      </c>
      <c r="M484" s="8"/>
      <c r="N484" s="8"/>
      <c r="O484" s="9"/>
      <c r="P484" s="9"/>
      <c r="Q484" s="10"/>
      <c r="R484" s="10"/>
      <c r="S484" s="21">
        <v>0.96145630490947054</v>
      </c>
      <c r="T484" s="93">
        <v>2.3478713763747733E-2</v>
      </c>
      <c r="U484" s="21" t="e">
        <v>#N/A</v>
      </c>
      <c r="V484" s="22">
        <v>0.99999202991996861</v>
      </c>
      <c r="W484" s="94">
        <v>2.3925927359246812E-3</v>
      </c>
      <c r="X484" s="22" t="e">
        <v>#N/A</v>
      </c>
      <c r="Y484" s="23">
        <v>0.99994464284851947</v>
      </c>
      <c r="Z484" s="95">
        <v>7.379024325749068E-4</v>
      </c>
      <c r="AA484" s="23" t="e">
        <v>#N/A</v>
      </c>
      <c r="AB484" s="24" t="str">
        <f>IF('Raw data (converted)'!T484=0,"",'Raw data (converted)'!T484)</f>
        <v/>
      </c>
    </row>
    <row r="485" spans="1:28" x14ac:dyDescent="0.25">
      <c r="A485" s="11">
        <f>'Raw data (converted)'!A485</f>
        <v>41708</v>
      </c>
      <c r="B485" s="11" t="str">
        <f>'Raw data (converted)'!B485</f>
        <v>Loic</v>
      </c>
      <c r="C485" s="11" t="str">
        <f>'Raw data (converted)'!C485</f>
        <v>Elevated</v>
      </c>
      <c r="D485" s="13">
        <f>'Raw data (converted)'!D485</f>
        <v>6</v>
      </c>
      <c r="E485" s="12">
        <f>'Raw data (converted)'!E485</f>
        <v>6.2</v>
      </c>
      <c r="F485" s="2">
        <f>'Raw data (converted)'!F485</f>
        <v>45</v>
      </c>
      <c r="G485" s="2">
        <f t="shared" si="682"/>
        <v>2025</v>
      </c>
      <c r="H485" s="4">
        <f>IF('Raw data (converted)'!I485=0,"",'Raw data (converted)'!I485)</f>
        <v>6050</v>
      </c>
      <c r="I485" t="str">
        <f>'Raw data (converted)'!J485</f>
        <v>R6.2_T45</v>
      </c>
      <c r="J485" s="21">
        <f>IF('Raw data (converted)'!Q485=0,"",'Raw data (converted)'!Q485)</f>
        <v>0.92579999999999996</v>
      </c>
      <c r="K485" s="22">
        <f>IF('Raw data (converted)'!R485=0,"",'Raw data (converted)'!R485)</f>
        <v>1.4171</v>
      </c>
      <c r="L485" s="23">
        <f>IF('Raw data (converted)'!S485=0,"",'Raw data (converted)'!S485)</f>
        <v>0.62139999999999995</v>
      </c>
      <c r="M485" s="8"/>
      <c r="N485" s="8"/>
      <c r="O485" s="9"/>
      <c r="P485" s="9"/>
      <c r="Q485" s="10"/>
      <c r="R485" s="10"/>
      <c r="S485" s="112">
        <v>12.472290249433181</v>
      </c>
      <c r="T485" s="113">
        <v>1</v>
      </c>
      <c r="U485" s="21" t="e">
        <v>#N/A</v>
      </c>
      <c r="V485" s="115">
        <v>62734.127260027621</v>
      </c>
      <c r="W485" s="116">
        <v>1</v>
      </c>
      <c r="X485" s="22" t="e">
        <v>#N/A</v>
      </c>
      <c r="Y485" s="118">
        <v>9031.7566574845041</v>
      </c>
      <c r="Z485" s="119">
        <v>1</v>
      </c>
      <c r="AA485" s="23" t="e">
        <v>#N/A</v>
      </c>
      <c r="AB485" s="24" t="str">
        <f>IF('Raw data (converted)'!T485=0,"",'Raw data (converted)'!T485)</f>
        <v/>
      </c>
    </row>
    <row r="486" spans="1:28" x14ac:dyDescent="0.25">
      <c r="A486" s="11">
        <f>'Raw data (converted)'!A486</f>
        <v>41708</v>
      </c>
      <c r="B486" s="12" t="str">
        <f>'Raw data (converted)'!B486</f>
        <v>Loic</v>
      </c>
      <c r="C486" s="2" t="str">
        <f>'Raw data (converted)'!C486</f>
        <v>Elevated</v>
      </c>
      <c r="D486" s="13">
        <f>'Raw data (converted)'!D486</f>
        <v>6</v>
      </c>
      <c r="E486" s="12">
        <f>'Raw data (converted)'!E486</f>
        <v>6.3</v>
      </c>
      <c r="F486" s="2">
        <f>'Raw data (converted)'!F486</f>
        <v>0</v>
      </c>
      <c r="G486" s="2">
        <f t="shared" si="682"/>
        <v>0</v>
      </c>
      <c r="H486" s="4">
        <f>IF('Raw data (converted)'!I486=0,"",'Raw data (converted)'!I486)</f>
        <v>6051</v>
      </c>
      <c r="I486" t="str">
        <f>'Raw data (converted)'!J486</f>
        <v>R6.3_Amb</v>
      </c>
      <c r="J486" s="21">
        <f>IF('Raw data (converted)'!Q486=0,"",'Raw data (converted)'!Q486)</f>
        <v>1.0767</v>
      </c>
      <c r="K486" s="22">
        <f>IF('Raw data (converted)'!R486=0,"",'Raw data (converted)'!R486)</f>
        <v>0.26779999999999998</v>
      </c>
      <c r="L486" s="23">
        <f>IF('Raw data (converted)'!S486=0,"",'Raw data (converted)'!S486)</f>
        <v>0.4859</v>
      </c>
      <c r="M486" s="108">
        <f t="shared" ref="M486" si="731">IFERROR(RSQ(J486:J489,$F486:$F489),"")</f>
        <v>0.94792271914793302</v>
      </c>
      <c r="N486" s="108">
        <f t="shared" ref="N486" si="732">IFERROR(S488,"")</f>
        <v>0.99981894517087044</v>
      </c>
      <c r="O486" s="109">
        <f t="shared" ref="O486" si="733">IFERROR(RSQ(K486:K489,$F486:$F489),"")</f>
        <v>0.99881752857234452</v>
      </c>
      <c r="P486" s="109">
        <f t="shared" ref="P486" si="734">IFERROR(V488,"")</f>
        <v>0.9989162324766836</v>
      </c>
      <c r="Q486" s="110">
        <f t="shared" ref="Q486" si="735">IFERROR(RSQ(L486:L489,$F486:$F489),"")</f>
        <v>0.84228217602830557</v>
      </c>
      <c r="R486" s="110">
        <f t="shared" ref="R486" si="736">IFERROR(Y488,"")</f>
        <v>0.98049535603715188</v>
      </c>
      <c r="S486" s="111">
        <f t="array" ref="S486:U489">LINEST(J486:J489,F486:G489,TRUE,TRUE)</f>
        <v>-2.3555555555555678E-5</v>
      </c>
      <c r="T486" s="93">
        <v>-2.90666666666662E-4</v>
      </c>
      <c r="U486" s="93">
        <v>1.0768400000000002</v>
      </c>
      <c r="V486" s="114">
        <f t="array" ref="V486:X489">LINEST(K486:K489,F486:G489,TRUE,TRUE)</f>
        <v>-1.4111111111111213E-5</v>
      </c>
      <c r="W486" s="94">
        <v>1.9679666666666668E-2</v>
      </c>
      <c r="X486" s="94">
        <v>0.26309499999999997</v>
      </c>
      <c r="Y486" s="117">
        <f t="array" ref="Y486:AA489">LINEST(L486:L489,F486:G489,TRUE,TRUE)</f>
        <v>-1.111111111111113E-5</v>
      </c>
      <c r="Z486" s="95">
        <v>8.6800000000000028E-4</v>
      </c>
      <c r="AA486" s="95">
        <v>0.48632000000000003</v>
      </c>
      <c r="AB486" s="24" t="str">
        <f>IF('Raw data (converted)'!T486=0,"",'Raw data (converted)'!T486)</f>
        <v/>
      </c>
    </row>
    <row r="487" spans="1:28" x14ac:dyDescent="0.25">
      <c r="A487" s="11">
        <f>'Raw data (converted)'!A487</f>
        <v>41708</v>
      </c>
      <c r="B487" s="11" t="str">
        <f>'Raw data (converted)'!B487</f>
        <v>Loic</v>
      </c>
      <c r="C487" s="11" t="str">
        <f>'Raw data (converted)'!C487</f>
        <v>Elevated</v>
      </c>
      <c r="D487" s="13">
        <f>'Raw data (converted)'!D487</f>
        <v>6</v>
      </c>
      <c r="E487" s="12">
        <f>'Raw data (converted)'!E487</f>
        <v>6.3</v>
      </c>
      <c r="F487" s="2">
        <f>'Raw data (converted)'!F487</f>
        <v>15</v>
      </c>
      <c r="G487" s="2">
        <f t="shared" si="682"/>
        <v>225</v>
      </c>
      <c r="H487" s="4">
        <f>IF('Raw data (converted)'!I487=0,"",'Raw data (converted)'!I487)</f>
        <v>6051</v>
      </c>
      <c r="I487" t="str">
        <f>'Raw data (converted)'!J487</f>
        <v>R6.3_T15</v>
      </c>
      <c r="J487" s="21">
        <f>IF('Raw data (converted)'!Q487=0,"",'Raw data (converted)'!Q487)</f>
        <v>1.0676000000000001</v>
      </c>
      <c r="K487" s="22">
        <f>IF('Raw data (converted)'!R487=0,"",'Raw data (converted)'!R487)</f>
        <v>0.54100000000000004</v>
      </c>
      <c r="L487" s="23">
        <f>IF('Raw data (converted)'!S487=0,"",'Raw data (converted)'!S487)</f>
        <v>0.49809999999999999</v>
      </c>
      <c r="M487" s="8"/>
      <c r="N487" s="8"/>
      <c r="O487" s="9"/>
      <c r="P487" s="9"/>
      <c r="Q487" s="10"/>
      <c r="R487" s="10"/>
      <c r="S487" s="111">
        <v>1.3913311860000504E-6</v>
      </c>
      <c r="T487" s="93">
        <v>6.5333333333341838E-5</v>
      </c>
      <c r="U487" s="93">
        <v>6.1024585209577375E-4</v>
      </c>
      <c r="V487" s="114">
        <v>4.6758665929495488E-5</v>
      </c>
      <c r="W487" s="94">
        <v>2.1956666666666613E-3</v>
      </c>
      <c r="X487" s="94">
        <v>2.0508619529358819E-2</v>
      </c>
      <c r="Y487" s="117">
        <v>4.1739935579995891E-6</v>
      </c>
      <c r="Z487" s="95">
        <v>1.9599999999999913E-4</v>
      </c>
      <c r="AA487" s="95">
        <v>1.8307375562870746E-3</v>
      </c>
      <c r="AB487" s="24" t="str">
        <f>IF('Raw data (converted)'!T487=0,"",'Raw data (converted)'!T487)</f>
        <v/>
      </c>
    </row>
    <row r="488" spans="1:28" x14ac:dyDescent="0.25">
      <c r="A488" s="11">
        <f>'Raw data (converted)'!A488</f>
        <v>41708</v>
      </c>
      <c r="B488" s="11" t="str">
        <f>'Raw data (converted)'!B488</f>
        <v>Loic</v>
      </c>
      <c r="C488" s="11" t="str">
        <f>'Raw data (converted)'!C488</f>
        <v>Elevated</v>
      </c>
      <c r="D488" s="13">
        <f>'Raw data (converted)'!D488</f>
        <v>6</v>
      </c>
      <c r="E488" s="12">
        <f>'Raw data (converted)'!E488</f>
        <v>6.3</v>
      </c>
      <c r="F488" s="2">
        <f>'Raw data (converted)'!F488</f>
        <v>30</v>
      </c>
      <c r="G488" s="2">
        <f t="shared" si="682"/>
        <v>900</v>
      </c>
      <c r="H488" s="4">
        <f>IF('Raw data (converted)'!I488=0,"",'Raw data (converted)'!I488)</f>
        <v>6051</v>
      </c>
      <c r="I488" t="str">
        <f>'Raw data (converted)'!J488</f>
        <v>R6.3_T30</v>
      </c>
      <c r="J488" s="21">
        <f>IF('Raw data (converted)'!Q488=0,"",'Raw data (converted)'!Q488)</f>
        <v>1.0465</v>
      </c>
      <c r="K488" s="22">
        <f>IF('Raw data (converted)'!R488=0,"",'Raw data (converted)'!R488)</f>
        <v>0.85489999999999999</v>
      </c>
      <c r="L488" s="23">
        <f>IF('Raw data (converted)'!S488=0,"",'Raw data (converted)'!S488)</f>
        <v>0.50109999999999999</v>
      </c>
      <c r="M488" s="8"/>
      <c r="N488" s="8"/>
      <c r="O488" s="9"/>
      <c r="P488" s="9"/>
      <c r="Q488" s="10"/>
      <c r="R488" s="10"/>
      <c r="S488" s="21">
        <v>0.99981894517087044</v>
      </c>
      <c r="T488" s="93">
        <v>6.2609903370002256E-4</v>
      </c>
      <c r="U488" s="21" t="e">
        <v>#N/A</v>
      </c>
      <c r="V488" s="22">
        <v>0.9989162324766836</v>
      </c>
      <c r="W488" s="94">
        <v>2.1041399668272967E-2</v>
      </c>
      <c r="X488" s="22" t="e">
        <v>#N/A</v>
      </c>
      <c r="Y488" s="23">
        <v>0.98049535603715188</v>
      </c>
      <c r="Z488" s="95">
        <v>1.8782971010998148E-3</v>
      </c>
      <c r="AA488" s="23" t="e">
        <v>#N/A</v>
      </c>
      <c r="AB488" s="24" t="str">
        <f>IF('Raw data (converted)'!T488=0,"",'Raw data (converted)'!T488)</f>
        <v/>
      </c>
    </row>
    <row r="489" spans="1:28" x14ac:dyDescent="0.25">
      <c r="A489" s="11">
        <f>'Raw data (converted)'!A489</f>
        <v>41708</v>
      </c>
      <c r="B489" s="11" t="str">
        <f>'Raw data (converted)'!B489</f>
        <v>Loic</v>
      </c>
      <c r="C489" s="11" t="str">
        <f>'Raw data (converted)'!C489</f>
        <v>Elevated</v>
      </c>
      <c r="D489" s="13">
        <f>'Raw data (converted)'!D489</f>
        <v>6</v>
      </c>
      <c r="E489" s="12">
        <f>'Raw data (converted)'!E489</f>
        <v>6.3</v>
      </c>
      <c r="F489" s="2">
        <f>'Raw data (converted)'!F489</f>
        <v>45</v>
      </c>
      <c r="G489" s="2">
        <f t="shared" si="682"/>
        <v>2025</v>
      </c>
      <c r="H489" s="4">
        <f>IF('Raw data (converted)'!I489=0,"",'Raw data (converted)'!I489)</f>
        <v>6051</v>
      </c>
      <c r="I489" t="str">
        <f>'Raw data (converted)'!J489</f>
        <v>R6.3_T45</v>
      </c>
      <c r="J489" s="21">
        <f>IF('Raw data (converted)'!Q489=0,"",'Raw data (converted)'!Q489)</f>
        <v>1.0162</v>
      </c>
      <c r="K489" s="22">
        <f>IF('Raw data (converted)'!R489=0,"",'Raw data (converted)'!R489)</f>
        <v>1.1153999999999999</v>
      </c>
      <c r="L489" s="23">
        <f>IF('Raw data (converted)'!S489=0,"",'Raw data (converted)'!S489)</f>
        <v>0.50329999999999997</v>
      </c>
      <c r="M489" s="8"/>
      <c r="N489" s="8"/>
      <c r="O489" s="9"/>
      <c r="P489" s="9"/>
      <c r="Q489" s="10"/>
      <c r="R489" s="10"/>
      <c r="S489" s="112">
        <v>2761.0943877543882</v>
      </c>
      <c r="T489" s="113">
        <v>1</v>
      </c>
      <c r="U489" s="21" t="e">
        <v>#N/A</v>
      </c>
      <c r="V489" s="115">
        <v>460.85355529932548</v>
      </c>
      <c r="W489" s="116">
        <v>1</v>
      </c>
      <c r="X489" s="22" t="e">
        <v>#N/A</v>
      </c>
      <c r="Y489" s="118">
        <v>25.134920634920803</v>
      </c>
      <c r="Z489" s="119">
        <v>1</v>
      </c>
      <c r="AA489" s="23" t="e">
        <v>#N/A</v>
      </c>
      <c r="AB489" s="24" t="str">
        <f>IF('Raw data (converted)'!T489=0,"",'Raw data (converted)'!T489)</f>
        <v/>
      </c>
    </row>
    <row r="490" spans="1:28" x14ac:dyDescent="0.25">
      <c r="A490" s="11">
        <f>'Raw data (converted)'!A490</f>
        <v>41708</v>
      </c>
      <c r="B490" s="12" t="str">
        <f>'Raw data (converted)'!B490</f>
        <v>Loic</v>
      </c>
      <c r="C490" s="2" t="str">
        <f>'Raw data (converted)'!C490</f>
        <v>Elevated</v>
      </c>
      <c r="D490" s="13">
        <f>'Raw data (converted)'!D490</f>
        <v>6</v>
      </c>
      <c r="E490" s="12">
        <f>'Raw data (converted)'!E490</f>
        <v>6.4</v>
      </c>
      <c r="F490" s="2">
        <f>'Raw data (converted)'!F490</f>
        <v>0</v>
      </c>
      <c r="G490" s="2">
        <f t="shared" si="682"/>
        <v>0</v>
      </c>
      <c r="H490" s="4">
        <f>IF('Raw data (converted)'!I490=0,"",'Raw data (converted)'!I490)</f>
        <v>6052</v>
      </c>
      <c r="I490" t="str">
        <f>'Raw data (converted)'!J490</f>
        <v>R6.4_Amb</v>
      </c>
      <c r="J490" s="21">
        <f>IF('Raw data (converted)'!Q490=0,"",'Raw data (converted)'!Q490)</f>
        <v>1.1492</v>
      </c>
      <c r="K490" s="22">
        <f>IF('Raw data (converted)'!R490=0,"",'Raw data (converted)'!R490)</f>
        <v>0.26290000000000002</v>
      </c>
      <c r="L490" s="23">
        <f>IF('Raw data (converted)'!S490=0,"",'Raw data (converted)'!S490)</f>
        <v>0.4839</v>
      </c>
      <c r="M490" s="108">
        <f t="shared" ref="M490" si="737">IFERROR(RSQ(J490:J493,$F490:$F493),"")</f>
        <v>0.96767570171193407</v>
      </c>
      <c r="N490" s="108">
        <f t="shared" ref="N490" si="738">IFERROR(S492,"")</f>
        <v>0.99635787684251598</v>
      </c>
      <c r="O490" s="109">
        <f t="shared" ref="O490" si="739">IFERROR(RSQ(K490:K493,$F490:$F493),"")</f>
        <v>0.99992704668250787</v>
      </c>
      <c r="P490" s="109">
        <f t="shared" ref="P490" si="740">IFERROR(V492,"")</f>
        <v>0.99999234218046074</v>
      </c>
      <c r="Q490" s="110">
        <f t="shared" ref="Q490" si="741">IFERROR(RSQ(L490:L493,$F490:$F493),"")</f>
        <v>0.58878523939597127</v>
      </c>
      <c r="R490" s="110">
        <f t="shared" ref="R490" si="742">IFERROR(Y492,"")</f>
        <v>0.80653507189609974</v>
      </c>
      <c r="S490" s="111">
        <f t="array" ref="S490:U493">LINEST(J490:J493,F490:G493,TRUE,TRUE)</f>
        <v>5.5777777777777823E-5</v>
      </c>
      <c r="T490" s="93">
        <v>-6.856666666666668E-3</v>
      </c>
      <c r="U490" s="93">
        <v>1.1472</v>
      </c>
      <c r="V490" s="114">
        <f t="array" ref="V490:X493">LINEST(K490:K493,F490:G493,TRUE,TRUE)</f>
        <v>1.2333333333332926E-5</v>
      </c>
      <c r="W490" s="94">
        <v>1.9921666666666681E-2</v>
      </c>
      <c r="X490" s="94">
        <v>0.26247499999999996</v>
      </c>
      <c r="Y490" s="117">
        <f t="array" ref="Y490:AA493">LINEST(L490:L493,F490:G493,TRUE,TRUE)</f>
        <v>-7.2222222222222288E-6</v>
      </c>
      <c r="Z490" s="95">
        <v>4.8433333333333417E-4</v>
      </c>
      <c r="AA490" s="95">
        <v>0.48321500000000001</v>
      </c>
      <c r="AB490" s="24" t="str">
        <f>IF('Raw data (converted)'!T490=0,"",'Raw data (converted)'!T490)</f>
        <v/>
      </c>
    </row>
    <row r="491" spans="1:28" x14ac:dyDescent="0.25">
      <c r="A491" s="11">
        <f>'Raw data (converted)'!A491</f>
        <v>41708</v>
      </c>
      <c r="B491" s="11" t="str">
        <f>'Raw data (converted)'!B491</f>
        <v>Loic</v>
      </c>
      <c r="C491" s="11" t="str">
        <f>'Raw data (converted)'!C491</f>
        <v>Elevated</v>
      </c>
      <c r="D491" s="13">
        <f>'Raw data (converted)'!D491</f>
        <v>6</v>
      </c>
      <c r="E491" s="12">
        <f>'Raw data (converted)'!E491</f>
        <v>6.4</v>
      </c>
      <c r="F491" s="2">
        <f>'Raw data (converted)'!F491</f>
        <v>15</v>
      </c>
      <c r="G491" s="2">
        <f t="shared" si="682"/>
        <v>225</v>
      </c>
      <c r="H491" s="4">
        <f>IF('Raw data (converted)'!I491=0,"",'Raw data (converted)'!I491)</f>
        <v>6052</v>
      </c>
      <c r="I491" t="str">
        <f>'Raw data (converted)'!J491</f>
        <v>R6.4_T15</v>
      </c>
      <c r="J491" s="21">
        <f>IF('Raw data (converted)'!Q491=0,"",'Raw data (converted)'!Q491)</f>
        <v>1.0508999999999999</v>
      </c>
      <c r="K491" s="22">
        <f>IF('Raw data (converted)'!R491=0,"",'Raw data (converted)'!R491)</f>
        <v>0.56279999999999997</v>
      </c>
      <c r="L491" s="23">
        <f>IF('Raw data (converted)'!S491=0,"",'Raw data (converted)'!S491)</f>
        <v>0.48680000000000001</v>
      </c>
      <c r="M491" s="8"/>
      <c r="N491" s="8"/>
      <c r="O491" s="9"/>
      <c r="P491" s="9"/>
      <c r="Q491" s="10"/>
      <c r="R491" s="10"/>
      <c r="S491" s="111">
        <v>1.9876159799998274E-5</v>
      </c>
      <c r="T491" s="93">
        <v>9.3333333333334005E-4</v>
      </c>
      <c r="U491" s="93">
        <v>8.7177978870814094E-3</v>
      </c>
      <c r="V491" s="114">
        <v>4.2236839574995157E-6</v>
      </c>
      <c r="W491" s="94">
        <v>1.983333333333292E-4</v>
      </c>
      <c r="X491" s="94">
        <v>1.8525320510047474E-3</v>
      </c>
      <c r="Y491" s="117">
        <v>6.8075847314993543E-6</v>
      </c>
      <c r="Z491" s="95">
        <v>3.196666666666664E-4</v>
      </c>
      <c r="AA491" s="95">
        <v>2.9858457763253577E-3</v>
      </c>
      <c r="AB491" s="24" t="str">
        <f>IF('Raw data (converted)'!T491=0,"",'Raw data (converted)'!T491)</f>
        <v/>
      </c>
    </row>
    <row r="492" spans="1:28" x14ac:dyDescent="0.25">
      <c r="A492" s="11">
        <f>'Raw data (converted)'!A492</f>
        <v>41708</v>
      </c>
      <c r="B492" s="11" t="str">
        <f>'Raw data (converted)'!B492</f>
        <v>Loic</v>
      </c>
      <c r="C492" s="11" t="str">
        <f>'Raw data (converted)'!C492</f>
        <v>Elevated</v>
      </c>
      <c r="D492" s="13">
        <f>'Raw data (converted)'!D492</f>
        <v>6</v>
      </c>
      <c r="E492" s="12">
        <f>'Raw data (converted)'!E492</f>
        <v>6.4</v>
      </c>
      <c r="F492" s="2">
        <f>'Raw data (converted)'!F492</f>
        <v>30</v>
      </c>
      <c r="G492" s="2">
        <f t="shared" si="682"/>
        <v>900</v>
      </c>
      <c r="H492" s="4">
        <f>IF('Raw data (converted)'!I492=0,"",'Raw data (converted)'!I492)</f>
        <v>6052</v>
      </c>
      <c r="I492" t="str">
        <f>'Raw data (converted)'!J492</f>
        <v>R6.4_T30</v>
      </c>
      <c r="J492" s="21">
        <f>IF('Raw data (converted)'!Q492=0,"",'Raw data (converted)'!Q492)</f>
        <v>0.99770000000000003</v>
      </c>
      <c r="K492" s="22">
        <f>IF('Raw data (converted)'!R492=0,"",'Raw data (converted)'!R492)</f>
        <v>0.87250000000000005</v>
      </c>
      <c r="L492" s="23">
        <f>IF('Raw data (converted)'!S492=0,"",'Raw data (converted)'!S492)</f>
        <v>0.49330000000000002</v>
      </c>
      <c r="M492" s="8"/>
      <c r="N492" s="8"/>
      <c r="O492" s="9"/>
      <c r="P492" s="9"/>
      <c r="Q492" s="10"/>
      <c r="R492" s="10"/>
      <c r="S492" s="21">
        <v>0.99635787684251598</v>
      </c>
      <c r="T492" s="93">
        <v>8.944271909999222E-3</v>
      </c>
      <c r="U492" s="21" t="e">
        <v>#N/A</v>
      </c>
      <c r="V492" s="22">
        <v>0.99999234218046074</v>
      </c>
      <c r="W492" s="94">
        <v>1.9006577808747815E-3</v>
      </c>
      <c r="X492" s="22" t="e">
        <v>#N/A</v>
      </c>
      <c r="Y492" s="23">
        <v>0.80653507189609974</v>
      </c>
      <c r="Z492" s="95">
        <v>3.0634131291747092E-3</v>
      </c>
      <c r="AA492" s="23" t="e">
        <v>#N/A</v>
      </c>
      <c r="AB492" s="24" t="str">
        <f>IF('Raw data (converted)'!T492=0,"",'Raw data (converted)'!T492)</f>
        <v/>
      </c>
    </row>
    <row r="493" spans="1:28" x14ac:dyDescent="0.25">
      <c r="A493" s="11">
        <f>'Raw data (converted)'!A493</f>
        <v>41708</v>
      </c>
      <c r="B493" s="11" t="str">
        <f>'Raw data (converted)'!B493</f>
        <v>Loic</v>
      </c>
      <c r="C493" s="11" t="str">
        <f>'Raw data (converted)'!C493</f>
        <v>Elevated</v>
      </c>
      <c r="D493" s="13">
        <f>'Raw data (converted)'!D493</f>
        <v>6</v>
      </c>
      <c r="E493" s="12">
        <f>'Raw data (converted)'!E493</f>
        <v>6.4</v>
      </c>
      <c r="F493" s="2">
        <f>'Raw data (converted)'!F493</f>
        <v>45</v>
      </c>
      <c r="G493" s="2">
        <f t="shared" si="682"/>
        <v>2025</v>
      </c>
      <c r="H493" s="4">
        <f>IF('Raw data (converted)'!I493=0,"",'Raw data (converted)'!I493)</f>
        <v>6052</v>
      </c>
      <c r="I493" t="str">
        <f>'Raw data (converted)'!J493</f>
        <v>R6.4_T45</v>
      </c>
      <c r="J493" s="21">
        <f>IF('Raw data (converted)'!Q493=0,"",'Raw data (converted)'!Q493)</f>
        <v>0.9496</v>
      </c>
      <c r="K493" s="22">
        <f>IF('Raw data (converted)'!R493=0,"",'Raw data (converted)'!R493)</f>
        <v>1.1835</v>
      </c>
      <c r="L493" s="23">
        <f>IF('Raw data (converted)'!S493=0,"",'Raw data (converted)'!S493)</f>
        <v>0.48970000000000002</v>
      </c>
      <c r="M493" s="8"/>
      <c r="N493" s="8"/>
      <c r="O493" s="9"/>
      <c r="P493" s="9"/>
      <c r="Q493" s="10"/>
      <c r="R493" s="10"/>
      <c r="S493" s="112">
        <v>136.78256249999802</v>
      </c>
      <c r="T493" s="113">
        <v>1</v>
      </c>
      <c r="U493" s="21" t="e">
        <v>#N/A</v>
      </c>
      <c r="V493" s="115">
        <v>65292.23737024494</v>
      </c>
      <c r="W493" s="116">
        <v>1</v>
      </c>
      <c r="X493" s="22" t="e">
        <v>#N/A</v>
      </c>
      <c r="Y493" s="118">
        <v>2.0844477596036182</v>
      </c>
      <c r="Z493" s="119">
        <v>1</v>
      </c>
      <c r="AA493" s="23" t="e">
        <v>#N/A</v>
      </c>
      <c r="AB493" s="24" t="str">
        <f>IF('Raw data (converted)'!T493=0,"",'Raw data (converted)'!T493)</f>
        <v/>
      </c>
    </row>
    <row r="494" spans="1:28" x14ac:dyDescent="0.25">
      <c r="A494" s="11">
        <f>'Raw data (converted)'!A494</f>
        <v>41708</v>
      </c>
      <c r="B494" s="12" t="str">
        <f>'Raw data (converted)'!B494</f>
        <v>Loic</v>
      </c>
      <c r="C494" s="2" t="str">
        <f>'Raw data (converted)'!C494</f>
        <v>Elevated</v>
      </c>
      <c r="D494" s="13">
        <f>'Raw data (converted)'!D494</f>
        <v>6</v>
      </c>
      <c r="E494" s="12">
        <f>'Raw data (converted)'!E494</f>
        <v>6.5</v>
      </c>
      <c r="F494" s="2">
        <f>'Raw data (converted)'!F494</f>
        <v>0</v>
      </c>
      <c r="G494" s="2">
        <f t="shared" si="682"/>
        <v>0</v>
      </c>
      <c r="H494" s="4">
        <f>IF('Raw data (converted)'!I494=0,"",'Raw data (converted)'!I494)</f>
        <v>6053</v>
      </c>
      <c r="I494" t="str">
        <f>'Raw data (converted)'!J494</f>
        <v>R6.5_Amb</v>
      </c>
      <c r="J494" s="21">
        <f>IF('Raw data (converted)'!Q494=0,"",'Raw data (converted)'!Q494)</f>
        <v>1.0854999999999999</v>
      </c>
      <c r="K494" s="22">
        <f>IF('Raw data (converted)'!R494=0,"",'Raw data (converted)'!R494)</f>
        <v>0.249</v>
      </c>
      <c r="L494" s="23">
        <f>IF('Raw data (converted)'!S494=0,"",'Raw data (converted)'!S494)</f>
        <v>0.48209999999999997</v>
      </c>
      <c r="M494" s="108">
        <f t="shared" ref="M494" si="743">IFERROR(RSQ(J494:J497,$F494:$F497),"")</f>
        <v>4.6146480465617916E-2</v>
      </c>
      <c r="N494" s="108">
        <f t="shared" ref="N494" si="744">IFERROR(S496,"")</f>
        <v>0.94159586066070378</v>
      </c>
      <c r="O494" s="109">
        <f t="shared" ref="O494" si="745">IFERROR(RSQ(K494:K497,$F494:$F497),"")</f>
        <v>0.99492401487114757</v>
      </c>
      <c r="P494" s="109">
        <f t="shared" ref="P494" si="746">IFERROR(V496,"")</f>
        <v>0.99663635525090599</v>
      </c>
      <c r="Q494" s="110">
        <f t="shared" ref="Q494" si="747">IFERROR(RSQ(L494:L497,$F494:$F497),"")</f>
        <v>0.69105858170606571</v>
      </c>
      <c r="R494" s="110">
        <f t="shared" ref="R494" si="748">IFERROR(Y496,"")</f>
        <v>0.7326824254881823</v>
      </c>
      <c r="S494" s="111">
        <f t="array" ref="S494:U497">LINEST(J494:J497,F494:G497,TRUE,TRUE)</f>
        <v>-8.7555555555555821E-5</v>
      </c>
      <c r="T494" s="93">
        <v>3.673333333333344E-3</v>
      </c>
      <c r="U494" s="93">
        <v>1.08325</v>
      </c>
      <c r="V494" s="114">
        <f t="array" ref="V494:X497">LINEST(K494:K497,F494:G497,TRUE,TRUE)</f>
        <v>4.6444444444444265E-5</v>
      </c>
      <c r="W494" s="94">
        <v>1.2930000000000007E-2</v>
      </c>
      <c r="X494" s="94">
        <v>0.25555000000000005</v>
      </c>
      <c r="Y494" s="117">
        <f t="array" ref="Y494:AA497">LINEST(L494:L497,F494:G497,TRUE,TRUE)</f>
        <v>5.9999999999999519E-6</v>
      </c>
      <c r="Z494" s="95">
        <v>5.8000000000003104E-5</v>
      </c>
      <c r="AA494" s="95">
        <v>0.48056999999999994</v>
      </c>
      <c r="AB494" s="24" t="str">
        <f>IF('Raw data (converted)'!T494=0,"",'Raw data (converted)'!T494)</f>
        <v/>
      </c>
    </row>
    <row r="495" spans="1:28" x14ac:dyDescent="0.25">
      <c r="A495" s="11">
        <f>'Raw data (converted)'!A495</f>
        <v>41708</v>
      </c>
      <c r="B495" s="11" t="str">
        <f>'Raw data (converted)'!B495</f>
        <v>Loic</v>
      </c>
      <c r="C495" s="11" t="str">
        <f>'Raw data (converted)'!C495</f>
        <v>Elevated</v>
      </c>
      <c r="D495" s="13">
        <f>'Raw data (converted)'!D495</f>
        <v>6</v>
      </c>
      <c r="E495" s="12">
        <f>'Raw data (converted)'!E495</f>
        <v>6.5</v>
      </c>
      <c r="F495" s="2">
        <f>'Raw data (converted)'!F495</f>
        <v>15</v>
      </c>
      <c r="G495" s="2">
        <f t="shared" si="682"/>
        <v>225</v>
      </c>
      <c r="H495" s="4">
        <f>IF('Raw data (converted)'!I495=0,"",'Raw data (converted)'!I495)</f>
        <v>6053</v>
      </c>
      <c r="I495" t="str">
        <f>'Raw data (converted)'!J495</f>
        <v>R6.5_T15</v>
      </c>
      <c r="J495" s="21">
        <f>IF('Raw data (converted)'!Q495=0,"",'Raw data (converted)'!Q495)</f>
        <v>1.1119000000000001</v>
      </c>
      <c r="K495" s="22">
        <f>IF('Raw data (converted)'!R495=0,"",'Raw data (converted)'!R495)</f>
        <v>0.47960000000000003</v>
      </c>
      <c r="L495" s="23">
        <f>IF('Raw data (converted)'!S495=0,"",'Raw data (converted)'!S495)</f>
        <v>0.47820000000000001</v>
      </c>
      <c r="M495" s="8"/>
      <c r="N495" s="8"/>
      <c r="O495" s="9"/>
      <c r="P495" s="9"/>
      <c r="Q495" s="10"/>
      <c r="R495" s="10"/>
      <c r="S495" s="111">
        <v>2.2360679774997633E-5</v>
      </c>
      <c r="T495" s="93">
        <v>1.0499999999999876E-3</v>
      </c>
      <c r="U495" s="93">
        <v>9.8075226229663894E-3</v>
      </c>
      <c r="V495" s="114">
        <v>6.5094423344993945E-5</v>
      </c>
      <c r="W495" s="94">
        <v>3.0566666666666698E-3</v>
      </c>
      <c r="X495" s="94">
        <v>2.855078808019143E-2</v>
      </c>
      <c r="Y495" s="117">
        <v>1.5205262246998552E-5</v>
      </c>
      <c r="Z495" s="95">
        <v>7.1399999999999914E-4</v>
      </c>
      <c r="AA495" s="95">
        <v>6.6691153836172263E-3</v>
      </c>
      <c r="AB495" s="24" t="str">
        <f>IF('Raw data (converted)'!T495=0,"",'Raw data (converted)'!T495)</f>
        <v/>
      </c>
    </row>
    <row r="496" spans="1:28" x14ac:dyDescent="0.25">
      <c r="A496" s="11">
        <f>'Raw data (converted)'!A496</f>
        <v>41708</v>
      </c>
      <c r="B496" s="11" t="str">
        <f>'Raw data (converted)'!B496</f>
        <v>Loic</v>
      </c>
      <c r="C496" s="11" t="str">
        <f>'Raw data (converted)'!C496</f>
        <v>Elevated</v>
      </c>
      <c r="D496" s="13">
        <f>'Raw data (converted)'!D496</f>
        <v>6</v>
      </c>
      <c r="E496" s="12">
        <f>'Raw data (converted)'!E496</f>
        <v>6.5</v>
      </c>
      <c r="F496" s="2">
        <f>'Raw data (converted)'!F496</f>
        <v>30</v>
      </c>
      <c r="G496" s="2">
        <f t="shared" si="682"/>
        <v>900</v>
      </c>
      <c r="H496" s="4">
        <f>IF('Raw data (converted)'!I496=0,"",'Raw data (converted)'!I496)</f>
        <v>6053</v>
      </c>
      <c r="I496" t="str">
        <f>'Raw data (converted)'!J496</f>
        <v>R6.5_T30</v>
      </c>
      <c r="J496" s="21">
        <f>IF('Raw data (converted)'!Q496=0,"",'Raw data (converted)'!Q496)</f>
        <v>1.1214</v>
      </c>
      <c r="K496" s="22">
        <f>IF('Raw data (converted)'!R496=0,"",'Raw data (converted)'!R496)</f>
        <v>0.66559999999999997</v>
      </c>
      <c r="L496" s="23">
        <f>IF('Raw data (converted)'!S496=0,"",'Raw data (converted)'!S496)</f>
        <v>0.49230000000000002</v>
      </c>
      <c r="M496" s="8"/>
      <c r="N496" s="8"/>
      <c r="O496" s="9"/>
      <c r="P496" s="9"/>
      <c r="Q496" s="10"/>
      <c r="R496" s="10"/>
      <c r="S496" s="21">
        <v>0.94159586066070378</v>
      </c>
      <c r="T496" s="93">
        <v>1.0062305898748933E-2</v>
      </c>
      <c r="U496" s="21" t="e">
        <v>#N/A</v>
      </c>
      <c r="V496" s="22">
        <v>0.99663635525090599</v>
      </c>
      <c r="W496" s="94">
        <v>2.9292490505247272E-2</v>
      </c>
      <c r="X496" s="22" t="e">
        <v>#N/A</v>
      </c>
      <c r="Y496" s="23">
        <v>0.7326824254881823</v>
      </c>
      <c r="Z496" s="95">
        <v>6.8423680111493468E-3</v>
      </c>
      <c r="AA496" s="23" t="e">
        <v>#N/A</v>
      </c>
      <c r="AB496" s="24" t="str">
        <f>IF('Raw data (converted)'!T496=0,"",'Raw data (converted)'!T496)</f>
        <v/>
      </c>
    </row>
    <row r="497" spans="1:28" x14ac:dyDescent="0.25">
      <c r="A497" s="11">
        <f>'Raw data (converted)'!A497</f>
        <v>41708</v>
      </c>
      <c r="B497" s="11" t="str">
        <f>'Raw data (converted)'!B497</f>
        <v>Loic</v>
      </c>
      <c r="C497" s="11" t="str">
        <f>'Raw data (converted)'!C497</f>
        <v>Elevated</v>
      </c>
      <c r="D497" s="13">
        <f>'Raw data (converted)'!D497</f>
        <v>6</v>
      </c>
      <c r="E497" s="12">
        <f>'Raw data (converted)'!E497</f>
        <v>6.5</v>
      </c>
      <c r="F497" s="2">
        <f>'Raw data (converted)'!F497</f>
        <v>45</v>
      </c>
      <c r="G497" s="2">
        <f t="shared" si="682"/>
        <v>2025</v>
      </c>
      <c r="H497" s="4">
        <f>IF('Raw data (converted)'!I497=0,"",'Raw data (converted)'!I497)</f>
        <v>6053</v>
      </c>
      <c r="I497" t="str">
        <f>'Raw data (converted)'!J497</f>
        <v>R6.5_T45</v>
      </c>
      <c r="J497" s="21">
        <f>IF('Raw data (converted)'!Q497=0,"",'Raw data (converted)'!Q497)</f>
        <v>1.069</v>
      </c>
      <c r="K497" s="22">
        <f>IF('Raw data (converted)'!R497=0,"",'Raw data (converted)'!R497)</f>
        <v>0.93799999999999994</v>
      </c>
      <c r="L497" s="23">
        <f>IF('Raw data (converted)'!S497=0,"",'Raw data (converted)'!S497)</f>
        <v>0.49380000000000002</v>
      </c>
      <c r="M497" s="8"/>
      <c r="N497" s="8"/>
      <c r="O497" s="9"/>
      <c r="P497" s="9"/>
      <c r="Q497" s="10"/>
      <c r="R497" s="10"/>
      <c r="S497" s="112">
        <v>8.0610370370372699</v>
      </c>
      <c r="T497" s="113">
        <v>1</v>
      </c>
      <c r="U497" s="21" t="e">
        <v>#N/A</v>
      </c>
      <c r="V497" s="115">
        <v>148.1482780723731</v>
      </c>
      <c r="W497" s="116">
        <v>1</v>
      </c>
      <c r="X497" s="22" t="e">
        <v>#N/A</v>
      </c>
      <c r="Y497" s="118">
        <v>1.3704344482891295</v>
      </c>
      <c r="Z497" s="119">
        <v>1</v>
      </c>
      <c r="AA497" s="23" t="e">
        <v>#N/A</v>
      </c>
      <c r="AB497" s="24" t="str">
        <f>IF('Raw data (converted)'!T497=0,"",'Raw data (converted)'!T497)</f>
        <v/>
      </c>
    </row>
    <row r="498" spans="1:28" x14ac:dyDescent="0.25">
      <c r="A498" s="11">
        <f>'Raw data (converted)'!A498</f>
        <v>41708</v>
      </c>
      <c r="B498" s="12" t="str">
        <f>'Raw data (converted)'!B498</f>
        <v>Loic</v>
      </c>
      <c r="C498" s="2" t="str">
        <f>'Raw data (converted)'!C498</f>
        <v>Elevated</v>
      </c>
      <c r="D498" s="13">
        <f>'Raw data (converted)'!D498</f>
        <v>6</v>
      </c>
      <c r="E498" s="12">
        <f>'Raw data (converted)'!E498</f>
        <v>6.6</v>
      </c>
      <c r="F498" s="2">
        <f>'Raw data (converted)'!F498</f>
        <v>0</v>
      </c>
      <c r="G498" s="2">
        <f t="shared" si="682"/>
        <v>0</v>
      </c>
      <c r="H498" s="4">
        <f>IF('Raw data (converted)'!I498=0,"",'Raw data (converted)'!I498)</f>
        <v>6054</v>
      </c>
      <c r="I498" t="str">
        <f>'Raw data (converted)'!J498</f>
        <v>R6.6_Amb</v>
      </c>
      <c r="J498" s="21">
        <f>IF('Raw data (converted)'!Q498=0,"",'Raw data (converted)'!Q498)</f>
        <v>1.1397999999999999</v>
      </c>
      <c r="K498" s="22">
        <f>IF('Raw data (converted)'!R498=0,"",'Raw data (converted)'!R498)</f>
        <v>0.26</v>
      </c>
      <c r="L498" s="23">
        <f>IF('Raw data (converted)'!S498=0,"",'Raw data (converted)'!S498)</f>
        <v>0.47939999999999999</v>
      </c>
      <c r="M498" s="108">
        <f t="shared" ref="M498" si="749">IFERROR(RSQ(J498:J501,$F498:$F501),"")</f>
        <v>0.86271233034172956</v>
      </c>
      <c r="N498" s="108">
        <f t="shared" ref="N498" si="750">IFERROR(S500,"")</f>
        <v>0.97808537830363795</v>
      </c>
      <c r="O498" s="109">
        <f t="shared" ref="O498" si="751">IFERROR(RSQ(K498:K501,$F498:$F501),"")</f>
        <v>0.99984483847048322</v>
      </c>
      <c r="P498" s="109">
        <f t="shared" ref="P498" si="752">IFERROR(V500,"")</f>
        <v>0.99999928470082355</v>
      </c>
      <c r="Q498" s="110">
        <f t="shared" ref="Q498" si="753">IFERROR(RSQ(L498:L501,$F498:$F501),"")</f>
        <v>0.99910283776316211</v>
      </c>
      <c r="R498" s="110">
        <f t="shared" ref="R498" si="754">IFERROR(Y500,"")</f>
        <v>0.99963376710621843</v>
      </c>
      <c r="S498" s="111">
        <f t="array" ref="S498:U501">LINEST(J498:J501,F498:G501,TRUE,TRUE)</f>
        <v>-7.8555555555555806E-5</v>
      </c>
      <c r="T498" s="93">
        <v>6.5300000000001186E-4</v>
      </c>
      <c r="U498" s="93">
        <v>1.1432449999999998</v>
      </c>
      <c r="V498" s="114">
        <f t="array" ref="V498:X501">LINEST(K498:K501,F498:G501,TRUE,TRUE)</f>
        <v>-2.0444444444444307E-5</v>
      </c>
      <c r="W498" s="94">
        <v>2.2989333333333327E-2</v>
      </c>
      <c r="X498" s="94">
        <v>0.26014000000000015</v>
      </c>
      <c r="Y498" s="117">
        <f t="array" ref="Y498:AA501">LINEST(L498:L501,F498:G501,TRUE,TRUE)</f>
        <v>2.3333333333333141E-6</v>
      </c>
      <c r="Z498" s="95">
        <v>1.2530000000000019E-3</v>
      </c>
      <c r="AA498" s="95">
        <v>0.47959499999999994</v>
      </c>
      <c r="AB498" s="24" t="str">
        <f>IF('Raw data (converted)'!T498=0,"",'Raw data (converted)'!T498)</f>
        <v/>
      </c>
    </row>
    <row r="499" spans="1:28" x14ac:dyDescent="0.25">
      <c r="A499" s="11">
        <f>'Raw data (converted)'!A499</f>
        <v>41708</v>
      </c>
      <c r="B499" s="11" t="str">
        <f>'Raw data (converted)'!B499</f>
        <v>Loic</v>
      </c>
      <c r="C499" s="11" t="str">
        <f>'Raw data (converted)'!C499</f>
        <v>Elevated</v>
      </c>
      <c r="D499" s="13">
        <f>'Raw data (converted)'!D499</f>
        <v>6</v>
      </c>
      <c r="E499" s="12">
        <f>'Raw data (converted)'!E499</f>
        <v>6.6</v>
      </c>
      <c r="F499" s="2">
        <f>'Raw data (converted)'!F499</f>
        <v>15</v>
      </c>
      <c r="G499" s="2">
        <f t="shared" si="682"/>
        <v>225</v>
      </c>
      <c r="H499" s="4">
        <f>IF('Raw data (converted)'!I499=0,"",'Raw data (converted)'!I499)</f>
        <v>6054</v>
      </c>
      <c r="I499" t="str">
        <f>'Raw data (converted)'!J499</f>
        <v>R6.6_T15</v>
      </c>
      <c r="J499" s="21">
        <f>IF('Raw data (converted)'!Q499=0,"",'Raw data (converted)'!Q499)</f>
        <v>1.1456999999999999</v>
      </c>
      <c r="K499" s="22">
        <f>IF('Raw data (converted)'!R499=0,"",'Raw data (converted)'!R499)</f>
        <v>0.6008</v>
      </c>
      <c r="L499" s="23">
        <f>IF('Raw data (converted)'!S499=0,"",'Raw data (converted)'!S499)</f>
        <v>0.4995</v>
      </c>
      <c r="M499" s="8"/>
      <c r="N499" s="8"/>
      <c r="O499" s="9"/>
      <c r="P499" s="9"/>
      <c r="Q499" s="10"/>
      <c r="R499" s="10"/>
      <c r="S499" s="111">
        <v>3.4236685255496554E-5</v>
      </c>
      <c r="T499" s="93">
        <v>1.6076666666666561E-3</v>
      </c>
      <c r="U499" s="93">
        <v>1.5016406860497525E-2</v>
      </c>
      <c r="V499" s="114">
        <v>1.3913311859998289E-6</v>
      </c>
      <c r="W499" s="94">
        <v>6.5333333333331429E-5</v>
      </c>
      <c r="X499" s="94">
        <v>6.1024585209567628E-4</v>
      </c>
      <c r="Y499" s="117">
        <v>1.9379255804997733E-6</v>
      </c>
      <c r="Z499" s="95">
        <v>9.0999999999997902E-5</v>
      </c>
      <c r="AA499" s="95">
        <v>8.4998529399041159E-4</v>
      </c>
      <c r="AB499" s="24" t="str">
        <f>IF('Raw data (converted)'!T499=0,"",'Raw data (converted)'!T499)</f>
        <v/>
      </c>
    </row>
    <row r="500" spans="1:28" x14ac:dyDescent="0.25">
      <c r="A500" s="11">
        <f>'Raw data (converted)'!A500</f>
        <v>41708</v>
      </c>
      <c r="B500" s="11" t="str">
        <f>'Raw data (converted)'!B500</f>
        <v>Loic</v>
      </c>
      <c r="C500" s="11" t="str">
        <f>'Raw data (converted)'!C500</f>
        <v>Elevated</v>
      </c>
      <c r="D500" s="13">
        <f>'Raw data (converted)'!D500</f>
        <v>6</v>
      </c>
      <c r="E500" s="12">
        <f>'Raw data (converted)'!E500</f>
        <v>6.6</v>
      </c>
      <c r="F500" s="2">
        <f>'Raw data (converted)'!F500</f>
        <v>30</v>
      </c>
      <c r="G500" s="2">
        <f t="shared" si="682"/>
        <v>900</v>
      </c>
      <c r="H500" s="4">
        <f>IF('Raw data (converted)'!I500=0,"",'Raw data (converted)'!I500)</f>
        <v>6054</v>
      </c>
      <c r="I500" t="str">
        <f>'Raw data (converted)'!J500</f>
        <v>R6.6_T30</v>
      </c>
      <c r="J500" s="21">
        <f>IF('Raw data (converted)'!Q500=0,"",'Raw data (converted)'!Q500)</f>
        <v>1.0818000000000001</v>
      </c>
      <c r="K500" s="22">
        <f>IF('Raw data (converted)'!R500=0,"",'Raw data (converted)'!R500)</f>
        <v>0.93100000000000005</v>
      </c>
      <c r="L500" s="23">
        <f>IF('Raw data (converted)'!S500=0,"",'Raw data (converted)'!S500)</f>
        <v>0.51870000000000005</v>
      </c>
      <c r="M500" s="8"/>
      <c r="N500" s="8"/>
      <c r="O500" s="9"/>
      <c r="P500" s="9"/>
      <c r="Q500" s="10"/>
      <c r="R500" s="10"/>
      <c r="S500" s="21">
        <v>0.97808537830363795</v>
      </c>
      <c r="T500" s="93">
        <v>1.5406508364973448E-2</v>
      </c>
      <c r="U500" s="21" t="e">
        <v>#N/A</v>
      </c>
      <c r="V500" s="22">
        <v>0.99999928470082355</v>
      </c>
      <c r="W500" s="94">
        <v>6.2609903369992281E-4</v>
      </c>
      <c r="X500" s="22" t="e">
        <v>#N/A</v>
      </c>
      <c r="Y500" s="23">
        <v>0.99963376710621843</v>
      </c>
      <c r="Z500" s="95">
        <v>8.7206651122489782E-4</v>
      </c>
      <c r="AA500" s="23" t="e">
        <v>#N/A</v>
      </c>
      <c r="AB500" s="24" t="str">
        <f>IF('Raw data (converted)'!T500=0,"",'Raw data (converted)'!T500)</f>
        <v/>
      </c>
    </row>
    <row r="501" spans="1:28" x14ac:dyDescent="0.25">
      <c r="A501" s="11">
        <f>'Raw data (converted)'!A501</f>
        <v>41708</v>
      </c>
      <c r="B501" s="11" t="str">
        <f>'Raw data (converted)'!B501</f>
        <v>Loic</v>
      </c>
      <c r="C501" s="11" t="str">
        <f>'Raw data (converted)'!C501</f>
        <v>Elevated</v>
      </c>
      <c r="D501" s="13">
        <f>'Raw data (converted)'!D501</f>
        <v>6</v>
      </c>
      <c r="E501" s="12">
        <f>'Raw data (converted)'!E501</f>
        <v>6.6</v>
      </c>
      <c r="F501" s="2">
        <f>'Raw data (converted)'!F501</f>
        <v>45</v>
      </c>
      <c r="G501" s="2">
        <f t="shared" si="682"/>
        <v>2025</v>
      </c>
      <c r="H501" s="4">
        <f>IF('Raw data (converted)'!I501=0,"",'Raw data (converted)'!I501)</f>
        <v>6054</v>
      </c>
      <c r="I501" t="str">
        <f>'Raw data (converted)'!J501</f>
        <v>R6.6_T45</v>
      </c>
      <c r="J501" s="21">
        <f>IF('Raw data (converted)'!Q501=0,"",'Raw data (converted)'!Q501)</f>
        <v>1.0169999999999999</v>
      </c>
      <c r="K501" s="22">
        <f>IF('Raw data (converted)'!R501=0,"",'Raw data (converted)'!R501)</f>
        <v>1.2534000000000001</v>
      </c>
      <c r="L501" s="23">
        <f>IF('Raw data (converted)'!S501=0,"",'Raw data (converted)'!S501)</f>
        <v>0.54090000000000005</v>
      </c>
      <c r="M501" s="8"/>
      <c r="N501" s="8"/>
      <c r="O501" s="9"/>
      <c r="P501" s="9"/>
      <c r="Q501" s="10"/>
      <c r="R501" s="10"/>
      <c r="S501" s="112">
        <v>22.315817079927253</v>
      </c>
      <c r="T501" s="113">
        <v>1</v>
      </c>
      <c r="U501" s="21" t="e">
        <v>#N/A</v>
      </c>
      <c r="V501" s="115">
        <v>699007.7142857553</v>
      </c>
      <c r="W501" s="116">
        <v>1</v>
      </c>
      <c r="X501" s="22" t="e">
        <v>#N/A</v>
      </c>
      <c r="Y501" s="118">
        <v>1364.7514792900072</v>
      </c>
      <c r="Z501" s="119">
        <v>1</v>
      </c>
      <c r="AA501" s="23" t="e">
        <v>#N/A</v>
      </c>
      <c r="AB501" s="24" t="str">
        <f>IF('Raw data (converted)'!T501=0,"",'Raw data (converted)'!T501)</f>
        <v/>
      </c>
    </row>
    <row r="502" spans="1:28" x14ac:dyDescent="0.25">
      <c r="A502" s="11">
        <f>'Raw data (converted)'!A502</f>
        <v>41708</v>
      </c>
      <c r="B502" s="12" t="str">
        <f>'Raw data (converted)'!B502</f>
        <v>Loic</v>
      </c>
      <c r="C502" s="2" t="str">
        <f>'Raw data (converted)'!C502</f>
        <v>Elevated</v>
      </c>
      <c r="D502" s="13">
        <f>'Raw data (converted)'!D502</f>
        <v>6</v>
      </c>
      <c r="E502" s="12">
        <f>'Raw data (converted)'!E502</f>
        <v>6.7</v>
      </c>
      <c r="F502" s="2">
        <f>'Raw data (converted)'!F502</f>
        <v>0</v>
      </c>
      <c r="G502" s="2">
        <f t="shared" si="682"/>
        <v>0</v>
      </c>
      <c r="H502" s="4">
        <f>IF('Raw data (converted)'!I502=0,"",'Raw data (converted)'!I502)</f>
        <v>6055</v>
      </c>
      <c r="I502" t="str">
        <f>'Raw data (converted)'!J502</f>
        <v>R6.7_Amb</v>
      </c>
      <c r="J502" s="21">
        <f>IF('Raw data (converted)'!Q502=0,"",'Raw data (converted)'!Q502)</f>
        <v>1.1265000000000001</v>
      </c>
      <c r="K502" s="22">
        <f>IF('Raw data (converted)'!R502=0,"",'Raw data (converted)'!R502)</f>
        <v>0.2475</v>
      </c>
      <c r="L502" s="23">
        <f>IF('Raw data (converted)'!S502=0,"",'Raw data (converted)'!S502)</f>
        <v>0.47520000000000001</v>
      </c>
      <c r="M502" s="108">
        <f t="shared" ref="M502" si="755">IFERROR(RSQ(J502:J505,$F502:$F505),"")</f>
        <v>0.87003790295919881</v>
      </c>
      <c r="N502" s="108">
        <f t="shared" ref="N502" si="756">IFERROR(S504,"")</f>
        <v>0.99405823063143406</v>
      </c>
      <c r="O502" s="109">
        <f t="shared" ref="O502" si="757">IFERROR(RSQ(K502:K505,$F502:$F505),"")</f>
        <v>0.99711158313265147</v>
      </c>
      <c r="P502" s="109">
        <f t="shared" ref="P502" si="758">IFERROR(V504,"")</f>
        <v>0.99947025724265792</v>
      </c>
      <c r="Q502" s="110">
        <f t="shared" ref="Q502" si="759">IFERROR(RSQ(L502:L505,$F502:$F505),"")</f>
        <v>0.87813065326633089</v>
      </c>
      <c r="R502" s="110">
        <f t="shared" ref="R502" si="760">IFERROR(Y504,"")</f>
        <v>0.96773582196697761</v>
      </c>
      <c r="S502" s="111">
        <f t="array" ref="S502:U505">LINEST(J502:J505,F502:G505,TRUE,TRUE)</f>
        <v>-1.2622222222222215E-4</v>
      </c>
      <c r="T502" s="93">
        <v>1.1946666666666629E-3</v>
      </c>
      <c r="U502" s="93">
        <v>1.1237199999999998</v>
      </c>
      <c r="V502" s="114">
        <f t="array" ref="V502:X505">LINEST(K502:K505,F502:G505,TRUE,TRUE)</f>
        <v>-6.7000000000000192E-5</v>
      </c>
      <c r="W502" s="94">
        <v>2.1497000000000009E-2</v>
      </c>
      <c r="X502" s="94">
        <v>0.24430499999999994</v>
      </c>
      <c r="Y502" s="117">
        <f t="array" ref="Y502:AA505">LINEST(L502:L505,F502:G505,TRUE,TRUE)</f>
        <v>-1.75555555555556E-5</v>
      </c>
      <c r="Z502" s="95">
        <v>1.5273333333333339E-3</v>
      </c>
      <c r="AA502" s="95">
        <v>0.47626000000000002</v>
      </c>
      <c r="AB502" s="24" t="str">
        <f>IF('Raw data (converted)'!T502=0,"",'Raw data (converted)'!T502)</f>
        <v/>
      </c>
    </row>
    <row r="503" spans="1:28" x14ac:dyDescent="0.25">
      <c r="A503" s="11">
        <f>'Raw data (converted)'!A503</f>
        <v>41708</v>
      </c>
      <c r="B503" s="11" t="str">
        <f>'Raw data (converted)'!B503</f>
        <v>Loic</v>
      </c>
      <c r="C503" s="11" t="str">
        <f>'Raw data (converted)'!C503</f>
        <v>Elevated</v>
      </c>
      <c r="D503" s="13">
        <f>'Raw data (converted)'!D503</f>
        <v>6</v>
      </c>
      <c r="E503" s="12">
        <f>'Raw data (converted)'!E503</f>
        <v>6.7</v>
      </c>
      <c r="F503" s="2">
        <f>'Raw data (converted)'!F503</f>
        <v>15</v>
      </c>
      <c r="G503" s="2">
        <f t="shared" si="682"/>
        <v>225</v>
      </c>
      <c r="H503" s="4">
        <f>IF('Raw data (converted)'!I503=0,"",'Raw data (converted)'!I503)</f>
        <v>6055</v>
      </c>
      <c r="I503" t="str">
        <f>'Raw data (converted)'!J503</f>
        <v>R6.7_T15</v>
      </c>
      <c r="J503" s="21">
        <f>IF('Raw data (converted)'!Q503=0,"",'Raw data (converted)'!Q503)</f>
        <v>1.1049</v>
      </c>
      <c r="K503" s="22">
        <f>IF('Raw data (converted)'!R503=0,"",'Raw data (converted)'!R503)</f>
        <v>0.54210000000000003</v>
      </c>
      <c r="L503" s="23">
        <f>IF('Raw data (converted)'!S503=0,"",'Raw data (converted)'!S503)</f>
        <v>0.49840000000000001</v>
      </c>
      <c r="M503" s="8"/>
      <c r="N503" s="8"/>
      <c r="O503" s="9"/>
      <c r="P503" s="9"/>
      <c r="Q503" s="10"/>
      <c r="R503" s="10"/>
      <c r="S503" s="111">
        <v>2.7627862121997447E-5</v>
      </c>
      <c r="T503" s="93">
        <v>1.2973333333333352E-3</v>
      </c>
      <c r="U503" s="93">
        <v>1.2117739063043089E-2</v>
      </c>
      <c r="V503" s="114">
        <v>3.1752165280496995E-5</v>
      </c>
      <c r="W503" s="94">
        <v>1.4909999999999988E-3</v>
      </c>
      <c r="X503" s="94">
        <v>1.3926682124612448E-2</v>
      </c>
      <c r="Y503" s="117">
        <v>1.0534364693999014E-5</v>
      </c>
      <c r="Z503" s="95">
        <v>4.9466666666666691E-4</v>
      </c>
      <c r="AA503" s="95">
        <v>4.6204328801531169E-3</v>
      </c>
      <c r="AB503" s="24" t="str">
        <f>IF('Raw data (converted)'!T503=0,"",'Raw data (converted)'!T503)</f>
        <v/>
      </c>
    </row>
    <row r="504" spans="1:28" x14ac:dyDescent="0.25">
      <c r="A504" s="11">
        <f>'Raw data (converted)'!A504</f>
        <v>41708</v>
      </c>
      <c r="B504" s="11" t="str">
        <f>'Raw data (converted)'!B504</f>
        <v>Loic</v>
      </c>
      <c r="C504" s="11" t="str">
        <f>'Raw data (converted)'!C504</f>
        <v>Elevated</v>
      </c>
      <c r="D504" s="13">
        <f>'Raw data (converted)'!D504</f>
        <v>6</v>
      </c>
      <c r="E504" s="12">
        <f>'Raw data (converted)'!E504</f>
        <v>6.7</v>
      </c>
      <c r="F504" s="2">
        <f>'Raw data (converted)'!F504</f>
        <v>30</v>
      </c>
      <c r="G504" s="2">
        <f t="shared" si="682"/>
        <v>900</v>
      </c>
      <c r="H504" s="4">
        <f>IF('Raw data (converted)'!I504=0,"",'Raw data (converted)'!I504)</f>
        <v>6055</v>
      </c>
      <c r="I504" t="str">
        <f>'Raw data (converted)'!J504</f>
        <v>R6.7_T30</v>
      </c>
      <c r="J504" s="21">
        <f>IF('Raw data (converted)'!Q504=0,"",'Raw data (converted)'!Q504)</f>
        <v>1.0543</v>
      </c>
      <c r="K504" s="22">
        <f>IF('Raw data (converted)'!R504=0,"",'Raw data (converted)'!R504)</f>
        <v>0.83850000000000002</v>
      </c>
      <c r="L504" s="23">
        <f>IF('Raw data (converted)'!S504=0,"",'Raw data (converted)'!S504)</f>
        <v>0.50309999999999999</v>
      </c>
      <c r="M504" s="8"/>
      <c r="N504" s="8"/>
      <c r="O504" s="9"/>
      <c r="P504" s="9"/>
      <c r="Q504" s="10"/>
      <c r="R504" s="10"/>
      <c r="S504" s="21">
        <v>0.99405823063143406</v>
      </c>
      <c r="T504" s="93">
        <v>1.2432537954898848E-2</v>
      </c>
      <c r="U504" s="21" t="e">
        <v>#N/A</v>
      </c>
      <c r="V504" s="22">
        <v>0.99947025724265792</v>
      </c>
      <c r="W504" s="94">
        <v>1.4288474376223645E-2</v>
      </c>
      <c r="X504" s="22" t="e">
        <v>#N/A</v>
      </c>
      <c r="Y504" s="23">
        <v>0.96773582196697761</v>
      </c>
      <c r="Z504" s="95">
        <v>4.7404641122995557E-3</v>
      </c>
      <c r="AA504" s="23" t="e">
        <v>#N/A</v>
      </c>
      <c r="AB504" s="24" t="str">
        <f>IF('Raw data (converted)'!T504=0,"",'Raw data (converted)'!T504)</f>
        <v/>
      </c>
    </row>
    <row r="505" spans="1:28" x14ac:dyDescent="0.25">
      <c r="A505" s="11">
        <f>'Raw data (converted)'!A505</f>
        <v>41708</v>
      </c>
      <c r="B505" s="11" t="str">
        <f>'Raw data (converted)'!B505</f>
        <v>Loic</v>
      </c>
      <c r="C505" s="11" t="str">
        <f>'Raw data (converted)'!C505</f>
        <v>Elevated</v>
      </c>
      <c r="D505" s="13">
        <f>'Raw data (converted)'!D505</f>
        <v>6</v>
      </c>
      <c r="E505" s="12">
        <f>'Raw data (converted)'!E505</f>
        <v>6.7</v>
      </c>
      <c r="F505" s="2">
        <f>'Raw data (converted)'!F505</f>
        <v>45</v>
      </c>
      <c r="G505" s="2">
        <f t="shared" si="682"/>
        <v>2025</v>
      </c>
      <c r="H505" s="4">
        <f>IF('Raw data (converted)'!I505=0,"",'Raw data (converted)'!I505)</f>
        <v>6055</v>
      </c>
      <c r="I505" t="str">
        <f>'Raw data (converted)'!J505</f>
        <v>R6.7_T45</v>
      </c>
      <c r="J505" s="21">
        <f>IF('Raw data (converted)'!Q505=0,"",'Raw data (converted)'!Q505)</f>
        <v>0.91910000000000003</v>
      </c>
      <c r="K505" s="22">
        <f>IF('Raw data (converted)'!R505=0,"",'Raw data (converted)'!R505)</f>
        <v>1.0728</v>
      </c>
      <c r="L505" s="23">
        <f>IF('Raw data (converted)'!S505=0,"",'Raw data (converted)'!S505)</f>
        <v>0.51049999999999995</v>
      </c>
      <c r="M505" s="8"/>
      <c r="N505" s="8"/>
      <c r="O505" s="9"/>
      <c r="P505" s="9"/>
      <c r="Q505" s="10"/>
      <c r="R505" s="10"/>
      <c r="S505" s="112">
        <v>83.650018115004144</v>
      </c>
      <c r="T505" s="113">
        <v>1</v>
      </c>
      <c r="U505" s="21" t="e">
        <v>#N/A</v>
      </c>
      <c r="V505" s="115">
        <v>943.35433886574685</v>
      </c>
      <c r="W505" s="116">
        <v>1</v>
      </c>
      <c r="X505" s="22" t="e">
        <v>#N/A</v>
      </c>
      <c r="Y505" s="118">
        <v>14.997063011747901</v>
      </c>
      <c r="Z505" s="119">
        <v>1</v>
      </c>
      <c r="AA505" s="23" t="e">
        <v>#N/A</v>
      </c>
      <c r="AB505" s="24" t="str">
        <f>IF('Raw data (converted)'!T505=0,"",'Raw data (converted)'!T505)</f>
        <v/>
      </c>
    </row>
    <row r="506" spans="1:28" x14ac:dyDescent="0.25">
      <c r="A506" s="11">
        <f>'Raw data (converted)'!A506</f>
        <v>41732</v>
      </c>
      <c r="B506" s="12" t="str">
        <f>'Raw data (converted)'!B506</f>
        <v>Jasmine</v>
      </c>
      <c r="C506" s="2" t="str">
        <f>'Raw data (converted)'!C506</f>
        <v>Ambient</v>
      </c>
      <c r="D506" s="13">
        <f>'Raw data (converted)'!D506</f>
        <v>1</v>
      </c>
      <c r="E506" s="12">
        <f>'Raw data (converted)'!E506</f>
        <v>1</v>
      </c>
      <c r="F506" s="2">
        <f>'Raw data (converted)'!F506</f>
        <v>0</v>
      </c>
      <c r="G506" s="2">
        <f t="shared" si="682"/>
        <v>0</v>
      </c>
      <c r="H506" s="4">
        <f>IF('Raw data (converted)'!I506=0,"",'Raw data (converted)'!I506)</f>
        <v>6170</v>
      </c>
      <c r="I506" t="str">
        <f>'Raw data (converted)'!J506</f>
        <v>R1.0_Amb</v>
      </c>
      <c r="J506" s="21">
        <f>IF('Raw data (converted)'!Q506=0,"",'Raw data (converted)'!Q506)</f>
        <v>0.9446</v>
      </c>
      <c r="K506" s="22">
        <f>IF('Raw data (converted)'!R506=0,"",'Raw data (converted)'!R506)</f>
        <v>0.37290000000000001</v>
      </c>
      <c r="L506" s="23">
        <f>IF('Raw data (converted)'!S506=0,"",'Raw data (converted)'!S506)</f>
        <v>0.39829999999999999</v>
      </c>
      <c r="M506" s="108">
        <f t="shared" ref="M506" si="761">IFERROR(RSQ(J506:J509,$F506:$F509),"")</f>
        <v>0.21213441908475772</v>
      </c>
      <c r="N506" s="108">
        <f t="shared" ref="N506" si="762">IFERROR(S508,"")</f>
        <v>0.24247046679665155</v>
      </c>
      <c r="O506" s="109">
        <f t="shared" ref="O506" si="763">IFERROR(RSQ(K506:K509,$F506:$F509),"")</f>
        <v>0.99962525434544092</v>
      </c>
      <c r="P506" s="109">
        <f t="shared" ref="P506" si="764">IFERROR(V508,"")</f>
        <v>0.99966129812191196</v>
      </c>
      <c r="Q506" s="110">
        <f t="shared" ref="Q506" si="765">IFERROR(RSQ(L506:L509,$F506:$F509),"")</f>
        <v>0.52021342089062139</v>
      </c>
      <c r="R506" s="110">
        <f t="shared" ref="R506" si="766">IFERROR(Y508,"")</f>
        <v>0.99144948354880613</v>
      </c>
      <c r="S506" s="111">
        <f t="array" ref="S506:U509">LINEST(J506:J509,F506:G509,TRUE,TRUE)</f>
        <v>1.5333333333333382E-5</v>
      </c>
      <c r="T506" s="93">
        <v>-1.4600000000000141E-4</v>
      </c>
      <c r="U506" s="93">
        <v>0.95230999999999999</v>
      </c>
      <c r="V506" s="114">
        <f t="array" ref="V506:X509">LINEST(K506:K509,F506:G509,TRUE,TRUE)</f>
        <v>6.111111111111002E-6</v>
      </c>
      <c r="W506" s="94">
        <v>1.3379000000000002E-2</v>
      </c>
      <c r="X506" s="94">
        <v>0.37478500000000003</v>
      </c>
      <c r="Y506" s="117">
        <f t="array" ref="Y506:AA509">LINEST(L506:L509,F506:G509,TRUE,TRUE)</f>
        <v>-1.8444444444444452E-5</v>
      </c>
      <c r="Z506" s="95">
        <v>1.0900000000000003E-3</v>
      </c>
      <c r="AA506" s="95">
        <v>0.39804999999999996</v>
      </c>
      <c r="AB506" s="24" t="str">
        <f>IF('Raw data (converted)'!T506=0,"",'Raw data (converted)'!T506)</f>
        <v/>
      </c>
    </row>
    <row r="507" spans="1:28" x14ac:dyDescent="0.25">
      <c r="A507" s="11">
        <f>'Raw data (converted)'!A507</f>
        <v>41732</v>
      </c>
      <c r="B507" s="11" t="str">
        <f>'Raw data (converted)'!B507</f>
        <v>Jasmine</v>
      </c>
      <c r="C507" s="11" t="str">
        <f>'Raw data (converted)'!C507</f>
        <v>Ambient</v>
      </c>
      <c r="D507" s="13">
        <f>'Raw data (converted)'!D507</f>
        <v>1</v>
      </c>
      <c r="E507" s="12">
        <f>'Raw data (converted)'!E507</f>
        <v>1</v>
      </c>
      <c r="F507" s="2">
        <f>'Raw data (converted)'!F507</f>
        <v>15</v>
      </c>
      <c r="G507" s="2">
        <f t="shared" si="682"/>
        <v>225</v>
      </c>
      <c r="H507" s="4">
        <f>IF('Raw data (converted)'!I507=0,"",'Raw data (converted)'!I507)</f>
        <v>6170</v>
      </c>
      <c r="I507" t="str">
        <f>'Raw data (converted)'!J507</f>
        <v>R1.0_T15</v>
      </c>
      <c r="J507" s="21">
        <f>IF('Raw data (converted)'!Q507=0,"",'Raw data (converted)'!Q507)</f>
        <v>0.97670000000000001</v>
      </c>
      <c r="K507" s="22">
        <f>IF('Raw data (converted)'!R507=0,"",'Raw data (converted)'!R507)</f>
        <v>0.58250000000000002</v>
      </c>
      <c r="L507" s="23">
        <f>IF('Raw data (converted)'!S507=0,"",'Raw data (converted)'!S507)</f>
        <v>0.40949999999999998</v>
      </c>
      <c r="M507" s="8"/>
      <c r="N507" s="8"/>
      <c r="O507" s="9"/>
      <c r="P507" s="9"/>
      <c r="Q507" s="10"/>
      <c r="R507" s="10"/>
      <c r="S507" s="111">
        <v>7.6622596028992857E-5</v>
      </c>
      <c r="T507" s="93">
        <v>3.5980000000000027E-3</v>
      </c>
      <c r="U507" s="93">
        <v>3.3607110854698627E-2</v>
      </c>
      <c r="V507" s="114">
        <v>1.873328061149829E-5</v>
      </c>
      <c r="W507" s="94">
        <v>8.79666666666669E-4</v>
      </c>
      <c r="X507" s="94">
        <v>8.2165245085741908E-3</v>
      </c>
      <c r="Y507" s="117">
        <v>2.4845199749997965E-6</v>
      </c>
      <c r="Z507" s="95">
        <v>1.1666666666666809E-4</v>
      </c>
      <c r="AA507" s="95">
        <v>1.0897247358851816E-3</v>
      </c>
      <c r="AB507" s="24" t="str">
        <f>IF('Raw data (converted)'!T507=0,"",'Raw data (converted)'!T507)</f>
        <v/>
      </c>
    </row>
    <row r="508" spans="1:28" x14ac:dyDescent="0.25">
      <c r="A508" s="11">
        <f>'Raw data (converted)'!A508</f>
        <v>41732</v>
      </c>
      <c r="B508" s="11" t="str">
        <f>'Raw data (converted)'!B508</f>
        <v>Jasmine</v>
      </c>
      <c r="C508" s="11" t="str">
        <f>'Raw data (converted)'!C508</f>
        <v>Ambient</v>
      </c>
      <c r="D508" s="13">
        <f>'Raw data (converted)'!D508</f>
        <v>1</v>
      </c>
      <c r="E508" s="12">
        <f>'Raw data (converted)'!E508</f>
        <v>1</v>
      </c>
      <c r="F508" s="2">
        <f>'Raw data (converted)'!F508</f>
        <v>30</v>
      </c>
      <c r="G508" s="2">
        <f t="shared" si="682"/>
        <v>900</v>
      </c>
      <c r="H508" s="4">
        <f>IF('Raw data (converted)'!I508=0,"",'Raw data (converted)'!I508)</f>
        <v>6170</v>
      </c>
      <c r="I508" t="str">
        <f>'Raw data (converted)'!J508</f>
        <v>R1.0_T30</v>
      </c>
      <c r="J508" s="21">
        <f>IF('Raw data (converted)'!Q508=0,"",'Raw data (converted)'!Q508)</f>
        <v>0.93859999999999999</v>
      </c>
      <c r="K508" s="22">
        <f>IF('Raw data (converted)'!R508=0,"",'Raw data (converted)'!R508)</f>
        <v>0.77600000000000002</v>
      </c>
      <c r="L508" s="23">
        <f>IF('Raw data (converted)'!S508=0,"",'Raw data (converted)'!S508)</f>
        <v>0.41489999999999999</v>
      </c>
      <c r="M508" s="8"/>
      <c r="N508" s="8"/>
      <c r="O508" s="9"/>
      <c r="P508" s="9"/>
      <c r="Q508" s="10"/>
      <c r="R508" s="10"/>
      <c r="S508" s="21">
        <v>0.24247046679665155</v>
      </c>
      <c r="T508" s="93">
        <v>3.448016821304678E-2</v>
      </c>
      <c r="U508" s="21" t="e">
        <v>#N/A</v>
      </c>
      <c r="V508" s="22">
        <v>0.99966129812191196</v>
      </c>
      <c r="W508" s="94">
        <v>8.4299762751742294E-3</v>
      </c>
      <c r="X508" s="22" t="e">
        <v>#N/A</v>
      </c>
      <c r="Y508" s="23">
        <v>0.99144948354880613</v>
      </c>
      <c r="Z508" s="95">
        <v>1.1180339887499084E-3</v>
      </c>
      <c r="AA508" s="23" t="e">
        <v>#N/A</v>
      </c>
      <c r="AB508" s="24" t="str">
        <f>IF('Raw data (converted)'!T508=0,"",'Raw data (converted)'!T508)</f>
        <v/>
      </c>
    </row>
    <row r="509" spans="1:28" x14ac:dyDescent="0.25">
      <c r="A509" s="11">
        <f>'Raw data (converted)'!A509</f>
        <v>41732</v>
      </c>
      <c r="B509" s="11" t="str">
        <f>'Raw data (converted)'!B509</f>
        <v>Jasmine</v>
      </c>
      <c r="C509" s="11" t="str">
        <f>'Raw data (converted)'!C509</f>
        <v>Ambient</v>
      </c>
      <c r="D509" s="13">
        <f>'Raw data (converted)'!D509</f>
        <v>1</v>
      </c>
      <c r="E509" s="12">
        <f>'Raw data (converted)'!E509</f>
        <v>1</v>
      </c>
      <c r="F509" s="2">
        <f>'Raw data (converted)'!F509</f>
        <v>45</v>
      </c>
      <c r="G509" s="2">
        <f t="shared" si="682"/>
        <v>2025</v>
      </c>
      <c r="H509" s="4">
        <f>IF('Raw data (converted)'!I509=0,"",'Raw data (converted)'!I509)</f>
        <v>6170</v>
      </c>
      <c r="I509" t="str">
        <f>'Raw data (converted)'!J509</f>
        <v>R1.0_T45</v>
      </c>
      <c r="J509" s="21">
        <f>IF('Raw data (converted)'!Q509=0,"",'Raw data (converted)'!Q509)</f>
        <v>0.98450000000000004</v>
      </c>
      <c r="K509" s="22">
        <f>IF('Raw data (converted)'!R509=0,"",'Raw data (converted)'!R509)</f>
        <v>0.99109999999999998</v>
      </c>
      <c r="L509" s="23">
        <f>IF('Raw data (converted)'!S509=0,"",'Raw data (converted)'!S509)</f>
        <v>0.40949999999999998</v>
      </c>
      <c r="M509" s="8"/>
      <c r="N509" s="8"/>
      <c r="O509" s="9"/>
      <c r="P509" s="9"/>
      <c r="Q509" s="10"/>
      <c r="R509" s="10"/>
      <c r="S509" s="112">
        <v>0.16004027313055508</v>
      </c>
      <c r="T509" s="113">
        <v>1</v>
      </c>
      <c r="U509" s="21" t="e">
        <v>#N/A</v>
      </c>
      <c r="V509" s="115">
        <v>1475.7244686165307</v>
      </c>
      <c r="W509" s="116">
        <v>1</v>
      </c>
      <c r="X509" s="22" t="e">
        <v>#N/A</v>
      </c>
      <c r="Y509" s="118">
        <v>57.975999999998578</v>
      </c>
      <c r="Z509" s="119">
        <v>1</v>
      </c>
      <c r="AA509" s="23" t="e">
        <v>#N/A</v>
      </c>
      <c r="AB509" s="24" t="str">
        <f>IF('Raw data (converted)'!T509=0,"",'Raw data (converted)'!T509)</f>
        <v/>
      </c>
    </row>
    <row r="510" spans="1:28" x14ac:dyDescent="0.25">
      <c r="A510" s="11">
        <f>'Raw data (converted)'!A510</f>
        <v>41732</v>
      </c>
      <c r="B510" s="12" t="str">
        <f>'Raw data (converted)'!B510</f>
        <v>Jasmine</v>
      </c>
      <c r="C510" s="2" t="str">
        <f>'Raw data (converted)'!C510</f>
        <v>Ambient</v>
      </c>
      <c r="D510" s="13">
        <f>'Raw data (converted)'!D510</f>
        <v>1</v>
      </c>
      <c r="E510" s="12">
        <f>'Raw data (converted)'!E510</f>
        <v>1.1000000000000001</v>
      </c>
      <c r="F510" s="2">
        <f>'Raw data (converted)'!F510</f>
        <v>0</v>
      </c>
      <c r="G510" s="2">
        <f t="shared" si="682"/>
        <v>0</v>
      </c>
      <c r="H510" s="4">
        <f>IF('Raw data (converted)'!I510=0,"",'Raw data (converted)'!I510)</f>
        <v>6171</v>
      </c>
      <c r="I510" t="str">
        <f>'Raw data (converted)'!J510</f>
        <v>R1.1_Amb</v>
      </c>
      <c r="J510" s="21">
        <f>IF('Raw data (converted)'!Q510=0,"",'Raw data (converted)'!Q510)</f>
        <v>0.99839999999999995</v>
      </c>
      <c r="K510" s="22">
        <f>IF('Raw data (converted)'!R510=0,"",'Raw data (converted)'!R510)</f>
        <v>0.27460000000000001</v>
      </c>
      <c r="L510" s="23">
        <f>IF('Raw data (converted)'!S510=0,"",'Raw data (converted)'!S510)</f>
        <v>0.40960000000000002</v>
      </c>
      <c r="M510" s="108">
        <f t="shared" ref="M510" si="767">IFERROR(RSQ(J510:J513,$F510:$F513),"")</f>
        <v>0.27417635083216629</v>
      </c>
      <c r="N510" s="108">
        <f t="shared" ref="N510" si="768">IFERROR(S512,"")</f>
        <v>0.86024858005180638</v>
      </c>
      <c r="O510" s="109">
        <f t="shared" ref="O510" si="769">IFERROR(RSQ(K510:K513,$F510:$F513),"")</f>
        <v>0.98765714854652653</v>
      </c>
      <c r="P510" s="109">
        <f t="shared" ref="P510" si="770">IFERROR(V512,"")</f>
        <v>0.99854715757126222</v>
      </c>
      <c r="Q510" s="110">
        <f t="shared" ref="Q510" si="771">IFERROR(RSQ(L510:L513,$F510:$F513),"")</f>
        <v>0.43008849557522372</v>
      </c>
      <c r="R510" s="110">
        <f t="shared" ref="R510" si="772">IFERROR(Y512,"")</f>
        <v>0.50383480825959104</v>
      </c>
      <c r="S510" s="111">
        <f t="array" ref="S510:U513">LINEST(J510:J513,F510:G513,TRUE,TRUE)</f>
        <v>-6.044444444444447E-5</v>
      </c>
      <c r="T510" s="93">
        <v>3.2746666666666701E-3</v>
      </c>
      <c r="U510" s="93">
        <v>1.0013699999999999</v>
      </c>
      <c r="V510" s="114">
        <f t="array" ref="V510:X513">LINEST(K510:K513,F510:G513,TRUE,TRUE)</f>
        <v>-1.1155555555555574E-4</v>
      </c>
      <c r="W510" s="94">
        <v>1.927333333333334E-2</v>
      </c>
      <c r="X510" s="94">
        <v>0.27870000000000006</v>
      </c>
      <c r="Y510" s="117">
        <f t="array" ref="Y510:AA513">LINEST(L510:L513,F510:G513,TRUE,TRUE)</f>
        <v>-1.6666666666666688E-6</v>
      </c>
      <c r="Z510" s="95">
        <v>1.2899999999999967E-4</v>
      </c>
      <c r="AA510" s="95">
        <v>0.41003500000000004</v>
      </c>
      <c r="AB510" s="24" t="str">
        <f>IF('Raw data (converted)'!T510=0,"",'Raw data (converted)'!T510)</f>
        <v/>
      </c>
    </row>
    <row r="511" spans="1:28" x14ac:dyDescent="0.25">
      <c r="A511" s="11">
        <f>'Raw data (converted)'!A511</f>
        <v>41732</v>
      </c>
      <c r="B511" s="11" t="str">
        <f>'Raw data (converted)'!B511</f>
        <v>Jasmine</v>
      </c>
      <c r="C511" s="11" t="str">
        <f>'Raw data (converted)'!C511</f>
        <v>Ambient</v>
      </c>
      <c r="D511" s="13">
        <f>'Raw data (converted)'!D511</f>
        <v>1</v>
      </c>
      <c r="E511" s="12">
        <f>'Raw data (converted)'!E511</f>
        <v>1.1000000000000001</v>
      </c>
      <c r="F511" s="2">
        <f>'Raw data (converted)'!F511</f>
        <v>15</v>
      </c>
      <c r="G511" s="2">
        <f t="shared" si="682"/>
        <v>225</v>
      </c>
      <c r="H511" s="4">
        <f>IF('Raw data (converted)'!I511=0,"",'Raw data (converted)'!I511)</f>
        <v>6171</v>
      </c>
      <c r="I511" t="str">
        <f>'Raw data (converted)'!J511</f>
        <v>R1.1_T15</v>
      </c>
      <c r="J511" s="21">
        <f>IF('Raw data (converted)'!Q511=0,"",'Raw data (converted)'!Q511)</f>
        <v>1.0458000000000001</v>
      </c>
      <c r="K511" s="22">
        <f>IF('Raw data (converted)'!R511=0,"",'Raw data (converted)'!R511)</f>
        <v>0.55500000000000005</v>
      </c>
      <c r="L511" s="23">
        <f>IF('Raw data (converted)'!S511=0,"",'Raw data (converted)'!S511)</f>
        <v>0.41289999999999999</v>
      </c>
      <c r="M511" s="8"/>
      <c r="N511" s="8"/>
      <c r="O511" s="9"/>
      <c r="P511" s="9"/>
      <c r="Q511" s="10"/>
      <c r="R511" s="10"/>
      <c r="S511" s="111">
        <v>2.9516097302997399E-5</v>
      </c>
      <c r="T511" s="93">
        <v>1.3860000000000081E-3</v>
      </c>
      <c r="U511" s="93">
        <v>1.2945929862315879E-2</v>
      </c>
      <c r="V511" s="114">
        <v>4.0746127589996408E-5</v>
      </c>
      <c r="W511" s="94">
        <v>1.9133333333333444E-3</v>
      </c>
      <c r="X511" s="94">
        <v>1.7871485668516863E-2</v>
      </c>
      <c r="Y511" s="117">
        <v>4.3230647564995324E-6</v>
      </c>
      <c r="Z511" s="95">
        <v>2.029999999999971E-4</v>
      </c>
      <c r="AA511" s="95">
        <v>1.8961210404401655E-3</v>
      </c>
      <c r="AB511" s="24" t="str">
        <f>IF('Raw data (converted)'!T511=0,"",'Raw data (converted)'!T511)</f>
        <v/>
      </c>
    </row>
    <row r="512" spans="1:28" x14ac:dyDescent="0.25">
      <c r="A512" s="11">
        <f>'Raw data (converted)'!A512</f>
        <v>41732</v>
      </c>
      <c r="B512" s="11" t="str">
        <f>'Raw data (converted)'!B512</f>
        <v>Jasmine</v>
      </c>
      <c r="C512" s="11" t="str">
        <f>'Raw data (converted)'!C512</f>
        <v>Ambient</v>
      </c>
      <c r="D512" s="13">
        <f>'Raw data (converted)'!D512</f>
        <v>1</v>
      </c>
      <c r="E512" s="12">
        <f>'Raw data (converted)'!E512</f>
        <v>1.1000000000000001</v>
      </c>
      <c r="F512" s="2">
        <f>'Raw data (converted)'!F512</f>
        <v>30</v>
      </c>
      <c r="G512" s="2">
        <f t="shared" si="682"/>
        <v>900</v>
      </c>
      <c r="H512" s="4">
        <f>IF('Raw data (converted)'!I512=0,"",'Raw data (converted)'!I512)</f>
        <v>6171</v>
      </c>
      <c r="I512" t="str">
        <f>'Raw data (converted)'!J512</f>
        <v>R1.1_T30</v>
      </c>
      <c r="J512" s="21">
        <f>IF('Raw data (converted)'!Q512=0,"",'Raw data (converted)'!Q512)</f>
        <v>1.0363</v>
      </c>
      <c r="K512" s="22">
        <f>IF('Raw data (converted)'!R512=0,"",'Raw data (converted)'!R512)</f>
        <v>0.74419999999999997</v>
      </c>
      <c r="L512" s="23">
        <f>IF('Raw data (converted)'!S512=0,"",'Raw data (converted)'!S512)</f>
        <v>0.41110000000000002</v>
      </c>
      <c r="M512" s="8"/>
      <c r="N512" s="8"/>
      <c r="O512" s="9"/>
      <c r="P512" s="9"/>
      <c r="Q512" s="10"/>
      <c r="R512" s="10"/>
      <c r="S512" s="21">
        <v>0.86024858005180638</v>
      </c>
      <c r="T512" s="93">
        <v>1.3282243786348827E-2</v>
      </c>
      <c r="U512" s="21" t="e">
        <v>#N/A</v>
      </c>
      <c r="V512" s="22">
        <v>0.99854715757126222</v>
      </c>
      <c r="W512" s="94">
        <v>1.833575741549838E-2</v>
      </c>
      <c r="X512" s="22" t="e">
        <v>#N/A</v>
      </c>
      <c r="Y512" s="23">
        <v>0.50383480825959104</v>
      </c>
      <c r="Z512" s="95">
        <v>1.9453791404247891E-3</v>
      </c>
      <c r="AA512" s="23" t="e">
        <v>#N/A</v>
      </c>
      <c r="AB512" s="24" t="str">
        <f>IF('Raw data (converted)'!T512=0,"",'Raw data (converted)'!T512)</f>
        <v/>
      </c>
    </row>
    <row r="513" spans="1:28" x14ac:dyDescent="0.25">
      <c r="A513" s="11">
        <f>'Raw data (converted)'!A513</f>
        <v>41732</v>
      </c>
      <c r="B513" s="11" t="str">
        <f>'Raw data (converted)'!B513</f>
        <v>Jasmine</v>
      </c>
      <c r="C513" s="11" t="str">
        <f>'Raw data (converted)'!C513</f>
        <v>Ambient</v>
      </c>
      <c r="D513" s="13">
        <f>'Raw data (converted)'!D513</f>
        <v>1</v>
      </c>
      <c r="E513" s="12">
        <f>'Raw data (converted)'!E513</f>
        <v>1.1000000000000001</v>
      </c>
      <c r="F513" s="2">
        <f>'Raw data (converted)'!F513</f>
        <v>45</v>
      </c>
      <c r="G513" s="2">
        <f t="shared" si="682"/>
        <v>2025</v>
      </c>
      <c r="H513" s="4">
        <f>IF('Raw data (converted)'!I513=0,"",'Raw data (converted)'!I513)</f>
        <v>6171</v>
      </c>
      <c r="I513" t="str">
        <f>'Raw data (converted)'!J513</f>
        <v>R1.1_T45</v>
      </c>
      <c r="J513" s="21">
        <f>IF('Raw data (converted)'!Q513=0,"",'Raw data (converted)'!Q513)</f>
        <v>1.0293000000000001</v>
      </c>
      <c r="K513" s="22">
        <f>IF('Raw data (converted)'!R513=0,"",'Raw data (converted)'!R513)</f>
        <v>0.92420000000000002</v>
      </c>
      <c r="L513" s="23">
        <f>IF('Raw data (converted)'!S513=0,"",'Raw data (converted)'!S513)</f>
        <v>0.41289999999999999</v>
      </c>
      <c r="M513" s="8"/>
      <c r="N513" s="8"/>
      <c r="O513" s="9"/>
      <c r="P513" s="9"/>
      <c r="Q513" s="10"/>
      <c r="R513" s="10"/>
      <c r="S513" s="112">
        <v>3.0777811787912537</v>
      </c>
      <c r="T513" s="113">
        <v>1</v>
      </c>
      <c r="U513" s="21" t="e">
        <v>#N/A</v>
      </c>
      <c r="V513" s="115">
        <v>343.65294467578428</v>
      </c>
      <c r="W513" s="116">
        <v>1</v>
      </c>
      <c r="X513" s="22" t="e">
        <v>#N/A</v>
      </c>
      <c r="Y513" s="118">
        <v>0.50772889417361111</v>
      </c>
      <c r="Z513" s="119">
        <v>1</v>
      </c>
      <c r="AA513" s="23" t="e">
        <v>#N/A</v>
      </c>
      <c r="AB513" s="24" t="str">
        <f>IF('Raw data (converted)'!T513=0,"",'Raw data (converted)'!T513)</f>
        <v/>
      </c>
    </row>
    <row r="514" spans="1:28" x14ac:dyDescent="0.25">
      <c r="A514" s="11">
        <f>'Raw data (converted)'!A514</f>
        <v>41732</v>
      </c>
      <c r="B514" s="12" t="str">
        <f>'Raw data (converted)'!B514</f>
        <v>Jasmine</v>
      </c>
      <c r="C514" s="2" t="str">
        <f>'Raw data (converted)'!C514</f>
        <v>Ambient</v>
      </c>
      <c r="D514" s="13">
        <f>'Raw data (converted)'!D514</f>
        <v>1</v>
      </c>
      <c r="E514" s="12">
        <f>'Raw data (converted)'!E514</f>
        <v>1.2</v>
      </c>
      <c r="F514" s="2">
        <f>'Raw data (converted)'!F514</f>
        <v>0</v>
      </c>
      <c r="G514" s="2">
        <f t="shared" si="682"/>
        <v>0</v>
      </c>
      <c r="H514" s="4">
        <f>IF('Raw data (converted)'!I514=0,"",'Raw data (converted)'!I514)</f>
        <v>6172</v>
      </c>
      <c r="I514" t="str">
        <f>'Raw data (converted)'!J514</f>
        <v>R1.2_Amb</v>
      </c>
      <c r="J514" s="21">
        <f>IF('Raw data (converted)'!Q514=0,"",'Raw data (converted)'!Q514)</f>
        <v>0.95709999999999995</v>
      </c>
      <c r="K514" s="22">
        <f>IF('Raw data (converted)'!R514=0,"",'Raw data (converted)'!R514)</f>
        <v>0.32100000000000001</v>
      </c>
      <c r="L514" s="23">
        <f>IF('Raw data (converted)'!S514=0,"",'Raw data (converted)'!S514)</f>
        <v>0.3957</v>
      </c>
      <c r="M514" s="108">
        <f t="shared" ref="M514" si="773">IFERROR(RSQ(J514:J517,$F514:$F517),"")</f>
        <v>0.69766747842734267</v>
      </c>
      <c r="N514" s="108">
        <f t="shared" ref="N514" si="774">IFERROR(S516,"")</f>
        <v>0.99925533861681615</v>
      </c>
      <c r="O514" s="109">
        <f t="shared" ref="O514" si="775">IFERROR(RSQ(K514:K517,$F514:$F517),"")</f>
        <v>0.9981305387116397</v>
      </c>
      <c r="P514" s="109">
        <f t="shared" ref="P514" si="776">IFERROR(V516,"")</f>
        <v>0.99989005576764156</v>
      </c>
      <c r="Q514" s="110">
        <f t="shared" ref="Q514" si="777">IFERROR(RSQ(L514:L517,$F514:$F517),"")</f>
        <v>0.50147592979120015</v>
      </c>
      <c r="R514" s="110">
        <f t="shared" ref="R514" si="778">IFERROR(Y516,"")</f>
        <v>0.52911525919763425</v>
      </c>
      <c r="S514" s="111">
        <f t="array" ref="S514:U517">LINEST(J514:J517,F514:G517,TRUE,TRUE)</f>
        <v>-4.5999999999999993E-5</v>
      </c>
      <c r="T514" s="93">
        <v>1.1313333333333338E-3</v>
      </c>
      <c r="U514" s="93">
        <v>0.95687</v>
      </c>
      <c r="V514" s="114">
        <f t="array" ref="V514:X517">LINEST(K514:K517,F514:G517,TRUE,TRUE)</f>
        <v>-5.0888888888889135E-5</v>
      </c>
      <c r="W514" s="94">
        <v>1.8551333333333347E-2</v>
      </c>
      <c r="X514" s="94">
        <v>0.31971999999999984</v>
      </c>
      <c r="Y514" s="117">
        <f t="array" ref="Y514:AA517">LINEST(L514:L517,F514:G517,TRUE,TRUE)</f>
        <v>-6.7777777777777726E-6</v>
      </c>
      <c r="Z514" s="95">
        <v>6.9233333333333256E-4</v>
      </c>
      <c r="AA514" s="95">
        <v>0.39288499999999998</v>
      </c>
      <c r="AB514" s="24" t="str">
        <f>IF('Raw data (converted)'!T514=0,"",'Raw data (converted)'!T514)</f>
        <v/>
      </c>
    </row>
    <row r="515" spans="1:28" x14ac:dyDescent="0.25">
      <c r="A515" s="11">
        <f>'Raw data (converted)'!A515</f>
        <v>41732</v>
      </c>
      <c r="B515" s="11" t="str">
        <f>'Raw data (converted)'!B515</f>
        <v>Jasmine</v>
      </c>
      <c r="C515" s="11" t="str">
        <f>'Raw data (converted)'!C515</f>
        <v>Ambient</v>
      </c>
      <c r="D515" s="13">
        <f>'Raw data (converted)'!D515</f>
        <v>1</v>
      </c>
      <c r="E515" s="12">
        <f>'Raw data (converted)'!E515</f>
        <v>1.2</v>
      </c>
      <c r="F515" s="2">
        <f>'Raw data (converted)'!F515</f>
        <v>15</v>
      </c>
      <c r="G515" s="2">
        <f t="shared" ref="G515:G578" si="779">F515^2</f>
        <v>225</v>
      </c>
      <c r="H515" s="4">
        <f>IF('Raw data (converted)'!I515=0,"",'Raw data (converted)'!I515)</f>
        <v>6172</v>
      </c>
      <c r="I515" t="str">
        <f>'Raw data (converted)'!J515</f>
        <v>R1.2_T15</v>
      </c>
      <c r="J515" s="21">
        <f>IF('Raw data (converted)'!Q515=0,"",'Raw data (converted)'!Q515)</f>
        <v>0.96279999999999999</v>
      </c>
      <c r="K515" s="22">
        <f>IF('Raw data (converted)'!R515=0,"",'Raw data (converted)'!R515)</f>
        <v>0.5827</v>
      </c>
      <c r="L515" s="23">
        <f>IF('Raw data (converted)'!S515=0,"",'Raw data (converted)'!S515)</f>
        <v>0.39329999999999998</v>
      </c>
      <c r="M515" s="8"/>
      <c r="N515" s="8"/>
      <c r="O515" s="9"/>
      <c r="P515" s="9"/>
      <c r="Q515" s="10"/>
      <c r="R515" s="10"/>
      <c r="S515" s="111">
        <v>2.2857583769997017E-6</v>
      </c>
      <c r="T515" s="93">
        <v>1.073333333333294E-4</v>
      </c>
      <c r="U515" s="93">
        <v>1.0025467570143186E-3</v>
      </c>
      <c r="V515" s="114">
        <v>1.2720742271998852E-5</v>
      </c>
      <c r="W515" s="94">
        <v>5.9733333333333557E-4</v>
      </c>
      <c r="X515" s="94">
        <v>5.5793906477320772E-3</v>
      </c>
      <c r="Y515" s="117">
        <v>2.7975694918497382E-5</v>
      </c>
      <c r="Z515" s="95">
        <v>1.3136666666666672E-3</v>
      </c>
      <c r="AA515" s="95">
        <v>1.2270300526067009E-2</v>
      </c>
      <c r="AB515" s="24" t="str">
        <f>IF('Raw data (converted)'!T515=0,"",'Raw data (converted)'!T515)</f>
        <v/>
      </c>
    </row>
    <row r="516" spans="1:28" x14ac:dyDescent="0.25">
      <c r="A516" s="11">
        <f>'Raw data (converted)'!A516</f>
        <v>41732</v>
      </c>
      <c r="B516" s="11" t="str">
        <f>'Raw data (converted)'!B516</f>
        <v>Jasmine</v>
      </c>
      <c r="C516" s="11" t="str">
        <f>'Raw data (converted)'!C516</f>
        <v>Ambient</v>
      </c>
      <c r="D516" s="13">
        <f>'Raw data (converted)'!D516</f>
        <v>1</v>
      </c>
      <c r="E516" s="12">
        <f>'Raw data (converted)'!E516</f>
        <v>1.2</v>
      </c>
      <c r="F516" s="2">
        <f>'Raw data (converted)'!F516</f>
        <v>30</v>
      </c>
      <c r="G516" s="2">
        <f t="shared" si="779"/>
        <v>900</v>
      </c>
      <c r="H516" s="4">
        <f>IF('Raw data (converted)'!I516=0,"",'Raw data (converted)'!I516)</f>
        <v>6172</v>
      </c>
      <c r="I516" t="str">
        <f>'Raw data (converted)'!J516</f>
        <v>R1.2_T30</v>
      </c>
      <c r="J516" s="21">
        <f>IF('Raw data (converted)'!Q516=0,"",'Raw data (converted)'!Q516)</f>
        <v>0.95009999999999994</v>
      </c>
      <c r="K516" s="22">
        <f>IF('Raw data (converted)'!R516=0,"",'Raw data (converted)'!R516)</f>
        <v>0.83430000000000004</v>
      </c>
      <c r="L516" s="23">
        <f>IF('Raw data (converted)'!S516=0,"",'Raw data (converted)'!S516)</f>
        <v>0.41599999999999998</v>
      </c>
      <c r="M516" s="8"/>
      <c r="N516" s="8"/>
      <c r="O516" s="9"/>
      <c r="P516" s="9"/>
      <c r="Q516" s="10"/>
      <c r="R516" s="10"/>
      <c r="S516" s="21">
        <v>0.99925533861681615</v>
      </c>
      <c r="T516" s="93">
        <v>1.0285912696498655E-3</v>
      </c>
      <c r="U516" s="21" t="e">
        <v>#N/A</v>
      </c>
      <c r="V516" s="22">
        <v>0.99989005576764156</v>
      </c>
      <c r="W516" s="94">
        <v>5.7243340223994826E-3</v>
      </c>
      <c r="X516" s="22" t="e">
        <v>#N/A</v>
      </c>
      <c r="Y516" s="23">
        <v>0.52911525919763425</v>
      </c>
      <c r="Z516" s="95">
        <v>1.258906271332382E-2</v>
      </c>
      <c r="AA516" s="23" t="e">
        <v>#N/A</v>
      </c>
      <c r="AB516" s="24" t="str">
        <f>IF('Raw data (converted)'!T516=0,"",'Raw data (converted)'!T516)</f>
        <v/>
      </c>
    </row>
    <row r="517" spans="1:28" x14ac:dyDescent="0.25">
      <c r="A517" s="11">
        <f>'Raw data (converted)'!A517</f>
        <v>41732</v>
      </c>
      <c r="B517" s="11" t="str">
        <f>'Raw data (converted)'!B517</f>
        <v>Jasmine</v>
      </c>
      <c r="C517" s="11" t="str">
        <f>'Raw data (converted)'!C517</f>
        <v>Ambient</v>
      </c>
      <c r="D517" s="13">
        <f>'Raw data (converted)'!D517</f>
        <v>1</v>
      </c>
      <c r="E517" s="12">
        <f>'Raw data (converted)'!E517</f>
        <v>1.2</v>
      </c>
      <c r="F517" s="2">
        <f>'Raw data (converted)'!F517</f>
        <v>45</v>
      </c>
      <c r="G517" s="2">
        <f t="shared" si="779"/>
        <v>2025</v>
      </c>
      <c r="H517" s="4">
        <f>IF('Raw data (converted)'!I517=0,"",'Raw data (converted)'!I517)</f>
        <v>6172</v>
      </c>
      <c r="I517" t="str">
        <f>'Raw data (converted)'!J517</f>
        <v>R1.2_T45</v>
      </c>
      <c r="J517" s="21">
        <f>IF('Raw data (converted)'!Q517=0,"",'Raw data (converted)'!Q517)</f>
        <v>0.91439999999999999</v>
      </c>
      <c r="K517" s="22">
        <f>IF('Raw data (converted)'!R517=0,"",'Raw data (converted)'!R517)</f>
        <v>1.0502</v>
      </c>
      <c r="L517" s="23">
        <f>IF('Raw data (converted)'!S517=0,"",'Raw data (converted)'!S517)</f>
        <v>0.40749999999999997</v>
      </c>
      <c r="M517" s="8"/>
      <c r="N517" s="8"/>
      <c r="O517" s="9"/>
      <c r="P517" s="9"/>
      <c r="Q517" s="10"/>
      <c r="R517" s="10"/>
      <c r="S517" s="112">
        <v>670.94612476375369</v>
      </c>
      <c r="T517" s="113">
        <v>1</v>
      </c>
      <c r="U517" s="21" t="e">
        <v>#N/A</v>
      </c>
      <c r="V517" s="115">
        <v>4547.2601623534829</v>
      </c>
      <c r="W517" s="116">
        <v>1</v>
      </c>
      <c r="X517" s="22" t="e">
        <v>#N/A</v>
      </c>
      <c r="Y517" s="118">
        <v>0.56183096769715479</v>
      </c>
      <c r="Z517" s="119">
        <v>1</v>
      </c>
      <c r="AA517" s="23" t="e">
        <v>#N/A</v>
      </c>
      <c r="AB517" s="24" t="str">
        <f>IF('Raw data (converted)'!T517=0,"",'Raw data (converted)'!T517)</f>
        <v/>
      </c>
    </row>
    <row r="518" spans="1:28" x14ac:dyDescent="0.25">
      <c r="A518" s="11">
        <f>'Raw data (converted)'!A518</f>
        <v>41732</v>
      </c>
      <c r="B518" s="12" t="str">
        <f>'Raw data (converted)'!B518</f>
        <v>Jasmine</v>
      </c>
      <c r="C518" s="2" t="str">
        <f>'Raw data (converted)'!C518</f>
        <v>Ambient</v>
      </c>
      <c r="D518" s="13">
        <f>'Raw data (converted)'!D518</f>
        <v>1</v>
      </c>
      <c r="E518" s="12">
        <f>'Raw data (converted)'!E518</f>
        <v>1.4</v>
      </c>
      <c r="F518" s="2">
        <f>'Raw data (converted)'!F518</f>
        <v>0</v>
      </c>
      <c r="G518" s="2">
        <f t="shared" si="779"/>
        <v>0</v>
      </c>
      <c r="H518" s="4">
        <f>IF('Raw data (converted)'!I518=0,"",'Raw data (converted)'!I518)</f>
        <v>6173</v>
      </c>
      <c r="I518" t="str">
        <f>'Raw data (converted)'!J518</f>
        <v>R1.4_Amb</v>
      </c>
      <c r="J518" s="21">
        <f>IF('Raw data (converted)'!Q518=0,"",'Raw data (converted)'!Q518)</f>
        <v>0.9849</v>
      </c>
      <c r="K518" s="22">
        <f>IF('Raw data (converted)'!R518=0,"",'Raw data (converted)'!R518)</f>
        <v>0.4723</v>
      </c>
      <c r="L518" s="23">
        <f>IF('Raw data (converted)'!S518=0,"",'Raw data (converted)'!S518)</f>
        <v>0.40600000000000003</v>
      </c>
      <c r="M518" s="108">
        <f t="shared" ref="M518" si="780">IFERROR(RSQ(J518:J521,$F518:$F521),"")</f>
        <v>0.97621086432967641</v>
      </c>
      <c r="N518" s="108">
        <f t="shared" ref="N518" si="781">IFERROR(S520,"")</f>
        <v>0.98704843457318714</v>
      </c>
      <c r="O518" s="109">
        <f t="shared" ref="O518" si="782">IFERROR(RSQ(K518:K521,$F518:$F521),"")</f>
        <v>0.99943060255754157</v>
      </c>
      <c r="P518" s="109">
        <f t="shared" ref="P518" si="783">IFERROR(V520,"")</f>
        <v>0.99978141887828009</v>
      </c>
      <c r="Q518" s="110">
        <f t="shared" ref="Q518" si="784">IFERROR(RSQ(L518:L521,$F518:$F521),"")</f>
        <v>0.91671715420398736</v>
      </c>
      <c r="R518" s="110">
        <f t="shared" ref="R518" si="785">IFERROR(Y520,"")</f>
        <v>0.98084177881878776</v>
      </c>
      <c r="S518" s="111">
        <f t="array" ref="S518:U521">LINEST(J518:J521,F518:G521,TRUE,TRUE)</f>
        <v>-7.9999999999999844E-6</v>
      </c>
      <c r="T518" s="93">
        <v>-6.5866666666666688E-4</v>
      </c>
      <c r="U518" s="93">
        <v>0.98402000000000001</v>
      </c>
      <c r="V518" s="114">
        <f t="array" ref="V518:X521">LINEST(K518:K521,F518:G521,TRUE,TRUE)</f>
        <v>2.033333333333328E-5</v>
      </c>
      <c r="W518" s="94">
        <v>1.3645666666666667E-2</v>
      </c>
      <c r="X518" s="94">
        <v>0.47068500000000002</v>
      </c>
      <c r="Y518" s="117">
        <f t="array" ref="Y518:AA521">LINEST(L518:L521,F518:G521,TRUE,TRUE)</f>
        <v>-1.0999999999999983E-5</v>
      </c>
      <c r="Z518" s="95">
        <v>1.0529999999999988E-3</v>
      </c>
      <c r="AA518" s="95">
        <v>0.40539500000000001</v>
      </c>
      <c r="AB518" s="24" t="str">
        <f>IF('Raw data (converted)'!T518=0,"",'Raw data (converted)'!T518)</f>
        <v/>
      </c>
    </row>
    <row r="519" spans="1:28" x14ac:dyDescent="0.25">
      <c r="A519" s="11">
        <f>'Raw data (converted)'!A519</f>
        <v>41732</v>
      </c>
      <c r="B519" s="11" t="str">
        <f>'Raw data (converted)'!B519</f>
        <v>Jasmine</v>
      </c>
      <c r="C519" s="11" t="str">
        <f>'Raw data (converted)'!C519</f>
        <v>Ambient</v>
      </c>
      <c r="D519" s="13">
        <f>'Raw data (converted)'!D519</f>
        <v>1</v>
      </c>
      <c r="E519" s="12">
        <f>'Raw data (converted)'!E519</f>
        <v>1.4</v>
      </c>
      <c r="F519" s="2">
        <f>'Raw data (converted)'!F519</f>
        <v>15</v>
      </c>
      <c r="G519" s="2">
        <f t="shared" si="779"/>
        <v>225</v>
      </c>
      <c r="H519" s="4">
        <f>IF('Raw data (converted)'!I519=0,"",'Raw data (converted)'!I519)</f>
        <v>6173</v>
      </c>
      <c r="I519" t="str">
        <f>'Raw data (converted)'!J519</f>
        <v>R1.4_T15</v>
      </c>
      <c r="J519" s="21">
        <f>IF('Raw data (converted)'!Q519=0,"",'Raw data (converted)'!Q519)</f>
        <v>0.96970000000000001</v>
      </c>
      <c r="K519" s="22">
        <f>IF('Raw data (converted)'!R519=0,"",'Raw data (converted)'!R519)</f>
        <v>0.67510000000000003</v>
      </c>
      <c r="L519" s="23">
        <f>IF('Raw data (converted)'!S519=0,"",'Raw data (converted)'!S519)</f>
        <v>0.41689999999999999</v>
      </c>
      <c r="M519" s="8"/>
      <c r="N519" s="8"/>
      <c r="O519" s="9"/>
      <c r="P519" s="9"/>
      <c r="Q519" s="10"/>
      <c r="R519" s="10"/>
      <c r="S519" s="111">
        <v>8.7455103119991518E-6</v>
      </c>
      <c r="T519" s="93">
        <v>4.1066666666666541E-4</v>
      </c>
      <c r="U519" s="93">
        <v>3.8358310703157832E-3</v>
      </c>
      <c r="V519" s="114">
        <v>1.6049999038498367E-5</v>
      </c>
      <c r="W519" s="94">
        <v>7.5366666666666084E-4</v>
      </c>
      <c r="X519" s="94">
        <v>7.0396217938181347E-3</v>
      </c>
      <c r="Y519" s="117">
        <v>6.0125383394994596E-6</v>
      </c>
      <c r="Z519" s="95">
        <v>2.8233333333333447E-4</v>
      </c>
      <c r="AA519" s="95">
        <v>2.6371338608421166E-3</v>
      </c>
      <c r="AB519" s="24" t="str">
        <f>IF('Raw data (converted)'!T519=0,"",'Raw data (converted)'!T519)</f>
        <v/>
      </c>
    </row>
    <row r="520" spans="1:28" x14ac:dyDescent="0.25">
      <c r="A520" s="11">
        <f>'Raw data (converted)'!A520</f>
        <v>41732</v>
      </c>
      <c r="B520" s="11" t="str">
        <f>'Raw data (converted)'!B520</f>
        <v>Jasmine</v>
      </c>
      <c r="C520" s="11" t="str">
        <f>'Raw data (converted)'!C520</f>
        <v>Ambient</v>
      </c>
      <c r="D520" s="13">
        <f>'Raw data (converted)'!D520</f>
        <v>1</v>
      </c>
      <c r="E520" s="12">
        <f>'Raw data (converted)'!E520</f>
        <v>1.4</v>
      </c>
      <c r="F520" s="2">
        <f>'Raw data (converted)'!F520</f>
        <v>30</v>
      </c>
      <c r="G520" s="2">
        <f t="shared" si="779"/>
        <v>900</v>
      </c>
      <c r="H520" s="4">
        <f>IF('Raw data (converted)'!I520=0,"",'Raw data (converted)'!I520)</f>
        <v>6173</v>
      </c>
      <c r="I520" t="str">
        <f>'Raw data (converted)'!J520</f>
        <v>R1.4_T30</v>
      </c>
      <c r="J520" s="21">
        <f>IF('Raw data (converted)'!Q520=0,"",'Raw data (converted)'!Q520)</f>
        <v>0.9597</v>
      </c>
      <c r="K520" s="22">
        <f>IF('Raw data (converted)'!R520=0,"",'Raw data (converted)'!R520)</f>
        <v>0.9032</v>
      </c>
      <c r="L520" s="23">
        <f>IF('Raw data (converted)'!S520=0,"",'Raw data (converted)'!S520)</f>
        <v>0.4289</v>
      </c>
      <c r="M520" s="8"/>
      <c r="N520" s="8"/>
      <c r="O520" s="9"/>
      <c r="P520" s="9"/>
      <c r="Q520" s="10"/>
      <c r="R520" s="10"/>
      <c r="S520" s="21">
        <v>0.98704843457318714</v>
      </c>
      <c r="T520" s="93">
        <v>3.9354796403996174E-3</v>
      </c>
      <c r="U520" s="21" t="e">
        <v>#N/A</v>
      </c>
      <c r="V520" s="22">
        <v>0.99978141887828009</v>
      </c>
      <c r="W520" s="94">
        <v>7.2224995673242642E-3</v>
      </c>
      <c r="X520" s="22" t="e">
        <v>#N/A</v>
      </c>
      <c r="Y520" s="23">
        <v>0.98084177881878776</v>
      </c>
      <c r="Z520" s="95">
        <v>2.7056422527747563E-3</v>
      </c>
      <c r="AA520" s="23" t="e">
        <v>#N/A</v>
      </c>
      <c r="AB520" s="24" t="str">
        <f>IF('Raw data (converted)'!T520=0,"",'Raw data (converted)'!T520)</f>
        <v/>
      </c>
    </row>
    <row r="521" spans="1:28" x14ac:dyDescent="0.25">
      <c r="A521" s="11">
        <f>'Raw data (converted)'!A521</f>
        <v>41732</v>
      </c>
      <c r="B521" s="11" t="str">
        <f>'Raw data (converted)'!B521</f>
        <v>Jasmine</v>
      </c>
      <c r="C521" s="11" t="str">
        <f>'Raw data (converted)'!C521</f>
        <v>Ambient</v>
      </c>
      <c r="D521" s="13">
        <f>'Raw data (converted)'!D521</f>
        <v>1</v>
      </c>
      <c r="E521" s="12">
        <f>'Raw data (converted)'!E521</f>
        <v>1.4</v>
      </c>
      <c r="F521" s="2">
        <f>'Raw data (converted)'!F521</f>
        <v>45</v>
      </c>
      <c r="G521" s="2">
        <f t="shared" si="779"/>
        <v>2025</v>
      </c>
      <c r="H521" s="4">
        <f>IF('Raw data (converted)'!I521=0,"",'Raw data (converted)'!I521)</f>
        <v>6173</v>
      </c>
      <c r="I521" t="str">
        <f>'Raw data (converted)'!J521</f>
        <v>R1.4_T45</v>
      </c>
      <c r="J521" s="21">
        <f>IF('Raw data (converted)'!Q521=0,"",'Raw data (converted)'!Q521)</f>
        <v>0.93730000000000002</v>
      </c>
      <c r="K521" s="22">
        <f>IF('Raw data (converted)'!R521=0,"",'Raw data (converted)'!R521)</f>
        <v>1.1243000000000001</v>
      </c>
      <c r="L521" s="23">
        <f>IF('Raw data (converted)'!S521=0,"",'Raw data (converted)'!S521)</f>
        <v>0.4299</v>
      </c>
      <c r="M521" s="8"/>
      <c r="N521" s="8"/>
      <c r="O521" s="9"/>
      <c r="P521" s="9"/>
      <c r="Q521" s="10"/>
      <c r="R521" s="10"/>
      <c r="S521" s="112">
        <v>38.105371900826647</v>
      </c>
      <c r="T521" s="113">
        <v>1</v>
      </c>
      <c r="U521" s="21" t="e">
        <v>#N/A</v>
      </c>
      <c r="V521" s="115">
        <v>2286.980254771001</v>
      </c>
      <c r="W521" s="116">
        <v>1</v>
      </c>
      <c r="X521" s="22" t="e">
        <v>#N/A</v>
      </c>
      <c r="Y521" s="118">
        <v>25.598456389590627</v>
      </c>
      <c r="Z521" s="119">
        <v>1</v>
      </c>
      <c r="AA521" s="23" t="e">
        <v>#N/A</v>
      </c>
      <c r="AB521" s="24" t="str">
        <f>IF('Raw data (converted)'!T521=0,"",'Raw data (converted)'!T521)</f>
        <v/>
      </c>
    </row>
    <row r="522" spans="1:28" x14ac:dyDescent="0.25">
      <c r="A522" s="11">
        <f>'Raw data (converted)'!A522</f>
        <v>41732</v>
      </c>
      <c r="B522" s="12" t="str">
        <f>'Raw data (converted)'!B522</f>
        <v>Jasmine</v>
      </c>
      <c r="C522" s="2" t="str">
        <f>'Raw data (converted)'!C522</f>
        <v>Ambient</v>
      </c>
      <c r="D522" s="13">
        <f>'Raw data (converted)'!D522</f>
        <v>1</v>
      </c>
      <c r="E522" s="12">
        <f>'Raw data (converted)'!E522</f>
        <v>1.5</v>
      </c>
      <c r="F522" s="2">
        <f>'Raw data (converted)'!F522</f>
        <v>0</v>
      </c>
      <c r="G522" s="2">
        <f t="shared" si="779"/>
        <v>0</v>
      </c>
      <c r="H522" s="4">
        <f>IF('Raw data (converted)'!I522=0,"",'Raw data (converted)'!I522)</f>
        <v>6174</v>
      </c>
      <c r="I522" t="str">
        <f>'Raw data (converted)'!J522</f>
        <v>R1.5_Amb</v>
      </c>
      <c r="J522" s="21">
        <f>IF('Raw data (converted)'!Q522=0,"",'Raw data (converted)'!Q522)</f>
        <v>0.98380000000000001</v>
      </c>
      <c r="K522" s="22">
        <f>IF('Raw data (converted)'!R522=0,"",'Raw data (converted)'!R522)</f>
        <v>0.38319999999999999</v>
      </c>
      <c r="L522" s="23">
        <f>IF('Raw data (converted)'!S522=0,"",'Raw data (converted)'!S522)</f>
        <v>0.39369999999999999</v>
      </c>
      <c r="M522" s="108">
        <f t="shared" ref="M522" si="786">IFERROR(RSQ(J522:J525,$F522:$F525),"")</f>
        <v>0.91424212722497011</v>
      </c>
      <c r="N522" s="108">
        <f t="shared" ref="N522" si="787">IFERROR(S524,"")</f>
        <v>0.92413117132691691</v>
      </c>
      <c r="O522" s="109">
        <f t="shared" ref="O522" si="788">IFERROR(RSQ(K522:K525,$F522:$F525),"")</f>
        <v>0.99940539078675505</v>
      </c>
      <c r="P522" s="109">
        <f t="shared" ref="P522" si="789">IFERROR(V524,"")</f>
        <v>0.99999627713144279</v>
      </c>
      <c r="Q522" s="110">
        <f t="shared" ref="Q522" si="790">IFERROR(RSQ(L522:L525,$F522:$F525),"")</f>
        <v>0.9651699992416386</v>
      </c>
      <c r="R522" s="110">
        <f t="shared" ref="R522" si="791">IFERROR(Y524,"")</f>
        <v>0.99999898885209448</v>
      </c>
      <c r="S522" s="111">
        <f t="array" ref="S522:U525">LINEST(J522:J525,F522:G525,TRUE,TRUE)</f>
        <v>1.3777777777777749E-5</v>
      </c>
      <c r="T522" s="93">
        <v>-2.3973333333333333E-3</v>
      </c>
      <c r="U522" s="93">
        <v>0.98763999999999996</v>
      </c>
      <c r="V522" s="114">
        <f t="array" ref="V522:X525">LINEST(K522:K525,F522:G525,TRUE,TRUE)</f>
        <v>2.5666666666666517E-5</v>
      </c>
      <c r="W522" s="94">
        <v>1.3007000000000005E-2</v>
      </c>
      <c r="X522" s="94">
        <v>0.383405</v>
      </c>
      <c r="Y522" s="117">
        <f t="array" ref="Y522:AA525">LINEST(L522:L525,F522:G525,TRUE,TRUE)</f>
        <v>-9.2222222222222597E-6</v>
      </c>
      <c r="Z522" s="95">
        <v>1.0663333333333345E-3</v>
      </c>
      <c r="AA522" s="95">
        <v>0.39369500000000002</v>
      </c>
      <c r="AB522" s="24" t="str">
        <f>IF('Raw data (converted)'!T522=0,"",'Raw data (converted)'!T522)</f>
        <v/>
      </c>
    </row>
    <row r="523" spans="1:28" x14ac:dyDescent="0.25">
      <c r="A523" s="11">
        <f>'Raw data (converted)'!A523</f>
        <v>41732</v>
      </c>
      <c r="B523" s="11" t="str">
        <f>'Raw data (converted)'!B523</f>
        <v>Jasmine</v>
      </c>
      <c r="C523" s="11" t="str">
        <f>'Raw data (converted)'!C523</f>
        <v>Ambient</v>
      </c>
      <c r="D523" s="13">
        <f>'Raw data (converted)'!D523</f>
        <v>1</v>
      </c>
      <c r="E523" s="12">
        <f>'Raw data (converted)'!E523</f>
        <v>1.5</v>
      </c>
      <c r="F523" s="2">
        <f>'Raw data (converted)'!F523</f>
        <v>15</v>
      </c>
      <c r="G523" s="2">
        <f t="shared" si="779"/>
        <v>225</v>
      </c>
      <c r="H523" s="4">
        <f>IF('Raw data (converted)'!I523=0,"",'Raw data (converted)'!I523)</f>
        <v>6174</v>
      </c>
      <c r="I523" t="str">
        <f>'Raw data (converted)'!J523</f>
        <v>R1.5_T15</v>
      </c>
      <c r="J523" s="21">
        <f>IF('Raw data (converted)'!Q523=0,"",'Raw data (converted)'!Q523)</f>
        <v>0.96630000000000005</v>
      </c>
      <c r="K523" s="22">
        <f>IF('Raw data (converted)'!R523=0,"",'Raw data (converted)'!R523)</f>
        <v>0.58489999999999998</v>
      </c>
      <c r="L523" s="23">
        <f>IF('Raw data (converted)'!S523=0,"",'Raw data (converted)'!S523)</f>
        <v>0.40760000000000002</v>
      </c>
      <c r="M523" s="8"/>
      <c r="N523" s="8"/>
      <c r="O523" s="9"/>
      <c r="P523" s="9"/>
      <c r="Q523" s="10"/>
      <c r="R523" s="10"/>
      <c r="S523" s="111">
        <v>3.8162226815996525E-5</v>
      </c>
      <c r="T523" s="93">
        <v>1.7920000000000052E-3</v>
      </c>
      <c r="U523" s="93">
        <v>1.6738171943196219E-2</v>
      </c>
      <c r="V523" s="114">
        <v>2.0373063794996985E-6</v>
      </c>
      <c r="W523" s="94">
        <v>9.5666666666661507E-5</v>
      </c>
      <c r="X523" s="94">
        <v>8.935742834257893E-4</v>
      </c>
      <c r="Y523" s="117">
        <v>4.9690399499955885E-8</v>
      </c>
      <c r="Z523" s="95">
        <v>2.3333333333314811E-6</v>
      </c>
      <c r="AA523" s="95">
        <v>2.1794494717686062E-5</v>
      </c>
      <c r="AB523" s="24" t="str">
        <f>IF('Raw data (converted)'!T523=0,"",'Raw data (converted)'!T523)</f>
        <v/>
      </c>
    </row>
    <row r="524" spans="1:28" x14ac:dyDescent="0.25">
      <c r="A524" s="11">
        <f>'Raw data (converted)'!A524</f>
        <v>41732</v>
      </c>
      <c r="B524" s="11" t="str">
        <f>'Raw data (converted)'!B524</f>
        <v>Jasmine</v>
      </c>
      <c r="C524" s="11" t="str">
        <f>'Raw data (converted)'!C524</f>
        <v>Ambient</v>
      </c>
      <c r="D524" s="13">
        <f>'Raw data (converted)'!D524</f>
        <v>1</v>
      </c>
      <c r="E524" s="12">
        <f>'Raw data (converted)'!E524</f>
        <v>1.5</v>
      </c>
      <c r="F524" s="2">
        <f>'Raw data (converted)'!F524</f>
        <v>30</v>
      </c>
      <c r="G524" s="2">
        <f t="shared" si="779"/>
        <v>900</v>
      </c>
      <c r="H524" s="4">
        <f>IF('Raw data (converted)'!I524=0,"",'Raw data (converted)'!I524)</f>
        <v>6174</v>
      </c>
      <c r="I524" t="str">
        <f>'Raw data (converted)'!J524</f>
        <v>R1.5_T30</v>
      </c>
      <c r="J524" s="21">
        <f>IF('Raw data (converted)'!Q524=0,"",'Raw data (converted)'!Q524)</f>
        <v>0.91659999999999997</v>
      </c>
      <c r="K524" s="22">
        <f>IF('Raw data (converted)'!R524=0,"",'Raw data (converted)'!R524)</f>
        <v>0.79610000000000003</v>
      </c>
      <c r="L524" s="23">
        <f>IF('Raw data (converted)'!S524=0,"",'Raw data (converted)'!S524)</f>
        <v>0.41739999999999999</v>
      </c>
      <c r="M524" s="8"/>
      <c r="N524" s="8"/>
      <c r="O524" s="9"/>
      <c r="P524" s="9"/>
      <c r="Q524" s="10"/>
      <c r="R524" s="10"/>
      <c r="S524" s="21">
        <v>0.92413117132691691</v>
      </c>
      <c r="T524" s="93">
        <v>1.7173002067198434E-2</v>
      </c>
      <c r="U524" s="21" t="e">
        <v>#N/A</v>
      </c>
      <c r="V524" s="22">
        <v>0.99999627713144279</v>
      </c>
      <c r="W524" s="94">
        <v>9.1678787077486418E-4</v>
      </c>
      <c r="X524" s="22" t="e">
        <v>#N/A</v>
      </c>
      <c r="Y524" s="23">
        <v>0.99999898885209448</v>
      </c>
      <c r="Z524" s="95">
        <v>2.2360679774980144E-5</v>
      </c>
      <c r="AA524" s="23" t="e">
        <v>#N/A</v>
      </c>
      <c r="AB524" s="24" t="str">
        <f>IF('Raw data (converted)'!T524=0,"",'Raw data (converted)'!T524)</f>
        <v/>
      </c>
    </row>
    <row r="525" spans="1:28" x14ac:dyDescent="0.25">
      <c r="A525" s="11">
        <f>'Raw data (converted)'!A525</f>
        <v>41732</v>
      </c>
      <c r="B525" s="11" t="str">
        <f>'Raw data (converted)'!B525</f>
        <v>Jasmine</v>
      </c>
      <c r="C525" s="11" t="str">
        <f>'Raw data (converted)'!C525</f>
        <v>Ambient</v>
      </c>
      <c r="D525" s="13">
        <f>'Raw data (converted)'!D525</f>
        <v>1</v>
      </c>
      <c r="E525" s="12">
        <f>'Raw data (converted)'!E525</f>
        <v>1.5</v>
      </c>
      <c r="F525" s="2">
        <f>'Raw data (converted)'!F525</f>
        <v>45</v>
      </c>
      <c r="G525" s="2">
        <f t="shared" si="779"/>
        <v>2025</v>
      </c>
      <c r="H525" s="4">
        <f>IF('Raw data (converted)'!I525=0,"",'Raw data (converted)'!I525)</f>
        <v>6174</v>
      </c>
      <c r="I525" t="str">
        <f>'Raw data (converted)'!J525</f>
        <v>R1.5_T45</v>
      </c>
      <c r="J525" s="21">
        <f>IF('Raw data (converted)'!Q525=0,"",'Raw data (converted)'!Q525)</f>
        <v>0.91149999999999998</v>
      </c>
      <c r="K525" s="22">
        <f>IF('Raw data (converted)'!R525=0,"",'Raw data (converted)'!R525)</f>
        <v>1.0208999999999999</v>
      </c>
      <c r="L525" s="23">
        <f>IF('Raw data (converted)'!S525=0,"",'Raw data (converted)'!S525)</f>
        <v>0.42299999999999999</v>
      </c>
      <c r="M525" s="8"/>
      <c r="N525" s="8"/>
      <c r="O525" s="9"/>
      <c r="P525" s="9"/>
      <c r="Q525" s="10"/>
      <c r="R525" s="10"/>
      <c r="S525" s="112">
        <v>6.0903218587239314</v>
      </c>
      <c r="T525" s="113">
        <v>1</v>
      </c>
      <c r="U525" s="21" t="e">
        <v>#N/A</v>
      </c>
      <c r="V525" s="115">
        <v>134304.53718026436</v>
      </c>
      <c r="W525" s="116">
        <v>1</v>
      </c>
      <c r="X525" s="22" t="e">
        <v>#N/A</v>
      </c>
      <c r="Y525" s="118">
        <v>494487.00000078493</v>
      </c>
      <c r="Z525" s="119">
        <v>1</v>
      </c>
      <c r="AA525" s="23" t="e">
        <v>#N/A</v>
      </c>
      <c r="AB525" s="24" t="str">
        <f>IF('Raw data (converted)'!T525=0,"",'Raw data (converted)'!T525)</f>
        <v/>
      </c>
    </row>
    <row r="526" spans="1:28" x14ac:dyDescent="0.25">
      <c r="A526" s="11">
        <f>'Raw data (converted)'!A526</f>
        <v>41732</v>
      </c>
      <c r="B526" s="12" t="str">
        <f>'Raw data (converted)'!B526</f>
        <v>Jasmine</v>
      </c>
      <c r="C526" s="2" t="str">
        <f>'Raw data (converted)'!C526</f>
        <v>Ambient</v>
      </c>
      <c r="D526" s="13">
        <f>'Raw data (converted)'!D526</f>
        <v>1</v>
      </c>
      <c r="E526" s="12">
        <f>'Raw data (converted)'!E526</f>
        <v>1.6</v>
      </c>
      <c r="F526" s="2">
        <f>'Raw data (converted)'!F526</f>
        <v>0</v>
      </c>
      <c r="G526" s="2">
        <f t="shared" si="779"/>
        <v>0</v>
      </c>
      <c r="H526" s="4">
        <f>IF('Raw data (converted)'!I526=0,"",'Raw data (converted)'!I526)</f>
        <v>6175</v>
      </c>
      <c r="I526" t="str">
        <f>'Raw data (converted)'!J526</f>
        <v>R1.6_Amb</v>
      </c>
      <c r="J526" s="21">
        <f>IF('Raw data (converted)'!Q526=0,"",'Raw data (converted)'!Q526)</f>
        <v>1.0164</v>
      </c>
      <c r="K526" s="22">
        <f>IF('Raw data (converted)'!R526=0,"",'Raw data (converted)'!R526)</f>
        <v>0.3407</v>
      </c>
      <c r="L526" s="23">
        <f>IF('Raw data (converted)'!S526=0,"",'Raw data (converted)'!S526)</f>
        <v>0.4027</v>
      </c>
      <c r="M526" s="108">
        <f t="shared" ref="M526" si="792">IFERROR(RSQ(J526:J529,$F526:$F529),"")</f>
        <v>0.76541381624937899</v>
      </c>
      <c r="N526" s="108">
        <f t="shared" ref="N526" si="793">IFERROR(S528,"")</f>
        <v>0.85260248266950178</v>
      </c>
      <c r="O526" s="109">
        <f t="shared" ref="O526" si="794">IFERROR(RSQ(K526:K529,$F526:$F529),"")</f>
        <v>0.99233390539118449</v>
      </c>
      <c r="P526" s="109">
        <f t="shared" ref="P526" si="795">IFERROR(V528,"")</f>
        <v>0.99999990834038355</v>
      </c>
      <c r="Q526" s="110">
        <f t="shared" ref="Q526" si="796">IFERROR(RSQ(L526:L529,$F526:$F529),"")</f>
        <v>0.37660262549071216</v>
      </c>
      <c r="R526" s="110">
        <f t="shared" ref="R526" si="797">IFERROR(Y528,"")</f>
        <v>0.54636387311552093</v>
      </c>
      <c r="S526" s="111">
        <f t="array" ref="S526:U529">LINEST(J526:J529,F526:G529,TRUE,TRUE)</f>
        <v>5.2777777777777668E-5</v>
      </c>
      <c r="T526" s="93">
        <v>-4.4729999999999943E-3</v>
      </c>
      <c r="U526" s="93">
        <v>1.0233049999999999</v>
      </c>
      <c r="V526" s="114">
        <f t="array" ref="V526:X529">LINEST(K526:K529,F526:G529,TRUE,TRUE)</f>
        <v>8.6222222222222139E-5</v>
      </c>
      <c r="W526" s="94">
        <v>9.2813333333333341E-3</v>
      </c>
      <c r="X526" s="94">
        <v>0.34067000000000003</v>
      </c>
      <c r="Y526" s="117">
        <f t="array" ref="Y526:AA529">LINEST(L526:L529,F526:G529,TRUE,TRUE)</f>
        <v>3.9000000000000026E-5</v>
      </c>
      <c r="Z526" s="95">
        <v>-9.7566666666666787E-4</v>
      </c>
      <c r="AA526" s="95">
        <v>0.40911500000000001</v>
      </c>
      <c r="AB526" s="24" t="str">
        <f>IF('Raw data (converted)'!T526=0,"",'Raw data (converted)'!T526)</f>
        <v/>
      </c>
    </row>
    <row r="527" spans="1:28" x14ac:dyDescent="0.25">
      <c r="A527" s="11">
        <f>'Raw data (converted)'!A527</f>
        <v>41732</v>
      </c>
      <c r="B527" s="11" t="str">
        <f>'Raw data (converted)'!B527</f>
        <v>Jasmine</v>
      </c>
      <c r="C527" s="11" t="str">
        <f>'Raw data (converted)'!C527</f>
        <v>Ambient</v>
      </c>
      <c r="D527" s="13">
        <f>'Raw data (converted)'!D527</f>
        <v>1</v>
      </c>
      <c r="E527" s="12">
        <f>'Raw data (converted)'!E527</f>
        <v>1.6</v>
      </c>
      <c r="F527" s="2">
        <f>'Raw data (converted)'!F527</f>
        <v>15</v>
      </c>
      <c r="G527" s="2">
        <f t="shared" si="779"/>
        <v>225</v>
      </c>
      <c r="H527" s="4">
        <f>IF('Raw data (converted)'!I527=0,"",'Raw data (converted)'!I527)</f>
        <v>6175</v>
      </c>
      <c r="I527" t="str">
        <f>'Raw data (converted)'!J527</f>
        <v>R1.6_T15</v>
      </c>
      <c r="J527" s="21">
        <f>IF('Raw data (converted)'!Q527=0,"",'Raw data (converted)'!Q527)</f>
        <v>0.98880000000000001</v>
      </c>
      <c r="K527" s="22">
        <f>IF('Raw data (converted)'!R527=0,"",'Raw data (converted)'!R527)</f>
        <v>0.49919999999999998</v>
      </c>
      <c r="L527" s="23">
        <f>IF('Raw data (converted)'!S527=0,"",'Raw data (converted)'!S527)</f>
        <v>0.42249999999999999</v>
      </c>
      <c r="M527" s="8"/>
      <c r="N527" s="8"/>
      <c r="O527" s="9"/>
      <c r="P527" s="9"/>
      <c r="Q527" s="10"/>
      <c r="R527" s="10"/>
      <c r="S527" s="111">
        <v>6.8622441709493493E-5</v>
      </c>
      <c r="T527" s="93">
        <v>3.2223333333333305E-3</v>
      </c>
      <c r="U527" s="93">
        <v>3.0098197205148322E-2</v>
      </c>
      <c r="V527" s="114">
        <v>2.9814239699998974E-7</v>
      </c>
      <c r="W527" s="94">
        <v>1.4000000000000833E-5</v>
      </c>
      <c r="X527" s="94">
        <v>1.3076696830622794E-4</v>
      </c>
      <c r="Y527" s="117">
        <v>6.3752782558494008E-5</v>
      </c>
      <c r="Z527" s="95">
        <v>2.9936666666666666E-3</v>
      </c>
      <c r="AA527" s="95">
        <v>2.7962336722813379E-2</v>
      </c>
      <c r="AB527" s="24" t="str">
        <f>IF('Raw data (converted)'!T527=0,"",'Raw data (converted)'!T527)</f>
        <v/>
      </c>
    </row>
    <row r="528" spans="1:28" x14ac:dyDescent="0.25">
      <c r="A528" s="11">
        <f>'Raw data (converted)'!A528</f>
        <v>41732</v>
      </c>
      <c r="B528" s="11" t="str">
        <f>'Raw data (converted)'!B528</f>
        <v>Jasmine</v>
      </c>
      <c r="C528" s="11" t="str">
        <f>'Raw data (converted)'!C528</f>
        <v>Ambient</v>
      </c>
      <c r="D528" s="13">
        <f>'Raw data (converted)'!D528</f>
        <v>1</v>
      </c>
      <c r="E528" s="12">
        <f>'Raw data (converted)'!E528</f>
        <v>1.6</v>
      </c>
      <c r="F528" s="2">
        <f>'Raw data (converted)'!F528</f>
        <v>30</v>
      </c>
      <c r="G528" s="2">
        <f t="shared" si="779"/>
        <v>900</v>
      </c>
      <c r="H528" s="4">
        <f>IF('Raw data (converted)'!I528=0,"",'Raw data (converted)'!I528)</f>
        <v>6175</v>
      </c>
      <c r="I528" t="str">
        <f>'Raw data (converted)'!J528</f>
        <v>R1.6_T30</v>
      </c>
      <c r="J528" s="21">
        <f>IF('Raw data (converted)'!Q528=0,"",'Raw data (converted)'!Q528)</f>
        <v>0.91590000000000005</v>
      </c>
      <c r="K528" s="22">
        <f>IF('Raw data (converted)'!R528=0,"",'Raw data (converted)'!R528)</f>
        <v>0.69679999999999997</v>
      </c>
      <c r="L528" s="23">
        <f>IF('Raw data (converted)'!S528=0,"",'Raw data (converted)'!S528)</f>
        <v>0.3957</v>
      </c>
      <c r="M528" s="8"/>
      <c r="N528" s="8"/>
      <c r="O528" s="9"/>
      <c r="P528" s="9"/>
      <c r="Q528" s="10"/>
      <c r="R528" s="10"/>
      <c r="S528" s="21">
        <v>0.85260248266950178</v>
      </c>
      <c r="T528" s="93">
        <v>3.0880098769272068E-2</v>
      </c>
      <c r="U528" s="21" t="e">
        <v>#N/A</v>
      </c>
      <c r="V528" s="22">
        <v>0.99999990834038355</v>
      </c>
      <c r="W528" s="94">
        <v>1.3416407864999536E-4</v>
      </c>
      <c r="X528" s="22" t="e">
        <v>#N/A</v>
      </c>
      <c r="Y528" s="23">
        <v>0.54636387311552093</v>
      </c>
      <c r="Z528" s="95">
        <v>2.8688752151322296E-2</v>
      </c>
      <c r="AA528" s="23" t="e">
        <v>#N/A</v>
      </c>
      <c r="AB528" s="24" t="str">
        <f>IF('Raw data (converted)'!T528=0,"",'Raw data (converted)'!T528)</f>
        <v/>
      </c>
    </row>
    <row r="529" spans="1:28" x14ac:dyDescent="0.25">
      <c r="A529" s="11">
        <f>'Raw data (converted)'!A529</f>
        <v>41732</v>
      </c>
      <c r="B529" s="11" t="str">
        <f>'Raw data (converted)'!B529</f>
        <v>Jasmine</v>
      </c>
      <c r="C529" s="11" t="str">
        <f>'Raw data (converted)'!C529</f>
        <v>Ambient</v>
      </c>
      <c r="D529" s="13">
        <f>'Raw data (converted)'!D529</f>
        <v>1</v>
      </c>
      <c r="E529" s="12">
        <f>'Raw data (converted)'!E529</f>
        <v>1.6</v>
      </c>
      <c r="F529" s="2">
        <f>'Raw data (converted)'!F529</f>
        <v>45</v>
      </c>
      <c r="G529" s="2">
        <f t="shared" si="779"/>
        <v>2025</v>
      </c>
      <c r="H529" s="4">
        <f>IF('Raw data (converted)'!I529=0,"",'Raw data (converted)'!I529)</f>
        <v>6175</v>
      </c>
      <c r="I529" t="str">
        <f>'Raw data (converted)'!J529</f>
        <v>R1.6_T45</v>
      </c>
      <c r="J529" s="21">
        <f>IF('Raw data (converted)'!Q529=0,"",'Raw data (converted)'!Q529)</f>
        <v>0.93579999999999997</v>
      </c>
      <c r="K529" s="22">
        <f>IF('Raw data (converted)'!R529=0,"",'Raw data (converted)'!R529)</f>
        <v>0.93289999999999995</v>
      </c>
      <c r="L529" s="23">
        <f>IF('Raw data (converted)'!S529=0,"",'Raw data (converted)'!S529)</f>
        <v>0.4506</v>
      </c>
      <c r="M529" s="8"/>
      <c r="N529" s="8"/>
      <c r="O529" s="9"/>
      <c r="P529" s="9"/>
      <c r="Q529" s="10"/>
      <c r="R529" s="10"/>
      <c r="S529" s="112">
        <v>2.8921873926742454</v>
      </c>
      <c r="T529" s="113">
        <v>1</v>
      </c>
      <c r="U529" s="21" t="e">
        <v>#N/A</v>
      </c>
      <c r="V529" s="115">
        <v>5454964.4999993509</v>
      </c>
      <c r="W529" s="116">
        <v>1</v>
      </c>
      <c r="X529" s="22" t="e">
        <v>#N/A</v>
      </c>
      <c r="Y529" s="118">
        <v>0.60220498405614786</v>
      </c>
      <c r="Z529" s="119">
        <v>1</v>
      </c>
      <c r="AA529" s="23" t="e">
        <v>#N/A</v>
      </c>
      <c r="AB529" s="24" t="str">
        <f>IF('Raw data (converted)'!T529=0,"",'Raw data (converted)'!T529)</f>
        <v/>
      </c>
    </row>
    <row r="530" spans="1:28" x14ac:dyDescent="0.25">
      <c r="A530" s="11">
        <f>'Raw data (converted)'!A530</f>
        <v>41732</v>
      </c>
      <c r="B530" s="12" t="str">
        <f>'Raw data (converted)'!B530</f>
        <v>Jasmine</v>
      </c>
      <c r="C530" s="2" t="str">
        <f>'Raw data (converted)'!C530</f>
        <v>Ambient</v>
      </c>
      <c r="D530" s="13">
        <f>'Raw data (converted)'!D530</f>
        <v>1</v>
      </c>
      <c r="E530" s="12">
        <f>'Raw data (converted)'!E530</f>
        <v>1.7</v>
      </c>
      <c r="F530" s="2">
        <f>'Raw data (converted)'!F530</f>
        <v>0</v>
      </c>
      <c r="G530" s="2">
        <f t="shared" si="779"/>
        <v>0</v>
      </c>
      <c r="H530" s="4">
        <f>IF('Raw data (converted)'!I530=0,"",'Raw data (converted)'!I530)</f>
        <v>6176</v>
      </c>
      <c r="I530" t="str">
        <f>'Raw data (converted)'!J530</f>
        <v>R1.7_Amb</v>
      </c>
      <c r="J530" s="21">
        <f>IF('Raw data (converted)'!Q530=0,"",'Raw data (converted)'!Q530)</f>
        <v>0.9859</v>
      </c>
      <c r="K530" s="22">
        <f>IF('Raw data (converted)'!R530=0,"",'Raw data (converted)'!R530)</f>
        <v>0.27100000000000002</v>
      </c>
      <c r="L530" s="23">
        <f>IF('Raw data (converted)'!S530=0,"",'Raw data (converted)'!S530)</f>
        <v>0.44109999999999999</v>
      </c>
      <c r="M530" s="108">
        <f t="shared" ref="M530" si="798">IFERROR(RSQ(J530:J533,$F530:$F533),"")</f>
        <v>0.28901184671757513</v>
      </c>
      <c r="N530" s="108">
        <f t="shared" ref="N530" si="799">IFERROR(S532,"")</f>
        <v>0.45719154344955004</v>
      </c>
      <c r="O530" s="109">
        <f t="shared" ref="O530" si="800">IFERROR(RSQ(K530:K533,$F530:$F533),"")</f>
        <v>0.99810057289703291</v>
      </c>
      <c r="P530" s="109">
        <f t="shared" ref="P530" si="801">IFERROR(V532,"")</f>
        <v>0.99951350601972977</v>
      </c>
      <c r="Q530" s="110">
        <f t="shared" ref="Q530" si="802">IFERROR(RSQ(L530:L533,$F530:$F533),"")</f>
        <v>0.87627689097958994</v>
      </c>
      <c r="R530" s="110">
        <f t="shared" ref="R530" si="803">IFERROR(Y532,"")</f>
        <v>0.98344716279252842</v>
      </c>
      <c r="S530" s="111">
        <f t="array" ref="S530:U533">LINEST(J530:J533,F530:G533,TRUE,TRUE)</f>
        <v>-3.2333333333333473E-5</v>
      </c>
      <c r="T530" s="93">
        <v>8.8633333333333847E-4</v>
      </c>
      <c r="U530" s="93">
        <v>0.9917450000000001</v>
      </c>
      <c r="V530" s="114">
        <f t="array" ref="V530:X533">LINEST(K530:K533,F530:G533,TRUE,TRUE)</f>
        <v>-5.0555555555555518E-5</v>
      </c>
      <c r="W530" s="94">
        <v>2.0302333333333332E-2</v>
      </c>
      <c r="X530" s="94">
        <v>0.27398500000000003</v>
      </c>
      <c r="Y530" s="117">
        <f t="array" ref="Y530:AA533">LINEST(L530:L533,F530:G533,TRUE,TRUE)</f>
        <v>1.8333333333333296E-5</v>
      </c>
      <c r="Z530" s="95">
        <v>-1.2166666666666454E-4</v>
      </c>
      <c r="AA530" s="95">
        <v>0.44037499999999996</v>
      </c>
      <c r="AB530" s="24" t="str">
        <f>IF('Raw data (converted)'!T530=0,"",'Raw data (converted)'!T530)</f>
        <v/>
      </c>
    </row>
    <row r="531" spans="1:28" x14ac:dyDescent="0.25">
      <c r="A531" s="11">
        <f>'Raw data (converted)'!A531</f>
        <v>41732</v>
      </c>
      <c r="B531" s="11" t="str">
        <f>'Raw data (converted)'!B531</f>
        <v>Jasmine</v>
      </c>
      <c r="C531" s="11" t="str">
        <f>'Raw data (converted)'!C531</f>
        <v>Ambient</v>
      </c>
      <c r="D531" s="13">
        <f>'Raw data (converted)'!D531</f>
        <v>1</v>
      </c>
      <c r="E531" s="12">
        <f>'Raw data (converted)'!E531</f>
        <v>1.7</v>
      </c>
      <c r="F531" s="2">
        <f>'Raw data (converted)'!F531</f>
        <v>15</v>
      </c>
      <c r="G531" s="2">
        <f t="shared" si="779"/>
        <v>225</v>
      </c>
      <c r="H531" s="4">
        <f>IF('Raw data (converted)'!I531=0,"",'Raw data (converted)'!I531)</f>
        <v>6176</v>
      </c>
      <c r="I531" t="str">
        <f>'Raw data (converted)'!J531</f>
        <v>R1.7_T15</v>
      </c>
      <c r="J531" s="21">
        <f>IF('Raw data (converted)'!Q531=0,"",'Raw data (converted)'!Q531)</f>
        <v>1.0153000000000001</v>
      </c>
      <c r="K531" s="22">
        <f>IF('Raw data (converted)'!R531=0,"",'Raw data (converted)'!R531)</f>
        <v>0.57609999999999995</v>
      </c>
      <c r="L531" s="23">
        <f>IF('Raw data (converted)'!S531=0,"",'Raw data (converted)'!S531)</f>
        <v>0.4405</v>
      </c>
      <c r="M531" s="8"/>
      <c r="N531" s="8"/>
      <c r="O531" s="9"/>
      <c r="P531" s="9"/>
      <c r="Q531" s="10"/>
      <c r="R531" s="10"/>
      <c r="S531" s="111">
        <v>5.8088077015494659E-5</v>
      </c>
      <c r="T531" s="93">
        <v>2.7276666666666721E-3</v>
      </c>
      <c r="U531" s="93">
        <v>2.5477764324995291E-2</v>
      </c>
      <c r="V531" s="114">
        <v>2.9665168501497221E-5</v>
      </c>
      <c r="W531" s="94">
        <v>1.3930000000000004E-3</v>
      </c>
      <c r="X531" s="94">
        <v>1.3011313346468916E-2</v>
      </c>
      <c r="Y531" s="117">
        <v>7.2051079274993644E-6</v>
      </c>
      <c r="Z531" s="95">
        <v>3.3833333333333529E-4</v>
      </c>
      <c r="AA531" s="95">
        <v>3.1602017340670047E-3</v>
      </c>
      <c r="AB531" s="24" t="str">
        <f>IF('Raw data (converted)'!T531=0,"",'Raw data (converted)'!T531)</f>
        <v/>
      </c>
    </row>
    <row r="532" spans="1:28" x14ac:dyDescent="0.25">
      <c r="A532" s="11">
        <f>'Raw data (converted)'!A532</f>
        <v>41732</v>
      </c>
      <c r="B532" s="11" t="str">
        <f>'Raw data (converted)'!B532</f>
        <v>Jasmine</v>
      </c>
      <c r="C532" s="11" t="str">
        <f>'Raw data (converted)'!C532</f>
        <v>Ambient</v>
      </c>
      <c r="D532" s="13">
        <f>'Raw data (converted)'!D532</f>
        <v>1</v>
      </c>
      <c r="E532" s="12">
        <f>'Raw data (converted)'!E532</f>
        <v>1.7</v>
      </c>
      <c r="F532" s="2">
        <f>'Raw data (converted)'!F532</f>
        <v>30</v>
      </c>
      <c r="G532" s="2">
        <f t="shared" si="779"/>
        <v>900</v>
      </c>
      <c r="H532" s="4">
        <f>IF('Raw data (converted)'!I532=0,"",'Raw data (converted)'!I532)</f>
        <v>6176</v>
      </c>
      <c r="I532" t="str">
        <f>'Raw data (converted)'!J532</f>
        <v>R1.7_T30</v>
      </c>
      <c r="J532" s="21">
        <f>IF('Raw data (converted)'!Q532=0,"",'Raw data (converted)'!Q532)</f>
        <v>0.97170000000000001</v>
      </c>
      <c r="K532" s="22">
        <f>IF('Raw data (converted)'!R532=0,"",'Raw data (converted)'!R532)</f>
        <v>0.8286</v>
      </c>
      <c r="L532" s="23">
        <f>IF('Raw data (converted)'!S532=0,"",'Raw data (converted)'!S532)</f>
        <v>0.45540000000000003</v>
      </c>
      <c r="M532" s="8"/>
      <c r="N532" s="8"/>
      <c r="O532" s="9"/>
      <c r="P532" s="9"/>
      <c r="Q532" s="10"/>
      <c r="R532" s="10"/>
      <c r="S532" s="21">
        <v>0.45719154344955004</v>
      </c>
      <c r="T532" s="93">
        <v>2.6139634656972593E-2</v>
      </c>
      <c r="U532" s="21" t="e">
        <v>#N/A</v>
      </c>
      <c r="V532" s="22">
        <v>0.99951350601972977</v>
      </c>
      <c r="W532" s="94">
        <v>1.3349325825673747E-2</v>
      </c>
      <c r="X532" s="22" t="e">
        <v>#N/A</v>
      </c>
      <c r="Y532" s="23">
        <v>0.98344716279252842</v>
      </c>
      <c r="Z532" s="95">
        <v>3.2422985673747134E-3</v>
      </c>
      <c r="AA532" s="23" t="e">
        <v>#N/A</v>
      </c>
      <c r="AB532" s="24" t="str">
        <f>IF('Raw data (converted)'!T532=0,"",'Raw data (converted)'!T532)</f>
        <v/>
      </c>
    </row>
    <row r="533" spans="1:28" x14ac:dyDescent="0.25">
      <c r="A533" s="11">
        <f>'Raw data (converted)'!A533</f>
        <v>41732</v>
      </c>
      <c r="B533" s="11" t="str">
        <f>'Raw data (converted)'!B533</f>
        <v>Jasmine</v>
      </c>
      <c r="C533" s="11" t="str">
        <f>'Raw data (converted)'!C533</f>
        <v>Ambient</v>
      </c>
      <c r="D533" s="13">
        <f>'Raw data (converted)'!D533</f>
        <v>1</v>
      </c>
      <c r="E533" s="12">
        <f>'Raw data (converted)'!E533</f>
        <v>1.7</v>
      </c>
      <c r="F533" s="2">
        <f>'Raw data (converted)'!F533</f>
        <v>45</v>
      </c>
      <c r="G533" s="2">
        <f t="shared" si="779"/>
        <v>2025</v>
      </c>
      <c r="H533" s="4">
        <f>IF('Raw data (converted)'!I533=0,"",'Raw data (converted)'!I533)</f>
        <v>6176</v>
      </c>
      <c r="I533" t="str">
        <f>'Raw data (converted)'!J533</f>
        <v>R1.7_T45</v>
      </c>
      <c r="J533" s="21">
        <f>IF('Raw data (converted)'!Q533=0,"",'Raw data (converted)'!Q533)</f>
        <v>0.97199999999999998</v>
      </c>
      <c r="K533" s="22">
        <f>IF('Raw data (converted)'!R533=0,"",'Raw data (converted)'!R533)</f>
        <v>1.0882000000000001</v>
      </c>
      <c r="L533" s="23">
        <f>IF('Raw data (converted)'!S533=0,"",'Raw data (converted)'!S533)</f>
        <v>0.4713</v>
      </c>
      <c r="M533" s="8"/>
      <c r="N533" s="8"/>
      <c r="O533" s="9"/>
      <c r="P533" s="9"/>
      <c r="Q533" s="10"/>
      <c r="R533" s="10"/>
      <c r="S533" s="112">
        <v>0.42113524387129508</v>
      </c>
      <c r="T533" s="113">
        <v>1</v>
      </c>
      <c r="U533" s="21" t="e">
        <v>#N/A</v>
      </c>
      <c r="V533" s="115">
        <v>1027.2619462471482</v>
      </c>
      <c r="W533" s="116">
        <v>1</v>
      </c>
      <c r="X533" s="22" t="e">
        <v>#N/A</v>
      </c>
      <c r="Y533" s="118">
        <v>29.70630202140276</v>
      </c>
      <c r="Z533" s="119">
        <v>1</v>
      </c>
      <c r="AA533" s="23" t="e">
        <v>#N/A</v>
      </c>
      <c r="AB533" s="24" t="str">
        <f>IF('Raw data (converted)'!T533=0,"",'Raw data (converted)'!T533)</f>
        <v/>
      </c>
    </row>
    <row r="534" spans="1:28" x14ac:dyDescent="0.25">
      <c r="A534" s="11">
        <f>'Raw data (converted)'!A534</f>
        <v>41732</v>
      </c>
      <c r="B534" s="12" t="str">
        <f>'Raw data (converted)'!B534</f>
        <v>Loic</v>
      </c>
      <c r="C534" s="2" t="str">
        <f>'Raw data (converted)'!C534</f>
        <v>Elevated</v>
      </c>
      <c r="D534" s="13">
        <f>'Raw data (converted)'!D534</f>
        <v>2</v>
      </c>
      <c r="E534" s="12">
        <f>'Raw data (converted)'!E534</f>
        <v>2</v>
      </c>
      <c r="F534" s="2">
        <f>'Raw data (converted)'!F534</f>
        <v>0</v>
      </c>
      <c r="G534" s="2">
        <f t="shared" si="779"/>
        <v>0</v>
      </c>
      <c r="H534" s="4">
        <f>IF('Raw data (converted)'!I534=0,"",'Raw data (converted)'!I534)</f>
        <v>6177</v>
      </c>
      <c r="I534" t="str">
        <f>'Raw data (converted)'!J534</f>
        <v>R2.0_Amb</v>
      </c>
      <c r="J534" s="21">
        <f>IF('Raw data (converted)'!Q534=0,"",'Raw data (converted)'!Q534)</f>
        <v>0.91369999999999996</v>
      </c>
      <c r="K534" s="22">
        <f>IF('Raw data (converted)'!R534=0,"",'Raw data (converted)'!R534)</f>
        <v>0.2142</v>
      </c>
      <c r="L534" s="23">
        <f>IF('Raw data (converted)'!S534=0,"",'Raw data (converted)'!S534)</f>
        <v>0.39040000000000002</v>
      </c>
      <c r="M534" s="108">
        <f t="shared" ref="M534" si="804">IFERROR(RSQ(J534:J537,$F534:$F537),"")</f>
        <v>0.85514753491813911</v>
      </c>
      <c r="N534" s="108">
        <f t="shared" ref="N534" si="805">IFERROR(S536,"")</f>
        <v>0.9958375728424752</v>
      </c>
      <c r="O534" s="109">
        <f t="shared" ref="O534" si="806">IFERROR(RSQ(K534:K537,$F534:$F537),"")</f>
        <v>0.99552112947304316</v>
      </c>
      <c r="P534" s="109">
        <f t="shared" ref="P534" si="807">IFERROR(V536,"")</f>
        <v>0.99787162908029392</v>
      </c>
      <c r="Q534" s="110">
        <f t="shared" ref="Q534" si="808">IFERROR(RSQ(L534:L537,$F534:$F537),"")</f>
        <v>0.90884129507236666</v>
      </c>
      <c r="R534" s="110">
        <f t="shared" ref="R534" si="809">IFERROR(Y536,"")</f>
        <v>0.95221116037814779</v>
      </c>
      <c r="S534" s="111">
        <f t="array" ref="S534:U537">LINEST(J534:J537,F534:G537,TRUE,TRUE)</f>
        <v>5.1999999999999956E-5</v>
      </c>
      <c r="T534" s="93">
        <v>-4.0599999999999976E-3</v>
      </c>
      <c r="U534" s="93">
        <v>0.91459999999999997</v>
      </c>
      <c r="V534" s="114">
        <f t="array" ref="V534:X537">LINEST(K534:K537,F534:G537,TRUE,TRUE)</f>
        <v>-5.4777777777777981E-5</v>
      </c>
      <c r="W534" s="94">
        <v>1.7589666666666674E-2</v>
      </c>
      <c r="X534" s="94">
        <v>0.219445</v>
      </c>
      <c r="Y534" s="117">
        <f t="array" ref="Y534:AA537">LINEST(L534:L537,F534:G537,TRUE,TRUE)</f>
        <v>1.600000000000003E-5</v>
      </c>
      <c r="Z534" s="95">
        <v>2.626666666666649E-4</v>
      </c>
      <c r="AA534" s="95">
        <v>0.39209000000000005</v>
      </c>
      <c r="AB534" s="24" t="str">
        <f>IF('Raw data (converted)'!T534=0,"",'Raw data (converted)'!T534)</f>
        <v/>
      </c>
    </row>
    <row r="535" spans="1:28" x14ac:dyDescent="0.25">
      <c r="A535" s="11">
        <f>'Raw data (converted)'!A535</f>
        <v>41732</v>
      </c>
      <c r="B535" s="11" t="str">
        <f>'Raw data (converted)'!B535</f>
        <v>Loic</v>
      </c>
      <c r="C535" s="11" t="str">
        <f>'Raw data (converted)'!C535</f>
        <v>Elevated</v>
      </c>
      <c r="D535" s="13">
        <f>'Raw data (converted)'!D535</f>
        <v>2</v>
      </c>
      <c r="E535" s="12">
        <f>'Raw data (converted)'!E535</f>
        <v>2</v>
      </c>
      <c r="F535" s="2">
        <f>'Raw data (converted)'!F535</f>
        <v>15</v>
      </c>
      <c r="G535" s="2">
        <f t="shared" si="779"/>
        <v>225</v>
      </c>
      <c r="H535" s="4">
        <f>IF('Raw data (converted)'!I535=0,"",'Raw data (converted)'!I535)</f>
        <v>6177</v>
      </c>
      <c r="I535" t="str">
        <f>'Raw data (converted)'!J535</f>
        <v>R2.0_T15</v>
      </c>
      <c r="J535" s="21">
        <f>IF('Raw data (converted)'!Q535=0,"",'Raw data (converted)'!Q535)</f>
        <v>0.86809999999999998</v>
      </c>
      <c r="K535" s="22">
        <f>IF('Raw data (converted)'!R535=0,"",'Raw data (converted)'!R535)</f>
        <v>0.48670000000000002</v>
      </c>
      <c r="L535" s="23">
        <f>IF('Raw data (converted)'!S535=0,"",'Raw data (converted)'!S535)</f>
        <v>0.4047</v>
      </c>
      <c r="M535" s="8"/>
      <c r="N535" s="8"/>
      <c r="O535" s="9"/>
      <c r="P535" s="9"/>
      <c r="Q535" s="10"/>
      <c r="R535" s="10"/>
      <c r="S535" s="111">
        <v>8.9442719099991598E-6</v>
      </c>
      <c r="T535" s="93">
        <v>4.1999999999999996E-4</v>
      </c>
      <c r="U535" s="93">
        <v>3.923009049186606E-3</v>
      </c>
      <c r="V535" s="114">
        <v>5.2125229075495125E-5</v>
      </c>
      <c r="W535" s="94">
        <v>2.4476666666666674E-3</v>
      </c>
      <c r="X535" s="94">
        <v>2.2862424958870822E-2</v>
      </c>
      <c r="Y535" s="117">
        <v>1.6795355030998423E-5</v>
      </c>
      <c r="Z535" s="95">
        <v>7.8866666666666657E-4</v>
      </c>
      <c r="AA535" s="95">
        <v>7.366539214583738E-3</v>
      </c>
      <c r="AB535" s="24" t="str">
        <f>IF('Raw data (converted)'!T535=0,"",'Raw data (converted)'!T535)</f>
        <v/>
      </c>
    </row>
    <row r="536" spans="1:28" x14ac:dyDescent="0.25">
      <c r="A536" s="11">
        <f>'Raw data (converted)'!A536</f>
        <v>41732</v>
      </c>
      <c r="B536" s="11" t="str">
        <f>'Raw data (converted)'!B536</f>
        <v>Loic</v>
      </c>
      <c r="C536" s="11" t="str">
        <f>'Raw data (converted)'!C536</f>
        <v>Elevated</v>
      </c>
      <c r="D536" s="13">
        <f>'Raw data (converted)'!D536</f>
        <v>2</v>
      </c>
      <c r="E536" s="12">
        <f>'Raw data (converted)'!E536</f>
        <v>2</v>
      </c>
      <c r="F536" s="2">
        <f>'Raw data (converted)'!F536</f>
        <v>30</v>
      </c>
      <c r="G536" s="2">
        <f t="shared" si="779"/>
        <v>900</v>
      </c>
      <c r="H536" s="4">
        <f>IF('Raw data (converted)'!I536=0,"",'Raw data (converted)'!I536)</f>
        <v>6177</v>
      </c>
      <c r="I536" t="str">
        <f>'Raw data (converted)'!J536</f>
        <v>R2.0_T30</v>
      </c>
      <c r="J536" s="21">
        <f>IF('Raw data (converted)'!Q536=0,"",'Raw data (converted)'!Q536)</f>
        <v>0.83689999999999998</v>
      </c>
      <c r="K536" s="22">
        <f>IF('Raw data (converted)'!R536=0,"",'Raw data (converted)'!R536)</f>
        <v>0.68210000000000004</v>
      </c>
      <c r="L536" s="23">
        <f>IF('Raw data (converted)'!S536=0,"",'Raw data (converted)'!S536)</f>
        <v>0.4093</v>
      </c>
      <c r="M536" s="8"/>
      <c r="N536" s="8"/>
      <c r="O536" s="9"/>
      <c r="P536" s="9"/>
      <c r="Q536" s="10"/>
      <c r="R536" s="10"/>
      <c r="S536" s="21">
        <v>0.9958375728424752</v>
      </c>
      <c r="T536" s="93">
        <v>4.0249223594996213E-3</v>
      </c>
      <c r="U536" s="21" t="e">
        <v>#N/A</v>
      </c>
      <c r="V536" s="22">
        <v>0.99787162908029392</v>
      </c>
      <c r="W536" s="94">
        <v>2.34563530839728E-2</v>
      </c>
      <c r="X536" s="22" t="e">
        <v>#N/A</v>
      </c>
      <c r="Y536" s="23">
        <v>0.95221116037814779</v>
      </c>
      <c r="Z536" s="95">
        <v>7.5579097639492882E-3</v>
      </c>
      <c r="AA536" s="23" t="e">
        <v>#N/A</v>
      </c>
      <c r="AB536" s="24" t="str">
        <f>IF('Raw data (converted)'!T536=0,"",'Raw data (converted)'!T536)</f>
        <v/>
      </c>
    </row>
    <row r="537" spans="1:28" x14ac:dyDescent="0.25">
      <c r="A537" s="11">
        <f>'Raw data (converted)'!A537</f>
        <v>41732</v>
      </c>
      <c r="B537" s="11" t="str">
        <f>'Raw data (converted)'!B537</f>
        <v>Loic</v>
      </c>
      <c r="C537" s="11" t="str">
        <f>'Raw data (converted)'!C537</f>
        <v>Elevated</v>
      </c>
      <c r="D537" s="13">
        <f>'Raw data (converted)'!D537</f>
        <v>2</v>
      </c>
      <c r="E537" s="12">
        <f>'Raw data (converted)'!E537</f>
        <v>2</v>
      </c>
      <c r="F537" s="2">
        <f>'Raw data (converted)'!F537</f>
        <v>45</v>
      </c>
      <c r="G537" s="2">
        <f t="shared" si="779"/>
        <v>2025</v>
      </c>
      <c r="H537" s="4">
        <f>IF('Raw data (converted)'!I537=0,"",'Raw data (converted)'!I537)</f>
        <v>6177</v>
      </c>
      <c r="I537" t="str">
        <f>'Raw data (converted)'!J537</f>
        <v>R2.0_T45</v>
      </c>
      <c r="J537" s="21">
        <f>IF('Raw data (converted)'!Q537=0,"",'Raw data (converted)'!Q537)</f>
        <v>0.83809999999999996</v>
      </c>
      <c r="K537" s="22">
        <f>IF('Raw data (converted)'!R537=0,"",'Raw data (converted)'!R537)</f>
        <v>0.90529999999999999</v>
      </c>
      <c r="L537" s="23">
        <f>IF('Raw data (converted)'!S537=0,"",'Raw data (converted)'!S537)</f>
        <v>0.438</v>
      </c>
      <c r="M537" s="8"/>
      <c r="N537" s="8"/>
      <c r="O537" s="9"/>
      <c r="P537" s="9"/>
      <c r="Q537" s="10"/>
      <c r="R537" s="10"/>
      <c r="S537" s="112">
        <v>119.62222222222222</v>
      </c>
      <c r="T537" s="113">
        <v>1</v>
      </c>
      <c r="U537" s="21" t="e">
        <v>#N/A</v>
      </c>
      <c r="V537" s="115">
        <v>234.42145817751882</v>
      </c>
      <c r="W537" s="116">
        <v>1</v>
      </c>
      <c r="X537" s="22" t="e">
        <v>#N/A</v>
      </c>
      <c r="Y537" s="118">
        <v>9.9626938832673861</v>
      </c>
      <c r="Z537" s="119">
        <v>1</v>
      </c>
      <c r="AA537" s="23" t="e">
        <v>#N/A</v>
      </c>
      <c r="AB537" s="24" t="str">
        <f>IF('Raw data (converted)'!T537=0,"",'Raw data (converted)'!T537)</f>
        <v/>
      </c>
    </row>
    <row r="538" spans="1:28" x14ac:dyDescent="0.25">
      <c r="A538" s="11">
        <f>'Raw data (converted)'!A538</f>
        <v>41732</v>
      </c>
      <c r="B538" s="12" t="str">
        <f>'Raw data (converted)'!B538</f>
        <v>Loic</v>
      </c>
      <c r="C538" s="2" t="str">
        <f>'Raw data (converted)'!C538</f>
        <v>Elevated</v>
      </c>
      <c r="D538" s="13">
        <f>'Raw data (converted)'!D538</f>
        <v>2</v>
      </c>
      <c r="E538" s="12">
        <f>'Raw data (converted)'!E538</f>
        <v>2.1</v>
      </c>
      <c r="F538" s="2">
        <f>'Raw data (converted)'!F538</f>
        <v>0</v>
      </c>
      <c r="G538" s="2">
        <f t="shared" si="779"/>
        <v>0</v>
      </c>
      <c r="H538" s="4">
        <f>IF('Raw data (converted)'!I538=0,"",'Raw data (converted)'!I538)</f>
        <v>6178</v>
      </c>
      <c r="I538" t="str">
        <f>'Raw data (converted)'!J538</f>
        <v>R2.1_Amb</v>
      </c>
      <c r="J538" s="21">
        <f>IF('Raw data (converted)'!Q538=0,"",'Raw data (converted)'!Q538)</f>
        <v>0.92720000000000002</v>
      </c>
      <c r="K538" s="22">
        <f>IF('Raw data (converted)'!R538=0,"",'Raw data (converted)'!R538)</f>
        <v>0.22140000000000001</v>
      </c>
      <c r="L538" s="23">
        <f>IF('Raw data (converted)'!S538=0,"",'Raw data (converted)'!S538)</f>
        <v>0.39579999999999999</v>
      </c>
      <c r="M538" s="108">
        <f t="shared" ref="M538" si="810">IFERROR(RSQ(J538:J541,$F538:$F541),"")</f>
        <v>1.593030057364488E-2</v>
      </c>
      <c r="N538" s="108">
        <f t="shared" ref="N538" si="811">IFERROR(S540,"")</f>
        <v>0.7572584071341345</v>
      </c>
      <c r="O538" s="109">
        <f t="shared" ref="O538" si="812">IFERROR(RSQ(K538:K541,$F538:$F541),"")</f>
        <v>0.99549850225802072</v>
      </c>
      <c r="P538" s="109">
        <f t="shared" ref="P538" si="813">IFERROR(V540,"")</f>
        <v>0.9998433195907005</v>
      </c>
      <c r="Q538" s="110">
        <f t="shared" ref="Q538" si="814">IFERROR(RSQ(L538:L541,$F538:$F541),"")</f>
        <v>0.50224606429206242</v>
      </c>
      <c r="R538" s="110">
        <f t="shared" ref="R538" si="815">IFERROR(Y540,"")</f>
        <v>0.83820999682045294</v>
      </c>
      <c r="S538" s="111">
        <f t="array" ref="S538:U541">LINEST(J538:J541,F538:G541,TRUE,TRUE)</f>
        <v>-6.6777777777777853E-5</v>
      </c>
      <c r="T538" s="93">
        <v>3.1363333333333352E-3</v>
      </c>
      <c r="U538" s="93">
        <v>0.93104500000000001</v>
      </c>
      <c r="V538" s="114">
        <f t="array" ref="V538:X541">LINEST(K538:K541,F538:G541,TRUE,TRUE)</f>
        <v>-9.6555555555555457E-5</v>
      </c>
      <c r="W538" s="94">
        <v>2.3953666666666661E-2</v>
      </c>
      <c r="X538" s="94">
        <v>0.219555</v>
      </c>
      <c r="Y538" s="117">
        <f t="array" ref="Y538:AA541">LINEST(L538:L541,F538:G541,TRUE,TRUE)</f>
        <v>-2.2555555555555549E-5</v>
      </c>
      <c r="Z538" s="95">
        <v>1.3850000000000002E-3</v>
      </c>
      <c r="AA538" s="95">
        <v>0.39737500000000003</v>
      </c>
      <c r="AB538" s="24" t="str">
        <f>IF('Raw data (converted)'!T538=0,"",'Raw data (converted)'!T538)</f>
        <v/>
      </c>
    </row>
    <row r="539" spans="1:28" x14ac:dyDescent="0.25">
      <c r="A539" s="11">
        <f>'Raw data (converted)'!A539</f>
        <v>41732</v>
      </c>
      <c r="B539" s="11" t="str">
        <f>'Raw data (converted)'!B539</f>
        <v>Loic</v>
      </c>
      <c r="C539" s="11" t="str">
        <f>'Raw data (converted)'!C539</f>
        <v>Elevated</v>
      </c>
      <c r="D539" s="13">
        <f>'Raw data (converted)'!D539</f>
        <v>2</v>
      </c>
      <c r="E539" s="12">
        <f>'Raw data (converted)'!E539</f>
        <v>2.1</v>
      </c>
      <c r="F539" s="2">
        <f>'Raw data (converted)'!F539</f>
        <v>15</v>
      </c>
      <c r="G539" s="2">
        <f t="shared" si="779"/>
        <v>225</v>
      </c>
      <c r="H539" s="4">
        <f>IF('Raw data (converted)'!I539=0,"",'Raw data (converted)'!I539)</f>
        <v>6178</v>
      </c>
      <c r="I539" t="str">
        <f>'Raw data (converted)'!J539</f>
        <v>R2.1_T15</v>
      </c>
      <c r="J539" s="21">
        <f>IF('Raw data (converted)'!Q539=0,"",'Raw data (converted)'!Q539)</f>
        <v>0.97460000000000002</v>
      </c>
      <c r="K539" s="22">
        <f>IF('Raw data (converted)'!R539=0,"",'Raw data (converted)'!R539)</f>
        <v>0.55159999999999998</v>
      </c>
      <c r="L539" s="23">
        <f>IF('Raw data (converted)'!S539=0,"",'Raw data (converted)'!S539)</f>
        <v>0.4178</v>
      </c>
      <c r="M539" s="8"/>
      <c r="N539" s="8"/>
      <c r="O539" s="9"/>
      <c r="P539" s="9"/>
      <c r="Q539" s="10"/>
      <c r="R539" s="10"/>
      <c r="S539" s="111">
        <v>3.8211917215496416E-5</v>
      </c>
      <c r="T539" s="93">
        <v>1.7943333333333338E-3</v>
      </c>
      <c r="U539" s="93">
        <v>1.6759966437913901E-2</v>
      </c>
      <c r="V539" s="114">
        <v>1.8335757415498291E-5</v>
      </c>
      <c r="W539" s="94">
        <v>8.6100000000000055E-4</v>
      </c>
      <c r="X539" s="94">
        <v>8.0421685508325434E-3</v>
      </c>
      <c r="Y539" s="117">
        <v>1.5652475842498571E-5</v>
      </c>
      <c r="Z539" s="95">
        <v>7.3500000000000204E-4</v>
      </c>
      <c r="AA539" s="95">
        <v>6.8652658360765749E-3</v>
      </c>
      <c r="AB539" s="24" t="str">
        <f>IF('Raw data (converted)'!T539=0,"",'Raw data (converted)'!T539)</f>
        <v/>
      </c>
    </row>
    <row r="540" spans="1:28" x14ac:dyDescent="0.25">
      <c r="A540" s="11">
        <f>'Raw data (converted)'!A540</f>
        <v>41732</v>
      </c>
      <c r="B540" s="11" t="str">
        <f>'Raw data (converted)'!B540</f>
        <v>Loic</v>
      </c>
      <c r="C540" s="11" t="str">
        <f>'Raw data (converted)'!C540</f>
        <v>Elevated</v>
      </c>
      <c r="D540" s="13">
        <f>'Raw data (converted)'!D540</f>
        <v>2</v>
      </c>
      <c r="E540" s="12">
        <f>'Raw data (converted)'!E540</f>
        <v>2.1</v>
      </c>
      <c r="F540" s="2">
        <f>'Raw data (converted)'!F540</f>
        <v>30</v>
      </c>
      <c r="G540" s="2">
        <f t="shared" si="779"/>
        <v>900</v>
      </c>
      <c r="H540" s="4">
        <f>IF('Raw data (converted)'!I540=0,"",'Raw data (converted)'!I540)</f>
        <v>6178</v>
      </c>
      <c r="I540" t="str">
        <f>'Raw data (converted)'!J540</f>
        <v>R2.1_T30</v>
      </c>
      <c r="J540" s="21">
        <f>IF('Raw data (converted)'!Q540=0,"",'Raw data (converted)'!Q540)</f>
        <v>0.95350000000000001</v>
      </c>
      <c r="K540" s="22">
        <f>IF('Raw data (converted)'!R540=0,"",'Raw data (converted)'!R540)</f>
        <v>0.85680000000000001</v>
      </c>
      <c r="L540" s="23">
        <f>IF('Raw data (converted)'!S540=0,"",'Raw data (converted)'!S540)</f>
        <v>0.41389999999999999</v>
      </c>
      <c r="M540" s="8"/>
      <c r="N540" s="8"/>
      <c r="O540" s="9"/>
      <c r="P540" s="9"/>
      <c r="Q540" s="10"/>
      <c r="R540" s="10"/>
      <c r="S540" s="21">
        <v>0.7572584071341345</v>
      </c>
      <c r="T540" s="93">
        <v>1.7195362746973385E-2</v>
      </c>
      <c r="U540" s="21" t="e">
        <v>#N/A</v>
      </c>
      <c r="V540" s="22">
        <v>0.9998433195907005</v>
      </c>
      <c r="W540" s="94">
        <v>8.2510908369742286E-3</v>
      </c>
      <c r="X540" s="22" t="e">
        <v>#N/A</v>
      </c>
      <c r="Y540" s="23">
        <v>0.83820999682045294</v>
      </c>
      <c r="Z540" s="95">
        <v>7.0436141291243563E-3</v>
      </c>
      <c r="AA540" s="23" t="e">
        <v>#N/A</v>
      </c>
      <c r="AB540" s="24" t="str">
        <f>IF('Raw data (converted)'!T540=0,"",'Raw data (converted)'!T540)</f>
        <v/>
      </c>
    </row>
    <row r="541" spans="1:28" x14ac:dyDescent="0.25">
      <c r="A541" s="11">
        <f>'Raw data (converted)'!A541</f>
        <v>41732</v>
      </c>
      <c r="B541" s="11" t="str">
        <f>'Raw data (converted)'!B541</f>
        <v>Loic</v>
      </c>
      <c r="C541" s="11" t="str">
        <f>'Raw data (converted)'!C541</f>
        <v>Elevated</v>
      </c>
      <c r="D541" s="13">
        <f>'Raw data (converted)'!D541</f>
        <v>2</v>
      </c>
      <c r="E541" s="12">
        <f>'Raw data (converted)'!E541</f>
        <v>2.1</v>
      </c>
      <c r="F541" s="2">
        <f>'Raw data (converted)'!F541</f>
        <v>45</v>
      </c>
      <c r="G541" s="2">
        <f t="shared" si="779"/>
        <v>2025</v>
      </c>
      <c r="H541" s="4">
        <f>IF('Raw data (converted)'!I541=0,"",'Raw data (converted)'!I541)</f>
        <v>6178</v>
      </c>
      <c r="I541" t="str">
        <f>'Raw data (converted)'!J541</f>
        <v>R2.1_T45</v>
      </c>
      <c r="J541" s="21">
        <f>IF('Raw data (converted)'!Q541=0,"",'Raw data (converted)'!Q541)</f>
        <v>0.94079999999999997</v>
      </c>
      <c r="K541" s="22">
        <f>IF('Raw data (converted)'!R541=0,"",'Raw data (converted)'!R541)</f>
        <v>1.1001000000000001</v>
      </c>
      <c r="L541" s="23">
        <f>IF('Raw data (converted)'!S541=0,"",'Raw data (converted)'!S541)</f>
        <v>0.41560000000000002</v>
      </c>
      <c r="M541" s="8"/>
      <c r="N541" s="8"/>
      <c r="O541" s="9"/>
      <c r="P541" s="9"/>
      <c r="Q541" s="10"/>
      <c r="R541" s="10"/>
      <c r="S541" s="112">
        <v>1.5598035717607357</v>
      </c>
      <c r="T541" s="113">
        <v>1</v>
      </c>
      <c r="U541" s="21" t="e">
        <v>#N/A</v>
      </c>
      <c r="V541" s="115">
        <v>3190.7094322162702</v>
      </c>
      <c r="W541" s="116">
        <v>1</v>
      </c>
      <c r="X541" s="22" t="e">
        <v>#N/A</v>
      </c>
      <c r="Y541" s="118">
        <v>2.5904257999496001</v>
      </c>
      <c r="Z541" s="119">
        <v>1</v>
      </c>
      <c r="AA541" s="23" t="e">
        <v>#N/A</v>
      </c>
      <c r="AB541" s="24" t="str">
        <f>IF('Raw data (converted)'!T541=0,"",'Raw data (converted)'!T541)</f>
        <v/>
      </c>
    </row>
    <row r="542" spans="1:28" x14ac:dyDescent="0.25">
      <c r="A542" s="11">
        <f>'Raw data (converted)'!A542</f>
        <v>41732</v>
      </c>
      <c r="B542" s="12" t="str">
        <f>'Raw data (converted)'!B542</f>
        <v>Loic</v>
      </c>
      <c r="C542" s="2" t="str">
        <f>'Raw data (converted)'!C542</f>
        <v>Elevated</v>
      </c>
      <c r="D542" s="13">
        <f>'Raw data (converted)'!D542</f>
        <v>2</v>
      </c>
      <c r="E542" s="12">
        <f>'Raw data (converted)'!E542</f>
        <v>2.2000000000000002</v>
      </c>
      <c r="F542" s="2">
        <f>'Raw data (converted)'!F542</f>
        <v>0</v>
      </c>
      <c r="G542" s="2">
        <f t="shared" si="779"/>
        <v>0</v>
      </c>
      <c r="H542" s="4">
        <f>IF('Raw data (converted)'!I542=0,"",'Raw data (converted)'!I542)</f>
        <v>6179</v>
      </c>
      <c r="I542" t="str">
        <f>'Raw data (converted)'!J542</f>
        <v>R2.2_Amb</v>
      </c>
      <c r="J542" s="21">
        <f>IF('Raw data (converted)'!Q542=0,"",'Raw data (converted)'!Q542)</f>
        <v>0.9667</v>
      </c>
      <c r="K542" s="22">
        <f>IF('Raw data (converted)'!R542=0,"",'Raw data (converted)'!R542)</f>
        <v>0.22689999999999999</v>
      </c>
      <c r="L542" s="23">
        <f>IF('Raw data (converted)'!S542=0,"",'Raw data (converted)'!S542)</f>
        <v>0.3921</v>
      </c>
      <c r="M542" s="108">
        <f t="shared" ref="M542" si="816">IFERROR(RSQ(J542:J545,$F542:$F545),"")</f>
        <v>0.98326959275347692</v>
      </c>
      <c r="N542" s="108">
        <f t="shared" ref="N542" si="817">IFERROR(S544,"")</f>
        <v>0.98382741579772726</v>
      </c>
      <c r="O542" s="109">
        <f t="shared" ref="O542" si="818">IFERROR(RSQ(K542:K545,$F542:$F545),"")</f>
        <v>0.99964243488295457</v>
      </c>
      <c r="P542" s="109">
        <f t="shared" ref="P542" si="819">IFERROR(V544,"")</f>
        <v>0.99984108217020207</v>
      </c>
      <c r="Q542" s="110">
        <f t="shared" ref="Q542" si="820">IFERROR(RSQ(L542:L545,$F542:$F545),"")</f>
        <v>0.68828254040224057</v>
      </c>
      <c r="R542" s="110">
        <f t="shared" ref="R542" si="821">IFERROR(Y544,"")</f>
        <v>0.69475985361272041</v>
      </c>
      <c r="S542" s="111">
        <f t="array" ref="S542:U545">LINEST(J542:J545,F542:G545,TRUE,TRUE)</f>
        <v>2.777777777777855E-6</v>
      </c>
      <c r="T542" s="93">
        <v>-1.6896666666666703E-3</v>
      </c>
      <c r="U542" s="93">
        <v>0.96820499999999998</v>
      </c>
      <c r="V542" s="114">
        <f t="array" ref="V542:X545">LINEST(K542:K545,F542:G545,TRUE,TRUE)</f>
        <v>-1.355555555555572E-5</v>
      </c>
      <c r="W542" s="94">
        <v>1.3511333333333339E-2</v>
      </c>
      <c r="X542" s="94">
        <v>0.22811999999999996</v>
      </c>
      <c r="Y542" s="117">
        <f t="array" ref="Y542:AA545">LINEST(L542:L545,F542:G545,TRUE,TRUE)</f>
        <v>-4.4444444444444458E-6</v>
      </c>
      <c r="Z542" s="95">
        <v>8.1466666666666634E-4</v>
      </c>
      <c r="AA542" s="95">
        <v>0.39517000000000002</v>
      </c>
      <c r="AB542" s="24" t="str">
        <f>IF('Raw data (converted)'!T542=0,"",'Raw data (converted)'!T542)</f>
        <v/>
      </c>
    </row>
    <row r="543" spans="1:28" x14ac:dyDescent="0.25">
      <c r="A543" s="11">
        <f>'Raw data (converted)'!A543</f>
        <v>41732</v>
      </c>
      <c r="B543" s="11" t="str">
        <f>'Raw data (converted)'!B543</f>
        <v>Loic</v>
      </c>
      <c r="C543" s="11" t="str">
        <f>'Raw data (converted)'!C543</f>
        <v>Elevated</v>
      </c>
      <c r="D543" s="13">
        <f>'Raw data (converted)'!D543</f>
        <v>2</v>
      </c>
      <c r="E543" s="12">
        <f>'Raw data (converted)'!E543</f>
        <v>2.2000000000000002</v>
      </c>
      <c r="F543" s="2">
        <f>'Raw data (converted)'!F543</f>
        <v>15</v>
      </c>
      <c r="G543" s="2">
        <f t="shared" si="779"/>
        <v>225</v>
      </c>
      <c r="H543" s="4">
        <f>IF('Raw data (converted)'!I543=0,"",'Raw data (converted)'!I543)</f>
        <v>6179</v>
      </c>
      <c r="I543" t="str">
        <f>'Raw data (converted)'!J543</f>
        <v>R2.2_T15</v>
      </c>
      <c r="J543" s="21">
        <f>IF('Raw data (converted)'!Q543=0,"",'Raw data (converted)'!Q543)</f>
        <v>0.94799999999999995</v>
      </c>
      <c r="K543" s="22">
        <f>IF('Raw data (converted)'!R543=0,"",'Raw data (converted)'!R543)</f>
        <v>0.43140000000000001</v>
      </c>
      <c r="L543" s="23">
        <f>IF('Raw data (converted)'!S543=0,"",'Raw data (converted)'!S543)</f>
        <v>0.41560000000000002</v>
      </c>
      <c r="M543" s="8"/>
      <c r="N543" s="8"/>
      <c r="O543" s="9"/>
      <c r="P543" s="9"/>
      <c r="Q543" s="10"/>
      <c r="R543" s="10"/>
      <c r="S543" s="111">
        <v>1.4956810249498536E-5</v>
      </c>
      <c r="T543" s="93">
        <v>7.0233333333333064E-4</v>
      </c>
      <c r="U543" s="93">
        <v>6.5601429100286867E-3</v>
      </c>
      <c r="V543" s="114">
        <v>1.2124457477998827E-5</v>
      </c>
      <c r="W543" s="94">
        <v>5.6933333333333174E-4</v>
      </c>
      <c r="X543" s="94">
        <v>5.3178567111196009E-3</v>
      </c>
      <c r="Y543" s="117">
        <v>3.0509905292997192E-5</v>
      </c>
      <c r="Z543" s="95">
        <v>1.4326666666666693E-3</v>
      </c>
      <c r="AA543" s="95">
        <v>1.3381819756669881E-2</v>
      </c>
      <c r="AB543" s="24" t="str">
        <f>IF('Raw data (converted)'!T543=0,"",'Raw data (converted)'!T543)</f>
        <v/>
      </c>
    </row>
    <row r="544" spans="1:28" x14ac:dyDescent="0.25">
      <c r="A544" s="11">
        <f>'Raw data (converted)'!A544</f>
        <v>41732</v>
      </c>
      <c r="B544" s="11" t="str">
        <f>'Raw data (converted)'!B544</f>
        <v>Loic</v>
      </c>
      <c r="C544" s="11" t="str">
        <f>'Raw data (converted)'!C544</f>
        <v>Elevated</v>
      </c>
      <c r="D544" s="13">
        <f>'Raw data (converted)'!D544</f>
        <v>2</v>
      </c>
      <c r="E544" s="12">
        <f>'Raw data (converted)'!E544</f>
        <v>2.2000000000000002</v>
      </c>
      <c r="F544" s="2">
        <f>'Raw data (converted)'!F544</f>
        <v>30</v>
      </c>
      <c r="G544" s="2">
        <f t="shared" si="779"/>
        <v>900</v>
      </c>
      <c r="H544" s="4">
        <f>IF('Raw data (converted)'!I544=0,"",'Raw data (converted)'!I544)</f>
        <v>6179</v>
      </c>
      <c r="I544" t="str">
        <f>'Raw data (converted)'!J544</f>
        <v>R2.2_T30</v>
      </c>
      <c r="J544" s="21">
        <f>IF('Raw data (converted)'!Q544=0,"",'Raw data (converted)'!Q544)</f>
        <v>0.91549999999999998</v>
      </c>
      <c r="K544" s="22">
        <f>IF('Raw data (converted)'!R544=0,"",'Raw data (converted)'!R544)</f>
        <v>0.61760000000000004</v>
      </c>
      <c r="L544" s="23">
        <f>IF('Raw data (converted)'!S544=0,"",'Raw data (converted)'!S544)</f>
        <v>0.40639999999999998</v>
      </c>
      <c r="M544" s="8"/>
      <c r="N544" s="8"/>
      <c r="O544" s="9"/>
      <c r="P544" s="9"/>
      <c r="Q544" s="10"/>
      <c r="R544" s="10"/>
      <c r="S544" s="21">
        <v>0.98382741579772726</v>
      </c>
      <c r="T544" s="93">
        <v>6.7305646122743402E-3</v>
      </c>
      <c r="U544" s="21" t="e">
        <v>#N/A</v>
      </c>
      <c r="V544" s="22">
        <v>0.99984108217020207</v>
      </c>
      <c r="W544" s="94">
        <v>5.4560058650994711E-3</v>
      </c>
      <c r="X544" s="22" t="e">
        <v>#N/A</v>
      </c>
      <c r="Y544" s="23">
        <v>0.69475985361272041</v>
      </c>
      <c r="Z544" s="95">
        <v>1.3729457381848734E-2</v>
      </c>
      <c r="AA544" s="23" t="e">
        <v>#N/A</v>
      </c>
      <c r="AB544" s="24" t="str">
        <f>IF('Raw data (converted)'!T544=0,"",'Raw data (converted)'!T544)</f>
        <v/>
      </c>
    </row>
    <row r="545" spans="1:28" x14ac:dyDescent="0.25">
      <c r="A545" s="11">
        <f>'Raw data (converted)'!A545</f>
        <v>41732</v>
      </c>
      <c r="B545" s="11" t="str">
        <f>'Raw data (converted)'!B545</f>
        <v>Loic</v>
      </c>
      <c r="C545" s="11" t="str">
        <f>'Raw data (converted)'!C545</f>
        <v>Elevated</v>
      </c>
      <c r="D545" s="13">
        <f>'Raw data (converted)'!D545</f>
        <v>2</v>
      </c>
      <c r="E545" s="12">
        <f>'Raw data (converted)'!E545</f>
        <v>2.2000000000000002</v>
      </c>
      <c r="F545" s="2">
        <f>'Raw data (converted)'!F545</f>
        <v>45</v>
      </c>
      <c r="G545" s="2">
        <f t="shared" si="779"/>
        <v>2025</v>
      </c>
      <c r="H545" s="4">
        <f>IF('Raw data (converted)'!I545=0,"",'Raw data (converted)'!I545)</f>
        <v>6179</v>
      </c>
      <c r="I545" t="str">
        <f>'Raw data (converted)'!J545</f>
        <v>R2.2_T45</v>
      </c>
      <c r="J545" s="21">
        <f>IF('Raw data (converted)'!Q545=0,"",'Raw data (converted)'!Q545)</f>
        <v>0.89929999999999999</v>
      </c>
      <c r="K545" s="22">
        <f>IF('Raw data (converted)'!R545=0,"",'Raw data (converted)'!R545)</f>
        <v>0.80989999999999995</v>
      </c>
      <c r="L545" s="23">
        <f>IF('Raw data (converted)'!S545=0,"",'Raw data (converted)'!S545)</f>
        <v>0.4259</v>
      </c>
      <c r="M545" s="8"/>
      <c r="N545" s="8"/>
      <c r="O545" s="9"/>
      <c r="P545" s="9"/>
      <c r="Q545" s="10"/>
      <c r="R545" s="10"/>
      <c r="S545" s="112">
        <v>30.416518581472861</v>
      </c>
      <c r="T545" s="113">
        <v>1</v>
      </c>
      <c r="U545" s="21" t="e">
        <v>#N/A</v>
      </c>
      <c r="V545" s="115">
        <v>3145.7800658425335</v>
      </c>
      <c r="W545" s="116">
        <v>1</v>
      </c>
      <c r="X545" s="22" t="e">
        <v>#N/A</v>
      </c>
      <c r="Y545" s="118">
        <v>1.1380545151672643</v>
      </c>
      <c r="Z545" s="119">
        <v>1</v>
      </c>
      <c r="AA545" s="23" t="e">
        <v>#N/A</v>
      </c>
      <c r="AB545" s="24" t="str">
        <f>IF('Raw data (converted)'!T545=0,"",'Raw data (converted)'!T545)</f>
        <v/>
      </c>
    </row>
    <row r="546" spans="1:28" x14ac:dyDescent="0.25">
      <c r="A546" s="11">
        <f>'Raw data (converted)'!A546</f>
        <v>41732</v>
      </c>
      <c r="B546" s="12" t="str">
        <f>'Raw data (converted)'!B546</f>
        <v>Loic</v>
      </c>
      <c r="C546" s="2" t="str">
        <f>'Raw data (converted)'!C546</f>
        <v>Elevated</v>
      </c>
      <c r="D546" s="13">
        <f>'Raw data (converted)'!D546</f>
        <v>2</v>
      </c>
      <c r="E546" s="12">
        <f>'Raw data (converted)'!E546</f>
        <v>2.2999999999999998</v>
      </c>
      <c r="F546" s="2">
        <f>'Raw data (converted)'!F546</f>
        <v>0</v>
      </c>
      <c r="G546" s="2">
        <f t="shared" si="779"/>
        <v>0</v>
      </c>
      <c r="H546" s="4">
        <f>IF('Raw data (converted)'!I546=0,"",'Raw data (converted)'!I546)</f>
        <v>6180</v>
      </c>
      <c r="I546" t="str">
        <f>'Raw data (converted)'!J546</f>
        <v>R2.3_Amb</v>
      </c>
      <c r="J546" s="21">
        <f>IF('Raw data (converted)'!Q546=0,"",'Raw data (converted)'!Q546)</f>
        <v>0.92749999999999999</v>
      </c>
      <c r="K546" s="22">
        <f>IF('Raw data (converted)'!R546=0,"",'Raw data (converted)'!R546)</f>
        <v>0.215</v>
      </c>
      <c r="L546" s="23">
        <f>IF('Raw data (converted)'!S546=0,"",'Raw data (converted)'!S546)</f>
        <v>0.3921</v>
      </c>
      <c r="M546" s="108">
        <f t="shared" ref="M546" si="822">IFERROR(RSQ(J546:J549,$F546:$F549),"")</f>
        <v>9.2645740429051354E-2</v>
      </c>
      <c r="N546" s="108">
        <f t="shared" ref="N546" si="823">IFERROR(S548,"")</f>
        <v>0.93665908972601519</v>
      </c>
      <c r="O546" s="109">
        <f t="shared" ref="O546" si="824">IFERROR(RSQ(K546:K549,$F546:$F549),"")</f>
        <v>0.99931861317178183</v>
      </c>
      <c r="P546" s="109">
        <f t="shared" ref="P546" si="825">IFERROR(V548,"")</f>
        <v>0.99999928703655094</v>
      </c>
      <c r="Q546" s="110">
        <f t="shared" ref="Q546" si="826">IFERROR(RSQ(L546:L549,$F546:$F549),"")</f>
        <v>0.90646556779379872</v>
      </c>
      <c r="R546" s="110">
        <f t="shared" ref="R546" si="827">IFERROR(Y548,"")</f>
        <v>0.98085897053550797</v>
      </c>
      <c r="S546" s="111">
        <f t="array" ref="S546:U549">LINEST(J546:J549,F546:G549,TRUE,TRUE)</f>
        <v>8.4888888888888945E-5</v>
      </c>
      <c r="T546" s="93">
        <v>-4.197333333333335E-3</v>
      </c>
      <c r="U546" s="93">
        <v>0.92984</v>
      </c>
      <c r="V546" s="114">
        <f t="array" ref="V546:X549">LINEST(K546:K549,F546:G549,TRUE,TRUE)</f>
        <v>3.3777777777777864E-5</v>
      </c>
      <c r="W546" s="94">
        <v>1.5843999999999997E-2</v>
      </c>
      <c r="X546" s="94">
        <v>0.21510999999999997</v>
      </c>
      <c r="Y546" s="117">
        <f t="array" ref="Y546:AA549">LINEST(L546:L549,F546:G549,TRUE,TRUE)</f>
        <v>1.6555555555555511E-5</v>
      </c>
      <c r="Z546" s="95">
        <v>3.0333333333335275E-5</v>
      </c>
      <c r="AA546" s="95">
        <v>0.39125500000000002</v>
      </c>
      <c r="AB546" s="24" t="str">
        <f>IF('Raw data (converted)'!T546=0,"",'Raw data (converted)'!T546)</f>
        <v/>
      </c>
    </row>
    <row r="547" spans="1:28" x14ac:dyDescent="0.25">
      <c r="A547" s="11">
        <f>'Raw data (converted)'!A547</f>
        <v>41732</v>
      </c>
      <c r="B547" s="11" t="str">
        <f>'Raw data (converted)'!B547</f>
        <v>Loic</v>
      </c>
      <c r="C547" s="11" t="str">
        <f>'Raw data (converted)'!C547</f>
        <v>Elevated</v>
      </c>
      <c r="D547" s="13">
        <f>'Raw data (converted)'!D547</f>
        <v>2</v>
      </c>
      <c r="E547" s="12">
        <f>'Raw data (converted)'!E547</f>
        <v>2.2999999999999998</v>
      </c>
      <c r="F547" s="2">
        <f>'Raw data (converted)'!F547</f>
        <v>15</v>
      </c>
      <c r="G547" s="2">
        <f t="shared" si="779"/>
        <v>225</v>
      </c>
      <c r="H547" s="4">
        <f>IF('Raw data (converted)'!I547=0,"",'Raw data (converted)'!I547)</f>
        <v>6180</v>
      </c>
      <c r="I547" t="str">
        <f>'Raw data (converted)'!J547</f>
        <v>R2.3_T15</v>
      </c>
      <c r="J547" s="21">
        <f>IF('Raw data (converted)'!Q547=0,"",'Raw data (converted)'!Q547)</f>
        <v>0.89300000000000002</v>
      </c>
      <c r="K547" s="22">
        <f>IF('Raw data (converted)'!R547=0,"",'Raw data (converted)'!R547)</f>
        <v>0.4607</v>
      </c>
      <c r="L547" s="23">
        <f>IF('Raw data (converted)'!S547=0,"",'Raw data (converted)'!S547)</f>
        <v>0.39290000000000003</v>
      </c>
      <c r="M547" s="8"/>
      <c r="N547" s="8"/>
      <c r="O547" s="9"/>
      <c r="P547" s="9"/>
      <c r="Q547" s="10"/>
      <c r="R547" s="10"/>
      <c r="S547" s="111">
        <v>2.3255106965997891E-5</v>
      </c>
      <c r="T547" s="93">
        <v>1.0920000000000036E-3</v>
      </c>
      <c r="U547" s="93">
        <v>1.0199823527885206E-2</v>
      </c>
      <c r="V547" s="114">
        <v>1.0931887889998389E-6</v>
      </c>
      <c r="W547" s="94">
        <v>5.1333333333330594E-5</v>
      </c>
      <c r="X547" s="94">
        <v>4.794788837894484E-4</v>
      </c>
      <c r="Y547" s="117">
        <v>8.3976775154991861E-6</v>
      </c>
      <c r="Z547" s="95">
        <v>3.943333333333322E-4</v>
      </c>
      <c r="AA547" s="95">
        <v>3.683269607291856E-3</v>
      </c>
      <c r="AB547" s="24" t="str">
        <f>IF('Raw data (converted)'!T547=0,"",'Raw data (converted)'!T547)</f>
        <v/>
      </c>
    </row>
    <row r="548" spans="1:28" x14ac:dyDescent="0.25">
      <c r="A548" s="11">
        <f>'Raw data (converted)'!A548</f>
        <v>41732</v>
      </c>
      <c r="B548" s="11" t="str">
        <f>'Raw data (converted)'!B548</f>
        <v>Loic</v>
      </c>
      <c r="C548" s="11" t="str">
        <f>'Raw data (converted)'!C548</f>
        <v>Elevated</v>
      </c>
      <c r="D548" s="13">
        <f>'Raw data (converted)'!D548</f>
        <v>2</v>
      </c>
      <c r="E548" s="12">
        <f>'Raw data (converted)'!E548</f>
        <v>2.2999999999999998</v>
      </c>
      <c r="F548" s="2">
        <f>'Raw data (converted)'!F548</f>
        <v>30</v>
      </c>
      <c r="G548" s="2">
        <f t="shared" si="779"/>
        <v>900</v>
      </c>
      <c r="H548" s="4">
        <f>IF('Raw data (converted)'!I548=0,"",'Raw data (converted)'!I548)</f>
        <v>6180</v>
      </c>
      <c r="I548" t="str">
        <f>'Raw data (converted)'!J548</f>
        <v>R2.3_T30</v>
      </c>
      <c r="J548" s="21">
        <f>IF('Raw data (converted)'!Q548=0,"",'Raw data (converted)'!Q548)</f>
        <v>0.87329999999999997</v>
      </c>
      <c r="K548" s="22">
        <f>IF('Raw data (converted)'!R548=0,"",'Raw data (converted)'!R548)</f>
        <v>0.72050000000000003</v>
      </c>
      <c r="L548" s="23">
        <f>IF('Raw data (converted)'!S548=0,"",'Raw data (converted)'!S548)</f>
        <v>0.40960000000000002</v>
      </c>
      <c r="M548" s="8"/>
      <c r="N548" s="8"/>
      <c r="O548" s="9"/>
      <c r="P548" s="9"/>
      <c r="Q548" s="10"/>
      <c r="R548" s="10"/>
      <c r="S548" s="21">
        <v>0.93665908972601519</v>
      </c>
      <c r="T548" s="93">
        <v>1.046479813469905E-2</v>
      </c>
      <c r="U548" s="21" t="e">
        <v>#N/A</v>
      </c>
      <c r="V548" s="22">
        <v>0.99999928703655094</v>
      </c>
      <c r="W548" s="94">
        <v>4.9193495504992746E-4</v>
      </c>
      <c r="X548" s="22" t="e">
        <v>#N/A</v>
      </c>
      <c r="Y548" s="23">
        <v>0.98085897053550797</v>
      </c>
      <c r="Z548" s="95">
        <v>3.7789548819746337E-3</v>
      </c>
      <c r="AA548" s="23" t="e">
        <v>#N/A</v>
      </c>
      <c r="AB548" s="24" t="str">
        <f>IF('Raw data (converted)'!T548=0,"",'Raw data (converted)'!T548)</f>
        <v/>
      </c>
    </row>
    <row r="549" spans="1:28" x14ac:dyDescent="0.25">
      <c r="A549" s="11">
        <f>'Raw data (converted)'!A549</f>
        <v>41732</v>
      </c>
      <c r="B549" s="11" t="str">
        <f>'Raw data (converted)'!B549</f>
        <v>Loic</v>
      </c>
      <c r="C549" s="11" t="str">
        <f>'Raw data (converted)'!C549</f>
        <v>Elevated</v>
      </c>
      <c r="D549" s="13">
        <f>'Raw data (converted)'!D549</f>
        <v>2</v>
      </c>
      <c r="E549" s="12">
        <f>'Raw data (converted)'!E549</f>
        <v>2.2999999999999998</v>
      </c>
      <c r="F549" s="2">
        <f>'Raw data (converted)'!F549</f>
        <v>45</v>
      </c>
      <c r="G549" s="2">
        <f t="shared" si="779"/>
        <v>2025</v>
      </c>
      <c r="H549" s="4">
        <f>IF('Raw data (converted)'!I549=0,"",'Raw data (converted)'!I549)</f>
        <v>6180</v>
      </c>
      <c r="I549" t="str">
        <f>'Raw data (converted)'!J549</f>
        <v>R2.3_T45</v>
      </c>
      <c r="J549" s="21">
        <f>IF('Raw data (converted)'!Q549=0,"",'Raw data (converted)'!Q549)</f>
        <v>0.91520000000000001</v>
      </c>
      <c r="K549" s="22">
        <f>IF('Raw data (converted)'!R549=0,"",'Raw data (converted)'!R549)</f>
        <v>0.99660000000000004</v>
      </c>
      <c r="L549" s="23">
        <f>IF('Raw data (converted)'!S549=0,"",'Raw data (converted)'!S549)</f>
        <v>0.42530000000000001</v>
      </c>
      <c r="M549" s="8"/>
      <c r="N549" s="8"/>
      <c r="O549" s="9"/>
      <c r="P549" s="9"/>
      <c r="Q549" s="10"/>
      <c r="R549" s="10"/>
      <c r="S549" s="112">
        <v>7.3937924611001096</v>
      </c>
      <c r="T549" s="113">
        <v>1</v>
      </c>
      <c r="U549" s="21" t="e">
        <v>#N/A</v>
      </c>
      <c r="V549" s="115">
        <v>701297.72314057092</v>
      </c>
      <c r="W549" s="116">
        <v>1</v>
      </c>
      <c r="X549" s="22" t="e">
        <v>#N/A</v>
      </c>
      <c r="Y549" s="118">
        <v>25.621896992402377</v>
      </c>
      <c r="Z549" s="119">
        <v>1</v>
      </c>
      <c r="AA549" s="23" t="e">
        <v>#N/A</v>
      </c>
      <c r="AB549" s="24" t="str">
        <f>IF('Raw data (converted)'!T549=0,"",'Raw data (converted)'!T549)</f>
        <v/>
      </c>
    </row>
    <row r="550" spans="1:28" x14ac:dyDescent="0.25">
      <c r="A550" s="11">
        <f>'Raw data (converted)'!A550</f>
        <v>41732</v>
      </c>
      <c r="B550" s="12" t="str">
        <f>'Raw data (converted)'!B550</f>
        <v>Loic</v>
      </c>
      <c r="C550" s="2" t="str">
        <f>'Raw data (converted)'!C550</f>
        <v>Elevated</v>
      </c>
      <c r="D550" s="13">
        <f>'Raw data (converted)'!D550</f>
        <v>2</v>
      </c>
      <c r="E550" s="12">
        <f>'Raw data (converted)'!E550</f>
        <v>2.5</v>
      </c>
      <c r="F550" s="2">
        <f>'Raw data (converted)'!F550</f>
        <v>0</v>
      </c>
      <c r="G550" s="2">
        <f t="shared" si="779"/>
        <v>0</v>
      </c>
      <c r="H550" s="4">
        <f>IF('Raw data (converted)'!I550=0,"",'Raw data (converted)'!I550)</f>
        <v>6181</v>
      </c>
      <c r="I550" t="str">
        <f>'Raw data (converted)'!J550</f>
        <v>R2.5_Amb</v>
      </c>
      <c r="J550" s="21">
        <f>IF('Raw data (converted)'!Q550=0,"",'Raw data (converted)'!Q550)</f>
        <v>0.94669999999999999</v>
      </c>
      <c r="K550" s="22">
        <f>IF('Raw data (converted)'!R550=0,"",'Raw data (converted)'!R550)</f>
        <v>0.2303</v>
      </c>
      <c r="L550" s="23">
        <f>IF('Raw data (converted)'!S550=0,"",'Raw data (converted)'!S550)</f>
        <v>0.41070000000000001</v>
      </c>
      <c r="M550" s="108">
        <f t="shared" ref="M550" si="828">IFERROR(RSQ(J550:J553,$F550:$F553),"")</f>
        <v>0.93060697322930563</v>
      </c>
      <c r="N550" s="108">
        <f t="shared" ref="N550" si="829">IFERROR(S552,"")</f>
        <v>0.99524061688830134</v>
      </c>
      <c r="O550" s="109">
        <f t="shared" ref="O550" si="830">IFERROR(RSQ(K550:K553,$F550:$F553),"")</f>
        <v>0.99974519146068763</v>
      </c>
      <c r="P550" s="109">
        <f t="shared" ref="P550" si="831">IFERROR(V552,"")</f>
        <v>0.9999933278871983</v>
      </c>
      <c r="Q550" s="110">
        <f t="shared" ref="Q550" si="832">IFERROR(RSQ(L550:L553,$F550:$F553),"")</f>
        <v>0.14649902677679008</v>
      </c>
      <c r="R550" s="110">
        <f t="shared" ref="R550" si="833">IFERROR(Y552,"")</f>
        <v>0.76010310905360701</v>
      </c>
      <c r="S550" s="111">
        <f t="array" ref="S550:U553">LINEST(J550:J553,F550:G553,TRUE,TRUE)</f>
        <v>3.2777777777777779E-5</v>
      </c>
      <c r="T550" s="93">
        <v>-3.143666666666667E-3</v>
      </c>
      <c r="U550" s="93">
        <v>0.94759499999999985</v>
      </c>
      <c r="V550" s="114">
        <f t="array" ref="V550:X553">LINEST(K550:K553,F550:G553,TRUE,TRUE)</f>
        <v>-1.3333333333333381E-5</v>
      </c>
      <c r="W550" s="94">
        <v>1.1954666666666669E-2</v>
      </c>
      <c r="X550" s="94">
        <v>0.23051999999999997</v>
      </c>
      <c r="Y550" s="117">
        <f t="array" ref="Y550:AA553">LINEST(L550:L553,F550:G553,TRUE,TRUE)</f>
        <v>2.4000000000000007E-5</v>
      </c>
      <c r="Z550" s="95">
        <v>-9.2266666666666701E-4</v>
      </c>
      <c r="AA550" s="95">
        <v>0.41220999999999997</v>
      </c>
      <c r="AB550" s="24" t="str">
        <f>IF('Raw data (converted)'!T550=0,"",'Raw data (converted)'!T550)</f>
        <v/>
      </c>
    </row>
    <row r="551" spans="1:28" x14ac:dyDescent="0.25">
      <c r="A551" s="11">
        <f>'Raw data (converted)'!A551</f>
        <v>41732</v>
      </c>
      <c r="B551" s="11" t="str">
        <f>'Raw data (converted)'!B551</f>
        <v>Loic</v>
      </c>
      <c r="C551" s="11" t="str">
        <f>'Raw data (converted)'!C551</f>
        <v>Elevated</v>
      </c>
      <c r="D551" s="13">
        <f>'Raw data (converted)'!D551</f>
        <v>2</v>
      </c>
      <c r="E551" s="12">
        <f>'Raw data (converted)'!E551</f>
        <v>2.5</v>
      </c>
      <c r="F551" s="2">
        <f>'Raw data (converted)'!F551</f>
        <v>15</v>
      </c>
      <c r="G551" s="2">
        <f t="shared" si="779"/>
        <v>225</v>
      </c>
      <c r="H551" s="4">
        <f>IF('Raw data (converted)'!I551=0,"",'Raw data (converted)'!I551)</f>
        <v>6181</v>
      </c>
      <c r="I551" t="str">
        <f>'Raw data (converted)'!J551</f>
        <v>R2.5_T15</v>
      </c>
      <c r="J551" s="21">
        <f>IF('Raw data (converted)'!Q551=0,"",'Raw data (converted)'!Q551)</f>
        <v>0.91049999999999998</v>
      </c>
      <c r="K551" s="22">
        <f>IF('Raw data (converted)'!R551=0,"",'Raw data (converted)'!R551)</f>
        <v>0.40749999999999997</v>
      </c>
      <c r="L551" s="23">
        <f>IF('Raw data (converted)'!S551=0,"",'Raw data (converted)'!S551)</f>
        <v>0.4083</v>
      </c>
      <c r="M551" s="8"/>
      <c r="N551" s="8"/>
      <c r="O551" s="9"/>
      <c r="P551" s="9"/>
      <c r="Q551" s="10"/>
      <c r="R551" s="10"/>
      <c r="S551" s="111">
        <v>8.894581510499123E-6</v>
      </c>
      <c r="T551" s="93">
        <v>4.1766666666666471E-4</v>
      </c>
      <c r="U551" s="93">
        <v>3.9012145544688806E-3</v>
      </c>
      <c r="V551" s="114">
        <v>2.1863775779998167E-6</v>
      </c>
      <c r="W551" s="94">
        <v>1.0266666666666771E-4</v>
      </c>
      <c r="X551" s="94">
        <v>9.5895776757895772E-4</v>
      </c>
      <c r="Y551" s="117">
        <v>1.5006500648998566E-5</v>
      </c>
      <c r="Z551" s="95">
        <v>7.0466666666666551E-4</v>
      </c>
      <c r="AA551" s="95">
        <v>6.5819374047463974E-3</v>
      </c>
      <c r="AB551" s="24" t="str">
        <f>IF('Raw data (converted)'!T551=0,"",'Raw data (converted)'!T551)</f>
        <v/>
      </c>
    </row>
    <row r="552" spans="1:28" x14ac:dyDescent="0.25">
      <c r="A552" s="11">
        <f>'Raw data (converted)'!A552</f>
        <v>41732</v>
      </c>
      <c r="B552" s="11" t="str">
        <f>'Raw data (converted)'!B552</f>
        <v>Loic</v>
      </c>
      <c r="C552" s="11" t="str">
        <f>'Raw data (converted)'!C552</f>
        <v>Elevated</v>
      </c>
      <c r="D552" s="13">
        <f>'Raw data (converted)'!D552</f>
        <v>2</v>
      </c>
      <c r="E552" s="12">
        <f>'Raw data (converted)'!E552</f>
        <v>2.5</v>
      </c>
      <c r="F552" s="2">
        <f>'Raw data (converted)'!F552</f>
        <v>30</v>
      </c>
      <c r="G552" s="2">
        <f t="shared" si="779"/>
        <v>900</v>
      </c>
      <c r="H552" s="4">
        <f>IF('Raw data (converted)'!I552=0,"",'Raw data (converted)'!I552)</f>
        <v>6181</v>
      </c>
      <c r="I552" t="str">
        <f>'Raw data (converted)'!J552</f>
        <v>R2.5_T30</v>
      </c>
      <c r="J552" s="21">
        <f>IF('Raw data (converted)'!Q552=0,"",'Raw data (converted)'!Q552)</f>
        <v>0.88009999999999999</v>
      </c>
      <c r="K552" s="22">
        <f>IF('Raw data (converted)'!R552=0,"",'Raw data (converted)'!R552)</f>
        <v>0.57650000000000001</v>
      </c>
      <c r="L552" s="23">
        <f>IF('Raw data (converted)'!S552=0,"",'Raw data (converted)'!S552)</f>
        <v>0.40160000000000001</v>
      </c>
      <c r="M552" s="8"/>
      <c r="N552" s="8"/>
      <c r="O552" s="9"/>
      <c r="P552" s="9"/>
      <c r="Q552" s="10"/>
      <c r="R552" s="10"/>
      <c r="S552" s="21">
        <v>0.99524061688830134</v>
      </c>
      <c r="T552" s="93">
        <v>4.0025616797246047E-3</v>
      </c>
      <c r="U552" s="21" t="e">
        <v>#N/A</v>
      </c>
      <c r="V552" s="22">
        <v>0.9999933278871983</v>
      </c>
      <c r="W552" s="94">
        <v>9.8386991009991737E-4</v>
      </c>
      <c r="X552" s="22" t="e">
        <v>#N/A</v>
      </c>
      <c r="Y552" s="23">
        <v>0.76010310905360701</v>
      </c>
      <c r="Z552" s="95">
        <v>6.7529252920493534E-3</v>
      </c>
      <c r="AA552" s="23" t="e">
        <v>#N/A</v>
      </c>
      <c r="AB552" s="24" t="str">
        <f>IF('Raw data (converted)'!T552=0,"",'Raw data (converted)'!T552)</f>
        <v/>
      </c>
    </row>
    <row r="553" spans="1:28" x14ac:dyDescent="0.25">
      <c r="A553" s="11">
        <f>'Raw data (converted)'!A553</f>
        <v>41732</v>
      </c>
      <c r="B553" s="11" t="str">
        <f>'Raw data (converted)'!B553</f>
        <v>Loic</v>
      </c>
      <c r="C553" s="11" t="str">
        <f>'Raw data (converted)'!C553</f>
        <v>Elevated</v>
      </c>
      <c r="D553" s="13">
        <f>'Raw data (converted)'!D553</f>
        <v>2</v>
      </c>
      <c r="E553" s="12">
        <f>'Raw data (converted)'!E553</f>
        <v>2.5</v>
      </c>
      <c r="F553" s="2">
        <f>'Raw data (converted)'!F553</f>
        <v>45</v>
      </c>
      <c r="G553" s="2">
        <f t="shared" si="779"/>
        <v>2025</v>
      </c>
      <c r="H553" s="4">
        <f>IF('Raw data (converted)'!I553=0,"",'Raw data (converted)'!I553)</f>
        <v>6181</v>
      </c>
      <c r="I553" t="str">
        <f>'Raw data (converted)'!J553</f>
        <v>R2.5_T45</v>
      </c>
      <c r="J553" s="21">
        <f>IF('Raw data (converted)'!Q553=0,"",'Raw data (converted)'!Q553)</f>
        <v>0.87339999999999995</v>
      </c>
      <c r="K553" s="22">
        <f>IF('Raw data (converted)'!R553=0,"",'Raw data (converted)'!R553)</f>
        <v>0.74170000000000003</v>
      </c>
      <c r="L553" s="23">
        <f>IF('Raw data (converted)'!S553=0,"",'Raw data (converted)'!S553)</f>
        <v>0.42080000000000001</v>
      </c>
      <c r="M553" s="8"/>
      <c r="N553" s="8"/>
      <c r="O553" s="9"/>
      <c r="P553" s="9"/>
      <c r="Q553" s="10"/>
      <c r="R553" s="10"/>
      <c r="S553" s="112">
        <v>104.55563184669745</v>
      </c>
      <c r="T553" s="113">
        <v>1</v>
      </c>
      <c r="U553" s="21" t="e">
        <v>#N/A</v>
      </c>
      <c r="V553" s="115">
        <v>74938.280991734049</v>
      </c>
      <c r="W553" s="116">
        <v>1</v>
      </c>
      <c r="X553" s="22" t="e">
        <v>#N/A</v>
      </c>
      <c r="Y553" s="118">
        <v>1.5842287618964148</v>
      </c>
      <c r="Z553" s="119">
        <v>1</v>
      </c>
      <c r="AA553" s="23" t="e">
        <v>#N/A</v>
      </c>
      <c r="AB553" s="24" t="str">
        <f>IF('Raw data (converted)'!T553=0,"",'Raw data (converted)'!T553)</f>
        <v/>
      </c>
    </row>
    <row r="554" spans="1:28" x14ac:dyDescent="0.25">
      <c r="A554" s="11">
        <f>'Raw data (converted)'!A554</f>
        <v>41732</v>
      </c>
      <c r="B554" s="12" t="str">
        <f>'Raw data (converted)'!B554</f>
        <v>Loic</v>
      </c>
      <c r="C554" s="2" t="str">
        <f>'Raw data (converted)'!C554</f>
        <v>Elevated</v>
      </c>
      <c r="D554" s="13">
        <f>'Raw data (converted)'!D554</f>
        <v>2</v>
      </c>
      <c r="E554" s="12">
        <f>'Raw data (converted)'!E554</f>
        <v>2.6</v>
      </c>
      <c r="F554" s="2">
        <f>'Raw data (converted)'!F554</f>
        <v>0</v>
      </c>
      <c r="G554" s="2">
        <f t="shared" si="779"/>
        <v>0</v>
      </c>
      <c r="H554" s="4">
        <f>IF('Raw data (converted)'!I554=0,"",'Raw data (converted)'!I554)</f>
        <v>6182</v>
      </c>
      <c r="I554" t="str">
        <f>'Raw data (converted)'!J554</f>
        <v>R2.6_Amb</v>
      </c>
      <c r="J554" s="21" t="str">
        <f>IF('Raw data (converted)'!Q554=0,"",'Raw data (converted)'!Q554)</f>
        <v/>
      </c>
      <c r="K554" s="22" t="str">
        <f>IF('Raw data (converted)'!R554=0,"",'Raw data (converted)'!R554)</f>
        <v/>
      </c>
      <c r="L554" s="23" t="str">
        <f>IF('Raw data (converted)'!S554=0,"",'Raw data (converted)'!S554)</f>
        <v/>
      </c>
      <c r="M554" s="108" t="str">
        <f t="shared" ref="M554" si="834">IFERROR(RSQ(J554:J557,$F554:$F557),"")</f>
        <v/>
      </c>
      <c r="N554" s="108" t="str">
        <f t="shared" ref="N554" si="835">IFERROR(S556,"")</f>
        <v/>
      </c>
      <c r="O554" s="109" t="str">
        <f t="shared" ref="O554" si="836">IFERROR(RSQ(K554:K557,$F554:$F557),"")</f>
        <v/>
      </c>
      <c r="P554" s="109" t="str">
        <f t="shared" ref="P554" si="837">IFERROR(V556,"")</f>
        <v/>
      </c>
      <c r="Q554" s="110" t="str">
        <f t="shared" ref="Q554" si="838">IFERROR(RSQ(L554:L557,$F554:$F557),"")</f>
        <v/>
      </c>
      <c r="R554" s="110" t="str">
        <f t="shared" ref="R554" si="839">IFERROR(Y556,"")</f>
        <v/>
      </c>
      <c r="S554" s="111" t="e">
        <f t="array" ref="S554:U557">LINEST(J554:J557,F554:G557,TRUE,TRUE)</f>
        <v>#VALUE!</v>
      </c>
      <c r="T554" s="93" t="e">
        <v>#VALUE!</v>
      </c>
      <c r="U554" s="93" t="e">
        <v>#VALUE!</v>
      </c>
      <c r="V554" s="114" t="e">
        <f t="array" ref="V554:X557">LINEST(K554:K557,F554:G557,TRUE,TRUE)</f>
        <v>#VALUE!</v>
      </c>
      <c r="W554" s="94" t="e">
        <v>#VALUE!</v>
      </c>
      <c r="X554" s="94" t="e">
        <v>#VALUE!</v>
      </c>
      <c r="Y554" s="117" t="e">
        <f t="array" ref="Y554:AA557">LINEST(L554:L557,F554:G557,TRUE,TRUE)</f>
        <v>#VALUE!</v>
      </c>
      <c r="Z554" s="95" t="e">
        <v>#VALUE!</v>
      </c>
      <c r="AA554" s="95" t="e">
        <v>#VALUE!</v>
      </c>
      <c r="AB554" s="24" t="str">
        <f>IF('Raw data (converted)'!T554=0,"",'Raw data (converted)'!T554)</f>
        <v>Not sampled</v>
      </c>
    </row>
    <row r="555" spans="1:28" x14ac:dyDescent="0.25">
      <c r="A555" s="11">
        <f>'Raw data (converted)'!A555</f>
        <v>41732</v>
      </c>
      <c r="B555" s="11" t="str">
        <f>'Raw data (converted)'!B555</f>
        <v>Loic</v>
      </c>
      <c r="C555" s="11" t="str">
        <f>'Raw data (converted)'!C555</f>
        <v>Elevated</v>
      </c>
      <c r="D555" s="13">
        <f>'Raw data (converted)'!D555</f>
        <v>2</v>
      </c>
      <c r="E555" s="12">
        <f>'Raw data (converted)'!E555</f>
        <v>2.6</v>
      </c>
      <c r="F555" s="2">
        <f>'Raw data (converted)'!F555</f>
        <v>15</v>
      </c>
      <c r="G555" s="2">
        <f t="shared" si="779"/>
        <v>225</v>
      </c>
      <c r="H555" s="4">
        <f>IF('Raw data (converted)'!I555=0,"",'Raw data (converted)'!I555)</f>
        <v>6182</v>
      </c>
      <c r="I555" t="str">
        <f>'Raw data (converted)'!J555</f>
        <v>R2.6_T15</v>
      </c>
      <c r="J555" s="21" t="str">
        <f>IF('Raw data (converted)'!Q555=0,"",'Raw data (converted)'!Q555)</f>
        <v/>
      </c>
      <c r="K555" s="22" t="str">
        <f>IF('Raw data (converted)'!R555=0,"",'Raw data (converted)'!R555)</f>
        <v/>
      </c>
      <c r="L555" s="23" t="str">
        <f>IF('Raw data (converted)'!S555=0,"",'Raw data (converted)'!S555)</f>
        <v/>
      </c>
      <c r="M555" s="8"/>
      <c r="N555" s="8"/>
      <c r="O555" s="9"/>
      <c r="P555" s="9"/>
      <c r="Q555" s="10"/>
      <c r="R555" s="10"/>
      <c r="S555" s="111" t="e">
        <v>#VALUE!</v>
      </c>
      <c r="T555" s="93" t="e">
        <v>#VALUE!</v>
      </c>
      <c r="U555" s="93" t="e">
        <v>#VALUE!</v>
      </c>
      <c r="V555" s="114" t="e">
        <v>#VALUE!</v>
      </c>
      <c r="W555" s="94" t="e">
        <v>#VALUE!</v>
      </c>
      <c r="X555" s="94" t="e">
        <v>#VALUE!</v>
      </c>
      <c r="Y555" s="117" t="e">
        <v>#VALUE!</v>
      </c>
      <c r="Z555" s="95" t="e">
        <v>#VALUE!</v>
      </c>
      <c r="AA555" s="95" t="e">
        <v>#VALUE!</v>
      </c>
      <c r="AB555" s="24" t="str">
        <f>IF('Raw data (converted)'!T555=0,"",'Raw data (converted)'!T555)</f>
        <v>Not sampled</v>
      </c>
    </row>
    <row r="556" spans="1:28" x14ac:dyDescent="0.25">
      <c r="A556" s="11">
        <f>'Raw data (converted)'!A556</f>
        <v>41732</v>
      </c>
      <c r="B556" s="11" t="str">
        <f>'Raw data (converted)'!B556</f>
        <v>Loic</v>
      </c>
      <c r="C556" s="11" t="str">
        <f>'Raw data (converted)'!C556</f>
        <v>Elevated</v>
      </c>
      <c r="D556" s="13">
        <f>'Raw data (converted)'!D556</f>
        <v>2</v>
      </c>
      <c r="E556" s="12">
        <f>'Raw data (converted)'!E556</f>
        <v>2.6</v>
      </c>
      <c r="F556" s="2">
        <f>'Raw data (converted)'!F556</f>
        <v>30</v>
      </c>
      <c r="G556" s="2">
        <f t="shared" si="779"/>
        <v>900</v>
      </c>
      <c r="H556" s="4">
        <f>IF('Raw data (converted)'!I556=0,"",'Raw data (converted)'!I556)</f>
        <v>6182</v>
      </c>
      <c r="I556" t="str">
        <f>'Raw data (converted)'!J556</f>
        <v>R2.6_T30</v>
      </c>
      <c r="J556" s="21" t="str">
        <f>IF('Raw data (converted)'!Q556=0,"",'Raw data (converted)'!Q556)</f>
        <v/>
      </c>
      <c r="K556" s="22" t="str">
        <f>IF('Raw data (converted)'!R556=0,"",'Raw data (converted)'!R556)</f>
        <v/>
      </c>
      <c r="L556" s="23" t="str">
        <f>IF('Raw data (converted)'!S556=0,"",'Raw data (converted)'!S556)</f>
        <v/>
      </c>
      <c r="M556" s="8"/>
      <c r="N556" s="8"/>
      <c r="O556" s="9"/>
      <c r="P556" s="9"/>
      <c r="Q556" s="10"/>
      <c r="R556" s="10"/>
      <c r="S556" s="21" t="e">
        <v>#VALUE!</v>
      </c>
      <c r="T556" s="93" t="e">
        <v>#VALUE!</v>
      </c>
      <c r="U556" s="21" t="e">
        <v>#VALUE!</v>
      </c>
      <c r="V556" s="22" t="e">
        <v>#VALUE!</v>
      </c>
      <c r="W556" s="94" t="e">
        <v>#VALUE!</v>
      </c>
      <c r="X556" s="22" t="e">
        <v>#VALUE!</v>
      </c>
      <c r="Y556" s="23" t="e">
        <v>#VALUE!</v>
      </c>
      <c r="Z556" s="95" t="e">
        <v>#VALUE!</v>
      </c>
      <c r="AA556" s="23" t="e">
        <v>#VALUE!</v>
      </c>
      <c r="AB556" s="24" t="str">
        <f>IF('Raw data (converted)'!T556=0,"",'Raw data (converted)'!T556)</f>
        <v>Not sampled</v>
      </c>
    </row>
    <row r="557" spans="1:28" x14ac:dyDescent="0.25">
      <c r="A557" s="11">
        <f>'Raw data (converted)'!A557</f>
        <v>41732</v>
      </c>
      <c r="B557" s="11" t="str">
        <f>'Raw data (converted)'!B557</f>
        <v>Loic</v>
      </c>
      <c r="C557" s="11" t="str">
        <f>'Raw data (converted)'!C557</f>
        <v>Elevated</v>
      </c>
      <c r="D557" s="13">
        <f>'Raw data (converted)'!D557</f>
        <v>2</v>
      </c>
      <c r="E557" s="12">
        <f>'Raw data (converted)'!E557</f>
        <v>2.6</v>
      </c>
      <c r="F557" s="2">
        <f>'Raw data (converted)'!F557</f>
        <v>45</v>
      </c>
      <c r="G557" s="2">
        <f t="shared" si="779"/>
        <v>2025</v>
      </c>
      <c r="H557" s="4">
        <f>IF('Raw data (converted)'!I557=0,"",'Raw data (converted)'!I557)</f>
        <v>6182</v>
      </c>
      <c r="I557" t="str">
        <f>'Raw data (converted)'!J557</f>
        <v>R2.6_T45</v>
      </c>
      <c r="J557" s="21" t="str">
        <f>IF('Raw data (converted)'!Q557=0,"",'Raw data (converted)'!Q557)</f>
        <v/>
      </c>
      <c r="K557" s="22" t="str">
        <f>IF('Raw data (converted)'!R557=0,"",'Raw data (converted)'!R557)</f>
        <v/>
      </c>
      <c r="L557" s="23" t="str">
        <f>IF('Raw data (converted)'!S557=0,"",'Raw data (converted)'!S557)</f>
        <v/>
      </c>
      <c r="M557" s="8"/>
      <c r="N557" s="8"/>
      <c r="O557" s="9"/>
      <c r="P557" s="9"/>
      <c r="Q557" s="10"/>
      <c r="R557" s="10"/>
      <c r="S557" s="112" t="e">
        <v>#VALUE!</v>
      </c>
      <c r="T557" s="113" t="e">
        <v>#VALUE!</v>
      </c>
      <c r="U557" s="21" t="e">
        <v>#VALUE!</v>
      </c>
      <c r="V557" s="115" t="e">
        <v>#VALUE!</v>
      </c>
      <c r="W557" s="116" t="e">
        <v>#VALUE!</v>
      </c>
      <c r="X557" s="22" t="e">
        <v>#VALUE!</v>
      </c>
      <c r="Y557" s="118" t="e">
        <v>#VALUE!</v>
      </c>
      <c r="Z557" s="119" t="e">
        <v>#VALUE!</v>
      </c>
      <c r="AA557" s="23" t="e">
        <v>#VALUE!</v>
      </c>
      <c r="AB557" s="24" t="str">
        <f>IF('Raw data (converted)'!T557=0,"",'Raw data (converted)'!T557)</f>
        <v>Not sampled</v>
      </c>
    </row>
    <row r="558" spans="1:28" x14ac:dyDescent="0.25">
      <c r="A558" s="11">
        <f>'Raw data (converted)'!A558</f>
        <v>41732</v>
      </c>
      <c r="B558" s="12" t="str">
        <f>'Raw data (converted)'!B558</f>
        <v>Loic</v>
      </c>
      <c r="C558" s="2" t="str">
        <f>'Raw data (converted)'!C558</f>
        <v>Elevated</v>
      </c>
      <c r="D558" s="13">
        <f>'Raw data (converted)'!D558</f>
        <v>2</v>
      </c>
      <c r="E558" s="12">
        <f>'Raw data (converted)'!E558</f>
        <v>2.7</v>
      </c>
      <c r="F558" s="2">
        <f>'Raw data (converted)'!F558</f>
        <v>0</v>
      </c>
      <c r="G558" s="2">
        <f t="shared" si="779"/>
        <v>0</v>
      </c>
      <c r="H558" s="4">
        <f>IF('Raw data (converted)'!I558=0,"",'Raw data (converted)'!I558)</f>
        <v>6183</v>
      </c>
      <c r="I558" t="str">
        <f>'Raw data (converted)'!J558</f>
        <v>R2.7_Amb</v>
      </c>
      <c r="J558" s="21">
        <f>IF('Raw data (converted)'!Q558=0,"",'Raw data (converted)'!Q558)</f>
        <v>0.93159999999999998</v>
      </c>
      <c r="K558" s="22">
        <f>IF('Raw data (converted)'!R558=0,"",'Raw data (converted)'!R558)</f>
        <v>0.2223</v>
      </c>
      <c r="L558" s="23">
        <f>IF('Raw data (converted)'!S558=0,"",'Raw data (converted)'!S558)</f>
        <v>0.39419999999999999</v>
      </c>
      <c r="M558" s="108">
        <f t="shared" ref="M558" si="840">IFERROR(RSQ(J558:J561,$F558:$F561),"")</f>
        <v>0.54843054720385065</v>
      </c>
      <c r="N558" s="108">
        <f t="shared" ref="N558" si="841">IFERROR(S560,"")</f>
        <v>0.54855081178593146</v>
      </c>
      <c r="O558" s="109">
        <f t="shared" ref="O558" si="842">IFERROR(RSQ(K558:K561,$F558:$F561),"")</f>
        <v>0.99958724556346035</v>
      </c>
      <c r="P558" s="109">
        <f t="shared" ref="P558" si="843">IFERROR(V560,"")</f>
        <v>0.99999359104194663</v>
      </c>
      <c r="Q558" s="110">
        <f t="shared" ref="Q558" si="844">IFERROR(RSQ(L558:L561,$F558:$F561),"")</f>
        <v>0.99531500218249447</v>
      </c>
      <c r="R558" s="110">
        <f t="shared" ref="R558" si="845">IFERROR(Y560,"")</f>
        <v>0.99630016527496057</v>
      </c>
      <c r="S558" s="111">
        <f t="array" ref="S558:U561">LINEST(J558:J561,F558:G561,TRUE,TRUE)</f>
        <v>2.2222222222232167E-7</v>
      </c>
      <c r="T558" s="93">
        <v>1.9133333333332963E-4</v>
      </c>
      <c r="U558" s="93">
        <v>0.93297000000000008</v>
      </c>
      <c r="V558" s="114">
        <f t="array" ref="V558:X561">LINEST(K558:K561,F558:G561,TRUE,TRUE)</f>
        <v>-3.2444444444444534E-5</v>
      </c>
      <c r="W558" s="94">
        <v>2.3049333333333338E-2</v>
      </c>
      <c r="X558" s="94">
        <v>0.22188999999999992</v>
      </c>
      <c r="Y558" s="117">
        <f t="array" ref="Y558:AA561">LINEST(L558:L561,F558:G561,TRUE,TRUE)</f>
        <v>2.999999999999956E-6</v>
      </c>
      <c r="Z558" s="95">
        <v>1.1443333333333353E-3</v>
      </c>
      <c r="AA558" s="95">
        <v>0.39361499999999999</v>
      </c>
      <c r="AB558" s="24" t="str">
        <f>IF('Raw data (converted)'!T558=0,"",'Raw data (converted)'!T558)</f>
        <v/>
      </c>
    </row>
    <row r="559" spans="1:28" x14ac:dyDescent="0.25">
      <c r="A559" s="11">
        <f>'Raw data (converted)'!A559</f>
        <v>41732</v>
      </c>
      <c r="B559" s="11" t="str">
        <f>'Raw data (converted)'!B559</f>
        <v>Loic</v>
      </c>
      <c r="C559" s="11" t="str">
        <f>'Raw data (converted)'!C559</f>
        <v>Elevated</v>
      </c>
      <c r="D559" s="13">
        <f>'Raw data (converted)'!D559</f>
        <v>2</v>
      </c>
      <c r="E559" s="12">
        <f>'Raw data (converted)'!E559</f>
        <v>2.7</v>
      </c>
      <c r="F559" s="2">
        <f>'Raw data (converted)'!F559</f>
        <v>15</v>
      </c>
      <c r="G559" s="2">
        <f t="shared" si="779"/>
        <v>225</v>
      </c>
      <c r="H559" s="4">
        <f>IF('Raw data (converted)'!I559=0,"",'Raw data (converted)'!I559)</f>
        <v>6183</v>
      </c>
      <c r="I559" t="str">
        <f>'Raw data (converted)'!J559</f>
        <v>R2.7_T15</v>
      </c>
      <c r="J559" s="21">
        <f>IF('Raw data (converted)'!Q559=0,"",'Raw data (converted)'!Q559)</f>
        <v>0.94</v>
      </c>
      <c r="K559" s="22">
        <f>IF('Raw data (converted)'!R559=0,"",'Raw data (converted)'!R559)</f>
        <v>0.55910000000000004</v>
      </c>
      <c r="L559" s="23">
        <f>IF('Raw data (converted)'!S559=0,"",'Raw data (converted)'!S559)</f>
        <v>0.40970000000000001</v>
      </c>
      <c r="M559" s="8"/>
      <c r="N559" s="8"/>
      <c r="O559" s="9"/>
      <c r="P559" s="9"/>
      <c r="Q559" s="10"/>
      <c r="R559" s="10"/>
      <c r="S559" s="111">
        <v>1.3615169462998712E-5</v>
      </c>
      <c r="T559" s="93">
        <v>6.393333333333329E-4</v>
      </c>
      <c r="U559" s="93">
        <v>5.9716915526507154E-3</v>
      </c>
      <c r="V559" s="114">
        <v>4.0746127589994894E-6</v>
      </c>
      <c r="W559" s="94">
        <v>1.9133333333332735E-4</v>
      </c>
      <c r="X559" s="94">
        <v>1.7871485668516194E-3</v>
      </c>
      <c r="Y559" s="117">
        <v>5.8137767414994372E-6</v>
      </c>
      <c r="Z559" s="95">
        <v>2.7299999999999921E-4</v>
      </c>
      <c r="AA559" s="95">
        <v>2.549955881971286E-3</v>
      </c>
      <c r="AB559" s="24" t="str">
        <f>IF('Raw data (converted)'!T559=0,"",'Raw data (converted)'!T559)</f>
        <v/>
      </c>
    </row>
    <row r="560" spans="1:28" x14ac:dyDescent="0.25">
      <c r="A560" s="11">
        <f>'Raw data (converted)'!A560</f>
        <v>41732</v>
      </c>
      <c r="B560" s="11" t="str">
        <f>'Raw data (converted)'!B560</f>
        <v>Loic</v>
      </c>
      <c r="C560" s="11" t="str">
        <f>'Raw data (converted)'!C560</f>
        <v>Elevated</v>
      </c>
      <c r="D560" s="13">
        <f>'Raw data (converted)'!D560</f>
        <v>2</v>
      </c>
      <c r="E560" s="12">
        <f>'Raw data (converted)'!E560</f>
        <v>2.7</v>
      </c>
      <c r="F560" s="2">
        <f>'Raw data (converted)'!F560</f>
        <v>30</v>
      </c>
      <c r="G560" s="2">
        <f t="shared" si="779"/>
        <v>900</v>
      </c>
      <c r="H560" s="4">
        <f>IF('Raw data (converted)'!I560=0,"",'Raw data (converted)'!I560)</f>
        <v>6183</v>
      </c>
      <c r="I560" t="str">
        <f>'Raw data (converted)'!J560</f>
        <v>R2.7_T30</v>
      </c>
      <c r="J560" s="21">
        <f>IF('Raw data (converted)'!Q560=0,"",'Raw data (converted)'!Q560)</f>
        <v>0.93479999999999996</v>
      </c>
      <c r="K560" s="22">
        <f>IF('Raw data (converted)'!R560=0,"",'Raw data (converted)'!R560)</f>
        <v>0.88539999999999996</v>
      </c>
      <c r="L560" s="23">
        <f>IF('Raw data (converted)'!S560=0,"",'Raw data (converted)'!S560)</f>
        <v>0.43240000000000001</v>
      </c>
      <c r="M560" s="8"/>
      <c r="N560" s="8"/>
      <c r="O560" s="9"/>
      <c r="P560" s="9"/>
      <c r="Q560" s="10"/>
      <c r="R560" s="10"/>
      <c r="S560" s="21">
        <v>0.54855081178593146</v>
      </c>
      <c r="T560" s="93">
        <v>6.1268262583494193E-3</v>
      </c>
      <c r="U560" s="21" t="e">
        <v>#N/A</v>
      </c>
      <c r="V560" s="22">
        <v>0.99999359104194663</v>
      </c>
      <c r="W560" s="94">
        <v>1.83357574154977E-3</v>
      </c>
      <c r="X560" s="22" t="e">
        <v>#N/A</v>
      </c>
      <c r="Y560" s="23">
        <v>0.99630016527496057</v>
      </c>
      <c r="Z560" s="95">
        <v>2.6161995336747464E-3</v>
      </c>
      <c r="AA560" s="23" t="e">
        <v>#N/A</v>
      </c>
      <c r="AB560" s="24" t="str">
        <f>IF('Raw data (converted)'!T560=0,"",'Raw data (converted)'!T560)</f>
        <v/>
      </c>
    </row>
    <row r="561" spans="1:28" x14ac:dyDescent="0.25">
      <c r="A561" s="11">
        <f>'Raw data (converted)'!A561</f>
        <v>41732</v>
      </c>
      <c r="B561" s="11" t="str">
        <f>'Raw data (converted)'!B561</f>
        <v>Loic</v>
      </c>
      <c r="C561" s="11" t="str">
        <f>'Raw data (converted)'!C561</f>
        <v>Elevated</v>
      </c>
      <c r="D561" s="13">
        <f>'Raw data (converted)'!D561</f>
        <v>2</v>
      </c>
      <c r="E561" s="12">
        <f>'Raw data (converted)'!E561</f>
        <v>2.7</v>
      </c>
      <c r="F561" s="2">
        <f>'Raw data (converted)'!F561</f>
        <v>45</v>
      </c>
      <c r="G561" s="2">
        <f t="shared" si="779"/>
        <v>2025</v>
      </c>
      <c r="H561" s="4">
        <f>IF('Raw data (converted)'!I561=0,"",'Raw data (converted)'!I561)</f>
        <v>6183</v>
      </c>
      <c r="I561" t="str">
        <f>'Raw data (converted)'!J561</f>
        <v>R2.7_T45</v>
      </c>
      <c r="J561" s="21">
        <f>IF('Raw data (converted)'!Q561=0,"",'Raw data (converted)'!Q561)</f>
        <v>0.94340000000000002</v>
      </c>
      <c r="K561" s="22">
        <f>IF('Raw data (converted)'!R561=0,"",'Raw data (converted)'!R561)</f>
        <v>1.1930000000000001</v>
      </c>
      <c r="L561" s="23">
        <f>IF('Raw data (converted)'!S561=0,"",'Raw data (converted)'!S561)</f>
        <v>0.4506</v>
      </c>
      <c r="M561" s="8"/>
      <c r="N561" s="8"/>
      <c r="O561" s="9"/>
      <c r="P561" s="9"/>
      <c r="Q561" s="10"/>
      <c r="R561" s="10"/>
      <c r="S561" s="112">
        <v>0.60754435505355153</v>
      </c>
      <c r="T561" s="113">
        <v>1</v>
      </c>
      <c r="U561" s="21" t="e">
        <v>#N/A</v>
      </c>
      <c r="V561" s="115">
        <v>78015.301606191701</v>
      </c>
      <c r="W561" s="116">
        <v>1</v>
      </c>
      <c r="X561" s="22" t="e">
        <v>#N/A</v>
      </c>
      <c r="Y561" s="118">
        <v>134.64117174373666</v>
      </c>
      <c r="Z561" s="119">
        <v>1</v>
      </c>
      <c r="AA561" s="23" t="e">
        <v>#N/A</v>
      </c>
      <c r="AB561" s="24" t="str">
        <f>IF('Raw data (converted)'!T561=0,"",'Raw data (converted)'!T561)</f>
        <v/>
      </c>
    </row>
    <row r="562" spans="1:28" x14ac:dyDescent="0.25">
      <c r="A562" s="11">
        <f>'Raw data (converted)'!A562</f>
        <v>41732</v>
      </c>
      <c r="B562" s="12" t="str">
        <f>'Raw data (converted)'!B562</f>
        <v>Chris</v>
      </c>
      <c r="C562" s="2" t="str">
        <f>'Raw data (converted)'!C562</f>
        <v>Elevated</v>
      </c>
      <c r="D562" s="13">
        <f>'Raw data (converted)'!D562</f>
        <v>3</v>
      </c>
      <c r="E562" s="12">
        <f>'Raw data (converted)'!E562</f>
        <v>3</v>
      </c>
      <c r="F562" s="2">
        <f>'Raw data (converted)'!F562</f>
        <v>0</v>
      </c>
      <c r="G562" s="2">
        <f t="shared" si="779"/>
        <v>0</v>
      </c>
      <c r="H562" s="4">
        <f>IF('Raw data (converted)'!I562=0,"",'Raw data (converted)'!I562)</f>
        <v>6184</v>
      </c>
      <c r="I562" s="105" t="str">
        <f>'Raw data (converted)'!J562</f>
        <v>R3.0_Amb</v>
      </c>
      <c r="J562" s="106">
        <f>IF('Raw data (converted)'!Q562=0,"",'Raw data (converted)'!Q562)</f>
        <v>0.95389999999999997</v>
      </c>
      <c r="K562" s="106">
        <f>IF('Raw data (converted)'!R562=0,"",'Raw data (converted)'!R562)</f>
        <v>0.22209999999999999</v>
      </c>
      <c r="L562" s="106">
        <f>IF('Raw data (converted)'!S562=0,"",'Raw data (converted)'!S562)</f>
        <v>0.40100000000000002</v>
      </c>
      <c r="M562" s="108">
        <f t="shared" ref="M562" si="846">IFERROR(RSQ(J562:J565,$F562:$F565),"")</f>
        <v>0.84131458809258342</v>
      </c>
      <c r="N562" s="108">
        <f t="shared" ref="N562" si="847">IFERROR(S564,"")</f>
        <v>0.99298288304320825</v>
      </c>
      <c r="O562" s="109">
        <f t="shared" ref="O562" si="848">IFERROR(RSQ(K562:K565,$F562:$F565),"")</f>
        <v>0.99983711900645678</v>
      </c>
      <c r="P562" s="109">
        <f t="shared" ref="P562" si="849">IFERROR(V564,"")</f>
        <v>0.99999990487312396</v>
      </c>
      <c r="Q562" s="110">
        <f t="shared" ref="Q562" si="850">IFERROR(RSQ(L562:L565,$F562:$F565),"")</f>
        <v>0.82436087010742698</v>
      </c>
      <c r="R562" s="110">
        <f t="shared" ref="R562" si="851">IFERROR(Y564,"")</f>
        <v>0.95920614277315552</v>
      </c>
      <c r="S562" s="111">
        <f t="array" ref="S562:U565">LINEST(J562:J565,F562:G565,TRUE,TRUE)</f>
        <v>6.4222222222222201E-5</v>
      </c>
      <c r="T562" s="93">
        <v>-4.9193333333333311E-3</v>
      </c>
      <c r="U562" s="93">
        <v>0.95250999999999997</v>
      </c>
      <c r="V562" s="114">
        <f t="array" ref="V562:X565">LINEST(K562:K565,F562:G565,TRUE,TRUE)</f>
        <v>1.6444444444444325E-5</v>
      </c>
      <c r="W562" s="94">
        <v>1.6550666666666672E-2</v>
      </c>
      <c r="X562" s="94">
        <v>0.22205999999999992</v>
      </c>
      <c r="Y562" s="117">
        <f t="array" ref="Y562:AA565">LINEST(L562:L565,F562:G565,TRUE,TRUE)</f>
        <v>9.6666666666666532E-6</v>
      </c>
      <c r="Z562" s="95">
        <v>-1.1433333333333354E-4</v>
      </c>
      <c r="AA562" s="95">
        <v>0.40153500000000003</v>
      </c>
      <c r="AB562" s="24" t="str">
        <f>IF('Raw data (converted)'!T562=0,"",'Raw data (converted)'!T562)</f>
        <v>For CO2, high residuals and Cooks (also with CH4). T0 was probably run as T45. Shift the other conc.</v>
      </c>
    </row>
    <row r="563" spans="1:28" x14ac:dyDescent="0.25">
      <c r="A563" s="11">
        <f>'Raw data (converted)'!A563</f>
        <v>41732</v>
      </c>
      <c r="B563" s="11" t="str">
        <f>'Raw data (converted)'!B563</f>
        <v>Chris</v>
      </c>
      <c r="C563" s="11" t="str">
        <f>'Raw data (converted)'!C563</f>
        <v>Elevated</v>
      </c>
      <c r="D563" s="13">
        <f>'Raw data (converted)'!D563</f>
        <v>3</v>
      </c>
      <c r="E563" s="12">
        <f>'Raw data (converted)'!E563</f>
        <v>3</v>
      </c>
      <c r="F563" s="2">
        <f>'Raw data (converted)'!F563</f>
        <v>15</v>
      </c>
      <c r="G563" s="2">
        <f t="shared" si="779"/>
        <v>225</v>
      </c>
      <c r="H563" s="4">
        <f>IF('Raw data (converted)'!I563=0,"",'Raw data (converted)'!I563)</f>
        <v>6184</v>
      </c>
      <c r="I563" s="105" t="str">
        <f>'Raw data (converted)'!J563</f>
        <v>R3.0_T15</v>
      </c>
      <c r="J563" s="106">
        <f>IF('Raw data (converted)'!Q563=0,"",'Raw data (converted)'!Q563)</f>
        <v>0.88900000000000001</v>
      </c>
      <c r="K563" s="106">
        <f>IF('Raw data (converted)'!R563=0,"",'Raw data (converted)'!R563)</f>
        <v>0.47389999999999999</v>
      </c>
      <c r="L563" s="106">
        <f>IF('Raw data (converted)'!S563=0,"",'Raw data (converted)'!S563)</f>
        <v>0.40360000000000001</v>
      </c>
      <c r="M563" s="8"/>
      <c r="N563" s="8"/>
      <c r="O563" s="9"/>
      <c r="P563" s="9"/>
      <c r="Q563" s="10"/>
      <c r="R563" s="10"/>
      <c r="S563" s="111">
        <v>1.3813931060998676E-5</v>
      </c>
      <c r="T563" s="93">
        <v>6.4866666666666545E-4</v>
      </c>
      <c r="U563" s="93">
        <v>6.0588695315215262E-3</v>
      </c>
      <c r="V563" s="114">
        <v>3.9752319600004799E-7</v>
      </c>
      <c r="W563" s="94">
        <v>1.8666666666670673E-5</v>
      </c>
      <c r="X563" s="94">
        <v>1.743559577416643E-4</v>
      </c>
      <c r="Y563" s="117">
        <v>5.3168727464994952E-6</v>
      </c>
      <c r="Z563" s="95">
        <v>2.4966666666666643E-4</v>
      </c>
      <c r="AA563" s="95">
        <v>2.3320109347942566E-3</v>
      </c>
      <c r="AB563" s="24" t="str">
        <f>IF('Raw data (converted)'!T563=0,"",'Raw data (converted)'!T563)</f>
        <v/>
      </c>
    </row>
    <row r="564" spans="1:28" x14ac:dyDescent="0.25">
      <c r="A564" s="11">
        <f>'Raw data (converted)'!A564</f>
        <v>41732</v>
      </c>
      <c r="B564" s="11" t="str">
        <f>'Raw data (converted)'!B564</f>
        <v>Chris</v>
      </c>
      <c r="C564" s="11" t="str">
        <f>'Raw data (converted)'!C564</f>
        <v>Elevated</v>
      </c>
      <c r="D564" s="13">
        <f>'Raw data (converted)'!D564</f>
        <v>3</v>
      </c>
      <c r="E564" s="12">
        <f>'Raw data (converted)'!E564</f>
        <v>3</v>
      </c>
      <c r="F564" s="2">
        <f>'Raw data (converted)'!F564</f>
        <v>30</v>
      </c>
      <c r="G564" s="2">
        <f t="shared" si="779"/>
        <v>900</v>
      </c>
      <c r="H564" s="4">
        <f>IF('Raw data (converted)'!I564=0,"",'Raw data (converted)'!I564)</f>
        <v>6184</v>
      </c>
      <c r="I564" s="105" t="str">
        <f>'Raw data (converted)'!J564</f>
        <v>R3.0_T30</v>
      </c>
      <c r="J564" s="106">
        <f>IF('Raw data (converted)'!Q564=0,"",'Raw data (converted)'!Q564)</f>
        <v>0.8669</v>
      </c>
      <c r="K564" s="106">
        <f>IF('Raw data (converted)'!R564=0,"",'Raw data (converted)'!R564)</f>
        <v>0.73350000000000004</v>
      </c>
      <c r="L564" s="106">
        <f>IF('Raw data (converted)'!S564=0,"",'Raw data (converted)'!S564)</f>
        <v>0.4052</v>
      </c>
      <c r="M564" s="8"/>
      <c r="N564" s="8"/>
      <c r="O564" s="9"/>
      <c r="P564" s="9"/>
      <c r="Q564" s="10"/>
      <c r="R564" s="10"/>
      <c r="S564" s="21">
        <v>0.99298288304320825</v>
      </c>
      <c r="T564" s="93">
        <v>6.2162689774494032E-3</v>
      </c>
      <c r="U564" s="21" t="e">
        <v>#N/A</v>
      </c>
      <c r="V564" s="22">
        <v>0.99999990487312396</v>
      </c>
      <c r="W564" s="94">
        <v>1.7888543820002156E-4</v>
      </c>
      <c r="X564" s="22" t="e">
        <v>#N/A</v>
      </c>
      <c r="Y564" s="23">
        <v>0.95920614277315552</v>
      </c>
      <c r="Z564" s="95">
        <v>2.3925927359247723E-3</v>
      </c>
      <c r="AA564" s="23" t="e">
        <v>#N/A</v>
      </c>
      <c r="AB564" s="24" t="str">
        <f>IF('Raw data (converted)'!T564=0,"",'Raw data (converted)'!T564)</f>
        <v/>
      </c>
    </row>
    <row r="565" spans="1:28" x14ac:dyDescent="0.25">
      <c r="A565" s="11">
        <f>'Raw data (converted)'!A565</f>
        <v>41732</v>
      </c>
      <c r="B565" s="11" t="str">
        <f>'Raw data (converted)'!B565</f>
        <v>Chris</v>
      </c>
      <c r="C565" s="11" t="str">
        <f>'Raw data (converted)'!C565</f>
        <v>Elevated</v>
      </c>
      <c r="D565" s="13">
        <f>'Raw data (converted)'!D565</f>
        <v>3</v>
      </c>
      <c r="E565" s="12">
        <f>'Raw data (converted)'!E565</f>
        <v>3</v>
      </c>
      <c r="F565" s="2">
        <f>'Raw data (converted)'!F565</f>
        <v>45</v>
      </c>
      <c r="G565" s="2">
        <f t="shared" si="779"/>
        <v>2025</v>
      </c>
      <c r="H565" s="4">
        <f>IF('Raw data (converted)'!I565=0,"",'Raw data (converted)'!I565)</f>
        <v>6184</v>
      </c>
      <c r="I565" s="105" t="str">
        <f>'Raw data (converted)'!J565</f>
        <v>R3.0_T45</v>
      </c>
      <c r="J565" s="106">
        <f>IF('Raw data (converted)'!Q565=0,"",'Raw data (converted)'!Q565)</f>
        <v>0.85980000000000001</v>
      </c>
      <c r="K565" s="106">
        <f>IF('Raw data (converted)'!R565=0,"",'Raw data (converted)'!R565)</f>
        <v>1.0001</v>
      </c>
      <c r="L565" s="106">
        <f>IF('Raw data (converted)'!S565=0,"",'Raw data (converted)'!S565)</f>
        <v>0.41649999999999998</v>
      </c>
      <c r="M565" s="8"/>
      <c r="N565" s="8"/>
      <c r="O565" s="9"/>
      <c r="P565" s="9"/>
      <c r="Q565" s="10"/>
      <c r="R565" s="10"/>
      <c r="S565" s="112">
        <v>70.754334661767203</v>
      </c>
      <c r="T565" s="113">
        <v>1</v>
      </c>
      <c r="U565" s="21" t="e">
        <v>#N/A</v>
      </c>
      <c r="V565" s="115">
        <v>5256137.6249977453</v>
      </c>
      <c r="W565" s="116">
        <v>1</v>
      </c>
      <c r="X565" s="22" t="e">
        <v>#N/A</v>
      </c>
      <c r="Y565" s="118">
        <v>11.756747314175875</v>
      </c>
      <c r="Z565" s="119">
        <v>1</v>
      </c>
      <c r="AA565" s="23" t="e">
        <v>#N/A</v>
      </c>
      <c r="AB565" s="24" t="str">
        <f>IF('Raw data (converted)'!T565=0,"",'Raw data (converted)'!T565)</f>
        <v>For CO2, high residuals and Cooks (also with CH4). T45 was probably run as T0. Shift the other conc.</v>
      </c>
    </row>
    <row r="566" spans="1:28" x14ac:dyDescent="0.25">
      <c r="A566" s="11">
        <f>'Raw data (converted)'!A566</f>
        <v>41732</v>
      </c>
      <c r="B566" s="12" t="str">
        <f>'Raw data (converted)'!B566</f>
        <v>Chris</v>
      </c>
      <c r="C566" s="2" t="str">
        <f>'Raw data (converted)'!C566</f>
        <v>Elevated</v>
      </c>
      <c r="D566" s="13">
        <f>'Raw data (converted)'!D566</f>
        <v>3</v>
      </c>
      <c r="E566" s="12">
        <f>'Raw data (converted)'!E566</f>
        <v>3.1</v>
      </c>
      <c r="F566" s="2">
        <f>'Raw data (converted)'!F566</f>
        <v>0</v>
      </c>
      <c r="G566" s="2">
        <f t="shared" si="779"/>
        <v>0</v>
      </c>
      <c r="H566" s="4">
        <f>IF('Raw data (converted)'!I566=0,"",'Raw data (converted)'!I566)</f>
        <v>6185</v>
      </c>
      <c r="I566" t="str">
        <f>'Raw data (converted)'!J566</f>
        <v>R3.1_Amb</v>
      </c>
      <c r="J566" s="21">
        <f>IF('Raw data (converted)'!Q566=0,"",'Raw data (converted)'!Q566)</f>
        <v>0.90629999999999999</v>
      </c>
      <c r="K566" s="22">
        <f>IF('Raw data (converted)'!R566=0,"",'Raw data (converted)'!R566)</f>
        <v>0.52239999999999998</v>
      </c>
      <c r="L566" s="23">
        <f>IF('Raw data (converted)'!S566=0,"",'Raw data (converted)'!S566)</f>
        <v>0.39169999999999999</v>
      </c>
      <c r="M566" s="108">
        <f t="shared" ref="M566" si="852">IFERROR(RSQ(J566:J569,$F566:$F569),"")</f>
        <v>0.79364790765260296</v>
      </c>
      <c r="N566" s="108">
        <f t="shared" ref="N566" si="853">IFERROR(S568,"")</f>
        <v>0.97343186054014985</v>
      </c>
      <c r="O566" s="109">
        <f t="shared" ref="O566" si="854">IFERROR(RSQ(K566:K569,$F566:$F569),"")</f>
        <v>0.19366757074361582</v>
      </c>
      <c r="P566" s="109">
        <f t="shared" ref="P566" si="855">IFERROR(V568,"")</f>
        <v>0.92468940631574625</v>
      </c>
      <c r="Q566" s="110">
        <f t="shared" ref="Q566" si="856">IFERROR(RSQ(L566:L569,$F566:$F569),"")</f>
        <v>0.63446301101987101</v>
      </c>
      <c r="R566" s="110">
        <f t="shared" ref="R566" si="857">IFERROR(Y568,"")</f>
        <v>0.96970527909900228</v>
      </c>
      <c r="S566" s="111">
        <f t="array" ref="S566:U569">LINEST(J566:J569,F566:G569,TRUE,TRUE)</f>
        <v>-2.5322222222222212E-4</v>
      </c>
      <c r="T566" s="93">
        <v>4.2569999999999986E-3</v>
      </c>
      <c r="U566" s="93">
        <v>0.89650499999999989</v>
      </c>
      <c r="V566" s="114">
        <f t="array" ref="V566:X569">LINEST(K566:K569,F566:G569,TRUE,TRUE)</f>
        <v>-5.5655555555555547E-4</v>
      </c>
      <c r="W566" s="94">
        <v>2.8888333333333328E-2</v>
      </c>
      <c r="X566" s="94">
        <v>0.50442500000000012</v>
      </c>
      <c r="Y566" s="117">
        <f t="array" ref="Y566:AA569">LINEST(L566:L569,F566:G569,TRUE,TRUE)</f>
        <v>-1.3422222222222224E-4</v>
      </c>
      <c r="Z566" s="95">
        <v>3.5626666666666675E-3</v>
      </c>
      <c r="AA566" s="95">
        <v>0.38763999999999998</v>
      </c>
      <c r="AB566" s="24" t="str">
        <f>IF('Raw data (converted)'!T566=0,"",'Raw data (converted)'!T566)</f>
        <v/>
      </c>
    </row>
    <row r="567" spans="1:28" x14ac:dyDescent="0.25">
      <c r="A567" s="11">
        <f>'Raw data (converted)'!A567</f>
        <v>41732</v>
      </c>
      <c r="B567" s="11" t="str">
        <f>'Raw data (converted)'!B567</f>
        <v>Chris</v>
      </c>
      <c r="C567" s="11" t="str">
        <f>'Raw data (converted)'!C567</f>
        <v>Elevated</v>
      </c>
      <c r="D567" s="13">
        <f>'Raw data (converted)'!D567</f>
        <v>3</v>
      </c>
      <c r="E567" s="12">
        <f>'Raw data (converted)'!E567</f>
        <v>3.1</v>
      </c>
      <c r="F567" s="2">
        <f>'Raw data (converted)'!F567</f>
        <v>15</v>
      </c>
      <c r="G567" s="2">
        <f t="shared" si="779"/>
        <v>225</v>
      </c>
      <c r="H567" s="4">
        <f>IF('Raw data (converted)'!I567=0,"",'Raw data (converted)'!I567)</f>
        <v>6185</v>
      </c>
      <c r="I567" t="str">
        <f>'Raw data (converted)'!J567</f>
        <v>R3.1_T15</v>
      </c>
      <c r="J567" s="21">
        <f>IF('Raw data (converted)'!Q567=0,"",'Raw data (converted)'!Q567)</f>
        <v>0.874</v>
      </c>
      <c r="K567" s="22">
        <f>IF('Raw data (converted)'!R567=0,"",'Raw data (converted)'!R567)</f>
        <v>0.75860000000000005</v>
      </c>
      <c r="L567" s="23">
        <f>IF('Raw data (converted)'!S567=0,"",'Raw data (converted)'!S567)</f>
        <v>0.3987</v>
      </c>
      <c r="M567" s="8"/>
      <c r="N567" s="8"/>
      <c r="O567" s="9"/>
      <c r="P567" s="9"/>
      <c r="Q567" s="10"/>
      <c r="R567" s="10"/>
      <c r="S567" s="111">
        <v>9.7343492620490874E-5</v>
      </c>
      <c r="T567" s="93">
        <v>4.5710000000000013E-3</v>
      </c>
      <c r="U567" s="93">
        <v>4.2695415151980866E-2</v>
      </c>
      <c r="V567" s="114">
        <v>1.7863698620248312E-4</v>
      </c>
      <c r="W567" s="94">
        <v>8.3883333333333292E-3</v>
      </c>
      <c r="X567" s="94">
        <v>7.8351208510143613E-2</v>
      </c>
      <c r="Y567" s="117">
        <v>4.0348604393996264E-5</v>
      </c>
      <c r="Z567" s="95">
        <v>1.8946666666666693E-3</v>
      </c>
      <c r="AA567" s="95">
        <v>1.769712971077516E-2</v>
      </c>
      <c r="AB567" s="24" t="str">
        <f>IF('Raw data (converted)'!T567=0,"",'Raw data (converted)'!T567)</f>
        <v/>
      </c>
    </row>
    <row r="568" spans="1:28" x14ac:dyDescent="0.25">
      <c r="A568" s="11">
        <f>'Raw data (converted)'!A568</f>
        <v>41732</v>
      </c>
      <c r="B568" s="11" t="str">
        <f>'Raw data (converted)'!B568</f>
        <v>Chris</v>
      </c>
      <c r="C568" s="11" t="str">
        <f>'Raw data (converted)'!C568</f>
        <v>Elevated</v>
      </c>
      <c r="D568" s="13">
        <f>'Raw data (converted)'!D568</f>
        <v>3</v>
      </c>
      <c r="E568" s="12">
        <f>'Raw data (converted)'!E568</f>
        <v>3.1</v>
      </c>
      <c r="F568" s="2">
        <f>'Raw data (converted)'!F568</f>
        <v>30</v>
      </c>
      <c r="G568" s="2">
        <f t="shared" si="779"/>
        <v>900</v>
      </c>
      <c r="H568" s="4">
        <f>IF('Raw data (converted)'!I568=0,"",'Raw data (converted)'!I568)</f>
        <v>6185</v>
      </c>
      <c r="I568" t="str">
        <f>'Raw data (converted)'!J568</f>
        <v>R3.1_T30</v>
      </c>
      <c r="J568" s="21">
        <f>IF('Raw data (converted)'!Q568=0,"",'Raw data (converted)'!Q568)</f>
        <v>0.82569999999999999</v>
      </c>
      <c r="K568" s="22">
        <f>IF('Raw data (converted)'!R568=0,"",'Raw data (converted)'!R568)</f>
        <v>0.92410000000000003</v>
      </c>
      <c r="L568" s="23">
        <f>IF('Raw data (converted)'!S568=0,"",'Raw data (converted)'!S568)</f>
        <v>0.38590000000000002</v>
      </c>
      <c r="M568" s="8"/>
      <c r="N568" s="8"/>
      <c r="O568" s="9"/>
      <c r="P568" s="9"/>
      <c r="Q568" s="10"/>
      <c r="R568" s="10"/>
      <c r="S568" s="21">
        <v>0.97343186054014985</v>
      </c>
      <c r="T568" s="93">
        <v>4.3804571679220888E-2</v>
      </c>
      <c r="U568" s="21" t="e">
        <v>#N/A</v>
      </c>
      <c r="V568" s="22">
        <v>0.92468940631574625</v>
      </c>
      <c r="W568" s="94">
        <v>8.0386643791117388E-2</v>
      </c>
      <c r="X568" s="22" t="e">
        <v>#N/A</v>
      </c>
      <c r="Y568" s="23">
        <v>0.96970527909900228</v>
      </c>
      <c r="Z568" s="95">
        <v>1.8156871977298317E-2</v>
      </c>
      <c r="AA568" s="23" t="e">
        <v>#N/A</v>
      </c>
      <c r="AB568" s="24" t="str">
        <f>IF('Raw data (converted)'!T568=0,"",'Raw data (converted)'!T568)</f>
        <v/>
      </c>
    </row>
    <row r="569" spans="1:28" x14ac:dyDescent="0.25">
      <c r="A569" s="11">
        <f>'Raw data (converted)'!A569</f>
        <v>41732</v>
      </c>
      <c r="B569" s="11" t="str">
        <f>'Raw data (converted)'!B569</f>
        <v>Chris</v>
      </c>
      <c r="C569" s="11" t="str">
        <f>'Raw data (converted)'!C569</f>
        <v>Elevated</v>
      </c>
      <c r="D569" s="13">
        <f>'Raw data (converted)'!D569</f>
        <v>3</v>
      </c>
      <c r="E569" s="12">
        <f>'Raw data (converted)'!E569</f>
        <v>3.1</v>
      </c>
      <c r="F569" s="2">
        <f>'Raw data (converted)'!F569</f>
        <v>45</v>
      </c>
      <c r="G569" s="2">
        <f t="shared" si="779"/>
        <v>2025</v>
      </c>
      <c r="H569" s="4">
        <f>IF('Raw data (converted)'!I569=0,"",'Raw data (converted)'!I569)</f>
        <v>6185</v>
      </c>
      <c r="I569" t="str">
        <f>'Raw data (converted)'!J569</f>
        <v>R3.1_T45</v>
      </c>
      <c r="J569" s="21">
        <f>IF('Raw data (converted)'!Q569=0,"",'Raw data (converted)'!Q569)</f>
        <v>0.5655</v>
      </c>
      <c r="K569" s="22">
        <f>IF('Raw data (converted)'!R569=0,"",'Raw data (converted)'!R569)</f>
        <v>0.65939999999999999</v>
      </c>
      <c r="L569" s="23">
        <f>IF('Raw data (converted)'!S569=0,"",'Raw data (converted)'!S569)</f>
        <v>0.27210000000000001</v>
      </c>
      <c r="M569" s="8"/>
      <c r="N569" s="8"/>
      <c r="O569" s="9"/>
      <c r="P569" s="9"/>
      <c r="Q569" s="10"/>
      <c r="R569" s="10"/>
      <c r="S569" s="112">
        <v>18.319533853908119</v>
      </c>
      <c r="T569" s="113">
        <v>1</v>
      </c>
      <c r="U569" s="21" t="e">
        <v>#N/A</v>
      </c>
      <c r="V569" s="115">
        <v>6.1391722006108891</v>
      </c>
      <c r="W569" s="116">
        <v>1</v>
      </c>
      <c r="X569" s="22" t="e">
        <v>#N/A</v>
      </c>
      <c r="Y569" s="118">
        <v>16.004525710403019</v>
      </c>
      <c r="Z569" s="119">
        <v>1</v>
      </c>
      <c r="AA569" s="23" t="e">
        <v>#N/A</v>
      </c>
      <c r="AB569" s="24" t="str">
        <f>IF('Raw data (converted)'!T569=0,"",'Raw data (converted)'!T569)</f>
        <v>For CO2, high residuals and Cooks (also with CH4 and N2O). Odd conc. Compared to other time points. Remove from analysis</v>
      </c>
    </row>
    <row r="570" spans="1:28" x14ac:dyDescent="0.25">
      <c r="A570" s="11">
        <f>'Raw data (converted)'!A570</f>
        <v>41732</v>
      </c>
      <c r="B570" s="12" t="str">
        <f>'Raw data (converted)'!B570</f>
        <v>Chris</v>
      </c>
      <c r="C570" s="2" t="str">
        <f>'Raw data (converted)'!C570</f>
        <v>Elevated</v>
      </c>
      <c r="D570" s="13">
        <f>'Raw data (converted)'!D570</f>
        <v>3</v>
      </c>
      <c r="E570" s="12">
        <f>'Raw data (converted)'!E570</f>
        <v>3.2</v>
      </c>
      <c r="F570" s="2">
        <f>'Raw data (converted)'!F570</f>
        <v>0</v>
      </c>
      <c r="G570" s="2">
        <f t="shared" si="779"/>
        <v>0</v>
      </c>
      <c r="H570" s="4">
        <f>IF('Raw data (converted)'!I570=0,"",'Raw data (converted)'!I570)</f>
        <v>6186</v>
      </c>
      <c r="I570" t="str">
        <f>'Raw data (converted)'!J570</f>
        <v>R3.2_Amb</v>
      </c>
      <c r="J570" s="21">
        <f>IF('Raw data (converted)'!Q570=0,"",'Raw data (converted)'!Q570)</f>
        <v>0.94669999999999999</v>
      </c>
      <c r="K570" s="22">
        <f>IF('Raw data (converted)'!R570=0,"",'Raw data (converted)'!R570)</f>
        <v>0.218</v>
      </c>
      <c r="L570" s="23">
        <f>IF('Raw data (converted)'!S570=0,"",'Raw data (converted)'!S570)</f>
        <v>0.4007</v>
      </c>
      <c r="M570" s="108">
        <f t="shared" ref="M570" si="858">IFERROR(RSQ(J570:J573,$F570:$F573),"")</f>
        <v>0.63345778668114727</v>
      </c>
      <c r="N570" s="108">
        <f t="shared" ref="N570" si="859">IFERROR(S572,"")</f>
        <v>0.9108640176016608</v>
      </c>
      <c r="O570" s="109">
        <f t="shared" ref="O570" si="860">IFERROR(RSQ(K570:K573,$F570:$F573),"")</f>
        <v>0.99785548207117181</v>
      </c>
      <c r="P570" s="109">
        <f t="shared" ref="P570" si="861">IFERROR(V572,"")</f>
        <v>0.99871169563704576</v>
      </c>
      <c r="Q570" s="110">
        <f t="shared" ref="Q570" si="862">IFERROR(RSQ(L570:L573,$F570:$F573),"")</f>
        <v>0.28920738012735608</v>
      </c>
      <c r="R570" s="110">
        <f t="shared" ref="R570" si="863">IFERROR(Y572,"")</f>
        <v>0.96786584665251607</v>
      </c>
      <c r="S570" s="111">
        <f t="array" ref="S570:U573">LINEST(J570:J573,F570:G573,TRUE,TRUE)</f>
        <v>6.9777777777777763E-5</v>
      </c>
      <c r="T570" s="93">
        <v>-4.5546666666666652E-3</v>
      </c>
      <c r="U570" s="93">
        <v>0.95068000000000008</v>
      </c>
      <c r="V570" s="114">
        <f t="array" ref="V570:X573">LINEST(K570:K573,F570:G573,TRUE,TRUE)</f>
        <v>3.1111111111111137E-5</v>
      </c>
      <c r="W570" s="94">
        <v>1.2849333333333334E-2</v>
      </c>
      <c r="X570" s="94">
        <v>0.22183999999999993</v>
      </c>
      <c r="Y570" s="117">
        <f t="array" ref="Y570:AA573">LINEST(L570:L573,F570:G573,TRUE,TRUE)</f>
        <v>3.7222222222222195E-5</v>
      </c>
      <c r="Z570" s="95">
        <v>-1.3489999999999993E-3</v>
      </c>
      <c r="AA570" s="95">
        <v>0.40151500000000001</v>
      </c>
      <c r="AB570" s="24" t="str">
        <f>IF('Raw data (converted)'!T570=0,"",'Raw data (converted)'!T570)</f>
        <v/>
      </c>
    </row>
    <row r="571" spans="1:28" x14ac:dyDescent="0.25">
      <c r="A571" s="11">
        <f>'Raw data (converted)'!A571</f>
        <v>41732</v>
      </c>
      <c r="B571" s="11" t="str">
        <f>'Raw data (converted)'!B571</f>
        <v>Chris</v>
      </c>
      <c r="C571" s="11" t="str">
        <f>'Raw data (converted)'!C571</f>
        <v>Elevated</v>
      </c>
      <c r="D571" s="13">
        <f>'Raw data (converted)'!D571</f>
        <v>3</v>
      </c>
      <c r="E571" s="12">
        <f>'Raw data (converted)'!E571</f>
        <v>3.2</v>
      </c>
      <c r="F571" s="2">
        <f>'Raw data (converted)'!F571</f>
        <v>15</v>
      </c>
      <c r="G571" s="2">
        <f t="shared" si="779"/>
        <v>225</v>
      </c>
      <c r="H571" s="4">
        <f>IF('Raw data (converted)'!I571=0,"",'Raw data (converted)'!I571)</f>
        <v>6186</v>
      </c>
      <c r="I571" t="str">
        <f>'Raw data (converted)'!J571</f>
        <v>R3.2_T15</v>
      </c>
      <c r="J571" s="21">
        <f>IF('Raw data (converted)'!Q571=0,"",'Raw data (converted)'!Q571)</f>
        <v>0.91</v>
      </c>
      <c r="K571" s="22">
        <f>IF('Raw data (converted)'!R571=0,"",'Raw data (converted)'!R571)</f>
        <v>0.43309999999999998</v>
      </c>
      <c r="L571" s="23">
        <f>IF('Raw data (converted)'!S571=0,"",'Raw data (converted)'!S571)</f>
        <v>0.3921</v>
      </c>
      <c r="M571" s="8"/>
      <c r="N571" s="8"/>
      <c r="O571" s="9"/>
      <c r="P571" s="9"/>
      <c r="Q571" s="10"/>
      <c r="R571" s="10"/>
      <c r="S571" s="111">
        <v>3.9553558001996333E-5</v>
      </c>
      <c r="T571" s="93">
        <v>1.8573333333333356E-3</v>
      </c>
      <c r="U571" s="93">
        <v>1.73484177952919E-2</v>
      </c>
      <c r="V571" s="114">
        <v>3.8162226815996342E-5</v>
      </c>
      <c r="W571" s="94">
        <v>1.7919999999999967E-3</v>
      </c>
      <c r="X571" s="94">
        <v>1.6738171943196156E-2</v>
      </c>
      <c r="Y571" s="117">
        <v>8.0995351184992216E-6</v>
      </c>
      <c r="Z571" s="95">
        <v>3.8033333333333251E-4</v>
      </c>
      <c r="AA571" s="95">
        <v>3.5525026389856408E-3</v>
      </c>
      <c r="AB571" s="24" t="str">
        <f>IF('Raw data (converted)'!T571=0,"",'Raw data (converted)'!T571)</f>
        <v/>
      </c>
    </row>
    <row r="572" spans="1:28" x14ac:dyDescent="0.25">
      <c r="A572" s="11">
        <f>'Raw data (converted)'!A572</f>
        <v>41732</v>
      </c>
      <c r="B572" s="11" t="str">
        <f>'Raw data (converted)'!B572</f>
        <v>Chris</v>
      </c>
      <c r="C572" s="11" t="str">
        <f>'Raw data (converted)'!C572</f>
        <v>Elevated</v>
      </c>
      <c r="D572" s="13">
        <f>'Raw data (converted)'!D572</f>
        <v>3</v>
      </c>
      <c r="E572" s="12">
        <f>'Raw data (converted)'!E572</f>
        <v>3.2</v>
      </c>
      <c r="F572" s="2">
        <f>'Raw data (converted)'!F572</f>
        <v>30</v>
      </c>
      <c r="G572" s="2">
        <f t="shared" si="779"/>
        <v>900</v>
      </c>
      <c r="H572" s="4">
        <f>IF('Raw data (converted)'!I572=0,"",'Raw data (converted)'!I572)</f>
        <v>6186</v>
      </c>
      <c r="I572" t="str">
        <f>'Raw data (converted)'!J572</f>
        <v>R3.2_T30</v>
      </c>
      <c r="J572" s="21">
        <f>IF('Raw data (converted)'!Q572=0,"",'Raw data (converted)'!Q572)</f>
        <v>0.8649</v>
      </c>
      <c r="K572" s="22">
        <f>IF('Raw data (converted)'!R572=0,"",'Raw data (converted)'!R572)</f>
        <v>0.62380000000000002</v>
      </c>
      <c r="L572" s="23">
        <f>IF('Raw data (converted)'!S572=0,"",'Raw data (converted)'!S572)</f>
        <v>0.3921</v>
      </c>
      <c r="M572" s="8"/>
      <c r="N572" s="8"/>
      <c r="O572" s="9"/>
      <c r="P572" s="9"/>
      <c r="Q572" s="10"/>
      <c r="R572" s="10"/>
      <c r="S572" s="21">
        <v>0.9108640176016608</v>
      </c>
      <c r="T572" s="93">
        <v>1.7799101100898346E-2</v>
      </c>
      <c r="U572" s="21" t="e">
        <v>#N/A</v>
      </c>
      <c r="V572" s="22">
        <v>0.99871169563704576</v>
      </c>
      <c r="W572" s="94">
        <v>1.7173002067198351E-2</v>
      </c>
      <c r="X572" s="22" t="e">
        <v>#N/A</v>
      </c>
      <c r="Y572" s="23">
        <v>0.96786584665251607</v>
      </c>
      <c r="Z572" s="95">
        <v>3.6447908033246492E-3</v>
      </c>
      <c r="AA572" s="23" t="e">
        <v>#N/A</v>
      </c>
      <c r="AB572" s="24" t="str">
        <f>IF('Raw data (converted)'!T572=0,"",'Raw data (converted)'!T572)</f>
        <v/>
      </c>
    </row>
    <row r="573" spans="1:28" x14ac:dyDescent="0.25">
      <c r="A573" s="11">
        <f>'Raw data (converted)'!A573</f>
        <v>41732</v>
      </c>
      <c r="B573" s="11" t="str">
        <f>'Raw data (converted)'!B573</f>
        <v>Chris</v>
      </c>
      <c r="C573" s="11" t="str">
        <f>'Raw data (converted)'!C573</f>
        <v>Elevated</v>
      </c>
      <c r="D573" s="13">
        <f>'Raw data (converted)'!D573</f>
        <v>3</v>
      </c>
      <c r="E573" s="12">
        <f>'Raw data (converted)'!E573</f>
        <v>3.2</v>
      </c>
      <c r="F573" s="2">
        <f>'Raw data (converted)'!F573</f>
        <v>45</v>
      </c>
      <c r="G573" s="2">
        <f t="shared" si="779"/>
        <v>2025</v>
      </c>
      <c r="H573" s="4">
        <f>IF('Raw data (converted)'!I573=0,"",'Raw data (converted)'!I573)</f>
        <v>6186</v>
      </c>
      <c r="I573" t="str">
        <f>'Raw data (converted)'!J573</f>
        <v>R3.2_T45</v>
      </c>
      <c r="J573" s="21">
        <f>IF('Raw data (converted)'!Q573=0,"",'Raw data (converted)'!Q573)</f>
        <v>0.89100000000000001</v>
      </c>
      <c r="K573" s="22">
        <f>IF('Raw data (converted)'!R573=0,"",'Raw data (converted)'!R573)</f>
        <v>0.8669</v>
      </c>
      <c r="L573" s="23">
        <f>IF('Raw data (converted)'!S573=0,"",'Raw data (converted)'!S573)</f>
        <v>0.41699999999999998</v>
      </c>
      <c r="M573" s="8"/>
      <c r="N573" s="8"/>
      <c r="O573" s="9"/>
      <c r="P573" s="9"/>
      <c r="Q573" s="10"/>
      <c r="R573" s="10"/>
      <c r="S573" s="112">
        <v>5.109406959420201</v>
      </c>
      <c r="T573" s="113">
        <v>1</v>
      </c>
      <c r="U573" s="21" t="e">
        <v>#N/A</v>
      </c>
      <c r="V573" s="115">
        <v>387.60704549153797</v>
      </c>
      <c r="W573" s="116">
        <v>1</v>
      </c>
      <c r="X573" s="22" t="e">
        <v>#N/A</v>
      </c>
      <c r="Y573" s="118">
        <v>15.059768903609511</v>
      </c>
      <c r="Z573" s="119">
        <v>1</v>
      </c>
      <c r="AA573" s="23" t="e">
        <v>#N/A</v>
      </c>
      <c r="AB573" s="24" t="str">
        <f>IF('Raw data (converted)'!T573=0,"",'Raw data (converted)'!T573)</f>
        <v/>
      </c>
    </row>
    <row r="574" spans="1:28" x14ac:dyDescent="0.25">
      <c r="A574" s="11">
        <f>'Raw data (converted)'!A574</f>
        <v>41732</v>
      </c>
      <c r="B574" s="12" t="str">
        <f>'Raw data (converted)'!B574</f>
        <v>Chris</v>
      </c>
      <c r="C574" s="2" t="str">
        <f>'Raw data (converted)'!C574</f>
        <v>Elevated</v>
      </c>
      <c r="D574" s="13">
        <f>'Raw data (converted)'!D574</f>
        <v>3</v>
      </c>
      <c r="E574" s="12">
        <f>'Raw data (converted)'!E574</f>
        <v>3.4</v>
      </c>
      <c r="F574" s="2">
        <f>'Raw data (converted)'!F574</f>
        <v>0</v>
      </c>
      <c r="G574" s="2">
        <f t="shared" si="779"/>
        <v>0</v>
      </c>
      <c r="H574" s="4">
        <f>IF('Raw data (converted)'!I574=0,"",'Raw data (converted)'!I574)</f>
        <v>6187</v>
      </c>
      <c r="I574" t="str">
        <f>'Raw data (converted)'!J574</f>
        <v>R3.4_Amb</v>
      </c>
      <c r="J574" s="21">
        <f>IF('Raw data (converted)'!Q574=0,"",'Raw data (converted)'!Q574)</f>
        <v>0.90990000000000004</v>
      </c>
      <c r="K574" s="22">
        <f>IF('Raw data (converted)'!R574=0,"",'Raw data (converted)'!R574)</f>
        <v>0.2155</v>
      </c>
      <c r="L574" s="23">
        <f>IF('Raw data (converted)'!S574=0,"",'Raw data (converted)'!S574)</f>
        <v>0.37880000000000003</v>
      </c>
      <c r="M574" s="108">
        <f t="shared" ref="M574" si="864">IFERROR(RSQ(J574:J577,$F574:$F577),"")</f>
        <v>0.60105027163966041</v>
      </c>
      <c r="N574" s="108">
        <f t="shared" ref="N574" si="865">IFERROR(S576,"")</f>
        <v>0.72964948386519524</v>
      </c>
      <c r="O574" s="109">
        <f t="shared" ref="O574" si="866">IFERROR(RSQ(K574:K577,$F574:$F577),"")</f>
        <v>0.99654438868651385</v>
      </c>
      <c r="P574" s="109">
        <f t="shared" ref="P574" si="867">IFERROR(V576,"")</f>
        <v>0.99715244538157655</v>
      </c>
      <c r="Q574" s="110">
        <f t="shared" ref="Q574" si="868">IFERROR(RSQ(L574:L577,$F574:$F577),"")</f>
        <v>0.25696421650949414</v>
      </c>
      <c r="R574" s="110">
        <f t="shared" ref="R574" si="869">IFERROR(Y576,"")</f>
        <v>0.26946906084485167</v>
      </c>
      <c r="S574" s="111">
        <f t="array" ref="S574:U577">LINEST(J574:J577,F574:G577,TRUE,TRUE)</f>
        <v>-6.6999999999999867E-5</v>
      </c>
      <c r="T574" s="93">
        <v>1.0716666666666596E-3</v>
      </c>
      <c r="U574" s="93">
        <v>0.91967500000000013</v>
      </c>
      <c r="V574" s="114">
        <f t="array" ref="V574:X577">LINEST(K574:K577,F574:G577,TRUE,TRUE)</f>
        <v>-3.3111111111111274E-5</v>
      </c>
      <c r="W574" s="94">
        <v>1.9474000000000002E-2</v>
      </c>
      <c r="X574" s="94">
        <v>0.22271000000000013</v>
      </c>
      <c r="Y574" s="117">
        <f t="array" ref="Y574:AA577">LINEST(L574:L577,F574:G577,TRUE,TRUE)</f>
        <v>-4.8888888888889054E-6</v>
      </c>
      <c r="Z574" s="95">
        <v>5.1733333333333351E-4</v>
      </c>
      <c r="AA574" s="95">
        <v>0.38256000000000007</v>
      </c>
      <c r="AB574" s="24" t="str">
        <f>IF('Raw data (converted)'!T574=0,"",'Raw data (converted)'!T574)</f>
        <v/>
      </c>
    </row>
    <row r="575" spans="1:28" x14ac:dyDescent="0.25">
      <c r="A575" s="11">
        <f>'Raw data (converted)'!A575</f>
        <v>41732</v>
      </c>
      <c r="B575" s="11" t="str">
        <f>'Raw data (converted)'!B575</f>
        <v>Chris</v>
      </c>
      <c r="C575" s="11" t="str">
        <f>'Raw data (converted)'!C575</f>
        <v>Elevated</v>
      </c>
      <c r="D575" s="13">
        <f>'Raw data (converted)'!D575</f>
        <v>3</v>
      </c>
      <c r="E575" s="12">
        <f>'Raw data (converted)'!E575</f>
        <v>3.4</v>
      </c>
      <c r="F575" s="2">
        <f>'Raw data (converted)'!F575</f>
        <v>15</v>
      </c>
      <c r="G575" s="2">
        <f t="shared" si="779"/>
        <v>225</v>
      </c>
      <c r="H575" s="4">
        <f>IF('Raw data (converted)'!I575=0,"",'Raw data (converted)'!I575)</f>
        <v>6187</v>
      </c>
      <c r="I575" t="str">
        <f>'Raw data (converted)'!J575</f>
        <v>R3.4_T15</v>
      </c>
      <c r="J575" s="21">
        <f>IF('Raw data (converted)'!Q575=0,"",'Raw data (converted)'!Q575)</f>
        <v>0.95</v>
      </c>
      <c r="K575" s="22">
        <f>IF('Raw data (converted)'!R575=0,"",'Raw data (converted)'!R575)</f>
        <v>0.52900000000000003</v>
      </c>
      <c r="L575" s="23">
        <f>IF('Raw data (converted)'!S575=0,"",'Raw data (converted)'!S575)</f>
        <v>0.40050000000000002</v>
      </c>
      <c r="M575" s="8"/>
      <c r="N575" s="8"/>
      <c r="O575" s="9"/>
      <c r="P575" s="9"/>
      <c r="Q575" s="10"/>
      <c r="R575" s="10"/>
      <c r="S575" s="111">
        <v>9.7144731022490808E-5</v>
      </c>
      <c r="T575" s="93">
        <v>4.5616666666666635E-3</v>
      </c>
      <c r="U575" s="93">
        <v>4.2608237173110027E-2</v>
      </c>
      <c r="V575" s="114">
        <v>7.1653556078993467E-5</v>
      </c>
      <c r="W575" s="94">
        <v>3.364666666666676E-3</v>
      </c>
      <c r="X575" s="94">
        <v>3.1427661382928351E-2</v>
      </c>
      <c r="Y575" s="117">
        <v>3.7367180423996486E-5</v>
      </c>
      <c r="Z575" s="95">
        <v>1.7546666666666663E-3</v>
      </c>
      <c r="AA575" s="95">
        <v>1.638946002771292E-2</v>
      </c>
      <c r="AB575" s="24" t="str">
        <f>IF('Raw data (converted)'!T575=0,"",'Raw data (converted)'!T575)</f>
        <v/>
      </c>
    </row>
    <row r="576" spans="1:28" x14ac:dyDescent="0.25">
      <c r="A576" s="11">
        <f>'Raw data (converted)'!A576</f>
        <v>41732</v>
      </c>
      <c r="B576" s="11" t="str">
        <f>'Raw data (converted)'!B576</f>
        <v>Chris</v>
      </c>
      <c r="C576" s="11" t="str">
        <f>'Raw data (converted)'!C576</f>
        <v>Elevated</v>
      </c>
      <c r="D576" s="13">
        <f>'Raw data (converted)'!D576</f>
        <v>3</v>
      </c>
      <c r="E576" s="12">
        <f>'Raw data (converted)'!E576</f>
        <v>3.4</v>
      </c>
      <c r="F576" s="2">
        <f>'Raw data (converted)'!F576</f>
        <v>30</v>
      </c>
      <c r="G576" s="2">
        <f t="shared" si="779"/>
        <v>900</v>
      </c>
      <c r="H576" s="4">
        <f>IF('Raw data (converted)'!I576=0,"",'Raw data (converted)'!I576)</f>
        <v>6187</v>
      </c>
      <c r="I576" t="str">
        <f>'Raw data (converted)'!J576</f>
        <v>R3.4_T30</v>
      </c>
      <c r="J576" s="21">
        <f>IF('Raw data (converted)'!Q576=0,"",'Raw data (converted)'!Q576)</f>
        <v>0.86219999999999997</v>
      </c>
      <c r="K576" s="22">
        <f>IF('Raw data (converted)'!R576=0,"",'Raw data (converted)'!R576)</f>
        <v>0.75549999999999995</v>
      </c>
      <c r="L576" s="23">
        <f>IF('Raw data (converted)'!S576=0,"",'Raw data (converted)'!S576)</f>
        <v>0.38240000000000002</v>
      </c>
      <c r="M576" s="8"/>
      <c r="N576" s="8"/>
      <c r="O576" s="9"/>
      <c r="P576" s="9"/>
      <c r="Q576" s="10"/>
      <c r="R576" s="10"/>
      <c r="S576" s="21">
        <v>0.72964948386519524</v>
      </c>
      <c r="T576" s="93">
        <v>4.3715128960120857E-2</v>
      </c>
      <c r="U576" s="21" t="e">
        <v>#N/A</v>
      </c>
      <c r="V576" s="22">
        <v>0.99715244538157655</v>
      </c>
      <c r="W576" s="94">
        <v>3.2244100235547052E-2</v>
      </c>
      <c r="X576" s="22" t="e">
        <v>#N/A</v>
      </c>
      <c r="Y576" s="23">
        <v>0.26946906084485167</v>
      </c>
      <c r="Z576" s="95">
        <v>1.6815231190798415E-2</v>
      </c>
      <c r="AA576" s="23" t="e">
        <v>#N/A</v>
      </c>
      <c r="AB576" s="24" t="str">
        <f>IF('Raw data (converted)'!T576=0,"",'Raw data (converted)'!T576)</f>
        <v/>
      </c>
    </row>
    <row r="577" spans="1:28" x14ac:dyDescent="0.25">
      <c r="A577" s="11">
        <f>'Raw data (converted)'!A577</f>
        <v>41732</v>
      </c>
      <c r="B577" s="11" t="str">
        <f>'Raw data (converted)'!B577</f>
        <v>Chris</v>
      </c>
      <c r="C577" s="11" t="str">
        <f>'Raw data (converted)'!C577</f>
        <v>Elevated</v>
      </c>
      <c r="D577" s="13">
        <f>'Raw data (converted)'!D577</f>
        <v>3</v>
      </c>
      <c r="E577" s="12">
        <f>'Raw data (converted)'!E577</f>
        <v>3.4</v>
      </c>
      <c r="F577" s="2">
        <f>'Raw data (converted)'!F577</f>
        <v>45</v>
      </c>
      <c r="G577" s="2">
        <f t="shared" si="779"/>
        <v>2025</v>
      </c>
      <c r="H577" s="4">
        <f>IF('Raw data (converted)'!I577=0,"",'Raw data (converted)'!I577)</f>
        <v>6187</v>
      </c>
      <c r="I577" t="str">
        <f>'Raw data (converted)'!J577</f>
        <v>R3.4_T45</v>
      </c>
      <c r="J577" s="21">
        <f>IF('Raw data (converted)'!Q577=0,"",'Raw data (converted)'!Q577)</f>
        <v>0.84199999999999997</v>
      </c>
      <c r="K577" s="22">
        <f>IF('Raw data (converted)'!R577=0,"",'Raw data (converted)'!R577)</f>
        <v>1.0391999999999999</v>
      </c>
      <c r="L577" s="23">
        <f>IF('Raw data (converted)'!S577=0,"",'Raw data (converted)'!S577)</f>
        <v>0.3997</v>
      </c>
      <c r="M577" s="8"/>
      <c r="N577" s="8"/>
      <c r="O577" s="9"/>
      <c r="P577" s="9"/>
      <c r="Q577" s="10"/>
      <c r="R577" s="10"/>
      <c r="S577" s="112">
        <v>1.3494508800962868</v>
      </c>
      <c r="T577" s="113">
        <v>1</v>
      </c>
      <c r="U577" s="21" t="e">
        <v>#N/A</v>
      </c>
      <c r="V577" s="115">
        <v>175.08925709976606</v>
      </c>
      <c r="W577" s="116">
        <v>1</v>
      </c>
      <c r="X577" s="22" t="e">
        <v>#N/A</v>
      </c>
      <c r="Y577" s="118">
        <v>0.18443370869171533</v>
      </c>
      <c r="Z577" s="119">
        <v>1</v>
      </c>
      <c r="AA577" s="23" t="e">
        <v>#N/A</v>
      </c>
      <c r="AB577" s="24" t="str">
        <f>IF('Raw data (converted)'!T577=0,"",'Raw data (converted)'!T577)</f>
        <v/>
      </c>
    </row>
    <row r="578" spans="1:28" x14ac:dyDescent="0.25">
      <c r="A578" s="11">
        <f>'Raw data (converted)'!A578</f>
        <v>41732</v>
      </c>
      <c r="B578" s="12" t="str">
        <f>'Raw data (converted)'!B578</f>
        <v>Chris</v>
      </c>
      <c r="C578" s="2" t="str">
        <f>'Raw data (converted)'!C578</f>
        <v>Elevated</v>
      </c>
      <c r="D578" s="13">
        <f>'Raw data (converted)'!D578</f>
        <v>3</v>
      </c>
      <c r="E578" s="12">
        <f>'Raw data (converted)'!E578</f>
        <v>3.5</v>
      </c>
      <c r="F578" s="2">
        <f>'Raw data (converted)'!F578</f>
        <v>0</v>
      </c>
      <c r="G578" s="2">
        <f t="shared" si="779"/>
        <v>0</v>
      </c>
      <c r="H578" s="4">
        <f>IF('Raw data (converted)'!I578=0,"",'Raw data (converted)'!I578)</f>
        <v>6188</v>
      </c>
      <c r="I578" t="str">
        <f>'Raw data (converted)'!J578</f>
        <v>R3.5_Amb</v>
      </c>
      <c r="J578" s="21">
        <f>IF('Raw data (converted)'!Q578=0,"",'Raw data (converted)'!Q578)</f>
        <v>1.0692999999999999</v>
      </c>
      <c r="K578" s="22">
        <f>IF('Raw data (converted)'!R578=0,"",'Raw data (converted)'!R578)</f>
        <v>0.23619999999999999</v>
      </c>
      <c r="L578" s="23">
        <f>IF('Raw data (converted)'!S578=0,"",'Raw data (converted)'!S578)</f>
        <v>0.43219999999999997</v>
      </c>
      <c r="M578" s="108">
        <f t="shared" ref="M578" si="870">IFERROR(RSQ(J578:J581,$F578:$F581),"")</f>
        <v>0.34013428456749956</v>
      </c>
      <c r="N578" s="108">
        <f t="shared" ref="N578" si="871">IFERROR(S580,"")</f>
        <v>0.75079511689969725</v>
      </c>
      <c r="O578" s="109">
        <f t="shared" ref="O578" si="872">IFERROR(RSQ(K578:K581,$F578:$F581),"")</f>
        <v>0.99937732005362689</v>
      </c>
      <c r="P578" s="109">
        <f t="shared" ref="P578" si="873">IFERROR(V580,"")</f>
        <v>0.99997729959523751</v>
      </c>
      <c r="Q578" s="110">
        <f t="shared" ref="Q578" si="874">IFERROR(RSQ(L578:L581,$F578:$F581),"")</f>
        <v>0.11536982923792181</v>
      </c>
      <c r="R578" s="110">
        <f t="shared" ref="R578" si="875">IFERROR(Y580,"")</f>
        <v>0.91359171746468459</v>
      </c>
      <c r="S578" s="111">
        <f t="array" ref="S578:U581">LINEST(J578:J581,F578:G581,TRUE,TRUE)</f>
        <v>8.566666666666659E-5</v>
      </c>
      <c r="T578" s="93">
        <v>-4.9009999999999965E-3</v>
      </c>
      <c r="U578" s="93">
        <v>1.0625850000000001</v>
      </c>
      <c r="V578" s="114">
        <f t="array" ref="V578:X581">LINEST(K578:K581,F578:G581,TRUE,TRUE)</f>
        <v>2.9888888888888909E-5</v>
      </c>
      <c r="W578" s="94">
        <v>1.5020999999999998E-2</v>
      </c>
      <c r="X578" s="94">
        <v>0.23561499999999994</v>
      </c>
      <c r="Y578" s="117">
        <f t="array" ref="Y578:AA581">LINEST(L578:L581,F578:G581,TRUE,TRUE)</f>
        <v>5.6333333333333318E-5</v>
      </c>
      <c r="Z578" s="95">
        <v>-2.2476666666666647E-3</v>
      </c>
      <c r="AA578" s="95">
        <v>0.43033500000000002</v>
      </c>
      <c r="AB578" s="24" t="str">
        <f>IF('Raw data (converted)'!T578=0,"",'Raw data (converted)'!T578)</f>
        <v/>
      </c>
    </row>
    <row r="579" spans="1:28" x14ac:dyDescent="0.25">
      <c r="A579" s="11">
        <f>'Raw data (converted)'!A579</f>
        <v>41732</v>
      </c>
      <c r="B579" s="11" t="str">
        <f>'Raw data (converted)'!B579</f>
        <v>Chris</v>
      </c>
      <c r="C579" s="11" t="str">
        <f>'Raw data (converted)'!C579</f>
        <v>Elevated</v>
      </c>
      <c r="D579" s="13">
        <f>'Raw data (converted)'!D579</f>
        <v>3</v>
      </c>
      <c r="E579" s="12">
        <f>'Raw data (converted)'!E579</f>
        <v>3.5</v>
      </c>
      <c r="F579" s="2">
        <f>'Raw data (converted)'!F579</f>
        <v>15</v>
      </c>
      <c r="G579" s="2">
        <f t="shared" ref="G579:G642" si="876">F579^2</f>
        <v>225</v>
      </c>
      <c r="H579" s="4">
        <f>IF('Raw data (converted)'!I579=0,"",'Raw data (converted)'!I579)</f>
        <v>6188</v>
      </c>
      <c r="I579" t="str">
        <f>'Raw data (converted)'!J579</f>
        <v>R3.5_T15</v>
      </c>
      <c r="J579" s="21">
        <f>IF('Raw data (converted)'!Q579=0,"",'Raw data (converted)'!Q579)</f>
        <v>0.98819999999999997</v>
      </c>
      <c r="K579" s="22">
        <f>IF('Raw data (converted)'!R579=0,"",'Raw data (converted)'!R579)</f>
        <v>0.46589999999999998</v>
      </c>
      <c r="L579" s="23">
        <f>IF('Raw data (converted)'!S579=0,"",'Raw data (converted)'!S579)</f>
        <v>0.4037</v>
      </c>
      <c r="M579" s="8"/>
      <c r="N579" s="8"/>
      <c r="O579" s="9"/>
      <c r="P579" s="9"/>
      <c r="Q579" s="10"/>
      <c r="R579" s="10"/>
      <c r="S579" s="111">
        <v>6.6734206528493677E-5</v>
      </c>
      <c r="T579" s="93">
        <v>3.1336666666666644E-3</v>
      </c>
      <c r="U579" s="93">
        <v>2.9270006405875616E-2</v>
      </c>
      <c r="V579" s="114">
        <v>5.8137767414993678E-6</v>
      </c>
      <c r="W579" s="94">
        <v>2.7299999999999601E-4</v>
      </c>
      <c r="X579" s="94">
        <v>2.5499558819712578E-3</v>
      </c>
      <c r="Y579" s="117">
        <v>1.8534519013498262E-5</v>
      </c>
      <c r="Z579" s="95">
        <v>8.7033333333333353E-4</v>
      </c>
      <c r="AA579" s="95">
        <v>8.1293465297033497E-3</v>
      </c>
      <c r="AB579" s="24" t="str">
        <f>IF('Raw data (converted)'!T579=0,"",'Raw data (converted)'!T579)</f>
        <v/>
      </c>
    </row>
    <row r="580" spans="1:28" x14ac:dyDescent="0.25">
      <c r="A580" s="11">
        <f>'Raw data (converted)'!A580</f>
        <v>41732</v>
      </c>
      <c r="B580" s="11" t="str">
        <f>'Raw data (converted)'!B580</f>
        <v>Chris</v>
      </c>
      <c r="C580" s="11" t="str">
        <f>'Raw data (converted)'!C580</f>
        <v>Elevated</v>
      </c>
      <c r="D580" s="13">
        <f>'Raw data (converted)'!D580</f>
        <v>3</v>
      </c>
      <c r="E580" s="12">
        <f>'Raw data (converted)'!E580</f>
        <v>3.5</v>
      </c>
      <c r="F580" s="2">
        <f>'Raw data (converted)'!F580</f>
        <v>30</v>
      </c>
      <c r="G580" s="2">
        <f t="shared" si="876"/>
        <v>900</v>
      </c>
      <c r="H580" s="4">
        <f>IF('Raw data (converted)'!I580=0,"",'Raw data (converted)'!I580)</f>
        <v>6188</v>
      </c>
      <c r="I580" t="str">
        <f>'Raw data (converted)'!J580</f>
        <v>R3.5_T30</v>
      </c>
      <c r="J580" s="21">
        <f>IF('Raw data (converted)'!Q580=0,"",'Raw data (converted)'!Q580)</f>
        <v>1.0127999999999999</v>
      </c>
      <c r="K580" s="22">
        <f>IF('Raw data (converted)'!R580=0,"",'Raw data (converted)'!R580)</f>
        <v>0.71489999999999998</v>
      </c>
      <c r="L580" s="23">
        <f>IF('Raw data (converted)'!S580=0,"",'Raw data (converted)'!S580)</f>
        <v>0.41920000000000002</v>
      </c>
      <c r="M580" s="8"/>
      <c r="N580" s="8"/>
      <c r="O580" s="9"/>
      <c r="P580" s="9"/>
      <c r="Q580" s="10"/>
      <c r="R580" s="10"/>
      <c r="S580" s="21">
        <v>0.75079511689969725</v>
      </c>
      <c r="T580" s="93">
        <v>3.0030392937822149E-2</v>
      </c>
      <c r="U580" s="21" t="e">
        <v>#N/A</v>
      </c>
      <c r="V580" s="22">
        <v>0.99997729959523751</v>
      </c>
      <c r="W580" s="94">
        <v>2.6161995336747151E-3</v>
      </c>
      <c r="X580" s="22" t="e">
        <v>#N/A</v>
      </c>
      <c r="Y580" s="23">
        <v>0.91359171746468459</v>
      </c>
      <c r="Z580" s="95">
        <v>8.3405335560742169E-3</v>
      </c>
      <c r="AA580" s="23" t="e">
        <v>#N/A</v>
      </c>
      <c r="AB580" s="24" t="str">
        <f>IF('Raw data (converted)'!T580=0,"",'Raw data (converted)'!T580)</f>
        <v/>
      </c>
    </row>
    <row r="581" spans="1:28" x14ac:dyDescent="0.25">
      <c r="A581" s="11">
        <f>'Raw data (converted)'!A581</f>
        <v>41732</v>
      </c>
      <c r="B581" s="11" t="str">
        <f>'Raw data (converted)'!B581</f>
        <v>Chris</v>
      </c>
      <c r="C581" s="11" t="str">
        <f>'Raw data (converted)'!C581</f>
        <v>Elevated</v>
      </c>
      <c r="D581" s="13">
        <f>'Raw data (converted)'!D581</f>
        <v>3</v>
      </c>
      <c r="E581" s="12">
        <f>'Raw data (converted)'!E581</f>
        <v>3.5</v>
      </c>
      <c r="F581" s="2">
        <f>'Raw data (converted)'!F581</f>
        <v>45</v>
      </c>
      <c r="G581" s="2">
        <f t="shared" si="876"/>
        <v>2025</v>
      </c>
      <c r="H581" s="4">
        <f>IF('Raw data (converted)'!I581=0,"",'Raw data (converted)'!I581)</f>
        <v>6188</v>
      </c>
      <c r="I581" t="str">
        <f>'Raw data (converted)'!J581</f>
        <v>R3.5_T45</v>
      </c>
      <c r="J581" s="21">
        <f>IF('Raw data (converted)'!Q581=0,"",'Raw data (converted)'!Q581)</f>
        <v>1.0087999999999999</v>
      </c>
      <c r="K581" s="22">
        <f>IF('Raw data (converted)'!R581=0,"",'Raw data (converted)'!R581)</f>
        <v>0.97150000000000003</v>
      </c>
      <c r="L581" s="23">
        <f>IF('Raw data (converted)'!S581=0,"",'Raw data (converted)'!S581)</f>
        <v>0.44140000000000001</v>
      </c>
      <c r="M581" s="8"/>
      <c r="N581" s="8"/>
      <c r="O581" s="9"/>
      <c r="P581" s="9"/>
      <c r="Q581" s="10"/>
      <c r="R581" s="10"/>
      <c r="S581" s="112">
        <v>1.5063812304944053</v>
      </c>
      <c r="T581" s="113">
        <v>1</v>
      </c>
      <c r="U581" s="21" t="e">
        <v>#N/A</v>
      </c>
      <c r="V581" s="115">
        <v>22025.538972898605</v>
      </c>
      <c r="W581" s="116">
        <v>1</v>
      </c>
      <c r="X581" s="22" t="e">
        <v>#N/A</v>
      </c>
      <c r="Y581" s="118">
        <v>5.2864823293490177</v>
      </c>
      <c r="Z581" s="119">
        <v>1</v>
      </c>
      <c r="AA581" s="23" t="e">
        <v>#N/A</v>
      </c>
      <c r="AB581" s="24" t="str">
        <f>IF('Raw data (converted)'!T581=0,"",'Raw data (converted)'!T581)</f>
        <v/>
      </c>
    </row>
    <row r="582" spans="1:28" x14ac:dyDescent="0.25">
      <c r="A582" s="11">
        <f>'Raw data (converted)'!A582</f>
        <v>41732</v>
      </c>
      <c r="B582" s="12" t="str">
        <f>'Raw data (converted)'!B582</f>
        <v>Chris</v>
      </c>
      <c r="C582" s="2" t="str">
        <f>'Raw data (converted)'!C582</f>
        <v>Elevated</v>
      </c>
      <c r="D582" s="13">
        <f>'Raw data (converted)'!D582</f>
        <v>3</v>
      </c>
      <c r="E582" s="12">
        <f>'Raw data (converted)'!E582</f>
        <v>3.6</v>
      </c>
      <c r="F582" s="2">
        <f>'Raw data (converted)'!F582</f>
        <v>0</v>
      </c>
      <c r="G582" s="2">
        <f t="shared" si="876"/>
        <v>0</v>
      </c>
      <c r="H582" s="4">
        <f>IF('Raw data (converted)'!I582=0,"",'Raw data (converted)'!I582)</f>
        <v>6189</v>
      </c>
      <c r="I582" t="str">
        <f>'Raw data (converted)'!J582</f>
        <v>R3.6_Amb</v>
      </c>
      <c r="J582" s="21">
        <f>IF('Raw data (converted)'!Q582=0,"",'Raw data (converted)'!Q582)</f>
        <v>1.0042</v>
      </c>
      <c r="K582" s="22">
        <f>IF('Raw data (converted)'!R582=0,"",'Raw data (converted)'!R582)</f>
        <v>0.2581</v>
      </c>
      <c r="L582" s="23">
        <f>IF('Raw data (converted)'!S582=0,"",'Raw data (converted)'!S582)</f>
        <v>0.40439999999999998</v>
      </c>
      <c r="M582" s="108">
        <f t="shared" ref="M582" si="877">IFERROR(RSQ(J582:J585,$F582:$F585),"")</f>
        <v>0.98497145049105028</v>
      </c>
      <c r="N582" s="108">
        <f t="shared" ref="N582" si="878">IFERROR(S584,"")</f>
        <v>0.99955410980059256</v>
      </c>
      <c r="O582" s="109">
        <f t="shared" ref="O582" si="879">IFERROR(RSQ(K582:K585,$F582:$F585),"")</f>
        <v>0.99982704373084397</v>
      </c>
      <c r="P582" s="109">
        <f t="shared" ref="P582" si="880">IFERROR(V584,"")</f>
        <v>0.99994204849416768</v>
      </c>
      <c r="Q582" s="110">
        <f t="shared" ref="Q582" si="881">IFERROR(RSQ(L582:L585,$F582:$F585),"")</f>
        <v>0.97032258064516097</v>
      </c>
      <c r="R582" s="110">
        <f t="shared" ref="R582" si="882">IFERROR(Y584,"")</f>
        <v>0.99008922443376768</v>
      </c>
      <c r="S582" s="111">
        <f t="array" ref="S582:U585">LINEST(J582:J585,F582:G585,TRUE,TRUE)</f>
        <v>3.2111111111111168E-5</v>
      </c>
      <c r="T582" s="93">
        <v>-4.9856666666666695E-3</v>
      </c>
      <c r="U582" s="93">
        <v>1.0047649999999999</v>
      </c>
      <c r="V582" s="114">
        <f t="array" ref="V582:X585">LINEST(K582:K585,F582:G585,TRUE,TRUE)</f>
        <v>-1.4000000000000008E-5</v>
      </c>
      <c r="W582" s="94">
        <v>1.8143333333333331E-2</v>
      </c>
      <c r="X582" s="94">
        <v>0.25910000000000005</v>
      </c>
      <c r="Y582" s="117">
        <f t="array" ref="Y582:AA585">LINEST(L582:L585,F582:G585,TRUE,TRUE)</f>
        <v>-2.6666666666666821E-6</v>
      </c>
      <c r="Z582" s="95">
        <v>-1.3066666666666541E-4</v>
      </c>
      <c r="AA582" s="95">
        <v>0.40458999999999995</v>
      </c>
      <c r="AB582" s="24" t="str">
        <f>IF('Raw data (converted)'!T582=0,"",'Raw data (converted)'!T582)</f>
        <v/>
      </c>
    </row>
    <row r="583" spans="1:28" x14ac:dyDescent="0.25">
      <c r="A583" s="11">
        <f>'Raw data (converted)'!A583</f>
        <v>41732</v>
      </c>
      <c r="B583" s="11" t="str">
        <f>'Raw data (converted)'!B583</f>
        <v>Chris</v>
      </c>
      <c r="C583" s="11" t="str">
        <f>'Raw data (converted)'!C583</f>
        <v>Elevated</v>
      </c>
      <c r="D583" s="13">
        <f>'Raw data (converted)'!D583</f>
        <v>3</v>
      </c>
      <c r="E583" s="12">
        <f>'Raw data (converted)'!E583</f>
        <v>3.6</v>
      </c>
      <c r="F583" s="2">
        <f>'Raw data (converted)'!F583</f>
        <v>15</v>
      </c>
      <c r="G583" s="2">
        <f t="shared" si="876"/>
        <v>225</v>
      </c>
      <c r="H583" s="4">
        <f>IF('Raw data (converted)'!I583=0,"",'Raw data (converted)'!I583)</f>
        <v>6189</v>
      </c>
      <c r="I583" t="str">
        <f>'Raw data (converted)'!J583</f>
        <v>R3.6_T15</v>
      </c>
      <c r="J583" s="21">
        <f>IF('Raw data (converted)'!Q583=0,"",'Raw data (converted)'!Q583)</f>
        <v>0.93889999999999996</v>
      </c>
      <c r="K583" s="22">
        <f>IF('Raw data (converted)'!R583=0,"",'Raw data (converted)'!R583)</f>
        <v>0.53110000000000002</v>
      </c>
      <c r="L583" s="23">
        <f>IF('Raw data (converted)'!S583=0,"",'Raw data (converted)'!S583)</f>
        <v>0.40260000000000001</v>
      </c>
      <c r="M583" s="8"/>
      <c r="N583" s="8"/>
      <c r="O583" s="9"/>
      <c r="P583" s="9"/>
      <c r="Q583" s="10"/>
      <c r="R583" s="10"/>
      <c r="S583" s="111">
        <v>5.6150151434994445E-6</v>
      </c>
      <c r="T583" s="93">
        <v>2.6366666666666536E-4</v>
      </c>
      <c r="U583" s="93">
        <v>2.4627779031004687E-3</v>
      </c>
      <c r="V583" s="114">
        <v>9.9380798999991641E-6</v>
      </c>
      <c r="W583" s="94">
        <v>4.6666666666667127E-4</v>
      </c>
      <c r="X583" s="94">
        <v>4.3588989435407142E-3</v>
      </c>
      <c r="Y583" s="117">
        <v>1.8882351809998636E-6</v>
      </c>
      <c r="Z583" s="95">
        <v>8.8666666666668601E-5</v>
      </c>
      <c r="AA583" s="95">
        <v>8.2819079927274621E-4</v>
      </c>
      <c r="AB583" s="24" t="str">
        <f>IF('Raw data (converted)'!T583=0,"",'Raw data (converted)'!T583)</f>
        <v/>
      </c>
    </row>
    <row r="584" spans="1:28" x14ac:dyDescent="0.25">
      <c r="A584" s="11">
        <f>'Raw data (converted)'!A584</f>
        <v>41732</v>
      </c>
      <c r="B584" s="11" t="str">
        <f>'Raw data (converted)'!B584</f>
        <v>Chris</v>
      </c>
      <c r="C584" s="11" t="str">
        <f>'Raw data (converted)'!C584</f>
        <v>Elevated</v>
      </c>
      <c r="D584" s="13">
        <f>'Raw data (converted)'!D584</f>
        <v>3</v>
      </c>
      <c r="E584" s="12">
        <f>'Raw data (converted)'!E584</f>
        <v>3.6</v>
      </c>
      <c r="F584" s="2">
        <f>'Raw data (converted)'!F584</f>
        <v>30</v>
      </c>
      <c r="G584" s="2">
        <f t="shared" si="876"/>
        <v>900</v>
      </c>
      <c r="H584" s="4">
        <f>IF('Raw data (converted)'!I584=0,"",'Raw data (converted)'!I584)</f>
        <v>6189</v>
      </c>
      <c r="I584" t="str">
        <f>'Raw data (converted)'!J584</f>
        <v>R3.6_T30</v>
      </c>
      <c r="J584" s="21">
        <f>IF('Raw data (converted)'!Q584=0,"",'Raw data (converted)'!Q584)</f>
        <v>0.88239999999999996</v>
      </c>
      <c r="K584" s="22">
        <f>IF('Raw data (converted)'!R584=0,"",'Raw data (converted)'!R584)</f>
        <v>0.78779999999999994</v>
      </c>
      <c r="L584" s="23">
        <f>IF('Raw data (converted)'!S584=0,"",'Raw data (converted)'!S584)</f>
        <v>0.3977</v>
      </c>
      <c r="M584" s="8"/>
      <c r="N584" s="8"/>
      <c r="O584" s="9"/>
      <c r="P584" s="9"/>
      <c r="Q584" s="10"/>
      <c r="R584" s="10"/>
      <c r="S584" s="21">
        <v>0.99955410980059256</v>
      </c>
      <c r="T584" s="93">
        <v>2.5267568145747495E-3</v>
      </c>
      <c r="U584" s="21" t="e">
        <v>#N/A</v>
      </c>
      <c r="V584" s="22">
        <v>0.99994204849416768</v>
      </c>
      <c r="W584" s="94">
        <v>4.4721359549996231E-3</v>
      </c>
      <c r="X584" s="22" t="e">
        <v>#N/A</v>
      </c>
      <c r="Y584" s="23">
        <v>0.99008922443376768</v>
      </c>
      <c r="Z584" s="95">
        <v>8.4970583144993849E-4</v>
      </c>
      <c r="AA584" s="23" t="e">
        <v>#N/A</v>
      </c>
      <c r="AB584" s="24" t="str">
        <f>IF('Raw data (converted)'!T584=0,"",'Raw data (converted)'!T584)</f>
        <v/>
      </c>
    </row>
    <row r="585" spans="1:28" x14ac:dyDescent="0.25">
      <c r="A585" s="11">
        <f>'Raw data (converted)'!A585</f>
        <v>41732</v>
      </c>
      <c r="B585" s="11" t="str">
        <f>'Raw data (converted)'!B585</f>
        <v>Chris</v>
      </c>
      <c r="C585" s="11" t="str">
        <f>'Raw data (converted)'!C585</f>
        <v>Elevated</v>
      </c>
      <c r="D585" s="13">
        <f>'Raw data (converted)'!D585</f>
        <v>3</v>
      </c>
      <c r="E585" s="12">
        <f>'Raw data (converted)'!E585</f>
        <v>3.6</v>
      </c>
      <c r="F585" s="2">
        <f>'Raw data (converted)'!F585</f>
        <v>45</v>
      </c>
      <c r="G585" s="2">
        <f t="shared" si="876"/>
        <v>2025</v>
      </c>
      <c r="H585" s="4">
        <f>IF('Raw data (converted)'!I585=0,"",'Raw data (converted)'!I585)</f>
        <v>6189</v>
      </c>
      <c r="I585" t="str">
        <f>'Raw data (converted)'!J585</f>
        <v>R3.6_T45</v>
      </c>
      <c r="J585" s="21">
        <f>IF('Raw data (converted)'!Q585=0,"",'Raw data (converted)'!Q585)</f>
        <v>0.84599999999999997</v>
      </c>
      <c r="K585" s="22">
        <f>IF('Raw data (converted)'!R585=0,"",'Raw data (converted)'!R585)</f>
        <v>1.0482</v>
      </c>
      <c r="L585" s="23">
        <f>IF('Raw data (converted)'!S585=0,"",'Raw data (converted)'!S585)</f>
        <v>0.39350000000000002</v>
      </c>
      <c r="M585" s="8"/>
      <c r="N585" s="8"/>
      <c r="O585" s="9"/>
      <c r="P585" s="9"/>
      <c r="Q585" s="10"/>
      <c r="R585" s="10"/>
      <c r="S585" s="112">
        <v>1120.8522985355271</v>
      </c>
      <c r="T585" s="113">
        <v>1</v>
      </c>
      <c r="U585" s="21" t="e">
        <v>#N/A</v>
      </c>
      <c r="V585" s="115">
        <v>8627.4034999998312</v>
      </c>
      <c r="W585" s="116">
        <v>1</v>
      </c>
      <c r="X585" s="22" t="e">
        <v>#N/A</v>
      </c>
      <c r="Y585" s="118">
        <v>49.950138504152747</v>
      </c>
      <c r="Z585" s="119">
        <v>1</v>
      </c>
      <c r="AA585" s="23" t="e">
        <v>#N/A</v>
      </c>
      <c r="AB585" s="24" t="str">
        <f>IF('Raw data (converted)'!T585=0,"",'Raw data (converted)'!T585)</f>
        <v/>
      </c>
    </row>
    <row r="586" spans="1:28" x14ac:dyDescent="0.25">
      <c r="A586" s="11">
        <f>'Raw data (converted)'!A586</f>
        <v>41732</v>
      </c>
      <c r="B586" s="12" t="str">
        <f>'Raw data (converted)'!B586</f>
        <v>Chris</v>
      </c>
      <c r="C586" s="2" t="str">
        <f>'Raw data (converted)'!C586</f>
        <v>Elevated</v>
      </c>
      <c r="D586" s="13">
        <f>'Raw data (converted)'!D586</f>
        <v>3</v>
      </c>
      <c r="E586" s="12">
        <f>'Raw data (converted)'!E586</f>
        <v>3.7</v>
      </c>
      <c r="F586" s="2">
        <f>'Raw data (converted)'!F586</f>
        <v>0</v>
      </c>
      <c r="G586" s="2">
        <f t="shared" si="876"/>
        <v>0</v>
      </c>
      <c r="H586" s="4">
        <f>IF('Raw data (converted)'!I586=0,"",'Raw data (converted)'!I586)</f>
        <v>6190</v>
      </c>
      <c r="I586" t="str">
        <f>'Raw data (converted)'!J586</f>
        <v>R3.7_Amb</v>
      </c>
      <c r="J586" s="21">
        <f>IF('Raw data (converted)'!Q586=0,"",'Raw data (converted)'!Q586)</f>
        <v>0.97850000000000004</v>
      </c>
      <c r="K586" s="22">
        <f>IF('Raw data (converted)'!R586=0,"",'Raw data (converted)'!R586)</f>
        <v>0.22700000000000001</v>
      </c>
      <c r="L586" s="23">
        <f>IF('Raw data (converted)'!S586=0,"",'Raw data (converted)'!S586)</f>
        <v>0.38890000000000002</v>
      </c>
      <c r="M586" s="108">
        <f t="shared" ref="M586" si="883">IFERROR(RSQ(J586:J589,$F586:$F589),"")</f>
        <v>0.942882323873515</v>
      </c>
      <c r="N586" s="108">
        <f t="shared" ref="N586" si="884">IFERROR(S588,"")</f>
        <v>0.96161693576652563</v>
      </c>
      <c r="O586" s="109">
        <f t="shared" ref="O586" si="885">IFERROR(RSQ(K586:K589,$F586:$F589),"")</f>
        <v>0.99674555233424944</v>
      </c>
      <c r="P586" s="109">
        <f t="shared" ref="P586" si="886">IFERROR(V588,"")</f>
        <v>0.99991335402648007</v>
      </c>
      <c r="Q586" s="110">
        <f t="shared" ref="Q586" si="887">IFERROR(RSQ(L586:L589,$F586:$F589),"")</f>
        <v>0.97744701926335154</v>
      </c>
      <c r="R586" s="110">
        <f t="shared" ref="R586" si="888">IFERROR(Y588,"")</f>
        <v>0.98060110001824563</v>
      </c>
      <c r="S586" s="111">
        <f t="array" ref="S586:U589">LINEST(J586:J589,F586:G589,TRUE,TRUE)</f>
        <v>-3.6555555555555483E-5</v>
      </c>
      <c r="T586" s="93">
        <v>-1.8343333333333365E-3</v>
      </c>
      <c r="U586" s="93">
        <v>0.97323499999999996</v>
      </c>
      <c r="V586" s="114">
        <f t="array" ref="V586:X589">LINEST(K586:K589,F586:G589,TRUE,TRUE)</f>
        <v>-5.8888888888888781E-5</v>
      </c>
      <c r="W586" s="94">
        <v>1.6664666666666661E-2</v>
      </c>
      <c r="X586" s="94">
        <v>0.22602000000000003</v>
      </c>
      <c r="Y586" s="117">
        <f t="array" ref="Y586:AA589">LINEST(L586:L589,F586:G589,TRUE,TRUE)</f>
        <v>1.2222222222222748E-6</v>
      </c>
      <c r="Z586" s="95">
        <v>-3.4366666666666871E-4</v>
      </c>
      <c r="AA586" s="95">
        <v>0.38859500000000002</v>
      </c>
      <c r="AB586" s="24" t="str">
        <f>IF('Raw data (converted)'!T586=0,"",'Raw data (converted)'!T586)</f>
        <v/>
      </c>
    </row>
    <row r="587" spans="1:28" x14ac:dyDescent="0.25">
      <c r="A587" s="11">
        <f>'Raw data (converted)'!A587</f>
        <v>41732</v>
      </c>
      <c r="B587" s="11" t="str">
        <f>'Raw data (converted)'!B587</f>
        <v>Chris</v>
      </c>
      <c r="C587" s="11" t="str">
        <f>'Raw data (converted)'!C587</f>
        <v>Elevated</v>
      </c>
      <c r="D587" s="13">
        <f>'Raw data (converted)'!D587</f>
        <v>3</v>
      </c>
      <c r="E587" s="12">
        <f>'Raw data (converted)'!E587</f>
        <v>3.7</v>
      </c>
      <c r="F587" s="2">
        <f>'Raw data (converted)'!F587</f>
        <v>15</v>
      </c>
      <c r="G587" s="2">
        <f t="shared" si="876"/>
        <v>225</v>
      </c>
      <c r="H587" s="4">
        <f>IF('Raw data (converted)'!I587=0,"",'Raw data (converted)'!I587)</f>
        <v>6190</v>
      </c>
      <c r="I587" t="str">
        <f>'Raw data (converted)'!J587</f>
        <v>R3.7_T15</v>
      </c>
      <c r="J587" s="21">
        <f>IF('Raw data (converted)'!Q587=0,"",'Raw data (converted)'!Q587)</f>
        <v>0.92169999999999996</v>
      </c>
      <c r="K587" s="22">
        <f>IF('Raw data (converted)'!R587=0,"",'Raw data (converted)'!R587)</f>
        <v>0.45979999999999999</v>
      </c>
      <c r="L587" s="23">
        <f>IF('Raw data (converted)'!S587=0,"",'Raw data (converted)'!S587)</f>
        <v>0.38279999999999997</v>
      </c>
      <c r="M587" s="8"/>
      <c r="N587" s="8"/>
      <c r="O587" s="9"/>
      <c r="P587" s="9"/>
      <c r="Q587" s="10"/>
      <c r="R587" s="10"/>
      <c r="S587" s="111">
        <v>5.2323990673495163E-5</v>
      </c>
      <c r="T587" s="93">
        <v>2.4570000000000039E-3</v>
      </c>
      <c r="U587" s="93">
        <v>2.2949602937741658E-2</v>
      </c>
      <c r="V587" s="114">
        <v>9.7393183019991104E-6</v>
      </c>
      <c r="W587" s="94">
        <v>4.5733333333333449E-4</v>
      </c>
      <c r="X587" s="94">
        <v>4.2717209646698732E-3</v>
      </c>
      <c r="Y587" s="117">
        <v>3.031114369499796E-6</v>
      </c>
      <c r="Z587" s="95">
        <v>1.4233333333333714E-4</v>
      </c>
      <c r="AA587" s="95">
        <v>1.3294641777799403E-3</v>
      </c>
      <c r="AB587" s="24" t="str">
        <f>IF('Raw data (converted)'!T587=0,"",'Raw data (converted)'!T587)</f>
        <v/>
      </c>
    </row>
    <row r="588" spans="1:28" x14ac:dyDescent="0.25">
      <c r="A588" s="11">
        <f>'Raw data (converted)'!A588</f>
        <v>41732</v>
      </c>
      <c r="B588" s="11" t="str">
        <f>'Raw data (converted)'!B588</f>
        <v>Chris</v>
      </c>
      <c r="C588" s="11" t="str">
        <f>'Raw data (converted)'!C588</f>
        <v>Elevated</v>
      </c>
      <c r="D588" s="13">
        <f>'Raw data (converted)'!D588</f>
        <v>3</v>
      </c>
      <c r="E588" s="12">
        <f>'Raw data (converted)'!E588</f>
        <v>3.7</v>
      </c>
      <c r="F588" s="2">
        <f>'Raw data (converted)'!F588</f>
        <v>30</v>
      </c>
      <c r="G588" s="2">
        <f t="shared" si="876"/>
        <v>900</v>
      </c>
      <c r="H588" s="4">
        <f>IF('Raw data (converted)'!I588=0,"",'Raw data (converted)'!I588)</f>
        <v>6190</v>
      </c>
      <c r="I588" t="str">
        <f>'Raw data (converted)'!J588</f>
        <v>R3.7_T30</v>
      </c>
      <c r="J588" s="21">
        <f>IF('Raw data (converted)'!Q588=0,"",'Raw data (converted)'!Q588)</f>
        <v>0.90110000000000001</v>
      </c>
      <c r="K588" s="22">
        <f>IF('Raw data (converted)'!R588=0,"",'Raw data (converted)'!R588)</f>
        <v>0.67589999999999995</v>
      </c>
      <c r="L588" s="23">
        <f>IF('Raw data (converted)'!S588=0,"",'Raw data (converted)'!S588)</f>
        <v>0.38030000000000003</v>
      </c>
      <c r="M588" s="8"/>
      <c r="N588" s="8"/>
      <c r="O588" s="9"/>
      <c r="P588" s="9"/>
      <c r="Q588" s="10"/>
      <c r="R588" s="10"/>
      <c r="S588" s="21">
        <v>0.96161693576652563</v>
      </c>
      <c r="T588" s="93">
        <v>2.3545795803072818E-2</v>
      </c>
      <c r="U588" s="21" t="e">
        <v>#N/A</v>
      </c>
      <c r="V588" s="22">
        <v>0.99991335402648007</v>
      </c>
      <c r="W588" s="94">
        <v>4.3826932358995985E-3</v>
      </c>
      <c r="X588" s="22" t="e">
        <v>#N/A</v>
      </c>
      <c r="Y588" s="23">
        <v>0.98060110001824563</v>
      </c>
      <c r="Z588" s="95">
        <v>1.3640014662749079E-3</v>
      </c>
      <c r="AA588" s="23" t="e">
        <v>#N/A</v>
      </c>
      <c r="AB588" s="24" t="str">
        <f>IF('Raw data (converted)'!T588=0,"",'Raw data (converted)'!T588)</f>
        <v/>
      </c>
    </row>
    <row r="589" spans="1:28" x14ac:dyDescent="0.25">
      <c r="A589" s="11">
        <f>'Raw data (converted)'!A589</f>
        <v>41732</v>
      </c>
      <c r="B589" s="11" t="str">
        <f>'Raw data (converted)'!B589</f>
        <v>Chris</v>
      </c>
      <c r="C589" s="11" t="str">
        <f>'Raw data (converted)'!C589</f>
        <v>Elevated</v>
      </c>
      <c r="D589" s="13">
        <f>'Raw data (converted)'!D589</f>
        <v>3</v>
      </c>
      <c r="E589" s="12">
        <f>'Raw data (converted)'!E589</f>
        <v>3.7</v>
      </c>
      <c r="F589" s="2">
        <f>'Raw data (converted)'!F589</f>
        <v>45</v>
      </c>
      <c r="G589" s="2">
        <f t="shared" si="876"/>
        <v>2025</v>
      </c>
      <c r="H589" s="4">
        <f>IF('Raw data (converted)'!I589=0,"",'Raw data (converted)'!I589)</f>
        <v>6190</v>
      </c>
      <c r="I589" t="str">
        <f>'Raw data (converted)'!J589</f>
        <v>R3.7_T45</v>
      </c>
      <c r="J589" s="21">
        <f>IF('Raw data (converted)'!Q589=0,"",'Raw data (converted)'!Q589)</f>
        <v>0.81140000000000001</v>
      </c>
      <c r="K589" s="22">
        <f>IF('Raw data (converted)'!R589=0,"",'Raw data (converted)'!R589)</f>
        <v>0.85570000000000002</v>
      </c>
      <c r="L589" s="23">
        <f>IF('Raw data (converted)'!S589=0,"",'Raw data (converted)'!S589)</f>
        <v>0.37530000000000002</v>
      </c>
      <c r="M589" s="8"/>
      <c r="N589" s="8"/>
      <c r="O589" s="9"/>
      <c r="P589" s="9"/>
      <c r="Q589" s="10"/>
      <c r="R589" s="10"/>
      <c r="S589" s="112">
        <v>12.526578518031476</v>
      </c>
      <c r="T589" s="113">
        <v>1</v>
      </c>
      <c r="U589" s="21" t="e">
        <v>#N/A</v>
      </c>
      <c r="V589" s="115">
        <v>5770.1086005830621</v>
      </c>
      <c r="W589" s="116">
        <v>1</v>
      </c>
      <c r="X589" s="22" t="e">
        <v>#N/A</v>
      </c>
      <c r="Y589" s="118">
        <v>25.274657350173289</v>
      </c>
      <c r="Z589" s="119">
        <v>1</v>
      </c>
      <c r="AA589" s="23" t="e">
        <v>#N/A</v>
      </c>
      <c r="AB589" s="24" t="str">
        <f>IF('Raw data (converted)'!T589=0,"",'Raw data (converted)'!T589)</f>
        <v/>
      </c>
    </row>
    <row r="590" spans="1:28" x14ac:dyDescent="0.25">
      <c r="A590" s="11">
        <f>'Raw data (converted)'!A590</f>
        <v>41732</v>
      </c>
      <c r="B590" s="12" t="str">
        <f>'Raw data (converted)'!B590</f>
        <v>Catarina</v>
      </c>
      <c r="C590" s="2" t="str">
        <f>'Raw data (converted)'!C590</f>
        <v>Ambient</v>
      </c>
      <c r="D590" s="13">
        <f>'Raw data (converted)'!D590</f>
        <v>4</v>
      </c>
      <c r="E590" s="12">
        <f>'Raw data (converted)'!E590</f>
        <v>4</v>
      </c>
      <c r="F590" s="2">
        <f>'Raw data (converted)'!F590</f>
        <v>0</v>
      </c>
      <c r="G590" s="2">
        <f t="shared" si="876"/>
        <v>0</v>
      </c>
      <c r="H590" s="4">
        <f>IF('Raw data (converted)'!I590=0,"",'Raw data (converted)'!I590)</f>
        <v>6191</v>
      </c>
      <c r="I590" t="str">
        <f>'Raw data (converted)'!J590</f>
        <v>R4.0_Amb</v>
      </c>
      <c r="J590" s="21">
        <f>IF('Raw data (converted)'!Q590=0,"",'Raw data (converted)'!Q590)</f>
        <v>1.0203</v>
      </c>
      <c r="K590" s="22">
        <f>IF('Raw data (converted)'!R590=0,"",'Raw data (converted)'!R590)</f>
        <v>0.23619999999999999</v>
      </c>
      <c r="L590" s="23">
        <f>IF('Raw data (converted)'!S590=0,"",'Raw data (converted)'!S590)</f>
        <v>0.38179999999999997</v>
      </c>
      <c r="M590" s="108">
        <f t="shared" ref="M590" si="889">IFERROR(RSQ(J590:J593,$F590:$F593),"")</f>
        <v>0.47184557895287993</v>
      </c>
      <c r="N590" s="108">
        <f t="shared" ref="N590" si="890">IFERROR(S592,"")</f>
        <v>0.56914604183594131</v>
      </c>
      <c r="O590" s="109">
        <f t="shared" ref="O590" si="891">IFERROR(RSQ(K590:K593,$F590:$F593),"")</f>
        <v>0.99772073356430935</v>
      </c>
      <c r="P590" s="109">
        <f t="shared" ref="P590" si="892">IFERROR(V592,"")</f>
        <v>0.99798648666371814</v>
      </c>
      <c r="Q590" s="110">
        <f t="shared" ref="Q590" si="893">IFERROR(RSQ(L590:L593,$F590:$F593),"")</f>
        <v>0.47600912097370984</v>
      </c>
      <c r="R590" s="110">
        <f t="shared" ref="R590" si="894">IFERROR(Y592,"")</f>
        <v>0.57754790776339815</v>
      </c>
      <c r="S590" s="111">
        <f t="array" ref="S590:U593">LINEST(J590:J593,F590:G593,TRUE,TRUE)</f>
        <v>4.9777777777777758E-5</v>
      </c>
      <c r="T590" s="93">
        <v>-3.7106666666666668E-3</v>
      </c>
      <c r="U590" s="93">
        <v>1.0308400000000002</v>
      </c>
      <c r="V590" s="114">
        <f t="array" ref="V590:X593">LINEST(K590:K593,F590:G593,TRUE,TRUE)</f>
        <v>-2.3666666666666702E-5</v>
      </c>
      <c r="W590" s="94">
        <v>2.0520333333333335E-2</v>
      </c>
      <c r="X590" s="94">
        <v>0.242755</v>
      </c>
      <c r="Y590" s="117">
        <f t="array" ref="Y590:AA593">LINEST(L590:L593,F590:G593,TRUE,TRUE)</f>
        <v>-1.8222222222222201E-5</v>
      </c>
      <c r="Z590" s="95">
        <v>1.349333333333333E-3</v>
      </c>
      <c r="AA590" s="95">
        <v>0.38553999999999994</v>
      </c>
      <c r="AB590" s="24" t="str">
        <f>IF('Raw data (converted)'!T590=0,"",'Raw data (converted)'!T590)</f>
        <v/>
      </c>
    </row>
    <row r="591" spans="1:28" x14ac:dyDescent="0.25">
      <c r="A591" s="11">
        <f>'Raw data (converted)'!A591</f>
        <v>41732</v>
      </c>
      <c r="B591" s="11" t="str">
        <f>'Raw data (converted)'!B591</f>
        <v>Catarina</v>
      </c>
      <c r="C591" s="11" t="str">
        <f>'Raw data (converted)'!C591</f>
        <v>Ambient</v>
      </c>
      <c r="D591" s="13">
        <f>'Raw data (converted)'!D591</f>
        <v>4</v>
      </c>
      <c r="E591" s="12">
        <f>'Raw data (converted)'!E591</f>
        <v>4</v>
      </c>
      <c r="F591" s="2">
        <f>'Raw data (converted)'!F591</f>
        <v>15</v>
      </c>
      <c r="G591" s="2">
        <f t="shared" si="876"/>
        <v>225</v>
      </c>
      <c r="H591" s="4">
        <f>IF('Raw data (converted)'!I591=0,"",'Raw data (converted)'!I591)</f>
        <v>6191</v>
      </c>
      <c r="I591" t="str">
        <f>'Raw data (converted)'!J591</f>
        <v>R4.0_T15</v>
      </c>
      <c r="J591" s="21">
        <f>IF('Raw data (converted)'!Q591=0,"",'Raw data (converted)'!Q591)</f>
        <v>1.018</v>
      </c>
      <c r="K591" s="22">
        <f>IF('Raw data (converted)'!R591=0,"",'Raw data (converted)'!R591)</f>
        <v>0.56489999999999996</v>
      </c>
      <c r="L591" s="23">
        <f>IF('Raw data (converted)'!S591=0,"",'Raw data (converted)'!S591)</f>
        <v>0.41289999999999999</v>
      </c>
      <c r="M591" s="8"/>
      <c r="N591" s="8"/>
      <c r="O591" s="9"/>
      <c r="P591" s="9"/>
      <c r="Q591" s="10"/>
      <c r="R591" s="10"/>
      <c r="S591" s="111">
        <v>1.0474736214599022E-4</v>
      </c>
      <c r="T591" s="93">
        <v>4.9186666666666693E-3</v>
      </c>
      <c r="U591" s="93">
        <v>4.5942794864918715E-2</v>
      </c>
      <c r="V591" s="114">
        <v>6.5144113744493925E-5</v>
      </c>
      <c r="W591" s="94">
        <v>3.0590000000000023E-3</v>
      </c>
      <c r="X591" s="94">
        <v>2.8572582574909106E-2</v>
      </c>
      <c r="Y591" s="117">
        <v>3.7168418825996556E-5</v>
      </c>
      <c r="Z591" s="95">
        <v>1.7453333333333357E-3</v>
      </c>
      <c r="AA591" s="95">
        <v>1.6302282048842133E-2</v>
      </c>
      <c r="AB591" s="24" t="str">
        <f>IF('Raw data (converted)'!T591=0,"",'Raw data (converted)'!T591)</f>
        <v/>
      </c>
    </row>
    <row r="592" spans="1:28" x14ac:dyDescent="0.25">
      <c r="A592" s="11">
        <f>'Raw data (converted)'!A592</f>
        <v>41732</v>
      </c>
      <c r="B592" s="11" t="str">
        <f>'Raw data (converted)'!B592</f>
        <v>Catarina</v>
      </c>
      <c r="C592" s="11" t="str">
        <f>'Raw data (converted)'!C592</f>
        <v>Ambient</v>
      </c>
      <c r="D592" s="13">
        <f>'Raw data (converted)'!D592</f>
        <v>4</v>
      </c>
      <c r="E592" s="12">
        <f>'Raw data (converted)'!E592</f>
        <v>4</v>
      </c>
      <c r="F592" s="2">
        <f>'Raw data (converted)'!F592</f>
        <v>30</v>
      </c>
      <c r="G592" s="2">
        <f t="shared" si="876"/>
        <v>900</v>
      </c>
      <c r="H592" s="4">
        <f>IF('Raw data (converted)'!I592=0,"",'Raw data (converted)'!I592)</f>
        <v>6191</v>
      </c>
      <c r="I592" t="str">
        <f>'Raw data (converted)'!J592</f>
        <v>R4.0_T30</v>
      </c>
      <c r="J592" s="21">
        <f>IF('Raw data (converted)'!Q592=0,"",'Raw data (converted)'!Q592)</f>
        <v>0.93269999999999997</v>
      </c>
      <c r="K592" s="22">
        <f>IF('Raw data (converted)'!R592=0,"",'Raw data (converted)'!R592)</f>
        <v>0.81740000000000002</v>
      </c>
      <c r="L592" s="23">
        <f>IF('Raw data (converted)'!S592=0,"",'Raw data (converted)'!S592)</f>
        <v>0.39839999999999998</v>
      </c>
      <c r="M592" s="8"/>
      <c r="N592" s="8"/>
      <c r="O592" s="9"/>
      <c r="P592" s="9"/>
      <c r="Q592" s="10"/>
      <c r="R592" s="10"/>
      <c r="S592" s="21">
        <v>0.56914604183594131</v>
      </c>
      <c r="T592" s="93">
        <v>4.7136312965695586E-2</v>
      </c>
      <c r="U592" s="21" t="e">
        <v>#N/A</v>
      </c>
      <c r="V592" s="22">
        <v>0.99798648666371814</v>
      </c>
      <c r="W592" s="94">
        <v>2.9314851185022264E-2</v>
      </c>
      <c r="X592" s="22" t="e">
        <v>#N/A</v>
      </c>
      <c r="Y592" s="23">
        <v>0.57754790776339815</v>
      </c>
      <c r="Z592" s="95">
        <v>1.672578847169845E-2</v>
      </c>
      <c r="AA592" s="23" t="e">
        <v>#N/A</v>
      </c>
      <c r="AB592" s="24" t="str">
        <f>IF('Raw data (converted)'!T592=0,"",'Raw data (converted)'!T592)</f>
        <v/>
      </c>
    </row>
    <row r="593" spans="1:28" x14ac:dyDescent="0.25">
      <c r="A593" s="11">
        <f>'Raw data (converted)'!A593</f>
        <v>41732</v>
      </c>
      <c r="B593" s="11" t="str">
        <f>'Raw data (converted)'!B593</f>
        <v>Catarina</v>
      </c>
      <c r="C593" s="11" t="str">
        <f>'Raw data (converted)'!C593</f>
        <v>Ambient</v>
      </c>
      <c r="D593" s="13">
        <f>'Raw data (converted)'!D593</f>
        <v>4</v>
      </c>
      <c r="E593" s="12">
        <f>'Raw data (converted)'!E593</f>
        <v>4</v>
      </c>
      <c r="F593" s="2">
        <f>'Raw data (converted)'!F593</f>
        <v>45</v>
      </c>
      <c r="G593" s="2">
        <f t="shared" si="876"/>
        <v>2025</v>
      </c>
      <c r="H593" s="4">
        <f>IF('Raw data (converted)'!I593=0,"",'Raw data (converted)'!I593)</f>
        <v>6191</v>
      </c>
      <c r="I593" t="str">
        <f>'Raw data (converted)'!J593</f>
        <v>R4.0_T45</v>
      </c>
      <c r="J593" s="21">
        <f>IF('Raw data (converted)'!Q593=0,"",'Raw data (converted)'!Q593)</f>
        <v>0.97519999999999996</v>
      </c>
      <c r="K593" s="22">
        <f>IF('Raw data (converted)'!R593=0,"",'Raw data (converted)'!R593)</f>
        <v>1.1248</v>
      </c>
      <c r="L593" s="23">
        <f>IF('Raw data (converted)'!S593=0,"",'Raw data (converted)'!S593)</f>
        <v>0.41310000000000002</v>
      </c>
      <c r="M593" s="8"/>
      <c r="N593" s="8"/>
      <c r="O593" s="9"/>
      <c r="P593" s="9"/>
      <c r="Q593" s="10"/>
      <c r="R593" s="10"/>
      <c r="S593" s="112">
        <v>0.66048603134710471</v>
      </c>
      <c r="T593" s="113">
        <v>1</v>
      </c>
      <c r="U593" s="21" t="e">
        <v>#N/A</v>
      </c>
      <c r="V593" s="115">
        <v>247.82216950860521</v>
      </c>
      <c r="W593" s="116">
        <v>1</v>
      </c>
      <c r="X593" s="22" t="e">
        <v>#N/A</v>
      </c>
      <c r="Y593" s="118">
        <v>0.6835661585976146</v>
      </c>
      <c r="Z593" s="119">
        <v>1</v>
      </c>
      <c r="AA593" s="23" t="e">
        <v>#N/A</v>
      </c>
      <c r="AB593" s="24" t="str">
        <f>IF('Raw data (converted)'!T593=0,"",'Raw data (converted)'!T593)</f>
        <v/>
      </c>
    </row>
    <row r="594" spans="1:28" x14ac:dyDescent="0.25">
      <c r="A594" s="11">
        <f>'Raw data (converted)'!A594</f>
        <v>41732</v>
      </c>
      <c r="B594" s="12" t="str">
        <f>'Raw data (converted)'!B594</f>
        <v>Catarina</v>
      </c>
      <c r="C594" s="2" t="str">
        <f>'Raw data (converted)'!C594</f>
        <v>Ambient</v>
      </c>
      <c r="D594" s="13">
        <f>'Raw data (converted)'!D594</f>
        <v>4</v>
      </c>
      <c r="E594" s="12">
        <f>'Raw data (converted)'!E594</f>
        <v>4.0999999999999996</v>
      </c>
      <c r="F594" s="2">
        <f>'Raw data (converted)'!F594</f>
        <v>0</v>
      </c>
      <c r="G594" s="2">
        <f t="shared" si="876"/>
        <v>0</v>
      </c>
      <c r="H594" s="4">
        <f>IF('Raw data (converted)'!I594=0,"",'Raw data (converted)'!I594)</f>
        <v>6192</v>
      </c>
      <c r="I594" t="str">
        <f>'Raw data (converted)'!J594</f>
        <v>R4.1_Amb</v>
      </c>
      <c r="J594" s="21">
        <f>IF('Raw data (converted)'!Q594=0,"",'Raw data (converted)'!Q594)</f>
        <v>1.0309999999999999</v>
      </c>
      <c r="K594" s="22">
        <f>IF('Raw data (converted)'!R594=0,"",'Raw data (converted)'!R594)</f>
        <v>0.26140000000000002</v>
      </c>
      <c r="L594" s="23">
        <f>IF('Raw data (converted)'!S594=0,"",'Raw data (converted)'!S594)</f>
        <v>0.39939999999999998</v>
      </c>
      <c r="M594" s="108">
        <f t="shared" ref="M594" si="895">IFERROR(RSQ(J594:J597,$F594:$F597),"")</f>
        <v>7.8990792366046753E-2</v>
      </c>
      <c r="N594" s="108">
        <f t="shared" ref="N594" si="896">IFERROR(S596,"")</f>
        <v>0.87729730381060744</v>
      </c>
      <c r="O594" s="109">
        <f t="shared" ref="O594" si="897">IFERROR(RSQ(K594:K597,$F594:$F597),"")</f>
        <v>0.99898207349266499</v>
      </c>
      <c r="P594" s="109">
        <f t="shared" ref="P594" si="898">IFERROR(V596,"")</f>
        <v>0.99923218148376092</v>
      </c>
      <c r="Q594" s="110">
        <f t="shared" ref="Q594" si="899">IFERROR(RSQ(L594:L597,$F594:$F597),"")</f>
        <v>0.8951113580122223</v>
      </c>
      <c r="R594" s="110">
        <f t="shared" ref="R594" si="900">IFERROR(Y596,"")</f>
        <v>0.98301095904247293</v>
      </c>
      <c r="S594" s="111">
        <f t="array" ref="S594:U597">LINEST(J594:J597,F594:G597,TRUE,TRUE)</f>
        <v>7.5666666666666468E-5</v>
      </c>
      <c r="T594" s="93">
        <v>-3.7243333333333234E-3</v>
      </c>
      <c r="U594" s="93">
        <v>1.0339849999999997</v>
      </c>
      <c r="V594" s="114">
        <f t="array" ref="V594:X597">LINEST(K594:K597,F594:G597,TRUE,TRUE)</f>
        <v>-2.3000000000000251E-5</v>
      </c>
      <c r="W594" s="94">
        <v>2.0537000000000007E-2</v>
      </c>
      <c r="X594" s="94">
        <v>0.265455</v>
      </c>
      <c r="Y594" s="117">
        <f t="array" ref="Y594:AA597">LINEST(L594:L597,F594:G597,TRUE,TRUE)</f>
        <v>1.3111111111111081E-5</v>
      </c>
      <c r="Z594" s="95">
        <v>-2.8666666666665384E-5</v>
      </c>
      <c r="AA594" s="95">
        <v>0.39881999999999995</v>
      </c>
      <c r="AB594" s="24" t="str">
        <f>IF('Raw data (converted)'!T594=0,"",'Raw data (converted)'!T594)</f>
        <v/>
      </c>
    </row>
    <row r="595" spans="1:28" x14ac:dyDescent="0.25">
      <c r="A595" s="11">
        <f>'Raw data (converted)'!A595</f>
        <v>41732</v>
      </c>
      <c r="B595" s="11" t="str">
        <f>'Raw data (converted)'!B595</f>
        <v>Catarina</v>
      </c>
      <c r="C595" s="11" t="str">
        <f>'Raw data (converted)'!C595</f>
        <v>Ambient</v>
      </c>
      <c r="D595" s="13">
        <f>'Raw data (converted)'!D595</f>
        <v>4</v>
      </c>
      <c r="E595" s="12">
        <f>'Raw data (converted)'!E595</f>
        <v>4.0999999999999996</v>
      </c>
      <c r="F595" s="2">
        <f>'Raw data (converted)'!F595</f>
        <v>15</v>
      </c>
      <c r="G595" s="2">
        <f t="shared" si="876"/>
        <v>225</v>
      </c>
      <c r="H595" s="4">
        <f>IF('Raw data (converted)'!I595=0,"",'Raw data (converted)'!I595)</f>
        <v>6192</v>
      </c>
      <c r="I595" t="str">
        <f>'Raw data (converted)'!J595</f>
        <v>R4.1_T15</v>
      </c>
      <c r="J595" s="21">
        <f>IF('Raw data (converted)'!Q595=0,"",'Raw data (converted)'!Q595)</f>
        <v>1.0041</v>
      </c>
      <c r="K595" s="22">
        <f>IF('Raw data (converted)'!R595=0,"",'Raw data (converted)'!R595)</f>
        <v>0.58050000000000002</v>
      </c>
      <c r="L595" s="23">
        <f>IF('Raw data (converted)'!S595=0,"",'Raw data (converted)'!S595)</f>
        <v>0.39960000000000001</v>
      </c>
      <c r="M595" s="8"/>
      <c r="N595" s="8"/>
      <c r="O595" s="9"/>
      <c r="P595" s="9"/>
      <c r="Q595" s="10"/>
      <c r="R595" s="10"/>
      <c r="S595" s="111">
        <v>2.9665168501497136E-5</v>
      </c>
      <c r="T595" s="93">
        <v>1.3929999999999962E-3</v>
      </c>
      <c r="U595" s="93">
        <v>1.3011313346468874E-2</v>
      </c>
      <c r="V595" s="114">
        <v>4.0298913994496332E-5</v>
      </c>
      <c r="W595" s="94">
        <v>1.8923333333333387E-3</v>
      </c>
      <c r="X595" s="94">
        <v>1.7675335216057481E-2</v>
      </c>
      <c r="Y595" s="117">
        <v>5.7640863419994022E-6</v>
      </c>
      <c r="Z595" s="95">
        <v>2.7066666666666407E-4</v>
      </c>
      <c r="AA595" s="95">
        <v>2.528161387253567E-3</v>
      </c>
      <c r="AB595" s="24" t="str">
        <f>IF('Raw data (converted)'!T595=0,"",'Raw data (converted)'!T595)</f>
        <v/>
      </c>
    </row>
    <row r="596" spans="1:28" x14ac:dyDescent="0.25">
      <c r="A596" s="11">
        <f>'Raw data (converted)'!A596</f>
        <v>41732</v>
      </c>
      <c r="B596" s="11" t="str">
        <f>'Raw data (converted)'!B596</f>
        <v>Catarina</v>
      </c>
      <c r="C596" s="11" t="str">
        <f>'Raw data (converted)'!C596</f>
        <v>Ambient</v>
      </c>
      <c r="D596" s="13">
        <f>'Raw data (converted)'!D596</f>
        <v>4</v>
      </c>
      <c r="E596" s="12">
        <f>'Raw data (converted)'!E596</f>
        <v>4.0999999999999996</v>
      </c>
      <c r="F596" s="2">
        <f>'Raw data (converted)'!F596</f>
        <v>30</v>
      </c>
      <c r="G596" s="2">
        <f t="shared" si="876"/>
        <v>900</v>
      </c>
      <c r="H596" s="4">
        <f>IF('Raw data (converted)'!I596=0,"",'Raw data (converted)'!I596)</f>
        <v>6192</v>
      </c>
      <c r="I596" t="str">
        <f>'Raw data (converted)'!J596</f>
        <v>R4.1_T30</v>
      </c>
      <c r="J596" s="21">
        <f>IF('Raw data (converted)'!Q596=0,"",'Raw data (converted)'!Q596)</f>
        <v>0.98140000000000005</v>
      </c>
      <c r="K596" s="22">
        <f>IF('Raw data (converted)'!R596=0,"",'Raw data (converted)'!R596)</f>
        <v>0.84870000000000001</v>
      </c>
      <c r="L596" s="23">
        <f>IF('Raw data (converted)'!S596=0,"",'Raw data (converted)'!S596)</f>
        <v>0.41149999999999998</v>
      </c>
      <c r="M596" s="8"/>
      <c r="N596" s="8"/>
      <c r="O596" s="9"/>
      <c r="P596" s="9"/>
      <c r="Q596" s="10"/>
      <c r="R596" s="10"/>
      <c r="S596" s="21">
        <v>0.87729730381060744</v>
      </c>
      <c r="T596" s="93">
        <v>1.3349325825673709E-2</v>
      </c>
      <c r="U596" s="21" t="e">
        <v>#N/A</v>
      </c>
      <c r="V596" s="22">
        <v>0.99923218148376092</v>
      </c>
      <c r="W596" s="94">
        <v>1.8134511297523345E-2</v>
      </c>
      <c r="X596" s="22" t="e">
        <v>#N/A</v>
      </c>
      <c r="Y596" s="23">
        <v>0.98301095904247293</v>
      </c>
      <c r="Z596" s="95">
        <v>2.5938388538997307E-3</v>
      </c>
      <c r="AA596" s="23" t="e">
        <v>#N/A</v>
      </c>
      <c r="AB596" s="24" t="str">
        <f>IF('Raw data (converted)'!T596=0,"",'Raw data (converted)'!T596)</f>
        <v/>
      </c>
    </row>
    <row r="597" spans="1:28" x14ac:dyDescent="0.25">
      <c r="A597" s="11">
        <f>'Raw data (converted)'!A597</f>
        <v>41732</v>
      </c>
      <c r="B597" s="11" t="str">
        <f>'Raw data (converted)'!B597</f>
        <v>Catarina</v>
      </c>
      <c r="C597" s="11" t="str">
        <f>'Raw data (converted)'!C597</f>
        <v>Ambient</v>
      </c>
      <c r="D597" s="13">
        <f>'Raw data (converted)'!D597</f>
        <v>4</v>
      </c>
      <c r="E597" s="12">
        <f>'Raw data (converted)'!E597</f>
        <v>4.0999999999999996</v>
      </c>
      <c r="F597" s="2">
        <f>'Raw data (converted)'!F597</f>
        <v>45</v>
      </c>
      <c r="G597" s="2">
        <f t="shared" si="876"/>
        <v>2025</v>
      </c>
      <c r="H597" s="4">
        <f>IF('Raw data (converted)'!I597=0,"",'Raw data (converted)'!I597)</f>
        <v>6192</v>
      </c>
      <c r="I597" t="str">
        <f>'Raw data (converted)'!J597</f>
        <v>R4.1_T45</v>
      </c>
      <c r="J597" s="21">
        <f>IF('Raw data (converted)'!Q597=0,"",'Raw data (converted)'!Q597)</f>
        <v>1.0226</v>
      </c>
      <c r="K597" s="22">
        <f>IF('Raw data (converted)'!R597=0,"",'Raw data (converted)'!R597)</f>
        <v>1.1471</v>
      </c>
      <c r="L597" s="23">
        <f>IF('Raw data (converted)'!S597=0,"",'Raw data (converted)'!S597)</f>
        <v>0.42349999999999999</v>
      </c>
      <c r="M597" s="8"/>
      <c r="N597" s="8"/>
      <c r="O597" s="9"/>
      <c r="P597" s="9"/>
      <c r="Q597" s="10"/>
      <c r="R597" s="10"/>
      <c r="S597" s="112">
        <v>3.5748900841449021</v>
      </c>
      <c r="T597" s="113">
        <v>1</v>
      </c>
      <c r="U597" s="21" t="e">
        <v>#N/A</v>
      </c>
      <c r="V597" s="115">
        <v>650.69554872050242</v>
      </c>
      <c r="W597" s="116">
        <v>1</v>
      </c>
      <c r="X597" s="22" t="e">
        <v>#N/A</v>
      </c>
      <c r="Y597" s="118">
        <v>28.930737217598654</v>
      </c>
      <c r="Z597" s="119">
        <v>1</v>
      </c>
      <c r="AA597" s="23" t="e">
        <v>#N/A</v>
      </c>
      <c r="AB597" s="24" t="str">
        <f>IF('Raw data (converted)'!T597=0,"",'Raw data (converted)'!T597)</f>
        <v/>
      </c>
    </row>
    <row r="598" spans="1:28" x14ac:dyDescent="0.25">
      <c r="A598" s="11">
        <f>'Raw data (converted)'!A598</f>
        <v>41732</v>
      </c>
      <c r="B598" s="12" t="str">
        <f>'Raw data (converted)'!B598</f>
        <v>Catarina</v>
      </c>
      <c r="C598" s="2" t="str">
        <f>'Raw data (converted)'!C598</f>
        <v>Ambient</v>
      </c>
      <c r="D598" s="13">
        <f>'Raw data (converted)'!D598</f>
        <v>4</v>
      </c>
      <c r="E598" s="12">
        <f>'Raw data (converted)'!E598</f>
        <v>4.3</v>
      </c>
      <c r="F598" s="2">
        <f>'Raw data (converted)'!F598</f>
        <v>0</v>
      </c>
      <c r="G598" s="2">
        <f t="shared" si="876"/>
        <v>0</v>
      </c>
      <c r="H598" s="4">
        <f>IF('Raw data (converted)'!I598=0,"",'Raw data (converted)'!I598)</f>
        <v>6193</v>
      </c>
      <c r="I598" t="str">
        <f>'Raw data (converted)'!J598</f>
        <v>R4.3_Amb</v>
      </c>
      <c r="J598" s="21">
        <f>IF('Raw data (converted)'!Q598=0,"",'Raw data (converted)'!Q598)</f>
        <v>1.0165999999999999</v>
      </c>
      <c r="K598" s="22">
        <f>IF('Raw data (converted)'!R598=0,"",'Raw data (converted)'!R598)</f>
        <v>0.39779999999999999</v>
      </c>
      <c r="L598" s="23">
        <f>IF('Raw data (converted)'!S598=0,"",'Raw data (converted)'!S598)</f>
        <v>0.4022</v>
      </c>
      <c r="M598" s="108">
        <f t="shared" ref="M598" si="901">IFERROR(RSQ(J598:J601,$F598:$F601),"")</f>
        <v>0.37826394683085385</v>
      </c>
      <c r="N598" s="108">
        <f t="shared" ref="N598" si="902">IFERROR(S600,"")</f>
        <v>0.58587871987417472</v>
      </c>
      <c r="O598" s="109">
        <f t="shared" ref="O598" si="903">IFERROR(RSQ(K598:K601,$F598:$F601),"")</f>
        <v>0.99481496188464447</v>
      </c>
      <c r="P598" s="109">
        <f t="shared" ref="P598" si="904">IFERROR(V600,"")</f>
        <v>0.99992924269180883</v>
      </c>
      <c r="Q598" s="110">
        <f t="shared" ref="Q598" si="905">IFERROR(RSQ(L598:L601,$F598:$F601),"")</f>
        <v>0.81771009931607919</v>
      </c>
      <c r="R598" s="110">
        <f t="shared" ref="R598" si="906">IFERROR(Y600,"")</f>
        <v>0.92414540385393884</v>
      </c>
      <c r="S598" s="111">
        <f t="array" ref="S598:U601">LINEST(J598:J601,F598:G601,TRUE,TRUE)</f>
        <v>3.6555555555555638E-5</v>
      </c>
      <c r="T598" s="93">
        <v>-2.3070000000000026E-3</v>
      </c>
      <c r="U598" s="93">
        <v>1.021795</v>
      </c>
      <c r="V598" s="114">
        <f t="array" ref="V598:X601">LINEST(K598:K601,F598:G601,TRUE,TRUE)</f>
        <v>8.1111111111111065E-5</v>
      </c>
      <c r="W598" s="94">
        <v>1.1527333333333336E-2</v>
      </c>
      <c r="X598" s="94">
        <v>0.39875999999999995</v>
      </c>
      <c r="Y598" s="117">
        <f t="array" ref="Y598:AA601">LINEST(L598:L601,F598:G601,TRUE,TRUE)</f>
        <v>2.0777777777777843E-5</v>
      </c>
      <c r="Z598" s="95">
        <v>-1.6233333333333616E-4</v>
      </c>
      <c r="AA598" s="95">
        <v>0.40396500000000002</v>
      </c>
      <c r="AB598" s="24" t="str">
        <f>IF('Raw data (converted)'!T598=0,"",'Raw data (converted)'!T598)</f>
        <v/>
      </c>
    </row>
    <row r="599" spans="1:28" x14ac:dyDescent="0.25">
      <c r="A599" s="11">
        <f>'Raw data (converted)'!A599</f>
        <v>41732</v>
      </c>
      <c r="B599" s="11" t="str">
        <f>'Raw data (converted)'!B599</f>
        <v>Catarina</v>
      </c>
      <c r="C599" s="11" t="str">
        <f>'Raw data (converted)'!C599</f>
        <v>Ambient</v>
      </c>
      <c r="D599" s="13">
        <f>'Raw data (converted)'!D599</f>
        <v>4</v>
      </c>
      <c r="E599" s="12">
        <f>'Raw data (converted)'!E599</f>
        <v>4.3</v>
      </c>
      <c r="F599" s="2">
        <f>'Raw data (converted)'!F599</f>
        <v>15</v>
      </c>
      <c r="G599" s="2">
        <f t="shared" si="876"/>
        <v>225</v>
      </c>
      <c r="H599" s="4">
        <f>IF('Raw data (converted)'!I599=0,"",'Raw data (converted)'!I599)</f>
        <v>6193</v>
      </c>
      <c r="I599" t="str">
        <f>'Raw data (converted)'!J599</f>
        <v>R4.3_T15</v>
      </c>
      <c r="J599" s="21">
        <f>IF('Raw data (converted)'!Q599=0,"",'Raw data (converted)'!Q599)</f>
        <v>1.0109999999999999</v>
      </c>
      <c r="K599" s="22">
        <f>IF('Raw data (converted)'!R599=0,"",'Raw data (converted)'!R599)</f>
        <v>0.59279999999999999</v>
      </c>
      <c r="L599" s="23">
        <f>IF('Raw data (converted)'!S599=0,"",'Raw data (converted)'!S599)</f>
        <v>0.41149999999999998</v>
      </c>
      <c r="M599" s="8"/>
      <c r="N599" s="8"/>
      <c r="O599" s="9"/>
      <c r="P599" s="9"/>
      <c r="Q599" s="10"/>
      <c r="R599" s="10"/>
      <c r="S599" s="111">
        <v>5.1628325080495042E-5</v>
      </c>
      <c r="T599" s="93">
        <v>2.4243333333333283E-3</v>
      </c>
      <c r="U599" s="93">
        <v>2.2644480011693745E-2</v>
      </c>
      <c r="V599" s="114">
        <v>9.5405567039991312E-6</v>
      </c>
      <c r="W599" s="94">
        <v>4.4800000000000129E-4</v>
      </c>
      <c r="X599" s="94">
        <v>4.1845429857990547E-3</v>
      </c>
      <c r="Y599" s="117">
        <v>1.7540711023498347E-5</v>
      </c>
      <c r="Z599" s="95">
        <v>8.2366666666666645E-4</v>
      </c>
      <c r="AA599" s="95">
        <v>7.6934566353492858E-3</v>
      </c>
      <c r="AB599" s="24" t="str">
        <f>IF('Raw data (converted)'!T599=0,"",'Raw data (converted)'!T599)</f>
        <v/>
      </c>
    </row>
    <row r="600" spans="1:28" x14ac:dyDescent="0.25">
      <c r="A600" s="11">
        <f>'Raw data (converted)'!A600</f>
        <v>41732</v>
      </c>
      <c r="B600" s="11" t="str">
        <f>'Raw data (converted)'!B600</f>
        <v>Catarina</v>
      </c>
      <c r="C600" s="11" t="str">
        <f>'Raw data (converted)'!C600</f>
        <v>Ambient</v>
      </c>
      <c r="D600" s="13">
        <f>'Raw data (converted)'!D600</f>
        <v>4</v>
      </c>
      <c r="E600" s="12">
        <f>'Raw data (converted)'!E600</f>
        <v>4.3</v>
      </c>
      <c r="F600" s="2">
        <f>'Raw data (converted)'!F600</f>
        <v>30</v>
      </c>
      <c r="G600" s="2">
        <f t="shared" si="876"/>
        <v>900</v>
      </c>
      <c r="H600" s="4">
        <f>IF('Raw data (converted)'!I600=0,"",'Raw data (converted)'!I600)</f>
        <v>6193</v>
      </c>
      <c r="I600" t="str">
        <f>'Raw data (converted)'!J600</f>
        <v>R4.3_T30</v>
      </c>
      <c r="J600" s="21">
        <f>IF('Raw data (converted)'!Q600=0,"",'Raw data (converted)'!Q600)</f>
        <v>0.96989999999999998</v>
      </c>
      <c r="K600" s="22">
        <f>IF('Raw data (converted)'!R600=0,"",'Raw data (converted)'!R600)</f>
        <v>0.81469999999999998</v>
      </c>
      <c r="L600" s="23">
        <f>IF('Raw data (converted)'!S600=0,"",'Raw data (converted)'!S600)</f>
        <v>0.41249999999999998</v>
      </c>
      <c r="M600" s="8"/>
      <c r="N600" s="8"/>
      <c r="O600" s="9"/>
      <c r="P600" s="9"/>
      <c r="Q600" s="10"/>
      <c r="R600" s="10"/>
      <c r="S600" s="21">
        <v>0.58587871987417472</v>
      </c>
      <c r="T600" s="93">
        <v>2.3232746286222766E-2</v>
      </c>
      <c r="U600" s="21" t="e">
        <v>#N/A</v>
      </c>
      <c r="V600" s="22">
        <v>0.99992924269180883</v>
      </c>
      <c r="W600" s="94">
        <v>4.2932505167996085E-3</v>
      </c>
      <c r="X600" s="22" t="e">
        <v>#N/A</v>
      </c>
      <c r="Y600" s="23">
        <v>0.92414540385393884</v>
      </c>
      <c r="Z600" s="95">
        <v>7.8933199605742549E-3</v>
      </c>
      <c r="AA600" s="23" t="e">
        <v>#N/A</v>
      </c>
      <c r="AB600" s="24" t="str">
        <f>IF('Raw data (converted)'!T600=0,"",'Raw data (converted)'!T600)</f>
        <v/>
      </c>
    </row>
    <row r="601" spans="1:28" x14ac:dyDescent="0.25">
      <c r="A601" s="11">
        <f>'Raw data (converted)'!A601</f>
        <v>41732</v>
      </c>
      <c r="B601" s="11" t="str">
        <f>'Raw data (converted)'!B601</f>
        <v>Catarina</v>
      </c>
      <c r="C601" s="11" t="str">
        <f>'Raw data (converted)'!C601</f>
        <v>Ambient</v>
      </c>
      <c r="D601" s="13">
        <f>'Raw data (converted)'!D601</f>
        <v>4</v>
      </c>
      <c r="E601" s="12">
        <f>'Raw data (converted)'!E601</f>
        <v>4.3</v>
      </c>
      <c r="F601" s="2">
        <f>'Raw data (converted)'!F601</f>
        <v>45</v>
      </c>
      <c r="G601" s="2">
        <f t="shared" si="876"/>
        <v>2025</v>
      </c>
      <c r="H601" s="4">
        <f>IF('Raw data (converted)'!I601=0,"",'Raw data (converted)'!I601)</f>
        <v>6193</v>
      </c>
      <c r="I601" t="str">
        <f>'Raw data (converted)'!J601</f>
        <v>R4.3_T45</v>
      </c>
      <c r="J601" s="21">
        <f>IF('Raw data (converted)'!Q601=0,"",'Raw data (converted)'!Q601)</f>
        <v>0.99719999999999998</v>
      </c>
      <c r="K601" s="22">
        <f>IF('Raw data (converted)'!R601=0,"",'Raw data (converted)'!R601)</f>
        <v>1.0827</v>
      </c>
      <c r="L601" s="23">
        <f>IF('Raw data (converted)'!S601=0,"",'Raw data (converted)'!S601)</f>
        <v>0.4405</v>
      </c>
      <c r="M601" s="8"/>
      <c r="N601" s="8"/>
      <c r="O601" s="9"/>
      <c r="P601" s="9"/>
      <c r="Q601" s="10"/>
      <c r="R601" s="10"/>
      <c r="S601" s="112">
        <v>0.70737577129115814</v>
      </c>
      <c r="T601" s="113">
        <v>1</v>
      </c>
      <c r="U601" s="21" t="e">
        <v>#N/A</v>
      </c>
      <c r="V601" s="115">
        <v>7065.907877604127</v>
      </c>
      <c r="W601" s="116">
        <v>1</v>
      </c>
      <c r="X601" s="22" t="e">
        <v>#N/A</v>
      </c>
      <c r="Y601" s="118">
        <v>6.0915583946585006</v>
      </c>
      <c r="Z601" s="119">
        <v>1</v>
      </c>
      <c r="AA601" s="23" t="e">
        <v>#N/A</v>
      </c>
      <c r="AB601" s="24" t="str">
        <f>IF('Raw data (converted)'!T601=0,"",'Raw data (converted)'!T601)</f>
        <v/>
      </c>
    </row>
    <row r="602" spans="1:28" x14ac:dyDescent="0.25">
      <c r="A602" s="11">
        <f>'Raw data (converted)'!A602</f>
        <v>41732</v>
      </c>
      <c r="B602" s="12" t="str">
        <f>'Raw data (converted)'!B602</f>
        <v>Catarina</v>
      </c>
      <c r="C602" s="2" t="str">
        <f>'Raw data (converted)'!C602</f>
        <v>Ambient</v>
      </c>
      <c r="D602" s="13">
        <f>'Raw data (converted)'!D602</f>
        <v>4</v>
      </c>
      <c r="E602" s="12">
        <f>'Raw data (converted)'!E602</f>
        <v>4.4000000000000004</v>
      </c>
      <c r="F602" s="2">
        <f>'Raw data (converted)'!F602</f>
        <v>0</v>
      </c>
      <c r="G602" s="2">
        <f t="shared" si="876"/>
        <v>0</v>
      </c>
      <c r="H602" s="4">
        <f>IF('Raw data (converted)'!I602=0,"",'Raw data (converted)'!I602)</f>
        <v>6194</v>
      </c>
      <c r="I602" t="str">
        <f>'Raw data (converted)'!J602</f>
        <v>R4.4_Amb</v>
      </c>
      <c r="J602" s="21">
        <f>IF('Raw data (converted)'!Q602=0,"",'Raw data (converted)'!Q602)</f>
        <v>1.0617000000000001</v>
      </c>
      <c r="K602" s="22">
        <f>IF('Raw data (converted)'!R602=0,"",'Raw data (converted)'!R602)</f>
        <v>0.2954</v>
      </c>
      <c r="L602" s="23">
        <f>IF('Raw data (converted)'!S602=0,"",'Raw data (converted)'!S602)</f>
        <v>0.40539999999999998</v>
      </c>
      <c r="M602" s="108">
        <f t="shared" ref="M602" si="907">IFERROR(RSQ(J602:J605,$F602:$F605),"")</f>
        <v>0.91355946035871449</v>
      </c>
      <c r="N602" s="108">
        <f t="shared" ref="N602" si="908">IFERROR(S604,"")</f>
        <v>0.92215379399966091</v>
      </c>
      <c r="O602" s="109">
        <f t="shared" ref="O602" si="909">IFERROR(RSQ(K602:K605,$F602:$F605),"")</f>
        <v>0.99574881189444819</v>
      </c>
      <c r="P602" s="109">
        <f t="shared" ref="P602" si="910">IFERROR(V604,"")</f>
        <v>0.9999602471662149</v>
      </c>
      <c r="Q602" s="110">
        <f t="shared" ref="Q602" si="911">IFERROR(RSQ(L602:L605,$F602:$F605),"")</f>
        <v>0.46464179041689174</v>
      </c>
      <c r="R602" s="110">
        <f t="shared" ref="R602" si="912">IFERROR(Y604,"")</f>
        <v>0.61108072861890428</v>
      </c>
      <c r="S602" s="111">
        <f t="array" ref="S602:U605">LINEST(J602:J605,F602:G605,TRUE,TRUE)</f>
        <v>-8.2222222222220473E-6</v>
      </c>
      <c r="T602" s="93">
        <v>-7.6733333333334165E-4</v>
      </c>
      <c r="U602" s="93">
        <v>1.06419</v>
      </c>
      <c r="V602" s="114">
        <f t="array" ref="V602:X605">LINEST(K602:K605,F602:G605,TRUE,TRUE)</f>
        <v>-6.7000000000000233E-5</v>
      </c>
      <c r="W602" s="94">
        <v>1.6837000000000008E-2</v>
      </c>
      <c r="X602" s="94">
        <v>0.29605499999999996</v>
      </c>
      <c r="Y602" s="117">
        <f t="array" ref="Y602:AA605">LINEST(L602:L605,F602:G605,TRUE,TRUE)</f>
        <v>6.5555555555555793E-6</v>
      </c>
      <c r="Z602" s="95">
        <v>-4.5166666666666673E-4</v>
      </c>
      <c r="AA602" s="95">
        <v>0.40647500000000003</v>
      </c>
      <c r="AB602" s="24" t="str">
        <f>IF('Raw data (converted)'!T602=0,"",'Raw data (converted)'!T602)</f>
        <v/>
      </c>
    </row>
    <row r="603" spans="1:28" x14ac:dyDescent="0.25">
      <c r="A603" s="11">
        <f>'Raw data (converted)'!A603</f>
        <v>41732</v>
      </c>
      <c r="B603" s="11" t="str">
        <f>'Raw data (converted)'!B603</f>
        <v>Catarina</v>
      </c>
      <c r="C603" s="11" t="str">
        <f>'Raw data (converted)'!C603</f>
        <v>Ambient</v>
      </c>
      <c r="D603" s="13">
        <f>'Raw data (converted)'!D603</f>
        <v>4</v>
      </c>
      <c r="E603" s="12">
        <f>'Raw data (converted)'!E603</f>
        <v>4.4000000000000004</v>
      </c>
      <c r="F603" s="2">
        <f>'Raw data (converted)'!F603</f>
        <v>15</v>
      </c>
      <c r="G603" s="2">
        <f t="shared" si="876"/>
        <v>225</v>
      </c>
      <c r="H603" s="4">
        <f>IF('Raw data (converted)'!I603=0,"",'Raw data (converted)'!I603)</f>
        <v>6194</v>
      </c>
      <c r="I603" t="str">
        <f>'Raw data (converted)'!J603</f>
        <v>R4.4_T15</v>
      </c>
      <c r="J603" s="21">
        <f>IF('Raw data (converted)'!Q603=0,"",'Raw data (converted)'!Q603)</f>
        <v>1.0583</v>
      </c>
      <c r="K603" s="22">
        <f>IF('Raw data (converted)'!R603=0,"",'Raw data (converted)'!R603)</f>
        <v>0.53549999999999998</v>
      </c>
      <c r="L603" s="23">
        <f>IF('Raw data (converted)'!S603=0,"",'Raw data (converted)'!S603)</f>
        <v>0.40439999999999998</v>
      </c>
      <c r="M603" s="8"/>
      <c r="N603" s="8"/>
      <c r="O603" s="9"/>
      <c r="P603" s="9"/>
      <c r="Q603" s="10"/>
      <c r="R603" s="10"/>
      <c r="S603" s="111">
        <v>2.4745818950997706E-5</v>
      </c>
      <c r="T603" s="93">
        <v>1.1620000000000014E-3</v>
      </c>
      <c r="U603" s="93">
        <v>1.0853658369416284E-2</v>
      </c>
      <c r="V603" s="114">
        <v>6.5094423344993441E-6</v>
      </c>
      <c r="W603" s="94">
        <v>3.0566666666666459E-4</v>
      </c>
      <c r="X603" s="94">
        <v>2.8550788080191217E-3</v>
      </c>
      <c r="Y603" s="117">
        <v>1.068343589249898E-5</v>
      </c>
      <c r="Z603" s="95">
        <v>5.0166666666666589E-4</v>
      </c>
      <c r="AA603" s="95">
        <v>4.685816364306216E-3</v>
      </c>
      <c r="AB603" s="24" t="str">
        <f>IF('Raw data (converted)'!T603=0,"",'Raw data (converted)'!T603)</f>
        <v/>
      </c>
    </row>
    <row r="604" spans="1:28" x14ac:dyDescent="0.25">
      <c r="A604" s="11">
        <f>'Raw data (converted)'!A604</f>
        <v>41732</v>
      </c>
      <c r="B604" s="11" t="str">
        <f>'Raw data (converted)'!B604</f>
        <v>Catarina</v>
      </c>
      <c r="C604" s="11" t="str">
        <f>'Raw data (converted)'!C604</f>
        <v>Ambient</v>
      </c>
      <c r="D604" s="13">
        <f>'Raw data (converted)'!D604</f>
        <v>4</v>
      </c>
      <c r="E604" s="12">
        <f>'Raw data (converted)'!E604</f>
        <v>4.4000000000000004</v>
      </c>
      <c r="F604" s="2">
        <f>'Raw data (converted)'!F604</f>
        <v>30</v>
      </c>
      <c r="G604" s="2">
        <f t="shared" si="876"/>
        <v>900</v>
      </c>
      <c r="H604" s="4">
        <f>IF('Raw data (converted)'!I604=0,"",'Raw data (converted)'!I604)</f>
        <v>6194</v>
      </c>
      <c r="I604" t="str">
        <f>'Raw data (converted)'!J604</f>
        <v>R4.4_T30</v>
      </c>
      <c r="J604" s="21">
        <f>IF('Raw data (converted)'!Q604=0,"",'Raw data (converted)'!Q604)</f>
        <v>1.0263</v>
      </c>
      <c r="K604" s="22">
        <f>IF('Raw data (converted)'!R604=0,"",'Raw data (converted)'!R604)</f>
        <v>0.7389</v>
      </c>
      <c r="L604" s="23">
        <f>IF('Raw data (converted)'!S604=0,"",'Raw data (converted)'!S604)</f>
        <v>0.39560000000000001</v>
      </c>
      <c r="M604" s="8"/>
      <c r="N604" s="8"/>
      <c r="O604" s="9"/>
      <c r="P604" s="9"/>
      <c r="Q604" s="10"/>
      <c r="R604" s="10"/>
      <c r="S604" s="21">
        <v>0.92215379399966091</v>
      </c>
      <c r="T604" s="93">
        <v>1.1135618527948966E-2</v>
      </c>
      <c r="U604" s="21" t="e">
        <v>#N/A</v>
      </c>
      <c r="V604" s="22">
        <v>0.9999602471662149</v>
      </c>
      <c r="W604" s="94">
        <v>2.9292490505247043E-3</v>
      </c>
      <c r="X604" s="22" t="e">
        <v>#N/A</v>
      </c>
      <c r="Y604" s="23">
        <v>0.61108072861890428</v>
      </c>
      <c r="Z604" s="95">
        <v>4.8075461516245395E-3</v>
      </c>
      <c r="AA604" s="23" t="e">
        <v>#N/A</v>
      </c>
      <c r="AB604" s="24" t="str">
        <f>IF('Raw data (converted)'!T604=0,"",'Raw data (converted)'!T604)</f>
        <v/>
      </c>
    </row>
    <row r="605" spans="1:28" x14ac:dyDescent="0.25">
      <c r="A605" s="11">
        <f>'Raw data (converted)'!A605</f>
        <v>41732</v>
      </c>
      <c r="B605" s="11" t="str">
        <f>'Raw data (converted)'!B605</f>
        <v>Catarina</v>
      </c>
      <c r="C605" s="11" t="str">
        <f>'Raw data (converted)'!C605</f>
        <v>Ambient</v>
      </c>
      <c r="D605" s="13">
        <f>'Raw data (converted)'!D605</f>
        <v>4</v>
      </c>
      <c r="E605" s="12">
        <f>'Raw data (converted)'!E605</f>
        <v>4.4000000000000004</v>
      </c>
      <c r="F605" s="2">
        <f>'Raw data (converted)'!F605</f>
        <v>45</v>
      </c>
      <c r="G605" s="2">
        <f t="shared" si="876"/>
        <v>2025</v>
      </c>
      <c r="H605" s="4">
        <f>IF('Raw data (converted)'!I605=0,"",'Raw data (converted)'!I605)</f>
        <v>6194</v>
      </c>
      <c r="I605" t="str">
        <f>'Raw data (converted)'!J605</f>
        <v>R4.4_T45</v>
      </c>
      <c r="J605" s="21">
        <f>IF('Raw data (converted)'!Q605=0,"",'Raw data (converted)'!Q605)</f>
        <v>1.0155000000000001</v>
      </c>
      <c r="K605" s="22">
        <f>IF('Raw data (converted)'!R605=0,"",'Raw data (converted)'!R605)</f>
        <v>0.91869999999999996</v>
      </c>
      <c r="L605" s="23">
        <f>IF('Raw data (converted)'!S605=0,"",'Raw data (converted)'!S605)</f>
        <v>0.40050000000000002</v>
      </c>
      <c r="M605" s="8"/>
      <c r="N605" s="8"/>
      <c r="O605" s="9"/>
      <c r="P605" s="9"/>
      <c r="Q605" s="10"/>
      <c r="R605" s="10"/>
      <c r="S605" s="112">
        <v>5.9229205980548603</v>
      </c>
      <c r="T605" s="113">
        <v>1</v>
      </c>
      <c r="U605" s="21" t="e">
        <v>#N/A</v>
      </c>
      <c r="V605" s="115">
        <v>12577.219684167761</v>
      </c>
      <c r="W605" s="116">
        <v>1</v>
      </c>
      <c r="X605" s="22" t="e">
        <v>#N/A</v>
      </c>
      <c r="Y605" s="118">
        <v>0.7856138453217919</v>
      </c>
      <c r="Z605" s="119">
        <v>1</v>
      </c>
      <c r="AA605" s="23" t="e">
        <v>#N/A</v>
      </c>
      <c r="AB605" s="24" t="str">
        <f>IF('Raw data (converted)'!T605=0,"",'Raw data (converted)'!T605)</f>
        <v/>
      </c>
    </row>
    <row r="606" spans="1:28" x14ac:dyDescent="0.25">
      <c r="A606" s="11">
        <f>'Raw data (converted)'!A606</f>
        <v>41732</v>
      </c>
      <c r="B606" s="12" t="str">
        <f>'Raw data (converted)'!B606</f>
        <v>Catarina</v>
      </c>
      <c r="C606" s="2" t="str">
        <f>'Raw data (converted)'!C606</f>
        <v>Ambient</v>
      </c>
      <c r="D606" s="13">
        <f>'Raw data (converted)'!D606</f>
        <v>4</v>
      </c>
      <c r="E606" s="12">
        <f>'Raw data (converted)'!E606</f>
        <v>4.5</v>
      </c>
      <c r="F606" s="2">
        <f>'Raw data (converted)'!F606</f>
        <v>0</v>
      </c>
      <c r="G606" s="2">
        <f t="shared" si="876"/>
        <v>0</v>
      </c>
      <c r="H606" s="4">
        <f>IF('Raw data (converted)'!I606=0,"",'Raw data (converted)'!I606)</f>
        <v>6195</v>
      </c>
      <c r="I606" t="str">
        <f>'Raw data (converted)'!J606</f>
        <v>R4.5_Amb</v>
      </c>
      <c r="J606" s="21">
        <f>IF('Raw data (converted)'!Q606=0,"",'Raw data (converted)'!Q606)</f>
        <v>1.0172000000000001</v>
      </c>
      <c r="K606" s="22">
        <f>IF('Raw data (converted)'!R606=0,"",'Raw data (converted)'!R606)</f>
        <v>0.29310000000000003</v>
      </c>
      <c r="L606" s="23">
        <f>IF('Raw data (converted)'!S606=0,"",'Raw data (converted)'!S606)</f>
        <v>0.38919999999999999</v>
      </c>
      <c r="M606" s="108">
        <f t="shared" ref="M606" si="913">IFERROR(RSQ(J606:J609,$F606:$F609),"")</f>
        <v>0.90096073910919638</v>
      </c>
      <c r="N606" s="108">
        <f t="shared" ref="N606" si="914">IFERROR(S608,"")</f>
        <v>0.9504632288033189</v>
      </c>
      <c r="O606" s="109">
        <f t="shared" ref="O606" si="915">IFERROR(RSQ(K606:K609,$F606:$F609),"")</f>
        <v>0.99990488222325069</v>
      </c>
      <c r="P606" s="109">
        <f t="shared" ref="P606" si="916">IFERROR(V608,"")</f>
        <v>0.99996218870271858</v>
      </c>
      <c r="Q606" s="110">
        <f t="shared" ref="Q606" si="917">IFERROR(RSQ(L606:L609,$F606:$F609),"")</f>
        <v>0.97865604112000149</v>
      </c>
      <c r="R606" s="110">
        <f t="shared" ref="R606" si="918">IFERROR(Y608,"")</f>
        <v>0.98203051605170244</v>
      </c>
      <c r="S606" s="111">
        <f t="array" ref="S606:U609">LINEST(J606:J609,F606:G609,TRUE,TRUE)</f>
        <v>-3.3777777777777505E-5</v>
      </c>
      <c r="T606" s="93">
        <v>-4.1333333333334573E-4</v>
      </c>
      <c r="U606" s="93">
        <v>1.0206000000000002</v>
      </c>
      <c r="V606" s="114">
        <f t="array" ref="V606:X609">LINEST(K606:K609,F606:G609,TRUE,TRUE)</f>
        <v>-1.0888888888889028E-5</v>
      </c>
      <c r="W606" s="94">
        <v>1.9787333333333337E-2</v>
      </c>
      <c r="X606" s="94">
        <v>0.29221000000000003</v>
      </c>
      <c r="Y606" s="117">
        <f t="array" ref="Y606:AA609">LINEST(L606:L609,F606:G609,TRUE,TRUE)</f>
        <v>5.5555555555555516E-6</v>
      </c>
      <c r="Z606" s="95">
        <v>1.0193333333333341E-3</v>
      </c>
      <c r="AA606" s="95">
        <v>0.39049</v>
      </c>
      <c r="AB606" s="24" t="str">
        <f>IF('Raw data (converted)'!T606=0,"",'Raw data (converted)'!T606)</f>
        <v/>
      </c>
    </row>
    <row r="607" spans="1:28" x14ac:dyDescent="0.25">
      <c r="A607" s="11">
        <f>'Raw data (converted)'!A607</f>
        <v>41732</v>
      </c>
      <c r="B607" s="11" t="str">
        <f>'Raw data (converted)'!B607</f>
        <v>Catarina</v>
      </c>
      <c r="C607" s="11" t="str">
        <f>'Raw data (converted)'!C607</f>
        <v>Ambient</v>
      </c>
      <c r="D607" s="13">
        <f>'Raw data (converted)'!D607</f>
        <v>4</v>
      </c>
      <c r="E607" s="12">
        <f>'Raw data (converted)'!E607</f>
        <v>4.5</v>
      </c>
      <c r="F607" s="2">
        <f>'Raw data (converted)'!F607</f>
        <v>15</v>
      </c>
      <c r="G607" s="2">
        <f t="shared" si="876"/>
        <v>225</v>
      </c>
      <c r="H607" s="4">
        <f>IF('Raw data (converted)'!I607=0,"",'Raw data (converted)'!I607)</f>
        <v>6195</v>
      </c>
      <c r="I607" t="str">
        <f>'Raw data (converted)'!J607</f>
        <v>R4.5_T15</v>
      </c>
      <c r="J607" s="21">
        <f>IF('Raw data (converted)'!Q607=0,"",'Raw data (converted)'!Q607)</f>
        <v>1.0169999999999999</v>
      </c>
      <c r="K607" s="22">
        <f>IF('Raw data (converted)'!R607=0,"",'Raw data (converted)'!R607)</f>
        <v>0.58389999999999997</v>
      </c>
      <c r="L607" s="23">
        <f>IF('Raw data (converted)'!S607=0,"",'Raw data (converted)'!S607)</f>
        <v>0.41089999999999999</v>
      </c>
      <c r="M607" s="8"/>
      <c r="N607" s="8"/>
      <c r="O607" s="9"/>
      <c r="P607" s="9"/>
      <c r="Q607" s="10"/>
      <c r="R607" s="10"/>
      <c r="S607" s="111">
        <v>3.3789471659996641E-5</v>
      </c>
      <c r="T607" s="93">
        <v>1.5866666666666579E-3</v>
      </c>
      <c r="U607" s="93">
        <v>1.4820256408038199E-2</v>
      </c>
      <c r="V607" s="114">
        <v>8.8448911109992015E-6</v>
      </c>
      <c r="W607" s="94">
        <v>4.1533333333333494E-4</v>
      </c>
      <c r="X607" s="94">
        <v>3.8794200597512141E-3</v>
      </c>
      <c r="Y607" s="117">
        <v>1.2820123070998765E-5</v>
      </c>
      <c r="Z607" s="95">
        <v>6.0199999999999859E-4</v>
      </c>
      <c r="AA607" s="95">
        <v>5.6229796371674535E-3</v>
      </c>
      <c r="AB607" s="24" t="str">
        <f>IF('Raw data (converted)'!T607=0,"",'Raw data (converted)'!T607)</f>
        <v/>
      </c>
    </row>
    <row r="608" spans="1:28" x14ac:dyDescent="0.25">
      <c r="A608" s="11">
        <f>'Raw data (converted)'!A608</f>
        <v>41732</v>
      </c>
      <c r="B608" s="11" t="str">
        <f>'Raw data (converted)'!B608</f>
        <v>Catarina</v>
      </c>
      <c r="C608" s="11" t="str">
        <f>'Raw data (converted)'!C608</f>
        <v>Ambient</v>
      </c>
      <c r="D608" s="13">
        <f>'Raw data (converted)'!D608</f>
        <v>4</v>
      </c>
      <c r="E608" s="12">
        <f>'Raw data (converted)'!E608</f>
        <v>4.5</v>
      </c>
      <c r="F608" s="2">
        <f>'Raw data (converted)'!F608</f>
        <v>30</v>
      </c>
      <c r="G608" s="2">
        <f t="shared" si="876"/>
        <v>900</v>
      </c>
      <c r="H608" s="4">
        <f>IF('Raw data (converted)'!I608=0,"",'Raw data (converted)'!I608)</f>
        <v>6195</v>
      </c>
      <c r="I608" t="str">
        <f>'Raw data (converted)'!J608</f>
        <v>R4.5_T30</v>
      </c>
      <c r="J608" s="21">
        <f>IF('Raw data (converted)'!Q608=0,"",'Raw data (converted)'!Q608)</f>
        <v>0.96760000000000002</v>
      </c>
      <c r="K608" s="22">
        <f>IF('Raw data (converted)'!R608=0,"",'Raw data (converted)'!R608)</f>
        <v>0.87870000000000004</v>
      </c>
      <c r="L608" s="23">
        <f>IF('Raw data (converted)'!S608=0,"",'Raw data (converted)'!S608)</f>
        <v>0.42220000000000002</v>
      </c>
      <c r="M608" s="8"/>
      <c r="N608" s="8"/>
      <c r="O608" s="9"/>
      <c r="P608" s="9"/>
      <c r="Q608" s="10"/>
      <c r="R608" s="10"/>
      <c r="S608" s="21">
        <v>0.9504632288033189</v>
      </c>
      <c r="T608" s="93">
        <v>1.5205262246998485E-2</v>
      </c>
      <c r="U608" s="21" t="e">
        <v>#N/A</v>
      </c>
      <c r="V608" s="22">
        <v>0.99996218870271858</v>
      </c>
      <c r="W608" s="94">
        <v>3.9802009999496402E-3</v>
      </c>
      <c r="X608" s="22" t="e">
        <v>#N/A</v>
      </c>
      <c r="Y608" s="23">
        <v>0.98203051605170244</v>
      </c>
      <c r="Z608" s="95">
        <v>5.7690553819494429E-3</v>
      </c>
      <c r="AA608" s="23" t="e">
        <v>#N/A</v>
      </c>
      <c r="AB608" s="24" t="str">
        <f>IF('Raw data (converted)'!T608=0,"",'Raw data (converted)'!T608)</f>
        <v/>
      </c>
    </row>
    <row r="609" spans="1:28" x14ac:dyDescent="0.25">
      <c r="A609" s="11">
        <f>'Raw data (converted)'!A609</f>
        <v>41732</v>
      </c>
      <c r="B609" s="11" t="str">
        <f>'Raw data (converted)'!B609</f>
        <v>Catarina</v>
      </c>
      <c r="C609" s="11" t="str">
        <f>'Raw data (converted)'!C609</f>
        <v>Ambient</v>
      </c>
      <c r="D609" s="13">
        <f>'Raw data (converted)'!D609</f>
        <v>4</v>
      </c>
      <c r="E609" s="12">
        <f>'Raw data (converted)'!E609</f>
        <v>4.5</v>
      </c>
      <c r="F609" s="2">
        <f>'Raw data (converted)'!F609</f>
        <v>45</v>
      </c>
      <c r="G609" s="2">
        <f t="shared" si="876"/>
        <v>2025</v>
      </c>
      <c r="H609" s="4">
        <f>IF('Raw data (converted)'!I609=0,"",'Raw data (converted)'!I609)</f>
        <v>6195</v>
      </c>
      <c r="I609" t="str">
        <f>'Raw data (converted)'!J609</f>
        <v>R4.5_T45</v>
      </c>
      <c r="J609" s="21">
        <f>IF('Raw data (converted)'!Q609=0,"",'Raw data (converted)'!Q609)</f>
        <v>0.93700000000000006</v>
      </c>
      <c r="K609" s="22">
        <f>IF('Raw data (converted)'!R609=0,"",'Raw data (converted)'!R609)</f>
        <v>1.1597</v>
      </c>
      <c r="L609" s="23">
        <f>IF('Raw data (converted)'!S609=0,"",'Raw data (converted)'!S609)</f>
        <v>0.44890000000000002</v>
      </c>
      <c r="M609" s="8"/>
      <c r="N609" s="8"/>
      <c r="O609" s="9"/>
      <c r="P609" s="9"/>
      <c r="Q609" s="10"/>
      <c r="R609" s="10"/>
      <c r="S609" s="112">
        <v>9.5935121107267456</v>
      </c>
      <c r="T609" s="113">
        <v>1</v>
      </c>
      <c r="U609" s="21" t="e">
        <v>#N/A</v>
      </c>
      <c r="V609" s="115">
        <v>13223.061103395936</v>
      </c>
      <c r="W609" s="116">
        <v>1</v>
      </c>
      <c r="X609" s="22" t="e">
        <v>#N/A</v>
      </c>
      <c r="Y609" s="118">
        <v>27.324950423652592</v>
      </c>
      <c r="Z609" s="119">
        <v>1</v>
      </c>
      <c r="AA609" s="23" t="e">
        <v>#N/A</v>
      </c>
      <c r="AB609" s="24" t="str">
        <f>IF('Raw data (converted)'!T609=0,"",'Raw data (converted)'!T609)</f>
        <v/>
      </c>
    </row>
    <row r="610" spans="1:28" x14ac:dyDescent="0.25">
      <c r="A610" s="11">
        <f>'Raw data (converted)'!A610</f>
        <v>41732</v>
      </c>
      <c r="B610" s="12" t="str">
        <f>'Raw data (converted)'!B610</f>
        <v>Catarina</v>
      </c>
      <c r="C610" s="2" t="str">
        <f>'Raw data (converted)'!C610</f>
        <v>Ambient</v>
      </c>
      <c r="D610" s="13">
        <f>'Raw data (converted)'!D610</f>
        <v>4</v>
      </c>
      <c r="E610" s="12">
        <f>'Raw data (converted)'!E610</f>
        <v>4.5999999999999996</v>
      </c>
      <c r="F610" s="2">
        <f>'Raw data (converted)'!F610</f>
        <v>0</v>
      </c>
      <c r="G610" s="2">
        <f t="shared" si="876"/>
        <v>0</v>
      </c>
      <c r="H610" s="4">
        <f>IF('Raw data (converted)'!I610=0,"",'Raw data (converted)'!I610)</f>
        <v>6196</v>
      </c>
      <c r="I610" t="str">
        <f>'Raw data (converted)'!J610</f>
        <v>R4.6_Amb</v>
      </c>
      <c r="J610" s="21">
        <f>IF('Raw data (converted)'!Q610=0,"",'Raw data (converted)'!Q610)</f>
        <v>1.0309999999999999</v>
      </c>
      <c r="K610" s="22">
        <f>IF('Raw data (converted)'!R610=0,"",'Raw data (converted)'!R610)</f>
        <v>0.33119999999999999</v>
      </c>
      <c r="L610" s="23">
        <f>IF('Raw data (converted)'!S610=0,"",'Raw data (converted)'!S610)</f>
        <v>0.39929999999999999</v>
      </c>
      <c r="M610" s="108">
        <f t="shared" ref="M610" si="919">IFERROR(RSQ(J610:J613,$F610:$F613),"")</f>
        <v>0.70108057745399055</v>
      </c>
      <c r="N610" s="108">
        <f t="shared" ref="N610" si="920">IFERROR(S612,"")</f>
        <v>0.95061558190625806</v>
      </c>
      <c r="O610" s="109">
        <f t="shared" ref="O610" si="921">IFERROR(RSQ(K610:K613,$F610:$F613),"")</f>
        <v>0.9964984008493023</v>
      </c>
      <c r="P610" s="109">
        <f t="shared" ref="P610" si="922">IFERROR(V612,"")</f>
        <v>0.99999693935420964</v>
      </c>
      <c r="Q610" s="110">
        <f t="shared" ref="Q610" si="923">IFERROR(RSQ(L610:L613,$F610:$F613),"")</f>
        <v>0.96423329470838171</v>
      </c>
      <c r="R610" s="110">
        <f t="shared" ref="R610" si="924">IFERROR(Y612,"")</f>
        <v>0.99051972018368295</v>
      </c>
      <c r="S610" s="111">
        <f t="array" ref="S610:U613">LINEST(J610:J613,F610:G613,TRUE,TRUE)</f>
        <v>8.4666666666666525E-5</v>
      </c>
      <c r="T610" s="93">
        <v>-5.7139999999999917E-3</v>
      </c>
      <c r="U610" s="93">
        <v>1.0347899999999999</v>
      </c>
      <c r="V610" s="114">
        <f t="array" ref="V610:X613">LINEST(K610:K613,F610:G613,TRUE,TRUE)</f>
        <v>-8.4000000000000266E-5</v>
      </c>
      <c r="W610" s="94">
        <v>2.2800000000000011E-2</v>
      </c>
      <c r="X610" s="94">
        <v>0.33144999999999997</v>
      </c>
      <c r="Y610" s="117">
        <f t="array" ref="Y610:AA613">LINEST(L610:L613,F610:G613,TRUE,TRUE)</f>
        <v>-7.7777777777777961E-6</v>
      </c>
      <c r="Z610" s="95">
        <v>9.8200000000000132E-4</v>
      </c>
      <c r="AA610" s="95">
        <v>0.39882999999999996</v>
      </c>
      <c r="AB610" s="24" t="str">
        <f>IF('Raw data (converted)'!T610=0,"",'Raw data (converted)'!T610)</f>
        <v/>
      </c>
    </row>
    <row r="611" spans="1:28" x14ac:dyDescent="0.25">
      <c r="A611" s="11">
        <f>'Raw data (converted)'!A611</f>
        <v>41732</v>
      </c>
      <c r="B611" s="11" t="str">
        <f>'Raw data (converted)'!B611</f>
        <v>Catarina</v>
      </c>
      <c r="C611" s="11" t="str">
        <f>'Raw data (converted)'!C611</f>
        <v>Ambient</v>
      </c>
      <c r="D611" s="13">
        <f>'Raw data (converted)'!D611</f>
        <v>4</v>
      </c>
      <c r="E611" s="12">
        <f>'Raw data (converted)'!E611</f>
        <v>4.5999999999999996</v>
      </c>
      <c r="F611" s="2">
        <f>'Raw data (converted)'!F611</f>
        <v>15</v>
      </c>
      <c r="G611" s="2">
        <f t="shared" si="876"/>
        <v>225</v>
      </c>
      <c r="H611" s="4">
        <f>IF('Raw data (converted)'!I611=0,"",'Raw data (converted)'!I611)</f>
        <v>6196</v>
      </c>
      <c r="I611" t="str">
        <f>'Raw data (converted)'!J611</f>
        <v>R4.6_T15</v>
      </c>
      <c r="J611" s="21">
        <f>IF('Raw data (converted)'!Q611=0,"",'Raw data (converted)'!Q611)</f>
        <v>0.97950000000000004</v>
      </c>
      <c r="K611" s="22">
        <f>IF('Raw data (converted)'!R611=0,"",'Raw data (converted)'!R611)</f>
        <v>0.65529999999999999</v>
      </c>
      <c r="L611" s="23">
        <f>IF('Raw data (converted)'!S611=0,"",'Raw data (converted)'!S611)</f>
        <v>0.41039999999999999</v>
      </c>
      <c r="M611" s="8"/>
      <c r="N611" s="8"/>
      <c r="O611" s="9"/>
      <c r="P611" s="9"/>
      <c r="Q611" s="10"/>
      <c r="R611" s="10"/>
      <c r="S611" s="111">
        <v>3.7665322820996503E-5</v>
      </c>
      <c r="T611" s="93">
        <v>1.7686666666666688E-3</v>
      </c>
      <c r="U611" s="93">
        <v>1.6520226996019179E-2</v>
      </c>
      <c r="V611" s="114">
        <v>2.4845199749996678E-6</v>
      </c>
      <c r="W611" s="94">
        <v>1.1666666666666203E-4</v>
      </c>
      <c r="X611" s="94">
        <v>1.0897247358851248E-3</v>
      </c>
      <c r="Y611" s="117">
        <v>4.6708975529995938E-6</v>
      </c>
      <c r="Z611" s="95">
        <v>2.1933333333333489E-4</v>
      </c>
      <c r="AA611" s="95">
        <v>2.0486825034641302E-3</v>
      </c>
      <c r="AB611" s="24" t="str">
        <f>IF('Raw data (converted)'!T611=0,"",'Raw data (converted)'!T611)</f>
        <v/>
      </c>
    </row>
    <row r="612" spans="1:28" x14ac:dyDescent="0.25">
      <c r="A612" s="11">
        <f>'Raw data (converted)'!A612</f>
        <v>41732</v>
      </c>
      <c r="B612" s="11" t="str">
        <f>'Raw data (converted)'!B612</f>
        <v>Catarina</v>
      </c>
      <c r="C612" s="11" t="str">
        <f>'Raw data (converted)'!C612</f>
        <v>Ambient</v>
      </c>
      <c r="D612" s="13">
        <f>'Raw data (converted)'!D612</f>
        <v>4</v>
      </c>
      <c r="E612" s="12">
        <f>'Raw data (converted)'!E612</f>
        <v>4.5999999999999996</v>
      </c>
      <c r="F612" s="2">
        <f>'Raw data (converted)'!F612</f>
        <v>30</v>
      </c>
      <c r="G612" s="2">
        <f t="shared" si="876"/>
        <v>900</v>
      </c>
      <c r="H612" s="4">
        <f>IF('Raw data (converted)'!I612=0,"",'Raw data (converted)'!I612)</f>
        <v>6196</v>
      </c>
      <c r="I612" t="str">
        <f>'Raw data (converted)'!J612</f>
        <v>R4.6_T30</v>
      </c>
      <c r="J612" s="21">
        <f>IF('Raw data (converted)'!Q612=0,"",'Raw data (converted)'!Q612)</f>
        <v>0.92820000000000003</v>
      </c>
      <c r="K612" s="22">
        <f>IF('Raw data (converted)'!R612=0,"",'Raw data (converted)'!R612)</f>
        <v>0.93910000000000005</v>
      </c>
      <c r="L612" s="23">
        <f>IF('Raw data (converted)'!S612=0,"",'Raw data (converted)'!S612)</f>
        <v>0.42270000000000002</v>
      </c>
      <c r="M612" s="8"/>
      <c r="N612" s="8"/>
      <c r="O612" s="9"/>
      <c r="P612" s="9"/>
      <c r="Q612" s="10"/>
      <c r="R612" s="10"/>
      <c r="S612" s="21">
        <v>0.95061558190625806</v>
      </c>
      <c r="T612" s="93">
        <v>1.6949395269448424E-2</v>
      </c>
      <c r="U612" s="21" t="e">
        <v>#N/A</v>
      </c>
      <c r="V612" s="22">
        <v>0.99999693935420964</v>
      </c>
      <c r="W612" s="94">
        <v>1.1180339887498503E-3</v>
      </c>
      <c r="X612" s="22" t="e">
        <v>#N/A</v>
      </c>
      <c r="Y612" s="23">
        <v>0.99051972018368295</v>
      </c>
      <c r="Z612" s="95">
        <v>2.1019038988498171E-3</v>
      </c>
      <c r="AA612" s="23" t="e">
        <v>#N/A</v>
      </c>
      <c r="AB612" s="24" t="str">
        <f>IF('Raw data (converted)'!T612=0,"",'Raw data (converted)'!T612)</f>
        <v/>
      </c>
    </row>
    <row r="613" spans="1:28" x14ac:dyDescent="0.25">
      <c r="A613" s="11">
        <f>'Raw data (converted)'!A613</f>
        <v>41732</v>
      </c>
      <c r="B613" s="11" t="str">
        <f>'Raw data (converted)'!B613</f>
        <v>Catarina</v>
      </c>
      <c r="C613" s="11" t="str">
        <f>'Raw data (converted)'!C613</f>
        <v>Ambient</v>
      </c>
      <c r="D613" s="13">
        <f>'Raw data (converted)'!D613</f>
        <v>4</v>
      </c>
      <c r="E613" s="12">
        <f>'Raw data (converted)'!E613</f>
        <v>4.5999999999999996</v>
      </c>
      <c r="F613" s="2">
        <f>'Raw data (converted)'!F613</f>
        <v>45</v>
      </c>
      <c r="G613" s="2">
        <f t="shared" si="876"/>
        <v>2025</v>
      </c>
      <c r="H613" s="4">
        <f>IF('Raw data (converted)'!I613=0,"",'Raw data (converted)'!I613)</f>
        <v>6196</v>
      </c>
      <c r="I613" t="str">
        <f>'Raw data (converted)'!J613</f>
        <v>R4.6_T45</v>
      </c>
      <c r="J613" s="21">
        <f>IF('Raw data (converted)'!Q613=0,"",'Raw data (converted)'!Q613)</f>
        <v>0.95289999999999997</v>
      </c>
      <c r="K613" s="22">
        <f>IF('Raw data (converted)'!R613=0,"",'Raw data (converted)'!R613)</f>
        <v>1.1876</v>
      </c>
      <c r="L613" s="23">
        <f>IF('Raw data (converted)'!S613=0,"",'Raw data (converted)'!S613)</f>
        <v>0.42680000000000001</v>
      </c>
      <c r="M613" s="8"/>
      <c r="N613" s="8"/>
      <c r="O613" s="9"/>
      <c r="P613" s="9"/>
      <c r="Q613" s="10"/>
      <c r="R613" s="10"/>
      <c r="S613" s="112">
        <v>9.6246510397448812</v>
      </c>
      <c r="T613" s="113">
        <v>1</v>
      </c>
      <c r="U613" s="21" t="e">
        <v>#N/A</v>
      </c>
      <c r="V613" s="115">
        <v>163363.71600001302</v>
      </c>
      <c r="W613" s="116">
        <v>1</v>
      </c>
      <c r="X613" s="22" t="e">
        <v>#N/A</v>
      </c>
      <c r="Y613" s="118">
        <v>52.241059302851362</v>
      </c>
      <c r="Z613" s="119">
        <v>1</v>
      </c>
      <c r="AA613" s="23" t="e">
        <v>#N/A</v>
      </c>
      <c r="AB613" s="24" t="str">
        <f>IF('Raw data (converted)'!T613=0,"",'Raw data (converted)'!T613)</f>
        <v/>
      </c>
    </row>
    <row r="614" spans="1:28" x14ac:dyDescent="0.25">
      <c r="A614" s="11">
        <f>'Raw data (converted)'!A614</f>
        <v>41732</v>
      </c>
      <c r="B614" s="12" t="str">
        <f>'Raw data (converted)'!B614</f>
        <v>Catarina</v>
      </c>
      <c r="C614" s="2" t="str">
        <f>'Raw data (converted)'!C614</f>
        <v>Ambient</v>
      </c>
      <c r="D614" s="13">
        <f>'Raw data (converted)'!D614</f>
        <v>4</v>
      </c>
      <c r="E614" s="12">
        <f>'Raw data (converted)'!E614</f>
        <v>4.7</v>
      </c>
      <c r="F614" s="2">
        <f>'Raw data (converted)'!F614</f>
        <v>0</v>
      </c>
      <c r="G614" s="2">
        <f t="shared" si="876"/>
        <v>0</v>
      </c>
      <c r="H614" s="4">
        <f>IF('Raw data (converted)'!I614=0,"",'Raw data (converted)'!I614)</f>
        <v>6197</v>
      </c>
      <c r="I614" t="str">
        <f>'Raw data (converted)'!J614</f>
        <v>R4.7_Amb</v>
      </c>
      <c r="J614" s="21">
        <f>IF('Raw data (converted)'!Q614=0,"",'Raw data (converted)'!Q614)</f>
        <v>1.0548999999999999</v>
      </c>
      <c r="K614" s="22">
        <f>IF('Raw data (converted)'!R614=0,"",'Raw data (converted)'!R614)</f>
        <v>0.32600000000000001</v>
      </c>
      <c r="L614" s="23">
        <f>IF('Raw data (converted)'!S614=0,"",'Raw data (converted)'!S614)</f>
        <v>0.41099999999999998</v>
      </c>
      <c r="M614" s="108">
        <f t="shared" ref="M614" si="925">IFERROR(RSQ(J614:J617,$F614:$F617),"")</f>
        <v>0.31640421610622388</v>
      </c>
      <c r="N614" s="108">
        <f t="shared" ref="N614" si="926">IFERROR(S616,"")</f>
        <v>0.44302137381915624</v>
      </c>
      <c r="O614" s="109">
        <f t="shared" ref="O614" si="927">IFERROR(RSQ(K614:K617,$F614:$F617),"")</f>
        <v>0.99454480031428139</v>
      </c>
      <c r="P614" s="109">
        <f t="shared" ref="P614" si="928">IFERROR(V616,"")</f>
        <v>0.99999852570139847</v>
      </c>
      <c r="Q614" s="110">
        <f t="shared" ref="Q614" si="929">IFERROR(RSQ(L614:L617,$F614:$F617),"")</f>
        <v>0.25127087223378841</v>
      </c>
      <c r="R614" s="110">
        <f t="shared" ref="R614" si="930">IFERROR(Y616,"")</f>
        <v>0.4496162814591132</v>
      </c>
      <c r="S614" s="111">
        <f t="array" ref="S614:U617">LINEST(J614:J617,F614:G617,TRUE,TRUE)</f>
        <v>2.0777777777777714E-5</v>
      </c>
      <c r="T614" s="93">
        <v>-1.3756666666666639E-3</v>
      </c>
      <c r="U614" s="93">
        <v>1.0505149999999999</v>
      </c>
      <c r="V614" s="114">
        <f t="array" ref="V614:X617">LINEST(K614:K617,F614:G617,TRUE,TRUE)</f>
        <v>-9.0666666666666901E-5</v>
      </c>
      <c r="W614" s="94">
        <v>2.0506666666666677E-2</v>
      </c>
      <c r="X614" s="94">
        <v>0.32614999999999994</v>
      </c>
      <c r="Y614" s="117">
        <f t="array" ref="Y614:AA617">LINEST(L614:L617,F614:G617,TRUE,TRUE)</f>
        <v>1.6555555555555525E-5</v>
      </c>
      <c r="Z614" s="95">
        <v>-4.9499999999999761E-4</v>
      </c>
      <c r="AA614" s="95">
        <v>0.408225</v>
      </c>
      <c r="AB614" s="24" t="str">
        <f>IF('Raw data (converted)'!T614=0,"",'Raw data (converted)'!T614)</f>
        <v/>
      </c>
    </row>
    <row r="615" spans="1:28" x14ac:dyDescent="0.25">
      <c r="A615" s="11">
        <f>'Raw data (converted)'!A615</f>
        <v>41732</v>
      </c>
      <c r="B615" s="11" t="str">
        <f>'Raw data (converted)'!B615</f>
        <v>Catarina</v>
      </c>
      <c r="C615" s="11" t="str">
        <f>'Raw data (converted)'!C615</f>
        <v>Ambient</v>
      </c>
      <c r="D615" s="13">
        <f>'Raw data (converted)'!D615</f>
        <v>4</v>
      </c>
      <c r="E615" s="12">
        <f>'Raw data (converted)'!E615</f>
        <v>4.7</v>
      </c>
      <c r="F615" s="2">
        <f>'Raw data (converted)'!F615</f>
        <v>15</v>
      </c>
      <c r="G615" s="2">
        <f t="shared" si="876"/>
        <v>225</v>
      </c>
      <c r="H615" s="4">
        <f>IF('Raw data (converted)'!I615=0,"",'Raw data (converted)'!I615)</f>
        <v>6197</v>
      </c>
      <c r="I615" t="str">
        <f>'Raw data (converted)'!J615</f>
        <v>R4.7_T15</v>
      </c>
      <c r="J615" s="21">
        <f>IF('Raw data (converted)'!Q615=0,"",'Raw data (converted)'!Q615)</f>
        <v>1.0214000000000001</v>
      </c>
      <c r="K615" s="22">
        <f>IF('Raw data (converted)'!R615=0,"",'Raw data (converted)'!R615)</f>
        <v>0.61380000000000001</v>
      </c>
      <c r="L615" s="23">
        <f>IF('Raw data (converted)'!S615=0,"",'Raw data (converted)'!S615)</f>
        <v>0.3962</v>
      </c>
      <c r="M615" s="8"/>
      <c r="N615" s="8"/>
      <c r="O615" s="9"/>
      <c r="P615" s="9"/>
      <c r="Q615" s="10"/>
      <c r="R615" s="10"/>
      <c r="S615" s="111">
        <v>4.3578480361495639E-5</v>
      </c>
      <c r="T615" s="93">
        <v>2.046333333333321E-3</v>
      </c>
      <c r="U615" s="93">
        <v>1.9113771867425734E-2</v>
      </c>
      <c r="V615" s="114">
        <v>1.4907119849998252E-6</v>
      </c>
      <c r="W615" s="94">
        <v>6.9999999999998381E-5</v>
      </c>
      <c r="X615" s="94">
        <v>6.5383484153108565E-4</v>
      </c>
      <c r="Y615" s="117">
        <v>2.7578171722497437E-5</v>
      </c>
      <c r="Z615" s="95">
        <v>1.2950000000000014E-3</v>
      </c>
      <c r="AA615" s="95">
        <v>1.2095944568325381E-2</v>
      </c>
      <c r="AB615" s="24" t="str">
        <f>IF('Raw data (converted)'!T615=0,"",'Raw data (converted)'!T615)</f>
        <v/>
      </c>
    </row>
    <row r="616" spans="1:28" x14ac:dyDescent="0.25">
      <c r="A616" s="11">
        <f>'Raw data (converted)'!A616</f>
        <v>41732</v>
      </c>
      <c r="B616" s="11" t="str">
        <f>'Raw data (converted)'!B616</f>
        <v>Catarina</v>
      </c>
      <c r="C616" s="11" t="str">
        <f>'Raw data (converted)'!C616</f>
        <v>Ambient</v>
      </c>
      <c r="D616" s="13">
        <f>'Raw data (converted)'!D616</f>
        <v>4</v>
      </c>
      <c r="E616" s="12">
        <f>'Raw data (converted)'!E616</f>
        <v>4.7</v>
      </c>
      <c r="F616" s="2">
        <f>'Raw data (converted)'!F616</f>
        <v>30</v>
      </c>
      <c r="G616" s="2">
        <f t="shared" si="876"/>
        <v>900</v>
      </c>
      <c r="H616" s="4">
        <f>IF('Raw data (converted)'!I616=0,"",'Raw data (converted)'!I616)</f>
        <v>6197</v>
      </c>
      <c r="I616" t="str">
        <f>'Raw data (converted)'!J616</f>
        <v>R4.7_T30</v>
      </c>
      <c r="J616" s="21">
        <f>IF('Raw data (converted)'!Q616=0,"",'Raw data (converted)'!Q616)</f>
        <v>1.0410999999999999</v>
      </c>
      <c r="K616" s="22">
        <f>IF('Raw data (converted)'!R616=0,"",'Raw data (converted)'!R616)</f>
        <v>0.85929999999999995</v>
      </c>
      <c r="L616" s="23">
        <f>IF('Raw data (converted)'!S616=0,"",'Raw data (converted)'!S616)</f>
        <v>0.41660000000000003</v>
      </c>
      <c r="M616" s="8"/>
      <c r="N616" s="8"/>
      <c r="O616" s="9"/>
      <c r="P616" s="9"/>
      <c r="Q616" s="10"/>
      <c r="R616" s="10"/>
      <c r="S616" s="21">
        <v>0.44302137381915624</v>
      </c>
      <c r="T616" s="93">
        <v>1.9610316162673034E-2</v>
      </c>
      <c r="U616" s="21" t="e">
        <v>#N/A</v>
      </c>
      <c r="V616" s="22">
        <v>0.99999852570139847</v>
      </c>
      <c r="W616" s="94">
        <v>6.7082039324992127E-4</v>
      </c>
      <c r="X616" s="22" t="e">
        <v>#N/A</v>
      </c>
      <c r="Y616" s="23">
        <v>0.4496162814591132</v>
      </c>
      <c r="Z616" s="95">
        <v>1.2410177275123845E-2</v>
      </c>
      <c r="AA616" s="23" t="e">
        <v>#N/A</v>
      </c>
      <c r="AB616" s="24" t="str">
        <f>IF('Raw data (converted)'!T616=0,"",'Raw data (converted)'!T616)</f>
        <v/>
      </c>
    </row>
    <row r="617" spans="1:28" x14ac:dyDescent="0.25">
      <c r="A617" s="11">
        <f>'Raw data (converted)'!A617</f>
        <v>41732</v>
      </c>
      <c r="B617" s="11" t="str">
        <f>'Raw data (converted)'!B617</f>
        <v>Catarina</v>
      </c>
      <c r="C617" s="11" t="str">
        <f>'Raw data (converted)'!C617</f>
        <v>Ambient</v>
      </c>
      <c r="D617" s="13">
        <f>'Raw data (converted)'!D617</f>
        <v>4</v>
      </c>
      <c r="E617" s="12">
        <f>'Raw data (converted)'!E617</f>
        <v>4.7</v>
      </c>
      <c r="F617" s="2">
        <f>'Raw data (converted)'!F617</f>
        <v>45</v>
      </c>
      <c r="G617" s="2">
        <f t="shared" si="876"/>
        <v>2025</v>
      </c>
      <c r="H617" s="4">
        <f>IF('Raw data (converted)'!I617=0,"",'Raw data (converted)'!I617)</f>
        <v>6197</v>
      </c>
      <c r="I617" t="str">
        <f>'Raw data (converted)'!J617</f>
        <v>R4.7_T45</v>
      </c>
      <c r="J617" s="21">
        <f>IF('Raw data (converted)'!Q617=0,"",'Raw data (converted)'!Q617)</f>
        <v>1.0263</v>
      </c>
      <c r="K617" s="22">
        <f>IF('Raw data (converted)'!R617=0,"",'Raw data (converted)'!R617)</f>
        <v>1.0654999999999999</v>
      </c>
      <c r="L617" s="23">
        <f>IF('Raw data (converted)'!S617=0,"",'Raw data (converted)'!S617)</f>
        <v>0.41670000000000001</v>
      </c>
      <c r="M617" s="8"/>
      <c r="N617" s="8"/>
      <c r="O617" s="9"/>
      <c r="P617" s="9"/>
      <c r="Q617" s="10"/>
      <c r="R617" s="10"/>
      <c r="S617" s="112">
        <v>0.39770051577824184</v>
      </c>
      <c r="T617" s="113">
        <v>1</v>
      </c>
      <c r="U617" s="21" t="e">
        <v>#N/A</v>
      </c>
      <c r="V617" s="115">
        <v>339143.822222238</v>
      </c>
      <c r="W617" s="116">
        <v>1</v>
      </c>
      <c r="X617" s="22" t="e">
        <v>#N/A</v>
      </c>
      <c r="Y617" s="118">
        <v>0.40845710575440308</v>
      </c>
      <c r="Z617" s="119">
        <v>1</v>
      </c>
      <c r="AA617" s="23" t="e">
        <v>#N/A</v>
      </c>
      <c r="AB617" s="24" t="str">
        <f>IF('Raw data (converted)'!T617=0,"",'Raw data (converted)'!T617)</f>
        <v/>
      </c>
    </row>
    <row r="618" spans="1:28" x14ac:dyDescent="0.25">
      <c r="A618" s="11">
        <f>'Raw data (converted)'!A618</f>
        <v>41732</v>
      </c>
      <c r="B618" s="12" t="str">
        <f>'Raw data (converted)'!B618</f>
        <v>Jasmine</v>
      </c>
      <c r="C618" s="2" t="str">
        <f>'Raw data (converted)'!C618</f>
        <v>Ambient</v>
      </c>
      <c r="D618" s="13">
        <f>'Raw data (converted)'!D618</f>
        <v>5</v>
      </c>
      <c r="E618" s="12">
        <f>'Raw data (converted)'!E618</f>
        <v>5</v>
      </c>
      <c r="F618" s="2">
        <f>'Raw data (converted)'!F618</f>
        <v>0</v>
      </c>
      <c r="G618" s="2">
        <f t="shared" si="876"/>
        <v>0</v>
      </c>
      <c r="H618" s="4">
        <f>IF('Raw data (converted)'!I618=0,"",'Raw data (converted)'!I618)</f>
        <v>6198</v>
      </c>
      <c r="I618" t="str">
        <f>'Raw data (converted)'!J618</f>
        <v>R5.0_Amb</v>
      </c>
      <c r="J618" s="21">
        <f>IF('Raw data (converted)'!Q618=0,"",'Raw data (converted)'!Q618)</f>
        <v>0.98260000000000003</v>
      </c>
      <c r="K618" s="22">
        <f>IF('Raw data (converted)'!R618=0,"",'Raw data (converted)'!R618)</f>
        <v>0.34760000000000002</v>
      </c>
      <c r="L618" s="23">
        <f>IF('Raw data (converted)'!S618=0,"",'Raw data (converted)'!S618)</f>
        <v>0.38990000000000002</v>
      </c>
      <c r="M618" s="108">
        <f t="shared" ref="M618" si="931">IFERROR(RSQ(J618:J621,$F618:$F621),"")</f>
        <v>0.99704860441846133</v>
      </c>
      <c r="N618" s="108">
        <f t="shared" ref="N618" si="932">IFERROR(S620,"")</f>
        <v>0.99770562473078095</v>
      </c>
      <c r="O618" s="109">
        <f t="shared" ref="O618" si="933">IFERROR(RSQ(K618:K621,$F618:$F621),"")</f>
        <v>0.99583806191715796</v>
      </c>
      <c r="P618" s="109">
        <f t="shared" ref="P618" si="934">IFERROR(V620,"")</f>
        <v>0.99804043520970087</v>
      </c>
      <c r="Q618" s="110">
        <f t="shared" ref="Q618" si="935">IFERROR(RSQ(L618:L621,$F618:$F621),"")</f>
        <v>0.14751889582648864</v>
      </c>
      <c r="R618" s="110">
        <f t="shared" ref="R618" si="936">IFERROR(Y620,"")</f>
        <v>0.64456128820243319</v>
      </c>
      <c r="S618" s="111">
        <f t="array" ref="S618:U621">LINEST(J618:J621,F618:G621,TRUE,TRUE)</f>
        <v>-6.2222222222221537E-6</v>
      </c>
      <c r="T618" s="93">
        <v>-2.9720000000000033E-3</v>
      </c>
      <c r="U618" s="93">
        <v>0.98377000000000003</v>
      </c>
      <c r="V618" s="114">
        <f t="array" ref="V618:X621">LINEST(K618:K621,F618:G621,TRUE,TRUE)</f>
        <v>5.1888888888888814E-5</v>
      </c>
      <c r="W618" s="94">
        <v>1.2468333333333336E-2</v>
      </c>
      <c r="X618" s="94">
        <v>0.34267499999999995</v>
      </c>
      <c r="Y618" s="117">
        <f t="array" ref="Y618:AA621">LINEST(L618:L621,F618:G621,TRUE,TRUE)</f>
        <v>-1.2222222222222175E-5</v>
      </c>
      <c r="Z618" s="95">
        <v>6.3933333333333127E-4</v>
      </c>
      <c r="AA618" s="95">
        <v>0.3909399999999999</v>
      </c>
      <c r="AB618" s="24" t="str">
        <f>IF('Raw data (converted)'!T618=0,"",'Raw data (converted)'!T618)</f>
        <v/>
      </c>
    </row>
    <row r="619" spans="1:28" x14ac:dyDescent="0.25">
      <c r="A619" s="11">
        <f>'Raw data (converted)'!A619</f>
        <v>41732</v>
      </c>
      <c r="B619" s="11" t="str">
        <f>'Raw data (converted)'!B619</f>
        <v>Jasmine</v>
      </c>
      <c r="C619" s="11" t="str">
        <f>'Raw data (converted)'!C619</f>
        <v>Ambient</v>
      </c>
      <c r="D619" s="13">
        <f>'Raw data (converted)'!D619</f>
        <v>5</v>
      </c>
      <c r="E619" s="12">
        <f>'Raw data (converted)'!E619</f>
        <v>5</v>
      </c>
      <c r="F619" s="2">
        <f>'Raw data (converted)'!F619</f>
        <v>15</v>
      </c>
      <c r="G619" s="2">
        <f t="shared" si="876"/>
        <v>225</v>
      </c>
      <c r="H619" s="4">
        <f>IF('Raw data (converted)'!I619=0,"",'Raw data (converted)'!I619)</f>
        <v>6198</v>
      </c>
      <c r="I619" t="str">
        <f>'Raw data (converted)'!J619</f>
        <v>R5.0_T15</v>
      </c>
      <c r="J619" s="21">
        <f>IF('Raw data (converted)'!Q619=0,"",'Raw data (converted)'!Q619)</f>
        <v>0.94130000000000003</v>
      </c>
      <c r="K619" s="22">
        <f>IF('Raw data (converted)'!R619=0,"",'Raw data (converted)'!R619)</f>
        <v>0.52659999999999996</v>
      </c>
      <c r="L619" s="23">
        <f>IF('Raw data (converted)'!S619=0,"",'Raw data (converted)'!S619)</f>
        <v>0.40089999999999998</v>
      </c>
      <c r="M619" s="8"/>
      <c r="N619" s="8"/>
      <c r="O619" s="9"/>
      <c r="P619" s="9"/>
      <c r="Q619" s="10"/>
      <c r="R619" s="10"/>
      <c r="S619" s="111">
        <v>1.1627553482999002E-5</v>
      </c>
      <c r="T619" s="93">
        <v>5.4600000000000438E-4</v>
      </c>
      <c r="U619" s="93">
        <v>5.0999117639426248E-3</v>
      </c>
      <c r="V619" s="114">
        <v>4.8945043507495336E-5</v>
      </c>
      <c r="W619" s="94">
        <v>2.2983333333333302E-3</v>
      </c>
      <c r="X619" s="94">
        <v>2.1467577296937785E-2</v>
      </c>
      <c r="Y619" s="117">
        <v>1.033560309599897E-5</v>
      </c>
      <c r="Z619" s="95">
        <v>4.8533333333333057E-4</v>
      </c>
      <c r="AA619" s="95">
        <v>4.5332549012822724E-3</v>
      </c>
      <c r="AB619" s="24" t="str">
        <f>IF('Raw data (converted)'!T619=0,"",'Raw data (converted)'!T619)</f>
        <v/>
      </c>
    </row>
    <row r="620" spans="1:28" x14ac:dyDescent="0.25">
      <c r="A620" s="11">
        <f>'Raw data (converted)'!A620</f>
        <v>41732</v>
      </c>
      <c r="B620" s="11" t="str">
        <f>'Raw data (converted)'!B620</f>
        <v>Jasmine</v>
      </c>
      <c r="C620" s="11" t="str">
        <f>'Raw data (converted)'!C620</f>
        <v>Ambient</v>
      </c>
      <c r="D620" s="13">
        <f>'Raw data (converted)'!D620</f>
        <v>5</v>
      </c>
      <c r="E620" s="12">
        <f>'Raw data (converted)'!E620</f>
        <v>5</v>
      </c>
      <c r="F620" s="2">
        <f>'Raw data (converted)'!F620</f>
        <v>30</v>
      </c>
      <c r="G620" s="2">
        <f t="shared" si="876"/>
        <v>900</v>
      </c>
      <c r="H620" s="4">
        <f>IF('Raw data (converted)'!I620=0,"",'Raw data (converted)'!I620)</f>
        <v>6198</v>
      </c>
      <c r="I620" t="str">
        <f>'Raw data (converted)'!J620</f>
        <v>R5.0_T30</v>
      </c>
      <c r="J620" s="21">
        <f>IF('Raw data (converted)'!Q620=0,"",'Raw data (converted)'!Q620)</f>
        <v>0.88549999999999995</v>
      </c>
      <c r="K620" s="22">
        <f>IF('Raw data (converted)'!R620=0,"",'Raw data (converted)'!R620)</f>
        <v>0.7782</v>
      </c>
      <c r="L620" s="23">
        <f>IF('Raw data (converted)'!S620=0,"",'Raw data (converted)'!S620)</f>
        <v>0.39600000000000002</v>
      </c>
      <c r="M620" s="8"/>
      <c r="N620" s="8"/>
      <c r="O620" s="9"/>
      <c r="P620" s="9"/>
      <c r="Q620" s="10"/>
      <c r="R620" s="10"/>
      <c r="S620" s="21">
        <v>0.99770562473078095</v>
      </c>
      <c r="T620" s="93">
        <v>5.23239906734955E-3</v>
      </c>
      <c r="U620" s="21" t="e">
        <v>#N/A</v>
      </c>
      <c r="V620" s="22">
        <v>0.99804043520970087</v>
      </c>
      <c r="W620" s="94">
        <v>2.2025269578372898E-2</v>
      </c>
      <c r="X620" s="22" t="e">
        <v>#N/A</v>
      </c>
      <c r="Y620" s="23">
        <v>0.64456128820243319</v>
      </c>
      <c r="Z620" s="95">
        <v>4.6510213931995354E-3</v>
      </c>
      <c r="AA620" s="23" t="e">
        <v>#N/A</v>
      </c>
      <c r="AB620" s="24" t="str">
        <f>IF('Raw data (converted)'!T620=0,"",'Raw data (converted)'!T620)</f>
        <v/>
      </c>
    </row>
    <row r="621" spans="1:28" x14ac:dyDescent="0.25">
      <c r="A621" s="11">
        <f>'Raw data (converted)'!A621</f>
        <v>41732</v>
      </c>
      <c r="B621" s="11" t="str">
        <f>'Raw data (converted)'!B621</f>
        <v>Jasmine</v>
      </c>
      <c r="C621" s="11" t="str">
        <f>'Raw data (converted)'!C621</f>
        <v>Ambient</v>
      </c>
      <c r="D621" s="13">
        <f>'Raw data (converted)'!D621</f>
        <v>5</v>
      </c>
      <c r="E621" s="12">
        <f>'Raw data (converted)'!E621</f>
        <v>5</v>
      </c>
      <c r="F621" s="2">
        <f>'Raw data (converted)'!F621</f>
        <v>45</v>
      </c>
      <c r="G621" s="2">
        <f t="shared" si="876"/>
        <v>2025</v>
      </c>
      <c r="H621" s="4">
        <f>IF('Raw data (converted)'!I621=0,"",'Raw data (converted)'!I621)</f>
        <v>6198</v>
      </c>
      <c r="I621" t="str">
        <f>'Raw data (converted)'!J621</f>
        <v>R5.0_T45</v>
      </c>
      <c r="J621" s="21">
        <f>IF('Raw data (converted)'!Q621=0,"",'Raw data (converted)'!Q621)</f>
        <v>0.83860000000000001</v>
      </c>
      <c r="K621" s="22">
        <f>IF('Raw data (converted)'!R621=0,"",'Raw data (converted)'!R621)</f>
        <v>1.0039</v>
      </c>
      <c r="L621" s="23">
        <f>IF('Raw data (converted)'!S621=0,"",'Raw data (converted)'!S621)</f>
        <v>0.39600000000000002</v>
      </c>
      <c r="M621" s="8"/>
      <c r="N621" s="8"/>
      <c r="O621" s="9"/>
      <c r="P621" s="9"/>
      <c r="Q621" s="10"/>
      <c r="R621" s="10"/>
      <c r="S621" s="112">
        <v>217.42424574475518</v>
      </c>
      <c r="T621" s="113">
        <v>1</v>
      </c>
      <c r="U621" s="21" t="e">
        <v>#N/A</v>
      </c>
      <c r="V621" s="115">
        <v>254.65869772475531</v>
      </c>
      <c r="W621" s="116">
        <v>1</v>
      </c>
      <c r="X621" s="22" t="e">
        <v>#N/A</v>
      </c>
      <c r="Y621" s="118">
        <v>0.90671227810651422</v>
      </c>
      <c r="Z621" s="119">
        <v>1</v>
      </c>
      <c r="AA621" s="23" t="e">
        <v>#N/A</v>
      </c>
      <c r="AB621" s="24" t="str">
        <f>IF('Raw data (converted)'!T621=0,"",'Raw data (converted)'!T621)</f>
        <v/>
      </c>
    </row>
    <row r="622" spans="1:28" x14ac:dyDescent="0.25">
      <c r="A622" s="11">
        <f>'Raw data (converted)'!A622</f>
        <v>41732</v>
      </c>
      <c r="B622" s="12" t="str">
        <f>'Raw data (converted)'!B622</f>
        <v>Jasmine</v>
      </c>
      <c r="C622" s="2" t="str">
        <f>'Raw data (converted)'!C622</f>
        <v>Ambient</v>
      </c>
      <c r="D622" s="13">
        <f>'Raw data (converted)'!D622</f>
        <v>5</v>
      </c>
      <c r="E622" s="12">
        <f>'Raw data (converted)'!E622</f>
        <v>5.0999999999999996</v>
      </c>
      <c r="F622" s="2">
        <f>'Raw data (converted)'!F622</f>
        <v>0</v>
      </c>
      <c r="G622" s="2">
        <f t="shared" si="876"/>
        <v>0</v>
      </c>
      <c r="H622" s="4">
        <f>IF('Raw data (converted)'!I622=0,"",'Raw data (converted)'!I622)</f>
        <v>6199</v>
      </c>
      <c r="I622" t="str">
        <f>'Raw data (converted)'!J622</f>
        <v>R5.1_Amb</v>
      </c>
      <c r="J622" s="21">
        <f>IF('Raw data (converted)'!Q622=0,"",'Raw data (converted)'!Q622)</f>
        <v>0.9728</v>
      </c>
      <c r="K622" s="22">
        <f>IF('Raw data (converted)'!R622=0,"",'Raw data (converted)'!R622)</f>
        <v>0.28989999999999999</v>
      </c>
      <c r="L622" s="23">
        <f>IF('Raw data (converted)'!S622=0,"",'Raw data (converted)'!S622)</f>
        <v>0.39860000000000001</v>
      </c>
      <c r="M622" s="108">
        <f t="shared" ref="M622" si="937">IFERROR(RSQ(J622:J625,$F622:$F625),"")</f>
        <v>0.92431659582264702</v>
      </c>
      <c r="N622" s="108">
        <f t="shared" ref="N622" si="938">IFERROR(S624,"")</f>
        <v>0.92537116427746058</v>
      </c>
      <c r="O622" s="109">
        <f t="shared" ref="O622" si="939">IFERROR(RSQ(K622:K625,$F622:$F625),"")</f>
        <v>0.9977361827759953</v>
      </c>
      <c r="P622" s="109">
        <f t="shared" ref="P622" si="940">IFERROR(V624,"")</f>
        <v>0.99788192205167381</v>
      </c>
      <c r="Q622" s="110">
        <f t="shared" ref="Q622" si="941">IFERROR(RSQ(L622:L625,$F622:$F625),"")</f>
        <v>0.1865546627116802</v>
      </c>
      <c r="R622" s="110">
        <f t="shared" ref="R622" si="942">IFERROR(Y624,"")</f>
        <v>0.23480470222103528</v>
      </c>
      <c r="S622" s="111">
        <f t="array" ref="S622:U625">LINEST(J622:J625,F622:G625,TRUE,TRUE)</f>
        <v>1.0555555555555715E-5</v>
      </c>
      <c r="T622" s="93">
        <v>-4.6676666666666715E-3</v>
      </c>
      <c r="U622" s="93">
        <v>0.98173500000000002</v>
      </c>
      <c r="V622" s="114">
        <f t="array" ref="V622:X625">LINEST(K622:K625,F622:G625,TRUE,TRUE)</f>
        <v>-1.5888888888889006E-5</v>
      </c>
      <c r="W622" s="94">
        <v>1.8353000000000001E-2</v>
      </c>
      <c r="X622" s="94">
        <v>0.29599500000000001</v>
      </c>
      <c r="Y622" s="117">
        <f t="array" ref="Y622:AA625">LINEST(L622:L625,F622:G625,TRUE,TRUE)</f>
        <v>7.0000000000000355E-6</v>
      </c>
      <c r="Z622" s="95">
        <v>-4.9966666666666898E-4</v>
      </c>
      <c r="AA622" s="95">
        <v>0.40140499999999996</v>
      </c>
      <c r="AB622" s="24" t="str">
        <f>IF('Raw data (converted)'!T622=0,"",'Raw data (converted)'!T622)</f>
        <v/>
      </c>
    </row>
    <row r="623" spans="1:28" x14ac:dyDescent="0.25">
      <c r="A623" s="11">
        <f>'Raw data (converted)'!A623</f>
        <v>41732</v>
      </c>
      <c r="B623" s="11" t="str">
        <f>'Raw data (converted)'!B623</f>
        <v>Jasmine</v>
      </c>
      <c r="C623" s="11" t="str">
        <f>'Raw data (converted)'!C623</f>
        <v>Ambient</v>
      </c>
      <c r="D623" s="13">
        <f>'Raw data (converted)'!D623</f>
        <v>5</v>
      </c>
      <c r="E623" s="12">
        <f>'Raw data (converted)'!E623</f>
        <v>5.0999999999999996</v>
      </c>
      <c r="F623" s="2">
        <f>'Raw data (converted)'!F623</f>
        <v>15</v>
      </c>
      <c r="G623" s="2">
        <f t="shared" si="876"/>
        <v>225</v>
      </c>
      <c r="H623" s="4">
        <f>IF('Raw data (converted)'!I623=0,"",'Raw data (converted)'!I623)</f>
        <v>6199</v>
      </c>
      <c r="I623" t="str">
        <f>'Raw data (converted)'!J623</f>
        <v>R5.1_T15</v>
      </c>
      <c r="J623" s="21">
        <f>IF('Raw data (converted)'!Q623=0,"",'Raw data (converted)'!Q623)</f>
        <v>0.94089999999999996</v>
      </c>
      <c r="K623" s="22">
        <f>IF('Raw data (converted)'!R623=0,"",'Raw data (converted)'!R623)</f>
        <v>0.58599999999999997</v>
      </c>
      <c r="L623" s="23">
        <f>IF('Raw data (converted)'!S623=0,"",'Raw data (converted)'!S623)</f>
        <v>0.40389999999999998</v>
      </c>
      <c r="M623" s="8"/>
      <c r="N623" s="8"/>
      <c r="O623" s="9"/>
      <c r="P623" s="9"/>
      <c r="Q623" s="10"/>
      <c r="R623" s="10"/>
      <c r="S623" s="111">
        <v>8.8796743906491578E-5</v>
      </c>
      <c r="T623" s="93">
        <v>4.1696666666666627E-3</v>
      </c>
      <c r="U623" s="93">
        <v>3.8946762060535878E-2</v>
      </c>
      <c r="V623" s="114">
        <v>6.057259699049449E-5</v>
      </c>
      <c r="W623" s="94">
        <v>2.8443333333333419E-3</v>
      </c>
      <c r="X623" s="94">
        <v>2.656748906088047E-2</v>
      </c>
      <c r="Y623" s="117">
        <v>2.7876314119497373E-5</v>
      </c>
      <c r="Z623" s="95">
        <v>1.3089999999999996E-3</v>
      </c>
      <c r="AA623" s="95">
        <v>1.2226711536631582E-2</v>
      </c>
      <c r="AB623" s="24" t="str">
        <f>IF('Raw data (converted)'!T623=0,"",'Raw data (converted)'!T623)</f>
        <v/>
      </c>
    </row>
    <row r="624" spans="1:28" x14ac:dyDescent="0.25">
      <c r="A624" s="11">
        <f>'Raw data (converted)'!A624</f>
        <v>41732</v>
      </c>
      <c r="B624" s="11" t="str">
        <f>'Raw data (converted)'!B624</f>
        <v>Jasmine</v>
      </c>
      <c r="C624" s="11" t="str">
        <f>'Raw data (converted)'!C624</f>
        <v>Ambient</v>
      </c>
      <c r="D624" s="13">
        <f>'Raw data (converted)'!D624</f>
        <v>5</v>
      </c>
      <c r="E624" s="12">
        <f>'Raw data (converted)'!E624</f>
        <v>5.0999999999999996</v>
      </c>
      <c r="F624" s="2">
        <f>'Raw data (converted)'!F624</f>
        <v>30</v>
      </c>
      <c r="G624" s="2">
        <f t="shared" si="876"/>
        <v>900</v>
      </c>
      <c r="H624" s="4">
        <f>IF('Raw data (converted)'!I624=0,"",'Raw data (converted)'!I624)</f>
        <v>6199</v>
      </c>
      <c r="I624" t="str">
        <f>'Raw data (converted)'!J624</f>
        <v>R5.1_T30</v>
      </c>
      <c r="J624" s="21">
        <f>IF('Raw data (converted)'!Q624=0,"",'Raw data (converted)'!Q624)</f>
        <v>0.82440000000000002</v>
      </c>
      <c r="K624" s="22">
        <f>IF('Raw data (converted)'!R624=0,"",'Raw data (converted)'!R624)</f>
        <v>0.81399999999999995</v>
      </c>
      <c r="L624" s="23">
        <f>IF('Raw data (converted)'!S624=0,"",'Raw data (converted)'!S624)</f>
        <v>0.38429999999999997</v>
      </c>
      <c r="M624" s="8"/>
      <c r="N624" s="8"/>
      <c r="O624" s="9"/>
      <c r="P624" s="9"/>
      <c r="Q624" s="10"/>
      <c r="R624" s="10"/>
      <c r="S624" s="21">
        <v>0.92537116427746058</v>
      </c>
      <c r="T624" s="93">
        <v>3.9958534757921202E-2</v>
      </c>
      <c r="U624" s="21" t="e">
        <v>#N/A</v>
      </c>
      <c r="V624" s="22">
        <v>0.99788192205167381</v>
      </c>
      <c r="W624" s="94">
        <v>2.7257668645722516E-2</v>
      </c>
      <c r="X624" s="22" t="e">
        <v>#N/A</v>
      </c>
      <c r="Y624" s="23">
        <v>0.23480470222103528</v>
      </c>
      <c r="Z624" s="95">
        <v>1.2544341353773816E-2</v>
      </c>
      <c r="AA624" s="23" t="e">
        <v>#N/A</v>
      </c>
      <c r="AB624" s="24" t="str">
        <f>IF('Raw data (converted)'!T624=0,"",'Raw data (converted)'!T624)</f>
        <v/>
      </c>
    </row>
    <row r="625" spans="1:28" x14ac:dyDescent="0.25">
      <c r="A625" s="11">
        <f>'Raw data (converted)'!A625</f>
        <v>41732</v>
      </c>
      <c r="B625" s="11" t="str">
        <f>'Raw data (converted)'!B625</f>
        <v>Jasmine</v>
      </c>
      <c r="C625" s="11" t="str">
        <f>'Raw data (converted)'!C625</f>
        <v>Ambient</v>
      </c>
      <c r="D625" s="13">
        <f>'Raw data (converted)'!D625</f>
        <v>5</v>
      </c>
      <c r="E625" s="12">
        <f>'Raw data (converted)'!E625</f>
        <v>5.0999999999999996</v>
      </c>
      <c r="F625" s="2">
        <f>'Raw data (converted)'!F625</f>
        <v>45</v>
      </c>
      <c r="G625" s="2">
        <f t="shared" si="876"/>
        <v>2025</v>
      </c>
      <c r="H625" s="4">
        <f>IF('Raw data (converted)'!I625=0,"",'Raw data (converted)'!I625)</f>
        <v>6199</v>
      </c>
      <c r="I625" t="str">
        <f>'Raw data (converted)'!J625</f>
        <v>R5.1_T45</v>
      </c>
      <c r="J625" s="21">
        <f>IF('Raw data (converted)'!Q625=0,"",'Raw data (converted)'!Q625)</f>
        <v>0.80200000000000005</v>
      </c>
      <c r="K625" s="22">
        <f>IF('Raw data (converted)'!R625=0,"",'Raw data (converted)'!R625)</f>
        <v>1.0958000000000001</v>
      </c>
      <c r="L625" s="23">
        <f>IF('Raw data (converted)'!S625=0,"",'Raw data (converted)'!S625)</f>
        <v>0.39589999999999997</v>
      </c>
      <c r="M625" s="8"/>
      <c r="N625" s="8"/>
      <c r="O625" s="9"/>
      <c r="P625" s="9"/>
      <c r="Q625" s="10"/>
      <c r="R625" s="10"/>
      <c r="S625" s="112">
        <v>6.1998231334994571</v>
      </c>
      <c r="T625" s="113">
        <v>1</v>
      </c>
      <c r="U625" s="21" t="e">
        <v>#N/A</v>
      </c>
      <c r="V625" s="115">
        <v>235.56307803502114</v>
      </c>
      <c r="W625" s="116">
        <v>1</v>
      </c>
      <c r="X625" s="22" t="e">
        <v>#N/A</v>
      </c>
      <c r="Y625" s="118">
        <v>0.15342795682525304</v>
      </c>
      <c r="Z625" s="119">
        <v>1</v>
      </c>
      <c r="AA625" s="23" t="e">
        <v>#N/A</v>
      </c>
      <c r="AB625" s="24" t="str">
        <f>IF('Raw data (converted)'!T625=0,"",'Raw data (converted)'!T625)</f>
        <v/>
      </c>
    </row>
    <row r="626" spans="1:28" x14ac:dyDescent="0.25">
      <c r="A626" s="11">
        <f>'Raw data (converted)'!A626</f>
        <v>41732</v>
      </c>
      <c r="B626" s="12" t="str">
        <f>'Raw data (converted)'!B626</f>
        <v>Jasmine</v>
      </c>
      <c r="C626" s="2" t="str">
        <f>'Raw data (converted)'!C626</f>
        <v>Ambient</v>
      </c>
      <c r="D626" s="13">
        <f>'Raw data (converted)'!D626</f>
        <v>5</v>
      </c>
      <c r="E626" s="12">
        <f>'Raw data (converted)'!E626</f>
        <v>5.2</v>
      </c>
      <c r="F626" s="2">
        <f>'Raw data (converted)'!F626</f>
        <v>0</v>
      </c>
      <c r="G626" s="2">
        <f t="shared" si="876"/>
        <v>0</v>
      </c>
      <c r="H626" s="4">
        <f>IF('Raw data (converted)'!I626=0,"",'Raw data (converted)'!I626)</f>
        <v>6200</v>
      </c>
      <c r="I626" t="str">
        <f>'Raw data (converted)'!J626</f>
        <v>R5.2_Amb</v>
      </c>
      <c r="J626" s="21">
        <f>IF('Raw data (converted)'!Q626=0,"",'Raw data (converted)'!Q626)</f>
        <v>1.0323</v>
      </c>
      <c r="K626" s="22">
        <f>IF('Raw data (converted)'!R626=0,"",'Raw data (converted)'!R626)</f>
        <v>0.36380000000000001</v>
      </c>
      <c r="L626" s="23">
        <f>IF('Raw data (converted)'!S626=0,"",'Raw data (converted)'!S626)</f>
        <v>0.40679999999999999</v>
      </c>
      <c r="M626" s="108">
        <f t="shared" ref="M626" si="943">IFERROR(RSQ(J626:J629,$F626:$F629),"")</f>
        <v>0.98011970013265726</v>
      </c>
      <c r="N626" s="108">
        <f t="shared" ref="N626" si="944">IFERROR(S628,"")</f>
        <v>0.99723250002570873</v>
      </c>
      <c r="O626" s="109">
        <f t="shared" ref="O626" si="945">IFERROR(RSQ(K626:K629,$F626:$F629),"")</f>
        <v>0.98716019855529236</v>
      </c>
      <c r="P626" s="109">
        <f t="shared" ref="P626" si="946">IFERROR(V628,"")</f>
        <v>0.99730884805021947</v>
      </c>
      <c r="Q626" s="110">
        <f t="shared" ref="Q626" si="947">IFERROR(RSQ(L626:L629,$F626:$F629),"")</f>
        <v>0.91278132145865976</v>
      </c>
      <c r="R626" s="110">
        <f t="shared" ref="R626" si="948">IFERROR(Y628,"")</f>
        <v>0.92248966983592151</v>
      </c>
      <c r="S626" s="111">
        <f t="array" ref="S626:U629">LINEST(J626:J629,F626:G629,TRUE,TRUE)</f>
        <v>2.8666666666666715E-5</v>
      </c>
      <c r="T626" s="93">
        <v>-4.2006666666666668E-3</v>
      </c>
      <c r="U626" s="93">
        <v>1.0311399999999999</v>
      </c>
      <c r="V626" s="114">
        <f t="array" ref="V626:X629">LINEST(K626:K629,F626:G629,TRUE,TRUE)</f>
        <v>1.2911111111111101E-4</v>
      </c>
      <c r="W626" s="94">
        <v>1.1274000000000001E-2</v>
      </c>
      <c r="X626" s="94">
        <v>0.35711000000000009</v>
      </c>
      <c r="Y626" s="117">
        <f t="array" ref="Y626:AA629">LINEST(L626:L629,F626:G629,TRUE,TRUE)</f>
        <v>-4.888888888888908E-6</v>
      </c>
      <c r="Z626" s="95">
        <v>8.5600000000000064E-4</v>
      </c>
      <c r="AA626" s="95">
        <v>0.40819</v>
      </c>
      <c r="AB626" s="24" t="str">
        <f>IF('Raw data (converted)'!T626=0,"",'Raw data (converted)'!T626)</f>
        <v/>
      </c>
    </row>
    <row r="627" spans="1:28" x14ac:dyDescent="0.25">
      <c r="A627" s="11">
        <f>'Raw data (converted)'!A627</f>
        <v>41732</v>
      </c>
      <c r="B627" s="11" t="str">
        <f>'Raw data (converted)'!B627</f>
        <v>Jasmine</v>
      </c>
      <c r="C627" s="11" t="str">
        <f>'Raw data (converted)'!C627</f>
        <v>Ambient</v>
      </c>
      <c r="D627" s="13">
        <f>'Raw data (converted)'!D627</f>
        <v>5</v>
      </c>
      <c r="E627" s="12">
        <f>'Raw data (converted)'!E627</f>
        <v>5.2</v>
      </c>
      <c r="F627" s="2">
        <f>'Raw data (converted)'!F627</f>
        <v>15</v>
      </c>
      <c r="G627" s="2">
        <f t="shared" si="876"/>
        <v>225</v>
      </c>
      <c r="H627" s="4">
        <f>IF('Raw data (converted)'!I627=0,"",'Raw data (converted)'!I627)</f>
        <v>6200</v>
      </c>
      <c r="I627" t="str">
        <f>'Raw data (converted)'!J627</f>
        <v>R5.2_T15</v>
      </c>
      <c r="J627" s="21">
        <f>IF('Raw data (converted)'!Q627=0,"",'Raw data (converted)'!Q627)</f>
        <v>0.97109999999999996</v>
      </c>
      <c r="K627" s="22">
        <f>IF('Raw data (converted)'!R627=0,"",'Raw data (converted)'!R627)</f>
        <v>0.53520000000000001</v>
      </c>
      <c r="L627" s="23">
        <f>IF('Raw data (converted)'!S627=0,"",'Raw data (converted)'!S627)</f>
        <v>0.42409999999999998</v>
      </c>
      <c r="M627" s="8"/>
      <c r="N627" s="8"/>
      <c r="O627" s="9"/>
      <c r="P627" s="9"/>
      <c r="Q627" s="10"/>
      <c r="R627" s="10"/>
      <c r="S627" s="111">
        <v>1.1528172683999009E-5</v>
      </c>
      <c r="T627" s="93">
        <v>5.4133333333333767E-4</v>
      </c>
      <c r="U627" s="93">
        <v>5.0563227745072225E-3</v>
      </c>
      <c r="V627" s="114">
        <v>6.6485754530993808E-5</v>
      </c>
      <c r="W627" s="94">
        <v>3.1220000000000028E-3</v>
      </c>
      <c r="X627" s="94">
        <v>2.9161033932287129E-2</v>
      </c>
      <c r="Y627" s="117">
        <v>1.381393106099864E-5</v>
      </c>
      <c r="Z627" s="95">
        <v>6.4866666666666382E-4</v>
      </c>
      <c r="AA627" s="95">
        <v>6.0588695315215079E-3</v>
      </c>
      <c r="AB627" s="24" t="str">
        <f>IF('Raw data (converted)'!T627=0,"",'Raw data (converted)'!T627)</f>
        <v/>
      </c>
    </row>
    <row r="628" spans="1:28" x14ac:dyDescent="0.25">
      <c r="A628" s="11">
        <f>'Raw data (converted)'!A628</f>
        <v>41732</v>
      </c>
      <c r="B628" s="11" t="str">
        <f>'Raw data (converted)'!B628</f>
        <v>Jasmine</v>
      </c>
      <c r="C628" s="11" t="str">
        <f>'Raw data (converted)'!C628</f>
        <v>Ambient</v>
      </c>
      <c r="D628" s="13">
        <f>'Raw data (converted)'!D628</f>
        <v>5</v>
      </c>
      <c r="E628" s="12">
        <f>'Raw data (converted)'!E628</f>
        <v>5.2</v>
      </c>
      <c r="F628" s="2">
        <f>'Raw data (converted)'!F628</f>
        <v>30</v>
      </c>
      <c r="G628" s="2">
        <f t="shared" si="876"/>
        <v>900</v>
      </c>
      <c r="H628" s="4">
        <f>IF('Raw data (converted)'!I628=0,"",'Raw data (converted)'!I628)</f>
        <v>6200</v>
      </c>
      <c r="I628" t="str">
        <f>'Raw data (converted)'!J628</f>
        <v>R5.2_T30</v>
      </c>
      <c r="J628" s="21">
        <f>IF('Raw data (converted)'!Q628=0,"",'Raw data (converted)'!Q628)</f>
        <v>0.93440000000000001</v>
      </c>
      <c r="K628" s="22">
        <f>IF('Raw data (converted)'!R628=0,"",'Raw data (converted)'!R628)</f>
        <v>0.83160000000000001</v>
      </c>
      <c r="L628" s="23">
        <f>IF('Raw data (converted)'!S628=0,"",'Raw data (converted)'!S628)</f>
        <v>0.42530000000000001</v>
      </c>
      <c r="M628" s="8"/>
      <c r="N628" s="8"/>
      <c r="O628" s="9"/>
      <c r="P628" s="9"/>
      <c r="Q628" s="10"/>
      <c r="R628" s="10"/>
      <c r="S628" s="21">
        <v>0.99723250002570873</v>
      </c>
      <c r="T628" s="93">
        <v>5.1876777077995533E-3</v>
      </c>
      <c r="U628" s="21" t="e">
        <v>#N/A</v>
      </c>
      <c r="V628" s="22">
        <v>0.99730884805021947</v>
      </c>
      <c r="W628" s="94">
        <v>2.9918589538947209E-2</v>
      </c>
      <c r="X628" s="22" t="e">
        <v>#N/A</v>
      </c>
      <c r="Y628" s="23">
        <v>0.92248966983592151</v>
      </c>
      <c r="Z628" s="95">
        <v>6.2162689774493875E-3</v>
      </c>
      <c r="AA628" s="23" t="e">
        <v>#N/A</v>
      </c>
      <c r="AB628" s="24" t="str">
        <f>IF('Raw data (converted)'!T628=0,"",'Raw data (converted)'!T628)</f>
        <v/>
      </c>
    </row>
    <row r="629" spans="1:28" x14ac:dyDescent="0.25">
      <c r="A629" s="11">
        <f>'Raw data (converted)'!A629</f>
        <v>41732</v>
      </c>
      <c r="B629" s="11" t="str">
        <f>'Raw data (converted)'!B629</f>
        <v>Jasmine</v>
      </c>
      <c r="C629" s="11" t="str">
        <f>'Raw data (converted)'!C629</f>
        <v>Ambient</v>
      </c>
      <c r="D629" s="13">
        <f>'Raw data (converted)'!D629</f>
        <v>5</v>
      </c>
      <c r="E629" s="12">
        <f>'Raw data (converted)'!E629</f>
        <v>5.2</v>
      </c>
      <c r="F629" s="2">
        <f>'Raw data (converted)'!F629</f>
        <v>45</v>
      </c>
      <c r="G629" s="2">
        <f t="shared" si="876"/>
        <v>2025</v>
      </c>
      <c r="H629" s="4">
        <f>IF('Raw data (converted)'!I629=0,"",'Raw data (converted)'!I629)</f>
        <v>6200</v>
      </c>
      <c r="I629" t="str">
        <f>'Raw data (converted)'!J629</f>
        <v>R5.2_T45</v>
      </c>
      <c r="J629" s="21">
        <f>IF('Raw data (converted)'!Q629=0,"",'Raw data (converted)'!Q629)</f>
        <v>0.89900000000000002</v>
      </c>
      <c r="K629" s="22">
        <f>IF('Raw data (converted)'!R629=0,"",'Raw data (converted)'!R629)</f>
        <v>1.1192</v>
      </c>
      <c r="L629" s="23">
        <f>IF('Raw data (converted)'!S629=0,"",'Raw data (converted)'!S629)</f>
        <v>0.43819999999999998</v>
      </c>
      <c r="M629" s="8"/>
      <c r="N629" s="8"/>
      <c r="O629" s="9"/>
      <c r="P629" s="9"/>
      <c r="Q629" s="10"/>
      <c r="R629" s="10"/>
      <c r="S629" s="112">
        <v>180.16847502972357</v>
      </c>
      <c r="T629" s="113">
        <v>1</v>
      </c>
      <c r="U629" s="21" t="e">
        <v>#N/A</v>
      </c>
      <c r="V629" s="115">
        <v>185.29404259977937</v>
      </c>
      <c r="W629" s="116">
        <v>1</v>
      </c>
      <c r="X629" s="22" t="e">
        <v>#N/A</v>
      </c>
      <c r="Y629" s="118">
        <v>5.9507530666115116</v>
      </c>
      <c r="Z629" s="119">
        <v>1</v>
      </c>
      <c r="AA629" s="23" t="e">
        <v>#N/A</v>
      </c>
      <c r="AB629" s="24" t="str">
        <f>IF('Raw data (converted)'!T629=0,"",'Raw data (converted)'!T629)</f>
        <v/>
      </c>
    </row>
    <row r="630" spans="1:28" x14ac:dyDescent="0.25">
      <c r="A630" s="11">
        <f>'Raw data (converted)'!A630</f>
        <v>41732</v>
      </c>
      <c r="B630" s="12" t="str">
        <f>'Raw data (converted)'!B630</f>
        <v>Jasmine</v>
      </c>
      <c r="C630" s="2" t="str">
        <f>'Raw data (converted)'!C630</f>
        <v>Ambient</v>
      </c>
      <c r="D630" s="13">
        <f>'Raw data (converted)'!D630</f>
        <v>5</v>
      </c>
      <c r="E630" s="12">
        <f>'Raw data (converted)'!E630</f>
        <v>5.3</v>
      </c>
      <c r="F630" s="2">
        <f>'Raw data (converted)'!F630</f>
        <v>0</v>
      </c>
      <c r="G630" s="2">
        <f t="shared" si="876"/>
        <v>0</v>
      </c>
      <c r="H630" s="4">
        <f>IF('Raw data (converted)'!I630=0,"",'Raw data (converted)'!I630)</f>
        <v>6201</v>
      </c>
      <c r="I630" t="str">
        <f>'Raw data (converted)'!J630</f>
        <v>R5.3_Amb</v>
      </c>
      <c r="J630" s="21">
        <f>IF('Raw data (converted)'!Q630=0,"",'Raw data (converted)'!Q630)</f>
        <v>1.0506</v>
      </c>
      <c r="K630" s="22">
        <f>IF('Raw data (converted)'!R630=0,"",'Raw data (converted)'!R630)</f>
        <v>0.26900000000000002</v>
      </c>
      <c r="L630" s="23">
        <f>IF('Raw data (converted)'!S630=0,"",'Raw data (converted)'!S630)</f>
        <v>0.41099999999999998</v>
      </c>
      <c r="M630" s="108">
        <f t="shared" ref="M630" si="949">IFERROR(RSQ(J630:J633,$F630:$F633),"")</f>
        <v>0.96228708893950965</v>
      </c>
      <c r="N630" s="108">
        <f t="shared" ref="N630" si="950">IFERROR(S632,"")</f>
        <v>0.96338166918622803</v>
      </c>
      <c r="O630" s="109">
        <f t="shared" ref="O630" si="951">IFERROR(RSQ(K630:K633,$F630:$F633),"")</f>
        <v>0.99080857319092019</v>
      </c>
      <c r="P630" s="109">
        <f t="shared" ref="P630" si="952">IFERROR(V632,"")</f>
        <v>0.99945151385894571</v>
      </c>
      <c r="Q630" s="110">
        <f t="shared" ref="Q630" si="953">IFERROR(RSQ(L630:L633,$F630:$F633),"")</f>
        <v>0.44151394171827452</v>
      </c>
      <c r="R630" s="110">
        <f t="shared" ref="R630" si="954">IFERROR(Y632,"")</f>
        <v>0.48932759108484591</v>
      </c>
      <c r="S630" s="111">
        <f t="array" ref="S630:U633">LINEST(J630:J633,F630:G633,TRUE,TRUE)</f>
        <v>-6.6666666666666641E-6</v>
      </c>
      <c r="T630" s="93">
        <v>-2.3519999999999995E-3</v>
      </c>
      <c r="U630" s="93">
        <v>1.0467199999999999</v>
      </c>
      <c r="V630" s="114">
        <f t="array" ref="V630:X633">LINEST(K630:K633,F630:G633,TRUE,TRUE)</f>
        <v>-1.30777777777778E-4</v>
      </c>
      <c r="W630" s="94">
        <v>2.4671000000000009E-2</v>
      </c>
      <c r="X630" s="94">
        <v>0.27231499999999992</v>
      </c>
      <c r="Y630" s="117">
        <f t="array" ref="Y630:AA633">LINEST(L630:L633,F630:G633,TRUE,TRUE)</f>
        <v>-8.6666666666667136E-6</v>
      </c>
      <c r="Z630" s="95">
        <v>7.4333333333333651E-4</v>
      </c>
      <c r="AA630" s="95">
        <v>0.40814999999999996</v>
      </c>
      <c r="AB630" s="24" t="str">
        <f>IF('Raw data (converted)'!T630=0,"",'Raw data (converted)'!T630)</f>
        <v/>
      </c>
    </row>
    <row r="631" spans="1:28" x14ac:dyDescent="0.25">
      <c r="A631" s="11">
        <f>'Raw data (converted)'!A631</f>
        <v>41732</v>
      </c>
      <c r="B631" s="11" t="str">
        <f>'Raw data (converted)'!B631</f>
        <v>Jasmine</v>
      </c>
      <c r="C631" s="11" t="str">
        <f>'Raw data (converted)'!C631</f>
        <v>Ambient</v>
      </c>
      <c r="D631" s="13">
        <f>'Raw data (converted)'!D631</f>
        <v>5</v>
      </c>
      <c r="E631" s="12">
        <f>'Raw data (converted)'!E631</f>
        <v>5.3</v>
      </c>
      <c r="F631" s="2">
        <f>'Raw data (converted)'!F631</f>
        <v>15</v>
      </c>
      <c r="G631" s="2">
        <f t="shared" si="876"/>
        <v>225</v>
      </c>
      <c r="H631" s="4">
        <f>IF('Raw data (converted)'!I631=0,"",'Raw data (converted)'!I631)</f>
        <v>6201</v>
      </c>
      <c r="I631" t="str">
        <f>'Raw data (converted)'!J631</f>
        <v>R5.3_T15</v>
      </c>
      <c r="J631" s="21">
        <f>IF('Raw data (converted)'!Q631=0,"",'Raw data (converted)'!Q631)</f>
        <v>0.99829999999999997</v>
      </c>
      <c r="K631" s="22">
        <f>IF('Raw data (converted)'!R631=0,"",'Raw data (converted)'!R631)</f>
        <v>0.62290000000000001</v>
      </c>
      <c r="L631" s="23">
        <f>IF('Raw data (converted)'!S631=0,"",'Raw data (converted)'!S631)</f>
        <v>0.4088</v>
      </c>
      <c r="M631" s="8"/>
      <c r="N631" s="8"/>
      <c r="O631" s="9"/>
      <c r="P631" s="9"/>
      <c r="Q631" s="10"/>
      <c r="R631" s="10"/>
      <c r="S631" s="111">
        <v>3.8559750011996439E-5</v>
      </c>
      <c r="T631" s="93">
        <v>1.8106666666666694E-3</v>
      </c>
      <c r="U631" s="93">
        <v>1.6912527900937824E-2</v>
      </c>
      <c r="V631" s="114">
        <v>3.2944734868496833E-5</v>
      </c>
      <c r="W631" s="94">
        <v>1.5469999999999965E-3</v>
      </c>
      <c r="X631" s="94">
        <v>1.4449749997837285E-2</v>
      </c>
      <c r="Y631" s="117">
        <v>2.8323527714997365E-5</v>
      </c>
      <c r="Z631" s="95">
        <v>1.3300000000000013E-3</v>
      </c>
      <c r="AA631" s="95">
        <v>1.2422861989090931E-2</v>
      </c>
      <c r="AB631" s="24" t="str">
        <f>IF('Raw data (converted)'!T631=0,"",'Raw data (converted)'!T631)</f>
        <v/>
      </c>
    </row>
    <row r="632" spans="1:28" x14ac:dyDescent="0.25">
      <c r="A632" s="11">
        <f>'Raw data (converted)'!A632</f>
        <v>41732</v>
      </c>
      <c r="B632" s="11" t="str">
        <f>'Raw data (converted)'!B632</f>
        <v>Jasmine</v>
      </c>
      <c r="C632" s="11" t="str">
        <f>'Raw data (converted)'!C632</f>
        <v>Ambient</v>
      </c>
      <c r="D632" s="13">
        <f>'Raw data (converted)'!D632</f>
        <v>5</v>
      </c>
      <c r="E632" s="12">
        <f>'Raw data (converted)'!E632</f>
        <v>5.3</v>
      </c>
      <c r="F632" s="2">
        <f>'Raw data (converted)'!F632</f>
        <v>30</v>
      </c>
      <c r="G632" s="2">
        <f t="shared" si="876"/>
        <v>900</v>
      </c>
      <c r="H632" s="4">
        <f>IF('Raw data (converted)'!I632=0,"",'Raw data (converted)'!I632)</f>
        <v>6201</v>
      </c>
      <c r="I632" t="str">
        <f>'Raw data (converted)'!J632</f>
        <v>R5.3_T30</v>
      </c>
      <c r="J632" s="21">
        <f>IF('Raw data (converted)'!Q632=0,"",'Raw data (converted)'!Q632)</f>
        <v>0.98180000000000001</v>
      </c>
      <c r="K632" s="22">
        <f>IF('Raw data (converted)'!R632=0,"",'Raw data (converted)'!R632)</f>
        <v>0.88480000000000003</v>
      </c>
      <c r="L632" s="23">
        <f>IF('Raw data (converted)'!S632=0,"",'Raw data (converted)'!S632)</f>
        <v>0.43120000000000003</v>
      </c>
      <c r="M632" s="8"/>
      <c r="N632" s="8"/>
      <c r="O632" s="9"/>
      <c r="P632" s="9"/>
      <c r="Q632" s="10"/>
      <c r="R632" s="10"/>
      <c r="S632" s="21">
        <v>0.96338166918622803</v>
      </c>
      <c r="T632" s="93">
        <v>1.7351887505398393E-2</v>
      </c>
      <c r="U632" s="21" t="e">
        <v>#N/A</v>
      </c>
      <c r="V632" s="22">
        <v>0.99945151385894571</v>
      </c>
      <c r="W632" s="94">
        <v>1.4825130690823571E-2</v>
      </c>
      <c r="X632" s="22" t="e">
        <v>#N/A</v>
      </c>
      <c r="Y632" s="23">
        <v>0.48932759108484591</v>
      </c>
      <c r="Z632" s="95">
        <v>1.2745587471748813E-2</v>
      </c>
      <c r="AA632" s="23" t="e">
        <v>#N/A</v>
      </c>
      <c r="AB632" s="24" t="str">
        <f>IF('Raw data (converted)'!T632=0,"",'Raw data (converted)'!T632)</f>
        <v/>
      </c>
    </row>
    <row r="633" spans="1:28" x14ac:dyDescent="0.25">
      <c r="A633" s="11">
        <f>'Raw data (converted)'!A633</f>
        <v>41732</v>
      </c>
      <c r="B633" s="11" t="str">
        <f>'Raw data (converted)'!B633</f>
        <v>Jasmine</v>
      </c>
      <c r="C633" s="11" t="str">
        <f>'Raw data (converted)'!C633</f>
        <v>Ambient</v>
      </c>
      <c r="D633" s="13">
        <f>'Raw data (converted)'!D633</f>
        <v>5</v>
      </c>
      <c r="E633" s="12">
        <f>'Raw data (converted)'!E633</f>
        <v>5.3</v>
      </c>
      <c r="F633" s="2">
        <f>'Raw data (converted)'!F633</f>
        <v>45</v>
      </c>
      <c r="G633" s="2">
        <f t="shared" si="876"/>
        <v>2025</v>
      </c>
      <c r="H633" s="4">
        <f>IF('Raw data (converted)'!I633=0,"",'Raw data (converted)'!I633)</f>
        <v>6201</v>
      </c>
      <c r="I633" t="str">
        <f>'Raw data (converted)'!J633</f>
        <v>R5.3_T45</v>
      </c>
      <c r="J633" s="21">
        <f>IF('Raw data (converted)'!Q633=0,"",'Raw data (converted)'!Q633)</f>
        <v>0.92349999999999999</v>
      </c>
      <c r="K633" s="22">
        <f>IF('Raw data (converted)'!R633=0,"",'Raw data (converted)'!R633)</f>
        <v>1.121</v>
      </c>
      <c r="L633" s="23">
        <f>IF('Raw data (converted)'!S633=0,"",'Raw data (converted)'!S633)</f>
        <v>0.42120000000000002</v>
      </c>
      <c r="M633" s="8"/>
      <c r="N633" s="8"/>
      <c r="O633" s="9"/>
      <c r="P633" s="9"/>
      <c r="Q633" s="10"/>
      <c r="R633" s="10"/>
      <c r="S633" s="112">
        <v>13.154363508343032</v>
      </c>
      <c r="T633" s="113">
        <v>1</v>
      </c>
      <c r="U633" s="21" t="e">
        <v>#N/A</v>
      </c>
      <c r="V633" s="115">
        <v>911.10006165130369</v>
      </c>
      <c r="W633" s="116">
        <v>1</v>
      </c>
      <c r="X633" s="22" t="e">
        <v>#N/A</v>
      </c>
      <c r="Y633" s="118">
        <v>0.47910126192674873</v>
      </c>
      <c r="Z633" s="119">
        <v>1</v>
      </c>
      <c r="AA633" s="23" t="e">
        <v>#N/A</v>
      </c>
      <c r="AB633" s="24" t="str">
        <f>IF('Raw data (converted)'!T633=0,"",'Raw data (converted)'!T633)</f>
        <v/>
      </c>
    </row>
    <row r="634" spans="1:28" x14ac:dyDescent="0.25">
      <c r="A634" s="11">
        <f>'Raw data (converted)'!A634</f>
        <v>41732</v>
      </c>
      <c r="B634" s="12" t="str">
        <f>'Raw data (converted)'!B634</f>
        <v>Jasmine</v>
      </c>
      <c r="C634" s="2" t="str">
        <f>'Raw data (converted)'!C634</f>
        <v>Ambient</v>
      </c>
      <c r="D634" s="13">
        <f>'Raw data (converted)'!D634</f>
        <v>5</v>
      </c>
      <c r="E634" s="12">
        <f>'Raw data (converted)'!E634</f>
        <v>5.4</v>
      </c>
      <c r="F634" s="2">
        <f>'Raw data (converted)'!F634</f>
        <v>0</v>
      </c>
      <c r="G634" s="2">
        <f t="shared" si="876"/>
        <v>0</v>
      </c>
      <c r="H634" s="4">
        <f>IF('Raw data (converted)'!I634=0,"",'Raw data (converted)'!I634)</f>
        <v>6202</v>
      </c>
      <c r="I634" t="str">
        <f>'Raw data (converted)'!J634</f>
        <v>R5.4_Amb</v>
      </c>
      <c r="J634" s="21">
        <f>IF('Raw data (converted)'!Q634=0,"",'Raw data (converted)'!Q634)</f>
        <v>0.9607</v>
      </c>
      <c r="K634" s="22">
        <f>IF('Raw data (converted)'!R634=0,"",'Raw data (converted)'!R634)</f>
        <v>0.24440000000000001</v>
      </c>
      <c r="L634" s="23">
        <f>IF('Raw data (converted)'!S634=0,"",'Raw data (converted)'!S634)</f>
        <v>0.42</v>
      </c>
      <c r="M634" s="108">
        <f t="shared" ref="M634" si="955">IFERROR(RSQ(J634:J637,$F634:$F637),"")</f>
        <v>0.99750250072601765</v>
      </c>
      <c r="N634" s="108">
        <f t="shared" ref="N634" si="956">IFERROR(S636,"")</f>
        <v>0.99945468039108132</v>
      </c>
      <c r="O634" s="109">
        <f t="shared" ref="O634" si="957">IFERROR(RSQ(K634:K637,$F634:$F637),"")</f>
        <v>0.99933277047423563</v>
      </c>
      <c r="P634" s="109">
        <f t="shared" ref="P634" si="958">IFERROR(V636,"")</f>
        <v>0.99999958019799762</v>
      </c>
      <c r="Q634" s="110">
        <f t="shared" ref="Q634" si="959">IFERROR(RSQ(L634:L637,$F634:$F637),"")</f>
        <v>2.4875621890548438E-2</v>
      </c>
      <c r="R634" s="110">
        <f t="shared" ref="R634" si="960">IFERROR(Y636,"")</f>
        <v>0.10447761194029791</v>
      </c>
      <c r="S634" s="111">
        <f t="array" ref="S634:U637">LINEST(J634:J637,F634:G637,TRUE,TRUE)</f>
        <v>-9.7777777777776618E-6</v>
      </c>
      <c r="T634" s="93">
        <v>-2.5253333333333369E-3</v>
      </c>
      <c r="U634" s="93">
        <v>0.96121999999999996</v>
      </c>
      <c r="V634" s="114">
        <f t="array" ref="V634:X637">LINEST(K634:K637,F634:G637,TRUE,TRUE)</f>
        <v>-3.3666666666666871E-5</v>
      </c>
      <c r="W634" s="94">
        <v>1.9001000000000001E-2</v>
      </c>
      <c r="X634" s="94">
        <v>0.24431500000000006</v>
      </c>
      <c r="Y634" s="117">
        <f t="array" ref="Y634:AA637">LINEST(L634:L637,F634:G637,TRUE,TRUE)</f>
        <v>-1.7777777777777665E-6</v>
      </c>
      <c r="Z634" s="95">
        <v>9.3333333333333208E-5</v>
      </c>
      <c r="AA634" s="95">
        <v>0.42059999999999997</v>
      </c>
      <c r="AB634" s="24" t="str">
        <f>IF('Raw data (converted)'!T634=0,"",'Raw data (converted)'!T634)</f>
        <v/>
      </c>
    </row>
    <row r="635" spans="1:28" x14ac:dyDescent="0.25">
      <c r="A635" s="11">
        <f>'Raw data (converted)'!A635</f>
        <v>41732</v>
      </c>
      <c r="B635" s="11" t="str">
        <f>'Raw data (converted)'!B635</f>
        <v>Jasmine</v>
      </c>
      <c r="C635" s="11" t="str">
        <f>'Raw data (converted)'!C635</f>
        <v>Ambient</v>
      </c>
      <c r="D635" s="13">
        <f>'Raw data (converted)'!D635</f>
        <v>5</v>
      </c>
      <c r="E635" s="12">
        <f>'Raw data (converted)'!E635</f>
        <v>5.4</v>
      </c>
      <c r="F635" s="2">
        <f>'Raw data (converted)'!F635</f>
        <v>15</v>
      </c>
      <c r="G635" s="2">
        <f t="shared" si="876"/>
        <v>225</v>
      </c>
      <c r="H635" s="4">
        <f>IF('Raw data (converted)'!I635=0,"",'Raw data (converted)'!I635)</f>
        <v>6202</v>
      </c>
      <c r="I635" t="str">
        <f>'Raw data (converted)'!J635</f>
        <v>R5.4_T15</v>
      </c>
      <c r="J635" s="21">
        <f>IF('Raw data (converted)'!Q635=0,"",'Raw data (converted)'!Q635)</f>
        <v>0.92269999999999996</v>
      </c>
      <c r="K635" s="22">
        <f>IF('Raw data (converted)'!R635=0,"",'Raw data (converted)'!R635)</f>
        <v>0.52149999999999996</v>
      </c>
      <c r="L635" s="23">
        <f>IF('Raw data (converted)'!S635=0,"",'Raw data (converted)'!S635)</f>
        <v>0.4234</v>
      </c>
      <c r="M635" s="8"/>
      <c r="N635" s="8"/>
      <c r="O635" s="9"/>
      <c r="P635" s="9"/>
      <c r="Q635" s="10"/>
      <c r="R635" s="10"/>
      <c r="S635" s="111">
        <v>5.1678015479994909E-6</v>
      </c>
      <c r="T635" s="93">
        <v>2.4266666666666553E-4</v>
      </c>
      <c r="U635" s="93">
        <v>2.2666274506411388E-3</v>
      </c>
      <c r="V635" s="114">
        <v>8.447367914999093E-7</v>
      </c>
      <c r="W635" s="94">
        <v>3.9666666666666136E-5</v>
      </c>
      <c r="X635" s="94">
        <v>3.7050641020095225E-4</v>
      </c>
      <c r="Y635" s="117">
        <v>5.9628479399994729E-6</v>
      </c>
      <c r="Z635" s="95">
        <v>2.8000000000000155E-4</v>
      </c>
      <c r="AA635" s="95">
        <v>2.6153393661244189E-3</v>
      </c>
      <c r="AB635" s="24" t="str">
        <f>IF('Raw data (converted)'!T635=0,"",'Raw data (converted)'!T635)</f>
        <v/>
      </c>
    </row>
    <row r="636" spans="1:28" x14ac:dyDescent="0.25">
      <c r="A636" s="11">
        <f>'Raw data (converted)'!A636</f>
        <v>41732</v>
      </c>
      <c r="B636" s="11" t="str">
        <f>'Raw data (converted)'!B636</f>
        <v>Jasmine</v>
      </c>
      <c r="C636" s="11" t="str">
        <f>'Raw data (converted)'!C636</f>
        <v>Ambient</v>
      </c>
      <c r="D636" s="13">
        <f>'Raw data (converted)'!D636</f>
        <v>5</v>
      </c>
      <c r="E636" s="12">
        <f>'Raw data (converted)'!E636</f>
        <v>5.4</v>
      </c>
      <c r="F636" s="2">
        <f>'Raw data (converted)'!F636</f>
        <v>30</v>
      </c>
      <c r="G636" s="2">
        <f t="shared" si="876"/>
        <v>900</v>
      </c>
      <c r="H636" s="4">
        <f>IF('Raw data (converted)'!I636=0,"",'Raw data (converted)'!I636)</f>
        <v>6202</v>
      </c>
      <c r="I636" t="str">
        <f>'Raw data (converted)'!J636</f>
        <v>R5.4_T30</v>
      </c>
      <c r="J636" s="21">
        <f>IF('Raw data (converted)'!Q636=0,"",'Raw data (converted)'!Q636)</f>
        <v>0.87509999999999999</v>
      </c>
      <c r="K636" s="22">
        <f>IF('Raw data (converted)'!R636=0,"",'Raw data (converted)'!R636)</f>
        <v>0.7843</v>
      </c>
      <c r="L636" s="23">
        <f>IF('Raw data (converted)'!S636=0,"",'Raw data (converted)'!S636)</f>
        <v>0.42</v>
      </c>
      <c r="M636" s="8"/>
      <c r="N636" s="8"/>
      <c r="O636" s="9"/>
      <c r="P636" s="9"/>
      <c r="Q636" s="10"/>
      <c r="R636" s="10"/>
      <c r="S636" s="21">
        <v>0.99945468039108132</v>
      </c>
      <c r="T636" s="93">
        <v>2.3255106965997703E-3</v>
      </c>
      <c r="U636" s="21" t="e">
        <v>#N/A</v>
      </c>
      <c r="V636" s="22">
        <v>0.99999958019799762</v>
      </c>
      <c r="W636" s="94">
        <v>3.8013155617495908E-4</v>
      </c>
      <c r="X636" s="22" t="e">
        <v>#N/A</v>
      </c>
      <c r="Y636" s="23">
        <v>0.10447761194029791</v>
      </c>
      <c r="Z636" s="95">
        <v>2.6832815729997623E-3</v>
      </c>
      <c r="AA636" s="23" t="e">
        <v>#N/A</v>
      </c>
      <c r="AB636" s="24" t="str">
        <f>IF('Raw data (converted)'!T636=0,"",'Raw data (converted)'!T636)</f>
        <v/>
      </c>
    </row>
    <row r="637" spans="1:28" x14ac:dyDescent="0.25">
      <c r="A637" s="11">
        <f>'Raw data (converted)'!A637</f>
        <v>41732</v>
      </c>
      <c r="B637" s="11" t="str">
        <f>'Raw data (converted)'!B637</f>
        <v>Jasmine</v>
      </c>
      <c r="C637" s="11" t="str">
        <f>'Raw data (converted)'!C637</f>
        <v>Ambient</v>
      </c>
      <c r="D637" s="13">
        <f>'Raw data (converted)'!D637</f>
        <v>5</v>
      </c>
      <c r="E637" s="12">
        <f>'Raw data (converted)'!E637</f>
        <v>5.4</v>
      </c>
      <c r="F637" s="2">
        <f>'Raw data (converted)'!F637</f>
        <v>45</v>
      </c>
      <c r="G637" s="2">
        <f t="shared" si="876"/>
        <v>2025</v>
      </c>
      <c r="H637" s="4">
        <f>IF('Raw data (converted)'!I637=0,"",'Raw data (converted)'!I637)</f>
        <v>6202</v>
      </c>
      <c r="I637" t="str">
        <f>'Raw data (converted)'!J637</f>
        <v>R5.4_T45</v>
      </c>
      <c r="J637" s="21">
        <f>IF('Raw data (converted)'!Q637=0,"",'Raw data (converted)'!Q637)</f>
        <v>0.82830000000000004</v>
      </c>
      <c r="K637" s="22">
        <f>IF('Raw data (converted)'!R637=0,"",'Raw data (converted)'!R637)</f>
        <v>1.0310999999999999</v>
      </c>
      <c r="L637" s="23">
        <f>IF('Raw data (converted)'!S637=0,"",'Raw data (converted)'!S637)</f>
        <v>0.42180000000000001</v>
      </c>
      <c r="M637" s="8"/>
      <c r="N637" s="8"/>
      <c r="O637" s="9"/>
      <c r="P637" s="9"/>
      <c r="Q637" s="10"/>
      <c r="R637" s="10"/>
      <c r="S637" s="112">
        <v>916.39349112426851</v>
      </c>
      <c r="T637" s="113">
        <v>1</v>
      </c>
      <c r="U637" s="21" t="e">
        <v>#N/A</v>
      </c>
      <c r="V637" s="115">
        <v>1191037.1730104126</v>
      </c>
      <c r="W637" s="116">
        <v>1</v>
      </c>
      <c r="X637" s="22" t="e">
        <v>#N/A</v>
      </c>
      <c r="Y637" s="118">
        <v>5.833333333333296E-2</v>
      </c>
      <c r="Z637" s="119">
        <v>1</v>
      </c>
      <c r="AA637" s="23" t="e">
        <v>#N/A</v>
      </c>
      <c r="AB637" s="24" t="str">
        <f>IF('Raw data (converted)'!T637=0,"",'Raw data (converted)'!T637)</f>
        <v/>
      </c>
    </row>
    <row r="638" spans="1:28" x14ac:dyDescent="0.25">
      <c r="A638" s="11">
        <f>'Raw data (converted)'!A638</f>
        <v>41732</v>
      </c>
      <c r="B638" s="12" t="str">
        <f>'Raw data (converted)'!B638</f>
        <v>Jasmine</v>
      </c>
      <c r="C638" s="2" t="str">
        <f>'Raw data (converted)'!C638</f>
        <v>Ambient</v>
      </c>
      <c r="D638" s="13">
        <f>'Raw data (converted)'!D638</f>
        <v>5</v>
      </c>
      <c r="E638" s="12">
        <f>'Raw data (converted)'!E638</f>
        <v>5.5</v>
      </c>
      <c r="F638" s="2">
        <f>'Raw data (converted)'!F638</f>
        <v>0</v>
      </c>
      <c r="G638" s="2">
        <f t="shared" si="876"/>
        <v>0</v>
      </c>
      <c r="H638" s="4">
        <f>IF('Raw data (converted)'!I638=0,"",'Raw data (converted)'!I638)</f>
        <v>6203</v>
      </c>
      <c r="I638" t="str">
        <f>'Raw data (converted)'!J638</f>
        <v>R5.5_Amb</v>
      </c>
      <c r="J638" s="21">
        <f>IF('Raw data (converted)'!Q638=0,"",'Raw data (converted)'!Q638)</f>
        <v>0.99529999999999996</v>
      </c>
      <c r="K638" s="22">
        <f>IF('Raw data (converted)'!R638=0,"",'Raw data (converted)'!R638)</f>
        <v>0.25629999999999997</v>
      </c>
      <c r="L638" s="23">
        <f>IF('Raw data (converted)'!S638=0,"",'Raw data (converted)'!S638)</f>
        <v>0.4173</v>
      </c>
      <c r="M638" s="108">
        <f t="shared" ref="M638" si="961">IFERROR(RSQ(J638:J641,$F638:$F641),"")</f>
        <v>0.98412800966388858</v>
      </c>
      <c r="N638" s="108">
        <f t="shared" ref="N638" si="962">IFERROR(S640,"")</f>
        <v>0.99981099039045818</v>
      </c>
      <c r="O638" s="109">
        <f t="shared" ref="O638" si="963">IFERROR(RSQ(K638:K641,$F638:$F641),"")</f>
        <v>0.99117239531497092</v>
      </c>
      <c r="P638" s="109">
        <f t="shared" ref="P638" si="964">IFERROR(V640,"")</f>
        <v>0.99967617206297987</v>
      </c>
      <c r="Q638" s="110">
        <f t="shared" ref="Q638" si="965">IFERROR(RSQ(L638:L641,$F638:$F641),"")</f>
        <v>1.1080119265172767E-2</v>
      </c>
      <c r="R638" s="110">
        <f t="shared" ref="R638" si="966">IFERROR(Y640,"")</f>
        <v>0.89748966047898349</v>
      </c>
      <c r="S638" s="111">
        <f t="array" ref="S638:U641">LINEST(J638:J641,F638:G641,TRUE,TRUE)</f>
        <v>-4.3000000000000056E-5</v>
      </c>
      <c r="T638" s="93">
        <v>-2.6349999999999959E-3</v>
      </c>
      <c r="U638" s="93">
        <v>0.99577499999999985</v>
      </c>
      <c r="V638" s="114">
        <f t="array" ref="V638:X641">LINEST(K638:K641,F638:G641,TRUE,TRUE)</f>
        <v>-1.6322222222222261E-4</v>
      </c>
      <c r="W638" s="94">
        <v>3.0987000000000008E-2</v>
      </c>
      <c r="X638" s="94">
        <v>0.2595050000000001</v>
      </c>
      <c r="Y638" s="117">
        <f t="array" ref="Y638:AA641">LINEST(L638:L641,F638:G641,TRUE,TRUE)</f>
        <v>-2.1333333333333338E-5</v>
      </c>
      <c r="Z638" s="95">
        <v>9.9200000000000026E-4</v>
      </c>
      <c r="AA638" s="95">
        <v>0.41802999999999996</v>
      </c>
      <c r="AB638" s="24" t="str">
        <f>IF('Raw data (converted)'!T638=0,"",'Raw data (converted)'!T638)</f>
        <v/>
      </c>
    </row>
    <row r="639" spans="1:28" x14ac:dyDescent="0.25">
      <c r="A639" s="11">
        <f>'Raw data (converted)'!A639</f>
        <v>41732</v>
      </c>
      <c r="B639" s="11" t="str">
        <f>'Raw data (converted)'!B639</f>
        <v>Jasmine</v>
      </c>
      <c r="C639" s="11" t="str">
        <f>'Raw data (converted)'!C639</f>
        <v>Ambient</v>
      </c>
      <c r="D639" s="13">
        <f>'Raw data (converted)'!D639</f>
        <v>5</v>
      </c>
      <c r="E639" s="12">
        <f>'Raw data (converted)'!E639</f>
        <v>5.5</v>
      </c>
      <c r="F639" s="2">
        <f>'Raw data (converted)'!F639</f>
        <v>15</v>
      </c>
      <c r="G639" s="2">
        <f t="shared" si="876"/>
        <v>225</v>
      </c>
      <c r="H639" s="4">
        <f>IF('Raw data (converted)'!I639=0,"",'Raw data (converted)'!I639)</f>
        <v>6203</v>
      </c>
      <c r="I639" t="str">
        <f>'Raw data (converted)'!J639</f>
        <v>R5.5_T15</v>
      </c>
      <c r="J639" s="21">
        <f>IF('Raw data (converted)'!Q639=0,"",'Raw data (converted)'!Q639)</f>
        <v>0.94799999999999995</v>
      </c>
      <c r="K639" s="22">
        <f>IF('Raw data (converted)'!R639=0,"",'Raw data (converted)'!R639)</f>
        <v>0.69720000000000004</v>
      </c>
      <c r="L639" s="23">
        <f>IF('Raw data (converted)'!S639=0,"",'Raw data (converted)'!S639)</f>
        <v>0.43030000000000002</v>
      </c>
      <c r="M639" s="8"/>
      <c r="N639" s="8"/>
      <c r="O639" s="9"/>
      <c r="P639" s="9"/>
      <c r="Q639" s="10"/>
      <c r="R639" s="10"/>
      <c r="S639" s="111">
        <v>4.7205879524994323E-6</v>
      </c>
      <c r="T639" s="93">
        <v>2.2166666666666084E-4</v>
      </c>
      <c r="U639" s="93">
        <v>2.0704769981817642E-3</v>
      </c>
      <c r="V639" s="114">
        <v>3.1851546079497272E-5</v>
      </c>
      <c r="W639" s="94">
        <v>1.495666666666679E-3</v>
      </c>
      <c r="X639" s="94">
        <v>1.3970271114047974E-2</v>
      </c>
      <c r="Y639" s="117">
        <v>7.2547983269993477E-6</v>
      </c>
      <c r="Z639" s="95">
        <v>3.4066666666666804E-4</v>
      </c>
      <c r="AA639" s="95">
        <v>3.1819962287847016E-3</v>
      </c>
      <c r="AB639" s="24" t="str">
        <f>IF('Raw data (converted)'!T639=0,"",'Raw data (converted)'!T639)</f>
        <v/>
      </c>
    </row>
    <row r="640" spans="1:28" x14ac:dyDescent="0.25">
      <c r="A640" s="11">
        <f>'Raw data (converted)'!A640</f>
        <v>41732</v>
      </c>
      <c r="B640" s="11" t="str">
        <f>'Raw data (converted)'!B640</f>
        <v>Jasmine</v>
      </c>
      <c r="C640" s="11" t="str">
        <f>'Raw data (converted)'!C640</f>
        <v>Ambient</v>
      </c>
      <c r="D640" s="13">
        <f>'Raw data (converted)'!D640</f>
        <v>5</v>
      </c>
      <c r="E640" s="12">
        <f>'Raw data (converted)'!E640</f>
        <v>5.5</v>
      </c>
      <c r="F640" s="2">
        <f>'Raw data (converted)'!F640</f>
        <v>30</v>
      </c>
      <c r="G640" s="2">
        <f t="shared" si="876"/>
        <v>900</v>
      </c>
      <c r="H640" s="4">
        <f>IF('Raw data (converted)'!I640=0,"",'Raw data (converted)'!I640)</f>
        <v>6203</v>
      </c>
      <c r="I640" t="str">
        <f>'Raw data (converted)'!J640</f>
        <v>R5.5_T30</v>
      </c>
      <c r="J640" s="21">
        <f>IF('Raw data (converted)'!Q640=0,"",'Raw data (converted)'!Q640)</f>
        <v>0.87660000000000005</v>
      </c>
      <c r="K640" s="22">
        <f>IF('Raw data (converted)'!R640=0,"",'Raw data (converted)'!R640)</f>
        <v>1.0326</v>
      </c>
      <c r="L640" s="23">
        <f>IF('Raw data (converted)'!S640=0,"",'Raw data (converted)'!S640)</f>
        <v>0.4264</v>
      </c>
      <c r="M640" s="8"/>
      <c r="N640" s="8"/>
      <c r="O640" s="9"/>
      <c r="P640" s="9"/>
      <c r="Q640" s="10"/>
      <c r="R640" s="10"/>
      <c r="S640" s="21">
        <v>0.99981099039045818</v>
      </c>
      <c r="T640" s="93">
        <v>2.1242645786247443E-3</v>
      </c>
      <c r="U640" s="21" t="e">
        <v>#N/A</v>
      </c>
      <c r="V640" s="22">
        <v>0.99967617206297987</v>
      </c>
      <c r="W640" s="94">
        <v>1.4333195735773768E-2</v>
      </c>
      <c r="X640" s="22" t="e">
        <v>#N/A</v>
      </c>
      <c r="Y640" s="23">
        <v>0.89748966047898349</v>
      </c>
      <c r="Z640" s="95">
        <v>3.2646592471497057E-3</v>
      </c>
      <c r="AA640" s="23" t="e">
        <v>#N/A</v>
      </c>
      <c r="AB640" s="24" t="str">
        <f>IF('Raw data (converted)'!T640=0,"",'Raw data (converted)'!T640)</f>
        <v/>
      </c>
    </row>
    <row r="641" spans="1:28" x14ac:dyDescent="0.25">
      <c r="A641" s="11">
        <f>'Raw data (converted)'!A641</f>
        <v>41732</v>
      </c>
      <c r="B641" s="11" t="str">
        <f>'Raw data (converted)'!B641</f>
        <v>Jasmine</v>
      </c>
      <c r="C641" s="11" t="str">
        <f>'Raw data (converted)'!C641</f>
        <v>Ambient</v>
      </c>
      <c r="D641" s="13">
        <f>'Raw data (converted)'!D641</f>
        <v>5</v>
      </c>
      <c r="E641" s="12">
        <f>'Raw data (converted)'!E641</f>
        <v>5.5</v>
      </c>
      <c r="F641" s="2">
        <f>'Raw data (converted)'!F641</f>
        <v>45</v>
      </c>
      <c r="G641" s="2">
        <f t="shared" si="876"/>
        <v>2025</v>
      </c>
      <c r="H641" s="4">
        <f>IF('Raw data (converted)'!I641=0,"",'Raw data (converted)'!I641)</f>
        <v>6203</v>
      </c>
      <c r="I641" t="str">
        <f>'Raw data (converted)'!J641</f>
        <v>R5.5_T45</v>
      </c>
      <c r="J641" s="21">
        <f>IF('Raw data (converted)'!Q641=0,"",'Raw data (converted)'!Q641)</f>
        <v>0.79059999999999997</v>
      </c>
      <c r="K641" s="22">
        <f>IF('Raw data (converted)'!R641=0,"",'Raw data (converted)'!R641)</f>
        <v>1.3266</v>
      </c>
      <c r="L641" s="23">
        <f>IF('Raw data (converted)'!S641=0,"",'Raw data (converted)'!S641)</f>
        <v>0.42020000000000002</v>
      </c>
      <c r="M641" s="8"/>
      <c r="N641" s="8"/>
      <c r="O641" s="9"/>
      <c r="P641" s="9"/>
      <c r="Q641" s="10"/>
      <c r="R641" s="10"/>
      <c r="S641" s="112">
        <v>2644.8681440444602</v>
      </c>
      <c r="T641" s="113">
        <v>1</v>
      </c>
      <c r="U641" s="21" t="e">
        <v>#N/A</v>
      </c>
      <c r="V641" s="115">
        <v>1543.5298468412743</v>
      </c>
      <c r="W641" s="116">
        <v>1</v>
      </c>
      <c r="X641" s="22" t="e">
        <v>#N/A</v>
      </c>
      <c r="Y641" s="118">
        <v>4.3775567648714215</v>
      </c>
      <c r="Z641" s="119">
        <v>1</v>
      </c>
      <c r="AA641" s="23" t="e">
        <v>#N/A</v>
      </c>
      <c r="AB641" s="24" t="str">
        <f>IF('Raw data (converted)'!T641=0,"",'Raw data (converted)'!T641)</f>
        <v/>
      </c>
    </row>
    <row r="642" spans="1:28" x14ac:dyDescent="0.25">
      <c r="A642" s="11">
        <f>'Raw data (converted)'!A642</f>
        <v>41732</v>
      </c>
      <c r="B642" s="12" t="str">
        <f>'Raw data (converted)'!B642</f>
        <v>Jasmine</v>
      </c>
      <c r="C642" s="2" t="str">
        <f>'Raw data (converted)'!C642</f>
        <v>Ambient</v>
      </c>
      <c r="D642" s="13">
        <f>'Raw data (converted)'!D642</f>
        <v>5</v>
      </c>
      <c r="E642" s="12">
        <f>'Raw data (converted)'!E642</f>
        <v>5.6</v>
      </c>
      <c r="F642" s="2">
        <f>'Raw data (converted)'!F642</f>
        <v>0</v>
      </c>
      <c r="G642" s="2">
        <f t="shared" si="876"/>
        <v>0</v>
      </c>
      <c r="H642" s="4">
        <f>IF('Raw data (converted)'!I642=0,"",'Raw data (converted)'!I642)</f>
        <v>6204</v>
      </c>
      <c r="I642" t="str">
        <f>'Raw data (converted)'!J642</f>
        <v>R5.6_Amb</v>
      </c>
      <c r="J642" s="21">
        <f>IF('Raw data (converted)'!Q642=0,"",'Raw data (converted)'!Q642)</f>
        <v>0.99919999999999998</v>
      </c>
      <c r="K642" s="22">
        <f>IF('Raw data (converted)'!R642=0,"",'Raw data (converted)'!R642)</f>
        <v>0.34939999999999999</v>
      </c>
      <c r="L642" s="23">
        <f>IF('Raw data (converted)'!S642=0,"",'Raw data (converted)'!S642)</f>
        <v>0.39760000000000001</v>
      </c>
      <c r="M642" s="108">
        <f t="shared" ref="M642" si="967">IFERROR(RSQ(J642:J645,$F642:$F645),"")</f>
        <v>0.98568291318081735</v>
      </c>
      <c r="N642" s="108">
        <f t="shared" ref="N642" si="968">IFERROR(S644,"")</f>
        <v>0.99113935470276615</v>
      </c>
      <c r="O642" s="109">
        <f t="shared" ref="O642" si="969">IFERROR(RSQ(K642:K645,$F642:$F645),"")</f>
        <v>0.99180720727428473</v>
      </c>
      <c r="P642" s="109">
        <f t="shared" ref="P642" si="970">IFERROR(V644,"")</f>
        <v>0.9991949898195035</v>
      </c>
      <c r="Q642" s="110">
        <f t="shared" ref="Q642" si="971">IFERROR(RSQ(L642:L645,$F642:$F645),"")</f>
        <v>0.64702305548517858</v>
      </c>
      <c r="R642" s="110">
        <f t="shared" ref="R642" si="972">IFERROR(Y644,"")</f>
        <v>0.99386876108436784</v>
      </c>
      <c r="S642" s="111">
        <f t="array" ref="S642:U645">LINEST(J642:J645,F642:G645,TRUE,TRUE)</f>
        <v>2.0666666666666751E-5</v>
      </c>
      <c r="T642" s="93">
        <v>-4.6566666666666692E-3</v>
      </c>
      <c r="U642" s="93">
        <v>0.99655000000000005</v>
      </c>
      <c r="V642" s="114">
        <f t="array" ref="V642:X645">LINEST(K642:K645,F642:G645,TRUE,TRUE)</f>
        <v>9.5888888888888765E-5</v>
      </c>
      <c r="W642" s="94">
        <v>1.0591000000000001E-2</v>
      </c>
      <c r="X642" s="94">
        <v>0.34621500000000016</v>
      </c>
      <c r="Y642" s="117">
        <f t="array" ref="Y642:AA645">LINEST(L642:L645,F642:G645,TRUE,TRUE)</f>
        <v>-2.877777777777778E-5</v>
      </c>
      <c r="Z642" s="95">
        <v>1.8223333333333325E-3</v>
      </c>
      <c r="AA642" s="95">
        <v>0.39798499999999992</v>
      </c>
      <c r="AB642" s="24" t="str">
        <f>IF('Raw data (converted)'!T642=0,"",'Raw data (converted)'!T642)</f>
        <v/>
      </c>
    </row>
    <row r="643" spans="1:28" x14ac:dyDescent="0.25">
      <c r="A643" s="11">
        <f>'Raw data (converted)'!A643</f>
        <v>41732</v>
      </c>
      <c r="B643" s="11" t="str">
        <f>'Raw data (converted)'!B643</f>
        <v>Jasmine</v>
      </c>
      <c r="C643" s="11" t="str">
        <f>'Raw data (converted)'!C643</f>
        <v>Ambient</v>
      </c>
      <c r="D643" s="13">
        <f>'Raw data (converted)'!D643</f>
        <v>5</v>
      </c>
      <c r="E643" s="12">
        <f>'Raw data (converted)'!E643</f>
        <v>5.6</v>
      </c>
      <c r="F643" s="2">
        <f>'Raw data (converted)'!F643</f>
        <v>15</v>
      </c>
      <c r="G643" s="2">
        <f t="shared" ref="G643:G706" si="973">F643^2</f>
        <v>225</v>
      </c>
      <c r="H643" s="4">
        <f>IF('Raw data (converted)'!I643=0,"",'Raw data (converted)'!I643)</f>
        <v>6204</v>
      </c>
      <c r="I643" t="str">
        <f>'Raw data (converted)'!J643</f>
        <v>R5.6_T15</v>
      </c>
      <c r="J643" s="21">
        <f>IF('Raw data (converted)'!Q643=0,"",'Raw data (converted)'!Q643)</f>
        <v>0.9234</v>
      </c>
      <c r="K643" s="22">
        <f>IF('Raw data (converted)'!R643=0,"",'Raw data (converted)'!R643)</f>
        <v>0.5171</v>
      </c>
      <c r="L643" s="23">
        <f>IF('Raw data (converted)'!S643=0,"",'Raw data (converted)'!S643)</f>
        <v>0.42</v>
      </c>
      <c r="M643" s="8"/>
      <c r="N643" s="8"/>
      <c r="O643" s="9"/>
      <c r="P643" s="9"/>
      <c r="Q643" s="10"/>
      <c r="R643" s="10"/>
      <c r="S643" s="111">
        <v>2.6335911734997468E-5</v>
      </c>
      <c r="T643" s="93">
        <v>1.2366666666666639E-3</v>
      </c>
      <c r="U643" s="93">
        <v>1.1551082200382755E-2</v>
      </c>
      <c r="V643" s="114">
        <v>3.1652784481496983E-5</v>
      </c>
      <c r="W643" s="94">
        <v>1.4863333333333313E-3</v>
      </c>
      <c r="X643" s="94">
        <v>1.3883093135177023E-2</v>
      </c>
      <c r="Y643" s="117">
        <v>3.8261607614996353E-6</v>
      </c>
      <c r="Z643" s="95">
        <v>1.7966666666666641E-4</v>
      </c>
      <c r="AA643" s="95">
        <v>1.6781760932631554E-3</v>
      </c>
      <c r="AB643" s="24" t="str">
        <f>IF('Raw data (converted)'!T643=0,"",'Raw data (converted)'!T643)</f>
        <v/>
      </c>
    </row>
    <row r="644" spans="1:28" x14ac:dyDescent="0.25">
      <c r="A644" s="11">
        <f>'Raw data (converted)'!A644</f>
        <v>41732</v>
      </c>
      <c r="B644" s="11" t="str">
        <f>'Raw data (converted)'!B644</f>
        <v>Jasmine</v>
      </c>
      <c r="C644" s="11" t="str">
        <f>'Raw data (converted)'!C644</f>
        <v>Ambient</v>
      </c>
      <c r="D644" s="13">
        <f>'Raw data (converted)'!D644</f>
        <v>5</v>
      </c>
      <c r="E644" s="12">
        <f>'Raw data (converted)'!E644</f>
        <v>5.6</v>
      </c>
      <c r="F644" s="2">
        <f>'Raw data (converted)'!F644</f>
        <v>30</v>
      </c>
      <c r="G644" s="2">
        <f t="shared" si="973"/>
        <v>900</v>
      </c>
      <c r="H644" s="4">
        <f>IF('Raw data (converted)'!I644=0,"",'Raw data (converted)'!I644)</f>
        <v>6204</v>
      </c>
      <c r="I644" t="str">
        <f>'Raw data (converted)'!J644</f>
        <v>R5.6_T30</v>
      </c>
      <c r="J644" s="21">
        <f>IF('Raw data (converted)'!Q644=0,"",'Raw data (converted)'!Q644)</f>
        <v>0.88339999999999996</v>
      </c>
      <c r="K644" s="22">
        <f>IF('Raw data (converted)'!R644=0,"",'Raw data (converted)'!R644)</f>
        <v>0.75980000000000003</v>
      </c>
      <c r="L644" s="23">
        <f>IF('Raw data (converted)'!S644=0,"",'Raw data (converted)'!S644)</f>
        <v>0.42559999999999998</v>
      </c>
      <c r="M644" s="8"/>
      <c r="N644" s="8"/>
      <c r="O644" s="9"/>
      <c r="P644" s="9"/>
      <c r="Q644" s="10"/>
      <c r="R644" s="10"/>
      <c r="S644" s="21">
        <v>0.99113935470276615</v>
      </c>
      <c r="T644" s="93">
        <v>1.1851160280748858E-2</v>
      </c>
      <c r="U644" s="21" t="e">
        <v>#N/A</v>
      </c>
      <c r="V644" s="22">
        <v>0.9991949898195035</v>
      </c>
      <c r="W644" s="94">
        <v>1.424375301667364E-2</v>
      </c>
      <c r="X644" s="22" t="e">
        <v>#N/A</v>
      </c>
      <c r="Y644" s="23">
        <v>0.99386876108436784</v>
      </c>
      <c r="Z644" s="95">
        <v>1.7217723426748354E-3</v>
      </c>
      <c r="AA644" s="23" t="e">
        <v>#N/A</v>
      </c>
      <c r="AB644" s="24" t="str">
        <f>IF('Raw data (converted)'!T644=0,"",'Raw data (converted)'!T644)</f>
        <v/>
      </c>
    </row>
    <row r="645" spans="1:28" x14ac:dyDescent="0.25">
      <c r="A645" s="11">
        <f>'Raw data (converted)'!A645</f>
        <v>41732</v>
      </c>
      <c r="B645" s="11" t="str">
        <f>'Raw data (converted)'!B645</f>
        <v>Jasmine</v>
      </c>
      <c r="C645" s="11" t="str">
        <f>'Raw data (converted)'!C645</f>
        <v>Ambient</v>
      </c>
      <c r="D645" s="13">
        <f>'Raw data (converted)'!D645</f>
        <v>5</v>
      </c>
      <c r="E645" s="12">
        <f>'Raw data (converted)'!E645</f>
        <v>5.6</v>
      </c>
      <c r="F645" s="2">
        <f>'Raw data (converted)'!F645</f>
        <v>45</v>
      </c>
      <c r="G645" s="2">
        <f t="shared" si="973"/>
        <v>2025</v>
      </c>
      <c r="H645" s="4">
        <f>IF('Raw data (converted)'!I645=0,"",'Raw data (converted)'!I645)</f>
        <v>6204</v>
      </c>
      <c r="I645" t="str">
        <f>'Raw data (converted)'!J645</f>
        <v>R5.6_T45</v>
      </c>
      <c r="J645" s="21">
        <f>IF('Raw data (converted)'!Q645=0,"",'Raw data (converted)'!Q645)</f>
        <v>0.82620000000000005</v>
      </c>
      <c r="K645" s="22">
        <f>IF('Raw data (converted)'!R645=0,"",'Raw data (converted)'!R645)</f>
        <v>1.0138</v>
      </c>
      <c r="L645" s="23">
        <f>IF('Raw data (converted)'!S645=0,"",'Raw data (converted)'!S645)</f>
        <v>0.42209999999999998</v>
      </c>
      <c r="M645" s="8"/>
      <c r="N645" s="8"/>
      <c r="O645" s="9"/>
      <c r="P645" s="9"/>
      <c r="Q645" s="10"/>
      <c r="R645" s="10"/>
      <c r="S645" s="112">
        <v>55.929298682805488</v>
      </c>
      <c r="T645" s="113">
        <v>1</v>
      </c>
      <c r="U645" s="21" t="e">
        <v>#N/A</v>
      </c>
      <c r="V645" s="115">
        <v>620.61015750340903</v>
      </c>
      <c r="W645" s="116">
        <v>1</v>
      </c>
      <c r="X645" s="22" t="e">
        <v>#N/A</v>
      </c>
      <c r="Y645" s="118">
        <v>81.049586776859556</v>
      </c>
      <c r="Z645" s="119">
        <v>1</v>
      </c>
      <c r="AA645" s="23" t="e">
        <v>#N/A</v>
      </c>
      <c r="AB645" s="24" t="str">
        <f>IF('Raw data (converted)'!T645=0,"",'Raw data (converted)'!T645)</f>
        <v/>
      </c>
    </row>
    <row r="646" spans="1:28" x14ac:dyDescent="0.25">
      <c r="A646" s="11">
        <f>'Raw data (converted)'!A646</f>
        <v>41732</v>
      </c>
      <c r="B646" s="12" t="str">
        <f>'Raw data (converted)'!B646</f>
        <v>Loic</v>
      </c>
      <c r="C646" s="2" t="str">
        <f>'Raw data (converted)'!C646</f>
        <v>Elevated</v>
      </c>
      <c r="D646" s="13">
        <f>'Raw data (converted)'!D646</f>
        <v>6</v>
      </c>
      <c r="E646" s="12">
        <f>'Raw data (converted)'!E646</f>
        <v>6.1</v>
      </c>
      <c r="F646" s="2">
        <f>'Raw data (converted)'!F646</f>
        <v>0</v>
      </c>
      <c r="G646" s="2">
        <f t="shared" si="973"/>
        <v>0</v>
      </c>
      <c r="H646" s="4">
        <f>IF('Raw data (converted)'!I646=0,"",'Raw data (converted)'!I646)</f>
        <v>6205</v>
      </c>
      <c r="I646" t="str">
        <f>'Raw data (converted)'!J646</f>
        <v>R6.1_Amb</v>
      </c>
      <c r="J646" s="21">
        <f>IF('Raw data (converted)'!Q646=0,"",'Raw data (converted)'!Q646)</f>
        <v>0.99519999999999997</v>
      </c>
      <c r="K646" s="22">
        <f>IF('Raw data (converted)'!R646=0,"",'Raw data (converted)'!R646)</f>
        <v>0.24940000000000001</v>
      </c>
      <c r="L646" s="23">
        <f>IF('Raw data (converted)'!S646=0,"",'Raw data (converted)'!S646)</f>
        <v>0.4083</v>
      </c>
      <c r="M646" s="108">
        <f t="shared" ref="M646" si="974">IFERROR(RSQ(J646:J649,$F646:$F649),"")</f>
        <v>0.99740461947614145</v>
      </c>
      <c r="N646" s="108">
        <f t="shared" ref="N646" si="975">IFERROR(S648,"")</f>
        <v>0.99865155620926171</v>
      </c>
      <c r="O646" s="109">
        <f t="shared" ref="O646" si="976">IFERROR(RSQ(K646:K649,$F646:$F649),"")</f>
        <v>0.99962107910770859</v>
      </c>
      <c r="P646" s="109">
        <f t="shared" ref="P646" si="977">IFERROR(V648,"")</f>
        <v>0.99975812702445022</v>
      </c>
      <c r="Q646" s="110">
        <f t="shared" ref="Q646" si="978">IFERROR(RSQ(L646:L649,$F646:$F649),"")</f>
        <v>0.99412909578000097</v>
      </c>
      <c r="R646" s="110">
        <f t="shared" ref="R646" si="979">IFERROR(Y648,"")</f>
        <v>0.99633488272693282</v>
      </c>
      <c r="S646" s="111">
        <f t="array" ref="S646:U649">LINEST(J646:J649,F646:G649,TRUE,TRUE)</f>
        <v>-9.2222222222222021E-6</v>
      </c>
      <c r="T646" s="93">
        <v>-3.0843333333333335E-3</v>
      </c>
      <c r="U646" s="93">
        <v>0.99423499999999987</v>
      </c>
      <c r="V646" s="114">
        <f t="array" ref="V646:X649">LINEST(K646:K649,F646:G649,TRUE,TRUE)</f>
        <v>1.5111111111110928E-5</v>
      </c>
      <c r="W646" s="94">
        <v>1.6634666666666673E-2</v>
      </c>
      <c r="X646" s="94">
        <v>0.25141999999999998</v>
      </c>
      <c r="Y646" s="117">
        <f t="array" ref="Y646:AA649">LINEST(L646:L649,F646:G649,TRUE,TRUE)</f>
        <v>1.8888888888889242E-6</v>
      </c>
      <c r="Z646" s="95">
        <v>4.5299999999999827E-4</v>
      </c>
      <c r="AA646" s="95">
        <v>0.40854500000000005</v>
      </c>
      <c r="AB646" s="24" t="str">
        <f>IF('Raw data (converted)'!T646=0,"",'Raw data (converted)'!T646)</f>
        <v/>
      </c>
    </row>
    <row r="647" spans="1:28" x14ac:dyDescent="0.25">
      <c r="A647" s="11">
        <f>'Raw data (converted)'!A647</f>
        <v>41732</v>
      </c>
      <c r="B647" s="11" t="str">
        <f>'Raw data (converted)'!B647</f>
        <v>Loic</v>
      </c>
      <c r="C647" s="11" t="str">
        <f>'Raw data (converted)'!C647</f>
        <v>Elevated</v>
      </c>
      <c r="D647" s="13">
        <f>'Raw data (converted)'!D647</f>
        <v>6</v>
      </c>
      <c r="E647" s="12">
        <f>'Raw data (converted)'!E647</f>
        <v>6.1</v>
      </c>
      <c r="F647" s="2">
        <f>'Raw data (converted)'!F647</f>
        <v>15</v>
      </c>
      <c r="G647" s="2">
        <f t="shared" si="973"/>
        <v>225</v>
      </c>
      <c r="H647" s="4">
        <f>IF('Raw data (converted)'!I647=0,"",'Raw data (converted)'!I647)</f>
        <v>6205</v>
      </c>
      <c r="I647" t="str">
        <f>'Raw data (converted)'!J647</f>
        <v>R6.1_T15</v>
      </c>
      <c r="J647" s="21">
        <f>IF('Raw data (converted)'!Q647=0,"",'Raw data (converted)'!Q647)</f>
        <v>0.94299999999999995</v>
      </c>
      <c r="K647" s="22">
        <f>IF('Raw data (converted)'!R647=0,"",'Raw data (converted)'!R647)</f>
        <v>0.51039999999999996</v>
      </c>
      <c r="L647" s="23">
        <f>IF('Raw data (converted)'!S647=0,"",'Raw data (converted)'!S647)</f>
        <v>0.41649999999999998</v>
      </c>
      <c r="M647" s="8"/>
      <c r="N647" s="8"/>
      <c r="O647" s="9"/>
      <c r="P647" s="9"/>
      <c r="Q647" s="10"/>
      <c r="R647" s="10"/>
      <c r="S647" s="111">
        <v>9.5902471034991425E-6</v>
      </c>
      <c r="T647" s="93">
        <v>4.5033333333333535E-4</v>
      </c>
      <c r="U647" s="93">
        <v>4.2063374805167706E-3</v>
      </c>
      <c r="V647" s="114">
        <v>2.0074921397998136E-5</v>
      </c>
      <c r="W647" s="94">
        <v>9.4266666666666772E-4</v>
      </c>
      <c r="X647" s="94">
        <v>8.8049758659521655E-3</v>
      </c>
      <c r="Y647" s="117">
        <v>2.4348295754997784E-6</v>
      </c>
      <c r="Z647" s="95">
        <v>1.1433333333333366E-4</v>
      </c>
      <c r="AA647" s="95">
        <v>1.0679302411674674E-3</v>
      </c>
      <c r="AB647" s="24" t="str">
        <f>IF('Raw data (converted)'!T647=0,"",'Raw data (converted)'!T647)</f>
        <v/>
      </c>
    </row>
    <row r="648" spans="1:28" x14ac:dyDescent="0.25">
      <c r="A648" s="11">
        <f>'Raw data (converted)'!A648</f>
        <v>41732</v>
      </c>
      <c r="B648" s="11" t="str">
        <f>'Raw data (converted)'!B648</f>
        <v>Loic</v>
      </c>
      <c r="C648" s="11" t="str">
        <f>'Raw data (converted)'!C648</f>
        <v>Elevated</v>
      </c>
      <c r="D648" s="13">
        <f>'Raw data (converted)'!D648</f>
        <v>6</v>
      </c>
      <c r="E648" s="12">
        <f>'Raw data (converted)'!E648</f>
        <v>6.1</v>
      </c>
      <c r="F648" s="2">
        <f>'Raw data (converted)'!F648</f>
        <v>30</v>
      </c>
      <c r="G648" s="2">
        <f t="shared" si="973"/>
        <v>900</v>
      </c>
      <c r="H648" s="4">
        <f>IF('Raw data (converted)'!I648=0,"",'Raw data (converted)'!I648)</f>
        <v>6205</v>
      </c>
      <c r="I648" t="str">
        <f>'Raw data (converted)'!J648</f>
        <v>R6.1_T30</v>
      </c>
      <c r="J648" s="21">
        <f>IF('Raw data (converted)'!Q648=0,"",'Raw data (converted)'!Q648)</f>
        <v>0.89629999999999999</v>
      </c>
      <c r="K648" s="22">
        <f>IF('Raw data (converted)'!R648=0,"",'Raw data (converted)'!R648)</f>
        <v>0.75800000000000001</v>
      </c>
      <c r="L648" s="23">
        <f>IF('Raw data (converted)'!S648=0,"",'Raw data (converted)'!S648)</f>
        <v>0.42309999999999998</v>
      </c>
      <c r="M648" s="8"/>
      <c r="N648" s="8"/>
      <c r="O648" s="9"/>
      <c r="P648" s="9"/>
      <c r="Q648" s="10"/>
      <c r="R648" s="10"/>
      <c r="S648" s="21">
        <v>0.99865155620926171</v>
      </c>
      <c r="T648" s="93">
        <v>4.3156111965746129E-3</v>
      </c>
      <c r="U648" s="21" t="e">
        <v>#N/A</v>
      </c>
      <c r="V648" s="22">
        <v>0.99975812702445022</v>
      </c>
      <c r="W648" s="94">
        <v>9.0337146290991599E-3</v>
      </c>
      <c r="X648" s="22" t="e">
        <v>#N/A</v>
      </c>
      <c r="Y648" s="23">
        <v>0.99633488272693282</v>
      </c>
      <c r="Z648" s="95">
        <v>1.0956733089749001E-3</v>
      </c>
      <c r="AA648" s="23" t="e">
        <v>#N/A</v>
      </c>
      <c r="AB648" s="24" t="str">
        <f>IF('Raw data (converted)'!T648=0,"",'Raw data (converted)'!T648)</f>
        <v/>
      </c>
    </row>
    <row r="649" spans="1:28" x14ac:dyDescent="0.25">
      <c r="A649" s="11">
        <f>'Raw data (converted)'!A649</f>
        <v>41732</v>
      </c>
      <c r="B649" s="11" t="str">
        <f>'Raw data (converted)'!B649</f>
        <v>Loic</v>
      </c>
      <c r="C649" s="11" t="str">
        <f>'Raw data (converted)'!C649</f>
        <v>Elevated</v>
      </c>
      <c r="D649" s="13">
        <f>'Raw data (converted)'!D649</f>
        <v>6</v>
      </c>
      <c r="E649" s="12">
        <f>'Raw data (converted)'!E649</f>
        <v>6.1</v>
      </c>
      <c r="F649" s="2">
        <f>'Raw data (converted)'!F649</f>
        <v>45</v>
      </c>
      <c r="G649" s="2">
        <f t="shared" si="973"/>
        <v>2025</v>
      </c>
      <c r="H649" s="4">
        <f>IF('Raw data (converted)'!I649=0,"",'Raw data (converted)'!I649)</f>
        <v>6205</v>
      </c>
      <c r="I649" t="str">
        <f>'Raw data (converted)'!J649</f>
        <v>R6.1_T45</v>
      </c>
      <c r="J649" s="21">
        <f>IF('Raw data (converted)'!Q649=0,"",'Raw data (converted)'!Q649)</f>
        <v>0.83579999999999999</v>
      </c>
      <c r="K649" s="22">
        <f>IF('Raw data (converted)'!R649=0,"",'Raw data (converted)'!R649)</f>
        <v>1.0326</v>
      </c>
      <c r="L649" s="23">
        <f>IF('Raw data (converted)'!S649=0,"",'Raw data (converted)'!S649)</f>
        <v>0.433</v>
      </c>
      <c r="M649" s="8"/>
      <c r="N649" s="8"/>
      <c r="O649" s="9"/>
      <c r="P649" s="9"/>
      <c r="Q649" s="10"/>
      <c r="R649" s="10"/>
      <c r="S649" s="112">
        <v>370.29780665252417</v>
      </c>
      <c r="T649" s="113">
        <v>1</v>
      </c>
      <c r="U649" s="21" t="e">
        <v>#N/A</v>
      </c>
      <c r="V649" s="115">
        <v>2066.7007646309144</v>
      </c>
      <c r="W649" s="116">
        <v>1</v>
      </c>
      <c r="X649" s="22" t="e">
        <v>#N/A</v>
      </c>
      <c r="Y649" s="118">
        <v>135.92128279883306</v>
      </c>
      <c r="Z649" s="119">
        <v>1</v>
      </c>
      <c r="AA649" s="23" t="e">
        <v>#N/A</v>
      </c>
      <c r="AB649" s="24" t="str">
        <f>IF('Raw data (converted)'!T649=0,"",'Raw data (converted)'!T649)</f>
        <v/>
      </c>
    </row>
    <row r="650" spans="1:28" x14ac:dyDescent="0.25">
      <c r="A650" s="11">
        <f>'Raw data (converted)'!A650</f>
        <v>41732</v>
      </c>
      <c r="B650" s="12" t="str">
        <f>'Raw data (converted)'!B650</f>
        <v>Loic</v>
      </c>
      <c r="C650" s="2" t="str">
        <f>'Raw data (converted)'!C650</f>
        <v>Elevated</v>
      </c>
      <c r="D650" s="13">
        <f>'Raw data (converted)'!D650</f>
        <v>6</v>
      </c>
      <c r="E650" s="12">
        <f>'Raw data (converted)'!E650</f>
        <v>6.2</v>
      </c>
      <c r="F650" s="2">
        <f>'Raw data (converted)'!F650</f>
        <v>0</v>
      </c>
      <c r="G650" s="2">
        <f t="shared" si="973"/>
        <v>0</v>
      </c>
      <c r="H650" s="4">
        <f>IF('Raw data (converted)'!I650=0,"",'Raw data (converted)'!I650)</f>
        <v>6206</v>
      </c>
      <c r="I650" t="str">
        <f>'Raw data (converted)'!J650</f>
        <v>R6.2_Amb</v>
      </c>
      <c r="J650" s="21">
        <f>IF('Raw data (converted)'!Q650=0,"",'Raw data (converted)'!Q650)</f>
        <v>0.99439999999999995</v>
      </c>
      <c r="K650" s="22">
        <f>IF('Raw data (converted)'!R650=0,"",'Raw data (converted)'!R650)</f>
        <v>0.23499999999999999</v>
      </c>
      <c r="L650" s="23">
        <f>IF('Raw data (converted)'!S650=0,"",'Raw data (converted)'!S650)</f>
        <v>0.42370000000000002</v>
      </c>
      <c r="M650" s="108">
        <f t="shared" ref="M650" si="980">IFERROR(RSQ(J650:J653,$F650:$F653),"")</f>
        <v>0.69732498457176384</v>
      </c>
      <c r="N650" s="108">
        <f t="shared" ref="N650" si="981">IFERROR(S652,"")</f>
        <v>0.74086322367111401</v>
      </c>
      <c r="O650" s="109">
        <f t="shared" ref="O650" si="982">IFERROR(RSQ(K650:K653,$F650:$F653),"")</f>
        <v>0.99587006772570996</v>
      </c>
      <c r="P650" s="109">
        <f t="shared" ref="P650" si="983">IFERROR(V652,"")</f>
        <v>0.99884754769127426</v>
      </c>
      <c r="Q650" s="110">
        <f t="shared" ref="Q650" si="984">IFERROR(RSQ(L650:L653,$F650:$F653),"")</f>
        <v>0.9086562411604463</v>
      </c>
      <c r="R650" s="110">
        <f t="shared" ref="R650" si="985">IFERROR(Y652,"")</f>
        <v>0.9273663123411936</v>
      </c>
      <c r="S650" s="111">
        <f t="array" ref="S650:U653">LINEST(J650:J653,F650:G653,TRUE,TRUE)</f>
        <v>-4.3444444444444578E-5</v>
      </c>
      <c r="T650" s="93">
        <v>-3.7766666666665957E-4</v>
      </c>
      <c r="U650" s="93">
        <v>0.98373499999999992</v>
      </c>
      <c r="V650" s="114">
        <f t="array" ref="V650:X653">LINEST(K650:K653,F650:G653,TRUE,TRUE)</f>
        <v>-9.0333333333333365E-5</v>
      </c>
      <c r="W650" s="94">
        <v>2.6229666666666672E-2</v>
      </c>
      <c r="X650" s="94">
        <v>0.22934499999999997</v>
      </c>
      <c r="Y650" s="117">
        <f t="array" ref="Y650:AA653">LINEST(L650:L653,F650:G653,TRUE,TRUE)</f>
        <v>-1.9444444444444364E-5</v>
      </c>
      <c r="Z650" s="95">
        <v>2.6929999999999962E-3</v>
      </c>
      <c r="AA650" s="95">
        <v>0.41984500000000002</v>
      </c>
      <c r="AB650" s="24" t="str">
        <f>IF('Raw data (converted)'!T650=0,"",'Raw data (converted)'!T650)</f>
        <v/>
      </c>
    </row>
    <row r="651" spans="1:28" x14ac:dyDescent="0.25">
      <c r="A651" s="11">
        <f>'Raw data (converted)'!A651</f>
        <v>41732</v>
      </c>
      <c r="B651" s="11" t="str">
        <f>'Raw data (converted)'!B651</f>
        <v>Loic</v>
      </c>
      <c r="C651" s="11" t="str">
        <f>'Raw data (converted)'!C651</f>
        <v>Elevated</v>
      </c>
      <c r="D651" s="13">
        <f>'Raw data (converted)'!D651</f>
        <v>6</v>
      </c>
      <c r="E651" s="12">
        <f>'Raw data (converted)'!E651</f>
        <v>6.2</v>
      </c>
      <c r="F651" s="2">
        <f>'Raw data (converted)'!F651</f>
        <v>15</v>
      </c>
      <c r="G651" s="2">
        <f t="shared" si="973"/>
        <v>225</v>
      </c>
      <c r="H651" s="4">
        <f>IF('Raw data (converted)'!I651=0,"",'Raw data (converted)'!I651)</f>
        <v>6206</v>
      </c>
      <c r="I651" t="str">
        <f>'Raw data (converted)'!J651</f>
        <v>R6.2_T15</v>
      </c>
      <c r="J651" s="21">
        <f>IF('Raw data (converted)'!Q651=0,"",'Raw data (converted)'!Q651)</f>
        <v>0.93630000000000002</v>
      </c>
      <c r="K651" s="22">
        <f>IF('Raw data (converted)'!R651=0,"",'Raw data (converted)'!R651)</f>
        <v>0.58550000000000002</v>
      </c>
      <c r="L651" s="23">
        <f>IF('Raw data (converted)'!S651=0,"",'Raw data (converted)'!S651)</f>
        <v>0.44429999999999997</v>
      </c>
      <c r="M651" s="8"/>
      <c r="N651" s="8"/>
      <c r="O651" s="9"/>
      <c r="P651" s="9"/>
      <c r="Q651" s="10"/>
      <c r="R651" s="10"/>
      <c r="S651" s="111">
        <v>1.0598962213349007E-4</v>
      </c>
      <c r="T651" s="93">
        <v>4.9770000000000014E-3</v>
      </c>
      <c r="U651" s="93">
        <v>4.6487657232861281E-2</v>
      </c>
      <c r="V651" s="114">
        <v>5.6199841834494517E-5</v>
      </c>
      <c r="W651" s="94">
        <v>2.6389999999999907E-3</v>
      </c>
      <c r="X651" s="94">
        <v>2.4649573525722411E-2</v>
      </c>
      <c r="Y651" s="117">
        <v>3.8311298014496388E-5</v>
      </c>
      <c r="Z651" s="95">
        <v>1.7989999999999992E-3</v>
      </c>
      <c r="AA651" s="95">
        <v>1.68035554273493E-2</v>
      </c>
      <c r="AB651" s="24" t="str">
        <f>IF('Raw data (converted)'!T651=0,"",'Raw data (converted)'!T651)</f>
        <v/>
      </c>
    </row>
    <row r="652" spans="1:28" x14ac:dyDescent="0.25">
      <c r="A652" s="11">
        <f>'Raw data (converted)'!A652</f>
        <v>41732</v>
      </c>
      <c r="B652" s="11" t="str">
        <f>'Raw data (converted)'!B652</f>
        <v>Loic</v>
      </c>
      <c r="C652" s="11" t="str">
        <f>'Raw data (converted)'!C652</f>
        <v>Elevated</v>
      </c>
      <c r="D652" s="13">
        <f>'Raw data (converted)'!D652</f>
        <v>6</v>
      </c>
      <c r="E652" s="12">
        <f>'Raw data (converted)'!E652</f>
        <v>6.2</v>
      </c>
      <c r="F652" s="2">
        <f>'Raw data (converted)'!F652</f>
        <v>30</v>
      </c>
      <c r="G652" s="2">
        <f t="shared" si="973"/>
        <v>900</v>
      </c>
      <c r="H652" s="4">
        <f>IF('Raw data (converted)'!I652=0,"",'Raw data (converted)'!I652)</f>
        <v>6206</v>
      </c>
      <c r="I652" t="str">
        <f>'Raw data (converted)'!J652</f>
        <v>R6.2_T30</v>
      </c>
      <c r="J652" s="21">
        <f>IF('Raw data (converted)'!Q652=0,"",'Raw data (converted)'!Q652)</f>
        <v>0.96530000000000005</v>
      </c>
      <c r="K652" s="22">
        <f>IF('Raw data (converted)'!R652=0,"",'Raw data (converted)'!R652)</f>
        <v>0.95189999999999997</v>
      </c>
      <c r="L652" s="23">
        <f>IF('Raw data (converted)'!S652=0,"",'Raw data (converted)'!S652)</f>
        <v>0.49469999999999997</v>
      </c>
      <c r="M652" s="8"/>
      <c r="N652" s="8"/>
      <c r="O652" s="9"/>
      <c r="P652" s="9"/>
      <c r="Q652" s="10"/>
      <c r="R652" s="10"/>
      <c r="S652" s="21">
        <v>0.74086322367111401</v>
      </c>
      <c r="T652" s="93">
        <v>4.7695329960070525E-2</v>
      </c>
      <c r="U652" s="21" t="e">
        <v>#N/A</v>
      </c>
      <c r="V652" s="22">
        <v>0.99884754769127426</v>
      </c>
      <c r="W652" s="94">
        <v>2.5289928825522529E-2</v>
      </c>
      <c r="X652" s="22" t="e">
        <v>#N/A</v>
      </c>
      <c r="Y652" s="23">
        <v>0.9273663123411936</v>
      </c>
      <c r="Z652" s="95">
        <v>1.7240084106523369E-2</v>
      </c>
      <c r="AA652" s="23" t="e">
        <v>#N/A</v>
      </c>
      <c r="AB652" s="24" t="str">
        <f>IF('Raw data (converted)'!T652=0,"",'Raw data (converted)'!T652)</f>
        <v/>
      </c>
    </row>
    <row r="653" spans="1:28" x14ac:dyDescent="0.25">
      <c r="A653" s="11">
        <f>'Raw data (converted)'!A653</f>
        <v>41732</v>
      </c>
      <c r="B653" s="11" t="str">
        <f>'Raw data (converted)'!B653</f>
        <v>Loic</v>
      </c>
      <c r="C653" s="11" t="str">
        <f>'Raw data (converted)'!C653</f>
        <v>Elevated</v>
      </c>
      <c r="D653" s="13">
        <f>'Raw data (converted)'!D653</f>
        <v>6</v>
      </c>
      <c r="E653" s="12">
        <f>'Raw data (converted)'!E653</f>
        <v>6.2</v>
      </c>
      <c r="F653" s="2">
        <f>'Raw data (converted)'!F653</f>
        <v>45</v>
      </c>
      <c r="G653" s="2">
        <f t="shared" si="973"/>
        <v>2025</v>
      </c>
      <c r="H653" s="4">
        <f>IF('Raw data (converted)'!I653=0,"",'Raw data (converted)'!I653)</f>
        <v>6206</v>
      </c>
      <c r="I653" t="str">
        <f>'Raw data (converted)'!J653</f>
        <v>R6.2_T45</v>
      </c>
      <c r="J653" s="21">
        <f>IF('Raw data (converted)'!Q653=0,"",'Raw data (converted)'!Q653)</f>
        <v>0.86809999999999998</v>
      </c>
      <c r="K653" s="22">
        <f>IF('Raw data (converted)'!R653=0,"",'Raw data (converted)'!R653)</f>
        <v>1.2211000000000001</v>
      </c>
      <c r="L653" s="23">
        <f>IF('Raw data (converted)'!S653=0,"",'Raw data (converted)'!S653)</f>
        <v>0.49780000000000002</v>
      </c>
      <c r="M653" s="8"/>
      <c r="N653" s="8"/>
      <c r="O653" s="9"/>
      <c r="P653" s="9"/>
      <c r="Q653" s="10"/>
      <c r="R653" s="10"/>
      <c r="S653" s="112">
        <v>1.4294829822434008</v>
      </c>
      <c r="T653" s="113">
        <v>1</v>
      </c>
      <c r="U653" s="21" t="e">
        <v>#N/A</v>
      </c>
      <c r="V653" s="115">
        <v>433.35743272348367</v>
      </c>
      <c r="W653" s="116">
        <v>1</v>
      </c>
      <c r="X653" s="22" t="e">
        <v>#N/A</v>
      </c>
      <c r="Y653" s="118">
        <v>6.3838581120750471</v>
      </c>
      <c r="Z653" s="119">
        <v>1</v>
      </c>
      <c r="AA653" s="23" t="e">
        <v>#N/A</v>
      </c>
      <c r="AB653" s="24" t="str">
        <f>IF('Raw data (converted)'!T653=0,"",'Raw data (converted)'!T653)</f>
        <v/>
      </c>
    </row>
    <row r="654" spans="1:28" x14ac:dyDescent="0.25">
      <c r="A654" s="11">
        <f>'Raw data (converted)'!A654</f>
        <v>41732</v>
      </c>
      <c r="B654" s="12" t="str">
        <f>'Raw data (converted)'!B654</f>
        <v>Loic</v>
      </c>
      <c r="C654" s="2" t="str">
        <f>'Raw data (converted)'!C654</f>
        <v>Elevated</v>
      </c>
      <c r="D654" s="13">
        <f>'Raw data (converted)'!D654</f>
        <v>6</v>
      </c>
      <c r="E654" s="12">
        <f>'Raw data (converted)'!E654</f>
        <v>6.3</v>
      </c>
      <c r="F654" s="2">
        <f>'Raw data (converted)'!F654</f>
        <v>0</v>
      </c>
      <c r="G654" s="2">
        <f t="shared" si="973"/>
        <v>0</v>
      </c>
      <c r="H654" s="4">
        <f>IF('Raw data (converted)'!I654=0,"",'Raw data (converted)'!I654)</f>
        <v>6207</v>
      </c>
      <c r="I654" t="str">
        <f>'Raw data (converted)'!J654</f>
        <v>R6.3_Amb</v>
      </c>
      <c r="J654" s="21">
        <f>IF('Raw data (converted)'!Q654=0,"",'Raw data (converted)'!Q654)</f>
        <v>1.0321</v>
      </c>
      <c r="K654" s="22">
        <f>IF('Raw data (converted)'!R654=0,"",'Raw data (converted)'!R654)</f>
        <v>0.23730000000000001</v>
      </c>
      <c r="L654" s="23">
        <f>IF('Raw data (converted)'!S654=0,"",'Raw data (converted)'!S654)</f>
        <v>0.41049999999999998</v>
      </c>
      <c r="M654" s="108">
        <f t="shared" ref="M654" si="986">IFERROR(RSQ(J654:J657,$F654:$F657),"")</f>
        <v>0.96603916698183578</v>
      </c>
      <c r="N654" s="108">
        <f t="shared" ref="N654" si="987">IFERROR(S656,"")</f>
        <v>0.97339427450570482</v>
      </c>
      <c r="O654" s="109">
        <f t="shared" ref="O654" si="988">IFERROR(RSQ(K654:K657,$F654:$F657),"")</f>
        <v>0.99873585433091228</v>
      </c>
      <c r="P654" s="109">
        <f t="shared" ref="P654" si="989">IFERROR(V656,"")</f>
        <v>0.99997715960379263</v>
      </c>
      <c r="Q654" s="110">
        <f t="shared" ref="Q654" si="990">IFERROR(RSQ(L654:L657,$F654:$F657),"")</f>
        <v>1.9402733922614331E-2</v>
      </c>
      <c r="R654" s="110">
        <f t="shared" ref="R654" si="991">IFERROR(Y656,"")</f>
        <v>0.89252576044027887</v>
      </c>
      <c r="S654" s="111">
        <f t="array" ref="S654:U657">LINEST(J654:J657,F654:G657,TRUE,TRUE)</f>
        <v>-2.9444444444444251E-5</v>
      </c>
      <c r="T654" s="93">
        <v>-3.2023333333333417E-3</v>
      </c>
      <c r="U654" s="93">
        <v>1.0264650000000002</v>
      </c>
      <c r="V654" s="114">
        <f t="array" ref="V654:X657">LINEST(K654:K657,F654:G657,TRUE,TRUE)</f>
        <v>-4.6888888888889153E-5</v>
      </c>
      <c r="W654" s="94">
        <v>1.995400000000001E-2</v>
      </c>
      <c r="X654" s="94">
        <v>0.23666000000000004</v>
      </c>
      <c r="Y654" s="117">
        <f t="array" ref="Y654:AA657">LINEST(L654:L657,F654:G657,TRUE,TRUE)</f>
        <v>-3.3000000000000064E-5</v>
      </c>
      <c r="Z654" s="95">
        <v>1.4190000000000034E-3</v>
      </c>
      <c r="AA654" s="95">
        <v>0.409335</v>
      </c>
      <c r="AB654" s="24" t="str">
        <f>IF('Raw data (converted)'!T654=0,"",'Raw data (converted)'!T654)</f>
        <v/>
      </c>
    </row>
    <row r="655" spans="1:28" x14ac:dyDescent="0.25">
      <c r="A655" s="11">
        <f>'Raw data (converted)'!A655</f>
        <v>41732</v>
      </c>
      <c r="B655" s="11" t="str">
        <f>'Raw data (converted)'!B655</f>
        <v>Loic</v>
      </c>
      <c r="C655" s="11" t="str">
        <f>'Raw data (converted)'!C655</f>
        <v>Elevated</v>
      </c>
      <c r="D655" s="13">
        <f>'Raw data (converted)'!D655</f>
        <v>6</v>
      </c>
      <c r="E655" s="12">
        <f>'Raw data (converted)'!E655</f>
        <v>6.3</v>
      </c>
      <c r="F655" s="2">
        <f>'Raw data (converted)'!F655</f>
        <v>15</v>
      </c>
      <c r="G655" s="2">
        <f t="shared" si="973"/>
        <v>225</v>
      </c>
      <c r="H655" s="4">
        <f>IF('Raw data (converted)'!I655=0,"",'Raw data (converted)'!I655)</f>
        <v>6207</v>
      </c>
      <c r="I655" t="str">
        <f>'Raw data (converted)'!J655</f>
        <v>R6.3_T15</v>
      </c>
      <c r="J655" s="21">
        <f>IF('Raw data (converted)'!Q655=0,"",'Raw data (converted)'!Q655)</f>
        <v>0.95489999999999997</v>
      </c>
      <c r="K655" s="22">
        <f>IF('Raw data (converted)'!R655=0,"",'Raw data (converted)'!R655)</f>
        <v>0.52349999999999997</v>
      </c>
      <c r="L655" s="23">
        <f>IF('Raw data (converted)'!S655=0,"",'Raw data (converted)'!S655)</f>
        <v>0.41970000000000002</v>
      </c>
      <c r="M655" s="8"/>
      <c r="N655" s="8"/>
      <c r="O655" s="9"/>
      <c r="P655" s="9"/>
      <c r="Q655" s="10"/>
      <c r="R655" s="10"/>
      <c r="S655" s="111">
        <v>5.6001080236494716E-5</v>
      </c>
      <c r="T655" s="93">
        <v>2.6296666666666656E-3</v>
      </c>
      <c r="U655" s="93">
        <v>2.4562395546851693E-2</v>
      </c>
      <c r="V655" s="114">
        <v>6.3603711359995032E-6</v>
      </c>
      <c r="W655" s="94">
        <v>2.9866666666667136E-4</v>
      </c>
      <c r="X655" s="94">
        <v>2.7896953238660729E-3</v>
      </c>
      <c r="Y655" s="117">
        <v>1.1577863083498902E-5</v>
      </c>
      <c r="Z655" s="95">
        <v>5.4366666666666615E-4</v>
      </c>
      <c r="AA655" s="95">
        <v>5.0781172692248794E-3</v>
      </c>
      <c r="AB655" s="24" t="str">
        <f>IF('Raw data (converted)'!T655=0,"",'Raw data (converted)'!T655)</f>
        <v/>
      </c>
    </row>
    <row r="656" spans="1:28" x14ac:dyDescent="0.25">
      <c r="A656" s="11">
        <f>'Raw data (converted)'!A656</f>
        <v>41732</v>
      </c>
      <c r="B656" s="11" t="str">
        <f>'Raw data (converted)'!B656</f>
        <v>Loic</v>
      </c>
      <c r="C656" s="11" t="str">
        <f>'Raw data (converted)'!C656</f>
        <v>Elevated</v>
      </c>
      <c r="D656" s="13">
        <f>'Raw data (converted)'!D656</f>
        <v>6</v>
      </c>
      <c r="E656" s="12">
        <f>'Raw data (converted)'!E656</f>
        <v>6.3</v>
      </c>
      <c r="F656" s="2">
        <f>'Raw data (converted)'!F656</f>
        <v>30</v>
      </c>
      <c r="G656" s="2">
        <f t="shared" si="973"/>
        <v>900</v>
      </c>
      <c r="H656" s="4">
        <f>IF('Raw data (converted)'!I656=0,"",'Raw data (converted)'!I656)</f>
        <v>6207</v>
      </c>
      <c r="I656" t="str">
        <f>'Raw data (converted)'!J656</f>
        <v>R6.3_T30</v>
      </c>
      <c r="J656" s="21">
        <f>IF('Raw data (converted)'!Q656=0,"",'Raw data (converted)'!Q656)</f>
        <v>0.92079999999999995</v>
      </c>
      <c r="K656" s="22">
        <f>IF('Raw data (converted)'!R656=0,"",'Raw data (converted)'!R656)</f>
        <v>0.79500000000000004</v>
      </c>
      <c r="L656" s="23">
        <f>IF('Raw data (converted)'!S656=0,"",'Raw data (converted)'!S656)</f>
        <v>0.42570000000000002</v>
      </c>
      <c r="M656" s="8"/>
      <c r="N656" s="8"/>
      <c r="O656" s="9"/>
      <c r="P656" s="9"/>
      <c r="Q656" s="10"/>
      <c r="R656" s="10"/>
      <c r="S656" s="21">
        <v>0.97339427450570482</v>
      </c>
      <c r="T656" s="93">
        <v>2.5200486106422618E-2</v>
      </c>
      <c r="U656" s="21" t="e">
        <v>#N/A</v>
      </c>
      <c r="V656" s="22">
        <v>0.99997715960379263</v>
      </c>
      <c r="W656" s="94">
        <v>2.862167011199776E-3</v>
      </c>
      <c r="X656" s="22" t="e">
        <v>#N/A</v>
      </c>
      <c r="Y656" s="23">
        <v>0.89252576044027887</v>
      </c>
      <c r="Z656" s="95">
        <v>5.2100383875745048E-3</v>
      </c>
      <c r="AA656" s="23" t="e">
        <v>#N/A</v>
      </c>
      <c r="AB656" s="24" t="str">
        <f>IF('Raw data (converted)'!T656=0,"",'Raw data (converted)'!T656)</f>
        <v/>
      </c>
    </row>
    <row r="657" spans="1:28" x14ac:dyDescent="0.25">
      <c r="A657" s="11">
        <f>'Raw data (converted)'!A657</f>
        <v>41732</v>
      </c>
      <c r="B657" s="11" t="str">
        <f>'Raw data (converted)'!B657</f>
        <v>Loic</v>
      </c>
      <c r="C657" s="11" t="str">
        <f>'Raw data (converted)'!C657</f>
        <v>Elevated</v>
      </c>
      <c r="D657" s="13">
        <f>'Raw data (converted)'!D657</f>
        <v>6</v>
      </c>
      <c r="E657" s="12">
        <f>'Raw data (converted)'!E657</f>
        <v>6.3</v>
      </c>
      <c r="F657" s="2">
        <f>'Raw data (converted)'!F657</f>
        <v>45</v>
      </c>
      <c r="G657" s="2">
        <f t="shared" si="973"/>
        <v>2025</v>
      </c>
      <c r="H657" s="4">
        <f>IF('Raw data (converted)'!I657=0,"",'Raw data (converted)'!I657)</f>
        <v>6207</v>
      </c>
      <c r="I657" t="str">
        <f>'Raw data (converted)'!J657</f>
        <v>R6.3_T45</v>
      </c>
      <c r="J657" s="21">
        <f>IF('Raw data (converted)'!Q657=0,"",'Raw data (converted)'!Q657)</f>
        <v>0.81710000000000005</v>
      </c>
      <c r="K657" s="22">
        <f>IF('Raw data (converted)'!R657=0,"",'Raw data (converted)'!R657)</f>
        <v>1.0389999999999999</v>
      </c>
      <c r="L657" s="23">
        <f>IF('Raw data (converted)'!S657=0,"",'Raw data (converted)'!S657)</f>
        <v>0.4052</v>
      </c>
      <c r="M657" s="8"/>
      <c r="N657" s="8"/>
      <c r="O657" s="9"/>
      <c r="P657" s="9"/>
      <c r="Q657" s="10"/>
      <c r="R657" s="10"/>
      <c r="S657" s="112">
        <v>18.292947409278909</v>
      </c>
      <c r="T657" s="113">
        <v>1</v>
      </c>
      <c r="U657" s="21" t="e">
        <v>#N/A</v>
      </c>
      <c r="V657" s="115">
        <v>21890.53881835868</v>
      </c>
      <c r="W657" s="116">
        <v>1</v>
      </c>
      <c r="X657" s="22" t="e">
        <v>#N/A</v>
      </c>
      <c r="Y657" s="118">
        <v>4.1522776253016493</v>
      </c>
      <c r="Z657" s="119">
        <v>1</v>
      </c>
      <c r="AA657" s="23" t="e">
        <v>#N/A</v>
      </c>
      <c r="AB657" s="24" t="str">
        <f>IF('Raw data (converted)'!T657=0,"",'Raw data (converted)'!T657)</f>
        <v/>
      </c>
    </row>
    <row r="658" spans="1:28" x14ac:dyDescent="0.25">
      <c r="A658" s="11">
        <f>'Raw data (converted)'!A658</f>
        <v>41732</v>
      </c>
      <c r="B658" s="12" t="str">
        <f>'Raw data (converted)'!B658</f>
        <v>Loic</v>
      </c>
      <c r="C658" s="2" t="str">
        <f>'Raw data (converted)'!C658</f>
        <v>Elevated</v>
      </c>
      <c r="D658" s="13">
        <f>'Raw data (converted)'!D658</f>
        <v>6</v>
      </c>
      <c r="E658" s="12">
        <f>'Raw data (converted)'!E658</f>
        <v>6.4</v>
      </c>
      <c r="F658" s="2">
        <f>'Raw data (converted)'!F658</f>
        <v>0</v>
      </c>
      <c r="G658" s="2">
        <f t="shared" si="973"/>
        <v>0</v>
      </c>
      <c r="H658" s="4">
        <f>IF('Raw data (converted)'!I658=0,"",'Raw data (converted)'!I658)</f>
        <v>6208</v>
      </c>
      <c r="I658" t="str">
        <f>'Raw data (converted)'!J658</f>
        <v>R6.4_Amb</v>
      </c>
      <c r="J658" s="21">
        <f>IF('Raw data (converted)'!Q658=0,"",'Raw data (converted)'!Q658)</f>
        <v>1.0092000000000001</v>
      </c>
      <c r="K658" s="22">
        <f>IF('Raw data (converted)'!R658=0,"",'Raw data (converted)'!R658)</f>
        <v>0.2291</v>
      </c>
      <c r="L658" s="23">
        <f>IF('Raw data (converted)'!S658=0,"",'Raw data (converted)'!S658)</f>
        <v>0.40860000000000002</v>
      </c>
      <c r="M658" s="108">
        <f t="shared" ref="M658" si="992">IFERROR(RSQ(J658:J661,$F658:$F661),"")</f>
        <v>0.87549831606030426</v>
      </c>
      <c r="N658" s="108">
        <f t="shared" ref="N658" si="993">IFERROR(S660,"")</f>
        <v>0.90003159322789894</v>
      </c>
      <c r="O658" s="109">
        <f t="shared" ref="O658" si="994">IFERROR(RSQ(K658:K661,$F658:$F661),"")</f>
        <v>0.99999335221659824</v>
      </c>
      <c r="P658" s="109">
        <f t="shared" ref="P658" si="995">IFERROR(V660,"")</f>
        <v>0.99999786416597514</v>
      </c>
      <c r="Q658" s="110">
        <f t="shared" ref="Q658" si="996">IFERROR(RSQ(L658:L661,$F658:$F661),"")</f>
        <v>0.94356905552918802</v>
      </c>
      <c r="R658" s="110">
        <f t="shared" ref="R658" si="997">IFERROR(Y660,"")</f>
        <v>0.96279069767441838</v>
      </c>
      <c r="S658" s="111">
        <f t="array" ref="S658:U661">LINEST(J658:J661,F658:G661,TRUE,TRUE)</f>
        <v>-2.4222222222222126E-5</v>
      </c>
      <c r="T658" s="93">
        <v>-8.5133333333333892E-4</v>
      </c>
      <c r="U658" s="93">
        <v>1.0042800000000001</v>
      </c>
      <c r="V658" s="114">
        <f t="array" ref="V658:X661">LINEST(K658:K661,F658:G661,TRUE,TRUE)</f>
        <v>-2.8888888888889936E-6</v>
      </c>
      <c r="W658" s="94">
        <v>1.837666666666667E-2</v>
      </c>
      <c r="X658" s="94">
        <v>0.22930000000000006</v>
      </c>
      <c r="Y658" s="117">
        <f t="array" ref="Y658:AA661">LINEST(L658:L661,F658:G661,TRUE,TRUE)</f>
        <v>7.9999999999999742E-6</v>
      </c>
      <c r="Z658" s="95">
        <v>3.9200000000000053E-4</v>
      </c>
      <c r="AA658" s="95">
        <v>0.40748000000000001</v>
      </c>
      <c r="AB658" s="24" t="str">
        <f>IF('Raw data (converted)'!T658=0,"",'Raw data (converted)'!T658)</f>
        <v/>
      </c>
    </row>
    <row r="659" spans="1:28" x14ac:dyDescent="0.25">
      <c r="A659" s="11">
        <f>'Raw data (converted)'!A659</f>
        <v>41732</v>
      </c>
      <c r="B659" s="11" t="str">
        <f>'Raw data (converted)'!B659</f>
        <v>Loic</v>
      </c>
      <c r="C659" s="11" t="str">
        <f>'Raw data (converted)'!C659</f>
        <v>Elevated</v>
      </c>
      <c r="D659" s="13">
        <f>'Raw data (converted)'!D659</f>
        <v>6</v>
      </c>
      <c r="E659" s="12">
        <f>'Raw data (converted)'!E659</f>
        <v>6.4</v>
      </c>
      <c r="F659" s="2">
        <f>'Raw data (converted)'!F659</f>
        <v>15</v>
      </c>
      <c r="G659" s="2">
        <f t="shared" si="973"/>
        <v>225</v>
      </c>
      <c r="H659" s="4">
        <f>IF('Raw data (converted)'!I659=0,"",'Raw data (converted)'!I659)</f>
        <v>6208</v>
      </c>
      <c r="I659" t="str">
        <f>'Raw data (converted)'!J659</f>
        <v>R6.4_T15</v>
      </c>
      <c r="J659" s="21">
        <f>IF('Raw data (converted)'!Q659=0,"",'Raw data (converted)'!Q659)</f>
        <v>0.97130000000000005</v>
      </c>
      <c r="K659" s="22">
        <f>IF('Raw data (converted)'!R659=0,"",'Raw data (converted)'!R659)</f>
        <v>0.50490000000000002</v>
      </c>
      <c r="L659" s="23">
        <f>IF('Raw data (converted)'!S659=0,"",'Raw data (converted)'!S659)</f>
        <v>0.4118</v>
      </c>
      <c r="M659" s="8"/>
      <c r="N659" s="8"/>
      <c r="O659" s="9"/>
      <c r="P659" s="9"/>
      <c r="Q659" s="10"/>
      <c r="R659" s="10"/>
      <c r="S659" s="111">
        <v>4.889535310799539E-5</v>
      </c>
      <c r="T659" s="93">
        <v>2.295999999999999E-3</v>
      </c>
      <c r="U659" s="93">
        <v>2.1445782802220106E-2</v>
      </c>
      <c r="V659" s="114">
        <v>1.9876159799999625E-6</v>
      </c>
      <c r="W659" s="94">
        <v>9.3333333333340336E-5</v>
      </c>
      <c r="X659" s="94">
        <v>8.7177978870820003E-4</v>
      </c>
      <c r="Y659" s="117">
        <v>1.1130649487998993E-5</v>
      </c>
      <c r="Z659" s="95">
        <v>5.2266666666666857E-4</v>
      </c>
      <c r="AA659" s="95">
        <v>4.8819668167655716E-3</v>
      </c>
      <c r="AB659" s="24" t="str">
        <f>IF('Raw data (converted)'!T659=0,"",'Raw data (converted)'!T659)</f>
        <v/>
      </c>
    </row>
    <row r="660" spans="1:28" x14ac:dyDescent="0.25">
      <c r="A660" s="11">
        <f>'Raw data (converted)'!A660</f>
        <v>41732</v>
      </c>
      <c r="B660" s="11" t="str">
        <f>'Raw data (converted)'!B660</f>
        <v>Loic</v>
      </c>
      <c r="C660" s="11" t="str">
        <f>'Raw data (converted)'!C660</f>
        <v>Elevated</v>
      </c>
      <c r="D660" s="13">
        <f>'Raw data (converted)'!D660</f>
        <v>6</v>
      </c>
      <c r="E660" s="12">
        <f>'Raw data (converted)'!E660</f>
        <v>6.4</v>
      </c>
      <c r="F660" s="2">
        <f>'Raw data (converted)'!F660</f>
        <v>30</v>
      </c>
      <c r="G660" s="2">
        <f t="shared" si="973"/>
        <v>900</v>
      </c>
      <c r="H660" s="4">
        <f>IF('Raw data (converted)'!I660=0,"",'Raw data (converted)'!I660)</f>
        <v>6208</v>
      </c>
      <c r="I660" t="str">
        <f>'Raw data (converted)'!J660</f>
        <v>R6.4_T30</v>
      </c>
      <c r="J660" s="21">
        <f>IF('Raw data (converted)'!Q660=0,"",'Raw data (converted)'!Q660)</f>
        <v>0.97170000000000001</v>
      </c>
      <c r="K660" s="22">
        <f>IF('Raw data (converted)'!R660=0,"",'Raw data (converted)'!R660)</f>
        <v>0.77739999999999998</v>
      </c>
      <c r="L660" s="23">
        <f>IF('Raw data (converted)'!S660=0,"",'Raw data (converted)'!S660)</f>
        <v>0.42980000000000002</v>
      </c>
      <c r="M660" s="8"/>
      <c r="N660" s="8"/>
      <c r="O660" s="9"/>
      <c r="P660" s="9"/>
      <c r="Q660" s="10"/>
      <c r="R660" s="10"/>
      <c r="S660" s="21">
        <v>0.90003159322789894</v>
      </c>
      <c r="T660" s="93">
        <v>2.200290889859792E-2</v>
      </c>
      <c r="U660" s="21" t="e">
        <v>#N/A</v>
      </c>
      <c r="V660" s="22">
        <v>0.99999786416597514</v>
      </c>
      <c r="W660" s="94">
        <v>8.9442719099998291E-4</v>
      </c>
      <c r="X660" s="22" t="e">
        <v>#N/A</v>
      </c>
      <c r="Y660" s="23">
        <v>0.96279069767441838</v>
      </c>
      <c r="Z660" s="95">
        <v>5.0087922695995464E-3</v>
      </c>
      <c r="AA660" s="23" t="e">
        <v>#N/A</v>
      </c>
      <c r="AB660" s="24" t="str">
        <f>IF('Raw data (converted)'!T660=0,"",'Raw data (converted)'!T660)</f>
        <v/>
      </c>
    </row>
    <row r="661" spans="1:28" x14ac:dyDescent="0.25">
      <c r="A661" s="11">
        <f>'Raw data (converted)'!A661</f>
        <v>41732</v>
      </c>
      <c r="B661" s="11" t="str">
        <f>'Raw data (converted)'!B661</f>
        <v>Loic</v>
      </c>
      <c r="C661" s="11" t="str">
        <f>'Raw data (converted)'!C661</f>
        <v>Elevated</v>
      </c>
      <c r="D661" s="13">
        <f>'Raw data (converted)'!D661</f>
        <v>6</v>
      </c>
      <c r="E661" s="12">
        <f>'Raw data (converted)'!E661</f>
        <v>6.4</v>
      </c>
      <c r="F661" s="2">
        <f>'Raw data (converted)'!F661</f>
        <v>45</v>
      </c>
      <c r="G661" s="2">
        <f t="shared" si="973"/>
        <v>2025</v>
      </c>
      <c r="H661" s="4">
        <f>IF('Raw data (converted)'!I661=0,"",'Raw data (converted)'!I661)</f>
        <v>6208</v>
      </c>
      <c r="I661" t="str">
        <f>'Raw data (converted)'!J661</f>
        <v>R6.4_T45</v>
      </c>
      <c r="J661" s="21">
        <f>IF('Raw data (converted)'!Q661=0,"",'Raw data (converted)'!Q661)</f>
        <v>0.91200000000000003</v>
      </c>
      <c r="K661" s="22">
        <f>IF('Raw data (converted)'!R661=0,"",'Raw data (converted)'!R661)</f>
        <v>1.0506</v>
      </c>
      <c r="L661" s="23">
        <f>IF('Raw data (converted)'!S661=0,"",'Raw data (converted)'!S661)</f>
        <v>0.44019999999999998</v>
      </c>
      <c r="M661" s="8"/>
      <c r="N661" s="8"/>
      <c r="O661" s="9"/>
      <c r="P661" s="9"/>
      <c r="Q661" s="10"/>
      <c r="R661" s="10"/>
      <c r="S661" s="112">
        <v>4.5015801606186905</v>
      </c>
      <c r="T661" s="113">
        <v>1</v>
      </c>
      <c r="U661" s="21" t="e">
        <v>#N/A</v>
      </c>
      <c r="V661" s="115">
        <v>234100.08749996489</v>
      </c>
      <c r="W661" s="116">
        <v>1</v>
      </c>
      <c r="X661" s="22" t="e">
        <v>#N/A</v>
      </c>
      <c r="Y661" s="118">
        <v>12.93749999999989</v>
      </c>
      <c r="Z661" s="119">
        <v>1</v>
      </c>
      <c r="AA661" s="23" t="e">
        <v>#N/A</v>
      </c>
      <c r="AB661" s="24" t="str">
        <f>IF('Raw data (converted)'!T661=0,"",'Raw data (converted)'!T661)</f>
        <v/>
      </c>
    </row>
    <row r="662" spans="1:28" x14ac:dyDescent="0.25">
      <c r="A662" s="11">
        <f>'Raw data (converted)'!A662</f>
        <v>41732</v>
      </c>
      <c r="B662" s="12" t="str">
        <f>'Raw data (converted)'!B662</f>
        <v>Loic</v>
      </c>
      <c r="C662" s="2" t="str">
        <f>'Raw data (converted)'!C662</f>
        <v>Elevated</v>
      </c>
      <c r="D662" s="13">
        <f>'Raw data (converted)'!D662</f>
        <v>6</v>
      </c>
      <c r="E662" s="12">
        <f>'Raw data (converted)'!E662</f>
        <v>6.5</v>
      </c>
      <c r="F662" s="2">
        <f>'Raw data (converted)'!F662</f>
        <v>0</v>
      </c>
      <c r="G662" s="2">
        <f t="shared" si="973"/>
        <v>0</v>
      </c>
      <c r="H662" s="4">
        <f>IF('Raw data (converted)'!I662=0,"",'Raw data (converted)'!I662)</f>
        <v>6209</v>
      </c>
      <c r="I662" t="str">
        <f>'Raw data (converted)'!J662</f>
        <v>R6.5_Amb</v>
      </c>
      <c r="J662" s="21">
        <f>IF('Raw data (converted)'!Q662=0,"",'Raw data (converted)'!Q662)</f>
        <v>1.0124</v>
      </c>
      <c r="K662" s="22">
        <f>IF('Raw data (converted)'!R662=0,"",'Raw data (converted)'!R662)</f>
        <v>0.24279999999999999</v>
      </c>
      <c r="L662" s="23">
        <f>IF('Raw data (converted)'!S662=0,"",'Raw data (converted)'!S662)</f>
        <v>0.40949999999999998</v>
      </c>
      <c r="M662" s="108">
        <f t="shared" ref="M662" si="998">IFERROR(RSQ(J662:J665,$F662:$F665),"")</f>
        <v>0.9295005797132857</v>
      </c>
      <c r="N662" s="108">
        <f t="shared" ref="N662" si="999">IFERROR(S664,"")</f>
        <v>0.9888328800372751</v>
      </c>
      <c r="O662" s="109">
        <f t="shared" ref="O662" si="1000">IFERROR(RSQ(K662:K665,$F662:$F665),"")</f>
        <v>0.99860071994058752</v>
      </c>
      <c r="P662" s="109">
        <f t="shared" ref="P662" si="1001">IFERROR(V664,"")</f>
        <v>0.99999051629893809</v>
      </c>
      <c r="Q662" s="110">
        <f t="shared" ref="Q662" si="1002">IFERROR(RSQ(L662:L665,$F662:$F665),"")</f>
        <v>0.84858223062381821</v>
      </c>
      <c r="R662" s="110">
        <f t="shared" ref="R662" si="1003">IFERROR(Y664,"")</f>
        <v>0.98722023851198393</v>
      </c>
      <c r="S662" s="111">
        <f t="array" ref="S662:U665">LINEST(J662:J665,F662:G665,TRUE,TRUE)</f>
        <v>-5.1999999999999963E-5</v>
      </c>
      <c r="T662" s="93">
        <v>-4.213333333333334E-4</v>
      </c>
      <c r="U662" s="93">
        <v>1.01013</v>
      </c>
      <c r="V662" s="114">
        <f t="array" ref="V662:X665">LINEST(K662:K665,F662:G665,TRUE,TRUE)</f>
        <v>-5.2333333333333383E-5</v>
      </c>
      <c r="W662" s="94">
        <v>2.1175666666666666E-2</v>
      </c>
      <c r="X662" s="94">
        <v>0.24323499999999998</v>
      </c>
      <c r="Y662" s="117">
        <f t="array" ref="Y662:AA665">LINEST(L662:L665,F662:G665,TRUE,TRUE)</f>
        <v>-2.4222222222222269E-5</v>
      </c>
      <c r="Z662" s="95">
        <v>1.8940000000000022E-3</v>
      </c>
      <c r="AA662" s="95">
        <v>0.4087599999999999</v>
      </c>
      <c r="AB662" s="24" t="str">
        <f>IF('Raw data (converted)'!T662=0,"",'Raw data (converted)'!T662)</f>
        <v/>
      </c>
    </row>
    <row r="663" spans="1:28" x14ac:dyDescent="0.25">
      <c r="A663" s="11">
        <f>'Raw data (converted)'!A663</f>
        <v>41732</v>
      </c>
      <c r="B663" s="11" t="str">
        <f>'Raw data (converted)'!B663</f>
        <v>Loic</v>
      </c>
      <c r="C663" s="11" t="str">
        <f>'Raw data (converted)'!C663</f>
        <v>Elevated</v>
      </c>
      <c r="D663" s="13">
        <f>'Raw data (converted)'!D663</f>
        <v>6</v>
      </c>
      <c r="E663" s="12">
        <f>'Raw data (converted)'!E663</f>
        <v>6.5</v>
      </c>
      <c r="F663" s="2">
        <f>'Raw data (converted)'!F663</f>
        <v>15</v>
      </c>
      <c r="G663" s="2">
        <f t="shared" si="973"/>
        <v>225</v>
      </c>
      <c r="H663" s="4">
        <f>IF('Raw data (converted)'!I663=0,"",'Raw data (converted)'!I663)</f>
        <v>6209</v>
      </c>
      <c r="I663" t="str">
        <f>'Raw data (converted)'!J663</f>
        <v>R6.5_T15</v>
      </c>
      <c r="J663" s="21">
        <f>IF('Raw data (converted)'!Q663=0,"",'Raw data (converted)'!Q663)</f>
        <v>0.98529999999999995</v>
      </c>
      <c r="K663" s="22">
        <f>IF('Raw data (converted)'!R663=0,"",'Raw data (converted)'!R663)</f>
        <v>0.5504</v>
      </c>
      <c r="L663" s="23">
        <f>IF('Raw data (converted)'!S663=0,"",'Raw data (converted)'!S663)</f>
        <v>0.42949999999999999</v>
      </c>
      <c r="M663" s="8"/>
      <c r="N663" s="8"/>
      <c r="O663" s="9"/>
      <c r="P663" s="9"/>
      <c r="Q663" s="10"/>
      <c r="R663" s="10"/>
      <c r="S663" s="111">
        <v>2.2559441372997929E-5</v>
      </c>
      <c r="T663" s="93">
        <v>1.0593333333333355E-3</v>
      </c>
      <c r="U663" s="93">
        <v>9.8947006018373432E-3</v>
      </c>
      <c r="V663" s="114">
        <v>4.3230647564996967E-6</v>
      </c>
      <c r="W663" s="94">
        <v>2.0300000000000485E-4</v>
      </c>
      <c r="X663" s="94">
        <v>1.8961210404402388E-3</v>
      </c>
      <c r="Y663" s="117">
        <v>7.3541791259993229E-6</v>
      </c>
      <c r="Z663" s="95">
        <v>3.4533333333333399E-4</v>
      </c>
      <c r="AA663" s="95">
        <v>3.2255852182201034E-3</v>
      </c>
      <c r="AB663" s="24" t="str">
        <f>IF('Raw data (converted)'!T663=0,"",'Raw data (converted)'!T663)</f>
        <v/>
      </c>
    </row>
    <row r="664" spans="1:28" x14ac:dyDescent="0.25">
      <c r="A664" s="11">
        <f>'Raw data (converted)'!A664</f>
        <v>41732</v>
      </c>
      <c r="B664" s="11" t="str">
        <f>'Raw data (converted)'!B664</f>
        <v>Loic</v>
      </c>
      <c r="C664" s="11" t="str">
        <f>'Raw data (converted)'!C664</f>
        <v>Elevated</v>
      </c>
      <c r="D664" s="13">
        <f>'Raw data (converted)'!D664</f>
        <v>6</v>
      </c>
      <c r="E664" s="12">
        <f>'Raw data (converted)'!E664</f>
        <v>6.5</v>
      </c>
      <c r="F664" s="2">
        <f>'Raw data (converted)'!F664</f>
        <v>30</v>
      </c>
      <c r="G664" s="2">
        <f t="shared" si="973"/>
        <v>900</v>
      </c>
      <c r="H664" s="4">
        <f>IF('Raw data (converted)'!I664=0,"",'Raw data (converted)'!I664)</f>
        <v>6209</v>
      </c>
      <c r="I664" t="str">
        <f>'Raw data (converted)'!J664</f>
        <v>R6.5_T30</v>
      </c>
      <c r="J664" s="21">
        <f>IF('Raw data (converted)'!Q664=0,"",'Raw data (converted)'!Q664)</f>
        <v>0.95750000000000002</v>
      </c>
      <c r="K664" s="22">
        <f>IF('Raw data (converted)'!R664=0,"",'Raw data (converted)'!R664)</f>
        <v>0.83009999999999995</v>
      </c>
      <c r="L664" s="23">
        <f>IF('Raw data (converted)'!S664=0,"",'Raw data (converted)'!S664)</f>
        <v>0.44600000000000001</v>
      </c>
      <c r="M664" s="8"/>
      <c r="N664" s="8"/>
      <c r="O664" s="9"/>
      <c r="P664" s="9"/>
      <c r="Q664" s="10"/>
      <c r="R664" s="10"/>
      <c r="S664" s="21">
        <v>0.9888328800372751</v>
      </c>
      <c r="T664" s="93">
        <v>1.0151748617849066E-2</v>
      </c>
      <c r="U664" s="21" t="e">
        <v>#N/A</v>
      </c>
      <c r="V664" s="22">
        <v>0.99999051629893809</v>
      </c>
      <c r="W664" s="94">
        <v>1.9453791404248633E-3</v>
      </c>
      <c r="X664" s="22" t="e">
        <v>#N/A</v>
      </c>
      <c r="Y664" s="23">
        <v>0.98722023851198393</v>
      </c>
      <c r="Z664" s="95">
        <v>3.3093806066996946E-3</v>
      </c>
      <c r="AA664" s="23" t="e">
        <v>#N/A</v>
      </c>
      <c r="AB664" s="24" t="str">
        <f>IF('Raw data (converted)'!T664=0,"",'Raw data (converted)'!T664)</f>
        <v/>
      </c>
    </row>
    <row r="665" spans="1:28" x14ac:dyDescent="0.25">
      <c r="A665" s="11">
        <f>'Raw data (converted)'!A665</f>
        <v>41732</v>
      </c>
      <c r="B665" s="11" t="str">
        <f>'Raw data (converted)'!B665</f>
        <v>Loic</v>
      </c>
      <c r="C665" s="11" t="str">
        <f>'Raw data (converted)'!C665</f>
        <v>Elevated</v>
      </c>
      <c r="D665" s="13">
        <f>'Raw data (converted)'!D665</f>
        <v>6</v>
      </c>
      <c r="E665" s="12">
        <f>'Raw data (converted)'!E665</f>
        <v>6.5</v>
      </c>
      <c r="F665" s="2">
        <f>'Raw data (converted)'!F665</f>
        <v>45</v>
      </c>
      <c r="G665" s="2">
        <f t="shared" si="973"/>
        <v>2025</v>
      </c>
      <c r="H665" s="4">
        <f>IF('Raw data (converted)'!I665=0,"",'Raw data (converted)'!I665)</f>
        <v>6209</v>
      </c>
      <c r="I665" t="str">
        <f>'Raw data (converted)'!J665</f>
        <v>R6.5_T45</v>
      </c>
      <c r="J665" s="21">
        <f>IF('Raw data (converted)'!Q665=0,"",'Raw data (converted)'!Q665)</f>
        <v>0.88360000000000005</v>
      </c>
      <c r="K665" s="22">
        <f>IF('Raw data (converted)'!R665=0,"",'Raw data (converted)'!R665)</f>
        <v>1.0906</v>
      </c>
      <c r="L665" s="23">
        <f>IF('Raw data (converted)'!S665=0,"",'Raw data (converted)'!S665)</f>
        <v>0.44419999999999998</v>
      </c>
      <c r="M665" s="8"/>
      <c r="N665" s="8"/>
      <c r="O665" s="9"/>
      <c r="P665" s="9"/>
      <c r="Q665" s="10"/>
      <c r="R665" s="10"/>
      <c r="S665" s="112">
        <v>44.274301849443752</v>
      </c>
      <c r="T665" s="113">
        <v>1</v>
      </c>
      <c r="U665" s="21" t="e">
        <v>#N/A</v>
      </c>
      <c r="V665" s="115">
        <v>52721.532963400852</v>
      </c>
      <c r="W665" s="116">
        <v>1</v>
      </c>
      <c r="X665" s="22" t="e">
        <v>#N/A</v>
      </c>
      <c r="Y665" s="118">
        <v>38.624360847333726</v>
      </c>
      <c r="Z665" s="119">
        <v>1</v>
      </c>
      <c r="AA665" s="23" t="e">
        <v>#N/A</v>
      </c>
      <c r="AB665" s="24" t="str">
        <f>IF('Raw data (converted)'!T665=0,"",'Raw data (converted)'!T665)</f>
        <v/>
      </c>
    </row>
    <row r="666" spans="1:28" x14ac:dyDescent="0.25">
      <c r="A666" s="11">
        <f>'Raw data (converted)'!A666</f>
        <v>41732</v>
      </c>
      <c r="B666" s="12" t="str">
        <f>'Raw data (converted)'!B666</f>
        <v>Loic</v>
      </c>
      <c r="C666" s="2" t="str">
        <f>'Raw data (converted)'!C666</f>
        <v>Elevated</v>
      </c>
      <c r="D666" s="13">
        <f>'Raw data (converted)'!D666</f>
        <v>6</v>
      </c>
      <c r="E666" s="12">
        <f>'Raw data (converted)'!E666</f>
        <v>6.6</v>
      </c>
      <c r="F666" s="2">
        <f>'Raw data (converted)'!F666</f>
        <v>0</v>
      </c>
      <c r="G666" s="2">
        <f t="shared" si="973"/>
        <v>0</v>
      </c>
      <c r="H666" s="4">
        <f>IF('Raw data (converted)'!I666=0,"",'Raw data (converted)'!I666)</f>
        <v>6210</v>
      </c>
      <c r="I666" t="str">
        <f>'Raw data (converted)'!J666</f>
        <v>R6.6_Amb</v>
      </c>
      <c r="J666" s="21">
        <f>IF('Raw data (converted)'!Q666=0,"",'Raw data (converted)'!Q666)</f>
        <v>0.98540000000000005</v>
      </c>
      <c r="K666" s="22">
        <f>IF('Raw data (converted)'!R666=0,"",'Raw data (converted)'!R666)</f>
        <v>0.23230000000000001</v>
      </c>
      <c r="L666" s="23">
        <f>IF('Raw data (converted)'!S666=0,"",'Raw data (converted)'!S666)</f>
        <v>0.41360000000000002</v>
      </c>
      <c r="M666" s="108">
        <f t="shared" ref="M666" si="1004">IFERROR(RSQ(J666:J669,$F666:$F669),"")</f>
        <v>0.25003317496430755</v>
      </c>
      <c r="N666" s="108">
        <f t="shared" ref="N666" si="1005">IFERROR(S668,"")</f>
        <v>0.98988296808379983</v>
      </c>
      <c r="O666" s="109">
        <f t="shared" ref="O666" si="1006">IFERROR(RSQ(K666:K669,$F666:$F669),"")</f>
        <v>0.99600364492330296</v>
      </c>
      <c r="P666" s="109">
        <f t="shared" ref="P666" si="1007">IFERROR(V668,"")</f>
        <v>0.99883925901023851</v>
      </c>
      <c r="Q666" s="110">
        <f t="shared" ref="Q666" si="1008">IFERROR(RSQ(L666:L669,$F666:$F669),"")</f>
        <v>0.93802107541161051</v>
      </c>
      <c r="R666" s="110">
        <f t="shared" ref="R666" si="1009">IFERROR(Y668,"")</f>
        <v>0.97768563945553133</v>
      </c>
      <c r="S666" s="111">
        <f t="array" ref="S666:U669">LINEST(J666:J669,F666:G669,TRUE,TRUE)</f>
        <v>-1.1855555555555568E-4</v>
      </c>
      <c r="T666" s="93">
        <v>4.4103333333333364E-3</v>
      </c>
      <c r="U666" s="93">
        <v>0.98400500000000013</v>
      </c>
      <c r="V666" s="114">
        <f t="array" ref="V666:X669">LINEST(K666:K669,F666:G669,TRUE,TRUE)</f>
        <v>-7.6888888888889022E-5</v>
      </c>
      <c r="W666" s="94">
        <v>2.2793333333333343E-2</v>
      </c>
      <c r="X666" s="94">
        <v>0.22734999999999994</v>
      </c>
      <c r="Y666" s="117">
        <f t="array" ref="Y666:AA669">LINEST(L666:L669,F666:G669,TRUE,TRUE)</f>
        <v>-1.4111111111111042E-5</v>
      </c>
      <c r="Z666" s="95">
        <v>1.5556666666666633E-3</v>
      </c>
      <c r="AA666" s="95">
        <v>0.41253500000000004</v>
      </c>
      <c r="AB666" s="24" t="str">
        <f>IF('Raw data (converted)'!T666=0,"",'Raw data (converted)'!T666)</f>
        <v/>
      </c>
    </row>
    <row r="667" spans="1:28" x14ac:dyDescent="0.25">
      <c r="A667" s="11">
        <f>'Raw data (converted)'!A667</f>
        <v>41732</v>
      </c>
      <c r="B667" s="11" t="str">
        <f>'Raw data (converted)'!B667</f>
        <v>Loic</v>
      </c>
      <c r="C667" s="11" t="str">
        <f>'Raw data (converted)'!C667</f>
        <v>Elevated</v>
      </c>
      <c r="D667" s="13">
        <f>'Raw data (converted)'!D667</f>
        <v>6</v>
      </c>
      <c r="E667" s="12">
        <f>'Raw data (converted)'!E667</f>
        <v>6.6</v>
      </c>
      <c r="F667" s="2">
        <f>'Raw data (converted)'!F667</f>
        <v>15</v>
      </c>
      <c r="G667" s="2">
        <f t="shared" si="973"/>
        <v>225</v>
      </c>
      <c r="H667" s="4">
        <f>IF('Raw data (converted)'!I667=0,"",'Raw data (converted)'!I667)</f>
        <v>6210</v>
      </c>
      <c r="I667" t="str">
        <f>'Raw data (converted)'!J667</f>
        <v>R6.6_T15</v>
      </c>
      <c r="J667" s="21">
        <f>IF('Raw data (converted)'!Q667=0,"",'Raw data (converted)'!Q667)</f>
        <v>1.0193000000000001</v>
      </c>
      <c r="K667" s="22">
        <f>IF('Raw data (converted)'!R667=0,"",'Raw data (converted)'!R667)</f>
        <v>0.53710000000000002</v>
      </c>
      <c r="L667" s="23">
        <f>IF('Raw data (converted)'!S667=0,"",'Raw data (converted)'!S667)</f>
        <v>0.42949999999999999</v>
      </c>
      <c r="M667" s="8"/>
      <c r="N667" s="8"/>
      <c r="O667" s="9"/>
      <c r="P667" s="9"/>
      <c r="Q667" s="10"/>
      <c r="R667" s="10"/>
      <c r="S667" s="111">
        <v>1.3863621460498652E-5</v>
      </c>
      <c r="T667" s="93">
        <v>6.5099999999999783E-4</v>
      </c>
      <c r="U667" s="93">
        <v>6.0806640262392178E-3</v>
      </c>
      <c r="V667" s="114">
        <v>4.9193495504995286E-5</v>
      </c>
      <c r="W667" s="94">
        <v>2.3099999999999957E-3</v>
      </c>
      <c r="X667" s="94">
        <v>2.1576549770526303E-2</v>
      </c>
      <c r="Y667" s="117">
        <v>1.0584055093498999E-5</v>
      </c>
      <c r="Z667" s="95">
        <v>4.9699999999999972E-4</v>
      </c>
      <c r="AA667" s="95">
        <v>4.6422273748708111E-3</v>
      </c>
      <c r="AB667" s="24" t="str">
        <f>IF('Raw data (converted)'!T667=0,"",'Raw data (converted)'!T667)</f>
        <v/>
      </c>
    </row>
    <row r="668" spans="1:28" x14ac:dyDescent="0.25">
      <c r="A668" s="11">
        <f>'Raw data (converted)'!A668</f>
        <v>41732</v>
      </c>
      <c r="B668" s="11" t="str">
        <f>'Raw data (converted)'!B668</f>
        <v>Loic</v>
      </c>
      <c r="C668" s="11" t="str">
        <f>'Raw data (converted)'!C668</f>
        <v>Elevated</v>
      </c>
      <c r="D668" s="13">
        <f>'Raw data (converted)'!D668</f>
        <v>6</v>
      </c>
      <c r="E668" s="12">
        <f>'Raw data (converted)'!E668</f>
        <v>6.6</v>
      </c>
      <c r="F668" s="2">
        <f>'Raw data (converted)'!F668</f>
        <v>30</v>
      </c>
      <c r="G668" s="2">
        <f t="shared" si="973"/>
        <v>900</v>
      </c>
      <c r="H668" s="4">
        <f>IF('Raw data (converted)'!I668=0,"",'Raw data (converted)'!I668)</f>
        <v>6210</v>
      </c>
      <c r="I668" t="str">
        <f>'Raw data (converted)'!J668</f>
        <v>R6.6_T30</v>
      </c>
      <c r="J668" s="21">
        <f>IF('Raw data (converted)'!Q668=0,"",'Raw data (converted)'!Q668)</f>
        <v>1.0138</v>
      </c>
      <c r="K668" s="22">
        <f>IF('Raw data (converted)'!R668=0,"",'Raw data (converted)'!R668)</f>
        <v>0.85680000000000001</v>
      </c>
      <c r="L668" s="23">
        <f>IF('Raw data (converted)'!S668=0,"",'Raw data (converted)'!S668)</f>
        <v>0.44969999999999999</v>
      </c>
      <c r="M668" s="8"/>
      <c r="N668" s="8"/>
      <c r="O668" s="9"/>
      <c r="P668" s="9"/>
      <c r="Q668" s="10"/>
      <c r="R668" s="10"/>
      <c r="S668" s="21">
        <v>0.98988296808379983</v>
      </c>
      <c r="T668" s="93">
        <v>6.238629657224392E-3</v>
      </c>
      <c r="U668" s="21" t="e">
        <v>#N/A</v>
      </c>
      <c r="V668" s="22">
        <v>0.99883925901023851</v>
      </c>
      <c r="W668" s="94">
        <v>2.2137072977247874E-2</v>
      </c>
      <c r="X668" s="22" t="e">
        <v>#N/A</v>
      </c>
      <c r="Y668" s="23">
        <v>0.97768563945553133</v>
      </c>
      <c r="Z668" s="95">
        <v>4.7628247920745489E-3</v>
      </c>
      <c r="AA668" s="23" t="e">
        <v>#N/A</v>
      </c>
      <c r="AB668" s="24" t="str">
        <f>IF('Raw data (converted)'!T668=0,"",'Raw data (converted)'!T668)</f>
        <v/>
      </c>
    </row>
    <row r="669" spans="1:28" x14ac:dyDescent="0.25">
      <c r="A669" s="11">
        <f>'Raw data (converted)'!A669</f>
        <v>41732</v>
      </c>
      <c r="B669" s="11" t="str">
        <f>'Raw data (converted)'!B669</f>
        <v>Loic</v>
      </c>
      <c r="C669" s="11" t="str">
        <f>'Raw data (converted)'!C669</f>
        <v>Elevated</v>
      </c>
      <c r="D669" s="13">
        <f>'Raw data (converted)'!D669</f>
        <v>6</v>
      </c>
      <c r="E669" s="12">
        <f>'Raw data (converted)'!E669</f>
        <v>6.6</v>
      </c>
      <c r="F669" s="2">
        <f>'Raw data (converted)'!F669</f>
        <v>45</v>
      </c>
      <c r="G669" s="2">
        <f t="shared" si="973"/>
        <v>2025</v>
      </c>
      <c r="H669" s="4">
        <f>IF('Raw data (converted)'!I669=0,"",'Raw data (converted)'!I669)</f>
        <v>6210</v>
      </c>
      <c r="I669" t="str">
        <f>'Raw data (converted)'!J669</f>
        <v>R6.6_T45</v>
      </c>
      <c r="J669" s="21">
        <f>IF('Raw data (converted)'!Q669=0,"",'Raw data (converted)'!Q669)</f>
        <v>0.94099999999999995</v>
      </c>
      <c r="K669" s="22">
        <f>IF('Raw data (converted)'!R669=0,"",'Raw data (converted)'!R669)</f>
        <v>1.0924</v>
      </c>
      <c r="L669" s="23">
        <f>IF('Raw data (converted)'!S669=0,"",'Raw data (converted)'!S669)</f>
        <v>0.45290000000000002</v>
      </c>
      <c r="M669" s="8"/>
      <c r="N669" s="8"/>
      <c r="O669" s="9"/>
      <c r="P669" s="9"/>
      <c r="Q669" s="10"/>
      <c r="R669" s="10"/>
      <c r="S669" s="112">
        <v>48.92160943461721</v>
      </c>
      <c r="T669" s="113">
        <v>1</v>
      </c>
      <c r="U669" s="21" t="e">
        <v>#N/A</v>
      </c>
      <c r="V669" s="115">
        <v>430.25932047750399</v>
      </c>
      <c r="W669" s="116">
        <v>1</v>
      </c>
      <c r="X669" s="22" t="e">
        <v>#N/A</v>
      </c>
      <c r="Y669" s="118">
        <v>21.907095153078114</v>
      </c>
      <c r="Z669" s="119">
        <v>1</v>
      </c>
      <c r="AA669" s="23" t="e">
        <v>#N/A</v>
      </c>
      <c r="AB669" s="24" t="str">
        <f>IF('Raw data (converted)'!T669=0,"",'Raw data (converted)'!T669)</f>
        <v/>
      </c>
    </row>
    <row r="670" spans="1:28" x14ac:dyDescent="0.25">
      <c r="A670" s="11">
        <f>'Raw data (converted)'!A670</f>
        <v>41732</v>
      </c>
      <c r="B670" s="12" t="str">
        <f>'Raw data (converted)'!B670</f>
        <v>Loic</v>
      </c>
      <c r="C670" s="2" t="str">
        <f>'Raw data (converted)'!C670</f>
        <v>Elevated</v>
      </c>
      <c r="D670" s="13">
        <f>'Raw data (converted)'!D670</f>
        <v>6</v>
      </c>
      <c r="E670" s="12">
        <f>'Raw data (converted)'!E670</f>
        <v>6.7</v>
      </c>
      <c r="F670" s="2">
        <f>'Raw data (converted)'!F670</f>
        <v>0</v>
      </c>
      <c r="G670" s="2">
        <f t="shared" si="973"/>
        <v>0</v>
      </c>
      <c r="H670" s="4">
        <f>IF('Raw data (converted)'!I670=0,"",'Raw data (converted)'!I670)</f>
        <v>6211</v>
      </c>
      <c r="I670" t="str">
        <f>'Raw data (converted)'!J670</f>
        <v>R6.7_Amb</v>
      </c>
      <c r="J670" s="21" t="str">
        <f>IF('Raw data (converted)'!Q670=0,"",'Raw data (converted)'!Q670)</f>
        <v/>
      </c>
      <c r="K670" s="22" t="str">
        <f>IF('Raw data (converted)'!R670=0,"",'Raw data (converted)'!R670)</f>
        <v/>
      </c>
      <c r="L670" s="23" t="str">
        <f>IF('Raw data (converted)'!S670=0,"",'Raw data (converted)'!S670)</f>
        <v/>
      </c>
      <c r="M670" s="108" t="str">
        <f t="shared" ref="M670" si="1010">IFERROR(RSQ(J670:J673,$F670:$F673),"")</f>
        <v/>
      </c>
      <c r="N670" s="108" t="str">
        <f t="shared" ref="N670" si="1011">IFERROR(S672,"")</f>
        <v/>
      </c>
      <c r="O670" s="109" t="str">
        <f t="shared" ref="O670" si="1012">IFERROR(RSQ(K670:K673,$F670:$F673),"")</f>
        <v/>
      </c>
      <c r="P670" s="109" t="str">
        <f t="shared" ref="P670" si="1013">IFERROR(V672,"")</f>
        <v/>
      </c>
      <c r="Q670" s="110" t="str">
        <f t="shared" ref="Q670" si="1014">IFERROR(RSQ(L670:L673,$F670:$F673),"")</f>
        <v/>
      </c>
      <c r="R670" s="110" t="str">
        <f t="shared" ref="R670" si="1015">IFERROR(Y672,"")</f>
        <v/>
      </c>
      <c r="S670" s="111" t="e">
        <f t="array" ref="S670:U673">LINEST(J670:J673,F670:G673,TRUE,TRUE)</f>
        <v>#VALUE!</v>
      </c>
      <c r="T670" s="93" t="e">
        <v>#VALUE!</v>
      </c>
      <c r="U670" s="93" t="e">
        <v>#VALUE!</v>
      </c>
      <c r="V670" s="114" t="e">
        <f t="array" ref="V670:X673">LINEST(K670:K673,F670:G673,TRUE,TRUE)</f>
        <v>#VALUE!</v>
      </c>
      <c r="W670" s="94" t="e">
        <v>#VALUE!</v>
      </c>
      <c r="X670" s="94" t="e">
        <v>#VALUE!</v>
      </c>
      <c r="Y670" s="117" t="e">
        <f t="array" ref="Y670:AA673">LINEST(L670:L673,F670:G673,TRUE,TRUE)</f>
        <v>#VALUE!</v>
      </c>
      <c r="Z670" s="95" t="e">
        <v>#VALUE!</v>
      </c>
      <c r="AA670" s="95" t="e">
        <v>#VALUE!</v>
      </c>
      <c r="AB670" s="24" t="str">
        <f>IF('Raw data (converted)'!T670=0,"",'Raw data (converted)'!T670)</f>
        <v>Not sampled</v>
      </c>
    </row>
    <row r="671" spans="1:28" x14ac:dyDescent="0.25">
      <c r="A671" s="11">
        <f>'Raw data (converted)'!A671</f>
        <v>41732</v>
      </c>
      <c r="B671" s="11" t="str">
        <f>'Raw data (converted)'!B671</f>
        <v>Loic</v>
      </c>
      <c r="C671" s="11" t="str">
        <f>'Raw data (converted)'!C671</f>
        <v>Elevated</v>
      </c>
      <c r="D671" s="13">
        <f>'Raw data (converted)'!D671</f>
        <v>6</v>
      </c>
      <c r="E671" s="12">
        <f>'Raw data (converted)'!E671</f>
        <v>6.7</v>
      </c>
      <c r="F671" s="2">
        <f>'Raw data (converted)'!F671</f>
        <v>15</v>
      </c>
      <c r="G671" s="2">
        <f t="shared" si="973"/>
        <v>225</v>
      </c>
      <c r="H671" s="4">
        <f>IF('Raw data (converted)'!I671=0,"",'Raw data (converted)'!I671)</f>
        <v>6211</v>
      </c>
      <c r="I671" t="str">
        <f>'Raw data (converted)'!J671</f>
        <v>R6.7_T15</v>
      </c>
      <c r="J671" s="21" t="str">
        <f>IF('Raw data (converted)'!Q671=0,"",'Raw data (converted)'!Q671)</f>
        <v/>
      </c>
      <c r="K671" s="22" t="str">
        <f>IF('Raw data (converted)'!R671=0,"",'Raw data (converted)'!R671)</f>
        <v/>
      </c>
      <c r="L671" s="23" t="str">
        <f>IF('Raw data (converted)'!S671=0,"",'Raw data (converted)'!S671)</f>
        <v/>
      </c>
      <c r="M671" s="8"/>
      <c r="N671" s="8"/>
      <c r="O671" s="9"/>
      <c r="P671" s="9"/>
      <c r="Q671" s="10"/>
      <c r="R671" s="10"/>
      <c r="S671" s="111" t="e">
        <v>#VALUE!</v>
      </c>
      <c r="T671" s="93" t="e">
        <v>#VALUE!</v>
      </c>
      <c r="U671" s="93" t="e">
        <v>#VALUE!</v>
      </c>
      <c r="V671" s="114" t="e">
        <v>#VALUE!</v>
      </c>
      <c r="W671" s="94" t="e">
        <v>#VALUE!</v>
      </c>
      <c r="X671" s="94" t="e">
        <v>#VALUE!</v>
      </c>
      <c r="Y671" s="117" t="e">
        <v>#VALUE!</v>
      </c>
      <c r="Z671" s="95" t="e">
        <v>#VALUE!</v>
      </c>
      <c r="AA671" s="95" t="e">
        <v>#VALUE!</v>
      </c>
      <c r="AB671" s="24" t="str">
        <f>IF('Raw data (converted)'!T671=0,"",'Raw data (converted)'!T671)</f>
        <v>Not sampled</v>
      </c>
    </row>
    <row r="672" spans="1:28" x14ac:dyDescent="0.25">
      <c r="A672" s="11">
        <f>'Raw data (converted)'!A672</f>
        <v>41732</v>
      </c>
      <c r="B672" s="11" t="str">
        <f>'Raw data (converted)'!B672</f>
        <v>Loic</v>
      </c>
      <c r="C672" s="11" t="str">
        <f>'Raw data (converted)'!C672</f>
        <v>Elevated</v>
      </c>
      <c r="D672" s="13">
        <f>'Raw data (converted)'!D672</f>
        <v>6</v>
      </c>
      <c r="E672" s="12">
        <f>'Raw data (converted)'!E672</f>
        <v>6.7</v>
      </c>
      <c r="F672" s="2">
        <f>'Raw data (converted)'!F672</f>
        <v>30</v>
      </c>
      <c r="G672" s="2">
        <f t="shared" si="973"/>
        <v>900</v>
      </c>
      <c r="H672" s="4">
        <f>IF('Raw data (converted)'!I672=0,"",'Raw data (converted)'!I672)</f>
        <v>6211</v>
      </c>
      <c r="I672" t="str">
        <f>'Raw data (converted)'!J672</f>
        <v>R6.7_T30</v>
      </c>
      <c r="J672" s="21" t="str">
        <f>IF('Raw data (converted)'!Q672=0,"",'Raw data (converted)'!Q672)</f>
        <v/>
      </c>
      <c r="K672" s="22" t="str">
        <f>IF('Raw data (converted)'!R672=0,"",'Raw data (converted)'!R672)</f>
        <v/>
      </c>
      <c r="L672" s="23" t="str">
        <f>IF('Raw data (converted)'!S672=0,"",'Raw data (converted)'!S672)</f>
        <v/>
      </c>
      <c r="M672" s="8"/>
      <c r="N672" s="8"/>
      <c r="O672" s="9"/>
      <c r="P672" s="9"/>
      <c r="Q672" s="10"/>
      <c r="R672" s="10"/>
      <c r="S672" s="21" t="e">
        <v>#VALUE!</v>
      </c>
      <c r="T672" s="93" t="e">
        <v>#VALUE!</v>
      </c>
      <c r="U672" s="21" t="e">
        <v>#VALUE!</v>
      </c>
      <c r="V672" s="22" t="e">
        <v>#VALUE!</v>
      </c>
      <c r="W672" s="94" t="e">
        <v>#VALUE!</v>
      </c>
      <c r="X672" s="22" t="e">
        <v>#VALUE!</v>
      </c>
      <c r="Y672" s="23" t="e">
        <v>#VALUE!</v>
      </c>
      <c r="Z672" s="95" t="e">
        <v>#VALUE!</v>
      </c>
      <c r="AA672" s="23" t="e">
        <v>#VALUE!</v>
      </c>
      <c r="AB672" s="24" t="str">
        <f>IF('Raw data (converted)'!T672=0,"",'Raw data (converted)'!T672)</f>
        <v>Not sampled</v>
      </c>
    </row>
    <row r="673" spans="1:28" x14ac:dyDescent="0.25">
      <c r="A673" s="11">
        <f>'Raw data (converted)'!A673</f>
        <v>41732</v>
      </c>
      <c r="B673" s="11" t="str">
        <f>'Raw data (converted)'!B673</f>
        <v>Loic</v>
      </c>
      <c r="C673" s="11" t="str">
        <f>'Raw data (converted)'!C673</f>
        <v>Elevated</v>
      </c>
      <c r="D673" s="13">
        <f>'Raw data (converted)'!D673</f>
        <v>6</v>
      </c>
      <c r="E673" s="12">
        <f>'Raw data (converted)'!E673</f>
        <v>6.7</v>
      </c>
      <c r="F673" s="2">
        <f>'Raw data (converted)'!F673</f>
        <v>45</v>
      </c>
      <c r="G673" s="2">
        <f t="shared" si="973"/>
        <v>2025</v>
      </c>
      <c r="H673" s="4">
        <f>IF('Raw data (converted)'!I673=0,"",'Raw data (converted)'!I673)</f>
        <v>6211</v>
      </c>
      <c r="I673" t="str">
        <f>'Raw data (converted)'!J673</f>
        <v>R6.7_T45</v>
      </c>
      <c r="J673" s="21" t="str">
        <f>IF('Raw data (converted)'!Q673=0,"",'Raw data (converted)'!Q673)</f>
        <v/>
      </c>
      <c r="K673" s="22" t="str">
        <f>IF('Raw data (converted)'!R673=0,"",'Raw data (converted)'!R673)</f>
        <v/>
      </c>
      <c r="L673" s="23" t="str">
        <f>IF('Raw data (converted)'!S673=0,"",'Raw data (converted)'!S673)</f>
        <v/>
      </c>
      <c r="M673" s="8"/>
      <c r="N673" s="8"/>
      <c r="O673" s="9"/>
      <c r="P673" s="9"/>
      <c r="Q673" s="10"/>
      <c r="R673" s="10"/>
      <c r="S673" s="112" t="e">
        <v>#VALUE!</v>
      </c>
      <c r="T673" s="113" t="e">
        <v>#VALUE!</v>
      </c>
      <c r="U673" s="21" t="e">
        <v>#VALUE!</v>
      </c>
      <c r="V673" s="115" t="e">
        <v>#VALUE!</v>
      </c>
      <c r="W673" s="116" t="e">
        <v>#VALUE!</v>
      </c>
      <c r="X673" s="22" t="e">
        <v>#VALUE!</v>
      </c>
      <c r="Y673" s="118" t="e">
        <v>#VALUE!</v>
      </c>
      <c r="Z673" s="119" t="e">
        <v>#VALUE!</v>
      </c>
      <c r="AA673" s="23" t="e">
        <v>#VALUE!</v>
      </c>
      <c r="AB673" s="24" t="str">
        <f>IF('Raw data (converted)'!T673=0,"",'Raw data (converted)'!T673)</f>
        <v>Not sampled</v>
      </c>
    </row>
    <row r="674" spans="1:28" x14ac:dyDescent="0.25">
      <c r="A674" s="11">
        <f>'Raw data (converted)'!A674</f>
        <v>41768</v>
      </c>
      <c r="B674" s="12" t="str">
        <f>'Raw data (converted)'!B674</f>
        <v>Loic</v>
      </c>
      <c r="C674" s="2" t="str">
        <f>'Raw data (converted)'!C674</f>
        <v>Ambient</v>
      </c>
      <c r="D674" s="13">
        <f>'Raw data (converted)'!D674</f>
        <v>1</v>
      </c>
      <c r="E674" s="12">
        <f>'Raw data (converted)'!E674</f>
        <v>1</v>
      </c>
      <c r="F674" s="2">
        <f>'Raw data (converted)'!F674</f>
        <v>0</v>
      </c>
      <c r="G674" s="2">
        <f t="shared" si="973"/>
        <v>0</v>
      </c>
      <c r="H674" s="4">
        <f>IF('Raw data (converted)'!I674=0,"",'Raw data (converted)'!I674)</f>
        <v>6308</v>
      </c>
      <c r="I674" t="str">
        <f>'Raw data (converted)'!J674</f>
        <v>R1.0_Amb</v>
      </c>
      <c r="J674" s="21">
        <f>IF('Raw data (converted)'!Q674=0,"",'Raw data (converted)'!Q674)</f>
        <v>0.93149999999999999</v>
      </c>
      <c r="K674" s="22">
        <f>IF('Raw data (converted)'!R674=0,"",'Raw data (converted)'!R674)</f>
        <v>0.38550000000000001</v>
      </c>
      <c r="L674" s="23">
        <f>IF('Raw data (converted)'!S674=0,"",'Raw data (converted)'!S674)</f>
        <v>0.41449999999999998</v>
      </c>
      <c r="M674" s="108">
        <f t="shared" ref="M674" si="1016">IFERROR(RSQ(J674:J677,$F674:$F677),"")</f>
        <v>0.53307071688978791</v>
      </c>
      <c r="N674" s="108">
        <f t="shared" ref="N674" si="1017">IFERROR(S676,"")</f>
        <v>0.57520022598486742</v>
      </c>
      <c r="O674" s="109">
        <f t="shared" ref="O674" si="1018">IFERROR(RSQ(K674:K677,$F674:$F677),"")</f>
        <v>0.98109069470661192</v>
      </c>
      <c r="P674" s="109">
        <f t="shared" ref="P674" si="1019">IFERROR(V676,"")</f>
        <v>0.98112012390421854</v>
      </c>
      <c r="Q674" s="110">
        <f t="shared" ref="Q674" si="1020">IFERROR(RSQ(L674:L677,$F674:$F677),"")</f>
        <v>3.5138291728166141E-2</v>
      </c>
      <c r="R674" s="110">
        <f t="shared" ref="R674" si="1021">IFERROR(Y676,"")</f>
        <v>0.24871719181159038</v>
      </c>
      <c r="S674" s="111">
        <f t="array" ref="S674:U677">LINEST(J674:J677,F674:G677,TRUE,TRUE)</f>
        <v>2.6555555555555619E-5</v>
      </c>
      <c r="T674" s="93">
        <v>-2.4623333333333355E-3</v>
      </c>
      <c r="U674" s="93">
        <v>0.92301500000000003</v>
      </c>
      <c r="V674" s="114">
        <f t="array" ref="V674:X677">LINEST(K674:K677,F674:G677,TRUE,TRUE)</f>
        <v>1.2222222222222463E-6</v>
      </c>
      <c r="W674" s="94">
        <v>2.938999999999998E-3</v>
      </c>
      <c r="X674" s="94">
        <v>0.38238500000000003</v>
      </c>
      <c r="Y674" s="117">
        <f t="array" ref="Y674:AA677">LINEST(L674:L677,F674:G677,TRUE,TRUE)</f>
        <v>1.4333333333333358E-5</v>
      </c>
      <c r="Z674" s="95">
        <v>-5.6700000000000012E-4</v>
      </c>
      <c r="AA674" s="95">
        <v>0.41179499999999997</v>
      </c>
      <c r="AB674" s="24" t="str">
        <f>IF('Raw data (converted)'!T674=0,"",'Raw data (converted)'!T674)</f>
        <v/>
      </c>
    </row>
    <row r="675" spans="1:28" x14ac:dyDescent="0.25">
      <c r="A675" s="11">
        <f>'Raw data (converted)'!A675</f>
        <v>41768</v>
      </c>
      <c r="B675" s="11" t="str">
        <f>'Raw data (converted)'!B675</f>
        <v>Loic</v>
      </c>
      <c r="C675" s="11" t="str">
        <f>'Raw data (converted)'!C675</f>
        <v>Ambient</v>
      </c>
      <c r="D675" s="13">
        <f>'Raw data (converted)'!D675</f>
        <v>1</v>
      </c>
      <c r="E675" s="12">
        <f>'Raw data (converted)'!E675</f>
        <v>1</v>
      </c>
      <c r="F675" s="2">
        <f>'Raw data (converted)'!F675</f>
        <v>15</v>
      </c>
      <c r="G675" s="2">
        <f t="shared" si="973"/>
        <v>225</v>
      </c>
      <c r="H675" s="4">
        <f>IF('Raw data (converted)'!I675=0,"",'Raw data (converted)'!I675)</f>
        <v>6308</v>
      </c>
      <c r="I675" t="str">
        <f>'Raw data (converted)'!J675</f>
        <v>R1.0_T15</v>
      </c>
      <c r="J675" s="21">
        <f>IF('Raw data (converted)'!Q675=0,"",'Raw data (converted)'!Q675)</f>
        <v>0.86660000000000004</v>
      </c>
      <c r="K675" s="22">
        <f>IF('Raw data (converted)'!R675=0,"",'Raw data (converted)'!R675)</f>
        <v>0.41739999999999999</v>
      </c>
      <c r="L675" s="23">
        <f>IF('Raw data (converted)'!S675=0,"",'Raw data (converted)'!S675)</f>
        <v>0.39839999999999998</v>
      </c>
      <c r="M675" s="8"/>
      <c r="N675" s="8"/>
      <c r="O675" s="9"/>
      <c r="P675" s="9"/>
      <c r="Q675" s="10"/>
      <c r="R675" s="10"/>
      <c r="S675" s="111">
        <v>8.4324607951491979E-5</v>
      </c>
      <c r="T675" s="93">
        <v>3.9596666666666626E-3</v>
      </c>
      <c r="U675" s="93">
        <v>3.6985257535942603E-2</v>
      </c>
      <c r="V675" s="114">
        <v>3.0957118888497051E-5</v>
      </c>
      <c r="W675" s="94">
        <v>1.4536666666666647E-3</v>
      </c>
      <c r="X675" s="94">
        <v>1.3577970209129184E-2</v>
      </c>
      <c r="Y675" s="117">
        <v>2.6882506129497499E-5</v>
      </c>
      <c r="Z675" s="95">
        <v>1.2623333333333345E-3</v>
      </c>
      <c r="AA675" s="95">
        <v>1.1790821642277526E-2</v>
      </c>
      <c r="AB675" s="24" t="str">
        <f>IF('Raw data (converted)'!T675=0,"",'Raw data (converted)'!T675)</f>
        <v/>
      </c>
    </row>
    <row r="676" spans="1:28" x14ac:dyDescent="0.25">
      <c r="A676" s="11">
        <f>'Raw data (converted)'!A676</f>
        <v>41768</v>
      </c>
      <c r="B676" s="11" t="str">
        <f>'Raw data (converted)'!B676</f>
        <v>Loic</v>
      </c>
      <c r="C676" s="11" t="str">
        <f>'Raw data (converted)'!C676</f>
        <v>Ambient</v>
      </c>
      <c r="D676" s="13">
        <f>'Raw data (converted)'!D676</f>
        <v>1</v>
      </c>
      <c r="E676" s="12">
        <f>'Raw data (converted)'!E676</f>
        <v>1</v>
      </c>
      <c r="F676" s="2">
        <f>'Raw data (converted)'!F676</f>
        <v>30</v>
      </c>
      <c r="G676" s="2">
        <f t="shared" si="973"/>
        <v>900</v>
      </c>
      <c r="H676" s="4">
        <f>IF('Raw data (converted)'!I676=0,"",'Raw data (converted)'!I676)</f>
        <v>6308</v>
      </c>
      <c r="I676" t="str">
        <f>'Raw data (converted)'!J676</f>
        <v>R1.0_T30</v>
      </c>
      <c r="J676" s="21">
        <f>IF('Raw data (converted)'!Q676=0,"",'Raw data (converted)'!Q676)</f>
        <v>0.89849999999999997</v>
      </c>
      <c r="K676" s="22">
        <f>IF('Raw data (converted)'!R676=0,"",'Raw data (converted)'!R676)</f>
        <v>0.48099999999999998</v>
      </c>
      <c r="L676" s="23">
        <f>IF('Raw data (converted)'!S676=0,"",'Raw data (converted)'!S676)</f>
        <v>0.4158</v>
      </c>
      <c r="M676" s="8"/>
      <c r="N676" s="8"/>
      <c r="O676" s="9"/>
      <c r="P676" s="9"/>
      <c r="Q676" s="10"/>
      <c r="R676" s="10"/>
      <c r="S676" s="21">
        <v>0.57520022598486742</v>
      </c>
      <c r="T676" s="93">
        <v>3.7946073578171383E-2</v>
      </c>
      <c r="U676" s="21" t="e">
        <v>#N/A</v>
      </c>
      <c r="V676" s="22">
        <v>0.98112012390421854</v>
      </c>
      <c r="W676" s="94">
        <v>1.3930703499823669E-2</v>
      </c>
      <c r="X676" s="22" t="e">
        <v>#N/A</v>
      </c>
      <c r="Y676" s="23">
        <v>0.24871719181159038</v>
      </c>
      <c r="Z676" s="95">
        <v>1.2097127758273872E-2</v>
      </c>
      <c r="AA676" s="23" t="e">
        <v>#N/A</v>
      </c>
      <c r="AB676" s="24" t="str">
        <f>IF('Raw data (converted)'!T676=0,"",'Raw data (converted)'!T676)</f>
        <v/>
      </c>
    </row>
    <row r="677" spans="1:28" x14ac:dyDescent="0.25">
      <c r="A677" s="11">
        <f>'Raw data (converted)'!A677</f>
        <v>41768</v>
      </c>
      <c r="B677" s="11" t="str">
        <f>'Raw data (converted)'!B677</f>
        <v>Loic</v>
      </c>
      <c r="C677" s="11" t="str">
        <f>'Raw data (converted)'!C677</f>
        <v>Ambient</v>
      </c>
      <c r="D677" s="13">
        <f>'Raw data (converted)'!D677</f>
        <v>1</v>
      </c>
      <c r="E677" s="12">
        <f>'Raw data (converted)'!E677</f>
        <v>1</v>
      </c>
      <c r="F677" s="2">
        <f>'Raw data (converted)'!F677</f>
        <v>45</v>
      </c>
      <c r="G677" s="2">
        <f t="shared" si="973"/>
        <v>2025</v>
      </c>
      <c r="H677" s="4">
        <f>IF('Raw data (converted)'!I677=0,"",'Raw data (converted)'!I677)</f>
        <v>6308</v>
      </c>
      <c r="I677" t="str">
        <f>'Raw data (converted)'!J677</f>
        <v>R1.0_T45</v>
      </c>
      <c r="J677" s="21">
        <f>IF('Raw data (converted)'!Q677=0,"",'Raw data (converted)'!Q677)</f>
        <v>0.85750000000000004</v>
      </c>
      <c r="K677" s="22">
        <f>IF('Raw data (converted)'!R677=0,"",'Raw data (converted)'!R677)</f>
        <v>0.51400000000000001</v>
      </c>
      <c r="L677" s="23">
        <f>IF('Raw data (converted)'!S677=0,"",'Raw data (converted)'!S677)</f>
        <v>0.41260000000000002</v>
      </c>
      <c r="M677" s="8"/>
      <c r="N677" s="8"/>
      <c r="O677" s="9"/>
      <c r="P677" s="9"/>
      <c r="Q677" s="10"/>
      <c r="R677" s="10"/>
      <c r="S677" s="112">
        <v>0.67702510826238937</v>
      </c>
      <c r="T677" s="113">
        <v>1</v>
      </c>
      <c r="U677" s="21" t="e">
        <v>#N/A</v>
      </c>
      <c r="V677" s="115">
        <v>25.983224649536702</v>
      </c>
      <c r="W677" s="116">
        <v>1</v>
      </c>
      <c r="X677" s="22" t="e">
        <v>#N/A</v>
      </c>
      <c r="Y677" s="118">
        <v>0.16552833972823727</v>
      </c>
      <c r="Z677" s="119">
        <v>1</v>
      </c>
      <c r="AA677" s="23" t="e">
        <v>#N/A</v>
      </c>
      <c r="AB677" s="24" t="str">
        <f>IF('Raw data (converted)'!T677=0,"",'Raw data (converted)'!T677)</f>
        <v/>
      </c>
    </row>
    <row r="678" spans="1:28" x14ac:dyDescent="0.25">
      <c r="A678" s="11">
        <f>'Raw data (converted)'!A678</f>
        <v>41768</v>
      </c>
      <c r="B678" s="12" t="str">
        <f>'Raw data (converted)'!B678</f>
        <v>Loic</v>
      </c>
      <c r="C678" s="2" t="str">
        <f>'Raw data (converted)'!C678</f>
        <v>Ambient</v>
      </c>
      <c r="D678" s="13">
        <f>'Raw data (converted)'!D678</f>
        <v>1</v>
      </c>
      <c r="E678" s="12">
        <f>'Raw data (converted)'!E678</f>
        <v>1.1000000000000001</v>
      </c>
      <c r="F678" s="2">
        <f>'Raw data (converted)'!F678</f>
        <v>0</v>
      </c>
      <c r="G678" s="2">
        <f t="shared" si="973"/>
        <v>0</v>
      </c>
      <c r="H678" s="4">
        <f>IF('Raw data (converted)'!I678=0,"",'Raw data (converted)'!I678)</f>
        <v>6309</v>
      </c>
      <c r="I678" t="str">
        <f>'Raw data (converted)'!J678</f>
        <v>R1.1_Amb</v>
      </c>
      <c r="J678" s="21">
        <f>IF('Raw data (converted)'!Q678=0,"",'Raw data (converted)'!Q678)</f>
        <v>0.91290000000000004</v>
      </c>
      <c r="K678" s="22">
        <f>IF('Raw data (converted)'!R678=0,"",'Raw data (converted)'!R678)</f>
        <v>0.24529999999999999</v>
      </c>
      <c r="L678" s="23">
        <f>IF('Raw data (converted)'!S678=0,"",'Raw data (converted)'!S678)</f>
        <v>0.3957</v>
      </c>
      <c r="M678" s="108">
        <f t="shared" ref="M678" si="1022">IFERROR(RSQ(J678:J681,$F678:$F681),"")</f>
        <v>0.95796752593111312</v>
      </c>
      <c r="N678" s="108">
        <f t="shared" ref="N678" si="1023">IFERROR(S680,"")</f>
        <v>0.97583847579033367</v>
      </c>
      <c r="O678" s="109">
        <f t="shared" ref="O678" si="1024">IFERROR(RSQ(K678:K681,$F678:$F681),"")</f>
        <v>0.96619992760331275</v>
      </c>
      <c r="P678" s="109">
        <f t="shared" ref="P678" si="1025">IFERROR(V680,"")</f>
        <v>0.99899650350544367</v>
      </c>
      <c r="Q678" s="110">
        <f t="shared" ref="Q678" si="1026">IFERROR(RSQ(L678:L681,$F678:$F681),"")</f>
        <v>0.15780025284450086</v>
      </c>
      <c r="R678" s="110">
        <f t="shared" ref="R678" si="1027">IFERROR(Y680,"")</f>
        <v>0.85008849557522226</v>
      </c>
      <c r="S678" s="111">
        <f t="array" ref="S678:U681">LINEST(J678:J681,F678:G681,TRUE,TRUE)</f>
        <v>-1.9444444444444415E-5</v>
      </c>
      <c r="T678" s="93">
        <v>-1.0350000000000023E-3</v>
      </c>
      <c r="U678" s="93">
        <v>0.91062500000000002</v>
      </c>
      <c r="V678" s="114">
        <f t="array" ref="V678:X681">LINEST(K678:K681,F678:G681,TRUE,TRUE)</f>
        <v>-5.7666666666666729E-5</v>
      </c>
      <c r="W678" s="94">
        <v>6.7943333333333363E-3</v>
      </c>
      <c r="X678" s="94">
        <v>0.24631499999999998</v>
      </c>
      <c r="Y678" s="117">
        <f t="array" ref="Y678:AA681">LINEST(L678:L681,F678:G681,TRUE,TRUE)</f>
        <v>-3.2888888888888908E-5</v>
      </c>
      <c r="Z678" s="95">
        <v>1.2693333333333339E-3</v>
      </c>
      <c r="AA678" s="95">
        <v>0.39723999999999998</v>
      </c>
      <c r="AB678" s="24" t="str">
        <f>IF('Raw data (converted)'!T678=0,"",'Raw data (converted)'!T678)</f>
        <v/>
      </c>
    </row>
    <row r="679" spans="1:28" x14ac:dyDescent="0.25">
      <c r="A679" s="11">
        <f>'Raw data (converted)'!A679</f>
        <v>41768</v>
      </c>
      <c r="B679" s="11" t="str">
        <f>'Raw data (converted)'!B679</f>
        <v>Loic</v>
      </c>
      <c r="C679" s="11" t="str">
        <f>'Raw data (converted)'!C679</f>
        <v>Ambient</v>
      </c>
      <c r="D679" s="13">
        <f>'Raw data (converted)'!D679</f>
        <v>1</v>
      </c>
      <c r="E679" s="12">
        <f>'Raw data (converted)'!E679</f>
        <v>1.1000000000000001</v>
      </c>
      <c r="F679" s="2">
        <f>'Raw data (converted)'!F679</f>
        <v>15</v>
      </c>
      <c r="G679" s="2">
        <f t="shared" si="973"/>
        <v>225</v>
      </c>
      <c r="H679" s="4">
        <f>IF('Raw data (converted)'!I679=0,"",'Raw data (converted)'!I679)</f>
        <v>6309</v>
      </c>
      <c r="I679" t="str">
        <f>'Raw data (converted)'!J679</f>
        <v>R1.1_T15</v>
      </c>
      <c r="J679" s="21">
        <f>IF('Raw data (converted)'!Q679=0,"",'Raw data (converted)'!Q679)</f>
        <v>0.88390000000000002</v>
      </c>
      <c r="K679" s="22">
        <f>IF('Raw data (converted)'!R679=0,"",'Raw data (converted)'!R679)</f>
        <v>0.33829999999999999</v>
      </c>
      <c r="L679" s="23">
        <f>IF('Raw data (converted)'!S679=0,"",'Raw data (converted)'!S679)</f>
        <v>0.41349999999999998</v>
      </c>
      <c r="M679" s="8"/>
      <c r="N679" s="8"/>
      <c r="O679" s="9"/>
      <c r="P679" s="9"/>
      <c r="Q679" s="10"/>
      <c r="R679" s="10"/>
      <c r="S679" s="111">
        <v>2.2609131772497868E-5</v>
      </c>
      <c r="T679" s="93">
        <v>1.0616666666666663E-3</v>
      </c>
      <c r="U679" s="93">
        <v>9.9164950965550305E-3</v>
      </c>
      <c r="V679" s="114">
        <v>1.008715109849909E-5</v>
      </c>
      <c r="W679" s="94">
        <v>4.7366666666666846E-4</v>
      </c>
      <c r="X679" s="94">
        <v>4.4242824276937986E-3</v>
      </c>
      <c r="Y679" s="117">
        <v>1.5304643045998507E-5</v>
      </c>
      <c r="Z679" s="95">
        <v>7.1866666666666401E-4</v>
      </c>
      <c r="AA679" s="95">
        <v>6.7127043730526095E-3</v>
      </c>
      <c r="AB679" s="24" t="str">
        <f>IF('Raw data (converted)'!T679=0,"",'Raw data (converted)'!T679)</f>
        <v/>
      </c>
    </row>
    <row r="680" spans="1:28" x14ac:dyDescent="0.25">
      <c r="A680" s="11">
        <f>'Raw data (converted)'!A680</f>
        <v>41768</v>
      </c>
      <c r="B680" s="11" t="str">
        <f>'Raw data (converted)'!B680</f>
        <v>Loic</v>
      </c>
      <c r="C680" s="11" t="str">
        <f>'Raw data (converted)'!C680</f>
        <v>Ambient</v>
      </c>
      <c r="D680" s="13">
        <f>'Raw data (converted)'!D680</f>
        <v>1</v>
      </c>
      <c r="E680" s="12">
        <f>'Raw data (converted)'!E680</f>
        <v>1.1000000000000001</v>
      </c>
      <c r="F680" s="2">
        <f>'Raw data (converted)'!F680</f>
        <v>30</v>
      </c>
      <c r="G680" s="2">
        <f t="shared" si="973"/>
        <v>900</v>
      </c>
      <c r="H680" s="4">
        <f>IF('Raw data (converted)'!I680=0,"",'Raw data (converted)'!I680)</f>
        <v>6309</v>
      </c>
      <c r="I680" t="str">
        <f>'Raw data (converted)'!J680</f>
        <v>R1.1_T30</v>
      </c>
      <c r="J680" s="21">
        <f>IF('Raw data (converted)'!Q680=0,"",'Raw data (converted)'!Q680)</f>
        <v>0.86890000000000001</v>
      </c>
      <c r="K680" s="22">
        <f>IF('Raw data (converted)'!R680=0,"",'Raw data (converted)'!R680)</f>
        <v>0.3952</v>
      </c>
      <c r="L680" s="23">
        <f>IF('Raw data (converted)'!S680=0,"",'Raw data (converted)'!S680)</f>
        <v>0.40110000000000001</v>
      </c>
      <c r="M680" s="8"/>
      <c r="N680" s="8"/>
      <c r="O680" s="9"/>
      <c r="P680" s="9"/>
      <c r="Q680" s="10"/>
      <c r="R680" s="10"/>
      <c r="S680" s="21">
        <v>0.97583847579033367</v>
      </c>
      <c r="T680" s="93">
        <v>1.0174109297624039E-2</v>
      </c>
      <c r="U680" s="21" t="e">
        <v>#N/A</v>
      </c>
      <c r="V680" s="22">
        <v>0.99899650350544367</v>
      </c>
      <c r="W680" s="94">
        <v>4.5392179943245896E-3</v>
      </c>
      <c r="X680" s="22" t="e">
        <v>#N/A</v>
      </c>
      <c r="Y680" s="23">
        <v>0.85008849557522226</v>
      </c>
      <c r="Z680" s="95">
        <v>6.8870893706993262E-3</v>
      </c>
      <c r="AA680" s="23" t="e">
        <v>#N/A</v>
      </c>
      <c r="AB680" s="24" t="str">
        <f>IF('Raw data (converted)'!T680=0,"",'Raw data (converted)'!T680)</f>
        <v/>
      </c>
    </row>
    <row r="681" spans="1:28" x14ac:dyDescent="0.25">
      <c r="A681" s="11">
        <f>'Raw data (converted)'!A681</f>
        <v>41768</v>
      </c>
      <c r="B681" s="11" t="str">
        <f>'Raw data (converted)'!B681</f>
        <v>Loic</v>
      </c>
      <c r="C681" s="11" t="str">
        <f>'Raw data (converted)'!C681</f>
        <v>Ambient</v>
      </c>
      <c r="D681" s="13">
        <f>'Raw data (converted)'!D681</f>
        <v>1</v>
      </c>
      <c r="E681" s="12">
        <f>'Raw data (converted)'!E681</f>
        <v>1.1000000000000001</v>
      </c>
      <c r="F681" s="2">
        <f>'Raw data (converted)'!F681</f>
        <v>45</v>
      </c>
      <c r="G681" s="2">
        <f t="shared" si="973"/>
        <v>2025</v>
      </c>
      <c r="H681" s="4">
        <f>IF('Raw data (converted)'!I681=0,"",'Raw data (converted)'!I681)</f>
        <v>6309</v>
      </c>
      <c r="I681" t="str">
        <f>'Raw data (converted)'!J681</f>
        <v>R1.1_T45</v>
      </c>
      <c r="J681" s="21">
        <f>IF('Raw data (converted)'!Q681=0,"",'Raw data (converted)'!Q681)</f>
        <v>0.82240000000000002</v>
      </c>
      <c r="K681" s="22">
        <f>IF('Raw data (converted)'!R681=0,"",'Raw data (converted)'!R681)</f>
        <v>0.43630000000000002</v>
      </c>
      <c r="L681" s="23">
        <f>IF('Raw data (converted)'!S681=0,"",'Raw data (converted)'!S681)</f>
        <v>0.38929999999999998</v>
      </c>
      <c r="M681" s="8"/>
      <c r="N681" s="8"/>
      <c r="O681" s="9"/>
      <c r="P681" s="9"/>
      <c r="Q681" s="10"/>
      <c r="R681" s="10"/>
      <c r="S681" s="112">
        <v>20.194058688564208</v>
      </c>
      <c r="T681" s="113">
        <v>1</v>
      </c>
      <c r="U681" s="21" t="e">
        <v>#N/A</v>
      </c>
      <c r="V681" s="115">
        <v>497.75784416025277</v>
      </c>
      <c r="W681" s="116">
        <v>1</v>
      </c>
      <c r="X681" s="22" t="e">
        <v>#N/A</v>
      </c>
      <c r="Y681" s="118">
        <v>2.8353010625738135</v>
      </c>
      <c r="Z681" s="119">
        <v>1</v>
      </c>
      <c r="AA681" s="23" t="e">
        <v>#N/A</v>
      </c>
      <c r="AB681" s="24" t="str">
        <f>IF('Raw data (converted)'!T681=0,"",'Raw data (converted)'!T681)</f>
        <v/>
      </c>
    </row>
    <row r="682" spans="1:28" x14ac:dyDescent="0.25">
      <c r="A682" s="11">
        <f>'Raw data (converted)'!A682</f>
        <v>41768</v>
      </c>
      <c r="B682" s="12" t="str">
        <f>'Raw data (converted)'!B682</f>
        <v>Loic</v>
      </c>
      <c r="C682" s="2" t="str">
        <f>'Raw data (converted)'!C682</f>
        <v>Ambient</v>
      </c>
      <c r="D682" s="13">
        <f>'Raw data (converted)'!D682</f>
        <v>1</v>
      </c>
      <c r="E682" s="12">
        <f>'Raw data (converted)'!E682</f>
        <v>1.2</v>
      </c>
      <c r="F682" s="2">
        <f>'Raw data (converted)'!F682</f>
        <v>0</v>
      </c>
      <c r="G682" s="2">
        <f t="shared" si="973"/>
        <v>0</v>
      </c>
      <c r="H682" s="4">
        <f>IF('Raw data (converted)'!I682=0,"",'Raw data (converted)'!I682)</f>
        <v>6310</v>
      </c>
      <c r="I682" t="str">
        <f>'Raw data (converted)'!J682</f>
        <v>R1.2_Amb</v>
      </c>
      <c r="J682" s="21">
        <f>IF('Raw data (converted)'!Q682=0,"",'Raw data (converted)'!Q682)</f>
        <v>0.91910000000000003</v>
      </c>
      <c r="K682" s="22">
        <f>IF('Raw data (converted)'!R682=0,"",'Raw data (converted)'!R682)</f>
        <v>0.29210000000000003</v>
      </c>
      <c r="L682" s="23">
        <f>IF('Raw data (converted)'!S682=0,"",'Raw data (converted)'!S682)</f>
        <v>0.40289999999999998</v>
      </c>
      <c r="M682" s="108">
        <f t="shared" ref="M682" si="1028">IFERROR(RSQ(J682:J685,$F682:$F685),"")</f>
        <v>0.99968847804290062</v>
      </c>
      <c r="N682" s="108">
        <f t="shared" ref="N682" si="1029">IFERROR(S684,"")</f>
        <v>0.99985753911703301</v>
      </c>
      <c r="O682" s="109">
        <f t="shared" ref="O682" si="1030">IFERROR(RSQ(K682:K685,$F682:$F685),"")</f>
        <v>0.97950350363709837</v>
      </c>
      <c r="P682" s="109">
        <f t="shared" ref="P682" si="1031">IFERROR(V684,"")</f>
        <v>0.99838585304096517</v>
      </c>
      <c r="Q682" s="110">
        <f t="shared" ref="Q682" si="1032">IFERROR(RSQ(L682:L685,$F682:$F685),"")</f>
        <v>1.1531747219313134E-2</v>
      </c>
      <c r="R682" s="110">
        <f t="shared" ref="R682" si="1033">IFERROR(Y684,"")</f>
        <v>0.98913661529253361</v>
      </c>
      <c r="S682" s="111">
        <f t="array" ref="S682:U685">LINEST(J682:J685,F682:G685,TRUE,TRUE)</f>
        <v>2.1111111111111254E-6</v>
      </c>
      <c r="T682" s="93">
        <v>-2.273000000000002E-3</v>
      </c>
      <c r="U682" s="93">
        <v>0.91890500000000008</v>
      </c>
      <c r="V682" s="114">
        <f t="array" ref="V682:X685">LINEST(K682:K685,F682:G685,TRUE,TRUE)</f>
        <v>-6.0333333333333259E-5</v>
      </c>
      <c r="W682" s="94">
        <v>8.544999999999997E-3</v>
      </c>
      <c r="X682" s="94">
        <v>0.293875</v>
      </c>
      <c r="Y682" s="117">
        <f t="array" ref="Y682:AA685">LINEST(L682:L685,F682:G685,TRUE,TRUE)</f>
        <v>-3.1111111111111144E-5</v>
      </c>
      <c r="Z682" s="95">
        <v>1.4453333333333356E-3</v>
      </c>
      <c r="AA682" s="95">
        <v>0.40322999999999998</v>
      </c>
      <c r="AB682" s="24" t="str">
        <f>IF('Raw data (converted)'!T682=0,"",'Raw data (converted)'!T682)</f>
        <v/>
      </c>
    </row>
    <row r="683" spans="1:28" x14ac:dyDescent="0.25">
      <c r="A683" s="11">
        <f>'Raw data (converted)'!A683</f>
        <v>41768</v>
      </c>
      <c r="B683" s="11" t="str">
        <f>'Raw data (converted)'!B683</f>
        <v>Loic</v>
      </c>
      <c r="C683" s="11" t="str">
        <f>'Raw data (converted)'!C683</f>
        <v>Ambient</v>
      </c>
      <c r="D683" s="13">
        <f>'Raw data (converted)'!D683</f>
        <v>1</v>
      </c>
      <c r="E683" s="12">
        <f>'Raw data (converted)'!E683</f>
        <v>1.2</v>
      </c>
      <c r="F683" s="2">
        <f>'Raw data (converted)'!F683</f>
        <v>15</v>
      </c>
      <c r="G683" s="2">
        <f t="shared" si="973"/>
        <v>225</v>
      </c>
      <c r="H683" s="4">
        <f>IF('Raw data (converted)'!I683=0,"",'Raw data (converted)'!I683)</f>
        <v>6310</v>
      </c>
      <c r="I683" t="str">
        <f>'Raw data (converted)'!J683</f>
        <v>R1.2_T15</v>
      </c>
      <c r="J683" s="21">
        <f>IF('Raw data (converted)'!Q683=0,"",'Raw data (converted)'!Q683)</f>
        <v>0.88470000000000004</v>
      </c>
      <c r="K683" s="22">
        <f>IF('Raw data (converted)'!R683=0,"",'Raw data (converted)'!R683)</f>
        <v>0.4138</v>
      </c>
      <c r="L683" s="23">
        <f>IF('Raw data (converted)'!S683=0,"",'Raw data (converted)'!S683)</f>
        <v>0.41889999999999999</v>
      </c>
      <c r="M683" s="8"/>
      <c r="N683" s="8"/>
      <c r="O683" s="9"/>
      <c r="P683" s="9"/>
      <c r="Q683" s="10"/>
      <c r="R683" s="10"/>
      <c r="S683" s="111">
        <v>1.9379255804997136E-6</v>
      </c>
      <c r="T683" s="93">
        <v>9.0999999999995097E-5</v>
      </c>
      <c r="U683" s="93">
        <v>8.4998529399038514E-4</v>
      </c>
      <c r="V683" s="114">
        <v>1.7640091822498407E-5</v>
      </c>
      <c r="W683" s="94">
        <v>8.283333333333363E-4</v>
      </c>
      <c r="X683" s="94">
        <v>7.7370456247847236E-3</v>
      </c>
      <c r="Y683" s="117">
        <v>3.2795663669996637E-6</v>
      </c>
      <c r="Z683" s="95">
        <v>1.5399999999999867E-4</v>
      </c>
      <c r="AA683" s="95">
        <v>1.4384366513684106E-3</v>
      </c>
      <c r="AB683" s="24" t="str">
        <f>IF('Raw data (converted)'!T683=0,"",'Raw data (converted)'!T683)</f>
        <v/>
      </c>
    </row>
    <row r="684" spans="1:28" x14ac:dyDescent="0.25">
      <c r="A684" s="11">
        <f>'Raw data (converted)'!A684</f>
        <v>41768</v>
      </c>
      <c r="B684" s="11" t="str">
        <f>'Raw data (converted)'!B684</f>
        <v>Loic</v>
      </c>
      <c r="C684" s="11" t="str">
        <f>'Raw data (converted)'!C684</f>
        <v>Ambient</v>
      </c>
      <c r="D684" s="13">
        <f>'Raw data (converted)'!D684</f>
        <v>1</v>
      </c>
      <c r="E684" s="12">
        <f>'Raw data (converted)'!E684</f>
        <v>1.2</v>
      </c>
      <c r="F684" s="2">
        <f>'Raw data (converted)'!F684</f>
        <v>30</v>
      </c>
      <c r="G684" s="2">
        <f t="shared" si="973"/>
        <v>900</v>
      </c>
      <c r="H684" s="4">
        <f>IF('Raw data (converted)'!I684=0,"",'Raw data (converted)'!I684)</f>
        <v>6310</v>
      </c>
      <c r="I684" t="str">
        <f>'Raw data (converted)'!J684</f>
        <v>R1.2_T30</v>
      </c>
      <c r="J684" s="21">
        <f>IF('Raw data (converted)'!Q684=0,"",'Raw data (converted)'!Q684)</f>
        <v>0.85319999999999996</v>
      </c>
      <c r="K684" s="22">
        <f>IF('Raw data (converted)'!R684=0,"",'Raw data (converted)'!R684)</f>
        <v>0.49059999999999998</v>
      </c>
      <c r="L684" s="23">
        <f>IF('Raw data (converted)'!S684=0,"",'Raw data (converted)'!S684)</f>
        <v>0.41760000000000003</v>
      </c>
      <c r="M684" s="8"/>
      <c r="N684" s="8"/>
      <c r="O684" s="9"/>
      <c r="P684" s="9"/>
      <c r="Q684" s="10"/>
      <c r="R684" s="10"/>
      <c r="S684" s="21">
        <v>0.99985753911703301</v>
      </c>
      <c r="T684" s="93">
        <v>8.7206651122487093E-4</v>
      </c>
      <c r="U684" s="21" t="e">
        <v>#N/A</v>
      </c>
      <c r="V684" s="22">
        <v>0.99838585304096517</v>
      </c>
      <c r="W684" s="94">
        <v>7.9380413201242811E-3</v>
      </c>
      <c r="X684" s="22" t="e">
        <v>#N/A</v>
      </c>
      <c r="Y684" s="23">
        <v>0.98913661529253361</v>
      </c>
      <c r="Z684" s="95">
        <v>1.4758048651498483E-3</v>
      </c>
      <c r="AA684" s="23" t="e">
        <v>#N/A</v>
      </c>
      <c r="AB684" s="24" t="str">
        <f>IF('Raw data (converted)'!T684=0,"",'Raw data (converted)'!T684)</f>
        <v/>
      </c>
    </row>
    <row r="685" spans="1:28" x14ac:dyDescent="0.25">
      <c r="A685" s="11">
        <f>'Raw data (converted)'!A685</f>
        <v>41768</v>
      </c>
      <c r="B685" s="11" t="str">
        <f>'Raw data (converted)'!B685</f>
        <v>Loic</v>
      </c>
      <c r="C685" s="11" t="str">
        <f>'Raw data (converted)'!C685</f>
        <v>Ambient</v>
      </c>
      <c r="D685" s="13">
        <f>'Raw data (converted)'!D685</f>
        <v>1</v>
      </c>
      <c r="E685" s="12">
        <f>'Raw data (converted)'!E685</f>
        <v>1.2</v>
      </c>
      <c r="F685" s="2">
        <f>'Raw data (converted)'!F685</f>
        <v>45</v>
      </c>
      <c r="G685" s="2">
        <f t="shared" si="973"/>
        <v>2025</v>
      </c>
      <c r="H685" s="4">
        <f>IF('Raw data (converted)'!I685=0,"",'Raw data (converted)'!I685)</f>
        <v>6310</v>
      </c>
      <c r="I685" t="str">
        <f>'Raw data (converted)'!J685</f>
        <v>R1.2_T45</v>
      </c>
      <c r="J685" s="21">
        <f>IF('Raw data (converted)'!Q685=0,"",'Raw data (converted)'!Q685)</f>
        <v>0.82069999999999999</v>
      </c>
      <c r="K685" s="22">
        <f>IF('Raw data (converted)'!R685=0,"",'Raw data (converted)'!R685)</f>
        <v>0.55800000000000005</v>
      </c>
      <c r="L685" s="23">
        <f>IF('Raw data (converted)'!S685=0,"",'Raw data (converted)'!S685)</f>
        <v>0.40560000000000002</v>
      </c>
      <c r="M685" s="8"/>
      <c r="N685" s="8"/>
      <c r="O685" s="9"/>
      <c r="P685" s="9"/>
      <c r="Q685" s="10"/>
      <c r="R685" s="10"/>
      <c r="S685" s="112">
        <v>3509.2353714665246</v>
      </c>
      <c r="T685" s="113">
        <v>1</v>
      </c>
      <c r="U685" s="21" t="e">
        <v>#N/A</v>
      </c>
      <c r="V685" s="115">
        <v>309.26113866296151</v>
      </c>
      <c r="W685" s="116">
        <v>1</v>
      </c>
      <c r="X685" s="22" t="e">
        <v>#N/A</v>
      </c>
      <c r="Y685" s="118">
        <v>45.526170798898967</v>
      </c>
      <c r="Z685" s="119">
        <v>1</v>
      </c>
      <c r="AA685" s="23" t="e">
        <v>#N/A</v>
      </c>
      <c r="AB685" s="24" t="str">
        <f>IF('Raw data (converted)'!T685=0,"",'Raw data (converted)'!T685)</f>
        <v/>
      </c>
    </row>
    <row r="686" spans="1:28" x14ac:dyDescent="0.25">
      <c r="A686" s="11">
        <f>'Raw data (converted)'!A686</f>
        <v>41768</v>
      </c>
      <c r="B686" s="12" t="str">
        <f>'Raw data (converted)'!B686</f>
        <v>Loic</v>
      </c>
      <c r="C686" s="2" t="str">
        <f>'Raw data (converted)'!C686</f>
        <v>Ambient</v>
      </c>
      <c r="D686" s="13">
        <f>'Raw data (converted)'!D686</f>
        <v>1</v>
      </c>
      <c r="E686" s="12">
        <f>'Raw data (converted)'!E686</f>
        <v>1.4</v>
      </c>
      <c r="F686" s="2">
        <f>'Raw data (converted)'!F686</f>
        <v>0</v>
      </c>
      <c r="G686" s="2">
        <f t="shared" si="973"/>
        <v>0</v>
      </c>
      <c r="H686" s="4">
        <f>IF('Raw data (converted)'!I686=0,"",'Raw data (converted)'!I686)</f>
        <v>6311</v>
      </c>
      <c r="I686" t="str">
        <f>'Raw data (converted)'!J686</f>
        <v>R1.4_Amb</v>
      </c>
      <c r="J686" s="21">
        <f>IF('Raw data (converted)'!Q686=0,"",'Raw data (converted)'!Q686)</f>
        <v>0.92279999999999995</v>
      </c>
      <c r="K686" s="22">
        <f>IF('Raw data (converted)'!R686=0,"",'Raw data (converted)'!R686)</f>
        <v>0.4551</v>
      </c>
      <c r="L686" s="23">
        <f>IF('Raw data (converted)'!S686=0,"",'Raw data (converted)'!S686)</f>
        <v>0.41</v>
      </c>
      <c r="M686" s="108">
        <f t="shared" ref="M686" si="1034">IFERROR(RSQ(J686:J689,$F686:$F689),"")</f>
        <v>0.90912116239383411</v>
      </c>
      <c r="N686" s="108">
        <f t="shared" ref="N686" si="1035">IFERROR(S688,"")</f>
        <v>0.98065875971582139</v>
      </c>
      <c r="O686" s="109">
        <f t="shared" ref="O686" si="1036">IFERROR(RSQ(K686:K689,$F686:$F689),"")</f>
        <v>0.89238008895566212</v>
      </c>
      <c r="P686" s="109">
        <f t="shared" ref="P686" si="1037">IFERROR(V688,"")</f>
        <v>0.99225810941918413</v>
      </c>
      <c r="Q686" s="110">
        <f t="shared" ref="Q686" si="1038">IFERROR(RSQ(L686:L689,$F686:$F689),"")</f>
        <v>9.2651938172695805E-2</v>
      </c>
      <c r="R686" s="110">
        <f t="shared" ref="R686" si="1039">IFERROR(Y688,"")</f>
        <v>0.97895120174799732</v>
      </c>
      <c r="S686" s="111">
        <f t="array" ref="S686:U689">LINEST(J686:J689,F686:G689,TRUE,TRUE)</f>
        <v>-4.6444444444444495E-5</v>
      </c>
      <c r="T686" s="93">
        <v>-1.3133333333333091E-4</v>
      </c>
      <c r="U686" s="93">
        <v>0.92523</v>
      </c>
      <c r="V686" s="114">
        <f t="array" ref="V686:X689">LINEST(K686:K689,F686:G689,TRUE,TRUE)</f>
        <v>-9.066666666666667E-5</v>
      </c>
      <c r="W686" s="94">
        <v>7.7159999999999998E-3</v>
      </c>
      <c r="X686" s="94">
        <v>0.4576400000000001</v>
      </c>
      <c r="Y686" s="117">
        <f t="array" ref="Y686:AA689">LINEST(L686:L689,F686:G689,TRUE,TRUE)</f>
        <v>-3.2888888888888914E-5</v>
      </c>
      <c r="Z686" s="95">
        <v>1.6226666666666679E-3</v>
      </c>
      <c r="AA686" s="95">
        <v>0.40948999999999997</v>
      </c>
      <c r="AB686" s="24" t="str">
        <f>IF('Raw data (converted)'!T686=0,"",'Raw data (converted)'!T686)</f>
        <v/>
      </c>
    </row>
    <row r="687" spans="1:28" x14ac:dyDescent="0.25">
      <c r="A687" s="11">
        <f>'Raw data (converted)'!A687</f>
        <v>41768</v>
      </c>
      <c r="B687" s="11" t="str">
        <f>'Raw data (converted)'!B687</f>
        <v>Loic</v>
      </c>
      <c r="C687" s="11" t="str">
        <f>'Raw data (converted)'!C687</f>
        <v>Ambient</v>
      </c>
      <c r="D687" s="13">
        <f>'Raw data (converted)'!D687</f>
        <v>1</v>
      </c>
      <c r="E687" s="12">
        <f>'Raw data (converted)'!E687</f>
        <v>1.4</v>
      </c>
      <c r="F687" s="2">
        <f>'Raw data (converted)'!F687</f>
        <v>15</v>
      </c>
      <c r="G687" s="2">
        <f t="shared" si="973"/>
        <v>225</v>
      </c>
      <c r="H687" s="4">
        <f>IF('Raw data (converted)'!I687=0,"",'Raw data (converted)'!I687)</f>
        <v>6311</v>
      </c>
      <c r="I687" t="str">
        <f>'Raw data (converted)'!J687</f>
        <v>R1.4_T15</v>
      </c>
      <c r="J687" s="21">
        <f>IF('Raw data (converted)'!Q687=0,"",'Raw data (converted)'!Q687)</f>
        <v>0.92010000000000003</v>
      </c>
      <c r="K687" s="22">
        <f>IF('Raw data (converted)'!R687=0,"",'Raw data (converted)'!R687)</f>
        <v>0.56059999999999999</v>
      </c>
      <c r="L687" s="23">
        <f>IF('Raw data (converted)'!S687=0,"",'Raw data (converted)'!S687)</f>
        <v>0.4249</v>
      </c>
      <c r="M687" s="8"/>
      <c r="N687" s="8"/>
      <c r="O687" s="9"/>
      <c r="P687" s="9"/>
      <c r="Q687" s="10"/>
      <c r="R687" s="10"/>
      <c r="S687" s="111">
        <v>2.4149534156997827E-5</v>
      </c>
      <c r="T687" s="93">
        <v>1.1340000000000046E-3</v>
      </c>
      <c r="U687" s="93">
        <v>1.0592124432803879E-2</v>
      </c>
      <c r="V687" s="114">
        <v>2.5242722945997649E-5</v>
      </c>
      <c r="W687" s="94">
        <v>1.1853333333333345E-3</v>
      </c>
      <c r="X687" s="94">
        <v>1.1071603316593315E-2</v>
      </c>
      <c r="Y687" s="117">
        <v>5.0684207489994903E-6</v>
      </c>
      <c r="Z687" s="95">
        <v>2.3799999999999841E-4</v>
      </c>
      <c r="AA687" s="95">
        <v>2.2230384612057287E-3</v>
      </c>
      <c r="AB687" s="24" t="str">
        <f>IF('Raw data (converted)'!T687=0,"",'Raw data (converted)'!T687)</f>
        <v/>
      </c>
    </row>
    <row r="688" spans="1:28" x14ac:dyDescent="0.25">
      <c r="A688" s="11">
        <f>'Raw data (converted)'!A688</f>
        <v>41768</v>
      </c>
      <c r="B688" s="11" t="str">
        <f>'Raw data (converted)'!B688</f>
        <v>Loic</v>
      </c>
      <c r="C688" s="11" t="str">
        <f>'Raw data (converted)'!C688</f>
        <v>Ambient</v>
      </c>
      <c r="D688" s="13">
        <f>'Raw data (converted)'!D688</f>
        <v>1</v>
      </c>
      <c r="E688" s="12">
        <f>'Raw data (converted)'!E688</f>
        <v>1.4</v>
      </c>
      <c r="F688" s="2">
        <f>'Raw data (converted)'!F688</f>
        <v>30</v>
      </c>
      <c r="G688" s="2">
        <f t="shared" si="973"/>
        <v>900</v>
      </c>
      <c r="H688" s="4">
        <f>IF('Raw data (converted)'!I688=0,"",'Raw data (converted)'!I688)</f>
        <v>6311</v>
      </c>
      <c r="I688" t="str">
        <f>'Raw data (converted)'!J688</f>
        <v>R1.4_T30</v>
      </c>
      <c r="J688" s="21">
        <f>IF('Raw data (converted)'!Q688=0,"",'Raw data (converted)'!Q688)</f>
        <v>0.87219999999999998</v>
      </c>
      <c r="K688" s="22">
        <f>IF('Raw data (converted)'!R688=0,"",'Raw data (converted)'!R688)</f>
        <v>0.59989999999999999</v>
      </c>
      <c r="L688" s="23">
        <f>IF('Raw data (converted)'!S688=0,"",'Raw data (converted)'!S688)</f>
        <v>0.43009999999999998</v>
      </c>
      <c r="M688" s="8"/>
      <c r="N688" s="8"/>
      <c r="O688" s="9"/>
      <c r="P688" s="9"/>
      <c r="Q688" s="10"/>
      <c r="R688" s="10"/>
      <c r="S688" s="21">
        <v>0.98065875971582139</v>
      </c>
      <c r="T688" s="93">
        <v>1.086729037064902E-2</v>
      </c>
      <c r="U688" s="21" t="e">
        <v>#N/A</v>
      </c>
      <c r="V688" s="22">
        <v>0.99225810941918413</v>
      </c>
      <c r="W688" s="94">
        <v>1.1359225325698941E-2</v>
      </c>
      <c r="X688" s="22" t="e">
        <v>#N/A</v>
      </c>
      <c r="Y688" s="23">
        <v>0.97895120174799732</v>
      </c>
      <c r="Z688" s="95">
        <v>2.2807893370497701E-3</v>
      </c>
      <c r="AA688" s="23" t="e">
        <v>#N/A</v>
      </c>
      <c r="AB688" s="24" t="str">
        <f>IF('Raw data (converted)'!T688=0,"",'Raw data (converted)'!T688)</f>
        <v/>
      </c>
    </row>
    <row r="689" spans="1:28" x14ac:dyDescent="0.25">
      <c r="A689" s="11">
        <f>'Raw data (converted)'!A689</f>
        <v>41768</v>
      </c>
      <c r="B689" s="11" t="str">
        <f>'Raw data (converted)'!B689</f>
        <v>Loic</v>
      </c>
      <c r="C689" s="11" t="str">
        <f>'Raw data (converted)'!C689</f>
        <v>Ambient</v>
      </c>
      <c r="D689" s="13">
        <f>'Raw data (converted)'!D689</f>
        <v>1</v>
      </c>
      <c r="E689" s="12">
        <f>'Raw data (converted)'!E689</f>
        <v>1.4</v>
      </c>
      <c r="F689" s="2">
        <f>'Raw data (converted)'!F689</f>
        <v>45</v>
      </c>
      <c r="G689" s="2">
        <f t="shared" si="973"/>
        <v>2025</v>
      </c>
      <c r="H689" s="4">
        <f>IF('Raw data (converted)'!I689=0,"",'Raw data (converted)'!I689)</f>
        <v>6311</v>
      </c>
      <c r="I689" t="str">
        <f>'Raw data (converted)'!J689</f>
        <v>R1.4_T45</v>
      </c>
      <c r="J689" s="21">
        <f>IF('Raw data (converted)'!Q689=0,"",'Raw data (converted)'!Q689)</f>
        <v>0.82769999999999999</v>
      </c>
      <c r="K689" s="22">
        <f>IF('Raw data (converted)'!R689=0,"",'Raw data (converted)'!R689)</f>
        <v>0.62380000000000002</v>
      </c>
      <c r="L689" s="23">
        <f>IF('Raw data (converted)'!S689=0,"",'Raw data (converted)'!S689)</f>
        <v>0.41539999999999999</v>
      </c>
      <c r="M689" s="8"/>
      <c r="N689" s="8"/>
      <c r="O689" s="9"/>
      <c r="P689" s="9"/>
      <c r="Q689" s="10"/>
      <c r="R689" s="10"/>
      <c r="S689" s="112">
        <v>25.351496215007678</v>
      </c>
      <c r="T689" s="113">
        <v>1</v>
      </c>
      <c r="U689" s="21" t="e">
        <v>#N/A</v>
      </c>
      <c r="V689" s="115">
        <v>64.083707917415737</v>
      </c>
      <c r="W689" s="116">
        <v>1</v>
      </c>
      <c r="X689" s="22" t="e">
        <v>#N/A</v>
      </c>
      <c r="Y689" s="118">
        <v>23.254325259515909</v>
      </c>
      <c r="Z689" s="119">
        <v>1</v>
      </c>
      <c r="AA689" s="23" t="e">
        <v>#N/A</v>
      </c>
      <c r="AB689" s="24" t="str">
        <f>IF('Raw data (converted)'!T689=0,"",'Raw data (converted)'!T689)</f>
        <v/>
      </c>
    </row>
    <row r="690" spans="1:28" x14ac:dyDescent="0.25">
      <c r="A690" s="11">
        <f>'Raw data (converted)'!A690</f>
        <v>41768</v>
      </c>
      <c r="B690" s="12" t="str">
        <f>'Raw data (converted)'!B690</f>
        <v>Loic</v>
      </c>
      <c r="C690" s="2" t="str">
        <f>'Raw data (converted)'!C690</f>
        <v>Ambient</v>
      </c>
      <c r="D690" s="13">
        <f>'Raw data (converted)'!D690</f>
        <v>1</v>
      </c>
      <c r="E690" s="12">
        <f>'Raw data (converted)'!E690</f>
        <v>1.5</v>
      </c>
      <c r="F690" s="2">
        <f>'Raw data (converted)'!F690</f>
        <v>0</v>
      </c>
      <c r="G690" s="2">
        <f t="shared" si="973"/>
        <v>0</v>
      </c>
      <c r="H690" s="4">
        <f>IF('Raw data (converted)'!I690=0,"",'Raw data (converted)'!I690)</f>
        <v>6312</v>
      </c>
      <c r="I690" t="str">
        <f>'Raw data (converted)'!J690</f>
        <v>R1.5_Amb</v>
      </c>
      <c r="J690" s="21">
        <f>IF('Raw data (converted)'!Q690=0,"",'Raw data (converted)'!Q690)</f>
        <v>0.89419999999999999</v>
      </c>
      <c r="K690" s="22">
        <f>IF('Raw data (converted)'!R690=0,"",'Raw data (converted)'!R690)</f>
        <v>0.28699999999999998</v>
      </c>
      <c r="L690" s="23">
        <f>IF('Raw data (converted)'!S690=0,"",'Raw data (converted)'!S690)</f>
        <v>0.40260000000000001</v>
      </c>
      <c r="M690" s="108">
        <f t="shared" ref="M690" si="1040">IFERROR(RSQ(J690:J693,$F690:$F693),"")</f>
        <v>0.78705514873223315</v>
      </c>
      <c r="N690" s="108">
        <f t="shared" ref="N690" si="1041">IFERROR(S692,"")</f>
        <v>0.81372836509186031</v>
      </c>
      <c r="O690" s="109">
        <f t="shared" ref="O690" si="1042">IFERROR(RSQ(K690:K693,$F690:$F693),"")</f>
        <v>0.81127129560165567</v>
      </c>
      <c r="P690" s="109">
        <f t="shared" ref="P690" si="1043">IFERROR(V692,"")</f>
        <v>0.89871849262022108</v>
      </c>
      <c r="Q690" s="110">
        <f t="shared" ref="Q690" si="1044">IFERROR(RSQ(L690:L693,$F690:$F693),"")</f>
        <v>4.6621369614218283E-2</v>
      </c>
      <c r="R690" s="110">
        <f t="shared" ref="R690" si="1045">IFERROR(Y692,"")</f>
        <v>0.34818213673580611</v>
      </c>
      <c r="S690" s="111">
        <f t="array" ref="S690:U693">LINEST(J690:J693,F690:G693,TRUE,TRUE)</f>
        <v>-4.3999999999999931E-5</v>
      </c>
      <c r="T690" s="93">
        <v>-1.2266666666666697E-3</v>
      </c>
      <c r="U690" s="93">
        <v>0.90590000000000004</v>
      </c>
      <c r="V690" s="114">
        <f t="array" ref="V690:X693">LINEST(K690:K693,F690:G693,TRUE,TRUE)</f>
        <v>-1.0333333333333341E-4</v>
      </c>
      <c r="W690" s="94">
        <v>8.8726666666666711E-3</v>
      </c>
      <c r="X690" s="94">
        <v>0.29818999999999996</v>
      </c>
      <c r="Y690" s="117">
        <f t="array" ref="Y690:AA693">LINEST(L690:L693,F690:G693,TRUE,TRUE)</f>
        <v>-1.4533333333333333E-4</v>
      </c>
      <c r="Z690" s="95">
        <v>5.7733333333333326E-3</v>
      </c>
      <c r="AA690" s="95">
        <v>0.42410000000000009</v>
      </c>
      <c r="AB690" s="24" t="str">
        <f>IF('Raw data (converted)'!T690=0,"",'Raw data (converted)'!T690)</f>
        <v/>
      </c>
    </row>
    <row r="691" spans="1:28" x14ac:dyDescent="0.25">
      <c r="A691" s="11">
        <f>'Raw data (converted)'!A691</f>
        <v>41768</v>
      </c>
      <c r="B691" s="11" t="str">
        <f>'Raw data (converted)'!B691</f>
        <v>Loic</v>
      </c>
      <c r="C691" s="11" t="str">
        <f>'Raw data (converted)'!C691</f>
        <v>Ambient</v>
      </c>
      <c r="D691" s="13">
        <f>'Raw data (converted)'!D691</f>
        <v>1</v>
      </c>
      <c r="E691" s="12">
        <f>'Raw data (converted)'!E691</f>
        <v>1.5</v>
      </c>
      <c r="F691" s="2">
        <f>'Raw data (converted)'!F691</f>
        <v>15</v>
      </c>
      <c r="G691" s="2">
        <f t="shared" si="973"/>
        <v>225</v>
      </c>
      <c r="H691" s="4">
        <f>IF('Raw data (converted)'!I691=0,"",'Raw data (converted)'!I691)</f>
        <v>6312</v>
      </c>
      <c r="I691" t="str">
        <f>'Raw data (converted)'!J691</f>
        <v>R1.5_T15</v>
      </c>
      <c r="J691" s="21">
        <f>IF('Raw data (converted)'!Q691=0,"",'Raw data (converted)'!Q691)</f>
        <v>0.91269999999999996</v>
      </c>
      <c r="K691" s="22">
        <f>IF('Raw data (converted)'!R691=0,"",'Raw data (converted)'!R691)</f>
        <v>0.44159999999999999</v>
      </c>
      <c r="L691" s="23">
        <f>IF('Raw data (converted)'!S691=0,"",'Raw data (converted)'!S691)</f>
        <v>0.54249999999999998</v>
      </c>
      <c r="M691" s="8"/>
      <c r="N691" s="8"/>
      <c r="O691" s="9"/>
      <c r="P691" s="9"/>
      <c r="Q691" s="10"/>
      <c r="R691" s="10"/>
      <c r="S691" s="111">
        <v>1.1627553482998901E-4</v>
      </c>
      <c r="T691" s="93">
        <v>5.459999999999997E-3</v>
      </c>
      <c r="U691" s="93">
        <v>5.0999117639425828E-2</v>
      </c>
      <c r="V691" s="114">
        <v>1.1120711408098951E-4</v>
      </c>
      <c r="W691" s="94">
        <v>5.2219999999999983E-3</v>
      </c>
      <c r="X691" s="94">
        <v>4.8776079178220112E-2</v>
      </c>
      <c r="Y691" s="117">
        <v>2.136687178499799E-4</v>
      </c>
      <c r="Z691" s="95">
        <v>1.0033333333333332E-2</v>
      </c>
      <c r="AA691" s="95">
        <v>9.3716327286124432E-2</v>
      </c>
      <c r="AB691" s="24" t="str">
        <f>IF('Raw data (converted)'!T691=0,"",'Raw data (converted)'!T691)</f>
        <v/>
      </c>
    </row>
    <row r="692" spans="1:28" x14ac:dyDescent="0.25">
      <c r="A692" s="11">
        <f>'Raw data (converted)'!A692</f>
        <v>41768</v>
      </c>
      <c r="B692" s="11" t="str">
        <f>'Raw data (converted)'!B692</f>
        <v>Loic</v>
      </c>
      <c r="C692" s="11" t="str">
        <f>'Raw data (converted)'!C692</f>
        <v>Ambient</v>
      </c>
      <c r="D692" s="13">
        <f>'Raw data (converted)'!D692</f>
        <v>1</v>
      </c>
      <c r="E692" s="12">
        <f>'Raw data (converted)'!E692</f>
        <v>1.5</v>
      </c>
      <c r="F692" s="2">
        <f>'Raw data (converted)'!F692</f>
        <v>30</v>
      </c>
      <c r="G692" s="2">
        <f t="shared" si="973"/>
        <v>900</v>
      </c>
      <c r="H692" s="4">
        <f>IF('Raw data (converted)'!I692=0,"",'Raw data (converted)'!I692)</f>
        <v>6312</v>
      </c>
      <c r="I692" t="str">
        <f>'Raw data (converted)'!J692</f>
        <v>R1.5_T30</v>
      </c>
      <c r="J692" s="21">
        <f>IF('Raw data (converted)'!Q692=0,"",'Raw data (converted)'!Q692)</f>
        <v>0.7944</v>
      </c>
      <c r="K692" s="22">
        <f>IF('Raw data (converted)'!R692=0,"",'Raw data (converted)'!R692)</f>
        <v>0.43780000000000002</v>
      </c>
      <c r="L692" s="23">
        <f>IF('Raw data (converted)'!S692=0,"",'Raw data (converted)'!S692)</f>
        <v>0.40200000000000002</v>
      </c>
      <c r="M692" s="8"/>
      <c r="N692" s="8"/>
      <c r="O692" s="9"/>
      <c r="P692" s="9"/>
      <c r="Q692" s="10"/>
      <c r="R692" s="10"/>
      <c r="S692" s="21">
        <v>0.81372836509186031</v>
      </c>
      <c r="T692" s="93">
        <v>5.2323990673495045E-2</v>
      </c>
      <c r="U692" s="21" t="e">
        <v>#N/A</v>
      </c>
      <c r="V692" s="22">
        <v>0.89871849262022108</v>
      </c>
      <c r="W692" s="94">
        <v>5.004320133644527E-2</v>
      </c>
      <c r="X692" s="22" t="e">
        <v>#N/A</v>
      </c>
      <c r="Y692" s="23">
        <v>0.34818213673580611</v>
      </c>
      <c r="Z692" s="95">
        <v>9.615092303249094E-2</v>
      </c>
      <c r="AA692" s="23" t="e">
        <v>#N/A</v>
      </c>
      <c r="AB692" s="24" t="str">
        <f>IF('Raw data (converted)'!T692=0,"",'Raw data (converted)'!T692)</f>
        <v/>
      </c>
    </row>
    <row r="693" spans="1:28" x14ac:dyDescent="0.25">
      <c r="A693" s="11">
        <f>'Raw data (converted)'!A693</f>
        <v>41768</v>
      </c>
      <c r="B693" s="11" t="str">
        <f>'Raw data (converted)'!B693</f>
        <v>Loic</v>
      </c>
      <c r="C693" s="11" t="str">
        <f>'Raw data (converted)'!C693</f>
        <v>Ambient</v>
      </c>
      <c r="D693" s="13">
        <f>'Raw data (converted)'!D693</f>
        <v>1</v>
      </c>
      <c r="E693" s="12">
        <f>'Raw data (converted)'!E693</f>
        <v>1.5</v>
      </c>
      <c r="F693" s="2">
        <f>'Raw data (converted)'!F693</f>
        <v>45</v>
      </c>
      <c r="G693" s="2">
        <f t="shared" si="973"/>
        <v>2025</v>
      </c>
      <c r="H693" s="4">
        <f>IF('Raw data (converted)'!I693=0,"",'Raw data (converted)'!I693)</f>
        <v>6312</v>
      </c>
      <c r="I693" t="str">
        <f>'Raw data (converted)'!J693</f>
        <v>R1.5_T45</v>
      </c>
      <c r="J693" s="21">
        <f>IF('Raw data (converted)'!Q693=0,"",'Raw data (converted)'!Q693)</f>
        <v>0.77329999999999999</v>
      </c>
      <c r="K693" s="22">
        <f>IF('Raw data (converted)'!R693=0,"",'Raw data (converted)'!R693)</f>
        <v>0.49940000000000001</v>
      </c>
      <c r="L693" s="23">
        <f>IF('Raw data (converted)'!S693=0,"",'Raw data (converted)'!S693)</f>
        <v>0.41110000000000002</v>
      </c>
      <c r="M693" s="8"/>
      <c r="N693" s="8"/>
      <c r="O693" s="9"/>
      <c r="P693" s="9"/>
      <c r="Q693" s="10"/>
      <c r="R693" s="10"/>
      <c r="S693" s="112">
        <v>2.1842519541237513</v>
      </c>
      <c r="T693" s="113">
        <v>1</v>
      </c>
      <c r="U693" s="21" t="e">
        <v>#N/A</v>
      </c>
      <c r="V693" s="115">
        <v>4.4367353718890845</v>
      </c>
      <c r="W693" s="116">
        <v>1</v>
      </c>
      <c r="X693" s="22" t="e">
        <v>#N/A</v>
      </c>
      <c r="Y693" s="118">
        <v>0.26708545159545694</v>
      </c>
      <c r="Z693" s="119">
        <v>1</v>
      </c>
      <c r="AA693" s="23" t="e">
        <v>#N/A</v>
      </c>
      <c r="AB693" s="24" t="str">
        <f>IF('Raw data (converted)'!T693=0,"",'Raw data (converted)'!T693)</f>
        <v/>
      </c>
    </row>
    <row r="694" spans="1:28" x14ac:dyDescent="0.25">
      <c r="A694" s="11">
        <f>'Raw data (converted)'!A694</f>
        <v>41768</v>
      </c>
      <c r="B694" s="12" t="str">
        <f>'Raw data (converted)'!B694</f>
        <v>Loic</v>
      </c>
      <c r="C694" s="2" t="str">
        <f>'Raw data (converted)'!C694</f>
        <v>Ambient</v>
      </c>
      <c r="D694" s="13">
        <f>'Raw data (converted)'!D694</f>
        <v>1</v>
      </c>
      <c r="E694" s="12">
        <f>'Raw data (converted)'!E694</f>
        <v>1.6</v>
      </c>
      <c r="F694" s="2">
        <f>'Raw data (converted)'!F694</f>
        <v>0</v>
      </c>
      <c r="G694" s="2">
        <f t="shared" si="973"/>
        <v>0</v>
      </c>
      <c r="H694" s="4">
        <f>IF('Raw data (converted)'!I694=0,"",'Raw data (converted)'!I694)</f>
        <v>6313</v>
      </c>
      <c r="I694" t="str">
        <f>'Raw data (converted)'!J694</f>
        <v>R1.6_Amb</v>
      </c>
      <c r="J694" s="21">
        <f>IF('Raw data (converted)'!Q694=0,"",'Raw data (converted)'!Q694)</f>
        <v>0.90900000000000003</v>
      </c>
      <c r="K694" s="22">
        <f>IF('Raw data (converted)'!R694=0,"",'Raw data (converted)'!R694)</f>
        <v>0.28389999999999999</v>
      </c>
      <c r="L694" s="23">
        <f>IF('Raw data (converted)'!S694=0,"",'Raw data (converted)'!S694)</f>
        <v>0.41039999999999999</v>
      </c>
      <c r="M694" s="108">
        <f t="shared" ref="M694" si="1046">IFERROR(RSQ(J694:J697,$F694:$F697),"")</f>
        <v>0.81499421573054165</v>
      </c>
      <c r="N694" s="108">
        <f t="shared" ref="N694" si="1047">IFERROR(S696,"")</f>
        <v>0.92079692004349589</v>
      </c>
      <c r="O694" s="109">
        <f t="shared" ref="O694" si="1048">IFERROR(RSQ(K694:K697,$F694:$F697),"")</f>
        <v>0.98355982498232242</v>
      </c>
      <c r="P694" s="109">
        <f t="shared" ref="P694" si="1049">IFERROR(V696,"")</f>
        <v>0.99430852886957977</v>
      </c>
      <c r="Q694" s="110">
        <f t="shared" ref="Q694" si="1050">IFERROR(RSQ(L694:L697,$F694:$F697),"")</f>
        <v>0.2506406986165719</v>
      </c>
      <c r="R694" s="110">
        <f t="shared" ref="R694" si="1051">IFERROR(Y696,"")</f>
        <v>0.7697416199021706</v>
      </c>
      <c r="S694" s="111">
        <f t="array" ref="S694:U697">LINEST(J694:J697,F694:G697,TRUE,TRUE)</f>
        <v>-6.6333333333333283E-5</v>
      </c>
      <c r="T694" s="93">
        <v>5.1499999999999723E-4</v>
      </c>
      <c r="U694" s="93">
        <v>0.90322500000000006</v>
      </c>
      <c r="V694" s="114">
        <f t="array" ref="V694:X697">LINEST(K694:K697,F694:G697,TRUE,TRUE)</f>
        <v>-3.9333333333333427E-5</v>
      </c>
      <c r="W694" s="94">
        <v>6.8180000000000037E-3</v>
      </c>
      <c r="X694" s="94">
        <v>0.28101999999999994</v>
      </c>
      <c r="Y694" s="117">
        <f t="array" ref="Y694:AA697">LINEST(L694:L697,F694:G697,TRUE,TRUE)</f>
        <v>-4.133333333333336E-5</v>
      </c>
      <c r="Z694" s="95">
        <v>2.2453333333333353E-3</v>
      </c>
      <c r="AA694" s="95">
        <v>0.40762999999999994</v>
      </c>
      <c r="AB694" s="24" t="str">
        <f>IF('Raw data (converted)'!T694=0,"",'Raw data (converted)'!T694)</f>
        <v/>
      </c>
    </row>
    <row r="695" spans="1:28" x14ac:dyDescent="0.25">
      <c r="A695" s="11">
        <f>'Raw data (converted)'!A695</f>
        <v>41768</v>
      </c>
      <c r="B695" s="11" t="str">
        <f>'Raw data (converted)'!B695</f>
        <v>Loic</v>
      </c>
      <c r="C695" s="11" t="str">
        <f>'Raw data (converted)'!C695</f>
        <v>Ambient</v>
      </c>
      <c r="D695" s="13">
        <f>'Raw data (converted)'!D695</f>
        <v>1</v>
      </c>
      <c r="E695" s="12">
        <f>'Raw data (converted)'!E695</f>
        <v>1.6</v>
      </c>
      <c r="F695" s="2">
        <f>'Raw data (converted)'!F695</f>
        <v>15</v>
      </c>
      <c r="G695" s="2">
        <f t="shared" si="973"/>
        <v>225</v>
      </c>
      <c r="H695" s="4">
        <f>IF('Raw data (converted)'!I695=0,"",'Raw data (converted)'!I695)</f>
        <v>6313</v>
      </c>
      <c r="I695" t="str">
        <f>'Raw data (converted)'!J695</f>
        <v>R1.6_T15</v>
      </c>
      <c r="J695" s="21">
        <f>IF('Raw data (converted)'!Q695=0,"",'Raw data (converted)'!Q695)</f>
        <v>0.87870000000000004</v>
      </c>
      <c r="K695" s="22">
        <f>IF('Raw data (converted)'!R695=0,"",'Raw data (converted)'!R695)</f>
        <v>0.36580000000000001</v>
      </c>
      <c r="L695" s="23">
        <f>IF('Raw data (converted)'!S695=0,"",'Raw data (converted)'!S695)</f>
        <v>0.42370000000000002</v>
      </c>
      <c r="M695" s="8"/>
      <c r="N695" s="8"/>
      <c r="O695" s="9"/>
      <c r="P695" s="9"/>
      <c r="Q695" s="10"/>
      <c r="R695" s="10"/>
      <c r="S695" s="111">
        <v>5.7392411422494511E-5</v>
      </c>
      <c r="T695" s="93">
        <v>2.6949999999999956E-3</v>
      </c>
      <c r="U695" s="93">
        <v>2.5172641398947326E-2</v>
      </c>
      <c r="V695" s="114">
        <v>2.862167011199727E-5</v>
      </c>
      <c r="W695" s="94">
        <v>1.343999999999998E-3</v>
      </c>
      <c r="X695" s="94">
        <v>1.2553628957397128E-2</v>
      </c>
      <c r="Y695" s="117">
        <v>2.752848132299736E-5</v>
      </c>
      <c r="Z695" s="95">
        <v>1.2926666666666642E-3</v>
      </c>
      <c r="AA695" s="95">
        <v>1.2074150073607634E-2</v>
      </c>
      <c r="AB695" s="24" t="str">
        <f>IF('Raw data (converted)'!T695=0,"",'Raw data (converted)'!T695)</f>
        <v/>
      </c>
    </row>
    <row r="696" spans="1:28" x14ac:dyDescent="0.25">
      <c r="A696" s="11">
        <f>'Raw data (converted)'!A696</f>
        <v>41768</v>
      </c>
      <c r="B696" s="11" t="str">
        <f>'Raw data (converted)'!B696</f>
        <v>Loic</v>
      </c>
      <c r="C696" s="11" t="str">
        <f>'Raw data (converted)'!C696</f>
        <v>Ambient</v>
      </c>
      <c r="D696" s="13">
        <f>'Raw data (converted)'!D696</f>
        <v>1</v>
      </c>
      <c r="E696" s="12">
        <f>'Raw data (converted)'!E696</f>
        <v>1.6</v>
      </c>
      <c r="F696" s="2">
        <f>'Raw data (converted)'!F696</f>
        <v>30</v>
      </c>
      <c r="G696" s="2">
        <f t="shared" si="973"/>
        <v>900</v>
      </c>
      <c r="H696" s="4">
        <f>IF('Raw data (converted)'!I696=0,"",'Raw data (converted)'!I696)</f>
        <v>6313</v>
      </c>
      <c r="I696" t="str">
        <f>'Raw data (converted)'!J696</f>
        <v>R1.6_T30</v>
      </c>
      <c r="J696" s="21">
        <f>IF('Raw data (converted)'!Q696=0,"",'Raw data (converted)'!Q696)</f>
        <v>0.87629999999999997</v>
      </c>
      <c r="K696" s="22">
        <f>IF('Raw data (converted)'!R696=0,"",'Raw data (converted)'!R696)</f>
        <v>0.45879999999999999</v>
      </c>
      <c r="L696" s="23">
        <f>IF('Raw data (converted)'!S696=0,"",'Raw data (converted)'!S696)</f>
        <v>0.4461</v>
      </c>
      <c r="M696" s="8"/>
      <c r="N696" s="8"/>
      <c r="O696" s="9"/>
      <c r="P696" s="9"/>
      <c r="Q696" s="10"/>
      <c r="R696" s="10"/>
      <c r="S696" s="21">
        <v>0.92079692004349589</v>
      </c>
      <c r="T696" s="93">
        <v>2.5826585140122527E-2</v>
      </c>
      <c r="U696" s="21" t="e">
        <v>#N/A</v>
      </c>
      <c r="V696" s="22">
        <v>0.99430852886957977</v>
      </c>
      <c r="W696" s="94">
        <v>1.287975155039877E-2</v>
      </c>
      <c r="X696" s="22" t="e">
        <v>#N/A</v>
      </c>
      <c r="Y696" s="23">
        <v>0.7697416199021706</v>
      </c>
      <c r="Z696" s="95">
        <v>1.238781659534881E-2</v>
      </c>
      <c r="AA696" s="23" t="e">
        <v>#N/A</v>
      </c>
      <c r="AB696" s="24" t="str">
        <f>IF('Raw data (converted)'!T696=0,"",'Raw data (converted)'!T696)</f>
        <v/>
      </c>
    </row>
    <row r="697" spans="1:28" x14ac:dyDescent="0.25">
      <c r="A697" s="11">
        <f>'Raw data (converted)'!A697</f>
        <v>41768</v>
      </c>
      <c r="B697" s="11" t="str">
        <f>'Raw data (converted)'!B697</f>
        <v>Loic</v>
      </c>
      <c r="C697" s="11" t="str">
        <f>'Raw data (converted)'!C697</f>
        <v>Ambient</v>
      </c>
      <c r="D697" s="13">
        <f>'Raw data (converted)'!D697</f>
        <v>1</v>
      </c>
      <c r="E697" s="12">
        <f>'Raw data (converted)'!E697</f>
        <v>1.6</v>
      </c>
      <c r="F697" s="2">
        <f>'Raw data (converted)'!F697</f>
        <v>45</v>
      </c>
      <c r="G697" s="2">
        <f t="shared" si="973"/>
        <v>2025</v>
      </c>
      <c r="H697" s="4">
        <f>IF('Raw data (converted)'!I697=0,"",'Raw data (converted)'!I697)</f>
        <v>6313</v>
      </c>
      <c r="I697" t="str">
        <f>'Raw data (converted)'!J697</f>
        <v>R1.6_T45</v>
      </c>
      <c r="J697" s="21">
        <f>IF('Raw data (converted)'!Q697=0,"",'Raw data (converted)'!Q697)</f>
        <v>0.7863</v>
      </c>
      <c r="K697" s="22">
        <f>IF('Raw data (converted)'!R697=0,"",'Raw data (converted)'!R697)</f>
        <v>0.50529999999999997</v>
      </c>
      <c r="L697" s="23">
        <f>IF('Raw data (converted)'!S697=0,"",'Raw data (converted)'!S697)</f>
        <v>0.42220000000000002</v>
      </c>
      <c r="M697" s="8"/>
      <c r="N697" s="8"/>
      <c r="O697" s="9"/>
      <c r="P697" s="9"/>
      <c r="Q697" s="10"/>
      <c r="R697" s="10"/>
      <c r="S697" s="112">
        <v>5.8128858154832432</v>
      </c>
      <c r="T697" s="113">
        <v>1</v>
      </c>
      <c r="U697" s="21" t="e">
        <v>#N/A</v>
      </c>
      <c r="V697" s="115">
        <v>87.350748697916913</v>
      </c>
      <c r="W697" s="116">
        <v>1</v>
      </c>
      <c r="X697" s="22" t="e">
        <v>#N/A</v>
      </c>
      <c r="Y697" s="118">
        <v>1.6714736279633604</v>
      </c>
      <c r="Z697" s="119">
        <v>1</v>
      </c>
      <c r="AA697" s="23" t="e">
        <v>#N/A</v>
      </c>
      <c r="AB697" s="24" t="str">
        <f>IF('Raw data (converted)'!T697=0,"",'Raw data (converted)'!T697)</f>
        <v/>
      </c>
    </row>
    <row r="698" spans="1:28" x14ac:dyDescent="0.25">
      <c r="A698" s="11">
        <f>'Raw data (converted)'!A698</f>
        <v>41768</v>
      </c>
      <c r="B698" s="12" t="str">
        <f>'Raw data (converted)'!B698</f>
        <v>Loic</v>
      </c>
      <c r="C698" s="2" t="str">
        <f>'Raw data (converted)'!C698</f>
        <v>Ambient</v>
      </c>
      <c r="D698" s="13">
        <f>'Raw data (converted)'!D698</f>
        <v>1</v>
      </c>
      <c r="E698" s="12">
        <f>'Raw data (converted)'!E698</f>
        <v>1.7</v>
      </c>
      <c r="F698" s="2">
        <f>'Raw data (converted)'!F698</f>
        <v>0</v>
      </c>
      <c r="G698" s="2">
        <f t="shared" si="973"/>
        <v>0</v>
      </c>
      <c r="H698" s="4">
        <f>IF('Raw data (converted)'!I698=0,"",'Raw data (converted)'!I698)</f>
        <v>6314</v>
      </c>
      <c r="I698" t="str">
        <f>'Raw data (converted)'!J698</f>
        <v>R1.7_Amb</v>
      </c>
      <c r="J698" s="21">
        <f>IF('Raw data (converted)'!Q698=0,"",'Raw data (converted)'!Q698)</f>
        <v>0.89949999999999997</v>
      </c>
      <c r="K698" s="22">
        <f>IF('Raw data (converted)'!R698=0,"",'Raw data (converted)'!R698)</f>
        <v>0.21390000000000001</v>
      </c>
      <c r="L698" s="23">
        <f>IF('Raw data (converted)'!S698=0,"",'Raw data (converted)'!S698)</f>
        <v>0.41270000000000001</v>
      </c>
      <c r="M698" s="108">
        <f t="shared" ref="M698" si="1052">IFERROR(RSQ(J698:J701,$F698:$F701),"")</f>
        <v>0.63408021519467528</v>
      </c>
      <c r="N698" s="108">
        <f t="shared" ref="N698" si="1053">IFERROR(S700,"")</f>
        <v>0.96968636164332267</v>
      </c>
      <c r="O698" s="109">
        <f t="shared" ref="O698" si="1054">IFERROR(RSQ(K698:K701,$F698:$F701),"")</f>
        <v>0.90195006923337129</v>
      </c>
      <c r="P698" s="109">
        <f t="shared" ref="P698" si="1055">IFERROR(V700,"")</f>
        <v>0.99789657094047868</v>
      </c>
      <c r="Q698" s="110">
        <f t="shared" ref="Q698" si="1056">IFERROR(RSQ(L698:L701,$F698:$F701),"")</f>
        <v>0.18178252848466431</v>
      </c>
      <c r="R698" s="110">
        <f t="shared" ref="R698" si="1057">IFERROR(Y700,"")</f>
        <v>0.84161932465953126</v>
      </c>
      <c r="S698" s="111">
        <f t="array" ref="S698:U701">LINEST(J698:J701,F698:G701,TRUE,TRUE)</f>
        <v>-1.4500000000000011E-4</v>
      </c>
      <c r="T698" s="93">
        <v>3.8510000000000037E-3</v>
      </c>
      <c r="U698" s="93">
        <v>0.89511499999999999</v>
      </c>
      <c r="V698" s="114">
        <f t="array" ref="V698:X701">LINEST(K698:K701,F698:G701,TRUE,TRUE)</f>
        <v>-9.8666666666666662E-5</v>
      </c>
      <c r="W698" s="94">
        <v>8.4986666666666665E-3</v>
      </c>
      <c r="X698" s="94">
        <v>0.21243000000000001</v>
      </c>
      <c r="Y698" s="117">
        <f t="array" ref="Y698:AA701">LINEST(L698:L701,F698:G701,TRUE,TRUE)</f>
        <v>-7.6777777777777717E-5</v>
      </c>
      <c r="Z698" s="95">
        <v>2.9143333333333308E-3</v>
      </c>
      <c r="AA698" s="95">
        <v>0.40891500000000003</v>
      </c>
      <c r="AB698" s="24" t="str">
        <f>IF('Raw data (converted)'!T698=0,"",'Raw data (converted)'!T698)</f>
        <v/>
      </c>
    </row>
    <row r="699" spans="1:28" x14ac:dyDescent="0.25">
      <c r="A699" s="11">
        <f>'Raw data (converted)'!A699</f>
        <v>41768</v>
      </c>
      <c r="B699" s="11" t="str">
        <f>'Raw data (converted)'!B699</f>
        <v>Loic</v>
      </c>
      <c r="C699" s="11" t="str">
        <f>'Raw data (converted)'!C699</f>
        <v>Ambient</v>
      </c>
      <c r="D699" s="13">
        <f>'Raw data (converted)'!D699</f>
        <v>1</v>
      </c>
      <c r="E699" s="12">
        <f>'Raw data (converted)'!E699</f>
        <v>1.7</v>
      </c>
      <c r="F699" s="2">
        <f>'Raw data (converted)'!F699</f>
        <v>15</v>
      </c>
      <c r="G699" s="2">
        <f t="shared" si="973"/>
        <v>225</v>
      </c>
      <c r="H699" s="4">
        <f>IF('Raw data (converted)'!I699=0,"",'Raw data (converted)'!I699)</f>
        <v>6314</v>
      </c>
      <c r="I699" t="str">
        <f>'Raw data (converted)'!J699</f>
        <v>R1.7_T15</v>
      </c>
      <c r="J699" s="21">
        <f>IF('Raw data (converted)'!Q699=0,"",'Raw data (converted)'!Q699)</f>
        <v>0.90710000000000002</v>
      </c>
      <c r="K699" s="22">
        <f>IF('Raw data (converted)'!R699=0,"",'Raw data (converted)'!R699)</f>
        <v>0.31330000000000002</v>
      </c>
      <c r="L699" s="23">
        <f>IF('Raw data (converted)'!S699=0,"",'Raw data (converted)'!S699)</f>
        <v>0.42399999999999999</v>
      </c>
      <c r="M699" s="8"/>
      <c r="N699" s="8"/>
      <c r="O699" s="9"/>
      <c r="P699" s="9"/>
      <c r="Q699" s="10"/>
      <c r="R699" s="10"/>
      <c r="S699" s="111">
        <v>4.3578480361495876E-5</v>
      </c>
      <c r="T699" s="93">
        <v>2.0463333333333319E-3</v>
      </c>
      <c r="U699" s="93">
        <v>1.9113771867425824E-2</v>
      </c>
      <c r="V699" s="114">
        <v>1.4608977452998603E-5</v>
      </c>
      <c r="W699" s="94">
        <v>6.8599999999999879E-4</v>
      </c>
      <c r="X699" s="94">
        <v>6.4075814470047759E-3</v>
      </c>
      <c r="Y699" s="117">
        <v>3.7615632421496443E-5</v>
      </c>
      <c r="Z699" s="95">
        <v>1.7663333333333324E-3</v>
      </c>
      <c r="AA699" s="95">
        <v>1.6498432501301442E-2</v>
      </c>
      <c r="AB699" s="24" t="str">
        <f>IF('Raw data (converted)'!T699=0,"",'Raw data (converted)'!T699)</f>
        <v/>
      </c>
    </row>
    <row r="700" spans="1:28" x14ac:dyDescent="0.25">
      <c r="A700" s="11">
        <f>'Raw data (converted)'!A700</f>
        <v>41768</v>
      </c>
      <c r="B700" s="11" t="str">
        <f>'Raw data (converted)'!B700</f>
        <v>Loic</v>
      </c>
      <c r="C700" s="11" t="str">
        <f>'Raw data (converted)'!C700</f>
        <v>Ambient</v>
      </c>
      <c r="D700" s="13">
        <f>'Raw data (converted)'!D700</f>
        <v>1</v>
      </c>
      <c r="E700" s="12">
        <f>'Raw data (converted)'!E700</f>
        <v>1.7</v>
      </c>
      <c r="F700" s="2">
        <f>'Raw data (converted)'!F700</f>
        <v>30</v>
      </c>
      <c r="G700" s="2">
        <f t="shared" si="973"/>
        <v>900</v>
      </c>
      <c r="H700" s="4">
        <f>IF('Raw data (converted)'!I700=0,"",'Raw data (converted)'!I700)</f>
        <v>6314</v>
      </c>
      <c r="I700" t="str">
        <f>'Raw data (converted)'!J700</f>
        <v>R1.7_T30</v>
      </c>
      <c r="J700" s="21">
        <f>IF('Raw data (converted)'!Q700=0,"",'Raw data (converted)'!Q700)</f>
        <v>0.89329999999999998</v>
      </c>
      <c r="K700" s="22">
        <f>IF('Raw data (converted)'!R700=0,"",'Raw data (converted)'!R700)</f>
        <v>0.38300000000000001</v>
      </c>
      <c r="L700" s="23">
        <f>IF('Raw data (converted)'!S700=0,"",'Raw data (converted)'!S700)</f>
        <v>0.43859999999999999</v>
      </c>
      <c r="M700" s="8"/>
      <c r="N700" s="8"/>
      <c r="O700" s="9"/>
      <c r="P700" s="9"/>
      <c r="Q700" s="10"/>
      <c r="R700" s="10"/>
      <c r="S700" s="21">
        <v>0.96968636164332267</v>
      </c>
      <c r="T700" s="93">
        <v>1.9610316162673141E-2</v>
      </c>
      <c r="U700" s="21" t="e">
        <v>#N/A</v>
      </c>
      <c r="V700" s="22">
        <v>0.99789657094047868</v>
      </c>
      <c r="W700" s="94">
        <v>6.57403985384937E-3</v>
      </c>
      <c r="X700" s="22" t="e">
        <v>#N/A</v>
      </c>
      <c r="Y700" s="23">
        <v>0.84161932465953126</v>
      </c>
      <c r="Z700" s="95">
        <v>1.6927034589673397E-2</v>
      </c>
      <c r="AA700" s="23" t="e">
        <v>#N/A</v>
      </c>
      <c r="AB700" s="24" t="str">
        <f>IF('Raw data (converted)'!T700=0,"",'Raw data (converted)'!T700)</f>
        <v/>
      </c>
    </row>
    <row r="701" spans="1:28" x14ac:dyDescent="0.25">
      <c r="A701" s="11">
        <f>'Raw data (converted)'!A701</f>
        <v>41768</v>
      </c>
      <c r="B701" s="11" t="str">
        <f>'Raw data (converted)'!B701</f>
        <v>Loic</v>
      </c>
      <c r="C701" s="11" t="str">
        <f>'Raw data (converted)'!C701</f>
        <v>Ambient</v>
      </c>
      <c r="D701" s="13">
        <f>'Raw data (converted)'!D701</f>
        <v>1</v>
      </c>
      <c r="E701" s="12">
        <f>'Raw data (converted)'!E701</f>
        <v>1.7</v>
      </c>
      <c r="F701" s="2">
        <f>'Raw data (converted)'!F701</f>
        <v>45</v>
      </c>
      <c r="G701" s="2">
        <f t="shared" si="973"/>
        <v>2025</v>
      </c>
      <c r="H701" s="4">
        <f>IF('Raw data (converted)'!I701=0,"",'Raw data (converted)'!I701)</f>
        <v>6314</v>
      </c>
      <c r="I701" t="str">
        <f>'Raw data (converted)'!J701</f>
        <v>R1.7_T45</v>
      </c>
      <c r="J701" s="21">
        <f>IF('Raw data (converted)'!Q701=0,"",'Raw data (converted)'!Q701)</f>
        <v>0.77039999999999997</v>
      </c>
      <c r="K701" s="22">
        <f>IF('Raw data (converted)'!R701=0,"",'Raw data (converted)'!R701)</f>
        <v>0.39360000000000001</v>
      </c>
      <c r="L701" s="23">
        <f>IF('Raw data (converted)'!S701=0,"",'Raw data (converted)'!S701)</f>
        <v>0.38080000000000003</v>
      </c>
      <c r="M701" s="8"/>
      <c r="N701" s="8"/>
      <c r="O701" s="9"/>
      <c r="P701" s="9"/>
      <c r="Q701" s="10"/>
      <c r="R701" s="10"/>
      <c r="S701" s="112">
        <v>15.994225936091372</v>
      </c>
      <c r="T701" s="113">
        <v>1</v>
      </c>
      <c r="U701" s="21" t="e">
        <v>#N/A</v>
      </c>
      <c r="V701" s="115">
        <v>237.20708963857737</v>
      </c>
      <c r="W701" s="116">
        <v>1</v>
      </c>
      <c r="X701" s="22" t="e">
        <v>#N/A</v>
      </c>
      <c r="Y701" s="118">
        <v>2.6569508017638972</v>
      </c>
      <c r="Z701" s="119">
        <v>1</v>
      </c>
      <c r="AA701" s="23" t="e">
        <v>#N/A</v>
      </c>
      <c r="AB701" s="24" t="str">
        <f>IF('Raw data (converted)'!T701=0,"",'Raw data (converted)'!T701)</f>
        <v/>
      </c>
    </row>
    <row r="702" spans="1:28" x14ac:dyDescent="0.25">
      <c r="A702" s="11">
        <f>'Raw data (converted)'!A702</f>
        <v>41768</v>
      </c>
      <c r="B702" s="12" t="str">
        <f>'Raw data (converted)'!B702</f>
        <v>Jasmine</v>
      </c>
      <c r="C702" s="2" t="str">
        <f>'Raw data (converted)'!C702</f>
        <v>Elevated</v>
      </c>
      <c r="D702" s="13">
        <f>'Raw data (converted)'!D702</f>
        <v>2</v>
      </c>
      <c r="E702" s="12">
        <f>'Raw data (converted)'!E702</f>
        <v>2</v>
      </c>
      <c r="F702" s="2">
        <f>'Raw data (converted)'!F702</f>
        <v>0</v>
      </c>
      <c r="G702" s="2">
        <f t="shared" si="973"/>
        <v>0</v>
      </c>
      <c r="H702" s="4">
        <f>IF('Raw data (converted)'!I702=0,"",'Raw data (converted)'!I702)</f>
        <v>6315</v>
      </c>
      <c r="I702" t="str">
        <f>'Raw data (converted)'!J702</f>
        <v>R2.0_Amb</v>
      </c>
      <c r="J702" s="21">
        <f>IF('Raw data (converted)'!Q702=0,"",'Raw data (converted)'!Q702)</f>
        <v>0.91620000000000001</v>
      </c>
      <c r="K702" s="22">
        <f>IF('Raw data (converted)'!R702=0,"",'Raw data (converted)'!R702)</f>
        <v>0.22989999999999999</v>
      </c>
      <c r="L702" s="23">
        <f>IF('Raw data (converted)'!S702=0,"",'Raw data (converted)'!S702)</f>
        <v>0.41460000000000002</v>
      </c>
      <c r="M702" s="108">
        <f t="shared" ref="M702" si="1058">IFERROR(RSQ(J702:J705,$F702:$F705),"")</f>
        <v>0.83540912131881706</v>
      </c>
      <c r="N702" s="108">
        <f t="shared" ref="N702" si="1059">IFERROR(S704,"")</f>
        <v>0.89323913774605812</v>
      </c>
      <c r="O702" s="109">
        <f t="shared" ref="O702" si="1060">IFERROR(RSQ(K702:K705,$F702:$F705),"")</f>
        <v>0.97753094485682557</v>
      </c>
      <c r="P702" s="109">
        <f t="shared" ref="P702" si="1061">IFERROR(V704,"")</f>
        <v>0.99177418107834581</v>
      </c>
      <c r="Q702" s="110">
        <f t="shared" ref="Q702" si="1062">IFERROR(RSQ(L702:L705,$F702:$F705),"")</f>
        <v>0.16030077997291042</v>
      </c>
      <c r="R702" s="110">
        <f t="shared" ref="R702" si="1063">IFERROR(Y704,"")</f>
        <v>0.59974779319041638</v>
      </c>
      <c r="S702" s="111">
        <f t="array" ref="S702:U705">LINEST(J702:J705,F702:G705,TRUE,TRUE)</f>
        <v>-4.6555555555555502E-5</v>
      </c>
      <c r="T702" s="93">
        <v>-2.7900000000000244E-4</v>
      </c>
      <c r="U702" s="93">
        <v>0.92256499999999986</v>
      </c>
      <c r="V702" s="114">
        <f t="array" ref="V702:X705">LINEST(K702:K705,F702:G705,TRUE,TRUE)</f>
        <v>-3.1777777777777761E-5</v>
      </c>
      <c r="W702" s="94">
        <v>4.9619999999999994E-3</v>
      </c>
      <c r="X702" s="94">
        <v>0.23232999999999995</v>
      </c>
      <c r="Y702" s="117">
        <f t="array" ref="Y702:AA705">LINEST(L702:L705,F702:G705,TRUE,TRUE)</f>
        <v>-3.2333333333333358E-5</v>
      </c>
      <c r="Z702" s="95">
        <v>1.7170000000000002E-3</v>
      </c>
      <c r="AA702" s="95">
        <v>0.41770499999999999</v>
      </c>
      <c r="AB702" s="24" t="str">
        <f>IF('Raw data (converted)'!T702=0,"",'Raw data (converted)'!T702)</f>
        <v/>
      </c>
    </row>
    <row r="703" spans="1:28" x14ac:dyDescent="0.25">
      <c r="A703" s="11">
        <f>'Raw data (converted)'!A703</f>
        <v>41768</v>
      </c>
      <c r="B703" s="11" t="str">
        <f>'Raw data (converted)'!B703</f>
        <v>Jasmine</v>
      </c>
      <c r="C703" s="11" t="str">
        <f>'Raw data (converted)'!C703</f>
        <v>Elevated</v>
      </c>
      <c r="D703" s="13">
        <f>'Raw data (converted)'!D703</f>
        <v>2</v>
      </c>
      <c r="E703" s="12">
        <f>'Raw data (converted)'!E703</f>
        <v>2</v>
      </c>
      <c r="F703" s="2">
        <f>'Raw data (converted)'!F703</f>
        <v>15</v>
      </c>
      <c r="G703" s="2">
        <f t="shared" si="973"/>
        <v>225</v>
      </c>
      <c r="H703" s="4">
        <f>IF('Raw data (converted)'!I703=0,"",'Raw data (converted)'!I703)</f>
        <v>6315</v>
      </c>
      <c r="I703" t="str">
        <f>'Raw data (converted)'!J703</f>
        <v>R2.0_T15</v>
      </c>
      <c r="J703" s="21">
        <f>IF('Raw data (converted)'!Q703=0,"",'Raw data (converted)'!Q703)</f>
        <v>0.92700000000000005</v>
      </c>
      <c r="K703" s="22">
        <f>IF('Raw data (converted)'!R703=0,"",'Raw data (converted)'!R703)</f>
        <v>0.30690000000000001</v>
      </c>
      <c r="L703" s="23">
        <f>IF('Raw data (converted)'!S703=0,"",'Raw data (converted)'!S703)</f>
        <v>0.44550000000000001</v>
      </c>
      <c r="M703" s="8"/>
      <c r="N703" s="8"/>
      <c r="O703" s="9"/>
      <c r="P703" s="9"/>
      <c r="Q703" s="10"/>
      <c r="R703" s="10"/>
      <c r="S703" s="111">
        <v>6.3255878563494216E-5</v>
      </c>
      <c r="T703" s="93">
        <v>2.9703333333333409E-3</v>
      </c>
      <c r="U703" s="93">
        <v>2.7744391775636451E-2</v>
      </c>
      <c r="V703" s="114">
        <v>2.4149534156997732E-5</v>
      </c>
      <c r="W703" s="94">
        <v>1.1340000000000002E-3</v>
      </c>
      <c r="X703" s="94">
        <v>1.0592124432803839E-2</v>
      </c>
      <c r="Y703" s="117">
        <v>3.0857738089497073E-5</v>
      </c>
      <c r="Z703" s="95">
        <v>1.4489999999999989E-3</v>
      </c>
      <c r="AA703" s="95">
        <v>1.3534381219693782E-2</v>
      </c>
      <c r="AB703" s="24" t="str">
        <f>IF('Raw data (converted)'!T703=0,"",'Raw data (converted)'!T703)</f>
        <v/>
      </c>
    </row>
    <row r="704" spans="1:28" x14ac:dyDescent="0.25">
      <c r="A704" s="11">
        <f>'Raw data (converted)'!A704</f>
        <v>41768</v>
      </c>
      <c r="B704" s="11" t="str">
        <f>'Raw data (converted)'!B704</f>
        <v>Jasmine</v>
      </c>
      <c r="C704" s="11" t="str">
        <f>'Raw data (converted)'!C704</f>
        <v>Elevated</v>
      </c>
      <c r="D704" s="13">
        <f>'Raw data (converted)'!D704</f>
        <v>2</v>
      </c>
      <c r="E704" s="12">
        <f>'Raw data (converted)'!E704</f>
        <v>2</v>
      </c>
      <c r="F704" s="2">
        <f>'Raw data (converted)'!F704</f>
        <v>30</v>
      </c>
      <c r="G704" s="2">
        <f t="shared" si="973"/>
        <v>900</v>
      </c>
      <c r="H704" s="4">
        <f>IF('Raw data (converted)'!I704=0,"",'Raw data (converted)'!I704)</f>
        <v>6315</v>
      </c>
      <c r="I704" t="str">
        <f>'Raw data (converted)'!J704</f>
        <v>R2.0_T30</v>
      </c>
      <c r="J704" s="21">
        <f>IF('Raw data (converted)'!Q704=0,"",'Raw data (converted)'!Q704)</f>
        <v>0.85319999999999996</v>
      </c>
      <c r="K704" s="22">
        <f>IF('Raw data (converted)'!R704=0,"",'Raw data (converted)'!R704)</f>
        <v>0.3453</v>
      </c>
      <c r="L704" s="23">
        <f>IF('Raw data (converted)'!S704=0,"",'Raw data (converted)'!S704)</f>
        <v>0.43080000000000002</v>
      </c>
      <c r="M704" s="8"/>
      <c r="N704" s="8"/>
      <c r="O704" s="9"/>
      <c r="P704" s="9"/>
      <c r="Q704" s="10"/>
      <c r="R704" s="10"/>
      <c r="S704" s="21">
        <v>0.89323913774605812</v>
      </c>
      <c r="T704" s="93">
        <v>2.8465145353572391E-2</v>
      </c>
      <c r="U704" s="21" t="e">
        <v>#N/A</v>
      </c>
      <c r="V704" s="22">
        <v>0.99177418107834581</v>
      </c>
      <c r="W704" s="94">
        <v>1.0867290370648978E-2</v>
      </c>
      <c r="X704" s="22" t="e">
        <v>#N/A</v>
      </c>
      <c r="Y704" s="23">
        <v>0.59974779319041638</v>
      </c>
      <c r="Z704" s="95">
        <v>1.3885982140273681E-2</v>
      </c>
      <c r="AA704" s="23" t="e">
        <v>#N/A</v>
      </c>
      <c r="AB704" s="24" t="str">
        <f>IF('Raw data (converted)'!T704=0,"",'Raw data (converted)'!T704)</f>
        <v/>
      </c>
    </row>
    <row r="705" spans="1:28" x14ac:dyDescent="0.25">
      <c r="A705" s="11">
        <f>'Raw data (converted)'!A705</f>
        <v>41768</v>
      </c>
      <c r="B705" s="11" t="str">
        <f>'Raw data (converted)'!B705</f>
        <v>Jasmine</v>
      </c>
      <c r="C705" s="11" t="str">
        <f>'Raw data (converted)'!C705</f>
        <v>Elevated</v>
      </c>
      <c r="D705" s="13">
        <f>'Raw data (converted)'!D705</f>
        <v>2</v>
      </c>
      <c r="E705" s="12">
        <f>'Raw data (converted)'!E705</f>
        <v>2</v>
      </c>
      <c r="F705" s="2">
        <f>'Raw data (converted)'!F705</f>
        <v>45</v>
      </c>
      <c r="G705" s="2">
        <f t="shared" si="973"/>
        <v>2025</v>
      </c>
      <c r="H705" s="4">
        <f>IF('Raw data (converted)'!I705=0,"",'Raw data (converted)'!I705)</f>
        <v>6315</v>
      </c>
      <c r="I705" t="str">
        <f>'Raw data (converted)'!J705</f>
        <v>R2.0_T45</v>
      </c>
      <c r="J705" s="21">
        <f>IF('Raw data (converted)'!Q705=0,"",'Raw data (converted)'!Q705)</f>
        <v>0.82210000000000005</v>
      </c>
      <c r="K705" s="22">
        <f>IF('Raw data (converted)'!R705=0,"",'Raw data (converted)'!R705)</f>
        <v>0.39369999999999999</v>
      </c>
      <c r="L705" s="23">
        <f>IF('Raw data (converted)'!S705=0,"",'Raw data (converted)'!S705)</f>
        <v>0.43259999999999998</v>
      </c>
      <c r="M705" s="8"/>
      <c r="N705" s="8"/>
      <c r="O705" s="9"/>
      <c r="P705" s="9"/>
      <c r="Q705" s="10"/>
      <c r="R705" s="10"/>
      <c r="S705" s="112">
        <v>4.1833641977403468</v>
      </c>
      <c r="T705" s="113">
        <v>1</v>
      </c>
      <c r="U705" s="21" t="e">
        <v>#N/A</v>
      </c>
      <c r="V705" s="115">
        <v>60.284221578688879</v>
      </c>
      <c r="W705" s="116">
        <v>1</v>
      </c>
      <c r="X705" s="22" t="e">
        <v>#N/A</v>
      </c>
      <c r="Y705" s="118">
        <v>0.74921235034656664</v>
      </c>
      <c r="Z705" s="119">
        <v>1</v>
      </c>
      <c r="AA705" s="23" t="e">
        <v>#N/A</v>
      </c>
      <c r="AB705" s="24" t="str">
        <f>IF('Raw data (converted)'!T705=0,"",'Raw data (converted)'!T705)</f>
        <v/>
      </c>
    </row>
    <row r="706" spans="1:28" x14ac:dyDescent="0.25">
      <c r="A706" s="11">
        <f>'Raw data (converted)'!A706</f>
        <v>41768</v>
      </c>
      <c r="B706" s="12" t="str">
        <f>'Raw data (converted)'!B706</f>
        <v>Jasmine</v>
      </c>
      <c r="C706" s="2" t="str">
        <f>'Raw data (converted)'!C706</f>
        <v>Elevated</v>
      </c>
      <c r="D706" s="13">
        <f>'Raw data (converted)'!D706</f>
        <v>2</v>
      </c>
      <c r="E706" s="12">
        <f>'Raw data (converted)'!E706</f>
        <v>2.1</v>
      </c>
      <c r="F706" s="2">
        <f>'Raw data (converted)'!F706</f>
        <v>0</v>
      </c>
      <c r="G706" s="2">
        <f t="shared" si="973"/>
        <v>0</v>
      </c>
      <c r="H706" s="4">
        <f>IF('Raw data (converted)'!I706=0,"",'Raw data (converted)'!I706)</f>
        <v>6316</v>
      </c>
      <c r="I706" t="str">
        <f>'Raw data (converted)'!J706</f>
        <v>R2.1_Amb</v>
      </c>
      <c r="J706" s="21">
        <f>IF('Raw data (converted)'!Q706=0,"",'Raw data (converted)'!Q706)</f>
        <v>0.90690000000000004</v>
      </c>
      <c r="K706" s="22">
        <f>IF('Raw data (converted)'!R706=0,"",'Raw data (converted)'!R706)</f>
        <v>0.21540000000000001</v>
      </c>
      <c r="L706" s="23">
        <f>IF('Raw data (converted)'!S706=0,"",'Raw data (converted)'!S706)</f>
        <v>0.42149999999999999</v>
      </c>
      <c r="M706" s="108">
        <f t="shared" ref="M706" si="1064">IFERROR(RSQ(J706:J709,$F706:$F709),"")</f>
        <v>0.12121576986283555</v>
      </c>
      <c r="N706" s="108">
        <f t="shared" ref="N706" si="1065">IFERROR(S708,"")</f>
        <v>0.53256317219609839</v>
      </c>
      <c r="O706" s="109">
        <f t="shared" ref="O706" si="1066">IFERROR(RSQ(K706:K709,$F706:$F709),"")</f>
        <v>0.95869426565037164</v>
      </c>
      <c r="P706" s="109">
        <f t="shared" ref="P706" si="1067">IFERROR(V708,"")</f>
        <v>0.99581043115992118</v>
      </c>
      <c r="Q706" s="110">
        <f t="shared" ref="Q706" si="1068">IFERROR(RSQ(L706:L709,$F706:$F709),"")</f>
        <v>0.17348308966555848</v>
      </c>
      <c r="R706" s="110">
        <f t="shared" ref="R706" si="1069">IFERROR(Y708,"")</f>
        <v>0.19859237413984235</v>
      </c>
      <c r="S706" s="111">
        <f t="array" ref="S706:U709">LINEST(J706:J709,F706:G709,TRUE,TRUE)</f>
        <v>-8.8333333333333371E-5</v>
      </c>
      <c r="T706" s="93">
        <v>3.3316666666666668E-3</v>
      </c>
      <c r="U706" s="93">
        <v>0.89742499999999992</v>
      </c>
      <c r="V706" s="114">
        <f t="array" ref="V706:X709">LINEST(K706:K709,F706:G709,TRUE,TRUE)</f>
        <v>-8.8444444444444513E-5</v>
      </c>
      <c r="W706" s="94">
        <v>1.0010666666666669E-2</v>
      </c>
      <c r="X706" s="94">
        <v>0.21240999999999999</v>
      </c>
      <c r="Y706" s="117">
        <f t="array" ref="Y706:AA709">LINEST(L706:L709,F706:G709,TRUE,TRUE)</f>
        <v>-1.0888888888888873E-5</v>
      </c>
      <c r="Z706" s="95">
        <v>8.7399999999999956E-4</v>
      </c>
      <c r="AA706" s="95">
        <v>0.41531000000000001</v>
      </c>
      <c r="AB706" s="24" t="str">
        <f>IF('Raw data (converted)'!T706=0,"",'Raw data (converted)'!T706)</f>
        <v/>
      </c>
    </row>
    <row r="707" spans="1:28" x14ac:dyDescent="0.25">
      <c r="A707" s="11">
        <f>'Raw data (converted)'!A707</f>
        <v>41768</v>
      </c>
      <c r="B707" s="11" t="str">
        <f>'Raw data (converted)'!B707</f>
        <v>Jasmine</v>
      </c>
      <c r="C707" s="11" t="str">
        <f>'Raw data (converted)'!C707</f>
        <v>Elevated</v>
      </c>
      <c r="D707" s="13">
        <f>'Raw data (converted)'!D707</f>
        <v>2</v>
      </c>
      <c r="E707" s="12">
        <f>'Raw data (converted)'!E707</f>
        <v>2.1</v>
      </c>
      <c r="F707" s="2">
        <f>'Raw data (converted)'!F707</f>
        <v>15</v>
      </c>
      <c r="G707" s="2">
        <f t="shared" ref="G707:G770" si="1070">F707^2</f>
        <v>225</v>
      </c>
      <c r="H707" s="4">
        <f>IF('Raw data (converted)'!I707=0,"",'Raw data (converted)'!I707)</f>
        <v>6316</v>
      </c>
      <c r="I707" t="str">
        <f>'Raw data (converted)'!J707</f>
        <v>R2.1_T15</v>
      </c>
      <c r="J707" s="21">
        <f>IF('Raw data (converted)'!Q707=0,"",'Raw data (converted)'!Q707)</f>
        <v>0.89910000000000001</v>
      </c>
      <c r="K707" s="22">
        <f>IF('Raw data (converted)'!R707=0,"",'Raw data (converted)'!R707)</f>
        <v>0.3337</v>
      </c>
      <c r="L707" s="23">
        <f>IF('Raw data (converted)'!S707=0,"",'Raw data (converted)'!S707)</f>
        <v>0.40739999999999998</v>
      </c>
      <c r="M707" s="8"/>
      <c r="N707" s="8"/>
      <c r="O707" s="9"/>
      <c r="P707" s="9"/>
      <c r="Q707" s="10"/>
      <c r="R707" s="10"/>
      <c r="S707" s="111">
        <v>9.4163307052491207E-5</v>
      </c>
      <c r="T707" s="93">
        <v>4.4216666666666692E-3</v>
      </c>
      <c r="U707" s="93">
        <v>4.1300567490047867E-2</v>
      </c>
      <c r="V707" s="114">
        <v>2.9714858900997156E-5</v>
      </c>
      <c r="W707" s="94">
        <v>1.3953333333333309E-3</v>
      </c>
      <c r="X707" s="94">
        <v>1.3033107841186579E-2</v>
      </c>
      <c r="Y707" s="117">
        <v>6.1516714580994215E-5</v>
      </c>
      <c r="Z707" s="95">
        <v>2.8886666666666661E-3</v>
      </c>
      <c r="AA707" s="95">
        <v>2.6981584460516773E-2</v>
      </c>
      <c r="AB707" s="24" t="str">
        <f>IF('Raw data (converted)'!T707=0,"",'Raw data (converted)'!T707)</f>
        <v/>
      </c>
    </row>
    <row r="708" spans="1:28" x14ac:dyDescent="0.25">
      <c r="A708" s="11">
        <f>'Raw data (converted)'!A708</f>
        <v>41768</v>
      </c>
      <c r="B708" s="11" t="str">
        <f>'Raw data (converted)'!B708</f>
        <v>Jasmine</v>
      </c>
      <c r="C708" s="11" t="str">
        <f>'Raw data (converted)'!C708</f>
        <v>Elevated</v>
      </c>
      <c r="D708" s="13">
        <f>'Raw data (converted)'!D708</f>
        <v>2</v>
      </c>
      <c r="E708" s="12">
        <f>'Raw data (converted)'!E708</f>
        <v>2.1</v>
      </c>
      <c r="F708" s="2">
        <f>'Raw data (converted)'!F708</f>
        <v>30</v>
      </c>
      <c r="G708" s="2">
        <f t="shared" si="1070"/>
        <v>900</v>
      </c>
      <c r="H708" s="4">
        <f>IF('Raw data (converted)'!I708=0,"",'Raw data (converted)'!I708)</f>
        <v>6316</v>
      </c>
      <c r="I708" t="str">
        <f>'Raw data (converted)'!J708</f>
        <v>R2.1_T30</v>
      </c>
      <c r="J708" s="21">
        <f>IF('Raw data (converted)'!Q708=0,"",'Raw data (converted)'!Q708)</f>
        <v>0.94630000000000003</v>
      </c>
      <c r="K708" s="22">
        <f>IF('Raw data (converted)'!R708=0,"",'Raw data (converted)'!R708)</f>
        <v>0.44209999999999999</v>
      </c>
      <c r="L708" s="23">
        <f>IF('Raw data (converted)'!S708=0,"",'Raw data (converted)'!S708)</f>
        <v>0.45029999999999998</v>
      </c>
      <c r="M708" s="8"/>
      <c r="N708" s="8"/>
      <c r="O708" s="9"/>
      <c r="P708" s="9"/>
      <c r="Q708" s="10"/>
      <c r="R708" s="10"/>
      <c r="S708" s="21">
        <v>0.53256317219609839</v>
      </c>
      <c r="T708" s="93">
        <v>4.2373488173621035E-2</v>
      </c>
      <c r="U708" s="21" t="e">
        <v>#N/A</v>
      </c>
      <c r="V708" s="22">
        <v>0.99581043115992118</v>
      </c>
      <c r="W708" s="94">
        <v>1.3371686505448718E-2</v>
      </c>
      <c r="X708" s="22" t="e">
        <v>#N/A</v>
      </c>
      <c r="Y708" s="23">
        <v>0.19859237413984235</v>
      </c>
      <c r="Z708" s="95">
        <v>2.768252156144739E-2</v>
      </c>
      <c r="AA708" s="23" t="e">
        <v>#N/A</v>
      </c>
      <c r="AB708" s="24" t="str">
        <f>IF('Raw data (converted)'!T708=0,"",'Raw data (converted)'!T708)</f>
        <v/>
      </c>
    </row>
    <row r="709" spans="1:28" x14ac:dyDescent="0.25">
      <c r="A709" s="11">
        <f>'Raw data (converted)'!A709</f>
        <v>41768</v>
      </c>
      <c r="B709" s="11" t="str">
        <f>'Raw data (converted)'!B709</f>
        <v>Jasmine</v>
      </c>
      <c r="C709" s="11" t="str">
        <f>'Raw data (converted)'!C709</f>
        <v>Elevated</v>
      </c>
      <c r="D709" s="13">
        <f>'Raw data (converted)'!D709</f>
        <v>2</v>
      </c>
      <c r="E709" s="12">
        <f>'Raw data (converted)'!E709</f>
        <v>2.1</v>
      </c>
      <c r="F709" s="2">
        <f>'Raw data (converted)'!F709</f>
        <v>45</v>
      </c>
      <c r="G709" s="2">
        <f t="shared" si="1070"/>
        <v>2025</v>
      </c>
      <c r="H709" s="4">
        <f>IF('Raw data (converted)'!I709=0,"",'Raw data (converted)'!I709)</f>
        <v>6316</v>
      </c>
      <c r="I709" t="str">
        <f>'Raw data (converted)'!J709</f>
        <v>R2.1_T45</v>
      </c>
      <c r="J709" s="21">
        <f>IF('Raw data (converted)'!Q709=0,"",'Raw data (converted)'!Q709)</f>
        <v>0.85899999999999999</v>
      </c>
      <c r="K709" s="22">
        <f>IF('Raw data (converted)'!R709=0,"",'Raw data (converted)'!R709)</f>
        <v>0.48080000000000001</v>
      </c>
      <c r="L709" s="23">
        <f>IF('Raw data (converted)'!S709=0,"",'Raw data (converted)'!S709)</f>
        <v>0.4264</v>
      </c>
      <c r="M709" s="8"/>
      <c r="N709" s="8"/>
      <c r="O709" s="9"/>
      <c r="P709" s="9"/>
      <c r="Q709" s="10"/>
      <c r="R709" s="10"/>
      <c r="S709" s="112">
        <v>0.56966325770497306</v>
      </c>
      <c r="T709" s="113">
        <v>1</v>
      </c>
      <c r="U709" s="21" t="e">
        <v>#N/A</v>
      </c>
      <c r="V709" s="115">
        <v>118.84402299750604</v>
      </c>
      <c r="W709" s="116">
        <v>1</v>
      </c>
      <c r="X709" s="22" t="e">
        <v>#N/A</v>
      </c>
      <c r="Y709" s="118">
        <v>0.12390222386933956</v>
      </c>
      <c r="Z709" s="119">
        <v>1</v>
      </c>
      <c r="AA709" s="23" t="e">
        <v>#N/A</v>
      </c>
      <c r="AB709" s="24" t="str">
        <f>IF('Raw data (converted)'!T709=0,"",'Raw data (converted)'!T709)</f>
        <v/>
      </c>
    </row>
    <row r="710" spans="1:28" x14ac:dyDescent="0.25">
      <c r="A710" s="11">
        <f>'Raw data (converted)'!A710</f>
        <v>41768</v>
      </c>
      <c r="B710" s="12" t="str">
        <f>'Raw data (converted)'!B710</f>
        <v>Jasmine</v>
      </c>
      <c r="C710" s="2" t="str">
        <f>'Raw data (converted)'!C710</f>
        <v>Elevated</v>
      </c>
      <c r="D710" s="13">
        <f>'Raw data (converted)'!D710</f>
        <v>2</v>
      </c>
      <c r="E710" s="12">
        <f>'Raw data (converted)'!E710</f>
        <v>2.2000000000000002</v>
      </c>
      <c r="F710" s="2">
        <f>'Raw data (converted)'!F710</f>
        <v>0</v>
      </c>
      <c r="G710" s="2">
        <f t="shared" si="1070"/>
        <v>0</v>
      </c>
      <c r="H710" s="4">
        <f>IF('Raw data (converted)'!I710=0,"",'Raw data (converted)'!I710)</f>
        <v>6317</v>
      </c>
      <c r="I710" t="str">
        <f>'Raw data (converted)'!J710</f>
        <v>R2.2_Amb</v>
      </c>
      <c r="J710" s="21">
        <f>IF('Raw data (converted)'!Q710=0,"",'Raw data (converted)'!Q710)</f>
        <v>0.89970000000000006</v>
      </c>
      <c r="K710" s="22">
        <f>IF('Raw data (converted)'!R710=0,"",'Raw data (converted)'!R710)</f>
        <v>0.2107</v>
      </c>
      <c r="L710" s="23">
        <f>IF('Raw data (converted)'!S710=0,"",'Raw data (converted)'!S710)</f>
        <v>0.39910000000000001</v>
      </c>
      <c r="M710" s="108">
        <f t="shared" ref="M710" si="1071">IFERROR(RSQ(J710:J713,$F710:$F713),"")</f>
        <v>0.62243572352273679</v>
      </c>
      <c r="N710" s="108">
        <f t="shared" ref="N710" si="1072">IFERROR(S712,"")</f>
        <v>0.99868232561822079</v>
      </c>
      <c r="O710" s="109">
        <f t="shared" ref="O710" si="1073">IFERROR(RSQ(K710:K713,$F710:$F713),"")</f>
        <v>0.99450184845911338</v>
      </c>
      <c r="P710" s="109">
        <f t="shared" ref="P710" si="1074">IFERROR(V712,"")</f>
        <v>0.99914681074651546</v>
      </c>
      <c r="Q710" s="110">
        <f t="shared" ref="Q710" si="1075">IFERROR(RSQ(L710:L713,$F710:$F713),"")</f>
        <v>5.9591182911139115E-2</v>
      </c>
      <c r="R710" s="110">
        <f t="shared" ref="R710" si="1076">IFERROR(Y712,"")</f>
        <v>0.89434319163620546</v>
      </c>
      <c r="S710" s="111">
        <f t="array" ref="S710:U713">LINEST(J710:J713,F710:G713,TRUE,TRUE)</f>
        <v>-6.633333333333331E-5</v>
      </c>
      <c r="T710" s="93">
        <v>1.8403333333333316E-3</v>
      </c>
      <c r="U710" s="93">
        <v>0.89930500000000002</v>
      </c>
      <c r="V710" s="114">
        <f t="array" ref="V710:X713">LINEST(K710:K713,F710:G713,TRUE,TRUE)</f>
        <v>-2.1333333333333328E-5</v>
      </c>
      <c r="W710" s="94">
        <v>5.1479999999999998E-3</v>
      </c>
      <c r="X710" s="94">
        <v>0.21161999999999997</v>
      </c>
      <c r="Y710" s="117">
        <f t="array" ref="Y710:AA713">LINEST(L710:L713,F710:G713,TRUE,TRUE)</f>
        <v>-3.4777777777777712E-5</v>
      </c>
      <c r="Z710" s="95">
        <v>1.6896666666666638E-3</v>
      </c>
      <c r="AA710" s="95">
        <v>0.40034500000000001</v>
      </c>
      <c r="AB710" s="24" t="str">
        <f>IF('Raw data (converted)'!T710=0,"",'Raw data (converted)'!T710)</f>
        <v/>
      </c>
    </row>
    <row r="711" spans="1:28" x14ac:dyDescent="0.25">
      <c r="A711" s="11">
        <f>'Raw data (converted)'!A711</f>
        <v>41768</v>
      </c>
      <c r="B711" s="11" t="str">
        <f>'Raw data (converted)'!B711</f>
        <v>Jasmine</v>
      </c>
      <c r="C711" s="11" t="str">
        <f>'Raw data (converted)'!C711</f>
        <v>Elevated</v>
      </c>
      <c r="D711" s="13">
        <f>'Raw data (converted)'!D711</f>
        <v>2</v>
      </c>
      <c r="E711" s="12">
        <f>'Raw data (converted)'!E711</f>
        <v>2.2000000000000002</v>
      </c>
      <c r="F711" s="2">
        <f>'Raw data (converted)'!F711</f>
        <v>15</v>
      </c>
      <c r="G711" s="2">
        <f t="shared" si="1070"/>
        <v>225</v>
      </c>
      <c r="H711" s="4">
        <f>IF('Raw data (converted)'!I711=0,"",'Raw data (converted)'!I711)</f>
        <v>6317</v>
      </c>
      <c r="I711" t="str">
        <f>'Raw data (converted)'!J711</f>
        <v>R2.2_T15</v>
      </c>
      <c r="J711" s="21">
        <f>IF('Raw data (converted)'!Q711=0,"",'Raw data (converted)'!Q711)</f>
        <v>0.91080000000000005</v>
      </c>
      <c r="K711" s="22">
        <f>IF('Raw data (converted)'!R711=0,"",'Raw data (converted)'!R711)</f>
        <v>0.2868</v>
      </c>
      <c r="L711" s="23">
        <f>IF('Raw data (converted)'!S711=0,"",'Raw data (converted)'!S711)</f>
        <v>0.42159999999999997</v>
      </c>
      <c r="M711" s="8"/>
      <c r="N711" s="8"/>
      <c r="O711" s="9"/>
      <c r="P711" s="9"/>
      <c r="Q711" s="10"/>
      <c r="R711" s="10"/>
      <c r="S711" s="111">
        <v>3.9255415604995757E-6</v>
      </c>
      <c r="T711" s="93">
        <v>1.8433333333333073E-4</v>
      </c>
      <c r="U711" s="93">
        <v>1.7217650826985406E-3</v>
      </c>
      <c r="V711" s="114">
        <v>9.1430335079991373E-6</v>
      </c>
      <c r="W711" s="94">
        <v>4.2933333333333316E-4</v>
      </c>
      <c r="X711" s="94">
        <v>4.0101870280574194E-3</v>
      </c>
      <c r="Y711" s="117">
        <v>1.2372909475498826E-5</v>
      </c>
      <c r="Z711" s="95">
        <v>5.8099999999999949E-4</v>
      </c>
      <c r="AA711" s="95">
        <v>5.4268291847081318E-3</v>
      </c>
      <c r="AB711" s="24" t="str">
        <f>IF('Raw data (converted)'!T711=0,"",'Raw data (converted)'!T711)</f>
        <v/>
      </c>
    </row>
    <row r="712" spans="1:28" x14ac:dyDescent="0.25">
      <c r="A712" s="11">
        <f>'Raw data (converted)'!A712</f>
        <v>41768</v>
      </c>
      <c r="B712" s="11" t="str">
        <f>'Raw data (converted)'!B712</f>
        <v>Jasmine</v>
      </c>
      <c r="C712" s="11" t="str">
        <f>'Raw data (converted)'!C712</f>
        <v>Elevated</v>
      </c>
      <c r="D712" s="13">
        <f>'Raw data (converted)'!D712</f>
        <v>2</v>
      </c>
      <c r="E712" s="12">
        <f>'Raw data (converted)'!E712</f>
        <v>2.2000000000000002</v>
      </c>
      <c r="F712" s="2">
        <f>'Raw data (converted)'!F712</f>
        <v>30</v>
      </c>
      <c r="G712" s="2">
        <f t="shared" si="1070"/>
        <v>900</v>
      </c>
      <c r="H712" s="4">
        <f>IF('Raw data (converted)'!I712=0,"",'Raw data (converted)'!I712)</f>
        <v>6317</v>
      </c>
      <c r="I712" t="str">
        <f>'Raw data (converted)'!J712</f>
        <v>R2.2_T30</v>
      </c>
      <c r="J712" s="21">
        <f>IF('Raw data (converted)'!Q712=0,"",'Raw data (converted)'!Q712)</f>
        <v>0.89600000000000002</v>
      </c>
      <c r="K712" s="22">
        <f>IF('Raw data (converted)'!R712=0,"",'Raw data (converted)'!R712)</f>
        <v>0.34410000000000002</v>
      </c>
      <c r="L712" s="23">
        <f>IF('Raw data (converted)'!S712=0,"",'Raw data (converted)'!S712)</f>
        <v>0.41599999999999998</v>
      </c>
      <c r="M712" s="8"/>
      <c r="N712" s="8"/>
      <c r="O712" s="9"/>
      <c r="P712" s="9"/>
      <c r="Q712" s="10"/>
      <c r="R712" s="10"/>
      <c r="S712" s="21">
        <v>0.99868232561822079</v>
      </c>
      <c r="T712" s="93">
        <v>1.7664937022248087E-3</v>
      </c>
      <c r="U712" s="21" t="e">
        <v>#N/A</v>
      </c>
      <c r="V712" s="22">
        <v>0.99914681074651546</v>
      </c>
      <c r="W712" s="94">
        <v>4.1143650785996112E-3</v>
      </c>
      <c r="X712" s="22" t="e">
        <v>#N/A</v>
      </c>
      <c r="Y712" s="23">
        <v>0.89434319163620546</v>
      </c>
      <c r="Z712" s="95">
        <v>5.5678092639744707E-3</v>
      </c>
      <c r="AA712" s="23" t="e">
        <v>#N/A</v>
      </c>
      <c r="AB712" s="24" t="str">
        <f>IF('Raw data (converted)'!T712=0,"",'Raw data (converted)'!T712)</f>
        <v/>
      </c>
    </row>
    <row r="713" spans="1:28" x14ac:dyDescent="0.25">
      <c r="A713" s="11">
        <f>'Raw data (converted)'!A713</f>
        <v>41768</v>
      </c>
      <c r="B713" s="11" t="str">
        <f>'Raw data (converted)'!B713</f>
        <v>Jasmine</v>
      </c>
      <c r="C713" s="11" t="str">
        <f>'Raw data (converted)'!C713</f>
        <v>Elevated</v>
      </c>
      <c r="D713" s="13">
        <f>'Raw data (converted)'!D713</f>
        <v>2</v>
      </c>
      <c r="E713" s="12">
        <f>'Raw data (converted)'!E713</f>
        <v>2.2000000000000002</v>
      </c>
      <c r="F713" s="2">
        <f>'Raw data (converted)'!F713</f>
        <v>45</v>
      </c>
      <c r="G713" s="2">
        <f t="shared" si="1070"/>
        <v>2025</v>
      </c>
      <c r="H713" s="4">
        <f>IF('Raw data (converted)'!I713=0,"",'Raw data (converted)'!I713)</f>
        <v>6317</v>
      </c>
      <c r="I713" t="str">
        <f>'Raw data (converted)'!J713</f>
        <v>R2.2_T45</v>
      </c>
      <c r="J713" s="21">
        <f>IF('Raw data (converted)'!Q713=0,"",'Raw data (converted)'!Q713)</f>
        <v>0.84740000000000004</v>
      </c>
      <c r="K713" s="22">
        <f>IF('Raw data (converted)'!R713=0,"",'Raw data (converted)'!R713)</f>
        <v>0.40100000000000002</v>
      </c>
      <c r="L713" s="23">
        <f>IF('Raw data (converted)'!S713=0,"",'Raw data (converted)'!S713)</f>
        <v>0.40720000000000001</v>
      </c>
      <c r="M713" s="8"/>
      <c r="N713" s="8"/>
      <c r="O713" s="9"/>
      <c r="P713" s="9"/>
      <c r="Q713" s="10"/>
      <c r="R713" s="10"/>
      <c r="S713" s="112">
        <v>378.95641724083771</v>
      </c>
      <c r="T713" s="113">
        <v>1</v>
      </c>
      <c r="U713" s="21" t="e">
        <v>#N/A</v>
      </c>
      <c r="V713" s="115">
        <v>585.53644848771341</v>
      </c>
      <c r="W713" s="116">
        <v>1</v>
      </c>
      <c r="X713" s="22" t="e">
        <v>#N/A</v>
      </c>
      <c r="Y713" s="118">
        <v>4.2323027047950772</v>
      </c>
      <c r="Z713" s="119">
        <v>1</v>
      </c>
      <c r="AA713" s="23" t="e">
        <v>#N/A</v>
      </c>
      <c r="AB713" s="24" t="str">
        <f>IF('Raw data (converted)'!T713=0,"",'Raw data (converted)'!T713)</f>
        <v/>
      </c>
    </row>
    <row r="714" spans="1:28" x14ac:dyDescent="0.25">
      <c r="A714" s="11">
        <f>'Raw data (converted)'!A714</f>
        <v>41768</v>
      </c>
      <c r="B714" s="12" t="str">
        <f>'Raw data (converted)'!B714</f>
        <v>Jasmine</v>
      </c>
      <c r="C714" s="2" t="str">
        <f>'Raw data (converted)'!C714</f>
        <v>Elevated</v>
      </c>
      <c r="D714" s="13">
        <f>'Raw data (converted)'!D714</f>
        <v>2</v>
      </c>
      <c r="E714" s="12">
        <f>'Raw data (converted)'!E714</f>
        <v>2.2999999999999998</v>
      </c>
      <c r="F714" s="2">
        <f>'Raw data (converted)'!F714</f>
        <v>0</v>
      </c>
      <c r="G714" s="2">
        <f t="shared" si="1070"/>
        <v>0</v>
      </c>
      <c r="H714" s="4">
        <f>IF('Raw data (converted)'!I714=0,"",'Raw data (converted)'!I714)</f>
        <v>6318</v>
      </c>
      <c r="I714" t="str">
        <f>'Raw data (converted)'!J714</f>
        <v>R2.3_Amb</v>
      </c>
      <c r="J714" s="21">
        <f>IF('Raw data (converted)'!Q714=0,"",'Raw data (converted)'!Q714)</f>
        <v>0.93259999999999998</v>
      </c>
      <c r="K714" s="22">
        <f>IF('Raw data (converted)'!R714=0,"",'Raw data (converted)'!R714)</f>
        <v>0.2152</v>
      </c>
      <c r="L714" s="23">
        <f>IF('Raw data (converted)'!S714=0,"",'Raw data (converted)'!S714)</f>
        <v>0.4224</v>
      </c>
      <c r="M714" s="108">
        <f t="shared" ref="M714" si="1077">IFERROR(RSQ(J714:J717,$F714:$F717),"")</f>
        <v>0.49371023811259385</v>
      </c>
      <c r="N714" s="108">
        <f t="shared" ref="N714" si="1078">IFERROR(S716,"")</f>
        <v>0.6384931517179141</v>
      </c>
      <c r="O714" s="109">
        <f t="shared" ref="O714" si="1079">IFERROR(RSQ(K714:K717,$F714:$F717),"")</f>
        <v>0.96953126049191274</v>
      </c>
      <c r="P714" s="109">
        <f t="shared" ref="P714" si="1080">IFERROR(V716,"")</f>
        <v>0.97454798040465029</v>
      </c>
      <c r="Q714" s="110">
        <f t="shared" ref="Q714" si="1081">IFERROR(RSQ(L714:L717,$F714:$F717),"")</f>
        <v>6.2261186420846958E-2</v>
      </c>
      <c r="R714" s="110">
        <f t="shared" ref="R714" si="1082">IFERROR(Y716,"")</f>
        <v>0.26304845638257029</v>
      </c>
      <c r="S714" s="111">
        <f t="array" ref="S714:U717">LINEST(J714:J717,F714:G717,TRUE,TRUE)</f>
        <v>-1.0666666666666654E-4</v>
      </c>
      <c r="T714" s="93">
        <v>2.1573333333333284E-3</v>
      </c>
      <c r="U714" s="93">
        <v>0.94955999999999996</v>
      </c>
      <c r="V714" s="114">
        <f t="array" ref="V714:X717">LINEST(K714:K717,F714:G717,TRUE,TRUE)</f>
        <v>-1.8222222222222214E-5</v>
      </c>
      <c r="W714" s="94">
        <v>4.2186666666666666E-3</v>
      </c>
      <c r="X714" s="94">
        <v>0.21933</v>
      </c>
      <c r="Y714" s="117">
        <f t="array" ref="Y714:AA717">LINEST(L714:L717,F714:G717,TRUE,TRUE)</f>
        <v>-3.4444444444444468E-5</v>
      </c>
      <c r="Z714" s="95">
        <v>1.292666666666667E-3</v>
      </c>
      <c r="AA714" s="95">
        <v>0.42903999999999998</v>
      </c>
      <c r="AB714" s="24" t="str">
        <f>IF('Raw data (converted)'!T714=0,"",'Raw data (converted)'!T714)</f>
        <v>For CH4, high residuals and Cooks. But no reason to remove this point</v>
      </c>
    </row>
    <row r="715" spans="1:28" x14ac:dyDescent="0.25">
      <c r="A715" s="11">
        <f>'Raw data (converted)'!A715</f>
        <v>41768</v>
      </c>
      <c r="B715" s="11" t="str">
        <f>'Raw data (converted)'!B715</f>
        <v>Jasmine</v>
      </c>
      <c r="C715" s="11" t="str">
        <f>'Raw data (converted)'!C715</f>
        <v>Elevated</v>
      </c>
      <c r="D715" s="13">
        <f>'Raw data (converted)'!D715</f>
        <v>2</v>
      </c>
      <c r="E715" s="12">
        <f>'Raw data (converted)'!E715</f>
        <v>2.2999999999999998</v>
      </c>
      <c r="F715" s="2">
        <f>'Raw data (converted)'!F715</f>
        <v>15</v>
      </c>
      <c r="G715" s="2">
        <f t="shared" si="1070"/>
        <v>225</v>
      </c>
      <c r="H715" s="4">
        <f>IF('Raw data (converted)'!I715=0,"",'Raw data (converted)'!I715)</f>
        <v>6318</v>
      </c>
      <c r="I715" t="str">
        <f>'Raw data (converted)'!J715</f>
        <v>R2.3_T15</v>
      </c>
      <c r="J715" s="21">
        <f>IF('Raw data (converted)'!Q715=0,"",'Raw data (converted)'!Q715)</f>
        <v>1.0087999999999999</v>
      </c>
      <c r="K715" s="22">
        <f>IF('Raw data (converted)'!R715=0,"",'Raw data (converted)'!R715)</f>
        <v>0.29089999999999999</v>
      </c>
      <c r="L715" s="23">
        <f>IF('Raw data (converted)'!S715=0,"",'Raw data (converted)'!S715)</f>
        <v>0.46060000000000001</v>
      </c>
      <c r="M715" s="8"/>
      <c r="N715" s="8"/>
      <c r="O715" s="9"/>
      <c r="P715" s="9"/>
      <c r="Q715" s="10"/>
      <c r="R715" s="10"/>
      <c r="S715" s="111">
        <v>1.6854983510398422E-4</v>
      </c>
      <c r="T715" s="93">
        <v>7.9146666666666688E-3</v>
      </c>
      <c r="U715" s="93">
        <v>7.392692608244987E-2</v>
      </c>
      <c r="V715" s="114">
        <v>4.1044269986996148E-5</v>
      </c>
      <c r="W715" s="94">
        <v>1.9273333333333336E-3</v>
      </c>
      <c r="X715" s="94">
        <v>1.8002252636822969E-2</v>
      </c>
      <c r="Y715" s="117">
        <v>6.5988850535993814E-5</v>
      </c>
      <c r="Z715" s="95">
        <v>3.0986666666666671E-3</v>
      </c>
      <c r="AA715" s="95">
        <v>2.8943088985110076E-2</v>
      </c>
      <c r="AB715" s="24" t="str">
        <f>IF('Raw data (converted)'!T715=0,"",'Raw data (converted)'!T715)</f>
        <v>For CH4, high residuals and Cooks. But no reason to remove this point</v>
      </c>
    </row>
    <row r="716" spans="1:28" x14ac:dyDescent="0.25">
      <c r="A716" s="11">
        <f>'Raw data (converted)'!A716</f>
        <v>41768</v>
      </c>
      <c r="B716" s="11" t="str">
        <f>'Raw data (converted)'!B716</f>
        <v>Jasmine</v>
      </c>
      <c r="C716" s="11" t="str">
        <f>'Raw data (converted)'!C716</f>
        <v>Elevated</v>
      </c>
      <c r="D716" s="13">
        <f>'Raw data (converted)'!D716</f>
        <v>2</v>
      </c>
      <c r="E716" s="12">
        <f>'Raw data (converted)'!E716</f>
        <v>2.2999999999999998</v>
      </c>
      <c r="F716" s="2">
        <f>'Raw data (converted)'!F716</f>
        <v>30</v>
      </c>
      <c r="G716" s="2">
        <f t="shared" si="1070"/>
        <v>900</v>
      </c>
      <c r="H716" s="4">
        <f>IF('Raw data (converted)'!I716=0,"",'Raw data (converted)'!I716)</f>
        <v>6318</v>
      </c>
      <c r="I716" t="str">
        <f>'Raw data (converted)'!J716</f>
        <v>R2.3_T30</v>
      </c>
      <c r="J716" s="21">
        <f>IF('Raw data (converted)'!Q716=0,"",'Raw data (converted)'!Q716)</f>
        <v>0.86739999999999995</v>
      </c>
      <c r="K716" s="22">
        <f>IF('Raw data (converted)'!R716=0,"",'Raw data (converted)'!R716)</f>
        <v>0.31709999999999999</v>
      </c>
      <c r="L716" s="23">
        <f>IF('Raw data (converted)'!S716=0,"",'Raw data (converted)'!S716)</f>
        <v>0.41689999999999999</v>
      </c>
      <c r="M716" s="8"/>
      <c r="N716" s="8"/>
      <c r="O716" s="9"/>
      <c r="P716" s="9"/>
      <c r="Q716" s="10"/>
      <c r="R716" s="10"/>
      <c r="S716" s="21">
        <v>0.6384931517179141</v>
      </c>
      <c r="T716" s="93">
        <v>7.5847425796792878E-2</v>
      </c>
      <c r="U716" s="21" t="e">
        <v>#N/A</v>
      </c>
      <c r="V716" s="22">
        <v>0.97454798040465029</v>
      </c>
      <c r="W716" s="94">
        <v>1.8469921494148264E-2</v>
      </c>
      <c r="X716" s="22" t="e">
        <v>#N/A</v>
      </c>
      <c r="Y716" s="23">
        <v>0.26304845638257029</v>
      </c>
      <c r="Z716" s="95">
        <v>2.9694982741197209E-2</v>
      </c>
      <c r="AA716" s="23" t="e">
        <v>#N/A</v>
      </c>
      <c r="AB716" s="24" t="str">
        <f>IF('Raw data (converted)'!T716=0,"",'Raw data (converted)'!T716)</f>
        <v>For CH4, high residuals and Cooks. But no reason to remove this point</v>
      </c>
    </row>
    <row r="717" spans="1:28" x14ac:dyDescent="0.25">
      <c r="A717" s="11">
        <f>'Raw data (converted)'!A717</f>
        <v>41768</v>
      </c>
      <c r="B717" s="11" t="str">
        <f>'Raw data (converted)'!B717</f>
        <v>Jasmine</v>
      </c>
      <c r="C717" s="11" t="str">
        <f>'Raw data (converted)'!C717</f>
        <v>Elevated</v>
      </c>
      <c r="D717" s="13">
        <f>'Raw data (converted)'!D717</f>
        <v>2</v>
      </c>
      <c r="E717" s="12">
        <f>'Raw data (converted)'!E717</f>
        <v>2.2999999999999998</v>
      </c>
      <c r="F717" s="2">
        <f>'Raw data (converted)'!F717</f>
        <v>45</v>
      </c>
      <c r="G717" s="2">
        <f t="shared" si="1070"/>
        <v>2025</v>
      </c>
      <c r="H717" s="4">
        <f>IF('Raw data (converted)'!I717=0,"",'Raw data (converted)'!I717)</f>
        <v>6318</v>
      </c>
      <c r="I717" t="str">
        <f>'Raw data (converted)'!J717</f>
        <v>R2.3_T45</v>
      </c>
      <c r="J717" s="21">
        <f>IF('Raw data (converted)'!Q717=0,"",'Raw data (converted)'!Q717)</f>
        <v>0.84760000000000002</v>
      </c>
      <c r="K717" s="22">
        <f>IF('Raw data (converted)'!R717=0,"",'Raw data (converted)'!R717)</f>
        <v>0.37640000000000001</v>
      </c>
      <c r="L717" s="23">
        <f>IF('Raw data (converted)'!S717=0,"",'Raw data (converted)'!S717)</f>
        <v>0.42409999999999998</v>
      </c>
      <c r="M717" s="8"/>
      <c r="N717" s="8"/>
      <c r="O717" s="9"/>
      <c r="P717" s="9"/>
      <c r="Q717" s="10"/>
      <c r="R717" s="10"/>
      <c r="S717" s="112">
        <v>0.88309966291384667</v>
      </c>
      <c r="T717" s="113">
        <v>1</v>
      </c>
      <c r="U717" s="21" t="e">
        <v>#N/A</v>
      </c>
      <c r="V717" s="115">
        <v>19.144806500595067</v>
      </c>
      <c r="W717" s="116">
        <v>1</v>
      </c>
      <c r="X717" s="22" t="e">
        <v>#N/A</v>
      </c>
      <c r="Y717" s="118">
        <v>0.17847065974742396</v>
      </c>
      <c r="Z717" s="119">
        <v>1</v>
      </c>
      <c r="AA717" s="23" t="e">
        <v>#N/A</v>
      </c>
      <c r="AB717" s="24" t="str">
        <f>IF('Raw data (converted)'!T717=0,"",'Raw data (converted)'!T717)</f>
        <v>For CH4, high residuals and Cooks. But no reason to remove this point</v>
      </c>
    </row>
    <row r="718" spans="1:28" x14ac:dyDescent="0.25">
      <c r="A718" s="11">
        <f>'Raw data (converted)'!A718</f>
        <v>41768</v>
      </c>
      <c r="B718" s="12" t="str">
        <f>'Raw data (converted)'!B718</f>
        <v>Jasmine</v>
      </c>
      <c r="C718" s="2" t="str">
        <f>'Raw data (converted)'!C718</f>
        <v>Elevated</v>
      </c>
      <c r="D718" s="13">
        <f>'Raw data (converted)'!D718</f>
        <v>2</v>
      </c>
      <c r="E718" s="12">
        <f>'Raw data (converted)'!E718</f>
        <v>2.5</v>
      </c>
      <c r="F718" s="2">
        <f>'Raw data (converted)'!F718</f>
        <v>0</v>
      </c>
      <c r="G718" s="2">
        <f t="shared" si="1070"/>
        <v>0</v>
      </c>
      <c r="H718" s="4">
        <f>IF('Raw data (converted)'!I718=0,"",'Raw data (converted)'!I718)</f>
        <v>6319</v>
      </c>
      <c r="I718" t="str">
        <f>'Raw data (converted)'!J718</f>
        <v>R2.5_Amb</v>
      </c>
      <c r="J718" s="21">
        <f>IF('Raw data (converted)'!Q718=0,"",'Raw data (converted)'!Q718)</f>
        <v>0.92989999999999995</v>
      </c>
      <c r="K718" s="22">
        <f>IF('Raw data (converted)'!R718=0,"",'Raw data (converted)'!R718)</f>
        <v>0.2203</v>
      </c>
      <c r="L718" s="23">
        <f>IF('Raw data (converted)'!S718=0,"",'Raw data (converted)'!S718)</f>
        <v>0.42180000000000001</v>
      </c>
      <c r="M718" s="108">
        <f t="shared" ref="M718" si="1083">IFERROR(RSQ(J718:J721,$F718:$F721),"")</f>
        <v>0.98150577575373743</v>
      </c>
      <c r="N718" s="108">
        <f t="shared" ref="N718" si="1084">IFERROR(S720,"")</f>
        <v>0.98173838693234017</v>
      </c>
      <c r="O718" s="109">
        <f t="shared" ref="O718" si="1085">IFERROR(RSQ(K718:K721,$F718:$F721),"")</f>
        <v>0.99420162548119229</v>
      </c>
      <c r="P718" s="109">
        <f t="shared" ref="P718" si="1086">IFERROR(V720,"")</f>
        <v>0.99994669661809077</v>
      </c>
      <c r="Q718" s="110">
        <f t="shared" ref="Q718" si="1087">IFERROR(RSQ(L718:L721,$F718:$F721),"")</f>
        <v>5.4017555705604056E-2</v>
      </c>
      <c r="R718" s="110">
        <f t="shared" ref="R718" si="1088">IFERROR(Y720,"")</f>
        <v>0.83457123565158764</v>
      </c>
      <c r="S718" s="111">
        <f t="array" ref="S718:U721">LINEST(J718:J721,F718:G721,TRUE,TRUE)</f>
        <v>3.5555555555555517E-6</v>
      </c>
      <c r="T718" s="93">
        <v>-3.2586666666666662E-3</v>
      </c>
      <c r="U718" s="93">
        <v>0.93306999999999995</v>
      </c>
      <c r="V718" s="114">
        <f t="array" ref="V718:X721">LINEST(K718:K721,F718:G721,TRUE,TRUE)</f>
        <v>-1.4444444444444483E-5</v>
      </c>
      <c r="W718" s="94">
        <v>3.1993333333333348E-3</v>
      </c>
      <c r="X718" s="94">
        <v>0.22043999999999997</v>
      </c>
      <c r="Y718" s="117">
        <f t="array" ref="Y718:AA721">LINEST(L718:L721,F718:G721,TRUE,TRUE)</f>
        <v>7.55555555555559E-6</v>
      </c>
      <c r="Z718" s="95">
        <v>-3.6666666666666824E-4</v>
      </c>
      <c r="AA718" s="95">
        <v>0.42215000000000003</v>
      </c>
      <c r="AB718" s="24" t="str">
        <f>IF('Raw data (converted)'!T718=0,"",'Raw data (converted)'!T718)</f>
        <v/>
      </c>
    </row>
    <row r="719" spans="1:28" x14ac:dyDescent="0.25">
      <c r="A719" s="11">
        <f>'Raw data (converted)'!A719</f>
        <v>41768</v>
      </c>
      <c r="B719" s="11" t="str">
        <f>'Raw data (converted)'!B719</f>
        <v>Jasmine</v>
      </c>
      <c r="C719" s="11" t="str">
        <f>'Raw data (converted)'!C719</f>
        <v>Elevated</v>
      </c>
      <c r="D719" s="13">
        <f>'Raw data (converted)'!D719</f>
        <v>2</v>
      </c>
      <c r="E719" s="12">
        <f>'Raw data (converted)'!E719</f>
        <v>2.5</v>
      </c>
      <c r="F719" s="2">
        <f>'Raw data (converted)'!F719</f>
        <v>15</v>
      </c>
      <c r="G719" s="2">
        <f t="shared" si="1070"/>
        <v>225</v>
      </c>
      <c r="H719" s="4">
        <f>IF('Raw data (converted)'!I719=0,"",'Raw data (converted)'!I719)</f>
        <v>6319</v>
      </c>
      <c r="I719" t="str">
        <f>'Raw data (converted)'!J719</f>
        <v>R2.5_T15</v>
      </c>
      <c r="J719" s="21">
        <f>IF('Raw data (converted)'!Q719=0,"",'Raw data (converted)'!Q719)</f>
        <v>0.89449999999999996</v>
      </c>
      <c r="K719" s="22">
        <f>IF('Raw data (converted)'!R719=0,"",'Raw data (converted)'!R719)</f>
        <v>0.2656</v>
      </c>
      <c r="L719" s="23">
        <f>IF('Raw data (converted)'!S719=0,"",'Raw data (converted)'!S719)</f>
        <v>0.4194</v>
      </c>
      <c r="M719" s="8"/>
      <c r="N719" s="8"/>
      <c r="O719" s="9"/>
      <c r="P719" s="9"/>
      <c r="Q719" s="10"/>
      <c r="R719" s="10"/>
      <c r="S719" s="111">
        <v>3.1503713282997038E-5</v>
      </c>
      <c r="T719" s="93">
        <v>1.4793333333333334E-3</v>
      </c>
      <c r="U719" s="93">
        <v>1.381770965102393E-2</v>
      </c>
      <c r="V719" s="114">
        <v>1.3913311859998867E-6</v>
      </c>
      <c r="W719" s="94">
        <v>6.533333333333414E-5</v>
      </c>
      <c r="X719" s="94">
        <v>6.1024585209570165E-4</v>
      </c>
      <c r="Y719" s="117">
        <v>3.4783279649996763E-6</v>
      </c>
      <c r="Z719" s="95">
        <v>1.6333333333333347E-4</v>
      </c>
      <c r="AA719" s="95">
        <v>1.525614630239236E-3</v>
      </c>
      <c r="AB719" s="24" t="str">
        <f>IF('Raw data (converted)'!T719=0,"",'Raw data (converted)'!T719)</f>
        <v/>
      </c>
    </row>
    <row r="720" spans="1:28" x14ac:dyDescent="0.25">
      <c r="A720" s="11">
        <f>'Raw data (converted)'!A720</f>
        <v>41768</v>
      </c>
      <c r="B720" s="11" t="str">
        <f>'Raw data (converted)'!B720</f>
        <v>Jasmine</v>
      </c>
      <c r="C720" s="11" t="str">
        <f>'Raw data (converted)'!C720</f>
        <v>Elevated</v>
      </c>
      <c r="D720" s="13">
        <f>'Raw data (converted)'!D720</f>
        <v>2</v>
      </c>
      <c r="E720" s="12">
        <f>'Raw data (converted)'!E720</f>
        <v>2.5</v>
      </c>
      <c r="F720" s="2">
        <f>'Raw data (converted)'!F720</f>
        <v>30</v>
      </c>
      <c r="G720" s="2">
        <f t="shared" si="1070"/>
        <v>900</v>
      </c>
      <c r="H720" s="4">
        <f>IF('Raw data (converted)'!I720=0,"",'Raw data (converted)'!I720)</f>
        <v>6319</v>
      </c>
      <c r="I720" t="str">
        <f>'Raw data (converted)'!J720</f>
        <v>R2.5_T30</v>
      </c>
      <c r="J720" s="21">
        <f>IF('Raw data (converted)'!Q720=0,"",'Raw data (converted)'!Q720)</f>
        <v>0.82899999999999996</v>
      </c>
      <c r="K720" s="22">
        <f>IF('Raw data (converted)'!R720=0,"",'Raw data (converted)'!R720)</f>
        <v>0.30299999999999999</v>
      </c>
      <c r="L720" s="23">
        <f>IF('Raw data (converted)'!S720=0,"",'Raw data (converted)'!S720)</f>
        <v>0.41689999999999999</v>
      </c>
      <c r="M720" s="8"/>
      <c r="N720" s="8"/>
      <c r="O720" s="9"/>
      <c r="P720" s="9"/>
      <c r="Q720" s="10"/>
      <c r="R720" s="10"/>
      <c r="S720" s="21">
        <v>0.98173838693234017</v>
      </c>
      <c r="T720" s="93">
        <v>1.4176670977348666E-2</v>
      </c>
      <c r="U720" s="21" t="e">
        <v>#N/A</v>
      </c>
      <c r="V720" s="22">
        <v>0.99994669661809077</v>
      </c>
      <c r="W720" s="94">
        <v>6.2609903369994883E-4</v>
      </c>
      <c r="X720" s="22" t="e">
        <v>#N/A</v>
      </c>
      <c r="Y720" s="23">
        <v>0.83457123565158764</v>
      </c>
      <c r="Z720" s="95">
        <v>1.5652475842498541E-3</v>
      </c>
      <c r="AA720" s="23" t="e">
        <v>#N/A</v>
      </c>
      <c r="AB720" s="24" t="str">
        <f>IF('Raw data (converted)'!T720=0,"",'Raw data (converted)'!T720)</f>
        <v/>
      </c>
    </row>
    <row r="721" spans="1:28" x14ac:dyDescent="0.25">
      <c r="A721" s="11">
        <f>'Raw data (converted)'!A721</f>
        <v>41768</v>
      </c>
      <c r="B721" s="11" t="str">
        <f>'Raw data (converted)'!B721</f>
        <v>Jasmine</v>
      </c>
      <c r="C721" s="11" t="str">
        <f>'Raw data (converted)'!C721</f>
        <v>Elevated</v>
      </c>
      <c r="D721" s="13">
        <f>'Raw data (converted)'!D721</f>
        <v>2</v>
      </c>
      <c r="E721" s="12">
        <f>'Raw data (converted)'!E721</f>
        <v>2.5</v>
      </c>
      <c r="F721" s="2">
        <f>'Raw data (converted)'!F721</f>
        <v>45</v>
      </c>
      <c r="G721" s="2">
        <f t="shared" si="1070"/>
        <v>2025</v>
      </c>
      <c r="H721" s="4">
        <f>IF('Raw data (converted)'!I721=0,"",'Raw data (converted)'!I721)</f>
        <v>6319</v>
      </c>
      <c r="I721" t="str">
        <f>'Raw data (converted)'!J721</f>
        <v>R2.5_T45</v>
      </c>
      <c r="J721" s="21">
        <f>IF('Raw data (converted)'!Q721=0,"",'Raw data (converted)'!Q721)</f>
        <v>0.79679999999999995</v>
      </c>
      <c r="K721" s="22">
        <f>IF('Raw data (converted)'!R721=0,"",'Raw data (converted)'!R721)</f>
        <v>0.33529999999999999</v>
      </c>
      <c r="L721" s="23">
        <f>IF('Raw data (converted)'!S721=0,"",'Raw data (converted)'!S721)</f>
        <v>0.42130000000000001</v>
      </c>
      <c r="M721" s="8"/>
      <c r="N721" s="8"/>
      <c r="O721" s="9"/>
      <c r="P721" s="9"/>
      <c r="Q721" s="10"/>
      <c r="R721" s="10"/>
      <c r="S721" s="112">
        <v>26.879837594164538</v>
      </c>
      <c r="T721" s="113">
        <v>1</v>
      </c>
      <c r="U721" s="21" t="e">
        <v>#N/A</v>
      </c>
      <c r="V721" s="115">
        <v>9379.7678571426241</v>
      </c>
      <c r="W721" s="116">
        <v>1</v>
      </c>
      <c r="X721" s="22" t="e">
        <v>#N/A</v>
      </c>
      <c r="Y721" s="118">
        <v>2.5224489795918523</v>
      </c>
      <c r="Z721" s="119">
        <v>1</v>
      </c>
      <c r="AA721" s="23" t="e">
        <v>#N/A</v>
      </c>
      <c r="AB721" s="24" t="str">
        <f>IF('Raw data (converted)'!T721=0,"",'Raw data (converted)'!T721)</f>
        <v/>
      </c>
    </row>
    <row r="722" spans="1:28" x14ac:dyDescent="0.25">
      <c r="A722" s="11">
        <f>'Raw data (converted)'!A722</f>
        <v>41768</v>
      </c>
      <c r="B722" s="12" t="str">
        <f>'Raw data (converted)'!B722</f>
        <v>Jasmine</v>
      </c>
      <c r="C722" s="2" t="str">
        <f>'Raw data (converted)'!C722</f>
        <v>Elevated</v>
      </c>
      <c r="D722" s="13">
        <f>'Raw data (converted)'!D722</f>
        <v>2</v>
      </c>
      <c r="E722" s="12">
        <f>'Raw data (converted)'!E722</f>
        <v>2.6</v>
      </c>
      <c r="F722" s="2">
        <f>'Raw data (converted)'!F722</f>
        <v>0</v>
      </c>
      <c r="G722" s="2">
        <f t="shared" si="1070"/>
        <v>0</v>
      </c>
      <c r="H722" s="4">
        <f>IF('Raw data (converted)'!I722=0,"",'Raw data (converted)'!I722)</f>
        <v>6320</v>
      </c>
      <c r="I722" t="str">
        <f>'Raw data (converted)'!J722</f>
        <v>R2.6_Amb</v>
      </c>
      <c r="J722" s="21">
        <f>IF('Raw data (converted)'!Q722=0,"",'Raw data (converted)'!Q722)</f>
        <v>0.90100000000000002</v>
      </c>
      <c r="K722" s="22">
        <f>IF('Raw data (converted)'!R722=0,"",'Raw data (converted)'!R722)</f>
        <v>0.25419999999999998</v>
      </c>
      <c r="L722" s="23">
        <f>IF('Raw data (converted)'!S722=0,"",'Raw data (converted)'!S722)</f>
        <v>0.42709999999999998</v>
      </c>
      <c r="M722" s="108">
        <f t="shared" ref="M722" si="1089">IFERROR(RSQ(J722:J725,$F722:$F725),"")</f>
        <v>0.73809208870076581</v>
      </c>
      <c r="N722" s="108">
        <f t="shared" ref="N722" si="1090">IFERROR(S724,"")</f>
        <v>0.90706644876920661</v>
      </c>
      <c r="O722" s="109">
        <f t="shared" ref="O722" si="1091">IFERROR(RSQ(K722:K725,$F722:$F725),"")</f>
        <v>0.98961348287231921</v>
      </c>
      <c r="P722" s="109">
        <f t="shared" ref="P722" si="1092">IFERROR(V724,"")</f>
        <v>0.98961439196074918</v>
      </c>
      <c r="Q722" s="110">
        <f t="shared" ref="Q722" si="1093">IFERROR(RSQ(L722:L725,$F722:$F725),"")</f>
        <v>0.29854759695276056</v>
      </c>
      <c r="R722" s="110">
        <f t="shared" ref="R722" si="1094">IFERROR(Y724,"")</f>
        <v>0.72153570580745419</v>
      </c>
      <c r="S722" s="111">
        <f t="array" ref="S722:U725">LINEST(J722:J725,F722:G725,TRUE,TRUE)</f>
        <v>-4.4222222222222162E-5</v>
      </c>
      <c r="T722" s="93">
        <v>7.4999999999999731E-4</v>
      </c>
      <c r="U722" s="93">
        <v>0.89770000000000005</v>
      </c>
      <c r="V722" s="114">
        <f t="array" ref="V722:X725">LINEST(K722:K725,F722:G725,TRUE,TRUE)</f>
        <v>2.2222222222218895E-7</v>
      </c>
      <c r="W722" s="94">
        <v>3.1006666666666682E-3</v>
      </c>
      <c r="X722" s="94">
        <v>0.25180999999999998</v>
      </c>
      <c r="Y722" s="117">
        <f t="array" ref="Y722:AA725">LINEST(L722:L725,F722:G725,TRUE,TRUE)</f>
        <v>-3.1111111111111083E-5</v>
      </c>
      <c r="Z722" s="95">
        <v>1.7506666666666664E-3</v>
      </c>
      <c r="AA722" s="95">
        <v>0.42455999999999994</v>
      </c>
      <c r="AB722" s="24" t="str">
        <f>IF('Raw data (converted)'!T722=0,"",'Raw data (converted)'!T722)</f>
        <v/>
      </c>
    </row>
    <row r="723" spans="1:28" x14ac:dyDescent="0.25">
      <c r="A723" s="11">
        <f>'Raw data (converted)'!A723</f>
        <v>41768</v>
      </c>
      <c r="B723" s="11" t="str">
        <f>'Raw data (converted)'!B723</f>
        <v>Jasmine</v>
      </c>
      <c r="C723" s="11" t="str">
        <f>'Raw data (converted)'!C723</f>
        <v>Elevated</v>
      </c>
      <c r="D723" s="13">
        <f>'Raw data (converted)'!D723</f>
        <v>2</v>
      </c>
      <c r="E723" s="12">
        <f>'Raw data (converted)'!E723</f>
        <v>2.6</v>
      </c>
      <c r="F723" s="2">
        <f>'Raw data (converted)'!F723</f>
        <v>15</v>
      </c>
      <c r="G723" s="2">
        <f t="shared" si="1070"/>
        <v>225</v>
      </c>
      <c r="H723" s="4">
        <f>IF('Raw data (converted)'!I723=0,"",'Raw data (converted)'!I723)</f>
        <v>6320</v>
      </c>
      <c r="I723" t="str">
        <f>'Raw data (converted)'!J723</f>
        <v>R2.6_T15</v>
      </c>
      <c r="J723" s="21">
        <f>IF('Raw data (converted)'!Q723=0,"",'Raw data (converted)'!Q723)</f>
        <v>0.8891</v>
      </c>
      <c r="K723" s="22">
        <f>IF('Raw data (converted)'!R723=0,"",'Raw data (converted)'!R723)</f>
        <v>0.29120000000000001</v>
      </c>
      <c r="L723" s="23">
        <f>IF('Raw data (converted)'!S723=0,"",'Raw data (converted)'!S723)</f>
        <v>0.43619999999999998</v>
      </c>
      <c r="M723" s="8"/>
      <c r="N723" s="8"/>
      <c r="O723" s="9"/>
      <c r="P723" s="9"/>
      <c r="Q723" s="10"/>
      <c r="R723" s="10"/>
      <c r="S723" s="111">
        <v>3.2795663669996902E-5</v>
      </c>
      <c r="T723" s="93">
        <v>1.5399999999999993E-3</v>
      </c>
      <c r="U723" s="93">
        <v>1.4384366513684209E-2</v>
      </c>
      <c r="V723" s="114">
        <v>2.3752010960997744E-5</v>
      </c>
      <c r="W723" s="94">
        <v>1.1153333333333321E-3</v>
      </c>
      <c r="X723" s="94">
        <v>1.0417768475062199E-2</v>
      </c>
      <c r="Y723" s="117">
        <v>2.5242722945997636E-5</v>
      </c>
      <c r="Z723" s="95">
        <v>1.1853333333333336E-3</v>
      </c>
      <c r="AA723" s="95">
        <v>1.1071603316593305E-2</v>
      </c>
      <c r="AB723" s="24" t="str">
        <f>IF('Raw data (converted)'!T723=0,"",'Raw data (converted)'!T723)</f>
        <v/>
      </c>
    </row>
    <row r="724" spans="1:28" x14ac:dyDescent="0.25">
      <c r="A724" s="11">
        <f>'Raw data (converted)'!A724</f>
        <v>41768</v>
      </c>
      <c r="B724" s="11" t="str">
        <f>'Raw data (converted)'!B724</f>
        <v>Jasmine</v>
      </c>
      <c r="C724" s="11" t="str">
        <f>'Raw data (converted)'!C724</f>
        <v>Elevated</v>
      </c>
      <c r="D724" s="13">
        <f>'Raw data (converted)'!D724</f>
        <v>2</v>
      </c>
      <c r="E724" s="12">
        <f>'Raw data (converted)'!E724</f>
        <v>2.6</v>
      </c>
      <c r="F724" s="2">
        <f>'Raw data (converted)'!F724</f>
        <v>30</v>
      </c>
      <c r="G724" s="2">
        <f t="shared" si="1070"/>
        <v>900</v>
      </c>
      <c r="H724" s="4">
        <f>IF('Raw data (converted)'!I724=0,"",'Raw data (converted)'!I724)</f>
        <v>6320</v>
      </c>
      <c r="I724" t="str">
        <f>'Raw data (converted)'!J724</f>
        <v>R2.6_T30</v>
      </c>
      <c r="J724" s="21">
        <f>IF('Raw data (converted)'!Q724=0,"",'Raw data (converted)'!Q724)</f>
        <v>0.89029999999999998</v>
      </c>
      <c r="K724" s="22">
        <f>IF('Raw data (converted)'!R724=0,"",'Raw data (converted)'!R724)</f>
        <v>0.35220000000000001</v>
      </c>
      <c r="L724" s="23">
        <f>IF('Raw data (converted)'!S724=0,"",'Raw data (converted)'!S724)</f>
        <v>0.45669999999999999</v>
      </c>
      <c r="M724" s="8"/>
      <c r="N724" s="8"/>
      <c r="O724" s="9"/>
      <c r="P724" s="9"/>
      <c r="Q724" s="10"/>
      <c r="R724" s="10"/>
      <c r="S724" s="21">
        <v>0.90706644876920661</v>
      </c>
      <c r="T724" s="93">
        <v>1.4758048651498604E-2</v>
      </c>
      <c r="U724" s="21" t="e">
        <v>#N/A</v>
      </c>
      <c r="V724" s="22">
        <v>0.98961439196074918</v>
      </c>
      <c r="W724" s="94">
        <v>1.0688404932448983E-2</v>
      </c>
      <c r="X724" s="22" t="e">
        <v>#N/A</v>
      </c>
      <c r="Y724" s="23">
        <v>0.72153570580745419</v>
      </c>
      <c r="Z724" s="95">
        <v>1.1359225325698934E-2</v>
      </c>
      <c r="AA724" s="23" t="e">
        <v>#N/A</v>
      </c>
      <c r="AB724" s="24" t="str">
        <f>IF('Raw data (converted)'!T724=0,"",'Raw data (converted)'!T724)</f>
        <v/>
      </c>
    </row>
    <row r="725" spans="1:28" x14ac:dyDescent="0.25">
      <c r="A725" s="11">
        <f>'Raw data (converted)'!A725</f>
        <v>41768</v>
      </c>
      <c r="B725" s="11" t="str">
        <f>'Raw data (converted)'!B725</f>
        <v>Jasmine</v>
      </c>
      <c r="C725" s="11" t="str">
        <f>'Raw data (converted)'!C725</f>
        <v>Elevated</v>
      </c>
      <c r="D725" s="13">
        <f>'Raw data (converted)'!D725</f>
        <v>2</v>
      </c>
      <c r="E725" s="12">
        <f>'Raw data (converted)'!E725</f>
        <v>2.6</v>
      </c>
      <c r="F725" s="2">
        <f>'Raw data (converted)'!F725</f>
        <v>45</v>
      </c>
      <c r="G725" s="2">
        <f t="shared" si="1070"/>
        <v>2025</v>
      </c>
      <c r="H725" s="4">
        <f>IF('Raw data (converted)'!I725=0,"",'Raw data (converted)'!I725)</f>
        <v>6320</v>
      </c>
      <c r="I725" t="str">
        <f>'Raw data (converted)'!J725</f>
        <v>R2.6_T45</v>
      </c>
      <c r="J725" s="21">
        <f>IF('Raw data (converted)'!Q725=0,"",'Raw data (converted)'!Q725)</f>
        <v>0.83860000000000001</v>
      </c>
      <c r="K725" s="22">
        <f>IF('Raw data (converted)'!R725=0,"",'Raw data (converted)'!R725)</f>
        <v>0.38940000000000002</v>
      </c>
      <c r="L725" s="23">
        <f>IF('Raw data (converted)'!S725=0,"",'Raw data (converted)'!S725)</f>
        <v>0.43780000000000002</v>
      </c>
      <c r="M725" s="8"/>
      <c r="N725" s="8"/>
      <c r="O725" s="9"/>
      <c r="P725" s="9"/>
      <c r="Q725" s="10"/>
      <c r="R725" s="10"/>
      <c r="S725" s="112">
        <v>4.8801882460973411</v>
      </c>
      <c r="T725" s="113">
        <v>1</v>
      </c>
      <c r="U725" s="21" t="e">
        <v>#N/A</v>
      </c>
      <c r="V725" s="115">
        <v>47.643546156404945</v>
      </c>
      <c r="W725" s="116">
        <v>1</v>
      </c>
      <c r="X725" s="22" t="e">
        <v>#N/A</v>
      </c>
      <c r="Y725" s="118">
        <v>1.295562341124683</v>
      </c>
      <c r="Z725" s="119">
        <v>1</v>
      </c>
      <c r="AA725" s="23" t="e">
        <v>#N/A</v>
      </c>
      <c r="AB725" s="24" t="str">
        <f>IF('Raw data (converted)'!T725=0,"",'Raw data (converted)'!T725)</f>
        <v/>
      </c>
    </row>
    <row r="726" spans="1:28" x14ac:dyDescent="0.25">
      <c r="A726" s="11">
        <f>'Raw data (converted)'!A726</f>
        <v>41768</v>
      </c>
      <c r="B726" s="12" t="str">
        <f>'Raw data (converted)'!B726</f>
        <v>Jasmine</v>
      </c>
      <c r="C726" s="2" t="str">
        <f>'Raw data (converted)'!C726</f>
        <v>Elevated</v>
      </c>
      <c r="D726" s="13">
        <f>'Raw data (converted)'!D726</f>
        <v>2</v>
      </c>
      <c r="E726" s="12">
        <f>'Raw data (converted)'!E726</f>
        <v>2.7</v>
      </c>
      <c r="F726" s="2">
        <f>'Raw data (converted)'!F726</f>
        <v>0</v>
      </c>
      <c r="G726" s="2">
        <f t="shared" si="1070"/>
        <v>0</v>
      </c>
      <c r="H726" s="4">
        <f>IF('Raw data (converted)'!I726=0,"",'Raw data (converted)'!I726)</f>
        <v>6321</v>
      </c>
      <c r="I726" t="str">
        <f>'Raw data (converted)'!J726</f>
        <v>R2.7_Amb</v>
      </c>
      <c r="J726" s="21">
        <f>IF('Raw data (converted)'!Q726=0,"",'Raw data (converted)'!Q726)</f>
        <v>0.89190000000000003</v>
      </c>
      <c r="K726" s="22">
        <f>IF('Raw data (converted)'!R726=0,"",'Raw data (converted)'!R726)</f>
        <v>0.21659999999999999</v>
      </c>
      <c r="L726" s="23">
        <f>IF('Raw data (converted)'!S726=0,"",'Raw data (converted)'!S726)</f>
        <v>0.40550000000000003</v>
      </c>
      <c r="M726" s="108">
        <f t="shared" ref="M726" si="1095">IFERROR(RSQ(J726:J729,$F726:$F729),"")</f>
        <v>0.50543817555505188</v>
      </c>
      <c r="N726" s="108">
        <f t="shared" ref="N726" si="1096">IFERROR(S728,"")</f>
        <v>0.58745749649896906</v>
      </c>
      <c r="O726" s="109">
        <f t="shared" ref="O726" si="1097">IFERROR(RSQ(K726:K729,$F726:$F729),"")</f>
        <v>0.99606951265242105</v>
      </c>
      <c r="P726" s="109">
        <f t="shared" ref="P726" si="1098">IFERROR(V728,"")</f>
        <v>0.99797055927038392</v>
      </c>
      <c r="Q726" s="110">
        <f t="shared" ref="Q726" si="1099">IFERROR(RSQ(L726:L729,$F726:$F729),"")</f>
        <v>0.10681648597638543</v>
      </c>
      <c r="R726" s="110">
        <f t="shared" ref="R726" si="1100">IFERROR(Y728,"")</f>
        <v>0.27292718254839077</v>
      </c>
      <c r="S726" s="111">
        <f t="array" ref="S726:U729">LINEST(J726:J729,F726:G729,TRUE,TRUE)</f>
        <v>-4.4777777777777772E-5</v>
      </c>
      <c r="T726" s="93">
        <v>5.2366666666666458E-4</v>
      </c>
      <c r="U726" s="93">
        <v>0.90200500000000006</v>
      </c>
      <c r="V726" s="114">
        <f t="array" ref="V726:X729">LINEST(K726:K729,F726:G729,TRUE,TRUE)</f>
        <v>-1.9333333333333354E-5</v>
      </c>
      <c r="W726" s="94">
        <v>6.8073333333333336E-3</v>
      </c>
      <c r="X726" s="94">
        <v>0.21861000000000005</v>
      </c>
      <c r="Y726" s="117">
        <f t="array" ref="Y726:AA729">LINEST(L726:L729,F726:G729,TRUE,TRUE)</f>
        <v>-1.9333333333333306E-5</v>
      </c>
      <c r="Z726" s="95">
        <v>1.077999999999998E-3</v>
      </c>
      <c r="AA726" s="95">
        <v>0.40956999999999999</v>
      </c>
      <c r="AB726" s="24" t="str">
        <f>IF('Raw data (converted)'!T726=0,"",'Raw data (converted)'!T726)</f>
        <v/>
      </c>
    </row>
    <row r="727" spans="1:28" x14ac:dyDescent="0.25">
      <c r="A727" s="11">
        <f>'Raw data (converted)'!A727</f>
        <v>41768</v>
      </c>
      <c r="B727" s="11" t="str">
        <f>'Raw data (converted)'!B727</f>
        <v>Jasmine</v>
      </c>
      <c r="C727" s="11" t="str">
        <f>'Raw data (converted)'!C727</f>
        <v>Elevated</v>
      </c>
      <c r="D727" s="13">
        <f>'Raw data (converted)'!D727</f>
        <v>2</v>
      </c>
      <c r="E727" s="12">
        <f>'Raw data (converted)'!E727</f>
        <v>2.7</v>
      </c>
      <c r="F727" s="2">
        <f>'Raw data (converted)'!F727</f>
        <v>15</v>
      </c>
      <c r="G727" s="2">
        <f t="shared" si="1070"/>
        <v>225</v>
      </c>
      <c r="H727" s="4">
        <f>IF('Raw data (converted)'!I727=0,"",'Raw data (converted)'!I727)</f>
        <v>6321</v>
      </c>
      <c r="I727" t="str">
        <f>'Raw data (converted)'!J727</f>
        <v>R2.7_T15</v>
      </c>
      <c r="J727" s="21">
        <f>IF('Raw data (converted)'!Q727=0,"",'Raw data (converted)'!Q727)</f>
        <v>0.93010000000000004</v>
      </c>
      <c r="K727" s="22">
        <f>IF('Raw data (converted)'!R727=0,"",'Raw data (converted)'!R727)</f>
        <v>0.32240000000000002</v>
      </c>
      <c r="L727" s="23">
        <f>IF('Raw data (converted)'!S727=0,"",'Raw data (converted)'!S727)</f>
        <v>0.43359999999999999</v>
      </c>
      <c r="M727" s="8"/>
      <c r="N727" s="8"/>
      <c r="O727" s="9"/>
      <c r="P727" s="9"/>
      <c r="Q727" s="10"/>
      <c r="R727" s="10"/>
      <c r="S727" s="111">
        <v>1.0042429738949065E-4</v>
      </c>
      <c r="T727" s="93">
        <v>4.715666666666671E-3</v>
      </c>
      <c r="U727" s="93">
        <v>4.4046673824478549E-2</v>
      </c>
      <c r="V727" s="114">
        <v>1.9975540598998225E-5</v>
      </c>
      <c r="W727" s="94">
        <v>9.3800000000000469E-4</v>
      </c>
      <c r="X727" s="94">
        <v>8.7613868765167996E-3</v>
      </c>
      <c r="Y727" s="117">
        <v>4.0447985192996161E-5</v>
      </c>
      <c r="Z727" s="95">
        <v>1.8993333333333317E-3</v>
      </c>
      <c r="AA727" s="95">
        <v>1.7740718700210524E-2</v>
      </c>
      <c r="AB727" s="24" t="str">
        <f>IF('Raw data (converted)'!T727=0,"",'Raw data (converted)'!T727)</f>
        <v/>
      </c>
    </row>
    <row r="728" spans="1:28" x14ac:dyDescent="0.25">
      <c r="A728" s="11">
        <f>'Raw data (converted)'!A728</f>
        <v>41768</v>
      </c>
      <c r="B728" s="11" t="str">
        <f>'Raw data (converted)'!B728</f>
        <v>Jasmine</v>
      </c>
      <c r="C728" s="11" t="str">
        <f>'Raw data (converted)'!C728</f>
        <v>Elevated</v>
      </c>
      <c r="D728" s="13">
        <f>'Raw data (converted)'!D728</f>
        <v>2</v>
      </c>
      <c r="E728" s="12">
        <f>'Raw data (converted)'!E728</f>
        <v>2.7</v>
      </c>
      <c r="F728" s="2">
        <f>'Raw data (converted)'!F728</f>
        <v>30</v>
      </c>
      <c r="G728" s="2">
        <f t="shared" si="1070"/>
        <v>900</v>
      </c>
      <c r="H728" s="4">
        <f>IF('Raw data (converted)'!I728=0,"",'Raw data (converted)'!I728)</f>
        <v>6321</v>
      </c>
      <c r="I728" t="str">
        <f>'Raw data (converted)'!J728</f>
        <v>R2.7_T30</v>
      </c>
      <c r="J728" s="21">
        <f>IF('Raw data (converted)'!Q728=0,"",'Raw data (converted)'!Q728)</f>
        <v>0.84709999999999996</v>
      </c>
      <c r="K728" s="22">
        <f>IF('Raw data (converted)'!R728=0,"",'Raw data (converted)'!R728)</f>
        <v>0.39939999999999998</v>
      </c>
      <c r="L728" s="23">
        <f>IF('Raw data (converted)'!S728=0,"",'Raw data (converted)'!S728)</f>
        <v>0.4123</v>
      </c>
      <c r="M728" s="8"/>
      <c r="N728" s="8"/>
      <c r="O728" s="9"/>
      <c r="P728" s="9"/>
      <c r="Q728" s="10"/>
      <c r="R728" s="10"/>
      <c r="S728" s="21">
        <v>0.58745749649896906</v>
      </c>
      <c r="T728" s="93">
        <v>4.5190933825270785E-2</v>
      </c>
      <c r="U728" s="21" t="e">
        <v>#N/A</v>
      </c>
      <c r="V728" s="22">
        <v>0.99797055927038392</v>
      </c>
      <c r="W728" s="94">
        <v>8.9889932695491996E-3</v>
      </c>
      <c r="X728" s="22" t="e">
        <v>#N/A</v>
      </c>
      <c r="Y728" s="23">
        <v>0.27292718254839077</v>
      </c>
      <c r="Z728" s="95">
        <v>1.820159333684827E-2</v>
      </c>
      <c r="AA728" s="23" t="e">
        <v>#N/A</v>
      </c>
      <c r="AB728" s="24" t="str">
        <f>IF('Raw data (converted)'!T728=0,"",'Raw data (converted)'!T728)</f>
        <v/>
      </c>
    </row>
    <row r="729" spans="1:28" x14ac:dyDescent="0.25">
      <c r="A729" s="11">
        <f>'Raw data (converted)'!A729</f>
        <v>41768</v>
      </c>
      <c r="B729" s="11" t="str">
        <f>'Raw data (converted)'!B729</f>
        <v>Jasmine</v>
      </c>
      <c r="C729" s="11" t="str">
        <f>'Raw data (converted)'!C729</f>
        <v>Elevated</v>
      </c>
      <c r="D729" s="13">
        <f>'Raw data (converted)'!D729</f>
        <v>2</v>
      </c>
      <c r="E729" s="12">
        <f>'Raw data (converted)'!E729</f>
        <v>2.7</v>
      </c>
      <c r="F729" s="2">
        <f>'Raw data (converted)'!F729</f>
        <v>45</v>
      </c>
      <c r="G729" s="2">
        <f t="shared" si="1070"/>
        <v>2025</v>
      </c>
      <c r="H729" s="4">
        <f>IF('Raw data (converted)'!I729=0,"",'Raw data (converted)'!I729)</f>
        <v>6321</v>
      </c>
      <c r="I729" t="str">
        <f>'Raw data (converted)'!J729</f>
        <v>R2.7_T45</v>
      </c>
      <c r="J729" s="21">
        <f>IF('Raw data (converted)'!Q729=0,"",'Raw data (converted)'!Q729)</f>
        <v>0.84499999999999997</v>
      </c>
      <c r="K729" s="22">
        <f>IF('Raw data (converted)'!R729=0,"",'Raw data (converted)'!R729)</f>
        <v>0.48780000000000001</v>
      </c>
      <c r="L729" s="23">
        <f>IF('Raw data (converted)'!S729=0,"",'Raw data (converted)'!S729)</f>
        <v>0.42299999999999999</v>
      </c>
      <c r="M729" s="8"/>
      <c r="N729" s="8"/>
      <c r="O729" s="9"/>
      <c r="P729" s="9"/>
      <c r="Q729" s="10"/>
      <c r="R729" s="10"/>
      <c r="S729" s="112">
        <v>0.71199632948547931</v>
      </c>
      <c r="T729" s="113">
        <v>1</v>
      </c>
      <c r="U729" s="21" t="e">
        <v>#N/A</v>
      </c>
      <c r="V729" s="115">
        <v>245.87329521546255</v>
      </c>
      <c r="W729" s="116">
        <v>1</v>
      </c>
      <c r="X729" s="22" t="e">
        <v>#N/A</v>
      </c>
      <c r="Y729" s="118">
        <v>0.18768902921237018</v>
      </c>
      <c r="Z729" s="119">
        <v>1</v>
      </c>
      <c r="AA729" s="23" t="e">
        <v>#N/A</v>
      </c>
      <c r="AB729" s="24" t="str">
        <f>IF('Raw data (converted)'!T729=0,"",'Raw data (converted)'!T729)</f>
        <v/>
      </c>
    </row>
    <row r="730" spans="1:28" x14ac:dyDescent="0.25">
      <c r="A730" s="11">
        <f>'Raw data (converted)'!A730</f>
        <v>41768</v>
      </c>
      <c r="B730" s="12" t="str">
        <f>'Raw data (converted)'!B730</f>
        <v>Loic</v>
      </c>
      <c r="C730" s="2" t="str">
        <f>'Raw data (converted)'!C730</f>
        <v>Elevated</v>
      </c>
      <c r="D730" s="13">
        <f>'Raw data (converted)'!D730</f>
        <v>3</v>
      </c>
      <c r="E730" s="12">
        <f>'Raw data (converted)'!E730</f>
        <v>3</v>
      </c>
      <c r="F730" s="2">
        <f>'Raw data (converted)'!F730</f>
        <v>0</v>
      </c>
      <c r="G730" s="2">
        <f t="shared" si="1070"/>
        <v>0</v>
      </c>
      <c r="H730" s="4">
        <f>IF('Raw data (converted)'!I730=0,"",'Raw data (converted)'!I730)</f>
        <v>6322</v>
      </c>
      <c r="I730" t="str">
        <f>'Raw data (converted)'!J730</f>
        <v>R3.0_Amb</v>
      </c>
      <c r="J730" s="21">
        <f>IF('Raw data (converted)'!Q730=0,"",'Raw data (converted)'!Q730)</f>
        <v>0.92320000000000002</v>
      </c>
      <c r="K730" s="22">
        <f>IF('Raw data (converted)'!R730=0,"",'Raw data (converted)'!R730)</f>
        <v>0.21640000000000001</v>
      </c>
      <c r="L730" s="23">
        <f>IF('Raw data (converted)'!S730=0,"",'Raw data (converted)'!S730)</f>
        <v>0.41270000000000001</v>
      </c>
      <c r="M730" s="108">
        <f t="shared" ref="M730" si="1101">IFERROR(RSQ(J730:J733,$F730:$F733),"")</f>
        <v>0.96595133850844639</v>
      </c>
      <c r="N730" s="108">
        <f t="shared" ref="N730" si="1102">IFERROR(S732,"")</f>
        <v>0.97179651547898815</v>
      </c>
      <c r="O730" s="109">
        <f t="shared" ref="O730" si="1103">IFERROR(RSQ(K730:K733,$F730:$F733),"")</f>
        <v>0.99530570515220462</v>
      </c>
      <c r="P730" s="109">
        <f t="shared" ref="P730" si="1104">IFERROR(V732,"")</f>
        <v>0.99551476713588283</v>
      </c>
      <c r="Q730" s="110">
        <f t="shared" ref="Q730" si="1105">IFERROR(RSQ(L730:L733,$F730:$F733),"")</f>
        <v>0.80931725719358039</v>
      </c>
      <c r="R730" s="110">
        <f t="shared" ref="R730" si="1106">IFERROR(Y732,"")</f>
        <v>0.81359272135513117</v>
      </c>
      <c r="S730" s="111">
        <f t="array" ref="S730:U733">LINEST(J730:J733,F730:G733,TRUE,TRUE)</f>
        <v>2.2666666666666762E-5</v>
      </c>
      <c r="T730" s="93">
        <v>-4.9293333333333385E-3</v>
      </c>
      <c r="U730" s="93">
        <v>0.92821000000000009</v>
      </c>
      <c r="V730" s="114">
        <f t="array" ref="V730:X733">LINEST(K730:K733,F730:G733,TRUE,TRUE)</f>
        <v>-6.222222222222224E-6</v>
      </c>
      <c r="W730" s="94">
        <v>6.0399999999999985E-3</v>
      </c>
      <c r="X730" s="94">
        <v>0.21930000000000005</v>
      </c>
      <c r="Y730" s="117">
        <f t="array" ref="Y730:AA733">LINEST(L730:L733,F730:G733,TRUE,TRUE)</f>
        <v>1.8888888888889297E-6</v>
      </c>
      <c r="Z730" s="95">
        <v>2.6366666666666493E-4</v>
      </c>
      <c r="AA730" s="95">
        <v>0.41395500000000002</v>
      </c>
      <c r="AB730" s="24" t="str">
        <f>IF('Raw data (converted)'!T730=0,"",'Raw data (converted)'!T730)</f>
        <v/>
      </c>
    </row>
    <row r="731" spans="1:28" x14ac:dyDescent="0.25">
      <c r="A731" s="11">
        <f>'Raw data (converted)'!A731</f>
        <v>41768</v>
      </c>
      <c r="B731" s="11" t="str">
        <f>'Raw data (converted)'!B731</f>
        <v>Loic</v>
      </c>
      <c r="C731" s="11" t="str">
        <f>'Raw data (converted)'!C731</f>
        <v>Elevated</v>
      </c>
      <c r="D731" s="13">
        <f>'Raw data (converted)'!D731</f>
        <v>3</v>
      </c>
      <c r="E731" s="12">
        <f>'Raw data (converted)'!E731</f>
        <v>3</v>
      </c>
      <c r="F731" s="2">
        <f>'Raw data (converted)'!F731</f>
        <v>15</v>
      </c>
      <c r="G731" s="2">
        <f t="shared" si="1070"/>
        <v>225</v>
      </c>
      <c r="H731" s="4">
        <f>IF('Raw data (converted)'!I731=0,"",'Raw data (converted)'!I731)</f>
        <v>6322</v>
      </c>
      <c r="I731" t="str">
        <f>'Raw data (converted)'!J731</f>
        <v>R3.0_T15</v>
      </c>
      <c r="J731" s="21">
        <f>IF('Raw data (converted)'!Q731=0,"",'Raw data (converted)'!Q731)</f>
        <v>0.87439999999999996</v>
      </c>
      <c r="K731" s="22">
        <f>IF('Raw data (converted)'!R731=0,"",'Raw data (converted)'!R731)</f>
        <v>0.31719999999999998</v>
      </c>
      <c r="L731" s="23">
        <f>IF('Raw data (converted)'!S731=0,"",'Raw data (converted)'!S731)</f>
        <v>0.42209999999999998</v>
      </c>
      <c r="M731" s="8"/>
      <c r="N731" s="8"/>
      <c r="O731" s="9"/>
      <c r="P731" s="9"/>
      <c r="Q731" s="10"/>
      <c r="R731" s="10"/>
      <c r="S731" s="111">
        <v>4.9789780298995326E-5</v>
      </c>
      <c r="T731" s="93">
        <v>2.3380000000000002E-3</v>
      </c>
      <c r="U731" s="93">
        <v>2.1838083707138772E-2</v>
      </c>
      <c r="V731" s="114">
        <v>2.8820431709997325E-5</v>
      </c>
      <c r="W731" s="94">
        <v>1.3533333333333349E-3</v>
      </c>
      <c r="X731" s="94">
        <v>1.2640806936267969E-2</v>
      </c>
      <c r="Y731" s="117">
        <v>1.2472290274498775E-5</v>
      </c>
      <c r="Z731" s="95">
        <v>5.8566666666666424E-4</v>
      </c>
      <c r="AA731" s="95">
        <v>5.4704181741435185E-3</v>
      </c>
      <c r="AB731" s="24" t="str">
        <f>IF('Raw data (converted)'!T731=0,"",'Raw data (converted)'!T731)</f>
        <v/>
      </c>
    </row>
    <row r="732" spans="1:28" x14ac:dyDescent="0.25">
      <c r="A732" s="11">
        <f>'Raw data (converted)'!A732</f>
        <v>41768</v>
      </c>
      <c r="B732" s="11" t="str">
        <f>'Raw data (converted)'!B732</f>
        <v>Loic</v>
      </c>
      <c r="C732" s="11" t="str">
        <f>'Raw data (converted)'!C732</f>
        <v>Elevated</v>
      </c>
      <c r="D732" s="13">
        <f>'Raw data (converted)'!D732</f>
        <v>3</v>
      </c>
      <c r="E732" s="12">
        <f>'Raw data (converted)'!E732</f>
        <v>3</v>
      </c>
      <c r="F732" s="2">
        <f>'Raw data (converted)'!F732</f>
        <v>30</v>
      </c>
      <c r="G732" s="2">
        <f t="shared" si="1070"/>
        <v>900</v>
      </c>
      <c r="H732" s="4">
        <f>IF('Raw data (converted)'!I732=0,"",'Raw data (converted)'!I732)</f>
        <v>6322</v>
      </c>
      <c r="I732" t="str">
        <f>'Raw data (converted)'!J732</f>
        <v>R3.0_T30</v>
      </c>
      <c r="J732" s="21">
        <f>IF('Raw data (converted)'!Q732=0,"",'Raw data (converted)'!Q732)</f>
        <v>0.78569999999999995</v>
      </c>
      <c r="K732" s="22">
        <f>IF('Raw data (converted)'!R732=0,"",'Raw data (converted)'!R732)</f>
        <v>0.38619999999999999</v>
      </c>
      <c r="L732" s="23">
        <f>IF('Raw data (converted)'!S732=0,"",'Raw data (converted)'!S732)</f>
        <v>0.41980000000000001</v>
      </c>
      <c r="M732" s="8"/>
      <c r="N732" s="8"/>
      <c r="O732" s="9"/>
      <c r="P732" s="9"/>
      <c r="Q732" s="10"/>
      <c r="R732" s="10"/>
      <c r="S732" s="21">
        <v>0.97179651547898815</v>
      </c>
      <c r="T732" s="93">
        <v>2.2405401134547892E-2</v>
      </c>
      <c r="U732" s="21" t="e">
        <v>#N/A</v>
      </c>
      <c r="V732" s="22">
        <v>0.99551476713588283</v>
      </c>
      <c r="W732" s="94">
        <v>1.2969194269498795E-2</v>
      </c>
      <c r="X732" s="22" t="e">
        <v>#N/A</v>
      </c>
      <c r="Y732" s="23">
        <v>0.81359272135513117</v>
      </c>
      <c r="Z732" s="95">
        <v>5.6125306235244483E-3</v>
      </c>
      <c r="AA732" s="23" t="e">
        <v>#N/A</v>
      </c>
      <c r="AB732" s="24" t="str">
        <f>IF('Raw data (converted)'!T732=0,"",'Raw data (converted)'!T732)</f>
        <v/>
      </c>
    </row>
    <row r="733" spans="1:28" x14ac:dyDescent="0.25">
      <c r="A733" s="11">
        <f>'Raw data (converted)'!A733</f>
        <v>41768</v>
      </c>
      <c r="B733" s="11" t="str">
        <f>'Raw data (converted)'!B733</f>
        <v>Loic</v>
      </c>
      <c r="C733" s="11" t="str">
        <f>'Raw data (converted)'!C733</f>
        <v>Elevated</v>
      </c>
      <c r="D733" s="13">
        <f>'Raw data (converted)'!D733</f>
        <v>3</v>
      </c>
      <c r="E733" s="12">
        <f>'Raw data (converted)'!E733</f>
        <v>3</v>
      </c>
      <c r="F733" s="2">
        <f>'Raw data (converted)'!F733</f>
        <v>45</v>
      </c>
      <c r="G733" s="2">
        <f t="shared" si="1070"/>
        <v>2025</v>
      </c>
      <c r="H733" s="4">
        <f>IF('Raw data (converted)'!I733=0,"",'Raw data (converted)'!I733)</f>
        <v>6322</v>
      </c>
      <c r="I733" t="str">
        <f>'Raw data (converted)'!J733</f>
        <v>R3.0_T45</v>
      </c>
      <c r="J733" s="21">
        <f>IF('Raw data (converted)'!Q733=0,"",'Raw data (converted)'!Q733)</f>
        <v>0.75729999999999997</v>
      </c>
      <c r="K733" s="22">
        <f>IF('Raw data (converted)'!R733=0,"",'Raw data (converted)'!R733)</f>
        <v>0.48139999999999999</v>
      </c>
      <c r="L733" s="23">
        <f>IF('Raw data (converted)'!S733=0,"",'Raw data (converted)'!S733)</f>
        <v>0.43090000000000001</v>
      </c>
      <c r="M733" s="8"/>
      <c r="N733" s="8"/>
      <c r="O733" s="9"/>
      <c r="P733" s="9"/>
      <c r="Q733" s="10"/>
      <c r="R733" s="10"/>
      <c r="S733" s="112">
        <v>17.228305863323261</v>
      </c>
      <c r="T733" s="113">
        <v>1</v>
      </c>
      <c r="U733" s="21" t="e">
        <v>#N/A</v>
      </c>
      <c r="V733" s="115">
        <v>110.97693222354313</v>
      </c>
      <c r="W733" s="116">
        <v>1</v>
      </c>
      <c r="X733" s="22" t="e">
        <v>#N/A</v>
      </c>
      <c r="Y733" s="118">
        <v>2.1822986936715494</v>
      </c>
      <c r="Z733" s="119">
        <v>1</v>
      </c>
      <c r="AA733" s="23" t="e">
        <v>#N/A</v>
      </c>
      <c r="AB733" s="24" t="str">
        <f>IF('Raw data (converted)'!T733=0,"",'Raw data (converted)'!T733)</f>
        <v/>
      </c>
    </row>
    <row r="734" spans="1:28" x14ac:dyDescent="0.25">
      <c r="A734" s="11">
        <f>'Raw data (converted)'!A734</f>
        <v>41768</v>
      </c>
      <c r="B734" s="12" t="str">
        <f>'Raw data (converted)'!B734</f>
        <v>Loic</v>
      </c>
      <c r="C734" s="2" t="str">
        <f>'Raw data (converted)'!C734</f>
        <v>Elevated</v>
      </c>
      <c r="D734" s="13">
        <f>'Raw data (converted)'!D734</f>
        <v>3</v>
      </c>
      <c r="E734" s="12">
        <f>'Raw data (converted)'!E734</f>
        <v>3.1</v>
      </c>
      <c r="F734" s="2">
        <f>'Raw data (converted)'!F734</f>
        <v>0</v>
      </c>
      <c r="G734" s="2">
        <f t="shared" si="1070"/>
        <v>0</v>
      </c>
      <c r="H734" s="4">
        <f>IF('Raw data (converted)'!I734=0,"",'Raw data (converted)'!I734)</f>
        <v>6323</v>
      </c>
      <c r="I734" t="str">
        <f>'Raw data (converted)'!J734</f>
        <v>R3.1_Amb</v>
      </c>
      <c r="J734" s="21">
        <f>IF('Raw data (converted)'!Q734=0,"",'Raw data (converted)'!Q734)</f>
        <v>0.99360000000000004</v>
      </c>
      <c r="K734" s="22">
        <f>IF('Raw data (converted)'!R734=0,"",'Raw data (converted)'!R734)</f>
        <v>0.24410000000000001</v>
      </c>
      <c r="L734" s="23">
        <f>IF('Raw data (converted)'!S734=0,"",'Raw data (converted)'!S734)</f>
        <v>0.44990000000000002</v>
      </c>
      <c r="M734" s="108">
        <f t="shared" ref="M734" si="1107">IFERROR(RSQ(J734:J737,$F734:$F737),"")</f>
        <v>0.93820349965541128</v>
      </c>
      <c r="N734" s="108">
        <f t="shared" ref="N734" si="1108">IFERROR(S736,"")</f>
        <v>0.99910745283890168</v>
      </c>
      <c r="O734" s="109">
        <f t="shared" ref="O734" si="1109">IFERROR(RSQ(K734:K737,$F734:$F737),"")</f>
        <v>0.99839329478054806</v>
      </c>
      <c r="P734" s="109">
        <f t="shared" ref="P734" si="1110">IFERROR(V736,"")</f>
        <v>0.9996569154488768</v>
      </c>
      <c r="Q734" s="110">
        <f t="shared" ref="Q734" si="1111">IFERROR(RSQ(L734:L737,$F734:$F737),"")</f>
        <v>0.28152779754930457</v>
      </c>
      <c r="R734" s="110">
        <f t="shared" ref="R734" si="1112">IFERROR(Y736,"")</f>
        <v>0.80031683110493013</v>
      </c>
      <c r="S734" s="111">
        <f t="array" ref="S734:U737">LINEST(J734:J737,F734:G737,TRUE,TRUE)</f>
        <v>9.933333333333353E-5</v>
      </c>
      <c r="T734" s="93">
        <v>-9.7006666666666751E-3</v>
      </c>
      <c r="U734" s="93">
        <v>0.99238999999999988</v>
      </c>
      <c r="V734" s="114">
        <f t="array" ref="V734:X737">LINEST(K734:K737,F734:G737,TRUE,TRUE)</f>
        <v>1.2111111111111117E-5</v>
      </c>
      <c r="W734" s="94">
        <v>4.0223333333333335E-3</v>
      </c>
      <c r="X734" s="94">
        <v>0.24473500000000001</v>
      </c>
      <c r="Y734" s="117">
        <f t="array" ref="Y734:AA737">LINEST(L734:L737,F734:G737,TRUE,TRUE)</f>
        <v>4.1888888888888903E-5</v>
      </c>
      <c r="Z734" s="95">
        <v>-2.2990000000000011E-3</v>
      </c>
      <c r="AA734" s="95">
        <v>0.45251500000000006</v>
      </c>
      <c r="AB734" s="24" t="str">
        <f>IF('Raw data (converted)'!T734=0,"",'Raw data (converted)'!T734)</f>
        <v/>
      </c>
    </row>
    <row r="735" spans="1:28" x14ac:dyDescent="0.25">
      <c r="A735" s="11">
        <f>'Raw data (converted)'!A735</f>
        <v>41768</v>
      </c>
      <c r="B735" s="11" t="str">
        <f>'Raw data (converted)'!B735</f>
        <v>Loic</v>
      </c>
      <c r="C735" s="11" t="str">
        <f>'Raw data (converted)'!C735</f>
        <v>Elevated</v>
      </c>
      <c r="D735" s="13">
        <f>'Raw data (converted)'!D735</f>
        <v>3</v>
      </c>
      <c r="E735" s="12">
        <f>'Raw data (converted)'!E735</f>
        <v>3.1</v>
      </c>
      <c r="F735" s="2">
        <f>'Raw data (converted)'!F735</f>
        <v>15</v>
      </c>
      <c r="G735" s="2">
        <f t="shared" si="1070"/>
        <v>225</v>
      </c>
      <c r="H735" s="4">
        <f>IF('Raw data (converted)'!I735=0,"",'Raw data (converted)'!I735)</f>
        <v>6323</v>
      </c>
      <c r="I735" t="str">
        <f>'Raw data (converted)'!J735</f>
        <v>R3.1_T15</v>
      </c>
      <c r="J735" s="21">
        <f>IF('Raw data (converted)'!Q735=0,"",'Raw data (converted)'!Q735)</f>
        <v>0.86560000000000004</v>
      </c>
      <c r="K735" s="22">
        <f>IF('Raw data (converted)'!R735=0,"",'Raw data (converted)'!R735)</f>
        <v>0.30969999999999998</v>
      </c>
      <c r="L735" s="23">
        <f>IF('Raw data (converted)'!S735=0,"",'Raw data (converted)'!S735)</f>
        <v>0.43530000000000002</v>
      </c>
      <c r="M735" s="8"/>
      <c r="N735" s="8"/>
      <c r="O735" s="9"/>
      <c r="P735" s="9"/>
      <c r="Q735" s="10"/>
      <c r="R735" s="10"/>
      <c r="S735" s="111">
        <v>1.2025076678998846E-5</v>
      </c>
      <c r="T735" s="93">
        <v>5.6466666666666557E-4</v>
      </c>
      <c r="U735" s="93">
        <v>5.2742677216842029E-3</v>
      </c>
      <c r="V735" s="114">
        <v>6.3106807364993742E-6</v>
      </c>
      <c r="W735" s="94">
        <v>2.9633333333333177E-4</v>
      </c>
      <c r="X735" s="94">
        <v>2.7679008291483114E-3</v>
      </c>
      <c r="Y735" s="117">
        <v>2.598807893849759E-5</v>
      </c>
      <c r="Z735" s="95">
        <v>1.2203333333333348E-3</v>
      </c>
      <c r="AA735" s="95">
        <v>1.1398520737358872E-2</v>
      </c>
      <c r="AB735" s="24" t="str">
        <f>IF('Raw data (converted)'!T735=0,"",'Raw data (converted)'!T735)</f>
        <v/>
      </c>
    </row>
    <row r="736" spans="1:28" x14ac:dyDescent="0.25">
      <c r="A736" s="11">
        <f>'Raw data (converted)'!A736</f>
        <v>41768</v>
      </c>
      <c r="B736" s="11" t="str">
        <f>'Raw data (converted)'!B736</f>
        <v>Loic</v>
      </c>
      <c r="C736" s="11" t="str">
        <f>'Raw data (converted)'!C736</f>
        <v>Elevated</v>
      </c>
      <c r="D736" s="13">
        <f>'Raw data (converted)'!D736</f>
        <v>3</v>
      </c>
      <c r="E736" s="12">
        <f>'Raw data (converted)'!E736</f>
        <v>3.1</v>
      </c>
      <c r="F736" s="2">
        <f>'Raw data (converted)'!F736</f>
        <v>30</v>
      </c>
      <c r="G736" s="2">
        <f t="shared" si="1070"/>
        <v>900</v>
      </c>
      <c r="H736" s="4">
        <f>IF('Raw data (converted)'!I736=0,"",'Raw data (converted)'!I736)</f>
        <v>6323</v>
      </c>
      <c r="I736" t="str">
        <f>'Raw data (converted)'!J736</f>
        <v>R3.1_T30</v>
      </c>
      <c r="J736" s="21">
        <f>IF('Raw data (converted)'!Q736=0,"",'Raw data (converted)'!Q736)</f>
        <v>0.7944</v>
      </c>
      <c r="K736" s="22">
        <f>IF('Raw data (converted)'!R736=0,"",'Raw data (converted)'!R736)</f>
        <v>0.37440000000000001</v>
      </c>
      <c r="L736" s="23">
        <f>IF('Raw data (converted)'!S736=0,"",'Raw data (converted)'!S736)</f>
        <v>0.41339999999999999</v>
      </c>
      <c r="M736" s="8"/>
      <c r="N736" s="8"/>
      <c r="O736" s="9"/>
      <c r="P736" s="9"/>
      <c r="Q736" s="10"/>
      <c r="R736" s="10"/>
      <c r="S736" s="21">
        <v>0.99910745283890168</v>
      </c>
      <c r="T736" s="93">
        <v>5.4112845055494796E-3</v>
      </c>
      <c r="U736" s="21" t="e">
        <v>#N/A</v>
      </c>
      <c r="V736" s="22">
        <v>0.9996569154488768</v>
      </c>
      <c r="W736" s="94">
        <v>2.8398063314247178E-3</v>
      </c>
      <c r="X736" s="22" t="e">
        <v>#N/A</v>
      </c>
      <c r="Y736" s="23">
        <v>0.80031683110493013</v>
      </c>
      <c r="Z736" s="95">
        <v>1.1694635522323913E-2</v>
      </c>
      <c r="AA736" s="23" t="e">
        <v>#N/A</v>
      </c>
      <c r="AB736" s="24" t="str">
        <f>IF('Raw data (converted)'!T736=0,"",'Raw data (converted)'!T736)</f>
        <v/>
      </c>
    </row>
    <row r="737" spans="1:28" x14ac:dyDescent="0.25">
      <c r="A737" s="11">
        <f>'Raw data (converted)'!A737</f>
        <v>41768</v>
      </c>
      <c r="B737" s="11" t="str">
        <f>'Raw data (converted)'!B737</f>
        <v>Loic</v>
      </c>
      <c r="C737" s="11" t="str">
        <f>'Raw data (converted)'!C737</f>
        <v>Elevated</v>
      </c>
      <c r="D737" s="13">
        <f>'Raw data (converted)'!D737</f>
        <v>3</v>
      </c>
      <c r="E737" s="12">
        <f>'Raw data (converted)'!E737</f>
        <v>3.1</v>
      </c>
      <c r="F737" s="2">
        <f>'Raw data (converted)'!F737</f>
        <v>45</v>
      </c>
      <c r="G737" s="2">
        <f t="shared" si="1070"/>
        <v>2025</v>
      </c>
      <c r="H737" s="4">
        <f>IF('Raw data (converted)'!I737=0,"",'Raw data (converted)'!I737)</f>
        <v>6323</v>
      </c>
      <c r="I737" t="str">
        <f>'Raw data (converted)'!J737</f>
        <v>R3.1_T45</v>
      </c>
      <c r="J737" s="21">
        <f>IF('Raw data (converted)'!Q737=0,"",'Raw data (converted)'!Q737)</f>
        <v>0.75580000000000003</v>
      </c>
      <c r="K737" s="22">
        <f>IF('Raw data (converted)'!R737=0,"",'Raw data (converted)'!R737)</f>
        <v>0.45090000000000002</v>
      </c>
      <c r="L737" s="23">
        <f>IF('Raw data (converted)'!S737=0,"",'Raw data (converted)'!S737)</f>
        <v>0.4365</v>
      </c>
      <c r="M737" s="8"/>
      <c r="N737" s="8"/>
      <c r="O737" s="9"/>
      <c r="P737" s="9"/>
      <c r="Q737" s="10"/>
      <c r="R737" s="10"/>
      <c r="S737" s="112">
        <v>559.69448808141772</v>
      </c>
      <c r="T737" s="113">
        <v>1</v>
      </c>
      <c r="U737" s="21" t="e">
        <v>#N/A</v>
      </c>
      <c r="V737" s="115">
        <v>1456.8666997334155</v>
      </c>
      <c r="W737" s="116">
        <v>1</v>
      </c>
      <c r="X737" s="22" t="e">
        <v>#N/A</v>
      </c>
      <c r="Y737" s="118">
        <v>2.0039666726380005</v>
      </c>
      <c r="Z737" s="119">
        <v>1</v>
      </c>
      <c r="AA737" s="23" t="e">
        <v>#N/A</v>
      </c>
      <c r="AB737" s="24" t="str">
        <f>IF('Raw data (converted)'!T737=0,"",'Raw data (converted)'!T737)</f>
        <v/>
      </c>
    </row>
    <row r="738" spans="1:28" x14ac:dyDescent="0.25">
      <c r="A738" s="11">
        <f>'Raw data (converted)'!A738</f>
        <v>41768</v>
      </c>
      <c r="B738" s="12" t="str">
        <f>'Raw data (converted)'!B738</f>
        <v>Loic</v>
      </c>
      <c r="C738" s="2" t="str">
        <f>'Raw data (converted)'!C738</f>
        <v>Elevated</v>
      </c>
      <c r="D738" s="13">
        <f>'Raw data (converted)'!D738</f>
        <v>3</v>
      </c>
      <c r="E738" s="12">
        <f>'Raw data (converted)'!E738</f>
        <v>3.2</v>
      </c>
      <c r="F738" s="2">
        <f>'Raw data (converted)'!F738</f>
        <v>0</v>
      </c>
      <c r="G738" s="2">
        <f t="shared" si="1070"/>
        <v>0</v>
      </c>
      <c r="H738" s="4">
        <f>IF('Raw data (converted)'!I738=0,"",'Raw data (converted)'!I738)</f>
        <v>6324</v>
      </c>
      <c r="I738" t="str">
        <f>'Raw data (converted)'!J738</f>
        <v>R3.2_Amb</v>
      </c>
      <c r="J738" s="21">
        <f>IF('Raw data (converted)'!Q738=0,"",'Raw data (converted)'!Q738)</f>
        <v>0.87570000000000003</v>
      </c>
      <c r="K738" s="22">
        <f>IF('Raw data (converted)'!R738=0,"",'Raw data (converted)'!R738)</f>
        <v>0.20549999999999999</v>
      </c>
      <c r="L738" s="23">
        <f>IF('Raw data (converted)'!S738=0,"",'Raw data (converted)'!S738)</f>
        <v>0.38829999999999998</v>
      </c>
      <c r="M738" s="108">
        <f t="shared" ref="M738" si="1113">IFERROR(RSQ(J738:J741,$F738:$F741),"")</f>
        <v>0.96471639869030512</v>
      </c>
      <c r="N738" s="108">
        <f t="shared" ref="N738" si="1114">IFERROR(S740,"")</f>
        <v>0.99034975803146641</v>
      </c>
      <c r="O738" s="109">
        <f t="shared" ref="O738" si="1115">IFERROR(RSQ(K738:K741,$F738:$F741),"")</f>
        <v>0.98838250096093561</v>
      </c>
      <c r="P738" s="109">
        <f t="shared" ref="P738" si="1116">IFERROR(V740,"")</f>
        <v>0.99827943609457959</v>
      </c>
      <c r="Q738" s="110">
        <f t="shared" ref="Q738" si="1117">IFERROR(RSQ(L738:L741,$F738:$F741),"")</f>
        <v>0.2242495025521235</v>
      </c>
      <c r="R738" s="110">
        <f t="shared" ref="R738" si="1118">IFERROR(Y740,"")</f>
        <v>0.71027770568388193</v>
      </c>
      <c r="S738" s="111">
        <f t="array" ref="S738:U741">LINEST(J738:J741,F738:G741,TRUE,TRUE)</f>
        <v>-5.077777777777781E-5</v>
      </c>
      <c r="T738" s="93">
        <v>-1.8943333333333325E-3</v>
      </c>
      <c r="U738" s="93">
        <v>0.87883500000000003</v>
      </c>
      <c r="V738" s="114">
        <f t="array" ref="V738:X741">LINEST(K738:K741,F738:G741,TRUE,TRUE)</f>
        <v>-2.9555555555555614E-5</v>
      </c>
      <c r="W738" s="94">
        <v>5.2926666666666686E-3</v>
      </c>
      <c r="X738" s="94">
        <v>0.20673999999999998</v>
      </c>
      <c r="Y738" s="117">
        <f t="array" ref="Y738:AA741">LINEST(L738:L741,F738:G741,TRUE,TRUE)</f>
        <v>-2.3555555555555621E-5</v>
      </c>
      <c r="Z738" s="95">
        <v>8.4533333333333574E-4</v>
      </c>
      <c r="AA738" s="95">
        <v>0.39012999999999998</v>
      </c>
      <c r="AB738" s="24" t="str">
        <f>IF('Raw data (converted)'!T738=0,"",'Raw data (converted)'!T738)</f>
        <v/>
      </c>
    </row>
    <row r="739" spans="1:28" x14ac:dyDescent="0.25">
      <c r="A739" s="11">
        <f>'Raw data (converted)'!A739</f>
        <v>41768</v>
      </c>
      <c r="B739" s="11" t="str">
        <f>'Raw data (converted)'!B739</f>
        <v>Loic</v>
      </c>
      <c r="C739" s="11" t="str">
        <f>'Raw data (converted)'!C739</f>
        <v>Elevated</v>
      </c>
      <c r="D739" s="13">
        <f>'Raw data (converted)'!D739</f>
        <v>3</v>
      </c>
      <c r="E739" s="12">
        <f>'Raw data (converted)'!E739</f>
        <v>3.2</v>
      </c>
      <c r="F739" s="2">
        <f>'Raw data (converted)'!F739</f>
        <v>15</v>
      </c>
      <c r="G739" s="2">
        <f t="shared" si="1070"/>
        <v>225</v>
      </c>
      <c r="H739" s="4">
        <f>IF('Raw data (converted)'!I739=0,"",'Raw data (converted)'!I739)</f>
        <v>6324</v>
      </c>
      <c r="I739" t="str">
        <f>'Raw data (converted)'!J739</f>
        <v>R3.2_T15</v>
      </c>
      <c r="J739" s="21">
        <f>IF('Raw data (converted)'!Q739=0,"",'Raw data (converted)'!Q739)</f>
        <v>0.84840000000000004</v>
      </c>
      <c r="K739" s="22">
        <f>IF('Raw data (converted)'!R739=0,"",'Raw data (converted)'!R739)</f>
        <v>0.28320000000000001</v>
      </c>
      <c r="L739" s="23">
        <f>IF('Raw data (converted)'!S739=0,"",'Raw data (converted)'!S739)</f>
        <v>0.40300000000000002</v>
      </c>
      <c r="M739" s="8"/>
      <c r="N739" s="8"/>
      <c r="O739" s="9"/>
      <c r="P739" s="9"/>
      <c r="Q739" s="10"/>
      <c r="R739" s="10"/>
      <c r="S739" s="111">
        <v>3.1155880486497069E-5</v>
      </c>
      <c r="T739" s="93">
        <v>1.4629999999999997E-3</v>
      </c>
      <c r="U739" s="93">
        <v>1.3665148187999989E-2</v>
      </c>
      <c r="V739" s="114">
        <v>1.2323219075998852E-5</v>
      </c>
      <c r="W739" s="94">
        <v>5.7866666666666711E-4</v>
      </c>
      <c r="X739" s="94">
        <v>5.4050346899904358E-3</v>
      </c>
      <c r="Y739" s="117">
        <v>1.8186686216998364E-5</v>
      </c>
      <c r="Z739" s="95">
        <v>8.5400000000000341E-4</v>
      </c>
      <c r="AA739" s="95">
        <v>7.9767850666794659E-3</v>
      </c>
      <c r="AB739" s="24" t="str">
        <f>IF('Raw data (converted)'!T739=0,"",'Raw data (converted)'!T739)</f>
        <v/>
      </c>
    </row>
    <row r="740" spans="1:28" x14ac:dyDescent="0.25">
      <c r="A740" s="11">
        <f>'Raw data (converted)'!A740</f>
        <v>41768</v>
      </c>
      <c r="B740" s="11" t="str">
        <f>'Raw data (converted)'!B740</f>
        <v>Loic</v>
      </c>
      <c r="C740" s="11" t="str">
        <f>'Raw data (converted)'!C740</f>
        <v>Elevated</v>
      </c>
      <c r="D740" s="13">
        <f>'Raw data (converted)'!D740</f>
        <v>3</v>
      </c>
      <c r="E740" s="12">
        <f>'Raw data (converted)'!E740</f>
        <v>3.2</v>
      </c>
      <c r="F740" s="2">
        <f>'Raw data (converted)'!F740</f>
        <v>30</v>
      </c>
      <c r="G740" s="2">
        <f t="shared" si="1070"/>
        <v>900</v>
      </c>
      <c r="H740" s="4">
        <f>IF('Raw data (converted)'!I740=0,"",'Raw data (converted)'!I740)</f>
        <v>6324</v>
      </c>
      <c r="I740" t="str">
        <f>'Raw data (converted)'!J740</f>
        <v>R3.2_T30</v>
      </c>
      <c r="J740" s="21">
        <f>IF('Raw data (converted)'!Q740=0,"",'Raw data (converted)'!Q740)</f>
        <v>0.76690000000000003</v>
      </c>
      <c r="K740" s="22">
        <f>IF('Raw data (converted)'!R740=0,"",'Raw data (converted)'!R740)</f>
        <v>0.3352</v>
      </c>
      <c r="L740" s="23">
        <f>IF('Raw data (converted)'!S740=0,"",'Raw data (converted)'!S740)</f>
        <v>0.38879999999999998</v>
      </c>
      <c r="M740" s="8"/>
      <c r="N740" s="8"/>
      <c r="O740" s="9"/>
      <c r="P740" s="9"/>
      <c r="Q740" s="10"/>
      <c r="R740" s="10"/>
      <c r="S740" s="21">
        <v>0.99034975803146641</v>
      </c>
      <c r="T740" s="93">
        <v>1.4020146218923678E-2</v>
      </c>
      <c r="U740" s="21" t="e">
        <v>#N/A</v>
      </c>
      <c r="V740" s="22">
        <v>0.99827943609457959</v>
      </c>
      <c r="W740" s="94">
        <v>5.5454485841994819E-3</v>
      </c>
      <c r="X740" s="22" t="e">
        <v>#N/A</v>
      </c>
      <c r="Y740" s="23">
        <v>0.71027770568388193</v>
      </c>
      <c r="Z740" s="95">
        <v>8.1840087976492622E-3</v>
      </c>
      <c r="AA740" s="23" t="e">
        <v>#N/A</v>
      </c>
      <c r="AB740" s="24" t="str">
        <f>IF('Raw data (converted)'!T740=0,"",'Raw data (converted)'!T740)</f>
        <v/>
      </c>
    </row>
    <row r="741" spans="1:28" x14ac:dyDescent="0.25">
      <c r="A741" s="11">
        <f>'Raw data (converted)'!A741</f>
        <v>41768</v>
      </c>
      <c r="B741" s="11" t="str">
        <f>'Raw data (converted)'!B741</f>
        <v>Loic</v>
      </c>
      <c r="C741" s="11" t="str">
        <f>'Raw data (converted)'!C741</f>
        <v>Elevated</v>
      </c>
      <c r="D741" s="13">
        <f>'Raw data (converted)'!D741</f>
        <v>3</v>
      </c>
      <c r="E741" s="12">
        <f>'Raw data (converted)'!E741</f>
        <v>3.2</v>
      </c>
      <c r="F741" s="2">
        <f>'Raw data (converted)'!F741</f>
        <v>45</v>
      </c>
      <c r="G741" s="2">
        <f t="shared" si="1070"/>
        <v>2025</v>
      </c>
      <c r="H741" s="4">
        <f>IF('Raw data (converted)'!I741=0,"",'Raw data (converted)'!I741)</f>
        <v>6324</v>
      </c>
      <c r="I741" t="str">
        <f>'Raw data (converted)'!J741</f>
        <v>R3.2_T45</v>
      </c>
      <c r="J741" s="21">
        <f>IF('Raw data (converted)'!Q741=0,"",'Raw data (converted)'!Q741)</f>
        <v>0.69389999999999996</v>
      </c>
      <c r="K741" s="22">
        <f>IF('Raw data (converted)'!R741=0,"",'Raw data (converted)'!R741)</f>
        <v>0.38629999999999998</v>
      </c>
      <c r="L741" s="23">
        <f>IF('Raw data (converted)'!S741=0,"",'Raw data (converted)'!S741)</f>
        <v>0.38229999999999997</v>
      </c>
      <c r="M741" s="8"/>
      <c r="N741" s="8"/>
      <c r="O741" s="9"/>
      <c r="P741" s="9"/>
      <c r="Q741" s="10"/>
      <c r="R741" s="10"/>
      <c r="S741" s="112">
        <v>51.312172340376897</v>
      </c>
      <c r="T741" s="113">
        <v>1</v>
      </c>
      <c r="U741" s="21" t="e">
        <v>#N/A</v>
      </c>
      <c r="V741" s="115">
        <v>290.10239984391217</v>
      </c>
      <c r="W741" s="116">
        <v>1</v>
      </c>
      <c r="X741" s="22" t="e">
        <v>#N/A</v>
      </c>
      <c r="Y741" s="118">
        <v>1.2257905580936981</v>
      </c>
      <c r="Z741" s="119">
        <v>1</v>
      </c>
      <c r="AA741" s="23" t="e">
        <v>#N/A</v>
      </c>
      <c r="AB741" s="24" t="str">
        <f>IF('Raw data (converted)'!T741=0,"",'Raw data (converted)'!T741)</f>
        <v/>
      </c>
    </row>
    <row r="742" spans="1:28" x14ac:dyDescent="0.25">
      <c r="A742" s="11">
        <f>'Raw data (converted)'!A742</f>
        <v>41768</v>
      </c>
      <c r="B742" s="12" t="str">
        <f>'Raw data (converted)'!B742</f>
        <v>Loic</v>
      </c>
      <c r="C742" s="2" t="str">
        <f>'Raw data (converted)'!C742</f>
        <v>Elevated</v>
      </c>
      <c r="D742" s="13">
        <f>'Raw data (converted)'!D742</f>
        <v>3</v>
      </c>
      <c r="E742" s="12">
        <f>'Raw data (converted)'!E742</f>
        <v>3.4</v>
      </c>
      <c r="F742" s="2">
        <f>'Raw data (converted)'!F742</f>
        <v>0</v>
      </c>
      <c r="G742" s="2">
        <f t="shared" si="1070"/>
        <v>0</v>
      </c>
      <c r="H742" s="4">
        <f>IF('Raw data (converted)'!I742=0,"",'Raw data (converted)'!I742)</f>
        <v>6325</v>
      </c>
      <c r="I742" t="str">
        <f>'Raw data (converted)'!J742</f>
        <v>R3.4_Amb</v>
      </c>
      <c r="J742" s="21">
        <f>IF('Raw data (converted)'!Q742=0,"",'Raw data (converted)'!Q742)</f>
        <v>0.877</v>
      </c>
      <c r="K742" s="22">
        <f>IF('Raw data (converted)'!R742=0,"",'Raw data (converted)'!R742)</f>
        <v>0.21310000000000001</v>
      </c>
      <c r="L742" s="23">
        <f>IF('Raw data (converted)'!S742=0,"",'Raw data (converted)'!S742)</f>
        <v>0.37880000000000003</v>
      </c>
      <c r="M742" s="108">
        <f t="shared" ref="M742" si="1119">IFERROR(RSQ(J742:J745,$F742:$F745),"")</f>
        <v>0.95089257465653243</v>
      </c>
      <c r="N742" s="108">
        <f t="shared" ref="N742" si="1120">IFERROR(S744,"")</f>
        <v>0.99784724272952396</v>
      </c>
      <c r="O742" s="109">
        <f t="shared" ref="O742" si="1121">IFERROR(RSQ(K742:K745,$F742:$F745),"")</f>
        <v>0.98529288937146475</v>
      </c>
      <c r="P742" s="109">
        <f t="shared" ref="P742" si="1122">IFERROR(V744,"")</f>
        <v>0.99990127335650258</v>
      </c>
      <c r="Q742" s="110">
        <f t="shared" ref="Q742" si="1123">IFERROR(RSQ(L742:L745,$F742:$F745),"")</f>
        <v>7.4900747740944851E-2</v>
      </c>
      <c r="R742" s="110">
        <f t="shared" ref="R742" si="1124">IFERROR(Y744,"")</f>
        <v>0.95416615924202874</v>
      </c>
      <c r="S742" s="111">
        <f t="array" ref="S742:U745">LINEST(J742:J745,F742:G745,TRUE,TRUE)</f>
        <v>-5.4999999999999995E-5</v>
      </c>
      <c r="T742" s="93">
        <v>-8.4566666666666807E-4</v>
      </c>
      <c r="U742" s="93">
        <v>0.8758149999999999</v>
      </c>
      <c r="V742" s="114">
        <f t="array" ref="V742:X745">LINEST(K742:K745,F742:G745,TRUE,TRUE)</f>
        <v>-6.0444444444444449E-5</v>
      </c>
      <c r="W742" s="94">
        <v>9.3799999999999994E-3</v>
      </c>
      <c r="X742" s="94">
        <v>0.21260000000000001</v>
      </c>
      <c r="Y742" s="117">
        <f t="array" ref="Y742:AA745">LINEST(L742:L745,F742:G745,TRUE,TRUE)</f>
        <v>-4.2222222222222208E-5</v>
      </c>
      <c r="Z742" s="95">
        <v>2.0653333333333318E-3</v>
      </c>
      <c r="AA742" s="95">
        <v>0.37783000000000005</v>
      </c>
      <c r="AB742" s="24" t="str">
        <f>IF('Raw data (converted)'!T742=0,"",'Raw data (converted)'!T742)</f>
        <v/>
      </c>
    </row>
    <row r="743" spans="1:28" x14ac:dyDescent="0.25">
      <c r="A743" s="11">
        <f>'Raw data (converted)'!A743</f>
        <v>41768</v>
      </c>
      <c r="B743" s="11" t="str">
        <f>'Raw data (converted)'!B743</f>
        <v>Loic</v>
      </c>
      <c r="C743" s="11" t="str">
        <f>'Raw data (converted)'!C743</f>
        <v>Elevated</v>
      </c>
      <c r="D743" s="13">
        <f>'Raw data (converted)'!D743</f>
        <v>3</v>
      </c>
      <c r="E743" s="12">
        <f>'Raw data (converted)'!E743</f>
        <v>3.4</v>
      </c>
      <c r="F743" s="2">
        <f>'Raw data (converted)'!F743</f>
        <v>15</v>
      </c>
      <c r="G743" s="2">
        <f t="shared" si="1070"/>
        <v>225</v>
      </c>
      <c r="H743" s="4">
        <f>IF('Raw data (converted)'!I743=0,"",'Raw data (converted)'!I743)</f>
        <v>6325</v>
      </c>
      <c r="I743" t="str">
        <f>'Raw data (converted)'!J743</f>
        <v>R3.4_T15</v>
      </c>
      <c r="J743" s="21">
        <f>IF('Raw data (converted)'!Q743=0,"",'Raw data (converted)'!Q743)</f>
        <v>0.84719999999999995</v>
      </c>
      <c r="K743" s="22">
        <f>IF('Raw data (converted)'!R743=0,"",'Raw data (converted)'!R743)</f>
        <v>0.3382</v>
      </c>
      <c r="L743" s="23">
        <f>IF('Raw data (converted)'!S743=0,"",'Raw data (converted)'!S743)</f>
        <v>0.39639999999999997</v>
      </c>
      <c r="M743" s="8"/>
      <c r="N743" s="8"/>
      <c r="O743" s="9"/>
      <c r="P743" s="9"/>
      <c r="Q743" s="10"/>
      <c r="R743" s="10"/>
      <c r="S743" s="111">
        <v>1.1776624681498981E-5</v>
      </c>
      <c r="T743" s="93">
        <v>5.5300000000000412E-4</v>
      </c>
      <c r="U743" s="93">
        <v>5.165295248095737E-3</v>
      </c>
      <c r="V743" s="114">
        <v>4.9690399499994745E-6</v>
      </c>
      <c r="W743" s="94">
        <v>2.3333333333333057E-4</v>
      </c>
      <c r="X743" s="94">
        <v>2.1794494717703103E-3</v>
      </c>
      <c r="Y743" s="117">
        <v>9.6399375029991589E-6</v>
      </c>
      <c r="Z743" s="95">
        <v>4.5266666666666968E-4</v>
      </c>
      <c r="AA743" s="95">
        <v>4.2281319752344821E-3</v>
      </c>
      <c r="AB743" s="24" t="str">
        <f>IF('Raw data (converted)'!T743=0,"",'Raw data (converted)'!T743)</f>
        <v/>
      </c>
    </row>
    <row r="744" spans="1:28" x14ac:dyDescent="0.25">
      <c r="A744" s="11">
        <f>'Raw data (converted)'!A744</f>
        <v>41768</v>
      </c>
      <c r="B744" s="11" t="str">
        <f>'Raw data (converted)'!B744</f>
        <v>Loic</v>
      </c>
      <c r="C744" s="11" t="str">
        <f>'Raw data (converted)'!C744</f>
        <v>Elevated</v>
      </c>
      <c r="D744" s="13">
        <f>'Raw data (converted)'!D744</f>
        <v>3</v>
      </c>
      <c r="E744" s="12">
        <f>'Raw data (converted)'!E744</f>
        <v>3.4</v>
      </c>
      <c r="F744" s="2">
        <f>'Raw data (converted)'!F744</f>
        <v>30</v>
      </c>
      <c r="G744" s="2">
        <f t="shared" si="1070"/>
        <v>900</v>
      </c>
      <c r="H744" s="4">
        <f>IF('Raw data (converted)'!I744=0,"",'Raw data (converted)'!I744)</f>
        <v>6325</v>
      </c>
      <c r="I744" t="str">
        <f>'Raw data (converted)'!J744</f>
        <v>R3.4_T30</v>
      </c>
      <c r="J744" s="21">
        <f>IF('Raw data (converted)'!Q744=0,"",'Raw data (converted)'!Q744)</f>
        <v>0.80449999999999999</v>
      </c>
      <c r="K744" s="22">
        <f>IF('Raw data (converted)'!R744=0,"",'Raw data (converted)'!R744)</f>
        <v>0.44109999999999999</v>
      </c>
      <c r="L744" s="23">
        <f>IF('Raw data (converted)'!S744=0,"",'Raw data (converted)'!S744)</f>
        <v>0.4047</v>
      </c>
      <c r="M744" s="8"/>
      <c r="N744" s="8"/>
      <c r="O744" s="9"/>
      <c r="P744" s="9"/>
      <c r="Q744" s="10"/>
      <c r="R744" s="10"/>
      <c r="S744" s="21">
        <v>0.99784724272952396</v>
      </c>
      <c r="T744" s="93">
        <v>5.2994811066745407E-3</v>
      </c>
      <c r="U744" s="21" t="e">
        <v>#N/A</v>
      </c>
      <c r="V744" s="22">
        <v>0.99990127335650258</v>
      </c>
      <c r="W744" s="94">
        <v>2.236067977499763E-3</v>
      </c>
      <c r="X744" s="22" t="e">
        <v>#N/A</v>
      </c>
      <c r="Y744" s="23">
        <v>0.95416615924202874</v>
      </c>
      <c r="Z744" s="95">
        <v>4.3379718763496208E-3</v>
      </c>
      <c r="AA744" s="23" t="e">
        <v>#N/A</v>
      </c>
      <c r="AB744" s="24" t="str">
        <f>IF('Raw data (converted)'!T744=0,"",'Raw data (converted)'!T744)</f>
        <v/>
      </c>
    </row>
    <row r="745" spans="1:28" x14ac:dyDescent="0.25">
      <c r="A745" s="11">
        <f>'Raw data (converted)'!A745</f>
        <v>41768</v>
      </c>
      <c r="B745" s="11" t="str">
        <f>'Raw data (converted)'!B745</f>
        <v>Loic</v>
      </c>
      <c r="C745" s="11" t="str">
        <f>'Raw data (converted)'!C745</f>
        <v>Elevated</v>
      </c>
      <c r="D745" s="13">
        <f>'Raw data (converted)'!D745</f>
        <v>3</v>
      </c>
      <c r="E745" s="12">
        <f>'Raw data (converted)'!E745</f>
        <v>3.4</v>
      </c>
      <c r="F745" s="2">
        <f>'Raw data (converted)'!F745</f>
        <v>45</v>
      </c>
      <c r="G745" s="2">
        <f t="shared" si="1070"/>
        <v>2025</v>
      </c>
      <c r="H745" s="4">
        <f>IF('Raw data (converted)'!I745=0,"",'Raw data (converted)'!I745)</f>
        <v>6325</v>
      </c>
      <c r="I745" t="str">
        <f>'Raw data (converted)'!J745</f>
        <v>R3.4_T45</v>
      </c>
      <c r="J745" s="21">
        <f>IF('Raw data (converted)'!Q745=0,"",'Raw data (converted)'!Q745)</f>
        <v>0.72519999999999996</v>
      </c>
      <c r="K745" s="22">
        <f>IF('Raw data (converted)'!R745=0,"",'Raw data (converted)'!R745)</f>
        <v>0.51180000000000003</v>
      </c>
      <c r="L745" s="23">
        <f>IF('Raw data (converted)'!S745=0,"",'Raw data (converted)'!S745)</f>
        <v>0.38429999999999997</v>
      </c>
      <c r="M745" s="8"/>
      <c r="N745" s="8"/>
      <c r="O745" s="9"/>
      <c r="P745" s="9"/>
      <c r="Q745" s="10"/>
      <c r="R745" s="10"/>
      <c r="S745" s="112">
        <v>231.76027702112933</v>
      </c>
      <c r="T745" s="113">
        <v>1</v>
      </c>
      <c r="U745" s="21" t="e">
        <v>#N/A</v>
      </c>
      <c r="V745" s="115">
        <v>5063.9890000001215</v>
      </c>
      <c r="W745" s="116">
        <v>1</v>
      </c>
      <c r="X745" s="22" t="e">
        <v>#N/A</v>
      </c>
      <c r="Y745" s="118">
        <v>10.408970134976993</v>
      </c>
      <c r="Z745" s="119">
        <v>1</v>
      </c>
      <c r="AA745" s="23" t="e">
        <v>#N/A</v>
      </c>
      <c r="AB745" s="24" t="str">
        <f>IF('Raw data (converted)'!T745=0,"",'Raw data (converted)'!T745)</f>
        <v/>
      </c>
    </row>
    <row r="746" spans="1:28" x14ac:dyDescent="0.25">
      <c r="A746" s="11">
        <f>'Raw data (converted)'!A746</f>
        <v>41768</v>
      </c>
      <c r="B746" s="12" t="str">
        <f>'Raw data (converted)'!B746</f>
        <v>Loic</v>
      </c>
      <c r="C746" s="2" t="str">
        <f>'Raw data (converted)'!C746</f>
        <v>Elevated</v>
      </c>
      <c r="D746" s="13">
        <f>'Raw data (converted)'!D746</f>
        <v>3</v>
      </c>
      <c r="E746" s="12">
        <f>'Raw data (converted)'!E746</f>
        <v>3.5</v>
      </c>
      <c r="F746" s="2">
        <f>'Raw data (converted)'!F746</f>
        <v>0</v>
      </c>
      <c r="G746" s="2">
        <f t="shared" si="1070"/>
        <v>0</v>
      </c>
      <c r="H746" s="4">
        <f>IF('Raw data (converted)'!I746=0,"",'Raw data (converted)'!I746)</f>
        <v>6326</v>
      </c>
      <c r="I746" t="str">
        <f>'Raw data (converted)'!J746</f>
        <v>R3.5_Amb</v>
      </c>
      <c r="J746" s="21">
        <f>IF('Raw data (converted)'!Q746=0,"",'Raw data (converted)'!Q746)</f>
        <v>0.8952</v>
      </c>
      <c r="K746" s="22">
        <f>IF('Raw data (converted)'!R746=0,"",'Raw data (converted)'!R746)</f>
        <v>0.20960000000000001</v>
      </c>
      <c r="L746" s="23">
        <f>IF('Raw data (converted)'!S746=0,"",'Raw data (converted)'!S746)</f>
        <v>0.3911</v>
      </c>
      <c r="M746" s="108">
        <f t="shared" ref="M746" si="1125">IFERROR(RSQ(J746:J749,$F746:$F749),"")</f>
        <v>0.99046652220072828</v>
      </c>
      <c r="N746" s="108">
        <f t="shared" ref="N746" si="1126">IFERROR(S748,"")</f>
        <v>0.99123132313747397</v>
      </c>
      <c r="O746" s="109">
        <f t="shared" ref="O746" si="1127">IFERROR(RSQ(K746:K749,$F746:$F749),"")</f>
        <v>0.99904014529958685</v>
      </c>
      <c r="P746" s="109">
        <f t="shared" ref="P746" si="1128">IFERROR(V748,"")</f>
        <v>0.99907757821045229</v>
      </c>
      <c r="Q746" s="110">
        <f t="shared" ref="Q746" si="1129">IFERROR(RSQ(L746:L749,$F746:$F749),"")</f>
        <v>0.45933289448467191</v>
      </c>
      <c r="R746" s="110">
        <f t="shared" ref="R746" si="1130">IFERROR(Y748,"")</f>
        <v>0.66998858437976549</v>
      </c>
      <c r="S746" s="111">
        <f t="array" ref="S746:U749">LINEST(J746:J749,F746:G749,TRUE,TRUE)</f>
        <v>-5.4444444444444354E-6</v>
      </c>
      <c r="T746" s="93">
        <v>-2.3836666666666667E-3</v>
      </c>
      <c r="U746" s="93">
        <v>0.89334500000000006</v>
      </c>
      <c r="V746" s="114">
        <f t="array" ref="V746:X749">LINEST(K746:K749,F746:G749,TRUE,TRUE)</f>
        <v>2.2222222222222064E-6</v>
      </c>
      <c r="W746" s="94">
        <v>4.770666666666667E-3</v>
      </c>
      <c r="X746" s="94">
        <v>0.21071000000000006</v>
      </c>
      <c r="Y746" s="117">
        <f t="array" ref="Y746:AA749">LINEST(L746:L749,F746:G749,TRUE,TRUE)</f>
        <v>1.7666666666666699E-5</v>
      </c>
      <c r="Z746" s="95">
        <v>-4.4500000000000155E-4</v>
      </c>
      <c r="AA746" s="95">
        <v>0.39332499999999998</v>
      </c>
      <c r="AB746" s="24" t="str">
        <f>IF('Raw data (converted)'!T746=0,"",'Raw data (converted)'!T746)</f>
        <v/>
      </c>
    </row>
    <row r="747" spans="1:28" x14ac:dyDescent="0.25">
      <c r="A747" s="11">
        <f>'Raw data (converted)'!A747</f>
        <v>41768</v>
      </c>
      <c r="B747" s="11" t="str">
        <f>'Raw data (converted)'!B747</f>
        <v>Loic</v>
      </c>
      <c r="C747" s="11" t="str">
        <f>'Raw data (converted)'!C747</f>
        <v>Elevated</v>
      </c>
      <c r="D747" s="13">
        <f>'Raw data (converted)'!D747</f>
        <v>3</v>
      </c>
      <c r="E747" s="12">
        <f>'Raw data (converted)'!E747</f>
        <v>3.5</v>
      </c>
      <c r="F747" s="2">
        <f>'Raw data (converted)'!F747</f>
        <v>15</v>
      </c>
      <c r="G747" s="2">
        <f t="shared" si="1070"/>
        <v>225</v>
      </c>
      <c r="H747" s="4">
        <f>IF('Raw data (converted)'!I747=0,"",'Raw data (converted)'!I747)</f>
        <v>6326</v>
      </c>
      <c r="I747" t="str">
        <f>'Raw data (converted)'!J747</f>
        <v>R3.5_T15</v>
      </c>
      <c r="J747" s="21">
        <f>IF('Raw data (converted)'!Q747=0,"",'Raw data (converted)'!Q747)</f>
        <v>0.8508</v>
      </c>
      <c r="K747" s="22">
        <f>IF('Raw data (converted)'!R747=0,"",'Raw data (converted)'!R747)</f>
        <v>0.28610000000000002</v>
      </c>
      <c r="L747" s="23">
        <f>IF('Raw data (converted)'!S747=0,"",'Raw data (converted)'!S747)</f>
        <v>0.39729999999999999</v>
      </c>
      <c r="M747" s="8"/>
      <c r="N747" s="8"/>
      <c r="O747" s="9"/>
      <c r="P747" s="9"/>
      <c r="Q747" s="10"/>
      <c r="R747" s="10"/>
      <c r="S747" s="111">
        <v>1.84351382144983E-5</v>
      </c>
      <c r="T747" s="93">
        <v>8.6566666666666823E-4</v>
      </c>
      <c r="U747" s="93">
        <v>8.085757540267963E-3</v>
      </c>
      <c r="V747" s="114">
        <v>1.1031268688999018E-5</v>
      </c>
      <c r="W747" s="94">
        <v>5.1800000000000262E-4</v>
      </c>
      <c r="X747" s="94">
        <v>4.8383778273301684E-3</v>
      </c>
      <c r="Y747" s="117">
        <v>2.2112227777497917E-5</v>
      </c>
      <c r="Z747" s="95">
        <v>1.0383333333333329E-3</v>
      </c>
      <c r="AA747" s="95">
        <v>9.6985501493779911E-3</v>
      </c>
      <c r="AB747" s="24" t="str">
        <f>IF('Raw data (converted)'!T747=0,"",'Raw data (converted)'!T747)</f>
        <v/>
      </c>
    </row>
    <row r="748" spans="1:28" x14ac:dyDescent="0.25">
      <c r="A748" s="11">
        <f>'Raw data (converted)'!A748</f>
        <v>41768</v>
      </c>
      <c r="B748" s="11" t="str">
        <f>'Raw data (converted)'!B748</f>
        <v>Loic</v>
      </c>
      <c r="C748" s="11" t="str">
        <f>'Raw data (converted)'!C748</f>
        <v>Elevated</v>
      </c>
      <c r="D748" s="13">
        <f>'Raw data (converted)'!D748</f>
        <v>3</v>
      </c>
      <c r="E748" s="12">
        <f>'Raw data (converted)'!E748</f>
        <v>3.5</v>
      </c>
      <c r="F748" s="2">
        <f>'Raw data (converted)'!F748</f>
        <v>30</v>
      </c>
      <c r="G748" s="2">
        <f t="shared" si="1070"/>
        <v>900</v>
      </c>
      <c r="H748" s="4">
        <f>IF('Raw data (converted)'!I748=0,"",'Raw data (converted)'!I748)</f>
        <v>6326</v>
      </c>
      <c r="I748" t="str">
        <f>'Raw data (converted)'!J748</f>
        <v>R3.5_T30</v>
      </c>
      <c r="J748" s="21">
        <f>IF('Raw data (converted)'!Q748=0,"",'Raw data (converted)'!Q748)</f>
        <v>0.82250000000000001</v>
      </c>
      <c r="K748" s="22">
        <f>IF('Raw data (converted)'!R748=0,"",'Raw data (converted)'!R748)</f>
        <v>0.35249999999999998</v>
      </c>
      <c r="L748" s="23">
        <f>IF('Raw data (converted)'!S748=0,"",'Raw data (converted)'!S748)</f>
        <v>0.38919999999999999</v>
      </c>
      <c r="M748" s="8"/>
      <c r="N748" s="8"/>
      <c r="O748" s="9"/>
      <c r="P748" s="9"/>
      <c r="Q748" s="10"/>
      <c r="R748" s="10"/>
      <c r="S748" s="21">
        <v>0.99123132313747397</v>
      </c>
      <c r="T748" s="93">
        <v>8.295812196524234E-3</v>
      </c>
      <c r="U748" s="21" t="e">
        <v>#N/A</v>
      </c>
      <c r="V748" s="22">
        <v>0.99907757821045229</v>
      </c>
      <c r="W748" s="94">
        <v>4.9640709100495575E-3</v>
      </c>
      <c r="X748" s="22" t="e">
        <v>#N/A</v>
      </c>
      <c r="Y748" s="23">
        <v>0.66998858437976549</v>
      </c>
      <c r="Z748" s="95">
        <v>9.9505024998740605E-3</v>
      </c>
      <c r="AA748" s="23" t="e">
        <v>#N/A</v>
      </c>
      <c r="AB748" s="24" t="str">
        <f>IF('Raw data (converted)'!T748=0,"",'Raw data (converted)'!T748)</f>
        <v/>
      </c>
    </row>
    <row r="749" spans="1:28" x14ac:dyDescent="0.25">
      <c r="A749" s="11">
        <f>'Raw data (converted)'!A749</f>
        <v>41768</v>
      </c>
      <c r="B749" s="11" t="str">
        <f>'Raw data (converted)'!B749</f>
        <v>Loic</v>
      </c>
      <c r="C749" s="11" t="str">
        <f>'Raw data (converted)'!C749</f>
        <v>Elevated</v>
      </c>
      <c r="D749" s="13">
        <f>'Raw data (converted)'!D749</f>
        <v>3</v>
      </c>
      <c r="E749" s="12">
        <f>'Raw data (converted)'!E749</f>
        <v>3.5</v>
      </c>
      <c r="F749" s="2">
        <f>'Raw data (converted)'!F749</f>
        <v>45</v>
      </c>
      <c r="G749" s="2">
        <f t="shared" si="1070"/>
        <v>2025</v>
      </c>
      <c r="H749" s="4">
        <f>IF('Raw data (converted)'!I749=0,"",'Raw data (converted)'!I749)</f>
        <v>6326</v>
      </c>
      <c r="I749" t="str">
        <f>'Raw data (converted)'!J749</f>
        <v>R3.5_T45</v>
      </c>
      <c r="J749" s="21">
        <f>IF('Raw data (converted)'!Q749=0,"",'Raw data (converted)'!Q749)</f>
        <v>0.7732</v>
      </c>
      <c r="K749" s="22">
        <f>IF('Raw data (converted)'!R749=0,"",'Raw data (converted)'!R749)</f>
        <v>0.43099999999999999</v>
      </c>
      <c r="L749" s="23">
        <f>IF('Raw data (converted)'!S749=0,"",'Raw data (converted)'!S749)</f>
        <v>0.4113</v>
      </c>
      <c r="M749" s="8"/>
      <c r="N749" s="8"/>
      <c r="O749" s="9"/>
      <c r="P749" s="9"/>
      <c r="Q749" s="10"/>
      <c r="R749" s="10"/>
      <c r="S749" s="112">
        <v>56.521145588886831</v>
      </c>
      <c r="T749" s="113">
        <v>1</v>
      </c>
      <c r="U749" s="21" t="e">
        <v>#N/A</v>
      </c>
      <c r="V749" s="115">
        <v>541.55137570001887</v>
      </c>
      <c r="W749" s="116">
        <v>1</v>
      </c>
      <c r="X749" s="22" t="e">
        <v>#N/A</v>
      </c>
      <c r="Y749" s="118">
        <v>1.0150991036485306</v>
      </c>
      <c r="Z749" s="119">
        <v>1</v>
      </c>
      <c r="AA749" s="23" t="e">
        <v>#N/A</v>
      </c>
      <c r="AB749" s="24" t="str">
        <f>IF('Raw data (converted)'!T749=0,"",'Raw data (converted)'!T749)</f>
        <v/>
      </c>
    </row>
    <row r="750" spans="1:28" x14ac:dyDescent="0.25">
      <c r="A750" s="11">
        <f>'Raw data (converted)'!A750</f>
        <v>41768</v>
      </c>
      <c r="B750" s="12" t="str">
        <f>'Raw data (converted)'!B750</f>
        <v>Loic</v>
      </c>
      <c r="C750" s="2" t="str">
        <f>'Raw data (converted)'!C750</f>
        <v>Elevated</v>
      </c>
      <c r="D750" s="13">
        <f>'Raw data (converted)'!D750</f>
        <v>3</v>
      </c>
      <c r="E750" s="12">
        <f>'Raw data (converted)'!E750</f>
        <v>3.6</v>
      </c>
      <c r="F750" s="2">
        <f>'Raw data (converted)'!F750</f>
        <v>0</v>
      </c>
      <c r="G750" s="2">
        <f t="shared" si="1070"/>
        <v>0</v>
      </c>
      <c r="H750" s="4">
        <f>IF('Raw data (converted)'!I750=0,"",'Raw data (converted)'!I750)</f>
        <v>6327</v>
      </c>
      <c r="I750" t="str">
        <f>'Raw data (converted)'!J750</f>
        <v>R3.6_Amb</v>
      </c>
      <c r="J750" s="21">
        <f>IF('Raw data (converted)'!Q750=0,"",'Raw data (converted)'!Q750)</f>
        <v>0.8962</v>
      </c>
      <c r="K750" s="22">
        <f>IF('Raw data (converted)'!R750=0,"",'Raw data (converted)'!R750)</f>
        <v>0.21290000000000001</v>
      </c>
      <c r="L750" s="23">
        <f>IF('Raw data (converted)'!S750=0,"",'Raw data (converted)'!S750)</f>
        <v>0.39290000000000003</v>
      </c>
      <c r="M750" s="108">
        <f t="shared" ref="M750" si="1131">IFERROR(RSQ(J750:J753,$F750:$F753),"")</f>
        <v>0.9452908913978405</v>
      </c>
      <c r="N750" s="108">
        <f t="shared" ref="N750" si="1132">IFERROR(S752,"")</f>
        <v>0.99983161989970315</v>
      </c>
      <c r="O750" s="109">
        <f t="shared" ref="O750" si="1133">IFERROR(RSQ(K750:K753,$F750:$F753),"")</f>
        <v>0.98719444346090279</v>
      </c>
      <c r="P750" s="109">
        <f t="shared" ref="P750" si="1134">IFERROR(V752,"")</f>
        <v>0.99987177842568986</v>
      </c>
      <c r="Q750" s="110">
        <f t="shared" ref="Q750" si="1135">IFERROR(RSQ(L750:L753,$F750:$F753),"")</f>
        <v>0.39555737537107333</v>
      </c>
      <c r="R750" s="110">
        <f t="shared" ref="R750" si="1136">IFERROR(Y752,"")</f>
        <v>0.841457672228477</v>
      </c>
      <c r="S750" s="111">
        <f t="array" ref="S750:U753">LINEST(J750:J753,F750:G753,TRUE,TRUE)</f>
        <v>-7.3333333333333318E-5</v>
      </c>
      <c r="T750" s="93">
        <v>-7.9600000000000059E-4</v>
      </c>
      <c r="U750" s="93">
        <v>0.89660999999999991</v>
      </c>
      <c r="V750" s="114">
        <f t="array" ref="V750:X753">LINEST(K750:K753,F750:G753,TRUE,TRUE)</f>
        <v>-4.6444444444444529E-5</v>
      </c>
      <c r="W750" s="94">
        <v>7.588666666666668E-3</v>
      </c>
      <c r="X750" s="94">
        <v>0.21243000000000006</v>
      </c>
      <c r="Y750" s="117">
        <f t="array" ref="Y750:AA753">LINEST(L750:L753,F750:G753,TRUE,TRUE)</f>
        <v>-1.4666666666666593E-5</v>
      </c>
      <c r="Z750" s="95">
        <v>8.4533333333332988E-4</v>
      </c>
      <c r="AA750" s="95">
        <v>0.39378000000000002</v>
      </c>
      <c r="AB750" s="24" t="str">
        <f>IF('Raw data (converted)'!T750=0,"",'Raw data (converted)'!T750)</f>
        <v/>
      </c>
    </row>
    <row r="751" spans="1:28" x14ac:dyDescent="0.25">
      <c r="A751" s="11">
        <f>'Raw data (converted)'!A751</f>
        <v>41768</v>
      </c>
      <c r="B751" s="11" t="str">
        <f>'Raw data (converted)'!B751</f>
        <v>Loic</v>
      </c>
      <c r="C751" s="11" t="str">
        <f>'Raw data (converted)'!C751</f>
        <v>Elevated</v>
      </c>
      <c r="D751" s="13">
        <f>'Raw data (converted)'!D751</f>
        <v>3</v>
      </c>
      <c r="E751" s="12">
        <f>'Raw data (converted)'!E751</f>
        <v>3.6</v>
      </c>
      <c r="F751" s="2">
        <f>'Raw data (converted)'!F751</f>
        <v>15</v>
      </c>
      <c r="G751" s="2">
        <f t="shared" si="1070"/>
        <v>225</v>
      </c>
      <c r="H751" s="4">
        <f>IF('Raw data (converted)'!I751=0,"",'Raw data (converted)'!I751)</f>
        <v>6327</v>
      </c>
      <c r="I751" t="str">
        <f>'Raw data (converted)'!J751</f>
        <v>R3.6_T15</v>
      </c>
      <c r="J751" s="21">
        <f>IF('Raw data (converted)'!Q751=0,"",'Raw data (converted)'!Q751)</f>
        <v>0.86939999999999995</v>
      </c>
      <c r="K751" s="22">
        <f>IF('Raw data (converted)'!R751=0,"",'Raw data (converted)'!R751)</f>
        <v>0.31440000000000001</v>
      </c>
      <c r="L751" s="23">
        <f>IF('Raw data (converted)'!S751=0,"",'Raw data (converted)'!S751)</f>
        <v>0.40579999999999999</v>
      </c>
      <c r="M751" s="8"/>
      <c r="N751" s="8"/>
      <c r="O751" s="9"/>
      <c r="P751" s="9"/>
      <c r="Q751" s="10"/>
      <c r="R751" s="10"/>
      <c r="S751" s="111">
        <v>4.0746127589995749E-6</v>
      </c>
      <c r="T751" s="93">
        <v>1.9133333333333133E-4</v>
      </c>
      <c r="U751" s="93">
        <v>1.7871485668516562E-3</v>
      </c>
      <c r="V751" s="114">
        <v>4.6708975529995616E-6</v>
      </c>
      <c r="W751" s="94">
        <v>2.1933333333333334E-4</v>
      </c>
      <c r="X751" s="94">
        <v>2.0486825034641168E-3</v>
      </c>
      <c r="Y751" s="117">
        <v>8.745510311999184E-6</v>
      </c>
      <c r="Z751" s="95">
        <v>4.1066666666666693E-4</v>
      </c>
      <c r="AA751" s="95">
        <v>3.8358310703157953E-3</v>
      </c>
      <c r="AB751" s="24" t="str">
        <f>IF('Raw data (converted)'!T751=0,"",'Raw data (converted)'!T751)</f>
        <v/>
      </c>
    </row>
    <row r="752" spans="1:28" x14ac:dyDescent="0.25">
      <c r="A752" s="11">
        <f>'Raw data (converted)'!A752</f>
        <v>41768</v>
      </c>
      <c r="B752" s="11" t="str">
        <f>'Raw data (converted)'!B752</f>
        <v>Loic</v>
      </c>
      <c r="C752" s="11" t="str">
        <f>'Raw data (converted)'!C752</f>
        <v>Elevated</v>
      </c>
      <c r="D752" s="13">
        <f>'Raw data (converted)'!D752</f>
        <v>3</v>
      </c>
      <c r="E752" s="12">
        <f>'Raw data (converted)'!E752</f>
        <v>3.6</v>
      </c>
      <c r="F752" s="2">
        <f>'Raw data (converted)'!F752</f>
        <v>30</v>
      </c>
      <c r="G752" s="2">
        <f t="shared" si="1070"/>
        <v>900</v>
      </c>
      <c r="H752" s="4">
        <f>IF('Raw data (converted)'!I752=0,"",'Raw data (converted)'!I752)</f>
        <v>6327</v>
      </c>
      <c r="I752" t="str">
        <f>'Raw data (converted)'!J752</f>
        <v>R3.6_T30</v>
      </c>
      <c r="J752" s="21">
        <f>IF('Raw data (converted)'!Q752=0,"",'Raw data (converted)'!Q752)</f>
        <v>0.80549999999999999</v>
      </c>
      <c r="K752" s="22">
        <f>IF('Raw data (converted)'!R752=0,"",'Raw data (converted)'!R752)</f>
        <v>0.3997</v>
      </c>
      <c r="L752" s="23">
        <f>IF('Raw data (converted)'!S752=0,"",'Raw data (converted)'!S752)</f>
        <v>0.40329999999999999</v>
      </c>
      <c r="M752" s="8"/>
      <c r="N752" s="8"/>
      <c r="O752" s="9"/>
      <c r="P752" s="9"/>
      <c r="Q752" s="10"/>
      <c r="R752" s="10"/>
      <c r="S752" s="21">
        <v>0.99983161989970315</v>
      </c>
      <c r="T752" s="93">
        <v>1.8335757415498082E-3</v>
      </c>
      <c r="U752" s="21" t="e">
        <v>#N/A</v>
      </c>
      <c r="V752" s="22">
        <v>0.99987177842568986</v>
      </c>
      <c r="W752" s="94">
        <v>2.1019038988498023E-3</v>
      </c>
      <c r="X752" s="22" t="e">
        <v>#N/A</v>
      </c>
      <c r="Y752" s="23">
        <v>0.841457672228477</v>
      </c>
      <c r="Z752" s="95">
        <v>3.9354796403996322E-3</v>
      </c>
      <c r="AA752" s="23" t="e">
        <v>#N/A</v>
      </c>
      <c r="AB752" s="24" t="str">
        <f>IF('Raw data (converted)'!T752=0,"",'Raw data (converted)'!T752)</f>
        <v/>
      </c>
    </row>
    <row r="753" spans="1:28" x14ac:dyDescent="0.25">
      <c r="A753" s="11">
        <f>'Raw data (converted)'!A753</f>
        <v>41768</v>
      </c>
      <c r="B753" s="11" t="str">
        <f>'Raw data (converted)'!B753</f>
        <v>Loic</v>
      </c>
      <c r="C753" s="11" t="str">
        <f>'Raw data (converted)'!C753</f>
        <v>Elevated</v>
      </c>
      <c r="D753" s="13">
        <f>'Raw data (converted)'!D753</f>
        <v>3</v>
      </c>
      <c r="E753" s="12">
        <f>'Raw data (converted)'!E753</f>
        <v>3.6</v>
      </c>
      <c r="F753" s="2">
        <f>'Raw data (converted)'!F753</f>
        <v>45</v>
      </c>
      <c r="G753" s="2">
        <f t="shared" si="1070"/>
        <v>2025</v>
      </c>
      <c r="H753" s="4">
        <f>IF('Raw data (converted)'!I753=0,"",'Raw data (converted)'!I753)</f>
        <v>6327</v>
      </c>
      <c r="I753" t="str">
        <f>'Raw data (converted)'!J753</f>
        <v>R3.6_T45</v>
      </c>
      <c r="J753" s="21">
        <f>IF('Raw data (converted)'!Q753=0,"",'Raw data (converted)'!Q753)</f>
        <v>0.7127</v>
      </c>
      <c r="K753" s="22">
        <f>IF('Raw data (converted)'!R753=0,"",'Raw data (converted)'!R753)</f>
        <v>0.45939999999999998</v>
      </c>
      <c r="L753" s="23">
        <f>IF('Raw data (converted)'!S753=0,"",'Raw data (converted)'!S753)</f>
        <v>0.40300000000000002</v>
      </c>
      <c r="M753" s="8"/>
      <c r="N753" s="8"/>
      <c r="O753" s="9"/>
      <c r="P753" s="9"/>
      <c r="Q753" s="10"/>
      <c r="R753" s="10"/>
      <c r="S753" s="112">
        <v>2968.9720404521736</v>
      </c>
      <c r="T753" s="113">
        <v>1</v>
      </c>
      <c r="U753" s="21" t="e">
        <v>#N/A</v>
      </c>
      <c r="V753" s="115">
        <v>3898.9997736532359</v>
      </c>
      <c r="W753" s="116">
        <v>1</v>
      </c>
      <c r="X753" s="22" t="e">
        <v>#N/A</v>
      </c>
      <c r="Y753" s="118">
        <v>2.653731921487585</v>
      </c>
      <c r="Z753" s="119">
        <v>1</v>
      </c>
      <c r="AA753" s="23" t="e">
        <v>#N/A</v>
      </c>
      <c r="AB753" s="24" t="str">
        <f>IF('Raw data (converted)'!T753=0,"",'Raw data (converted)'!T753)</f>
        <v/>
      </c>
    </row>
    <row r="754" spans="1:28" x14ac:dyDescent="0.25">
      <c r="A754" s="11">
        <f>'Raw data (converted)'!A754</f>
        <v>41768</v>
      </c>
      <c r="B754" s="12" t="str">
        <f>'Raw data (converted)'!B754</f>
        <v>Loic</v>
      </c>
      <c r="C754" s="2" t="str">
        <f>'Raw data (converted)'!C754</f>
        <v>Elevated</v>
      </c>
      <c r="D754" s="13">
        <f>'Raw data (converted)'!D754</f>
        <v>3</v>
      </c>
      <c r="E754" s="12">
        <f>'Raw data (converted)'!E754</f>
        <v>3.7</v>
      </c>
      <c r="F754" s="2">
        <f>'Raw data (converted)'!F754</f>
        <v>0</v>
      </c>
      <c r="G754" s="2">
        <f t="shared" si="1070"/>
        <v>0</v>
      </c>
      <c r="H754" s="4">
        <f>IF('Raw data (converted)'!I754=0,"",'Raw data (converted)'!I754)</f>
        <v>6328</v>
      </c>
      <c r="I754" t="str">
        <f>'Raw data (converted)'!J754</f>
        <v>R3.7_Amb</v>
      </c>
      <c r="J754" s="21">
        <f>IF('Raw data (converted)'!Q754=0,"",'Raw data (converted)'!Q754)</f>
        <v>0.89119999999999999</v>
      </c>
      <c r="K754" s="22">
        <f>IF('Raw data (converted)'!R754=0,"",'Raw data (converted)'!R754)</f>
        <v>0.21199999999999999</v>
      </c>
      <c r="L754" s="23">
        <f>IF('Raw data (converted)'!S754=0,"",'Raw data (converted)'!S754)</f>
        <v>0.3821</v>
      </c>
      <c r="M754" s="108">
        <f t="shared" ref="M754" si="1137">IFERROR(RSQ(J754:J757,$F754:$F757),"")</f>
        <v>0.91854229746979021</v>
      </c>
      <c r="N754" s="108">
        <f t="shared" ref="N754" si="1138">IFERROR(S756,"")</f>
        <v>0.94850143884868809</v>
      </c>
      <c r="O754" s="109">
        <f t="shared" ref="O754" si="1139">IFERROR(RSQ(K754:K757,$F754:$F757),"")</f>
        <v>0.98194714923285575</v>
      </c>
      <c r="P754" s="109">
        <f t="shared" ref="P754" si="1140">IFERROR(V756,"")</f>
        <v>0.99894801073381512</v>
      </c>
      <c r="Q754" s="110">
        <f t="shared" ref="Q754" si="1141">IFERROR(RSQ(L754:L757,$F754:$F757),"")</f>
        <v>0.12681422954088128</v>
      </c>
      <c r="R754" s="110">
        <f t="shared" ref="R754" si="1142">IFERROR(Y756,"")</f>
        <v>0.8763265582405686</v>
      </c>
      <c r="S754" s="111">
        <f t="array" ref="S754:U757">LINEST(J754:J757,F754:G757,TRUE,TRUE)</f>
        <v>-5.855555555555555E-5</v>
      </c>
      <c r="T754" s="93">
        <v>-1.7149999999999997E-3</v>
      </c>
      <c r="U754" s="93">
        <v>0.88347500000000012</v>
      </c>
      <c r="V754" s="114">
        <f t="array" ref="V754:X757">LINEST(K754:K757,F754:G757,TRUE,TRUE)</f>
        <v>-3.6555555555555591E-5</v>
      </c>
      <c r="W754" s="94">
        <v>5.3723333333333349E-3</v>
      </c>
      <c r="X754" s="94">
        <v>0.21108499999999997</v>
      </c>
      <c r="Y754" s="117">
        <f t="array" ref="Y754:AA757">LINEST(L754:L757,F754:G757,TRUE,TRUE)</f>
        <v>-3.8777777777777769E-5</v>
      </c>
      <c r="Z754" s="95">
        <v>1.5309999999999998E-3</v>
      </c>
      <c r="AA754" s="95">
        <v>0.38051499999999999</v>
      </c>
      <c r="AB754" s="24" t="str">
        <f>IF('Raw data (converted)'!T754=0,"",'Raw data (converted)'!T754)</f>
        <v/>
      </c>
    </row>
    <row r="755" spans="1:28" x14ac:dyDescent="0.25">
      <c r="A755" s="11">
        <f>'Raw data (converted)'!A755</f>
        <v>41768</v>
      </c>
      <c r="B755" s="11" t="str">
        <f>'Raw data (converted)'!B755</f>
        <v>Loic</v>
      </c>
      <c r="C755" s="11" t="str">
        <f>'Raw data (converted)'!C755</f>
        <v>Elevated</v>
      </c>
      <c r="D755" s="13">
        <f>'Raw data (converted)'!D755</f>
        <v>3</v>
      </c>
      <c r="E755" s="12">
        <f>'Raw data (converted)'!E755</f>
        <v>3.7</v>
      </c>
      <c r="F755" s="2">
        <f>'Raw data (converted)'!F755</f>
        <v>15</v>
      </c>
      <c r="G755" s="2">
        <f t="shared" si="1070"/>
        <v>225</v>
      </c>
      <c r="H755" s="4">
        <f>IF('Raw data (converted)'!I755=0,"",'Raw data (converted)'!I755)</f>
        <v>6328</v>
      </c>
      <c r="I755" t="str">
        <f>'Raw data (converted)'!J755</f>
        <v>R3.7_T15</v>
      </c>
      <c r="J755" s="21">
        <f>IF('Raw data (converted)'!Q755=0,"",'Raw data (converted)'!Q755)</f>
        <v>0.82140000000000002</v>
      </c>
      <c r="K755" s="22">
        <f>IF('Raw data (converted)'!R755=0,"",'Raw data (converted)'!R755)</f>
        <v>0.28070000000000001</v>
      </c>
      <c r="L755" s="23">
        <f>IF('Raw data (converted)'!S755=0,"",'Raw data (converted)'!S755)</f>
        <v>0.39</v>
      </c>
      <c r="M755" s="8"/>
      <c r="N755" s="8"/>
      <c r="O755" s="9"/>
      <c r="P755" s="9"/>
      <c r="Q755" s="10"/>
      <c r="R755" s="10"/>
      <c r="S755" s="111">
        <v>7.6771667227492726E-5</v>
      </c>
      <c r="T755" s="93">
        <v>3.6049999999999967E-3</v>
      </c>
      <c r="U755" s="93">
        <v>3.3672494338851687E-2</v>
      </c>
      <c r="V755" s="114">
        <v>9.093343108499131E-6</v>
      </c>
      <c r="W755" s="94">
        <v>4.2699999999999932E-4</v>
      </c>
      <c r="X755" s="94">
        <v>3.9883925333397121E-3</v>
      </c>
      <c r="Y755" s="117">
        <v>1.5751856641498472E-5</v>
      </c>
      <c r="Z755" s="95">
        <v>7.3966666666666452E-4</v>
      </c>
      <c r="AA755" s="95">
        <v>6.9088548255119495E-3</v>
      </c>
      <c r="AB755" s="24" t="str">
        <f>IF('Raw data (converted)'!T755=0,"",'Raw data (converted)'!T755)</f>
        <v/>
      </c>
    </row>
    <row r="756" spans="1:28" x14ac:dyDescent="0.25">
      <c r="A756" s="11">
        <f>'Raw data (converted)'!A756</f>
        <v>41768</v>
      </c>
      <c r="B756" s="11" t="str">
        <f>'Raw data (converted)'!B756</f>
        <v>Loic</v>
      </c>
      <c r="C756" s="11" t="str">
        <f>'Raw data (converted)'!C756</f>
        <v>Elevated</v>
      </c>
      <c r="D756" s="13">
        <f>'Raw data (converted)'!D756</f>
        <v>3</v>
      </c>
      <c r="E756" s="12">
        <f>'Raw data (converted)'!E756</f>
        <v>3.7</v>
      </c>
      <c r="F756" s="2">
        <f>'Raw data (converted)'!F756</f>
        <v>30</v>
      </c>
      <c r="G756" s="2">
        <f t="shared" si="1070"/>
        <v>900</v>
      </c>
      <c r="H756" s="4">
        <f>IF('Raw data (converted)'!I756=0,"",'Raw data (converted)'!I756)</f>
        <v>6328</v>
      </c>
      <c r="I756" t="str">
        <f>'Raw data (converted)'!J756</f>
        <v>R3.7_T30</v>
      </c>
      <c r="J756" s="21">
        <f>IF('Raw data (converted)'!Q756=0,"",'Raw data (converted)'!Q756)</f>
        <v>0.80249999999999999</v>
      </c>
      <c r="K756" s="22">
        <f>IF('Raw data (converted)'!R756=0,"",'Raw data (converted)'!R756)</f>
        <v>0.34210000000000002</v>
      </c>
      <c r="L756" s="23">
        <f>IF('Raw data (converted)'!S756=0,"",'Raw data (converted)'!S756)</f>
        <v>0.39629999999999999</v>
      </c>
      <c r="M756" s="8"/>
      <c r="N756" s="8"/>
      <c r="O756" s="9"/>
      <c r="P756" s="9"/>
      <c r="Q756" s="10"/>
      <c r="R756" s="10"/>
      <c r="S756" s="21">
        <v>0.94850143884868809</v>
      </c>
      <c r="T756" s="93">
        <v>3.4547250252371715E-2</v>
      </c>
      <c r="U756" s="21" t="e">
        <v>#N/A</v>
      </c>
      <c r="V756" s="22">
        <v>0.99894801073381512</v>
      </c>
      <c r="W756" s="94">
        <v>4.0920043988246085E-3</v>
      </c>
      <c r="X756" s="22" t="e">
        <v>#N/A</v>
      </c>
      <c r="Y756" s="23">
        <v>0.8763265582405686</v>
      </c>
      <c r="Z756" s="95">
        <v>7.0883354886743122E-3</v>
      </c>
      <c r="AA756" s="23" t="e">
        <v>#N/A</v>
      </c>
      <c r="AB756" s="24" t="str">
        <f>IF('Raw data (converted)'!T756=0,"",'Raw data (converted)'!T756)</f>
        <v/>
      </c>
    </row>
    <row r="757" spans="1:28" x14ac:dyDescent="0.25">
      <c r="A757" s="11">
        <f>'Raw data (converted)'!A757</f>
        <v>41768</v>
      </c>
      <c r="B757" s="11" t="str">
        <f>'Raw data (converted)'!B757</f>
        <v>Loic</v>
      </c>
      <c r="C757" s="11" t="str">
        <f>'Raw data (converted)'!C757</f>
        <v>Elevated</v>
      </c>
      <c r="D757" s="13">
        <f>'Raw data (converted)'!D757</f>
        <v>3</v>
      </c>
      <c r="E757" s="12">
        <f>'Raw data (converted)'!E757</f>
        <v>3.7</v>
      </c>
      <c r="F757" s="2">
        <f>'Raw data (converted)'!F757</f>
        <v>45</v>
      </c>
      <c r="G757" s="2">
        <f t="shared" si="1070"/>
        <v>2025</v>
      </c>
      <c r="H757" s="4">
        <f>IF('Raw data (converted)'!I757=0,"",'Raw data (converted)'!I757)</f>
        <v>6328</v>
      </c>
      <c r="I757" t="str">
        <f>'Raw data (converted)'!J757</f>
        <v>R3.7_T45</v>
      </c>
      <c r="J757" s="21">
        <f>IF('Raw data (converted)'!Q757=0,"",'Raw data (converted)'!Q757)</f>
        <v>0.68</v>
      </c>
      <c r="K757" s="22">
        <f>IF('Raw data (converted)'!R757=0,"",'Raw data (converted)'!R757)</f>
        <v>0.37790000000000001</v>
      </c>
      <c r="L757" s="23">
        <f>IF('Raw data (converted)'!S757=0,"",'Raw data (converted)'!S757)</f>
        <v>0.36930000000000002</v>
      </c>
      <c r="M757" s="8"/>
      <c r="N757" s="8"/>
      <c r="O757" s="9"/>
      <c r="P757" s="9"/>
      <c r="Q757" s="10"/>
      <c r="R757" s="10"/>
      <c r="S757" s="112">
        <v>9.2090091222337573</v>
      </c>
      <c r="T757" s="113">
        <v>1</v>
      </c>
      <c r="U757" s="21" t="e">
        <v>#N/A</v>
      </c>
      <c r="V757" s="115">
        <v>474.79002060378207</v>
      </c>
      <c r="W757" s="116">
        <v>1</v>
      </c>
      <c r="X757" s="22" t="e">
        <v>#N/A</v>
      </c>
      <c r="Y757" s="118">
        <v>3.5429051936032971</v>
      </c>
      <c r="Z757" s="119">
        <v>1</v>
      </c>
      <c r="AA757" s="23" t="e">
        <v>#N/A</v>
      </c>
      <c r="AB757" s="24" t="str">
        <f>IF('Raw data (converted)'!T757=0,"",'Raw data (converted)'!T757)</f>
        <v/>
      </c>
    </row>
    <row r="758" spans="1:28" x14ac:dyDescent="0.25">
      <c r="A758" s="11">
        <f>'Raw data (converted)'!A758</f>
        <v>41768</v>
      </c>
      <c r="B758" s="12" t="str">
        <f>'Raw data (converted)'!B758</f>
        <v>Loic</v>
      </c>
      <c r="C758" s="2" t="str">
        <f>'Raw data (converted)'!C758</f>
        <v>Ambient</v>
      </c>
      <c r="D758" s="13">
        <f>'Raw data (converted)'!D758</f>
        <v>4</v>
      </c>
      <c r="E758" s="12">
        <f>'Raw data (converted)'!E758</f>
        <v>4</v>
      </c>
      <c r="F758" s="2">
        <f>'Raw data (converted)'!F758</f>
        <v>0</v>
      </c>
      <c r="G758" s="2">
        <f t="shared" si="1070"/>
        <v>0</v>
      </c>
      <c r="H758" s="4">
        <f>IF('Raw data (converted)'!I758=0,"",'Raw data (converted)'!I758)</f>
        <v>6329</v>
      </c>
      <c r="I758" t="str">
        <f>'Raw data (converted)'!J758</f>
        <v>R4.0_Amb</v>
      </c>
      <c r="J758" s="21">
        <f>IF('Raw data (converted)'!Q758=0,"",'Raw data (converted)'!Q758)</f>
        <v>0.86070000000000002</v>
      </c>
      <c r="K758" s="22">
        <f>IF('Raw data (converted)'!R758=0,"",'Raw data (converted)'!R758)</f>
        <v>0.28299999999999997</v>
      </c>
      <c r="L758" s="23">
        <f>IF('Raw data (converted)'!S758=0,"",'Raw data (converted)'!S758)</f>
        <v>0.36609999999999998</v>
      </c>
      <c r="M758" s="108">
        <f t="shared" ref="M758" si="1143">IFERROR(RSQ(J758:J761,$F758:$F761),"")</f>
        <v>0.99450413983725217</v>
      </c>
      <c r="N758" s="108">
        <f t="shared" ref="N758" si="1144">IFERROR(S760,"")</f>
        <v>0.9946912948185912</v>
      </c>
      <c r="O758" s="109">
        <f t="shared" ref="O758" si="1145">IFERROR(RSQ(K758:K761,$F758:$F761),"")</f>
        <v>0.99961103757469993</v>
      </c>
      <c r="P758" s="109">
        <f t="shared" ref="P758" si="1146">IFERROR(V760,"")</f>
        <v>0.99964079253118898</v>
      </c>
      <c r="Q758" s="110">
        <f t="shared" ref="Q758" si="1147">IFERROR(RSQ(L758:L761,$F758:$F761),"")</f>
        <v>0.97171182817083479</v>
      </c>
      <c r="R758" s="110">
        <f t="shared" ref="R758" si="1148">IFERROR(Y760,"")</f>
        <v>0.99462238353303845</v>
      </c>
      <c r="S758" s="111">
        <f t="array" ref="S758:U761">LINEST(J758:J761,F758:G761,TRUE,TRUE)</f>
        <v>-1.2222222222221978E-6</v>
      </c>
      <c r="T758" s="93">
        <v>-1.140333333333335E-3</v>
      </c>
      <c r="U758" s="93">
        <v>0.86004500000000006</v>
      </c>
      <c r="V758" s="114">
        <f t="array" ref="V758:X761">LINEST(K758:K761,F758:G761,TRUE,TRUE)</f>
        <v>2.8888888888888704E-6</v>
      </c>
      <c r="W758" s="94">
        <v>6.9740000000000019E-3</v>
      </c>
      <c r="X758" s="94">
        <v>0.28400999999999993</v>
      </c>
      <c r="Y758" s="117">
        <f t="array" ref="Y758:AA761">LINEST(L758:L761,F758:G761,TRUE,TRUE)</f>
        <v>-1.0666666666666679E-5</v>
      </c>
      <c r="Z758" s="95">
        <v>1.4120000000000003E-3</v>
      </c>
      <c r="AA758" s="95">
        <v>0.36557999999999996</v>
      </c>
      <c r="AB758" s="24" t="str">
        <f>IF('Raw data (converted)'!T758=0,"",'Raw data (converted)'!T758)</f>
        <v/>
      </c>
    </row>
    <row r="759" spans="1:28" x14ac:dyDescent="0.25">
      <c r="A759" s="11">
        <f>'Raw data (converted)'!A759</f>
        <v>41768</v>
      </c>
      <c r="B759" s="11" t="str">
        <f>'Raw data (converted)'!B759</f>
        <v>Loic</v>
      </c>
      <c r="C759" s="11" t="str">
        <f>'Raw data (converted)'!C759</f>
        <v>Ambient</v>
      </c>
      <c r="D759" s="13">
        <f>'Raw data (converted)'!D759</f>
        <v>4</v>
      </c>
      <c r="E759" s="12">
        <f>'Raw data (converted)'!E759</f>
        <v>4</v>
      </c>
      <c r="F759" s="2">
        <f>'Raw data (converted)'!F759</f>
        <v>15</v>
      </c>
      <c r="G759" s="2">
        <f t="shared" si="1070"/>
        <v>225</v>
      </c>
      <c r="H759" s="4">
        <f>IF('Raw data (converted)'!I759=0,"",'Raw data (converted)'!I759)</f>
        <v>6329</v>
      </c>
      <c r="I759" t="str">
        <f>'Raw data (converted)'!J759</f>
        <v>R4.0_T15</v>
      </c>
      <c r="J759" s="21">
        <f>IF('Raw data (converted)'!Q759=0,"",'Raw data (converted)'!Q759)</f>
        <v>0.8407</v>
      </c>
      <c r="K759" s="22">
        <f>IF('Raw data (converted)'!R759=0,"",'Raw data (converted)'!R759)</f>
        <v>0.39229999999999998</v>
      </c>
      <c r="L759" s="23">
        <f>IF('Raw data (converted)'!S759=0,"",'Raw data (converted)'!S759)</f>
        <v>0.38279999999999997</v>
      </c>
      <c r="M759" s="8"/>
      <c r="N759" s="8"/>
      <c r="O759" s="9"/>
      <c r="P759" s="9"/>
      <c r="Q759" s="10"/>
      <c r="R759" s="10"/>
      <c r="S759" s="111">
        <v>6.5094423344993966E-6</v>
      </c>
      <c r="T759" s="93">
        <v>3.0566666666666703E-4</v>
      </c>
      <c r="U759" s="93">
        <v>2.8550788080191451E-3</v>
      </c>
      <c r="V759" s="114">
        <v>1.0037460698999029E-5</v>
      </c>
      <c r="W759" s="94">
        <v>4.7133333333333207E-4</v>
      </c>
      <c r="X759" s="94">
        <v>4.4024879329760697E-3</v>
      </c>
      <c r="Y759" s="117">
        <v>5.1678015479995231E-6</v>
      </c>
      <c r="Z759" s="95">
        <v>2.4266666666666707E-4</v>
      </c>
      <c r="AA759" s="95">
        <v>2.2666274506411522E-3</v>
      </c>
      <c r="AB759" s="24" t="str">
        <f>IF('Raw data (converted)'!T759=0,"",'Raw data (converted)'!T759)</f>
        <v/>
      </c>
    </row>
    <row r="760" spans="1:28" x14ac:dyDescent="0.25">
      <c r="A760" s="11">
        <f>'Raw data (converted)'!A760</f>
        <v>41768</v>
      </c>
      <c r="B760" s="11" t="str">
        <f>'Raw data (converted)'!B760</f>
        <v>Loic</v>
      </c>
      <c r="C760" s="11" t="str">
        <f>'Raw data (converted)'!C760</f>
        <v>Ambient</v>
      </c>
      <c r="D760" s="13">
        <f>'Raw data (converted)'!D760</f>
        <v>4</v>
      </c>
      <c r="E760" s="12">
        <f>'Raw data (converted)'!E760</f>
        <v>4</v>
      </c>
      <c r="F760" s="2">
        <f>'Raw data (converted)'!F760</f>
        <v>30</v>
      </c>
      <c r="G760" s="2">
        <f t="shared" si="1070"/>
        <v>900</v>
      </c>
      <c r="H760" s="4">
        <f>IF('Raw data (converted)'!I760=0,"",'Raw data (converted)'!I760)</f>
        <v>6329</v>
      </c>
      <c r="I760" t="str">
        <f>'Raw data (converted)'!J760</f>
        <v>R4.0_T30</v>
      </c>
      <c r="J760" s="21">
        <f>IF('Raw data (converted)'!Q760=0,"",'Raw data (converted)'!Q760)</f>
        <v>0.82669999999999999</v>
      </c>
      <c r="K760" s="22">
        <f>IF('Raw data (converted)'!R760=0,"",'Raw data (converted)'!R760)</f>
        <v>0.49280000000000002</v>
      </c>
      <c r="L760" s="23">
        <f>IF('Raw data (converted)'!S760=0,"",'Raw data (converted)'!S760)</f>
        <v>0.39989999999999998</v>
      </c>
      <c r="M760" s="8"/>
      <c r="N760" s="8"/>
      <c r="O760" s="9"/>
      <c r="P760" s="9"/>
      <c r="Q760" s="10"/>
      <c r="R760" s="10"/>
      <c r="S760" s="21">
        <v>0.9946912948185912</v>
      </c>
      <c r="T760" s="93">
        <v>2.9292490505247277E-3</v>
      </c>
      <c r="U760" s="21" t="e">
        <v>#N/A</v>
      </c>
      <c r="V760" s="22">
        <v>0.99964079253118898</v>
      </c>
      <c r="W760" s="94">
        <v>4.5168573145495626E-3</v>
      </c>
      <c r="X760" s="22" t="e">
        <v>#N/A</v>
      </c>
      <c r="Y760" s="23">
        <v>0.99462238353303845</v>
      </c>
      <c r="Z760" s="95">
        <v>2.3255106965997851E-3</v>
      </c>
      <c r="AA760" s="23" t="e">
        <v>#N/A</v>
      </c>
      <c r="AB760" s="24" t="str">
        <f>IF('Raw data (converted)'!T760=0,"",'Raw data (converted)'!T760)</f>
        <v/>
      </c>
    </row>
    <row r="761" spans="1:28" x14ac:dyDescent="0.25">
      <c r="A761" s="11">
        <f>'Raw data (converted)'!A761</f>
        <v>41768</v>
      </c>
      <c r="B761" s="11" t="str">
        <f>'Raw data (converted)'!B761</f>
        <v>Loic</v>
      </c>
      <c r="C761" s="11" t="str">
        <f>'Raw data (converted)'!C761</f>
        <v>Ambient</v>
      </c>
      <c r="D761" s="13">
        <f>'Raw data (converted)'!D761</f>
        <v>4</v>
      </c>
      <c r="E761" s="12">
        <f>'Raw data (converted)'!E761</f>
        <v>4</v>
      </c>
      <c r="F761" s="2">
        <f>'Raw data (converted)'!F761</f>
        <v>45</v>
      </c>
      <c r="G761" s="2">
        <f t="shared" si="1070"/>
        <v>2025</v>
      </c>
      <c r="H761" s="4">
        <f>IF('Raw data (converted)'!I761=0,"",'Raw data (converted)'!I761)</f>
        <v>6329</v>
      </c>
      <c r="I761" t="str">
        <f>'Raw data (converted)'!J761</f>
        <v>R4.0_T45</v>
      </c>
      <c r="J761" s="21">
        <f>IF('Raw data (converted)'!Q761=0,"",'Raw data (converted)'!Q761)</f>
        <v>0.80559999999999998</v>
      </c>
      <c r="K761" s="22">
        <f>IF('Raw data (converted)'!R761=0,"",'Raw data (converted)'!R761)</f>
        <v>0.60470000000000002</v>
      </c>
      <c r="L761" s="23">
        <f>IF('Raw data (converted)'!S761=0,"",'Raw data (converted)'!S761)</f>
        <v>0.40699999999999997</v>
      </c>
      <c r="M761" s="8"/>
      <c r="N761" s="8"/>
      <c r="O761" s="9"/>
      <c r="P761" s="9"/>
      <c r="Q761" s="10"/>
      <c r="R761" s="10"/>
      <c r="S761" s="112">
        <v>93.684925120913633</v>
      </c>
      <c r="T761" s="113">
        <v>1</v>
      </c>
      <c r="U761" s="21" t="e">
        <v>#N/A</v>
      </c>
      <c r="V761" s="115">
        <v>1391.4532398784513</v>
      </c>
      <c r="W761" s="116">
        <v>1</v>
      </c>
      <c r="X761" s="22" t="e">
        <v>#N/A</v>
      </c>
      <c r="Y761" s="118">
        <v>92.477995562129848</v>
      </c>
      <c r="Z761" s="119">
        <v>1</v>
      </c>
      <c r="AA761" s="23" t="e">
        <v>#N/A</v>
      </c>
      <c r="AB761" s="24" t="str">
        <f>IF('Raw data (converted)'!T761=0,"",'Raw data (converted)'!T761)</f>
        <v/>
      </c>
    </row>
    <row r="762" spans="1:28" x14ac:dyDescent="0.25">
      <c r="A762" s="11">
        <f>'Raw data (converted)'!A762</f>
        <v>41768</v>
      </c>
      <c r="B762" s="12" t="str">
        <f>'Raw data (converted)'!B762</f>
        <v>Loic</v>
      </c>
      <c r="C762" s="2" t="str">
        <f>'Raw data (converted)'!C762</f>
        <v>Ambient</v>
      </c>
      <c r="D762" s="13">
        <f>'Raw data (converted)'!D762</f>
        <v>4</v>
      </c>
      <c r="E762" s="12">
        <f>'Raw data (converted)'!E762</f>
        <v>4.0999999999999996</v>
      </c>
      <c r="F762" s="2">
        <f>'Raw data (converted)'!F762</f>
        <v>0</v>
      </c>
      <c r="G762" s="2">
        <f t="shared" si="1070"/>
        <v>0</v>
      </c>
      <c r="H762" s="4">
        <f>IF('Raw data (converted)'!I762=0,"",'Raw data (converted)'!I762)</f>
        <v>6330</v>
      </c>
      <c r="I762" t="str">
        <f>'Raw data (converted)'!J762</f>
        <v>R4.1_Amb</v>
      </c>
      <c r="J762" s="21">
        <f>IF('Raw data (converted)'!Q762=0,"",'Raw data (converted)'!Q762)</f>
        <v>0.92779999999999996</v>
      </c>
      <c r="K762" s="22">
        <f>IF('Raw data (converted)'!R762=0,"",'Raw data (converted)'!R762)</f>
        <v>0.27150000000000002</v>
      </c>
      <c r="L762" s="23">
        <f>IF('Raw data (converted)'!S762=0,"",'Raw data (converted)'!S762)</f>
        <v>0.40910000000000002</v>
      </c>
      <c r="M762" s="108">
        <f t="shared" ref="M762" si="1149">IFERROR(RSQ(J762:J765,$F762:$F765),"")</f>
        <v>0.9464472387913746</v>
      </c>
      <c r="N762" s="108">
        <f t="shared" ref="N762" si="1150">IFERROR(S764,"")</f>
        <v>0.99151257909331914</v>
      </c>
      <c r="O762" s="109">
        <f t="shared" ref="O762" si="1151">IFERROR(RSQ(K762:K765,$F762:$F765),"")</f>
        <v>0.99999908188172659</v>
      </c>
      <c r="P762" s="109">
        <f t="shared" ref="P762" si="1152">IFERROR(V764,"")</f>
        <v>0.99999993833533996</v>
      </c>
      <c r="Q762" s="110">
        <f t="shared" ref="Q762" si="1153">IFERROR(RSQ(L762:L765,$F762:$F765),"")</f>
        <v>7.8053515062775939E-3</v>
      </c>
      <c r="R762" s="110">
        <f t="shared" ref="R762" si="1154">IFERROR(Y764,"")</f>
        <v>0.9594833486111054</v>
      </c>
      <c r="S762" s="111">
        <f t="array" ref="S762:U765">LINEST(J762:J765,F762:G765,TRUE,TRUE)</f>
        <v>5.2555555555555533E-5</v>
      </c>
      <c r="T762" s="93">
        <v>-5.5963333333333308E-3</v>
      </c>
      <c r="U762" s="93">
        <v>0.92550499999999991</v>
      </c>
      <c r="V762" s="114">
        <f t="array" ref="V762:X765">LINEST(K762:K765,F762:G765,TRUE,TRUE)</f>
        <v>5.5555555555552958E-7</v>
      </c>
      <c r="W762" s="94">
        <v>8.0289999999999997E-3</v>
      </c>
      <c r="X762" s="94">
        <v>0.27148500000000009</v>
      </c>
      <c r="Y762" s="117">
        <f t="array" ref="Y762:AA765">LINEST(L762:L765,F762:G765,TRUE,TRUE)</f>
        <v>5.3222222222222279E-5</v>
      </c>
      <c r="Z762" s="95">
        <v>-2.3303333333333362E-3</v>
      </c>
      <c r="AA762" s="95">
        <v>0.407995</v>
      </c>
      <c r="AB762" s="24" t="str">
        <f>IF('Raw data (converted)'!T762=0,"",'Raw data (converted)'!T762)</f>
        <v/>
      </c>
    </row>
    <row r="763" spans="1:28" x14ac:dyDescent="0.25">
      <c r="A763" s="11">
        <f>'Raw data (converted)'!A763</f>
        <v>41768</v>
      </c>
      <c r="B763" s="11" t="str">
        <f>'Raw data (converted)'!B763</f>
        <v>Loic</v>
      </c>
      <c r="C763" s="11" t="str">
        <f>'Raw data (converted)'!C763</f>
        <v>Ambient</v>
      </c>
      <c r="D763" s="13">
        <f>'Raw data (converted)'!D763</f>
        <v>4</v>
      </c>
      <c r="E763" s="12">
        <f>'Raw data (converted)'!E763</f>
        <v>4.0999999999999996</v>
      </c>
      <c r="F763" s="2">
        <f>'Raw data (converted)'!F763</f>
        <v>15</v>
      </c>
      <c r="G763" s="2">
        <f t="shared" si="1070"/>
        <v>225</v>
      </c>
      <c r="H763" s="4">
        <f>IF('Raw data (converted)'!I763=0,"",'Raw data (converted)'!I763)</f>
        <v>6330</v>
      </c>
      <c r="I763" t="str">
        <f>'Raw data (converted)'!J763</f>
        <v>R4.1_T15</v>
      </c>
      <c r="J763" s="21">
        <f>IF('Raw data (converted)'!Q763=0,"",'Raw data (converted)'!Q763)</f>
        <v>0.84650000000000003</v>
      </c>
      <c r="K763" s="22">
        <f>IF('Raw data (converted)'!R763=0,"",'Raw data (converted)'!R763)</f>
        <v>0.39200000000000002</v>
      </c>
      <c r="L763" s="23">
        <f>IF('Raw data (converted)'!S763=0,"",'Raw data (converted)'!S763)</f>
        <v>0.38169999999999998</v>
      </c>
      <c r="M763" s="8"/>
      <c r="N763" s="8"/>
      <c r="O763" s="9"/>
      <c r="P763" s="9"/>
      <c r="Q763" s="10"/>
      <c r="R763" s="10"/>
      <c r="S763" s="111">
        <v>2.280789337049772E-5</v>
      </c>
      <c r="T763" s="93">
        <v>1.0709999999999934E-3</v>
      </c>
      <c r="U763" s="93">
        <v>1.0003673075425783E-2</v>
      </c>
      <c r="V763" s="114">
        <v>1.4907119849997944E-7</v>
      </c>
      <c r="W763" s="94">
        <v>6.9999999999996924E-6</v>
      </c>
      <c r="X763" s="94">
        <v>6.5383484153107248E-5</v>
      </c>
      <c r="Y763" s="117">
        <v>1.0981578289498973E-5</v>
      </c>
      <c r="Z763" s="95">
        <v>5.1566666666666699E-4</v>
      </c>
      <c r="AA763" s="95">
        <v>4.8165833326124447E-3</v>
      </c>
      <c r="AB763" s="24" t="str">
        <f>IF('Raw data (converted)'!T763=0,"",'Raw data (converted)'!T763)</f>
        <v/>
      </c>
    </row>
    <row r="764" spans="1:28" x14ac:dyDescent="0.25">
      <c r="A764" s="11">
        <f>'Raw data (converted)'!A764</f>
        <v>41768</v>
      </c>
      <c r="B764" s="11" t="str">
        <f>'Raw data (converted)'!B764</f>
        <v>Loic</v>
      </c>
      <c r="C764" s="11" t="str">
        <f>'Raw data (converted)'!C764</f>
        <v>Ambient</v>
      </c>
      <c r="D764" s="13">
        <f>'Raw data (converted)'!D764</f>
        <v>4</v>
      </c>
      <c r="E764" s="12">
        <f>'Raw data (converted)'!E764</f>
        <v>4.0999999999999996</v>
      </c>
      <c r="F764" s="2">
        <f>'Raw data (converted)'!F764</f>
        <v>30</v>
      </c>
      <c r="G764" s="2">
        <f t="shared" si="1070"/>
        <v>900</v>
      </c>
      <c r="H764" s="4">
        <f>IF('Raw data (converted)'!I764=0,"",'Raw data (converted)'!I764)</f>
        <v>6330</v>
      </c>
      <c r="I764" t="str">
        <f>'Raw data (converted)'!J764</f>
        <v>R4.1_T30</v>
      </c>
      <c r="J764" s="21">
        <f>IF('Raw data (converted)'!Q764=0,"",'Raw data (converted)'!Q764)</f>
        <v>0.81179999999999997</v>
      </c>
      <c r="K764" s="22">
        <f>IF('Raw data (converted)'!R764=0,"",'Raw data (converted)'!R764)</f>
        <v>0.51290000000000002</v>
      </c>
      <c r="L764" s="23">
        <f>IF('Raw data (converted)'!S764=0,"",'Raw data (converted)'!S764)</f>
        <v>0.38929999999999998</v>
      </c>
      <c r="M764" s="8"/>
      <c r="N764" s="8"/>
      <c r="O764" s="9"/>
      <c r="P764" s="9"/>
      <c r="Q764" s="10"/>
      <c r="R764" s="10"/>
      <c r="S764" s="21">
        <v>0.99151257909331914</v>
      </c>
      <c r="T764" s="93">
        <v>1.0263552016723972E-2</v>
      </c>
      <c r="U764" s="21" t="e">
        <v>#N/A</v>
      </c>
      <c r="V764" s="22">
        <v>0.99999993833533996</v>
      </c>
      <c r="W764" s="94">
        <v>6.7082039324990739E-5</v>
      </c>
      <c r="X764" s="22" t="e">
        <v>#N/A</v>
      </c>
      <c r="Y764" s="23">
        <v>0.9594833486111054</v>
      </c>
      <c r="Z764" s="95">
        <v>4.9417102302745375E-3</v>
      </c>
      <c r="AA764" s="23" t="e">
        <v>#N/A</v>
      </c>
      <c r="AB764" s="24" t="str">
        <f>IF('Raw data (converted)'!T764=0,"",'Raw data (converted)'!T764)</f>
        <v/>
      </c>
    </row>
    <row r="765" spans="1:28" x14ac:dyDescent="0.25">
      <c r="A765" s="11">
        <f>'Raw data (converted)'!A765</f>
        <v>41768</v>
      </c>
      <c r="B765" s="11" t="str">
        <f>'Raw data (converted)'!B765</f>
        <v>Loic</v>
      </c>
      <c r="C765" s="11" t="str">
        <f>'Raw data (converted)'!C765</f>
        <v>Ambient</v>
      </c>
      <c r="D765" s="13">
        <f>'Raw data (converted)'!D765</f>
        <v>4</v>
      </c>
      <c r="E765" s="12">
        <f>'Raw data (converted)'!E765</f>
        <v>4.0999999999999996</v>
      </c>
      <c r="F765" s="2">
        <f>'Raw data (converted)'!F765</f>
        <v>45</v>
      </c>
      <c r="G765" s="2">
        <f t="shared" si="1070"/>
        <v>2025</v>
      </c>
      <c r="H765" s="4">
        <f>IF('Raw data (converted)'!I765=0,"",'Raw data (converted)'!I765)</f>
        <v>6330</v>
      </c>
      <c r="I765" t="str">
        <f>'Raw data (converted)'!J765</f>
        <v>R4.1_T45</v>
      </c>
      <c r="J765" s="21">
        <f>IF('Raw data (converted)'!Q765=0,"",'Raw data (converted)'!Q765)</f>
        <v>0.77780000000000005</v>
      </c>
      <c r="K765" s="22">
        <f>IF('Raw data (converted)'!R765=0,"",'Raw data (converted)'!R765)</f>
        <v>0.63390000000000002</v>
      </c>
      <c r="L765" s="23">
        <f>IF('Raw data (converted)'!S765=0,"",'Raw data (converted)'!S765)</f>
        <v>0.4098</v>
      </c>
      <c r="M765" s="8"/>
      <c r="N765" s="8"/>
      <c r="O765" s="9"/>
      <c r="P765" s="9"/>
      <c r="Q765" s="10"/>
      <c r="R765" s="10"/>
      <c r="S765" s="112">
        <v>58.410710980108036</v>
      </c>
      <c r="T765" s="113">
        <v>1</v>
      </c>
      <c r="U765" s="21" t="e">
        <v>#N/A</v>
      </c>
      <c r="V765" s="115">
        <v>8108371.4444451602</v>
      </c>
      <c r="W765" s="116">
        <v>1</v>
      </c>
      <c r="X765" s="22" t="e">
        <v>#N/A</v>
      </c>
      <c r="Y765" s="118">
        <v>11.840605229213175</v>
      </c>
      <c r="Z765" s="119">
        <v>1</v>
      </c>
      <c r="AA765" s="23" t="e">
        <v>#N/A</v>
      </c>
      <c r="AB765" s="24" t="str">
        <f>IF('Raw data (converted)'!T765=0,"",'Raw data (converted)'!T765)</f>
        <v/>
      </c>
    </row>
    <row r="766" spans="1:28" x14ac:dyDescent="0.25">
      <c r="A766" s="11">
        <f>'Raw data (converted)'!A766</f>
        <v>41768</v>
      </c>
      <c r="B766" s="12" t="str">
        <f>'Raw data (converted)'!B766</f>
        <v>Loic</v>
      </c>
      <c r="C766" s="2" t="str">
        <f>'Raw data (converted)'!C766</f>
        <v>Ambient</v>
      </c>
      <c r="D766" s="13">
        <f>'Raw data (converted)'!D766</f>
        <v>4</v>
      </c>
      <c r="E766" s="12">
        <f>'Raw data (converted)'!E766</f>
        <v>4.3</v>
      </c>
      <c r="F766" s="2">
        <f>'Raw data (converted)'!F766</f>
        <v>0</v>
      </c>
      <c r="G766" s="2">
        <f t="shared" si="1070"/>
        <v>0</v>
      </c>
      <c r="H766" s="4">
        <f>IF('Raw data (converted)'!I766=0,"",'Raw data (converted)'!I766)</f>
        <v>6331</v>
      </c>
      <c r="I766" t="str">
        <f>'Raw data (converted)'!J766</f>
        <v>R4.3_Amb</v>
      </c>
      <c r="J766" s="21">
        <f>IF('Raw data (converted)'!Q766=0,"",'Raw data (converted)'!Q766)</f>
        <v>0.91459999999999997</v>
      </c>
      <c r="K766" s="22">
        <f>IF('Raw data (converted)'!R766=0,"",'Raw data (converted)'!R766)</f>
        <v>0.38840000000000002</v>
      </c>
      <c r="L766" s="23">
        <f>IF('Raw data (converted)'!S766=0,"",'Raw data (converted)'!S766)</f>
        <v>0.39100000000000001</v>
      </c>
      <c r="M766" s="108">
        <f t="shared" ref="M766" si="1155">IFERROR(RSQ(J766:J769,$F766:$F769),"")</f>
        <v>0.80843094017583583</v>
      </c>
      <c r="N766" s="108">
        <f t="shared" ref="N766" si="1156">IFERROR(S768,"")</f>
        <v>0.85703730674663414</v>
      </c>
      <c r="O766" s="109">
        <f t="shared" ref="O766" si="1157">IFERROR(RSQ(K766:K769,$F766:$F769),"")</f>
        <v>0.97483383552420133</v>
      </c>
      <c r="P766" s="109">
        <f t="shared" ref="P766" si="1158">IFERROR(V768,"")</f>
        <v>0.9752168901481254</v>
      </c>
      <c r="Q766" s="110">
        <f t="shared" ref="Q766" si="1159">IFERROR(RSQ(L766:L769,$F766:$F769),"")</f>
        <v>0.48721209079248179</v>
      </c>
      <c r="R766" s="110">
        <f t="shared" ref="R766" si="1160">IFERROR(Y768,"")</f>
        <v>0.52206792705370531</v>
      </c>
      <c r="S766" s="111">
        <f t="array" ref="S766:U769">LINEST(J766:J769,F766:G769,TRUE,TRUE)</f>
        <v>4.8444444444444449E-5</v>
      </c>
      <c r="T766" s="93">
        <v>-4.8306666666666671E-3</v>
      </c>
      <c r="U766" s="93">
        <v>0.90624000000000005</v>
      </c>
      <c r="V766" s="114">
        <f t="array" ref="V766:X769">LINEST(K766:K769,F766:G769,TRUE,TRUE)</f>
        <v>-7.8888888888888487E-6</v>
      </c>
      <c r="W766" s="94">
        <v>5.6943333333333316E-3</v>
      </c>
      <c r="X766" s="94">
        <v>0.38201499999999994</v>
      </c>
      <c r="Y766" s="117">
        <f t="array" ref="Y766:AA769">LINEST(L766:L769,F766:G769,TRUE,TRUE)</f>
        <v>-1.3888888888888917E-5</v>
      </c>
      <c r="Z766" s="95">
        <v>1.3216666666666672E-3</v>
      </c>
      <c r="AA766" s="95">
        <v>0.38582500000000003</v>
      </c>
      <c r="AB766" s="24" t="str">
        <f>IF('Raw data (converted)'!T766=0,"",'Raw data (converted)'!T766)</f>
        <v/>
      </c>
    </row>
    <row r="767" spans="1:28" x14ac:dyDescent="0.25">
      <c r="A767" s="11">
        <f>'Raw data (converted)'!A767</f>
        <v>41768</v>
      </c>
      <c r="B767" s="11" t="str">
        <f>'Raw data (converted)'!B767</f>
        <v>Loic</v>
      </c>
      <c r="C767" s="11" t="str">
        <f>'Raw data (converted)'!C767</f>
        <v>Ambient</v>
      </c>
      <c r="D767" s="13">
        <f>'Raw data (converted)'!D767</f>
        <v>4</v>
      </c>
      <c r="E767" s="12">
        <f>'Raw data (converted)'!E767</f>
        <v>4.3</v>
      </c>
      <c r="F767" s="2">
        <f>'Raw data (converted)'!F767</f>
        <v>15</v>
      </c>
      <c r="G767" s="2">
        <f t="shared" si="1070"/>
        <v>225</v>
      </c>
      <c r="H767" s="4">
        <f>IF('Raw data (converted)'!I767=0,"",'Raw data (converted)'!I767)</f>
        <v>6331</v>
      </c>
      <c r="I767" t="str">
        <f>'Raw data (converted)'!J767</f>
        <v>R4.3_T15</v>
      </c>
      <c r="J767" s="21">
        <f>IF('Raw data (converted)'!Q767=0,"",'Raw data (converted)'!Q767)</f>
        <v>0.8196</v>
      </c>
      <c r="K767" s="22">
        <f>IF('Raw data (converted)'!R767=0,"",'Raw data (converted)'!R767)</f>
        <v>0.44650000000000001</v>
      </c>
      <c r="L767" s="23">
        <f>IF('Raw data (converted)'!S767=0,"",'Raw data (converted)'!S767)</f>
        <v>0.38700000000000001</v>
      </c>
      <c r="M767" s="8"/>
      <c r="N767" s="8"/>
      <c r="O767" s="9"/>
      <c r="P767" s="9"/>
      <c r="Q767" s="10"/>
      <c r="R767" s="10"/>
      <c r="S767" s="111">
        <v>8.3082347963992176E-5</v>
      </c>
      <c r="T767" s="93">
        <v>3.9013333333333322E-3</v>
      </c>
      <c r="U767" s="93">
        <v>3.6440395168000038E-2</v>
      </c>
      <c r="V767" s="114">
        <v>6.3454640161494011E-5</v>
      </c>
      <c r="W767" s="94">
        <v>2.9796666666666656E-3</v>
      </c>
      <c r="X767" s="94">
        <v>2.7831569754507169E-2</v>
      </c>
      <c r="Y767" s="117">
        <v>5.1429563482495173E-5</v>
      </c>
      <c r="Z767" s="95">
        <v>2.415E-3</v>
      </c>
      <c r="AA767" s="95">
        <v>2.2557302032822985E-2</v>
      </c>
      <c r="AB767" s="24" t="str">
        <f>IF('Raw data (converted)'!T767=0,"",'Raw data (converted)'!T767)</f>
        <v/>
      </c>
    </row>
    <row r="768" spans="1:28" x14ac:dyDescent="0.25">
      <c r="A768" s="11">
        <f>'Raw data (converted)'!A768</f>
        <v>41768</v>
      </c>
      <c r="B768" s="11" t="str">
        <f>'Raw data (converted)'!B768</f>
        <v>Loic</v>
      </c>
      <c r="C768" s="11" t="str">
        <f>'Raw data (converted)'!C768</f>
        <v>Ambient</v>
      </c>
      <c r="D768" s="13">
        <f>'Raw data (converted)'!D768</f>
        <v>4</v>
      </c>
      <c r="E768" s="12">
        <f>'Raw data (converted)'!E768</f>
        <v>4.3</v>
      </c>
      <c r="F768" s="2">
        <f>'Raw data (converted)'!F768</f>
        <v>30</v>
      </c>
      <c r="G768" s="2">
        <f t="shared" si="1070"/>
        <v>900</v>
      </c>
      <c r="H768" s="4">
        <f>IF('Raw data (converted)'!I768=0,"",'Raw data (converted)'!I768)</f>
        <v>6331</v>
      </c>
      <c r="I768" t="str">
        <f>'Raw data (converted)'!J768</f>
        <v>R4.3_T30</v>
      </c>
      <c r="J768" s="21">
        <f>IF('Raw data (converted)'!Q768=0,"",'Raw data (converted)'!Q768)</f>
        <v>0.83</v>
      </c>
      <c r="K768" s="22">
        <f>IF('Raw data (converted)'!R768=0,"",'Raw data (converted)'!R768)</f>
        <v>0.56489999999999996</v>
      </c>
      <c r="L768" s="23">
        <f>IF('Raw data (converted)'!S768=0,"",'Raw data (converted)'!S768)</f>
        <v>0.42849999999999999</v>
      </c>
      <c r="M768" s="8"/>
      <c r="N768" s="8"/>
      <c r="O768" s="9"/>
      <c r="P768" s="9"/>
      <c r="Q768" s="10"/>
      <c r="R768" s="10"/>
      <c r="S768" s="21">
        <v>0.85703730674663414</v>
      </c>
      <c r="T768" s="93">
        <v>3.7387056583796471E-2</v>
      </c>
      <c r="U768" s="21" t="e">
        <v>#N/A</v>
      </c>
      <c r="V768" s="22">
        <v>0.9752168901481254</v>
      </c>
      <c r="W768" s="94">
        <v>2.8554588072672301E-2</v>
      </c>
      <c r="X768" s="22" t="e">
        <v>#N/A</v>
      </c>
      <c r="Y768" s="23">
        <v>0.52206792705370531</v>
      </c>
      <c r="Z768" s="95">
        <v>2.3143303567122821E-2</v>
      </c>
      <c r="AA768" s="23" t="e">
        <v>#N/A</v>
      </c>
      <c r="AB768" s="24" t="str">
        <f>IF('Raw data (converted)'!T768=0,"",'Raw data (converted)'!T768)</f>
        <v/>
      </c>
    </row>
    <row r="769" spans="1:28" x14ac:dyDescent="0.25">
      <c r="A769" s="11">
        <f>'Raw data (converted)'!A769</f>
        <v>41768</v>
      </c>
      <c r="B769" s="11" t="str">
        <f>'Raw data (converted)'!B769</f>
        <v>Loic</v>
      </c>
      <c r="C769" s="11" t="str">
        <f>'Raw data (converted)'!C769</f>
        <v>Ambient</v>
      </c>
      <c r="D769" s="13">
        <f>'Raw data (converted)'!D769</f>
        <v>4</v>
      </c>
      <c r="E769" s="12">
        <f>'Raw data (converted)'!E769</f>
        <v>4.3</v>
      </c>
      <c r="F769" s="2">
        <f>'Raw data (converted)'!F769</f>
        <v>45</v>
      </c>
      <c r="G769" s="2">
        <f t="shared" si="1070"/>
        <v>2025</v>
      </c>
      <c r="H769" s="4">
        <f>IF('Raw data (converted)'!I769=0,"",'Raw data (converted)'!I769)</f>
        <v>6331</v>
      </c>
      <c r="I769" t="str">
        <f>'Raw data (converted)'!J769</f>
        <v>R4.3_T45</v>
      </c>
      <c r="J769" s="21">
        <f>IF('Raw data (converted)'!Q769=0,"",'Raw data (converted)'!Q769)</f>
        <v>0.77859999999999996</v>
      </c>
      <c r="K769" s="22">
        <f>IF('Raw data (converted)'!R769=0,"",'Raw data (converted)'!R769)</f>
        <v>0.6159</v>
      </c>
      <c r="L769" s="23">
        <f>IF('Raw data (converted)'!S769=0,"",'Raw data (converted)'!S769)</f>
        <v>0.41199999999999998</v>
      </c>
      <c r="M769" s="8"/>
      <c r="N769" s="8"/>
      <c r="O769" s="9"/>
      <c r="P769" s="9"/>
      <c r="Q769" s="10"/>
      <c r="R769" s="10"/>
      <c r="S769" s="112">
        <v>2.9974159245438541</v>
      </c>
      <c r="T769" s="113">
        <v>1</v>
      </c>
      <c r="U769" s="21" t="e">
        <v>#N/A</v>
      </c>
      <c r="V769" s="115">
        <v>19.675030615142074</v>
      </c>
      <c r="W769" s="116">
        <v>1</v>
      </c>
      <c r="X769" s="22" t="e">
        <v>#N/A</v>
      </c>
      <c r="Y769" s="118">
        <v>0.54617377301687209</v>
      </c>
      <c r="Z769" s="119">
        <v>1</v>
      </c>
      <c r="AA769" s="23" t="e">
        <v>#N/A</v>
      </c>
      <c r="AB769" s="24" t="str">
        <f>IF('Raw data (converted)'!T769=0,"",'Raw data (converted)'!T769)</f>
        <v/>
      </c>
    </row>
    <row r="770" spans="1:28" x14ac:dyDescent="0.25">
      <c r="A770" s="11">
        <f>'Raw data (converted)'!A770</f>
        <v>41768</v>
      </c>
      <c r="B770" s="12" t="str">
        <f>'Raw data (converted)'!B770</f>
        <v>Loic</v>
      </c>
      <c r="C770" s="2" t="str">
        <f>'Raw data (converted)'!C770</f>
        <v>Ambient</v>
      </c>
      <c r="D770" s="13">
        <f>'Raw data (converted)'!D770</f>
        <v>4</v>
      </c>
      <c r="E770" s="12">
        <f>'Raw data (converted)'!E770</f>
        <v>4.4000000000000004</v>
      </c>
      <c r="F770" s="2">
        <f>'Raw data (converted)'!F770</f>
        <v>0</v>
      </c>
      <c r="G770" s="2">
        <f t="shared" si="1070"/>
        <v>0</v>
      </c>
      <c r="H770" s="4">
        <f>IF('Raw data (converted)'!I770=0,"",'Raw data (converted)'!I770)</f>
        <v>6332</v>
      </c>
      <c r="I770" t="str">
        <f>'Raw data (converted)'!J770</f>
        <v>R4.4_Amb</v>
      </c>
      <c r="J770" s="21">
        <f>IF('Raw data (converted)'!Q770=0,"",'Raw data (converted)'!Q770)</f>
        <v>0.91020000000000001</v>
      </c>
      <c r="K770" s="22">
        <f>IF('Raw data (converted)'!R770=0,"",'Raw data (converted)'!R770)</f>
        <v>0.26479999999999998</v>
      </c>
      <c r="L770" s="23">
        <f>IF('Raw data (converted)'!S770=0,"",'Raw data (converted)'!S770)</f>
        <v>0.40010000000000001</v>
      </c>
      <c r="M770" s="108">
        <f t="shared" ref="M770" si="1161">IFERROR(RSQ(J770:J773,$F770:$F773),"")</f>
        <v>0.93243761928634927</v>
      </c>
      <c r="N770" s="108">
        <f t="shared" ref="N770" si="1162">IFERROR(S772,"")</f>
        <v>0.94057151903744163</v>
      </c>
      <c r="O770" s="109">
        <f t="shared" ref="O770" si="1163">IFERROR(RSQ(K770:K773,$F770:$F773),"")</f>
        <v>0.99653356346127464</v>
      </c>
      <c r="P770" s="109">
        <f t="shared" ref="P770" si="1164">IFERROR(V772,"")</f>
        <v>0.99914669849744742</v>
      </c>
      <c r="Q770" s="110">
        <f t="shared" ref="Q770" si="1165">IFERROR(RSQ(L770:L773,$F770:$F773),"")</f>
        <v>0.40515511653032704</v>
      </c>
      <c r="R770" s="110">
        <f t="shared" ref="R770" si="1166">IFERROR(Y772,"")</f>
        <v>0.40727919505508453</v>
      </c>
      <c r="S770" s="111">
        <f t="array" ref="S770:U773">LINEST(J770:J773,F770:G773,TRUE,TRUE)</f>
        <v>1.511111111111106E-5</v>
      </c>
      <c r="T770" s="93">
        <v>-2.8506666666666645E-3</v>
      </c>
      <c r="U770" s="93">
        <v>0.90609000000000017</v>
      </c>
      <c r="V770" s="114">
        <f t="array" ref="V770:X773">LINEST(K770:K773,F770:G773,TRUE,TRUE)</f>
        <v>-2.4000000000000051E-5</v>
      </c>
      <c r="W770" s="94">
        <v>7.368000000000003E-3</v>
      </c>
      <c r="X770" s="94">
        <v>0.26341999999999999</v>
      </c>
      <c r="Y770" s="117">
        <f t="array" ref="Y770:AA773">LINEST(L770:L773,F770:G773,TRUE,TRUE)</f>
        <v>1.8888888888888681E-6</v>
      </c>
      <c r="Z770" s="95">
        <v>2.6500000000000053E-4</v>
      </c>
      <c r="AA770" s="95">
        <v>0.39692500000000003</v>
      </c>
      <c r="AB770" s="24" t="str">
        <f>IF('Raw data (converted)'!T770=0,"",'Raw data (converted)'!T770)</f>
        <v/>
      </c>
    </row>
    <row r="771" spans="1:28" x14ac:dyDescent="0.25">
      <c r="A771" s="11">
        <f>'Raw data (converted)'!A771</f>
        <v>41768</v>
      </c>
      <c r="B771" s="11" t="str">
        <f>'Raw data (converted)'!B771</f>
        <v>Loic</v>
      </c>
      <c r="C771" s="11" t="str">
        <f>'Raw data (converted)'!C771</f>
        <v>Ambient</v>
      </c>
      <c r="D771" s="13">
        <f>'Raw data (converted)'!D771</f>
        <v>4</v>
      </c>
      <c r="E771" s="12">
        <f>'Raw data (converted)'!E771</f>
        <v>4.4000000000000004</v>
      </c>
      <c r="F771" s="2">
        <f>'Raw data (converted)'!F771</f>
        <v>15</v>
      </c>
      <c r="G771" s="2">
        <f t="shared" ref="G771:G834" si="1167">F771^2</f>
        <v>225</v>
      </c>
      <c r="H771" s="4">
        <f>IF('Raw data (converted)'!I771=0,"",'Raw data (converted)'!I771)</f>
        <v>6332</v>
      </c>
      <c r="I771" t="str">
        <f>'Raw data (converted)'!J771</f>
        <v>R4.4_T15</v>
      </c>
      <c r="J771" s="21">
        <f>IF('Raw data (converted)'!Q771=0,"",'Raw data (converted)'!Q771)</f>
        <v>0.85440000000000005</v>
      </c>
      <c r="K771" s="22">
        <f>IF('Raw data (converted)'!R771=0,"",'Raw data (converted)'!R771)</f>
        <v>0.3644</v>
      </c>
      <c r="L771" s="23">
        <f>IF('Raw data (converted)'!S771=0,"",'Raw data (converted)'!S771)</f>
        <v>0.39179999999999998</v>
      </c>
      <c r="M771" s="8"/>
      <c r="N771" s="8"/>
      <c r="O771" s="9"/>
      <c r="P771" s="9"/>
      <c r="Q771" s="10"/>
      <c r="R771" s="10"/>
      <c r="S771" s="111">
        <v>4.0845508388996143E-5</v>
      </c>
      <c r="T771" s="93">
        <v>1.9179999999999991E-3</v>
      </c>
      <c r="U771" s="93">
        <v>1.7915074657952154E-2</v>
      </c>
      <c r="V771" s="114">
        <v>1.3714550261998709E-5</v>
      </c>
      <c r="W771" s="94">
        <v>6.4399999999999993E-4</v>
      </c>
      <c r="X771" s="94">
        <v>6.0152805420861299E-3</v>
      </c>
      <c r="Y771" s="117">
        <v>3.1553403682497119E-5</v>
      </c>
      <c r="Z771" s="95">
        <v>1.4816666666666706E-3</v>
      </c>
      <c r="AA771" s="95">
        <v>1.3839504145741669E-2</v>
      </c>
      <c r="AB771" s="24" t="str">
        <f>IF('Raw data (converted)'!T771=0,"",'Raw data (converted)'!T771)</f>
        <v/>
      </c>
    </row>
    <row r="772" spans="1:28" x14ac:dyDescent="0.25">
      <c r="A772" s="11">
        <f>'Raw data (converted)'!A772</f>
        <v>41768</v>
      </c>
      <c r="B772" s="11" t="str">
        <f>'Raw data (converted)'!B772</f>
        <v>Loic</v>
      </c>
      <c r="C772" s="11" t="str">
        <f>'Raw data (converted)'!C772</f>
        <v>Ambient</v>
      </c>
      <c r="D772" s="13">
        <f>'Raw data (converted)'!D772</f>
        <v>4</v>
      </c>
      <c r="E772" s="12">
        <f>'Raw data (converted)'!E772</f>
        <v>4.4000000000000004</v>
      </c>
      <c r="F772" s="2">
        <f>'Raw data (converted)'!F772</f>
        <v>30</v>
      </c>
      <c r="G772" s="2">
        <f t="shared" si="1167"/>
        <v>900</v>
      </c>
      <c r="H772" s="4">
        <f>IF('Raw data (converted)'!I772=0,"",'Raw data (converted)'!I772)</f>
        <v>6332</v>
      </c>
      <c r="I772" t="str">
        <f>'Raw data (converted)'!J772</f>
        <v>R4.4_T30</v>
      </c>
      <c r="J772" s="21">
        <f>IF('Raw data (converted)'!Q772=0,"",'Raw data (converted)'!Q772)</f>
        <v>0.84650000000000003</v>
      </c>
      <c r="K772" s="22">
        <f>IF('Raw data (converted)'!R772=0,"",'Raw data (converted)'!R772)</f>
        <v>0.46700000000000003</v>
      </c>
      <c r="L772" s="23">
        <f>IF('Raw data (converted)'!S772=0,"",'Raw data (converted)'!S772)</f>
        <v>0.41610000000000003</v>
      </c>
      <c r="M772" s="8"/>
      <c r="N772" s="8"/>
      <c r="O772" s="9"/>
      <c r="P772" s="9"/>
      <c r="Q772" s="10"/>
      <c r="R772" s="10"/>
      <c r="S772" s="21">
        <v>0.94057151903744163</v>
      </c>
      <c r="T772" s="93">
        <v>1.838047877504826E-2</v>
      </c>
      <c r="U772" s="21" t="e">
        <v>#N/A</v>
      </c>
      <c r="V772" s="22">
        <v>0.99914669849744742</v>
      </c>
      <c r="W772" s="94">
        <v>6.1715476178994186E-3</v>
      </c>
      <c r="X772" s="22" t="e">
        <v>#N/A</v>
      </c>
      <c r="Y772" s="23">
        <v>0.40727919505508453</v>
      </c>
      <c r="Z772" s="95">
        <v>1.4199031657123702E-2</v>
      </c>
      <c r="AA772" s="23" t="e">
        <v>#N/A</v>
      </c>
      <c r="AB772" s="24" t="str">
        <f>IF('Raw data (converted)'!T772=0,"",'Raw data (converted)'!T772)</f>
        <v/>
      </c>
    </row>
    <row r="773" spans="1:28" x14ac:dyDescent="0.25">
      <c r="A773" s="11">
        <f>'Raw data (converted)'!A773</f>
        <v>41768</v>
      </c>
      <c r="B773" s="11" t="str">
        <f>'Raw data (converted)'!B773</f>
        <v>Loic</v>
      </c>
      <c r="C773" s="11" t="str">
        <f>'Raw data (converted)'!C773</f>
        <v>Ambient</v>
      </c>
      <c r="D773" s="13">
        <f>'Raw data (converted)'!D773</f>
        <v>4</v>
      </c>
      <c r="E773" s="12">
        <f>'Raw data (converted)'!E773</f>
        <v>4.4000000000000004</v>
      </c>
      <c r="F773" s="2">
        <f>'Raw data (converted)'!F773</f>
        <v>45</v>
      </c>
      <c r="G773" s="2">
        <f t="shared" si="1167"/>
        <v>2025</v>
      </c>
      <c r="H773" s="4">
        <f>IF('Raw data (converted)'!I773=0,"",'Raw data (converted)'!I773)</f>
        <v>6332</v>
      </c>
      <c r="I773" t="str">
        <f>'Raw data (converted)'!J773</f>
        <v>R4.4_T45</v>
      </c>
      <c r="J773" s="21">
        <f>IF('Raw data (converted)'!Q773=0,"",'Raw data (converted)'!Q773)</f>
        <v>0.80430000000000001</v>
      </c>
      <c r="K773" s="22">
        <f>IF('Raw data (converted)'!R773=0,"",'Raw data (converted)'!R773)</f>
        <v>0.54500000000000004</v>
      </c>
      <c r="L773" s="23">
        <f>IF('Raw data (converted)'!S773=0,"",'Raw data (converted)'!S773)</f>
        <v>0.40949999999999998</v>
      </c>
      <c r="M773" s="8"/>
      <c r="N773" s="8"/>
      <c r="O773" s="9"/>
      <c r="P773" s="9"/>
      <c r="Q773" s="10"/>
      <c r="R773" s="10"/>
      <c r="S773" s="112">
        <v>7.9134743459960655</v>
      </c>
      <c r="T773" s="113">
        <v>1</v>
      </c>
      <c r="U773" s="21" t="e">
        <v>#N/A</v>
      </c>
      <c r="V773" s="115">
        <v>585.45935727788321</v>
      </c>
      <c r="W773" s="116">
        <v>1</v>
      </c>
      <c r="X773" s="22" t="e">
        <v>#N/A</v>
      </c>
      <c r="Y773" s="118">
        <v>0.34356748713497165</v>
      </c>
      <c r="Z773" s="119">
        <v>1</v>
      </c>
      <c r="AA773" s="23" t="e">
        <v>#N/A</v>
      </c>
      <c r="AB773" s="24" t="str">
        <f>IF('Raw data (converted)'!T773=0,"",'Raw data (converted)'!T773)</f>
        <v/>
      </c>
    </row>
    <row r="774" spans="1:28" x14ac:dyDescent="0.25">
      <c r="A774" s="11">
        <f>'Raw data (converted)'!A774</f>
        <v>41768</v>
      </c>
      <c r="B774" s="12" t="str">
        <f>'Raw data (converted)'!B774</f>
        <v>Loic</v>
      </c>
      <c r="C774" s="2" t="str">
        <f>'Raw data (converted)'!C774</f>
        <v>Ambient</v>
      </c>
      <c r="D774" s="13">
        <f>'Raw data (converted)'!D774</f>
        <v>4</v>
      </c>
      <c r="E774" s="12">
        <f>'Raw data (converted)'!E774</f>
        <v>4.5</v>
      </c>
      <c r="F774" s="2">
        <f>'Raw data (converted)'!F774</f>
        <v>0</v>
      </c>
      <c r="G774" s="2">
        <f t="shared" si="1167"/>
        <v>0</v>
      </c>
      <c r="H774" s="4">
        <f>IF('Raw data (converted)'!I774=0,"",'Raw data (converted)'!I774)</f>
        <v>6333</v>
      </c>
      <c r="I774" t="str">
        <f>'Raw data (converted)'!J774</f>
        <v>R4.5_Amb</v>
      </c>
      <c r="J774" s="21">
        <f>IF('Raw data (converted)'!Q774=0,"",'Raw data (converted)'!Q774)</f>
        <v>0.9</v>
      </c>
      <c r="K774" s="22">
        <f>IF('Raw data (converted)'!R774=0,"",'Raw data (converted)'!R774)</f>
        <v>0.3513</v>
      </c>
      <c r="L774" s="23">
        <f>IF('Raw data (converted)'!S774=0,"",'Raw data (converted)'!S774)</f>
        <v>0.3977</v>
      </c>
      <c r="M774" s="108">
        <f t="shared" ref="M774" si="1168">IFERROR(RSQ(J774:J777,$F774:$F777),"")</f>
        <v>0.9882452006009359</v>
      </c>
      <c r="N774" s="108">
        <f t="shared" ref="N774" si="1169">IFERROR(S776,"")</f>
        <v>0.98903984979611337</v>
      </c>
      <c r="O774" s="109">
        <f t="shared" ref="O774" si="1170">IFERROR(RSQ(K774:K777,$F774:$F777),"")</f>
        <v>0.94170861113756565</v>
      </c>
      <c r="P774" s="109">
        <f t="shared" ref="P774" si="1171">IFERROR(V776,"")</f>
        <v>0.99158389930493518</v>
      </c>
      <c r="Q774" s="110">
        <f t="shared" ref="Q774" si="1172">IFERROR(RSQ(L774:L777,$F774:$F777),"")</f>
        <v>0.46216587750114463</v>
      </c>
      <c r="R774" s="110">
        <f t="shared" ref="R774" si="1173">IFERROR(Y776,"")</f>
        <v>0.79957232320146576</v>
      </c>
      <c r="S774" s="111">
        <f t="array" ref="S774:U777">LINEST(J774:J777,F774:G777,TRUE,TRUE)</f>
        <v>7.6666666666667028E-6</v>
      </c>
      <c r="T774" s="93">
        <v>-3.9723333333333347E-3</v>
      </c>
      <c r="U774" s="93">
        <v>0.90286500000000003</v>
      </c>
      <c r="V774" s="114">
        <f t="array" ref="V774:X777">LINEST(K774:K777,F774:G777,TRUE,TRUE)</f>
        <v>7.911111111111107E-5</v>
      </c>
      <c r="W774" s="94">
        <v>1.0520000000000013E-3</v>
      </c>
      <c r="X774" s="94">
        <v>0.34803000000000001</v>
      </c>
      <c r="Y774" s="117">
        <f t="array" ref="Y774:AA777">LINEST(L774:L777,F774:G777,TRUE,TRUE)</f>
        <v>1.0444444444444471E-5</v>
      </c>
      <c r="Z774" s="95">
        <v>-3.0600000000000104E-4</v>
      </c>
      <c r="AA774" s="95">
        <v>0.39850999999999998</v>
      </c>
      <c r="AB774" s="24" t="str">
        <f>IF('Raw data (converted)'!T774=0,"",'Raw data (converted)'!T774)</f>
        <v/>
      </c>
    </row>
    <row r="775" spans="1:28" x14ac:dyDescent="0.25">
      <c r="A775" s="11">
        <f>'Raw data (converted)'!A775</f>
        <v>41768</v>
      </c>
      <c r="B775" s="11" t="str">
        <f>'Raw data (converted)'!B775</f>
        <v>Loic</v>
      </c>
      <c r="C775" s="11" t="str">
        <f>'Raw data (converted)'!C775</f>
        <v>Ambient</v>
      </c>
      <c r="D775" s="13">
        <f>'Raw data (converted)'!D775</f>
        <v>4</v>
      </c>
      <c r="E775" s="12">
        <f>'Raw data (converted)'!E775</f>
        <v>4.5</v>
      </c>
      <c r="F775" s="2">
        <f>'Raw data (converted)'!F775</f>
        <v>15</v>
      </c>
      <c r="G775" s="2">
        <f t="shared" si="1167"/>
        <v>225</v>
      </c>
      <c r="H775" s="4">
        <f>IF('Raw data (converted)'!I775=0,"",'Raw data (converted)'!I775)</f>
        <v>6333</v>
      </c>
      <c r="I775" t="str">
        <f>'Raw data (converted)'!J775</f>
        <v>R4.5_T15</v>
      </c>
      <c r="J775" s="21">
        <f>IF('Raw data (converted)'!Q775=0,"",'Raw data (converted)'!Q775)</f>
        <v>0.85360000000000003</v>
      </c>
      <c r="K775" s="22">
        <f>IF('Raw data (converted)'!R775=0,"",'Raw data (converted)'!R775)</f>
        <v>0.37180000000000002</v>
      </c>
      <c r="L775" s="23">
        <f>IF('Raw data (converted)'!S775=0,"",'Raw data (converted)'!S775)</f>
        <v>0.3987</v>
      </c>
      <c r="M775" s="8"/>
      <c r="N775" s="8"/>
      <c r="O775" s="9"/>
      <c r="P775" s="9"/>
      <c r="Q775" s="10"/>
      <c r="R775" s="10"/>
      <c r="S775" s="111">
        <v>2.8472598913497353E-5</v>
      </c>
      <c r="T775" s="93">
        <v>1.3370000000000014E-3</v>
      </c>
      <c r="U775" s="93">
        <v>1.2488245473244031E-2</v>
      </c>
      <c r="V775" s="114">
        <v>3.2497521272996933E-5</v>
      </c>
      <c r="W775" s="94">
        <v>1.5259999999999994E-3</v>
      </c>
      <c r="X775" s="94">
        <v>1.4253599545377993E-2</v>
      </c>
      <c r="Y775" s="117">
        <v>8.0498447189992678E-6</v>
      </c>
      <c r="Z775" s="95">
        <v>3.7800000000000116E-4</v>
      </c>
      <c r="AA775" s="95">
        <v>3.5307081442679578E-3</v>
      </c>
      <c r="AB775" s="24" t="str">
        <f>IF('Raw data (converted)'!T775=0,"",'Raw data (converted)'!T775)</f>
        <v/>
      </c>
    </row>
    <row r="776" spans="1:28" x14ac:dyDescent="0.25">
      <c r="A776" s="11">
        <f>'Raw data (converted)'!A776</f>
        <v>41768</v>
      </c>
      <c r="B776" s="11" t="str">
        <f>'Raw data (converted)'!B776</f>
        <v>Loic</v>
      </c>
      <c r="C776" s="11" t="str">
        <f>'Raw data (converted)'!C776</f>
        <v>Ambient</v>
      </c>
      <c r="D776" s="13">
        <f>'Raw data (converted)'!D776</f>
        <v>4</v>
      </c>
      <c r="E776" s="12">
        <f>'Raw data (converted)'!E776</f>
        <v>4.5</v>
      </c>
      <c r="F776" s="2">
        <f>'Raw data (converted)'!F776</f>
        <v>30</v>
      </c>
      <c r="G776" s="2">
        <f t="shared" si="1167"/>
        <v>900</v>
      </c>
      <c r="H776" s="4">
        <f>IF('Raw data (converted)'!I776=0,"",'Raw data (converted)'!I776)</f>
        <v>6333</v>
      </c>
      <c r="I776" t="str">
        <f>'Raw data (converted)'!J776</f>
        <v>R4.5_T30</v>
      </c>
      <c r="J776" s="21">
        <f>IF('Raw data (converted)'!Q776=0,"",'Raw data (converted)'!Q776)</f>
        <v>0.78200000000000003</v>
      </c>
      <c r="K776" s="22">
        <f>IF('Raw data (converted)'!R776=0,"",'Raw data (converted)'!R776)</f>
        <v>0.46060000000000001</v>
      </c>
      <c r="L776" s="23">
        <f>IF('Raw data (converted)'!S776=0,"",'Raw data (converted)'!S776)</f>
        <v>0.39629999999999999</v>
      </c>
      <c r="M776" s="8"/>
      <c r="N776" s="8"/>
      <c r="O776" s="9"/>
      <c r="P776" s="9"/>
      <c r="Q776" s="10"/>
      <c r="R776" s="10"/>
      <c r="S776" s="21">
        <v>0.98903984979611337</v>
      </c>
      <c r="T776" s="93">
        <v>1.2812669511073807E-2</v>
      </c>
      <c r="U776" s="21" t="e">
        <v>#N/A</v>
      </c>
      <c r="V776" s="22">
        <v>0.99158389930493518</v>
      </c>
      <c r="W776" s="94">
        <v>1.4623884572848618E-2</v>
      </c>
      <c r="X776" s="22" t="e">
        <v>#N/A</v>
      </c>
      <c r="Y776" s="23">
        <v>0.79957232320146576</v>
      </c>
      <c r="Z776" s="95">
        <v>3.6224301235496699E-3</v>
      </c>
      <c r="AA776" s="23" t="e">
        <v>#N/A</v>
      </c>
      <c r="AB776" s="24" t="str">
        <f>IF('Raw data (converted)'!T776=0,"",'Raw data (converted)'!T776)</f>
        <v/>
      </c>
    </row>
    <row r="777" spans="1:28" x14ac:dyDescent="0.25">
      <c r="A777" s="11">
        <f>'Raw data (converted)'!A777</f>
        <v>41768</v>
      </c>
      <c r="B777" s="11" t="str">
        <f>'Raw data (converted)'!B777</f>
        <v>Loic</v>
      </c>
      <c r="C777" s="11" t="str">
        <f>'Raw data (converted)'!C777</f>
        <v>Ambient</v>
      </c>
      <c r="D777" s="13">
        <f>'Raw data (converted)'!D777</f>
        <v>4</v>
      </c>
      <c r="E777" s="12">
        <f>'Raw data (converted)'!E777</f>
        <v>4.5</v>
      </c>
      <c r="F777" s="2">
        <f>'Raw data (converted)'!F777</f>
        <v>45</v>
      </c>
      <c r="G777" s="2">
        <f t="shared" si="1167"/>
        <v>2025</v>
      </c>
      <c r="H777" s="4">
        <f>IF('Raw data (converted)'!I777=0,"",'Raw data (converted)'!I777)</f>
        <v>6333</v>
      </c>
      <c r="I777" t="str">
        <f>'Raw data (converted)'!J777</f>
        <v>R4.5_T45</v>
      </c>
      <c r="J777" s="21">
        <f>IF('Raw data (converted)'!Q777=0,"",'Raw data (converted)'!Q777)</f>
        <v>0.74250000000000005</v>
      </c>
      <c r="K777" s="22">
        <f>IF('Raw data (converted)'!R777=0,"",'Raw data (converted)'!R777)</f>
        <v>0.55230000000000001</v>
      </c>
      <c r="L777" s="23">
        <f>IF('Raw data (converted)'!S777=0,"",'Raw data (converted)'!S777)</f>
        <v>0.40670000000000001</v>
      </c>
      <c r="M777" s="8"/>
      <c r="N777" s="8"/>
      <c r="O777" s="9"/>
      <c r="P777" s="9"/>
      <c r="Q777" s="10"/>
      <c r="R777" s="10"/>
      <c r="S777" s="112">
        <v>45.1198127487976</v>
      </c>
      <c r="T777" s="113">
        <v>1</v>
      </c>
      <c r="U777" s="21" t="e">
        <v>#N/A</v>
      </c>
      <c r="V777" s="115">
        <v>58.909935564720577</v>
      </c>
      <c r="W777" s="116">
        <v>1</v>
      </c>
      <c r="X777" s="22" t="e">
        <v>#N/A</v>
      </c>
      <c r="Y777" s="118">
        <v>1.9946654473403373</v>
      </c>
      <c r="Z777" s="119">
        <v>1</v>
      </c>
      <c r="AA777" s="23" t="e">
        <v>#N/A</v>
      </c>
      <c r="AB777" s="24" t="str">
        <f>IF('Raw data (converted)'!T777=0,"",'Raw data (converted)'!T777)</f>
        <v/>
      </c>
    </row>
    <row r="778" spans="1:28" x14ac:dyDescent="0.25">
      <c r="A778" s="11">
        <f>'Raw data (converted)'!A778</f>
        <v>41768</v>
      </c>
      <c r="B778" s="12" t="str">
        <f>'Raw data (converted)'!B778</f>
        <v>Loic</v>
      </c>
      <c r="C778" s="2" t="str">
        <f>'Raw data (converted)'!C778</f>
        <v>Ambient</v>
      </c>
      <c r="D778" s="13">
        <f>'Raw data (converted)'!D778</f>
        <v>4</v>
      </c>
      <c r="E778" s="12">
        <f>'Raw data (converted)'!E778</f>
        <v>4.5999999999999996</v>
      </c>
      <c r="F778" s="2">
        <f>'Raw data (converted)'!F778</f>
        <v>0</v>
      </c>
      <c r="G778" s="2">
        <f t="shared" si="1167"/>
        <v>0</v>
      </c>
      <c r="H778" s="4">
        <f>IF('Raw data (converted)'!I778=0,"",'Raw data (converted)'!I778)</f>
        <v>6334</v>
      </c>
      <c r="I778" t="str">
        <f>'Raw data (converted)'!J778</f>
        <v>R4.6_Amb</v>
      </c>
      <c r="J778" s="21">
        <f>IF('Raw data (converted)'!Q778=0,"",'Raw data (converted)'!Q778)</f>
        <v>0.86729999999999996</v>
      </c>
      <c r="K778" s="22">
        <f>IF('Raw data (converted)'!R778=0,"",'Raw data (converted)'!R778)</f>
        <v>0.27479999999999999</v>
      </c>
      <c r="L778" s="23">
        <f>IF('Raw data (converted)'!S778=0,"",'Raw data (converted)'!S778)</f>
        <v>0.39889999999999998</v>
      </c>
      <c r="M778" s="108">
        <f t="shared" ref="M778" si="1174">IFERROR(RSQ(J778:J781,$F778:$F781),"")</f>
        <v>0.97725273807591784</v>
      </c>
      <c r="N778" s="108">
        <f t="shared" ref="N778" si="1175">IFERROR(S780,"")</f>
        <v>0.99364574158487773</v>
      </c>
      <c r="O778" s="109">
        <f t="shared" ref="O778" si="1176">IFERROR(RSQ(K778:K781,$F778:$F781),"")</f>
        <v>0.98957344868162045</v>
      </c>
      <c r="P778" s="109">
        <f t="shared" ref="P778" si="1177">IFERROR(V780,"")</f>
        <v>0.99896392843827431</v>
      </c>
      <c r="Q778" s="110">
        <f t="shared" ref="Q778" si="1178">IFERROR(RSQ(L778:L781,$F778:$F781),"")</f>
        <v>8.9462506126448529E-2</v>
      </c>
      <c r="R778" s="110">
        <f t="shared" ref="R778" si="1179">IFERROR(Y780,"")</f>
        <v>0.7364973043620312</v>
      </c>
      <c r="S778" s="111">
        <f t="array" ref="S778:U781">LINEST(J778:J781,F778:G781,TRUE,TRUE)</f>
        <v>2.2666666666666654E-5</v>
      </c>
      <c r="T778" s="93">
        <v>-3.3679999999999982E-3</v>
      </c>
      <c r="U778" s="93">
        <v>0.86587999999999987</v>
      </c>
      <c r="V778" s="114">
        <f t="array" ref="V778:X781">LINEST(K778:K781,F778:G781,TRUE,TRUE)</f>
        <v>-5.3555555555555598E-5</v>
      </c>
      <c r="W778" s="94">
        <v>9.7860000000000013E-3</v>
      </c>
      <c r="X778" s="94">
        <v>0.27659</v>
      </c>
      <c r="Y778" s="117">
        <f t="array" ref="Y778:AA781">LINEST(L778:L781,F778:G781,TRUE,TRUE)</f>
        <v>1.9777777777777764E-5</v>
      </c>
      <c r="Z778" s="95">
        <v>-9.8866666666666504E-4</v>
      </c>
      <c r="AA778" s="95">
        <v>0.40016999999999997</v>
      </c>
      <c r="AB778" s="24" t="str">
        <f>IF('Raw data (converted)'!T778=0,"",'Raw data (converted)'!T778)</f>
        <v/>
      </c>
    </row>
    <row r="779" spans="1:28" x14ac:dyDescent="0.25">
      <c r="A779" s="11">
        <f>'Raw data (converted)'!A779</f>
        <v>41768</v>
      </c>
      <c r="B779" s="11" t="str">
        <f>'Raw data (converted)'!B779</f>
        <v>Loic</v>
      </c>
      <c r="C779" s="11" t="str">
        <f>'Raw data (converted)'!C779</f>
        <v>Ambient</v>
      </c>
      <c r="D779" s="13">
        <f>'Raw data (converted)'!D779</f>
        <v>4</v>
      </c>
      <c r="E779" s="12">
        <f>'Raw data (converted)'!E779</f>
        <v>4.5999999999999996</v>
      </c>
      <c r="F779" s="2">
        <f>'Raw data (converted)'!F779</f>
        <v>15</v>
      </c>
      <c r="G779" s="2">
        <f t="shared" si="1167"/>
        <v>225</v>
      </c>
      <c r="H779" s="4">
        <f>IF('Raw data (converted)'!I779=0,"",'Raw data (converted)'!I779)</f>
        <v>6334</v>
      </c>
      <c r="I779" t="str">
        <f>'Raw data (converted)'!J779</f>
        <v>R4.6_T15</v>
      </c>
      <c r="J779" s="21">
        <f>IF('Raw data (converted)'!Q779=0,"",'Raw data (converted)'!Q779)</f>
        <v>0.81620000000000004</v>
      </c>
      <c r="K779" s="22">
        <f>IF('Raw data (converted)'!R779=0,"",'Raw data (converted)'!R779)</f>
        <v>0.41670000000000001</v>
      </c>
      <c r="L779" s="23">
        <f>IF('Raw data (converted)'!S779=0,"",'Raw data (converted)'!S779)</f>
        <v>0.39360000000000001</v>
      </c>
      <c r="M779" s="8"/>
      <c r="N779" s="8"/>
      <c r="O779" s="9"/>
      <c r="P779" s="9"/>
      <c r="Q779" s="10"/>
      <c r="R779" s="10"/>
      <c r="S779" s="111">
        <v>1.4112073457998554E-5</v>
      </c>
      <c r="T779" s="93">
        <v>6.6266666666666102E-4</v>
      </c>
      <c r="U779" s="93">
        <v>6.1896364998277045E-3</v>
      </c>
      <c r="V779" s="114">
        <v>1.7789163020998432E-5</v>
      </c>
      <c r="W779" s="94">
        <v>8.3533333333333821E-4</v>
      </c>
      <c r="X779" s="94">
        <v>7.8024291089378514E-3</v>
      </c>
      <c r="Y779" s="117">
        <v>1.2621361472998828E-5</v>
      </c>
      <c r="Z779" s="95">
        <v>5.9266666666666734E-4</v>
      </c>
      <c r="AA779" s="95">
        <v>5.5358016582966576E-3</v>
      </c>
      <c r="AB779" s="24" t="str">
        <f>IF('Raw data (converted)'!T779=0,"",'Raw data (converted)'!T779)</f>
        <v/>
      </c>
    </row>
    <row r="780" spans="1:28" x14ac:dyDescent="0.25">
      <c r="A780" s="11">
        <f>'Raw data (converted)'!A780</f>
        <v>41768</v>
      </c>
      <c r="B780" s="11" t="str">
        <f>'Raw data (converted)'!B780</f>
        <v>Loic</v>
      </c>
      <c r="C780" s="11" t="str">
        <f>'Raw data (converted)'!C780</f>
        <v>Ambient</v>
      </c>
      <c r="D780" s="13">
        <f>'Raw data (converted)'!D780</f>
        <v>4</v>
      </c>
      <c r="E780" s="12">
        <f>'Raw data (converted)'!E780</f>
        <v>4.5999999999999996</v>
      </c>
      <c r="F780" s="2">
        <f>'Raw data (converted)'!F780</f>
        <v>30</v>
      </c>
      <c r="G780" s="2">
        <f t="shared" si="1167"/>
        <v>900</v>
      </c>
      <c r="H780" s="4">
        <f>IF('Raw data (converted)'!I780=0,"",'Raw data (converted)'!I780)</f>
        <v>6334</v>
      </c>
      <c r="I780" t="str">
        <f>'Raw data (converted)'!J780</f>
        <v>R4.6_T30</v>
      </c>
      <c r="J780" s="21">
        <f>IF('Raw data (converted)'!Q780=0,"",'Raw data (converted)'!Q780)</f>
        <v>0.78949999999999998</v>
      </c>
      <c r="K780" s="22">
        <f>IF('Raw data (converted)'!R780=0,"",'Raw data (converted)'!R780)</f>
        <v>0.51659999999999995</v>
      </c>
      <c r="L780" s="23">
        <f>IF('Raw data (converted)'!S780=0,"",'Raw data (converted)'!S780)</f>
        <v>0.38450000000000001</v>
      </c>
      <c r="M780" s="8"/>
      <c r="N780" s="8"/>
      <c r="O780" s="9"/>
      <c r="P780" s="9"/>
      <c r="Q780" s="10"/>
      <c r="R780" s="10"/>
      <c r="S780" s="21">
        <v>0.99364574158487773</v>
      </c>
      <c r="T780" s="93">
        <v>6.3504330560993482E-3</v>
      </c>
      <c r="U780" s="21" t="e">
        <v>#N/A</v>
      </c>
      <c r="V780" s="22">
        <v>0.99896392843827431</v>
      </c>
      <c r="W780" s="94">
        <v>8.0051233594492927E-3</v>
      </c>
      <c r="X780" s="22" t="e">
        <v>#N/A</v>
      </c>
      <c r="Y780" s="23">
        <v>0.7364973043620312</v>
      </c>
      <c r="Z780" s="95">
        <v>5.679612662849472E-3</v>
      </c>
      <c r="AA780" s="23" t="e">
        <v>#N/A</v>
      </c>
      <c r="AB780" s="24" t="str">
        <f>IF('Raw data (converted)'!T780=0,"",'Raw data (converted)'!T780)</f>
        <v/>
      </c>
    </row>
    <row r="781" spans="1:28" x14ac:dyDescent="0.25">
      <c r="A781" s="11">
        <f>'Raw data (converted)'!A781</f>
        <v>41768</v>
      </c>
      <c r="B781" s="11" t="str">
        <f>'Raw data (converted)'!B781</f>
        <v>Loic</v>
      </c>
      <c r="C781" s="11" t="str">
        <f>'Raw data (converted)'!C781</f>
        <v>Ambient</v>
      </c>
      <c r="D781" s="13">
        <f>'Raw data (converted)'!D781</f>
        <v>4</v>
      </c>
      <c r="E781" s="12">
        <f>'Raw data (converted)'!E781</f>
        <v>4.5999999999999996</v>
      </c>
      <c r="F781" s="2">
        <f>'Raw data (converted)'!F781</f>
        <v>45</v>
      </c>
      <c r="G781" s="2">
        <f t="shared" si="1167"/>
        <v>2025</v>
      </c>
      <c r="H781" s="4">
        <f>IF('Raw data (converted)'!I781=0,"",'Raw data (converted)'!I781)</f>
        <v>6334</v>
      </c>
      <c r="I781" t="str">
        <f>'Raw data (converted)'!J781</f>
        <v>R4.6_T45</v>
      </c>
      <c r="J781" s="21">
        <f>IF('Raw data (converted)'!Q781=0,"",'Raw data (converted)'!Q781)</f>
        <v>0.75880000000000003</v>
      </c>
      <c r="K781" s="22">
        <f>IF('Raw data (converted)'!R781=0,"",'Raw data (converted)'!R781)</f>
        <v>0.61029999999999995</v>
      </c>
      <c r="L781" s="23">
        <f>IF('Raw data (converted)'!S781=0,"",'Raw data (converted)'!S781)</f>
        <v>0.39700000000000002</v>
      </c>
      <c r="M781" s="8"/>
      <c r="N781" s="8"/>
      <c r="O781" s="9"/>
      <c r="P781" s="9"/>
      <c r="Q781" s="10"/>
      <c r="R781" s="10"/>
      <c r="S781" s="112">
        <v>78.18738841499831</v>
      </c>
      <c r="T781" s="113">
        <v>1</v>
      </c>
      <c r="U781" s="21" t="e">
        <v>#N/A</v>
      </c>
      <c r="V781" s="115">
        <v>482.09214756093189</v>
      </c>
      <c r="W781" s="116">
        <v>1</v>
      </c>
      <c r="X781" s="22" t="e">
        <v>#N/A</v>
      </c>
      <c r="Y781" s="118">
        <v>1.397513795027582</v>
      </c>
      <c r="Z781" s="119">
        <v>1</v>
      </c>
      <c r="AA781" s="23" t="e">
        <v>#N/A</v>
      </c>
      <c r="AB781" s="24" t="str">
        <f>IF('Raw data (converted)'!T781=0,"",'Raw data (converted)'!T781)</f>
        <v/>
      </c>
    </row>
    <row r="782" spans="1:28" x14ac:dyDescent="0.25">
      <c r="A782" s="11">
        <f>'Raw data (converted)'!A782</f>
        <v>41768</v>
      </c>
      <c r="B782" s="12" t="str">
        <f>'Raw data (converted)'!B782</f>
        <v>Loic</v>
      </c>
      <c r="C782" s="2" t="str">
        <f>'Raw data (converted)'!C782</f>
        <v>Ambient</v>
      </c>
      <c r="D782" s="13">
        <f>'Raw data (converted)'!D782</f>
        <v>4</v>
      </c>
      <c r="E782" s="12">
        <f>'Raw data (converted)'!E782</f>
        <v>4.7</v>
      </c>
      <c r="F782" s="2">
        <f>'Raw data (converted)'!F782</f>
        <v>0</v>
      </c>
      <c r="G782" s="2">
        <f t="shared" si="1167"/>
        <v>0</v>
      </c>
      <c r="H782" s="4">
        <f>IF('Raw data (converted)'!I782=0,"",'Raw data (converted)'!I782)</f>
        <v>6335</v>
      </c>
      <c r="I782" t="str">
        <f>'Raw data (converted)'!J782</f>
        <v>R4.7_Amb</v>
      </c>
      <c r="J782" s="21">
        <f>IF('Raw data (converted)'!Q782=0,"",'Raw data (converted)'!Q782)</f>
        <v>0.86599999999999999</v>
      </c>
      <c r="K782" s="22">
        <f>IF('Raw data (converted)'!R782=0,"",'Raw data (converted)'!R782)</f>
        <v>0.31919999999999998</v>
      </c>
      <c r="L782" s="23">
        <f>IF('Raw data (converted)'!S782=0,"",'Raw data (converted)'!S782)</f>
        <v>0.40899999999999997</v>
      </c>
      <c r="M782" s="108">
        <f t="shared" ref="M782" si="1180">IFERROR(RSQ(J782:J785,$F782:$F785),"")</f>
        <v>0.66327580127397856</v>
      </c>
      <c r="N782" s="108">
        <f t="shared" ref="N782" si="1181">IFERROR(S784,"")</f>
        <v>0.97363498103889423</v>
      </c>
      <c r="O782" s="109">
        <f t="shared" ref="O782" si="1182">IFERROR(RSQ(K782:K785,$F782:$F785),"")</f>
        <v>0.9179788379018915</v>
      </c>
      <c r="P782" s="109">
        <f t="shared" ref="P782" si="1183">IFERROR(V784,"")</f>
        <v>0.99045253092536778</v>
      </c>
      <c r="Q782" s="110">
        <f t="shared" ref="Q782" si="1184">IFERROR(RSQ(L782:L785,$F782:$F785),"")</f>
        <v>0.88205368366567249</v>
      </c>
      <c r="R782" s="110">
        <f t="shared" ref="R782" si="1185">IFERROR(Y784,"")</f>
        <v>0.99940351482586076</v>
      </c>
      <c r="S782" s="111">
        <f t="array" ref="S782:U785">LINEST(J782:J785,F782:G785,TRUE,TRUE)</f>
        <v>-8.6777777777777878E-5</v>
      </c>
      <c r="T782" s="93">
        <v>2.2030000000000036E-3</v>
      </c>
      <c r="U782" s="93">
        <v>0.8685449999999999</v>
      </c>
      <c r="V782" s="114">
        <f t="array" ref="V782:X785">LINEST(K782:K785,F782:G785,TRUE,TRUE)</f>
        <v>-1.3799999999999994E-4</v>
      </c>
      <c r="W782" s="94">
        <v>1.2799333333333331E-2</v>
      </c>
      <c r="X782" s="94">
        <v>0.32423999999999997</v>
      </c>
      <c r="Y782" s="117">
        <f t="array" ref="Y782:AA785">LINEST(L782:L785,F782:G785,TRUE,TRUE)</f>
        <v>7.6666666666666876E-6</v>
      </c>
      <c r="Z782" s="95">
        <v>-6.3000000000000149E-5</v>
      </c>
      <c r="AA782" s="95">
        <v>0.40905499999999995</v>
      </c>
      <c r="AB782" s="24" t="str">
        <f>IF('Raw data (converted)'!T782=0,"",'Raw data (converted)'!T782)</f>
        <v/>
      </c>
    </row>
    <row r="783" spans="1:28" x14ac:dyDescent="0.25">
      <c r="A783" s="11">
        <f>'Raw data (converted)'!A783</f>
        <v>41768</v>
      </c>
      <c r="B783" s="11" t="str">
        <f>'Raw data (converted)'!B783</f>
        <v>Loic</v>
      </c>
      <c r="C783" s="11" t="str">
        <f>'Raw data (converted)'!C783</f>
        <v>Ambient</v>
      </c>
      <c r="D783" s="13">
        <f>'Raw data (converted)'!D783</f>
        <v>4</v>
      </c>
      <c r="E783" s="12">
        <f>'Raw data (converted)'!E783</f>
        <v>4.7</v>
      </c>
      <c r="F783" s="2">
        <f>'Raw data (converted)'!F783</f>
        <v>15</v>
      </c>
      <c r="G783" s="2">
        <f t="shared" si="1167"/>
        <v>225</v>
      </c>
      <c r="H783" s="4">
        <f>IF('Raw data (converted)'!I783=0,"",'Raw data (converted)'!I783)</f>
        <v>6335</v>
      </c>
      <c r="I783" t="str">
        <f>'Raw data (converted)'!J783</f>
        <v>R4.7_T15</v>
      </c>
      <c r="J783" s="21">
        <f>IF('Raw data (converted)'!Q783=0,"",'Raw data (converted)'!Q783)</f>
        <v>0.88970000000000005</v>
      </c>
      <c r="K783" s="22">
        <f>IF('Raw data (converted)'!R783=0,"",'Raw data (converted)'!R783)</f>
        <v>0.50029999999999997</v>
      </c>
      <c r="L783" s="23">
        <f>IF('Raw data (converted)'!S783=0,"",'Raw data (converted)'!S783)</f>
        <v>0.41</v>
      </c>
      <c r="M783" s="8"/>
      <c r="N783" s="8"/>
      <c r="O783" s="9"/>
      <c r="P783" s="9"/>
      <c r="Q783" s="10"/>
      <c r="R783" s="10"/>
      <c r="S783" s="111">
        <v>2.529241334549774E-5</v>
      </c>
      <c r="T783" s="93">
        <v>1.1876666666666722E-3</v>
      </c>
      <c r="U783" s="93">
        <v>1.109339781131106E-2</v>
      </c>
      <c r="V783" s="114">
        <v>5.0087922695995303E-5</v>
      </c>
      <c r="W783" s="94">
        <v>2.3520000000000004E-3</v>
      </c>
      <c r="X783" s="94">
        <v>2.1968850675444986E-2</v>
      </c>
      <c r="Y783" s="117">
        <v>5.4659439449994212E-7</v>
      </c>
      <c r="Z783" s="95">
        <v>2.5666666666666361E-5</v>
      </c>
      <c r="AA783" s="95">
        <v>2.3973944189473434E-4</v>
      </c>
      <c r="AB783" s="24" t="str">
        <f>IF('Raw data (converted)'!T783=0,"",'Raw data (converted)'!T783)</f>
        <v/>
      </c>
    </row>
    <row r="784" spans="1:28" x14ac:dyDescent="0.25">
      <c r="A784" s="11">
        <f>'Raw data (converted)'!A784</f>
        <v>41768</v>
      </c>
      <c r="B784" s="11" t="str">
        <f>'Raw data (converted)'!B784</f>
        <v>Loic</v>
      </c>
      <c r="C784" s="11" t="str">
        <f>'Raw data (converted)'!C784</f>
        <v>Ambient</v>
      </c>
      <c r="D784" s="13">
        <f>'Raw data (converted)'!D784</f>
        <v>4</v>
      </c>
      <c r="E784" s="12">
        <f>'Raw data (converted)'!E784</f>
        <v>4.7</v>
      </c>
      <c r="F784" s="2">
        <f>'Raw data (converted)'!F784</f>
        <v>30</v>
      </c>
      <c r="G784" s="2">
        <f t="shared" si="1167"/>
        <v>900</v>
      </c>
      <c r="H784" s="4">
        <f>IF('Raw data (converted)'!I784=0,"",'Raw data (converted)'!I784)</f>
        <v>6335</v>
      </c>
      <c r="I784" t="str">
        <f>'Raw data (converted)'!J784</f>
        <v>R4.7_T30</v>
      </c>
      <c r="J784" s="21">
        <f>IF('Raw data (converted)'!Q784=0,"",'Raw data (converted)'!Q784)</f>
        <v>0.84889999999999999</v>
      </c>
      <c r="K784" s="22">
        <f>IF('Raw data (converted)'!R784=0,"",'Raw data (converted)'!R784)</f>
        <v>0.56889999999999996</v>
      </c>
      <c r="L784" s="23">
        <f>IF('Raw data (converted)'!S784=0,"",'Raw data (converted)'!S784)</f>
        <v>0.41389999999999999</v>
      </c>
      <c r="M784" s="8"/>
      <c r="N784" s="8"/>
      <c r="O784" s="9"/>
      <c r="P784" s="9"/>
      <c r="Q784" s="10"/>
      <c r="R784" s="10"/>
      <c r="S784" s="21">
        <v>0.97363498103889423</v>
      </c>
      <c r="T784" s="93">
        <v>1.1381586005473981E-2</v>
      </c>
      <c r="U784" s="21" t="e">
        <v>#N/A</v>
      </c>
      <c r="V784" s="22">
        <v>0.99045253092536778</v>
      </c>
      <c r="W784" s="94">
        <v>2.253956521319788E-2</v>
      </c>
      <c r="X784" s="22" t="e">
        <v>#N/A</v>
      </c>
      <c r="Y784" s="23">
        <v>0.99940351482586076</v>
      </c>
      <c r="Z784" s="95">
        <v>2.4596747752497392E-4</v>
      </c>
      <c r="AA784" s="23" t="e">
        <v>#N/A</v>
      </c>
      <c r="AB784" s="24" t="str">
        <f>IF('Raw data (converted)'!T784=0,"",'Raw data (converted)'!T784)</f>
        <v/>
      </c>
    </row>
    <row r="785" spans="1:28" x14ac:dyDescent="0.25">
      <c r="A785" s="11">
        <f>'Raw data (converted)'!A785</f>
        <v>41768</v>
      </c>
      <c r="B785" s="11" t="str">
        <f>'Raw data (converted)'!B785</f>
        <v>Loic</v>
      </c>
      <c r="C785" s="11" t="str">
        <f>'Raw data (converted)'!C785</f>
        <v>Ambient</v>
      </c>
      <c r="D785" s="13">
        <f>'Raw data (converted)'!D785</f>
        <v>4</v>
      </c>
      <c r="E785" s="12">
        <f>'Raw data (converted)'!E785</f>
        <v>4.7</v>
      </c>
      <c r="F785" s="2">
        <f>'Raw data (converted)'!F785</f>
        <v>45</v>
      </c>
      <c r="G785" s="2">
        <f t="shared" si="1167"/>
        <v>2025</v>
      </c>
      <c r="H785" s="4">
        <f>IF('Raw data (converted)'!I785=0,"",'Raw data (converted)'!I785)</f>
        <v>6335</v>
      </c>
      <c r="I785" t="str">
        <f>'Raw data (converted)'!J785</f>
        <v>R4.7_T45</v>
      </c>
      <c r="J785" s="21">
        <f>IF('Raw data (converted)'!Q785=0,"",'Raw data (converted)'!Q785)</f>
        <v>0.79449999999999998</v>
      </c>
      <c r="K785" s="22">
        <f>IF('Raw data (converted)'!R785=0,"",'Raw data (converted)'!R785)</f>
        <v>0.62580000000000002</v>
      </c>
      <c r="L785" s="23">
        <f>IF('Raw data (converted)'!S785=0,"",'Raw data (converted)'!S785)</f>
        <v>0.42180000000000001</v>
      </c>
      <c r="M785" s="8"/>
      <c r="N785" s="8"/>
      <c r="O785" s="9"/>
      <c r="P785" s="9"/>
      <c r="Q785" s="10"/>
      <c r="R785" s="10"/>
      <c r="S785" s="112">
        <v>18.46452267823561</v>
      </c>
      <c r="T785" s="113">
        <v>1</v>
      </c>
      <c r="U785" s="21" t="e">
        <v>#N/A</v>
      </c>
      <c r="V785" s="115">
        <v>51.869899927563615</v>
      </c>
      <c r="W785" s="116">
        <v>1</v>
      </c>
      <c r="X785" s="22" t="e">
        <v>#N/A</v>
      </c>
      <c r="Y785" s="118">
        <v>837.74380165291711</v>
      </c>
      <c r="Z785" s="119">
        <v>1</v>
      </c>
      <c r="AA785" s="23" t="e">
        <v>#N/A</v>
      </c>
      <c r="AB785" s="24" t="str">
        <f>IF('Raw data (converted)'!T785=0,"",'Raw data (converted)'!T785)</f>
        <v/>
      </c>
    </row>
    <row r="786" spans="1:28" x14ac:dyDescent="0.25">
      <c r="A786" s="11">
        <f>'Raw data (converted)'!A786</f>
        <v>41768</v>
      </c>
      <c r="B786" s="12" t="str">
        <f>'Raw data (converted)'!B786</f>
        <v>Jasmine</v>
      </c>
      <c r="C786" s="2" t="str">
        <f>'Raw data (converted)'!C786</f>
        <v>Ambient</v>
      </c>
      <c r="D786" s="13">
        <f>'Raw data (converted)'!D786</f>
        <v>5</v>
      </c>
      <c r="E786" s="12">
        <f>'Raw data (converted)'!E786</f>
        <v>5</v>
      </c>
      <c r="F786" s="2">
        <f>'Raw data (converted)'!F786</f>
        <v>0</v>
      </c>
      <c r="G786" s="2">
        <f t="shared" si="1167"/>
        <v>0</v>
      </c>
      <c r="H786" s="4">
        <f>IF('Raw data (converted)'!I786=0,"",'Raw data (converted)'!I786)</f>
        <v>6336</v>
      </c>
      <c r="I786" t="str">
        <f>'Raw data (converted)'!J786</f>
        <v>R5.0_Amb</v>
      </c>
      <c r="J786" s="21">
        <f>IF('Raw data (converted)'!Q786=0,"",'Raw data (converted)'!Q786)</f>
        <v>0.95109999999999995</v>
      </c>
      <c r="K786" s="22">
        <f>IF('Raw data (converted)'!R786=0,"",'Raw data (converted)'!R786)</f>
        <v>0.25569999999999998</v>
      </c>
      <c r="L786" s="23">
        <f>IF('Raw data (converted)'!S786=0,"",'Raw data (converted)'!S786)</f>
        <v>0.40660000000000002</v>
      </c>
      <c r="M786" s="108">
        <f t="shared" ref="M786" si="1186">IFERROR(RSQ(J786:J789,$F786:$F789),"")</f>
        <v>0.99348755043453807</v>
      </c>
      <c r="N786" s="108">
        <f t="shared" ref="N786" si="1187">IFERROR(S788,"")</f>
        <v>0.99821680207925068</v>
      </c>
      <c r="O786" s="109">
        <f t="shared" ref="O786" si="1188">IFERROR(RSQ(K786:K789,$F786:$F789),"")</f>
        <v>0.99381193241196419</v>
      </c>
      <c r="P786" s="109">
        <f t="shared" ref="P786" si="1189">IFERROR(V788,"")</f>
        <v>0.99958240107438245</v>
      </c>
      <c r="Q786" s="110">
        <f t="shared" ref="Q786" si="1190">IFERROR(RSQ(L786:L789,$F786:$F789),"")</f>
        <v>0.82432473102099191</v>
      </c>
      <c r="R786" s="110">
        <f t="shared" ref="R786" si="1191">IFERROR(Y788,"")</f>
        <v>0.8261680836656381</v>
      </c>
      <c r="S786" s="111">
        <f t="array" ref="S786:U789">LINEST(J786:J789,F786:G789,TRUE,TRUE)</f>
        <v>2.1444444444444443E-5</v>
      </c>
      <c r="T786" s="93">
        <v>-5.1349999999999989E-3</v>
      </c>
      <c r="U786" s="93">
        <v>0.94977500000000004</v>
      </c>
      <c r="V786" s="114">
        <f t="array" ref="V786:X789">LINEST(K786:K789,F786:G789,TRUE,TRUE)</f>
        <v>-2.9000000000000119E-5</v>
      </c>
      <c r="W786" s="94">
        <v>6.4110000000000052E-3</v>
      </c>
      <c r="X786" s="94">
        <v>0.25491499999999995</v>
      </c>
      <c r="Y786" s="117">
        <f t="array" ref="Y786:AA789">LINEST(L786:L789,F786:G789,TRUE,TRUE)</f>
        <v>1.555555555555502E-6</v>
      </c>
      <c r="Z786" s="95">
        <v>3.7133333333333517E-4</v>
      </c>
      <c r="AA786" s="95">
        <v>0.40811999999999998</v>
      </c>
      <c r="AB786" s="24" t="str">
        <f>IF('Raw data (converted)'!T786=0,"",'Raw data (converted)'!T786)</f>
        <v/>
      </c>
    </row>
    <row r="787" spans="1:28" x14ac:dyDescent="0.25">
      <c r="A787" s="11">
        <f>'Raw data (converted)'!A787</f>
        <v>41768</v>
      </c>
      <c r="B787" s="11" t="str">
        <f>'Raw data (converted)'!B787</f>
        <v>Jasmine</v>
      </c>
      <c r="C787" s="11" t="str">
        <f>'Raw data (converted)'!C787</f>
        <v>Ambient</v>
      </c>
      <c r="D787" s="13">
        <f>'Raw data (converted)'!D787</f>
        <v>5</v>
      </c>
      <c r="E787" s="12">
        <f>'Raw data (converted)'!E787</f>
        <v>5</v>
      </c>
      <c r="F787" s="2">
        <f>'Raw data (converted)'!F787</f>
        <v>15</v>
      </c>
      <c r="G787" s="2">
        <f t="shared" si="1167"/>
        <v>225</v>
      </c>
      <c r="H787" s="4">
        <f>IF('Raw data (converted)'!I787=0,"",'Raw data (converted)'!I787)</f>
        <v>6336</v>
      </c>
      <c r="I787" t="str">
        <f>'Raw data (converted)'!J787</f>
        <v>R5.0_T15</v>
      </c>
      <c r="J787" s="21">
        <f>IF('Raw data (converted)'!Q787=0,"",'Raw data (converted)'!Q787)</f>
        <v>0.87360000000000004</v>
      </c>
      <c r="K787" s="22">
        <f>IF('Raw data (converted)'!R787=0,"",'Raw data (converted)'!R787)</f>
        <v>0.3422</v>
      </c>
      <c r="L787" s="23">
        <f>IF('Raw data (converted)'!S787=0,"",'Raw data (converted)'!S787)</f>
        <v>0.41860000000000003</v>
      </c>
      <c r="M787" s="8"/>
      <c r="N787" s="8"/>
      <c r="O787" s="9"/>
      <c r="P787" s="9"/>
      <c r="Q787" s="10"/>
      <c r="R787" s="10"/>
      <c r="S787" s="111">
        <v>1.316795586749859E-5</v>
      </c>
      <c r="T787" s="93">
        <v>6.1833333333332523E-4</v>
      </c>
      <c r="U787" s="93">
        <v>5.7755411001913157E-3</v>
      </c>
      <c r="V787" s="114">
        <v>7.8013927214992299E-6</v>
      </c>
      <c r="W787" s="94">
        <v>3.6633333333333158E-4</v>
      </c>
      <c r="X787" s="94">
        <v>3.4217356706794091E-3</v>
      </c>
      <c r="Y787" s="117">
        <v>1.5105881447998577E-5</v>
      </c>
      <c r="Z787" s="95">
        <v>7.0933333333333319E-4</v>
      </c>
      <c r="AA787" s="95">
        <v>6.6255263941818266E-3</v>
      </c>
      <c r="AB787" s="24" t="str">
        <f>IF('Raw data (converted)'!T787=0,"",'Raw data (converted)'!T787)</f>
        <v/>
      </c>
    </row>
    <row r="788" spans="1:28" x14ac:dyDescent="0.25">
      <c r="A788" s="11">
        <f>'Raw data (converted)'!A788</f>
        <v>41768</v>
      </c>
      <c r="B788" s="11" t="str">
        <f>'Raw data (converted)'!B788</f>
        <v>Jasmine</v>
      </c>
      <c r="C788" s="11" t="str">
        <f>'Raw data (converted)'!C788</f>
        <v>Ambient</v>
      </c>
      <c r="D788" s="13">
        <f>'Raw data (converted)'!D788</f>
        <v>5</v>
      </c>
      <c r="E788" s="12">
        <f>'Raw data (converted)'!E788</f>
        <v>5</v>
      </c>
      <c r="F788" s="2">
        <f>'Raw data (converted)'!F788</f>
        <v>30</v>
      </c>
      <c r="G788" s="2">
        <f t="shared" si="1167"/>
        <v>900</v>
      </c>
      <c r="H788" s="4">
        <f>IF('Raw data (converted)'!I788=0,"",'Raw data (converted)'!I788)</f>
        <v>6336</v>
      </c>
      <c r="I788" t="str">
        <f>'Raw data (converted)'!J788</f>
        <v>R5.0_T30</v>
      </c>
      <c r="J788" s="21">
        <f>IF('Raw data (converted)'!Q788=0,"",'Raw data (converted)'!Q788)</f>
        <v>0.81899999999999995</v>
      </c>
      <c r="K788" s="22">
        <f>IF('Raw data (converted)'!R788=0,"",'Raw data (converted)'!R788)</f>
        <v>0.42349999999999999</v>
      </c>
      <c r="L788" s="23">
        <f>IF('Raw data (converted)'!S788=0,"",'Raw data (converted)'!S788)</f>
        <v>0.41610000000000003</v>
      </c>
      <c r="M788" s="8"/>
      <c r="N788" s="8"/>
      <c r="O788" s="9"/>
      <c r="P788" s="9"/>
      <c r="Q788" s="10"/>
      <c r="R788" s="10"/>
      <c r="S788" s="21">
        <v>0.99821680207925068</v>
      </c>
      <c r="T788" s="93">
        <v>5.9255801403743646E-3</v>
      </c>
      <c r="U788" s="21" t="e">
        <v>#N/A</v>
      </c>
      <c r="V788" s="22">
        <v>0.99958240107438245</v>
      </c>
      <c r="W788" s="94">
        <v>3.5106267246746529E-3</v>
      </c>
      <c r="X788" s="22" t="e">
        <v>#N/A</v>
      </c>
      <c r="Y788" s="23">
        <v>0.8261680836656381</v>
      </c>
      <c r="Z788" s="95">
        <v>6.7976466515993587E-3</v>
      </c>
      <c r="AA788" s="23" t="e">
        <v>#N/A</v>
      </c>
      <c r="AB788" s="24" t="str">
        <f>IF('Raw data (converted)'!T788=0,"",'Raw data (converted)'!T788)</f>
        <v/>
      </c>
    </row>
    <row r="789" spans="1:28" x14ac:dyDescent="0.25">
      <c r="A789" s="11">
        <f>'Raw data (converted)'!A789</f>
        <v>41768</v>
      </c>
      <c r="B789" s="11" t="str">
        <f>'Raw data (converted)'!B789</f>
        <v>Jasmine</v>
      </c>
      <c r="C789" s="11" t="str">
        <f>'Raw data (converted)'!C789</f>
        <v>Ambient</v>
      </c>
      <c r="D789" s="13">
        <f>'Raw data (converted)'!D789</f>
        <v>5</v>
      </c>
      <c r="E789" s="12">
        <f>'Raw data (converted)'!E789</f>
        <v>5</v>
      </c>
      <c r="F789" s="2">
        <f>'Raw data (converted)'!F789</f>
        <v>45</v>
      </c>
      <c r="G789" s="2">
        <f t="shared" si="1167"/>
        <v>2025</v>
      </c>
      <c r="H789" s="4">
        <f>IF('Raw data (converted)'!I789=0,"",'Raw data (converted)'!I789)</f>
        <v>6336</v>
      </c>
      <c r="I789" t="str">
        <f>'Raw data (converted)'!J789</f>
        <v>R5.0_T45</v>
      </c>
      <c r="J789" s="21">
        <f>IF('Raw data (converted)'!Q789=0,"",'Raw data (converted)'!Q789)</f>
        <v>0.76080000000000003</v>
      </c>
      <c r="K789" s="22">
        <f>IF('Raw data (converted)'!R789=0,"",'Raw data (converted)'!R789)</f>
        <v>0.4839</v>
      </c>
      <c r="L789" s="23">
        <f>IF('Raw data (converted)'!S789=0,"",'Raw data (converted)'!S789)</f>
        <v>0.42949999999999999</v>
      </c>
      <c r="M789" s="8"/>
      <c r="N789" s="8"/>
      <c r="O789" s="9"/>
      <c r="P789" s="9"/>
      <c r="Q789" s="10"/>
      <c r="R789" s="10"/>
      <c r="S789" s="112">
        <v>279.8951228195159</v>
      </c>
      <c r="T789" s="113">
        <v>1</v>
      </c>
      <c r="U789" s="21" t="e">
        <v>#N/A</v>
      </c>
      <c r="V789" s="115">
        <v>1196.8210880766069</v>
      </c>
      <c r="W789" s="116">
        <v>1</v>
      </c>
      <c r="X789" s="22" t="e">
        <v>#N/A</v>
      </c>
      <c r="Y789" s="118">
        <v>2.3763417590027651</v>
      </c>
      <c r="Z789" s="119">
        <v>1</v>
      </c>
      <c r="AA789" s="23" t="e">
        <v>#N/A</v>
      </c>
      <c r="AB789" s="24" t="str">
        <f>IF('Raw data (converted)'!T789=0,"",'Raw data (converted)'!T789)</f>
        <v/>
      </c>
    </row>
    <row r="790" spans="1:28" x14ac:dyDescent="0.25">
      <c r="A790" s="11">
        <f>'Raw data (converted)'!A790</f>
        <v>41768</v>
      </c>
      <c r="B790" s="12" t="str">
        <f>'Raw data (converted)'!B790</f>
        <v>Jasmine</v>
      </c>
      <c r="C790" s="2" t="str">
        <f>'Raw data (converted)'!C790</f>
        <v>Ambient</v>
      </c>
      <c r="D790" s="13">
        <f>'Raw data (converted)'!D790</f>
        <v>5</v>
      </c>
      <c r="E790" s="12">
        <f>'Raw data (converted)'!E790</f>
        <v>5.0999999999999996</v>
      </c>
      <c r="F790" s="2">
        <f>'Raw data (converted)'!F790</f>
        <v>0</v>
      </c>
      <c r="G790" s="2">
        <f t="shared" si="1167"/>
        <v>0</v>
      </c>
      <c r="H790" s="4">
        <f>IF('Raw data (converted)'!I790=0,"",'Raw data (converted)'!I790)</f>
        <v>6337</v>
      </c>
      <c r="I790" t="str">
        <f>'Raw data (converted)'!J790</f>
        <v>R5.1_Amb</v>
      </c>
      <c r="J790" s="21">
        <f>IF('Raw data (converted)'!Q790=0,"",'Raw data (converted)'!Q790)</f>
        <v>0.95679999999999998</v>
      </c>
      <c r="K790" s="22">
        <f>IF('Raw data (converted)'!R790=0,"",'Raw data (converted)'!R790)</f>
        <v>0.32550000000000001</v>
      </c>
      <c r="L790" s="23">
        <f>IF('Raw data (converted)'!S790=0,"",'Raw data (converted)'!S790)</f>
        <v>0.41089999999999999</v>
      </c>
      <c r="M790" s="108">
        <f t="shared" ref="M790" si="1192">IFERROR(RSQ(J790:J793,$F790:$F793),"")</f>
        <v>0.9610793620825302</v>
      </c>
      <c r="N790" s="108">
        <f t="shared" ref="N790" si="1193">IFERROR(S792,"")</f>
        <v>0.99225069830659707</v>
      </c>
      <c r="O790" s="109">
        <f t="shared" ref="O790" si="1194">IFERROR(RSQ(K790:K793,$F790:$F793),"")</f>
        <v>0.95785645054477575</v>
      </c>
      <c r="P790" s="109">
        <f t="shared" ref="P790" si="1195">IFERROR(V792,"")</f>
        <v>0.99390876499479319</v>
      </c>
      <c r="Q790" s="110">
        <f t="shared" ref="Q790" si="1196">IFERROR(RSQ(L790:L793,$F790:$F793),"")</f>
        <v>0.45532055518836101</v>
      </c>
      <c r="R790" s="110">
        <f t="shared" ref="R790" si="1197">IFERROR(Y792,"")</f>
        <v>0.86014540647719395</v>
      </c>
      <c r="S790" s="111">
        <f t="array" ref="S790:U793">LINEST(J790:J793,F790:G793,TRUE,TRUE)</f>
        <v>7.155555555555569E-5</v>
      </c>
      <c r="T790" s="93">
        <v>-8.5506666666666717E-3</v>
      </c>
      <c r="U790" s="93">
        <v>0.96038999999999985</v>
      </c>
      <c r="V790" s="114">
        <f t="array" ref="V790:X793">LINEST(K790:K793,F790:G793,TRUE,TRUE)</f>
        <v>-6.0444444444444592E-5</v>
      </c>
      <c r="W790" s="94">
        <v>6.9000000000000051E-3</v>
      </c>
      <c r="X790" s="94">
        <v>0.32799999999999996</v>
      </c>
      <c r="Y790" s="117">
        <f t="array" ref="Y790:AA793">LINEST(L790:L793,F790:G793,TRUE,TRUE)</f>
        <v>7.7777777777777859E-6</v>
      </c>
      <c r="Z790" s="95">
        <v>-4.6066666666666592E-4</v>
      </c>
      <c r="AA790" s="95">
        <v>0.41043999999999997</v>
      </c>
      <c r="AB790" s="24" t="str">
        <f>IF('Raw data (converted)'!T790=0,"",'Raw data (converted)'!T790)</f>
        <v/>
      </c>
    </row>
    <row r="791" spans="1:28" x14ac:dyDescent="0.25">
      <c r="A791" s="11">
        <f>'Raw data (converted)'!A791</f>
        <v>41768</v>
      </c>
      <c r="B791" s="11" t="str">
        <f>'Raw data (converted)'!B791</f>
        <v>Jasmine</v>
      </c>
      <c r="C791" s="11" t="str">
        <f>'Raw data (converted)'!C791</f>
        <v>Ambient</v>
      </c>
      <c r="D791" s="13">
        <f>'Raw data (converted)'!D791</f>
        <v>5</v>
      </c>
      <c r="E791" s="12">
        <f>'Raw data (converted)'!E791</f>
        <v>5.0999999999999996</v>
      </c>
      <c r="F791" s="2">
        <f>'Raw data (converted)'!F791</f>
        <v>15</v>
      </c>
      <c r="G791" s="2">
        <f t="shared" si="1167"/>
        <v>225</v>
      </c>
      <c r="H791" s="4">
        <f>IF('Raw data (converted)'!I791=0,"",'Raw data (converted)'!I791)</f>
        <v>6337</v>
      </c>
      <c r="I791" t="str">
        <f>'Raw data (converted)'!J791</f>
        <v>R5.1_T15</v>
      </c>
      <c r="J791" s="21">
        <f>IF('Raw data (converted)'!Q791=0,"",'Raw data (converted)'!Q791)</f>
        <v>0.85899999999999999</v>
      </c>
      <c r="K791" s="22">
        <f>IF('Raw data (converted)'!R791=0,"",'Raw data (converted)'!R791)</f>
        <v>0.4254</v>
      </c>
      <c r="L791" s="23">
        <f>IF('Raw data (converted)'!S791=0,"",'Raw data (converted)'!S791)</f>
        <v>0.40389999999999998</v>
      </c>
      <c r="M791" s="8"/>
      <c r="N791" s="8"/>
      <c r="O791" s="9"/>
      <c r="P791" s="9"/>
      <c r="Q791" s="10"/>
      <c r="R791" s="10"/>
      <c r="S791" s="111">
        <v>3.567770684099666E-5</v>
      </c>
      <c r="T791" s="93">
        <v>1.675333333333334E-3</v>
      </c>
      <c r="U791" s="93">
        <v>1.5648447207311029E-2</v>
      </c>
      <c r="V791" s="114">
        <v>2.4845199749997626E-5</v>
      </c>
      <c r="W791" s="94">
        <v>1.1666666666666648E-3</v>
      </c>
      <c r="X791" s="94">
        <v>1.0897247358851661E-2</v>
      </c>
      <c r="Y791" s="117">
        <v>4.5715167539996195E-6</v>
      </c>
      <c r="Z791" s="95">
        <v>2.1466666666666897E-4</v>
      </c>
      <c r="AA791" s="95">
        <v>2.0050935140287318E-3</v>
      </c>
      <c r="AB791" s="24" t="str">
        <f>IF('Raw data (converted)'!T791=0,"",'Raw data (converted)'!T791)</f>
        <v/>
      </c>
    </row>
    <row r="792" spans="1:28" x14ac:dyDescent="0.25">
      <c r="A792" s="11">
        <f>'Raw data (converted)'!A792</f>
        <v>41768</v>
      </c>
      <c r="B792" s="11" t="str">
        <f>'Raw data (converted)'!B792</f>
        <v>Jasmine</v>
      </c>
      <c r="C792" s="11" t="str">
        <f>'Raw data (converted)'!C792</f>
        <v>Ambient</v>
      </c>
      <c r="D792" s="13">
        <f>'Raw data (converted)'!D792</f>
        <v>5</v>
      </c>
      <c r="E792" s="12">
        <f>'Raw data (converted)'!E792</f>
        <v>5.0999999999999996</v>
      </c>
      <c r="F792" s="2">
        <f>'Raw data (converted)'!F792</f>
        <v>30</v>
      </c>
      <c r="G792" s="2">
        <f t="shared" si="1167"/>
        <v>900</v>
      </c>
      <c r="H792" s="4">
        <f>IF('Raw data (converted)'!I792=0,"",'Raw data (converted)'!I792)</f>
        <v>6337</v>
      </c>
      <c r="I792" t="str">
        <f>'Raw data (converted)'!J792</f>
        <v>R5.1_T30</v>
      </c>
      <c r="J792" s="21">
        <f>IF('Raw data (converted)'!Q792=0,"",'Raw data (converted)'!Q792)</f>
        <v>0.75749999999999995</v>
      </c>
      <c r="K792" s="22">
        <f>IF('Raw data (converted)'!R792=0,"",'Raw data (converted)'!R792)</f>
        <v>0.47310000000000002</v>
      </c>
      <c r="L792" s="23">
        <f>IF('Raw data (converted)'!S792=0,"",'Raw data (converted)'!S792)</f>
        <v>0.40500000000000003</v>
      </c>
      <c r="M792" s="8"/>
      <c r="N792" s="8"/>
      <c r="O792" s="9"/>
      <c r="P792" s="9"/>
      <c r="Q792" s="10"/>
      <c r="R792" s="10"/>
      <c r="S792" s="21">
        <v>0.99225069830659707</v>
      </c>
      <c r="T792" s="93">
        <v>1.6054968078448494E-2</v>
      </c>
      <c r="U792" s="21" t="e">
        <v>#N/A</v>
      </c>
      <c r="V792" s="22">
        <v>0.99390876499479319</v>
      </c>
      <c r="W792" s="94">
        <v>1.1180339887498929E-2</v>
      </c>
      <c r="X792" s="22" t="e">
        <v>#N/A</v>
      </c>
      <c r="Y792" s="23">
        <v>0.86014540647719395</v>
      </c>
      <c r="Z792" s="95">
        <v>2.0571825392998282E-3</v>
      </c>
      <c r="AA792" s="23" t="e">
        <v>#N/A</v>
      </c>
      <c r="AB792" s="24" t="str">
        <f>IF('Raw data (converted)'!T792=0,"",'Raw data (converted)'!T792)</f>
        <v/>
      </c>
    </row>
    <row r="793" spans="1:28" x14ac:dyDescent="0.25">
      <c r="A793" s="11">
        <f>'Raw data (converted)'!A793</f>
        <v>41768</v>
      </c>
      <c r="B793" s="11" t="str">
        <f>'Raw data (converted)'!B793</f>
        <v>Jasmine</v>
      </c>
      <c r="C793" s="11" t="str">
        <f>'Raw data (converted)'!C793</f>
        <v>Ambient</v>
      </c>
      <c r="D793" s="13">
        <f>'Raw data (converted)'!D793</f>
        <v>5</v>
      </c>
      <c r="E793" s="12">
        <f>'Raw data (converted)'!E793</f>
        <v>5.0999999999999996</v>
      </c>
      <c r="F793" s="2">
        <f>'Raw data (converted)'!F793</f>
        <v>45</v>
      </c>
      <c r="G793" s="2">
        <f t="shared" si="1167"/>
        <v>2025</v>
      </c>
      <c r="H793" s="4">
        <f>IF('Raw data (converted)'!I793=0,"",'Raw data (converted)'!I793)</f>
        <v>6337</v>
      </c>
      <c r="I793" t="str">
        <f>'Raw data (converted)'!J793</f>
        <v>R5.1_T45</v>
      </c>
      <c r="J793" s="21">
        <f>IF('Raw data (converted)'!Q793=0,"",'Raw data (converted)'!Q793)</f>
        <v>0.72409999999999997</v>
      </c>
      <c r="K793" s="22">
        <f>IF('Raw data (converted)'!R793=0,"",'Raw data (converted)'!R793)</f>
        <v>0.51859999999999995</v>
      </c>
      <c r="L793" s="23">
        <f>IF('Raw data (converted)'!S793=0,"",'Raw data (converted)'!S793)</f>
        <v>0.40500000000000003</v>
      </c>
      <c r="M793" s="8"/>
      <c r="N793" s="8"/>
      <c r="O793" s="9"/>
      <c r="P793" s="9"/>
      <c r="Q793" s="10"/>
      <c r="R793" s="10"/>
      <c r="S793" s="112">
        <v>64.021942722356272</v>
      </c>
      <c r="T793" s="113">
        <v>1</v>
      </c>
      <c r="U793" s="21" t="e">
        <v>#N/A</v>
      </c>
      <c r="V793" s="115">
        <v>81.585160000000243</v>
      </c>
      <c r="W793" s="116">
        <v>1</v>
      </c>
      <c r="X793" s="22" t="e">
        <v>#N/A</v>
      </c>
      <c r="Y793" s="118">
        <v>3.075141776937524</v>
      </c>
      <c r="Z793" s="119">
        <v>1</v>
      </c>
      <c r="AA793" s="23" t="e">
        <v>#N/A</v>
      </c>
      <c r="AB793" s="24" t="str">
        <f>IF('Raw data (converted)'!T793=0,"",'Raw data (converted)'!T793)</f>
        <v/>
      </c>
    </row>
    <row r="794" spans="1:28" x14ac:dyDescent="0.25">
      <c r="A794" s="11">
        <f>'Raw data (converted)'!A794</f>
        <v>41768</v>
      </c>
      <c r="B794" s="12" t="str">
        <f>'Raw data (converted)'!B794</f>
        <v>Jasmine</v>
      </c>
      <c r="C794" s="2" t="str">
        <f>'Raw data (converted)'!C794</f>
        <v>Ambient</v>
      </c>
      <c r="D794" s="13">
        <f>'Raw data (converted)'!D794</f>
        <v>5</v>
      </c>
      <c r="E794" s="12">
        <f>'Raw data (converted)'!E794</f>
        <v>5.2</v>
      </c>
      <c r="F794" s="2">
        <f>'Raw data (converted)'!F794</f>
        <v>0</v>
      </c>
      <c r="G794" s="2">
        <f t="shared" si="1167"/>
        <v>0</v>
      </c>
      <c r="H794" s="4">
        <f>IF('Raw data (converted)'!I794=0,"",'Raw data (converted)'!I794)</f>
        <v>6338</v>
      </c>
      <c r="I794" t="str">
        <f>'Raw data (converted)'!J794</f>
        <v>R5.2_Amb</v>
      </c>
      <c r="J794" s="21">
        <f>IF('Raw data (converted)'!Q794=0,"",'Raw data (converted)'!Q794)</f>
        <v>0.97209999999999996</v>
      </c>
      <c r="K794" s="22">
        <f>IF('Raw data (converted)'!R794=0,"",'Raw data (converted)'!R794)</f>
        <v>0.3342</v>
      </c>
      <c r="L794" s="23">
        <f>IF('Raw data (converted)'!S794=0,"",'Raw data (converted)'!S794)</f>
        <v>0.43169999999999997</v>
      </c>
      <c r="M794" s="108">
        <f t="shared" ref="M794" si="1198">IFERROR(RSQ(J794:J797,$F794:$F797),"")</f>
        <v>0.99512799267999708</v>
      </c>
      <c r="N794" s="108">
        <f t="shared" ref="N794" si="1199">IFERROR(S796,"")</f>
        <v>0.9996583738427588</v>
      </c>
      <c r="O794" s="109">
        <f t="shared" ref="O794" si="1200">IFERROR(RSQ(K794:K797,$F794:$F797),"")</f>
        <v>0.98338192158478188</v>
      </c>
      <c r="P794" s="109">
        <f t="shared" ref="P794" si="1201">IFERROR(V796,"")</f>
        <v>0.99923076148655077</v>
      </c>
      <c r="Q794" s="110">
        <f t="shared" ref="Q794" si="1202">IFERROR(RSQ(L794:L797,$F794:$F797),"")</f>
        <v>0.92720517846560657</v>
      </c>
      <c r="R794" s="110">
        <f t="shared" ref="R794" si="1203">IFERROR(Y796,"")</f>
        <v>0.96934858914163347</v>
      </c>
      <c r="S794" s="111">
        <f t="array" ref="S794:U797">LINEST(J794:J797,F794:G797,TRUE,TRUE)</f>
        <v>-3.1666666666666544E-5</v>
      </c>
      <c r="T794" s="93">
        <v>-4.8716666666666708E-3</v>
      </c>
      <c r="U794" s="93">
        <v>0.97297500000000003</v>
      </c>
      <c r="V794" s="114">
        <f t="array" ref="V794:X797">LINEST(K794:K797,F794:G797,TRUE,TRUE)</f>
        <v>-3.7666666666666697E-5</v>
      </c>
      <c r="W794" s="94">
        <v>5.6756666666666674E-3</v>
      </c>
      <c r="X794" s="94">
        <v>0.33503499999999997</v>
      </c>
      <c r="Y794" s="117">
        <f t="array" ref="Y794:AA797">LINEST(L794:L797,F794:G797,TRUE,TRUE)</f>
        <v>-9.555555555555548E-6</v>
      </c>
      <c r="Z794" s="95">
        <v>-1.7133333333333296E-4</v>
      </c>
      <c r="AA794" s="95">
        <v>0.43087999999999999</v>
      </c>
      <c r="AB794" s="24" t="str">
        <f>IF('Raw data (converted)'!T794=0,"",'Raw data (converted)'!T794)</f>
        <v/>
      </c>
    </row>
    <row r="795" spans="1:28" x14ac:dyDescent="0.25">
      <c r="A795" s="11">
        <f>'Raw data (converted)'!A795</f>
        <v>41768</v>
      </c>
      <c r="B795" s="11" t="str">
        <f>'Raw data (converted)'!B795</f>
        <v>Jasmine</v>
      </c>
      <c r="C795" s="11" t="str">
        <f>'Raw data (converted)'!C795</f>
        <v>Ambient</v>
      </c>
      <c r="D795" s="13">
        <f>'Raw data (converted)'!D795</f>
        <v>5</v>
      </c>
      <c r="E795" s="12">
        <f>'Raw data (converted)'!E795</f>
        <v>5.2</v>
      </c>
      <c r="F795" s="2">
        <f>'Raw data (converted)'!F795</f>
        <v>15</v>
      </c>
      <c r="G795" s="2">
        <f t="shared" si="1167"/>
        <v>225</v>
      </c>
      <c r="H795" s="4">
        <f>IF('Raw data (converted)'!I795=0,"",'Raw data (converted)'!I795)</f>
        <v>6338</v>
      </c>
      <c r="I795" t="str">
        <f>'Raw data (converted)'!J795</f>
        <v>R5.2_T15</v>
      </c>
      <c r="J795" s="21">
        <f>IF('Raw data (converted)'!Q795=0,"",'Raw data (converted)'!Q795)</f>
        <v>0.89539999999999997</v>
      </c>
      <c r="K795" s="22">
        <f>IF('Raw data (converted)'!R795=0,"",'Raw data (converted)'!R795)</f>
        <v>0.41420000000000001</v>
      </c>
      <c r="L795" s="23">
        <f>IF('Raw data (converted)'!S795=0,"",'Raw data (converted)'!S795)</f>
        <v>0.42370000000000002</v>
      </c>
      <c r="M795" s="8"/>
      <c r="N795" s="8"/>
      <c r="O795" s="9"/>
      <c r="P795" s="9"/>
      <c r="Q795" s="10"/>
      <c r="R795" s="10"/>
      <c r="S795" s="111">
        <v>8.6958199124991828E-6</v>
      </c>
      <c r="T795" s="93">
        <v>4.0833333333333336E-4</v>
      </c>
      <c r="U795" s="93">
        <v>3.8140365755980885E-3</v>
      </c>
      <c r="V795" s="114">
        <v>8.2982967164992905E-6</v>
      </c>
      <c r="W795" s="94">
        <v>3.8966666666666994E-4</v>
      </c>
      <c r="X795" s="94">
        <v>3.6396806178564905E-3</v>
      </c>
      <c r="Y795" s="117">
        <v>8.1492255179991414E-6</v>
      </c>
      <c r="Z795" s="95">
        <v>3.8266666666666234E-4</v>
      </c>
      <c r="AA795" s="95">
        <v>3.5742971337033125E-3</v>
      </c>
      <c r="AB795" s="24" t="str">
        <f>IF('Raw data (converted)'!T795=0,"",'Raw data (converted)'!T795)</f>
        <v/>
      </c>
    </row>
    <row r="796" spans="1:28" x14ac:dyDescent="0.25">
      <c r="A796" s="11">
        <f>'Raw data (converted)'!A796</f>
        <v>41768</v>
      </c>
      <c r="B796" s="11" t="str">
        <f>'Raw data (converted)'!B796</f>
        <v>Jasmine</v>
      </c>
      <c r="C796" s="11" t="str">
        <f>'Raw data (converted)'!C796</f>
        <v>Ambient</v>
      </c>
      <c r="D796" s="13">
        <f>'Raw data (converted)'!D796</f>
        <v>5</v>
      </c>
      <c r="E796" s="12">
        <f>'Raw data (converted)'!E796</f>
        <v>5.2</v>
      </c>
      <c r="F796" s="2">
        <f>'Raw data (converted)'!F796</f>
        <v>30</v>
      </c>
      <c r="G796" s="2">
        <f t="shared" si="1167"/>
        <v>900</v>
      </c>
      <c r="H796" s="4">
        <f>IF('Raw data (converted)'!I796=0,"",'Raw data (converted)'!I796)</f>
        <v>6338</v>
      </c>
      <c r="I796" t="str">
        <f>'Raw data (converted)'!J796</f>
        <v>R5.2_T30</v>
      </c>
      <c r="J796" s="21">
        <f>IF('Raw data (converted)'!Q796=0,"",'Raw data (converted)'!Q796)</f>
        <v>0.79569999999999996</v>
      </c>
      <c r="K796" s="22">
        <f>IF('Raw data (converted)'!R796=0,"",'Raw data (converted)'!R796)</f>
        <v>0.46889999999999998</v>
      </c>
      <c r="L796" s="23">
        <f>IF('Raw data (converted)'!S796=0,"",'Raw data (converted)'!S796)</f>
        <v>0.41959999999999997</v>
      </c>
      <c r="M796" s="8"/>
      <c r="N796" s="8"/>
      <c r="O796" s="9"/>
      <c r="P796" s="9"/>
      <c r="Q796" s="10"/>
      <c r="R796" s="10"/>
      <c r="S796" s="21">
        <v>0.9996583738427588</v>
      </c>
      <c r="T796" s="93">
        <v>3.9131189606246321E-3</v>
      </c>
      <c r="U796" s="21" t="e">
        <v>#N/A</v>
      </c>
      <c r="V796" s="22">
        <v>0.99923076148655077</v>
      </c>
      <c r="W796" s="94">
        <v>3.7342335224246799E-3</v>
      </c>
      <c r="X796" s="22" t="e">
        <v>#N/A</v>
      </c>
      <c r="Y796" s="23">
        <v>0.96934858914163347</v>
      </c>
      <c r="Z796" s="95">
        <v>3.6671514830996133E-3</v>
      </c>
      <c r="AA796" s="23" t="e">
        <v>#N/A</v>
      </c>
      <c r="AB796" s="24" t="str">
        <f>IF('Raw data (converted)'!T796=0,"",'Raw data (converted)'!T796)</f>
        <v/>
      </c>
    </row>
    <row r="797" spans="1:28" x14ac:dyDescent="0.25">
      <c r="A797" s="11">
        <f>'Raw data (converted)'!A797</f>
        <v>41768</v>
      </c>
      <c r="B797" s="11" t="str">
        <f>'Raw data (converted)'!B797</f>
        <v>Jasmine</v>
      </c>
      <c r="C797" s="11" t="str">
        <f>'Raw data (converted)'!C797</f>
        <v>Ambient</v>
      </c>
      <c r="D797" s="13">
        <f>'Raw data (converted)'!D797</f>
        <v>5</v>
      </c>
      <c r="E797" s="12">
        <f>'Raw data (converted)'!E797</f>
        <v>5.2</v>
      </c>
      <c r="F797" s="2">
        <f>'Raw data (converted)'!F797</f>
        <v>45</v>
      </c>
      <c r="G797" s="2">
        <f t="shared" si="1167"/>
        <v>2025</v>
      </c>
      <c r="H797" s="4">
        <f>IF('Raw data (converted)'!I797=0,"",'Raw data (converted)'!I797)</f>
        <v>6338</v>
      </c>
      <c r="I797" t="str">
        <f>'Raw data (converted)'!J797</f>
        <v>R5.2_T45</v>
      </c>
      <c r="J797" s="21">
        <f>IF('Raw data (converted)'!Q797=0,"",'Raw data (converted)'!Q797)</f>
        <v>0.6905</v>
      </c>
      <c r="K797" s="22">
        <f>IF('Raw data (converted)'!R797=0,"",'Raw data (converted)'!R797)</f>
        <v>0.51500000000000001</v>
      </c>
      <c r="L797" s="23">
        <f>IF('Raw data (converted)'!S797=0,"",'Raw data (converted)'!S797)</f>
        <v>0.40300000000000002</v>
      </c>
      <c r="M797" s="8"/>
      <c r="N797" s="8"/>
      <c r="O797" s="9"/>
      <c r="P797" s="9"/>
      <c r="Q797" s="10"/>
      <c r="R797" s="10"/>
      <c r="S797" s="112">
        <v>1463.0881632653059</v>
      </c>
      <c r="T797" s="113">
        <v>1</v>
      </c>
      <c r="U797" s="21" t="e">
        <v>#N/A</v>
      </c>
      <c r="V797" s="115">
        <v>649.49345620135898</v>
      </c>
      <c r="W797" s="116">
        <v>1</v>
      </c>
      <c r="X797" s="22" t="e">
        <v>#N/A</v>
      </c>
      <c r="Y797" s="118">
        <v>15.812462819750476</v>
      </c>
      <c r="Z797" s="119">
        <v>1</v>
      </c>
      <c r="AA797" s="23" t="e">
        <v>#N/A</v>
      </c>
      <c r="AB797" s="24" t="str">
        <f>IF('Raw data (converted)'!T797=0,"",'Raw data (converted)'!T797)</f>
        <v/>
      </c>
    </row>
    <row r="798" spans="1:28" x14ac:dyDescent="0.25">
      <c r="A798" s="11">
        <f>'Raw data (converted)'!A798</f>
        <v>41768</v>
      </c>
      <c r="B798" s="12" t="str">
        <f>'Raw data (converted)'!B798</f>
        <v>Jasmine</v>
      </c>
      <c r="C798" s="2" t="str">
        <f>'Raw data (converted)'!C798</f>
        <v>Ambient</v>
      </c>
      <c r="D798" s="13">
        <f>'Raw data (converted)'!D798</f>
        <v>5</v>
      </c>
      <c r="E798" s="12">
        <f>'Raw data (converted)'!E798</f>
        <v>5.3</v>
      </c>
      <c r="F798" s="2">
        <f>'Raw data (converted)'!F798</f>
        <v>0</v>
      </c>
      <c r="G798" s="2">
        <f t="shared" si="1167"/>
        <v>0</v>
      </c>
      <c r="H798" s="4">
        <f>IF('Raw data (converted)'!I798=0,"",'Raw data (converted)'!I798)</f>
        <v>6339</v>
      </c>
      <c r="I798" t="str">
        <f>'Raw data (converted)'!J798</f>
        <v>R5.3_Amb</v>
      </c>
      <c r="J798" s="21">
        <f>IF('Raw data (converted)'!Q798=0,"",'Raw data (converted)'!Q798)</f>
        <v>0.94059999999999999</v>
      </c>
      <c r="K798" s="22">
        <f>IF('Raw data (converted)'!R798=0,"",'Raw data (converted)'!R798)</f>
        <v>0.26669999999999999</v>
      </c>
      <c r="L798" s="23">
        <f>IF('Raw data (converted)'!S798=0,"",'Raw data (converted)'!S798)</f>
        <v>0.41349999999999998</v>
      </c>
      <c r="M798" s="108">
        <f t="shared" ref="M798" si="1204">IFERROR(RSQ(J798:J801,$F798:$F801),"")</f>
        <v>0.9782157627263407</v>
      </c>
      <c r="N798" s="108">
        <f t="shared" ref="N798" si="1205">IFERROR(S800,"")</f>
        <v>0.99507727529071677</v>
      </c>
      <c r="O798" s="109">
        <f t="shared" ref="O798" si="1206">IFERROR(RSQ(K798:K801,$F798:$F801),"")</f>
        <v>0.9599242269082936</v>
      </c>
      <c r="P798" s="109">
        <f t="shared" ref="P798" si="1207">IFERROR(V800,"")</f>
        <v>0.9999503963866252</v>
      </c>
      <c r="Q798" s="110">
        <f t="shared" ref="Q798" si="1208">IFERROR(RSQ(L798:L801,$F798:$F801),"")</f>
        <v>1.7754105636934571E-4</v>
      </c>
      <c r="R798" s="110">
        <f t="shared" ref="R798" si="1209">IFERROR(Y800,"")</f>
        <v>0.99640479360852185</v>
      </c>
      <c r="S798" s="111">
        <f t="array" ref="S798:U801">LINEST(J798:J801,F798:G801,TRUE,TRUE)</f>
        <v>-3.5222222222222139E-5</v>
      </c>
      <c r="T798" s="93">
        <v>-2.0143333333333363E-3</v>
      </c>
      <c r="U798" s="93">
        <v>0.93868499999999999</v>
      </c>
      <c r="V798" s="114">
        <f t="array" ref="V798:X801">LINEST(K798:K801,F798:G801,TRUE,TRUE)</f>
        <v>-7.6222222222222221E-5</v>
      </c>
      <c r="W798" s="94">
        <v>8.4379999999999993E-3</v>
      </c>
      <c r="X798" s="94">
        <v>0.26696999999999993</v>
      </c>
      <c r="Y798" s="117">
        <f t="array" ref="Y798:AA801">LINEST(L798:L801,F798:G801,TRUE,TRUE)</f>
        <v>-1.4888888888888853E-5</v>
      </c>
      <c r="Z798" s="95">
        <v>6.7266666666666549E-4</v>
      </c>
      <c r="AA798" s="95">
        <v>0.41359000000000001</v>
      </c>
      <c r="AB798" s="24" t="str">
        <f>IF('Raw data (converted)'!T798=0,"",'Raw data (converted)'!T798)</f>
        <v/>
      </c>
    </row>
    <row r="799" spans="1:28" x14ac:dyDescent="0.25">
      <c r="A799" s="11">
        <f>'Raw data (converted)'!A799</f>
        <v>41768</v>
      </c>
      <c r="B799" s="11" t="str">
        <f>'Raw data (converted)'!B799</f>
        <v>Jasmine</v>
      </c>
      <c r="C799" s="11" t="str">
        <f>'Raw data (converted)'!C799</f>
        <v>Ambient</v>
      </c>
      <c r="D799" s="13">
        <f>'Raw data (converted)'!D799</f>
        <v>5</v>
      </c>
      <c r="E799" s="12">
        <f>'Raw data (converted)'!E799</f>
        <v>5.3</v>
      </c>
      <c r="F799" s="2">
        <f>'Raw data (converted)'!F799</f>
        <v>15</v>
      </c>
      <c r="G799" s="2">
        <f t="shared" si="1167"/>
        <v>225</v>
      </c>
      <c r="H799" s="4">
        <f>IF('Raw data (converted)'!I799=0,"",'Raw data (converted)'!I799)</f>
        <v>6339</v>
      </c>
      <c r="I799" t="str">
        <f>'Raw data (converted)'!J799</f>
        <v>R5.3_T15</v>
      </c>
      <c r="J799" s="21">
        <f>IF('Raw data (converted)'!Q799=0,"",'Raw data (converted)'!Q799)</f>
        <v>0.89480000000000004</v>
      </c>
      <c r="K799" s="22">
        <f>IF('Raw data (converted)'!R799=0,"",'Raw data (converted)'!R799)</f>
        <v>0.37719999999999998</v>
      </c>
      <c r="L799" s="23">
        <f>IF('Raw data (converted)'!S799=0,"",'Raw data (converted)'!S799)</f>
        <v>0.42059999999999997</v>
      </c>
      <c r="M799" s="8"/>
      <c r="N799" s="8"/>
      <c r="O799" s="9"/>
      <c r="P799" s="9"/>
      <c r="Q799" s="10"/>
      <c r="R799" s="10"/>
      <c r="S799" s="111">
        <v>1.903142300849807E-5</v>
      </c>
      <c r="T799" s="93">
        <v>8.9366666666665991E-4</v>
      </c>
      <c r="U799" s="93">
        <v>8.3472914768803232E-3</v>
      </c>
      <c r="V799" s="114">
        <v>2.683281572999738E-6</v>
      </c>
      <c r="W799" s="94">
        <v>1.2599999999999954E-4</v>
      </c>
      <c r="X799" s="94">
        <v>1.1769027147559773E-3</v>
      </c>
      <c r="Y799" s="117">
        <v>8.9442719099992781E-7</v>
      </c>
      <c r="Z799" s="95">
        <v>4.2000000000000553E-5</v>
      </c>
      <c r="AA799" s="95">
        <v>3.9230090491866566E-4</v>
      </c>
      <c r="AB799" s="24" t="str">
        <f>IF('Raw data (converted)'!T799=0,"",'Raw data (converted)'!T799)</f>
        <v/>
      </c>
    </row>
    <row r="800" spans="1:28" x14ac:dyDescent="0.25">
      <c r="A800" s="11">
        <f>'Raw data (converted)'!A800</f>
        <v>41768</v>
      </c>
      <c r="B800" s="11" t="str">
        <f>'Raw data (converted)'!B800</f>
        <v>Jasmine</v>
      </c>
      <c r="C800" s="11" t="str">
        <f>'Raw data (converted)'!C800</f>
        <v>Ambient</v>
      </c>
      <c r="D800" s="13">
        <f>'Raw data (converted)'!D800</f>
        <v>5</v>
      </c>
      <c r="E800" s="12">
        <f>'Raw data (converted)'!E800</f>
        <v>5.3</v>
      </c>
      <c r="F800" s="2">
        <f>'Raw data (converted)'!F800</f>
        <v>30</v>
      </c>
      <c r="G800" s="2">
        <f t="shared" si="1167"/>
        <v>900</v>
      </c>
      <c r="H800" s="4">
        <f>IF('Raw data (converted)'!I800=0,"",'Raw data (converted)'!I800)</f>
        <v>6339</v>
      </c>
      <c r="I800" t="str">
        <f>'Raw data (converted)'!J800</f>
        <v>R5.3_T30</v>
      </c>
      <c r="J800" s="21">
        <f>IF('Raw data (converted)'!Q800=0,"",'Raw data (converted)'!Q800)</f>
        <v>0.85229999999999995</v>
      </c>
      <c r="K800" s="22">
        <f>IF('Raw data (converted)'!R800=0,"",'Raw data (converted)'!R800)</f>
        <v>0.45069999999999999</v>
      </c>
      <c r="L800" s="23">
        <f>IF('Raw data (converted)'!S800=0,"",'Raw data (converted)'!S800)</f>
        <v>0.42009999999999997</v>
      </c>
      <c r="M800" s="8"/>
      <c r="N800" s="8"/>
      <c r="O800" s="9"/>
      <c r="P800" s="9"/>
      <c r="Q800" s="10"/>
      <c r="R800" s="10"/>
      <c r="S800" s="21">
        <v>0.99507727529071677</v>
      </c>
      <c r="T800" s="93">
        <v>8.5641403538241293E-3</v>
      </c>
      <c r="U800" s="21" t="e">
        <v>#N/A</v>
      </c>
      <c r="V800" s="22">
        <v>0.9999503963866252</v>
      </c>
      <c r="W800" s="94">
        <v>1.2074767078498819E-3</v>
      </c>
      <c r="X800" s="22" t="e">
        <v>#N/A</v>
      </c>
      <c r="Y800" s="23">
        <v>0.99640479360852185</v>
      </c>
      <c r="Z800" s="95">
        <v>4.0249223594996742E-4</v>
      </c>
      <c r="AA800" s="23" t="e">
        <v>#N/A</v>
      </c>
      <c r="AB800" s="24" t="str">
        <f>IF('Raw data (converted)'!T800=0,"",'Raw data (converted)'!T800)</f>
        <v/>
      </c>
    </row>
    <row r="801" spans="1:28" x14ac:dyDescent="0.25">
      <c r="A801" s="11">
        <f>'Raw data (converted)'!A801</f>
        <v>41768</v>
      </c>
      <c r="B801" s="11" t="str">
        <f>'Raw data (converted)'!B801</f>
        <v>Jasmine</v>
      </c>
      <c r="C801" s="11" t="str">
        <f>'Raw data (converted)'!C801</f>
        <v>Ambient</v>
      </c>
      <c r="D801" s="13">
        <f>'Raw data (converted)'!D801</f>
        <v>5</v>
      </c>
      <c r="E801" s="12">
        <f>'Raw data (converted)'!E801</f>
        <v>5.3</v>
      </c>
      <c r="F801" s="2">
        <f>'Raw data (converted)'!F801</f>
        <v>45</v>
      </c>
      <c r="G801" s="2">
        <f t="shared" si="1167"/>
        <v>2025</v>
      </c>
      <c r="H801" s="4">
        <f>IF('Raw data (converted)'!I801=0,"",'Raw data (converted)'!I801)</f>
        <v>6339</v>
      </c>
      <c r="I801" t="str">
        <f>'Raw data (converted)'!J801</f>
        <v>R5.3_T45</v>
      </c>
      <c r="J801" s="21">
        <f>IF('Raw data (converted)'!Q801=0,"",'Raw data (converted)'!Q801)</f>
        <v>0.77480000000000004</v>
      </c>
      <c r="K801" s="22">
        <f>IF('Raw data (converted)'!R801=0,"",'Raw data (converted)'!R801)</f>
        <v>0.49259999999999998</v>
      </c>
      <c r="L801" s="23">
        <f>IF('Raw data (converted)'!S801=0,"",'Raw data (converted)'!S801)</f>
        <v>0.4138</v>
      </c>
      <c r="M801" s="8"/>
      <c r="N801" s="8"/>
      <c r="O801" s="9"/>
      <c r="P801" s="9"/>
      <c r="Q801" s="10"/>
      <c r="R801" s="10"/>
      <c r="S801" s="112">
        <v>101.06976664917084</v>
      </c>
      <c r="T801" s="113">
        <v>1</v>
      </c>
      <c r="U801" s="21" t="e">
        <v>#N/A</v>
      </c>
      <c r="V801" s="115">
        <v>10079.410836762765</v>
      </c>
      <c r="W801" s="116">
        <v>1</v>
      </c>
      <c r="X801" s="22" t="e">
        <v>#N/A</v>
      </c>
      <c r="Y801" s="118">
        <v>138.57407407406978</v>
      </c>
      <c r="Z801" s="119">
        <v>1</v>
      </c>
      <c r="AA801" s="23" t="e">
        <v>#N/A</v>
      </c>
      <c r="AB801" s="24" t="str">
        <f>IF('Raw data (converted)'!T801=0,"",'Raw data (converted)'!T801)</f>
        <v/>
      </c>
    </row>
    <row r="802" spans="1:28" x14ac:dyDescent="0.25">
      <c r="A802" s="11">
        <f>'Raw data (converted)'!A802</f>
        <v>41768</v>
      </c>
      <c r="B802" s="12" t="str">
        <f>'Raw data (converted)'!B802</f>
        <v>Jasmine</v>
      </c>
      <c r="C802" s="2" t="str">
        <f>'Raw data (converted)'!C802</f>
        <v>Ambient</v>
      </c>
      <c r="D802" s="13">
        <f>'Raw data (converted)'!D802</f>
        <v>5</v>
      </c>
      <c r="E802" s="12">
        <f>'Raw data (converted)'!E802</f>
        <v>5.4</v>
      </c>
      <c r="F802" s="2">
        <f>'Raw data (converted)'!F802</f>
        <v>0</v>
      </c>
      <c r="G802" s="2">
        <f t="shared" si="1167"/>
        <v>0</v>
      </c>
      <c r="H802" s="4">
        <f>IF('Raw data (converted)'!I802=0,"",'Raw data (converted)'!I802)</f>
        <v>6340</v>
      </c>
      <c r="I802" t="str">
        <f>'Raw data (converted)'!J802</f>
        <v>R5.4_Amb</v>
      </c>
      <c r="J802" s="21">
        <f>IF('Raw data (converted)'!Q802=0,"",'Raw data (converted)'!Q802)</f>
        <v>0.90720000000000001</v>
      </c>
      <c r="K802" s="22">
        <f>IF('Raw data (converted)'!R802=0,"",'Raw data (converted)'!R802)</f>
        <v>0.4798</v>
      </c>
      <c r="L802" s="23">
        <f>IF('Raw data (converted)'!S802=0,"",'Raw data (converted)'!S802)</f>
        <v>0.3987</v>
      </c>
      <c r="M802" s="108">
        <f t="shared" ref="M802" si="1210">IFERROR(RSQ(J802:J805,$F802:$F805),"")</f>
        <v>0.92563930373203751</v>
      </c>
      <c r="N802" s="108">
        <f t="shared" ref="N802" si="1211">IFERROR(S804,"")</f>
        <v>0.94504362143135634</v>
      </c>
      <c r="O802" s="109">
        <f t="shared" ref="O802" si="1212">IFERROR(RSQ(K802:K805,$F802:$F805),"")</f>
        <v>0.51316618545983439</v>
      </c>
      <c r="P802" s="109">
        <f t="shared" ref="P802" si="1213">IFERROR(V804,"")</f>
        <v>0.95847937530301042</v>
      </c>
      <c r="Q802" s="110">
        <f t="shared" ref="Q802" si="1214">IFERROR(RSQ(L802:L805,$F802:$F805),"")</f>
        <v>7.3520987520567765E-2</v>
      </c>
      <c r="R802" s="110">
        <f t="shared" ref="R802" si="1215">IFERROR(Y804,"")</f>
        <v>0.66278989457148108</v>
      </c>
      <c r="S802" s="111">
        <f t="array" ref="S802:U805">LINEST(J802:J805,F802:G805,TRUE,TRUE)</f>
        <v>-4.4555555555555494E-5</v>
      </c>
      <c r="T802" s="93">
        <v>-2.1236666666666691E-3</v>
      </c>
      <c r="U802" s="93">
        <v>0.91474500000000003</v>
      </c>
      <c r="V802" s="114">
        <f t="array" ref="V802:X805">LINEST(K802:K805,F802:G805,TRUE,TRUE)</f>
        <v>1.1488888888888885E-4</v>
      </c>
      <c r="W802" s="94">
        <v>-3.5153333333333317E-3</v>
      </c>
      <c r="X802" s="94">
        <v>0.47626999999999997</v>
      </c>
      <c r="Y802" s="117">
        <f t="array" ref="Y802:AA805">LINEST(L802:L805,F802:G805,TRUE,TRUE)</f>
        <v>-3.2777777777777745E-5</v>
      </c>
      <c r="Z802" s="95">
        <v>1.3196666666666652E-3</v>
      </c>
      <c r="AA802" s="95">
        <v>0.40119500000000002</v>
      </c>
      <c r="AB802" s="24" t="str">
        <f>IF('Raw data (converted)'!T802=0,"",'Raw data (converted)'!T802)</f>
        <v/>
      </c>
    </row>
    <row r="803" spans="1:28" x14ac:dyDescent="0.25">
      <c r="A803" s="11">
        <f>'Raw data (converted)'!A803</f>
        <v>41768</v>
      </c>
      <c r="B803" s="11" t="str">
        <f>'Raw data (converted)'!B803</f>
        <v>Jasmine</v>
      </c>
      <c r="C803" s="11" t="str">
        <f>'Raw data (converted)'!C803</f>
        <v>Ambient</v>
      </c>
      <c r="D803" s="13">
        <f>'Raw data (converted)'!D803</f>
        <v>5</v>
      </c>
      <c r="E803" s="12">
        <f>'Raw data (converted)'!E803</f>
        <v>5.4</v>
      </c>
      <c r="F803" s="2">
        <f>'Raw data (converted)'!F803</f>
        <v>15</v>
      </c>
      <c r="G803" s="2">
        <f t="shared" si="1167"/>
        <v>225</v>
      </c>
      <c r="H803" s="4">
        <f>IF('Raw data (converted)'!I803=0,"",'Raw data (converted)'!I803)</f>
        <v>6340</v>
      </c>
      <c r="I803" t="str">
        <f>'Raw data (converted)'!J803</f>
        <v>R5.4_T15</v>
      </c>
      <c r="J803" s="21">
        <f>IF('Raw data (converted)'!Q803=0,"",'Raw data (converted)'!Q803)</f>
        <v>0.89549999999999996</v>
      </c>
      <c r="K803" s="22">
        <f>IF('Raw data (converted)'!R803=0,"",'Raw data (converted)'!R803)</f>
        <v>0.43880000000000002</v>
      </c>
      <c r="L803" s="23">
        <f>IF('Raw data (converted)'!S803=0,"",'Raw data (converted)'!S803)</f>
        <v>0.42109999999999997</v>
      </c>
      <c r="M803" s="8"/>
      <c r="N803" s="8"/>
      <c r="O803" s="9"/>
      <c r="P803" s="9"/>
      <c r="Q803" s="10"/>
      <c r="R803" s="10"/>
      <c r="S803" s="111">
        <v>7.4982812845492922E-5</v>
      </c>
      <c r="T803" s="93">
        <v>3.520999999999999E-3</v>
      </c>
      <c r="U803" s="93">
        <v>3.2887892529014355E-2</v>
      </c>
      <c r="V803" s="114">
        <v>3.5081422046996667E-5</v>
      </c>
      <c r="W803" s="94">
        <v>1.6473333333333314E-3</v>
      </c>
      <c r="X803" s="94">
        <v>1.5386913270698558E-2</v>
      </c>
      <c r="Y803" s="117">
        <v>2.4795509350497641E-5</v>
      </c>
      <c r="Z803" s="95">
        <v>1.1643333333333321E-3</v>
      </c>
      <c r="AA803" s="95">
        <v>1.087545286413396E-2</v>
      </c>
      <c r="AB803" s="24" t="str">
        <f>IF('Raw data (converted)'!T803=0,"",'Raw data (converted)'!T803)</f>
        <v/>
      </c>
    </row>
    <row r="804" spans="1:28" x14ac:dyDescent="0.25">
      <c r="A804" s="11">
        <f>'Raw data (converted)'!A804</f>
        <v>41768</v>
      </c>
      <c r="B804" s="11" t="str">
        <f>'Raw data (converted)'!B804</f>
        <v>Jasmine</v>
      </c>
      <c r="C804" s="11" t="str">
        <f>'Raw data (converted)'!C804</f>
        <v>Ambient</v>
      </c>
      <c r="D804" s="13">
        <f>'Raw data (converted)'!D804</f>
        <v>5</v>
      </c>
      <c r="E804" s="12">
        <f>'Raw data (converted)'!E804</f>
        <v>5.4</v>
      </c>
      <c r="F804" s="2">
        <f>'Raw data (converted)'!F804</f>
        <v>30</v>
      </c>
      <c r="G804" s="2">
        <f t="shared" si="1167"/>
        <v>900</v>
      </c>
      <c r="H804" s="4">
        <f>IF('Raw data (converted)'!I804=0,"",'Raw data (converted)'!I804)</f>
        <v>6340</v>
      </c>
      <c r="I804" t="str">
        <f>'Raw data (converted)'!J804</f>
        <v>R5.4_T30</v>
      </c>
      <c r="J804" s="21">
        <f>IF('Raw data (converted)'!Q804=0,"",'Raw data (converted)'!Q804)</f>
        <v>0.7883</v>
      </c>
      <c r="K804" s="22">
        <f>IF('Raw data (converted)'!R804=0,"",'Raw data (converted)'!R804)</f>
        <v>0.48480000000000001</v>
      </c>
      <c r="L804" s="23">
        <f>IF('Raw data (converted)'!S804=0,"",'Raw data (converted)'!S804)</f>
        <v>0.40379999999999999</v>
      </c>
      <c r="M804" s="8"/>
      <c r="N804" s="8"/>
      <c r="O804" s="9"/>
      <c r="P804" s="9"/>
      <c r="Q804" s="10"/>
      <c r="R804" s="10"/>
      <c r="S804" s="21">
        <v>0.94504362143135634</v>
      </c>
      <c r="T804" s="93">
        <v>3.3742265780471813E-2</v>
      </c>
      <c r="U804" s="21" t="e">
        <v>#N/A</v>
      </c>
      <c r="V804" s="22">
        <v>0.95847937530301042</v>
      </c>
      <c r="W804" s="94">
        <v>1.5786639921148496E-2</v>
      </c>
      <c r="X804" s="22" t="e">
        <v>#N/A</v>
      </c>
      <c r="Y804" s="23">
        <v>0.66278989457148108</v>
      </c>
      <c r="Z804" s="95">
        <v>1.1157979207723937E-2</v>
      </c>
      <c r="AA804" s="23" t="e">
        <v>#N/A</v>
      </c>
      <c r="AB804" s="24" t="str">
        <f>IF('Raw data (converted)'!T804=0,"",'Raw data (converted)'!T804)</f>
        <v/>
      </c>
    </row>
    <row r="805" spans="1:28" x14ac:dyDescent="0.25">
      <c r="A805" s="11">
        <f>'Raw data (converted)'!A805</f>
        <v>41768</v>
      </c>
      <c r="B805" s="11" t="str">
        <f>'Raw data (converted)'!B805</f>
        <v>Jasmine</v>
      </c>
      <c r="C805" s="11" t="str">
        <f>'Raw data (converted)'!C805</f>
        <v>Ambient</v>
      </c>
      <c r="D805" s="13">
        <f>'Raw data (converted)'!D805</f>
        <v>5</v>
      </c>
      <c r="E805" s="12">
        <f>'Raw data (converted)'!E805</f>
        <v>5.4</v>
      </c>
      <c r="F805" s="2">
        <f>'Raw data (converted)'!F805</f>
        <v>45</v>
      </c>
      <c r="G805" s="2">
        <f t="shared" si="1167"/>
        <v>2025</v>
      </c>
      <c r="H805" s="4">
        <f>IF('Raw data (converted)'!I805=0,"",'Raw data (converted)'!I805)</f>
        <v>6340</v>
      </c>
      <c r="I805" t="str">
        <f>'Raw data (converted)'!J805</f>
        <v>R5.4_T45</v>
      </c>
      <c r="J805" s="21">
        <f>IF('Raw data (converted)'!Q805=0,"",'Raw data (converted)'!Q805)</f>
        <v>0.73650000000000004</v>
      </c>
      <c r="K805" s="22">
        <f>IF('Raw data (converted)'!R805=0,"",'Raw data (converted)'!R805)</f>
        <v>0.54720000000000002</v>
      </c>
      <c r="L805" s="23">
        <f>IF('Raw data (converted)'!S805=0,"",'Raw data (converted)'!S805)</f>
        <v>0.3967</v>
      </c>
      <c r="M805" s="8"/>
      <c r="N805" s="8"/>
      <c r="O805" s="9"/>
      <c r="P805" s="9"/>
      <c r="Q805" s="10"/>
      <c r="R805" s="10"/>
      <c r="S805" s="112">
        <v>8.5981249678865197</v>
      </c>
      <c r="T805" s="113">
        <v>1</v>
      </c>
      <c r="U805" s="21" t="e">
        <v>#N/A</v>
      </c>
      <c r="V805" s="115">
        <v>11.542208026707568</v>
      </c>
      <c r="W805" s="116">
        <v>1</v>
      </c>
      <c r="X805" s="22" t="e">
        <v>#N/A</v>
      </c>
      <c r="Y805" s="118">
        <v>0.98275508933699141</v>
      </c>
      <c r="Z805" s="119">
        <v>1</v>
      </c>
      <c r="AA805" s="23" t="e">
        <v>#N/A</v>
      </c>
      <c r="AB805" s="24" t="str">
        <f>IF('Raw data (converted)'!T805=0,"",'Raw data (converted)'!T805)</f>
        <v/>
      </c>
    </row>
    <row r="806" spans="1:28" x14ac:dyDescent="0.25">
      <c r="A806" s="11">
        <f>'Raw data (converted)'!A806</f>
        <v>41768</v>
      </c>
      <c r="B806" s="12" t="str">
        <f>'Raw data (converted)'!B806</f>
        <v>Jasmine</v>
      </c>
      <c r="C806" s="2" t="str">
        <f>'Raw data (converted)'!C806</f>
        <v>Ambient</v>
      </c>
      <c r="D806" s="13">
        <f>'Raw data (converted)'!D806</f>
        <v>5</v>
      </c>
      <c r="E806" s="12">
        <f>'Raw data (converted)'!E806</f>
        <v>5.5</v>
      </c>
      <c r="F806" s="2">
        <f>'Raw data (converted)'!F806</f>
        <v>0</v>
      </c>
      <c r="G806" s="2">
        <f t="shared" si="1167"/>
        <v>0</v>
      </c>
      <c r="H806" s="4">
        <f>IF('Raw data (converted)'!I806=0,"",'Raw data (converted)'!I806)</f>
        <v>6341</v>
      </c>
      <c r="I806" t="str">
        <f>'Raw data (converted)'!J806</f>
        <v>R5.5_Amb</v>
      </c>
      <c r="J806" s="21">
        <f>IF('Raw data (converted)'!Q806=0,"",'Raw data (converted)'!Q806)</f>
        <v>0.94989999999999997</v>
      </c>
      <c r="K806" s="22">
        <f>IF('Raw data (converted)'!R806=0,"",'Raw data (converted)'!R806)</f>
        <v>0.39229999999999998</v>
      </c>
      <c r="L806" s="23">
        <f>IF('Raw data (converted)'!S806=0,"",'Raw data (converted)'!S806)</f>
        <v>0.38529999999999998</v>
      </c>
      <c r="M806" s="108">
        <f t="shared" ref="M806" si="1216">IFERROR(RSQ(J806:J809,$F806:$F809),"")</f>
        <v>0.98603285007970409</v>
      </c>
      <c r="N806" s="108">
        <f t="shared" ref="N806" si="1217">IFERROR(S808,"")</f>
        <v>0.98662322136663261</v>
      </c>
      <c r="O806" s="109">
        <f t="shared" ref="O806" si="1218">IFERROR(RSQ(K806:K809,$F806:$F809),"")</f>
        <v>0.90210371319244753</v>
      </c>
      <c r="P806" s="109">
        <f t="shared" ref="P806" si="1219">IFERROR(V808,"")</f>
        <v>0.95381999584011523</v>
      </c>
      <c r="Q806" s="110">
        <f t="shared" ref="Q806" si="1220">IFERROR(RSQ(L806:L809,$F806:$F809),"")</f>
        <v>0.14335849121776867</v>
      </c>
      <c r="R806" s="110">
        <f t="shared" ref="R806" si="1221">IFERROR(Y808,"")</f>
        <v>0.41695110126398061</v>
      </c>
      <c r="S806" s="111">
        <f t="array" ref="S806:U809">LINEST(J806:J809,F806:G809,TRUE,TRUE)</f>
        <v>-8.1111111111110811E-6</v>
      </c>
      <c r="T806" s="93">
        <v>-4.0823333333333345E-3</v>
      </c>
      <c r="U806" s="93">
        <v>0.94601499999999994</v>
      </c>
      <c r="V806" s="114">
        <f t="array" ref="V806:X809">LINEST(K806:K809,F806:G809,TRUE,TRUE)</f>
        <v>7.8666666666666609E-5</v>
      </c>
      <c r="W806" s="94">
        <v>8.6800000000000245E-4</v>
      </c>
      <c r="X806" s="94">
        <v>0.38481999999999994</v>
      </c>
      <c r="Y806" s="117">
        <f t="array" ref="Y806:AA809">LINEST(L806:L809,F806:G809,TRUE,TRUE)</f>
        <v>-3.7000000000000025E-5</v>
      </c>
      <c r="Z806" s="95">
        <v>2.0243333333333346E-3</v>
      </c>
      <c r="AA806" s="95">
        <v>0.37986500000000001</v>
      </c>
      <c r="AB806" s="24" t="str">
        <f>IF('Raw data (converted)'!T806=0,"",'Raw data (converted)'!T806)</f>
        <v/>
      </c>
    </row>
    <row r="807" spans="1:28" x14ac:dyDescent="0.25">
      <c r="A807" s="11">
        <f>'Raw data (converted)'!A807</f>
        <v>41768</v>
      </c>
      <c r="B807" s="11" t="str">
        <f>'Raw data (converted)'!B807</f>
        <v>Jasmine</v>
      </c>
      <c r="C807" s="11" t="str">
        <f>'Raw data (converted)'!C807</f>
        <v>Ambient</v>
      </c>
      <c r="D807" s="13">
        <f>'Raw data (converted)'!D807</f>
        <v>5</v>
      </c>
      <c r="E807" s="12">
        <f>'Raw data (converted)'!E807</f>
        <v>5.5</v>
      </c>
      <c r="F807" s="2">
        <f>'Raw data (converted)'!F807</f>
        <v>15</v>
      </c>
      <c r="G807" s="2">
        <f t="shared" si="1167"/>
        <v>225</v>
      </c>
      <c r="H807" s="4">
        <f>IF('Raw data (converted)'!I807=0,"",'Raw data (converted)'!I807)</f>
        <v>6341</v>
      </c>
      <c r="I807" t="str">
        <f>'Raw data (converted)'!J807</f>
        <v>R5.5_T15</v>
      </c>
      <c r="J807" s="21">
        <f>IF('Raw data (converted)'!Q807=0,"",'Raw data (converted)'!Q807)</f>
        <v>0.87129999999999996</v>
      </c>
      <c r="K807" s="22">
        <f>IF('Raw data (converted)'!R807=0,"",'Raw data (converted)'!R807)</f>
        <v>0.3931</v>
      </c>
      <c r="L807" s="23">
        <f>IF('Raw data (converted)'!S807=0,"",'Raw data (converted)'!S807)</f>
        <v>0.3856</v>
      </c>
      <c r="M807" s="8"/>
      <c r="N807" s="8"/>
      <c r="O807" s="9"/>
      <c r="P807" s="9"/>
      <c r="Q807" s="10"/>
      <c r="R807" s="10"/>
      <c r="S807" s="111">
        <v>3.8609440411496357E-5</v>
      </c>
      <c r="T807" s="93">
        <v>1.8129999999999993E-3</v>
      </c>
      <c r="U807" s="93">
        <v>1.6934322395655493E-2</v>
      </c>
      <c r="V807" s="114">
        <v>7.433683765199299E-5</v>
      </c>
      <c r="W807" s="94">
        <v>3.4906666666666649E-3</v>
      </c>
      <c r="X807" s="94">
        <v>3.2604564097684217E-2</v>
      </c>
      <c r="Y807" s="117">
        <v>5.4013464256494887E-5</v>
      </c>
      <c r="Z807" s="95">
        <v>2.5363333333333318E-3</v>
      </c>
      <c r="AA807" s="95">
        <v>2.369061575814355E-2</v>
      </c>
      <c r="AB807" s="24" t="str">
        <f>IF('Raw data (converted)'!T807=0,"",'Raw data (converted)'!T807)</f>
        <v/>
      </c>
    </row>
    <row r="808" spans="1:28" x14ac:dyDescent="0.25">
      <c r="A808" s="11">
        <f>'Raw data (converted)'!A808</f>
        <v>41768</v>
      </c>
      <c r="B808" s="11" t="str">
        <f>'Raw data (converted)'!B808</f>
        <v>Jasmine</v>
      </c>
      <c r="C808" s="11" t="str">
        <f>'Raw data (converted)'!C808</f>
        <v>Ambient</v>
      </c>
      <c r="D808" s="13">
        <f>'Raw data (converted)'!D808</f>
        <v>5</v>
      </c>
      <c r="E808" s="12">
        <f>'Raw data (converted)'!E808</f>
        <v>5.5</v>
      </c>
      <c r="F808" s="2">
        <f>'Raw data (converted)'!F808</f>
        <v>30</v>
      </c>
      <c r="G808" s="2">
        <f t="shared" si="1167"/>
        <v>900</v>
      </c>
      <c r="H808" s="4">
        <f>IF('Raw data (converted)'!I808=0,"",'Raw data (converted)'!I808)</f>
        <v>6341</v>
      </c>
      <c r="I808" t="str">
        <f>'Raw data (converted)'!J808</f>
        <v>R5.5_T30</v>
      </c>
      <c r="J808" s="21">
        <f>IF('Raw data (converted)'!Q808=0,"",'Raw data (converted)'!Q808)</f>
        <v>0.82789999999999997</v>
      </c>
      <c r="K808" s="22">
        <f>IF('Raw data (converted)'!R808=0,"",'Raw data (converted)'!R808)</f>
        <v>0.50409999999999999</v>
      </c>
      <c r="L808" s="23">
        <f>IF('Raw data (converted)'!S808=0,"",'Raw data (converted)'!S808)</f>
        <v>0.42359999999999998</v>
      </c>
      <c r="M808" s="8"/>
      <c r="N808" s="8"/>
      <c r="O808" s="9"/>
      <c r="P808" s="9"/>
      <c r="Q808" s="10"/>
      <c r="R808" s="10"/>
      <c r="S808" s="21">
        <v>0.98662322136663261</v>
      </c>
      <c r="T808" s="93">
        <v>1.7374248185173358E-2</v>
      </c>
      <c r="U808" s="21" t="e">
        <v>#N/A</v>
      </c>
      <c r="V808" s="22">
        <v>0.95381999584011523</v>
      </c>
      <c r="W808" s="94">
        <v>3.3451576943396837E-2</v>
      </c>
      <c r="X808" s="22" t="e">
        <v>#N/A</v>
      </c>
      <c r="Y808" s="23">
        <v>0.41695110126398061</v>
      </c>
      <c r="Z808" s="95">
        <v>2.4306058915422694E-2</v>
      </c>
      <c r="AA808" s="23" t="e">
        <v>#N/A</v>
      </c>
      <c r="AB808" s="24" t="str">
        <f>IF('Raw data (converted)'!T808=0,"",'Raw data (converted)'!T808)</f>
        <v/>
      </c>
    </row>
    <row r="809" spans="1:28" x14ac:dyDescent="0.25">
      <c r="A809" s="11">
        <f>'Raw data (converted)'!A809</f>
        <v>41768</v>
      </c>
      <c r="B809" s="11" t="str">
        <f>'Raw data (converted)'!B809</f>
        <v>Jasmine</v>
      </c>
      <c r="C809" s="11" t="str">
        <f>'Raw data (converted)'!C809</f>
        <v>Ambient</v>
      </c>
      <c r="D809" s="13">
        <f>'Raw data (converted)'!D809</f>
        <v>5</v>
      </c>
      <c r="E809" s="12">
        <f>'Raw data (converted)'!E809</f>
        <v>5.5</v>
      </c>
      <c r="F809" s="2">
        <f>'Raw data (converted)'!F809</f>
        <v>45</v>
      </c>
      <c r="G809" s="2">
        <f t="shared" si="1167"/>
        <v>2025</v>
      </c>
      <c r="H809" s="4">
        <f>IF('Raw data (converted)'!I809=0,"",'Raw data (converted)'!I809)</f>
        <v>6341</v>
      </c>
      <c r="I809" t="str">
        <f>'Raw data (converted)'!J809</f>
        <v>R5.5_T45</v>
      </c>
      <c r="J809" s="21">
        <f>IF('Raw data (converted)'!Q809=0,"",'Raw data (converted)'!Q809)</f>
        <v>0.74199999999999999</v>
      </c>
      <c r="K809" s="22">
        <f>IF('Raw data (converted)'!R809=0,"",'Raw data (converted)'!R809)</f>
        <v>0.57569999999999999</v>
      </c>
      <c r="L809" s="23">
        <f>IF('Raw data (converted)'!S809=0,"",'Raw data (converted)'!S809)</f>
        <v>0.3906</v>
      </c>
      <c r="M809" s="8"/>
      <c r="N809" s="8"/>
      <c r="O809" s="9"/>
      <c r="P809" s="9"/>
      <c r="Q809" s="10"/>
      <c r="R809" s="10"/>
      <c r="S809" s="112">
        <v>36.878206943844035</v>
      </c>
      <c r="T809" s="113">
        <v>1</v>
      </c>
      <c r="U809" s="21" t="e">
        <v>#N/A</v>
      </c>
      <c r="V809" s="115">
        <v>10.327196945866351</v>
      </c>
      <c r="W809" s="116">
        <v>1</v>
      </c>
      <c r="X809" s="22" t="e">
        <v>#N/A</v>
      </c>
      <c r="Y809" s="118">
        <v>0.35756100574744332</v>
      </c>
      <c r="Z809" s="119">
        <v>1</v>
      </c>
      <c r="AA809" s="23" t="e">
        <v>#N/A</v>
      </c>
      <c r="AB809" s="24" t="str">
        <f>IF('Raw data (converted)'!T809=0,"",'Raw data (converted)'!T809)</f>
        <v/>
      </c>
    </row>
    <row r="810" spans="1:28" x14ac:dyDescent="0.25">
      <c r="A810" s="11">
        <f>'Raw data (converted)'!A810</f>
        <v>41768</v>
      </c>
      <c r="B810" s="12" t="str">
        <f>'Raw data (converted)'!B810</f>
        <v>Jasmine</v>
      </c>
      <c r="C810" s="2" t="str">
        <f>'Raw data (converted)'!C810</f>
        <v>Ambient</v>
      </c>
      <c r="D810" s="13">
        <f>'Raw data (converted)'!D810</f>
        <v>5</v>
      </c>
      <c r="E810" s="12">
        <f>'Raw data (converted)'!E810</f>
        <v>5.6</v>
      </c>
      <c r="F810" s="2">
        <f>'Raw data (converted)'!F810</f>
        <v>0</v>
      </c>
      <c r="G810" s="2">
        <f t="shared" si="1167"/>
        <v>0</v>
      </c>
      <c r="H810" s="4">
        <f>IF('Raw data (converted)'!I810=0,"",'Raw data (converted)'!I810)</f>
        <v>6342</v>
      </c>
      <c r="I810" t="str">
        <f>'Raw data (converted)'!J810</f>
        <v>R5.6_Amb</v>
      </c>
      <c r="J810" s="21">
        <f>IF('Raw data (converted)'!Q810=0,"",'Raw data (converted)'!Q810)</f>
        <v>0.94040000000000001</v>
      </c>
      <c r="K810" s="22">
        <f>IF('Raw data (converted)'!R810=0,"",'Raw data (converted)'!R810)</f>
        <v>0.2863</v>
      </c>
      <c r="L810" s="23">
        <f>IF('Raw data (converted)'!S810=0,"",'Raw data (converted)'!S810)</f>
        <v>0.37809999999999999</v>
      </c>
      <c r="M810" s="108">
        <f t="shared" ref="M810" si="1222">IFERROR(RSQ(J810:J813,$F810:$F813),"")</f>
        <v>0.96837448638685164</v>
      </c>
      <c r="N810" s="108">
        <f t="shared" ref="N810" si="1223">IFERROR(S812,"")</f>
        <v>0.99789716216735147</v>
      </c>
      <c r="O810" s="109">
        <f t="shared" ref="O810" si="1224">IFERROR(RSQ(K810:K813,$F810:$F813),"")</f>
        <v>0.9947804246592582</v>
      </c>
      <c r="P810" s="109">
        <f t="shared" ref="P810" si="1225">IFERROR(V812,"")</f>
        <v>0.99974904065856285</v>
      </c>
      <c r="Q810" s="110">
        <f t="shared" ref="Q810" si="1226">IFERROR(RSQ(L810:L813,$F810:$F813),"")</f>
        <v>0.50050213427086321</v>
      </c>
      <c r="R810" s="110">
        <f t="shared" ref="R810" si="1227">IFERROR(Y812,"")</f>
        <v>0.99703844890963977</v>
      </c>
      <c r="S810" s="111">
        <f t="array" ref="S810:U813">LINEST(J810:J813,F810:G813,TRUE,TRUE)</f>
        <v>-5.5111111111111124E-5</v>
      </c>
      <c r="T810" s="93">
        <v>-1.7546666666666661E-3</v>
      </c>
      <c r="U810" s="93">
        <v>0.94187999999999994</v>
      </c>
      <c r="V810" s="114">
        <f t="array" ref="V810:X813">LINEST(K810:K813,F810:G813,TRUE,TRUE)</f>
        <v>-2.1888888888888928E-5</v>
      </c>
      <c r="W810" s="94">
        <v>5.1403333333333353E-3</v>
      </c>
      <c r="X810" s="94">
        <v>0.28580499999999998</v>
      </c>
      <c r="Y810" s="117">
        <f t="array" ref="Y810:AA813">LINEST(L810:L813,F810:G813,TRUE,TRUE)</f>
        <v>-2.7666666666666704E-5</v>
      </c>
      <c r="Z810" s="95">
        <v>1.6176666666666679E-3</v>
      </c>
      <c r="AA810" s="95">
        <v>0.37831500000000001</v>
      </c>
      <c r="AB810" s="24" t="str">
        <f>IF('Raw data (converted)'!T810=0,"",'Raw data (converted)'!T810)</f>
        <v/>
      </c>
    </row>
    <row r="811" spans="1:28" x14ac:dyDescent="0.25">
      <c r="A811" s="11">
        <f>'Raw data (converted)'!A811</f>
        <v>41768</v>
      </c>
      <c r="B811" s="11" t="str">
        <f>'Raw data (converted)'!B811</f>
        <v>Jasmine</v>
      </c>
      <c r="C811" s="11" t="str">
        <f>'Raw data (converted)'!C811</f>
        <v>Ambient</v>
      </c>
      <c r="D811" s="13">
        <f>'Raw data (converted)'!D811</f>
        <v>5</v>
      </c>
      <c r="E811" s="12">
        <f>'Raw data (converted)'!E811</f>
        <v>5.6</v>
      </c>
      <c r="F811" s="2">
        <f>'Raw data (converted)'!F811</f>
        <v>15</v>
      </c>
      <c r="G811" s="2">
        <f t="shared" si="1167"/>
        <v>225</v>
      </c>
      <c r="H811" s="4">
        <f>IF('Raw data (converted)'!I811=0,"",'Raw data (converted)'!I811)</f>
        <v>6342</v>
      </c>
      <c r="I811" t="str">
        <f>'Raw data (converted)'!J811</f>
        <v>R5.6_T15</v>
      </c>
      <c r="J811" s="21">
        <f>IF('Raw data (converted)'!Q811=0,"",'Raw data (converted)'!Q811)</f>
        <v>0.90759999999999996</v>
      </c>
      <c r="K811" s="22">
        <f>IF('Raw data (converted)'!R811=0,"",'Raw data (converted)'!R811)</f>
        <v>0.35649999999999998</v>
      </c>
      <c r="L811" s="23">
        <f>IF('Raw data (converted)'!S811=0,"",'Raw data (converted)'!S811)</f>
        <v>0.39700000000000002</v>
      </c>
      <c r="M811" s="8"/>
      <c r="N811" s="8"/>
      <c r="O811" s="9"/>
      <c r="P811" s="9"/>
      <c r="Q811" s="10"/>
      <c r="R811" s="10"/>
      <c r="S811" s="111">
        <v>1.4708358251998495E-5</v>
      </c>
      <c r="T811" s="93">
        <v>6.9066666666666094E-4</v>
      </c>
      <c r="U811" s="93">
        <v>6.4511704364401436E-3</v>
      </c>
      <c r="V811" s="114">
        <v>4.9193495504995758E-6</v>
      </c>
      <c r="W811" s="94">
        <v>2.3100000000000179E-4</v>
      </c>
      <c r="X811" s="94">
        <v>2.1576549770526512E-3</v>
      </c>
      <c r="Y811" s="117">
        <v>2.1366871784998414E-6</v>
      </c>
      <c r="Z811" s="95">
        <v>1.0033333333333533E-4</v>
      </c>
      <c r="AA811" s="95">
        <v>9.3716327286126274E-4</v>
      </c>
      <c r="AB811" s="24" t="str">
        <f>IF('Raw data (converted)'!T811=0,"",'Raw data (converted)'!T811)</f>
        <v/>
      </c>
    </row>
    <row r="812" spans="1:28" x14ac:dyDescent="0.25">
      <c r="A812" s="11">
        <f>'Raw data (converted)'!A812</f>
        <v>41768</v>
      </c>
      <c r="B812" s="11" t="str">
        <f>'Raw data (converted)'!B812</f>
        <v>Jasmine</v>
      </c>
      <c r="C812" s="11" t="str">
        <f>'Raw data (converted)'!C812</f>
        <v>Ambient</v>
      </c>
      <c r="D812" s="13">
        <f>'Raw data (converted)'!D812</f>
        <v>5</v>
      </c>
      <c r="E812" s="12">
        <f>'Raw data (converted)'!E812</f>
        <v>5.6</v>
      </c>
      <c r="F812" s="2">
        <f>'Raw data (converted)'!F812</f>
        <v>30</v>
      </c>
      <c r="G812" s="2">
        <f t="shared" si="1167"/>
        <v>900</v>
      </c>
      <c r="H812" s="4">
        <f>IF('Raw data (converted)'!I812=0,"",'Raw data (converted)'!I812)</f>
        <v>6342</v>
      </c>
      <c r="I812" t="str">
        <f>'Raw data (converted)'!J812</f>
        <v>R5.6_T30</v>
      </c>
      <c r="J812" s="21">
        <f>IF('Raw data (converted)'!Q812=0,"",'Raw data (converted)'!Q812)</f>
        <v>0.83520000000000005</v>
      </c>
      <c r="K812" s="22">
        <f>IF('Raw data (converted)'!R812=0,"",'Raw data (converted)'!R812)</f>
        <v>0.42180000000000001</v>
      </c>
      <c r="L812" s="23">
        <f>IF('Raw data (converted)'!S812=0,"",'Raw data (converted)'!S812)</f>
        <v>0.40129999999999999</v>
      </c>
      <c r="M812" s="8"/>
      <c r="N812" s="8"/>
      <c r="O812" s="9"/>
      <c r="P812" s="9"/>
      <c r="Q812" s="10"/>
      <c r="R812" s="10"/>
      <c r="S812" s="21">
        <v>0.99789716216735147</v>
      </c>
      <c r="T812" s="93">
        <v>6.6187612133993216E-3</v>
      </c>
      <c r="U812" s="21" t="e">
        <v>#N/A</v>
      </c>
      <c r="V812" s="22">
        <v>0.99974904065856285</v>
      </c>
      <c r="W812" s="94">
        <v>2.2137072977248089E-3</v>
      </c>
      <c r="X812" s="22" t="e">
        <v>#N/A</v>
      </c>
      <c r="Y812" s="23">
        <v>0.99703844890963977</v>
      </c>
      <c r="Z812" s="95">
        <v>9.6150923032492855E-4</v>
      </c>
      <c r="AA812" s="23" t="e">
        <v>#N/A</v>
      </c>
      <c r="AB812" s="24" t="str">
        <f>IF('Raw data (converted)'!T812=0,"",'Raw data (converted)'!T812)</f>
        <v/>
      </c>
    </row>
    <row r="813" spans="1:28" x14ac:dyDescent="0.25">
      <c r="A813" s="11">
        <f>'Raw data (converted)'!A813</f>
        <v>41768</v>
      </c>
      <c r="B813" s="11" t="str">
        <f>'Raw data (converted)'!B813</f>
        <v>Jasmine</v>
      </c>
      <c r="C813" s="11" t="str">
        <f>'Raw data (converted)'!C813</f>
        <v>Ambient</v>
      </c>
      <c r="D813" s="13">
        <f>'Raw data (converted)'!D813</f>
        <v>5</v>
      </c>
      <c r="E813" s="12">
        <f>'Raw data (converted)'!E813</f>
        <v>5.6</v>
      </c>
      <c r="F813" s="2">
        <f>'Raw data (converted)'!F813</f>
        <v>45</v>
      </c>
      <c r="G813" s="2">
        <f t="shared" si="1167"/>
        <v>2025</v>
      </c>
      <c r="H813" s="4">
        <f>IF('Raw data (converted)'!I813=0,"",'Raw data (converted)'!I813)</f>
        <v>6342</v>
      </c>
      <c r="I813" t="str">
        <f>'Raw data (converted)'!J813</f>
        <v>R5.6_T45</v>
      </c>
      <c r="J813" s="21">
        <f>IF('Raw data (converted)'!Q813=0,"",'Raw data (converted)'!Q813)</f>
        <v>0.75280000000000002</v>
      </c>
      <c r="K813" s="22">
        <f>IF('Raw data (converted)'!R813=0,"",'Raw data (converted)'!R813)</f>
        <v>0.4723</v>
      </c>
      <c r="L813" s="23">
        <f>IF('Raw data (converted)'!S813=0,"",'Raw data (converted)'!S813)</f>
        <v>0.39529999999999998</v>
      </c>
      <c r="M813" s="8"/>
      <c r="N813" s="8"/>
      <c r="O813" s="9"/>
      <c r="P813" s="9"/>
      <c r="Q813" s="10"/>
      <c r="R813" s="10"/>
      <c r="S813" s="112">
        <v>237.27392257122378</v>
      </c>
      <c r="T813" s="113">
        <v>1</v>
      </c>
      <c r="U813" s="21" t="e">
        <v>#N/A</v>
      </c>
      <c r="V813" s="115">
        <v>1991.8546066727583</v>
      </c>
      <c r="W813" s="116">
        <v>1</v>
      </c>
      <c r="X813" s="22" t="e">
        <v>#N/A</v>
      </c>
      <c r="Y813" s="118">
        <v>168.33044889128601</v>
      </c>
      <c r="Z813" s="119">
        <v>1</v>
      </c>
      <c r="AA813" s="23" t="e">
        <v>#N/A</v>
      </c>
      <c r="AB813" s="24" t="str">
        <f>IF('Raw data (converted)'!T813=0,"",'Raw data (converted)'!T813)</f>
        <v/>
      </c>
    </row>
    <row r="814" spans="1:28" x14ac:dyDescent="0.25">
      <c r="A814" s="11">
        <f>'Raw data (converted)'!A814</f>
        <v>41768</v>
      </c>
      <c r="B814" s="12" t="str">
        <f>'Raw data (converted)'!B814</f>
        <v>Jasmine</v>
      </c>
      <c r="C814" s="2" t="str">
        <f>'Raw data (converted)'!C814</f>
        <v>Elevated</v>
      </c>
      <c r="D814" s="13">
        <f>'Raw data (converted)'!D814</f>
        <v>6</v>
      </c>
      <c r="E814" s="12">
        <f>'Raw data (converted)'!E814</f>
        <v>6.1</v>
      </c>
      <c r="F814" s="2">
        <f>'Raw data (converted)'!F814</f>
        <v>0</v>
      </c>
      <c r="G814" s="2">
        <f t="shared" si="1167"/>
        <v>0</v>
      </c>
      <c r="H814" s="4">
        <f>IF('Raw data (converted)'!I814=0,"",'Raw data (converted)'!I814)</f>
        <v>6343</v>
      </c>
      <c r="I814" t="str">
        <f>'Raw data (converted)'!J814</f>
        <v>R6.1_Amb</v>
      </c>
      <c r="J814" s="21">
        <f>IF('Raw data (converted)'!Q814=0,"",'Raw data (converted)'!Q814)</f>
        <v>0.92510000000000003</v>
      </c>
      <c r="K814" s="22">
        <f>IF('Raw data (converted)'!R814=0,"",'Raw data (converted)'!R814)</f>
        <v>0.2203</v>
      </c>
      <c r="L814" s="23">
        <f>IF('Raw data (converted)'!S814=0,"",'Raw data (converted)'!S814)</f>
        <v>0.37719999999999998</v>
      </c>
      <c r="M814" s="108">
        <f t="shared" ref="M814" si="1228">IFERROR(RSQ(J814:J817,$F814:$F817),"")</f>
        <v>0.96596971264906339</v>
      </c>
      <c r="N814" s="108">
        <f t="shared" ref="N814" si="1229">IFERROR(S816,"")</f>
        <v>0.96857989507664166</v>
      </c>
      <c r="O814" s="109">
        <f t="shared" ref="O814" si="1230">IFERROR(RSQ(K814:K817,$F814:$F817),"")</f>
        <v>0.99977190231424951</v>
      </c>
      <c r="P814" s="109">
        <f t="shared" ref="P814" si="1231">IFERROR(V816,"")</f>
        <v>0.99977458423883214</v>
      </c>
      <c r="Q814" s="110">
        <f t="shared" ref="Q814" si="1232">IFERROR(RSQ(L814:L817,$F814:$F817),"")</f>
        <v>0.94570103460577926</v>
      </c>
      <c r="R814" s="110">
        <f t="shared" ref="R814" si="1233">IFERROR(Y816,"")</f>
        <v>0.9957069806160066</v>
      </c>
      <c r="S814" s="111">
        <f t="array" ref="S814:U817">LINEST(J814:J817,F814:G817,TRUE,TRUE)</f>
        <v>1.3777777777777891E-5</v>
      </c>
      <c r="T814" s="93">
        <v>-4.1760000000000044E-3</v>
      </c>
      <c r="U814" s="93">
        <v>0.9299099999999999</v>
      </c>
      <c r="V814" s="114">
        <f t="array" ref="V814:X817">LINEST(K814:K817,F814:G817,TRUE,TRUE)</f>
        <v>-8.8888888888891439E-7</v>
      </c>
      <c r="W814" s="94">
        <v>7.3213333333333333E-3</v>
      </c>
      <c r="X814" s="94">
        <v>0.22112000000000004</v>
      </c>
      <c r="Y814" s="117">
        <f t="array" ref="Y814:AA817">LINEST(L814:L817,F814:G817,TRUE,TRUE)</f>
        <v>-1.2888888888888901E-5</v>
      </c>
      <c r="Z814" s="95">
        <v>1.3320000000000009E-3</v>
      </c>
      <c r="AA814" s="95">
        <v>0.37757999999999997</v>
      </c>
      <c r="AB814" s="24" t="str">
        <f>IF('Raw data (converted)'!T814=0,"",'Raw data (converted)'!T814)</f>
        <v/>
      </c>
    </row>
    <row r="815" spans="1:28" x14ac:dyDescent="0.25">
      <c r="A815" s="11">
        <f>'Raw data (converted)'!A815</f>
        <v>41768</v>
      </c>
      <c r="B815" s="11" t="str">
        <f>'Raw data (converted)'!B815</f>
        <v>Jasmine</v>
      </c>
      <c r="C815" s="11" t="str">
        <f>'Raw data (converted)'!C815</f>
        <v>Elevated</v>
      </c>
      <c r="D815" s="13">
        <f>'Raw data (converted)'!D815</f>
        <v>6</v>
      </c>
      <c r="E815" s="12">
        <f>'Raw data (converted)'!E815</f>
        <v>6.1</v>
      </c>
      <c r="F815" s="2">
        <f>'Raw data (converted)'!F815</f>
        <v>15</v>
      </c>
      <c r="G815" s="2">
        <f t="shared" si="1167"/>
        <v>225</v>
      </c>
      <c r="H815" s="4">
        <f>IF('Raw data (converted)'!I815=0,"",'Raw data (converted)'!I815)</f>
        <v>6343</v>
      </c>
      <c r="I815" t="str">
        <f>'Raw data (converted)'!J815</f>
        <v>R6.1_T15</v>
      </c>
      <c r="J815" s="21">
        <f>IF('Raw data (converted)'!Q815=0,"",'Raw data (converted)'!Q815)</f>
        <v>0.88480000000000003</v>
      </c>
      <c r="K815" s="22">
        <f>IF('Raw data (converted)'!R815=0,"",'Raw data (converted)'!R815)</f>
        <v>0.3332</v>
      </c>
      <c r="L815" s="23">
        <f>IF('Raw data (converted)'!S815=0,"",'Raw data (converted)'!S815)</f>
        <v>0.39579999999999999</v>
      </c>
      <c r="M815" s="8"/>
      <c r="N815" s="8"/>
      <c r="O815" s="9"/>
      <c r="P815" s="9"/>
      <c r="Q815" s="10"/>
      <c r="R815" s="10"/>
      <c r="S815" s="111">
        <v>4.7802164318995606E-5</v>
      </c>
      <c r="T815" s="93">
        <v>2.2446666666666713E-3</v>
      </c>
      <c r="U815" s="93">
        <v>2.096630391843067E-2</v>
      </c>
      <c r="V815" s="114">
        <v>8.1492255179992413E-6</v>
      </c>
      <c r="W815" s="94">
        <v>3.8266666666666701E-4</v>
      </c>
      <c r="X815" s="94">
        <v>3.5742971337033524E-3</v>
      </c>
      <c r="Y815" s="117">
        <v>3.7764703619996485E-6</v>
      </c>
      <c r="Z815" s="95">
        <v>1.7733333333333349E-4</v>
      </c>
      <c r="AA815" s="95">
        <v>1.6563815985454575E-3</v>
      </c>
      <c r="AB815" s="24" t="str">
        <f>IF('Raw data (converted)'!T815=0,"",'Raw data (converted)'!T815)</f>
        <v/>
      </c>
    </row>
    <row r="816" spans="1:28" x14ac:dyDescent="0.25">
      <c r="A816" s="11">
        <f>'Raw data (converted)'!A816</f>
        <v>41768</v>
      </c>
      <c r="B816" s="11" t="str">
        <f>'Raw data (converted)'!B816</f>
        <v>Jasmine</v>
      </c>
      <c r="C816" s="11" t="str">
        <f>'Raw data (converted)'!C816</f>
        <v>Elevated</v>
      </c>
      <c r="D816" s="13">
        <f>'Raw data (converted)'!D816</f>
        <v>6</v>
      </c>
      <c r="E816" s="12">
        <f>'Raw data (converted)'!E816</f>
        <v>6.1</v>
      </c>
      <c r="F816" s="2">
        <f>'Raw data (converted)'!F816</f>
        <v>30</v>
      </c>
      <c r="G816" s="2">
        <f t="shared" si="1167"/>
        <v>900</v>
      </c>
      <c r="H816" s="4">
        <f>IF('Raw data (converted)'!I816=0,"",'Raw data (converted)'!I816)</f>
        <v>6343</v>
      </c>
      <c r="I816" t="str">
        <f>'Raw data (converted)'!J816</f>
        <v>R6.1_T30</v>
      </c>
      <c r="J816" s="21">
        <f>IF('Raw data (converted)'!Q816=0,"",'Raw data (converted)'!Q816)</f>
        <v>0.80259999999999998</v>
      </c>
      <c r="K816" s="22">
        <f>IF('Raw data (converted)'!R816=0,"",'Raw data (converted)'!R816)</f>
        <v>0.4375</v>
      </c>
      <c r="L816" s="23">
        <f>IF('Raw data (converted)'!S816=0,"",'Raw data (converted)'!S816)</f>
        <v>0.40479999999999999</v>
      </c>
      <c r="M816" s="8"/>
      <c r="N816" s="8"/>
      <c r="O816" s="9"/>
      <c r="P816" s="9"/>
      <c r="Q816" s="10"/>
      <c r="R816" s="10"/>
      <c r="S816" s="21">
        <v>0.96857989507664166</v>
      </c>
      <c r="T816" s="93">
        <v>2.151097394354802E-2</v>
      </c>
      <c r="U816" s="21" t="e">
        <v>#N/A</v>
      </c>
      <c r="V816" s="22">
        <v>0.99977458423883214</v>
      </c>
      <c r="W816" s="94">
        <v>3.6671514830996579E-3</v>
      </c>
      <c r="X816" s="22" t="e">
        <v>#N/A</v>
      </c>
      <c r="Y816" s="23">
        <v>0.9957069806160066</v>
      </c>
      <c r="Z816" s="95">
        <v>1.6994116628998414E-3</v>
      </c>
      <c r="AA816" s="23" t="e">
        <v>#N/A</v>
      </c>
      <c r="AB816" s="24" t="str">
        <f>IF('Raw data (converted)'!T816=0,"",'Raw data (converted)'!T816)</f>
        <v/>
      </c>
    </row>
    <row r="817" spans="1:28" x14ac:dyDescent="0.25">
      <c r="A817" s="11">
        <f>'Raw data (converted)'!A817</f>
        <v>41768</v>
      </c>
      <c r="B817" s="11" t="str">
        <f>'Raw data (converted)'!B817</f>
        <v>Jasmine</v>
      </c>
      <c r="C817" s="11" t="str">
        <f>'Raw data (converted)'!C817</f>
        <v>Elevated</v>
      </c>
      <c r="D817" s="13">
        <f>'Raw data (converted)'!D817</f>
        <v>6</v>
      </c>
      <c r="E817" s="12">
        <f>'Raw data (converted)'!E817</f>
        <v>6.1</v>
      </c>
      <c r="F817" s="2">
        <f>'Raw data (converted)'!F817</f>
        <v>45</v>
      </c>
      <c r="G817" s="2">
        <f t="shared" si="1167"/>
        <v>2025</v>
      </c>
      <c r="H817" s="4">
        <f>IF('Raw data (converted)'!I817=0,"",'Raw data (converted)'!I817)</f>
        <v>6343</v>
      </c>
      <c r="I817" t="str">
        <f>'Raw data (converted)'!J817</f>
        <v>R6.1_T45</v>
      </c>
      <c r="J817" s="21">
        <f>IF('Raw data (converted)'!Q817=0,"",'Raw data (converted)'!Q817)</f>
        <v>0.77470000000000006</v>
      </c>
      <c r="K817" s="22">
        <f>IF('Raw data (converted)'!R817=0,"",'Raw data (converted)'!R817)</f>
        <v>0.54959999999999998</v>
      </c>
      <c r="L817" s="23">
        <f>IF('Raw data (converted)'!S817=0,"",'Raw data (converted)'!S817)</f>
        <v>0.4118</v>
      </c>
      <c r="M817" s="8"/>
      <c r="N817" s="8"/>
      <c r="O817" s="9"/>
      <c r="P817" s="9"/>
      <c r="Q817" s="10"/>
      <c r="R817" s="10"/>
      <c r="S817" s="112">
        <v>15.413377794874616</v>
      </c>
      <c r="T817" s="113">
        <v>1</v>
      </c>
      <c r="U817" s="21" t="e">
        <v>#N/A</v>
      </c>
      <c r="V817" s="115">
        <v>2217.6235127900022</v>
      </c>
      <c r="W817" s="116">
        <v>1</v>
      </c>
      <c r="X817" s="22" t="e">
        <v>#N/A</v>
      </c>
      <c r="Y817" s="118">
        <v>115.96814404432128</v>
      </c>
      <c r="Z817" s="119">
        <v>1</v>
      </c>
      <c r="AA817" s="23" t="e">
        <v>#N/A</v>
      </c>
      <c r="AB817" s="24" t="str">
        <f>IF('Raw data (converted)'!T817=0,"",'Raw data (converted)'!T817)</f>
        <v/>
      </c>
    </row>
    <row r="818" spans="1:28" x14ac:dyDescent="0.25">
      <c r="A818" s="11">
        <f>'Raw data (converted)'!A818</f>
        <v>41768</v>
      </c>
      <c r="B818" s="12" t="str">
        <f>'Raw data (converted)'!B818</f>
        <v>Jasmine</v>
      </c>
      <c r="C818" s="2" t="str">
        <f>'Raw data (converted)'!C818</f>
        <v>Elevated</v>
      </c>
      <c r="D818" s="13">
        <f>'Raw data (converted)'!D818</f>
        <v>6</v>
      </c>
      <c r="E818" s="12">
        <f>'Raw data (converted)'!E818</f>
        <v>6.2</v>
      </c>
      <c r="F818" s="2">
        <f>'Raw data (converted)'!F818</f>
        <v>0</v>
      </c>
      <c r="G818" s="2">
        <f t="shared" si="1167"/>
        <v>0</v>
      </c>
      <c r="H818" s="4">
        <f>IF('Raw data (converted)'!I818=0,"",'Raw data (converted)'!I818)</f>
        <v>6344</v>
      </c>
      <c r="I818" t="str">
        <f>'Raw data (converted)'!J818</f>
        <v>R6.2_Amb</v>
      </c>
      <c r="J818" s="21">
        <f>IF('Raw data (converted)'!Q818=0,"",'Raw data (converted)'!Q818)</f>
        <v>0.93089999999999995</v>
      </c>
      <c r="K818" s="22">
        <f>IF('Raw data (converted)'!R818=0,"",'Raw data (converted)'!R818)</f>
        <v>0.21529999999999999</v>
      </c>
      <c r="L818" s="23">
        <f>IF('Raw data (converted)'!S818=0,"",'Raw data (converted)'!S818)</f>
        <v>0.39179999999999998</v>
      </c>
      <c r="M818" s="108">
        <f t="shared" ref="M818" si="1234">IFERROR(RSQ(J818:J821,$F818:$F821),"")</f>
        <v>0.99700809426749948</v>
      </c>
      <c r="N818" s="108">
        <f t="shared" ref="N818" si="1235">IFERROR(S820,"")</f>
        <v>0.99820351305868871</v>
      </c>
      <c r="O818" s="109">
        <f t="shared" ref="O818" si="1236">IFERROR(RSQ(K818:K821,$F818:$F821),"")</f>
        <v>0.99972454965954749</v>
      </c>
      <c r="P818" s="109">
        <f t="shared" ref="P818" si="1237">IFERROR(V820,"")</f>
        <v>0.99998509175055261</v>
      </c>
      <c r="Q818" s="110">
        <f t="shared" ref="Q818" si="1238">IFERROR(RSQ(L818:L821,$F818:$F821),"")</f>
        <v>0.95710219922380391</v>
      </c>
      <c r="R818" s="110">
        <f t="shared" ref="R818" si="1239">IFERROR(Y820,"")</f>
        <v>0.97101624263331898</v>
      </c>
      <c r="S818" s="111">
        <f t="array" ref="S818:U821">LINEST(J818:J821,F818:G821,TRUE,TRUE)</f>
        <v>9.4444444444443903E-6</v>
      </c>
      <c r="T818" s="93">
        <v>-4.0843333333333296E-3</v>
      </c>
      <c r="U818" s="93">
        <v>0.92973499999999998</v>
      </c>
      <c r="V818" s="114">
        <f t="array" ref="V818:X821">LINEST(K818:K821,F818:G821,TRUE,TRUE)</f>
        <v>-9.5555555555555599E-6</v>
      </c>
      <c r="W818" s="94">
        <v>8.3713333333333348E-3</v>
      </c>
      <c r="X818" s="94">
        <v>0.21506999999999996</v>
      </c>
      <c r="Y818" s="117">
        <f t="array" ref="Y818:AA821">LINEST(L818:L821,F818:G821,TRUE,TRUE)</f>
        <v>4.8888888888888419E-6</v>
      </c>
      <c r="Z818" s="95">
        <v>3.2400000000000283E-4</v>
      </c>
      <c r="AA818" s="95">
        <v>0.39250999999999997</v>
      </c>
      <c r="AB818" s="24" t="str">
        <f>IF('Raw data (converted)'!T818=0,"",'Raw data (converted)'!T818)</f>
        <v/>
      </c>
    </row>
    <row r="819" spans="1:28" x14ac:dyDescent="0.25">
      <c r="A819" s="11">
        <f>'Raw data (converted)'!A819</f>
        <v>41768</v>
      </c>
      <c r="B819" s="11" t="str">
        <f>'Raw data (converted)'!B819</f>
        <v>Jasmine</v>
      </c>
      <c r="C819" s="11" t="str">
        <f>'Raw data (converted)'!C819</f>
        <v>Elevated</v>
      </c>
      <c r="D819" s="13">
        <f>'Raw data (converted)'!D819</f>
        <v>6</v>
      </c>
      <c r="E819" s="12">
        <f>'Raw data (converted)'!E819</f>
        <v>6.2</v>
      </c>
      <c r="F819" s="2">
        <f>'Raw data (converted)'!F819</f>
        <v>15</v>
      </c>
      <c r="G819" s="2">
        <f t="shared" si="1167"/>
        <v>225</v>
      </c>
      <c r="H819" s="4">
        <f>IF('Raw data (converted)'!I819=0,"",'Raw data (converted)'!I819)</f>
        <v>6344</v>
      </c>
      <c r="I819" t="str">
        <f>'Raw data (converted)'!J819</f>
        <v>R6.2_T15</v>
      </c>
      <c r="J819" s="21">
        <f>IF('Raw data (converted)'!Q819=0,"",'Raw data (converted)'!Q819)</f>
        <v>0.86709999999999998</v>
      </c>
      <c r="K819" s="22">
        <f>IF('Raw data (converted)'!R819=0,"",'Raw data (converted)'!R819)</f>
        <v>0.33779999999999999</v>
      </c>
      <c r="L819" s="23">
        <f>IF('Raw data (converted)'!S819=0,"",'Raw data (converted)'!S819)</f>
        <v>0.40060000000000001</v>
      </c>
      <c r="M819" s="8"/>
      <c r="N819" s="8"/>
      <c r="O819" s="9"/>
      <c r="P819" s="9"/>
      <c r="Q819" s="10"/>
      <c r="R819" s="10"/>
      <c r="S819" s="111">
        <v>1.1577863083498955E-5</v>
      </c>
      <c r="T819" s="93">
        <v>5.4366666666666864E-4</v>
      </c>
      <c r="U819" s="93">
        <v>5.0781172692249037E-3</v>
      </c>
      <c r="V819" s="114">
        <v>2.285758376999767E-6</v>
      </c>
      <c r="W819" s="94">
        <v>1.0733333333333248E-4</v>
      </c>
      <c r="X819" s="94">
        <v>1.0025467570143464E-3</v>
      </c>
      <c r="Y819" s="117">
        <v>7.0560367289993355E-6</v>
      </c>
      <c r="Z819" s="95">
        <v>3.3133333333333322E-4</v>
      </c>
      <c r="AA819" s="95">
        <v>3.0948182499138765E-3</v>
      </c>
      <c r="AB819" s="24" t="str">
        <f>IF('Raw data (converted)'!T819=0,"",'Raw data (converted)'!T819)</f>
        <v/>
      </c>
    </row>
    <row r="820" spans="1:28" x14ac:dyDescent="0.25">
      <c r="A820" s="11">
        <f>'Raw data (converted)'!A820</f>
        <v>41768</v>
      </c>
      <c r="B820" s="11" t="str">
        <f>'Raw data (converted)'!B820</f>
        <v>Jasmine</v>
      </c>
      <c r="C820" s="11" t="str">
        <f>'Raw data (converted)'!C820</f>
        <v>Elevated</v>
      </c>
      <c r="D820" s="13">
        <f>'Raw data (converted)'!D820</f>
        <v>6</v>
      </c>
      <c r="E820" s="12">
        <f>'Raw data (converted)'!E820</f>
        <v>6.2</v>
      </c>
      <c r="F820" s="2">
        <f>'Raw data (converted)'!F820</f>
        <v>30</v>
      </c>
      <c r="G820" s="2">
        <f t="shared" si="1167"/>
        <v>900</v>
      </c>
      <c r="H820" s="4">
        <f>IF('Raw data (converted)'!I820=0,"",'Raw data (converted)'!I820)</f>
        <v>6344</v>
      </c>
      <c r="I820" t="str">
        <f>'Raw data (converted)'!J820</f>
        <v>R6.2_T30</v>
      </c>
      <c r="J820" s="21">
        <f>IF('Raw data (converted)'!Q820=0,"",'Raw data (converted)'!Q820)</f>
        <v>0.81920000000000004</v>
      </c>
      <c r="K820" s="22">
        <f>IF('Raw data (converted)'!R820=0,"",'Raw data (converted)'!R820)</f>
        <v>0.45829999999999999</v>
      </c>
      <c r="L820" s="23">
        <f>IF('Raw data (converted)'!S820=0,"",'Raw data (converted)'!S820)</f>
        <v>0.40450000000000003</v>
      </c>
      <c r="M820" s="8"/>
      <c r="N820" s="8"/>
      <c r="O820" s="9"/>
      <c r="P820" s="9"/>
      <c r="Q820" s="10"/>
      <c r="R820" s="10"/>
      <c r="S820" s="21">
        <v>0.99820351305868871</v>
      </c>
      <c r="T820" s="93">
        <v>5.2100383875745282E-3</v>
      </c>
      <c r="U820" s="21" t="e">
        <v>#N/A</v>
      </c>
      <c r="V820" s="22">
        <v>0.99998509175055261</v>
      </c>
      <c r="W820" s="94">
        <v>1.028591269649895E-3</v>
      </c>
      <c r="X820" s="22" t="e">
        <v>#N/A</v>
      </c>
      <c r="Y820" s="23">
        <v>0.97101624263331898</v>
      </c>
      <c r="Z820" s="95">
        <v>3.1752165280497001E-3</v>
      </c>
      <c r="AA820" s="23" t="e">
        <v>#N/A</v>
      </c>
      <c r="AB820" s="24" t="str">
        <f>IF('Raw data (converted)'!T820=0,"",'Raw data (converted)'!T820)</f>
        <v/>
      </c>
    </row>
    <row r="821" spans="1:28" x14ac:dyDescent="0.25">
      <c r="A821" s="11">
        <f>'Raw data (converted)'!A821</f>
        <v>41768</v>
      </c>
      <c r="B821" s="11" t="str">
        <f>'Raw data (converted)'!B821</f>
        <v>Jasmine</v>
      </c>
      <c r="C821" s="11" t="str">
        <f>'Raw data (converted)'!C821</f>
        <v>Elevated</v>
      </c>
      <c r="D821" s="13">
        <f>'Raw data (converted)'!D821</f>
        <v>6</v>
      </c>
      <c r="E821" s="12">
        <f>'Raw data (converted)'!E821</f>
        <v>6.2</v>
      </c>
      <c r="F821" s="2">
        <f>'Raw data (converted)'!F821</f>
        <v>45</v>
      </c>
      <c r="G821" s="2">
        <f t="shared" si="1167"/>
        <v>2025</v>
      </c>
      <c r="H821" s="4">
        <f>IF('Raw data (converted)'!I821=0,"",'Raw data (converted)'!I821)</f>
        <v>6344</v>
      </c>
      <c r="I821" t="str">
        <f>'Raw data (converted)'!J821</f>
        <v>R6.2_T45</v>
      </c>
      <c r="J821" s="21">
        <f>IF('Raw data (converted)'!Q821=0,"",'Raw data (converted)'!Q821)</f>
        <v>0.76390000000000002</v>
      </c>
      <c r="K821" s="22">
        <f>IF('Raw data (converted)'!R821=0,"",'Raw data (converted)'!R821)</f>
        <v>0.57220000000000004</v>
      </c>
      <c r="L821" s="23">
        <f>IF('Raw data (converted)'!S821=0,"",'Raw data (converted)'!S821)</f>
        <v>0.41770000000000002</v>
      </c>
      <c r="M821" s="8"/>
      <c r="N821" s="8"/>
      <c r="O821" s="9"/>
      <c r="P821" s="9"/>
      <c r="Q821" s="10"/>
      <c r="R821" s="10"/>
      <c r="S821" s="112">
        <v>277.82097662509682</v>
      </c>
      <c r="T821" s="113">
        <v>1</v>
      </c>
      <c r="U821" s="21" t="e">
        <v>#N/A</v>
      </c>
      <c r="V821" s="115">
        <v>33537.978260870121</v>
      </c>
      <c r="W821" s="116">
        <v>1</v>
      </c>
      <c r="X821" s="22" t="e">
        <v>#N/A</v>
      </c>
      <c r="Y821" s="118">
        <v>16.751041460027828</v>
      </c>
      <c r="Z821" s="119">
        <v>1</v>
      </c>
      <c r="AA821" s="23" t="e">
        <v>#N/A</v>
      </c>
      <c r="AB821" s="24" t="str">
        <f>IF('Raw data (converted)'!T821=0,"",'Raw data (converted)'!T821)</f>
        <v/>
      </c>
    </row>
    <row r="822" spans="1:28" x14ac:dyDescent="0.25">
      <c r="A822" s="11">
        <f>'Raw data (converted)'!A822</f>
        <v>41768</v>
      </c>
      <c r="B822" s="12" t="str">
        <f>'Raw data (converted)'!B822</f>
        <v>Jasmine</v>
      </c>
      <c r="C822" s="2" t="str">
        <f>'Raw data (converted)'!C822</f>
        <v>Elevated</v>
      </c>
      <c r="D822" s="13">
        <f>'Raw data (converted)'!D822</f>
        <v>6</v>
      </c>
      <c r="E822" s="12">
        <f>'Raw data (converted)'!E822</f>
        <v>6.3</v>
      </c>
      <c r="F822" s="2">
        <f>'Raw data (converted)'!F822</f>
        <v>0</v>
      </c>
      <c r="G822" s="2">
        <f t="shared" si="1167"/>
        <v>0</v>
      </c>
      <c r="H822" s="4">
        <f>IF('Raw data (converted)'!I822=0,"",'Raw data (converted)'!I822)</f>
        <v>6345</v>
      </c>
      <c r="I822" t="str">
        <f>'Raw data (converted)'!J822</f>
        <v>R6.3_Amb</v>
      </c>
      <c r="J822" s="21">
        <f>IF('Raw data (converted)'!Q822=0,"",'Raw data (converted)'!Q822)</f>
        <v>0.95089999999999997</v>
      </c>
      <c r="K822" s="22">
        <f>IF('Raw data (converted)'!R822=0,"",'Raw data (converted)'!R822)</f>
        <v>0.22389999999999999</v>
      </c>
      <c r="L822" s="23">
        <f>IF('Raw data (converted)'!S822=0,"",'Raw data (converted)'!S822)</f>
        <v>0.4002</v>
      </c>
      <c r="M822" s="108">
        <f t="shared" ref="M822" si="1240">IFERROR(RSQ(J822:J825,$F822:$F825),"")</f>
        <v>0.98159678349398005</v>
      </c>
      <c r="N822" s="108">
        <f t="shared" ref="N822" si="1241">IFERROR(S824,"")</f>
        <v>0.99193352722277006</v>
      </c>
      <c r="O822" s="109">
        <f t="shared" ref="O822" si="1242">IFERROR(RSQ(K822:K825,$F822:$F825),"")</f>
        <v>0.99678829000182745</v>
      </c>
      <c r="P822" s="109">
        <f t="shared" ref="P822" si="1243">IFERROR(V824,"")</f>
        <v>0.99879544393019792</v>
      </c>
      <c r="Q822" s="110">
        <f t="shared" ref="Q822" si="1244">IFERROR(RSQ(L822:L825,$F822:$F825),"")</f>
        <v>0.45621907042426491</v>
      </c>
      <c r="R822" s="110">
        <f t="shared" ref="R822" si="1245">IFERROR(Y824,"")</f>
        <v>0.94250874930926598</v>
      </c>
      <c r="S822" s="111">
        <f t="array" ref="S822:U825">LINEST(J822:J825,F822:G825,TRUE,TRUE)</f>
        <v>3.5999999999999981E-5</v>
      </c>
      <c r="T822" s="93">
        <v>-6.3266666666666645E-3</v>
      </c>
      <c r="U822" s="93">
        <v>0.94769999999999999</v>
      </c>
      <c r="V822" s="114">
        <f t="array" ref="V822:X825">LINEST(K822:K825,F822:G825,TRUE,TRUE)</f>
        <v>2.0333333333333331E-5</v>
      </c>
      <c r="W822" s="94">
        <v>5.1643333333333333E-3</v>
      </c>
      <c r="X822" s="94">
        <v>0.22231499999999998</v>
      </c>
      <c r="Y822" s="117">
        <f t="array" ref="Y822:AA825">LINEST(L822:L825,F822:G825,TRUE,TRUE)</f>
        <v>2.2111111111111152E-5</v>
      </c>
      <c r="Z822" s="95">
        <v>-7.0766666666666807E-4</v>
      </c>
      <c r="AA822" s="95">
        <v>0.39943499999999993</v>
      </c>
      <c r="AB822" s="24" t="str">
        <f>IF('Raw data (converted)'!T822=0,"",'Raw data (converted)'!T822)</f>
        <v/>
      </c>
    </row>
    <row r="823" spans="1:28" x14ac:dyDescent="0.25">
      <c r="A823" s="11">
        <f>'Raw data (converted)'!A823</f>
        <v>41768</v>
      </c>
      <c r="B823" s="11" t="str">
        <f>'Raw data (converted)'!B823</f>
        <v>Jasmine</v>
      </c>
      <c r="C823" s="11" t="str">
        <f>'Raw data (converted)'!C823</f>
        <v>Elevated</v>
      </c>
      <c r="D823" s="13">
        <f>'Raw data (converted)'!D823</f>
        <v>6</v>
      </c>
      <c r="E823" s="12">
        <f>'Raw data (converted)'!E823</f>
        <v>6.3</v>
      </c>
      <c r="F823" s="2">
        <f>'Raw data (converted)'!F823</f>
        <v>15</v>
      </c>
      <c r="G823" s="2">
        <f t="shared" si="1167"/>
        <v>225</v>
      </c>
      <c r="H823" s="4">
        <f>IF('Raw data (converted)'!I823=0,"",'Raw data (converted)'!I823)</f>
        <v>6345</v>
      </c>
      <c r="I823" t="str">
        <f>'Raw data (converted)'!J823</f>
        <v>R6.3_T15</v>
      </c>
      <c r="J823" s="21">
        <f>IF('Raw data (converted)'!Q823=0,"",'Raw data (converted)'!Q823)</f>
        <v>0.85129999999999995</v>
      </c>
      <c r="K823" s="22">
        <f>IF('Raw data (converted)'!R823=0,"",'Raw data (converted)'!R823)</f>
        <v>0.29959999999999998</v>
      </c>
      <c r="L823" s="23">
        <f>IF('Raw data (converted)'!S823=0,"",'Raw data (converted)'!S823)</f>
        <v>0.39150000000000001</v>
      </c>
      <c r="M823" s="8"/>
      <c r="N823" s="8"/>
      <c r="O823" s="9"/>
      <c r="P823" s="9"/>
      <c r="Q823" s="10"/>
      <c r="R823" s="10"/>
      <c r="S823" s="111">
        <v>3.1801855679997171E-5</v>
      </c>
      <c r="T823" s="93">
        <v>1.4933333333333409E-3</v>
      </c>
      <c r="U823" s="93">
        <v>1.3948476619330229E-2</v>
      </c>
      <c r="V823" s="114">
        <v>1.5751856641498516E-5</v>
      </c>
      <c r="W823" s="94">
        <v>7.3966666666666658E-4</v>
      </c>
      <c r="X823" s="94">
        <v>6.9088548255119616E-3</v>
      </c>
      <c r="Y823" s="117">
        <v>7.6026311234992219E-6</v>
      </c>
      <c r="Z823" s="95">
        <v>3.5699999999999702E-4</v>
      </c>
      <c r="AA823" s="95">
        <v>3.3345576918085867E-3</v>
      </c>
      <c r="AB823" s="24" t="str">
        <f>IF('Raw data (converted)'!T823=0,"",'Raw data (converted)'!T823)</f>
        <v/>
      </c>
    </row>
    <row r="824" spans="1:28" x14ac:dyDescent="0.25">
      <c r="A824" s="11">
        <f>'Raw data (converted)'!A824</f>
        <v>41768</v>
      </c>
      <c r="B824" s="11" t="str">
        <f>'Raw data (converted)'!B824</f>
        <v>Jasmine</v>
      </c>
      <c r="C824" s="11" t="str">
        <f>'Raw data (converted)'!C824</f>
        <v>Elevated</v>
      </c>
      <c r="D824" s="13">
        <f>'Raw data (converted)'!D824</f>
        <v>6</v>
      </c>
      <c r="E824" s="12">
        <f>'Raw data (converted)'!E824</f>
        <v>6.3</v>
      </c>
      <c r="F824" s="2">
        <f>'Raw data (converted)'!F824</f>
        <v>30</v>
      </c>
      <c r="G824" s="2">
        <f t="shared" si="1167"/>
        <v>900</v>
      </c>
      <c r="H824" s="4">
        <f>IF('Raw data (converted)'!I824=0,"",'Raw data (converted)'!I824)</f>
        <v>6345</v>
      </c>
      <c r="I824" t="str">
        <f>'Raw data (converted)'!J824</f>
        <v>R6.3_T30</v>
      </c>
      <c r="J824" s="21">
        <f>IF('Raw data (converted)'!Q824=0,"",'Raw data (converted)'!Q824)</f>
        <v>0.79990000000000006</v>
      </c>
      <c r="K824" s="22">
        <f>IF('Raw data (converted)'!R824=0,"",'Raw data (converted)'!R824)</f>
        <v>0.40029999999999999</v>
      </c>
      <c r="L824" s="23">
        <f>IF('Raw data (converted)'!S824=0,"",'Raw data (converted)'!S824)</f>
        <v>0.40039999999999998</v>
      </c>
      <c r="M824" s="8"/>
      <c r="N824" s="8"/>
      <c r="O824" s="9"/>
      <c r="P824" s="9"/>
      <c r="Q824" s="10"/>
      <c r="R824" s="10"/>
      <c r="S824" s="21">
        <v>0.99193352722277006</v>
      </c>
      <c r="T824" s="93">
        <v>1.4310835055998724E-2</v>
      </c>
      <c r="U824" s="21" t="e">
        <v>#N/A</v>
      </c>
      <c r="V824" s="22">
        <v>0.99879544393019792</v>
      </c>
      <c r="W824" s="94">
        <v>7.0883354886743313E-3</v>
      </c>
      <c r="X824" s="22" t="e">
        <v>#N/A</v>
      </c>
      <c r="Y824" s="23">
        <v>0.94250874930926598</v>
      </c>
      <c r="Z824" s="95">
        <v>3.4211840055746495E-3</v>
      </c>
      <c r="AA824" s="23" t="e">
        <v>#N/A</v>
      </c>
      <c r="AB824" s="24" t="str">
        <f>IF('Raw data (converted)'!T824=0,"",'Raw data (converted)'!T824)</f>
        <v/>
      </c>
    </row>
    <row r="825" spans="1:28" x14ac:dyDescent="0.25">
      <c r="A825" s="11">
        <f>'Raw data (converted)'!A825</f>
        <v>41768</v>
      </c>
      <c r="B825" s="11" t="str">
        <f>'Raw data (converted)'!B825</f>
        <v>Jasmine</v>
      </c>
      <c r="C825" s="11" t="str">
        <f>'Raw data (converted)'!C825</f>
        <v>Elevated</v>
      </c>
      <c r="D825" s="13">
        <f>'Raw data (converted)'!D825</f>
        <v>6</v>
      </c>
      <c r="E825" s="12">
        <f>'Raw data (converted)'!E825</f>
        <v>6.3</v>
      </c>
      <c r="F825" s="2">
        <f>'Raw data (converted)'!F825</f>
        <v>45</v>
      </c>
      <c r="G825" s="2">
        <f t="shared" si="1167"/>
        <v>2025</v>
      </c>
      <c r="H825" s="4">
        <f>IF('Raw data (converted)'!I825=0,"",'Raw data (converted)'!I825)</f>
        <v>6345</v>
      </c>
      <c r="I825" t="str">
        <f>'Raw data (converted)'!J825</f>
        <v>R6.3_T45</v>
      </c>
      <c r="J825" s="21">
        <f>IF('Raw data (converted)'!Q825=0,"",'Raw data (converted)'!Q825)</f>
        <v>0.73270000000000002</v>
      </c>
      <c r="K825" s="22">
        <f>IF('Raw data (converted)'!R825=0,"",'Raw data (converted)'!R825)</f>
        <v>0.49430000000000002</v>
      </c>
      <c r="L825" s="23">
        <f>IF('Raw data (converted)'!S825=0,"",'Raw data (converted)'!S825)</f>
        <v>0.41160000000000002</v>
      </c>
      <c r="M825" s="8"/>
      <c r="N825" s="8"/>
      <c r="O825" s="9"/>
      <c r="P825" s="9"/>
      <c r="Q825" s="10"/>
      <c r="R825" s="10"/>
      <c r="S825" s="112">
        <v>61.484960937499359</v>
      </c>
      <c r="T825" s="113">
        <v>1</v>
      </c>
      <c r="U825" s="21" t="e">
        <v>#N/A</v>
      </c>
      <c r="V825" s="115">
        <v>414.59068156713704</v>
      </c>
      <c r="W825" s="116">
        <v>1</v>
      </c>
      <c r="X825" s="22" t="e">
        <v>#N/A</v>
      </c>
      <c r="Y825" s="118">
        <v>8.1969755222351921</v>
      </c>
      <c r="Z825" s="119">
        <v>1</v>
      </c>
      <c r="AA825" s="23" t="e">
        <v>#N/A</v>
      </c>
      <c r="AB825" s="24" t="str">
        <f>IF('Raw data (converted)'!T825=0,"",'Raw data (converted)'!T825)</f>
        <v/>
      </c>
    </row>
    <row r="826" spans="1:28" x14ac:dyDescent="0.25">
      <c r="A826" s="11">
        <f>'Raw data (converted)'!A826</f>
        <v>41768</v>
      </c>
      <c r="B826" s="12" t="str">
        <f>'Raw data (converted)'!B826</f>
        <v>Jasmine</v>
      </c>
      <c r="C826" s="2" t="str">
        <f>'Raw data (converted)'!C826</f>
        <v>Elevated</v>
      </c>
      <c r="D826" s="13">
        <f>'Raw data (converted)'!D826</f>
        <v>6</v>
      </c>
      <c r="E826" s="12">
        <f>'Raw data (converted)'!E826</f>
        <v>6.4</v>
      </c>
      <c r="F826" s="2">
        <f>'Raw data (converted)'!F826</f>
        <v>0</v>
      </c>
      <c r="G826" s="2">
        <f t="shared" si="1167"/>
        <v>0</v>
      </c>
      <c r="H826" s="4">
        <f>IF('Raw data (converted)'!I826=0,"",'Raw data (converted)'!I826)</f>
        <v>6346</v>
      </c>
      <c r="I826" t="str">
        <f>'Raw data (converted)'!J826</f>
        <v>R6.4_Amb</v>
      </c>
      <c r="J826" s="21">
        <f>IF('Raw data (converted)'!Q826=0,"",'Raw data (converted)'!Q826)</f>
        <v>0.97170000000000001</v>
      </c>
      <c r="K826" s="22">
        <f>IF('Raw data (converted)'!R826=0,"",'Raw data (converted)'!R826)</f>
        <v>0.26989999999999997</v>
      </c>
      <c r="L826" s="23">
        <f>IF('Raw data (converted)'!S826=0,"",'Raw data (converted)'!S826)</f>
        <v>0.4052</v>
      </c>
      <c r="M826" s="108">
        <f t="shared" ref="M826" si="1246">IFERROR(RSQ(J826:J829,$F826:$F829),"")</f>
        <v>0.9618140329025241</v>
      </c>
      <c r="N826" s="108">
        <f t="shared" ref="N826" si="1247">IFERROR(S828,"")</f>
        <v>0.97465020808938652</v>
      </c>
      <c r="O826" s="109">
        <f t="shared" ref="O826" si="1248">IFERROR(RSQ(K826:K829,$F826:$F829),"")</f>
        <v>0.97651230348142892</v>
      </c>
      <c r="P826" s="109">
        <f t="shared" ref="P826" si="1249">IFERROR(V828,"")</f>
        <v>0.99092178303117773</v>
      </c>
      <c r="Q826" s="110">
        <f t="shared" ref="Q826" si="1250">IFERROR(RSQ(L826:L829,$F826:$F829),"")</f>
        <v>0.96336731524102659</v>
      </c>
      <c r="R826" s="110">
        <f t="shared" ref="R826" si="1251">IFERROR(Y828,"")</f>
        <v>0.99796108553839202</v>
      </c>
      <c r="S826" s="111">
        <f t="array" ref="S826:U829">LINEST(J826:J829,F826:G829,TRUE,TRUE)</f>
        <v>3.1222222222222076E-5</v>
      </c>
      <c r="T826" s="93">
        <v>-5.0309999999999947E-3</v>
      </c>
      <c r="U826" s="93">
        <v>0.96728499999999995</v>
      </c>
      <c r="V826" s="114">
        <f t="array" ref="V826:X829">LINEST(K826:K829,F826:G829,TRUE,TRUE)</f>
        <v>5.4777777777777629E-5</v>
      </c>
      <c r="W826" s="94">
        <v>3.585000000000007E-3</v>
      </c>
      <c r="X826" s="94">
        <v>0.26552499999999996</v>
      </c>
      <c r="Y826" s="117">
        <f t="array" ref="Y826:AA829">LINEST(L826:L829,F826:G829,TRUE,TRUE)</f>
        <v>3.8888888888888938E-6</v>
      </c>
      <c r="Z826" s="95">
        <v>-4.5033333333333318E-4</v>
      </c>
      <c r="AA826" s="95">
        <v>0.40529499999999996</v>
      </c>
      <c r="AB826" s="24" t="str">
        <f>IF('Raw data (converted)'!T826=0,"",'Raw data (converted)'!T826)</f>
        <v/>
      </c>
    </row>
    <row r="827" spans="1:28" x14ac:dyDescent="0.25">
      <c r="A827" s="11">
        <f>'Raw data (converted)'!A827</f>
        <v>41768</v>
      </c>
      <c r="B827" s="11" t="str">
        <f>'Raw data (converted)'!B827</f>
        <v>Jasmine</v>
      </c>
      <c r="C827" s="11" t="str">
        <f>'Raw data (converted)'!C827</f>
        <v>Elevated</v>
      </c>
      <c r="D827" s="13">
        <f>'Raw data (converted)'!D827</f>
        <v>6</v>
      </c>
      <c r="E827" s="12">
        <f>'Raw data (converted)'!E827</f>
        <v>6.4</v>
      </c>
      <c r="F827" s="2">
        <f>'Raw data (converted)'!F827</f>
        <v>15</v>
      </c>
      <c r="G827" s="2">
        <f t="shared" si="1167"/>
        <v>225</v>
      </c>
      <c r="H827" s="4">
        <f>IF('Raw data (converted)'!I827=0,"",'Raw data (converted)'!I827)</f>
        <v>6346</v>
      </c>
      <c r="I827" t="str">
        <f>'Raw data (converted)'!J827</f>
        <v>R6.4_T15</v>
      </c>
      <c r="J827" s="21">
        <f>IF('Raw data (converted)'!Q827=0,"",'Raw data (converted)'!Q827)</f>
        <v>0.88560000000000005</v>
      </c>
      <c r="K827" s="22">
        <f>IF('Raw data (converted)'!R827=0,"",'Raw data (converted)'!R827)</f>
        <v>0.31850000000000001</v>
      </c>
      <c r="L827" s="23">
        <f>IF('Raw data (converted)'!S827=0,"",'Raw data (converted)'!S827)</f>
        <v>0.3997</v>
      </c>
      <c r="M827" s="8"/>
      <c r="N827" s="8"/>
      <c r="O827" s="9"/>
      <c r="P827" s="9"/>
      <c r="Q827" s="10"/>
      <c r="R827" s="10"/>
      <c r="S827" s="111">
        <v>4.3876622758495845E-5</v>
      </c>
      <c r="T827" s="93">
        <v>2.060333333333332E-3</v>
      </c>
      <c r="U827" s="93">
        <v>1.9244538835732069E-2</v>
      </c>
      <c r="V827" s="114">
        <v>4.3479099562495857E-5</v>
      </c>
      <c r="W827" s="94">
        <v>2.0416666666666639E-3</v>
      </c>
      <c r="X827" s="94">
        <v>1.9070182877990421E-2</v>
      </c>
      <c r="Y827" s="117">
        <v>9.4411759049988947E-7</v>
      </c>
      <c r="Z827" s="95">
        <v>4.4333333333332308E-5</v>
      </c>
      <c r="AA827" s="95">
        <v>4.140953996363544E-4</v>
      </c>
      <c r="AB827" s="24" t="str">
        <f>IF('Raw data (converted)'!T827=0,"",'Raw data (converted)'!T827)</f>
        <v/>
      </c>
    </row>
    <row r="828" spans="1:28" x14ac:dyDescent="0.25">
      <c r="A828" s="11">
        <f>'Raw data (converted)'!A828</f>
        <v>41768</v>
      </c>
      <c r="B828" s="11" t="str">
        <f>'Raw data (converted)'!B828</f>
        <v>Jasmine</v>
      </c>
      <c r="C828" s="11" t="str">
        <f>'Raw data (converted)'!C828</f>
        <v>Elevated</v>
      </c>
      <c r="D828" s="13">
        <f>'Raw data (converted)'!D828</f>
        <v>6</v>
      </c>
      <c r="E828" s="12">
        <f>'Raw data (converted)'!E828</f>
        <v>6.4</v>
      </c>
      <c r="F828" s="2">
        <f>'Raw data (converted)'!F828</f>
        <v>30</v>
      </c>
      <c r="G828" s="2">
        <f t="shared" si="1167"/>
        <v>900</v>
      </c>
      <c r="H828" s="4">
        <f>IF('Raw data (converted)'!I828=0,"",'Raw data (converted)'!I828)</f>
        <v>6346</v>
      </c>
      <c r="I828" t="str">
        <f>'Raw data (converted)'!J828</f>
        <v>R6.4_T30</v>
      </c>
      <c r="J828" s="21">
        <f>IF('Raw data (converted)'!Q828=0,"",'Raw data (converted)'!Q828)</f>
        <v>0.85770000000000002</v>
      </c>
      <c r="K828" s="22">
        <f>IF('Raw data (converted)'!R828=0,"",'Raw data (converted)'!R828)</f>
        <v>0.4355</v>
      </c>
      <c r="L828" s="23">
        <f>IF('Raw data (converted)'!S828=0,"",'Raw data (converted)'!S828)</f>
        <v>0.39500000000000002</v>
      </c>
      <c r="M828" s="8"/>
      <c r="N828" s="8"/>
      <c r="O828" s="9"/>
      <c r="P828" s="9"/>
      <c r="Q828" s="10"/>
      <c r="R828" s="10"/>
      <c r="S828" s="21">
        <v>0.97465020808938652</v>
      </c>
      <c r="T828" s="93">
        <v>1.9744480241323126E-2</v>
      </c>
      <c r="U828" s="21" t="e">
        <v>#N/A</v>
      </c>
      <c r="V828" s="22">
        <v>0.99092178303117773</v>
      </c>
      <c r="W828" s="94">
        <v>1.9565594803123133E-2</v>
      </c>
      <c r="X828" s="22" t="e">
        <v>#N/A</v>
      </c>
      <c r="Y828" s="23">
        <v>0.99796108553839202</v>
      </c>
      <c r="Z828" s="95">
        <v>4.2485291572495016E-4</v>
      </c>
      <c r="AA828" s="23" t="e">
        <v>#N/A</v>
      </c>
      <c r="AB828" s="24" t="str">
        <f>IF('Raw data (converted)'!T828=0,"",'Raw data (converted)'!T828)</f>
        <v/>
      </c>
    </row>
    <row r="829" spans="1:28" x14ac:dyDescent="0.25">
      <c r="A829" s="11">
        <f>'Raw data (converted)'!A829</f>
        <v>41768</v>
      </c>
      <c r="B829" s="11" t="str">
        <f>'Raw data (converted)'!B829</f>
        <v>Jasmine</v>
      </c>
      <c r="C829" s="11" t="str">
        <f>'Raw data (converted)'!C829</f>
        <v>Elevated</v>
      </c>
      <c r="D829" s="13">
        <f>'Raw data (converted)'!D829</f>
        <v>6</v>
      </c>
      <c r="E829" s="12">
        <f>'Raw data (converted)'!E829</f>
        <v>6.4</v>
      </c>
      <c r="F829" s="2">
        <f>'Raw data (converted)'!F829</f>
        <v>45</v>
      </c>
      <c r="G829" s="2">
        <f t="shared" si="1167"/>
        <v>2025</v>
      </c>
      <c r="H829" s="4">
        <f>IF('Raw data (converted)'!I829=0,"",'Raw data (converted)'!I829)</f>
        <v>6346</v>
      </c>
      <c r="I829" t="str">
        <f>'Raw data (converted)'!J829</f>
        <v>R6.4_T45</v>
      </c>
      <c r="J829" s="21">
        <f>IF('Raw data (converted)'!Q829=0,"",'Raw data (converted)'!Q829)</f>
        <v>0.79969999999999997</v>
      </c>
      <c r="K829" s="22">
        <f>IF('Raw data (converted)'!R829=0,"",'Raw data (converted)'!R829)</f>
        <v>0.53339999999999999</v>
      </c>
      <c r="L829" s="23">
        <f>IF('Raw data (converted)'!S829=0,"",'Raw data (converted)'!S829)</f>
        <v>0.39300000000000002</v>
      </c>
      <c r="M829" s="8"/>
      <c r="N829" s="8"/>
      <c r="O829" s="9"/>
      <c r="P829" s="9"/>
      <c r="Q829" s="10"/>
      <c r="R829" s="10"/>
      <c r="S829" s="112">
        <v>19.224027785437567</v>
      </c>
      <c r="T829" s="113">
        <v>1</v>
      </c>
      <c r="U829" s="21" t="e">
        <v>#N/A</v>
      </c>
      <c r="V829" s="115">
        <v>54.576894693877719</v>
      </c>
      <c r="W829" s="116">
        <v>1</v>
      </c>
      <c r="X829" s="22" t="e">
        <v>#N/A</v>
      </c>
      <c r="Y829" s="118">
        <v>244.72853185596648</v>
      </c>
      <c r="Z829" s="119">
        <v>1</v>
      </c>
      <c r="AA829" s="23" t="e">
        <v>#N/A</v>
      </c>
      <c r="AB829" s="24" t="str">
        <f>IF('Raw data (converted)'!T829=0,"",'Raw data (converted)'!T829)</f>
        <v/>
      </c>
    </row>
    <row r="830" spans="1:28" x14ac:dyDescent="0.25">
      <c r="A830" s="11">
        <f>'Raw data (converted)'!A830</f>
        <v>41768</v>
      </c>
      <c r="B830" s="12" t="str">
        <f>'Raw data (converted)'!B830</f>
        <v>Jasmine</v>
      </c>
      <c r="C830" s="2" t="str">
        <f>'Raw data (converted)'!C830</f>
        <v>Elevated</v>
      </c>
      <c r="D830" s="13">
        <f>'Raw data (converted)'!D830</f>
        <v>6</v>
      </c>
      <c r="E830" s="12">
        <f>'Raw data (converted)'!E830</f>
        <v>6.5</v>
      </c>
      <c r="F830" s="2">
        <f>'Raw data (converted)'!F830</f>
        <v>0</v>
      </c>
      <c r="G830" s="2">
        <f t="shared" si="1167"/>
        <v>0</v>
      </c>
      <c r="H830" s="4">
        <f>IF('Raw data (converted)'!I830=0,"",'Raw data (converted)'!I830)</f>
        <v>6347</v>
      </c>
      <c r="I830" t="str">
        <f>'Raw data (converted)'!J830</f>
        <v>R6.5_Amb</v>
      </c>
      <c r="J830" s="21">
        <f>IF('Raw data (converted)'!Q830=0,"",'Raw data (converted)'!Q830)</f>
        <v>0.94479999999999997</v>
      </c>
      <c r="K830" s="22">
        <f>IF('Raw data (converted)'!R830=0,"",'Raw data (converted)'!R830)</f>
        <v>0.27829999999999999</v>
      </c>
      <c r="L830" s="23">
        <f>IF('Raw data (converted)'!S830=0,"",'Raw data (converted)'!S830)</f>
        <v>0.40300000000000002</v>
      </c>
      <c r="M830" s="108">
        <f t="shared" ref="M830" si="1252">IFERROR(RSQ(J830:J833,$F830:$F833),"")</f>
        <v>0.99693632222713646</v>
      </c>
      <c r="N830" s="108">
        <f t="shared" ref="N830" si="1253">IFERROR(S832,"")</f>
        <v>0.99736191203497626</v>
      </c>
      <c r="O830" s="109">
        <f t="shared" ref="O830" si="1254">IFERROR(RSQ(K830:K833,$F830:$F833),"")</f>
        <v>0.99751456094746926</v>
      </c>
      <c r="P830" s="109">
        <f t="shared" ref="P830" si="1255">IFERROR(V832,"")</f>
        <v>0.99919654151433857</v>
      </c>
      <c r="Q830" s="110">
        <f t="shared" ref="Q830" si="1256">IFERROR(RSQ(L830:L833,$F830:$F833),"")</f>
        <v>0.67303229203889137</v>
      </c>
      <c r="R830" s="110">
        <f t="shared" ref="R830" si="1257">IFERROR(Y832,"")</f>
        <v>0.83569615015704068</v>
      </c>
      <c r="S830" s="111">
        <f t="array" ref="S830:U833">LINEST(J830:J833,F830:G833,TRUE,TRUE)</f>
        <v>-7.4444444444444527E-6</v>
      </c>
      <c r="T830" s="93">
        <v>-4.4989999999999987E-3</v>
      </c>
      <c r="U830" s="93">
        <v>0.94666499999999998</v>
      </c>
      <c r="V830" s="114">
        <f t="array" ref="V830:X833">LINEST(K830:K833,F830:G833,TRUE,TRUE)</f>
        <v>1.8333333333333377E-5</v>
      </c>
      <c r="W830" s="94">
        <v>5.1649999999999995E-3</v>
      </c>
      <c r="X830" s="94">
        <v>0.27702499999999997</v>
      </c>
      <c r="Y830" s="117">
        <f t="array" ref="Y830:AA833">LINEST(L830:L833,F830:G833,TRUE,TRUE)</f>
        <v>1.0333333333333433E-5</v>
      </c>
      <c r="Z830" s="95">
        <v>-7.4700000000000439E-4</v>
      </c>
      <c r="AA830" s="95">
        <v>0.40404500000000004</v>
      </c>
      <c r="AB830" s="24" t="str">
        <f>IF('Raw data (converted)'!T830=0,"",'Raw data (converted)'!T830)</f>
        <v/>
      </c>
    </row>
    <row r="831" spans="1:28" x14ac:dyDescent="0.25">
      <c r="A831" s="11">
        <f>'Raw data (converted)'!A831</f>
        <v>41768</v>
      </c>
      <c r="B831" s="11" t="str">
        <f>'Raw data (converted)'!B831</f>
        <v>Jasmine</v>
      </c>
      <c r="C831" s="11" t="str">
        <f>'Raw data (converted)'!C831</f>
        <v>Elevated</v>
      </c>
      <c r="D831" s="13">
        <f>'Raw data (converted)'!D831</f>
        <v>6</v>
      </c>
      <c r="E831" s="12">
        <f>'Raw data (converted)'!E831</f>
        <v>6.5</v>
      </c>
      <c r="F831" s="2">
        <f>'Raw data (converted)'!F831</f>
        <v>15</v>
      </c>
      <c r="G831" s="2">
        <f t="shared" si="1167"/>
        <v>225</v>
      </c>
      <c r="H831" s="4">
        <f>IF('Raw data (converted)'!I831=0,"",'Raw data (converted)'!I831)</f>
        <v>6347</v>
      </c>
      <c r="I831" t="str">
        <f>'Raw data (converted)'!J831</f>
        <v>R6.5_T15</v>
      </c>
      <c r="J831" s="21">
        <f>IF('Raw data (converted)'!Q831=0,"",'Raw data (converted)'!Q831)</f>
        <v>0.8831</v>
      </c>
      <c r="K831" s="22">
        <f>IF('Raw data (converted)'!R831=0,"",'Raw data (converted)'!R831)</f>
        <v>0.3548</v>
      </c>
      <c r="L831" s="23">
        <f>IF('Raw data (converted)'!S831=0,"",'Raw data (converted)'!S831)</f>
        <v>0.39829999999999999</v>
      </c>
      <c r="M831" s="8"/>
      <c r="N831" s="8"/>
      <c r="O831" s="9"/>
      <c r="P831" s="9"/>
      <c r="Q831" s="10"/>
      <c r="R831" s="10"/>
      <c r="S831" s="111">
        <v>1.8534519013498241E-5</v>
      </c>
      <c r="T831" s="93">
        <v>8.7033333333333266E-4</v>
      </c>
      <c r="U831" s="93">
        <v>8.1293465297033445E-3</v>
      </c>
      <c r="V831" s="114">
        <v>1.2671051872498777E-5</v>
      </c>
      <c r="W831" s="94">
        <v>5.9499999999999842E-4</v>
      </c>
      <c r="X831" s="94">
        <v>5.5575961530143457E-3</v>
      </c>
      <c r="Y831" s="117">
        <v>1.0385293495499037E-5</v>
      </c>
      <c r="Z831" s="95">
        <v>4.8766666666666723E-4</v>
      </c>
      <c r="AA831" s="95">
        <v>4.5550493960000047E-3</v>
      </c>
      <c r="AB831" s="24" t="str">
        <f>IF('Raw data (converted)'!T831=0,"",'Raw data (converted)'!T831)</f>
        <v/>
      </c>
    </row>
    <row r="832" spans="1:28" x14ac:dyDescent="0.25">
      <c r="A832" s="11">
        <f>'Raw data (converted)'!A832</f>
        <v>41768</v>
      </c>
      <c r="B832" s="11" t="str">
        <f>'Raw data (converted)'!B832</f>
        <v>Jasmine</v>
      </c>
      <c r="C832" s="11" t="str">
        <f>'Raw data (converted)'!C832</f>
        <v>Elevated</v>
      </c>
      <c r="D832" s="13">
        <f>'Raw data (converted)'!D832</f>
        <v>6</v>
      </c>
      <c r="E832" s="12">
        <f>'Raw data (converted)'!E832</f>
        <v>6.5</v>
      </c>
      <c r="F832" s="2">
        <f>'Raw data (converted)'!F832</f>
        <v>30</v>
      </c>
      <c r="G832" s="2">
        <f t="shared" si="1167"/>
        <v>900</v>
      </c>
      <c r="H832" s="4">
        <f>IF('Raw data (converted)'!I832=0,"",'Raw data (converted)'!I832)</f>
        <v>6347</v>
      </c>
      <c r="I832" t="str">
        <f>'Raw data (converted)'!J832</f>
        <v>R6.5_T30</v>
      </c>
      <c r="J832" s="21">
        <f>IF('Raw data (converted)'!Q832=0,"",'Raw data (converted)'!Q832)</f>
        <v>0.7994</v>
      </c>
      <c r="K832" s="22">
        <f>IF('Raw data (converted)'!R832=0,"",'Raw data (converted)'!R832)</f>
        <v>0.45229999999999998</v>
      </c>
      <c r="L832" s="23">
        <f>IF('Raw data (converted)'!S832=0,"",'Raw data (converted)'!S832)</f>
        <v>0.38779999999999998</v>
      </c>
      <c r="M832" s="8"/>
      <c r="N832" s="8"/>
      <c r="O832" s="9"/>
      <c r="P832" s="9"/>
      <c r="Q832" s="10"/>
      <c r="R832" s="10"/>
      <c r="S832" s="21">
        <v>0.99736191203497626</v>
      </c>
      <c r="T832" s="93">
        <v>8.3405335560742082E-3</v>
      </c>
      <c r="U832" s="21" t="e">
        <v>#N/A</v>
      </c>
      <c r="V832" s="22">
        <v>0.99919654151433857</v>
      </c>
      <c r="W832" s="94">
        <v>5.7019733426244487E-3</v>
      </c>
      <c r="X832" s="22" t="e">
        <v>#N/A</v>
      </c>
      <c r="Y832" s="23">
        <v>0.83569615015704068</v>
      </c>
      <c r="Z832" s="95">
        <v>4.6733820729745659E-3</v>
      </c>
      <c r="AA832" s="23" t="e">
        <v>#N/A</v>
      </c>
      <c r="AB832" s="24" t="str">
        <f>IF('Raw data (converted)'!T832=0,"",'Raw data (converted)'!T832)</f>
        <v/>
      </c>
    </row>
    <row r="833" spans="1:28" x14ac:dyDescent="0.25">
      <c r="A833" s="11">
        <f>'Raw data (converted)'!A833</f>
        <v>41768</v>
      </c>
      <c r="B833" s="11" t="str">
        <f>'Raw data (converted)'!B833</f>
        <v>Jasmine</v>
      </c>
      <c r="C833" s="11" t="str">
        <f>'Raw data (converted)'!C833</f>
        <v>Elevated</v>
      </c>
      <c r="D833" s="13">
        <f>'Raw data (converted)'!D833</f>
        <v>6</v>
      </c>
      <c r="E833" s="12">
        <f>'Raw data (converted)'!E833</f>
        <v>6.5</v>
      </c>
      <c r="F833" s="2">
        <f>'Raw data (converted)'!F833</f>
        <v>45</v>
      </c>
      <c r="G833" s="2">
        <f t="shared" si="1167"/>
        <v>2025</v>
      </c>
      <c r="H833" s="4">
        <f>IF('Raw data (converted)'!I833=0,"",'Raw data (converted)'!I833)</f>
        <v>6347</v>
      </c>
      <c r="I833" t="str">
        <f>'Raw data (converted)'!J833</f>
        <v>R6.5_T45</v>
      </c>
      <c r="J833" s="21">
        <f>IF('Raw data (converted)'!Q833=0,"",'Raw data (converted)'!Q833)</f>
        <v>0.73099999999999998</v>
      </c>
      <c r="K833" s="22">
        <f>IF('Raw data (converted)'!R833=0,"",'Raw data (converted)'!R833)</f>
        <v>0.54530000000000001</v>
      </c>
      <c r="L833" s="23">
        <f>IF('Raw data (converted)'!S833=0,"",'Raw data (converted)'!S833)</f>
        <v>0.39240000000000003</v>
      </c>
      <c r="M833" s="8"/>
      <c r="N833" s="8"/>
      <c r="O833" s="9"/>
      <c r="P833" s="9"/>
      <c r="Q833" s="10"/>
      <c r="R833" s="10"/>
      <c r="S833" s="112">
        <v>189.03120844683744</v>
      </c>
      <c r="T833" s="113">
        <v>1</v>
      </c>
      <c r="U833" s="21" t="e">
        <v>#N/A</v>
      </c>
      <c r="V833" s="115">
        <v>621.80968858131814</v>
      </c>
      <c r="W833" s="116">
        <v>1</v>
      </c>
      <c r="X833" s="22" t="e">
        <v>#N/A</v>
      </c>
      <c r="Y833" s="118">
        <v>2.5431423273276748</v>
      </c>
      <c r="Z833" s="119">
        <v>1</v>
      </c>
      <c r="AA833" s="23" t="e">
        <v>#N/A</v>
      </c>
      <c r="AB833" s="24" t="str">
        <f>IF('Raw data (converted)'!T833=0,"",'Raw data (converted)'!T833)</f>
        <v/>
      </c>
    </row>
    <row r="834" spans="1:28" x14ac:dyDescent="0.25">
      <c r="A834" s="11">
        <f>'Raw data (converted)'!A834</f>
        <v>41768</v>
      </c>
      <c r="B834" s="12" t="str">
        <f>'Raw data (converted)'!B834</f>
        <v>Jasmine</v>
      </c>
      <c r="C834" s="2" t="str">
        <f>'Raw data (converted)'!C834</f>
        <v>Elevated</v>
      </c>
      <c r="D834" s="13">
        <f>'Raw data (converted)'!D834</f>
        <v>6</v>
      </c>
      <c r="E834" s="12">
        <f>'Raw data (converted)'!E834</f>
        <v>6.6</v>
      </c>
      <c r="F834" s="2">
        <f>'Raw data (converted)'!F834</f>
        <v>0</v>
      </c>
      <c r="G834" s="2">
        <f t="shared" si="1167"/>
        <v>0</v>
      </c>
      <c r="H834" s="4">
        <f>IF('Raw data (converted)'!I834=0,"",'Raw data (converted)'!I834)</f>
        <v>6348</v>
      </c>
      <c r="I834" t="str">
        <f>'Raw data (converted)'!J834</f>
        <v>R6.6_Amb</v>
      </c>
      <c r="J834" s="21">
        <f>IF('Raw data (converted)'!Q834=0,"",'Raw data (converted)'!Q834)</f>
        <v>0.90710000000000002</v>
      </c>
      <c r="K834" s="22">
        <f>IF('Raw data (converted)'!R834=0,"",'Raw data (converted)'!R834)</f>
        <v>0.2054</v>
      </c>
      <c r="L834" s="23">
        <f>IF('Raw data (converted)'!S834=0,"",'Raw data (converted)'!S834)</f>
        <v>0.36859999999999998</v>
      </c>
      <c r="M834" s="108">
        <f t="shared" ref="M834" si="1258">IFERROR(RSQ(J834:J837,$F834:$F837),"")</f>
        <v>0.82585779346250732</v>
      </c>
      <c r="N834" s="108">
        <f t="shared" ref="N834" si="1259">IFERROR(S836,"")</f>
        <v>0.98743755334926109</v>
      </c>
      <c r="O834" s="109">
        <f t="shared" ref="O834" si="1260">IFERROR(RSQ(K834:K837,$F834:$F837),"")</f>
        <v>0.99443439916275467</v>
      </c>
      <c r="P834" s="109">
        <f t="shared" ref="P834" si="1261">IFERROR(V836,"")</f>
        <v>0.99991808635162482</v>
      </c>
      <c r="Q834" s="110">
        <f t="shared" ref="Q834" si="1262">IFERROR(RSQ(L834:L837,$F834:$F837),"")</f>
        <v>0.16009526329716836</v>
      </c>
      <c r="R834" s="110">
        <f t="shared" ref="R834" si="1263">IFERROR(Y836,"")</f>
        <v>0.95411615196390709</v>
      </c>
      <c r="S834" s="111">
        <f t="array" ref="S834:U837">LINEST(J834:J837,F834:G837,TRUE,TRUE)</f>
        <v>-6.4333333333333397E-5</v>
      </c>
      <c r="T834" s="93">
        <v>9.4366666666666839E-4</v>
      </c>
      <c r="U834" s="93">
        <v>0.90890500000000007</v>
      </c>
      <c r="V834" s="114">
        <f t="array" ref="V834:X837">LINEST(K834:K837,F834:G837,TRUE,TRUE)</f>
        <v>-3.5777777777777892E-5</v>
      </c>
      <c r="W834" s="94">
        <v>8.0740000000000048E-3</v>
      </c>
      <c r="X834" s="94">
        <v>0.20495999999999998</v>
      </c>
      <c r="Y834" s="117">
        <f t="array" ref="Y834:AA837">LINEST(L834:L837,F834:G837,TRUE,TRUE)</f>
        <v>-5.4777777777777859E-5</v>
      </c>
      <c r="Z834" s="95">
        <v>2.7950000000000036E-3</v>
      </c>
      <c r="AA834" s="95">
        <v>0.36992499999999995</v>
      </c>
      <c r="AB834" s="24" t="str">
        <f>IF('Raw data (converted)'!T834=0,"",'Raw data (converted)'!T834)</f>
        <v/>
      </c>
    </row>
    <row r="835" spans="1:28" x14ac:dyDescent="0.25">
      <c r="A835" s="11">
        <f>'Raw data (converted)'!A835</f>
        <v>41768</v>
      </c>
      <c r="B835" s="11" t="str">
        <f>'Raw data (converted)'!B835</f>
        <v>Jasmine</v>
      </c>
      <c r="C835" s="11" t="str">
        <f>'Raw data (converted)'!C835</f>
        <v>Elevated</v>
      </c>
      <c r="D835" s="13">
        <f>'Raw data (converted)'!D835</f>
        <v>6</v>
      </c>
      <c r="E835" s="12">
        <f>'Raw data (converted)'!E835</f>
        <v>6.6</v>
      </c>
      <c r="F835" s="2">
        <f>'Raw data (converted)'!F835</f>
        <v>15</v>
      </c>
      <c r="G835" s="2">
        <f t="shared" ref="G835:G898" si="1264">F835^2</f>
        <v>225</v>
      </c>
      <c r="H835" s="4">
        <f>IF('Raw data (converted)'!I835=0,"",'Raw data (converted)'!I835)</f>
        <v>6348</v>
      </c>
      <c r="I835" t="str">
        <f>'Raw data (converted)'!J835</f>
        <v>R6.6_T15</v>
      </c>
      <c r="J835" s="21">
        <f>IF('Raw data (converted)'!Q835=0,"",'Raw data (converted)'!Q835)</f>
        <v>0.91400000000000003</v>
      </c>
      <c r="K835" s="22">
        <f>IF('Raw data (converted)'!R835=0,"",'Raw data (converted)'!R835)</f>
        <v>0.31669999999999998</v>
      </c>
      <c r="L835" s="23">
        <f>IF('Raw data (converted)'!S835=0,"",'Raw data (converted)'!S835)</f>
        <v>0.40350000000000003</v>
      </c>
      <c r="M835" s="8"/>
      <c r="N835" s="8"/>
      <c r="O835" s="9"/>
      <c r="P835" s="9"/>
      <c r="Q835" s="10"/>
      <c r="R835" s="10"/>
      <c r="S835" s="111">
        <v>1.7938234219498329E-5</v>
      </c>
      <c r="T835" s="93">
        <v>8.4233333333333404E-4</v>
      </c>
      <c r="U835" s="93">
        <v>7.8678125930909167E-3</v>
      </c>
      <c r="V835" s="114">
        <v>4.3727551559995878E-6</v>
      </c>
      <c r="W835" s="94">
        <v>2.0533333333333325E-4</v>
      </c>
      <c r="X835" s="94">
        <v>1.9179155351578951E-3</v>
      </c>
      <c r="Y835" s="117">
        <v>1.316795586749878E-5</v>
      </c>
      <c r="Z835" s="95">
        <v>6.1833333333333412E-4</v>
      </c>
      <c r="AA835" s="95">
        <v>5.7755411001913955E-3</v>
      </c>
      <c r="AB835" s="24" t="str">
        <f>IF('Raw data (converted)'!T835=0,"",'Raw data (converted)'!T835)</f>
        <v/>
      </c>
    </row>
    <row r="836" spans="1:28" x14ac:dyDescent="0.25">
      <c r="A836" s="11">
        <f>'Raw data (converted)'!A836</f>
        <v>41768</v>
      </c>
      <c r="B836" s="11" t="str">
        <f>'Raw data (converted)'!B836</f>
        <v>Jasmine</v>
      </c>
      <c r="C836" s="11" t="str">
        <f>'Raw data (converted)'!C836</f>
        <v>Elevated</v>
      </c>
      <c r="D836" s="13">
        <f>'Raw data (converted)'!D836</f>
        <v>6</v>
      </c>
      <c r="E836" s="12">
        <f>'Raw data (converted)'!E836</f>
        <v>6.6</v>
      </c>
      <c r="F836" s="2">
        <f>'Raw data (converted)'!F836</f>
        <v>30</v>
      </c>
      <c r="G836" s="2">
        <f t="shared" si="1264"/>
        <v>900</v>
      </c>
      <c r="H836" s="4">
        <f>IF('Raw data (converted)'!I836=0,"",'Raw data (converted)'!I836)</f>
        <v>6348</v>
      </c>
      <c r="I836" t="str">
        <f>'Raw data (converted)'!J836</f>
        <v>R6.6_T30</v>
      </c>
      <c r="J836" s="21">
        <f>IF('Raw data (converted)'!Q836=0,"",'Raw data (converted)'!Q836)</f>
        <v>0.87390000000000001</v>
      </c>
      <c r="K836" s="22">
        <f>IF('Raw data (converted)'!R836=0,"",'Raw data (converted)'!R836)</f>
        <v>0.4163</v>
      </c>
      <c r="L836" s="23">
        <f>IF('Raw data (converted)'!S836=0,"",'Raw data (converted)'!S836)</f>
        <v>0.40050000000000002</v>
      </c>
      <c r="M836" s="8"/>
      <c r="N836" s="8"/>
      <c r="O836" s="9"/>
      <c r="P836" s="9"/>
      <c r="Q836" s="10"/>
      <c r="R836" s="10"/>
      <c r="S836" s="21">
        <v>0.98743755334926109</v>
      </c>
      <c r="T836" s="93">
        <v>8.072205398774247E-3</v>
      </c>
      <c r="U836" s="21" t="e">
        <v>#N/A</v>
      </c>
      <c r="V836" s="22">
        <v>0.99991808635162482</v>
      </c>
      <c r="W836" s="94">
        <v>1.9677398201998139E-3</v>
      </c>
      <c r="X836" s="22" t="e">
        <v>#N/A</v>
      </c>
      <c r="Y836" s="23">
        <v>0.95411615196390709</v>
      </c>
      <c r="Z836" s="95">
        <v>5.9255801403744496E-3</v>
      </c>
      <c r="AA836" s="23" t="e">
        <v>#N/A</v>
      </c>
      <c r="AB836" s="24" t="str">
        <f>IF('Raw data (converted)'!T836=0,"",'Raw data (converted)'!T836)</f>
        <v/>
      </c>
    </row>
    <row r="837" spans="1:28" x14ac:dyDescent="0.25">
      <c r="A837" s="11">
        <f>'Raw data (converted)'!A837</f>
        <v>41768</v>
      </c>
      <c r="B837" s="11" t="str">
        <f>'Raw data (converted)'!B837</f>
        <v>Jasmine</v>
      </c>
      <c r="C837" s="11" t="str">
        <f>'Raw data (converted)'!C837</f>
        <v>Elevated</v>
      </c>
      <c r="D837" s="13">
        <f>'Raw data (converted)'!D837</f>
        <v>6</v>
      </c>
      <c r="E837" s="12">
        <f>'Raw data (converted)'!E837</f>
        <v>6.6</v>
      </c>
      <c r="F837" s="2">
        <f>'Raw data (converted)'!F837</f>
        <v>45</v>
      </c>
      <c r="G837" s="2">
        <f t="shared" si="1264"/>
        <v>2025</v>
      </c>
      <c r="H837" s="4">
        <f>IF('Raw data (converted)'!I837=0,"",'Raw data (converted)'!I837)</f>
        <v>6348</v>
      </c>
      <c r="I837" t="str">
        <f>'Raw data (converted)'!J837</f>
        <v>R6.6_T45</v>
      </c>
      <c r="J837" s="21">
        <f>IF('Raw data (converted)'!Q837=0,"",'Raw data (converted)'!Q837)</f>
        <v>0.82289999999999996</v>
      </c>
      <c r="K837" s="22">
        <f>IF('Raw data (converted)'!R837=0,"",'Raw data (converted)'!R837)</f>
        <v>0.49540000000000001</v>
      </c>
      <c r="L837" s="23">
        <f>IF('Raw data (converted)'!S837=0,"",'Raw data (converted)'!S837)</f>
        <v>0.3861</v>
      </c>
      <c r="M837" s="8"/>
      <c r="N837" s="8"/>
      <c r="O837" s="9"/>
      <c r="P837" s="9"/>
      <c r="Q837" s="10"/>
      <c r="R837" s="10"/>
      <c r="S837" s="112">
        <v>39.301164048771867</v>
      </c>
      <c r="T837" s="113">
        <v>1</v>
      </c>
      <c r="U837" s="21" t="e">
        <v>#N/A</v>
      </c>
      <c r="V837" s="115">
        <v>6103.4888946281053</v>
      </c>
      <c r="W837" s="116">
        <v>1</v>
      </c>
      <c r="X837" s="22" t="e">
        <v>#N/A</v>
      </c>
      <c r="Y837" s="118">
        <v>10.397080811676757</v>
      </c>
      <c r="Z837" s="119">
        <v>1</v>
      </c>
      <c r="AA837" s="23" t="e">
        <v>#N/A</v>
      </c>
      <c r="AB837" s="24" t="str">
        <f>IF('Raw data (converted)'!T837=0,"",'Raw data (converted)'!T837)</f>
        <v/>
      </c>
    </row>
    <row r="838" spans="1:28" x14ac:dyDescent="0.25">
      <c r="A838" s="11">
        <f>'Raw data (converted)'!A838</f>
        <v>41768</v>
      </c>
      <c r="B838" s="12" t="str">
        <f>'Raw data (converted)'!B838</f>
        <v>Jasmine</v>
      </c>
      <c r="C838" s="2" t="str">
        <f>'Raw data (converted)'!C838</f>
        <v>Elevated</v>
      </c>
      <c r="D838" s="13">
        <f>'Raw data (converted)'!D838</f>
        <v>6</v>
      </c>
      <c r="E838" s="12">
        <f>'Raw data (converted)'!E838</f>
        <v>6.7</v>
      </c>
      <c r="F838" s="2">
        <f>'Raw data (converted)'!F838</f>
        <v>0</v>
      </c>
      <c r="G838" s="2">
        <f t="shared" si="1264"/>
        <v>0</v>
      </c>
      <c r="H838" s="4">
        <f>IF('Raw data (converted)'!I838=0,"",'Raw data (converted)'!I838)</f>
        <v>6349</v>
      </c>
      <c r="I838" t="str">
        <f>'Raw data (converted)'!J838</f>
        <v>R6.7_Amb</v>
      </c>
      <c r="J838" s="21">
        <f>IF('Raw data (converted)'!Q838=0,"",'Raw data (converted)'!Q838)</f>
        <v>0.97130000000000005</v>
      </c>
      <c r="K838" s="22">
        <f>IF('Raw data (converted)'!R838=0,"",'Raw data (converted)'!R838)</f>
        <v>0.25340000000000001</v>
      </c>
      <c r="L838" s="23">
        <f>IF('Raw data (converted)'!S838=0,"",'Raw data (converted)'!S838)</f>
        <v>0.41570000000000001</v>
      </c>
      <c r="M838" s="108">
        <f t="shared" ref="M838" si="1265">IFERROR(RSQ(J838:J841,$F838:$F841),"")</f>
        <v>0.99430977270837584</v>
      </c>
      <c r="N838" s="108">
        <f t="shared" ref="N838" si="1266">IFERROR(S840,"")</f>
        <v>0.99733327286333018</v>
      </c>
      <c r="O838" s="109">
        <f t="shared" ref="O838" si="1267">IFERROR(RSQ(K838:K841,$F838:$F841),"")</f>
        <v>0.99816561993592656</v>
      </c>
      <c r="P838" s="109">
        <f t="shared" ref="P838" si="1268">IFERROR(V840,"")</f>
        <v>0.99942169682396254</v>
      </c>
      <c r="Q838" s="110">
        <f t="shared" ref="Q838" si="1269">IFERROR(RSQ(L838:L841,$F838:$F841),"")</f>
        <v>5.1709278942821608E-4</v>
      </c>
      <c r="R838" s="110">
        <f t="shared" ref="R838" si="1270">IFERROR(Y840,"")</f>
        <v>0.96690606147658653</v>
      </c>
      <c r="S838" s="111">
        <f t="array" ref="S838:U841">LINEST(J838:J841,F838:G841,TRUE,TRUE)</f>
        <v>-1.7777777777777644E-5</v>
      </c>
      <c r="T838" s="93">
        <v>-3.5253333333333399E-3</v>
      </c>
      <c r="U838" s="93">
        <v>0.96962000000000004</v>
      </c>
      <c r="V838" s="114">
        <f t="array" ref="V838:X841">LINEST(K838:K841,F838:G841,TRUE,TRUE)</f>
        <v>-1.2888888888888931E-5</v>
      </c>
      <c r="W838" s="94">
        <v>5.4546666666666667E-3</v>
      </c>
      <c r="X838" s="94">
        <v>0.25252000000000002</v>
      </c>
      <c r="Y838" s="117">
        <f t="array" ref="Y838:AA841">LINEST(L838:L841,F838:G841,TRUE,TRUE)</f>
        <v>-1.2888888888888826E-5</v>
      </c>
      <c r="Z838" s="95">
        <v>5.8399999999999674E-4</v>
      </c>
      <c r="AA838" s="95">
        <v>0.41546</v>
      </c>
      <c r="AB838" s="24" t="str">
        <f>IF('Raw data (converted)'!T838=0,"",'Raw data (converted)'!T838)</f>
        <v/>
      </c>
    </row>
    <row r="839" spans="1:28" x14ac:dyDescent="0.25">
      <c r="A839" s="11">
        <f>'Raw data (converted)'!A839</f>
        <v>41768</v>
      </c>
      <c r="B839" s="11" t="str">
        <f>'Raw data (converted)'!B839</f>
        <v>Jasmine</v>
      </c>
      <c r="C839" s="11" t="str">
        <f>'Raw data (converted)'!C839</f>
        <v>Elevated</v>
      </c>
      <c r="D839" s="13">
        <f>'Raw data (converted)'!D839</f>
        <v>6</v>
      </c>
      <c r="E839" s="12">
        <f>'Raw data (converted)'!E839</f>
        <v>6.7</v>
      </c>
      <c r="F839" s="2">
        <f>'Raw data (converted)'!F839</f>
        <v>15</v>
      </c>
      <c r="G839" s="2">
        <f t="shared" si="1264"/>
        <v>225</v>
      </c>
      <c r="H839" s="4">
        <f>IF('Raw data (converted)'!I839=0,"",'Raw data (converted)'!I839)</f>
        <v>6349</v>
      </c>
      <c r="I839" t="str">
        <f>'Raw data (converted)'!J839</f>
        <v>R6.7_T15</v>
      </c>
      <c r="J839" s="21">
        <f>IF('Raw data (converted)'!Q839=0,"",'Raw data (converted)'!Q839)</f>
        <v>0.90769999999999995</v>
      </c>
      <c r="K839" s="22">
        <f>IF('Raw data (converted)'!R839=0,"",'Raw data (converted)'!R839)</f>
        <v>0.32879999999999998</v>
      </c>
      <c r="L839" s="23">
        <f>IF('Raw data (converted)'!S839=0,"",'Raw data (converted)'!S839)</f>
        <v>0.42059999999999997</v>
      </c>
      <c r="M839" s="8"/>
      <c r="N839" s="8"/>
      <c r="O839" s="9"/>
      <c r="P839" s="9"/>
      <c r="Q839" s="10"/>
      <c r="R839" s="10"/>
      <c r="S839" s="111">
        <v>1.6695974231998522E-5</v>
      </c>
      <c r="T839" s="93">
        <v>7.8400000000000431E-4</v>
      </c>
      <c r="U839" s="93">
        <v>7.3229502251483721E-3</v>
      </c>
      <c r="V839" s="114">
        <v>8.7455103119991908E-6</v>
      </c>
      <c r="W839" s="94">
        <v>4.106666666666672E-4</v>
      </c>
      <c r="X839" s="94">
        <v>3.8358310703157953E-3</v>
      </c>
      <c r="Y839" s="117">
        <v>2.3851391759997887E-6</v>
      </c>
      <c r="Z839" s="95">
        <v>1.1200000000000061E-4</v>
      </c>
      <c r="AA839" s="95">
        <v>1.0461357464497669E-3</v>
      </c>
      <c r="AB839" s="24" t="str">
        <f>IF('Raw data (converted)'!T839=0,"",'Raw data (converted)'!T839)</f>
        <v/>
      </c>
    </row>
    <row r="840" spans="1:28" x14ac:dyDescent="0.25">
      <c r="A840" s="11">
        <f>'Raw data (converted)'!A840</f>
        <v>41768</v>
      </c>
      <c r="B840" s="11" t="str">
        <f>'Raw data (converted)'!B840</f>
        <v>Jasmine</v>
      </c>
      <c r="C840" s="11" t="str">
        <f>'Raw data (converted)'!C840</f>
        <v>Elevated</v>
      </c>
      <c r="D840" s="13">
        <f>'Raw data (converted)'!D840</f>
        <v>6</v>
      </c>
      <c r="E840" s="12">
        <f>'Raw data (converted)'!E840</f>
        <v>6.7</v>
      </c>
      <c r="F840" s="2">
        <f>'Raw data (converted)'!F840</f>
        <v>30</v>
      </c>
      <c r="G840" s="2">
        <f t="shared" si="1264"/>
        <v>900</v>
      </c>
      <c r="H840" s="4">
        <f>IF('Raw data (converted)'!I840=0,"",'Raw data (converted)'!I840)</f>
        <v>6349</v>
      </c>
      <c r="I840" t="str">
        <f>'Raw data (converted)'!J840</f>
        <v>R6.7_T30</v>
      </c>
      <c r="J840" s="21">
        <f>IF('Raw data (converted)'!Q840=0,"",'Raw data (converted)'!Q840)</f>
        <v>0.85289999999999999</v>
      </c>
      <c r="K840" s="22">
        <f>IF('Raw data (converted)'!R840=0,"",'Raw data (converted)'!R840)</f>
        <v>0.40720000000000001</v>
      </c>
      <c r="L840" s="23">
        <f>IF('Raw data (converted)'!S840=0,"",'Raw data (converted)'!S840)</f>
        <v>0.42209999999999998</v>
      </c>
      <c r="M840" s="8"/>
      <c r="N840" s="8"/>
      <c r="O840" s="9"/>
      <c r="P840" s="9"/>
      <c r="Q840" s="10"/>
      <c r="R840" s="10"/>
      <c r="S840" s="21">
        <v>0.99733327286333018</v>
      </c>
      <c r="T840" s="93">
        <v>7.513188404399334E-3</v>
      </c>
      <c r="U840" s="21" t="e">
        <v>#N/A</v>
      </c>
      <c r="V840" s="22">
        <v>0.99942169682396254</v>
      </c>
      <c r="W840" s="94">
        <v>3.9354796403996348E-3</v>
      </c>
      <c r="X840" s="22" t="e">
        <v>#N/A</v>
      </c>
      <c r="Y840" s="23">
        <v>0.96690606147658653</v>
      </c>
      <c r="Z840" s="95">
        <v>1.0733126291999047E-3</v>
      </c>
      <c r="AA840" s="23" t="e">
        <v>#N/A</v>
      </c>
      <c r="AB840" s="24" t="str">
        <f>IF('Raw data (converted)'!T840=0,"",'Raw data (converted)'!T840)</f>
        <v/>
      </c>
    </row>
    <row r="841" spans="1:28" x14ac:dyDescent="0.25">
      <c r="A841" s="11">
        <f>'Raw data (converted)'!A841</f>
        <v>41768</v>
      </c>
      <c r="B841" s="11" t="str">
        <f>'Raw data (converted)'!B841</f>
        <v>Jasmine</v>
      </c>
      <c r="C841" s="11" t="str">
        <f>'Raw data (converted)'!C841</f>
        <v>Elevated</v>
      </c>
      <c r="D841" s="13">
        <f>'Raw data (converted)'!D841</f>
        <v>6</v>
      </c>
      <c r="E841" s="12">
        <f>'Raw data (converted)'!E841</f>
        <v>6.7</v>
      </c>
      <c r="F841" s="2">
        <f>'Raw data (converted)'!F841</f>
        <v>45</v>
      </c>
      <c r="G841" s="2">
        <f t="shared" si="1264"/>
        <v>2025</v>
      </c>
      <c r="H841" s="4">
        <f>IF('Raw data (converted)'!I841=0,"",'Raw data (converted)'!I841)</f>
        <v>6349</v>
      </c>
      <c r="I841" t="str">
        <f>'Raw data (converted)'!J841</f>
        <v>R6.7_T45</v>
      </c>
      <c r="J841" s="21">
        <f>IF('Raw data (converted)'!Q841=0,"",'Raw data (converted)'!Q841)</f>
        <v>0.77329999999999999</v>
      </c>
      <c r="K841" s="22">
        <f>IF('Raw data (converted)'!R841=0,"",'Raw data (converted)'!R841)</f>
        <v>0.47099999999999997</v>
      </c>
      <c r="L841" s="23">
        <f>IF('Raw data (converted)'!S841=0,"",'Raw data (converted)'!S841)</f>
        <v>0.41539999999999999</v>
      </c>
      <c r="M841" s="8"/>
      <c r="N841" s="8"/>
      <c r="O841" s="9"/>
      <c r="P841" s="9"/>
      <c r="Q841" s="10"/>
      <c r="R841" s="10"/>
      <c r="S841" s="112">
        <v>186.9957482993178</v>
      </c>
      <c r="T841" s="113">
        <v>1</v>
      </c>
      <c r="U841" s="21" t="e">
        <v>#N/A</v>
      </c>
      <c r="V841" s="115">
        <v>864.09839876032822</v>
      </c>
      <c r="W841" s="116">
        <v>1</v>
      </c>
      <c r="X841" s="22" t="e">
        <v>#N/A</v>
      </c>
      <c r="Y841" s="118">
        <v>14.608506944444146</v>
      </c>
      <c r="Z841" s="119">
        <v>1</v>
      </c>
      <c r="AA841" s="23" t="e">
        <v>#N/A</v>
      </c>
      <c r="AB841" s="24" t="str">
        <f>IF('Raw data (converted)'!T841=0,"",'Raw data (converted)'!T841)</f>
        <v/>
      </c>
    </row>
    <row r="842" spans="1:28" x14ac:dyDescent="0.25">
      <c r="A842" s="11">
        <f>'Raw data (converted)'!A842</f>
        <v>41807</v>
      </c>
      <c r="B842" s="12" t="str">
        <f>'Raw data (converted)'!B842</f>
        <v>Loic</v>
      </c>
      <c r="C842" s="2" t="str">
        <f>'Raw data (converted)'!C842</f>
        <v>Ambient</v>
      </c>
      <c r="D842" s="13">
        <f>'Raw data (converted)'!D842</f>
        <v>1</v>
      </c>
      <c r="E842" s="12">
        <f>'Raw data (converted)'!E842</f>
        <v>1</v>
      </c>
      <c r="F842" s="2">
        <f>'Raw data (converted)'!F842</f>
        <v>0</v>
      </c>
      <c r="G842" s="2">
        <f t="shared" si="1264"/>
        <v>0</v>
      </c>
      <c r="H842" s="4">
        <f>IF('Raw data (converted)'!I842=0,"",'Raw data (converted)'!I842)</f>
        <v>6735</v>
      </c>
      <c r="I842" t="str">
        <f>'Raw data (converted)'!J842</f>
        <v>R1.0_Amb</v>
      </c>
      <c r="J842" s="21">
        <f>IF('Raw data (converted)'!Q842=0,"",'Raw data (converted)'!Q842)</f>
        <v>0.8216</v>
      </c>
      <c r="K842" s="22">
        <f>IF('Raw data (converted)'!R842=0,"",'Raw data (converted)'!R842)</f>
        <v>0.2908</v>
      </c>
      <c r="L842" s="23">
        <f>IF('Raw data (converted)'!S842=0,"",'Raw data (converted)'!S842)</f>
        <v>0.33139999999999997</v>
      </c>
      <c r="M842" s="108">
        <f t="shared" ref="M842" si="1271">IFERROR(RSQ(J842:J845,$F842:$F845),"")</f>
        <v>0.91549089148637364</v>
      </c>
      <c r="N842" s="108">
        <f t="shared" ref="N842" si="1272">IFERROR(S844,"")</f>
        <v>0.93001585630786487</v>
      </c>
      <c r="O842" s="109">
        <f t="shared" ref="O842" si="1273">IFERROR(RSQ(K842:K845,$F842:$F845),"")</f>
        <v>0.98371787004532218</v>
      </c>
      <c r="P842" s="109">
        <f t="shared" ref="P842" si="1274">IFERROR(V844,"")</f>
        <v>0.9876519324691414</v>
      </c>
      <c r="Q842" s="110">
        <f t="shared" ref="Q842" si="1275">IFERROR(RSQ(L842:L845,$F842:$F845),"")</f>
        <v>0.98347405155915757</v>
      </c>
      <c r="R842" s="110">
        <f t="shared" ref="R842" si="1276">IFERROR(Y844,"")</f>
        <v>0.99129173077163624</v>
      </c>
      <c r="S842" s="111">
        <f t="array" ref="S842:U845">LINEST(J842:J845,F842:G845,TRUE,TRUE)</f>
        <v>-1.2111111111111136E-5</v>
      </c>
      <c r="T842" s="93">
        <v>-7.4499999999999957E-4</v>
      </c>
      <c r="U842" s="93">
        <v>0.81892500000000001</v>
      </c>
      <c r="V842" s="114">
        <f t="array" ref="V842:X845">LINEST(K842:K845,F842:G845,TRUE,TRUE)</f>
        <v>1.7333333333333319E-5</v>
      </c>
      <c r="W842" s="94">
        <v>2.8973333333333338E-3</v>
      </c>
      <c r="X842" s="94">
        <v>0.28770999999999997</v>
      </c>
      <c r="Y842" s="117">
        <f t="array" ref="Y842:AA845">LINEST(L842:L845,F842:G845,TRUE,TRUE)</f>
        <v>-2.777777777777844E-6</v>
      </c>
      <c r="Z842" s="95">
        <v>5.4300000000000355E-4</v>
      </c>
      <c r="AA842" s="95">
        <v>0.33169499999999996</v>
      </c>
      <c r="AB842" s="24" t="str">
        <f>IF('Raw data (converted)'!T842=0,"",'Raw data (converted)'!T842)</f>
        <v/>
      </c>
    </row>
    <row r="843" spans="1:28" x14ac:dyDescent="0.25">
      <c r="A843" s="11">
        <f>'Raw data (converted)'!A843</f>
        <v>41807</v>
      </c>
      <c r="B843" s="11" t="str">
        <f>'Raw data (converted)'!B843</f>
        <v>Loic</v>
      </c>
      <c r="C843" s="11" t="str">
        <f>'Raw data (converted)'!C843</f>
        <v>Ambient</v>
      </c>
      <c r="D843" s="13">
        <f>'Raw data (converted)'!D843</f>
        <v>1</v>
      </c>
      <c r="E843" s="12">
        <f>'Raw data (converted)'!E843</f>
        <v>1</v>
      </c>
      <c r="F843" s="2">
        <f>'Raw data (converted)'!F843</f>
        <v>15</v>
      </c>
      <c r="G843" s="2">
        <f t="shared" si="1264"/>
        <v>225</v>
      </c>
      <c r="H843" s="4">
        <f>IF('Raw data (converted)'!I843=0,"",'Raw data (converted)'!I843)</f>
        <v>6735</v>
      </c>
      <c r="I843" t="str">
        <f>'Raw data (converted)'!J843</f>
        <v>R1.0_T15</v>
      </c>
      <c r="J843" s="21">
        <f>IF('Raw data (converted)'!Q843=0,"",'Raw data (converted)'!Q843)</f>
        <v>0.79700000000000004</v>
      </c>
      <c r="K843" s="22">
        <f>IF('Raw data (converted)'!R843=0,"",'Raw data (converted)'!R843)</f>
        <v>0.32579999999999998</v>
      </c>
      <c r="L843" s="23">
        <f>IF('Raw data (converted)'!S843=0,"",'Raw data (converted)'!S843)</f>
        <v>0.34010000000000001</v>
      </c>
      <c r="M843" s="8"/>
      <c r="N843" s="8"/>
      <c r="O843" s="9"/>
      <c r="P843" s="9"/>
      <c r="Q843" s="10"/>
      <c r="R843" s="10"/>
      <c r="S843" s="111">
        <v>2.6584363732497387E-5</v>
      </c>
      <c r="T843" s="93">
        <v>1.2483333333333279E-3</v>
      </c>
      <c r="U843" s="93">
        <v>1.1660054673971245E-2</v>
      </c>
      <c r="V843" s="114">
        <v>3.0708666890997189E-5</v>
      </c>
      <c r="W843" s="94">
        <v>1.4420000000000034E-3</v>
      </c>
      <c r="X843" s="94">
        <v>1.3468997735540712E-2</v>
      </c>
      <c r="Y843" s="117">
        <v>2.9317335704997332E-6</v>
      </c>
      <c r="Z843" s="95">
        <v>1.3766666666666707E-4</v>
      </c>
      <c r="AA843" s="95">
        <v>1.2858751883445014E-3</v>
      </c>
      <c r="AB843" s="24" t="str">
        <f>IF('Raw data (converted)'!T843=0,"",'Raw data (converted)'!T843)</f>
        <v/>
      </c>
    </row>
    <row r="844" spans="1:28" x14ac:dyDescent="0.25">
      <c r="A844" s="11">
        <f>'Raw data (converted)'!A844</f>
        <v>41807</v>
      </c>
      <c r="B844" s="11" t="str">
        <f>'Raw data (converted)'!B844</f>
        <v>Loic</v>
      </c>
      <c r="C844" s="11" t="str">
        <f>'Raw data (converted)'!C844</f>
        <v>Ambient</v>
      </c>
      <c r="D844" s="13">
        <f>'Raw data (converted)'!D844</f>
        <v>1</v>
      </c>
      <c r="E844" s="12">
        <f>'Raw data (converted)'!E844</f>
        <v>1</v>
      </c>
      <c r="F844" s="2">
        <f>'Raw data (converted)'!F844</f>
        <v>30</v>
      </c>
      <c r="G844" s="2">
        <f t="shared" si="1264"/>
        <v>900</v>
      </c>
      <c r="H844" s="4">
        <f>IF('Raw data (converted)'!I844=0,"",'Raw data (converted)'!I844)</f>
        <v>6735</v>
      </c>
      <c r="I844" t="str">
        <f>'Raw data (converted)'!J844</f>
        <v>R1.0_T30</v>
      </c>
      <c r="J844" s="21">
        <f>IF('Raw data (converted)'!Q844=0,"",'Raw data (converted)'!Q844)</f>
        <v>0.79369999999999996</v>
      </c>
      <c r="K844" s="22">
        <f>IF('Raw data (converted)'!R844=0,"",'Raw data (converted)'!R844)</f>
        <v>0.39950000000000002</v>
      </c>
      <c r="L844" s="23">
        <f>IF('Raw data (converted)'!S844=0,"",'Raw data (converted)'!S844)</f>
        <v>0.34460000000000002</v>
      </c>
      <c r="M844" s="8"/>
      <c r="N844" s="8"/>
      <c r="O844" s="9"/>
      <c r="P844" s="9"/>
      <c r="Q844" s="10"/>
      <c r="R844" s="10"/>
      <c r="S844" s="21">
        <v>0.93001585630786487</v>
      </c>
      <c r="T844" s="93">
        <v>1.1962963679623821E-2</v>
      </c>
      <c r="U844" s="21" t="e">
        <v>#N/A</v>
      </c>
      <c r="V844" s="22">
        <v>0.9876519324691414</v>
      </c>
      <c r="W844" s="94">
        <v>1.3818900100948732E-2</v>
      </c>
      <c r="X844" s="22" t="e">
        <v>#N/A</v>
      </c>
      <c r="Y844" s="23">
        <v>0.99129173077163624</v>
      </c>
      <c r="Z844" s="95">
        <v>1.3192801067248797E-3</v>
      </c>
      <c r="AA844" s="23" t="e">
        <v>#N/A</v>
      </c>
      <c r="AB844" s="24" t="str">
        <f>IF('Raw data (converted)'!T844=0,"",'Raw data (converted)'!T844)</f>
        <v/>
      </c>
    </row>
    <row r="845" spans="1:28" x14ac:dyDescent="0.25">
      <c r="A845" s="11">
        <f>'Raw data (converted)'!A845</f>
        <v>41807</v>
      </c>
      <c r="B845" s="11" t="str">
        <f>'Raw data (converted)'!B845</f>
        <v>Loic</v>
      </c>
      <c r="C845" s="11" t="str">
        <f>'Raw data (converted)'!C845</f>
        <v>Ambient</v>
      </c>
      <c r="D845" s="13">
        <f>'Raw data (converted)'!D845</f>
        <v>1</v>
      </c>
      <c r="E845" s="12">
        <f>'Raw data (converted)'!E845</f>
        <v>1</v>
      </c>
      <c r="F845" s="2">
        <f>'Raw data (converted)'!F845</f>
        <v>45</v>
      </c>
      <c r="G845" s="2">
        <f t="shared" si="1264"/>
        <v>2025</v>
      </c>
      <c r="H845" s="4">
        <f>IF('Raw data (converted)'!I845=0,"",'Raw data (converted)'!I845)</f>
        <v>6735</v>
      </c>
      <c r="I845" t="str">
        <f>'Raw data (converted)'!J845</f>
        <v>R1.0_T45</v>
      </c>
      <c r="J845" s="21">
        <f>IF('Raw data (converted)'!Q845=0,"",'Raw data (converted)'!Q845)</f>
        <v>0.75819999999999999</v>
      </c>
      <c r="K845" s="22">
        <f>IF('Raw data (converted)'!R845=0,"",'Raw data (converted)'!R845)</f>
        <v>0.4501</v>
      </c>
      <c r="L845" s="23">
        <f>IF('Raw data (converted)'!S845=0,"",'Raw data (converted)'!S845)</f>
        <v>0.3508</v>
      </c>
      <c r="M845" s="8"/>
      <c r="N845" s="8"/>
      <c r="O845" s="9"/>
      <c r="P845" s="9"/>
      <c r="Q845" s="10"/>
      <c r="R845" s="10"/>
      <c r="S845" s="112">
        <v>6.6444755000437405</v>
      </c>
      <c r="T845" s="113">
        <v>1</v>
      </c>
      <c r="U845" s="21" t="e">
        <v>#N/A</v>
      </c>
      <c r="V845" s="115">
        <v>39.99216598066613</v>
      </c>
      <c r="W845" s="116">
        <v>1</v>
      </c>
      <c r="X845" s="22" t="e">
        <v>#N/A</v>
      </c>
      <c r="Y845" s="118">
        <v>56.916690606147512</v>
      </c>
      <c r="Z845" s="119">
        <v>1</v>
      </c>
      <c r="AA845" s="23" t="e">
        <v>#N/A</v>
      </c>
      <c r="AB845" s="24" t="str">
        <f>IF('Raw data (converted)'!T845=0,"",'Raw data (converted)'!T845)</f>
        <v/>
      </c>
    </row>
    <row r="846" spans="1:28" x14ac:dyDescent="0.25">
      <c r="A846" s="11">
        <f>'Raw data (converted)'!A846</f>
        <v>41807</v>
      </c>
      <c r="B846" s="12" t="str">
        <f>'Raw data (converted)'!B846</f>
        <v>Loic</v>
      </c>
      <c r="C846" s="2" t="str">
        <f>'Raw data (converted)'!C846</f>
        <v>Ambient</v>
      </c>
      <c r="D846" s="13">
        <f>'Raw data (converted)'!D846</f>
        <v>1</v>
      </c>
      <c r="E846" s="12">
        <f>'Raw data (converted)'!E846</f>
        <v>1.1000000000000001</v>
      </c>
      <c r="F846" s="2">
        <f>'Raw data (converted)'!F846</f>
        <v>0</v>
      </c>
      <c r="G846" s="2">
        <f t="shared" si="1264"/>
        <v>0</v>
      </c>
      <c r="H846" s="4">
        <f>IF('Raw data (converted)'!I846=0,"",'Raw data (converted)'!I846)</f>
        <v>6736</v>
      </c>
      <c r="I846" t="str">
        <f>'Raw data (converted)'!J846</f>
        <v>R1.1_Amb</v>
      </c>
      <c r="J846" s="21">
        <f>IF('Raw data (converted)'!Q846=0,"",'Raw data (converted)'!Q846)</f>
        <v>0.82620000000000005</v>
      </c>
      <c r="K846" s="22">
        <f>IF('Raw data (converted)'!R846=0,"",'Raw data (converted)'!R846)</f>
        <v>0.28610000000000002</v>
      </c>
      <c r="L846" s="23">
        <f>IF('Raw data (converted)'!S846=0,"",'Raw data (converted)'!S846)</f>
        <v>0.33489999999999998</v>
      </c>
      <c r="M846" s="108">
        <f t="shared" ref="M846" si="1277">IFERROR(RSQ(J846:J849,$F846:$F849),"")</f>
        <v>0.93076034145300557</v>
      </c>
      <c r="N846" s="108">
        <f t="shared" ref="N846" si="1278">IFERROR(S848,"")</f>
        <v>0.95841965590017042</v>
      </c>
      <c r="O846" s="109">
        <f t="shared" ref="O846" si="1279">IFERROR(RSQ(K846:K849,$F846:$F849),"")</f>
        <v>0.99611757015261126</v>
      </c>
      <c r="P846" s="109">
        <f t="shared" ref="P846" si="1280">IFERROR(V848,"")</f>
        <v>0.99948160619846482</v>
      </c>
      <c r="Q846" s="110">
        <f t="shared" ref="Q846" si="1281">IFERROR(RSQ(L846:L849,$F846:$F849),"")</f>
        <v>0.18099956855158686</v>
      </c>
      <c r="R846" s="110">
        <f t="shared" ref="R846" si="1282">IFERROR(Y848,"")</f>
        <v>0.23278729593185973</v>
      </c>
      <c r="S846" s="111">
        <f t="array" ref="S846:U849">LINEST(J846:J849,F846:G849,TRUE,TRUE)</f>
        <v>-2.3222222222221997E-5</v>
      </c>
      <c r="T846" s="93">
        <v>-7.623333333333437E-4</v>
      </c>
      <c r="U846" s="93">
        <v>0.82906499999999994</v>
      </c>
      <c r="V846" s="114">
        <f t="array" ref="V846:X849">LINEST(K846:K849,F846:G849,TRUE,TRUE)</f>
        <v>-2.0000000000000036E-5</v>
      </c>
      <c r="W846" s="94">
        <v>5.5173333333333342E-3</v>
      </c>
      <c r="X846" s="94">
        <v>0.28531000000000001</v>
      </c>
      <c r="Y846" s="117">
        <f t="array" ref="Y846:AA849">LINEST(L846:L849,F846:G849,TRUE,TRUE)</f>
        <v>-6.7777777777777701E-6</v>
      </c>
      <c r="Z846" s="95">
        <v>4.7500000000000016E-4</v>
      </c>
      <c r="AA846" s="95">
        <v>0.33752499999999991</v>
      </c>
      <c r="AB846" s="24" t="str">
        <f>IF('Raw data (converted)'!T846=0,"",'Raw data (converted)'!T846)</f>
        <v/>
      </c>
    </row>
    <row r="847" spans="1:28" x14ac:dyDescent="0.25">
      <c r="A847" s="11">
        <f>'Raw data (converted)'!A847</f>
        <v>41807</v>
      </c>
      <c r="B847" s="11" t="str">
        <f>'Raw data (converted)'!B847</f>
        <v>Loic</v>
      </c>
      <c r="C847" s="11" t="str">
        <f>'Raw data (converted)'!C847</f>
        <v>Ambient</v>
      </c>
      <c r="D847" s="13">
        <f>'Raw data (converted)'!D847</f>
        <v>1</v>
      </c>
      <c r="E847" s="12">
        <f>'Raw data (converted)'!E847</f>
        <v>1.1000000000000001</v>
      </c>
      <c r="F847" s="2">
        <f>'Raw data (converted)'!F847</f>
        <v>15</v>
      </c>
      <c r="G847" s="2">
        <f t="shared" si="1264"/>
        <v>225</v>
      </c>
      <c r="H847" s="4">
        <f>IF('Raw data (converted)'!I847=0,"",'Raw data (converted)'!I847)</f>
        <v>6736</v>
      </c>
      <c r="I847" t="str">
        <f>'Raw data (converted)'!J847</f>
        <v>R1.1_T15</v>
      </c>
      <c r="J847" s="21">
        <f>IF('Raw data (converted)'!Q847=0,"",'Raw data (converted)'!Q847)</f>
        <v>0.82099999999999995</v>
      </c>
      <c r="K847" s="22">
        <f>IF('Raw data (converted)'!R847=0,"",'Raw data (converted)'!R847)</f>
        <v>0.36120000000000002</v>
      </c>
      <c r="L847" s="23">
        <f>IF('Raw data (converted)'!S847=0,"",'Raw data (converted)'!S847)</f>
        <v>0.35099999999999998</v>
      </c>
      <c r="M847" s="8"/>
      <c r="N847" s="8"/>
      <c r="O847" s="9"/>
      <c r="P847" s="9"/>
      <c r="Q847" s="10"/>
      <c r="R847" s="10"/>
      <c r="S847" s="111">
        <v>2.8472598913497322E-5</v>
      </c>
      <c r="T847" s="93">
        <v>1.3369999999999999E-3</v>
      </c>
      <c r="U847" s="93">
        <v>1.2488245473244022E-2</v>
      </c>
      <c r="V847" s="114">
        <v>7.8510831209991752E-6</v>
      </c>
      <c r="W847" s="94">
        <v>3.6866666666666255E-4</v>
      </c>
      <c r="X847" s="94">
        <v>3.4435301653970947E-3</v>
      </c>
      <c r="Y847" s="117">
        <v>2.6087459737497548E-5</v>
      </c>
      <c r="Z847" s="95">
        <v>1.225E-3</v>
      </c>
      <c r="AA847" s="95">
        <v>1.1442109726794266E-2</v>
      </c>
      <c r="AB847" s="24" t="str">
        <f>IF('Raw data (converted)'!T847=0,"",'Raw data (converted)'!T847)</f>
        <v/>
      </c>
    </row>
    <row r="848" spans="1:28" x14ac:dyDescent="0.25">
      <c r="A848" s="11">
        <f>'Raw data (converted)'!A848</f>
        <v>41807</v>
      </c>
      <c r="B848" s="11" t="str">
        <f>'Raw data (converted)'!B848</f>
        <v>Loic</v>
      </c>
      <c r="C848" s="11" t="str">
        <f>'Raw data (converted)'!C848</f>
        <v>Ambient</v>
      </c>
      <c r="D848" s="13">
        <f>'Raw data (converted)'!D848</f>
        <v>1</v>
      </c>
      <c r="E848" s="12">
        <f>'Raw data (converted)'!E848</f>
        <v>1.1000000000000001</v>
      </c>
      <c r="F848" s="2">
        <f>'Raw data (converted)'!F848</f>
        <v>30</v>
      </c>
      <c r="G848" s="2">
        <f t="shared" si="1264"/>
        <v>900</v>
      </c>
      <c r="H848" s="4">
        <f>IF('Raw data (converted)'!I848=0,"",'Raw data (converted)'!I848)</f>
        <v>6736</v>
      </c>
      <c r="I848" t="str">
        <f>'Raw data (converted)'!J848</f>
        <v>R1.1_T30</v>
      </c>
      <c r="J848" s="21">
        <f>IF('Raw data (converted)'!Q848=0,"",'Raw data (converted)'!Q848)</f>
        <v>0.77669999999999995</v>
      </c>
      <c r="K848" s="22">
        <f>IF('Raw data (converted)'!R848=0,"",'Raw data (converted)'!R848)</f>
        <v>0.43519999999999998</v>
      </c>
      <c r="L848" s="23">
        <f>IF('Raw data (converted)'!S848=0,"",'Raw data (converted)'!S848)</f>
        <v>0.33779999999999999</v>
      </c>
      <c r="M848" s="8"/>
      <c r="N848" s="8"/>
      <c r="O848" s="9"/>
      <c r="P848" s="9"/>
      <c r="Q848" s="10"/>
      <c r="R848" s="10"/>
      <c r="S848" s="21">
        <v>0.95841965590017042</v>
      </c>
      <c r="T848" s="93">
        <v>1.2812669511073793E-2</v>
      </c>
      <c r="U848" s="21" t="e">
        <v>#N/A</v>
      </c>
      <c r="V848" s="22">
        <v>0.99948160619846482</v>
      </c>
      <c r="W848" s="94">
        <v>3.5329874044496279E-3</v>
      </c>
      <c r="X848" s="22" t="e">
        <v>#N/A</v>
      </c>
      <c r="Y848" s="23">
        <v>0.23278729593185973</v>
      </c>
      <c r="Z848" s="95">
        <v>1.1739356881873894E-2</v>
      </c>
      <c r="AA848" s="23" t="e">
        <v>#N/A</v>
      </c>
      <c r="AB848" s="24" t="str">
        <f>IF('Raw data (converted)'!T848=0,"",'Raw data (converted)'!T848)</f>
        <v/>
      </c>
    </row>
    <row r="849" spans="1:28" x14ac:dyDescent="0.25">
      <c r="A849" s="11">
        <f>'Raw data (converted)'!A849</f>
        <v>41807</v>
      </c>
      <c r="B849" s="11" t="str">
        <f>'Raw data (converted)'!B849</f>
        <v>Loic</v>
      </c>
      <c r="C849" s="11" t="str">
        <f>'Raw data (converted)'!C849</f>
        <v>Ambient</v>
      </c>
      <c r="D849" s="13">
        <f>'Raw data (converted)'!D849</f>
        <v>1</v>
      </c>
      <c r="E849" s="12">
        <f>'Raw data (converted)'!E849</f>
        <v>1.1000000000000001</v>
      </c>
      <c r="F849" s="2">
        <f>'Raw data (converted)'!F849</f>
        <v>45</v>
      </c>
      <c r="G849" s="2">
        <f t="shared" si="1264"/>
        <v>2025</v>
      </c>
      <c r="H849" s="4">
        <f>IF('Raw data (converted)'!I849=0,"",'Raw data (converted)'!I849)</f>
        <v>6736</v>
      </c>
      <c r="I849" t="str">
        <f>'Raw data (converted)'!J849</f>
        <v>R1.1_T45</v>
      </c>
      <c r="J849" s="21">
        <f>IF('Raw data (converted)'!Q849=0,"",'Raw data (converted)'!Q849)</f>
        <v>0.75060000000000004</v>
      </c>
      <c r="K849" s="22">
        <f>IF('Raw data (converted)'!R849=0,"",'Raw data (converted)'!R849)</f>
        <v>0.49230000000000002</v>
      </c>
      <c r="L849" s="23">
        <f>IF('Raw data (converted)'!S849=0,"",'Raw data (converted)'!S849)</f>
        <v>0.3478</v>
      </c>
      <c r="M849" s="8"/>
      <c r="N849" s="8"/>
      <c r="O849" s="9"/>
      <c r="P849" s="9"/>
      <c r="Q849" s="10"/>
      <c r="R849" s="10"/>
      <c r="S849" s="112">
        <v>11.524912511535682</v>
      </c>
      <c r="T849" s="113">
        <v>1</v>
      </c>
      <c r="U849" s="21" t="e">
        <v>#N/A</v>
      </c>
      <c r="V849" s="115">
        <v>964.0177054959355</v>
      </c>
      <c r="W849" s="116">
        <v>1</v>
      </c>
      <c r="X849" s="22" t="e">
        <v>#N/A</v>
      </c>
      <c r="Y849" s="118">
        <v>0.15170975056689406</v>
      </c>
      <c r="Z849" s="119">
        <v>1</v>
      </c>
      <c r="AA849" s="23" t="e">
        <v>#N/A</v>
      </c>
      <c r="AB849" s="24" t="str">
        <f>IF('Raw data (converted)'!T849=0,"",'Raw data (converted)'!T849)</f>
        <v/>
      </c>
    </row>
    <row r="850" spans="1:28" x14ac:dyDescent="0.25">
      <c r="A850" s="11">
        <f>'Raw data (converted)'!A850</f>
        <v>41807</v>
      </c>
      <c r="B850" s="12" t="str">
        <f>'Raw data (converted)'!B850</f>
        <v>Loic</v>
      </c>
      <c r="C850" s="2" t="str">
        <f>'Raw data (converted)'!C850</f>
        <v>Ambient</v>
      </c>
      <c r="D850" s="13">
        <f>'Raw data (converted)'!D850</f>
        <v>1</v>
      </c>
      <c r="E850" s="12">
        <f>'Raw data (converted)'!E850</f>
        <v>1.2</v>
      </c>
      <c r="F850" s="2">
        <f>'Raw data (converted)'!F850</f>
        <v>0</v>
      </c>
      <c r="G850" s="2">
        <f t="shared" si="1264"/>
        <v>0</v>
      </c>
      <c r="H850" s="4">
        <f>IF('Raw data (converted)'!I850=0,"",'Raw data (converted)'!I850)</f>
        <v>6737</v>
      </c>
      <c r="I850" t="str">
        <f>'Raw data (converted)'!J850</f>
        <v>R1.2_Amb</v>
      </c>
      <c r="J850" s="21">
        <f>IF('Raw data (converted)'!Q850=0,"",'Raw data (converted)'!Q850)</f>
        <v>0.85819999999999996</v>
      </c>
      <c r="K850" s="22">
        <f>IF('Raw data (converted)'!R850=0,"",'Raw data (converted)'!R850)</f>
        <v>0.55530000000000002</v>
      </c>
      <c r="L850" s="23">
        <f>IF('Raw data (converted)'!S850=0,"",'Raw data (converted)'!S850)</f>
        <v>0.34539999999999998</v>
      </c>
      <c r="M850" s="108">
        <f t="shared" ref="M850" si="1283">IFERROR(RSQ(J850:J853,$F850:$F853),"")</f>
        <v>0.53677977245477659</v>
      </c>
      <c r="N850" s="108">
        <f t="shared" ref="N850" si="1284">IFERROR(S852,"")</f>
        <v>0.61302796521110481</v>
      </c>
      <c r="O850" s="109">
        <f t="shared" ref="O850" si="1285">IFERROR(RSQ(K850:K853,$F850:$F853),"")</f>
        <v>4.3765878482954299E-3</v>
      </c>
      <c r="P850" s="109">
        <f t="shared" ref="P850" si="1286">IFERROR(V852,"")</f>
        <v>0.86945337666711708</v>
      </c>
      <c r="Q850" s="110">
        <f t="shared" ref="Q850" si="1287">IFERROR(RSQ(L850:L853,$F850:$F853),"")</f>
        <v>5.2188457545081321E-2</v>
      </c>
      <c r="R850" s="110">
        <f t="shared" ref="R850" si="1288">IFERROR(Y852,"")</f>
        <v>0.33811154727297077</v>
      </c>
      <c r="S850" s="111">
        <f t="array" ref="S850:U853">LINEST(J850:J853,F850:G853,TRUE,TRUE)</f>
        <v>-7.1222222222222208E-5</v>
      </c>
      <c r="T850" s="93">
        <v>6.696666666666678E-4</v>
      </c>
      <c r="U850" s="93">
        <v>0.87434499999999982</v>
      </c>
      <c r="V850" s="114">
        <f t="array" ref="V850:X853">LINEST(K850:K853,F850:G853,TRUE,TRUE)</f>
        <v>1.7255555555555562E-4</v>
      </c>
      <c r="W850" s="94">
        <v>-7.9296666666666682E-3</v>
      </c>
      <c r="X850" s="94">
        <v>0.5485549999999999</v>
      </c>
      <c r="Y850" s="117">
        <f t="array" ref="Y850:AA853">LINEST(L850:L853,F850:G853,TRUE,TRUE)</f>
        <v>-1.2433333333333334E-4</v>
      </c>
      <c r="Z850" s="95">
        <v>4.8823333333333331E-3</v>
      </c>
      <c r="AA850" s="95">
        <v>0.36443500000000001</v>
      </c>
      <c r="AB850" s="24" t="str">
        <f>IF('Raw data (converted)'!T850=0,"",'Raw data (converted)'!T850)</f>
        <v>For CH4, high residuals and Cooks (also with CO2 and N2O). Also, odd sequence of conc. Remove from analysis</v>
      </c>
    </row>
    <row r="851" spans="1:28" x14ac:dyDescent="0.25">
      <c r="A851" s="11">
        <f>'Raw data (converted)'!A851</f>
        <v>41807</v>
      </c>
      <c r="B851" s="11" t="str">
        <f>'Raw data (converted)'!B851</f>
        <v>Loic</v>
      </c>
      <c r="C851" s="11" t="str">
        <f>'Raw data (converted)'!C851</f>
        <v>Ambient</v>
      </c>
      <c r="D851" s="13">
        <f>'Raw data (converted)'!D851</f>
        <v>1</v>
      </c>
      <c r="E851" s="12">
        <f>'Raw data (converted)'!E851</f>
        <v>1.2</v>
      </c>
      <c r="F851" s="2">
        <f>'Raw data (converted)'!F851</f>
        <v>15</v>
      </c>
      <c r="G851" s="2">
        <f t="shared" si="1264"/>
        <v>225</v>
      </c>
      <c r="H851" s="4">
        <f>IF('Raw data (converted)'!I851=0,"",'Raw data (converted)'!I851)</f>
        <v>6737</v>
      </c>
      <c r="I851" t="str">
        <f>'Raw data (converted)'!J851</f>
        <v>R1.2_T15</v>
      </c>
      <c r="J851" s="21">
        <f>IF('Raw data (converted)'!Q851=0,"",'Raw data (converted)'!Q851)</f>
        <v>0.91679999999999995</v>
      </c>
      <c r="K851" s="22">
        <f>IF('Raw data (converted)'!R851=0,"",'Raw data (converted)'!R851)</f>
        <v>0.44819999999999999</v>
      </c>
      <c r="L851" s="23">
        <f>IF('Raw data (converted)'!S851=0,"",'Raw data (converted)'!S851)</f>
        <v>0.46679999999999999</v>
      </c>
      <c r="M851" s="8"/>
      <c r="N851" s="8"/>
      <c r="O851" s="9"/>
      <c r="P851" s="9"/>
      <c r="Q851" s="10"/>
      <c r="R851" s="10"/>
      <c r="S851" s="111">
        <v>1.604502999854848E-4</v>
      </c>
      <c r="T851" s="93">
        <v>7.5343333333333269E-3</v>
      </c>
      <c r="U851" s="93">
        <v>7.0374423443464076E-2</v>
      </c>
      <c r="V851" s="114">
        <v>6.7032348925493795E-5</v>
      </c>
      <c r="W851" s="94">
        <v>3.147666666666671E-3</v>
      </c>
      <c r="X851" s="94">
        <v>2.9400773374181854E-2</v>
      </c>
      <c r="Y851" s="117">
        <v>1.8917135089648228E-4</v>
      </c>
      <c r="Z851" s="95">
        <v>8.883000000000002E-3</v>
      </c>
      <c r="AA851" s="95">
        <v>8.2971641390296766E-2</v>
      </c>
      <c r="AB851" s="24" t="str">
        <f>IF('Raw data (converted)'!T851=0,"",'Raw data (converted)'!T851)</f>
        <v/>
      </c>
    </row>
    <row r="852" spans="1:28" x14ac:dyDescent="0.25">
      <c r="A852" s="11">
        <f>'Raw data (converted)'!A852</f>
        <v>41807</v>
      </c>
      <c r="B852" s="11" t="str">
        <f>'Raw data (converted)'!B852</f>
        <v>Loic</v>
      </c>
      <c r="C852" s="11" t="str">
        <f>'Raw data (converted)'!C852</f>
        <v>Ambient</v>
      </c>
      <c r="D852" s="13">
        <f>'Raw data (converted)'!D852</f>
        <v>1</v>
      </c>
      <c r="E852" s="12">
        <f>'Raw data (converted)'!E852</f>
        <v>1.2</v>
      </c>
      <c r="F852" s="2">
        <f>'Raw data (converted)'!F852</f>
        <v>30</v>
      </c>
      <c r="G852" s="2">
        <f t="shared" si="1264"/>
        <v>900</v>
      </c>
      <c r="H852" s="4">
        <f>IF('Raw data (converted)'!I852=0,"",'Raw data (converted)'!I852)</f>
        <v>6737</v>
      </c>
      <c r="I852" t="str">
        <f>'Raw data (converted)'!J852</f>
        <v>R1.2_T30</v>
      </c>
      <c r="J852" s="21">
        <f>IF('Raw data (converted)'!Q852=0,"",'Raw data (converted)'!Q852)</f>
        <v>0.78190000000000004</v>
      </c>
      <c r="K852" s="22">
        <f>IF('Raw data (converted)'!R852=0,"",'Raw data (converted)'!R852)</f>
        <v>0.48620000000000002</v>
      </c>
      <c r="L852" s="23">
        <f>IF('Raw data (converted)'!S852=0,"",'Raw data (converted)'!S852)</f>
        <v>0.34189999999999998</v>
      </c>
      <c r="M852" s="8"/>
      <c r="N852" s="8"/>
      <c r="O852" s="9"/>
      <c r="P852" s="9"/>
      <c r="Q852" s="10"/>
      <c r="R852" s="10"/>
      <c r="S852" s="21">
        <v>0.61302796521110481</v>
      </c>
      <c r="T852" s="93">
        <v>7.2202634993468143E-2</v>
      </c>
      <c r="U852" s="21" t="e">
        <v>#N/A</v>
      </c>
      <c r="V852" s="22">
        <v>0.86945337666711708</v>
      </c>
      <c r="W852" s="94">
        <v>3.0164557016472204E-2</v>
      </c>
      <c r="X852" s="22" t="e">
        <v>#N/A</v>
      </c>
      <c r="Y852" s="23">
        <v>0.33811154727297077</v>
      </c>
      <c r="Z852" s="95">
        <v>8.5127107903417015E-2</v>
      </c>
      <c r="AA852" s="23" t="e">
        <v>#N/A</v>
      </c>
      <c r="AB852" s="24" t="str">
        <f>IF('Raw data (converted)'!T852=0,"",'Raw data (converted)'!T852)</f>
        <v/>
      </c>
    </row>
    <row r="853" spans="1:28" x14ac:dyDescent="0.25">
      <c r="A853" s="11">
        <f>'Raw data (converted)'!A853</f>
        <v>41807</v>
      </c>
      <c r="B853" s="11" t="str">
        <f>'Raw data (converted)'!B853</f>
        <v>Loic</v>
      </c>
      <c r="C853" s="11" t="str">
        <f>'Raw data (converted)'!C853</f>
        <v>Ambient</v>
      </c>
      <c r="D853" s="13">
        <f>'Raw data (converted)'!D853</f>
        <v>1</v>
      </c>
      <c r="E853" s="12">
        <f>'Raw data (converted)'!E853</f>
        <v>1.2</v>
      </c>
      <c r="F853" s="2">
        <f>'Raw data (converted)'!F853</f>
        <v>45</v>
      </c>
      <c r="G853" s="2">
        <f t="shared" si="1264"/>
        <v>2025</v>
      </c>
      <c r="H853" s="4">
        <f>IF('Raw data (converted)'!I853=0,"",'Raw data (converted)'!I853)</f>
        <v>6737</v>
      </c>
      <c r="I853" t="str">
        <f>'Raw data (converted)'!J853</f>
        <v>R1.2_T45</v>
      </c>
      <c r="J853" s="21">
        <f>IF('Raw data (converted)'!Q853=0,"",'Raw data (converted)'!Q853)</f>
        <v>0.77639999999999998</v>
      </c>
      <c r="K853" s="22">
        <f>IF('Raw data (converted)'!R853=0,"",'Raw data (converted)'!R853)</f>
        <v>0.53439999999999999</v>
      </c>
      <c r="L853" s="23">
        <f>IF('Raw data (converted)'!S853=0,"",'Raw data (converted)'!S853)</f>
        <v>0.35139999999999999</v>
      </c>
      <c r="M853" s="8"/>
      <c r="N853" s="8"/>
      <c r="O853" s="9"/>
      <c r="P853" s="9"/>
      <c r="Q853" s="10"/>
      <c r="R853" s="10"/>
      <c r="S853" s="112">
        <v>0.79208303197610874</v>
      </c>
      <c r="T853" s="113">
        <v>1</v>
      </c>
      <c r="U853" s="21" t="e">
        <v>#N/A</v>
      </c>
      <c r="V853" s="115">
        <v>3.3300492746184793</v>
      </c>
      <c r="W853" s="116">
        <v>1</v>
      </c>
      <c r="X853" s="22" t="e">
        <v>#N/A</v>
      </c>
      <c r="Y853" s="118">
        <v>0.25541429668392485</v>
      </c>
      <c r="Z853" s="119">
        <v>1</v>
      </c>
      <c r="AA853" s="23" t="e">
        <v>#N/A</v>
      </c>
      <c r="AB853" s="24" t="str">
        <f>IF('Raw data (converted)'!T853=0,"",'Raw data (converted)'!T853)</f>
        <v/>
      </c>
    </row>
    <row r="854" spans="1:28" x14ac:dyDescent="0.25">
      <c r="A854" s="11">
        <f>'Raw data (converted)'!A854</f>
        <v>41807</v>
      </c>
      <c r="B854" s="12" t="str">
        <f>'Raw data (converted)'!B854</f>
        <v>Loic</v>
      </c>
      <c r="C854" s="2" t="str">
        <f>'Raw data (converted)'!C854</f>
        <v>Ambient</v>
      </c>
      <c r="D854" s="13">
        <f>'Raw data (converted)'!D854</f>
        <v>1</v>
      </c>
      <c r="E854" s="12">
        <f>'Raw data (converted)'!E854</f>
        <v>1.4</v>
      </c>
      <c r="F854" s="2">
        <f>'Raw data (converted)'!F854</f>
        <v>0</v>
      </c>
      <c r="G854" s="2">
        <f t="shared" si="1264"/>
        <v>0</v>
      </c>
      <c r="H854" s="4">
        <f>IF('Raw data (converted)'!I854=0,"",'Raw data (converted)'!I854)</f>
        <v>6738</v>
      </c>
      <c r="I854" t="str">
        <f>'Raw data (converted)'!J854</f>
        <v>R1.4_Amb</v>
      </c>
      <c r="J854" s="21">
        <f>IF('Raw data (converted)'!Q854=0,"",'Raw data (converted)'!Q854)</f>
        <v>0.83779999999999999</v>
      </c>
      <c r="K854" s="22">
        <f>IF('Raw data (converted)'!R854=0,"",'Raw data (converted)'!R854)</f>
        <v>0.32379999999999998</v>
      </c>
      <c r="L854" s="23">
        <f>IF('Raw data (converted)'!S854=0,"",'Raw data (converted)'!S854)</f>
        <v>0.3402</v>
      </c>
      <c r="M854" s="108">
        <f t="shared" ref="M854" si="1289">IFERROR(RSQ(J854:J857,$F854:$F857),"")</f>
        <v>0.96628942065437806</v>
      </c>
      <c r="N854" s="108">
        <f t="shared" ref="N854" si="1290">IFERROR(S856,"")</f>
        <v>0.97758137346931406</v>
      </c>
      <c r="O854" s="109">
        <f t="shared" ref="O854" si="1291">IFERROR(RSQ(K854:K857,$F854:$F857),"")</f>
        <v>0.96576486241199788</v>
      </c>
      <c r="P854" s="109">
        <f t="shared" ref="P854" si="1292">IFERROR(V856,"")</f>
        <v>0.98328255103928963</v>
      </c>
      <c r="Q854" s="110">
        <f t="shared" ref="Q854" si="1293">IFERROR(RSQ(L854:L857,$F854:$F857),"")</f>
        <v>2.3820867079561697E-3</v>
      </c>
      <c r="R854" s="110">
        <f t="shared" ref="R854" si="1294">IFERROR(Y856,"")</f>
        <v>0.88327775131014785</v>
      </c>
      <c r="S854" s="111">
        <f t="array" ref="S854:U857">LINEST(J854:J857,F854:G857,TRUE,TRUE)</f>
        <v>1.6222222222222179E-5</v>
      </c>
      <c r="T854" s="93">
        <v>-2.7433333333333303E-3</v>
      </c>
      <c r="U854" s="93">
        <v>0.83549999999999991</v>
      </c>
      <c r="V854" s="114">
        <f t="array" ref="V854:X857">LINEST(K854:K857,F854:G857,TRUE,TRUE)</f>
        <v>3.1333333333333286E-5</v>
      </c>
      <c r="W854" s="94">
        <v>1.7113333333333351E-3</v>
      </c>
      <c r="X854" s="94">
        <v>0.32071999999999995</v>
      </c>
      <c r="Y854" s="117">
        <f t="array" ref="Y854:AA857">LINEST(L854:L857,F854:G857,TRUE,TRUE)</f>
        <v>-2.3888888888888909E-5</v>
      </c>
      <c r="Z854" s="95">
        <v>1.0583333333333343E-3</v>
      </c>
      <c r="AA854" s="95">
        <v>0.33932499999999999</v>
      </c>
      <c r="AB854" s="24" t="str">
        <f>IF('Raw data (converted)'!T854=0,"",'Raw data (converted)'!T854)</f>
        <v/>
      </c>
    </row>
    <row r="855" spans="1:28" x14ac:dyDescent="0.25">
      <c r="A855" s="11">
        <f>'Raw data (converted)'!A855</f>
        <v>41807</v>
      </c>
      <c r="B855" s="11" t="str">
        <f>'Raw data (converted)'!B855</f>
        <v>Loic</v>
      </c>
      <c r="C855" s="11" t="str">
        <f>'Raw data (converted)'!C855</f>
        <v>Ambient</v>
      </c>
      <c r="D855" s="13">
        <f>'Raw data (converted)'!D855</f>
        <v>1</v>
      </c>
      <c r="E855" s="12">
        <f>'Raw data (converted)'!E855</f>
        <v>1.4</v>
      </c>
      <c r="F855" s="2">
        <f>'Raw data (converted)'!F855</f>
        <v>15</v>
      </c>
      <c r="G855" s="2">
        <f t="shared" si="1264"/>
        <v>225</v>
      </c>
      <c r="H855" s="4">
        <f>IF('Raw data (converted)'!I855=0,"",'Raw data (converted)'!I855)</f>
        <v>6738</v>
      </c>
      <c r="I855" t="str">
        <f>'Raw data (converted)'!J855</f>
        <v>R1.4_T15</v>
      </c>
      <c r="J855" s="21">
        <f>IF('Raw data (converted)'!Q855=0,"",'Raw data (converted)'!Q855)</f>
        <v>0.79110000000000003</v>
      </c>
      <c r="K855" s="22">
        <f>IF('Raw data (converted)'!R855=0,"",'Raw data (converted)'!R855)</f>
        <v>0.34420000000000001</v>
      </c>
      <c r="L855" s="23">
        <f>IF('Raw data (converted)'!S855=0,"",'Raw data (converted)'!S855)</f>
        <v>0.34720000000000001</v>
      </c>
      <c r="M855" s="8"/>
      <c r="N855" s="8"/>
      <c r="O855" s="9"/>
      <c r="P855" s="9"/>
      <c r="Q855" s="10"/>
      <c r="R855" s="10"/>
      <c r="S855" s="111">
        <v>2.2857583769997892E-5</v>
      </c>
      <c r="T855" s="93">
        <v>1.0733333333333352E-3</v>
      </c>
      <c r="U855" s="93">
        <v>1.0025467570143573E-2</v>
      </c>
      <c r="V855" s="114">
        <v>3.0609286091997041E-5</v>
      </c>
      <c r="W855" s="94">
        <v>1.4373333333333293E-3</v>
      </c>
      <c r="X855" s="94">
        <v>1.3425408746105243E-2</v>
      </c>
      <c r="Y855" s="117">
        <v>8.6958199124991862E-6</v>
      </c>
      <c r="Z855" s="95">
        <v>4.0833333333333346E-4</v>
      </c>
      <c r="AA855" s="95">
        <v>3.814036575598092E-3</v>
      </c>
      <c r="AB855" s="24" t="str">
        <f>IF('Raw data (converted)'!T855=0,"",'Raw data (converted)'!T855)</f>
        <v/>
      </c>
    </row>
    <row r="856" spans="1:28" x14ac:dyDescent="0.25">
      <c r="A856" s="11">
        <f>'Raw data (converted)'!A856</f>
        <v>41807</v>
      </c>
      <c r="B856" s="11" t="str">
        <f>'Raw data (converted)'!B856</f>
        <v>Loic</v>
      </c>
      <c r="C856" s="11" t="str">
        <f>'Raw data (converted)'!C856</f>
        <v>Ambient</v>
      </c>
      <c r="D856" s="13">
        <f>'Raw data (converted)'!D856</f>
        <v>1</v>
      </c>
      <c r="E856" s="12">
        <f>'Raw data (converted)'!E856</f>
        <v>1.4</v>
      </c>
      <c r="F856" s="2">
        <f>'Raw data (converted)'!F856</f>
        <v>30</v>
      </c>
      <c r="G856" s="2">
        <f t="shared" si="1264"/>
        <v>900</v>
      </c>
      <c r="H856" s="4">
        <f>IF('Raw data (converted)'!I856=0,"",'Raw data (converted)'!I856)</f>
        <v>6738</v>
      </c>
      <c r="I856" t="str">
        <f>'Raw data (converted)'!J856</f>
        <v>R1.4_T30</v>
      </c>
      <c r="J856" s="21">
        <f>IF('Raw data (converted)'!Q856=0,"",'Raw data (converted)'!Q856)</f>
        <v>0.77470000000000006</v>
      </c>
      <c r="K856" s="22">
        <f>IF('Raw data (converted)'!R856=0,"",'Raw data (converted)'!R856)</f>
        <v>0.40949999999999998</v>
      </c>
      <c r="L856" s="23">
        <f>IF('Raw data (converted)'!S856=0,"",'Raw data (converted)'!S856)</f>
        <v>0.35220000000000001</v>
      </c>
      <c r="M856" s="8"/>
      <c r="N856" s="8"/>
      <c r="O856" s="9"/>
      <c r="P856" s="9"/>
      <c r="Q856" s="10"/>
      <c r="R856" s="10"/>
      <c r="S856" s="21">
        <v>0.97758137346931406</v>
      </c>
      <c r="T856" s="93">
        <v>1.0285912696499049E-2</v>
      </c>
      <c r="U856" s="21" t="e">
        <v>#N/A</v>
      </c>
      <c r="V856" s="22">
        <v>0.98328255103928963</v>
      </c>
      <c r="W856" s="94">
        <v>1.3774178741398664E-2</v>
      </c>
      <c r="X856" s="22" t="e">
        <v>#N/A</v>
      </c>
      <c r="Y856" s="23">
        <v>0.88327775131014785</v>
      </c>
      <c r="Z856" s="95">
        <v>3.9131189606246329E-3</v>
      </c>
      <c r="AA856" s="23" t="e">
        <v>#N/A</v>
      </c>
      <c r="AB856" s="24" t="str">
        <f>IF('Raw data (converted)'!T856=0,"",'Raw data (converted)'!T856)</f>
        <v/>
      </c>
    </row>
    <row r="857" spans="1:28" x14ac:dyDescent="0.25">
      <c r="A857" s="11">
        <f>'Raw data (converted)'!A857</f>
        <v>41807</v>
      </c>
      <c r="B857" s="11" t="str">
        <f>'Raw data (converted)'!B857</f>
        <v>Loic</v>
      </c>
      <c r="C857" s="11" t="str">
        <f>'Raw data (converted)'!C857</f>
        <v>Ambient</v>
      </c>
      <c r="D857" s="13">
        <f>'Raw data (converted)'!D857</f>
        <v>1</v>
      </c>
      <c r="E857" s="12">
        <f>'Raw data (converted)'!E857</f>
        <v>1.4</v>
      </c>
      <c r="F857" s="2">
        <f>'Raw data (converted)'!F857</f>
        <v>45</v>
      </c>
      <c r="G857" s="2">
        <f t="shared" si="1264"/>
        <v>2025</v>
      </c>
      <c r="H857" s="4">
        <f>IF('Raw data (converted)'!I857=0,"",'Raw data (converted)'!I857)</f>
        <v>6738</v>
      </c>
      <c r="I857" t="str">
        <f>'Raw data (converted)'!J857</f>
        <v>R1.4_T45</v>
      </c>
      <c r="J857" s="21">
        <f>IF('Raw data (converted)'!Q857=0,"",'Raw data (converted)'!Q857)</f>
        <v>0.74260000000000004</v>
      </c>
      <c r="K857" s="22">
        <f>IF('Raw data (converted)'!R857=0,"",'Raw data (converted)'!R857)</f>
        <v>0.45810000000000001</v>
      </c>
      <c r="L857" s="23">
        <f>IF('Raw data (converted)'!S857=0,"",'Raw data (converted)'!S857)</f>
        <v>0.3377</v>
      </c>
      <c r="M857" s="8"/>
      <c r="N857" s="8"/>
      <c r="O857" s="9"/>
      <c r="P857" s="9"/>
      <c r="Q857" s="10"/>
      <c r="R857" s="10"/>
      <c r="S857" s="112">
        <v>21.802882797731471</v>
      </c>
      <c r="T857" s="113">
        <v>1</v>
      </c>
      <c r="U857" s="21" t="e">
        <v>#N/A</v>
      </c>
      <c r="V857" s="115">
        <v>29.408869539551535</v>
      </c>
      <c r="W857" s="116">
        <v>1</v>
      </c>
      <c r="X857" s="22" t="e">
        <v>#N/A</v>
      </c>
      <c r="Y857" s="118">
        <v>3.7836734693877609</v>
      </c>
      <c r="Z857" s="119">
        <v>1</v>
      </c>
      <c r="AA857" s="23" t="e">
        <v>#N/A</v>
      </c>
      <c r="AB857" s="24" t="str">
        <f>IF('Raw data (converted)'!T857=0,"",'Raw data (converted)'!T857)</f>
        <v/>
      </c>
    </row>
    <row r="858" spans="1:28" x14ac:dyDescent="0.25">
      <c r="A858" s="11">
        <f>'Raw data (converted)'!A858</f>
        <v>41807</v>
      </c>
      <c r="B858" s="12" t="str">
        <f>'Raw data (converted)'!B858</f>
        <v>Loic</v>
      </c>
      <c r="C858" s="2" t="str">
        <f>'Raw data (converted)'!C858</f>
        <v>Ambient</v>
      </c>
      <c r="D858" s="13">
        <f>'Raw data (converted)'!D858</f>
        <v>1</v>
      </c>
      <c r="E858" s="12">
        <f>'Raw data (converted)'!E858</f>
        <v>1.5</v>
      </c>
      <c r="F858" s="2">
        <f>'Raw data (converted)'!F858</f>
        <v>0</v>
      </c>
      <c r="G858" s="2">
        <f t="shared" si="1264"/>
        <v>0</v>
      </c>
      <c r="H858" s="4">
        <f>IF('Raw data (converted)'!I858=0,"",'Raw data (converted)'!I858)</f>
        <v>6739</v>
      </c>
      <c r="I858" t="str">
        <f>'Raw data (converted)'!J858</f>
        <v>R1.5_Amb</v>
      </c>
      <c r="J858" s="21">
        <f>IF('Raw data (converted)'!Q858=0,"",'Raw data (converted)'!Q858)</f>
        <v>0.81540000000000001</v>
      </c>
      <c r="K858" s="22">
        <f>IF('Raw data (converted)'!R858=0,"",'Raw data (converted)'!R858)</f>
        <v>0.25280000000000002</v>
      </c>
      <c r="L858" s="23">
        <f>IF('Raw data (converted)'!S858=0,"",'Raw data (converted)'!S858)</f>
        <v>0.34810000000000002</v>
      </c>
      <c r="M858" s="108">
        <f t="shared" ref="M858" si="1295">IFERROR(RSQ(J858:J861,$F858:$F861),"")</f>
        <v>0.97439223532470676</v>
      </c>
      <c r="N858" s="108">
        <f t="shared" ref="N858" si="1296">IFERROR(S860,"")</f>
        <v>0.97954321336051764</v>
      </c>
      <c r="O858" s="109">
        <f t="shared" ref="O858" si="1297">IFERROR(RSQ(K858:K861,$F858:$F861),"")</f>
        <v>0.98914046037135128</v>
      </c>
      <c r="P858" s="109">
        <f t="shared" ref="P858" si="1298">IFERROR(V860,"")</f>
        <v>0.99503646258061373</v>
      </c>
      <c r="Q858" s="110">
        <f t="shared" ref="Q858" si="1299">IFERROR(RSQ(L858:L861,$F858:$F861),"")</f>
        <v>0.89064261032907521</v>
      </c>
      <c r="R858" s="110">
        <f t="shared" ref="R858" si="1300">IFERROR(Y860,"")</f>
        <v>0.98934935027790005</v>
      </c>
      <c r="S858" s="111">
        <f t="array" ref="S858:U861">LINEST(J858:J861,F858:G861,TRUE,TRUE)</f>
        <v>-1.2666666666666633E-5</v>
      </c>
      <c r="T858" s="93">
        <v>-1.7673333333333343E-3</v>
      </c>
      <c r="U858" s="93">
        <v>0.81794</v>
      </c>
      <c r="V858" s="114">
        <f t="array" ref="V858:X861">LINEST(K858:K861,F858:G861,TRUE,TRUE)</f>
        <v>-2.3666666666666634E-5</v>
      </c>
      <c r="W858" s="94">
        <v>5.1776666666666638E-3</v>
      </c>
      <c r="X858" s="94">
        <v>0.25061500000000003</v>
      </c>
      <c r="Y858" s="117">
        <f t="array" ref="Y858:AA861">LINEST(L858:L861,F858:G861,TRUE,TRUE)</f>
        <v>-1.2555555555555472E-5</v>
      </c>
      <c r="Z858" s="95">
        <v>5.8999999999996115E-5</v>
      </c>
      <c r="AA858" s="95">
        <v>0.34768500000000002</v>
      </c>
      <c r="AB858" s="24" t="str">
        <f>IF('Raw data (converted)'!T858=0,"",'Raw data (converted)'!T858)</f>
        <v/>
      </c>
    </row>
    <row r="859" spans="1:28" x14ac:dyDescent="0.25">
      <c r="A859" s="11">
        <f>'Raw data (converted)'!A859</f>
        <v>41807</v>
      </c>
      <c r="B859" s="11" t="str">
        <f>'Raw data (converted)'!B859</f>
        <v>Loic</v>
      </c>
      <c r="C859" s="11" t="str">
        <f>'Raw data (converted)'!C859</f>
        <v>Ambient</v>
      </c>
      <c r="D859" s="13">
        <f>'Raw data (converted)'!D859</f>
        <v>1</v>
      </c>
      <c r="E859" s="12">
        <f>'Raw data (converted)'!E859</f>
        <v>1.5</v>
      </c>
      <c r="F859" s="2">
        <f>'Raw data (converted)'!F859</f>
        <v>15</v>
      </c>
      <c r="G859" s="2">
        <f t="shared" si="1264"/>
        <v>225</v>
      </c>
      <c r="H859" s="4">
        <f>IF('Raw data (converted)'!I859=0,"",'Raw data (converted)'!I859)</f>
        <v>6739</v>
      </c>
      <c r="I859" t="str">
        <f>'Raw data (converted)'!J859</f>
        <v>R1.5_T15</v>
      </c>
      <c r="J859" s="21">
        <f>IF('Raw data (converted)'!Q859=0,"",'Raw data (converted)'!Q859)</f>
        <v>0.79620000000000002</v>
      </c>
      <c r="K859" s="22">
        <f>IF('Raw data (converted)'!R859=0,"",'Raw data (converted)'!R859)</f>
        <v>0.31640000000000001</v>
      </c>
      <c r="L859" s="23">
        <f>IF('Raw data (converted)'!S859=0,"",'Raw data (converted)'!S859)</f>
        <v>0.34449999999999997</v>
      </c>
      <c r="M859" s="8"/>
      <c r="N859" s="8"/>
      <c r="O859" s="9"/>
      <c r="P859" s="9"/>
      <c r="Q859" s="10"/>
      <c r="R859" s="10"/>
      <c r="S859" s="111">
        <v>2.5242722945997676E-5</v>
      </c>
      <c r="T859" s="93">
        <v>1.1853333333333355E-3</v>
      </c>
      <c r="U859" s="93">
        <v>1.1071603316593326E-2</v>
      </c>
      <c r="V859" s="114">
        <v>2.1714704581497949E-5</v>
      </c>
      <c r="W859" s="94">
        <v>1.0196666666666661E-3</v>
      </c>
      <c r="X859" s="94">
        <v>9.5241941916363662E-3</v>
      </c>
      <c r="Y859" s="117">
        <v>4.1243031584996218E-6</v>
      </c>
      <c r="Z859" s="95">
        <v>1.936666666666671E-4</v>
      </c>
      <c r="AA859" s="95">
        <v>1.8089430615693845E-3</v>
      </c>
      <c r="AB859" s="24" t="str">
        <f>IF('Raw data (converted)'!T859=0,"",'Raw data (converted)'!T859)</f>
        <v/>
      </c>
    </row>
    <row r="860" spans="1:28" x14ac:dyDescent="0.25">
      <c r="A860" s="11">
        <f>'Raw data (converted)'!A860</f>
        <v>41807</v>
      </c>
      <c r="B860" s="11" t="str">
        <f>'Raw data (converted)'!B860</f>
        <v>Loic</v>
      </c>
      <c r="C860" s="11" t="str">
        <f>'Raw data (converted)'!C860</f>
        <v>Ambient</v>
      </c>
      <c r="D860" s="13">
        <f>'Raw data (converted)'!D860</f>
        <v>1</v>
      </c>
      <c r="E860" s="12">
        <f>'Raw data (converted)'!E860</f>
        <v>1.5</v>
      </c>
      <c r="F860" s="2">
        <f>'Raw data (converted)'!F860</f>
        <v>30</v>
      </c>
      <c r="G860" s="2">
        <f t="shared" si="1264"/>
        <v>900</v>
      </c>
      <c r="H860" s="4">
        <f>IF('Raw data (converted)'!I860=0,"",'Raw data (converted)'!I860)</f>
        <v>6739</v>
      </c>
      <c r="I860" t="str">
        <f>'Raw data (converted)'!J860</f>
        <v>R1.5_T30</v>
      </c>
      <c r="J860" s="21">
        <f>IF('Raw data (converted)'!Q860=0,"",'Raw data (converted)'!Q860)</f>
        <v>0.74590000000000001</v>
      </c>
      <c r="K860" s="22">
        <f>IF('Raw data (converted)'!R860=0,"",'Raw data (converted)'!R860)</f>
        <v>0.39119999999999999</v>
      </c>
      <c r="L860" s="23">
        <f>IF('Raw data (converted)'!S860=0,"",'Raw data (converted)'!S860)</f>
        <v>0.33939999999999998</v>
      </c>
      <c r="M860" s="8"/>
      <c r="N860" s="8"/>
      <c r="O860" s="9"/>
      <c r="P860" s="9"/>
      <c r="Q860" s="10"/>
      <c r="R860" s="10"/>
      <c r="S860" s="21">
        <v>0.97954321336051764</v>
      </c>
      <c r="T860" s="93">
        <v>1.1359225325698953E-2</v>
      </c>
      <c r="U860" s="21" t="e">
        <v>#N/A</v>
      </c>
      <c r="V860" s="22">
        <v>0.99503646258061373</v>
      </c>
      <c r="W860" s="94">
        <v>9.7716170616740754E-3</v>
      </c>
      <c r="X860" s="22" t="e">
        <v>#N/A</v>
      </c>
      <c r="Y860" s="23">
        <v>0.98934935027790005</v>
      </c>
      <c r="Z860" s="95">
        <v>1.8559364213248295E-3</v>
      </c>
      <c r="AA860" s="23" t="e">
        <v>#N/A</v>
      </c>
      <c r="AB860" s="24" t="str">
        <f>IF('Raw data (converted)'!T860=0,"",'Raw data (converted)'!T860)</f>
        <v/>
      </c>
    </row>
    <row r="861" spans="1:28" x14ac:dyDescent="0.25">
      <c r="A861" s="11">
        <f>'Raw data (converted)'!A861</f>
        <v>41807</v>
      </c>
      <c r="B861" s="11" t="str">
        <f>'Raw data (converted)'!B861</f>
        <v>Loic</v>
      </c>
      <c r="C861" s="11" t="str">
        <f>'Raw data (converted)'!C861</f>
        <v>Ambient</v>
      </c>
      <c r="D861" s="13">
        <f>'Raw data (converted)'!D861</f>
        <v>1</v>
      </c>
      <c r="E861" s="12">
        <f>'Raw data (converted)'!E861</f>
        <v>1.5</v>
      </c>
      <c r="F861" s="2">
        <f>'Raw data (converted)'!F861</f>
        <v>45</v>
      </c>
      <c r="G861" s="2">
        <f t="shared" si="1264"/>
        <v>2025</v>
      </c>
      <c r="H861" s="4">
        <f>IF('Raw data (converted)'!I861=0,"",'Raw data (converted)'!I861)</f>
        <v>6739</v>
      </c>
      <c r="I861" t="str">
        <f>'Raw data (converted)'!J861</f>
        <v>R1.5_T45</v>
      </c>
      <c r="J861" s="21">
        <f>IF('Raw data (converted)'!Q861=0,"",'Raw data (converted)'!Q861)</f>
        <v>0.71530000000000005</v>
      </c>
      <c r="K861" s="22">
        <f>IF('Raw data (converted)'!R861=0,"",'Raw data (converted)'!R861)</f>
        <v>0.4335</v>
      </c>
      <c r="L861" s="23">
        <f>IF('Raw data (converted)'!S861=0,"",'Raw data (converted)'!S861)</f>
        <v>0.32450000000000001</v>
      </c>
      <c r="M861" s="8"/>
      <c r="N861" s="8"/>
      <c r="O861" s="9"/>
      <c r="P861" s="9"/>
      <c r="Q861" s="10"/>
      <c r="R861" s="10"/>
      <c r="S861" s="112">
        <v>23.941766383532666</v>
      </c>
      <c r="T861" s="113">
        <v>1</v>
      </c>
      <c r="U861" s="21" t="e">
        <v>#N/A</v>
      </c>
      <c r="V861" s="115">
        <v>100.23460875848967</v>
      </c>
      <c r="W861" s="116">
        <v>1</v>
      </c>
      <c r="X861" s="22" t="e">
        <v>#N/A</v>
      </c>
      <c r="Y861" s="118">
        <v>46.445492814631777</v>
      </c>
      <c r="Z861" s="119">
        <v>1</v>
      </c>
      <c r="AA861" s="23" t="e">
        <v>#N/A</v>
      </c>
      <c r="AB861" s="24" t="str">
        <f>IF('Raw data (converted)'!T861=0,"",'Raw data (converted)'!T861)</f>
        <v/>
      </c>
    </row>
    <row r="862" spans="1:28" x14ac:dyDescent="0.25">
      <c r="A862" s="11">
        <f>'Raw data (converted)'!A862</f>
        <v>41807</v>
      </c>
      <c r="B862" s="12" t="str">
        <f>'Raw data (converted)'!B862</f>
        <v>Loic</v>
      </c>
      <c r="C862" s="2" t="str">
        <f>'Raw data (converted)'!C862</f>
        <v>Ambient</v>
      </c>
      <c r="D862" s="13">
        <f>'Raw data (converted)'!D862</f>
        <v>1</v>
      </c>
      <c r="E862" s="12">
        <f>'Raw data (converted)'!E862</f>
        <v>1.6</v>
      </c>
      <c r="F862" s="2">
        <f>'Raw data (converted)'!F862</f>
        <v>0</v>
      </c>
      <c r="G862" s="2">
        <f t="shared" si="1264"/>
        <v>0</v>
      </c>
      <c r="H862" s="4">
        <f>IF('Raw data (converted)'!I862=0,"",'Raw data (converted)'!I862)</f>
        <v>6740</v>
      </c>
      <c r="I862" t="str">
        <f>'Raw data (converted)'!J862</f>
        <v>R1.6_Amb</v>
      </c>
      <c r="J862" s="21">
        <f>IF('Raw data (converted)'!Q862=0,"",'Raw data (converted)'!Q862)</f>
        <v>0.83489999999999998</v>
      </c>
      <c r="K862" s="22">
        <f>IF('Raw data (converted)'!R862=0,"",'Raw data (converted)'!R862)</f>
        <v>0.4728</v>
      </c>
      <c r="L862" s="23">
        <f>IF('Raw data (converted)'!S862=0,"",'Raw data (converted)'!S862)</f>
        <v>0.34570000000000001</v>
      </c>
      <c r="M862" s="108">
        <f t="shared" ref="M862" si="1301">IFERROR(RSQ(J862:J865,$F862:$F865),"")</f>
        <v>0.99332598522116411</v>
      </c>
      <c r="N862" s="108">
        <f t="shared" ref="N862" si="1302">IFERROR(S864,"")</f>
        <v>0.99432226906857835</v>
      </c>
      <c r="O862" s="109">
        <f t="shared" ref="O862" si="1303">IFERROR(RSQ(K862:K865,$F862:$F865),"")</f>
        <v>0.97465145383839991</v>
      </c>
      <c r="P862" s="109">
        <f t="shared" ref="P862" si="1304">IFERROR(V864,"")</f>
        <v>0.98704490388063959</v>
      </c>
      <c r="Q862" s="110">
        <f t="shared" ref="Q862" si="1305">IFERROR(RSQ(L862:L865,$F862:$F865),"")</f>
        <v>0.34063911229624438</v>
      </c>
      <c r="R862" s="110">
        <f t="shared" ref="R862" si="1306">IFERROR(Y864,"")</f>
        <v>0.66617349791406832</v>
      </c>
      <c r="S862" s="111">
        <f t="array" ref="S862:U865">LINEST(J862:J865,F862:G865,TRUE,TRUE)</f>
        <v>7.8888888888890503E-6</v>
      </c>
      <c r="T862" s="93">
        <v>-3.6970000000000063E-3</v>
      </c>
      <c r="U862" s="93">
        <v>0.83679499999999996</v>
      </c>
      <c r="V862" s="114">
        <f t="array" ref="V862:X865">LINEST(K862:K865,F862:G865,TRUE,TRUE)</f>
        <v>3.4555555555555475E-5</v>
      </c>
      <c r="W862" s="94">
        <v>2.5563333333333354E-3</v>
      </c>
      <c r="X862" s="94">
        <v>0.46924500000000002</v>
      </c>
      <c r="Y862" s="117">
        <f t="array" ref="Y862:AA865">LINEST(L862:L865,F862:G865,TRUE,TRUE)</f>
        <v>9.6666666666667142E-6</v>
      </c>
      <c r="Z862" s="95">
        <v>-3.0233333333333528E-4</v>
      </c>
      <c r="AA862" s="95">
        <v>0.34471499999999999</v>
      </c>
      <c r="AB862" s="24" t="str">
        <f>IF('Raw data (converted)'!T862=0,"",'Raw data (converted)'!T862)</f>
        <v/>
      </c>
    </row>
    <row r="863" spans="1:28" x14ac:dyDescent="0.25">
      <c r="A863" s="11">
        <f>'Raw data (converted)'!A863</f>
        <v>41807</v>
      </c>
      <c r="B863" s="11" t="str">
        <f>'Raw data (converted)'!B863</f>
        <v>Loic</v>
      </c>
      <c r="C863" s="11" t="str">
        <f>'Raw data (converted)'!C863</f>
        <v>Ambient</v>
      </c>
      <c r="D863" s="13">
        <f>'Raw data (converted)'!D863</f>
        <v>1</v>
      </c>
      <c r="E863" s="12">
        <f>'Raw data (converted)'!E863</f>
        <v>1.6</v>
      </c>
      <c r="F863" s="2">
        <f>'Raw data (converted)'!F863</f>
        <v>15</v>
      </c>
      <c r="G863" s="2">
        <f t="shared" si="1264"/>
        <v>225</v>
      </c>
      <c r="H863" s="4">
        <f>IF('Raw data (converted)'!I863=0,"",'Raw data (converted)'!I863)</f>
        <v>6740</v>
      </c>
      <c r="I863" t="str">
        <f>'Raw data (converted)'!J863</f>
        <v>R1.6_T15</v>
      </c>
      <c r="J863" s="21">
        <f>IF('Raw data (converted)'!Q863=0,"",'Raw data (converted)'!Q863)</f>
        <v>0.78879999999999995</v>
      </c>
      <c r="K863" s="22">
        <f>IF('Raw data (converted)'!R863=0,"",'Raw data (converted)'!R863)</f>
        <v>0.50470000000000004</v>
      </c>
      <c r="L863" s="23">
        <f>IF('Raw data (converted)'!S863=0,"",'Raw data (converted)'!S863)</f>
        <v>0.33939999999999998</v>
      </c>
      <c r="M863" s="8"/>
      <c r="N863" s="8"/>
      <c r="O863" s="9"/>
      <c r="P863" s="9"/>
      <c r="Q863" s="10"/>
      <c r="R863" s="10"/>
      <c r="S863" s="111">
        <v>1.8832661410498258E-5</v>
      </c>
      <c r="T863" s="93">
        <v>8.8433333333333452E-4</v>
      </c>
      <c r="U863" s="93">
        <v>8.2601134980095827E-3</v>
      </c>
      <c r="V863" s="114">
        <v>3.5329874044496678E-5</v>
      </c>
      <c r="W863" s="94">
        <v>1.6589999999999999E-3</v>
      </c>
      <c r="X863" s="94">
        <v>1.5495885744287081E-2</v>
      </c>
      <c r="Y863" s="117">
        <v>9.7890087014991081E-6</v>
      </c>
      <c r="Z863" s="95">
        <v>4.5966666666666796E-4</v>
      </c>
      <c r="AA863" s="95">
        <v>4.2935154593875752E-3</v>
      </c>
      <c r="AB863" s="24" t="str">
        <f>IF('Raw data (converted)'!T863=0,"",'Raw data (converted)'!T863)</f>
        <v/>
      </c>
    </row>
    <row r="864" spans="1:28" x14ac:dyDescent="0.25">
      <c r="A864" s="11">
        <f>'Raw data (converted)'!A864</f>
        <v>41807</v>
      </c>
      <c r="B864" s="11" t="str">
        <f>'Raw data (converted)'!B864</f>
        <v>Loic</v>
      </c>
      <c r="C864" s="11" t="str">
        <f>'Raw data (converted)'!C864</f>
        <v>Ambient</v>
      </c>
      <c r="D864" s="13">
        <f>'Raw data (converted)'!D864</f>
        <v>1</v>
      </c>
      <c r="E864" s="12">
        <f>'Raw data (converted)'!E864</f>
        <v>1.6</v>
      </c>
      <c r="F864" s="2">
        <f>'Raw data (converted)'!F864</f>
        <v>30</v>
      </c>
      <c r="G864" s="2">
        <f t="shared" si="1264"/>
        <v>900</v>
      </c>
      <c r="H864" s="4">
        <f>IF('Raw data (converted)'!I864=0,"",'Raw data (converted)'!I864)</f>
        <v>6740</v>
      </c>
      <c r="I864" t="str">
        <f>'Raw data (converted)'!J864</f>
        <v>R1.6_T30</v>
      </c>
      <c r="J864" s="21">
        <f>IF('Raw data (converted)'!Q864=0,"",'Raw data (converted)'!Q864)</f>
        <v>0.72729999999999995</v>
      </c>
      <c r="K864" s="22">
        <f>IF('Raw data (converted)'!R864=0,"",'Raw data (converted)'!R864)</f>
        <v>0.5877</v>
      </c>
      <c r="L864" s="23">
        <f>IF('Raw data (converted)'!S864=0,"",'Raw data (converted)'!S864)</f>
        <v>0.3473</v>
      </c>
      <c r="M864" s="8"/>
      <c r="N864" s="8"/>
      <c r="O864" s="9"/>
      <c r="P864" s="9"/>
      <c r="Q864" s="10"/>
      <c r="R864" s="10"/>
      <c r="S864" s="21">
        <v>0.99432226906857835</v>
      </c>
      <c r="T864" s="93">
        <v>8.4746976347242139E-3</v>
      </c>
      <c r="U864" s="21" t="e">
        <v>#N/A</v>
      </c>
      <c r="V864" s="22">
        <v>0.98704490388063959</v>
      </c>
      <c r="W864" s="94">
        <v>1.5898443320023502E-2</v>
      </c>
      <c r="X864" s="22" t="e">
        <v>#N/A</v>
      </c>
      <c r="Y864" s="23">
        <v>0.66617349791406832</v>
      </c>
      <c r="Z864" s="95">
        <v>4.4050539156745977E-3</v>
      </c>
      <c r="AA864" s="23" t="e">
        <v>#N/A</v>
      </c>
      <c r="AB864" s="24" t="str">
        <f>IF('Raw data (converted)'!T864=0,"",'Raw data (converted)'!T864)</f>
        <v/>
      </c>
    </row>
    <row r="865" spans="1:28" x14ac:dyDescent="0.25">
      <c r="A865" s="11">
        <f>'Raw data (converted)'!A865</f>
        <v>41807</v>
      </c>
      <c r="B865" s="11" t="str">
        <f>'Raw data (converted)'!B865</f>
        <v>Loic</v>
      </c>
      <c r="C865" s="11" t="str">
        <f>'Raw data (converted)'!C865</f>
        <v>Ambient</v>
      </c>
      <c r="D865" s="13">
        <f>'Raw data (converted)'!D865</f>
        <v>1</v>
      </c>
      <c r="E865" s="12">
        <f>'Raw data (converted)'!E865</f>
        <v>1.6</v>
      </c>
      <c r="F865" s="2">
        <f>'Raw data (converted)'!F865</f>
        <v>45</v>
      </c>
      <c r="G865" s="2">
        <f t="shared" si="1264"/>
        <v>2025</v>
      </c>
      <c r="H865" s="4">
        <f>IF('Raw data (converted)'!I865=0,"",'Raw data (converted)'!I865)</f>
        <v>6740</v>
      </c>
      <c r="I865" t="str">
        <f>'Raw data (converted)'!J865</f>
        <v>R1.6_T45</v>
      </c>
      <c r="J865" s="21">
        <f>IF('Raw data (converted)'!Q865=0,"",'Raw data (converted)'!Q865)</f>
        <v>0.68830000000000002</v>
      </c>
      <c r="K865" s="22">
        <f>IF('Raw data (converted)'!R865=0,"",'Raw data (converted)'!R865)</f>
        <v>0.65069999999999995</v>
      </c>
      <c r="L865" s="23">
        <f>IF('Raw data (converted)'!S865=0,"",'Raw data (converted)'!S865)</f>
        <v>0.34970000000000001</v>
      </c>
      <c r="M865" s="8"/>
      <c r="N865" s="8"/>
      <c r="O865" s="9"/>
      <c r="P865" s="9"/>
      <c r="Q865" s="10"/>
      <c r="R865" s="10"/>
      <c r="S865" s="112">
        <v>87.563348904560414</v>
      </c>
      <c r="T865" s="113">
        <v>1</v>
      </c>
      <c r="U865" s="21" t="e">
        <v>#N/A</v>
      </c>
      <c r="V865" s="115">
        <v>38.094850659023045</v>
      </c>
      <c r="W865" s="116">
        <v>1</v>
      </c>
      <c r="X865" s="22" t="e">
        <v>#N/A</v>
      </c>
      <c r="Y865" s="118">
        <v>0.9977840191708115</v>
      </c>
      <c r="Z865" s="119">
        <v>1</v>
      </c>
      <c r="AA865" s="23" t="e">
        <v>#N/A</v>
      </c>
      <c r="AB865" s="24" t="str">
        <f>IF('Raw data (converted)'!T865=0,"",'Raw data (converted)'!T865)</f>
        <v/>
      </c>
    </row>
    <row r="866" spans="1:28" x14ac:dyDescent="0.25">
      <c r="A866" s="11">
        <f>'Raw data (converted)'!A866</f>
        <v>41807</v>
      </c>
      <c r="B866" s="12" t="str">
        <f>'Raw data (converted)'!B866</f>
        <v>Loic</v>
      </c>
      <c r="C866" s="2" t="str">
        <f>'Raw data (converted)'!C866</f>
        <v>Ambient</v>
      </c>
      <c r="D866" s="13">
        <f>'Raw data (converted)'!D866</f>
        <v>1</v>
      </c>
      <c r="E866" s="12">
        <f>'Raw data (converted)'!E866</f>
        <v>1.7</v>
      </c>
      <c r="F866" s="2">
        <f>'Raw data (converted)'!F866</f>
        <v>0</v>
      </c>
      <c r="G866" s="2">
        <f t="shared" si="1264"/>
        <v>0</v>
      </c>
      <c r="H866" s="4">
        <f>IF('Raw data (converted)'!I866=0,"",'Raw data (converted)'!I866)</f>
        <v>6741</v>
      </c>
      <c r="I866" t="str">
        <f>'Raw data (converted)'!J866</f>
        <v>R1.7_Amb</v>
      </c>
      <c r="J866" s="21">
        <f>IF('Raw data (converted)'!Q866=0,"",'Raw data (converted)'!Q866)</f>
        <v>0.80649999999999999</v>
      </c>
      <c r="K866" s="22">
        <f>IF('Raw data (converted)'!R866=0,"",'Raw data (converted)'!R866)</f>
        <v>0.27060000000000001</v>
      </c>
      <c r="L866" s="23">
        <f>IF('Raw data (converted)'!S866=0,"",'Raw data (converted)'!S866)</f>
        <v>0.34</v>
      </c>
      <c r="M866" s="108">
        <f t="shared" ref="M866" si="1307">IFERROR(RSQ(J866:J869,$F866:$F869),"")</f>
        <v>0.89415907028095432</v>
      </c>
      <c r="N866" s="108">
        <f t="shared" ref="N866" si="1308">IFERROR(S868,"")</f>
        <v>0.96428978531638831</v>
      </c>
      <c r="O866" s="109">
        <f t="shared" ref="O866" si="1309">IFERROR(RSQ(K866:K869,$F866:$F869),"")</f>
        <v>0.99472459652009293</v>
      </c>
      <c r="P866" s="109">
        <f t="shared" ref="P866" si="1310">IFERROR(V868,"")</f>
        <v>0.99915216364132453</v>
      </c>
      <c r="Q866" s="110">
        <f t="shared" ref="Q866" si="1311">IFERROR(RSQ(L866:L869,$F866:$F869),"")</f>
        <v>3.397188141751431E-2</v>
      </c>
      <c r="R866" s="110">
        <f t="shared" ref="R866" si="1312">IFERROR(Y868,"")</f>
        <v>0.69745458375019753</v>
      </c>
      <c r="S866" s="111">
        <f t="array" ref="S866:U869">LINEST(J866:J869,F866:G869,TRUE,TRUE)</f>
        <v>-3.5444444444444472E-5</v>
      </c>
      <c r="T866" s="93">
        <v>-1.0299999999999937E-4</v>
      </c>
      <c r="U866" s="93">
        <v>0.80395500000000009</v>
      </c>
      <c r="V866" s="114">
        <f t="array" ref="V866:X869">LINEST(K866:K869,F866:G869,TRUE,TRUE)</f>
        <v>-2.0666666666666663E-5</v>
      </c>
      <c r="W866" s="94">
        <v>5.0859999999999994E-3</v>
      </c>
      <c r="X866" s="94">
        <v>0.26969000000000004</v>
      </c>
      <c r="Y866" s="117">
        <f t="array" ref="Y866:AA869">LINEST(L866:L869,F866:G869,TRUE,TRUE)</f>
        <v>-2.7888888888888901E-5</v>
      </c>
      <c r="Z866" s="95">
        <v>1.1703333333333327E-3</v>
      </c>
      <c r="AA866" s="95">
        <v>0.33810500000000004</v>
      </c>
      <c r="AB866" s="24" t="str">
        <f>IF('Raw data (converted)'!T866=0,"",'Raw data (converted)'!T866)</f>
        <v/>
      </c>
    </row>
    <row r="867" spans="1:28" x14ac:dyDescent="0.25">
      <c r="A867" s="11">
        <f>'Raw data (converted)'!A867</f>
        <v>41807</v>
      </c>
      <c r="B867" s="11" t="str">
        <f>'Raw data (converted)'!B867</f>
        <v>Loic</v>
      </c>
      <c r="C867" s="11" t="str">
        <f>'Raw data (converted)'!C867</f>
        <v>Ambient</v>
      </c>
      <c r="D867" s="13">
        <f>'Raw data (converted)'!D867</f>
        <v>1</v>
      </c>
      <c r="E867" s="12">
        <f>'Raw data (converted)'!E867</f>
        <v>1.7</v>
      </c>
      <c r="F867" s="2">
        <f>'Raw data (converted)'!F867</f>
        <v>15</v>
      </c>
      <c r="G867" s="2">
        <f t="shared" si="1264"/>
        <v>225</v>
      </c>
      <c r="H867" s="4">
        <f>IF('Raw data (converted)'!I867=0,"",'Raw data (converted)'!I867)</f>
        <v>6741</v>
      </c>
      <c r="I867" t="str">
        <f>'Raw data (converted)'!J867</f>
        <v>R1.7_T15</v>
      </c>
      <c r="J867" s="21">
        <f>IF('Raw data (converted)'!Q867=0,"",'Raw data (converted)'!Q867)</f>
        <v>0.78680000000000005</v>
      </c>
      <c r="K867" s="22">
        <f>IF('Raw data (converted)'!R867=0,"",'Raw data (converted)'!R867)</f>
        <v>0.33860000000000001</v>
      </c>
      <c r="L867" s="23">
        <f>IF('Raw data (converted)'!S867=0,"",'Raw data (converted)'!S867)</f>
        <v>0.34370000000000001</v>
      </c>
      <c r="M867" s="8"/>
      <c r="N867" s="8"/>
      <c r="O867" s="9"/>
      <c r="P867" s="9"/>
      <c r="Q867" s="10"/>
      <c r="R867" s="10"/>
      <c r="S867" s="111">
        <v>2.52924133454975E-5</v>
      </c>
      <c r="T867" s="93">
        <v>1.1876666666666607E-3</v>
      </c>
      <c r="U867" s="93">
        <v>1.1093397811310952E-2</v>
      </c>
      <c r="V867" s="114">
        <v>9.0436527089991553E-6</v>
      </c>
      <c r="W867" s="94">
        <v>4.2466666666666694E-4</v>
      </c>
      <c r="X867" s="94">
        <v>3.9665980386220153E-3</v>
      </c>
      <c r="Y867" s="117">
        <v>1.8832661410498252E-5</v>
      </c>
      <c r="Z867" s="95">
        <v>8.8433333333333441E-4</v>
      </c>
      <c r="AA867" s="95">
        <v>8.2601134980095896E-3</v>
      </c>
      <c r="AB867" s="24" t="str">
        <f>IF('Raw data (converted)'!T867=0,"",'Raw data (converted)'!T867)</f>
        <v/>
      </c>
    </row>
    <row r="868" spans="1:28" x14ac:dyDescent="0.25">
      <c r="A868" s="11">
        <f>'Raw data (converted)'!A868</f>
        <v>41807</v>
      </c>
      <c r="B868" s="11" t="str">
        <f>'Raw data (converted)'!B868</f>
        <v>Loic</v>
      </c>
      <c r="C868" s="11" t="str">
        <f>'Raw data (converted)'!C868</f>
        <v>Ambient</v>
      </c>
      <c r="D868" s="13">
        <f>'Raw data (converted)'!D868</f>
        <v>1</v>
      </c>
      <c r="E868" s="12">
        <f>'Raw data (converted)'!E868</f>
        <v>1.7</v>
      </c>
      <c r="F868" s="2">
        <f>'Raw data (converted)'!F868</f>
        <v>30</v>
      </c>
      <c r="G868" s="2">
        <f t="shared" si="1264"/>
        <v>900</v>
      </c>
      <c r="H868" s="4">
        <f>IF('Raw data (converted)'!I868=0,"",'Raw data (converted)'!I868)</f>
        <v>6741</v>
      </c>
      <c r="I868" t="str">
        <f>'Raw data (converted)'!J868</f>
        <v>R1.7_T30</v>
      </c>
      <c r="J868" s="21">
        <f>IF('Raw data (converted)'!Q868=0,"",'Raw data (converted)'!Q868)</f>
        <v>0.77659999999999996</v>
      </c>
      <c r="K868" s="22">
        <f>IF('Raw data (converted)'!R868=0,"",'Raw data (converted)'!R868)</f>
        <v>0.40639999999999998</v>
      </c>
      <c r="L868" s="23">
        <f>IF('Raw data (converted)'!S868=0,"",'Raw data (converted)'!S868)</f>
        <v>0.3538</v>
      </c>
      <c r="M868" s="8"/>
      <c r="N868" s="8"/>
      <c r="O868" s="9"/>
      <c r="P868" s="9"/>
      <c r="Q868" s="10"/>
      <c r="R868" s="10"/>
      <c r="S868" s="21">
        <v>0.96428978531638831</v>
      </c>
      <c r="T868" s="93">
        <v>1.1381586005473872E-2</v>
      </c>
      <c r="U868" s="21" t="e">
        <v>#N/A</v>
      </c>
      <c r="V868" s="22">
        <v>0.99915216364132453</v>
      </c>
      <c r="W868" s="94">
        <v>4.0696437190496197E-3</v>
      </c>
      <c r="X868" s="22" t="e">
        <v>#N/A</v>
      </c>
      <c r="Y868" s="23">
        <v>0.69745458375019753</v>
      </c>
      <c r="Z868" s="95">
        <v>8.4746976347242122E-3</v>
      </c>
      <c r="AA868" s="23" t="e">
        <v>#N/A</v>
      </c>
      <c r="AB868" s="24" t="str">
        <f>IF('Raw data (converted)'!T868=0,"",'Raw data (converted)'!T868)</f>
        <v/>
      </c>
    </row>
    <row r="869" spans="1:28" x14ac:dyDescent="0.25">
      <c r="A869" s="11">
        <f>'Raw data (converted)'!A869</f>
        <v>41807</v>
      </c>
      <c r="B869" s="11" t="str">
        <f>'Raw data (converted)'!B869</f>
        <v>Loic</v>
      </c>
      <c r="C869" s="11" t="str">
        <f>'Raw data (converted)'!C869</f>
        <v>Ambient</v>
      </c>
      <c r="D869" s="13">
        <f>'Raw data (converted)'!D869</f>
        <v>1</v>
      </c>
      <c r="E869" s="12">
        <f>'Raw data (converted)'!E869</f>
        <v>1.7</v>
      </c>
      <c r="F869" s="2">
        <f>'Raw data (converted)'!F869</f>
        <v>45</v>
      </c>
      <c r="G869" s="2">
        <f t="shared" si="1264"/>
        <v>2025</v>
      </c>
      <c r="H869" s="4">
        <f>IF('Raw data (converted)'!I869=0,"",'Raw data (converted)'!I869)</f>
        <v>6741</v>
      </c>
      <c r="I869" t="str">
        <f>'Raw data (converted)'!J869</f>
        <v>R1.7_T45</v>
      </c>
      <c r="J869" s="21">
        <f>IF('Raw data (converted)'!Q869=0,"",'Raw data (converted)'!Q869)</f>
        <v>0.72499999999999998</v>
      </c>
      <c r="K869" s="22">
        <f>IF('Raw data (converted)'!R869=0,"",'Raw data (converted)'!R869)</f>
        <v>0.45579999999999998</v>
      </c>
      <c r="L869" s="23">
        <f>IF('Raw data (converted)'!S869=0,"",'Raw data (converted)'!S869)</f>
        <v>0.33239999999999997</v>
      </c>
      <c r="M869" s="8"/>
      <c r="N869" s="8"/>
      <c r="O869" s="9"/>
      <c r="P869" s="9"/>
      <c r="Q869" s="10"/>
      <c r="R869" s="10"/>
      <c r="S869" s="112">
        <v>13.501596025953427</v>
      </c>
      <c r="T869" s="113">
        <v>1</v>
      </c>
      <c r="U869" s="21" t="e">
        <v>#N/A</v>
      </c>
      <c r="V869" s="115">
        <v>589.2364448738067</v>
      </c>
      <c r="W869" s="116">
        <v>1</v>
      </c>
      <c r="X869" s="22" t="e">
        <v>#N/A</v>
      </c>
      <c r="Y869" s="118">
        <v>1.1526444399579507</v>
      </c>
      <c r="Z869" s="119">
        <v>1</v>
      </c>
      <c r="AA869" s="23" t="e">
        <v>#N/A</v>
      </c>
      <c r="AB869" s="24" t="str">
        <f>IF('Raw data (converted)'!T869=0,"",'Raw data (converted)'!T869)</f>
        <v/>
      </c>
    </row>
    <row r="870" spans="1:28" x14ac:dyDescent="0.25">
      <c r="A870" s="11">
        <f>'Raw data (converted)'!A870</f>
        <v>41807</v>
      </c>
      <c r="B870" s="12" t="str">
        <f>'Raw data (converted)'!B870</f>
        <v>Chris</v>
      </c>
      <c r="C870" s="2" t="str">
        <f>'Raw data (converted)'!C870</f>
        <v>Elevated</v>
      </c>
      <c r="D870" s="13">
        <f>'Raw data (converted)'!D870</f>
        <v>2</v>
      </c>
      <c r="E870" s="12">
        <f>'Raw data (converted)'!E870</f>
        <v>2</v>
      </c>
      <c r="F870" s="2">
        <f>'Raw data (converted)'!F870</f>
        <v>0</v>
      </c>
      <c r="G870" s="2">
        <f t="shared" si="1264"/>
        <v>0</v>
      </c>
      <c r="H870" s="4">
        <f>IF('Raw data (converted)'!I870=0,"",'Raw data (converted)'!I870)</f>
        <v>6742</v>
      </c>
      <c r="I870" t="str">
        <f>'Raw data (converted)'!J870</f>
        <v>R2.0_Amb</v>
      </c>
      <c r="J870" s="21">
        <f>IF('Raw data (converted)'!Q870=0,"",'Raw data (converted)'!Q870)</f>
        <v>0.83069999999999999</v>
      </c>
      <c r="K870" s="22">
        <f>IF('Raw data (converted)'!R870=0,"",'Raw data (converted)'!R870)</f>
        <v>0.21310000000000001</v>
      </c>
      <c r="L870" s="23">
        <f>IF('Raw data (converted)'!S870=0,"",'Raw data (converted)'!S870)</f>
        <v>0.34300000000000003</v>
      </c>
      <c r="M870" s="108">
        <f t="shared" ref="M870" si="1313">IFERROR(RSQ(J870:J873,$F870:$F873),"")</f>
        <v>0.98679491288613119</v>
      </c>
      <c r="N870" s="108">
        <f t="shared" ref="N870" si="1314">IFERROR(S872,"")</f>
        <v>0.99779915214768866</v>
      </c>
      <c r="O870" s="109">
        <f t="shared" ref="O870" si="1315">IFERROR(RSQ(K870:K873,$F870:$F873),"")</f>
        <v>0.99122472214604085</v>
      </c>
      <c r="P870" s="109">
        <f t="shared" ref="P870" si="1316">IFERROR(V872,"")</f>
        <v>0.99623817844014406</v>
      </c>
      <c r="Q870" s="110">
        <f t="shared" ref="Q870" si="1317">IFERROR(RSQ(L870:L873,$F870:$F873),"")</f>
        <v>0.48490846115784292</v>
      </c>
      <c r="R870" s="110">
        <f t="shared" ref="R870" si="1318">IFERROR(Y872,"")</f>
        <v>0.58189015338941119</v>
      </c>
      <c r="S870" s="111">
        <f t="array" ref="S870:U873">LINEST(J870:J873,F870:G873,TRUE,TRUE)</f>
        <v>1.1444444444444458E-5</v>
      </c>
      <c r="T870" s="93">
        <v>-1.9690000000000003E-3</v>
      </c>
      <c r="U870" s="93">
        <v>0.83121500000000004</v>
      </c>
      <c r="V870" s="114">
        <f t="array" ref="V870:X873">LINEST(K870:K873,F870:G873,TRUE,TRUE)</f>
        <v>-2.4666666666666628E-5</v>
      </c>
      <c r="W870" s="94">
        <v>5.7633333333333304E-3</v>
      </c>
      <c r="X870" s="94">
        <v>0.21095000000000008</v>
      </c>
      <c r="Y870" s="117">
        <f t="array" ref="Y870:AA873">LINEST(L870:L873,F870:G873,TRUE,TRUE)</f>
        <v>-9.333333333333292E-6</v>
      </c>
      <c r="Z870" s="95">
        <v>6.999999999999975E-4</v>
      </c>
      <c r="AA870" s="95">
        <v>0.34105000000000008</v>
      </c>
      <c r="AB870" s="24" t="str">
        <f>IF('Raw data (converted)'!T870=0,"",'Raw data (converted)'!T870)</f>
        <v/>
      </c>
    </row>
    <row r="871" spans="1:28" x14ac:dyDescent="0.25">
      <c r="A871" s="11">
        <f>'Raw data (converted)'!A871</f>
        <v>41807</v>
      </c>
      <c r="B871" s="11" t="str">
        <f>'Raw data (converted)'!B871</f>
        <v>Chris</v>
      </c>
      <c r="C871" s="11" t="str">
        <f>'Raw data (converted)'!C871</f>
        <v>Elevated</v>
      </c>
      <c r="D871" s="13">
        <f>'Raw data (converted)'!D871</f>
        <v>2</v>
      </c>
      <c r="E871" s="12">
        <f>'Raw data (converted)'!E871</f>
        <v>2</v>
      </c>
      <c r="F871" s="2">
        <f>'Raw data (converted)'!F871</f>
        <v>15</v>
      </c>
      <c r="G871" s="2">
        <f t="shared" si="1264"/>
        <v>225</v>
      </c>
      <c r="H871" s="4">
        <f>IF('Raw data (converted)'!I871=0,"",'Raw data (converted)'!I871)</f>
        <v>6742</v>
      </c>
      <c r="I871" t="str">
        <f>'Raw data (converted)'!J871</f>
        <v>R2.0_T15</v>
      </c>
      <c r="J871" s="21">
        <f>IF('Raw data (converted)'!Q871=0,"",'Raw data (converted)'!Q871)</f>
        <v>0.80579999999999996</v>
      </c>
      <c r="K871" s="22">
        <f>IF('Raw data (converted)'!R871=0,"",'Raw data (converted)'!R871)</f>
        <v>0.28539999999999999</v>
      </c>
      <c r="L871" s="23">
        <f>IF('Raw data (converted)'!S871=0,"",'Raw data (converted)'!S871)</f>
        <v>0.34360000000000002</v>
      </c>
      <c r="M871" s="8"/>
      <c r="N871" s="8"/>
      <c r="O871" s="9"/>
      <c r="P871" s="9"/>
      <c r="Q871" s="10"/>
      <c r="R871" s="10"/>
      <c r="S871" s="111">
        <v>5.1181111484993924E-6</v>
      </c>
      <c r="T871" s="93">
        <v>2.4033333333332735E-4</v>
      </c>
      <c r="U871" s="93">
        <v>2.2448329559233899E-3</v>
      </c>
      <c r="V871" s="114">
        <v>2.1366871784997976E-5</v>
      </c>
      <c r="W871" s="94">
        <v>1.0033333333333326E-3</v>
      </c>
      <c r="X871" s="94">
        <v>9.3716327286124442E-3</v>
      </c>
      <c r="Y871" s="117">
        <v>1.9379255804998141E-5</v>
      </c>
      <c r="Z871" s="95">
        <v>9.0999999999999827E-4</v>
      </c>
      <c r="AA871" s="95">
        <v>8.4998529399042972E-3</v>
      </c>
      <c r="AB871" s="24" t="str">
        <f>IF('Raw data (converted)'!T871=0,"",'Raw data (converted)'!T871)</f>
        <v/>
      </c>
    </row>
    <row r="872" spans="1:28" x14ac:dyDescent="0.25">
      <c r="A872" s="11">
        <f>'Raw data (converted)'!A872</f>
        <v>41807</v>
      </c>
      <c r="B872" s="11" t="str">
        <f>'Raw data (converted)'!B872</f>
        <v>Chris</v>
      </c>
      <c r="C872" s="11" t="str">
        <f>'Raw data (converted)'!C872</f>
        <v>Elevated</v>
      </c>
      <c r="D872" s="13">
        <f>'Raw data (converted)'!D872</f>
        <v>2</v>
      </c>
      <c r="E872" s="12">
        <f>'Raw data (converted)'!E872</f>
        <v>2</v>
      </c>
      <c r="F872" s="2">
        <f>'Raw data (converted)'!F872</f>
        <v>30</v>
      </c>
      <c r="G872" s="2">
        <f t="shared" si="1264"/>
        <v>900</v>
      </c>
      <c r="H872" s="4">
        <f>IF('Raw data (converted)'!I872=0,"",'Raw data (converted)'!I872)</f>
        <v>6742</v>
      </c>
      <c r="I872" t="str">
        <f>'Raw data (converted)'!J872</f>
        <v>R2.0_T30</v>
      </c>
      <c r="J872" s="21">
        <f>IF('Raw data (converted)'!Q872=0,"",'Raw data (converted)'!Q872)</f>
        <v>0.78090000000000004</v>
      </c>
      <c r="K872" s="22">
        <f>IF('Raw data (converted)'!R872=0,"",'Raw data (converted)'!R872)</f>
        <v>0.36809999999999998</v>
      </c>
      <c r="L872" s="23">
        <f>IF('Raw data (converted)'!S872=0,"",'Raw data (converted)'!S872)</f>
        <v>0.35949999999999999</v>
      </c>
      <c r="M872" s="8"/>
      <c r="N872" s="8"/>
      <c r="O872" s="9"/>
      <c r="P872" s="9"/>
      <c r="Q872" s="10"/>
      <c r="R872" s="10"/>
      <c r="S872" s="21">
        <v>0.99779915214768866</v>
      </c>
      <c r="T872" s="93">
        <v>2.303150016824726E-3</v>
      </c>
      <c r="U872" s="21" t="e">
        <v>#N/A</v>
      </c>
      <c r="V872" s="22">
        <v>0.99623817844014406</v>
      </c>
      <c r="W872" s="94">
        <v>9.6150923032490877E-3</v>
      </c>
      <c r="X872" s="22" t="e">
        <v>#N/A</v>
      </c>
      <c r="Y872" s="23">
        <v>0.58189015338941119</v>
      </c>
      <c r="Z872" s="95">
        <v>8.7206651122491621E-3</v>
      </c>
      <c r="AA872" s="23" t="e">
        <v>#N/A</v>
      </c>
      <c r="AB872" s="24" t="str">
        <f>IF('Raw data (converted)'!T872=0,"",'Raw data (converted)'!T872)</f>
        <v/>
      </c>
    </row>
    <row r="873" spans="1:28" x14ac:dyDescent="0.25">
      <c r="A873" s="11">
        <f>'Raw data (converted)'!A873</f>
        <v>41807</v>
      </c>
      <c r="B873" s="11" t="str">
        <f>'Raw data (converted)'!B873</f>
        <v>Chris</v>
      </c>
      <c r="C873" s="11" t="str">
        <f>'Raw data (converted)'!C873</f>
        <v>Elevated</v>
      </c>
      <c r="D873" s="13">
        <f>'Raw data (converted)'!D873</f>
        <v>2</v>
      </c>
      <c r="E873" s="12">
        <f>'Raw data (converted)'!E873</f>
        <v>2</v>
      </c>
      <c r="F873" s="2">
        <f>'Raw data (converted)'!F873</f>
        <v>45</v>
      </c>
      <c r="G873" s="2">
        <f t="shared" si="1264"/>
        <v>2025</v>
      </c>
      <c r="H873" s="4">
        <f>IF('Raw data (converted)'!I873=0,"",'Raw data (converted)'!I873)</f>
        <v>6742</v>
      </c>
      <c r="I873" t="str">
        <f>'Raw data (converted)'!J873</f>
        <v>R2.0_T45</v>
      </c>
      <c r="J873" s="21">
        <f>IF('Raw data (converted)'!Q873=0,"",'Raw data (converted)'!Q873)</f>
        <v>0.76629999999999998</v>
      </c>
      <c r="K873" s="22">
        <f>IF('Raw data (converted)'!R873=0,"",'Raw data (converted)'!R873)</f>
        <v>0.41820000000000002</v>
      </c>
      <c r="L873" s="23">
        <f>IF('Raw data (converted)'!S873=0,"",'Raw data (converted)'!S873)</f>
        <v>0.35170000000000001</v>
      </c>
      <c r="M873" s="8"/>
      <c r="N873" s="8"/>
      <c r="O873" s="9"/>
      <c r="P873" s="9"/>
      <c r="Q873" s="10"/>
      <c r="R873" s="10"/>
      <c r="S873" s="112">
        <v>226.68517296636054</v>
      </c>
      <c r="T873" s="113">
        <v>1</v>
      </c>
      <c r="U873" s="21" t="e">
        <v>#N/A</v>
      </c>
      <c r="V873" s="115">
        <v>132.41433207139013</v>
      </c>
      <c r="W873" s="116">
        <v>1</v>
      </c>
      <c r="X873" s="22" t="e">
        <v>#N/A</v>
      </c>
      <c r="Y873" s="118">
        <v>0.69585798816568034</v>
      </c>
      <c r="Z873" s="119">
        <v>1</v>
      </c>
      <c r="AA873" s="23" t="e">
        <v>#N/A</v>
      </c>
      <c r="AB873" s="24" t="str">
        <f>IF('Raw data (converted)'!T873=0,"",'Raw data (converted)'!T873)</f>
        <v/>
      </c>
    </row>
    <row r="874" spans="1:28" x14ac:dyDescent="0.25">
      <c r="A874" s="11">
        <f>'Raw data (converted)'!A874</f>
        <v>41807</v>
      </c>
      <c r="B874" s="12" t="str">
        <f>'Raw data (converted)'!B874</f>
        <v>Chris</v>
      </c>
      <c r="C874" s="2" t="str">
        <f>'Raw data (converted)'!C874</f>
        <v>Elevated</v>
      </c>
      <c r="D874" s="13">
        <f>'Raw data (converted)'!D874</f>
        <v>2</v>
      </c>
      <c r="E874" s="12">
        <f>'Raw data (converted)'!E874</f>
        <v>2.1</v>
      </c>
      <c r="F874" s="2">
        <f>'Raw data (converted)'!F874</f>
        <v>0</v>
      </c>
      <c r="G874" s="2">
        <f t="shared" si="1264"/>
        <v>0</v>
      </c>
      <c r="H874" s="4">
        <f>IF('Raw data (converted)'!I874=0,"",'Raw data (converted)'!I874)</f>
        <v>6743</v>
      </c>
      <c r="I874" t="str">
        <f>'Raw data (converted)'!J874</f>
        <v>R2.1_Amb</v>
      </c>
      <c r="J874" s="21">
        <f>IF('Raw data (converted)'!Q874=0,"",'Raw data (converted)'!Q874)</f>
        <v>0.83799999999999997</v>
      </c>
      <c r="K874" s="22">
        <f>IF('Raw data (converted)'!R874=0,"",'Raw data (converted)'!R874)</f>
        <v>0.20230000000000001</v>
      </c>
      <c r="L874" s="23">
        <f>IF('Raw data (converted)'!S874=0,"",'Raw data (converted)'!S874)</f>
        <v>0.33939999999999998</v>
      </c>
      <c r="M874" s="108">
        <f t="shared" ref="M874" si="1319">IFERROR(RSQ(J874:J877,$F874:$F877),"")</f>
        <v>0.91767926401773081</v>
      </c>
      <c r="N874" s="108">
        <f t="shared" ref="N874" si="1320">IFERROR(S876,"")</f>
        <v>0.92231481125916825</v>
      </c>
      <c r="O874" s="109">
        <f t="shared" ref="O874" si="1321">IFERROR(RSQ(K874:K877,$F874:$F877),"")</f>
        <v>0.99994462046206445</v>
      </c>
      <c r="P874" s="109">
        <f t="shared" ref="P874" si="1322">IFERROR(V876,"")</f>
        <v>0.99994511045011125</v>
      </c>
      <c r="Q874" s="110">
        <f t="shared" ref="Q874" si="1323">IFERROR(RSQ(L874:L877,$F874:$F877),"")</f>
        <v>0.13388753056235081</v>
      </c>
      <c r="R874" s="110">
        <f t="shared" ref="R874" si="1324">IFERROR(Y876,"")</f>
        <v>0.46444987775061691</v>
      </c>
      <c r="S874" s="111">
        <f t="array" ref="S874:U877">LINEST(J874:J877,F874:G877,TRUE,TRUE)</f>
        <v>7.2222222222220349E-6</v>
      </c>
      <c r="T874" s="93">
        <v>-1.6883333333333249E-3</v>
      </c>
      <c r="U874" s="93">
        <v>0.84097500000000003</v>
      </c>
      <c r="V874" s="114">
        <f t="array" ref="V874:X877">LINEST(K874:K877,F874:G877,TRUE,TRUE)</f>
        <v>-3.3333333333345522E-7</v>
      </c>
      <c r="W874" s="94">
        <v>6.4036666666666721E-3</v>
      </c>
      <c r="X874" s="94">
        <v>0.20265499999999997</v>
      </c>
      <c r="Y874" s="117">
        <f t="array" ref="Y874:AA877">LINEST(L874:L877,F874:G877,TRUE,TRUE)</f>
        <v>-5.7777777777778229E-6</v>
      </c>
      <c r="Z874" s="95">
        <v>3.0933333333333621E-4</v>
      </c>
      <c r="AA874" s="95">
        <v>0.34014</v>
      </c>
      <c r="AB874" s="24" t="str">
        <f>IF('Raw data (converted)'!T874=0,"",'Raw data (converted)'!T874)</f>
        <v/>
      </c>
    </row>
    <row r="875" spans="1:28" x14ac:dyDescent="0.25">
      <c r="A875" s="11">
        <f>'Raw data (converted)'!A875</f>
        <v>41807</v>
      </c>
      <c r="B875" s="11" t="str">
        <f>'Raw data (converted)'!B875</f>
        <v>Chris</v>
      </c>
      <c r="C875" s="11" t="str">
        <f>'Raw data (converted)'!C875</f>
        <v>Elevated</v>
      </c>
      <c r="D875" s="13">
        <f>'Raw data (converted)'!D875</f>
        <v>2</v>
      </c>
      <c r="E875" s="12">
        <f>'Raw data (converted)'!E875</f>
        <v>2.1</v>
      </c>
      <c r="F875" s="2">
        <f>'Raw data (converted)'!F875</f>
        <v>15</v>
      </c>
      <c r="G875" s="2">
        <f t="shared" si="1264"/>
        <v>225</v>
      </c>
      <c r="H875" s="4">
        <f>IF('Raw data (converted)'!I875=0,"",'Raw data (converted)'!I875)</f>
        <v>6743</v>
      </c>
      <c r="I875" t="str">
        <f>'Raw data (converted)'!J875</f>
        <v>R2.1_T15</v>
      </c>
      <c r="J875" s="21">
        <f>IF('Raw data (converted)'!Q875=0,"",'Raw data (converted)'!Q875)</f>
        <v>0.82620000000000005</v>
      </c>
      <c r="K875" s="22">
        <f>IF('Raw data (converted)'!R875=0,"",'Raw data (converted)'!R875)</f>
        <v>0.29970000000000002</v>
      </c>
      <c r="L875" s="23">
        <f>IF('Raw data (converted)'!S875=0,"",'Raw data (converted)'!S875)</f>
        <v>0.34570000000000001</v>
      </c>
      <c r="M875" s="8"/>
      <c r="N875" s="8"/>
      <c r="O875" s="9"/>
      <c r="P875" s="9"/>
      <c r="Q875" s="10"/>
      <c r="R875" s="10"/>
      <c r="S875" s="111">
        <v>2.9565787702497226E-5</v>
      </c>
      <c r="T875" s="93">
        <v>1.3883333333333334E-3</v>
      </c>
      <c r="U875" s="93">
        <v>1.2967724357033503E-2</v>
      </c>
      <c r="V875" s="114">
        <v>3.5280183644996699E-6</v>
      </c>
      <c r="W875" s="94">
        <v>1.6566666666666675E-4</v>
      </c>
      <c r="X875" s="94">
        <v>1.5474091249569394E-3</v>
      </c>
      <c r="Y875" s="117">
        <v>7.3541791259993001E-6</v>
      </c>
      <c r="Z875" s="95">
        <v>3.4533333333333296E-4</v>
      </c>
      <c r="AA875" s="95">
        <v>3.2255852182200952E-3</v>
      </c>
      <c r="AB875" s="24" t="str">
        <f>IF('Raw data (converted)'!T875=0,"",'Raw data (converted)'!T875)</f>
        <v/>
      </c>
    </row>
    <row r="876" spans="1:28" x14ac:dyDescent="0.25">
      <c r="A876" s="11">
        <f>'Raw data (converted)'!A876</f>
        <v>41807</v>
      </c>
      <c r="B876" s="11" t="str">
        <f>'Raw data (converted)'!B876</f>
        <v>Chris</v>
      </c>
      <c r="C876" s="11" t="str">
        <f>'Raw data (converted)'!C876</f>
        <v>Elevated</v>
      </c>
      <c r="D876" s="13">
        <f>'Raw data (converted)'!D876</f>
        <v>2</v>
      </c>
      <c r="E876" s="12">
        <f>'Raw data (converted)'!E876</f>
        <v>2.1</v>
      </c>
      <c r="F876" s="2">
        <f>'Raw data (converted)'!F876</f>
        <v>30</v>
      </c>
      <c r="G876" s="2">
        <f t="shared" si="1264"/>
        <v>900</v>
      </c>
      <c r="H876" s="4">
        <f>IF('Raw data (converted)'!I876=0,"",'Raw data (converted)'!I876)</f>
        <v>6743</v>
      </c>
      <c r="I876" t="str">
        <f>'Raw data (converted)'!J876</f>
        <v>R2.1_T30</v>
      </c>
      <c r="J876" s="21">
        <f>IF('Raw data (converted)'!Q876=0,"",'Raw data (converted)'!Q876)</f>
        <v>0.78790000000000004</v>
      </c>
      <c r="K876" s="22">
        <f>IF('Raw data (converted)'!R876=0,"",'Raw data (converted)'!R876)</f>
        <v>0.39340000000000003</v>
      </c>
      <c r="L876" s="23">
        <f>IF('Raw data (converted)'!S876=0,"",'Raw data (converted)'!S876)</f>
        <v>0.34200000000000003</v>
      </c>
      <c r="M876" s="8"/>
      <c r="N876" s="8"/>
      <c r="O876" s="9"/>
      <c r="P876" s="9"/>
      <c r="Q876" s="10"/>
      <c r="R876" s="10"/>
      <c r="S876" s="21">
        <v>0.92231481125916825</v>
      </c>
      <c r="T876" s="93">
        <v>1.330460446612375E-2</v>
      </c>
      <c r="U876" s="21" t="e">
        <v>#N/A</v>
      </c>
      <c r="V876" s="22">
        <v>0.99994511045011125</v>
      </c>
      <c r="W876" s="94">
        <v>1.5876082640248514E-3</v>
      </c>
      <c r="X876" s="22" t="e">
        <v>#N/A</v>
      </c>
      <c r="Y876" s="23">
        <v>0.46444987775061691</v>
      </c>
      <c r="Z876" s="95">
        <v>3.3093806066996846E-3</v>
      </c>
      <c r="AA876" s="23" t="e">
        <v>#N/A</v>
      </c>
      <c r="AB876" s="24" t="str">
        <f>IF('Raw data (converted)'!T876=0,"",'Raw data (converted)'!T876)</f>
        <v/>
      </c>
    </row>
    <row r="877" spans="1:28" x14ac:dyDescent="0.25">
      <c r="A877" s="11">
        <f>'Raw data (converted)'!A877</f>
        <v>41807</v>
      </c>
      <c r="B877" s="11" t="str">
        <f>'Raw data (converted)'!B877</f>
        <v>Chris</v>
      </c>
      <c r="C877" s="11" t="str">
        <f>'Raw data (converted)'!C877</f>
        <v>Elevated</v>
      </c>
      <c r="D877" s="13">
        <f>'Raw data (converted)'!D877</f>
        <v>2</v>
      </c>
      <c r="E877" s="12">
        <f>'Raw data (converted)'!E877</f>
        <v>2.1</v>
      </c>
      <c r="F877" s="2">
        <f>'Raw data (converted)'!F877</f>
        <v>45</v>
      </c>
      <c r="G877" s="2">
        <f t="shared" si="1264"/>
        <v>2025</v>
      </c>
      <c r="H877" s="4">
        <f>IF('Raw data (converted)'!I877=0,"",'Raw data (converted)'!I877)</f>
        <v>6743</v>
      </c>
      <c r="I877" t="str">
        <f>'Raw data (converted)'!J877</f>
        <v>R2.1_T45</v>
      </c>
      <c r="J877" s="21">
        <f>IF('Raw data (converted)'!Q877=0,"",'Raw data (converted)'!Q877)</f>
        <v>0.78259999999999996</v>
      </c>
      <c r="K877" s="22">
        <f>IF('Raw data (converted)'!R877=0,"",'Raw data (converted)'!R877)</f>
        <v>0.49049999999999999</v>
      </c>
      <c r="L877" s="23">
        <f>IF('Raw data (converted)'!S877=0,"",'Raw data (converted)'!S877)</f>
        <v>0.34310000000000002</v>
      </c>
      <c r="M877" s="8"/>
      <c r="N877" s="8"/>
      <c r="O877" s="9"/>
      <c r="P877" s="9"/>
      <c r="Q877" s="10"/>
      <c r="R877" s="10"/>
      <c r="S877" s="112">
        <v>5.9362333168561525</v>
      </c>
      <c r="T877" s="113">
        <v>1</v>
      </c>
      <c r="U877" s="21" t="e">
        <v>#N/A</v>
      </c>
      <c r="V877" s="115">
        <v>9108.7020432453792</v>
      </c>
      <c r="W877" s="116">
        <v>1</v>
      </c>
      <c r="X877" s="22" t="e">
        <v>#N/A</v>
      </c>
      <c r="Y877" s="118">
        <v>0.43361943024106175</v>
      </c>
      <c r="Z877" s="119">
        <v>1</v>
      </c>
      <c r="AA877" s="23" t="e">
        <v>#N/A</v>
      </c>
      <c r="AB877" s="24" t="str">
        <f>IF('Raw data (converted)'!T877=0,"",'Raw data (converted)'!T877)</f>
        <v/>
      </c>
    </row>
    <row r="878" spans="1:28" x14ac:dyDescent="0.25">
      <c r="A878" s="11">
        <f>'Raw data (converted)'!A878</f>
        <v>41807</v>
      </c>
      <c r="B878" s="12" t="str">
        <f>'Raw data (converted)'!B878</f>
        <v>Chris</v>
      </c>
      <c r="C878" s="2" t="str">
        <f>'Raw data (converted)'!C878</f>
        <v>Elevated</v>
      </c>
      <c r="D878" s="13">
        <f>'Raw data (converted)'!D878</f>
        <v>2</v>
      </c>
      <c r="E878" s="12">
        <f>'Raw data (converted)'!E878</f>
        <v>2.2000000000000002</v>
      </c>
      <c r="F878" s="2">
        <f>'Raw data (converted)'!F878</f>
        <v>0</v>
      </c>
      <c r="G878" s="2">
        <f t="shared" si="1264"/>
        <v>0</v>
      </c>
      <c r="H878" s="4">
        <f>IF('Raw data (converted)'!I878=0,"",'Raw data (converted)'!I878)</f>
        <v>6744</v>
      </c>
      <c r="I878" t="str">
        <f>'Raw data (converted)'!J878</f>
        <v>R2.2_Amb</v>
      </c>
      <c r="J878" s="21">
        <f>IF('Raw data (converted)'!Q878=0,"",'Raw data (converted)'!Q878)</f>
        <v>0.85099999999999998</v>
      </c>
      <c r="K878" s="22">
        <f>IF('Raw data (converted)'!R878=0,"",'Raw data (converted)'!R878)</f>
        <v>0.2024</v>
      </c>
      <c r="L878" s="23">
        <f>IF('Raw data (converted)'!S878=0,"",'Raw data (converted)'!S878)</f>
        <v>0.34970000000000001</v>
      </c>
      <c r="M878" s="108">
        <f t="shared" ref="M878" si="1325">IFERROR(RSQ(J878:J881,$F878:$F881),"")</f>
        <v>0.37820292186923282</v>
      </c>
      <c r="N878" s="108">
        <f t="shared" ref="N878" si="1326">IFERROR(S880,"")</f>
        <v>0.86995484082323193</v>
      </c>
      <c r="O878" s="109">
        <f t="shared" ref="O878" si="1327">IFERROR(RSQ(K878:K881,$F878:$F881),"")</f>
        <v>0.99872652073280765</v>
      </c>
      <c r="P878" s="109">
        <f t="shared" ref="P878" si="1328">IFERROR(V880,"")</f>
        <v>0.99938332952390996</v>
      </c>
      <c r="Q878" s="110">
        <f t="shared" ref="Q878" si="1329">IFERROR(RSQ(L878:L881,$F878:$F881),"")</f>
        <v>0.1904869762174371</v>
      </c>
      <c r="R878" s="110">
        <f t="shared" ref="R878" si="1330">IFERROR(Y880,"")</f>
        <v>0.97581477287026408</v>
      </c>
      <c r="S878" s="111">
        <f t="array" ref="S878:U881">LINEST(J878:J881,F878:G881,TRUE,TRUE)</f>
        <v>-1.0822222222222232E-4</v>
      </c>
      <c r="T878" s="93">
        <v>6.1433333333333366E-3</v>
      </c>
      <c r="U878" s="93">
        <v>0.85660000000000003</v>
      </c>
      <c r="V878" s="114">
        <f t="array" ref="V878:X881">LINEST(K878:K881,F878:G881,TRUE,TRUE)</f>
        <v>-8.0000000000000352E-6</v>
      </c>
      <c r="W878" s="94">
        <v>4.5453333333333335E-3</v>
      </c>
      <c r="X878" s="94">
        <v>0.20318000000000006</v>
      </c>
      <c r="Y878" s="117">
        <f t="array" ref="Y878:AA881">LINEST(L878:L881,F878:G881,TRUE,TRUE)</f>
        <v>-8.7777777777778018E-6</v>
      </c>
      <c r="Z878" s="95">
        <v>4.5300000000000055E-4</v>
      </c>
      <c r="AA878" s="95">
        <v>0.34954499999999999</v>
      </c>
      <c r="AB878" s="24" t="str">
        <f>IF('Raw data (converted)'!T878=0,"",'Raw data (converted)'!T878)</f>
        <v/>
      </c>
    </row>
    <row r="879" spans="1:28" x14ac:dyDescent="0.25">
      <c r="A879" s="11">
        <f>'Raw data (converted)'!A879</f>
        <v>41807</v>
      </c>
      <c r="B879" s="11" t="str">
        <f>'Raw data (converted)'!B879</f>
        <v>Chris</v>
      </c>
      <c r="C879" s="11" t="str">
        <f>'Raw data (converted)'!C879</f>
        <v>Elevated</v>
      </c>
      <c r="D879" s="13">
        <f>'Raw data (converted)'!D879</f>
        <v>2</v>
      </c>
      <c r="E879" s="12">
        <f>'Raw data (converted)'!E879</f>
        <v>2.2000000000000002</v>
      </c>
      <c r="F879" s="2">
        <f>'Raw data (converted)'!F879</f>
        <v>15</v>
      </c>
      <c r="G879" s="2">
        <f t="shared" si="1264"/>
        <v>225</v>
      </c>
      <c r="H879" s="4">
        <f>IF('Raw data (converted)'!I879=0,"",'Raw data (converted)'!I879)</f>
        <v>6744</v>
      </c>
      <c r="I879" t="str">
        <f>'Raw data (converted)'!J879</f>
        <v>R2.2_T15</v>
      </c>
      <c r="J879" s="21">
        <f>IF('Raw data (converted)'!Q879=0,"",'Raw data (converted)'!Q879)</f>
        <v>0.94120000000000004</v>
      </c>
      <c r="K879" s="22">
        <f>IF('Raw data (converted)'!R879=0,"",'Raw data (converted)'!R879)</f>
        <v>0.27189999999999998</v>
      </c>
      <c r="L879" s="23">
        <f>IF('Raw data (converted)'!S879=0,"",'Raw data (converted)'!S879)</f>
        <v>0.35389999999999999</v>
      </c>
      <c r="M879" s="8"/>
      <c r="N879" s="8"/>
      <c r="O879" s="9"/>
      <c r="P879" s="9"/>
      <c r="Q879" s="10"/>
      <c r="R879" s="10"/>
      <c r="S879" s="111">
        <v>5.5653247439994876E-5</v>
      </c>
      <c r="T879" s="93">
        <v>2.6133333333333382E-3</v>
      </c>
      <c r="U879" s="93">
        <v>2.4409834083827794E-2</v>
      </c>
      <c r="V879" s="114">
        <v>7.7517023219992627E-6</v>
      </c>
      <c r="W879" s="94">
        <v>3.6399999999999958E-4</v>
      </c>
      <c r="X879" s="94">
        <v>3.3999411759617201E-3</v>
      </c>
      <c r="Y879" s="117">
        <v>1.540402384499906E-6</v>
      </c>
      <c r="Z879" s="95">
        <v>7.2333333333335706E-5</v>
      </c>
      <c r="AA879" s="95">
        <v>6.7562933624882682E-4</v>
      </c>
      <c r="AB879" s="24" t="str">
        <f>IF('Raw data (converted)'!T879=0,"",'Raw data (converted)'!T879)</f>
        <v/>
      </c>
    </row>
    <row r="880" spans="1:28" x14ac:dyDescent="0.25">
      <c r="A880" s="11">
        <f>'Raw data (converted)'!A880</f>
        <v>41807</v>
      </c>
      <c r="B880" s="11" t="str">
        <f>'Raw data (converted)'!B880</f>
        <v>Chris</v>
      </c>
      <c r="C880" s="11" t="str">
        <f>'Raw data (converted)'!C880</f>
        <v>Elevated</v>
      </c>
      <c r="D880" s="13">
        <f>'Raw data (converted)'!D880</f>
        <v>2</v>
      </c>
      <c r="E880" s="12">
        <f>'Raw data (converted)'!E880</f>
        <v>2.2000000000000002</v>
      </c>
      <c r="F880" s="2">
        <f>'Raw data (converted)'!F880</f>
        <v>30</v>
      </c>
      <c r="G880" s="2">
        <f t="shared" si="1264"/>
        <v>900</v>
      </c>
      <c r="H880" s="4">
        <f>IF('Raw data (converted)'!I880=0,"",'Raw data (converted)'!I880)</f>
        <v>6744</v>
      </c>
      <c r="I880" t="str">
        <f>'Raw data (converted)'!J880</f>
        <v>R2.2_T30</v>
      </c>
      <c r="J880" s="21">
        <f>IF('Raw data (converted)'!Q880=0,"",'Raw data (converted)'!Q880)</f>
        <v>0.92669999999999997</v>
      </c>
      <c r="K880" s="22">
        <f>IF('Raw data (converted)'!R880=0,"",'Raw data (converted)'!R880)</f>
        <v>0.33</v>
      </c>
      <c r="L880" s="23">
        <f>IF('Raw data (converted)'!S880=0,"",'Raw data (converted)'!S880)</f>
        <v>0.35570000000000002</v>
      </c>
      <c r="M880" s="8"/>
      <c r="N880" s="8"/>
      <c r="O880" s="9"/>
      <c r="P880" s="9"/>
      <c r="Q880" s="10"/>
      <c r="R880" s="10"/>
      <c r="S880" s="21">
        <v>0.86995484082323193</v>
      </c>
      <c r="T880" s="93">
        <v>2.504396134799769E-2</v>
      </c>
      <c r="U880" s="21" t="e">
        <v>#N/A</v>
      </c>
      <c r="V880" s="22">
        <v>0.99938332952390996</v>
      </c>
      <c r="W880" s="94">
        <v>3.4882660448996676E-3</v>
      </c>
      <c r="X880" s="22" t="e">
        <v>#N/A</v>
      </c>
      <c r="Y880" s="23">
        <v>0.97581477287026408</v>
      </c>
      <c r="Z880" s="95">
        <v>6.9318107302495757E-4</v>
      </c>
      <c r="AA880" s="23" t="e">
        <v>#N/A</v>
      </c>
      <c r="AB880" s="24" t="str">
        <f>IF('Raw data (converted)'!T880=0,"",'Raw data (converted)'!T880)</f>
        <v/>
      </c>
    </row>
    <row r="881" spans="1:28" x14ac:dyDescent="0.25">
      <c r="A881" s="11">
        <f>'Raw data (converted)'!A881</f>
        <v>41807</v>
      </c>
      <c r="B881" s="11" t="str">
        <f>'Raw data (converted)'!B881</f>
        <v>Chris</v>
      </c>
      <c r="C881" s="11" t="str">
        <f>'Raw data (converted)'!C881</f>
        <v>Elevated</v>
      </c>
      <c r="D881" s="13">
        <f>'Raw data (converted)'!D881</f>
        <v>2</v>
      </c>
      <c r="E881" s="12">
        <f>'Raw data (converted)'!E881</f>
        <v>2.2000000000000002</v>
      </c>
      <c r="F881" s="2">
        <f>'Raw data (converted)'!F881</f>
        <v>45</v>
      </c>
      <c r="G881" s="2">
        <f t="shared" si="1264"/>
        <v>2025</v>
      </c>
      <c r="H881" s="4">
        <f>IF('Raw data (converted)'!I881=0,"",'Raw data (converted)'!I881)</f>
        <v>6744</v>
      </c>
      <c r="I881" t="str">
        <f>'Raw data (converted)'!J881</f>
        <v>R2.2_T45</v>
      </c>
      <c r="J881" s="21">
        <f>IF('Raw data (converted)'!Q881=0,"",'Raw data (converted)'!Q881)</f>
        <v>0.91949999999999998</v>
      </c>
      <c r="K881" s="22">
        <f>IF('Raw data (converted)'!R881=0,"",'Raw data (converted)'!R881)</f>
        <v>0.39229999999999998</v>
      </c>
      <c r="L881" s="23">
        <f>IF('Raw data (converted)'!S881=0,"",'Raw data (converted)'!S881)</f>
        <v>0.35199999999999998</v>
      </c>
      <c r="M881" s="8"/>
      <c r="N881" s="8"/>
      <c r="O881" s="9"/>
      <c r="P881" s="9"/>
      <c r="Q881" s="10"/>
      <c r="R881" s="10"/>
      <c r="S881" s="112">
        <v>3.3448182397959076</v>
      </c>
      <c r="T881" s="113">
        <v>1</v>
      </c>
      <c r="U881" s="21" t="e">
        <v>#N/A</v>
      </c>
      <c r="V881" s="115">
        <v>810.30580210388109</v>
      </c>
      <c r="W881" s="116">
        <v>1</v>
      </c>
      <c r="X881" s="22" t="e">
        <v>#N/A</v>
      </c>
      <c r="Y881" s="118">
        <v>20.173777315295254</v>
      </c>
      <c r="Z881" s="119">
        <v>1</v>
      </c>
      <c r="AA881" s="23" t="e">
        <v>#N/A</v>
      </c>
      <c r="AB881" s="24" t="str">
        <f>IF('Raw data (converted)'!T881=0,"",'Raw data (converted)'!T881)</f>
        <v/>
      </c>
    </row>
    <row r="882" spans="1:28" x14ac:dyDescent="0.25">
      <c r="A882" s="11">
        <f>'Raw data (converted)'!A882</f>
        <v>41807</v>
      </c>
      <c r="B882" s="12" t="str">
        <f>'Raw data (converted)'!B882</f>
        <v>Chris</v>
      </c>
      <c r="C882" s="2" t="str">
        <f>'Raw data (converted)'!C882</f>
        <v>Elevated</v>
      </c>
      <c r="D882" s="13">
        <f>'Raw data (converted)'!D882</f>
        <v>2</v>
      </c>
      <c r="E882" s="12">
        <f>'Raw data (converted)'!E882</f>
        <v>2.2999999999999998</v>
      </c>
      <c r="F882" s="2">
        <f>'Raw data (converted)'!F882</f>
        <v>0</v>
      </c>
      <c r="G882" s="2">
        <f t="shared" si="1264"/>
        <v>0</v>
      </c>
      <c r="H882" s="4">
        <f>IF('Raw data (converted)'!I882=0,"",'Raw data (converted)'!I882)</f>
        <v>6745</v>
      </c>
      <c r="I882" t="str">
        <f>'Raw data (converted)'!J882</f>
        <v>R2.3_Amb</v>
      </c>
      <c r="J882" s="21">
        <f>IF('Raw data (converted)'!Q882=0,"",'Raw data (converted)'!Q882)</f>
        <v>0.86160000000000003</v>
      </c>
      <c r="K882" s="22">
        <f>IF('Raw data (converted)'!R882=0,"",'Raw data (converted)'!R882)</f>
        <v>0.1966</v>
      </c>
      <c r="L882" s="23">
        <f>IF('Raw data (converted)'!S882=0,"",'Raw data (converted)'!S882)</f>
        <v>0.34260000000000002</v>
      </c>
      <c r="M882" s="108">
        <f t="shared" ref="M882" si="1331">IFERROR(RSQ(J882:J885,$F882:$F885),"")</f>
        <v>0.63429913860610854</v>
      </c>
      <c r="N882" s="108">
        <f t="shared" ref="N882" si="1332">IFERROR(S884,"")</f>
        <v>0.75344895926989419</v>
      </c>
      <c r="O882" s="109">
        <f t="shared" ref="O882" si="1333">IFERROR(RSQ(K882:K885,$F882:$F885),"")</f>
        <v>0.99177798914288495</v>
      </c>
      <c r="P882" s="109">
        <f t="shared" ref="P882" si="1334">IFERROR(V884,"")</f>
        <v>0.99264190499643423</v>
      </c>
      <c r="Q882" s="110">
        <f t="shared" ref="Q882" si="1335">IFERROR(RSQ(L882:L885,$F882:$F885),"")</f>
        <v>2.4840167885326996E-2</v>
      </c>
      <c r="R882" s="110">
        <f t="shared" ref="R882" si="1336">IFERROR(Y884,"")</f>
        <v>0.10931314083165838</v>
      </c>
      <c r="S882" s="111">
        <f t="array" ref="S882:U885">LINEST(J882:J885,F882:G885,TRUE,TRUE)</f>
        <v>-6.9777777777777845E-5</v>
      </c>
      <c r="T882" s="93">
        <v>9.8000000000000257E-4</v>
      </c>
      <c r="U882" s="93">
        <v>0.87170000000000003</v>
      </c>
      <c r="V882" s="114">
        <f t="array" ref="V882:X885">LINEST(K882:K885,F882:G885,TRUE,TRUE)</f>
        <v>-1.0777777777777894E-5</v>
      </c>
      <c r="W882" s="94">
        <v>5.3843333333333373E-3</v>
      </c>
      <c r="X882" s="94">
        <v>0.19976500000000003</v>
      </c>
      <c r="Y882" s="117">
        <f t="array" ref="Y882:AA885">LINEST(L882:L885,F882:G885,TRUE,TRUE)</f>
        <v>-2.2999999999999942E-5</v>
      </c>
      <c r="Z882" s="95">
        <v>8.6766666666666383E-4</v>
      </c>
      <c r="AA882" s="95">
        <v>0.35011500000000007</v>
      </c>
      <c r="AB882" s="24" t="str">
        <f>IF('Raw data (converted)'!T882=0,"",'Raw data (converted)'!T882)</f>
        <v/>
      </c>
    </row>
    <row r="883" spans="1:28" x14ac:dyDescent="0.25">
      <c r="A883" s="11">
        <f>'Raw data (converted)'!A883</f>
        <v>41807</v>
      </c>
      <c r="B883" s="11" t="str">
        <f>'Raw data (converted)'!B883</f>
        <v>Chris</v>
      </c>
      <c r="C883" s="11" t="str">
        <f>'Raw data (converted)'!C883</f>
        <v>Elevated</v>
      </c>
      <c r="D883" s="13">
        <f>'Raw data (converted)'!D883</f>
        <v>2</v>
      </c>
      <c r="E883" s="12">
        <f>'Raw data (converted)'!E883</f>
        <v>2.2999999999999998</v>
      </c>
      <c r="F883" s="2">
        <f>'Raw data (converted)'!F883</f>
        <v>15</v>
      </c>
      <c r="G883" s="2">
        <f t="shared" si="1264"/>
        <v>225</v>
      </c>
      <c r="H883" s="4">
        <f>IF('Raw data (converted)'!I883=0,"",'Raw data (converted)'!I883)</f>
        <v>6745</v>
      </c>
      <c r="I883" t="str">
        <f>'Raw data (converted)'!J883</f>
        <v>R2.3_T15</v>
      </c>
      <c r="J883" s="21">
        <f>IF('Raw data (converted)'!Q883=0,"",'Raw data (converted)'!Q883)</f>
        <v>0.90100000000000002</v>
      </c>
      <c r="K883" s="22">
        <f>IF('Raw data (converted)'!R883=0,"",'Raw data (converted)'!R883)</f>
        <v>0.28760000000000002</v>
      </c>
      <c r="L883" s="23">
        <f>IF('Raw data (converted)'!S883=0,"",'Raw data (converted)'!S883)</f>
        <v>0.3805</v>
      </c>
      <c r="M883" s="8"/>
      <c r="N883" s="8"/>
      <c r="O883" s="9"/>
      <c r="P883" s="9"/>
      <c r="Q883" s="10"/>
      <c r="R883" s="10"/>
      <c r="S883" s="111">
        <v>1.003746069899905E-4</v>
      </c>
      <c r="T883" s="93">
        <v>4.7133333333333298E-3</v>
      </c>
      <c r="U883" s="93">
        <v>4.4024879329760798E-2</v>
      </c>
      <c r="V883" s="114">
        <v>3.14540228834971E-5</v>
      </c>
      <c r="W883" s="94">
        <v>1.4770000000000024E-3</v>
      </c>
      <c r="X883" s="94">
        <v>1.3795915156306243E-2</v>
      </c>
      <c r="Y883" s="117">
        <v>7.4684670448493047E-5</v>
      </c>
      <c r="Z883" s="95">
        <v>3.5070000000000032E-3</v>
      </c>
      <c r="AA883" s="95">
        <v>3.2757125560708186E-2</v>
      </c>
      <c r="AB883" s="24" t="str">
        <f>IF('Raw data (converted)'!T883=0,"",'Raw data (converted)'!T883)</f>
        <v/>
      </c>
    </row>
    <row r="884" spans="1:28" x14ac:dyDescent="0.25">
      <c r="A884" s="11">
        <f>'Raw data (converted)'!A884</f>
        <v>41807</v>
      </c>
      <c r="B884" s="11" t="str">
        <f>'Raw data (converted)'!B884</f>
        <v>Chris</v>
      </c>
      <c r="C884" s="11" t="str">
        <f>'Raw data (converted)'!C884</f>
        <v>Elevated</v>
      </c>
      <c r="D884" s="13">
        <f>'Raw data (converted)'!D884</f>
        <v>2</v>
      </c>
      <c r="E884" s="12">
        <f>'Raw data (converted)'!E884</f>
        <v>2.2999999999999998</v>
      </c>
      <c r="F884" s="2">
        <f>'Raw data (converted)'!F884</f>
        <v>30</v>
      </c>
      <c r="G884" s="2">
        <f t="shared" si="1264"/>
        <v>900</v>
      </c>
      <c r="H884" s="4">
        <f>IF('Raw data (converted)'!I884=0,"",'Raw data (converted)'!I884)</f>
        <v>6745</v>
      </c>
      <c r="I884" t="str">
        <f>'Raw data (converted)'!J884</f>
        <v>R2.3_T30</v>
      </c>
      <c r="J884" s="21">
        <f>IF('Raw data (converted)'!Q884=0,"",'Raw data (converted)'!Q884)</f>
        <v>0.80800000000000005</v>
      </c>
      <c r="K884" s="22">
        <f>IF('Raw data (converted)'!R884=0,"",'Raw data (converted)'!R884)</f>
        <v>0.34210000000000002</v>
      </c>
      <c r="L884" s="23">
        <f>IF('Raw data (converted)'!S884=0,"",'Raw data (converted)'!S884)</f>
        <v>0.33289999999999997</v>
      </c>
      <c r="M884" s="8"/>
      <c r="N884" s="8"/>
      <c r="O884" s="9"/>
      <c r="P884" s="9"/>
      <c r="Q884" s="10"/>
      <c r="R884" s="10"/>
      <c r="S884" s="21">
        <v>0.75344895926989419</v>
      </c>
      <c r="T884" s="93">
        <v>4.5168573145495716E-2</v>
      </c>
      <c r="U884" s="21" t="e">
        <v>#N/A</v>
      </c>
      <c r="V884" s="22">
        <v>0.99264190499643423</v>
      </c>
      <c r="W884" s="94">
        <v>1.4154310297573691E-2</v>
      </c>
      <c r="X884" s="22" t="e">
        <v>#N/A</v>
      </c>
      <c r="Y884" s="23">
        <v>0.10931314083165838</v>
      </c>
      <c r="Z884" s="95">
        <v>3.3608101701821866E-2</v>
      </c>
      <c r="AA884" s="23" t="e">
        <v>#N/A</v>
      </c>
      <c r="AB884" s="24" t="str">
        <f>IF('Raw data (converted)'!T884=0,"",'Raw data (converted)'!T884)</f>
        <v/>
      </c>
    </row>
    <row r="885" spans="1:28" x14ac:dyDescent="0.25">
      <c r="A885" s="11">
        <f>'Raw data (converted)'!A885</f>
        <v>41807</v>
      </c>
      <c r="B885" s="11" t="str">
        <f>'Raw data (converted)'!B885</f>
        <v>Chris</v>
      </c>
      <c r="C885" s="11" t="str">
        <f>'Raw data (converted)'!C885</f>
        <v>Elevated</v>
      </c>
      <c r="D885" s="13">
        <f>'Raw data (converted)'!D885</f>
        <v>2</v>
      </c>
      <c r="E885" s="12">
        <f>'Raw data (converted)'!E885</f>
        <v>2.2999999999999998</v>
      </c>
      <c r="F885" s="2">
        <f>'Raw data (converted)'!F885</f>
        <v>45</v>
      </c>
      <c r="G885" s="2">
        <f t="shared" si="1264"/>
        <v>2025</v>
      </c>
      <c r="H885" s="4">
        <f>IF('Raw data (converted)'!I885=0,"",'Raw data (converted)'!I885)</f>
        <v>6745</v>
      </c>
      <c r="I885" t="str">
        <f>'Raw data (converted)'!J885</f>
        <v>R2.3_T45</v>
      </c>
      <c r="J885" s="21">
        <f>IF('Raw data (converted)'!Q885=0,"",'Raw data (converted)'!Q885)</f>
        <v>0.78459999999999996</v>
      </c>
      <c r="K885" s="22">
        <f>IF('Raw data (converted)'!R885=0,"",'Raw data (converted)'!R885)</f>
        <v>0.4234</v>
      </c>
      <c r="L885" s="23">
        <f>IF('Raw data (converted)'!S885=0,"",'Raw data (converted)'!S885)</f>
        <v>0.35010000000000002</v>
      </c>
      <c r="M885" s="8"/>
      <c r="N885" s="8"/>
      <c r="O885" s="9"/>
      <c r="P885" s="9"/>
      <c r="Q885" s="10"/>
      <c r="R885" s="10"/>
      <c r="S885" s="112">
        <v>1.5279776492500778</v>
      </c>
      <c r="T885" s="113">
        <v>1</v>
      </c>
      <c r="U885" s="21" t="e">
        <v>#N/A</v>
      </c>
      <c r="V885" s="115">
        <v>67.452370791311751</v>
      </c>
      <c r="W885" s="116">
        <v>1</v>
      </c>
      <c r="X885" s="22" t="e">
        <v>#N/A</v>
      </c>
      <c r="Y885" s="118">
        <v>6.1364518689389344E-2</v>
      </c>
      <c r="Z885" s="119">
        <v>1</v>
      </c>
      <c r="AA885" s="23" t="e">
        <v>#N/A</v>
      </c>
      <c r="AB885" s="24" t="str">
        <f>IF('Raw data (converted)'!T885=0,"",'Raw data (converted)'!T885)</f>
        <v/>
      </c>
    </row>
    <row r="886" spans="1:28" x14ac:dyDescent="0.25">
      <c r="A886" s="11">
        <f>'Raw data (converted)'!A886</f>
        <v>41807</v>
      </c>
      <c r="B886" s="12" t="str">
        <f>'Raw data (converted)'!B886</f>
        <v>Chris</v>
      </c>
      <c r="C886" s="2" t="str">
        <f>'Raw data (converted)'!C886</f>
        <v>Elevated</v>
      </c>
      <c r="D886" s="13">
        <f>'Raw data (converted)'!D886</f>
        <v>2</v>
      </c>
      <c r="E886" s="12">
        <f>'Raw data (converted)'!E886</f>
        <v>2.5</v>
      </c>
      <c r="F886" s="2">
        <f>'Raw data (converted)'!F886</f>
        <v>0</v>
      </c>
      <c r="G886" s="2">
        <f t="shared" si="1264"/>
        <v>0</v>
      </c>
      <c r="H886" s="4">
        <f>IF('Raw data (converted)'!I886=0,"",'Raw data (converted)'!I886)</f>
        <v>6746</v>
      </c>
      <c r="I886" t="str">
        <f>'Raw data (converted)'!J886</f>
        <v>R2.5_Amb</v>
      </c>
      <c r="J886" s="21">
        <f>IF('Raw data (converted)'!Q886=0,"",'Raw data (converted)'!Q886)</f>
        <v>0.83879999999999999</v>
      </c>
      <c r="K886" s="22">
        <f>IF('Raw data (converted)'!R886=0,"",'Raw data (converted)'!R886)</f>
        <v>0.19339999999999999</v>
      </c>
      <c r="L886" s="23">
        <f>IF('Raw data (converted)'!S886=0,"",'Raw data (converted)'!S886)</f>
        <v>0.32279999999999998</v>
      </c>
      <c r="M886" s="108">
        <f t="shared" ref="M886" si="1337">IFERROR(RSQ(J886:J889,$F886:$F889),"")</f>
        <v>0.82897887001430293</v>
      </c>
      <c r="N886" s="108">
        <f t="shared" ref="N886" si="1338">IFERROR(S888,"")</f>
        <v>0.88230760017191456</v>
      </c>
      <c r="O886" s="109">
        <f t="shared" ref="O886" si="1339">IFERROR(RSQ(K886:K889,$F886:$F889),"")</f>
        <v>0.99330384029356</v>
      </c>
      <c r="P886" s="109">
        <f t="shared" ref="P886" si="1340">IFERROR(V888,"")</f>
        <v>0.99991661048975367</v>
      </c>
      <c r="Q886" s="110">
        <f t="shared" ref="Q886" si="1341">IFERROR(RSQ(L886:L889,$F886:$F889),"")</f>
        <v>0.98810100311311</v>
      </c>
      <c r="R886" s="110">
        <f t="shared" ref="R886" si="1342">IFERROR(Y888,"")</f>
        <v>0.9996310388562204</v>
      </c>
      <c r="S886" s="111">
        <f t="array" ref="S886:U889">LINEST(J886:J889,F886:G889,TRUE,TRUE)</f>
        <v>-4.833333333333334E-5</v>
      </c>
      <c r="T886" s="93">
        <v>-3.8166666666666693E-4</v>
      </c>
      <c r="U886" s="93">
        <v>0.84602499999999992</v>
      </c>
      <c r="V886" s="114">
        <f t="array" ref="V886:X889">LINEST(K886:K889,F886:G889,TRUE,TRUE)</f>
        <v>-2.5222222222222228E-5</v>
      </c>
      <c r="W886" s="94">
        <v>5.2823333333333333E-3</v>
      </c>
      <c r="X886" s="94">
        <v>0.19368500000000002</v>
      </c>
      <c r="Y886" s="117">
        <f t="array" ref="Y886:AA889">LINEST(L886:L889,F886:G889,TRUE,TRUE)</f>
        <v>2.2222222222221598E-6</v>
      </c>
      <c r="Z886" s="95">
        <v>1.7600000000000309E-4</v>
      </c>
      <c r="AA886" s="95">
        <v>0.32283999999999996</v>
      </c>
      <c r="AB886" s="24" t="str">
        <f>IF('Raw data (converted)'!T886=0,"",'Raw data (converted)'!T886)</f>
        <v/>
      </c>
    </row>
    <row r="887" spans="1:28" x14ac:dyDescent="0.25">
      <c r="A887" s="11">
        <f>'Raw data (converted)'!A887</f>
        <v>41807</v>
      </c>
      <c r="B887" s="11" t="str">
        <f>'Raw data (converted)'!B887</f>
        <v>Chris</v>
      </c>
      <c r="C887" s="11" t="str">
        <f>'Raw data (converted)'!C887</f>
        <v>Elevated</v>
      </c>
      <c r="D887" s="13">
        <f>'Raw data (converted)'!D887</f>
        <v>2</v>
      </c>
      <c r="E887" s="12">
        <f>'Raw data (converted)'!E887</f>
        <v>2.5</v>
      </c>
      <c r="F887" s="2">
        <f>'Raw data (converted)'!F887</f>
        <v>15</v>
      </c>
      <c r="G887" s="2">
        <f t="shared" si="1264"/>
        <v>225</v>
      </c>
      <c r="H887" s="4">
        <f>IF('Raw data (converted)'!I887=0,"",'Raw data (converted)'!I887)</f>
        <v>6746</v>
      </c>
      <c r="I887" t="str">
        <f>'Raw data (converted)'!J887</f>
        <v>R2.5_T15</v>
      </c>
      <c r="J887" s="21">
        <f>IF('Raw data (converted)'!Q887=0,"",'Raw data (converted)'!Q887)</f>
        <v>0.85109999999999997</v>
      </c>
      <c r="K887" s="22">
        <f>IF('Raw data (converted)'!R887=0,"",'Raw data (converted)'!R887)</f>
        <v>0.2681</v>
      </c>
      <c r="L887" s="23">
        <f>IF('Raw data (converted)'!S887=0,"",'Raw data (converted)'!S887)</f>
        <v>0.3261</v>
      </c>
      <c r="M887" s="8"/>
      <c r="N887" s="8"/>
      <c r="O887" s="9"/>
      <c r="P887" s="9"/>
      <c r="Q887" s="10"/>
      <c r="R887" s="10"/>
      <c r="S887" s="111">
        <v>7.1802627277493255E-5</v>
      </c>
      <c r="T887" s="93">
        <v>3.3716666666666669E-3</v>
      </c>
      <c r="U887" s="93">
        <v>3.1493044867081363E-2</v>
      </c>
      <c r="V887" s="114">
        <v>2.8323527714997402E-6</v>
      </c>
      <c r="W887" s="94">
        <v>1.3300000000000031E-4</v>
      </c>
      <c r="X887" s="94">
        <v>1.2422861989090951E-3</v>
      </c>
      <c r="Y887" s="117">
        <v>3.9752319599994656E-7</v>
      </c>
      <c r="Z887" s="95">
        <v>1.866666666666591E-5</v>
      </c>
      <c r="AA887" s="95">
        <v>1.7435595774161999E-4</v>
      </c>
      <c r="AB887" s="24" t="str">
        <f>IF('Raw data (converted)'!T887=0,"",'Raw data (converted)'!T887)</f>
        <v/>
      </c>
    </row>
    <row r="888" spans="1:28" x14ac:dyDescent="0.25">
      <c r="A888" s="11">
        <f>'Raw data (converted)'!A888</f>
        <v>41807</v>
      </c>
      <c r="B888" s="11" t="str">
        <f>'Raw data (converted)'!B888</f>
        <v>Chris</v>
      </c>
      <c r="C888" s="11" t="str">
        <f>'Raw data (converted)'!C888</f>
        <v>Elevated</v>
      </c>
      <c r="D888" s="13">
        <f>'Raw data (converted)'!D888</f>
        <v>2</v>
      </c>
      <c r="E888" s="12">
        <f>'Raw data (converted)'!E888</f>
        <v>2.5</v>
      </c>
      <c r="F888" s="2">
        <f>'Raw data (converted)'!F888</f>
        <v>30</v>
      </c>
      <c r="G888" s="2">
        <f t="shared" si="1264"/>
        <v>900</v>
      </c>
      <c r="H888" s="4">
        <f>IF('Raw data (converted)'!I888=0,"",'Raw data (converted)'!I888)</f>
        <v>6746</v>
      </c>
      <c r="I888" t="str">
        <f>'Raw data (converted)'!J888</f>
        <v>R2.5_T30</v>
      </c>
      <c r="J888" s="21">
        <f>IF('Raw data (converted)'!Q888=0,"",'Raw data (converted)'!Q888)</f>
        <v>0.76939999999999997</v>
      </c>
      <c r="K888" s="22">
        <f>IF('Raw data (converted)'!R888=0,"",'Raw data (converted)'!R888)</f>
        <v>0.3286</v>
      </c>
      <c r="L888" s="23">
        <f>IF('Raw data (converted)'!S888=0,"",'Raw data (converted)'!S888)</f>
        <v>0.33</v>
      </c>
      <c r="M888" s="8"/>
      <c r="N888" s="8"/>
      <c r="O888" s="9"/>
      <c r="P888" s="9"/>
      <c r="Q888" s="10"/>
      <c r="R888" s="10"/>
      <c r="S888" s="21">
        <v>0.88230760017191456</v>
      </c>
      <c r="T888" s="93">
        <v>3.2311182274871959E-2</v>
      </c>
      <c r="U888" s="21" t="e">
        <v>#N/A</v>
      </c>
      <c r="V888" s="22">
        <v>0.99991661048975367</v>
      </c>
      <c r="W888" s="94">
        <v>1.274558747174883E-3</v>
      </c>
      <c r="X888" s="22" t="e">
        <v>#N/A</v>
      </c>
      <c r="Y888" s="23">
        <v>0.9996310388562204</v>
      </c>
      <c r="Z888" s="95">
        <v>1.7888543819997592E-4</v>
      </c>
      <c r="AA888" s="23" t="e">
        <v>#N/A</v>
      </c>
      <c r="AB888" s="24" t="str">
        <f>IF('Raw data (converted)'!T888=0,"",'Raw data (converted)'!T888)</f>
        <v/>
      </c>
    </row>
    <row r="889" spans="1:28" x14ac:dyDescent="0.25">
      <c r="A889" s="11">
        <f>'Raw data (converted)'!A889</f>
        <v>41807</v>
      </c>
      <c r="B889" s="11" t="str">
        <f>'Raw data (converted)'!B889</f>
        <v>Chris</v>
      </c>
      <c r="C889" s="11" t="str">
        <f>'Raw data (converted)'!C889</f>
        <v>Elevated</v>
      </c>
      <c r="D889" s="13">
        <f>'Raw data (converted)'!D889</f>
        <v>2</v>
      </c>
      <c r="E889" s="12">
        <f>'Raw data (converted)'!E889</f>
        <v>2.5</v>
      </c>
      <c r="F889" s="2">
        <f>'Raw data (converted)'!F889</f>
        <v>45</v>
      </c>
      <c r="G889" s="2">
        <f t="shared" si="1264"/>
        <v>2025</v>
      </c>
      <c r="H889" s="4">
        <f>IF('Raw data (converted)'!I889=0,"",'Raw data (converted)'!I889)</f>
        <v>6746</v>
      </c>
      <c r="I889" t="str">
        <f>'Raw data (converted)'!J889</f>
        <v>R2.5_T45</v>
      </c>
      <c r="J889" s="21">
        <f>IF('Raw data (converted)'!Q889=0,"",'Raw data (converted)'!Q889)</f>
        <v>0.73819999999999997</v>
      </c>
      <c r="K889" s="22">
        <f>IF('Raw data (converted)'!R889=0,"",'Raw data (converted)'!R889)</f>
        <v>0.38059999999999999</v>
      </c>
      <c r="L889" s="23">
        <f>IF('Raw data (converted)'!S889=0,"",'Raw data (converted)'!S889)</f>
        <v>0.33529999999999999</v>
      </c>
      <c r="M889" s="8"/>
      <c r="N889" s="8"/>
      <c r="O889" s="9"/>
      <c r="P889" s="9"/>
      <c r="Q889" s="10"/>
      <c r="R889" s="10"/>
      <c r="S889" s="112">
        <v>3.7483626872283629</v>
      </c>
      <c r="T889" s="113">
        <v>1</v>
      </c>
      <c r="U889" s="21" t="e">
        <v>#N/A</v>
      </c>
      <c r="V889" s="115">
        <v>5995.4579870729185</v>
      </c>
      <c r="W889" s="116">
        <v>1</v>
      </c>
      <c r="X889" s="22" t="e">
        <v>#N/A</v>
      </c>
      <c r="Y889" s="118">
        <v>1354.6562500001121</v>
      </c>
      <c r="Z889" s="119">
        <v>1</v>
      </c>
      <c r="AA889" s="23" t="e">
        <v>#N/A</v>
      </c>
      <c r="AB889" s="24" t="str">
        <f>IF('Raw data (converted)'!T889=0,"",'Raw data (converted)'!T889)</f>
        <v/>
      </c>
    </row>
    <row r="890" spans="1:28" x14ac:dyDescent="0.25">
      <c r="A890" s="11">
        <f>'Raw data (converted)'!A890</f>
        <v>41807</v>
      </c>
      <c r="B890" s="12" t="str">
        <f>'Raw data (converted)'!B890</f>
        <v>Chris</v>
      </c>
      <c r="C890" s="2" t="str">
        <f>'Raw data (converted)'!C890</f>
        <v>Elevated</v>
      </c>
      <c r="D890" s="13">
        <f>'Raw data (converted)'!D890</f>
        <v>2</v>
      </c>
      <c r="E890" s="12">
        <f>'Raw data (converted)'!E890</f>
        <v>2.6</v>
      </c>
      <c r="F890" s="2">
        <f>'Raw data (converted)'!F890</f>
        <v>0</v>
      </c>
      <c r="G890" s="2">
        <f t="shared" si="1264"/>
        <v>0</v>
      </c>
      <c r="H890" s="4">
        <f>IF('Raw data (converted)'!I890=0,"",'Raw data (converted)'!I890)</f>
        <v>6747</v>
      </c>
      <c r="I890" t="str">
        <f>'Raw data (converted)'!J890</f>
        <v>R2.6_Amb</v>
      </c>
      <c r="J890" s="21">
        <f>IF('Raw data (converted)'!Q890=0,"",'Raw data (converted)'!Q890)</f>
        <v>0.83009999999999995</v>
      </c>
      <c r="K890" s="22">
        <f>IF('Raw data (converted)'!R890=0,"",'Raw data (converted)'!R890)</f>
        <v>0.19989999999999999</v>
      </c>
      <c r="L890" s="23">
        <f>IF('Raw data (converted)'!S890=0,"",'Raw data (converted)'!S890)</f>
        <v>0.33019999999999999</v>
      </c>
      <c r="M890" s="108">
        <f t="shared" ref="M890" si="1343">IFERROR(RSQ(J890:J893,$F890:$F893),"")</f>
        <v>0.4746783933343125</v>
      </c>
      <c r="N890" s="108">
        <f t="shared" ref="N890" si="1344">IFERROR(S892,"")</f>
        <v>0.49710354114503058</v>
      </c>
      <c r="O890" s="109">
        <f t="shared" ref="O890" si="1345">IFERROR(RSQ(K890:K893,$F890:$F893),"")</f>
        <v>0.9949787185366249</v>
      </c>
      <c r="P890" s="109">
        <f t="shared" ref="P890" si="1346">IFERROR(V892,"")</f>
        <v>0.99995847585928155</v>
      </c>
      <c r="Q890" s="110">
        <f t="shared" ref="Q890" si="1347">IFERROR(RSQ(L890:L893,$F890:$F893),"")</f>
        <v>0.13063586596883825</v>
      </c>
      <c r="R890" s="110">
        <f t="shared" ref="R890" si="1348">IFERROR(Y892,"")</f>
        <v>0.46618299945858338</v>
      </c>
      <c r="S890" s="111">
        <f t="array" ref="S890:U893">LINEST(J890:J893,F890:G893,TRUE,TRUE)</f>
        <v>8.1111111111110845E-6</v>
      </c>
      <c r="T890" s="93">
        <v>-8.6566666666666433E-4</v>
      </c>
      <c r="U890" s="93">
        <v>0.83396499999999996</v>
      </c>
      <c r="V890" s="114">
        <f t="array" ref="V890:X893">LINEST(K890:K893,F890:G893,TRUE,TRUE)</f>
        <v>-2.1222222222222192E-5</v>
      </c>
      <c r="W890" s="94">
        <v>4.9796666666666652E-3</v>
      </c>
      <c r="X890" s="94">
        <v>0.20009500000000002</v>
      </c>
      <c r="Y890" s="117">
        <f t="array" ref="Y890:AA893">LINEST(L890:L893,F890:G893,TRUE,TRUE)</f>
        <v>-1.8555555555555611E-5</v>
      </c>
      <c r="Z890" s="95">
        <v>9.9033333333333569E-4</v>
      </c>
      <c r="AA890" s="95">
        <v>0.33255499999999999</v>
      </c>
      <c r="AB890" s="24" t="str">
        <f>IF('Raw data (converted)'!T890=0,"",'Raw data (converted)'!T890)</f>
        <v/>
      </c>
    </row>
    <row r="891" spans="1:28" x14ac:dyDescent="0.25">
      <c r="A891" s="11">
        <f>'Raw data (converted)'!A891</f>
        <v>41807</v>
      </c>
      <c r="B891" s="11" t="str">
        <f>'Raw data (converted)'!B891</f>
        <v>Chris</v>
      </c>
      <c r="C891" s="11" t="str">
        <f>'Raw data (converted)'!C891</f>
        <v>Elevated</v>
      </c>
      <c r="D891" s="13">
        <f>'Raw data (converted)'!D891</f>
        <v>2</v>
      </c>
      <c r="E891" s="12">
        <f>'Raw data (converted)'!E891</f>
        <v>2.6</v>
      </c>
      <c r="F891" s="2">
        <f>'Raw data (converted)'!F891</f>
        <v>15</v>
      </c>
      <c r="G891" s="2">
        <f t="shared" si="1264"/>
        <v>225</v>
      </c>
      <c r="H891" s="4">
        <f>IF('Raw data (converted)'!I891=0,"",'Raw data (converted)'!I891)</f>
        <v>6747</v>
      </c>
      <c r="I891" t="str">
        <f>'Raw data (converted)'!J891</f>
        <v>R2.6_T15</v>
      </c>
      <c r="J891" s="21">
        <f>IF('Raw data (converted)'!Q891=0,"",'Raw data (converted)'!Q891)</f>
        <v>0.83440000000000003</v>
      </c>
      <c r="K891" s="22">
        <f>IF('Raw data (converted)'!R891=0,"",'Raw data (converted)'!R891)</f>
        <v>0.27060000000000001</v>
      </c>
      <c r="L891" s="23">
        <f>IF('Raw data (converted)'!S891=0,"",'Raw data (converted)'!S891)</f>
        <v>0.3503</v>
      </c>
      <c r="M891" s="8"/>
      <c r="N891" s="8"/>
      <c r="O891" s="9"/>
      <c r="P891" s="9"/>
      <c r="Q891" s="10"/>
      <c r="R891" s="10"/>
      <c r="S891" s="111">
        <v>3.8410678813496522E-5</v>
      </c>
      <c r="T891" s="93">
        <v>1.8036666666666726E-3</v>
      </c>
      <c r="U891" s="93">
        <v>1.6847144416784775E-2</v>
      </c>
      <c r="V891" s="114">
        <v>1.9379255804998792E-6</v>
      </c>
      <c r="W891" s="94">
        <v>9.1000000000002876E-5</v>
      </c>
      <c r="X891" s="94">
        <v>8.4998529399045789E-4</v>
      </c>
      <c r="Y891" s="117">
        <v>2.3404178164497761E-5</v>
      </c>
      <c r="Z891" s="95">
        <v>1.098999999999998E-3</v>
      </c>
      <c r="AA891" s="95">
        <v>1.0265207012038272E-2</v>
      </c>
      <c r="AB891" s="24" t="str">
        <f>IF('Raw data (converted)'!T891=0,"",'Raw data (converted)'!T891)</f>
        <v/>
      </c>
    </row>
    <row r="892" spans="1:28" x14ac:dyDescent="0.25">
      <c r="A892" s="11">
        <f>'Raw data (converted)'!A892</f>
        <v>41807</v>
      </c>
      <c r="B892" s="11" t="str">
        <f>'Raw data (converted)'!B892</f>
        <v>Chris</v>
      </c>
      <c r="C892" s="11" t="str">
        <f>'Raw data (converted)'!C892</f>
        <v>Elevated</v>
      </c>
      <c r="D892" s="13">
        <f>'Raw data (converted)'!D892</f>
        <v>2</v>
      </c>
      <c r="E892" s="12">
        <f>'Raw data (converted)'!E892</f>
        <v>2.6</v>
      </c>
      <c r="F892" s="2">
        <f>'Raw data (converted)'!F892</f>
        <v>30</v>
      </c>
      <c r="G892" s="2">
        <f t="shared" si="1264"/>
        <v>900</v>
      </c>
      <c r="H892" s="4">
        <f>IF('Raw data (converted)'!I892=0,"",'Raw data (converted)'!I892)</f>
        <v>6747</v>
      </c>
      <c r="I892" t="str">
        <f>'Raw data (converted)'!J892</f>
        <v>R2.6_T30</v>
      </c>
      <c r="J892" s="21">
        <f>IF('Raw data (converted)'!Q892=0,"",'Raw data (converted)'!Q892)</f>
        <v>0.80369999999999997</v>
      </c>
      <c r="K892" s="22">
        <f>IF('Raw data (converted)'!R892=0,"",'Raw data (converted)'!R892)</f>
        <v>0.32979999999999998</v>
      </c>
      <c r="L892" s="23">
        <f>IF('Raw data (converted)'!S892=0,"",'Raw data (converted)'!S892)</f>
        <v>0.33850000000000002</v>
      </c>
      <c r="M892" s="8"/>
      <c r="N892" s="8"/>
      <c r="O892" s="9"/>
      <c r="P892" s="9"/>
      <c r="Q892" s="10"/>
      <c r="R892" s="10"/>
      <c r="S892" s="21">
        <v>0.49710354114503058</v>
      </c>
      <c r="T892" s="93">
        <v>1.728480546607343E-2</v>
      </c>
      <c r="U892" s="21" t="e">
        <v>#N/A</v>
      </c>
      <c r="V892" s="22">
        <v>0.99995847585928155</v>
      </c>
      <c r="W892" s="94">
        <v>8.7206651122494552E-4</v>
      </c>
      <c r="X892" s="22" t="e">
        <v>#N/A</v>
      </c>
      <c r="Y892" s="23">
        <v>0.46618299945858338</v>
      </c>
      <c r="Z892" s="95">
        <v>1.053188017402399E-2</v>
      </c>
      <c r="AA892" s="23" t="e">
        <v>#N/A</v>
      </c>
      <c r="AB892" s="24" t="str">
        <f>IF('Raw data (converted)'!T892=0,"",'Raw data (converted)'!T892)</f>
        <v/>
      </c>
    </row>
    <row r="893" spans="1:28" x14ac:dyDescent="0.25">
      <c r="A893" s="11">
        <f>'Raw data (converted)'!A893</f>
        <v>41807</v>
      </c>
      <c r="B893" s="11" t="str">
        <f>'Raw data (converted)'!B893</f>
        <v>Chris</v>
      </c>
      <c r="C893" s="11" t="str">
        <f>'Raw data (converted)'!C893</f>
        <v>Elevated</v>
      </c>
      <c r="D893" s="13">
        <f>'Raw data (converted)'!D893</f>
        <v>2</v>
      </c>
      <c r="E893" s="12">
        <f>'Raw data (converted)'!E893</f>
        <v>2.6</v>
      </c>
      <c r="F893" s="2">
        <f>'Raw data (converted)'!F893</f>
        <v>45</v>
      </c>
      <c r="G893" s="2">
        <f t="shared" si="1264"/>
        <v>2025</v>
      </c>
      <c r="H893" s="4">
        <f>IF('Raw data (converted)'!I893=0,"",'Raw data (converted)'!I893)</f>
        <v>6747</v>
      </c>
      <c r="I893" t="str">
        <f>'Raw data (converted)'!J893</f>
        <v>R2.6_T45</v>
      </c>
      <c r="J893" s="21">
        <f>IF('Raw data (converted)'!Q893=0,"",'Raw data (converted)'!Q893)</f>
        <v>0.81530000000000002</v>
      </c>
      <c r="K893" s="22">
        <f>IF('Raw data (converted)'!R893=0,"",'Raw data (converted)'!R893)</f>
        <v>0.38140000000000002</v>
      </c>
      <c r="L893" s="23">
        <f>IF('Raw data (converted)'!S893=0,"",'Raw data (converted)'!S893)</f>
        <v>0.34189999999999998</v>
      </c>
      <c r="M893" s="8"/>
      <c r="N893" s="8"/>
      <c r="O893" s="9"/>
      <c r="P893" s="9"/>
      <c r="Q893" s="10"/>
      <c r="R893" s="10"/>
      <c r="S893" s="112">
        <v>0.49424044690717395</v>
      </c>
      <c r="T893" s="113">
        <v>1</v>
      </c>
      <c r="U893" s="21" t="e">
        <v>#N/A</v>
      </c>
      <c r="V893" s="115">
        <v>12040.688362918374</v>
      </c>
      <c r="W893" s="116">
        <v>1</v>
      </c>
      <c r="X893" s="22" t="e">
        <v>#N/A</v>
      </c>
      <c r="Y893" s="118">
        <v>0.43665057405980295</v>
      </c>
      <c r="Z893" s="119">
        <v>1</v>
      </c>
      <c r="AA893" s="23" t="e">
        <v>#N/A</v>
      </c>
      <c r="AB893" s="24" t="str">
        <f>IF('Raw data (converted)'!T893=0,"",'Raw data (converted)'!T893)</f>
        <v/>
      </c>
    </row>
    <row r="894" spans="1:28" x14ac:dyDescent="0.25">
      <c r="A894" s="11">
        <f>'Raw data (converted)'!A894</f>
        <v>41807</v>
      </c>
      <c r="B894" s="12" t="str">
        <f>'Raw data (converted)'!B894</f>
        <v>Chris</v>
      </c>
      <c r="C894" s="2" t="str">
        <f>'Raw data (converted)'!C894</f>
        <v>Elevated</v>
      </c>
      <c r="D894" s="13">
        <f>'Raw data (converted)'!D894</f>
        <v>2</v>
      </c>
      <c r="E894" s="12">
        <f>'Raw data (converted)'!E894</f>
        <v>2.7</v>
      </c>
      <c r="F894" s="2">
        <f>'Raw data (converted)'!F894</f>
        <v>0</v>
      </c>
      <c r="G894" s="2">
        <f t="shared" si="1264"/>
        <v>0</v>
      </c>
      <c r="H894" s="4">
        <f>IF('Raw data (converted)'!I894=0,"",'Raw data (converted)'!I894)</f>
        <v>6748</v>
      </c>
      <c r="I894" t="str">
        <f>'Raw data (converted)'!J894</f>
        <v>R2.7_Amb</v>
      </c>
      <c r="J894" s="21">
        <f>IF('Raw data (converted)'!Q894=0,"",'Raw data (converted)'!Q894)</f>
        <v>0.83440000000000003</v>
      </c>
      <c r="K894" s="22">
        <f>IF('Raw data (converted)'!R894=0,"",'Raw data (converted)'!R894)</f>
        <v>0.20710000000000001</v>
      </c>
      <c r="L894" s="23">
        <f>IF('Raw data (converted)'!S894=0,"",'Raw data (converted)'!S894)</f>
        <v>0.33179999999999998</v>
      </c>
      <c r="M894" s="108">
        <f t="shared" ref="M894" si="1349">IFERROR(RSQ(J894:J897,$F894:$F897),"")</f>
        <v>0.86307543016733435</v>
      </c>
      <c r="N894" s="108">
        <f t="shared" ref="N894" si="1350">IFERROR(S896,"")</f>
        <v>0.88032945965776033</v>
      </c>
      <c r="O894" s="109">
        <f t="shared" ref="O894" si="1351">IFERROR(RSQ(K894:K897,$F894:$F897),"")</f>
        <v>0.9994545697045838</v>
      </c>
      <c r="P894" s="109">
        <f t="shared" ref="P894" si="1352">IFERROR(V896,"")</f>
        <v>0.99948273103930585</v>
      </c>
      <c r="Q894" s="110">
        <f t="shared" ref="Q894" si="1353">IFERROR(RSQ(L894:L897,$F894:$F897),"")</f>
        <v>0.3868561278863239</v>
      </c>
      <c r="R894" s="110">
        <f t="shared" ref="R894" si="1354">IFERROR(Y896,"")</f>
        <v>0.88306811179178624</v>
      </c>
      <c r="S894" s="111">
        <f t="array" ref="S894:U897">LINEST(J894:J897,F894:G897,TRUE,TRUE)</f>
        <v>9.0000000000000002E-6</v>
      </c>
      <c r="T894" s="93">
        <v>-1.2590000000000004E-3</v>
      </c>
      <c r="U894" s="93">
        <v>0.83201500000000006</v>
      </c>
      <c r="V894" s="114">
        <f t="array" ref="V894:X897">LINEST(K894:K897,F894:G897,TRUE,TRUE)</f>
        <v>2.6666666666667079E-6</v>
      </c>
      <c r="W894" s="94">
        <v>6.6199999999999983E-3</v>
      </c>
      <c r="X894" s="94">
        <v>0.20824999999999994</v>
      </c>
      <c r="Y894" s="117">
        <f t="array" ref="Y894:AA897">LINEST(L894:L897,F894:G897,TRUE,TRUE)</f>
        <v>1.300000000000005E-5</v>
      </c>
      <c r="Z894" s="95">
        <v>-4.3100000000000142E-4</v>
      </c>
      <c r="AA894" s="95">
        <v>0.33243499999999998</v>
      </c>
      <c r="AB894" s="24" t="str">
        <f>IF('Raw data (converted)'!T894=0,"",'Raw data (converted)'!T894)</f>
        <v/>
      </c>
    </row>
    <row r="895" spans="1:28" x14ac:dyDescent="0.25">
      <c r="A895" s="11">
        <f>'Raw data (converted)'!A895</f>
        <v>41807</v>
      </c>
      <c r="B895" s="11" t="str">
        <f>'Raw data (converted)'!B895</f>
        <v>Chris</v>
      </c>
      <c r="C895" s="11" t="str">
        <f>'Raw data (converted)'!C895</f>
        <v>Elevated</v>
      </c>
      <c r="D895" s="13">
        <f>'Raw data (converted)'!D895</f>
        <v>2</v>
      </c>
      <c r="E895" s="12">
        <f>'Raw data (converted)'!E895</f>
        <v>2.7</v>
      </c>
      <c r="F895" s="2">
        <f>'Raw data (converted)'!F895</f>
        <v>15</v>
      </c>
      <c r="G895" s="2">
        <f t="shared" si="1264"/>
        <v>225</v>
      </c>
      <c r="H895" s="4">
        <f>IF('Raw data (converted)'!I895=0,"",'Raw data (converted)'!I895)</f>
        <v>6748</v>
      </c>
      <c r="I895" t="str">
        <f>'Raw data (converted)'!J895</f>
        <v>R2.7_T15</v>
      </c>
      <c r="J895" s="21">
        <f>IF('Raw data (converted)'!Q895=0,"",'Raw data (converted)'!Q895)</f>
        <v>0.80800000000000005</v>
      </c>
      <c r="K895" s="22">
        <f>IF('Raw data (converted)'!R895=0,"",'Raw data (converted)'!R895)</f>
        <v>0.31159999999999999</v>
      </c>
      <c r="L895" s="23">
        <f>IF('Raw data (converted)'!S895=0,"",'Raw data (converted)'!S895)</f>
        <v>0.33079999999999998</v>
      </c>
      <c r="M895" s="8"/>
      <c r="N895" s="8"/>
      <c r="O895" s="9"/>
      <c r="P895" s="9"/>
      <c r="Q895" s="10"/>
      <c r="R895" s="10"/>
      <c r="S895" s="111">
        <v>2.3702320561497703E-5</v>
      </c>
      <c r="T895" s="93">
        <v>1.1129999999999968E-3</v>
      </c>
      <c r="U895" s="93">
        <v>1.039597398034447E-2</v>
      </c>
      <c r="V895" s="114">
        <v>1.1428791884998958E-5</v>
      </c>
      <c r="W895" s="94">
        <v>5.3666666666666815E-4</v>
      </c>
      <c r="X895" s="94">
        <v>5.0127337850717863E-3</v>
      </c>
      <c r="Y895" s="117">
        <v>6.3106807364994267E-6</v>
      </c>
      <c r="Z895" s="95">
        <v>2.9633333333333427E-4</v>
      </c>
      <c r="AA895" s="95">
        <v>2.7679008291483335E-3</v>
      </c>
      <c r="AB895" s="24" t="str">
        <f>IF('Raw data (converted)'!T895=0,"",'Raw data (converted)'!T895)</f>
        <v/>
      </c>
    </row>
    <row r="896" spans="1:28" x14ac:dyDescent="0.25">
      <c r="A896" s="11">
        <f>'Raw data (converted)'!A896</f>
        <v>41807</v>
      </c>
      <c r="B896" s="11" t="str">
        <f>'Raw data (converted)'!B896</f>
        <v>Chris</v>
      </c>
      <c r="C896" s="11" t="str">
        <f>'Raw data (converted)'!C896</f>
        <v>Elevated</v>
      </c>
      <c r="D896" s="13">
        <f>'Raw data (converted)'!D896</f>
        <v>2</v>
      </c>
      <c r="E896" s="12">
        <f>'Raw data (converted)'!E896</f>
        <v>2.7</v>
      </c>
      <c r="F896" s="2">
        <f>'Raw data (converted)'!F896</f>
        <v>30</v>
      </c>
      <c r="G896" s="2">
        <f t="shared" si="1264"/>
        <v>900</v>
      </c>
      <c r="H896" s="4">
        <f>IF('Raw data (converted)'!I896=0,"",'Raw data (converted)'!I896)</f>
        <v>6748</v>
      </c>
      <c r="I896" t="str">
        <f>'Raw data (converted)'!J896</f>
        <v>R2.7_T30</v>
      </c>
      <c r="J896" s="21">
        <f>IF('Raw data (converted)'!Q896=0,"",'Raw data (converted)'!Q896)</f>
        <v>0.8095</v>
      </c>
      <c r="K896" s="22">
        <f>IF('Raw data (converted)'!R896=0,"",'Raw data (converted)'!R896)</f>
        <v>0.40579999999999999</v>
      </c>
      <c r="L896" s="23">
        <f>IF('Raw data (converted)'!S896=0,"",'Raw data (converted)'!S896)</f>
        <v>0.32929999999999998</v>
      </c>
      <c r="M896" s="8"/>
      <c r="N896" s="8"/>
      <c r="O896" s="9"/>
      <c r="P896" s="9"/>
      <c r="Q896" s="10"/>
      <c r="R896" s="10"/>
      <c r="S896" s="21">
        <v>0.88032945965776033</v>
      </c>
      <c r="T896" s="93">
        <v>1.0666044252673965E-2</v>
      </c>
      <c r="U896" s="21" t="e">
        <v>#N/A</v>
      </c>
      <c r="V896" s="22">
        <v>0.99948273103930585</v>
      </c>
      <c r="W896" s="94">
        <v>5.1429563482495305E-3</v>
      </c>
      <c r="X896" s="22" t="e">
        <v>#N/A</v>
      </c>
      <c r="Y896" s="23">
        <v>0.88306811179178624</v>
      </c>
      <c r="Z896" s="95">
        <v>2.8398063314247417E-3</v>
      </c>
      <c r="AA896" s="23" t="e">
        <v>#N/A</v>
      </c>
      <c r="AB896" s="24" t="str">
        <f>IF('Raw data (converted)'!T896=0,"",'Raw data (converted)'!T896)</f>
        <v/>
      </c>
    </row>
    <row r="897" spans="1:28" x14ac:dyDescent="0.25">
      <c r="A897" s="11">
        <f>'Raw data (converted)'!A897</f>
        <v>41807</v>
      </c>
      <c r="B897" s="11" t="str">
        <f>'Raw data (converted)'!B897</f>
        <v>Chris</v>
      </c>
      <c r="C897" s="11" t="str">
        <f>'Raw data (converted)'!C897</f>
        <v>Elevated</v>
      </c>
      <c r="D897" s="13">
        <f>'Raw data (converted)'!D897</f>
        <v>2</v>
      </c>
      <c r="E897" s="12">
        <f>'Raw data (converted)'!E897</f>
        <v>2.7</v>
      </c>
      <c r="F897" s="2">
        <f>'Raw data (converted)'!F897</f>
        <v>45</v>
      </c>
      <c r="G897" s="2">
        <f t="shared" si="1264"/>
        <v>2025</v>
      </c>
      <c r="H897" s="4">
        <f>IF('Raw data (converted)'!I897=0,"",'Raw data (converted)'!I897)</f>
        <v>6748</v>
      </c>
      <c r="I897" t="str">
        <f>'Raw data (converted)'!J897</f>
        <v>R2.7_T45</v>
      </c>
      <c r="J897" s="21">
        <f>IF('Raw data (converted)'!Q897=0,"",'Raw data (converted)'!Q897)</f>
        <v>0.79120000000000001</v>
      </c>
      <c r="K897" s="22">
        <f>IF('Raw data (converted)'!R897=0,"",'Raw data (converted)'!R897)</f>
        <v>0.51270000000000004</v>
      </c>
      <c r="L897" s="23">
        <f>IF('Raw data (converted)'!S897=0,"",'Raw data (converted)'!S897)</f>
        <v>0.34</v>
      </c>
      <c r="M897" s="8"/>
      <c r="N897" s="8"/>
      <c r="O897" s="9"/>
      <c r="P897" s="9"/>
      <c r="Q897" s="10"/>
      <c r="R897" s="10"/>
      <c r="S897" s="112">
        <v>3.6781377318935449</v>
      </c>
      <c r="T897" s="113">
        <v>1</v>
      </c>
      <c r="U897" s="21" t="e">
        <v>#N/A</v>
      </c>
      <c r="V897" s="115">
        <v>966.11512287334097</v>
      </c>
      <c r="W897" s="116">
        <v>1</v>
      </c>
      <c r="X897" s="22" t="e">
        <v>#N/A</v>
      </c>
      <c r="Y897" s="118">
        <v>3.7759935519871144</v>
      </c>
      <c r="Z897" s="119">
        <v>1</v>
      </c>
      <c r="AA897" s="23" t="e">
        <v>#N/A</v>
      </c>
      <c r="AB897" s="24" t="str">
        <f>IF('Raw data (converted)'!T897=0,"",'Raw data (converted)'!T897)</f>
        <v/>
      </c>
    </row>
    <row r="898" spans="1:28" x14ac:dyDescent="0.25">
      <c r="A898" s="11">
        <f>'Raw data (converted)'!A898</f>
        <v>41807</v>
      </c>
      <c r="B898" s="12" t="str">
        <f>'Raw data (converted)'!B898</f>
        <v>Chris</v>
      </c>
      <c r="C898" s="2" t="str">
        <f>'Raw data (converted)'!C898</f>
        <v>Elevated</v>
      </c>
      <c r="D898" s="13">
        <f>'Raw data (converted)'!D898</f>
        <v>3</v>
      </c>
      <c r="E898" s="12">
        <f>'Raw data (converted)'!E898</f>
        <v>3</v>
      </c>
      <c r="F898" s="2">
        <f>'Raw data (converted)'!F898</f>
        <v>0</v>
      </c>
      <c r="G898" s="2">
        <f t="shared" si="1264"/>
        <v>0</v>
      </c>
      <c r="H898" s="4">
        <f>IF('Raw data (converted)'!I898=0,"",'Raw data (converted)'!I898)</f>
        <v>6749</v>
      </c>
      <c r="I898" t="str">
        <f>'Raw data (converted)'!J898</f>
        <v>R3.0_Amb</v>
      </c>
      <c r="J898" s="21">
        <f>IF('Raw data (converted)'!Q898=0,"",'Raw data (converted)'!Q898)</f>
        <v>0.8669</v>
      </c>
      <c r="K898" s="22">
        <f>IF('Raw data (converted)'!R898=0,"",'Raw data (converted)'!R898)</f>
        <v>0.20019999999999999</v>
      </c>
      <c r="L898" s="23">
        <f>IF('Raw data (converted)'!S898=0,"",'Raw data (converted)'!S898)</f>
        <v>0.32479999999999998</v>
      </c>
      <c r="M898" s="108">
        <f t="shared" ref="M898" si="1355">IFERROR(RSQ(J898:J901,$F898:$F901),"")</f>
        <v>0.99492882338155697</v>
      </c>
      <c r="N898" s="108">
        <f t="shared" ref="N898" si="1356">IFERROR(S900,"")</f>
        <v>0.9968775103830142</v>
      </c>
      <c r="O898" s="109">
        <f t="shared" ref="O898" si="1357">IFERROR(RSQ(K898:K901,$F898:$F901),"")</f>
        <v>0.9860077891355109</v>
      </c>
      <c r="P898" s="109">
        <f t="shared" ref="P898" si="1358">IFERROR(V900,"")</f>
        <v>0.99024388577907863</v>
      </c>
      <c r="Q898" s="110">
        <f t="shared" ref="Q898" si="1359">IFERROR(RSQ(L898:L901,$F898:$F901),"")</f>
        <v>0.91821020295110112</v>
      </c>
      <c r="R898" s="110">
        <f t="shared" ref="R898" si="1360">IFERROR(Y900,"")</f>
        <v>0.93795135216800163</v>
      </c>
      <c r="S898" s="111">
        <f t="array" ref="S898:U901">LINEST(J898:J901,F898:G901,TRUE,TRUE)</f>
        <v>-1.3111111111111147E-5</v>
      </c>
      <c r="T898" s="93">
        <v>-3.3846666666666652E-3</v>
      </c>
      <c r="U898" s="93">
        <v>0.86522999999999994</v>
      </c>
      <c r="V898" s="114">
        <f t="array" ref="V898:X901">LINEST(K898:K901,F898:G901,TRUE,TRUE)</f>
        <v>3.3888888888888925E-5</v>
      </c>
      <c r="W898" s="94">
        <v>5.4116666666666662E-3</v>
      </c>
      <c r="X898" s="94">
        <v>0.20537500000000003</v>
      </c>
      <c r="Y898" s="117">
        <f t="array" ref="Y898:AA901">LINEST(L898:L901,F898:G901,TRUE,TRUE)</f>
        <v>6.2222222222222054E-6</v>
      </c>
      <c r="Z898" s="95">
        <v>2.8933333333333453E-4</v>
      </c>
      <c r="AA898" s="95">
        <v>0.32369000000000003</v>
      </c>
      <c r="AB898" s="24" t="str">
        <f>IF('Raw data (converted)'!T898=0,"",'Raw data (converted)'!T898)</f>
        <v/>
      </c>
    </row>
    <row r="899" spans="1:28" x14ac:dyDescent="0.25">
      <c r="A899" s="11">
        <f>'Raw data (converted)'!A899</f>
        <v>41807</v>
      </c>
      <c r="B899" s="11" t="str">
        <f>'Raw data (converted)'!B899</f>
        <v>Chris</v>
      </c>
      <c r="C899" s="11" t="str">
        <f>'Raw data (converted)'!C899</f>
        <v>Elevated</v>
      </c>
      <c r="D899" s="13">
        <f>'Raw data (converted)'!D899</f>
        <v>3</v>
      </c>
      <c r="E899" s="12">
        <f>'Raw data (converted)'!E899</f>
        <v>3</v>
      </c>
      <c r="F899" s="2">
        <f>'Raw data (converted)'!F899</f>
        <v>15</v>
      </c>
      <c r="G899" s="2">
        <f t="shared" ref="G899:G962" si="1361">F899^2</f>
        <v>225</v>
      </c>
      <c r="H899" s="4">
        <f>IF('Raw data (converted)'!I899=0,"",'Raw data (converted)'!I899)</f>
        <v>6749</v>
      </c>
      <c r="I899" t="str">
        <f>'Raw data (converted)'!J899</f>
        <v>R3.0_T15</v>
      </c>
      <c r="J899" s="21">
        <f>IF('Raw data (converted)'!Q899=0,"",'Raw data (converted)'!Q899)</f>
        <v>0.80649999999999999</v>
      </c>
      <c r="K899" s="22">
        <f>IF('Raw data (converted)'!R899=0,"",'Raw data (converted)'!R899)</f>
        <v>0.30969999999999998</v>
      </c>
      <c r="L899" s="23">
        <f>IF('Raw data (converted)'!S899=0,"",'Raw data (converted)'!S899)</f>
        <v>0.3261</v>
      </c>
      <c r="M899" s="8"/>
      <c r="N899" s="8"/>
      <c r="O899" s="9"/>
      <c r="P899" s="9"/>
      <c r="Q899" s="10"/>
      <c r="R899" s="10"/>
      <c r="S899" s="111">
        <v>1.6596593432998513E-5</v>
      </c>
      <c r="T899" s="93">
        <v>7.7933333333333674E-4</v>
      </c>
      <c r="U899" s="93">
        <v>7.279361235712955E-3</v>
      </c>
      <c r="V899" s="114">
        <v>5.1429563482495207E-5</v>
      </c>
      <c r="W899" s="94">
        <v>2.4150000000000018E-3</v>
      </c>
      <c r="X899" s="94">
        <v>2.2557302032823003E-2</v>
      </c>
      <c r="Y899" s="117">
        <v>1.1031268688998928E-5</v>
      </c>
      <c r="Z899" s="95">
        <v>5.1799999999999828E-4</v>
      </c>
      <c r="AA899" s="95">
        <v>4.838377827330132E-3</v>
      </c>
      <c r="AB899" s="24" t="str">
        <f>IF('Raw data (converted)'!T899=0,"",'Raw data (converted)'!T899)</f>
        <v/>
      </c>
    </row>
    <row r="900" spans="1:28" x14ac:dyDescent="0.25">
      <c r="A900" s="11">
        <f>'Raw data (converted)'!A900</f>
        <v>41807</v>
      </c>
      <c r="B900" s="11" t="str">
        <f>'Raw data (converted)'!B900</f>
        <v>Chris</v>
      </c>
      <c r="C900" s="11" t="str">
        <f>'Raw data (converted)'!C900</f>
        <v>Elevated</v>
      </c>
      <c r="D900" s="13">
        <f>'Raw data (converted)'!D900</f>
        <v>3</v>
      </c>
      <c r="E900" s="12">
        <f>'Raw data (converted)'!E900</f>
        <v>3</v>
      </c>
      <c r="F900" s="2">
        <f>'Raw data (converted)'!F900</f>
        <v>30</v>
      </c>
      <c r="G900" s="2">
        <f t="shared" si="1361"/>
        <v>900</v>
      </c>
      <c r="H900" s="4">
        <f>IF('Raw data (converted)'!I900=0,"",'Raw data (converted)'!I900)</f>
        <v>6749</v>
      </c>
      <c r="I900" t="str">
        <f>'Raw data (converted)'!J900</f>
        <v>R3.0_T30</v>
      </c>
      <c r="J900" s="21">
        <f>IF('Raw data (converted)'!Q900=0,"",'Raw data (converted)'!Q900)</f>
        <v>0.75690000000000002</v>
      </c>
      <c r="K900" s="22">
        <f>IF('Raw data (converted)'!R900=0,"",'Raw data (converted)'!R900)</f>
        <v>0.38269999999999998</v>
      </c>
      <c r="L900" s="23">
        <f>IF('Raw data (converted)'!S900=0,"",'Raw data (converted)'!S900)</f>
        <v>0.34129999999999999</v>
      </c>
      <c r="M900" s="8"/>
      <c r="N900" s="8"/>
      <c r="O900" s="9"/>
      <c r="P900" s="9"/>
      <c r="Q900" s="10"/>
      <c r="R900" s="10"/>
      <c r="S900" s="21">
        <v>0.9968775103830142</v>
      </c>
      <c r="T900" s="93">
        <v>7.4684670448493303E-3</v>
      </c>
      <c r="U900" s="21" t="e">
        <v>#N/A</v>
      </c>
      <c r="V900" s="22">
        <v>0.99024388577907863</v>
      </c>
      <c r="W900" s="94">
        <v>2.3143303567122839E-2</v>
      </c>
      <c r="X900" s="22" t="e">
        <v>#N/A</v>
      </c>
      <c r="Y900" s="23">
        <v>0.93795135216800163</v>
      </c>
      <c r="Z900" s="95">
        <v>4.9640709100495168E-3</v>
      </c>
      <c r="AA900" s="23" t="e">
        <v>#N/A</v>
      </c>
      <c r="AB900" s="24" t="str">
        <f>IF('Raw data (converted)'!T900=0,"",'Raw data (converted)'!T900)</f>
        <v/>
      </c>
    </row>
    <row r="901" spans="1:28" x14ac:dyDescent="0.25">
      <c r="A901" s="11">
        <f>'Raw data (converted)'!A901</f>
        <v>41807</v>
      </c>
      <c r="B901" s="11" t="str">
        <f>'Raw data (converted)'!B901</f>
        <v>Chris</v>
      </c>
      <c r="C901" s="11" t="str">
        <f>'Raw data (converted)'!C901</f>
        <v>Elevated</v>
      </c>
      <c r="D901" s="13">
        <f>'Raw data (converted)'!D901</f>
        <v>3</v>
      </c>
      <c r="E901" s="12">
        <f>'Raw data (converted)'!E901</f>
        <v>3</v>
      </c>
      <c r="F901" s="2">
        <f>'Raw data (converted)'!F901</f>
        <v>45</v>
      </c>
      <c r="G901" s="2">
        <f t="shared" si="1361"/>
        <v>2025</v>
      </c>
      <c r="H901" s="4">
        <f>IF('Raw data (converted)'!I901=0,"",'Raw data (converted)'!I901)</f>
        <v>6749</v>
      </c>
      <c r="I901" t="str">
        <f>'Raw data (converted)'!J901</f>
        <v>R3.0_T45</v>
      </c>
      <c r="J901" s="21">
        <f>IF('Raw data (converted)'!Q901=0,"",'Raw data (converted)'!Q901)</f>
        <v>0.68469999999999998</v>
      </c>
      <c r="K901" s="22">
        <f>IF('Raw data (converted)'!R901=0,"",'Raw data (converted)'!R901)</f>
        <v>0.52270000000000005</v>
      </c>
      <c r="L901" s="23">
        <f>IF('Raw data (converted)'!S901=0,"",'Raw data (converted)'!S901)</f>
        <v>0.34820000000000001</v>
      </c>
      <c r="M901" s="8"/>
      <c r="N901" s="8"/>
      <c r="O901" s="9"/>
      <c r="P901" s="9"/>
      <c r="Q901" s="10"/>
      <c r="R901" s="10"/>
      <c r="S901" s="112">
        <v>159.62863494567614</v>
      </c>
      <c r="T901" s="113">
        <v>1</v>
      </c>
      <c r="U901" s="21" t="e">
        <v>#N/A</v>
      </c>
      <c r="V901" s="115">
        <v>50.749912483371794</v>
      </c>
      <c r="W901" s="116">
        <v>1</v>
      </c>
      <c r="X901" s="22" t="e">
        <v>#N/A</v>
      </c>
      <c r="Y901" s="118">
        <v>7.5581933284636635</v>
      </c>
      <c r="Z901" s="119">
        <v>1</v>
      </c>
      <c r="AA901" s="23" t="e">
        <v>#N/A</v>
      </c>
      <c r="AB901" s="24" t="str">
        <f>IF('Raw data (converted)'!T901=0,"",'Raw data (converted)'!T901)</f>
        <v/>
      </c>
    </row>
    <row r="902" spans="1:28" x14ac:dyDescent="0.25">
      <c r="A902" s="11">
        <f>'Raw data (converted)'!A902</f>
        <v>41807</v>
      </c>
      <c r="B902" s="12" t="str">
        <f>'Raw data (converted)'!B902</f>
        <v>Chris</v>
      </c>
      <c r="C902" s="2" t="str">
        <f>'Raw data (converted)'!C902</f>
        <v>Elevated</v>
      </c>
      <c r="D902" s="13">
        <f>'Raw data (converted)'!D902</f>
        <v>3</v>
      </c>
      <c r="E902" s="12">
        <f>'Raw data (converted)'!E902</f>
        <v>3.1</v>
      </c>
      <c r="F902" s="2">
        <f>'Raw data (converted)'!F902</f>
        <v>0</v>
      </c>
      <c r="G902" s="2">
        <f t="shared" si="1361"/>
        <v>0</v>
      </c>
      <c r="H902" s="4">
        <f>IF('Raw data (converted)'!I902=0,"",'Raw data (converted)'!I902)</f>
        <v>6750</v>
      </c>
      <c r="I902" t="str">
        <f>'Raw data (converted)'!J902</f>
        <v>R3.1_Amb</v>
      </c>
      <c r="J902" s="21">
        <f>IF('Raw data (converted)'!Q902=0,"",'Raw data (converted)'!Q902)</f>
        <v>0.83169999999999999</v>
      </c>
      <c r="K902" s="22">
        <f>IF('Raw data (converted)'!R902=0,"",'Raw data (converted)'!R902)</f>
        <v>0.19900000000000001</v>
      </c>
      <c r="L902" s="23">
        <f>IF('Raw data (converted)'!S902=0,"",'Raw data (converted)'!S902)</f>
        <v>0.33329999999999999</v>
      </c>
      <c r="M902" s="108">
        <f t="shared" ref="M902" si="1362">IFERROR(RSQ(J902:J905,$F902:$F905),"")</f>
        <v>0.90492604589535131</v>
      </c>
      <c r="N902" s="108">
        <f t="shared" ref="N902" si="1363">IFERROR(S904,"")</f>
        <v>0.96649374878002481</v>
      </c>
      <c r="O902" s="109">
        <f t="shared" ref="O902" si="1364">IFERROR(RSQ(K902:K905,$F902:$F905),"")</f>
        <v>0.98168579219361995</v>
      </c>
      <c r="P902" s="109">
        <f t="shared" ref="P902" si="1365">IFERROR(V904,"")</f>
        <v>0.99990292795526758</v>
      </c>
      <c r="Q902" s="110">
        <f t="shared" ref="Q902" si="1366">IFERROR(RSQ(L902:L905,$F902:$F905),"")</f>
        <v>0.63742123556452246</v>
      </c>
      <c r="R902" s="110">
        <f t="shared" ref="R902" si="1367">IFERROR(Y904,"")</f>
        <v>0.83979818365287562</v>
      </c>
      <c r="S902" s="111">
        <f t="array" ref="S902:U905">LINEST(J902:J905,F902:G905,TRUE,TRUE)</f>
        <v>-6.4999999999999994E-5</v>
      </c>
      <c r="T902" s="93">
        <v>-4.183333333333336E-4</v>
      </c>
      <c r="U902" s="93">
        <v>0.82687500000000003</v>
      </c>
      <c r="V902" s="114">
        <f t="array" ref="V902:X905">LINEST(K902:K905,F902:G905,TRUE,TRUE)</f>
        <v>-5.9222222222222276E-5</v>
      </c>
      <c r="W902" s="94">
        <v>8.497666666666669E-3</v>
      </c>
      <c r="X902" s="94">
        <v>0.19856499999999999</v>
      </c>
      <c r="Y902" s="117">
        <f t="array" ref="Y902:AA905">LINEST(L902:L905,F902:G905,TRUE,TRUE)</f>
        <v>-1.0555555555555627E-5</v>
      </c>
      <c r="Z902" s="95">
        <v>7.2633333333333621E-4</v>
      </c>
      <c r="AA902" s="95">
        <v>0.33424500000000001</v>
      </c>
      <c r="AB902" s="24" t="str">
        <f>IF('Raw data (converted)'!T902=0,"",'Raw data (converted)'!T902)</f>
        <v/>
      </c>
    </row>
    <row r="903" spans="1:28" x14ac:dyDescent="0.25">
      <c r="A903" s="11">
        <f>'Raw data (converted)'!A903</f>
        <v>41807</v>
      </c>
      <c r="B903" s="11" t="str">
        <f>'Raw data (converted)'!B903</f>
        <v>Chris</v>
      </c>
      <c r="C903" s="11" t="str">
        <f>'Raw data (converted)'!C903</f>
        <v>Elevated</v>
      </c>
      <c r="D903" s="13">
        <f>'Raw data (converted)'!D903</f>
        <v>3</v>
      </c>
      <c r="E903" s="12">
        <f>'Raw data (converted)'!E903</f>
        <v>3.1</v>
      </c>
      <c r="F903" s="2">
        <f>'Raw data (converted)'!F903</f>
        <v>15</v>
      </c>
      <c r="G903" s="2">
        <f t="shared" si="1361"/>
        <v>225</v>
      </c>
      <c r="H903" s="4">
        <f>IF('Raw data (converted)'!I903=0,"",'Raw data (converted)'!I903)</f>
        <v>6750</v>
      </c>
      <c r="I903" t="str">
        <f>'Raw data (converted)'!J903</f>
        <v>R3.1_T15</v>
      </c>
      <c r="J903" s="21">
        <f>IF('Raw data (converted)'!Q903=0,"",'Raw data (converted)'!Q903)</f>
        <v>0.79149999999999998</v>
      </c>
      <c r="K903" s="22">
        <f>IF('Raw data (converted)'!R903=0,"",'Raw data (converted)'!R903)</f>
        <v>0.31140000000000001</v>
      </c>
      <c r="L903" s="23">
        <f>IF('Raw data (converted)'!S903=0,"",'Raw data (converted)'!S903)</f>
        <v>0.34560000000000002</v>
      </c>
      <c r="M903" s="8"/>
      <c r="N903" s="8"/>
      <c r="O903" s="9"/>
      <c r="P903" s="9"/>
      <c r="Q903" s="10"/>
      <c r="R903" s="10"/>
      <c r="S903" s="111">
        <v>4.7951235517495509E-5</v>
      </c>
      <c r="T903" s="93">
        <v>2.2516666666666674E-3</v>
      </c>
      <c r="U903" s="93">
        <v>2.1031687402583755E-2</v>
      </c>
      <c r="V903" s="114">
        <v>4.3230647564996196E-6</v>
      </c>
      <c r="W903" s="94">
        <v>2.0300000000000122E-4</v>
      </c>
      <c r="X903" s="94">
        <v>1.8961210404402021E-3</v>
      </c>
      <c r="Y903" s="117">
        <v>9.3914855054991328E-6</v>
      </c>
      <c r="Z903" s="95">
        <v>4.4100000000000074E-4</v>
      </c>
      <c r="AA903" s="95">
        <v>4.1191595016459399E-3</v>
      </c>
      <c r="AB903" s="24" t="str">
        <f>IF('Raw data (converted)'!T903=0,"",'Raw data (converted)'!T903)</f>
        <v/>
      </c>
    </row>
    <row r="904" spans="1:28" x14ac:dyDescent="0.25">
      <c r="A904" s="11">
        <f>'Raw data (converted)'!A904</f>
        <v>41807</v>
      </c>
      <c r="B904" s="11" t="str">
        <f>'Raw data (converted)'!B904</f>
        <v>Chris</v>
      </c>
      <c r="C904" s="11" t="str">
        <f>'Raw data (converted)'!C904</f>
        <v>Elevated</v>
      </c>
      <c r="D904" s="13">
        <f>'Raw data (converted)'!D904</f>
        <v>3</v>
      </c>
      <c r="E904" s="12">
        <f>'Raw data (converted)'!E904</f>
        <v>3.1</v>
      </c>
      <c r="F904" s="2">
        <f>'Raw data (converted)'!F904</f>
        <v>30</v>
      </c>
      <c r="G904" s="2">
        <f t="shared" si="1361"/>
        <v>900</v>
      </c>
      <c r="H904" s="4">
        <f>IF('Raw data (converted)'!I904=0,"",'Raw data (converted)'!I904)</f>
        <v>6750</v>
      </c>
      <c r="I904" t="str">
        <f>'Raw data (converted)'!J904</f>
        <v>R3.1_T30</v>
      </c>
      <c r="J904" s="21">
        <f>IF('Raw data (converted)'!Q904=0,"",'Raw data (converted)'!Q904)</f>
        <v>0.77029999999999998</v>
      </c>
      <c r="K904" s="22">
        <f>IF('Raw data (converted)'!R904=0,"",'Raw data (converted)'!R904)</f>
        <v>0.40150000000000002</v>
      </c>
      <c r="L904" s="23">
        <f>IF('Raw data (converted)'!S904=0,"",'Raw data (converted)'!S904)</f>
        <v>0.34370000000000001</v>
      </c>
      <c r="M904" s="8"/>
      <c r="N904" s="8"/>
      <c r="O904" s="9"/>
      <c r="P904" s="9"/>
      <c r="Q904" s="10"/>
      <c r="R904" s="10"/>
      <c r="S904" s="21">
        <v>0.96649374878002481</v>
      </c>
      <c r="T904" s="93">
        <v>2.1578055982872976E-2</v>
      </c>
      <c r="U904" s="21" t="e">
        <v>#N/A</v>
      </c>
      <c r="V904" s="22">
        <v>0.99990292795526758</v>
      </c>
      <c r="W904" s="94">
        <v>1.9453791404248286E-3</v>
      </c>
      <c r="X904" s="22" t="e">
        <v>#N/A</v>
      </c>
      <c r="Y904" s="23">
        <v>0.83979818365287562</v>
      </c>
      <c r="Z904" s="95">
        <v>4.2261684774746091E-3</v>
      </c>
      <c r="AA904" s="23" t="e">
        <v>#N/A</v>
      </c>
      <c r="AB904" s="24" t="str">
        <f>IF('Raw data (converted)'!T904=0,"",'Raw data (converted)'!T904)</f>
        <v/>
      </c>
    </row>
    <row r="905" spans="1:28" x14ac:dyDescent="0.25">
      <c r="A905" s="11">
        <f>'Raw data (converted)'!A905</f>
        <v>41807</v>
      </c>
      <c r="B905" s="11" t="str">
        <f>'Raw data (converted)'!B905</f>
        <v>Chris</v>
      </c>
      <c r="C905" s="11" t="str">
        <f>'Raw data (converted)'!C905</f>
        <v>Elevated</v>
      </c>
      <c r="D905" s="13">
        <f>'Raw data (converted)'!D905</f>
        <v>3</v>
      </c>
      <c r="E905" s="12">
        <f>'Raw data (converted)'!E905</f>
        <v>3.1</v>
      </c>
      <c r="F905" s="2">
        <f>'Raw data (converted)'!F905</f>
        <v>45</v>
      </c>
      <c r="G905" s="2">
        <f t="shared" si="1361"/>
        <v>2025</v>
      </c>
      <c r="H905" s="4">
        <f>IF('Raw data (converted)'!I905=0,"",'Raw data (converted)'!I905)</f>
        <v>6750</v>
      </c>
      <c r="I905" t="str">
        <f>'Raw data (converted)'!J905</f>
        <v>R3.1_T45</v>
      </c>
      <c r="J905" s="21">
        <f>IF('Raw data (converted)'!Q905=0,"",'Raw data (converted)'!Q905)</f>
        <v>0.67159999999999997</v>
      </c>
      <c r="K905" s="22">
        <f>IF('Raw data (converted)'!R905=0,"",'Raw data (converted)'!R905)</f>
        <v>0.46060000000000001</v>
      </c>
      <c r="L905" s="23">
        <f>IF('Raw data (converted)'!S905=0,"",'Raw data (converted)'!S905)</f>
        <v>0.34649999999999997</v>
      </c>
      <c r="M905" s="8"/>
      <c r="N905" s="8"/>
      <c r="O905" s="9"/>
      <c r="P905" s="9"/>
      <c r="Q905" s="10"/>
      <c r="R905" s="10"/>
      <c r="S905" s="112">
        <v>14.422588525866463</v>
      </c>
      <c r="T905" s="113">
        <v>1</v>
      </c>
      <c r="U905" s="21" t="e">
        <v>#N/A</v>
      </c>
      <c r="V905" s="115">
        <v>5150.3135156559047</v>
      </c>
      <c r="W905" s="116">
        <v>1</v>
      </c>
      <c r="X905" s="22" t="e">
        <v>#N/A</v>
      </c>
      <c r="Y905" s="118">
        <v>2.6210632401108542</v>
      </c>
      <c r="Z905" s="119">
        <v>1</v>
      </c>
      <c r="AA905" s="23" t="e">
        <v>#N/A</v>
      </c>
      <c r="AB905" s="24" t="str">
        <f>IF('Raw data (converted)'!T905=0,"",'Raw data (converted)'!T905)</f>
        <v/>
      </c>
    </row>
    <row r="906" spans="1:28" x14ac:dyDescent="0.25">
      <c r="A906" s="11">
        <f>'Raw data (converted)'!A906</f>
        <v>41807</v>
      </c>
      <c r="B906" s="12" t="str">
        <f>'Raw data (converted)'!B906</f>
        <v>Chris</v>
      </c>
      <c r="C906" s="2" t="str">
        <f>'Raw data (converted)'!C906</f>
        <v>Elevated</v>
      </c>
      <c r="D906" s="13">
        <f>'Raw data (converted)'!D906</f>
        <v>3</v>
      </c>
      <c r="E906" s="12">
        <f>'Raw data (converted)'!E906</f>
        <v>3.2</v>
      </c>
      <c r="F906" s="2">
        <f>'Raw data (converted)'!F906</f>
        <v>0</v>
      </c>
      <c r="G906" s="2">
        <f t="shared" si="1361"/>
        <v>0</v>
      </c>
      <c r="H906" s="4">
        <f>IF('Raw data (converted)'!I906=0,"",'Raw data (converted)'!I906)</f>
        <v>6751</v>
      </c>
      <c r="I906" t="str">
        <f>'Raw data (converted)'!J906</f>
        <v>R3.2_Amb</v>
      </c>
      <c r="J906" s="21">
        <f>IF('Raw data (converted)'!Q906=0,"",'Raw data (converted)'!Q906)</f>
        <v>0.79700000000000004</v>
      </c>
      <c r="K906" s="22">
        <f>IF('Raw data (converted)'!R906=0,"",'Raw data (converted)'!R906)</f>
        <v>0.18440000000000001</v>
      </c>
      <c r="L906" s="23">
        <f>IF('Raw data (converted)'!S906=0,"",'Raw data (converted)'!S906)</f>
        <v>0.311</v>
      </c>
      <c r="M906" s="108">
        <f t="shared" ref="M906" si="1368">IFERROR(RSQ(J906:J909,$F906:$F909),"")</f>
        <v>0.94199745320314432</v>
      </c>
      <c r="N906" s="108">
        <f t="shared" ref="N906" si="1369">IFERROR(S908,"")</f>
        <v>0.98714619172269569</v>
      </c>
      <c r="O906" s="109">
        <f t="shared" ref="O906" si="1370">IFERROR(RSQ(K906:K909,$F906:$F909),"")</f>
        <v>0.95508409214394852</v>
      </c>
      <c r="P906" s="109">
        <f t="shared" ref="P906" si="1371">IFERROR(V908,"")</f>
        <v>0.99971750716650154</v>
      </c>
      <c r="Q906" s="110">
        <f t="shared" ref="Q906" si="1372">IFERROR(RSQ(L906:L909,$F906:$F909),"")</f>
        <v>2.5017143127381014E-3</v>
      </c>
      <c r="R906" s="110">
        <f t="shared" ref="R906" si="1373">IFERROR(Y908,"")</f>
        <v>0.67784635028729545</v>
      </c>
      <c r="S906" s="111">
        <f t="array" ref="S906:U909">LINEST(J906:J909,F906:G909,TRUE,TRUE)</f>
        <v>1.6111111111111193E-5</v>
      </c>
      <c r="T906" s="93">
        <v>-1.7123333333333385E-3</v>
      </c>
      <c r="U906" s="93">
        <v>0.79786500000000005</v>
      </c>
      <c r="V906" s="114">
        <f t="array" ref="V906:X909">LINEST(K906:K909,F906:G909,TRUE,TRUE)</f>
        <v>-6.4333333333333397E-5</v>
      </c>
      <c r="W906" s="94">
        <v>6.8876666666666695E-3</v>
      </c>
      <c r="X906" s="94">
        <v>0.184915</v>
      </c>
      <c r="Y906" s="117">
        <f t="array" ref="Y906:AA909">LINEST(L906:L909,F906:G909,TRUE,TRUE)</f>
        <v>-1.8777777777777814E-5</v>
      </c>
      <c r="Z906" s="95">
        <v>8.6033333333333534E-4</v>
      </c>
      <c r="AA906" s="95">
        <v>0.312305</v>
      </c>
      <c r="AB906" s="24" t="str">
        <f>IF('Raw data (converted)'!T906=0,"",'Raw data (converted)'!T906)</f>
        <v/>
      </c>
    </row>
    <row r="907" spans="1:28" x14ac:dyDescent="0.25">
      <c r="A907" s="11">
        <f>'Raw data (converted)'!A907</f>
        <v>41807</v>
      </c>
      <c r="B907" s="11" t="str">
        <f>'Raw data (converted)'!B907</f>
        <v>Chris</v>
      </c>
      <c r="C907" s="11" t="str">
        <f>'Raw data (converted)'!C907</f>
        <v>Elevated</v>
      </c>
      <c r="D907" s="13">
        <f>'Raw data (converted)'!D907</f>
        <v>3</v>
      </c>
      <c r="E907" s="12">
        <f>'Raw data (converted)'!E907</f>
        <v>3.2</v>
      </c>
      <c r="F907" s="2">
        <f>'Raw data (converted)'!F907</f>
        <v>15</v>
      </c>
      <c r="G907" s="2">
        <f t="shared" si="1361"/>
        <v>225</v>
      </c>
      <c r="H907" s="4">
        <f>IF('Raw data (converted)'!I907=0,"",'Raw data (converted)'!I907)</f>
        <v>6751</v>
      </c>
      <c r="I907" t="str">
        <f>'Raw data (converted)'!J907</f>
        <v>R3.2_T15</v>
      </c>
      <c r="J907" s="21">
        <f>IF('Raw data (converted)'!Q907=0,"",'Raw data (converted)'!Q907)</f>
        <v>0.77839999999999998</v>
      </c>
      <c r="K907" s="22">
        <f>IF('Raw data (converted)'!R907=0,"",'Raw data (converted)'!R907)</f>
        <v>0.27529999999999999</v>
      </c>
      <c r="L907" s="23">
        <f>IF('Raw data (converted)'!S907=0,"",'Raw data (converted)'!S907)</f>
        <v>0.32490000000000002</v>
      </c>
      <c r="M907" s="8"/>
      <c r="N907" s="8"/>
      <c r="O907" s="9"/>
      <c r="P907" s="9"/>
      <c r="Q907" s="10"/>
      <c r="R907" s="10"/>
      <c r="S907" s="111">
        <v>8.5964391134991805E-6</v>
      </c>
      <c r="T907" s="93">
        <v>4.0366666666666616E-4</v>
      </c>
      <c r="U907" s="93">
        <v>3.7704475861626754E-3</v>
      </c>
      <c r="V907" s="114">
        <v>5.1181111484994839E-6</v>
      </c>
      <c r="W907" s="94">
        <v>2.4033333333333169E-4</v>
      </c>
      <c r="X907" s="94">
        <v>2.2448329559234307E-3</v>
      </c>
      <c r="Y907" s="117">
        <v>1.2969194269498794E-5</v>
      </c>
      <c r="Z907" s="95">
        <v>6.090000000000006E-4</v>
      </c>
      <c r="AA907" s="95">
        <v>5.6883631213205839E-3</v>
      </c>
      <c r="AB907" s="24" t="str">
        <f>IF('Raw data (converted)'!T907=0,"",'Raw data (converted)'!T907)</f>
        <v/>
      </c>
    </row>
    <row r="908" spans="1:28" x14ac:dyDescent="0.25">
      <c r="A908" s="11">
        <f>'Raw data (converted)'!A908</f>
        <v>41807</v>
      </c>
      <c r="B908" s="11" t="str">
        <f>'Raw data (converted)'!B908</f>
        <v>Chris</v>
      </c>
      <c r="C908" s="11" t="str">
        <f>'Raw data (converted)'!C908</f>
        <v>Elevated</v>
      </c>
      <c r="D908" s="13">
        <f>'Raw data (converted)'!D908</f>
        <v>3</v>
      </c>
      <c r="E908" s="12">
        <f>'Raw data (converted)'!E908</f>
        <v>3.2</v>
      </c>
      <c r="F908" s="2">
        <f>'Raw data (converted)'!F908</f>
        <v>30</v>
      </c>
      <c r="G908" s="2">
        <f t="shared" si="1361"/>
        <v>900</v>
      </c>
      <c r="H908" s="4">
        <f>IF('Raw data (converted)'!I908=0,"",'Raw data (converted)'!I908)</f>
        <v>6751</v>
      </c>
      <c r="I908" t="str">
        <f>'Raw data (converted)'!J908</f>
        <v>R3.2_T30</v>
      </c>
      <c r="J908" s="21">
        <f>IF('Raw data (converted)'!Q908=0,"",'Raw data (converted)'!Q908)</f>
        <v>0.75839999999999996</v>
      </c>
      <c r="K908" s="22">
        <f>IF('Raw data (converted)'!R908=0,"",'Raw data (converted)'!R908)</f>
        <v>0.33210000000000001</v>
      </c>
      <c r="L908" s="23">
        <f>IF('Raw data (converted)'!S908=0,"",'Raw data (converted)'!S908)</f>
        <v>0.31730000000000003</v>
      </c>
      <c r="M908" s="8"/>
      <c r="N908" s="8"/>
      <c r="O908" s="9"/>
      <c r="P908" s="9"/>
      <c r="Q908" s="10"/>
      <c r="R908" s="10"/>
      <c r="S908" s="21">
        <v>0.98714619172269569</v>
      </c>
      <c r="T908" s="93">
        <v>3.868397601074631E-3</v>
      </c>
      <c r="U908" s="21" t="e">
        <v>#N/A</v>
      </c>
      <c r="V908" s="22">
        <v>0.99971750716650154</v>
      </c>
      <c r="W908" s="94">
        <v>2.3031500168247676E-3</v>
      </c>
      <c r="X908" s="22" t="e">
        <v>#N/A</v>
      </c>
      <c r="Y908" s="23">
        <v>0.67784635028729545</v>
      </c>
      <c r="Z908" s="95">
        <v>5.8361374212744562E-3</v>
      </c>
      <c r="AA908" s="23" t="e">
        <v>#N/A</v>
      </c>
      <c r="AB908" s="24" t="str">
        <f>IF('Raw data (converted)'!T908=0,"",'Raw data (converted)'!T908)</f>
        <v/>
      </c>
    </row>
    <row r="909" spans="1:28" x14ac:dyDescent="0.25">
      <c r="A909" s="11">
        <f>'Raw data (converted)'!A909</f>
        <v>41807</v>
      </c>
      <c r="B909" s="11" t="str">
        <f>'Raw data (converted)'!B909</f>
        <v>Chris</v>
      </c>
      <c r="C909" s="11" t="str">
        <f>'Raw data (converted)'!C909</f>
        <v>Elevated</v>
      </c>
      <c r="D909" s="13">
        <f>'Raw data (converted)'!D909</f>
        <v>3</v>
      </c>
      <c r="E909" s="12">
        <f>'Raw data (converted)'!E909</f>
        <v>3.2</v>
      </c>
      <c r="F909" s="2">
        <f>'Raw data (converted)'!F909</f>
        <v>45</v>
      </c>
      <c r="G909" s="2">
        <f t="shared" si="1361"/>
        <v>2025</v>
      </c>
      <c r="H909" s="4">
        <f>IF('Raw data (converted)'!I909=0,"",'Raw data (converted)'!I909)</f>
        <v>6751</v>
      </c>
      <c r="I909" t="str">
        <f>'Raw data (converted)'!J909</f>
        <v>R3.2_T45</v>
      </c>
      <c r="J909" s="21">
        <f>IF('Raw data (converted)'!Q909=0,"",'Raw data (converted)'!Q909)</f>
        <v>0.75429999999999997</v>
      </c>
      <c r="K909" s="22">
        <f>IF('Raw data (converted)'!R909=0,"",'Raw data (converted)'!R909)</f>
        <v>0.36509999999999998</v>
      </c>
      <c r="L909" s="23">
        <f>IF('Raw data (converted)'!S909=0,"",'Raw data (converted)'!S909)</f>
        <v>0.31430000000000002</v>
      </c>
      <c r="M909" s="8"/>
      <c r="N909" s="8"/>
      <c r="O909" s="9"/>
      <c r="P909" s="9"/>
      <c r="Q909" s="10"/>
      <c r="R909" s="10"/>
      <c r="S909" s="112">
        <v>38.398977580273552</v>
      </c>
      <c r="T909" s="113">
        <v>1</v>
      </c>
      <c r="U909" s="21" t="e">
        <v>#N/A</v>
      </c>
      <c r="V909" s="115">
        <v>1769.4564049392268</v>
      </c>
      <c r="W909" s="116">
        <v>1</v>
      </c>
      <c r="X909" s="22" t="e">
        <v>#N/A</v>
      </c>
      <c r="Y909" s="118">
        <v>1.0520544325538395</v>
      </c>
      <c r="Z909" s="119">
        <v>1</v>
      </c>
      <c r="AA909" s="23" t="e">
        <v>#N/A</v>
      </c>
      <c r="AB909" s="24" t="str">
        <f>IF('Raw data (converted)'!T909=0,"",'Raw data (converted)'!T909)</f>
        <v/>
      </c>
    </row>
    <row r="910" spans="1:28" x14ac:dyDescent="0.25">
      <c r="A910" s="11">
        <f>'Raw data (converted)'!A910</f>
        <v>41807</v>
      </c>
      <c r="B910" s="12" t="str">
        <f>'Raw data (converted)'!B910</f>
        <v>Chris</v>
      </c>
      <c r="C910" s="2" t="str">
        <f>'Raw data (converted)'!C910</f>
        <v>Elevated</v>
      </c>
      <c r="D910" s="13">
        <f>'Raw data (converted)'!D910</f>
        <v>3</v>
      </c>
      <c r="E910" s="12">
        <f>'Raw data (converted)'!E910</f>
        <v>3.4</v>
      </c>
      <c r="F910" s="2">
        <f>'Raw data (converted)'!F910</f>
        <v>0</v>
      </c>
      <c r="G910" s="2">
        <f t="shared" si="1361"/>
        <v>0</v>
      </c>
      <c r="H910" s="4">
        <f>IF('Raw data (converted)'!I910=0,"",'Raw data (converted)'!I910)</f>
        <v>6752</v>
      </c>
      <c r="I910" t="str">
        <f>'Raw data (converted)'!J910</f>
        <v>R3.4_Amb</v>
      </c>
      <c r="J910" s="21">
        <f>IF('Raw data (converted)'!Q910=0,"",'Raw data (converted)'!Q910)</f>
        <v>0.85670000000000002</v>
      </c>
      <c r="K910" s="22">
        <f>IF('Raw data (converted)'!R910=0,"",'Raw data (converted)'!R910)</f>
        <v>0.19739999999999999</v>
      </c>
      <c r="L910" s="23">
        <f>IF('Raw data (converted)'!S910=0,"",'Raw data (converted)'!S910)</f>
        <v>0.31190000000000001</v>
      </c>
      <c r="M910" s="108">
        <f t="shared" ref="M910" si="1374">IFERROR(RSQ(J910:J913,$F910:$F913),"")</f>
        <v>0.92511775726582357</v>
      </c>
      <c r="N910" s="108">
        <f t="shared" ref="N910" si="1375">IFERROR(S912,"")</f>
        <v>0.96324782698184008</v>
      </c>
      <c r="O910" s="109">
        <f t="shared" ref="O910" si="1376">IFERROR(RSQ(K910:K913,$F910:$F913),"")</f>
        <v>0.99754874063736609</v>
      </c>
      <c r="P910" s="109">
        <f t="shared" ref="P910" si="1377">IFERROR(V912,"")</f>
        <v>0.99948744983924664</v>
      </c>
      <c r="Q910" s="110">
        <f t="shared" ref="Q910" si="1378">IFERROR(RSQ(L910:L913,$F910:$F913),"")</f>
        <v>0.26593196547501724</v>
      </c>
      <c r="R910" s="110">
        <f t="shared" ref="R910" si="1379">IFERROR(Y912,"")</f>
        <v>0.33763999641609238</v>
      </c>
      <c r="S910" s="111">
        <f t="array" ref="S910:U913">LINEST(J910:J913,F910:G913,TRUE,TRUE)</f>
        <v>4.7222222222222255E-5</v>
      </c>
      <c r="T910" s="93">
        <v>-5.2456666666666667E-3</v>
      </c>
      <c r="U910" s="93">
        <v>0.86136500000000005</v>
      </c>
      <c r="V910" s="114">
        <f t="array" ref="V910:X913">LINEST(K910:K913,F910:G913,TRUE,TRUE)</f>
        <v>-2.0777777777777887E-5</v>
      </c>
      <c r="W910" s="94">
        <v>7.2583333333333371E-3</v>
      </c>
      <c r="X910" s="94">
        <v>0.19847499999999998</v>
      </c>
      <c r="Y910" s="117">
        <f t="array" ref="Y910:AA913">LINEST(L910:L913,F910:G913,TRUE,TRUE)</f>
        <v>-1.0888888888888918E-5</v>
      </c>
      <c r="Z910" s="95">
        <v>2.0866666666666793E-4</v>
      </c>
      <c r="AA910" s="95">
        <v>0.31523000000000001</v>
      </c>
      <c r="AB910" s="24" t="str">
        <f>IF('Raw data (converted)'!T910=0,"",'Raw data (converted)'!T910)</f>
        <v/>
      </c>
    </row>
    <row r="911" spans="1:28" x14ac:dyDescent="0.25">
      <c r="A911" s="11">
        <f>'Raw data (converted)'!A911</f>
        <v>41807</v>
      </c>
      <c r="B911" s="11" t="str">
        <f>'Raw data (converted)'!B911</f>
        <v>Chris</v>
      </c>
      <c r="C911" s="11" t="str">
        <f>'Raw data (converted)'!C911</f>
        <v>Elevated</v>
      </c>
      <c r="D911" s="13">
        <f>'Raw data (converted)'!D911</f>
        <v>3</v>
      </c>
      <c r="E911" s="12">
        <f>'Raw data (converted)'!E911</f>
        <v>3.4</v>
      </c>
      <c r="F911" s="2">
        <f>'Raw data (converted)'!F911</f>
        <v>15</v>
      </c>
      <c r="G911" s="2">
        <f t="shared" si="1361"/>
        <v>225</v>
      </c>
      <c r="H911" s="4">
        <f>IF('Raw data (converted)'!I911=0,"",'Raw data (converted)'!I911)</f>
        <v>6752</v>
      </c>
      <c r="I911" t="str">
        <f>'Raw data (converted)'!J911</f>
        <v>R3.4_T15</v>
      </c>
      <c r="J911" s="21">
        <f>IF('Raw data (converted)'!Q911=0,"",'Raw data (converted)'!Q911)</f>
        <v>0.80730000000000002</v>
      </c>
      <c r="K911" s="22">
        <f>IF('Raw data (converted)'!R911=0,"",'Raw data (converted)'!R911)</f>
        <v>0.30590000000000001</v>
      </c>
      <c r="L911" s="23">
        <f>IF('Raw data (converted)'!S911=0,"",'Raw data (converted)'!S911)</f>
        <v>0.32590000000000002</v>
      </c>
      <c r="M911" s="8"/>
      <c r="N911" s="8"/>
      <c r="O911" s="9"/>
      <c r="P911" s="9"/>
      <c r="Q911" s="10"/>
      <c r="R911" s="10"/>
      <c r="S911" s="111">
        <v>4.6361142733495594E-5</v>
      </c>
      <c r="T911" s="93">
        <v>2.1769999999999979E-3</v>
      </c>
      <c r="U911" s="93">
        <v>2.0334263571617221E-2</v>
      </c>
      <c r="V911" s="114">
        <v>1.0683435892499046E-5</v>
      </c>
      <c r="W911" s="94">
        <v>5.0166666666666903E-4</v>
      </c>
      <c r="X911" s="94">
        <v>4.6858163643062421E-3</v>
      </c>
      <c r="Y911" s="117">
        <v>3.3093806066996885E-5</v>
      </c>
      <c r="Z911" s="95">
        <v>1.5539999999999998E-3</v>
      </c>
      <c r="AA911" s="95">
        <v>1.451513348199043E-2</v>
      </c>
      <c r="AB911" s="24" t="str">
        <f>IF('Raw data (converted)'!T911=0,"",'Raw data (converted)'!T911)</f>
        <v/>
      </c>
    </row>
    <row r="912" spans="1:28" x14ac:dyDescent="0.25">
      <c r="A912" s="11">
        <f>'Raw data (converted)'!A912</f>
        <v>41807</v>
      </c>
      <c r="B912" s="11" t="str">
        <f>'Raw data (converted)'!B912</f>
        <v>Chris</v>
      </c>
      <c r="C912" s="11" t="str">
        <f>'Raw data (converted)'!C912</f>
        <v>Elevated</v>
      </c>
      <c r="D912" s="13">
        <f>'Raw data (converted)'!D912</f>
        <v>3</v>
      </c>
      <c r="E912" s="12">
        <f>'Raw data (converted)'!E912</f>
        <v>3.4</v>
      </c>
      <c r="F912" s="2">
        <f>'Raw data (converted)'!F912</f>
        <v>30</v>
      </c>
      <c r="G912" s="2">
        <f t="shared" si="1361"/>
        <v>900</v>
      </c>
      <c r="H912" s="4">
        <f>IF('Raw data (converted)'!I912=0,"",'Raw data (converted)'!I912)</f>
        <v>6752</v>
      </c>
      <c r="I912" t="str">
        <f>'Raw data (converted)'!J912</f>
        <v>R3.4_T30</v>
      </c>
      <c r="J912" s="21">
        <f>IF('Raw data (converted)'!Q912=0,"",'Raw data (converted)'!Q912)</f>
        <v>0.73250000000000004</v>
      </c>
      <c r="K912" s="22">
        <f>IF('Raw data (converted)'!R912=0,"",'Raw data (converted)'!R912)</f>
        <v>0.39429999999999998</v>
      </c>
      <c r="L912" s="23">
        <f>IF('Raw data (converted)'!S912=0,"",'Raw data (converted)'!S912)</f>
        <v>0.30170000000000002</v>
      </c>
      <c r="M912" s="8"/>
      <c r="N912" s="8"/>
      <c r="O912" s="9"/>
      <c r="P912" s="9"/>
      <c r="Q912" s="10"/>
      <c r="R912" s="10"/>
      <c r="S912" s="21">
        <v>0.96324782698184008</v>
      </c>
      <c r="T912" s="93">
        <v>2.0862514230073015E-2</v>
      </c>
      <c r="U912" s="21" t="e">
        <v>#N/A</v>
      </c>
      <c r="V912" s="22">
        <v>0.99948744983924664</v>
      </c>
      <c r="W912" s="94">
        <v>4.8075461516245699E-3</v>
      </c>
      <c r="X912" s="22" t="e">
        <v>#N/A</v>
      </c>
      <c r="Y912" s="23">
        <v>0.33763999641609238</v>
      </c>
      <c r="Z912" s="95">
        <v>1.4892212730148596E-2</v>
      </c>
      <c r="AA912" s="23" t="e">
        <v>#N/A</v>
      </c>
      <c r="AB912" s="24" t="str">
        <f>IF('Raw data (converted)'!T912=0,"",'Raw data (converted)'!T912)</f>
        <v/>
      </c>
    </row>
    <row r="913" spans="1:28" x14ac:dyDescent="0.25">
      <c r="A913" s="11">
        <f>'Raw data (converted)'!A913</f>
        <v>41807</v>
      </c>
      <c r="B913" s="11" t="str">
        <f>'Raw data (converted)'!B913</f>
        <v>Chris</v>
      </c>
      <c r="C913" s="11" t="str">
        <f>'Raw data (converted)'!C913</f>
        <v>Elevated</v>
      </c>
      <c r="D913" s="13">
        <f>'Raw data (converted)'!D913</f>
        <v>3</v>
      </c>
      <c r="E913" s="12">
        <f>'Raw data (converted)'!E913</f>
        <v>3.4</v>
      </c>
      <c r="F913" s="2">
        <f>'Raw data (converted)'!F913</f>
        <v>45</v>
      </c>
      <c r="G913" s="2">
        <f t="shared" si="1361"/>
        <v>2025</v>
      </c>
      <c r="H913" s="4">
        <f>IF('Raw data (converted)'!I913=0,"",'Raw data (converted)'!I913)</f>
        <v>6752</v>
      </c>
      <c r="I913" t="str">
        <f>'Raw data (converted)'!J913</f>
        <v>R3.4_T45</v>
      </c>
      <c r="J913" s="21">
        <f>IF('Raw data (converted)'!Q913=0,"",'Raw data (converted)'!Q913)</f>
        <v>0.72560000000000002</v>
      </c>
      <c r="K913" s="22">
        <f>IF('Raw data (converted)'!R913=0,"",'Raw data (converted)'!R913)</f>
        <v>0.48409999999999997</v>
      </c>
      <c r="L913" s="23">
        <f>IF('Raw data (converted)'!S913=0,"",'Raw data (converted)'!S913)</f>
        <v>0.30590000000000001</v>
      </c>
      <c r="M913" s="8"/>
      <c r="N913" s="8"/>
      <c r="O913" s="9"/>
      <c r="P913" s="9"/>
      <c r="Q913" s="10"/>
      <c r="R913" s="10"/>
      <c r="S913" s="112">
        <v>13.104637738098958</v>
      </c>
      <c r="T913" s="113">
        <v>1</v>
      </c>
      <c r="U913" s="21" t="e">
        <v>#N/A</v>
      </c>
      <c r="V913" s="115">
        <v>975.01427798809254</v>
      </c>
      <c r="W913" s="116">
        <v>1</v>
      </c>
      <c r="X913" s="22" t="e">
        <v>#N/A</v>
      </c>
      <c r="Y913" s="118">
        <v>0.25487649811974206</v>
      </c>
      <c r="Z913" s="119">
        <v>1</v>
      </c>
      <c r="AA913" s="23" t="e">
        <v>#N/A</v>
      </c>
      <c r="AB913" s="24" t="str">
        <f>IF('Raw data (converted)'!T913=0,"",'Raw data (converted)'!T913)</f>
        <v/>
      </c>
    </row>
    <row r="914" spans="1:28" x14ac:dyDescent="0.25">
      <c r="A914" s="11">
        <f>'Raw data (converted)'!A914</f>
        <v>41807</v>
      </c>
      <c r="B914" s="12" t="str">
        <f>'Raw data (converted)'!B914</f>
        <v>Chris</v>
      </c>
      <c r="C914" s="2" t="str">
        <f>'Raw data (converted)'!C914</f>
        <v>Elevated</v>
      </c>
      <c r="D914" s="13">
        <f>'Raw data (converted)'!D914</f>
        <v>3</v>
      </c>
      <c r="E914" s="12">
        <f>'Raw data (converted)'!E914</f>
        <v>3.5</v>
      </c>
      <c r="F914" s="2">
        <f>'Raw data (converted)'!F914</f>
        <v>0</v>
      </c>
      <c r="G914" s="2">
        <f t="shared" si="1361"/>
        <v>0</v>
      </c>
      <c r="H914" s="4">
        <f>IF('Raw data (converted)'!I914=0,"",'Raw data (converted)'!I914)</f>
        <v>6753</v>
      </c>
      <c r="I914" t="str">
        <f>'Raw data (converted)'!J914</f>
        <v>R3.5_Amb</v>
      </c>
      <c r="J914" s="21">
        <f>IF('Raw data (converted)'!Q914=0,"",'Raw data (converted)'!Q914)</f>
        <v>0.86570000000000003</v>
      </c>
      <c r="K914" s="22">
        <f>IF('Raw data (converted)'!R914=0,"",'Raw data (converted)'!R914)</f>
        <v>0.18959999999999999</v>
      </c>
      <c r="L914" s="23">
        <f>IF('Raw data (converted)'!S914=0,"",'Raw data (converted)'!S914)</f>
        <v>0.30780000000000002</v>
      </c>
      <c r="M914" s="108">
        <f t="shared" ref="M914" si="1380">IFERROR(RSQ(J914:J917,$F914:$F917),"")</f>
        <v>0.99873796689405148</v>
      </c>
      <c r="N914" s="108">
        <f t="shared" ref="N914" si="1381">IFERROR(S916,"")</f>
        <v>0.99991400721906853</v>
      </c>
      <c r="O914" s="109">
        <f t="shared" ref="O914" si="1382">IFERROR(RSQ(K914:K917,$F914:$F917),"")</f>
        <v>0.99381629510286096</v>
      </c>
      <c r="P914" s="109">
        <f t="shared" ref="P914" si="1383">IFERROR(V916,"")</f>
        <v>0.9945548728967909</v>
      </c>
      <c r="Q914" s="110">
        <f t="shared" ref="Q914" si="1384">IFERROR(RSQ(L914:L917,$F914:$F917),"")</f>
        <v>4.1934578564969155E-2</v>
      </c>
      <c r="R914" s="110">
        <f t="shared" ref="R914" si="1385">IFERROR(Y916,"")</f>
        <v>0.17368174872930292</v>
      </c>
      <c r="S914" s="111">
        <f t="array" ref="S914:U917">LINEST(J914:J917,F914:G917,TRUE,TRUE)</f>
        <v>9.555555555555631E-6</v>
      </c>
      <c r="T914" s="93">
        <v>-4.1660000000000022E-3</v>
      </c>
      <c r="U914" s="93">
        <v>0.86596000000000006</v>
      </c>
      <c r="V914" s="114">
        <f t="array" ref="V914:X917">LINEST(K914:K917,F914:G917,TRUE,TRUE)</f>
        <v>-9.3333333333333445E-6</v>
      </c>
      <c r="W914" s="94">
        <v>5.0133333333333332E-3</v>
      </c>
      <c r="X914" s="94">
        <v>0.19214999999999996</v>
      </c>
      <c r="Y914" s="117">
        <f t="array" ref="Y914:AA917">LINEST(L914:L917,F914:G917,TRUE,TRUE)</f>
        <v>1.4444444444444461E-5</v>
      </c>
      <c r="Z914" s="95">
        <v>-5.4066666666666759E-4</v>
      </c>
      <c r="AA914" s="95">
        <v>0.31143999999999999</v>
      </c>
      <c r="AB914" s="24" t="str">
        <f>IF('Raw data (converted)'!T914=0,"",'Raw data (converted)'!T914)</f>
        <v/>
      </c>
    </row>
    <row r="915" spans="1:28" x14ac:dyDescent="0.25">
      <c r="A915" s="11">
        <f>'Raw data (converted)'!A915</f>
        <v>41807</v>
      </c>
      <c r="B915" s="11" t="str">
        <f>'Raw data (converted)'!B915</f>
        <v>Chris</v>
      </c>
      <c r="C915" s="11" t="str">
        <f>'Raw data (converted)'!C915</f>
        <v>Elevated</v>
      </c>
      <c r="D915" s="13">
        <f>'Raw data (converted)'!D915</f>
        <v>3</v>
      </c>
      <c r="E915" s="12">
        <f>'Raw data (converted)'!E915</f>
        <v>3.5</v>
      </c>
      <c r="F915" s="2">
        <f>'Raw data (converted)'!F915</f>
        <v>15</v>
      </c>
      <c r="G915" s="2">
        <f t="shared" si="1361"/>
        <v>225</v>
      </c>
      <c r="H915" s="4">
        <f>IF('Raw data (converted)'!I915=0,"",'Raw data (converted)'!I915)</f>
        <v>6753</v>
      </c>
      <c r="I915" t="str">
        <f>'Raw data (converted)'!J915</f>
        <v>R3.5_T15</v>
      </c>
      <c r="J915" s="21">
        <f>IF('Raw data (converted)'!Q915=0,"",'Raw data (converted)'!Q915)</f>
        <v>0.80640000000000001</v>
      </c>
      <c r="K915" s="22">
        <f>IF('Raw data (converted)'!R915=0,"",'Raw data (converted)'!R915)</f>
        <v>0.27289999999999998</v>
      </c>
      <c r="L915" s="23">
        <f>IF('Raw data (converted)'!S915=0,"",'Raw data (converted)'!S915)</f>
        <v>0.3175</v>
      </c>
      <c r="M915" s="8"/>
      <c r="N915" s="8"/>
      <c r="O915" s="9"/>
      <c r="P915" s="9"/>
      <c r="Q915" s="10"/>
      <c r="R915" s="10"/>
      <c r="S915" s="111">
        <v>2.5839007739997412E-6</v>
      </c>
      <c r="T915" s="93">
        <v>1.2133333333333259E-4</v>
      </c>
      <c r="U915" s="93">
        <v>1.1333137253205681E-3</v>
      </c>
      <c r="V915" s="114">
        <v>2.534210374499757E-5</v>
      </c>
      <c r="W915" s="94">
        <v>1.1899999999999977E-3</v>
      </c>
      <c r="X915" s="94">
        <v>1.11151923060287E-2</v>
      </c>
      <c r="Y915" s="117">
        <v>3.6174610835996587E-5</v>
      </c>
      <c r="Z915" s="95">
        <v>1.698666666666666E-3</v>
      </c>
      <c r="AA915" s="95">
        <v>1.5866392154488033E-2</v>
      </c>
      <c r="AB915" s="24" t="str">
        <f>IF('Raw data (converted)'!T915=0,"",'Raw data (converted)'!T915)</f>
        <v/>
      </c>
    </row>
    <row r="916" spans="1:28" x14ac:dyDescent="0.25">
      <c r="A916" s="11">
        <f>'Raw data (converted)'!A916</f>
        <v>41807</v>
      </c>
      <c r="B916" s="11" t="str">
        <f>'Raw data (converted)'!B916</f>
        <v>Chris</v>
      </c>
      <c r="C916" s="11" t="str">
        <f>'Raw data (converted)'!C916</f>
        <v>Elevated</v>
      </c>
      <c r="D916" s="13">
        <f>'Raw data (converted)'!D916</f>
        <v>3</v>
      </c>
      <c r="E916" s="12">
        <f>'Raw data (converted)'!E916</f>
        <v>3.5</v>
      </c>
      <c r="F916" s="2">
        <f>'Raw data (converted)'!F916</f>
        <v>30</v>
      </c>
      <c r="G916" s="2">
        <f t="shared" si="1361"/>
        <v>900</v>
      </c>
      <c r="H916" s="4">
        <f>IF('Raw data (converted)'!I916=0,"",'Raw data (converted)'!I916)</f>
        <v>6753</v>
      </c>
      <c r="I916" t="str">
        <f>'Raw data (converted)'!J916</f>
        <v>R3.5_T30</v>
      </c>
      <c r="J916" s="21">
        <f>IF('Raw data (converted)'!Q916=0,"",'Raw data (converted)'!Q916)</f>
        <v>0.74880000000000002</v>
      </c>
      <c r="K916" s="22">
        <f>IF('Raw data (converted)'!R916=0,"",'Raw data (converted)'!R916)</f>
        <v>0.32650000000000001</v>
      </c>
      <c r="L916" s="23">
        <f>IF('Raw data (converted)'!S916=0,"",'Raw data (converted)'!S916)</f>
        <v>0.29730000000000001</v>
      </c>
      <c r="M916" s="8"/>
      <c r="N916" s="8"/>
      <c r="O916" s="9"/>
      <c r="P916" s="9"/>
      <c r="Q916" s="10"/>
      <c r="R916" s="10"/>
      <c r="S916" s="21">
        <v>0.99991400721906853</v>
      </c>
      <c r="T916" s="93">
        <v>1.1627553482998834E-3</v>
      </c>
      <c r="U916" s="21" t="e">
        <v>#N/A</v>
      </c>
      <c r="V916" s="22">
        <v>0.9945548728967909</v>
      </c>
      <c r="W916" s="94">
        <v>1.1403946685248904E-2</v>
      </c>
      <c r="X916" s="22" t="e">
        <v>#N/A</v>
      </c>
      <c r="Y916" s="23">
        <v>0.17368174872930292</v>
      </c>
      <c r="Z916" s="95">
        <v>1.6278574876198462E-2</v>
      </c>
      <c r="AA916" s="23" t="e">
        <v>#N/A</v>
      </c>
      <c r="AB916" s="24" t="str">
        <f>IF('Raw data (converted)'!T916=0,"",'Raw data (converted)'!T916)</f>
        <v/>
      </c>
    </row>
    <row r="917" spans="1:28" x14ac:dyDescent="0.25">
      <c r="A917" s="11">
        <f>'Raw data (converted)'!A917</f>
        <v>41807</v>
      </c>
      <c r="B917" s="11" t="str">
        <f>'Raw data (converted)'!B917</f>
        <v>Chris</v>
      </c>
      <c r="C917" s="11" t="str">
        <f>'Raw data (converted)'!C917</f>
        <v>Elevated</v>
      </c>
      <c r="D917" s="13">
        <f>'Raw data (converted)'!D917</f>
        <v>3</v>
      </c>
      <c r="E917" s="12">
        <f>'Raw data (converted)'!E917</f>
        <v>3.5</v>
      </c>
      <c r="F917" s="2">
        <f>'Raw data (converted)'!F917</f>
        <v>45</v>
      </c>
      <c r="G917" s="2">
        <f t="shared" si="1361"/>
        <v>2025</v>
      </c>
      <c r="H917" s="4">
        <f>IF('Raw data (converted)'!I917=0,"",'Raw data (converted)'!I917)</f>
        <v>6753</v>
      </c>
      <c r="I917" t="str">
        <f>'Raw data (converted)'!J917</f>
        <v>R3.5_T45</v>
      </c>
      <c r="J917" s="21">
        <f>IF('Raw data (converted)'!Q917=0,"",'Raw data (converted)'!Q917)</f>
        <v>0.69810000000000005</v>
      </c>
      <c r="K917" s="22">
        <f>IF('Raw data (converted)'!R917=0,"",'Raw data (converted)'!R917)</f>
        <v>0.40139999999999998</v>
      </c>
      <c r="L917" s="23">
        <f>IF('Raw data (converted)'!S917=0,"",'Raw data (converted)'!S917)</f>
        <v>0.32</v>
      </c>
      <c r="M917" s="8"/>
      <c r="N917" s="8"/>
      <c r="O917" s="9"/>
      <c r="P917" s="9"/>
      <c r="Q917" s="10"/>
      <c r="R917" s="10"/>
      <c r="S917" s="112">
        <v>5813.9415680474067</v>
      </c>
      <c r="T917" s="113">
        <v>1</v>
      </c>
      <c r="U917" s="21" t="e">
        <v>#N/A</v>
      </c>
      <c r="V917" s="115">
        <v>91.325221068820056</v>
      </c>
      <c r="W917" s="116">
        <v>1</v>
      </c>
      <c r="X917" s="22" t="e">
        <v>#N/A</v>
      </c>
      <c r="Y917" s="118">
        <v>0.10509373867890386</v>
      </c>
      <c r="Z917" s="119">
        <v>1</v>
      </c>
      <c r="AA917" s="23" t="e">
        <v>#N/A</v>
      </c>
      <c r="AB917" s="24" t="str">
        <f>IF('Raw data (converted)'!T917=0,"",'Raw data (converted)'!T917)</f>
        <v/>
      </c>
    </row>
    <row r="918" spans="1:28" x14ac:dyDescent="0.25">
      <c r="A918" s="11">
        <f>'Raw data (converted)'!A918</f>
        <v>41807</v>
      </c>
      <c r="B918" s="12" t="str">
        <f>'Raw data (converted)'!B918</f>
        <v>Chris</v>
      </c>
      <c r="C918" s="2" t="str">
        <f>'Raw data (converted)'!C918</f>
        <v>Elevated</v>
      </c>
      <c r="D918" s="13">
        <f>'Raw data (converted)'!D918</f>
        <v>3</v>
      </c>
      <c r="E918" s="12">
        <f>'Raw data (converted)'!E918</f>
        <v>3.6</v>
      </c>
      <c r="F918" s="2">
        <f>'Raw data (converted)'!F918</f>
        <v>0</v>
      </c>
      <c r="G918" s="2">
        <f t="shared" si="1361"/>
        <v>0</v>
      </c>
      <c r="H918" s="4">
        <f>IF('Raw data (converted)'!I918=0,"",'Raw data (converted)'!I918)</f>
        <v>6754</v>
      </c>
      <c r="I918" t="str">
        <f>'Raw data (converted)'!J918</f>
        <v>R3.6_Amb</v>
      </c>
      <c r="J918" s="21">
        <f>IF('Raw data (converted)'!Q918=0,"",'Raw data (converted)'!Q918)</f>
        <v>0.82589999999999997</v>
      </c>
      <c r="K918" s="22">
        <f>IF('Raw data (converted)'!R918=0,"",'Raw data (converted)'!R918)</f>
        <v>0.2</v>
      </c>
      <c r="L918" s="23">
        <f>IF('Raw data (converted)'!S918=0,"",'Raw data (converted)'!S918)</f>
        <v>0.32179999999999997</v>
      </c>
      <c r="M918" s="108">
        <f t="shared" ref="M918" si="1386">IFERROR(RSQ(J918:J921,$F918:$F921),"")</f>
        <v>0.97063213287644545</v>
      </c>
      <c r="N918" s="108">
        <f t="shared" ref="N918" si="1387">IFERROR(S920,"")</f>
        <v>0.99920205298088283</v>
      </c>
      <c r="O918" s="109">
        <f t="shared" ref="O918" si="1388">IFERROR(RSQ(K918:K921,$F918:$F921),"")</f>
        <v>0.99746094636962979</v>
      </c>
      <c r="P918" s="109">
        <f t="shared" ref="P918" si="1389">IFERROR(V920,"")</f>
        <v>0.9994053659595955</v>
      </c>
      <c r="Q918" s="110">
        <f t="shared" ref="Q918" si="1390">IFERROR(RSQ(L918:L921,$F918:$F921),"")</f>
        <v>0.75468483390105845</v>
      </c>
      <c r="R918" s="110">
        <f t="shared" ref="R918" si="1391">IFERROR(Y920,"")</f>
        <v>0.95049720303759533</v>
      </c>
      <c r="S918" s="111">
        <f t="array" ref="S918:U921">LINEST(J918:J921,F918:G921,TRUE,TRUE)</f>
        <v>-5.3222222222222306E-5</v>
      </c>
      <c r="T918" s="93">
        <v>-1.7669999999999971E-3</v>
      </c>
      <c r="U918" s="93">
        <v>0.82679499999999995</v>
      </c>
      <c r="V918" s="114">
        <f t="array" ref="V918:X921">LINEST(K918:K921,F918:G921,TRUE,TRUE)</f>
        <v>-2.0666666666666717E-5</v>
      </c>
      <c r="W918" s="94">
        <v>7.2100000000000011E-3</v>
      </c>
      <c r="X918" s="94">
        <v>0.19885</v>
      </c>
      <c r="Y918" s="117">
        <f t="array" ref="Y918:AA921">LINEST(L918:L921,F918:G921,TRUE,TRUE)</f>
        <v>-1.9666666666666727E-5</v>
      </c>
      <c r="Z918" s="95">
        <v>3.6700000000000263E-4</v>
      </c>
      <c r="AA918" s="95">
        <v>0.32080499999999995</v>
      </c>
      <c r="AB918" s="24" t="str">
        <f>IF('Raw data (converted)'!T918=0,"",'Raw data (converted)'!T918)</f>
        <v/>
      </c>
    </row>
    <row r="919" spans="1:28" x14ac:dyDescent="0.25">
      <c r="A919" s="11">
        <f>'Raw data (converted)'!A919</f>
        <v>41807</v>
      </c>
      <c r="B919" s="11" t="str">
        <f>'Raw data (converted)'!B919</f>
        <v>Chris</v>
      </c>
      <c r="C919" s="11" t="str">
        <f>'Raw data (converted)'!C919</f>
        <v>Elevated</v>
      </c>
      <c r="D919" s="13">
        <f>'Raw data (converted)'!D919</f>
        <v>3</v>
      </c>
      <c r="E919" s="12">
        <f>'Raw data (converted)'!E919</f>
        <v>3.6</v>
      </c>
      <c r="F919" s="2">
        <f>'Raw data (converted)'!F919</f>
        <v>15</v>
      </c>
      <c r="G919" s="2">
        <f t="shared" si="1361"/>
        <v>225</v>
      </c>
      <c r="H919" s="4">
        <f>IF('Raw data (converted)'!I919=0,"",'Raw data (converted)'!I919)</f>
        <v>6754</v>
      </c>
      <c r="I919" t="str">
        <f>'Raw data (converted)'!J919</f>
        <v>R3.6_T15</v>
      </c>
      <c r="J919" s="21">
        <f>IF('Raw data (converted)'!Q919=0,"",'Raw data (converted)'!Q919)</f>
        <v>0.79100000000000004</v>
      </c>
      <c r="K919" s="22">
        <f>IF('Raw data (converted)'!R919=0,"",'Raw data (converted)'!R919)</f>
        <v>0.2989</v>
      </c>
      <c r="L919" s="23">
        <f>IF('Raw data (converted)'!S919=0,"",'Raw data (converted)'!S919)</f>
        <v>0.31890000000000002</v>
      </c>
      <c r="M919" s="8"/>
      <c r="N919" s="8"/>
      <c r="O919" s="9"/>
      <c r="P919" s="9"/>
      <c r="Q919" s="10"/>
      <c r="R919" s="10"/>
      <c r="S919" s="111">
        <v>8.8945815104992925E-6</v>
      </c>
      <c r="T919" s="93">
        <v>4.1766666666667268E-4</v>
      </c>
      <c r="U919" s="93">
        <v>3.9012145544689574E-3</v>
      </c>
      <c r="V919" s="114">
        <v>1.1428791884998943E-5</v>
      </c>
      <c r="W919" s="94">
        <v>5.366666666666675E-4</v>
      </c>
      <c r="X919" s="94">
        <v>5.0127337850717811E-3</v>
      </c>
      <c r="Y919" s="117">
        <v>9.8883895004990308E-6</v>
      </c>
      <c r="Z919" s="95">
        <v>4.6433333333333146E-4</v>
      </c>
      <c r="AA919" s="95">
        <v>4.3371044488229506E-3</v>
      </c>
      <c r="AB919" s="24" t="str">
        <f>IF('Raw data (converted)'!T919=0,"",'Raw data (converted)'!T919)</f>
        <v/>
      </c>
    </row>
    <row r="920" spans="1:28" x14ac:dyDescent="0.25">
      <c r="A920" s="11">
        <f>'Raw data (converted)'!A920</f>
        <v>41807</v>
      </c>
      <c r="B920" s="11" t="str">
        <f>'Raw data (converted)'!B920</f>
        <v>Chris</v>
      </c>
      <c r="C920" s="11" t="str">
        <f>'Raw data (converted)'!C920</f>
        <v>Elevated</v>
      </c>
      <c r="D920" s="13">
        <f>'Raw data (converted)'!D920</f>
        <v>3</v>
      </c>
      <c r="E920" s="12">
        <f>'Raw data (converted)'!E920</f>
        <v>3.6</v>
      </c>
      <c r="F920" s="2">
        <f>'Raw data (converted)'!F920</f>
        <v>30</v>
      </c>
      <c r="G920" s="2">
        <f t="shared" si="1361"/>
        <v>900</v>
      </c>
      <c r="H920" s="4">
        <f>IF('Raw data (converted)'!I920=0,"",'Raw data (converted)'!I920)</f>
        <v>6754</v>
      </c>
      <c r="I920" t="str">
        <f>'Raw data (converted)'!J920</f>
        <v>R3.6_T30</v>
      </c>
      <c r="J920" s="21">
        <f>IF('Raw data (converted)'!Q920=0,"",'Raw data (converted)'!Q920)</f>
        <v>0.72319999999999995</v>
      </c>
      <c r="K920" s="22">
        <f>IF('Raw data (converted)'!R920=0,"",'Raw data (converted)'!R920)</f>
        <v>0.4</v>
      </c>
      <c r="L920" s="23">
        <f>IF('Raw data (converted)'!S920=0,"",'Raw data (converted)'!S920)</f>
        <v>0.31709999999999999</v>
      </c>
      <c r="M920" s="8"/>
      <c r="N920" s="8"/>
      <c r="O920" s="9"/>
      <c r="P920" s="9"/>
      <c r="Q920" s="10"/>
      <c r="R920" s="10"/>
      <c r="S920" s="21">
        <v>0.99920205298088283</v>
      </c>
      <c r="T920" s="93">
        <v>4.002561679724681E-3</v>
      </c>
      <c r="U920" s="21" t="e">
        <v>#N/A</v>
      </c>
      <c r="V920" s="22">
        <v>0.9994053659595955</v>
      </c>
      <c r="W920" s="94">
        <v>5.1429563482495236E-3</v>
      </c>
      <c r="X920" s="22" t="e">
        <v>#N/A</v>
      </c>
      <c r="Y920" s="23">
        <v>0.95049720303759533</v>
      </c>
      <c r="Z920" s="95">
        <v>4.4497752752245632E-3</v>
      </c>
      <c r="AA920" s="23" t="e">
        <v>#N/A</v>
      </c>
      <c r="AB920" s="24" t="str">
        <f>IF('Raw data (converted)'!T920=0,"",'Raw data (converted)'!T920)</f>
        <v/>
      </c>
    </row>
    <row r="921" spans="1:28" x14ac:dyDescent="0.25">
      <c r="A921" s="11">
        <f>'Raw data (converted)'!A921</f>
        <v>41807</v>
      </c>
      <c r="B921" s="11" t="str">
        <f>'Raw data (converted)'!B921</f>
        <v>Chris</v>
      </c>
      <c r="C921" s="11" t="str">
        <f>'Raw data (converted)'!C921</f>
        <v>Elevated</v>
      </c>
      <c r="D921" s="13">
        <f>'Raw data (converted)'!D921</f>
        <v>3</v>
      </c>
      <c r="E921" s="12">
        <f>'Raw data (converted)'!E921</f>
        <v>3.6</v>
      </c>
      <c r="F921" s="2">
        <f>'Raw data (converted)'!F921</f>
        <v>45</v>
      </c>
      <c r="G921" s="2">
        <f t="shared" si="1361"/>
        <v>2025</v>
      </c>
      <c r="H921" s="4">
        <f>IF('Raw data (converted)'!I921=0,"",'Raw data (converted)'!I921)</f>
        <v>6754</v>
      </c>
      <c r="I921" t="str">
        <f>'Raw data (converted)'!J921</f>
        <v>R3.6_T45</v>
      </c>
      <c r="J921" s="21">
        <f>IF('Raw data (converted)'!Q921=0,"",'Raw data (converted)'!Q921)</f>
        <v>0.64039999999999997</v>
      </c>
      <c r="K921" s="22">
        <f>IF('Raw data (converted)'!R921=0,"",'Raw data (converted)'!R921)</f>
        <v>0.4803</v>
      </c>
      <c r="L921" s="23">
        <f>IF('Raw data (converted)'!S921=0,"",'Raw data (converted)'!S921)</f>
        <v>0.29649999999999999</v>
      </c>
      <c r="M921" s="8"/>
      <c r="N921" s="8"/>
      <c r="O921" s="9"/>
      <c r="P921" s="9"/>
      <c r="Q921" s="10"/>
      <c r="R921" s="10"/>
      <c r="S921" s="112">
        <v>626.10801785210901</v>
      </c>
      <c r="T921" s="113">
        <v>1</v>
      </c>
      <c r="U921" s="21" t="e">
        <v>#N/A</v>
      </c>
      <c r="V921" s="115">
        <v>840.35330812854215</v>
      </c>
      <c r="W921" s="116">
        <v>1</v>
      </c>
      <c r="X921" s="22" t="e">
        <v>#N/A</v>
      </c>
      <c r="Y921" s="118">
        <v>9.6004393828439554</v>
      </c>
      <c r="Z921" s="119">
        <v>1</v>
      </c>
      <c r="AA921" s="23" t="e">
        <v>#N/A</v>
      </c>
      <c r="AB921" s="24" t="str">
        <f>IF('Raw data (converted)'!T921=0,"",'Raw data (converted)'!T921)</f>
        <v/>
      </c>
    </row>
    <row r="922" spans="1:28" x14ac:dyDescent="0.25">
      <c r="A922" s="11">
        <f>'Raw data (converted)'!A922</f>
        <v>41807</v>
      </c>
      <c r="B922" s="12" t="str">
        <f>'Raw data (converted)'!B922</f>
        <v>Chris</v>
      </c>
      <c r="C922" s="2" t="str">
        <f>'Raw data (converted)'!C922</f>
        <v>Elevated</v>
      </c>
      <c r="D922" s="13">
        <f>'Raw data (converted)'!D922</f>
        <v>3</v>
      </c>
      <c r="E922" s="12">
        <f>'Raw data (converted)'!E922</f>
        <v>3.7</v>
      </c>
      <c r="F922" s="2">
        <f>'Raw data (converted)'!F922</f>
        <v>0</v>
      </c>
      <c r="G922" s="2">
        <f t="shared" si="1361"/>
        <v>0</v>
      </c>
      <c r="H922" s="4">
        <f>IF('Raw data (converted)'!I922=0,"",'Raw data (converted)'!I922)</f>
        <v>6755</v>
      </c>
      <c r="I922" t="str">
        <f>'Raw data (converted)'!J922</f>
        <v>R3.7_Amb</v>
      </c>
      <c r="J922" s="21">
        <f>IF('Raw data (converted)'!Q922=0,"",'Raw data (converted)'!Q922)</f>
        <v>0.8135</v>
      </c>
      <c r="K922" s="22">
        <f>IF('Raw data (converted)'!R922=0,"",'Raw data (converted)'!R922)</f>
        <v>0.19059999999999999</v>
      </c>
      <c r="L922" s="23">
        <f>IF('Raw data (converted)'!S922=0,"",'Raw data (converted)'!S922)</f>
        <v>0.2898</v>
      </c>
      <c r="M922" s="108">
        <f t="shared" ref="M922" si="1392">IFERROR(RSQ(J922:J925,$F922:$F925),"")</f>
        <v>0.9177221927512077</v>
      </c>
      <c r="N922" s="108">
        <f t="shared" ref="N922" si="1393">IFERROR(S924,"")</f>
        <v>0.9851099867245795</v>
      </c>
      <c r="O922" s="109">
        <f t="shared" ref="O922" si="1394">IFERROR(RSQ(K922:K925,$F922:$F925),"")</f>
        <v>0.99271870455049316</v>
      </c>
      <c r="P922" s="109">
        <f t="shared" ref="P922" si="1395">IFERROR(V924,"")</f>
        <v>0.99966554522355366</v>
      </c>
      <c r="Q922" s="110">
        <f t="shared" ref="Q922" si="1396">IFERROR(RSQ(L922:L925,$F922:$F925),"")</f>
        <v>0.93861588189543788</v>
      </c>
      <c r="R922" s="110">
        <f t="shared" ref="R922" si="1397">IFERROR(Y924,"")</f>
        <v>0.99016889408977726</v>
      </c>
      <c r="S922" s="111">
        <f t="array" ref="S922:U925">LINEST(J922:J925,F922:G925,TRUE,TRUE)</f>
        <v>6.0888888888888965E-5</v>
      </c>
      <c r="T922" s="93">
        <v>-5.7546666666666701E-3</v>
      </c>
      <c r="U922" s="93">
        <v>0.81637999999999999</v>
      </c>
      <c r="V922" s="114">
        <f t="array" ref="V922:X925">LINEST(K922:K925,F922:G925,TRUE,TRUE)</f>
        <v>-2.9666666666666729E-5</v>
      </c>
      <c r="W922" s="94">
        <v>6.0930000000000021E-3</v>
      </c>
      <c r="X922" s="94">
        <v>0.18994499999999997</v>
      </c>
      <c r="Y922" s="117">
        <f t="array" ref="Y922:AA925">LINEST(L922:L925,F922:G925,TRUE,TRUE)</f>
        <v>9.4444444444445089E-6</v>
      </c>
      <c r="Z922" s="95">
        <v>1.1566666666666405E-4</v>
      </c>
      <c r="AA922" s="95">
        <v>0.289385</v>
      </c>
      <c r="AB922" s="24" t="str">
        <f>IF('Raw data (converted)'!T922=0,"",'Raw data (converted)'!T922)</f>
        <v/>
      </c>
    </row>
    <row r="923" spans="1:28" x14ac:dyDescent="0.25">
      <c r="A923" s="11">
        <f>'Raw data (converted)'!A923</f>
        <v>41807</v>
      </c>
      <c r="B923" s="11" t="str">
        <f>'Raw data (converted)'!B923</f>
        <v>Chris</v>
      </c>
      <c r="C923" s="11" t="str">
        <f>'Raw data (converted)'!C923</f>
        <v>Elevated</v>
      </c>
      <c r="D923" s="13">
        <f>'Raw data (converted)'!D923</f>
        <v>3</v>
      </c>
      <c r="E923" s="12">
        <f>'Raw data (converted)'!E923</f>
        <v>3.7</v>
      </c>
      <c r="F923" s="2">
        <f>'Raw data (converted)'!F923</f>
        <v>15</v>
      </c>
      <c r="G923" s="2">
        <f t="shared" si="1361"/>
        <v>225</v>
      </c>
      <c r="H923" s="4">
        <f>IF('Raw data (converted)'!I923=0,"",'Raw data (converted)'!I923)</f>
        <v>6755</v>
      </c>
      <c r="I923" t="str">
        <f>'Raw data (converted)'!J923</f>
        <v>R3.7_T15</v>
      </c>
      <c r="J923" s="21">
        <f>IF('Raw data (converted)'!Q923=0,"",'Raw data (converted)'!Q923)</f>
        <v>0.75239999999999996</v>
      </c>
      <c r="K923" s="22">
        <f>IF('Raw data (converted)'!R923=0,"",'Raw data (converted)'!R923)</f>
        <v>0.2727</v>
      </c>
      <c r="L923" s="23">
        <f>IF('Raw data (converted)'!S923=0,"",'Raw data (converted)'!S923)</f>
        <v>0.29199999999999998</v>
      </c>
      <c r="M923" s="8"/>
      <c r="N923" s="8"/>
      <c r="O923" s="9"/>
      <c r="P923" s="9"/>
      <c r="Q923" s="10"/>
      <c r="R923" s="10"/>
      <c r="S923" s="111">
        <v>2.8621670111997294E-5</v>
      </c>
      <c r="T923" s="93">
        <v>1.3439999999999993E-3</v>
      </c>
      <c r="U923" s="93">
        <v>1.2553628957397128E-2</v>
      </c>
      <c r="V923" s="114">
        <v>6.5094423344993441E-6</v>
      </c>
      <c r="W923" s="94">
        <v>3.0566666666666459E-4</v>
      </c>
      <c r="X923" s="94">
        <v>2.8550788080191217E-3</v>
      </c>
      <c r="Y923" s="117">
        <v>4.1243031584996023E-6</v>
      </c>
      <c r="Z923" s="95">
        <v>1.9366666666666621E-4</v>
      </c>
      <c r="AA923" s="95">
        <v>1.808943061569375E-3</v>
      </c>
      <c r="AB923" s="24" t="str">
        <f>IF('Raw data (converted)'!T923=0,"",'Raw data (converted)'!T923)</f>
        <v/>
      </c>
    </row>
    <row r="924" spans="1:28" x14ac:dyDescent="0.25">
      <c r="A924" s="11">
        <f>'Raw data (converted)'!A924</f>
        <v>41807</v>
      </c>
      <c r="B924" s="11" t="str">
        <f>'Raw data (converted)'!B924</f>
        <v>Chris</v>
      </c>
      <c r="C924" s="11" t="str">
        <f>'Raw data (converted)'!C924</f>
        <v>Elevated</v>
      </c>
      <c r="D924" s="13">
        <f>'Raw data (converted)'!D924</f>
        <v>3</v>
      </c>
      <c r="E924" s="12">
        <f>'Raw data (converted)'!E924</f>
        <v>3.7</v>
      </c>
      <c r="F924" s="2">
        <f>'Raw data (converted)'!F924</f>
        <v>30</v>
      </c>
      <c r="G924" s="2">
        <f t="shared" si="1361"/>
        <v>900</v>
      </c>
      <c r="H924" s="4">
        <f>IF('Raw data (converted)'!I924=0,"",'Raw data (converted)'!I924)</f>
        <v>6755</v>
      </c>
      <c r="I924" t="str">
        <f>'Raw data (converted)'!J924</f>
        <v>R3.7_T30</v>
      </c>
      <c r="J924" s="21">
        <f>IF('Raw data (converted)'!Q924=0,"",'Raw data (converted)'!Q924)</f>
        <v>0.68989999999999996</v>
      </c>
      <c r="K924" s="22">
        <f>IF('Raw data (converted)'!R924=0,"",'Raw data (converted)'!R924)</f>
        <v>0.34799999999999998</v>
      </c>
      <c r="L924" s="23">
        <f>IF('Raw data (converted)'!S924=0,"",'Raw data (converted)'!S924)</f>
        <v>0.30259999999999998</v>
      </c>
      <c r="M924" s="8"/>
      <c r="N924" s="8"/>
      <c r="O924" s="9"/>
      <c r="P924" s="9"/>
      <c r="Q924" s="10"/>
      <c r="R924" s="10"/>
      <c r="S924" s="21">
        <v>0.9851099867245795</v>
      </c>
      <c r="T924" s="93">
        <v>1.287975155039878E-2</v>
      </c>
      <c r="U924" s="21" t="e">
        <v>#N/A</v>
      </c>
      <c r="V924" s="22">
        <v>0.99966554522355366</v>
      </c>
      <c r="W924" s="94">
        <v>2.9292490505247043E-3</v>
      </c>
      <c r="X924" s="22" t="e">
        <v>#N/A</v>
      </c>
      <c r="Y924" s="23">
        <v>0.99016889408977726</v>
      </c>
      <c r="Z924" s="95">
        <v>1.8559364213248208E-3</v>
      </c>
      <c r="AA924" s="23" t="e">
        <v>#N/A</v>
      </c>
      <c r="AB924" s="24" t="str">
        <f>IF('Raw data (converted)'!T924=0,"",'Raw data (converted)'!T924)</f>
        <v/>
      </c>
    </row>
    <row r="925" spans="1:28" x14ac:dyDescent="0.25">
      <c r="A925" s="11">
        <f>'Raw data (converted)'!A925</f>
        <v>41807</v>
      </c>
      <c r="B925" s="11" t="str">
        <f>'Raw data (converted)'!B925</f>
        <v>Chris</v>
      </c>
      <c r="C925" s="11" t="str">
        <f>'Raw data (converted)'!C925</f>
        <v>Elevated</v>
      </c>
      <c r="D925" s="13">
        <f>'Raw data (converted)'!D925</f>
        <v>3</v>
      </c>
      <c r="E925" s="12">
        <f>'Raw data (converted)'!E925</f>
        <v>3.7</v>
      </c>
      <c r="F925" s="2">
        <f>'Raw data (converted)'!F925</f>
        <v>45</v>
      </c>
      <c r="G925" s="2">
        <f t="shared" si="1361"/>
        <v>2025</v>
      </c>
      <c r="H925" s="4">
        <f>IF('Raw data (converted)'!I925=0,"",'Raw data (converted)'!I925)</f>
        <v>6755</v>
      </c>
      <c r="I925" t="str">
        <f>'Raw data (converted)'!J925</f>
        <v>R3.7_T45</v>
      </c>
      <c r="J925" s="21">
        <f>IF('Raw data (converted)'!Q925=0,"",'Raw data (converted)'!Q925)</f>
        <v>0.68359999999999999</v>
      </c>
      <c r="K925" s="22">
        <f>IF('Raw data (converted)'!R925=0,"",'Raw data (converted)'!R925)</f>
        <v>0.40339999999999998</v>
      </c>
      <c r="L925" s="23">
        <f>IF('Raw data (converted)'!S925=0,"",'Raw data (converted)'!S925)</f>
        <v>0.31330000000000002</v>
      </c>
      <c r="M925" s="8"/>
      <c r="N925" s="8"/>
      <c r="O925" s="9"/>
      <c r="P925" s="9"/>
      <c r="Q925" s="10"/>
      <c r="R925" s="10"/>
      <c r="S925" s="112">
        <v>33.079553674768576</v>
      </c>
      <c r="T925" s="113">
        <v>1</v>
      </c>
      <c r="U925" s="21" t="e">
        <v>#N/A</v>
      </c>
      <c r="V925" s="115">
        <v>1494.4704271313065</v>
      </c>
      <c r="W925" s="116">
        <v>1</v>
      </c>
      <c r="X925" s="22" t="e">
        <v>#N/A</v>
      </c>
      <c r="Y925" s="118">
        <v>50.358978080999066</v>
      </c>
      <c r="Z925" s="119">
        <v>1</v>
      </c>
      <c r="AA925" s="23" t="e">
        <v>#N/A</v>
      </c>
      <c r="AB925" s="24" t="str">
        <f>IF('Raw data (converted)'!T925=0,"",'Raw data (converted)'!T925)</f>
        <v/>
      </c>
    </row>
    <row r="926" spans="1:28" x14ac:dyDescent="0.25">
      <c r="A926" s="11">
        <f>'Raw data (converted)'!A926</f>
        <v>41807</v>
      </c>
      <c r="B926" s="12" t="str">
        <f>'Raw data (converted)'!B926</f>
        <v>Loic</v>
      </c>
      <c r="C926" s="2" t="str">
        <f>'Raw data (converted)'!C926</f>
        <v>Ambient</v>
      </c>
      <c r="D926" s="13">
        <f>'Raw data (converted)'!D926</f>
        <v>4</v>
      </c>
      <c r="E926" s="12">
        <f>'Raw data (converted)'!E926</f>
        <v>4</v>
      </c>
      <c r="F926" s="2">
        <f>'Raw data (converted)'!F926</f>
        <v>0</v>
      </c>
      <c r="G926" s="2">
        <f t="shared" si="1361"/>
        <v>0</v>
      </c>
      <c r="H926" s="4">
        <f>IF('Raw data (converted)'!I926=0,"",'Raw data (converted)'!I926)</f>
        <v>6756</v>
      </c>
      <c r="I926" t="str">
        <f>'Raw data (converted)'!J926</f>
        <v>R4.0_Amb</v>
      </c>
      <c r="J926" s="21">
        <f>IF('Raw data (converted)'!Q926=0,"",'Raw data (converted)'!Q926)</f>
        <v>0.82379999999999998</v>
      </c>
      <c r="K926" s="22">
        <f>IF('Raw data (converted)'!R926=0,"",'Raw data (converted)'!R926)</f>
        <v>0.3009</v>
      </c>
      <c r="L926" s="23">
        <f>IF('Raw data (converted)'!S926=0,"",'Raw data (converted)'!S926)</f>
        <v>0.28489999999999999</v>
      </c>
      <c r="M926" s="108">
        <f t="shared" ref="M926" si="1398">IFERROR(RSQ(J926:J929,$F926:$F929),"")</f>
        <v>0.88400769994997752</v>
      </c>
      <c r="N926" s="108">
        <f t="shared" ref="N926" si="1399">IFERROR(S928,"")</f>
        <v>0.89394016828555967</v>
      </c>
      <c r="O926" s="109">
        <f t="shared" ref="O926" si="1400">IFERROR(RSQ(K926:K929,$F926:$F929),"")</f>
        <v>0.99944589764267822</v>
      </c>
      <c r="P926" s="109">
        <f t="shared" ref="P926" si="1401">IFERROR(V928,"")</f>
        <v>0.99994869422617383</v>
      </c>
      <c r="Q926" s="110">
        <f t="shared" ref="Q926" si="1402">IFERROR(RSQ(L926:L929,$F926:$F929),"")</f>
        <v>9.679668049792553E-2</v>
      </c>
      <c r="R926" s="110">
        <f t="shared" ref="R926" si="1403">IFERROR(Y928,"")</f>
        <v>0.79804149377593259</v>
      </c>
      <c r="S926" s="111">
        <f t="array" ref="S926:U929">LINEST(J926:J929,F926:G929,TRUE,TRUE)</f>
        <v>2.0999999999999962E-5</v>
      </c>
      <c r="T926" s="93">
        <v>-3.6029999999999981E-3</v>
      </c>
      <c r="U926" s="93">
        <v>0.83070500000000003</v>
      </c>
      <c r="V926" s="114">
        <f t="array" ref="V926:X929">LINEST(K926:K929,F926:G929,TRUE,TRUE)</f>
        <v>1.08888888888888E-5</v>
      </c>
      <c r="W926" s="94">
        <v>6.0233333333333371E-3</v>
      </c>
      <c r="X926" s="94">
        <v>0.30124999999999996</v>
      </c>
      <c r="Y926" s="117">
        <f t="array" ref="Y926:AA929">LINEST(L926:L929,F926:G929,TRUE,TRUE)</f>
        <v>4.3333333333333321E-5</v>
      </c>
      <c r="Z926" s="95">
        <v>-1.7339999999999992E-3</v>
      </c>
      <c r="AA926" s="95">
        <v>0.28723999999999994</v>
      </c>
      <c r="AB926" s="24" t="str">
        <f>IF('Raw data (converted)'!T926=0,"",'Raw data (converted)'!T926)</f>
        <v/>
      </c>
    </row>
    <row r="927" spans="1:28" x14ac:dyDescent="0.25">
      <c r="A927" s="11">
        <f>'Raw data (converted)'!A927</f>
        <v>41807</v>
      </c>
      <c r="B927" s="11" t="str">
        <f>'Raw data (converted)'!B927</f>
        <v>Loic</v>
      </c>
      <c r="C927" s="11" t="str">
        <f>'Raw data (converted)'!C927</f>
        <v>Ambient</v>
      </c>
      <c r="D927" s="13">
        <f>'Raw data (converted)'!D927</f>
        <v>4</v>
      </c>
      <c r="E927" s="12">
        <f>'Raw data (converted)'!E927</f>
        <v>4</v>
      </c>
      <c r="F927" s="2">
        <f>'Raw data (converted)'!F927</f>
        <v>15</v>
      </c>
      <c r="G927" s="2">
        <f t="shared" si="1361"/>
        <v>225</v>
      </c>
      <c r="H927" s="4">
        <f>IF('Raw data (converted)'!I927=0,"",'Raw data (converted)'!I927)</f>
        <v>6756</v>
      </c>
      <c r="I927" t="str">
        <f>'Raw data (converted)'!J927</f>
        <v>R4.0_T15</v>
      </c>
      <c r="J927" s="21">
        <f>IF('Raw data (converted)'!Q927=0,"",'Raw data (converted)'!Q927)</f>
        <v>0.80210000000000004</v>
      </c>
      <c r="K927" s="22">
        <f>IF('Raw data (converted)'!R927=0,"",'Raw data (converted)'!R927)</f>
        <v>0.39510000000000001</v>
      </c>
      <c r="L927" s="23">
        <f>IF('Raw data (converted)'!S927=0,"",'Raw data (converted)'!S927)</f>
        <v>0.27800000000000002</v>
      </c>
      <c r="M927" s="8"/>
      <c r="N927" s="8"/>
      <c r="O927" s="9"/>
      <c r="P927" s="9"/>
      <c r="Q927" s="10"/>
      <c r="R927" s="10"/>
      <c r="S927" s="111">
        <v>6.8622441709493615E-5</v>
      </c>
      <c r="T927" s="93">
        <v>3.2223333333333357E-3</v>
      </c>
      <c r="U927" s="93">
        <v>3.0098197205148367E-2</v>
      </c>
      <c r="V927" s="114">
        <v>3.4783279649996645E-6</v>
      </c>
      <c r="W927" s="94">
        <v>1.633333333333329E-4</v>
      </c>
      <c r="X927" s="94">
        <v>1.5256146302392317E-3</v>
      </c>
      <c r="Y927" s="117">
        <v>2.3255106965997874E-5</v>
      </c>
      <c r="Z927" s="95">
        <v>1.0920000000000029E-3</v>
      </c>
      <c r="AA927" s="95">
        <v>1.0199823527885196E-2</v>
      </c>
      <c r="AB927" s="24" t="str">
        <f>IF('Raw data (converted)'!T927=0,"",'Raw data (converted)'!T927)</f>
        <v/>
      </c>
    </row>
    <row r="928" spans="1:28" x14ac:dyDescent="0.25">
      <c r="A928" s="11">
        <f>'Raw data (converted)'!A928</f>
        <v>41807</v>
      </c>
      <c r="B928" s="11" t="str">
        <f>'Raw data (converted)'!B928</f>
        <v>Loic</v>
      </c>
      <c r="C928" s="11" t="str">
        <f>'Raw data (converted)'!C928</f>
        <v>Ambient</v>
      </c>
      <c r="D928" s="13">
        <f>'Raw data (converted)'!D928</f>
        <v>4</v>
      </c>
      <c r="E928" s="12">
        <f>'Raw data (converted)'!E928</f>
        <v>4</v>
      </c>
      <c r="F928" s="2">
        <f>'Raw data (converted)'!F928</f>
        <v>30</v>
      </c>
      <c r="G928" s="2">
        <f t="shared" si="1361"/>
        <v>900</v>
      </c>
      <c r="H928" s="4">
        <f>IF('Raw data (converted)'!I928=0,"",'Raw data (converted)'!I928)</f>
        <v>6756</v>
      </c>
      <c r="I928" t="str">
        <f>'Raw data (converted)'!J928</f>
        <v>R4.0_T30</v>
      </c>
      <c r="J928" s="21">
        <f>IF('Raw data (converted)'!Q928=0,"",'Raw data (converted)'!Q928)</f>
        <v>0.7208</v>
      </c>
      <c r="K928" s="22">
        <f>IF('Raw data (converted)'!R928=0,"",'Raw data (converted)'!R928)</f>
        <v>0.49070000000000003</v>
      </c>
      <c r="L928" s="23">
        <f>IF('Raw data (converted)'!S928=0,"",'Raw data (converted)'!S928)</f>
        <v>0.26719999999999999</v>
      </c>
      <c r="M928" s="8"/>
      <c r="N928" s="8"/>
      <c r="O928" s="9"/>
      <c r="P928" s="9"/>
      <c r="Q928" s="10"/>
      <c r="R928" s="10"/>
      <c r="S928" s="21">
        <v>0.89394016828555967</v>
      </c>
      <c r="T928" s="93">
        <v>3.088009876927212E-2</v>
      </c>
      <c r="U928" s="21" t="e">
        <v>#N/A</v>
      </c>
      <c r="V928" s="22">
        <v>0.99994869422617383</v>
      </c>
      <c r="W928" s="94">
        <v>1.5652475842498487E-3</v>
      </c>
      <c r="X928" s="22" t="e">
        <v>#N/A</v>
      </c>
      <c r="Y928" s="23">
        <v>0.79804149377593259</v>
      </c>
      <c r="Z928" s="95">
        <v>1.0464798134699043E-2</v>
      </c>
      <c r="AA928" s="23" t="e">
        <v>#N/A</v>
      </c>
      <c r="AB928" s="24" t="str">
        <f>IF('Raw data (converted)'!T928=0,"",'Raw data (converted)'!T928)</f>
        <v/>
      </c>
    </row>
    <row r="929" spans="1:28" x14ac:dyDescent="0.25">
      <c r="A929" s="11">
        <f>'Raw data (converted)'!A929</f>
        <v>41807</v>
      </c>
      <c r="B929" s="11" t="str">
        <f>'Raw data (converted)'!B929</f>
        <v>Loic</v>
      </c>
      <c r="C929" s="11" t="str">
        <f>'Raw data (converted)'!C929</f>
        <v>Ambient</v>
      </c>
      <c r="D929" s="13">
        <f>'Raw data (converted)'!D929</f>
        <v>4</v>
      </c>
      <c r="E929" s="12">
        <f>'Raw data (converted)'!E929</f>
        <v>4</v>
      </c>
      <c r="F929" s="2">
        <f>'Raw data (converted)'!F929</f>
        <v>45</v>
      </c>
      <c r="G929" s="2">
        <f t="shared" si="1361"/>
        <v>2025</v>
      </c>
      <c r="H929" s="4">
        <f>IF('Raw data (converted)'!I929=0,"",'Raw data (converted)'!I929)</f>
        <v>6756</v>
      </c>
      <c r="I929" t="str">
        <f>'Raw data (converted)'!J929</f>
        <v>R4.0_T45</v>
      </c>
      <c r="J929" s="21">
        <f>IF('Raw data (converted)'!Q929=0,"",'Raw data (converted)'!Q929)</f>
        <v>0.71799999999999997</v>
      </c>
      <c r="K929" s="22">
        <f>IF('Raw data (converted)'!R929=0,"",'Raw data (converted)'!R929)</f>
        <v>0.59470000000000001</v>
      </c>
      <c r="L929" s="23">
        <f>IF('Raw data (converted)'!S929=0,"",'Raw data (converted)'!S929)</f>
        <v>0.29930000000000001</v>
      </c>
      <c r="M929" s="8"/>
      <c r="N929" s="8"/>
      <c r="O929" s="9"/>
      <c r="P929" s="9"/>
      <c r="Q929" s="10"/>
      <c r="R929" s="10"/>
      <c r="S929" s="112">
        <v>4.2143201334339304</v>
      </c>
      <c r="T929" s="113">
        <v>1</v>
      </c>
      <c r="U929" s="21" t="e">
        <v>#N/A</v>
      </c>
      <c r="V929" s="115">
        <v>9744.9918367347454</v>
      </c>
      <c r="W929" s="116">
        <v>1</v>
      </c>
      <c r="X929" s="22" t="e">
        <v>#N/A</v>
      </c>
      <c r="Y929" s="118">
        <v>1.9757560815253006</v>
      </c>
      <c r="Z929" s="119">
        <v>1</v>
      </c>
      <c r="AA929" s="23" t="e">
        <v>#N/A</v>
      </c>
      <c r="AB929" s="24" t="str">
        <f>IF('Raw data (converted)'!T929=0,"",'Raw data (converted)'!T929)</f>
        <v/>
      </c>
    </row>
    <row r="930" spans="1:28" x14ac:dyDescent="0.25">
      <c r="A930" s="11">
        <f>'Raw data (converted)'!A930</f>
        <v>41807</v>
      </c>
      <c r="B930" s="12" t="str">
        <f>'Raw data (converted)'!B930</f>
        <v>Loic</v>
      </c>
      <c r="C930" s="2" t="str">
        <f>'Raw data (converted)'!C930</f>
        <v>Ambient</v>
      </c>
      <c r="D930" s="13">
        <f>'Raw data (converted)'!D930</f>
        <v>4</v>
      </c>
      <c r="E930" s="12">
        <f>'Raw data (converted)'!E930</f>
        <v>4.0999999999999996</v>
      </c>
      <c r="F930" s="2">
        <f>'Raw data (converted)'!F930</f>
        <v>0</v>
      </c>
      <c r="G930" s="2">
        <f t="shared" si="1361"/>
        <v>0</v>
      </c>
      <c r="H930" s="4">
        <f>IF('Raw data (converted)'!I930=0,"",'Raw data (converted)'!I930)</f>
        <v>6757</v>
      </c>
      <c r="I930" t="str">
        <f>'Raw data (converted)'!J930</f>
        <v>R4.1_Amb</v>
      </c>
      <c r="J930" s="21">
        <f>IF('Raw data (converted)'!Q930=0,"",'Raw data (converted)'!Q930)</f>
        <v>0.83879999999999999</v>
      </c>
      <c r="K930" s="22">
        <f>IF('Raw data (converted)'!R930=0,"",'Raw data (converted)'!R930)</f>
        <v>0.33789999999999998</v>
      </c>
      <c r="L930" s="23">
        <f>IF('Raw data (converted)'!S930=0,"",'Raw data (converted)'!S930)</f>
        <v>0.28670000000000001</v>
      </c>
      <c r="M930" s="108">
        <f t="shared" ref="M930" si="1404">IFERROR(RSQ(J930:J933,$F930:$F933),"")</f>
        <v>0.98993814724651397</v>
      </c>
      <c r="N930" s="108">
        <f t="shared" ref="N930" si="1405">IFERROR(S932,"")</f>
        <v>0.99096484363414017</v>
      </c>
      <c r="O930" s="109">
        <f t="shared" ref="O930" si="1406">IFERROR(RSQ(K930:K933,$F930:$F933),"")</f>
        <v>0.98786683378873263</v>
      </c>
      <c r="P930" s="109">
        <f t="shared" ref="P930" si="1407">IFERROR(V932,"")</f>
        <v>0.99749467031439121</v>
      </c>
      <c r="Q930" s="110">
        <f t="shared" ref="Q930" si="1408">IFERROR(RSQ(L930:L933,$F930:$F933),"")</f>
        <v>0.85522552255225437</v>
      </c>
      <c r="R930" s="110">
        <f t="shared" ref="R930" si="1409">IFERROR(Y932,"")</f>
        <v>0.9382652274889316</v>
      </c>
      <c r="S930" s="111">
        <f t="array" ref="S930:U933">LINEST(J930:J933,F930:G933,TRUE,TRUE)</f>
        <v>-6.666666666666681E-6</v>
      </c>
      <c r="T930" s="93">
        <v>-2.4773333333333336E-3</v>
      </c>
      <c r="U930" s="93">
        <v>0.84078999999999993</v>
      </c>
      <c r="V930" s="114">
        <f t="array" ref="V930:X933">LINEST(K930:K933,F930:G933,TRUE,TRUE)</f>
        <v>-6.4777777777777872E-5</v>
      </c>
      <c r="W930" s="94">
        <v>1.1718333333333338E-2</v>
      </c>
      <c r="X930" s="94">
        <v>0.341225</v>
      </c>
      <c r="Y930" s="117">
        <f t="array" ref="Y930:AA933">LINEST(L930:L933,F930:G933,TRUE,TRUE)</f>
        <v>-1.3888888888888922E-5</v>
      </c>
      <c r="Z930" s="95">
        <v>1.2230000000000008E-3</v>
      </c>
      <c r="AA930" s="95">
        <v>0.285495</v>
      </c>
      <c r="AB930" s="24" t="str">
        <f>IF('Raw data (converted)'!T930=0,"",'Raw data (converted)'!T930)</f>
        <v/>
      </c>
    </row>
    <row r="931" spans="1:28" x14ac:dyDescent="0.25">
      <c r="A931" s="11">
        <f>'Raw data (converted)'!A931</f>
        <v>41807</v>
      </c>
      <c r="B931" s="11" t="str">
        <f>'Raw data (converted)'!B931</f>
        <v>Loic</v>
      </c>
      <c r="C931" s="11" t="str">
        <f>'Raw data (converted)'!C931</f>
        <v>Ambient</v>
      </c>
      <c r="D931" s="13">
        <f>'Raw data (converted)'!D931</f>
        <v>4</v>
      </c>
      <c r="E931" s="12">
        <f>'Raw data (converted)'!E931</f>
        <v>4.0999999999999996</v>
      </c>
      <c r="F931" s="2">
        <f>'Raw data (converted)'!F931</f>
        <v>15</v>
      </c>
      <c r="G931" s="2">
        <f t="shared" si="1361"/>
        <v>225</v>
      </c>
      <c r="H931" s="4">
        <f>IF('Raw data (converted)'!I931=0,"",'Raw data (converted)'!I931)</f>
        <v>6757</v>
      </c>
      <c r="I931" t="str">
        <f>'Raw data (converted)'!J931</f>
        <v>R4.1_T15</v>
      </c>
      <c r="J931" s="21">
        <f>IF('Raw data (converted)'!Q931=0,"",'Raw data (converted)'!Q931)</f>
        <v>0.80810000000000004</v>
      </c>
      <c r="K931" s="22">
        <f>IF('Raw data (converted)'!R931=0,"",'Raw data (converted)'!R931)</f>
        <v>0.51239999999999997</v>
      </c>
      <c r="L931" s="23">
        <f>IF('Raw data (converted)'!S931=0,"",'Raw data (converted)'!S931)</f>
        <v>0.29709999999999998</v>
      </c>
      <c r="M931" s="8"/>
      <c r="N931" s="8"/>
      <c r="O931" s="9"/>
      <c r="P931" s="9"/>
      <c r="Q931" s="10"/>
      <c r="R931" s="10"/>
      <c r="S931" s="111">
        <v>1.9776779000998306E-5</v>
      </c>
      <c r="T931" s="93">
        <v>9.2866666666667431E-4</v>
      </c>
      <c r="U931" s="93">
        <v>8.6742088976460071E-3</v>
      </c>
      <c r="V931" s="114">
        <v>3.3044115667496798E-5</v>
      </c>
      <c r="W931" s="94">
        <v>1.5516666666666621E-3</v>
      </c>
      <c r="X931" s="94">
        <v>1.4493338987272699E-2</v>
      </c>
      <c r="Y931" s="117">
        <v>1.1975386279498957E-5</v>
      </c>
      <c r="Z931" s="95">
        <v>5.6233333333333721E-4</v>
      </c>
      <c r="AA931" s="95">
        <v>5.2524732269665416E-3</v>
      </c>
      <c r="AB931" s="24" t="str">
        <f>IF('Raw data (converted)'!T931=0,"",'Raw data (converted)'!T931)</f>
        <v/>
      </c>
    </row>
    <row r="932" spans="1:28" x14ac:dyDescent="0.25">
      <c r="A932" s="11">
        <f>'Raw data (converted)'!A932</f>
        <v>41807</v>
      </c>
      <c r="B932" s="11" t="str">
        <f>'Raw data (converted)'!B932</f>
        <v>Loic</v>
      </c>
      <c r="C932" s="11" t="str">
        <f>'Raw data (converted)'!C932</f>
        <v>Ambient</v>
      </c>
      <c r="D932" s="13">
        <f>'Raw data (converted)'!D932</f>
        <v>4</v>
      </c>
      <c r="E932" s="12">
        <f>'Raw data (converted)'!E932</f>
        <v>4.0999999999999996</v>
      </c>
      <c r="F932" s="2">
        <f>'Raw data (converted)'!F932</f>
        <v>30</v>
      </c>
      <c r="G932" s="2">
        <f t="shared" si="1361"/>
        <v>900</v>
      </c>
      <c r="H932" s="4">
        <f>IF('Raw data (converted)'!I932=0,"",'Raw data (converted)'!I932)</f>
        <v>6757</v>
      </c>
      <c r="I932" t="str">
        <f>'Raw data (converted)'!J932</f>
        <v>R4.1_T30</v>
      </c>
      <c r="J932" s="21">
        <f>IF('Raw data (converted)'!Q932=0,"",'Raw data (converted)'!Q932)</f>
        <v>0.75449999999999995</v>
      </c>
      <c r="K932" s="22">
        <f>IF('Raw data (converted)'!R932=0,"",'Raw data (converted)'!R932)</f>
        <v>0.62450000000000006</v>
      </c>
      <c r="L932" s="23">
        <f>IF('Raw data (converted)'!S932=0,"",'Raw data (converted)'!S932)</f>
        <v>0.31330000000000002</v>
      </c>
      <c r="M932" s="8"/>
      <c r="N932" s="8"/>
      <c r="O932" s="9"/>
      <c r="P932" s="9"/>
      <c r="Q932" s="10"/>
      <c r="R932" s="10"/>
      <c r="S932" s="21">
        <v>0.99096484363414017</v>
      </c>
      <c r="T932" s="93">
        <v>8.8995505504492357E-3</v>
      </c>
      <c r="U932" s="21" t="e">
        <v>#N/A</v>
      </c>
      <c r="V932" s="22">
        <v>0.99749467031439121</v>
      </c>
      <c r="W932" s="94">
        <v>1.4869852050373555E-2</v>
      </c>
      <c r="X932" s="22" t="e">
        <v>#N/A</v>
      </c>
      <c r="Y932" s="23">
        <v>0.9382652274889316</v>
      </c>
      <c r="Z932" s="95">
        <v>5.3889238257745298E-3</v>
      </c>
      <c r="AA932" s="23" t="e">
        <v>#N/A</v>
      </c>
      <c r="AB932" s="24" t="str">
        <f>IF('Raw data (converted)'!T932=0,"",'Raw data (converted)'!T932)</f>
        <v/>
      </c>
    </row>
    <row r="933" spans="1:28" x14ac:dyDescent="0.25">
      <c r="A933" s="11">
        <f>'Raw data (converted)'!A933</f>
        <v>41807</v>
      </c>
      <c r="B933" s="11" t="str">
        <f>'Raw data (converted)'!B933</f>
        <v>Loic</v>
      </c>
      <c r="C933" s="11" t="str">
        <f>'Raw data (converted)'!C933</f>
        <v>Ambient</v>
      </c>
      <c r="D933" s="13">
        <f>'Raw data (converted)'!D933</f>
        <v>4</v>
      </c>
      <c r="E933" s="12">
        <f>'Raw data (converted)'!E933</f>
        <v>4.0999999999999996</v>
      </c>
      <c r="F933" s="2">
        <f>'Raw data (converted)'!F933</f>
        <v>45</v>
      </c>
      <c r="G933" s="2">
        <f t="shared" si="1361"/>
        <v>2025</v>
      </c>
      <c r="H933" s="4">
        <f>IF('Raw data (converted)'!I933=0,"",'Raw data (converted)'!I933)</f>
        <v>6757</v>
      </c>
      <c r="I933" t="str">
        <f>'Raw data (converted)'!J933</f>
        <v>R4.1_T45</v>
      </c>
      <c r="J933" s="21">
        <f>IF('Raw data (converted)'!Q933=0,"",'Raw data (converted)'!Q933)</f>
        <v>0.71779999999999999</v>
      </c>
      <c r="K933" s="22">
        <f>IF('Raw data (converted)'!R933=0,"",'Raw data (converted)'!R933)</f>
        <v>0.74070000000000003</v>
      </c>
      <c r="L933" s="23">
        <f>IF('Raw data (converted)'!S933=0,"",'Raw data (converted)'!S933)</f>
        <v>0.31119999999999998</v>
      </c>
      <c r="M933" s="8"/>
      <c r="N933" s="8"/>
      <c r="O933" s="9"/>
      <c r="P933" s="9"/>
      <c r="Q933" s="10"/>
      <c r="R933" s="10"/>
      <c r="S933" s="112">
        <v>54.839385369055471</v>
      </c>
      <c r="T933" s="113">
        <v>1</v>
      </c>
      <c r="U933" s="21" t="e">
        <v>#N/A</v>
      </c>
      <c r="V933" s="115">
        <v>199.07453219515082</v>
      </c>
      <c r="W933" s="116">
        <v>1</v>
      </c>
      <c r="X933" s="22" t="e">
        <v>#N/A</v>
      </c>
      <c r="Y933" s="118">
        <v>7.5991632375474527</v>
      </c>
      <c r="Z933" s="119">
        <v>1</v>
      </c>
      <c r="AA933" s="23" t="e">
        <v>#N/A</v>
      </c>
      <c r="AB933" s="24" t="str">
        <f>IF('Raw data (converted)'!T933=0,"",'Raw data (converted)'!T933)</f>
        <v/>
      </c>
    </row>
    <row r="934" spans="1:28" x14ac:dyDescent="0.25">
      <c r="A934" s="11">
        <f>'Raw data (converted)'!A934</f>
        <v>41807</v>
      </c>
      <c r="B934" s="12" t="str">
        <f>'Raw data (converted)'!B934</f>
        <v>Loic</v>
      </c>
      <c r="C934" s="2" t="str">
        <f>'Raw data (converted)'!C934</f>
        <v>Ambient</v>
      </c>
      <c r="D934" s="13">
        <f>'Raw data (converted)'!D934</f>
        <v>4</v>
      </c>
      <c r="E934" s="12">
        <f>'Raw data (converted)'!E934</f>
        <v>4.3</v>
      </c>
      <c r="F934" s="2">
        <f>'Raw data (converted)'!F934</f>
        <v>0</v>
      </c>
      <c r="G934" s="2">
        <f t="shared" si="1361"/>
        <v>0</v>
      </c>
      <c r="H934" s="4">
        <f>IF('Raw data (converted)'!I934=0,"",'Raw data (converted)'!I934)</f>
        <v>6758</v>
      </c>
      <c r="I934" t="str">
        <f>'Raw data (converted)'!J934</f>
        <v>R4.3_Amb</v>
      </c>
      <c r="J934" s="21">
        <f>IF('Raw data (converted)'!Q934=0,"",'Raw data (converted)'!Q934)</f>
        <v>0.84370000000000001</v>
      </c>
      <c r="K934" s="22">
        <f>IF('Raw data (converted)'!R934=0,"",'Raw data (converted)'!R934)</f>
        <v>0.34320000000000001</v>
      </c>
      <c r="L934" s="23">
        <f>IF('Raw data (converted)'!S934=0,"",'Raw data (converted)'!S934)</f>
        <v>0.30649999999999999</v>
      </c>
      <c r="M934" s="108">
        <f t="shared" ref="M934" si="1410">IFERROR(RSQ(J934:J937,$F934:$F937),"")</f>
        <v>0.94623523027839074</v>
      </c>
      <c r="N934" s="108">
        <f t="shared" ref="N934" si="1411">IFERROR(S936,"")</f>
        <v>0.99590893981880013</v>
      </c>
      <c r="O934" s="109">
        <f t="shared" ref="O934" si="1412">IFERROR(RSQ(K934:K937,$F934:$F937),"")</f>
        <v>0.97632476962440751</v>
      </c>
      <c r="P934" s="109">
        <f t="shared" ref="P934" si="1413">IFERROR(V936,"")</f>
        <v>0.97767493589488341</v>
      </c>
      <c r="Q934" s="110">
        <f t="shared" ref="Q934" si="1414">IFERROR(RSQ(L934:L937,$F934:$F937),"")</f>
        <v>0.48184348252262338</v>
      </c>
      <c r="R934" s="110">
        <f t="shared" ref="R934" si="1415">IFERROR(Y936,"")</f>
        <v>0.92435280320666424</v>
      </c>
      <c r="S934" s="111">
        <f t="array" ref="S934:U937">LINEST(J934:J937,F934:G937,TRUE,TRUE)</f>
        <v>4.155555555555557E-5</v>
      </c>
      <c r="T934" s="93">
        <v>-4.3033333333333326E-3</v>
      </c>
      <c r="U934" s="93">
        <v>0.84489999999999998</v>
      </c>
      <c r="V934" s="114">
        <f t="array" ref="V934:X937">LINEST(K934:K937,F934:G937,TRUE,TRUE)</f>
        <v>1.2000000000000009E-5</v>
      </c>
      <c r="W934" s="94">
        <v>3.7893333333333334E-3</v>
      </c>
      <c r="X934" s="94">
        <v>0.33828999999999998</v>
      </c>
      <c r="Y934" s="117">
        <f t="array" ref="Y934:AA937">LINEST(L934:L937,F934:G937,TRUE,TRUE)</f>
        <v>1.7666666666666638E-5</v>
      </c>
      <c r="Z934" s="95">
        <v>-5.476666666666656E-4</v>
      </c>
      <c r="AA934" s="95">
        <v>0.30723499999999998</v>
      </c>
      <c r="AB934" s="24" t="str">
        <f>IF('Raw data (converted)'!T934=0,"",'Raw data (converted)'!T934)</f>
        <v/>
      </c>
    </row>
    <row r="935" spans="1:28" x14ac:dyDescent="0.25">
      <c r="A935" s="11">
        <f>'Raw data (converted)'!A935</f>
        <v>41807</v>
      </c>
      <c r="B935" s="11" t="str">
        <f>'Raw data (converted)'!B935</f>
        <v>Loic</v>
      </c>
      <c r="C935" s="11" t="str">
        <f>'Raw data (converted)'!C935</f>
        <v>Ambient</v>
      </c>
      <c r="D935" s="13">
        <f>'Raw data (converted)'!D935</f>
        <v>4</v>
      </c>
      <c r="E935" s="12">
        <f>'Raw data (converted)'!E935</f>
        <v>4.3</v>
      </c>
      <c r="F935" s="2">
        <f>'Raw data (converted)'!F935</f>
        <v>15</v>
      </c>
      <c r="G935" s="2">
        <f t="shared" si="1361"/>
        <v>225</v>
      </c>
      <c r="H935" s="4">
        <f>IF('Raw data (converted)'!I935=0,"",'Raw data (converted)'!I935)</f>
        <v>6758</v>
      </c>
      <c r="I935" t="str">
        <f>'Raw data (converted)'!J935</f>
        <v>R4.3_T15</v>
      </c>
      <c r="J935" s="21">
        <f>IF('Raw data (converted)'!Q935=0,"",'Raw data (converted)'!Q935)</f>
        <v>0.79330000000000001</v>
      </c>
      <c r="K935" s="22">
        <f>IF('Raw data (converted)'!R935=0,"",'Raw data (converted)'!R935)</f>
        <v>0.3831</v>
      </c>
      <c r="L935" s="23">
        <f>IF('Raw data (converted)'!S935=0,"",'Raw data (converted)'!S935)</f>
        <v>0.30520000000000003</v>
      </c>
      <c r="M935" s="8"/>
      <c r="N935" s="8"/>
      <c r="O935" s="9"/>
      <c r="P935" s="9"/>
      <c r="Q935" s="10"/>
      <c r="R935" s="10"/>
      <c r="S935" s="111">
        <v>1.1925695879998827E-5</v>
      </c>
      <c r="T935" s="93">
        <v>5.5999999999999746E-4</v>
      </c>
      <c r="U935" s="93">
        <v>5.2306787322487832E-3</v>
      </c>
      <c r="V935" s="114">
        <v>4.8795972308995364E-5</v>
      </c>
      <c r="W935" s="94">
        <v>2.291333333333331E-3</v>
      </c>
      <c r="X935" s="94">
        <v>2.1402193812784673E-2</v>
      </c>
      <c r="Y935" s="117">
        <v>7.3044887264993658E-6</v>
      </c>
      <c r="Z935" s="95">
        <v>3.4300000000000243E-4</v>
      </c>
      <c r="AA935" s="95">
        <v>3.2037907235024175E-3</v>
      </c>
      <c r="AB935" s="24" t="str">
        <f>IF('Raw data (converted)'!T935=0,"",'Raw data (converted)'!T935)</f>
        <v/>
      </c>
    </row>
    <row r="936" spans="1:28" x14ac:dyDescent="0.25">
      <c r="A936" s="11">
        <f>'Raw data (converted)'!A936</f>
        <v>41807</v>
      </c>
      <c r="B936" s="11" t="str">
        <f>'Raw data (converted)'!B936</f>
        <v>Loic</v>
      </c>
      <c r="C936" s="11" t="str">
        <f>'Raw data (converted)'!C936</f>
        <v>Ambient</v>
      </c>
      <c r="D936" s="13">
        <f>'Raw data (converted)'!D936</f>
        <v>4</v>
      </c>
      <c r="E936" s="12">
        <f>'Raw data (converted)'!E936</f>
        <v>4.3</v>
      </c>
      <c r="F936" s="2">
        <f>'Raw data (converted)'!F936</f>
        <v>30</v>
      </c>
      <c r="G936" s="2">
        <f t="shared" si="1361"/>
        <v>900</v>
      </c>
      <c r="H936" s="4">
        <f>IF('Raw data (converted)'!I936=0,"",'Raw data (converted)'!I936)</f>
        <v>6758</v>
      </c>
      <c r="I936" t="str">
        <f>'Raw data (converted)'!J936</f>
        <v>R4.3_T30</v>
      </c>
      <c r="J936" s="21">
        <f>IF('Raw data (converted)'!Q936=0,"",'Raw data (converted)'!Q936)</f>
        <v>0.74960000000000004</v>
      </c>
      <c r="K936" s="22">
        <f>IF('Raw data (converted)'!R936=0,"",'Raw data (converted)'!R936)</f>
        <v>0.47749999999999998</v>
      </c>
      <c r="L936" s="23">
        <f>IF('Raw data (converted)'!S936=0,"",'Raw data (converted)'!S936)</f>
        <v>0.30449999999999999</v>
      </c>
      <c r="M936" s="8"/>
      <c r="N936" s="8"/>
      <c r="O936" s="9"/>
      <c r="P936" s="9"/>
      <c r="Q936" s="10"/>
      <c r="R936" s="10"/>
      <c r="S936" s="21">
        <v>0.99590893981880013</v>
      </c>
      <c r="T936" s="93">
        <v>5.3665631459994707E-3</v>
      </c>
      <c r="U936" s="21" t="e">
        <v>#N/A</v>
      </c>
      <c r="V936" s="22">
        <v>0.97767493589488341</v>
      </c>
      <c r="W936" s="94">
        <v>2.1958187539047911E-2</v>
      </c>
      <c r="X936" s="22" t="e">
        <v>#N/A</v>
      </c>
      <c r="Y936" s="23">
        <v>0.92435280320666424</v>
      </c>
      <c r="Z936" s="95">
        <v>3.287019926924714E-3</v>
      </c>
      <c r="AA936" s="23" t="e">
        <v>#N/A</v>
      </c>
      <c r="AB936" s="24" t="str">
        <f>IF('Raw data (converted)'!T936=0,"",'Raw data (converted)'!T936)</f>
        <v/>
      </c>
    </row>
    <row r="937" spans="1:28" x14ac:dyDescent="0.25">
      <c r="A937" s="11">
        <f>'Raw data (converted)'!A937</f>
        <v>41807</v>
      </c>
      <c r="B937" s="11" t="str">
        <f>'Raw data (converted)'!B937</f>
        <v>Loic</v>
      </c>
      <c r="C937" s="11" t="str">
        <f>'Raw data (converted)'!C937</f>
        <v>Ambient</v>
      </c>
      <c r="D937" s="13">
        <f>'Raw data (converted)'!D937</f>
        <v>4</v>
      </c>
      <c r="E937" s="12">
        <f>'Raw data (converted)'!E937</f>
        <v>4.3</v>
      </c>
      <c r="F937" s="2">
        <f>'Raw data (converted)'!F937</f>
        <v>45</v>
      </c>
      <c r="G937" s="2">
        <f t="shared" si="1361"/>
        <v>2025</v>
      </c>
      <c r="H937" s="4">
        <f>IF('Raw data (converted)'!I937=0,"",'Raw data (converted)'!I937)</f>
        <v>6758</v>
      </c>
      <c r="I937" t="str">
        <f>'Raw data (converted)'!J937</f>
        <v>R4.3_T45</v>
      </c>
      <c r="J937" s="21">
        <f>IF('Raw data (converted)'!Q937=0,"",'Raw data (converted)'!Q937)</f>
        <v>0.73660000000000003</v>
      </c>
      <c r="K937" s="22">
        <f>IF('Raw data (converted)'!R937=0,"",'Raw data (converted)'!R937)</f>
        <v>0.5282</v>
      </c>
      <c r="L937" s="23">
        <f>IF('Raw data (converted)'!S937=0,"",'Raw data (converted)'!S937)</f>
        <v>0.31909999999999999</v>
      </c>
      <c r="M937" s="8"/>
      <c r="N937" s="8"/>
      <c r="O937" s="9"/>
      <c r="P937" s="9"/>
      <c r="Q937" s="10"/>
      <c r="R937" s="10"/>
      <c r="S937" s="112">
        <v>121.71770833333437</v>
      </c>
      <c r="T937" s="113">
        <v>1</v>
      </c>
      <c r="U937" s="21" t="e">
        <v>#N/A</v>
      </c>
      <c r="V937" s="115">
        <v>21.896352263347222</v>
      </c>
      <c r="W937" s="116">
        <v>1</v>
      </c>
      <c r="X937" s="22" t="e">
        <v>#N/A</v>
      </c>
      <c r="Y937" s="118">
        <v>6.1096302466563834</v>
      </c>
      <c r="Z937" s="119">
        <v>1</v>
      </c>
      <c r="AA937" s="23" t="e">
        <v>#N/A</v>
      </c>
      <c r="AB937" s="24" t="str">
        <f>IF('Raw data (converted)'!T937=0,"",'Raw data (converted)'!T937)</f>
        <v/>
      </c>
    </row>
    <row r="938" spans="1:28" x14ac:dyDescent="0.25">
      <c r="A938" s="11">
        <f>'Raw data (converted)'!A938</f>
        <v>41807</v>
      </c>
      <c r="B938" s="12" t="str">
        <f>'Raw data (converted)'!B938</f>
        <v>Loic</v>
      </c>
      <c r="C938" s="2" t="str">
        <f>'Raw data (converted)'!C938</f>
        <v>Ambient</v>
      </c>
      <c r="D938" s="13">
        <f>'Raw data (converted)'!D938</f>
        <v>4</v>
      </c>
      <c r="E938" s="12">
        <f>'Raw data (converted)'!E938</f>
        <v>4.4000000000000004</v>
      </c>
      <c r="F938" s="2">
        <f>'Raw data (converted)'!F938</f>
        <v>0</v>
      </c>
      <c r="G938" s="2">
        <f t="shared" si="1361"/>
        <v>0</v>
      </c>
      <c r="H938" s="4">
        <f>IF('Raw data (converted)'!I938=0,"",'Raw data (converted)'!I938)</f>
        <v>6759</v>
      </c>
      <c r="I938" t="str">
        <f>'Raw data (converted)'!J938</f>
        <v>R4.4_Amb</v>
      </c>
      <c r="J938" s="21">
        <f>IF('Raw data (converted)'!Q938=0,"",'Raw data (converted)'!Q938)</f>
        <v>0.83889999999999998</v>
      </c>
      <c r="K938" s="22">
        <f>IF('Raw data (converted)'!R938=0,"",'Raw data (converted)'!R938)</f>
        <v>0.37219999999999998</v>
      </c>
      <c r="L938" s="23">
        <f>IF('Raw data (converted)'!S938=0,"",'Raw data (converted)'!S938)</f>
        <v>0.30790000000000001</v>
      </c>
      <c r="M938" s="108">
        <f t="shared" ref="M938" si="1416">IFERROR(RSQ(J938:J941,$F938:$F941),"")</f>
        <v>0.87168006562995026</v>
      </c>
      <c r="N938" s="108">
        <f t="shared" ref="N938" si="1417">IFERROR(S940,"")</f>
        <v>0.97076645366993908</v>
      </c>
      <c r="O938" s="109">
        <f t="shared" ref="O938" si="1418">IFERROR(RSQ(K938:K941,$F938:$F941),"")</f>
        <v>0.90040174841739684</v>
      </c>
      <c r="P938" s="109">
        <f t="shared" ref="P938" si="1419">IFERROR(V940,"")</f>
        <v>0.9736377148677241</v>
      </c>
      <c r="Q938" s="110">
        <f t="shared" ref="Q938" si="1420">IFERROR(RSQ(L938:L941,$F938:$F941),"")</f>
        <v>0.66433647826470277</v>
      </c>
      <c r="R938" s="110">
        <f t="shared" ref="R938" si="1421">IFERROR(Y940,"")</f>
        <v>0.97628427828233821</v>
      </c>
      <c r="S938" s="111">
        <f t="array" ref="S938:U941">LINEST(J938:J941,F938:G941,TRUE,TRUE)</f>
        <v>2.9000000000000034E-5</v>
      </c>
      <c r="T938" s="93">
        <v>-2.4590000000000002E-3</v>
      </c>
      <c r="U938" s="93">
        <v>0.83731500000000003</v>
      </c>
      <c r="V938" s="114">
        <f t="array" ref="V938:X941">LINEST(K938:K941,F938:G941,TRUE,TRUE)</f>
        <v>9.8888888888888797E-5</v>
      </c>
      <c r="W938" s="94">
        <v>2.0200000000000366E-4</v>
      </c>
      <c r="X938" s="94">
        <v>0.36623</v>
      </c>
      <c r="Y938" s="117">
        <f t="array" ref="Y938:AA941">LINEST(L938:L941,F938:G941,TRUE,TRUE)</f>
        <v>2.9555555555555577E-5</v>
      </c>
      <c r="Z938" s="95">
        <v>-7.5133333333333465E-4</v>
      </c>
      <c r="AA938" s="95">
        <v>0.30708000000000002</v>
      </c>
      <c r="AB938" s="24" t="str">
        <f>IF('Raw data (converted)'!T938=0,"",'Raw data (converted)'!T938)</f>
        <v/>
      </c>
    </row>
    <row r="939" spans="1:28" x14ac:dyDescent="0.25">
      <c r="A939" s="11">
        <f>'Raw data (converted)'!A939</f>
        <v>41807</v>
      </c>
      <c r="B939" s="11" t="str">
        <f>'Raw data (converted)'!B939</f>
        <v>Loic</v>
      </c>
      <c r="C939" s="11" t="str">
        <f>'Raw data (converted)'!C939</f>
        <v>Ambient</v>
      </c>
      <c r="D939" s="13">
        <f>'Raw data (converted)'!D939</f>
        <v>4</v>
      </c>
      <c r="E939" s="12">
        <f>'Raw data (converted)'!E939</f>
        <v>4.4000000000000004</v>
      </c>
      <c r="F939" s="2">
        <f>'Raw data (converted)'!F939</f>
        <v>15</v>
      </c>
      <c r="G939" s="2">
        <f t="shared" si="1361"/>
        <v>225</v>
      </c>
      <c r="H939" s="4">
        <f>IF('Raw data (converted)'!I939=0,"",'Raw data (converted)'!I939)</f>
        <v>6759</v>
      </c>
      <c r="I939" t="str">
        <f>'Raw data (converted)'!J939</f>
        <v>R4.4_T15</v>
      </c>
      <c r="J939" s="21">
        <f>IF('Raw data (converted)'!Q939=0,"",'Raw data (converted)'!Q939)</f>
        <v>0.80220000000000002</v>
      </c>
      <c r="K939" s="22">
        <f>IF('Raw data (converted)'!R939=0,"",'Raw data (converted)'!R939)</f>
        <v>0.37359999999999999</v>
      </c>
      <c r="L939" s="23">
        <f>IF('Raw data (converted)'!S939=0,"",'Raw data (converted)'!S939)</f>
        <v>0.3</v>
      </c>
      <c r="M939" s="8"/>
      <c r="N939" s="8"/>
      <c r="O939" s="9"/>
      <c r="P939" s="9"/>
      <c r="Q939" s="10"/>
      <c r="R939" s="10"/>
      <c r="S939" s="111">
        <v>1.5751856641498445E-5</v>
      </c>
      <c r="T939" s="93">
        <v>7.3966666666666311E-4</v>
      </c>
      <c r="U939" s="93">
        <v>6.9088548255119382E-3</v>
      </c>
      <c r="V939" s="114">
        <v>5.9330337002994456E-5</v>
      </c>
      <c r="W939" s="94">
        <v>2.7860000000000016E-3</v>
      </c>
      <c r="X939" s="94">
        <v>2.6022626692937832E-2</v>
      </c>
      <c r="Y939" s="117">
        <v>8.1492255179992532E-6</v>
      </c>
      <c r="Z939" s="95">
        <v>3.826666666666676E-4</v>
      </c>
      <c r="AA939" s="95">
        <v>3.5742971337033597E-3</v>
      </c>
      <c r="AB939" s="24" t="str">
        <f>IF('Raw data (converted)'!T939=0,"",'Raw data (converted)'!T939)</f>
        <v/>
      </c>
    </row>
    <row r="940" spans="1:28" x14ac:dyDescent="0.25">
      <c r="A940" s="11">
        <f>'Raw data (converted)'!A940</f>
        <v>41807</v>
      </c>
      <c r="B940" s="11" t="str">
        <f>'Raw data (converted)'!B940</f>
        <v>Loic</v>
      </c>
      <c r="C940" s="11" t="str">
        <f>'Raw data (converted)'!C940</f>
        <v>Ambient</v>
      </c>
      <c r="D940" s="13">
        <f>'Raw data (converted)'!D940</f>
        <v>4</v>
      </c>
      <c r="E940" s="12">
        <f>'Raw data (converted)'!E940</f>
        <v>4.4000000000000004</v>
      </c>
      <c r="F940" s="2">
        <f>'Raw data (converted)'!F940</f>
        <v>30</v>
      </c>
      <c r="G940" s="2">
        <f t="shared" si="1361"/>
        <v>900</v>
      </c>
      <c r="H940" s="4">
        <f>IF('Raw data (converted)'!I940=0,"",'Raw data (converted)'!I940)</f>
        <v>6759</v>
      </c>
      <c r="I940" t="str">
        <f>'Raw data (converted)'!J940</f>
        <v>R4.4_T30</v>
      </c>
      <c r="J940" s="21">
        <f>IF('Raw data (converted)'!Q940=0,"",'Raw data (converted)'!Q940)</f>
        <v>0.7944</v>
      </c>
      <c r="K940" s="22">
        <f>IF('Raw data (converted)'!R940=0,"",'Raw data (converted)'!R940)</f>
        <v>0.47920000000000001</v>
      </c>
      <c r="L940" s="23">
        <f>IF('Raw data (converted)'!S940=0,"",'Raw data (converted)'!S940)</f>
        <v>0.31359999999999999</v>
      </c>
      <c r="M940" s="8"/>
      <c r="N940" s="8"/>
      <c r="O940" s="9"/>
      <c r="P940" s="9"/>
      <c r="Q940" s="10"/>
      <c r="R940" s="10"/>
      <c r="S940" s="21">
        <v>0.97076645366993908</v>
      </c>
      <c r="T940" s="93">
        <v>7.0883354886742984E-3</v>
      </c>
      <c r="U940" s="21" t="e">
        <v>#N/A</v>
      </c>
      <c r="V940" s="22">
        <v>0.9736377148677241</v>
      </c>
      <c r="W940" s="94">
        <v>2.6698651651347501E-2</v>
      </c>
      <c r="X940" s="22" t="e">
        <v>#N/A</v>
      </c>
      <c r="Y940" s="23">
        <v>0.97628427828233821</v>
      </c>
      <c r="Z940" s="95">
        <v>3.6671514830996636E-3</v>
      </c>
      <c r="AA940" s="23" t="e">
        <v>#N/A</v>
      </c>
      <c r="AB940" s="24" t="str">
        <f>IF('Raw data (converted)'!T940=0,"",'Raw data (converted)'!T940)</f>
        <v/>
      </c>
    </row>
    <row r="941" spans="1:28" x14ac:dyDescent="0.25">
      <c r="A941" s="11">
        <f>'Raw data (converted)'!A941</f>
        <v>41807</v>
      </c>
      <c r="B941" s="11" t="str">
        <f>'Raw data (converted)'!B941</f>
        <v>Loic</v>
      </c>
      <c r="C941" s="11" t="str">
        <f>'Raw data (converted)'!C941</f>
        <v>Ambient</v>
      </c>
      <c r="D941" s="13">
        <f>'Raw data (converted)'!D941</f>
        <v>4</v>
      </c>
      <c r="E941" s="12">
        <f>'Raw data (converted)'!E941</f>
        <v>4.4000000000000004</v>
      </c>
      <c r="F941" s="2">
        <f>'Raw data (converted)'!F941</f>
        <v>45</v>
      </c>
      <c r="G941" s="2">
        <f t="shared" si="1361"/>
        <v>2025</v>
      </c>
      <c r="H941" s="4">
        <f>IF('Raw data (converted)'!I941=0,"",'Raw data (converted)'!I941)</f>
        <v>6759</v>
      </c>
      <c r="I941" t="str">
        <f>'Raw data (converted)'!J941</f>
        <v>R4.4_T45</v>
      </c>
      <c r="J941" s="21">
        <f>IF('Raw data (converted)'!Q941=0,"",'Raw data (converted)'!Q941)</f>
        <v>0.78380000000000005</v>
      </c>
      <c r="K941" s="22">
        <f>IF('Raw data (converted)'!R941=0,"",'Raw data (converted)'!R941)</f>
        <v>0.5696</v>
      </c>
      <c r="L941" s="23">
        <f>IF('Raw data (converted)'!S941=0,"",'Raw data (converted)'!S941)</f>
        <v>0.33229999999999998</v>
      </c>
      <c r="M941" s="8"/>
      <c r="N941" s="8"/>
      <c r="O941" s="9"/>
      <c r="P941" s="9"/>
      <c r="Q941" s="10"/>
      <c r="R941" s="10"/>
      <c r="S941" s="112">
        <v>16.603638209157353</v>
      </c>
      <c r="T941" s="113">
        <v>1</v>
      </c>
      <c r="U941" s="21" t="e">
        <v>#N/A</v>
      </c>
      <c r="V941" s="115">
        <v>18.466489342300548</v>
      </c>
      <c r="W941" s="116">
        <v>1</v>
      </c>
      <c r="X941" s="22" t="e">
        <v>#N/A</v>
      </c>
      <c r="Y941" s="118">
        <v>20.583060678167648</v>
      </c>
      <c r="Z941" s="119">
        <v>1</v>
      </c>
      <c r="AA941" s="23" t="e">
        <v>#N/A</v>
      </c>
      <c r="AB941" s="24" t="str">
        <f>IF('Raw data (converted)'!T941=0,"",'Raw data (converted)'!T941)</f>
        <v/>
      </c>
    </row>
    <row r="942" spans="1:28" x14ac:dyDescent="0.25">
      <c r="A942" s="11">
        <f>'Raw data (converted)'!A942</f>
        <v>41807</v>
      </c>
      <c r="B942" s="12" t="str">
        <f>'Raw data (converted)'!B942</f>
        <v>Loic</v>
      </c>
      <c r="C942" s="2" t="str">
        <f>'Raw data (converted)'!C942</f>
        <v>Ambient</v>
      </c>
      <c r="D942" s="13">
        <f>'Raw data (converted)'!D942</f>
        <v>4</v>
      </c>
      <c r="E942" s="12">
        <f>'Raw data (converted)'!E942</f>
        <v>4.5</v>
      </c>
      <c r="F942" s="2">
        <f>'Raw data (converted)'!F942</f>
        <v>0</v>
      </c>
      <c r="G942" s="2">
        <f t="shared" si="1361"/>
        <v>0</v>
      </c>
      <c r="H942" s="4">
        <f>IF('Raw data (converted)'!I942=0,"",'Raw data (converted)'!I942)</f>
        <v>6760</v>
      </c>
      <c r="I942" t="str">
        <f>'Raw data (converted)'!J942</f>
        <v>R4.5_Amb</v>
      </c>
      <c r="J942" s="21">
        <f>IF('Raw data (converted)'!Q942=0,"",'Raw data (converted)'!Q942)</f>
        <v>0.8155</v>
      </c>
      <c r="K942" s="22">
        <f>IF('Raw data (converted)'!R942=0,"",'Raw data (converted)'!R942)</f>
        <v>0.26279999999999998</v>
      </c>
      <c r="L942" s="23">
        <f>IF('Raw data (converted)'!S942=0,"",'Raw data (converted)'!S942)</f>
        <v>0.3019</v>
      </c>
      <c r="M942" s="108">
        <f t="shared" ref="M942" si="1422">IFERROR(RSQ(J942:J945,$F942:$F945),"")</f>
        <v>0.88211573582711966</v>
      </c>
      <c r="N942" s="108">
        <f t="shared" ref="N942" si="1423">IFERROR(S944,"")</f>
        <v>0.92034538956135992</v>
      </c>
      <c r="O942" s="109">
        <f t="shared" ref="O942" si="1424">IFERROR(RSQ(K942:K945,$F942:$F945),"")</f>
        <v>0.99808820117029384</v>
      </c>
      <c r="P942" s="109">
        <f t="shared" ref="P942" si="1425">IFERROR(V944,"")</f>
        <v>0.99845753912505664</v>
      </c>
      <c r="Q942" s="110">
        <f t="shared" ref="Q942" si="1426">IFERROR(RSQ(L942:L945,$F942:$F945),"")</f>
        <v>1.0174154675764295E-2</v>
      </c>
      <c r="R942" s="110">
        <f t="shared" ref="R942" si="1427">IFERROR(Y944,"")</f>
        <v>2.4728313203290907E-2</v>
      </c>
      <c r="S942" s="111">
        <f t="array" ref="S942:U945">LINEST(J942:J945,F942:G945,TRUE,TRUE)</f>
        <v>-4.9777777777777765E-5</v>
      </c>
      <c r="T942" s="93">
        <v>-9.6800000000000206E-4</v>
      </c>
      <c r="U942" s="93">
        <v>0.82272999999999996</v>
      </c>
      <c r="V942" s="114">
        <f t="array" ref="V942:X945">LINEST(K942:K945,F942:G945,TRUE,TRUE)</f>
        <v>8.7777777777777984E-6</v>
      </c>
      <c r="W942" s="94">
        <v>5.7269999999999995E-3</v>
      </c>
      <c r="X942" s="94">
        <v>0.26460500000000009</v>
      </c>
      <c r="Y942" s="117">
        <f t="array" ref="Y942:AA945">LINEST(L942:L945,F942:G945,TRUE,TRUE)</f>
        <v>-2.5555555555555829E-6</v>
      </c>
      <c r="Z942" s="95">
        <v>1.4366666666666805E-4</v>
      </c>
      <c r="AA942" s="95">
        <v>0.30400499999999997</v>
      </c>
      <c r="AB942" s="24" t="str">
        <f>IF('Raw data (converted)'!T942=0,"",'Raw data (converted)'!T942)</f>
        <v/>
      </c>
    </row>
    <row r="943" spans="1:28" x14ac:dyDescent="0.25">
      <c r="A943" s="11">
        <f>'Raw data (converted)'!A943</f>
        <v>41807</v>
      </c>
      <c r="B943" s="11" t="str">
        <f>'Raw data (converted)'!B943</f>
        <v>Loic</v>
      </c>
      <c r="C943" s="11" t="str">
        <f>'Raw data (converted)'!C943</f>
        <v>Ambient</v>
      </c>
      <c r="D943" s="13">
        <f>'Raw data (converted)'!D943</f>
        <v>4</v>
      </c>
      <c r="E943" s="12">
        <f>'Raw data (converted)'!E943</f>
        <v>4.5</v>
      </c>
      <c r="F943" s="2">
        <f>'Raw data (converted)'!F943</f>
        <v>15</v>
      </c>
      <c r="G943" s="2">
        <f t="shared" si="1361"/>
        <v>225</v>
      </c>
      <c r="H943" s="4">
        <f>IF('Raw data (converted)'!I943=0,"",'Raw data (converted)'!I943)</f>
        <v>6760</v>
      </c>
      <c r="I943" t="str">
        <f>'Raw data (converted)'!J943</f>
        <v>R4.5_T15</v>
      </c>
      <c r="J943" s="21">
        <f>IF('Raw data (converted)'!Q943=0,"",'Raw data (converted)'!Q943)</f>
        <v>0.81869999999999998</v>
      </c>
      <c r="K943" s="22">
        <f>IF('Raw data (converted)'!R943=0,"",'Raw data (converted)'!R943)</f>
        <v>0.3579</v>
      </c>
      <c r="L943" s="23">
        <f>IF('Raw data (converted)'!S943=0,"",'Raw data (converted)'!S943)</f>
        <v>0.31190000000000001</v>
      </c>
      <c r="M943" s="8"/>
      <c r="N943" s="8"/>
      <c r="O943" s="9"/>
      <c r="P943" s="9"/>
      <c r="Q943" s="10"/>
      <c r="R943" s="10"/>
      <c r="S943" s="111">
        <v>7.1852317676993329E-5</v>
      </c>
      <c r="T943" s="93">
        <v>3.3740000000000037E-3</v>
      </c>
      <c r="U943" s="93">
        <v>3.1514839361799128E-2</v>
      </c>
      <c r="V943" s="114">
        <v>1.7938234219498333E-5</v>
      </c>
      <c r="W943" s="94">
        <v>8.4233333333333426E-4</v>
      </c>
      <c r="X943" s="94">
        <v>7.8678125930909237E-3</v>
      </c>
      <c r="Y943" s="117">
        <v>2.0919658189498022E-5</v>
      </c>
      <c r="Z943" s="95">
        <v>9.8233333333333267E-4</v>
      </c>
      <c r="AA943" s="95">
        <v>9.1754822761531043E-3</v>
      </c>
      <c r="AB943" s="24" t="str">
        <f>IF('Raw data (converted)'!T943=0,"",'Raw data (converted)'!T943)</f>
        <v/>
      </c>
    </row>
    <row r="944" spans="1:28" x14ac:dyDescent="0.25">
      <c r="A944" s="11">
        <f>'Raw data (converted)'!A944</f>
        <v>41807</v>
      </c>
      <c r="B944" s="11" t="str">
        <f>'Raw data (converted)'!B944</f>
        <v>Loic</v>
      </c>
      <c r="C944" s="11" t="str">
        <f>'Raw data (converted)'!C944</f>
        <v>Ambient</v>
      </c>
      <c r="D944" s="13">
        <f>'Raw data (converted)'!D944</f>
        <v>4</v>
      </c>
      <c r="E944" s="12">
        <f>'Raw data (converted)'!E944</f>
        <v>4.5</v>
      </c>
      <c r="F944" s="2">
        <f>'Raw data (converted)'!F944</f>
        <v>30</v>
      </c>
      <c r="G944" s="2">
        <f t="shared" si="1361"/>
        <v>900</v>
      </c>
      <c r="H944" s="4">
        <f>IF('Raw data (converted)'!I944=0,"",'Raw data (converted)'!I944)</f>
        <v>6760</v>
      </c>
      <c r="I944" t="str">
        <f>'Raw data (converted)'!J944</f>
        <v>R4.5_T30</v>
      </c>
      <c r="J944" s="21">
        <f>IF('Raw data (converted)'!Q944=0,"",'Raw data (converted)'!Q944)</f>
        <v>0.72719999999999996</v>
      </c>
      <c r="K944" s="22">
        <f>IF('Raw data (converted)'!R944=0,"",'Raw data (converted)'!R944)</f>
        <v>0.43890000000000001</v>
      </c>
      <c r="L944" s="23">
        <f>IF('Raw data (converted)'!S944=0,"",'Raw data (converted)'!S944)</f>
        <v>0.29970000000000002</v>
      </c>
      <c r="M944" s="8"/>
      <c r="N944" s="8"/>
      <c r="O944" s="9"/>
      <c r="P944" s="9"/>
      <c r="Q944" s="10"/>
      <c r="R944" s="10"/>
      <c r="S944" s="21">
        <v>0.92034538956135992</v>
      </c>
      <c r="T944" s="93">
        <v>3.2333542954646993E-2</v>
      </c>
      <c r="U944" s="21" t="e">
        <v>#N/A</v>
      </c>
      <c r="V944" s="22">
        <v>0.99845753912505664</v>
      </c>
      <c r="W944" s="94">
        <v>8.0722053987742487E-3</v>
      </c>
      <c r="X944" s="22" t="e">
        <v>#N/A</v>
      </c>
      <c r="Y944" s="23">
        <v>2.4728313203290907E-2</v>
      </c>
      <c r="Z944" s="95">
        <v>9.4138461852741086E-3</v>
      </c>
      <c r="AA944" s="23" t="e">
        <v>#N/A</v>
      </c>
      <c r="AB944" s="24" t="str">
        <f>IF('Raw data (converted)'!T944=0,"",'Raw data (converted)'!T944)</f>
        <v/>
      </c>
    </row>
    <row r="945" spans="1:28" x14ac:dyDescent="0.25">
      <c r="A945" s="11">
        <f>'Raw data (converted)'!A945</f>
        <v>41807</v>
      </c>
      <c r="B945" s="11" t="str">
        <f>'Raw data (converted)'!B945</f>
        <v>Loic</v>
      </c>
      <c r="C945" s="11" t="str">
        <f>'Raw data (converted)'!C945</f>
        <v>Ambient</v>
      </c>
      <c r="D945" s="13">
        <f>'Raw data (converted)'!D945</f>
        <v>4</v>
      </c>
      <c r="E945" s="12">
        <f>'Raw data (converted)'!E945</f>
        <v>4.5</v>
      </c>
      <c r="F945" s="2">
        <f>'Raw data (converted)'!F945</f>
        <v>45</v>
      </c>
      <c r="G945" s="2">
        <f t="shared" si="1361"/>
        <v>2025</v>
      </c>
      <c r="H945" s="4">
        <f>IF('Raw data (converted)'!I945=0,"",'Raw data (converted)'!I945)</f>
        <v>6760</v>
      </c>
      <c r="I945" t="str">
        <f>'Raw data (converted)'!J945</f>
        <v>R4.5_T45</v>
      </c>
      <c r="J945" s="21">
        <f>IF('Raw data (converted)'!Q945=0,"",'Raw data (converted)'!Q945)</f>
        <v>0.68559999999999999</v>
      </c>
      <c r="K945" s="22">
        <f>IF('Raw data (converted)'!R945=0,"",'Raw data (converted)'!R945)</f>
        <v>0.54190000000000005</v>
      </c>
      <c r="L945" s="23">
        <f>IF('Raw data (converted)'!S945=0,"",'Raw data (converted)'!S945)</f>
        <v>0.30740000000000001</v>
      </c>
      <c r="M945" s="8"/>
      <c r="N945" s="8"/>
      <c r="O945" s="9"/>
      <c r="P945" s="9"/>
      <c r="Q945" s="10"/>
      <c r="R945" s="10"/>
      <c r="S945" s="112">
        <v>5.7771005626242165</v>
      </c>
      <c r="T945" s="113">
        <v>1</v>
      </c>
      <c r="U945" s="21" t="e">
        <v>#N/A</v>
      </c>
      <c r="V945" s="115">
        <v>323.65733074485263</v>
      </c>
      <c r="W945" s="116">
        <v>1</v>
      </c>
      <c r="X945" s="22" t="e">
        <v>#N/A</v>
      </c>
      <c r="Y945" s="118">
        <v>1.2677653590309451E-2</v>
      </c>
      <c r="Z945" s="119">
        <v>1</v>
      </c>
      <c r="AA945" s="23" t="e">
        <v>#N/A</v>
      </c>
      <c r="AB945" s="24" t="str">
        <f>IF('Raw data (converted)'!T945=0,"",'Raw data (converted)'!T945)</f>
        <v/>
      </c>
    </row>
    <row r="946" spans="1:28" x14ac:dyDescent="0.25">
      <c r="A946" s="11">
        <f>'Raw data (converted)'!A946</f>
        <v>41807</v>
      </c>
      <c r="B946" s="12" t="str">
        <f>'Raw data (converted)'!B946</f>
        <v>Loic</v>
      </c>
      <c r="C946" s="2" t="str">
        <f>'Raw data (converted)'!C946</f>
        <v>Ambient</v>
      </c>
      <c r="D946" s="13">
        <f>'Raw data (converted)'!D946</f>
        <v>4</v>
      </c>
      <c r="E946" s="12">
        <f>'Raw data (converted)'!E946</f>
        <v>4.5999999999999996</v>
      </c>
      <c r="F946" s="2">
        <f>'Raw data (converted)'!F946</f>
        <v>0</v>
      </c>
      <c r="G946" s="2">
        <f t="shared" si="1361"/>
        <v>0</v>
      </c>
      <c r="H946" s="4">
        <f>IF('Raw data (converted)'!I946=0,"",'Raw data (converted)'!I946)</f>
        <v>6761</v>
      </c>
      <c r="I946" t="str">
        <f>'Raw data (converted)'!J946</f>
        <v>R4.6_Amb</v>
      </c>
      <c r="J946" s="21">
        <f>IF('Raw data (converted)'!Q946=0,"",'Raw data (converted)'!Q946)</f>
        <v>0.83379999999999999</v>
      </c>
      <c r="K946" s="22">
        <f>IF('Raw data (converted)'!R946=0,"",'Raw data (converted)'!R946)</f>
        <v>0.31640000000000001</v>
      </c>
      <c r="L946" s="23">
        <f>IF('Raw data (converted)'!S946=0,"",'Raw data (converted)'!S946)</f>
        <v>0.29160000000000003</v>
      </c>
      <c r="M946" s="108">
        <f t="shared" ref="M946" si="1428">IFERROR(RSQ(J946:J949,$F946:$F949),"")</f>
        <v>0.93615304252084774</v>
      </c>
      <c r="N946" s="108">
        <f t="shared" ref="N946" si="1429">IFERROR(S948,"")</f>
        <v>0.93665976440560239</v>
      </c>
      <c r="O946" s="109">
        <f t="shared" ref="O946" si="1430">IFERROR(RSQ(K946:K949,$F946:$F949),"")</f>
        <v>0.99745851314870071</v>
      </c>
      <c r="P946" s="109">
        <f t="shared" ref="P946" si="1431">IFERROR(V948,"")</f>
        <v>0.99797944070027766</v>
      </c>
      <c r="Q946" s="110">
        <f t="shared" ref="Q946" si="1432">IFERROR(RSQ(L946:L949,$F946:$F949),"")</f>
        <v>1.4344192392972641E-2</v>
      </c>
      <c r="R946" s="110">
        <f t="shared" ref="R946" si="1433">IFERROR(Y948,"")</f>
        <v>0.397168684973563</v>
      </c>
      <c r="S946" s="111">
        <f t="array" ref="S946:U949">LINEST(J946:J949,F946:G949,TRUE,TRUE)</f>
        <v>-4.9999999999999166E-6</v>
      </c>
      <c r="T946" s="93">
        <v>-2.6583333333333359E-3</v>
      </c>
      <c r="U946" s="93">
        <v>0.83942499999999998</v>
      </c>
      <c r="V946" s="114">
        <f t="array" ref="V946:X949">LINEST(K946:K949,F946:G949,TRUE,TRUE)</f>
        <v>-1.1555555555555605E-5</v>
      </c>
      <c r="W946" s="94">
        <v>7.3040000000000006E-3</v>
      </c>
      <c r="X946" s="94">
        <v>0.31411000000000006</v>
      </c>
      <c r="Y946" s="117">
        <f t="array" ref="Y946:AA949">LINEST(L946:L949,F946:G949,TRUE,TRUE)</f>
        <v>-2.977777777777778E-5</v>
      </c>
      <c r="Z946" s="95">
        <v>1.4173333333333325E-3</v>
      </c>
      <c r="AA946" s="95">
        <v>0.29536000000000007</v>
      </c>
      <c r="AB946" s="24" t="str">
        <f>IF('Raw data (converted)'!T946=0,"",'Raw data (converted)'!T946)</f>
        <v/>
      </c>
    </row>
    <row r="947" spans="1:28" x14ac:dyDescent="0.25">
      <c r="A947" s="11">
        <f>'Raw data (converted)'!A947</f>
        <v>41807</v>
      </c>
      <c r="B947" s="11" t="str">
        <f>'Raw data (converted)'!B947</f>
        <v>Loic</v>
      </c>
      <c r="C947" s="11" t="str">
        <f>'Raw data (converted)'!C947</f>
        <v>Ambient</v>
      </c>
      <c r="D947" s="13">
        <f>'Raw data (converted)'!D947</f>
        <v>4</v>
      </c>
      <c r="E947" s="12">
        <f>'Raw data (converted)'!E947</f>
        <v>4.5999999999999996</v>
      </c>
      <c r="F947" s="2">
        <f>'Raw data (converted)'!F947</f>
        <v>15</v>
      </c>
      <c r="G947" s="2">
        <f t="shared" si="1361"/>
        <v>225</v>
      </c>
      <c r="H947" s="4">
        <f>IF('Raw data (converted)'!I947=0,"",'Raw data (converted)'!I947)</f>
        <v>6761</v>
      </c>
      <c r="I947" t="str">
        <f>'Raw data (converted)'!J947</f>
        <v>R4.6_T15</v>
      </c>
      <c r="J947" s="21">
        <f>IF('Raw data (converted)'!Q947=0,"",'Raw data (converted)'!Q947)</f>
        <v>0.81530000000000002</v>
      </c>
      <c r="K947" s="22">
        <f>IF('Raw data (converted)'!R947=0,"",'Raw data (converted)'!R947)</f>
        <v>0.41420000000000001</v>
      </c>
      <c r="L947" s="23">
        <f>IF('Raw data (converted)'!S947=0,"",'Raw data (converted)'!S947)</f>
        <v>0.32119999999999999</v>
      </c>
      <c r="M947" s="8"/>
      <c r="N947" s="8"/>
      <c r="O947" s="9"/>
      <c r="P947" s="9"/>
      <c r="Q947" s="10"/>
      <c r="R947" s="10"/>
      <c r="S947" s="111">
        <v>5.5901699437494866E-5</v>
      </c>
      <c r="T947" s="93">
        <v>2.6250000000000058E-3</v>
      </c>
      <c r="U947" s="93">
        <v>2.4518806557416353E-2</v>
      </c>
      <c r="V947" s="114">
        <v>2.2758202970997738E-5</v>
      </c>
      <c r="W947" s="94">
        <v>1.0686666666666607E-3</v>
      </c>
      <c r="X947" s="94">
        <v>9.9818785807080802E-3</v>
      </c>
      <c r="Y947" s="117">
        <v>3.7367180423996445E-5</v>
      </c>
      <c r="Z947" s="95">
        <v>1.7546666666666646E-3</v>
      </c>
      <c r="AA947" s="95">
        <v>1.638946002771292E-2</v>
      </c>
      <c r="AB947" s="24" t="str">
        <f>IF('Raw data (converted)'!T947=0,"",'Raw data (converted)'!T947)</f>
        <v/>
      </c>
    </row>
    <row r="948" spans="1:28" x14ac:dyDescent="0.25">
      <c r="A948" s="11">
        <f>'Raw data (converted)'!A948</f>
        <v>41807</v>
      </c>
      <c r="B948" s="11" t="str">
        <f>'Raw data (converted)'!B948</f>
        <v>Loic</v>
      </c>
      <c r="C948" s="11" t="str">
        <f>'Raw data (converted)'!C948</f>
        <v>Ambient</v>
      </c>
      <c r="D948" s="13">
        <f>'Raw data (converted)'!D948</f>
        <v>4</v>
      </c>
      <c r="E948" s="12">
        <f>'Raw data (converted)'!E948</f>
        <v>4.5999999999999996</v>
      </c>
      <c r="F948" s="2">
        <f>'Raw data (converted)'!F948</f>
        <v>30</v>
      </c>
      <c r="G948" s="2">
        <f t="shared" si="1361"/>
        <v>900</v>
      </c>
      <c r="H948" s="4">
        <f>IF('Raw data (converted)'!I948=0,"",'Raw data (converted)'!I948)</f>
        <v>6761</v>
      </c>
      <c r="I948" t="str">
        <f>'Raw data (converted)'!J948</f>
        <v>R4.6_T30</v>
      </c>
      <c r="J948" s="21">
        <f>IF('Raw data (converted)'!Q948=0,"",'Raw data (converted)'!Q948)</f>
        <v>0.73829999999999996</v>
      </c>
      <c r="K948" s="22">
        <f>IF('Raw data (converted)'!R948=0,"",'Raw data (converted)'!R948)</f>
        <v>0.52969999999999995</v>
      </c>
      <c r="L948" s="23">
        <f>IF('Raw data (converted)'!S948=0,"",'Raw data (converted)'!S948)</f>
        <v>0.29980000000000001</v>
      </c>
      <c r="M948" s="8"/>
      <c r="N948" s="8"/>
      <c r="O948" s="9"/>
      <c r="P948" s="9"/>
      <c r="Q948" s="10"/>
      <c r="R948" s="10"/>
      <c r="S948" s="21">
        <v>0.93665976440560239</v>
      </c>
      <c r="T948" s="93">
        <v>2.5155764746872686E-2</v>
      </c>
      <c r="U948" s="21" t="e">
        <v>#N/A</v>
      </c>
      <c r="V948" s="22">
        <v>0.99797944070027766</v>
      </c>
      <c r="W948" s="94">
        <v>1.0241191336948979E-2</v>
      </c>
      <c r="X948" s="22" t="e">
        <v>#N/A</v>
      </c>
      <c r="Y948" s="23">
        <v>0.397168684973563</v>
      </c>
      <c r="Z948" s="95">
        <v>1.6815231190798398E-2</v>
      </c>
      <c r="AA948" s="23" t="e">
        <v>#N/A</v>
      </c>
      <c r="AB948" s="24" t="str">
        <f>IF('Raw data (converted)'!T948=0,"",'Raw data (converted)'!T948)</f>
        <v/>
      </c>
    </row>
    <row r="949" spans="1:28" x14ac:dyDescent="0.25">
      <c r="A949" s="11">
        <f>'Raw data (converted)'!A949</f>
        <v>41807</v>
      </c>
      <c r="B949" s="11" t="str">
        <f>'Raw data (converted)'!B949</f>
        <v>Loic</v>
      </c>
      <c r="C949" s="11" t="str">
        <f>'Raw data (converted)'!C949</f>
        <v>Ambient</v>
      </c>
      <c r="D949" s="13">
        <f>'Raw data (converted)'!D949</f>
        <v>4</v>
      </c>
      <c r="E949" s="12">
        <f>'Raw data (converted)'!E949</f>
        <v>4.5999999999999996</v>
      </c>
      <c r="F949" s="2">
        <f>'Raw data (converted)'!F949</f>
        <v>45</v>
      </c>
      <c r="G949" s="2">
        <f t="shared" si="1361"/>
        <v>2025</v>
      </c>
      <c r="H949" s="4">
        <f>IF('Raw data (converted)'!I949=0,"",'Raw data (converted)'!I949)</f>
        <v>6761</v>
      </c>
      <c r="I949" t="str">
        <f>'Raw data (converted)'!J949</f>
        <v>R4.6_T45</v>
      </c>
      <c r="J949" s="21">
        <f>IF('Raw data (converted)'!Q949=0,"",'Raw data (converted)'!Q949)</f>
        <v>0.71530000000000005</v>
      </c>
      <c r="K949" s="22">
        <f>IF('Raw data (converted)'!R949=0,"",'Raw data (converted)'!R949)</f>
        <v>0.61709999999999998</v>
      </c>
      <c r="L949" s="23">
        <f>IF('Raw data (converted)'!S949=0,"",'Raw data (converted)'!S949)</f>
        <v>0.30259999999999998</v>
      </c>
      <c r="M949" s="8"/>
      <c r="N949" s="8"/>
      <c r="O949" s="9"/>
      <c r="P949" s="9"/>
      <c r="Q949" s="10"/>
      <c r="R949" s="10"/>
      <c r="S949" s="112">
        <v>7.3938765432098421</v>
      </c>
      <c r="T949" s="113">
        <v>1</v>
      </c>
      <c r="U949" s="21" t="e">
        <v>#N/A</v>
      </c>
      <c r="V949" s="115">
        <v>246.9562365324868</v>
      </c>
      <c r="W949" s="116">
        <v>1</v>
      </c>
      <c r="X949" s="22" t="e">
        <v>#N/A</v>
      </c>
      <c r="Y949" s="118">
        <v>0.32941942055228607</v>
      </c>
      <c r="Z949" s="119">
        <v>1</v>
      </c>
      <c r="AA949" s="23" t="e">
        <v>#N/A</v>
      </c>
      <c r="AB949" s="24" t="str">
        <f>IF('Raw data (converted)'!T949=0,"",'Raw data (converted)'!T949)</f>
        <v/>
      </c>
    </row>
    <row r="950" spans="1:28" x14ac:dyDescent="0.25">
      <c r="A950" s="11">
        <f>'Raw data (converted)'!A950</f>
        <v>41807</v>
      </c>
      <c r="B950" s="12" t="str">
        <f>'Raw data (converted)'!B950</f>
        <v>Loic</v>
      </c>
      <c r="C950" s="2" t="str">
        <f>'Raw data (converted)'!C950</f>
        <v>Ambient</v>
      </c>
      <c r="D950" s="13">
        <f>'Raw data (converted)'!D950</f>
        <v>4</v>
      </c>
      <c r="E950" s="12">
        <f>'Raw data (converted)'!E950</f>
        <v>4.7</v>
      </c>
      <c r="F950" s="2">
        <f>'Raw data (converted)'!F950</f>
        <v>0</v>
      </c>
      <c r="G950" s="2">
        <f t="shared" si="1361"/>
        <v>0</v>
      </c>
      <c r="H950" s="4">
        <f>IF('Raw data (converted)'!I950=0,"",'Raw data (converted)'!I950)</f>
        <v>6762</v>
      </c>
      <c r="I950" t="str">
        <f>'Raw data (converted)'!J950</f>
        <v>R4.7_Amb</v>
      </c>
      <c r="J950" s="21">
        <f>IF('Raw data (converted)'!Q950=0,"",'Raw data (converted)'!Q950)</f>
        <v>0.81579999999999997</v>
      </c>
      <c r="K950" s="22">
        <f>IF('Raw data (converted)'!R950=0,"",'Raw data (converted)'!R950)</f>
        <v>0.2752</v>
      </c>
      <c r="L950" s="23">
        <f>IF('Raw data (converted)'!S950=0,"",'Raw data (converted)'!S950)</f>
        <v>0.31119999999999998</v>
      </c>
      <c r="M950" s="108">
        <f t="shared" ref="M950" si="1434">IFERROR(RSQ(J950:J953,$F950:$F953),"")</f>
        <v>0.83008788030712788</v>
      </c>
      <c r="N950" s="108">
        <f t="shared" ref="N950" si="1435">IFERROR(S952,"")</f>
        <v>0.95570239937594614</v>
      </c>
      <c r="O950" s="109">
        <f t="shared" ref="O950" si="1436">IFERROR(RSQ(K950:K953,$F950:$F953),"")</f>
        <v>0.98866017785262494</v>
      </c>
      <c r="P950" s="109">
        <f t="shared" ref="P950" si="1437">IFERROR(V952,"")</f>
        <v>0.99833153190543689</v>
      </c>
      <c r="Q950" s="110">
        <f t="shared" ref="Q950" si="1438">IFERROR(RSQ(L950:L953,$F950:$F953),"")</f>
        <v>0.76103232016363009</v>
      </c>
      <c r="R950" s="110">
        <f t="shared" ref="R950" si="1439">IFERROR(Y952,"")</f>
        <v>0.9332210374336376</v>
      </c>
      <c r="S950" s="111">
        <f t="array" ref="S950:U953">LINEST(J950:J953,F950:G953,TRUE,TRUE)</f>
        <v>-7.4555555555555641E-5</v>
      </c>
      <c r="T950" s="93">
        <v>7.8366666666667003E-4</v>
      </c>
      <c r="U950" s="93">
        <v>0.82025500000000007</v>
      </c>
      <c r="V950" s="114">
        <f t="array" ref="V950:X953">LINEST(K950:K953,F950:G953,TRUE,TRUE)</f>
        <v>-4.3666666666666788E-5</v>
      </c>
      <c r="W950" s="94">
        <v>7.8883333333333375E-3</v>
      </c>
      <c r="X950" s="94">
        <v>0.27702499999999997</v>
      </c>
      <c r="Y950" s="117">
        <f t="array" ref="Y950:AA953">LINEST(L950:L953,F950:G953,TRUE,TRUE)</f>
        <v>-1.1888888888888932E-5</v>
      </c>
      <c r="Z950" s="95">
        <v>1.996666666666686E-4</v>
      </c>
      <c r="AA950" s="95">
        <v>0.31194499999999997</v>
      </c>
      <c r="AB950" s="24" t="str">
        <f>IF('Raw data (converted)'!T950=0,"",'Raw data (converted)'!T950)</f>
        <v/>
      </c>
    </row>
    <row r="951" spans="1:28" x14ac:dyDescent="0.25">
      <c r="A951" s="11">
        <f>'Raw data (converted)'!A951</f>
        <v>41807</v>
      </c>
      <c r="B951" s="11" t="str">
        <f>'Raw data (converted)'!B951</f>
        <v>Loic</v>
      </c>
      <c r="C951" s="11" t="str">
        <f>'Raw data (converted)'!C951</f>
        <v>Ambient</v>
      </c>
      <c r="D951" s="13">
        <f>'Raw data (converted)'!D951</f>
        <v>4</v>
      </c>
      <c r="E951" s="12">
        <f>'Raw data (converted)'!E951</f>
        <v>4.7</v>
      </c>
      <c r="F951" s="2">
        <f>'Raw data (converted)'!F951</f>
        <v>15</v>
      </c>
      <c r="G951" s="2">
        <f t="shared" si="1361"/>
        <v>225</v>
      </c>
      <c r="H951" s="4">
        <f>IF('Raw data (converted)'!I951=0,"",'Raw data (converted)'!I951)</f>
        <v>6762</v>
      </c>
      <c r="I951" t="str">
        <f>'Raw data (converted)'!J951</f>
        <v>R4.7_T15</v>
      </c>
      <c r="J951" s="21">
        <f>IF('Raw data (converted)'!Q951=0,"",'Raw data (converted)'!Q951)</f>
        <v>0.8286</v>
      </c>
      <c r="K951" s="22">
        <f>IF('Raw data (converted)'!R951=0,"",'Raw data (converted)'!R951)</f>
        <v>0.39100000000000001</v>
      </c>
      <c r="L951" s="23">
        <f>IF('Raw data (converted)'!S951=0,"",'Raw data (converted)'!S951)</f>
        <v>0.3145</v>
      </c>
      <c r="M951" s="8"/>
      <c r="N951" s="8"/>
      <c r="O951" s="9"/>
      <c r="P951" s="9"/>
      <c r="Q951" s="10"/>
      <c r="R951" s="10"/>
      <c r="S951" s="111">
        <v>4.4274145954495888E-5</v>
      </c>
      <c r="T951" s="93">
        <v>2.0790000000000023E-3</v>
      </c>
      <c r="U951" s="93">
        <v>1.9418894793473713E-2</v>
      </c>
      <c r="V951" s="114">
        <v>1.8136995817498374E-5</v>
      </c>
      <c r="W951" s="94">
        <v>8.5166666666667027E-4</v>
      </c>
      <c r="X951" s="94">
        <v>7.9549905719617613E-3</v>
      </c>
      <c r="Y951" s="117">
        <v>7.4038695254993148E-6</v>
      </c>
      <c r="Z951" s="95">
        <v>3.4766666666666718E-4</v>
      </c>
      <c r="AA951" s="95">
        <v>3.2473797129378059E-3</v>
      </c>
      <c r="AB951" s="24" t="str">
        <f>IF('Raw data (converted)'!T951=0,"",'Raw data (converted)'!T951)</f>
        <v/>
      </c>
    </row>
    <row r="952" spans="1:28" x14ac:dyDescent="0.25">
      <c r="A952" s="11">
        <f>'Raw data (converted)'!A952</f>
        <v>41807</v>
      </c>
      <c r="B952" s="11" t="str">
        <f>'Raw data (converted)'!B952</f>
        <v>Loic</v>
      </c>
      <c r="C952" s="11" t="str">
        <f>'Raw data (converted)'!C952</f>
        <v>Ambient</v>
      </c>
      <c r="D952" s="13">
        <f>'Raw data (converted)'!D952</f>
        <v>4</v>
      </c>
      <c r="E952" s="12">
        <f>'Raw data (converted)'!E952</f>
        <v>4.7</v>
      </c>
      <c r="F952" s="2">
        <f>'Raw data (converted)'!F952</f>
        <v>30</v>
      </c>
      <c r="G952" s="2">
        <f t="shared" si="1361"/>
        <v>900</v>
      </c>
      <c r="H952" s="4">
        <f>IF('Raw data (converted)'!I952=0,"",'Raw data (converted)'!I952)</f>
        <v>6762</v>
      </c>
      <c r="I952" t="str">
        <f>'Raw data (converted)'!J952</f>
        <v>R4.7_T30</v>
      </c>
      <c r="J952" s="21">
        <f>IF('Raw data (converted)'!Q952=0,"",'Raw data (converted)'!Q952)</f>
        <v>0.76329999999999998</v>
      </c>
      <c r="K952" s="22">
        <f>IF('Raw data (converted)'!R952=0,"",'Raw data (converted)'!R952)</f>
        <v>0.46889999999999998</v>
      </c>
      <c r="L952" s="23">
        <f>IF('Raw data (converted)'!S952=0,"",'Raw data (converted)'!S952)</f>
        <v>0.30499999999999999</v>
      </c>
      <c r="M952" s="8"/>
      <c r="N952" s="8"/>
      <c r="O952" s="9"/>
      <c r="P952" s="9"/>
      <c r="Q952" s="10"/>
      <c r="R952" s="10"/>
      <c r="S952" s="21">
        <v>0.95570239937594614</v>
      </c>
      <c r="T952" s="93">
        <v>1.9923365679523148E-2</v>
      </c>
      <c r="U952" s="21" t="e">
        <v>#N/A</v>
      </c>
      <c r="V952" s="22">
        <v>0.99833153190543689</v>
      </c>
      <c r="W952" s="94">
        <v>8.1616481178742664E-3</v>
      </c>
      <c r="X952" s="22" t="e">
        <v>#N/A</v>
      </c>
      <c r="Y952" s="23">
        <v>0.9332210374336376</v>
      </c>
      <c r="Z952" s="95">
        <v>3.3317412864746912E-3</v>
      </c>
      <c r="AA952" s="23" t="e">
        <v>#N/A</v>
      </c>
      <c r="AB952" s="24" t="str">
        <f>IF('Raw data (converted)'!T952=0,"",'Raw data (converted)'!T952)</f>
        <v/>
      </c>
    </row>
    <row r="953" spans="1:28" x14ac:dyDescent="0.25">
      <c r="A953" s="11">
        <f>'Raw data (converted)'!A953</f>
        <v>41807</v>
      </c>
      <c r="B953" s="11" t="str">
        <f>'Raw data (converted)'!B953</f>
        <v>Loic</v>
      </c>
      <c r="C953" s="11" t="str">
        <f>'Raw data (converted)'!C953</f>
        <v>Ambient</v>
      </c>
      <c r="D953" s="13">
        <f>'Raw data (converted)'!D953</f>
        <v>4</v>
      </c>
      <c r="E953" s="12">
        <f>'Raw data (converted)'!E953</f>
        <v>4.7</v>
      </c>
      <c r="F953" s="2">
        <f>'Raw data (converted)'!F953</f>
        <v>45</v>
      </c>
      <c r="G953" s="2">
        <f t="shared" si="1361"/>
        <v>2025</v>
      </c>
      <c r="H953" s="4">
        <f>IF('Raw data (converted)'!I953=0,"",'Raw data (converted)'!I953)</f>
        <v>6762</v>
      </c>
      <c r="I953" t="str">
        <f>'Raw data (converted)'!J953</f>
        <v>R4.7_T45</v>
      </c>
      <c r="J953" s="21">
        <f>IF('Raw data (converted)'!Q953=0,"",'Raw data (converted)'!Q953)</f>
        <v>0.70899999999999996</v>
      </c>
      <c r="K953" s="22">
        <f>IF('Raw data (converted)'!R953=0,"",'Raw data (converted)'!R953)</f>
        <v>0.5454</v>
      </c>
      <c r="L953" s="23">
        <f>IF('Raw data (converted)'!S953=0,"",'Raw data (converted)'!S953)</f>
        <v>0.29759999999999998</v>
      </c>
      <c r="M953" s="8"/>
      <c r="N953" s="8"/>
      <c r="O953" s="9"/>
      <c r="P953" s="9"/>
      <c r="Q953" s="10"/>
      <c r="R953" s="10"/>
      <c r="S953" s="112">
        <v>10.78729305777564</v>
      </c>
      <c r="T953" s="113">
        <v>1</v>
      </c>
      <c r="U953" s="21" t="e">
        <v>#N/A</v>
      </c>
      <c r="V953" s="115">
        <v>299.17609307562145</v>
      </c>
      <c r="W953" s="116">
        <v>1</v>
      </c>
      <c r="X953" s="22" t="e">
        <v>#N/A</v>
      </c>
      <c r="Y953" s="118">
        <v>6.9873879554974945</v>
      </c>
      <c r="Z953" s="119">
        <v>1</v>
      </c>
      <c r="AA953" s="23" t="e">
        <v>#N/A</v>
      </c>
      <c r="AB953" s="24" t="str">
        <f>IF('Raw data (converted)'!T953=0,"",'Raw data (converted)'!T953)</f>
        <v/>
      </c>
    </row>
    <row r="954" spans="1:28" x14ac:dyDescent="0.25">
      <c r="A954" s="11">
        <f>'Raw data (converted)'!A954</f>
        <v>41807</v>
      </c>
      <c r="B954" s="12" t="str">
        <f>'Raw data (converted)'!B954</f>
        <v>Chris</v>
      </c>
      <c r="C954" s="2" t="str">
        <f>'Raw data (converted)'!C954</f>
        <v>Ambient</v>
      </c>
      <c r="D954" s="13">
        <f>'Raw data (converted)'!D954</f>
        <v>5</v>
      </c>
      <c r="E954" s="12">
        <f>'Raw data (converted)'!E954</f>
        <v>5</v>
      </c>
      <c r="F954" s="2">
        <f>'Raw data (converted)'!F954</f>
        <v>0</v>
      </c>
      <c r="G954" s="2">
        <f t="shared" si="1361"/>
        <v>0</v>
      </c>
      <c r="H954" s="4">
        <f>IF('Raw data (converted)'!I954=0,"",'Raw data (converted)'!I954)</f>
        <v>6763</v>
      </c>
      <c r="I954" t="str">
        <f>'Raw data (converted)'!J954</f>
        <v>R5.0_Amb</v>
      </c>
      <c r="J954" s="21">
        <f>IF('Raw data (converted)'!Q954=0,"",'Raw data (converted)'!Q954)</f>
        <v>0.8347</v>
      </c>
      <c r="K954" s="22">
        <f>IF('Raw data (converted)'!R954=0,"",'Raw data (converted)'!R954)</f>
        <v>0.29959999999999998</v>
      </c>
      <c r="L954" s="23">
        <f>IF('Raw data (converted)'!S954=0,"",'Raw data (converted)'!S954)</f>
        <v>0.29070000000000001</v>
      </c>
      <c r="M954" s="108">
        <f t="shared" ref="M954" si="1440">IFERROR(RSQ(J954:J957,$F954:$F957),"")</f>
        <v>0.91761711712654148</v>
      </c>
      <c r="N954" s="108">
        <f t="shared" ref="N954" si="1441">IFERROR(S956,"")</f>
        <v>0.99924627578202052</v>
      </c>
      <c r="O954" s="109">
        <f t="shared" ref="O954" si="1442">IFERROR(RSQ(K954:K957,$F954:$F957),"")</f>
        <v>0.9394692420372569</v>
      </c>
      <c r="P954" s="109">
        <f t="shared" ref="P954" si="1443">IFERROR(V956,"")</f>
        <v>0.98972870094553689</v>
      </c>
      <c r="Q954" s="110">
        <f t="shared" ref="Q954" si="1444">IFERROR(RSQ(L954:L957,$F954:$F957),"")</f>
        <v>6.4058325039011346E-3</v>
      </c>
      <c r="R954" s="110">
        <f t="shared" ref="R954" si="1445">IFERROR(Y956,"")</f>
        <v>0.99456876332455235</v>
      </c>
      <c r="S954" s="111">
        <f t="array" ref="S954:U957">LINEST(J954:J957,F954:G957,TRUE,TRUE)</f>
        <v>-9.5666666666666656E-5</v>
      </c>
      <c r="T954" s="93">
        <v>1.6666666666650268E-6</v>
      </c>
      <c r="U954" s="93">
        <v>0.83377500000000004</v>
      </c>
      <c r="V954" s="114">
        <f t="array" ref="V954:X957">LINEST(K954:K957,F954:G957,TRUE,TRUE)</f>
        <v>-8.1888888888888764E-5</v>
      </c>
      <c r="W954" s="94">
        <v>8.4349999999999946E-3</v>
      </c>
      <c r="X954" s="94">
        <v>0.30332500000000007</v>
      </c>
      <c r="Y954" s="117">
        <f t="array" ref="Y954:AA957">LINEST(L954:L957,F954:G957,TRUE,TRUE)</f>
        <v>-6.2333333333333322E-5</v>
      </c>
      <c r="Z954" s="95">
        <v>2.8723333333333322E-3</v>
      </c>
      <c r="AA954" s="95">
        <v>0.29023500000000002</v>
      </c>
      <c r="AB954" s="24" t="str">
        <f>IF('Raw data (converted)'!T954=0,"",'Raw data (converted)'!T954)</f>
        <v/>
      </c>
    </row>
    <row r="955" spans="1:28" x14ac:dyDescent="0.25">
      <c r="A955" s="11">
        <f>'Raw data (converted)'!A955</f>
        <v>41807</v>
      </c>
      <c r="B955" s="11" t="str">
        <f>'Raw data (converted)'!B955</f>
        <v>Chris</v>
      </c>
      <c r="C955" s="11" t="str">
        <f>'Raw data (converted)'!C955</f>
        <v>Ambient</v>
      </c>
      <c r="D955" s="13">
        <f>'Raw data (converted)'!D955</f>
        <v>5</v>
      </c>
      <c r="E955" s="12">
        <f>'Raw data (converted)'!E955</f>
        <v>5</v>
      </c>
      <c r="F955" s="2">
        <f>'Raw data (converted)'!F955</f>
        <v>15</v>
      </c>
      <c r="G955" s="2">
        <f t="shared" si="1361"/>
        <v>225</v>
      </c>
      <c r="H955" s="4">
        <f>IF('Raw data (converted)'!I955=0,"",'Raw data (converted)'!I955)</f>
        <v>6763</v>
      </c>
      <c r="I955" t="str">
        <f>'Raw data (converted)'!J955</f>
        <v>R5.0_T15</v>
      </c>
      <c r="J955" s="21">
        <f>IF('Raw data (converted)'!Q955=0,"",'Raw data (converted)'!Q955)</f>
        <v>0.8095</v>
      </c>
      <c r="K955" s="22">
        <f>IF('Raw data (converted)'!R955=0,"",'Raw data (converted)'!R955)</f>
        <v>0.42259999999999998</v>
      </c>
      <c r="L955" s="23">
        <f>IF('Raw data (converted)'!S955=0,"",'Raw data (converted)'!S955)</f>
        <v>0.31790000000000002</v>
      </c>
      <c r="M955" s="8"/>
      <c r="N955" s="8"/>
      <c r="O955" s="9"/>
      <c r="P955" s="9"/>
      <c r="Q955" s="10"/>
      <c r="R955" s="10"/>
      <c r="S955" s="111">
        <v>9.1927239074990351E-6</v>
      </c>
      <c r="T955" s="93">
        <v>4.3166666666666196E-4</v>
      </c>
      <c r="U955" s="93">
        <v>4.0319815227750798E-3</v>
      </c>
      <c r="V955" s="114">
        <v>3.7019347627496585E-5</v>
      </c>
      <c r="W955" s="94">
        <v>1.7383333333333363E-3</v>
      </c>
      <c r="X955" s="94">
        <v>1.6236898564689042E-2</v>
      </c>
      <c r="Y955" s="117">
        <v>4.6212071534995283E-6</v>
      </c>
      <c r="Z955" s="95">
        <v>2.1699999999999825E-4</v>
      </c>
      <c r="AA955" s="95">
        <v>2.0268880087463965E-3</v>
      </c>
      <c r="AB955" s="24" t="str">
        <f>IF('Raw data (converted)'!T955=0,"",'Raw data (converted)'!T955)</f>
        <v/>
      </c>
    </row>
    <row r="956" spans="1:28" x14ac:dyDescent="0.25">
      <c r="A956" s="11">
        <f>'Raw data (converted)'!A956</f>
        <v>41807</v>
      </c>
      <c r="B956" s="11" t="str">
        <f>'Raw data (converted)'!B956</f>
        <v>Chris</v>
      </c>
      <c r="C956" s="11" t="str">
        <f>'Raw data (converted)'!C956</f>
        <v>Ambient</v>
      </c>
      <c r="D956" s="13">
        <f>'Raw data (converted)'!D956</f>
        <v>5</v>
      </c>
      <c r="E956" s="12">
        <f>'Raw data (converted)'!E956</f>
        <v>5</v>
      </c>
      <c r="F956" s="2">
        <f>'Raw data (converted)'!F956</f>
        <v>30</v>
      </c>
      <c r="G956" s="2">
        <f t="shared" si="1361"/>
        <v>900</v>
      </c>
      <c r="H956" s="4">
        <f>IF('Raw data (converted)'!I956=0,"",'Raw data (converted)'!I956)</f>
        <v>6763</v>
      </c>
      <c r="I956" t="str">
        <f>'Raw data (converted)'!J956</f>
        <v>R5.0_T30</v>
      </c>
      <c r="J956" s="21">
        <f>IF('Raw data (converted)'!Q956=0,"",'Raw data (converted)'!Q956)</f>
        <v>0.75049999999999994</v>
      </c>
      <c r="K956" s="22">
        <f>IF('Raw data (converted)'!R956=0,"",'Raw data (converted)'!R956)</f>
        <v>0.47149999999999997</v>
      </c>
      <c r="L956" s="23">
        <f>IF('Raw data (converted)'!S956=0,"",'Raw data (converted)'!S956)</f>
        <v>0.32169999999999999</v>
      </c>
      <c r="M956" s="8"/>
      <c r="N956" s="8"/>
      <c r="O956" s="9"/>
      <c r="P956" s="9"/>
      <c r="Q956" s="10"/>
      <c r="R956" s="10"/>
      <c r="S956" s="21">
        <v>0.99924627578202052</v>
      </c>
      <c r="T956" s="93">
        <v>4.1367257583745654E-3</v>
      </c>
      <c r="U956" s="21" t="e">
        <v>#N/A</v>
      </c>
      <c r="V956" s="22">
        <v>0.98972870094553689</v>
      </c>
      <c r="W956" s="94">
        <v>1.6658706432373459E-2</v>
      </c>
      <c r="X956" s="22" t="e">
        <v>#N/A</v>
      </c>
      <c r="Y956" s="23">
        <v>0.99456876332455235</v>
      </c>
      <c r="Z956" s="95">
        <v>2.0795432190747875E-3</v>
      </c>
      <c r="AA956" s="23" t="e">
        <v>#N/A</v>
      </c>
      <c r="AB956" s="24" t="str">
        <f>IF('Raw data (converted)'!T956=0,"",'Raw data (converted)'!T956)</f>
        <v/>
      </c>
    </row>
    <row r="957" spans="1:28" x14ac:dyDescent="0.25">
      <c r="A957" s="11">
        <f>'Raw data (converted)'!A957</f>
        <v>41807</v>
      </c>
      <c r="B957" s="11" t="str">
        <f>'Raw data (converted)'!B957</f>
        <v>Chris</v>
      </c>
      <c r="C957" s="11" t="str">
        <f>'Raw data (converted)'!C957</f>
        <v>Ambient</v>
      </c>
      <c r="D957" s="13">
        <f>'Raw data (converted)'!D957</f>
        <v>5</v>
      </c>
      <c r="E957" s="12">
        <f>'Raw data (converted)'!E957</f>
        <v>5</v>
      </c>
      <c r="F957" s="2">
        <f>'Raw data (converted)'!F957</f>
        <v>45</v>
      </c>
      <c r="G957" s="2">
        <f t="shared" si="1361"/>
        <v>2025</v>
      </c>
      <c r="H957" s="4">
        <f>IF('Raw data (converted)'!I957=0,"",'Raw data (converted)'!I957)</f>
        <v>6763</v>
      </c>
      <c r="I957" t="str">
        <f>'Raw data (converted)'!J957</f>
        <v>R5.0_T45</v>
      </c>
      <c r="J957" s="21">
        <f>IF('Raw data (converted)'!Q957=0,"",'Raw data (converted)'!Q957)</f>
        <v>0.63919999999999999</v>
      </c>
      <c r="K957" s="22">
        <f>IF('Raw data (converted)'!R957=0,"",'Raw data (converted)'!R957)</f>
        <v>0.52080000000000004</v>
      </c>
      <c r="L957" s="23">
        <f>IF('Raw data (converted)'!S957=0,"",'Raw data (converted)'!S957)</f>
        <v>0.2928</v>
      </c>
      <c r="M957" s="8"/>
      <c r="N957" s="8"/>
      <c r="O957" s="9"/>
      <c r="P957" s="9"/>
      <c r="Q957" s="10"/>
      <c r="R957" s="10"/>
      <c r="S957" s="112">
        <v>662.8726077428928</v>
      </c>
      <c r="T957" s="113">
        <v>1</v>
      </c>
      <c r="U957" s="21" t="e">
        <v>#N/A</v>
      </c>
      <c r="V957" s="115">
        <v>48.179334264222199</v>
      </c>
      <c r="W957" s="116">
        <v>1</v>
      </c>
      <c r="X957" s="22" t="e">
        <v>#N/A</v>
      </c>
      <c r="Y957" s="118">
        <v>91.560064747371058</v>
      </c>
      <c r="Z957" s="119">
        <v>1</v>
      </c>
      <c r="AA957" s="23" t="e">
        <v>#N/A</v>
      </c>
      <c r="AB957" s="24" t="str">
        <f>IF('Raw data (converted)'!T957=0,"",'Raw data (converted)'!T957)</f>
        <v/>
      </c>
    </row>
    <row r="958" spans="1:28" x14ac:dyDescent="0.25">
      <c r="A958" s="11">
        <f>'Raw data (converted)'!A958</f>
        <v>41807</v>
      </c>
      <c r="B958" s="12" t="str">
        <f>'Raw data (converted)'!B958</f>
        <v>Chris</v>
      </c>
      <c r="C958" s="2" t="str">
        <f>'Raw data (converted)'!C958</f>
        <v>Ambient</v>
      </c>
      <c r="D958" s="13">
        <f>'Raw data (converted)'!D958</f>
        <v>5</v>
      </c>
      <c r="E958" s="12">
        <f>'Raw data (converted)'!E958</f>
        <v>5.0999999999999996</v>
      </c>
      <c r="F958" s="2">
        <f>'Raw data (converted)'!F958</f>
        <v>0</v>
      </c>
      <c r="G958" s="2">
        <f t="shared" si="1361"/>
        <v>0</v>
      </c>
      <c r="H958" s="4">
        <f>IF('Raw data (converted)'!I958=0,"",'Raw data (converted)'!I958)</f>
        <v>6764</v>
      </c>
      <c r="I958" t="str">
        <f>'Raw data (converted)'!J958</f>
        <v>R5.1_Amb</v>
      </c>
      <c r="J958" s="21">
        <f>IF('Raw data (converted)'!Q958=0,"",'Raw data (converted)'!Q958)</f>
        <v>0.83299999999999996</v>
      </c>
      <c r="K958" s="22">
        <f>IF('Raw data (converted)'!R958=0,"",'Raw data (converted)'!R958)</f>
        <v>0.24560000000000001</v>
      </c>
      <c r="L958" s="23">
        <f>IF('Raw data (converted)'!S958=0,"",'Raw data (converted)'!S958)</f>
        <v>0.29149999999999998</v>
      </c>
      <c r="M958" s="108">
        <f t="shared" ref="M958" si="1446">IFERROR(RSQ(J958:J961,$F958:$F961),"")</f>
        <v>0.95628109728118038</v>
      </c>
      <c r="N958" s="108">
        <f t="shared" ref="N958" si="1447">IFERROR(S960,"")</f>
        <v>0.98862004994802921</v>
      </c>
      <c r="O958" s="109">
        <f t="shared" ref="O958" si="1448">IFERROR(RSQ(K958:K961,$F958:$F961),"")</f>
        <v>0.97711288558364473</v>
      </c>
      <c r="P958" s="109">
        <f t="shared" ref="P958" si="1449">IFERROR(V960,"")</f>
        <v>0.99975433403888603</v>
      </c>
      <c r="Q958" s="110">
        <f t="shared" ref="Q958" si="1450">IFERROR(RSQ(L958:L961,$F958:$F961),"")</f>
        <v>0.99756828592433422</v>
      </c>
      <c r="R958" s="110">
        <f t="shared" ref="R958" si="1451">IFERROR(Y960,"")</f>
        <v>0.99985862127467051</v>
      </c>
      <c r="S958" s="111">
        <f t="array" ref="S958:U961">LINEST(J958:J961,F958:G961,TRUE,TRUE)</f>
        <v>5.9222222222222167E-5</v>
      </c>
      <c r="T958" s="93">
        <v>-6.9856666666666652E-3</v>
      </c>
      <c r="U958" s="93">
        <v>0.82946500000000001</v>
      </c>
      <c r="V958" s="114">
        <f t="array" ref="V958:X961">LINEST(K958:K961,F958:G961,TRUE,TRUE)</f>
        <v>-7.1555555555555541E-5</v>
      </c>
      <c r="W958" s="94">
        <v>9.5266666666666659E-3</v>
      </c>
      <c r="X958" s="94">
        <v>0.24484999999999998</v>
      </c>
      <c r="Y958" s="117">
        <f t="array" ref="Y958:AA961">LINEST(L958:L961,F958:G961,TRUE,TRUE)</f>
        <v>1.9999999999999571E-6</v>
      </c>
      <c r="Z958" s="95">
        <v>4.700000000000027E-4</v>
      </c>
      <c r="AA958" s="95">
        <v>0.29154999999999998</v>
      </c>
      <c r="AB958" s="24" t="str">
        <f>IF('Raw data (converted)'!T958=0,"",'Raw data (converted)'!T958)</f>
        <v/>
      </c>
    </row>
    <row r="959" spans="1:28" x14ac:dyDescent="0.25">
      <c r="A959" s="11">
        <f>'Raw data (converted)'!A959</f>
        <v>41807</v>
      </c>
      <c r="B959" s="11" t="str">
        <f>'Raw data (converted)'!B959</f>
        <v>Chris</v>
      </c>
      <c r="C959" s="11" t="str">
        <f>'Raw data (converted)'!C959</f>
        <v>Ambient</v>
      </c>
      <c r="D959" s="13">
        <f>'Raw data (converted)'!D959</f>
        <v>5</v>
      </c>
      <c r="E959" s="12">
        <f>'Raw data (converted)'!E959</f>
        <v>5.0999999999999996</v>
      </c>
      <c r="F959" s="2">
        <f>'Raw data (converted)'!F959</f>
        <v>15</v>
      </c>
      <c r="G959" s="2">
        <f t="shared" si="1361"/>
        <v>225</v>
      </c>
      <c r="H959" s="4">
        <f>IF('Raw data (converted)'!I959=0,"",'Raw data (converted)'!I959)</f>
        <v>6764</v>
      </c>
      <c r="I959" t="str">
        <f>'Raw data (converted)'!J959</f>
        <v>R5.1_T15</v>
      </c>
      <c r="J959" s="21">
        <f>IF('Raw data (converted)'!Q959=0,"",'Raw data (converted)'!Q959)</f>
        <v>0.72740000000000005</v>
      </c>
      <c r="K959" s="22">
        <f>IF('Raw data (converted)'!R959=0,"",'Raw data (converted)'!R959)</f>
        <v>0.36940000000000001</v>
      </c>
      <c r="L959" s="23">
        <f>IF('Raw data (converted)'!S959=0,"",'Raw data (converted)'!S959)</f>
        <v>0.29920000000000002</v>
      </c>
      <c r="M959" s="8"/>
      <c r="N959" s="8"/>
      <c r="O959" s="9"/>
      <c r="P959" s="9"/>
      <c r="Q959" s="10"/>
      <c r="R959" s="10"/>
      <c r="S959" s="111">
        <v>3.5131112446496592E-5</v>
      </c>
      <c r="T959" s="93">
        <v>1.6496666666666617E-3</v>
      </c>
      <c r="U959" s="93">
        <v>1.5408707765416233E-2</v>
      </c>
      <c r="V959" s="114">
        <v>7.4535599249993269E-6</v>
      </c>
      <c r="W959" s="94">
        <v>3.500000000000013E-4</v>
      </c>
      <c r="X959" s="94">
        <v>3.269174207655517E-3</v>
      </c>
      <c r="Y959" s="117">
        <v>4.969039949999848E-7</v>
      </c>
      <c r="Z959" s="95">
        <v>2.3333333333334813E-5</v>
      </c>
      <c r="AA959" s="95">
        <v>2.1794494717704732E-4</v>
      </c>
      <c r="AB959" s="24" t="str">
        <f>IF('Raw data (converted)'!T959=0,"",'Raw data (converted)'!T959)</f>
        <v/>
      </c>
    </row>
    <row r="960" spans="1:28" x14ac:dyDescent="0.25">
      <c r="A960" s="11">
        <f>'Raw data (converted)'!A960</f>
        <v>41807</v>
      </c>
      <c r="B960" s="11" t="str">
        <f>'Raw data (converted)'!B960</f>
        <v>Chris</v>
      </c>
      <c r="C960" s="11" t="str">
        <f>'Raw data (converted)'!C960</f>
        <v>Ambient</v>
      </c>
      <c r="D960" s="13">
        <f>'Raw data (converted)'!D960</f>
        <v>5</v>
      </c>
      <c r="E960" s="12">
        <f>'Raw data (converted)'!E960</f>
        <v>5.0999999999999996</v>
      </c>
      <c r="F960" s="2">
        <f>'Raw data (converted)'!F960</f>
        <v>30</v>
      </c>
      <c r="G960" s="2">
        <f t="shared" si="1361"/>
        <v>900</v>
      </c>
      <c r="H960" s="4">
        <f>IF('Raw data (converted)'!I960=0,"",'Raw data (converted)'!I960)</f>
        <v>6764</v>
      </c>
      <c r="I960" t="str">
        <f>'Raw data (converted)'!J960</f>
        <v>R5.1_T30</v>
      </c>
      <c r="J960" s="21">
        <f>IF('Raw data (converted)'!Q960=0,"",'Raw data (converted)'!Q960)</f>
        <v>0.68379999999999996</v>
      </c>
      <c r="K960" s="22">
        <f>IF('Raw data (converted)'!R960=0,"",'Raw data (converted)'!R960)</f>
        <v>0.46850000000000003</v>
      </c>
      <c r="L960" s="23">
        <f>IF('Raw data (converted)'!S960=0,"",'Raw data (converted)'!S960)</f>
        <v>0.30730000000000002</v>
      </c>
      <c r="M960" s="8"/>
      <c r="N960" s="8"/>
      <c r="O960" s="9"/>
      <c r="P960" s="9"/>
      <c r="Q960" s="10"/>
      <c r="R960" s="10"/>
      <c r="S960" s="21">
        <v>0.98862004994802921</v>
      </c>
      <c r="T960" s="93">
        <v>1.5809000600923464E-2</v>
      </c>
      <c r="U960" s="21" t="e">
        <v>#N/A</v>
      </c>
      <c r="V960" s="22">
        <v>0.99975433403888603</v>
      </c>
      <c r="W960" s="94">
        <v>3.3541019662496965E-3</v>
      </c>
      <c r="X960" s="22" t="e">
        <v>#N/A</v>
      </c>
      <c r="Y960" s="23">
        <v>0.99985862127467051</v>
      </c>
      <c r="Z960" s="95">
        <v>2.2360679774999313E-4</v>
      </c>
      <c r="AA960" s="23" t="e">
        <v>#N/A</v>
      </c>
      <c r="AB960" s="24" t="str">
        <f>IF('Raw data (converted)'!T960=0,"",'Raw data (converted)'!T960)</f>
        <v/>
      </c>
    </row>
    <row r="961" spans="1:28" x14ac:dyDescent="0.25">
      <c r="A961" s="11">
        <f>'Raw data (converted)'!A961</f>
        <v>41807</v>
      </c>
      <c r="B961" s="11" t="str">
        <f>'Raw data (converted)'!B961</f>
        <v>Chris</v>
      </c>
      <c r="C961" s="11" t="str">
        <f>'Raw data (converted)'!C961</f>
        <v>Ambient</v>
      </c>
      <c r="D961" s="13">
        <f>'Raw data (converted)'!D961</f>
        <v>5</v>
      </c>
      <c r="E961" s="12">
        <f>'Raw data (converted)'!E961</f>
        <v>5.0999999999999996</v>
      </c>
      <c r="F961" s="2">
        <f>'Raw data (converted)'!F961</f>
        <v>45</v>
      </c>
      <c r="G961" s="2">
        <f t="shared" si="1361"/>
        <v>2025</v>
      </c>
      <c r="H961" s="4">
        <f>IF('Raw data (converted)'!I961=0,"",'Raw data (converted)'!I961)</f>
        <v>6764</v>
      </c>
      <c r="I961" t="str">
        <f>'Raw data (converted)'!J961</f>
        <v>R5.1_T45</v>
      </c>
      <c r="J961" s="21">
        <f>IF('Raw data (converted)'!Q961=0,"",'Raw data (converted)'!Q961)</f>
        <v>0.63149999999999995</v>
      </c>
      <c r="K961" s="22">
        <f>IF('Raw data (converted)'!R961=0,"",'Raw data (converted)'!R961)</f>
        <v>0.52790000000000004</v>
      </c>
      <c r="L961" s="23">
        <f>IF('Raw data (converted)'!S961=0,"",'Raw data (converted)'!S961)</f>
        <v>0.31680000000000003</v>
      </c>
      <c r="M961" s="8"/>
      <c r="N961" s="8"/>
      <c r="O961" s="9"/>
      <c r="P961" s="9"/>
      <c r="Q961" s="10"/>
      <c r="R961" s="10"/>
      <c r="S961" s="112">
        <v>43.436923951033492</v>
      </c>
      <c r="T961" s="113">
        <v>1</v>
      </c>
      <c r="U961" s="21" t="e">
        <v>#N/A</v>
      </c>
      <c r="V961" s="115">
        <v>2034.7839999999858</v>
      </c>
      <c r="W961" s="116">
        <v>1</v>
      </c>
      <c r="X961" s="22" t="e">
        <v>#N/A</v>
      </c>
      <c r="Y961" s="118">
        <v>3536.0999999995629</v>
      </c>
      <c r="Z961" s="119">
        <v>1</v>
      </c>
      <c r="AA961" s="23" t="e">
        <v>#N/A</v>
      </c>
      <c r="AB961" s="24" t="str">
        <f>IF('Raw data (converted)'!T961=0,"",'Raw data (converted)'!T961)</f>
        <v/>
      </c>
    </row>
    <row r="962" spans="1:28" x14ac:dyDescent="0.25">
      <c r="A962" s="11">
        <f>'Raw data (converted)'!A962</f>
        <v>41807</v>
      </c>
      <c r="B962" s="12" t="str">
        <f>'Raw data (converted)'!B962</f>
        <v>Chris</v>
      </c>
      <c r="C962" s="2" t="str">
        <f>'Raw data (converted)'!C962</f>
        <v>Ambient</v>
      </c>
      <c r="D962" s="13">
        <f>'Raw data (converted)'!D962</f>
        <v>5</v>
      </c>
      <c r="E962" s="12">
        <f>'Raw data (converted)'!E962</f>
        <v>5.2</v>
      </c>
      <c r="F962" s="2">
        <f>'Raw data (converted)'!F962</f>
        <v>0</v>
      </c>
      <c r="G962" s="2">
        <f t="shared" si="1361"/>
        <v>0</v>
      </c>
      <c r="H962" s="4">
        <f>IF('Raw data (converted)'!I962=0,"",'Raw data (converted)'!I962)</f>
        <v>6765</v>
      </c>
      <c r="I962" t="str">
        <f>'Raw data (converted)'!J962</f>
        <v>R5.2_Amb</v>
      </c>
      <c r="J962" s="21">
        <f>IF('Raw data (converted)'!Q962=0,"",'Raw data (converted)'!Q962)</f>
        <v>0.87170000000000003</v>
      </c>
      <c r="K962" s="22">
        <f>IF('Raw data (converted)'!R962=0,"",'Raw data (converted)'!R962)</f>
        <v>0.33600000000000002</v>
      </c>
      <c r="L962" s="23">
        <f>IF('Raw data (converted)'!S962=0,"",'Raw data (converted)'!S962)</f>
        <v>0.3221</v>
      </c>
      <c r="M962" s="108">
        <f t="shared" ref="M962" si="1452">IFERROR(RSQ(J962:J965,$F962:$F965),"")</f>
        <v>0.99855366859748695</v>
      </c>
      <c r="N962" s="108">
        <f t="shared" ref="N962" si="1453">IFERROR(S964,"")</f>
        <v>0.99994054869276083</v>
      </c>
      <c r="O962" s="109">
        <f t="shared" ref="O962" si="1454">IFERROR(RSQ(K962:K965,$F962:$F965),"")</f>
        <v>0.98683107430456529</v>
      </c>
      <c r="P962" s="109">
        <f t="shared" ref="P962" si="1455">IFERROR(V964,"")</f>
        <v>0.99955063432159941</v>
      </c>
      <c r="Q962" s="110">
        <f t="shared" ref="Q962" si="1456">IFERROR(RSQ(L962:L965,$F962:$F965),"")</f>
        <v>0.20403315337236652</v>
      </c>
      <c r="R962" s="110">
        <f t="shared" ref="R962" si="1457">IFERROR(Y964,"")</f>
        <v>0.71333282640103424</v>
      </c>
      <c r="S962" s="111">
        <f t="array" ref="S962:U965">LINEST(J962:J965,F962:G965,TRUE,TRUE)</f>
        <v>1.2000000000000036E-5</v>
      </c>
      <c r="T962" s="93">
        <v>-4.8600000000000032E-3</v>
      </c>
      <c r="U962" s="93">
        <v>0.87145000000000006</v>
      </c>
      <c r="V962" s="114">
        <f t="array" ref="V962:X965">LINEST(K962:K965,F962:G965,TRUE,TRUE)</f>
        <v>3.8333333333333382E-5</v>
      </c>
      <c r="W962" s="94">
        <v>2.8049999999999976E-3</v>
      </c>
      <c r="X962" s="94">
        <v>0.336725</v>
      </c>
      <c r="Y962" s="117">
        <f t="array" ref="Y962:AA965">LINEST(L962:L965,F962:G965,TRUE,TRUE)</f>
        <v>2.033333333333332E-5</v>
      </c>
      <c r="Z962" s="95">
        <v>-1.0876666666666654E-3</v>
      </c>
      <c r="AA962" s="95">
        <v>0.32363499999999995</v>
      </c>
      <c r="AB962" s="24" t="str">
        <f>IF('Raw data (converted)'!T962=0,"",'Raw data (converted)'!T962)</f>
        <v/>
      </c>
    </row>
    <row r="963" spans="1:28" x14ac:dyDescent="0.25">
      <c r="A963" s="11">
        <f>'Raw data (converted)'!A963</f>
        <v>41807</v>
      </c>
      <c r="B963" s="11" t="str">
        <f>'Raw data (converted)'!B963</f>
        <v>Chris</v>
      </c>
      <c r="C963" s="11" t="str">
        <f>'Raw data (converted)'!C963</f>
        <v>Ambient</v>
      </c>
      <c r="D963" s="13">
        <f>'Raw data (converted)'!D963</f>
        <v>5</v>
      </c>
      <c r="E963" s="12">
        <f>'Raw data (converted)'!E963</f>
        <v>5.2</v>
      </c>
      <c r="F963" s="2">
        <f>'Raw data (converted)'!F963</f>
        <v>15</v>
      </c>
      <c r="G963" s="2">
        <f t="shared" ref="G963:G1026" si="1458">F963^2</f>
        <v>225</v>
      </c>
      <c r="H963" s="4">
        <f>IF('Raw data (converted)'!I963=0,"",'Raw data (converted)'!I963)</f>
        <v>6765</v>
      </c>
      <c r="I963" t="str">
        <f>'Raw data (converted)'!J963</f>
        <v>R5.2_T15</v>
      </c>
      <c r="J963" s="21">
        <f>IF('Raw data (converted)'!Q963=0,"",'Raw data (converted)'!Q963)</f>
        <v>0.80049999999999999</v>
      </c>
      <c r="K963" s="22">
        <f>IF('Raw data (converted)'!R963=0,"",'Raw data (converted)'!R963)</f>
        <v>0.3896</v>
      </c>
      <c r="L963" s="23">
        <f>IF('Raw data (converted)'!S963=0,"",'Raw data (converted)'!S963)</f>
        <v>0.3165</v>
      </c>
      <c r="M963" s="8"/>
      <c r="N963" s="8"/>
      <c r="O963" s="9"/>
      <c r="P963" s="9"/>
      <c r="Q963" s="10"/>
      <c r="R963" s="10"/>
      <c r="S963" s="111">
        <v>2.4845199749997601E-6</v>
      </c>
      <c r="T963" s="93">
        <v>1.1666666666666637E-4</v>
      </c>
      <c r="U963" s="93">
        <v>1.0897247358851653E-3</v>
      </c>
      <c r="V963" s="114">
        <v>7.2051079274993203E-6</v>
      </c>
      <c r="W963" s="94">
        <v>3.3833333333333323E-4</v>
      </c>
      <c r="X963" s="94">
        <v>3.1602017340669878E-3</v>
      </c>
      <c r="Y963" s="117">
        <v>1.5254952646498542E-5</v>
      </c>
      <c r="Z963" s="95">
        <v>7.1633333333333217E-4</v>
      </c>
      <c r="AA963" s="95">
        <v>6.690909878334924E-3</v>
      </c>
      <c r="AB963" s="24" t="str">
        <f>IF('Raw data (converted)'!T963=0,"",'Raw data (converted)'!T963)</f>
        <v/>
      </c>
    </row>
    <row r="964" spans="1:28" x14ac:dyDescent="0.25">
      <c r="A964" s="11">
        <f>'Raw data (converted)'!A964</f>
        <v>41807</v>
      </c>
      <c r="B964" s="11" t="str">
        <f>'Raw data (converted)'!B964</f>
        <v>Chris</v>
      </c>
      <c r="C964" s="11" t="str">
        <f>'Raw data (converted)'!C964</f>
        <v>Ambient</v>
      </c>
      <c r="D964" s="13">
        <f>'Raw data (converted)'!D964</f>
        <v>5</v>
      </c>
      <c r="E964" s="12">
        <f>'Raw data (converted)'!E964</f>
        <v>5.2</v>
      </c>
      <c r="F964" s="2">
        <f>'Raw data (converted)'!F964</f>
        <v>30</v>
      </c>
      <c r="G964" s="2">
        <f t="shared" si="1458"/>
        <v>900</v>
      </c>
      <c r="H964" s="4">
        <f>IF('Raw data (converted)'!I964=0,"",'Raw data (converted)'!I964)</f>
        <v>6765</v>
      </c>
      <c r="I964" t="str">
        <f>'Raw data (converted)'!J964</f>
        <v>R5.2_T30</v>
      </c>
      <c r="J964" s="21">
        <f>IF('Raw data (converted)'!Q964=0,"",'Raw data (converted)'!Q964)</f>
        <v>0.73719999999999997</v>
      </c>
      <c r="K964" s="22">
        <f>IF('Raw data (converted)'!R964=0,"",'Raw data (converted)'!R964)</f>
        <v>0.45319999999999999</v>
      </c>
      <c r="L964" s="23">
        <f>IF('Raw data (converted)'!S964=0,"",'Raw data (converted)'!S964)</f>
        <v>0.30470000000000003</v>
      </c>
      <c r="M964" s="8"/>
      <c r="N964" s="8"/>
      <c r="O964" s="9"/>
      <c r="P964" s="9"/>
      <c r="Q964" s="10"/>
      <c r="R964" s="10"/>
      <c r="S964" s="21">
        <v>0.99994054869276083</v>
      </c>
      <c r="T964" s="93">
        <v>1.1180339887498919E-3</v>
      </c>
      <c r="U964" s="21" t="e">
        <v>#N/A</v>
      </c>
      <c r="V964" s="22">
        <v>0.99955063432159941</v>
      </c>
      <c r="W964" s="94">
        <v>3.2422985673746935E-3</v>
      </c>
      <c r="X964" s="22" t="e">
        <v>#N/A</v>
      </c>
      <c r="Y964" s="23">
        <v>0.71333282640103424</v>
      </c>
      <c r="Z964" s="95">
        <v>6.8647286909243425E-3</v>
      </c>
      <c r="AA964" s="23" t="e">
        <v>#N/A</v>
      </c>
      <c r="AB964" s="24" t="str">
        <f>IF('Raw data (converted)'!T964=0,"",'Raw data (converted)'!T964)</f>
        <v/>
      </c>
    </row>
    <row r="965" spans="1:28" x14ac:dyDescent="0.25">
      <c r="A965" s="11">
        <f>'Raw data (converted)'!A965</f>
        <v>41807</v>
      </c>
      <c r="B965" s="11" t="str">
        <f>'Raw data (converted)'!B965</f>
        <v>Chris</v>
      </c>
      <c r="C965" s="11" t="str">
        <f>'Raw data (converted)'!C965</f>
        <v>Ambient</v>
      </c>
      <c r="D965" s="13">
        <f>'Raw data (converted)'!D965</f>
        <v>5</v>
      </c>
      <c r="E965" s="12">
        <f>'Raw data (converted)'!E965</f>
        <v>5.2</v>
      </c>
      <c r="F965" s="2">
        <f>'Raw data (converted)'!F965</f>
        <v>45</v>
      </c>
      <c r="G965" s="2">
        <f t="shared" si="1458"/>
        <v>2025</v>
      </c>
      <c r="H965" s="4">
        <f>IF('Raw data (converted)'!I965=0,"",'Raw data (converted)'!I965)</f>
        <v>6765</v>
      </c>
      <c r="I965" t="str">
        <f>'Raw data (converted)'!J965</f>
        <v>R5.2_T45</v>
      </c>
      <c r="J965" s="21">
        <f>IF('Raw data (converted)'!Q965=0,"",'Raw data (converted)'!Q965)</f>
        <v>0.67679999999999996</v>
      </c>
      <c r="K965" s="22">
        <f>IF('Raw data (converted)'!R965=0,"",'Raw data (converted)'!R965)</f>
        <v>0.5413</v>
      </c>
      <c r="L965" s="23">
        <f>IF('Raw data (converted)'!S965=0,"",'Raw data (converted)'!S965)</f>
        <v>0.31740000000000002</v>
      </c>
      <c r="M965" s="8"/>
      <c r="N965" s="8"/>
      <c r="O965" s="9"/>
      <c r="P965" s="9"/>
      <c r="Q965" s="10"/>
      <c r="R965" s="10"/>
      <c r="S965" s="112">
        <v>8409.7440000000497</v>
      </c>
      <c r="T965" s="113">
        <v>1</v>
      </c>
      <c r="U965" s="21" t="e">
        <v>#N/A</v>
      </c>
      <c r="V965" s="115">
        <v>1112.1795481569568</v>
      </c>
      <c r="W965" s="116">
        <v>1</v>
      </c>
      <c r="X965" s="22" t="e">
        <v>#N/A</v>
      </c>
      <c r="Y965" s="118">
        <v>1.2441829621534453</v>
      </c>
      <c r="Z965" s="119">
        <v>1</v>
      </c>
      <c r="AA965" s="23" t="e">
        <v>#N/A</v>
      </c>
      <c r="AB965" s="24" t="str">
        <f>IF('Raw data (converted)'!T965=0,"",'Raw data (converted)'!T965)</f>
        <v/>
      </c>
    </row>
    <row r="966" spans="1:28" x14ac:dyDescent="0.25">
      <c r="A966" s="11">
        <f>'Raw data (converted)'!A966</f>
        <v>41807</v>
      </c>
      <c r="B966" s="12" t="str">
        <f>'Raw data (converted)'!B966</f>
        <v>Chris</v>
      </c>
      <c r="C966" s="2" t="str">
        <f>'Raw data (converted)'!C966</f>
        <v>Ambient</v>
      </c>
      <c r="D966" s="13">
        <f>'Raw data (converted)'!D966</f>
        <v>5</v>
      </c>
      <c r="E966" s="12">
        <f>'Raw data (converted)'!E966</f>
        <v>5.3</v>
      </c>
      <c r="F966" s="2">
        <f>'Raw data (converted)'!F966</f>
        <v>0</v>
      </c>
      <c r="G966" s="2">
        <f t="shared" si="1458"/>
        <v>0</v>
      </c>
      <c r="H966" s="4">
        <f>IF('Raw data (converted)'!I966=0,"",'Raw data (converted)'!I966)</f>
        <v>6766</v>
      </c>
      <c r="I966" t="str">
        <f>'Raw data (converted)'!J966</f>
        <v>R5.3_Amb</v>
      </c>
      <c r="J966" s="21">
        <f>IF('Raw data (converted)'!Q966=0,"",'Raw data (converted)'!Q966)</f>
        <v>0.84289999999999998</v>
      </c>
      <c r="K966" s="22">
        <f>IF('Raw data (converted)'!R966=0,"",'Raw data (converted)'!R966)</f>
        <v>0.33589999999999998</v>
      </c>
      <c r="L966" s="23">
        <f>IF('Raw data (converted)'!S966=0,"",'Raw data (converted)'!S966)</f>
        <v>0.3236</v>
      </c>
      <c r="M966" s="108">
        <f t="shared" ref="M966" si="1459">IFERROR(RSQ(J966:J969,$F966:$F969),"")</f>
        <v>0.67712113258141737</v>
      </c>
      <c r="N966" s="108">
        <f t="shared" ref="N966" si="1460">IFERROR(S968,"")</f>
        <v>0.83850166605278287</v>
      </c>
      <c r="O966" s="109">
        <f t="shared" ref="O966" si="1461">IFERROR(RSQ(K966:K969,$F966:$F969),"")</f>
        <v>0.98105629900016145</v>
      </c>
      <c r="P966" s="109">
        <f t="shared" ref="P966" si="1462">IFERROR(V968,"")</f>
        <v>0.98688541802667273</v>
      </c>
      <c r="Q966" s="110">
        <f t="shared" ref="Q966" si="1463">IFERROR(RSQ(L966:L969,$F966:$F969),"")</f>
        <v>0.18811507200431754</v>
      </c>
      <c r="R966" s="110">
        <f t="shared" ref="R966" si="1464">IFERROR(Y968,"")</f>
        <v>0.22484233246770799</v>
      </c>
      <c r="S966" s="111">
        <f t="array" ref="S966:U969">LINEST(J966:J969,F966:G969,TRUE,TRUE)</f>
        <v>-6.9888888888888946E-5</v>
      </c>
      <c r="T966" s="93">
        <v>1.2243333333333355E-3</v>
      </c>
      <c r="U966" s="93">
        <v>0.83586499999999997</v>
      </c>
      <c r="V966" s="114">
        <f t="array" ref="V966:X969">LINEST(K966:K969,F966:G969,TRUE,TRUE)</f>
        <v>2.5111111111111042E-5</v>
      </c>
      <c r="W966" s="94">
        <v>3.2406666666666695E-3</v>
      </c>
      <c r="X966" s="94">
        <v>0.33210999999999996</v>
      </c>
      <c r="Y966" s="117">
        <f t="array" ref="Y966:AA969">LINEST(L966:L969,F966:G969,TRUE,TRUE)</f>
        <v>3.6666666666666306E-6</v>
      </c>
      <c r="Z966" s="95">
        <v>-2.7633333333333205E-4</v>
      </c>
      <c r="AA966" s="95">
        <v>0.321905</v>
      </c>
      <c r="AB966" s="24" t="str">
        <f>IF('Raw data (converted)'!T966=0,"",'Raw data (converted)'!T966)</f>
        <v/>
      </c>
    </row>
    <row r="967" spans="1:28" x14ac:dyDescent="0.25">
      <c r="A967" s="11">
        <f>'Raw data (converted)'!A967</f>
        <v>41807</v>
      </c>
      <c r="B967" s="11" t="str">
        <f>'Raw data (converted)'!B967</f>
        <v>Chris</v>
      </c>
      <c r="C967" s="11" t="str">
        <f>'Raw data (converted)'!C967</f>
        <v>Ambient</v>
      </c>
      <c r="D967" s="13">
        <f>'Raw data (converted)'!D967</f>
        <v>5</v>
      </c>
      <c r="E967" s="12">
        <f>'Raw data (converted)'!E967</f>
        <v>5.3</v>
      </c>
      <c r="F967" s="2">
        <f>'Raw data (converted)'!F967</f>
        <v>15</v>
      </c>
      <c r="G967" s="2">
        <f t="shared" si="1458"/>
        <v>225</v>
      </c>
      <c r="H967" s="4">
        <f>IF('Raw data (converted)'!I967=0,"",'Raw data (converted)'!I967)</f>
        <v>6766</v>
      </c>
      <c r="I967" t="str">
        <f>'Raw data (converted)'!J967</f>
        <v>R5.3_T15</v>
      </c>
      <c r="J967" s="21">
        <f>IF('Raw data (converted)'!Q967=0,"",'Raw data (converted)'!Q967)</f>
        <v>0.81740000000000002</v>
      </c>
      <c r="K967" s="22">
        <f>IF('Raw data (converted)'!R967=0,"",'Raw data (converted)'!R967)</f>
        <v>0.375</v>
      </c>
      <c r="L967" s="23">
        <f>IF('Raw data (converted)'!S967=0,"",'Raw data (converted)'!S967)</f>
        <v>0.3135</v>
      </c>
      <c r="M967" s="8"/>
      <c r="N967" s="8"/>
      <c r="O967" s="9"/>
      <c r="P967" s="9"/>
      <c r="Q967" s="10"/>
      <c r="R967" s="10"/>
      <c r="S967" s="111">
        <v>6.9914392096493411E-5</v>
      </c>
      <c r="T967" s="93">
        <v>3.282999999999999E-3</v>
      </c>
      <c r="U967" s="93">
        <v>3.0664854067808625E-2</v>
      </c>
      <c r="V967" s="114">
        <v>3.7665322820996402E-5</v>
      </c>
      <c r="W967" s="94">
        <v>1.7686666666666638E-3</v>
      </c>
      <c r="X967" s="94">
        <v>1.6520226996019113E-2</v>
      </c>
      <c r="Y967" s="117">
        <v>1.6845045430498436E-5</v>
      </c>
      <c r="Z967" s="95">
        <v>7.910000000000008E-4</v>
      </c>
      <c r="AA967" s="95">
        <v>7.3883337093014478E-3</v>
      </c>
      <c r="AB967" s="24" t="str">
        <f>IF('Raw data (converted)'!T967=0,"",'Raw data (converted)'!T967)</f>
        <v/>
      </c>
    </row>
    <row r="968" spans="1:28" x14ac:dyDescent="0.25">
      <c r="A968" s="11">
        <f>'Raw data (converted)'!A968</f>
        <v>41807</v>
      </c>
      <c r="B968" s="11" t="str">
        <f>'Raw data (converted)'!B968</f>
        <v>Chris</v>
      </c>
      <c r="C968" s="11" t="str">
        <f>'Raw data (converted)'!C968</f>
        <v>Ambient</v>
      </c>
      <c r="D968" s="13">
        <f>'Raw data (converted)'!D968</f>
        <v>5</v>
      </c>
      <c r="E968" s="12">
        <f>'Raw data (converted)'!E968</f>
        <v>5.3</v>
      </c>
      <c r="F968" s="2">
        <f>'Raw data (converted)'!F968</f>
        <v>30</v>
      </c>
      <c r="G968" s="2">
        <f t="shared" si="1458"/>
        <v>900</v>
      </c>
      <c r="H968" s="4">
        <f>IF('Raw data (converted)'!I968=0,"",'Raw data (converted)'!I968)</f>
        <v>6766</v>
      </c>
      <c r="I968" t="str">
        <f>'Raw data (converted)'!J968</f>
        <v>R5.3_T30</v>
      </c>
      <c r="J968" s="21">
        <f>IF('Raw data (converted)'!Q968=0,"",'Raw data (converted)'!Q968)</f>
        <v>0.83079999999999998</v>
      </c>
      <c r="K968" s="22">
        <f>IF('Raw data (converted)'!R968=0,"",'Raw data (converted)'!R968)</f>
        <v>0.46329999999999999</v>
      </c>
      <c r="L968" s="23">
        <f>IF('Raw data (converted)'!S968=0,"",'Raw data (converted)'!S968)</f>
        <v>0.32200000000000001</v>
      </c>
      <c r="M968" s="8"/>
      <c r="N968" s="8"/>
      <c r="O968" s="9"/>
      <c r="P968" s="9"/>
      <c r="Q968" s="10"/>
      <c r="R968" s="10"/>
      <c r="S968" s="21">
        <v>0.83850166605278287</v>
      </c>
      <c r="T968" s="93">
        <v>3.146147644342203E-2</v>
      </c>
      <c r="U968" s="21" t="e">
        <v>#N/A</v>
      </c>
      <c r="V968" s="22">
        <v>0.98688541802667273</v>
      </c>
      <c r="W968" s="94">
        <v>1.6949395269448376E-2</v>
      </c>
      <c r="X968" s="22" t="e">
        <v>#N/A</v>
      </c>
      <c r="Y968" s="23">
        <v>0.22484233246770799</v>
      </c>
      <c r="Z968" s="95">
        <v>7.5802704437242944E-3</v>
      </c>
      <c r="AA968" s="23" t="e">
        <v>#N/A</v>
      </c>
      <c r="AB968" s="24" t="str">
        <f>IF('Raw data (converted)'!T968=0,"",'Raw data (converted)'!T968)</f>
        <v/>
      </c>
    </row>
    <row r="969" spans="1:28" x14ac:dyDescent="0.25">
      <c r="A969" s="11">
        <f>'Raw data (converted)'!A969</f>
        <v>41807</v>
      </c>
      <c r="B969" s="11" t="str">
        <f>'Raw data (converted)'!B969</f>
        <v>Chris</v>
      </c>
      <c r="C969" s="11" t="str">
        <f>'Raw data (converted)'!C969</f>
        <v>Ambient</v>
      </c>
      <c r="D969" s="13">
        <f>'Raw data (converted)'!D969</f>
        <v>5</v>
      </c>
      <c r="E969" s="12">
        <f>'Raw data (converted)'!E969</f>
        <v>5.3</v>
      </c>
      <c r="F969" s="2">
        <f>'Raw data (converted)'!F969</f>
        <v>45</v>
      </c>
      <c r="G969" s="2">
        <f t="shared" si="1458"/>
        <v>2025</v>
      </c>
      <c r="H969" s="4">
        <f>IF('Raw data (converted)'!I969=0,"",'Raw data (converted)'!I969)</f>
        <v>6766</v>
      </c>
      <c r="I969" t="str">
        <f>'Raw data (converted)'!J969</f>
        <v>R5.3_T45</v>
      </c>
      <c r="J969" s="21">
        <f>IF('Raw data (converted)'!Q969=0,"",'Raw data (converted)'!Q969)</f>
        <v>0.74239999999999995</v>
      </c>
      <c r="K969" s="22">
        <f>IF('Raw data (converted)'!R969=0,"",'Raw data (converted)'!R969)</f>
        <v>0.52500000000000002</v>
      </c>
      <c r="L969" s="23">
        <f>IF('Raw data (converted)'!S969=0,"",'Raw data (converted)'!S969)</f>
        <v>0.31519999999999998</v>
      </c>
      <c r="M969" s="8"/>
      <c r="N969" s="8"/>
      <c r="O969" s="9"/>
      <c r="P969" s="9"/>
      <c r="Q969" s="10"/>
      <c r="R969" s="10"/>
      <c r="S969" s="112">
        <v>2.5960071709681913</v>
      </c>
      <c r="T969" s="113">
        <v>1</v>
      </c>
      <c r="U969" s="21" t="e">
        <v>#N/A</v>
      </c>
      <c r="V969" s="115">
        <v>37.625500379418277</v>
      </c>
      <c r="W969" s="116">
        <v>1</v>
      </c>
      <c r="X969" s="22" t="e">
        <v>#N/A</v>
      </c>
      <c r="Y969" s="118">
        <v>0.14503006413101199</v>
      </c>
      <c r="Z969" s="119">
        <v>1</v>
      </c>
      <c r="AA969" s="23" t="e">
        <v>#N/A</v>
      </c>
      <c r="AB969" s="24" t="str">
        <f>IF('Raw data (converted)'!T969=0,"",'Raw data (converted)'!T969)</f>
        <v/>
      </c>
    </row>
    <row r="970" spans="1:28" x14ac:dyDescent="0.25">
      <c r="A970" s="11">
        <f>'Raw data (converted)'!A970</f>
        <v>41807</v>
      </c>
      <c r="B970" s="12" t="str">
        <f>'Raw data (converted)'!B970</f>
        <v>Chris</v>
      </c>
      <c r="C970" s="2" t="str">
        <f>'Raw data (converted)'!C970</f>
        <v>Ambient</v>
      </c>
      <c r="D970" s="13">
        <f>'Raw data (converted)'!D970</f>
        <v>5</v>
      </c>
      <c r="E970" s="12">
        <f>'Raw data (converted)'!E970</f>
        <v>5.4</v>
      </c>
      <c r="F970" s="2">
        <f>'Raw data (converted)'!F970</f>
        <v>0</v>
      </c>
      <c r="G970" s="2">
        <f t="shared" si="1458"/>
        <v>0</v>
      </c>
      <c r="H970" s="4">
        <f>IF('Raw data (converted)'!I970=0,"",'Raw data (converted)'!I970)</f>
        <v>6767</v>
      </c>
      <c r="I970" t="str">
        <f>'Raw data (converted)'!J970</f>
        <v>R5.4_Amb</v>
      </c>
      <c r="J970" s="21">
        <f>IF('Raw data (converted)'!Q970=0,"",'Raw data (converted)'!Q970)</f>
        <v>0.89729999999999999</v>
      </c>
      <c r="K970" s="22">
        <f>IF('Raw data (converted)'!R970=0,"",'Raw data (converted)'!R970)</f>
        <v>0.30299999999999999</v>
      </c>
      <c r="L970" s="23">
        <f>IF('Raw data (converted)'!S970=0,"",'Raw data (converted)'!S970)</f>
        <v>0.34599999999999997</v>
      </c>
      <c r="M970" s="108">
        <f t="shared" ref="M970" si="1465">IFERROR(RSQ(J970:J973,$F970:$F973),"")</f>
        <v>0.97053413013003842</v>
      </c>
      <c r="N970" s="108">
        <f t="shared" ref="N970" si="1466">IFERROR(S972,"")</f>
        <v>0.99574445571550274</v>
      </c>
      <c r="O970" s="109">
        <f t="shared" ref="O970" si="1467">IFERROR(RSQ(K970:K973,$F970:$F973),"")</f>
        <v>0.948449977242528</v>
      </c>
      <c r="P970" s="109">
        <f t="shared" ref="P970" si="1468">IFERROR(V972,"")</f>
        <v>0.99401019476824304</v>
      </c>
      <c r="Q970" s="110">
        <f t="shared" ref="Q970" si="1469">IFERROR(RSQ(L970:L973,$F970:$F973),"")</f>
        <v>0.3751694328458412</v>
      </c>
      <c r="R970" s="110">
        <f t="shared" ref="R970" si="1470">IFERROR(Y972,"")</f>
        <v>0.38442266938038877</v>
      </c>
      <c r="S970" s="111">
        <f t="array" ref="S970:U973">LINEST(J970:J973,F970:G973,TRUE,TRUE)</f>
        <v>5.4666666666666656E-5</v>
      </c>
      <c r="T970" s="93">
        <v>-7.0106666666666668E-3</v>
      </c>
      <c r="U970" s="93">
        <v>0.89503999999999984</v>
      </c>
      <c r="V970" s="114">
        <f t="array" ref="V970:X973">LINEST(K970:K973,F970:G973,TRUE,TRUE)</f>
        <v>7.6333333333333364E-5</v>
      </c>
      <c r="W970" s="94">
        <v>1.2376666666666666E-3</v>
      </c>
      <c r="X970" s="94">
        <v>0.30021499999999995</v>
      </c>
      <c r="Y970" s="117">
        <f t="array" ref="Y970:AA973">LINEST(L970:L973,F970:G973,TRUE,TRUE)</f>
        <v>2.3333333333333226E-6</v>
      </c>
      <c r="Z970" s="95">
        <v>-3.0433333333333235E-4</v>
      </c>
      <c r="AA970" s="95">
        <v>0.34408499999999992</v>
      </c>
      <c r="AB970" s="24" t="str">
        <f>IF('Raw data (converted)'!T970=0,"",'Raw data (converted)'!T970)</f>
        <v/>
      </c>
    </row>
    <row r="971" spans="1:28" x14ac:dyDescent="0.25">
      <c r="A971" s="11">
        <f>'Raw data (converted)'!A971</f>
        <v>41807</v>
      </c>
      <c r="B971" s="11" t="str">
        <f>'Raw data (converted)'!B971</f>
        <v>Chris</v>
      </c>
      <c r="C971" s="11" t="str">
        <f>'Raw data (converted)'!C971</f>
        <v>Ambient</v>
      </c>
      <c r="D971" s="13">
        <f>'Raw data (converted)'!D971</f>
        <v>5</v>
      </c>
      <c r="E971" s="12">
        <f>'Raw data (converted)'!E971</f>
        <v>5.4</v>
      </c>
      <c r="F971" s="2">
        <f>'Raw data (converted)'!F971</f>
        <v>15</v>
      </c>
      <c r="G971" s="2">
        <f t="shared" si="1458"/>
        <v>225</v>
      </c>
      <c r="H971" s="4">
        <f>IF('Raw data (converted)'!I971=0,"",'Raw data (converted)'!I971)</f>
        <v>6767</v>
      </c>
      <c r="I971" t="str">
        <f>'Raw data (converted)'!J971</f>
        <v>R5.4_T15</v>
      </c>
      <c r="J971" s="21">
        <f>IF('Raw data (converted)'!Q971=0,"",'Raw data (converted)'!Q971)</f>
        <v>0.7954</v>
      </c>
      <c r="K971" s="22">
        <f>IF('Raw data (converted)'!R971=0,"",'Raw data (converted)'!R971)</f>
        <v>0.3276</v>
      </c>
      <c r="L971" s="23">
        <f>IF('Raw data (converted)'!S971=0,"",'Raw data (converted)'!S971)</f>
        <v>0.33429999999999999</v>
      </c>
      <c r="M971" s="8"/>
      <c r="N971" s="8"/>
      <c r="O971" s="9"/>
      <c r="P971" s="9"/>
      <c r="Q971" s="10"/>
      <c r="R971" s="10"/>
      <c r="S971" s="111">
        <v>2.2460060573997937E-5</v>
      </c>
      <c r="T971" s="93">
        <v>1.054666666666669E-3</v>
      </c>
      <c r="U971" s="93">
        <v>9.8511116124019357E-3</v>
      </c>
      <c r="V971" s="114">
        <v>2.7677552521497375E-5</v>
      </c>
      <c r="W971" s="94">
        <v>1.2996666666666653E-3</v>
      </c>
      <c r="X971" s="94">
        <v>1.2139533557760755E-2</v>
      </c>
      <c r="Y971" s="117">
        <v>1.9031423008498212E-5</v>
      </c>
      <c r="Z971" s="95">
        <v>8.9366666666666663E-4</v>
      </c>
      <c r="AA971" s="95">
        <v>8.3472914768803873E-3</v>
      </c>
      <c r="AB971" s="24" t="str">
        <f>IF('Raw data (converted)'!T971=0,"",'Raw data (converted)'!T971)</f>
        <v/>
      </c>
    </row>
    <row r="972" spans="1:28" x14ac:dyDescent="0.25">
      <c r="A972" s="11">
        <f>'Raw data (converted)'!A972</f>
        <v>41807</v>
      </c>
      <c r="B972" s="11" t="str">
        <f>'Raw data (converted)'!B972</f>
        <v>Chris</v>
      </c>
      <c r="C972" s="11" t="str">
        <f>'Raw data (converted)'!C972</f>
        <v>Ambient</v>
      </c>
      <c r="D972" s="13">
        <f>'Raw data (converted)'!D972</f>
        <v>5</v>
      </c>
      <c r="E972" s="12">
        <f>'Raw data (converted)'!E972</f>
        <v>5.4</v>
      </c>
      <c r="F972" s="2">
        <f>'Raw data (converted)'!F972</f>
        <v>30</v>
      </c>
      <c r="G972" s="2">
        <f t="shared" si="1458"/>
        <v>900</v>
      </c>
      <c r="H972" s="4">
        <f>IF('Raw data (converted)'!I972=0,"",'Raw data (converted)'!I972)</f>
        <v>6767</v>
      </c>
      <c r="I972" t="str">
        <f>'Raw data (converted)'!J972</f>
        <v>R5.4_T30</v>
      </c>
      <c r="J972" s="21">
        <f>IF('Raw data (converted)'!Q972=0,"",'Raw data (converted)'!Q972)</f>
        <v>0.74070000000000003</v>
      </c>
      <c r="K972" s="22">
        <f>IF('Raw data (converted)'!R972=0,"",'Raw data (converted)'!R972)</f>
        <v>0.41439999999999999</v>
      </c>
      <c r="L972" s="23">
        <f>IF('Raw data (converted)'!S972=0,"",'Raw data (converted)'!S972)</f>
        <v>0.34279999999999999</v>
      </c>
      <c r="M972" s="8"/>
      <c r="N972" s="8"/>
      <c r="O972" s="9"/>
      <c r="P972" s="9"/>
      <c r="Q972" s="10"/>
      <c r="R972" s="10"/>
      <c r="S972" s="21">
        <v>0.99574445571550274</v>
      </c>
      <c r="T972" s="93">
        <v>1.0107027258299071E-2</v>
      </c>
      <c r="U972" s="21" t="e">
        <v>#N/A</v>
      </c>
      <c r="V972" s="22">
        <v>0.99401019476824304</v>
      </c>
      <c r="W972" s="94">
        <v>1.2454898634673816E-2</v>
      </c>
      <c r="X972" s="22" t="e">
        <v>#N/A</v>
      </c>
      <c r="Y972" s="23">
        <v>0.38442266938038877</v>
      </c>
      <c r="Z972" s="95">
        <v>8.5641403538241935E-3</v>
      </c>
      <c r="AA972" s="23" t="e">
        <v>#N/A</v>
      </c>
      <c r="AB972" s="24" t="str">
        <f>IF('Raw data (converted)'!T972=0,"",'Raw data (converted)'!T972)</f>
        <v/>
      </c>
    </row>
    <row r="973" spans="1:28" x14ac:dyDescent="0.25">
      <c r="A973" s="11">
        <f>'Raw data (converted)'!A973</f>
        <v>41807</v>
      </c>
      <c r="B973" s="11" t="str">
        <f>'Raw data (converted)'!B973</f>
        <v>Chris</v>
      </c>
      <c r="C973" s="11" t="str">
        <f>'Raw data (converted)'!C973</f>
        <v>Ambient</v>
      </c>
      <c r="D973" s="13">
        <f>'Raw data (converted)'!D973</f>
        <v>5</v>
      </c>
      <c r="E973" s="12">
        <f>'Raw data (converted)'!E973</f>
        <v>5.4</v>
      </c>
      <c r="F973" s="2">
        <f>'Raw data (converted)'!F973</f>
        <v>45</v>
      </c>
      <c r="G973" s="2">
        <f t="shared" si="1458"/>
        <v>2025</v>
      </c>
      <c r="H973" s="4">
        <f>IF('Raw data (converted)'!I973=0,"",'Raw data (converted)'!I973)</f>
        <v>6767</v>
      </c>
      <c r="I973" t="str">
        <f>'Raw data (converted)'!J973</f>
        <v>R5.4_T45</v>
      </c>
      <c r="J973" s="21">
        <f>IF('Raw data (converted)'!Q973=0,"",'Raw data (converted)'!Q973)</f>
        <v>0.68799999999999994</v>
      </c>
      <c r="K973" s="22">
        <f>IF('Raw data (converted)'!R973=0,"",'Raw data (converted)'!R973)</f>
        <v>0.50770000000000004</v>
      </c>
      <c r="L973" s="23">
        <f>IF('Raw data (converted)'!S973=0,"",'Raw data (converted)'!S973)</f>
        <v>0.3332</v>
      </c>
      <c r="M973" s="8"/>
      <c r="N973" s="8"/>
      <c r="O973" s="9"/>
      <c r="P973" s="9"/>
      <c r="Q973" s="10"/>
      <c r="R973" s="10"/>
      <c r="S973" s="112">
        <v>116.99378377320025</v>
      </c>
      <c r="T973" s="113">
        <v>1</v>
      </c>
      <c r="U973" s="21" t="e">
        <v>#N/A</v>
      </c>
      <c r="V973" s="115">
        <v>82.975168332533116</v>
      </c>
      <c r="W973" s="116">
        <v>1</v>
      </c>
      <c r="X973" s="22" t="e">
        <v>#N/A</v>
      </c>
      <c r="Y973" s="118">
        <v>0.31224563532371058</v>
      </c>
      <c r="Z973" s="119">
        <v>1</v>
      </c>
      <c r="AA973" s="23" t="e">
        <v>#N/A</v>
      </c>
      <c r="AB973" s="24" t="str">
        <f>IF('Raw data (converted)'!T973=0,"",'Raw data (converted)'!T973)</f>
        <v/>
      </c>
    </row>
    <row r="974" spans="1:28" x14ac:dyDescent="0.25">
      <c r="A974" s="11">
        <f>'Raw data (converted)'!A974</f>
        <v>41807</v>
      </c>
      <c r="B974" s="12" t="str">
        <f>'Raw data (converted)'!B974</f>
        <v>Chris</v>
      </c>
      <c r="C974" s="2" t="str">
        <f>'Raw data (converted)'!C974</f>
        <v>Ambient</v>
      </c>
      <c r="D974" s="13">
        <f>'Raw data (converted)'!D974</f>
        <v>5</v>
      </c>
      <c r="E974" s="12">
        <f>'Raw data (converted)'!E974</f>
        <v>5.5</v>
      </c>
      <c r="F974" s="2">
        <f>'Raw data (converted)'!F974</f>
        <v>0</v>
      </c>
      <c r="G974" s="2">
        <f t="shared" si="1458"/>
        <v>0</v>
      </c>
      <c r="H974" s="4">
        <f>IF('Raw data (converted)'!I974=0,"",'Raw data (converted)'!I974)</f>
        <v>6768</v>
      </c>
      <c r="I974" t="str">
        <f>'Raw data (converted)'!J974</f>
        <v>R5.5_Amb</v>
      </c>
      <c r="J974" s="21">
        <f>IF('Raw data (converted)'!Q974=0,"",'Raw data (converted)'!Q974)</f>
        <v>0.88490000000000002</v>
      </c>
      <c r="K974" s="22">
        <f>IF('Raw data (converted)'!R974=0,"",'Raw data (converted)'!R974)</f>
        <v>0.52180000000000004</v>
      </c>
      <c r="L974" s="23">
        <f>IF('Raw data (converted)'!S974=0,"",'Raw data (converted)'!S974)</f>
        <v>0.3276</v>
      </c>
      <c r="M974" s="108">
        <f t="shared" ref="M974" si="1471">IFERROR(RSQ(J974:J977,$F974:$F977),"")</f>
        <v>0.95000431904745997</v>
      </c>
      <c r="N974" s="108">
        <f t="shared" ref="N974" si="1472">IFERROR(S976,"")</f>
        <v>0.98073347791584653</v>
      </c>
      <c r="O974" s="109">
        <f t="shared" ref="O974" si="1473">IFERROR(RSQ(K974:K977,$F974:$F977),"")</f>
        <v>0.27534329586901579</v>
      </c>
      <c r="P974" s="109">
        <f t="shared" ref="P974" si="1474">IFERROR(V976,"")</f>
        <v>0.91215284526817675</v>
      </c>
      <c r="Q974" s="110">
        <f t="shared" ref="Q974" si="1475">IFERROR(RSQ(L974:L977,$F974:$F977),"")</f>
        <v>0.25085688144420515</v>
      </c>
      <c r="R974" s="110">
        <f t="shared" ref="R974" si="1476">IFERROR(Y976,"")</f>
        <v>0.77309122473636638</v>
      </c>
      <c r="S974" s="111">
        <f t="array" ref="S974:U977">LINEST(J974:J977,F974:G977,TRUE,TRUE)</f>
        <v>5.1333333333333407E-5</v>
      </c>
      <c r="T974" s="93">
        <v>-6.1393333333333369E-3</v>
      </c>
      <c r="U974" s="93">
        <v>0.88081000000000009</v>
      </c>
      <c r="V974" s="114">
        <f t="array" ref="V974:X977">LINEST(K974:K977,F974:G977,TRUE,TRUE)</f>
        <v>2.0977777777777791E-4</v>
      </c>
      <c r="W974" s="94">
        <v>-7.5893333333333386E-3</v>
      </c>
      <c r="X974" s="94">
        <v>0.51395999999999997</v>
      </c>
      <c r="Y974" s="117">
        <f t="array" ref="Y974:AA977">LINEST(L974:L977,F974:G977,TRUE,TRUE)</f>
        <v>2.3444444444444448E-5</v>
      </c>
      <c r="Z974" s="95">
        <v>-8.3700000000000061E-4</v>
      </c>
      <c r="AA974" s="95">
        <v>0.32604500000000003</v>
      </c>
      <c r="AB974" s="24" t="str">
        <f>IF('Raw data (converted)'!T974=0,"",'Raw data (converted)'!T974)</f>
        <v/>
      </c>
    </row>
    <row r="975" spans="1:28" x14ac:dyDescent="0.25">
      <c r="A975" s="11">
        <f>'Raw data (converted)'!A975</f>
        <v>41807</v>
      </c>
      <c r="B975" s="11" t="str">
        <f>'Raw data (converted)'!B975</f>
        <v>Chris</v>
      </c>
      <c r="C975" s="11" t="str">
        <f>'Raw data (converted)'!C975</f>
        <v>Ambient</v>
      </c>
      <c r="D975" s="13">
        <f>'Raw data (converted)'!D975</f>
        <v>5</v>
      </c>
      <c r="E975" s="12">
        <f>'Raw data (converted)'!E975</f>
        <v>5.5</v>
      </c>
      <c r="F975" s="2">
        <f>'Raw data (converted)'!F975</f>
        <v>15</v>
      </c>
      <c r="G975" s="2">
        <f t="shared" si="1458"/>
        <v>225</v>
      </c>
      <c r="H975" s="4">
        <f>IF('Raw data (converted)'!I975=0,"",'Raw data (converted)'!I975)</f>
        <v>6768</v>
      </c>
      <c r="I975" t="str">
        <f>'Raw data (converted)'!J975</f>
        <v>R5.5_T15</v>
      </c>
      <c r="J975" s="21">
        <f>IF('Raw data (converted)'!Q975=0,"",'Raw data (converted)'!Q975)</f>
        <v>0.78800000000000003</v>
      </c>
      <c r="K975" s="22">
        <f>IF('Raw data (converted)'!R975=0,"",'Raw data (converted)'!R975)</f>
        <v>0.42380000000000001</v>
      </c>
      <c r="L975" s="23">
        <f>IF('Raw data (converted)'!S975=0,"",'Raw data (converted)'!S975)</f>
        <v>0.31409999999999999</v>
      </c>
      <c r="M975" s="8"/>
      <c r="N975" s="8"/>
      <c r="O975" s="9"/>
      <c r="P975" s="9"/>
      <c r="Q975" s="10"/>
      <c r="R975" s="10"/>
      <c r="S975" s="111">
        <v>4.0646746790996132E-5</v>
      </c>
      <c r="T975" s="93">
        <v>1.9086666666666644E-3</v>
      </c>
      <c r="U975" s="93">
        <v>1.7827896679081329E-2</v>
      </c>
      <c r="V975" s="114">
        <v>7.7914546415992653E-5</v>
      </c>
      <c r="W975" s="94">
        <v>3.6586666666666655E-3</v>
      </c>
      <c r="X975" s="94">
        <v>3.4173767717358888E-2</v>
      </c>
      <c r="Y975" s="117">
        <v>1.545371424449856E-5</v>
      </c>
      <c r="Z975" s="95">
        <v>7.256666666666671E-4</v>
      </c>
      <c r="AA975" s="95">
        <v>6.7780878572057503E-3</v>
      </c>
      <c r="AB975" s="24" t="str">
        <f>IF('Raw data (converted)'!T975=0,"",'Raw data (converted)'!T975)</f>
        <v/>
      </c>
    </row>
    <row r="976" spans="1:28" x14ac:dyDescent="0.25">
      <c r="A976" s="11">
        <f>'Raw data (converted)'!A976</f>
        <v>41807</v>
      </c>
      <c r="B976" s="11" t="str">
        <f>'Raw data (converted)'!B976</f>
        <v>Chris</v>
      </c>
      <c r="C976" s="11" t="str">
        <f>'Raw data (converted)'!C976</f>
        <v>Ambient</v>
      </c>
      <c r="D976" s="13">
        <f>'Raw data (converted)'!D976</f>
        <v>5</v>
      </c>
      <c r="E976" s="12">
        <f>'Raw data (converted)'!E976</f>
        <v>5.5</v>
      </c>
      <c r="F976" s="2">
        <f>'Raw data (converted)'!F976</f>
        <v>30</v>
      </c>
      <c r="G976" s="2">
        <f t="shared" si="1458"/>
        <v>900</v>
      </c>
      <c r="H976" s="4">
        <f>IF('Raw data (converted)'!I976=0,"",'Raw data (converted)'!I976)</f>
        <v>6768</v>
      </c>
      <c r="I976" t="str">
        <f>'Raw data (converted)'!J976</f>
        <v>R5.5_T30</v>
      </c>
      <c r="J976" s="21">
        <f>IF('Raw data (converted)'!Q976=0,"",'Raw data (converted)'!Q976)</f>
        <v>0.75509999999999999</v>
      </c>
      <c r="K976" s="22">
        <f>IF('Raw data (converted)'!R976=0,"",'Raw data (converted)'!R976)</f>
        <v>0.49859999999999999</v>
      </c>
      <c r="L976" s="23">
        <f>IF('Raw data (converted)'!S976=0,"",'Raw data (converted)'!S976)</f>
        <v>0.32669999999999999</v>
      </c>
      <c r="M976" s="8"/>
      <c r="N976" s="8"/>
      <c r="O976" s="9"/>
      <c r="P976" s="9"/>
      <c r="Q976" s="10"/>
      <c r="R976" s="10"/>
      <c r="S976" s="21">
        <v>0.98073347791584653</v>
      </c>
      <c r="T976" s="93">
        <v>1.8291036055948257E-2</v>
      </c>
      <c r="U976" s="21" t="e">
        <v>#N/A</v>
      </c>
      <c r="V976" s="22">
        <v>0.91215284526817675</v>
      </c>
      <c r="W976" s="94">
        <v>3.5061545887196691E-2</v>
      </c>
      <c r="X976" s="22" t="e">
        <v>#N/A</v>
      </c>
      <c r="Y976" s="23">
        <v>0.77309122473636638</v>
      </c>
      <c r="Z976" s="95">
        <v>6.9541714100243499E-3</v>
      </c>
      <c r="AA976" s="23" t="e">
        <v>#N/A</v>
      </c>
      <c r="AB976" s="24" t="str">
        <f>IF('Raw data (converted)'!T976=0,"",'Raw data (converted)'!T976)</f>
        <v/>
      </c>
    </row>
    <row r="977" spans="1:28" x14ac:dyDescent="0.25">
      <c r="A977" s="11">
        <f>'Raw data (converted)'!A977</f>
        <v>41807</v>
      </c>
      <c r="B977" s="11" t="str">
        <f>'Raw data (converted)'!B977</f>
        <v>Chris</v>
      </c>
      <c r="C977" s="11" t="str">
        <f>'Raw data (converted)'!C977</f>
        <v>Ambient</v>
      </c>
      <c r="D977" s="13">
        <f>'Raw data (converted)'!D977</f>
        <v>5</v>
      </c>
      <c r="E977" s="12">
        <f>'Raw data (converted)'!E977</f>
        <v>5.5</v>
      </c>
      <c r="F977" s="2">
        <f>'Raw data (converted)'!F977</f>
        <v>45</v>
      </c>
      <c r="G977" s="2">
        <f t="shared" si="1458"/>
        <v>2025</v>
      </c>
      <c r="H977" s="4">
        <f>IF('Raw data (converted)'!I977=0,"",'Raw data (converted)'!I977)</f>
        <v>6768</v>
      </c>
      <c r="I977" t="str">
        <f>'Raw data (converted)'!J977</f>
        <v>R5.5_T45</v>
      </c>
      <c r="J977" s="21">
        <f>IF('Raw data (converted)'!Q977=0,"",'Raw data (converted)'!Q977)</f>
        <v>0.70440000000000003</v>
      </c>
      <c r="K977" s="22">
        <f>IF('Raw data (converted)'!R977=0,"",'Raw data (converted)'!R977)</f>
        <v>0.58940000000000003</v>
      </c>
      <c r="L977" s="23">
        <f>IF('Raw data (converted)'!S977=0,"",'Raw data (converted)'!S977)</f>
        <v>0.33429999999999999</v>
      </c>
      <c r="M977" s="8"/>
      <c r="N977" s="8"/>
      <c r="O977" s="9"/>
      <c r="P977" s="9"/>
      <c r="Q977" s="10"/>
      <c r="R977" s="10"/>
      <c r="S977" s="112">
        <v>25.45175184270785</v>
      </c>
      <c r="T977" s="113">
        <v>1</v>
      </c>
      <c r="U977" s="21" t="e">
        <v>#N/A</v>
      </c>
      <c r="V977" s="115">
        <v>5.191703977509377</v>
      </c>
      <c r="W977" s="116">
        <v>1</v>
      </c>
      <c r="X977" s="22" t="e">
        <v>#N/A</v>
      </c>
      <c r="Y977" s="118">
        <v>1.7035287062788818</v>
      </c>
      <c r="Z977" s="119">
        <v>1</v>
      </c>
      <c r="AA977" s="23" t="e">
        <v>#N/A</v>
      </c>
      <c r="AB977" s="24" t="str">
        <f>IF('Raw data (converted)'!T977=0,"",'Raw data (converted)'!T977)</f>
        <v/>
      </c>
    </row>
    <row r="978" spans="1:28" x14ac:dyDescent="0.25">
      <c r="A978" s="11">
        <f>'Raw data (converted)'!A978</f>
        <v>41807</v>
      </c>
      <c r="B978" s="12" t="str">
        <f>'Raw data (converted)'!B978</f>
        <v>Chris</v>
      </c>
      <c r="C978" s="2" t="str">
        <f>'Raw data (converted)'!C978</f>
        <v>Ambient</v>
      </c>
      <c r="D978" s="13">
        <f>'Raw data (converted)'!D978</f>
        <v>5</v>
      </c>
      <c r="E978" s="12">
        <f>'Raw data (converted)'!E978</f>
        <v>5.6</v>
      </c>
      <c r="F978" s="2">
        <f>'Raw data (converted)'!F978</f>
        <v>0</v>
      </c>
      <c r="G978" s="2">
        <f t="shared" si="1458"/>
        <v>0</v>
      </c>
      <c r="H978" s="4">
        <f>IF('Raw data (converted)'!I978=0,"",'Raw data (converted)'!I978)</f>
        <v>6769</v>
      </c>
      <c r="I978" s="105" t="str">
        <f>'Raw data (converted)'!J978</f>
        <v>R5.6_Amb</v>
      </c>
      <c r="J978" s="106">
        <f>IF('Raw data (converted)'!Q978=0,"",'Raw data (converted)'!Q978)</f>
        <v>0.86009999999999998</v>
      </c>
      <c r="K978" s="106">
        <f>IF('Raw data (converted)'!R978=0,"",'Raw data (converted)'!R978)</f>
        <v>0.31709999999999999</v>
      </c>
      <c r="L978" s="106">
        <f>IF('Raw data (converted)'!S978=0,"",'Raw data (converted)'!S978)</f>
        <v>0.31140000000000001</v>
      </c>
      <c r="M978" s="108">
        <f t="shared" ref="M978" si="1477">IFERROR(RSQ(J978:J981,$F978:$F981),"")</f>
        <v>0.93545974179990143</v>
      </c>
      <c r="N978" s="108">
        <f t="shared" ref="N978" si="1478">IFERROR(S980,"")</f>
        <v>0.99350375179305628</v>
      </c>
      <c r="O978" s="109">
        <f t="shared" ref="O978" si="1479">IFERROR(RSQ(K978:K981,$F978:$F981),"")</f>
        <v>0.96357147966453593</v>
      </c>
      <c r="P978" s="109">
        <f t="shared" ref="P978" si="1480">IFERROR(V980,"")</f>
        <v>0.97431434356129576</v>
      </c>
      <c r="Q978" s="110">
        <f t="shared" ref="Q978" si="1481">IFERROR(RSQ(L978:L981,$F978:$F981),"")</f>
        <v>0.7488424674367159</v>
      </c>
      <c r="R978" s="110">
        <f t="shared" ref="R978" si="1482">IFERROR(Y980,"")</f>
        <v>0.78467436716637917</v>
      </c>
      <c r="S978" s="111">
        <f t="array" ref="S978:U981">LINEST(J978:J981,F978:G981,TRUE,TRUE)</f>
        <v>5.7333333333333383E-5</v>
      </c>
      <c r="T978" s="93">
        <v>-5.668000000000002E-3</v>
      </c>
      <c r="U978" s="93">
        <v>0.86203000000000007</v>
      </c>
      <c r="V978" s="114">
        <f t="array" ref="V978:X981">LINEST(K978:K981,F978:G981,TRUE,TRUE)</f>
        <v>-3.0111111111111204E-5</v>
      </c>
      <c r="W978" s="94">
        <v>5.1810000000000024E-3</v>
      </c>
      <c r="X978" s="94">
        <v>0.31241500000000005</v>
      </c>
      <c r="Y978" s="117">
        <f t="array" ref="Y978:AA981">LINEST(L978:L981,F978:G981,TRUE,TRUE)</f>
        <v>-5.9999999999999578E-6</v>
      </c>
      <c r="Z978" s="95">
        <v>6.3799999999999827E-4</v>
      </c>
      <c r="AA978" s="95">
        <v>0.30992000000000003</v>
      </c>
      <c r="AB978" s="24" t="str">
        <f>IF('Raw data (converted)'!T978=0,"",'Raw data (converted)'!T978)</f>
        <v>For CH4, CO2 and N2O, odd sequence of conc. T0 was probably run as T30. Shift other conc.</v>
      </c>
    </row>
    <row r="979" spans="1:28" x14ac:dyDescent="0.25">
      <c r="A979" s="11">
        <f>'Raw data (converted)'!A979</f>
        <v>41807</v>
      </c>
      <c r="B979" s="11" t="str">
        <f>'Raw data (converted)'!B979</f>
        <v>Chris</v>
      </c>
      <c r="C979" s="11" t="str">
        <f>'Raw data (converted)'!C979</f>
        <v>Ambient</v>
      </c>
      <c r="D979" s="13">
        <f>'Raw data (converted)'!D979</f>
        <v>5</v>
      </c>
      <c r="E979" s="12">
        <f>'Raw data (converted)'!E979</f>
        <v>5.6</v>
      </c>
      <c r="F979" s="2">
        <f>'Raw data (converted)'!F979</f>
        <v>15</v>
      </c>
      <c r="G979" s="2">
        <f t="shared" si="1458"/>
        <v>225</v>
      </c>
      <c r="H979" s="4">
        <f>IF('Raw data (converted)'!I979=0,"",'Raw data (converted)'!I979)</f>
        <v>6769</v>
      </c>
      <c r="I979" s="105" t="str">
        <f>'Raw data (converted)'!J979</f>
        <v>R5.6_T15</v>
      </c>
      <c r="J979" s="106">
        <f>IF('Raw data (converted)'!Q979=0,"",'Raw data (converted)'!Q979)</f>
        <v>0.79569999999999996</v>
      </c>
      <c r="K979" s="106">
        <f>IF('Raw data (converted)'!R979=0,"",'Raw data (converted)'!R979)</f>
        <v>0.36930000000000002</v>
      </c>
      <c r="L979" s="106">
        <f>IF('Raw data (converted)'!S979=0,"",'Raw data (converted)'!S979)</f>
        <v>0.31369999999999998</v>
      </c>
      <c r="M979" s="8"/>
      <c r="N979" s="8"/>
      <c r="O979" s="9"/>
      <c r="P979" s="9"/>
      <c r="Q979" s="10"/>
      <c r="R979" s="10"/>
      <c r="S979" s="111">
        <v>1.9180494206998129E-5</v>
      </c>
      <c r="T979" s="93">
        <v>9.0066666666666344E-4</v>
      </c>
      <c r="U979" s="93">
        <v>8.41267496103347E-3</v>
      </c>
      <c r="V979" s="114">
        <v>4.6559904331495538E-5</v>
      </c>
      <c r="W979" s="94">
        <v>2.1863333333333292E-3</v>
      </c>
      <c r="X979" s="94">
        <v>2.0421441550488018E-2</v>
      </c>
      <c r="Y979" s="117">
        <v>1.4708358251998653E-5</v>
      </c>
      <c r="Z979" s="95">
        <v>6.9066666666666831E-4</v>
      </c>
      <c r="AA979" s="95">
        <v>6.4511704364402156E-3</v>
      </c>
      <c r="AB979" s="24" t="str">
        <f>IF('Raw data (converted)'!T979=0,"",'Raw data (converted)'!T979)</f>
        <v>For CH4, CO2 and N2O, odd sequence of conc. T15 was probably run as T40. Shift other conc.</v>
      </c>
    </row>
    <row r="980" spans="1:28" x14ac:dyDescent="0.25">
      <c r="A980" s="11">
        <f>'Raw data (converted)'!A980</f>
        <v>41807</v>
      </c>
      <c r="B980" s="11" t="str">
        <f>'Raw data (converted)'!B980</f>
        <v>Chris</v>
      </c>
      <c r="C980" s="11" t="str">
        <f>'Raw data (converted)'!C980</f>
        <v>Ambient</v>
      </c>
      <c r="D980" s="13">
        <f>'Raw data (converted)'!D980</f>
        <v>5</v>
      </c>
      <c r="E980" s="12">
        <f>'Raw data (converted)'!E980</f>
        <v>5.6</v>
      </c>
      <c r="F980" s="2">
        <f>'Raw data (converted)'!F980</f>
        <v>30</v>
      </c>
      <c r="G980" s="2">
        <f t="shared" si="1458"/>
        <v>900</v>
      </c>
      <c r="H980" s="4">
        <f>IF('Raw data (converted)'!I980=0,"",'Raw data (converted)'!I980)</f>
        <v>6769</v>
      </c>
      <c r="I980" s="105" t="str">
        <f>'Raw data (converted)'!J980</f>
        <v>R5.6_T30</v>
      </c>
      <c r="J980" s="106">
        <f>IF('Raw data (converted)'!Q980=0,"",'Raw data (converted)'!Q980)</f>
        <v>0.73780000000000001</v>
      </c>
      <c r="K980" s="106">
        <f>IF('Raw data (converted)'!R980=0,"",'Raw data (converted)'!R980)</f>
        <v>0.45479999999999998</v>
      </c>
      <c r="L980" s="106">
        <f>IF('Raw data (converted)'!S980=0,"",'Raw data (converted)'!S980)</f>
        <v>0.3281</v>
      </c>
      <c r="M980" s="8"/>
      <c r="N980" s="8"/>
      <c r="O980" s="9"/>
      <c r="P980" s="9"/>
      <c r="Q980" s="10"/>
      <c r="R980" s="10"/>
      <c r="S980" s="21">
        <v>0.99350375179305628</v>
      </c>
      <c r="T980" s="93">
        <v>8.6312223931491565E-3</v>
      </c>
      <c r="U980" s="21" t="e">
        <v>#N/A</v>
      </c>
      <c r="V980" s="22">
        <v>0.97431434356129576</v>
      </c>
      <c r="W980" s="94">
        <v>2.0951956949172987E-2</v>
      </c>
      <c r="X980" s="22" t="e">
        <v>#N/A</v>
      </c>
      <c r="Y980" s="23">
        <v>0.78467436716637917</v>
      </c>
      <c r="Z980" s="95">
        <v>6.6187612133993927E-3</v>
      </c>
      <c r="AA980" s="23" t="e">
        <v>#N/A</v>
      </c>
      <c r="AB980" s="24" t="str">
        <f>IF('Raw data (converted)'!T980=0,"",'Raw data (converted)'!T980)</f>
        <v>For CH4, CO2 and N2O, odd sequence of conc. T30 was probably run as T0. Shift other conc.</v>
      </c>
    </row>
    <row r="981" spans="1:28" x14ac:dyDescent="0.25">
      <c r="A981" s="11">
        <f>'Raw data (converted)'!A981</f>
        <v>41807</v>
      </c>
      <c r="B981" s="11" t="str">
        <f>'Raw data (converted)'!B981</f>
        <v>Chris</v>
      </c>
      <c r="C981" s="11" t="str">
        <f>'Raw data (converted)'!C981</f>
        <v>Ambient</v>
      </c>
      <c r="D981" s="13">
        <f>'Raw data (converted)'!D981</f>
        <v>5</v>
      </c>
      <c r="E981" s="12">
        <f>'Raw data (converted)'!E981</f>
        <v>5.6</v>
      </c>
      <c r="F981" s="2">
        <f>'Raw data (converted)'!F981</f>
        <v>45</v>
      </c>
      <c r="G981" s="2">
        <f t="shared" si="1458"/>
        <v>2025</v>
      </c>
      <c r="H981" s="4">
        <f>IF('Raw data (converted)'!I981=0,"",'Raw data (converted)'!I981)</f>
        <v>6769</v>
      </c>
      <c r="I981" s="105" t="str">
        <f>'Raw data (converted)'!J981</f>
        <v>R5.6_T45</v>
      </c>
      <c r="J981" s="106">
        <f>IF('Raw data (converted)'!Q981=0,"",'Raw data (converted)'!Q981)</f>
        <v>0.72499999999999998</v>
      </c>
      <c r="K981" s="106">
        <f>IF('Raw data (converted)'!R981=0,"",'Raw data (converted)'!R981)</f>
        <v>0.47989999999999999</v>
      </c>
      <c r="L981" s="106">
        <f>IF('Raw data (converted)'!S981=0,"",'Raw data (converted)'!S981)</f>
        <v>0.32500000000000001</v>
      </c>
      <c r="M981" s="8"/>
      <c r="N981" s="8"/>
      <c r="O981" s="9"/>
      <c r="P981" s="9"/>
      <c r="Q981" s="10"/>
      <c r="R981" s="10"/>
      <c r="S981" s="112">
        <v>76.467502483288683</v>
      </c>
      <c r="T981" s="113">
        <v>1</v>
      </c>
      <c r="U981" s="21" t="e">
        <v>#N/A</v>
      </c>
      <c r="V981" s="115">
        <v>18.966117254709523</v>
      </c>
      <c r="W981" s="116">
        <v>1</v>
      </c>
      <c r="X981" s="22" t="e">
        <v>#N/A</v>
      </c>
      <c r="Y981" s="118">
        <v>1.8220644631117524</v>
      </c>
      <c r="Z981" s="119">
        <v>1</v>
      </c>
      <c r="AA981" s="23" t="e">
        <v>#N/A</v>
      </c>
      <c r="AB981" s="24" t="str">
        <f>IF('Raw data (converted)'!T981=0,"",'Raw data (converted)'!T981)</f>
        <v>For CH4, CO2 and N2O, odd sequence of conc. T45 was probably run as T15. Shift other conc.</v>
      </c>
    </row>
    <row r="982" spans="1:28" x14ac:dyDescent="0.25">
      <c r="A982" s="11">
        <f>'Raw data (converted)'!A982</f>
        <v>41807</v>
      </c>
      <c r="B982" s="12" t="str">
        <f>'Raw data (converted)'!B982</f>
        <v>Loic</v>
      </c>
      <c r="C982" s="2" t="str">
        <f>'Raw data (converted)'!C982</f>
        <v>Elevated</v>
      </c>
      <c r="D982" s="13">
        <f>'Raw data (converted)'!D982</f>
        <v>6</v>
      </c>
      <c r="E982" s="12">
        <f>'Raw data (converted)'!E982</f>
        <v>6.1</v>
      </c>
      <c r="F982" s="2">
        <f>'Raw data (converted)'!F982</f>
        <v>0</v>
      </c>
      <c r="G982" s="2">
        <f t="shared" si="1458"/>
        <v>0</v>
      </c>
      <c r="H982" s="4">
        <f>IF('Raw data (converted)'!I982=0,"",'Raw data (converted)'!I982)</f>
        <v>6770</v>
      </c>
      <c r="I982" t="str">
        <f>'Raw data (converted)'!J982</f>
        <v>R6.1_Amb</v>
      </c>
      <c r="J982" s="21">
        <f>IF('Raw data (converted)'!Q982=0,"",'Raw data (converted)'!Q982)</f>
        <v>0.8357</v>
      </c>
      <c r="K982" s="22">
        <f>IF('Raw data (converted)'!R982=0,"",'Raw data (converted)'!R982)</f>
        <v>0.19489999999999999</v>
      </c>
      <c r="L982" s="23">
        <f>IF('Raw data (converted)'!S982=0,"",'Raw data (converted)'!S982)</f>
        <v>0.30570000000000003</v>
      </c>
      <c r="M982" s="108">
        <f t="shared" ref="M982" si="1483">IFERROR(RSQ(J982:J985,$F982:$F985),"")</f>
        <v>0.94682534504844895</v>
      </c>
      <c r="N982" s="108">
        <f t="shared" ref="N982" si="1484">IFERROR(S984,"")</f>
        <v>0.94942900698893684</v>
      </c>
      <c r="O982" s="109">
        <f t="shared" ref="O982" si="1485">IFERROR(RSQ(K982:K985,$F982:$F985),"")</f>
        <v>0.995807154316801</v>
      </c>
      <c r="P982" s="109">
        <f t="shared" ref="P982" si="1486">IFERROR(V984,"")</f>
        <v>0.99995560541059192</v>
      </c>
      <c r="Q982" s="110">
        <f t="shared" ref="Q982" si="1487">IFERROR(RSQ(L982:L985,$F982:$F985),"")</f>
        <v>0.55086427513132352</v>
      </c>
      <c r="R982" s="110">
        <f t="shared" ref="R982" si="1488">IFERROR(Y984,"")</f>
        <v>0.63959652194734928</v>
      </c>
      <c r="S982" s="111">
        <f t="array" ref="S982:U985">LINEST(J982:J985,F982:G985,TRUE,TRUE)</f>
        <v>1.2999999999999952E-5</v>
      </c>
      <c r="T982" s="93">
        <v>-3.9109999999999978E-3</v>
      </c>
      <c r="U982" s="93">
        <v>0.82993499999999998</v>
      </c>
      <c r="V982" s="114">
        <f t="array" ref="V982:X985">LINEST(K982:K985,F982:G985,TRUE,TRUE)</f>
        <v>-3.1222222222222205E-5</v>
      </c>
      <c r="W982" s="94">
        <v>7.8949999999999992E-3</v>
      </c>
      <c r="X982" s="94">
        <v>0.19457500000000003</v>
      </c>
      <c r="Y982" s="117">
        <f t="array" ref="Y982:AA985">LINEST(L982:L985,F982:G985,TRUE,TRUE)</f>
        <v>-8.5555555555555491E-6</v>
      </c>
      <c r="Z982" s="95">
        <v>6.7099999999999885E-4</v>
      </c>
      <c r="AA982" s="95">
        <v>0.30396500000000004</v>
      </c>
      <c r="AB982" s="24" t="str">
        <f>IF('Raw data (converted)'!T982=0,"",'Raw data (converted)'!T982)</f>
        <v/>
      </c>
    </row>
    <row r="983" spans="1:28" x14ac:dyDescent="0.25">
      <c r="A983" s="11">
        <f>'Raw data (converted)'!A983</f>
        <v>41807</v>
      </c>
      <c r="B983" s="11" t="str">
        <f>'Raw data (converted)'!B983</f>
        <v>Loic</v>
      </c>
      <c r="C983" s="11" t="str">
        <f>'Raw data (converted)'!C983</f>
        <v>Elevated</v>
      </c>
      <c r="D983" s="13">
        <f>'Raw data (converted)'!D983</f>
        <v>6</v>
      </c>
      <c r="E983" s="12">
        <f>'Raw data (converted)'!E983</f>
        <v>6.1</v>
      </c>
      <c r="F983" s="2">
        <f>'Raw data (converted)'!F983</f>
        <v>15</v>
      </c>
      <c r="G983" s="2">
        <f t="shared" si="1458"/>
        <v>225</v>
      </c>
      <c r="H983" s="4">
        <f>IF('Raw data (converted)'!I983=0,"",'Raw data (converted)'!I983)</f>
        <v>6770</v>
      </c>
      <c r="I983" t="str">
        <f>'Raw data (converted)'!J983</f>
        <v>R6.1_T15</v>
      </c>
      <c r="J983" s="21">
        <f>IF('Raw data (converted)'!Q983=0,"",'Raw data (converted)'!Q983)</f>
        <v>0.75690000000000002</v>
      </c>
      <c r="K983" s="22">
        <f>IF('Raw data (converted)'!R983=0,"",'Raw data (converted)'!R983)</f>
        <v>0.30499999999999999</v>
      </c>
      <c r="L983" s="23">
        <f>IF('Raw data (converted)'!S983=0,"",'Raw data (converted)'!S983)</f>
        <v>0.30690000000000001</v>
      </c>
      <c r="M983" s="8"/>
      <c r="N983" s="8"/>
      <c r="O983" s="9"/>
      <c r="P983" s="9"/>
      <c r="Q983" s="10"/>
      <c r="R983" s="10"/>
      <c r="S983" s="111">
        <v>5.7293030623494668E-5</v>
      </c>
      <c r="T983" s="93">
        <v>2.6903333333333358E-3</v>
      </c>
      <c r="U983" s="93">
        <v>2.5129052409511986E-2</v>
      </c>
      <c r="V983" s="114">
        <v>3.229875967499688E-6</v>
      </c>
      <c r="W983" s="94">
        <v>1.5166666666666627E-4</v>
      </c>
      <c r="X983" s="94">
        <v>1.4166421566507144E-3</v>
      </c>
      <c r="Y983" s="117">
        <v>1.7242568626498381E-5</v>
      </c>
      <c r="Z983" s="95">
        <v>8.0966666666666676E-4</v>
      </c>
      <c r="AA983" s="95">
        <v>7.562689667043071E-3</v>
      </c>
      <c r="AB983" s="24" t="str">
        <f>IF('Raw data (converted)'!T983=0,"",'Raw data (converted)'!T983)</f>
        <v/>
      </c>
    </row>
    <row r="984" spans="1:28" x14ac:dyDescent="0.25">
      <c r="A984" s="11">
        <f>'Raw data (converted)'!A984</f>
        <v>41807</v>
      </c>
      <c r="B984" s="11" t="str">
        <f>'Raw data (converted)'!B984</f>
        <v>Loic</v>
      </c>
      <c r="C984" s="11" t="str">
        <f>'Raw data (converted)'!C984</f>
        <v>Elevated</v>
      </c>
      <c r="D984" s="13">
        <f>'Raw data (converted)'!D984</f>
        <v>6</v>
      </c>
      <c r="E984" s="12">
        <f>'Raw data (converted)'!E984</f>
        <v>6.1</v>
      </c>
      <c r="F984" s="2">
        <f>'Raw data (converted)'!F984</f>
        <v>30</v>
      </c>
      <c r="G984" s="2">
        <f t="shared" si="1458"/>
        <v>900</v>
      </c>
      <c r="H984" s="4">
        <f>IF('Raw data (converted)'!I984=0,"",'Raw data (converted)'!I984)</f>
        <v>6770</v>
      </c>
      <c r="I984" t="str">
        <f>'Raw data (converted)'!J984</f>
        <v>R6.1_T30</v>
      </c>
      <c r="J984" s="21">
        <f>IF('Raw data (converted)'!Q984=0,"",'Raw data (converted)'!Q984)</f>
        <v>0.74160000000000004</v>
      </c>
      <c r="K984" s="22">
        <f>IF('Raw data (converted)'!R984=0,"",'Raw data (converted)'!R984)</f>
        <v>0.40429999999999999</v>
      </c>
      <c r="L984" s="23">
        <f>IF('Raw data (converted)'!S984=0,"",'Raw data (converted)'!S984)</f>
        <v>0.3216</v>
      </c>
      <c r="M984" s="8"/>
      <c r="N984" s="8"/>
      <c r="O984" s="9"/>
      <c r="P984" s="9"/>
      <c r="Q984" s="10"/>
      <c r="R984" s="10"/>
      <c r="S984" s="21">
        <v>0.94942900698893684</v>
      </c>
      <c r="T984" s="93">
        <v>2.5781863780572595E-2</v>
      </c>
      <c r="U984" s="21" t="e">
        <v>#N/A</v>
      </c>
      <c r="V984" s="22">
        <v>0.99995560541059192</v>
      </c>
      <c r="W984" s="94">
        <v>1.4534441853748595E-3</v>
      </c>
      <c r="X984" s="22" t="e">
        <v>#N/A</v>
      </c>
      <c r="Y984" s="23">
        <v>0.63959652194734928</v>
      </c>
      <c r="Z984" s="95">
        <v>7.7591558819242699E-3</v>
      </c>
      <c r="AA984" s="23" t="e">
        <v>#N/A</v>
      </c>
      <c r="AB984" s="24" t="str">
        <f>IF('Raw data (converted)'!T984=0,"",'Raw data (converted)'!T984)</f>
        <v/>
      </c>
    </row>
    <row r="985" spans="1:28" x14ac:dyDescent="0.25">
      <c r="A985" s="11">
        <f>'Raw data (converted)'!A985</f>
        <v>41807</v>
      </c>
      <c r="B985" s="11" t="str">
        <f>'Raw data (converted)'!B985</f>
        <v>Loic</v>
      </c>
      <c r="C985" s="11" t="str">
        <f>'Raw data (converted)'!C985</f>
        <v>Elevated</v>
      </c>
      <c r="D985" s="13">
        <f>'Raw data (converted)'!D985</f>
        <v>6</v>
      </c>
      <c r="E985" s="12">
        <f>'Raw data (converted)'!E985</f>
        <v>6.1</v>
      </c>
      <c r="F985" s="2">
        <f>'Raw data (converted)'!F985</f>
        <v>45</v>
      </c>
      <c r="G985" s="2">
        <f t="shared" si="1458"/>
        <v>2025</v>
      </c>
      <c r="H985" s="4">
        <f>IF('Raw data (converted)'!I985=0,"",'Raw data (converted)'!I985)</f>
        <v>6770</v>
      </c>
      <c r="I985" t="str">
        <f>'Raw data (converted)'!J985</f>
        <v>R6.1_T45</v>
      </c>
      <c r="J985" s="21">
        <f>IF('Raw data (converted)'!Q985=0,"",'Raw data (converted)'!Q985)</f>
        <v>0.67449999999999999</v>
      </c>
      <c r="K985" s="22">
        <f>IF('Raw data (converted)'!R985=0,"",'Raw data (converted)'!R985)</f>
        <v>0.48630000000000001</v>
      </c>
      <c r="L985" s="23">
        <f>IF('Raw data (converted)'!S985=0,"",'Raw data (converted)'!S985)</f>
        <v>0.31509999999999999</v>
      </c>
      <c r="M985" s="8"/>
      <c r="N985" s="8"/>
      <c r="O985" s="9"/>
      <c r="P985" s="9"/>
      <c r="Q985" s="10"/>
      <c r="R985" s="10"/>
      <c r="S985" s="112">
        <v>9.3870908050118356</v>
      </c>
      <c r="T985" s="113">
        <v>1</v>
      </c>
      <c r="U985" s="21" t="e">
        <v>#N/A</v>
      </c>
      <c r="V985" s="115">
        <v>11262.133727810713</v>
      </c>
      <c r="W985" s="116">
        <v>1</v>
      </c>
      <c r="X985" s="22" t="e">
        <v>#N/A</v>
      </c>
      <c r="Y985" s="118">
        <v>0.8873340032721766</v>
      </c>
      <c r="Z985" s="119">
        <v>1</v>
      </c>
      <c r="AA985" s="23" t="e">
        <v>#N/A</v>
      </c>
      <c r="AB985" s="24" t="str">
        <f>IF('Raw data (converted)'!T985=0,"",'Raw data (converted)'!T985)</f>
        <v/>
      </c>
    </row>
    <row r="986" spans="1:28" x14ac:dyDescent="0.25">
      <c r="A986" s="11">
        <f>'Raw data (converted)'!A986</f>
        <v>41807</v>
      </c>
      <c r="B986" s="12" t="str">
        <f>'Raw data (converted)'!B986</f>
        <v>Loic</v>
      </c>
      <c r="C986" s="2" t="str">
        <f>'Raw data (converted)'!C986</f>
        <v>Elevated</v>
      </c>
      <c r="D986" s="13">
        <f>'Raw data (converted)'!D986</f>
        <v>6</v>
      </c>
      <c r="E986" s="12">
        <f>'Raw data (converted)'!E986</f>
        <v>6.2</v>
      </c>
      <c r="F986" s="2">
        <f>'Raw data (converted)'!F986</f>
        <v>0</v>
      </c>
      <c r="G986" s="2">
        <f t="shared" si="1458"/>
        <v>0</v>
      </c>
      <c r="H986" s="4">
        <f>IF('Raw data (converted)'!I986=0,"",'Raw data (converted)'!I986)</f>
        <v>6771</v>
      </c>
      <c r="I986" t="str">
        <f>'Raw data (converted)'!J986</f>
        <v>R6.2_Amb</v>
      </c>
      <c r="J986" s="21">
        <f>IF('Raw data (converted)'!Q986=0,"",'Raw data (converted)'!Q986)</f>
        <v>0.82830000000000004</v>
      </c>
      <c r="K986" s="22">
        <f>IF('Raw data (converted)'!R986=0,"",'Raw data (converted)'!R986)</f>
        <v>0.1933</v>
      </c>
      <c r="L986" s="23">
        <f>IF('Raw data (converted)'!S986=0,"",'Raw data (converted)'!S986)</f>
        <v>0.3019</v>
      </c>
      <c r="M986" s="108">
        <f t="shared" ref="M986" si="1489">IFERROR(RSQ(J986:J989,$F986:$F989),"")</f>
        <v>0.86630564750851957</v>
      </c>
      <c r="N986" s="108">
        <f t="shared" ref="N986" si="1490">IFERROR(S988,"")</f>
        <v>0.99791115916567419</v>
      </c>
      <c r="O986" s="109">
        <f t="shared" ref="O986" si="1491">IFERROR(RSQ(K986:K989,$F986:$F989),"")</f>
        <v>0.99330723875572713</v>
      </c>
      <c r="P986" s="109">
        <f t="shared" ref="P986" si="1492">IFERROR(V988,"")</f>
        <v>0.99932215021732607</v>
      </c>
      <c r="Q986" s="110">
        <f t="shared" ref="Q986" si="1493">IFERROR(RSQ(L986:L989,$F986:$F989),"")</f>
        <v>0.97114560826448693</v>
      </c>
      <c r="R986" s="110">
        <f t="shared" ref="R986" si="1494">IFERROR(Y988,"")</f>
        <v>0.97939079502835347</v>
      </c>
      <c r="S986" s="111">
        <f t="array" ref="S986:U989">LINEST(J986:J989,F986:G989,TRUE,TRUE)</f>
        <v>8.322222222222231E-5</v>
      </c>
      <c r="T986" s="93">
        <v>-6.6096666666666708E-3</v>
      </c>
      <c r="U986" s="93">
        <v>0.82935500000000006</v>
      </c>
      <c r="V986" s="114">
        <f t="array" ref="V986:X989">LINEST(K986:K989,F986:G989,TRUE,TRUE)</f>
        <v>-4.2777777777777791E-5</v>
      </c>
      <c r="W986" s="94">
        <v>9.3003333333333341E-3</v>
      </c>
      <c r="X986" s="94">
        <v>0.191855</v>
      </c>
      <c r="Y986" s="117">
        <f t="array" ref="Y986:AA989">LINEST(L986:L989,F986:G989,TRUE,TRUE)</f>
        <v>7.8888888888889318E-6</v>
      </c>
      <c r="Z986" s="95">
        <v>7.9366666666666496E-4</v>
      </c>
      <c r="AA986" s="95">
        <v>0.30315500000000006</v>
      </c>
      <c r="AB986" s="24" t="str">
        <f>IF('Raw data (converted)'!T986=0,"",'Raw data (converted)'!T986)</f>
        <v/>
      </c>
    </row>
    <row r="987" spans="1:28" x14ac:dyDescent="0.25">
      <c r="A987" s="11">
        <f>'Raw data (converted)'!A987</f>
        <v>41807</v>
      </c>
      <c r="B987" s="11" t="str">
        <f>'Raw data (converted)'!B987</f>
        <v>Loic</v>
      </c>
      <c r="C987" s="11" t="str">
        <f>'Raw data (converted)'!C987</f>
        <v>Elevated</v>
      </c>
      <c r="D987" s="13">
        <f>'Raw data (converted)'!D987</f>
        <v>6</v>
      </c>
      <c r="E987" s="12">
        <f>'Raw data (converted)'!E987</f>
        <v>6.2</v>
      </c>
      <c r="F987" s="2">
        <f>'Raw data (converted)'!F987</f>
        <v>15</v>
      </c>
      <c r="G987" s="2">
        <f t="shared" si="1458"/>
        <v>225</v>
      </c>
      <c r="H987" s="4">
        <f>IF('Raw data (converted)'!I987=0,"",'Raw data (converted)'!I987)</f>
        <v>6771</v>
      </c>
      <c r="I987" t="str">
        <f>'Raw data (converted)'!J987</f>
        <v>R6.2_T15</v>
      </c>
      <c r="J987" s="21">
        <f>IF('Raw data (converted)'!Q987=0,"",'Raw data (converted)'!Q987)</f>
        <v>0.75209999999999999</v>
      </c>
      <c r="K987" s="22">
        <f>IF('Raw data (converted)'!R987=0,"",'Raw data (converted)'!R987)</f>
        <v>0.31740000000000002</v>
      </c>
      <c r="L987" s="23">
        <f>IF('Raw data (converted)'!S987=0,"",'Raw data (converted)'!S987)</f>
        <v>0.3206</v>
      </c>
      <c r="M987" s="8"/>
      <c r="N987" s="8"/>
      <c r="O987" s="9"/>
      <c r="P987" s="9"/>
      <c r="Q987" s="10"/>
      <c r="R987" s="10"/>
      <c r="S987" s="111">
        <v>1.0484674294499023E-5</v>
      </c>
      <c r="T987" s="93">
        <v>4.9233333333333366E-4</v>
      </c>
      <c r="U987" s="93">
        <v>4.598638385435414E-3</v>
      </c>
      <c r="V987" s="114">
        <v>1.4360525455498565E-5</v>
      </c>
      <c r="W987" s="94">
        <v>6.7433333333332931E-4</v>
      </c>
      <c r="X987" s="94">
        <v>6.2986089734162328E-3</v>
      </c>
      <c r="Y987" s="117">
        <v>1.2472290274498869E-5</v>
      </c>
      <c r="Z987" s="95">
        <v>5.8566666666666858E-4</v>
      </c>
      <c r="AA987" s="95">
        <v>5.4704181741435584E-3</v>
      </c>
      <c r="AB987" s="24" t="str">
        <f>IF('Raw data (converted)'!T987=0,"",'Raw data (converted)'!T987)</f>
        <v/>
      </c>
    </row>
    <row r="988" spans="1:28" x14ac:dyDescent="0.25">
      <c r="A988" s="11">
        <f>'Raw data (converted)'!A988</f>
        <v>41807</v>
      </c>
      <c r="B988" s="11" t="str">
        <f>'Raw data (converted)'!B988</f>
        <v>Loic</v>
      </c>
      <c r="C988" s="11" t="str">
        <f>'Raw data (converted)'!C988</f>
        <v>Elevated</v>
      </c>
      <c r="D988" s="13">
        <f>'Raw data (converted)'!D988</f>
        <v>6</v>
      </c>
      <c r="E988" s="12">
        <f>'Raw data (converted)'!E988</f>
        <v>6.2</v>
      </c>
      <c r="F988" s="2">
        <f>'Raw data (converted)'!F988</f>
        <v>30</v>
      </c>
      <c r="G988" s="2">
        <f t="shared" si="1458"/>
        <v>900</v>
      </c>
      <c r="H988" s="4">
        <f>IF('Raw data (converted)'!I988=0,"",'Raw data (converted)'!I988)</f>
        <v>6771</v>
      </c>
      <c r="I988" t="str">
        <f>'Raw data (converted)'!J988</f>
        <v>R6.2_T30</v>
      </c>
      <c r="J988" s="21">
        <f>IF('Raw data (converted)'!Q988=0,"",'Raw data (converted)'!Q988)</f>
        <v>0.70279999999999998</v>
      </c>
      <c r="K988" s="22">
        <f>IF('Raw data (converted)'!R988=0,"",'Raw data (converted)'!R988)</f>
        <v>0.43669999999999998</v>
      </c>
      <c r="L988" s="23">
        <f>IF('Raw data (converted)'!S988=0,"",'Raw data (converted)'!S988)</f>
        <v>0.33029999999999998</v>
      </c>
      <c r="M988" s="8"/>
      <c r="N988" s="8"/>
      <c r="O988" s="9"/>
      <c r="P988" s="9"/>
      <c r="Q988" s="10"/>
      <c r="R988" s="10"/>
      <c r="S988" s="21">
        <v>0.99791115916567419</v>
      </c>
      <c r="T988" s="93">
        <v>4.7181034325245591E-3</v>
      </c>
      <c r="U988" s="21" t="e">
        <v>#N/A</v>
      </c>
      <c r="V988" s="22">
        <v>0.99932215021732607</v>
      </c>
      <c r="W988" s="94">
        <v>6.462236454974353E-3</v>
      </c>
      <c r="X988" s="22" t="e">
        <v>#N/A</v>
      </c>
      <c r="Y988" s="23">
        <v>0.97939079502835347</v>
      </c>
      <c r="Z988" s="95">
        <v>5.61253062352449E-3</v>
      </c>
      <c r="AA988" s="23" t="e">
        <v>#N/A</v>
      </c>
      <c r="AB988" s="24" t="str">
        <f>IF('Raw data (converted)'!T988=0,"",'Raw data (converted)'!T988)</f>
        <v/>
      </c>
    </row>
    <row r="989" spans="1:28" x14ac:dyDescent="0.25">
      <c r="A989" s="11">
        <f>'Raw data (converted)'!A989</f>
        <v>41807</v>
      </c>
      <c r="B989" s="11" t="str">
        <f>'Raw data (converted)'!B989</f>
        <v>Loic</v>
      </c>
      <c r="C989" s="11" t="str">
        <f>'Raw data (converted)'!C989</f>
        <v>Elevated</v>
      </c>
      <c r="D989" s="13">
        <f>'Raw data (converted)'!D989</f>
        <v>6</v>
      </c>
      <c r="E989" s="12">
        <f>'Raw data (converted)'!E989</f>
        <v>6.2</v>
      </c>
      <c r="F989" s="2">
        <f>'Raw data (converted)'!F989</f>
        <v>45</v>
      </c>
      <c r="G989" s="2">
        <f t="shared" si="1458"/>
        <v>2025</v>
      </c>
      <c r="H989" s="4">
        <f>IF('Raw data (converted)'!I989=0,"",'Raw data (converted)'!I989)</f>
        <v>6771</v>
      </c>
      <c r="I989" t="str">
        <f>'Raw data (converted)'!J989</f>
        <v>R6.2_T45</v>
      </c>
      <c r="J989" s="21">
        <f>IF('Raw data (converted)'!Q989=0,"",'Raw data (converted)'!Q989)</f>
        <v>0.70150000000000001</v>
      </c>
      <c r="K989" s="22">
        <f>IF('Raw data (converted)'!R989=0,"",'Raw data (converted)'!R989)</f>
        <v>0.52229999999999999</v>
      </c>
      <c r="L989" s="23">
        <f>IF('Raw data (converted)'!S989=0,"",'Raw data (converted)'!S989)</f>
        <v>0.35610000000000003</v>
      </c>
      <c r="M989" s="8"/>
      <c r="N989" s="8"/>
      <c r="O989" s="9"/>
      <c r="P989" s="9"/>
      <c r="Q989" s="10"/>
      <c r="R989" s="10"/>
      <c r="S989" s="112">
        <v>238.86720873295735</v>
      </c>
      <c r="T989" s="113">
        <v>1</v>
      </c>
      <c r="U989" s="21" t="e">
        <v>#N/A</v>
      </c>
      <c r="V989" s="115">
        <v>737.12655499815298</v>
      </c>
      <c r="W989" s="116">
        <v>1</v>
      </c>
      <c r="X989" s="22" t="e">
        <v>#N/A</v>
      </c>
      <c r="Y989" s="118">
        <v>23.761003793590447</v>
      </c>
      <c r="Z989" s="119">
        <v>1</v>
      </c>
      <c r="AA989" s="23" t="e">
        <v>#N/A</v>
      </c>
      <c r="AB989" s="24" t="str">
        <f>IF('Raw data (converted)'!T989=0,"",'Raw data (converted)'!T989)</f>
        <v/>
      </c>
    </row>
    <row r="990" spans="1:28" x14ac:dyDescent="0.25">
      <c r="A990" s="11">
        <f>'Raw data (converted)'!A990</f>
        <v>41807</v>
      </c>
      <c r="B990" s="12" t="str">
        <f>'Raw data (converted)'!B990</f>
        <v>Loic</v>
      </c>
      <c r="C990" s="2" t="str">
        <f>'Raw data (converted)'!C990</f>
        <v>Elevated</v>
      </c>
      <c r="D990" s="13">
        <f>'Raw data (converted)'!D990</f>
        <v>6</v>
      </c>
      <c r="E990" s="12">
        <f>'Raw data (converted)'!E990</f>
        <v>6.3</v>
      </c>
      <c r="F990" s="2">
        <f>'Raw data (converted)'!F990</f>
        <v>0</v>
      </c>
      <c r="G990" s="2">
        <f t="shared" si="1458"/>
        <v>0</v>
      </c>
      <c r="H990" s="4">
        <f>IF('Raw data (converted)'!I990=0,"",'Raw data (converted)'!I990)</f>
        <v>6772</v>
      </c>
      <c r="I990" t="str">
        <f>'Raw data (converted)'!J990</f>
        <v>R6.3_Amb</v>
      </c>
      <c r="J990" s="21">
        <f>IF('Raw data (converted)'!Q990=0,"",'Raw data (converted)'!Q990)</f>
        <v>0.81289999999999996</v>
      </c>
      <c r="K990" s="22">
        <f>IF('Raw data (converted)'!R990=0,"",'Raw data (converted)'!R990)</f>
        <v>0.24929999999999999</v>
      </c>
      <c r="L990" s="23">
        <f>IF('Raw data (converted)'!S990=0,"",'Raw data (converted)'!S990)</f>
        <v>0.31809999999999999</v>
      </c>
      <c r="M990" s="108">
        <f t="shared" ref="M990" si="1495">IFERROR(RSQ(J990:J993,$F990:$F993),"")</f>
        <v>0.96048025798887637</v>
      </c>
      <c r="N990" s="108">
        <f t="shared" ref="N990" si="1496">IFERROR(S992,"")</f>
        <v>0.963594574916804</v>
      </c>
      <c r="O990" s="109">
        <f t="shared" ref="O990" si="1497">IFERROR(RSQ(K990:K993,$F990:$F993),"")</f>
        <v>0.94874647687240543</v>
      </c>
      <c r="P990" s="109">
        <f t="shared" ref="P990" si="1498">IFERROR(V992,"")</f>
        <v>0.97526470390777598</v>
      </c>
      <c r="Q990" s="110">
        <f t="shared" ref="Q990" si="1499">IFERROR(RSQ(L990:L993,$F990:$F993),"")</f>
        <v>0.82334553368285612</v>
      </c>
      <c r="R990" s="110">
        <f t="shared" ref="R990" si="1500">IFERROR(Y992,"")</f>
        <v>0.86697002670887291</v>
      </c>
      <c r="S990" s="111">
        <f t="array" ref="S990:U993">LINEST(J990:J993,F990:G993,TRUE,TRUE)</f>
        <v>-2.0666666666666646E-5</v>
      </c>
      <c r="T990" s="93">
        <v>-3.939333333333332E-3</v>
      </c>
      <c r="U990" s="93">
        <v>0.82001000000000013</v>
      </c>
      <c r="V990" s="114">
        <f t="array" ref="V990:X993">LINEST(K990:K993,F990:G993,TRUE,TRUE)</f>
        <v>-7.5888888888888889E-5</v>
      </c>
      <c r="W990" s="94">
        <v>9.5049999999999996E-3</v>
      </c>
      <c r="X990" s="94">
        <v>0.25667500000000004</v>
      </c>
      <c r="Y990" s="117">
        <f t="array" ref="Y990:AA993">LINEST(L990:L993,F990:G993,TRUE,TRUE)</f>
        <v>-4.6666666666667104E-6</v>
      </c>
      <c r="Z990" s="95">
        <v>-6.1999999999998119E-5</v>
      </c>
      <c r="AA990" s="95">
        <v>0.31891999999999998</v>
      </c>
      <c r="AB990" s="24" t="str">
        <f>IF('Raw data (converted)'!T990=0,"",'Raw data (converted)'!T990)</f>
        <v/>
      </c>
    </row>
    <row r="991" spans="1:28" x14ac:dyDescent="0.25">
      <c r="A991" s="11">
        <f>'Raw data (converted)'!A991</f>
        <v>41807</v>
      </c>
      <c r="B991" s="11" t="str">
        <f>'Raw data (converted)'!B991</f>
        <v>Loic</v>
      </c>
      <c r="C991" s="11" t="str">
        <f>'Raw data (converted)'!C991</f>
        <v>Elevated</v>
      </c>
      <c r="D991" s="13">
        <f>'Raw data (converted)'!D991</f>
        <v>6</v>
      </c>
      <c r="E991" s="12">
        <f>'Raw data (converted)'!E991</f>
        <v>6.3</v>
      </c>
      <c r="F991" s="2">
        <f>'Raw data (converted)'!F991</f>
        <v>15</v>
      </c>
      <c r="G991" s="2">
        <f t="shared" si="1458"/>
        <v>225</v>
      </c>
      <c r="H991" s="4">
        <f>IF('Raw data (converted)'!I991=0,"",'Raw data (converted)'!I991)</f>
        <v>6772</v>
      </c>
      <c r="I991" t="str">
        <f>'Raw data (converted)'!J991</f>
        <v>R6.3_T15</v>
      </c>
      <c r="J991" s="21">
        <f>IF('Raw data (converted)'!Q991=0,"",'Raw data (converted)'!Q991)</f>
        <v>0.77759999999999996</v>
      </c>
      <c r="K991" s="22">
        <f>IF('Raw data (converted)'!R991=0,"",'Raw data (converted)'!R991)</f>
        <v>0.40429999999999999</v>
      </c>
      <c r="L991" s="23">
        <f>IF('Raw data (converted)'!S991=0,"",'Raw data (converted)'!S991)</f>
        <v>0.31940000000000002</v>
      </c>
      <c r="M991" s="8"/>
      <c r="N991" s="8"/>
      <c r="O991" s="9"/>
      <c r="P991" s="9"/>
      <c r="Q991" s="10"/>
      <c r="R991" s="10"/>
      <c r="S991" s="111">
        <v>7.0659748088993234E-5</v>
      </c>
      <c r="T991" s="93">
        <v>3.3179999999999937E-3</v>
      </c>
      <c r="U991" s="93">
        <v>3.0991771488574134E-2</v>
      </c>
      <c r="V991" s="114">
        <v>7.3293339262493049E-5</v>
      </c>
      <c r="W991" s="94">
        <v>3.4416666666666636E-3</v>
      </c>
      <c r="X991" s="94">
        <v>3.2146879708612429E-2</v>
      </c>
      <c r="Y991" s="117">
        <v>8.1492255179992498E-6</v>
      </c>
      <c r="Z991" s="95">
        <v>3.8266666666666733E-4</v>
      </c>
      <c r="AA991" s="95">
        <v>3.5742971337033597E-3</v>
      </c>
      <c r="AB991" s="24" t="str">
        <f>IF('Raw data (converted)'!T991=0,"",'Raw data (converted)'!T991)</f>
        <v/>
      </c>
    </row>
    <row r="992" spans="1:28" x14ac:dyDescent="0.25">
      <c r="A992" s="11">
        <f>'Raw data (converted)'!A992</f>
        <v>41807</v>
      </c>
      <c r="B992" s="11" t="str">
        <f>'Raw data (converted)'!B992</f>
        <v>Loic</v>
      </c>
      <c r="C992" s="11" t="str">
        <f>'Raw data (converted)'!C992</f>
        <v>Elevated</v>
      </c>
      <c r="D992" s="13">
        <f>'Raw data (converted)'!D992</f>
        <v>6</v>
      </c>
      <c r="E992" s="12">
        <f>'Raw data (converted)'!E992</f>
        <v>6.3</v>
      </c>
      <c r="F992" s="2">
        <f>'Raw data (converted)'!F992</f>
        <v>30</v>
      </c>
      <c r="G992" s="2">
        <f t="shared" si="1458"/>
        <v>900</v>
      </c>
      <c r="H992" s="4">
        <f>IF('Raw data (converted)'!I992=0,"",'Raw data (converted)'!I992)</f>
        <v>6772</v>
      </c>
      <c r="I992" t="str">
        <f>'Raw data (converted)'!J992</f>
        <v>R6.3_T30</v>
      </c>
      <c r="J992" s="21">
        <f>IF('Raw data (converted)'!Q992=0,"",'Raw data (converted)'!Q992)</f>
        <v>0.66190000000000004</v>
      </c>
      <c r="K992" s="22">
        <f>IF('Raw data (converted)'!R992=0,"",'Raw data (converted)'!R992)</f>
        <v>0.45140000000000002</v>
      </c>
      <c r="L992" s="23">
        <f>IF('Raw data (converted)'!S992=0,"",'Raw data (converted)'!S992)</f>
        <v>0.31040000000000001</v>
      </c>
      <c r="M992" s="8"/>
      <c r="N992" s="8"/>
      <c r="O992" s="9"/>
      <c r="P992" s="9"/>
      <c r="Q992" s="10"/>
      <c r="R992" s="10"/>
      <c r="S992" s="21">
        <v>0.963594574916804</v>
      </c>
      <c r="T992" s="93">
        <v>3.1796886640046949E-2</v>
      </c>
      <c r="U992" s="21" t="e">
        <v>#N/A</v>
      </c>
      <c r="V992" s="22">
        <v>0.97526470390777598</v>
      </c>
      <c r="W992" s="94">
        <v>3.2982002668121867E-2</v>
      </c>
      <c r="X992" s="22" t="e">
        <v>#N/A</v>
      </c>
      <c r="Y992" s="23">
        <v>0.86697002670887291</v>
      </c>
      <c r="Z992" s="95">
        <v>3.6671514830996614E-3</v>
      </c>
      <c r="AA992" s="23" t="e">
        <v>#N/A</v>
      </c>
      <c r="AB992" s="24" t="str">
        <f>IF('Raw data (converted)'!T992=0,"",'Raw data (converted)'!T992)</f>
        <v/>
      </c>
    </row>
    <row r="993" spans="1:28" x14ac:dyDescent="0.25">
      <c r="A993" s="11">
        <f>'Raw data (converted)'!A993</f>
        <v>41807</v>
      </c>
      <c r="B993" s="11" t="str">
        <f>'Raw data (converted)'!B993</f>
        <v>Loic</v>
      </c>
      <c r="C993" s="11" t="str">
        <f>'Raw data (converted)'!C993</f>
        <v>Elevated</v>
      </c>
      <c r="D993" s="13">
        <f>'Raw data (converted)'!D993</f>
        <v>6</v>
      </c>
      <c r="E993" s="12">
        <f>'Raw data (converted)'!E993</f>
        <v>6.3</v>
      </c>
      <c r="F993" s="2">
        <f>'Raw data (converted)'!F993</f>
        <v>45</v>
      </c>
      <c r="G993" s="2">
        <f t="shared" si="1458"/>
        <v>2025</v>
      </c>
      <c r="H993" s="4">
        <f>IF('Raw data (converted)'!I993=0,"",'Raw data (converted)'!I993)</f>
        <v>6772</v>
      </c>
      <c r="I993" t="str">
        <f>'Raw data (converted)'!J993</f>
        <v>R6.3_T45</v>
      </c>
      <c r="J993" s="21">
        <f>IF('Raw data (converted)'!Q993=0,"",'Raw data (converted)'!Q993)</f>
        <v>0.60799999999999998</v>
      </c>
      <c r="K993" s="22">
        <f>IF('Raw data (converted)'!R993=0,"",'Raw data (converted)'!R993)</f>
        <v>0.53810000000000002</v>
      </c>
      <c r="L993" s="23">
        <f>IF('Raw data (converted)'!S993=0,"",'Raw data (converted)'!S993)</f>
        <v>0.3075</v>
      </c>
      <c r="M993" s="8"/>
      <c r="N993" s="8"/>
      <c r="O993" s="9"/>
      <c r="P993" s="9"/>
      <c r="Q993" s="10"/>
      <c r="R993" s="10"/>
      <c r="S993" s="112">
        <v>13.234216778333684</v>
      </c>
      <c r="T993" s="113">
        <v>1</v>
      </c>
      <c r="U993" s="21" t="e">
        <v>#N/A</v>
      </c>
      <c r="V993" s="115">
        <v>19.714029301924779</v>
      </c>
      <c r="W993" s="116">
        <v>1</v>
      </c>
      <c r="X993" s="22" t="e">
        <v>#N/A</v>
      </c>
      <c r="Y993" s="118">
        <v>3.2585514574657859</v>
      </c>
      <c r="Z993" s="119">
        <v>1</v>
      </c>
      <c r="AA993" s="23" t="e">
        <v>#N/A</v>
      </c>
      <c r="AB993" s="24" t="str">
        <f>IF('Raw data (converted)'!T993=0,"",'Raw data (converted)'!T993)</f>
        <v/>
      </c>
    </row>
    <row r="994" spans="1:28" x14ac:dyDescent="0.25">
      <c r="A994" s="11">
        <f>'Raw data (converted)'!A994</f>
        <v>41807</v>
      </c>
      <c r="B994" s="12" t="str">
        <f>'Raw data (converted)'!B994</f>
        <v>Loic</v>
      </c>
      <c r="C994" s="2" t="str">
        <f>'Raw data (converted)'!C994</f>
        <v>Elevated</v>
      </c>
      <c r="D994" s="13">
        <f>'Raw data (converted)'!D994</f>
        <v>6</v>
      </c>
      <c r="E994" s="12">
        <f>'Raw data (converted)'!E994</f>
        <v>6.4</v>
      </c>
      <c r="F994" s="2">
        <f>'Raw data (converted)'!F994</f>
        <v>0</v>
      </c>
      <c r="G994" s="2">
        <f t="shared" si="1458"/>
        <v>0</v>
      </c>
      <c r="H994" s="4">
        <f>IF('Raw data (converted)'!I994=0,"",'Raw data (converted)'!I994)</f>
        <v>6773</v>
      </c>
      <c r="I994" t="str">
        <f>'Raw data (converted)'!J994</f>
        <v>R6.4_Amb</v>
      </c>
      <c r="J994" s="21">
        <f>IF('Raw data (converted)'!Q994=0,"",'Raw data (converted)'!Q994)</f>
        <v>0.84699999999999998</v>
      </c>
      <c r="K994" s="22">
        <f>IF('Raw data (converted)'!R994=0,"",'Raw data (converted)'!R994)</f>
        <v>0.20300000000000001</v>
      </c>
      <c r="L994" s="23">
        <f>IF('Raw data (converted)'!S994=0,"",'Raw data (converted)'!S994)</f>
        <v>0.30449999999999999</v>
      </c>
      <c r="M994" s="108">
        <f t="shared" ref="M994" si="1501">IFERROR(RSQ(J994:J997,$F994:$F997),"")</f>
        <v>0.92719500627658924</v>
      </c>
      <c r="N994" s="108">
        <f t="shared" ref="N994" si="1502">IFERROR(S996,"")</f>
        <v>0.92727170275575121</v>
      </c>
      <c r="O994" s="109">
        <f t="shared" ref="O994" si="1503">IFERROR(RSQ(K994:K997,$F994:$F997),"")</f>
        <v>0.99881349490008242</v>
      </c>
      <c r="P994" s="109">
        <f t="shared" ref="P994" si="1504">IFERROR(V996,"")</f>
        <v>0.99912153278112503</v>
      </c>
      <c r="Q994" s="110">
        <f t="shared" ref="Q994" si="1505">IFERROR(RSQ(L994:L997,$F994:$F997),"")</f>
        <v>7.7261440227031145E-2</v>
      </c>
      <c r="R994" s="110">
        <f t="shared" ref="R994" si="1506">IFERROR(Y996,"")</f>
        <v>0.99992905285562261</v>
      </c>
      <c r="S994" s="111">
        <f t="array" ref="S994:U997">LINEST(J994:J997,F994:G997,TRUE,TRUE)</f>
        <v>1.5555555555555164E-6</v>
      </c>
      <c r="T994" s="93">
        <v>-2.3646666666666642E-3</v>
      </c>
      <c r="U994" s="93">
        <v>0.84218000000000004</v>
      </c>
      <c r="V994" s="114">
        <f t="array" ref="V994:X997">LINEST(K994:K997,F994:G997,TRUE,TRUE)</f>
        <v>-7.4444444444445586E-6</v>
      </c>
      <c r="W994" s="94">
        <v>6.022333333333337E-3</v>
      </c>
      <c r="X994" s="94">
        <v>0.201735</v>
      </c>
      <c r="Y994" s="117">
        <f t="array" ref="Y994:AA997">LINEST(L994:L997,F994:G997,TRUE,TRUE)</f>
        <v>-2.2666666666666698E-5</v>
      </c>
      <c r="Z994" s="95">
        <v>9.3200000000000108E-4</v>
      </c>
      <c r="AA994" s="95">
        <v>0.30447999999999997</v>
      </c>
      <c r="AB994" s="24" t="str">
        <f>IF('Raw data (converted)'!T994=0,"",'Raw data (converted)'!T994)</f>
        <v/>
      </c>
    </row>
    <row r="995" spans="1:28" x14ac:dyDescent="0.25">
      <c r="A995" s="11">
        <f>'Raw data (converted)'!A995</f>
        <v>41807</v>
      </c>
      <c r="B995" s="11" t="str">
        <f>'Raw data (converted)'!B995</f>
        <v>Loic</v>
      </c>
      <c r="C995" s="11" t="str">
        <f>'Raw data (converted)'!C995</f>
        <v>Elevated</v>
      </c>
      <c r="D995" s="13">
        <f>'Raw data (converted)'!D995</f>
        <v>6</v>
      </c>
      <c r="E995" s="12">
        <f>'Raw data (converted)'!E995</f>
        <v>6.4</v>
      </c>
      <c r="F995" s="2">
        <f>'Raw data (converted)'!F995</f>
        <v>15</v>
      </c>
      <c r="G995" s="2">
        <f t="shared" si="1458"/>
        <v>225</v>
      </c>
      <c r="H995" s="4">
        <f>IF('Raw data (converted)'!I995=0,"",'Raw data (converted)'!I995)</f>
        <v>6773</v>
      </c>
      <c r="I995" t="str">
        <f>'Raw data (converted)'!J995</f>
        <v>R6.4_T15</v>
      </c>
      <c r="J995" s="21">
        <f>IF('Raw data (converted)'!Q995=0,"",'Raw data (converted)'!Q995)</f>
        <v>0.79259999999999997</v>
      </c>
      <c r="K995" s="22">
        <f>IF('Raw data (converted)'!R995=0,"",'Raw data (converted)'!R995)</f>
        <v>0.28660000000000002</v>
      </c>
      <c r="L995" s="23">
        <f>IF('Raw data (converted)'!S995=0,"",'Raw data (converted)'!S995)</f>
        <v>0.31330000000000002</v>
      </c>
      <c r="M995" s="8"/>
      <c r="N995" s="8"/>
      <c r="O995" s="9"/>
      <c r="P995" s="9"/>
      <c r="Q995" s="10"/>
      <c r="R995" s="10"/>
      <c r="S995" s="111">
        <v>4.7901545117995591E-5</v>
      </c>
      <c r="T995" s="93">
        <v>2.2493333333333376E-3</v>
      </c>
      <c r="U995" s="93">
        <v>2.1009892907866087E-2</v>
      </c>
      <c r="V995" s="114">
        <v>1.2571671073498796E-5</v>
      </c>
      <c r="W995" s="94">
        <v>5.9033333333333225E-4</v>
      </c>
      <c r="X995" s="94">
        <v>5.5140071635789399E-3</v>
      </c>
      <c r="Y995" s="117">
        <v>1.9876159799993339E-7</v>
      </c>
      <c r="Z995" s="95">
        <v>9.3333333333310829E-6</v>
      </c>
      <c r="AA995" s="95">
        <v>8.7177978870792538E-5</v>
      </c>
      <c r="AB995" s="24" t="str">
        <f>IF('Raw data (converted)'!T995=0,"",'Raw data (converted)'!T995)</f>
        <v/>
      </c>
    </row>
    <row r="996" spans="1:28" x14ac:dyDescent="0.25">
      <c r="A996" s="11">
        <f>'Raw data (converted)'!A996</f>
        <v>41807</v>
      </c>
      <c r="B996" s="11" t="str">
        <f>'Raw data (converted)'!B996</f>
        <v>Loic</v>
      </c>
      <c r="C996" s="11" t="str">
        <f>'Raw data (converted)'!C996</f>
        <v>Elevated</v>
      </c>
      <c r="D996" s="13">
        <f>'Raw data (converted)'!D996</f>
        <v>6</v>
      </c>
      <c r="E996" s="12">
        <f>'Raw data (converted)'!E996</f>
        <v>6.4</v>
      </c>
      <c r="F996" s="2">
        <f>'Raw data (converted)'!F996</f>
        <v>30</v>
      </c>
      <c r="G996" s="2">
        <f t="shared" si="1458"/>
        <v>900</v>
      </c>
      <c r="H996" s="4">
        <f>IF('Raw data (converted)'!I996=0,"",'Raw data (converted)'!I996)</f>
        <v>6773</v>
      </c>
      <c r="I996" t="str">
        <f>'Raw data (converted)'!J996</f>
        <v>R6.4_T30</v>
      </c>
      <c r="J996" s="21">
        <f>IF('Raw data (converted)'!Q996=0,"",'Raw data (converted)'!Q996)</f>
        <v>0.78710000000000002</v>
      </c>
      <c r="K996" s="22">
        <f>IF('Raw data (converted)'!R996=0,"",'Raw data (converted)'!R996)</f>
        <v>0.3795</v>
      </c>
      <c r="L996" s="23">
        <f>IF('Raw data (converted)'!S996=0,"",'Raw data (converted)'!S996)</f>
        <v>0.31209999999999999</v>
      </c>
      <c r="M996" s="8"/>
      <c r="N996" s="8"/>
      <c r="O996" s="9"/>
      <c r="P996" s="9"/>
      <c r="Q996" s="10"/>
      <c r="R996" s="10"/>
      <c r="S996" s="21">
        <v>0.92727170275575121</v>
      </c>
      <c r="T996" s="93">
        <v>2.1555695303098012E-2</v>
      </c>
      <c r="U996" s="21" t="e">
        <v>#N/A</v>
      </c>
      <c r="V996" s="22">
        <v>0.99912153278112503</v>
      </c>
      <c r="W996" s="94">
        <v>5.6572519830744572E-3</v>
      </c>
      <c r="X996" s="22" t="e">
        <v>#N/A</v>
      </c>
      <c r="Y996" s="23">
        <v>0.99992905285562261</v>
      </c>
      <c r="Z996" s="95">
        <v>8.9442719099970015E-5</v>
      </c>
      <c r="AA996" s="23" t="e">
        <v>#N/A</v>
      </c>
      <c r="AB996" s="24" t="str">
        <f>IF('Raw data (converted)'!T996=0,"",'Raw data (converted)'!T996)</f>
        <v/>
      </c>
    </row>
    <row r="997" spans="1:28" x14ac:dyDescent="0.25">
      <c r="A997" s="11">
        <f>'Raw data (converted)'!A997</f>
        <v>41807</v>
      </c>
      <c r="B997" s="11" t="str">
        <f>'Raw data (converted)'!B997</f>
        <v>Loic</v>
      </c>
      <c r="C997" s="11" t="str">
        <f>'Raw data (converted)'!C997</f>
        <v>Elevated</v>
      </c>
      <c r="D997" s="13">
        <f>'Raw data (converted)'!D997</f>
        <v>6</v>
      </c>
      <c r="E997" s="12">
        <f>'Raw data (converted)'!E997</f>
        <v>6.4</v>
      </c>
      <c r="F997" s="2">
        <f>'Raw data (converted)'!F997</f>
        <v>45</v>
      </c>
      <c r="G997" s="2">
        <f t="shared" si="1458"/>
        <v>2025</v>
      </c>
      <c r="H997" s="4">
        <f>IF('Raw data (converted)'!I997=0,"",'Raw data (converted)'!I997)</f>
        <v>6773</v>
      </c>
      <c r="I997" t="str">
        <f>'Raw data (converted)'!J997</f>
        <v>R6.4_T45</v>
      </c>
      <c r="J997" s="21">
        <f>IF('Raw data (converted)'!Q997=0,"",'Raw data (converted)'!Q997)</f>
        <v>0.73409999999999997</v>
      </c>
      <c r="K997" s="22">
        <f>IF('Raw data (converted)'!R997=0,"",'Raw data (converted)'!R997)</f>
        <v>0.45639999999999997</v>
      </c>
      <c r="L997" s="23">
        <f>IF('Raw data (converted)'!S997=0,"",'Raw data (converted)'!S997)</f>
        <v>0.30049999999999999</v>
      </c>
      <c r="M997" s="8"/>
      <c r="N997" s="8"/>
      <c r="O997" s="9"/>
      <c r="P997" s="9"/>
      <c r="Q997" s="10"/>
      <c r="R997" s="10"/>
      <c r="S997" s="112">
        <v>6.3749031524939062</v>
      </c>
      <c r="T997" s="113">
        <v>1</v>
      </c>
      <c r="U997" s="21" t="e">
        <v>#N/A</v>
      </c>
      <c r="V997" s="115">
        <v>568.67320220594183</v>
      </c>
      <c r="W997" s="116">
        <v>1</v>
      </c>
      <c r="X997" s="22" t="e">
        <v>#N/A</v>
      </c>
      <c r="Y997" s="118">
        <v>7047.0000000034215</v>
      </c>
      <c r="Z997" s="119">
        <v>1</v>
      </c>
      <c r="AA997" s="23" t="e">
        <v>#N/A</v>
      </c>
      <c r="AB997" s="24" t="str">
        <f>IF('Raw data (converted)'!T997=0,"",'Raw data (converted)'!T997)</f>
        <v/>
      </c>
    </row>
    <row r="998" spans="1:28" x14ac:dyDescent="0.25">
      <c r="A998" s="11">
        <f>'Raw data (converted)'!A998</f>
        <v>41807</v>
      </c>
      <c r="B998" s="12" t="str">
        <f>'Raw data (converted)'!B998</f>
        <v>Loic</v>
      </c>
      <c r="C998" s="2" t="str">
        <f>'Raw data (converted)'!C998</f>
        <v>Elevated</v>
      </c>
      <c r="D998" s="13">
        <f>'Raw data (converted)'!D998</f>
        <v>6</v>
      </c>
      <c r="E998" s="12">
        <f>'Raw data (converted)'!E998</f>
        <v>6.5</v>
      </c>
      <c r="F998" s="2">
        <f>'Raw data (converted)'!F998</f>
        <v>0</v>
      </c>
      <c r="G998" s="2">
        <f t="shared" si="1458"/>
        <v>0</v>
      </c>
      <c r="H998" s="4">
        <f>IF('Raw data (converted)'!I998=0,"",'Raw data (converted)'!I998)</f>
        <v>6774</v>
      </c>
      <c r="I998" t="str">
        <f>'Raw data (converted)'!J998</f>
        <v>R6.5_Amb</v>
      </c>
      <c r="J998" s="21">
        <f>IF('Raw data (converted)'!Q998=0,"",'Raw data (converted)'!Q998)</f>
        <v>0.8357</v>
      </c>
      <c r="K998" s="22">
        <f>IF('Raw data (converted)'!R998=0,"",'Raw data (converted)'!R998)</f>
        <v>0.19839999999999999</v>
      </c>
      <c r="L998" s="23">
        <f>IF('Raw data (converted)'!S998=0,"",'Raw data (converted)'!S998)</f>
        <v>0.30769999999999997</v>
      </c>
      <c r="M998" s="108">
        <f t="shared" ref="M998" si="1507">IFERROR(RSQ(J998:J1001,$F998:$F1001),"")</f>
        <v>0.97165021156558573</v>
      </c>
      <c r="N998" s="108">
        <f t="shared" ref="N998" si="1508">IFERROR(S1000,"")</f>
        <v>0.97235543018335702</v>
      </c>
      <c r="O998" s="109">
        <f t="shared" ref="O998" si="1509">IFERROR(RSQ(K998:K1001,$F998:$F1001),"")</f>
        <v>0.99990927988798006</v>
      </c>
      <c r="P998" s="109">
        <f t="shared" ref="P998" si="1510">IFERROR(V1000,"")</f>
        <v>0.99999698434410245</v>
      </c>
      <c r="Q998" s="110">
        <f t="shared" ref="Q998" si="1511">IFERROR(RSQ(L998:L1001,$F998:$F1001),"")</f>
        <v>0.74821689886739562</v>
      </c>
      <c r="R998" s="110">
        <f t="shared" ref="R998" si="1512">IFERROR(Y1000,"")</f>
        <v>0.99967525308208871</v>
      </c>
      <c r="S998" s="111">
        <f t="array" ref="S998:U1001">LINEST(J998:J1001,F998:G1001,TRUE,TRUE)</f>
        <v>6.4444444444445275E-6</v>
      </c>
      <c r="T998" s="93">
        <v>-3.4993333333333356E-3</v>
      </c>
      <c r="U998" s="93">
        <v>0.83975999999999995</v>
      </c>
      <c r="V998" s="114">
        <f t="array" ref="V998:X1001">LINEST(K998:K1001,F998:G1001,TRUE,TRUE)</f>
        <v>4.5555555555555298E-6</v>
      </c>
      <c r="W998" s="94">
        <v>6.321000000000002E-3</v>
      </c>
      <c r="X998" s="94">
        <v>0.19831499999999996</v>
      </c>
      <c r="Y998" s="117">
        <f t="array" ref="Y998:AA1001">LINEST(L998:L1001,F998:G1001,TRUE,TRUE)</f>
        <v>4.9777777777777724E-5</v>
      </c>
      <c r="Z998" s="95">
        <v>-1.0879999999999972E-3</v>
      </c>
      <c r="AA998" s="95">
        <v>0.30787999999999999</v>
      </c>
      <c r="AB998" s="24" t="str">
        <f>IF('Raw data (converted)'!T998=0,"",'Raw data (converted)'!T998)</f>
        <v/>
      </c>
    </row>
    <row r="999" spans="1:28" x14ac:dyDescent="0.25">
      <c r="A999" s="11">
        <f>'Raw data (converted)'!A999</f>
        <v>41807</v>
      </c>
      <c r="B999" s="11" t="str">
        <f>'Raw data (converted)'!B999</f>
        <v>Loic</v>
      </c>
      <c r="C999" s="11" t="str">
        <f>'Raw data (converted)'!C999</f>
        <v>Elevated</v>
      </c>
      <c r="D999" s="13">
        <f>'Raw data (converted)'!D999</f>
        <v>6</v>
      </c>
      <c r="E999" s="12">
        <f>'Raw data (converted)'!E999</f>
        <v>6.5</v>
      </c>
      <c r="F999" s="2">
        <f>'Raw data (converted)'!F999</f>
        <v>15</v>
      </c>
      <c r="G999" s="2">
        <f t="shared" si="1458"/>
        <v>225</v>
      </c>
      <c r="H999" s="4">
        <f>IF('Raw data (converted)'!I999=0,"",'Raw data (converted)'!I999)</f>
        <v>6774</v>
      </c>
      <c r="I999" t="str">
        <f>'Raw data (converted)'!J999</f>
        <v>R6.5_T15</v>
      </c>
      <c r="J999" s="21">
        <f>IF('Raw data (converted)'!Q999=0,"",'Raw data (converted)'!Q999)</f>
        <v>0.80089999999999995</v>
      </c>
      <c r="K999" s="22">
        <f>IF('Raw data (converted)'!R999=0,"",'Raw data (converted)'!R999)</f>
        <v>0.29389999999999999</v>
      </c>
      <c r="L999" s="23">
        <f>IF('Raw data (converted)'!S999=0,"",'Raw data (converted)'!S999)</f>
        <v>0.30330000000000001</v>
      </c>
      <c r="M999" s="8"/>
      <c r="N999" s="8"/>
      <c r="O999" s="9"/>
      <c r="P999" s="9"/>
      <c r="Q999" s="10"/>
      <c r="R999" s="10"/>
      <c r="S999" s="111">
        <v>4.034860439399604E-5</v>
      </c>
      <c r="T999" s="93">
        <v>1.8946666666666589E-3</v>
      </c>
      <c r="U999" s="93">
        <v>1.7697129710775073E-2</v>
      </c>
      <c r="V999" s="114">
        <v>8.4473679149986303E-7</v>
      </c>
      <c r="W999" s="94">
        <v>3.966666666666396E-5</v>
      </c>
      <c r="X999" s="94">
        <v>3.7050641020093197E-4</v>
      </c>
      <c r="Y999" s="117">
        <v>1.7888543819998497E-6</v>
      </c>
      <c r="Z999" s="95">
        <v>8.4000000000000836E-5</v>
      </c>
      <c r="AA999" s="95">
        <v>7.846018098373286E-4</v>
      </c>
      <c r="AB999" s="24" t="str">
        <f>IF('Raw data (converted)'!T999=0,"",'Raw data (converted)'!T999)</f>
        <v/>
      </c>
    </row>
    <row r="1000" spans="1:28" x14ac:dyDescent="0.25">
      <c r="A1000" s="11">
        <f>'Raw data (converted)'!A1000</f>
        <v>41807</v>
      </c>
      <c r="B1000" s="11" t="str">
        <f>'Raw data (converted)'!B1000</f>
        <v>Loic</v>
      </c>
      <c r="C1000" s="11" t="str">
        <f>'Raw data (converted)'!C1000</f>
        <v>Elevated</v>
      </c>
      <c r="D1000" s="13">
        <f>'Raw data (converted)'!D1000</f>
        <v>6</v>
      </c>
      <c r="E1000" s="12">
        <f>'Raw data (converted)'!E1000</f>
        <v>6.5</v>
      </c>
      <c r="F1000" s="2">
        <f>'Raw data (converted)'!F1000</f>
        <v>30</v>
      </c>
      <c r="G1000" s="2">
        <f t="shared" si="1458"/>
        <v>900</v>
      </c>
      <c r="H1000" s="4">
        <f>IF('Raw data (converted)'!I1000=0,"",'Raw data (converted)'!I1000)</f>
        <v>6774</v>
      </c>
      <c r="I1000" t="str">
        <f>'Raw data (converted)'!J1000</f>
        <v>R6.5_T30</v>
      </c>
      <c r="J1000" s="21">
        <f>IF('Raw data (converted)'!Q1000=0,"",'Raw data (converted)'!Q1000)</f>
        <v>0.72840000000000005</v>
      </c>
      <c r="K1000" s="22">
        <f>IF('Raw data (converted)'!R1000=0,"",'Raw data (converted)'!R1000)</f>
        <v>0.39229999999999998</v>
      </c>
      <c r="L1000" s="23">
        <f>IF('Raw data (converted)'!S1000=0,"",'Raw data (converted)'!S1000)</f>
        <v>0.31950000000000001</v>
      </c>
      <c r="M1000" s="8"/>
      <c r="N1000" s="8"/>
      <c r="O1000" s="9"/>
      <c r="P1000" s="9"/>
      <c r="Q1000" s="10"/>
      <c r="R1000" s="10"/>
      <c r="S1000" s="21">
        <v>0.97235543018335702</v>
      </c>
      <c r="T1000" s="93">
        <v>1.8156871977298216E-2</v>
      </c>
      <c r="U1000" s="21" t="e">
        <v>#N/A</v>
      </c>
      <c r="V1000" s="22">
        <v>0.99999698434410245</v>
      </c>
      <c r="W1000" s="94">
        <v>3.8013155617493827E-4</v>
      </c>
      <c r="X1000" s="22" t="e">
        <v>#N/A</v>
      </c>
      <c r="Y1000" s="23">
        <v>0.99967525308208871</v>
      </c>
      <c r="Z1000" s="95">
        <v>8.0498447189993223E-4</v>
      </c>
      <c r="AA1000" s="23" t="e">
        <v>#N/A</v>
      </c>
      <c r="AB1000" s="24" t="str">
        <f>IF('Raw data (converted)'!T1000=0,"",'Raw data (converted)'!T1000)</f>
        <v/>
      </c>
    </row>
    <row r="1001" spans="1:28" x14ac:dyDescent="0.25">
      <c r="A1001" s="11">
        <f>'Raw data (converted)'!A1001</f>
        <v>41807</v>
      </c>
      <c r="B1001" s="11" t="str">
        <f>'Raw data (converted)'!B1001</f>
        <v>Loic</v>
      </c>
      <c r="C1001" s="11" t="str">
        <f>'Raw data (converted)'!C1001</f>
        <v>Elevated</v>
      </c>
      <c r="D1001" s="13">
        <f>'Raw data (converted)'!D1001</f>
        <v>6</v>
      </c>
      <c r="E1001" s="12">
        <f>'Raw data (converted)'!E1001</f>
        <v>6.5</v>
      </c>
      <c r="F1001" s="2">
        <f>'Raw data (converted)'!F1001</f>
        <v>45</v>
      </c>
      <c r="G1001" s="2">
        <f t="shared" si="1458"/>
        <v>2025</v>
      </c>
      <c r="H1001" s="4">
        <f>IF('Raw data (converted)'!I1001=0,"",'Raw data (converted)'!I1001)</f>
        <v>6774</v>
      </c>
      <c r="I1001" t="str">
        <f>'Raw data (converted)'!J1001</f>
        <v>R6.5_T45</v>
      </c>
      <c r="J1001" s="21">
        <f>IF('Raw data (converted)'!Q1001=0,"",'Raw data (converted)'!Q1001)</f>
        <v>0.69940000000000002</v>
      </c>
      <c r="K1001" s="22">
        <f>IF('Raw data (converted)'!R1001=0,"",'Raw data (converted)'!R1001)</f>
        <v>0.4919</v>
      </c>
      <c r="L1001" s="23">
        <f>IF('Raw data (converted)'!S1001=0,"",'Raw data (converted)'!S1001)</f>
        <v>0.3599</v>
      </c>
      <c r="M1001" s="8"/>
      <c r="N1001" s="8"/>
      <c r="O1001" s="9"/>
      <c r="P1001" s="9"/>
      <c r="Q1001" s="10"/>
      <c r="R1001" s="10"/>
      <c r="S1001" s="112">
        <v>17.586734693877684</v>
      </c>
      <c r="T1001" s="113">
        <v>1</v>
      </c>
      <c r="U1001" s="21" t="e">
        <v>#N/A</v>
      </c>
      <c r="V1001" s="115">
        <v>165800.91003462471</v>
      </c>
      <c r="W1001" s="116">
        <v>1</v>
      </c>
      <c r="X1001" s="22" t="e">
        <v>#N/A</v>
      </c>
      <c r="Y1001" s="118">
        <v>1539.16049382713</v>
      </c>
      <c r="Z1001" s="119">
        <v>1</v>
      </c>
      <c r="AA1001" s="23" t="e">
        <v>#N/A</v>
      </c>
      <c r="AB1001" s="24" t="str">
        <f>IF('Raw data (converted)'!T1001=0,"",'Raw data (converted)'!T1001)</f>
        <v/>
      </c>
    </row>
    <row r="1002" spans="1:28" x14ac:dyDescent="0.25">
      <c r="A1002" s="11">
        <f>'Raw data (converted)'!A1002</f>
        <v>41807</v>
      </c>
      <c r="B1002" s="12" t="str">
        <f>'Raw data (converted)'!B1002</f>
        <v>Loic</v>
      </c>
      <c r="C1002" s="2" t="str">
        <f>'Raw data (converted)'!C1002</f>
        <v>Elevated</v>
      </c>
      <c r="D1002" s="13">
        <f>'Raw data (converted)'!D1002</f>
        <v>6</v>
      </c>
      <c r="E1002" s="12">
        <f>'Raw data (converted)'!E1002</f>
        <v>6.6</v>
      </c>
      <c r="F1002" s="2">
        <f>'Raw data (converted)'!F1002</f>
        <v>0</v>
      </c>
      <c r="G1002" s="2">
        <f t="shared" si="1458"/>
        <v>0</v>
      </c>
      <c r="H1002" s="4">
        <f>IF('Raw data (converted)'!I1002=0,"",'Raw data (converted)'!I1002)</f>
        <v>6775</v>
      </c>
      <c r="I1002" t="str">
        <f>'Raw data (converted)'!J1002</f>
        <v>R6.6_Amb</v>
      </c>
      <c r="J1002" s="21">
        <f>IF('Raw data (converted)'!Q1002=0,"",'Raw data (converted)'!Q1002)</f>
        <v>0.87919999999999998</v>
      </c>
      <c r="K1002" s="22">
        <f>IF('Raw data (converted)'!R1002=0,"",'Raw data (converted)'!R1002)</f>
        <v>0.2059</v>
      </c>
      <c r="L1002" s="23">
        <f>IF('Raw data (converted)'!S1002=0,"",'Raw data (converted)'!S1002)</f>
        <v>0.33460000000000001</v>
      </c>
      <c r="M1002" s="108">
        <f t="shared" ref="M1002" si="1513">IFERROR(RSQ(J1002:J1005,$F1002:$F1005),"")</f>
        <v>0.92593670695799013</v>
      </c>
      <c r="N1002" s="108">
        <f t="shared" ref="N1002" si="1514">IFERROR(S1004,"")</f>
        <v>0.99738409981165954</v>
      </c>
      <c r="O1002" s="109">
        <f t="shared" ref="O1002" si="1515">IFERROR(RSQ(K1002:K1005,$F1002:$F1005),"")</f>
        <v>0.99528669159279193</v>
      </c>
      <c r="P1002" s="109">
        <f t="shared" ref="P1002" si="1516">IFERROR(V1004,"")</f>
        <v>0.99533356672429729</v>
      </c>
      <c r="Q1002" s="110">
        <f t="shared" ref="Q1002" si="1517">IFERROR(RSQ(L1002:L1005,$F1002:$F1005),"")</f>
        <v>0.46430810568741621</v>
      </c>
      <c r="R1002" s="110">
        <f t="shared" ref="R1002" si="1518">IFERROR(Y1004,"")</f>
        <v>0.46435786435786458</v>
      </c>
      <c r="S1002" s="111">
        <f t="array" ref="S1002:U1005">LINEST(J1002:J1005,F1002:G1005,TRUE,TRUE)</f>
        <v>-4.4666666666666779E-5</v>
      </c>
      <c r="T1002" s="93">
        <v>-1.4733333333332758E-4</v>
      </c>
      <c r="U1002" s="93">
        <v>0.8783399999999999</v>
      </c>
      <c r="V1002" s="114">
        <f t="array" ref="V1002:X1005">LINEST(K1002:K1005,F1002:G1005,TRUE,TRUE)</f>
        <v>-3.2222222222222549E-6</v>
      </c>
      <c r="W1002" s="94">
        <v>6.4443333333333349E-3</v>
      </c>
      <c r="X1002" s="94">
        <v>0.20266500000000001</v>
      </c>
      <c r="Y1002" s="117">
        <f t="array" ref="Y1002:AA1005">LINEST(L1002:L1005,F1002:G1005,TRUE,TRUE)</f>
        <v>-2.2222222222219665E-7</v>
      </c>
      <c r="Z1002" s="95">
        <v>2.9799999999999895E-4</v>
      </c>
      <c r="AA1002" s="95">
        <v>0.33692000000000005</v>
      </c>
      <c r="AB1002" s="24" t="str">
        <f>IF('Raw data (converted)'!T1002=0,"",'Raw data (converted)'!T1002)</f>
        <v/>
      </c>
    </row>
    <row r="1003" spans="1:28" x14ac:dyDescent="0.25">
      <c r="A1003" s="11">
        <f>'Raw data (converted)'!A1003</f>
        <v>41807</v>
      </c>
      <c r="B1003" s="11" t="str">
        <f>'Raw data (converted)'!B1003</f>
        <v>Loic</v>
      </c>
      <c r="C1003" s="11" t="str">
        <f>'Raw data (converted)'!C1003</f>
        <v>Elevated</v>
      </c>
      <c r="D1003" s="13">
        <f>'Raw data (converted)'!D1003</f>
        <v>6</v>
      </c>
      <c r="E1003" s="12">
        <f>'Raw data (converted)'!E1003</f>
        <v>6.6</v>
      </c>
      <c r="F1003" s="2">
        <f>'Raw data (converted)'!F1003</f>
        <v>15</v>
      </c>
      <c r="G1003" s="2">
        <f t="shared" si="1458"/>
        <v>225</v>
      </c>
      <c r="H1003" s="4">
        <f>IF('Raw data (converted)'!I1003=0,"",'Raw data (converted)'!I1003)</f>
        <v>6775</v>
      </c>
      <c r="I1003" t="str">
        <f>'Raw data (converted)'!J1003</f>
        <v>R6.6_T15</v>
      </c>
      <c r="J1003" s="21">
        <f>IF('Raw data (converted)'!Q1003=0,"",'Raw data (converted)'!Q1003)</f>
        <v>0.86350000000000005</v>
      </c>
      <c r="K1003" s="22">
        <f>IF('Raw data (converted)'!R1003=0,"",'Raw data (converted)'!R1003)</f>
        <v>0.28889999999999999</v>
      </c>
      <c r="L1003" s="23">
        <f>IF('Raw data (converted)'!S1003=0,"",'Raw data (converted)'!S1003)</f>
        <v>0.3483</v>
      </c>
      <c r="M1003" s="8"/>
      <c r="N1003" s="8"/>
      <c r="O1003" s="9"/>
      <c r="P1003" s="9"/>
      <c r="Q1003" s="10"/>
      <c r="R1003" s="10"/>
      <c r="S1003" s="111">
        <v>8.5467487139991946E-6</v>
      </c>
      <c r="T1003" s="93">
        <v>4.0133333333333319E-4</v>
      </c>
      <c r="U1003" s="93">
        <v>3.7486530914449729E-3</v>
      </c>
      <c r="V1003" s="114">
        <v>3.214968847649697E-5</v>
      </c>
      <c r="W1003" s="94">
        <v>1.5096666666666663E-3</v>
      </c>
      <c r="X1003" s="94">
        <v>1.4101038082354083E-2</v>
      </c>
      <c r="Y1003" s="117">
        <v>2.3056345367997832E-5</v>
      </c>
      <c r="Z1003" s="95">
        <v>1.0826666666666667E-3</v>
      </c>
      <c r="AA1003" s="95">
        <v>1.0112645549014353E-2</v>
      </c>
      <c r="AB1003" s="24" t="str">
        <f>IF('Raw data (converted)'!T1003=0,"",'Raw data (converted)'!T1003)</f>
        <v/>
      </c>
    </row>
    <row r="1004" spans="1:28" x14ac:dyDescent="0.25">
      <c r="A1004" s="11">
        <f>'Raw data (converted)'!A1004</f>
        <v>41807</v>
      </c>
      <c r="B1004" s="11" t="str">
        <f>'Raw data (converted)'!B1004</f>
        <v>Loic</v>
      </c>
      <c r="C1004" s="11" t="str">
        <f>'Raw data (converted)'!C1004</f>
        <v>Elevated</v>
      </c>
      <c r="D1004" s="13">
        <f>'Raw data (converted)'!D1004</f>
        <v>6</v>
      </c>
      <c r="E1004" s="12">
        <f>'Raw data (converted)'!E1004</f>
        <v>6.6</v>
      </c>
      <c r="F1004" s="2">
        <f>'Raw data (converted)'!F1004</f>
        <v>30</v>
      </c>
      <c r="G1004" s="2">
        <f t="shared" si="1458"/>
        <v>900</v>
      </c>
      <c r="H1004" s="4">
        <f>IF('Raw data (converted)'!I1004=0,"",'Raw data (converted)'!I1004)</f>
        <v>6775</v>
      </c>
      <c r="I1004" t="str">
        <f>'Raw data (converted)'!J1004</f>
        <v>R6.6_T30</v>
      </c>
      <c r="J1004" s="21">
        <f>IF('Raw data (converted)'!Q1004=0,"",'Raw data (converted)'!Q1004)</f>
        <v>0.83630000000000004</v>
      </c>
      <c r="K1004" s="22">
        <f>IF('Raw data (converted)'!R1004=0,"",'Raw data (converted)'!R1004)</f>
        <v>0.40279999999999999</v>
      </c>
      <c r="L1004" s="23">
        <f>IF('Raw data (converted)'!S1004=0,"",'Raw data (converted)'!S1004)</f>
        <v>0.3387</v>
      </c>
      <c r="M1004" s="8"/>
      <c r="N1004" s="8"/>
      <c r="O1004" s="9"/>
      <c r="P1004" s="9"/>
      <c r="Q1004" s="10"/>
      <c r="R1004" s="10"/>
      <c r="S1004" s="21">
        <v>0.99738409981165954</v>
      </c>
      <c r="T1004" s="93">
        <v>3.846036921299637E-3</v>
      </c>
      <c r="U1004" s="21" t="e">
        <v>#N/A</v>
      </c>
      <c r="V1004" s="22">
        <v>0.99533356672429729</v>
      </c>
      <c r="W1004" s="94">
        <v>1.4467359814423635E-2</v>
      </c>
      <c r="X1004" s="22" t="e">
        <v>#N/A</v>
      </c>
      <c r="Y1004" s="23">
        <v>0.46435786435786458</v>
      </c>
      <c r="Z1004" s="95">
        <v>1.0375355415599023E-2</v>
      </c>
      <c r="AA1004" s="23" t="e">
        <v>#N/A</v>
      </c>
      <c r="AB1004" s="24" t="str">
        <f>IF('Raw data (converted)'!T1004=0,"",'Raw data (converted)'!T1004)</f>
        <v/>
      </c>
    </row>
    <row r="1005" spans="1:28" x14ac:dyDescent="0.25">
      <c r="A1005" s="11">
        <f>'Raw data (converted)'!A1005</f>
        <v>41807</v>
      </c>
      <c r="B1005" s="11" t="str">
        <f>'Raw data (converted)'!B1005</f>
        <v>Loic</v>
      </c>
      <c r="C1005" s="11" t="str">
        <f>'Raw data (converted)'!C1005</f>
        <v>Elevated</v>
      </c>
      <c r="D1005" s="13">
        <f>'Raw data (converted)'!D1005</f>
        <v>6</v>
      </c>
      <c r="E1005" s="12">
        <f>'Raw data (converted)'!E1005</f>
        <v>6.6</v>
      </c>
      <c r="F1005" s="2">
        <f>'Raw data (converted)'!F1005</f>
        <v>45</v>
      </c>
      <c r="G1005" s="2">
        <f t="shared" si="1458"/>
        <v>2025</v>
      </c>
      <c r="H1005" s="4">
        <f>IF('Raw data (converted)'!I1005=0,"",'Raw data (converted)'!I1005)</f>
        <v>6775</v>
      </c>
      <c r="I1005" t="str">
        <f>'Raw data (converted)'!J1005</f>
        <v>R6.6_T45</v>
      </c>
      <c r="J1005" s="21">
        <f>IF('Raw data (converted)'!Q1005=0,"",'Raw data (converted)'!Q1005)</f>
        <v>0.78039999999999998</v>
      </c>
      <c r="K1005" s="22">
        <f>IF('Raw data (converted)'!R1005=0,"",'Raw data (converted)'!R1005)</f>
        <v>0.4829</v>
      </c>
      <c r="L1005" s="23">
        <f>IF('Raw data (converted)'!S1005=0,"",'Raw data (converted)'!S1005)</f>
        <v>0.35220000000000001</v>
      </c>
      <c r="M1005" s="8"/>
      <c r="N1005" s="8"/>
      <c r="O1005" s="9"/>
      <c r="P1005" s="9"/>
      <c r="Q1005" s="10"/>
      <c r="R1005" s="10"/>
      <c r="S1005" s="112">
        <v>190.63879123850754</v>
      </c>
      <c r="T1005" s="113">
        <v>1</v>
      </c>
      <c r="U1005" s="21" t="e">
        <v>#N/A</v>
      </c>
      <c r="V1005" s="115">
        <v>106.64821587686845</v>
      </c>
      <c r="W1005" s="116">
        <v>1</v>
      </c>
      <c r="X1005" s="22" t="e">
        <v>#N/A</v>
      </c>
      <c r="Y1005" s="118">
        <v>0.43345905172413829</v>
      </c>
      <c r="Z1005" s="119">
        <v>1</v>
      </c>
      <c r="AA1005" s="23" t="e">
        <v>#N/A</v>
      </c>
      <c r="AB1005" s="24" t="str">
        <f>IF('Raw data (converted)'!T1005=0,"",'Raw data (converted)'!T1005)</f>
        <v/>
      </c>
    </row>
    <row r="1006" spans="1:28" x14ac:dyDescent="0.25">
      <c r="A1006" s="11">
        <f>'Raw data (converted)'!A1006</f>
        <v>41807</v>
      </c>
      <c r="B1006" s="12" t="str">
        <f>'Raw data (converted)'!B1006</f>
        <v>Loic</v>
      </c>
      <c r="C1006" s="2" t="str">
        <f>'Raw data (converted)'!C1006</f>
        <v>Elevated</v>
      </c>
      <c r="D1006" s="13">
        <f>'Raw data (converted)'!D1006</f>
        <v>6</v>
      </c>
      <c r="E1006" s="12">
        <f>'Raw data (converted)'!E1006</f>
        <v>6.7</v>
      </c>
      <c r="F1006" s="2">
        <f>'Raw data (converted)'!F1006</f>
        <v>0</v>
      </c>
      <c r="G1006" s="2">
        <f t="shared" si="1458"/>
        <v>0</v>
      </c>
      <c r="H1006" s="4">
        <f>IF('Raw data (converted)'!I1006=0,"",'Raw data (converted)'!I1006)</f>
        <v>6776</v>
      </c>
      <c r="I1006" t="str">
        <f>'Raw data (converted)'!J1006</f>
        <v>R6.7_Amb</v>
      </c>
      <c r="J1006" s="21">
        <f>IF('Raw data (converted)'!Q1006=0,"",'Raw data (converted)'!Q1006)</f>
        <v>0.8871</v>
      </c>
      <c r="K1006" s="22">
        <f>IF('Raw data (converted)'!R1006=0,"",'Raw data (converted)'!R1006)</f>
        <v>0.20930000000000001</v>
      </c>
      <c r="L1006" s="23">
        <f>IF('Raw data (converted)'!S1006=0,"",'Raw data (converted)'!S1006)</f>
        <v>0.33989999999999998</v>
      </c>
      <c r="M1006" s="108">
        <f t="shared" ref="M1006" si="1519">IFERROR(RSQ(J1006:J1009,$F1006:$F1009),"")</f>
        <v>0.91836670536227638</v>
      </c>
      <c r="N1006" s="108">
        <f t="shared" ref="N1006" si="1520">IFERROR(S1008,"")</f>
        <v>0.91960851423601242</v>
      </c>
      <c r="O1006" s="109">
        <f t="shared" ref="O1006" si="1521">IFERROR(RSQ(K1006:K1009,$F1006:$F1009),"")</f>
        <v>0.98780133708529749</v>
      </c>
      <c r="P1006" s="109">
        <f t="shared" ref="P1006" si="1522">IFERROR(V1008,"")</f>
        <v>0.98900007084008668</v>
      </c>
      <c r="Q1006" s="110">
        <f t="shared" ref="Q1006" si="1523">IFERROR(RSQ(L1006:L1009,$F1006:$F1009),"")</f>
        <v>0.19833192677306982</v>
      </c>
      <c r="R1006" s="110">
        <f t="shared" ref="R1006" si="1524">IFERROR(Y1008,"")</f>
        <v>0.20290799115970654</v>
      </c>
      <c r="S1006" s="111">
        <f t="array" ref="S1006:U1009">LINEST(J1006:J1009,F1006:G1009,TRUE,TRUE)</f>
        <v>1.2777777777777763E-5</v>
      </c>
      <c r="T1006" s="93">
        <v>-5.2369999999999995E-3</v>
      </c>
      <c r="U1006" s="93">
        <v>0.89744500000000005</v>
      </c>
      <c r="V1006" s="114">
        <f t="array" ref="V1006:X1009">LINEST(K1006:K1009,F1006:G1009,TRUE,TRUE)</f>
        <v>-1.1777777777777873E-5</v>
      </c>
      <c r="W1006" s="94">
        <v>5.0660000000000028E-3</v>
      </c>
      <c r="X1006" s="94">
        <v>0.21289000000000002</v>
      </c>
      <c r="Y1006" s="117">
        <f t="array" ref="Y1006:AA1009">LINEST(L1006:L1009,F1006:G1009,TRUE,TRUE)</f>
        <v>4.7777777777777494E-6</v>
      </c>
      <c r="Z1006" s="95">
        <v>-6.3699999999999814E-4</v>
      </c>
      <c r="AA1006" s="95">
        <v>0.34624500000000002</v>
      </c>
      <c r="AB1006" s="24" t="str">
        <f>IF('Raw data (converted)'!T1006=0,"",'Raw data (converted)'!T1006)</f>
        <v/>
      </c>
    </row>
    <row r="1007" spans="1:28" x14ac:dyDescent="0.25">
      <c r="A1007" s="11">
        <f>'Raw data (converted)'!A1007</f>
        <v>41807</v>
      </c>
      <c r="B1007" s="11" t="str">
        <f>'Raw data (converted)'!B1007</f>
        <v>Loic</v>
      </c>
      <c r="C1007" s="11" t="str">
        <f>'Raw data (converted)'!C1007</f>
        <v>Elevated</v>
      </c>
      <c r="D1007" s="13">
        <f>'Raw data (converted)'!D1007</f>
        <v>6</v>
      </c>
      <c r="E1007" s="12">
        <f>'Raw data (converted)'!E1007</f>
        <v>6.7</v>
      </c>
      <c r="F1007" s="2">
        <f>'Raw data (converted)'!F1007</f>
        <v>15</v>
      </c>
      <c r="G1007" s="2">
        <f t="shared" si="1458"/>
        <v>225</v>
      </c>
      <c r="H1007" s="4">
        <f>IF('Raw data (converted)'!I1007=0,"",'Raw data (converted)'!I1007)</f>
        <v>6776</v>
      </c>
      <c r="I1007" t="str">
        <f>'Raw data (converted)'!J1007</f>
        <v>R6.7_T15</v>
      </c>
      <c r="J1007" s="21">
        <f>IF('Raw data (converted)'!Q1007=0,"",'Raw data (converted)'!Q1007)</f>
        <v>0.8528</v>
      </c>
      <c r="K1007" s="22">
        <f>IF('Raw data (converted)'!R1007=0,"",'Raw data (converted)'!R1007)</f>
        <v>0.29699999999999999</v>
      </c>
      <c r="L1007" s="23">
        <f>IF('Raw data (converted)'!S1007=0,"",'Raw data (converted)'!S1007)</f>
        <v>0.35680000000000001</v>
      </c>
      <c r="M1007" s="8"/>
      <c r="N1007" s="8"/>
      <c r="O1007" s="9"/>
      <c r="P1007" s="9"/>
      <c r="Q1007" s="10"/>
      <c r="R1007" s="10"/>
      <c r="S1007" s="111">
        <v>1.0280943656549031E-4</v>
      </c>
      <c r="T1007" s="93">
        <v>4.8276666666666659E-3</v>
      </c>
      <c r="U1007" s="93">
        <v>4.5092809570928212E-2</v>
      </c>
      <c r="V1007" s="114">
        <v>3.56777068409966E-5</v>
      </c>
      <c r="W1007" s="94">
        <v>1.6753333333333314E-3</v>
      </c>
      <c r="X1007" s="94">
        <v>1.5648447207310987E-2</v>
      </c>
      <c r="Y1007" s="117">
        <v>6.3057116965494083E-5</v>
      </c>
      <c r="Z1007" s="95">
        <v>2.9610000000000001E-3</v>
      </c>
      <c r="AA1007" s="95">
        <v>2.7657213796765563E-2</v>
      </c>
      <c r="AB1007" s="24" t="str">
        <f>IF('Raw data (converted)'!T1007=0,"",'Raw data (converted)'!T1007)</f>
        <v>Sampled 2x in vial T15; do not use?</v>
      </c>
    </row>
    <row r="1008" spans="1:28" x14ac:dyDescent="0.25">
      <c r="A1008" s="11">
        <f>'Raw data (converted)'!A1008</f>
        <v>41807</v>
      </c>
      <c r="B1008" s="11" t="str">
        <f>'Raw data (converted)'!B1008</f>
        <v>Loic</v>
      </c>
      <c r="C1008" s="11" t="str">
        <f>'Raw data (converted)'!C1008</f>
        <v>Elevated</v>
      </c>
      <c r="D1008" s="13">
        <f>'Raw data (converted)'!D1008</f>
        <v>6</v>
      </c>
      <c r="E1008" s="12">
        <f>'Raw data (converted)'!E1008</f>
        <v>6.7</v>
      </c>
      <c r="F1008" s="2">
        <f>'Raw data (converted)'!F1008</f>
        <v>30</v>
      </c>
      <c r="G1008" s="2">
        <f t="shared" si="1458"/>
        <v>900</v>
      </c>
      <c r="H1008" s="4">
        <f>IF('Raw data (converted)'!I1008=0,"",'Raw data (converted)'!I1008)</f>
        <v>6776</v>
      </c>
      <c r="I1008" t="str">
        <f>'Raw data (converted)'!J1008</f>
        <v>R6.7_T30</v>
      </c>
      <c r="J1008" s="21">
        <f>IF('Raw data (converted)'!Q1008=0,"",'Raw data (converted)'!Q1008)</f>
        <v>0.7208</v>
      </c>
      <c r="K1008" s="22">
        <f>IF('Raw data (converted)'!R1008=0,"",'Raw data (converted)'!R1008)</f>
        <v>0.34350000000000003</v>
      </c>
      <c r="L1008" s="23">
        <f>IF('Raw data (converted)'!S1008=0,"",'Raw data (converted)'!S1008)</f>
        <v>0.31240000000000001</v>
      </c>
      <c r="M1008" s="8"/>
      <c r="N1008" s="8"/>
      <c r="O1008" s="9"/>
      <c r="P1008" s="9"/>
      <c r="Q1008" s="10"/>
      <c r="R1008" s="10"/>
      <c r="S1008" s="21">
        <v>0.91960851423601242</v>
      </c>
      <c r="T1008" s="93">
        <v>4.6264246454470637E-2</v>
      </c>
      <c r="U1008" s="21" t="e">
        <v>#N/A</v>
      </c>
      <c r="V1008" s="22">
        <v>0.98900007084008668</v>
      </c>
      <c r="W1008" s="94">
        <v>1.6054968078448469E-2</v>
      </c>
      <c r="X1008" s="22" t="e">
        <v>#N/A</v>
      </c>
      <c r="Y1008" s="23">
        <v>0.20290799115970654</v>
      </c>
      <c r="Z1008" s="95">
        <v>2.8375702634472331E-2</v>
      </c>
      <c r="AA1008" s="23" t="e">
        <v>#N/A</v>
      </c>
      <c r="AB1008" s="24" t="str">
        <f>IF('Raw data (converted)'!T1008=0,"",'Raw data (converted)'!T1008)</f>
        <v/>
      </c>
    </row>
    <row r="1009" spans="1:28" x14ac:dyDescent="0.25">
      <c r="A1009" s="11">
        <f>'Raw data (converted)'!A1009</f>
        <v>41807</v>
      </c>
      <c r="B1009" s="11" t="str">
        <f>'Raw data (converted)'!B1009</f>
        <v>Loic</v>
      </c>
      <c r="C1009" s="11" t="str">
        <f>'Raw data (converted)'!C1009</f>
        <v>Elevated</v>
      </c>
      <c r="D1009" s="13">
        <f>'Raw data (converted)'!D1009</f>
        <v>6</v>
      </c>
      <c r="E1009" s="12">
        <f>'Raw data (converted)'!E1009</f>
        <v>6.7</v>
      </c>
      <c r="F1009" s="2">
        <f>'Raw data (converted)'!F1009</f>
        <v>45</v>
      </c>
      <c r="G1009" s="2">
        <f t="shared" si="1458"/>
        <v>2025</v>
      </c>
      <c r="H1009" s="4">
        <f>IF('Raw data (converted)'!I1009=0,"",'Raw data (converted)'!I1009)</f>
        <v>6776</v>
      </c>
      <c r="I1009" t="str">
        <f>'Raw data (converted)'!J1009</f>
        <v>R6.7_T45</v>
      </c>
      <c r="J1009" s="21">
        <f>IF('Raw data (converted)'!Q1009=0,"",'Raw data (converted)'!Q1009)</f>
        <v>0.69799999999999995</v>
      </c>
      <c r="K1009" s="22">
        <f>IF('Raw data (converted)'!R1009=0,"",'Raw data (converted)'!R1009)</f>
        <v>0.42059999999999997</v>
      </c>
      <c r="L1009" s="23">
        <f>IF('Raw data (converted)'!S1009=0,"",'Raw data (converted)'!S1009)</f>
        <v>0.33360000000000001</v>
      </c>
      <c r="M1009" s="8"/>
      <c r="N1009" s="8"/>
      <c r="O1009" s="9"/>
      <c r="P1009" s="9"/>
      <c r="Q1009" s="10"/>
      <c r="R1009" s="10"/>
      <c r="S1009" s="112">
        <v>5.7195641148851859</v>
      </c>
      <c r="T1009" s="113">
        <v>1</v>
      </c>
      <c r="U1009" s="21" t="e">
        <v>#N/A</v>
      </c>
      <c r="V1009" s="115">
        <v>44.954838184061373</v>
      </c>
      <c r="W1009" s="116">
        <v>1</v>
      </c>
      <c r="X1009" s="22" t="e">
        <v>#N/A</v>
      </c>
      <c r="Y1009" s="118">
        <v>0.12728015643697257</v>
      </c>
      <c r="Z1009" s="119">
        <v>1</v>
      </c>
      <c r="AA1009" s="23" t="e">
        <v>#N/A</v>
      </c>
      <c r="AB1009" s="24" t="str">
        <f>IF('Raw data (converted)'!T1009=0,"",'Raw data (converted)'!T1009)</f>
        <v/>
      </c>
    </row>
    <row r="1010" spans="1:28" x14ac:dyDescent="0.25">
      <c r="A1010" s="11">
        <f>'Raw data (converted)'!A1010</f>
        <v>41827</v>
      </c>
      <c r="B1010" s="12" t="str">
        <f>'Raw data (converted)'!B1010</f>
        <v>Jasmine</v>
      </c>
      <c r="C1010" s="2" t="str">
        <f>'Raw data (converted)'!C1010</f>
        <v>Ambient</v>
      </c>
      <c r="D1010" s="13">
        <f>'Raw data (converted)'!D1010</f>
        <v>1</v>
      </c>
      <c r="E1010" s="12">
        <f>'Raw data (converted)'!E1010</f>
        <v>1</v>
      </c>
      <c r="F1010" s="2">
        <f>'Raw data (converted)'!F1010</f>
        <v>0</v>
      </c>
      <c r="G1010" s="2">
        <f t="shared" si="1458"/>
        <v>0</v>
      </c>
      <c r="H1010" s="4">
        <f>IF('Raw data (converted)'!I1010=0,"",'Raw data (converted)'!I1010)</f>
        <v>8165</v>
      </c>
      <c r="I1010" t="str">
        <f>'Raw data (converted)'!J1010</f>
        <v>R1.0_Amb</v>
      </c>
      <c r="J1010" s="21">
        <f>IF('Raw data (converted)'!Q1010=0,"",'Raw data (converted)'!Q1010)</f>
        <v>0.92130000000000001</v>
      </c>
      <c r="K1010" s="22">
        <f>IF('Raw data (converted)'!R1010=0,"",'Raw data (converted)'!R1010)</f>
        <v>0.25950000000000001</v>
      </c>
      <c r="L1010" s="23">
        <f>IF('Raw data (converted)'!S1010=0,"",'Raw data (converted)'!S1010)</f>
        <v>0.35930000000000001</v>
      </c>
      <c r="M1010" s="108">
        <f t="shared" ref="M1010" si="1525">IFERROR(RSQ(J1010:J1013,$F1010:$F1013),"")</f>
        <v>0.80525145034499346</v>
      </c>
      <c r="N1010" s="108">
        <f t="shared" ref="N1010" si="1526">IFERROR(S1012,"")</f>
        <v>0.93444715251793609</v>
      </c>
      <c r="O1010" s="109">
        <f t="shared" ref="O1010" si="1527">IFERROR(RSQ(K1010:K1013,$F1010:$F1013),"")</f>
        <v>0.8371953721705242</v>
      </c>
      <c r="P1010" s="109">
        <f t="shared" ref="P1010" si="1528">IFERROR(V1012,"")</f>
        <v>0.99598701356846031</v>
      </c>
      <c r="Q1010" s="110">
        <f t="shared" ref="Q1010" si="1529">IFERROR(RSQ(L1010:L1013,$F1010:$F1013),"")</f>
        <v>0.72927324786146186</v>
      </c>
      <c r="R1010" s="110">
        <f t="shared" ref="R1010" si="1530">IFERROR(Y1012,"")</f>
        <v>0.74113452103071575</v>
      </c>
      <c r="S1010" s="111">
        <f t="array" ref="S1010:U1013">LINEST(J1010:J1013,F1010:G1013,TRUE,TRUE)</f>
        <v>-4.311111111111107E-5</v>
      </c>
      <c r="T1010" s="93">
        <v>3.3839999999999973E-3</v>
      </c>
      <c r="U1010" s="93">
        <v>0.91820999999999986</v>
      </c>
      <c r="V1010" s="114">
        <f t="array" ref="V1010:X1013">LINEST(K1010:K1013,F1010:G1013,TRUE,TRUE)</f>
        <v>-1.472222222222222E-4</v>
      </c>
      <c r="W1010" s="94">
        <v>1.1160333333333331E-2</v>
      </c>
      <c r="X1010" s="94">
        <v>0.26185500000000006</v>
      </c>
      <c r="Y1010" s="117">
        <f t="array" ref="Y1010:AA1013">LINEST(L1010:L1013,F1010:G1013,TRUE,TRUE)</f>
        <v>-2.166666666666665E-5</v>
      </c>
      <c r="Z1010" s="95">
        <v>3.2543333333333317E-3</v>
      </c>
      <c r="AA1010" s="95">
        <v>0.34911500000000001</v>
      </c>
      <c r="AB1010" s="24" t="str">
        <f>IF('Raw data (converted)'!T1010=0,"",'Raw data (converted)'!T1010)</f>
        <v/>
      </c>
    </row>
    <row r="1011" spans="1:28" x14ac:dyDescent="0.25">
      <c r="A1011" s="11">
        <f>'Raw data (converted)'!A1011</f>
        <v>41827</v>
      </c>
      <c r="B1011" s="11" t="str">
        <f>'Raw data (converted)'!B1011</f>
        <v>Jasmine</v>
      </c>
      <c r="C1011" s="11" t="str">
        <f>'Raw data (converted)'!C1011</f>
        <v>Ambient</v>
      </c>
      <c r="D1011" s="13">
        <f>'Raw data (converted)'!D1011</f>
        <v>1</v>
      </c>
      <c r="E1011" s="12">
        <f>'Raw data (converted)'!E1011</f>
        <v>1</v>
      </c>
      <c r="F1011" s="2">
        <f>'Raw data (converted)'!F1011</f>
        <v>15</v>
      </c>
      <c r="G1011" s="2">
        <f t="shared" si="1458"/>
        <v>225</v>
      </c>
      <c r="H1011" s="4">
        <f>IF('Raw data (converted)'!I1011=0,"",'Raw data (converted)'!I1011)</f>
        <v>8165</v>
      </c>
      <c r="I1011" t="str">
        <f>'Raw data (converted)'!J1011</f>
        <v>R1.0_T15</v>
      </c>
      <c r="J1011" s="21">
        <f>IF('Raw data (converted)'!Q1011=0,"",'Raw data (converted)'!Q1011)</f>
        <v>0.95</v>
      </c>
      <c r="K1011" s="22">
        <f>IF('Raw data (converted)'!R1011=0,"",'Raw data (converted)'!R1011)</f>
        <v>0.4032</v>
      </c>
      <c r="L1011" s="23">
        <f>IF('Raw data (converted)'!S1011=0,"",'Raw data (converted)'!S1011)</f>
        <v>0.36249999999999999</v>
      </c>
      <c r="M1011" s="8"/>
      <c r="N1011" s="8"/>
      <c r="O1011" s="9"/>
      <c r="P1011" s="9"/>
      <c r="Q1011" s="10"/>
      <c r="R1011" s="10"/>
      <c r="S1011" s="111">
        <v>3.0708666890997156E-5</v>
      </c>
      <c r="T1011" s="93">
        <v>1.4420000000000019E-3</v>
      </c>
      <c r="U1011" s="93">
        <v>1.3468997735540703E-2</v>
      </c>
      <c r="V1011" s="114">
        <v>2.3404178164497805E-5</v>
      </c>
      <c r="W1011" s="94">
        <v>1.0990000000000002E-3</v>
      </c>
      <c r="X1011" s="94">
        <v>1.0265207012038289E-2</v>
      </c>
      <c r="Y1011" s="117">
        <v>1.0121934378149049E-4</v>
      </c>
      <c r="Z1011" s="95">
        <v>4.7530000000000003E-3</v>
      </c>
      <c r="AA1011" s="95">
        <v>4.4395385739961733E-2</v>
      </c>
      <c r="AB1011" s="24" t="str">
        <f>IF('Raw data (converted)'!T1011=0,"",'Raw data (converted)'!T1011)</f>
        <v/>
      </c>
    </row>
    <row r="1012" spans="1:28" x14ac:dyDescent="0.25">
      <c r="A1012" s="11">
        <f>'Raw data (converted)'!A1012</f>
        <v>41827</v>
      </c>
      <c r="B1012" s="11" t="str">
        <f>'Raw data (converted)'!B1012</f>
        <v>Jasmine</v>
      </c>
      <c r="C1012" s="11" t="str">
        <f>'Raw data (converted)'!C1012</f>
        <v>Ambient</v>
      </c>
      <c r="D1012" s="13">
        <f>'Raw data (converted)'!D1012</f>
        <v>1</v>
      </c>
      <c r="E1012" s="12">
        <f>'Raw data (converted)'!E1012</f>
        <v>1</v>
      </c>
      <c r="F1012" s="2">
        <f>'Raw data (converted)'!F1012</f>
        <v>30</v>
      </c>
      <c r="G1012" s="2">
        <f t="shared" si="1458"/>
        <v>900</v>
      </c>
      <c r="H1012" s="4">
        <f>IF('Raw data (converted)'!I1012=0,"",'Raw data (converted)'!I1012)</f>
        <v>8165</v>
      </c>
      <c r="I1012" t="str">
        <f>'Raw data (converted)'!J1012</f>
        <v>R1.0_T30</v>
      </c>
      <c r="J1012" s="21">
        <f>IF('Raw data (converted)'!Q1012=0,"",'Raw data (converted)'!Q1012)</f>
        <v>0.99019999999999997</v>
      </c>
      <c r="K1012" s="22">
        <f>IF('Raw data (converted)'!R1012=0,"",'Raw data (converted)'!R1012)</f>
        <v>0.45710000000000001</v>
      </c>
      <c r="L1012" s="23">
        <f>IF('Raw data (converted)'!S1012=0,"",'Raw data (converted)'!S1012)</f>
        <v>0.45779999999999998</v>
      </c>
      <c r="M1012" s="8"/>
      <c r="N1012" s="8"/>
      <c r="O1012" s="9"/>
      <c r="P1012" s="9"/>
      <c r="Q1012" s="10"/>
      <c r="R1012" s="10"/>
      <c r="S1012" s="21">
        <v>0.93444715251793609</v>
      </c>
      <c r="T1012" s="93">
        <v>1.3818900100948717E-2</v>
      </c>
      <c r="U1012" s="21" t="e">
        <v>#N/A</v>
      </c>
      <c r="V1012" s="22">
        <v>0.99598701356846031</v>
      </c>
      <c r="W1012" s="94">
        <v>1.0531880174024011E-2</v>
      </c>
      <c r="X1012" s="22" t="e">
        <v>#N/A</v>
      </c>
      <c r="Y1012" s="23">
        <v>0.74113452103071575</v>
      </c>
      <c r="Z1012" s="95">
        <v>4.5548704701670717E-2</v>
      </c>
      <c r="AA1012" s="23" t="e">
        <v>#N/A</v>
      </c>
      <c r="AB1012" s="24" t="str">
        <f>IF('Raw data (converted)'!T1012=0,"",'Raw data (converted)'!T1012)</f>
        <v/>
      </c>
    </row>
    <row r="1013" spans="1:28" x14ac:dyDescent="0.25">
      <c r="A1013" s="11">
        <f>'Raw data (converted)'!A1013</f>
        <v>41827</v>
      </c>
      <c r="B1013" s="11" t="str">
        <f>'Raw data (converted)'!B1013</f>
        <v>Jasmine</v>
      </c>
      <c r="C1013" s="11" t="str">
        <f>'Raw data (converted)'!C1013</f>
        <v>Ambient</v>
      </c>
      <c r="D1013" s="13">
        <f>'Raw data (converted)'!D1013</f>
        <v>1</v>
      </c>
      <c r="E1013" s="12">
        <f>'Raw data (converted)'!E1013</f>
        <v>1</v>
      </c>
      <c r="F1013" s="2">
        <f>'Raw data (converted)'!F1013</f>
        <v>45</v>
      </c>
      <c r="G1013" s="2">
        <f t="shared" si="1458"/>
        <v>2025</v>
      </c>
      <c r="H1013" s="4">
        <f>IF('Raw data (converted)'!I1013=0,"",'Raw data (converted)'!I1013)</f>
        <v>8165</v>
      </c>
      <c r="I1013" t="str">
        <f>'Raw data (converted)'!J1013</f>
        <v>R1.0_T45</v>
      </c>
      <c r="J1013" s="21">
        <f>IF('Raw data (converted)'!Q1013=0,"",'Raw data (converted)'!Q1013)</f>
        <v>0.98009999999999997</v>
      </c>
      <c r="K1013" s="22">
        <f>IF('Raw data (converted)'!R1013=0,"",'Raw data (converted)'!R1013)</f>
        <v>0.46829999999999999</v>
      </c>
      <c r="L1013" s="23">
        <f>IF('Raw data (converted)'!S1013=0,"",'Raw data (converted)'!S1013)</f>
        <v>0.4415</v>
      </c>
      <c r="M1013" s="8"/>
      <c r="N1013" s="8"/>
      <c r="O1013" s="9"/>
      <c r="P1013" s="9"/>
      <c r="Q1013" s="10"/>
      <c r="R1013" s="10"/>
      <c r="S1013" s="112">
        <v>7.1274337302709192</v>
      </c>
      <c r="T1013" s="113">
        <v>1</v>
      </c>
      <c r="U1013" s="21" t="e">
        <v>#N/A</v>
      </c>
      <c r="V1013" s="115">
        <v>124.09548730847766</v>
      </c>
      <c r="W1013" s="116">
        <v>1</v>
      </c>
      <c r="X1013" s="22" t="e">
        <v>#N/A</v>
      </c>
      <c r="Y1013" s="118">
        <v>1.4315051276471189</v>
      </c>
      <c r="Z1013" s="119">
        <v>1</v>
      </c>
      <c r="AA1013" s="23" t="e">
        <v>#N/A</v>
      </c>
      <c r="AB1013" s="24" t="str">
        <f>IF('Raw data (converted)'!T1013=0,"",'Raw data (converted)'!T1013)</f>
        <v/>
      </c>
    </row>
    <row r="1014" spans="1:28" x14ac:dyDescent="0.25">
      <c r="A1014" s="11">
        <f>'Raw data (converted)'!A1014</f>
        <v>41827</v>
      </c>
      <c r="B1014" s="12" t="str">
        <f>'Raw data (converted)'!B1014</f>
        <v>Jasmine</v>
      </c>
      <c r="C1014" s="2" t="str">
        <f>'Raw data (converted)'!C1014</f>
        <v>Ambient</v>
      </c>
      <c r="D1014" s="13">
        <f>'Raw data (converted)'!D1014</f>
        <v>1</v>
      </c>
      <c r="E1014" s="12">
        <f>'Raw data (converted)'!E1014</f>
        <v>1.1000000000000001</v>
      </c>
      <c r="F1014" s="2">
        <f>'Raw data (converted)'!F1014</f>
        <v>0</v>
      </c>
      <c r="G1014" s="2">
        <f t="shared" si="1458"/>
        <v>0</v>
      </c>
      <c r="H1014" s="4">
        <f>IF('Raw data (converted)'!I1014=0,"",'Raw data (converted)'!I1014)</f>
        <v>8166</v>
      </c>
      <c r="I1014" t="str">
        <f>'Raw data (converted)'!J1014</f>
        <v>R1.1_Amb</v>
      </c>
      <c r="J1014" s="21">
        <f>IF('Raw data (converted)'!Q1014=0,"",'Raw data (converted)'!Q1014)</f>
        <v>0.98440000000000005</v>
      </c>
      <c r="K1014" s="22">
        <f>IF('Raw data (converted)'!R1014=0,"",'Raw data (converted)'!R1014)</f>
        <v>0.31209999999999999</v>
      </c>
      <c r="L1014" s="23">
        <f>IF('Raw data (converted)'!S1014=0,"",'Raw data (converted)'!S1014)</f>
        <v>0.53380000000000005</v>
      </c>
      <c r="M1014" s="108">
        <f t="shared" ref="M1014" si="1531">IFERROR(RSQ(J1014:J1017,$F1014:$F1017),"")</f>
        <v>0.96757202093179073</v>
      </c>
      <c r="N1014" s="108">
        <f t="shared" ref="N1014" si="1532">IFERROR(S1016,"")</f>
        <v>0.99802813841056015</v>
      </c>
      <c r="O1014" s="109">
        <f t="shared" ref="O1014" si="1533">IFERROR(RSQ(K1014:K1017,$F1014:$F1017),"")</f>
        <v>0.94672615436737817</v>
      </c>
      <c r="P1014" s="109">
        <f t="shared" ref="P1014" si="1534">IFERROR(V1016,"")</f>
        <v>0.98661252034493097</v>
      </c>
      <c r="Q1014" s="110">
        <f t="shared" ref="Q1014" si="1535">IFERROR(RSQ(L1014:L1017,$F1014:$F1017),"")</f>
        <v>0.18886597594025842</v>
      </c>
      <c r="R1014" s="110">
        <f t="shared" ref="R1014" si="1536">IFERROR(Y1016,"")</f>
        <v>0.82345380548297464</v>
      </c>
      <c r="S1014" s="111">
        <f t="array" ref="S1014:U1017">LINEST(J1014:J1017,F1014:G1017,TRUE,TRUE)</f>
        <v>-3.8666666666666579E-5</v>
      </c>
      <c r="T1014" s="93">
        <v>-1.1840000000000041E-3</v>
      </c>
      <c r="U1014" s="93">
        <v>0.9853900000000001</v>
      </c>
      <c r="V1014" s="114">
        <f t="array" ref="V1014:X1017">LINEST(K1014:K1017,F1014:G1017,TRUE,TRUE)</f>
        <v>-2.933333333333338E-5</v>
      </c>
      <c r="W1014" s="94">
        <v>3.2373333333333351E-3</v>
      </c>
      <c r="X1014" s="94">
        <v>0.31380999999999992</v>
      </c>
      <c r="Y1014" s="117">
        <f t="array" ref="Y1014:AA1017">LINEST(L1014:L1017,F1014:G1017,TRUE,TRUE)</f>
        <v>1.2633333333333347E-4</v>
      </c>
      <c r="Z1014" s="95">
        <v>-6.6096666666666725E-3</v>
      </c>
      <c r="AA1014" s="95">
        <v>0.54050500000000012</v>
      </c>
      <c r="AB1014" s="24" t="str">
        <f>IF('Raw data (converted)'!T1014=0,"",'Raw data (converted)'!T1014)</f>
        <v/>
      </c>
    </row>
    <row r="1015" spans="1:28" x14ac:dyDescent="0.25">
      <c r="A1015" s="11">
        <f>'Raw data (converted)'!A1015</f>
        <v>41827</v>
      </c>
      <c r="B1015" s="11" t="str">
        <f>'Raw data (converted)'!B1015</f>
        <v>Jasmine</v>
      </c>
      <c r="C1015" s="11" t="str">
        <f>'Raw data (converted)'!C1015</f>
        <v>Ambient</v>
      </c>
      <c r="D1015" s="13">
        <f>'Raw data (converted)'!D1015</f>
        <v>1</v>
      </c>
      <c r="E1015" s="12">
        <f>'Raw data (converted)'!E1015</f>
        <v>1.1000000000000001</v>
      </c>
      <c r="F1015" s="2">
        <f>'Raw data (converted)'!F1015</f>
        <v>15</v>
      </c>
      <c r="G1015" s="2">
        <f t="shared" si="1458"/>
        <v>225</v>
      </c>
      <c r="H1015" s="4">
        <f>IF('Raw data (converted)'!I1015=0,"",'Raw data (converted)'!I1015)</f>
        <v>8166</v>
      </c>
      <c r="I1015" t="str">
        <f>'Raw data (converted)'!J1015</f>
        <v>R1.1_T15</v>
      </c>
      <c r="J1015" s="21">
        <f>IF('Raw data (converted)'!Q1015=0,"",'Raw data (converted)'!Q1015)</f>
        <v>0.96189999999999998</v>
      </c>
      <c r="K1015" s="22">
        <f>IF('Raw data (converted)'!R1015=0,"",'Raw data (converted)'!R1015)</f>
        <v>0.3609</v>
      </c>
      <c r="L1015" s="23">
        <f>IF('Raw data (converted)'!S1015=0,"",'Raw data (converted)'!S1015)</f>
        <v>0.4899</v>
      </c>
      <c r="M1015" s="8"/>
      <c r="N1015" s="8"/>
      <c r="O1015" s="9"/>
      <c r="P1015" s="9"/>
      <c r="Q1015" s="10"/>
      <c r="R1015" s="10"/>
      <c r="S1015" s="111">
        <v>9.8386991009989636E-6</v>
      </c>
      <c r="T1015" s="93">
        <v>4.619999999999947E-4</v>
      </c>
      <c r="U1015" s="93">
        <v>4.3153099541052139E-3</v>
      </c>
      <c r="V1015" s="114">
        <v>1.699411662899839E-5</v>
      </c>
      <c r="W1015" s="94">
        <v>7.9799999999999934E-4</v>
      </c>
      <c r="X1015" s="94">
        <v>7.4537171934545487E-3</v>
      </c>
      <c r="Y1015" s="117">
        <v>6.6634825729493691E-5</v>
      </c>
      <c r="Z1015" s="95">
        <v>3.1289999999999977E-3</v>
      </c>
      <c r="AA1015" s="95">
        <v>2.9226417416440199E-2</v>
      </c>
      <c r="AB1015" s="24" t="str">
        <f>IF('Raw data (converted)'!T1015=0,"",'Raw data (converted)'!T1015)</f>
        <v/>
      </c>
    </row>
    <row r="1016" spans="1:28" x14ac:dyDescent="0.25">
      <c r="A1016" s="11">
        <f>'Raw data (converted)'!A1016</f>
        <v>41827</v>
      </c>
      <c r="B1016" s="11" t="str">
        <f>'Raw data (converted)'!B1016</f>
        <v>Jasmine</v>
      </c>
      <c r="C1016" s="11" t="str">
        <f>'Raw data (converted)'!C1016</f>
        <v>Ambient</v>
      </c>
      <c r="D1016" s="13">
        <f>'Raw data (converted)'!D1016</f>
        <v>1</v>
      </c>
      <c r="E1016" s="12">
        <f>'Raw data (converted)'!E1016</f>
        <v>1.1000000000000001</v>
      </c>
      <c r="F1016" s="2">
        <f>'Raw data (converted)'!F1016</f>
        <v>30</v>
      </c>
      <c r="G1016" s="2">
        <f t="shared" si="1458"/>
        <v>900</v>
      </c>
      <c r="H1016" s="4">
        <f>IF('Raw data (converted)'!I1016=0,"",'Raw data (converted)'!I1016)</f>
        <v>8166</v>
      </c>
      <c r="I1016" t="str">
        <f>'Raw data (converted)'!J1016</f>
        <v>R1.1_T30</v>
      </c>
      <c r="J1016" s="21">
        <f>IF('Raw data (converted)'!Q1016=0,"",'Raw data (converted)'!Q1016)</f>
        <v>0.91210000000000002</v>
      </c>
      <c r="K1016" s="22">
        <f>IF('Raw data (converted)'!R1016=0,"",'Raw data (converted)'!R1016)</f>
        <v>0.37940000000000002</v>
      </c>
      <c r="L1016" s="23">
        <f>IF('Raw data (converted)'!S1016=0,"",'Raw data (converted)'!S1016)</f>
        <v>0.43580000000000002</v>
      </c>
      <c r="M1016" s="8"/>
      <c r="N1016" s="8"/>
      <c r="O1016" s="9"/>
      <c r="P1016" s="9"/>
      <c r="Q1016" s="10"/>
      <c r="R1016" s="10"/>
      <c r="S1016" s="21">
        <v>0.99802813841056015</v>
      </c>
      <c r="T1016" s="93">
        <v>4.4274145954495327E-3</v>
      </c>
      <c r="U1016" s="21" t="e">
        <v>#N/A</v>
      </c>
      <c r="V1016" s="22">
        <v>0.98661252034493097</v>
      </c>
      <c r="W1016" s="94">
        <v>7.6473524830492738E-3</v>
      </c>
      <c r="X1016" s="22" t="e">
        <v>#N/A</v>
      </c>
      <c r="Y1016" s="23">
        <v>0.82345380548297464</v>
      </c>
      <c r="Z1016" s="95">
        <v>2.9985671578272158E-2</v>
      </c>
      <c r="AA1016" s="23" t="e">
        <v>#N/A</v>
      </c>
      <c r="AB1016" s="24" t="str">
        <f>IF('Raw data (converted)'!T1016=0,"",'Raw data (converted)'!T1016)</f>
        <v/>
      </c>
    </row>
    <row r="1017" spans="1:28" x14ac:dyDescent="0.25">
      <c r="A1017" s="11">
        <f>'Raw data (converted)'!A1017</f>
        <v>41827</v>
      </c>
      <c r="B1017" s="11" t="str">
        <f>'Raw data (converted)'!B1017</f>
        <v>Jasmine</v>
      </c>
      <c r="C1017" s="11" t="str">
        <f>'Raw data (converted)'!C1017</f>
        <v>Ambient</v>
      </c>
      <c r="D1017" s="13">
        <f>'Raw data (converted)'!D1017</f>
        <v>1</v>
      </c>
      <c r="E1017" s="12">
        <f>'Raw data (converted)'!E1017</f>
        <v>1.1000000000000001</v>
      </c>
      <c r="F1017" s="2">
        <f>'Raw data (converted)'!F1017</f>
        <v>45</v>
      </c>
      <c r="G1017" s="2">
        <f t="shared" si="1458"/>
        <v>2025</v>
      </c>
      <c r="H1017" s="4">
        <f>IF('Raw data (converted)'!I1017=0,"",'Raw data (converted)'!I1017)</f>
        <v>8166</v>
      </c>
      <c r="I1017" t="str">
        <f>'Raw data (converted)'!J1017</f>
        <v>R1.1_T45</v>
      </c>
      <c r="J1017" s="21">
        <f>IF('Raw data (converted)'!Q1017=0,"",'Raw data (converted)'!Q1017)</f>
        <v>0.8548</v>
      </c>
      <c r="K1017" s="22">
        <f>IF('Raw data (converted)'!R1017=0,"",'Raw data (converted)'!R1017)</f>
        <v>0.40179999999999999</v>
      </c>
      <c r="L1017" s="23">
        <f>IF('Raw data (converted)'!S1017=0,"",'Raw data (converted)'!S1017)</f>
        <v>0.50560000000000005</v>
      </c>
      <c r="M1017" s="8"/>
      <c r="N1017" s="8"/>
      <c r="O1017" s="9"/>
      <c r="P1017" s="9"/>
      <c r="Q1017" s="10"/>
      <c r="R1017" s="10"/>
      <c r="S1017" s="112">
        <v>253.06749311295357</v>
      </c>
      <c r="T1017" s="113">
        <v>1</v>
      </c>
      <c r="U1017" s="21" t="e">
        <v>#N/A</v>
      </c>
      <c r="V1017" s="115">
        <v>36.848329400499374</v>
      </c>
      <c r="W1017" s="116">
        <v>1</v>
      </c>
      <c r="X1017" s="22" t="e">
        <v>#N/A</v>
      </c>
      <c r="Y1017" s="118">
        <v>2.3321199523322611</v>
      </c>
      <c r="Z1017" s="119">
        <v>1</v>
      </c>
      <c r="AA1017" s="23" t="e">
        <v>#N/A</v>
      </c>
      <c r="AB1017" s="24" t="str">
        <f>IF('Raw data (converted)'!T1017=0,"",'Raw data (converted)'!T1017)</f>
        <v/>
      </c>
    </row>
    <row r="1018" spans="1:28" x14ac:dyDescent="0.25">
      <c r="A1018" s="11">
        <f>'Raw data (converted)'!A1018</f>
        <v>41827</v>
      </c>
      <c r="B1018" s="12" t="str">
        <f>'Raw data (converted)'!B1018</f>
        <v>Jasmine</v>
      </c>
      <c r="C1018" s="2" t="str">
        <f>'Raw data (converted)'!C1018</f>
        <v>Ambient</v>
      </c>
      <c r="D1018" s="13">
        <f>'Raw data (converted)'!D1018</f>
        <v>1</v>
      </c>
      <c r="E1018" s="12">
        <f>'Raw data (converted)'!E1018</f>
        <v>1.2</v>
      </c>
      <c r="F1018" s="2">
        <f>'Raw data (converted)'!F1018</f>
        <v>0</v>
      </c>
      <c r="G1018" s="2">
        <f t="shared" si="1458"/>
        <v>0</v>
      </c>
      <c r="H1018" s="4">
        <f>IF('Raw data (converted)'!I1018=0,"",'Raw data (converted)'!I1018)</f>
        <v>8167</v>
      </c>
      <c r="I1018" t="str">
        <f>'Raw data (converted)'!J1018</f>
        <v>R1.2_Amb</v>
      </c>
      <c r="J1018" s="21">
        <f>IF('Raw data (converted)'!Q1018=0,"",'Raw data (converted)'!Q1018)</f>
        <v>0.9446</v>
      </c>
      <c r="K1018" s="22">
        <f>IF('Raw data (converted)'!R1018=0,"",'Raw data (converted)'!R1018)</f>
        <v>0.25009999999999999</v>
      </c>
      <c r="L1018" s="23">
        <f>IF('Raw data (converted)'!S1018=0,"",'Raw data (converted)'!S1018)</f>
        <v>0.40010000000000001</v>
      </c>
      <c r="M1018" s="108">
        <f t="shared" ref="M1018" si="1537">IFERROR(RSQ(J1018:J1021,$F1018:$F1021),"")</f>
        <v>0.97424054846606878</v>
      </c>
      <c r="N1018" s="108">
        <f t="shared" ref="N1018" si="1538">IFERROR(S1020,"")</f>
        <v>0.99869531277941825</v>
      </c>
      <c r="O1018" s="109">
        <f t="shared" ref="O1018" si="1539">IFERROR(RSQ(K1018:K1021,$F1018:$F1021),"")</f>
        <v>0.96842334360230209</v>
      </c>
      <c r="P1018" s="109">
        <f t="shared" ref="P1018" si="1540">IFERROR(V1020,"")</f>
        <v>0.99401385608654014</v>
      </c>
      <c r="Q1018" s="110">
        <f t="shared" ref="Q1018" si="1541">IFERROR(RSQ(L1018:L1021,$F1018:$F1021),"")</f>
        <v>3.7530163121804148E-2</v>
      </c>
      <c r="R1018" s="110">
        <f t="shared" ref="R1018" si="1542">IFERROR(Y1020,"")</f>
        <v>5.9424230103546055E-2</v>
      </c>
      <c r="S1018" s="111">
        <f t="array" ref="S1018:U1021">LINEST(J1018:J1021,F1018:G1021,TRUE,TRUE)</f>
        <v>3.0333333333333455E-5</v>
      </c>
      <c r="T1018" s="93">
        <v>-3.9336666666666712E-3</v>
      </c>
      <c r="U1018" s="93">
        <v>0.94389499999999993</v>
      </c>
      <c r="V1018" s="114">
        <f t="array" ref="V1018:X1021">LINEST(K1018:K1021,F1018:G1021,TRUE,TRUE)</f>
        <v>2.9999999999999903E-5</v>
      </c>
      <c r="W1018" s="94">
        <v>1.126000000000004E-3</v>
      </c>
      <c r="X1018" s="94">
        <v>0.24864</v>
      </c>
      <c r="Y1018" s="117">
        <f t="array" ref="Y1018:AA1021">LINEST(L1018:L1021,F1018:G1021,TRUE,TRUE)</f>
        <v>-2.4555555555555509E-5</v>
      </c>
      <c r="Z1018" s="95">
        <v>1.5363333333333312E-3</v>
      </c>
      <c r="AA1018" s="95">
        <v>0.41629499999999997</v>
      </c>
      <c r="AB1018" s="24" t="str">
        <f>IF('Raw data (converted)'!T1018=0,"",'Raw data (converted)'!T1018)</f>
        <v/>
      </c>
    </row>
    <row r="1019" spans="1:28" x14ac:dyDescent="0.25">
      <c r="A1019" s="11">
        <f>'Raw data (converted)'!A1019</f>
        <v>41827</v>
      </c>
      <c r="B1019" s="11" t="str">
        <f>'Raw data (converted)'!B1019</f>
        <v>Jasmine</v>
      </c>
      <c r="C1019" s="11" t="str">
        <f>'Raw data (converted)'!C1019</f>
        <v>Ambient</v>
      </c>
      <c r="D1019" s="13">
        <f>'Raw data (converted)'!D1019</f>
        <v>1</v>
      </c>
      <c r="E1019" s="12">
        <f>'Raw data (converted)'!E1019</f>
        <v>1.2</v>
      </c>
      <c r="F1019" s="2">
        <f>'Raw data (converted)'!F1019</f>
        <v>15</v>
      </c>
      <c r="G1019" s="2">
        <f t="shared" si="1458"/>
        <v>225</v>
      </c>
      <c r="H1019" s="4">
        <f>IF('Raw data (converted)'!I1019=0,"",'Raw data (converted)'!I1019)</f>
        <v>8167</v>
      </c>
      <c r="I1019" t="str">
        <f>'Raw data (converted)'!J1019</f>
        <v>R1.2_T15</v>
      </c>
      <c r="J1019" s="21">
        <f>IF('Raw data (converted)'!Q1019=0,"",'Raw data (converted)'!Q1019)</f>
        <v>0.88959999999999995</v>
      </c>
      <c r="K1019" s="22">
        <f>IF('Raw data (converted)'!R1019=0,"",'Raw data (converted)'!R1019)</f>
        <v>0.26790000000000003</v>
      </c>
      <c r="L1019" s="23">
        <f>IF('Raw data (converted)'!S1019=0,"",'Raw data (converted)'!S1019)</f>
        <v>0.4824</v>
      </c>
      <c r="M1019" s="8"/>
      <c r="N1019" s="8"/>
      <c r="O1019" s="9"/>
      <c r="P1019" s="9"/>
      <c r="Q1019" s="10"/>
      <c r="R1019" s="10"/>
      <c r="S1019" s="111">
        <v>7.0063463294993657E-6</v>
      </c>
      <c r="T1019" s="93">
        <v>3.2900000000000111E-4</v>
      </c>
      <c r="U1019" s="93">
        <v>3.0730237551961853E-3</v>
      </c>
      <c r="V1019" s="114">
        <v>1.4509596653998651E-5</v>
      </c>
      <c r="W1019" s="94">
        <v>6.8133333333333403E-4</v>
      </c>
      <c r="X1019" s="94">
        <v>6.3639924575693901E-3</v>
      </c>
      <c r="Y1019" s="117">
        <v>1.6094720398048492E-4</v>
      </c>
      <c r="Z1019" s="95">
        <v>7.5576666666666691E-3</v>
      </c>
      <c r="AA1019" s="95">
        <v>7.0592368390641189E-2</v>
      </c>
      <c r="AB1019" s="24" t="str">
        <f>IF('Raw data (converted)'!T1019=0,"",'Raw data (converted)'!T1019)</f>
        <v/>
      </c>
    </row>
    <row r="1020" spans="1:28" x14ac:dyDescent="0.25">
      <c r="A1020" s="11">
        <f>'Raw data (converted)'!A1020</f>
        <v>41827</v>
      </c>
      <c r="B1020" s="11" t="str">
        <f>'Raw data (converted)'!B1020</f>
        <v>Jasmine</v>
      </c>
      <c r="C1020" s="11" t="str">
        <f>'Raw data (converted)'!C1020</f>
        <v>Ambient</v>
      </c>
      <c r="D1020" s="13">
        <f>'Raw data (converted)'!D1020</f>
        <v>1</v>
      </c>
      <c r="E1020" s="12">
        <f>'Raw data (converted)'!E1020</f>
        <v>1.2</v>
      </c>
      <c r="F1020" s="2">
        <f>'Raw data (converted)'!F1020</f>
        <v>30</v>
      </c>
      <c r="G1020" s="2">
        <f t="shared" si="1458"/>
        <v>900</v>
      </c>
      <c r="H1020" s="4">
        <f>IF('Raw data (converted)'!I1020=0,"",'Raw data (converted)'!I1020)</f>
        <v>8167</v>
      </c>
      <c r="I1020" t="str">
        <f>'Raw data (converted)'!J1020</f>
        <v>R1.2_T30</v>
      </c>
      <c r="J1020" s="21">
        <f>IF('Raw data (converted)'!Q1020=0,"",'Raw data (converted)'!Q1020)</f>
        <v>0.85529999999999995</v>
      </c>
      <c r="K1020" s="22">
        <f>IF('Raw data (converted)'!R1020=0,"",'Raw data (converted)'!R1020)</f>
        <v>0.31380000000000002</v>
      </c>
      <c r="L1020" s="23">
        <f>IF('Raw data (converted)'!S1020=0,"",'Raw data (converted)'!S1020)</f>
        <v>0.39169999999999999</v>
      </c>
      <c r="M1020" s="8"/>
      <c r="N1020" s="8"/>
      <c r="O1020" s="9"/>
      <c r="P1020" s="9"/>
      <c r="Q1020" s="10"/>
      <c r="R1020" s="10"/>
      <c r="S1020" s="21">
        <v>0.99869531277941825</v>
      </c>
      <c r="T1020" s="93">
        <v>3.1528558482747139E-3</v>
      </c>
      <c r="U1020" s="21" t="e">
        <v>#N/A</v>
      </c>
      <c r="V1020" s="22">
        <v>0.99401385608654014</v>
      </c>
      <c r="W1020" s="94">
        <v>6.5293184942993914E-3</v>
      </c>
      <c r="X1020" s="22" t="e">
        <v>#N/A</v>
      </c>
      <c r="Y1020" s="23">
        <v>5.9424230103546055E-2</v>
      </c>
      <c r="Z1020" s="95">
        <v>7.2426241791218204E-2</v>
      </c>
      <c r="AA1020" s="23" t="e">
        <v>#N/A</v>
      </c>
      <c r="AB1020" s="24" t="str">
        <f>IF('Raw data (converted)'!T1020=0,"",'Raw data (converted)'!T1020)</f>
        <v/>
      </c>
    </row>
    <row r="1021" spans="1:28" x14ac:dyDescent="0.25">
      <c r="A1021" s="11">
        <f>'Raw data (converted)'!A1021</f>
        <v>41827</v>
      </c>
      <c r="B1021" s="11" t="str">
        <f>'Raw data (converted)'!B1021</f>
        <v>Jasmine</v>
      </c>
      <c r="C1021" s="11" t="str">
        <f>'Raw data (converted)'!C1021</f>
        <v>Ambient</v>
      </c>
      <c r="D1021" s="13">
        <f>'Raw data (converted)'!D1021</f>
        <v>1</v>
      </c>
      <c r="E1021" s="12">
        <f>'Raw data (converted)'!E1021</f>
        <v>1.2</v>
      </c>
      <c r="F1021" s="2">
        <f>'Raw data (converted)'!F1021</f>
        <v>45</v>
      </c>
      <c r="G1021" s="2">
        <f t="shared" si="1458"/>
        <v>2025</v>
      </c>
      <c r="H1021" s="4">
        <f>IF('Raw data (converted)'!I1021=0,"",'Raw data (converted)'!I1021)</f>
        <v>8167</v>
      </c>
      <c r="I1021" t="str">
        <f>'Raw data (converted)'!J1021</f>
        <v>R1.2_T45</v>
      </c>
      <c r="J1021" s="21">
        <f>IF('Raw data (converted)'!Q1021=0,"",'Raw data (converted)'!Q1021)</f>
        <v>0.8276</v>
      </c>
      <c r="K1021" s="22">
        <f>IF('Raw data (converted)'!R1021=0,"",'Raw data (converted)'!R1021)</f>
        <v>0.35859999999999997</v>
      </c>
      <c r="L1021" s="23">
        <f>IF('Raw data (converted)'!S1021=0,"",'Raw data (converted)'!S1021)</f>
        <v>0.45190000000000002</v>
      </c>
      <c r="M1021" s="8"/>
      <c r="N1021" s="8"/>
      <c r="O1021" s="9"/>
      <c r="P1021" s="9"/>
      <c r="Q1021" s="10"/>
      <c r="R1021" s="10"/>
      <c r="S1021" s="112">
        <v>382.73361500930292</v>
      </c>
      <c r="T1021" s="113">
        <v>1</v>
      </c>
      <c r="U1021" s="21" t="e">
        <v>#N/A</v>
      </c>
      <c r="V1021" s="115">
        <v>83.0262244323511</v>
      </c>
      <c r="W1021" s="116">
        <v>1</v>
      </c>
      <c r="X1021" s="22" t="e">
        <v>#N/A</v>
      </c>
      <c r="Y1021" s="118">
        <v>3.1589283928762028E-2</v>
      </c>
      <c r="Z1021" s="119">
        <v>1</v>
      </c>
      <c r="AA1021" s="23" t="e">
        <v>#N/A</v>
      </c>
      <c r="AB1021" s="24" t="str">
        <f>IF('Raw data (converted)'!T1021=0,"",'Raw data (converted)'!T1021)</f>
        <v/>
      </c>
    </row>
    <row r="1022" spans="1:28" x14ac:dyDescent="0.25">
      <c r="A1022" s="11">
        <f>'Raw data (converted)'!A1022</f>
        <v>41827</v>
      </c>
      <c r="B1022" s="12" t="str">
        <f>'Raw data (converted)'!B1022</f>
        <v>Jasmine</v>
      </c>
      <c r="C1022" s="2" t="str">
        <f>'Raw data (converted)'!C1022</f>
        <v>Ambient</v>
      </c>
      <c r="D1022" s="13">
        <f>'Raw data (converted)'!D1022</f>
        <v>1</v>
      </c>
      <c r="E1022" s="12">
        <f>'Raw data (converted)'!E1022</f>
        <v>1.4</v>
      </c>
      <c r="F1022" s="2">
        <f>'Raw data (converted)'!F1022</f>
        <v>0</v>
      </c>
      <c r="G1022" s="2">
        <f t="shared" si="1458"/>
        <v>0</v>
      </c>
      <c r="H1022" s="4">
        <f>IF('Raw data (converted)'!I1022=0,"",'Raw data (converted)'!I1022)</f>
        <v>8168</v>
      </c>
      <c r="I1022" t="str">
        <f>'Raw data (converted)'!J1022</f>
        <v>R1.4_Amb</v>
      </c>
      <c r="J1022" s="21">
        <f>IF('Raw data (converted)'!Q1022=0,"",'Raw data (converted)'!Q1022)</f>
        <v>0.9123</v>
      </c>
      <c r="K1022" s="22">
        <f>IF('Raw data (converted)'!R1022=0,"",'Raw data (converted)'!R1022)</f>
        <v>0.24010000000000001</v>
      </c>
      <c r="L1022" s="23">
        <f>IF('Raw data (converted)'!S1022=0,"",'Raw data (converted)'!S1022)</f>
        <v>0.42159999999999997</v>
      </c>
      <c r="M1022" s="108">
        <f t="shared" ref="M1022" si="1543">IFERROR(RSQ(J1022:J1025,$F1022:$F1025),"")</f>
        <v>0.98557241623545855</v>
      </c>
      <c r="N1022" s="108">
        <f t="shared" ref="N1022" si="1544">IFERROR(S1024,"")</f>
        <v>0.9884204500927869</v>
      </c>
      <c r="O1022" s="109">
        <f t="shared" ref="O1022" si="1545">IFERROR(RSQ(K1022:K1025,$F1022:$F1025),"")</f>
        <v>0.73858275410734409</v>
      </c>
      <c r="P1022" s="109">
        <f t="shared" ref="P1022" si="1546">IFERROR(V1024,"")</f>
        <v>0.94946051380739904</v>
      </c>
      <c r="Q1022" s="110">
        <f t="shared" ref="Q1022" si="1547">IFERROR(RSQ(L1022:L1025,$F1022:$F1025),"")</f>
        <v>1.477555063867261E-2</v>
      </c>
      <c r="R1022" s="110">
        <f t="shared" ref="R1022" si="1548">IFERROR(Y1024,"")</f>
        <v>0.72730811122410388</v>
      </c>
      <c r="S1022" s="111">
        <f t="array" ref="S1022:U1025">LINEST(J1022:J1025,F1022:G1025,TRUE,TRUE)</f>
        <v>-6.3333333333332614E-6</v>
      </c>
      <c r="T1022" s="93">
        <v>-1.2956666666666698E-3</v>
      </c>
      <c r="U1022" s="93">
        <v>0.91101499999999991</v>
      </c>
      <c r="V1022" s="114">
        <f t="array" ref="V1022:X1025">LINEST(K1022:K1025,F1022:G1025,TRUE,TRUE)</f>
        <v>-1.690000000000001E-4</v>
      </c>
      <c r="W1022" s="94">
        <v>1.1848333333333337E-2</v>
      </c>
      <c r="X1022" s="94">
        <v>0.24842500000000001</v>
      </c>
      <c r="Y1022" s="117">
        <f t="array" ref="Y1022:AA1025">LINEST(L1022:L1025,F1022:G1025,TRUE,TRUE)</f>
        <v>-2.1566666666666674E-4</v>
      </c>
      <c r="Z1022" s="95">
        <v>1.0121666666666669E-2</v>
      </c>
      <c r="AA1022" s="95">
        <v>0.435025</v>
      </c>
      <c r="AB1022" s="24" t="str">
        <f>IF('Raw data (converted)'!T1022=0,"",'Raw data (converted)'!T1022)</f>
        <v/>
      </c>
    </row>
    <row r="1023" spans="1:28" x14ac:dyDescent="0.25">
      <c r="A1023" s="11">
        <f>'Raw data (converted)'!A1023</f>
        <v>41827</v>
      </c>
      <c r="B1023" s="11" t="str">
        <f>'Raw data (converted)'!B1023</f>
        <v>Jasmine</v>
      </c>
      <c r="C1023" s="11" t="str">
        <f>'Raw data (converted)'!C1023</f>
        <v>Ambient</v>
      </c>
      <c r="D1023" s="13">
        <f>'Raw data (converted)'!D1023</f>
        <v>1</v>
      </c>
      <c r="E1023" s="12">
        <f>'Raw data (converted)'!E1023</f>
        <v>1.4</v>
      </c>
      <c r="F1023" s="2">
        <f>'Raw data (converted)'!F1023</f>
        <v>15</v>
      </c>
      <c r="G1023" s="2">
        <f t="shared" si="1458"/>
        <v>225</v>
      </c>
      <c r="H1023" s="4">
        <f>IF('Raw data (converted)'!I1023=0,"",'Raw data (converted)'!I1023)</f>
        <v>8168</v>
      </c>
      <c r="I1023" t="str">
        <f>'Raw data (converted)'!J1023</f>
        <v>R1.4_T15</v>
      </c>
      <c r="J1023" s="21">
        <f>IF('Raw data (converted)'!Q1023=0,"",'Raw data (converted)'!Q1023)</f>
        <v>0.88629999999999998</v>
      </c>
      <c r="K1023" s="22">
        <f>IF('Raw data (converted)'!R1023=0,"",'Raw data (converted)'!R1023)</f>
        <v>0.41310000000000002</v>
      </c>
      <c r="L1023" s="23">
        <f>IF('Raw data (converted)'!S1023=0,"",'Raw data (converted)'!S1023)</f>
        <v>0.5786</v>
      </c>
      <c r="M1023" s="8"/>
      <c r="N1023" s="8"/>
      <c r="O1023" s="9"/>
      <c r="P1023" s="9"/>
      <c r="Q1023" s="10"/>
      <c r="R1023" s="10"/>
      <c r="S1023" s="111">
        <v>1.277043267149877E-5</v>
      </c>
      <c r="T1023" s="93">
        <v>5.9966666666666523E-4</v>
      </c>
      <c r="U1023" s="93">
        <v>5.6011851424497506E-3</v>
      </c>
      <c r="V1023" s="114">
        <v>8.2734515167492227E-5</v>
      </c>
      <c r="W1023" s="94">
        <v>3.885E-3</v>
      </c>
      <c r="X1023" s="94">
        <v>3.6287833704976083E-2</v>
      </c>
      <c r="Y1023" s="117">
        <v>1.3341872265748754E-4</v>
      </c>
      <c r="Z1023" s="95">
        <v>6.2650000000000041E-3</v>
      </c>
      <c r="AA1023" s="95">
        <v>5.8518218317033605E-2</v>
      </c>
      <c r="AB1023" s="24" t="str">
        <f>IF('Raw data (converted)'!T1023=0,"",'Raw data (converted)'!T1023)</f>
        <v/>
      </c>
    </row>
    <row r="1024" spans="1:28" x14ac:dyDescent="0.25">
      <c r="A1024" s="11">
        <f>'Raw data (converted)'!A1024</f>
        <v>41827</v>
      </c>
      <c r="B1024" s="11" t="str">
        <f>'Raw data (converted)'!B1024</f>
        <v>Jasmine</v>
      </c>
      <c r="C1024" s="11" t="str">
        <f>'Raw data (converted)'!C1024</f>
        <v>Ambient</v>
      </c>
      <c r="D1024" s="13">
        <f>'Raw data (converted)'!D1024</f>
        <v>1</v>
      </c>
      <c r="E1024" s="12">
        <f>'Raw data (converted)'!E1024</f>
        <v>1.4</v>
      </c>
      <c r="F1024" s="2">
        <f>'Raw data (converted)'!F1024</f>
        <v>30</v>
      </c>
      <c r="G1024" s="2">
        <f t="shared" si="1458"/>
        <v>900</v>
      </c>
      <c r="H1024" s="4">
        <f>IF('Raw data (converted)'!I1024=0,"",'Raw data (converted)'!I1024)</f>
        <v>8168</v>
      </c>
      <c r="I1024" t="str">
        <f>'Raw data (converted)'!J1024</f>
        <v>R1.4_T30</v>
      </c>
      <c r="J1024" s="21">
        <f>IF('Raw data (converted)'!Q1024=0,"",'Raw data (converted)'!Q1024)</f>
        <v>0.87029999999999996</v>
      </c>
      <c r="K1024" s="22">
        <f>IF('Raw data (converted)'!R1024=0,"",'Raw data (converted)'!R1024)</f>
        <v>0.42680000000000001</v>
      </c>
      <c r="L1024" s="23">
        <f>IF('Raw data (converted)'!S1024=0,"",'Raw data (converted)'!S1024)</f>
        <v>0.50429999999999997</v>
      </c>
      <c r="M1024" s="8"/>
      <c r="N1024" s="8"/>
      <c r="O1024" s="9"/>
      <c r="P1024" s="9"/>
      <c r="Q1024" s="10"/>
      <c r="R1024" s="10"/>
      <c r="S1024" s="21">
        <v>0.9884204500927869</v>
      </c>
      <c r="T1024" s="93">
        <v>5.7466947021744454E-3</v>
      </c>
      <c r="U1024" s="21" t="e">
        <v>#N/A</v>
      </c>
      <c r="V1024" s="22">
        <v>0.94946051380739904</v>
      </c>
      <c r="W1024" s="94">
        <v>3.7230531825371498E-2</v>
      </c>
      <c r="X1024" s="22" t="e">
        <v>#N/A</v>
      </c>
      <c r="Y1024" s="23">
        <v>0.72730811122410388</v>
      </c>
      <c r="Z1024" s="95">
        <v>6.003842519586939E-2</v>
      </c>
      <c r="AA1024" s="23" t="e">
        <v>#N/A</v>
      </c>
      <c r="AB1024" s="24" t="str">
        <f>IF('Raw data (converted)'!T1024=0,"",'Raw data (converted)'!T1024)</f>
        <v/>
      </c>
    </row>
    <row r="1025" spans="1:28" x14ac:dyDescent="0.25">
      <c r="A1025" s="11">
        <f>'Raw data (converted)'!A1025</f>
        <v>41827</v>
      </c>
      <c r="B1025" s="11" t="str">
        <f>'Raw data (converted)'!B1025</f>
        <v>Jasmine</v>
      </c>
      <c r="C1025" s="11" t="str">
        <f>'Raw data (converted)'!C1025</f>
        <v>Ambient</v>
      </c>
      <c r="D1025" s="13">
        <f>'Raw data (converted)'!D1025</f>
        <v>1</v>
      </c>
      <c r="E1025" s="12">
        <f>'Raw data (converted)'!E1025</f>
        <v>1.4</v>
      </c>
      <c r="F1025" s="2">
        <f>'Raw data (converted)'!F1025</f>
        <v>45</v>
      </c>
      <c r="G1025" s="2">
        <f t="shared" si="1458"/>
        <v>2025</v>
      </c>
      <c r="H1025" s="4">
        <f>IF('Raw data (converted)'!I1025=0,"",'Raw data (converted)'!I1025)</f>
        <v>8168</v>
      </c>
      <c r="I1025" t="str">
        <f>'Raw data (converted)'!J1025</f>
        <v>R1.4_T45</v>
      </c>
      <c r="J1025" s="21">
        <f>IF('Raw data (converted)'!Q1025=0,"",'Raw data (converted)'!Q1025)</f>
        <v>0.83860000000000001</v>
      </c>
      <c r="K1025" s="22">
        <f>IF('Raw data (converted)'!R1025=0,"",'Raw data (converted)'!R1025)</f>
        <v>0.44769999999999999</v>
      </c>
      <c r="L1025" s="23">
        <f>IF('Raw data (converted)'!S1025=0,"",'Raw data (converted)'!S1025)</f>
        <v>0.4672</v>
      </c>
      <c r="M1025" s="8"/>
      <c r="N1025" s="8"/>
      <c r="O1025" s="9"/>
      <c r="P1025" s="9"/>
      <c r="Q1025" s="10"/>
      <c r="R1025" s="10"/>
      <c r="S1025" s="112">
        <v>42.679571227422265</v>
      </c>
      <c r="T1025" s="113">
        <v>1</v>
      </c>
      <c r="U1025" s="21" t="e">
        <v>#N/A</v>
      </c>
      <c r="V1025" s="115">
        <v>9.3932545157770395</v>
      </c>
      <c r="W1025" s="116">
        <v>1</v>
      </c>
      <c r="X1025" s="22" t="e">
        <v>#N/A</v>
      </c>
      <c r="Y1025" s="118">
        <v>1.3335712229816643</v>
      </c>
      <c r="Z1025" s="119">
        <v>1</v>
      </c>
      <c r="AA1025" s="23" t="e">
        <v>#N/A</v>
      </c>
      <c r="AB1025" s="24" t="str">
        <f>IF('Raw data (converted)'!T1025=0,"",'Raw data (converted)'!T1025)</f>
        <v/>
      </c>
    </row>
    <row r="1026" spans="1:28" x14ac:dyDescent="0.25">
      <c r="A1026" s="11">
        <f>'Raw data (converted)'!A1026</f>
        <v>41827</v>
      </c>
      <c r="B1026" s="12" t="str">
        <f>'Raw data (converted)'!B1026</f>
        <v>Jasmine</v>
      </c>
      <c r="C1026" s="2" t="str">
        <f>'Raw data (converted)'!C1026</f>
        <v>Ambient</v>
      </c>
      <c r="D1026" s="13">
        <f>'Raw data (converted)'!D1026</f>
        <v>1</v>
      </c>
      <c r="E1026" s="12">
        <f>'Raw data (converted)'!E1026</f>
        <v>1.5</v>
      </c>
      <c r="F1026" s="2">
        <f>'Raw data (converted)'!F1026</f>
        <v>0</v>
      </c>
      <c r="G1026" s="2">
        <f t="shared" si="1458"/>
        <v>0</v>
      </c>
      <c r="H1026" s="4">
        <f>IF('Raw data (converted)'!I1026=0,"",'Raw data (converted)'!I1026)</f>
        <v>8169</v>
      </c>
      <c r="I1026" t="str">
        <f>'Raw data (converted)'!J1026</f>
        <v>R1.5_Amb</v>
      </c>
      <c r="J1026" s="21">
        <f>IF('Raw data (converted)'!Q1026=0,"",'Raw data (converted)'!Q1026)</f>
        <v>0.91259999999999997</v>
      </c>
      <c r="K1026" s="22">
        <f>IF('Raw data (converted)'!R1026=0,"",'Raw data (converted)'!R1026)</f>
        <v>0.31119999999999998</v>
      </c>
      <c r="L1026" s="23">
        <f>IF('Raw data (converted)'!S1026=0,"",'Raw data (converted)'!S1026)</f>
        <v>0.49199999999999999</v>
      </c>
      <c r="M1026" s="108">
        <f t="shared" ref="M1026" si="1549">IFERROR(RSQ(J1026:J1029,$F1026:$F1029),"")</f>
        <v>0.4545069146854816</v>
      </c>
      <c r="N1026" s="108">
        <f t="shared" ref="N1026" si="1550">IFERROR(S1028,"")</f>
        <v>0.99845391436268238</v>
      </c>
      <c r="O1026" s="109">
        <f t="shared" ref="O1026" si="1551">IFERROR(RSQ(K1026:K1029,$F1026:$F1029),"")</f>
        <v>0.64791386611853807</v>
      </c>
      <c r="P1026" s="109">
        <f t="shared" ref="P1026" si="1552">IFERROR(V1028,"")</f>
        <v>0.99528578057959027</v>
      </c>
      <c r="Q1026" s="110">
        <f t="shared" ref="Q1026" si="1553">IFERROR(RSQ(L1026:L1029,$F1026:$F1029),"")</f>
        <v>2.8786938017559383E-2</v>
      </c>
      <c r="R1026" s="110">
        <f t="shared" ref="R1026" si="1554">IFERROR(Y1028,"")</f>
        <v>0.45835941518931234</v>
      </c>
      <c r="S1026" s="111">
        <f t="array" ref="S1026:U1029">LINEST(J1026:J1029,F1026:G1029,TRUE,TRUE)</f>
        <v>-1.9200000000000014E-4</v>
      </c>
      <c r="T1026" s="93">
        <v>6.2853333333333389E-3</v>
      </c>
      <c r="U1026" s="93">
        <v>0.91362999999999994</v>
      </c>
      <c r="V1026" s="114">
        <f t="array" ref="V1026:X1029">LINEST(K1026:K1029,F1026:G1029,TRUE,TRUE)</f>
        <v>-1.4033333333333332E-4</v>
      </c>
      <c r="W1026" s="94">
        <v>8.8863333333333329E-3</v>
      </c>
      <c r="X1026" s="94">
        <v>0.31284499999999993</v>
      </c>
      <c r="Y1026" s="117">
        <f t="array" ref="Y1026:AA1029">LINEST(L1026:L1029,F1026:G1029,TRUE,TRUE)</f>
        <v>-1.1766666666666669E-4</v>
      </c>
      <c r="Z1026" s="95">
        <v>5.7036666666666676E-3</v>
      </c>
      <c r="AA1026" s="95">
        <v>0.47870500000000005</v>
      </c>
      <c r="AB1026" s="24" t="str">
        <f>IF('Raw data (converted)'!T1026=0,"",'Raw data (converted)'!T1026)</f>
        <v/>
      </c>
    </row>
    <row r="1027" spans="1:28" x14ac:dyDescent="0.25">
      <c r="A1027" s="11">
        <f>'Raw data (converted)'!A1027</f>
        <v>41827</v>
      </c>
      <c r="B1027" s="11" t="str">
        <f>'Raw data (converted)'!B1027</f>
        <v>Jasmine</v>
      </c>
      <c r="C1027" s="11" t="str">
        <f>'Raw data (converted)'!C1027</f>
        <v>Ambient</v>
      </c>
      <c r="D1027" s="13">
        <f>'Raw data (converted)'!D1027</f>
        <v>1</v>
      </c>
      <c r="E1027" s="12">
        <f>'Raw data (converted)'!E1027</f>
        <v>1.5</v>
      </c>
      <c r="F1027" s="2">
        <f>'Raw data (converted)'!F1027</f>
        <v>15</v>
      </c>
      <c r="G1027" s="2">
        <f t="shared" ref="G1027:G1090" si="1555">F1027^2</f>
        <v>225</v>
      </c>
      <c r="H1027" s="4">
        <f>IF('Raw data (converted)'!I1027=0,"",'Raw data (converted)'!I1027)</f>
        <v>8169</v>
      </c>
      <c r="I1027" t="str">
        <f>'Raw data (converted)'!J1027</f>
        <v>R1.5_T15</v>
      </c>
      <c r="J1027" s="21">
        <f>IF('Raw data (converted)'!Q1027=0,"",'Raw data (converted)'!Q1027)</f>
        <v>0.96779999999999999</v>
      </c>
      <c r="K1027" s="22">
        <f>IF('Raw data (converted)'!R1027=0,"",'Raw data (converted)'!R1027)</f>
        <v>0.41949999999999998</v>
      </c>
      <c r="L1027" s="23">
        <f>IF('Raw data (converted)'!S1027=0,"",'Raw data (converted)'!S1027)</f>
        <v>0.49790000000000001</v>
      </c>
      <c r="M1027" s="8"/>
      <c r="N1027" s="8"/>
      <c r="O1027" s="9"/>
      <c r="P1027" s="9"/>
      <c r="Q1027" s="10"/>
      <c r="R1027" s="10"/>
      <c r="S1027" s="111">
        <v>1.0236222296999054E-5</v>
      </c>
      <c r="T1027" s="93">
        <v>4.8066666666666738E-4</v>
      </c>
      <c r="U1027" s="93">
        <v>4.4896659118468952E-3</v>
      </c>
      <c r="V1027" s="114">
        <v>1.6348141435498482E-5</v>
      </c>
      <c r="W1027" s="94">
        <v>7.6766666666666747E-4</v>
      </c>
      <c r="X1027" s="94">
        <v>7.170388762124412E-3</v>
      </c>
      <c r="Y1027" s="117">
        <v>1.3212677227048754E-4</v>
      </c>
      <c r="Z1027" s="95">
        <v>6.2043333333333299E-3</v>
      </c>
      <c r="AA1027" s="95">
        <v>5.7951561454373197E-2</v>
      </c>
      <c r="AB1027" s="24" t="str">
        <f>IF('Raw data (converted)'!T1027=0,"",'Raw data (converted)'!T1027)</f>
        <v/>
      </c>
    </row>
    <row r="1028" spans="1:28" x14ac:dyDescent="0.25">
      <c r="A1028" s="11">
        <f>'Raw data (converted)'!A1028</f>
        <v>41827</v>
      </c>
      <c r="B1028" s="11" t="str">
        <f>'Raw data (converted)'!B1028</f>
        <v>Jasmine</v>
      </c>
      <c r="C1028" s="11" t="str">
        <f>'Raw data (converted)'!C1028</f>
        <v>Ambient</v>
      </c>
      <c r="D1028" s="13">
        <f>'Raw data (converted)'!D1028</f>
        <v>1</v>
      </c>
      <c r="E1028" s="12">
        <f>'Raw data (converted)'!E1028</f>
        <v>1.5</v>
      </c>
      <c r="F1028" s="2">
        <f>'Raw data (converted)'!F1028</f>
        <v>30</v>
      </c>
      <c r="G1028" s="2">
        <f t="shared" si="1555"/>
        <v>900</v>
      </c>
      <c r="H1028" s="4">
        <f>IF('Raw data (converted)'!I1028=0,"",'Raw data (converted)'!I1028)</f>
        <v>8169</v>
      </c>
      <c r="I1028" t="str">
        <f>'Raw data (converted)'!J1028</f>
        <v>R1.5_T30</v>
      </c>
      <c r="J1028" s="21">
        <f>IF('Raw data (converted)'!Q1028=0,"",'Raw data (converted)'!Q1028)</f>
        <v>0.92630000000000001</v>
      </c>
      <c r="K1028" s="22">
        <f>IF('Raw data (converted)'!R1028=0,"",'Raw data (converted)'!R1028)</f>
        <v>0.44819999999999999</v>
      </c>
      <c r="L1028" s="23">
        <f>IF('Raw data (converted)'!S1028=0,"",'Raw data (converted)'!S1028)</f>
        <v>0.58379999999999999</v>
      </c>
      <c r="M1028" s="8"/>
      <c r="N1028" s="8"/>
      <c r="O1028" s="9"/>
      <c r="P1028" s="9"/>
      <c r="Q1028" s="10"/>
      <c r="R1028" s="10"/>
      <c r="S1028" s="21">
        <v>0.99845391436268238</v>
      </c>
      <c r="T1028" s="93">
        <v>4.6063000336495734E-3</v>
      </c>
      <c r="U1028" s="21" t="e">
        <v>#N/A</v>
      </c>
      <c r="V1028" s="22">
        <v>0.99528578057959027</v>
      </c>
      <c r="W1028" s="94">
        <v>7.3566636459743151E-3</v>
      </c>
      <c r="X1028" s="22" t="e">
        <v>#N/A</v>
      </c>
      <c r="Y1028" s="23">
        <v>0.45835941518931234</v>
      </c>
      <c r="Z1028" s="95">
        <v>5.9457047521719375E-2</v>
      </c>
      <c r="AA1028" s="23" t="e">
        <v>#N/A</v>
      </c>
      <c r="AB1028" s="24" t="str">
        <f>IF('Raw data (converted)'!T1028=0,"",'Raw data (converted)'!T1028)</f>
        <v/>
      </c>
    </row>
    <row r="1029" spans="1:28" x14ac:dyDescent="0.25">
      <c r="A1029" s="11">
        <f>'Raw data (converted)'!A1029</f>
        <v>41827</v>
      </c>
      <c r="B1029" s="11" t="str">
        <f>'Raw data (converted)'!B1029</f>
        <v>Jasmine</v>
      </c>
      <c r="C1029" s="11" t="str">
        <f>'Raw data (converted)'!C1029</f>
        <v>Ambient</v>
      </c>
      <c r="D1029" s="13">
        <f>'Raw data (converted)'!D1029</f>
        <v>1</v>
      </c>
      <c r="E1029" s="12">
        <f>'Raw data (converted)'!E1029</f>
        <v>1.5</v>
      </c>
      <c r="F1029" s="2">
        <f>'Raw data (converted)'!F1029</f>
        <v>45</v>
      </c>
      <c r="G1029" s="2">
        <f t="shared" si="1555"/>
        <v>2025</v>
      </c>
      <c r="H1029" s="4">
        <f>IF('Raw data (converted)'!I1029=0,"",'Raw data (converted)'!I1029)</f>
        <v>8169</v>
      </c>
      <c r="I1029" t="str">
        <f>'Raw data (converted)'!J1029</f>
        <v>R1.5_T45</v>
      </c>
      <c r="J1029" s="21">
        <f>IF('Raw data (converted)'!Q1029=0,"",'Raw data (converted)'!Q1029)</f>
        <v>0.80869999999999997</v>
      </c>
      <c r="K1029" s="22">
        <f>IF('Raw data (converted)'!R1029=0,"",'Raw data (converted)'!R1029)</f>
        <v>0.43020000000000003</v>
      </c>
      <c r="L1029" s="23">
        <f>IF('Raw data (converted)'!S1029=0,"",'Raw data (converted)'!S1029)</f>
        <v>0.48380000000000001</v>
      </c>
      <c r="M1029" s="8"/>
      <c r="N1029" s="8"/>
      <c r="O1029" s="9"/>
      <c r="P1029" s="9"/>
      <c r="Q1029" s="10"/>
      <c r="R1029" s="10"/>
      <c r="S1029" s="112">
        <v>322.89735130549451</v>
      </c>
      <c r="T1029" s="113">
        <v>1</v>
      </c>
      <c r="U1029" s="21" t="e">
        <v>#N/A</v>
      </c>
      <c r="V1029" s="115">
        <v>105.56209754159683</v>
      </c>
      <c r="W1029" s="116">
        <v>1</v>
      </c>
      <c r="X1029" s="22" t="e">
        <v>#N/A</v>
      </c>
      <c r="Y1029" s="118">
        <v>0.42312137240372827</v>
      </c>
      <c r="Z1029" s="119">
        <v>1</v>
      </c>
      <c r="AA1029" s="23" t="e">
        <v>#N/A</v>
      </c>
      <c r="AB1029" s="24" t="str">
        <f>IF('Raw data (converted)'!T1029=0,"",'Raw data (converted)'!T1029)</f>
        <v/>
      </c>
    </row>
    <row r="1030" spans="1:28" x14ac:dyDescent="0.25">
      <c r="A1030" s="11">
        <f>'Raw data (converted)'!A1030</f>
        <v>41827</v>
      </c>
      <c r="B1030" s="12" t="str">
        <f>'Raw data (converted)'!B1030</f>
        <v>Jasmine</v>
      </c>
      <c r="C1030" s="2" t="str">
        <f>'Raw data (converted)'!C1030</f>
        <v>Ambient</v>
      </c>
      <c r="D1030" s="13">
        <f>'Raw data (converted)'!D1030</f>
        <v>1</v>
      </c>
      <c r="E1030" s="12">
        <f>'Raw data (converted)'!E1030</f>
        <v>1.6</v>
      </c>
      <c r="F1030" s="2">
        <f>'Raw data (converted)'!F1030</f>
        <v>0</v>
      </c>
      <c r="G1030" s="2">
        <f t="shared" si="1555"/>
        <v>0</v>
      </c>
      <c r="H1030" s="4">
        <f>IF('Raw data (converted)'!I1030=0,"",'Raw data (converted)'!I1030)</f>
        <v>8170</v>
      </c>
      <c r="I1030" t="str">
        <f>'Raw data (converted)'!J1030</f>
        <v>R1.6_Amb</v>
      </c>
      <c r="J1030" s="21">
        <f>IF('Raw data (converted)'!Q1030=0,"",'Raw data (converted)'!Q1030)</f>
        <v>0.90349999999999997</v>
      </c>
      <c r="K1030" s="22">
        <f>IF('Raw data (converted)'!R1030=0,"",'Raw data (converted)'!R1030)</f>
        <v>0.21479999999999999</v>
      </c>
      <c r="L1030" s="23">
        <f>IF('Raw data (converted)'!S1030=0,"",'Raw data (converted)'!S1030)</f>
        <v>0.90959999999999996</v>
      </c>
      <c r="M1030" s="108">
        <f t="shared" ref="M1030" si="1556">IFERROR(RSQ(J1030:J1033,$F1030:$F1033),"")</f>
        <v>0.87155240647320831</v>
      </c>
      <c r="N1030" s="108">
        <f t="shared" ref="N1030" si="1557">IFERROR(S1032,"")</f>
        <v>0.89169773895463611</v>
      </c>
      <c r="O1030" s="109">
        <f t="shared" ref="O1030" si="1558">IFERROR(RSQ(K1030:K1033,$F1030:$F1033),"")</f>
        <v>0.99544825480647459</v>
      </c>
      <c r="P1030" s="109">
        <f t="shared" ref="P1030" si="1559">IFERROR(V1032,"")</f>
        <v>0.99746210094225518</v>
      </c>
      <c r="Q1030" s="110">
        <f t="shared" ref="Q1030" si="1560">IFERROR(RSQ(L1030:L1033,$F1030:$F1033),"")</f>
        <v>0.56298819767867825</v>
      </c>
      <c r="R1030" s="110">
        <f t="shared" ref="R1030" si="1561">IFERROR(Y1032,"")</f>
        <v>0.81883694361621684</v>
      </c>
      <c r="S1030" s="111">
        <f t="array" ref="S1030:U1033">LINEST(J1030:J1033,F1030:G1033,TRUE,TRUE)</f>
        <v>-1.4444444444444336E-5</v>
      </c>
      <c r="T1030" s="93">
        <v>-6.2466666666667029E-4</v>
      </c>
      <c r="U1030" s="93">
        <v>0.90012999999999987</v>
      </c>
      <c r="V1030" s="114">
        <f t="array" ref="V1030:X1033">LINEST(K1030:K1033,F1030:G1033,TRUE,TRUE)</f>
        <v>-1.0888888888888932E-5</v>
      </c>
      <c r="W1030" s="94">
        <v>3.7380000000000017E-3</v>
      </c>
      <c r="X1030" s="94">
        <v>0.21357000000000001</v>
      </c>
      <c r="Y1030" s="117">
        <f t="array" ref="Y1030:AA1033">LINEST(L1030:L1033,F1030:G1033,TRUE,TRUE)</f>
        <v>4.7111111111111117E-4</v>
      </c>
      <c r="Z1030" s="95">
        <v>-3.0576000000000002E-2</v>
      </c>
      <c r="AA1030" s="95">
        <v>0.86970999999999998</v>
      </c>
      <c r="AB1030" s="24" t="str">
        <f>IF('Raw data (converted)'!T1030=0,"",'Raw data (converted)'!T1030)</f>
        <v>For N2O, unusually high concentration. Bad peak integration. Remove from analysis</v>
      </c>
    </row>
    <row r="1031" spans="1:28" x14ac:dyDescent="0.25">
      <c r="A1031" s="11">
        <f>'Raw data (converted)'!A1031</f>
        <v>41827</v>
      </c>
      <c r="B1031" s="11" t="str">
        <f>'Raw data (converted)'!B1031</f>
        <v>Jasmine</v>
      </c>
      <c r="C1031" s="11" t="str">
        <f>'Raw data (converted)'!C1031</f>
        <v>Ambient</v>
      </c>
      <c r="D1031" s="13">
        <f>'Raw data (converted)'!D1031</f>
        <v>1</v>
      </c>
      <c r="E1031" s="12">
        <f>'Raw data (converted)'!E1031</f>
        <v>1.6</v>
      </c>
      <c r="F1031" s="2">
        <f>'Raw data (converted)'!F1031</f>
        <v>15</v>
      </c>
      <c r="G1031" s="2">
        <f t="shared" si="1555"/>
        <v>225</v>
      </c>
      <c r="H1031" s="4">
        <f>IF('Raw data (converted)'!I1031=0,"",'Raw data (converted)'!I1031)</f>
        <v>8170</v>
      </c>
      <c r="I1031" t="str">
        <f>'Raw data (converted)'!J1031</f>
        <v>R1.6_T15</v>
      </c>
      <c r="J1031" s="21">
        <f>IF('Raw data (converted)'!Q1031=0,"",'Raw data (converted)'!Q1031)</f>
        <v>0.87739999999999996</v>
      </c>
      <c r="K1031" s="22">
        <f>IF('Raw data (converted)'!R1031=0,"",'Raw data (converted)'!R1031)</f>
        <v>0.26350000000000001</v>
      </c>
      <c r="L1031" s="23">
        <f>IF('Raw data (converted)'!S1031=0,"",'Raw data (converted)'!S1031)</f>
        <v>0.39739999999999998</v>
      </c>
      <c r="M1031" s="8"/>
      <c r="N1031" s="8"/>
      <c r="O1031" s="9"/>
      <c r="P1031" s="9"/>
      <c r="Q1031" s="10"/>
      <c r="R1031" s="10"/>
      <c r="S1031" s="111">
        <v>3.3491329262996806E-5</v>
      </c>
      <c r="T1031" s="93">
        <v>1.5726666666666645E-3</v>
      </c>
      <c r="U1031" s="93">
        <v>1.4689489439732041E-2</v>
      </c>
      <c r="V1031" s="114">
        <v>1.2223838276998831E-5</v>
      </c>
      <c r="W1031" s="94">
        <v>5.7399999999999899E-4</v>
      </c>
      <c r="X1031" s="94">
        <v>5.3614457005550214E-3</v>
      </c>
      <c r="Y1031" s="117">
        <v>3.964300072109627E-4</v>
      </c>
      <c r="Z1031" s="95">
        <v>1.8615333333333331E-2</v>
      </c>
      <c r="AA1031" s="95">
        <v>0.17387647885783744</v>
      </c>
      <c r="AB1031" s="24" t="str">
        <f>IF('Raw data (converted)'!T1031=0,"",'Raw data (converted)'!T1031)</f>
        <v/>
      </c>
    </row>
    <row r="1032" spans="1:28" x14ac:dyDescent="0.25">
      <c r="A1032" s="11">
        <f>'Raw data (converted)'!A1032</f>
        <v>41827</v>
      </c>
      <c r="B1032" s="11" t="str">
        <f>'Raw data (converted)'!B1032</f>
        <v>Jasmine</v>
      </c>
      <c r="C1032" s="11" t="str">
        <f>'Raw data (converted)'!C1032</f>
        <v>Ambient</v>
      </c>
      <c r="D1032" s="13">
        <f>'Raw data (converted)'!D1032</f>
        <v>1</v>
      </c>
      <c r="E1032" s="12">
        <f>'Raw data (converted)'!E1032</f>
        <v>1.6</v>
      </c>
      <c r="F1032" s="2">
        <f>'Raw data (converted)'!F1032</f>
        <v>30</v>
      </c>
      <c r="G1032" s="2">
        <f t="shared" si="1555"/>
        <v>900</v>
      </c>
      <c r="H1032" s="4">
        <f>IF('Raw data (converted)'!I1032=0,"",'Raw data (converted)'!I1032)</f>
        <v>8170</v>
      </c>
      <c r="I1032" t="str">
        <f>'Raw data (converted)'!J1032</f>
        <v>R1.6_T30</v>
      </c>
      <c r="J1032" s="21">
        <f>IF('Raw data (converted)'!Q1032=0,"",'Raw data (converted)'!Q1032)</f>
        <v>0.87849999999999995</v>
      </c>
      <c r="K1032" s="22">
        <f>IF('Raw data (converted)'!R1032=0,"",'Raw data (converted)'!R1032)</f>
        <v>0.3196</v>
      </c>
      <c r="L1032" s="23">
        <f>IF('Raw data (converted)'!S1032=0,"",'Raw data (converted)'!S1032)</f>
        <v>0.49609999999999999</v>
      </c>
      <c r="M1032" s="8"/>
      <c r="N1032" s="8"/>
      <c r="O1032" s="9"/>
      <c r="P1032" s="9"/>
      <c r="Q1032" s="10"/>
      <c r="R1032" s="10"/>
      <c r="S1032" s="21">
        <v>0.89169773895463611</v>
      </c>
      <c r="T1032" s="93">
        <v>1.5071098168348561E-2</v>
      </c>
      <c r="U1032" s="21" t="e">
        <v>#N/A</v>
      </c>
      <c r="V1032" s="22">
        <v>0.99746210094225518</v>
      </c>
      <c r="W1032" s="94">
        <v>5.500727224649473E-3</v>
      </c>
      <c r="X1032" s="22" t="e">
        <v>#N/A</v>
      </c>
      <c r="Y1032" s="23">
        <v>0.81883694361621684</v>
      </c>
      <c r="Z1032" s="95">
        <v>0.17839350324493319</v>
      </c>
      <c r="AA1032" s="23" t="e">
        <v>#N/A</v>
      </c>
      <c r="AB1032" s="24" t="str">
        <f>IF('Raw data (converted)'!T1032=0,"",'Raw data (converted)'!T1032)</f>
        <v/>
      </c>
    </row>
    <row r="1033" spans="1:28" x14ac:dyDescent="0.25">
      <c r="A1033" s="11">
        <f>'Raw data (converted)'!A1033</f>
        <v>41827</v>
      </c>
      <c r="B1033" s="11" t="str">
        <f>'Raw data (converted)'!B1033</f>
        <v>Jasmine</v>
      </c>
      <c r="C1033" s="11" t="str">
        <f>'Raw data (converted)'!C1033</f>
        <v>Ambient</v>
      </c>
      <c r="D1033" s="13">
        <f>'Raw data (converted)'!D1033</f>
        <v>1</v>
      </c>
      <c r="E1033" s="12">
        <f>'Raw data (converted)'!E1033</f>
        <v>1.6</v>
      </c>
      <c r="F1033" s="2">
        <f>'Raw data (converted)'!F1033</f>
        <v>45</v>
      </c>
      <c r="G1033" s="2">
        <f t="shared" si="1555"/>
        <v>2025</v>
      </c>
      <c r="H1033" s="4">
        <f>IF('Raw data (converted)'!I1033=0,"",'Raw data (converted)'!I1033)</f>
        <v>8170</v>
      </c>
      <c r="I1033" t="str">
        <f>'Raw data (converted)'!J1033</f>
        <v>R1.6_T45</v>
      </c>
      <c r="J1033" s="21">
        <f>IF('Raw data (converted)'!Q1033=0,"",'Raw data (converted)'!Q1033)</f>
        <v>0.83940000000000003</v>
      </c>
      <c r="K1033" s="22">
        <f>IF('Raw data (converted)'!R1033=0,"",'Raw data (converted)'!R1033)</f>
        <v>0.35849999999999999</v>
      </c>
      <c r="L1033" s="23">
        <f>IF('Raw data (converted)'!S1033=0,"",'Raw data (converted)'!S1033)</f>
        <v>0.40789999999999998</v>
      </c>
      <c r="M1033" s="8"/>
      <c r="N1033" s="8"/>
      <c r="O1033" s="9"/>
      <c r="P1033" s="9"/>
      <c r="Q1033" s="10"/>
      <c r="R1033" s="10"/>
      <c r="S1033" s="112">
        <v>4.1167087849677317</v>
      </c>
      <c r="T1033" s="113">
        <v>1</v>
      </c>
      <c r="U1033" s="21" t="e">
        <v>#N/A</v>
      </c>
      <c r="V1033" s="115">
        <v>196.51335184083612</v>
      </c>
      <c r="W1033" s="116">
        <v>1</v>
      </c>
      <c r="X1033" s="22" t="e">
        <v>#N/A</v>
      </c>
      <c r="Y1033" s="118">
        <v>2.2599446044936444</v>
      </c>
      <c r="Z1033" s="119">
        <v>1</v>
      </c>
      <c r="AA1033" s="23" t="e">
        <v>#N/A</v>
      </c>
      <c r="AB1033" s="24" t="str">
        <f>IF('Raw data (converted)'!T1033=0,"",'Raw data (converted)'!T1033)</f>
        <v/>
      </c>
    </row>
    <row r="1034" spans="1:28" x14ac:dyDescent="0.25">
      <c r="A1034" s="11">
        <f>'Raw data (converted)'!A1034</f>
        <v>41827</v>
      </c>
      <c r="B1034" s="12" t="str">
        <f>'Raw data (converted)'!B1034</f>
        <v>Jasmine</v>
      </c>
      <c r="C1034" s="2" t="str">
        <f>'Raw data (converted)'!C1034</f>
        <v>Ambient</v>
      </c>
      <c r="D1034" s="13">
        <f>'Raw data (converted)'!D1034</f>
        <v>1</v>
      </c>
      <c r="E1034" s="12">
        <f>'Raw data (converted)'!E1034</f>
        <v>1.7</v>
      </c>
      <c r="F1034" s="2">
        <f>'Raw data (converted)'!F1034</f>
        <v>0</v>
      </c>
      <c r="G1034" s="2">
        <f t="shared" si="1555"/>
        <v>0</v>
      </c>
      <c r="H1034" s="4">
        <f>IF('Raw data (converted)'!I1034=0,"",'Raw data (converted)'!I1034)</f>
        <v>8171</v>
      </c>
      <c r="I1034" t="str">
        <f>'Raw data (converted)'!J1034</f>
        <v>R1.7_Amb</v>
      </c>
      <c r="J1034" s="21">
        <f>IF('Raw data (converted)'!Q1034=0,"",'Raw data (converted)'!Q1034)</f>
        <v>0.94769999999999999</v>
      </c>
      <c r="K1034" s="22">
        <f>IF('Raw data (converted)'!R1034=0,"",'Raw data (converted)'!R1034)</f>
        <v>0.30220000000000002</v>
      </c>
      <c r="L1034" s="23">
        <f>IF('Raw data (converted)'!S1034=0,"",'Raw data (converted)'!S1034)</f>
        <v>0.4365</v>
      </c>
      <c r="M1034" s="108">
        <f t="shared" ref="M1034" si="1562">IFERROR(RSQ(J1034:J1037,$F1034:$F1037),"")</f>
        <v>0.52874560559579264</v>
      </c>
      <c r="N1034" s="108">
        <f t="shared" ref="N1034" si="1563">IFERROR(S1036,"")</f>
        <v>0.84053803844687769</v>
      </c>
      <c r="O1034" s="109">
        <f t="shared" ref="O1034" si="1564">IFERROR(RSQ(K1034:K1037,$F1034:$F1037),"")</f>
        <v>0.99465001689336374</v>
      </c>
      <c r="P1034" s="109">
        <f t="shared" ref="P1034" si="1565">IFERROR(V1036,"")</f>
        <v>0.99550890303209127</v>
      </c>
      <c r="Q1034" s="110">
        <f t="shared" ref="Q1034" si="1566">IFERROR(RSQ(L1034:L1037,$F1034:$F1037),"")</f>
        <v>0.28429831301859004</v>
      </c>
      <c r="R1034" s="110">
        <f t="shared" ref="R1034" si="1567">IFERROR(Y1036,"")</f>
        <v>0.28939168564197648</v>
      </c>
      <c r="S1034" s="111">
        <f t="array" ref="S1034:U1037">LINEST(J1034:J1037,F1034:G1037,TRUE,TRUE)</f>
        <v>-2.5222222222222289E-5</v>
      </c>
      <c r="T1034" s="93">
        <v>6.9433333333333662E-4</v>
      </c>
      <c r="U1034" s="93">
        <v>0.949515</v>
      </c>
      <c r="V1034" s="114">
        <f t="array" ref="V1034:X1037">LINEST(K1034:K1037,F1034:G1037,TRUE,TRUE)</f>
        <v>-5.8888888888888662E-6</v>
      </c>
      <c r="W1034" s="94">
        <v>2.9536666666666648E-3</v>
      </c>
      <c r="X1034" s="94">
        <v>0.30355500000000002</v>
      </c>
      <c r="Y1034" s="117">
        <f t="array" ref="Y1034:AA1037">LINEST(L1034:L1037,F1034:G1037,TRUE,TRUE)</f>
        <v>-1.8888888888888879E-5</v>
      </c>
      <c r="Z1034" s="95">
        <v>2.7433333333333333E-3</v>
      </c>
      <c r="AA1034" s="95">
        <v>0.41404999999999992</v>
      </c>
      <c r="AB1034" s="24" t="str">
        <f>IF('Raw data (converted)'!T1034=0,"",'Raw data (converted)'!T1034)</f>
        <v/>
      </c>
    </row>
    <row r="1035" spans="1:28" x14ac:dyDescent="0.25">
      <c r="A1035" s="11">
        <f>'Raw data (converted)'!A1035</f>
        <v>41827</v>
      </c>
      <c r="B1035" s="11" t="str">
        <f>'Raw data (converted)'!B1035</f>
        <v>Jasmine</v>
      </c>
      <c r="C1035" s="11" t="str">
        <f>'Raw data (converted)'!C1035</f>
        <v>Ambient</v>
      </c>
      <c r="D1035" s="13">
        <f>'Raw data (converted)'!D1035</f>
        <v>1</v>
      </c>
      <c r="E1035" s="12">
        <f>'Raw data (converted)'!E1035</f>
        <v>1.7</v>
      </c>
      <c r="F1035" s="2">
        <f>'Raw data (converted)'!F1035</f>
        <v>15</v>
      </c>
      <c r="G1035" s="2">
        <f t="shared" si="1555"/>
        <v>225</v>
      </c>
      <c r="H1035" s="4">
        <f>IF('Raw data (converted)'!I1035=0,"",'Raw data (converted)'!I1035)</f>
        <v>8171</v>
      </c>
      <c r="I1035" t="str">
        <f>'Raw data (converted)'!J1035</f>
        <v>R1.7_T15</v>
      </c>
      <c r="J1035" s="21">
        <f>IF('Raw data (converted)'!Q1035=0,"",'Raw data (converted)'!Q1035)</f>
        <v>0.9597</v>
      </c>
      <c r="K1035" s="22">
        <f>IF('Raw data (converted)'!R1035=0,"",'Raw data (converted)'!R1035)</f>
        <v>0.35060000000000002</v>
      </c>
      <c r="L1035" s="23">
        <f>IF('Raw data (converted)'!S1035=0,"",'Raw data (converted)'!S1035)</f>
        <v>0.3836</v>
      </c>
      <c r="M1035" s="8"/>
      <c r="N1035" s="8"/>
      <c r="O1035" s="9"/>
      <c r="P1035" s="9"/>
      <c r="Q1035" s="10"/>
      <c r="R1035" s="10"/>
      <c r="S1035" s="111">
        <v>1.8037615018498254E-5</v>
      </c>
      <c r="T1035" s="93">
        <v>8.469999999999976E-4</v>
      </c>
      <c r="U1035" s="93">
        <v>7.9114015825262982E-3</v>
      </c>
      <c r="V1035" s="114">
        <v>1.3466098264498797E-5</v>
      </c>
      <c r="W1035" s="94">
        <v>6.323333333333362E-4</v>
      </c>
      <c r="X1035" s="94">
        <v>5.9063080684976354E-3</v>
      </c>
      <c r="Y1035" s="117">
        <v>2.23109893754979E-4</v>
      </c>
      <c r="Z1035" s="95">
        <v>1.0476666666666665E-2</v>
      </c>
      <c r="AA1035" s="95">
        <v>9.7857281282488065E-2</v>
      </c>
      <c r="AB1035" s="24" t="str">
        <f>IF('Raw data (converted)'!T1035=0,"",'Raw data (converted)'!T1035)</f>
        <v/>
      </c>
    </row>
    <row r="1036" spans="1:28" x14ac:dyDescent="0.25">
      <c r="A1036" s="11">
        <f>'Raw data (converted)'!A1036</f>
        <v>41827</v>
      </c>
      <c r="B1036" s="11" t="str">
        <f>'Raw data (converted)'!B1036</f>
        <v>Jasmine</v>
      </c>
      <c r="C1036" s="11" t="str">
        <f>'Raw data (converted)'!C1036</f>
        <v>Ambient</v>
      </c>
      <c r="D1036" s="13">
        <f>'Raw data (converted)'!D1036</f>
        <v>1</v>
      </c>
      <c r="E1036" s="12">
        <f>'Raw data (converted)'!E1036</f>
        <v>1.7</v>
      </c>
      <c r="F1036" s="2">
        <f>'Raw data (converted)'!F1036</f>
        <v>30</v>
      </c>
      <c r="G1036" s="2">
        <f t="shared" si="1555"/>
        <v>900</v>
      </c>
      <c r="H1036" s="4">
        <f>IF('Raw data (converted)'!I1036=0,"",'Raw data (converted)'!I1036)</f>
        <v>8171</v>
      </c>
      <c r="I1036" t="str">
        <f>'Raw data (converted)'!J1036</f>
        <v>R1.7_T30</v>
      </c>
      <c r="J1036" s="21">
        <f>IF('Raw data (converted)'!Q1036=0,"",'Raw data (converted)'!Q1036)</f>
        <v>0.94220000000000004</v>
      </c>
      <c r="K1036" s="22">
        <f>IF('Raw data (converted)'!R1036=0,"",'Raw data (converted)'!R1036)</f>
        <v>0.38279999999999997</v>
      </c>
      <c r="L1036" s="23">
        <f>IF('Raw data (converted)'!S1036=0,"",'Raw data (converted)'!S1036)</f>
        <v>0.54669999999999996</v>
      </c>
      <c r="M1036" s="8"/>
      <c r="N1036" s="8"/>
      <c r="O1036" s="9"/>
      <c r="P1036" s="9"/>
      <c r="Q1036" s="10"/>
      <c r="R1036" s="10"/>
      <c r="S1036" s="21">
        <v>0.84053803844687769</v>
      </c>
      <c r="T1036" s="93">
        <v>8.1169267583242125E-3</v>
      </c>
      <c r="U1036" s="21" t="e">
        <v>#N/A</v>
      </c>
      <c r="V1036" s="22">
        <v>0.99550890303209127</v>
      </c>
      <c r="W1036" s="94">
        <v>6.0597442190244571E-3</v>
      </c>
      <c r="X1036" s="22" t="e">
        <v>#N/A</v>
      </c>
      <c r="Y1036" s="23">
        <v>0.28939168564197648</v>
      </c>
      <c r="Z1036" s="95">
        <v>0.10039945218974053</v>
      </c>
      <c r="AA1036" s="23" t="e">
        <v>#N/A</v>
      </c>
      <c r="AB1036" s="24" t="str">
        <f>IF('Raw data (converted)'!T1036=0,"",'Raw data (converted)'!T1036)</f>
        <v/>
      </c>
    </row>
    <row r="1037" spans="1:28" x14ac:dyDescent="0.25">
      <c r="A1037" s="11">
        <f>'Raw data (converted)'!A1037</f>
        <v>41827</v>
      </c>
      <c r="B1037" s="11" t="str">
        <f>'Raw data (converted)'!B1037</f>
        <v>Jasmine</v>
      </c>
      <c r="C1037" s="11" t="str">
        <f>'Raw data (converted)'!C1037</f>
        <v>Ambient</v>
      </c>
      <c r="D1037" s="13">
        <f>'Raw data (converted)'!D1037</f>
        <v>1</v>
      </c>
      <c r="E1037" s="12">
        <f>'Raw data (converted)'!E1037</f>
        <v>1.7</v>
      </c>
      <c r="F1037" s="2">
        <f>'Raw data (converted)'!F1037</f>
        <v>45</v>
      </c>
      <c r="G1037" s="2">
        <f t="shared" si="1555"/>
        <v>2025</v>
      </c>
      <c r="H1037" s="4">
        <f>IF('Raw data (converted)'!I1037=0,"",'Raw data (converted)'!I1037)</f>
        <v>8171</v>
      </c>
      <c r="I1037" t="str">
        <f>'Raw data (converted)'!J1037</f>
        <v>R1.7_T45</v>
      </c>
      <c r="J1037" s="21">
        <f>IF('Raw data (converted)'!Q1037=0,"",'Raw data (converted)'!Q1037)</f>
        <v>0.93149999999999999</v>
      </c>
      <c r="K1037" s="22">
        <f>IF('Raw data (converted)'!R1037=0,"",'Raw data (converted)'!R1037)</f>
        <v>0.4259</v>
      </c>
      <c r="L1037" s="23">
        <f>IF('Raw data (converted)'!S1037=0,"",'Raw data (converted)'!S1037)</f>
        <v>0.4768</v>
      </c>
      <c r="M1037" s="8"/>
      <c r="N1037" s="8"/>
      <c r="O1037" s="9"/>
      <c r="P1037" s="9"/>
      <c r="Q1037" s="10"/>
      <c r="R1037" s="10"/>
      <c r="S1037" s="112">
        <v>2.6355440202172145</v>
      </c>
      <c r="T1037" s="113">
        <v>1</v>
      </c>
      <c r="U1037" s="21" t="e">
        <v>#N/A</v>
      </c>
      <c r="V1037" s="115">
        <v>110.83137484511269</v>
      </c>
      <c r="W1037" s="116">
        <v>1</v>
      </c>
      <c r="X1037" s="22" t="e">
        <v>#N/A</v>
      </c>
      <c r="Y1037" s="118">
        <v>0.2036225018725106</v>
      </c>
      <c r="Z1037" s="119">
        <v>1</v>
      </c>
      <c r="AA1037" s="23" t="e">
        <v>#N/A</v>
      </c>
      <c r="AB1037" s="24" t="str">
        <f>IF('Raw data (converted)'!T1037=0,"",'Raw data (converted)'!T1037)</f>
        <v/>
      </c>
    </row>
    <row r="1038" spans="1:28" x14ac:dyDescent="0.25">
      <c r="A1038" s="11">
        <f>'Raw data (converted)'!A1038</f>
        <v>41827</v>
      </c>
      <c r="B1038" s="12" t="str">
        <f>'Raw data (converted)'!B1038</f>
        <v>Chris</v>
      </c>
      <c r="C1038" s="2" t="str">
        <f>'Raw data (converted)'!C1038</f>
        <v>Elevated</v>
      </c>
      <c r="D1038" s="13">
        <f>'Raw data (converted)'!D1038</f>
        <v>2</v>
      </c>
      <c r="E1038" s="12">
        <f>'Raw data (converted)'!E1038</f>
        <v>2</v>
      </c>
      <c r="F1038" s="2">
        <f>'Raw data (converted)'!F1038</f>
        <v>0</v>
      </c>
      <c r="G1038" s="2">
        <f t="shared" si="1555"/>
        <v>0</v>
      </c>
      <c r="H1038" s="4">
        <f>IF('Raw data (converted)'!I1038=0,"",'Raw data (converted)'!I1038)</f>
        <v>8172</v>
      </c>
      <c r="I1038" t="str">
        <f>'Raw data (converted)'!J1038</f>
        <v>R2.0_Amb</v>
      </c>
      <c r="J1038" s="21">
        <f>IF('Raw data (converted)'!Q1038=0,"",'Raw data (converted)'!Q1038)</f>
        <v>0.95009999999999994</v>
      </c>
      <c r="K1038" s="22">
        <f>IF('Raw data (converted)'!R1038=0,"",'Raw data (converted)'!R1038)</f>
        <v>0.2099</v>
      </c>
      <c r="L1038" s="23">
        <f>IF('Raw data (converted)'!S1038=0,"",'Raw data (converted)'!S1038)</f>
        <v>0.41860000000000003</v>
      </c>
      <c r="M1038" s="108">
        <f t="shared" ref="M1038" si="1568">IFERROR(RSQ(J1038:J1041,$F1038:$F1041),"")</f>
        <v>5.44955969484128E-2</v>
      </c>
      <c r="N1038" s="108">
        <f t="shared" ref="N1038" si="1569">IFERROR(S1040,"")</f>
        <v>0.46755732935722705</v>
      </c>
      <c r="O1038" s="109">
        <f t="shared" ref="O1038" si="1570">IFERROR(RSQ(K1038:K1041,$F1038:$F1041),"")</f>
        <v>0.96560105958293063</v>
      </c>
      <c r="P1038" s="109">
        <f t="shared" ref="P1038" si="1571">IFERROR(V1040,"")</f>
        <v>0.98743437997328143</v>
      </c>
      <c r="Q1038" s="110">
        <f t="shared" ref="Q1038" si="1572">IFERROR(RSQ(L1038:L1041,$F1038:$F1041),"")</f>
        <v>0.37595882857492985</v>
      </c>
      <c r="R1038" s="110">
        <f t="shared" ref="R1038" si="1573">IFERROR(Y1040,"")</f>
        <v>0.88179609496807765</v>
      </c>
      <c r="S1038" s="111">
        <f t="array" ref="S1038:U1041">LINEST(J1038:J1041,F1038:G1041,TRUE,TRUE)</f>
        <v>-6.7444444444444436E-5</v>
      </c>
      <c r="T1038" s="93">
        <v>2.7063333333333353E-3</v>
      </c>
      <c r="U1038" s="93">
        <v>0.94239499999999998</v>
      </c>
      <c r="V1038" s="114">
        <f t="array" ref="V1038:X1041">LINEST(K1038:K1041,F1038:G1041,TRUE,TRUE)</f>
        <v>-2.7444444444444437E-5</v>
      </c>
      <c r="W1038" s="94">
        <v>3.6836666666666663E-3</v>
      </c>
      <c r="X1038" s="94">
        <v>0.20780500000000002</v>
      </c>
      <c r="Y1038" s="117">
        <f t="array" ref="Y1038:AA1041">LINEST(L1038:L1041,F1038:G1041,TRUE,TRUE)</f>
        <v>-7.6888888888888818E-5</v>
      </c>
      <c r="Z1038" s="95">
        <v>4.3493333333333301E-3</v>
      </c>
      <c r="AA1038" s="95">
        <v>0.42233999999999999</v>
      </c>
      <c r="AB1038" s="24" t="str">
        <f>IF('Raw data (converted)'!T1038=0,"",'Raw data (converted)'!T1038)</f>
        <v/>
      </c>
    </row>
    <row r="1039" spans="1:28" x14ac:dyDescent="0.25">
      <c r="A1039" s="11">
        <f>'Raw data (converted)'!A1039</f>
        <v>41827</v>
      </c>
      <c r="B1039" s="11" t="str">
        <f>'Raw data (converted)'!B1039</f>
        <v>Chris</v>
      </c>
      <c r="C1039" s="11" t="str">
        <f>'Raw data (converted)'!C1039</f>
        <v>Elevated</v>
      </c>
      <c r="D1039" s="13">
        <f>'Raw data (converted)'!D1039</f>
        <v>2</v>
      </c>
      <c r="E1039" s="12">
        <f>'Raw data (converted)'!E1039</f>
        <v>2</v>
      </c>
      <c r="F1039" s="2">
        <f>'Raw data (converted)'!F1039</f>
        <v>15</v>
      </c>
      <c r="G1039" s="2">
        <f t="shared" si="1555"/>
        <v>225</v>
      </c>
      <c r="H1039" s="4">
        <f>IF('Raw data (converted)'!I1039=0,"",'Raw data (converted)'!I1039)</f>
        <v>8172</v>
      </c>
      <c r="I1039" t="str">
        <f>'Raw data (converted)'!J1039</f>
        <v>R2.0_T15</v>
      </c>
      <c r="J1039" s="21">
        <f>IF('Raw data (converted)'!Q1039=0,"",'Raw data (converted)'!Q1039)</f>
        <v>0.94469999999999998</v>
      </c>
      <c r="K1039" s="22">
        <f>IF('Raw data (converted)'!R1039=0,"",'Raw data (converted)'!R1039)</f>
        <v>0.25059999999999999</v>
      </c>
      <c r="L1039" s="23">
        <f>IF('Raw data (converted)'!S1039=0,"",'Raw data (converted)'!S1039)</f>
        <v>0.48149999999999998</v>
      </c>
      <c r="M1039" s="8"/>
      <c r="N1039" s="8"/>
      <c r="O1039" s="9"/>
      <c r="P1039" s="9"/>
      <c r="Q1039" s="10"/>
      <c r="R1039" s="10"/>
      <c r="S1039" s="111">
        <v>7.6572905629492769E-5</v>
      </c>
      <c r="T1039" s="93">
        <v>3.595666666666665E-3</v>
      </c>
      <c r="U1039" s="93">
        <v>3.3585316359980841E-2</v>
      </c>
      <c r="V1039" s="114">
        <v>2.082027739049805E-5</v>
      </c>
      <c r="W1039" s="94">
        <v>9.7766666666666683E-4</v>
      </c>
      <c r="X1039" s="94">
        <v>9.1318932867177037E-3</v>
      </c>
      <c r="Y1039" s="117">
        <v>3.7168418825996495E-5</v>
      </c>
      <c r="Z1039" s="95">
        <v>1.7453333333333329E-3</v>
      </c>
      <c r="AA1039" s="95">
        <v>1.6302282048842109E-2</v>
      </c>
      <c r="AB1039" s="24" t="str">
        <f>IF('Raw data (converted)'!T1039=0,"",'Raw data (converted)'!T1039)</f>
        <v/>
      </c>
    </row>
    <row r="1040" spans="1:28" x14ac:dyDescent="0.25">
      <c r="A1040" s="11">
        <f>'Raw data (converted)'!A1040</f>
        <v>41827</v>
      </c>
      <c r="B1040" s="11" t="str">
        <f>'Raw data (converted)'!B1040</f>
        <v>Chris</v>
      </c>
      <c r="C1040" s="11" t="str">
        <f>'Raw data (converted)'!C1040</f>
        <v>Elevated</v>
      </c>
      <c r="D1040" s="13">
        <f>'Raw data (converted)'!D1040</f>
        <v>2</v>
      </c>
      <c r="E1040" s="12">
        <f>'Raw data (converted)'!E1040</f>
        <v>2</v>
      </c>
      <c r="F1040" s="2">
        <f>'Raw data (converted)'!F1040</f>
        <v>30</v>
      </c>
      <c r="G1040" s="2">
        <f t="shared" si="1555"/>
        <v>900</v>
      </c>
      <c r="H1040" s="4">
        <f>IF('Raw data (converted)'!I1040=0,"",'Raw data (converted)'!I1040)</f>
        <v>8172</v>
      </c>
      <c r="I1040" t="str">
        <f>'Raw data (converted)'!J1040</f>
        <v>R2.0_T30</v>
      </c>
      <c r="J1040" s="21">
        <f>IF('Raw data (converted)'!Q1040=0,"",'Raw data (converted)'!Q1040)</f>
        <v>0.98599999999999999</v>
      </c>
      <c r="K1040" s="22">
        <f>IF('Raw data (converted)'!R1040=0,"",'Raw data (converted)'!R1040)</f>
        <v>0.2999</v>
      </c>
      <c r="L1040" s="23">
        <f>IF('Raw data (converted)'!S1040=0,"",'Raw data (converted)'!S1040)</f>
        <v>0.47239999999999999</v>
      </c>
      <c r="M1040" s="8"/>
      <c r="N1040" s="8"/>
      <c r="O1040" s="9"/>
      <c r="P1040" s="9"/>
      <c r="Q1040" s="10"/>
      <c r="R1040" s="10"/>
      <c r="S1040" s="21">
        <v>0.46755732935722705</v>
      </c>
      <c r="T1040" s="93">
        <v>3.4457807533271739E-2</v>
      </c>
      <c r="U1040" s="21" t="e">
        <v>#N/A</v>
      </c>
      <c r="V1040" s="22">
        <v>0.98743437997328143</v>
      </c>
      <c r="W1040" s="94">
        <v>9.3691248257241205E-3</v>
      </c>
      <c r="X1040" s="22" t="e">
        <v>#N/A</v>
      </c>
      <c r="Y1040" s="23">
        <v>0.88179609496807765</v>
      </c>
      <c r="Z1040" s="95">
        <v>1.6725788471698422E-2</v>
      </c>
      <c r="AA1040" s="23" t="e">
        <v>#N/A</v>
      </c>
      <c r="AB1040" s="24" t="str">
        <f>IF('Raw data (converted)'!T1040=0,"",'Raw data (converted)'!T1040)</f>
        <v/>
      </c>
    </row>
    <row r="1041" spans="1:28" x14ac:dyDescent="0.25">
      <c r="A1041" s="11">
        <f>'Raw data (converted)'!A1041</f>
        <v>41827</v>
      </c>
      <c r="B1041" s="11" t="str">
        <f>'Raw data (converted)'!B1041</f>
        <v>Chris</v>
      </c>
      <c r="C1041" s="11" t="str">
        <f>'Raw data (converted)'!C1041</f>
        <v>Elevated</v>
      </c>
      <c r="D1041" s="13">
        <f>'Raw data (converted)'!D1041</f>
        <v>2</v>
      </c>
      <c r="E1041" s="12">
        <f>'Raw data (converted)'!E1041</f>
        <v>2</v>
      </c>
      <c r="F1041" s="2">
        <f>'Raw data (converted)'!F1041</f>
        <v>45</v>
      </c>
      <c r="G1041" s="2">
        <f t="shared" si="1555"/>
        <v>2025</v>
      </c>
      <c r="H1041" s="4">
        <f>IF('Raw data (converted)'!I1041=0,"",'Raw data (converted)'!I1041)</f>
        <v>8172</v>
      </c>
      <c r="I1041" t="str">
        <f>'Raw data (converted)'!J1041</f>
        <v>R2.0_T45</v>
      </c>
      <c r="J1041" s="21">
        <f>IF('Raw data (converted)'!Q1041=0,"",'Raw data (converted)'!Q1041)</f>
        <v>0.91990000000000005</v>
      </c>
      <c r="K1041" s="22">
        <f>IF('Raw data (converted)'!R1041=0,"",'Raw data (converted)'!R1041)</f>
        <v>0.31590000000000001</v>
      </c>
      <c r="L1041" s="23">
        <f>IF('Raw data (converted)'!S1041=0,"",'Raw data (converted)'!S1041)</f>
        <v>0.46610000000000001</v>
      </c>
      <c r="M1041" s="8"/>
      <c r="N1041" s="8"/>
      <c r="O1041" s="9"/>
      <c r="P1041" s="9"/>
      <c r="Q1041" s="10"/>
      <c r="R1041" s="10"/>
      <c r="S1041" s="112">
        <v>0.43906823695477365</v>
      </c>
      <c r="T1041" s="113">
        <v>1</v>
      </c>
      <c r="U1041" s="21" t="e">
        <v>#N/A</v>
      </c>
      <c r="V1041" s="115">
        <v>39.291112490815152</v>
      </c>
      <c r="W1041" s="116">
        <v>1</v>
      </c>
      <c r="X1041" s="22" t="e">
        <v>#N/A</v>
      </c>
      <c r="Y1041" s="118">
        <v>3.7299786954159369</v>
      </c>
      <c r="Z1041" s="119">
        <v>1</v>
      </c>
      <c r="AA1041" s="23" t="e">
        <v>#N/A</v>
      </c>
      <c r="AB1041" s="24" t="str">
        <f>IF('Raw data (converted)'!T1041=0,"",'Raw data (converted)'!T1041)</f>
        <v/>
      </c>
    </row>
    <row r="1042" spans="1:28" x14ac:dyDescent="0.25">
      <c r="A1042" s="11">
        <f>'Raw data (converted)'!A1042</f>
        <v>41827</v>
      </c>
      <c r="B1042" s="12" t="str">
        <f>'Raw data (converted)'!B1042</f>
        <v>Chris</v>
      </c>
      <c r="C1042" s="2" t="str">
        <f>'Raw data (converted)'!C1042</f>
        <v>Elevated</v>
      </c>
      <c r="D1042" s="13">
        <f>'Raw data (converted)'!D1042</f>
        <v>2</v>
      </c>
      <c r="E1042" s="12">
        <f>'Raw data (converted)'!E1042</f>
        <v>2.1</v>
      </c>
      <c r="F1042" s="2">
        <f>'Raw data (converted)'!F1042</f>
        <v>0</v>
      </c>
      <c r="G1042" s="2">
        <f t="shared" si="1555"/>
        <v>0</v>
      </c>
      <c r="H1042" s="4">
        <f>IF('Raw data (converted)'!I1042=0,"",'Raw data (converted)'!I1042)</f>
        <v>8173</v>
      </c>
      <c r="I1042" t="str">
        <f>'Raw data (converted)'!J1042</f>
        <v>R2.1_Amb</v>
      </c>
      <c r="J1042" s="21">
        <f>IF('Raw data (converted)'!Q1042=0,"",'Raw data (converted)'!Q1042)</f>
        <v>0.93940000000000001</v>
      </c>
      <c r="K1042" s="22">
        <f>IF('Raw data (converted)'!R1042=0,"",'Raw data (converted)'!R1042)</f>
        <v>0.21640000000000001</v>
      </c>
      <c r="L1042" s="23">
        <f>IF('Raw data (converted)'!S1042=0,"",'Raw data (converted)'!S1042)</f>
        <v>0.48730000000000001</v>
      </c>
      <c r="M1042" s="108">
        <f t="shared" ref="M1042" si="1574">IFERROR(RSQ(J1042:J1045,$F1042:$F1045),"")</f>
        <v>0.7281046156569454</v>
      </c>
      <c r="N1042" s="108">
        <f t="shared" ref="N1042" si="1575">IFERROR(S1044,"")</f>
        <v>0.76888879054741754</v>
      </c>
      <c r="O1042" s="109">
        <f t="shared" ref="O1042" si="1576">IFERROR(RSQ(K1042:K1045,$F1042:$F1045),"")</f>
        <v>0.9881707837778978</v>
      </c>
      <c r="P1042" s="109">
        <f t="shared" ref="P1042" si="1577">IFERROR(V1044,"")</f>
        <v>0.98847135254010965</v>
      </c>
      <c r="Q1042" s="110">
        <f t="shared" ref="Q1042" si="1578">IFERROR(RSQ(L1042:L1045,$F1042:$F1045),"")</f>
        <v>3.2356859744688674E-2</v>
      </c>
      <c r="R1042" s="110">
        <f t="shared" ref="R1042" si="1579">IFERROR(Y1044,"")</f>
        <v>0.42356572007893184</v>
      </c>
      <c r="S1042" s="111">
        <f t="array" ref="S1042:U1045">LINEST(J1042:J1045,F1042:G1045,TRUE,TRUE)</f>
        <v>-2.1333333333333304E-5</v>
      </c>
      <c r="T1042" s="93">
        <v>-2.4933333333333508E-4</v>
      </c>
      <c r="U1042" s="93">
        <v>0.94450999999999996</v>
      </c>
      <c r="V1042" s="114">
        <f t="array" ref="V1042:X1045">LINEST(K1042:K1045,F1042:G1045,TRUE,TRUE)</f>
        <v>-3.6666666666666856E-6</v>
      </c>
      <c r="W1042" s="94">
        <v>2.9856666666666664E-3</v>
      </c>
      <c r="X1042" s="94">
        <v>0.21868499999999999</v>
      </c>
      <c r="Y1042" s="117">
        <f t="array" ref="Y1042:AA1045">LINEST(L1042:L1045,F1042:G1045,TRUE,TRUE)</f>
        <v>-5.0244444444444425E-4</v>
      </c>
      <c r="Z1042" s="95">
        <v>2.4548666666666656E-2</v>
      </c>
      <c r="AA1042" s="95">
        <v>0.42593000000000009</v>
      </c>
      <c r="AB1042" s="24" t="str">
        <f>IF('Raw data (converted)'!T1042=0,"",'Raw data (converted)'!T1042)</f>
        <v/>
      </c>
    </row>
    <row r="1043" spans="1:28" x14ac:dyDescent="0.25">
      <c r="A1043" s="11">
        <f>'Raw data (converted)'!A1043</f>
        <v>41827</v>
      </c>
      <c r="B1043" s="11" t="str">
        <f>'Raw data (converted)'!B1043</f>
        <v>Chris</v>
      </c>
      <c r="C1043" s="11" t="str">
        <f>'Raw data (converted)'!C1043</f>
        <v>Elevated</v>
      </c>
      <c r="D1043" s="13">
        <f>'Raw data (converted)'!D1043</f>
        <v>2</v>
      </c>
      <c r="E1043" s="12">
        <f>'Raw data (converted)'!E1043</f>
        <v>2.1</v>
      </c>
      <c r="F1043" s="2">
        <f>'Raw data (converted)'!F1043</f>
        <v>15</v>
      </c>
      <c r="G1043" s="2">
        <f t="shared" si="1555"/>
        <v>225</v>
      </c>
      <c r="H1043" s="4">
        <f>IF('Raw data (converted)'!I1043=0,"",'Raw data (converted)'!I1043)</f>
        <v>8173</v>
      </c>
      <c r="I1043" t="str">
        <f>'Raw data (converted)'!J1043</f>
        <v>R2.1_T15</v>
      </c>
      <c r="J1043" s="21">
        <f>IF('Raw data (converted)'!Q1043=0,"",'Raw data (converted)'!Q1043)</f>
        <v>0.95130000000000003</v>
      </c>
      <c r="K1043" s="22">
        <f>IF('Raw data (converted)'!R1043=0,"",'Raw data (converted)'!R1043)</f>
        <v>0.26950000000000002</v>
      </c>
      <c r="L1043" s="23">
        <f>IF('Raw data (converted)'!S1043=0,"",'Raw data (converted)'!S1043)</f>
        <v>0.497</v>
      </c>
      <c r="M1043" s="8"/>
      <c r="N1043" s="8"/>
      <c r="O1043" s="9"/>
      <c r="P1043" s="9"/>
      <c r="Q1043" s="10"/>
      <c r="R1043" s="10"/>
      <c r="S1043" s="111">
        <v>5.0783588288995309E-5</v>
      </c>
      <c r="T1043" s="93">
        <v>2.3846666666666703E-3</v>
      </c>
      <c r="U1043" s="93">
        <v>2.2273973601492872E-2</v>
      </c>
      <c r="V1043" s="114">
        <v>2.2708512571497907E-5</v>
      </c>
      <c r="W1043" s="94">
        <v>1.0663333333333351E-3</v>
      </c>
      <c r="X1043" s="94">
        <v>9.9600840859904536E-3</v>
      </c>
      <c r="Y1043" s="117">
        <v>6.0989996346294268E-4</v>
      </c>
      <c r="Z1043" s="95">
        <v>2.8639333333333333E-2</v>
      </c>
      <c r="AA1043" s="95">
        <v>0.2675056281650911</v>
      </c>
      <c r="AB1043" s="24" t="str">
        <f>IF('Raw data (converted)'!T1043=0,"",'Raw data (converted)'!T1043)</f>
        <v/>
      </c>
    </row>
    <row r="1044" spans="1:28" x14ac:dyDescent="0.25">
      <c r="A1044" s="11">
        <f>'Raw data (converted)'!A1044</f>
        <v>41827</v>
      </c>
      <c r="B1044" s="11" t="str">
        <f>'Raw data (converted)'!B1044</f>
        <v>Chris</v>
      </c>
      <c r="C1044" s="11" t="str">
        <f>'Raw data (converted)'!C1044</f>
        <v>Elevated</v>
      </c>
      <c r="D1044" s="13">
        <f>'Raw data (converted)'!D1044</f>
        <v>2</v>
      </c>
      <c r="E1044" s="12">
        <f>'Raw data (converted)'!E1044</f>
        <v>2.1</v>
      </c>
      <c r="F1044" s="2">
        <f>'Raw data (converted)'!F1044</f>
        <v>30</v>
      </c>
      <c r="G1044" s="2">
        <f t="shared" si="1555"/>
        <v>900</v>
      </c>
      <c r="H1044" s="4">
        <f>IF('Raw data (converted)'!I1044=0,"",'Raw data (converted)'!I1044)</f>
        <v>8173</v>
      </c>
      <c r="I1044" t="str">
        <f>'Raw data (converted)'!J1044</f>
        <v>R2.1_T30</v>
      </c>
      <c r="J1044" s="21">
        <f>IF('Raw data (converted)'!Q1044=0,"",'Raw data (converted)'!Q1044)</f>
        <v>0.90249999999999997</v>
      </c>
      <c r="K1044" s="22">
        <f>IF('Raw data (converted)'!R1044=0,"",'Raw data (converted)'!R1044)</f>
        <v>0.29809999999999998</v>
      </c>
      <c r="L1044" s="23">
        <f>IF('Raw data (converted)'!S1044=0,"",'Raw data (converted)'!S1044)</f>
        <v>0.89429999999999998</v>
      </c>
      <c r="M1044" s="8"/>
      <c r="N1044" s="8"/>
      <c r="O1044" s="9"/>
      <c r="P1044" s="9"/>
      <c r="Q1044" s="10"/>
      <c r="R1044" s="10"/>
      <c r="S1044" s="21">
        <v>0.76888879054741754</v>
      </c>
      <c r="T1044" s="93">
        <v>2.2852614730047884E-2</v>
      </c>
      <c r="U1044" s="21" t="e">
        <v>#N/A</v>
      </c>
      <c r="V1044" s="22">
        <v>0.98847135254010965</v>
      </c>
      <c r="W1044" s="94">
        <v>1.0218830657174056E-2</v>
      </c>
      <c r="X1044" s="22" t="e">
        <v>#N/A</v>
      </c>
      <c r="Y1044" s="23">
        <v>0.42356572007893184</v>
      </c>
      <c r="Z1044" s="95">
        <v>0.27445498355832415</v>
      </c>
      <c r="AA1044" s="23" t="e">
        <v>#N/A</v>
      </c>
      <c r="AB1044" s="24" t="str">
        <f>IF('Raw data (converted)'!T1044=0,"",'Raw data (converted)'!T1044)</f>
        <v>For N2O, high residuals and Cooks. Also unsually high conc. Due to bad peak integration? Remove from analysis</v>
      </c>
    </row>
    <row r="1045" spans="1:28" x14ac:dyDescent="0.25">
      <c r="A1045" s="11">
        <f>'Raw data (converted)'!A1045</f>
        <v>41827</v>
      </c>
      <c r="B1045" s="11" t="str">
        <f>'Raw data (converted)'!B1045</f>
        <v>Chris</v>
      </c>
      <c r="C1045" s="11" t="str">
        <f>'Raw data (converted)'!C1045</f>
        <v>Elevated</v>
      </c>
      <c r="D1045" s="13">
        <f>'Raw data (converted)'!D1045</f>
        <v>2</v>
      </c>
      <c r="E1045" s="12">
        <f>'Raw data (converted)'!E1045</f>
        <v>2.1</v>
      </c>
      <c r="F1045" s="2">
        <f>'Raw data (converted)'!F1045</f>
        <v>45</v>
      </c>
      <c r="G1045" s="2">
        <f t="shared" si="1555"/>
        <v>2025</v>
      </c>
      <c r="H1045" s="4">
        <f>IF('Raw data (converted)'!I1045=0,"",'Raw data (converted)'!I1045)</f>
        <v>8173</v>
      </c>
      <c r="I1045" t="str">
        <f>'Raw data (converted)'!J1045</f>
        <v>R2.1_T45</v>
      </c>
      <c r="J1045" s="21">
        <f>IF('Raw data (converted)'!Q1045=0,"",'Raw data (converted)'!Q1045)</f>
        <v>0.8952</v>
      </c>
      <c r="K1045" s="22">
        <f>IF('Raw data (converted)'!R1045=0,"",'Raw data (converted)'!R1045)</f>
        <v>0.34789999999999999</v>
      </c>
      <c r="L1045" s="23">
        <f>IF('Raw data (converted)'!S1045=0,"",'Raw data (converted)'!S1045)</f>
        <v>0.45179999999999998</v>
      </c>
      <c r="M1045" s="8"/>
      <c r="N1045" s="8"/>
      <c r="O1045" s="9"/>
      <c r="P1045" s="9"/>
      <c r="Q1045" s="10"/>
      <c r="R1045" s="10"/>
      <c r="S1045" s="112">
        <v>1.6634606178744697</v>
      </c>
      <c r="T1045" s="113">
        <v>1</v>
      </c>
      <c r="U1045" s="21" t="e">
        <v>#N/A</v>
      </c>
      <c r="V1045" s="115">
        <v>42.87022202643999</v>
      </c>
      <c r="W1045" s="116">
        <v>1</v>
      </c>
      <c r="X1045" s="22" t="e">
        <v>#N/A</v>
      </c>
      <c r="Y1045" s="118">
        <v>0.36740157103159371</v>
      </c>
      <c r="Z1045" s="119">
        <v>1</v>
      </c>
      <c r="AA1045" s="23" t="e">
        <v>#N/A</v>
      </c>
      <c r="AB1045" s="24" t="str">
        <f>IF('Raw data (converted)'!T1045=0,"",'Raw data (converted)'!T1045)</f>
        <v/>
      </c>
    </row>
    <row r="1046" spans="1:28" x14ac:dyDescent="0.25">
      <c r="A1046" s="11">
        <f>'Raw data (converted)'!A1046</f>
        <v>41827</v>
      </c>
      <c r="B1046" s="12" t="str">
        <f>'Raw data (converted)'!B1046</f>
        <v>Chris</v>
      </c>
      <c r="C1046" s="2" t="str">
        <f>'Raw data (converted)'!C1046</f>
        <v>Elevated</v>
      </c>
      <c r="D1046" s="13">
        <f>'Raw data (converted)'!D1046</f>
        <v>2</v>
      </c>
      <c r="E1046" s="12">
        <f>'Raw data (converted)'!E1046</f>
        <v>2.2000000000000002</v>
      </c>
      <c r="F1046" s="2">
        <f>'Raw data (converted)'!F1046</f>
        <v>0</v>
      </c>
      <c r="G1046" s="2">
        <f t="shared" si="1555"/>
        <v>0</v>
      </c>
      <c r="H1046" s="4">
        <f>IF('Raw data (converted)'!I1046=0,"",'Raw data (converted)'!I1046)</f>
        <v>8174</v>
      </c>
      <c r="I1046" t="str">
        <f>'Raw data (converted)'!J1046</f>
        <v>R2.2_Amb</v>
      </c>
      <c r="J1046" s="21">
        <f>IF('Raw data (converted)'!Q1046=0,"",'Raw data (converted)'!Q1046)</f>
        <v>0.93630000000000002</v>
      </c>
      <c r="K1046" s="22">
        <f>IF('Raw data (converted)'!R1046=0,"",'Raw data (converted)'!R1046)</f>
        <v>0.21079999999999999</v>
      </c>
      <c r="L1046" s="23">
        <f>IF('Raw data (converted)'!S1046=0,"",'Raw data (converted)'!S1046)</f>
        <v>0.49619999999999997</v>
      </c>
      <c r="M1046" s="108">
        <f t="shared" ref="M1046" si="1580">IFERROR(RSQ(J1046:J1049,$F1046:$F1049),"")</f>
        <v>0.7225068862263595</v>
      </c>
      <c r="N1046" s="108">
        <f t="shared" ref="N1046" si="1581">IFERROR(S1048,"")</f>
        <v>0.9549504740450504</v>
      </c>
      <c r="O1046" s="109">
        <f t="shared" ref="O1046" si="1582">IFERROR(RSQ(K1046:K1049,$F1046:$F1049),"")</f>
        <v>0.97111453458709207</v>
      </c>
      <c r="P1046" s="109">
        <f t="shared" ref="P1046" si="1583">IFERROR(V1048,"")</f>
        <v>0.99918286266071699</v>
      </c>
      <c r="Q1046" s="110">
        <f t="shared" ref="Q1046" si="1584">IFERROR(RSQ(L1046:L1049,$F1046:$F1049),"")</f>
        <v>0.25281196774353559</v>
      </c>
      <c r="R1046" s="110">
        <f t="shared" ref="R1046" si="1585">IFERROR(Y1048,"")</f>
        <v>0.30482122482276841</v>
      </c>
      <c r="S1046" s="111">
        <f t="array" ref="S1046:U1049">LINEST(J1046:J1049,F1046:G1049,TRUE,TRUE)</f>
        <v>-7.1222222222222127E-5</v>
      </c>
      <c r="T1046" s="93">
        <v>1.5203333333333291E-3</v>
      </c>
      <c r="U1046" s="93">
        <v>0.93945499999999993</v>
      </c>
      <c r="V1046" s="114">
        <f t="array" ref="V1046:X1049">LINEST(K1046:K1049,F1046:G1049,TRUE,TRUE)</f>
        <v>-2.7666666666666711E-5</v>
      </c>
      <c r="W1046" s="94">
        <v>3.4283333333333353E-3</v>
      </c>
      <c r="X1046" s="94">
        <v>0.21127500000000002</v>
      </c>
      <c r="Y1046" s="117">
        <f t="array" ref="Y1046:AA1049">LINEST(L1046:L1049,F1046:G1049,TRUE,TRUE)</f>
        <v>-8.5666666666666657E-5</v>
      </c>
      <c r="Z1046" s="95">
        <v>1.3210000000000003E-3</v>
      </c>
      <c r="AA1046" s="95">
        <v>0.52771500000000005</v>
      </c>
      <c r="AB1046" s="24" t="str">
        <f>IF('Raw data (converted)'!T1046=0,"",'Raw data (converted)'!T1046)</f>
        <v/>
      </c>
    </row>
    <row r="1047" spans="1:28" x14ac:dyDescent="0.25">
      <c r="A1047" s="11">
        <f>'Raw data (converted)'!A1047</f>
        <v>41827</v>
      </c>
      <c r="B1047" s="11" t="str">
        <f>'Raw data (converted)'!B1047</f>
        <v>Chris</v>
      </c>
      <c r="C1047" s="11" t="str">
        <f>'Raw data (converted)'!C1047</f>
        <v>Elevated</v>
      </c>
      <c r="D1047" s="13">
        <f>'Raw data (converted)'!D1047</f>
        <v>2</v>
      </c>
      <c r="E1047" s="12">
        <f>'Raw data (converted)'!E1047</f>
        <v>2.2000000000000002</v>
      </c>
      <c r="F1047" s="2">
        <f>'Raw data (converted)'!F1047</f>
        <v>15</v>
      </c>
      <c r="G1047" s="2">
        <f t="shared" si="1555"/>
        <v>225</v>
      </c>
      <c r="H1047" s="4">
        <f>IF('Raw data (converted)'!I1047=0,"",'Raw data (converted)'!I1047)</f>
        <v>8174</v>
      </c>
      <c r="I1047" t="str">
        <f>'Raw data (converted)'!J1047</f>
        <v>R2.2_T15</v>
      </c>
      <c r="J1047" s="21">
        <f>IF('Raw data (converted)'!Q1047=0,"",'Raw data (converted)'!Q1047)</f>
        <v>0.95569999999999999</v>
      </c>
      <c r="K1047" s="22">
        <f>IF('Raw data (converted)'!R1047=0,"",'Raw data (converted)'!R1047)</f>
        <v>0.25790000000000002</v>
      </c>
      <c r="L1047" s="23">
        <f>IF('Raw data (converted)'!S1047=0,"",'Raw data (converted)'!S1047)</f>
        <v>0.62280000000000002</v>
      </c>
      <c r="M1047" s="8"/>
      <c r="N1047" s="8"/>
      <c r="O1047" s="9"/>
      <c r="P1047" s="9"/>
      <c r="Q1047" s="10"/>
      <c r="R1047" s="10"/>
      <c r="S1047" s="111">
        <v>3.1354642084497067E-5</v>
      </c>
      <c r="T1047" s="93">
        <v>1.472333333333334E-3</v>
      </c>
      <c r="U1047" s="93">
        <v>1.3752326166870825E-2</v>
      </c>
      <c r="V1047" s="114">
        <v>4.7205879524995865E-6</v>
      </c>
      <c r="W1047" s="94">
        <v>2.2166666666666808E-4</v>
      </c>
      <c r="X1047" s="94">
        <v>2.0704769981818331E-3</v>
      </c>
      <c r="Y1047" s="117">
        <v>3.1319858804847064E-4</v>
      </c>
      <c r="Z1047" s="95">
        <v>1.4707000000000001E-2</v>
      </c>
      <c r="AA1047" s="95">
        <v>0.13737070020568426</v>
      </c>
      <c r="AB1047" s="24" t="str">
        <f>IF('Raw data (converted)'!T1047=0,"",'Raw data (converted)'!T1047)</f>
        <v/>
      </c>
    </row>
    <row r="1048" spans="1:28" x14ac:dyDescent="0.25">
      <c r="A1048" s="11">
        <f>'Raw data (converted)'!A1048</f>
        <v>41827</v>
      </c>
      <c r="B1048" s="11" t="str">
        <f>'Raw data (converted)'!B1048</f>
        <v>Chris</v>
      </c>
      <c r="C1048" s="11" t="str">
        <f>'Raw data (converted)'!C1048</f>
        <v>Elevated</v>
      </c>
      <c r="D1048" s="13">
        <f>'Raw data (converted)'!D1048</f>
        <v>2</v>
      </c>
      <c r="E1048" s="12">
        <f>'Raw data (converted)'!E1048</f>
        <v>2.2000000000000002</v>
      </c>
      <c r="F1048" s="2">
        <f>'Raw data (converted)'!F1048</f>
        <v>30</v>
      </c>
      <c r="G1048" s="2">
        <f t="shared" si="1555"/>
        <v>900</v>
      </c>
      <c r="H1048" s="4">
        <f>IF('Raw data (converted)'!I1048=0,"",'Raw data (converted)'!I1048)</f>
        <v>8174</v>
      </c>
      <c r="I1048" t="str">
        <f>'Raw data (converted)'!J1048</f>
        <v>R2.2_T30</v>
      </c>
      <c r="J1048" s="21">
        <f>IF('Raw data (converted)'!Q1048=0,"",'Raw data (converted)'!Q1048)</f>
        <v>0.91149999999999998</v>
      </c>
      <c r="K1048" s="22">
        <f>IF('Raw data (converted)'!R1048=0,"",'Raw data (converted)'!R1048)</f>
        <v>0.2878</v>
      </c>
      <c r="L1048" s="23">
        <f>IF('Raw data (converted)'!S1048=0,"",'Raw data (converted)'!S1048)</f>
        <v>0.3957</v>
      </c>
      <c r="M1048" s="8"/>
      <c r="N1048" s="8"/>
      <c r="O1048" s="9"/>
      <c r="P1048" s="9"/>
      <c r="Q1048" s="10"/>
      <c r="R1048" s="10"/>
      <c r="S1048" s="21">
        <v>0.9549504740450504</v>
      </c>
      <c r="T1048" s="93">
        <v>1.4109588938023677E-2</v>
      </c>
      <c r="U1048" s="21" t="e">
        <v>#N/A</v>
      </c>
      <c r="V1048" s="22">
        <v>0.99918286266071699</v>
      </c>
      <c r="W1048" s="94">
        <v>2.1242645786248137E-3</v>
      </c>
      <c r="X1048" s="22" t="e">
        <v>#N/A</v>
      </c>
      <c r="Y1048" s="23">
        <v>0.30482122482276841</v>
      </c>
      <c r="Z1048" s="95">
        <v>0.14093936462181175</v>
      </c>
      <c r="AA1048" s="23" t="e">
        <v>#N/A</v>
      </c>
      <c r="AB1048" s="24" t="str">
        <f>IF('Raw data (converted)'!T1048=0,"",'Raw data (converted)'!T1048)</f>
        <v/>
      </c>
    </row>
    <row r="1049" spans="1:28" x14ac:dyDescent="0.25">
      <c r="A1049" s="11">
        <f>'Raw data (converted)'!A1049</f>
        <v>41827</v>
      </c>
      <c r="B1049" s="11" t="str">
        <f>'Raw data (converted)'!B1049</f>
        <v>Chris</v>
      </c>
      <c r="C1049" s="11" t="str">
        <f>'Raw data (converted)'!C1049</f>
        <v>Elevated</v>
      </c>
      <c r="D1049" s="13">
        <f>'Raw data (converted)'!D1049</f>
        <v>2</v>
      </c>
      <c r="E1049" s="12">
        <f>'Raw data (converted)'!E1049</f>
        <v>2.2000000000000002</v>
      </c>
      <c r="F1049" s="2">
        <f>'Raw data (converted)'!F1049</f>
        <v>45</v>
      </c>
      <c r="G1049" s="2">
        <f t="shared" si="1555"/>
        <v>2025</v>
      </c>
      <c r="H1049" s="4">
        <f>IF('Raw data (converted)'!I1049=0,"",'Raw data (converted)'!I1049)</f>
        <v>8174</v>
      </c>
      <c r="I1049" t="str">
        <f>'Raw data (converted)'!J1049</f>
        <v>R2.2_T45</v>
      </c>
      <c r="J1049" s="21">
        <f>IF('Raw data (converted)'!Q1049=0,"",'Raw data (converted)'!Q1049)</f>
        <v>0.86680000000000001</v>
      </c>
      <c r="K1049" s="22">
        <f>IF('Raw data (converted)'!R1049=0,"",'Raw data (converted)'!R1049)</f>
        <v>0.31</v>
      </c>
      <c r="L1049" s="23">
        <f>IF('Raw data (converted)'!S1049=0,"",'Raw data (converted)'!S1049)</f>
        <v>0.44519999999999998</v>
      </c>
      <c r="M1049" s="8"/>
      <c r="N1049" s="8"/>
      <c r="O1049" s="9"/>
      <c r="P1049" s="9"/>
      <c r="Q1049" s="10"/>
      <c r="R1049" s="10"/>
      <c r="S1049" s="112">
        <v>10.59889592401063</v>
      </c>
      <c r="T1049" s="113">
        <v>1</v>
      </c>
      <c r="U1049" s="21" t="e">
        <v>#N/A</v>
      </c>
      <c r="V1049" s="115">
        <v>611.39224376730544</v>
      </c>
      <c r="W1049" s="116">
        <v>1</v>
      </c>
      <c r="X1049" s="22" t="e">
        <v>#N/A</v>
      </c>
      <c r="Y1049" s="118">
        <v>0.2192394501292535</v>
      </c>
      <c r="Z1049" s="119">
        <v>1</v>
      </c>
      <c r="AA1049" s="23" t="e">
        <v>#N/A</v>
      </c>
      <c r="AB1049" s="24" t="str">
        <f>IF('Raw data (converted)'!T1049=0,"",'Raw data (converted)'!T1049)</f>
        <v/>
      </c>
    </row>
    <row r="1050" spans="1:28" x14ac:dyDescent="0.25">
      <c r="A1050" s="11">
        <f>'Raw data (converted)'!A1050</f>
        <v>41827</v>
      </c>
      <c r="B1050" s="12" t="str">
        <f>'Raw data (converted)'!B1050</f>
        <v>Chris</v>
      </c>
      <c r="C1050" s="2" t="str">
        <f>'Raw data (converted)'!C1050</f>
        <v>Elevated</v>
      </c>
      <c r="D1050" s="13">
        <f>'Raw data (converted)'!D1050</f>
        <v>2</v>
      </c>
      <c r="E1050" s="12">
        <f>'Raw data (converted)'!E1050</f>
        <v>2.2999999999999998</v>
      </c>
      <c r="F1050" s="2">
        <f>'Raw data (converted)'!F1050</f>
        <v>0</v>
      </c>
      <c r="G1050" s="2">
        <f t="shared" si="1555"/>
        <v>0</v>
      </c>
      <c r="H1050" s="4">
        <f>IF('Raw data (converted)'!I1050=0,"",'Raw data (converted)'!I1050)</f>
        <v>8175</v>
      </c>
      <c r="I1050" t="str">
        <f>'Raw data (converted)'!J1050</f>
        <v>R2.3_Amb</v>
      </c>
      <c r="J1050" s="21">
        <f>IF('Raw data (converted)'!Q1050=0,"",'Raw data (converted)'!Q1050)</f>
        <v>1.0063</v>
      </c>
      <c r="K1050" s="22">
        <f>IF('Raw data (converted)'!R1050=0,"",'Raw data (converted)'!R1050)</f>
        <v>0.2276</v>
      </c>
      <c r="L1050" s="23">
        <f>IF('Raw data (converted)'!S1050=0,"",'Raw data (converted)'!S1050)</f>
        <v>0.45229999999999998</v>
      </c>
      <c r="M1050" s="108">
        <f t="shared" ref="M1050" si="1586">IFERROR(RSQ(J1050:J1053,$F1050:$F1053),"")</f>
        <v>0.68761579168566067</v>
      </c>
      <c r="N1050" s="108">
        <f t="shared" ref="N1050" si="1587">IFERROR(S1052,"")</f>
        <v>0.73503470806547067</v>
      </c>
      <c r="O1050" s="109">
        <f t="shared" ref="O1050" si="1588">IFERROR(RSQ(K1050:K1053,$F1050:$F1053),"")</f>
        <v>0.99066847852921391</v>
      </c>
      <c r="P1050" s="109">
        <f t="shared" ref="P1050" si="1589">IFERROR(V1052,"")</f>
        <v>0.99072214744353493</v>
      </c>
      <c r="Q1050" s="110">
        <f t="shared" ref="Q1050" si="1590">IFERROR(RSQ(L1050:L1053,$F1050:$F1053),"")</f>
        <v>0.18899010643465264</v>
      </c>
      <c r="R1050" s="110">
        <f t="shared" ref="R1050" si="1591">IFERROR(Y1052,"")</f>
        <v>0.20262464954963444</v>
      </c>
      <c r="S1050" s="111">
        <f t="array" ref="S1050:U1053">LINEST(J1050:J1053,F1050:G1053,TRUE,TRUE)</f>
        <v>3.3444444444444477E-5</v>
      </c>
      <c r="T1050" s="93">
        <v>-3.2136666666666676E-3</v>
      </c>
      <c r="U1050" s="93">
        <v>0.99834499999999993</v>
      </c>
      <c r="V1050" s="114">
        <f t="array" ref="V1050:X1053">LINEST(K1050:K1053,F1050:G1053,TRUE,TRUE)</f>
        <v>1.111111111111121E-6</v>
      </c>
      <c r="W1050" s="94">
        <v>1.9753333333333337E-3</v>
      </c>
      <c r="X1050" s="94">
        <v>0.22613</v>
      </c>
      <c r="Y1050" s="117">
        <f t="array" ref="Y1050:AA1053">LINEST(L1050:L1053,F1050:G1053,TRUE,TRUE)</f>
        <v>8.8888888888888951E-6</v>
      </c>
      <c r="Z1050" s="95">
        <v>4.4000000000000189E-5</v>
      </c>
      <c r="AA1050" s="95">
        <v>0.44546000000000002</v>
      </c>
      <c r="AB1050" s="24" t="str">
        <f>IF('Raw data (converted)'!T1050=0,"",'Raw data (converted)'!T1050)</f>
        <v/>
      </c>
    </row>
    <row r="1051" spans="1:28" x14ac:dyDescent="0.25">
      <c r="A1051" s="11">
        <f>'Raw data (converted)'!A1051</f>
        <v>41827</v>
      </c>
      <c r="B1051" s="11" t="str">
        <f>'Raw data (converted)'!B1051</f>
        <v>Chris</v>
      </c>
      <c r="C1051" s="11" t="str">
        <f>'Raw data (converted)'!C1051</f>
        <v>Elevated</v>
      </c>
      <c r="D1051" s="13">
        <f>'Raw data (converted)'!D1051</f>
        <v>2</v>
      </c>
      <c r="E1051" s="12">
        <f>'Raw data (converted)'!E1051</f>
        <v>2.2999999999999998</v>
      </c>
      <c r="F1051" s="2">
        <f>'Raw data (converted)'!F1051</f>
        <v>15</v>
      </c>
      <c r="G1051" s="2">
        <f t="shared" si="1555"/>
        <v>225</v>
      </c>
      <c r="H1051" s="4">
        <f>IF('Raw data (converted)'!I1051=0,"",'Raw data (converted)'!I1051)</f>
        <v>8175</v>
      </c>
      <c r="I1051" t="str">
        <f>'Raw data (converted)'!J1051</f>
        <v>R2.3_T15</v>
      </c>
      <c r="J1051" s="21">
        <f>IF('Raw data (converted)'!Q1051=0,"",'Raw data (converted)'!Q1051)</f>
        <v>0.93379999999999996</v>
      </c>
      <c r="K1051" s="22">
        <f>IF('Raw data (converted)'!R1051=0,"",'Raw data (converted)'!R1051)</f>
        <v>0.25159999999999999</v>
      </c>
      <c r="L1051" s="23">
        <f>IF('Raw data (converted)'!S1051=0,"",'Raw data (converted)'!S1051)</f>
        <v>0.42759999999999998</v>
      </c>
      <c r="M1051" s="8"/>
      <c r="N1051" s="8"/>
      <c r="O1051" s="9"/>
      <c r="P1051" s="9"/>
      <c r="Q1051" s="10"/>
      <c r="R1051" s="10"/>
      <c r="S1051" s="111">
        <v>7.9057425604492606E-5</v>
      </c>
      <c r="T1051" s="93">
        <v>3.7123333333333348E-3</v>
      </c>
      <c r="U1051" s="93">
        <v>3.4675041095866034E-2</v>
      </c>
      <c r="V1051" s="114">
        <v>1.460897745299863E-5</v>
      </c>
      <c r="W1051" s="94">
        <v>6.8600000000000009E-4</v>
      </c>
      <c r="X1051" s="94">
        <v>6.4075814470047881E-3</v>
      </c>
      <c r="Y1051" s="117">
        <v>6.7976466515993629E-5</v>
      </c>
      <c r="Z1051" s="95">
        <v>3.1920000000000008E-3</v>
      </c>
      <c r="AA1051" s="95">
        <v>2.9814868773818223E-2</v>
      </c>
      <c r="AB1051" s="24" t="str">
        <f>IF('Raw data (converted)'!T1051=0,"",'Raw data (converted)'!T1051)</f>
        <v/>
      </c>
    </row>
    <row r="1052" spans="1:28" x14ac:dyDescent="0.25">
      <c r="A1052" s="11">
        <f>'Raw data (converted)'!A1052</f>
        <v>41827</v>
      </c>
      <c r="B1052" s="11" t="str">
        <f>'Raw data (converted)'!B1052</f>
        <v>Chris</v>
      </c>
      <c r="C1052" s="11" t="str">
        <f>'Raw data (converted)'!C1052</f>
        <v>Elevated</v>
      </c>
      <c r="D1052" s="13">
        <f>'Raw data (converted)'!D1052</f>
        <v>2</v>
      </c>
      <c r="E1052" s="12">
        <f>'Raw data (converted)'!E1052</f>
        <v>2.2999999999999998</v>
      </c>
      <c r="F1052" s="2">
        <f>'Raw data (converted)'!F1052</f>
        <v>30</v>
      </c>
      <c r="G1052" s="2">
        <f t="shared" si="1555"/>
        <v>900</v>
      </c>
      <c r="H1052" s="4">
        <f>IF('Raw data (converted)'!I1052=0,"",'Raw data (converted)'!I1052)</f>
        <v>8175</v>
      </c>
      <c r="I1052" t="str">
        <f>'Raw data (converted)'!J1052</f>
        <v>R2.3_T30</v>
      </c>
      <c r="J1052" s="21">
        <f>IF('Raw data (converted)'!Q1052=0,"",'Raw data (converted)'!Q1052)</f>
        <v>0.95589999999999997</v>
      </c>
      <c r="K1052" s="22">
        <f>IF('Raw data (converted)'!R1052=0,"",'Raw data (converted)'!R1052)</f>
        <v>0.2908</v>
      </c>
      <c r="L1052" s="23">
        <f>IF('Raw data (converted)'!S1052=0,"",'Raw data (converted)'!S1052)</f>
        <v>0.4753</v>
      </c>
      <c r="M1052" s="8"/>
      <c r="N1052" s="8"/>
      <c r="O1052" s="9"/>
      <c r="P1052" s="9"/>
      <c r="Q1052" s="10"/>
      <c r="R1052" s="10"/>
      <c r="S1052" s="21">
        <v>0.73503470806547067</v>
      </c>
      <c r="T1052" s="93">
        <v>3.5575841522021666E-2</v>
      </c>
      <c r="U1052" s="21" t="e">
        <v>#N/A</v>
      </c>
      <c r="V1052" s="22">
        <v>0.99072214744353493</v>
      </c>
      <c r="W1052" s="94">
        <v>6.5740398538493821E-3</v>
      </c>
      <c r="X1052" s="22" t="e">
        <v>#N/A</v>
      </c>
      <c r="Y1052" s="23">
        <v>0.20262464954963444</v>
      </c>
      <c r="Z1052" s="95">
        <v>3.058940993219713E-2</v>
      </c>
      <c r="AA1052" s="23" t="e">
        <v>#N/A</v>
      </c>
      <c r="AB1052" s="24" t="str">
        <f>IF('Raw data (converted)'!T1052=0,"",'Raw data (converted)'!T1052)</f>
        <v/>
      </c>
    </row>
    <row r="1053" spans="1:28" x14ac:dyDescent="0.25">
      <c r="A1053" s="11">
        <f>'Raw data (converted)'!A1053</f>
        <v>41827</v>
      </c>
      <c r="B1053" s="11" t="str">
        <f>'Raw data (converted)'!B1053</f>
        <v>Chris</v>
      </c>
      <c r="C1053" s="11" t="str">
        <f>'Raw data (converted)'!C1053</f>
        <v>Elevated</v>
      </c>
      <c r="D1053" s="13">
        <f>'Raw data (converted)'!D1053</f>
        <v>2</v>
      </c>
      <c r="E1053" s="12">
        <f>'Raw data (converted)'!E1053</f>
        <v>2.2999999999999998</v>
      </c>
      <c r="F1053" s="2">
        <f>'Raw data (converted)'!F1053</f>
        <v>45</v>
      </c>
      <c r="G1053" s="2">
        <f t="shared" si="1555"/>
        <v>2025</v>
      </c>
      <c r="H1053" s="4">
        <f>IF('Raw data (converted)'!I1053=0,"",'Raw data (converted)'!I1053)</f>
        <v>8175</v>
      </c>
      <c r="I1053" t="str">
        <f>'Raw data (converted)'!J1053</f>
        <v>R2.3_T45</v>
      </c>
      <c r="J1053" s="21">
        <f>IF('Raw data (converted)'!Q1053=0,"",'Raw data (converted)'!Q1053)</f>
        <v>0.91349999999999998</v>
      </c>
      <c r="K1053" s="22">
        <f>IF('Raw data (converted)'!R1053=0,"",'Raw data (converted)'!R1053)</f>
        <v>0.31580000000000003</v>
      </c>
      <c r="L1053" s="23">
        <f>IF('Raw data (converted)'!S1053=0,"",'Raw data (converted)'!S1053)</f>
        <v>0.45860000000000001</v>
      </c>
      <c r="M1053" s="8"/>
      <c r="N1053" s="8"/>
      <c r="O1053" s="9"/>
      <c r="P1053" s="9"/>
      <c r="Q1053" s="10"/>
      <c r="R1053" s="10"/>
      <c r="S1053" s="112">
        <v>1.3870396056384089</v>
      </c>
      <c r="T1053" s="113">
        <v>1</v>
      </c>
      <c r="U1053" s="21" t="e">
        <v>#N/A</v>
      </c>
      <c r="V1053" s="115">
        <v>53.391781202276853</v>
      </c>
      <c r="W1053" s="116">
        <v>1</v>
      </c>
      <c r="X1053" s="22" t="e">
        <v>#N/A</v>
      </c>
      <c r="Y1053" s="118">
        <v>0.12705725693375775</v>
      </c>
      <c r="Z1053" s="119">
        <v>1</v>
      </c>
      <c r="AA1053" s="23" t="e">
        <v>#N/A</v>
      </c>
      <c r="AB1053" s="24" t="str">
        <f>IF('Raw data (converted)'!T1053=0,"",'Raw data (converted)'!T1053)</f>
        <v/>
      </c>
    </row>
    <row r="1054" spans="1:28" x14ac:dyDescent="0.25">
      <c r="A1054" s="11">
        <f>'Raw data (converted)'!A1054</f>
        <v>41827</v>
      </c>
      <c r="B1054" s="12" t="str">
        <f>'Raw data (converted)'!B1054</f>
        <v>Chris</v>
      </c>
      <c r="C1054" s="2" t="str">
        <f>'Raw data (converted)'!C1054</f>
        <v>Elevated</v>
      </c>
      <c r="D1054" s="13">
        <f>'Raw data (converted)'!D1054</f>
        <v>2</v>
      </c>
      <c r="E1054" s="12">
        <f>'Raw data (converted)'!E1054</f>
        <v>2.5</v>
      </c>
      <c r="F1054" s="2">
        <f>'Raw data (converted)'!F1054</f>
        <v>0</v>
      </c>
      <c r="G1054" s="2">
        <f t="shared" si="1555"/>
        <v>0</v>
      </c>
      <c r="H1054" s="4">
        <f>IF('Raw data (converted)'!I1054=0,"",'Raw data (converted)'!I1054)</f>
        <v>8176</v>
      </c>
      <c r="I1054" t="str">
        <f>'Raw data (converted)'!J1054</f>
        <v>R2.5_Amb</v>
      </c>
      <c r="J1054" s="21">
        <f>IF('Raw data (converted)'!Q1054=0,"",'Raw data (converted)'!Q1054)</f>
        <v>0.9839</v>
      </c>
      <c r="K1054" s="22">
        <f>IF('Raw data (converted)'!R1054=0,"",'Raw data (converted)'!R1054)</f>
        <v>0.22359999999999999</v>
      </c>
      <c r="L1054" s="23">
        <f>IF('Raw data (converted)'!S1054=0,"",'Raw data (converted)'!S1054)</f>
        <v>0.42409999999999998</v>
      </c>
      <c r="M1054" s="108">
        <f t="shared" ref="M1054" si="1592">IFERROR(RSQ(J1054:J1057,$F1054:$F1057),"")</f>
        <v>0.98857073901219017</v>
      </c>
      <c r="N1054" s="108">
        <f t="shared" ref="N1054" si="1593">IFERROR(S1056,"")</f>
        <v>0.99766035851395229</v>
      </c>
      <c r="O1054" s="109">
        <f t="shared" ref="O1054" si="1594">IFERROR(RSQ(K1054:K1057,$F1054:$F1057),"")</f>
        <v>0.98914701198810229</v>
      </c>
      <c r="P1054" s="109">
        <f t="shared" ref="P1054" si="1595">IFERROR(V1056,"")</f>
        <v>0.99790824144458146</v>
      </c>
      <c r="Q1054" s="110">
        <f t="shared" ref="Q1054" si="1596">IFERROR(RSQ(L1054:L1057,$F1054:$F1057),"")</f>
        <v>0.12384477082380159</v>
      </c>
      <c r="R1054" s="110">
        <f t="shared" ref="R1054" si="1597">IFERROR(Y1056,"")</f>
        <v>0.41197899037034791</v>
      </c>
      <c r="S1054" s="111">
        <f t="array" ref="S1054:U1057">LINEST(J1054:J1057,F1054:G1057,TRUE,TRUE)</f>
        <v>1.322222222222225E-5</v>
      </c>
      <c r="T1054" s="93">
        <v>-2.4450000000000019E-3</v>
      </c>
      <c r="U1054" s="93">
        <v>0.98322500000000002</v>
      </c>
      <c r="V1054" s="114">
        <f t="array" ref="V1054:X1057">LINEST(K1054:K1057,F1054:G1057,TRUE,TRUE)</f>
        <v>-1.2000000000000009E-5</v>
      </c>
      <c r="W1054" s="94">
        <v>2.2506666666666669E-3</v>
      </c>
      <c r="X1054" s="94">
        <v>0.22300999999999999</v>
      </c>
      <c r="Y1054" s="117">
        <f t="array" ref="Y1054:AA1057">LINEST(L1054:L1057,F1054:G1057,TRUE,TRUE)</f>
        <v>-2.2581111111111126E-3</v>
      </c>
      <c r="Z1054" s="95">
        <v>0.12147700000000007</v>
      </c>
      <c r="AA1054" s="95">
        <v>9.9504999999999733E-2</v>
      </c>
      <c r="AB1054" s="24" t="str">
        <f>IF('Raw data (converted)'!T1054=0,"",'Raw data (converted)'!T1054)</f>
        <v>For N2O, high residul and Cooks. It is because T30 had bad integration. Remove the point from analysis</v>
      </c>
    </row>
    <row r="1055" spans="1:28" x14ac:dyDescent="0.25">
      <c r="A1055" s="11">
        <f>'Raw data (converted)'!A1055</f>
        <v>41827</v>
      </c>
      <c r="B1055" s="11" t="str">
        <f>'Raw data (converted)'!B1055</f>
        <v>Chris</v>
      </c>
      <c r="C1055" s="11" t="str">
        <f>'Raw data (converted)'!C1055</f>
        <v>Elevated</v>
      </c>
      <c r="D1055" s="13">
        <f>'Raw data (converted)'!D1055</f>
        <v>2</v>
      </c>
      <c r="E1055" s="12">
        <f>'Raw data (converted)'!E1055</f>
        <v>2.5</v>
      </c>
      <c r="F1055" s="2">
        <f>'Raw data (converted)'!F1055</f>
        <v>15</v>
      </c>
      <c r="G1055" s="2">
        <f t="shared" si="1555"/>
        <v>225</v>
      </c>
      <c r="H1055" s="4">
        <f>IF('Raw data (converted)'!I1055=0,"",'Raw data (converted)'!I1055)</f>
        <v>8176</v>
      </c>
      <c r="I1055" t="str">
        <f>'Raw data (converted)'!J1055</f>
        <v>R2.5_T15</v>
      </c>
      <c r="J1055" s="21">
        <f>IF('Raw data (converted)'!Q1055=0,"",'Raw data (converted)'!Q1055)</f>
        <v>0.94750000000000001</v>
      </c>
      <c r="K1055" s="22">
        <f>IF('Raw data (converted)'!R1055=0,"",'Raw data (converted)'!R1055)</f>
        <v>0.25230000000000002</v>
      </c>
      <c r="L1055" s="23">
        <f>IF('Raw data (converted)'!S1055=0,"",'Raw data (converted)'!S1055)</f>
        <v>0.43980000000000002</v>
      </c>
      <c r="M1055" s="8"/>
      <c r="N1055" s="8"/>
      <c r="O1055" s="9"/>
      <c r="P1055" s="9"/>
      <c r="Q1055" s="10"/>
      <c r="R1055" s="10"/>
      <c r="S1055" s="111">
        <v>6.7082039324992911E-6</v>
      </c>
      <c r="T1055" s="93">
        <v>3.1499999999999633E-4</v>
      </c>
      <c r="U1055" s="93">
        <v>2.942256786889919E-3</v>
      </c>
      <c r="V1055" s="114">
        <v>5.8634671409993774E-6</v>
      </c>
      <c r="W1055" s="94">
        <v>2.7533333333333002E-4</v>
      </c>
      <c r="X1055" s="94">
        <v>2.5717503766889659E-3</v>
      </c>
      <c r="Y1055" s="117">
        <v>3.2258510451401972E-3</v>
      </c>
      <c r="Z1055" s="95">
        <v>0.15147766666666668</v>
      </c>
      <c r="AA1055" s="95">
        <v>1.4148768025785845</v>
      </c>
      <c r="AB1055" s="24" t="str">
        <f>IF('Raw data (converted)'!T1055=0,"",'Raw data (converted)'!T1055)</f>
        <v>For N2O, high residul and Cooks. It is because T30 had bad integration. Remove the point from analysis</v>
      </c>
    </row>
    <row r="1056" spans="1:28" x14ac:dyDescent="0.25">
      <c r="A1056" s="11">
        <f>'Raw data (converted)'!A1056</f>
        <v>41827</v>
      </c>
      <c r="B1056" s="11" t="str">
        <f>'Raw data (converted)'!B1056</f>
        <v>Chris</v>
      </c>
      <c r="C1056" s="11" t="str">
        <f>'Raw data (converted)'!C1056</f>
        <v>Elevated</v>
      </c>
      <c r="D1056" s="13">
        <f>'Raw data (converted)'!D1056</f>
        <v>2</v>
      </c>
      <c r="E1056" s="12">
        <f>'Raw data (converted)'!E1056</f>
        <v>2.5</v>
      </c>
      <c r="F1056" s="2">
        <f>'Raw data (converted)'!F1056</f>
        <v>30</v>
      </c>
      <c r="G1056" s="2">
        <f t="shared" si="1555"/>
        <v>900</v>
      </c>
      <c r="H1056" s="4">
        <f>IF('Raw data (converted)'!I1056=0,"",'Raw data (converted)'!I1056)</f>
        <v>8176</v>
      </c>
      <c r="I1056" t="str">
        <f>'Raw data (converted)'!J1056</f>
        <v>R2.5_T30</v>
      </c>
      <c r="J1056" s="21">
        <f>IF('Raw data (converted)'!Q1056=0,"",'Raw data (converted)'!Q1056)</f>
        <v>0.92379999999999995</v>
      </c>
      <c r="K1056" s="22">
        <f>IF('Raw data (converted)'!R1056=0,"",'Raw data (converted)'!R1056)</f>
        <v>0.28149999999999997</v>
      </c>
      <c r="L1056" s="23">
        <f>IF('Raw data (converted)'!S1056=0,"",'Raw data (converted)'!S1056)</f>
        <v>2.6852999999999998</v>
      </c>
      <c r="M1056" s="8"/>
      <c r="N1056" s="8"/>
      <c r="O1056" s="9"/>
      <c r="P1056" s="9"/>
      <c r="Q1056" s="10"/>
      <c r="R1056" s="10"/>
      <c r="S1056" s="21">
        <v>0.99766035851395229</v>
      </c>
      <c r="T1056" s="93">
        <v>3.0186917696246804E-3</v>
      </c>
      <c r="U1056" s="21" t="e">
        <v>#N/A</v>
      </c>
      <c r="V1056" s="22">
        <v>0.99790824144458146</v>
      </c>
      <c r="W1056" s="94">
        <v>2.6385602134497196E-3</v>
      </c>
      <c r="X1056" s="22" t="e">
        <v>#N/A</v>
      </c>
      <c r="Y1056" s="23">
        <v>0.41197899037034791</v>
      </c>
      <c r="Z1056" s="95">
        <v>1.4516329703130884</v>
      </c>
      <c r="AA1056" s="23" t="e">
        <v>#N/A</v>
      </c>
      <c r="AB1056" s="24" t="str">
        <f>IF('Raw data (converted)'!T1056=0,"",'Raw data (converted)'!T1056)</f>
        <v>For N2O, integration problem. Data should be discarded</v>
      </c>
    </row>
    <row r="1057" spans="1:28" x14ac:dyDescent="0.25">
      <c r="A1057" s="11">
        <f>'Raw data (converted)'!A1057</f>
        <v>41827</v>
      </c>
      <c r="B1057" s="11" t="str">
        <f>'Raw data (converted)'!B1057</f>
        <v>Chris</v>
      </c>
      <c r="C1057" s="11" t="str">
        <f>'Raw data (converted)'!C1057</f>
        <v>Elevated</v>
      </c>
      <c r="D1057" s="13">
        <f>'Raw data (converted)'!D1057</f>
        <v>2</v>
      </c>
      <c r="E1057" s="12">
        <f>'Raw data (converted)'!E1057</f>
        <v>2.5</v>
      </c>
      <c r="F1057" s="2">
        <f>'Raw data (converted)'!F1057</f>
        <v>45</v>
      </c>
      <c r="G1057" s="2">
        <f t="shared" si="1555"/>
        <v>2025</v>
      </c>
      <c r="H1057" s="4">
        <f>IF('Raw data (converted)'!I1057=0,"",'Raw data (converted)'!I1057)</f>
        <v>8176</v>
      </c>
      <c r="I1057" t="str">
        <f>'Raw data (converted)'!J1057</f>
        <v>R2.5_T45</v>
      </c>
      <c r="J1057" s="21">
        <f>IF('Raw data (converted)'!Q1057=0,"",'Raw data (converted)'!Q1057)</f>
        <v>0.89929999999999999</v>
      </c>
      <c r="K1057" s="22">
        <f>IF('Raw data (converted)'!R1057=0,"",'Raw data (converted)'!R1057)</f>
        <v>0.2994</v>
      </c>
      <c r="L1057" s="23">
        <f>IF('Raw data (converted)'!S1057=0,"",'Raw data (converted)'!S1057)</f>
        <v>0.66869999999999996</v>
      </c>
      <c r="M1057" s="8"/>
      <c r="N1057" s="8"/>
      <c r="O1057" s="9"/>
      <c r="P1057" s="9"/>
      <c r="Q1057" s="10"/>
      <c r="R1057" s="10"/>
      <c r="S1057" s="112">
        <v>213.20795610425753</v>
      </c>
      <c r="T1057" s="113">
        <v>1</v>
      </c>
      <c r="U1057" s="21" t="e">
        <v>#N/A</v>
      </c>
      <c r="V1057" s="115">
        <v>238.53332375754673</v>
      </c>
      <c r="W1057" s="116">
        <v>1</v>
      </c>
      <c r="X1057" s="22" t="e">
        <v>#N/A</v>
      </c>
      <c r="Y1057" s="118">
        <v>0.35030975392343622</v>
      </c>
      <c r="Z1057" s="119">
        <v>1</v>
      </c>
      <c r="AA1057" s="23" t="e">
        <v>#N/A</v>
      </c>
      <c r="AB1057" s="24" t="str">
        <f>IF('Raw data (converted)'!T1057=0,"",'Raw data (converted)'!T1057)</f>
        <v>For N2O, high residul and Cooks. It is because T30 had bad integration. Remove the point from analysis</v>
      </c>
    </row>
    <row r="1058" spans="1:28" x14ac:dyDescent="0.25">
      <c r="A1058" s="11">
        <f>'Raw data (converted)'!A1058</f>
        <v>41827</v>
      </c>
      <c r="B1058" s="12" t="str">
        <f>'Raw data (converted)'!B1058</f>
        <v>Chris</v>
      </c>
      <c r="C1058" s="2" t="str">
        <f>'Raw data (converted)'!C1058</f>
        <v>Elevated</v>
      </c>
      <c r="D1058" s="13">
        <f>'Raw data (converted)'!D1058</f>
        <v>2</v>
      </c>
      <c r="E1058" s="12">
        <f>'Raw data (converted)'!E1058</f>
        <v>2.6</v>
      </c>
      <c r="F1058" s="2">
        <f>'Raw data (converted)'!F1058</f>
        <v>0</v>
      </c>
      <c r="G1058" s="2">
        <f t="shared" si="1555"/>
        <v>0</v>
      </c>
      <c r="H1058" s="4">
        <f>IF('Raw data (converted)'!I1058=0,"",'Raw data (converted)'!I1058)</f>
        <v>8177</v>
      </c>
      <c r="I1058" t="str">
        <f>'Raw data (converted)'!J1058</f>
        <v>R2.6_Amb</v>
      </c>
      <c r="J1058" s="21">
        <f>IF('Raw data (converted)'!Q1058=0,"",'Raw data (converted)'!Q1058)</f>
        <v>0.98570000000000002</v>
      </c>
      <c r="K1058" s="22">
        <f>IF('Raw data (converted)'!R1058=0,"",'Raw data (converted)'!R1058)</f>
        <v>0.22120000000000001</v>
      </c>
      <c r="L1058" s="23">
        <f>IF('Raw data (converted)'!S1058=0,"",'Raw data (converted)'!S1058)</f>
        <v>0.38940000000000002</v>
      </c>
      <c r="M1058" s="108">
        <f t="shared" ref="M1058" si="1598">IFERROR(RSQ(J1058:J1061,$F1058:$F1061),"")</f>
        <v>0.95463292351458306</v>
      </c>
      <c r="N1058" s="108">
        <f t="shared" ref="N1058" si="1599">IFERROR(S1060,"")</f>
        <v>0.9920503612319912</v>
      </c>
      <c r="O1058" s="109">
        <f t="shared" ref="O1058" si="1600">IFERROR(RSQ(K1058:K1061,$F1058:$F1061),"")</f>
        <v>0.98242336709678624</v>
      </c>
      <c r="P1058" s="109">
        <f t="shared" ref="P1058" si="1601">IFERROR(V1060,"")</f>
        <v>0.99999239847209298</v>
      </c>
      <c r="Q1058" s="110">
        <f t="shared" ref="Q1058" si="1602">IFERROR(RSQ(L1058:L1061,$F1058:$F1061),"")</f>
        <v>3.1263645827340936E-3</v>
      </c>
      <c r="R1058" s="110">
        <f t="shared" ref="R1058" si="1603">IFERROR(Y1060,"")</f>
        <v>0.95808973842117806</v>
      </c>
      <c r="S1058" s="111">
        <f t="array" ref="S1058:U1061">LINEST(J1058:J1061,F1058:G1061,TRUE,TRUE)</f>
        <v>-3.6222222222222171E-5</v>
      </c>
      <c r="T1058" s="93">
        <v>-8.2466666666666767E-4</v>
      </c>
      <c r="U1058" s="93">
        <v>0.98737999999999992</v>
      </c>
      <c r="V1058" s="114">
        <f t="array" ref="V1058:X1061">LINEST(K1058:K1061,F1058:G1061,TRUE,TRUE)</f>
        <v>-1.9111111111111113E-5</v>
      </c>
      <c r="W1058" s="94">
        <v>2.7773333333333326E-3</v>
      </c>
      <c r="X1058" s="94">
        <v>0.22116000000000002</v>
      </c>
      <c r="Y1058" s="117">
        <f t="array" ref="Y1058:AA1061">LINEST(L1058:L1061,F1058:G1061,TRUE,TRUE)</f>
        <v>-3.4798888888888909E-3</v>
      </c>
      <c r="Z1058" s="95">
        <v>0.1592663333333334</v>
      </c>
      <c r="AA1058" s="95">
        <v>0.31604499999999991</v>
      </c>
      <c r="AB1058" s="24" t="str">
        <f>IF('Raw data (converted)'!T1058=0,"",'Raw data (converted)'!T1058)</f>
        <v>For N2O, high residul and Cooks. It is because T15 and T30 had bad integration. Remove the point from analysis</v>
      </c>
    </row>
    <row r="1059" spans="1:28" x14ac:dyDescent="0.25">
      <c r="A1059" s="11">
        <f>'Raw data (converted)'!A1059</f>
        <v>41827</v>
      </c>
      <c r="B1059" s="11" t="str">
        <f>'Raw data (converted)'!B1059</f>
        <v>Chris</v>
      </c>
      <c r="C1059" s="11" t="str">
        <f>'Raw data (converted)'!C1059</f>
        <v>Elevated</v>
      </c>
      <c r="D1059" s="13">
        <f>'Raw data (converted)'!D1059</f>
        <v>2</v>
      </c>
      <c r="E1059" s="12">
        <f>'Raw data (converted)'!E1059</f>
        <v>2.6</v>
      </c>
      <c r="F1059" s="2">
        <f>'Raw data (converted)'!F1059</f>
        <v>15</v>
      </c>
      <c r="G1059" s="2">
        <f t="shared" si="1555"/>
        <v>225</v>
      </c>
      <c r="H1059" s="4">
        <f>IF('Raw data (converted)'!I1059=0,"",'Raw data (converted)'!I1059)</f>
        <v>8177</v>
      </c>
      <c r="I1059" t="str">
        <f>'Raw data (converted)'!J1059</f>
        <v>R2.6_T15</v>
      </c>
      <c r="J1059" s="21">
        <f>IF('Raw data (converted)'!Q1059=0,"",'Raw data (converted)'!Q1059)</f>
        <v>0.97189999999999999</v>
      </c>
      <c r="K1059" s="22">
        <f>IF('Raw data (converted)'!R1059=0,"",'Raw data (converted)'!R1059)</f>
        <v>0.25840000000000002</v>
      </c>
      <c r="L1059" s="23">
        <f>IF('Raw data (converted)'!S1059=0,"",'Raw data (converted)'!S1059)</f>
        <v>1.702</v>
      </c>
      <c r="M1059" s="8"/>
      <c r="N1059" s="8"/>
      <c r="O1059" s="9"/>
      <c r="P1059" s="9"/>
      <c r="Q1059" s="10"/>
      <c r="R1059" s="10"/>
      <c r="S1059" s="111">
        <v>1.6695974231998353E-5</v>
      </c>
      <c r="T1059" s="93">
        <v>7.8399999999999629E-4</v>
      </c>
      <c r="U1059" s="93">
        <v>7.3229502251482914E-3</v>
      </c>
      <c r="V1059" s="114">
        <v>3.9752319599990532E-7</v>
      </c>
      <c r="W1059" s="94">
        <v>1.8666666666663975E-5</v>
      </c>
      <c r="X1059" s="94">
        <v>1.7435595774160177E-4</v>
      </c>
      <c r="Y1059" s="117">
        <v>7.2900785106443143E-4</v>
      </c>
      <c r="Z1059" s="95">
        <v>3.423233333333333E-2</v>
      </c>
      <c r="AA1059" s="95">
        <v>0.31974703200342597</v>
      </c>
      <c r="AB1059" s="24" t="str">
        <f>IF('Raw data (converted)'!T1059=0,"",'Raw data (converted)'!T1059)</f>
        <v>For N2O, integration problem. Data should be discarded</v>
      </c>
    </row>
    <row r="1060" spans="1:28" x14ac:dyDescent="0.25">
      <c r="A1060" s="11">
        <f>'Raw data (converted)'!A1060</f>
        <v>41827</v>
      </c>
      <c r="B1060" s="11" t="str">
        <f>'Raw data (converted)'!B1060</f>
        <v>Chris</v>
      </c>
      <c r="C1060" s="11" t="str">
        <f>'Raw data (converted)'!C1060</f>
        <v>Elevated</v>
      </c>
      <c r="D1060" s="13">
        <f>'Raw data (converted)'!D1060</f>
        <v>2</v>
      </c>
      <c r="E1060" s="12">
        <f>'Raw data (converted)'!E1060</f>
        <v>2.6</v>
      </c>
      <c r="F1060" s="2">
        <f>'Raw data (converted)'!F1060</f>
        <v>30</v>
      </c>
      <c r="G1060" s="2">
        <f t="shared" si="1555"/>
        <v>900</v>
      </c>
      <c r="H1060" s="4">
        <f>IF('Raw data (converted)'!I1060=0,"",'Raw data (converted)'!I1060)</f>
        <v>8177</v>
      </c>
      <c r="I1060" t="str">
        <f>'Raw data (converted)'!J1060</f>
        <v>R2.6_T30</v>
      </c>
      <c r="J1060" s="21">
        <f>IF('Raw data (converted)'!Q1060=0,"",'Raw data (converted)'!Q1060)</f>
        <v>0.92500000000000004</v>
      </c>
      <c r="K1060" s="22">
        <f>IF('Raw data (converted)'!R1060=0,"",'Raw data (converted)'!R1060)</f>
        <v>0.28739999999999999</v>
      </c>
      <c r="L1060" s="23">
        <f>IF('Raw data (converted)'!S1060=0,"",'Raw data (converted)'!S1060)</f>
        <v>2.1821999999999999</v>
      </c>
      <c r="M1060" s="8"/>
      <c r="N1060" s="8"/>
      <c r="O1060" s="9"/>
      <c r="P1060" s="9"/>
      <c r="Q1060" s="10"/>
      <c r="R1060" s="10"/>
      <c r="S1060" s="21">
        <v>0.9920503612319912</v>
      </c>
      <c r="T1060" s="93">
        <v>7.5131884043992576E-3</v>
      </c>
      <c r="U1060" s="21" t="e">
        <v>#N/A</v>
      </c>
      <c r="V1060" s="22">
        <v>0.99999239847209298</v>
      </c>
      <c r="W1060" s="94">
        <v>1.7888543819995738E-4</v>
      </c>
      <c r="X1060" s="22" t="e">
        <v>#N/A</v>
      </c>
      <c r="Y1060" s="23">
        <v>0.95808973842117806</v>
      </c>
      <c r="Z1060" s="95">
        <v>0.32805353297899409</v>
      </c>
      <c r="AA1060" s="23" t="e">
        <v>#N/A</v>
      </c>
      <c r="AB1060" s="24" t="str">
        <f>IF('Raw data (converted)'!T1060=0,"",'Raw data (converted)'!T1060)</f>
        <v>For N2O, integration problem. Data should be discarded</v>
      </c>
    </row>
    <row r="1061" spans="1:28" x14ac:dyDescent="0.25">
      <c r="A1061" s="11">
        <f>'Raw data (converted)'!A1061</f>
        <v>41827</v>
      </c>
      <c r="B1061" s="11" t="str">
        <f>'Raw data (converted)'!B1061</f>
        <v>Chris</v>
      </c>
      <c r="C1061" s="11" t="str">
        <f>'Raw data (converted)'!C1061</f>
        <v>Elevated</v>
      </c>
      <c r="D1061" s="13">
        <f>'Raw data (converted)'!D1061</f>
        <v>2</v>
      </c>
      <c r="E1061" s="12">
        <f>'Raw data (converted)'!E1061</f>
        <v>2.6</v>
      </c>
      <c r="F1061" s="2">
        <f>'Raw data (converted)'!F1061</f>
        <v>45</v>
      </c>
      <c r="G1061" s="2">
        <f t="shared" si="1555"/>
        <v>2025</v>
      </c>
      <c r="H1061" s="4">
        <f>IF('Raw data (converted)'!I1061=0,"",'Raw data (converted)'!I1061)</f>
        <v>8177</v>
      </c>
      <c r="I1061" t="str">
        <f>'Raw data (converted)'!J1061</f>
        <v>R2.6_T45</v>
      </c>
      <c r="J1061" s="21">
        <f>IF('Raw data (converted)'!Q1061=0,"",'Raw data (converted)'!Q1061)</f>
        <v>0.87860000000000005</v>
      </c>
      <c r="K1061" s="22">
        <f>IF('Raw data (converted)'!R1061=0,"",'Raw data (converted)'!R1061)</f>
        <v>0.30740000000000001</v>
      </c>
      <c r="L1061" s="23">
        <f>IF('Raw data (converted)'!S1061=0,"",'Raw data (converted)'!S1061)</f>
        <v>0.3629</v>
      </c>
      <c r="M1061" s="8"/>
      <c r="N1061" s="8"/>
      <c r="O1061" s="9"/>
      <c r="P1061" s="9"/>
      <c r="Q1061" s="10"/>
      <c r="R1061" s="10"/>
      <c r="S1061" s="112">
        <v>62.395939625850886</v>
      </c>
      <c r="T1061" s="113">
        <v>1</v>
      </c>
      <c r="U1061" s="21" t="e">
        <v>#N/A</v>
      </c>
      <c r="V1061" s="115">
        <v>65775.750000018976</v>
      </c>
      <c r="W1061" s="116">
        <v>1</v>
      </c>
      <c r="X1061" s="22" t="e">
        <v>#N/A</v>
      </c>
      <c r="Y1061" s="118">
        <v>11.43025242898171</v>
      </c>
      <c r="Z1061" s="119">
        <v>1</v>
      </c>
      <c r="AA1061" s="23" t="e">
        <v>#N/A</v>
      </c>
      <c r="AB1061" s="24" t="str">
        <f>IF('Raw data (converted)'!T1061=0,"",'Raw data (converted)'!T1061)</f>
        <v>For N2O, high residul and Cooks. It is because T15 and T30 had bad integration. Remove the point from analysis</v>
      </c>
    </row>
    <row r="1062" spans="1:28" x14ac:dyDescent="0.25">
      <c r="A1062" s="11">
        <f>'Raw data (converted)'!A1062</f>
        <v>41827</v>
      </c>
      <c r="B1062" s="12" t="str">
        <f>'Raw data (converted)'!B1062</f>
        <v>Chris</v>
      </c>
      <c r="C1062" s="2" t="str">
        <f>'Raw data (converted)'!C1062</f>
        <v>Elevated</v>
      </c>
      <c r="D1062" s="13">
        <f>'Raw data (converted)'!D1062</f>
        <v>2</v>
      </c>
      <c r="E1062" s="12">
        <f>'Raw data (converted)'!E1062</f>
        <v>2.7</v>
      </c>
      <c r="F1062" s="2">
        <f>'Raw data (converted)'!F1062</f>
        <v>0</v>
      </c>
      <c r="G1062" s="2">
        <f t="shared" si="1555"/>
        <v>0</v>
      </c>
      <c r="H1062" s="4">
        <f>IF('Raw data (converted)'!I1062=0,"",'Raw data (converted)'!I1062)</f>
        <v>8178</v>
      </c>
      <c r="I1062" t="str">
        <f>'Raw data (converted)'!J1062</f>
        <v>R2.7_Amb</v>
      </c>
      <c r="J1062" s="21">
        <f>IF('Raw data (converted)'!Q1062=0,"",'Raw data (converted)'!Q1062)</f>
        <v>0.94589999999999996</v>
      </c>
      <c r="K1062" s="22">
        <f>IF('Raw data (converted)'!R1062=0,"",'Raw data (converted)'!R1062)</f>
        <v>0.21479999999999999</v>
      </c>
      <c r="L1062" s="23">
        <f>IF('Raw data (converted)'!S1062=0,"",'Raw data (converted)'!S1062)</f>
        <v>1.6692</v>
      </c>
      <c r="M1062" s="108">
        <f t="shared" ref="M1062" si="1604">IFERROR(RSQ(J1062:J1065,$F1062:$F1065),"")</f>
        <v>0.83276443061345318</v>
      </c>
      <c r="N1062" s="108">
        <f t="shared" ref="N1062" si="1605">IFERROR(S1064,"")</f>
        <v>0.94212241201128644</v>
      </c>
      <c r="O1062" s="109">
        <f t="shared" ref="O1062" si="1606">IFERROR(RSQ(K1062:K1065,$F1062:$F1065),"")</f>
        <v>0.99862229862243113</v>
      </c>
      <c r="P1062" s="109">
        <f t="shared" ref="P1062" si="1607">IFERROR(V1064,"")</f>
        <v>0.99968662459189017</v>
      </c>
      <c r="Q1062" s="110">
        <f t="shared" ref="Q1062" si="1608">IFERROR(RSQ(L1062:L1065,$F1062:$F1065),"")</f>
        <v>0.58065731012157418</v>
      </c>
      <c r="R1062" s="110">
        <f t="shared" ref="R1062" si="1609">IFERROR(Y1064,"")</f>
        <v>0.80234853559273744</v>
      </c>
      <c r="S1062" s="111">
        <f t="array" ref="S1062:U1065">LINEST(J1062:J1065,F1062:G1065,TRUE,TRUE)</f>
        <v>-4.8222222222222205E-5</v>
      </c>
      <c r="T1062" s="93">
        <v>3.8466666666666798E-4</v>
      </c>
      <c r="U1062" s="93">
        <v>0.94236999999999982</v>
      </c>
      <c r="V1062" s="114">
        <f t="array" ref="V1062:X1065">LINEST(K1062:K1065,F1062:G1065,TRUE,TRUE)</f>
        <v>-8.3333333333333405E-6</v>
      </c>
      <c r="W1062" s="94">
        <v>3.7996666666666673E-3</v>
      </c>
      <c r="X1062" s="94">
        <v>0.21434499999999992</v>
      </c>
      <c r="Y1062" s="117">
        <f t="array" ref="Y1062:AA1065">LINEST(L1062:L1065,F1062:G1065,TRUE,TRUE)</f>
        <v>1.5336666666666673E-3</v>
      </c>
      <c r="Z1062" s="95">
        <v>-3.5714333333333362E-2</v>
      </c>
      <c r="AA1062" s="95">
        <v>1.5234850000000006</v>
      </c>
      <c r="AB1062" s="24" t="str">
        <f>IF('Raw data (converted)'!T1062=0,"",'Raw data (converted)'!T1062)</f>
        <v>For N2O, integration problem. Data should be discarded</v>
      </c>
    </row>
    <row r="1063" spans="1:28" x14ac:dyDescent="0.25">
      <c r="A1063" s="11">
        <f>'Raw data (converted)'!A1063</f>
        <v>41827</v>
      </c>
      <c r="B1063" s="11" t="str">
        <f>'Raw data (converted)'!B1063</f>
        <v>Chris</v>
      </c>
      <c r="C1063" s="11" t="str">
        <f>'Raw data (converted)'!C1063</f>
        <v>Elevated</v>
      </c>
      <c r="D1063" s="13">
        <f>'Raw data (converted)'!D1063</f>
        <v>2</v>
      </c>
      <c r="E1063" s="12">
        <f>'Raw data (converted)'!E1063</f>
        <v>2.7</v>
      </c>
      <c r="F1063" s="2">
        <f>'Raw data (converted)'!F1063</f>
        <v>15</v>
      </c>
      <c r="G1063" s="2">
        <f t="shared" si="1555"/>
        <v>225</v>
      </c>
      <c r="H1063" s="4">
        <f>IF('Raw data (converted)'!I1063=0,"",'Raw data (converted)'!I1063)</f>
        <v>8178</v>
      </c>
      <c r="I1063" t="str">
        <f>'Raw data (converted)'!J1063</f>
        <v>R2.7_T15</v>
      </c>
      <c r="J1063" s="21">
        <f>IF('Raw data (converted)'!Q1063=0,"",'Raw data (converted)'!Q1063)</f>
        <v>0.92669999999999997</v>
      </c>
      <c r="K1063" s="22">
        <f>IF('Raw data (converted)'!R1063=0,"",'Raw data (converted)'!R1063)</f>
        <v>0.2681</v>
      </c>
      <c r="L1063" s="23">
        <f>IF('Raw data (converted)'!S1063=0,"",'Raw data (converted)'!S1063)</f>
        <v>0.89570000000000005</v>
      </c>
      <c r="M1063" s="8"/>
      <c r="N1063" s="8"/>
      <c r="O1063" s="9"/>
      <c r="P1063" s="9"/>
      <c r="Q1063" s="10"/>
      <c r="R1063" s="10"/>
      <c r="S1063" s="111">
        <v>3.5081422046996769E-5</v>
      </c>
      <c r="T1063" s="93">
        <v>1.6473333333333364E-3</v>
      </c>
      <c r="U1063" s="93">
        <v>1.5386913270698599E-2</v>
      </c>
      <c r="V1063" s="114">
        <v>4.521826354499559E-6</v>
      </c>
      <c r="W1063" s="94">
        <v>2.1233333333333258E-4</v>
      </c>
      <c r="X1063" s="94">
        <v>1.9832990193109972E-3</v>
      </c>
      <c r="Y1063" s="117">
        <v>1.448127312628364E-3</v>
      </c>
      <c r="Z1063" s="95">
        <v>6.8000333333333343E-2</v>
      </c>
      <c r="AA1063" s="95">
        <v>0.63515695955802931</v>
      </c>
      <c r="AB1063" s="24" t="str">
        <f>IF('Raw data (converted)'!T1063=0,"",'Raw data (converted)'!T1063)</f>
        <v>For N2O, integration problem. Data should be discarded</v>
      </c>
    </row>
    <row r="1064" spans="1:28" x14ac:dyDescent="0.25">
      <c r="A1064" s="11">
        <f>'Raw data (converted)'!A1064</f>
        <v>41827</v>
      </c>
      <c r="B1064" s="11" t="str">
        <f>'Raw data (converted)'!B1064</f>
        <v>Chris</v>
      </c>
      <c r="C1064" s="11" t="str">
        <f>'Raw data (converted)'!C1064</f>
        <v>Elevated</v>
      </c>
      <c r="D1064" s="13">
        <f>'Raw data (converted)'!D1064</f>
        <v>2</v>
      </c>
      <c r="E1064" s="12">
        <f>'Raw data (converted)'!E1064</f>
        <v>2.7</v>
      </c>
      <c r="F1064" s="2">
        <f>'Raw data (converted)'!F1064</f>
        <v>30</v>
      </c>
      <c r="G1064" s="2">
        <f t="shared" si="1555"/>
        <v>900</v>
      </c>
      <c r="H1064" s="4">
        <f>IF('Raw data (converted)'!I1064=0,"",'Raw data (converted)'!I1064)</f>
        <v>8178</v>
      </c>
      <c r="I1064" t="str">
        <f>'Raw data (converted)'!J1064</f>
        <v>R2.7_T30</v>
      </c>
      <c r="J1064" s="21">
        <f>IF('Raw data (converted)'!Q1064=0,"",'Raw data (converted)'!Q1064)</f>
        <v>0.92110000000000003</v>
      </c>
      <c r="K1064" s="22">
        <f>IF('Raw data (converted)'!R1064=0,"",'Raw data (converted)'!R1064)</f>
        <v>0.32219999999999999</v>
      </c>
      <c r="L1064" s="23">
        <f>IF('Raw data (converted)'!S1064=0,"",'Raw data (converted)'!S1064)</f>
        <v>2.2694999999999999</v>
      </c>
      <c r="M1064" s="8"/>
      <c r="N1064" s="8"/>
      <c r="O1064" s="9"/>
      <c r="P1064" s="9"/>
      <c r="Q1064" s="10"/>
      <c r="R1064" s="10"/>
      <c r="S1064" s="21">
        <v>0.94212241201128644</v>
      </c>
      <c r="T1064" s="93">
        <v>1.5786639921148544E-2</v>
      </c>
      <c r="U1064" s="21" t="e">
        <v>#N/A</v>
      </c>
      <c r="V1064" s="22">
        <v>0.99968662459189017</v>
      </c>
      <c r="W1064" s="94">
        <v>2.0348218595248012E-3</v>
      </c>
      <c r="X1064" s="22" t="e">
        <v>#N/A</v>
      </c>
      <c r="Y1064" s="23">
        <v>0.80234853559273744</v>
      </c>
      <c r="Z1064" s="95">
        <v>0.65165729068276368</v>
      </c>
      <c r="AA1064" s="23" t="e">
        <v>#N/A</v>
      </c>
      <c r="AB1064" s="24" t="str">
        <f>IF('Raw data (converted)'!T1064=0,"",'Raw data (converted)'!T1064)</f>
        <v>For N2O, integration problem. Data should be discarded</v>
      </c>
    </row>
    <row r="1065" spans="1:28" x14ac:dyDescent="0.25">
      <c r="A1065" s="11">
        <f>'Raw data (converted)'!A1065</f>
        <v>41827</v>
      </c>
      <c r="B1065" s="11" t="str">
        <f>'Raw data (converted)'!B1065</f>
        <v>Chris</v>
      </c>
      <c r="C1065" s="11" t="str">
        <f>'Raw data (converted)'!C1065</f>
        <v>Elevated</v>
      </c>
      <c r="D1065" s="13">
        <f>'Raw data (converted)'!D1065</f>
        <v>2</v>
      </c>
      <c r="E1065" s="12">
        <f>'Raw data (converted)'!E1065</f>
        <v>2.7</v>
      </c>
      <c r="F1065" s="2">
        <f>'Raw data (converted)'!F1065</f>
        <v>45</v>
      </c>
      <c r="G1065" s="2">
        <f t="shared" si="1555"/>
        <v>2025</v>
      </c>
      <c r="H1065" s="4">
        <f>IF('Raw data (converted)'!I1065=0,"",'Raw data (converted)'!I1065)</f>
        <v>8178</v>
      </c>
      <c r="I1065" t="str">
        <f>'Raw data (converted)'!J1065</f>
        <v>R2.7_T45</v>
      </c>
      <c r="J1065" s="21">
        <f>IF('Raw data (converted)'!Q1065=0,"",'Raw data (converted)'!Q1065)</f>
        <v>0.85850000000000004</v>
      </c>
      <c r="K1065" s="22">
        <f>IF('Raw data (converted)'!R1065=0,"",'Raw data (converted)'!R1065)</f>
        <v>0.36799999999999999</v>
      </c>
      <c r="L1065" s="23">
        <f>IF('Raw data (converted)'!S1065=0,"",'Raw data (converted)'!S1065)</f>
        <v>2.8763000000000001</v>
      </c>
      <c r="M1065" s="8"/>
      <c r="N1065" s="8"/>
      <c r="O1065" s="9"/>
      <c r="P1065" s="9"/>
      <c r="Q1065" s="10"/>
      <c r="R1065" s="10"/>
      <c r="S1065" s="112">
        <v>8.1389225497355255</v>
      </c>
      <c r="T1065" s="113">
        <v>1</v>
      </c>
      <c r="U1065" s="21" t="e">
        <v>#N/A</v>
      </c>
      <c r="V1065" s="115">
        <v>1595.0304311073658</v>
      </c>
      <c r="W1065" s="116">
        <v>1</v>
      </c>
      <c r="X1065" s="22" t="e">
        <v>#N/A</v>
      </c>
      <c r="Y1065" s="118">
        <v>2.0297055172318164</v>
      </c>
      <c r="Z1065" s="119">
        <v>1</v>
      </c>
      <c r="AA1065" s="23" t="e">
        <v>#N/A</v>
      </c>
      <c r="AB1065" s="24" t="str">
        <f>IF('Raw data (converted)'!T1065=0,"",'Raw data (converted)'!T1065)</f>
        <v>For N2O, integration problem. Data should be discarded</v>
      </c>
    </row>
    <row r="1066" spans="1:28" x14ac:dyDescent="0.25">
      <c r="A1066" s="11">
        <f>'Raw data (converted)'!A1066</f>
        <v>41827</v>
      </c>
      <c r="B1066" s="12" t="str">
        <f>'Raw data (converted)'!B1066</f>
        <v>Chris</v>
      </c>
      <c r="C1066" s="2" t="str">
        <f>'Raw data (converted)'!C1066</f>
        <v>Elevated</v>
      </c>
      <c r="D1066" s="13">
        <f>'Raw data (converted)'!D1066</f>
        <v>3</v>
      </c>
      <c r="E1066" s="12">
        <f>'Raw data (converted)'!E1066</f>
        <v>3</v>
      </c>
      <c r="F1066" s="2">
        <f>'Raw data (converted)'!F1066</f>
        <v>0</v>
      </c>
      <c r="G1066" s="2">
        <f t="shared" si="1555"/>
        <v>0</v>
      </c>
      <c r="H1066" s="4">
        <f>IF('Raw data (converted)'!I1066=0,"",'Raw data (converted)'!I1066)</f>
        <v>8179</v>
      </c>
      <c r="I1066" t="str">
        <f>'Raw data (converted)'!J1066</f>
        <v>R3.0_Amb</v>
      </c>
      <c r="J1066" s="21">
        <f>IF('Raw data (converted)'!Q1066=0,"",'Raw data (converted)'!Q1066)</f>
        <v>0.96409999999999996</v>
      </c>
      <c r="K1066" s="22">
        <f>IF('Raw data (converted)'!R1066=0,"",'Raw data (converted)'!R1066)</f>
        <v>0.22750000000000001</v>
      </c>
      <c r="L1066" s="23">
        <f>IF('Raw data (converted)'!S1066=0,"",'Raw data (converted)'!S1066)</f>
        <v>1.6719999999999999</v>
      </c>
      <c r="M1066" s="108">
        <f t="shared" ref="M1066" si="1610">IFERROR(RSQ(J1066:J1069,$F1066:$F1069),"")</f>
        <v>0.88841660246090237</v>
      </c>
      <c r="N1066" s="108">
        <f t="shared" ref="N1066" si="1611">IFERROR(S1068,"")</f>
        <v>0.88847828341797752</v>
      </c>
      <c r="O1066" s="109">
        <f t="shared" ref="O1066" si="1612">IFERROR(RSQ(K1066:K1069,$F1066:$F1069),"")</f>
        <v>0.98908859379448411</v>
      </c>
      <c r="P1066" s="109">
        <f t="shared" ref="P1066" si="1613">IFERROR(V1068,"")</f>
        <v>0.98989302889124786</v>
      </c>
      <c r="Q1066" s="110">
        <f t="shared" ref="Q1066" si="1614">IFERROR(RSQ(L1066:L1069,$F1066:$F1069),"")</f>
        <v>0.1459045121042486</v>
      </c>
      <c r="R1066" s="110">
        <f t="shared" ref="R1066" si="1615">IFERROR(Y1068,"")</f>
        <v>0.15526024417194381</v>
      </c>
      <c r="S1066" s="111">
        <f t="array" ref="S1066:U1069">LINEST(J1066:J1069,F1066:G1069,TRUE,TRUE)</f>
        <v>2.777777777777736E-6</v>
      </c>
      <c r="T1066" s="93">
        <v>-4.5976666666666657E-3</v>
      </c>
      <c r="U1066" s="93">
        <v>0.97598499999999999</v>
      </c>
      <c r="V1066" s="114">
        <f t="array" ref="V1066:X1069">LINEST(K1066:K1069,F1066:G1069,TRUE,TRUE)</f>
        <v>5.9999999999999646E-6</v>
      </c>
      <c r="W1066" s="94">
        <v>2.5526666666666688E-3</v>
      </c>
      <c r="X1066" s="94">
        <v>0.22963999999999998</v>
      </c>
      <c r="Y1066" s="117">
        <f t="array" ref="Y1066:AA1069">LINEST(L1066:L1069,F1066:G1069,TRUE,TRUE)</f>
        <v>1.7688888888888886E-4</v>
      </c>
      <c r="Z1066" s="95">
        <v>1.4120000000000022E-3</v>
      </c>
      <c r="AA1066" s="95">
        <v>1.8411299999999999</v>
      </c>
      <c r="AB1066" s="24" t="str">
        <f>IF('Raw data (converted)'!T1066=0,"",'Raw data (converted)'!T1066)</f>
        <v>For N2O, integration problem. Data should be discarded</v>
      </c>
    </row>
    <row r="1067" spans="1:28" x14ac:dyDescent="0.25">
      <c r="A1067" s="11">
        <f>'Raw data (converted)'!A1067</f>
        <v>41827</v>
      </c>
      <c r="B1067" s="11" t="str">
        <f>'Raw data (converted)'!B1067</f>
        <v>Chris</v>
      </c>
      <c r="C1067" s="11" t="str">
        <f>'Raw data (converted)'!C1067</f>
        <v>Elevated</v>
      </c>
      <c r="D1067" s="13">
        <f>'Raw data (converted)'!D1067</f>
        <v>3</v>
      </c>
      <c r="E1067" s="12">
        <f>'Raw data (converted)'!E1067</f>
        <v>3</v>
      </c>
      <c r="F1067" s="2">
        <f>'Raw data (converted)'!F1067</f>
        <v>15</v>
      </c>
      <c r="G1067" s="2">
        <f t="shared" si="1555"/>
        <v>225</v>
      </c>
      <c r="H1067" s="4">
        <f>IF('Raw data (converted)'!I1067=0,"",'Raw data (converted)'!I1067)</f>
        <v>8179</v>
      </c>
      <c r="I1067" t="str">
        <f>'Raw data (converted)'!J1067</f>
        <v>R3.0_T15</v>
      </c>
      <c r="J1067" s="21">
        <f>IF('Raw data (converted)'!Q1067=0,"",'Raw data (converted)'!Q1067)</f>
        <v>0.94330000000000003</v>
      </c>
      <c r="K1067" s="22">
        <f>IF('Raw data (converted)'!R1067=0,"",'Raw data (converted)'!R1067)</f>
        <v>0.2757</v>
      </c>
      <c r="L1067" s="23">
        <f>IF('Raw data (converted)'!S1067=0,"",'Raw data (converted)'!S1067)</f>
        <v>2.4095</v>
      </c>
      <c r="M1067" s="8"/>
      <c r="N1067" s="8"/>
      <c r="O1067" s="9"/>
      <c r="P1067" s="9"/>
      <c r="Q1067" s="10"/>
      <c r="R1067" s="10"/>
      <c r="S1067" s="111">
        <v>1.1811407961148905E-4</v>
      </c>
      <c r="T1067" s="93">
        <v>5.5463333333333397E-3</v>
      </c>
      <c r="U1067" s="93">
        <v>5.1805513943980967E-2</v>
      </c>
      <c r="V1067" s="114">
        <v>2.1267490985997964E-5</v>
      </c>
      <c r="W1067" s="94">
        <v>9.9866666666666485E-4</v>
      </c>
      <c r="X1067" s="94">
        <v>9.3280437391770263E-3</v>
      </c>
      <c r="Y1067" s="117">
        <v>1.6808274534868422E-3</v>
      </c>
      <c r="Z1067" s="95">
        <v>7.8927333333333335E-2</v>
      </c>
      <c r="AA1067" s="95">
        <v>0.7372205783210346</v>
      </c>
      <c r="AB1067" s="24" t="str">
        <f>IF('Raw data (converted)'!T1067=0,"",'Raw data (converted)'!T1067)</f>
        <v>For N2O, integration problem. Data should be discarded</v>
      </c>
    </row>
    <row r="1068" spans="1:28" x14ac:dyDescent="0.25">
      <c r="A1068" s="11">
        <f>'Raw data (converted)'!A1068</f>
        <v>41827</v>
      </c>
      <c r="B1068" s="11" t="str">
        <f>'Raw data (converted)'!B1068</f>
        <v>Chris</v>
      </c>
      <c r="C1068" s="11" t="str">
        <f>'Raw data (converted)'!C1068</f>
        <v>Elevated</v>
      </c>
      <c r="D1068" s="13">
        <f>'Raw data (converted)'!D1068</f>
        <v>3</v>
      </c>
      <c r="E1068" s="12">
        <f>'Raw data (converted)'!E1068</f>
        <v>3</v>
      </c>
      <c r="F1068" s="2">
        <f>'Raw data (converted)'!F1068</f>
        <v>30</v>
      </c>
      <c r="G1068" s="2">
        <f t="shared" si="1555"/>
        <v>900</v>
      </c>
      <c r="H1068" s="4">
        <f>IF('Raw data (converted)'!I1068=0,"",'Raw data (converted)'!I1068)</f>
        <v>8179</v>
      </c>
      <c r="I1068" t="str">
        <f>'Raw data (converted)'!J1068</f>
        <v>R3.0_T30</v>
      </c>
      <c r="J1068" s="21">
        <f>IF('Raw data (converted)'!Q1068=0,"",'Raw data (converted)'!Q1068)</f>
        <v>0.80489999999999995</v>
      </c>
      <c r="K1068" s="22">
        <f>IF('Raw data (converted)'!R1068=0,"",'Raw data (converted)'!R1068)</f>
        <v>0.30520000000000003</v>
      </c>
      <c r="L1068" s="23">
        <f>IF('Raw data (converted)'!S1068=0,"",'Raw data (converted)'!S1068)</f>
        <v>1.5353000000000001</v>
      </c>
      <c r="M1068" s="8"/>
      <c r="N1068" s="8"/>
      <c r="O1068" s="9"/>
      <c r="P1068" s="9"/>
      <c r="Q1068" s="10"/>
      <c r="R1068" s="10"/>
      <c r="S1068" s="21">
        <v>0.88847828341797752</v>
      </c>
      <c r="T1068" s="93">
        <v>5.3151335825170065E-2</v>
      </c>
      <c r="U1068" s="21" t="e">
        <v>#N/A</v>
      </c>
      <c r="V1068" s="22">
        <v>0.98989302889124786</v>
      </c>
      <c r="W1068" s="94">
        <v>9.5703709436990823E-3</v>
      </c>
      <c r="X1068" s="22" t="e">
        <v>#N/A</v>
      </c>
      <c r="Y1068" s="23">
        <v>0.15526024417194381</v>
      </c>
      <c r="Z1068" s="95">
        <v>0.75637235406907888</v>
      </c>
      <c r="AA1068" s="23" t="e">
        <v>#N/A</v>
      </c>
      <c r="AB1068" s="24" t="str">
        <f>IF('Raw data (converted)'!T1068=0,"",'Raw data (converted)'!T1068)</f>
        <v>For N2O, integration problem. Data should be discarded</v>
      </c>
    </row>
    <row r="1069" spans="1:28" x14ac:dyDescent="0.25">
      <c r="A1069" s="11">
        <f>'Raw data (converted)'!A1069</f>
        <v>41827</v>
      </c>
      <c r="B1069" s="11" t="str">
        <f>'Raw data (converted)'!B1069</f>
        <v>Chris</v>
      </c>
      <c r="C1069" s="11" t="str">
        <f>'Raw data (converted)'!C1069</f>
        <v>Elevated</v>
      </c>
      <c r="D1069" s="13">
        <f>'Raw data (converted)'!D1069</f>
        <v>3</v>
      </c>
      <c r="E1069" s="12">
        <f>'Raw data (converted)'!E1069</f>
        <v>3</v>
      </c>
      <c r="F1069" s="2">
        <f>'Raw data (converted)'!F1069</f>
        <v>45</v>
      </c>
      <c r="G1069" s="2">
        <f t="shared" si="1555"/>
        <v>2025</v>
      </c>
      <c r="H1069" s="4">
        <f>IF('Raw data (converted)'!I1069=0,"",'Raw data (converted)'!I1069)</f>
        <v>8179</v>
      </c>
      <c r="I1069" t="str">
        <f>'Raw data (converted)'!J1069</f>
        <v>R3.0_T45</v>
      </c>
      <c r="J1069" s="21">
        <f>IF('Raw data (converted)'!Q1069=0,"",'Raw data (converted)'!Q1069)</f>
        <v>0.78659999999999997</v>
      </c>
      <c r="K1069" s="22">
        <f>IF('Raw data (converted)'!R1069=0,"",'Raw data (converted)'!R1069)</f>
        <v>0.35880000000000001</v>
      </c>
      <c r="L1069" s="23">
        <f>IF('Raw data (converted)'!S1069=0,"",'Raw data (converted)'!S1069)</f>
        <v>2.4319999999999999</v>
      </c>
      <c r="M1069" s="8"/>
      <c r="N1069" s="8"/>
      <c r="O1069" s="9"/>
      <c r="P1069" s="9"/>
      <c r="Q1069" s="10"/>
      <c r="R1069" s="10"/>
      <c r="S1069" s="112">
        <v>3.9834317057185684</v>
      </c>
      <c r="T1069" s="113">
        <v>1</v>
      </c>
      <c r="U1069" s="21" t="e">
        <v>#N/A</v>
      </c>
      <c r="V1069" s="115">
        <v>48.970805310507657</v>
      </c>
      <c r="W1069" s="116">
        <v>1</v>
      </c>
      <c r="X1069" s="22" t="e">
        <v>#N/A</v>
      </c>
      <c r="Y1069" s="118">
        <v>9.1898269911394173E-2</v>
      </c>
      <c r="Z1069" s="119">
        <v>1</v>
      </c>
      <c r="AA1069" s="23" t="e">
        <v>#N/A</v>
      </c>
      <c r="AB1069" s="24" t="str">
        <f>IF('Raw data (converted)'!T1069=0,"",'Raw data (converted)'!T1069)</f>
        <v>For N2O, integration problem. Data should be discarded</v>
      </c>
    </row>
    <row r="1070" spans="1:28" x14ac:dyDescent="0.25">
      <c r="A1070" s="11">
        <f>'Raw data (converted)'!A1070</f>
        <v>41827</v>
      </c>
      <c r="B1070" s="12" t="str">
        <f>'Raw data (converted)'!B1070</f>
        <v>Chris</v>
      </c>
      <c r="C1070" s="2" t="str">
        <f>'Raw data (converted)'!C1070</f>
        <v>Elevated</v>
      </c>
      <c r="D1070" s="13">
        <f>'Raw data (converted)'!D1070</f>
        <v>3</v>
      </c>
      <c r="E1070" s="12">
        <f>'Raw data (converted)'!E1070</f>
        <v>3.1</v>
      </c>
      <c r="F1070" s="2">
        <f>'Raw data (converted)'!F1070</f>
        <v>0</v>
      </c>
      <c r="G1070" s="2">
        <f t="shared" si="1555"/>
        <v>0</v>
      </c>
      <c r="H1070" s="4">
        <f>IF('Raw data (converted)'!I1070=0,"",'Raw data (converted)'!I1070)</f>
        <v>8180</v>
      </c>
      <c r="I1070" t="str">
        <f>'Raw data (converted)'!J1070</f>
        <v>R3.1_Amb</v>
      </c>
      <c r="J1070" s="21">
        <f>IF('Raw data (converted)'!Q1070=0,"",'Raw data (converted)'!Q1070)</f>
        <v>0.94450000000000001</v>
      </c>
      <c r="K1070" s="22">
        <f>IF('Raw data (converted)'!R1070=0,"",'Raw data (converted)'!R1070)</f>
        <v>0.20330000000000001</v>
      </c>
      <c r="L1070" s="23">
        <f>IF('Raw data (converted)'!S1070=0,"",'Raw data (converted)'!S1070)</f>
        <v>1.0286999999999999</v>
      </c>
      <c r="M1070" s="108">
        <f t="shared" ref="M1070" si="1616">IFERROR(RSQ(J1070:J1073,$F1070:$F1073),"")</f>
        <v>0.93382348998041276</v>
      </c>
      <c r="N1070" s="108">
        <f t="shared" ref="N1070" si="1617">IFERROR(S1072,"")</f>
        <v>0.99487810596211357</v>
      </c>
      <c r="O1070" s="109">
        <f t="shared" ref="O1070" si="1618">IFERROR(RSQ(K1070:K1073,$F1070:$F1073),"")</f>
        <v>0.98276909379710875</v>
      </c>
      <c r="P1070" s="109">
        <f t="shared" ref="P1070" si="1619">IFERROR(V1072,"")</f>
        <v>0.99766430067337597</v>
      </c>
      <c r="Q1070" s="110">
        <f t="shared" ref="Q1070" si="1620">IFERROR(RSQ(L1070:L1073,$F1070:$F1073),"")</f>
        <v>0.52378516371908224</v>
      </c>
      <c r="R1070" s="110">
        <f t="shared" ref="R1070" si="1621">IFERROR(Y1072,"")</f>
        <v>0.70749545348540155</v>
      </c>
      <c r="S1070" s="111">
        <f t="array" ref="S1070:U1073">LINEST(J1070:J1073,F1070:G1073,TRUE,TRUE)</f>
        <v>-6.622222222222206E-5</v>
      </c>
      <c r="T1070" s="93">
        <v>-4.9466666666667276E-4</v>
      </c>
      <c r="U1070" s="93">
        <v>0.9464300000000001</v>
      </c>
      <c r="V1070" s="114">
        <f t="array" ref="V1070:X1073">LINEST(K1070:K1073,F1070:G1073,TRUE,TRUE)</f>
        <v>-2.5222222222222228E-5</v>
      </c>
      <c r="W1070" s="94">
        <v>3.8836666666666668E-3</v>
      </c>
      <c r="X1070" s="94">
        <v>0.20430499999999999</v>
      </c>
      <c r="Y1070" s="117">
        <f t="array" ref="Y1070:AA1073">LINEST(L1070:L1073,F1070:G1073,TRUE,TRUE)</f>
        <v>-1.5751111111111113E-3</v>
      </c>
      <c r="Z1070" s="95">
        <v>0.10656266666666667</v>
      </c>
      <c r="AA1070" s="95">
        <v>1.2286899999999998</v>
      </c>
      <c r="AB1070" s="24" t="str">
        <f>IF('Raw data (converted)'!T1070=0,"",'Raw data (converted)'!T1070)</f>
        <v>For N2O, integration problem. Data should be discarded</v>
      </c>
    </row>
    <row r="1071" spans="1:28" x14ac:dyDescent="0.25">
      <c r="A1071" s="11">
        <f>'Raw data (converted)'!A1071</f>
        <v>41827</v>
      </c>
      <c r="B1071" s="11" t="str">
        <f>'Raw data (converted)'!B1071</f>
        <v>Chris</v>
      </c>
      <c r="C1071" s="11" t="str">
        <f>'Raw data (converted)'!C1071</f>
        <v>Elevated</v>
      </c>
      <c r="D1071" s="13">
        <f>'Raw data (converted)'!D1071</f>
        <v>3</v>
      </c>
      <c r="E1071" s="12">
        <f>'Raw data (converted)'!E1071</f>
        <v>3.1</v>
      </c>
      <c r="F1071" s="2">
        <f>'Raw data (converted)'!F1071</f>
        <v>15</v>
      </c>
      <c r="G1071" s="2">
        <f t="shared" si="1555"/>
        <v>225</v>
      </c>
      <c r="H1071" s="4">
        <f>IF('Raw data (converted)'!I1071=0,"",'Raw data (converted)'!I1071)</f>
        <v>8180</v>
      </c>
      <c r="I1071" t="str">
        <f>'Raw data (converted)'!J1071</f>
        <v>R3.1_T15</v>
      </c>
      <c r="J1071" s="21">
        <f>IF('Raw data (converted)'!Q1071=0,"",'Raw data (converted)'!Q1071)</f>
        <v>0.92989999999999995</v>
      </c>
      <c r="K1071" s="22">
        <f>IF('Raw data (converted)'!R1071=0,"",'Raw data (converted)'!R1071)</f>
        <v>0.25990000000000002</v>
      </c>
      <c r="L1071" s="23">
        <f>IF('Raw data (converted)'!S1071=0,"",'Raw data (converted)'!S1071)</f>
        <v>3.0727000000000002</v>
      </c>
      <c r="M1071" s="8"/>
      <c r="N1071" s="8"/>
      <c r="O1071" s="9"/>
      <c r="P1071" s="9"/>
      <c r="Q1071" s="10"/>
      <c r="R1071" s="10"/>
      <c r="S1071" s="111">
        <v>1.918049420699818E-5</v>
      </c>
      <c r="T1071" s="93">
        <v>9.0066666666666572E-4</v>
      </c>
      <c r="U1071" s="93">
        <v>8.412674961033496E-3</v>
      </c>
      <c r="V1071" s="114">
        <v>9.9877702994991246E-6</v>
      </c>
      <c r="W1071" s="94">
        <v>4.6900000000000294E-4</v>
      </c>
      <c r="X1071" s="94">
        <v>4.3806934382584033E-3</v>
      </c>
      <c r="Y1071" s="117">
        <v>1.9875165992008143E-3</v>
      </c>
      <c r="Z1071" s="95">
        <v>9.3328666666666713E-2</v>
      </c>
      <c r="AA1071" s="95">
        <v>0.87173619971869931</v>
      </c>
      <c r="AB1071" s="24" t="str">
        <f>IF('Raw data (converted)'!T1071=0,"",'Raw data (converted)'!T1071)</f>
        <v>For N2O, integration problem. Data should be discarded</v>
      </c>
    </row>
    <row r="1072" spans="1:28" x14ac:dyDescent="0.25">
      <c r="A1072" s="11">
        <f>'Raw data (converted)'!A1072</f>
        <v>41827</v>
      </c>
      <c r="B1072" s="11" t="str">
        <f>'Raw data (converted)'!B1072</f>
        <v>Chris</v>
      </c>
      <c r="C1072" s="11" t="str">
        <f>'Raw data (converted)'!C1072</f>
        <v>Elevated</v>
      </c>
      <c r="D1072" s="13">
        <f>'Raw data (converted)'!D1072</f>
        <v>3</v>
      </c>
      <c r="E1072" s="12">
        <f>'Raw data (converted)'!E1072</f>
        <v>3.1</v>
      </c>
      <c r="F1072" s="2">
        <f>'Raw data (converted)'!F1072</f>
        <v>30</v>
      </c>
      <c r="G1072" s="2">
        <f t="shared" si="1555"/>
        <v>900</v>
      </c>
      <c r="H1072" s="4">
        <f>IF('Raw data (converted)'!I1072=0,"",'Raw data (converted)'!I1072)</f>
        <v>8180</v>
      </c>
      <c r="I1072" t="str">
        <f>'Raw data (converted)'!J1072</f>
        <v>R3.1_T30</v>
      </c>
      <c r="J1072" s="21">
        <f>IF('Raw data (converted)'!Q1072=0,"",'Raw data (converted)'!Q1072)</f>
        <v>0.86619999999999997</v>
      </c>
      <c r="K1072" s="22">
        <f>IF('Raw data (converted)'!R1072=0,"",'Raw data (converted)'!R1072)</f>
        <v>0.29509999999999997</v>
      </c>
      <c r="L1072" s="23">
        <f>IF('Raw data (converted)'!S1072=0,"",'Raw data (converted)'!S1072)</f>
        <v>2.4079999999999999</v>
      </c>
      <c r="M1072" s="8"/>
      <c r="N1072" s="8"/>
      <c r="O1072" s="9"/>
      <c r="P1072" s="9"/>
      <c r="Q1072" s="10"/>
      <c r="R1072" s="10"/>
      <c r="S1072" s="21">
        <v>0.99487810596211357</v>
      </c>
      <c r="T1072" s="93">
        <v>8.631222393149179E-3</v>
      </c>
      <c r="U1072" s="21" t="e">
        <v>#N/A</v>
      </c>
      <c r="V1072" s="22">
        <v>0.99766430067337597</v>
      </c>
      <c r="W1072" s="94">
        <v>4.494496634774605E-3</v>
      </c>
      <c r="X1072" s="22" t="e">
        <v>#N/A</v>
      </c>
      <c r="Y1072" s="23">
        <v>0.70749545348540155</v>
      </c>
      <c r="Z1072" s="95">
        <v>0.89438246964036627</v>
      </c>
      <c r="AA1072" s="23" t="e">
        <v>#N/A</v>
      </c>
      <c r="AB1072" s="24" t="str">
        <f>IF('Raw data (converted)'!T1072=0,"",'Raw data (converted)'!T1072)</f>
        <v>For N2O, integration problem. Data should be discarded</v>
      </c>
    </row>
    <row r="1073" spans="1:28" x14ac:dyDescent="0.25">
      <c r="A1073" s="11">
        <f>'Raw data (converted)'!A1073</f>
        <v>41827</v>
      </c>
      <c r="B1073" s="11" t="str">
        <f>'Raw data (converted)'!B1073</f>
        <v>Chris</v>
      </c>
      <c r="C1073" s="11" t="str">
        <f>'Raw data (converted)'!C1073</f>
        <v>Elevated</v>
      </c>
      <c r="D1073" s="13">
        <f>'Raw data (converted)'!D1073</f>
        <v>3</v>
      </c>
      <c r="E1073" s="12">
        <f>'Raw data (converted)'!E1073</f>
        <v>3.1</v>
      </c>
      <c r="F1073" s="2">
        <f>'Raw data (converted)'!F1073</f>
        <v>45</v>
      </c>
      <c r="G1073" s="2">
        <f t="shared" si="1555"/>
        <v>2025</v>
      </c>
      <c r="H1073" s="4">
        <f>IF('Raw data (converted)'!I1073=0,"",'Raw data (converted)'!I1073)</f>
        <v>8180</v>
      </c>
      <c r="I1073" t="str">
        <f>'Raw data (converted)'!J1073</f>
        <v>R3.1_T45</v>
      </c>
      <c r="J1073" s="21">
        <f>IF('Raw data (converted)'!Q1073=0,"",'Raw data (converted)'!Q1073)</f>
        <v>0.79200000000000004</v>
      </c>
      <c r="K1073" s="22">
        <f>IF('Raw data (converted)'!R1073=0,"",'Raw data (converted)'!R1073)</f>
        <v>0.32900000000000001</v>
      </c>
      <c r="L1073" s="23">
        <f>IF('Raw data (converted)'!S1073=0,"",'Raw data (converted)'!S1073)</f>
        <v>3.0344000000000002</v>
      </c>
      <c r="M1073" s="8"/>
      <c r="N1073" s="8"/>
      <c r="O1073" s="9"/>
      <c r="P1073" s="9"/>
      <c r="Q1073" s="10"/>
      <c r="R1073" s="10"/>
      <c r="S1073" s="112">
        <v>97.120137453354602</v>
      </c>
      <c r="T1073" s="113">
        <v>1</v>
      </c>
      <c r="U1073" s="21" t="e">
        <v>#N/A</v>
      </c>
      <c r="V1073" s="115">
        <v>213.56864929085651</v>
      </c>
      <c r="W1073" s="116">
        <v>1</v>
      </c>
      <c r="X1073" s="22" t="e">
        <v>#N/A</v>
      </c>
      <c r="Y1073" s="118">
        <v>1.2093751394905101</v>
      </c>
      <c r="Z1073" s="119">
        <v>1</v>
      </c>
      <c r="AA1073" s="23" t="e">
        <v>#N/A</v>
      </c>
      <c r="AB1073" s="24" t="str">
        <f>IF('Raw data (converted)'!T1073=0,"",'Raw data (converted)'!T1073)</f>
        <v>For N2O, integration problem. Data should be discarded</v>
      </c>
    </row>
    <row r="1074" spans="1:28" x14ac:dyDescent="0.25">
      <c r="A1074" s="11">
        <f>'Raw data (converted)'!A1074</f>
        <v>41827</v>
      </c>
      <c r="B1074" s="12" t="str">
        <f>'Raw data (converted)'!B1074</f>
        <v>Chris</v>
      </c>
      <c r="C1074" s="2" t="str">
        <f>'Raw data (converted)'!C1074</f>
        <v>Elevated</v>
      </c>
      <c r="D1074" s="13">
        <f>'Raw data (converted)'!D1074</f>
        <v>3</v>
      </c>
      <c r="E1074" s="12">
        <f>'Raw data (converted)'!E1074</f>
        <v>3.2</v>
      </c>
      <c r="F1074" s="2">
        <f>'Raw data (converted)'!F1074</f>
        <v>0</v>
      </c>
      <c r="G1074" s="2">
        <f t="shared" si="1555"/>
        <v>0</v>
      </c>
      <c r="H1074" s="4">
        <f>IF('Raw data (converted)'!I1074=0,"",'Raw data (converted)'!I1074)</f>
        <v>8181</v>
      </c>
      <c r="I1074" t="str">
        <f>'Raw data (converted)'!J1074</f>
        <v>R3.2_Amb</v>
      </c>
      <c r="J1074" s="21">
        <f>IF('Raw data (converted)'!Q1074=0,"",'Raw data (converted)'!Q1074)</f>
        <v>0.88649999999999995</v>
      </c>
      <c r="K1074" s="22">
        <f>IF('Raw data (converted)'!R1074=0,"",'Raw data (converted)'!R1074)</f>
        <v>0.1946</v>
      </c>
      <c r="L1074" s="23" t="str">
        <f>IF('Raw data (converted)'!S1074=0,"",'Raw data (converted)'!S1074)</f>
        <v/>
      </c>
      <c r="M1074" s="108">
        <f t="shared" ref="M1074" si="1622">IFERROR(RSQ(J1074:J1077,$F1074:$F1077),"")</f>
        <v>0.8150649894214641</v>
      </c>
      <c r="N1074" s="108">
        <f t="shared" ref="N1074" si="1623">IFERROR(S1076,"")</f>
        <v>0.86175087852945931</v>
      </c>
      <c r="O1074" s="109">
        <f t="shared" ref="O1074" si="1624">IFERROR(RSQ(K1074:K1077,$F1074:$F1077),"")</f>
        <v>0.97532747396834907</v>
      </c>
      <c r="P1074" s="109">
        <f t="shared" ref="P1074" si="1625">IFERROR(V1076,"")</f>
        <v>0.99786397863268594</v>
      </c>
      <c r="Q1074" s="110" t="str">
        <f t="shared" ref="Q1074" si="1626">IFERROR(RSQ(L1074:L1077,$F1074:$F1077),"")</f>
        <v/>
      </c>
      <c r="R1074" s="110" t="str">
        <f t="shared" ref="R1074" si="1627">IFERROR(Y1076,"")</f>
        <v/>
      </c>
      <c r="S1074" s="111">
        <f t="array" ref="S1074:U1077">LINEST(J1074:J1077,F1074:G1077,TRUE,TRUE)</f>
        <v>-3.4333333333333366E-5</v>
      </c>
      <c r="T1074" s="93">
        <v>-3.796666666666639E-4</v>
      </c>
      <c r="U1074" s="93">
        <v>0.88055499999999998</v>
      </c>
      <c r="V1074" s="114">
        <f t="array" ref="V1074:X1077">LINEST(K1074:K1077,F1074:G1077,TRUE,TRUE)</f>
        <v>-3.0666666666666649E-5</v>
      </c>
      <c r="W1074" s="94">
        <v>4.0866666666666647E-3</v>
      </c>
      <c r="X1074" s="94">
        <v>0.19364999999999999</v>
      </c>
      <c r="Y1074" s="117" t="e">
        <f t="array" ref="Y1074:AA1077">LINEST(L1074:L1077,F1074:G1077,TRUE,TRUE)</f>
        <v>#VALUE!</v>
      </c>
      <c r="Z1074" s="95" t="e">
        <v>#VALUE!</v>
      </c>
      <c r="AA1074" s="95" t="e">
        <v>#VALUE!</v>
      </c>
      <c r="AB1074" s="24" t="str">
        <f>IF('Raw data (converted)'!T1074=0,"",'Raw data (converted)'!T1074)</f>
        <v>For N2O, integration problem. Data should be discarded</v>
      </c>
    </row>
    <row r="1075" spans="1:28" x14ac:dyDescent="0.25">
      <c r="A1075" s="11">
        <f>'Raw data (converted)'!A1075</f>
        <v>41827</v>
      </c>
      <c r="B1075" s="11" t="str">
        <f>'Raw data (converted)'!B1075</f>
        <v>Chris</v>
      </c>
      <c r="C1075" s="11" t="str">
        <f>'Raw data (converted)'!C1075</f>
        <v>Elevated</v>
      </c>
      <c r="D1075" s="13">
        <f>'Raw data (converted)'!D1075</f>
        <v>3</v>
      </c>
      <c r="E1075" s="12">
        <f>'Raw data (converted)'!E1075</f>
        <v>3.2</v>
      </c>
      <c r="F1075" s="2">
        <f>'Raw data (converted)'!F1075</f>
        <v>15</v>
      </c>
      <c r="G1075" s="2">
        <f t="shared" si="1555"/>
        <v>225</v>
      </c>
      <c r="H1075" s="4">
        <f>IF('Raw data (converted)'!I1075=0,"",'Raw data (converted)'!I1075)</f>
        <v>8181</v>
      </c>
      <c r="I1075" t="str">
        <f>'Raw data (converted)'!J1075</f>
        <v>R3.2_T15</v>
      </c>
      <c r="J1075" s="21">
        <f>IF('Raw data (converted)'!Q1075=0,"",'Raw data (converted)'!Q1075)</f>
        <v>0.84930000000000005</v>
      </c>
      <c r="K1075" s="22">
        <f>IF('Raw data (converted)'!R1075=0,"",'Raw data (converted)'!R1075)</f>
        <v>0.2452</v>
      </c>
      <c r="L1075" s="23" t="str">
        <f>IF('Raw data (converted)'!S1075=0,"",'Raw data (converted)'!S1075)</f>
        <v/>
      </c>
      <c r="M1075" s="8"/>
      <c r="N1075" s="8"/>
      <c r="O1075" s="9"/>
      <c r="P1075" s="9"/>
      <c r="Q1075" s="10"/>
      <c r="R1075" s="10"/>
      <c r="S1075" s="111">
        <v>5.908188500549431E-5</v>
      </c>
      <c r="T1075" s="93">
        <v>2.774333333333327E-3</v>
      </c>
      <c r="U1075" s="93">
        <v>2.5913654219349241E-2</v>
      </c>
      <c r="V1075" s="114">
        <v>9.4411759049990662E-6</v>
      </c>
      <c r="W1075" s="94">
        <v>4.4333333333333112E-4</v>
      </c>
      <c r="X1075" s="94">
        <v>4.1409539963636168E-3</v>
      </c>
      <c r="Y1075" s="117" t="e">
        <v>#VALUE!</v>
      </c>
      <c r="Z1075" s="95" t="e">
        <v>#VALUE!</v>
      </c>
      <c r="AA1075" s="95" t="e">
        <v>#VALUE!</v>
      </c>
      <c r="AB1075" s="24" t="str">
        <f>IF('Raw data (converted)'!T1075=0,"",'Raw data (converted)'!T1075)</f>
        <v>For N2O, integration problem. Data should be discarded</v>
      </c>
    </row>
    <row r="1076" spans="1:28" x14ac:dyDescent="0.25">
      <c r="A1076" s="11">
        <f>'Raw data (converted)'!A1076</f>
        <v>41827</v>
      </c>
      <c r="B1076" s="11" t="str">
        <f>'Raw data (converted)'!B1076</f>
        <v>Chris</v>
      </c>
      <c r="C1076" s="11" t="str">
        <f>'Raw data (converted)'!C1076</f>
        <v>Elevated</v>
      </c>
      <c r="D1076" s="13">
        <f>'Raw data (converted)'!D1076</f>
        <v>3</v>
      </c>
      <c r="E1076" s="12">
        <f>'Raw data (converted)'!E1076</f>
        <v>3.2</v>
      </c>
      <c r="F1076" s="2">
        <f>'Raw data (converted)'!F1076</f>
        <v>30</v>
      </c>
      <c r="G1076" s="2">
        <f t="shared" si="1555"/>
        <v>900</v>
      </c>
      <c r="H1076" s="4">
        <f>IF('Raw data (converted)'!I1076=0,"",'Raw data (converted)'!I1076)</f>
        <v>8181</v>
      </c>
      <c r="I1076" t="str">
        <f>'Raw data (converted)'!J1076</f>
        <v>R3.2_T30</v>
      </c>
      <c r="J1076" s="21">
        <f>IF('Raw data (converted)'!Q1076=0,"",'Raw data (converted)'!Q1076)</f>
        <v>0.85609999999999997</v>
      </c>
      <c r="K1076" s="22">
        <f>IF('Raw data (converted)'!R1076=0,"",'Raw data (converted)'!R1076)</f>
        <v>0.29149999999999998</v>
      </c>
      <c r="L1076" s="23">
        <f>IF('Raw data (converted)'!S1076=0,"",'Raw data (converted)'!S1076)</f>
        <v>0.41220000000000001</v>
      </c>
      <c r="M1076" s="8"/>
      <c r="N1076" s="8"/>
      <c r="O1076" s="9"/>
      <c r="P1076" s="9"/>
      <c r="Q1076" s="10"/>
      <c r="R1076" s="10"/>
      <c r="S1076" s="21">
        <v>0.86175087852945931</v>
      </c>
      <c r="T1076" s="93">
        <v>2.6586848252472435E-2</v>
      </c>
      <c r="U1076" s="21" t="e">
        <v>#N/A</v>
      </c>
      <c r="V1076" s="22">
        <v>0.99786397863268594</v>
      </c>
      <c r="W1076" s="94">
        <v>4.2485291572495788E-3</v>
      </c>
      <c r="X1076" s="22" t="e">
        <v>#N/A</v>
      </c>
      <c r="Y1076" s="23" t="e">
        <v>#VALUE!</v>
      </c>
      <c r="Z1076" s="95" t="e">
        <v>#VALUE!</v>
      </c>
      <c r="AA1076" s="23" t="e">
        <v>#VALUE!</v>
      </c>
      <c r="AB1076" s="24" t="str">
        <f>IF('Raw data (converted)'!T1076=0,"",'Raw data (converted)'!T1076)</f>
        <v>For N2O, integration problem. Data should be discarded</v>
      </c>
    </row>
    <row r="1077" spans="1:28" x14ac:dyDescent="0.25">
      <c r="A1077" s="11">
        <f>'Raw data (converted)'!A1077</f>
        <v>41827</v>
      </c>
      <c r="B1077" s="11" t="str">
        <f>'Raw data (converted)'!B1077</f>
        <v>Chris</v>
      </c>
      <c r="C1077" s="11" t="str">
        <f>'Raw data (converted)'!C1077</f>
        <v>Elevated</v>
      </c>
      <c r="D1077" s="13">
        <f>'Raw data (converted)'!D1077</f>
        <v>3</v>
      </c>
      <c r="E1077" s="12">
        <f>'Raw data (converted)'!E1077</f>
        <v>3.2</v>
      </c>
      <c r="F1077" s="2">
        <f>'Raw data (converted)'!F1077</f>
        <v>45</v>
      </c>
      <c r="G1077" s="2">
        <f t="shared" si="1555"/>
        <v>2025</v>
      </c>
      <c r="H1077" s="4">
        <f>IF('Raw data (converted)'!I1077=0,"",'Raw data (converted)'!I1077)</f>
        <v>8181</v>
      </c>
      <c r="I1077" t="str">
        <f>'Raw data (converted)'!J1077</f>
        <v>R3.2_T45</v>
      </c>
      <c r="J1077" s="21">
        <f>IF('Raw data (converted)'!Q1077=0,"",'Raw data (converted)'!Q1077)</f>
        <v>0.78800000000000003</v>
      </c>
      <c r="K1077" s="22">
        <f>IF('Raw data (converted)'!R1077=0,"",'Raw data (converted)'!R1077)</f>
        <v>0.3145</v>
      </c>
      <c r="L1077" s="23" t="str">
        <f>IF('Raw data (converted)'!S1077=0,"",'Raw data (converted)'!S1077)</f>
        <v/>
      </c>
      <c r="M1077" s="8"/>
      <c r="N1077" s="8"/>
      <c r="O1077" s="9"/>
      <c r="P1077" s="9"/>
      <c r="Q1077" s="10"/>
      <c r="R1077" s="10"/>
      <c r="S1077" s="112">
        <v>3.1166595106106629</v>
      </c>
      <c r="T1077" s="113">
        <v>1</v>
      </c>
      <c r="U1077" s="21" t="e">
        <v>#N/A</v>
      </c>
      <c r="V1077" s="115">
        <v>233.5800554016644</v>
      </c>
      <c r="W1077" s="116">
        <v>1</v>
      </c>
      <c r="X1077" s="22" t="e">
        <v>#N/A</v>
      </c>
      <c r="Y1077" s="118" t="e">
        <v>#VALUE!</v>
      </c>
      <c r="Z1077" s="119" t="e">
        <v>#VALUE!</v>
      </c>
      <c r="AA1077" s="23" t="e">
        <v>#VALUE!</v>
      </c>
      <c r="AB1077" s="24" t="str">
        <f>IF('Raw data (converted)'!T1077=0,"",'Raw data (converted)'!T1077)</f>
        <v>For N2O, integration problem. Data should be discarded</v>
      </c>
    </row>
    <row r="1078" spans="1:28" x14ac:dyDescent="0.25">
      <c r="A1078" s="11">
        <f>'Raw data (converted)'!A1078</f>
        <v>41827</v>
      </c>
      <c r="B1078" s="12" t="str">
        <f>'Raw data (converted)'!B1078</f>
        <v>Chris</v>
      </c>
      <c r="C1078" s="2" t="str">
        <f>'Raw data (converted)'!C1078</f>
        <v>Elevated</v>
      </c>
      <c r="D1078" s="13">
        <f>'Raw data (converted)'!D1078</f>
        <v>3</v>
      </c>
      <c r="E1078" s="12">
        <f>'Raw data (converted)'!E1078</f>
        <v>3.4</v>
      </c>
      <c r="F1078" s="2">
        <f>'Raw data (converted)'!F1078</f>
        <v>0</v>
      </c>
      <c r="G1078" s="2">
        <f t="shared" si="1555"/>
        <v>0</v>
      </c>
      <c r="H1078" s="4">
        <f>IF('Raw data (converted)'!I1078=0,"",'Raw data (converted)'!I1078)</f>
        <v>8182</v>
      </c>
      <c r="I1078" t="str">
        <f>'Raw data (converted)'!J1078</f>
        <v>R3.4_Amb</v>
      </c>
      <c r="J1078" s="21">
        <f>IF('Raw data (converted)'!Q1078=0,"",'Raw data (converted)'!Q1078)</f>
        <v>0.92130000000000001</v>
      </c>
      <c r="K1078" s="22">
        <f>IF('Raw data (converted)'!R1078=0,"",'Raw data (converted)'!R1078)</f>
        <v>0.223</v>
      </c>
      <c r="L1078" s="23" t="str">
        <f>IF('Raw data (converted)'!S1078=0,"",'Raw data (converted)'!S1078)</f>
        <v/>
      </c>
      <c r="M1078" s="108">
        <f t="shared" ref="M1078" si="1628">IFERROR(RSQ(J1078:J1081,$F1078:$F1081),"")</f>
        <v>0.99279698010815809</v>
      </c>
      <c r="N1078" s="108">
        <f t="shared" ref="N1078" si="1629">IFERROR(S1080,"")</f>
        <v>0.99447260414027783</v>
      </c>
      <c r="O1078" s="109">
        <f t="shared" ref="O1078" si="1630">IFERROR(RSQ(K1078:K1081,$F1078:$F1081),"")</f>
        <v>0.9988869745308192</v>
      </c>
      <c r="P1078" s="109">
        <f t="shared" ref="P1078" si="1631">IFERROR(V1080,"")</f>
        <v>0.99921526505372849</v>
      </c>
      <c r="Q1078" s="110">
        <f t="shared" ref="Q1078" si="1632">IFERROR(RSQ(L1078:L1081,$F1078:$F1081),"")</f>
        <v>1</v>
      </c>
      <c r="R1078" s="110" t="str">
        <f t="shared" ref="R1078" si="1633">IFERROR(Y1080,"")</f>
        <v/>
      </c>
      <c r="S1078" s="111">
        <f t="array" ref="S1078:U1081">LINEST(J1078:J1081,F1078:G1081,TRUE,TRUE)</f>
        <v>-1.0888888888888888E-5</v>
      </c>
      <c r="T1078" s="93">
        <v>-3.0660000000000006E-3</v>
      </c>
      <c r="U1078" s="93">
        <v>0.91931000000000007</v>
      </c>
      <c r="V1078" s="114">
        <f t="array" ref="V1078:X1081">LINEST(K1078:K1081,F1078:G1081,TRUE,TRUE)</f>
        <v>-3.8888888888889277E-6</v>
      </c>
      <c r="W1078" s="94">
        <v>3.0530000000000019E-3</v>
      </c>
      <c r="X1078" s="94">
        <v>0.22239500000000001</v>
      </c>
      <c r="Y1078" s="117" t="e">
        <f t="array" ref="Y1078:AA1081">LINEST(L1078:L1081,F1078:G1081,TRUE,TRUE)</f>
        <v>#VALUE!</v>
      </c>
      <c r="Z1078" s="95" t="e">
        <v>#VALUE!</v>
      </c>
      <c r="AA1078" s="95" t="e">
        <v>#VALUE!</v>
      </c>
      <c r="AB1078" s="24" t="str">
        <f>IF('Raw data (converted)'!T1078=0,"",'Raw data (converted)'!T1078)</f>
        <v>For N2O, integration problem. Data should be discarded</v>
      </c>
    </row>
    <row r="1079" spans="1:28" x14ac:dyDescent="0.25">
      <c r="A1079" s="11">
        <f>'Raw data (converted)'!A1079</f>
        <v>41827</v>
      </c>
      <c r="B1079" s="11" t="str">
        <f>'Raw data (converted)'!B1079</f>
        <v>Chris</v>
      </c>
      <c r="C1079" s="11" t="str">
        <f>'Raw data (converted)'!C1079</f>
        <v>Elevated</v>
      </c>
      <c r="D1079" s="13">
        <f>'Raw data (converted)'!D1079</f>
        <v>3</v>
      </c>
      <c r="E1079" s="12">
        <f>'Raw data (converted)'!E1079</f>
        <v>3.4</v>
      </c>
      <c r="F1079" s="2">
        <f>'Raw data (converted)'!F1079</f>
        <v>15</v>
      </c>
      <c r="G1079" s="2">
        <f t="shared" si="1555"/>
        <v>225</v>
      </c>
      <c r="H1079" s="4">
        <f>IF('Raw data (converted)'!I1079=0,"",'Raw data (converted)'!I1079)</f>
        <v>8182</v>
      </c>
      <c r="I1079" t="str">
        <f>'Raw data (converted)'!J1079</f>
        <v>R3.4_T15</v>
      </c>
      <c r="J1079" s="21">
        <f>IF('Raw data (converted)'!Q1079=0,"",'Raw data (converted)'!Q1079)</f>
        <v>0.8649</v>
      </c>
      <c r="K1079" s="22">
        <f>IF('Raw data (converted)'!R1079=0,"",'Raw data (converted)'!R1079)</f>
        <v>0.26550000000000001</v>
      </c>
      <c r="L1079" s="23">
        <f>IF('Raw data (converted)'!S1079=0,"",'Raw data (converted)'!S1079)</f>
        <v>0.34589999999999999</v>
      </c>
      <c r="M1079" s="8"/>
      <c r="N1079" s="8"/>
      <c r="O1079" s="9"/>
      <c r="P1079" s="9"/>
      <c r="Q1079" s="10"/>
      <c r="R1079" s="10"/>
      <c r="S1079" s="111">
        <v>1.977677900099817E-5</v>
      </c>
      <c r="T1079" s="93">
        <v>9.2866666666666792E-4</v>
      </c>
      <c r="U1079" s="93">
        <v>8.6742088976459499E-3</v>
      </c>
      <c r="V1079" s="114">
        <v>6.0125383394994613E-6</v>
      </c>
      <c r="W1079" s="94">
        <v>2.8233333333333458E-4</v>
      </c>
      <c r="X1079" s="94">
        <v>2.6371338608421179E-3</v>
      </c>
      <c r="Y1079" s="117" t="e">
        <v>#VALUE!</v>
      </c>
      <c r="Z1079" s="95" t="e">
        <v>#VALUE!</v>
      </c>
      <c r="AA1079" s="95" t="e">
        <v>#VALUE!</v>
      </c>
      <c r="AB1079" s="24" t="str">
        <f>IF('Raw data (converted)'!T1079=0,"",'Raw data (converted)'!T1079)</f>
        <v>For N2O, integration problem. Data should be discarded</v>
      </c>
    </row>
    <row r="1080" spans="1:28" x14ac:dyDescent="0.25">
      <c r="A1080" s="11">
        <f>'Raw data (converted)'!A1080</f>
        <v>41827</v>
      </c>
      <c r="B1080" s="11" t="str">
        <f>'Raw data (converted)'!B1080</f>
        <v>Chris</v>
      </c>
      <c r="C1080" s="11" t="str">
        <f>'Raw data (converted)'!C1080</f>
        <v>Elevated</v>
      </c>
      <c r="D1080" s="13">
        <f>'Raw data (converted)'!D1080</f>
        <v>3</v>
      </c>
      <c r="E1080" s="12">
        <f>'Raw data (converted)'!E1080</f>
        <v>3.4</v>
      </c>
      <c r="F1080" s="2">
        <f>'Raw data (converted)'!F1080</f>
        <v>30</v>
      </c>
      <c r="G1080" s="2">
        <f t="shared" si="1555"/>
        <v>900</v>
      </c>
      <c r="H1080" s="4">
        <f>IF('Raw data (converted)'!I1080=0,"",'Raw data (converted)'!I1080)</f>
        <v>8182</v>
      </c>
      <c r="I1080" t="str">
        <f>'Raw data (converted)'!J1080</f>
        <v>R3.4_T30</v>
      </c>
      <c r="J1080" s="21">
        <f>IF('Raw data (converted)'!Q1080=0,"",'Raw data (converted)'!Q1080)</f>
        <v>0.82350000000000001</v>
      </c>
      <c r="K1080" s="22">
        <f>IF('Raw data (converted)'!R1080=0,"",'Raw data (converted)'!R1080)</f>
        <v>0.31230000000000002</v>
      </c>
      <c r="L1080" s="23">
        <f>IF('Raw data (converted)'!S1080=0,"",'Raw data (converted)'!S1080)</f>
        <v>0.37369999999999998</v>
      </c>
      <c r="M1080" s="8"/>
      <c r="N1080" s="8"/>
      <c r="O1080" s="9"/>
      <c r="P1080" s="9"/>
      <c r="Q1080" s="10"/>
      <c r="R1080" s="10"/>
      <c r="S1080" s="21">
        <v>0.99447260414027783</v>
      </c>
      <c r="T1080" s="93">
        <v>8.899550550449175E-3</v>
      </c>
      <c r="U1080" s="21" t="e">
        <v>#N/A</v>
      </c>
      <c r="V1080" s="22">
        <v>0.99921526505372849</v>
      </c>
      <c r="W1080" s="94">
        <v>2.7056422527747571E-3</v>
      </c>
      <c r="X1080" s="22" t="e">
        <v>#N/A</v>
      </c>
      <c r="Y1080" s="23" t="e">
        <v>#VALUE!</v>
      </c>
      <c r="Z1080" s="95" t="e">
        <v>#VALUE!</v>
      </c>
      <c r="AA1080" s="23" t="e">
        <v>#VALUE!</v>
      </c>
      <c r="AB1080" s="24" t="str">
        <f>IF('Raw data (converted)'!T1080=0,"",'Raw data (converted)'!T1080)</f>
        <v>For N2O, integration problem. Data should be discarded</v>
      </c>
    </row>
    <row r="1081" spans="1:28" x14ac:dyDescent="0.25">
      <c r="A1081" s="11">
        <f>'Raw data (converted)'!A1081</f>
        <v>41827</v>
      </c>
      <c r="B1081" s="11" t="str">
        <f>'Raw data (converted)'!B1081</f>
        <v>Chris</v>
      </c>
      <c r="C1081" s="11" t="str">
        <f>'Raw data (converted)'!C1081</f>
        <v>Elevated</v>
      </c>
      <c r="D1081" s="13">
        <f>'Raw data (converted)'!D1081</f>
        <v>3</v>
      </c>
      <c r="E1081" s="12">
        <f>'Raw data (converted)'!E1081</f>
        <v>3.4</v>
      </c>
      <c r="F1081" s="2">
        <f>'Raw data (converted)'!F1081</f>
        <v>45</v>
      </c>
      <c r="G1081" s="2">
        <f t="shared" si="1555"/>
        <v>2025</v>
      </c>
      <c r="H1081" s="4">
        <f>IF('Raw data (converted)'!I1081=0,"",'Raw data (converted)'!I1081)</f>
        <v>8182</v>
      </c>
      <c r="I1081" t="str">
        <f>'Raw data (converted)'!J1081</f>
        <v>R3.4_T45</v>
      </c>
      <c r="J1081" s="21">
        <f>IF('Raw data (converted)'!Q1081=0,"",'Raw data (converted)'!Q1081)</f>
        <v>0.75729999999999997</v>
      </c>
      <c r="K1081" s="22">
        <f>IF('Raw data (converted)'!R1081=0,"",'Raw data (converted)'!R1081)</f>
        <v>0.3513</v>
      </c>
      <c r="L1081" s="23" t="str">
        <f>IF('Raw data (converted)'!S1081=0,"",'Raw data (converted)'!S1081)</f>
        <v/>
      </c>
      <c r="M1081" s="8"/>
      <c r="N1081" s="8"/>
      <c r="O1081" s="9"/>
      <c r="P1081" s="9"/>
      <c r="Q1081" s="10"/>
      <c r="R1081" s="10"/>
      <c r="S1081" s="112">
        <v>89.958511148708155</v>
      </c>
      <c r="T1081" s="113">
        <v>1</v>
      </c>
      <c r="U1081" s="21" t="e">
        <v>#N/A</v>
      </c>
      <c r="V1081" s="115">
        <v>636.65781025885656</v>
      </c>
      <c r="W1081" s="116">
        <v>1</v>
      </c>
      <c r="X1081" s="22" t="e">
        <v>#N/A</v>
      </c>
      <c r="Y1081" s="118" t="e">
        <v>#VALUE!</v>
      </c>
      <c r="Z1081" s="119" t="e">
        <v>#VALUE!</v>
      </c>
      <c r="AA1081" s="23" t="e">
        <v>#VALUE!</v>
      </c>
      <c r="AB1081" s="24" t="str">
        <f>IF('Raw data (converted)'!T1081=0,"",'Raw data (converted)'!T1081)</f>
        <v>For N2O, integration problem. Data should be discarded</v>
      </c>
    </row>
    <row r="1082" spans="1:28" x14ac:dyDescent="0.25">
      <c r="A1082" s="11">
        <f>'Raw data (converted)'!A1082</f>
        <v>41827</v>
      </c>
      <c r="B1082" s="12" t="str">
        <f>'Raw data (converted)'!B1082</f>
        <v>Chris</v>
      </c>
      <c r="C1082" s="2" t="str">
        <f>'Raw data (converted)'!C1082</f>
        <v>Elevated</v>
      </c>
      <c r="D1082" s="13">
        <f>'Raw data (converted)'!D1082</f>
        <v>3</v>
      </c>
      <c r="E1082" s="12">
        <f>'Raw data (converted)'!E1082</f>
        <v>3.5</v>
      </c>
      <c r="F1082" s="2">
        <f>'Raw data (converted)'!F1082</f>
        <v>0</v>
      </c>
      <c r="G1082" s="2">
        <f t="shared" si="1555"/>
        <v>0</v>
      </c>
      <c r="H1082" s="4">
        <f>IF('Raw data (converted)'!I1082=0,"",'Raw data (converted)'!I1082)</f>
        <v>8183</v>
      </c>
      <c r="I1082" t="str">
        <f>'Raw data (converted)'!J1082</f>
        <v>R3.5_Amb</v>
      </c>
      <c r="J1082" s="21">
        <f>IF('Raw data (converted)'!Q1082=0,"",'Raw data (converted)'!Q1082)</f>
        <v>0.95140000000000002</v>
      </c>
      <c r="K1082" s="22">
        <f>IF('Raw data (converted)'!R1082=0,"",'Raw data (converted)'!R1082)</f>
        <v>0.221</v>
      </c>
      <c r="L1082" s="23">
        <f>IF('Raw data (converted)'!S1082=0,"",'Raw data (converted)'!S1082)</f>
        <v>0.3347</v>
      </c>
      <c r="M1082" s="108">
        <f t="shared" ref="M1082" si="1634">IFERROR(RSQ(J1082:J1085,$F1082:$F1085),"")</f>
        <v>0.98674899669583971</v>
      </c>
      <c r="N1082" s="108">
        <f t="shared" ref="N1082" si="1635">IFERROR(S1084,"")</f>
        <v>0.99445583886651678</v>
      </c>
      <c r="O1082" s="109">
        <f t="shared" ref="O1082" si="1636">IFERROR(RSQ(K1082:K1085,$F1082:$F1085),"")</f>
        <v>0.96699765360576462</v>
      </c>
      <c r="P1082" s="109">
        <f t="shared" ref="P1082" si="1637">IFERROR(V1084,"")</f>
        <v>0.99795113870489194</v>
      </c>
      <c r="Q1082" s="110">
        <f t="shared" ref="Q1082" si="1638">IFERROR(RSQ(L1082:L1085,$F1082:$F1085),"")</f>
        <v>0.3801152029701636</v>
      </c>
      <c r="R1082" s="110" t="str">
        <f t="shared" ref="R1082" si="1639">IFERROR(Y1084,"")</f>
        <v/>
      </c>
      <c r="S1082" s="111">
        <f t="array" ref="S1082:U1085">LINEST(J1082:J1085,F1082:G1085,TRUE,TRUE)</f>
        <v>-2.5777777777777751E-5</v>
      </c>
      <c r="T1082" s="93">
        <v>-2.7533333333333368E-3</v>
      </c>
      <c r="U1082" s="93">
        <v>0.95360000000000011</v>
      </c>
      <c r="V1082" s="114">
        <f t="array" ref="V1082:X1085">LINEST(K1082:K1085,F1082:G1085,TRUE,TRUE)</f>
        <v>-2.8777777777777807E-5</v>
      </c>
      <c r="W1082" s="94">
        <v>3.4530000000000008E-3</v>
      </c>
      <c r="X1082" s="94">
        <v>0.22174500000000003</v>
      </c>
      <c r="Y1082" s="117" t="e">
        <f t="array" ref="Y1082:AA1085">LINEST(L1082:L1085,F1082:G1085,TRUE,TRUE)</f>
        <v>#VALUE!</v>
      </c>
      <c r="Z1082" s="95" t="e">
        <v>#VALUE!</v>
      </c>
      <c r="AA1082" s="95" t="e">
        <v>#VALUE!</v>
      </c>
      <c r="AB1082" s="24" t="str">
        <f>IF('Raw data (converted)'!T1082=0,"",'Raw data (converted)'!T1082)</f>
        <v>For N2O, integration problem. Data should be discarded</v>
      </c>
    </row>
    <row r="1083" spans="1:28" x14ac:dyDescent="0.25">
      <c r="A1083" s="11">
        <f>'Raw data (converted)'!A1083</f>
        <v>41827</v>
      </c>
      <c r="B1083" s="11" t="str">
        <f>'Raw data (converted)'!B1083</f>
        <v>Chris</v>
      </c>
      <c r="C1083" s="11" t="str">
        <f>'Raw data (converted)'!C1083</f>
        <v>Elevated</v>
      </c>
      <c r="D1083" s="13">
        <f>'Raw data (converted)'!D1083</f>
        <v>3</v>
      </c>
      <c r="E1083" s="12">
        <f>'Raw data (converted)'!E1083</f>
        <v>3.5</v>
      </c>
      <c r="F1083" s="2">
        <f>'Raw data (converted)'!F1083</f>
        <v>15</v>
      </c>
      <c r="G1083" s="2">
        <f t="shared" si="1555"/>
        <v>225</v>
      </c>
      <c r="H1083" s="4">
        <f>IF('Raw data (converted)'!I1083=0,"",'Raw data (converted)'!I1083)</f>
        <v>8183</v>
      </c>
      <c r="I1083" t="str">
        <f>'Raw data (converted)'!J1083</f>
        <v>R3.5_T15</v>
      </c>
      <c r="J1083" s="21">
        <f>IF('Raw data (converted)'!Q1083=0,"",'Raw data (converted)'!Q1083)</f>
        <v>0.91310000000000002</v>
      </c>
      <c r="K1083" s="22">
        <f>IF('Raw data (converted)'!R1083=0,"",'Raw data (converted)'!R1083)</f>
        <v>0.26929999999999998</v>
      </c>
      <c r="L1083" s="23">
        <f>IF('Raw data (converted)'!S1083=0,"",'Raw data (converted)'!S1083)</f>
        <v>0.34260000000000002</v>
      </c>
      <c r="M1083" s="8"/>
      <c r="N1083" s="8"/>
      <c r="O1083" s="9"/>
      <c r="P1083" s="9"/>
      <c r="Q1083" s="10"/>
      <c r="R1083" s="10"/>
      <c r="S1083" s="111">
        <v>2.1863775779998032E-5</v>
      </c>
      <c r="T1083" s="93">
        <v>1.0266666666666707E-3</v>
      </c>
      <c r="U1083" s="93">
        <v>9.5895776757895148E-3</v>
      </c>
      <c r="V1083" s="114">
        <v>7.4038695254992521E-6</v>
      </c>
      <c r="W1083" s="94">
        <v>3.476666666666642E-4</v>
      </c>
      <c r="X1083" s="94">
        <v>3.2473797129377768E-3</v>
      </c>
      <c r="Y1083" s="117" t="e">
        <v>#VALUE!</v>
      </c>
      <c r="Z1083" s="95" t="e">
        <v>#VALUE!</v>
      </c>
      <c r="AA1083" s="95" t="e">
        <v>#VALUE!</v>
      </c>
      <c r="AB1083" s="24" t="str">
        <f>IF('Raw data (converted)'!T1083=0,"",'Raw data (converted)'!T1083)</f>
        <v>For N2O, integration problem. Data should be discarded</v>
      </c>
    </row>
    <row r="1084" spans="1:28" x14ac:dyDescent="0.25">
      <c r="A1084" s="11">
        <f>'Raw data (converted)'!A1084</f>
        <v>41827</v>
      </c>
      <c r="B1084" s="11" t="str">
        <f>'Raw data (converted)'!B1084</f>
        <v>Chris</v>
      </c>
      <c r="C1084" s="11" t="str">
        <f>'Raw data (converted)'!C1084</f>
        <v>Elevated</v>
      </c>
      <c r="D1084" s="13">
        <f>'Raw data (converted)'!D1084</f>
        <v>3</v>
      </c>
      <c r="E1084" s="12">
        <f>'Raw data (converted)'!E1084</f>
        <v>3.5</v>
      </c>
      <c r="F1084" s="2">
        <f>'Raw data (converted)'!F1084</f>
        <v>30</v>
      </c>
      <c r="G1084" s="2">
        <f t="shared" si="1555"/>
        <v>900</v>
      </c>
      <c r="H1084" s="4">
        <f>IF('Raw data (converted)'!I1084=0,"",'Raw data (converted)'!I1084)</f>
        <v>8183</v>
      </c>
      <c r="I1084" t="str">
        <f>'Raw data (converted)'!J1084</f>
        <v>R3.5_T30</v>
      </c>
      <c r="J1084" s="21">
        <f>IF('Raw data (converted)'!Q1084=0,"",'Raw data (converted)'!Q1084)</f>
        <v>0.84119999999999995</v>
      </c>
      <c r="K1084" s="22">
        <f>IF('Raw data (converted)'!R1084=0,"",'Raw data (converted)'!R1084)</f>
        <v>0.29720000000000002</v>
      </c>
      <c r="L1084" s="23" t="str">
        <f>IF('Raw data (converted)'!S1084=0,"",'Raw data (converted)'!S1084)</f>
        <v/>
      </c>
      <c r="M1084" s="8"/>
      <c r="N1084" s="8"/>
      <c r="O1084" s="9"/>
      <c r="P1084" s="9"/>
      <c r="Q1084" s="10"/>
      <c r="R1084" s="10"/>
      <c r="S1084" s="21">
        <v>0.99445583886651678</v>
      </c>
      <c r="T1084" s="93">
        <v>9.8386991009991129E-3</v>
      </c>
      <c r="U1084" s="21" t="e">
        <v>#N/A</v>
      </c>
      <c r="V1084" s="22">
        <v>0.99795113870489194</v>
      </c>
      <c r="W1084" s="94">
        <v>3.3317412864746626E-3</v>
      </c>
      <c r="X1084" s="22" t="e">
        <v>#N/A</v>
      </c>
      <c r="Y1084" s="23" t="e">
        <v>#VALUE!</v>
      </c>
      <c r="Z1084" s="95" t="e">
        <v>#VALUE!</v>
      </c>
      <c r="AA1084" s="23" t="e">
        <v>#VALUE!</v>
      </c>
      <c r="AB1084" s="24" t="str">
        <f>IF('Raw data (converted)'!T1084=0,"",'Raw data (converted)'!T1084)</f>
        <v>For N2O, integration problem. Data should be discarded</v>
      </c>
    </row>
    <row r="1085" spans="1:28" x14ac:dyDescent="0.25">
      <c r="A1085" s="11">
        <f>'Raw data (converted)'!A1085</f>
        <v>41827</v>
      </c>
      <c r="B1085" s="11" t="str">
        <f>'Raw data (converted)'!B1085</f>
        <v>Chris</v>
      </c>
      <c r="C1085" s="11" t="str">
        <f>'Raw data (converted)'!C1085</f>
        <v>Elevated</v>
      </c>
      <c r="D1085" s="13">
        <f>'Raw data (converted)'!D1085</f>
        <v>3</v>
      </c>
      <c r="E1085" s="12">
        <f>'Raw data (converted)'!E1085</f>
        <v>3.5</v>
      </c>
      <c r="F1085" s="2">
        <f>'Raw data (converted)'!F1085</f>
        <v>45</v>
      </c>
      <c r="G1085" s="2">
        <f t="shared" si="1555"/>
        <v>2025</v>
      </c>
      <c r="H1085" s="4">
        <f>IF('Raw data (converted)'!I1085=0,"",'Raw data (converted)'!I1085)</f>
        <v>8183</v>
      </c>
      <c r="I1085" t="str">
        <f>'Raw data (converted)'!J1085</f>
        <v>R3.5_T45</v>
      </c>
      <c r="J1085" s="21">
        <f>IF('Raw data (converted)'!Q1085=0,"",'Raw data (converted)'!Q1085)</f>
        <v>0.77969999999999995</v>
      </c>
      <c r="K1085" s="22">
        <f>IF('Raw data (converted)'!R1085=0,"",'Raw data (converted)'!R1085)</f>
        <v>0.3196</v>
      </c>
      <c r="L1085" s="23">
        <f>IF('Raw data (converted)'!S1085=0,"",'Raw data (converted)'!S1085)</f>
        <v>0.34100000000000003</v>
      </c>
      <c r="M1085" s="8"/>
      <c r="N1085" s="8"/>
      <c r="O1085" s="9"/>
      <c r="P1085" s="9"/>
      <c r="Q1085" s="10"/>
      <c r="R1085" s="10"/>
      <c r="S1085" s="112">
        <v>89.684969008263863</v>
      </c>
      <c r="T1085" s="113">
        <v>1</v>
      </c>
      <c r="U1085" s="21" t="e">
        <v>#N/A</v>
      </c>
      <c r="V1085" s="115">
        <v>243.53799378406731</v>
      </c>
      <c r="W1085" s="116">
        <v>1</v>
      </c>
      <c r="X1085" s="22" t="e">
        <v>#N/A</v>
      </c>
      <c r="Y1085" s="118" t="e">
        <v>#VALUE!</v>
      </c>
      <c r="Z1085" s="119" t="e">
        <v>#VALUE!</v>
      </c>
      <c r="AA1085" s="23" t="e">
        <v>#VALUE!</v>
      </c>
      <c r="AB1085" s="24" t="str">
        <f>IF('Raw data (converted)'!T1085=0,"",'Raw data (converted)'!T1085)</f>
        <v>For N2O, integration problem. Data should be discarded</v>
      </c>
    </row>
    <row r="1086" spans="1:28" x14ac:dyDescent="0.25">
      <c r="A1086" s="11">
        <f>'Raw data (converted)'!A1086</f>
        <v>41827</v>
      </c>
      <c r="B1086" s="12" t="str">
        <f>'Raw data (converted)'!B1086</f>
        <v>Chris</v>
      </c>
      <c r="C1086" s="2" t="str">
        <f>'Raw data (converted)'!C1086</f>
        <v>Elevated</v>
      </c>
      <c r="D1086" s="13">
        <f>'Raw data (converted)'!D1086</f>
        <v>3</v>
      </c>
      <c r="E1086" s="12">
        <f>'Raw data (converted)'!E1086</f>
        <v>3.6</v>
      </c>
      <c r="F1086" s="2">
        <f>'Raw data (converted)'!F1086</f>
        <v>0</v>
      </c>
      <c r="G1086" s="2">
        <f t="shared" si="1555"/>
        <v>0</v>
      </c>
      <c r="H1086" s="4">
        <f>IF('Raw data (converted)'!I1086=0,"",'Raw data (converted)'!I1086)</f>
        <v>8184</v>
      </c>
      <c r="I1086" t="str">
        <f>'Raw data (converted)'!J1086</f>
        <v>R3.6_Amb</v>
      </c>
      <c r="J1086" s="21">
        <f>IF('Raw data (converted)'!Q1086=0,"",'Raw data (converted)'!Q1086)</f>
        <v>0.93799999999999994</v>
      </c>
      <c r="K1086" s="22">
        <f>IF('Raw data (converted)'!R1086=0,"",'Raw data (converted)'!R1086)</f>
        <v>0.2137</v>
      </c>
      <c r="L1086" s="23">
        <f>IF('Raw data (converted)'!S1086=0,"",'Raw data (converted)'!S1086)</f>
        <v>0.36449999999999999</v>
      </c>
      <c r="M1086" s="108">
        <f t="shared" ref="M1086" si="1640">IFERROR(RSQ(J1086:J1089,$F1086:$F1089),"")</f>
        <v>0.99368256619382311</v>
      </c>
      <c r="N1086" s="108">
        <f t="shared" ref="N1086" si="1641">IFERROR(S1088,"")</f>
        <v>0.99875681213571754</v>
      </c>
      <c r="O1086" s="109">
        <f t="shared" ref="O1086" si="1642">IFERROR(RSQ(K1086:K1089,$F1086:$F1089),"")</f>
        <v>0.9962309590228865</v>
      </c>
      <c r="P1086" s="109">
        <f t="shared" ref="P1086" si="1643">IFERROR(V1088,"")</f>
        <v>0.99699815917360302</v>
      </c>
      <c r="Q1086" s="110" t="str">
        <f t="shared" ref="Q1086" si="1644">IFERROR(RSQ(L1086:L1089,$F1086:$F1089),"")</f>
        <v/>
      </c>
      <c r="R1086" s="110" t="str">
        <f t="shared" ref="R1086" si="1645">IFERROR(Y1088,"")</f>
        <v/>
      </c>
      <c r="S1086" s="111">
        <f t="array" ref="S1086:U1089">LINEST(J1086:J1089,F1086:G1089,TRUE,TRUE)</f>
        <v>-2.2888888888888922E-5</v>
      </c>
      <c r="T1086" s="93">
        <v>-3.2673333333333296E-3</v>
      </c>
      <c r="U1086" s="93">
        <v>0.93913999999999997</v>
      </c>
      <c r="V1086" s="114">
        <f t="array" ref="V1086:X1089">LINEST(K1086:K1089,F1086:G1089,TRUE,TRUE)</f>
        <v>-5.7777777777777848E-6</v>
      </c>
      <c r="W1086" s="94">
        <v>3.0533333333333341E-3</v>
      </c>
      <c r="X1086" s="94">
        <v>0.21485000000000001</v>
      </c>
      <c r="Y1086" s="117" t="e">
        <f t="array" ref="Y1086:AA1089">LINEST(L1086:L1089,F1086:G1089,TRUE,TRUE)</f>
        <v>#VALUE!</v>
      </c>
      <c r="Z1086" s="95" t="e">
        <v>#VALUE!</v>
      </c>
      <c r="AA1086" s="95" t="e">
        <v>#VALUE!</v>
      </c>
      <c r="AB1086" s="24" t="str">
        <f>IF('Raw data (converted)'!T1086=0,"",'Raw data (converted)'!T1086)</f>
        <v>For N2O, integration problem. Data should be discarded</v>
      </c>
    </row>
    <row r="1087" spans="1:28" x14ac:dyDescent="0.25">
      <c r="A1087" s="11">
        <f>'Raw data (converted)'!A1087</f>
        <v>41827</v>
      </c>
      <c r="B1087" s="11" t="str">
        <f>'Raw data (converted)'!B1087</f>
        <v>Chris</v>
      </c>
      <c r="C1087" s="11" t="str">
        <f>'Raw data (converted)'!C1087</f>
        <v>Elevated</v>
      </c>
      <c r="D1087" s="13">
        <f>'Raw data (converted)'!D1087</f>
        <v>3</v>
      </c>
      <c r="E1087" s="12">
        <f>'Raw data (converted)'!E1087</f>
        <v>3.6</v>
      </c>
      <c r="F1087" s="2">
        <f>'Raw data (converted)'!F1087</f>
        <v>15</v>
      </c>
      <c r="G1087" s="2">
        <f t="shared" si="1555"/>
        <v>225</v>
      </c>
      <c r="H1087" s="4">
        <f>IF('Raw data (converted)'!I1087=0,"",'Raw data (converted)'!I1087)</f>
        <v>8184</v>
      </c>
      <c r="I1087" t="str">
        <f>'Raw data (converted)'!J1087</f>
        <v>R3.6_T15</v>
      </c>
      <c r="J1087" s="21">
        <f>IF('Raw data (converted)'!Q1087=0,"",'Raw data (converted)'!Q1087)</f>
        <v>0.88839999999999997</v>
      </c>
      <c r="K1087" s="22">
        <f>IF('Raw data (converted)'!R1087=0,"",'Raw data (converted)'!R1087)</f>
        <v>0.26279999999999998</v>
      </c>
      <c r="L1087" s="23" t="str">
        <f>IF('Raw data (converted)'!S1087=0,"",'Raw data (converted)'!S1087)</f>
        <v/>
      </c>
      <c r="M1087" s="8"/>
      <c r="N1087" s="8"/>
      <c r="O1087" s="9"/>
      <c r="P1087" s="9"/>
      <c r="Q1087" s="10"/>
      <c r="R1087" s="10"/>
      <c r="S1087" s="111">
        <v>1.1329411085998818E-5</v>
      </c>
      <c r="T1087" s="93">
        <v>5.319999999999945E-4</v>
      </c>
      <c r="U1087" s="93">
        <v>4.9691447956363146E-3</v>
      </c>
      <c r="V1087" s="114">
        <v>1.1428791884998905E-5</v>
      </c>
      <c r="W1087" s="94">
        <v>5.3666666666666565E-4</v>
      </c>
      <c r="X1087" s="94">
        <v>5.0127337850717647E-3</v>
      </c>
      <c r="Y1087" s="117" t="e">
        <v>#VALUE!</v>
      </c>
      <c r="Z1087" s="95" t="e">
        <v>#VALUE!</v>
      </c>
      <c r="AA1087" s="95" t="e">
        <v>#VALUE!</v>
      </c>
      <c r="AB1087" s="24" t="str">
        <f>IF('Raw data (converted)'!T1087=0,"",'Raw data (converted)'!T1087)</f>
        <v>For N2O, integration problem. Data should be discarded</v>
      </c>
    </row>
    <row r="1088" spans="1:28" x14ac:dyDescent="0.25">
      <c r="A1088" s="11">
        <f>'Raw data (converted)'!A1088</f>
        <v>41827</v>
      </c>
      <c r="B1088" s="11" t="str">
        <f>'Raw data (converted)'!B1088</f>
        <v>Chris</v>
      </c>
      <c r="C1088" s="11" t="str">
        <f>'Raw data (converted)'!C1088</f>
        <v>Elevated</v>
      </c>
      <c r="D1088" s="13">
        <f>'Raw data (converted)'!D1088</f>
        <v>3</v>
      </c>
      <c r="E1088" s="12">
        <f>'Raw data (converted)'!E1088</f>
        <v>3.6</v>
      </c>
      <c r="F1088" s="2">
        <f>'Raw data (converted)'!F1088</f>
        <v>30</v>
      </c>
      <c r="G1088" s="2">
        <f t="shared" si="1555"/>
        <v>900</v>
      </c>
      <c r="H1088" s="4">
        <f>IF('Raw data (converted)'!I1088=0,"",'Raw data (converted)'!I1088)</f>
        <v>8184</v>
      </c>
      <c r="I1088" t="str">
        <f>'Raw data (converted)'!J1088</f>
        <v>R3.6_T30</v>
      </c>
      <c r="J1088" s="21">
        <f>IF('Raw data (converted)'!Q1088=0,"",'Raw data (converted)'!Q1088)</f>
        <v>0.81710000000000005</v>
      </c>
      <c r="K1088" s="22">
        <f>IF('Raw data (converted)'!R1088=0,"",'Raw data (converted)'!R1088)</f>
        <v>0.29780000000000001</v>
      </c>
      <c r="L1088" s="23" t="str">
        <f>IF('Raw data (converted)'!S1088=0,"",'Raw data (converted)'!S1088)</f>
        <v/>
      </c>
      <c r="M1088" s="8"/>
      <c r="N1088" s="8"/>
      <c r="O1088" s="9"/>
      <c r="P1088" s="9"/>
      <c r="Q1088" s="10"/>
      <c r="R1088" s="10"/>
      <c r="S1088" s="21">
        <v>0.99875681213571754</v>
      </c>
      <c r="T1088" s="93">
        <v>5.0982349886994679E-3</v>
      </c>
      <c r="U1088" s="21" t="e">
        <v>#N/A</v>
      </c>
      <c r="V1088" s="22">
        <v>0.99699815917360302</v>
      </c>
      <c r="W1088" s="94">
        <v>5.1429563482495062E-3</v>
      </c>
      <c r="X1088" s="22" t="e">
        <v>#N/A</v>
      </c>
      <c r="Y1088" s="23" t="e">
        <v>#VALUE!</v>
      </c>
      <c r="Z1088" s="95" t="e">
        <v>#VALUE!</v>
      </c>
      <c r="AA1088" s="23" t="e">
        <v>#VALUE!</v>
      </c>
      <c r="AB1088" s="24" t="str">
        <f>IF('Raw data (converted)'!T1088=0,"",'Raw data (converted)'!T1088)</f>
        <v>For N2O, integration problem. Data should be discarded</v>
      </c>
    </row>
    <row r="1089" spans="1:28" x14ac:dyDescent="0.25">
      <c r="A1089" s="11">
        <f>'Raw data (converted)'!A1089</f>
        <v>41827</v>
      </c>
      <c r="B1089" s="11" t="str">
        <f>'Raw data (converted)'!B1089</f>
        <v>Chris</v>
      </c>
      <c r="C1089" s="11" t="str">
        <f>'Raw data (converted)'!C1089</f>
        <v>Elevated</v>
      </c>
      <c r="D1089" s="13">
        <f>'Raw data (converted)'!D1089</f>
        <v>3</v>
      </c>
      <c r="E1089" s="12">
        <f>'Raw data (converted)'!E1089</f>
        <v>3.6</v>
      </c>
      <c r="F1089" s="2">
        <f>'Raw data (converted)'!F1089</f>
        <v>45</v>
      </c>
      <c r="G1089" s="2">
        <f t="shared" si="1555"/>
        <v>2025</v>
      </c>
      <c r="H1089" s="4">
        <f>IF('Raw data (converted)'!I1089=0,"",'Raw data (converted)'!I1089)</f>
        <v>8184</v>
      </c>
      <c r="I1089" t="str">
        <f>'Raw data (converted)'!J1089</f>
        <v>R3.6_T45</v>
      </c>
      <c r="J1089" s="21">
        <f>IF('Raw data (converted)'!Q1089=0,"",'Raw data (converted)'!Q1089)</f>
        <v>0.74690000000000001</v>
      </c>
      <c r="K1089" s="22">
        <f>IF('Raw data (converted)'!R1089=0,"",'Raw data (converted)'!R1089)</f>
        <v>0.3417</v>
      </c>
      <c r="L1089" s="23" t="str">
        <f>IF('Raw data (converted)'!S1089=0,"",'Raw data (converted)'!S1089)</f>
        <v/>
      </c>
      <c r="M1089" s="8"/>
      <c r="N1089" s="8"/>
      <c r="O1089" s="9"/>
      <c r="P1089" s="9"/>
      <c r="Q1089" s="10"/>
      <c r="R1089" s="10"/>
      <c r="S1089" s="112">
        <v>401.69182825485564</v>
      </c>
      <c r="T1089" s="113">
        <v>1</v>
      </c>
      <c r="U1089" s="21" t="e">
        <v>#N/A</v>
      </c>
      <c r="V1089" s="115">
        <v>166.06446124763772</v>
      </c>
      <c r="W1089" s="116">
        <v>1</v>
      </c>
      <c r="X1089" s="22" t="e">
        <v>#N/A</v>
      </c>
      <c r="Y1089" s="118" t="e">
        <v>#VALUE!</v>
      </c>
      <c r="Z1089" s="119" t="e">
        <v>#VALUE!</v>
      </c>
      <c r="AA1089" s="23" t="e">
        <v>#VALUE!</v>
      </c>
      <c r="AB1089" s="24" t="str">
        <f>IF('Raw data (converted)'!T1089=0,"",'Raw data (converted)'!T1089)</f>
        <v>For N2O, integration problem. Data should be discarded</v>
      </c>
    </row>
    <row r="1090" spans="1:28" x14ac:dyDescent="0.25">
      <c r="A1090" s="11">
        <f>'Raw data (converted)'!A1090</f>
        <v>41827</v>
      </c>
      <c r="B1090" s="12" t="str">
        <f>'Raw data (converted)'!B1090</f>
        <v>Chris</v>
      </c>
      <c r="C1090" s="2" t="str">
        <f>'Raw data (converted)'!C1090</f>
        <v>Elevated</v>
      </c>
      <c r="D1090" s="13">
        <f>'Raw data (converted)'!D1090</f>
        <v>3</v>
      </c>
      <c r="E1090" s="12">
        <f>'Raw data (converted)'!E1090</f>
        <v>3.7</v>
      </c>
      <c r="F1090" s="2">
        <f>'Raw data (converted)'!F1090</f>
        <v>0</v>
      </c>
      <c r="G1090" s="2">
        <f t="shared" si="1555"/>
        <v>0</v>
      </c>
      <c r="H1090" s="4">
        <f>IF('Raw data (converted)'!I1090=0,"",'Raw data (converted)'!I1090)</f>
        <v>8185</v>
      </c>
      <c r="I1090" t="str">
        <f>'Raw data (converted)'!J1090</f>
        <v>R3.7_Amb</v>
      </c>
      <c r="J1090" s="21">
        <f>IF('Raw data (converted)'!Q1090=0,"",'Raw data (converted)'!Q1090)</f>
        <v>0.96609999999999996</v>
      </c>
      <c r="K1090" s="22">
        <f>IF('Raw data (converted)'!R1090=0,"",'Raw data (converted)'!R1090)</f>
        <v>0.2097</v>
      </c>
      <c r="L1090" s="23">
        <f>IF('Raw data (converted)'!S1090=0,"",'Raw data (converted)'!S1090)</f>
        <v>0.38229999999999997</v>
      </c>
      <c r="M1090" s="108">
        <f t="shared" ref="M1090" si="1646">IFERROR(RSQ(J1090:J1093,$F1090:$F1093),"")</f>
        <v>0.95404895176484106</v>
      </c>
      <c r="N1090" s="108">
        <f t="shared" ref="N1090" si="1647">IFERROR(S1092,"")</f>
        <v>0.97724549832103058</v>
      </c>
      <c r="O1090" s="109">
        <f t="shared" ref="O1090" si="1648">IFERROR(RSQ(K1090:K1093,$F1090:$F1093),"")</f>
        <v>0.99473676535164124</v>
      </c>
      <c r="P1090" s="109">
        <f t="shared" ref="P1090" si="1649">IFERROR(V1092,"")</f>
        <v>0.99600712307724715</v>
      </c>
      <c r="Q1090" s="110" t="str">
        <f t="shared" ref="Q1090" si="1650">IFERROR(RSQ(L1090:L1093,$F1090:$F1093),"")</f>
        <v/>
      </c>
      <c r="R1090" s="110" t="str">
        <f t="shared" ref="R1090" si="1651">IFERROR(Y1092,"")</f>
        <v/>
      </c>
      <c r="S1090" s="111">
        <f t="array" ref="S1090:U1093">LINEST(J1090:J1093,F1090:G1093,TRUE,TRUE)</f>
        <v>6.3666666666666638E-5</v>
      </c>
      <c r="T1090" s="93">
        <v>-8.3429999999999963E-3</v>
      </c>
      <c r="U1090" s="93">
        <v>0.95975499999999991</v>
      </c>
      <c r="V1090" s="114">
        <f t="array" ref="V1090:X1093">LINEST(K1090:K1093,F1090:G1093,TRUE,TRUE)</f>
        <v>-6.2222222222222681E-6</v>
      </c>
      <c r="W1090" s="94">
        <v>2.6160000000000011E-3</v>
      </c>
      <c r="X1090" s="94">
        <v>0.20859000000000003</v>
      </c>
      <c r="Y1090" s="117" t="e">
        <f t="array" ref="Y1090:AA1093">LINEST(L1090:L1093,F1090:G1093,TRUE,TRUE)</f>
        <v>#VALUE!</v>
      </c>
      <c r="Z1090" s="95" t="e">
        <v>#VALUE!</v>
      </c>
      <c r="AA1090" s="95" t="e">
        <v>#VALUE!</v>
      </c>
      <c r="AB1090" s="24" t="str">
        <f>IF('Raw data (converted)'!T1090=0,"",'Raw data (converted)'!T1090)</f>
        <v>For N2O, integration problem. Data should be discarded</v>
      </c>
    </row>
    <row r="1091" spans="1:28" x14ac:dyDescent="0.25">
      <c r="A1091" s="11">
        <f>'Raw data (converted)'!A1091</f>
        <v>41827</v>
      </c>
      <c r="B1091" s="11" t="str">
        <f>'Raw data (converted)'!B1091</f>
        <v>Chris</v>
      </c>
      <c r="C1091" s="11" t="str">
        <f>'Raw data (converted)'!C1091</f>
        <v>Elevated</v>
      </c>
      <c r="D1091" s="13">
        <f>'Raw data (converted)'!D1091</f>
        <v>3</v>
      </c>
      <c r="E1091" s="12">
        <f>'Raw data (converted)'!E1091</f>
        <v>3.7</v>
      </c>
      <c r="F1091" s="2">
        <f>'Raw data (converted)'!F1091</f>
        <v>15</v>
      </c>
      <c r="G1091" s="2">
        <f t="shared" ref="G1091:G1154" si="1652">F1091^2</f>
        <v>225</v>
      </c>
      <c r="H1091" s="4">
        <f>IF('Raw data (converted)'!I1091=0,"",'Raw data (converted)'!I1091)</f>
        <v>8185</v>
      </c>
      <c r="I1091" t="str">
        <f>'Raw data (converted)'!J1091</f>
        <v>R3.7_T15</v>
      </c>
      <c r="J1091" s="21">
        <f>IF('Raw data (converted)'!Q1091=0,"",'Raw data (converted)'!Q1091)</f>
        <v>0.82989999999999997</v>
      </c>
      <c r="K1091" s="22">
        <f>IF('Raw data (converted)'!R1091=0,"",'Raw data (converted)'!R1091)</f>
        <v>0.24310000000000001</v>
      </c>
      <c r="L1091" s="23" t="str">
        <f>IF('Raw data (converted)'!S1091=0,"",'Raw data (converted)'!S1091)</f>
        <v/>
      </c>
      <c r="M1091" s="8"/>
      <c r="N1091" s="8"/>
      <c r="O1091" s="9"/>
      <c r="P1091" s="9"/>
      <c r="Q1091" s="10"/>
      <c r="R1091" s="10"/>
      <c r="S1091" s="111">
        <v>6.3057116965494232E-5</v>
      </c>
      <c r="T1091" s="93">
        <v>2.9610000000000075E-3</v>
      </c>
      <c r="U1091" s="93">
        <v>2.7657213796765626E-2</v>
      </c>
      <c r="V1091" s="114">
        <v>1.1031268688998945E-5</v>
      </c>
      <c r="W1091" s="94">
        <v>5.1799999999999915E-4</v>
      </c>
      <c r="X1091" s="94">
        <v>4.8383778273301406E-3</v>
      </c>
      <c r="Y1091" s="117" t="e">
        <v>#VALUE!</v>
      </c>
      <c r="Z1091" s="95" t="e">
        <v>#VALUE!</v>
      </c>
      <c r="AA1091" s="95" t="e">
        <v>#VALUE!</v>
      </c>
      <c r="AB1091" s="24" t="str">
        <f>IF('Raw data (converted)'!T1091=0,"",'Raw data (converted)'!T1091)</f>
        <v>For N2O, integration problem. Data should be discarded</v>
      </c>
    </row>
    <row r="1092" spans="1:28" x14ac:dyDescent="0.25">
      <c r="A1092" s="11">
        <f>'Raw data (converted)'!A1092</f>
        <v>41827</v>
      </c>
      <c r="B1092" s="11" t="str">
        <f>'Raw data (converted)'!B1092</f>
        <v>Chris</v>
      </c>
      <c r="C1092" s="11" t="str">
        <f>'Raw data (converted)'!C1092</f>
        <v>Elevated</v>
      </c>
      <c r="D1092" s="13">
        <f>'Raw data (converted)'!D1092</f>
        <v>3</v>
      </c>
      <c r="E1092" s="12">
        <f>'Raw data (converted)'!E1092</f>
        <v>3.7</v>
      </c>
      <c r="F1092" s="2">
        <f>'Raw data (converted)'!F1092</f>
        <v>30</v>
      </c>
      <c r="G1092" s="2">
        <f t="shared" si="1652"/>
        <v>900</v>
      </c>
      <c r="H1092" s="4">
        <f>IF('Raw data (converted)'!I1092=0,"",'Raw data (converted)'!I1092)</f>
        <v>8185</v>
      </c>
      <c r="I1092" t="str">
        <f>'Raw data (converted)'!J1092</f>
        <v>R3.7_T30</v>
      </c>
      <c r="J1092" s="21">
        <f>IF('Raw data (converted)'!Q1092=0,"",'Raw data (converted)'!Q1092)</f>
        <v>0.78580000000000005</v>
      </c>
      <c r="K1092" s="22">
        <f>IF('Raw data (converted)'!R1092=0,"",'Raw data (converted)'!R1092)</f>
        <v>0.2848</v>
      </c>
      <c r="L1092" s="23" t="str">
        <f>IF('Raw data (converted)'!S1092=0,"",'Raw data (converted)'!S1092)</f>
        <v/>
      </c>
      <c r="M1092" s="8"/>
      <c r="N1092" s="8"/>
      <c r="O1092" s="9"/>
      <c r="P1092" s="9"/>
      <c r="Q1092" s="10"/>
      <c r="R1092" s="10"/>
      <c r="S1092" s="21">
        <v>0.97724549832103058</v>
      </c>
      <c r="T1092" s="93">
        <v>2.8375702634472401E-2</v>
      </c>
      <c r="U1092" s="21" t="e">
        <v>#N/A</v>
      </c>
      <c r="V1092" s="22">
        <v>0.99600712307724715</v>
      </c>
      <c r="W1092" s="94">
        <v>4.9640709100495246E-3</v>
      </c>
      <c r="X1092" s="22" t="e">
        <v>#N/A</v>
      </c>
      <c r="Y1092" s="23" t="e">
        <v>#VALUE!</v>
      </c>
      <c r="Z1092" s="95" t="e">
        <v>#VALUE!</v>
      </c>
      <c r="AA1092" s="23" t="e">
        <v>#VALUE!</v>
      </c>
      <c r="AB1092" s="24" t="str">
        <f>IF('Raw data (converted)'!T1092=0,"",'Raw data (converted)'!T1092)</f>
        <v>For N2O, integration problem. Data should be discarded</v>
      </c>
    </row>
    <row r="1093" spans="1:28" x14ac:dyDescent="0.25">
      <c r="A1093" s="11">
        <f>'Raw data (converted)'!A1093</f>
        <v>41827</v>
      </c>
      <c r="B1093" s="11" t="str">
        <f>'Raw data (converted)'!B1093</f>
        <v>Chris</v>
      </c>
      <c r="C1093" s="11" t="str">
        <f>'Raw data (converted)'!C1093</f>
        <v>Elevated</v>
      </c>
      <c r="D1093" s="13">
        <f>'Raw data (converted)'!D1093</f>
        <v>3</v>
      </c>
      <c r="E1093" s="12">
        <f>'Raw data (converted)'!E1093</f>
        <v>3.7</v>
      </c>
      <c r="F1093" s="2">
        <f>'Raw data (converted)'!F1093</f>
        <v>45</v>
      </c>
      <c r="G1093" s="2">
        <f t="shared" si="1652"/>
        <v>2025</v>
      </c>
      <c r="H1093" s="4">
        <f>IF('Raw data (converted)'!I1093=0,"",'Raw data (converted)'!I1093)</f>
        <v>8185</v>
      </c>
      <c r="I1093" t="str">
        <f>'Raw data (converted)'!J1093</f>
        <v>R3.7_T45</v>
      </c>
      <c r="J1093" s="21">
        <f>IF('Raw data (converted)'!Q1093=0,"",'Raw data (converted)'!Q1093)</f>
        <v>0.70689999999999997</v>
      </c>
      <c r="K1093" s="22">
        <f>IF('Raw data (converted)'!R1093=0,"",'Raw data (converted)'!R1093)</f>
        <v>0.31259999999999999</v>
      </c>
      <c r="L1093" s="23" t="str">
        <f>IF('Raw data (converted)'!S1093=0,"",'Raw data (converted)'!S1093)</f>
        <v/>
      </c>
      <c r="M1093" s="8"/>
      <c r="N1093" s="8"/>
      <c r="O1093" s="9"/>
      <c r="P1093" s="9"/>
      <c r="Q1093" s="10"/>
      <c r="R1093" s="10"/>
      <c r="S1093" s="112">
        <v>21.473673915351785</v>
      </c>
      <c r="T1093" s="113">
        <v>1</v>
      </c>
      <c r="U1093" s="21" t="e">
        <v>#N/A</v>
      </c>
      <c r="V1093" s="115">
        <v>124.72299326353421</v>
      </c>
      <c r="W1093" s="116">
        <v>1</v>
      </c>
      <c r="X1093" s="22" t="e">
        <v>#N/A</v>
      </c>
      <c r="Y1093" s="118" t="e">
        <v>#VALUE!</v>
      </c>
      <c r="Z1093" s="119" t="e">
        <v>#VALUE!</v>
      </c>
      <c r="AA1093" s="23" t="e">
        <v>#VALUE!</v>
      </c>
      <c r="AB1093" s="24" t="str">
        <f>IF('Raw data (converted)'!T1093=0,"",'Raw data (converted)'!T1093)</f>
        <v>For N2O, integration problem. Data should be discarded</v>
      </c>
    </row>
    <row r="1094" spans="1:28" x14ac:dyDescent="0.25">
      <c r="A1094" s="11">
        <f>'Raw data (converted)'!A1094</f>
        <v>41827</v>
      </c>
      <c r="B1094" s="12" t="str">
        <f>'Raw data (converted)'!B1094</f>
        <v>Jasmine</v>
      </c>
      <c r="C1094" s="2" t="str">
        <f>'Raw data (converted)'!C1094</f>
        <v>Ambient</v>
      </c>
      <c r="D1094" s="13">
        <f>'Raw data (converted)'!D1094</f>
        <v>4</v>
      </c>
      <c r="E1094" s="12">
        <f>'Raw data (converted)'!E1094</f>
        <v>4</v>
      </c>
      <c r="F1094" s="2">
        <f>'Raw data (converted)'!F1094</f>
        <v>0</v>
      </c>
      <c r="G1094" s="2">
        <f t="shared" si="1652"/>
        <v>0</v>
      </c>
      <c r="H1094" s="4">
        <f>IF('Raw data (converted)'!I1094=0,"",'Raw data (converted)'!I1094)</f>
        <v>8186</v>
      </c>
      <c r="I1094" t="str">
        <f>'Raw data (converted)'!J1094</f>
        <v>R4.0_Amb</v>
      </c>
      <c r="J1094" s="21">
        <f>IF('Raw data (converted)'!Q1094=0,"",'Raw data (converted)'!Q1094)</f>
        <v>0.88160000000000005</v>
      </c>
      <c r="K1094" s="22">
        <f>IF('Raw data (converted)'!R1094=0,"",'Raw data (converted)'!R1094)</f>
        <v>0.27850000000000003</v>
      </c>
      <c r="L1094" s="23" t="str">
        <f>IF('Raw data (converted)'!S1094=0,"",'Raw data (converted)'!S1094)</f>
        <v/>
      </c>
      <c r="M1094" s="108">
        <f t="shared" ref="M1094" si="1653">IFERROR(RSQ(J1094:J1097,$F1094:$F1097),"")</f>
        <v>0.89495834756074422</v>
      </c>
      <c r="N1094" s="108">
        <f t="shared" ref="N1094" si="1654">IFERROR(S1096,"")</f>
        <v>0.90439179850734153</v>
      </c>
      <c r="O1094" s="109">
        <f t="shared" ref="O1094" si="1655">IFERROR(RSQ(K1094:K1097,$F1094:$F1097),"")</f>
        <v>0.9924212323159427</v>
      </c>
      <c r="P1094" s="109">
        <f t="shared" ref="P1094" si="1656">IFERROR(V1096,"")</f>
        <v>0.99981220085813771</v>
      </c>
      <c r="Q1094" s="110" t="str">
        <f t="shared" ref="Q1094" si="1657">IFERROR(RSQ(L1094:L1097,$F1094:$F1097),"")</f>
        <v/>
      </c>
      <c r="R1094" s="110" t="str">
        <f t="shared" ref="R1094" si="1658">IFERROR(Y1096,"")</f>
        <v/>
      </c>
      <c r="S1094" s="111">
        <f t="array" ref="S1094:U1097">LINEST(J1094:J1097,F1094:G1097,TRUE,TRUE)</f>
        <v>1.3111111111111165E-5</v>
      </c>
      <c r="T1094" s="93">
        <v>-2.3033333333333378E-3</v>
      </c>
      <c r="U1094" s="93">
        <v>0.88580000000000014</v>
      </c>
      <c r="V1094" s="114">
        <f t="array" ref="V1094:X1097">LINEST(K1094:K1097,F1094:G1097,TRUE,TRUE)</f>
        <v>2.2444444444444512E-5</v>
      </c>
      <c r="W1094" s="94">
        <v>2.4793333333333308E-3</v>
      </c>
      <c r="X1094" s="94">
        <v>0.27814</v>
      </c>
      <c r="Y1094" s="117" t="e">
        <f t="array" ref="Y1094:AA1097">LINEST(L1094:L1097,F1094:G1097,TRUE,TRUE)</f>
        <v>#VALUE!</v>
      </c>
      <c r="Z1094" s="95" t="e">
        <v>#VALUE!</v>
      </c>
      <c r="AA1094" s="95" t="e">
        <v>#VALUE!</v>
      </c>
      <c r="AB1094" s="24" t="str">
        <f>IF('Raw data (converted)'!T1094=0,"",'Raw data (converted)'!T1094)</f>
        <v>For N2O, integration problem. Data should be discarded</v>
      </c>
    </row>
    <row r="1095" spans="1:28" x14ac:dyDescent="0.25">
      <c r="A1095" s="11">
        <f>'Raw data (converted)'!A1095</f>
        <v>41827</v>
      </c>
      <c r="B1095" s="11" t="str">
        <f>'Raw data (converted)'!B1095</f>
        <v>Jasmine</v>
      </c>
      <c r="C1095" s="11" t="str">
        <f>'Raw data (converted)'!C1095</f>
        <v>Ambient</v>
      </c>
      <c r="D1095" s="13">
        <f>'Raw data (converted)'!D1095</f>
        <v>4</v>
      </c>
      <c r="E1095" s="12">
        <f>'Raw data (converted)'!E1095</f>
        <v>4</v>
      </c>
      <c r="F1095" s="2">
        <f>'Raw data (converted)'!F1095</f>
        <v>15</v>
      </c>
      <c r="G1095" s="2">
        <f t="shared" si="1652"/>
        <v>225</v>
      </c>
      <c r="H1095" s="4">
        <f>IF('Raw data (converted)'!I1095=0,"",'Raw data (converted)'!I1095)</f>
        <v>8186</v>
      </c>
      <c r="I1095" t="str">
        <f>'Raw data (converted)'!J1095</f>
        <v>R4.0_T15</v>
      </c>
      <c r="J1095" s="21">
        <f>IF('Raw data (converted)'!Q1095=0,"",'Raw data (converted)'!Q1095)</f>
        <v>0.86680000000000001</v>
      </c>
      <c r="K1095" s="22">
        <f>IF('Raw data (converted)'!R1095=0,"",'Raw data (converted)'!R1095)</f>
        <v>0.31929999999999997</v>
      </c>
      <c r="L1095" s="23" t="str">
        <f>IF('Raw data (converted)'!S1095=0,"",'Raw data (converted)'!S1095)</f>
        <v/>
      </c>
      <c r="M1095" s="8"/>
      <c r="N1095" s="8"/>
      <c r="O1095" s="9"/>
      <c r="P1095" s="9"/>
      <c r="Q1095" s="10"/>
      <c r="R1095" s="10"/>
      <c r="S1095" s="111">
        <v>4.1739935579996113E-5</v>
      </c>
      <c r="T1095" s="93">
        <v>1.9600000000000017E-3</v>
      </c>
      <c r="U1095" s="93">
        <v>1.8307375562870834E-2</v>
      </c>
      <c r="V1095" s="114">
        <v>3.5777087639997418E-6</v>
      </c>
      <c r="W1095" s="94">
        <v>1.6800000000000365E-4</v>
      </c>
      <c r="X1095" s="94">
        <v>1.5692036196746754E-3</v>
      </c>
      <c r="Y1095" s="117" t="e">
        <v>#VALUE!</v>
      </c>
      <c r="Z1095" s="95" t="e">
        <v>#VALUE!</v>
      </c>
      <c r="AA1095" s="95" t="e">
        <v>#VALUE!</v>
      </c>
      <c r="AB1095" s="24" t="str">
        <f>IF('Raw data (converted)'!T1095=0,"",'Raw data (converted)'!T1095)</f>
        <v>For N2O, integration problem. Data should be discarded</v>
      </c>
    </row>
    <row r="1096" spans="1:28" x14ac:dyDescent="0.25">
      <c r="A1096" s="11">
        <f>'Raw data (converted)'!A1096</f>
        <v>41827</v>
      </c>
      <c r="B1096" s="11" t="str">
        <f>'Raw data (converted)'!B1096</f>
        <v>Jasmine</v>
      </c>
      <c r="C1096" s="11" t="str">
        <f>'Raw data (converted)'!C1096</f>
        <v>Ambient</v>
      </c>
      <c r="D1096" s="13">
        <f>'Raw data (converted)'!D1096</f>
        <v>4</v>
      </c>
      <c r="E1096" s="12">
        <f>'Raw data (converted)'!E1096</f>
        <v>4</v>
      </c>
      <c r="F1096" s="2">
        <f>'Raw data (converted)'!F1096</f>
        <v>30</v>
      </c>
      <c r="G1096" s="2">
        <f t="shared" si="1652"/>
        <v>900</v>
      </c>
      <c r="H1096" s="4">
        <f>IF('Raw data (converted)'!I1096=0,"",'Raw data (converted)'!I1096)</f>
        <v>8186</v>
      </c>
      <c r="I1096" t="str">
        <f>'Raw data (converted)'!J1096</f>
        <v>R4.0_T30</v>
      </c>
      <c r="J1096" s="21">
        <f>IF('Raw data (converted)'!Q1096=0,"",'Raw data (converted)'!Q1096)</f>
        <v>0.81589999999999996</v>
      </c>
      <c r="K1096" s="22">
        <f>IF('Raw data (converted)'!R1096=0,"",'Raw data (converted)'!R1096)</f>
        <v>0.37380000000000002</v>
      </c>
      <c r="L1096" s="23">
        <f>IF('Raw data (converted)'!S1096=0,"",'Raw data (converted)'!S1096)</f>
        <v>0.35799999999999998</v>
      </c>
      <c r="M1096" s="8"/>
      <c r="N1096" s="8"/>
      <c r="O1096" s="9"/>
      <c r="P1096" s="9"/>
      <c r="Q1096" s="10"/>
      <c r="R1096" s="10"/>
      <c r="S1096" s="21">
        <v>0.90439179850734153</v>
      </c>
      <c r="T1096" s="93">
        <v>1.8782971010998246E-2</v>
      </c>
      <c r="U1096" s="21" t="e">
        <v>#N/A</v>
      </c>
      <c r="V1096" s="22">
        <v>0.99981220085813771</v>
      </c>
      <c r="W1096" s="94">
        <v>1.6099689437998835E-3</v>
      </c>
      <c r="X1096" s="22" t="e">
        <v>#N/A</v>
      </c>
      <c r="Y1096" s="23" t="e">
        <v>#VALUE!</v>
      </c>
      <c r="Z1096" s="95" t="e">
        <v>#VALUE!</v>
      </c>
      <c r="AA1096" s="23" t="e">
        <v>#VALUE!</v>
      </c>
      <c r="AB1096" s="24" t="str">
        <f>IF('Raw data (converted)'!T1096=0,"",'Raw data (converted)'!T1096)</f>
        <v>For N2O, integration problem. Data should be discarded</v>
      </c>
    </row>
    <row r="1097" spans="1:28" x14ac:dyDescent="0.25">
      <c r="A1097" s="11">
        <f>'Raw data (converted)'!A1097</f>
        <v>41827</v>
      </c>
      <c r="B1097" s="11" t="str">
        <f>'Raw data (converted)'!B1097</f>
        <v>Jasmine</v>
      </c>
      <c r="C1097" s="11" t="str">
        <f>'Raw data (converted)'!C1097</f>
        <v>Ambient</v>
      </c>
      <c r="D1097" s="13">
        <f>'Raw data (converted)'!D1097</f>
        <v>4</v>
      </c>
      <c r="E1097" s="12">
        <f>'Raw data (converted)'!E1097</f>
        <v>4</v>
      </c>
      <c r="F1097" s="2">
        <f>'Raw data (converted)'!F1097</f>
        <v>45</v>
      </c>
      <c r="G1097" s="2">
        <f t="shared" si="1652"/>
        <v>2025</v>
      </c>
      <c r="H1097" s="4">
        <f>IF('Raw data (converted)'!I1097=0,"",'Raw data (converted)'!I1097)</f>
        <v>8186</v>
      </c>
      <c r="I1097" t="str">
        <f>'Raw data (converted)'!J1097</f>
        <v>R4.0_T45</v>
      </c>
      <c r="J1097" s="21">
        <f>IF('Raw data (converted)'!Q1097=0,"",'Raw data (converted)'!Q1097)</f>
        <v>0.81289999999999996</v>
      </c>
      <c r="K1097" s="22">
        <f>IF('Raw data (converted)'!R1097=0,"",'Raw data (converted)'!R1097)</f>
        <v>0.43480000000000002</v>
      </c>
      <c r="L1097" s="23" t="str">
        <f>IF('Raw data (converted)'!S1097=0,"",'Raw data (converted)'!S1097)</f>
        <v/>
      </c>
      <c r="M1097" s="8"/>
      <c r="N1097" s="8"/>
      <c r="O1097" s="9"/>
      <c r="P1097" s="9"/>
      <c r="Q1097" s="10"/>
      <c r="R1097" s="10"/>
      <c r="S1097" s="112">
        <v>4.7296768707483059</v>
      </c>
      <c r="T1097" s="113">
        <v>1</v>
      </c>
      <c r="U1097" s="21" t="e">
        <v>#N/A</v>
      </c>
      <c r="V1097" s="115">
        <v>2661.9189814813662</v>
      </c>
      <c r="W1097" s="116">
        <v>1</v>
      </c>
      <c r="X1097" s="22" t="e">
        <v>#N/A</v>
      </c>
      <c r="Y1097" s="118" t="e">
        <v>#VALUE!</v>
      </c>
      <c r="Z1097" s="119" t="e">
        <v>#VALUE!</v>
      </c>
      <c r="AA1097" s="23" t="e">
        <v>#VALUE!</v>
      </c>
      <c r="AB1097" s="24" t="str">
        <f>IF('Raw data (converted)'!T1097=0,"",'Raw data (converted)'!T1097)</f>
        <v>For N2O, integration problem. Data should be discarded</v>
      </c>
    </row>
    <row r="1098" spans="1:28" x14ac:dyDescent="0.25">
      <c r="A1098" s="11">
        <f>'Raw data (converted)'!A1098</f>
        <v>41827</v>
      </c>
      <c r="B1098" s="12" t="str">
        <f>'Raw data (converted)'!B1098</f>
        <v>Jasmine</v>
      </c>
      <c r="C1098" s="2" t="str">
        <f>'Raw data (converted)'!C1098</f>
        <v>Ambient</v>
      </c>
      <c r="D1098" s="13">
        <f>'Raw data (converted)'!D1098</f>
        <v>4</v>
      </c>
      <c r="E1098" s="12">
        <f>'Raw data (converted)'!E1098</f>
        <v>4.0999999999999996</v>
      </c>
      <c r="F1098" s="2">
        <f>'Raw data (converted)'!F1098</f>
        <v>0</v>
      </c>
      <c r="G1098" s="2">
        <f t="shared" si="1652"/>
        <v>0</v>
      </c>
      <c r="H1098" s="4">
        <f>IF('Raw data (converted)'!I1098=0,"",'Raw data (converted)'!I1098)</f>
        <v>8187</v>
      </c>
      <c r="I1098" t="str">
        <f>'Raw data (converted)'!J1098</f>
        <v>R4.1_Amb</v>
      </c>
      <c r="J1098" s="21">
        <f>IF('Raw data (converted)'!Q1098=0,"",'Raw data (converted)'!Q1098)</f>
        <v>0.94620000000000004</v>
      </c>
      <c r="K1098" s="22">
        <f>IF('Raw data (converted)'!R1098=0,"",'Raw data (converted)'!R1098)</f>
        <v>0.39789999999999998</v>
      </c>
      <c r="L1098" s="23">
        <f>IF('Raw data (converted)'!S1098=0,"",'Raw data (converted)'!S1098)</f>
        <v>0.36890000000000001</v>
      </c>
      <c r="M1098" s="108">
        <f t="shared" ref="M1098" si="1659">IFERROR(RSQ(J1098:J1101,$F1098:$F1101),"")</f>
        <v>0.88095755951341659</v>
      </c>
      <c r="N1098" s="108">
        <f t="shared" ref="N1098" si="1660">IFERROR(S1100,"")</f>
        <v>0.88271821679552531</v>
      </c>
      <c r="O1098" s="109">
        <f t="shared" ref="O1098" si="1661">IFERROR(RSQ(K1098:K1101,$F1098:$F1101),"")</f>
        <v>0.95686576371848531</v>
      </c>
      <c r="P1098" s="109">
        <f t="shared" ref="P1098" si="1662">IFERROR(V1100,"")</f>
        <v>0.95959716165931019</v>
      </c>
      <c r="Q1098" s="110">
        <f t="shared" ref="Q1098" si="1663">IFERROR(RSQ(L1098:L1101,$F1098:$F1101),"")</f>
        <v>0.99999999999999956</v>
      </c>
      <c r="R1098" s="110" t="str">
        <f t="shared" ref="R1098" si="1664">IFERROR(Y1100,"")</f>
        <v/>
      </c>
      <c r="S1098" s="111">
        <f t="array" ref="S1098:U1101">LINEST(J1098:J1101,F1098:G1101,TRUE,TRUE)</f>
        <v>-1.2444444444444324E-5</v>
      </c>
      <c r="T1098" s="93">
        <v>-3.1746666666666724E-3</v>
      </c>
      <c r="U1098" s="93">
        <v>0.93597999999999992</v>
      </c>
      <c r="V1098" s="114">
        <f t="array" ref="V1098:X1101">LINEST(K1098:K1101,F1098:G1101,TRUE,TRUE)</f>
        <v>-1.2777777777777896E-5</v>
      </c>
      <c r="W1098" s="94">
        <v>3.7836666666666722E-3</v>
      </c>
      <c r="X1098" s="94">
        <v>0.392955</v>
      </c>
      <c r="Y1098" s="117" t="e">
        <f t="array" ref="Y1098:AA1101">LINEST(L1098:L1101,F1098:G1101,TRUE,TRUE)</f>
        <v>#VALUE!</v>
      </c>
      <c r="Z1098" s="95" t="e">
        <v>#VALUE!</v>
      </c>
      <c r="AA1098" s="95" t="e">
        <v>#VALUE!</v>
      </c>
      <c r="AB1098" s="24" t="str">
        <f>IF('Raw data (converted)'!T1098=0,"",'Raw data (converted)'!T1098)</f>
        <v>For N2O, integration problem. Data should be discarded</v>
      </c>
    </row>
    <row r="1099" spans="1:28" x14ac:dyDescent="0.25">
      <c r="A1099" s="11">
        <f>'Raw data (converted)'!A1099</f>
        <v>41827</v>
      </c>
      <c r="B1099" s="11" t="str">
        <f>'Raw data (converted)'!B1099</f>
        <v>Jasmine</v>
      </c>
      <c r="C1099" s="11" t="str">
        <f>'Raw data (converted)'!C1099</f>
        <v>Ambient</v>
      </c>
      <c r="D1099" s="13">
        <f>'Raw data (converted)'!D1099</f>
        <v>4</v>
      </c>
      <c r="E1099" s="12">
        <f>'Raw data (converted)'!E1099</f>
        <v>4.0999999999999996</v>
      </c>
      <c r="F1099" s="2">
        <f>'Raw data (converted)'!F1099</f>
        <v>15</v>
      </c>
      <c r="G1099" s="2">
        <f t="shared" si="1652"/>
        <v>225</v>
      </c>
      <c r="H1099" s="4">
        <f>IF('Raw data (converted)'!I1099=0,"",'Raw data (converted)'!I1099)</f>
        <v>8187</v>
      </c>
      <c r="I1099" t="str">
        <f>'Raw data (converted)'!J1099</f>
        <v>R4.1_T15</v>
      </c>
      <c r="J1099" s="21">
        <f>IF('Raw data (converted)'!Q1099=0,"",'Raw data (converted)'!Q1099)</f>
        <v>0.85489999999999999</v>
      </c>
      <c r="K1099" s="22">
        <f>IF('Raw data (converted)'!R1099=0,"",'Raw data (converted)'!R1099)</f>
        <v>0.432</v>
      </c>
      <c r="L1099" s="23" t="str">
        <f>IF('Raw data (converted)'!S1099=0,"",'Raw data (converted)'!S1099)</f>
        <v/>
      </c>
      <c r="M1099" s="8"/>
      <c r="N1099" s="8"/>
      <c r="O1099" s="9"/>
      <c r="P1099" s="9"/>
      <c r="Q1099" s="10"/>
      <c r="R1099" s="10"/>
      <c r="S1099" s="111">
        <v>1.0156717657799039E-4</v>
      </c>
      <c r="T1099" s="93">
        <v>4.7693333333333303E-3</v>
      </c>
      <c r="U1099" s="93">
        <v>4.454794720298566E-2</v>
      </c>
      <c r="V1099" s="114">
        <v>4.9143805105495428E-5</v>
      </c>
      <c r="W1099" s="94">
        <v>2.3076666666666688E-3</v>
      </c>
      <c r="X1099" s="94">
        <v>2.1554755275808649E-2</v>
      </c>
      <c r="Y1099" s="117" t="e">
        <v>#VALUE!</v>
      </c>
      <c r="Z1099" s="95" t="e">
        <v>#VALUE!</v>
      </c>
      <c r="AA1099" s="95" t="e">
        <v>#VALUE!</v>
      </c>
      <c r="AB1099" s="24" t="str">
        <f>IF('Raw data (converted)'!T1099=0,"",'Raw data (converted)'!T1099)</f>
        <v>For N2O, integration problem. Data should be discarded</v>
      </c>
    </row>
    <row r="1100" spans="1:28" x14ac:dyDescent="0.25">
      <c r="A1100" s="11">
        <f>'Raw data (converted)'!A1100</f>
        <v>41827</v>
      </c>
      <c r="B1100" s="11" t="str">
        <f>'Raw data (converted)'!B1100</f>
        <v>Jasmine</v>
      </c>
      <c r="C1100" s="11" t="str">
        <f>'Raw data (converted)'!C1100</f>
        <v>Ambient</v>
      </c>
      <c r="D1100" s="13">
        <f>'Raw data (converted)'!D1100</f>
        <v>4</v>
      </c>
      <c r="E1100" s="12">
        <f>'Raw data (converted)'!E1100</f>
        <v>4.0999999999999996</v>
      </c>
      <c r="F1100" s="2">
        <f>'Raw data (converted)'!F1100</f>
        <v>30</v>
      </c>
      <c r="G1100" s="2">
        <f t="shared" si="1652"/>
        <v>900</v>
      </c>
      <c r="H1100" s="4">
        <f>IF('Raw data (converted)'!I1100=0,"",'Raw data (converted)'!I1100)</f>
        <v>8187</v>
      </c>
      <c r="I1100" t="str">
        <f>'Raw data (converted)'!J1100</f>
        <v>R4.1_T30</v>
      </c>
      <c r="J1100" s="21">
        <f>IF('Raw data (converted)'!Q1100=0,"",'Raw data (converted)'!Q1100)</f>
        <v>0.86019999999999996</v>
      </c>
      <c r="K1100" s="22">
        <f>IF('Raw data (converted)'!R1100=0,"",'Raw data (converted)'!R1100)</f>
        <v>0.50980000000000003</v>
      </c>
      <c r="L1100" s="23">
        <f>IF('Raw data (converted)'!S1100=0,"",'Raw data (converted)'!S1100)</f>
        <v>0.43819999999999998</v>
      </c>
      <c r="M1100" s="8"/>
      <c r="N1100" s="8"/>
      <c r="O1100" s="9"/>
      <c r="P1100" s="9"/>
      <c r="Q1100" s="10"/>
      <c r="R1100" s="10"/>
      <c r="S1100" s="21">
        <v>0.88271821679552531</v>
      </c>
      <c r="T1100" s="93">
        <v>4.570522946009567E-2</v>
      </c>
      <c r="U1100" s="21" t="e">
        <v>#N/A</v>
      </c>
      <c r="V1100" s="22">
        <v>0.95959716165931019</v>
      </c>
      <c r="W1100" s="94">
        <v>2.211471229747294E-2</v>
      </c>
      <c r="X1100" s="22" t="e">
        <v>#N/A</v>
      </c>
      <c r="Y1100" s="23" t="e">
        <v>#VALUE!</v>
      </c>
      <c r="Z1100" s="95" t="e">
        <v>#VALUE!</v>
      </c>
      <c r="AA1100" s="23" t="e">
        <v>#VALUE!</v>
      </c>
      <c r="AB1100" s="24" t="str">
        <f>IF('Raw data (converted)'!T1100=0,"",'Raw data (converted)'!T1100)</f>
        <v>For N2O, integration problem. Data should be discarded</v>
      </c>
    </row>
    <row r="1101" spans="1:28" x14ac:dyDescent="0.25">
      <c r="A1101" s="11">
        <f>'Raw data (converted)'!A1101</f>
        <v>41827</v>
      </c>
      <c r="B1101" s="11" t="str">
        <f>'Raw data (converted)'!B1101</f>
        <v>Jasmine</v>
      </c>
      <c r="C1101" s="11" t="str">
        <f>'Raw data (converted)'!C1101</f>
        <v>Ambient</v>
      </c>
      <c r="D1101" s="13">
        <f>'Raw data (converted)'!D1101</f>
        <v>4</v>
      </c>
      <c r="E1101" s="12">
        <f>'Raw data (converted)'!E1101</f>
        <v>4.0999999999999996</v>
      </c>
      <c r="F1101" s="2">
        <f>'Raw data (converted)'!F1101</f>
        <v>45</v>
      </c>
      <c r="G1101" s="2">
        <f t="shared" si="1652"/>
        <v>2025</v>
      </c>
      <c r="H1101" s="4">
        <f>IF('Raw data (converted)'!I1101=0,"",'Raw data (converted)'!I1101)</f>
        <v>8187</v>
      </c>
      <c r="I1101" t="str">
        <f>'Raw data (converted)'!J1101</f>
        <v>R4.1_T45</v>
      </c>
      <c r="J1101" s="21">
        <f>IF('Raw data (converted)'!Q1101=0,"",'Raw data (converted)'!Q1101)</f>
        <v>0.75770000000000004</v>
      </c>
      <c r="K1101" s="22">
        <f>IF('Raw data (converted)'!R1101=0,"",'Raw data (converted)'!R1101)</f>
        <v>0.53239999999999998</v>
      </c>
      <c r="L1101" s="23" t="str">
        <f>IF('Raw data (converted)'!S1101=0,"",'Raw data (converted)'!S1101)</f>
        <v/>
      </c>
      <c r="M1101" s="8"/>
      <c r="N1101" s="8"/>
      <c r="O1101" s="9"/>
      <c r="P1101" s="9"/>
      <c r="Q1101" s="10"/>
      <c r="R1101" s="10"/>
      <c r="S1101" s="112">
        <v>3.763236679547036</v>
      </c>
      <c r="T1101" s="113">
        <v>1</v>
      </c>
      <c r="U1101" s="21" t="e">
        <v>#N/A</v>
      </c>
      <c r="V1101" s="115">
        <v>11.875368180419377</v>
      </c>
      <c r="W1101" s="116">
        <v>1</v>
      </c>
      <c r="X1101" s="22" t="e">
        <v>#N/A</v>
      </c>
      <c r="Y1101" s="118" t="e">
        <v>#VALUE!</v>
      </c>
      <c r="Z1101" s="119" t="e">
        <v>#VALUE!</v>
      </c>
      <c r="AA1101" s="23" t="e">
        <v>#VALUE!</v>
      </c>
      <c r="AB1101" s="24" t="str">
        <f>IF('Raw data (converted)'!T1101=0,"",'Raw data (converted)'!T1101)</f>
        <v>For N2O, integration problem. Data should be discarded</v>
      </c>
    </row>
    <row r="1102" spans="1:28" x14ac:dyDescent="0.25">
      <c r="A1102" s="11">
        <f>'Raw data (converted)'!A1102</f>
        <v>41827</v>
      </c>
      <c r="B1102" s="12" t="str">
        <f>'Raw data (converted)'!B1102</f>
        <v>Jasmine</v>
      </c>
      <c r="C1102" s="2" t="str">
        <f>'Raw data (converted)'!C1102</f>
        <v>Ambient</v>
      </c>
      <c r="D1102" s="13">
        <f>'Raw data (converted)'!D1102</f>
        <v>4</v>
      </c>
      <c r="E1102" s="12">
        <f>'Raw data (converted)'!E1102</f>
        <v>4.3</v>
      </c>
      <c r="F1102" s="2">
        <f>'Raw data (converted)'!F1102</f>
        <v>0</v>
      </c>
      <c r="G1102" s="2">
        <f t="shared" si="1652"/>
        <v>0</v>
      </c>
      <c r="H1102" s="4">
        <f>IF('Raw data (converted)'!I1102=0,"",'Raw data (converted)'!I1102)</f>
        <v>8188</v>
      </c>
      <c r="I1102" t="str">
        <f>'Raw data (converted)'!J1102</f>
        <v>R4.3_Amb</v>
      </c>
      <c r="J1102" s="21">
        <f>IF('Raw data (converted)'!Q1102=0,"",'Raw data (converted)'!Q1102)</f>
        <v>0.97909999999999997</v>
      </c>
      <c r="K1102" s="22">
        <f>IF('Raw data (converted)'!R1102=0,"",'Raw data (converted)'!R1102)</f>
        <v>0.25940000000000002</v>
      </c>
      <c r="L1102" s="23">
        <f>IF('Raw data (converted)'!S1102=0,"",'Raw data (converted)'!S1102)</f>
        <v>0.43159999999999998</v>
      </c>
      <c r="M1102" s="108">
        <f t="shared" ref="M1102" si="1665">IFERROR(RSQ(J1102:J1105,$F1102:$F1105),"")</f>
        <v>0.99813974391871507</v>
      </c>
      <c r="N1102" s="108">
        <f t="shared" ref="N1102" si="1666">IFERROR(S1104,"")</f>
        <v>0.99894293969654691</v>
      </c>
      <c r="O1102" s="109">
        <f t="shared" ref="O1102" si="1667">IFERROR(RSQ(K1102:K1105,$F1102:$F1105),"")</f>
        <v>0.97284123245765486</v>
      </c>
      <c r="P1102" s="109">
        <f t="shared" ref="P1102" si="1668">IFERROR(V1104,"")</f>
        <v>0.9987067253551265</v>
      </c>
      <c r="Q1102" s="110">
        <f t="shared" ref="Q1102" si="1669">IFERROR(RSQ(L1102:L1105,$F1102:$F1105),"")</f>
        <v>0.90990754822341413</v>
      </c>
      <c r="R1102" s="110" t="str">
        <f t="shared" ref="R1102" si="1670">IFERROR(Y1104,"")</f>
        <v/>
      </c>
      <c r="S1102" s="111">
        <f t="array" ref="S1102:U1105">LINEST(J1102:J1105,F1102:G1105,TRUE,TRUE)</f>
        <v>-7.6666666666666588E-6</v>
      </c>
      <c r="T1102" s="93">
        <v>-3.2809999999999996E-3</v>
      </c>
      <c r="U1102" s="93">
        <v>0.97998499999999999</v>
      </c>
      <c r="V1102" s="114">
        <f t="array" ref="V1102:X1105">LINEST(K1102:K1105,F1102:G1105,TRUE,TRUE)</f>
        <v>-3.6444444444444442E-5</v>
      </c>
      <c r="W1102" s="94">
        <v>4.6386666666666659E-3</v>
      </c>
      <c r="X1102" s="94">
        <v>0.25857999999999998</v>
      </c>
      <c r="Y1102" s="117" t="e">
        <f t="array" ref="Y1102:AA1105">LINEST(L1102:L1105,F1102:G1105,TRUE,TRUE)</f>
        <v>#VALUE!</v>
      </c>
      <c r="Z1102" s="95" t="e">
        <v>#VALUE!</v>
      </c>
      <c r="AA1102" s="95" t="e">
        <v>#VALUE!</v>
      </c>
      <c r="AB1102" s="24" t="str">
        <f>IF('Raw data (converted)'!T1102=0,"",'Raw data (converted)'!T1102)</f>
        <v>For N2O, integration problem. Data should be discarded</v>
      </c>
    </row>
    <row r="1103" spans="1:28" x14ac:dyDescent="0.25">
      <c r="A1103" s="11">
        <f>'Raw data (converted)'!A1103</f>
        <v>41827</v>
      </c>
      <c r="B1103" s="11" t="str">
        <f>'Raw data (converted)'!B1103</f>
        <v>Jasmine</v>
      </c>
      <c r="C1103" s="11" t="str">
        <f>'Raw data (converted)'!C1103</f>
        <v>Ambient</v>
      </c>
      <c r="D1103" s="13">
        <f>'Raw data (converted)'!D1103</f>
        <v>4</v>
      </c>
      <c r="E1103" s="12">
        <f>'Raw data (converted)'!E1103</f>
        <v>4.3</v>
      </c>
      <c r="F1103" s="2">
        <f>'Raw data (converted)'!F1103</f>
        <v>15</v>
      </c>
      <c r="G1103" s="2">
        <f t="shared" si="1652"/>
        <v>225</v>
      </c>
      <c r="H1103" s="4">
        <f>IF('Raw data (converted)'!I1103=0,"",'Raw data (converted)'!I1103)</f>
        <v>8188</v>
      </c>
      <c r="I1103" t="str">
        <f>'Raw data (converted)'!J1103</f>
        <v>R4.3_T15</v>
      </c>
      <c r="J1103" s="21">
        <f>IF('Raw data (converted)'!Q1103=0,"",'Raw data (converted)'!Q1103)</f>
        <v>0.93169999999999997</v>
      </c>
      <c r="K1103" s="22">
        <f>IF('Raw data (converted)'!R1103=0,"",'Raw data (converted)'!R1103)</f>
        <v>0.3175</v>
      </c>
      <c r="L1103" s="23">
        <f>IF('Raw data (converted)'!S1103=0,"",'Raw data (converted)'!S1103)</f>
        <v>0.36809999999999998</v>
      </c>
      <c r="M1103" s="8"/>
      <c r="N1103" s="8"/>
      <c r="O1103" s="9"/>
      <c r="P1103" s="9"/>
      <c r="Q1103" s="10"/>
      <c r="R1103" s="10"/>
      <c r="S1103" s="111">
        <v>8.7952007114991309E-6</v>
      </c>
      <c r="T1103" s="93">
        <v>4.12999999999998E-4</v>
      </c>
      <c r="U1103" s="93">
        <v>3.8576255650334778E-3</v>
      </c>
      <c r="V1103" s="114">
        <v>8.1492255179992413E-6</v>
      </c>
      <c r="W1103" s="94">
        <v>3.8266666666666701E-4</v>
      </c>
      <c r="X1103" s="94">
        <v>3.5742971337033524E-3</v>
      </c>
      <c r="Y1103" s="117" t="e">
        <v>#VALUE!</v>
      </c>
      <c r="Z1103" s="95" t="e">
        <v>#VALUE!</v>
      </c>
      <c r="AA1103" s="95" t="e">
        <v>#VALUE!</v>
      </c>
      <c r="AB1103" s="24" t="str">
        <f>IF('Raw data (converted)'!T1103=0,"",'Raw data (converted)'!T1103)</f>
        <v>For N2O, integration problem. Data should be discarded</v>
      </c>
    </row>
    <row r="1104" spans="1:28" x14ac:dyDescent="0.25">
      <c r="A1104" s="11">
        <f>'Raw data (converted)'!A1104</f>
        <v>41827</v>
      </c>
      <c r="B1104" s="11" t="str">
        <f>'Raw data (converted)'!B1104</f>
        <v>Jasmine</v>
      </c>
      <c r="C1104" s="11" t="str">
        <f>'Raw data (converted)'!C1104</f>
        <v>Ambient</v>
      </c>
      <c r="D1104" s="13">
        <f>'Raw data (converted)'!D1104</f>
        <v>4</v>
      </c>
      <c r="E1104" s="12">
        <f>'Raw data (converted)'!E1104</f>
        <v>4.3</v>
      </c>
      <c r="F1104" s="2">
        <f>'Raw data (converted)'!F1104</f>
        <v>30</v>
      </c>
      <c r="G1104" s="2">
        <f t="shared" si="1652"/>
        <v>900</v>
      </c>
      <c r="H1104" s="4">
        <f>IF('Raw data (converted)'!I1104=0,"",'Raw data (converted)'!I1104)</f>
        <v>8188</v>
      </c>
      <c r="I1104" t="str">
        <f>'Raw data (converted)'!J1104</f>
        <v>R4.3_T30</v>
      </c>
      <c r="J1104" s="21">
        <f>IF('Raw data (converted)'!Q1104=0,"",'Raw data (converted)'!Q1104)</f>
        <v>0.872</v>
      </c>
      <c r="K1104" s="22">
        <f>IF('Raw data (converted)'!R1104=0,"",'Raw data (converted)'!R1104)</f>
        <v>0.3674</v>
      </c>
      <c r="L1104" s="23">
        <f>IF('Raw data (converted)'!S1104=0,"",'Raw data (converted)'!S1104)</f>
        <v>0.34939999999999999</v>
      </c>
      <c r="M1104" s="8"/>
      <c r="N1104" s="8"/>
      <c r="O1104" s="9"/>
      <c r="P1104" s="9"/>
      <c r="Q1104" s="10"/>
      <c r="R1104" s="10"/>
      <c r="S1104" s="21">
        <v>0.99894293969654691</v>
      </c>
      <c r="T1104" s="93">
        <v>3.957840320174608E-3</v>
      </c>
      <c r="U1104" s="21" t="e">
        <v>#N/A</v>
      </c>
      <c r="V1104" s="22">
        <v>0.9987067253551265</v>
      </c>
      <c r="W1104" s="94">
        <v>3.6671514830996579E-3</v>
      </c>
      <c r="X1104" s="22" t="e">
        <v>#N/A</v>
      </c>
      <c r="Y1104" s="23" t="e">
        <v>#VALUE!</v>
      </c>
      <c r="Z1104" s="95" t="e">
        <v>#VALUE!</v>
      </c>
      <c r="AA1104" s="23" t="e">
        <v>#VALUE!</v>
      </c>
      <c r="AB1104" s="24" t="str">
        <f>IF('Raw data (converted)'!T1104=0,"",'Raw data (converted)'!T1104)</f>
        <v>For N2O, integration problem. Data should be discarded</v>
      </c>
    </row>
    <row r="1105" spans="1:28" x14ac:dyDescent="0.25">
      <c r="A1105" s="11">
        <f>'Raw data (converted)'!A1105</f>
        <v>41827</v>
      </c>
      <c r="B1105" s="11" t="str">
        <f>'Raw data (converted)'!B1105</f>
        <v>Jasmine</v>
      </c>
      <c r="C1105" s="11" t="str">
        <f>'Raw data (converted)'!C1105</f>
        <v>Ambient</v>
      </c>
      <c r="D1105" s="13">
        <f>'Raw data (converted)'!D1105</f>
        <v>4</v>
      </c>
      <c r="E1105" s="12">
        <f>'Raw data (converted)'!E1105</f>
        <v>4.3</v>
      </c>
      <c r="F1105" s="2">
        <f>'Raw data (converted)'!F1105</f>
        <v>45</v>
      </c>
      <c r="G1105" s="2">
        <f t="shared" si="1652"/>
        <v>2025</v>
      </c>
      <c r="H1105" s="4">
        <f>IF('Raw data (converted)'!I1105=0,"",'Raw data (converted)'!I1105)</f>
        <v>8188</v>
      </c>
      <c r="I1105" t="str">
        <f>'Raw data (converted)'!J1105</f>
        <v>R4.3_T45</v>
      </c>
      <c r="J1105" s="21">
        <f>IF('Raw data (converted)'!Q1105=0,"",'Raw data (converted)'!Q1105)</f>
        <v>0.81769999999999998</v>
      </c>
      <c r="K1105" s="22">
        <f>IF('Raw data (converted)'!R1105=0,"",'Raw data (converted)'!R1105)</f>
        <v>0.39269999999999999</v>
      </c>
      <c r="L1105" s="23" t="str">
        <f>IF('Raw data (converted)'!S1105=0,"",'Raw data (converted)'!S1105)</f>
        <v/>
      </c>
      <c r="M1105" s="8"/>
      <c r="N1105" s="8"/>
      <c r="O1105" s="9"/>
      <c r="P1105" s="9"/>
      <c r="Q1105" s="10"/>
      <c r="R1105" s="10"/>
      <c r="S1105" s="112">
        <v>472.50991094513529</v>
      </c>
      <c r="T1105" s="113">
        <v>1</v>
      </c>
      <c r="U1105" s="21" t="e">
        <v>#N/A</v>
      </c>
      <c r="V1105" s="115">
        <v>386.11548185603738</v>
      </c>
      <c r="W1105" s="116">
        <v>1</v>
      </c>
      <c r="X1105" s="22" t="e">
        <v>#N/A</v>
      </c>
      <c r="Y1105" s="118" t="e">
        <v>#VALUE!</v>
      </c>
      <c r="Z1105" s="119" t="e">
        <v>#VALUE!</v>
      </c>
      <c r="AA1105" s="23" t="e">
        <v>#VALUE!</v>
      </c>
      <c r="AB1105" s="24" t="str">
        <f>IF('Raw data (converted)'!T1105=0,"",'Raw data (converted)'!T1105)</f>
        <v>For N2O, integration problem. Data should be discarded</v>
      </c>
    </row>
    <row r="1106" spans="1:28" x14ac:dyDescent="0.25">
      <c r="A1106" s="11">
        <f>'Raw data (converted)'!A1106</f>
        <v>41827</v>
      </c>
      <c r="B1106" s="12" t="str">
        <f>'Raw data (converted)'!B1106</f>
        <v>Jasmine</v>
      </c>
      <c r="C1106" s="2" t="str">
        <f>'Raw data (converted)'!C1106</f>
        <v>Ambient</v>
      </c>
      <c r="D1106" s="13">
        <f>'Raw data (converted)'!D1106</f>
        <v>4</v>
      </c>
      <c r="E1106" s="12">
        <f>'Raw data (converted)'!E1106</f>
        <v>4.4000000000000004</v>
      </c>
      <c r="F1106" s="2">
        <f>'Raw data (converted)'!F1106</f>
        <v>0</v>
      </c>
      <c r="G1106" s="2">
        <f t="shared" si="1652"/>
        <v>0</v>
      </c>
      <c r="H1106" s="4">
        <f>IF('Raw data (converted)'!I1106=0,"",'Raw data (converted)'!I1106)</f>
        <v>8189</v>
      </c>
      <c r="I1106" t="str">
        <f>'Raw data (converted)'!J1106</f>
        <v>R4.4_Amb</v>
      </c>
      <c r="J1106" s="21">
        <f>IF('Raw data (converted)'!Q1106=0,"",'Raw data (converted)'!Q1106)</f>
        <v>0.90800000000000003</v>
      </c>
      <c r="K1106" s="22">
        <f>IF('Raw data (converted)'!R1106=0,"",'Raw data (converted)'!R1106)</f>
        <v>0.2772</v>
      </c>
      <c r="L1106" s="23" t="str">
        <f>IF('Raw data (converted)'!S1106=0,"",'Raw data (converted)'!S1106)</f>
        <v/>
      </c>
      <c r="M1106" s="108">
        <f t="shared" ref="M1106" si="1671">IFERROR(RSQ(J1106:J1109,$F1106:$F1109),"")</f>
        <v>0.75490157474163155</v>
      </c>
      <c r="N1106" s="108">
        <f t="shared" ref="N1106" si="1672">IFERROR(S1108,"")</f>
        <v>0.99990999690614357</v>
      </c>
      <c r="O1106" s="109">
        <f t="shared" ref="O1106" si="1673">IFERROR(RSQ(K1106:K1109,$F1106:$F1109),"")</f>
        <v>0.99298451634640084</v>
      </c>
      <c r="P1106" s="109">
        <f t="shared" ref="P1106" si="1674">IFERROR(V1108,"")</f>
        <v>0.9966554850274526</v>
      </c>
      <c r="Q1106" s="110" t="str">
        <f t="shared" ref="Q1106" si="1675">IFERROR(RSQ(L1106:L1109,$F1106:$F1109),"")</f>
        <v/>
      </c>
      <c r="R1106" s="110" t="str">
        <f t="shared" ref="R1106" si="1676">IFERROR(Y1108,"")</f>
        <v/>
      </c>
      <c r="S1106" s="111">
        <f t="array" ref="S1106:U1109">LINEST(J1106:J1109,F1106:G1109,TRUE,TRUE)</f>
        <v>6.2222222222222315E-5</v>
      </c>
      <c r="T1106" s="93">
        <v>-4.2653333333333371E-3</v>
      </c>
      <c r="U1106" s="93">
        <v>0.90812000000000015</v>
      </c>
      <c r="V1106" s="114">
        <f t="array" ref="V1106:X1109">LINEST(K1106:K1109,F1106:G1109,TRUE,TRUE)</f>
        <v>-1.4888888888888836E-5</v>
      </c>
      <c r="W1106" s="94">
        <v>3.9553333333333307E-3</v>
      </c>
      <c r="X1106" s="94">
        <v>0.27863000000000004</v>
      </c>
      <c r="Y1106" s="117" t="e">
        <f t="array" ref="Y1106:AA1109">LINEST(L1106:L1109,F1106:G1109,TRUE,TRUE)</f>
        <v>#VALUE!</v>
      </c>
      <c r="Z1106" s="95" t="e">
        <v>#VALUE!</v>
      </c>
      <c r="AA1106" s="95" t="e">
        <v>#VALUE!</v>
      </c>
      <c r="AB1106" s="24" t="str">
        <f>IF('Raw data (converted)'!T1106=0,"",'Raw data (converted)'!T1106)</f>
        <v>For N2O, integration problem. Data should be discarded</v>
      </c>
    </row>
    <row r="1107" spans="1:28" x14ac:dyDescent="0.25">
      <c r="A1107" s="11">
        <f>'Raw data (converted)'!A1107</f>
        <v>41827</v>
      </c>
      <c r="B1107" s="11" t="str">
        <f>'Raw data (converted)'!B1107</f>
        <v>Jasmine</v>
      </c>
      <c r="C1107" s="11" t="str">
        <f>'Raw data (converted)'!C1107</f>
        <v>Ambient</v>
      </c>
      <c r="D1107" s="13">
        <f>'Raw data (converted)'!D1107</f>
        <v>4</v>
      </c>
      <c r="E1107" s="12">
        <f>'Raw data (converted)'!E1107</f>
        <v>4.4000000000000004</v>
      </c>
      <c r="F1107" s="2">
        <f>'Raw data (converted)'!F1107</f>
        <v>15</v>
      </c>
      <c r="G1107" s="2">
        <f t="shared" si="1652"/>
        <v>225</v>
      </c>
      <c r="H1107" s="4">
        <f>IF('Raw data (converted)'!I1107=0,"",'Raw data (converted)'!I1107)</f>
        <v>8189</v>
      </c>
      <c r="I1107" t="str">
        <f>'Raw data (converted)'!J1107</f>
        <v>R4.4_T15</v>
      </c>
      <c r="J1107" s="21">
        <f>IF('Raw data (converted)'!Q1107=0,"",'Raw data (converted)'!Q1107)</f>
        <v>0.85850000000000004</v>
      </c>
      <c r="K1107" s="22">
        <f>IF('Raw data (converted)'!R1107=0,"",'Raw data (converted)'!R1107)</f>
        <v>0.33889999999999998</v>
      </c>
      <c r="L1107" s="23" t="str">
        <f>IF('Raw data (converted)'!S1107=0,"",'Raw data (converted)'!S1107)</f>
        <v/>
      </c>
      <c r="M1107" s="8"/>
      <c r="N1107" s="8"/>
      <c r="O1107" s="9"/>
      <c r="P1107" s="9"/>
      <c r="Q1107" s="10"/>
      <c r="R1107" s="10"/>
      <c r="S1107" s="111">
        <v>1.1925695879999744E-6</v>
      </c>
      <c r="T1107" s="93">
        <v>5.6000000000004058E-5</v>
      </c>
      <c r="U1107" s="93">
        <v>5.230678732249187E-4</v>
      </c>
      <c r="V1107" s="114">
        <v>1.4211454256998639E-5</v>
      </c>
      <c r="W1107" s="94">
        <v>6.6733333333333217E-4</v>
      </c>
      <c r="X1107" s="94">
        <v>6.2332254892631519E-3</v>
      </c>
      <c r="Y1107" s="117" t="e">
        <v>#VALUE!</v>
      </c>
      <c r="Z1107" s="95" t="e">
        <v>#VALUE!</v>
      </c>
      <c r="AA1107" s="95" t="e">
        <v>#VALUE!</v>
      </c>
      <c r="AB1107" s="24" t="str">
        <f>IF('Raw data (converted)'!T1107=0,"",'Raw data (converted)'!T1107)</f>
        <v>For N2O, integration problem. Data should be discarded</v>
      </c>
    </row>
    <row r="1108" spans="1:28" x14ac:dyDescent="0.25">
      <c r="A1108" s="11">
        <f>'Raw data (converted)'!A1108</f>
        <v>41827</v>
      </c>
      <c r="B1108" s="11" t="str">
        <f>'Raw data (converted)'!B1108</f>
        <v>Jasmine</v>
      </c>
      <c r="C1108" s="11" t="str">
        <f>'Raw data (converted)'!C1108</f>
        <v>Ambient</v>
      </c>
      <c r="D1108" s="13">
        <f>'Raw data (converted)'!D1108</f>
        <v>4</v>
      </c>
      <c r="E1108" s="12">
        <f>'Raw data (converted)'!E1108</f>
        <v>4.4000000000000004</v>
      </c>
      <c r="F1108" s="2">
        <f>'Raw data (converted)'!F1108</f>
        <v>30</v>
      </c>
      <c r="G1108" s="2">
        <f t="shared" si="1652"/>
        <v>900</v>
      </c>
      <c r="H1108" s="4">
        <f>IF('Raw data (converted)'!I1108=0,"",'Raw data (converted)'!I1108)</f>
        <v>8189</v>
      </c>
      <c r="I1108" t="str">
        <f>'Raw data (converted)'!J1108</f>
        <v>R4.4_T30</v>
      </c>
      <c r="J1108" s="21">
        <f>IF('Raw data (converted)'!Q1108=0,"",'Raw data (converted)'!Q1108)</f>
        <v>0.83579999999999999</v>
      </c>
      <c r="K1108" s="22">
        <f>IF('Raw data (converted)'!R1108=0,"",'Raw data (converted)'!R1108)</f>
        <v>0.37959999999999999</v>
      </c>
      <c r="L1108" s="23" t="str">
        <f>IF('Raw data (converted)'!S1108=0,"",'Raw data (converted)'!S1108)</f>
        <v/>
      </c>
      <c r="M1108" s="8"/>
      <c r="N1108" s="8"/>
      <c r="O1108" s="9"/>
      <c r="P1108" s="9"/>
      <c r="Q1108" s="10"/>
      <c r="R1108" s="10"/>
      <c r="S1108" s="21">
        <v>0.99990999690614357</v>
      </c>
      <c r="T1108" s="93">
        <v>5.3665631459998836E-4</v>
      </c>
      <c r="U1108" s="21" t="e">
        <v>#N/A</v>
      </c>
      <c r="V1108" s="22">
        <v>0.9966554850274526</v>
      </c>
      <c r="W1108" s="94">
        <v>6.3951544156493866E-3</v>
      </c>
      <c r="X1108" s="22" t="e">
        <v>#N/A</v>
      </c>
      <c r="Y1108" s="23" t="e">
        <v>#VALUE!</v>
      </c>
      <c r="Z1108" s="95" t="e">
        <v>#VALUE!</v>
      </c>
      <c r="AA1108" s="23" t="e">
        <v>#VALUE!</v>
      </c>
      <c r="AB1108" s="24" t="str">
        <f>IF('Raw data (converted)'!T1108=0,"",'Raw data (converted)'!T1108)</f>
        <v>For N2O, integration problem. Data should be discarded</v>
      </c>
    </row>
    <row r="1109" spans="1:28" x14ac:dyDescent="0.25">
      <c r="A1109" s="11">
        <f>'Raw data (converted)'!A1109</f>
        <v>41827</v>
      </c>
      <c r="B1109" s="11" t="str">
        <f>'Raw data (converted)'!B1109</f>
        <v>Jasmine</v>
      </c>
      <c r="C1109" s="11" t="str">
        <f>'Raw data (converted)'!C1109</f>
        <v>Ambient</v>
      </c>
      <c r="D1109" s="13">
        <f>'Raw data (converted)'!D1109</f>
        <v>4</v>
      </c>
      <c r="E1109" s="12">
        <f>'Raw data (converted)'!E1109</f>
        <v>4.4000000000000004</v>
      </c>
      <c r="F1109" s="2">
        <f>'Raw data (converted)'!F1109</f>
        <v>45</v>
      </c>
      <c r="G1109" s="2">
        <f t="shared" si="1652"/>
        <v>2025</v>
      </c>
      <c r="H1109" s="4">
        <f>IF('Raw data (converted)'!I1109=0,"",'Raw data (converted)'!I1109)</f>
        <v>8189</v>
      </c>
      <c r="I1109" t="str">
        <f>'Raw data (converted)'!J1109</f>
        <v>R4.4_T45</v>
      </c>
      <c r="J1109" s="21">
        <f>IF('Raw data (converted)'!Q1109=0,"",'Raw data (converted)'!Q1109)</f>
        <v>0.84230000000000005</v>
      </c>
      <c r="K1109" s="22">
        <f>IF('Raw data (converted)'!R1109=0,"",'Raw data (converted)'!R1109)</f>
        <v>0.4279</v>
      </c>
      <c r="L1109" s="23" t="str">
        <f>IF('Raw data (converted)'!S1109=0,"",'Raw data (converted)'!S1109)</f>
        <v/>
      </c>
      <c r="M1109" s="8"/>
      <c r="N1109" s="8"/>
      <c r="O1109" s="9"/>
      <c r="P1109" s="9"/>
      <c r="Q1109" s="10"/>
      <c r="R1109" s="10"/>
      <c r="S1109" s="112">
        <v>5554.8645833325318</v>
      </c>
      <c r="T1109" s="113">
        <v>1</v>
      </c>
      <c r="U1109" s="21" t="e">
        <v>#N/A</v>
      </c>
      <c r="V1109" s="115">
        <v>148.99850848452306</v>
      </c>
      <c r="W1109" s="116">
        <v>1</v>
      </c>
      <c r="X1109" s="22" t="e">
        <v>#N/A</v>
      </c>
      <c r="Y1109" s="118" t="e">
        <v>#VALUE!</v>
      </c>
      <c r="Z1109" s="119" t="e">
        <v>#VALUE!</v>
      </c>
      <c r="AA1109" s="23" t="e">
        <v>#VALUE!</v>
      </c>
      <c r="AB1109" s="24" t="str">
        <f>IF('Raw data (converted)'!T1109=0,"",'Raw data (converted)'!T1109)</f>
        <v>For N2O, integration problem. Data should be discarded</v>
      </c>
    </row>
    <row r="1110" spans="1:28" x14ac:dyDescent="0.25">
      <c r="A1110" s="11">
        <f>'Raw data (converted)'!A1110</f>
        <v>41827</v>
      </c>
      <c r="B1110" s="12" t="str">
        <f>'Raw data (converted)'!B1110</f>
        <v>Jasmine</v>
      </c>
      <c r="C1110" s="2" t="str">
        <f>'Raw data (converted)'!C1110</f>
        <v>Ambient</v>
      </c>
      <c r="D1110" s="13">
        <f>'Raw data (converted)'!D1110</f>
        <v>4</v>
      </c>
      <c r="E1110" s="12">
        <f>'Raw data (converted)'!E1110</f>
        <v>4.5</v>
      </c>
      <c r="F1110" s="2">
        <f>'Raw data (converted)'!F1110</f>
        <v>0</v>
      </c>
      <c r="G1110" s="2">
        <f t="shared" si="1652"/>
        <v>0</v>
      </c>
      <c r="H1110" s="4">
        <f>IF('Raw data (converted)'!I1110=0,"",'Raw data (converted)'!I1110)</f>
        <v>8190</v>
      </c>
      <c r="I1110" t="str">
        <f>'Raw data (converted)'!J1110</f>
        <v>R4.5_Amb</v>
      </c>
      <c r="J1110" s="21">
        <f>IF('Raw data (converted)'!Q1110=0,"",'Raw data (converted)'!Q1110)</f>
        <v>0.94410000000000005</v>
      </c>
      <c r="K1110" s="22">
        <f>IF('Raw data (converted)'!R1110=0,"",'Raw data (converted)'!R1110)</f>
        <v>0.25790000000000002</v>
      </c>
      <c r="L1110" s="23" t="str">
        <f>IF('Raw data (converted)'!S1110=0,"",'Raw data (converted)'!S1110)</f>
        <v/>
      </c>
      <c r="M1110" s="108">
        <f t="shared" ref="M1110" si="1677">IFERROR(RSQ(J1110:J1113,$F1110:$F1113),"")</f>
        <v>0.99911904341117319</v>
      </c>
      <c r="N1110" s="108">
        <f t="shared" ref="N1110" si="1678">IFERROR(S1112,"")</f>
        <v>0.99998850185567278</v>
      </c>
      <c r="O1110" s="109">
        <f t="shared" ref="O1110" si="1679">IFERROR(RSQ(K1110:K1113,$F1110:$F1113),"")</f>
        <v>0.9937706881779359</v>
      </c>
      <c r="P1110" s="109">
        <f t="shared" ref="P1110" si="1680">IFERROR(V1112,"")</f>
        <v>0.99962087988421766</v>
      </c>
      <c r="Q1110" s="110" t="str">
        <f t="shared" ref="Q1110" si="1681">IFERROR(RSQ(L1110:L1113,$F1110:$F1113),"")</f>
        <v/>
      </c>
      <c r="R1110" s="110" t="str">
        <f t="shared" ref="R1110" si="1682">IFERROR(Y1112,"")</f>
        <v/>
      </c>
      <c r="S1110" s="111">
        <f t="array" ref="S1110:U1113">LINEST(J1110:J1113,F1110:G1113,TRUE,TRUE)</f>
        <v>-7.7777777777777317E-6</v>
      </c>
      <c r="T1110" s="93">
        <v>-3.1873333333333354E-3</v>
      </c>
      <c r="U1110" s="93">
        <v>0.94418999999999997</v>
      </c>
      <c r="V1110" s="114">
        <f t="array" ref="V1110:X1113">LINEST(K1110:K1113,F1110:G1113,TRUE,TRUE)</f>
        <v>-2.1666666666666643E-5</v>
      </c>
      <c r="W1110" s="94">
        <v>4.7636666666666643E-3</v>
      </c>
      <c r="X1110" s="94">
        <v>0.25845499999999999</v>
      </c>
      <c r="Y1110" s="117" t="e">
        <f t="array" ref="Y1110:AA1113">LINEST(L1110:L1113,F1110:G1113,TRUE,TRUE)</f>
        <v>#VALUE!</v>
      </c>
      <c r="Z1110" s="95" t="e">
        <v>#VALUE!</v>
      </c>
      <c r="AA1110" s="95" t="e">
        <v>#VALUE!</v>
      </c>
      <c r="AB1110" s="24" t="str">
        <f>IF('Raw data (converted)'!T1110=0,"",'Raw data (converted)'!T1110)</f>
        <v>For N2O, integration problem. Data should be discarded</v>
      </c>
    </row>
    <row r="1111" spans="1:28" x14ac:dyDescent="0.25">
      <c r="A1111" s="11">
        <f>'Raw data (converted)'!A1111</f>
        <v>41827</v>
      </c>
      <c r="B1111" s="11" t="str">
        <f>'Raw data (converted)'!B1111</f>
        <v>Jasmine</v>
      </c>
      <c r="C1111" s="11" t="str">
        <f>'Raw data (converted)'!C1111</f>
        <v>Ambient</v>
      </c>
      <c r="D1111" s="13">
        <f>'Raw data (converted)'!D1111</f>
        <v>4</v>
      </c>
      <c r="E1111" s="12">
        <f>'Raw data (converted)'!E1111</f>
        <v>4.5</v>
      </c>
      <c r="F1111" s="2">
        <f>'Raw data (converted)'!F1111</f>
        <v>15</v>
      </c>
      <c r="G1111" s="2">
        <f t="shared" si="1652"/>
        <v>225</v>
      </c>
      <c r="H1111" s="4">
        <f>IF('Raw data (converted)'!I1111=0,"",'Raw data (converted)'!I1111)</f>
        <v>8190</v>
      </c>
      <c r="I1111" t="str">
        <f>'Raw data (converted)'!J1111</f>
        <v>R4.5_T15</v>
      </c>
      <c r="J1111" s="21">
        <f>IF('Raw data (converted)'!Q1111=0,"",'Raw data (converted)'!Q1111)</f>
        <v>0.89490000000000003</v>
      </c>
      <c r="K1111" s="22">
        <f>IF('Raw data (converted)'!R1111=0,"",'Raw data (converted)'!R1111)</f>
        <v>0.32669999999999999</v>
      </c>
      <c r="L1111" s="23" t="str">
        <f>IF('Raw data (converted)'!S1111=0,"",'Raw data (converted)'!S1111)</f>
        <v/>
      </c>
      <c r="M1111" s="8"/>
      <c r="N1111" s="8"/>
      <c r="O1111" s="9"/>
      <c r="P1111" s="9"/>
      <c r="Q1111" s="10"/>
      <c r="R1111" s="10"/>
      <c r="S1111" s="111">
        <v>8.9442719099986895E-7</v>
      </c>
      <c r="T1111" s="93">
        <v>4.1999999999997795E-5</v>
      </c>
      <c r="U1111" s="93">
        <v>3.9230090491863974E-4</v>
      </c>
      <c r="V1111" s="114">
        <v>5.5156343444994863E-6</v>
      </c>
      <c r="W1111" s="94">
        <v>2.5900000000000022E-4</v>
      </c>
      <c r="X1111" s="94">
        <v>2.4191889136650747E-3</v>
      </c>
      <c r="Y1111" s="117" t="e">
        <v>#VALUE!</v>
      </c>
      <c r="Z1111" s="95" t="e">
        <v>#VALUE!</v>
      </c>
      <c r="AA1111" s="95" t="e">
        <v>#VALUE!</v>
      </c>
      <c r="AB1111" s="24" t="str">
        <f>IF('Raw data (converted)'!T1111=0,"",'Raw data (converted)'!T1111)</f>
        <v>For N2O, integration problem. Data should be discarded</v>
      </c>
    </row>
    <row r="1112" spans="1:28" x14ac:dyDescent="0.25">
      <c r="A1112" s="11">
        <f>'Raw data (converted)'!A1112</f>
        <v>41827</v>
      </c>
      <c r="B1112" s="11" t="str">
        <f>'Raw data (converted)'!B1112</f>
        <v>Jasmine</v>
      </c>
      <c r="C1112" s="11" t="str">
        <f>'Raw data (converted)'!C1112</f>
        <v>Ambient</v>
      </c>
      <c r="D1112" s="13">
        <f>'Raw data (converted)'!D1112</f>
        <v>4</v>
      </c>
      <c r="E1112" s="12">
        <f>'Raw data (converted)'!E1112</f>
        <v>4.5</v>
      </c>
      <c r="F1112" s="2">
        <f>'Raw data (converted)'!F1112</f>
        <v>30</v>
      </c>
      <c r="G1112" s="2">
        <f t="shared" si="1652"/>
        <v>900</v>
      </c>
      <c r="H1112" s="4">
        <f>IF('Raw data (converted)'!I1112=0,"",'Raw data (converted)'!I1112)</f>
        <v>8190</v>
      </c>
      <c r="I1112" t="str">
        <f>'Raw data (converted)'!J1112</f>
        <v>R4.5_T30</v>
      </c>
      <c r="J1112" s="21">
        <f>IF('Raw data (converted)'!Q1112=0,"",'Raw data (converted)'!Q1112)</f>
        <v>0.84130000000000005</v>
      </c>
      <c r="K1112" s="22">
        <f>IF('Raw data (converted)'!R1112=0,"",'Raw data (converted)'!R1112)</f>
        <v>0.38019999999999998</v>
      </c>
      <c r="L1112" s="23" t="str">
        <f>IF('Raw data (converted)'!S1112=0,"",'Raw data (converted)'!S1112)</f>
        <v/>
      </c>
      <c r="M1112" s="8"/>
      <c r="N1112" s="8"/>
      <c r="O1112" s="9"/>
      <c r="P1112" s="9"/>
      <c r="Q1112" s="10"/>
      <c r="R1112" s="10"/>
      <c r="S1112" s="21">
        <v>0.99998850185567278</v>
      </c>
      <c r="T1112" s="93">
        <v>4.0249223594994096E-4</v>
      </c>
      <c r="U1112" s="21" t="e">
        <v>#N/A</v>
      </c>
      <c r="V1112" s="22">
        <v>0.99962087988421766</v>
      </c>
      <c r="W1112" s="94">
        <v>2.4820354550247684E-3</v>
      </c>
      <c r="X1112" s="22" t="e">
        <v>#N/A</v>
      </c>
      <c r="Y1112" s="23" t="e">
        <v>#VALUE!</v>
      </c>
      <c r="Z1112" s="95" t="e">
        <v>#VALUE!</v>
      </c>
      <c r="AA1112" s="23" t="e">
        <v>#VALUE!</v>
      </c>
      <c r="AB1112" s="24" t="str">
        <f>IF('Raw data (converted)'!T1112=0,"",'Raw data (converted)'!T1112)</f>
        <v>For N2O, integration problem. Data should be discarded</v>
      </c>
    </row>
    <row r="1113" spans="1:28" x14ac:dyDescent="0.25">
      <c r="A1113" s="11">
        <f>'Raw data (converted)'!A1113</f>
        <v>41827</v>
      </c>
      <c r="B1113" s="11" t="str">
        <f>'Raw data (converted)'!B1113</f>
        <v>Jasmine</v>
      </c>
      <c r="C1113" s="11" t="str">
        <f>'Raw data (converted)'!C1113</f>
        <v>Ambient</v>
      </c>
      <c r="D1113" s="13">
        <f>'Raw data (converted)'!D1113</f>
        <v>4</v>
      </c>
      <c r="E1113" s="12">
        <f>'Raw data (converted)'!E1113</f>
        <v>4.5</v>
      </c>
      <c r="F1113" s="2">
        <f>'Raw data (converted)'!F1113</f>
        <v>45</v>
      </c>
      <c r="G1113" s="2">
        <f t="shared" si="1652"/>
        <v>2025</v>
      </c>
      <c r="H1113" s="4">
        <f>IF('Raw data (converted)'!I1113=0,"",'Raw data (converted)'!I1113)</f>
        <v>8190</v>
      </c>
      <c r="I1113" t="str">
        <f>'Raw data (converted)'!J1113</f>
        <v>R4.5_T45</v>
      </c>
      <c r="J1113" s="21">
        <f>IF('Raw data (converted)'!Q1113=0,"",'Raw data (converted)'!Q1113)</f>
        <v>0.78510000000000002</v>
      </c>
      <c r="K1113" s="22">
        <f>IF('Raw data (converted)'!R1113=0,"",'Raw data (converted)'!R1113)</f>
        <v>0.42949999999999999</v>
      </c>
      <c r="L1113" s="23" t="str">
        <f>IF('Raw data (converted)'!S1113=0,"",'Raw data (converted)'!S1113)</f>
        <v/>
      </c>
      <c r="M1113" s="8"/>
      <c r="N1113" s="8"/>
      <c r="O1113" s="9"/>
      <c r="P1113" s="9"/>
      <c r="Q1113" s="10"/>
      <c r="R1113" s="10"/>
      <c r="S1113" s="112">
        <v>43484.777777782365</v>
      </c>
      <c r="T1113" s="113">
        <v>1</v>
      </c>
      <c r="U1113" s="21" t="e">
        <v>#N/A</v>
      </c>
      <c r="V1113" s="115">
        <v>1318.3432351270167</v>
      </c>
      <c r="W1113" s="116">
        <v>1</v>
      </c>
      <c r="X1113" s="22" t="e">
        <v>#N/A</v>
      </c>
      <c r="Y1113" s="118" t="e">
        <v>#VALUE!</v>
      </c>
      <c r="Z1113" s="119" t="e">
        <v>#VALUE!</v>
      </c>
      <c r="AA1113" s="23" t="e">
        <v>#VALUE!</v>
      </c>
      <c r="AB1113" s="24" t="str">
        <f>IF('Raw data (converted)'!T1113=0,"",'Raw data (converted)'!T1113)</f>
        <v>For N2O, integration problem. Data should be discarded</v>
      </c>
    </row>
    <row r="1114" spans="1:28" x14ac:dyDescent="0.25">
      <c r="A1114" s="11">
        <f>'Raw data (converted)'!A1114</f>
        <v>41827</v>
      </c>
      <c r="B1114" s="12" t="str">
        <f>'Raw data (converted)'!B1114</f>
        <v>Jasmine</v>
      </c>
      <c r="C1114" s="2" t="str">
        <f>'Raw data (converted)'!C1114</f>
        <v>Ambient</v>
      </c>
      <c r="D1114" s="13">
        <f>'Raw data (converted)'!D1114</f>
        <v>4</v>
      </c>
      <c r="E1114" s="12">
        <f>'Raw data (converted)'!E1114</f>
        <v>4.5999999999999996</v>
      </c>
      <c r="F1114" s="2">
        <f>'Raw data (converted)'!F1114</f>
        <v>0</v>
      </c>
      <c r="G1114" s="2">
        <f t="shared" si="1652"/>
        <v>0</v>
      </c>
      <c r="H1114" s="4">
        <f>IF('Raw data (converted)'!I1114=0,"",'Raw data (converted)'!I1114)</f>
        <v>8191</v>
      </c>
      <c r="I1114" t="str">
        <f>'Raw data (converted)'!J1114</f>
        <v>R4.6_Amb</v>
      </c>
      <c r="J1114" s="21">
        <f>IF('Raw data (converted)'!Q1114=0,"",'Raw data (converted)'!Q1114)</f>
        <v>0.99480000000000002</v>
      </c>
      <c r="K1114" s="22">
        <f>IF('Raw data (converted)'!R1114=0,"",'Raw data (converted)'!R1114)</f>
        <v>0.29470000000000002</v>
      </c>
      <c r="L1114" s="23" t="str">
        <f>IF('Raw data (converted)'!S1114=0,"",'Raw data (converted)'!S1114)</f>
        <v/>
      </c>
      <c r="M1114" s="108">
        <f t="shared" ref="M1114" si="1683">IFERROR(RSQ(J1114:J1117,$F1114:$F1117),"")</f>
        <v>0.74998763837151938</v>
      </c>
      <c r="N1114" s="108">
        <f t="shared" ref="N1114" si="1684">IFERROR(S1116,"")</f>
        <v>0.88624442276618765</v>
      </c>
      <c r="O1114" s="109">
        <f t="shared" ref="O1114" si="1685">IFERROR(RSQ(K1114:K1117,$F1114:$F1117),"")</f>
        <v>0.99403182330614415</v>
      </c>
      <c r="P1114" s="109">
        <f t="shared" ref="P1114" si="1686">IFERROR(V1116,"")</f>
        <v>0.99590502159132133</v>
      </c>
      <c r="Q1114" s="110" t="str">
        <f t="shared" ref="Q1114" si="1687">IFERROR(RSQ(L1114:L1117,$F1114:$F1117),"")</f>
        <v/>
      </c>
      <c r="R1114" s="110" t="str">
        <f t="shared" ref="R1114" si="1688">IFERROR(Y1116,"")</f>
        <v/>
      </c>
      <c r="S1114" s="111">
        <f t="array" ref="S1114:U1117">LINEST(J1114:J1117,F1114:G1117,TRUE,TRUE)</f>
        <v>1.0566666666666666E-4</v>
      </c>
      <c r="T1114" s="93">
        <v>-8.0809999999999996E-3</v>
      </c>
      <c r="U1114" s="93">
        <v>0.98508499999999988</v>
      </c>
      <c r="V1114" s="114">
        <f t="array" ref="V1114:X1117">LINEST(K1114:K1117,F1114:G1117,TRUE,TRUE)</f>
        <v>1.0888888888888932E-5</v>
      </c>
      <c r="W1114" s="94">
        <v>2.8753333333333313E-3</v>
      </c>
      <c r="X1114" s="94">
        <v>0.29308000000000001</v>
      </c>
      <c r="Y1114" s="117" t="e">
        <f t="array" ref="Y1114:AA1117">LINEST(L1114:L1117,F1114:G1117,TRUE,TRUE)</f>
        <v>#VALUE!</v>
      </c>
      <c r="Z1114" s="95" t="e">
        <v>#VALUE!</v>
      </c>
      <c r="AA1114" s="95" t="e">
        <v>#VALUE!</v>
      </c>
      <c r="AB1114" s="24" t="str">
        <f>IF('Raw data (converted)'!T1114=0,"",'Raw data (converted)'!T1114)</f>
        <v>For N2O, integration problem. Data should be discarded</v>
      </c>
    </row>
    <row r="1115" spans="1:28" x14ac:dyDescent="0.25">
      <c r="A1115" s="11">
        <f>'Raw data (converted)'!A1115</f>
        <v>41827</v>
      </c>
      <c r="B1115" s="11" t="str">
        <f>'Raw data (converted)'!B1115</f>
        <v>Jasmine</v>
      </c>
      <c r="C1115" s="11" t="str">
        <f>'Raw data (converted)'!C1115</f>
        <v>Ambient</v>
      </c>
      <c r="D1115" s="13">
        <f>'Raw data (converted)'!D1115</f>
        <v>4</v>
      </c>
      <c r="E1115" s="12">
        <f>'Raw data (converted)'!E1115</f>
        <v>4.5999999999999996</v>
      </c>
      <c r="F1115" s="2">
        <f>'Raw data (converted)'!F1115</f>
        <v>15</v>
      </c>
      <c r="G1115" s="2">
        <f t="shared" si="1652"/>
        <v>225</v>
      </c>
      <c r="H1115" s="4">
        <f>IF('Raw data (converted)'!I1115=0,"",'Raw data (converted)'!I1115)</f>
        <v>8191</v>
      </c>
      <c r="I1115" t="str">
        <f>'Raw data (converted)'!J1115</f>
        <v>R4.6_T15</v>
      </c>
      <c r="J1115" s="21">
        <f>IF('Raw data (converted)'!Q1115=0,"",'Raw data (converted)'!Q1115)</f>
        <v>0.85850000000000004</v>
      </c>
      <c r="K1115" s="22">
        <f>IF('Raw data (converted)'!R1115=0,"",'Raw data (converted)'!R1115)</f>
        <v>0.33379999999999999</v>
      </c>
      <c r="L1115" s="23" t="str">
        <f>IF('Raw data (converted)'!S1115=0,"",'Raw data (converted)'!S1115)</f>
        <v/>
      </c>
      <c r="M1115" s="8"/>
      <c r="N1115" s="8"/>
      <c r="O1115" s="9"/>
      <c r="P1115" s="9"/>
      <c r="Q1115" s="10"/>
      <c r="R1115" s="10"/>
      <c r="S1115" s="111">
        <v>9.6548446228490869E-5</v>
      </c>
      <c r="T1115" s="93">
        <v>4.5336666666666641E-3</v>
      </c>
      <c r="U1115" s="93">
        <v>4.2346703236497626E-2</v>
      </c>
      <c r="V1115" s="114">
        <v>1.6099689437998542E-5</v>
      </c>
      <c r="W1115" s="94">
        <v>7.5600000000000266E-4</v>
      </c>
      <c r="X1115" s="94">
        <v>7.0614162885359157E-3</v>
      </c>
      <c r="Y1115" s="117" t="e">
        <v>#VALUE!</v>
      </c>
      <c r="Z1115" s="95" t="e">
        <v>#VALUE!</v>
      </c>
      <c r="AA1115" s="95" t="e">
        <v>#VALUE!</v>
      </c>
      <c r="AB1115" s="24" t="str">
        <f>IF('Raw data (converted)'!T1115=0,"",'Raw data (converted)'!T1115)</f>
        <v>For N2O, integration problem. Data should be discarded</v>
      </c>
    </row>
    <row r="1116" spans="1:28" x14ac:dyDescent="0.25">
      <c r="A1116" s="11">
        <f>'Raw data (converted)'!A1116</f>
        <v>41827</v>
      </c>
      <c r="B1116" s="11" t="str">
        <f>'Raw data (converted)'!B1116</f>
        <v>Jasmine</v>
      </c>
      <c r="C1116" s="11" t="str">
        <f>'Raw data (converted)'!C1116</f>
        <v>Ambient</v>
      </c>
      <c r="D1116" s="13">
        <f>'Raw data (converted)'!D1116</f>
        <v>4</v>
      </c>
      <c r="E1116" s="12">
        <f>'Raw data (converted)'!E1116</f>
        <v>4.5999999999999996</v>
      </c>
      <c r="F1116" s="2">
        <f>'Raw data (converted)'!F1116</f>
        <v>30</v>
      </c>
      <c r="G1116" s="2">
        <f t="shared" si="1652"/>
        <v>900</v>
      </c>
      <c r="H1116" s="4">
        <f>IF('Raw data (converted)'!I1116=0,"",'Raw data (converted)'!I1116)</f>
        <v>8191</v>
      </c>
      <c r="I1116" t="str">
        <f>'Raw data (converted)'!J1116</f>
        <v>R4.6_T30</v>
      </c>
      <c r="J1116" s="21">
        <f>IF('Raw data (converted)'!Q1116=0,"",'Raw data (converted)'!Q1116)</f>
        <v>0.8669</v>
      </c>
      <c r="K1116" s="22">
        <f>IF('Raw data (converted)'!R1116=0,"",'Raw data (converted)'!R1116)</f>
        <v>0.39400000000000002</v>
      </c>
      <c r="L1116" s="23" t="str">
        <f>IF('Raw data (converted)'!S1116=0,"",'Raw data (converted)'!S1116)</f>
        <v/>
      </c>
      <c r="M1116" s="8"/>
      <c r="N1116" s="8"/>
      <c r="O1116" s="9"/>
      <c r="P1116" s="9"/>
      <c r="Q1116" s="10"/>
      <c r="R1116" s="10"/>
      <c r="S1116" s="21">
        <v>0.88624442276618765</v>
      </c>
      <c r="T1116" s="93">
        <v>4.3446800802820887E-2</v>
      </c>
      <c r="U1116" s="21" t="e">
        <v>#N/A</v>
      </c>
      <c r="V1116" s="22">
        <v>0.99590502159132133</v>
      </c>
      <c r="W1116" s="94">
        <v>7.2448602470993433E-3</v>
      </c>
      <c r="X1116" s="22" t="e">
        <v>#N/A</v>
      </c>
      <c r="Y1116" s="23" t="e">
        <v>#VALUE!</v>
      </c>
      <c r="Z1116" s="95" t="e">
        <v>#VALUE!</v>
      </c>
      <c r="AA1116" s="23" t="e">
        <v>#VALUE!</v>
      </c>
      <c r="AB1116" s="24" t="str">
        <f>IF('Raw data (converted)'!T1116=0,"",'Raw data (converted)'!T1116)</f>
        <v>For N2O, integration problem. Data should be discarded</v>
      </c>
    </row>
    <row r="1117" spans="1:28" x14ac:dyDescent="0.25">
      <c r="A1117" s="11">
        <f>'Raw data (converted)'!A1117</f>
        <v>41827</v>
      </c>
      <c r="B1117" s="11" t="str">
        <f>'Raw data (converted)'!B1117</f>
        <v>Jasmine</v>
      </c>
      <c r="C1117" s="11" t="str">
        <f>'Raw data (converted)'!C1117</f>
        <v>Ambient</v>
      </c>
      <c r="D1117" s="13">
        <f>'Raw data (converted)'!D1117</f>
        <v>4</v>
      </c>
      <c r="E1117" s="12">
        <f>'Raw data (converted)'!E1117</f>
        <v>4.5999999999999996</v>
      </c>
      <c r="F1117" s="2">
        <f>'Raw data (converted)'!F1117</f>
        <v>45</v>
      </c>
      <c r="G1117" s="2">
        <f t="shared" si="1652"/>
        <v>2025</v>
      </c>
      <c r="H1117" s="4">
        <f>IF('Raw data (converted)'!I1117=0,"",'Raw data (converted)'!I1117)</f>
        <v>8191</v>
      </c>
      <c r="I1117" t="str">
        <f>'Raw data (converted)'!J1117</f>
        <v>R4.6_T45</v>
      </c>
      <c r="J1117" s="21">
        <f>IF('Raw data (converted)'!Q1117=0,"",'Raw data (converted)'!Q1117)</f>
        <v>0.82569999999999999</v>
      </c>
      <c r="K1117" s="22">
        <f>IF('Raw data (converted)'!R1117=0,"",'Raw data (converted)'!R1117)</f>
        <v>0.44290000000000002</v>
      </c>
      <c r="L1117" s="23" t="str">
        <f>IF('Raw data (converted)'!S1117=0,"",'Raw data (converted)'!S1117)</f>
        <v/>
      </c>
      <c r="M1117" s="8"/>
      <c r="N1117" s="8"/>
      <c r="O1117" s="9"/>
      <c r="P1117" s="9"/>
      <c r="Q1117" s="10"/>
      <c r="R1117" s="10"/>
      <c r="S1117" s="112">
        <v>3.8953888869317028</v>
      </c>
      <c r="T1117" s="113">
        <v>1</v>
      </c>
      <c r="U1117" s="21" t="e">
        <v>#N/A</v>
      </c>
      <c r="V1117" s="115">
        <v>121.60076588934534</v>
      </c>
      <c r="W1117" s="116">
        <v>1</v>
      </c>
      <c r="X1117" s="22" t="e">
        <v>#N/A</v>
      </c>
      <c r="Y1117" s="118" t="e">
        <v>#VALUE!</v>
      </c>
      <c r="Z1117" s="119" t="e">
        <v>#VALUE!</v>
      </c>
      <c r="AA1117" s="23" t="e">
        <v>#VALUE!</v>
      </c>
      <c r="AB1117" s="24" t="str">
        <f>IF('Raw data (converted)'!T1117=0,"",'Raw data (converted)'!T1117)</f>
        <v>For N2O, integration problem. Data should be discarded</v>
      </c>
    </row>
    <row r="1118" spans="1:28" x14ac:dyDescent="0.25">
      <c r="A1118" s="11">
        <f>'Raw data (converted)'!A1118</f>
        <v>41827</v>
      </c>
      <c r="B1118" s="12" t="str">
        <f>'Raw data (converted)'!B1118</f>
        <v>Jasmine</v>
      </c>
      <c r="C1118" s="2" t="str">
        <f>'Raw data (converted)'!C1118</f>
        <v>Ambient</v>
      </c>
      <c r="D1118" s="13">
        <f>'Raw data (converted)'!D1118</f>
        <v>4</v>
      </c>
      <c r="E1118" s="12">
        <f>'Raw data (converted)'!E1118</f>
        <v>4.7</v>
      </c>
      <c r="F1118" s="2">
        <f>'Raw data (converted)'!F1118</f>
        <v>0</v>
      </c>
      <c r="G1118" s="2">
        <f t="shared" si="1652"/>
        <v>0</v>
      </c>
      <c r="H1118" s="4">
        <f>IF('Raw data (converted)'!I1118=0,"",'Raw data (converted)'!I1118)</f>
        <v>8192</v>
      </c>
      <c r="I1118" t="str">
        <f>'Raw data (converted)'!J1118</f>
        <v>R4.7_Amb</v>
      </c>
      <c r="J1118" s="21">
        <f>IF('Raw data (converted)'!Q1118=0,"",'Raw data (converted)'!Q1118)</f>
        <v>0.93059999999999998</v>
      </c>
      <c r="K1118" s="22">
        <f>IF('Raw data (converted)'!R1118=0,"",'Raw data (converted)'!R1118)</f>
        <v>0.26450000000000001</v>
      </c>
      <c r="L1118" s="23" t="str">
        <f>IF('Raw data (converted)'!S1118=0,"",'Raw data (converted)'!S1118)</f>
        <v/>
      </c>
      <c r="M1118" s="108">
        <f t="shared" ref="M1118" si="1689">IFERROR(RSQ(J1118:J1121,$F1118:$F1121),"")</f>
        <v>0.77774025139015002</v>
      </c>
      <c r="N1118" s="108">
        <f t="shared" ref="N1118" si="1690">IFERROR(S1120,"")</f>
        <v>0.99945051693741471</v>
      </c>
      <c r="O1118" s="109">
        <f t="shared" ref="O1118" si="1691">IFERROR(RSQ(K1118:K1121,$F1118:$F1121),"")</f>
        <v>0.94901489083102364</v>
      </c>
      <c r="P1118" s="109">
        <f t="shared" ref="P1118" si="1692">IFERROR(V1120,"")</f>
        <v>0.95792415812209342</v>
      </c>
      <c r="Q1118" s="110" t="str">
        <f t="shared" ref="Q1118" si="1693">IFERROR(RSQ(L1118:L1121,$F1118:$F1121),"")</f>
        <v/>
      </c>
      <c r="R1118" s="110" t="str">
        <f t="shared" ref="R1118" si="1694">IFERROR(Y1120,"")</f>
        <v/>
      </c>
      <c r="S1118" s="111">
        <f t="array" ref="S1118:U1121">LINEST(J1118:J1121,F1118:G1121,TRUE,TRUE)</f>
        <v>-1.1877777777777778E-4</v>
      </c>
      <c r="T1118" s="93">
        <v>2.3603333333333345E-3</v>
      </c>
      <c r="U1118" s="93">
        <v>0.93000499999999997</v>
      </c>
      <c r="V1118" s="114">
        <f t="array" ref="V1118:X1121">LINEST(K1118:K1121,F1118:G1121,TRUE,TRUE)</f>
        <v>-1.4222222222222207E-5</v>
      </c>
      <c r="W1118" s="94">
        <v>2.609333333333332E-3</v>
      </c>
      <c r="X1118" s="94">
        <v>0.26139000000000001</v>
      </c>
      <c r="Y1118" s="117" t="e">
        <f t="array" ref="Y1118:AA1121">LINEST(L1118:L1121,F1118:G1121,TRUE,TRUE)</f>
        <v>#VALUE!</v>
      </c>
      <c r="Z1118" s="95" t="e">
        <v>#VALUE!</v>
      </c>
      <c r="AA1118" s="95" t="e">
        <v>#VALUE!</v>
      </c>
      <c r="AB1118" s="24" t="str">
        <f>IF('Raw data (converted)'!T1118=0,"",'Raw data (converted)'!T1118)</f>
        <v>For N2O, integration problem. Data should be discarded</v>
      </c>
    </row>
    <row r="1119" spans="1:28" x14ac:dyDescent="0.25">
      <c r="A1119" s="11">
        <f>'Raw data (converted)'!A1119</f>
        <v>41827</v>
      </c>
      <c r="B1119" s="11" t="str">
        <f>'Raw data (converted)'!B1119</f>
        <v>Jasmine</v>
      </c>
      <c r="C1119" s="11" t="str">
        <f>'Raw data (converted)'!C1119</f>
        <v>Ambient</v>
      </c>
      <c r="D1119" s="13">
        <f>'Raw data (converted)'!D1119</f>
        <v>4</v>
      </c>
      <c r="E1119" s="12">
        <f>'Raw data (converted)'!E1119</f>
        <v>4.7</v>
      </c>
      <c r="F1119" s="2">
        <f>'Raw data (converted)'!F1119</f>
        <v>15</v>
      </c>
      <c r="G1119" s="2">
        <f t="shared" si="1652"/>
        <v>225</v>
      </c>
      <c r="H1119" s="4">
        <f>IF('Raw data (converted)'!I1119=0,"",'Raw data (converted)'!I1119)</f>
        <v>8192</v>
      </c>
      <c r="I1119" t="str">
        <f>'Raw data (converted)'!J1119</f>
        <v>R4.7_T15</v>
      </c>
      <c r="J1119" s="21">
        <f>IF('Raw data (converted)'!Q1119=0,"",'Raw data (converted)'!Q1119)</f>
        <v>0.93689999999999996</v>
      </c>
      <c r="K1119" s="22">
        <f>IF('Raw data (converted)'!R1119=0,"",'Raw data (converted)'!R1119)</f>
        <v>0.28799999999999998</v>
      </c>
      <c r="L1119" s="23" t="str">
        <f>IF('Raw data (converted)'!S1119=0,"",'Raw data (converted)'!S1119)</f>
        <v/>
      </c>
      <c r="M1119" s="8"/>
      <c r="N1119" s="8"/>
      <c r="O1119" s="9"/>
      <c r="P1119" s="9"/>
      <c r="Q1119" s="10"/>
      <c r="R1119" s="10"/>
      <c r="S1119" s="111">
        <v>5.9131575404995768E-6</v>
      </c>
      <c r="T1119" s="93">
        <v>2.7766666666667286E-4</v>
      </c>
      <c r="U1119" s="93">
        <v>2.5935448714067559E-3</v>
      </c>
      <c r="V1119" s="114">
        <v>3.090742848899714E-5</v>
      </c>
      <c r="W1119" s="94">
        <v>1.4513333333333351E-3</v>
      </c>
      <c r="X1119" s="94">
        <v>1.3556175714411516E-2</v>
      </c>
      <c r="Y1119" s="117" t="e">
        <v>#VALUE!</v>
      </c>
      <c r="Z1119" s="95" t="e">
        <v>#VALUE!</v>
      </c>
      <c r="AA1119" s="95" t="e">
        <v>#VALUE!</v>
      </c>
      <c r="AB1119" s="24" t="str">
        <f>IF('Raw data (converted)'!T1119=0,"",'Raw data (converted)'!T1119)</f>
        <v>For N2O, integration problem. Data should be discarded</v>
      </c>
    </row>
    <row r="1120" spans="1:28" x14ac:dyDescent="0.25">
      <c r="A1120" s="11">
        <f>'Raw data (converted)'!A1120</f>
        <v>41827</v>
      </c>
      <c r="B1120" s="11" t="str">
        <f>'Raw data (converted)'!B1120</f>
        <v>Jasmine</v>
      </c>
      <c r="C1120" s="11" t="str">
        <f>'Raw data (converted)'!C1120</f>
        <v>Ambient</v>
      </c>
      <c r="D1120" s="13">
        <f>'Raw data (converted)'!D1120</f>
        <v>4</v>
      </c>
      <c r="E1120" s="12">
        <f>'Raw data (converted)'!E1120</f>
        <v>4.7</v>
      </c>
      <c r="F1120" s="2">
        <f>'Raw data (converted)'!F1120</f>
        <v>30</v>
      </c>
      <c r="G1120" s="2">
        <f t="shared" si="1652"/>
        <v>900</v>
      </c>
      <c r="H1120" s="4">
        <f>IF('Raw data (converted)'!I1120=0,"",'Raw data (converted)'!I1120)</f>
        <v>8192</v>
      </c>
      <c r="I1120" t="str">
        <f>'Raw data (converted)'!J1120</f>
        <v>R4.7_T30</v>
      </c>
      <c r="J1120" s="21">
        <f>IF('Raw data (converted)'!Q1120=0,"",'Raw data (converted)'!Q1120)</f>
        <v>0.89570000000000005</v>
      </c>
      <c r="K1120" s="22">
        <f>IF('Raw data (converted)'!R1120=0,"",'Raw data (converted)'!R1120)</f>
        <v>0.3362</v>
      </c>
      <c r="L1120" s="23" t="str">
        <f>IF('Raw data (converted)'!S1120=0,"",'Raw data (converted)'!S1120)</f>
        <v/>
      </c>
      <c r="M1120" s="8"/>
      <c r="N1120" s="8"/>
      <c r="O1120" s="9"/>
      <c r="P1120" s="9"/>
      <c r="Q1120" s="10"/>
      <c r="R1120" s="10"/>
      <c r="S1120" s="21">
        <v>0.99945051693741471</v>
      </c>
      <c r="T1120" s="93">
        <v>2.660920893224809E-3</v>
      </c>
      <c r="U1120" s="21" t="e">
        <v>#N/A</v>
      </c>
      <c r="V1120" s="22">
        <v>0.95792415812209342</v>
      </c>
      <c r="W1120" s="94">
        <v>1.3908342820048708E-2</v>
      </c>
      <c r="X1120" s="22" t="e">
        <v>#N/A</v>
      </c>
      <c r="Y1120" s="23" t="e">
        <v>#VALUE!</v>
      </c>
      <c r="Z1120" s="95" t="e">
        <v>#VALUE!</v>
      </c>
      <c r="AA1120" s="23" t="e">
        <v>#VALUE!</v>
      </c>
      <c r="AB1120" s="24" t="str">
        <f>IF('Raw data (converted)'!T1120=0,"",'Raw data (converted)'!T1120)</f>
        <v>For N2O, integration problem. Data should be discarded</v>
      </c>
    </row>
    <row r="1121" spans="1:28" x14ac:dyDescent="0.25">
      <c r="A1121" s="11">
        <f>'Raw data (converted)'!A1121</f>
        <v>41827</v>
      </c>
      <c r="B1121" s="11" t="str">
        <f>'Raw data (converted)'!B1121</f>
        <v>Jasmine</v>
      </c>
      <c r="C1121" s="11" t="str">
        <f>'Raw data (converted)'!C1121</f>
        <v>Ambient</v>
      </c>
      <c r="D1121" s="13">
        <f>'Raw data (converted)'!D1121</f>
        <v>4</v>
      </c>
      <c r="E1121" s="12">
        <f>'Raw data (converted)'!E1121</f>
        <v>4.7</v>
      </c>
      <c r="F1121" s="2">
        <f>'Raw data (converted)'!F1121</f>
        <v>45</v>
      </c>
      <c r="G1121" s="2">
        <f t="shared" si="1652"/>
        <v>2025</v>
      </c>
      <c r="H1121" s="4">
        <f>IF('Raw data (converted)'!I1121=0,"",'Raw data (converted)'!I1121)</f>
        <v>8192</v>
      </c>
      <c r="I1121" t="str">
        <f>'Raw data (converted)'!J1121</f>
        <v>R4.7_T45</v>
      </c>
      <c r="J1121" s="21">
        <f>IF('Raw data (converted)'!Q1121=0,"",'Raw data (converted)'!Q1121)</f>
        <v>0.79510000000000003</v>
      </c>
      <c r="K1121" s="22">
        <f>IF('Raw data (converted)'!R1121=0,"",'Raw data (converted)'!R1121)</f>
        <v>0.34689999999999999</v>
      </c>
      <c r="L1121" s="23" t="str">
        <f>IF('Raw data (converted)'!S1121=0,"",'Raw data (converted)'!S1121)</f>
        <v/>
      </c>
      <c r="M1121" s="8"/>
      <c r="N1121" s="8"/>
      <c r="O1121" s="9"/>
      <c r="P1121" s="9"/>
      <c r="Q1121" s="10"/>
      <c r="R1121" s="10"/>
      <c r="S1121" s="112">
        <v>909.4461549325199</v>
      </c>
      <c r="T1121" s="113">
        <v>1</v>
      </c>
      <c r="U1121" s="21" t="e">
        <v>#N/A</v>
      </c>
      <c r="V1121" s="115">
        <v>11.383303522502841</v>
      </c>
      <c r="W1121" s="116">
        <v>1</v>
      </c>
      <c r="X1121" s="22" t="e">
        <v>#N/A</v>
      </c>
      <c r="Y1121" s="118" t="e">
        <v>#VALUE!</v>
      </c>
      <c r="Z1121" s="119" t="e">
        <v>#VALUE!</v>
      </c>
      <c r="AA1121" s="23" t="e">
        <v>#VALUE!</v>
      </c>
      <c r="AB1121" s="24" t="str">
        <f>IF('Raw data (converted)'!T1121=0,"",'Raw data (converted)'!T1121)</f>
        <v>For N2O, integration problem. Data should be discarded</v>
      </c>
    </row>
    <row r="1122" spans="1:28" x14ac:dyDescent="0.25">
      <c r="A1122" s="11">
        <f>'Raw data (converted)'!A1122</f>
        <v>41827</v>
      </c>
      <c r="B1122" s="12" t="str">
        <f>'Raw data (converted)'!B1122</f>
        <v>Yui</v>
      </c>
      <c r="C1122" s="2" t="str">
        <f>'Raw data (converted)'!C1122</f>
        <v>Ambient</v>
      </c>
      <c r="D1122" s="13">
        <f>'Raw data (converted)'!D1122</f>
        <v>5</v>
      </c>
      <c r="E1122" s="12">
        <f>'Raw data (converted)'!E1122</f>
        <v>5</v>
      </c>
      <c r="F1122" s="2">
        <f>'Raw data (converted)'!F1122</f>
        <v>0</v>
      </c>
      <c r="G1122" s="2">
        <f t="shared" si="1652"/>
        <v>0</v>
      </c>
      <c r="H1122" s="4">
        <f>IF('Raw data (converted)'!I1122=0,"",'Raw data (converted)'!I1122)</f>
        <v>8193</v>
      </c>
      <c r="I1122" t="str">
        <f>'Raw data (converted)'!J1122</f>
        <v>R5.0_Amb</v>
      </c>
      <c r="J1122" s="21">
        <f>IF('Raw data (converted)'!Q1122=0,"",'Raw data (converted)'!Q1122)</f>
        <v>0.92300000000000004</v>
      </c>
      <c r="K1122" s="22">
        <f>IF('Raw data (converted)'!R1122=0,"",'Raw data (converted)'!R1122)</f>
        <v>0.25409999999999999</v>
      </c>
      <c r="L1122" s="23" t="str">
        <f>IF('Raw data (converted)'!S1122=0,"",'Raw data (converted)'!S1122)</f>
        <v/>
      </c>
      <c r="M1122" s="108">
        <f t="shared" ref="M1122" si="1695">IFERROR(RSQ(J1122:J1125,$F1122:$F1125),"")</f>
        <v>0.9921185709669289</v>
      </c>
      <c r="N1122" s="108">
        <f t="shared" ref="N1122" si="1696">IFERROR(S1124,"")</f>
        <v>0.99265429693657126</v>
      </c>
      <c r="O1122" s="109">
        <f t="shared" ref="O1122" si="1697">IFERROR(RSQ(K1122:K1125,$F1122:$F1125),"")</f>
        <v>0.72903718420786157</v>
      </c>
      <c r="P1122" s="109">
        <f t="shared" ref="P1122" si="1698">IFERROR(V1124,"")</f>
        <v>0.93984878140162198</v>
      </c>
      <c r="Q1122" s="110" t="str">
        <f t="shared" ref="Q1122" si="1699">IFERROR(RSQ(L1122:L1125,$F1122:$F1125),"")</f>
        <v/>
      </c>
      <c r="R1122" s="110" t="str">
        <f t="shared" ref="R1122" si="1700">IFERROR(Y1124,"")</f>
        <v/>
      </c>
      <c r="S1122" s="111">
        <f t="array" ref="S1122:U1125">LINEST(J1122:J1125,F1122:G1125,TRUE,TRUE)</f>
        <v>8.3333333333333151E-6</v>
      </c>
      <c r="T1122" s="93">
        <v>-5.1863333333333336E-3</v>
      </c>
      <c r="U1122" s="93">
        <v>0.92610499999999996</v>
      </c>
      <c r="V1122" s="114">
        <f t="array" ref="V1122:X1125">LINEST(K1122:K1125,F1122:G1125,TRUE,TRUE)</f>
        <v>-1.8744444444444456E-4</v>
      </c>
      <c r="W1122" s="94">
        <v>1.3111666666666671E-2</v>
      </c>
      <c r="X1122" s="94">
        <v>0.26417500000000005</v>
      </c>
      <c r="Y1122" s="117" t="e">
        <f t="array" ref="Y1122:AA1125">LINEST(L1122:L1125,F1122:G1125,TRUE,TRUE)</f>
        <v>#VALUE!</v>
      </c>
      <c r="Z1122" s="95" t="e">
        <v>#VALUE!</v>
      </c>
      <c r="AA1122" s="95" t="e">
        <v>#VALUE!</v>
      </c>
      <c r="AB1122" s="24" t="str">
        <f>IF('Raw data (converted)'!T1122=0,"",'Raw data (converted)'!T1122)</f>
        <v>For N2O, integration problem. Data should be discarded</v>
      </c>
    </row>
    <row r="1123" spans="1:28" x14ac:dyDescent="0.25">
      <c r="A1123" s="11">
        <f>'Raw data (converted)'!A1123</f>
        <v>41827</v>
      </c>
      <c r="B1123" s="11" t="str">
        <f>'Raw data (converted)'!B1123</f>
        <v>Yui</v>
      </c>
      <c r="C1123" s="11" t="str">
        <f>'Raw data (converted)'!C1123</f>
        <v>Ambient</v>
      </c>
      <c r="D1123" s="13">
        <f>'Raw data (converted)'!D1123</f>
        <v>5</v>
      </c>
      <c r="E1123" s="12">
        <f>'Raw data (converted)'!E1123</f>
        <v>5</v>
      </c>
      <c r="F1123" s="2">
        <f>'Raw data (converted)'!F1123</f>
        <v>15</v>
      </c>
      <c r="G1123" s="2">
        <f t="shared" si="1652"/>
        <v>225</v>
      </c>
      <c r="H1123" s="4">
        <f>IF('Raw data (converted)'!I1123=0,"",'Raw data (converted)'!I1123)</f>
        <v>8193</v>
      </c>
      <c r="I1123" t="str">
        <f>'Raw data (converted)'!J1123</f>
        <v>R5.0_T15</v>
      </c>
      <c r="J1123" s="21">
        <f>IF('Raw data (converted)'!Q1123=0,"",'Raw data (converted)'!Q1123)</f>
        <v>0.85950000000000004</v>
      </c>
      <c r="K1123" s="22">
        <f>IF('Raw data (converted)'!R1123=0,"",'Raw data (converted)'!R1123)</f>
        <v>0.44890000000000002</v>
      </c>
      <c r="L1123" s="23" t="str">
        <f>IF('Raw data (converted)'!S1123=0,"",'Raw data (converted)'!S1123)</f>
        <v/>
      </c>
      <c r="M1123" s="8"/>
      <c r="N1123" s="8"/>
      <c r="O1123" s="9"/>
      <c r="P1123" s="9"/>
      <c r="Q1123" s="10"/>
      <c r="R1123" s="10"/>
      <c r="S1123" s="111">
        <v>3.0857738089497052E-5</v>
      </c>
      <c r="T1123" s="93">
        <v>1.4489999999999978E-3</v>
      </c>
      <c r="U1123" s="93">
        <v>1.3534381219693765E-2</v>
      </c>
      <c r="V1123" s="114">
        <v>1.0012615499249065E-4</v>
      </c>
      <c r="W1123" s="94">
        <v>4.70166666666667E-3</v>
      </c>
      <c r="X1123" s="94">
        <v>4.3915906856172277E-2</v>
      </c>
      <c r="Y1123" s="117" t="e">
        <v>#VALUE!</v>
      </c>
      <c r="Z1123" s="95" t="e">
        <v>#VALUE!</v>
      </c>
      <c r="AA1123" s="95" t="e">
        <v>#VALUE!</v>
      </c>
      <c r="AB1123" s="24" t="str">
        <f>IF('Raw data (converted)'!T1123=0,"",'Raw data (converted)'!T1123)</f>
        <v>For N2O, integration problem. Data should be discarded</v>
      </c>
    </row>
    <row r="1124" spans="1:28" x14ac:dyDescent="0.25">
      <c r="A1124" s="11">
        <f>'Raw data (converted)'!A1124</f>
        <v>41827</v>
      </c>
      <c r="B1124" s="11" t="str">
        <f>'Raw data (converted)'!B1124</f>
        <v>Yui</v>
      </c>
      <c r="C1124" s="11" t="str">
        <f>'Raw data (converted)'!C1124</f>
        <v>Ambient</v>
      </c>
      <c r="D1124" s="13">
        <f>'Raw data (converted)'!D1124</f>
        <v>5</v>
      </c>
      <c r="E1124" s="12">
        <f>'Raw data (converted)'!E1124</f>
        <v>5</v>
      </c>
      <c r="F1124" s="2">
        <f>'Raw data (converted)'!F1124</f>
        <v>30</v>
      </c>
      <c r="G1124" s="2">
        <f t="shared" si="1652"/>
        <v>900</v>
      </c>
      <c r="H1124" s="4">
        <f>IF('Raw data (converted)'!I1124=0,"",'Raw data (converted)'!I1124)</f>
        <v>8193</v>
      </c>
      <c r="I1124" t="str">
        <f>'Raw data (converted)'!J1124</f>
        <v>R5.0_T30</v>
      </c>
      <c r="J1124" s="21">
        <f>IF('Raw data (converted)'!Q1124=0,"",'Raw data (converted)'!Q1124)</f>
        <v>0.76870000000000005</v>
      </c>
      <c r="K1124" s="22">
        <f>IF('Raw data (converted)'!R1124=0,"",'Raw data (converted)'!R1124)</f>
        <v>0.45860000000000001</v>
      </c>
      <c r="L1124" s="23" t="str">
        <f>IF('Raw data (converted)'!S1124=0,"",'Raw data (converted)'!S1124)</f>
        <v/>
      </c>
      <c r="M1124" s="8"/>
      <c r="N1124" s="8"/>
      <c r="O1124" s="9"/>
      <c r="P1124" s="9"/>
      <c r="Q1124" s="10"/>
      <c r="R1124" s="10"/>
      <c r="S1124" s="21">
        <v>0.99265429693657126</v>
      </c>
      <c r="T1124" s="93">
        <v>1.3885982140273673E-2</v>
      </c>
      <c r="U1124" s="21" t="e">
        <v>#N/A</v>
      </c>
      <c r="V1124" s="22">
        <v>0.93984878140162198</v>
      </c>
      <c r="W1124" s="94">
        <v>4.5056769746620789E-2</v>
      </c>
      <c r="X1124" s="22" t="e">
        <v>#N/A</v>
      </c>
      <c r="Y1124" s="23" t="e">
        <v>#VALUE!</v>
      </c>
      <c r="Z1124" s="95" t="e">
        <v>#VALUE!</v>
      </c>
      <c r="AA1124" s="23" t="e">
        <v>#VALUE!</v>
      </c>
      <c r="AB1124" s="24" t="str">
        <f>IF('Raw data (converted)'!T1124=0,"",'Raw data (converted)'!T1124)</f>
        <v>For N2O, integration problem. Data should be discarded</v>
      </c>
    </row>
    <row r="1125" spans="1:28" x14ac:dyDescent="0.25">
      <c r="A1125" s="11">
        <f>'Raw data (converted)'!A1125</f>
        <v>41827</v>
      </c>
      <c r="B1125" s="11" t="str">
        <f>'Raw data (converted)'!B1125</f>
        <v>Yui</v>
      </c>
      <c r="C1125" s="11" t="str">
        <f>'Raw data (converted)'!C1125</f>
        <v>Ambient</v>
      </c>
      <c r="D1125" s="13">
        <f>'Raw data (converted)'!D1125</f>
        <v>5</v>
      </c>
      <c r="E1125" s="12">
        <f>'Raw data (converted)'!E1125</f>
        <v>5</v>
      </c>
      <c r="F1125" s="2">
        <f>'Raw data (converted)'!F1125</f>
        <v>45</v>
      </c>
      <c r="G1125" s="2">
        <f t="shared" si="1652"/>
        <v>2025</v>
      </c>
      <c r="H1125" s="4">
        <f>IF('Raw data (converted)'!I1125=0,"",'Raw data (converted)'!I1125)</f>
        <v>8193</v>
      </c>
      <c r="I1125" t="str">
        <f>'Raw data (converted)'!J1125</f>
        <v>R5.0_T45</v>
      </c>
      <c r="J1125" s="21">
        <f>IF('Raw data (converted)'!Q1125=0,"",'Raw data (converted)'!Q1125)</f>
        <v>0.7127</v>
      </c>
      <c r="K1125" s="22">
        <f>IF('Raw data (converted)'!R1125=0,"",'Raw data (converted)'!R1125)</f>
        <v>0.48470000000000002</v>
      </c>
      <c r="L1125" s="23" t="str">
        <f>IF('Raw data (converted)'!S1125=0,"",'Raw data (converted)'!S1125)</f>
        <v/>
      </c>
      <c r="M1125" s="8"/>
      <c r="N1125" s="8"/>
      <c r="O1125" s="9"/>
      <c r="P1125" s="9"/>
      <c r="Q1125" s="10"/>
      <c r="R1125" s="10"/>
      <c r="S1125" s="112">
        <v>67.567004027061671</v>
      </c>
      <c r="T1125" s="113">
        <v>1</v>
      </c>
      <c r="U1125" s="21" t="e">
        <v>#N/A</v>
      </c>
      <c r="V1125" s="115">
        <v>7.8123835501727044</v>
      </c>
      <c r="W1125" s="116">
        <v>1</v>
      </c>
      <c r="X1125" s="22" t="e">
        <v>#N/A</v>
      </c>
      <c r="Y1125" s="118" t="e">
        <v>#VALUE!</v>
      </c>
      <c r="Z1125" s="119" t="e">
        <v>#VALUE!</v>
      </c>
      <c r="AA1125" s="23" t="e">
        <v>#VALUE!</v>
      </c>
      <c r="AB1125" s="24" t="str">
        <f>IF('Raw data (converted)'!T1125=0,"",'Raw data (converted)'!T1125)</f>
        <v>For N2O, integration problem. Data should be discarded</v>
      </c>
    </row>
    <row r="1126" spans="1:28" x14ac:dyDescent="0.25">
      <c r="A1126" s="11">
        <f>'Raw data (converted)'!A1126</f>
        <v>41827</v>
      </c>
      <c r="B1126" s="12" t="str">
        <f>'Raw data (converted)'!B1126</f>
        <v>Yui</v>
      </c>
      <c r="C1126" s="2" t="str">
        <f>'Raw data (converted)'!C1126</f>
        <v>Ambient</v>
      </c>
      <c r="D1126" s="13">
        <f>'Raw data (converted)'!D1126</f>
        <v>5</v>
      </c>
      <c r="E1126" s="12">
        <f>'Raw data (converted)'!E1126</f>
        <v>5.0999999999999996</v>
      </c>
      <c r="F1126" s="2">
        <f>'Raw data (converted)'!F1126</f>
        <v>0</v>
      </c>
      <c r="G1126" s="2">
        <f t="shared" si="1652"/>
        <v>0</v>
      </c>
      <c r="H1126" s="4">
        <f>IF('Raw data (converted)'!I1126=0,"",'Raw data (converted)'!I1126)</f>
        <v>8194</v>
      </c>
      <c r="I1126" t="str">
        <f>'Raw data (converted)'!J1126</f>
        <v>R5.1_Amb</v>
      </c>
      <c r="J1126" s="21">
        <f>IF('Raw data (converted)'!Q1126=0,"",'Raw data (converted)'!Q1126)</f>
        <v>0.91769999999999996</v>
      </c>
      <c r="K1126" s="22">
        <f>IF('Raw data (converted)'!R1126=0,"",'Raw data (converted)'!R1126)</f>
        <v>0.39229999999999998</v>
      </c>
      <c r="L1126" s="23" t="str">
        <f>IF('Raw data (converted)'!S1126=0,"",'Raw data (converted)'!S1126)</f>
        <v/>
      </c>
      <c r="M1126" s="108">
        <f t="shared" ref="M1126" si="1701">IFERROR(RSQ(J1126:J1129,$F1126:$F1129),"")</f>
        <v>0.96174907823469324</v>
      </c>
      <c r="N1126" s="108">
        <f t="shared" ref="N1126" si="1702">IFERROR(S1128,"")</f>
        <v>0.96204972805653866</v>
      </c>
      <c r="O1126" s="109">
        <f t="shared" ref="O1126" si="1703">IFERROR(RSQ(K1126:K1129,$F1126:$F1129),"")</f>
        <v>0.10951431947310913</v>
      </c>
      <c r="P1126" s="109">
        <f t="shared" ref="P1126" si="1704">IFERROR(V1128,"")</f>
        <v>0.99776501388830396</v>
      </c>
      <c r="Q1126" s="110" t="str">
        <f t="shared" ref="Q1126" si="1705">IFERROR(RSQ(L1126:L1129,$F1126:$F1129),"")</f>
        <v/>
      </c>
      <c r="R1126" s="110" t="str">
        <f t="shared" ref="R1126" si="1706">IFERROR(Y1128,"")</f>
        <v/>
      </c>
      <c r="S1126" s="111">
        <f t="array" ref="S1126:U1129">LINEST(J1126:J1129,F1126:G1129,TRUE,TRUE)</f>
        <v>5.4444444444444092E-6</v>
      </c>
      <c r="T1126" s="93">
        <v>-4.3763333333333302E-3</v>
      </c>
      <c r="U1126" s="93">
        <v>0.92385499999999987</v>
      </c>
      <c r="V1126" s="114">
        <f t="array" ref="V1126:X1129">LINEST(K1126:K1129,F1126:G1129,TRUE,TRUE)</f>
        <v>7.0333333333333245E-5</v>
      </c>
      <c r="W1126" s="94">
        <v>-2.8336666666666627E-3</v>
      </c>
      <c r="X1126" s="94">
        <v>0.39194499999999999</v>
      </c>
      <c r="Y1126" s="117" t="e">
        <f t="array" ref="Y1126:AA1129">LINEST(L1126:L1129,F1126:G1129,TRUE,TRUE)</f>
        <v>#VALUE!</v>
      </c>
      <c r="Z1126" s="95" t="e">
        <v>#VALUE!</v>
      </c>
      <c r="AA1126" s="95" t="e">
        <v>#VALUE!</v>
      </c>
      <c r="AB1126" s="24" t="str">
        <f>IF('Raw data (converted)'!T1126=0,"",'Raw data (converted)'!T1126)</f>
        <v>For N2O, integration problem. Data should be discarded</v>
      </c>
    </row>
    <row r="1127" spans="1:28" x14ac:dyDescent="0.25">
      <c r="A1127" s="11">
        <f>'Raw data (converted)'!A1127</f>
        <v>41827</v>
      </c>
      <c r="B1127" s="11" t="str">
        <f>'Raw data (converted)'!B1127</f>
        <v>Yui</v>
      </c>
      <c r="C1127" s="11" t="str">
        <f>'Raw data (converted)'!C1127</f>
        <v>Ambient</v>
      </c>
      <c r="D1127" s="13">
        <f>'Raw data (converted)'!D1127</f>
        <v>5</v>
      </c>
      <c r="E1127" s="12">
        <f>'Raw data (converted)'!E1127</f>
        <v>5.0999999999999996</v>
      </c>
      <c r="F1127" s="2">
        <f>'Raw data (converted)'!F1127</f>
        <v>15</v>
      </c>
      <c r="G1127" s="2">
        <f t="shared" si="1652"/>
        <v>225</v>
      </c>
      <c r="H1127" s="4">
        <f>IF('Raw data (converted)'!I1127=0,"",'Raw data (converted)'!I1127)</f>
        <v>8194</v>
      </c>
      <c r="I1127" t="str">
        <f>'Raw data (converted)'!J1127</f>
        <v>R5.1_T15</v>
      </c>
      <c r="J1127" s="21">
        <f>IF('Raw data (converted)'!Q1127=0,"",'Raw data (converted)'!Q1127)</f>
        <v>0.87790000000000001</v>
      </c>
      <c r="K1127" s="22">
        <f>IF('Raw data (converted)'!R1127=0,"",'Raw data (converted)'!R1127)</f>
        <v>0.36420000000000002</v>
      </c>
      <c r="L1127" s="23" t="str">
        <f>IF('Raw data (converted)'!S1127=0,"",'Raw data (converted)'!S1127)</f>
        <v/>
      </c>
      <c r="M1127" s="8"/>
      <c r="N1127" s="8"/>
      <c r="O1127" s="9"/>
      <c r="P1127" s="9"/>
      <c r="Q1127" s="10"/>
      <c r="R1127" s="10"/>
      <c r="S1127" s="111">
        <v>6.1168881784494239E-5</v>
      </c>
      <c r="T1127" s="93">
        <v>2.8723333333333322E-3</v>
      </c>
      <c r="U1127" s="93">
        <v>2.6829022997492836E-2</v>
      </c>
      <c r="V1127" s="114">
        <v>3.5280183644996779E-6</v>
      </c>
      <c r="W1127" s="94">
        <v>1.656666666666671E-4</v>
      </c>
      <c r="X1127" s="94">
        <v>1.5474091249569437E-3</v>
      </c>
      <c r="Y1127" s="117" t="e">
        <v>#VALUE!</v>
      </c>
      <c r="Z1127" s="95" t="e">
        <v>#VALUE!</v>
      </c>
      <c r="AA1127" s="95" t="e">
        <v>#VALUE!</v>
      </c>
      <c r="AB1127" s="24" t="str">
        <f>IF('Raw data (converted)'!T1127=0,"",'Raw data (converted)'!T1127)</f>
        <v>For N2O, integration problem. Data should be discarded</v>
      </c>
    </row>
    <row r="1128" spans="1:28" x14ac:dyDescent="0.25">
      <c r="A1128" s="11">
        <f>'Raw data (converted)'!A1128</f>
        <v>41827</v>
      </c>
      <c r="B1128" s="11" t="str">
        <f>'Raw data (converted)'!B1128</f>
        <v>Yui</v>
      </c>
      <c r="C1128" s="11" t="str">
        <f>'Raw data (converted)'!C1128</f>
        <v>Ambient</v>
      </c>
      <c r="D1128" s="13">
        <f>'Raw data (converted)'!D1128</f>
        <v>5</v>
      </c>
      <c r="E1128" s="12">
        <f>'Raw data (converted)'!E1128</f>
        <v>5.0999999999999996</v>
      </c>
      <c r="F1128" s="2">
        <f>'Raw data (converted)'!F1128</f>
        <v>30</v>
      </c>
      <c r="G1128" s="2">
        <f t="shared" si="1652"/>
        <v>900</v>
      </c>
      <c r="H1128" s="4">
        <f>IF('Raw data (converted)'!I1128=0,"",'Raw data (converted)'!I1128)</f>
        <v>8194</v>
      </c>
      <c r="I1128" t="str">
        <f>'Raw data (converted)'!J1128</f>
        <v>R5.1_T30</v>
      </c>
      <c r="J1128" s="21">
        <f>IF('Raw data (converted)'!Q1128=0,"",'Raw data (converted)'!Q1128)</f>
        <v>0.77900000000000003</v>
      </c>
      <c r="K1128" s="22">
        <f>IF('Raw data (converted)'!R1128=0,"",'Raw data (converted)'!R1128)</f>
        <v>0.37130000000000002</v>
      </c>
      <c r="L1128" s="23" t="str">
        <f>IF('Raw data (converted)'!S1128=0,"",'Raw data (converted)'!S1128)</f>
        <v/>
      </c>
      <c r="M1128" s="8"/>
      <c r="N1128" s="8"/>
      <c r="O1128" s="9"/>
      <c r="P1128" s="9"/>
      <c r="Q1128" s="10"/>
      <c r="R1128" s="10"/>
      <c r="S1128" s="21">
        <v>0.96204972805653866</v>
      </c>
      <c r="T1128" s="93">
        <v>2.7525996803022399E-2</v>
      </c>
      <c r="U1128" s="21" t="e">
        <v>#N/A</v>
      </c>
      <c r="V1128" s="22">
        <v>0.99776501388830396</v>
      </c>
      <c r="W1128" s="94">
        <v>1.5876082640248548E-3</v>
      </c>
      <c r="X1128" s="22" t="e">
        <v>#N/A</v>
      </c>
      <c r="Y1128" s="23" t="e">
        <v>#VALUE!</v>
      </c>
      <c r="Z1128" s="95" t="e">
        <v>#VALUE!</v>
      </c>
      <c r="AA1128" s="23" t="e">
        <v>#VALUE!</v>
      </c>
      <c r="AB1128" s="24" t="str">
        <f>IF('Raw data (converted)'!T1128=0,"",'Raw data (converted)'!T1128)</f>
        <v>For N2O, integration problem. Data should be discarded</v>
      </c>
    </row>
    <row r="1129" spans="1:28" x14ac:dyDescent="0.25">
      <c r="A1129" s="11">
        <f>'Raw data (converted)'!A1129</f>
        <v>41827</v>
      </c>
      <c r="B1129" s="11" t="str">
        <f>'Raw data (converted)'!B1129</f>
        <v>Yui</v>
      </c>
      <c r="C1129" s="11" t="str">
        <f>'Raw data (converted)'!C1129</f>
        <v>Ambient</v>
      </c>
      <c r="D1129" s="13">
        <f>'Raw data (converted)'!D1129</f>
        <v>5</v>
      </c>
      <c r="E1129" s="12">
        <f>'Raw data (converted)'!E1129</f>
        <v>5.0999999999999996</v>
      </c>
      <c r="F1129" s="2">
        <f>'Raw data (converted)'!F1129</f>
        <v>45</v>
      </c>
      <c r="G1129" s="2">
        <f t="shared" si="1652"/>
        <v>2025</v>
      </c>
      <c r="H1129" s="4">
        <f>IF('Raw data (converted)'!I1129=0,"",'Raw data (converted)'!I1129)</f>
        <v>8194</v>
      </c>
      <c r="I1129" t="str">
        <f>'Raw data (converted)'!J1129</f>
        <v>R5.1_T45</v>
      </c>
      <c r="J1129" s="21">
        <f>IF('Raw data (converted)'!Q1129=0,"",'Raw data (converted)'!Q1129)</f>
        <v>0.74409999999999998</v>
      </c>
      <c r="K1129" s="22">
        <f>IF('Raw data (converted)'!R1129=0,"",'Raw data (converted)'!R1129)</f>
        <v>0.40649999999999997</v>
      </c>
      <c r="L1129" s="23">
        <f>IF('Raw data (converted)'!S1129=0,"",'Raw data (converted)'!S1129)</f>
        <v>0.47</v>
      </c>
      <c r="M1129" s="8"/>
      <c r="N1129" s="8"/>
      <c r="O1129" s="9"/>
      <c r="P1129" s="9"/>
      <c r="Q1129" s="10"/>
      <c r="R1129" s="10"/>
      <c r="S1129" s="112">
        <v>12.675136155675125</v>
      </c>
      <c r="T1129" s="113">
        <v>1</v>
      </c>
      <c r="U1129" s="21" t="e">
        <v>#N/A</v>
      </c>
      <c r="V1129" s="115">
        <v>223.21503669906588</v>
      </c>
      <c r="W1129" s="116">
        <v>1</v>
      </c>
      <c r="X1129" s="22" t="e">
        <v>#N/A</v>
      </c>
      <c r="Y1129" s="118" t="e">
        <v>#VALUE!</v>
      </c>
      <c r="Z1129" s="119" t="e">
        <v>#VALUE!</v>
      </c>
      <c r="AA1129" s="23" t="e">
        <v>#VALUE!</v>
      </c>
      <c r="AB1129" s="24" t="str">
        <f>IF('Raw data (converted)'!T1129=0,"",'Raw data (converted)'!T1129)</f>
        <v>For N2O, integration problem. Data should be discarded</v>
      </c>
    </row>
    <row r="1130" spans="1:28" x14ac:dyDescent="0.25">
      <c r="A1130" s="11">
        <f>'Raw data (converted)'!A1130</f>
        <v>41827</v>
      </c>
      <c r="B1130" s="12" t="str">
        <f>'Raw data (converted)'!B1130</f>
        <v>Yui</v>
      </c>
      <c r="C1130" s="2" t="str">
        <f>'Raw data (converted)'!C1130</f>
        <v>Ambient</v>
      </c>
      <c r="D1130" s="13">
        <f>'Raw data (converted)'!D1130</f>
        <v>5</v>
      </c>
      <c r="E1130" s="12">
        <f>'Raw data (converted)'!E1130</f>
        <v>5.2</v>
      </c>
      <c r="F1130" s="2">
        <f>'Raw data (converted)'!F1130</f>
        <v>0</v>
      </c>
      <c r="G1130" s="2">
        <f t="shared" si="1652"/>
        <v>0</v>
      </c>
      <c r="H1130" s="4">
        <f>IF('Raw data (converted)'!I1130=0,"",'Raw data (converted)'!I1130)</f>
        <v>8195</v>
      </c>
      <c r="I1130" t="str">
        <f>'Raw data (converted)'!J1130</f>
        <v>R5.2_Amb</v>
      </c>
      <c r="J1130" s="21">
        <f>IF('Raw data (converted)'!Q1130=0,"",'Raw data (converted)'!Q1130)</f>
        <v>0.90090000000000003</v>
      </c>
      <c r="K1130" s="22">
        <f>IF('Raw data (converted)'!R1130=0,"",'Raw data (converted)'!R1130)</f>
        <v>0.2984</v>
      </c>
      <c r="L1130" s="23" t="str">
        <f>IF('Raw data (converted)'!S1130=0,"",'Raw data (converted)'!S1130)</f>
        <v/>
      </c>
      <c r="M1130" s="108">
        <f t="shared" ref="M1130" si="1707">IFERROR(RSQ(J1130:J1133,$F1130:$F1133),"")</f>
        <v>0.9831806026493225</v>
      </c>
      <c r="N1130" s="108">
        <f t="shared" ref="N1130" si="1708">IFERROR(S1132,"")</f>
        <v>0.98497253351864233</v>
      </c>
      <c r="O1130" s="109">
        <f t="shared" ref="O1130" si="1709">IFERROR(RSQ(K1130:K1133,$F1130:$F1133),"")</f>
        <v>0.94782809192294915</v>
      </c>
      <c r="P1130" s="109">
        <f t="shared" ref="P1130" si="1710">IFERROR(V1132,"")</f>
        <v>0.99982236415156789</v>
      </c>
      <c r="Q1130" s="110" t="str">
        <f t="shared" ref="Q1130" si="1711">IFERROR(RSQ(L1130:L1133,$F1130:$F1133),"")</f>
        <v/>
      </c>
      <c r="R1130" s="110" t="str">
        <f t="shared" ref="R1130" si="1712">IFERROR(Y1132,"")</f>
        <v/>
      </c>
      <c r="S1130" s="111">
        <f t="array" ref="S1130:U1133">LINEST(J1130:J1133,F1130:G1133,TRUE,TRUE)</f>
        <v>-1.3555555555555508E-5</v>
      </c>
      <c r="T1130" s="93">
        <v>-3.6500000000000031E-3</v>
      </c>
      <c r="U1130" s="93">
        <v>0.90485000000000004</v>
      </c>
      <c r="V1130" s="114">
        <f t="array" ref="V1130:X1133">LINEST(K1130:K1133,F1130:G1133,TRUE,TRUE)</f>
        <v>3.6555555555555523E-5</v>
      </c>
      <c r="W1130" s="94">
        <v>4.490000000000011E-4</v>
      </c>
      <c r="X1130" s="94">
        <v>0.29818500000000003</v>
      </c>
      <c r="Y1130" s="117" t="e">
        <f t="array" ref="Y1130:AA1133">LINEST(L1130:L1133,F1130:G1133,TRUE,TRUE)</f>
        <v>#VALUE!</v>
      </c>
      <c r="Z1130" s="95" t="e">
        <v>#VALUE!</v>
      </c>
      <c r="AA1130" s="95" t="e">
        <v>#VALUE!</v>
      </c>
      <c r="AB1130" s="24" t="str">
        <f>IF('Raw data (converted)'!T1130=0,"",'Raw data (converted)'!T1130)</f>
        <v>For N2O, integration problem. Data should be discarded</v>
      </c>
    </row>
    <row r="1131" spans="1:28" x14ac:dyDescent="0.25">
      <c r="A1131" s="11">
        <f>'Raw data (converted)'!A1131</f>
        <v>41827</v>
      </c>
      <c r="B1131" s="11" t="str">
        <f>'Raw data (converted)'!B1131</f>
        <v>Yui</v>
      </c>
      <c r="C1131" s="11" t="str">
        <f>'Raw data (converted)'!C1131</f>
        <v>Ambient</v>
      </c>
      <c r="D1131" s="13">
        <f>'Raw data (converted)'!D1131</f>
        <v>5</v>
      </c>
      <c r="E1131" s="12">
        <f>'Raw data (converted)'!E1131</f>
        <v>5.2</v>
      </c>
      <c r="F1131" s="2">
        <f>'Raw data (converted)'!F1131</f>
        <v>15</v>
      </c>
      <c r="G1131" s="2">
        <f t="shared" si="1652"/>
        <v>225</v>
      </c>
      <c r="H1131" s="4">
        <f>IF('Raw data (converted)'!I1131=0,"",'Raw data (converted)'!I1131)</f>
        <v>8195</v>
      </c>
      <c r="I1131" t="str">
        <f>'Raw data (converted)'!J1131</f>
        <v>R5.2_T15</v>
      </c>
      <c r="J1131" s="21">
        <f>IF('Raw data (converted)'!Q1131=0,"",'Raw data (converted)'!Q1131)</f>
        <v>0.8589</v>
      </c>
      <c r="K1131" s="22">
        <f>IF('Raw data (converted)'!R1131=0,"",'Raw data (converted)'!R1131)</f>
        <v>0.3125</v>
      </c>
      <c r="L1131" s="23" t="str">
        <f>IF('Raw data (converted)'!S1131=0,"",'Raw data (converted)'!S1131)</f>
        <v/>
      </c>
      <c r="M1131" s="8"/>
      <c r="N1131" s="8"/>
      <c r="O1131" s="9"/>
      <c r="P1131" s="9"/>
      <c r="Q1131" s="10"/>
      <c r="R1131" s="10"/>
      <c r="S1131" s="111">
        <v>3.9255415604996289E-5</v>
      </c>
      <c r="T1131" s="93">
        <v>1.8433333333333322E-3</v>
      </c>
      <c r="U1131" s="93">
        <v>1.721765082698563E-2</v>
      </c>
      <c r="V1131" s="114">
        <v>2.1366871784998156E-6</v>
      </c>
      <c r="W1131" s="94">
        <v>1.003333333333341E-4</v>
      </c>
      <c r="X1131" s="94">
        <v>9.3716327286125277E-4</v>
      </c>
      <c r="Y1131" s="117" t="e">
        <v>#VALUE!</v>
      </c>
      <c r="Z1131" s="95" t="e">
        <v>#VALUE!</v>
      </c>
      <c r="AA1131" s="95" t="e">
        <v>#VALUE!</v>
      </c>
      <c r="AB1131" s="24" t="str">
        <f>IF('Raw data (converted)'!T1131=0,"",'Raw data (converted)'!T1131)</f>
        <v>For N2O, integration problem. Data should be discarded</v>
      </c>
    </row>
    <row r="1132" spans="1:28" x14ac:dyDescent="0.25">
      <c r="A1132" s="11">
        <f>'Raw data (converted)'!A1132</f>
        <v>41827</v>
      </c>
      <c r="B1132" s="11" t="str">
        <f>'Raw data (converted)'!B1132</f>
        <v>Yui</v>
      </c>
      <c r="C1132" s="11" t="str">
        <f>'Raw data (converted)'!C1132</f>
        <v>Ambient</v>
      </c>
      <c r="D1132" s="13">
        <f>'Raw data (converted)'!D1132</f>
        <v>5</v>
      </c>
      <c r="E1132" s="12">
        <f>'Raw data (converted)'!E1132</f>
        <v>5.2</v>
      </c>
      <c r="F1132" s="2">
        <f>'Raw data (converted)'!F1132</f>
        <v>30</v>
      </c>
      <c r="G1132" s="2">
        <f t="shared" si="1652"/>
        <v>900</v>
      </c>
      <c r="H1132" s="4">
        <f>IF('Raw data (converted)'!I1132=0,"",'Raw data (converted)'!I1132)</f>
        <v>8195</v>
      </c>
      <c r="I1132" t="str">
        <f>'Raw data (converted)'!J1132</f>
        <v>R5.2_T30</v>
      </c>
      <c r="J1132" s="21">
        <f>IF('Raw data (converted)'!Q1132=0,"",'Raw data (converted)'!Q1132)</f>
        <v>0.77129999999999999</v>
      </c>
      <c r="K1132" s="22">
        <f>IF('Raw data (converted)'!R1132=0,"",'Raw data (converted)'!R1132)</f>
        <v>0.34520000000000001</v>
      </c>
      <c r="L1132" s="23">
        <f>IF('Raw data (converted)'!S1132=0,"",'Raw data (converted)'!S1132)</f>
        <v>0.4224</v>
      </c>
      <c r="M1132" s="8"/>
      <c r="N1132" s="8"/>
      <c r="O1132" s="9"/>
      <c r="P1132" s="9"/>
      <c r="Q1132" s="10"/>
      <c r="R1132" s="10"/>
      <c r="S1132" s="21">
        <v>0.98497253351864233</v>
      </c>
      <c r="T1132" s="93">
        <v>1.7664937022248327E-2</v>
      </c>
      <c r="U1132" s="21" t="e">
        <v>#N/A</v>
      </c>
      <c r="V1132" s="22">
        <v>0.99982236415156789</v>
      </c>
      <c r="W1132" s="94">
        <v>9.6150923032491684E-4</v>
      </c>
      <c r="X1132" s="22" t="e">
        <v>#N/A</v>
      </c>
      <c r="Y1132" s="23" t="e">
        <v>#VALUE!</v>
      </c>
      <c r="Z1132" s="95" t="e">
        <v>#VALUE!</v>
      </c>
      <c r="AA1132" s="23" t="e">
        <v>#VALUE!</v>
      </c>
      <c r="AB1132" s="24" t="str">
        <f>IF('Raw data (converted)'!T1132=0,"",'Raw data (converted)'!T1132)</f>
        <v>For N2O, integration problem. Data should be discarded</v>
      </c>
    </row>
    <row r="1133" spans="1:28" x14ac:dyDescent="0.25">
      <c r="A1133" s="11">
        <f>'Raw data (converted)'!A1133</f>
        <v>41827</v>
      </c>
      <c r="B1133" s="11" t="str">
        <f>'Raw data (converted)'!B1133</f>
        <v>Yui</v>
      </c>
      <c r="C1133" s="11" t="str">
        <f>'Raw data (converted)'!C1133</f>
        <v>Ambient</v>
      </c>
      <c r="D1133" s="13">
        <f>'Raw data (converted)'!D1133</f>
        <v>5</v>
      </c>
      <c r="E1133" s="12">
        <f>'Raw data (converted)'!E1133</f>
        <v>5.2</v>
      </c>
      <c r="F1133" s="2">
        <f>'Raw data (converted)'!F1133</f>
        <v>45</v>
      </c>
      <c r="G1133" s="2">
        <f t="shared" si="1652"/>
        <v>2025</v>
      </c>
      <c r="H1133" s="4">
        <f>IF('Raw data (converted)'!I1133=0,"",'Raw data (converted)'!I1133)</f>
        <v>8195</v>
      </c>
      <c r="I1133" t="str">
        <f>'Raw data (converted)'!J1133</f>
        <v>R5.2_T45</v>
      </c>
      <c r="J1133" s="21">
        <f>IF('Raw data (converted)'!Q1133=0,"",'Raw data (converted)'!Q1133)</f>
        <v>0.71709999999999996</v>
      </c>
      <c r="K1133" s="22">
        <f>IF('Raw data (converted)'!R1133=0,"",'Raw data (converted)'!R1133)</f>
        <v>0.39219999999999999</v>
      </c>
      <c r="L1133" s="23" t="str">
        <f>IF('Raw data (converted)'!S1133=0,"",'Raw data (converted)'!S1133)</f>
        <v/>
      </c>
      <c r="M1133" s="8"/>
      <c r="N1133" s="8"/>
      <c r="O1133" s="9"/>
      <c r="P1133" s="9"/>
      <c r="Q1133" s="10"/>
      <c r="R1133" s="10"/>
      <c r="S1133" s="112">
        <v>32.772408267905853</v>
      </c>
      <c r="T1133" s="113">
        <v>1</v>
      </c>
      <c r="U1133" s="21" t="e">
        <v>#N/A</v>
      </c>
      <c r="V1133" s="115">
        <v>2814.247160627323</v>
      </c>
      <c r="W1133" s="116">
        <v>1</v>
      </c>
      <c r="X1133" s="22" t="e">
        <v>#N/A</v>
      </c>
      <c r="Y1133" s="118" t="e">
        <v>#VALUE!</v>
      </c>
      <c r="Z1133" s="119" t="e">
        <v>#VALUE!</v>
      </c>
      <c r="AA1133" s="23" t="e">
        <v>#VALUE!</v>
      </c>
      <c r="AB1133" s="24" t="str">
        <f>IF('Raw data (converted)'!T1133=0,"",'Raw data (converted)'!T1133)</f>
        <v>For N2O, integration problem. Data should be discarded</v>
      </c>
    </row>
    <row r="1134" spans="1:28" x14ac:dyDescent="0.25">
      <c r="A1134" s="11">
        <f>'Raw data (converted)'!A1134</f>
        <v>41827</v>
      </c>
      <c r="B1134" s="12" t="str">
        <f>'Raw data (converted)'!B1134</f>
        <v>Yui</v>
      </c>
      <c r="C1134" s="2" t="str">
        <f>'Raw data (converted)'!C1134</f>
        <v>Ambient</v>
      </c>
      <c r="D1134" s="13">
        <f>'Raw data (converted)'!D1134</f>
        <v>5</v>
      </c>
      <c r="E1134" s="12">
        <f>'Raw data (converted)'!E1134</f>
        <v>5.3</v>
      </c>
      <c r="F1134" s="2">
        <f>'Raw data (converted)'!F1134</f>
        <v>0</v>
      </c>
      <c r="G1134" s="2">
        <f t="shared" si="1652"/>
        <v>0</v>
      </c>
      <c r="H1134" s="4">
        <f>IF('Raw data (converted)'!I1134=0,"",'Raw data (converted)'!I1134)</f>
        <v>8196</v>
      </c>
      <c r="I1134" t="str">
        <f>'Raw data (converted)'!J1134</f>
        <v>R5.3_Amb</v>
      </c>
      <c r="J1134" s="21">
        <f>IF('Raw data (converted)'!Q1134=0,"",'Raw data (converted)'!Q1134)</f>
        <v>0.91169999999999995</v>
      </c>
      <c r="K1134" s="22">
        <f>IF('Raw data (converted)'!R1134=0,"",'Raw data (converted)'!R1134)</f>
        <v>0.29020000000000001</v>
      </c>
      <c r="L1134" s="23" t="str">
        <f>IF('Raw data (converted)'!S1134=0,"",'Raw data (converted)'!S1134)</f>
        <v/>
      </c>
      <c r="M1134" s="108">
        <f t="shared" ref="M1134" si="1713">IFERROR(RSQ(J1134:J1137,$F1134:$F1137),"")</f>
        <v>0.82751976562940144</v>
      </c>
      <c r="N1134" s="108">
        <f t="shared" ref="N1134" si="1714">IFERROR(S1136,"")</f>
        <v>0.82767626309101261</v>
      </c>
      <c r="O1134" s="109">
        <f t="shared" ref="O1134" si="1715">IFERROR(RSQ(K1134:K1137,$F1134:$F1137),"")</f>
        <v>0.95351494758232724</v>
      </c>
      <c r="P1134" s="109">
        <f t="shared" ref="P1134" si="1716">IFERROR(V1136,"")</f>
        <v>0.99867285915435544</v>
      </c>
      <c r="Q1134" s="110" t="str">
        <f t="shared" ref="Q1134" si="1717">IFERROR(RSQ(L1134:L1137,$F1134:$F1137),"")</f>
        <v/>
      </c>
      <c r="R1134" s="110" t="str">
        <f t="shared" ref="R1134" si="1718">IFERROR(Y1136,"")</f>
        <v/>
      </c>
      <c r="S1134" s="111">
        <f t="array" ref="S1134:U1137">LINEST(J1134:J1137,F1134:G1137,TRUE,TRUE)</f>
        <v>2.7777777777777538E-6</v>
      </c>
      <c r="T1134" s="93">
        <v>-2.8349999999999981E-3</v>
      </c>
      <c r="U1134" s="93">
        <v>0.90242499999999992</v>
      </c>
      <c r="V1134" s="114">
        <f t="array" ref="V1134:X1137">LINEST(K1134:K1137,F1134:G1137,TRUE,TRUE)</f>
        <v>-5.3333333333333326E-5</v>
      </c>
      <c r="W1134" s="94">
        <v>5.6879999999999995E-3</v>
      </c>
      <c r="X1134" s="94">
        <v>0.29111999999999999</v>
      </c>
      <c r="Y1134" s="117" t="e">
        <f t="array" ref="Y1134:AA1137">LINEST(L1134:L1137,F1134:G1137,TRUE,TRUE)</f>
        <v>#VALUE!</v>
      </c>
      <c r="Z1134" s="95" t="e">
        <v>#VALUE!</v>
      </c>
      <c r="AA1134" s="95" t="e">
        <v>#VALUE!</v>
      </c>
      <c r="AB1134" s="24" t="str">
        <f>IF('Raw data (converted)'!T1134=0,"",'Raw data (converted)'!T1134)</f>
        <v>For N2O, integration problem. Data should be discarded</v>
      </c>
    </row>
    <row r="1135" spans="1:28" x14ac:dyDescent="0.25">
      <c r="A1135" s="11">
        <f>'Raw data (converted)'!A1135</f>
        <v>41827</v>
      </c>
      <c r="B1135" s="11" t="str">
        <f>'Raw data (converted)'!B1135</f>
        <v>Yui</v>
      </c>
      <c r="C1135" s="11" t="str">
        <f>'Raw data (converted)'!C1135</f>
        <v>Ambient</v>
      </c>
      <c r="D1135" s="13">
        <f>'Raw data (converted)'!D1135</f>
        <v>5</v>
      </c>
      <c r="E1135" s="12">
        <f>'Raw data (converted)'!E1135</f>
        <v>5.3</v>
      </c>
      <c r="F1135" s="2">
        <f>'Raw data (converted)'!F1135</f>
        <v>15</v>
      </c>
      <c r="G1135" s="2">
        <f t="shared" si="1652"/>
        <v>225</v>
      </c>
      <c r="H1135" s="4">
        <f>IF('Raw data (converted)'!I1135=0,"",'Raw data (converted)'!I1135)</f>
        <v>8196</v>
      </c>
      <c r="I1135" t="str">
        <f>'Raw data (converted)'!J1135</f>
        <v>R5.3_T15</v>
      </c>
      <c r="J1135" s="21">
        <f>IF('Raw data (converted)'!Q1135=0,"",'Raw data (converted)'!Q1135)</f>
        <v>0.8327</v>
      </c>
      <c r="K1135" s="22">
        <f>IF('Raw data (converted)'!R1135=0,"",'Raw data (converted)'!R1135)</f>
        <v>0.36720000000000003</v>
      </c>
      <c r="L1135" s="23" t="str">
        <f>IF('Raw data (converted)'!S1135=0,"",'Raw data (converted)'!S1135)</f>
        <v/>
      </c>
      <c r="M1135" s="8"/>
      <c r="N1135" s="8"/>
      <c r="O1135" s="9"/>
      <c r="P1135" s="9"/>
      <c r="Q1135" s="10"/>
      <c r="R1135" s="10"/>
      <c r="S1135" s="111">
        <v>9.2175691072491364E-5</v>
      </c>
      <c r="T1135" s="93">
        <v>4.3283333333333342E-3</v>
      </c>
      <c r="U1135" s="93">
        <v>4.042878770133973E-2</v>
      </c>
      <c r="V1135" s="114">
        <v>9.1430335079992067E-6</v>
      </c>
      <c r="W1135" s="94">
        <v>4.2933333333333641E-4</v>
      </c>
      <c r="X1135" s="94">
        <v>4.0101870280574462E-3</v>
      </c>
      <c r="Y1135" s="117" t="e">
        <v>#VALUE!</v>
      </c>
      <c r="Z1135" s="95" t="e">
        <v>#VALUE!</v>
      </c>
      <c r="AA1135" s="95" t="e">
        <v>#VALUE!</v>
      </c>
      <c r="AB1135" s="24" t="str">
        <f>IF('Raw data (converted)'!T1135=0,"",'Raw data (converted)'!T1135)</f>
        <v>For N2O, integration problem. Data should be discarded</v>
      </c>
    </row>
    <row r="1136" spans="1:28" x14ac:dyDescent="0.25">
      <c r="A1136" s="11">
        <f>'Raw data (converted)'!A1136</f>
        <v>41827</v>
      </c>
      <c r="B1136" s="11" t="str">
        <f>'Raw data (converted)'!B1136</f>
        <v>Yui</v>
      </c>
      <c r="C1136" s="11" t="str">
        <f>'Raw data (converted)'!C1136</f>
        <v>Ambient</v>
      </c>
      <c r="D1136" s="13">
        <f>'Raw data (converted)'!D1136</f>
        <v>5</v>
      </c>
      <c r="E1136" s="12">
        <f>'Raw data (converted)'!E1136</f>
        <v>5.3</v>
      </c>
      <c r="F1136" s="2">
        <f>'Raw data (converted)'!F1136</f>
        <v>30</v>
      </c>
      <c r="G1136" s="2">
        <f t="shared" si="1652"/>
        <v>900</v>
      </c>
      <c r="H1136" s="4">
        <f>IF('Raw data (converted)'!I1136=0,"",'Raw data (converted)'!I1136)</f>
        <v>8196</v>
      </c>
      <c r="I1136" t="str">
        <f>'Raw data (converted)'!J1136</f>
        <v>R5.3_T30</v>
      </c>
      <c r="J1136" s="21">
        <f>IF('Raw data (converted)'!Q1136=0,"",'Raw data (converted)'!Q1136)</f>
        <v>0.84770000000000001</v>
      </c>
      <c r="K1136" s="22">
        <f>IF('Raw data (converted)'!R1136=0,"",'Raw data (converted)'!R1136)</f>
        <v>0.41099999999999998</v>
      </c>
      <c r="L1136" s="23" t="str">
        <f>IF('Raw data (converted)'!S1136=0,"",'Raw data (converted)'!S1136)</f>
        <v/>
      </c>
      <c r="M1136" s="8"/>
      <c r="N1136" s="8"/>
      <c r="O1136" s="9"/>
      <c r="P1136" s="9"/>
      <c r="Q1136" s="10"/>
      <c r="R1136" s="10"/>
      <c r="S1136" s="21">
        <v>0.82767626309101261</v>
      </c>
      <c r="T1136" s="93">
        <v>4.1479060982621108E-2</v>
      </c>
      <c r="U1136" s="21" t="e">
        <v>#N/A</v>
      </c>
      <c r="V1136" s="22">
        <v>0.99867285915435544</v>
      </c>
      <c r="W1136" s="94">
        <v>4.1143650785996425E-3</v>
      </c>
      <c r="X1136" s="22" t="e">
        <v>#N/A</v>
      </c>
      <c r="Y1136" s="23" t="e">
        <v>#VALUE!</v>
      </c>
      <c r="Z1136" s="95" t="e">
        <v>#VALUE!</v>
      </c>
      <c r="AA1136" s="23" t="e">
        <v>#VALUE!</v>
      </c>
      <c r="AB1136" s="24" t="str">
        <f>IF('Raw data (converted)'!T1136=0,"",'Raw data (converted)'!T1136)</f>
        <v>For N2O, integration problem. Data should be discarded</v>
      </c>
    </row>
    <row r="1137" spans="1:28" x14ac:dyDescent="0.25">
      <c r="A1137" s="11">
        <f>'Raw data (converted)'!A1137</f>
        <v>41827</v>
      </c>
      <c r="B1137" s="11" t="str">
        <f>'Raw data (converted)'!B1137</f>
        <v>Yui</v>
      </c>
      <c r="C1137" s="11" t="str">
        <f>'Raw data (converted)'!C1137</f>
        <v>Ambient</v>
      </c>
      <c r="D1137" s="13">
        <f>'Raw data (converted)'!D1137</f>
        <v>5</v>
      </c>
      <c r="E1137" s="12">
        <f>'Raw data (converted)'!E1137</f>
        <v>5.3</v>
      </c>
      <c r="F1137" s="2">
        <f>'Raw data (converted)'!F1137</f>
        <v>45</v>
      </c>
      <c r="G1137" s="2">
        <f t="shared" si="1652"/>
        <v>2025</v>
      </c>
      <c r="H1137" s="4">
        <f>IF('Raw data (converted)'!I1137=0,"",'Raw data (converted)'!I1137)</f>
        <v>8196</v>
      </c>
      <c r="I1137" t="str">
        <f>'Raw data (converted)'!J1137</f>
        <v>R5.3_T45</v>
      </c>
      <c r="J1137" s="21">
        <f>IF('Raw data (converted)'!Q1137=0,"",'Raw data (converted)'!Q1137)</f>
        <v>0.7712</v>
      </c>
      <c r="K1137" s="22">
        <f>IF('Raw data (converted)'!R1137=0,"",'Raw data (converted)'!R1137)</f>
        <v>0.44</v>
      </c>
      <c r="L1137" s="23" t="str">
        <f>IF('Raw data (converted)'!S1137=0,"",'Raw data (converted)'!S1137)</f>
        <v/>
      </c>
      <c r="M1137" s="8"/>
      <c r="N1137" s="8"/>
      <c r="O1137" s="9"/>
      <c r="P1137" s="9"/>
      <c r="Q1137" s="10"/>
      <c r="R1137" s="10"/>
      <c r="S1137" s="112">
        <v>2.4015155367949932</v>
      </c>
      <c r="T1137" s="113">
        <v>1</v>
      </c>
      <c r="U1137" s="21" t="e">
        <v>#N/A</v>
      </c>
      <c r="V1137" s="115">
        <v>376.24976370509842</v>
      </c>
      <c r="W1137" s="116">
        <v>1</v>
      </c>
      <c r="X1137" s="22" t="e">
        <v>#N/A</v>
      </c>
      <c r="Y1137" s="118" t="e">
        <v>#VALUE!</v>
      </c>
      <c r="Z1137" s="119" t="e">
        <v>#VALUE!</v>
      </c>
      <c r="AA1137" s="23" t="e">
        <v>#VALUE!</v>
      </c>
      <c r="AB1137" s="24" t="str">
        <f>IF('Raw data (converted)'!T1137=0,"",'Raw data (converted)'!T1137)</f>
        <v>For N2O, integration problem. Data should be discarded</v>
      </c>
    </row>
    <row r="1138" spans="1:28" x14ac:dyDescent="0.25">
      <c r="A1138" s="11">
        <f>'Raw data (converted)'!A1138</f>
        <v>41827</v>
      </c>
      <c r="B1138" s="12" t="str">
        <f>'Raw data (converted)'!B1138</f>
        <v>Yui</v>
      </c>
      <c r="C1138" s="2" t="str">
        <f>'Raw data (converted)'!C1138</f>
        <v>Ambient</v>
      </c>
      <c r="D1138" s="13">
        <f>'Raw data (converted)'!D1138</f>
        <v>5</v>
      </c>
      <c r="E1138" s="12">
        <f>'Raw data (converted)'!E1138</f>
        <v>5.4</v>
      </c>
      <c r="F1138" s="2">
        <f>'Raw data (converted)'!F1138</f>
        <v>0</v>
      </c>
      <c r="G1138" s="2">
        <f t="shared" si="1652"/>
        <v>0</v>
      </c>
      <c r="H1138" s="4">
        <f>IF('Raw data (converted)'!I1138=0,"",'Raw data (converted)'!I1138)</f>
        <v>8197</v>
      </c>
      <c r="I1138" t="str">
        <f>'Raw data (converted)'!J1138</f>
        <v>R5.4_Amb</v>
      </c>
      <c r="J1138" s="21">
        <f>IF('Raw data (converted)'!Q1138=0,"",'Raw data (converted)'!Q1138)</f>
        <v>0.83850000000000002</v>
      </c>
      <c r="K1138" s="22">
        <f>IF('Raw data (converted)'!R1138=0,"",'Raw data (converted)'!R1138)</f>
        <v>0.32869999999999999</v>
      </c>
      <c r="L1138" s="23">
        <f>IF('Raw data (converted)'!S1138=0,"",'Raw data (converted)'!S1138)</f>
        <v>0.26750000000000002</v>
      </c>
      <c r="M1138" s="108">
        <f t="shared" ref="M1138" si="1719">IFERROR(RSQ(J1138:J1141,$F1138:$F1141),"")</f>
        <v>0.90957221254072573</v>
      </c>
      <c r="N1138" s="108">
        <f t="shared" ref="N1138" si="1720">IFERROR(S1140,"")</f>
        <v>0.9503783865695391</v>
      </c>
      <c r="O1138" s="109">
        <f t="shared" ref="O1138" si="1721">IFERROR(RSQ(K1138:K1141,$F1138:$F1141),"")</f>
        <v>0.98524042304001891</v>
      </c>
      <c r="P1138" s="109">
        <f t="shared" ref="P1138" si="1722">IFERROR(V1140,"")</f>
        <v>0.99279949313177418</v>
      </c>
      <c r="Q1138" s="110">
        <f t="shared" ref="Q1138" si="1723">IFERROR(RSQ(L1138:L1141,$F1138:$F1141),"")</f>
        <v>0.76913475668380038</v>
      </c>
      <c r="R1138" s="110" t="str">
        <f t="shared" ref="R1138" si="1724">IFERROR(Y1140,"")</f>
        <v/>
      </c>
      <c r="S1138" s="111">
        <f t="array" ref="S1138:U1141">LINEST(J1138:J1141,F1138:G1141,TRUE,TRUE)</f>
        <v>-3.4111111111111054E-5</v>
      </c>
      <c r="T1138" s="93">
        <v>-6.2566666666666977E-4</v>
      </c>
      <c r="U1138" s="93">
        <v>0.83471499999999987</v>
      </c>
      <c r="V1138" s="114">
        <f t="array" ref="V1138:X1141">LINEST(K1138:K1141,F1138:G1141,TRUE,TRUE)</f>
        <v>1.7666666666666729E-5</v>
      </c>
      <c r="W1138" s="94">
        <v>1.9109999999999976E-3</v>
      </c>
      <c r="X1138" s="94">
        <v>0.32696500000000001</v>
      </c>
      <c r="Y1138" s="117" t="e">
        <f t="array" ref="Y1138:AA1141">LINEST(L1138:L1141,F1138:G1141,TRUE,TRUE)</f>
        <v>#VALUE!</v>
      </c>
      <c r="Z1138" s="95" t="e">
        <v>#VALUE!</v>
      </c>
      <c r="AA1138" s="95" t="e">
        <v>#VALUE!</v>
      </c>
      <c r="AB1138" s="24" t="str">
        <f>IF('Raw data (converted)'!T1138=0,"",'Raw data (converted)'!T1138)</f>
        <v>For N2O, integration problem. Data should be discarded</v>
      </c>
    </row>
    <row r="1139" spans="1:28" x14ac:dyDescent="0.25">
      <c r="A1139" s="11">
        <f>'Raw data (converted)'!A1139</f>
        <v>41827</v>
      </c>
      <c r="B1139" s="11" t="str">
        <f>'Raw data (converted)'!B1139</f>
        <v>Yui</v>
      </c>
      <c r="C1139" s="11" t="str">
        <f>'Raw data (converted)'!C1139</f>
        <v>Ambient</v>
      </c>
      <c r="D1139" s="13">
        <f>'Raw data (converted)'!D1139</f>
        <v>5</v>
      </c>
      <c r="E1139" s="12">
        <f>'Raw data (converted)'!E1139</f>
        <v>5.4</v>
      </c>
      <c r="F1139" s="2">
        <f>'Raw data (converted)'!F1139</f>
        <v>15</v>
      </c>
      <c r="G1139" s="2">
        <f t="shared" si="1652"/>
        <v>225</v>
      </c>
      <c r="H1139" s="4">
        <f>IF('Raw data (converted)'!I1139=0,"",'Raw data (converted)'!I1139)</f>
        <v>8197</v>
      </c>
      <c r="I1139" t="str">
        <f>'Raw data (converted)'!J1139</f>
        <v>R5.4_T15</v>
      </c>
      <c r="J1139" s="21">
        <f>IF('Raw data (converted)'!Q1139=0,"",'Raw data (converted)'!Q1139)</f>
        <v>0.80630000000000002</v>
      </c>
      <c r="K1139" s="22">
        <f>IF('Raw data (converted)'!R1139=0,"",'Raw data (converted)'!R1139)</f>
        <v>0.35439999999999999</v>
      </c>
      <c r="L1139" s="23" t="str">
        <f>IF('Raw data (converted)'!S1139=0,"",'Raw data (converted)'!S1139)</f>
        <v/>
      </c>
      <c r="M1139" s="8"/>
      <c r="N1139" s="8"/>
      <c r="O1139" s="9"/>
      <c r="P1139" s="9"/>
      <c r="Q1139" s="10"/>
      <c r="R1139" s="10"/>
      <c r="S1139" s="111">
        <v>3.7615632421496422E-5</v>
      </c>
      <c r="T1139" s="93">
        <v>1.7663333333333313E-3</v>
      </c>
      <c r="U1139" s="93">
        <v>1.6498432501301428E-2</v>
      </c>
      <c r="V1139" s="114">
        <v>1.7242568626498384E-5</v>
      </c>
      <c r="W1139" s="94">
        <v>8.0966666666666687E-4</v>
      </c>
      <c r="X1139" s="94">
        <v>7.5626896670430675E-3</v>
      </c>
      <c r="Y1139" s="117" t="e">
        <v>#VALUE!</v>
      </c>
      <c r="Z1139" s="95" t="e">
        <v>#VALUE!</v>
      </c>
      <c r="AA1139" s="95" t="e">
        <v>#VALUE!</v>
      </c>
      <c r="AB1139" s="24" t="str">
        <f>IF('Raw data (converted)'!T1139=0,"",'Raw data (converted)'!T1139)</f>
        <v>For N2O, integration problem. Data should be discarded</v>
      </c>
    </row>
    <row r="1140" spans="1:28" x14ac:dyDescent="0.25">
      <c r="A1140" s="11">
        <f>'Raw data (converted)'!A1140</f>
        <v>41827</v>
      </c>
      <c r="B1140" s="11" t="str">
        <f>'Raw data (converted)'!B1140</f>
        <v>Yui</v>
      </c>
      <c r="C1140" s="11" t="str">
        <f>'Raw data (converted)'!C1140</f>
        <v>Ambient</v>
      </c>
      <c r="D1140" s="13">
        <f>'Raw data (converted)'!D1140</f>
        <v>5</v>
      </c>
      <c r="E1140" s="12">
        <f>'Raw data (converted)'!E1140</f>
        <v>5.4</v>
      </c>
      <c r="F1140" s="2">
        <f>'Raw data (converted)'!F1140</f>
        <v>30</v>
      </c>
      <c r="G1140" s="2">
        <f t="shared" si="1652"/>
        <v>900</v>
      </c>
      <c r="H1140" s="4">
        <f>IF('Raw data (converted)'!I1140=0,"",'Raw data (converted)'!I1140)</f>
        <v>8197</v>
      </c>
      <c r="I1140" t="str">
        <f>'Raw data (converted)'!J1140</f>
        <v>R5.4_T30</v>
      </c>
      <c r="J1140" s="21">
        <f>IF('Raw data (converted)'!Q1140=0,"",'Raw data (converted)'!Q1140)</f>
        <v>0.79659999999999997</v>
      </c>
      <c r="K1140" s="22">
        <f>IF('Raw data (converted)'!R1140=0,"",'Raw data (converted)'!R1140)</f>
        <v>0.40539999999999998</v>
      </c>
      <c r="L1140" s="23">
        <f>IF('Raw data (converted)'!S1140=0,"",'Raw data (converted)'!S1140)</f>
        <v>0.32140000000000002</v>
      </c>
      <c r="M1140" s="8"/>
      <c r="N1140" s="8"/>
      <c r="O1140" s="9"/>
      <c r="P1140" s="9"/>
      <c r="Q1140" s="10"/>
      <c r="R1140" s="10"/>
      <c r="S1140" s="21">
        <v>0.9503783865695391</v>
      </c>
      <c r="T1140" s="93">
        <v>1.6927034589673387E-2</v>
      </c>
      <c r="U1140" s="21" t="e">
        <v>#N/A</v>
      </c>
      <c r="V1140" s="22">
        <v>0.99279949313177418</v>
      </c>
      <c r="W1140" s="94">
        <v>7.7591558819242717E-3</v>
      </c>
      <c r="X1140" s="22" t="e">
        <v>#N/A</v>
      </c>
      <c r="Y1140" s="23" t="e">
        <v>#VALUE!</v>
      </c>
      <c r="Z1140" s="95" t="e">
        <v>#VALUE!</v>
      </c>
      <c r="AA1140" s="23" t="e">
        <v>#VALUE!</v>
      </c>
      <c r="AB1140" s="24" t="str">
        <f>IF('Raw data (converted)'!T1140=0,"",'Raw data (converted)'!T1140)</f>
        <v>For N2O, integration problem. Data should be discarded</v>
      </c>
    </row>
    <row r="1141" spans="1:28" x14ac:dyDescent="0.25">
      <c r="A1141" s="11">
        <f>'Raw data (converted)'!A1141</f>
        <v>41827</v>
      </c>
      <c r="B1141" s="11" t="str">
        <f>'Raw data (converted)'!B1141</f>
        <v>Yui</v>
      </c>
      <c r="C1141" s="11" t="str">
        <f>'Raw data (converted)'!C1141</f>
        <v>Ambient</v>
      </c>
      <c r="D1141" s="13">
        <f>'Raw data (converted)'!D1141</f>
        <v>5</v>
      </c>
      <c r="E1141" s="12">
        <f>'Raw data (converted)'!E1141</f>
        <v>5.4</v>
      </c>
      <c r="F1141" s="2">
        <f>'Raw data (converted)'!F1141</f>
        <v>45</v>
      </c>
      <c r="G1141" s="2">
        <f t="shared" si="1652"/>
        <v>2025</v>
      </c>
      <c r="H1141" s="4">
        <f>IF('Raw data (converted)'!I1141=0,"",'Raw data (converted)'!I1141)</f>
        <v>8197</v>
      </c>
      <c r="I1141" t="str">
        <f>'Raw data (converted)'!J1141</f>
        <v>R5.4_T45</v>
      </c>
      <c r="J1141" s="21">
        <f>IF('Raw data (converted)'!Q1141=0,"",'Raw data (converted)'!Q1141)</f>
        <v>0.73370000000000002</v>
      </c>
      <c r="K1141" s="22">
        <f>IF('Raw data (converted)'!R1141=0,"",'Raw data (converted)'!R1141)</f>
        <v>0.44700000000000001</v>
      </c>
      <c r="L1141" s="23">
        <f>IF('Raw data (converted)'!S1141=0,"",'Raw data (converted)'!S1141)</f>
        <v>0.31180000000000002</v>
      </c>
      <c r="M1141" s="8"/>
      <c r="N1141" s="8"/>
      <c r="O1141" s="9"/>
      <c r="P1141" s="9"/>
      <c r="Q1141" s="10"/>
      <c r="R1141" s="10"/>
      <c r="S1141" s="112">
        <v>9.5762543866231589</v>
      </c>
      <c r="T1141" s="113">
        <v>1</v>
      </c>
      <c r="U1141" s="21" t="e">
        <v>#N/A</v>
      </c>
      <c r="V1141" s="115">
        <v>68.93955601325483</v>
      </c>
      <c r="W1141" s="116">
        <v>1</v>
      </c>
      <c r="X1141" s="22" t="e">
        <v>#N/A</v>
      </c>
      <c r="Y1141" s="118" t="e">
        <v>#VALUE!</v>
      </c>
      <c r="Z1141" s="119" t="e">
        <v>#VALUE!</v>
      </c>
      <c r="AA1141" s="23" t="e">
        <v>#VALUE!</v>
      </c>
      <c r="AB1141" s="24" t="str">
        <f>IF('Raw data (converted)'!T1141=0,"",'Raw data (converted)'!T1141)</f>
        <v>For N2O, integration problem. Data should be discarded</v>
      </c>
    </row>
    <row r="1142" spans="1:28" x14ac:dyDescent="0.25">
      <c r="A1142" s="11">
        <f>'Raw data (converted)'!A1142</f>
        <v>41827</v>
      </c>
      <c r="B1142" s="12" t="str">
        <f>'Raw data (converted)'!B1142</f>
        <v>Yui</v>
      </c>
      <c r="C1142" s="2" t="str">
        <f>'Raw data (converted)'!C1142</f>
        <v>Ambient</v>
      </c>
      <c r="D1142" s="13">
        <f>'Raw data (converted)'!D1142</f>
        <v>5</v>
      </c>
      <c r="E1142" s="12">
        <f>'Raw data (converted)'!E1142</f>
        <v>5.5</v>
      </c>
      <c r="F1142" s="2">
        <f>'Raw data (converted)'!F1142</f>
        <v>0</v>
      </c>
      <c r="G1142" s="2">
        <f t="shared" si="1652"/>
        <v>0</v>
      </c>
      <c r="H1142" s="4">
        <f>IF('Raw data (converted)'!I1142=0,"",'Raw data (converted)'!I1142)</f>
        <v>8198</v>
      </c>
      <c r="I1142" t="str">
        <f>'Raw data (converted)'!J1142</f>
        <v>R5.5_Amb</v>
      </c>
      <c r="J1142" s="21">
        <f>IF('Raw data (converted)'!Q1142=0,"",'Raw data (converted)'!Q1142)</f>
        <v>0.89270000000000005</v>
      </c>
      <c r="K1142" s="22">
        <f>IF('Raw data (converted)'!R1142=0,"",'Raw data (converted)'!R1142)</f>
        <v>0.32629999999999998</v>
      </c>
      <c r="L1142" s="23" t="str">
        <f>IF('Raw data (converted)'!S1142=0,"",'Raw data (converted)'!S1142)</f>
        <v/>
      </c>
      <c r="M1142" s="108">
        <f t="shared" ref="M1142" si="1725">IFERROR(RSQ(J1142:J1145,$F1142:$F1145),"")</f>
        <v>0.95164570835335538</v>
      </c>
      <c r="N1142" s="108">
        <f t="shared" ref="N1142" si="1726">IFERROR(S1144,"")</f>
        <v>0.95239541611190115</v>
      </c>
      <c r="O1142" s="109">
        <f t="shared" ref="O1142" si="1727">IFERROR(RSQ(K1142:K1145,$F1142:$F1145),"")</f>
        <v>0.82663060817020761</v>
      </c>
      <c r="P1142" s="109">
        <f t="shared" ref="P1142" si="1728">IFERROR(V1144,"")</f>
        <v>0.90768722071391605</v>
      </c>
      <c r="Q1142" s="110" t="str">
        <f t="shared" ref="Q1142" si="1729">IFERROR(RSQ(L1142:L1145,$F1142:$F1145),"")</f>
        <v/>
      </c>
      <c r="R1142" s="110" t="str">
        <f t="shared" ref="R1142" si="1730">IFERROR(Y1144,"")</f>
        <v/>
      </c>
      <c r="S1142" s="111">
        <f t="array" ref="S1142:U1145">LINEST(J1142:J1145,F1142:G1145,TRUE,TRUE)</f>
        <v>7.3333333333332832E-6</v>
      </c>
      <c r="T1142" s="93">
        <v>-3.8353333333333325E-3</v>
      </c>
      <c r="U1142" s="93">
        <v>0.88681999999999994</v>
      </c>
      <c r="V1142" s="114">
        <f t="array" ref="V1142:X1145">LINEST(K1142:K1145,F1142:G1145,TRUE,TRUE)</f>
        <v>6.1555555555555582E-5</v>
      </c>
      <c r="W1142" s="94">
        <v>-1.3266666666666743E-4</v>
      </c>
      <c r="X1142" s="94">
        <v>0.33290999999999993</v>
      </c>
      <c r="Y1142" s="117" t="e">
        <f t="array" ref="Y1142:AA1145">LINEST(L1142:L1145,F1142:G1145,TRUE,TRUE)</f>
        <v>#VALUE!</v>
      </c>
      <c r="Z1142" s="95" t="e">
        <v>#VALUE!</v>
      </c>
      <c r="AA1142" s="95" t="e">
        <v>#VALUE!</v>
      </c>
      <c r="AB1142" s="24" t="str">
        <f>IF('Raw data (converted)'!T1142=0,"",'Raw data (converted)'!T1142)</f>
        <v>For N2O, integration problem. Data should be discarded</v>
      </c>
    </row>
    <row r="1143" spans="1:28" x14ac:dyDescent="0.25">
      <c r="A1143" s="11">
        <f>'Raw data (converted)'!A1143</f>
        <v>41827</v>
      </c>
      <c r="B1143" s="11" t="str">
        <f>'Raw data (converted)'!B1143</f>
        <v>Yui</v>
      </c>
      <c r="C1143" s="11" t="str">
        <f>'Raw data (converted)'!C1143</f>
        <v>Ambient</v>
      </c>
      <c r="D1143" s="13">
        <f>'Raw data (converted)'!D1143</f>
        <v>5</v>
      </c>
      <c r="E1143" s="12">
        <f>'Raw data (converted)'!E1143</f>
        <v>5.5</v>
      </c>
      <c r="F1143" s="2">
        <f>'Raw data (converted)'!F1143</f>
        <v>15</v>
      </c>
      <c r="G1143" s="2">
        <f t="shared" si="1652"/>
        <v>225</v>
      </c>
      <c r="H1143" s="4">
        <f>IF('Raw data (converted)'!I1143=0,"",'Raw data (converted)'!I1143)</f>
        <v>8198</v>
      </c>
      <c r="I1143" t="str">
        <f>'Raw data (converted)'!J1143</f>
        <v>R5.5_T15</v>
      </c>
      <c r="J1143" s="21">
        <f>IF('Raw data (converted)'!Q1143=0,"",'Raw data (converted)'!Q1143)</f>
        <v>0.81330000000000002</v>
      </c>
      <c r="K1143" s="22">
        <f>IF('Raw data (converted)'!R1143=0,"",'Raw data (converted)'!R1143)</f>
        <v>0.36459999999999998</v>
      </c>
      <c r="L1143" s="23">
        <f>IF('Raw data (converted)'!S1143=0,"",'Raw data (converted)'!S1143)</f>
        <v>0.34499999999999997</v>
      </c>
      <c r="M1143" s="8"/>
      <c r="N1143" s="8"/>
      <c r="O1143" s="9"/>
      <c r="P1143" s="9"/>
      <c r="Q1143" s="10"/>
      <c r="R1143" s="10"/>
      <c r="S1143" s="111">
        <v>5.8435909811994581E-5</v>
      </c>
      <c r="T1143" s="93">
        <v>2.7440000000000034E-3</v>
      </c>
      <c r="U1143" s="93">
        <v>2.563032578801917E-2</v>
      </c>
      <c r="V1143" s="114">
        <v>6.5690708138993803E-5</v>
      </c>
      <c r="W1143" s="94">
        <v>3.0846666666666657E-3</v>
      </c>
      <c r="X1143" s="94">
        <v>2.881232201680383E-2</v>
      </c>
      <c r="Y1143" s="117" t="e">
        <v>#VALUE!</v>
      </c>
      <c r="Z1143" s="95" t="e">
        <v>#VALUE!</v>
      </c>
      <c r="AA1143" s="95" t="e">
        <v>#VALUE!</v>
      </c>
      <c r="AB1143" s="24" t="str">
        <f>IF('Raw data (converted)'!T1143=0,"",'Raw data (converted)'!T1143)</f>
        <v>For N2O, integration problem. Data should be discarded</v>
      </c>
    </row>
    <row r="1144" spans="1:28" x14ac:dyDescent="0.25">
      <c r="A1144" s="11">
        <f>'Raw data (converted)'!A1144</f>
        <v>41827</v>
      </c>
      <c r="B1144" s="11" t="str">
        <f>'Raw data (converted)'!B1144</f>
        <v>Yui</v>
      </c>
      <c r="C1144" s="11" t="str">
        <f>'Raw data (converted)'!C1144</f>
        <v>Ambient</v>
      </c>
      <c r="D1144" s="13">
        <f>'Raw data (converted)'!D1144</f>
        <v>5</v>
      </c>
      <c r="E1144" s="12">
        <f>'Raw data (converted)'!E1144</f>
        <v>5.5</v>
      </c>
      <c r="F1144" s="2">
        <f>'Raw data (converted)'!F1144</f>
        <v>30</v>
      </c>
      <c r="G1144" s="2">
        <f t="shared" si="1652"/>
        <v>900</v>
      </c>
      <c r="H1144" s="4">
        <f>IF('Raw data (converted)'!I1144=0,"",'Raw data (converted)'!I1144)</f>
        <v>8198</v>
      </c>
      <c r="I1144" t="str">
        <f>'Raw data (converted)'!J1144</f>
        <v>R5.5_T30</v>
      </c>
      <c r="J1144" s="21">
        <f>IF('Raw data (converted)'!Q1144=0,"",'Raw data (converted)'!Q1144)</f>
        <v>0.79600000000000004</v>
      </c>
      <c r="K1144" s="22">
        <f>IF('Raw data (converted)'!R1144=0,"",'Raw data (converted)'!R1144)</f>
        <v>0.36449999999999999</v>
      </c>
      <c r="L1144" s="23" t="str">
        <f>IF('Raw data (converted)'!S1144=0,"",'Raw data (converted)'!S1144)</f>
        <v/>
      </c>
      <c r="M1144" s="8"/>
      <c r="N1144" s="8"/>
      <c r="O1144" s="9"/>
      <c r="P1144" s="9"/>
      <c r="Q1144" s="10"/>
      <c r="R1144" s="10"/>
      <c r="S1144" s="21">
        <v>0.95239541611190115</v>
      </c>
      <c r="T1144" s="93">
        <v>2.6296159415397556E-2</v>
      </c>
      <c r="U1144" s="21" t="e">
        <v>#N/A</v>
      </c>
      <c r="V1144" s="22">
        <v>0.90768722071391605</v>
      </c>
      <c r="W1144" s="94">
        <v>2.9560818662547207E-2</v>
      </c>
      <c r="X1144" s="22" t="e">
        <v>#N/A</v>
      </c>
      <c r="Y1144" s="23" t="e">
        <v>#VALUE!</v>
      </c>
      <c r="Z1144" s="95" t="e">
        <v>#VALUE!</v>
      </c>
      <c r="AA1144" s="23" t="e">
        <v>#VALUE!</v>
      </c>
      <c r="AB1144" s="24" t="str">
        <f>IF('Raw data (converted)'!T1144=0,"",'Raw data (converted)'!T1144)</f>
        <v>For N2O, integration problem. Data should be discarded</v>
      </c>
    </row>
    <row r="1145" spans="1:28" x14ac:dyDescent="0.25">
      <c r="A1145" s="11">
        <f>'Raw data (converted)'!A1145</f>
        <v>41827</v>
      </c>
      <c r="B1145" s="11" t="str">
        <f>'Raw data (converted)'!B1145</f>
        <v>Yui</v>
      </c>
      <c r="C1145" s="11" t="str">
        <f>'Raw data (converted)'!C1145</f>
        <v>Ambient</v>
      </c>
      <c r="D1145" s="13">
        <f>'Raw data (converted)'!D1145</f>
        <v>5</v>
      </c>
      <c r="E1145" s="12">
        <f>'Raw data (converted)'!E1145</f>
        <v>5.5</v>
      </c>
      <c r="F1145" s="2">
        <f>'Raw data (converted)'!F1145</f>
        <v>45</v>
      </c>
      <c r="G1145" s="2">
        <f t="shared" si="1652"/>
        <v>2025</v>
      </c>
      <c r="H1145" s="4">
        <f>IF('Raw data (converted)'!I1145=0,"",'Raw data (converted)'!I1145)</f>
        <v>8198</v>
      </c>
      <c r="I1145" t="str">
        <f>'Raw data (converted)'!J1145</f>
        <v>R5.5_T45</v>
      </c>
      <c r="J1145" s="21">
        <f>IF('Raw data (converted)'!Q1145=0,"",'Raw data (converted)'!Q1145)</f>
        <v>0.72319999999999995</v>
      </c>
      <c r="K1145" s="22">
        <f>IF('Raw data (converted)'!R1145=0,"",'Raw data (converted)'!R1145)</f>
        <v>0.4582</v>
      </c>
      <c r="L1145" s="23" t="str">
        <f>IF('Raw data (converted)'!S1145=0,"",'Raw data (converted)'!S1145)</f>
        <v/>
      </c>
      <c r="M1145" s="8"/>
      <c r="N1145" s="8"/>
      <c r="O1145" s="9"/>
      <c r="P1145" s="9"/>
      <c r="Q1145" s="10"/>
      <c r="R1145" s="10"/>
      <c r="S1145" s="112">
        <v>10.003190221666886</v>
      </c>
      <c r="T1145" s="113">
        <v>1</v>
      </c>
      <c r="U1145" s="21" t="e">
        <v>#N/A</v>
      </c>
      <c r="V1145" s="115">
        <v>4.916368176398028</v>
      </c>
      <c r="W1145" s="116">
        <v>1</v>
      </c>
      <c r="X1145" s="22" t="e">
        <v>#N/A</v>
      </c>
      <c r="Y1145" s="118" t="e">
        <v>#VALUE!</v>
      </c>
      <c r="Z1145" s="119" t="e">
        <v>#VALUE!</v>
      </c>
      <c r="AA1145" s="23" t="e">
        <v>#VALUE!</v>
      </c>
      <c r="AB1145" s="24" t="str">
        <f>IF('Raw data (converted)'!T1145=0,"",'Raw data (converted)'!T1145)</f>
        <v>For N2O, integration problem. Data should be discarded</v>
      </c>
    </row>
    <row r="1146" spans="1:28" x14ac:dyDescent="0.25">
      <c r="A1146" s="11">
        <f>'Raw data (converted)'!A1146</f>
        <v>41827</v>
      </c>
      <c r="B1146" s="12" t="str">
        <f>'Raw data (converted)'!B1146</f>
        <v>Yui</v>
      </c>
      <c r="C1146" s="2" t="str">
        <f>'Raw data (converted)'!C1146</f>
        <v>Ambient</v>
      </c>
      <c r="D1146" s="13">
        <f>'Raw data (converted)'!D1146</f>
        <v>5</v>
      </c>
      <c r="E1146" s="12">
        <f>'Raw data (converted)'!E1146</f>
        <v>5.6</v>
      </c>
      <c r="F1146" s="2">
        <f>'Raw data (converted)'!F1146</f>
        <v>0</v>
      </c>
      <c r="G1146" s="2">
        <f t="shared" si="1652"/>
        <v>0</v>
      </c>
      <c r="H1146" s="4">
        <f>IF('Raw data (converted)'!I1146=0,"",'Raw data (converted)'!I1146)</f>
        <v>8199</v>
      </c>
      <c r="I1146" t="str">
        <f>'Raw data (converted)'!J1146</f>
        <v>R5.6_Amb</v>
      </c>
      <c r="J1146" s="21" t="str">
        <f>IF('Raw data (converted)'!Q1146=0,"",'Raw data (converted)'!Q1146)</f>
        <v/>
      </c>
      <c r="K1146" s="22" t="str">
        <f>IF('Raw data (converted)'!R1146=0,"",'Raw data (converted)'!R1146)</f>
        <v/>
      </c>
      <c r="L1146" s="23" t="str">
        <f>IF('Raw data (converted)'!S1146=0,"",'Raw data (converted)'!S1146)</f>
        <v/>
      </c>
      <c r="M1146" s="108" t="str">
        <f t="shared" ref="M1146" si="1731">IFERROR(RSQ(J1146:J1149,$F1146:$F1149),"")</f>
        <v/>
      </c>
      <c r="N1146" s="108" t="str">
        <f t="shared" ref="N1146" si="1732">IFERROR(S1148,"")</f>
        <v/>
      </c>
      <c r="O1146" s="109" t="str">
        <f t="shared" ref="O1146" si="1733">IFERROR(RSQ(K1146:K1149,$F1146:$F1149),"")</f>
        <v/>
      </c>
      <c r="P1146" s="109" t="str">
        <f t="shared" ref="P1146" si="1734">IFERROR(V1148,"")</f>
        <v/>
      </c>
      <c r="Q1146" s="110" t="str">
        <f t="shared" ref="Q1146" si="1735">IFERROR(RSQ(L1146:L1149,$F1146:$F1149),"")</f>
        <v/>
      </c>
      <c r="R1146" s="110" t="str">
        <f t="shared" ref="R1146" si="1736">IFERROR(Y1148,"")</f>
        <v/>
      </c>
      <c r="S1146" s="111" t="e">
        <f t="array" ref="S1146:U1149">LINEST(J1146:J1149,F1146:G1149,TRUE,TRUE)</f>
        <v>#VALUE!</v>
      </c>
      <c r="T1146" s="93" t="e">
        <v>#VALUE!</v>
      </c>
      <c r="U1146" s="93" t="e">
        <v>#VALUE!</v>
      </c>
      <c r="V1146" s="114" t="e">
        <f t="array" ref="V1146:X1149">LINEST(K1146:K1149,F1146:G1149,TRUE,TRUE)</f>
        <v>#VALUE!</v>
      </c>
      <c r="W1146" s="94" t="e">
        <v>#VALUE!</v>
      </c>
      <c r="X1146" s="94" t="e">
        <v>#VALUE!</v>
      </c>
      <c r="Y1146" s="117" t="e">
        <f t="array" ref="Y1146:AA1149">LINEST(L1146:L1149,F1146:G1149,TRUE,TRUE)</f>
        <v>#VALUE!</v>
      </c>
      <c r="Z1146" s="95" t="e">
        <v>#VALUE!</v>
      </c>
      <c r="AA1146" s="95" t="e">
        <v>#VALUE!</v>
      </c>
      <c r="AB1146" s="24" t="str">
        <f>IF('Raw data (converted)'!T1146=0,"",'Raw data (converted)'!T1146)</f>
        <v>Not sampled</v>
      </c>
    </row>
    <row r="1147" spans="1:28" x14ac:dyDescent="0.25">
      <c r="A1147" s="11">
        <f>'Raw data (converted)'!A1147</f>
        <v>41827</v>
      </c>
      <c r="B1147" s="11" t="str">
        <f>'Raw data (converted)'!B1147</f>
        <v>Yui</v>
      </c>
      <c r="C1147" s="11" t="str">
        <f>'Raw data (converted)'!C1147</f>
        <v>Ambient</v>
      </c>
      <c r="D1147" s="13">
        <f>'Raw data (converted)'!D1147</f>
        <v>5</v>
      </c>
      <c r="E1147" s="12">
        <f>'Raw data (converted)'!E1147</f>
        <v>5.6</v>
      </c>
      <c r="F1147" s="2">
        <f>'Raw data (converted)'!F1147</f>
        <v>15</v>
      </c>
      <c r="G1147" s="2">
        <f t="shared" si="1652"/>
        <v>225</v>
      </c>
      <c r="H1147" s="4">
        <f>IF('Raw data (converted)'!I1147=0,"",'Raw data (converted)'!I1147)</f>
        <v>8199</v>
      </c>
      <c r="I1147" t="str">
        <f>'Raw data (converted)'!J1147</f>
        <v>R5.6_T15</v>
      </c>
      <c r="J1147" s="21" t="str">
        <f>IF('Raw data (converted)'!Q1147=0,"",'Raw data (converted)'!Q1147)</f>
        <v/>
      </c>
      <c r="K1147" s="22" t="str">
        <f>IF('Raw data (converted)'!R1147=0,"",'Raw data (converted)'!R1147)</f>
        <v/>
      </c>
      <c r="L1147" s="23" t="str">
        <f>IF('Raw data (converted)'!S1147=0,"",'Raw data (converted)'!S1147)</f>
        <v/>
      </c>
      <c r="M1147" s="8"/>
      <c r="N1147" s="8"/>
      <c r="O1147" s="9"/>
      <c r="P1147" s="9"/>
      <c r="Q1147" s="10"/>
      <c r="R1147" s="10"/>
      <c r="S1147" s="111" t="e">
        <v>#VALUE!</v>
      </c>
      <c r="T1147" s="93" t="e">
        <v>#VALUE!</v>
      </c>
      <c r="U1147" s="93" t="e">
        <v>#VALUE!</v>
      </c>
      <c r="V1147" s="114" t="e">
        <v>#VALUE!</v>
      </c>
      <c r="W1147" s="94" t="e">
        <v>#VALUE!</v>
      </c>
      <c r="X1147" s="94" t="e">
        <v>#VALUE!</v>
      </c>
      <c r="Y1147" s="117" t="e">
        <v>#VALUE!</v>
      </c>
      <c r="Z1147" s="95" t="e">
        <v>#VALUE!</v>
      </c>
      <c r="AA1147" s="95" t="e">
        <v>#VALUE!</v>
      </c>
      <c r="AB1147" s="24" t="str">
        <f>IF('Raw data (converted)'!T1147=0,"",'Raw data (converted)'!T1147)</f>
        <v>Not sampled</v>
      </c>
    </row>
    <row r="1148" spans="1:28" x14ac:dyDescent="0.25">
      <c r="A1148" s="11">
        <f>'Raw data (converted)'!A1148</f>
        <v>41827</v>
      </c>
      <c r="B1148" s="11" t="str">
        <f>'Raw data (converted)'!B1148</f>
        <v>Yui</v>
      </c>
      <c r="C1148" s="11" t="str">
        <f>'Raw data (converted)'!C1148</f>
        <v>Ambient</v>
      </c>
      <c r="D1148" s="13">
        <f>'Raw data (converted)'!D1148</f>
        <v>5</v>
      </c>
      <c r="E1148" s="12">
        <f>'Raw data (converted)'!E1148</f>
        <v>5.6</v>
      </c>
      <c r="F1148" s="2">
        <f>'Raw data (converted)'!F1148</f>
        <v>30</v>
      </c>
      <c r="G1148" s="2">
        <f t="shared" si="1652"/>
        <v>900</v>
      </c>
      <c r="H1148" s="4">
        <f>IF('Raw data (converted)'!I1148=0,"",'Raw data (converted)'!I1148)</f>
        <v>8199</v>
      </c>
      <c r="I1148" t="str">
        <f>'Raw data (converted)'!J1148</f>
        <v>R5.6_T30</v>
      </c>
      <c r="J1148" s="21" t="str">
        <f>IF('Raw data (converted)'!Q1148=0,"",'Raw data (converted)'!Q1148)</f>
        <v/>
      </c>
      <c r="K1148" s="22" t="str">
        <f>IF('Raw data (converted)'!R1148=0,"",'Raw data (converted)'!R1148)</f>
        <v/>
      </c>
      <c r="L1148" s="23" t="str">
        <f>IF('Raw data (converted)'!S1148=0,"",'Raw data (converted)'!S1148)</f>
        <v/>
      </c>
      <c r="M1148" s="8"/>
      <c r="N1148" s="8"/>
      <c r="O1148" s="9"/>
      <c r="P1148" s="9"/>
      <c r="Q1148" s="10"/>
      <c r="R1148" s="10"/>
      <c r="S1148" s="21" t="e">
        <v>#VALUE!</v>
      </c>
      <c r="T1148" s="93" t="e">
        <v>#VALUE!</v>
      </c>
      <c r="U1148" s="21" t="e">
        <v>#VALUE!</v>
      </c>
      <c r="V1148" s="22" t="e">
        <v>#VALUE!</v>
      </c>
      <c r="W1148" s="94" t="e">
        <v>#VALUE!</v>
      </c>
      <c r="X1148" s="22" t="e">
        <v>#VALUE!</v>
      </c>
      <c r="Y1148" s="23" t="e">
        <v>#VALUE!</v>
      </c>
      <c r="Z1148" s="95" t="e">
        <v>#VALUE!</v>
      </c>
      <c r="AA1148" s="23" t="e">
        <v>#VALUE!</v>
      </c>
      <c r="AB1148" s="24" t="str">
        <f>IF('Raw data (converted)'!T1148=0,"",'Raw data (converted)'!T1148)</f>
        <v>Not sampled</v>
      </c>
    </row>
    <row r="1149" spans="1:28" x14ac:dyDescent="0.25">
      <c r="A1149" s="11">
        <f>'Raw data (converted)'!A1149</f>
        <v>41827</v>
      </c>
      <c r="B1149" s="11" t="str">
        <f>'Raw data (converted)'!B1149</f>
        <v>Yui</v>
      </c>
      <c r="C1149" s="11" t="str">
        <f>'Raw data (converted)'!C1149</f>
        <v>Ambient</v>
      </c>
      <c r="D1149" s="13">
        <f>'Raw data (converted)'!D1149</f>
        <v>5</v>
      </c>
      <c r="E1149" s="12">
        <f>'Raw data (converted)'!E1149</f>
        <v>5.6</v>
      </c>
      <c r="F1149" s="2">
        <f>'Raw data (converted)'!F1149</f>
        <v>45</v>
      </c>
      <c r="G1149" s="2">
        <f t="shared" si="1652"/>
        <v>2025</v>
      </c>
      <c r="H1149" s="4">
        <f>IF('Raw data (converted)'!I1149=0,"",'Raw data (converted)'!I1149)</f>
        <v>8199</v>
      </c>
      <c r="I1149" t="str">
        <f>'Raw data (converted)'!J1149</f>
        <v>R5.6_T45</v>
      </c>
      <c r="J1149" s="21" t="str">
        <f>IF('Raw data (converted)'!Q1149=0,"",'Raw data (converted)'!Q1149)</f>
        <v/>
      </c>
      <c r="K1149" s="22" t="str">
        <f>IF('Raw data (converted)'!R1149=0,"",'Raw data (converted)'!R1149)</f>
        <v/>
      </c>
      <c r="L1149" s="23" t="str">
        <f>IF('Raw data (converted)'!S1149=0,"",'Raw data (converted)'!S1149)</f>
        <v/>
      </c>
      <c r="M1149" s="8"/>
      <c r="N1149" s="8"/>
      <c r="O1149" s="9"/>
      <c r="P1149" s="9"/>
      <c r="Q1149" s="10"/>
      <c r="R1149" s="10"/>
      <c r="S1149" s="112" t="e">
        <v>#VALUE!</v>
      </c>
      <c r="T1149" s="113" t="e">
        <v>#VALUE!</v>
      </c>
      <c r="U1149" s="21" t="e">
        <v>#VALUE!</v>
      </c>
      <c r="V1149" s="115" t="e">
        <v>#VALUE!</v>
      </c>
      <c r="W1149" s="116" t="e">
        <v>#VALUE!</v>
      </c>
      <c r="X1149" s="22" t="e">
        <v>#VALUE!</v>
      </c>
      <c r="Y1149" s="118" t="e">
        <v>#VALUE!</v>
      </c>
      <c r="Z1149" s="119" t="e">
        <v>#VALUE!</v>
      </c>
      <c r="AA1149" s="23" t="e">
        <v>#VALUE!</v>
      </c>
      <c r="AB1149" s="24" t="str">
        <f>IF('Raw data (converted)'!T1149=0,"",'Raw data (converted)'!T1149)</f>
        <v>Not sampled</v>
      </c>
    </row>
    <row r="1150" spans="1:28" x14ac:dyDescent="0.25">
      <c r="A1150" s="11">
        <f>'Raw data (converted)'!A1150</f>
        <v>41827</v>
      </c>
      <c r="B1150" s="12" t="str">
        <f>'Raw data (converted)'!B1150</f>
        <v>Yui</v>
      </c>
      <c r="C1150" s="2" t="str">
        <f>'Raw data (converted)'!C1150</f>
        <v>Elevated</v>
      </c>
      <c r="D1150" s="13">
        <f>'Raw data (converted)'!D1150</f>
        <v>6</v>
      </c>
      <c r="E1150" s="12">
        <f>'Raw data (converted)'!E1150</f>
        <v>6.1</v>
      </c>
      <c r="F1150" s="2">
        <f>'Raw data (converted)'!F1150</f>
        <v>0</v>
      </c>
      <c r="G1150" s="2">
        <f t="shared" si="1652"/>
        <v>0</v>
      </c>
      <c r="H1150" s="4">
        <f>IF('Raw data (converted)'!I1150=0,"",'Raw data (converted)'!I1150)</f>
        <v>8200</v>
      </c>
      <c r="I1150" t="str">
        <f>'Raw data (converted)'!J1150</f>
        <v>R6.1_Amb</v>
      </c>
      <c r="J1150" s="21" t="str">
        <f>IF('Raw data (converted)'!Q1150=0,"",'Raw data (converted)'!Q1150)</f>
        <v/>
      </c>
      <c r="K1150" s="22" t="str">
        <f>IF('Raw data (converted)'!R1150=0,"",'Raw data (converted)'!R1150)</f>
        <v/>
      </c>
      <c r="L1150" s="23" t="str">
        <f>IF('Raw data (converted)'!S1150=0,"",'Raw data (converted)'!S1150)</f>
        <v/>
      </c>
      <c r="M1150" s="108" t="str">
        <f t="shared" ref="M1150" si="1737">IFERROR(RSQ(J1150:J1153,$F1150:$F1153),"")</f>
        <v/>
      </c>
      <c r="N1150" s="108" t="str">
        <f t="shared" ref="N1150" si="1738">IFERROR(S1152,"")</f>
        <v/>
      </c>
      <c r="O1150" s="109" t="str">
        <f t="shared" ref="O1150" si="1739">IFERROR(RSQ(K1150:K1153,$F1150:$F1153),"")</f>
        <v/>
      </c>
      <c r="P1150" s="109" t="str">
        <f t="shared" ref="P1150" si="1740">IFERROR(V1152,"")</f>
        <v/>
      </c>
      <c r="Q1150" s="110" t="str">
        <f t="shared" ref="Q1150" si="1741">IFERROR(RSQ(L1150:L1153,$F1150:$F1153),"")</f>
        <v/>
      </c>
      <c r="R1150" s="110" t="str">
        <f t="shared" ref="R1150" si="1742">IFERROR(Y1152,"")</f>
        <v/>
      </c>
      <c r="S1150" s="111" t="e">
        <f t="array" ref="S1150:U1153">LINEST(J1150:J1153,F1150:G1153,TRUE,TRUE)</f>
        <v>#VALUE!</v>
      </c>
      <c r="T1150" s="93" t="e">
        <v>#VALUE!</v>
      </c>
      <c r="U1150" s="93" t="e">
        <v>#VALUE!</v>
      </c>
      <c r="V1150" s="114" t="e">
        <f t="array" ref="V1150:X1153">LINEST(K1150:K1153,F1150:G1153,TRUE,TRUE)</f>
        <v>#VALUE!</v>
      </c>
      <c r="W1150" s="94" t="e">
        <v>#VALUE!</v>
      </c>
      <c r="X1150" s="94" t="e">
        <v>#VALUE!</v>
      </c>
      <c r="Y1150" s="117" t="e">
        <f t="array" ref="Y1150:AA1153">LINEST(L1150:L1153,F1150:G1153,TRUE,TRUE)</f>
        <v>#VALUE!</v>
      </c>
      <c r="Z1150" s="95" t="e">
        <v>#VALUE!</v>
      </c>
      <c r="AA1150" s="95" t="e">
        <v>#VALUE!</v>
      </c>
      <c r="AB1150" s="24" t="str">
        <f>IF('Raw data (converted)'!T1150=0,"",'Raw data (converted)'!T1150)</f>
        <v>Not sampled</v>
      </c>
    </row>
    <row r="1151" spans="1:28" x14ac:dyDescent="0.25">
      <c r="A1151" s="11">
        <f>'Raw data (converted)'!A1151</f>
        <v>41827</v>
      </c>
      <c r="B1151" s="11" t="str">
        <f>'Raw data (converted)'!B1151</f>
        <v>Yui</v>
      </c>
      <c r="C1151" s="11" t="str">
        <f>'Raw data (converted)'!C1151</f>
        <v>Elevated</v>
      </c>
      <c r="D1151" s="13">
        <f>'Raw data (converted)'!D1151</f>
        <v>6</v>
      </c>
      <c r="E1151" s="12">
        <f>'Raw data (converted)'!E1151</f>
        <v>6.1</v>
      </c>
      <c r="F1151" s="2">
        <f>'Raw data (converted)'!F1151</f>
        <v>15</v>
      </c>
      <c r="G1151" s="2">
        <f t="shared" si="1652"/>
        <v>225</v>
      </c>
      <c r="H1151" s="4">
        <f>IF('Raw data (converted)'!I1151=0,"",'Raw data (converted)'!I1151)</f>
        <v>8200</v>
      </c>
      <c r="I1151" t="str">
        <f>'Raw data (converted)'!J1151</f>
        <v>R6.1_T15</v>
      </c>
      <c r="J1151" s="21" t="str">
        <f>IF('Raw data (converted)'!Q1151=0,"",'Raw data (converted)'!Q1151)</f>
        <v/>
      </c>
      <c r="K1151" s="22" t="str">
        <f>IF('Raw data (converted)'!R1151=0,"",'Raw data (converted)'!R1151)</f>
        <v/>
      </c>
      <c r="L1151" s="23" t="str">
        <f>IF('Raw data (converted)'!S1151=0,"",'Raw data (converted)'!S1151)</f>
        <v/>
      </c>
      <c r="M1151" s="8"/>
      <c r="N1151" s="8"/>
      <c r="O1151" s="9"/>
      <c r="P1151" s="9"/>
      <c r="Q1151" s="10"/>
      <c r="R1151" s="10"/>
      <c r="S1151" s="111" t="e">
        <v>#VALUE!</v>
      </c>
      <c r="T1151" s="93" t="e">
        <v>#VALUE!</v>
      </c>
      <c r="U1151" s="93" t="e">
        <v>#VALUE!</v>
      </c>
      <c r="V1151" s="114" t="e">
        <v>#VALUE!</v>
      </c>
      <c r="W1151" s="94" t="e">
        <v>#VALUE!</v>
      </c>
      <c r="X1151" s="94" t="e">
        <v>#VALUE!</v>
      </c>
      <c r="Y1151" s="117" t="e">
        <v>#VALUE!</v>
      </c>
      <c r="Z1151" s="95" t="e">
        <v>#VALUE!</v>
      </c>
      <c r="AA1151" s="95" t="e">
        <v>#VALUE!</v>
      </c>
      <c r="AB1151" s="24" t="str">
        <f>IF('Raw data (converted)'!T1151=0,"",'Raw data (converted)'!T1151)</f>
        <v>Not sampled</v>
      </c>
    </row>
    <row r="1152" spans="1:28" x14ac:dyDescent="0.25">
      <c r="A1152" s="11">
        <f>'Raw data (converted)'!A1152</f>
        <v>41827</v>
      </c>
      <c r="B1152" s="11" t="str">
        <f>'Raw data (converted)'!B1152</f>
        <v>Yui</v>
      </c>
      <c r="C1152" s="11" t="str">
        <f>'Raw data (converted)'!C1152</f>
        <v>Elevated</v>
      </c>
      <c r="D1152" s="13">
        <f>'Raw data (converted)'!D1152</f>
        <v>6</v>
      </c>
      <c r="E1152" s="12">
        <f>'Raw data (converted)'!E1152</f>
        <v>6.1</v>
      </c>
      <c r="F1152" s="2">
        <f>'Raw data (converted)'!F1152</f>
        <v>30</v>
      </c>
      <c r="G1152" s="2">
        <f t="shared" si="1652"/>
        <v>900</v>
      </c>
      <c r="H1152" s="4">
        <f>IF('Raw data (converted)'!I1152=0,"",'Raw data (converted)'!I1152)</f>
        <v>8200</v>
      </c>
      <c r="I1152" t="str">
        <f>'Raw data (converted)'!J1152</f>
        <v>R6.1_T30</v>
      </c>
      <c r="J1152" s="21" t="str">
        <f>IF('Raw data (converted)'!Q1152=0,"",'Raw data (converted)'!Q1152)</f>
        <v/>
      </c>
      <c r="K1152" s="22" t="str">
        <f>IF('Raw data (converted)'!R1152=0,"",'Raw data (converted)'!R1152)</f>
        <v/>
      </c>
      <c r="L1152" s="23" t="str">
        <f>IF('Raw data (converted)'!S1152=0,"",'Raw data (converted)'!S1152)</f>
        <v/>
      </c>
      <c r="M1152" s="8"/>
      <c r="N1152" s="8"/>
      <c r="O1152" s="9"/>
      <c r="P1152" s="9"/>
      <c r="Q1152" s="10"/>
      <c r="R1152" s="10"/>
      <c r="S1152" s="21" t="e">
        <v>#VALUE!</v>
      </c>
      <c r="T1152" s="93" t="e">
        <v>#VALUE!</v>
      </c>
      <c r="U1152" s="21" t="e">
        <v>#VALUE!</v>
      </c>
      <c r="V1152" s="22" t="e">
        <v>#VALUE!</v>
      </c>
      <c r="W1152" s="94" t="e">
        <v>#VALUE!</v>
      </c>
      <c r="X1152" s="22" t="e">
        <v>#VALUE!</v>
      </c>
      <c r="Y1152" s="23" t="e">
        <v>#VALUE!</v>
      </c>
      <c r="Z1152" s="95" t="e">
        <v>#VALUE!</v>
      </c>
      <c r="AA1152" s="23" t="e">
        <v>#VALUE!</v>
      </c>
      <c r="AB1152" s="24" t="str">
        <f>IF('Raw data (converted)'!T1152=0,"",'Raw data (converted)'!T1152)</f>
        <v>Not sampled</v>
      </c>
    </row>
    <row r="1153" spans="1:28" x14ac:dyDescent="0.25">
      <c r="A1153" s="11">
        <f>'Raw data (converted)'!A1153</f>
        <v>41827</v>
      </c>
      <c r="B1153" s="11" t="str">
        <f>'Raw data (converted)'!B1153</f>
        <v>Yui</v>
      </c>
      <c r="C1153" s="11" t="str">
        <f>'Raw data (converted)'!C1153</f>
        <v>Elevated</v>
      </c>
      <c r="D1153" s="13">
        <f>'Raw data (converted)'!D1153</f>
        <v>6</v>
      </c>
      <c r="E1153" s="12">
        <f>'Raw data (converted)'!E1153</f>
        <v>6.1</v>
      </c>
      <c r="F1153" s="2">
        <f>'Raw data (converted)'!F1153</f>
        <v>45</v>
      </c>
      <c r="G1153" s="2">
        <f t="shared" si="1652"/>
        <v>2025</v>
      </c>
      <c r="H1153" s="4">
        <f>IF('Raw data (converted)'!I1153=0,"",'Raw data (converted)'!I1153)</f>
        <v>8200</v>
      </c>
      <c r="I1153" t="str">
        <f>'Raw data (converted)'!J1153</f>
        <v>R6.1_T45</v>
      </c>
      <c r="J1153" s="21" t="str">
        <f>IF('Raw data (converted)'!Q1153=0,"",'Raw data (converted)'!Q1153)</f>
        <v/>
      </c>
      <c r="K1153" s="22" t="str">
        <f>IF('Raw data (converted)'!R1153=0,"",'Raw data (converted)'!R1153)</f>
        <v/>
      </c>
      <c r="L1153" s="23" t="str">
        <f>IF('Raw data (converted)'!S1153=0,"",'Raw data (converted)'!S1153)</f>
        <v/>
      </c>
      <c r="M1153" s="8"/>
      <c r="N1153" s="8"/>
      <c r="O1153" s="9"/>
      <c r="P1153" s="9"/>
      <c r="Q1153" s="10"/>
      <c r="R1153" s="10"/>
      <c r="S1153" s="112" t="e">
        <v>#VALUE!</v>
      </c>
      <c r="T1153" s="113" t="e">
        <v>#VALUE!</v>
      </c>
      <c r="U1153" s="21" t="e">
        <v>#VALUE!</v>
      </c>
      <c r="V1153" s="115" t="e">
        <v>#VALUE!</v>
      </c>
      <c r="W1153" s="116" t="e">
        <v>#VALUE!</v>
      </c>
      <c r="X1153" s="22" t="e">
        <v>#VALUE!</v>
      </c>
      <c r="Y1153" s="118" t="e">
        <v>#VALUE!</v>
      </c>
      <c r="Z1153" s="119" t="e">
        <v>#VALUE!</v>
      </c>
      <c r="AA1153" s="23" t="e">
        <v>#VALUE!</v>
      </c>
      <c r="AB1153" s="24" t="str">
        <f>IF('Raw data (converted)'!T1153=0,"",'Raw data (converted)'!T1153)</f>
        <v>Not sampled</v>
      </c>
    </row>
    <row r="1154" spans="1:28" x14ac:dyDescent="0.25">
      <c r="A1154" s="11">
        <f>'Raw data (converted)'!A1154</f>
        <v>41827</v>
      </c>
      <c r="B1154" s="12" t="str">
        <f>'Raw data (converted)'!B1154</f>
        <v>Yui</v>
      </c>
      <c r="C1154" s="2" t="str">
        <f>'Raw data (converted)'!C1154</f>
        <v>Elevated</v>
      </c>
      <c r="D1154" s="13">
        <f>'Raw data (converted)'!D1154</f>
        <v>6</v>
      </c>
      <c r="E1154" s="12">
        <f>'Raw data (converted)'!E1154</f>
        <v>6.2</v>
      </c>
      <c r="F1154" s="2">
        <f>'Raw data (converted)'!F1154</f>
        <v>0</v>
      </c>
      <c r="G1154" s="2">
        <f t="shared" si="1652"/>
        <v>0</v>
      </c>
      <c r="H1154" s="4">
        <f>IF('Raw data (converted)'!I1154=0,"",'Raw data (converted)'!I1154)</f>
        <v>8201</v>
      </c>
      <c r="I1154" t="str">
        <f>'Raw data (converted)'!J1154</f>
        <v>R6.2_Amb</v>
      </c>
      <c r="J1154" s="21">
        <f>IF('Raw data (converted)'!Q1154=0,"",'Raw data (converted)'!Q1154)</f>
        <v>0.8881</v>
      </c>
      <c r="K1154" s="22">
        <f>IF('Raw data (converted)'!R1154=0,"",'Raw data (converted)'!R1154)</f>
        <v>0.221</v>
      </c>
      <c r="L1154" s="23">
        <f>IF('Raw data (converted)'!S1154=0,"",'Raw data (converted)'!S1154)</f>
        <v>0.38080000000000003</v>
      </c>
      <c r="M1154" s="108">
        <f t="shared" ref="M1154" si="1743">IFERROR(RSQ(J1154:J1157,$F1154:$F1157),"")</f>
        <v>0.77021071522005657</v>
      </c>
      <c r="N1154" s="108">
        <f t="shared" ref="N1154" si="1744">IFERROR(S1156,"")</f>
        <v>0.81985340352584335</v>
      </c>
      <c r="O1154" s="109">
        <f t="shared" ref="O1154" si="1745">IFERROR(RSQ(K1154:K1157,$F1154:$F1157),"")</f>
        <v>0.99973814960062501</v>
      </c>
      <c r="P1154" s="109">
        <f t="shared" ref="P1154" si="1746">IFERROR(V1156,"")</f>
        <v>0.99992070656117804</v>
      </c>
      <c r="Q1154" s="110">
        <f t="shared" ref="Q1154" si="1747">IFERROR(RSQ(L1154:L1157,$F1154:$F1157),"")</f>
        <v>0.91497594376441549</v>
      </c>
      <c r="R1154" s="110" t="str">
        <f t="shared" ref="R1154" si="1748">IFERROR(Y1156,"")</f>
        <v/>
      </c>
      <c r="S1154" s="111">
        <f t="array" ref="S1154:U1157">LINEST(J1154:J1157,F1154:G1157,TRUE,TRUE)</f>
        <v>2.3111111111111058E-5</v>
      </c>
      <c r="T1154" s="93">
        <v>-2.2613333333333309E-3</v>
      </c>
      <c r="U1154" s="93">
        <v>0.89253000000000005</v>
      </c>
      <c r="V1154" s="114">
        <f t="array" ref="V1154:X1157">LINEST(K1154:K1157,F1154:G1157,TRUE,TRUE)</f>
        <v>-4.222222222222233E-6</v>
      </c>
      <c r="W1154" s="94">
        <v>4.3820000000000005E-3</v>
      </c>
      <c r="X1154" s="94">
        <v>0.22127999999999998</v>
      </c>
      <c r="Y1154" s="117" t="e">
        <f t="array" ref="Y1154:AA1157">LINEST(L1154:L1157,F1154:G1157,TRUE,TRUE)</f>
        <v>#VALUE!</v>
      </c>
      <c r="Z1154" s="95" t="e">
        <v>#VALUE!</v>
      </c>
      <c r="AA1154" s="95" t="e">
        <v>#VALUE!</v>
      </c>
      <c r="AB1154" s="24" t="str">
        <f>IF('Raw data (converted)'!T1154=0,"",'Raw data (converted)'!T1154)</f>
        <v>For N2O, integration problem. Data should be discarded</v>
      </c>
    </row>
    <row r="1155" spans="1:28" x14ac:dyDescent="0.25">
      <c r="A1155" s="11">
        <f>'Raw data (converted)'!A1155</f>
        <v>41827</v>
      </c>
      <c r="B1155" s="11" t="str">
        <f>'Raw data (converted)'!B1155</f>
        <v>Yui</v>
      </c>
      <c r="C1155" s="11" t="str">
        <f>'Raw data (converted)'!C1155</f>
        <v>Elevated</v>
      </c>
      <c r="D1155" s="13">
        <f>'Raw data (converted)'!D1155</f>
        <v>6</v>
      </c>
      <c r="E1155" s="12">
        <f>'Raw data (converted)'!E1155</f>
        <v>6.2</v>
      </c>
      <c r="F1155" s="2">
        <f>'Raw data (converted)'!F1155</f>
        <v>15</v>
      </c>
      <c r="G1155" s="2">
        <f t="shared" ref="G1155:G1218" si="1749">F1155^2</f>
        <v>225</v>
      </c>
      <c r="H1155" s="4">
        <f>IF('Raw data (converted)'!I1155=0,"",'Raw data (converted)'!I1155)</f>
        <v>8201</v>
      </c>
      <c r="I1155" t="str">
        <f>'Raw data (converted)'!J1155</f>
        <v>R6.2_T15</v>
      </c>
      <c r="J1155" s="21">
        <f>IF('Raw data (converted)'!Q1155=0,"",'Raw data (converted)'!Q1155)</f>
        <v>0.87709999999999999</v>
      </c>
      <c r="K1155" s="22">
        <f>IF('Raw data (converted)'!R1155=0,"",'Raw data (converted)'!R1155)</f>
        <v>0.28689999999999999</v>
      </c>
      <c r="L1155" s="23">
        <f>IF('Raw data (converted)'!S1155=0,"",'Raw data (converted)'!S1155)</f>
        <v>0.34410000000000002</v>
      </c>
      <c r="M1155" s="8"/>
      <c r="N1155" s="8"/>
      <c r="O1155" s="9"/>
      <c r="P1155" s="9"/>
      <c r="Q1155" s="10"/>
      <c r="R1155" s="10"/>
      <c r="S1155" s="111">
        <v>4.4025693956995756E-5</v>
      </c>
      <c r="T1155" s="93">
        <v>2.0673333333333281E-3</v>
      </c>
      <c r="U1155" s="93">
        <v>1.9309922319885132E-2</v>
      </c>
      <c r="V1155" s="114">
        <v>2.7826623719996806E-6</v>
      </c>
      <c r="W1155" s="94">
        <v>1.3066666666666394E-4</v>
      </c>
      <c r="X1155" s="94">
        <v>1.220491704191363E-3</v>
      </c>
      <c r="Y1155" s="117" t="e">
        <v>#VALUE!</v>
      </c>
      <c r="Z1155" s="95" t="e">
        <v>#VALUE!</v>
      </c>
      <c r="AA1155" s="95" t="e">
        <v>#VALUE!</v>
      </c>
      <c r="AB1155" s="24" t="str">
        <f>IF('Raw data (converted)'!T1155=0,"",'Raw data (converted)'!T1155)</f>
        <v>For N2O, integration problem. Data should be discarded</v>
      </c>
    </row>
    <row r="1156" spans="1:28" x14ac:dyDescent="0.25">
      <c r="A1156" s="11">
        <f>'Raw data (converted)'!A1156</f>
        <v>41827</v>
      </c>
      <c r="B1156" s="11" t="str">
        <f>'Raw data (converted)'!B1156</f>
        <v>Yui</v>
      </c>
      <c r="C1156" s="11" t="str">
        <f>'Raw data (converted)'!C1156</f>
        <v>Elevated</v>
      </c>
      <c r="D1156" s="13">
        <f>'Raw data (converted)'!D1156</f>
        <v>6</v>
      </c>
      <c r="E1156" s="12">
        <f>'Raw data (converted)'!E1156</f>
        <v>6.2</v>
      </c>
      <c r="F1156" s="2">
        <f>'Raw data (converted)'!F1156</f>
        <v>30</v>
      </c>
      <c r="G1156" s="2">
        <f t="shared" si="1749"/>
        <v>900</v>
      </c>
      <c r="H1156" s="4">
        <f>IF('Raw data (converted)'!I1156=0,"",'Raw data (converted)'!I1156)</f>
        <v>8201</v>
      </c>
      <c r="I1156" t="str">
        <f>'Raw data (converted)'!J1156</f>
        <v>R6.2_T30</v>
      </c>
      <c r="J1156" s="21">
        <f>IF('Raw data (converted)'!Q1156=0,"",'Raw data (converted)'!Q1156)</f>
        <v>0.83220000000000005</v>
      </c>
      <c r="K1156" s="22">
        <f>IF('Raw data (converted)'!R1156=0,"",'Raw data (converted)'!R1156)</f>
        <v>0.34810000000000002</v>
      </c>
      <c r="L1156" s="23" t="str">
        <f>IF('Raw data (converted)'!S1156=0,"",'Raw data (converted)'!S1156)</f>
        <v/>
      </c>
      <c r="M1156" s="8"/>
      <c r="N1156" s="8"/>
      <c r="O1156" s="9"/>
      <c r="P1156" s="9"/>
      <c r="Q1156" s="10"/>
      <c r="R1156" s="10"/>
      <c r="S1156" s="21">
        <v>0.81985340352584335</v>
      </c>
      <c r="T1156" s="93">
        <v>1.9811562280648086E-2</v>
      </c>
      <c r="U1156" s="21" t="e">
        <v>#N/A</v>
      </c>
      <c r="V1156" s="22">
        <v>0.99992070656117804</v>
      </c>
      <c r="W1156" s="94">
        <v>1.252198067399856E-3</v>
      </c>
      <c r="X1156" s="22" t="e">
        <v>#N/A</v>
      </c>
      <c r="Y1156" s="23" t="e">
        <v>#VALUE!</v>
      </c>
      <c r="Z1156" s="95" t="e">
        <v>#VALUE!</v>
      </c>
      <c r="AA1156" s="23" t="e">
        <v>#VALUE!</v>
      </c>
      <c r="AB1156" s="24" t="str">
        <f>IF('Raw data (converted)'!T1156=0,"",'Raw data (converted)'!T1156)</f>
        <v>For N2O, integration problem. Data should be discarded</v>
      </c>
    </row>
    <row r="1157" spans="1:28" x14ac:dyDescent="0.25">
      <c r="A1157" s="11">
        <f>'Raw data (converted)'!A1157</f>
        <v>41827</v>
      </c>
      <c r="B1157" s="11" t="str">
        <f>'Raw data (converted)'!B1157</f>
        <v>Yui</v>
      </c>
      <c r="C1157" s="11" t="str">
        <f>'Raw data (converted)'!C1157</f>
        <v>Elevated</v>
      </c>
      <c r="D1157" s="13">
        <f>'Raw data (converted)'!D1157</f>
        <v>6</v>
      </c>
      <c r="E1157" s="12">
        <f>'Raw data (converted)'!E1157</f>
        <v>6.2</v>
      </c>
      <c r="F1157" s="2">
        <f>'Raw data (converted)'!F1157</f>
        <v>45</v>
      </c>
      <c r="G1157" s="2">
        <f t="shared" si="1749"/>
        <v>2025</v>
      </c>
      <c r="H1157" s="4">
        <f>IF('Raw data (converted)'!I1157=0,"",'Raw data (converted)'!I1157)</f>
        <v>8201</v>
      </c>
      <c r="I1157" t="str">
        <f>'Raw data (converted)'!J1157</f>
        <v>R6.2_T45</v>
      </c>
      <c r="J1157" s="21">
        <f>IF('Raw data (converted)'!Q1157=0,"",'Raw data (converted)'!Q1157)</f>
        <v>0.84199999999999997</v>
      </c>
      <c r="K1157" s="22">
        <f>IF('Raw data (converted)'!R1157=0,"",'Raw data (converted)'!R1157)</f>
        <v>0.41020000000000001</v>
      </c>
      <c r="L1157" s="23">
        <f>IF('Raw data (converted)'!S1157=0,"",'Raw data (converted)'!S1157)</f>
        <v>0.31879999999999997</v>
      </c>
      <c r="M1157" s="8"/>
      <c r="N1157" s="8"/>
      <c r="O1157" s="9"/>
      <c r="P1157" s="9"/>
      <c r="Q1157" s="10"/>
      <c r="R1157" s="10"/>
      <c r="S1157" s="112">
        <v>2.2755173274768401</v>
      </c>
      <c r="T1157" s="113">
        <v>1</v>
      </c>
      <c r="U1157" s="21" t="e">
        <v>#N/A</v>
      </c>
      <c r="V1157" s="115">
        <v>6305.1919642859793</v>
      </c>
      <c r="W1157" s="116">
        <v>1</v>
      </c>
      <c r="X1157" s="22" t="e">
        <v>#N/A</v>
      </c>
      <c r="Y1157" s="118" t="e">
        <v>#VALUE!</v>
      </c>
      <c r="Z1157" s="119" t="e">
        <v>#VALUE!</v>
      </c>
      <c r="AA1157" s="23" t="e">
        <v>#VALUE!</v>
      </c>
      <c r="AB1157" s="24" t="str">
        <f>IF('Raw data (converted)'!T1157=0,"",'Raw data (converted)'!T1157)</f>
        <v>For N2O, integration problem. Data should be discarded</v>
      </c>
    </row>
    <row r="1158" spans="1:28" x14ac:dyDescent="0.25">
      <c r="A1158" s="11">
        <f>'Raw data (converted)'!A1158</f>
        <v>41827</v>
      </c>
      <c r="B1158" s="12" t="str">
        <f>'Raw data (converted)'!B1158</f>
        <v>Yui</v>
      </c>
      <c r="C1158" s="2" t="str">
        <f>'Raw data (converted)'!C1158</f>
        <v>Elevated</v>
      </c>
      <c r="D1158" s="13">
        <f>'Raw data (converted)'!D1158</f>
        <v>6</v>
      </c>
      <c r="E1158" s="12">
        <f>'Raw data (converted)'!E1158</f>
        <v>6.3</v>
      </c>
      <c r="F1158" s="2">
        <f>'Raw data (converted)'!F1158</f>
        <v>0</v>
      </c>
      <c r="G1158" s="2">
        <f t="shared" si="1749"/>
        <v>0</v>
      </c>
      <c r="H1158" s="4">
        <f>IF('Raw data (converted)'!I1158=0,"",'Raw data (converted)'!I1158)</f>
        <v>8202</v>
      </c>
      <c r="I1158" t="str">
        <f>'Raw data (converted)'!J1158</f>
        <v>R6.3_Amb</v>
      </c>
      <c r="J1158" s="21">
        <f>IF('Raw data (converted)'!Q1158=0,"",'Raw data (converted)'!Q1158)</f>
        <v>0.95860000000000001</v>
      </c>
      <c r="K1158" s="22">
        <f>IF('Raw data (converted)'!R1158=0,"",'Raw data (converted)'!R1158)</f>
        <v>0.2271</v>
      </c>
      <c r="L1158" s="23">
        <f>IF('Raw data (converted)'!S1158=0,"",'Raw data (converted)'!S1158)</f>
        <v>0.36449999999999999</v>
      </c>
      <c r="M1158" s="108">
        <f t="shared" ref="M1158" si="1750">IFERROR(RSQ(J1158:J1161,$F1158:$F1161),"")</f>
        <v>0.92511250997107908</v>
      </c>
      <c r="N1158" s="108">
        <f t="shared" ref="N1158" si="1751">IFERROR(S1160,"")</f>
        <v>0.99255320386767976</v>
      </c>
      <c r="O1158" s="109">
        <f t="shared" ref="O1158" si="1752">IFERROR(RSQ(K1158:K1161,$F1158:$F1161),"")</f>
        <v>0.98768796321222752</v>
      </c>
      <c r="P1158" s="109">
        <f t="shared" ref="P1158" si="1753">IFERROR(V1160,"")</f>
        <v>0.99980221627650168</v>
      </c>
      <c r="Q1158" s="110" t="str">
        <f t="shared" ref="Q1158" si="1754">IFERROR(RSQ(L1158:L1161,$F1158:$F1161),"")</f>
        <v/>
      </c>
      <c r="R1158" s="110" t="str">
        <f t="shared" ref="R1158" si="1755">IFERROR(Y1160,"")</f>
        <v/>
      </c>
      <c r="S1158" s="111">
        <f t="array" ref="S1158:U1161">LINEST(J1158:J1161,F1158:G1161,TRUE,TRUE)</f>
        <v>7.177777777777788E-5</v>
      </c>
      <c r="T1158" s="93">
        <v>-6.7966666666666713E-3</v>
      </c>
      <c r="U1158" s="93">
        <v>0.96100000000000019</v>
      </c>
      <c r="V1158" s="114">
        <f t="array" ref="V1158:X1161">LINEST(K1158:K1161,F1158:G1161,TRUE,TRUE)</f>
        <v>2.3333333333333329E-5</v>
      </c>
      <c r="W1158" s="94">
        <v>1.7766666666666673E-3</v>
      </c>
      <c r="X1158" s="94">
        <v>0.22739999999999999</v>
      </c>
      <c r="Y1158" s="117" t="e">
        <f t="array" ref="Y1158:AA1161">LINEST(L1158:L1161,F1158:G1161,TRUE,TRUE)</f>
        <v>#VALUE!</v>
      </c>
      <c r="Z1158" s="95" t="e">
        <v>#VALUE!</v>
      </c>
      <c r="AA1158" s="95" t="e">
        <v>#VALUE!</v>
      </c>
      <c r="AB1158" s="24" t="str">
        <f>IF('Raw data (converted)'!T1158=0,"",'Raw data (converted)'!T1158)</f>
        <v>For N2O, integration problem. Data should be discarded</v>
      </c>
    </row>
    <row r="1159" spans="1:28" x14ac:dyDescent="0.25">
      <c r="A1159" s="11">
        <f>'Raw data (converted)'!A1159</f>
        <v>41827</v>
      </c>
      <c r="B1159" s="11" t="str">
        <f>'Raw data (converted)'!B1159</f>
        <v>Yui</v>
      </c>
      <c r="C1159" s="11" t="str">
        <f>'Raw data (converted)'!C1159</f>
        <v>Elevated</v>
      </c>
      <c r="D1159" s="13">
        <f>'Raw data (converted)'!D1159</f>
        <v>6</v>
      </c>
      <c r="E1159" s="12">
        <f>'Raw data (converted)'!E1159</f>
        <v>6.3</v>
      </c>
      <c r="F1159" s="2">
        <f>'Raw data (converted)'!F1159</f>
        <v>15</v>
      </c>
      <c r="G1159" s="2">
        <f t="shared" si="1749"/>
        <v>225</v>
      </c>
      <c r="H1159" s="4">
        <f>IF('Raw data (converted)'!I1159=0,"",'Raw data (converted)'!I1159)</f>
        <v>8202</v>
      </c>
      <c r="I1159" t="str">
        <f>'Raw data (converted)'!J1159</f>
        <v>R6.3_T15</v>
      </c>
      <c r="J1159" s="21">
        <f>IF('Raw data (converted)'!Q1159=0,"",'Raw data (converted)'!Q1159)</f>
        <v>0.88239999999999996</v>
      </c>
      <c r="K1159" s="22">
        <f>IF('Raw data (converted)'!R1159=0,"",'Raw data (converted)'!R1159)</f>
        <v>0.26019999999999999</v>
      </c>
      <c r="L1159" s="23" t="str">
        <f>IF('Raw data (converted)'!S1159=0,"",'Raw data (converted)'!S1159)</f>
        <v/>
      </c>
      <c r="M1159" s="8"/>
      <c r="N1159" s="8"/>
      <c r="O1159" s="9"/>
      <c r="P1159" s="9"/>
      <c r="Q1159" s="10"/>
      <c r="R1159" s="10"/>
      <c r="S1159" s="111">
        <v>2.3851391759997654E-5</v>
      </c>
      <c r="T1159" s="93">
        <v>1.1199999999999949E-3</v>
      </c>
      <c r="U1159" s="93">
        <v>1.0461357464497566E-2</v>
      </c>
      <c r="V1159" s="114">
        <v>2.9814239699996623E-6</v>
      </c>
      <c r="W1159" s="94">
        <v>1.399999999999973E-4</v>
      </c>
      <c r="X1159" s="94">
        <v>1.3076696830621756E-3</v>
      </c>
      <c r="Y1159" s="117" t="e">
        <v>#VALUE!</v>
      </c>
      <c r="Z1159" s="95" t="e">
        <v>#VALUE!</v>
      </c>
      <c r="AA1159" s="95" t="e">
        <v>#VALUE!</v>
      </c>
      <c r="AB1159" s="24" t="str">
        <f>IF('Raw data (converted)'!T1159=0,"",'Raw data (converted)'!T1159)</f>
        <v>For N2O, integration problem. Data should be discarded</v>
      </c>
    </row>
    <row r="1160" spans="1:28" x14ac:dyDescent="0.25">
      <c r="A1160" s="11">
        <f>'Raw data (converted)'!A1160</f>
        <v>41827</v>
      </c>
      <c r="B1160" s="11" t="str">
        <f>'Raw data (converted)'!B1160</f>
        <v>Yui</v>
      </c>
      <c r="C1160" s="11" t="str">
        <f>'Raw data (converted)'!C1160</f>
        <v>Elevated</v>
      </c>
      <c r="D1160" s="13">
        <f>'Raw data (converted)'!D1160</f>
        <v>6</v>
      </c>
      <c r="E1160" s="12">
        <f>'Raw data (converted)'!E1160</f>
        <v>6.3</v>
      </c>
      <c r="F1160" s="2">
        <f>'Raw data (converted)'!F1160</f>
        <v>30</v>
      </c>
      <c r="G1160" s="2">
        <f t="shared" si="1749"/>
        <v>900</v>
      </c>
      <c r="H1160" s="4">
        <f>IF('Raw data (converted)'!I1160=0,"",'Raw data (converted)'!I1160)</f>
        <v>8202</v>
      </c>
      <c r="I1160" t="str">
        <f>'Raw data (converted)'!J1160</f>
        <v>R6.3_T30</v>
      </c>
      <c r="J1160" s="21">
        <f>IF('Raw data (converted)'!Q1160=0,"",'Raw data (converted)'!Q1160)</f>
        <v>0.8145</v>
      </c>
      <c r="K1160" s="22">
        <f>IF('Raw data (converted)'!R1160=0,"",'Raw data (converted)'!R1160)</f>
        <v>0.30080000000000001</v>
      </c>
      <c r="L1160" s="23" t="str">
        <f>IF('Raw data (converted)'!S1160=0,"",'Raw data (converted)'!S1160)</f>
        <v/>
      </c>
      <c r="M1160" s="8"/>
      <c r="N1160" s="8"/>
      <c r="O1160" s="9"/>
      <c r="P1160" s="9"/>
      <c r="Q1160" s="10"/>
      <c r="R1160" s="10"/>
      <c r="S1160" s="21">
        <v>0.99255320386767976</v>
      </c>
      <c r="T1160" s="93">
        <v>1.0733126291998941E-2</v>
      </c>
      <c r="U1160" s="21" t="e">
        <v>#N/A</v>
      </c>
      <c r="V1160" s="22">
        <v>0.99980221627650168</v>
      </c>
      <c r="W1160" s="94">
        <v>1.3416407864998477E-3</v>
      </c>
      <c r="X1160" s="22" t="e">
        <v>#N/A</v>
      </c>
      <c r="Y1160" s="23" t="e">
        <v>#VALUE!</v>
      </c>
      <c r="Z1160" s="95" t="e">
        <v>#VALUE!</v>
      </c>
      <c r="AA1160" s="23" t="e">
        <v>#VALUE!</v>
      </c>
      <c r="AB1160" s="24" t="str">
        <f>IF('Raw data (converted)'!T1160=0,"",'Raw data (converted)'!T1160)</f>
        <v>For N2O, integration problem. Data should be discarded</v>
      </c>
    </row>
    <row r="1161" spans="1:28" x14ac:dyDescent="0.25">
      <c r="A1161" s="11">
        <f>'Raw data (converted)'!A1161</f>
        <v>41827</v>
      </c>
      <c r="B1161" s="11" t="str">
        <f>'Raw data (converted)'!B1161</f>
        <v>Yui</v>
      </c>
      <c r="C1161" s="11" t="str">
        <f>'Raw data (converted)'!C1161</f>
        <v>Elevated</v>
      </c>
      <c r="D1161" s="13">
        <f>'Raw data (converted)'!D1161</f>
        <v>6</v>
      </c>
      <c r="E1161" s="12">
        <f>'Raw data (converted)'!E1161</f>
        <v>6.3</v>
      </c>
      <c r="F1161" s="2">
        <f>'Raw data (converted)'!F1161</f>
        <v>45</v>
      </c>
      <c r="G1161" s="2">
        <f t="shared" si="1749"/>
        <v>2025</v>
      </c>
      <c r="H1161" s="4">
        <f>IF('Raw data (converted)'!I1161=0,"",'Raw data (converted)'!I1161)</f>
        <v>8202</v>
      </c>
      <c r="I1161" t="str">
        <f>'Raw data (converted)'!J1161</f>
        <v>R6.3_T45</v>
      </c>
      <c r="J1161" s="21">
        <f>IF('Raw data (converted)'!Q1161=0,"",'Raw data (converted)'!Q1161)</f>
        <v>0.80289999999999995</v>
      </c>
      <c r="K1161" s="22">
        <f>IF('Raw data (converted)'!R1161=0,"",'Raw data (converted)'!R1161)</f>
        <v>0.35489999999999999</v>
      </c>
      <c r="L1161" s="23" t="str">
        <f>IF('Raw data (converted)'!S1161=0,"",'Raw data (converted)'!S1161)</f>
        <v/>
      </c>
      <c r="M1161" s="8"/>
      <c r="N1161" s="8"/>
      <c r="O1161" s="9"/>
      <c r="P1161" s="9"/>
      <c r="Q1161" s="10"/>
      <c r="R1161" s="10"/>
      <c r="S1161" s="112">
        <v>66.642968750000634</v>
      </c>
      <c r="T1161" s="113">
        <v>1</v>
      </c>
      <c r="U1161" s="21" t="e">
        <v>#N/A</v>
      </c>
      <c r="V1161" s="115">
        <v>2527.5138888889874</v>
      </c>
      <c r="W1161" s="116">
        <v>1</v>
      </c>
      <c r="X1161" s="22" t="e">
        <v>#N/A</v>
      </c>
      <c r="Y1161" s="118" t="e">
        <v>#VALUE!</v>
      </c>
      <c r="Z1161" s="119" t="e">
        <v>#VALUE!</v>
      </c>
      <c r="AA1161" s="23" t="e">
        <v>#VALUE!</v>
      </c>
      <c r="AB1161" s="24" t="str">
        <f>IF('Raw data (converted)'!T1161=0,"",'Raw data (converted)'!T1161)</f>
        <v>For N2O, integration problem. Data should be discarded</v>
      </c>
    </row>
    <row r="1162" spans="1:28" x14ac:dyDescent="0.25">
      <c r="A1162" s="11">
        <f>'Raw data (converted)'!A1162</f>
        <v>41827</v>
      </c>
      <c r="B1162" s="12" t="str">
        <f>'Raw data (converted)'!B1162</f>
        <v>Yui</v>
      </c>
      <c r="C1162" s="2" t="str">
        <f>'Raw data (converted)'!C1162</f>
        <v>Elevated</v>
      </c>
      <c r="D1162" s="13">
        <f>'Raw data (converted)'!D1162</f>
        <v>6</v>
      </c>
      <c r="E1162" s="12">
        <f>'Raw data (converted)'!E1162</f>
        <v>6.4</v>
      </c>
      <c r="F1162" s="2">
        <f>'Raw data (converted)'!F1162</f>
        <v>0</v>
      </c>
      <c r="G1162" s="2">
        <f t="shared" si="1749"/>
        <v>0</v>
      </c>
      <c r="H1162" s="4">
        <f>IF('Raw data (converted)'!I1162=0,"",'Raw data (converted)'!I1162)</f>
        <v>8203</v>
      </c>
      <c r="I1162" t="str">
        <f>'Raw data (converted)'!J1162</f>
        <v>R6.4_Amb</v>
      </c>
      <c r="J1162" s="21">
        <f>IF('Raw data (converted)'!Q1162=0,"",'Raw data (converted)'!Q1162)</f>
        <v>0.97640000000000005</v>
      </c>
      <c r="K1162" s="22">
        <f>IF('Raw data (converted)'!R1162=0,"",'Raw data (converted)'!R1162)</f>
        <v>0.2137</v>
      </c>
      <c r="L1162" s="23">
        <f>IF('Raw data (converted)'!S1162=0,"",'Raw data (converted)'!S1162)</f>
        <v>0.31630000000000003</v>
      </c>
      <c r="M1162" s="108">
        <f t="shared" ref="M1162" si="1756">IFERROR(RSQ(J1162:J1165,$F1162:$F1165),"")</f>
        <v>0.99582691475354734</v>
      </c>
      <c r="N1162" s="108">
        <f t="shared" ref="N1162" si="1757">IFERROR(S1164,"")</f>
        <v>0.9983156989136367</v>
      </c>
      <c r="O1162" s="109">
        <f t="shared" ref="O1162" si="1758">IFERROR(RSQ(K1162:K1165,$F1162:$F1165),"")</f>
        <v>0.9971830431592047</v>
      </c>
      <c r="P1162" s="109">
        <f t="shared" ref="P1162" si="1759">IFERROR(V1164,"")</f>
        <v>0.9979075690956235</v>
      </c>
      <c r="Q1162" s="110">
        <f t="shared" ref="Q1162" si="1760">IFERROR(RSQ(L1162:L1165,$F1162:$F1165),"")</f>
        <v>0.76143676427035423</v>
      </c>
      <c r="R1162" s="110" t="str">
        <f t="shared" ref="R1162" si="1761">IFERROR(Y1164,"")</f>
        <v/>
      </c>
      <c r="S1162" s="111">
        <f t="array" ref="S1162:U1165">LINEST(J1162:J1165,F1162:G1165,TRUE,TRUE)</f>
        <v>9.0000000000000223E-6</v>
      </c>
      <c r="T1162" s="93">
        <v>-2.8203333333333357E-3</v>
      </c>
      <c r="U1162" s="93">
        <v>0.97714500000000015</v>
      </c>
      <c r="V1162" s="114">
        <f t="array" ref="V1162:X1165">LINEST(K1162:K1165,F1162:G1165,TRUE,TRUE)</f>
        <v>-4.9999999999999606E-6</v>
      </c>
      <c r="W1162" s="94">
        <v>2.7136666666666646E-3</v>
      </c>
      <c r="X1162" s="94">
        <v>0.214555</v>
      </c>
      <c r="Y1162" s="117" t="e">
        <f t="array" ref="Y1162:AA1165">LINEST(L1162:L1165,F1162:G1165,TRUE,TRUE)</f>
        <v>#VALUE!</v>
      </c>
      <c r="Z1162" s="95" t="e">
        <v>#VALUE!</v>
      </c>
      <c r="AA1162" s="95" t="e">
        <v>#VALUE!</v>
      </c>
      <c r="AB1162" s="24" t="str">
        <f>IF('Raw data (converted)'!T1162=0,"",'Raw data (converted)'!T1162)</f>
        <v>For N2O, integration problem. Data should be discarded</v>
      </c>
    </row>
    <row r="1163" spans="1:28" x14ac:dyDescent="0.25">
      <c r="A1163" s="11">
        <f>'Raw data (converted)'!A1163</f>
        <v>41827</v>
      </c>
      <c r="B1163" s="11" t="str">
        <f>'Raw data (converted)'!B1163</f>
        <v>Yui</v>
      </c>
      <c r="C1163" s="11" t="str">
        <f>'Raw data (converted)'!C1163</f>
        <v>Elevated</v>
      </c>
      <c r="D1163" s="13">
        <f>'Raw data (converted)'!D1163</f>
        <v>6</v>
      </c>
      <c r="E1163" s="12">
        <f>'Raw data (converted)'!E1163</f>
        <v>6.4</v>
      </c>
      <c r="F1163" s="2">
        <f>'Raw data (converted)'!F1163</f>
        <v>15</v>
      </c>
      <c r="G1163" s="2">
        <f t="shared" si="1749"/>
        <v>225</v>
      </c>
      <c r="H1163" s="4">
        <f>IF('Raw data (converted)'!I1163=0,"",'Raw data (converted)'!I1163)</f>
        <v>8203</v>
      </c>
      <c r="I1163" t="str">
        <f>'Raw data (converted)'!J1163</f>
        <v>R6.4_T15</v>
      </c>
      <c r="J1163" s="21">
        <f>IF('Raw data (converted)'!Q1163=0,"",'Raw data (converted)'!Q1163)</f>
        <v>0.93910000000000005</v>
      </c>
      <c r="K1163" s="22">
        <f>IF('Raw data (converted)'!R1163=0,"",'Raw data (converted)'!R1163)</f>
        <v>0.25669999999999998</v>
      </c>
      <c r="L1163" s="23">
        <f>IF('Raw data (converted)'!S1163=0,"",'Raw data (converted)'!S1163)</f>
        <v>0.33589999999999998</v>
      </c>
      <c r="M1163" s="8"/>
      <c r="N1163" s="8"/>
      <c r="O1163" s="9"/>
      <c r="P1163" s="9"/>
      <c r="Q1163" s="10"/>
      <c r="R1163" s="10"/>
      <c r="S1163" s="111">
        <v>7.403869525499363E-6</v>
      </c>
      <c r="T1163" s="93">
        <v>3.4766666666666941E-4</v>
      </c>
      <c r="U1163" s="93">
        <v>3.247379712937825E-3</v>
      </c>
      <c r="V1163" s="114">
        <v>8.4970583144992138E-6</v>
      </c>
      <c r="W1163" s="94">
        <v>3.9900000000000054E-4</v>
      </c>
      <c r="X1163" s="94">
        <v>3.7268585967272796E-3</v>
      </c>
      <c r="Y1163" s="117" t="e">
        <v>#VALUE!</v>
      </c>
      <c r="Z1163" s="95" t="e">
        <v>#VALUE!</v>
      </c>
      <c r="AA1163" s="95" t="e">
        <v>#VALUE!</v>
      </c>
      <c r="AB1163" s="24" t="str">
        <f>IF('Raw data (converted)'!T1163=0,"",'Raw data (converted)'!T1163)</f>
        <v>For N2O, integration problem. Data should be discarded</v>
      </c>
    </row>
    <row r="1164" spans="1:28" x14ac:dyDescent="0.25">
      <c r="A1164" s="11">
        <f>'Raw data (converted)'!A1164</f>
        <v>41827</v>
      </c>
      <c r="B1164" s="11" t="str">
        <f>'Raw data (converted)'!B1164</f>
        <v>Yui</v>
      </c>
      <c r="C1164" s="11" t="str">
        <f>'Raw data (converted)'!C1164</f>
        <v>Elevated</v>
      </c>
      <c r="D1164" s="13">
        <f>'Raw data (converted)'!D1164</f>
        <v>6</v>
      </c>
      <c r="E1164" s="12">
        <f>'Raw data (converted)'!E1164</f>
        <v>6.4</v>
      </c>
      <c r="F1164" s="2">
        <f>'Raw data (converted)'!F1164</f>
        <v>30</v>
      </c>
      <c r="G1164" s="2">
        <f t="shared" si="1749"/>
        <v>900</v>
      </c>
      <c r="H1164" s="4">
        <f>IF('Raw data (converted)'!I1164=0,"",'Raw data (converted)'!I1164)</f>
        <v>8203</v>
      </c>
      <c r="I1164" t="str">
        <f>'Raw data (converted)'!J1164</f>
        <v>R6.4_T30</v>
      </c>
      <c r="J1164" s="21">
        <f>IF('Raw data (converted)'!Q1164=0,"",'Raw data (converted)'!Q1164)</f>
        <v>0.89839999999999998</v>
      </c>
      <c r="K1164" s="22">
        <f>IF('Raw data (converted)'!R1164=0,"",'Raw data (converted)'!R1164)</f>
        <v>0.28889999999999999</v>
      </c>
      <c r="L1164" s="23" t="str">
        <f>IF('Raw data (converted)'!S1164=0,"",'Raw data (converted)'!S1164)</f>
        <v/>
      </c>
      <c r="M1164" s="8"/>
      <c r="N1164" s="8"/>
      <c r="O1164" s="9"/>
      <c r="P1164" s="9"/>
      <c r="Q1164" s="10"/>
      <c r="R1164" s="10"/>
      <c r="S1164" s="21">
        <v>0.9983156989136367</v>
      </c>
      <c r="T1164" s="93">
        <v>3.3317412864747129E-3</v>
      </c>
      <c r="U1164" s="21" t="e">
        <v>#N/A</v>
      </c>
      <c r="V1164" s="22">
        <v>0.9979075690956235</v>
      </c>
      <c r="W1164" s="94">
        <v>3.8236762415246456E-3</v>
      </c>
      <c r="X1164" s="22" t="e">
        <v>#N/A</v>
      </c>
      <c r="Y1164" s="23" t="e">
        <v>#VALUE!</v>
      </c>
      <c r="Z1164" s="95" t="e">
        <v>#VALUE!</v>
      </c>
      <c r="AA1164" s="23" t="e">
        <v>#VALUE!</v>
      </c>
      <c r="AB1164" s="24" t="str">
        <f>IF('Raw data (converted)'!T1164=0,"",'Raw data (converted)'!T1164)</f>
        <v>For N2O, integration problem. Data should be discarded</v>
      </c>
    </row>
    <row r="1165" spans="1:28" x14ac:dyDescent="0.25">
      <c r="A1165" s="11">
        <f>'Raw data (converted)'!A1165</f>
        <v>41827</v>
      </c>
      <c r="B1165" s="11" t="str">
        <f>'Raw data (converted)'!B1165</f>
        <v>Yui</v>
      </c>
      <c r="C1165" s="11" t="str">
        <f>'Raw data (converted)'!C1165</f>
        <v>Elevated</v>
      </c>
      <c r="D1165" s="13">
        <f>'Raw data (converted)'!D1165</f>
        <v>6</v>
      </c>
      <c r="E1165" s="12">
        <f>'Raw data (converted)'!E1165</f>
        <v>6.4</v>
      </c>
      <c r="F1165" s="2">
        <f>'Raw data (converted)'!F1165</f>
        <v>45</v>
      </c>
      <c r="G1165" s="2">
        <f t="shared" si="1749"/>
        <v>2025</v>
      </c>
      <c r="H1165" s="4">
        <f>IF('Raw data (converted)'!I1165=0,"",'Raw data (converted)'!I1165)</f>
        <v>8203</v>
      </c>
      <c r="I1165" t="str">
        <f>'Raw data (converted)'!J1165</f>
        <v>R6.4_T45</v>
      </c>
      <c r="J1165" s="21">
        <f>IF('Raw data (converted)'!Q1165=0,"",'Raw data (converted)'!Q1165)</f>
        <v>0.86919999999999997</v>
      </c>
      <c r="K1165" s="22">
        <f>IF('Raw data (converted)'!R1165=0,"",'Raw data (converted)'!R1165)</f>
        <v>0.32740000000000002</v>
      </c>
      <c r="L1165" s="23">
        <f>IF('Raw data (converted)'!S1165=0,"",'Raw data (converted)'!S1165)</f>
        <v>0.3412</v>
      </c>
      <c r="M1165" s="8"/>
      <c r="N1165" s="8"/>
      <c r="O1165" s="9"/>
      <c r="P1165" s="9"/>
      <c r="Q1165" s="10"/>
      <c r="R1165" s="10"/>
      <c r="S1165" s="112">
        <v>296.3590378811723</v>
      </c>
      <c r="T1165" s="113">
        <v>1</v>
      </c>
      <c r="U1165" s="21" t="e">
        <v>#N/A</v>
      </c>
      <c r="V1165" s="115">
        <v>238.4565165350017</v>
      </c>
      <c r="W1165" s="116">
        <v>1</v>
      </c>
      <c r="X1165" s="22" t="e">
        <v>#N/A</v>
      </c>
      <c r="Y1165" s="118" t="e">
        <v>#VALUE!</v>
      </c>
      <c r="Z1165" s="119" t="e">
        <v>#VALUE!</v>
      </c>
      <c r="AA1165" s="23" t="e">
        <v>#VALUE!</v>
      </c>
      <c r="AB1165" s="24" t="str">
        <f>IF('Raw data (converted)'!T1165=0,"",'Raw data (converted)'!T1165)</f>
        <v>For N2O, integration problem. Data should be discarded</v>
      </c>
    </row>
    <row r="1166" spans="1:28" x14ac:dyDescent="0.25">
      <c r="A1166" s="11">
        <f>'Raw data (converted)'!A1166</f>
        <v>41827</v>
      </c>
      <c r="B1166" s="12" t="str">
        <f>'Raw data (converted)'!B1166</f>
        <v>Yui</v>
      </c>
      <c r="C1166" s="2" t="str">
        <f>'Raw data (converted)'!C1166</f>
        <v>Elevated</v>
      </c>
      <c r="D1166" s="13">
        <f>'Raw data (converted)'!D1166</f>
        <v>6</v>
      </c>
      <c r="E1166" s="12">
        <f>'Raw data (converted)'!E1166</f>
        <v>6.5</v>
      </c>
      <c r="F1166" s="2">
        <f>'Raw data (converted)'!F1166</f>
        <v>0</v>
      </c>
      <c r="G1166" s="2">
        <f t="shared" si="1749"/>
        <v>0</v>
      </c>
      <c r="H1166" s="4">
        <f>IF('Raw data (converted)'!I1166=0,"",'Raw data (converted)'!I1166)</f>
        <v>8204</v>
      </c>
      <c r="I1166" t="str">
        <f>'Raw data (converted)'!J1166</f>
        <v>R6.5_Amb</v>
      </c>
      <c r="J1166" s="21">
        <f>IF('Raw data (converted)'!Q1166=0,"",'Raw data (converted)'!Q1166)</f>
        <v>0.94269999999999998</v>
      </c>
      <c r="K1166" s="22">
        <f>IF('Raw data (converted)'!R1166=0,"",'Raw data (converted)'!R1166)</f>
        <v>0.21279999999999999</v>
      </c>
      <c r="L1166" s="23" t="str">
        <f>IF('Raw data (converted)'!S1166=0,"",'Raw data (converted)'!S1166)</f>
        <v/>
      </c>
      <c r="M1166" s="108">
        <f t="shared" ref="M1166" si="1762">IFERROR(RSQ(J1166:J1169,$F1166:$F1169),"")</f>
        <v>0.95483524684164844</v>
      </c>
      <c r="N1166" s="108">
        <f t="shared" ref="N1166" si="1763">IFERROR(S1168,"")</f>
        <v>0.96840245318524021</v>
      </c>
      <c r="O1166" s="109">
        <f t="shared" ref="O1166" si="1764">IFERROR(RSQ(K1166:K1169,$F1166:$F1169),"")</f>
        <v>0.99388125060505017</v>
      </c>
      <c r="P1166" s="109">
        <f t="shared" ref="P1166" si="1765">IFERROR(V1168,"")</f>
        <v>0.99983192583492086</v>
      </c>
      <c r="Q1166" s="110" t="str">
        <f t="shared" ref="Q1166" si="1766">IFERROR(RSQ(L1166:L1169,$F1166:$F1169),"")</f>
        <v/>
      </c>
      <c r="R1166" s="110" t="str">
        <f t="shared" ref="R1166" si="1767">IFERROR(Y1168,"")</f>
        <v/>
      </c>
      <c r="S1166" s="111">
        <f t="array" ref="S1166:U1169">LINEST(J1166:J1169,F1166:G1169,TRUE,TRUE)</f>
        <v>-2.8555555555555596E-5</v>
      </c>
      <c r="T1166" s="93">
        <v>-1.9289999999999976E-3</v>
      </c>
      <c r="U1166" s="93">
        <v>0.9383149999999999</v>
      </c>
      <c r="V1166" s="114">
        <f t="array" ref="V1166:X1169">LINEST(K1166:K1169,F1166:G1169,TRUE,TRUE)</f>
        <v>-1.7444444444444522E-5</v>
      </c>
      <c r="W1166" s="94">
        <v>3.8096666666666695E-3</v>
      </c>
      <c r="X1166" s="94">
        <v>0.21309499999999998</v>
      </c>
      <c r="Y1166" s="117" t="e">
        <f t="array" ref="Y1166:AA1169">LINEST(L1166:L1169,F1166:G1169,TRUE,TRUE)</f>
        <v>#VALUE!</v>
      </c>
      <c r="Z1166" s="95" t="e">
        <v>#VALUE!</v>
      </c>
      <c r="AA1166" s="95" t="e">
        <v>#VALUE!</v>
      </c>
      <c r="AB1166" s="24" t="str">
        <f>IF('Raw data (converted)'!T1166=0,"",'Raw data (converted)'!T1166)</f>
        <v>For N2O, integration problem. Data should be discarded</v>
      </c>
    </row>
    <row r="1167" spans="1:28" x14ac:dyDescent="0.25">
      <c r="A1167" s="11">
        <f>'Raw data (converted)'!A1167</f>
        <v>41827</v>
      </c>
      <c r="B1167" s="11" t="str">
        <f>'Raw data (converted)'!B1167</f>
        <v>Yui</v>
      </c>
      <c r="C1167" s="11" t="str">
        <f>'Raw data (converted)'!C1167</f>
        <v>Elevated</v>
      </c>
      <c r="D1167" s="13">
        <f>'Raw data (converted)'!D1167</f>
        <v>6</v>
      </c>
      <c r="E1167" s="12">
        <f>'Raw data (converted)'!E1167</f>
        <v>6.5</v>
      </c>
      <c r="F1167" s="2">
        <f>'Raw data (converted)'!F1167</f>
        <v>15</v>
      </c>
      <c r="G1167" s="2">
        <f t="shared" si="1749"/>
        <v>225</v>
      </c>
      <c r="H1167" s="4">
        <f>IF('Raw data (converted)'!I1167=0,"",'Raw data (converted)'!I1167)</f>
        <v>8204</v>
      </c>
      <c r="I1167" t="str">
        <f>'Raw data (converted)'!J1167</f>
        <v>R6.5_T15</v>
      </c>
      <c r="J1167" s="21">
        <f>IF('Raw data (converted)'!Q1167=0,"",'Raw data (converted)'!Q1167)</f>
        <v>0.88980000000000004</v>
      </c>
      <c r="K1167" s="22">
        <f>IF('Raw data (converted)'!R1167=0,"",'Raw data (converted)'!R1167)</f>
        <v>0.26719999999999999</v>
      </c>
      <c r="L1167" s="23" t="str">
        <f>IF('Raw data (converted)'!S1167=0,"",'Raw data (converted)'!S1167)</f>
        <v/>
      </c>
      <c r="M1167" s="8"/>
      <c r="N1167" s="8"/>
      <c r="O1167" s="9"/>
      <c r="P1167" s="9"/>
      <c r="Q1167" s="10"/>
      <c r="R1167" s="10"/>
      <c r="S1167" s="111">
        <v>4.3578480361495849E-5</v>
      </c>
      <c r="T1167" s="93">
        <v>2.0463333333333306E-3</v>
      </c>
      <c r="U1167" s="93">
        <v>1.9113771867425824E-2</v>
      </c>
      <c r="V1167" s="114">
        <v>2.9317335704996832E-6</v>
      </c>
      <c r="W1167" s="94">
        <v>1.3766666666666471E-4</v>
      </c>
      <c r="X1167" s="94">
        <v>1.2858751883444797E-3</v>
      </c>
      <c r="Y1167" s="117" t="e">
        <v>#VALUE!</v>
      </c>
      <c r="Z1167" s="95" t="e">
        <v>#VALUE!</v>
      </c>
      <c r="AA1167" s="95" t="e">
        <v>#VALUE!</v>
      </c>
      <c r="AB1167" s="24" t="str">
        <f>IF('Raw data (converted)'!T1167=0,"",'Raw data (converted)'!T1167)</f>
        <v>For N2O, integration problem. Data should be discarded</v>
      </c>
    </row>
    <row r="1168" spans="1:28" x14ac:dyDescent="0.25">
      <c r="A1168" s="11">
        <f>'Raw data (converted)'!A1168</f>
        <v>41827</v>
      </c>
      <c r="B1168" s="11" t="str">
        <f>'Raw data (converted)'!B1168</f>
        <v>Yui</v>
      </c>
      <c r="C1168" s="11" t="str">
        <f>'Raw data (converted)'!C1168</f>
        <v>Elevated</v>
      </c>
      <c r="D1168" s="13">
        <f>'Raw data (converted)'!D1168</f>
        <v>6</v>
      </c>
      <c r="E1168" s="12">
        <f>'Raw data (converted)'!E1168</f>
        <v>6.5</v>
      </c>
      <c r="F1168" s="2">
        <f>'Raw data (converted)'!F1168</f>
        <v>30</v>
      </c>
      <c r="G1168" s="2">
        <f t="shared" si="1749"/>
        <v>900</v>
      </c>
      <c r="H1168" s="4">
        <f>IF('Raw data (converted)'!I1168=0,"",'Raw data (converted)'!I1168)</f>
        <v>8204</v>
      </c>
      <c r="I1168" t="str">
        <f>'Raw data (converted)'!J1168</f>
        <v>R6.5_T30</v>
      </c>
      <c r="J1168" s="21">
        <f>IF('Raw data (converted)'!Q1168=0,"",'Raw data (converted)'!Q1168)</f>
        <v>0.8679</v>
      </c>
      <c r="K1168" s="22">
        <f>IF('Raw data (converted)'!R1168=0,"",'Raw data (converted)'!R1168)</f>
        <v>0.31080000000000002</v>
      </c>
      <c r="L1168" s="23" t="str">
        <f>IF('Raw data (converted)'!S1168=0,"",'Raw data (converted)'!S1168)</f>
        <v/>
      </c>
      <c r="M1168" s="8"/>
      <c r="N1168" s="8"/>
      <c r="O1168" s="9"/>
      <c r="P1168" s="9"/>
      <c r="Q1168" s="10"/>
      <c r="R1168" s="10"/>
      <c r="S1168" s="21">
        <v>0.96840245318524021</v>
      </c>
      <c r="T1168" s="93">
        <v>1.9610316162673128E-2</v>
      </c>
      <c r="U1168" s="21" t="e">
        <v>#N/A</v>
      </c>
      <c r="V1168" s="22">
        <v>0.99983192583492086</v>
      </c>
      <c r="W1168" s="94">
        <v>1.3192801067248572E-3</v>
      </c>
      <c r="X1168" s="22" t="e">
        <v>#N/A</v>
      </c>
      <c r="Y1168" s="23" t="e">
        <v>#VALUE!</v>
      </c>
      <c r="Z1168" s="95" t="e">
        <v>#VALUE!</v>
      </c>
      <c r="AA1168" s="23" t="e">
        <v>#VALUE!</v>
      </c>
      <c r="AB1168" s="24" t="str">
        <f>IF('Raw data (converted)'!T1168=0,"",'Raw data (converted)'!T1168)</f>
        <v>For N2O, integration problem. Data should be discarded</v>
      </c>
    </row>
    <row r="1169" spans="1:28" x14ac:dyDescent="0.25">
      <c r="A1169" s="11">
        <f>'Raw data (converted)'!A1169</f>
        <v>41827</v>
      </c>
      <c r="B1169" s="11" t="str">
        <f>'Raw data (converted)'!B1169</f>
        <v>Yui</v>
      </c>
      <c r="C1169" s="11" t="str">
        <f>'Raw data (converted)'!C1169</f>
        <v>Elevated</v>
      </c>
      <c r="D1169" s="13">
        <f>'Raw data (converted)'!D1169</f>
        <v>6</v>
      </c>
      <c r="E1169" s="12">
        <f>'Raw data (converted)'!E1169</f>
        <v>6.5</v>
      </c>
      <c r="F1169" s="2">
        <f>'Raw data (converted)'!F1169</f>
        <v>45</v>
      </c>
      <c r="G1169" s="2">
        <f t="shared" si="1749"/>
        <v>2025</v>
      </c>
      <c r="H1169" s="4">
        <f>IF('Raw data (converted)'!I1169=0,"",'Raw data (converted)'!I1169)</f>
        <v>8204</v>
      </c>
      <c r="I1169" t="str">
        <f>'Raw data (converted)'!J1169</f>
        <v>R6.5_T45</v>
      </c>
      <c r="J1169" s="21">
        <f>IF('Raw data (converted)'!Q1169=0,"",'Raw data (converted)'!Q1169)</f>
        <v>0.7893</v>
      </c>
      <c r="K1169" s="22">
        <f>IF('Raw data (converted)'!R1169=0,"",'Raw data (converted)'!R1169)</f>
        <v>0.34949999999999998</v>
      </c>
      <c r="L1169" s="23" t="str">
        <f>IF('Raw data (converted)'!S1169=0,"",'Raw data (converted)'!S1169)</f>
        <v/>
      </c>
      <c r="M1169" s="8"/>
      <c r="N1169" s="8"/>
      <c r="O1169" s="9"/>
      <c r="P1169" s="9"/>
      <c r="Q1169" s="10"/>
      <c r="R1169" s="10"/>
      <c r="S1169" s="112">
        <v>15.324013266955262</v>
      </c>
      <c r="T1169" s="113">
        <v>1</v>
      </c>
      <c r="U1169" s="21" t="e">
        <v>#N/A</v>
      </c>
      <c r="V1169" s="115">
        <v>2974.3771904625951</v>
      </c>
      <c r="W1169" s="116">
        <v>1</v>
      </c>
      <c r="X1169" s="22" t="e">
        <v>#N/A</v>
      </c>
      <c r="Y1169" s="118" t="e">
        <v>#VALUE!</v>
      </c>
      <c r="Z1169" s="119" t="e">
        <v>#VALUE!</v>
      </c>
      <c r="AA1169" s="23" t="e">
        <v>#VALUE!</v>
      </c>
      <c r="AB1169" s="24" t="str">
        <f>IF('Raw data (converted)'!T1169=0,"",'Raw data (converted)'!T1169)</f>
        <v>For N2O, integration problem. Data should be discarded</v>
      </c>
    </row>
    <row r="1170" spans="1:28" x14ac:dyDescent="0.25">
      <c r="A1170" s="11">
        <f>'Raw data (converted)'!A1170</f>
        <v>41827</v>
      </c>
      <c r="B1170" s="12" t="str">
        <f>'Raw data (converted)'!B1170</f>
        <v>Yui</v>
      </c>
      <c r="C1170" s="2" t="str">
        <f>'Raw data (converted)'!C1170</f>
        <v>Elevated</v>
      </c>
      <c r="D1170" s="13">
        <f>'Raw data (converted)'!D1170</f>
        <v>6</v>
      </c>
      <c r="E1170" s="12">
        <f>'Raw data (converted)'!E1170</f>
        <v>6.6</v>
      </c>
      <c r="F1170" s="2">
        <f>'Raw data (converted)'!F1170</f>
        <v>0</v>
      </c>
      <c r="G1170" s="2">
        <f t="shared" si="1749"/>
        <v>0</v>
      </c>
      <c r="H1170" s="4">
        <f>IF('Raw data (converted)'!I1170=0,"",'Raw data (converted)'!I1170)</f>
        <v>8205</v>
      </c>
      <c r="I1170" t="str">
        <f>'Raw data (converted)'!J1170</f>
        <v>R6.6_Amb</v>
      </c>
      <c r="J1170" s="21">
        <f>IF('Raw data (converted)'!Q1170=0,"",'Raw data (converted)'!Q1170)</f>
        <v>0.93820000000000003</v>
      </c>
      <c r="K1170" s="22">
        <f>IF('Raw data (converted)'!R1170=0,"",'Raw data (converted)'!R1170)</f>
        <v>0.2172</v>
      </c>
      <c r="L1170" s="23">
        <f>IF('Raw data (converted)'!S1170=0,"",'Raw data (converted)'!S1170)</f>
        <v>0.39879999999999999</v>
      </c>
      <c r="M1170" s="108">
        <f t="shared" ref="M1170" si="1768">IFERROR(RSQ(J1170:J1173,$F1170:$F1173),"")</f>
        <v>0.79034225264467928</v>
      </c>
      <c r="N1170" s="108">
        <f t="shared" ref="N1170" si="1769">IFERROR(S1172,"")</f>
        <v>0.9740454954020602</v>
      </c>
      <c r="O1170" s="109">
        <f t="shared" ref="O1170" si="1770">IFERROR(RSQ(K1170:K1173,$F1170:$F1173),"")</f>
        <v>0.99910197174947568</v>
      </c>
      <c r="P1170" s="109">
        <f t="shared" ref="P1170" si="1771">IFERROR(V1172,"")</f>
        <v>0.99988220036631537</v>
      </c>
      <c r="Q1170" s="110" t="str">
        <f t="shared" ref="Q1170" si="1772">IFERROR(RSQ(L1170:L1173,$F1170:$F1173),"")</f>
        <v/>
      </c>
      <c r="R1170" s="110" t="str">
        <f t="shared" ref="R1170" si="1773">IFERROR(Y1172,"")</f>
        <v/>
      </c>
      <c r="S1170" s="111">
        <f t="array" ref="S1170:U1173">LINEST(J1170:J1173,F1170:G1173,TRUE,TRUE)</f>
        <v>7.2444444444444504E-5</v>
      </c>
      <c r="T1170" s="93">
        <v>-5.2760000000000029E-3</v>
      </c>
      <c r="U1170" s="93">
        <v>0.93546000000000007</v>
      </c>
      <c r="V1170" s="114">
        <f t="array" ref="V1170:X1173">LINEST(K1170:K1173,F1170:G1173,TRUE,TRUE)</f>
        <v>6.7777777777777006E-6</v>
      </c>
      <c r="W1170" s="94">
        <v>2.9490000000000028E-3</v>
      </c>
      <c r="X1170" s="94">
        <v>0.21693500000000002</v>
      </c>
      <c r="Y1170" s="117" t="e">
        <f t="array" ref="Y1170:AA1173">LINEST(L1170:L1173,F1170:G1173,TRUE,TRUE)</f>
        <v>#VALUE!</v>
      </c>
      <c r="Z1170" s="95" t="e">
        <v>#VALUE!</v>
      </c>
      <c r="AA1170" s="95" t="e">
        <v>#VALUE!</v>
      </c>
      <c r="AB1170" s="24" t="str">
        <f>IF('Raw data (converted)'!T1170=0,"",'Raw data (converted)'!T1170)</f>
        <v>For N2O, integration problem. Data should be discarded</v>
      </c>
    </row>
    <row r="1171" spans="1:28" x14ac:dyDescent="0.25">
      <c r="A1171" s="11">
        <f>'Raw data (converted)'!A1171</f>
        <v>41827</v>
      </c>
      <c r="B1171" s="11" t="str">
        <f>'Raw data (converted)'!B1171</f>
        <v>Yui</v>
      </c>
      <c r="C1171" s="11" t="str">
        <f>'Raw data (converted)'!C1171</f>
        <v>Elevated</v>
      </c>
      <c r="D1171" s="13">
        <f>'Raw data (converted)'!D1171</f>
        <v>6</v>
      </c>
      <c r="E1171" s="12">
        <f>'Raw data (converted)'!E1171</f>
        <v>6.6</v>
      </c>
      <c r="F1171" s="2">
        <f>'Raw data (converted)'!F1171</f>
        <v>15</v>
      </c>
      <c r="G1171" s="2">
        <f t="shared" si="1749"/>
        <v>225</v>
      </c>
      <c r="H1171" s="4">
        <f>IF('Raw data (converted)'!I1171=0,"",'Raw data (converted)'!I1171)</f>
        <v>8205</v>
      </c>
      <c r="I1171" t="str">
        <f>'Raw data (converted)'!J1171</f>
        <v>R6.6_T15</v>
      </c>
      <c r="J1171" s="21">
        <f>IF('Raw data (converted)'!Q1171=0,"",'Raw data (converted)'!Q1171)</f>
        <v>0.86439999999999995</v>
      </c>
      <c r="K1171" s="22">
        <f>IF('Raw data (converted)'!R1171=0,"",'Raw data (converted)'!R1171)</f>
        <v>0.26190000000000002</v>
      </c>
      <c r="L1171" s="23" t="str">
        <f>IF('Raw data (converted)'!S1171=0,"",'Raw data (converted)'!S1171)</f>
        <v/>
      </c>
      <c r="M1171" s="8"/>
      <c r="N1171" s="8"/>
      <c r="O1171" s="9"/>
      <c r="P1171" s="9"/>
      <c r="Q1171" s="10"/>
      <c r="R1171" s="10"/>
      <c r="S1171" s="111">
        <v>2.7230338925997597E-5</v>
      </c>
      <c r="T1171" s="93">
        <v>1.278666666666674E-3</v>
      </c>
      <c r="U1171" s="93">
        <v>1.1943383105301512E-2</v>
      </c>
      <c r="V1171" s="114">
        <v>2.6335911734997513E-6</v>
      </c>
      <c r="W1171" s="94">
        <v>1.2366666666666662E-4</v>
      </c>
      <c r="X1171" s="94">
        <v>1.1551082200382786E-3</v>
      </c>
      <c r="Y1171" s="117" t="e">
        <v>#VALUE!</v>
      </c>
      <c r="Z1171" s="95" t="e">
        <v>#VALUE!</v>
      </c>
      <c r="AA1171" s="95" t="e">
        <v>#VALUE!</v>
      </c>
      <c r="AB1171" s="24" t="str">
        <f>IF('Raw data (converted)'!T1171=0,"",'Raw data (converted)'!T1171)</f>
        <v>For N2O, integration problem. Data should be discarded</v>
      </c>
    </row>
    <row r="1172" spans="1:28" x14ac:dyDescent="0.25">
      <c r="A1172" s="11">
        <f>'Raw data (converted)'!A1172</f>
        <v>41827</v>
      </c>
      <c r="B1172" s="11" t="str">
        <f>'Raw data (converted)'!B1172</f>
        <v>Yui</v>
      </c>
      <c r="C1172" s="11" t="str">
        <f>'Raw data (converted)'!C1172</f>
        <v>Elevated</v>
      </c>
      <c r="D1172" s="13">
        <f>'Raw data (converted)'!D1172</f>
        <v>6</v>
      </c>
      <c r="E1172" s="12">
        <f>'Raw data (converted)'!E1172</f>
        <v>6.6</v>
      </c>
      <c r="F1172" s="2">
        <f>'Raw data (converted)'!F1172</f>
        <v>30</v>
      </c>
      <c r="G1172" s="2">
        <f t="shared" si="1749"/>
        <v>900</v>
      </c>
      <c r="H1172" s="4">
        <f>IF('Raw data (converted)'!I1172=0,"",'Raw data (converted)'!I1172)</f>
        <v>8205</v>
      </c>
      <c r="I1172" t="str">
        <f>'Raw data (converted)'!J1172</f>
        <v>R6.6_T30</v>
      </c>
      <c r="J1172" s="21">
        <f>IF('Raw data (converted)'!Q1172=0,"",'Raw data (converted)'!Q1172)</f>
        <v>0.85060000000000002</v>
      </c>
      <c r="K1172" s="22">
        <f>IF('Raw data (converted)'!R1172=0,"",'Raw data (converted)'!R1172)</f>
        <v>0.31230000000000002</v>
      </c>
      <c r="L1172" s="23" t="str">
        <f>IF('Raw data (converted)'!S1172=0,"",'Raw data (converted)'!S1172)</f>
        <v/>
      </c>
      <c r="M1172" s="8"/>
      <c r="N1172" s="8"/>
      <c r="O1172" s="9"/>
      <c r="P1172" s="9"/>
      <c r="Q1172" s="10"/>
      <c r="R1172" s="10"/>
      <c r="S1172" s="21">
        <v>0.9740454954020602</v>
      </c>
      <c r="T1172" s="93">
        <v>1.2253652516698917E-2</v>
      </c>
      <c r="U1172" s="21" t="e">
        <v>#N/A</v>
      </c>
      <c r="V1172" s="22">
        <v>0.99988220036631537</v>
      </c>
      <c r="W1172" s="94">
        <v>1.1851160280748878E-3</v>
      </c>
      <c r="X1172" s="22" t="e">
        <v>#N/A</v>
      </c>
      <c r="Y1172" s="23" t="e">
        <v>#VALUE!</v>
      </c>
      <c r="Z1172" s="95" t="e">
        <v>#VALUE!</v>
      </c>
      <c r="AA1172" s="23" t="e">
        <v>#VALUE!</v>
      </c>
      <c r="AB1172" s="24" t="str">
        <f>IF('Raw data (converted)'!T1172=0,"",'Raw data (converted)'!T1172)</f>
        <v>For N2O, integration problem. Data should be discarded</v>
      </c>
    </row>
    <row r="1173" spans="1:28" x14ac:dyDescent="0.25">
      <c r="A1173" s="11">
        <f>'Raw data (converted)'!A1173</f>
        <v>41827</v>
      </c>
      <c r="B1173" s="11" t="str">
        <f>'Raw data (converted)'!B1173</f>
        <v>Yui</v>
      </c>
      <c r="C1173" s="11" t="str">
        <f>'Raw data (converted)'!C1173</f>
        <v>Elevated</v>
      </c>
      <c r="D1173" s="13">
        <f>'Raw data (converted)'!D1173</f>
        <v>6</v>
      </c>
      <c r="E1173" s="12">
        <f>'Raw data (converted)'!E1173</f>
        <v>6.6</v>
      </c>
      <c r="F1173" s="2">
        <f>'Raw data (converted)'!F1173</f>
        <v>45</v>
      </c>
      <c r="G1173" s="2">
        <f t="shared" si="1749"/>
        <v>2025</v>
      </c>
      <c r="H1173" s="4">
        <f>IF('Raw data (converted)'!I1173=0,"",'Raw data (converted)'!I1173)</f>
        <v>8205</v>
      </c>
      <c r="I1173" t="str">
        <f>'Raw data (converted)'!J1173</f>
        <v>R6.6_T45</v>
      </c>
      <c r="J1173" s="21">
        <f>IF('Raw data (converted)'!Q1173=0,"",'Raw data (converted)'!Q1173)</f>
        <v>0.84199999999999997</v>
      </c>
      <c r="K1173" s="22">
        <f>IF('Raw data (converted)'!R1173=0,"",'Raw data (converted)'!R1173)</f>
        <v>0.36309999999999998</v>
      </c>
      <c r="L1173" s="23" t="str">
        <f>IF('Raw data (converted)'!S1173=0,"",'Raw data (converted)'!S1173)</f>
        <v/>
      </c>
      <c r="M1173" s="8"/>
      <c r="N1173" s="8"/>
      <c r="O1173" s="9"/>
      <c r="P1173" s="9"/>
      <c r="Q1173" s="10"/>
      <c r="R1173" s="10"/>
      <c r="S1173" s="112">
        <v>18.764478661622693</v>
      </c>
      <c r="T1173" s="113">
        <v>1</v>
      </c>
      <c r="U1173" s="21" t="e">
        <v>#N/A</v>
      </c>
      <c r="V1173" s="115">
        <v>4243.9953720185158</v>
      </c>
      <c r="W1173" s="116">
        <v>1</v>
      </c>
      <c r="X1173" s="22" t="e">
        <v>#N/A</v>
      </c>
      <c r="Y1173" s="118" t="e">
        <v>#VALUE!</v>
      </c>
      <c r="Z1173" s="119" t="e">
        <v>#VALUE!</v>
      </c>
      <c r="AA1173" s="23" t="e">
        <v>#VALUE!</v>
      </c>
      <c r="AB1173" s="24" t="str">
        <f>IF('Raw data (converted)'!T1173=0,"",'Raw data (converted)'!T1173)</f>
        <v>For N2O, integration problem. Data should be discarded</v>
      </c>
    </row>
    <row r="1174" spans="1:28" x14ac:dyDescent="0.25">
      <c r="A1174" s="11">
        <f>'Raw data (converted)'!A1174</f>
        <v>41827</v>
      </c>
      <c r="B1174" s="12" t="str">
        <f>'Raw data (converted)'!B1174</f>
        <v>Yui</v>
      </c>
      <c r="C1174" s="2" t="str">
        <f>'Raw data (converted)'!C1174</f>
        <v>Elevated</v>
      </c>
      <c r="D1174" s="13">
        <f>'Raw data (converted)'!D1174</f>
        <v>6</v>
      </c>
      <c r="E1174" s="12">
        <f>'Raw data (converted)'!E1174</f>
        <v>6.7</v>
      </c>
      <c r="F1174" s="2">
        <f>'Raw data (converted)'!F1174</f>
        <v>0</v>
      </c>
      <c r="G1174" s="2">
        <f t="shared" si="1749"/>
        <v>0</v>
      </c>
      <c r="H1174" s="4">
        <f>IF('Raw data (converted)'!I1174=0,"",'Raw data (converted)'!I1174)</f>
        <v>8206</v>
      </c>
      <c r="I1174" t="str">
        <f>'Raw data (converted)'!J1174</f>
        <v>R6.7_Amb</v>
      </c>
      <c r="J1174" s="21" t="str">
        <f>IF('Raw data (converted)'!Q1174=0,"",'Raw data (converted)'!Q1174)</f>
        <v/>
      </c>
      <c r="K1174" s="22" t="str">
        <f>IF('Raw data (converted)'!R1174=0,"",'Raw data (converted)'!R1174)</f>
        <v/>
      </c>
      <c r="L1174" s="23" t="str">
        <f>IF('Raw data (converted)'!S1174=0,"",'Raw data (converted)'!S1174)</f>
        <v/>
      </c>
      <c r="M1174" s="108" t="str">
        <f t="shared" ref="M1174" si="1774">IFERROR(RSQ(J1174:J1177,$F1174:$F1177),"")</f>
        <v/>
      </c>
      <c r="N1174" s="108" t="str">
        <f t="shared" ref="N1174" si="1775">IFERROR(S1176,"")</f>
        <v/>
      </c>
      <c r="O1174" s="109" t="str">
        <f t="shared" ref="O1174" si="1776">IFERROR(RSQ(K1174:K1177,$F1174:$F1177),"")</f>
        <v/>
      </c>
      <c r="P1174" s="109" t="str">
        <f t="shared" ref="P1174" si="1777">IFERROR(V1176,"")</f>
        <v/>
      </c>
      <c r="Q1174" s="110" t="str">
        <f t="shared" ref="Q1174" si="1778">IFERROR(RSQ(L1174:L1177,$F1174:$F1177),"")</f>
        <v/>
      </c>
      <c r="R1174" s="110" t="str">
        <f t="shared" ref="R1174" si="1779">IFERROR(Y1176,"")</f>
        <v/>
      </c>
      <c r="S1174" s="111" t="e">
        <f t="array" ref="S1174:U1177">LINEST(J1174:J1177,F1174:G1177,TRUE,TRUE)</f>
        <v>#VALUE!</v>
      </c>
      <c r="T1174" s="93" t="e">
        <v>#VALUE!</v>
      </c>
      <c r="U1174" s="93" t="e">
        <v>#VALUE!</v>
      </c>
      <c r="V1174" s="114" t="e">
        <f t="array" ref="V1174:X1177">LINEST(K1174:K1177,F1174:G1177,TRUE,TRUE)</f>
        <v>#VALUE!</v>
      </c>
      <c r="W1174" s="94" t="e">
        <v>#VALUE!</v>
      </c>
      <c r="X1174" s="94" t="e">
        <v>#VALUE!</v>
      </c>
      <c r="Y1174" s="117" t="e">
        <f t="array" ref="Y1174:AA1177">LINEST(L1174:L1177,F1174:G1177,TRUE,TRUE)</f>
        <v>#VALUE!</v>
      </c>
      <c r="Z1174" s="95" t="e">
        <v>#VALUE!</v>
      </c>
      <c r="AA1174" s="95" t="e">
        <v>#VALUE!</v>
      </c>
      <c r="AB1174" s="24" t="str">
        <f>IF('Raw data (converted)'!T1174=0,"",'Raw data (converted)'!T1174)</f>
        <v>Not sampled</v>
      </c>
    </row>
    <row r="1175" spans="1:28" x14ac:dyDescent="0.25">
      <c r="A1175" s="11">
        <f>'Raw data (converted)'!A1175</f>
        <v>41827</v>
      </c>
      <c r="B1175" s="11" t="str">
        <f>'Raw data (converted)'!B1175</f>
        <v>Yui</v>
      </c>
      <c r="C1175" s="11" t="str">
        <f>'Raw data (converted)'!C1175</f>
        <v>Elevated</v>
      </c>
      <c r="D1175" s="13">
        <f>'Raw data (converted)'!D1175</f>
        <v>6</v>
      </c>
      <c r="E1175" s="12">
        <f>'Raw data (converted)'!E1175</f>
        <v>6.7</v>
      </c>
      <c r="F1175" s="2">
        <f>'Raw data (converted)'!F1175</f>
        <v>15</v>
      </c>
      <c r="G1175" s="2">
        <f t="shared" si="1749"/>
        <v>225</v>
      </c>
      <c r="H1175" s="4">
        <f>IF('Raw data (converted)'!I1175=0,"",'Raw data (converted)'!I1175)</f>
        <v>8206</v>
      </c>
      <c r="I1175" t="str">
        <f>'Raw data (converted)'!J1175</f>
        <v>R6.7_T15</v>
      </c>
      <c r="J1175" s="21" t="str">
        <f>IF('Raw data (converted)'!Q1175=0,"",'Raw data (converted)'!Q1175)</f>
        <v/>
      </c>
      <c r="K1175" s="22" t="str">
        <f>IF('Raw data (converted)'!R1175=0,"",'Raw data (converted)'!R1175)</f>
        <v/>
      </c>
      <c r="L1175" s="23" t="str">
        <f>IF('Raw data (converted)'!S1175=0,"",'Raw data (converted)'!S1175)</f>
        <v/>
      </c>
      <c r="M1175" s="8"/>
      <c r="N1175" s="8"/>
      <c r="O1175" s="9"/>
      <c r="P1175" s="9"/>
      <c r="Q1175" s="10"/>
      <c r="R1175" s="10"/>
      <c r="S1175" s="111" t="e">
        <v>#VALUE!</v>
      </c>
      <c r="T1175" s="93" t="e">
        <v>#VALUE!</v>
      </c>
      <c r="U1175" s="93" t="e">
        <v>#VALUE!</v>
      </c>
      <c r="V1175" s="114" t="e">
        <v>#VALUE!</v>
      </c>
      <c r="W1175" s="94" t="e">
        <v>#VALUE!</v>
      </c>
      <c r="X1175" s="94" t="e">
        <v>#VALUE!</v>
      </c>
      <c r="Y1175" s="117" t="e">
        <v>#VALUE!</v>
      </c>
      <c r="Z1175" s="95" t="e">
        <v>#VALUE!</v>
      </c>
      <c r="AA1175" s="95" t="e">
        <v>#VALUE!</v>
      </c>
      <c r="AB1175" s="24" t="str">
        <f>IF('Raw data (converted)'!T1175=0,"",'Raw data (converted)'!T1175)</f>
        <v>Not sampled</v>
      </c>
    </row>
    <row r="1176" spans="1:28" x14ac:dyDescent="0.25">
      <c r="A1176" s="11">
        <f>'Raw data (converted)'!A1176</f>
        <v>41827</v>
      </c>
      <c r="B1176" s="11" t="str">
        <f>'Raw data (converted)'!B1176</f>
        <v>Yui</v>
      </c>
      <c r="C1176" s="11" t="str">
        <f>'Raw data (converted)'!C1176</f>
        <v>Elevated</v>
      </c>
      <c r="D1176" s="13">
        <f>'Raw data (converted)'!D1176</f>
        <v>6</v>
      </c>
      <c r="E1176" s="12">
        <f>'Raw data (converted)'!E1176</f>
        <v>6.7</v>
      </c>
      <c r="F1176" s="2">
        <f>'Raw data (converted)'!F1176</f>
        <v>30</v>
      </c>
      <c r="G1176" s="2">
        <f t="shared" si="1749"/>
        <v>900</v>
      </c>
      <c r="H1176" s="4">
        <f>IF('Raw data (converted)'!I1176=0,"",'Raw data (converted)'!I1176)</f>
        <v>8206</v>
      </c>
      <c r="I1176" t="str">
        <f>'Raw data (converted)'!J1176</f>
        <v>R6.7_T30</v>
      </c>
      <c r="J1176" s="21" t="str">
        <f>IF('Raw data (converted)'!Q1176=0,"",'Raw data (converted)'!Q1176)</f>
        <v/>
      </c>
      <c r="K1176" s="22" t="str">
        <f>IF('Raw data (converted)'!R1176=0,"",'Raw data (converted)'!R1176)</f>
        <v/>
      </c>
      <c r="L1176" s="23" t="str">
        <f>IF('Raw data (converted)'!S1176=0,"",'Raw data (converted)'!S1176)</f>
        <v/>
      </c>
      <c r="M1176" s="8"/>
      <c r="N1176" s="8"/>
      <c r="O1176" s="9"/>
      <c r="P1176" s="9"/>
      <c r="Q1176" s="10"/>
      <c r="R1176" s="10"/>
      <c r="S1176" s="21" t="e">
        <v>#VALUE!</v>
      </c>
      <c r="T1176" s="93" t="e">
        <v>#VALUE!</v>
      </c>
      <c r="U1176" s="21" t="e">
        <v>#VALUE!</v>
      </c>
      <c r="V1176" s="22" t="e">
        <v>#VALUE!</v>
      </c>
      <c r="W1176" s="94" t="e">
        <v>#VALUE!</v>
      </c>
      <c r="X1176" s="22" t="e">
        <v>#VALUE!</v>
      </c>
      <c r="Y1176" s="23" t="e">
        <v>#VALUE!</v>
      </c>
      <c r="Z1176" s="95" t="e">
        <v>#VALUE!</v>
      </c>
      <c r="AA1176" s="23" t="e">
        <v>#VALUE!</v>
      </c>
      <c r="AB1176" s="24" t="str">
        <f>IF('Raw data (converted)'!T1176=0,"",'Raw data (converted)'!T1176)</f>
        <v>Not sampled</v>
      </c>
    </row>
    <row r="1177" spans="1:28" x14ac:dyDescent="0.25">
      <c r="A1177" s="11">
        <f>'Raw data (converted)'!A1177</f>
        <v>41827</v>
      </c>
      <c r="B1177" s="11" t="str">
        <f>'Raw data (converted)'!B1177</f>
        <v>Yui</v>
      </c>
      <c r="C1177" s="11" t="str">
        <f>'Raw data (converted)'!C1177</f>
        <v>Elevated</v>
      </c>
      <c r="D1177" s="13">
        <f>'Raw data (converted)'!D1177</f>
        <v>6</v>
      </c>
      <c r="E1177" s="12">
        <f>'Raw data (converted)'!E1177</f>
        <v>6.7</v>
      </c>
      <c r="F1177" s="2">
        <f>'Raw data (converted)'!F1177</f>
        <v>45</v>
      </c>
      <c r="G1177" s="2">
        <f t="shared" si="1749"/>
        <v>2025</v>
      </c>
      <c r="H1177" s="4">
        <f>IF('Raw data (converted)'!I1177=0,"",'Raw data (converted)'!I1177)</f>
        <v>8206</v>
      </c>
      <c r="I1177" t="str">
        <f>'Raw data (converted)'!J1177</f>
        <v>R6.7_T45</v>
      </c>
      <c r="J1177" s="21" t="str">
        <f>IF('Raw data (converted)'!Q1177=0,"",'Raw data (converted)'!Q1177)</f>
        <v/>
      </c>
      <c r="K1177" s="22" t="str">
        <f>IF('Raw data (converted)'!R1177=0,"",'Raw data (converted)'!R1177)</f>
        <v/>
      </c>
      <c r="L1177" s="23" t="str">
        <f>IF('Raw data (converted)'!S1177=0,"",'Raw data (converted)'!S1177)</f>
        <v/>
      </c>
      <c r="M1177" s="8"/>
      <c r="N1177" s="8"/>
      <c r="O1177" s="9"/>
      <c r="P1177" s="9"/>
      <c r="Q1177" s="10"/>
      <c r="R1177" s="10"/>
      <c r="S1177" s="112" t="e">
        <v>#VALUE!</v>
      </c>
      <c r="T1177" s="113" t="e">
        <v>#VALUE!</v>
      </c>
      <c r="U1177" s="21" t="e">
        <v>#VALUE!</v>
      </c>
      <c r="V1177" s="115" t="e">
        <v>#VALUE!</v>
      </c>
      <c r="W1177" s="116" t="e">
        <v>#VALUE!</v>
      </c>
      <c r="X1177" s="22" t="e">
        <v>#VALUE!</v>
      </c>
      <c r="Y1177" s="118" t="e">
        <v>#VALUE!</v>
      </c>
      <c r="Z1177" s="119" t="e">
        <v>#VALUE!</v>
      </c>
      <c r="AA1177" s="23" t="e">
        <v>#VALUE!</v>
      </c>
      <c r="AB1177" s="24" t="str">
        <f>IF('Raw data (converted)'!T1177=0,"",'Raw data (converted)'!T1177)</f>
        <v>Not sampled</v>
      </c>
    </row>
    <row r="1178" spans="1:28" x14ac:dyDescent="0.25">
      <c r="A1178" s="11">
        <f>'Raw data (converted)'!A1178</f>
        <v>41857</v>
      </c>
      <c r="B1178" s="12" t="str">
        <f>'Raw data (converted)'!B1178</f>
        <v>Chris</v>
      </c>
      <c r="C1178" s="2" t="str">
        <f>'Raw data (converted)'!C1178</f>
        <v>Ambient</v>
      </c>
      <c r="D1178" s="13">
        <f>'Raw data (converted)'!D1178</f>
        <v>1</v>
      </c>
      <c r="E1178" s="12">
        <f>'Raw data (converted)'!E1178</f>
        <v>1</v>
      </c>
      <c r="F1178" s="2">
        <f>'Raw data (converted)'!F1178</f>
        <v>0</v>
      </c>
      <c r="G1178" s="2">
        <f t="shared" si="1749"/>
        <v>0</v>
      </c>
      <c r="H1178" s="4">
        <f>IF('Raw data (converted)'!I1178=0,"",'Raw data (converted)'!I1178)</f>
        <v>8207</v>
      </c>
      <c r="I1178" t="str">
        <f>'Raw data (converted)'!J1178</f>
        <v>R1.0_Amb</v>
      </c>
      <c r="J1178" s="21">
        <f>IF('Raw data (converted)'!Q1178=0,"",'Raw data (converted)'!Q1178)</f>
        <v>0.86050000000000004</v>
      </c>
      <c r="K1178" s="22">
        <f>IF('Raw data (converted)'!R1178=0,"",'Raw data (converted)'!R1178)</f>
        <v>0.27600000000000002</v>
      </c>
      <c r="L1178" s="23">
        <f>IF('Raw data (converted)'!S1178=0,"",'Raw data (converted)'!S1178)</f>
        <v>0.32669999999999999</v>
      </c>
      <c r="M1178" s="108">
        <f t="shared" ref="M1178" si="1780">IFERROR(RSQ(J1178:J1181,$F1178:$F1181),"")</f>
        <v>0.94549569941149825</v>
      </c>
      <c r="N1178" s="108">
        <f t="shared" ref="N1178" si="1781">IFERROR(S1180,"")</f>
        <v>0.989105175795986</v>
      </c>
      <c r="O1178" s="109">
        <f t="shared" ref="O1178" si="1782">IFERROR(RSQ(K1178:K1181,$F1178:$F1181),"")</f>
        <v>0.96846816680413572</v>
      </c>
      <c r="P1178" s="109">
        <f t="shared" ref="P1178" si="1783">IFERROR(V1180,"")</f>
        <v>0.99724494866990165</v>
      </c>
      <c r="Q1178" s="110">
        <f t="shared" ref="Q1178" si="1784">IFERROR(RSQ(L1178:L1181,$F1178:$F1181),"")</f>
        <v>0.68184090778181083</v>
      </c>
      <c r="R1178" s="110">
        <f t="shared" ref="R1178" si="1785">IFERROR(Y1180,"")</f>
        <v>0.87058579574909378</v>
      </c>
      <c r="S1178" s="111">
        <f t="array" ref="S1178:U1181">LINEST(J1178:J1181,F1178:G1181,TRUE,TRUE)</f>
        <v>1.1333333333333324E-5</v>
      </c>
      <c r="T1178" s="93">
        <v>-1.2180000000000001E-3</v>
      </c>
      <c r="U1178" s="93">
        <v>0.85993000000000008</v>
      </c>
      <c r="V1178" s="114">
        <f t="array" ref="V1178:X1181">LINEST(K1178:K1181,F1178:G1181,TRUE,TRUE)</f>
        <v>-3.9666666666666684E-5</v>
      </c>
      <c r="W1178" s="94">
        <v>4.8723333333333336E-3</v>
      </c>
      <c r="X1178" s="94">
        <v>0.27723500000000006</v>
      </c>
      <c r="Y1178" s="117">
        <f t="array" ref="Y1178:AA1181">LINEST(L1178:L1181,F1178:G1181,TRUE,TRUE)</f>
        <v>2.8444444444444444E-5</v>
      </c>
      <c r="Z1178" s="95">
        <v>-5.5466666666666631E-4</v>
      </c>
      <c r="AA1178" s="95">
        <v>0.32433000000000001</v>
      </c>
      <c r="AB1178" s="24" t="str">
        <f>IF('Raw data (converted)'!T1178=0,"",'Raw data (converted)'!T1178)</f>
        <v/>
      </c>
    </row>
    <row r="1179" spans="1:28" x14ac:dyDescent="0.25">
      <c r="A1179" s="11">
        <f>'Raw data (converted)'!A1179</f>
        <v>41857</v>
      </c>
      <c r="B1179" s="11" t="str">
        <f>'Raw data (converted)'!B1179</f>
        <v>Chris</v>
      </c>
      <c r="C1179" s="11" t="str">
        <f>'Raw data (converted)'!C1179</f>
        <v>Ambient</v>
      </c>
      <c r="D1179" s="13">
        <f>'Raw data (converted)'!D1179</f>
        <v>1</v>
      </c>
      <c r="E1179" s="12">
        <f>'Raw data (converted)'!E1179</f>
        <v>1</v>
      </c>
      <c r="F1179" s="2">
        <f>'Raw data (converted)'!F1179</f>
        <v>15</v>
      </c>
      <c r="G1179" s="2">
        <f t="shared" si="1749"/>
        <v>225</v>
      </c>
      <c r="H1179" s="4">
        <f>IF('Raw data (converted)'!I1179=0,"",'Raw data (converted)'!I1179)</f>
        <v>8207</v>
      </c>
      <c r="I1179" t="str">
        <f>'Raw data (converted)'!J1179</f>
        <v>R1.0_T15</v>
      </c>
      <c r="J1179" s="21">
        <f>IF('Raw data (converted)'!Q1179=0,"",'Raw data (converted)'!Q1179)</f>
        <v>0.84250000000000003</v>
      </c>
      <c r="K1179" s="22">
        <f>IF('Raw data (converted)'!R1179=0,"",'Raw data (converted)'!R1179)</f>
        <v>0.34510000000000002</v>
      </c>
      <c r="L1179" s="23">
        <f>IF('Raw data (converted)'!S1179=0,"",'Raw data (converted)'!S1179)</f>
        <v>0.31530000000000002</v>
      </c>
      <c r="M1179" s="8"/>
      <c r="N1179" s="8"/>
      <c r="O1179" s="9"/>
      <c r="P1179" s="9"/>
      <c r="Q1179" s="10"/>
      <c r="R1179" s="10"/>
      <c r="S1179" s="111">
        <v>5.6647055429995083E-6</v>
      </c>
      <c r="T1179" s="93">
        <v>2.6600000000000191E-4</v>
      </c>
      <c r="U1179" s="93">
        <v>2.4845723978182011E-3</v>
      </c>
      <c r="V1179" s="114">
        <v>1.2273528676498828E-5</v>
      </c>
      <c r="W1179" s="94">
        <v>5.7633333333333245E-4</v>
      </c>
      <c r="X1179" s="94">
        <v>5.3832401952727199E-3</v>
      </c>
      <c r="Y1179" s="117">
        <v>2.3553249362997702E-5</v>
      </c>
      <c r="Z1179" s="95">
        <v>1.1059999999999959E-3</v>
      </c>
      <c r="AA1179" s="95">
        <v>1.0330590496191358E-2</v>
      </c>
      <c r="AB1179" s="24" t="str">
        <f>IF('Raw data (converted)'!T1179=0,"",'Raw data (converted)'!T1179)</f>
        <v/>
      </c>
    </row>
    <row r="1180" spans="1:28" x14ac:dyDescent="0.25">
      <c r="A1180" s="11">
        <f>'Raw data (converted)'!A1180</f>
        <v>41857</v>
      </c>
      <c r="B1180" s="11" t="str">
        <f>'Raw data (converted)'!B1180</f>
        <v>Chris</v>
      </c>
      <c r="C1180" s="11" t="str">
        <f>'Raw data (converted)'!C1180</f>
        <v>Ambient</v>
      </c>
      <c r="D1180" s="13">
        <f>'Raw data (converted)'!D1180</f>
        <v>1</v>
      </c>
      <c r="E1180" s="12">
        <f>'Raw data (converted)'!E1180</f>
        <v>1</v>
      </c>
      <c r="F1180" s="2">
        <f>'Raw data (converted)'!F1180</f>
        <v>30</v>
      </c>
      <c r="G1180" s="2">
        <f t="shared" si="1749"/>
        <v>900</v>
      </c>
      <c r="H1180" s="4">
        <f>IF('Raw data (converted)'!I1180=0,"",'Raw data (converted)'!I1180)</f>
        <v>8207</v>
      </c>
      <c r="I1180" t="str">
        <f>'Raw data (converted)'!J1180</f>
        <v>R1.0_T30</v>
      </c>
      <c r="J1180" s="21">
        <f>IF('Raw data (converted)'!Q1180=0,"",'Raw data (converted)'!Q1180)</f>
        <v>0.83530000000000004</v>
      </c>
      <c r="K1180" s="22">
        <f>IF('Raw data (converted)'!R1180=0,"",'Raw data (converted)'!R1180)</f>
        <v>0.38400000000000001</v>
      </c>
      <c r="L1180" s="23">
        <f>IF('Raw data (converted)'!S1180=0,"",'Raw data (converted)'!S1180)</f>
        <v>0.34039999999999998</v>
      </c>
      <c r="M1180" s="8"/>
      <c r="N1180" s="8"/>
      <c r="O1180" s="9"/>
      <c r="P1180" s="9"/>
      <c r="Q1180" s="10"/>
      <c r="R1180" s="10"/>
      <c r="S1180" s="21">
        <v>0.989105175795986</v>
      </c>
      <c r="T1180" s="93">
        <v>2.5491174943497782E-3</v>
      </c>
      <c r="U1180" s="21" t="e">
        <v>#N/A</v>
      </c>
      <c r="V1180" s="22">
        <v>0.99724494866990165</v>
      </c>
      <c r="W1180" s="94">
        <v>5.5230879044244723E-3</v>
      </c>
      <c r="X1180" s="22" t="e">
        <v>#N/A</v>
      </c>
      <c r="Y1180" s="23">
        <v>0.87058579574909378</v>
      </c>
      <c r="Z1180" s="95">
        <v>1.0598962213348963E-2</v>
      </c>
      <c r="AA1180" s="23" t="e">
        <v>#N/A</v>
      </c>
      <c r="AB1180" s="24" t="str">
        <f>IF('Raw data (converted)'!T1180=0,"",'Raw data (converted)'!T1180)</f>
        <v/>
      </c>
    </row>
    <row r="1181" spans="1:28" x14ac:dyDescent="0.25">
      <c r="A1181" s="11">
        <f>'Raw data (converted)'!A1181</f>
        <v>41857</v>
      </c>
      <c r="B1181" s="11" t="str">
        <f>'Raw data (converted)'!B1181</f>
        <v>Chris</v>
      </c>
      <c r="C1181" s="11" t="str">
        <f>'Raw data (converted)'!C1181</f>
        <v>Ambient</v>
      </c>
      <c r="D1181" s="13">
        <f>'Raw data (converted)'!D1181</f>
        <v>1</v>
      </c>
      <c r="E1181" s="12">
        <f>'Raw data (converted)'!E1181</f>
        <v>1</v>
      </c>
      <c r="F1181" s="2">
        <f>'Raw data (converted)'!F1181</f>
        <v>45</v>
      </c>
      <c r="G1181" s="2">
        <f t="shared" si="1749"/>
        <v>2025</v>
      </c>
      <c r="H1181" s="4">
        <f>IF('Raw data (converted)'!I1181=0,"",'Raw data (converted)'!I1181)</f>
        <v>8207</v>
      </c>
      <c r="I1181" t="str">
        <f>'Raw data (converted)'!J1181</f>
        <v>R1.0_T45</v>
      </c>
      <c r="J1181" s="21">
        <f>IF('Raw data (converted)'!Q1181=0,"",'Raw data (converted)'!Q1181)</f>
        <v>0.82750000000000001</v>
      </c>
      <c r="K1181" s="22">
        <f>IF('Raw data (converted)'!R1181=0,"",'Raw data (converted)'!R1181)</f>
        <v>0.41739999999999999</v>
      </c>
      <c r="L1181" s="23">
        <f>IF('Raw data (converted)'!S1181=0,"",'Raw data (converted)'!S1181)</f>
        <v>0.35460000000000003</v>
      </c>
      <c r="M1181" s="8"/>
      <c r="N1181" s="8"/>
      <c r="O1181" s="9"/>
      <c r="P1181" s="9"/>
      <c r="Q1181" s="10"/>
      <c r="R1181" s="10"/>
      <c r="S1181" s="112">
        <v>45.39335180055344</v>
      </c>
      <c r="T1181" s="113">
        <v>1</v>
      </c>
      <c r="U1181" s="21" t="e">
        <v>#N/A</v>
      </c>
      <c r="V1181" s="115">
        <v>180.98482191152172</v>
      </c>
      <c r="W1181" s="116">
        <v>1</v>
      </c>
      <c r="X1181" s="22" t="e">
        <v>#N/A</v>
      </c>
      <c r="Y1181" s="118">
        <v>3.3635635314853678</v>
      </c>
      <c r="Z1181" s="119">
        <v>1</v>
      </c>
      <c r="AA1181" s="23" t="e">
        <v>#N/A</v>
      </c>
      <c r="AB1181" s="24" t="str">
        <f>IF('Raw data (converted)'!T1181=0,"",'Raw data (converted)'!T1181)</f>
        <v/>
      </c>
    </row>
    <row r="1182" spans="1:28" x14ac:dyDescent="0.25">
      <c r="A1182" s="11">
        <f>'Raw data (converted)'!A1182</f>
        <v>41857</v>
      </c>
      <c r="B1182" s="12" t="str">
        <f>'Raw data (converted)'!B1182</f>
        <v>Chris</v>
      </c>
      <c r="C1182" s="2" t="str">
        <f>'Raw data (converted)'!C1182</f>
        <v>Ambient</v>
      </c>
      <c r="D1182" s="13">
        <f>'Raw data (converted)'!D1182</f>
        <v>1</v>
      </c>
      <c r="E1182" s="12">
        <f>'Raw data (converted)'!E1182</f>
        <v>1.1000000000000001</v>
      </c>
      <c r="F1182" s="2">
        <f>'Raw data (converted)'!F1182</f>
        <v>0</v>
      </c>
      <c r="G1182" s="2">
        <f t="shared" si="1749"/>
        <v>0</v>
      </c>
      <c r="H1182" s="4">
        <f>IF('Raw data (converted)'!I1182=0,"",'Raw data (converted)'!I1182)</f>
        <v>8208</v>
      </c>
      <c r="I1182" t="str">
        <f>'Raw data (converted)'!J1182</f>
        <v>R1.1_Amb</v>
      </c>
      <c r="J1182" s="21">
        <f>IF('Raw data (converted)'!Q1182=0,"",'Raw data (converted)'!Q1182)</f>
        <v>0.88019999999999998</v>
      </c>
      <c r="K1182" s="22">
        <f>IF('Raw data (converted)'!R1182=0,"",'Raw data (converted)'!R1182)</f>
        <v>0.23569999999999999</v>
      </c>
      <c r="L1182" s="23">
        <f>IF('Raw data (converted)'!S1182=0,"",'Raw data (converted)'!S1182)</f>
        <v>0.35699999999999998</v>
      </c>
      <c r="M1182" s="108">
        <f t="shared" ref="M1182" si="1786">IFERROR(RSQ(J1182:J1185,$F1182:$F1185),"")</f>
        <v>0.89519699621128501</v>
      </c>
      <c r="N1182" s="108">
        <f t="shared" ref="N1182" si="1787">IFERROR(S1184,"")</f>
        <v>0.90126476591758009</v>
      </c>
      <c r="O1182" s="109">
        <f t="shared" ref="O1182" si="1788">IFERROR(RSQ(K1182:K1185,$F1182:$F1185),"")</f>
        <v>0.99823817360275047</v>
      </c>
      <c r="P1182" s="109">
        <f t="shared" ref="P1182" si="1789">IFERROR(V1184,"")</f>
        <v>0.99832535820277268</v>
      </c>
      <c r="Q1182" s="110">
        <f t="shared" ref="Q1182" si="1790">IFERROR(RSQ(L1182:L1185,$F1182:$F1185),"")</f>
        <v>0.62164812874751962</v>
      </c>
      <c r="R1182" s="110">
        <f t="shared" ref="R1182" si="1791">IFERROR(Y1184,"")</f>
        <v>0.86784209705102122</v>
      </c>
      <c r="S1182" s="111">
        <f t="array" ref="S1182:U1185">LINEST(J1182:J1185,F1182:G1185,TRUE,TRUE)</f>
        <v>1.1111111111111147E-5</v>
      </c>
      <c r="T1182" s="93">
        <v>-2.3106666666666688E-3</v>
      </c>
      <c r="U1182" s="93">
        <v>0.87568999999999997</v>
      </c>
      <c r="V1182" s="114">
        <f t="array" ref="V1182:X1185">LINEST(K1182:K1185,F1182:G1185,TRUE,TRUE)</f>
        <v>-1.6666666666666417E-6</v>
      </c>
      <c r="W1182" s="94">
        <v>2.4676666666666653E-3</v>
      </c>
      <c r="X1182" s="94">
        <v>0.23496499999999998</v>
      </c>
      <c r="Y1182" s="117">
        <f t="array" ref="Y1182:AA1185">LINEST(L1182:L1185,F1182:G1185,TRUE,TRUE)</f>
        <v>2.6111111111111144E-5</v>
      </c>
      <c r="Z1182" s="95">
        <v>-6.1833333333333412E-4</v>
      </c>
      <c r="AA1182" s="95">
        <v>0.35892499999999994</v>
      </c>
      <c r="AB1182" s="24" t="str">
        <f>IF('Raw data (converted)'!T1182=0,"",'Raw data (converted)'!T1182)</f>
        <v/>
      </c>
    </row>
    <row r="1183" spans="1:28" x14ac:dyDescent="0.25">
      <c r="A1183" s="11">
        <f>'Raw data (converted)'!A1183</f>
        <v>41857</v>
      </c>
      <c r="B1183" s="11" t="str">
        <f>'Raw data (converted)'!B1183</f>
        <v>Chris</v>
      </c>
      <c r="C1183" s="11" t="str">
        <f>'Raw data (converted)'!C1183</f>
        <v>Ambient</v>
      </c>
      <c r="D1183" s="13">
        <f>'Raw data (converted)'!D1183</f>
        <v>1</v>
      </c>
      <c r="E1183" s="12">
        <f>'Raw data (converted)'!E1183</f>
        <v>1.1000000000000001</v>
      </c>
      <c r="F1183" s="2">
        <f>'Raw data (converted)'!F1183</f>
        <v>15</v>
      </c>
      <c r="G1183" s="2">
        <f t="shared" si="1749"/>
        <v>225</v>
      </c>
      <c r="H1183" s="4">
        <f>IF('Raw data (converted)'!I1183=0,"",'Raw data (converted)'!I1183)</f>
        <v>8208</v>
      </c>
      <c r="I1183" t="str">
        <f>'Raw data (converted)'!J1183</f>
        <v>R1.1_T15</v>
      </c>
      <c r="J1183" s="21">
        <f>IF('Raw data (converted)'!Q1183=0,"",'Raw data (converted)'!Q1183)</f>
        <v>0.83</v>
      </c>
      <c r="K1183" s="22">
        <f>IF('Raw data (converted)'!R1183=0,"",'Raw data (converted)'!R1183)</f>
        <v>0.26939999999999997</v>
      </c>
      <c r="L1183" s="23">
        <f>IF('Raw data (converted)'!S1183=0,"",'Raw data (converted)'!S1183)</f>
        <v>0.36130000000000001</v>
      </c>
      <c r="M1183" s="8"/>
      <c r="N1183" s="8"/>
      <c r="O1183" s="9"/>
      <c r="P1183" s="9"/>
      <c r="Q1183" s="10"/>
      <c r="R1183" s="10"/>
      <c r="S1183" s="111">
        <v>4.4820740348995835E-5</v>
      </c>
      <c r="T1183" s="93">
        <v>2.1046666666666687E-3</v>
      </c>
      <c r="U1183" s="93">
        <v>1.9658634235368452E-2</v>
      </c>
      <c r="V1183" s="114">
        <v>7.3044887264993243E-6</v>
      </c>
      <c r="W1183" s="94">
        <v>3.4300000000000048E-4</v>
      </c>
      <c r="X1183" s="94">
        <v>3.2037907235023962E-3</v>
      </c>
      <c r="Y1183" s="117">
        <v>1.9130803807498275E-5</v>
      </c>
      <c r="Z1183" s="95">
        <v>8.9833333333333681E-4</v>
      </c>
      <c r="AA1183" s="95">
        <v>8.3908804663158244E-3</v>
      </c>
      <c r="AB1183" s="24" t="str">
        <f>IF('Raw data (converted)'!T1183=0,"",'Raw data (converted)'!T1183)</f>
        <v/>
      </c>
    </row>
    <row r="1184" spans="1:28" x14ac:dyDescent="0.25">
      <c r="A1184" s="11">
        <f>'Raw data (converted)'!A1184</f>
        <v>41857</v>
      </c>
      <c r="B1184" s="11" t="str">
        <f>'Raw data (converted)'!B1184</f>
        <v>Chris</v>
      </c>
      <c r="C1184" s="11" t="str">
        <f>'Raw data (converted)'!C1184</f>
        <v>Ambient</v>
      </c>
      <c r="D1184" s="13">
        <f>'Raw data (converted)'!D1184</f>
        <v>1</v>
      </c>
      <c r="E1184" s="12">
        <f>'Raw data (converted)'!E1184</f>
        <v>1.1000000000000001</v>
      </c>
      <c r="F1184" s="2">
        <f>'Raw data (converted)'!F1184</f>
        <v>30</v>
      </c>
      <c r="G1184" s="2">
        <f t="shared" si="1749"/>
        <v>900</v>
      </c>
      <c r="H1184" s="4">
        <f>IF('Raw data (converted)'!I1184=0,"",'Raw data (converted)'!I1184)</f>
        <v>8208</v>
      </c>
      <c r="I1184" t="str">
        <f>'Raw data (converted)'!J1184</f>
        <v>R1.1_T30</v>
      </c>
      <c r="J1184" s="21">
        <f>IF('Raw data (converted)'!Q1184=0,"",'Raw data (converted)'!Q1184)</f>
        <v>0.82989999999999997</v>
      </c>
      <c r="K1184" s="22">
        <f>IF('Raw data (converted)'!R1184=0,"",'Raw data (converted)'!R1184)</f>
        <v>0.30969999999999998</v>
      </c>
      <c r="L1184" s="23">
        <f>IF('Raw data (converted)'!S1184=0,"",'Raw data (converted)'!S1184)</f>
        <v>0.35809999999999997</v>
      </c>
      <c r="M1184" s="8"/>
      <c r="N1184" s="8"/>
      <c r="O1184" s="9"/>
      <c r="P1184" s="9"/>
      <c r="Q1184" s="10"/>
      <c r="R1184" s="10"/>
      <c r="S1184" s="21">
        <v>0.90126476591758009</v>
      </c>
      <c r="T1184" s="93">
        <v>2.0169333157048122E-2</v>
      </c>
      <c r="U1184" s="21" t="e">
        <v>#N/A</v>
      </c>
      <c r="V1184" s="22">
        <v>0.99832535820277268</v>
      </c>
      <c r="W1184" s="94">
        <v>3.2870199269246954E-3</v>
      </c>
      <c r="X1184" s="22" t="e">
        <v>#N/A</v>
      </c>
      <c r="Y1184" s="23">
        <v>0.86784209705102122</v>
      </c>
      <c r="Z1184" s="95">
        <v>8.6088617133742232E-3</v>
      </c>
      <c r="AA1184" s="23" t="e">
        <v>#N/A</v>
      </c>
      <c r="AB1184" s="24" t="str">
        <f>IF('Raw data (converted)'!T1184=0,"",'Raw data (converted)'!T1184)</f>
        <v/>
      </c>
    </row>
    <row r="1185" spans="1:28" x14ac:dyDescent="0.25">
      <c r="A1185" s="11">
        <f>'Raw data (converted)'!A1185</f>
        <v>41857</v>
      </c>
      <c r="B1185" s="11" t="str">
        <f>'Raw data (converted)'!B1185</f>
        <v>Chris</v>
      </c>
      <c r="C1185" s="11" t="str">
        <f>'Raw data (converted)'!C1185</f>
        <v>Ambient</v>
      </c>
      <c r="D1185" s="13">
        <f>'Raw data (converted)'!D1185</f>
        <v>1</v>
      </c>
      <c r="E1185" s="12">
        <f>'Raw data (converted)'!E1185</f>
        <v>1.1000000000000001</v>
      </c>
      <c r="F1185" s="2">
        <f>'Raw data (converted)'!F1185</f>
        <v>45</v>
      </c>
      <c r="G1185" s="2">
        <f t="shared" si="1749"/>
        <v>2025</v>
      </c>
      <c r="H1185" s="4">
        <f>IF('Raw data (converted)'!I1185=0,"",'Raw data (converted)'!I1185)</f>
        <v>8208</v>
      </c>
      <c r="I1185" t="str">
        <f>'Raw data (converted)'!J1185</f>
        <v>R1.1_T45</v>
      </c>
      <c r="J1185" s="21">
        <f>IF('Raw data (converted)'!Q1185=0,"",'Raw data (converted)'!Q1185)</f>
        <v>0.78969999999999996</v>
      </c>
      <c r="K1185" s="22">
        <f>IF('Raw data (converted)'!R1185=0,"",'Raw data (converted)'!R1185)</f>
        <v>0.34189999999999998</v>
      </c>
      <c r="L1185" s="23">
        <f>IF('Raw data (converted)'!S1185=0,"",'Raw data (converted)'!S1185)</f>
        <v>0.38590000000000002</v>
      </c>
      <c r="M1185" s="8"/>
      <c r="N1185" s="8"/>
      <c r="O1185" s="9"/>
      <c r="P1185" s="9"/>
      <c r="Q1185" s="10"/>
      <c r="R1185" s="10"/>
      <c r="S1185" s="112">
        <v>4.5640483576776845</v>
      </c>
      <c r="T1185" s="113">
        <v>1</v>
      </c>
      <c r="U1185" s="21" t="e">
        <v>#N/A</v>
      </c>
      <c r="V1185" s="115">
        <v>298.07131287889217</v>
      </c>
      <c r="W1185" s="116">
        <v>1</v>
      </c>
      <c r="X1185" s="22" t="e">
        <v>#N/A</v>
      </c>
      <c r="Y1185" s="118">
        <v>3.283353010625718</v>
      </c>
      <c r="Z1185" s="119">
        <v>1</v>
      </c>
      <c r="AA1185" s="23" t="e">
        <v>#N/A</v>
      </c>
      <c r="AB1185" s="24" t="str">
        <f>IF('Raw data (converted)'!T1185=0,"",'Raw data (converted)'!T1185)</f>
        <v/>
      </c>
    </row>
    <row r="1186" spans="1:28" x14ac:dyDescent="0.25">
      <c r="A1186" s="11">
        <f>'Raw data (converted)'!A1186</f>
        <v>41857</v>
      </c>
      <c r="B1186" s="12" t="str">
        <f>'Raw data (converted)'!B1186</f>
        <v>Chris</v>
      </c>
      <c r="C1186" s="2" t="str">
        <f>'Raw data (converted)'!C1186</f>
        <v>Ambient</v>
      </c>
      <c r="D1186" s="13">
        <f>'Raw data (converted)'!D1186</f>
        <v>1</v>
      </c>
      <c r="E1186" s="12">
        <f>'Raw data (converted)'!E1186</f>
        <v>1.2</v>
      </c>
      <c r="F1186" s="2">
        <f>'Raw data (converted)'!F1186</f>
        <v>0</v>
      </c>
      <c r="G1186" s="2">
        <f t="shared" si="1749"/>
        <v>0</v>
      </c>
      <c r="H1186" s="4">
        <f>IF('Raw data (converted)'!I1186=0,"",'Raw data (converted)'!I1186)</f>
        <v>8209</v>
      </c>
      <c r="I1186" t="str">
        <f>'Raw data (converted)'!J1186</f>
        <v>R1.2_Amb</v>
      </c>
      <c r="J1186" s="21">
        <f>IF('Raw data (converted)'!Q1186=0,"",'Raw data (converted)'!Q1186)</f>
        <v>0.89</v>
      </c>
      <c r="K1186" s="22">
        <f>IF('Raw data (converted)'!R1186=0,"",'Raw data (converted)'!R1186)</f>
        <v>0.221</v>
      </c>
      <c r="L1186" s="23">
        <f>IF('Raw data (converted)'!S1186=0,"",'Raw data (converted)'!S1186)</f>
        <v>0.35439999999999999</v>
      </c>
      <c r="M1186" s="108">
        <f t="shared" ref="M1186" si="1792">IFERROR(RSQ(J1186:J1189,$F1186:$F1189),"")</f>
        <v>0.97122628874918282</v>
      </c>
      <c r="N1186" s="108">
        <f t="shared" ref="N1186" si="1793">IFERROR(S1188,"")</f>
        <v>0.98050331889608333</v>
      </c>
      <c r="O1186" s="109">
        <f t="shared" ref="O1186" si="1794">IFERROR(RSQ(K1186:K1189,$F1186:$F1189),"")</f>
        <v>0.99396196677158422</v>
      </c>
      <c r="P1186" s="109">
        <f t="shared" ref="P1186" si="1795">IFERROR(V1188,"")</f>
        <v>0.999189862654558</v>
      </c>
      <c r="Q1186" s="110">
        <f t="shared" ref="Q1186" si="1796">IFERROR(RSQ(L1186:L1189,$F1186:$F1189),"")</f>
        <v>2.2397038408146224E-3</v>
      </c>
      <c r="R1186" s="110">
        <f t="shared" ref="R1186" si="1797">IFERROR(Y1188,"")</f>
        <v>3.720499768625892E-3</v>
      </c>
      <c r="S1186" s="111">
        <f t="array" ref="S1186:U1189">LINEST(J1186:J1189,F1186:G1189,TRUE,TRUE)</f>
        <v>-1.6555555555555461E-5</v>
      </c>
      <c r="T1186" s="93">
        <v>-1.5276666666666709E-3</v>
      </c>
      <c r="U1186" s="93">
        <v>0.88758500000000007</v>
      </c>
      <c r="V1186" s="114">
        <f t="array" ref="V1186:X1189">LINEST(K1186:K1189,F1186:G1189,TRUE,TRUE)</f>
        <v>-1.855555555555554E-5</v>
      </c>
      <c r="W1186" s="94">
        <v>4.2676666666666661E-3</v>
      </c>
      <c r="X1186" s="94">
        <v>0.22026500000000004</v>
      </c>
      <c r="Y1186" s="117">
        <f t="array" ref="Y1186:AA1189">LINEST(L1186:L1189,F1186:G1189,TRUE,TRUE)</f>
        <v>8.8888888888891767E-7</v>
      </c>
      <c r="Z1186" s="95">
        <v>-2.5333333333334042E-5</v>
      </c>
      <c r="AA1186" s="95">
        <v>0.35671999999999998</v>
      </c>
      <c r="AB1186" s="24" t="str">
        <f>IF('Raw data (converted)'!T1186=0,"",'Raw data (converted)'!T1186)</f>
        <v/>
      </c>
    </row>
    <row r="1187" spans="1:28" x14ac:dyDescent="0.25">
      <c r="A1187" s="11">
        <f>'Raw data (converted)'!A1187</f>
        <v>41857</v>
      </c>
      <c r="B1187" s="11" t="str">
        <f>'Raw data (converted)'!B1187</f>
        <v>Chris</v>
      </c>
      <c r="C1187" s="11" t="str">
        <f>'Raw data (converted)'!C1187</f>
        <v>Ambient</v>
      </c>
      <c r="D1187" s="13">
        <f>'Raw data (converted)'!D1187</f>
        <v>1</v>
      </c>
      <c r="E1187" s="12">
        <f>'Raw data (converted)'!E1187</f>
        <v>1.2</v>
      </c>
      <c r="F1187" s="2">
        <f>'Raw data (converted)'!F1187</f>
        <v>15</v>
      </c>
      <c r="G1187" s="2">
        <f t="shared" si="1749"/>
        <v>225</v>
      </c>
      <c r="H1187" s="4">
        <f>IF('Raw data (converted)'!I1187=0,"",'Raw data (converted)'!I1187)</f>
        <v>8209</v>
      </c>
      <c r="I1187" t="str">
        <f>'Raw data (converted)'!J1187</f>
        <v>R1.2_T15</v>
      </c>
      <c r="J1187" s="21">
        <f>IF('Raw data (converted)'!Q1187=0,"",'Raw data (converted)'!Q1187)</f>
        <v>0.85370000000000001</v>
      </c>
      <c r="K1187" s="22">
        <f>IF('Raw data (converted)'!R1187=0,"",'Raw data (converted)'!R1187)</f>
        <v>0.27789999999999998</v>
      </c>
      <c r="L1187" s="23">
        <f>IF('Raw data (converted)'!S1187=0,"",'Raw data (converted)'!S1187)</f>
        <v>0.36349999999999999</v>
      </c>
      <c r="M1187" s="8"/>
      <c r="N1187" s="8"/>
      <c r="O1187" s="9"/>
      <c r="P1187" s="9"/>
      <c r="Q1187" s="10"/>
      <c r="R1187" s="10"/>
      <c r="S1187" s="111">
        <v>2.4000462958497653E-5</v>
      </c>
      <c r="T1187" s="93">
        <v>1.1269999999999956E-3</v>
      </c>
      <c r="U1187" s="93">
        <v>1.0526740948650677E-2</v>
      </c>
      <c r="V1187" s="114">
        <v>7.3044887264993167E-6</v>
      </c>
      <c r="W1187" s="94">
        <v>3.4300000000000015E-4</v>
      </c>
      <c r="X1187" s="94">
        <v>3.2037907235023962E-3</v>
      </c>
      <c r="Y1187" s="117">
        <v>2.3056345367997832E-5</v>
      </c>
      <c r="Z1187" s="95">
        <v>1.0826666666666667E-3</v>
      </c>
      <c r="AA1187" s="95">
        <v>1.0112645549014353E-2</v>
      </c>
      <c r="AB1187" s="24" t="str">
        <f>IF('Raw data (converted)'!T1187=0,"",'Raw data (converted)'!T1187)</f>
        <v/>
      </c>
    </row>
    <row r="1188" spans="1:28" x14ac:dyDescent="0.25">
      <c r="A1188" s="11">
        <f>'Raw data (converted)'!A1188</f>
        <v>41857</v>
      </c>
      <c r="B1188" s="11" t="str">
        <f>'Raw data (converted)'!B1188</f>
        <v>Chris</v>
      </c>
      <c r="C1188" s="11" t="str">
        <f>'Raw data (converted)'!C1188</f>
        <v>Ambient</v>
      </c>
      <c r="D1188" s="13">
        <f>'Raw data (converted)'!D1188</f>
        <v>1</v>
      </c>
      <c r="E1188" s="12">
        <f>'Raw data (converted)'!E1188</f>
        <v>1.2</v>
      </c>
      <c r="F1188" s="2">
        <f>'Raw data (converted)'!F1188</f>
        <v>30</v>
      </c>
      <c r="G1188" s="2">
        <f t="shared" si="1749"/>
        <v>900</v>
      </c>
      <c r="H1188" s="4">
        <f>IF('Raw data (converted)'!I1188=0,"",'Raw data (converted)'!I1188)</f>
        <v>8209</v>
      </c>
      <c r="I1188" t="str">
        <f>'Raw data (converted)'!J1188</f>
        <v>R1.2_T30</v>
      </c>
      <c r="J1188" s="21">
        <f>IF('Raw data (converted)'!Q1188=0,"",'Raw data (converted)'!Q1188)</f>
        <v>0.83409999999999995</v>
      </c>
      <c r="K1188" s="22">
        <f>IF('Raw data (converted)'!R1188=0,"",'Raw data (converted)'!R1188)</f>
        <v>0.33379999999999999</v>
      </c>
      <c r="L1188" s="23">
        <f>IF('Raw data (converted)'!S1188=0,"",'Raw data (converted)'!S1188)</f>
        <v>0.3498</v>
      </c>
      <c r="M1188" s="8"/>
      <c r="N1188" s="8"/>
      <c r="O1188" s="9"/>
      <c r="P1188" s="9"/>
      <c r="Q1188" s="10"/>
      <c r="R1188" s="10"/>
      <c r="S1188" s="21">
        <v>0.98050331889608333</v>
      </c>
      <c r="T1188" s="93">
        <v>1.0800208331323941E-2</v>
      </c>
      <c r="U1188" s="21" t="e">
        <v>#N/A</v>
      </c>
      <c r="V1188" s="22">
        <v>0.999189862654558</v>
      </c>
      <c r="W1188" s="94">
        <v>3.2870199269246919E-3</v>
      </c>
      <c r="X1188" s="22" t="e">
        <v>#N/A</v>
      </c>
      <c r="Y1188" s="23">
        <v>3.720499768625892E-3</v>
      </c>
      <c r="Z1188" s="95">
        <v>1.0375355415599023E-2</v>
      </c>
      <c r="AA1188" s="23" t="e">
        <v>#N/A</v>
      </c>
      <c r="AB1188" s="24" t="str">
        <f>IF('Raw data (converted)'!T1188=0,"",'Raw data (converted)'!T1188)</f>
        <v/>
      </c>
    </row>
    <row r="1189" spans="1:28" x14ac:dyDescent="0.25">
      <c r="A1189" s="11">
        <f>'Raw data (converted)'!A1189</f>
        <v>41857</v>
      </c>
      <c r="B1189" s="11" t="str">
        <f>'Raw data (converted)'!B1189</f>
        <v>Chris</v>
      </c>
      <c r="C1189" s="11" t="str">
        <f>'Raw data (converted)'!C1189</f>
        <v>Ambient</v>
      </c>
      <c r="D1189" s="13">
        <f>'Raw data (converted)'!D1189</f>
        <v>1</v>
      </c>
      <c r="E1189" s="12">
        <f>'Raw data (converted)'!E1189</f>
        <v>1.2</v>
      </c>
      <c r="F1189" s="2">
        <f>'Raw data (converted)'!F1189</f>
        <v>45</v>
      </c>
      <c r="G1189" s="2">
        <f t="shared" si="1749"/>
        <v>2025</v>
      </c>
      <c r="H1189" s="4">
        <f>IF('Raw data (converted)'!I1189=0,"",'Raw data (converted)'!I1189)</f>
        <v>8209</v>
      </c>
      <c r="I1189" t="str">
        <f>'Raw data (converted)'!J1189</f>
        <v>R1.2_T45</v>
      </c>
      <c r="J1189" s="21">
        <f>IF('Raw data (converted)'!Q1189=0,"",'Raw data (converted)'!Q1189)</f>
        <v>0.78290000000000004</v>
      </c>
      <c r="K1189" s="22">
        <f>IF('Raw data (converted)'!R1189=0,"",'Raw data (converted)'!R1189)</f>
        <v>0.374</v>
      </c>
      <c r="L1189" s="23">
        <f>IF('Raw data (converted)'!S1189=0,"",'Raw data (converted)'!S1189)</f>
        <v>0.35970000000000002</v>
      </c>
      <c r="M1189" s="8"/>
      <c r="N1189" s="8"/>
      <c r="O1189" s="9"/>
      <c r="P1189" s="9"/>
      <c r="Q1189" s="10"/>
      <c r="R1189" s="10"/>
      <c r="S1189" s="112">
        <v>25.145390481334509</v>
      </c>
      <c r="T1189" s="113">
        <v>1</v>
      </c>
      <c r="U1189" s="21" t="e">
        <v>#N/A</v>
      </c>
      <c r="V1189" s="115">
        <v>616.67930029154479</v>
      </c>
      <c r="W1189" s="116">
        <v>1</v>
      </c>
      <c r="X1189" s="22" t="e">
        <v>#N/A</v>
      </c>
      <c r="Y1189" s="118">
        <v>1.867196789536395E-3</v>
      </c>
      <c r="Z1189" s="119">
        <v>1</v>
      </c>
      <c r="AA1189" s="23" t="e">
        <v>#N/A</v>
      </c>
      <c r="AB1189" s="24" t="str">
        <f>IF('Raw data (converted)'!T1189=0,"",'Raw data (converted)'!T1189)</f>
        <v/>
      </c>
    </row>
    <row r="1190" spans="1:28" x14ac:dyDescent="0.25">
      <c r="A1190" s="11">
        <f>'Raw data (converted)'!A1190</f>
        <v>41857</v>
      </c>
      <c r="B1190" s="12" t="str">
        <f>'Raw data (converted)'!B1190</f>
        <v>Chris</v>
      </c>
      <c r="C1190" s="2" t="str">
        <f>'Raw data (converted)'!C1190</f>
        <v>Ambient</v>
      </c>
      <c r="D1190" s="13">
        <f>'Raw data (converted)'!D1190</f>
        <v>1</v>
      </c>
      <c r="E1190" s="12">
        <f>'Raw data (converted)'!E1190</f>
        <v>1.4</v>
      </c>
      <c r="F1190" s="2">
        <f>'Raw data (converted)'!F1190</f>
        <v>0</v>
      </c>
      <c r="G1190" s="2">
        <f t="shared" si="1749"/>
        <v>0</v>
      </c>
      <c r="H1190" s="4">
        <f>IF('Raw data (converted)'!I1190=0,"",'Raw data (converted)'!I1190)</f>
        <v>8210</v>
      </c>
      <c r="I1190" t="str">
        <f>'Raw data (converted)'!J1190</f>
        <v>R1.4_Amb</v>
      </c>
      <c r="J1190" s="21">
        <f>IF('Raw data (converted)'!Q1190=0,"",'Raw data (converted)'!Q1190)</f>
        <v>0.88829999999999998</v>
      </c>
      <c r="K1190" s="22">
        <f>IF('Raw data (converted)'!R1190=0,"",'Raw data (converted)'!R1190)</f>
        <v>0.33019999999999999</v>
      </c>
      <c r="L1190" s="23">
        <f>IF('Raw data (converted)'!S1190=0,"",'Raw data (converted)'!S1190)</f>
        <v>0.3533</v>
      </c>
      <c r="M1190" s="108">
        <f t="shared" ref="M1190" si="1798">IFERROR(RSQ(J1190:J1193,$F1190:$F1193),"")</f>
        <v>0.66956292589833921</v>
      </c>
      <c r="N1190" s="108">
        <f t="shared" ref="N1190" si="1799">IFERROR(S1192,"")</f>
        <v>0.89734873801799808</v>
      </c>
      <c r="O1190" s="109">
        <f t="shared" ref="O1190" si="1800">IFERROR(RSQ(K1190:K1193,$F1190:$F1193),"")</f>
        <v>0.99430907364161469</v>
      </c>
      <c r="P1190" s="109">
        <f t="shared" ref="P1190" si="1801">IFERROR(V1192,"")</f>
        <v>0.99999969413488343</v>
      </c>
      <c r="Q1190" s="110">
        <f t="shared" ref="Q1190" si="1802">IFERROR(RSQ(L1190:L1193,$F1190:$F1193),"")</f>
        <v>0.51742137329161819</v>
      </c>
      <c r="R1190" s="110">
        <f t="shared" ref="R1190" si="1803">IFERROR(Y1192,"")</f>
        <v>0.89427677542283157</v>
      </c>
      <c r="S1190" s="111">
        <f t="array" ref="S1190:U1193">LINEST(J1190:J1193,F1190:G1193,TRUE,TRUE)</f>
        <v>5.1444444444444332E-5</v>
      </c>
      <c r="T1190" s="93">
        <v>-3.4983333333333286E-3</v>
      </c>
      <c r="U1190" s="93">
        <v>0.88482499999999986</v>
      </c>
      <c r="V1190" s="114">
        <f t="array" ref="V1190:X1193">LINEST(K1190:K1193,F1190:G1193,TRUE,TRUE)</f>
        <v>1.3555555555555547E-5</v>
      </c>
      <c r="W1190" s="94">
        <v>1.7940000000000002E-3</v>
      </c>
      <c r="X1190" s="94">
        <v>0.33021</v>
      </c>
      <c r="Y1190" s="117">
        <f t="array" ref="Y1190:AA1193">LINEST(L1190:L1193,F1190:G1193,TRUE,TRUE)</f>
        <v>3.9777777777777766E-5</v>
      </c>
      <c r="Z1190" s="95">
        <v>-1.1646666666666665E-3</v>
      </c>
      <c r="AA1190" s="95">
        <v>0.35117999999999999</v>
      </c>
      <c r="AB1190" s="24" t="str">
        <f>IF('Raw data (converted)'!T1190=0,"",'Raw data (converted)'!T1190)</f>
        <v/>
      </c>
    </row>
    <row r="1191" spans="1:28" x14ac:dyDescent="0.25">
      <c r="A1191" s="11">
        <f>'Raw data (converted)'!A1191</f>
        <v>41857</v>
      </c>
      <c r="B1191" s="11" t="str">
        <f>'Raw data (converted)'!B1191</f>
        <v>Chris</v>
      </c>
      <c r="C1191" s="11" t="str">
        <f>'Raw data (converted)'!C1191</f>
        <v>Ambient</v>
      </c>
      <c r="D1191" s="13">
        <f>'Raw data (converted)'!D1191</f>
        <v>1</v>
      </c>
      <c r="E1191" s="12">
        <f>'Raw data (converted)'!E1191</f>
        <v>1.4</v>
      </c>
      <c r="F1191" s="2">
        <f>'Raw data (converted)'!F1191</f>
        <v>15</v>
      </c>
      <c r="G1191" s="2">
        <f t="shared" si="1749"/>
        <v>225</v>
      </c>
      <c r="H1191" s="4">
        <f>IF('Raw data (converted)'!I1191=0,"",'Raw data (converted)'!I1191)</f>
        <v>8210</v>
      </c>
      <c r="I1191" t="str">
        <f>'Raw data (converted)'!J1191</f>
        <v>R1.4_T15</v>
      </c>
      <c r="J1191" s="21">
        <f>IF('Raw data (converted)'!Q1191=0,"",'Raw data (converted)'!Q1191)</f>
        <v>0.83350000000000002</v>
      </c>
      <c r="K1191" s="22">
        <f>IF('Raw data (converted)'!R1191=0,"",'Raw data (converted)'!R1191)</f>
        <v>0.36020000000000002</v>
      </c>
      <c r="L1191" s="23">
        <f>IF('Raw data (converted)'!S1191=0,"",'Raw data (converted)'!S1191)</f>
        <v>0.33629999999999999</v>
      </c>
      <c r="M1191" s="8"/>
      <c r="N1191" s="8"/>
      <c r="O1191" s="9"/>
      <c r="P1191" s="9"/>
      <c r="Q1191" s="10"/>
      <c r="R1191" s="10"/>
      <c r="S1191" s="111">
        <v>3.4534827652496761E-5</v>
      </c>
      <c r="T1191" s="93">
        <v>1.6216666666666671E-3</v>
      </c>
      <c r="U1191" s="93">
        <v>1.5147173828803831E-2</v>
      </c>
      <c r="V1191" s="114">
        <v>9.9380799000037065E-8</v>
      </c>
      <c r="W1191" s="94">
        <v>4.6666666666688449E-6</v>
      </c>
      <c r="X1191" s="94">
        <v>4.3588989435427047E-5</v>
      </c>
      <c r="Y1191" s="117">
        <v>2.1068729387998034E-5</v>
      </c>
      <c r="Z1191" s="95">
        <v>9.8933333333333403E-4</v>
      </c>
      <c r="AA1191" s="95">
        <v>9.2408657603062286E-3</v>
      </c>
      <c r="AB1191" s="24" t="str">
        <f>IF('Raw data (converted)'!T1191=0,"",'Raw data (converted)'!T1191)</f>
        <v/>
      </c>
    </row>
    <row r="1192" spans="1:28" x14ac:dyDescent="0.25">
      <c r="A1192" s="11">
        <f>'Raw data (converted)'!A1192</f>
        <v>41857</v>
      </c>
      <c r="B1192" s="11" t="str">
        <f>'Raw data (converted)'!B1192</f>
        <v>Chris</v>
      </c>
      <c r="C1192" s="11" t="str">
        <f>'Raw data (converted)'!C1192</f>
        <v>Ambient</v>
      </c>
      <c r="D1192" s="13">
        <f>'Raw data (converted)'!D1192</f>
        <v>1</v>
      </c>
      <c r="E1192" s="12">
        <f>'Raw data (converted)'!E1192</f>
        <v>1.4</v>
      </c>
      <c r="F1192" s="2">
        <f>'Raw data (converted)'!F1192</f>
        <v>30</v>
      </c>
      <c r="G1192" s="2">
        <f t="shared" si="1749"/>
        <v>900</v>
      </c>
      <c r="H1192" s="4">
        <f>IF('Raw data (converted)'!I1192=0,"",'Raw data (converted)'!I1192)</f>
        <v>8210</v>
      </c>
      <c r="I1192" t="str">
        <f>'Raw data (converted)'!J1192</f>
        <v>R1.4_T30</v>
      </c>
      <c r="J1192" s="21">
        <f>IF('Raw data (converted)'!Q1192=0,"",'Raw data (converted)'!Q1192)</f>
        <v>0.83660000000000001</v>
      </c>
      <c r="K1192" s="22">
        <f>IF('Raw data (converted)'!R1192=0,"",'Raw data (converted)'!R1192)</f>
        <v>0.3962</v>
      </c>
      <c r="L1192" s="23">
        <f>IF('Raw data (converted)'!S1192=0,"",'Raw data (converted)'!S1192)</f>
        <v>0.3584</v>
      </c>
      <c r="M1192" s="8"/>
      <c r="N1192" s="8"/>
      <c r="O1192" s="9"/>
      <c r="P1192" s="9"/>
      <c r="Q1192" s="10"/>
      <c r="R1192" s="10"/>
      <c r="S1192" s="21">
        <v>0.89734873801799808</v>
      </c>
      <c r="T1192" s="93">
        <v>1.5540672443623541E-2</v>
      </c>
      <c r="U1192" s="21" t="e">
        <v>#N/A</v>
      </c>
      <c r="V1192" s="22">
        <v>0.99999969413488343</v>
      </c>
      <c r="W1192" s="94">
        <v>4.4721359550016666E-5</v>
      </c>
      <c r="X1192" s="22" t="e">
        <v>#N/A</v>
      </c>
      <c r="Y1192" s="23">
        <v>0.89427677542283157</v>
      </c>
      <c r="Z1192" s="95">
        <v>9.4809282245991132E-3</v>
      </c>
      <c r="AA1192" s="23" t="e">
        <v>#N/A</v>
      </c>
      <c r="AB1192" s="24" t="str">
        <f>IF('Raw data (converted)'!T1192=0,"",'Raw data (converted)'!T1192)</f>
        <v/>
      </c>
    </row>
    <row r="1193" spans="1:28" x14ac:dyDescent="0.25">
      <c r="A1193" s="11">
        <f>'Raw data (converted)'!A1193</f>
        <v>41857</v>
      </c>
      <c r="B1193" s="11" t="str">
        <f>'Raw data (converted)'!B1193</f>
        <v>Chris</v>
      </c>
      <c r="C1193" s="11" t="str">
        <f>'Raw data (converted)'!C1193</f>
        <v>Ambient</v>
      </c>
      <c r="D1193" s="13">
        <f>'Raw data (converted)'!D1193</f>
        <v>1</v>
      </c>
      <c r="E1193" s="12">
        <f>'Raw data (converted)'!E1193</f>
        <v>1.4</v>
      </c>
      <c r="F1193" s="2">
        <f>'Raw data (converted)'!F1193</f>
        <v>45</v>
      </c>
      <c r="G1193" s="2">
        <f t="shared" si="1749"/>
        <v>2025</v>
      </c>
      <c r="H1193" s="4">
        <f>IF('Raw data (converted)'!I1193=0,"",'Raw data (converted)'!I1193)</f>
        <v>8210</v>
      </c>
      <c r="I1193" t="str">
        <f>'Raw data (converted)'!J1193</f>
        <v>R1.4_T45</v>
      </c>
      <c r="J1193" s="21">
        <f>IF('Raw data (converted)'!Q1193=0,"",'Raw data (converted)'!Q1193)</f>
        <v>0.82809999999999995</v>
      </c>
      <c r="K1193" s="22">
        <f>IF('Raw data (converted)'!R1193=0,"",'Raw data (converted)'!R1193)</f>
        <v>0.43840000000000001</v>
      </c>
      <c r="L1193" s="23">
        <f>IF('Raw data (converted)'!S1193=0,"",'Raw data (converted)'!S1193)</f>
        <v>0.37719999999999998</v>
      </c>
      <c r="M1193" s="8"/>
      <c r="N1193" s="8"/>
      <c r="O1193" s="9"/>
      <c r="P1193" s="9"/>
      <c r="Q1193" s="10"/>
      <c r="R1193" s="10"/>
      <c r="S1193" s="112">
        <v>4.3708607214947444</v>
      </c>
      <c r="T1193" s="113">
        <v>1</v>
      </c>
      <c r="U1193" s="21" t="e">
        <v>#N/A</v>
      </c>
      <c r="V1193" s="115">
        <v>1634706.9999984743</v>
      </c>
      <c r="W1193" s="116">
        <v>1</v>
      </c>
      <c r="X1193" s="22" t="e">
        <v>#N/A</v>
      </c>
      <c r="Y1193" s="118">
        <v>4.2293298326806621</v>
      </c>
      <c r="Z1193" s="119">
        <v>1</v>
      </c>
      <c r="AA1193" s="23" t="e">
        <v>#N/A</v>
      </c>
      <c r="AB1193" s="24" t="str">
        <f>IF('Raw data (converted)'!T1193=0,"",'Raw data (converted)'!T1193)</f>
        <v/>
      </c>
    </row>
    <row r="1194" spans="1:28" x14ac:dyDescent="0.25">
      <c r="A1194" s="11">
        <f>'Raw data (converted)'!A1194</f>
        <v>41857</v>
      </c>
      <c r="B1194" s="12" t="str">
        <f>'Raw data (converted)'!B1194</f>
        <v>Chris</v>
      </c>
      <c r="C1194" s="2" t="str">
        <f>'Raw data (converted)'!C1194</f>
        <v>Ambient</v>
      </c>
      <c r="D1194" s="13">
        <f>'Raw data (converted)'!D1194</f>
        <v>1</v>
      </c>
      <c r="E1194" s="12">
        <f>'Raw data (converted)'!E1194</f>
        <v>1.5</v>
      </c>
      <c r="F1194" s="2">
        <f>'Raw data (converted)'!F1194</f>
        <v>0</v>
      </c>
      <c r="G1194" s="2">
        <f t="shared" si="1749"/>
        <v>0</v>
      </c>
      <c r="H1194" s="4">
        <f>IF('Raw data (converted)'!I1194=0,"",'Raw data (converted)'!I1194)</f>
        <v>8211</v>
      </c>
      <c r="I1194" t="str">
        <f>'Raw data (converted)'!J1194</f>
        <v>R1.5_Amb</v>
      </c>
      <c r="J1194" s="21">
        <f>IF('Raw data (converted)'!Q1194=0,"",'Raw data (converted)'!Q1194)</f>
        <v>0.88680000000000003</v>
      </c>
      <c r="K1194" s="22">
        <f>IF('Raw data (converted)'!R1194=0,"",'Raw data (converted)'!R1194)</f>
        <v>0.25409999999999999</v>
      </c>
      <c r="L1194" s="23">
        <f>IF('Raw data (converted)'!S1194=0,"",'Raw data (converted)'!S1194)</f>
        <v>0.36449999999999999</v>
      </c>
      <c r="M1194" s="108">
        <f t="shared" ref="M1194" si="1804">IFERROR(RSQ(J1194:J1197,$F1194:$F1197),"")</f>
        <v>0.84923524860715027</v>
      </c>
      <c r="N1194" s="108">
        <f t="shared" ref="N1194" si="1805">IFERROR(S1196,"")</f>
        <v>0.99115488676368924</v>
      </c>
      <c r="O1194" s="109">
        <f t="shared" ref="O1194" si="1806">IFERROR(RSQ(K1194:K1197,$F1194:$F1197),"")</f>
        <v>0.98049808477307254</v>
      </c>
      <c r="P1194" s="109">
        <f t="shared" ref="P1194" si="1807">IFERROR(V1196,"")</f>
        <v>0.99802789621300736</v>
      </c>
      <c r="Q1194" s="110">
        <f t="shared" ref="Q1194" si="1808">IFERROR(RSQ(L1194:L1197,$F1194:$F1197),"")</f>
        <v>0.60714263973296312</v>
      </c>
      <c r="R1194" s="110">
        <f t="shared" ref="R1194" si="1809">IFERROR(Y1196,"")</f>
        <v>0.67370920122155398</v>
      </c>
      <c r="S1194" s="111">
        <f t="array" ref="S1194:U1197">LINEST(J1194:J1197,F1194:G1197,TRUE,TRUE)</f>
        <v>-5.5333333333333287E-5</v>
      </c>
      <c r="T1194" s="93">
        <v>6.7399999999999752E-4</v>
      </c>
      <c r="U1194" s="93">
        <v>0.88540999999999992</v>
      </c>
      <c r="V1194" s="114">
        <f t="array" ref="V1194:X1197">LINEST(K1194:K1197,F1194:G1197,TRUE,TRUE)</f>
        <v>-2.4888888888888869E-5</v>
      </c>
      <c r="W1194" s="94">
        <v>3.6173333333333326E-3</v>
      </c>
      <c r="X1194" s="94">
        <v>0.25325999999999999</v>
      </c>
      <c r="Y1194" s="117">
        <f t="array" ref="Y1194:AA1197">LINEST(L1194:L1197,F1194:G1197,TRUE,TRUE)</f>
        <v>-9.000000000000007E-6</v>
      </c>
      <c r="Z1194" s="95">
        <v>7.6966666666666741E-4</v>
      </c>
      <c r="AA1194" s="95">
        <v>0.36249499999999996</v>
      </c>
      <c r="AB1194" s="24" t="str">
        <f>IF('Raw data (converted)'!T1194=0,"",'Raw data (converted)'!T1194)</f>
        <v/>
      </c>
    </row>
    <row r="1195" spans="1:28" x14ac:dyDescent="0.25">
      <c r="A1195" s="11">
        <f>'Raw data (converted)'!A1195</f>
        <v>41857</v>
      </c>
      <c r="B1195" s="11" t="str">
        <f>'Raw data (converted)'!B1195</f>
        <v>Chris</v>
      </c>
      <c r="C1195" s="11" t="str">
        <f>'Raw data (converted)'!C1195</f>
        <v>Ambient</v>
      </c>
      <c r="D1195" s="13">
        <f>'Raw data (converted)'!D1195</f>
        <v>1</v>
      </c>
      <c r="E1195" s="12">
        <f>'Raw data (converted)'!E1195</f>
        <v>1.5</v>
      </c>
      <c r="F1195" s="2">
        <f>'Raw data (converted)'!F1195</f>
        <v>15</v>
      </c>
      <c r="G1195" s="2">
        <f t="shared" si="1749"/>
        <v>225</v>
      </c>
      <c r="H1195" s="4">
        <f>IF('Raw data (converted)'!I1195=0,"",'Raw data (converted)'!I1195)</f>
        <v>8211</v>
      </c>
      <c r="I1195" t="str">
        <f>'Raw data (converted)'!J1195</f>
        <v>R1.5_T15</v>
      </c>
      <c r="J1195" s="21">
        <f>IF('Raw data (converted)'!Q1195=0,"",'Raw data (converted)'!Q1195)</f>
        <v>0.87890000000000001</v>
      </c>
      <c r="K1195" s="22">
        <f>IF('Raw data (converted)'!R1195=0,"",'Raw data (converted)'!R1195)</f>
        <v>0.2994</v>
      </c>
      <c r="L1195" s="23">
        <f>IF('Raw data (converted)'!S1195=0,"",'Raw data (converted)'!S1195)</f>
        <v>0.36599999999999999</v>
      </c>
      <c r="M1195" s="8"/>
      <c r="N1195" s="8"/>
      <c r="O1195" s="9"/>
      <c r="P1195" s="9"/>
      <c r="Q1195" s="10"/>
      <c r="R1195" s="10"/>
      <c r="S1195" s="111">
        <v>1.3813931060998664E-5</v>
      </c>
      <c r="T1195" s="93">
        <v>6.4866666666666491E-4</v>
      </c>
      <c r="U1195" s="93">
        <v>6.0588695315215175E-3</v>
      </c>
      <c r="V1195" s="114">
        <v>8.3479871159991816E-6</v>
      </c>
      <c r="W1195" s="94">
        <v>3.9199999999999836E-4</v>
      </c>
      <c r="X1195" s="94">
        <v>3.6614751125741492E-3</v>
      </c>
      <c r="Y1195" s="117">
        <v>1.9925850199498141E-5</v>
      </c>
      <c r="Z1195" s="95">
        <v>9.3566666666666733E-4</v>
      </c>
      <c r="AA1195" s="95">
        <v>8.7395923817990603E-3</v>
      </c>
      <c r="AB1195" s="24" t="str">
        <f>IF('Raw data (converted)'!T1195=0,"",'Raw data (converted)'!T1195)</f>
        <v/>
      </c>
    </row>
    <row r="1196" spans="1:28" x14ac:dyDescent="0.25">
      <c r="A1196" s="11">
        <f>'Raw data (converted)'!A1196</f>
        <v>41857</v>
      </c>
      <c r="B1196" s="11" t="str">
        <f>'Raw data (converted)'!B1196</f>
        <v>Chris</v>
      </c>
      <c r="C1196" s="11" t="str">
        <f>'Raw data (converted)'!C1196</f>
        <v>Ambient</v>
      </c>
      <c r="D1196" s="13">
        <f>'Raw data (converted)'!D1196</f>
        <v>1</v>
      </c>
      <c r="E1196" s="12">
        <f>'Raw data (converted)'!E1196</f>
        <v>1.5</v>
      </c>
      <c r="F1196" s="2">
        <f>'Raw data (converted)'!F1196</f>
        <v>30</v>
      </c>
      <c r="G1196" s="2">
        <f t="shared" si="1749"/>
        <v>900</v>
      </c>
      <c r="H1196" s="4">
        <f>IF('Raw data (converted)'!I1196=0,"",'Raw data (converted)'!I1196)</f>
        <v>8211</v>
      </c>
      <c r="I1196" t="str">
        <f>'Raw data (converted)'!J1196</f>
        <v>R1.5_T30</v>
      </c>
      <c r="J1196" s="21">
        <f>IF('Raw data (converted)'!Q1196=0,"",'Raw data (converted)'!Q1196)</f>
        <v>0.86</v>
      </c>
      <c r="K1196" s="22">
        <f>IF('Raw data (converted)'!R1196=0,"",'Raw data (converted)'!R1196)</f>
        <v>0.34189999999999998</v>
      </c>
      <c r="L1196" s="23">
        <f>IF('Raw data (converted)'!S1196=0,"",'Raw data (converted)'!S1196)</f>
        <v>0.38350000000000001</v>
      </c>
      <c r="M1196" s="8"/>
      <c r="N1196" s="8"/>
      <c r="O1196" s="9"/>
      <c r="P1196" s="9"/>
      <c r="Q1196" s="10"/>
      <c r="R1196" s="10"/>
      <c r="S1196" s="21">
        <v>0.99115488676368924</v>
      </c>
      <c r="T1196" s="93">
        <v>6.216268977449398E-3</v>
      </c>
      <c r="U1196" s="21" t="e">
        <v>#N/A</v>
      </c>
      <c r="V1196" s="22">
        <v>0.99802789621300736</v>
      </c>
      <c r="W1196" s="94">
        <v>3.7565942021996306E-3</v>
      </c>
      <c r="X1196" s="22" t="e">
        <v>#N/A</v>
      </c>
      <c r="Y1196" s="23">
        <v>0.67370920122155398</v>
      </c>
      <c r="Z1196" s="95">
        <v>8.9666325897741622E-3</v>
      </c>
      <c r="AA1196" s="23" t="e">
        <v>#N/A</v>
      </c>
      <c r="AB1196" s="24" t="str">
        <f>IF('Raw data (converted)'!T1196=0,"",'Raw data (converted)'!T1196)</f>
        <v/>
      </c>
    </row>
    <row r="1197" spans="1:28" x14ac:dyDescent="0.25">
      <c r="A1197" s="11">
        <f>'Raw data (converted)'!A1197</f>
        <v>41857</v>
      </c>
      <c r="B1197" s="11" t="str">
        <f>'Raw data (converted)'!B1197</f>
        <v>Chris</v>
      </c>
      <c r="C1197" s="11" t="str">
        <f>'Raw data (converted)'!C1197</f>
        <v>Ambient</v>
      </c>
      <c r="D1197" s="13">
        <f>'Raw data (converted)'!D1197</f>
        <v>1</v>
      </c>
      <c r="E1197" s="12">
        <f>'Raw data (converted)'!E1197</f>
        <v>1.5</v>
      </c>
      <c r="F1197" s="2">
        <f>'Raw data (converted)'!F1197</f>
        <v>45</v>
      </c>
      <c r="G1197" s="2">
        <f t="shared" si="1749"/>
        <v>2025</v>
      </c>
      <c r="H1197" s="4">
        <f>IF('Raw data (converted)'!I1197=0,"",'Raw data (converted)'!I1197)</f>
        <v>8211</v>
      </c>
      <c r="I1197" t="str">
        <f>'Raw data (converted)'!J1197</f>
        <v>R1.5_T45</v>
      </c>
      <c r="J1197" s="21">
        <f>IF('Raw data (converted)'!Q1197=0,"",'Raw data (converted)'!Q1197)</f>
        <v>0.80230000000000001</v>
      </c>
      <c r="K1197" s="22">
        <f>IF('Raw data (converted)'!R1197=0,"",'Raw data (converted)'!R1197)</f>
        <v>0.36480000000000001</v>
      </c>
      <c r="L1197" s="23">
        <f>IF('Raw data (converted)'!S1197=0,"",'Raw data (converted)'!S1197)</f>
        <v>0.37690000000000001</v>
      </c>
      <c r="M1197" s="8"/>
      <c r="N1197" s="8"/>
      <c r="O1197" s="9"/>
      <c r="P1197" s="9"/>
      <c r="Q1197" s="10"/>
      <c r="R1197" s="10"/>
      <c r="S1197" s="112">
        <v>56.028388799751895</v>
      </c>
      <c r="T1197" s="113">
        <v>1</v>
      </c>
      <c r="U1197" s="21" t="e">
        <v>#N/A</v>
      </c>
      <c r="V1197" s="115">
        <v>253.03635204081851</v>
      </c>
      <c r="W1197" s="116">
        <v>1</v>
      </c>
      <c r="X1197" s="22" t="e">
        <v>#N/A</v>
      </c>
      <c r="Y1197" s="118">
        <v>1.0323754205508684</v>
      </c>
      <c r="Z1197" s="119">
        <v>1</v>
      </c>
      <c r="AA1197" s="23" t="e">
        <v>#N/A</v>
      </c>
      <c r="AB1197" s="24" t="str">
        <f>IF('Raw data (converted)'!T1197=0,"",'Raw data (converted)'!T1197)</f>
        <v/>
      </c>
    </row>
    <row r="1198" spans="1:28" x14ac:dyDescent="0.25">
      <c r="A1198" s="11">
        <f>'Raw data (converted)'!A1198</f>
        <v>41857</v>
      </c>
      <c r="B1198" s="12" t="str">
        <f>'Raw data (converted)'!B1198</f>
        <v>Chris</v>
      </c>
      <c r="C1198" s="2" t="str">
        <f>'Raw data (converted)'!C1198</f>
        <v>Ambient</v>
      </c>
      <c r="D1198" s="13">
        <f>'Raw data (converted)'!D1198</f>
        <v>1</v>
      </c>
      <c r="E1198" s="12">
        <f>'Raw data (converted)'!E1198</f>
        <v>1.6</v>
      </c>
      <c r="F1198" s="2">
        <f>'Raw data (converted)'!F1198</f>
        <v>0</v>
      </c>
      <c r="G1198" s="2">
        <f t="shared" si="1749"/>
        <v>0</v>
      </c>
      <c r="H1198" s="4">
        <f>IF('Raw data (converted)'!I1198=0,"",'Raw data (converted)'!I1198)</f>
        <v>8212</v>
      </c>
      <c r="I1198" t="str">
        <f>'Raw data (converted)'!J1198</f>
        <v>R1.6_Amb</v>
      </c>
      <c r="J1198" s="21">
        <f>IF('Raw data (converted)'!Q1198=0,"",'Raw data (converted)'!Q1198)</f>
        <v>0.93410000000000004</v>
      </c>
      <c r="K1198" s="22">
        <f>IF('Raw data (converted)'!R1198=0,"",'Raw data (converted)'!R1198)</f>
        <v>0.28799999999999998</v>
      </c>
      <c r="L1198" s="23">
        <f>IF('Raw data (converted)'!S1198=0,"",'Raw data (converted)'!S1198)</f>
        <v>0.3508</v>
      </c>
      <c r="M1198" s="108">
        <f t="shared" ref="M1198" si="1810">IFERROR(RSQ(J1198:J1201,$F1198:$F1201),"")</f>
        <v>0.79403206070950727</v>
      </c>
      <c r="N1198" s="108">
        <f t="shared" ref="N1198" si="1811">IFERROR(S1200,"")</f>
        <v>0.82146573538544643</v>
      </c>
      <c r="O1198" s="109">
        <f t="shared" ref="O1198" si="1812">IFERROR(RSQ(K1198:K1201,$F1198:$F1201),"")</f>
        <v>0.86308901512010294</v>
      </c>
      <c r="P1198" s="109">
        <f t="shared" ref="P1198" si="1813">IFERROR(V1200,"")</f>
        <v>0.99012794584753838</v>
      </c>
      <c r="Q1198" s="110">
        <f t="shared" ref="Q1198" si="1814">IFERROR(RSQ(L1198:L1201,$F1198:$F1201),"")</f>
        <v>0.59037380412269502</v>
      </c>
      <c r="R1198" s="110">
        <f t="shared" ref="R1198" si="1815">IFERROR(Y1200,"")</f>
        <v>0.71119439786961258</v>
      </c>
      <c r="S1198" s="111">
        <f t="array" ref="S1198:U1201">LINEST(J1198:J1201,F1198:G1201,TRUE,TRUE)</f>
        <v>3.3444444444444498E-5</v>
      </c>
      <c r="T1198" s="93">
        <v>-3.9190000000000023E-3</v>
      </c>
      <c r="U1198" s="93">
        <v>0.92551499999999998</v>
      </c>
      <c r="V1198" s="114">
        <f t="array" ref="V1198:X1201">LINEST(K1198:K1201,F1198:G1201,TRUE,TRUE)</f>
        <v>-1.3333333333333345E-4</v>
      </c>
      <c r="W1198" s="94">
        <v>1.0662666666666671E-2</v>
      </c>
      <c r="X1198" s="94">
        <v>0.29174</v>
      </c>
      <c r="Y1198" s="117">
        <f t="array" ref="Y1198:AA1201">LINEST(L1198:L1201,F1198:G1201,TRUE,TRUE)</f>
        <v>1.5555555555555579E-5</v>
      </c>
      <c r="Z1198" s="95">
        <v>-2.3866666666666738E-4</v>
      </c>
      <c r="AA1198" s="95">
        <v>0.35322000000000003</v>
      </c>
      <c r="AB1198" s="24" t="str">
        <f>IF('Raw data (converted)'!T1198=0,"",'Raw data (converted)'!T1198)</f>
        <v/>
      </c>
    </row>
    <row r="1199" spans="1:28" x14ac:dyDescent="0.25">
      <c r="A1199" s="11">
        <f>'Raw data (converted)'!A1199</f>
        <v>41857</v>
      </c>
      <c r="B1199" s="11" t="str">
        <f>'Raw data (converted)'!B1199</f>
        <v>Chris</v>
      </c>
      <c r="C1199" s="11" t="str">
        <f>'Raw data (converted)'!C1199</f>
        <v>Ambient</v>
      </c>
      <c r="D1199" s="13">
        <f>'Raw data (converted)'!D1199</f>
        <v>1</v>
      </c>
      <c r="E1199" s="12">
        <f>'Raw data (converted)'!E1199</f>
        <v>1.6</v>
      </c>
      <c r="F1199" s="2">
        <f>'Raw data (converted)'!F1199</f>
        <v>15</v>
      </c>
      <c r="G1199" s="2">
        <f t="shared" si="1749"/>
        <v>225</v>
      </c>
      <c r="H1199" s="4">
        <f>IF('Raw data (converted)'!I1199=0,"",'Raw data (converted)'!I1199)</f>
        <v>8212</v>
      </c>
      <c r="I1199" t="str">
        <f>'Raw data (converted)'!J1199</f>
        <v>R1.6_T15</v>
      </c>
      <c r="J1199" s="21">
        <f>IF('Raw data (converted)'!Q1199=0,"",'Raw data (converted)'!Q1199)</f>
        <v>0.84850000000000003</v>
      </c>
      <c r="K1199" s="22">
        <f>IF('Raw data (converted)'!R1199=0,"",'Raw data (converted)'!R1199)</f>
        <v>0.43290000000000001</v>
      </c>
      <c r="L1199" s="23">
        <f>IF('Raw data (converted)'!S1199=0,"",'Raw data (converted)'!S1199)</f>
        <v>0.3604</v>
      </c>
      <c r="M1199" s="8"/>
      <c r="N1199" s="8"/>
      <c r="O1199" s="9"/>
      <c r="P1199" s="9"/>
      <c r="Q1199" s="10"/>
      <c r="R1199" s="10"/>
      <c r="S1199" s="111">
        <v>8.5318415941492009E-5</v>
      </c>
      <c r="T1199" s="93">
        <v>4.0063333333333348E-3</v>
      </c>
      <c r="U1199" s="93">
        <v>3.7421147430296668E-2</v>
      </c>
      <c r="V1199" s="114">
        <v>3.7168418825996556E-5</v>
      </c>
      <c r="W1199" s="94">
        <v>1.7453333333333357E-3</v>
      </c>
      <c r="X1199" s="94">
        <v>1.6302282048842133E-2</v>
      </c>
      <c r="Y1199" s="117">
        <v>2.4050153357997744E-5</v>
      </c>
      <c r="Z1199" s="95">
        <v>1.1293333333333335E-3</v>
      </c>
      <c r="AA1199" s="95">
        <v>1.054853544336843E-2</v>
      </c>
      <c r="AB1199" s="24" t="str">
        <f>IF('Raw data (converted)'!T1199=0,"",'Raw data (converted)'!T1199)</f>
        <v/>
      </c>
    </row>
    <row r="1200" spans="1:28" x14ac:dyDescent="0.25">
      <c r="A1200" s="11">
        <f>'Raw data (converted)'!A1200</f>
        <v>41857</v>
      </c>
      <c r="B1200" s="11" t="str">
        <f>'Raw data (converted)'!B1200</f>
        <v>Chris</v>
      </c>
      <c r="C1200" s="11" t="str">
        <f>'Raw data (converted)'!C1200</f>
        <v>Ambient</v>
      </c>
      <c r="D1200" s="13">
        <f>'Raw data (converted)'!D1200</f>
        <v>1</v>
      </c>
      <c r="E1200" s="12">
        <f>'Raw data (converted)'!E1200</f>
        <v>1.6</v>
      </c>
      <c r="F1200" s="2">
        <f>'Raw data (converted)'!F1200</f>
        <v>30</v>
      </c>
      <c r="G1200" s="2">
        <f t="shared" si="1749"/>
        <v>900</v>
      </c>
      <c r="H1200" s="4">
        <f>IF('Raw data (converted)'!I1200=0,"",'Raw data (converted)'!I1200)</f>
        <v>8212</v>
      </c>
      <c r="I1200" t="str">
        <f>'Raw data (converted)'!J1200</f>
        <v>R1.6_T30</v>
      </c>
      <c r="J1200" s="21">
        <f>IF('Raw data (converted)'!Q1200=0,"",'Raw data (converted)'!Q1200)</f>
        <v>0.86380000000000001</v>
      </c>
      <c r="K1200" s="22">
        <f>IF('Raw data (converted)'!R1200=0,"",'Raw data (converted)'!R1200)</f>
        <v>0.48039999999999999</v>
      </c>
      <c r="L1200" s="23">
        <f>IF('Raw data (converted)'!S1200=0,"",'Raw data (converted)'!S1200)</f>
        <v>0.3528</v>
      </c>
      <c r="M1200" s="8"/>
      <c r="N1200" s="8"/>
      <c r="O1200" s="9"/>
      <c r="P1200" s="9"/>
      <c r="Q1200" s="10"/>
      <c r="R1200" s="10"/>
      <c r="S1200" s="21">
        <v>0.82146573538544643</v>
      </c>
      <c r="T1200" s="93">
        <v>3.8393287173671395E-2</v>
      </c>
      <c r="U1200" s="21" t="e">
        <v>#N/A</v>
      </c>
      <c r="V1200" s="22">
        <v>0.99012794584753838</v>
      </c>
      <c r="W1200" s="94">
        <v>1.672578847169845E-2</v>
      </c>
      <c r="X1200" s="22" t="e">
        <v>#N/A</v>
      </c>
      <c r="Y1200" s="23">
        <v>0.71119439786961258</v>
      </c>
      <c r="Z1200" s="95">
        <v>1.0822569011098983E-2</v>
      </c>
      <c r="AA1200" s="23" t="e">
        <v>#N/A</v>
      </c>
      <c r="AB1200" s="24" t="str">
        <f>IF('Raw data (converted)'!T1200=0,"",'Raw data (converted)'!T1200)</f>
        <v/>
      </c>
    </row>
    <row r="1201" spans="1:28" x14ac:dyDescent="0.25">
      <c r="A1201" s="11">
        <f>'Raw data (converted)'!A1201</f>
        <v>41857</v>
      </c>
      <c r="B1201" s="11" t="str">
        <f>'Raw data (converted)'!B1201</f>
        <v>Chris</v>
      </c>
      <c r="C1201" s="11" t="str">
        <f>'Raw data (converted)'!C1201</f>
        <v>Ambient</v>
      </c>
      <c r="D1201" s="13">
        <f>'Raw data (converted)'!D1201</f>
        <v>1</v>
      </c>
      <c r="E1201" s="12">
        <f>'Raw data (converted)'!E1201</f>
        <v>1.6</v>
      </c>
      <c r="F1201" s="2">
        <f>'Raw data (converted)'!F1201</f>
        <v>45</v>
      </c>
      <c r="G1201" s="2">
        <f t="shared" si="1749"/>
        <v>2025</v>
      </c>
      <c r="H1201" s="4">
        <f>IF('Raw data (converted)'!I1201=0,"",'Raw data (converted)'!I1201)</f>
        <v>8212</v>
      </c>
      <c r="I1201" t="str">
        <f>'Raw data (converted)'!J1201</f>
        <v>R1.6_T45</v>
      </c>
      <c r="J1201" s="21">
        <f>IF('Raw data (converted)'!Q1201=0,"",'Raw data (converted)'!Q1201)</f>
        <v>0.80830000000000002</v>
      </c>
      <c r="K1201" s="22">
        <f>IF('Raw data (converted)'!R1201=0,"",'Raw data (converted)'!R1201)</f>
        <v>0.50529999999999997</v>
      </c>
      <c r="L1201" s="23">
        <f>IF('Raw data (converted)'!S1201=0,"",'Raw data (converted)'!S1201)</f>
        <v>0.37640000000000001</v>
      </c>
      <c r="M1201" s="8"/>
      <c r="N1201" s="8"/>
      <c r="O1201" s="9"/>
      <c r="P1201" s="9"/>
      <c r="Q1201" s="10"/>
      <c r="R1201" s="10"/>
      <c r="S1201" s="112">
        <v>2.300582852145916</v>
      </c>
      <c r="T1201" s="113">
        <v>1</v>
      </c>
      <c r="U1201" s="21" t="e">
        <v>#N/A</v>
      </c>
      <c r="V1201" s="115">
        <v>50.148020389487698</v>
      </c>
      <c r="W1201" s="116">
        <v>1</v>
      </c>
      <c r="X1201" s="22" t="e">
        <v>#N/A</v>
      </c>
      <c r="Y1201" s="118">
        <v>1.2312683559866138</v>
      </c>
      <c r="Z1201" s="119">
        <v>1</v>
      </c>
      <c r="AA1201" s="23" t="e">
        <v>#N/A</v>
      </c>
      <c r="AB1201" s="24" t="str">
        <f>IF('Raw data (converted)'!T1201=0,"",'Raw data (converted)'!T1201)</f>
        <v/>
      </c>
    </row>
    <row r="1202" spans="1:28" x14ac:dyDescent="0.25">
      <c r="A1202" s="11">
        <f>'Raw data (converted)'!A1202</f>
        <v>41857</v>
      </c>
      <c r="B1202" s="12" t="str">
        <f>'Raw data (converted)'!B1202</f>
        <v>Chris</v>
      </c>
      <c r="C1202" s="2" t="str">
        <f>'Raw data (converted)'!C1202</f>
        <v>Ambient</v>
      </c>
      <c r="D1202" s="13">
        <f>'Raw data (converted)'!D1202</f>
        <v>1</v>
      </c>
      <c r="E1202" s="12">
        <f>'Raw data (converted)'!E1202</f>
        <v>1.7</v>
      </c>
      <c r="F1202" s="2">
        <f>'Raw data (converted)'!F1202</f>
        <v>0</v>
      </c>
      <c r="G1202" s="2">
        <f t="shared" si="1749"/>
        <v>0</v>
      </c>
      <c r="H1202" s="4">
        <f>IF('Raw data (converted)'!I1202=0,"",'Raw data (converted)'!I1202)</f>
        <v>8213</v>
      </c>
      <c r="I1202" t="str">
        <f>'Raw data (converted)'!J1202</f>
        <v>R1.7_Amb</v>
      </c>
      <c r="J1202" s="21">
        <f>IF('Raw data (converted)'!Q1202=0,"",'Raw data (converted)'!Q1202)</f>
        <v>0.92079999999999995</v>
      </c>
      <c r="K1202" s="22">
        <f>IF('Raw data (converted)'!R1202=0,"",'Raw data (converted)'!R1202)</f>
        <v>0.36530000000000001</v>
      </c>
      <c r="L1202" s="23">
        <f>IF('Raw data (converted)'!S1202=0,"",'Raw data (converted)'!S1202)</f>
        <v>0.35489999999999999</v>
      </c>
      <c r="M1202" s="108">
        <f t="shared" ref="M1202" si="1816">IFERROR(RSQ(J1202:J1205,$F1202:$F1205),"")</f>
        <v>0.89076275849826925</v>
      </c>
      <c r="N1202" s="108">
        <f t="shared" ref="N1202" si="1817">IFERROR(S1204,"")</f>
        <v>0.97903647821070383</v>
      </c>
      <c r="O1202" s="109">
        <f t="shared" ref="O1202" si="1818">IFERROR(RSQ(K1202:K1205,$F1202:$F1205),"")</f>
        <v>1.9597732493761025E-2</v>
      </c>
      <c r="P1202" s="109">
        <f t="shared" ref="P1202" si="1819">IFERROR(V1204,"")</f>
        <v>0.84146958203183109</v>
      </c>
      <c r="Q1202" s="110">
        <f t="shared" ref="Q1202" si="1820">IFERROR(RSQ(L1202:L1205,$F1202:$F1205),"")</f>
        <v>0.13036589966050555</v>
      </c>
      <c r="R1202" s="110">
        <f t="shared" ref="R1202" si="1821">IFERROR(Y1204,"")</f>
        <v>0.66161197032566266</v>
      </c>
      <c r="S1202" s="111">
        <f t="array" ref="S1202:U1205">LINEST(J1202:J1205,F1202:G1205,TRUE,TRUE)</f>
        <v>4.9555555555555568E-5</v>
      </c>
      <c r="T1202" s="93">
        <v>-4.3419999999999995E-3</v>
      </c>
      <c r="U1202" s="93">
        <v>0.91836999999999991</v>
      </c>
      <c r="V1202" s="114">
        <f t="array" ref="V1202:X1205">LINEST(K1202:K1205,F1202:G1205,TRUE,TRUE)</f>
        <v>1.2388888888888898E-4</v>
      </c>
      <c r="W1202" s="94">
        <v>-5.3183333333333372E-3</v>
      </c>
      <c r="X1202" s="94">
        <v>0.35982500000000006</v>
      </c>
      <c r="Y1202" s="117">
        <f t="array" ref="Y1202:AA1205">LINEST(L1202:L1205,F1202:G1205,TRUE,TRUE)</f>
        <v>-2.8888888888888936E-5</v>
      </c>
      <c r="Z1202" s="95">
        <v>1.4920000000000024E-3</v>
      </c>
      <c r="AA1202" s="95">
        <v>0.35258</v>
      </c>
      <c r="AB1202" s="24" t="str">
        <f>IF('Raw data (converted)'!T1202=0,"",'Raw data (converted)'!T1202)</f>
        <v/>
      </c>
    </row>
    <row r="1203" spans="1:28" x14ac:dyDescent="0.25">
      <c r="A1203" s="11">
        <f>'Raw data (converted)'!A1203</f>
        <v>41857</v>
      </c>
      <c r="B1203" s="11" t="str">
        <f>'Raw data (converted)'!B1203</f>
        <v>Chris</v>
      </c>
      <c r="C1203" s="11" t="str">
        <f>'Raw data (converted)'!C1203</f>
        <v>Ambient</v>
      </c>
      <c r="D1203" s="13">
        <f>'Raw data (converted)'!D1203</f>
        <v>1</v>
      </c>
      <c r="E1203" s="12">
        <f>'Raw data (converted)'!E1203</f>
        <v>1.7</v>
      </c>
      <c r="F1203" s="2">
        <f>'Raw data (converted)'!F1203</f>
        <v>15</v>
      </c>
      <c r="G1203" s="2">
        <f t="shared" si="1749"/>
        <v>225</v>
      </c>
      <c r="H1203" s="4">
        <f>IF('Raw data (converted)'!I1203=0,"",'Raw data (converted)'!I1203)</f>
        <v>8213</v>
      </c>
      <c r="I1203" t="str">
        <f>'Raw data (converted)'!J1203</f>
        <v>R1.7_T15</v>
      </c>
      <c r="J1203" s="21">
        <f>IF('Raw data (converted)'!Q1203=0,"",'Raw data (converted)'!Q1203)</f>
        <v>0.85709999999999997</v>
      </c>
      <c r="K1203" s="22">
        <f>IF('Raw data (converted)'!R1203=0,"",'Raw data (converted)'!R1203)</f>
        <v>0.29149999999999998</v>
      </c>
      <c r="L1203" s="23">
        <f>IF('Raw data (converted)'!S1203=0,"",'Raw data (converted)'!S1203)</f>
        <v>0.36149999999999999</v>
      </c>
      <c r="M1203" s="8"/>
      <c r="N1203" s="8"/>
      <c r="O1203" s="9"/>
      <c r="P1203" s="9"/>
      <c r="Q1203" s="10"/>
      <c r="R1203" s="10"/>
      <c r="S1203" s="111">
        <v>2.4149534156997732E-5</v>
      </c>
      <c r="T1203" s="93">
        <v>1.1340000000000002E-3</v>
      </c>
      <c r="U1203" s="93">
        <v>1.0592124432803839E-2</v>
      </c>
      <c r="V1203" s="114">
        <v>5.4410987452494889E-5</v>
      </c>
      <c r="W1203" s="94">
        <v>2.555E-3</v>
      </c>
      <c r="X1203" s="94">
        <v>2.3864971715885155E-2</v>
      </c>
      <c r="Y1203" s="117">
        <v>2.3056345367997893E-5</v>
      </c>
      <c r="Z1203" s="95">
        <v>1.0826666666666693E-3</v>
      </c>
      <c r="AA1203" s="95">
        <v>1.0112645549014386E-2</v>
      </c>
      <c r="AB1203" s="24" t="str">
        <f>IF('Raw data (converted)'!T1203=0,"",'Raw data (converted)'!T1203)</f>
        <v/>
      </c>
    </row>
    <row r="1204" spans="1:28" x14ac:dyDescent="0.25">
      <c r="A1204" s="11">
        <f>'Raw data (converted)'!A1204</f>
        <v>41857</v>
      </c>
      <c r="B1204" s="11" t="str">
        <f>'Raw data (converted)'!B1204</f>
        <v>Chris</v>
      </c>
      <c r="C1204" s="11" t="str">
        <f>'Raw data (converted)'!C1204</f>
        <v>Ambient</v>
      </c>
      <c r="D1204" s="13">
        <f>'Raw data (converted)'!D1204</f>
        <v>1</v>
      </c>
      <c r="E1204" s="12">
        <f>'Raw data (converted)'!E1204</f>
        <v>1.7</v>
      </c>
      <c r="F1204" s="2">
        <f>'Raw data (converted)'!F1204</f>
        <v>30</v>
      </c>
      <c r="G1204" s="2">
        <f t="shared" si="1749"/>
        <v>900</v>
      </c>
      <c r="H1204" s="4">
        <f>IF('Raw data (converted)'!I1204=0,"",'Raw data (converted)'!I1204)</f>
        <v>8213</v>
      </c>
      <c r="I1204" t="str">
        <f>'Raw data (converted)'!J1204</f>
        <v>R1.7_T30</v>
      </c>
      <c r="J1204" s="21">
        <f>IF('Raw data (converted)'!Q1204=0,"",'Raw data (converted)'!Q1204)</f>
        <v>0.84</v>
      </c>
      <c r="K1204" s="22">
        <f>IF('Raw data (converted)'!R1204=0,"",'Raw data (converted)'!R1204)</f>
        <v>0.32819999999999999</v>
      </c>
      <c r="L1204" s="23">
        <f>IF('Raw data (converted)'!S1204=0,"",'Raw data (converted)'!S1204)</f>
        <v>0.37830000000000003</v>
      </c>
      <c r="M1204" s="8"/>
      <c r="N1204" s="8"/>
      <c r="O1204" s="9"/>
      <c r="P1204" s="9"/>
      <c r="Q1204" s="10"/>
      <c r="R1204" s="10"/>
      <c r="S1204" s="21">
        <v>0.97903647821070383</v>
      </c>
      <c r="T1204" s="93">
        <v>1.0867290370648978E-2</v>
      </c>
      <c r="U1204" s="21" t="e">
        <v>#N/A</v>
      </c>
      <c r="V1204" s="22">
        <v>0.84146958203183109</v>
      </c>
      <c r="W1204" s="94">
        <v>2.4484944353622699E-2</v>
      </c>
      <c r="X1204" s="22" t="e">
        <v>#N/A</v>
      </c>
      <c r="Y1204" s="23">
        <v>0.66161197032566266</v>
      </c>
      <c r="Z1204" s="95">
        <v>1.0375355415599049E-2</v>
      </c>
      <c r="AA1204" s="23" t="e">
        <v>#N/A</v>
      </c>
      <c r="AB1204" s="24" t="str">
        <f>IF('Raw data (converted)'!T1204=0,"",'Raw data (converted)'!T1204)</f>
        <v/>
      </c>
    </row>
    <row r="1205" spans="1:28" x14ac:dyDescent="0.25">
      <c r="A1205" s="11">
        <f>'Raw data (converted)'!A1205</f>
        <v>41857</v>
      </c>
      <c r="B1205" s="11" t="str">
        <f>'Raw data (converted)'!B1205</f>
        <v>Chris</v>
      </c>
      <c r="C1205" s="11" t="str">
        <f>'Raw data (converted)'!C1205</f>
        <v>Ambient</v>
      </c>
      <c r="D1205" s="13">
        <f>'Raw data (converted)'!D1205</f>
        <v>1</v>
      </c>
      <c r="E1205" s="12">
        <f>'Raw data (converted)'!E1205</f>
        <v>1.7</v>
      </c>
      <c r="F1205" s="2">
        <f>'Raw data (converted)'!F1205</f>
        <v>45</v>
      </c>
      <c r="G1205" s="2">
        <f t="shared" si="1749"/>
        <v>2025</v>
      </c>
      <c r="H1205" s="4">
        <f>IF('Raw data (converted)'!I1205=0,"",'Raw data (converted)'!I1205)</f>
        <v>8213</v>
      </c>
      <c r="I1205" t="str">
        <f>'Raw data (converted)'!J1205</f>
        <v>R1.7_T45</v>
      </c>
      <c r="J1205" s="21">
        <f>IF('Raw data (converted)'!Q1205=0,"",'Raw data (converted)'!Q1205)</f>
        <v>0.82089999999999996</v>
      </c>
      <c r="K1205" s="22">
        <f>IF('Raw data (converted)'!R1205=0,"",'Raw data (converted)'!R1205)</f>
        <v>0.3659</v>
      </c>
      <c r="L1205" s="23">
        <f>IF('Raw data (converted)'!S1205=0,"",'Raw data (converted)'!S1205)</f>
        <v>0.3589</v>
      </c>
      <c r="M1205" s="8"/>
      <c r="N1205" s="8"/>
      <c r="O1205" s="9"/>
      <c r="P1205" s="9"/>
      <c r="Q1205" s="10"/>
      <c r="R1205" s="10"/>
      <c r="S1205" s="112">
        <v>23.350954292198001</v>
      </c>
      <c r="T1205" s="113">
        <v>1</v>
      </c>
      <c r="U1205" s="21" t="e">
        <v>#N/A</v>
      </c>
      <c r="V1205" s="115">
        <v>2.6539688496903757</v>
      </c>
      <c r="W1205" s="116">
        <v>1</v>
      </c>
      <c r="X1205" s="22" t="e">
        <v>#N/A</v>
      </c>
      <c r="Y1205" s="118">
        <v>0.97759363852556203</v>
      </c>
      <c r="Z1205" s="119">
        <v>1</v>
      </c>
      <c r="AA1205" s="23" t="e">
        <v>#N/A</v>
      </c>
      <c r="AB1205" s="24" t="str">
        <f>IF('Raw data (converted)'!T1205=0,"",'Raw data (converted)'!T1205)</f>
        <v/>
      </c>
    </row>
    <row r="1206" spans="1:28" x14ac:dyDescent="0.25">
      <c r="A1206" s="11">
        <f>'Raw data (converted)'!A1206</f>
        <v>41857</v>
      </c>
      <c r="B1206" s="12" t="str">
        <f>'Raw data (converted)'!B1206</f>
        <v>Loic</v>
      </c>
      <c r="C1206" s="2" t="str">
        <f>'Raw data (converted)'!C1206</f>
        <v>Elevated</v>
      </c>
      <c r="D1206" s="13">
        <f>'Raw data (converted)'!D1206</f>
        <v>2</v>
      </c>
      <c r="E1206" s="12">
        <f>'Raw data (converted)'!E1206</f>
        <v>2</v>
      </c>
      <c r="F1206" s="2">
        <f>'Raw data (converted)'!F1206</f>
        <v>0</v>
      </c>
      <c r="G1206" s="2">
        <f t="shared" si="1749"/>
        <v>0</v>
      </c>
      <c r="H1206" s="4">
        <f>IF('Raw data (converted)'!I1206=0,"",'Raw data (converted)'!I1206)</f>
        <v>8214</v>
      </c>
      <c r="I1206" t="str">
        <f>'Raw data (converted)'!J1206</f>
        <v>R2.0_Amb</v>
      </c>
      <c r="J1206" s="21">
        <f>IF('Raw data (converted)'!Q1206=0,"",'Raw data (converted)'!Q1206)</f>
        <v>0.86070000000000002</v>
      </c>
      <c r="K1206" s="22">
        <f>IF('Raw data (converted)'!R1206=0,"",'Raw data (converted)'!R1206)</f>
        <v>0.20019999999999999</v>
      </c>
      <c r="L1206" s="23">
        <f>IF('Raw data (converted)'!S1206=0,"",'Raw data (converted)'!S1206)</f>
        <v>0.35299999999999998</v>
      </c>
      <c r="M1206" s="108">
        <f t="shared" ref="M1206" si="1822">IFERROR(RSQ(J1206:J1209,$F1206:$F1209),"")</f>
        <v>0.83584578966805356</v>
      </c>
      <c r="N1206" s="108">
        <f t="shared" ref="N1206" si="1823">IFERROR(S1208,"")</f>
        <v>0.99877404239088985</v>
      </c>
      <c r="O1206" s="109">
        <f t="shared" ref="O1206" si="1824">IFERROR(RSQ(K1206:K1209,$F1206:$F1209),"")</f>
        <v>0.98956114951350505</v>
      </c>
      <c r="P1206" s="109">
        <f t="shared" ref="P1206" si="1825">IFERROR(V1208,"")</f>
        <v>0.99973626110748415</v>
      </c>
      <c r="Q1206" s="110">
        <f t="shared" ref="Q1206" si="1826">IFERROR(RSQ(L1206:L1209,$F1206:$F1209),"")</f>
        <v>0.23412713262685247</v>
      </c>
      <c r="R1206" s="110">
        <f t="shared" ref="R1206" si="1827">IFERROR(Y1208,"")</f>
        <v>0.254547619452619</v>
      </c>
      <c r="S1206" s="111">
        <f t="array" ref="S1206:U1209">LINEST(J1206:J1209,F1206:G1209,TRUE,TRUE)</f>
        <v>-5.155555555555542E-5</v>
      </c>
      <c r="T1206" s="93">
        <v>7.5333333333332743E-4</v>
      </c>
      <c r="U1206" s="93">
        <v>0.86114999999999997</v>
      </c>
      <c r="V1206" s="114">
        <f t="array" ref="V1206:X1209">LINEST(K1206:K1209,F1206:G1209,TRUE,TRUE)</f>
        <v>-1.9444444444444452E-5</v>
      </c>
      <c r="W1206" s="94">
        <v>3.4476666666666666E-3</v>
      </c>
      <c r="X1206" s="94">
        <v>0.200515</v>
      </c>
      <c r="Y1206" s="117">
        <f t="array" ref="Y1206:AA1209">LINEST(L1206:L1209,F1206:G1209,TRUE,TRUE)</f>
        <v>-1.0888888888888862E-5</v>
      </c>
      <c r="Z1206" s="95">
        <v>9.8466666666666603E-4</v>
      </c>
      <c r="AA1206" s="95">
        <v>0.35962</v>
      </c>
      <c r="AB1206" s="24" t="str">
        <f>IF('Raw data (converted)'!T1206=0,"",'Raw data (converted)'!T1206)</f>
        <v/>
      </c>
    </row>
    <row r="1207" spans="1:28" x14ac:dyDescent="0.25">
      <c r="A1207" s="11">
        <f>'Raw data (converted)'!A1207</f>
        <v>41857</v>
      </c>
      <c r="B1207" s="11" t="str">
        <f>'Raw data (converted)'!B1207</f>
        <v>Loic</v>
      </c>
      <c r="C1207" s="11" t="str">
        <f>'Raw data (converted)'!C1207</f>
        <v>Elevated</v>
      </c>
      <c r="D1207" s="13">
        <f>'Raw data (converted)'!D1207</f>
        <v>2</v>
      </c>
      <c r="E1207" s="12">
        <f>'Raw data (converted)'!E1207</f>
        <v>2</v>
      </c>
      <c r="F1207" s="2">
        <f>'Raw data (converted)'!F1207</f>
        <v>15</v>
      </c>
      <c r="G1207" s="2">
        <f t="shared" si="1749"/>
        <v>225</v>
      </c>
      <c r="H1207" s="4">
        <f>IF('Raw data (converted)'!I1207=0,"",'Raw data (converted)'!I1207)</f>
        <v>8214</v>
      </c>
      <c r="I1207" t="str">
        <f>'Raw data (converted)'!J1207</f>
        <v>R2.0_T15</v>
      </c>
      <c r="J1207" s="21">
        <f>IF('Raw data (converted)'!Q1207=0,"",'Raw data (converted)'!Q1207)</f>
        <v>0.86219999999999997</v>
      </c>
      <c r="K1207" s="22">
        <f>IF('Raw data (converted)'!R1207=0,"",'Raw data (converted)'!R1207)</f>
        <v>0.24879999999999999</v>
      </c>
      <c r="L1207" s="23">
        <f>IF('Raw data (converted)'!S1207=0,"",'Raw data (converted)'!S1207)</f>
        <v>0.39179999999999998</v>
      </c>
      <c r="M1207" s="8"/>
      <c r="N1207" s="8"/>
      <c r="O1207" s="9"/>
      <c r="P1207" s="9"/>
      <c r="Q1207" s="10"/>
      <c r="R1207" s="10"/>
      <c r="S1207" s="111">
        <v>4.4721359549995807E-6</v>
      </c>
      <c r="T1207" s="93">
        <v>2.1000000000000004E-4</v>
      </c>
      <c r="U1207" s="93">
        <v>1.961504524593303E-3</v>
      </c>
      <c r="V1207" s="114">
        <v>3.1304951684997458E-6</v>
      </c>
      <c r="W1207" s="94">
        <v>1.4700000000000187E-4</v>
      </c>
      <c r="X1207" s="94">
        <v>1.3730531672153303E-3</v>
      </c>
      <c r="Y1207" s="117">
        <v>6.5790088937993829E-5</v>
      </c>
      <c r="Z1207" s="95">
        <v>3.0893333333333341E-3</v>
      </c>
      <c r="AA1207" s="95">
        <v>2.8855911006239261E-2</v>
      </c>
      <c r="AB1207" s="24" t="str">
        <f>IF('Raw data (converted)'!T1207=0,"",'Raw data (converted)'!T1207)</f>
        <v/>
      </c>
    </row>
    <row r="1208" spans="1:28" x14ac:dyDescent="0.25">
      <c r="A1208" s="11">
        <f>'Raw data (converted)'!A1208</f>
        <v>41857</v>
      </c>
      <c r="B1208" s="11" t="str">
        <f>'Raw data (converted)'!B1208</f>
        <v>Loic</v>
      </c>
      <c r="C1208" s="11" t="str">
        <f>'Raw data (converted)'!C1208</f>
        <v>Elevated</v>
      </c>
      <c r="D1208" s="13">
        <f>'Raw data (converted)'!D1208</f>
        <v>2</v>
      </c>
      <c r="E1208" s="12">
        <f>'Raw data (converted)'!E1208</f>
        <v>2</v>
      </c>
      <c r="F1208" s="2">
        <f>'Raw data (converted)'!F1208</f>
        <v>30</v>
      </c>
      <c r="G1208" s="2">
        <f t="shared" si="1749"/>
        <v>900</v>
      </c>
      <c r="H1208" s="4">
        <f>IF('Raw data (converted)'!I1208=0,"",'Raw data (converted)'!I1208)</f>
        <v>8214</v>
      </c>
      <c r="I1208" t="str">
        <f>'Raw data (converted)'!J1208</f>
        <v>R2.0_T30</v>
      </c>
      <c r="J1208" s="21">
        <f>IF('Raw data (converted)'!Q1208=0,"",'Raw data (converted)'!Q1208)</f>
        <v>0.83599999999999997</v>
      </c>
      <c r="K1208" s="22">
        <f>IF('Raw data (converted)'!R1208=0,"",'Raw data (converted)'!R1208)</f>
        <v>0.28549999999999998</v>
      </c>
      <c r="L1208" s="23">
        <f>IF('Raw data (converted)'!S1208=0,"",'Raw data (converted)'!S1208)</f>
        <v>0.35949999999999999</v>
      </c>
      <c r="M1208" s="8"/>
      <c r="N1208" s="8"/>
      <c r="O1208" s="9"/>
      <c r="P1208" s="9"/>
      <c r="Q1208" s="10"/>
      <c r="R1208" s="10"/>
      <c r="S1208" s="21">
        <v>0.99877404239088985</v>
      </c>
      <c r="T1208" s="93">
        <v>2.0124611797498111E-3</v>
      </c>
      <c r="U1208" s="21" t="e">
        <v>#N/A</v>
      </c>
      <c r="V1208" s="22">
        <v>0.99973626110748415</v>
      </c>
      <c r="W1208" s="94">
        <v>1.4087228258248853E-3</v>
      </c>
      <c r="X1208" s="22" t="e">
        <v>#N/A</v>
      </c>
      <c r="Y1208" s="23">
        <v>0.254547619452619</v>
      </c>
      <c r="Z1208" s="95">
        <v>2.960554002209722E-2</v>
      </c>
      <c r="AA1208" s="23" t="e">
        <v>#N/A</v>
      </c>
      <c r="AB1208" s="24" t="str">
        <f>IF('Raw data (converted)'!T1208=0,"",'Raw data (converted)'!T1208)</f>
        <v/>
      </c>
    </row>
    <row r="1209" spans="1:28" x14ac:dyDescent="0.25">
      <c r="A1209" s="11">
        <f>'Raw data (converted)'!A1209</f>
        <v>41857</v>
      </c>
      <c r="B1209" s="11" t="str">
        <f>'Raw data (converted)'!B1209</f>
        <v>Loic</v>
      </c>
      <c r="C1209" s="11" t="str">
        <f>'Raw data (converted)'!C1209</f>
        <v>Elevated</v>
      </c>
      <c r="D1209" s="13">
        <f>'Raw data (converted)'!D1209</f>
        <v>2</v>
      </c>
      <c r="E1209" s="12">
        <f>'Raw data (converted)'!E1209</f>
        <v>2</v>
      </c>
      <c r="F1209" s="2">
        <f>'Raw data (converted)'!F1209</f>
        <v>45</v>
      </c>
      <c r="G1209" s="2">
        <f t="shared" si="1749"/>
        <v>2025</v>
      </c>
      <c r="H1209" s="4">
        <f>IF('Raw data (converted)'!I1209=0,"",'Raw data (converted)'!I1209)</f>
        <v>8214</v>
      </c>
      <c r="I1209" t="str">
        <f>'Raw data (converted)'!J1209</f>
        <v>R2.0_T45</v>
      </c>
      <c r="J1209" s="21">
        <f>IF('Raw data (converted)'!Q1209=0,"",'Raw data (converted)'!Q1209)</f>
        <v>0.79110000000000003</v>
      </c>
      <c r="K1209" s="22">
        <f>IF('Raw data (converted)'!R1209=0,"",'Raw data (converted)'!R1209)</f>
        <v>0.31659999999999999</v>
      </c>
      <c r="L1209" s="23">
        <f>IF('Raw data (converted)'!S1209=0,"",'Raw data (converted)'!S1209)</f>
        <v>0.38850000000000001</v>
      </c>
      <c r="M1209" s="8"/>
      <c r="N1209" s="8"/>
      <c r="O1209" s="9"/>
      <c r="P1209" s="9"/>
      <c r="Q1209" s="10"/>
      <c r="R1209" s="10"/>
      <c r="S1209" s="112">
        <v>407.34444444444404</v>
      </c>
      <c r="T1209" s="113">
        <v>1</v>
      </c>
      <c r="U1209" s="21" t="e">
        <v>#N/A</v>
      </c>
      <c r="V1209" s="115">
        <v>1895.3144368858175</v>
      </c>
      <c r="W1209" s="116">
        <v>1</v>
      </c>
      <c r="X1209" s="22" t="e">
        <v>#N/A</v>
      </c>
      <c r="Y1209" s="118">
        <v>0.17073365522403075</v>
      </c>
      <c r="Z1209" s="119">
        <v>1</v>
      </c>
      <c r="AA1209" s="23" t="e">
        <v>#N/A</v>
      </c>
      <c r="AB1209" s="24" t="str">
        <f>IF('Raw data (converted)'!T1209=0,"",'Raw data (converted)'!T1209)</f>
        <v/>
      </c>
    </row>
    <row r="1210" spans="1:28" x14ac:dyDescent="0.25">
      <c r="A1210" s="11">
        <f>'Raw data (converted)'!A1210</f>
        <v>41857</v>
      </c>
      <c r="B1210" s="12" t="str">
        <f>'Raw data (converted)'!B1210</f>
        <v>Loic</v>
      </c>
      <c r="C1210" s="2" t="str">
        <f>'Raw data (converted)'!C1210</f>
        <v>Elevated</v>
      </c>
      <c r="D1210" s="13">
        <f>'Raw data (converted)'!D1210</f>
        <v>2</v>
      </c>
      <c r="E1210" s="12">
        <f>'Raw data (converted)'!E1210</f>
        <v>2.1</v>
      </c>
      <c r="F1210" s="2">
        <f>'Raw data (converted)'!F1210</f>
        <v>0</v>
      </c>
      <c r="G1210" s="2">
        <f t="shared" si="1749"/>
        <v>0</v>
      </c>
      <c r="H1210" s="4">
        <f>IF('Raw data (converted)'!I1210=0,"",'Raw data (converted)'!I1210)</f>
        <v>8215</v>
      </c>
      <c r="I1210" t="str">
        <f>'Raw data (converted)'!J1210</f>
        <v>R2.1_Amb</v>
      </c>
      <c r="J1210" s="21">
        <f>IF('Raw data (converted)'!Q1210=0,"",'Raw data (converted)'!Q1210)</f>
        <v>0.87190000000000001</v>
      </c>
      <c r="K1210" s="22">
        <f>IF('Raw data (converted)'!R1210=0,"",'Raw data (converted)'!R1210)</f>
        <v>0.2039</v>
      </c>
      <c r="L1210" s="23">
        <f>IF('Raw data (converted)'!S1210=0,"",'Raw data (converted)'!S1210)</f>
        <v>0.37840000000000001</v>
      </c>
      <c r="M1210" s="108">
        <f t="shared" ref="M1210" si="1828">IFERROR(RSQ(J1210:J1213,$F1210:$F1213),"")</f>
        <v>0.81330844888516785</v>
      </c>
      <c r="N1210" s="108">
        <f t="shared" ref="N1210" si="1829">IFERROR(S1212,"")</f>
        <v>0.82012801771242883</v>
      </c>
      <c r="O1210" s="109">
        <f t="shared" ref="O1210" si="1830">IFERROR(RSQ(K1210:K1213,$F1210:$F1213),"")</f>
        <v>0.99348803839588318</v>
      </c>
      <c r="P1210" s="109">
        <f t="shared" ref="P1210" si="1831">IFERROR(V1212,"")</f>
        <v>0.99942802008856779</v>
      </c>
      <c r="Q1210" s="110">
        <f t="shared" ref="Q1210" si="1832">IFERROR(RSQ(L1210:L1213,$F1210:$F1213),"")</f>
        <v>0.12916608269096128</v>
      </c>
      <c r="R1210" s="110">
        <f t="shared" ref="R1210" si="1833">IFERROR(Y1212,"")</f>
        <v>0.99258584442887166</v>
      </c>
      <c r="S1210" s="111">
        <f t="array" ref="S1210:U1213">LINEST(J1210:J1213,F1210:G1213,TRUE,TRUE)</f>
        <v>6.8888888888888837E-6</v>
      </c>
      <c r="T1210" s="93">
        <v>-1.3193333333333327E-3</v>
      </c>
      <c r="U1210" s="93">
        <v>0.87546000000000002</v>
      </c>
      <c r="V1210" s="114">
        <f t="array" ref="V1210:X1213">LINEST(K1210:K1213,F1210:G1213,TRUE,TRUE)</f>
        <v>-2.1777777777777742E-5</v>
      </c>
      <c r="W1210" s="94">
        <v>4.7586666666666654E-3</v>
      </c>
      <c r="X1210" s="94">
        <v>0.20457999999999998</v>
      </c>
      <c r="Y1210" s="117">
        <f t="array" ref="Y1210:AA1213">LINEST(L1210:L1213,F1210:G1213,TRUE,TRUE)</f>
        <v>-2.4666666666666672E-5</v>
      </c>
      <c r="Z1210" s="95">
        <v>9.8199999999999937E-4</v>
      </c>
      <c r="AA1210" s="95">
        <v>0.37863000000000002</v>
      </c>
      <c r="AB1210" s="24" t="str">
        <f>IF('Raw data (converted)'!T1210=0,"",'Raw data (converted)'!T1210)</f>
        <v/>
      </c>
    </row>
    <row r="1211" spans="1:28" x14ac:dyDescent="0.25">
      <c r="A1211" s="11">
        <f>'Raw data (converted)'!A1211</f>
        <v>41857</v>
      </c>
      <c r="B1211" s="11" t="str">
        <f>'Raw data (converted)'!B1211</f>
        <v>Loic</v>
      </c>
      <c r="C1211" s="11" t="str">
        <f>'Raw data (converted)'!C1211</f>
        <v>Elevated</v>
      </c>
      <c r="D1211" s="13">
        <f>'Raw data (converted)'!D1211</f>
        <v>2</v>
      </c>
      <c r="E1211" s="12">
        <f>'Raw data (converted)'!E1211</f>
        <v>2.1</v>
      </c>
      <c r="F1211" s="2">
        <f>'Raw data (converted)'!F1211</f>
        <v>15</v>
      </c>
      <c r="G1211" s="2">
        <f t="shared" si="1749"/>
        <v>225</v>
      </c>
      <c r="H1211" s="4">
        <f>IF('Raw data (converted)'!I1211=0,"",'Raw data (converted)'!I1211)</f>
        <v>8215</v>
      </c>
      <c r="I1211" t="str">
        <f>'Raw data (converted)'!J1211</f>
        <v>R2.1_T15</v>
      </c>
      <c r="J1211" s="21">
        <f>IF('Raw data (converted)'!Q1211=0,"",'Raw data (converted)'!Q1211)</f>
        <v>0.8679</v>
      </c>
      <c r="K1211" s="22">
        <f>IF('Raw data (converted)'!R1211=0,"",'Raw data (converted)'!R1211)</f>
        <v>0.27310000000000001</v>
      </c>
      <c r="L1211" s="23">
        <f>IF('Raw data (converted)'!S1211=0,"",'Raw data (converted)'!S1211)</f>
        <v>0.38850000000000001</v>
      </c>
      <c r="M1211" s="8"/>
      <c r="N1211" s="8"/>
      <c r="O1211" s="9"/>
      <c r="P1211" s="9"/>
      <c r="Q1211" s="10"/>
      <c r="R1211" s="10"/>
      <c r="S1211" s="111">
        <v>3.5379564443996637E-5</v>
      </c>
      <c r="T1211" s="93">
        <v>1.6613333333333315E-3</v>
      </c>
      <c r="U1211" s="93">
        <v>1.5517680239004773E-2</v>
      </c>
      <c r="V1211" s="114">
        <v>6.7578943319993896E-6</v>
      </c>
      <c r="W1211" s="94">
        <v>3.1733333333333445E-4</v>
      </c>
      <c r="X1211" s="94">
        <v>2.9640512816076683E-3</v>
      </c>
      <c r="Y1211" s="117">
        <v>2.2857583769998097E-6</v>
      </c>
      <c r="Z1211" s="95">
        <v>1.0733333333333448E-4</v>
      </c>
      <c r="AA1211" s="95">
        <v>1.0025467570143659E-3</v>
      </c>
      <c r="AB1211" s="24" t="str">
        <f>IF('Raw data (converted)'!T1211=0,"",'Raw data (converted)'!T1211)</f>
        <v/>
      </c>
    </row>
    <row r="1212" spans="1:28" x14ac:dyDescent="0.25">
      <c r="A1212" s="11">
        <f>'Raw data (converted)'!A1212</f>
        <v>41857</v>
      </c>
      <c r="B1212" s="11" t="str">
        <f>'Raw data (converted)'!B1212</f>
        <v>Loic</v>
      </c>
      <c r="C1212" s="11" t="str">
        <f>'Raw data (converted)'!C1212</f>
        <v>Elevated</v>
      </c>
      <c r="D1212" s="13">
        <f>'Raw data (converted)'!D1212</f>
        <v>2</v>
      </c>
      <c r="E1212" s="12">
        <f>'Raw data (converted)'!E1212</f>
        <v>2.1</v>
      </c>
      <c r="F1212" s="2">
        <f>'Raw data (converted)'!F1212</f>
        <v>30</v>
      </c>
      <c r="G1212" s="2">
        <f t="shared" si="1749"/>
        <v>900</v>
      </c>
      <c r="H1212" s="4">
        <f>IF('Raw data (converted)'!I1212=0,"",'Raw data (converted)'!I1212)</f>
        <v>8215</v>
      </c>
      <c r="I1212" t="str">
        <f>'Raw data (converted)'!J1212</f>
        <v>R2.1_T30</v>
      </c>
      <c r="J1212" s="21">
        <f>IF('Raw data (converted)'!Q1212=0,"",'Raw data (converted)'!Q1212)</f>
        <v>0.83140000000000003</v>
      </c>
      <c r="K1212" s="22">
        <f>IF('Raw data (converted)'!R1212=0,"",'Raw data (converted)'!R1212)</f>
        <v>0.32569999999999999</v>
      </c>
      <c r="L1212" s="23">
        <f>IF('Raw data (converted)'!S1212=0,"",'Raw data (converted)'!S1212)</f>
        <v>0.38519999999999999</v>
      </c>
      <c r="M1212" s="8"/>
      <c r="N1212" s="8"/>
      <c r="O1212" s="9"/>
      <c r="P1212" s="9"/>
      <c r="Q1212" s="10"/>
      <c r="R1212" s="10"/>
      <c r="S1212" s="21">
        <v>0.82012801771242883</v>
      </c>
      <c r="T1212" s="93">
        <v>1.5920803999798484E-2</v>
      </c>
      <c r="U1212" s="21" t="e">
        <v>#N/A</v>
      </c>
      <c r="V1212" s="22">
        <v>0.99942802008856779</v>
      </c>
      <c r="W1212" s="94">
        <v>3.0410524493997247E-3</v>
      </c>
      <c r="X1212" s="22" t="e">
        <v>#N/A</v>
      </c>
      <c r="Y1212" s="23">
        <v>0.99258584442887166</v>
      </c>
      <c r="Z1212" s="95">
        <v>1.0285912696499141E-3</v>
      </c>
      <c r="AA1212" s="23" t="e">
        <v>#N/A</v>
      </c>
      <c r="AB1212" s="24" t="str">
        <f>IF('Raw data (converted)'!T1212=0,"",'Raw data (converted)'!T1212)</f>
        <v/>
      </c>
    </row>
    <row r="1213" spans="1:28" x14ac:dyDescent="0.25">
      <c r="A1213" s="11">
        <f>'Raw data (converted)'!A1213</f>
        <v>41857</v>
      </c>
      <c r="B1213" s="11" t="str">
        <f>'Raw data (converted)'!B1213</f>
        <v>Loic</v>
      </c>
      <c r="C1213" s="11" t="str">
        <f>'Raw data (converted)'!C1213</f>
        <v>Elevated</v>
      </c>
      <c r="D1213" s="13">
        <f>'Raw data (converted)'!D1213</f>
        <v>2</v>
      </c>
      <c r="E1213" s="12">
        <f>'Raw data (converted)'!E1213</f>
        <v>2.1</v>
      </c>
      <c r="F1213" s="2">
        <f>'Raw data (converted)'!F1213</f>
        <v>45</v>
      </c>
      <c r="G1213" s="2">
        <f t="shared" si="1749"/>
        <v>2025</v>
      </c>
      <c r="H1213" s="4">
        <f>IF('Raw data (converted)'!I1213=0,"",'Raw data (converted)'!I1213)</f>
        <v>8215</v>
      </c>
      <c r="I1213" t="str">
        <f>'Raw data (converted)'!J1213</f>
        <v>R2.1_T45</v>
      </c>
      <c r="J1213" s="21">
        <f>IF('Raw data (converted)'!Q1213=0,"",'Raw data (converted)'!Q1213)</f>
        <v>0.83360000000000001</v>
      </c>
      <c r="K1213" s="22">
        <f>IF('Raw data (converted)'!R1213=0,"",'Raw data (converted)'!R1213)</f>
        <v>0.37530000000000002</v>
      </c>
      <c r="L1213" s="23">
        <f>IF('Raw data (converted)'!S1213=0,"",'Raw data (converted)'!S1213)</f>
        <v>0.37309999999999999</v>
      </c>
      <c r="M1213" s="8"/>
      <c r="N1213" s="8"/>
      <c r="O1213" s="9"/>
      <c r="P1213" s="9"/>
      <c r="Q1213" s="10"/>
      <c r="R1213" s="10"/>
      <c r="S1213" s="112">
        <v>2.279754765812402</v>
      </c>
      <c r="T1213" s="113">
        <v>1</v>
      </c>
      <c r="U1213" s="21" t="e">
        <v>#N/A</v>
      </c>
      <c r="V1213" s="115">
        <v>873.65657439445772</v>
      </c>
      <c r="W1213" s="116">
        <v>1</v>
      </c>
      <c r="X1213" s="22" t="e">
        <v>#N/A</v>
      </c>
      <c r="Y1213" s="118">
        <v>66.93856332703082</v>
      </c>
      <c r="Z1213" s="119">
        <v>1</v>
      </c>
      <c r="AA1213" s="23" t="e">
        <v>#N/A</v>
      </c>
      <c r="AB1213" s="24" t="str">
        <f>IF('Raw data (converted)'!T1213=0,"",'Raw data (converted)'!T1213)</f>
        <v/>
      </c>
    </row>
    <row r="1214" spans="1:28" x14ac:dyDescent="0.25">
      <c r="A1214" s="11">
        <f>'Raw data (converted)'!A1214</f>
        <v>41857</v>
      </c>
      <c r="B1214" s="12" t="str">
        <f>'Raw data (converted)'!B1214</f>
        <v>Loic</v>
      </c>
      <c r="C1214" s="2" t="str">
        <f>'Raw data (converted)'!C1214</f>
        <v>Elevated</v>
      </c>
      <c r="D1214" s="13">
        <f>'Raw data (converted)'!D1214</f>
        <v>2</v>
      </c>
      <c r="E1214" s="12">
        <f>'Raw data (converted)'!E1214</f>
        <v>2.2000000000000002</v>
      </c>
      <c r="F1214" s="2">
        <f>'Raw data (converted)'!F1214</f>
        <v>0</v>
      </c>
      <c r="G1214" s="2">
        <f t="shared" si="1749"/>
        <v>0</v>
      </c>
      <c r="H1214" s="4">
        <f>IF('Raw data (converted)'!I1214=0,"",'Raw data (converted)'!I1214)</f>
        <v>8216</v>
      </c>
      <c r="I1214" t="str">
        <f>'Raw data (converted)'!J1214</f>
        <v>R2.2_Amb</v>
      </c>
      <c r="J1214" s="21">
        <f>IF('Raw data (converted)'!Q1214=0,"",'Raw data (converted)'!Q1214)</f>
        <v>0.86070000000000002</v>
      </c>
      <c r="K1214" s="22">
        <f>IF('Raw data (converted)'!R1214=0,"",'Raw data (converted)'!R1214)</f>
        <v>0.21990000000000001</v>
      </c>
      <c r="L1214" s="23">
        <f>IF('Raw data (converted)'!S1214=0,"",'Raw data (converted)'!S1214)</f>
        <v>0.36130000000000001</v>
      </c>
      <c r="M1214" s="108">
        <f t="shared" ref="M1214" si="1834">IFERROR(RSQ(J1214:J1217,$F1214:$F1217),"")</f>
        <v>0.53531834019638858</v>
      </c>
      <c r="N1214" s="108">
        <f t="shared" ref="N1214" si="1835">IFERROR(S1216,"")</f>
        <v>0.5810896420652516</v>
      </c>
      <c r="O1214" s="109">
        <f t="shared" ref="O1214" si="1836">IFERROR(RSQ(K1214:K1217,$F1214:$F1217),"")</f>
        <v>0.99666584661204949</v>
      </c>
      <c r="P1214" s="109">
        <f t="shared" ref="P1214" si="1837">IFERROR(V1216,"")</f>
        <v>0.99850552666012071</v>
      </c>
      <c r="Q1214" s="110">
        <f t="shared" ref="Q1214" si="1838">IFERROR(RSQ(L1214:L1217,$F1214:$F1217),"")</f>
        <v>6.691446673706497E-2</v>
      </c>
      <c r="R1214" s="110">
        <f t="shared" ref="R1214" si="1839">IFERROR(Y1216,"")</f>
        <v>0.95498204857444435</v>
      </c>
      <c r="S1214" s="111">
        <f t="array" ref="S1214:U1217">LINEST(J1214:J1217,F1214:G1217,TRUE,TRUE)</f>
        <v>-2.6444444444444487E-5</v>
      </c>
      <c r="T1214" s="93">
        <v>-2.333333333333074E-5</v>
      </c>
      <c r="U1214" s="93">
        <v>0.86874999999999991</v>
      </c>
      <c r="V1214" s="114">
        <f t="array" ref="V1214:X1217">LINEST(K1214:K1217,F1214:G1217,TRUE,TRUE)</f>
        <v>7.2222222222222551E-6</v>
      </c>
      <c r="W1214" s="94">
        <v>1.9303333333333314E-3</v>
      </c>
      <c r="X1214" s="94">
        <v>0.220555</v>
      </c>
      <c r="Y1214" s="117">
        <f t="array" ref="Y1214:AA1217">LINEST(L1214:L1217,F1214:G1217,TRUE,TRUE)</f>
        <v>-1.6111111111111067E-5</v>
      </c>
      <c r="Z1214" s="95">
        <v>7.8433333333333144E-4</v>
      </c>
      <c r="AA1214" s="95">
        <v>0.36166499999999996</v>
      </c>
      <c r="AB1214" s="24" t="str">
        <f>IF('Raw data (converted)'!T1214=0,"",'Raw data (converted)'!T1214)</f>
        <v/>
      </c>
    </row>
    <row r="1215" spans="1:28" x14ac:dyDescent="0.25">
      <c r="A1215" s="11">
        <f>'Raw data (converted)'!A1215</f>
        <v>41857</v>
      </c>
      <c r="B1215" s="11" t="str">
        <f>'Raw data (converted)'!B1215</f>
        <v>Loic</v>
      </c>
      <c r="C1215" s="11" t="str">
        <f>'Raw data (converted)'!C1215</f>
        <v>Elevated</v>
      </c>
      <c r="D1215" s="13">
        <f>'Raw data (converted)'!D1215</f>
        <v>2</v>
      </c>
      <c r="E1215" s="12">
        <f>'Raw data (converted)'!E1215</f>
        <v>2.2000000000000002</v>
      </c>
      <c r="F1215" s="2">
        <f>'Raw data (converted)'!F1215</f>
        <v>15</v>
      </c>
      <c r="G1215" s="2">
        <f t="shared" si="1749"/>
        <v>225</v>
      </c>
      <c r="H1215" s="4">
        <f>IF('Raw data (converted)'!I1215=0,"",'Raw data (converted)'!I1215)</f>
        <v>8216</v>
      </c>
      <c r="I1215" t="str">
        <f>'Raw data (converted)'!J1215</f>
        <v>R2.2_T15</v>
      </c>
      <c r="J1215" s="21">
        <f>IF('Raw data (converted)'!Q1215=0,"",'Raw data (converted)'!Q1215)</f>
        <v>0.88660000000000005</v>
      </c>
      <c r="K1215" s="22">
        <f>IF('Raw data (converted)'!R1215=0,"",'Raw data (converted)'!R1215)</f>
        <v>0.25309999999999999</v>
      </c>
      <c r="L1215" s="23">
        <f>IF('Raw data (converted)'!S1215=0,"",'Raw data (converted)'!S1215)</f>
        <v>0.37090000000000001</v>
      </c>
      <c r="M1215" s="8"/>
      <c r="N1215" s="8"/>
      <c r="O1215" s="9"/>
      <c r="P1215" s="9"/>
      <c r="Q1215" s="10"/>
      <c r="R1215" s="10"/>
      <c r="S1215" s="111">
        <v>8.0001543194992508E-5</v>
      </c>
      <c r="T1215" s="93">
        <v>3.7566666666666677E-3</v>
      </c>
      <c r="U1215" s="93">
        <v>3.5089136495502438E-2</v>
      </c>
      <c r="V1215" s="114">
        <v>6.5094423344994135E-6</v>
      </c>
      <c r="W1215" s="94">
        <v>3.0566666666666784E-4</v>
      </c>
      <c r="X1215" s="94">
        <v>2.8550788080191499E-3</v>
      </c>
      <c r="Y1215" s="117">
        <v>3.6273991634997022E-6</v>
      </c>
      <c r="Z1215" s="95">
        <v>1.7033333333333538E-4</v>
      </c>
      <c r="AA1215" s="95">
        <v>1.5909981143923647E-3</v>
      </c>
      <c r="AB1215" s="24" t="str">
        <f>IF('Raw data (converted)'!T1215=0,"",'Raw data (converted)'!T1215)</f>
        <v/>
      </c>
    </row>
    <row r="1216" spans="1:28" x14ac:dyDescent="0.25">
      <c r="A1216" s="11">
        <f>'Raw data (converted)'!A1216</f>
        <v>41857</v>
      </c>
      <c r="B1216" s="11" t="str">
        <f>'Raw data (converted)'!B1216</f>
        <v>Loic</v>
      </c>
      <c r="C1216" s="11" t="str">
        <f>'Raw data (converted)'!C1216</f>
        <v>Elevated</v>
      </c>
      <c r="D1216" s="13">
        <f>'Raw data (converted)'!D1216</f>
        <v>2</v>
      </c>
      <c r="E1216" s="12">
        <f>'Raw data (converted)'!E1216</f>
        <v>2.2000000000000002</v>
      </c>
      <c r="F1216" s="2">
        <f>'Raw data (converted)'!F1216</f>
        <v>30</v>
      </c>
      <c r="G1216" s="2">
        <f t="shared" si="1749"/>
        <v>900</v>
      </c>
      <c r="H1216" s="4">
        <f>IF('Raw data (converted)'!I1216=0,"",'Raw data (converted)'!I1216)</f>
        <v>8216</v>
      </c>
      <c r="I1216" t="str">
        <f>'Raw data (converted)'!J1216</f>
        <v>R2.2_T30</v>
      </c>
      <c r="J1216" s="21">
        <f>IF('Raw data (converted)'!Q1216=0,"",'Raw data (converted)'!Q1216)</f>
        <v>0.82010000000000005</v>
      </c>
      <c r="K1216" s="22">
        <f>IF('Raw data (converted)'!R1216=0,"",'Raw data (converted)'!R1216)</f>
        <v>0.28299999999999997</v>
      </c>
      <c r="L1216" s="23">
        <f>IF('Raw data (converted)'!S1216=0,"",'Raw data (converted)'!S1216)</f>
        <v>0.36959999999999998</v>
      </c>
      <c r="M1216" s="8"/>
      <c r="N1216" s="8"/>
      <c r="O1216" s="9"/>
      <c r="P1216" s="9"/>
      <c r="Q1216" s="10"/>
      <c r="R1216" s="10"/>
      <c r="S1216" s="21">
        <v>0.5810896420652516</v>
      </c>
      <c r="T1216" s="93">
        <v>3.6000694437746623E-2</v>
      </c>
      <c r="U1216" s="21" t="e">
        <v>#N/A</v>
      </c>
      <c r="V1216" s="22">
        <v>0.99850552666012071</v>
      </c>
      <c r="W1216" s="94">
        <v>2.9292490505247355E-3</v>
      </c>
      <c r="X1216" s="22" t="e">
        <v>#N/A</v>
      </c>
      <c r="Y1216" s="23">
        <v>0.95498204857444435</v>
      </c>
      <c r="Z1216" s="95">
        <v>1.6323296235748659E-3</v>
      </c>
      <c r="AA1216" s="23" t="e">
        <v>#N/A</v>
      </c>
      <c r="AB1216" s="24" t="str">
        <f>IF('Raw data (converted)'!T1216=0,"",'Raw data (converted)'!T1216)</f>
        <v/>
      </c>
    </row>
    <row r="1217" spans="1:28" x14ac:dyDescent="0.25">
      <c r="A1217" s="11">
        <f>'Raw data (converted)'!A1217</f>
        <v>41857</v>
      </c>
      <c r="B1217" s="11" t="str">
        <f>'Raw data (converted)'!B1217</f>
        <v>Loic</v>
      </c>
      <c r="C1217" s="11" t="str">
        <f>'Raw data (converted)'!C1217</f>
        <v>Elevated</v>
      </c>
      <c r="D1217" s="13">
        <f>'Raw data (converted)'!D1217</f>
        <v>2</v>
      </c>
      <c r="E1217" s="12">
        <f>'Raw data (converted)'!E1217</f>
        <v>2.2000000000000002</v>
      </c>
      <c r="F1217" s="2">
        <f>'Raw data (converted)'!F1217</f>
        <v>45</v>
      </c>
      <c r="G1217" s="2">
        <f t="shared" si="1749"/>
        <v>2025</v>
      </c>
      <c r="H1217" s="4">
        <f>IF('Raw data (converted)'!I1217=0,"",'Raw data (converted)'!I1217)</f>
        <v>8216</v>
      </c>
      <c r="I1217" t="str">
        <f>'Raw data (converted)'!J1217</f>
        <v>R2.2_T45</v>
      </c>
      <c r="J1217" s="21">
        <f>IF('Raw data (converted)'!Q1217=0,"",'Raw data (converted)'!Q1217)</f>
        <v>0.82220000000000004</v>
      </c>
      <c r="K1217" s="22">
        <f>IF('Raw data (converted)'!R1217=0,"",'Raw data (converted)'!R1217)</f>
        <v>0.32269999999999999</v>
      </c>
      <c r="L1217" s="23">
        <f>IF('Raw data (converted)'!S1217=0,"",'Raw data (converted)'!S1217)</f>
        <v>0.36470000000000002</v>
      </c>
      <c r="M1217" s="8"/>
      <c r="N1217" s="8"/>
      <c r="O1217" s="9"/>
      <c r="P1217" s="9"/>
      <c r="Q1217" s="10"/>
      <c r="R1217" s="10"/>
      <c r="S1217" s="112">
        <v>0.69357277882797674</v>
      </c>
      <c r="T1217" s="113">
        <v>1</v>
      </c>
      <c r="U1217" s="21" t="e">
        <v>#N/A</v>
      </c>
      <c r="V1217" s="115">
        <v>334.06602179359908</v>
      </c>
      <c r="W1217" s="116">
        <v>1</v>
      </c>
      <c r="X1217" s="22" t="e">
        <v>#N/A</v>
      </c>
      <c r="Y1217" s="118">
        <v>10.606680427847321</v>
      </c>
      <c r="Z1217" s="119">
        <v>1</v>
      </c>
      <c r="AA1217" s="23" t="e">
        <v>#N/A</v>
      </c>
      <c r="AB1217" s="24" t="str">
        <f>IF('Raw data (converted)'!T1217=0,"",'Raw data (converted)'!T1217)</f>
        <v/>
      </c>
    </row>
    <row r="1218" spans="1:28" x14ac:dyDescent="0.25">
      <c r="A1218" s="11">
        <f>'Raw data (converted)'!A1218</f>
        <v>41857</v>
      </c>
      <c r="B1218" s="12" t="str">
        <f>'Raw data (converted)'!B1218</f>
        <v>Loic</v>
      </c>
      <c r="C1218" s="2" t="str">
        <f>'Raw data (converted)'!C1218</f>
        <v>Elevated</v>
      </c>
      <c r="D1218" s="13">
        <f>'Raw data (converted)'!D1218</f>
        <v>2</v>
      </c>
      <c r="E1218" s="12">
        <f>'Raw data (converted)'!E1218</f>
        <v>2.2999999999999998</v>
      </c>
      <c r="F1218" s="2">
        <f>'Raw data (converted)'!F1218</f>
        <v>0</v>
      </c>
      <c r="G1218" s="2">
        <f t="shared" si="1749"/>
        <v>0</v>
      </c>
      <c r="H1218" s="4">
        <f>IF('Raw data (converted)'!I1218=0,"",'Raw data (converted)'!I1218)</f>
        <v>8217</v>
      </c>
      <c r="I1218" t="str">
        <f>'Raw data (converted)'!J1218</f>
        <v>R2.3_Amb</v>
      </c>
      <c r="J1218" s="21">
        <f>IF('Raw data (converted)'!Q1218=0,"",'Raw data (converted)'!Q1218)</f>
        <v>0.89739999999999998</v>
      </c>
      <c r="K1218" s="22">
        <f>IF('Raw data (converted)'!R1218=0,"",'Raw data (converted)'!R1218)</f>
        <v>0.2079</v>
      </c>
      <c r="L1218" s="23">
        <f>IF('Raw data (converted)'!S1218=0,"",'Raw data (converted)'!S1218)</f>
        <v>0.38900000000000001</v>
      </c>
      <c r="M1218" s="108">
        <f t="shared" ref="M1218" si="1840">IFERROR(RSQ(J1218:J1221,$F1218:$F1221),"")</f>
        <v>0.71913594893810562</v>
      </c>
      <c r="N1218" s="108">
        <f t="shared" ref="N1218" si="1841">IFERROR(S1220,"")</f>
        <v>0.72125382492283896</v>
      </c>
      <c r="O1218" s="109">
        <f t="shared" ref="O1218" si="1842">IFERROR(RSQ(K1218:K1221,$F1218:$F1221),"")</f>
        <v>0.99591268224815888</v>
      </c>
      <c r="P1218" s="109">
        <f t="shared" ref="P1218" si="1843">IFERROR(V1220,"")</f>
        <v>0.99801002426367713</v>
      </c>
      <c r="Q1218" s="110">
        <f t="shared" ref="Q1218" si="1844">IFERROR(RSQ(L1218:L1221,$F1218:$F1221),"")</f>
        <v>0.83783565025597495</v>
      </c>
      <c r="R1218" s="110">
        <f t="shared" ref="R1218" si="1845">IFERROR(Y1220,"")</f>
        <v>0.9684219519707894</v>
      </c>
      <c r="S1218" s="111">
        <f t="array" ref="S1218:U1221">LINEST(J1218:J1221,F1218:G1221,TRUE,TRUE)</f>
        <v>-5.4444444444444354E-6</v>
      </c>
      <c r="T1218" s="93">
        <v>-1.1009999999999991E-3</v>
      </c>
      <c r="U1218" s="93">
        <v>0.90368499999999996</v>
      </c>
      <c r="V1218" s="114">
        <f t="array" ref="V1218:X1221">LINEST(K1218:K1221,F1218:G1221,TRUE,TRUE)</f>
        <v>-8.1111111111112047E-6</v>
      </c>
      <c r="W1218" s="94">
        <v>2.7363333333333371E-3</v>
      </c>
      <c r="X1218" s="94">
        <v>0.20869500000000002</v>
      </c>
      <c r="Y1218" s="117">
        <f t="array" ref="Y1218:AA1221">LINEST(L1218:L1221,F1218:G1221,TRUE,TRUE)</f>
        <v>-2.6777777777777718E-5</v>
      </c>
      <c r="Z1218" s="95">
        <v>2.9499999999999725E-4</v>
      </c>
      <c r="AA1218" s="95">
        <v>0.39032500000000003</v>
      </c>
      <c r="AB1218" s="24" t="str">
        <f>IF('Raw data (converted)'!T1218=0,"",'Raw data (converted)'!T1218)</f>
        <v/>
      </c>
    </row>
    <row r="1219" spans="1:28" x14ac:dyDescent="0.25">
      <c r="A1219" s="11">
        <f>'Raw data (converted)'!A1219</f>
        <v>41857</v>
      </c>
      <c r="B1219" s="11" t="str">
        <f>'Raw data (converted)'!B1219</f>
        <v>Loic</v>
      </c>
      <c r="C1219" s="11" t="str">
        <f>'Raw data (converted)'!C1219</f>
        <v>Elevated</v>
      </c>
      <c r="D1219" s="13">
        <f>'Raw data (converted)'!D1219</f>
        <v>2</v>
      </c>
      <c r="E1219" s="12">
        <f>'Raw data (converted)'!E1219</f>
        <v>2.2999999999999998</v>
      </c>
      <c r="F1219" s="2">
        <f>'Raw data (converted)'!F1219</f>
        <v>15</v>
      </c>
      <c r="G1219" s="2">
        <f t="shared" ref="G1219:G1282" si="1846">F1219^2</f>
        <v>225</v>
      </c>
      <c r="H1219" s="4">
        <f>IF('Raw data (converted)'!I1219=0,"",'Raw data (converted)'!I1219)</f>
        <v>8217</v>
      </c>
      <c r="I1219" t="str">
        <f>'Raw data (converted)'!J1219</f>
        <v>R2.3_T15</v>
      </c>
      <c r="J1219" s="21">
        <f>IF('Raw data (converted)'!Q1219=0,"",'Raw data (converted)'!Q1219)</f>
        <v>0.90480000000000005</v>
      </c>
      <c r="K1219" s="22">
        <f>IF('Raw data (converted)'!R1219=0,"",'Raw data (converted)'!R1219)</f>
        <v>0.25030000000000002</v>
      </c>
      <c r="L1219" s="23">
        <f>IF('Raw data (converted)'!S1219=0,"",'Raw data (converted)'!S1219)</f>
        <v>0.39269999999999999</v>
      </c>
      <c r="M1219" s="8"/>
      <c r="N1219" s="8"/>
      <c r="O1219" s="9"/>
      <c r="P1219" s="9"/>
      <c r="Q1219" s="10"/>
      <c r="R1219" s="10"/>
      <c r="S1219" s="111">
        <v>6.2460832171494252E-5</v>
      </c>
      <c r="T1219" s="93">
        <v>2.9330000000000059E-3</v>
      </c>
      <c r="U1219" s="93">
        <v>2.7395679860153191E-2</v>
      </c>
      <c r="V1219" s="114">
        <v>7.9007735204992576E-6</v>
      </c>
      <c r="W1219" s="94">
        <v>3.7099999999999996E-4</v>
      </c>
      <c r="X1219" s="94">
        <v>3.465324660114837E-3</v>
      </c>
      <c r="Y1219" s="117">
        <v>1.3167955867498766E-5</v>
      </c>
      <c r="Z1219" s="95">
        <v>6.1833333333333347E-4</v>
      </c>
      <c r="AA1219" s="95">
        <v>5.7755411001913911E-3</v>
      </c>
      <c r="AB1219" s="24" t="str">
        <f>IF('Raw data (converted)'!T1219=0,"",'Raw data (converted)'!T1219)</f>
        <v/>
      </c>
    </row>
    <row r="1220" spans="1:28" x14ac:dyDescent="0.25">
      <c r="A1220" s="11">
        <f>'Raw data (converted)'!A1220</f>
        <v>41857</v>
      </c>
      <c r="B1220" s="11" t="str">
        <f>'Raw data (converted)'!B1220</f>
        <v>Loic</v>
      </c>
      <c r="C1220" s="11" t="str">
        <f>'Raw data (converted)'!C1220</f>
        <v>Elevated</v>
      </c>
      <c r="D1220" s="13">
        <f>'Raw data (converted)'!D1220</f>
        <v>2</v>
      </c>
      <c r="E1220" s="12">
        <f>'Raw data (converted)'!E1220</f>
        <v>2.2999999999999998</v>
      </c>
      <c r="F1220" s="2">
        <f>'Raw data (converted)'!F1220</f>
        <v>30</v>
      </c>
      <c r="G1220" s="2">
        <f t="shared" si="1846"/>
        <v>900</v>
      </c>
      <c r="H1220" s="4">
        <f>IF('Raw data (converted)'!I1220=0,"",'Raw data (converted)'!I1220)</f>
        <v>8217</v>
      </c>
      <c r="I1220" t="str">
        <f>'Raw data (converted)'!J1220</f>
        <v>R2.3_T30</v>
      </c>
      <c r="J1220" s="21">
        <f>IF('Raw data (converted)'!Q1220=0,"",'Raw data (converted)'!Q1220)</f>
        <v>0.84689999999999999</v>
      </c>
      <c r="K1220" s="22">
        <f>IF('Raw data (converted)'!R1220=0,"",'Raw data (converted)'!R1220)</f>
        <v>0.28110000000000002</v>
      </c>
      <c r="L1220" s="23">
        <f>IF('Raw data (converted)'!S1220=0,"",'Raw data (converted)'!S1220)</f>
        <v>0.37109999999999999</v>
      </c>
      <c r="M1220" s="8"/>
      <c r="N1220" s="8"/>
      <c r="O1220" s="9"/>
      <c r="P1220" s="9"/>
      <c r="Q1220" s="10"/>
      <c r="R1220" s="10"/>
      <c r="S1220" s="21">
        <v>0.72125382492283896</v>
      </c>
      <c r="T1220" s="93">
        <v>2.810737447717241E-2</v>
      </c>
      <c r="U1220" s="21" t="e">
        <v>#N/A</v>
      </c>
      <c r="V1220" s="22">
        <v>0.99801002426367713</v>
      </c>
      <c r="W1220" s="94">
        <v>3.5553480842246653E-3</v>
      </c>
      <c r="X1220" s="22" t="e">
        <v>#N/A</v>
      </c>
      <c r="Y1220" s="23">
        <v>0.9684219519707894</v>
      </c>
      <c r="Z1220" s="95">
        <v>5.9255801403744436E-3</v>
      </c>
      <c r="AA1220" s="23" t="e">
        <v>#N/A</v>
      </c>
      <c r="AB1220" s="24" t="str">
        <f>IF('Raw data (converted)'!T1220=0,"",'Raw data (converted)'!T1220)</f>
        <v/>
      </c>
    </row>
    <row r="1221" spans="1:28" x14ac:dyDescent="0.25">
      <c r="A1221" s="11">
        <f>'Raw data (converted)'!A1221</f>
        <v>41857</v>
      </c>
      <c r="B1221" s="11" t="str">
        <f>'Raw data (converted)'!B1221</f>
        <v>Loic</v>
      </c>
      <c r="C1221" s="11" t="str">
        <f>'Raw data (converted)'!C1221</f>
        <v>Elevated</v>
      </c>
      <c r="D1221" s="13">
        <f>'Raw data (converted)'!D1221</f>
        <v>2</v>
      </c>
      <c r="E1221" s="12">
        <f>'Raw data (converted)'!E1221</f>
        <v>2.2999999999999998</v>
      </c>
      <c r="F1221" s="2">
        <f>'Raw data (converted)'!F1221</f>
        <v>45</v>
      </c>
      <c r="G1221" s="2">
        <f t="shared" si="1846"/>
        <v>2025</v>
      </c>
      <c r="H1221" s="4">
        <f>IF('Raw data (converted)'!I1221=0,"",'Raw data (converted)'!I1221)</f>
        <v>8217</v>
      </c>
      <c r="I1221" t="str">
        <f>'Raw data (converted)'!J1221</f>
        <v>R2.3_T45</v>
      </c>
      <c r="J1221" s="21">
        <f>IF('Raw data (converted)'!Q1221=0,"",'Raw data (converted)'!Q1221)</f>
        <v>0.84940000000000004</v>
      </c>
      <c r="K1221" s="22">
        <f>IF('Raw data (converted)'!R1221=0,"",'Raw data (converted)'!R1221)</f>
        <v>0.31619999999999998</v>
      </c>
      <c r="L1221" s="23">
        <f>IF('Raw data (converted)'!S1221=0,"",'Raw data (converted)'!S1221)</f>
        <v>0.35070000000000001</v>
      </c>
      <c r="M1221" s="8"/>
      <c r="N1221" s="8"/>
      <c r="O1221" s="9"/>
      <c r="P1221" s="9"/>
      <c r="Q1221" s="10"/>
      <c r="R1221" s="10"/>
      <c r="S1221" s="112">
        <v>1.2937465863400373</v>
      </c>
      <c r="T1221" s="113">
        <v>1</v>
      </c>
      <c r="U1221" s="21" t="e">
        <v>#N/A</v>
      </c>
      <c r="V1221" s="115">
        <v>250.75934496262013</v>
      </c>
      <c r="W1221" s="116">
        <v>1</v>
      </c>
      <c r="X1221" s="22" t="e">
        <v>#N/A</v>
      </c>
      <c r="Y1221" s="118">
        <v>15.333784264862929</v>
      </c>
      <c r="Z1221" s="119">
        <v>1</v>
      </c>
      <c r="AA1221" s="23" t="e">
        <v>#N/A</v>
      </c>
      <c r="AB1221" s="24" t="str">
        <f>IF('Raw data (converted)'!T1221=0,"",'Raw data (converted)'!T1221)</f>
        <v/>
      </c>
    </row>
    <row r="1222" spans="1:28" x14ac:dyDescent="0.25">
      <c r="A1222" s="11">
        <f>'Raw data (converted)'!A1222</f>
        <v>41857</v>
      </c>
      <c r="B1222" s="12" t="str">
        <f>'Raw data (converted)'!B1222</f>
        <v>Loic</v>
      </c>
      <c r="C1222" s="2" t="str">
        <f>'Raw data (converted)'!C1222</f>
        <v>Elevated</v>
      </c>
      <c r="D1222" s="13">
        <f>'Raw data (converted)'!D1222</f>
        <v>2</v>
      </c>
      <c r="E1222" s="12">
        <f>'Raw data (converted)'!E1222</f>
        <v>2.5</v>
      </c>
      <c r="F1222" s="2">
        <f>'Raw data (converted)'!F1222</f>
        <v>0</v>
      </c>
      <c r="G1222" s="2">
        <f t="shared" si="1846"/>
        <v>0</v>
      </c>
      <c r="H1222" s="4">
        <f>IF('Raw data (converted)'!I1222=0,"",'Raw data (converted)'!I1222)</f>
        <v>8218</v>
      </c>
      <c r="I1222" t="str">
        <f>'Raw data (converted)'!J1222</f>
        <v>R2.5_Amb</v>
      </c>
      <c r="J1222" s="21">
        <f>IF('Raw data (converted)'!Q1222=0,"",'Raw data (converted)'!Q1222)</f>
        <v>0.86</v>
      </c>
      <c r="K1222" s="22">
        <f>IF('Raw data (converted)'!R1222=0,"",'Raw data (converted)'!R1222)</f>
        <v>0.1983</v>
      </c>
      <c r="L1222" s="23">
        <f>IF('Raw data (converted)'!S1222=0,"",'Raw data (converted)'!S1222)</f>
        <v>0.36209999999999998</v>
      </c>
      <c r="M1222" s="108">
        <f t="shared" ref="M1222" si="1847">IFERROR(RSQ(J1222:J1225,$F1222:$F1225),"")</f>
        <v>0.99593548362084661</v>
      </c>
      <c r="N1222" s="108">
        <f t="shared" ref="N1222" si="1848">IFERROR(S1224,"")</f>
        <v>0.99956553147441463</v>
      </c>
      <c r="O1222" s="109">
        <f t="shared" ref="O1222" si="1849">IFERROR(RSQ(K1222:K1225,$F1222:$F1225),"")</f>
        <v>0.97999950511324063</v>
      </c>
      <c r="P1222" s="109">
        <f t="shared" ref="P1222" si="1850">IFERROR(V1224,"")</f>
        <v>0.99842191722160478</v>
      </c>
      <c r="Q1222" s="110">
        <f t="shared" ref="Q1222" si="1851">IFERROR(RSQ(L1222:L1225,$F1222:$F1225),"")</f>
        <v>0.4210510666765781</v>
      </c>
      <c r="R1222" s="110">
        <f t="shared" ref="R1222" si="1852">IFERROR(Y1224,"")</f>
        <v>0.42138556455809212</v>
      </c>
      <c r="S1222" s="111">
        <f t="array" ref="S1222:U1225">LINEST(J1222:J1225,F1222:G1225,TRUE,TRUE)</f>
        <v>-5.8888888888888569E-6</v>
      </c>
      <c r="T1222" s="93">
        <v>-1.0436666666666684E-3</v>
      </c>
      <c r="U1222" s="93">
        <v>0.85979499999999998</v>
      </c>
      <c r="V1222" s="114">
        <f t="array" ref="V1222:X1225">LINEST(K1222:K1225,F1222:G1225,TRUE,TRUE)</f>
        <v>-2.1222222222222202E-5</v>
      </c>
      <c r="W1222" s="94">
        <v>3.0316666666666651E-3</v>
      </c>
      <c r="X1222" s="94">
        <v>0.19892499999999999</v>
      </c>
      <c r="Y1222" s="117">
        <f t="array" ref="Y1222:AA1225">LINEST(L1222:L1225,F1222:G1225,TRUE,TRUE)</f>
        <v>1.3333333333332921E-6</v>
      </c>
      <c r="Z1222" s="95">
        <v>5.7466666666666885E-4</v>
      </c>
      <c r="AA1222" s="95">
        <v>0.35651999999999995</v>
      </c>
      <c r="AB1222" s="24" t="str">
        <f>IF('Raw data (converted)'!T1222=0,"",'Raw data (converted)'!T1222)</f>
        <v/>
      </c>
    </row>
    <row r="1223" spans="1:28" x14ac:dyDescent="0.25">
      <c r="A1223" s="11">
        <f>'Raw data (converted)'!A1223</f>
        <v>41857</v>
      </c>
      <c r="B1223" s="11" t="str">
        <f>'Raw data (converted)'!B1223</f>
        <v>Loic</v>
      </c>
      <c r="C1223" s="11" t="str">
        <f>'Raw data (converted)'!C1223</f>
        <v>Elevated</v>
      </c>
      <c r="D1223" s="13">
        <f>'Raw data (converted)'!D1223</f>
        <v>2</v>
      </c>
      <c r="E1223" s="12">
        <f>'Raw data (converted)'!E1223</f>
        <v>2.5</v>
      </c>
      <c r="F1223" s="2">
        <f>'Raw data (converted)'!F1223</f>
        <v>15</v>
      </c>
      <c r="G1223" s="2">
        <f t="shared" si="1846"/>
        <v>225</v>
      </c>
      <c r="H1223" s="4">
        <f>IF('Raw data (converted)'!I1223=0,"",'Raw data (converted)'!I1223)</f>
        <v>8218</v>
      </c>
      <c r="I1223" t="str">
        <f>'Raw data (converted)'!J1223</f>
        <v>R2.5_T15</v>
      </c>
      <c r="J1223" s="21">
        <f>IF('Raw data (converted)'!Q1223=0,"",'Raw data (converted)'!Q1223)</f>
        <v>0.84219999999999995</v>
      </c>
      <c r="K1223" s="22">
        <f>IF('Raw data (converted)'!R1223=0,"",'Raw data (converted)'!R1223)</f>
        <v>0.24149999999999999</v>
      </c>
      <c r="L1223" s="23">
        <f>IF('Raw data (converted)'!S1223=0,"",'Raw data (converted)'!S1223)</f>
        <v>0.34870000000000001</v>
      </c>
      <c r="M1223" s="8"/>
      <c r="N1223" s="8"/>
      <c r="O1223" s="9"/>
      <c r="P1223" s="9"/>
      <c r="Q1223" s="10"/>
      <c r="R1223" s="10"/>
      <c r="S1223" s="111">
        <v>2.0373063794998565E-6</v>
      </c>
      <c r="T1223" s="93">
        <v>9.566666666666892E-5</v>
      </c>
      <c r="U1223" s="93">
        <v>8.9357428342585891E-4</v>
      </c>
      <c r="V1223" s="114">
        <v>6.2112999374994388E-6</v>
      </c>
      <c r="W1223" s="94">
        <v>2.9166666666666772E-4</v>
      </c>
      <c r="X1223" s="94">
        <v>2.7243118397129299E-3</v>
      </c>
      <c r="Y1223" s="117">
        <v>5.5454485841994742E-5</v>
      </c>
      <c r="Z1223" s="95">
        <v>2.6039999999999978E-3</v>
      </c>
      <c r="AA1223" s="95">
        <v>2.4322656104956923E-2</v>
      </c>
      <c r="AB1223" s="24" t="str">
        <f>IF('Raw data (converted)'!T1223=0,"",'Raw data (converted)'!T1223)</f>
        <v/>
      </c>
    </row>
    <row r="1224" spans="1:28" x14ac:dyDescent="0.25">
      <c r="A1224" s="11">
        <f>'Raw data (converted)'!A1224</f>
        <v>41857</v>
      </c>
      <c r="B1224" s="11" t="str">
        <f>'Raw data (converted)'!B1224</f>
        <v>Loic</v>
      </c>
      <c r="C1224" s="11" t="str">
        <f>'Raw data (converted)'!C1224</f>
        <v>Elevated</v>
      </c>
      <c r="D1224" s="13">
        <f>'Raw data (converted)'!D1224</f>
        <v>2</v>
      </c>
      <c r="E1224" s="12">
        <f>'Raw data (converted)'!E1224</f>
        <v>2.5</v>
      </c>
      <c r="F1224" s="2">
        <f>'Raw data (converted)'!F1224</f>
        <v>30</v>
      </c>
      <c r="G1224" s="2">
        <f t="shared" si="1846"/>
        <v>900</v>
      </c>
      <c r="H1224" s="4">
        <f>IF('Raw data (converted)'!I1224=0,"",'Raw data (converted)'!I1224)</f>
        <v>8218</v>
      </c>
      <c r="I1224" t="str">
        <f>'Raw data (converted)'!J1224</f>
        <v>R2.5_T30</v>
      </c>
      <c r="J1224" s="21">
        <f>IF('Raw data (converted)'!Q1224=0,"",'Raw data (converted)'!Q1224)</f>
        <v>0.82379999999999998</v>
      </c>
      <c r="K1224" s="22">
        <f>IF('Raw data (converted)'!R1224=0,"",'Raw data (converted)'!R1224)</f>
        <v>0.26889999999999997</v>
      </c>
      <c r="L1224" s="23">
        <f>IF('Raw data (converted)'!S1224=0,"",'Raw data (converted)'!S1224)</f>
        <v>0.39169999999999999</v>
      </c>
      <c r="M1224" s="8"/>
      <c r="N1224" s="8"/>
      <c r="O1224" s="9"/>
      <c r="P1224" s="9"/>
      <c r="Q1224" s="10"/>
      <c r="R1224" s="10"/>
      <c r="S1224" s="21">
        <v>0.99956553147441463</v>
      </c>
      <c r="T1224" s="93">
        <v>9.167878707749353E-4</v>
      </c>
      <c r="U1224" s="21" t="e">
        <v>#N/A</v>
      </c>
      <c r="V1224" s="22">
        <v>0.99842191722160478</v>
      </c>
      <c r="W1224" s="94">
        <v>2.7950849718747471E-3</v>
      </c>
      <c r="X1224" s="22" t="e">
        <v>#N/A</v>
      </c>
      <c r="Y1224" s="23">
        <v>0.42138556455809212</v>
      </c>
      <c r="Z1224" s="95">
        <v>2.495451862889763E-2</v>
      </c>
      <c r="AA1224" s="23" t="e">
        <v>#N/A</v>
      </c>
      <c r="AB1224" s="24" t="str">
        <f>IF('Raw data (converted)'!T1224=0,"",'Raw data (converted)'!T1224)</f>
        <v/>
      </c>
    </row>
    <row r="1225" spans="1:28" x14ac:dyDescent="0.25">
      <c r="A1225" s="11">
        <f>'Raw data (converted)'!A1225</f>
        <v>41857</v>
      </c>
      <c r="B1225" s="11" t="str">
        <f>'Raw data (converted)'!B1225</f>
        <v>Loic</v>
      </c>
      <c r="C1225" s="11" t="str">
        <f>'Raw data (converted)'!C1225</f>
        <v>Elevated</v>
      </c>
      <c r="D1225" s="13">
        <f>'Raw data (converted)'!D1225</f>
        <v>2</v>
      </c>
      <c r="E1225" s="12">
        <f>'Raw data (converted)'!E1225</f>
        <v>2.5</v>
      </c>
      <c r="F1225" s="2">
        <f>'Raw data (converted)'!F1225</f>
        <v>45</v>
      </c>
      <c r="G1225" s="2">
        <f t="shared" si="1846"/>
        <v>2025</v>
      </c>
      <c r="H1225" s="4">
        <f>IF('Raw data (converted)'!I1225=0,"",'Raw data (converted)'!I1225)</f>
        <v>8218</v>
      </c>
      <c r="I1225" t="str">
        <f>'Raw data (converted)'!J1225</f>
        <v>R2.5_T45</v>
      </c>
      <c r="J1225" s="21">
        <f>IF('Raw data (converted)'!Q1225=0,"",'Raw data (converted)'!Q1225)</f>
        <v>0.80069999999999997</v>
      </c>
      <c r="K1225" s="22">
        <f>IF('Raw data (converted)'!R1225=0,"",'Raw data (converted)'!R1225)</f>
        <v>0.29299999999999998</v>
      </c>
      <c r="L1225" s="23">
        <f>IF('Raw data (converted)'!S1225=0,"",'Raw data (converted)'!S1225)</f>
        <v>0.3795</v>
      </c>
      <c r="M1225" s="8"/>
      <c r="N1225" s="8"/>
      <c r="O1225" s="9"/>
      <c r="P1225" s="9"/>
      <c r="Q1225" s="10"/>
      <c r="R1225" s="10"/>
      <c r="S1225" s="112">
        <v>1150.3313503866211</v>
      </c>
      <c r="T1225" s="113">
        <v>1</v>
      </c>
      <c r="U1225" s="21" t="e">
        <v>#N/A</v>
      </c>
      <c r="V1225" s="115">
        <v>316.34015999999752</v>
      </c>
      <c r="W1225" s="116">
        <v>1</v>
      </c>
      <c r="X1225" s="22" t="e">
        <v>#N/A</v>
      </c>
      <c r="Y1225" s="118">
        <v>0.36413329736257388</v>
      </c>
      <c r="Z1225" s="119">
        <v>1</v>
      </c>
      <c r="AA1225" s="23" t="e">
        <v>#N/A</v>
      </c>
      <c r="AB1225" s="24" t="str">
        <f>IF('Raw data (converted)'!T1225=0,"",'Raw data (converted)'!T1225)</f>
        <v/>
      </c>
    </row>
    <row r="1226" spans="1:28" x14ac:dyDescent="0.25">
      <c r="A1226" s="11">
        <f>'Raw data (converted)'!A1226</f>
        <v>41857</v>
      </c>
      <c r="B1226" s="12" t="str">
        <f>'Raw data (converted)'!B1226</f>
        <v>Loic</v>
      </c>
      <c r="C1226" s="2" t="str">
        <f>'Raw data (converted)'!C1226</f>
        <v>Elevated</v>
      </c>
      <c r="D1226" s="13">
        <f>'Raw data (converted)'!D1226</f>
        <v>2</v>
      </c>
      <c r="E1226" s="12">
        <f>'Raw data (converted)'!E1226</f>
        <v>2.6</v>
      </c>
      <c r="F1226" s="2">
        <f>'Raw data (converted)'!F1226</f>
        <v>0</v>
      </c>
      <c r="G1226" s="2">
        <f t="shared" si="1846"/>
        <v>0</v>
      </c>
      <c r="H1226" s="4">
        <f>IF('Raw data (converted)'!I1226=0,"",'Raw data (converted)'!I1226)</f>
        <v>8219</v>
      </c>
      <c r="I1226" t="str">
        <f>'Raw data (converted)'!J1226</f>
        <v>R2.6_Amb</v>
      </c>
      <c r="J1226" s="21" t="str">
        <f>IF('Raw data (converted)'!Q1226=0,"",'Raw data (converted)'!Q1226)</f>
        <v/>
      </c>
      <c r="K1226" s="22" t="str">
        <f>IF('Raw data (converted)'!R1226=0,"",'Raw data (converted)'!R1226)</f>
        <v/>
      </c>
      <c r="L1226" s="23" t="str">
        <f>IF('Raw data (converted)'!S1226=0,"",'Raw data (converted)'!S1226)</f>
        <v/>
      </c>
      <c r="M1226" s="108" t="str">
        <f t="shared" ref="M1226" si="1853">IFERROR(RSQ(J1226:J1229,$F1226:$F1229),"")</f>
        <v/>
      </c>
      <c r="N1226" s="108" t="str">
        <f t="shared" ref="N1226" si="1854">IFERROR(S1228,"")</f>
        <v/>
      </c>
      <c r="O1226" s="109" t="str">
        <f t="shared" ref="O1226" si="1855">IFERROR(RSQ(K1226:K1229,$F1226:$F1229),"")</f>
        <v/>
      </c>
      <c r="P1226" s="109" t="str">
        <f t="shared" ref="P1226" si="1856">IFERROR(V1228,"")</f>
        <v/>
      </c>
      <c r="Q1226" s="110" t="str">
        <f t="shared" ref="Q1226" si="1857">IFERROR(RSQ(L1226:L1229,$F1226:$F1229),"")</f>
        <v/>
      </c>
      <c r="R1226" s="110" t="str">
        <f t="shared" ref="R1226" si="1858">IFERROR(Y1228,"")</f>
        <v/>
      </c>
      <c r="S1226" s="111" t="e">
        <f t="array" ref="S1226:U1229">LINEST(J1226:J1229,F1226:G1229,TRUE,TRUE)</f>
        <v>#VALUE!</v>
      </c>
      <c r="T1226" s="93" t="e">
        <v>#VALUE!</v>
      </c>
      <c r="U1226" s="93" t="e">
        <v>#VALUE!</v>
      </c>
      <c r="V1226" s="114" t="e">
        <f t="array" ref="V1226:X1229">LINEST(K1226:K1229,F1226:G1229,TRUE,TRUE)</f>
        <v>#VALUE!</v>
      </c>
      <c r="W1226" s="94" t="e">
        <v>#VALUE!</v>
      </c>
      <c r="X1226" s="94" t="e">
        <v>#VALUE!</v>
      </c>
      <c r="Y1226" s="117" t="e">
        <f t="array" ref="Y1226:AA1229">LINEST(L1226:L1229,F1226:G1229,TRUE,TRUE)</f>
        <v>#VALUE!</v>
      </c>
      <c r="Z1226" s="95" t="e">
        <v>#VALUE!</v>
      </c>
      <c r="AA1226" s="95" t="e">
        <v>#VALUE!</v>
      </c>
      <c r="AB1226" s="24" t="str">
        <f>IF('Raw data (converted)'!T1226=0,"",'Raw data (converted)'!T1226)</f>
        <v>Not sampled</v>
      </c>
    </row>
    <row r="1227" spans="1:28" x14ac:dyDescent="0.25">
      <c r="A1227" s="11">
        <f>'Raw data (converted)'!A1227</f>
        <v>41857</v>
      </c>
      <c r="B1227" s="11" t="str">
        <f>'Raw data (converted)'!B1227</f>
        <v>Loic</v>
      </c>
      <c r="C1227" s="11" t="str">
        <f>'Raw data (converted)'!C1227</f>
        <v>Elevated</v>
      </c>
      <c r="D1227" s="13">
        <f>'Raw data (converted)'!D1227</f>
        <v>2</v>
      </c>
      <c r="E1227" s="12">
        <f>'Raw data (converted)'!E1227</f>
        <v>2.6</v>
      </c>
      <c r="F1227" s="2">
        <f>'Raw data (converted)'!F1227</f>
        <v>15</v>
      </c>
      <c r="G1227" s="2">
        <f t="shared" si="1846"/>
        <v>225</v>
      </c>
      <c r="H1227" s="4">
        <f>IF('Raw data (converted)'!I1227=0,"",'Raw data (converted)'!I1227)</f>
        <v>8219</v>
      </c>
      <c r="I1227" t="str">
        <f>'Raw data (converted)'!J1227</f>
        <v>R2.6_T15</v>
      </c>
      <c r="J1227" s="21" t="str">
        <f>IF('Raw data (converted)'!Q1227=0,"",'Raw data (converted)'!Q1227)</f>
        <v/>
      </c>
      <c r="K1227" s="22" t="str">
        <f>IF('Raw data (converted)'!R1227=0,"",'Raw data (converted)'!R1227)</f>
        <v/>
      </c>
      <c r="L1227" s="23" t="str">
        <f>IF('Raw data (converted)'!S1227=0,"",'Raw data (converted)'!S1227)</f>
        <v/>
      </c>
      <c r="M1227" s="8"/>
      <c r="N1227" s="8"/>
      <c r="O1227" s="9"/>
      <c r="P1227" s="9"/>
      <c r="Q1227" s="10"/>
      <c r="R1227" s="10"/>
      <c r="S1227" s="111" t="e">
        <v>#VALUE!</v>
      </c>
      <c r="T1227" s="93" t="e">
        <v>#VALUE!</v>
      </c>
      <c r="U1227" s="93" t="e">
        <v>#VALUE!</v>
      </c>
      <c r="V1227" s="114" t="e">
        <v>#VALUE!</v>
      </c>
      <c r="W1227" s="94" t="e">
        <v>#VALUE!</v>
      </c>
      <c r="X1227" s="94" t="e">
        <v>#VALUE!</v>
      </c>
      <c r="Y1227" s="117" t="e">
        <v>#VALUE!</v>
      </c>
      <c r="Z1227" s="95" t="e">
        <v>#VALUE!</v>
      </c>
      <c r="AA1227" s="95" t="e">
        <v>#VALUE!</v>
      </c>
      <c r="AB1227" s="24" t="str">
        <f>IF('Raw data (converted)'!T1227=0,"",'Raw data (converted)'!T1227)</f>
        <v>Not sampled</v>
      </c>
    </row>
    <row r="1228" spans="1:28" x14ac:dyDescent="0.25">
      <c r="A1228" s="11">
        <f>'Raw data (converted)'!A1228</f>
        <v>41857</v>
      </c>
      <c r="B1228" s="11" t="str">
        <f>'Raw data (converted)'!B1228</f>
        <v>Loic</v>
      </c>
      <c r="C1228" s="11" t="str">
        <f>'Raw data (converted)'!C1228</f>
        <v>Elevated</v>
      </c>
      <c r="D1228" s="13">
        <f>'Raw data (converted)'!D1228</f>
        <v>2</v>
      </c>
      <c r="E1228" s="12">
        <f>'Raw data (converted)'!E1228</f>
        <v>2.6</v>
      </c>
      <c r="F1228" s="2">
        <f>'Raw data (converted)'!F1228</f>
        <v>30</v>
      </c>
      <c r="G1228" s="2">
        <f t="shared" si="1846"/>
        <v>900</v>
      </c>
      <c r="H1228" s="4">
        <f>IF('Raw data (converted)'!I1228=0,"",'Raw data (converted)'!I1228)</f>
        <v>8219</v>
      </c>
      <c r="I1228" t="str">
        <f>'Raw data (converted)'!J1228</f>
        <v>R2.6_T30</v>
      </c>
      <c r="J1228" s="21" t="str">
        <f>IF('Raw data (converted)'!Q1228=0,"",'Raw data (converted)'!Q1228)</f>
        <v/>
      </c>
      <c r="K1228" s="22" t="str">
        <f>IF('Raw data (converted)'!R1228=0,"",'Raw data (converted)'!R1228)</f>
        <v/>
      </c>
      <c r="L1228" s="23" t="str">
        <f>IF('Raw data (converted)'!S1228=0,"",'Raw data (converted)'!S1228)</f>
        <v/>
      </c>
      <c r="M1228" s="8"/>
      <c r="N1228" s="8"/>
      <c r="O1228" s="9"/>
      <c r="P1228" s="9"/>
      <c r="Q1228" s="10"/>
      <c r="R1228" s="10"/>
      <c r="S1228" s="21" t="e">
        <v>#VALUE!</v>
      </c>
      <c r="T1228" s="93" t="e">
        <v>#VALUE!</v>
      </c>
      <c r="U1228" s="21" t="e">
        <v>#VALUE!</v>
      </c>
      <c r="V1228" s="22" t="e">
        <v>#VALUE!</v>
      </c>
      <c r="W1228" s="94" t="e">
        <v>#VALUE!</v>
      </c>
      <c r="X1228" s="22" t="e">
        <v>#VALUE!</v>
      </c>
      <c r="Y1228" s="23" t="e">
        <v>#VALUE!</v>
      </c>
      <c r="Z1228" s="95" t="e">
        <v>#VALUE!</v>
      </c>
      <c r="AA1228" s="23" t="e">
        <v>#VALUE!</v>
      </c>
      <c r="AB1228" s="24" t="str">
        <f>IF('Raw data (converted)'!T1228=0,"",'Raw data (converted)'!T1228)</f>
        <v>Not sampled</v>
      </c>
    </row>
    <row r="1229" spans="1:28" x14ac:dyDescent="0.25">
      <c r="A1229" s="11">
        <f>'Raw data (converted)'!A1229</f>
        <v>41857</v>
      </c>
      <c r="B1229" s="11" t="str">
        <f>'Raw data (converted)'!B1229</f>
        <v>Loic</v>
      </c>
      <c r="C1229" s="11" t="str">
        <f>'Raw data (converted)'!C1229</f>
        <v>Elevated</v>
      </c>
      <c r="D1229" s="13">
        <f>'Raw data (converted)'!D1229</f>
        <v>2</v>
      </c>
      <c r="E1229" s="12">
        <f>'Raw data (converted)'!E1229</f>
        <v>2.6</v>
      </c>
      <c r="F1229" s="2">
        <f>'Raw data (converted)'!F1229</f>
        <v>45</v>
      </c>
      <c r="G1229" s="2">
        <f t="shared" si="1846"/>
        <v>2025</v>
      </c>
      <c r="H1229" s="4">
        <f>IF('Raw data (converted)'!I1229=0,"",'Raw data (converted)'!I1229)</f>
        <v>8219</v>
      </c>
      <c r="I1229" t="str">
        <f>'Raw data (converted)'!J1229</f>
        <v>R2.6_T45</v>
      </c>
      <c r="J1229" s="21" t="str">
        <f>IF('Raw data (converted)'!Q1229=0,"",'Raw data (converted)'!Q1229)</f>
        <v/>
      </c>
      <c r="K1229" s="22" t="str">
        <f>IF('Raw data (converted)'!R1229=0,"",'Raw data (converted)'!R1229)</f>
        <v/>
      </c>
      <c r="L1229" s="23" t="str">
        <f>IF('Raw data (converted)'!S1229=0,"",'Raw data (converted)'!S1229)</f>
        <v/>
      </c>
      <c r="M1229" s="8"/>
      <c r="N1229" s="8"/>
      <c r="O1229" s="9"/>
      <c r="P1229" s="9"/>
      <c r="Q1229" s="10"/>
      <c r="R1229" s="10"/>
      <c r="S1229" s="112" t="e">
        <v>#VALUE!</v>
      </c>
      <c r="T1229" s="113" t="e">
        <v>#VALUE!</v>
      </c>
      <c r="U1229" s="21" t="e">
        <v>#VALUE!</v>
      </c>
      <c r="V1229" s="115" t="e">
        <v>#VALUE!</v>
      </c>
      <c r="W1229" s="116" t="e">
        <v>#VALUE!</v>
      </c>
      <c r="X1229" s="22" t="e">
        <v>#VALUE!</v>
      </c>
      <c r="Y1229" s="118" t="e">
        <v>#VALUE!</v>
      </c>
      <c r="Z1229" s="119" t="e">
        <v>#VALUE!</v>
      </c>
      <c r="AA1229" s="23" t="e">
        <v>#VALUE!</v>
      </c>
      <c r="AB1229" s="24" t="str">
        <f>IF('Raw data (converted)'!T1229=0,"",'Raw data (converted)'!T1229)</f>
        <v>Not sampled</v>
      </c>
    </row>
    <row r="1230" spans="1:28" x14ac:dyDescent="0.25">
      <c r="A1230" s="11">
        <f>'Raw data (converted)'!A1230</f>
        <v>41857</v>
      </c>
      <c r="B1230" s="12" t="str">
        <f>'Raw data (converted)'!B1230</f>
        <v>Loic</v>
      </c>
      <c r="C1230" s="2" t="str">
        <f>'Raw data (converted)'!C1230</f>
        <v>Elevated</v>
      </c>
      <c r="D1230" s="13">
        <f>'Raw data (converted)'!D1230</f>
        <v>2</v>
      </c>
      <c r="E1230" s="12">
        <f>'Raw data (converted)'!E1230</f>
        <v>2.7</v>
      </c>
      <c r="F1230" s="2">
        <f>'Raw data (converted)'!F1230</f>
        <v>0</v>
      </c>
      <c r="G1230" s="2">
        <f t="shared" si="1846"/>
        <v>0</v>
      </c>
      <c r="H1230" s="4">
        <f>IF('Raw data (converted)'!I1230=0,"",'Raw data (converted)'!I1230)</f>
        <v>8220</v>
      </c>
      <c r="I1230" t="str">
        <f>'Raw data (converted)'!J1230</f>
        <v>R2.7_Amb</v>
      </c>
      <c r="J1230" s="21">
        <f>IF('Raw data (converted)'!Q1230=0,"",'Raw data (converted)'!Q1230)</f>
        <v>1.0711999999999999</v>
      </c>
      <c r="K1230" s="22">
        <f>IF('Raw data (converted)'!R1230=0,"",'Raw data (converted)'!R1230)</f>
        <v>0.2492</v>
      </c>
      <c r="L1230" s="23">
        <f>IF('Raw data (converted)'!S1230=0,"",'Raw data (converted)'!S1230)</f>
        <v>0.42459999999999998</v>
      </c>
      <c r="M1230" s="108">
        <f t="shared" ref="M1230" si="1859">IFERROR(RSQ(J1230:J1233,$F1230:$F1233),"")</f>
        <v>0.93587864519250796</v>
      </c>
      <c r="N1230" s="108">
        <f t="shared" ref="N1230" si="1860">IFERROR(S1232,"")</f>
        <v>0.96705557590242552</v>
      </c>
      <c r="O1230" s="109">
        <f t="shared" ref="O1230" si="1861">IFERROR(RSQ(K1230:K1233,$F1230:$F1233),"")</f>
        <v>0.99810203110544926</v>
      </c>
      <c r="P1230" s="109">
        <f t="shared" ref="P1230" si="1862">IFERROR(V1232,"")</f>
        <v>0.9998139171069208</v>
      </c>
      <c r="Q1230" s="110">
        <f t="shared" ref="Q1230" si="1863">IFERROR(RSQ(L1230:L1233,$F1230:$F1233),"")</f>
        <v>0.55574697951516583</v>
      </c>
      <c r="R1230" s="110">
        <f t="shared" ref="R1230" si="1864">IFERROR(Y1232,"")</f>
        <v>0.92391823850437382</v>
      </c>
      <c r="S1230" s="111">
        <f t="array" ref="S1230:U1233">LINEST(J1230:J1233,F1230:G1233,TRUE,TRUE)</f>
        <v>-2.3444444444444471E-5</v>
      </c>
      <c r="T1230" s="93">
        <v>-6.6833333333333122E-4</v>
      </c>
      <c r="U1230" s="93">
        <v>1.0736250000000001</v>
      </c>
      <c r="V1230" s="114">
        <f t="array" ref="V1230:X1233">LINEST(K1230:K1233,F1230:G1233,TRUE,TRUE)</f>
        <v>-1.5222222222222273E-5</v>
      </c>
      <c r="W1230" s="94">
        <v>5.6163333333333352E-3</v>
      </c>
      <c r="X1230" s="94">
        <v>0.24869500000000003</v>
      </c>
      <c r="Y1230" s="117">
        <f t="array" ref="Y1230:AA1233">LINEST(L1230:L1233,F1230:G1233,TRUE,TRUE)</f>
        <v>-4.0444444444444498E-5</v>
      </c>
      <c r="Z1230" s="95">
        <v>2.4866666666666691E-3</v>
      </c>
      <c r="AA1230" s="95">
        <v>0.42645</v>
      </c>
      <c r="AB1230" s="24" t="str">
        <f>IF('Raw data (converted)'!T1230=0,"",'Raw data (converted)'!T1230)</f>
        <v/>
      </c>
    </row>
    <row r="1231" spans="1:28" x14ac:dyDescent="0.25">
      <c r="A1231" s="11">
        <f>'Raw data (converted)'!A1231</f>
        <v>41857</v>
      </c>
      <c r="B1231" s="11" t="str">
        <f>'Raw data (converted)'!B1231</f>
        <v>Loic</v>
      </c>
      <c r="C1231" s="11" t="str">
        <f>'Raw data (converted)'!C1231</f>
        <v>Elevated</v>
      </c>
      <c r="D1231" s="13">
        <f>'Raw data (converted)'!D1231</f>
        <v>2</v>
      </c>
      <c r="E1231" s="12">
        <f>'Raw data (converted)'!E1231</f>
        <v>2.7</v>
      </c>
      <c r="F1231" s="2">
        <f>'Raw data (converted)'!F1231</f>
        <v>15</v>
      </c>
      <c r="G1231" s="2">
        <f t="shared" si="1846"/>
        <v>225</v>
      </c>
      <c r="H1231" s="4">
        <f>IF('Raw data (converted)'!I1231=0,"",'Raw data (converted)'!I1231)</f>
        <v>8220</v>
      </c>
      <c r="I1231" t="str">
        <f>'Raw data (converted)'!J1231</f>
        <v>R2.7_T15</v>
      </c>
      <c r="J1231" s="21">
        <f>IF('Raw data (converted)'!Q1231=0,"",'Raw data (converted)'!Q1231)</f>
        <v>1.0656000000000001</v>
      </c>
      <c r="K1231" s="22">
        <f>IF('Raw data (converted)'!R1231=0,"",'Raw data (converted)'!R1231)</f>
        <v>0.32800000000000001</v>
      </c>
      <c r="L1231" s="23">
        <f>IF('Raw data (converted)'!S1231=0,"",'Raw data (converted)'!S1231)</f>
        <v>0.4602</v>
      </c>
      <c r="M1231" s="8"/>
      <c r="N1231" s="8"/>
      <c r="O1231" s="9"/>
      <c r="P1231" s="9"/>
      <c r="Q1231" s="10"/>
      <c r="R1231" s="10"/>
      <c r="S1231" s="111">
        <v>2.4099843757498126E-5</v>
      </c>
      <c r="T1231" s="93">
        <v>1.1316666666666849E-3</v>
      </c>
      <c r="U1231" s="93">
        <v>1.0570329938086291E-2</v>
      </c>
      <c r="V1231" s="114">
        <v>5.0187303494995493E-6</v>
      </c>
      <c r="W1231" s="94">
        <v>2.3566666666666766E-4</v>
      </c>
      <c r="X1231" s="94">
        <v>2.2012439664880487E-3</v>
      </c>
      <c r="Y1231" s="117">
        <v>1.8385447814998263E-5</v>
      </c>
      <c r="Z1231" s="95">
        <v>8.6333333333333292E-4</v>
      </c>
      <c r="AA1231" s="95">
        <v>8.0639630455502393E-3</v>
      </c>
      <c r="AB1231" s="24" t="str">
        <f>IF('Raw data (converted)'!T1231=0,"",'Raw data (converted)'!T1231)</f>
        <v/>
      </c>
    </row>
    <row r="1232" spans="1:28" x14ac:dyDescent="0.25">
      <c r="A1232" s="11">
        <f>'Raw data (converted)'!A1232</f>
        <v>41857</v>
      </c>
      <c r="B1232" s="11" t="str">
        <f>'Raw data (converted)'!B1232</f>
        <v>Loic</v>
      </c>
      <c r="C1232" s="11" t="str">
        <f>'Raw data (converted)'!C1232</f>
        <v>Elevated</v>
      </c>
      <c r="D1232" s="13">
        <f>'Raw data (converted)'!D1232</f>
        <v>2</v>
      </c>
      <c r="E1232" s="12">
        <f>'Raw data (converted)'!E1232</f>
        <v>2.7</v>
      </c>
      <c r="F1232" s="2">
        <f>'Raw data (converted)'!F1232</f>
        <v>30</v>
      </c>
      <c r="G1232" s="2">
        <f t="shared" si="1846"/>
        <v>900</v>
      </c>
      <c r="H1232" s="4">
        <f>IF('Raw data (converted)'!I1232=0,"",'Raw data (converted)'!I1232)</f>
        <v>8220</v>
      </c>
      <c r="I1232" t="str">
        <f>'Raw data (converted)'!J1232</f>
        <v>R2.7_T30</v>
      </c>
      <c r="J1232" s="21">
        <f>IF('Raw data (converted)'!Q1232=0,"",'Raw data (converted)'!Q1232)</f>
        <v>1.0251999999999999</v>
      </c>
      <c r="K1232" s="22">
        <f>IF('Raw data (converted)'!R1232=0,"",'Raw data (converted)'!R1232)</f>
        <v>0.40500000000000003</v>
      </c>
      <c r="L1232" s="23">
        <f>IF('Raw data (converted)'!S1232=0,"",'Raw data (converted)'!S1232)</f>
        <v>0.45910000000000001</v>
      </c>
      <c r="M1232" s="8"/>
      <c r="N1232" s="8"/>
      <c r="O1232" s="9"/>
      <c r="P1232" s="9"/>
      <c r="Q1232" s="10"/>
      <c r="R1232" s="10"/>
      <c r="S1232" s="21">
        <v>0.96705557590242552</v>
      </c>
      <c r="T1232" s="93">
        <v>1.0844929690874154E-2</v>
      </c>
      <c r="U1232" s="21" t="e">
        <v>#N/A</v>
      </c>
      <c r="V1232" s="22">
        <v>0.9998139171069208</v>
      </c>
      <c r="W1232" s="94">
        <v>2.2584286572747969E-3</v>
      </c>
      <c r="X1232" s="22" t="e">
        <v>#N/A</v>
      </c>
      <c r="Y1232" s="23">
        <v>0.92391823850437382</v>
      </c>
      <c r="Z1232" s="95">
        <v>8.2734515167492174E-3</v>
      </c>
      <c r="AA1232" s="23" t="e">
        <v>#N/A</v>
      </c>
      <c r="AB1232" s="24" t="str">
        <f>IF('Raw data (converted)'!T1232=0,"",'Raw data (converted)'!T1232)</f>
        <v/>
      </c>
    </row>
    <row r="1233" spans="1:28" x14ac:dyDescent="0.25">
      <c r="A1233" s="11">
        <f>'Raw data (converted)'!A1233</f>
        <v>41857</v>
      </c>
      <c r="B1233" s="11" t="str">
        <f>'Raw data (converted)'!B1233</f>
        <v>Loic</v>
      </c>
      <c r="C1233" s="11" t="str">
        <f>'Raw data (converted)'!C1233</f>
        <v>Elevated</v>
      </c>
      <c r="D1233" s="13">
        <f>'Raw data (converted)'!D1233</f>
        <v>2</v>
      </c>
      <c r="E1233" s="12">
        <f>'Raw data (converted)'!E1233</f>
        <v>2.7</v>
      </c>
      <c r="F1233" s="2">
        <f>'Raw data (converted)'!F1233</f>
        <v>45</v>
      </c>
      <c r="G1233" s="2">
        <f t="shared" si="1846"/>
        <v>2025</v>
      </c>
      <c r="H1233" s="4">
        <f>IF('Raw data (converted)'!I1233=0,"",'Raw data (converted)'!I1233)</f>
        <v>8220</v>
      </c>
      <c r="I1233" t="str">
        <f>'Raw data (converted)'!J1233</f>
        <v>R2.7_T45</v>
      </c>
      <c r="J1233" s="21">
        <f>IF('Raw data (converted)'!Q1233=0,"",'Raw data (converted)'!Q1233)</f>
        <v>0.99850000000000005</v>
      </c>
      <c r="K1233" s="22">
        <f>IF('Raw data (converted)'!R1233=0,"",'Raw data (converted)'!R1233)</f>
        <v>0.47010000000000002</v>
      </c>
      <c r="L1233" s="23">
        <f>IF('Raw data (converted)'!S1233=0,"",'Raw data (converted)'!S1233)</f>
        <v>0.45829999999999999</v>
      </c>
      <c r="M1233" s="8"/>
      <c r="N1233" s="8"/>
      <c r="O1233" s="9"/>
      <c r="P1233" s="9"/>
      <c r="Q1233" s="10"/>
      <c r="R1233" s="10"/>
      <c r="S1233" s="112">
        <v>14.677075140822128</v>
      </c>
      <c r="T1233" s="113">
        <v>1</v>
      </c>
      <c r="U1233" s="21" t="e">
        <v>#N/A</v>
      </c>
      <c r="V1233" s="115">
        <v>2686.474561317496</v>
      </c>
      <c r="W1233" s="116">
        <v>1</v>
      </c>
      <c r="X1233" s="22" t="e">
        <v>#N/A</v>
      </c>
      <c r="Y1233" s="118">
        <v>6.0718772826881082</v>
      </c>
      <c r="Z1233" s="119">
        <v>1</v>
      </c>
      <c r="AA1233" s="23" t="e">
        <v>#N/A</v>
      </c>
      <c r="AB1233" s="24" t="str">
        <f>IF('Raw data (converted)'!T1233=0,"",'Raw data (converted)'!T1233)</f>
        <v/>
      </c>
    </row>
    <row r="1234" spans="1:28" x14ac:dyDescent="0.25">
      <c r="A1234" s="11">
        <f>'Raw data (converted)'!A1234</f>
        <v>41857</v>
      </c>
      <c r="B1234" s="12" t="str">
        <f>'Raw data (converted)'!B1234</f>
        <v>Loic</v>
      </c>
      <c r="C1234" s="2" t="str">
        <f>'Raw data (converted)'!C1234</f>
        <v>Elevated</v>
      </c>
      <c r="D1234" s="13">
        <f>'Raw data (converted)'!D1234</f>
        <v>3</v>
      </c>
      <c r="E1234" s="12">
        <f>'Raw data (converted)'!E1234</f>
        <v>3</v>
      </c>
      <c r="F1234" s="2">
        <f>'Raw data (converted)'!F1234</f>
        <v>0</v>
      </c>
      <c r="G1234" s="2">
        <f t="shared" si="1846"/>
        <v>0</v>
      </c>
      <c r="H1234" s="4">
        <f>IF('Raw data (converted)'!I1234=0,"",'Raw data (converted)'!I1234)</f>
        <v>8221</v>
      </c>
      <c r="I1234" t="str">
        <f>'Raw data (converted)'!J1234</f>
        <v>R3.0_Amb</v>
      </c>
      <c r="J1234" s="21" t="str">
        <f>IF('Raw data (converted)'!Q1234=0,"",'Raw data (converted)'!Q1234)</f>
        <v/>
      </c>
      <c r="K1234" s="22" t="str">
        <f>IF('Raw data (converted)'!R1234=0,"",'Raw data (converted)'!R1234)</f>
        <v/>
      </c>
      <c r="L1234" s="23" t="str">
        <f>IF('Raw data (converted)'!S1234=0,"",'Raw data (converted)'!S1234)</f>
        <v/>
      </c>
      <c r="M1234" s="108" t="str">
        <f t="shared" ref="M1234" si="1865">IFERROR(RSQ(J1234:J1237,$F1234:$F1237),"")</f>
        <v/>
      </c>
      <c r="N1234" s="108" t="str">
        <f t="shared" ref="N1234" si="1866">IFERROR(S1236,"")</f>
        <v/>
      </c>
      <c r="O1234" s="109" t="str">
        <f t="shared" ref="O1234" si="1867">IFERROR(RSQ(K1234:K1237,$F1234:$F1237),"")</f>
        <v/>
      </c>
      <c r="P1234" s="109" t="str">
        <f t="shared" ref="P1234" si="1868">IFERROR(V1236,"")</f>
        <v/>
      </c>
      <c r="Q1234" s="110" t="str">
        <f t="shared" ref="Q1234" si="1869">IFERROR(RSQ(L1234:L1237,$F1234:$F1237),"")</f>
        <v/>
      </c>
      <c r="R1234" s="110" t="str">
        <f t="shared" ref="R1234" si="1870">IFERROR(Y1236,"")</f>
        <v/>
      </c>
      <c r="S1234" s="111" t="e">
        <f t="array" ref="S1234:U1237">LINEST(J1234:J1237,F1234:G1237,TRUE,TRUE)</f>
        <v>#VALUE!</v>
      </c>
      <c r="T1234" s="93" t="e">
        <v>#VALUE!</v>
      </c>
      <c r="U1234" s="93" t="e">
        <v>#VALUE!</v>
      </c>
      <c r="V1234" s="114" t="e">
        <f t="array" ref="V1234:X1237">LINEST(K1234:K1237,F1234:G1237,TRUE,TRUE)</f>
        <v>#VALUE!</v>
      </c>
      <c r="W1234" s="94" t="e">
        <v>#VALUE!</v>
      </c>
      <c r="X1234" s="94" t="e">
        <v>#VALUE!</v>
      </c>
      <c r="Y1234" s="117" t="e">
        <f t="array" ref="Y1234:AA1237">LINEST(L1234:L1237,F1234:G1237,TRUE,TRUE)</f>
        <v>#VALUE!</v>
      </c>
      <c r="Z1234" s="95" t="e">
        <v>#VALUE!</v>
      </c>
      <c r="AA1234" s="95" t="e">
        <v>#VALUE!</v>
      </c>
      <c r="AB1234" s="24" t="str">
        <f>IF('Raw data (converted)'!T1234=0,"",'Raw data (converted)'!T1234)</f>
        <v>Not sampled</v>
      </c>
    </row>
    <row r="1235" spans="1:28" x14ac:dyDescent="0.25">
      <c r="A1235" s="11">
        <f>'Raw data (converted)'!A1235</f>
        <v>41857</v>
      </c>
      <c r="B1235" s="11" t="str">
        <f>'Raw data (converted)'!B1235</f>
        <v>Loic</v>
      </c>
      <c r="C1235" s="11" t="str">
        <f>'Raw data (converted)'!C1235</f>
        <v>Elevated</v>
      </c>
      <c r="D1235" s="13">
        <f>'Raw data (converted)'!D1235</f>
        <v>3</v>
      </c>
      <c r="E1235" s="12">
        <f>'Raw data (converted)'!E1235</f>
        <v>3</v>
      </c>
      <c r="F1235" s="2">
        <f>'Raw data (converted)'!F1235</f>
        <v>15</v>
      </c>
      <c r="G1235" s="2">
        <f t="shared" si="1846"/>
        <v>225</v>
      </c>
      <c r="H1235" s="4">
        <f>IF('Raw data (converted)'!I1235=0,"",'Raw data (converted)'!I1235)</f>
        <v>8221</v>
      </c>
      <c r="I1235" t="str">
        <f>'Raw data (converted)'!J1235</f>
        <v>R3.0_T15</v>
      </c>
      <c r="J1235" s="21" t="str">
        <f>IF('Raw data (converted)'!Q1235=0,"",'Raw data (converted)'!Q1235)</f>
        <v/>
      </c>
      <c r="K1235" s="22" t="str">
        <f>IF('Raw data (converted)'!R1235=0,"",'Raw data (converted)'!R1235)</f>
        <v/>
      </c>
      <c r="L1235" s="23" t="str">
        <f>IF('Raw data (converted)'!S1235=0,"",'Raw data (converted)'!S1235)</f>
        <v/>
      </c>
      <c r="M1235" s="8"/>
      <c r="N1235" s="8"/>
      <c r="O1235" s="9"/>
      <c r="P1235" s="9"/>
      <c r="Q1235" s="10"/>
      <c r="R1235" s="10"/>
      <c r="S1235" s="111" t="e">
        <v>#VALUE!</v>
      </c>
      <c r="T1235" s="93" t="e">
        <v>#VALUE!</v>
      </c>
      <c r="U1235" s="93" t="e">
        <v>#VALUE!</v>
      </c>
      <c r="V1235" s="114" t="e">
        <v>#VALUE!</v>
      </c>
      <c r="W1235" s="94" t="e">
        <v>#VALUE!</v>
      </c>
      <c r="X1235" s="94" t="e">
        <v>#VALUE!</v>
      </c>
      <c r="Y1235" s="117" t="e">
        <v>#VALUE!</v>
      </c>
      <c r="Z1235" s="95" t="e">
        <v>#VALUE!</v>
      </c>
      <c r="AA1235" s="95" t="e">
        <v>#VALUE!</v>
      </c>
      <c r="AB1235" s="24" t="str">
        <f>IF('Raw data (converted)'!T1235=0,"",'Raw data (converted)'!T1235)</f>
        <v>Not sampled</v>
      </c>
    </row>
    <row r="1236" spans="1:28" x14ac:dyDescent="0.25">
      <c r="A1236" s="11">
        <f>'Raw data (converted)'!A1236</f>
        <v>41857</v>
      </c>
      <c r="B1236" s="11" t="str">
        <f>'Raw data (converted)'!B1236</f>
        <v>Loic</v>
      </c>
      <c r="C1236" s="11" t="str">
        <f>'Raw data (converted)'!C1236</f>
        <v>Elevated</v>
      </c>
      <c r="D1236" s="13">
        <f>'Raw data (converted)'!D1236</f>
        <v>3</v>
      </c>
      <c r="E1236" s="12">
        <f>'Raw data (converted)'!E1236</f>
        <v>3</v>
      </c>
      <c r="F1236" s="2">
        <f>'Raw data (converted)'!F1236</f>
        <v>30</v>
      </c>
      <c r="G1236" s="2">
        <f t="shared" si="1846"/>
        <v>900</v>
      </c>
      <c r="H1236" s="4">
        <f>IF('Raw data (converted)'!I1236=0,"",'Raw data (converted)'!I1236)</f>
        <v>8221</v>
      </c>
      <c r="I1236" t="str">
        <f>'Raw data (converted)'!J1236</f>
        <v>R3.0_T30</v>
      </c>
      <c r="J1236" s="21" t="str">
        <f>IF('Raw data (converted)'!Q1236=0,"",'Raw data (converted)'!Q1236)</f>
        <v/>
      </c>
      <c r="K1236" s="22" t="str">
        <f>IF('Raw data (converted)'!R1236=0,"",'Raw data (converted)'!R1236)</f>
        <v/>
      </c>
      <c r="L1236" s="23" t="str">
        <f>IF('Raw data (converted)'!S1236=0,"",'Raw data (converted)'!S1236)</f>
        <v/>
      </c>
      <c r="M1236" s="8"/>
      <c r="N1236" s="8"/>
      <c r="O1236" s="9"/>
      <c r="P1236" s="9"/>
      <c r="Q1236" s="10"/>
      <c r="R1236" s="10"/>
      <c r="S1236" s="21" t="e">
        <v>#VALUE!</v>
      </c>
      <c r="T1236" s="93" t="e">
        <v>#VALUE!</v>
      </c>
      <c r="U1236" s="21" t="e">
        <v>#VALUE!</v>
      </c>
      <c r="V1236" s="22" t="e">
        <v>#VALUE!</v>
      </c>
      <c r="W1236" s="94" t="e">
        <v>#VALUE!</v>
      </c>
      <c r="X1236" s="22" t="e">
        <v>#VALUE!</v>
      </c>
      <c r="Y1236" s="23" t="e">
        <v>#VALUE!</v>
      </c>
      <c r="Z1236" s="95" t="e">
        <v>#VALUE!</v>
      </c>
      <c r="AA1236" s="23" t="e">
        <v>#VALUE!</v>
      </c>
      <c r="AB1236" s="24" t="str">
        <f>IF('Raw data (converted)'!T1236=0,"",'Raw data (converted)'!T1236)</f>
        <v>Not sampled</v>
      </c>
    </row>
    <row r="1237" spans="1:28" x14ac:dyDescent="0.25">
      <c r="A1237" s="11">
        <f>'Raw data (converted)'!A1237</f>
        <v>41857</v>
      </c>
      <c r="B1237" s="11" t="str">
        <f>'Raw data (converted)'!B1237</f>
        <v>Loic</v>
      </c>
      <c r="C1237" s="11" t="str">
        <f>'Raw data (converted)'!C1237</f>
        <v>Elevated</v>
      </c>
      <c r="D1237" s="13">
        <f>'Raw data (converted)'!D1237</f>
        <v>3</v>
      </c>
      <c r="E1237" s="12">
        <f>'Raw data (converted)'!E1237</f>
        <v>3</v>
      </c>
      <c r="F1237" s="2">
        <f>'Raw data (converted)'!F1237</f>
        <v>45</v>
      </c>
      <c r="G1237" s="2">
        <f t="shared" si="1846"/>
        <v>2025</v>
      </c>
      <c r="H1237" s="4">
        <f>IF('Raw data (converted)'!I1237=0,"",'Raw data (converted)'!I1237)</f>
        <v>8221</v>
      </c>
      <c r="I1237" t="str">
        <f>'Raw data (converted)'!J1237</f>
        <v>R3.0_T45</v>
      </c>
      <c r="J1237" s="21" t="str">
        <f>IF('Raw data (converted)'!Q1237=0,"",'Raw data (converted)'!Q1237)</f>
        <v/>
      </c>
      <c r="K1237" s="22" t="str">
        <f>IF('Raw data (converted)'!R1237=0,"",'Raw data (converted)'!R1237)</f>
        <v/>
      </c>
      <c r="L1237" s="23" t="str">
        <f>IF('Raw data (converted)'!S1237=0,"",'Raw data (converted)'!S1237)</f>
        <v/>
      </c>
      <c r="M1237" s="8"/>
      <c r="N1237" s="8"/>
      <c r="O1237" s="9"/>
      <c r="P1237" s="9"/>
      <c r="Q1237" s="10"/>
      <c r="R1237" s="10"/>
      <c r="S1237" s="112" t="e">
        <v>#VALUE!</v>
      </c>
      <c r="T1237" s="113" t="e">
        <v>#VALUE!</v>
      </c>
      <c r="U1237" s="21" t="e">
        <v>#VALUE!</v>
      </c>
      <c r="V1237" s="115" t="e">
        <v>#VALUE!</v>
      </c>
      <c r="W1237" s="116" t="e">
        <v>#VALUE!</v>
      </c>
      <c r="X1237" s="22" t="e">
        <v>#VALUE!</v>
      </c>
      <c r="Y1237" s="118" t="e">
        <v>#VALUE!</v>
      </c>
      <c r="Z1237" s="119" t="e">
        <v>#VALUE!</v>
      </c>
      <c r="AA1237" s="23" t="e">
        <v>#VALUE!</v>
      </c>
      <c r="AB1237" s="24" t="str">
        <f>IF('Raw data (converted)'!T1237=0,"",'Raw data (converted)'!T1237)</f>
        <v>Not sampled</v>
      </c>
    </row>
    <row r="1238" spans="1:28" x14ac:dyDescent="0.25">
      <c r="A1238" s="11">
        <f>'Raw data (converted)'!A1238</f>
        <v>41857</v>
      </c>
      <c r="B1238" s="12" t="str">
        <f>'Raw data (converted)'!B1238</f>
        <v>Loic</v>
      </c>
      <c r="C1238" s="2" t="str">
        <f>'Raw data (converted)'!C1238</f>
        <v>Elevated</v>
      </c>
      <c r="D1238" s="13">
        <f>'Raw data (converted)'!D1238</f>
        <v>3</v>
      </c>
      <c r="E1238" s="12">
        <f>'Raw data (converted)'!E1238</f>
        <v>3.1</v>
      </c>
      <c r="F1238" s="2">
        <f>'Raw data (converted)'!F1238</f>
        <v>0</v>
      </c>
      <c r="G1238" s="2">
        <f t="shared" si="1846"/>
        <v>0</v>
      </c>
      <c r="H1238" s="4">
        <f>IF('Raw data (converted)'!I1238=0,"",'Raw data (converted)'!I1238)</f>
        <v>8222</v>
      </c>
      <c r="I1238" t="str">
        <f>'Raw data (converted)'!J1238</f>
        <v>R3.1_Amb</v>
      </c>
      <c r="J1238" s="21">
        <f>IF('Raw data (converted)'!Q1238=0,"",'Raw data (converted)'!Q1238)</f>
        <v>1.1241000000000001</v>
      </c>
      <c r="K1238" s="22">
        <f>IF('Raw data (converted)'!R1238=0,"",'Raw data (converted)'!R1238)</f>
        <v>0.2732</v>
      </c>
      <c r="L1238" s="23">
        <f>IF('Raw data (converted)'!S1238=0,"",'Raw data (converted)'!S1238)</f>
        <v>0.4501</v>
      </c>
      <c r="M1238" s="108">
        <f t="shared" ref="M1238" si="1871">IFERROR(RSQ(J1238:J1241,$F1238:$F1241),"")</f>
        <v>0.98521936302561663</v>
      </c>
      <c r="N1238" s="108">
        <f t="shared" ref="N1238" si="1872">IFERROR(S1240,"")</f>
        <v>0.99892393911560728</v>
      </c>
      <c r="O1238" s="109">
        <f t="shared" ref="O1238" si="1873">IFERROR(RSQ(K1238:K1241,$F1238:$F1241),"")</f>
        <v>0.99980372274036178</v>
      </c>
      <c r="P1238" s="109">
        <f t="shared" ref="P1238" si="1874">IFERROR(V1240,"")</f>
        <v>0.99980594562513569</v>
      </c>
      <c r="Q1238" s="110">
        <f t="shared" ref="Q1238" si="1875">IFERROR(RSQ(L1238:L1241,$F1238:$F1241),"")</f>
        <v>0.3664230488500092</v>
      </c>
      <c r="R1238" s="110">
        <f t="shared" ref="R1238" si="1876">IFERROR(Y1240,"")</f>
        <v>0.9422026397919806</v>
      </c>
      <c r="S1238" s="111">
        <f t="array" ref="S1238:U1241">LINEST(J1238:J1241,F1238:G1241,TRUE,TRUE)</f>
        <v>3.8834128672343018E-5</v>
      </c>
      <c r="T1238" s="93">
        <v>-6.2588408960022376E-3</v>
      </c>
      <c r="U1238" s="93">
        <v>1.1231057895573702</v>
      </c>
      <c r="V1238" s="114">
        <f t="array" ref="V1238:X1241">LINEST(K1238:K1241,F1238:G1241,TRUE,TRUE)</f>
        <v>3.6639888206552919E-7</v>
      </c>
      <c r="W1238" s="94">
        <v>3.3536878910039765E-3</v>
      </c>
      <c r="X1238" s="94">
        <v>0.2728872217686969</v>
      </c>
      <c r="Y1238" s="117">
        <f t="array" ref="Y1238:AA1241">LINEST(L1238:L1241,F1238:G1241,TRUE,TRUE)</f>
        <v>5.6219916245405242E-5</v>
      </c>
      <c r="Z1238" s="95">
        <v>-1.9081886469153716E-3</v>
      </c>
      <c r="AA1238" s="95">
        <v>0.45172740332316619</v>
      </c>
      <c r="AB1238" s="24" t="str">
        <f>IF('Raw data (converted)'!T1238=0,"",'Raw data (converted)'!T1238)</f>
        <v/>
      </c>
    </row>
    <row r="1239" spans="1:28" x14ac:dyDescent="0.25">
      <c r="A1239" s="11">
        <f>'Raw data (converted)'!A1239</f>
        <v>41857</v>
      </c>
      <c r="B1239" s="11" t="str">
        <f>'Raw data (converted)'!B1239</f>
        <v>Loic</v>
      </c>
      <c r="C1239" s="11" t="str">
        <f>'Raw data (converted)'!C1239</f>
        <v>Elevated</v>
      </c>
      <c r="D1239" s="13">
        <f>'Raw data (converted)'!D1239</f>
        <v>3</v>
      </c>
      <c r="E1239" s="12">
        <f>'Raw data (converted)'!E1239</f>
        <v>3.1</v>
      </c>
      <c r="F1239" s="2">
        <f>'Raw data (converted)'!F1239</f>
        <v>16</v>
      </c>
      <c r="G1239" s="2">
        <f t="shared" si="1846"/>
        <v>256</v>
      </c>
      <c r="H1239" s="4">
        <f>IF('Raw data (converted)'!I1239=0,"",'Raw data (converted)'!I1239)</f>
        <v>8222</v>
      </c>
      <c r="I1239" t="str">
        <f>'Raw data (converted)'!J1239</f>
        <v>R3.1_T15</v>
      </c>
      <c r="J1239" s="21">
        <f>IF('Raw data (converted)'!Q1239=0,"",'Raw data (converted)'!Q1239)</f>
        <v>1.0296000000000001</v>
      </c>
      <c r="K1239" s="22">
        <f>IF('Raw data (converted)'!R1239=0,"",'Raw data (converted)'!R1239)</f>
        <v>0.3256</v>
      </c>
      <c r="L1239" s="23">
        <f>IF('Raw data (converted)'!S1239=0,"",'Raw data (converted)'!S1239)</f>
        <v>0.441</v>
      </c>
      <c r="M1239" s="8"/>
      <c r="N1239" s="8"/>
      <c r="O1239" s="9"/>
      <c r="P1239" s="9"/>
      <c r="Q1239" s="10"/>
      <c r="R1239" s="10"/>
      <c r="S1239" s="111">
        <v>1.0881761032338952E-5</v>
      </c>
      <c r="T1239" s="93">
        <v>5.1069433138943457E-4</v>
      </c>
      <c r="U1239" s="93">
        <v>4.8735729536358375E-3</v>
      </c>
      <c r="V1239" s="114">
        <v>3.4233979278616217E-6</v>
      </c>
      <c r="W1239" s="94">
        <v>1.6066424456974871E-4</v>
      </c>
      <c r="X1239" s="94">
        <v>1.5332242181367998E-3</v>
      </c>
      <c r="Y1239" s="117">
        <v>1.7812138463446761E-5</v>
      </c>
      <c r="Z1239" s="95">
        <v>8.3594540591108138E-4</v>
      </c>
      <c r="AA1239" s="95">
        <v>7.9774547523960727E-3</v>
      </c>
      <c r="AB1239" s="24" t="str">
        <f>IF('Raw data (converted)'!T1239=0,"",'Raw data (converted)'!T1239)</f>
        <v/>
      </c>
    </row>
    <row r="1240" spans="1:28" x14ac:dyDescent="0.25">
      <c r="A1240" s="11">
        <f>'Raw data (converted)'!A1240</f>
        <v>41857</v>
      </c>
      <c r="B1240" s="11" t="str">
        <f>'Raw data (converted)'!B1240</f>
        <v>Loic</v>
      </c>
      <c r="C1240" s="11" t="str">
        <f>'Raw data (converted)'!C1240</f>
        <v>Elevated</v>
      </c>
      <c r="D1240" s="13">
        <f>'Raw data (converted)'!D1240</f>
        <v>3</v>
      </c>
      <c r="E1240" s="12">
        <f>'Raw data (converted)'!E1240</f>
        <v>3.1</v>
      </c>
      <c r="F1240" s="2">
        <f>'Raw data (converted)'!F1240</f>
        <v>30</v>
      </c>
      <c r="G1240" s="2">
        <f t="shared" si="1846"/>
        <v>900</v>
      </c>
      <c r="H1240" s="4">
        <f>IF('Raw data (converted)'!I1240=0,"",'Raw data (converted)'!I1240)</f>
        <v>8222</v>
      </c>
      <c r="I1240" t="str">
        <f>'Raw data (converted)'!J1240</f>
        <v>R3.1_T30</v>
      </c>
      <c r="J1240" s="21">
        <f>IF('Raw data (converted)'!Q1240=0,"",'Raw data (converted)'!Q1240)</f>
        <v>0.97370000000000001</v>
      </c>
      <c r="K1240" s="22">
        <f>IF('Raw data (converted)'!R1240=0,"",'Raw data (converted)'!R1240)</f>
        <v>0.37490000000000001</v>
      </c>
      <c r="L1240" s="23">
        <f>IF('Raw data (converted)'!S1240=0,"",'Raw data (converted)'!S1240)</f>
        <v>0.4395</v>
      </c>
      <c r="M1240" s="8"/>
      <c r="N1240" s="8"/>
      <c r="O1240" s="9"/>
      <c r="P1240" s="9"/>
      <c r="Q1240" s="10"/>
      <c r="R1240" s="10"/>
      <c r="S1240" s="21">
        <v>0.99892393911560728</v>
      </c>
      <c r="T1240" s="93">
        <v>4.9739489079246822E-3</v>
      </c>
      <c r="U1240" s="21" t="e">
        <v>#N/A</v>
      </c>
      <c r="V1240" s="22">
        <v>0.99980594562513569</v>
      </c>
      <c r="W1240" s="94">
        <v>1.5648024556020722E-3</v>
      </c>
      <c r="X1240" s="22" t="e">
        <v>#N/A</v>
      </c>
      <c r="Y1240" s="23">
        <v>0.9422026397919806</v>
      </c>
      <c r="Z1240" s="95">
        <v>8.1417581579643506E-3</v>
      </c>
      <c r="AA1240" s="23" t="e">
        <v>#N/A</v>
      </c>
      <c r="AB1240" s="24" t="str">
        <f>IF('Raw data (converted)'!T1240=0,"",'Raw data (converted)'!T1240)</f>
        <v/>
      </c>
    </row>
    <row r="1241" spans="1:28" x14ac:dyDescent="0.25">
      <c r="A1241" s="11">
        <f>'Raw data (converted)'!A1241</f>
        <v>41857</v>
      </c>
      <c r="B1241" s="11" t="str">
        <f>'Raw data (converted)'!B1241</f>
        <v>Loic</v>
      </c>
      <c r="C1241" s="11" t="str">
        <f>'Raw data (converted)'!C1241</f>
        <v>Elevated</v>
      </c>
      <c r="D1241" s="13">
        <f>'Raw data (converted)'!D1241</f>
        <v>3</v>
      </c>
      <c r="E1241" s="12">
        <f>'Raw data (converted)'!E1241</f>
        <v>3.1</v>
      </c>
      <c r="F1241" s="2">
        <f>'Raw data (converted)'!F1241</f>
        <v>45</v>
      </c>
      <c r="G1241" s="2">
        <f t="shared" si="1846"/>
        <v>2025</v>
      </c>
      <c r="H1241" s="4">
        <f>IF('Raw data (converted)'!I1241=0,"",'Raw data (converted)'!I1241)</f>
        <v>8222</v>
      </c>
      <c r="I1241" t="str">
        <f>'Raw data (converted)'!J1241</f>
        <v>R3.1_T45</v>
      </c>
      <c r="J1241" s="21">
        <f>IF('Raw data (converted)'!Q1241=0,"",'Raw data (converted)'!Q1241)</f>
        <v>0.91900000000000004</v>
      </c>
      <c r="K1241" s="22">
        <f>IF('Raw data (converted)'!R1241=0,"",'Raw data (converted)'!R1241)</f>
        <v>0.42420000000000002</v>
      </c>
      <c r="L1241" s="23">
        <f>IF('Raw data (converted)'!S1241=0,"",'Raw data (converted)'!S1241)</f>
        <v>0.48149999999999998</v>
      </c>
      <c r="M1241" s="8"/>
      <c r="N1241" s="8"/>
      <c r="O1241" s="9"/>
      <c r="P1241" s="9"/>
      <c r="Q1241" s="10"/>
      <c r="R1241" s="10"/>
      <c r="S1241" s="112">
        <v>464.15772267353094</v>
      </c>
      <c r="T1241" s="113">
        <v>1</v>
      </c>
      <c r="U1241" s="21" t="e">
        <v>#N/A</v>
      </c>
      <c r="V1241" s="115">
        <v>2576.0974116769812</v>
      </c>
      <c r="W1241" s="116">
        <v>1</v>
      </c>
      <c r="X1241" s="22" t="e">
        <v>#N/A</v>
      </c>
      <c r="Y1241" s="118">
        <v>8.150914128265395</v>
      </c>
      <c r="Z1241" s="119">
        <v>1</v>
      </c>
      <c r="AA1241" s="23" t="e">
        <v>#N/A</v>
      </c>
      <c r="AB1241" s="24" t="str">
        <f>IF('Raw data (converted)'!T1241=0,"",'Raw data (converted)'!T1241)</f>
        <v/>
      </c>
    </row>
    <row r="1242" spans="1:28" x14ac:dyDescent="0.25">
      <c r="A1242" s="11">
        <f>'Raw data (converted)'!A1242</f>
        <v>41857</v>
      </c>
      <c r="B1242" s="12" t="str">
        <f>'Raw data (converted)'!B1242</f>
        <v>Loic</v>
      </c>
      <c r="C1242" s="2" t="str">
        <f>'Raw data (converted)'!C1242</f>
        <v>Elevated</v>
      </c>
      <c r="D1242" s="13">
        <f>'Raw data (converted)'!D1242</f>
        <v>3</v>
      </c>
      <c r="E1242" s="12">
        <f>'Raw data (converted)'!E1242</f>
        <v>3.2</v>
      </c>
      <c r="F1242" s="2">
        <f>'Raw data (converted)'!F1242</f>
        <v>0</v>
      </c>
      <c r="G1242" s="2">
        <f t="shared" si="1846"/>
        <v>0</v>
      </c>
      <c r="H1242" s="4">
        <f>IF('Raw data (converted)'!I1242=0,"",'Raw data (converted)'!I1242)</f>
        <v>8223</v>
      </c>
      <c r="I1242" t="str">
        <f>'Raw data (converted)'!J1242</f>
        <v>R3.2_Amb</v>
      </c>
      <c r="J1242" s="21">
        <f>IF('Raw data (converted)'!Q1242=0,"",'Raw data (converted)'!Q1242)</f>
        <v>0.91059999999999997</v>
      </c>
      <c r="K1242" s="22">
        <f>IF('Raw data (converted)'!R1242=0,"",'Raw data (converted)'!R1242)</f>
        <v>0.21360000000000001</v>
      </c>
      <c r="L1242" s="23">
        <f>IF('Raw data (converted)'!S1242=0,"",'Raw data (converted)'!S1242)</f>
        <v>0.35420000000000001</v>
      </c>
      <c r="M1242" s="108">
        <f t="shared" ref="M1242" si="1877">IFERROR(RSQ(J1242:J1245,$F1242:$F1245),"")</f>
        <v>0.98841080811321824</v>
      </c>
      <c r="N1242" s="108">
        <f t="shared" ref="N1242" si="1878">IFERROR(S1244,"")</f>
        <v>0.99007649996288527</v>
      </c>
      <c r="O1242" s="109">
        <f t="shared" ref="O1242" si="1879">IFERROR(RSQ(K1242:K1245,$F1242:$F1245),"")</f>
        <v>0.99545026670850301</v>
      </c>
      <c r="P1242" s="109">
        <f t="shared" ref="P1242" si="1880">IFERROR(V1244,"")</f>
        <v>0.99972739431244406</v>
      </c>
      <c r="Q1242" s="110">
        <f t="shared" ref="Q1242" si="1881">IFERROR(RSQ(L1242:L1245,$F1242:$F1245),"")</f>
        <v>0.84283725682606825</v>
      </c>
      <c r="R1242" s="110">
        <f t="shared" ref="R1242" si="1882">IFERROR(Y1244,"")</f>
        <v>0.96047223542979709</v>
      </c>
      <c r="S1242" s="111">
        <f t="array" ref="S1242:U1245">LINEST(J1242:J1245,F1242:G1245,TRUE,TRUE)</f>
        <v>9.222222222222219E-6</v>
      </c>
      <c r="T1242" s="93">
        <v>-3.4289999999999998E-3</v>
      </c>
      <c r="U1242" s="93">
        <v>0.91286500000000004</v>
      </c>
      <c r="V1242" s="114">
        <f t="array" ref="V1242:X1245">LINEST(K1242:K1245,F1242:G1245,TRUE,TRUE)</f>
        <v>-1.3777777777777793E-5</v>
      </c>
      <c r="W1242" s="94">
        <v>3.4400000000000003E-3</v>
      </c>
      <c r="X1242" s="94">
        <v>0.21395000000000003</v>
      </c>
      <c r="Y1242" s="117">
        <f t="array" ref="Y1242:AA1245">LINEST(L1242:L1245,F1242:G1245,TRUE,TRUE)</f>
        <v>7.5777777777777774E-5</v>
      </c>
      <c r="Z1242" s="95">
        <v>-6.8866666666666664E-4</v>
      </c>
      <c r="AA1242" s="95">
        <v>0.35862000000000005</v>
      </c>
      <c r="AB1242" s="24" t="str">
        <f>IF('Raw data (converted)'!T1242=0,"",'Raw data (converted)'!T1242)</f>
        <v/>
      </c>
    </row>
    <row r="1243" spans="1:28" x14ac:dyDescent="0.25">
      <c r="A1243" s="11">
        <f>'Raw data (converted)'!A1243</f>
        <v>41857</v>
      </c>
      <c r="B1243" s="11" t="str">
        <f>'Raw data (converted)'!B1243</f>
        <v>Loic</v>
      </c>
      <c r="C1243" s="11" t="str">
        <f>'Raw data (converted)'!C1243</f>
        <v>Elevated</v>
      </c>
      <c r="D1243" s="13">
        <f>'Raw data (converted)'!D1243</f>
        <v>3</v>
      </c>
      <c r="E1243" s="12">
        <f>'Raw data (converted)'!E1243</f>
        <v>3.2</v>
      </c>
      <c r="F1243" s="2">
        <f>'Raw data (converted)'!F1243</f>
        <v>15</v>
      </c>
      <c r="G1243" s="2">
        <f t="shared" si="1846"/>
        <v>225</v>
      </c>
      <c r="H1243" s="4">
        <f>IF('Raw data (converted)'!I1243=0,"",'Raw data (converted)'!I1243)</f>
        <v>8223</v>
      </c>
      <c r="I1243" t="str">
        <f>'Raw data (converted)'!J1243</f>
        <v>R3.2_T15</v>
      </c>
      <c r="J1243" s="21">
        <f>IF('Raw data (converted)'!Q1243=0,"",'Raw data (converted)'!Q1243)</f>
        <v>0.87029999999999996</v>
      </c>
      <c r="K1243" s="22">
        <f>IF('Raw data (converted)'!R1243=0,"",'Raw data (converted)'!R1243)</f>
        <v>0.26350000000000001</v>
      </c>
      <c r="L1243" s="23">
        <f>IF('Raw data (converted)'!S1243=0,"",'Raw data (converted)'!S1243)</f>
        <v>0.37859999999999999</v>
      </c>
      <c r="M1243" s="8"/>
      <c r="N1243" s="8"/>
      <c r="O1243" s="9"/>
      <c r="P1243" s="9"/>
      <c r="Q1243" s="10"/>
      <c r="R1243" s="10"/>
      <c r="S1243" s="111">
        <v>2.2509750973497835E-5</v>
      </c>
      <c r="T1243" s="93">
        <v>1.0569999999999978E-3</v>
      </c>
      <c r="U1243" s="93">
        <v>9.8729061071196004E-3</v>
      </c>
      <c r="V1243" s="114">
        <v>3.4783279649996332E-6</v>
      </c>
      <c r="W1243" s="94">
        <v>1.6333333333333147E-4</v>
      </c>
      <c r="X1243" s="94">
        <v>1.5256146302392182E-3</v>
      </c>
      <c r="Y1243" s="117">
        <v>4.3926313157995797E-5</v>
      </c>
      <c r="Z1243" s="95">
        <v>2.0626666666666632E-3</v>
      </c>
      <c r="AA1243" s="95">
        <v>1.9266333330449734E-2</v>
      </c>
      <c r="AB1243" s="24" t="str">
        <f>IF('Raw data (converted)'!T1243=0,"",'Raw data (converted)'!T1243)</f>
        <v/>
      </c>
    </row>
    <row r="1244" spans="1:28" x14ac:dyDescent="0.25">
      <c r="A1244" s="11">
        <f>'Raw data (converted)'!A1244</f>
        <v>41857</v>
      </c>
      <c r="B1244" s="11" t="str">
        <f>'Raw data (converted)'!B1244</f>
        <v>Loic</v>
      </c>
      <c r="C1244" s="11" t="str">
        <f>'Raw data (converted)'!C1244</f>
        <v>Elevated</v>
      </c>
      <c r="D1244" s="13">
        <f>'Raw data (converted)'!D1244</f>
        <v>3</v>
      </c>
      <c r="E1244" s="12">
        <f>'Raw data (converted)'!E1244</f>
        <v>3.2</v>
      </c>
      <c r="F1244" s="2">
        <f>'Raw data (converted)'!F1244</f>
        <v>30</v>
      </c>
      <c r="G1244" s="2">
        <f t="shared" si="1846"/>
        <v>900</v>
      </c>
      <c r="H1244" s="4">
        <f>IF('Raw data (converted)'!I1244=0,"",'Raw data (converted)'!I1244)</f>
        <v>8223</v>
      </c>
      <c r="I1244" t="str">
        <f>'Raw data (converted)'!J1244</f>
        <v>R3.2_T30</v>
      </c>
      <c r="J1244" s="21">
        <f>IF('Raw data (converted)'!Q1244=0,"",'Raw data (converted)'!Q1244)</f>
        <v>0.8115</v>
      </c>
      <c r="K1244" s="22">
        <f>IF('Raw data (converted)'!R1244=0,"",'Raw data (converted)'!R1244)</f>
        <v>0.30370000000000003</v>
      </c>
      <c r="L1244" s="23">
        <f>IF('Raw data (converted)'!S1244=0,"",'Raw data (converted)'!S1244)</f>
        <v>0.39290000000000003</v>
      </c>
      <c r="M1244" s="8"/>
      <c r="N1244" s="8"/>
      <c r="O1244" s="9"/>
      <c r="P1244" s="9"/>
      <c r="Q1244" s="10"/>
      <c r="R1244" s="10"/>
      <c r="S1244" s="21">
        <v>0.99007649996288527</v>
      </c>
      <c r="T1244" s="93">
        <v>1.0129387938074025E-2</v>
      </c>
      <c r="U1244" s="21" t="e">
        <v>#N/A</v>
      </c>
      <c r="V1244" s="22">
        <v>0.99972739431244406</v>
      </c>
      <c r="W1244" s="94">
        <v>1.5652475842498348E-3</v>
      </c>
      <c r="X1244" s="22" t="e">
        <v>#N/A</v>
      </c>
      <c r="Y1244" s="23">
        <v>0.96047223542979709</v>
      </c>
      <c r="Z1244" s="95">
        <v>1.9766840921098105E-2</v>
      </c>
      <c r="AA1244" s="23" t="e">
        <v>#N/A</v>
      </c>
      <c r="AB1244" s="24" t="str">
        <f>IF('Raw data (converted)'!T1244=0,"",'Raw data (converted)'!T1244)</f>
        <v/>
      </c>
    </row>
    <row r="1245" spans="1:28" x14ac:dyDescent="0.25">
      <c r="A1245" s="11">
        <f>'Raw data (converted)'!A1245</f>
        <v>41857</v>
      </c>
      <c r="B1245" s="11" t="str">
        <f>'Raw data (converted)'!B1245</f>
        <v>Loic</v>
      </c>
      <c r="C1245" s="11" t="str">
        <f>'Raw data (converted)'!C1245</f>
        <v>Elevated</v>
      </c>
      <c r="D1245" s="13">
        <f>'Raw data (converted)'!D1245</f>
        <v>3</v>
      </c>
      <c r="E1245" s="12">
        <f>'Raw data (converted)'!E1245</f>
        <v>3.2</v>
      </c>
      <c r="F1245" s="2">
        <f>'Raw data (converted)'!F1245</f>
        <v>45</v>
      </c>
      <c r="G1245" s="2">
        <f t="shared" si="1846"/>
        <v>2025</v>
      </c>
      <c r="H1245" s="4">
        <f>IF('Raw data (converted)'!I1245=0,"",'Raw data (converted)'!I1245)</f>
        <v>8223</v>
      </c>
      <c r="I1245" t="str">
        <f>'Raw data (converted)'!J1245</f>
        <v>R3.2_T45</v>
      </c>
      <c r="J1245" s="21">
        <f>IF('Raw data (converted)'!Q1245=0,"",'Raw data (converted)'!Q1245)</f>
        <v>0.77949999999999997</v>
      </c>
      <c r="K1245" s="22">
        <f>IF('Raw data (converted)'!R1245=0,"",'Raw data (converted)'!R1245)</f>
        <v>0.3412</v>
      </c>
      <c r="L1245" s="23">
        <f>IF('Raw data (converted)'!S1245=0,"",'Raw data (converted)'!S1245)</f>
        <v>0.48549999999999999</v>
      </c>
      <c r="M1245" s="8"/>
      <c r="N1245" s="8"/>
      <c r="O1245" s="9"/>
      <c r="P1245" s="9"/>
      <c r="Q1245" s="10"/>
      <c r="R1245" s="10"/>
      <c r="S1245" s="112">
        <v>49.88544849397465</v>
      </c>
      <c r="T1245" s="113">
        <v>1</v>
      </c>
      <c r="U1245" s="21" t="e">
        <v>#N/A</v>
      </c>
      <c r="V1245" s="115">
        <v>1833.6510204082056</v>
      </c>
      <c r="W1245" s="116">
        <v>1</v>
      </c>
      <c r="X1245" s="22" t="e">
        <v>#N/A</v>
      </c>
      <c r="Y1245" s="118">
        <v>12.149336622919312</v>
      </c>
      <c r="Z1245" s="119">
        <v>1</v>
      </c>
      <c r="AA1245" s="23" t="e">
        <v>#N/A</v>
      </c>
      <c r="AB1245" s="24" t="str">
        <f>IF('Raw data (converted)'!T1245=0,"",'Raw data (converted)'!T1245)</f>
        <v/>
      </c>
    </row>
    <row r="1246" spans="1:28" x14ac:dyDescent="0.25">
      <c r="A1246" s="11">
        <f>'Raw data (converted)'!A1246</f>
        <v>41857</v>
      </c>
      <c r="B1246" s="12" t="str">
        <f>'Raw data (converted)'!B1246</f>
        <v>Loic</v>
      </c>
      <c r="C1246" s="2" t="str">
        <f>'Raw data (converted)'!C1246</f>
        <v>Elevated</v>
      </c>
      <c r="D1246" s="13">
        <f>'Raw data (converted)'!D1246</f>
        <v>3</v>
      </c>
      <c r="E1246" s="12">
        <f>'Raw data (converted)'!E1246</f>
        <v>3.4</v>
      </c>
      <c r="F1246" s="2">
        <f>'Raw data (converted)'!F1246</f>
        <v>0</v>
      </c>
      <c r="G1246" s="2">
        <f t="shared" si="1846"/>
        <v>0</v>
      </c>
      <c r="H1246" s="4">
        <f>IF('Raw data (converted)'!I1246=0,"",'Raw data (converted)'!I1246)</f>
        <v>8224</v>
      </c>
      <c r="I1246" t="str">
        <f>'Raw data (converted)'!J1246</f>
        <v>R3.4_Amb</v>
      </c>
      <c r="J1246" s="21">
        <f>IF('Raw data (converted)'!Q1246=0,"",'Raw data (converted)'!Q1246)</f>
        <v>0.94020000000000004</v>
      </c>
      <c r="K1246" s="22">
        <f>IF('Raw data (converted)'!R1246=0,"",'Raw data (converted)'!R1246)</f>
        <v>0.22370000000000001</v>
      </c>
      <c r="L1246" s="23">
        <f>IF('Raw data (converted)'!S1246=0,"",'Raw data (converted)'!S1246)</f>
        <v>0.4738</v>
      </c>
      <c r="M1246" s="108">
        <f t="shared" ref="M1246" si="1883">IFERROR(RSQ(J1246:J1249,$F1246:$F1249),"")</f>
        <v>0.99910547218740586</v>
      </c>
      <c r="N1246" s="108">
        <f t="shared" ref="N1246" si="1884">IFERROR(S1248,"")</f>
        <v>0.99998584036918592</v>
      </c>
      <c r="O1246" s="109">
        <f t="shared" ref="O1246" si="1885">IFERROR(RSQ(K1246:K1249,$F1246:$F1249),"")</f>
        <v>0.99405918515642155</v>
      </c>
      <c r="P1246" s="109">
        <f t="shared" ref="P1246" si="1886">IFERROR(V1248,"")</f>
        <v>0.99990695850426181</v>
      </c>
      <c r="Q1246" s="110">
        <f t="shared" ref="Q1246" si="1887">IFERROR(RSQ(L1246:L1249,$F1246:$F1249),"")</f>
        <v>9.827102260459418E-2</v>
      </c>
      <c r="R1246" s="110">
        <f t="shared" ref="R1246" si="1888">IFERROR(Y1248,"")</f>
        <v>9.8337457855137783E-2</v>
      </c>
      <c r="S1246" s="111">
        <f t="array" ref="S1246:U1249">LINEST(J1246:J1249,F1246:G1249,TRUE,TRUE)</f>
        <v>-7.444444444444479E-6</v>
      </c>
      <c r="T1246" s="93">
        <v>-3.0296666666666671E-3</v>
      </c>
      <c r="U1246" s="93">
        <v>0.94010499999999997</v>
      </c>
      <c r="V1246" s="114">
        <f t="array" ref="V1246:X1249">LINEST(K1246:K1249,F1246:G1249,TRUE,TRUE)</f>
        <v>-1.7333333333333373E-5</v>
      </c>
      <c r="W1246" s="94">
        <v>3.8120000000000012E-3</v>
      </c>
      <c r="X1246" s="94">
        <v>0.22347999999999998</v>
      </c>
      <c r="Y1246" s="117">
        <f t="array" ref="Y1246:AA1249">LINEST(L1246:L1249,F1246:G1249,TRUE,TRUE)</f>
        <v>4.4444444444445169E-7</v>
      </c>
      <c r="Z1246" s="95">
        <v>-2.4933333333333399E-4</v>
      </c>
      <c r="AA1246" s="95">
        <v>0.47900999999999999</v>
      </c>
      <c r="AB1246" s="24" t="str">
        <f>IF('Raw data (converted)'!T1246=0,"",'Raw data (converted)'!T1246)</f>
        <v/>
      </c>
    </row>
    <row r="1247" spans="1:28" x14ac:dyDescent="0.25">
      <c r="A1247" s="11">
        <f>'Raw data (converted)'!A1247</f>
        <v>41857</v>
      </c>
      <c r="B1247" s="11" t="str">
        <f>'Raw data (converted)'!B1247</f>
        <v>Loic</v>
      </c>
      <c r="C1247" s="11" t="str">
        <f>'Raw data (converted)'!C1247</f>
        <v>Elevated</v>
      </c>
      <c r="D1247" s="13">
        <f>'Raw data (converted)'!D1247</f>
        <v>3</v>
      </c>
      <c r="E1247" s="12">
        <f>'Raw data (converted)'!E1247</f>
        <v>3.4</v>
      </c>
      <c r="F1247" s="2">
        <f>'Raw data (converted)'!F1247</f>
        <v>15</v>
      </c>
      <c r="G1247" s="2">
        <f t="shared" si="1846"/>
        <v>225</v>
      </c>
      <c r="H1247" s="4">
        <f>IF('Raw data (converted)'!I1247=0,"",'Raw data (converted)'!I1247)</f>
        <v>8224</v>
      </c>
      <c r="I1247" t="str">
        <f>'Raw data (converted)'!J1247</f>
        <v>R3.4_T15</v>
      </c>
      <c r="J1247" s="21">
        <f>IF('Raw data (converted)'!Q1247=0,"",'Raw data (converted)'!Q1247)</f>
        <v>0.89270000000000005</v>
      </c>
      <c r="K1247" s="22">
        <f>IF('Raw data (converted)'!R1247=0,"",'Raw data (converted)'!R1247)</f>
        <v>0.27610000000000001</v>
      </c>
      <c r="L1247" s="23">
        <f>IF('Raw data (converted)'!S1247=0,"",'Raw data (converted)'!S1247)</f>
        <v>0.49099999999999999</v>
      </c>
      <c r="M1247" s="8"/>
      <c r="N1247" s="8"/>
      <c r="O1247" s="9"/>
      <c r="P1247" s="9"/>
      <c r="Q1247" s="10"/>
      <c r="R1247" s="10"/>
      <c r="S1247" s="111">
        <v>9.4411759049985569E-7</v>
      </c>
      <c r="T1247" s="93">
        <v>4.4333333333330722E-5</v>
      </c>
      <c r="U1247" s="93">
        <v>4.140953996363396E-4</v>
      </c>
      <c r="V1247" s="114">
        <v>2.1863775779997858E-6</v>
      </c>
      <c r="W1247" s="94">
        <v>1.0266666666666626E-4</v>
      </c>
      <c r="X1247" s="94">
        <v>9.589577675789445E-4</v>
      </c>
      <c r="Y1247" s="117">
        <v>5.1777396278995156E-5</v>
      </c>
      <c r="Z1247" s="95">
        <v>2.4313333333333344E-3</v>
      </c>
      <c r="AA1247" s="95">
        <v>2.2709863495846916E-2</v>
      </c>
      <c r="AB1247" s="24" t="str">
        <f>IF('Raw data (converted)'!T1247=0,"",'Raw data (converted)'!T1247)</f>
        <v/>
      </c>
    </row>
    <row r="1248" spans="1:28" x14ac:dyDescent="0.25">
      <c r="A1248" s="11">
        <f>'Raw data (converted)'!A1248</f>
        <v>41857</v>
      </c>
      <c r="B1248" s="11" t="str">
        <f>'Raw data (converted)'!B1248</f>
        <v>Loic</v>
      </c>
      <c r="C1248" s="11" t="str">
        <f>'Raw data (converted)'!C1248</f>
        <v>Elevated</v>
      </c>
      <c r="D1248" s="13">
        <f>'Raw data (converted)'!D1248</f>
        <v>3</v>
      </c>
      <c r="E1248" s="12">
        <f>'Raw data (converted)'!E1248</f>
        <v>3.4</v>
      </c>
      <c r="F1248" s="2">
        <f>'Raw data (converted)'!F1248</f>
        <v>30</v>
      </c>
      <c r="G1248" s="2">
        <f t="shared" si="1846"/>
        <v>900</v>
      </c>
      <c r="H1248" s="4">
        <f>IF('Raw data (converted)'!I1248=0,"",'Raw data (converted)'!I1248)</f>
        <v>8224</v>
      </c>
      <c r="I1248" t="str">
        <f>'Raw data (converted)'!J1248</f>
        <v>R3.4_T30</v>
      </c>
      <c r="J1248" s="21">
        <f>IF('Raw data (converted)'!Q1248=0,"",'Raw data (converted)'!Q1248)</f>
        <v>0.84279999999999999</v>
      </c>
      <c r="K1248" s="22">
        <f>IF('Raw data (converted)'!R1248=0,"",'Raw data (converted)'!R1248)</f>
        <v>0.32290000000000002</v>
      </c>
      <c r="L1248" s="23">
        <f>IF('Raw data (converted)'!S1248=0,"",'Raw data (converted)'!S1248)</f>
        <v>0.45629999999999998</v>
      </c>
      <c r="M1248" s="8"/>
      <c r="N1248" s="8"/>
      <c r="O1248" s="9"/>
      <c r="P1248" s="9"/>
      <c r="Q1248" s="10"/>
      <c r="R1248" s="10"/>
      <c r="S1248" s="21">
        <v>0.99998584036918592</v>
      </c>
      <c r="T1248" s="93">
        <v>4.2485291572493498E-4</v>
      </c>
      <c r="U1248" s="21" t="e">
        <v>#N/A</v>
      </c>
      <c r="V1248" s="22">
        <v>0.99990695850426181</v>
      </c>
      <c r="W1248" s="94">
        <v>9.8386991009990349E-4</v>
      </c>
      <c r="X1248" s="22" t="e">
        <v>#N/A</v>
      </c>
      <c r="Y1248" s="23">
        <v>9.8337457855137783E-2</v>
      </c>
      <c r="Z1248" s="95">
        <v>2.3299828325547816E-2</v>
      </c>
      <c r="AA1248" s="23" t="e">
        <v>#N/A</v>
      </c>
      <c r="AB1248" s="24" t="str">
        <f>IF('Raw data (converted)'!T1248=0,"",'Raw data (converted)'!T1248)</f>
        <v/>
      </c>
    </row>
    <row r="1249" spans="1:28" x14ac:dyDescent="0.25">
      <c r="A1249" s="11">
        <f>'Raw data (converted)'!A1249</f>
        <v>41857</v>
      </c>
      <c r="B1249" s="11" t="str">
        <f>'Raw data (converted)'!B1249</f>
        <v>Loic</v>
      </c>
      <c r="C1249" s="11" t="str">
        <f>'Raw data (converted)'!C1249</f>
        <v>Elevated</v>
      </c>
      <c r="D1249" s="13">
        <f>'Raw data (converted)'!D1249</f>
        <v>3</v>
      </c>
      <c r="E1249" s="12">
        <f>'Raw data (converted)'!E1249</f>
        <v>3.4</v>
      </c>
      <c r="F1249" s="2">
        <f>'Raw data (converted)'!F1249</f>
        <v>45</v>
      </c>
      <c r="G1249" s="2">
        <f t="shared" si="1846"/>
        <v>2025</v>
      </c>
      <c r="H1249" s="4">
        <f>IF('Raw data (converted)'!I1249=0,"",'Raw data (converted)'!I1249)</f>
        <v>8224</v>
      </c>
      <c r="I1249" t="str">
        <f>'Raw data (converted)'!J1249</f>
        <v>R3.4_T45</v>
      </c>
      <c r="J1249" s="21">
        <f>IF('Raw data (converted)'!Q1249=0,"",'Raw data (converted)'!Q1249)</f>
        <v>0.78859999999999997</v>
      </c>
      <c r="K1249" s="22">
        <f>IF('Raw data (converted)'!R1249=0,"",'Raw data (converted)'!R1249)</f>
        <v>0.35970000000000002</v>
      </c>
      <c r="L1249" s="23">
        <f>IF('Raw data (converted)'!S1249=0,"",'Raw data (converted)'!S1249)</f>
        <v>0.47389999999999999</v>
      </c>
      <c r="M1249" s="8"/>
      <c r="N1249" s="8"/>
      <c r="O1249" s="9"/>
      <c r="P1249" s="9"/>
      <c r="Q1249" s="10"/>
      <c r="R1249" s="10"/>
      <c r="S1249" s="112">
        <v>35311.15512465794</v>
      </c>
      <c r="T1249" s="113">
        <v>1</v>
      </c>
      <c r="U1249" s="21" t="e">
        <v>#N/A</v>
      </c>
      <c r="V1249" s="115">
        <v>5373.4462809917795</v>
      </c>
      <c r="W1249" s="116">
        <v>1</v>
      </c>
      <c r="X1249" s="22" t="e">
        <v>#N/A</v>
      </c>
      <c r="Y1249" s="118">
        <v>5.4531187256162385E-2</v>
      </c>
      <c r="Z1249" s="119">
        <v>1</v>
      </c>
      <c r="AA1249" s="23" t="e">
        <v>#N/A</v>
      </c>
      <c r="AB1249" s="24" t="str">
        <f>IF('Raw data (converted)'!T1249=0,"",'Raw data (converted)'!T1249)</f>
        <v/>
      </c>
    </row>
    <row r="1250" spans="1:28" x14ac:dyDescent="0.25">
      <c r="A1250" s="11">
        <f>'Raw data (converted)'!A1250</f>
        <v>41857</v>
      </c>
      <c r="B1250" s="12" t="str">
        <f>'Raw data (converted)'!B1250</f>
        <v>Loic</v>
      </c>
      <c r="C1250" s="2" t="str">
        <f>'Raw data (converted)'!C1250</f>
        <v>Elevated</v>
      </c>
      <c r="D1250" s="13">
        <f>'Raw data (converted)'!D1250</f>
        <v>3</v>
      </c>
      <c r="E1250" s="12">
        <f>'Raw data (converted)'!E1250</f>
        <v>3.5</v>
      </c>
      <c r="F1250" s="2">
        <f>'Raw data (converted)'!F1250</f>
        <v>0</v>
      </c>
      <c r="G1250" s="2">
        <f t="shared" si="1846"/>
        <v>0</v>
      </c>
      <c r="H1250" s="4">
        <f>IF('Raw data (converted)'!I1250=0,"",'Raw data (converted)'!I1250)</f>
        <v>8225</v>
      </c>
      <c r="I1250" t="str">
        <f>'Raw data (converted)'!J1250</f>
        <v>R3.5_Amb</v>
      </c>
      <c r="J1250" s="21">
        <f>IF('Raw data (converted)'!Q1250=0,"",'Raw data (converted)'!Q1250)</f>
        <v>0.9385</v>
      </c>
      <c r="K1250" s="22">
        <f>IF('Raw data (converted)'!R1250=0,"",'Raw data (converted)'!R1250)</f>
        <v>0.21990000000000001</v>
      </c>
      <c r="L1250" s="23">
        <f>IF('Raw data (converted)'!S1250=0,"",'Raw data (converted)'!S1250)</f>
        <v>0.4501</v>
      </c>
      <c r="M1250" s="108">
        <f t="shared" ref="M1250" si="1889">IFERROR(RSQ(J1250:J1253,$F1250:$F1253),"")</f>
        <v>0.98207840859693596</v>
      </c>
      <c r="N1250" s="108">
        <f t="shared" ref="N1250" si="1890">IFERROR(S1252,"")</f>
        <v>0.98216078979847987</v>
      </c>
      <c r="O1250" s="109">
        <f t="shared" ref="O1250" si="1891">IFERROR(RSQ(K1250:K1253,$F1250:$F1253),"")</f>
        <v>0.99035681451254154</v>
      </c>
      <c r="P1250" s="109">
        <f t="shared" ref="P1250" si="1892">IFERROR(V1252,"")</f>
        <v>0.99269242796097146</v>
      </c>
      <c r="Q1250" s="110">
        <f t="shared" ref="Q1250" si="1893">IFERROR(RSQ(L1250:L1253,$F1250:$F1253),"")</f>
        <v>0.53541459976161487</v>
      </c>
      <c r="R1250" s="110">
        <f t="shared" ref="R1250" si="1894">IFERROR(Y1252,"")</f>
        <v>0.97211284295591804</v>
      </c>
      <c r="S1250" s="111">
        <f t="array" ref="S1250:U1253">LINEST(J1250:J1253,F1250:G1253,TRUE,TRUE)</f>
        <v>-2.3333333333333141E-6</v>
      </c>
      <c r="T1250" s="93">
        <v>-3.3130000000000013E-3</v>
      </c>
      <c r="U1250" s="93">
        <v>0.94195499999999999</v>
      </c>
      <c r="V1250" s="114">
        <f t="array" ref="V1250:X1253">LINEST(K1250:K1253,F1250:G1253,TRUE,TRUE)</f>
        <v>-7.4444444444444883E-6</v>
      </c>
      <c r="W1250" s="94">
        <v>2.3916666666666678E-3</v>
      </c>
      <c r="X1250" s="94">
        <v>0.221225</v>
      </c>
      <c r="Y1250" s="117">
        <f t="array" ref="Y1250:AA1253">LINEST(L1250:L1253,F1250:G1253,TRUE,TRUE)</f>
        <v>-6.2333333333333322E-5</v>
      </c>
      <c r="Z1250" s="95">
        <v>1.8789999999999996E-3</v>
      </c>
      <c r="AA1250" s="95">
        <v>0.45168500000000006</v>
      </c>
      <c r="AB1250" s="24" t="str">
        <f>IF('Raw data (converted)'!T1250=0,"",'Raw data (converted)'!T1250)</f>
        <v/>
      </c>
    </row>
    <row r="1251" spans="1:28" x14ac:dyDescent="0.25">
      <c r="A1251" s="11">
        <f>'Raw data (converted)'!A1251</f>
        <v>41857</v>
      </c>
      <c r="B1251" s="11" t="str">
        <f>'Raw data (converted)'!B1251</f>
        <v>Loic</v>
      </c>
      <c r="C1251" s="11" t="str">
        <f>'Raw data (converted)'!C1251</f>
        <v>Elevated</v>
      </c>
      <c r="D1251" s="13">
        <f>'Raw data (converted)'!D1251</f>
        <v>3</v>
      </c>
      <c r="E1251" s="12">
        <f>'Raw data (converted)'!E1251</f>
        <v>3.5</v>
      </c>
      <c r="F1251" s="2">
        <f>'Raw data (converted)'!F1251</f>
        <v>15</v>
      </c>
      <c r="G1251" s="2">
        <f t="shared" si="1846"/>
        <v>225</v>
      </c>
      <c r="H1251" s="4">
        <f>IF('Raw data (converted)'!I1251=0,"",'Raw data (converted)'!I1251)</f>
        <v>8225</v>
      </c>
      <c r="I1251" t="str">
        <f>'Raw data (converted)'!J1251</f>
        <v>R3.5_T15</v>
      </c>
      <c r="J1251" s="21">
        <f>IF('Raw data (converted)'!Q1251=0,"",'Raw data (converted)'!Q1251)</f>
        <v>0.90210000000000001</v>
      </c>
      <c r="K1251" s="22">
        <f>IF('Raw data (converted)'!R1251=0,"",'Raw data (converted)'!R1251)</f>
        <v>0.25940000000000002</v>
      </c>
      <c r="L1251" s="23">
        <f>IF('Raw data (converted)'!S1251=0,"",'Raw data (converted)'!S1251)</f>
        <v>0.47060000000000002</v>
      </c>
      <c r="M1251" s="8"/>
      <c r="N1251" s="8"/>
      <c r="O1251" s="9"/>
      <c r="P1251" s="9"/>
      <c r="Q1251" s="10"/>
      <c r="R1251" s="10"/>
      <c r="S1251" s="111">
        <v>3.4336066054496838E-5</v>
      </c>
      <c r="T1251" s="93">
        <v>1.6123333333333363E-3</v>
      </c>
      <c r="U1251" s="93">
        <v>1.5059995849933044E-2</v>
      </c>
      <c r="V1251" s="114">
        <v>1.3167955867498815E-5</v>
      </c>
      <c r="W1251" s="94">
        <v>6.1833333333333575E-4</v>
      </c>
      <c r="X1251" s="94">
        <v>5.7755411001914145E-3</v>
      </c>
      <c r="Y1251" s="117">
        <v>1.5751856641498573E-5</v>
      </c>
      <c r="Z1251" s="95">
        <v>7.3966666666666918E-4</v>
      </c>
      <c r="AA1251" s="95">
        <v>6.9088548255119885E-3</v>
      </c>
      <c r="AB1251" s="24" t="str">
        <f>IF('Raw data (converted)'!T1251=0,"",'Raw data (converted)'!T1251)</f>
        <v/>
      </c>
    </row>
    <row r="1252" spans="1:28" x14ac:dyDescent="0.25">
      <c r="A1252" s="11">
        <f>'Raw data (converted)'!A1252</f>
        <v>41857</v>
      </c>
      <c r="B1252" s="11" t="str">
        <f>'Raw data (converted)'!B1252</f>
        <v>Loic</v>
      </c>
      <c r="C1252" s="11" t="str">
        <f>'Raw data (converted)'!C1252</f>
        <v>Elevated</v>
      </c>
      <c r="D1252" s="13">
        <f>'Raw data (converted)'!D1252</f>
        <v>3</v>
      </c>
      <c r="E1252" s="12">
        <f>'Raw data (converted)'!E1252</f>
        <v>3.5</v>
      </c>
      <c r="F1252" s="2">
        <f>'Raw data (converted)'!F1252</f>
        <v>30</v>
      </c>
      <c r="G1252" s="2">
        <f t="shared" si="1846"/>
        <v>900</v>
      </c>
      <c r="H1252" s="4">
        <f>IF('Raw data (converted)'!I1252=0,"",'Raw data (converted)'!I1252)</f>
        <v>8225</v>
      </c>
      <c r="I1252" t="str">
        <f>'Raw data (converted)'!J1252</f>
        <v>R3.5_T30</v>
      </c>
      <c r="J1252" s="21">
        <f>IF('Raw data (converted)'!Q1252=0,"",'Raw data (converted)'!Q1252)</f>
        <v>0.83009999999999995</v>
      </c>
      <c r="K1252" s="22">
        <f>IF('Raw data (converted)'!R1252=0,"",'Raw data (converted)'!R1252)</f>
        <v>0.2823</v>
      </c>
      <c r="L1252" s="23">
        <f>IF('Raw data (converted)'!S1252=0,"",'Raw data (converted)'!S1252)</f>
        <v>0.44719999999999999</v>
      </c>
      <c r="M1252" s="8"/>
      <c r="N1252" s="8"/>
      <c r="O1252" s="9"/>
      <c r="P1252" s="9"/>
      <c r="Q1252" s="10"/>
      <c r="R1252" s="10"/>
      <c r="S1252" s="21">
        <v>0.98216078979847987</v>
      </c>
      <c r="T1252" s="93">
        <v>1.5451229724523573E-2</v>
      </c>
      <c r="U1252" s="21" t="e">
        <v>#N/A</v>
      </c>
      <c r="V1252" s="22">
        <v>0.99269242796097146</v>
      </c>
      <c r="W1252" s="94">
        <v>5.9255801403744653E-3</v>
      </c>
      <c r="X1252" s="22" t="e">
        <v>#N/A</v>
      </c>
      <c r="Y1252" s="23">
        <v>0.97211284295591804</v>
      </c>
      <c r="Z1252" s="95">
        <v>7.0883354886743565E-3</v>
      </c>
      <c r="AA1252" s="23" t="e">
        <v>#N/A</v>
      </c>
      <c r="AB1252" s="24" t="str">
        <f>IF('Raw data (converted)'!T1252=0,"",'Raw data (converted)'!T1252)</f>
        <v/>
      </c>
    </row>
    <row r="1253" spans="1:28" x14ac:dyDescent="0.25">
      <c r="A1253" s="11">
        <f>'Raw data (converted)'!A1253</f>
        <v>41857</v>
      </c>
      <c r="B1253" s="11" t="str">
        <f>'Raw data (converted)'!B1253</f>
        <v>Loic</v>
      </c>
      <c r="C1253" s="11" t="str">
        <f>'Raw data (converted)'!C1253</f>
        <v>Elevated</v>
      </c>
      <c r="D1253" s="13">
        <f>'Raw data (converted)'!D1253</f>
        <v>3</v>
      </c>
      <c r="E1253" s="12">
        <f>'Raw data (converted)'!E1253</f>
        <v>3.5</v>
      </c>
      <c r="F1253" s="2">
        <f>'Raw data (converted)'!F1253</f>
        <v>45</v>
      </c>
      <c r="G1253" s="2">
        <f t="shared" si="1846"/>
        <v>2025</v>
      </c>
      <c r="H1253" s="4">
        <f>IF('Raw data (converted)'!I1253=0,"",'Raw data (converted)'!I1253)</f>
        <v>8225</v>
      </c>
      <c r="I1253" t="str">
        <f>'Raw data (converted)'!J1253</f>
        <v>R3.5_T45</v>
      </c>
      <c r="J1253" s="21">
        <f>IF('Raw data (converted)'!Q1253=0,"",'Raw data (converted)'!Q1253)</f>
        <v>0.79159999999999997</v>
      </c>
      <c r="K1253" s="22">
        <f>IF('Raw data (converted)'!R1253=0,"",'Raw data (converted)'!R1253)</f>
        <v>0.31509999999999999</v>
      </c>
      <c r="L1253" s="23">
        <f>IF('Raw data (converted)'!S1253=0,"",'Raw data (converted)'!S1253)</f>
        <v>0.41160000000000002</v>
      </c>
      <c r="M1253" s="8"/>
      <c r="N1253" s="8"/>
      <c r="O1253" s="9"/>
      <c r="P1253" s="9"/>
      <c r="Q1253" s="10"/>
      <c r="R1253" s="10"/>
      <c r="S1253" s="112">
        <v>27.528146669710342</v>
      </c>
      <c r="T1253" s="113">
        <v>1</v>
      </c>
      <c r="U1253" s="21" t="e">
        <v>#N/A</v>
      </c>
      <c r="V1253" s="115">
        <v>67.922178711284602</v>
      </c>
      <c r="W1253" s="116">
        <v>1</v>
      </c>
      <c r="X1253" s="22" t="e">
        <v>#N/A</v>
      </c>
      <c r="Y1253" s="118">
        <v>17.429400232861184</v>
      </c>
      <c r="Z1253" s="119">
        <v>1</v>
      </c>
      <c r="AA1253" s="23" t="e">
        <v>#N/A</v>
      </c>
      <c r="AB1253" s="24" t="str">
        <f>IF('Raw data (converted)'!T1253=0,"",'Raw data (converted)'!T1253)</f>
        <v/>
      </c>
    </row>
    <row r="1254" spans="1:28" x14ac:dyDescent="0.25">
      <c r="A1254" s="11">
        <f>'Raw data (converted)'!A1254</f>
        <v>41857</v>
      </c>
      <c r="B1254" s="12" t="str">
        <f>'Raw data (converted)'!B1254</f>
        <v>Loic</v>
      </c>
      <c r="C1254" s="2" t="str">
        <f>'Raw data (converted)'!C1254</f>
        <v>Elevated</v>
      </c>
      <c r="D1254" s="13">
        <f>'Raw data (converted)'!D1254</f>
        <v>3</v>
      </c>
      <c r="E1254" s="12">
        <f>'Raw data (converted)'!E1254</f>
        <v>3.6</v>
      </c>
      <c r="F1254" s="2">
        <f>'Raw data (converted)'!F1254</f>
        <v>0</v>
      </c>
      <c r="G1254" s="2">
        <f t="shared" si="1846"/>
        <v>0</v>
      </c>
      <c r="H1254" s="4">
        <f>IF('Raw data (converted)'!I1254=0,"",'Raw data (converted)'!I1254)</f>
        <v>8226</v>
      </c>
      <c r="I1254" t="str">
        <f>'Raw data (converted)'!J1254</f>
        <v>R3.6_Amb</v>
      </c>
      <c r="J1254" s="21">
        <f>IF('Raw data (converted)'!Q1254=0,"",'Raw data (converted)'!Q1254)</f>
        <v>0.96430000000000005</v>
      </c>
      <c r="K1254" s="22">
        <f>IF('Raw data (converted)'!R1254=0,"",'Raw data (converted)'!R1254)</f>
        <v>0.2787</v>
      </c>
      <c r="L1254" s="23">
        <f>IF('Raw data (converted)'!S1254=0,"",'Raw data (converted)'!S1254)</f>
        <v>0.4587</v>
      </c>
      <c r="M1254" s="108">
        <f t="shared" ref="M1254" si="1895">IFERROR(RSQ(J1254:J1257,$F1254:$F1257),"")</f>
        <v>0.99876106896650607</v>
      </c>
      <c r="N1254" s="108">
        <f t="shared" ref="N1254" si="1896">IFERROR(S1256,"")</f>
        <v>0.99894669369577127</v>
      </c>
      <c r="O1254" s="109">
        <f t="shared" ref="O1254" si="1897">IFERROR(RSQ(K1254:K1257,$F1254:$F1257),"")</f>
        <v>0.91329676617956956</v>
      </c>
      <c r="P1254" s="109">
        <f t="shared" ref="P1254" si="1898">IFERROR(V1256,"")</f>
        <v>0.9816857178746391</v>
      </c>
      <c r="Q1254" s="110">
        <f t="shared" ref="Q1254" si="1899">IFERROR(RSQ(L1254:L1257,$F1254:$F1257),"")</f>
        <v>0.97100066176726707</v>
      </c>
      <c r="R1254" s="110">
        <f t="shared" ref="R1254" si="1900">IFERROR(Y1256,"")</f>
        <v>0.97241127094145108</v>
      </c>
      <c r="S1254" s="111">
        <f t="array" ref="S1254:U1257">LINEST(J1254:J1257,F1254:G1257,TRUE,TRUE)</f>
        <v>5.4444444444444795E-6</v>
      </c>
      <c r="T1254" s="93">
        <v>-5.6030000000000029E-3</v>
      </c>
      <c r="U1254" s="93">
        <v>0.96560500000000005</v>
      </c>
      <c r="V1254" s="114">
        <f t="array" ref="V1254:X1257">LINEST(K1254:K1257,F1254:G1257,TRUE,TRUE)</f>
        <v>3.1111111111111144E-5</v>
      </c>
      <c r="W1254" s="94">
        <v>1.2533333333333203E-4</v>
      </c>
      <c r="X1254" s="94">
        <v>0.27707999999999999</v>
      </c>
      <c r="Y1254" s="117">
        <f t="array" ref="Y1254:AA1257">LINEST(L1254:L1257,F1254:G1257,TRUE,TRUE)</f>
        <v>-4.0000000000000354E-6</v>
      </c>
      <c r="Z1254" s="95">
        <v>-1.2279999999999986E-3</v>
      </c>
      <c r="AA1254" s="95">
        <v>0.46048000000000006</v>
      </c>
      <c r="AB1254" s="24" t="str">
        <f>IF('Raw data (converted)'!T1254=0,"",'Raw data (converted)'!T1254)</f>
        <v/>
      </c>
    </row>
    <row r="1255" spans="1:28" x14ac:dyDescent="0.25">
      <c r="A1255" s="11">
        <f>'Raw data (converted)'!A1255</f>
        <v>41857</v>
      </c>
      <c r="B1255" s="11" t="str">
        <f>'Raw data (converted)'!B1255</f>
        <v>Loic</v>
      </c>
      <c r="C1255" s="11" t="str">
        <f>'Raw data (converted)'!C1255</f>
        <v>Elevated</v>
      </c>
      <c r="D1255" s="13">
        <f>'Raw data (converted)'!D1255</f>
        <v>3</v>
      </c>
      <c r="E1255" s="12">
        <f>'Raw data (converted)'!E1255</f>
        <v>3.6</v>
      </c>
      <c r="F1255" s="2">
        <f>'Raw data (converted)'!F1255</f>
        <v>15</v>
      </c>
      <c r="G1255" s="2">
        <f t="shared" si="1846"/>
        <v>225</v>
      </c>
      <c r="H1255" s="4">
        <f>IF('Raw data (converted)'!I1255=0,"",'Raw data (converted)'!I1255)</f>
        <v>8226</v>
      </c>
      <c r="I1255" t="str">
        <f>'Raw data (converted)'!J1255</f>
        <v>R3.6_T15</v>
      </c>
      <c r="J1255" s="21">
        <f>IF('Raw data (converted)'!Q1255=0,"",'Raw data (converted)'!Q1255)</f>
        <v>0.88670000000000004</v>
      </c>
      <c r="K1255" s="22">
        <f>IF('Raw data (converted)'!R1255=0,"",'Raw data (converted)'!R1255)</f>
        <v>0.28110000000000002</v>
      </c>
      <c r="L1255" s="23">
        <f>IF('Raw data (converted)'!S1255=0,"",'Raw data (converted)'!S1255)</f>
        <v>0.44650000000000001</v>
      </c>
      <c r="M1255" s="8"/>
      <c r="N1255" s="8"/>
      <c r="O1255" s="9"/>
      <c r="P1255" s="9"/>
      <c r="Q1255" s="10"/>
      <c r="R1255" s="10"/>
      <c r="S1255" s="111">
        <v>1.2969194269498867E-5</v>
      </c>
      <c r="T1255" s="93">
        <v>6.0900000000000407E-4</v>
      </c>
      <c r="U1255" s="93">
        <v>5.6883631213206168E-3</v>
      </c>
      <c r="V1255" s="114">
        <v>1.6099689437998427E-5</v>
      </c>
      <c r="W1255" s="94">
        <v>7.5599999999999723E-4</v>
      </c>
      <c r="X1255" s="94">
        <v>7.0614162885358619E-3</v>
      </c>
      <c r="Y1255" s="117">
        <v>1.7689782221998318E-5</v>
      </c>
      <c r="Z1255" s="95">
        <v>8.3066666666666575E-4</v>
      </c>
      <c r="AA1255" s="95">
        <v>7.7588401195023866E-3</v>
      </c>
      <c r="AB1255" s="24" t="str">
        <f>IF('Raw data (converted)'!T1255=0,"",'Raw data (converted)'!T1255)</f>
        <v/>
      </c>
    </row>
    <row r="1256" spans="1:28" x14ac:dyDescent="0.25">
      <c r="A1256" s="11">
        <f>'Raw data (converted)'!A1256</f>
        <v>41857</v>
      </c>
      <c r="B1256" s="11" t="str">
        <f>'Raw data (converted)'!B1256</f>
        <v>Loic</v>
      </c>
      <c r="C1256" s="11" t="str">
        <f>'Raw data (converted)'!C1256</f>
        <v>Elevated</v>
      </c>
      <c r="D1256" s="13">
        <f>'Raw data (converted)'!D1256</f>
        <v>3</v>
      </c>
      <c r="E1256" s="12">
        <f>'Raw data (converted)'!E1256</f>
        <v>3.6</v>
      </c>
      <c r="F1256" s="2">
        <f>'Raw data (converted)'!F1256</f>
        <v>30</v>
      </c>
      <c r="G1256" s="2">
        <f t="shared" si="1846"/>
        <v>900</v>
      </c>
      <c r="H1256" s="4">
        <f>IF('Raw data (converted)'!I1256=0,"",'Raw data (converted)'!I1256)</f>
        <v>8226</v>
      </c>
      <c r="I1256" t="str">
        <f>'Raw data (converted)'!J1256</f>
        <v>R3.6_T30</v>
      </c>
      <c r="J1256" s="21">
        <f>IF('Raw data (converted)'!Q1256=0,"",'Raw data (converted)'!Q1256)</f>
        <v>0.79849999999999999</v>
      </c>
      <c r="K1256" s="22">
        <f>IF('Raw data (converted)'!R1256=0,"",'Raw data (converted)'!R1256)</f>
        <v>0.31369999999999998</v>
      </c>
      <c r="L1256" s="23">
        <f>IF('Raw data (converted)'!S1256=0,"",'Raw data (converted)'!S1256)</f>
        <v>0.41470000000000001</v>
      </c>
      <c r="M1256" s="8"/>
      <c r="N1256" s="8"/>
      <c r="O1256" s="9"/>
      <c r="P1256" s="9"/>
      <c r="Q1256" s="10"/>
      <c r="R1256" s="10"/>
      <c r="S1256" s="21">
        <v>0.99894669369577127</v>
      </c>
      <c r="T1256" s="93">
        <v>5.8361374212744892E-3</v>
      </c>
      <c r="U1256" s="21" t="e">
        <v>#N/A</v>
      </c>
      <c r="V1256" s="22">
        <v>0.9816857178746391</v>
      </c>
      <c r="W1256" s="94">
        <v>7.2448602470992912E-3</v>
      </c>
      <c r="X1256" s="22" t="e">
        <v>#N/A</v>
      </c>
      <c r="Y1256" s="23">
        <v>0.97241127094145108</v>
      </c>
      <c r="Z1256" s="95">
        <v>7.9604019998992422E-3</v>
      </c>
      <c r="AA1256" s="23" t="e">
        <v>#N/A</v>
      </c>
      <c r="AB1256" s="24" t="str">
        <f>IF('Raw data (converted)'!T1256=0,"",'Raw data (converted)'!T1256)</f>
        <v/>
      </c>
    </row>
    <row r="1257" spans="1:28" x14ac:dyDescent="0.25">
      <c r="A1257" s="11">
        <f>'Raw data (converted)'!A1257</f>
        <v>41857</v>
      </c>
      <c r="B1257" s="11" t="str">
        <f>'Raw data (converted)'!B1257</f>
        <v>Loic</v>
      </c>
      <c r="C1257" s="11" t="str">
        <f>'Raw data (converted)'!C1257</f>
        <v>Elevated</v>
      </c>
      <c r="D1257" s="13">
        <f>'Raw data (converted)'!D1257</f>
        <v>3</v>
      </c>
      <c r="E1257" s="12">
        <f>'Raw data (converted)'!E1257</f>
        <v>3.6</v>
      </c>
      <c r="F1257" s="2">
        <f>'Raw data (converted)'!F1257</f>
        <v>45</v>
      </c>
      <c r="G1257" s="2">
        <f t="shared" si="1846"/>
        <v>2025</v>
      </c>
      <c r="H1257" s="4">
        <f>IF('Raw data (converted)'!I1257=0,"",'Raw data (converted)'!I1257)</f>
        <v>8226</v>
      </c>
      <c r="I1257" t="str">
        <f>'Raw data (converted)'!J1257</f>
        <v>R3.6_T45</v>
      </c>
      <c r="J1257" s="21">
        <f>IF('Raw data (converted)'!Q1257=0,"",'Raw data (converted)'!Q1257)</f>
        <v>0.7258</v>
      </c>
      <c r="K1257" s="22">
        <f>IF('Raw data (converted)'!R1257=0,"",'Raw data (converted)'!R1257)</f>
        <v>0.34410000000000002</v>
      </c>
      <c r="L1257" s="23">
        <f>IF('Raw data (converted)'!S1257=0,"",'Raw data (converted)'!S1257)</f>
        <v>0.39889999999999998</v>
      </c>
      <c r="M1257" s="8"/>
      <c r="N1257" s="8"/>
      <c r="O1257" s="9"/>
      <c r="P1257" s="9"/>
      <c r="Q1257" s="10"/>
      <c r="R1257" s="10"/>
      <c r="S1257" s="112">
        <v>474.19572525358683</v>
      </c>
      <c r="T1257" s="113">
        <v>1</v>
      </c>
      <c r="U1257" s="21" t="e">
        <v>#N/A</v>
      </c>
      <c r="V1257" s="115">
        <v>26.801097393690199</v>
      </c>
      <c r="W1257" s="116">
        <v>1</v>
      </c>
      <c r="X1257" s="22" t="e">
        <v>#N/A</v>
      </c>
      <c r="Y1257" s="118">
        <v>17.623343012245979</v>
      </c>
      <c r="Z1257" s="119">
        <v>1</v>
      </c>
      <c r="AA1257" s="23" t="e">
        <v>#N/A</v>
      </c>
      <c r="AB1257" s="24" t="str">
        <f>IF('Raw data (converted)'!T1257=0,"",'Raw data (converted)'!T1257)</f>
        <v/>
      </c>
    </row>
    <row r="1258" spans="1:28" x14ac:dyDescent="0.25">
      <c r="A1258" s="11">
        <f>'Raw data (converted)'!A1258</f>
        <v>41857</v>
      </c>
      <c r="B1258" s="12" t="str">
        <f>'Raw data (converted)'!B1258</f>
        <v>Loic</v>
      </c>
      <c r="C1258" s="2" t="str">
        <f>'Raw data (converted)'!C1258</f>
        <v>Elevated</v>
      </c>
      <c r="D1258" s="13">
        <f>'Raw data (converted)'!D1258</f>
        <v>3</v>
      </c>
      <c r="E1258" s="12">
        <f>'Raw data (converted)'!E1258</f>
        <v>3.7</v>
      </c>
      <c r="F1258" s="2">
        <f>'Raw data (converted)'!F1258</f>
        <v>0</v>
      </c>
      <c r="G1258" s="2">
        <f t="shared" si="1846"/>
        <v>0</v>
      </c>
      <c r="H1258" s="4">
        <f>IF('Raw data (converted)'!I1258=0,"",'Raw data (converted)'!I1258)</f>
        <v>8227</v>
      </c>
      <c r="I1258" t="str">
        <f>'Raw data (converted)'!J1258</f>
        <v>R3.7_Amb</v>
      </c>
      <c r="J1258" s="21">
        <f>IF('Raw data (converted)'!Q1258=0,"",'Raw data (converted)'!Q1258)</f>
        <v>0.90900000000000003</v>
      </c>
      <c r="K1258" s="22">
        <f>IF('Raw data (converted)'!R1258=0,"",'Raw data (converted)'!R1258)</f>
        <v>0.214</v>
      </c>
      <c r="L1258" s="23">
        <f>IF('Raw data (converted)'!S1258=0,"",'Raw data (converted)'!S1258)</f>
        <v>0.41970000000000002</v>
      </c>
      <c r="M1258" s="108">
        <f t="shared" ref="M1258" si="1901">IFERROR(RSQ(J1258:J1261,$F1258:$F1261),"")</f>
        <v>0.97069680416654036</v>
      </c>
      <c r="N1258" s="108">
        <f t="shared" ref="N1258" si="1902">IFERROR(S1260,"")</f>
        <v>0.99563641661208691</v>
      </c>
      <c r="O1258" s="109">
        <f t="shared" ref="O1258" si="1903">IFERROR(RSQ(K1258:K1261,$F1258:$F1261),"")</f>
        <v>0.99349515118795506</v>
      </c>
      <c r="P1258" s="109">
        <f t="shared" ref="P1258" si="1904">IFERROR(V1260,"")</f>
        <v>0.99999993812331101</v>
      </c>
      <c r="Q1258" s="110">
        <f t="shared" ref="Q1258" si="1905">IFERROR(RSQ(L1258:L1261,$F1258:$F1261),"")</f>
        <v>0.84363042146115574</v>
      </c>
      <c r="R1258" s="110">
        <f t="shared" ref="R1258" si="1906">IFERROR(Y1260,"")</f>
        <v>0.86844828760127935</v>
      </c>
      <c r="S1258" s="111">
        <f t="array" ref="S1258:U1261">LINEST(J1258:J1261,F1258:G1261,TRUE,TRUE)</f>
        <v>-4.4666666666666684E-5</v>
      </c>
      <c r="T1258" s="93">
        <v>-1.728666666666667E-3</v>
      </c>
      <c r="U1258" s="93">
        <v>0.90712000000000015</v>
      </c>
      <c r="V1258" s="114">
        <f t="array" ref="V1258:X1261">LINEST(K1258:K1261,F1258:G1261,TRUE,TRUE)</f>
        <v>-1.6111111111111125E-5</v>
      </c>
      <c r="W1258" s="94">
        <v>3.3963333333333341E-3</v>
      </c>
      <c r="X1258" s="94">
        <v>0.21399499999999999</v>
      </c>
      <c r="Y1258" s="117">
        <f t="array" ref="Y1258:AA1261">LINEST(L1258:L1261,F1258:G1261,TRUE,TRUE)</f>
        <v>-6.0000000000000162E-6</v>
      </c>
      <c r="Z1258" s="95">
        <v>-1.9933333333333307E-4</v>
      </c>
      <c r="AA1258" s="95">
        <v>0.41831000000000007</v>
      </c>
      <c r="AB1258" s="24" t="str">
        <f>IF('Raw data (converted)'!T1258=0,"",'Raw data (converted)'!T1258)</f>
        <v/>
      </c>
    </row>
    <row r="1259" spans="1:28" x14ac:dyDescent="0.25">
      <c r="A1259" s="11">
        <f>'Raw data (converted)'!A1259</f>
        <v>41857</v>
      </c>
      <c r="B1259" s="11" t="str">
        <f>'Raw data (converted)'!B1259</f>
        <v>Loic</v>
      </c>
      <c r="C1259" s="11" t="str">
        <f>'Raw data (converted)'!C1259</f>
        <v>Elevated</v>
      </c>
      <c r="D1259" s="13">
        <f>'Raw data (converted)'!D1259</f>
        <v>3</v>
      </c>
      <c r="E1259" s="12">
        <f>'Raw data (converted)'!E1259</f>
        <v>3.7</v>
      </c>
      <c r="F1259" s="2">
        <f>'Raw data (converted)'!F1259</f>
        <v>15</v>
      </c>
      <c r="G1259" s="2">
        <f t="shared" si="1846"/>
        <v>225</v>
      </c>
      <c r="H1259" s="4">
        <f>IF('Raw data (converted)'!I1259=0,"",'Raw data (converted)'!I1259)</f>
        <v>8227</v>
      </c>
      <c r="I1259" t="str">
        <f>'Raw data (converted)'!J1259</f>
        <v>R3.7_T15</v>
      </c>
      <c r="J1259" s="21">
        <f>IF('Raw data (converted)'!Q1259=0,"",'Raw data (converted)'!Q1259)</f>
        <v>0.86550000000000005</v>
      </c>
      <c r="K1259" s="22">
        <f>IF('Raw data (converted)'!R1259=0,"",'Raw data (converted)'!R1259)</f>
        <v>0.26129999999999998</v>
      </c>
      <c r="L1259" s="23">
        <f>IF('Raw data (converted)'!S1259=0,"",'Raw data (converted)'!S1259)</f>
        <v>0.4098</v>
      </c>
      <c r="M1259" s="8"/>
      <c r="N1259" s="8"/>
      <c r="O1259" s="9"/>
      <c r="P1259" s="9"/>
      <c r="Q1259" s="10"/>
      <c r="R1259" s="10"/>
      <c r="S1259" s="111">
        <v>1.8683590211998182E-5</v>
      </c>
      <c r="T1259" s="93">
        <v>8.7733333333333034E-4</v>
      </c>
      <c r="U1259" s="93">
        <v>8.1947300138564272E-3</v>
      </c>
      <c r="V1259" s="114">
        <v>4.9690399500040694E-8</v>
      </c>
      <c r="W1259" s="94">
        <v>2.3333333333354634E-6</v>
      </c>
      <c r="X1259" s="94">
        <v>2.1794494717723257E-5</v>
      </c>
      <c r="Y1259" s="117">
        <v>1.3813931060998752E-5</v>
      </c>
      <c r="Z1259" s="95">
        <v>6.4866666666666903E-4</v>
      </c>
      <c r="AA1259" s="95">
        <v>6.0588695315215617E-3</v>
      </c>
      <c r="AB1259" s="24" t="str">
        <f>IF('Raw data (converted)'!T1259=0,"",'Raw data (converted)'!T1259)</f>
        <v/>
      </c>
    </row>
    <row r="1260" spans="1:28" x14ac:dyDescent="0.25">
      <c r="A1260" s="11">
        <f>'Raw data (converted)'!A1260</f>
        <v>41857</v>
      </c>
      <c r="B1260" s="11" t="str">
        <f>'Raw data (converted)'!B1260</f>
        <v>Loic</v>
      </c>
      <c r="C1260" s="11" t="str">
        <f>'Raw data (converted)'!C1260</f>
        <v>Elevated</v>
      </c>
      <c r="D1260" s="13">
        <f>'Raw data (converted)'!D1260</f>
        <v>3</v>
      </c>
      <c r="E1260" s="12">
        <f>'Raw data (converted)'!E1260</f>
        <v>3.7</v>
      </c>
      <c r="F1260" s="2">
        <f>'Raw data (converted)'!F1260</f>
        <v>30</v>
      </c>
      <c r="G1260" s="2">
        <f t="shared" si="1846"/>
        <v>900</v>
      </c>
      <c r="H1260" s="4">
        <f>IF('Raw data (converted)'!I1260=0,"",'Raw data (converted)'!I1260)</f>
        <v>8227</v>
      </c>
      <c r="I1260" t="str">
        <f>'Raw data (converted)'!J1260</f>
        <v>R3.7_T30</v>
      </c>
      <c r="J1260" s="21">
        <f>IF('Raw data (converted)'!Q1260=0,"",'Raw data (converted)'!Q1260)</f>
        <v>0.82069999999999999</v>
      </c>
      <c r="K1260" s="22">
        <f>IF('Raw data (converted)'!R1260=0,"",'Raw data (converted)'!R1260)</f>
        <v>0.3014</v>
      </c>
      <c r="L1260" s="23">
        <f>IF('Raw data (converted)'!S1260=0,"",'Raw data (converted)'!S1260)</f>
        <v>0.41110000000000002</v>
      </c>
      <c r="M1260" s="8"/>
      <c r="N1260" s="8"/>
      <c r="O1260" s="9"/>
      <c r="P1260" s="9"/>
      <c r="Q1260" s="10"/>
      <c r="R1260" s="10"/>
      <c r="S1260" s="21">
        <v>0.99563641661208691</v>
      </c>
      <c r="T1260" s="93">
        <v>8.4076155953991798E-3</v>
      </c>
      <c r="U1260" s="21" t="e">
        <v>#N/A</v>
      </c>
      <c r="V1260" s="22">
        <v>0.99999993812331101</v>
      </c>
      <c r="W1260" s="94">
        <v>2.2360679775018308E-5</v>
      </c>
      <c r="X1260" s="22" t="e">
        <v>#N/A</v>
      </c>
      <c r="Y1260" s="23">
        <v>0.86844828760127935</v>
      </c>
      <c r="Z1260" s="95">
        <v>6.2162689774494378E-3</v>
      </c>
      <c r="AA1260" s="23" t="e">
        <v>#N/A</v>
      </c>
      <c r="AB1260" s="24" t="str">
        <f>IF('Raw data (converted)'!T1260=0,"",'Raw data (converted)'!T1260)</f>
        <v/>
      </c>
    </row>
    <row r="1261" spans="1:28" x14ac:dyDescent="0.25">
      <c r="A1261" s="11">
        <f>'Raw data (converted)'!A1261</f>
        <v>41857</v>
      </c>
      <c r="B1261" s="11" t="str">
        <f>'Raw data (converted)'!B1261</f>
        <v>Loic</v>
      </c>
      <c r="C1261" s="11" t="str">
        <f>'Raw data (converted)'!C1261</f>
        <v>Elevated</v>
      </c>
      <c r="D1261" s="13">
        <f>'Raw data (converted)'!D1261</f>
        <v>3</v>
      </c>
      <c r="E1261" s="12">
        <f>'Raw data (converted)'!E1261</f>
        <v>3.7</v>
      </c>
      <c r="F1261" s="2">
        <f>'Raw data (converted)'!F1261</f>
        <v>45</v>
      </c>
      <c r="G1261" s="2">
        <f t="shared" si="1846"/>
        <v>2025</v>
      </c>
      <c r="H1261" s="4">
        <f>IF('Raw data (converted)'!I1261=0,"",'Raw data (converted)'!I1261)</f>
        <v>8227</v>
      </c>
      <c r="I1261" t="str">
        <f>'Raw data (converted)'!J1261</f>
        <v>R3.7_T45</v>
      </c>
      <c r="J1261" s="21">
        <f>IF('Raw data (converted)'!Q1261=0,"",'Raw data (converted)'!Q1261)</f>
        <v>0.73699999999999999</v>
      </c>
      <c r="K1261" s="22">
        <f>IF('Raw data (converted)'!R1261=0,"",'Raw data (converted)'!R1261)</f>
        <v>0.3342</v>
      </c>
      <c r="L1261" s="23">
        <f>IF('Raw data (converted)'!S1261=0,"",'Raw data (converted)'!S1261)</f>
        <v>0.39579999999999999</v>
      </c>
      <c r="M1261" s="8"/>
      <c r="N1261" s="8"/>
      <c r="O1261" s="9"/>
      <c r="P1261" s="9"/>
      <c r="Q1261" s="10"/>
      <c r="R1261" s="10"/>
      <c r="S1261" s="112">
        <v>114.08472442281662</v>
      </c>
      <c r="T1261" s="113">
        <v>1</v>
      </c>
      <c r="U1261" s="21" t="e">
        <v>#N/A</v>
      </c>
      <c r="V1261" s="115">
        <v>8080586.9999852479</v>
      </c>
      <c r="W1261" s="116">
        <v>1</v>
      </c>
      <c r="X1261" s="22" t="e">
        <v>#N/A</v>
      </c>
      <c r="Y1261" s="118">
        <v>3.3007867087624696</v>
      </c>
      <c r="Z1261" s="119">
        <v>1</v>
      </c>
      <c r="AA1261" s="23" t="e">
        <v>#N/A</v>
      </c>
      <c r="AB1261" s="24" t="str">
        <f>IF('Raw data (converted)'!T1261=0,"",'Raw data (converted)'!T1261)</f>
        <v/>
      </c>
    </row>
    <row r="1262" spans="1:28" x14ac:dyDescent="0.25">
      <c r="A1262" s="11">
        <f>'Raw data (converted)'!A1262</f>
        <v>41857</v>
      </c>
      <c r="B1262" s="12" t="str">
        <f>'Raw data (converted)'!B1262</f>
        <v>Jasmine</v>
      </c>
      <c r="C1262" s="2" t="str">
        <f>'Raw data (converted)'!C1262</f>
        <v>Ambient</v>
      </c>
      <c r="D1262" s="13">
        <f>'Raw data (converted)'!D1262</f>
        <v>4</v>
      </c>
      <c r="E1262" s="12">
        <f>'Raw data (converted)'!E1262</f>
        <v>4</v>
      </c>
      <c r="F1262" s="2">
        <f>'Raw data (converted)'!F1262</f>
        <v>0</v>
      </c>
      <c r="G1262" s="2">
        <f t="shared" si="1846"/>
        <v>0</v>
      </c>
      <c r="H1262" s="4">
        <f>IF('Raw data (converted)'!I1262=0,"",'Raw data (converted)'!I1262)</f>
        <v>8228</v>
      </c>
      <c r="I1262" t="str">
        <f>'Raw data (converted)'!J1262</f>
        <v>R4.0_Amb</v>
      </c>
      <c r="J1262" s="21">
        <f>IF('Raw data (converted)'!Q1262=0,"",'Raw data (converted)'!Q1262)</f>
        <v>0.92859999999999998</v>
      </c>
      <c r="K1262" s="22">
        <f>IF('Raw data (converted)'!R1262=0,"",'Raw data (converted)'!R1262)</f>
        <v>0.27839999999999998</v>
      </c>
      <c r="L1262" s="23">
        <f>IF('Raw data (converted)'!S1262=0,"",'Raw data (converted)'!S1262)</f>
        <v>0.41039999999999999</v>
      </c>
      <c r="M1262" s="108">
        <f t="shared" ref="M1262" si="1907">IFERROR(RSQ(J1262:J1265,$F1262:$F1265),"")</f>
        <v>0.92923141257195441</v>
      </c>
      <c r="N1262" s="108">
        <f t="shared" ref="N1262" si="1908">IFERROR(S1264,"")</f>
        <v>0.98588276675002029</v>
      </c>
      <c r="O1262" s="109">
        <f t="shared" ref="O1262" si="1909">IFERROR(RSQ(K1262:K1265,$F1262:$F1265),"")</f>
        <v>0.94776938791525223</v>
      </c>
      <c r="P1262" s="109">
        <f t="shared" ref="P1262" si="1910">IFERROR(V1264,"")</f>
        <v>0.98185335567120657</v>
      </c>
      <c r="Q1262" s="110">
        <f t="shared" ref="Q1262" si="1911">IFERROR(RSQ(L1262:L1265,$F1262:$F1265),"")</f>
        <v>0.18592021202858108</v>
      </c>
      <c r="R1262" s="110">
        <f t="shared" ref="R1262" si="1912">IFERROR(Y1264,"")</f>
        <v>0.97360497928820966</v>
      </c>
      <c r="S1262" s="111">
        <f t="array" ref="S1262:U1265">LINEST(J1262:J1265,F1262:G1265,TRUE,TRUE)</f>
        <v>5.5444444444444429E-5</v>
      </c>
      <c r="T1262" s="93">
        <v>-5.5076666666666659E-3</v>
      </c>
      <c r="U1262" s="93">
        <v>0.93138500000000002</v>
      </c>
      <c r="V1262" s="114">
        <f t="array" ref="V1262:X1265">LINEST(K1262:K1265,F1262:G1265,TRUE,TRUE)</f>
        <v>-6.1222222222222317E-5</v>
      </c>
      <c r="W1262" s="94">
        <v>7.0863333333333368E-3</v>
      </c>
      <c r="X1262" s="94">
        <v>0.28289500000000001</v>
      </c>
      <c r="Y1262" s="117">
        <f t="array" ref="Y1262:AA1265">LINEST(L1262:L1265,F1262:G1265,TRUE,TRUE)</f>
        <v>6.4333333333333289E-5</v>
      </c>
      <c r="Z1262" s="95">
        <v>-3.3143333333333315E-3</v>
      </c>
      <c r="AA1262" s="95">
        <v>0.41158499999999998</v>
      </c>
      <c r="AB1262" s="24" t="str">
        <f>IF('Raw data (converted)'!T1262=0,"",'Raw data (converted)'!T1262)</f>
        <v/>
      </c>
    </row>
    <row r="1263" spans="1:28" x14ac:dyDescent="0.25">
      <c r="A1263" s="11">
        <f>'Raw data (converted)'!A1263</f>
        <v>41857</v>
      </c>
      <c r="B1263" s="11" t="str">
        <f>'Raw data (converted)'!B1263</f>
        <v>Jasmine</v>
      </c>
      <c r="C1263" s="11" t="str">
        <f>'Raw data (converted)'!C1263</f>
        <v>Ambient</v>
      </c>
      <c r="D1263" s="13">
        <f>'Raw data (converted)'!D1263</f>
        <v>4</v>
      </c>
      <c r="E1263" s="12">
        <f>'Raw data (converted)'!E1263</f>
        <v>4</v>
      </c>
      <c r="F1263" s="2">
        <f>'Raw data (converted)'!F1263</f>
        <v>15</v>
      </c>
      <c r="G1263" s="2">
        <f t="shared" si="1846"/>
        <v>225</v>
      </c>
      <c r="H1263" s="4">
        <f>IF('Raw data (converted)'!I1263=0,"",'Raw data (converted)'!I1263)</f>
        <v>8228</v>
      </c>
      <c r="I1263" t="str">
        <f>'Raw data (converted)'!J1263</f>
        <v>R4.0_T15</v>
      </c>
      <c r="J1263" s="21">
        <f>IF('Raw data (converted)'!Q1263=0,"",'Raw data (converted)'!Q1263)</f>
        <v>0.86960000000000004</v>
      </c>
      <c r="K1263" s="22">
        <f>IF('Raw data (converted)'!R1263=0,"",'Raw data (converted)'!R1263)</f>
        <v>0.38890000000000002</v>
      </c>
      <c r="L1263" s="23">
        <f>IF('Raw data (converted)'!S1263=0,"",'Raw data (converted)'!S1263)</f>
        <v>0.37990000000000002</v>
      </c>
      <c r="M1263" s="8"/>
      <c r="N1263" s="8"/>
      <c r="O1263" s="9"/>
      <c r="P1263" s="9"/>
      <c r="Q1263" s="10"/>
      <c r="R1263" s="10"/>
      <c r="S1263" s="111">
        <v>2.7677552521497497E-5</v>
      </c>
      <c r="T1263" s="93">
        <v>1.2996666666666712E-3</v>
      </c>
      <c r="U1263" s="93">
        <v>1.2139533557760809E-2</v>
      </c>
      <c r="V1263" s="114">
        <v>4.4671669150495843E-5</v>
      </c>
      <c r="W1263" s="94">
        <v>2.0976666666666687E-3</v>
      </c>
      <c r="X1263" s="94">
        <v>1.9593250751215346E-2</v>
      </c>
      <c r="Y1263" s="117">
        <v>1.177662468149892E-5</v>
      </c>
      <c r="Z1263" s="95">
        <v>5.5300000000000119E-4</v>
      </c>
      <c r="AA1263" s="95">
        <v>5.1652952480957083E-3</v>
      </c>
      <c r="AB1263" s="24" t="str">
        <f>IF('Raw data (converted)'!T1263=0,"",'Raw data (converted)'!T1263)</f>
        <v/>
      </c>
    </row>
    <row r="1264" spans="1:28" x14ac:dyDescent="0.25">
      <c r="A1264" s="11">
        <f>'Raw data (converted)'!A1264</f>
        <v>41857</v>
      </c>
      <c r="B1264" s="11" t="str">
        <f>'Raw data (converted)'!B1264</f>
        <v>Jasmine</v>
      </c>
      <c r="C1264" s="11" t="str">
        <f>'Raw data (converted)'!C1264</f>
        <v>Ambient</v>
      </c>
      <c r="D1264" s="13">
        <f>'Raw data (converted)'!D1264</f>
        <v>4</v>
      </c>
      <c r="E1264" s="12">
        <f>'Raw data (converted)'!E1264</f>
        <v>4</v>
      </c>
      <c r="F1264" s="2">
        <f>'Raw data (converted)'!F1264</f>
        <v>30</v>
      </c>
      <c r="G1264" s="2">
        <f t="shared" si="1846"/>
        <v>900</v>
      </c>
      <c r="H1264" s="4">
        <f>IF('Raw data (converted)'!I1264=0,"",'Raw data (converted)'!I1264)</f>
        <v>8228</v>
      </c>
      <c r="I1264" t="str">
        <f>'Raw data (converted)'!J1264</f>
        <v>R4.0_T30</v>
      </c>
      <c r="J1264" s="21">
        <f>IF('Raw data (converted)'!Q1264=0,"",'Raw data (converted)'!Q1264)</f>
        <v>0.80769999999999997</v>
      </c>
      <c r="K1264" s="22">
        <f>IF('Raw data (converted)'!R1264=0,"",'Raw data (converted)'!R1264)</f>
        <v>0.4269</v>
      </c>
      <c r="L1264" s="23">
        <f>IF('Raw data (converted)'!S1264=0,"",'Raw data (converted)'!S1264)</f>
        <v>0.36649999999999999</v>
      </c>
      <c r="M1264" s="8"/>
      <c r="N1264" s="8"/>
      <c r="O1264" s="9"/>
      <c r="P1264" s="9"/>
      <c r="Q1264" s="10"/>
      <c r="R1264" s="10"/>
      <c r="S1264" s="21">
        <v>0.98588276675002029</v>
      </c>
      <c r="T1264" s="93">
        <v>1.2454898634673871E-2</v>
      </c>
      <c r="U1264" s="21" t="e">
        <v>#N/A</v>
      </c>
      <c r="V1264" s="22">
        <v>0.98185335567120657</v>
      </c>
      <c r="W1264" s="94">
        <v>2.0102251117723124E-2</v>
      </c>
      <c r="X1264" s="22" t="e">
        <v>#N/A</v>
      </c>
      <c r="Y1264" s="23">
        <v>0.97360497928820966</v>
      </c>
      <c r="Z1264" s="95">
        <v>5.299481106674513E-3</v>
      </c>
      <c r="AA1264" s="23" t="e">
        <v>#N/A</v>
      </c>
      <c r="AB1264" s="24" t="str">
        <f>IF('Raw data (converted)'!T1264=0,"",'Raw data (converted)'!T1264)</f>
        <v/>
      </c>
    </row>
    <row r="1265" spans="1:28" x14ac:dyDescent="0.25">
      <c r="A1265" s="11">
        <f>'Raw data (converted)'!A1265</f>
        <v>41857</v>
      </c>
      <c r="B1265" s="11" t="str">
        <f>'Raw data (converted)'!B1265</f>
        <v>Jasmine</v>
      </c>
      <c r="C1265" s="11" t="str">
        <f>'Raw data (converted)'!C1265</f>
        <v>Ambient</v>
      </c>
      <c r="D1265" s="13">
        <f>'Raw data (converted)'!D1265</f>
        <v>4</v>
      </c>
      <c r="E1265" s="12">
        <f>'Raw data (converted)'!E1265</f>
        <v>4</v>
      </c>
      <c r="F1265" s="2">
        <f>'Raw data (converted)'!F1265</f>
        <v>45</v>
      </c>
      <c r="G1265" s="2">
        <f t="shared" si="1846"/>
        <v>2025</v>
      </c>
      <c r="H1265" s="4">
        <f>IF('Raw data (converted)'!I1265=0,"",'Raw data (converted)'!I1265)</f>
        <v>8228</v>
      </c>
      <c r="I1265" t="str">
        <f>'Raw data (converted)'!J1265</f>
        <v>R4.0_T45</v>
      </c>
      <c r="J1265" s="21">
        <f>IF('Raw data (converted)'!Q1265=0,"",'Raw data (converted)'!Q1265)</f>
        <v>0.79859999999999998</v>
      </c>
      <c r="K1265" s="22">
        <f>IF('Raw data (converted)'!R1265=0,"",'Raw data (converted)'!R1265)</f>
        <v>0.48230000000000001</v>
      </c>
      <c r="L1265" s="23">
        <f>IF('Raw data (converted)'!S1265=0,"",'Raw data (converted)'!S1265)</f>
        <v>0.39389999999999997</v>
      </c>
      <c r="M1265" s="8"/>
      <c r="N1265" s="8"/>
      <c r="O1265" s="9"/>
      <c r="P1265" s="9"/>
      <c r="Q1265" s="10"/>
      <c r="R1265" s="10"/>
      <c r="S1265" s="112">
        <v>34.917704811296495</v>
      </c>
      <c r="T1265" s="113">
        <v>1</v>
      </c>
      <c r="U1265" s="21" t="e">
        <v>#N/A</v>
      </c>
      <c r="V1265" s="115">
        <v>27.053303571759962</v>
      </c>
      <c r="W1265" s="116">
        <v>1</v>
      </c>
      <c r="X1265" s="22" t="e">
        <v>#N/A</v>
      </c>
      <c r="Y1265" s="118">
        <v>18.442966761024671</v>
      </c>
      <c r="Z1265" s="119">
        <v>1</v>
      </c>
      <c r="AA1265" s="23" t="e">
        <v>#N/A</v>
      </c>
      <c r="AB1265" s="24" t="str">
        <f>IF('Raw data (converted)'!T1265=0,"",'Raw data (converted)'!T1265)</f>
        <v/>
      </c>
    </row>
    <row r="1266" spans="1:28" x14ac:dyDescent="0.25">
      <c r="A1266" s="11">
        <f>'Raw data (converted)'!A1266</f>
        <v>41857</v>
      </c>
      <c r="B1266" s="12" t="str">
        <f>'Raw data (converted)'!B1266</f>
        <v>Jasmine</v>
      </c>
      <c r="C1266" s="2" t="str">
        <f>'Raw data (converted)'!C1266</f>
        <v>Ambient</v>
      </c>
      <c r="D1266" s="13">
        <f>'Raw data (converted)'!D1266</f>
        <v>4</v>
      </c>
      <c r="E1266" s="12">
        <f>'Raw data (converted)'!E1266</f>
        <v>4.0999999999999996</v>
      </c>
      <c r="F1266" s="2">
        <f>'Raw data (converted)'!F1266</f>
        <v>0</v>
      </c>
      <c r="G1266" s="2">
        <f t="shared" si="1846"/>
        <v>0</v>
      </c>
      <c r="H1266" s="4">
        <f>IF('Raw data (converted)'!I1266=0,"",'Raw data (converted)'!I1266)</f>
        <v>8229</v>
      </c>
      <c r="I1266" t="str">
        <f>'Raw data (converted)'!J1266</f>
        <v>R4.1_Amb</v>
      </c>
      <c r="J1266" s="21">
        <f>IF('Raw data (converted)'!Q1266=0,"",'Raw data (converted)'!Q1266)</f>
        <v>0.86409999999999998</v>
      </c>
      <c r="K1266" s="22">
        <f>IF('Raw data (converted)'!R1266=0,"",'Raw data (converted)'!R1266)</f>
        <v>0.2117</v>
      </c>
      <c r="L1266" s="23">
        <f>IF('Raw data (converted)'!S1266=0,"",'Raw data (converted)'!S1266)</f>
        <v>0.37159999999999999</v>
      </c>
      <c r="M1266" s="108">
        <f t="shared" ref="M1266" si="1913">IFERROR(RSQ(J1266:J1269,$F1266:$F1269),"")</f>
        <v>0.91595670866898893</v>
      </c>
      <c r="N1266" s="108">
        <f t="shared" ref="N1266" si="1914">IFERROR(S1268,"")</f>
        <v>0.96527271532387238</v>
      </c>
      <c r="O1266" s="109">
        <f t="shared" ref="O1266" si="1915">IFERROR(RSQ(K1266:K1269,$F1266:$F1269),"")</f>
        <v>0.99933643142764517</v>
      </c>
      <c r="P1266" s="109">
        <f t="shared" ref="P1266" si="1916">IFERROR(V1268,"")</f>
        <v>0.99968380911210264</v>
      </c>
      <c r="Q1266" s="110">
        <f t="shared" ref="Q1266" si="1917">IFERROR(RSQ(L1266:L1269,$F1266:$F1269),"")</f>
        <v>9.094230577606428E-3</v>
      </c>
      <c r="R1266" s="110">
        <f t="shared" ref="R1266" si="1918">IFERROR(Y1268,"")</f>
        <v>9.5486099578171002E-2</v>
      </c>
      <c r="S1266" s="111">
        <f t="array" ref="S1266:U1269">LINEST(J1266:J1269,F1266:G1269,TRUE,TRUE)</f>
        <v>-2.9666666666666614E-5</v>
      </c>
      <c r="T1266" s="93">
        <v>-3.803333333333349E-4</v>
      </c>
      <c r="U1266" s="93">
        <v>0.86159499999999989</v>
      </c>
      <c r="V1266" s="114">
        <f t="array" ref="V1266:X1269">LINEST(K1266:K1269,F1266:G1269,TRUE,TRUE)</f>
        <v>-6.666666666666637E-6</v>
      </c>
      <c r="W1266" s="94">
        <v>5.0973333333333322E-3</v>
      </c>
      <c r="X1266" s="94">
        <v>0.21106000000000003</v>
      </c>
      <c r="Y1266" s="117">
        <f t="array" ref="Y1266:AA1269">LINEST(L1266:L1269,F1266:G1269,TRUE,TRUE)</f>
        <v>1.133333333333332E-5</v>
      </c>
      <c r="Z1266" s="95">
        <v>-4.606666666666663E-4</v>
      </c>
      <c r="AA1266" s="95">
        <v>0.37529000000000001</v>
      </c>
      <c r="AB1266" s="24" t="str">
        <f>IF('Raw data (converted)'!T1266=0,"",'Raw data (converted)'!T1266)</f>
        <v/>
      </c>
    </row>
    <row r="1267" spans="1:28" x14ac:dyDescent="0.25">
      <c r="A1267" s="11">
        <f>'Raw data (converted)'!A1267</f>
        <v>41857</v>
      </c>
      <c r="B1267" s="11" t="str">
        <f>'Raw data (converted)'!B1267</f>
        <v>Jasmine</v>
      </c>
      <c r="C1267" s="11" t="str">
        <f>'Raw data (converted)'!C1267</f>
        <v>Ambient</v>
      </c>
      <c r="D1267" s="13">
        <f>'Raw data (converted)'!D1267</f>
        <v>4</v>
      </c>
      <c r="E1267" s="12">
        <f>'Raw data (converted)'!E1267</f>
        <v>4.0999999999999996</v>
      </c>
      <c r="F1267" s="2">
        <f>'Raw data (converted)'!F1267</f>
        <v>15</v>
      </c>
      <c r="G1267" s="2">
        <f t="shared" si="1846"/>
        <v>225</v>
      </c>
      <c r="H1267" s="4">
        <f>IF('Raw data (converted)'!I1267=0,"",'Raw data (converted)'!I1267)</f>
        <v>8229</v>
      </c>
      <c r="I1267" t="str">
        <f>'Raw data (converted)'!J1267</f>
        <v>R4.1_T15</v>
      </c>
      <c r="J1267" s="21">
        <f>IF('Raw data (converted)'!Q1267=0,"",'Raw data (converted)'!Q1267)</f>
        <v>0.8417</v>
      </c>
      <c r="K1267" s="22">
        <f>IF('Raw data (converted)'!R1267=0,"",'Raw data (converted)'!R1267)</f>
        <v>0.28410000000000002</v>
      </c>
      <c r="L1267" s="23">
        <f>IF('Raw data (converted)'!S1267=0,"",'Raw data (converted)'!S1267)</f>
        <v>0.38200000000000001</v>
      </c>
      <c r="M1267" s="8"/>
      <c r="N1267" s="8"/>
      <c r="O1267" s="9"/>
      <c r="P1267" s="9"/>
      <c r="Q1267" s="10"/>
      <c r="R1267" s="10"/>
      <c r="S1267" s="111">
        <v>2.4894890149497565E-5</v>
      </c>
      <c r="T1267" s="93">
        <v>1.1689999999999953E-3</v>
      </c>
      <c r="U1267" s="93">
        <v>1.0919041853569346E-2</v>
      </c>
      <c r="V1267" s="114">
        <v>6.3603711359993957E-6</v>
      </c>
      <c r="W1267" s="94">
        <v>2.9866666666666632E-4</v>
      </c>
      <c r="X1267" s="94">
        <v>2.7896953238660291E-3</v>
      </c>
      <c r="Y1267" s="117">
        <v>3.6671514830996595E-5</v>
      </c>
      <c r="Z1267" s="95">
        <v>1.7220000000000017E-3</v>
      </c>
      <c r="AA1267" s="95">
        <v>1.6084337101665101E-2</v>
      </c>
      <c r="AB1267" s="24" t="str">
        <f>IF('Raw data (converted)'!T1267=0,"",'Raw data (converted)'!T1267)</f>
        <v/>
      </c>
    </row>
    <row r="1268" spans="1:28" x14ac:dyDescent="0.25">
      <c r="A1268" s="11">
        <f>'Raw data (converted)'!A1268</f>
        <v>41857</v>
      </c>
      <c r="B1268" s="11" t="str">
        <f>'Raw data (converted)'!B1268</f>
        <v>Jasmine</v>
      </c>
      <c r="C1268" s="11" t="str">
        <f>'Raw data (converted)'!C1268</f>
        <v>Ambient</v>
      </c>
      <c r="D1268" s="13">
        <f>'Raw data (converted)'!D1268</f>
        <v>4</v>
      </c>
      <c r="E1268" s="12">
        <f>'Raw data (converted)'!E1268</f>
        <v>4.0999999999999996</v>
      </c>
      <c r="F1268" s="2">
        <f>'Raw data (converted)'!F1268</f>
        <v>30</v>
      </c>
      <c r="G1268" s="2">
        <f t="shared" si="1846"/>
        <v>900</v>
      </c>
      <c r="H1268" s="4">
        <f>IF('Raw data (converted)'!I1268=0,"",'Raw data (converted)'!I1268)</f>
        <v>8229</v>
      </c>
      <c r="I1268" t="str">
        <f>'Raw data (converted)'!J1268</f>
        <v>R4.1_T30</v>
      </c>
      <c r="J1268" s="21">
        <f>IF('Raw data (converted)'!Q1268=0,"",'Raw data (converted)'!Q1268)</f>
        <v>0.83099999999999996</v>
      </c>
      <c r="K1268" s="22">
        <f>IF('Raw data (converted)'!R1268=0,"",'Raw data (converted)'!R1268)</f>
        <v>0.3599</v>
      </c>
      <c r="L1268" s="23">
        <f>IF('Raw data (converted)'!S1268=0,"",'Raw data (converted)'!S1268)</f>
        <v>0.36059999999999998</v>
      </c>
      <c r="M1268" s="8"/>
      <c r="N1268" s="8"/>
      <c r="O1268" s="9"/>
      <c r="P1268" s="9"/>
      <c r="Q1268" s="10"/>
      <c r="R1268" s="10"/>
      <c r="S1268" s="21">
        <v>0.96527271532387238</v>
      </c>
      <c r="T1268" s="93">
        <v>1.1202700567273901E-2</v>
      </c>
      <c r="U1268" s="21" t="e">
        <v>#N/A</v>
      </c>
      <c r="V1268" s="22">
        <v>0.99968380911210264</v>
      </c>
      <c r="W1268" s="94">
        <v>2.8621670111997274E-3</v>
      </c>
      <c r="X1268" s="22" t="e">
        <v>#N/A</v>
      </c>
      <c r="Y1268" s="23">
        <v>9.5486099578171002E-2</v>
      </c>
      <c r="Z1268" s="95">
        <v>1.6502181673948464E-2</v>
      </c>
      <c r="AA1268" s="23" t="e">
        <v>#N/A</v>
      </c>
      <c r="AB1268" s="24" t="str">
        <f>IF('Raw data (converted)'!T1268=0,"",'Raw data (converted)'!T1268)</f>
        <v/>
      </c>
    </row>
    <row r="1269" spans="1:28" x14ac:dyDescent="0.25">
      <c r="A1269" s="11">
        <f>'Raw data (converted)'!A1269</f>
        <v>41857</v>
      </c>
      <c r="B1269" s="11" t="str">
        <f>'Raw data (converted)'!B1269</f>
        <v>Jasmine</v>
      </c>
      <c r="C1269" s="11" t="str">
        <f>'Raw data (converted)'!C1269</f>
        <v>Ambient</v>
      </c>
      <c r="D1269" s="13">
        <f>'Raw data (converted)'!D1269</f>
        <v>4</v>
      </c>
      <c r="E1269" s="12">
        <f>'Raw data (converted)'!E1269</f>
        <v>4.0999999999999996</v>
      </c>
      <c r="F1269" s="2">
        <f>'Raw data (converted)'!F1269</f>
        <v>45</v>
      </c>
      <c r="G1269" s="2">
        <f t="shared" si="1846"/>
        <v>2025</v>
      </c>
      <c r="H1269" s="4">
        <f>IF('Raw data (converted)'!I1269=0,"",'Raw data (converted)'!I1269)</f>
        <v>8229</v>
      </c>
      <c r="I1269" t="str">
        <f>'Raw data (converted)'!J1269</f>
        <v>R4.1_T45</v>
      </c>
      <c r="J1269" s="21">
        <f>IF('Raw data (converted)'!Q1269=0,"",'Raw data (converted)'!Q1269)</f>
        <v>0.78190000000000004</v>
      </c>
      <c r="K1269" s="22">
        <f>IF('Raw data (converted)'!R1269=0,"",'Raw data (converted)'!R1269)</f>
        <v>0.42630000000000001</v>
      </c>
      <c r="L1269" s="23">
        <f>IF('Raw data (converted)'!S1269=0,"",'Raw data (converted)'!S1269)</f>
        <v>0.38119999999999998</v>
      </c>
      <c r="M1269" s="8"/>
      <c r="N1269" s="8"/>
      <c r="O1269" s="9"/>
      <c r="P1269" s="9"/>
      <c r="Q1269" s="10"/>
      <c r="R1269" s="10"/>
      <c r="S1269" s="112">
        <v>13.897900805176171</v>
      </c>
      <c r="T1269" s="113">
        <v>1</v>
      </c>
      <c r="U1269" s="21" t="e">
        <v>#N/A</v>
      </c>
      <c r="V1269" s="115">
        <v>1580.8232421875039</v>
      </c>
      <c r="W1269" s="116">
        <v>1</v>
      </c>
      <c r="X1269" s="22" t="e">
        <v>#N/A</v>
      </c>
      <c r="Y1269" s="118">
        <v>5.2783102356768703E-2</v>
      </c>
      <c r="Z1269" s="119">
        <v>1</v>
      </c>
      <c r="AA1269" s="23" t="e">
        <v>#N/A</v>
      </c>
      <c r="AB1269" s="24" t="str">
        <f>IF('Raw data (converted)'!T1269=0,"",'Raw data (converted)'!T1269)</f>
        <v/>
      </c>
    </row>
    <row r="1270" spans="1:28" x14ac:dyDescent="0.25">
      <c r="A1270" s="11">
        <f>'Raw data (converted)'!A1270</f>
        <v>41857</v>
      </c>
      <c r="B1270" s="12" t="str">
        <f>'Raw data (converted)'!B1270</f>
        <v>Jasmine</v>
      </c>
      <c r="C1270" s="2" t="str">
        <f>'Raw data (converted)'!C1270</f>
        <v>Ambient</v>
      </c>
      <c r="D1270" s="13">
        <f>'Raw data (converted)'!D1270</f>
        <v>4</v>
      </c>
      <c r="E1270" s="12">
        <f>'Raw data (converted)'!E1270</f>
        <v>4.3</v>
      </c>
      <c r="F1270" s="2">
        <f>'Raw data (converted)'!F1270</f>
        <v>0</v>
      </c>
      <c r="G1270" s="2">
        <f t="shared" si="1846"/>
        <v>0</v>
      </c>
      <c r="H1270" s="4">
        <f>IF('Raw data (converted)'!I1270=0,"",'Raw data (converted)'!I1270)</f>
        <v>8230</v>
      </c>
      <c r="I1270" t="str">
        <f>'Raw data (converted)'!J1270</f>
        <v>R4.3_Amb</v>
      </c>
      <c r="J1270" s="21">
        <f>IF('Raw data (converted)'!Q1270=0,"",'Raw data (converted)'!Q1270)</f>
        <v>0.90949999999999998</v>
      </c>
      <c r="K1270" s="22">
        <f>IF('Raw data (converted)'!R1270=0,"",'Raw data (converted)'!R1270)</f>
        <v>0.38800000000000001</v>
      </c>
      <c r="L1270" s="23">
        <f>IF('Raw data (converted)'!S1270=0,"",'Raw data (converted)'!S1270)</f>
        <v>0.377</v>
      </c>
      <c r="M1270" s="108">
        <f t="shared" ref="M1270" si="1919">IFERROR(RSQ(J1270:J1273,$F1270:$F1273),"")</f>
        <v>0.95967198762386885</v>
      </c>
      <c r="N1270" s="108">
        <f t="shared" ref="N1270" si="1920">IFERROR(S1272,"")</f>
        <v>0.99335452530360735</v>
      </c>
      <c r="O1270" s="109">
        <f t="shared" ref="O1270" si="1921">IFERROR(RSQ(K1270:K1273,$F1270:$F1273),"")</f>
        <v>0.66166742744692297</v>
      </c>
      <c r="P1270" s="109">
        <f t="shared" ref="P1270" si="1922">IFERROR(V1272,"")</f>
        <v>0.95001125954779231</v>
      </c>
      <c r="Q1270" s="110">
        <f t="shared" ref="Q1270" si="1923">IFERROR(RSQ(L1270:L1273,$F1270:$F1273),"")</f>
        <v>9.4831709319341706E-2</v>
      </c>
      <c r="R1270" s="110">
        <f t="shared" ref="R1270" si="1924">IFERROR(Y1272,"")</f>
        <v>0.15695470607131301</v>
      </c>
      <c r="S1270" s="111">
        <f t="array" ref="S1270:U1273">LINEST(J1270:J1273,F1270:G1273,TRUE,TRUE)</f>
        <v>3.2777777777777765E-5</v>
      </c>
      <c r="T1270" s="93">
        <v>-3.8223333333333321E-3</v>
      </c>
      <c r="U1270" s="93">
        <v>0.91096499999999991</v>
      </c>
      <c r="V1270" s="114">
        <f t="array" ref="V1270:X1273">LINEST(K1270:K1273,F1270:G1273,TRUE,TRUE)</f>
        <v>8.3777777777777819E-5</v>
      </c>
      <c r="W1270" s="94">
        <v>-2.0673333333333347E-3</v>
      </c>
      <c r="X1270" s="94">
        <v>0.38449</v>
      </c>
      <c r="Y1270" s="117">
        <f t="array" ref="Y1270:AA1273">LINEST(L1270:L1273,F1270:G1273,TRUE,TRUE)</f>
        <v>-1.3111111111111092E-5</v>
      </c>
      <c r="Z1270" s="95">
        <v>8.0733333333333254E-4</v>
      </c>
      <c r="AA1270" s="95">
        <v>0.38185999999999998</v>
      </c>
      <c r="AB1270" s="24" t="str">
        <f>IF('Raw data (converted)'!T1270=0,"",'Raw data (converted)'!T1270)</f>
        <v/>
      </c>
    </row>
    <row r="1271" spans="1:28" x14ac:dyDescent="0.25">
      <c r="A1271" s="11">
        <f>'Raw data (converted)'!A1271</f>
        <v>41857</v>
      </c>
      <c r="B1271" s="11" t="str">
        <f>'Raw data (converted)'!B1271</f>
        <v>Jasmine</v>
      </c>
      <c r="C1271" s="11" t="str">
        <f>'Raw data (converted)'!C1271</f>
        <v>Ambient</v>
      </c>
      <c r="D1271" s="13">
        <f>'Raw data (converted)'!D1271</f>
        <v>4</v>
      </c>
      <c r="E1271" s="12">
        <f>'Raw data (converted)'!E1271</f>
        <v>4.3</v>
      </c>
      <c r="F1271" s="2">
        <f>'Raw data (converted)'!F1271</f>
        <v>15</v>
      </c>
      <c r="G1271" s="2">
        <f t="shared" si="1846"/>
        <v>225</v>
      </c>
      <c r="H1271" s="4">
        <f>IF('Raw data (converted)'!I1271=0,"",'Raw data (converted)'!I1271)</f>
        <v>8230</v>
      </c>
      <c r="I1271" t="str">
        <f>'Raw data (converted)'!J1271</f>
        <v>R4.3_T15</v>
      </c>
      <c r="J1271" s="21">
        <f>IF('Raw data (converted)'!Q1271=0,"",'Raw data (converted)'!Q1271)</f>
        <v>0.86539999999999995</v>
      </c>
      <c r="K1271" s="22">
        <f>IF('Raw data (converted)'!R1271=0,"",'Raw data (converted)'!R1271)</f>
        <v>0.36180000000000001</v>
      </c>
      <c r="L1271" s="23">
        <f>IF('Raw data (converted)'!S1271=0,"",'Raw data (converted)'!S1271)</f>
        <v>0.40560000000000002</v>
      </c>
      <c r="M1271" s="8"/>
      <c r="N1271" s="8"/>
      <c r="O1271" s="9"/>
      <c r="P1271" s="9"/>
      <c r="Q1271" s="10"/>
      <c r="R1271" s="10"/>
      <c r="S1271" s="111">
        <v>1.4559287053498519E-5</v>
      </c>
      <c r="T1271" s="93">
        <v>6.8366666666666142E-4</v>
      </c>
      <c r="U1271" s="93">
        <v>6.385786952287034E-3</v>
      </c>
      <c r="V1271" s="114">
        <v>3.488266044899669E-5</v>
      </c>
      <c r="W1271" s="94">
        <v>1.6379999999999984E-3</v>
      </c>
      <c r="X1271" s="94">
        <v>1.5299735291827743E-2</v>
      </c>
      <c r="Y1271" s="117">
        <v>4.8299068313995533E-5</v>
      </c>
      <c r="Z1271" s="95">
        <v>2.2680000000000035E-3</v>
      </c>
      <c r="AA1271" s="95">
        <v>2.1184248865607689E-2</v>
      </c>
      <c r="AB1271" s="24" t="str">
        <f>IF('Raw data (converted)'!T1271=0,"",'Raw data (converted)'!T1271)</f>
        <v/>
      </c>
    </row>
    <row r="1272" spans="1:28" x14ac:dyDescent="0.25">
      <c r="A1272" s="11">
        <f>'Raw data (converted)'!A1272</f>
        <v>41857</v>
      </c>
      <c r="B1272" s="11" t="str">
        <f>'Raw data (converted)'!B1272</f>
        <v>Jasmine</v>
      </c>
      <c r="C1272" s="11" t="str">
        <f>'Raw data (converted)'!C1272</f>
        <v>Ambient</v>
      </c>
      <c r="D1272" s="13">
        <f>'Raw data (converted)'!D1272</f>
        <v>4</v>
      </c>
      <c r="E1272" s="12">
        <f>'Raw data (converted)'!E1272</f>
        <v>4.3</v>
      </c>
      <c r="F1272" s="2">
        <f>'Raw data (converted)'!F1272</f>
        <v>30</v>
      </c>
      <c r="G1272" s="2">
        <f t="shared" si="1846"/>
        <v>900</v>
      </c>
      <c r="H1272" s="4">
        <f>IF('Raw data (converted)'!I1272=0,"",'Raw data (converted)'!I1272)</f>
        <v>8230</v>
      </c>
      <c r="I1272" t="str">
        <f>'Raw data (converted)'!J1272</f>
        <v>R4.3_T30</v>
      </c>
      <c r="J1272" s="21">
        <f>IF('Raw data (converted)'!Q1272=0,"",'Raw data (converted)'!Q1272)</f>
        <v>0.82140000000000002</v>
      </c>
      <c r="K1272" s="22">
        <f>IF('Raw data (converted)'!R1272=0,"",'Raw data (converted)'!R1272)</f>
        <v>0.40839999999999999</v>
      </c>
      <c r="L1272" s="23">
        <f>IF('Raw data (converted)'!S1272=0,"",'Raw data (converted)'!S1272)</f>
        <v>0.37969999999999998</v>
      </c>
      <c r="M1272" s="8"/>
      <c r="N1272" s="8"/>
      <c r="O1272" s="9"/>
      <c r="P1272" s="9"/>
      <c r="Q1272" s="10"/>
      <c r="R1272" s="10"/>
      <c r="S1272" s="21">
        <v>0.99335452530360735</v>
      </c>
      <c r="T1272" s="93">
        <v>6.5516791740743326E-3</v>
      </c>
      <c r="U1272" s="21" t="e">
        <v>#N/A</v>
      </c>
      <c r="V1272" s="22">
        <v>0.95001125954779231</v>
      </c>
      <c r="W1272" s="94">
        <v>1.5697197202048506E-2</v>
      </c>
      <c r="X1272" s="22" t="e">
        <v>#N/A</v>
      </c>
      <c r="Y1272" s="23">
        <v>0.15695470607131301</v>
      </c>
      <c r="Z1272" s="95">
        <v>2.1734580741297988E-2</v>
      </c>
      <c r="AA1272" s="23" t="e">
        <v>#N/A</v>
      </c>
      <c r="AB1272" s="24" t="str">
        <f>IF('Raw data (converted)'!T1272=0,"",'Raw data (converted)'!T1272)</f>
        <v/>
      </c>
    </row>
    <row r="1273" spans="1:28" x14ac:dyDescent="0.25">
      <c r="A1273" s="11">
        <f>'Raw data (converted)'!A1273</f>
        <v>41857</v>
      </c>
      <c r="B1273" s="11" t="str">
        <f>'Raw data (converted)'!B1273</f>
        <v>Jasmine</v>
      </c>
      <c r="C1273" s="11" t="str">
        <f>'Raw data (converted)'!C1273</f>
        <v>Ambient</v>
      </c>
      <c r="D1273" s="13">
        <f>'Raw data (converted)'!D1273</f>
        <v>4</v>
      </c>
      <c r="E1273" s="12">
        <f>'Raw data (converted)'!E1273</f>
        <v>4.3</v>
      </c>
      <c r="F1273" s="2">
        <f>'Raw data (converted)'!F1273</f>
        <v>45</v>
      </c>
      <c r="G1273" s="2">
        <f t="shared" si="1846"/>
        <v>2025</v>
      </c>
      <c r="H1273" s="4">
        <f>IF('Raw data (converted)'!I1273=0,"",'Raw data (converted)'!I1273)</f>
        <v>8230</v>
      </c>
      <c r="I1273" t="str">
        <f>'Raw data (converted)'!J1273</f>
        <v>R4.3_T45</v>
      </c>
      <c r="J1273" s="21">
        <f>IF('Raw data (converted)'!Q1273=0,"",'Raw data (converted)'!Q1273)</f>
        <v>0.80679999999999996</v>
      </c>
      <c r="K1273" s="22">
        <f>IF('Raw data (converted)'!R1273=0,"",'Raw data (converted)'!R1273)</f>
        <v>0.45760000000000001</v>
      </c>
      <c r="L1273" s="23">
        <f>IF('Raw data (converted)'!S1273=0,"",'Raw data (converted)'!S1273)</f>
        <v>0.39650000000000002</v>
      </c>
      <c r="M1273" s="8"/>
      <c r="N1273" s="8"/>
      <c r="O1273" s="9"/>
      <c r="P1273" s="9"/>
      <c r="Q1273" s="10"/>
      <c r="R1273" s="10"/>
      <c r="S1273" s="112">
        <v>74.739169937915392</v>
      </c>
      <c r="T1273" s="113">
        <v>1</v>
      </c>
      <c r="U1273" s="21" t="e">
        <v>#N/A</v>
      </c>
      <c r="V1273" s="115">
        <v>9.5022524167823494</v>
      </c>
      <c r="W1273" s="116">
        <v>1</v>
      </c>
      <c r="X1273" s="22" t="e">
        <v>#N/A</v>
      </c>
      <c r="Y1273" s="118">
        <v>9.3087943910988583E-2</v>
      </c>
      <c r="Z1273" s="119">
        <v>1</v>
      </c>
      <c r="AA1273" s="23" t="e">
        <v>#N/A</v>
      </c>
      <c r="AB1273" s="24" t="str">
        <f>IF('Raw data (converted)'!T1273=0,"",'Raw data (converted)'!T1273)</f>
        <v/>
      </c>
    </row>
    <row r="1274" spans="1:28" x14ac:dyDescent="0.25">
      <c r="A1274" s="11">
        <f>'Raw data (converted)'!A1274</f>
        <v>41857</v>
      </c>
      <c r="B1274" s="12" t="str">
        <f>'Raw data (converted)'!B1274</f>
        <v>Jasmine</v>
      </c>
      <c r="C1274" s="2" t="str">
        <f>'Raw data (converted)'!C1274</f>
        <v>Ambient</v>
      </c>
      <c r="D1274" s="13">
        <f>'Raw data (converted)'!D1274</f>
        <v>4</v>
      </c>
      <c r="E1274" s="12">
        <f>'Raw data (converted)'!E1274</f>
        <v>4.4000000000000004</v>
      </c>
      <c r="F1274" s="2">
        <f>'Raw data (converted)'!F1274</f>
        <v>0</v>
      </c>
      <c r="G1274" s="2">
        <f t="shared" si="1846"/>
        <v>0</v>
      </c>
      <c r="H1274" s="4">
        <f>IF('Raw data (converted)'!I1274=0,"",'Raw data (converted)'!I1274)</f>
        <v>8231</v>
      </c>
      <c r="I1274" t="str">
        <f>'Raw data (converted)'!J1274</f>
        <v>R4.4_Amb</v>
      </c>
      <c r="J1274" s="21">
        <f>IF('Raw data (converted)'!Q1274=0,"",'Raw data (converted)'!Q1274)</f>
        <v>0.94240000000000002</v>
      </c>
      <c r="K1274" s="22">
        <f>IF('Raw data (converted)'!R1274=0,"",'Raw data (converted)'!R1274)</f>
        <v>0.28470000000000001</v>
      </c>
      <c r="L1274" s="23">
        <f>IF('Raw data (converted)'!S1274=0,"",'Raw data (converted)'!S1274)</f>
        <v>0.4017</v>
      </c>
      <c r="M1274" s="108">
        <f t="shared" ref="M1274" si="1925">IFERROR(RSQ(J1274:J1277,$F1274:$F1277),"")</f>
        <v>0.96881284854413829</v>
      </c>
      <c r="N1274" s="108">
        <f t="shared" ref="N1274" si="1926">IFERROR(S1276,"")</f>
        <v>0.97152482556620545</v>
      </c>
      <c r="O1274" s="109">
        <f t="shared" ref="O1274" si="1927">IFERROR(RSQ(K1274:K1277,$F1274:$F1277),"")</f>
        <v>0.9106467880339677</v>
      </c>
      <c r="P1274" s="109">
        <f t="shared" ref="P1274" si="1928">IFERROR(V1276,"")</f>
        <v>0.97626506542082858</v>
      </c>
      <c r="Q1274" s="110">
        <f t="shared" ref="Q1274" si="1929">IFERROR(RSQ(L1274:L1277,$F1274:$F1277),"")</f>
        <v>0.77486894360603631</v>
      </c>
      <c r="R1274" s="110">
        <f t="shared" ref="R1274" si="1930">IFERROR(Y1276,"")</f>
        <v>0.78499739804442492</v>
      </c>
      <c r="S1274" s="111">
        <f t="array" ref="S1274:U1277">LINEST(J1274:J1277,F1274:G1277,TRUE,TRUE)</f>
        <v>1.2666666666666663E-5</v>
      </c>
      <c r="T1274" s="93">
        <v>-3.7820000000000002E-3</v>
      </c>
      <c r="U1274" s="93">
        <v>0.93827000000000016</v>
      </c>
      <c r="V1274" s="114">
        <f t="array" ref="V1274:X1277">LINEST(K1274:K1277,F1274:G1277,TRUE,TRUE)</f>
        <v>4.5111111111111084E-5</v>
      </c>
      <c r="W1274" s="94">
        <v>2.2466666666666772E-4</v>
      </c>
      <c r="X1274" s="94">
        <v>0.28197</v>
      </c>
      <c r="Y1274" s="117">
        <f t="array" ref="Y1274:AA1277">LINEST(L1274:L1277,F1274:G1277,TRUE,TRUE)</f>
        <v>-4.7777777777777537E-6</v>
      </c>
      <c r="Z1274" s="95">
        <v>7.7566666666666517E-4</v>
      </c>
      <c r="AA1274" s="95">
        <v>0.39948499999999998</v>
      </c>
      <c r="AB1274" s="24" t="str">
        <f>IF('Raw data (converted)'!T1274=0,"",'Raw data (converted)'!T1274)</f>
        <v/>
      </c>
    </row>
    <row r="1275" spans="1:28" x14ac:dyDescent="0.25">
      <c r="A1275" s="11">
        <f>'Raw data (converted)'!A1275</f>
        <v>41857</v>
      </c>
      <c r="B1275" s="11" t="str">
        <f>'Raw data (converted)'!B1275</f>
        <v>Jasmine</v>
      </c>
      <c r="C1275" s="11" t="str">
        <f>'Raw data (converted)'!C1275</f>
        <v>Ambient</v>
      </c>
      <c r="D1275" s="13">
        <f>'Raw data (converted)'!D1275</f>
        <v>4</v>
      </c>
      <c r="E1275" s="12">
        <f>'Raw data (converted)'!E1275</f>
        <v>4.4000000000000004</v>
      </c>
      <c r="F1275" s="2">
        <f>'Raw data (converted)'!F1275</f>
        <v>15</v>
      </c>
      <c r="G1275" s="2">
        <f t="shared" si="1846"/>
        <v>225</v>
      </c>
      <c r="H1275" s="4">
        <f>IF('Raw data (converted)'!I1275=0,"",'Raw data (converted)'!I1275)</f>
        <v>8231</v>
      </c>
      <c r="I1275" t="str">
        <f>'Raw data (converted)'!J1275</f>
        <v>R4.4_T15</v>
      </c>
      <c r="J1275" s="21">
        <f>IF('Raw data (converted)'!Q1275=0,"",'Raw data (converted)'!Q1275)</f>
        <v>0.872</v>
      </c>
      <c r="K1275" s="22">
        <f>IF('Raw data (converted)'!R1275=0,"",'Raw data (converted)'!R1275)</f>
        <v>0.2873</v>
      </c>
      <c r="L1275" s="23">
        <f>IF('Raw data (converted)'!S1275=0,"",'Raw data (converted)'!S1275)</f>
        <v>0.40339999999999998</v>
      </c>
      <c r="M1275" s="8"/>
      <c r="N1275" s="8"/>
      <c r="O1275" s="9"/>
      <c r="P1275" s="9"/>
      <c r="Q1275" s="10"/>
      <c r="R1275" s="10"/>
      <c r="S1275" s="111">
        <v>4.1044269986996215E-5</v>
      </c>
      <c r="T1275" s="93">
        <v>1.9273333333333369E-3</v>
      </c>
      <c r="U1275" s="93">
        <v>1.8002252636823004E-2</v>
      </c>
      <c r="V1275" s="114">
        <v>2.71309581269975E-5</v>
      </c>
      <c r="W1275" s="94">
        <v>1.2740000000000023E-3</v>
      </c>
      <c r="X1275" s="94">
        <v>1.1899794115866065E-2</v>
      </c>
      <c r="Y1275" s="117">
        <v>2.2012846978497932E-5</v>
      </c>
      <c r="Z1275" s="95">
        <v>1.0336666666666667E-3</v>
      </c>
      <c r="AA1275" s="95">
        <v>9.654961159942594E-3</v>
      </c>
      <c r="AB1275" s="24" t="str">
        <f>IF('Raw data (converted)'!T1275=0,"",'Raw data (converted)'!T1275)</f>
        <v/>
      </c>
    </row>
    <row r="1276" spans="1:28" x14ac:dyDescent="0.25">
      <c r="A1276" s="11">
        <f>'Raw data (converted)'!A1276</f>
        <v>41857</v>
      </c>
      <c r="B1276" s="11" t="str">
        <f>'Raw data (converted)'!B1276</f>
        <v>Jasmine</v>
      </c>
      <c r="C1276" s="11" t="str">
        <f>'Raw data (converted)'!C1276</f>
        <v>Ambient</v>
      </c>
      <c r="D1276" s="13">
        <f>'Raw data (converted)'!D1276</f>
        <v>4</v>
      </c>
      <c r="E1276" s="12">
        <f>'Raw data (converted)'!E1276</f>
        <v>4.4000000000000004</v>
      </c>
      <c r="F1276" s="2">
        <f>'Raw data (converted)'!F1276</f>
        <v>30</v>
      </c>
      <c r="G1276" s="2">
        <f t="shared" si="1846"/>
        <v>900</v>
      </c>
      <c r="H1276" s="4">
        <f>IF('Raw data (converted)'!I1276=0,"",'Raw data (converted)'!I1276)</f>
        <v>8231</v>
      </c>
      <c r="I1276" t="str">
        <f>'Raw data (converted)'!J1276</f>
        <v>R4.4_T30</v>
      </c>
      <c r="J1276" s="21">
        <f>IF('Raw data (converted)'!Q1276=0,"",'Raw data (converted)'!Q1276)</f>
        <v>0.84860000000000002</v>
      </c>
      <c r="K1276" s="22">
        <f>IF('Raw data (converted)'!R1276=0,"",'Raw data (converted)'!R1276)</f>
        <v>0.33750000000000002</v>
      </c>
      <c r="L1276" s="23">
        <f>IF('Raw data (converted)'!S1276=0,"",'Raw data (converted)'!S1276)</f>
        <v>0.42509999999999998</v>
      </c>
      <c r="M1276" s="8"/>
      <c r="N1276" s="8"/>
      <c r="O1276" s="9"/>
      <c r="P1276" s="9"/>
      <c r="Q1276" s="10"/>
      <c r="R1276" s="10"/>
      <c r="S1276" s="21">
        <v>0.97152482556620545</v>
      </c>
      <c r="T1276" s="93">
        <v>1.8469921494148295E-2</v>
      </c>
      <c r="U1276" s="21" t="e">
        <v>#N/A</v>
      </c>
      <c r="V1276" s="22">
        <v>0.97626506542082858</v>
      </c>
      <c r="W1276" s="94">
        <v>1.2208931157148873E-2</v>
      </c>
      <c r="X1276" s="22" t="e">
        <v>#N/A</v>
      </c>
      <c r="Y1276" s="23">
        <v>0.78499739804442492</v>
      </c>
      <c r="Z1276" s="95">
        <v>9.9057811403240673E-3</v>
      </c>
      <c r="AA1276" s="23" t="e">
        <v>#N/A</v>
      </c>
      <c r="AB1276" s="24" t="str">
        <f>IF('Raw data (converted)'!T1276=0,"",'Raw data (converted)'!T1276)</f>
        <v/>
      </c>
    </row>
    <row r="1277" spans="1:28" x14ac:dyDescent="0.25">
      <c r="A1277" s="11">
        <f>'Raw data (converted)'!A1277</f>
        <v>41857</v>
      </c>
      <c r="B1277" s="11" t="str">
        <f>'Raw data (converted)'!B1277</f>
        <v>Jasmine</v>
      </c>
      <c r="C1277" s="11" t="str">
        <f>'Raw data (converted)'!C1277</f>
        <v>Ambient</v>
      </c>
      <c r="D1277" s="13">
        <f>'Raw data (converted)'!D1277</f>
        <v>4</v>
      </c>
      <c r="E1277" s="12">
        <f>'Raw data (converted)'!E1277</f>
        <v>4.4000000000000004</v>
      </c>
      <c r="F1277" s="2">
        <f>'Raw data (converted)'!F1277</f>
        <v>45</v>
      </c>
      <c r="G1277" s="2">
        <f t="shared" si="1846"/>
        <v>2025</v>
      </c>
      <c r="H1277" s="4">
        <f>IF('Raw data (converted)'!I1277=0,"",'Raw data (converted)'!I1277)</f>
        <v>8231</v>
      </c>
      <c r="I1277" t="str">
        <f>'Raw data (converted)'!J1277</f>
        <v>R4.4_T45</v>
      </c>
      <c r="J1277" s="21">
        <f>IF('Raw data (converted)'!Q1277=0,"",'Raw data (converted)'!Q1277)</f>
        <v>0.78959999999999997</v>
      </c>
      <c r="K1277" s="22">
        <f>IF('Raw data (converted)'!R1277=0,"",'Raw data (converted)'!R1277)</f>
        <v>0.38069999999999998</v>
      </c>
      <c r="L1277" s="23">
        <f>IF('Raw data (converted)'!S1277=0,"",'Raw data (converted)'!S1277)</f>
        <v>0.42249999999999999</v>
      </c>
      <c r="M1277" s="8"/>
      <c r="N1277" s="8"/>
      <c r="O1277" s="9"/>
      <c r="P1277" s="9"/>
      <c r="Q1277" s="10"/>
      <c r="R1277" s="10"/>
      <c r="S1277" s="112">
        <v>17.059154946092143</v>
      </c>
      <c r="T1277" s="113">
        <v>1</v>
      </c>
      <c r="U1277" s="21" t="e">
        <v>#N/A</v>
      </c>
      <c r="V1277" s="115">
        <v>20.565994445115244</v>
      </c>
      <c r="W1277" s="116">
        <v>1</v>
      </c>
      <c r="X1277" s="22" t="e">
        <v>#N/A</v>
      </c>
      <c r="Y1277" s="118">
        <v>1.8255532512267563</v>
      </c>
      <c r="Z1277" s="119">
        <v>1</v>
      </c>
      <c r="AA1277" s="23" t="e">
        <v>#N/A</v>
      </c>
      <c r="AB1277" s="24" t="str">
        <f>IF('Raw data (converted)'!T1277=0,"",'Raw data (converted)'!T1277)</f>
        <v/>
      </c>
    </row>
    <row r="1278" spans="1:28" x14ac:dyDescent="0.25">
      <c r="A1278" s="11">
        <f>'Raw data (converted)'!A1278</f>
        <v>41857</v>
      </c>
      <c r="B1278" s="12" t="str">
        <f>'Raw data (converted)'!B1278</f>
        <v>Jasmine</v>
      </c>
      <c r="C1278" s="2" t="str">
        <f>'Raw data (converted)'!C1278</f>
        <v>Ambient</v>
      </c>
      <c r="D1278" s="13">
        <f>'Raw data (converted)'!D1278</f>
        <v>4</v>
      </c>
      <c r="E1278" s="12">
        <f>'Raw data (converted)'!E1278</f>
        <v>4.5</v>
      </c>
      <c r="F1278" s="2">
        <f>'Raw data (converted)'!F1278</f>
        <v>0</v>
      </c>
      <c r="G1278" s="2">
        <f t="shared" si="1846"/>
        <v>0</v>
      </c>
      <c r="H1278" s="4">
        <f>IF('Raw data (converted)'!I1278=0,"",'Raw data (converted)'!I1278)</f>
        <v>8232</v>
      </c>
      <c r="I1278" t="str">
        <f>'Raw data (converted)'!J1278</f>
        <v>R4.5_Amb</v>
      </c>
      <c r="J1278" s="21">
        <f>IF('Raw data (converted)'!Q1278=0,"",'Raw data (converted)'!Q1278)</f>
        <v>0.87539999999999996</v>
      </c>
      <c r="K1278" s="22">
        <f>IF('Raw data (converted)'!R1278=0,"",'Raw data (converted)'!R1278)</f>
        <v>0.3765</v>
      </c>
      <c r="L1278" s="23">
        <f>IF('Raw data (converted)'!S1278=0,"",'Raw data (converted)'!S1278)</f>
        <v>0.45100000000000001</v>
      </c>
      <c r="M1278" s="108">
        <f t="shared" ref="M1278" si="1931">IFERROR(RSQ(J1278:J1281,$F1278:$F1281),"")</f>
        <v>0.58066063751320651</v>
      </c>
      <c r="N1278" s="108">
        <f t="shared" ref="N1278" si="1932">IFERROR(S1280,"")</f>
        <v>0.78416117907383143</v>
      </c>
      <c r="O1278" s="109">
        <f t="shared" ref="O1278" si="1933">IFERROR(RSQ(K1278:K1281,$F1278:$F1281),"")</f>
        <v>0.9214795470644831</v>
      </c>
      <c r="P1278" s="109">
        <f t="shared" ref="P1278" si="1934">IFERROR(V1280,"")</f>
        <v>0.99196437696696715</v>
      </c>
      <c r="Q1278" s="110">
        <f t="shared" ref="Q1278" si="1935">IFERROR(RSQ(L1278:L1281,$F1278:$F1281),"")</f>
        <v>0.97239318131503238</v>
      </c>
      <c r="R1278" s="110">
        <f t="shared" ref="R1278" si="1936">IFERROR(Y1280,"")</f>
        <v>0.97685779647258519</v>
      </c>
      <c r="S1278" s="111">
        <f t="array" ref="S1278:U1281">LINEST(J1278:J1281,F1278:G1281,TRUE,TRUE)</f>
        <v>-9.7222222222222271E-5</v>
      </c>
      <c r="T1278" s="93">
        <v>2.171666666666669E-3</v>
      </c>
      <c r="U1278" s="93">
        <v>0.88547500000000001</v>
      </c>
      <c r="V1278" s="114">
        <f t="array" ref="V1278:X1281">LINEST(K1278:K1281,F1278:G1281,TRUE,TRUE)</f>
        <v>4.4444444444444413E-5</v>
      </c>
      <c r="W1278" s="94">
        <v>1.5600000000000097E-4</v>
      </c>
      <c r="X1278" s="94">
        <v>0.37498999999999999</v>
      </c>
      <c r="Y1278" s="117">
        <f t="array" ref="Y1278:AA1281">LINEST(L1278:L1281,F1278:G1281,TRUE,TRUE)</f>
        <v>-2.4444444444444188E-6</v>
      </c>
      <c r="Z1278" s="95">
        <v>-3.7400000000000188E-4</v>
      </c>
      <c r="AA1278" s="95">
        <v>0.45044000000000001</v>
      </c>
      <c r="AB1278" s="24" t="str">
        <f>IF('Raw data (converted)'!T1278=0,"",'Raw data (converted)'!T1278)</f>
        <v/>
      </c>
    </row>
    <row r="1279" spans="1:28" x14ac:dyDescent="0.25">
      <c r="A1279" s="11">
        <f>'Raw data (converted)'!A1279</f>
        <v>41857</v>
      </c>
      <c r="B1279" s="11" t="str">
        <f>'Raw data (converted)'!B1279</f>
        <v>Jasmine</v>
      </c>
      <c r="C1279" s="11" t="str">
        <f>'Raw data (converted)'!C1279</f>
        <v>Ambient</v>
      </c>
      <c r="D1279" s="13">
        <f>'Raw data (converted)'!D1279</f>
        <v>4</v>
      </c>
      <c r="E1279" s="12">
        <f>'Raw data (converted)'!E1279</f>
        <v>4.5</v>
      </c>
      <c r="F1279" s="2">
        <f>'Raw data (converted)'!F1279</f>
        <v>15</v>
      </c>
      <c r="G1279" s="2">
        <f t="shared" si="1846"/>
        <v>225</v>
      </c>
      <c r="H1279" s="4">
        <f>IF('Raw data (converted)'!I1279=0,"",'Raw data (converted)'!I1279)</f>
        <v>8232</v>
      </c>
      <c r="I1279" t="str">
        <f>'Raw data (converted)'!J1279</f>
        <v>R4.5_T15</v>
      </c>
      <c r="J1279" s="21">
        <f>IF('Raw data (converted)'!Q1279=0,"",'Raw data (converted)'!Q1279)</f>
        <v>0.9264</v>
      </c>
      <c r="K1279" s="22">
        <f>IF('Raw data (converted)'!R1279=0,"",'Raw data (converted)'!R1279)</f>
        <v>0.38279999999999997</v>
      </c>
      <c r="L1279" s="23">
        <f>IF('Raw data (converted)'!S1279=0,"",'Raw data (converted)'!S1279)</f>
        <v>0.44259999999999999</v>
      </c>
      <c r="M1279" s="8"/>
      <c r="N1279" s="8"/>
      <c r="O1279" s="9"/>
      <c r="P1279" s="9"/>
      <c r="Q1279" s="10"/>
      <c r="R1279" s="10"/>
      <c r="S1279" s="111">
        <v>1.0012615499249065E-4</v>
      </c>
      <c r="T1279" s="93">
        <v>4.70166666666667E-3</v>
      </c>
      <c r="U1279" s="93">
        <v>4.3915906856172277E-2</v>
      </c>
      <c r="V1279" s="114">
        <v>1.5006500648998661E-5</v>
      </c>
      <c r="W1279" s="94">
        <v>7.0466666666667006E-4</v>
      </c>
      <c r="X1279" s="94">
        <v>6.5819374047464468E-3</v>
      </c>
      <c r="Y1279" s="117">
        <v>5.5653247439994705E-6</v>
      </c>
      <c r="Z1279" s="95">
        <v>2.6133333333333304E-4</v>
      </c>
      <c r="AA1279" s="95">
        <v>2.4409834083827745E-3</v>
      </c>
      <c r="AB1279" s="24" t="str">
        <f>IF('Raw data (converted)'!T1279=0,"",'Raw data (converted)'!T1279)</f>
        <v/>
      </c>
    </row>
    <row r="1280" spans="1:28" x14ac:dyDescent="0.25">
      <c r="A1280" s="11">
        <f>'Raw data (converted)'!A1280</f>
        <v>41857</v>
      </c>
      <c r="B1280" s="11" t="str">
        <f>'Raw data (converted)'!B1280</f>
        <v>Jasmine</v>
      </c>
      <c r="C1280" s="11" t="str">
        <f>'Raw data (converted)'!C1280</f>
        <v>Ambient</v>
      </c>
      <c r="D1280" s="13">
        <f>'Raw data (converted)'!D1280</f>
        <v>4</v>
      </c>
      <c r="E1280" s="12">
        <f>'Raw data (converted)'!E1280</f>
        <v>4.5</v>
      </c>
      <c r="F1280" s="2">
        <f>'Raw data (converted)'!F1280</f>
        <v>30</v>
      </c>
      <c r="G1280" s="2">
        <f t="shared" si="1846"/>
        <v>900</v>
      </c>
      <c r="H1280" s="4">
        <f>IF('Raw data (converted)'!I1280=0,"",'Raw data (converted)'!I1280)</f>
        <v>8232</v>
      </c>
      <c r="I1280" t="str">
        <f>'Raw data (converted)'!J1280</f>
        <v>R4.5_T30</v>
      </c>
      <c r="J1280" s="21">
        <f>IF('Raw data (converted)'!Q1280=0,"",'Raw data (converted)'!Q1280)</f>
        <v>0.83289999999999997</v>
      </c>
      <c r="K1280" s="22">
        <f>IF('Raw data (converted)'!R1280=0,"",'Raw data (converted)'!R1280)</f>
        <v>0.42420000000000002</v>
      </c>
      <c r="L1280" s="23">
        <f>IF('Raw data (converted)'!S1280=0,"",'Raw data (converted)'!S1280)</f>
        <v>0.43869999999999998</v>
      </c>
      <c r="M1280" s="8"/>
      <c r="N1280" s="8"/>
      <c r="O1280" s="9"/>
      <c r="P1280" s="9"/>
      <c r="Q1280" s="10"/>
      <c r="R1280" s="10"/>
      <c r="S1280" s="21">
        <v>0.78416117907383143</v>
      </c>
      <c r="T1280" s="93">
        <v>4.5056769746620789E-2</v>
      </c>
      <c r="U1280" s="21" t="e">
        <v>#N/A</v>
      </c>
      <c r="V1280" s="22">
        <v>0.99196437696696715</v>
      </c>
      <c r="W1280" s="94">
        <v>6.7529252920493967E-3</v>
      </c>
      <c r="X1280" s="22" t="e">
        <v>#N/A</v>
      </c>
      <c r="Y1280" s="23">
        <v>0.97685779647258519</v>
      </c>
      <c r="Z1280" s="95">
        <v>2.5043961347997615E-3</v>
      </c>
      <c r="AA1280" s="23" t="e">
        <v>#N/A</v>
      </c>
      <c r="AB1280" s="24" t="str">
        <f>IF('Raw data (converted)'!T1280=0,"",'Raw data (converted)'!T1280)</f>
        <v/>
      </c>
    </row>
    <row r="1281" spans="1:28" x14ac:dyDescent="0.25">
      <c r="A1281" s="11">
        <f>'Raw data (converted)'!A1281</f>
        <v>41857</v>
      </c>
      <c r="B1281" s="11" t="str">
        <f>'Raw data (converted)'!B1281</f>
        <v>Jasmine</v>
      </c>
      <c r="C1281" s="11" t="str">
        <f>'Raw data (converted)'!C1281</f>
        <v>Ambient</v>
      </c>
      <c r="D1281" s="13">
        <f>'Raw data (converted)'!D1281</f>
        <v>4</v>
      </c>
      <c r="E1281" s="12">
        <f>'Raw data (converted)'!E1281</f>
        <v>4.5</v>
      </c>
      <c r="F1281" s="2">
        <f>'Raw data (converted)'!F1281</f>
        <v>45</v>
      </c>
      <c r="G1281" s="2">
        <f t="shared" si="1846"/>
        <v>2025</v>
      </c>
      <c r="H1281" s="4">
        <f>IF('Raw data (converted)'!I1281=0,"",'Raw data (converted)'!I1281)</f>
        <v>8232</v>
      </c>
      <c r="I1281" t="str">
        <f>'Raw data (converted)'!J1281</f>
        <v>R4.5_T45</v>
      </c>
      <c r="J1281" s="21">
        <f>IF('Raw data (converted)'!Q1281=0,"",'Raw data (converted)'!Q1281)</f>
        <v>0.7964</v>
      </c>
      <c r="K1281" s="22">
        <f>IF('Raw data (converted)'!R1281=0,"",'Raw data (converted)'!R1281)</f>
        <v>0.47049999999999997</v>
      </c>
      <c r="L1281" s="23">
        <f>IF('Raw data (converted)'!S1281=0,"",'Raw data (converted)'!S1281)</f>
        <v>0.42809999999999998</v>
      </c>
      <c r="M1281" s="8"/>
      <c r="N1281" s="8"/>
      <c r="O1281" s="9"/>
      <c r="P1281" s="9"/>
      <c r="Q1281" s="10"/>
      <c r="R1281" s="10"/>
      <c r="S1281" s="112">
        <v>1.8165434181603206</v>
      </c>
      <c r="T1281" s="113">
        <v>1</v>
      </c>
      <c r="U1281" s="21" t="e">
        <v>#N/A</v>
      </c>
      <c r="V1281" s="115">
        <v>61.722928818910852</v>
      </c>
      <c r="W1281" s="116">
        <v>1</v>
      </c>
      <c r="X1281" s="22" t="e">
        <v>#N/A</v>
      </c>
      <c r="Y1281" s="118">
        <v>21.105548469387866</v>
      </c>
      <c r="Z1281" s="119">
        <v>1</v>
      </c>
      <c r="AA1281" s="23" t="e">
        <v>#N/A</v>
      </c>
      <c r="AB1281" s="24" t="str">
        <f>IF('Raw data (converted)'!T1281=0,"",'Raw data (converted)'!T1281)</f>
        <v/>
      </c>
    </row>
    <row r="1282" spans="1:28" x14ac:dyDescent="0.25">
      <c r="A1282" s="11">
        <f>'Raw data (converted)'!A1282</f>
        <v>41857</v>
      </c>
      <c r="B1282" s="12" t="str">
        <f>'Raw data (converted)'!B1282</f>
        <v>Jasmine</v>
      </c>
      <c r="C1282" s="2" t="str">
        <f>'Raw data (converted)'!C1282</f>
        <v>Ambient</v>
      </c>
      <c r="D1282" s="13">
        <f>'Raw data (converted)'!D1282</f>
        <v>4</v>
      </c>
      <c r="E1282" s="12">
        <f>'Raw data (converted)'!E1282</f>
        <v>4.5999999999999996</v>
      </c>
      <c r="F1282" s="2">
        <f>'Raw data (converted)'!F1282</f>
        <v>0</v>
      </c>
      <c r="G1282" s="2">
        <f t="shared" si="1846"/>
        <v>0</v>
      </c>
      <c r="H1282" s="4">
        <f>IF('Raw data (converted)'!I1282=0,"",'Raw data (converted)'!I1282)</f>
        <v>8233</v>
      </c>
      <c r="I1282" t="str">
        <f>'Raw data (converted)'!J1282</f>
        <v>R4.6_Amb</v>
      </c>
      <c r="J1282" s="21">
        <f>IF('Raw data (converted)'!Q1282=0,"",'Raw data (converted)'!Q1282)</f>
        <v>0.93259999999999998</v>
      </c>
      <c r="K1282" s="22">
        <f>IF('Raw data (converted)'!R1282=0,"",'Raw data (converted)'!R1282)</f>
        <v>0.28839999999999999</v>
      </c>
      <c r="L1282" s="23">
        <f>IF('Raw data (converted)'!S1282=0,"",'Raw data (converted)'!S1282)</f>
        <v>0.44269999999999998</v>
      </c>
      <c r="M1282" s="108">
        <f t="shared" ref="M1282" si="1937">IFERROR(RSQ(J1282:J1285,$F1282:$F1285),"")</f>
        <v>0.93735719179140176</v>
      </c>
      <c r="N1282" s="108">
        <f t="shared" ref="N1282" si="1938">IFERROR(S1284,"")</f>
        <v>0.99741808833451417</v>
      </c>
      <c r="O1282" s="109">
        <f t="shared" ref="O1282" si="1939">IFERROR(RSQ(K1282:K1285,$F1282:$F1285),"")</f>
        <v>0.9972941398451437</v>
      </c>
      <c r="P1282" s="109">
        <f t="shared" ref="P1282" si="1940">IFERROR(V1284,"")</f>
        <v>0.99998373026588583</v>
      </c>
      <c r="Q1282" s="110">
        <f t="shared" ref="Q1282" si="1941">IFERROR(RSQ(L1282:L1285,$F1282:$F1285),"")</f>
        <v>0.22084507042253526</v>
      </c>
      <c r="R1282" s="110">
        <f t="shared" ref="R1282" si="1942">IFERROR(Y1284,"")</f>
        <v>0.72929577464788797</v>
      </c>
      <c r="S1282" s="111">
        <f t="array" ref="S1282:U1285">LINEST(J1282:J1285,F1282:G1285,TRUE,TRUE)</f>
        <v>5.3444444444444381E-5</v>
      </c>
      <c r="T1282" s="93">
        <v>-5.2376666666666648E-3</v>
      </c>
      <c r="U1282" s="93">
        <v>0.93148500000000012</v>
      </c>
      <c r="V1282" s="114">
        <f t="array" ref="V1282:X1285">LINEST(K1282:K1285,F1282:G1285,TRUE,TRUE)</f>
        <v>1.5333333333333311E-5</v>
      </c>
      <c r="W1282" s="94">
        <v>3.271333333333334E-3</v>
      </c>
      <c r="X1282" s="94">
        <v>0.28851999999999994</v>
      </c>
      <c r="Y1282" s="117">
        <f t="array" ref="Y1282:AA1285">LINEST(L1282:L1285,F1282:G1285,TRUE,TRUE)</f>
        <v>1.6888888888888885E-5</v>
      </c>
      <c r="Z1282" s="95">
        <v>-9.0933333333333285E-4</v>
      </c>
      <c r="AA1282" s="95">
        <v>0.44146000000000002</v>
      </c>
      <c r="AB1282" s="24" t="str">
        <f>IF('Raw data (converted)'!T1282=0,"",'Raw data (converted)'!T1282)</f>
        <v/>
      </c>
    </row>
    <row r="1283" spans="1:28" x14ac:dyDescent="0.25">
      <c r="A1283" s="11">
        <f>'Raw data (converted)'!A1283</f>
        <v>41857</v>
      </c>
      <c r="B1283" s="11" t="str">
        <f>'Raw data (converted)'!B1283</f>
        <v>Jasmine</v>
      </c>
      <c r="C1283" s="11" t="str">
        <f>'Raw data (converted)'!C1283</f>
        <v>Ambient</v>
      </c>
      <c r="D1283" s="13">
        <f>'Raw data (converted)'!D1283</f>
        <v>4</v>
      </c>
      <c r="E1283" s="12">
        <f>'Raw data (converted)'!E1283</f>
        <v>4.5999999999999996</v>
      </c>
      <c r="F1283" s="2">
        <f>'Raw data (converted)'!F1283</f>
        <v>15</v>
      </c>
      <c r="G1283" s="2">
        <f t="shared" ref="G1283:G1346" si="1943">F1283^2</f>
        <v>225</v>
      </c>
      <c r="H1283" s="4">
        <f>IF('Raw data (converted)'!I1283=0,"",'Raw data (converted)'!I1283)</f>
        <v>8233</v>
      </c>
      <c r="I1283" t="str">
        <f>'Raw data (converted)'!J1283</f>
        <v>R4.6_T15</v>
      </c>
      <c r="J1283" s="21">
        <f>IF('Raw data (converted)'!Q1283=0,"",'Raw data (converted)'!Q1283)</f>
        <v>0.86160000000000003</v>
      </c>
      <c r="K1283" s="22">
        <f>IF('Raw data (converted)'!R1283=0,"",'Raw data (converted)'!R1283)</f>
        <v>0.34139999999999998</v>
      </c>
      <c r="L1283" s="23">
        <f>IF('Raw data (converted)'!S1283=0,"",'Raw data (converted)'!S1283)</f>
        <v>0.4279</v>
      </c>
      <c r="M1283" s="8"/>
      <c r="N1283" s="8"/>
      <c r="O1283" s="9"/>
      <c r="P1283" s="9"/>
      <c r="Q1283" s="10"/>
      <c r="R1283" s="10"/>
      <c r="S1283" s="111">
        <v>1.1080959088498901E-5</v>
      </c>
      <c r="T1283" s="93">
        <v>5.2033333333333066E-4</v>
      </c>
      <c r="U1283" s="93">
        <v>4.8601723220478227E-3</v>
      </c>
      <c r="V1283" s="114">
        <v>1.1925695879998164E-6</v>
      </c>
      <c r="W1283" s="94">
        <v>5.5999999999996638E-5</v>
      </c>
      <c r="X1283" s="94">
        <v>5.2306787322484942E-4</v>
      </c>
      <c r="Y1283" s="117">
        <v>1.2323219075998809E-5</v>
      </c>
      <c r="Z1283" s="95">
        <v>5.7866666666666516E-4</v>
      </c>
      <c r="AA1283" s="95">
        <v>5.4050346899904211E-3</v>
      </c>
      <c r="AB1283" s="24" t="str">
        <f>IF('Raw data (converted)'!T1283=0,"",'Raw data (converted)'!T1283)</f>
        <v/>
      </c>
    </row>
    <row r="1284" spans="1:28" x14ac:dyDescent="0.25">
      <c r="A1284" s="11">
        <f>'Raw data (converted)'!A1284</f>
        <v>41857</v>
      </c>
      <c r="B1284" s="11" t="str">
        <f>'Raw data (converted)'!B1284</f>
        <v>Jasmine</v>
      </c>
      <c r="C1284" s="11" t="str">
        <f>'Raw data (converted)'!C1284</f>
        <v>Ambient</v>
      </c>
      <c r="D1284" s="13">
        <f>'Raw data (converted)'!D1284</f>
        <v>4</v>
      </c>
      <c r="E1284" s="12">
        <f>'Raw data (converted)'!E1284</f>
        <v>4.5999999999999996</v>
      </c>
      <c r="F1284" s="2">
        <f>'Raw data (converted)'!F1284</f>
        <v>30</v>
      </c>
      <c r="G1284" s="2">
        <f t="shared" si="1943"/>
        <v>900</v>
      </c>
      <c r="H1284" s="4">
        <f>IF('Raw data (converted)'!I1284=0,"",'Raw data (converted)'!I1284)</f>
        <v>8233</v>
      </c>
      <c r="I1284" t="str">
        <f>'Raw data (converted)'!J1284</f>
        <v>R4.6_T30</v>
      </c>
      <c r="J1284" s="21">
        <f>IF('Raw data (converted)'!Q1284=0,"",'Raw data (converted)'!Q1284)</f>
        <v>0.82579999999999998</v>
      </c>
      <c r="K1284" s="22">
        <f>IF('Raw data (converted)'!R1284=0,"",'Raw data (converted)'!R1284)</f>
        <v>0.40010000000000001</v>
      </c>
      <c r="L1284" s="23">
        <f>IF('Raw data (converted)'!S1284=0,"",'Raw data (converted)'!S1284)</f>
        <v>0.43309999999999998</v>
      </c>
      <c r="M1284" s="8"/>
      <c r="N1284" s="8"/>
      <c r="O1284" s="9"/>
      <c r="P1284" s="9"/>
      <c r="Q1284" s="10"/>
      <c r="R1284" s="10"/>
      <c r="S1284" s="21">
        <v>0.99741808833451417</v>
      </c>
      <c r="T1284" s="93">
        <v>4.9864315898245047E-3</v>
      </c>
      <c r="U1284" s="21" t="e">
        <v>#N/A</v>
      </c>
      <c r="V1284" s="22">
        <v>0.99998373026588583</v>
      </c>
      <c r="W1284" s="94">
        <v>5.3665631459991724E-4</v>
      </c>
      <c r="X1284" s="22" t="e">
        <v>#N/A</v>
      </c>
      <c r="Y1284" s="23">
        <v>0.72929577464788797</v>
      </c>
      <c r="Z1284" s="95">
        <v>5.5454485841994637E-3</v>
      </c>
      <c r="AA1284" s="23" t="e">
        <v>#N/A</v>
      </c>
      <c r="AB1284" s="24" t="str">
        <f>IF('Raw data (converted)'!T1284=0,"",'Raw data (converted)'!T1284)</f>
        <v/>
      </c>
    </row>
    <row r="1285" spans="1:28" x14ac:dyDescent="0.25">
      <c r="A1285" s="11">
        <f>'Raw data (converted)'!A1285</f>
        <v>41857</v>
      </c>
      <c r="B1285" s="11" t="str">
        <f>'Raw data (converted)'!B1285</f>
        <v>Jasmine</v>
      </c>
      <c r="C1285" s="11" t="str">
        <f>'Raw data (converted)'!C1285</f>
        <v>Ambient</v>
      </c>
      <c r="D1285" s="13">
        <f>'Raw data (converted)'!D1285</f>
        <v>4</v>
      </c>
      <c r="E1285" s="12">
        <f>'Raw data (converted)'!E1285</f>
        <v>4.5999999999999996</v>
      </c>
      <c r="F1285" s="2">
        <f>'Raw data (converted)'!F1285</f>
        <v>45</v>
      </c>
      <c r="G1285" s="2">
        <f t="shared" si="1943"/>
        <v>2025</v>
      </c>
      <c r="H1285" s="4">
        <f>IF('Raw data (converted)'!I1285=0,"",'Raw data (converted)'!I1285)</f>
        <v>8233</v>
      </c>
      <c r="I1285" t="str">
        <f>'Raw data (converted)'!J1285</f>
        <v>R4.6_T45</v>
      </c>
      <c r="J1285" s="21">
        <f>IF('Raw data (converted)'!Q1285=0,"",'Raw data (converted)'!Q1285)</f>
        <v>0.80289999999999995</v>
      </c>
      <c r="K1285" s="22">
        <f>IF('Raw data (converted)'!R1285=0,"",'Raw data (converted)'!R1285)</f>
        <v>0.46689999999999998</v>
      </c>
      <c r="L1285" s="23">
        <f>IF('Raw data (converted)'!S1285=0,"",'Raw data (converted)'!S1285)</f>
        <v>0.4335</v>
      </c>
      <c r="M1285" s="8"/>
      <c r="N1285" s="8"/>
      <c r="O1285" s="9"/>
      <c r="P1285" s="9"/>
      <c r="Q1285" s="10"/>
      <c r="R1285" s="10"/>
      <c r="S1285" s="112">
        <v>193.15495988256563</v>
      </c>
      <c r="T1285" s="113">
        <v>1</v>
      </c>
      <c r="U1285" s="21" t="e">
        <v>#N/A</v>
      </c>
      <c r="V1285" s="115">
        <v>30731.409722225919</v>
      </c>
      <c r="W1285" s="116">
        <v>1</v>
      </c>
      <c r="X1285" s="22" t="e">
        <v>#N/A</v>
      </c>
      <c r="Y1285" s="118">
        <v>1.3470343392299737</v>
      </c>
      <c r="Z1285" s="119">
        <v>1</v>
      </c>
      <c r="AA1285" s="23" t="e">
        <v>#N/A</v>
      </c>
      <c r="AB1285" s="24" t="str">
        <f>IF('Raw data (converted)'!T1285=0,"",'Raw data (converted)'!T1285)</f>
        <v/>
      </c>
    </row>
    <row r="1286" spans="1:28" x14ac:dyDescent="0.25">
      <c r="A1286" s="11">
        <f>'Raw data (converted)'!A1286</f>
        <v>41857</v>
      </c>
      <c r="B1286" s="12" t="str">
        <f>'Raw data (converted)'!B1286</f>
        <v>Jasmine</v>
      </c>
      <c r="C1286" s="2" t="str">
        <f>'Raw data (converted)'!C1286</f>
        <v>Ambient</v>
      </c>
      <c r="D1286" s="13">
        <f>'Raw data (converted)'!D1286</f>
        <v>4</v>
      </c>
      <c r="E1286" s="12">
        <f>'Raw data (converted)'!E1286</f>
        <v>4.7</v>
      </c>
      <c r="F1286" s="2">
        <f>'Raw data (converted)'!F1286</f>
        <v>0</v>
      </c>
      <c r="G1286" s="2">
        <f t="shared" si="1943"/>
        <v>0</v>
      </c>
      <c r="H1286" s="4">
        <f>IF('Raw data (converted)'!I1286=0,"",'Raw data (converted)'!I1286)</f>
        <v>8234</v>
      </c>
      <c r="I1286" t="str">
        <f>'Raw data (converted)'!J1286</f>
        <v>R4.7_Amb</v>
      </c>
      <c r="J1286" s="21">
        <f>IF('Raw data (converted)'!Q1286=0,"",'Raw data (converted)'!Q1286)</f>
        <v>0.99570000000000003</v>
      </c>
      <c r="K1286" s="22">
        <f>IF('Raw data (converted)'!R1286=0,"",'Raw data (converted)'!R1286)</f>
        <v>0.2843</v>
      </c>
      <c r="L1286" s="23">
        <f>IF('Raw data (converted)'!S1286=0,"",'Raw data (converted)'!S1286)</f>
        <v>0.41149999999999998</v>
      </c>
      <c r="M1286" s="108">
        <f t="shared" ref="M1286" si="1944">IFERROR(RSQ(J1286:J1289,$F1286:$F1289),"")</f>
        <v>0.76062594056828403</v>
      </c>
      <c r="N1286" s="108">
        <f t="shared" ref="N1286" si="1945">IFERROR(S1288,"")</f>
        <v>0.87433686566928714</v>
      </c>
      <c r="O1286" s="109">
        <f t="shared" ref="O1286" si="1946">IFERROR(RSQ(K1286:K1289,$F1286:$F1289),"")</f>
        <v>0.89400969583382706</v>
      </c>
      <c r="P1286" s="109">
        <f t="shared" ref="P1286" si="1947">IFERROR(V1288,"")</f>
        <v>0.9960243730068975</v>
      </c>
      <c r="Q1286" s="110">
        <f t="shared" ref="Q1286" si="1948">IFERROR(RSQ(L1286:L1289,$F1286:$F1289),"")</f>
        <v>0.26795666566355841</v>
      </c>
      <c r="R1286" s="110">
        <f t="shared" ref="R1286" si="1949">IFERROR(Y1288,"")</f>
        <v>0.35248871501655266</v>
      </c>
      <c r="S1286" s="111">
        <f t="array" ref="S1286:U1289">LINEST(J1286:J1289,F1286:G1289,TRUE,TRUE)</f>
        <v>1.1122222222222223E-4</v>
      </c>
      <c r="T1286" s="93">
        <v>-8.8643333333333334E-3</v>
      </c>
      <c r="U1286" s="93">
        <v>0.98393499999999989</v>
      </c>
      <c r="V1286" s="114">
        <f t="array" ref="V1286:X1289">LINEST(K1286:K1289,F1286:G1289,TRUE,TRUE)</f>
        <v>-1.1855555555555568E-4</v>
      </c>
      <c r="W1286" s="94">
        <v>1.0043666666666673E-2</v>
      </c>
      <c r="X1286" s="94">
        <v>0.28665499999999988</v>
      </c>
      <c r="Y1286" s="117">
        <f t="array" ref="Y1286:AA1289">LINEST(L1286:L1289,F1286:G1289,TRUE,TRUE)</f>
        <v>1.1777777777777771E-5</v>
      </c>
      <c r="Z1286" s="95">
        <v>-2.4866666666666521E-4</v>
      </c>
      <c r="AA1286" s="95">
        <v>0.40821999999999997</v>
      </c>
      <c r="AB1286" s="24" t="str">
        <f>IF('Raw data (converted)'!T1286=0,"",'Raw data (converted)'!T1286)</f>
        <v/>
      </c>
    </row>
    <row r="1287" spans="1:28" x14ac:dyDescent="0.25">
      <c r="A1287" s="11">
        <f>'Raw data (converted)'!A1287</f>
        <v>41857</v>
      </c>
      <c r="B1287" s="11" t="str">
        <f>'Raw data (converted)'!B1287</f>
        <v>Jasmine</v>
      </c>
      <c r="C1287" s="11" t="str">
        <f>'Raw data (converted)'!C1287</f>
        <v>Ambient</v>
      </c>
      <c r="D1287" s="13">
        <f>'Raw data (converted)'!D1287</f>
        <v>4</v>
      </c>
      <c r="E1287" s="12">
        <f>'Raw data (converted)'!E1287</f>
        <v>4.7</v>
      </c>
      <c r="F1287" s="2">
        <f>'Raw data (converted)'!F1287</f>
        <v>15</v>
      </c>
      <c r="G1287" s="2">
        <f t="shared" si="1943"/>
        <v>225</v>
      </c>
      <c r="H1287" s="4">
        <f>IF('Raw data (converted)'!I1287=0,"",'Raw data (converted)'!I1287)</f>
        <v>8234</v>
      </c>
      <c r="I1287" t="str">
        <f>'Raw data (converted)'!J1287</f>
        <v>R4.7_T15</v>
      </c>
      <c r="J1287" s="21">
        <f>IF('Raw data (converted)'!Q1287=0,"",'Raw data (converted)'!Q1287)</f>
        <v>0.8407</v>
      </c>
      <c r="K1287" s="22">
        <f>IF('Raw data (converted)'!R1287=0,"",'Raw data (converted)'!R1287)</f>
        <v>0.41770000000000002</v>
      </c>
      <c r="L1287" s="23">
        <f>IF('Raw data (converted)'!S1287=0,"",'Raw data (converted)'!S1287)</f>
        <v>0.39729999999999999</v>
      </c>
      <c r="M1287" s="8"/>
      <c r="N1287" s="8"/>
      <c r="O1287" s="9"/>
      <c r="P1287" s="9"/>
      <c r="Q1287" s="10"/>
      <c r="R1287" s="10"/>
      <c r="S1287" s="111">
        <v>1.1692151002348914E-4</v>
      </c>
      <c r="T1287" s="93">
        <v>5.4903333333333392E-3</v>
      </c>
      <c r="U1287" s="93">
        <v>5.1282446070756077E-2</v>
      </c>
      <c r="V1287" s="114">
        <v>2.3404178164497852E-5</v>
      </c>
      <c r="W1287" s="94">
        <v>1.0990000000000023E-3</v>
      </c>
      <c r="X1287" s="94">
        <v>1.0265207012038315E-2</v>
      </c>
      <c r="Y1287" s="117">
        <v>3.2596902071996959E-5</v>
      </c>
      <c r="Z1287" s="95">
        <v>1.5306666666666676E-3</v>
      </c>
      <c r="AA1287" s="95">
        <v>1.4297188534813409E-2</v>
      </c>
      <c r="AB1287" s="24" t="str">
        <f>IF('Raw data (converted)'!T1287=0,"",'Raw data (converted)'!T1287)</f>
        <v/>
      </c>
    </row>
    <row r="1288" spans="1:28" x14ac:dyDescent="0.25">
      <c r="A1288" s="11">
        <f>'Raw data (converted)'!A1288</f>
        <v>41857</v>
      </c>
      <c r="B1288" s="11" t="str">
        <f>'Raw data (converted)'!B1288</f>
        <v>Jasmine</v>
      </c>
      <c r="C1288" s="11" t="str">
        <f>'Raw data (converted)'!C1288</f>
        <v>Ambient</v>
      </c>
      <c r="D1288" s="13">
        <f>'Raw data (converted)'!D1288</f>
        <v>4</v>
      </c>
      <c r="E1288" s="12">
        <f>'Raw data (converted)'!E1288</f>
        <v>4.7</v>
      </c>
      <c r="F1288" s="2">
        <f>'Raw data (converted)'!F1288</f>
        <v>30</v>
      </c>
      <c r="G1288" s="2">
        <f t="shared" si="1943"/>
        <v>900</v>
      </c>
      <c r="H1288" s="4">
        <f>IF('Raw data (converted)'!I1288=0,"",'Raw data (converted)'!I1288)</f>
        <v>8234</v>
      </c>
      <c r="I1288" t="str">
        <f>'Raw data (converted)'!J1288</f>
        <v>R4.7_T30</v>
      </c>
      <c r="J1288" s="21">
        <f>IF('Raw data (converted)'!Q1288=0,"",'Raw data (converted)'!Q1288)</f>
        <v>0.85340000000000005</v>
      </c>
      <c r="K1288" s="22">
        <f>IF('Raw data (converted)'!R1288=0,"",'Raw data (converted)'!R1288)</f>
        <v>0.47420000000000001</v>
      </c>
      <c r="L1288" s="23">
        <f>IF('Raw data (converted)'!S1288=0,"",'Raw data (converted)'!S1288)</f>
        <v>0.42120000000000002</v>
      </c>
      <c r="M1288" s="8"/>
      <c r="N1288" s="8"/>
      <c r="O1288" s="9"/>
      <c r="P1288" s="9"/>
      <c r="Q1288" s="10"/>
      <c r="R1288" s="10"/>
      <c r="S1288" s="21">
        <v>0.87433686566928714</v>
      </c>
      <c r="T1288" s="93">
        <v>5.2614679510570105E-2</v>
      </c>
      <c r="U1288" s="21" t="e">
        <v>#N/A</v>
      </c>
      <c r="V1288" s="22">
        <v>0.9960243730068975</v>
      </c>
      <c r="W1288" s="94">
        <v>1.0531880174024032E-2</v>
      </c>
      <c r="X1288" s="22" t="e">
        <v>#N/A</v>
      </c>
      <c r="Y1288" s="23">
        <v>0.35248871501655266</v>
      </c>
      <c r="Z1288" s="95">
        <v>1.4668605932398628E-2</v>
      </c>
      <c r="AA1288" s="23" t="e">
        <v>#N/A</v>
      </c>
      <c r="AB1288" s="24" t="str">
        <f>IF('Raw data (converted)'!T1288=0,"",'Raw data (converted)'!T1288)</f>
        <v/>
      </c>
    </row>
    <row r="1289" spans="1:28" x14ac:dyDescent="0.25">
      <c r="A1289" s="11">
        <f>'Raw data (converted)'!A1289</f>
        <v>41857</v>
      </c>
      <c r="B1289" s="11" t="str">
        <f>'Raw data (converted)'!B1289</f>
        <v>Jasmine</v>
      </c>
      <c r="C1289" s="11" t="str">
        <f>'Raw data (converted)'!C1289</f>
        <v>Ambient</v>
      </c>
      <c r="D1289" s="13">
        <f>'Raw data (converted)'!D1289</f>
        <v>4</v>
      </c>
      <c r="E1289" s="12">
        <f>'Raw data (converted)'!E1289</f>
        <v>4.7</v>
      </c>
      <c r="F1289" s="2">
        <f>'Raw data (converted)'!F1289</f>
        <v>45</v>
      </c>
      <c r="G1289" s="2">
        <f t="shared" si="1943"/>
        <v>2025</v>
      </c>
      <c r="H1289" s="4">
        <f>IF('Raw data (converted)'!I1289=0,"",'Raw data (converted)'!I1289)</f>
        <v>8234</v>
      </c>
      <c r="I1289" t="str">
        <f>'Raw data (converted)'!J1289</f>
        <v>R4.7_T45</v>
      </c>
      <c r="J1289" s="21">
        <f>IF('Raw data (converted)'!Q1289=0,"",'Raw data (converted)'!Q1289)</f>
        <v>0.79849999999999999</v>
      </c>
      <c r="K1289" s="22">
        <f>IF('Raw data (converted)'!R1289=0,"",'Raw data (converted)'!R1289)</f>
        <v>0.50090000000000001</v>
      </c>
      <c r="L1289" s="23">
        <f>IF('Raw data (converted)'!S1289=0,"",'Raw data (converted)'!S1289)</f>
        <v>0.41760000000000003</v>
      </c>
      <c r="M1289" s="8"/>
      <c r="N1289" s="8"/>
      <c r="O1289" s="9"/>
      <c r="P1289" s="9"/>
      <c r="Q1289" s="10"/>
      <c r="R1289" s="10"/>
      <c r="S1289" s="112">
        <v>3.4788916826165552</v>
      </c>
      <c r="T1289" s="113">
        <v>1</v>
      </c>
      <c r="U1289" s="21" t="e">
        <v>#N/A</v>
      </c>
      <c r="V1289" s="115">
        <v>125.26632588205014</v>
      </c>
      <c r="W1289" s="116">
        <v>1</v>
      </c>
      <c r="X1289" s="22" t="e">
        <v>#N/A</v>
      </c>
      <c r="Y1289" s="118">
        <v>0.2721873140987523</v>
      </c>
      <c r="Z1289" s="119">
        <v>1</v>
      </c>
      <c r="AA1289" s="23" t="e">
        <v>#N/A</v>
      </c>
      <c r="AB1289" s="24" t="str">
        <f>IF('Raw data (converted)'!T1289=0,"",'Raw data (converted)'!T1289)</f>
        <v/>
      </c>
    </row>
    <row r="1290" spans="1:28" x14ac:dyDescent="0.25">
      <c r="A1290" s="11">
        <f>'Raw data (converted)'!A1290</f>
        <v>41857</v>
      </c>
      <c r="B1290" s="12" t="str">
        <f>'Raw data (converted)'!B1290</f>
        <v>Jasmine</v>
      </c>
      <c r="C1290" s="2" t="str">
        <f>'Raw data (converted)'!C1290</f>
        <v>Ambient</v>
      </c>
      <c r="D1290" s="13">
        <f>'Raw data (converted)'!D1290</f>
        <v>5</v>
      </c>
      <c r="E1290" s="12">
        <f>'Raw data (converted)'!E1290</f>
        <v>5</v>
      </c>
      <c r="F1290" s="2">
        <f>'Raw data (converted)'!F1290</f>
        <v>0</v>
      </c>
      <c r="G1290" s="2">
        <f t="shared" si="1943"/>
        <v>0</v>
      </c>
      <c r="H1290" s="4">
        <f>IF('Raw data (converted)'!I1290=0,"",'Raw data (converted)'!I1290)</f>
        <v>8235</v>
      </c>
      <c r="I1290" t="str">
        <f>'Raw data (converted)'!J1290</f>
        <v>R5.0_Amb</v>
      </c>
      <c r="J1290" s="21">
        <f>IF('Raw data (converted)'!Q1290=0,"",'Raw data (converted)'!Q1290)</f>
        <v>0.96289999999999998</v>
      </c>
      <c r="K1290" s="22">
        <f>IF('Raw data (converted)'!R1290=0,"",'Raw data (converted)'!R1290)</f>
        <v>0.35460000000000003</v>
      </c>
      <c r="L1290" s="23">
        <f>IF('Raw data (converted)'!S1290=0,"",'Raw data (converted)'!S1290)</f>
        <v>0.41060000000000002</v>
      </c>
      <c r="M1290" s="108">
        <f t="shared" ref="M1290" si="1950">IFERROR(RSQ(J1290:J1293,$F1290:$F1293),"")</f>
        <v>0.99588978395621841</v>
      </c>
      <c r="N1290" s="108">
        <f t="shared" ref="N1290" si="1951">IFERROR(S1292,"")</f>
        <v>0.998805315735938</v>
      </c>
      <c r="O1290" s="109">
        <f t="shared" ref="O1290" si="1952">IFERROR(RSQ(K1290:K1293,$F1290:$F1293),"")</f>
        <v>0.83965084850210414</v>
      </c>
      <c r="P1290" s="109">
        <f t="shared" ref="P1290" si="1953">IFERROR(V1292,"")</f>
        <v>0.9961930837945393</v>
      </c>
      <c r="Q1290" s="110">
        <f t="shared" ref="Q1290" si="1954">IFERROR(RSQ(L1290:L1293,$F1290:$F1293),"")</f>
        <v>0.7599492177289876</v>
      </c>
      <c r="R1290" s="110">
        <f t="shared" ref="R1290" si="1955">IFERROR(Y1292,"")</f>
        <v>0.78922370337179393</v>
      </c>
      <c r="S1290" s="111">
        <f t="array" ref="S1290:U1293">LINEST(J1290:J1293,F1290:G1293,TRUE,TRUE)</f>
        <v>1.7000000000000068E-5</v>
      </c>
      <c r="T1290" s="93">
        <v>-4.9803333333333357E-3</v>
      </c>
      <c r="U1290" s="93">
        <v>0.96399499999999994</v>
      </c>
      <c r="V1290" s="114">
        <f t="array" ref="V1290:X1293">LINEST(K1290:K1293,F1290:G1293,TRUE,TRUE)</f>
        <v>3.8555555555555558E-5</v>
      </c>
      <c r="W1290" s="94">
        <v>-5.3700000000000091E-4</v>
      </c>
      <c r="X1290" s="94">
        <v>0.353995</v>
      </c>
      <c r="Y1290" s="117">
        <f t="array" ref="Y1290:AA1293">LINEST(L1290:L1293,F1290:G1293,TRUE,TRUE)</f>
        <v>6.2222222222222172E-6</v>
      </c>
      <c r="Z1290" s="95">
        <v>1.4533333333333295E-4</v>
      </c>
      <c r="AA1290" s="95">
        <v>0.41227999999999998</v>
      </c>
      <c r="AB1290" s="24" t="str">
        <f>IF('Raw data (converted)'!T1290=0,"",'Raw data (converted)'!T1290)</f>
        <v/>
      </c>
    </row>
    <row r="1291" spans="1:28" x14ac:dyDescent="0.25">
      <c r="A1291" s="11">
        <f>'Raw data (converted)'!A1291</f>
        <v>41857</v>
      </c>
      <c r="B1291" s="11" t="str">
        <f>'Raw data (converted)'!B1291</f>
        <v>Jasmine</v>
      </c>
      <c r="C1291" s="11" t="str">
        <f>'Raw data (converted)'!C1291</f>
        <v>Ambient</v>
      </c>
      <c r="D1291" s="13">
        <f>'Raw data (converted)'!D1291</f>
        <v>5</v>
      </c>
      <c r="E1291" s="12">
        <f>'Raw data (converted)'!E1291</f>
        <v>5</v>
      </c>
      <c r="F1291" s="2">
        <f>'Raw data (converted)'!F1291</f>
        <v>15</v>
      </c>
      <c r="G1291" s="2">
        <f t="shared" si="1943"/>
        <v>225</v>
      </c>
      <c r="H1291" s="4">
        <f>IF('Raw data (converted)'!I1291=0,"",'Raw data (converted)'!I1291)</f>
        <v>8235</v>
      </c>
      <c r="I1291" t="str">
        <f>'Raw data (converted)'!J1291</f>
        <v>R5.0_T15</v>
      </c>
      <c r="J1291" s="21">
        <f>IF('Raw data (converted)'!Q1291=0,"",'Raw data (converted)'!Q1291)</f>
        <v>0.89639999999999997</v>
      </c>
      <c r="K1291" s="22">
        <f>IF('Raw data (converted)'!R1291=0,"",'Raw data (converted)'!R1291)</f>
        <v>0.3528</v>
      </c>
      <c r="L1291" s="23">
        <f>IF('Raw data (converted)'!S1291=0,"",'Raw data (converted)'!S1291)</f>
        <v>0.4209</v>
      </c>
      <c r="M1291" s="8"/>
      <c r="N1291" s="8"/>
      <c r="O1291" s="9"/>
      <c r="P1291" s="9"/>
      <c r="Q1291" s="10"/>
      <c r="R1291" s="10"/>
      <c r="S1291" s="111">
        <v>1.0882197490498917E-5</v>
      </c>
      <c r="T1291" s="93">
        <v>5.1099999999999713E-4</v>
      </c>
      <c r="U1291" s="93">
        <v>4.7729943431770077E-3</v>
      </c>
      <c r="V1291" s="114">
        <v>6.0125383394994579E-6</v>
      </c>
      <c r="W1291" s="94">
        <v>2.8233333333333441E-4</v>
      </c>
      <c r="X1291" s="94">
        <v>2.6371338608421192E-3</v>
      </c>
      <c r="Y1291" s="117">
        <v>1.6695974231998387E-5</v>
      </c>
      <c r="Z1291" s="95">
        <v>7.8399999999999791E-4</v>
      </c>
      <c r="AA1291" s="95">
        <v>7.3229502251483131E-3</v>
      </c>
      <c r="AB1291" s="24" t="str">
        <f>IF('Raw data (converted)'!T1291=0,"",'Raw data (converted)'!T1291)</f>
        <v/>
      </c>
    </row>
    <row r="1292" spans="1:28" x14ac:dyDescent="0.25">
      <c r="A1292" s="11">
        <f>'Raw data (converted)'!A1292</f>
        <v>41857</v>
      </c>
      <c r="B1292" s="11" t="str">
        <f>'Raw data (converted)'!B1292</f>
        <v>Jasmine</v>
      </c>
      <c r="C1292" s="11" t="str">
        <f>'Raw data (converted)'!C1292</f>
        <v>Ambient</v>
      </c>
      <c r="D1292" s="13">
        <f>'Raw data (converted)'!D1292</f>
        <v>5</v>
      </c>
      <c r="E1292" s="12">
        <f>'Raw data (converted)'!E1292</f>
        <v>5</v>
      </c>
      <c r="F1292" s="2">
        <f>'Raw data (converted)'!F1292</f>
        <v>30</v>
      </c>
      <c r="G1292" s="2">
        <f t="shared" si="1943"/>
        <v>900</v>
      </c>
      <c r="H1292" s="4">
        <f>IF('Raw data (converted)'!I1292=0,"",'Raw data (converted)'!I1292)</f>
        <v>8235</v>
      </c>
      <c r="I1292" t="str">
        <f>'Raw data (converted)'!J1292</f>
        <v>R5.0_T30</v>
      </c>
      <c r="J1292" s="21">
        <f>IF('Raw data (converted)'!Q1292=0,"",'Raw data (converted)'!Q1292)</f>
        <v>0.8266</v>
      </c>
      <c r="K1292" s="22">
        <f>IF('Raw data (converted)'!R1292=0,"",'Raw data (converted)'!R1292)</f>
        <v>0.37440000000000001</v>
      </c>
      <c r="L1292" s="23">
        <f>IF('Raw data (converted)'!S1292=0,"",'Raw data (converted)'!S1292)</f>
        <v>0.41720000000000002</v>
      </c>
      <c r="M1292" s="8"/>
      <c r="N1292" s="8"/>
      <c r="O1292" s="9"/>
      <c r="P1292" s="9"/>
      <c r="Q1292" s="10"/>
      <c r="R1292" s="10"/>
      <c r="S1292" s="21">
        <v>0.998805315735938</v>
      </c>
      <c r="T1292" s="93">
        <v>4.8969888707245113E-3</v>
      </c>
      <c r="U1292" s="21" t="e">
        <v>#N/A</v>
      </c>
      <c r="V1292" s="22">
        <v>0.9961930837945393</v>
      </c>
      <c r="W1292" s="94">
        <v>2.7056422527747558E-3</v>
      </c>
      <c r="X1292" s="22" t="e">
        <v>#N/A</v>
      </c>
      <c r="Y1292" s="23">
        <v>0.78922370337179393</v>
      </c>
      <c r="Z1292" s="95">
        <v>7.5131884043992733E-3</v>
      </c>
      <c r="AA1292" s="23" t="e">
        <v>#N/A</v>
      </c>
      <c r="AB1292" s="24" t="str">
        <f>IF('Raw data (converted)'!T1292=0,"",'Raw data (converted)'!T1292)</f>
        <v/>
      </c>
    </row>
    <row r="1293" spans="1:28" x14ac:dyDescent="0.25">
      <c r="A1293" s="11">
        <f>'Raw data (converted)'!A1293</f>
        <v>41857</v>
      </c>
      <c r="B1293" s="11" t="str">
        <f>'Raw data (converted)'!B1293</f>
        <v>Jasmine</v>
      </c>
      <c r="C1293" s="11" t="str">
        <f>'Raw data (converted)'!C1293</f>
        <v>Ambient</v>
      </c>
      <c r="D1293" s="13">
        <f>'Raw data (converted)'!D1293</f>
        <v>5</v>
      </c>
      <c r="E1293" s="12">
        <f>'Raw data (converted)'!E1293</f>
        <v>5</v>
      </c>
      <c r="F1293" s="2">
        <f>'Raw data (converted)'!F1293</f>
        <v>45</v>
      </c>
      <c r="G1293" s="2">
        <f t="shared" si="1943"/>
        <v>2025</v>
      </c>
      <c r="H1293" s="4">
        <f>IF('Raw data (converted)'!I1293=0,"",'Raw data (converted)'!I1293)</f>
        <v>8235</v>
      </c>
      <c r="I1293" t="str">
        <f>'Raw data (converted)'!J1293</f>
        <v>R5.0_T45</v>
      </c>
      <c r="J1293" s="21">
        <f>IF('Raw data (converted)'!Q1293=0,"",'Raw data (converted)'!Q1293)</f>
        <v>0.77539999999999998</v>
      </c>
      <c r="K1293" s="22">
        <f>IF('Raw data (converted)'!R1293=0,"",'Raw data (converted)'!R1293)</f>
        <v>0.4073</v>
      </c>
      <c r="L1293" s="23">
        <f>IF('Raw data (converted)'!S1293=0,"",'Raw data (converted)'!S1293)</f>
        <v>0.43309999999999998</v>
      </c>
      <c r="M1293" s="8"/>
      <c r="N1293" s="8"/>
      <c r="O1293" s="9"/>
      <c r="P1293" s="9"/>
      <c r="Q1293" s="10"/>
      <c r="R1293" s="10"/>
      <c r="S1293" s="112">
        <v>418.02062092116984</v>
      </c>
      <c r="T1293" s="113">
        <v>1</v>
      </c>
      <c r="U1293" s="21" t="e">
        <v>#N/A</v>
      </c>
      <c r="V1293" s="115">
        <v>130.83990164606135</v>
      </c>
      <c r="W1293" s="116">
        <v>1</v>
      </c>
      <c r="X1293" s="22" t="e">
        <v>#N/A</v>
      </c>
      <c r="Y1293" s="118">
        <v>1.8721832482993241</v>
      </c>
      <c r="Z1293" s="119">
        <v>1</v>
      </c>
      <c r="AA1293" s="23" t="e">
        <v>#N/A</v>
      </c>
      <c r="AB1293" s="24" t="str">
        <f>IF('Raw data (converted)'!T1293=0,"",'Raw data (converted)'!T1293)</f>
        <v/>
      </c>
    </row>
    <row r="1294" spans="1:28" x14ac:dyDescent="0.25">
      <c r="A1294" s="11">
        <f>'Raw data (converted)'!A1294</f>
        <v>41857</v>
      </c>
      <c r="B1294" s="12" t="str">
        <f>'Raw data (converted)'!B1294</f>
        <v>Jasmine</v>
      </c>
      <c r="C1294" s="2" t="str">
        <f>'Raw data (converted)'!C1294</f>
        <v>Ambient</v>
      </c>
      <c r="D1294" s="13">
        <f>'Raw data (converted)'!D1294</f>
        <v>5</v>
      </c>
      <c r="E1294" s="12">
        <f>'Raw data (converted)'!E1294</f>
        <v>5.0999999999999996</v>
      </c>
      <c r="F1294" s="2">
        <f>'Raw data (converted)'!F1294</f>
        <v>0</v>
      </c>
      <c r="G1294" s="2">
        <f t="shared" si="1943"/>
        <v>0</v>
      </c>
      <c r="H1294" s="4">
        <f>IF('Raw data (converted)'!I1294=0,"",'Raw data (converted)'!I1294)</f>
        <v>8236</v>
      </c>
      <c r="I1294" t="str">
        <f>'Raw data (converted)'!J1294</f>
        <v>R5.1_Amb</v>
      </c>
      <c r="J1294" s="21">
        <f>IF('Raw data (converted)'!Q1294=0,"",'Raw data (converted)'!Q1294)</f>
        <v>0.97929999999999995</v>
      </c>
      <c r="K1294" s="22">
        <f>IF('Raw data (converted)'!R1294=0,"",'Raw data (converted)'!R1294)</f>
        <v>0.33789999999999998</v>
      </c>
      <c r="L1294" s="23">
        <f>IF('Raw data (converted)'!S1294=0,"",'Raw data (converted)'!S1294)</f>
        <v>0.42480000000000001</v>
      </c>
      <c r="M1294" s="108">
        <f t="shared" ref="M1294" si="1956">IFERROR(RSQ(J1294:J1297,$F1294:$F1297),"")</f>
        <v>0.92199607429912278</v>
      </c>
      <c r="N1294" s="108">
        <f t="shared" ref="N1294" si="1957">IFERROR(S1296,"")</f>
        <v>0.93828993178610876</v>
      </c>
      <c r="O1294" s="109">
        <f t="shared" ref="O1294" si="1958">IFERROR(RSQ(K1294:K1297,$F1294:$F1297),"")</f>
        <v>0.93215019849676028</v>
      </c>
      <c r="P1294" s="109">
        <f t="shared" ref="P1294" si="1959">IFERROR(V1296,"")</f>
        <v>0.95480864284705591</v>
      </c>
      <c r="Q1294" s="110">
        <f t="shared" ref="Q1294" si="1960">IFERROR(RSQ(L1294:L1297,$F1294:$F1297),"")</f>
        <v>0.43872559536580097</v>
      </c>
      <c r="R1294" s="110">
        <f t="shared" ref="R1294" si="1961">IFERROR(Y1296,"")</f>
        <v>0.68588285775584557</v>
      </c>
      <c r="S1294" s="111">
        <f t="array" ref="S1294:U1297">LINEST(J1294:J1297,F1294:G1297,TRUE,TRUE)</f>
        <v>4.4555555555555528E-5</v>
      </c>
      <c r="T1294" s="93">
        <v>-6.5016666666666643E-3</v>
      </c>
      <c r="U1294" s="93">
        <v>0.97057499999999997</v>
      </c>
      <c r="V1294" s="114">
        <f t="array" ref="V1294:X1297">LINEST(K1294:K1297,F1294:G1297,TRUE,TRUE)</f>
        <v>1.6888888888888864E-5</v>
      </c>
      <c r="W1294" s="94">
        <v>6.9333333333333486E-4</v>
      </c>
      <c r="X1294" s="94">
        <v>0.33549999999999996</v>
      </c>
      <c r="Y1294" s="117">
        <f t="array" ref="Y1294:AA1297">LINEST(L1294:L1297,F1294:G1297,TRUE,TRUE)</f>
        <v>-2.1333333333333338E-5</v>
      </c>
      <c r="Z1294" s="95">
        <v>5.7866666666666657E-4</v>
      </c>
      <c r="AA1294" s="95">
        <v>0.42238000000000003</v>
      </c>
      <c r="AB1294" s="24" t="str">
        <f>IF('Raw data (converted)'!T1294=0,"",'Raw data (converted)'!T1294)</f>
        <v/>
      </c>
    </row>
    <row r="1295" spans="1:28" x14ac:dyDescent="0.25">
      <c r="A1295" s="11">
        <f>'Raw data (converted)'!A1295</f>
        <v>41857</v>
      </c>
      <c r="B1295" s="11" t="str">
        <f>'Raw data (converted)'!B1295</f>
        <v>Jasmine</v>
      </c>
      <c r="C1295" s="11" t="str">
        <f>'Raw data (converted)'!C1295</f>
        <v>Ambient</v>
      </c>
      <c r="D1295" s="13">
        <f>'Raw data (converted)'!D1295</f>
        <v>5</v>
      </c>
      <c r="E1295" s="12">
        <f>'Raw data (converted)'!E1295</f>
        <v>5.0999999999999996</v>
      </c>
      <c r="F1295" s="2">
        <f>'Raw data (converted)'!F1295</f>
        <v>15</v>
      </c>
      <c r="G1295" s="2">
        <f t="shared" si="1943"/>
        <v>225</v>
      </c>
      <c r="H1295" s="4">
        <f>IF('Raw data (converted)'!I1295=0,"",'Raw data (converted)'!I1295)</f>
        <v>8236</v>
      </c>
      <c r="I1295" t="str">
        <f>'Raw data (converted)'!J1295</f>
        <v>R5.1_T15</v>
      </c>
      <c r="J1295" s="21">
        <f>IF('Raw data (converted)'!Q1295=0,"",'Raw data (converted)'!Q1295)</f>
        <v>0.8569</v>
      </c>
      <c r="K1295" s="22">
        <f>IF('Raw data (converted)'!R1295=0,"",'Raw data (converted)'!R1295)</f>
        <v>0.34250000000000003</v>
      </c>
      <c r="L1295" s="23">
        <f>IF('Raw data (converted)'!S1295=0,"",'Raw data (converted)'!S1295)</f>
        <v>0.41899999999999998</v>
      </c>
      <c r="M1295" s="8"/>
      <c r="N1295" s="8"/>
      <c r="O1295" s="9"/>
      <c r="P1295" s="9"/>
      <c r="Q1295" s="10"/>
      <c r="R1295" s="10"/>
      <c r="S1295" s="111">
        <v>8.6709747127491845E-5</v>
      </c>
      <c r="T1295" s="93">
        <v>4.0716666666666661E-3</v>
      </c>
      <c r="U1295" s="93">
        <v>3.8031393282392335E-2</v>
      </c>
      <c r="V1295" s="114">
        <v>2.3851391759997668E-5</v>
      </c>
      <c r="W1295" s="94">
        <v>1.1199999999999958E-3</v>
      </c>
      <c r="X1295" s="94">
        <v>1.0461357464497572E-2</v>
      </c>
      <c r="Y1295" s="117">
        <v>2.4050153357997798E-5</v>
      </c>
      <c r="Z1295" s="95">
        <v>1.1293333333333361E-3</v>
      </c>
      <c r="AA1295" s="95">
        <v>1.0548535443368451E-2</v>
      </c>
      <c r="AB1295" s="24" t="str">
        <f>IF('Raw data (converted)'!T1295=0,"",'Raw data (converted)'!T1295)</f>
        <v/>
      </c>
    </row>
    <row r="1296" spans="1:28" x14ac:dyDescent="0.25">
      <c r="A1296" s="11">
        <f>'Raw data (converted)'!A1296</f>
        <v>41857</v>
      </c>
      <c r="B1296" s="11" t="str">
        <f>'Raw data (converted)'!B1296</f>
        <v>Jasmine</v>
      </c>
      <c r="C1296" s="11" t="str">
        <f>'Raw data (converted)'!C1296</f>
        <v>Ambient</v>
      </c>
      <c r="D1296" s="13">
        <f>'Raw data (converted)'!D1296</f>
        <v>5</v>
      </c>
      <c r="E1296" s="12">
        <f>'Raw data (converted)'!E1296</f>
        <v>5.0999999999999996</v>
      </c>
      <c r="F1296" s="2">
        <f>'Raw data (converted)'!F1296</f>
        <v>30</v>
      </c>
      <c r="G1296" s="2">
        <f t="shared" si="1943"/>
        <v>900</v>
      </c>
      <c r="H1296" s="4">
        <f>IF('Raw data (converted)'!I1296=0,"",'Raw data (converted)'!I1296)</f>
        <v>8236</v>
      </c>
      <c r="I1296" t="str">
        <f>'Raw data (converted)'!J1296</f>
        <v>R5.1_T30</v>
      </c>
      <c r="J1296" s="21">
        <f>IF('Raw data (converted)'!Q1296=0,"",'Raw data (converted)'!Q1296)</f>
        <v>0.84179999999999999</v>
      </c>
      <c r="K1296" s="22">
        <f>IF('Raw data (converted)'!R1296=0,"",'Raw data (converted)'!R1296)</f>
        <v>0.37869999999999998</v>
      </c>
      <c r="L1296" s="23">
        <f>IF('Raw data (converted)'!S1296=0,"",'Raw data (converted)'!S1296)</f>
        <v>0.42780000000000001</v>
      </c>
      <c r="M1296" s="8"/>
      <c r="N1296" s="8"/>
      <c r="O1296" s="9"/>
      <c r="P1296" s="9"/>
      <c r="Q1296" s="10"/>
      <c r="R1296" s="10"/>
      <c r="S1296" s="21">
        <v>0.93828993178610876</v>
      </c>
      <c r="T1296" s="93">
        <v>3.9019386207371325E-2</v>
      </c>
      <c r="U1296" s="21" t="e">
        <v>#N/A</v>
      </c>
      <c r="V1296" s="22">
        <v>0.95480864284705591</v>
      </c>
      <c r="W1296" s="94">
        <v>1.0733126291998948E-2</v>
      </c>
      <c r="X1296" s="22" t="e">
        <v>#N/A</v>
      </c>
      <c r="Y1296" s="23">
        <v>0.68588285775584557</v>
      </c>
      <c r="Z1296" s="95">
        <v>1.0822569011099008E-2</v>
      </c>
      <c r="AA1296" s="23" t="e">
        <v>#N/A</v>
      </c>
      <c r="AB1296" s="24" t="str">
        <f>IF('Raw data (converted)'!T1296=0,"",'Raw data (converted)'!T1296)</f>
        <v/>
      </c>
    </row>
    <row r="1297" spans="1:28" x14ac:dyDescent="0.25">
      <c r="A1297" s="11">
        <f>'Raw data (converted)'!A1297</f>
        <v>41857</v>
      </c>
      <c r="B1297" s="11" t="str">
        <f>'Raw data (converted)'!B1297</f>
        <v>Jasmine</v>
      </c>
      <c r="C1297" s="11" t="str">
        <f>'Raw data (converted)'!C1297</f>
        <v>Ambient</v>
      </c>
      <c r="D1297" s="13">
        <f>'Raw data (converted)'!D1297</f>
        <v>5</v>
      </c>
      <c r="E1297" s="12">
        <f>'Raw data (converted)'!E1297</f>
        <v>5.0999999999999996</v>
      </c>
      <c r="F1297" s="2">
        <f>'Raw data (converted)'!F1297</f>
        <v>45</v>
      </c>
      <c r="G1297" s="2">
        <f t="shared" si="1943"/>
        <v>2025</v>
      </c>
      <c r="H1297" s="4">
        <f>IF('Raw data (converted)'!I1297=0,"",'Raw data (converted)'!I1297)</f>
        <v>8236</v>
      </c>
      <c r="I1297" t="str">
        <f>'Raw data (converted)'!J1297</f>
        <v>R5.1_T45</v>
      </c>
      <c r="J1297" s="21">
        <f>IF('Raw data (converted)'!Q1297=0,"",'Raw data (converted)'!Q1297)</f>
        <v>0.75949999999999995</v>
      </c>
      <c r="K1297" s="22">
        <f>IF('Raw data (converted)'!R1297=0,"",'Raw data (converted)'!R1297)</f>
        <v>0.39850000000000002</v>
      </c>
      <c r="L1297" s="23">
        <f>IF('Raw data (converted)'!S1297=0,"",'Raw data (converted)'!S1297)</f>
        <v>0.40279999999999999</v>
      </c>
      <c r="M1297" s="8"/>
      <c r="N1297" s="8"/>
      <c r="O1297" s="9"/>
      <c r="P1297" s="9"/>
      <c r="Q1297" s="10"/>
      <c r="R1297" s="10"/>
      <c r="S1297" s="112">
        <v>7.6024055631727183</v>
      </c>
      <c r="T1297" s="113">
        <v>1</v>
      </c>
      <c r="U1297" s="21" t="e">
        <v>#N/A</v>
      </c>
      <c r="V1297" s="115">
        <v>10.564062500000091</v>
      </c>
      <c r="W1297" s="116">
        <v>1</v>
      </c>
      <c r="X1297" s="22" t="e">
        <v>#N/A</v>
      </c>
      <c r="Y1297" s="118">
        <v>1.0917628577282927</v>
      </c>
      <c r="Z1297" s="119">
        <v>1</v>
      </c>
      <c r="AA1297" s="23" t="e">
        <v>#N/A</v>
      </c>
      <c r="AB1297" s="24" t="str">
        <f>IF('Raw data (converted)'!T1297=0,"",'Raw data (converted)'!T1297)</f>
        <v/>
      </c>
    </row>
    <row r="1298" spans="1:28" x14ac:dyDescent="0.25">
      <c r="A1298" s="11">
        <f>'Raw data (converted)'!A1298</f>
        <v>41857</v>
      </c>
      <c r="B1298" s="12" t="str">
        <f>'Raw data (converted)'!B1298</f>
        <v>Jasmine</v>
      </c>
      <c r="C1298" s="2" t="str">
        <f>'Raw data (converted)'!C1298</f>
        <v>Ambient</v>
      </c>
      <c r="D1298" s="13">
        <f>'Raw data (converted)'!D1298</f>
        <v>5</v>
      </c>
      <c r="E1298" s="12">
        <f>'Raw data (converted)'!E1298</f>
        <v>5.2</v>
      </c>
      <c r="F1298" s="2">
        <f>'Raw data (converted)'!F1298</f>
        <v>0</v>
      </c>
      <c r="G1298" s="2">
        <f t="shared" si="1943"/>
        <v>0</v>
      </c>
      <c r="H1298" s="4">
        <f>IF('Raw data (converted)'!I1298=0,"",'Raw data (converted)'!I1298)</f>
        <v>8237</v>
      </c>
      <c r="I1298" t="str">
        <f>'Raw data (converted)'!J1298</f>
        <v>R5.2_Amb</v>
      </c>
      <c r="J1298" s="21">
        <f>IF('Raw data (converted)'!Q1298=0,"",'Raw data (converted)'!Q1298)</f>
        <v>0.97470000000000001</v>
      </c>
      <c r="K1298" s="22">
        <f>IF('Raw data (converted)'!R1298=0,"",'Raw data (converted)'!R1298)</f>
        <v>0.35010000000000002</v>
      </c>
      <c r="L1298" s="23">
        <f>IF('Raw data (converted)'!S1298=0,"",'Raw data (converted)'!S1298)</f>
        <v>0.41249999999999998</v>
      </c>
      <c r="M1298" s="108">
        <f t="shared" ref="M1298" si="1962">IFERROR(RSQ(J1298:J1301,$F1298:$F1301),"")</f>
        <v>0.99504672922869486</v>
      </c>
      <c r="N1298" s="108">
        <f t="shared" ref="N1298" si="1963">IFERROR(S1300,"")</f>
        <v>0.99869842081995008</v>
      </c>
      <c r="O1298" s="109">
        <f t="shared" ref="O1298" si="1964">IFERROR(RSQ(K1298:K1301,$F1298:$F1301),"")</f>
        <v>0.98981329828722397</v>
      </c>
      <c r="P1298" s="109">
        <f t="shared" ref="P1298" si="1965">IFERROR(V1300,"")</f>
        <v>0.99869915452723401</v>
      </c>
      <c r="Q1298" s="110">
        <f t="shared" ref="Q1298" si="1966">IFERROR(RSQ(L1298:L1301,$F1298:$F1301),"")</f>
        <v>8.727890162035612E-2</v>
      </c>
      <c r="R1298" s="110">
        <f t="shared" ref="R1298" si="1967">IFERROR(Y1300,"")</f>
        <v>0.31722121644870666</v>
      </c>
      <c r="S1298" s="111">
        <f t="array" ref="S1298:U1301">LINEST(J1298:J1301,F1298:G1301,TRUE,TRUE)</f>
        <v>2.2555555555555573E-5</v>
      </c>
      <c r="T1298" s="93">
        <v>-6.0103333333333337E-3</v>
      </c>
      <c r="U1298" s="93">
        <v>0.9733449999999999</v>
      </c>
      <c r="V1298" s="114">
        <f t="array" ref="V1298:X1301">LINEST(K1298:K1301,F1298:G1301,TRUE,TRUE)</f>
        <v>-2.0000000000000052E-5</v>
      </c>
      <c r="W1298" s="94">
        <v>3.7320000000000009E-3</v>
      </c>
      <c r="X1298" s="94">
        <v>0.34933000000000003</v>
      </c>
      <c r="Y1298" s="117">
        <f t="array" ref="Y1298:AA1301">LINEST(L1298:L1301,F1298:G1301,TRUE,TRUE)</f>
        <v>-1.5888888888888928E-5</v>
      </c>
      <c r="Z1298" s="95">
        <v>5.8366666666666918E-4</v>
      </c>
      <c r="AA1298" s="95">
        <v>0.41525499999999999</v>
      </c>
      <c r="AB1298" s="24" t="str">
        <f>IF('Raw data (converted)'!T1298=0,"",'Raw data (converted)'!T1298)</f>
        <v/>
      </c>
    </row>
    <row r="1299" spans="1:28" x14ac:dyDescent="0.25">
      <c r="A1299" s="11">
        <f>'Raw data (converted)'!A1299</f>
        <v>41857</v>
      </c>
      <c r="B1299" s="11" t="str">
        <f>'Raw data (converted)'!B1299</f>
        <v>Jasmine</v>
      </c>
      <c r="C1299" s="11" t="str">
        <f>'Raw data (converted)'!C1299</f>
        <v>Ambient</v>
      </c>
      <c r="D1299" s="13">
        <f>'Raw data (converted)'!D1299</f>
        <v>5</v>
      </c>
      <c r="E1299" s="12">
        <f>'Raw data (converted)'!E1299</f>
        <v>5.2</v>
      </c>
      <c r="F1299" s="2">
        <f>'Raw data (converted)'!F1299</f>
        <v>15</v>
      </c>
      <c r="G1299" s="2">
        <f t="shared" si="1943"/>
        <v>225</v>
      </c>
      <c r="H1299" s="4">
        <f>IF('Raw data (converted)'!I1299=0,"",'Raw data (converted)'!I1299)</f>
        <v>8237</v>
      </c>
      <c r="I1299" t="str">
        <f>'Raw data (converted)'!J1299</f>
        <v>R5.2_T15</v>
      </c>
      <c r="J1299" s="21">
        <f>IF('Raw data (converted)'!Q1299=0,"",'Raw data (converted)'!Q1299)</f>
        <v>0.88419999999999999</v>
      </c>
      <c r="K1299" s="22">
        <f>IF('Raw data (converted)'!R1299=0,"",'Raw data (converted)'!R1299)</f>
        <v>0.39850000000000002</v>
      </c>
      <c r="L1299" s="23">
        <f>IF('Raw data (converted)'!S1299=0,"",'Raw data (converted)'!S1299)</f>
        <v>0.42870000000000003</v>
      </c>
      <c r="M1299" s="8"/>
      <c r="N1299" s="8"/>
      <c r="O1299" s="9"/>
      <c r="P1299" s="9"/>
      <c r="Q1299" s="10"/>
      <c r="R1299" s="10"/>
      <c r="S1299" s="111">
        <v>1.3466098264498797E-5</v>
      </c>
      <c r="T1299" s="93">
        <v>6.323333333333362E-4</v>
      </c>
      <c r="U1299" s="93">
        <v>5.9063080684976354E-3</v>
      </c>
      <c r="V1299" s="114">
        <v>7.6523215229992824E-6</v>
      </c>
      <c r="W1299" s="94">
        <v>3.5933333333333336E-4</v>
      </c>
      <c r="X1299" s="94">
        <v>3.3563521865263208E-3</v>
      </c>
      <c r="Y1299" s="117">
        <v>2.7379410124497477E-5</v>
      </c>
      <c r="Z1299" s="95">
        <v>1.2856666666666691E-3</v>
      </c>
      <c r="AA1299" s="95">
        <v>1.2008766589454579E-2</v>
      </c>
      <c r="AB1299" s="24" t="str">
        <f>IF('Raw data (converted)'!T1299=0,"",'Raw data (converted)'!T1299)</f>
        <v/>
      </c>
    </row>
    <row r="1300" spans="1:28" x14ac:dyDescent="0.25">
      <c r="A1300" s="11">
        <f>'Raw data (converted)'!A1300</f>
        <v>41857</v>
      </c>
      <c r="B1300" s="11" t="str">
        <f>'Raw data (converted)'!B1300</f>
        <v>Jasmine</v>
      </c>
      <c r="C1300" s="11" t="str">
        <f>'Raw data (converted)'!C1300</f>
        <v>Ambient</v>
      </c>
      <c r="D1300" s="13">
        <f>'Raw data (converted)'!D1300</f>
        <v>5</v>
      </c>
      <c r="E1300" s="12">
        <f>'Raw data (converted)'!E1300</f>
        <v>5.2</v>
      </c>
      <c r="F1300" s="2">
        <f>'Raw data (converted)'!F1300</f>
        <v>30</v>
      </c>
      <c r="G1300" s="2">
        <f t="shared" si="1943"/>
        <v>900</v>
      </c>
      <c r="H1300" s="4">
        <f>IF('Raw data (converted)'!I1300=0,"",'Raw data (converted)'!I1300)</f>
        <v>8237</v>
      </c>
      <c r="I1300" t="str">
        <f>'Raw data (converted)'!J1300</f>
        <v>R5.2_T30</v>
      </c>
      <c r="J1300" s="21">
        <f>IF('Raw data (converted)'!Q1300=0,"",'Raw data (converted)'!Q1300)</f>
        <v>0.81740000000000002</v>
      </c>
      <c r="K1300" s="22">
        <f>IF('Raw data (converted)'!R1300=0,"",'Raw data (converted)'!R1300)</f>
        <v>0.4456</v>
      </c>
      <c r="L1300" s="23">
        <f>IF('Raw data (converted)'!S1300=0,"",'Raw data (converted)'!S1300)</f>
        <v>0.41020000000000001</v>
      </c>
      <c r="M1300" s="8"/>
      <c r="N1300" s="8"/>
      <c r="O1300" s="9"/>
      <c r="P1300" s="9"/>
      <c r="Q1300" s="10"/>
      <c r="R1300" s="10"/>
      <c r="S1300" s="21">
        <v>0.99869842081995008</v>
      </c>
      <c r="T1300" s="93">
        <v>6.0597442190244571E-3</v>
      </c>
      <c r="U1300" s="21" t="e">
        <v>#N/A</v>
      </c>
      <c r="V1300" s="22">
        <v>0.99869915452723401</v>
      </c>
      <c r="W1300" s="94">
        <v>3.4435446853496761E-3</v>
      </c>
      <c r="X1300" s="22" t="e">
        <v>#N/A</v>
      </c>
      <c r="Y1300" s="23">
        <v>0.31722121644870666</v>
      </c>
      <c r="Z1300" s="95">
        <v>1.2320734556023862E-2</v>
      </c>
      <c r="AA1300" s="23" t="e">
        <v>#N/A</v>
      </c>
      <c r="AB1300" s="24" t="str">
        <f>IF('Raw data (converted)'!T1300=0,"",'Raw data (converted)'!T1300)</f>
        <v/>
      </c>
    </row>
    <row r="1301" spans="1:28" x14ac:dyDescent="0.25">
      <c r="A1301" s="11">
        <f>'Raw data (converted)'!A1301</f>
        <v>41857</v>
      </c>
      <c r="B1301" s="11" t="str">
        <f>'Raw data (converted)'!B1301</f>
        <v>Jasmine</v>
      </c>
      <c r="C1301" s="11" t="str">
        <f>'Raw data (converted)'!C1301</f>
        <v>Ambient</v>
      </c>
      <c r="D1301" s="13">
        <f>'Raw data (converted)'!D1301</f>
        <v>5</v>
      </c>
      <c r="E1301" s="12">
        <f>'Raw data (converted)'!E1301</f>
        <v>5.2</v>
      </c>
      <c r="F1301" s="2">
        <f>'Raw data (converted)'!F1301</f>
        <v>45</v>
      </c>
      <c r="G1301" s="2">
        <f t="shared" si="1943"/>
        <v>2025</v>
      </c>
      <c r="H1301" s="4">
        <f>IF('Raw data (converted)'!I1301=0,"",'Raw data (converted)'!I1301)</f>
        <v>8237</v>
      </c>
      <c r="I1301" t="str">
        <f>'Raw data (converted)'!J1301</f>
        <v>R5.2_T45</v>
      </c>
      <c r="J1301" s="21">
        <f>IF('Raw data (converted)'!Q1301=0,"",'Raw data (converted)'!Q1301)</f>
        <v>0.74719999999999998</v>
      </c>
      <c r="K1301" s="22">
        <f>IF('Raw data (converted)'!R1301=0,"",'Raw data (converted)'!R1301)</f>
        <v>0.47599999999999998</v>
      </c>
      <c r="L1301" s="23">
        <f>IF('Raw data (converted)'!S1301=0,"",'Raw data (converted)'!S1301)</f>
        <v>0.41210000000000002</v>
      </c>
      <c r="M1301" s="8"/>
      <c r="N1301" s="8"/>
      <c r="O1301" s="9"/>
      <c r="P1301" s="9"/>
      <c r="Q1301" s="10"/>
      <c r="R1301" s="10"/>
      <c r="S1301" s="112">
        <v>383.64873844310063</v>
      </c>
      <c r="T1301" s="113">
        <v>1</v>
      </c>
      <c r="U1301" s="21" t="e">
        <v>#N/A</v>
      </c>
      <c r="V1301" s="115">
        <v>383.86540731995251</v>
      </c>
      <c r="W1301" s="116">
        <v>1</v>
      </c>
      <c r="X1301" s="22" t="e">
        <v>#N/A</v>
      </c>
      <c r="Y1301" s="118">
        <v>0.23230160638469488</v>
      </c>
      <c r="Z1301" s="119">
        <v>1</v>
      </c>
      <c r="AA1301" s="23" t="e">
        <v>#N/A</v>
      </c>
      <c r="AB1301" s="24" t="str">
        <f>IF('Raw data (converted)'!T1301=0,"",'Raw data (converted)'!T1301)</f>
        <v/>
      </c>
    </row>
    <row r="1302" spans="1:28" x14ac:dyDescent="0.25">
      <c r="A1302" s="11">
        <f>'Raw data (converted)'!A1302</f>
        <v>41857</v>
      </c>
      <c r="B1302" s="12" t="str">
        <f>'Raw data (converted)'!B1302</f>
        <v>Jasmine</v>
      </c>
      <c r="C1302" s="2" t="str">
        <f>'Raw data (converted)'!C1302</f>
        <v>Ambient</v>
      </c>
      <c r="D1302" s="13">
        <f>'Raw data (converted)'!D1302</f>
        <v>5</v>
      </c>
      <c r="E1302" s="12">
        <f>'Raw data (converted)'!E1302</f>
        <v>5.3</v>
      </c>
      <c r="F1302" s="2">
        <f>'Raw data (converted)'!F1302</f>
        <v>0</v>
      </c>
      <c r="G1302" s="2">
        <f t="shared" si="1943"/>
        <v>0</v>
      </c>
      <c r="H1302" s="4">
        <f>IF('Raw data (converted)'!I1302=0,"",'Raw data (converted)'!I1302)</f>
        <v>8238</v>
      </c>
      <c r="I1302" t="str">
        <f>'Raw data (converted)'!J1302</f>
        <v>R5.3_Amb</v>
      </c>
      <c r="J1302" s="21">
        <f>IF('Raw data (converted)'!Q1302=0,"",'Raw data (converted)'!Q1302)</f>
        <v>0.91439999999999999</v>
      </c>
      <c r="K1302" s="22">
        <f>IF('Raw data (converted)'!R1302=0,"",'Raw data (converted)'!R1302)</f>
        <v>0.30819999999999997</v>
      </c>
      <c r="L1302" s="23">
        <f>IF('Raw data (converted)'!S1302=0,"",'Raw data (converted)'!S1302)</f>
        <v>0.40679999999999999</v>
      </c>
      <c r="M1302" s="108">
        <f t="shared" ref="M1302" si="1968">IFERROR(RSQ(J1302:J1305,$F1302:$F1305),"")</f>
        <v>0.84776021742515195</v>
      </c>
      <c r="N1302" s="108">
        <f t="shared" ref="N1302" si="1969">IFERROR(S1304,"")</f>
        <v>0.99382549621299465</v>
      </c>
      <c r="O1302" s="109">
        <f t="shared" ref="O1302" si="1970">IFERROR(RSQ(K1302:K1305,$F1302:$F1305),"")</f>
        <v>0.94280377102918045</v>
      </c>
      <c r="P1302" s="109">
        <f t="shared" ref="P1302" si="1971">IFERROR(V1304,"")</f>
        <v>0.95845848460731498</v>
      </c>
      <c r="Q1302" s="110">
        <f t="shared" ref="Q1302" si="1972">IFERROR(RSQ(L1302:L1305,$F1302:$F1305),"")</f>
        <v>0.59054309310099129</v>
      </c>
      <c r="R1302" s="110">
        <f t="shared" ref="R1302" si="1973">IFERROR(Y1304,"")</f>
        <v>0.80554303503370273</v>
      </c>
      <c r="S1302" s="111">
        <f t="array" ref="S1302:U1305">LINEST(J1302:J1305,F1302:G1305,TRUE,TRUE)</f>
        <v>-8.5555555555555515E-5</v>
      </c>
      <c r="T1302" s="93">
        <v>1.0846666666666637E-3</v>
      </c>
      <c r="U1302" s="93">
        <v>0.91617000000000004</v>
      </c>
      <c r="V1302" s="114">
        <f t="array" ref="V1302:X1305">LINEST(K1302:K1305,F1302:G1305,TRUE,TRUE)</f>
        <v>-2.4555555555555574E-5</v>
      </c>
      <c r="W1302" s="94">
        <v>3.6616666666666681E-3</v>
      </c>
      <c r="X1302" s="94">
        <v>0.31222499999999997</v>
      </c>
      <c r="Y1302" s="117">
        <f t="array" ref="Y1302:AA1305">LINEST(L1302:L1305,F1302:G1305,TRUE,TRUE)</f>
        <v>-6.2333333333333322E-5</v>
      </c>
      <c r="Z1302" s="95">
        <v>1.4190000000000001E-3</v>
      </c>
      <c r="AA1302" s="95">
        <v>0.400835</v>
      </c>
      <c r="AB1302" s="24" t="str">
        <f>IF('Raw data (converted)'!T1302=0,"",'Raw data (converted)'!T1302)</f>
        <v/>
      </c>
    </row>
    <row r="1303" spans="1:28" x14ac:dyDescent="0.25">
      <c r="A1303" s="11">
        <f>'Raw data (converted)'!A1303</f>
        <v>41857</v>
      </c>
      <c r="B1303" s="11" t="str">
        <f>'Raw data (converted)'!B1303</f>
        <v>Jasmine</v>
      </c>
      <c r="C1303" s="11" t="str">
        <f>'Raw data (converted)'!C1303</f>
        <v>Ambient</v>
      </c>
      <c r="D1303" s="13">
        <f>'Raw data (converted)'!D1303</f>
        <v>5</v>
      </c>
      <c r="E1303" s="12">
        <f>'Raw data (converted)'!E1303</f>
        <v>5.3</v>
      </c>
      <c r="F1303" s="2">
        <f>'Raw data (converted)'!F1303</f>
        <v>15</v>
      </c>
      <c r="G1303" s="2">
        <f t="shared" si="1943"/>
        <v>225</v>
      </c>
      <c r="H1303" s="4">
        <f>IF('Raw data (converted)'!I1303=0,"",'Raw data (converted)'!I1303)</f>
        <v>8238</v>
      </c>
      <c r="I1303" t="str">
        <f>'Raw data (converted)'!J1303</f>
        <v>R5.3_T15</v>
      </c>
      <c r="J1303" s="21">
        <f>IF('Raw data (converted)'!Q1303=0,"",'Raw data (converted)'!Q1303)</f>
        <v>0.91849999999999998</v>
      </c>
      <c r="K1303" s="22">
        <f>IF('Raw data (converted)'!R1303=0,"",'Raw data (converted)'!R1303)</f>
        <v>0.37369999999999998</v>
      </c>
      <c r="L1303" s="23">
        <f>IF('Raw data (converted)'!S1303=0,"",'Raw data (converted)'!S1303)</f>
        <v>0.39019999999999999</v>
      </c>
      <c r="M1303" s="8"/>
      <c r="N1303" s="8"/>
      <c r="O1303" s="9"/>
      <c r="P1303" s="9"/>
      <c r="Q1303" s="10"/>
      <c r="R1303" s="10"/>
      <c r="S1303" s="111">
        <v>1.7590401422998397E-5</v>
      </c>
      <c r="T1303" s="93">
        <v>8.2600000000000241E-4</v>
      </c>
      <c r="U1303" s="93">
        <v>7.7152511300670121E-3</v>
      </c>
      <c r="V1303" s="114">
        <v>4.00007715974962E-5</v>
      </c>
      <c r="W1303" s="94">
        <v>1.8783333333333315E-3</v>
      </c>
      <c r="X1303" s="94">
        <v>1.7544568247751195E-2</v>
      </c>
      <c r="Y1303" s="117">
        <v>5.9280646603494443E-5</v>
      </c>
      <c r="Z1303" s="95">
        <v>2.7836666666666674E-3</v>
      </c>
      <c r="AA1303" s="95">
        <v>2.6000832198220112E-2</v>
      </c>
      <c r="AB1303" s="24" t="str">
        <f>IF('Raw data (converted)'!T1303=0,"",'Raw data (converted)'!T1303)</f>
        <v/>
      </c>
    </row>
    <row r="1304" spans="1:28" x14ac:dyDescent="0.25">
      <c r="A1304" s="11">
        <f>'Raw data (converted)'!A1304</f>
        <v>41857</v>
      </c>
      <c r="B1304" s="11" t="str">
        <f>'Raw data (converted)'!B1304</f>
        <v>Jasmine</v>
      </c>
      <c r="C1304" s="11" t="str">
        <f>'Raw data (converted)'!C1304</f>
        <v>Ambient</v>
      </c>
      <c r="D1304" s="13">
        <f>'Raw data (converted)'!D1304</f>
        <v>5</v>
      </c>
      <c r="E1304" s="12">
        <f>'Raw data (converted)'!E1304</f>
        <v>5.3</v>
      </c>
      <c r="F1304" s="2">
        <f>'Raw data (converted)'!F1304</f>
        <v>30</v>
      </c>
      <c r="G1304" s="2">
        <f t="shared" si="1943"/>
        <v>900</v>
      </c>
      <c r="H1304" s="4">
        <f>IF('Raw data (converted)'!I1304=0,"",'Raw data (converted)'!I1304)</f>
        <v>8238</v>
      </c>
      <c r="I1304" t="str">
        <f>'Raw data (converted)'!J1304</f>
        <v>R5.3_T30</v>
      </c>
      <c r="J1304" s="21">
        <f>IF('Raw data (converted)'!Q1304=0,"",'Raw data (converted)'!Q1304)</f>
        <v>0.86639999999999995</v>
      </c>
      <c r="K1304" s="22">
        <f>IF('Raw data (converted)'!R1304=0,"",'Raw data (converted)'!R1304)</f>
        <v>0.38790000000000002</v>
      </c>
      <c r="L1304" s="23">
        <f>IF('Raw data (converted)'!S1304=0,"",'Raw data (converted)'!S1304)</f>
        <v>0.4052</v>
      </c>
      <c r="M1304" s="8"/>
      <c r="N1304" s="8"/>
      <c r="O1304" s="9"/>
      <c r="P1304" s="9"/>
      <c r="Q1304" s="10"/>
      <c r="R1304" s="10"/>
      <c r="S1304" s="21">
        <v>0.99382549621299465</v>
      </c>
      <c r="T1304" s="93">
        <v>7.9156806403492784E-3</v>
      </c>
      <c r="U1304" s="21" t="e">
        <v>#N/A</v>
      </c>
      <c r="V1304" s="22">
        <v>0.95845848460731498</v>
      </c>
      <c r="W1304" s="94">
        <v>1.8000347218873287E-2</v>
      </c>
      <c r="X1304" s="22" t="e">
        <v>#N/A</v>
      </c>
      <c r="Y1304" s="23">
        <v>0.80554303503370273</v>
      </c>
      <c r="Z1304" s="95">
        <v>2.6676290971572494E-2</v>
      </c>
      <c r="AA1304" s="23" t="e">
        <v>#N/A</v>
      </c>
      <c r="AB1304" s="24" t="str">
        <f>IF('Raw data (converted)'!T1304=0,"",'Raw data (converted)'!T1304)</f>
        <v/>
      </c>
    </row>
    <row r="1305" spans="1:28" x14ac:dyDescent="0.25">
      <c r="A1305" s="11">
        <f>'Raw data (converted)'!A1305</f>
        <v>41857</v>
      </c>
      <c r="B1305" s="11" t="str">
        <f>'Raw data (converted)'!B1305</f>
        <v>Jasmine</v>
      </c>
      <c r="C1305" s="11" t="str">
        <f>'Raw data (converted)'!C1305</f>
        <v>Ambient</v>
      </c>
      <c r="D1305" s="13">
        <f>'Raw data (converted)'!D1305</f>
        <v>5</v>
      </c>
      <c r="E1305" s="12">
        <f>'Raw data (converted)'!E1305</f>
        <v>5.3</v>
      </c>
      <c r="F1305" s="2">
        <f>'Raw data (converted)'!F1305</f>
        <v>45</v>
      </c>
      <c r="G1305" s="2">
        <f t="shared" si="1943"/>
        <v>2025</v>
      </c>
      <c r="H1305" s="4">
        <f>IF('Raw data (converted)'!I1305=0,"",'Raw data (converted)'!I1305)</f>
        <v>8238</v>
      </c>
      <c r="I1305" t="str">
        <f>'Raw data (converted)'!J1305</f>
        <v>R5.3_T45</v>
      </c>
      <c r="J1305" s="21">
        <f>IF('Raw data (converted)'!Q1305=0,"",'Raw data (converted)'!Q1305)</f>
        <v>0.79349999999999998</v>
      </c>
      <c r="K1305" s="22">
        <f>IF('Raw data (converted)'!R1305=0,"",'Raw data (converted)'!R1305)</f>
        <v>0.43130000000000002</v>
      </c>
      <c r="L1305" s="23">
        <f>IF('Raw data (converted)'!S1305=0,"",'Raw data (converted)'!S1305)</f>
        <v>0.33250000000000002</v>
      </c>
      <c r="M1305" s="8"/>
      <c r="N1305" s="8"/>
      <c r="O1305" s="9"/>
      <c r="P1305" s="9"/>
      <c r="Q1305" s="10"/>
      <c r="R1305" s="10"/>
      <c r="S1305" s="112">
        <v>80.478167193334798</v>
      </c>
      <c r="T1305" s="113">
        <v>1</v>
      </c>
      <c r="U1305" s="21" t="e">
        <v>#N/A</v>
      </c>
      <c r="V1305" s="115">
        <v>11.5361521546237</v>
      </c>
      <c r="W1305" s="116">
        <v>1</v>
      </c>
      <c r="X1305" s="22" t="e">
        <v>#N/A</v>
      </c>
      <c r="Y1305" s="118">
        <v>2.0712630045761471</v>
      </c>
      <c r="Z1305" s="119">
        <v>1</v>
      </c>
      <c r="AA1305" s="23" t="e">
        <v>#N/A</v>
      </c>
      <c r="AB1305" s="24" t="str">
        <f>IF('Raw data (converted)'!T1305=0,"",'Raw data (converted)'!T1305)</f>
        <v/>
      </c>
    </row>
    <row r="1306" spans="1:28" x14ac:dyDescent="0.25">
      <c r="A1306" s="11">
        <f>'Raw data (converted)'!A1306</f>
        <v>41857</v>
      </c>
      <c r="B1306" s="12" t="str">
        <f>'Raw data (converted)'!B1306</f>
        <v>Jasmine</v>
      </c>
      <c r="C1306" s="2" t="str">
        <f>'Raw data (converted)'!C1306</f>
        <v>Ambient</v>
      </c>
      <c r="D1306" s="13">
        <f>'Raw data (converted)'!D1306</f>
        <v>5</v>
      </c>
      <c r="E1306" s="12">
        <f>'Raw data (converted)'!E1306</f>
        <v>5.4</v>
      </c>
      <c r="F1306" s="2">
        <f>'Raw data (converted)'!F1306</f>
        <v>0</v>
      </c>
      <c r="G1306" s="2">
        <f t="shared" si="1943"/>
        <v>0</v>
      </c>
      <c r="H1306" s="4">
        <f>IF('Raw data (converted)'!I1306=0,"",'Raw data (converted)'!I1306)</f>
        <v>8239</v>
      </c>
      <c r="I1306" t="str">
        <f>'Raw data (converted)'!J1306</f>
        <v>R5.4_Amb</v>
      </c>
      <c r="J1306" s="21">
        <f>IF('Raw data (converted)'!Q1306=0,"",'Raw data (converted)'!Q1306)</f>
        <v>0.96740000000000004</v>
      </c>
      <c r="K1306" s="22">
        <f>IF('Raw data (converted)'!R1306=0,"",'Raw data (converted)'!R1306)</f>
        <v>0.29699999999999999</v>
      </c>
      <c r="L1306" s="23">
        <f>IF('Raw data (converted)'!S1306=0,"",'Raw data (converted)'!S1306)</f>
        <v>0.33900000000000002</v>
      </c>
      <c r="M1306" s="108">
        <f t="shared" ref="M1306" si="1974">IFERROR(RSQ(J1306:J1309,$F1306:$F1309),"")</f>
        <v>0.98050407447957633</v>
      </c>
      <c r="N1306" s="108">
        <f t="shared" ref="N1306" si="1975">IFERROR(S1308,"")</f>
        <v>0.98532511334327766</v>
      </c>
      <c r="O1306" s="109">
        <f t="shared" ref="O1306" si="1976">IFERROR(RSQ(K1306:K1309,$F1306:$F1309),"")</f>
        <v>0.99181610667026043</v>
      </c>
      <c r="P1306" s="109">
        <f t="shared" ref="P1306" si="1977">IFERROR(V1308,"")</f>
        <v>0.99970294499990175</v>
      </c>
      <c r="Q1306" s="110">
        <f t="shared" ref="Q1306" si="1978">IFERROR(RSQ(L1306:L1309,$F1306:$F1309),"")</f>
        <v>0.88140241696215316</v>
      </c>
      <c r="R1306" s="110">
        <f t="shared" ref="R1306" si="1979">IFERROR(Y1308,"")</f>
        <v>0.94522758520877082</v>
      </c>
      <c r="S1306" s="111">
        <f t="array" ref="S1306:U1309">LINEST(J1306:J1309,F1306:G1309,TRUE,TRUE)</f>
        <v>-1.7999999999999841E-5</v>
      </c>
      <c r="T1306" s="93">
        <v>-2.634000000000007E-3</v>
      </c>
      <c r="U1306" s="93">
        <v>0.96423999999999999</v>
      </c>
      <c r="V1306" s="114">
        <f t="array" ref="V1306:X1309">LINEST(K1306:K1309,F1306:G1309,TRUE,TRUE)</f>
        <v>-1.7666666666666712E-5</v>
      </c>
      <c r="W1306" s="94">
        <v>3.4530000000000025E-3</v>
      </c>
      <c r="X1306" s="94">
        <v>0.29734500000000003</v>
      </c>
      <c r="Y1306" s="117">
        <f t="array" ref="Y1306:AA1309">LINEST(L1306:L1309,F1306:G1309,TRUE,TRUE)</f>
        <v>9.3333333333334156E-6</v>
      </c>
      <c r="Z1306" s="95">
        <v>4.533333333332948E-5</v>
      </c>
      <c r="AA1306" s="95">
        <v>0.33813000000000004</v>
      </c>
      <c r="AB1306" s="24" t="str">
        <f>IF('Raw data (converted)'!T1306=0,"",'Raw data (converted)'!T1306)</f>
        <v/>
      </c>
    </row>
    <row r="1307" spans="1:28" x14ac:dyDescent="0.25">
      <c r="A1307" s="11">
        <f>'Raw data (converted)'!A1307</f>
        <v>41857</v>
      </c>
      <c r="B1307" s="11" t="str">
        <f>'Raw data (converted)'!B1307</f>
        <v>Jasmine</v>
      </c>
      <c r="C1307" s="11" t="str">
        <f>'Raw data (converted)'!C1307</f>
        <v>Ambient</v>
      </c>
      <c r="D1307" s="13">
        <f>'Raw data (converted)'!D1307</f>
        <v>5</v>
      </c>
      <c r="E1307" s="12">
        <f>'Raw data (converted)'!E1307</f>
        <v>5.4</v>
      </c>
      <c r="F1307" s="2">
        <f>'Raw data (converted)'!F1307</f>
        <v>15</v>
      </c>
      <c r="G1307" s="2">
        <f t="shared" si="1943"/>
        <v>225</v>
      </c>
      <c r="H1307" s="4">
        <f>IF('Raw data (converted)'!I1307=0,"",'Raw data (converted)'!I1307)</f>
        <v>8239</v>
      </c>
      <c r="I1307" t="str">
        <f>'Raw data (converted)'!J1307</f>
        <v>R5.4_T15</v>
      </c>
      <c r="J1307" s="21">
        <f>IF('Raw data (converted)'!Q1307=0,"",'Raw data (converted)'!Q1307)</f>
        <v>0.91120000000000001</v>
      </c>
      <c r="K1307" s="22">
        <f>IF('Raw data (converted)'!R1307=0,"",'Raw data (converted)'!R1307)</f>
        <v>0.34620000000000001</v>
      </c>
      <c r="L1307" s="23">
        <f>IF('Raw data (converted)'!S1307=0,"",'Raw data (converted)'!S1307)</f>
        <v>0.33829999999999999</v>
      </c>
      <c r="M1307" s="8"/>
      <c r="N1307" s="8"/>
      <c r="O1307" s="9"/>
      <c r="P1307" s="9"/>
      <c r="Q1307" s="10"/>
      <c r="R1307" s="10"/>
      <c r="S1307" s="111">
        <v>3.1404332483996978E-5</v>
      </c>
      <c r="T1307" s="93">
        <v>1.4746666666666632E-3</v>
      </c>
      <c r="U1307" s="93">
        <v>1.3774120661588497E-2</v>
      </c>
      <c r="V1307" s="114">
        <v>3.4286375654996892E-6</v>
      </c>
      <c r="W1307" s="94">
        <v>1.6100000000000053E-4</v>
      </c>
      <c r="X1307" s="94">
        <v>1.503820135521537E-3</v>
      </c>
      <c r="Y1307" s="117">
        <v>8.6461295129991749E-6</v>
      </c>
      <c r="Z1307" s="95">
        <v>4.0599999999999935E-4</v>
      </c>
      <c r="AA1307" s="95">
        <v>3.7922420808803774E-3</v>
      </c>
      <c r="AB1307" s="24" t="str">
        <f>IF('Raw data (converted)'!T1307=0,"",'Raw data (converted)'!T1307)</f>
        <v/>
      </c>
    </row>
    <row r="1308" spans="1:28" x14ac:dyDescent="0.25">
      <c r="A1308" s="11">
        <f>'Raw data (converted)'!A1308</f>
        <v>41857</v>
      </c>
      <c r="B1308" s="11" t="str">
        <f>'Raw data (converted)'!B1308</f>
        <v>Jasmine</v>
      </c>
      <c r="C1308" s="11" t="str">
        <f>'Raw data (converted)'!C1308</f>
        <v>Ambient</v>
      </c>
      <c r="D1308" s="13">
        <f>'Raw data (converted)'!D1308</f>
        <v>5</v>
      </c>
      <c r="E1308" s="12">
        <f>'Raw data (converted)'!E1308</f>
        <v>5.4</v>
      </c>
      <c r="F1308" s="2">
        <f>'Raw data (converted)'!F1308</f>
        <v>30</v>
      </c>
      <c r="G1308" s="2">
        <f t="shared" si="1943"/>
        <v>900</v>
      </c>
      <c r="H1308" s="4">
        <f>IF('Raw data (converted)'!I1308=0,"",'Raw data (converted)'!I1308)</f>
        <v>8239</v>
      </c>
      <c r="I1308" t="str">
        <f>'Raw data (converted)'!J1308</f>
        <v>R5.4_T30</v>
      </c>
      <c r="J1308" s="21">
        <f>IF('Raw data (converted)'!Q1308=0,"",'Raw data (converted)'!Q1308)</f>
        <v>0.87849999999999995</v>
      </c>
      <c r="K1308" s="22">
        <f>IF('Raw data (converted)'!R1308=0,"",'Raw data (converted)'!R1308)</f>
        <v>0.38400000000000001</v>
      </c>
      <c r="L1308" s="23">
        <f>IF('Raw data (converted)'!S1308=0,"",'Raw data (converted)'!S1308)</f>
        <v>0.35049999999999998</v>
      </c>
      <c r="M1308" s="8"/>
      <c r="N1308" s="8"/>
      <c r="O1308" s="9"/>
      <c r="P1308" s="9"/>
      <c r="Q1308" s="10"/>
      <c r="R1308" s="10"/>
      <c r="S1308" s="21">
        <v>0.98532511334327766</v>
      </c>
      <c r="T1308" s="93">
        <v>1.4131949617798636E-2</v>
      </c>
      <c r="U1308" s="21" t="e">
        <v>#N/A</v>
      </c>
      <c r="V1308" s="22">
        <v>0.99970294499990175</v>
      </c>
      <c r="W1308" s="94">
        <v>1.5428869044748598E-3</v>
      </c>
      <c r="X1308" s="22" t="e">
        <v>#N/A</v>
      </c>
      <c r="Y1308" s="23">
        <v>0.94522758520877082</v>
      </c>
      <c r="Z1308" s="95">
        <v>3.8907582808496276E-3</v>
      </c>
      <c r="AA1308" s="23" t="e">
        <v>#N/A</v>
      </c>
      <c r="AB1308" s="24" t="str">
        <f>IF('Raw data (converted)'!T1308=0,"",'Raw data (converted)'!T1308)</f>
        <v/>
      </c>
    </row>
    <row r="1309" spans="1:28" x14ac:dyDescent="0.25">
      <c r="A1309" s="11">
        <f>'Raw data (converted)'!A1309</f>
        <v>41857</v>
      </c>
      <c r="B1309" s="11" t="str">
        <f>'Raw data (converted)'!B1309</f>
        <v>Jasmine</v>
      </c>
      <c r="C1309" s="11" t="str">
        <f>'Raw data (converted)'!C1309</f>
        <v>Ambient</v>
      </c>
      <c r="D1309" s="13">
        <f>'Raw data (converted)'!D1309</f>
        <v>5</v>
      </c>
      <c r="E1309" s="12">
        <f>'Raw data (converted)'!E1309</f>
        <v>5.4</v>
      </c>
      <c r="F1309" s="2">
        <f>'Raw data (converted)'!F1309</f>
        <v>45</v>
      </c>
      <c r="G1309" s="2">
        <f t="shared" si="1943"/>
        <v>2025</v>
      </c>
      <c r="H1309" s="4">
        <f>IF('Raw data (converted)'!I1309=0,"",'Raw data (converted)'!I1309)</f>
        <v>8239</v>
      </c>
      <c r="I1309" t="str">
        <f>'Raw data (converted)'!J1309</f>
        <v>R5.4_T45</v>
      </c>
      <c r="J1309" s="21">
        <f>IF('Raw data (converted)'!Q1309=0,"",'Raw data (converted)'!Q1309)</f>
        <v>0.80610000000000004</v>
      </c>
      <c r="K1309" s="22">
        <f>IF('Raw data (converted)'!R1309=0,"",'Raw data (converted)'!R1309)</f>
        <v>0.4173</v>
      </c>
      <c r="L1309" s="23">
        <f>IF('Raw data (converted)'!S1309=0,"",'Raw data (converted)'!S1309)</f>
        <v>0.35820000000000002</v>
      </c>
      <c r="M1309" s="8"/>
      <c r="N1309" s="8"/>
      <c r="O1309" s="9"/>
      <c r="P1309" s="9"/>
      <c r="Q1309" s="10"/>
      <c r="R1309" s="10"/>
      <c r="S1309" s="112">
        <v>33.571813411312455</v>
      </c>
      <c r="T1309" s="113">
        <v>1</v>
      </c>
      <c r="U1309" s="21" t="e">
        <v>#N/A</v>
      </c>
      <c r="V1309" s="115">
        <v>1682.689981096398</v>
      </c>
      <c r="W1309" s="116">
        <v>1</v>
      </c>
      <c r="X1309" s="22" t="e">
        <v>#N/A</v>
      </c>
      <c r="Y1309" s="118">
        <v>8.6286827850442922</v>
      </c>
      <c r="Z1309" s="119">
        <v>1</v>
      </c>
      <c r="AA1309" s="23" t="e">
        <v>#N/A</v>
      </c>
      <c r="AB1309" s="24" t="str">
        <f>IF('Raw data (converted)'!T1309=0,"",'Raw data (converted)'!T1309)</f>
        <v/>
      </c>
    </row>
    <row r="1310" spans="1:28" x14ac:dyDescent="0.25">
      <c r="A1310" s="11">
        <f>'Raw data (converted)'!A1310</f>
        <v>41857</v>
      </c>
      <c r="B1310" s="12" t="str">
        <f>'Raw data (converted)'!B1310</f>
        <v>Jasmine</v>
      </c>
      <c r="C1310" s="2" t="str">
        <f>'Raw data (converted)'!C1310</f>
        <v>Ambient</v>
      </c>
      <c r="D1310" s="13">
        <f>'Raw data (converted)'!D1310</f>
        <v>5</v>
      </c>
      <c r="E1310" s="12">
        <f>'Raw data (converted)'!E1310</f>
        <v>5.5</v>
      </c>
      <c r="F1310" s="2">
        <f>'Raw data (converted)'!F1310</f>
        <v>0</v>
      </c>
      <c r="G1310" s="2">
        <f t="shared" si="1943"/>
        <v>0</v>
      </c>
      <c r="H1310" s="4">
        <f>IF('Raw data (converted)'!I1310=0,"",'Raw data (converted)'!I1310)</f>
        <v>8240</v>
      </c>
      <c r="I1310" t="str">
        <f>'Raw data (converted)'!J1310</f>
        <v>R5.5_Amb</v>
      </c>
      <c r="J1310" s="21">
        <f>IF('Raw data (converted)'!Q1310=0,"",'Raw data (converted)'!Q1310)</f>
        <v>0.94440000000000002</v>
      </c>
      <c r="K1310" s="22">
        <f>IF('Raw data (converted)'!R1310=0,"",'Raw data (converted)'!R1310)</f>
        <v>0.37790000000000001</v>
      </c>
      <c r="L1310" s="23">
        <f>IF('Raw data (converted)'!S1310=0,"",'Raw data (converted)'!S1310)</f>
        <v>0.375</v>
      </c>
      <c r="M1310" s="108">
        <f t="shared" ref="M1310" si="1980">IFERROR(RSQ(J1310:J1313,$F1310:$F1313),"")</f>
        <v>0.90279017160258068</v>
      </c>
      <c r="N1310" s="108">
        <f t="shared" ref="N1310" si="1981">IFERROR(S1312,"")</f>
        <v>0.90638794577853932</v>
      </c>
      <c r="O1310" s="109">
        <f t="shared" ref="O1310" si="1982">IFERROR(RSQ(K1310:K1313,$F1310:$F1313),"")</f>
        <v>0.9854270858960027</v>
      </c>
      <c r="P1310" s="109">
        <f t="shared" ref="P1310" si="1983">IFERROR(V1312,"")</f>
        <v>0.98668275954303719</v>
      </c>
      <c r="Q1310" s="110">
        <f t="shared" ref="Q1310" si="1984">IFERROR(RSQ(L1310:L1313,$F1310:$F1313),"")</f>
        <v>0.20063975555608685</v>
      </c>
      <c r="R1310" s="110">
        <f t="shared" ref="R1310" si="1985">IFERROR(Y1312,"")</f>
        <v>0.9655057172184961</v>
      </c>
      <c r="S1310" s="111">
        <f t="array" ref="S1310:U1313">LINEST(J1310:J1313,F1310:G1313,TRUE,TRUE)</f>
        <v>-1.4777777777777744E-5</v>
      </c>
      <c r="T1310" s="93">
        <v>-2.4756666666666677E-3</v>
      </c>
      <c r="U1310" s="93">
        <v>0.93681499999999995</v>
      </c>
      <c r="V1310" s="114">
        <f t="array" ref="V1310:X1313">LINEST(K1310:K1313,F1310:G1313,TRUE,TRUE)</f>
        <v>-8.6666666666666644E-6</v>
      </c>
      <c r="W1310" s="94">
        <v>3.647333333333334E-3</v>
      </c>
      <c r="X1310" s="94">
        <v>0.37506000000000006</v>
      </c>
      <c r="Y1310" s="117">
        <f t="array" ref="Y1310:AA1313">LINEST(L1310:L1313,F1310:G1313,TRUE,TRUE)</f>
        <v>1.988888888888892E-5</v>
      </c>
      <c r="Z1310" s="95">
        <v>-7.5833333333333427E-4</v>
      </c>
      <c r="AA1310" s="95">
        <v>0.37457500000000005</v>
      </c>
      <c r="AB1310" s="24" t="str">
        <f>IF('Raw data (converted)'!T1310=0,"",'Raw data (converted)'!T1310)</f>
        <v/>
      </c>
    </row>
    <row r="1311" spans="1:28" x14ac:dyDescent="0.25">
      <c r="A1311" s="11">
        <f>'Raw data (converted)'!A1311</f>
        <v>41857</v>
      </c>
      <c r="B1311" s="11" t="str">
        <f>'Raw data (converted)'!B1311</f>
        <v>Jasmine</v>
      </c>
      <c r="C1311" s="11" t="str">
        <f>'Raw data (converted)'!C1311</f>
        <v>Ambient</v>
      </c>
      <c r="D1311" s="13">
        <f>'Raw data (converted)'!D1311</f>
        <v>5</v>
      </c>
      <c r="E1311" s="12">
        <f>'Raw data (converted)'!E1311</f>
        <v>5.5</v>
      </c>
      <c r="F1311" s="2">
        <f>'Raw data (converted)'!F1311</f>
        <v>15</v>
      </c>
      <c r="G1311" s="2">
        <f t="shared" si="1943"/>
        <v>225</v>
      </c>
      <c r="H1311" s="4">
        <f>IF('Raw data (converted)'!I1311=0,"",'Raw data (converted)'!I1311)</f>
        <v>8240</v>
      </c>
      <c r="I1311" t="str">
        <f>'Raw data (converted)'!J1311</f>
        <v>R5.5_T15</v>
      </c>
      <c r="J1311" s="21">
        <f>IF('Raw data (converted)'!Q1311=0,"",'Raw data (converted)'!Q1311)</f>
        <v>0.87360000000000004</v>
      </c>
      <c r="K1311" s="22">
        <f>IF('Raw data (converted)'!R1311=0,"",'Raw data (converted)'!R1311)</f>
        <v>0.41930000000000001</v>
      </c>
      <c r="L1311" s="23">
        <f>IF('Raw data (converted)'!S1311=0,"",'Raw data (converted)'!S1311)</f>
        <v>0.3664</v>
      </c>
      <c r="M1311" s="8"/>
      <c r="N1311" s="8"/>
      <c r="O1311" s="9"/>
      <c r="P1311" s="9"/>
      <c r="Q1311" s="10"/>
      <c r="R1311" s="10"/>
      <c r="S1311" s="111">
        <v>7.5380336041492836E-5</v>
      </c>
      <c r="T1311" s="93">
        <v>3.5396666666666632E-3</v>
      </c>
      <c r="U1311" s="93">
        <v>3.3062248486755992E-2</v>
      </c>
      <c r="V1311" s="114">
        <v>2.8224146915997356E-5</v>
      </c>
      <c r="W1311" s="94">
        <v>1.3253333333333335E-3</v>
      </c>
      <c r="X1311" s="94">
        <v>1.2379272999655515E-2</v>
      </c>
      <c r="Y1311" s="117">
        <v>4.2236839574995801E-6</v>
      </c>
      <c r="Z1311" s="95">
        <v>1.9833333333333224E-4</v>
      </c>
      <c r="AA1311" s="95">
        <v>1.8525320510047749E-3</v>
      </c>
      <c r="AB1311" s="24" t="str">
        <f>IF('Raw data (converted)'!T1311=0,"",'Raw data (converted)'!T1311)</f>
        <v/>
      </c>
    </row>
    <row r="1312" spans="1:28" x14ac:dyDescent="0.25">
      <c r="A1312" s="11">
        <f>'Raw data (converted)'!A1312</f>
        <v>41857</v>
      </c>
      <c r="B1312" s="11" t="str">
        <f>'Raw data (converted)'!B1312</f>
        <v>Jasmine</v>
      </c>
      <c r="C1312" s="11" t="str">
        <f>'Raw data (converted)'!C1312</f>
        <v>Ambient</v>
      </c>
      <c r="D1312" s="13">
        <f>'Raw data (converted)'!D1312</f>
        <v>5</v>
      </c>
      <c r="E1312" s="12">
        <f>'Raw data (converted)'!E1312</f>
        <v>5.5</v>
      </c>
      <c r="F1312" s="2">
        <f>'Raw data (converted)'!F1312</f>
        <v>30</v>
      </c>
      <c r="G1312" s="2">
        <f t="shared" si="1943"/>
        <v>900</v>
      </c>
      <c r="H1312" s="4">
        <f>IF('Raw data (converted)'!I1312=0,"",'Raw data (converted)'!I1312)</f>
        <v>8240</v>
      </c>
      <c r="I1312" t="str">
        <f>'Raw data (converted)'!J1312</f>
        <v>R5.5_T30</v>
      </c>
      <c r="J1312" s="21">
        <f>IF('Raw data (converted)'!Q1312=0,"",'Raw data (converted)'!Q1312)</f>
        <v>0.872</v>
      </c>
      <c r="K1312" s="22">
        <f>IF('Raw data (converted)'!R1312=0,"",'Raw data (converted)'!R1312)</f>
        <v>0.48520000000000002</v>
      </c>
      <c r="L1312" s="23">
        <f>IF('Raw data (converted)'!S1312=0,"",'Raw data (converted)'!S1312)</f>
        <v>0.371</v>
      </c>
      <c r="M1312" s="8"/>
      <c r="N1312" s="8"/>
      <c r="O1312" s="9"/>
      <c r="P1312" s="9"/>
      <c r="Q1312" s="10"/>
      <c r="R1312" s="10"/>
      <c r="S1312" s="21">
        <v>0.90638794577853932</v>
      </c>
      <c r="T1312" s="93">
        <v>3.3921151218671772E-2</v>
      </c>
      <c r="U1312" s="21" t="e">
        <v>#N/A</v>
      </c>
      <c r="V1312" s="22">
        <v>0.98668275954303719</v>
      </c>
      <c r="W1312" s="94">
        <v>1.2700866112198807E-2</v>
      </c>
      <c r="X1312" s="22" t="e">
        <v>#N/A</v>
      </c>
      <c r="Y1312" s="23">
        <v>0.9655057172184961</v>
      </c>
      <c r="Z1312" s="95">
        <v>1.9006577808748106E-3</v>
      </c>
      <c r="AA1312" s="23" t="e">
        <v>#N/A</v>
      </c>
      <c r="AB1312" s="24" t="str">
        <f>IF('Raw data (converted)'!T1312=0,"",'Raw data (converted)'!T1312)</f>
        <v/>
      </c>
    </row>
    <row r="1313" spans="1:28" x14ac:dyDescent="0.25">
      <c r="A1313" s="11">
        <f>'Raw data (converted)'!A1313</f>
        <v>41857</v>
      </c>
      <c r="B1313" s="11" t="str">
        <f>'Raw data (converted)'!B1313</f>
        <v>Jasmine</v>
      </c>
      <c r="C1313" s="11" t="str">
        <f>'Raw data (converted)'!C1313</f>
        <v>Ambient</v>
      </c>
      <c r="D1313" s="13">
        <f>'Raw data (converted)'!D1313</f>
        <v>5</v>
      </c>
      <c r="E1313" s="12">
        <f>'Raw data (converted)'!E1313</f>
        <v>5.5</v>
      </c>
      <c r="F1313" s="2">
        <f>'Raw data (converted)'!F1313</f>
        <v>45</v>
      </c>
      <c r="G1313" s="2">
        <f t="shared" si="1943"/>
        <v>2025</v>
      </c>
      <c r="H1313" s="4">
        <f>IF('Raw data (converted)'!I1313=0,"",'Raw data (converted)'!I1313)</f>
        <v>8240</v>
      </c>
      <c r="I1313" t="str">
        <f>'Raw data (converted)'!J1313</f>
        <v>R5.5_T45</v>
      </c>
      <c r="J1313" s="21">
        <f>IF('Raw data (converted)'!Q1313=0,"",'Raw data (converted)'!Q1313)</f>
        <v>0.78790000000000004</v>
      </c>
      <c r="K1313" s="22">
        <f>IF('Raw data (converted)'!R1313=0,"",'Raw data (converted)'!R1313)</f>
        <v>0.51880000000000004</v>
      </c>
      <c r="L1313" s="23">
        <f>IF('Raw data (converted)'!S1313=0,"",'Raw data (converted)'!S1313)</f>
        <v>0.38030000000000003</v>
      </c>
      <c r="M1313" s="8"/>
      <c r="N1313" s="8"/>
      <c r="O1313" s="9"/>
      <c r="P1313" s="9"/>
      <c r="Q1313" s="10"/>
      <c r="R1313" s="10"/>
      <c r="S1313" s="112">
        <v>4.8411924795190968</v>
      </c>
      <c r="T1313" s="113">
        <v>1</v>
      </c>
      <c r="U1313" s="21" t="e">
        <v>#N/A</v>
      </c>
      <c r="V1313" s="115">
        <v>37.045315909541763</v>
      </c>
      <c r="W1313" s="116">
        <v>1</v>
      </c>
      <c r="X1313" s="22" t="e">
        <v>#N/A</v>
      </c>
      <c r="Y1313" s="118">
        <v>13.995155709342772</v>
      </c>
      <c r="Z1313" s="119">
        <v>1</v>
      </c>
      <c r="AA1313" s="23" t="e">
        <v>#N/A</v>
      </c>
      <c r="AB1313" s="24" t="str">
        <f>IF('Raw data (converted)'!T1313=0,"",'Raw data (converted)'!T1313)</f>
        <v/>
      </c>
    </row>
    <row r="1314" spans="1:28" x14ac:dyDescent="0.25">
      <c r="A1314" s="11">
        <f>'Raw data (converted)'!A1314</f>
        <v>41857</v>
      </c>
      <c r="B1314" s="12" t="str">
        <f>'Raw data (converted)'!B1314</f>
        <v>Jasmine</v>
      </c>
      <c r="C1314" s="2" t="str">
        <f>'Raw data (converted)'!C1314</f>
        <v>Ambient</v>
      </c>
      <c r="D1314" s="13">
        <f>'Raw data (converted)'!D1314</f>
        <v>5</v>
      </c>
      <c r="E1314" s="12">
        <f>'Raw data (converted)'!E1314</f>
        <v>5.6</v>
      </c>
      <c r="F1314" s="2">
        <f>'Raw data (converted)'!F1314</f>
        <v>0</v>
      </c>
      <c r="G1314" s="2">
        <f t="shared" si="1943"/>
        <v>0</v>
      </c>
      <c r="H1314" s="4">
        <f>IF('Raw data (converted)'!I1314=0,"",'Raw data (converted)'!I1314)</f>
        <v>8241</v>
      </c>
      <c r="I1314" t="str">
        <f>'Raw data (converted)'!J1314</f>
        <v>R5.6_Amb</v>
      </c>
      <c r="J1314" s="21">
        <f>IF('Raw data (converted)'!Q1314=0,"",'Raw data (converted)'!Q1314)</f>
        <v>0.97399999999999998</v>
      </c>
      <c r="K1314" s="22">
        <f>IF('Raw data (converted)'!R1314=0,"",'Raw data (converted)'!R1314)</f>
        <v>0.27960000000000002</v>
      </c>
      <c r="L1314" s="23">
        <f>IF('Raw data (converted)'!S1314=0,"",'Raw data (converted)'!S1314)</f>
        <v>0.38990000000000002</v>
      </c>
      <c r="M1314" s="108">
        <f t="shared" ref="M1314" si="1986">IFERROR(RSQ(J1314:J1317,$F1314:$F1317),"")</f>
        <v>0.47725184326372883</v>
      </c>
      <c r="N1314" s="108">
        <f t="shared" ref="N1314" si="1987">IFERROR(S1316,"")</f>
        <v>0.87558083116245822</v>
      </c>
      <c r="O1314" s="109">
        <f t="shared" ref="O1314" si="1988">IFERROR(RSQ(K1314:K1317,$F1314:$F1317),"")</f>
        <v>0.89715703738530439</v>
      </c>
      <c r="P1314" s="109">
        <f t="shared" ref="P1314" si="1989">IFERROR(V1316,"")</f>
        <v>0.89765988286214615</v>
      </c>
      <c r="Q1314" s="110">
        <f t="shared" ref="Q1314" si="1990">IFERROR(RSQ(L1314:L1317,$F1314:$F1317),"")</f>
        <v>0.40679510320354728</v>
      </c>
      <c r="R1314" s="110">
        <f t="shared" ref="R1314" si="1991">IFERROR(Y1316,"")</f>
        <v>0.48935794010388012</v>
      </c>
      <c r="S1314" s="111">
        <f t="array" ref="S1314:U1317">LINEST(J1314:J1317,F1314:G1317,TRUE,TRUE)</f>
        <v>-1.8866666666666679E-4</v>
      </c>
      <c r="T1314" s="93">
        <v>5.7193333333333384E-3</v>
      </c>
      <c r="U1314" s="93">
        <v>0.96338999999999997</v>
      </c>
      <c r="V1314" s="114">
        <f t="array" ref="V1314:X1317">LINEST(K1314:K1317,F1314:G1317,TRUE,TRUE)</f>
        <v>-4.4444444444443959E-6</v>
      </c>
      <c r="W1314" s="94">
        <v>2.7186666666666639E-3</v>
      </c>
      <c r="X1314" s="94">
        <v>0.28598000000000001</v>
      </c>
      <c r="Y1314" s="117">
        <f t="array" ref="Y1314:AA1317">LINEST(L1314:L1317,F1314:G1317,TRUE,TRUE)</f>
        <v>1.8222222222222275E-5</v>
      </c>
      <c r="Z1314" s="95">
        <v>-1.3626666666666696E-3</v>
      </c>
      <c r="AA1314" s="95">
        <v>0.39446000000000009</v>
      </c>
      <c r="AB1314" s="24" t="str">
        <f>IF('Raw data (converted)'!T1314=0,"",'Raw data (converted)'!T1314)</f>
        <v/>
      </c>
    </row>
    <row r="1315" spans="1:28" x14ac:dyDescent="0.25">
      <c r="A1315" s="11">
        <f>'Raw data (converted)'!A1315</f>
        <v>41857</v>
      </c>
      <c r="B1315" s="11" t="str">
        <f>'Raw data (converted)'!B1315</f>
        <v>Jasmine</v>
      </c>
      <c r="C1315" s="11" t="str">
        <f>'Raw data (converted)'!C1315</f>
        <v>Ambient</v>
      </c>
      <c r="D1315" s="13">
        <f>'Raw data (converted)'!D1315</f>
        <v>5</v>
      </c>
      <c r="E1315" s="12">
        <f>'Raw data (converted)'!E1315</f>
        <v>5.6</v>
      </c>
      <c r="F1315" s="2">
        <f>'Raw data (converted)'!F1315</f>
        <v>15</v>
      </c>
      <c r="G1315" s="2">
        <f t="shared" si="1943"/>
        <v>225</v>
      </c>
      <c r="H1315" s="4">
        <f>IF('Raw data (converted)'!I1315=0,"",'Raw data (converted)'!I1315)</f>
        <v>8241</v>
      </c>
      <c r="I1315" t="str">
        <f>'Raw data (converted)'!J1315</f>
        <v>R5.6_T15</v>
      </c>
      <c r="J1315" s="21">
        <f>IF('Raw data (converted)'!Q1315=0,"",'Raw data (converted)'!Q1315)</f>
        <v>0.97489999999999999</v>
      </c>
      <c r="K1315" s="22">
        <f>IF('Raw data (converted)'!R1315=0,"",'Raw data (converted)'!R1315)</f>
        <v>0.34489999999999998</v>
      </c>
      <c r="L1315" s="23">
        <f>IF('Raw data (converted)'!S1315=0,"",'Raw data (converted)'!S1315)</f>
        <v>0.39179999999999998</v>
      </c>
      <c r="M1315" s="8"/>
      <c r="N1315" s="8"/>
      <c r="O1315" s="9"/>
      <c r="P1315" s="9"/>
      <c r="Q1315" s="10"/>
      <c r="R1315" s="10"/>
      <c r="S1315" s="111">
        <v>1.054430277389901E-4</v>
      </c>
      <c r="T1315" s="93">
        <v>4.9513333333333336E-3</v>
      </c>
      <c r="U1315" s="93">
        <v>4.6247917790966542E-2</v>
      </c>
      <c r="V1315" s="114">
        <v>6.3404949761994045E-5</v>
      </c>
      <c r="W1315" s="94">
        <v>2.9773333333333336E-3</v>
      </c>
      <c r="X1315" s="94">
        <v>2.7809775259789497E-2</v>
      </c>
      <c r="Y1315" s="117">
        <v>4.5317644343995687E-5</v>
      </c>
      <c r="Z1315" s="95">
        <v>2.1279999999999975E-3</v>
      </c>
      <c r="AA1315" s="95">
        <v>1.9876579182545446E-2</v>
      </c>
      <c r="AB1315" s="24" t="str">
        <f>IF('Raw data (converted)'!T1315=0,"",'Raw data (converted)'!T1315)</f>
        <v/>
      </c>
    </row>
    <row r="1316" spans="1:28" x14ac:dyDescent="0.25">
      <c r="A1316" s="11">
        <f>'Raw data (converted)'!A1316</f>
        <v>41857</v>
      </c>
      <c r="B1316" s="11" t="str">
        <f>'Raw data (converted)'!B1316</f>
        <v>Jasmine</v>
      </c>
      <c r="C1316" s="11" t="str">
        <f>'Raw data (converted)'!C1316</f>
        <v>Ambient</v>
      </c>
      <c r="D1316" s="13">
        <f>'Raw data (converted)'!D1316</f>
        <v>5</v>
      </c>
      <c r="E1316" s="12">
        <f>'Raw data (converted)'!E1316</f>
        <v>5.6</v>
      </c>
      <c r="F1316" s="2">
        <f>'Raw data (converted)'!F1316</f>
        <v>30</v>
      </c>
      <c r="G1316" s="2">
        <f t="shared" si="1943"/>
        <v>900</v>
      </c>
      <c r="H1316" s="4">
        <f>IF('Raw data (converted)'!I1316=0,"",'Raw data (converted)'!I1316)</f>
        <v>8241</v>
      </c>
      <c r="I1316" t="str">
        <f>'Raw data (converted)'!J1316</f>
        <v>R5.6_T30</v>
      </c>
      <c r="J1316" s="21">
        <f>IF('Raw data (converted)'!Q1316=0,"",'Raw data (converted)'!Q1316)</f>
        <v>0.997</v>
      </c>
      <c r="K1316" s="22">
        <f>IF('Raw data (converted)'!R1316=0,"",'Raw data (converted)'!R1316)</f>
        <v>0.34439999999999998</v>
      </c>
      <c r="L1316" s="23">
        <f>IF('Raw data (converted)'!S1316=0,"",'Raw data (converted)'!S1316)</f>
        <v>0.35630000000000001</v>
      </c>
      <c r="M1316" s="8"/>
      <c r="N1316" s="8"/>
      <c r="O1316" s="9"/>
      <c r="P1316" s="9"/>
      <c r="Q1316" s="10"/>
      <c r="R1316" s="10"/>
      <c r="S1316" s="21">
        <v>0.87558083116245822</v>
      </c>
      <c r="T1316" s="93">
        <v>4.744936248254554E-2</v>
      </c>
      <c r="U1316" s="21" t="e">
        <v>#N/A</v>
      </c>
      <c r="V1316" s="22">
        <v>0.89765988286214615</v>
      </c>
      <c r="W1316" s="94">
        <v>2.8532227392897316E-2</v>
      </c>
      <c r="X1316" s="22" t="e">
        <v>#N/A</v>
      </c>
      <c r="Y1316" s="23">
        <v>0.48935794010388012</v>
      </c>
      <c r="Z1316" s="95">
        <v>2.0392939954798055E-2</v>
      </c>
      <c r="AA1316" s="23" t="e">
        <v>#N/A</v>
      </c>
      <c r="AB1316" s="24" t="str">
        <f>IF('Raw data (converted)'!T1316=0,"",'Raw data (converted)'!T1316)</f>
        <v>For CH4, high residuals and Cooks (also for CO2). But no reason to remove this point</v>
      </c>
    </row>
    <row r="1317" spans="1:28" x14ac:dyDescent="0.25">
      <c r="A1317" s="11">
        <f>'Raw data (converted)'!A1317</f>
        <v>41857</v>
      </c>
      <c r="B1317" s="11" t="str">
        <f>'Raw data (converted)'!B1317</f>
        <v>Jasmine</v>
      </c>
      <c r="C1317" s="11" t="str">
        <f>'Raw data (converted)'!C1317</f>
        <v>Ambient</v>
      </c>
      <c r="D1317" s="13">
        <f>'Raw data (converted)'!D1317</f>
        <v>5</v>
      </c>
      <c r="E1317" s="12">
        <f>'Raw data (converted)'!E1317</f>
        <v>5.6</v>
      </c>
      <c r="F1317" s="2">
        <f>'Raw data (converted)'!F1317</f>
        <v>45</v>
      </c>
      <c r="G1317" s="2">
        <f t="shared" si="1943"/>
        <v>2025</v>
      </c>
      <c r="H1317" s="4">
        <f>IF('Raw data (converted)'!I1317=0,"",'Raw data (converted)'!I1317)</f>
        <v>8241</v>
      </c>
      <c r="I1317" t="str">
        <f>'Raw data (converted)'!J1317</f>
        <v>R5.6_T45</v>
      </c>
      <c r="J1317" s="21">
        <f>IF('Raw data (converted)'!Q1317=0,"",'Raw data (converted)'!Q1317)</f>
        <v>0.82809999999999995</v>
      </c>
      <c r="K1317" s="22">
        <f>IF('Raw data (converted)'!R1317=0,"",'Raw data (converted)'!R1317)</f>
        <v>0.40570000000000001</v>
      </c>
      <c r="L1317" s="23">
        <f>IF('Raw data (converted)'!S1317=0,"",'Raw data (converted)'!S1317)</f>
        <v>0.37459999999999999</v>
      </c>
      <c r="M1317" s="8"/>
      <c r="N1317" s="8"/>
      <c r="O1317" s="9"/>
      <c r="P1317" s="9"/>
      <c r="Q1317" s="10"/>
      <c r="R1317" s="10"/>
      <c r="S1317" s="112">
        <v>3.5186733657806886</v>
      </c>
      <c r="T1317" s="113">
        <v>1</v>
      </c>
      <c r="U1317" s="21" t="e">
        <v>#N/A</v>
      </c>
      <c r="V1317" s="115">
        <v>4.3856696081996045</v>
      </c>
      <c r="W1317" s="116">
        <v>1</v>
      </c>
      <c r="X1317" s="22" t="e">
        <v>#N/A</v>
      </c>
      <c r="Y1317" s="118">
        <v>0.47915945290858963</v>
      </c>
      <c r="Z1317" s="119">
        <v>1</v>
      </c>
      <c r="AA1317" s="23" t="e">
        <v>#N/A</v>
      </c>
      <c r="AB1317" s="24" t="str">
        <f>IF('Raw data (converted)'!T1317=0,"",'Raw data (converted)'!T1317)</f>
        <v>For CH4, high residuals and Cooks (also for CO2). But no reason to remove this point</v>
      </c>
    </row>
    <row r="1318" spans="1:28" x14ac:dyDescent="0.25">
      <c r="A1318" s="11">
        <f>'Raw data (converted)'!A1318</f>
        <v>41857</v>
      </c>
      <c r="B1318" s="12" t="str">
        <f>'Raw data (converted)'!B1318</f>
        <v>Chris</v>
      </c>
      <c r="C1318" s="2" t="str">
        <f>'Raw data (converted)'!C1318</f>
        <v>Elevated</v>
      </c>
      <c r="D1318" s="13">
        <f>'Raw data (converted)'!D1318</f>
        <v>6</v>
      </c>
      <c r="E1318" s="12">
        <f>'Raw data (converted)'!E1318</f>
        <v>6.1</v>
      </c>
      <c r="F1318" s="2">
        <f>'Raw data (converted)'!F1318</f>
        <v>0</v>
      </c>
      <c r="G1318" s="2">
        <f t="shared" si="1943"/>
        <v>0</v>
      </c>
      <c r="H1318" s="4">
        <f>IF('Raw data (converted)'!I1318=0,"",'Raw data (converted)'!I1318)</f>
        <v>8242</v>
      </c>
      <c r="I1318" t="str">
        <f>'Raw data (converted)'!J1318</f>
        <v>R6.1_Amb</v>
      </c>
      <c r="J1318" s="21">
        <f>IF('Raw data (converted)'!Q1318=0,"",'Raw data (converted)'!Q1318)</f>
        <v>0.96220000000000006</v>
      </c>
      <c r="K1318" s="22">
        <f>IF('Raw data (converted)'!R1318=0,"",'Raw data (converted)'!R1318)</f>
        <v>0.21510000000000001</v>
      </c>
      <c r="L1318" s="23">
        <f>IF('Raw data (converted)'!S1318=0,"",'Raw data (converted)'!S1318)</f>
        <v>0.3241</v>
      </c>
      <c r="M1318" s="108">
        <f t="shared" ref="M1318" si="1992">IFERROR(RSQ(J1318:J1321,$F1318:$F1321),"")</f>
        <v>0.9317895046835889</v>
      </c>
      <c r="N1318" s="108">
        <f t="shared" ref="N1318" si="1993">IFERROR(S1320,"")</f>
        <v>0.95286282238608155</v>
      </c>
      <c r="O1318" s="109">
        <f t="shared" ref="O1318" si="1994">IFERROR(RSQ(K1318:K1321,$F1318:$F1321),"")</f>
        <v>0.98148884172543804</v>
      </c>
      <c r="P1318" s="109">
        <f t="shared" ref="P1318" si="1995">IFERROR(V1320,"")</f>
        <v>0.99781177466191362</v>
      </c>
      <c r="Q1318" s="110">
        <f t="shared" ref="Q1318" si="1996">IFERROR(RSQ(L1318:L1321,$F1318:$F1321),"")</f>
        <v>0.818881773373065</v>
      </c>
      <c r="R1318" s="110">
        <f t="shared" ref="R1318" si="1997">IFERROR(Y1320,"")</f>
        <v>0.92601077102184237</v>
      </c>
      <c r="S1318" s="111">
        <f t="array" ref="S1318:U1321">LINEST(J1318:J1321,F1318:G1321,TRUE,TRUE)</f>
        <v>-4.0666666666666648E-5</v>
      </c>
      <c r="T1318" s="93">
        <v>-1.7980000000000025E-3</v>
      </c>
      <c r="U1318" s="93">
        <v>0.95607999999999993</v>
      </c>
      <c r="V1318" s="114">
        <f t="array" ref="V1318:X1321">LINEST(K1318:K1321,F1318:G1321,TRUE,TRUE)</f>
        <v>-3.7999999999999968E-5</v>
      </c>
      <c r="W1318" s="94">
        <v>5.6633333333333319E-3</v>
      </c>
      <c r="X1318" s="94">
        <v>0.21370000000000006</v>
      </c>
      <c r="Y1318" s="117">
        <f t="array" ref="Y1318:AA1321">LINEST(L1318:L1321,F1318:G1321,TRUE,TRUE)</f>
        <v>-2.744444444444446E-5</v>
      </c>
      <c r="Z1318" s="95">
        <v>2.2530000000000007E-3</v>
      </c>
      <c r="AA1318" s="95">
        <v>0.32639500000000005</v>
      </c>
      <c r="AB1318" s="24" t="str">
        <f>IF('Raw data (converted)'!T1318=0,"",'Raw data (converted)'!T1318)</f>
        <v/>
      </c>
    </row>
    <row r="1319" spans="1:28" x14ac:dyDescent="0.25">
      <c r="A1319" s="11">
        <f>'Raw data (converted)'!A1319</f>
        <v>41857</v>
      </c>
      <c r="B1319" s="11" t="str">
        <f>'Raw data (converted)'!B1319</f>
        <v>Chris</v>
      </c>
      <c r="C1319" s="11" t="str">
        <f>'Raw data (converted)'!C1319</f>
        <v>Elevated</v>
      </c>
      <c r="D1319" s="13">
        <f>'Raw data (converted)'!D1319</f>
        <v>6</v>
      </c>
      <c r="E1319" s="12">
        <f>'Raw data (converted)'!E1319</f>
        <v>6.1</v>
      </c>
      <c r="F1319" s="2">
        <f>'Raw data (converted)'!F1319</f>
        <v>15</v>
      </c>
      <c r="G1319" s="2">
        <f t="shared" si="1943"/>
        <v>225</v>
      </c>
      <c r="H1319" s="4">
        <f>IF('Raw data (converted)'!I1319=0,"",'Raw data (converted)'!I1319)</f>
        <v>8242</v>
      </c>
      <c r="I1319" t="str">
        <f>'Raw data (converted)'!J1319</f>
        <v>R6.1_T15</v>
      </c>
      <c r="J1319" s="21">
        <f>IF('Raw data (converted)'!Q1319=0,"",'Raw data (converted)'!Q1319)</f>
        <v>0.90159999999999996</v>
      </c>
      <c r="K1319" s="22">
        <f>IF('Raw data (converted)'!R1319=0,"",'Raw data (converted)'!R1319)</f>
        <v>0.28589999999999999</v>
      </c>
      <c r="L1319" s="23">
        <f>IF('Raw data (converted)'!S1319=0,"",'Raw data (converted)'!S1319)</f>
        <v>0.3609</v>
      </c>
      <c r="M1319" s="8"/>
      <c r="N1319" s="8"/>
      <c r="O1319" s="9"/>
      <c r="P1319" s="9"/>
      <c r="Q1319" s="10"/>
      <c r="R1319" s="10"/>
      <c r="S1319" s="111">
        <v>6.0821048987994412E-5</v>
      </c>
      <c r="T1319" s="93">
        <v>2.8560000000000057E-3</v>
      </c>
      <c r="U1319" s="93">
        <v>2.6676461534468954E-2</v>
      </c>
      <c r="V1319" s="114">
        <v>1.3913311859998765E-5</v>
      </c>
      <c r="W1319" s="94">
        <v>6.5333333333333682E-4</v>
      </c>
      <c r="X1319" s="94">
        <v>6.1024585209569753E-3</v>
      </c>
      <c r="Y1319" s="117">
        <v>2.2807893370497862E-5</v>
      </c>
      <c r="Z1319" s="95">
        <v>1.0710000000000001E-3</v>
      </c>
      <c r="AA1319" s="95">
        <v>1.0003673075425849E-2</v>
      </c>
      <c r="AB1319" s="24" t="str">
        <f>IF('Raw data (converted)'!T1319=0,"",'Raw data (converted)'!T1319)</f>
        <v/>
      </c>
    </row>
    <row r="1320" spans="1:28" x14ac:dyDescent="0.25">
      <c r="A1320" s="11">
        <f>'Raw data (converted)'!A1320</f>
        <v>41857</v>
      </c>
      <c r="B1320" s="11" t="str">
        <f>'Raw data (converted)'!B1320</f>
        <v>Chris</v>
      </c>
      <c r="C1320" s="11" t="str">
        <f>'Raw data (converted)'!C1320</f>
        <v>Elevated</v>
      </c>
      <c r="D1320" s="13">
        <f>'Raw data (converted)'!D1320</f>
        <v>6</v>
      </c>
      <c r="E1320" s="12">
        <f>'Raw data (converted)'!E1320</f>
        <v>6.1</v>
      </c>
      <c r="F1320" s="2">
        <f>'Raw data (converted)'!F1320</f>
        <v>30</v>
      </c>
      <c r="G1320" s="2">
        <f t="shared" si="1943"/>
        <v>900</v>
      </c>
      <c r="H1320" s="4">
        <f>IF('Raw data (converted)'!I1320=0,"",'Raw data (converted)'!I1320)</f>
        <v>8242</v>
      </c>
      <c r="I1320" t="str">
        <f>'Raw data (converted)'!J1320</f>
        <v>R6.1_T30</v>
      </c>
      <c r="J1320" s="21">
        <f>IF('Raw data (converted)'!Q1320=0,"",'Raw data (converted)'!Q1320)</f>
        <v>0.88390000000000002</v>
      </c>
      <c r="K1320" s="22">
        <f>IF('Raw data (converted)'!R1320=0,"",'Raw data (converted)'!R1320)</f>
        <v>0.35360000000000003</v>
      </c>
      <c r="L1320" s="23">
        <f>IF('Raw data (converted)'!S1320=0,"",'Raw data (converted)'!S1320)</f>
        <v>0.3624</v>
      </c>
      <c r="M1320" s="8"/>
      <c r="N1320" s="8"/>
      <c r="O1320" s="9"/>
      <c r="P1320" s="9"/>
      <c r="Q1320" s="10"/>
      <c r="R1320" s="10"/>
      <c r="S1320" s="21">
        <v>0.95286282238608155</v>
      </c>
      <c r="T1320" s="93">
        <v>2.7369472044597481E-2</v>
      </c>
      <c r="U1320" s="21" t="e">
        <v>#N/A</v>
      </c>
      <c r="V1320" s="22">
        <v>0.99781177466191362</v>
      </c>
      <c r="W1320" s="94">
        <v>6.2609903369994432E-3</v>
      </c>
      <c r="X1320" s="22" t="e">
        <v>#N/A</v>
      </c>
      <c r="Y1320" s="23">
        <v>0.92601077102184237</v>
      </c>
      <c r="Z1320" s="95">
        <v>1.0263552016724036E-2</v>
      </c>
      <c r="AA1320" s="23" t="e">
        <v>#N/A</v>
      </c>
      <c r="AB1320" s="24" t="str">
        <f>IF('Raw data (converted)'!T1320=0,"",'Raw data (converted)'!T1320)</f>
        <v/>
      </c>
    </row>
    <row r="1321" spans="1:28" x14ac:dyDescent="0.25">
      <c r="A1321" s="11">
        <f>'Raw data (converted)'!A1321</f>
        <v>41857</v>
      </c>
      <c r="B1321" s="11" t="str">
        <f>'Raw data (converted)'!B1321</f>
        <v>Chris</v>
      </c>
      <c r="C1321" s="11" t="str">
        <f>'Raw data (converted)'!C1321</f>
        <v>Elevated</v>
      </c>
      <c r="D1321" s="13">
        <f>'Raw data (converted)'!D1321</f>
        <v>6</v>
      </c>
      <c r="E1321" s="12">
        <f>'Raw data (converted)'!E1321</f>
        <v>6.1</v>
      </c>
      <c r="F1321" s="2">
        <f>'Raw data (converted)'!F1321</f>
        <v>45</v>
      </c>
      <c r="G1321" s="2">
        <f t="shared" si="1943"/>
        <v>2025</v>
      </c>
      <c r="H1321" s="4">
        <f>IF('Raw data (converted)'!I1321=0,"",'Raw data (converted)'!I1321)</f>
        <v>8242</v>
      </c>
      <c r="I1321" t="str">
        <f>'Raw data (converted)'!J1321</f>
        <v>R6.1_T45</v>
      </c>
      <c r="J1321" s="21">
        <f>IF('Raw data (converted)'!Q1321=0,"",'Raw data (converted)'!Q1321)</f>
        <v>0.78669999999999995</v>
      </c>
      <c r="K1321" s="22">
        <f>IF('Raw data (converted)'!R1321=0,"",'Raw data (converted)'!R1321)</f>
        <v>0.39019999999999999</v>
      </c>
      <c r="L1321" s="23">
        <f>IF('Raw data (converted)'!S1321=0,"",'Raw data (converted)'!S1321)</f>
        <v>0.3745</v>
      </c>
      <c r="M1321" s="8"/>
      <c r="N1321" s="8"/>
      <c r="O1321" s="9"/>
      <c r="P1321" s="9"/>
      <c r="Q1321" s="10"/>
      <c r="R1321" s="10"/>
      <c r="S1321" s="112">
        <v>10.107338523644719</v>
      </c>
      <c r="T1321" s="113">
        <v>1</v>
      </c>
      <c r="U1321" s="21" t="e">
        <v>#N/A</v>
      </c>
      <c r="V1321" s="115">
        <v>227.99566326530376</v>
      </c>
      <c r="W1321" s="116">
        <v>1</v>
      </c>
      <c r="X1321" s="22" t="e">
        <v>#N/A</v>
      </c>
      <c r="Y1321" s="118">
        <v>6.2577403752592762</v>
      </c>
      <c r="Z1321" s="119">
        <v>1</v>
      </c>
      <c r="AA1321" s="23" t="e">
        <v>#N/A</v>
      </c>
      <c r="AB1321" s="24" t="str">
        <f>IF('Raw data (converted)'!T1321=0,"",'Raw data (converted)'!T1321)</f>
        <v/>
      </c>
    </row>
    <row r="1322" spans="1:28" x14ac:dyDescent="0.25">
      <c r="A1322" s="11">
        <f>'Raw data (converted)'!A1322</f>
        <v>41857</v>
      </c>
      <c r="B1322" s="12" t="str">
        <f>'Raw data (converted)'!B1322</f>
        <v>Chris</v>
      </c>
      <c r="C1322" s="2" t="str">
        <f>'Raw data (converted)'!C1322</f>
        <v>Elevated</v>
      </c>
      <c r="D1322" s="13">
        <f>'Raw data (converted)'!D1322</f>
        <v>6</v>
      </c>
      <c r="E1322" s="12">
        <f>'Raw data (converted)'!E1322</f>
        <v>6.2</v>
      </c>
      <c r="F1322" s="2">
        <f>'Raw data (converted)'!F1322</f>
        <v>0</v>
      </c>
      <c r="G1322" s="2">
        <f t="shared" si="1943"/>
        <v>0</v>
      </c>
      <c r="H1322" s="4">
        <f>IF('Raw data (converted)'!I1322=0,"",'Raw data (converted)'!I1322)</f>
        <v>8243</v>
      </c>
      <c r="I1322" t="str">
        <f>'Raw data (converted)'!J1322</f>
        <v>R6.2_Amb</v>
      </c>
      <c r="J1322" s="21">
        <f>IF('Raw data (converted)'!Q1322=0,"",'Raw data (converted)'!Q1322)</f>
        <v>0.94369999999999998</v>
      </c>
      <c r="K1322" s="22">
        <f>IF('Raw data (converted)'!R1322=0,"",'Raw data (converted)'!R1322)</f>
        <v>0.22189999999999999</v>
      </c>
      <c r="L1322" s="23">
        <f>IF('Raw data (converted)'!S1322=0,"",'Raw data (converted)'!S1322)</f>
        <v>0.36170000000000002</v>
      </c>
      <c r="M1322" s="108">
        <f t="shared" ref="M1322" si="1998">IFERROR(RSQ(J1322:J1325,$F1322:$F1325),"")</f>
        <v>0.83691785974256971</v>
      </c>
      <c r="N1322" s="108">
        <f t="shared" ref="N1322" si="1999">IFERROR(S1324,"")</f>
        <v>0.90640899354253646</v>
      </c>
      <c r="O1322" s="109">
        <f t="shared" ref="O1322" si="2000">IFERROR(RSQ(K1322:K1325,$F1322:$F1325),"")</f>
        <v>0.98986314068488024</v>
      </c>
      <c r="P1322" s="109">
        <f t="shared" ref="P1322" si="2001">IFERROR(V1324,"")</f>
        <v>0.99668411557384751</v>
      </c>
      <c r="Q1322" s="110">
        <f t="shared" ref="Q1322" si="2002">IFERROR(RSQ(L1322:L1325,$F1322:$F1325),"")</f>
        <v>0.21828469531223277</v>
      </c>
      <c r="R1322" s="110">
        <f t="shared" ref="R1322" si="2003">IFERROR(Y1324,"")</f>
        <v>0.88219654104226031</v>
      </c>
      <c r="S1322" s="111">
        <f t="array" ref="S1322:U1325">LINEST(J1322:J1325,F1322:G1325,TRUE,TRUE)</f>
        <v>-4.4444444444444609E-5</v>
      </c>
      <c r="T1322" s="93">
        <v>-6.9333333333326634E-5</v>
      </c>
      <c r="U1322" s="93">
        <v>0.93850999999999996</v>
      </c>
      <c r="V1322" s="114">
        <f t="array" ref="V1322:X1325">LINEST(K1322:K1325,F1322:G1325,TRUE,TRUE)</f>
        <v>-2.8222222222222196E-5</v>
      </c>
      <c r="W1322" s="94">
        <v>5.8313333333333333E-3</v>
      </c>
      <c r="X1322" s="94">
        <v>0.21991999999999995</v>
      </c>
      <c r="Y1322" s="117">
        <f t="array" ref="Y1322:AA1325">LINEST(L1322:L1325,F1322:G1325,TRUE,TRUE)</f>
        <v>-2.6777777777777728E-5</v>
      </c>
      <c r="Z1322" s="95">
        <v>9.9899999999999794E-4</v>
      </c>
      <c r="AA1322" s="95">
        <v>0.36283500000000007</v>
      </c>
      <c r="AB1322" s="24" t="str">
        <f>IF('Raw data (converted)'!T1322=0,"",'Raw data (converted)'!T1322)</f>
        <v/>
      </c>
    </row>
    <row r="1323" spans="1:28" x14ac:dyDescent="0.25">
      <c r="A1323" s="11">
        <f>'Raw data (converted)'!A1323</f>
        <v>41857</v>
      </c>
      <c r="B1323" s="11" t="str">
        <f>'Raw data (converted)'!B1323</f>
        <v>Chris</v>
      </c>
      <c r="C1323" s="11" t="str">
        <f>'Raw data (converted)'!C1323</f>
        <v>Elevated</v>
      </c>
      <c r="D1323" s="13">
        <f>'Raw data (converted)'!D1323</f>
        <v>6</v>
      </c>
      <c r="E1323" s="12">
        <f>'Raw data (converted)'!E1323</f>
        <v>6.2</v>
      </c>
      <c r="F1323" s="2">
        <f>'Raw data (converted)'!F1323</f>
        <v>15</v>
      </c>
      <c r="G1323" s="2">
        <f t="shared" si="1943"/>
        <v>225</v>
      </c>
      <c r="H1323" s="4">
        <f>IF('Raw data (converted)'!I1323=0,"",'Raw data (converted)'!I1323)</f>
        <v>8243</v>
      </c>
      <c r="I1323" t="str">
        <f>'Raw data (converted)'!J1323</f>
        <v>R6.2_T15</v>
      </c>
      <c r="J1323" s="21">
        <f>IF('Raw data (converted)'!Q1323=0,"",'Raw data (converted)'!Q1323)</f>
        <v>0.91190000000000004</v>
      </c>
      <c r="K1323" s="22">
        <f>IF('Raw data (converted)'!R1323=0,"",'Raw data (converted)'!R1323)</f>
        <v>0.29509999999999997</v>
      </c>
      <c r="L1323" s="23">
        <f>IF('Raw data (converted)'!S1323=0,"",'Raw data (converted)'!S1323)</f>
        <v>0.37519999999999998</v>
      </c>
      <c r="M1323" s="8"/>
      <c r="N1323" s="8"/>
      <c r="O1323" s="9"/>
      <c r="P1323" s="9"/>
      <c r="Q1323" s="10"/>
      <c r="R1323" s="10"/>
      <c r="S1323" s="111">
        <v>5.1578634680995158E-5</v>
      </c>
      <c r="T1323" s="93">
        <v>2.4220000000000005E-3</v>
      </c>
      <c r="U1323" s="93">
        <v>2.262268551697609E-2</v>
      </c>
      <c r="V1323" s="114">
        <v>1.9677398201998181E-5</v>
      </c>
      <c r="W1323" s="94">
        <v>9.2400000000000143E-4</v>
      </c>
      <c r="X1323" s="94">
        <v>8.6306199082105406E-3</v>
      </c>
      <c r="Y1323" s="117">
        <v>1.1279720686498883E-5</v>
      </c>
      <c r="Z1323" s="95">
        <v>5.2966666666666396E-4</v>
      </c>
      <c r="AA1323" s="95">
        <v>4.947350300918636E-3</v>
      </c>
      <c r="AB1323" s="24" t="str">
        <f>IF('Raw data (converted)'!T1323=0,"",'Raw data (converted)'!T1323)</f>
        <v/>
      </c>
    </row>
    <row r="1324" spans="1:28" x14ac:dyDescent="0.25">
      <c r="A1324" s="11">
        <f>'Raw data (converted)'!A1324</f>
        <v>41857</v>
      </c>
      <c r="B1324" s="11" t="str">
        <f>'Raw data (converted)'!B1324</f>
        <v>Chris</v>
      </c>
      <c r="C1324" s="11" t="str">
        <f>'Raw data (converted)'!C1324</f>
        <v>Elevated</v>
      </c>
      <c r="D1324" s="13">
        <f>'Raw data (converted)'!D1324</f>
        <v>6</v>
      </c>
      <c r="E1324" s="12">
        <f>'Raw data (converted)'!E1324</f>
        <v>6.2</v>
      </c>
      <c r="F1324" s="2">
        <f>'Raw data (converted)'!F1324</f>
        <v>30</v>
      </c>
      <c r="G1324" s="2">
        <f t="shared" si="1943"/>
        <v>900</v>
      </c>
      <c r="H1324" s="4">
        <f>IF('Raw data (converted)'!I1324=0,"",'Raw data (converted)'!I1324)</f>
        <v>8243</v>
      </c>
      <c r="I1324" t="str">
        <f>'Raw data (converted)'!J1324</f>
        <v>R6.2_T30</v>
      </c>
      <c r="J1324" s="21">
        <f>IF('Raw data (converted)'!Q1324=0,"",'Raw data (converted)'!Q1324)</f>
        <v>0.91200000000000003</v>
      </c>
      <c r="K1324" s="22">
        <f>IF('Raw data (converted)'!R1324=0,"",'Raw data (converted)'!R1324)</f>
        <v>0.37540000000000001</v>
      </c>
      <c r="L1324" s="23">
        <f>IF('Raw data (converted)'!S1324=0,"",'Raw data (converted)'!S1324)</f>
        <v>0.36530000000000001</v>
      </c>
      <c r="M1324" s="8"/>
      <c r="N1324" s="8"/>
      <c r="O1324" s="9"/>
      <c r="P1324" s="9"/>
      <c r="Q1324" s="10"/>
      <c r="R1324" s="10"/>
      <c r="S1324" s="21">
        <v>0.90640899354253646</v>
      </c>
      <c r="T1324" s="93">
        <v>2.3210385606447819E-2</v>
      </c>
      <c r="U1324" s="21" t="e">
        <v>#N/A</v>
      </c>
      <c r="V1324" s="22">
        <v>0.99668411557384751</v>
      </c>
      <c r="W1324" s="94">
        <v>8.85482919089918E-3</v>
      </c>
      <c r="X1324" s="22" t="e">
        <v>#N/A</v>
      </c>
      <c r="Y1324" s="23">
        <v>0.88219654104226031</v>
      </c>
      <c r="Z1324" s="95">
        <v>5.0758743089244964E-3</v>
      </c>
      <c r="AA1324" s="23" t="e">
        <v>#N/A</v>
      </c>
      <c r="AB1324" s="24" t="str">
        <f>IF('Raw data (converted)'!T1324=0,"",'Raw data (converted)'!T1324)</f>
        <v/>
      </c>
    </row>
    <row r="1325" spans="1:28" x14ac:dyDescent="0.25">
      <c r="A1325" s="11">
        <f>'Raw data (converted)'!A1325</f>
        <v>41857</v>
      </c>
      <c r="B1325" s="11" t="str">
        <f>'Raw data (converted)'!B1325</f>
        <v>Chris</v>
      </c>
      <c r="C1325" s="11" t="str">
        <f>'Raw data (converted)'!C1325</f>
        <v>Elevated</v>
      </c>
      <c r="D1325" s="13">
        <f>'Raw data (converted)'!D1325</f>
        <v>6</v>
      </c>
      <c r="E1325" s="12">
        <f>'Raw data (converted)'!E1325</f>
        <v>6.2</v>
      </c>
      <c r="F1325" s="2">
        <f>'Raw data (converted)'!F1325</f>
        <v>45</v>
      </c>
      <c r="G1325" s="2">
        <f t="shared" si="1943"/>
        <v>2025</v>
      </c>
      <c r="H1325" s="4">
        <f>IF('Raw data (converted)'!I1325=0,"",'Raw data (converted)'!I1325)</f>
        <v>8243</v>
      </c>
      <c r="I1325" t="str">
        <f>'Raw data (converted)'!J1325</f>
        <v>R6.2_T45</v>
      </c>
      <c r="J1325" s="21">
        <f>IF('Raw data (converted)'!Q1325=0,"",'Raw data (converted)'!Q1325)</f>
        <v>0.84019999999999995</v>
      </c>
      <c r="K1325" s="22">
        <f>IF('Raw data (converted)'!R1325=0,"",'Raw data (converted)'!R1325)</f>
        <v>0.42320000000000002</v>
      </c>
      <c r="L1325" s="23">
        <f>IF('Raw data (converted)'!S1325=0,"",'Raw data (converted)'!S1325)</f>
        <v>0.35470000000000002</v>
      </c>
      <c r="M1325" s="8"/>
      <c r="N1325" s="8"/>
      <c r="O1325" s="9"/>
      <c r="P1325" s="9"/>
      <c r="Q1325" s="10"/>
      <c r="R1325" s="10"/>
      <c r="S1325" s="112">
        <v>4.8423936650071893</v>
      </c>
      <c r="T1325" s="113">
        <v>1</v>
      </c>
      <c r="U1325" s="21" t="e">
        <v>#N/A</v>
      </c>
      <c r="V1325" s="115">
        <v>150.28933272115054</v>
      </c>
      <c r="W1325" s="116">
        <v>1</v>
      </c>
      <c r="X1325" s="22" t="e">
        <v>#N/A</v>
      </c>
      <c r="Y1325" s="118">
        <v>3.7443575462361274</v>
      </c>
      <c r="Z1325" s="119">
        <v>1</v>
      </c>
      <c r="AA1325" s="23" t="e">
        <v>#N/A</v>
      </c>
      <c r="AB1325" s="24" t="str">
        <f>IF('Raw data (converted)'!T1325=0,"",'Raw data (converted)'!T1325)</f>
        <v/>
      </c>
    </row>
    <row r="1326" spans="1:28" x14ac:dyDescent="0.25">
      <c r="A1326" s="11">
        <f>'Raw data (converted)'!A1326</f>
        <v>41857</v>
      </c>
      <c r="B1326" s="12" t="str">
        <f>'Raw data (converted)'!B1326</f>
        <v>Chris</v>
      </c>
      <c r="C1326" s="2" t="str">
        <f>'Raw data (converted)'!C1326</f>
        <v>Elevated</v>
      </c>
      <c r="D1326" s="13">
        <f>'Raw data (converted)'!D1326</f>
        <v>6</v>
      </c>
      <c r="E1326" s="12">
        <f>'Raw data (converted)'!E1326</f>
        <v>6.3</v>
      </c>
      <c r="F1326" s="2">
        <f>'Raw data (converted)'!F1326</f>
        <v>0</v>
      </c>
      <c r="G1326" s="2">
        <f t="shared" si="1943"/>
        <v>0</v>
      </c>
      <c r="H1326" s="4">
        <f>IF('Raw data (converted)'!I1326=0,"",'Raw data (converted)'!I1326)</f>
        <v>8244</v>
      </c>
      <c r="I1326" t="str">
        <f>'Raw data (converted)'!J1326</f>
        <v>R6.3_Amb</v>
      </c>
      <c r="J1326" s="21">
        <f>IF('Raw data (converted)'!Q1326=0,"",'Raw data (converted)'!Q1326)</f>
        <v>0.98129999999999995</v>
      </c>
      <c r="K1326" s="22">
        <f>IF('Raw data (converted)'!R1326=0,"",'Raw data (converted)'!R1326)</f>
        <v>0.29139999999999999</v>
      </c>
      <c r="L1326" s="23">
        <f>IF('Raw data (converted)'!S1326=0,"",'Raw data (converted)'!S1326)</f>
        <v>0.3609</v>
      </c>
      <c r="M1326" s="108">
        <f t="shared" ref="M1326" si="2004">IFERROR(RSQ(J1326:J1329,$F1326:$F1329),"")</f>
        <v>0.91812252275874284</v>
      </c>
      <c r="N1326" s="108">
        <f t="shared" ref="N1326" si="2005">IFERROR(S1328,"")</f>
        <v>0.99995753230678464</v>
      </c>
      <c r="O1326" s="109">
        <f t="shared" ref="O1326" si="2006">IFERROR(RSQ(K1326:K1329,$F1326:$F1329),"")</f>
        <v>0.70794541480482731</v>
      </c>
      <c r="P1326" s="109">
        <f t="shared" ref="P1326" si="2007">IFERROR(V1328,"")</f>
        <v>0.99568103892347204</v>
      </c>
      <c r="Q1326" s="110">
        <f t="shared" ref="Q1326" si="2008">IFERROR(RSQ(L1326:L1329,$F1326:$F1329),"")</f>
        <v>0.55345489756111221</v>
      </c>
      <c r="R1326" s="110">
        <f t="shared" ref="R1326" si="2009">IFERROR(Y1328,"")</f>
        <v>0.99794330830357836</v>
      </c>
      <c r="S1326" s="111">
        <f t="array" ref="S1326:U1329">LINEST(J1326:J1329,F1326:G1329,TRUE,TRUE)</f>
        <v>1.2433333333333328E-4</v>
      </c>
      <c r="T1326" s="93">
        <v>-1.1182333333333329E-2</v>
      </c>
      <c r="U1326" s="93">
        <v>0.98101499999999986</v>
      </c>
      <c r="V1326" s="114">
        <f t="array" ref="V1326:X1329">LINEST(K1326:K1329,F1326:G1329,TRUE,TRUE)</f>
        <v>8.233333333333332E-5</v>
      </c>
      <c r="W1326" s="94">
        <v>-1.9723333333333329E-3</v>
      </c>
      <c r="X1326" s="94">
        <v>0.29241499999999998</v>
      </c>
      <c r="Y1326" s="117">
        <f t="array" ref="Y1326:AA1329">LINEST(L1326:L1329,F1326:G1329,TRUE,TRUE)</f>
        <v>3.4333333333333332E-5</v>
      </c>
      <c r="Z1326" s="95">
        <v>-2.0589999999999996E-3</v>
      </c>
      <c r="AA1326" s="95">
        <v>0.36066499999999996</v>
      </c>
      <c r="AB1326" s="24" t="str">
        <f>IF('Raw data (converted)'!T1326=0,"",'Raw data (converted)'!T1326)</f>
        <v/>
      </c>
    </row>
    <row r="1327" spans="1:28" x14ac:dyDescent="0.25">
      <c r="A1327" s="11">
        <f>'Raw data (converted)'!A1327</f>
        <v>41857</v>
      </c>
      <c r="B1327" s="11" t="str">
        <f>'Raw data (converted)'!B1327</f>
        <v>Chris</v>
      </c>
      <c r="C1327" s="11" t="str">
        <f>'Raw data (converted)'!C1327</f>
        <v>Elevated</v>
      </c>
      <c r="D1327" s="13">
        <f>'Raw data (converted)'!D1327</f>
        <v>6</v>
      </c>
      <c r="E1327" s="12">
        <f>'Raw data (converted)'!E1327</f>
        <v>6.3</v>
      </c>
      <c r="F1327" s="2">
        <f>'Raw data (converted)'!F1327</f>
        <v>15</v>
      </c>
      <c r="G1327" s="2">
        <f t="shared" si="1943"/>
        <v>225</v>
      </c>
      <c r="H1327" s="4">
        <f>IF('Raw data (converted)'!I1327=0,"",'Raw data (converted)'!I1327)</f>
        <v>8244</v>
      </c>
      <c r="I1327" t="str">
        <f>'Raw data (converted)'!J1327</f>
        <v>R6.3_T15</v>
      </c>
      <c r="J1327" s="21">
        <f>IF('Raw data (converted)'!Q1327=0,"",'Raw data (converted)'!Q1327)</f>
        <v>0.84040000000000004</v>
      </c>
      <c r="K1327" s="22">
        <f>IF('Raw data (converted)'!R1327=0,"",'Raw data (converted)'!R1327)</f>
        <v>0.28439999999999999</v>
      </c>
      <c r="L1327" s="23">
        <f>IF('Raw data (converted)'!S1327=0,"",'Raw data (converted)'!S1327)</f>
        <v>0.33679999999999999</v>
      </c>
      <c r="M1327" s="8"/>
      <c r="N1327" s="8"/>
      <c r="O1327" s="9"/>
      <c r="P1327" s="9"/>
      <c r="Q1327" s="10"/>
      <c r="R1327" s="10"/>
      <c r="S1327" s="111">
        <v>2.8323527714996864E-6</v>
      </c>
      <c r="T1327" s="93">
        <v>1.3299999999999778E-4</v>
      </c>
      <c r="U1327" s="93">
        <v>1.2422861989090698E-3</v>
      </c>
      <c r="V1327" s="114">
        <v>1.0087151098499008E-5</v>
      </c>
      <c r="W1327" s="94">
        <v>4.7366666666666461E-4</v>
      </c>
      <c r="X1327" s="94">
        <v>4.4242824276937648E-3</v>
      </c>
      <c r="Y1327" s="117">
        <v>2.3354487764998308E-6</v>
      </c>
      <c r="Z1327" s="95">
        <v>1.0966666666666903E-4</v>
      </c>
      <c r="AA1327" s="95">
        <v>1.0243412517320799E-3</v>
      </c>
      <c r="AB1327" s="24" t="str">
        <f>IF('Raw data (converted)'!T1327=0,"",'Raw data (converted)'!T1327)</f>
        <v/>
      </c>
    </row>
    <row r="1328" spans="1:28" x14ac:dyDescent="0.25">
      <c r="A1328" s="11">
        <f>'Raw data (converted)'!A1328</f>
        <v>41857</v>
      </c>
      <c r="B1328" s="11" t="str">
        <f>'Raw data (converted)'!B1328</f>
        <v>Chris</v>
      </c>
      <c r="C1328" s="11" t="str">
        <f>'Raw data (converted)'!C1328</f>
        <v>Elevated</v>
      </c>
      <c r="D1328" s="13">
        <f>'Raw data (converted)'!D1328</f>
        <v>6</v>
      </c>
      <c r="E1328" s="12">
        <f>'Raw data (converted)'!E1328</f>
        <v>6.3</v>
      </c>
      <c r="F1328" s="2">
        <f>'Raw data (converted)'!F1328</f>
        <v>30</v>
      </c>
      <c r="G1328" s="2">
        <f t="shared" si="1943"/>
        <v>900</v>
      </c>
      <c r="H1328" s="4">
        <f>IF('Raw data (converted)'!I1328=0,"",'Raw data (converted)'!I1328)</f>
        <v>8244</v>
      </c>
      <c r="I1328" t="str">
        <f>'Raw data (converted)'!J1328</f>
        <v>R6.3_T30</v>
      </c>
      <c r="J1328" s="21">
        <f>IF('Raw data (converted)'!Q1328=0,"",'Raw data (converted)'!Q1328)</f>
        <v>0.75829999999999997</v>
      </c>
      <c r="K1328" s="22">
        <f>IF('Raw data (converted)'!R1328=0,"",'Raw data (converted)'!R1328)</f>
        <v>0.30430000000000001</v>
      </c>
      <c r="L1328" s="23">
        <f>IF('Raw data (converted)'!S1328=0,"",'Raw data (converted)'!S1328)</f>
        <v>0.33050000000000002</v>
      </c>
      <c r="M1328" s="8"/>
      <c r="N1328" s="8"/>
      <c r="O1328" s="9"/>
      <c r="P1328" s="9"/>
      <c r="Q1328" s="10"/>
      <c r="R1328" s="10"/>
      <c r="S1328" s="21">
        <v>0.99995753230678464</v>
      </c>
      <c r="T1328" s="93">
        <v>1.2745587471748587E-3</v>
      </c>
      <c r="U1328" s="21" t="e">
        <v>#N/A</v>
      </c>
      <c r="V1328" s="22">
        <v>0.99568103892347204</v>
      </c>
      <c r="W1328" s="94">
        <v>4.5392179943245532E-3</v>
      </c>
      <c r="X1328" s="22" t="e">
        <v>#N/A</v>
      </c>
      <c r="Y1328" s="23">
        <v>0.99794330830357836</v>
      </c>
      <c r="Z1328" s="95">
        <v>1.0509519494249237E-3</v>
      </c>
      <c r="AA1328" s="23" t="e">
        <v>#N/A</v>
      </c>
      <c r="AB1328" s="24" t="str">
        <f>IF('Raw data (converted)'!T1328=0,"",'Raw data (converted)'!T1328)</f>
        <v/>
      </c>
    </row>
    <row r="1329" spans="1:28" x14ac:dyDescent="0.25">
      <c r="A1329" s="11">
        <f>'Raw data (converted)'!A1329</f>
        <v>41857</v>
      </c>
      <c r="B1329" s="11" t="str">
        <f>'Raw data (converted)'!B1329</f>
        <v>Chris</v>
      </c>
      <c r="C1329" s="11" t="str">
        <f>'Raw data (converted)'!C1329</f>
        <v>Elevated</v>
      </c>
      <c r="D1329" s="13">
        <f>'Raw data (converted)'!D1329</f>
        <v>6</v>
      </c>
      <c r="E1329" s="12">
        <f>'Raw data (converted)'!E1329</f>
        <v>6.3</v>
      </c>
      <c r="F1329" s="2">
        <f>'Raw data (converted)'!F1329</f>
        <v>45</v>
      </c>
      <c r="G1329" s="2">
        <f t="shared" si="1943"/>
        <v>2025</v>
      </c>
      <c r="H1329" s="4">
        <f>IF('Raw data (converted)'!I1329=0,"",'Raw data (converted)'!I1329)</f>
        <v>8244</v>
      </c>
      <c r="I1329" t="str">
        <f>'Raw data (converted)'!J1329</f>
        <v>R6.3_T45</v>
      </c>
      <c r="J1329" s="21">
        <f>IF('Raw data (converted)'!Q1329=0,"",'Raw data (converted)'!Q1329)</f>
        <v>0.72929999999999995</v>
      </c>
      <c r="K1329" s="22">
        <f>IF('Raw data (converted)'!R1329=0,"",'Raw data (converted)'!R1329)</f>
        <v>0.37140000000000001</v>
      </c>
      <c r="L1329" s="23">
        <f>IF('Raw data (converted)'!S1329=0,"",'Raw data (converted)'!S1329)</f>
        <v>0.33729999999999999</v>
      </c>
      <c r="M1329" s="8"/>
      <c r="N1329" s="8"/>
      <c r="O1329" s="9"/>
      <c r="P1329" s="9"/>
      <c r="Q1329" s="10"/>
      <c r="R1329" s="10"/>
      <c r="S1329" s="112">
        <v>11773.155740228156</v>
      </c>
      <c r="T1329" s="113">
        <v>1</v>
      </c>
      <c r="U1329" s="21" t="e">
        <v>#N/A</v>
      </c>
      <c r="V1329" s="115">
        <v>115.26858210585171</v>
      </c>
      <c r="W1329" s="116">
        <v>1</v>
      </c>
      <c r="X1329" s="22" t="e">
        <v>#N/A</v>
      </c>
      <c r="Y1329" s="118">
        <v>242.6088727931085</v>
      </c>
      <c r="Z1329" s="119">
        <v>1</v>
      </c>
      <c r="AA1329" s="23" t="e">
        <v>#N/A</v>
      </c>
      <c r="AB1329" s="24" t="str">
        <f>IF('Raw data (converted)'!T1329=0,"",'Raw data (converted)'!T1329)</f>
        <v/>
      </c>
    </row>
    <row r="1330" spans="1:28" x14ac:dyDescent="0.25">
      <c r="A1330" s="11">
        <f>'Raw data (converted)'!A1330</f>
        <v>41857</v>
      </c>
      <c r="B1330" s="12" t="str">
        <f>'Raw data (converted)'!B1330</f>
        <v>Chris</v>
      </c>
      <c r="C1330" s="2" t="str">
        <f>'Raw data (converted)'!C1330</f>
        <v>Elevated</v>
      </c>
      <c r="D1330" s="13">
        <f>'Raw data (converted)'!D1330</f>
        <v>6</v>
      </c>
      <c r="E1330" s="12">
        <f>'Raw data (converted)'!E1330</f>
        <v>6.4</v>
      </c>
      <c r="F1330" s="2">
        <f>'Raw data (converted)'!F1330</f>
        <v>0</v>
      </c>
      <c r="G1330" s="2">
        <f t="shared" si="1943"/>
        <v>0</v>
      </c>
      <c r="H1330" s="4">
        <f>IF('Raw data (converted)'!I1330=0,"",'Raw data (converted)'!I1330)</f>
        <v>8245</v>
      </c>
      <c r="I1330" t="str">
        <f>'Raw data (converted)'!J1330</f>
        <v>R6.4_Amb</v>
      </c>
      <c r="J1330" s="21">
        <f>IF('Raw data (converted)'!Q1330=0,"",'Raw data (converted)'!Q1330)</f>
        <v>0.96350000000000002</v>
      </c>
      <c r="K1330" s="22">
        <f>IF('Raw data (converted)'!R1330=0,"",'Raw data (converted)'!R1330)</f>
        <v>0.2341</v>
      </c>
      <c r="L1330" s="23">
        <f>IF('Raw data (converted)'!S1330=0,"",'Raw data (converted)'!S1330)</f>
        <v>0.36120000000000002</v>
      </c>
      <c r="M1330" s="108">
        <f t="shared" ref="M1330" si="2010">IFERROR(RSQ(J1330:J1333,$F1330:$F1333),"")</f>
        <v>0.80060464363395034</v>
      </c>
      <c r="N1330" s="108">
        <f t="shared" ref="N1330" si="2011">IFERROR(S1332,"")</f>
        <v>0.96776796194874404</v>
      </c>
      <c r="O1330" s="109">
        <f t="shared" ref="O1330" si="2012">IFERROR(RSQ(K1330:K1333,$F1330:$F1333),"")</f>
        <v>0.96726334193655816</v>
      </c>
      <c r="P1330" s="109">
        <f t="shared" ref="P1330" si="2013">IFERROR(V1332,"")</f>
        <v>0.98083340685631859</v>
      </c>
      <c r="Q1330" s="110">
        <f t="shared" ref="Q1330" si="2014">IFERROR(RSQ(L1330:L1333,$F1330:$F1333),"")</f>
        <v>7.4422758479547135E-4</v>
      </c>
      <c r="R1330" s="110">
        <f t="shared" ref="R1330" si="2015">IFERROR(Y1332,"")</f>
        <v>0.66393473124081304</v>
      </c>
      <c r="S1330" s="111">
        <f t="array" ref="S1330:U1333">LINEST(J1330:J1333,F1330:G1333,TRUE,TRUE)</f>
        <v>9.8111111111111221E-5</v>
      </c>
      <c r="T1330" s="93">
        <v>-7.2956666666666699E-3</v>
      </c>
      <c r="U1330" s="93">
        <v>0.95916499999999993</v>
      </c>
      <c r="V1330" s="114">
        <f t="array" ref="V1330:X1333">LINEST(K1330:K1333,F1330:G1333,TRUE,TRUE)</f>
        <v>2.011111111111109E-5</v>
      </c>
      <c r="W1330" s="94">
        <v>1.3730000000000007E-3</v>
      </c>
      <c r="X1330" s="94">
        <v>0.23169500000000004</v>
      </c>
      <c r="Y1330" s="117">
        <f t="array" ref="Y1330:AA1333">LINEST(L1330:L1333,F1330:G1333,TRUE,TRUE)</f>
        <v>5.9333333333333337E-5</v>
      </c>
      <c r="Z1330" s="95">
        <v>-2.6966666666666671E-3</v>
      </c>
      <c r="AA1330" s="95">
        <v>0.35694999999999999</v>
      </c>
      <c r="AB1330" s="24" t="str">
        <f>IF('Raw data (converted)'!T1330=0,"",'Raw data (converted)'!T1330)</f>
        <v/>
      </c>
    </row>
    <row r="1331" spans="1:28" x14ac:dyDescent="0.25">
      <c r="A1331" s="11">
        <f>'Raw data (converted)'!A1331</f>
        <v>41857</v>
      </c>
      <c r="B1331" s="11" t="str">
        <f>'Raw data (converted)'!B1331</f>
        <v>Chris</v>
      </c>
      <c r="C1331" s="11" t="str">
        <f>'Raw data (converted)'!C1331</f>
        <v>Elevated</v>
      </c>
      <c r="D1331" s="13">
        <f>'Raw data (converted)'!D1331</f>
        <v>6</v>
      </c>
      <c r="E1331" s="12">
        <f>'Raw data (converted)'!E1331</f>
        <v>6.4</v>
      </c>
      <c r="F1331" s="2">
        <f>'Raw data (converted)'!F1331</f>
        <v>15</v>
      </c>
      <c r="G1331" s="2">
        <f t="shared" si="1943"/>
        <v>225</v>
      </c>
      <c r="H1331" s="4">
        <f>IF('Raw data (converted)'!I1331=0,"",'Raw data (converted)'!I1331)</f>
        <v>8245</v>
      </c>
      <c r="I1331" t="str">
        <f>'Raw data (converted)'!J1331</f>
        <v>R6.4_T15</v>
      </c>
      <c r="J1331" s="21">
        <f>IF('Raw data (converted)'!Q1331=0,"",'Raw data (converted)'!Q1331)</f>
        <v>0.85880000000000001</v>
      </c>
      <c r="K1331" s="22">
        <f>IF('Raw data (converted)'!R1331=0,"",'Raw data (converted)'!R1331)</f>
        <v>0.24959999999999999</v>
      </c>
      <c r="L1331" s="23">
        <f>IF('Raw data (converted)'!S1331=0,"",'Raw data (converted)'!S1331)</f>
        <v>0.31709999999999999</v>
      </c>
      <c r="M1331" s="8"/>
      <c r="N1331" s="8"/>
      <c r="O1331" s="9"/>
      <c r="P1331" s="9"/>
      <c r="Q1331" s="10"/>
      <c r="R1331" s="10"/>
      <c r="S1331" s="111">
        <v>4.3081576366495942E-5</v>
      </c>
      <c r="T1331" s="93">
        <v>2.0229999999999996E-3</v>
      </c>
      <c r="U1331" s="93">
        <v>1.8895826920248816E-2</v>
      </c>
      <c r="V1331" s="114">
        <v>2.3901082159497796E-5</v>
      </c>
      <c r="W1331" s="94">
        <v>1.1223333333333354E-3</v>
      </c>
      <c r="X1331" s="94">
        <v>1.0483151959215346E-2</v>
      </c>
      <c r="Y1331" s="117">
        <v>4.223683957499608E-5</v>
      </c>
      <c r="Z1331" s="95">
        <v>1.9833333333333356E-3</v>
      </c>
      <c r="AA1331" s="95">
        <v>1.852532051004788E-2</v>
      </c>
      <c r="AB1331" s="24" t="str">
        <f>IF('Raw data (converted)'!T1331=0,"",'Raw data (converted)'!T1331)</f>
        <v/>
      </c>
    </row>
    <row r="1332" spans="1:28" x14ac:dyDescent="0.25">
      <c r="A1332" s="11">
        <f>'Raw data (converted)'!A1332</f>
        <v>41857</v>
      </c>
      <c r="B1332" s="11" t="str">
        <f>'Raw data (converted)'!B1332</f>
        <v>Chris</v>
      </c>
      <c r="C1332" s="11" t="str">
        <f>'Raw data (converted)'!C1332</f>
        <v>Elevated</v>
      </c>
      <c r="D1332" s="13">
        <f>'Raw data (converted)'!D1332</f>
        <v>6</v>
      </c>
      <c r="E1332" s="12">
        <f>'Raw data (converted)'!E1332</f>
        <v>6.4</v>
      </c>
      <c r="F1332" s="2">
        <f>'Raw data (converted)'!F1332</f>
        <v>30</v>
      </c>
      <c r="G1332" s="2">
        <f t="shared" si="1943"/>
        <v>900</v>
      </c>
      <c r="H1332" s="4">
        <f>IF('Raw data (converted)'!I1332=0,"",'Raw data (converted)'!I1332)</f>
        <v>8245</v>
      </c>
      <c r="I1332" t="str">
        <f>'Raw data (converted)'!J1332</f>
        <v>R6.4_T30</v>
      </c>
      <c r="J1332" s="21">
        <f>IF('Raw data (converted)'!Q1332=0,"",'Raw data (converted)'!Q1332)</f>
        <v>0.84160000000000001</v>
      </c>
      <c r="K1332" s="22">
        <f>IF('Raw data (converted)'!R1332=0,"",'Raw data (converted)'!R1332)</f>
        <v>0.29820000000000002</v>
      </c>
      <c r="L1332" s="23">
        <f>IF('Raw data (converted)'!S1332=0,"",'Raw data (converted)'!S1332)</f>
        <v>0.3422</v>
      </c>
      <c r="M1332" s="8"/>
      <c r="N1332" s="8"/>
      <c r="O1332" s="9"/>
      <c r="P1332" s="9"/>
      <c r="Q1332" s="10"/>
      <c r="R1332" s="10"/>
      <c r="S1332" s="21">
        <v>0.96776796194874404</v>
      </c>
      <c r="T1332" s="93">
        <v>1.938670936492317E-2</v>
      </c>
      <c r="U1332" s="21" t="e">
        <v>#N/A</v>
      </c>
      <c r="V1332" s="22">
        <v>0.98083340685631859</v>
      </c>
      <c r="W1332" s="94">
        <v>1.0755486971774007E-2</v>
      </c>
      <c r="X1332" s="22" t="e">
        <v>#N/A</v>
      </c>
      <c r="Y1332" s="23">
        <v>0.66393473124081304</v>
      </c>
      <c r="Z1332" s="95">
        <v>1.9006577808748232E-2</v>
      </c>
      <c r="AA1332" s="23" t="e">
        <v>#N/A</v>
      </c>
      <c r="AB1332" s="24" t="str">
        <f>IF('Raw data (converted)'!T1332=0,"",'Raw data (converted)'!T1332)</f>
        <v/>
      </c>
    </row>
    <row r="1333" spans="1:28" x14ac:dyDescent="0.25">
      <c r="A1333" s="11">
        <f>'Raw data (converted)'!A1333</f>
        <v>41857</v>
      </c>
      <c r="B1333" s="11" t="str">
        <f>'Raw data (converted)'!B1333</f>
        <v>Chris</v>
      </c>
      <c r="C1333" s="11" t="str">
        <f>'Raw data (converted)'!C1333</f>
        <v>Elevated</v>
      </c>
      <c r="D1333" s="13">
        <f>'Raw data (converted)'!D1333</f>
        <v>6</v>
      </c>
      <c r="E1333" s="12">
        <f>'Raw data (converted)'!E1333</f>
        <v>6.4</v>
      </c>
      <c r="F1333" s="2">
        <f>'Raw data (converted)'!F1333</f>
        <v>45</v>
      </c>
      <c r="G1333" s="2">
        <f t="shared" si="1943"/>
        <v>2025</v>
      </c>
      <c r="H1333" s="4">
        <f>IF('Raw data (converted)'!I1333=0,"",'Raw data (converted)'!I1333)</f>
        <v>8245</v>
      </c>
      <c r="I1333" t="str">
        <f>'Raw data (converted)'!J1333</f>
        <v>R6.4_T45</v>
      </c>
      <c r="J1333" s="21">
        <f>IF('Raw data (converted)'!Q1333=0,"",'Raw data (converted)'!Q1333)</f>
        <v>0.82520000000000004</v>
      </c>
      <c r="K1333" s="22">
        <f>IF('Raw data (converted)'!R1333=0,"",'Raw data (converted)'!R1333)</f>
        <v>0.33179999999999998</v>
      </c>
      <c r="L1333" s="23">
        <f>IF('Raw data (converted)'!S1333=0,"",'Raw data (converted)'!S1333)</f>
        <v>0.35149999999999998</v>
      </c>
      <c r="M1333" s="8"/>
      <c r="N1333" s="8"/>
      <c r="O1333" s="9"/>
      <c r="P1333" s="9"/>
      <c r="Q1333" s="10"/>
      <c r="R1333" s="10"/>
      <c r="S1333" s="112">
        <v>15.012515814386012</v>
      </c>
      <c r="T1333" s="113">
        <v>1</v>
      </c>
      <c r="U1333" s="21" t="e">
        <v>#N/A</v>
      </c>
      <c r="V1333" s="115">
        <v>25.587056591214509</v>
      </c>
      <c r="W1333" s="116">
        <v>1</v>
      </c>
      <c r="X1333" s="22" t="e">
        <v>#N/A</v>
      </c>
      <c r="Y1333" s="118">
        <v>0.98780622837370025</v>
      </c>
      <c r="Z1333" s="119">
        <v>1</v>
      </c>
      <c r="AA1333" s="23" t="e">
        <v>#N/A</v>
      </c>
      <c r="AB1333" s="24" t="str">
        <f>IF('Raw data (converted)'!T1333=0,"",'Raw data (converted)'!T1333)</f>
        <v/>
      </c>
    </row>
    <row r="1334" spans="1:28" x14ac:dyDescent="0.25">
      <c r="A1334" s="11">
        <f>'Raw data (converted)'!A1334</f>
        <v>41857</v>
      </c>
      <c r="B1334" s="12" t="str">
        <f>'Raw data (converted)'!B1334</f>
        <v>Chris</v>
      </c>
      <c r="C1334" s="2" t="str">
        <f>'Raw data (converted)'!C1334</f>
        <v>Elevated</v>
      </c>
      <c r="D1334" s="13">
        <f>'Raw data (converted)'!D1334</f>
        <v>6</v>
      </c>
      <c r="E1334" s="12">
        <f>'Raw data (converted)'!E1334</f>
        <v>6.5</v>
      </c>
      <c r="F1334" s="2">
        <f>'Raw data (converted)'!F1334</f>
        <v>0</v>
      </c>
      <c r="G1334" s="2">
        <f t="shared" si="1943"/>
        <v>0</v>
      </c>
      <c r="H1334" s="4">
        <f>IF('Raw data (converted)'!I1334=0,"",'Raw data (converted)'!I1334)</f>
        <v>8246</v>
      </c>
      <c r="I1334" t="str">
        <f>'Raw data (converted)'!J1334</f>
        <v>R6.5_Amb</v>
      </c>
      <c r="J1334" s="21">
        <f>IF('Raw data (converted)'!Q1334=0,"",'Raw data (converted)'!Q1334)</f>
        <v>0.92269999999999996</v>
      </c>
      <c r="K1334" s="22">
        <f>IF('Raw data (converted)'!R1334=0,"",'Raw data (converted)'!R1334)</f>
        <v>0.21290000000000001</v>
      </c>
      <c r="L1334" s="23">
        <f>IF('Raw data (converted)'!S1334=0,"",'Raw data (converted)'!S1334)</f>
        <v>0.36299999999999999</v>
      </c>
      <c r="M1334" s="108">
        <f t="shared" ref="M1334" si="2016">IFERROR(RSQ(J1334:J1337,$F1334:$F1337),"")</f>
        <v>0.7933455238241125</v>
      </c>
      <c r="N1334" s="108">
        <f t="shared" ref="N1334" si="2017">IFERROR(S1336,"")</f>
        <v>0.9970894724581072</v>
      </c>
      <c r="O1334" s="109">
        <f t="shared" ref="O1334" si="2018">IFERROR(RSQ(K1334:K1337,$F1334:$F1337),"")</f>
        <v>0.93772442158722435</v>
      </c>
      <c r="P1334" s="109">
        <f t="shared" ref="P1334" si="2019">IFERROR(V1336,"")</f>
        <v>0.9999977858359379</v>
      </c>
      <c r="Q1334" s="110">
        <f t="shared" ref="Q1334" si="2020">IFERROR(RSQ(L1334:L1337,$F1334:$F1337),"")</f>
        <v>5.6395026271988695E-3</v>
      </c>
      <c r="R1334" s="110">
        <f t="shared" ref="R1334" si="2021">IFERROR(Y1336,"")</f>
        <v>0.11686846599871638</v>
      </c>
      <c r="S1334" s="111">
        <f t="array" ref="S1334:U1337">LINEST(J1334:J1337,F1334:G1337,TRUE,TRUE)</f>
        <v>-1.2555555555555554E-4</v>
      </c>
      <c r="T1334" s="93">
        <v>2.3260000000000004E-3</v>
      </c>
      <c r="U1334" s="93">
        <v>0.92118999999999995</v>
      </c>
      <c r="V1334" s="114">
        <f t="array" ref="V1334:X1337">LINEST(K1334:K1337,F1334:G1337,TRUE,TRUE)</f>
        <v>-7.5000000000000007E-5</v>
      </c>
      <c r="W1334" s="94">
        <v>7.2796666666666669E-3</v>
      </c>
      <c r="X1334" s="94">
        <v>0.212945</v>
      </c>
      <c r="Y1334" s="117">
        <f t="array" ref="Y1334:AA1337">LINEST(L1334:L1337,F1334:G1337,TRUE,TRUE)</f>
        <v>-3.1777777777777809E-5</v>
      </c>
      <c r="Z1334" s="95">
        <v>1.5260000000000015E-3</v>
      </c>
      <c r="AA1334" s="95">
        <v>0.35398999999999997</v>
      </c>
      <c r="AB1334" s="24" t="str">
        <f>IF('Raw data (converted)'!T1334=0,"",'Raw data (converted)'!T1334)</f>
        <v/>
      </c>
    </row>
    <row r="1335" spans="1:28" x14ac:dyDescent="0.25">
      <c r="A1335" s="11">
        <f>'Raw data (converted)'!A1335</f>
        <v>41857</v>
      </c>
      <c r="B1335" s="11" t="str">
        <f>'Raw data (converted)'!B1335</f>
        <v>Chris</v>
      </c>
      <c r="C1335" s="11" t="str">
        <f>'Raw data (converted)'!C1335</f>
        <v>Elevated</v>
      </c>
      <c r="D1335" s="13">
        <f>'Raw data (converted)'!D1335</f>
        <v>6</v>
      </c>
      <c r="E1335" s="12">
        <f>'Raw data (converted)'!E1335</f>
        <v>6.5</v>
      </c>
      <c r="F1335" s="2">
        <f>'Raw data (converted)'!F1335</f>
        <v>15</v>
      </c>
      <c r="G1335" s="2">
        <f t="shared" si="1943"/>
        <v>225</v>
      </c>
      <c r="H1335" s="4">
        <f>IF('Raw data (converted)'!I1335=0,"",'Raw data (converted)'!I1335)</f>
        <v>8246</v>
      </c>
      <c r="I1335" t="str">
        <f>'Raw data (converted)'!J1335</f>
        <v>R6.5_T15</v>
      </c>
      <c r="J1335" s="21">
        <f>IF('Raw data (converted)'!Q1335=0,"",'Raw data (converted)'!Q1335)</f>
        <v>0.92330000000000001</v>
      </c>
      <c r="K1335" s="22">
        <f>IF('Raw data (converted)'!R1335=0,"",'Raw data (converted)'!R1335)</f>
        <v>0.3054</v>
      </c>
      <c r="L1335" s="23">
        <f>IF('Raw data (converted)'!S1335=0,"",'Raw data (converted)'!S1335)</f>
        <v>0.3427</v>
      </c>
      <c r="M1335" s="8"/>
      <c r="N1335" s="8"/>
      <c r="O1335" s="9"/>
      <c r="P1335" s="9"/>
      <c r="Q1335" s="10"/>
      <c r="R1335" s="10"/>
      <c r="S1335" s="111">
        <v>1.5006500648998473E-5</v>
      </c>
      <c r="T1335" s="93">
        <v>7.0466666666666117E-4</v>
      </c>
      <c r="U1335" s="93">
        <v>6.5819374047463601E-3</v>
      </c>
      <c r="V1335" s="114">
        <v>4.4721359549994607E-7</v>
      </c>
      <c r="W1335" s="94">
        <v>2.099999999999944E-5</v>
      </c>
      <c r="X1335" s="94">
        <v>1.96150452459325E-4</v>
      </c>
      <c r="Y1335" s="117">
        <v>8.9542099898991576E-5</v>
      </c>
      <c r="Z1335" s="95">
        <v>4.2046666666666664E-3</v>
      </c>
      <c r="AA1335" s="95">
        <v>3.927367948130147E-2</v>
      </c>
      <c r="AB1335" s="24" t="str">
        <f>IF('Raw data (converted)'!T1335=0,"",'Raw data (converted)'!T1335)</f>
        <v/>
      </c>
    </row>
    <row r="1336" spans="1:28" x14ac:dyDescent="0.25">
      <c r="A1336" s="11">
        <f>'Raw data (converted)'!A1336</f>
        <v>41857</v>
      </c>
      <c r="B1336" s="11" t="str">
        <f>'Raw data (converted)'!B1336</f>
        <v>Chris</v>
      </c>
      <c r="C1336" s="11" t="str">
        <f>'Raw data (converted)'!C1336</f>
        <v>Elevated</v>
      </c>
      <c r="D1336" s="13">
        <f>'Raw data (converted)'!D1336</f>
        <v>6</v>
      </c>
      <c r="E1336" s="12">
        <f>'Raw data (converted)'!E1336</f>
        <v>6.5</v>
      </c>
      <c r="F1336" s="2">
        <f>'Raw data (converted)'!F1336</f>
        <v>30</v>
      </c>
      <c r="G1336" s="2">
        <f t="shared" si="1943"/>
        <v>900</v>
      </c>
      <c r="H1336" s="4">
        <f>IF('Raw data (converted)'!I1336=0,"",'Raw data (converted)'!I1336)</f>
        <v>8246</v>
      </c>
      <c r="I1336" t="str">
        <f>'Raw data (converted)'!J1336</f>
        <v>R6.5_T30</v>
      </c>
      <c r="J1336" s="21">
        <f>IF('Raw data (converted)'!Q1336=0,"",'Raw data (converted)'!Q1336)</f>
        <v>0.88249999999999995</v>
      </c>
      <c r="K1336" s="22">
        <f>IF('Raw data (converted)'!R1336=0,"",'Raw data (converted)'!R1336)</f>
        <v>0.36370000000000002</v>
      </c>
      <c r="L1336" s="23">
        <f>IF('Raw data (converted)'!S1336=0,"",'Raw data (converted)'!S1336)</f>
        <v>0.3982</v>
      </c>
      <c r="M1336" s="8"/>
      <c r="N1336" s="8"/>
      <c r="O1336" s="9"/>
      <c r="P1336" s="9"/>
      <c r="Q1336" s="10"/>
      <c r="R1336" s="10"/>
      <c r="S1336" s="21">
        <v>0.9970894724581072</v>
      </c>
      <c r="T1336" s="93">
        <v>6.7529252920493117E-3</v>
      </c>
      <c r="U1336" s="21" t="e">
        <v>#N/A</v>
      </c>
      <c r="V1336" s="22">
        <v>0.9999977858359379</v>
      </c>
      <c r="W1336" s="94">
        <v>2.0124611797497569E-4</v>
      </c>
      <c r="X1336" s="22" t="e">
        <v>#N/A</v>
      </c>
      <c r="Y1336" s="23">
        <v>0.11686846599871638</v>
      </c>
      <c r="Z1336" s="95">
        <v>4.0293944954546204E-2</v>
      </c>
      <c r="AA1336" s="23" t="e">
        <v>#N/A</v>
      </c>
      <c r="AB1336" s="24" t="str">
        <f>IF('Raw data (converted)'!T1336=0,"",'Raw data (converted)'!T1336)</f>
        <v/>
      </c>
    </row>
    <row r="1337" spans="1:28" x14ac:dyDescent="0.25">
      <c r="A1337" s="11">
        <f>'Raw data (converted)'!A1337</f>
        <v>41857</v>
      </c>
      <c r="B1337" s="11" t="str">
        <f>'Raw data (converted)'!B1337</f>
        <v>Chris</v>
      </c>
      <c r="C1337" s="11" t="str">
        <f>'Raw data (converted)'!C1337</f>
        <v>Elevated</v>
      </c>
      <c r="D1337" s="13">
        <f>'Raw data (converted)'!D1337</f>
        <v>6</v>
      </c>
      <c r="E1337" s="12">
        <f>'Raw data (converted)'!E1337</f>
        <v>6.5</v>
      </c>
      <c r="F1337" s="2">
        <f>'Raw data (converted)'!F1337</f>
        <v>45</v>
      </c>
      <c r="G1337" s="2">
        <f t="shared" si="1943"/>
        <v>2025</v>
      </c>
      <c r="H1337" s="4">
        <f>IF('Raw data (converted)'!I1337=0,"",'Raw data (converted)'!I1337)</f>
        <v>8246</v>
      </c>
      <c r="I1337" t="str">
        <f>'Raw data (converted)'!J1337</f>
        <v>R6.5_T45</v>
      </c>
      <c r="J1337" s="21">
        <f>IF('Raw data (converted)'!Q1337=0,"",'Raw data (converted)'!Q1337)</f>
        <v>0.77010000000000001</v>
      </c>
      <c r="K1337" s="22">
        <f>IF('Raw data (converted)'!R1337=0,"",'Raw data (converted)'!R1337)</f>
        <v>0.38869999999999999</v>
      </c>
      <c r="L1337" s="23">
        <f>IF('Raw data (converted)'!S1337=0,"",'Raw data (converted)'!S1337)</f>
        <v>0.3493</v>
      </c>
      <c r="M1337" s="8"/>
      <c r="N1337" s="8"/>
      <c r="O1337" s="9"/>
      <c r="P1337" s="9"/>
      <c r="Q1337" s="10"/>
      <c r="R1337" s="10"/>
      <c r="S1337" s="112">
        <v>171.29016271216437</v>
      </c>
      <c r="T1337" s="113">
        <v>1</v>
      </c>
      <c r="U1337" s="21" t="e">
        <v>#N/A</v>
      </c>
      <c r="V1337" s="115">
        <v>225818.35802470343</v>
      </c>
      <c r="W1337" s="116">
        <v>1</v>
      </c>
      <c r="X1337" s="22" t="e">
        <v>#N/A</v>
      </c>
      <c r="Y1337" s="118">
        <v>6.6167077892242104E-2</v>
      </c>
      <c r="Z1337" s="119">
        <v>1</v>
      </c>
      <c r="AA1337" s="23" t="e">
        <v>#N/A</v>
      </c>
      <c r="AB1337" s="24" t="str">
        <f>IF('Raw data (converted)'!T1337=0,"",'Raw data (converted)'!T1337)</f>
        <v/>
      </c>
    </row>
    <row r="1338" spans="1:28" x14ac:dyDescent="0.25">
      <c r="A1338" s="11">
        <f>'Raw data (converted)'!A1338</f>
        <v>41857</v>
      </c>
      <c r="B1338" s="12" t="str">
        <f>'Raw data (converted)'!B1338</f>
        <v>Chris</v>
      </c>
      <c r="C1338" s="2" t="str">
        <f>'Raw data (converted)'!C1338</f>
        <v>Elevated</v>
      </c>
      <c r="D1338" s="13">
        <f>'Raw data (converted)'!D1338</f>
        <v>6</v>
      </c>
      <c r="E1338" s="12">
        <f>'Raw data (converted)'!E1338</f>
        <v>6.6</v>
      </c>
      <c r="F1338" s="2">
        <f>'Raw data (converted)'!F1338</f>
        <v>0</v>
      </c>
      <c r="G1338" s="2">
        <f t="shared" si="1943"/>
        <v>0</v>
      </c>
      <c r="H1338" s="4">
        <f>IF('Raw data (converted)'!I1338=0,"",'Raw data (converted)'!I1338)</f>
        <v>8247</v>
      </c>
      <c r="I1338" t="str">
        <f>'Raw data (converted)'!J1338</f>
        <v>R6.6_Amb</v>
      </c>
      <c r="J1338" s="21">
        <f>IF('Raw data (converted)'!Q1338=0,"",'Raw data (converted)'!Q1338)</f>
        <v>0.92200000000000004</v>
      </c>
      <c r="K1338" s="22">
        <f>IF('Raw data (converted)'!R1338=0,"",'Raw data (converted)'!R1338)</f>
        <v>0.21820000000000001</v>
      </c>
      <c r="L1338" s="23">
        <f>IF('Raw data (converted)'!S1338=0,"",'Raw data (converted)'!S1338)</f>
        <v>0.36749999999999999</v>
      </c>
      <c r="M1338" s="108">
        <f t="shared" ref="M1338" si="2022">IFERROR(RSQ(J1338:J1341,$F1338:$F1341),"")</f>
        <v>0.90770864043925714</v>
      </c>
      <c r="N1338" s="108">
        <f t="shared" ref="N1338" si="2023">IFERROR(S1340,"")</f>
        <v>0.99696883635593181</v>
      </c>
      <c r="O1338" s="109">
        <f t="shared" ref="O1338" si="2024">IFERROR(RSQ(K1338:K1341,$F1338:$F1341),"")</f>
        <v>0.99899074380236697</v>
      </c>
      <c r="P1338" s="109">
        <f t="shared" ref="P1338" si="2025">IFERROR(V1340,"")</f>
        <v>0.99956236749460248</v>
      </c>
      <c r="Q1338" s="110">
        <f t="shared" ref="Q1338" si="2026">IFERROR(RSQ(L1338:L1341,$F1338:$F1341),"")</f>
        <v>3.1194818554398261E-3</v>
      </c>
      <c r="R1338" s="110">
        <f t="shared" ref="R1338" si="2027">IFERROR(Y1340,"")</f>
        <v>9.2310716380064273E-2</v>
      </c>
      <c r="S1338" s="111">
        <f t="array" ref="S1338:U1341">LINEST(J1338:J1341,F1338:G1341,TRUE,TRUE)</f>
        <v>4.4222222222222338E-5</v>
      </c>
      <c r="T1338" s="93">
        <v>-3.8820000000000048E-3</v>
      </c>
      <c r="U1338" s="93">
        <v>0.92282000000000008</v>
      </c>
      <c r="V1338" s="114">
        <f t="array" ref="V1338:X1341">LINEST(K1338:K1341,F1338:G1341,TRUE,TRUE)</f>
        <v>5.1111111111111301E-6</v>
      </c>
      <c r="W1338" s="94">
        <v>2.6366666666666661E-3</v>
      </c>
      <c r="X1338" s="94">
        <v>0.21865000000000001</v>
      </c>
      <c r="Y1338" s="117">
        <f t="array" ref="Y1338:AA1341">LINEST(L1338:L1341,F1338:G1341,TRUE,TRUE)</f>
        <v>1.8333333333333343E-5</v>
      </c>
      <c r="Z1338" s="95">
        <v>-7.7899999999999996E-4</v>
      </c>
      <c r="AA1338" s="95">
        <v>0.36161499999999996</v>
      </c>
      <c r="AB1338" s="24" t="str">
        <f>IF('Raw data (converted)'!T1338=0,"",'Raw data (converted)'!T1338)</f>
        <v/>
      </c>
    </row>
    <row r="1339" spans="1:28" x14ac:dyDescent="0.25">
      <c r="A1339" s="11">
        <f>'Raw data (converted)'!A1339</f>
        <v>41857</v>
      </c>
      <c r="B1339" s="11" t="str">
        <f>'Raw data (converted)'!B1339</f>
        <v>Chris</v>
      </c>
      <c r="C1339" s="11" t="str">
        <f>'Raw data (converted)'!C1339</f>
        <v>Elevated</v>
      </c>
      <c r="D1339" s="13">
        <f>'Raw data (converted)'!D1339</f>
        <v>6</v>
      </c>
      <c r="E1339" s="12">
        <f>'Raw data (converted)'!E1339</f>
        <v>6.6</v>
      </c>
      <c r="F1339" s="2">
        <f>'Raw data (converted)'!F1339</f>
        <v>15</v>
      </c>
      <c r="G1339" s="2">
        <f t="shared" si="1943"/>
        <v>225</v>
      </c>
      <c r="H1339" s="4">
        <f>IF('Raw data (converted)'!I1339=0,"",'Raw data (converted)'!I1339)</f>
        <v>8247</v>
      </c>
      <c r="I1339" t="str">
        <f>'Raw data (converted)'!J1339</f>
        <v>R6.6_T15</v>
      </c>
      <c r="J1339" s="21">
        <f>IF('Raw data (converted)'!Q1339=0,"",'Raw data (converted)'!Q1339)</f>
        <v>0.877</v>
      </c>
      <c r="K1339" s="22">
        <f>IF('Raw data (converted)'!R1339=0,"",'Raw data (converted)'!R1339)</f>
        <v>0.26069999999999999</v>
      </c>
      <c r="L1339" s="23">
        <f>IF('Raw data (converted)'!S1339=0,"",'Raw data (converted)'!S1339)</f>
        <v>0.33639999999999998</v>
      </c>
      <c r="M1339" s="8"/>
      <c r="N1339" s="8"/>
      <c r="O1339" s="9"/>
      <c r="P1339" s="9"/>
      <c r="Q1339" s="10"/>
      <c r="R1339" s="10"/>
      <c r="S1339" s="111">
        <v>8.1492255179992109E-6</v>
      </c>
      <c r="T1339" s="93">
        <v>3.8266666666666554E-4</v>
      </c>
      <c r="U1339" s="93">
        <v>3.5742971337033428E-3</v>
      </c>
      <c r="V1339" s="114">
        <v>4.4721359549995951E-6</v>
      </c>
      <c r="W1339" s="94">
        <v>2.1000000000000071E-4</v>
      </c>
      <c r="X1339" s="94">
        <v>1.96150452459331E-3</v>
      </c>
      <c r="Y1339" s="117">
        <v>5.8485600211494553E-5</v>
      </c>
      <c r="Z1339" s="95">
        <v>2.7463333333333359E-3</v>
      </c>
      <c r="AA1339" s="95">
        <v>2.5652120282736883E-2</v>
      </c>
      <c r="AB1339" s="24" t="str">
        <f>IF('Raw data (converted)'!T1339=0,"",'Raw data (converted)'!T1339)</f>
        <v/>
      </c>
    </row>
    <row r="1340" spans="1:28" x14ac:dyDescent="0.25">
      <c r="A1340" s="11">
        <f>'Raw data (converted)'!A1340</f>
        <v>41857</v>
      </c>
      <c r="B1340" s="11" t="str">
        <f>'Raw data (converted)'!B1340</f>
        <v>Chris</v>
      </c>
      <c r="C1340" s="11" t="str">
        <f>'Raw data (converted)'!C1340</f>
        <v>Elevated</v>
      </c>
      <c r="D1340" s="13">
        <f>'Raw data (converted)'!D1340</f>
        <v>6</v>
      </c>
      <c r="E1340" s="12">
        <f>'Raw data (converted)'!E1340</f>
        <v>6.6</v>
      </c>
      <c r="F1340" s="2">
        <f>'Raw data (converted)'!F1340</f>
        <v>30</v>
      </c>
      <c r="G1340" s="2">
        <f t="shared" si="1943"/>
        <v>900</v>
      </c>
      <c r="H1340" s="4">
        <f>IF('Raw data (converted)'!I1340=0,"",'Raw data (converted)'!I1340)</f>
        <v>8247</v>
      </c>
      <c r="I1340" t="str">
        <f>'Raw data (converted)'!J1340</f>
        <v>R6.6_T30</v>
      </c>
      <c r="J1340" s="21">
        <f>IF('Raw data (converted)'!Q1340=0,"",'Raw data (converted)'!Q1340)</f>
        <v>0.84370000000000001</v>
      </c>
      <c r="K1340" s="22">
        <f>IF('Raw data (converted)'!R1340=0,"",'Raw data (converted)'!R1340)</f>
        <v>0.30099999999999999</v>
      </c>
      <c r="L1340" s="23">
        <f>IF('Raw data (converted)'!S1340=0,"",'Raw data (converted)'!S1340)</f>
        <v>0.37240000000000001</v>
      </c>
      <c r="M1340" s="8"/>
      <c r="N1340" s="8"/>
      <c r="O1340" s="9"/>
      <c r="P1340" s="9"/>
      <c r="Q1340" s="10"/>
      <c r="R1340" s="10"/>
      <c r="S1340" s="21">
        <v>0.99696883635593181</v>
      </c>
      <c r="T1340" s="93">
        <v>3.6671514830996441E-3</v>
      </c>
      <c r="U1340" s="21" t="e">
        <v>#N/A</v>
      </c>
      <c r="V1340" s="22">
        <v>0.99956236749460248</v>
      </c>
      <c r="W1340" s="94">
        <v>2.0124611797498176E-3</v>
      </c>
      <c r="X1340" s="22" t="e">
        <v>#N/A</v>
      </c>
      <c r="Y1340" s="23">
        <v>9.2310716380064273E-2</v>
      </c>
      <c r="Z1340" s="95">
        <v>2.6318520095172545E-2</v>
      </c>
      <c r="AA1340" s="23" t="e">
        <v>#N/A</v>
      </c>
      <c r="AB1340" s="24" t="str">
        <f>IF('Raw data (converted)'!T1340=0,"",'Raw data (converted)'!T1340)</f>
        <v/>
      </c>
    </row>
    <row r="1341" spans="1:28" x14ac:dyDescent="0.25">
      <c r="A1341" s="11">
        <f>'Raw data (converted)'!A1341</f>
        <v>41857</v>
      </c>
      <c r="B1341" s="11" t="str">
        <f>'Raw data (converted)'!B1341</f>
        <v>Chris</v>
      </c>
      <c r="C1341" s="11" t="str">
        <f>'Raw data (converted)'!C1341</f>
        <v>Elevated</v>
      </c>
      <c r="D1341" s="13">
        <f>'Raw data (converted)'!D1341</f>
        <v>6</v>
      </c>
      <c r="E1341" s="12">
        <f>'Raw data (converted)'!E1341</f>
        <v>6.6</v>
      </c>
      <c r="F1341" s="2">
        <f>'Raw data (converted)'!F1341</f>
        <v>45</v>
      </c>
      <c r="G1341" s="2">
        <f t="shared" si="1943"/>
        <v>2025</v>
      </c>
      <c r="H1341" s="4">
        <f>IF('Raw data (converted)'!I1341=0,"",'Raw data (converted)'!I1341)</f>
        <v>8247</v>
      </c>
      <c r="I1341" t="str">
        <f>'Raw data (converted)'!J1341</f>
        <v>R6.6_T45</v>
      </c>
      <c r="J1341" s="21">
        <f>IF('Raw data (converted)'!Q1341=0,"",'Raw data (converted)'!Q1341)</f>
        <v>0.83850000000000002</v>
      </c>
      <c r="K1341" s="22">
        <f>IF('Raw data (converted)'!R1341=0,"",'Raw data (converted)'!R1341)</f>
        <v>0.34810000000000002</v>
      </c>
      <c r="L1341" s="23">
        <f>IF('Raw data (converted)'!S1341=0,"",'Raw data (converted)'!S1341)</f>
        <v>0.35780000000000001</v>
      </c>
      <c r="M1341" s="8"/>
      <c r="N1341" s="8"/>
      <c r="O1341" s="9"/>
      <c r="P1341" s="9"/>
      <c r="Q1341" s="10"/>
      <c r="R1341" s="10"/>
      <c r="S1341" s="112">
        <v>164.4531528851885</v>
      </c>
      <c r="T1341" s="113">
        <v>1</v>
      </c>
      <c r="U1341" s="21" t="e">
        <v>#N/A</v>
      </c>
      <c r="V1341" s="115">
        <v>1142.0111111111039</v>
      </c>
      <c r="W1341" s="116">
        <v>1</v>
      </c>
      <c r="X1341" s="22" t="e">
        <v>#N/A</v>
      </c>
      <c r="Y1341" s="118">
        <v>5.0849292839462608E-2</v>
      </c>
      <c r="Z1341" s="119">
        <v>1</v>
      </c>
      <c r="AA1341" s="23" t="e">
        <v>#N/A</v>
      </c>
      <c r="AB1341" s="24" t="str">
        <f>IF('Raw data (converted)'!T1341=0,"",'Raw data (converted)'!T1341)</f>
        <v/>
      </c>
    </row>
    <row r="1342" spans="1:28" x14ac:dyDescent="0.25">
      <c r="A1342" s="11">
        <f>'Raw data (converted)'!A1342</f>
        <v>41857</v>
      </c>
      <c r="B1342" s="12" t="str">
        <f>'Raw data (converted)'!B1342</f>
        <v>Chris</v>
      </c>
      <c r="C1342" s="2" t="str">
        <f>'Raw data (converted)'!C1342</f>
        <v>Elevated</v>
      </c>
      <c r="D1342" s="13">
        <f>'Raw data (converted)'!D1342</f>
        <v>6</v>
      </c>
      <c r="E1342" s="12">
        <f>'Raw data (converted)'!E1342</f>
        <v>6.7</v>
      </c>
      <c r="F1342" s="2">
        <f>'Raw data (converted)'!F1342</f>
        <v>0</v>
      </c>
      <c r="G1342" s="2">
        <f t="shared" si="1943"/>
        <v>0</v>
      </c>
      <c r="H1342" s="4">
        <f>IF('Raw data (converted)'!I1342=0,"",'Raw data (converted)'!I1342)</f>
        <v>8248</v>
      </c>
      <c r="I1342" t="str">
        <f>'Raw data (converted)'!J1342</f>
        <v>R6.7_Amb</v>
      </c>
      <c r="J1342" s="21">
        <f>IF('Raw data (converted)'!Q1342=0,"",'Raw data (converted)'!Q1342)</f>
        <v>0.93379999999999996</v>
      </c>
      <c r="K1342" s="22">
        <f>IF('Raw data (converted)'!R1342=0,"",'Raw data (converted)'!R1342)</f>
        <v>0.2215</v>
      </c>
      <c r="L1342" s="23">
        <f>IF('Raw data (converted)'!S1342=0,"",'Raw data (converted)'!S1342)</f>
        <v>0.35260000000000002</v>
      </c>
      <c r="M1342" s="108">
        <f t="shared" ref="M1342" si="2028">IFERROR(RSQ(J1342:J1345,$F1342:$F1345),"")</f>
        <v>0.98798589574748275</v>
      </c>
      <c r="N1342" s="108">
        <f t="shared" ref="N1342" si="2029">IFERROR(S1344,"")</f>
        <v>0.99252210279866504</v>
      </c>
      <c r="O1342" s="109">
        <f t="shared" ref="O1342" si="2030">IFERROR(RSQ(K1342:K1345,$F1342:$F1345),"")</f>
        <v>0.99647402217383396</v>
      </c>
      <c r="P1342" s="109">
        <f t="shared" ref="P1342" si="2031">IFERROR(V1344,"")</f>
        <v>0.99926795606438568</v>
      </c>
      <c r="Q1342" s="110">
        <f t="shared" ref="Q1342" si="2032">IFERROR(RSQ(L1342:L1345,$F1342:$F1345),"")</f>
        <v>0.34282900874131894</v>
      </c>
      <c r="R1342" s="110">
        <f t="shared" ref="R1342" si="2033">IFERROR(Y1344,"")</f>
        <v>0.3462149742597519</v>
      </c>
      <c r="S1342" s="111">
        <f t="array" ref="S1342:U1345">LINEST(J1342:J1345,F1342:G1345,TRUE,TRUE)</f>
        <v>2.4111111111111099E-5</v>
      </c>
      <c r="T1342" s="93">
        <v>-5.8589999999999996E-3</v>
      </c>
      <c r="U1342" s="93">
        <v>0.93691499999999994</v>
      </c>
      <c r="V1342" s="114">
        <f t="array" ref="V1342:X1345">LINEST(K1342:K1345,F1342:G1345,TRUE,TRUE)</f>
        <v>-9.222222222222219E-6</v>
      </c>
      <c r="W1342" s="94">
        <v>2.751666666666667E-3</v>
      </c>
      <c r="X1342" s="94">
        <v>0.221025</v>
      </c>
      <c r="Y1342" s="117">
        <f t="array" ref="Y1342:AA1345">LINEST(L1342:L1345,F1342:G1345,TRUE,TRUE)</f>
        <v>3.1111111111111298E-6</v>
      </c>
      <c r="Z1342" s="95">
        <v>2.7999999999999878E-4</v>
      </c>
      <c r="AA1342" s="95">
        <v>0.34825000000000006</v>
      </c>
      <c r="AB1342" s="24" t="str">
        <f>IF('Raw data (converted)'!T1342=0,"",'Raw data (converted)'!T1342)</f>
        <v/>
      </c>
    </row>
    <row r="1343" spans="1:28" x14ac:dyDescent="0.25">
      <c r="A1343" s="11">
        <f>'Raw data (converted)'!A1343</f>
        <v>41857</v>
      </c>
      <c r="B1343" s="11" t="str">
        <f>'Raw data (converted)'!B1343</f>
        <v>Chris</v>
      </c>
      <c r="C1343" s="11" t="str">
        <f>'Raw data (converted)'!C1343</f>
        <v>Elevated</v>
      </c>
      <c r="D1343" s="13">
        <f>'Raw data (converted)'!D1343</f>
        <v>6</v>
      </c>
      <c r="E1343" s="12">
        <f>'Raw data (converted)'!E1343</f>
        <v>6.7</v>
      </c>
      <c r="F1343" s="2">
        <f>'Raw data (converted)'!F1343</f>
        <v>15</v>
      </c>
      <c r="G1343" s="2">
        <f t="shared" si="1943"/>
        <v>225</v>
      </c>
      <c r="H1343" s="4">
        <f>IF('Raw data (converted)'!I1343=0,"",'Raw data (converted)'!I1343)</f>
        <v>8248</v>
      </c>
      <c r="I1343" t="str">
        <f>'Raw data (converted)'!J1343</f>
        <v>R6.7_T15</v>
      </c>
      <c r="J1343" s="21">
        <f>IF('Raw data (converted)'!Q1343=0,"",'Raw data (converted)'!Q1343)</f>
        <v>0.86380000000000001</v>
      </c>
      <c r="K1343" s="22">
        <f>IF('Raw data (converted)'!R1343=0,"",'Raw data (converted)'!R1343)</f>
        <v>0.25879999999999997</v>
      </c>
      <c r="L1343" s="23">
        <f>IF('Raw data (converted)'!S1343=0,"",'Raw data (converted)'!S1343)</f>
        <v>0.34010000000000001</v>
      </c>
      <c r="M1343" s="8"/>
      <c r="N1343" s="8"/>
      <c r="O1343" s="9"/>
      <c r="P1343" s="9"/>
      <c r="Q1343" s="10"/>
      <c r="R1343" s="10"/>
      <c r="S1343" s="111">
        <v>3.0957118888497146E-5</v>
      </c>
      <c r="T1343" s="93">
        <v>1.4536666666666691E-3</v>
      </c>
      <c r="U1343" s="93">
        <v>1.3577970209129209E-2</v>
      </c>
      <c r="V1343" s="114">
        <v>4.7205879524996449E-6</v>
      </c>
      <c r="W1343" s="94">
        <v>2.2166666666667082E-4</v>
      </c>
      <c r="X1343" s="94">
        <v>2.0704769981818591E-3</v>
      </c>
      <c r="Y1343" s="117">
        <v>4.323064756499592E-5</v>
      </c>
      <c r="Z1343" s="95">
        <v>2.0299999999999993E-3</v>
      </c>
      <c r="AA1343" s="95">
        <v>1.8961210404401904E-2</v>
      </c>
      <c r="AB1343" s="24" t="str">
        <f>IF('Raw data (converted)'!T1343=0,"",'Raw data (converted)'!T1343)</f>
        <v/>
      </c>
    </row>
    <row r="1344" spans="1:28" x14ac:dyDescent="0.25">
      <c r="A1344" s="11">
        <f>'Raw data (converted)'!A1344</f>
        <v>41857</v>
      </c>
      <c r="B1344" s="11" t="str">
        <f>'Raw data (converted)'!B1344</f>
        <v>Chris</v>
      </c>
      <c r="C1344" s="11" t="str">
        <f>'Raw data (converted)'!C1344</f>
        <v>Elevated</v>
      </c>
      <c r="D1344" s="13">
        <f>'Raw data (converted)'!D1344</f>
        <v>6</v>
      </c>
      <c r="E1344" s="12">
        <f>'Raw data (converted)'!E1344</f>
        <v>6.7</v>
      </c>
      <c r="F1344" s="2">
        <f>'Raw data (converted)'!F1344</f>
        <v>30</v>
      </c>
      <c r="G1344" s="2">
        <f t="shared" si="1943"/>
        <v>900</v>
      </c>
      <c r="H1344" s="4">
        <f>IF('Raw data (converted)'!I1344=0,"",'Raw data (converted)'!I1344)</f>
        <v>8248</v>
      </c>
      <c r="I1344" t="str">
        <f>'Raw data (converted)'!J1344</f>
        <v>R6.7_T30</v>
      </c>
      <c r="J1344" s="21">
        <f>IF('Raw data (converted)'!Q1344=0,"",'Raw data (converted)'!Q1344)</f>
        <v>0.77349999999999997</v>
      </c>
      <c r="K1344" s="22">
        <f>IF('Raw data (converted)'!R1344=0,"",'Raw data (converted)'!R1344)</f>
        <v>0.29670000000000002</v>
      </c>
      <c r="L1344" s="23">
        <f>IF('Raw data (converted)'!S1344=0,"",'Raw data (converted)'!S1344)</f>
        <v>0.3725</v>
      </c>
      <c r="M1344" s="8"/>
      <c r="N1344" s="8"/>
      <c r="O1344" s="9"/>
      <c r="P1344" s="9"/>
      <c r="Q1344" s="10"/>
      <c r="R1344" s="10"/>
      <c r="S1344" s="21">
        <v>0.99252210279866504</v>
      </c>
      <c r="T1344" s="93">
        <v>1.3930703499823713E-2</v>
      </c>
      <c r="U1344" s="21" t="e">
        <v>#N/A</v>
      </c>
      <c r="V1344" s="22">
        <v>0.99926795606438568</v>
      </c>
      <c r="W1344" s="94">
        <v>2.1242645786248397E-3</v>
      </c>
      <c r="X1344" s="22" t="e">
        <v>#N/A</v>
      </c>
      <c r="Y1344" s="23">
        <v>0.3462149742597519</v>
      </c>
      <c r="Z1344" s="95">
        <v>1.9453791404248161E-2</v>
      </c>
      <c r="AA1344" s="23" t="e">
        <v>#N/A</v>
      </c>
      <c r="AB1344" s="24" t="str">
        <f>IF('Raw data (converted)'!T1344=0,"",'Raw data (converted)'!T1344)</f>
        <v/>
      </c>
    </row>
    <row r="1345" spans="1:28" x14ac:dyDescent="0.25">
      <c r="A1345" s="11">
        <f>'Raw data (converted)'!A1345</f>
        <v>41857</v>
      </c>
      <c r="B1345" s="11" t="str">
        <f>'Raw data (converted)'!B1345</f>
        <v>Chris</v>
      </c>
      <c r="C1345" s="11" t="str">
        <f>'Raw data (converted)'!C1345</f>
        <v>Elevated</v>
      </c>
      <c r="D1345" s="13">
        <f>'Raw data (converted)'!D1345</f>
        <v>6</v>
      </c>
      <c r="E1345" s="12">
        <f>'Raw data (converted)'!E1345</f>
        <v>6.7</v>
      </c>
      <c r="F1345" s="2">
        <f>'Raw data (converted)'!F1345</f>
        <v>45</v>
      </c>
      <c r="G1345" s="2">
        <f t="shared" si="1943"/>
        <v>2025</v>
      </c>
      <c r="H1345" s="4">
        <f>IF('Raw data (converted)'!I1345=0,"",'Raw data (converted)'!I1345)</f>
        <v>8248</v>
      </c>
      <c r="I1345" t="str">
        <f>'Raw data (converted)'!J1345</f>
        <v>R6.7_T45</v>
      </c>
      <c r="J1345" s="21">
        <f>IF('Raw data (converted)'!Q1345=0,"",'Raw data (converted)'!Q1345)</f>
        <v>0.72519999999999996</v>
      </c>
      <c r="K1345" s="22">
        <f>IF('Raw data (converted)'!R1345=0,"",'Raw data (converted)'!R1345)</f>
        <v>0.32569999999999999</v>
      </c>
      <c r="L1345" s="23">
        <f>IF('Raw data (converted)'!S1345=0,"",'Raw data (converted)'!S1345)</f>
        <v>0.36280000000000001</v>
      </c>
      <c r="M1345" s="8"/>
      <c r="N1345" s="8"/>
      <c r="O1345" s="9"/>
      <c r="P1345" s="9"/>
      <c r="Q1345" s="10"/>
      <c r="R1345" s="10"/>
      <c r="S1345" s="112">
        <v>66.363716702436349</v>
      </c>
      <c r="T1345" s="113">
        <v>1</v>
      </c>
      <c r="U1345" s="21" t="e">
        <v>#N/A</v>
      </c>
      <c r="V1345" s="115">
        <v>682.51911357338179</v>
      </c>
      <c r="W1345" s="116">
        <v>1</v>
      </c>
      <c r="X1345" s="22" t="e">
        <v>#N/A</v>
      </c>
      <c r="Y1345" s="118">
        <v>0.26477738142423035</v>
      </c>
      <c r="Z1345" s="119">
        <v>1</v>
      </c>
      <c r="AA1345" s="23" t="e">
        <v>#N/A</v>
      </c>
      <c r="AB1345" s="24" t="str">
        <f>IF('Raw data (converted)'!T1345=0,"",'Raw data (converted)'!T1345)</f>
        <v/>
      </c>
    </row>
    <row r="1346" spans="1:28" x14ac:dyDescent="0.25">
      <c r="A1346" s="11">
        <f>'Raw data (converted)'!A1346</f>
        <v>41891</v>
      </c>
      <c r="B1346" s="12" t="str">
        <f>'Raw data (converted)'!B1346</f>
        <v>Loic</v>
      </c>
      <c r="C1346" s="2" t="str">
        <f>'Raw data (converted)'!C1346</f>
        <v>Ambient</v>
      </c>
      <c r="D1346" s="13">
        <f>'Raw data (converted)'!D1346</f>
        <v>1</v>
      </c>
      <c r="E1346" s="12">
        <f>'Raw data (converted)'!E1346</f>
        <v>1</v>
      </c>
      <c r="F1346" s="2">
        <f>'Raw data (converted)'!F1346</f>
        <v>0</v>
      </c>
      <c r="G1346" s="2">
        <f t="shared" si="1943"/>
        <v>0</v>
      </c>
      <c r="H1346" s="4">
        <f>IF('Raw data (converted)'!I1346=0,"",'Raw data (converted)'!I1346)</f>
        <v>8249</v>
      </c>
      <c r="I1346" t="str">
        <f>'Raw data (converted)'!J1346</f>
        <v>R1.0_Amb</v>
      </c>
      <c r="J1346" s="21">
        <f>IF('Raw data (converted)'!Q1346=0,"",'Raw data (converted)'!Q1346)</f>
        <v>0.8548</v>
      </c>
      <c r="K1346" s="22">
        <f>IF('Raw data (converted)'!R1346=0,"",'Raw data (converted)'!R1346)</f>
        <v>0.27579999999999999</v>
      </c>
      <c r="L1346" s="23">
        <f>IF('Raw data (converted)'!S1346=0,"",'Raw data (converted)'!S1346)</f>
        <v>0.36309999999999998</v>
      </c>
      <c r="M1346" s="108">
        <f t="shared" ref="M1346" si="2034">IFERROR(RSQ(J1346:J1349,$F1346:$F1349),"")</f>
        <v>0.75784496718129946</v>
      </c>
      <c r="N1346" s="108">
        <f t="shared" ref="N1346" si="2035">IFERROR(S1348,"")</f>
        <v>0.99286023313019944</v>
      </c>
      <c r="O1346" s="109">
        <f t="shared" ref="O1346" si="2036">IFERROR(RSQ(K1346:K1349,$F1346:$F1349),"")</f>
        <v>0.99369475164173005</v>
      </c>
      <c r="P1346" s="109">
        <f t="shared" ref="P1346" si="2037">IFERROR(V1348,"")</f>
        <v>0.9967646652762856</v>
      </c>
      <c r="Q1346" s="110">
        <f t="shared" ref="Q1346" si="2038">IFERROR(RSQ(L1346:L1349,$F1346:$F1349),"")</f>
        <v>0.93754773111984691</v>
      </c>
      <c r="R1346" s="110">
        <f t="shared" ref="R1346" si="2039">IFERROR(Y1348,"")</f>
        <v>0.95455941153644985</v>
      </c>
      <c r="S1346" s="111">
        <f t="array" ref="S1346:U1349">LINEST(J1346:J1349,F1346:G1349,TRUE,TRUE)</f>
        <v>-4.3333333333333375E-5</v>
      </c>
      <c r="T1346" s="93">
        <v>9.0600000000000218E-4</v>
      </c>
      <c r="U1346" s="93">
        <v>0.85404000000000002</v>
      </c>
      <c r="V1346" s="114">
        <f t="array" ref="V1346:X1349">LINEST(K1346:K1349,F1346:G1349,TRUE,TRUE)</f>
        <v>-3.7222222222222283E-5</v>
      </c>
      <c r="W1346" s="94">
        <v>1.065966666666667E-2</v>
      </c>
      <c r="X1346" s="94">
        <v>0.27964499999999992</v>
      </c>
      <c r="Y1346" s="117">
        <f t="array" ref="Y1346:AA1349">LINEST(L1346:L1349,F1346:G1349,TRUE,TRUE)</f>
        <v>-6.1111111111111256E-6</v>
      </c>
      <c r="Z1346" s="95">
        <v>8.8366666666666791E-4</v>
      </c>
      <c r="AA1346" s="95">
        <v>0.36410500000000001</v>
      </c>
      <c r="AB1346" s="24" t="str">
        <f>IF('Raw data (converted)'!T1346=0,"",'Raw data (converted)'!T1346)</f>
        <v/>
      </c>
    </row>
    <row r="1347" spans="1:28" x14ac:dyDescent="0.25">
      <c r="A1347" s="11">
        <f>'Raw data (converted)'!A1347</f>
        <v>41891</v>
      </c>
      <c r="B1347" s="11" t="str">
        <f>'Raw data (converted)'!B1347</f>
        <v>Loic</v>
      </c>
      <c r="C1347" s="11" t="str">
        <f>'Raw data (converted)'!C1347</f>
        <v>Ambient</v>
      </c>
      <c r="D1347" s="13">
        <f>'Raw data (converted)'!D1347</f>
        <v>1</v>
      </c>
      <c r="E1347" s="12">
        <f>'Raw data (converted)'!E1347</f>
        <v>1</v>
      </c>
      <c r="F1347" s="2">
        <f>'Raw data (converted)'!F1347</f>
        <v>15</v>
      </c>
      <c r="G1347" s="2">
        <f t="shared" ref="G1347:G1410" si="2040">F1347^2</f>
        <v>225</v>
      </c>
      <c r="H1347" s="4">
        <f>IF('Raw data (converted)'!I1347=0,"",'Raw data (converted)'!I1347)</f>
        <v>8249</v>
      </c>
      <c r="I1347" t="str">
        <f>'Raw data (converted)'!J1347</f>
        <v>R1.0_T15</v>
      </c>
      <c r="J1347" s="21">
        <f>IF('Raw data (converted)'!Q1347=0,"",'Raw data (converted)'!Q1347)</f>
        <v>0.85560000000000003</v>
      </c>
      <c r="K1347" s="22">
        <f>IF('Raw data (converted)'!R1347=0,"",'Raw data (converted)'!R1347)</f>
        <v>0.44269999999999998</v>
      </c>
      <c r="L1347" s="23">
        <f>IF('Raw data (converted)'!S1347=0,"",'Raw data (converted)'!S1347)</f>
        <v>0.379</v>
      </c>
      <c r="M1347" s="8"/>
      <c r="N1347" s="8"/>
      <c r="O1347" s="9"/>
      <c r="P1347" s="9"/>
      <c r="Q1347" s="10"/>
      <c r="R1347" s="10"/>
      <c r="S1347" s="111">
        <v>7.5529407239992869E-6</v>
      </c>
      <c r="T1347" s="93">
        <v>3.5466666666666649E-4</v>
      </c>
      <c r="U1347" s="93">
        <v>3.3127631970909068E-3</v>
      </c>
      <c r="V1347" s="114">
        <v>3.8211917215496355E-5</v>
      </c>
      <c r="W1347" s="94">
        <v>1.7943333333333307E-3</v>
      </c>
      <c r="X1347" s="94">
        <v>1.6759966437913863E-2</v>
      </c>
      <c r="Y1347" s="117">
        <v>9.9877702994990924E-6</v>
      </c>
      <c r="Z1347" s="95">
        <v>4.6900000000000148E-4</v>
      </c>
      <c r="AA1347" s="95">
        <v>4.3806934382583877E-3</v>
      </c>
      <c r="AB1347" s="24" t="str">
        <f>IF('Raw data (converted)'!T1347=0,"",'Raw data (converted)'!T1347)</f>
        <v/>
      </c>
    </row>
    <row r="1348" spans="1:28" x14ac:dyDescent="0.25">
      <c r="A1348" s="11">
        <f>'Raw data (converted)'!A1348</f>
        <v>41891</v>
      </c>
      <c r="B1348" s="11" t="str">
        <f>'Raw data (converted)'!B1348</f>
        <v>Loic</v>
      </c>
      <c r="C1348" s="11" t="str">
        <f>'Raw data (converted)'!C1348</f>
        <v>Ambient</v>
      </c>
      <c r="D1348" s="13">
        <f>'Raw data (converted)'!D1348</f>
        <v>1</v>
      </c>
      <c r="E1348" s="12">
        <f>'Raw data (converted)'!E1348</f>
        <v>1</v>
      </c>
      <c r="F1348" s="2">
        <f>'Raw data (converted)'!F1348</f>
        <v>30</v>
      </c>
      <c r="G1348" s="2">
        <f t="shared" si="2040"/>
        <v>900</v>
      </c>
      <c r="H1348" s="4">
        <f>IF('Raw data (converted)'!I1348=0,"",'Raw data (converted)'!I1348)</f>
        <v>8249</v>
      </c>
      <c r="I1348" t="str">
        <f>'Raw data (converted)'!J1348</f>
        <v>R1.0_T30</v>
      </c>
      <c r="J1348" s="21">
        <f>IF('Raw data (converted)'!Q1348=0,"",'Raw data (converted)'!Q1348)</f>
        <v>0.84450000000000003</v>
      </c>
      <c r="K1348" s="22">
        <f>IF('Raw data (converted)'!R1348=0,"",'Raw data (converted)'!R1348)</f>
        <v>0.5544</v>
      </c>
      <c r="L1348" s="23">
        <f>IF('Raw data (converted)'!S1348=0,"",'Raw data (converted)'!S1348)</f>
        <v>0.3821</v>
      </c>
      <c r="M1348" s="8"/>
      <c r="N1348" s="8"/>
      <c r="O1348" s="9"/>
      <c r="P1348" s="9"/>
      <c r="Q1348" s="10"/>
      <c r="R1348" s="10"/>
      <c r="S1348" s="21">
        <v>0.99286023313019944</v>
      </c>
      <c r="T1348" s="93">
        <v>3.3988233257996785E-3</v>
      </c>
      <c r="U1348" s="21" t="e">
        <v>#N/A</v>
      </c>
      <c r="V1348" s="22">
        <v>0.9967646652762856</v>
      </c>
      <c r="W1348" s="94">
        <v>1.7195362746973357E-2</v>
      </c>
      <c r="X1348" s="22" t="e">
        <v>#N/A</v>
      </c>
      <c r="Y1348" s="23">
        <v>0.95455941153644985</v>
      </c>
      <c r="Z1348" s="95">
        <v>4.4944966347745911E-3</v>
      </c>
      <c r="AA1348" s="23" t="e">
        <v>#N/A</v>
      </c>
      <c r="AB1348" s="24" t="str">
        <f>IF('Raw data (converted)'!T1348=0,"",'Raw data (converted)'!T1348)</f>
        <v/>
      </c>
    </row>
    <row r="1349" spans="1:28" x14ac:dyDescent="0.25">
      <c r="A1349" s="11">
        <f>'Raw data (converted)'!A1349</f>
        <v>41891</v>
      </c>
      <c r="B1349" s="11" t="str">
        <f>'Raw data (converted)'!B1349</f>
        <v>Loic</v>
      </c>
      <c r="C1349" s="11" t="str">
        <f>'Raw data (converted)'!C1349</f>
        <v>Ambient</v>
      </c>
      <c r="D1349" s="13">
        <f>'Raw data (converted)'!D1349</f>
        <v>1</v>
      </c>
      <c r="E1349" s="12">
        <f>'Raw data (converted)'!E1349</f>
        <v>1</v>
      </c>
      <c r="F1349" s="2">
        <f>'Raw data (converted)'!F1349</f>
        <v>45</v>
      </c>
      <c r="G1349" s="2">
        <f t="shared" si="2040"/>
        <v>2025</v>
      </c>
      <c r="H1349" s="4">
        <f>IF('Raw data (converted)'!I1349=0,"",'Raw data (converted)'!I1349)</f>
        <v>8249</v>
      </c>
      <c r="I1349" t="str">
        <f>'Raw data (converted)'!J1349</f>
        <v>R1.0_T45</v>
      </c>
      <c r="J1349" s="21">
        <f>IF('Raw data (converted)'!Q1349=0,"",'Raw data (converted)'!Q1349)</f>
        <v>0.80630000000000002</v>
      </c>
      <c r="K1349" s="22">
        <f>IF('Raw data (converted)'!R1349=0,"",'Raw data (converted)'!R1349)</f>
        <v>0.68779999999999997</v>
      </c>
      <c r="L1349" s="23">
        <f>IF('Raw data (converted)'!S1349=0,"",'Raw data (converted)'!S1349)</f>
        <v>0.39250000000000002</v>
      </c>
      <c r="M1349" s="8"/>
      <c r="N1349" s="8"/>
      <c r="O1349" s="9"/>
      <c r="P1349" s="9"/>
      <c r="Q1349" s="10"/>
      <c r="R1349" s="10"/>
      <c r="S1349" s="112">
        <v>69.530297783933605</v>
      </c>
      <c r="T1349" s="113">
        <v>1</v>
      </c>
      <c r="U1349" s="21" t="e">
        <v>#N/A</v>
      </c>
      <c r="V1349" s="115">
        <v>154.04351487500909</v>
      </c>
      <c r="W1349" s="116">
        <v>1</v>
      </c>
      <c r="X1349" s="22" t="e">
        <v>#N/A</v>
      </c>
      <c r="Y1349" s="118">
        <v>10.503378629241809</v>
      </c>
      <c r="Z1349" s="119">
        <v>1</v>
      </c>
      <c r="AA1349" s="23" t="e">
        <v>#N/A</v>
      </c>
      <c r="AB1349" s="24" t="str">
        <f>IF('Raw data (converted)'!T1349=0,"",'Raw data (converted)'!T1349)</f>
        <v/>
      </c>
    </row>
    <row r="1350" spans="1:28" x14ac:dyDescent="0.25">
      <c r="A1350" s="11">
        <f>'Raw data (converted)'!A1350</f>
        <v>41891</v>
      </c>
      <c r="B1350" s="12" t="str">
        <f>'Raw data (converted)'!B1350</f>
        <v>Loic</v>
      </c>
      <c r="C1350" s="2" t="str">
        <f>'Raw data (converted)'!C1350</f>
        <v>Ambient</v>
      </c>
      <c r="D1350" s="13">
        <f>'Raw data (converted)'!D1350</f>
        <v>1</v>
      </c>
      <c r="E1350" s="12">
        <f>'Raw data (converted)'!E1350</f>
        <v>1.1000000000000001</v>
      </c>
      <c r="F1350" s="2">
        <f>'Raw data (converted)'!F1350</f>
        <v>0</v>
      </c>
      <c r="G1350" s="2">
        <f t="shared" si="2040"/>
        <v>0</v>
      </c>
      <c r="H1350" s="4">
        <f>IF('Raw data (converted)'!I1350=0,"",'Raw data (converted)'!I1350)</f>
        <v>8250</v>
      </c>
      <c r="I1350" t="str">
        <f>'Raw data (converted)'!J1350</f>
        <v>R1.1_Amb</v>
      </c>
      <c r="J1350" s="21">
        <f>IF('Raw data (converted)'!Q1350=0,"",'Raw data (converted)'!Q1350)</f>
        <v>0.89900000000000002</v>
      </c>
      <c r="K1350" s="22">
        <f>IF('Raw data (converted)'!R1350=0,"",'Raw data (converted)'!R1350)</f>
        <v>0.51600000000000001</v>
      </c>
      <c r="L1350" s="23">
        <f>IF('Raw data (converted)'!S1350=0,"",'Raw data (converted)'!S1350)</f>
        <v>0.38579999999999998</v>
      </c>
      <c r="M1350" s="108">
        <f t="shared" ref="M1350" si="2041">IFERROR(RSQ(J1350:J1353,$F1350:$F1353),"")</f>
        <v>0.83137149685800982</v>
      </c>
      <c r="N1350" s="108">
        <f t="shared" ref="N1350" si="2042">IFERROR(S1352,"")</f>
        <v>0.91859805055686439</v>
      </c>
      <c r="O1350" s="109">
        <f t="shared" ref="O1350" si="2043">IFERROR(RSQ(K1350:K1353,$F1350:$F1353),"")</f>
        <v>0.9732970899029677</v>
      </c>
      <c r="P1350" s="109">
        <f t="shared" ref="P1350" si="2044">IFERROR(V1352,"")</f>
        <v>0.99978482136415081</v>
      </c>
      <c r="Q1350" s="110">
        <f t="shared" ref="Q1350" si="2045">IFERROR(RSQ(L1350:L1353,$F1350:$F1353),"")</f>
        <v>0.71136074557493201</v>
      </c>
      <c r="R1350" s="110">
        <f t="shared" ref="R1350" si="2046">IFERROR(Y1352,"")</f>
        <v>0.85259441532042368</v>
      </c>
      <c r="S1350" s="111">
        <f t="array" ref="S1350:U1353">LINEST(J1350:J1353,F1350:G1353,TRUE,TRUE)</f>
        <v>3.6777777777777842E-5</v>
      </c>
      <c r="T1350" s="93">
        <v>-3.1783333333333364E-3</v>
      </c>
      <c r="U1350" s="93">
        <v>0.90257500000000013</v>
      </c>
      <c r="V1350" s="114">
        <f t="array" ref="V1350:X1353">LINEST(K1350:K1353,F1350:G1353,TRUE,TRUE)</f>
        <v>8.6555555555555607E-5</v>
      </c>
      <c r="W1350" s="94">
        <v>3.1443333333333306E-3</v>
      </c>
      <c r="X1350" s="94">
        <v>0.51521499999999998</v>
      </c>
      <c r="Y1350" s="117">
        <f t="array" ref="Y1350:AA1353">LINEST(L1350:L1353,F1350:G1353,TRUE,TRUE)</f>
        <v>1.2111111111111134E-5</v>
      </c>
      <c r="Z1350" s="95">
        <v>-1.8033333333333383E-4</v>
      </c>
      <c r="AA1350" s="95">
        <v>0.38704499999999997</v>
      </c>
      <c r="AB1350" s="24" t="str">
        <f>IF('Raw data (converted)'!T1350=0,"",'Raw data (converted)'!T1350)</f>
        <v/>
      </c>
    </row>
    <row r="1351" spans="1:28" x14ac:dyDescent="0.25">
      <c r="A1351" s="11">
        <f>'Raw data (converted)'!A1351</f>
        <v>41891</v>
      </c>
      <c r="B1351" s="11" t="str">
        <f>'Raw data (converted)'!B1351</f>
        <v>Loic</v>
      </c>
      <c r="C1351" s="11" t="str">
        <f>'Raw data (converted)'!C1351</f>
        <v>Ambient</v>
      </c>
      <c r="D1351" s="13">
        <f>'Raw data (converted)'!D1351</f>
        <v>1</v>
      </c>
      <c r="E1351" s="12">
        <f>'Raw data (converted)'!E1351</f>
        <v>1.1000000000000001</v>
      </c>
      <c r="F1351" s="2">
        <f>'Raw data (converted)'!F1351</f>
        <v>15</v>
      </c>
      <c r="G1351" s="2">
        <f t="shared" si="2040"/>
        <v>225</v>
      </c>
      <c r="H1351" s="4">
        <f>IF('Raw data (converted)'!I1351=0,"",'Raw data (converted)'!I1351)</f>
        <v>8250</v>
      </c>
      <c r="I1351" t="str">
        <f>'Raw data (converted)'!J1351</f>
        <v>R1.1_T15</v>
      </c>
      <c r="J1351" s="21">
        <f>IF('Raw data (converted)'!Q1351=0,"",'Raw data (converted)'!Q1351)</f>
        <v>0.87390000000000001</v>
      </c>
      <c r="K1351" s="22">
        <f>IF('Raw data (converted)'!R1351=0,"",'Raw data (converted)'!R1351)</f>
        <v>0.57950000000000002</v>
      </c>
      <c r="L1351" s="23">
        <f>IF('Raw data (converted)'!S1351=0,"",'Raw data (converted)'!S1351)</f>
        <v>0.39079999999999998</v>
      </c>
      <c r="M1351" s="8"/>
      <c r="N1351" s="8"/>
      <c r="O1351" s="9"/>
      <c r="P1351" s="9"/>
      <c r="Q1351" s="10"/>
      <c r="R1351" s="10"/>
      <c r="S1351" s="111">
        <v>3.5528635642496662E-5</v>
      </c>
      <c r="T1351" s="93">
        <v>1.6683333333333333E-3</v>
      </c>
      <c r="U1351" s="93">
        <v>1.5583063723157913E-2</v>
      </c>
      <c r="V1351" s="114">
        <v>7.8013927214991723E-6</v>
      </c>
      <c r="W1351" s="94">
        <v>3.6633333333332887E-4</v>
      </c>
      <c r="X1351" s="94">
        <v>3.4217356706793857E-3</v>
      </c>
      <c r="Y1351" s="117">
        <v>1.2372909475498856E-5</v>
      </c>
      <c r="Z1351" s="95">
        <v>5.810000000000009E-4</v>
      </c>
      <c r="AA1351" s="95">
        <v>5.4268291847081474E-3</v>
      </c>
      <c r="AB1351" s="24" t="str">
        <f>IF('Raw data (converted)'!T1351=0,"",'Raw data (converted)'!T1351)</f>
        <v/>
      </c>
    </row>
    <row r="1352" spans="1:28" x14ac:dyDescent="0.25">
      <c r="A1352" s="11">
        <f>'Raw data (converted)'!A1352</f>
        <v>41891</v>
      </c>
      <c r="B1352" s="11" t="str">
        <f>'Raw data (converted)'!B1352</f>
        <v>Loic</v>
      </c>
      <c r="C1352" s="11" t="str">
        <f>'Raw data (converted)'!C1352</f>
        <v>Ambient</v>
      </c>
      <c r="D1352" s="13">
        <f>'Raw data (converted)'!D1352</f>
        <v>1</v>
      </c>
      <c r="E1352" s="12">
        <f>'Raw data (converted)'!E1352</f>
        <v>1.1000000000000001</v>
      </c>
      <c r="F1352" s="2">
        <f>'Raw data (converted)'!F1352</f>
        <v>30</v>
      </c>
      <c r="G1352" s="2">
        <f t="shared" si="2040"/>
        <v>900</v>
      </c>
      <c r="H1352" s="4">
        <f>IF('Raw data (converted)'!I1352=0,"",'Raw data (converted)'!I1352)</f>
        <v>8250</v>
      </c>
      <c r="I1352" t="str">
        <f>'Raw data (converted)'!J1352</f>
        <v>R1.1_T30</v>
      </c>
      <c r="J1352" s="21">
        <f>IF('Raw data (converted)'!Q1352=0,"",'Raw data (converted)'!Q1352)</f>
        <v>0.8296</v>
      </c>
      <c r="K1352" s="22">
        <f>IF('Raw data (converted)'!R1352=0,"",'Raw data (converted)'!R1352)</f>
        <v>0.68979999999999997</v>
      </c>
      <c r="L1352" s="23">
        <f>IF('Raw data (converted)'!S1352=0,"",'Raw data (converted)'!S1352)</f>
        <v>0.38879999999999998</v>
      </c>
      <c r="M1352" s="8"/>
      <c r="N1352" s="8"/>
      <c r="O1352" s="9"/>
      <c r="P1352" s="9"/>
      <c r="Q1352" s="10"/>
      <c r="R1352" s="10"/>
      <c r="S1352" s="21">
        <v>0.91859805055686439</v>
      </c>
      <c r="T1352" s="93">
        <v>1.5987886039123496E-2</v>
      </c>
      <c r="U1352" s="21" t="e">
        <v>#N/A</v>
      </c>
      <c r="V1352" s="22">
        <v>0.99978482136415081</v>
      </c>
      <c r="W1352" s="94">
        <v>3.5106267246746269E-3</v>
      </c>
      <c r="X1352" s="22" t="e">
        <v>#N/A</v>
      </c>
      <c r="Y1352" s="23">
        <v>0.85259441532042368</v>
      </c>
      <c r="Z1352" s="95">
        <v>5.5678092639744846E-3</v>
      </c>
      <c r="AA1352" s="23" t="e">
        <v>#N/A</v>
      </c>
      <c r="AB1352" s="24" t="str">
        <f>IF('Raw data (converted)'!T1352=0,"",'Raw data (converted)'!T1352)</f>
        <v/>
      </c>
    </row>
    <row r="1353" spans="1:28" x14ac:dyDescent="0.25">
      <c r="A1353" s="11">
        <f>'Raw data (converted)'!A1353</f>
        <v>41891</v>
      </c>
      <c r="B1353" s="11" t="str">
        <f>'Raw data (converted)'!B1353</f>
        <v>Loic</v>
      </c>
      <c r="C1353" s="11" t="str">
        <f>'Raw data (converted)'!C1353</f>
        <v>Ambient</v>
      </c>
      <c r="D1353" s="13">
        <f>'Raw data (converted)'!D1353</f>
        <v>1</v>
      </c>
      <c r="E1353" s="12">
        <f>'Raw data (converted)'!E1353</f>
        <v>1.1000000000000001</v>
      </c>
      <c r="F1353" s="2">
        <f>'Raw data (converted)'!F1353</f>
        <v>45</v>
      </c>
      <c r="G1353" s="2">
        <f t="shared" si="2040"/>
        <v>2025</v>
      </c>
      <c r="H1353" s="4">
        <f>IF('Raw data (converted)'!I1353=0,"",'Raw data (converted)'!I1353)</f>
        <v>8250</v>
      </c>
      <c r="I1353" t="str">
        <f>'Raw data (converted)'!J1353</f>
        <v>R1.1_T45</v>
      </c>
      <c r="J1353" s="21">
        <f>IF('Raw data (converted)'!Q1353=0,"",'Raw data (converted)'!Q1353)</f>
        <v>0.83760000000000001</v>
      </c>
      <c r="K1353" s="22">
        <f>IF('Raw data (converted)'!R1353=0,"",'Raw data (converted)'!R1353)</f>
        <v>0.83120000000000005</v>
      </c>
      <c r="L1353" s="23">
        <f>IF('Raw data (converted)'!S1353=0,"",'Raw data (converted)'!S1353)</f>
        <v>0.4047</v>
      </c>
      <c r="M1353" s="8"/>
      <c r="N1353" s="8"/>
      <c r="O1353" s="9"/>
      <c r="P1353" s="9"/>
      <c r="Q1353" s="10"/>
      <c r="R1353" s="10"/>
      <c r="S1353" s="112">
        <v>5.6423590395618399</v>
      </c>
      <c r="T1353" s="113">
        <v>1</v>
      </c>
      <c r="U1353" s="21" t="e">
        <v>#N/A</v>
      </c>
      <c r="V1353" s="115">
        <v>2323.1507566230439</v>
      </c>
      <c r="W1353" s="116">
        <v>1</v>
      </c>
      <c r="X1353" s="22" t="e">
        <v>#N/A</v>
      </c>
      <c r="Y1353" s="118">
        <v>2.8920017419073893</v>
      </c>
      <c r="Z1353" s="119">
        <v>1</v>
      </c>
      <c r="AA1353" s="23" t="e">
        <v>#N/A</v>
      </c>
      <c r="AB1353" s="24" t="str">
        <f>IF('Raw data (converted)'!T1353=0,"",'Raw data (converted)'!T1353)</f>
        <v/>
      </c>
    </row>
    <row r="1354" spans="1:28" x14ac:dyDescent="0.25">
      <c r="A1354" s="11">
        <f>'Raw data (converted)'!A1354</f>
        <v>41891</v>
      </c>
      <c r="B1354" s="12" t="str">
        <f>'Raw data (converted)'!B1354</f>
        <v>Loic</v>
      </c>
      <c r="C1354" s="2" t="str">
        <f>'Raw data (converted)'!C1354</f>
        <v>Ambient</v>
      </c>
      <c r="D1354" s="13">
        <f>'Raw data (converted)'!D1354</f>
        <v>1</v>
      </c>
      <c r="E1354" s="12">
        <f>'Raw data (converted)'!E1354</f>
        <v>1.2</v>
      </c>
      <c r="F1354" s="2">
        <f>'Raw data (converted)'!F1354</f>
        <v>0</v>
      </c>
      <c r="G1354" s="2">
        <f t="shared" si="2040"/>
        <v>0</v>
      </c>
      <c r="H1354" s="4">
        <f>IF('Raw data (converted)'!I1354=0,"",'Raw data (converted)'!I1354)</f>
        <v>8251</v>
      </c>
      <c r="I1354" t="str">
        <f>'Raw data (converted)'!J1354</f>
        <v>R1.2_Amb</v>
      </c>
      <c r="J1354" s="21">
        <f>IF('Raw data (converted)'!Q1354=0,"",'Raw data (converted)'!Q1354)</f>
        <v>0.86699999999999999</v>
      </c>
      <c r="K1354" s="22">
        <f>IF('Raw data (converted)'!R1354=0,"",'Raw data (converted)'!R1354)</f>
        <v>0.30259999999999998</v>
      </c>
      <c r="L1354" s="23">
        <f>IF('Raw data (converted)'!S1354=0,"",'Raw data (converted)'!S1354)</f>
        <v>0.37359999999999999</v>
      </c>
      <c r="M1354" s="108">
        <f t="shared" ref="M1354" si="2047">IFERROR(RSQ(J1354:J1357,$F1354:$F1357),"")</f>
        <v>0.52601646435049521</v>
      </c>
      <c r="N1354" s="108">
        <f t="shared" ref="N1354" si="2048">IFERROR(S1356,"")</f>
        <v>0.52738384261197158</v>
      </c>
      <c r="O1354" s="109">
        <f t="shared" ref="O1354" si="2049">IFERROR(RSQ(K1354:K1357,$F1354:$F1357),"")</f>
        <v>0.99767156106902799</v>
      </c>
      <c r="P1354" s="109">
        <f t="shared" ref="P1354" si="2050">IFERROR(V1356,"")</f>
        <v>0.99771454788393954</v>
      </c>
      <c r="Q1354" s="110">
        <f t="shared" ref="Q1354" si="2051">IFERROR(RSQ(L1354:L1357,$F1354:$F1357),"")</f>
        <v>0.30869790714790263</v>
      </c>
      <c r="R1354" s="110">
        <f t="shared" ref="R1354" si="2052">IFERROR(Y1356,"")</f>
        <v>0.33087117376550423</v>
      </c>
      <c r="S1354" s="111">
        <f t="array" ref="S1354:U1357">LINEST(J1354:J1357,F1354:G1357,TRUE,TRUE)</f>
        <v>-3.8888888888888193E-6</v>
      </c>
      <c r="T1354" s="93">
        <v>-8.4833333333333527E-4</v>
      </c>
      <c r="U1354" s="93">
        <v>0.87427500000000002</v>
      </c>
      <c r="V1354" s="114">
        <f t="array" ref="V1354:X1357">LINEST(K1354:K1357,F1354:G1357,TRUE,TRUE)</f>
        <v>5.111111111111042E-6</v>
      </c>
      <c r="W1354" s="94">
        <v>1.0216666666666669E-2</v>
      </c>
      <c r="X1354" s="94">
        <v>0.3063499999999999</v>
      </c>
      <c r="Y1354" s="117">
        <f t="array" ref="Y1354:AA1357">LINEST(L1354:L1357,F1354:G1357,TRUE,TRUE)</f>
        <v>7.4444444444444993E-6</v>
      </c>
      <c r="Z1354" s="95">
        <v>3.7666666666664644E-5</v>
      </c>
      <c r="AA1354" s="95">
        <v>0.37771500000000002</v>
      </c>
      <c r="AB1354" s="24" t="str">
        <f>IF('Raw data (converted)'!T1354=0,"",'Raw data (converted)'!T1354)</f>
        <v/>
      </c>
    </row>
    <row r="1355" spans="1:28" x14ac:dyDescent="0.25">
      <c r="A1355" s="11">
        <f>'Raw data (converted)'!A1355</f>
        <v>41891</v>
      </c>
      <c r="B1355" s="11" t="str">
        <f>'Raw data (converted)'!B1355</f>
        <v>Loic</v>
      </c>
      <c r="C1355" s="11" t="str">
        <f>'Raw data (converted)'!C1355</f>
        <v>Ambient</v>
      </c>
      <c r="D1355" s="13">
        <f>'Raw data (converted)'!D1355</f>
        <v>1</v>
      </c>
      <c r="E1355" s="12">
        <f>'Raw data (converted)'!E1355</f>
        <v>1.2</v>
      </c>
      <c r="F1355" s="2">
        <f>'Raw data (converted)'!F1355</f>
        <v>15</v>
      </c>
      <c r="G1355" s="2">
        <f t="shared" si="2040"/>
        <v>225</v>
      </c>
      <c r="H1355" s="4">
        <f>IF('Raw data (converted)'!I1355=0,"",'Raw data (converted)'!I1355)</f>
        <v>8251</v>
      </c>
      <c r="I1355" t="str">
        <f>'Raw data (converted)'!J1355</f>
        <v>R1.2_T15</v>
      </c>
      <c r="J1355" s="21">
        <f>IF('Raw data (converted)'!Q1355=0,"",'Raw data (converted)'!Q1355)</f>
        <v>0.88249999999999995</v>
      </c>
      <c r="K1355" s="22">
        <f>IF('Raw data (converted)'!R1355=0,"",'Raw data (converted)'!R1355)</f>
        <v>0.47199999999999998</v>
      </c>
      <c r="L1355" s="23">
        <f>IF('Raw data (converted)'!S1355=0,"",'Raw data (converted)'!S1355)</f>
        <v>0.39229999999999998</v>
      </c>
      <c r="M1355" s="8"/>
      <c r="N1355" s="8"/>
      <c r="O1355" s="9"/>
      <c r="P1355" s="9"/>
      <c r="Q1355" s="10"/>
      <c r="R1355" s="10"/>
      <c r="S1355" s="111">
        <v>7.2299531272493141E-5</v>
      </c>
      <c r="T1355" s="93">
        <v>3.394999999999997E-3</v>
      </c>
      <c r="U1355" s="93">
        <v>3.1710989814258357E-2</v>
      </c>
      <c r="V1355" s="114">
        <v>3.7267799624996602E-5</v>
      </c>
      <c r="W1355" s="94">
        <v>1.750000000000005E-3</v>
      </c>
      <c r="X1355" s="94">
        <v>1.6345871038277567E-2</v>
      </c>
      <c r="Y1355" s="117">
        <v>4.0895198788496176E-5</v>
      </c>
      <c r="Z1355" s="95">
        <v>1.9203333333333342E-3</v>
      </c>
      <c r="AA1355" s="95">
        <v>1.7936869152669888E-2</v>
      </c>
      <c r="AB1355" s="24" t="str">
        <f>IF('Raw data (converted)'!T1355=0,"",'Raw data (converted)'!T1355)</f>
        <v/>
      </c>
    </row>
    <row r="1356" spans="1:28" x14ac:dyDescent="0.25">
      <c r="A1356" s="11">
        <f>'Raw data (converted)'!A1356</f>
        <v>41891</v>
      </c>
      <c r="B1356" s="11" t="str">
        <f>'Raw data (converted)'!B1356</f>
        <v>Loic</v>
      </c>
      <c r="C1356" s="11" t="str">
        <f>'Raw data (converted)'!C1356</f>
        <v>Ambient</v>
      </c>
      <c r="D1356" s="13">
        <f>'Raw data (converted)'!D1356</f>
        <v>1</v>
      </c>
      <c r="E1356" s="12">
        <f>'Raw data (converted)'!E1356</f>
        <v>1.2</v>
      </c>
      <c r="F1356" s="2">
        <f>'Raw data (converted)'!F1356</f>
        <v>30</v>
      </c>
      <c r="G1356" s="2">
        <f t="shared" si="2040"/>
        <v>900</v>
      </c>
      <c r="H1356" s="4">
        <f>IF('Raw data (converted)'!I1356=0,"",'Raw data (converted)'!I1356)</f>
        <v>8251</v>
      </c>
      <c r="I1356" t="str">
        <f>'Raw data (converted)'!J1356</f>
        <v>R1.2_T30</v>
      </c>
      <c r="J1356" s="21">
        <f>IF('Raw data (converted)'!Q1356=0,"",'Raw data (converted)'!Q1356)</f>
        <v>0.82350000000000001</v>
      </c>
      <c r="K1356" s="22">
        <f>IF('Raw data (converted)'!R1356=0,"",'Raw data (converted)'!R1356)</f>
        <v>0.60619999999999996</v>
      </c>
      <c r="L1356" s="23">
        <f>IF('Raw data (converted)'!S1356=0,"",'Raw data (converted)'!S1356)</f>
        <v>0.37319999999999998</v>
      </c>
      <c r="M1356" s="8"/>
      <c r="N1356" s="8"/>
      <c r="O1356" s="9"/>
      <c r="P1356" s="9"/>
      <c r="Q1356" s="10"/>
      <c r="R1356" s="10"/>
      <c r="S1356" s="21">
        <v>0.52738384261197158</v>
      </c>
      <c r="T1356" s="93">
        <v>3.253478907262191E-2</v>
      </c>
      <c r="U1356" s="21" t="e">
        <v>#N/A</v>
      </c>
      <c r="V1356" s="22">
        <v>0.99771454788393954</v>
      </c>
      <c r="W1356" s="94">
        <v>1.6770509831248469E-2</v>
      </c>
      <c r="X1356" s="22" t="e">
        <v>#N/A</v>
      </c>
      <c r="Y1356" s="23">
        <v>0.33087117376550423</v>
      </c>
      <c r="Z1356" s="95">
        <v>1.8402839454823277E-2</v>
      </c>
      <c r="AA1356" s="23" t="e">
        <v>#N/A</v>
      </c>
      <c r="AB1356" s="24" t="str">
        <f>IF('Raw data (converted)'!T1356=0,"",'Raw data (converted)'!T1356)</f>
        <v/>
      </c>
    </row>
    <row r="1357" spans="1:28" x14ac:dyDescent="0.25">
      <c r="A1357" s="11">
        <f>'Raw data (converted)'!A1357</f>
        <v>41891</v>
      </c>
      <c r="B1357" s="11" t="str">
        <f>'Raw data (converted)'!B1357</f>
        <v>Loic</v>
      </c>
      <c r="C1357" s="11" t="str">
        <f>'Raw data (converted)'!C1357</f>
        <v>Ambient</v>
      </c>
      <c r="D1357" s="13">
        <f>'Raw data (converted)'!D1357</f>
        <v>1</v>
      </c>
      <c r="E1357" s="12">
        <f>'Raw data (converted)'!E1357</f>
        <v>1.2</v>
      </c>
      <c r="F1357" s="2">
        <f>'Raw data (converted)'!F1357</f>
        <v>45</v>
      </c>
      <c r="G1357" s="2">
        <f t="shared" si="2040"/>
        <v>2025</v>
      </c>
      <c r="H1357" s="4">
        <f>IF('Raw data (converted)'!I1357=0,"",'Raw data (converted)'!I1357)</f>
        <v>8251</v>
      </c>
      <c r="I1357" t="str">
        <f>'Raw data (converted)'!J1357</f>
        <v>R1.2_T45</v>
      </c>
      <c r="J1357" s="21">
        <f>IF('Raw data (converted)'!Q1357=0,"",'Raw data (converted)'!Q1357)</f>
        <v>0.83550000000000002</v>
      </c>
      <c r="K1357" s="22">
        <f>IF('Raw data (converted)'!R1357=0,"",'Raw data (converted)'!R1357)</f>
        <v>0.7802</v>
      </c>
      <c r="L1357" s="23">
        <f>IF('Raw data (converted)'!S1357=0,"",'Raw data (converted)'!S1357)</f>
        <v>0.39860000000000001</v>
      </c>
      <c r="M1357" s="8"/>
      <c r="N1357" s="8"/>
      <c r="O1357" s="9"/>
      <c r="P1357" s="9"/>
      <c r="Q1357" s="10"/>
      <c r="R1357" s="10"/>
      <c r="S1357" s="112">
        <v>0.55794097849576663</v>
      </c>
      <c r="T1357" s="113">
        <v>1</v>
      </c>
      <c r="U1357" s="21" t="e">
        <v>#N/A</v>
      </c>
      <c r="V1357" s="115">
        <v>218.27509333333217</v>
      </c>
      <c r="W1357" s="116">
        <v>1</v>
      </c>
      <c r="X1357" s="22" t="e">
        <v>#N/A</v>
      </c>
      <c r="Y1357" s="118">
        <v>0.24724026285601289</v>
      </c>
      <c r="Z1357" s="119">
        <v>1</v>
      </c>
      <c r="AA1357" s="23" t="e">
        <v>#N/A</v>
      </c>
      <c r="AB1357" s="24" t="str">
        <f>IF('Raw data (converted)'!T1357=0,"",'Raw data (converted)'!T1357)</f>
        <v/>
      </c>
    </row>
    <row r="1358" spans="1:28" x14ac:dyDescent="0.25">
      <c r="A1358" s="11">
        <f>'Raw data (converted)'!A1358</f>
        <v>41891</v>
      </c>
      <c r="B1358" s="12" t="str">
        <f>'Raw data (converted)'!B1358</f>
        <v>Loic</v>
      </c>
      <c r="C1358" s="2" t="str">
        <f>'Raw data (converted)'!C1358</f>
        <v>Ambient</v>
      </c>
      <c r="D1358" s="13">
        <f>'Raw data (converted)'!D1358</f>
        <v>1</v>
      </c>
      <c r="E1358" s="12">
        <f>'Raw data (converted)'!E1358</f>
        <v>1.4</v>
      </c>
      <c r="F1358" s="2">
        <f>'Raw data (converted)'!F1358</f>
        <v>0</v>
      </c>
      <c r="G1358" s="2">
        <f t="shared" si="2040"/>
        <v>0</v>
      </c>
      <c r="H1358" s="4">
        <f>IF('Raw data (converted)'!I1358=0,"",'Raw data (converted)'!I1358)</f>
        <v>8252</v>
      </c>
      <c r="I1358" t="str">
        <f>'Raw data (converted)'!J1358</f>
        <v>R1.4_Amb</v>
      </c>
      <c r="J1358" s="21">
        <f>IF('Raw data (converted)'!Q1358=0,"",'Raw data (converted)'!Q1358)</f>
        <v>0.85360000000000003</v>
      </c>
      <c r="K1358" s="22">
        <f>IF('Raw data (converted)'!R1358=0,"",'Raw data (converted)'!R1358)</f>
        <v>0.30099999999999999</v>
      </c>
      <c r="L1358" s="23">
        <f>IF('Raw data (converted)'!S1358=0,"",'Raw data (converted)'!S1358)</f>
        <v>0.36580000000000001</v>
      </c>
      <c r="M1358" s="108">
        <f t="shared" ref="M1358" si="2053">IFERROR(RSQ(J1358:J1361,$F1358:$F1361),"")</f>
        <v>0.38585657952388014</v>
      </c>
      <c r="N1358" s="108">
        <f t="shared" ref="N1358" si="2054">IFERROR(S1360,"")</f>
        <v>0.90774288820732507</v>
      </c>
      <c r="O1358" s="109">
        <f t="shared" ref="O1358" si="2055">IFERROR(RSQ(K1358:K1361,$F1358:$F1361),"")</f>
        <v>0.87895405910632329</v>
      </c>
      <c r="P1358" s="109">
        <f t="shared" ref="P1358" si="2056">IFERROR(V1360,"")</f>
        <v>0.99659571085695464</v>
      </c>
      <c r="Q1358" s="110">
        <f t="shared" ref="Q1358" si="2057">IFERROR(RSQ(L1358:L1361,$F1358:$F1361),"")</f>
        <v>0.48608400202414459</v>
      </c>
      <c r="R1358" s="110">
        <f t="shared" ref="R1358" si="2058">IFERROR(Y1360,"")</f>
        <v>0.83344176968119699</v>
      </c>
      <c r="S1358" s="111">
        <f t="array" ref="S1358:U1361">LINEST(J1358:J1361,F1358:G1361,TRUE,TRUE)</f>
        <v>-8.9111111111111042E-5</v>
      </c>
      <c r="T1358" s="93">
        <v>2.9819999999999951E-3</v>
      </c>
      <c r="U1358" s="93">
        <v>0.84983000000000009</v>
      </c>
      <c r="V1358" s="114">
        <f t="array" ref="V1358:X1361">LINEST(K1358:K1361,F1358:G1361,TRUE,TRUE)</f>
        <v>-2.8655555555555574E-4</v>
      </c>
      <c r="W1358" s="94">
        <v>2.340366666666667E-2</v>
      </c>
      <c r="X1358" s="94">
        <v>0.30590500000000004</v>
      </c>
      <c r="Y1358" s="117">
        <f t="array" ref="Y1358:AA1361">LINEST(L1358:L1361,F1358:G1361,TRUE,TRUE)</f>
        <v>-3.4444444444444495E-5</v>
      </c>
      <c r="Z1358" s="95">
        <v>2.0966666666666686E-3</v>
      </c>
      <c r="AA1358" s="95">
        <v>0.36340000000000006</v>
      </c>
      <c r="AB1358" s="24" t="str">
        <f>IF('Raw data (converted)'!T1358=0,"",'Raw data (converted)'!T1358)</f>
        <v>For CO2, high residuals and Cooks. But no reason to remove this point</v>
      </c>
    </row>
    <row r="1359" spans="1:28" x14ac:dyDescent="0.25">
      <c r="A1359" s="11">
        <f>'Raw data (converted)'!A1359</f>
        <v>41891</v>
      </c>
      <c r="B1359" s="11" t="str">
        <f>'Raw data (converted)'!B1359</f>
        <v>Loic</v>
      </c>
      <c r="C1359" s="11" t="str">
        <f>'Raw data (converted)'!C1359</f>
        <v>Ambient</v>
      </c>
      <c r="D1359" s="13">
        <f>'Raw data (converted)'!D1359</f>
        <v>1</v>
      </c>
      <c r="E1359" s="12">
        <f>'Raw data (converted)'!E1359</f>
        <v>1.4</v>
      </c>
      <c r="F1359" s="2">
        <f>'Raw data (converted)'!F1359</f>
        <v>15</v>
      </c>
      <c r="G1359" s="2">
        <f t="shared" si="2040"/>
        <v>225</v>
      </c>
      <c r="H1359" s="4">
        <f>IF('Raw data (converted)'!I1359=0,"",'Raw data (converted)'!I1359)</f>
        <v>8252</v>
      </c>
      <c r="I1359" t="str">
        <f>'Raw data (converted)'!J1359</f>
        <v>R1.4_T15</v>
      </c>
      <c r="J1359" s="21">
        <f>IF('Raw data (converted)'!Q1359=0,"",'Raw data (converted)'!Q1359)</f>
        <v>0.86319999999999997</v>
      </c>
      <c r="K1359" s="22">
        <f>IF('Raw data (converted)'!R1359=0,"",'Raw data (converted)'!R1359)</f>
        <v>0.60719999999999996</v>
      </c>
      <c r="L1359" s="23">
        <f>IF('Raw data (converted)'!S1359=0,"",'Raw data (converted)'!S1359)</f>
        <v>0.37990000000000002</v>
      </c>
      <c r="M1359" s="8"/>
      <c r="N1359" s="8"/>
      <c r="O1359" s="9"/>
      <c r="P1359" s="9"/>
      <c r="Q1359" s="10"/>
      <c r="R1359" s="10"/>
      <c r="S1359" s="111">
        <v>3.7466561222996505E-5</v>
      </c>
      <c r="T1359" s="93">
        <v>1.7593333333333345E-3</v>
      </c>
      <c r="U1359" s="93">
        <v>1.643304901714834E-2</v>
      </c>
      <c r="V1359" s="114">
        <v>4.8746281909495297E-5</v>
      </c>
      <c r="W1359" s="94">
        <v>2.2889999999999942E-3</v>
      </c>
      <c r="X1359" s="94">
        <v>2.1380399318066949E-2</v>
      </c>
      <c r="Y1359" s="117">
        <v>2.385139175999778E-5</v>
      </c>
      <c r="Z1359" s="95">
        <v>1.120000000000001E-3</v>
      </c>
      <c r="AA1359" s="95">
        <v>1.0461357464497629E-2</v>
      </c>
      <c r="AB1359" s="24" t="str">
        <f>IF('Raw data (converted)'!T1359=0,"",'Raw data (converted)'!T1359)</f>
        <v/>
      </c>
    </row>
    <row r="1360" spans="1:28" x14ac:dyDescent="0.25">
      <c r="A1360" s="11">
        <f>'Raw data (converted)'!A1360</f>
        <v>41891</v>
      </c>
      <c r="B1360" s="11" t="str">
        <f>'Raw data (converted)'!B1360</f>
        <v>Loic</v>
      </c>
      <c r="C1360" s="11" t="str">
        <f>'Raw data (converted)'!C1360</f>
        <v>Ambient</v>
      </c>
      <c r="D1360" s="13">
        <f>'Raw data (converted)'!D1360</f>
        <v>1</v>
      </c>
      <c r="E1360" s="12">
        <f>'Raw data (converted)'!E1360</f>
        <v>1.4</v>
      </c>
      <c r="F1360" s="2">
        <f>'Raw data (converted)'!F1360</f>
        <v>30</v>
      </c>
      <c r="G1360" s="2">
        <f t="shared" si="2040"/>
        <v>900</v>
      </c>
      <c r="H1360" s="4">
        <f>IF('Raw data (converted)'!I1360=0,"",'Raw data (converted)'!I1360)</f>
        <v>8252</v>
      </c>
      <c r="I1360" t="str">
        <f>'Raw data (converted)'!J1360</f>
        <v>R1.4_T30</v>
      </c>
      <c r="J1360" s="21">
        <f>IF('Raw data (converted)'!Q1360=0,"",'Raw data (converted)'!Q1360)</f>
        <v>0.87039999999999995</v>
      </c>
      <c r="K1360" s="22">
        <f>IF('Raw data (converted)'!R1360=0,"",'Raw data (converted)'!R1360)</f>
        <v>0.73540000000000005</v>
      </c>
      <c r="L1360" s="23">
        <f>IF('Raw data (converted)'!S1360=0,"",'Raw data (converted)'!S1360)</f>
        <v>0.40250000000000002</v>
      </c>
      <c r="M1360" s="8"/>
      <c r="N1360" s="8"/>
      <c r="O1360" s="9"/>
      <c r="P1360" s="9"/>
      <c r="Q1360" s="10"/>
      <c r="R1360" s="10"/>
      <c r="S1360" s="21">
        <v>0.90774288820732507</v>
      </c>
      <c r="T1360" s="93">
        <v>1.6859952550348424E-2</v>
      </c>
      <c r="U1360" s="21" t="e">
        <v>#N/A</v>
      </c>
      <c r="V1360" s="22">
        <v>0.99659571085695464</v>
      </c>
      <c r="W1360" s="94">
        <v>2.1935826859272881E-2</v>
      </c>
      <c r="X1360" s="22" t="e">
        <v>#N/A</v>
      </c>
      <c r="Y1360" s="23">
        <v>0.83344176968119699</v>
      </c>
      <c r="Z1360" s="95">
        <v>1.0733126291998999E-2</v>
      </c>
      <c r="AA1360" s="23" t="e">
        <v>#N/A</v>
      </c>
      <c r="AB1360" s="24" t="str">
        <f>IF('Raw data (converted)'!T1360=0,"",'Raw data (converted)'!T1360)</f>
        <v/>
      </c>
    </row>
    <row r="1361" spans="1:28" x14ac:dyDescent="0.25">
      <c r="A1361" s="11">
        <f>'Raw data (converted)'!A1361</f>
        <v>41891</v>
      </c>
      <c r="B1361" s="11" t="str">
        <f>'Raw data (converted)'!B1361</f>
        <v>Loic</v>
      </c>
      <c r="C1361" s="11" t="str">
        <f>'Raw data (converted)'!C1361</f>
        <v>Ambient</v>
      </c>
      <c r="D1361" s="13">
        <f>'Raw data (converted)'!D1361</f>
        <v>1</v>
      </c>
      <c r="E1361" s="12">
        <f>'Raw data (converted)'!E1361</f>
        <v>1.4</v>
      </c>
      <c r="F1361" s="2">
        <f>'Raw data (converted)'!F1361</f>
        <v>45</v>
      </c>
      <c r="G1361" s="2">
        <f t="shared" si="2040"/>
        <v>2025</v>
      </c>
      <c r="H1361" s="4">
        <f>IF('Raw data (converted)'!I1361=0,"",'Raw data (converted)'!I1361)</f>
        <v>8252</v>
      </c>
      <c r="I1361" t="str">
        <f>'Raw data (converted)'!J1361</f>
        <v>R1.4_T45</v>
      </c>
      <c r="J1361" s="21">
        <f>IF('Raw data (converted)'!Q1361=0,"",'Raw data (converted)'!Q1361)</f>
        <v>0.79979999999999996</v>
      </c>
      <c r="K1361" s="22">
        <f>IF('Raw data (converted)'!R1361=0,"",'Raw data (converted)'!R1361)</f>
        <v>0.78369999999999995</v>
      </c>
      <c r="L1361" s="23">
        <f>IF('Raw data (converted)'!S1361=0,"",'Raw data (converted)'!S1361)</f>
        <v>0.3856</v>
      </c>
      <c r="M1361" s="8"/>
      <c r="N1361" s="8"/>
      <c r="O1361" s="9"/>
      <c r="P1361" s="9"/>
      <c r="Q1361" s="10"/>
      <c r="R1361" s="10"/>
      <c r="S1361" s="112">
        <v>4.9196363866628161</v>
      </c>
      <c r="T1361" s="113">
        <v>1</v>
      </c>
      <c r="U1361" s="21" t="e">
        <v>#N/A</v>
      </c>
      <c r="V1361" s="115">
        <v>146.37354069834578</v>
      </c>
      <c r="W1361" s="116">
        <v>1</v>
      </c>
      <c r="X1361" s="22" t="e">
        <v>#N/A</v>
      </c>
      <c r="Y1361" s="118">
        <v>2.5019531249999969</v>
      </c>
      <c r="Z1361" s="119">
        <v>1</v>
      </c>
      <c r="AA1361" s="23" t="e">
        <v>#N/A</v>
      </c>
      <c r="AB1361" s="24" t="str">
        <f>IF('Raw data (converted)'!T1361=0,"",'Raw data (converted)'!T1361)</f>
        <v>For CO2, high residuals and Cooks. But no reason to remove this point</v>
      </c>
    </row>
    <row r="1362" spans="1:28" x14ac:dyDescent="0.25">
      <c r="A1362" s="11">
        <f>'Raw data (converted)'!A1362</f>
        <v>41891</v>
      </c>
      <c r="B1362" s="12" t="str">
        <f>'Raw data (converted)'!B1362</f>
        <v>Loic</v>
      </c>
      <c r="C1362" s="2" t="str">
        <f>'Raw data (converted)'!C1362</f>
        <v>Ambient</v>
      </c>
      <c r="D1362" s="13">
        <f>'Raw data (converted)'!D1362</f>
        <v>1</v>
      </c>
      <c r="E1362" s="12">
        <f>'Raw data (converted)'!E1362</f>
        <v>1.5</v>
      </c>
      <c r="F1362" s="2">
        <f>'Raw data (converted)'!F1362</f>
        <v>0</v>
      </c>
      <c r="G1362" s="2">
        <f t="shared" si="2040"/>
        <v>0</v>
      </c>
      <c r="H1362" s="4">
        <f>IF('Raw data (converted)'!I1362=0,"",'Raw data (converted)'!I1362)</f>
        <v>8253</v>
      </c>
      <c r="I1362" t="str">
        <f>'Raw data (converted)'!J1362</f>
        <v>R1.5_Amb</v>
      </c>
      <c r="J1362" s="21">
        <f>IF('Raw data (converted)'!Q1362=0,"",'Raw data (converted)'!Q1362)</f>
        <v>0.877</v>
      </c>
      <c r="K1362" s="22">
        <f>IF('Raw data (converted)'!R1362=0,"",'Raw data (converted)'!R1362)</f>
        <v>0.27360000000000001</v>
      </c>
      <c r="L1362" s="23">
        <f>IF('Raw data (converted)'!S1362=0,"",'Raw data (converted)'!S1362)</f>
        <v>0.37509999999999999</v>
      </c>
      <c r="M1362" s="108">
        <f t="shared" ref="M1362" si="2059">IFERROR(RSQ(J1362:J1365,$F1362:$F1365),"")</f>
        <v>0.47007818862392065</v>
      </c>
      <c r="N1362" s="108">
        <f t="shared" ref="N1362" si="2060">IFERROR(S1364,"")</f>
        <v>0.85787049509394953</v>
      </c>
      <c r="O1362" s="109">
        <f t="shared" ref="O1362" si="2061">IFERROR(RSQ(K1362:K1365,$F1362:$F1365),"")</f>
        <v>0.96164003009410615</v>
      </c>
      <c r="P1362" s="109">
        <f t="shared" ref="P1362" si="2062">IFERROR(V1364,"")</f>
        <v>0.99999677680616028</v>
      </c>
      <c r="Q1362" s="110">
        <f t="shared" ref="Q1362" si="2063">IFERROR(RSQ(L1362:L1365,$F1362:$F1365),"")</f>
        <v>0.91926400445635859</v>
      </c>
      <c r="R1362" s="110">
        <f t="shared" ref="R1362" si="2064">IFERROR(Y1364,"")</f>
        <v>0.98946558507119731</v>
      </c>
      <c r="S1362" s="111">
        <f t="array" ref="S1362:U1365">LINEST(J1362:J1365,F1362:G1365,TRUE,TRUE)</f>
        <v>-1.1811111111111111E-4</v>
      </c>
      <c r="T1362" s="93">
        <v>3.5703333333333325E-3</v>
      </c>
      <c r="U1362" s="93">
        <v>0.86980499999999994</v>
      </c>
      <c r="V1362" s="114">
        <f t="array" ref="V1362:X1365">LINEST(K1362:K1365,F1362:G1365,TRUE,TRUE)</f>
        <v>-1.5177777777777791E-4</v>
      </c>
      <c r="W1362" s="94">
        <v>1.7026000000000003E-2</v>
      </c>
      <c r="X1362" s="94">
        <v>0.27374000000000004</v>
      </c>
      <c r="Y1362" s="117">
        <f t="array" ref="Y1362:AA1365">LINEST(L1362:L1365,F1362:G1365,TRUE,TRUE)</f>
        <v>3.1555555555555598E-5</v>
      </c>
      <c r="Z1362" s="95">
        <v>1.1199999999999851E-4</v>
      </c>
      <c r="AA1362" s="95">
        <v>0.37632999999999994</v>
      </c>
      <c r="AB1362" s="24" t="str">
        <f>IF('Raw data (converted)'!T1362=0,"",'Raw data (converted)'!T1362)</f>
        <v/>
      </c>
    </row>
    <row r="1363" spans="1:28" x14ac:dyDescent="0.25">
      <c r="A1363" s="11">
        <f>'Raw data (converted)'!A1363</f>
        <v>41891</v>
      </c>
      <c r="B1363" s="11" t="str">
        <f>'Raw data (converted)'!B1363</f>
        <v>Loic</v>
      </c>
      <c r="C1363" s="11" t="str">
        <f>'Raw data (converted)'!C1363</f>
        <v>Ambient</v>
      </c>
      <c r="D1363" s="13">
        <f>'Raw data (converted)'!D1363</f>
        <v>1</v>
      </c>
      <c r="E1363" s="12">
        <f>'Raw data (converted)'!E1363</f>
        <v>1.5</v>
      </c>
      <c r="F1363" s="2">
        <f>'Raw data (converted)'!F1363</f>
        <v>15</v>
      </c>
      <c r="G1363" s="2">
        <f t="shared" si="2040"/>
        <v>225</v>
      </c>
      <c r="H1363" s="4">
        <f>IF('Raw data (converted)'!I1363=0,"",'Raw data (converted)'!I1363)</f>
        <v>8253</v>
      </c>
      <c r="I1363" t="str">
        <f>'Raw data (converted)'!J1363</f>
        <v>R1.5_T15</v>
      </c>
      <c r="J1363" s="21">
        <f>IF('Raw data (converted)'!Q1363=0,"",'Raw data (converted)'!Q1363)</f>
        <v>0.87519999999999998</v>
      </c>
      <c r="K1363" s="22">
        <f>IF('Raw data (converted)'!R1363=0,"",'Raw data (converted)'!R1363)</f>
        <v>0.49540000000000001</v>
      </c>
      <c r="L1363" s="23">
        <f>IF('Raw data (converted)'!S1363=0,"",'Raw data (converted)'!S1363)</f>
        <v>0.38879999999999998</v>
      </c>
      <c r="M1363" s="8"/>
      <c r="N1363" s="8"/>
      <c r="O1363" s="9"/>
      <c r="P1363" s="9"/>
      <c r="Q1363" s="10"/>
      <c r="R1363" s="10"/>
      <c r="S1363" s="111">
        <v>7.1504484880493285E-5</v>
      </c>
      <c r="T1363" s="93">
        <v>3.3576666666666668E-3</v>
      </c>
      <c r="U1363" s="93">
        <v>3.1362277898775139E-2</v>
      </c>
      <c r="V1363" s="114">
        <v>1.3913311859999521E-6</v>
      </c>
      <c r="W1363" s="94">
        <v>6.533333333333723E-5</v>
      </c>
      <c r="X1363" s="94">
        <v>6.1024585209573038E-4</v>
      </c>
      <c r="Y1363" s="117">
        <v>1.2223838276998856E-5</v>
      </c>
      <c r="Z1363" s="95">
        <v>5.7400000000000018E-4</v>
      </c>
      <c r="AA1363" s="95">
        <v>5.3614457005550309E-3</v>
      </c>
      <c r="AB1363" s="24" t="str">
        <f>IF('Raw data (converted)'!T1363=0,"",'Raw data (converted)'!T1363)</f>
        <v/>
      </c>
    </row>
    <row r="1364" spans="1:28" x14ac:dyDescent="0.25">
      <c r="A1364" s="11">
        <f>'Raw data (converted)'!A1364</f>
        <v>41891</v>
      </c>
      <c r="B1364" s="11" t="str">
        <f>'Raw data (converted)'!B1364</f>
        <v>Loic</v>
      </c>
      <c r="C1364" s="11" t="str">
        <f>'Raw data (converted)'!C1364</f>
        <v>Ambient</v>
      </c>
      <c r="D1364" s="13">
        <f>'Raw data (converted)'!D1364</f>
        <v>1</v>
      </c>
      <c r="E1364" s="12">
        <f>'Raw data (converted)'!E1364</f>
        <v>1.5</v>
      </c>
      <c r="F1364" s="2">
        <f>'Raw data (converted)'!F1364</f>
        <v>30</v>
      </c>
      <c r="G1364" s="2">
        <f t="shared" si="2040"/>
        <v>900</v>
      </c>
      <c r="H1364" s="4">
        <f>IF('Raw data (converted)'!I1364=0,"",'Raw data (converted)'!I1364)</f>
        <v>8253</v>
      </c>
      <c r="I1364" t="str">
        <f>'Raw data (converted)'!J1364</f>
        <v>R1.5_T30</v>
      </c>
      <c r="J1364" s="21">
        <f>IF('Raw data (converted)'!Q1364=0,"",'Raw data (converted)'!Q1364)</f>
        <v>0.89219999999999999</v>
      </c>
      <c r="K1364" s="22">
        <f>IF('Raw data (converted)'!R1364=0,"",'Raw data (converted)'!R1364)</f>
        <v>0.64749999999999996</v>
      </c>
      <c r="L1364" s="23">
        <f>IF('Raw data (converted)'!S1364=0,"",'Raw data (converted)'!S1364)</f>
        <v>0.40439999999999998</v>
      </c>
      <c r="M1364" s="8"/>
      <c r="N1364" s="8"/>
      <c r="O1364" s="9"/>
      <c r="P1364" s="9"/>
      <c r="Q1364" s="10"/>
      <c r="R1364" s="10"/>
      <c r="S1364" s="21">
        <v>0.85787049509394953</v>
      </c>
      <c r="T1364" s="93">
        <v>3.2177018196221971E-2</v>
      </c>
      <c r="U1364" s="21" t="e">
        <v>#N/A</v>
      </c>
      <c r="V1364" s="22">
        <v>0.99999677680616028</v>
      </c>
      <c r="W1364" s="94">
        <v>6.2609903369997832E-4</v>
      </c>
      <c r="X1364" s="22" t="e">
        <v>#N/A</v>
      </c>
      <c r="Y1364" s="23">
        <v>0.98946558507119731</v>
      </c>
      <c r="Z1364" s="95">
        <v>5.5007272246494843E-3</v>
      </c>
      <c r="AA1364" s="23" t="e">
        <v>#N/A</v>
      </c>
      <c r="AB1364" s="24" t="str">
        <f>IF('Raw data (converted)'!T1364=0,"",'Raw data (converted)'!T1364)</f>
        <v/>
      </c>
    </row>
    <row r="1365" spans="1:28" x14ac:dyDescent="0.25">
      <c r="A1365" s="11">
        <f>'Raw data (converted)'!A1365</f>
        <v>41891</v>
      </c>
      <c r="B1365" s="11" t="str">
        <f>'Raw data (converted)'!B1365</f>
        <v>Loic</v>
      </c>
      <c r="C1365" s="11" t="str">
        <f>'Raw data (converted)'!C1365</f>
        <v>Ambient</v>
      </c>
      <c r="D1365" s="13">
        <f>'Raw data (converted)'!D1365</f>
        <v>1</v>
      </c>
      <c r="E1365" s="12">
        <f>'Raw data (converted)'!E1365</f>
        <v>1.5</v>
      </c>
      <c r="F1365" s="2">
        <f>'Raw data (converted)'!F1365</f>
        <v>45</v>
      </c>
      <c r="G1365" s="2">
        <f t="shared" si="2040"/>
        <v>2025</v>
      </c>
      <c r="H1365" s="4">
        <f>IF('Raw data (converted)'!I1365=0,"",'Raw data (converted)'!I1365)</f>
        <v>8253</v>
      </c>
      <c r="I1365" t="str">
        <f>'Raw data (converted)'!J1365</f>
        <v>R1.5_T45</v>
      </c>
      <c r="J1365" s="21">
        <f>IF('Raw data (converted)'!Q1365=0,"",'Raw data (converted)'!Q1365)</f>
        <v>0.78410000000000002</v>
      </c>
      <c r="K1365" s="22">
        <f>IF('Raw data (converted)'!R1365=0,"",'Raw data (converted)'!R1365)</f>
        <v>0.73270000000000002</v>
      </c>
      <c r="L1365" s="23">
        <f>IF('Raw data (converted)'!S1365=0,"",'Raw data (converted)'!S1365)</f>
        <v>0.44650000000000001</v>
      </c>
      <c r="M1365" s="8"/>
      <c r="N1365" s="8"/>
      <c r="O1365" s="9"/>
      <c r="P1365" s="9"/>
      <c r="Q1365" s="10"/>
      <c r="R1365" s="10"/>
      <c r="S1365" s="112">
        <v>3.0179183965391752</v>
      </c>
      <c r="T1365" s="113">
        <v>1</v>
      </c>
      <c r="U1365" s="21" t="e">
        <v>#N/A</v>
      </c>
      <c r="V1365" s="115">
        <v>155125.13775508359</v>
      </c>
      <c r="W1365" s="116">
        <v>1</v>
      </c>
      <c r="X1365" s="22" t="e">
        <v>#N/A</v>
      </c>
      <c r="Y1365" s="118">
        <v>46.963480732368303</v>
      </c>
      <c r="Z1365" s="119">
        <v>1</v>
      </c>
      <c r="AA1365" s="23" t="e">
        <v>#N/A</v>
      </c>
      <c r="AB1365" s="24" t="str">
        <f>IF('Raw data (converted)'!T1365=0,"",'Raw data (converted)'!T1365)</f>
        <v/>
      </c>
    </row>
    <row r="1366" spans="1:28" x14ac:dyDescent="0.25">
      <c r="A1366" s="11">
        <f>'Raw data (converted)'!A1366</f>
        <v>41891</v>
      </c>
      <c r="B1366" s="12" t="str">
        <f>'Raw data (converted)'!B1366</f>
        <v>Loic</v>
      </c>
      <c r="C1366" s="2" t="str">
        <f>'Raw data (converted)'!C1366</f>
        <v>Ambient</v>
      </c>
      <c r="D1366" s="13">
        <f>'Raw data (converted)'!D1366</f>
        <v>1</v>
      </c>
      <c r="E1366" s="12">
        <f>'Raw data (converted)'!E1366</f>
        <v>1.6</v>
      </c>
      <c r="F1366" s="2">
        <f>'Raw data (converted)'!F1366</f>
        <v>0</v>
      </c>
      <c r="G1366" s="2">
        <f t="shared" si="2040"/>
        <v>0</v>
      </c>
      <c r="H1366" s="4">
        <f>IF('Raw data (converted)'!I1366=0,"",'Raw data (converted)'!I1366)</f>
        <v>8254</v>
      </c>
      <c r="I1366" t="str">
        <f>'Raw data (converted)'!J1366</f>
        <v>R1.6_Amb</v>
      </c>
      <c r="J1366" s="21">
        <f>IF('Raw data (converted)'!Q1366=0,"",'Raw data (converted)'!Q1366)</f>
        <v>0.93630000000000002</v>
      </c>
      <c r="K1366" s="22">
        <f>IF('Raw data (converted)'!R1366=0,"",'Raw data (converted)'!R1366)</f>
        <v>0.2477</v>
      </c>
      <c r="L1366" s="23">
        <f>IF('Raw data (converted)'!S1366=0,"",'Raw data (converted)'!S1366)</f>
        <v>0.40639999999999998</v>
      </c>
      <c r="M1366" s="108">
        <f t="shared" ref="M1366" si="2065">IFERROR(RSQ(J1366:J1369,$F1366:$F1369),"")</f>
        <v>0.76470595189772661</v>
      </c>
      <c r="N1366" s="108">
        <f t="shared" ref="N1366" si="2066">IFERROR(S1368,"")</f>
        <v>0.94920965828706094</v>
      </c>
      <c r="O1366" s="109">
        <f t="shared" ref="O1366" si="2067">IFERROR(RSQ(K1366:K1369,$F1366:$F1369),"")</f>
        <v>0.99152969298156002</v>
      </c>
      <c r="P1366" s="109">
        <f t="shared" ref="P1366" si="2068">IFERROR(V1368,"")</f>
        <v>0.99230759749384601</v>
      </c>
      <c r="Q1366" s="110">
        <f t="shared" ref="Q1366" si="2069">IFERROR(RSQ(L1366:L1369,$F1366:$F1369),"")</f>
        <v>0.52162902305268111</v>
      </c>
      <c r="R1366" s="110">
        <f t="shared" ref="R1366" si="2070">IFERROR(Y1368,"")</f>
        <v>0.88015007816571145</v>
      </c>
      <c r="S1366" s="111">
        <f t="array" ref="S1366:U1369">LINEST(J1366:J1369,F1366:G1369,TRUE,TRUE)</f>
        <v>6.8000000000000067E-5</v>
      </c>
      <c r="T1366" s="93">
        <v>-4.9173333333333369E-3</v>
      </c>
      <c r="U1366" s="93">
        <v>0.93989</v>
      </c>
      <c r="V1366" s="114">
        <f t="array" ref="V1366:X1369">LINEST(K1366:K1369,F1366:G1369,TRUE,TRUE)</f>
        <v>-2.1111111111111148E-5</v>
      </c>
      <c r="W1366" s="94">
        <v>1.1062000000000002E-2</v>
      </c>
      <c r="X1366" s="94">
        <v>0.25438</v>
      </c>
      <c r="Y1366" s="117">
        <f t="array" ref="Y1366:AA1369">LINEST(L1366:L1369,F1366:G1369,TRUE,TRUE)</f>
        <v>-6.6777777777777839E-5</v>
      </c>
      <c r="Z1366" s="95">
        <v>4.0856666666666689E-3</v>
      </c>
      <c r="AA1366" s="95">
        <v>0.41028500000000007</v>
      </c>
      <c r="AB1366" s="24" t="str">
        <f>IF('Raw data (converted)'!T1366=0,"",'Raw data (converted)'!T1366)</f>
        <v/>
      </c>
    </row>
    <row r="1367" spans="1:28" x14ac:dyDescent="0.25">
      <c r="A1367" s="11">
        <f>'Raw data (converted)'!A1367</f>
        <v>41891</v>
      </c>
      <c r="B1367" s="11" t="str">
        <f>'Raw data (converted)'!B1367</f>
        <v>Loic</v>
      </c>
      <c r="C1367" s="11" t="str">
        <f>'Raw data (converted)'!C1367</f>
        <v>Ambient</v>
      </c>
      <c r="D1367" s="13">
        <f>'Raw data (converted)'!D1367</f>
        <v>1</v>
      </c>
      <c r="E1367" s="12">
        <f>'Raw data (converted)'!E1367</f>
        <v>1.6</v>
      </c>
      <c r="F1367" s="2">
        <f>'Raw data (converted)'!F1367</f>
        <v>15</v>
      </c>
      <c r="G1367" s="2">
        <f t="shared" si="2040"/>
        <v>225</v>
      </c>
      <c r="H1367" s="4">
        <f>IF('Raw data (converted)'!I1367=0,"",'Raw data (converted)'!I1367)</f>
        <v>8254</v>
      </c>
      <c r="I1367" t="str">
        <f>'Raw data (converted)'!J1367</f>
        <v>R1.6_T15</v>
      </c>
      <c r="J1367" s="21">
        <f>IF('Raw data (converted)'!Q1367=0,"",'Raw data (converted)'!Q1367)</f>
        <v>0.89219999999999999</v>
      </c>
      <c r="K1367" s="22">
        <f>IF('Raw data (converted)'!R1367=0,"",'Raw data (converted)'!R1367)</f>
        <v>0.43559999999999999</v>
      </c>
      <c r="L1367" s="23">
        <f>IF('Raw data (converted)'!S1367=0,"",'Raw data (converted)'!S1367)</f>
        <v>0.46820000000000001</v>
      </c>
      <c r="M1367" s="8"/>
      <c r="N1367" s="8"/>
      <c r="O1367" s="9"/>
      <c r="P1367" s="9"/>
      <c r="Q1367" s="10"/>
      <c r="R1367" s="10"/>
      <c r="S1367" s="111">
        <v>3.5677706840996633E-5</v>
      </c>
      <c r="T1367" s="93">
        <v>1.6753333333333327E-3</v>
      </c>
      <c r="U1367" s="93">
        <v>1.5648447207311015E-2</v>
      </c>
      <c r="V1367" s="114">
        <v>6.6386373731993647E-5</v>
      </c>
      <c r="W1367" s="94">
        <v>3.1173333333333279E-3</v>
      </c>
      <c r="X1367" s="94">
        <v>2.9117444942851643E-2</v>
      </c>
      <c r="Y1367" s="117">
        <v>3.8609440411496378E-5</v>
      </c>
      <c r="Z1367" s="95">
        <v>1.8130000000000004E-3</v>
      </c>
      <c r="AA1367" s="95">
        <v>1.693432239565552E-2</v>
      </c>
      <c r="AB1367" s="24" t="str">
        <f>IF('Raw data (converted)'!T1367=0,"",'Raw data (converted)'!T1367)</f>
        <v/>
      </c>
    </row>
    <row r="1368" spans="1:28" x14ac:dyDescent="0.25">
      <c r="A1368" s="11">
        <f>'Raw data (converted)'!A1368</f>
        <v>41891</v>
      </c>
      <c r="B1368" s="11" t="str">
        <f>'Raw data (converted)'!B1368</f>
        <v>Loic</v>
      </c>
      <c r="C1368" s="11" t="str">
        <f>'Raw data (converted)'!C1368</f>
        <v>Ambient</v>
      </c>
      <c r="D1368" s="13">
        <f>'Raw data (converted)'!D1368</f>
        <v>1</v>
      </c>
      <c r="E1368" s="12">
        <f>'Raw data (converted)'!E1368</f>
        <v>1.6</v>
      </c>
      <c r="F1368" s="2">
        <f>'Raw data (converted)'!F1368</f>
        <v>30</v>
      </c>
      <c r="G1368" s="2">
        <f t="shared" si="2040"/>
        <v>900</v>
      </c>
      <c r="H1368" s="4">
        <f>IF('Raw data (converted)'!I1368=0,"",'Raw data (converted)'!I1368)</f>
        <v>8254</v>
      </c>
      <c r="I1368" t="str">
        <f>'Raw data (converted)'!J1368</f>
        <v>R1.6_T30</v>
      </c>
      <c r="J1368" s="21">
        <f>IF('Raw data (converted)'!Q1368=0,"",'Raw data (converted)'!Q1368)</f>
        <v>0.84279999999999999</v>
      </c>
      <c r="K1368" s="22">
        <f>IF('Raw data (converted)'!R1368=0,"",'Raw data (converted)'!R1368)</f>
        <v>0.54720000000000002</v>
      </c>
      <c r="L1368" s="23">
        <f>IF('Raw data (converted)'!S1368=0,"",'Raw data (converted)'!S1368)</f>
        <v>0.46110000000000001</v>
      </c>
      <c r="M1368" s="8"/>
      <c r="N1368" s="8"/>
      <c r="O1368" s="9"/>
      <c r="P1368" s="9"/>
      <c r="Q1368" s="10"/>
      <c r="R1368" s="10"/>
      <c r="S1368" s="21">
        <v>0.94920965828706094</v>
      </c>
      <c r="T1368" s="93">
        <v>1.6054968078448483E-2</v>
      </c>
      <c r="U1368" s="21" t="e">
        <v>#N/A</v>
      </c>
      <c r="V1368" s="22">
        <v>0.99230759749384601</v>
      </c>
      <c r="W1368" s="94">
        <v>2.9873868179397134E-2</v>
      </c>
      <c r="X1368" s="22" t="e">
        <v>#N/A</v>
      </c>
      <c r="Y1368" s="23">
        <v>0.88015007816571145</v>
      </c>
      <c r="Z1368" s="95">
        <v>1.7374248185173368E-2</v>
      </c>
      <c r="AA1368" s="23" t="e">
        <v>#N/A</v>
      </c>
      <c r="AB1368" s="24" t="str">
        <f>IF('Raw data (converted)'!T1368=0,"",'Raw data (converted)'!T1368)</f>
        <v/>
      </c>
    </row>
    <row r="1369" spans="1:28" x14ac:dyDescent="0.25">
      <c r="A1369" s="11">
        <f>'Raw data (converted)'!A1369</f>
        <v>41891</v>
      </c>
      <c r="B1369" s="11" t="str">
        <f>'Raw data (converted)'!B1369</f>
        <v>Loic</v>
      </c>
      <c r="C1369" s="11" t="str">
        <f>'Raw data (converted)'!C1369</f>
        <v>Ambient</v>
      </c>
      <c r="D1369" s="13">
        <f>'Raw data (converted)'!D1369</f>
        <v>1</v>
      </c>
      <c r="E1369" s="12">
        <f>'Raw data (converted)'!E1369</f>
        <v>1.6</v>
      </c>
      <c r="F1369" s="2">
        <f>'Raw data (converted)'!F1369</f>
        <v>45</v>
      </c>
      <c r="G1369" s="2">
        <f t="shared" si="2040"/>
        <v>2025</v>
      </c>
      <c r="H1369" s="4">
        <f>IF('Raw data (converted)'!I1369=0,"",'Raw data (converted)'!I1369)</f>
        <v>8254</v>
      </c>
      <c r="I1369" t="str">
        <f>'Raw data (converted)'!J1369</f>
        <v>R1.6_T45</v>
      </c>
      <c r="J1369" s="21">
        <f>IF('Raw data (converted)'!Q1369=0,"",'Raw data (converted)'!Q1369)</f>
        <v>0.8599</v>
      </c>
      <c r="K1369" s="22">
        <f>IF('Raw data (converted)'!R1369=0,"",'Raw data (converted)'!R1369)</f>
        <v>0.71609999999999996</v>
      </c>
      <c r="L1369" s="23">
        <f>IF('Raw data (converted)'!S1369=0,"",'Raw data (converted)'!S1369)</f>
        <v>0.46279999999999999</v>
      </c>
      <c r="M1369" s="8"/>
      <c r="N1369" s="8"/>
      <c r="O1369" s="9"/>
      <c r="P1369" s="9"/>
      <c r="Q1369" s="10"/>
      <c r="R1369" s="10"/>
      <c r="S1369" s="112">
        <v>9.3443913377456873</v>
      </c>
      <c r="T1369" s="113">
        <v>1</v>
      </c>
      <c r="U1369" s="21" t="e">
        <v>#N/A</v>
      </c>
      <c r="V1369" s="115">
        <v>64.499198832873418</v>
      </c>
      <c r="W1369" s="116">
        <v>1</v>
      </c>
      <c r="X1369" s="22" t="e">
        <v>#N/A</v>
      </c>
      <c r="Y1369" s="118">
        <v>3.6718842394518094</v>
      </c>
      <c r="Z1369" s="119">
        <v>1</v>
      </c>
      <c r="AA1369" s="23" t="e">
        <v>#N/A</v>
      </c>
      <c r="AB1369" s="24" t="str">
        <f>IF('Raw data (converted)'!T1369=0,"",'Raw data (converted)'!T1369)</f>
        <v/>
      </c>
    </row>
    <row r="1370" spans="1:28" x14ac:dyDescent="0.25">
      <c r="A1370" s="11">
        <f>'Raw data (converted)'!A1370</f>
        <v>41891</v>
      </c>
      <c r="B1370" s="12" t="str">
        <f>'Raw data (converted)'!B1370</f>
        <v>Loic</v>
      </c>
      <c r="C1370" s="2" t="str">
        <f>'Raw data (converted)'!C1370</f>
        <v>Ambient</v>
      </c>
      <c r="D1370" s="13">
        <f>'Raw data (converted)'!D1370</f>
        <v>1</v>
      </c>
      <c r="E1370" s="12">
        <f>'Raw data (converted)'!E1370</f>
        <v>1.7</v>
      </c>
      <c r="F1370" s="2">
        <f>'Raw data (converted)'!F1370</f>
        <v>0</v>
      </c>
      <c r="G1370" s="2">
        <f t="shared" si="2040"/>
        <v>0</v>
      </c>
      <c r="H1370" s="4">
        <f>IF('Raw data (converted)'!I1370=0,"",'Raw data (converted)'!I1370)</f>
        <v>8255</v>
      </c>
      <c r="I1370" t="str">
        <f>'Raw data (converted)'!J1370</f>
        <v>R1.7_Amb</v>
      </c>
      <c r="J1370" s="21">
        <f>IF('Raw data (converted)'!Q1370=0,"",'Raw data (converted)'!Q1370)</f>
        <v>0.91039999999999999</v>
      </c>
      <c r="K1370" s="22">
        <f>IF('Raw data (converted)'!R1370=0,"",'Raw data (converted)'!R1370)</f>
        <v>0.34339999999999998</v>
      </c>
      <c r="L1370" s="23">
        <f>IF('Raw data (converted)'!S1370=0,"",'Raw data (converted)'!S1370)</f>
        <v>0.39140000000000003</v>
      </c>
      <c r="M1370" s="108">
        <f t="shared" ref="M1370" si="2071">IFERROR(RSQ(J1370:J1373,$F1370:$F1373),"")</f>
        <v>0.21251293693453077</v>
      </c>
      <c r="N1370" s="108">
        <f t="shared" ref="N1370" si="2072">IFERROR(S1372,"")</f>
        <v>0.52287695166872483</v>
      </c>
      <c r="O1370" s="109">
        <f t="shared" ref="O1370" si="2073">IFERROR(RSQ(K1370:K1373,$F1370:$F1373),"")</f>
        <v>0.99559000518329765</v>
      </c>
      <c r="P1370" s="109">
        <f t="shared" ref="P1370" si="2074">IFERROR(V1372,"")</f>
        <v>0.99599641978961029</v>
      </c>
      <c r="Q1370" s="110">
        <f t="shared" ref="Q1370" si="2075">IFERROR(RSQ(L1370:L1373,$F1370:$F1373),"")</f>
        <v>0.15533365034078267</v>
      </c>
      <c r="R1370" s="110">
        <f t="shared" ref="R1370" si="2076">IFERROR(Y1372,"")</f>
        <v>1</v>
      </c>
      <c r="S1370" s="111">
        <f t="array" ref="S1370:U1373">LINEST(J1370:J1373,F1370:G1373,TRUE,TRUE)</f>
        <v>5.5666666666666599E-5</v>
      </c>
      <c r="T1370" s="93">
        <v>-3.122999999999996E-3</v>
      </c>
      <c r="U1370" s="93">
        <v>0.90345500000000001</v>
      </c>
      <c r="V1370" s="114">
        <f t="array" ref="V1370:X1373">LINEST(K1370:K1373,F1370:G1373,TRUE,TRUE)</f>
        <v>1.2222222222222145E-5</v>
      </c>
      <c r="W1370" s="94">
        <v>7.5660000000000015E-3</v>
      </c>
      <c r="X1370" s="94">
        <v>0.33954000000000001</v>
      </c>
      <c r="Y1370" s="117">
        <f t="array" ref="Y1370:AA1373">LINEST(L1370:L1373,F1370:G1373,TRUE,TRUE)</f>
        <v>-6.488888888888892E-5</v>
      </c>
      <c r="Z1370" s="95">
        <v>3.2933333333333343E-3</v>
      </c>
      <c r="AA1370" s="95">
        <v>0.39139999999999997</v>
      </c>
      <c r="AB1370" s="24" t="str">
        <f>IF('Raw data (converted)'!T1370=0,"",'Raw data (converted)'!T1370)</f>
        <v/>
      </c>
    </row>
    <row r="1371" spans="1:28" x14ac:dyDescent="0.25">
      <c r="A1371" s="11">
        <f>'Raw data (converted)'!A1371</f>
        <v>41891</v>
      </c>
      <c r="B1371" s="11" t="str">
        <f>'Raw data (converted)'!B1371</f>
        <v>Loic</v>
      </c>
      <c r="C1371" s="11" t="str">
        <f>'Raw data (converted)'!C1371</f>
        <v>Ambient</v>
      </c>
      <c r="D1371" s="13">
        <f>'Raw data (converted)'!D1371</f>
        <v>1</v>
      </c>
      <c r="E1371" s="12">
        <f>'Raw data (converted)'!E1371</f>
        <v>1.7</v>
      </c>
      <c r="F1371" s="2">
        <f>'Raw data (converted)'!F1371</f>
        <v>15</v>
      </c>
      <c r="G1371" s="2">
        <f t="shared" si="2040"/>
        <v>225</v>
      </c>
      <c r="H1371" s="4">
        <f>IF('Raw data (converted)'!I1371=0,"",'Raw data (converted)'!I1371)</f>
        <v>8255</v>
      </c>
      <c r="I1371" t="str">
        <f>'Raw data (converted)'!J1371</f>
        <v>R1.7_T15</v>
      </c>
      <c r="J1371" s="21">
        <f>IF('Raw data (converted)'!Q1371=0,"",'Raw data (converted)'!Q1371)</f>
        <v>0.84830000000000005</v>
      </c>
      <c r="K1371" s="22">
        <f>IF('Raw data (converted)'!R1371=0,"",'Raw data (converted)'!R1371)</f>
        <v>0.44419999999999998</v>
      </c>
      <c r="L1371" s="23">
        <f>IF('Raw data (converted)'!S1371=0,"",'Raw data (converted)'!S1371)</f>
        <v>0.42620000000000002</v>
      </c>
      <c r="M1371" s="8"/>
      <c r="N1371" s="8"/>
      <c r="O1371" s="9"/>
      <c r="P1371" s="9"/>
      <c r="Q1371" s="10"/>
      <c r="R1371" s="10"/>
      <c r="S1371" s="111">
        <v>6.9019964905493489E-5</v>
      </c>
      <c r="T1371" s="93">
        <v>3.2409999999999991E-3</v>
      </c>
      <c r="U1371" s="93">
        <v>3.0272553162889956E-2</v>
      </c>
      <c r="V1371" s="114">
        <v>3.8360988413996353E-5</v>
      </c>
      <c r="W1371" s="94">
        <v>1.8013333333333312E-3</v>
      </c>
      <c r="X1371" s="94">
        <v>1.6825349922066978E-2</v>
      </c>
      <c r="Y1371" s="117">
        <v>3.8549410577262387E-21</v>
      </c>
      <c r="Z1371" s="95">
        <v>1.8101811534094701E-19</v>
      </c>
      <c r="AA1371" s="95">
        <v>1.6907992965458093E-18</v>
      </c>
      <c r="AB1371" s="24" t="str">
        <f>IF('Raw data (converted)'!T1371=0,"",'Raw data (converted)'!T1371)</f>
        <v/>
      </c>
    </row>
    <row r="1372" spans="1:28" x14ac:dyDescent="0.25">
      <c r="A1372" s="11">
        <f>'Raw data (converted)'!A1372</f>
        <v>41891</v>
      </c>
      <c r="B1372" s="11" t="str">
        <f>'Raw data (converted)'!B1372</f>
        <v>Loic</v>
      </c>
      <c r="C1372" s="11" t="str">
        <f>'Raw data (converted)'!C1372</f>
        <v>Ambient</v>
      </c>
      <c r="D1372" s="13">
        <f>'Raw data (converted)'!D1372</f>
        <v>1</v>
      </c>
      <c r="E1372" s="12">
        <f>'Raw data (converted)'!E1372</f>
        <v>1.7</v>
      </c>
      <c r="F1372" s="2">
        <f>'Raw data (converted)'!F1372</f>
        <v>30</v>
      </c>
      <c r="G1372" s="2">
        <f t="shared" si="2040"/>
        <v>900</v>
      </c>
      <c r="H1372" s="4">
        <f>IF('Raw data (converted)'!I1372=0,"",'Raw data (converted)'!I1372)</f>
        <v>8255</v>
      </c>
      <c r="I1372" t="str">
        <f>'Raw data (converted)'!J1372</f>
        <v>R1.7_T30</v>
      </c>
      <c r="J1372" s="21">
        <f>IF('Raw data (converted)'!Q1372=0,"",'Raw data (converted)'!Q1372)</f>
        <v>0.88070000000000004</v>
      </c>
      <c r="K1372" s="22">
        <f>IF('Raw data (converted)'!R1372=0,"",'Raw data (converted)'!R1372)</f>
        <v>0.58909999999999996</v>
      </c>
      <c r="L1372" s="23">
        <f>IF('Raw data (converted)'!S1372=0,"",'Raw data (converted)'!S1372)</f>
        <v>0.43180000000000002</v>
      </c>
      <c r="M1372" s="8"/>
      <c r="N1372" s="8"/>
      <c r="O1372" s="9"/>
      <c r="P1372" s="9"/>
      <c r="Q1372" s="10"/>
      <c r="R1372" s="10"/>
      <c r="S1372" s="21">
        <v>0.52287695166872483</v>
      </c>
      <c r="T1372" s="93">
        <v>3.1058984207472065E-2</v>
      </c>
      <c r="U1372" s="21" t="e">
        <v>#N/A</v>
      </c>
      <c r="V1372" s="22">
        <v>0.99599641978961029</v>
      </c>
      <c r="W1372" s="94">
        <v>1.7262444786298355E-2</v>
      </c>
      <c r="X1372" s="22" t="e">
        <v>#N/A</v>
      </c>
      <c r="Y1372" s="23">
        <v>1</v>
      </c>
      <c r="Z1372" s="95">
        <v>1.7347234759768071E-18</v>
      </c>
      <c r="AA1372" s="23" t="e">
        <v>#N/A</v>
      </c>
      <c r="AB1372" s="24" t="str">
        <f>IF('Raw data (converted)'!T1372=0,"",'Raw data (converted)'!T1372)</f>
        <v/>
      </c>
    </row>
    <row r="1373" spans="1:28" x14ac:dyDescent="0.25">
      <c r="A1373" s="11">
        <f>'Raw data (converted)'!A1373</f>
        <v>41891</v>
      </c>
      <c r="B1373" s="11" t="str">
        <f>'Raw data (converted)'!B1373</f>
        <v>Loic</v>
      </c>
      <c r="C1373" s="11" t="str">
        <f>'Raw data (converted)'!C1373</f>
        <v>Ambient</v>
      </c>
      <c r="D1373" s="13">
        <f>'Raw data (converted)'!D1373</f>
        <v>1</v>
      </c>
      <c r="E1373" s="12">
        <f>'Raw data (converted)'!E1373</f>
        <v>1.7</v>
      </c>
      <c r="F1373" s="2">
        <f>'Raw data (converted)'!F1373</f>
        <v>45</v>
      </c>
      <c r="G1373" s="2">
        <f t="shared" si="2040"/>
        <v>2025</v>
      </c>
      <c r="H1373" s="4">
        <f>IF('Raw data (converted)'!I1373=0,"",'Raw data (converted)'!I1373)</f>
        <v>8255</v>
      </c>
      <c r="I1373" t="str">
        <f>'Raw data (converted)'!J1373</f>
        <v>R1.7_T45</v>
      </c>
      <c r="J1373" s="21">
        <f>IF('Raw data (converted)'!Q1373=0,"",'Raw data (converted)'!Q1373)</f>
        <v>0.86870000000000003</v>
      </c>
      <c r="K1373" s="22">
        <f>IF('Raw data (converted)'!R1373=0,"",'Raw data (converted)'!R1373)</f>
        <v>0.70089999999999997</v>
      </c>
      <c r="L1373" s="23">
        <f>IF('Raw data (converted)'!S1373=0,"",'Raw data (converted)'!S1373)</f>
        <v>0.40820000000000001</v>
      </c>
      <c r="M1373" s="8"/>
      <c r="N1373" s="8"/>
      <c r="O1373" s="9"/>
      <c r="P1373" s="9"/>
      <c r="Q1373" s="10"/>
      <c r="R1373" s="10"/>
      <c r="S1373" s="112">
        <v>0.54794769766150753</v>
      </c>
      <c r="T1373" s="113">
        <v>1</v>
      </c>
      <c r="U1373" s="21" t="e">
        <v>#N/A</v>
      </c>
      <c r="V1373" s="115">
        <v>124.38821847566408</v>
      </c>
      <c r="W1373" s="116">
        <v>1</v>
      </c>
      <c r="X1373" s="22" t="e">
        <v>#N/A</v>
      </c>
      <c r="Y1373" s="118">
        <v>1.6772198850814067E+32</v>
      </c>
      <c r="Z1373" s="119">
        <v>1</v>
      </c>
      <c r="AA1373" s="23" t="e">
        <v>#N/A</v>
      </c>
      <c r="AB1373" s="24" t="str">
        <f>IF('Raw data (converted)'!T1373=0,"",'Raw data (converted)'!T1373)</f>
        <v/>
      </c>
    </row>
    <row r="1374" spans="1:28" x14ac:dyDescent="0.25">
      <c r="A1374" s="11">
        <f>'Raw data (converted)'!A1374</f>
        <v>41891</v>
      </c>
      <c r="B1374" s="12" t="str">
        <f>'Raw data (converted)'!B1374</f>
        <v>Loic</v>
      </c>
      <c r="C1374" s="2" t="str">
        <f>'Raw data (converted)'!C1374</f>
        <v>Elevated</v>
      </c>
      <c r="D1374" s="13">
        <f>'Raw data (converted)'!D1374</f>
        <v>2</v>
      </c>
      <c r="E1374" s="12">
        <f>'Raw data (converted)'!E1374</f>
        <v>2</v>
      </c>
      <c r="F1374" s="2">
        <f>'Raw data (converted)'!F1374</f>
        <v>0</v>
      </c>
      <c r="G1374" s="2">
        <f t="shared" si="2040"/>
        <v>0</v>
      </c>
      <c r="H1374" s="4">
        <f>IF('Raw data (converted)'!I1374=0,"",'Raw data (converted)'!I1374)</f>
        <v>8256</v>
      </c>
      <c r="I1374" t="str">
        <f>'Raw data (converted)'!J1374</f>
        <v>R2.0_Amb</v>
      </c>
      <c r="J1374" s="21">
        <f>IF('Raw data (converted)'!Q1374=0,"",'Raw data (converted)'!Q1374)</f>
        <v>0.91539999999999999</v>
      </c>
      <c r="K1374" s="22">
        <f>IF('Raw data (converted)'!R1374=0,"",'Raw data (converted)'!R1374)</f>
        <v>0.21790000000000001</v>
      </c>
      <c r="L1374" s="23">
        <f>IF('Raw data (converted)'!S1374=0,"",'Raw data (converted)'!S1374)</f>
        <v>0.38090000000000002</v>
      </c>
      <c r="M1374" s="108">
        <f t="shared" ref="M1374" si="2077">IFERROR(RSQ(J1374:J1377,$F1374:$F1377),"")</f>
        <v>0.85186308720124804</v>
      </c>
      <c r="N1374" s="108">
        <f t="shared" ref="N1374" si="2078">IFERROR(S1376,"")</f>
        <v>0.9845061284609582</v>
      </c>
      <c r="O1374" s="109">
        <f t="shared" ref="O1374" si="2079">IFERROR(RSQ(K1374:K1377,$F1374:$F1377),"")</f>
        <v>0.99776432560653749</v>
      </c>
      <c r="P1374" s="109">
        <f t="shared" ref="P1374" si="2080">IFERROR(V1376,"")</f>
        <v>0.99998565571742359</v>
      </c>
      <c r="Q1374" s="110">
        <f t="shared" ref="Q1374" si="2081">IFERROR(RSQ(L1374:L1377,$F1374:$F1377),"")</f>
        <v>0.77302891335802093</v>
      </c>
      <c r="R1374" s="110">
        <f t="shared" ref="R1374" si="2082">IFERROR(Y1376,"")</f>
        <v>0.97167030433822965</v>
      </c>
      <c r="S1374" s="111">
        <f t="array" ref="S1374:U1377">LINEST(J1374:J1377,F1374:G1377,TRUE,TRUE)</f>
        <v>-5.466666666666667E-5</v>
      </c>
      <c r="T1374" s="93">
        <v>6.0133333333333404E-4</v>
      </c>
      <c r="U1374" s="93">
        <v>0.91351999999999989</v>
      </c>
      <c r="V1374" s="114">
        <f t="array" ref="V1374:X1377">LINEST(K1374:K1377,F1374:G1377,TRUE,TRUE)</f>
        <v>-2.8444444444444413E-5</v>
      </c>
      <c r="W1374" s="94">
        <v>9.3679999999999961E-3</v>
      </c>
      <c r="X1374" s="94">
        <v>0.21767000000000009</v>
      </c>
      <c r="Y1374" s="117">
        <f t="array" ref="Y1374:AA1377">LINEST(L1374:L1377,F1374:G1377,TRUE,TRUE)</f>
        <v>-1.9999999999999964E-5</v>
      </c>
      <c r="Z1374" s="95">
        <v>1.4293333333333313E-3</v>
      </c>
      <c r="AA1374" s="95">
        <v>0.38014000000000003</v>
      </c>
      <c r="AB1374" s="24" t="str">
        <f>IF('Raw data (converted)'!T1374=0,"",'Raw data (converted)'!T1374)</f>
        <v/>
      </c>
    </row>
    <row r="1375" spans="1:28" x14ac:dyDescent="0.25">
      <c r="A1375" s="11">
        <f>'Raw data (converted)'!A1375</f>
        <v>41891</v>
      </c>
      <c r="B1375" s="11" t="str">
        <f>'Raw data (converted)'!B1375</f>
        <v>Loic</v>
      </c>
      <c r="C1375" s="11" t="str">
        <f>'Raw data (converted)'!C1375</f>
        <v>Elevated</v>
      </c>
      <c r="D1375" s="13">
        <f>'Raw data (converted)'!D1375</f>
        <v>2</v>
      </c>
      <c r="E1375" s="12">
        <f>'Raw data (converted)'!E1375</f>
        <v>2</v>
      </c>
      <c r="F1375" s="2">
        <f>'Raw data (converted)'!F1375</f>
        <v>15</v>
      </c>
      <c r="G1375" s="2">
        <f t="shared" si="2040"/>
        <v>225</v>
      </c>
      <c r="H1375" s="4">
        <f>IF('Raw data (converted)'!I1375=0,"",'Raw data (converted)'!I1375)</f>
        <v>8256</v>
      </c>
      <c r="I1375" t="str">
        <f>'Raw data (converted)'!J1375</f>
        <v>R2.0_T15</v>
      </c>
      <c r="J1375" s="21">
        <f>IF('Raw data (converted)'!Q1375=0,"",'Raw data (converted)'!Q1375)</f>
        <v>0.90459999999999996</v>
      </c>
      <c r="K1375" s="22">
        <f>IF('Raw data (converted)'!R1375=0,"",'Raw data (converted)'!R1375)</f>
        <v>0.35110000000000002</v>
      </c>
      <c r="L1375" s="23">
        <f>IF('Raw data (converted)'!S1375=0,"",'Raw data (converted)'!S1375)</f>
        <v>0.39479999999999998</v>
      </c>
      <c r="M1375" s="8"/>
      <c r="N1375" s="8"/>
      <c r="O1375" s="9"/>
      <c r="P1375" s="9"/>
      <c r="Q1375" s="10"/>
      <c r="R1375" s="10"/>
      <c r="S1375" s="111">
        <v>1.8683590211998341E-5</v>
      </c>
      <c r="T1375" s="93">
        <v>8.7733333333333793E-4</v>
      </c>
      <c r="U1375" s="93">
        <v>8.1947300138565139E-3</v>
      </c>
      <c r="V1375" s="114">
        <v>2.2857583769997365E-6</v>
      </c>
      <c r="W1375" s="94">
        <v>1.0733333333333104E-4</v>
      </c>
      <c r="X1375" s="94">
        <v>1.0025467570143338E-3</v>
      </c>
      <c r="Y1375" s="117">
        <v>7.552940723999314E-6</v>
      </c>
      <c r="Z1375" s="95">
        <v>3.5466666666666779E-4</v>
      </c>
      <c r="AA1375" s="95">
        <v>3.3127631970909233E-3</v>
      </c>
      <c r="AB1375" s="24" t="str">
        <f>IF('Raw data (converted)'!T1375=0,"",'Raw data (converted)'!T1375)</f>
        <v/>
      </c>
    </row>
    <row r="1376" spans="1:28" x14ac:dyDescent="0.25">
      <c r="A1376" s="11">
        <f>'Raw data (converted)'!A1376</f>
        <v>41891</v>
      </c>
      <c r="B1376" s="11" t="str">
        <f>'Raw data (converted)'!B1376</f>
        <v>Loic</v>
      </c>
      <c r="C1376" s="11" t="str">
        <f>'Raw data (converted)'!C1376</f>
        <v>Elevated</v>
      </c>
      <c r="D1376" s="13">
        <f>'Raw data (converted)'!D1376</f>
        <v>2</v>
      </c>
      <c r="E1376" s="12">
        <f>'Raw data (converted)'!E1376</f>
        <v>2</v>
      </c>
      <c r="F1376" s="2">
        <f>'Raw data (converted)'!F1376</f>
        <v>30</v>
      </c>
      <c r="G1376" s="2">
        <f t="shared" si="2040"/>
        <v>900</v>
      </c>
      <c r="H1376" s="4">
        <f>IF('Raw data (converted)'!I1376=0,"",'Raw data (converted)'!I1376)</f>
        <v>8256</v>
      </c>
      <c r="I1376" t="str">
        <f>'Raw data (converted)'!J1376</f>
        <v>R2.0_T30</v>
      </c>
      <c r="J1376" s="21">
        <f>IF('Raw data (converted)'!Q1376=0,"",'Raw data (converted)'!Q1376)</f>
        <v>0.88800000000000001</v>
      </c>
      <c r="K1376" s="22">
        <f>IF('Raw data (converted)'!R1376=0,"",'Raw data (converted)'!R1376)</f>
        <v>0.4738</v>
      </c>
      <c r="L1376" s="23">
        <f>IF('Raw data (converted)'!S1376=0,"",'Raw data (converted)'!S1376)</f>
        <v>0.4073</v>
      </c>
      <c r="M1376" s="8"/>
      <c r="N1376" s="8"/>
      <c r="O1376" s="9"/>
      <c r="P1376" s="9"/>
      <c r="Q1376" s="10"/>
      <c r="R1376" s="10"/>
      <c r="S1376" s="21">
        <v>0.9845061284609582</v>
      </c>
      <c r="T1376" s="93">
        <v>8.4076155953992527E-3</v>
      </c>
      <c r="U1376" s="21" t="e">
        <v>#N/A</v>
      </c>
      <c r="V1376" s="22">
        <v>0.99998565571742359</v>
      </c>
      <c r="W1376" s="94">
        <v>1.0285912696498811E-3</v>
      </c>
      <c r="X1376" s="22" t="e">
        <v>#N/A</v>
      </c>
      <c r="Y1376" s="23">
        <v>0.97167030433822965</v>
      </c>
      <c r="Z1376" s="95">
        <v>3.3988233257996906E-3</v>
      </c>
      <c r="AA1376" s="23" t="e">
        <v>#N/A</v>
      </c>
      <c r="AB1376" s="24" t="str">
        <f>IF('Raw data (converted)'!T1376=0,"",'Raw data (converted)'!T1376)</f>
        <v/>
      </c>
    </row>
    <row r="1377" spans="1:28" x14ac:dyDescent="0.25">
      <c r="A1377" s="11">
        <f>'Raw data (converted)'!A1377</f>
        <v>41891</v>
      </c>
      <c r="B1377" s="11" t="str">
        <f>'Raw data (converted)'!B1377</f>
        <v>Loic</v>
      </c>
      <c r="C1377" s="11" t="str">
        <f>'Raw data (converted)'!C1377</f>
        <v>Elevated</v>
      </c>
      <c r="D1377" s="13">
        <f>'Raw data (converted)'!D1377</f>
        <v>2</v>
      </c>
      <c r="E1377" s="12">
        <f>'Raw data (converted)'!E1377</f>
        <v>2</v>
      </c>
      <c r="F1377" s="2">
        <f>'Raw data (converted)'!F1377</f>
        <v>45</v>
      </c>
      <c r="G1377" s="2">
        <f t="shared" si="2040"/>
        <v>2025</v>
      </c>
      <c r="H1377" s="4">
        <f>IF('Raw data (converted)'!I1377=0,"",'Raw data (converted)'!I1377)</f>
        <v>8256</v>
      </c>
      <c r="I1377" t="str">
        <f>'Raw data (converted)'!J1377</f>
        <v>R2.0_T45</v>
      </c>
      <c r="J1377" s="21">
        <f>IF('Raw data (converted)'!Q1377=0,"",'Raw data (converted)'!Q1377)</f>
        <v>0.82799999999999996</v>
      </c>
      <c r="K1377" s="22">
        <f>IF('Raw data (converted)'!R1377=0,"",'Raw data (converted)'!R1377)</f>
        <v>0.58140000000000003</v>
      </c>
      <c r="L1377" s="23">
        <f>IF('Raw data (converted)'!S1377=0,"",'Raw data (converted)'!S1377)</f>
        <v>0.4032</v>
      </c>
      <c r="M1377" s="8"/>
      <c r="N1377" s="8"/>
      <c r="O1377" s="9"/>
      <c r="P1377" s="9"/>
      <c r="Q1377" s="10"/>
      <c r="R1377" s="10"/>
      <c r="S1377" s="112">
        <v>31.770823902217881</v>
      </c>
      <c r="T1377" s="113">
        <v>1</v>
      </c>
      <c r="U1377" s="21" t="e">
        <v>#N/A</v>
      </c>
      <c r="V1377" s="115">
        <v>34856.59357278033</v>
      </c>
      <c r="W1377" s="116">
        <v>1</v>
      </c>
      <c r="X1377" s="22" t="e">
        <v>#N/A</v>
      </c>
      <c r="Y1377" s="118">
        <v>17.149324792243636</v>
      </c>
      <c r="Z1377" s="119">
        <v>1</v>
      </c>
      <c r="AA1377" s="23" t="e">
        <v>#N/A</v>
      </c>
      <c r="AB1377" s="24" t="str">
        <f>IF('Raw data (converted)'!T1377=0,"",'Raw data (converted)'!T1377)</f>
        <v/>
      </c>
    </row>
    <row r="1378" spans="1:28" x14ac:dyDescent="0.25">
      <c r="A1378" s="11">
        <f>'Raw data (converted)'!A1378</f>
        <v>41891</v>
      </c>
      <c r="B1378" s="12" t="str">
        <f>'Raw data (converted)'!B1378</f>
        <v>Loic</v>
      </c>
      <c r="C1378" s="2" t="str">
        <f>'Raw data (converted)'!C1378</f>
        <v>Elevated</v>
      </c>
      <c r="D1378" s="13">
        <f>'Raw data (converted)'!D1378</f>
        <v>2</v>
      </c>
      <c r="E1378" s="12">
        <f>'Raw data (converted)'!E1378</f>
        <v>2.1</v>
      </c>
      <c r="F1378" s="2">
        <f>'Raw data (converted)'!F1378</f>
        <v>0</v>
      </c>
      <c r="G1378" s="2">
        <f t="shared" si="2040"/>
        <v>0</v>
      </c>
      <c r="H1378" s="4">
        <f>IF('Raw data (converted)'!I1378=0,"",'Raw data (converted)'!I1378)</f>
        <v>8257</v>
      </c>
      <c r="I1378" t="str">
        <f>'Raw data (converted)'!J1378</f>
        <v>R2.1_Amb</v>
      </c>
      <c r="J1378" s="21">
        <f>IF('Raw data (converted)'!Q1378=0,"",'Raw data (converted)'!Q1378)</f>
        <v>0.94450000000000001</v>
      </c>
      <c r="K1378" s="22">
        <f>IF('Raw data (converted)'!R1378=0,"",'Raw data (converted)'!R1378)</f>
        <v>0.23549999999999999</v>
      </c>
      <c r="L1378" s="23">
        <f>IF('Raw data (converted)'!S1378=0,"",'Raw data (converted)'!S1378)</f>
        <v>0.38740000000000002</v>
      </c>
      <c r="M1378" s="108">
        <f t="shared" ref="M1378" si="2083">IFERROR(RSQ(J1378:J1381,$F1378:$F1381),"")</f>
        <v>0.42008621547296665</v>
      </c>
      <c r="N1378" s="108">
        <f t="shared" ref="N1378" si="2084">IFERROR(S1380,"")</f>
        <v>0.42227765471278095</v>
      </c>
      <c r="O1378" s="109">
        <f t="shared" ref="O1378" si="2085">IFERROR(RSQ(K1378:K1381,$F1378:$F1381),"")</f>
        <v>0.99707923367891893</v>
      </c>
      <c r="P1378" s="109">
        <f t="shared" ref="P1378" si="2086">IFERROR(V1380,"")</f>
        <v>0.99739786500503769</v>
      </c>
      <c r="Q1378" s="110">
        <f t="shared" ref="Q1378" si="2087">IFERROR(RSQ(L1378:L1381,$F1378:$F1381),"")</f>
        <v>0.6598075881970209</v>
      </c>
      <c r="R1378" s="110">
        <f t="shared" ref="R1378" si="2088">IFERROR(Y1380,"")</f>
        <v>0.66005095883062892</v>
      </c>
      <c r="S1378" s="111">
        <f t="array" ref="S1378:U1381">LINEST(J1378:J1381,F1378:G1381,TRUE,TRUE)</f>
        <v>-5.4444444444444574E-6</v>
      </c>
      <c r="T1378" s="93">
        <v>-7.6633333333333295E-4</v>
      </c>
      <c r="U1378" s="93">
        <v>0.93560499999999991</v>
      </c>
      <c r="V1378" s="114">
        <f t="array" ref="V1378:X1381">LINEST(K1378:K1381,F1378:G1381,TRUE,TRUE)</f>
        <v>-1.5666666666666704E-5</v>
      </c>
      <c r="W1378" s="94">
        <v>1.2463E-2</v>
      </c>
      <c r="X1378" s="94">
        <v>0.23099500000000003</v>
      </c>
      <c r="Y1378" s="117">
        <f t="array" ref="Y1378:AA1381">LINEST(L1378:L1381,F1378:G1381,TRUE,TRUE)</f>
        <v>-7.7777777777769647E-7</v>
      </c>
      <c r="Z1378" s="95">
        <v>5.7833333333332968E-4</v>
      </c>
      <c r="AA1378" s="95">
        <v>0.38447500000000001</v>
      </c>
      <c r="AB1378" s="24" t="str">
        <f>IF('Raw data (converted)'!T1378=0,"",'Raw data (converted)'!T1378)</f>
        <v/>
      </c>
    </row>
    <row r="1379" spans="1:28" x14ac:dyDescent="0.25">
      <c r="A1379" s="11">
        <f>'Raw data (converted)'!A1379</f>
        <v>41891</v>
      </c>
      <c r="B1379" s="11" t="str">
        <f>'Raw data (converted)'!B1379</f>
        <v>Loic</v>
      </c>
      <c r="C1379" s="11" t="str">
        <f>'Raw data (converted)'!C1379</f>
        <v>Elevated</v>
      </c>
      <c r="D1379" s="13">
        <f>'Raw data (converted)'!D1379</f>
        <v>2</v>
      </c>
      <c r="E1379" s="12">
        <f>'Raw data (converted)'!E1379</f>
        <v>2.1</v>
      </c>
      <c r="F1379" s="2">
        <f>'Raw data (converted)'!F1379</f>
        <v>15</v>
      </c>
      <c r="G1379" s="2">
        <f t="shared" si="2040"/>
        <v>225</v>
      </c>
      <c r="H1379" s="4">
        <f>IF('Raw data (converted)'!I1379=0,"",'Raw data (converted)'!I1379)</f>
        <v>8257</v>
      </c>
      <c r="I1379" t="str">
        <f>'Raw data (converted)'!J1379</f>
        <v>R2.1_T15</v>
      </c>
      <c r="J1379" s="21">
        <f>IF('Raw data (converted)'!Q1379=0,"",'Raw data (converted)'!Q1379)</f>
        <v>0.8962</v>
      </c>
      <c r="K1379" s="22">
        <f>IF('Raw data (converted)'!R1379=0,"",'Raw data (converted)'!R1379)</f>
        <v>0.40089999999999998</v>
      </c>
      <c r="L1379" s="23">
        <f>IF('Raw data (converted)'!S1379=0,"",'Raw data (converted)'!S1379)</f>
        <v>0.38419999999999999</v>
      </c>
      <c r="M1379" s="8"/>
      <c r="N1379" s="8"/>
      <c r="O1379" s="9"/>
      <c r="P1379" s="9"/>
      <c r="Q1379" s="10"/>
      <c r="R1379" s="10"/>
      <c r="S1379" s="111">
        <v>8.8399220710491731E-5</v>
      </c>
      <c r="T1379" s="93">
        <v>4.1510000000000019E-3</v>
      </c>
      <c r="U1379" s="93">
        <v>3.8772406102794303E-2</v>
      </c>
      <c r="V1379" s="114">
        <v>4.4771049949495666E-5</v>
      </c>
      <c r="W1379" s="94">
        <v>2.1023333333333272E-3</v>
      </c>
      <c r="X1379" s="94">
        <v>1.9636839740650659E-2</v>
      </c>
      <c r="Y1379" s="117">
        <v>2.9068883707497272E-5</v>
      </c>
      <c r="Z1379" s="95">
        <v>1.3650000000000001E-3</v>
      </c>
      <c r="AA1379" s="95">
        <v>1.2749779409856466E-2</v>
      </c>
      <c r="AB1379" s="24" t="str">
        <f>IF('Raw data (converted)'!T1379=0,"",'Raw data (converted)'!T1379)</f>
        <v/>
      </c>
    </row>
    <row r="1380" spans="1:28" x14ac:dyDescent="0.25">
      <c r="A1380" s="11">
        <f>'Raw data (converted)'!A1380</f>
        <v>41891</v>
      </c>
      <c r="B1380" s="11" t="str">
        <f>'Raw data (converted)'!B1380</f>
        <v>Loic</v>
      </c>
      <c r="C1380" s="11" t="str">
        <f>'Raw data (converted)'!C1380</f>
        <v>Elevated</v>
      </c>
      <c r="D1380" s="13">
        <f>'Raw data (converted)'!D1380</f>
        <v>2</v>
      </c>
      <c r="E1380" s="12">
        <f>'Raw data (converted)'!E1380</f>
        <v>2.1</v>
      </c>
      <c r="F1380" s="2">
        <f>'Raw data (converted)'!F1380</f>
        <v>30</v>
      </c>
      <c r="G1380" s="2">
        <f t="shared" si="2040"/>
        <v>900</v>
      </c>
      <c r="H1380" s="4">
        <f>IF('Raw data (converted)'!I1380=0,"",'Raw data (converted)'!I1380)</f>
        <v>8257</v>
      </c>
      <c r="I1380" t="str">
        <f>'Raw data (converted)'!J1380</f>
        <v>R2.1_T30</v>
      </c>
      <c r="J1380" s="21">
        <f>IF('Raw data (converted)'!Q1380=0,"",'Raw data (converted)'!Q1380)</f>
        <v>0.93440000000000001</v>
      </c>
      <c r="K1380" s="22">
        <f>IF('Raw data (converted)'!R1380=0,"",'Raw data (converted)'!R1380)</f>
        <v>0.60429999999999995</v>
      </c>
      <c r="L1380" s="23">
        <f>IF('Raw data (converted)'!S1380=0,"",'Raw data (converted)'!S1380)</f>
        <v>0.40989999999999999</v>
      </c>
      <c r="M1380" s="8"/>
      <c r="N1380" s="8"/>
      <c r="O1380" s="9"/>
      <c r="P1380" s="9"/>
      <c r="Q1380" s="10"/>
      <c r="R1380" s="10"/>
      <c r="S1380" s="21">
        <v>0.42227765471278095</v>
      </c>
      <c r="T1380" s="93">
        <v>3.9779649319721271E-2</v>
      </c>
      <c r="U1380" s="21" t="e">
        <v>#N/A</v>
      </c>
      <c r="V1380" s="22">
        <v>0.99739786500503769</v>
      </c>
      <c r="W1380" s="94">
        <v>2.0146972477273047E-2</v>
      </c>
      <c r="X1380" s="22" t="e">
        <v>#N/A</v>
      </c>
      <c r="Y1380" s="23">
        <v>0.66005095883062892</v>
      </c>
      <c r="Z1380" s="95">
        <v>1.308099766837377E-2</v>
      </c>
      <c r="AA1380" s="23" t="e">
        <v>#N/A</v>
      </c>
      <c r="AB1380" s="24" t="str">
        <f>IF('Raw data (converted)'!T1380=0,"",'Raw data (converted)'!T1380)</f>
        <v/>
      </c>
    </row>
    <row r="1381" spans="1:28" x14ac:dyDescent="0.25">
      <c r="A1381" s="11">
        <f>'Raw data (converted)'!A1381</f>
        <v>41891</v>
      </c>
      <c r="B1381" s="11" t="str">
        <f>'Raw data (converted)'!B1381</f>
        <v>Loic</v>
      </c>
      <c r="C1381" s="11" t="str">
        <f>'Raw data (converted)'!C1381</f>
        <v>Elevated</v>
      </c>
      <c r="D1381" s="13">
        <f>'Raw data (converted)'!D1381</f>
        <v>2</v>
      </c>
      <c r="E1381" s="12">
        <f>'Raw data (converted)'!E1381</f>
        <v>2.1</v>
      </c>
      <c r="F1381" s="2">
        <f>'Raw data (converted)'!F1381</f>
        <v>45</v>
      </c>
      <c r="G1381" s="2">
        <f t="shared" si="2040"/>
        <v>2025</v>
      </c>
      <c r="H1381" s="4">
        <f>IF('Raw data (converted)'!I1381=0,"",'Raw data (converted)'!I1381)</f>
        <v>8257</v>
      </c>
      <c r="I1381" t="str">
        <f>'Raw data (converted)'!J1381</f>
        <v>R2.1_T45</v>
      </c>
      <c r="J1381" s="21">
        <f>IF('Raw data (converted)'!Q1381=0,"",'Raw data (converted)'!Q1381)</f>
        <v>0.88119999999999998</v>
      </c>
      <c r="K1381" s="22">
        <f>IF('Raw data (converted)'!R1381=0,"",'Raw data (converted)'!R1381)</f>
        <v>0.75560000000000005</v>
      </c>
      <c r="L1381" s="23">
        <f>IF('Raw data (converted)'!S1381=0,"",'Raw data (converted)'!S1381)</f>
        <v>0.40600000000000003</v>
      </c>
      <c r="M1381" s="8"/>
      <c r="N1381" s="8"/>
      <c r="O1381" s="9"/>
      <c r="P1381" s="9"/>
      <c r="Q1381" s="10"/>
      <c r="R1381" s="10"/>
      <c r="S1381" s="112">
        <v>0.36546764908568874</v>
      </c>
      <c r="T1381" s="113">
        <v>1</v>
      </c>
      <c r="U1381" s="21" t="e">
        <v>#N/A</v>
      </c>
      <c r="V1381" s="115">
        <v>191.6499080439676</v>
      </c>
      <c r="W1381" s="116">
        <v>1</v>
      </c>
      <c r="X1381" s="22" t="e">
        <v>#N/A</v>
      </c>
      <c r="Y1381" s="118">
        <v>0.97080867850098629</v>
      </c>
      <c r="Z1381" s="119">
        <v>1</v>
      </c>
      <c r="AA1381" s="23" t="e">
        <v>#N/A</v>
      </c>
      <c r="AB1381" s="24" t="str">
        <f>IF('Raw data (converted)'!T1381=0,"",'Raw data (converted)'!T1381)</f>
        <v/>
      </c>
    </row>
    <row r="1382" spans="1:28" x14ac:dyDescent="0.25">
      <c r="A1382" s="11">
        <f>'Raw data (converted)'!A1382</f>
        <v>41891</v>
      </c>
      <c r="B1382" s="12" t="str">
        <f>'Raw data (converted)'!B1382</f>
        <v>Loic</v>
      </c>
      <c r="C1382" s="2" t="str">
        <f>'Raw data (converted)'!C1382</f>
        <v>Elevated</v>
      </c>
      <c r="D1382" s="13">
        <f>'Raw data (converted)'!D1382</f>
        <v>2</v>
      </c>
      <c r="E1382" s="12">
        <f>'Raw data (converted)'!E1382</f>
        <v>2.2000000000000002</v>
      </c>
      <c r="F1382" s="2">
        <f>'Raw data (converted)'!F1382</f>
        <v>0</v>
      </c>
      <c r="G1382" s="2">
        <f t="shared" si="2040"/>
        <v>0</v>
      </c>
      <c r="H1382" s="4">
        <f>IF('Raw data (converted)'!I1382=0,"",'Raw data (converted)'!I1382)</f>
        <v>8258</v>
      </c>
      <c r="I1382" t="str">
        <f>'Raw data (converted)'!J1382</f>
        <v>R2.2_Amb</v>
      </c>
      <c r="J1382" s="21">
        <f>IF('Raw data (converted)'!Q1382=0,"",'Raw data (converted)'!Q1382)</f>
        <v>0.98499999999999999</v>
      </c>
      <c r="K1382" s="22">
        <f>IF('Raw data (converted)'!R1382=0,"",'Raw data (converted)'!R1382)</f>
        <v>0.2331</v>
      </c>
      <c r="L1382" s="23">
        <f>IF('Raw data (converted)'!S1382=0,"",'Raw data (converted)'!S1382)</f>
        <v>0.39290000000000003</v>
      </c>
      <c r="M1382" s="108">
        <f t="shared" ref="M1382" si="2089">IFERROR(RSQ(J1382:J1385,$F1382:$F1385),"")</f>
        <v>0.97667894776069819</v>
      </c>
      <c r="N1382" s="108">
        <f t="shared" ref="N1382" si="2090">IFERROR(S1384,"")</f>
        <v>0.99410144895422681</v>
      </c>
      <c r="O1382" s="109">
        <f t="shared" ref="O1382" si="2091">IFERROR(RSQ(K1382:K1385,$F1382:$F1385),"")</f>
        <v>0.9987450044143944</v>
      </c>
      <c r="P1382" s="109">
        <f t="shared" ref="P1382" si="2092">IFERROR(V1384,"")</f>
        <v>0.99997444133933111</v>
      </c>
      <c r="Q1382" s="110">
        <f t="shared" ref="Q1382" si="2093">IFERROR(RSQ(L1382:L1385,$F1382:$F1385),"")</f>
        <v>0.6114406346828295</v>
      </c>
      <c r="R1382" s="110">
        <f t="shared" ref="R1382" si="2094">IFERROR(Y1384,"")</f>
        <v>0.61281396483820871</v>
      </c>
      <c r="S1382" s="111">
        <f t="array" ref="S1382:U1385">LINEST(J1382:J1385,F1382:G1385,TRUE,TRUE)</f>
        <v>2.0666666666666656E-5</v>
      </c>
      <c r="T1382" s="93">
        <v>-3.0059999999999987E-3</v>
      </c>
      <c r="U1382" s="93">
        <v>0.98621000000000003</v>
      </c>
      <c r="V1382" s="114">
        <f t="array" ref="V1382:X1385">LINEST(K1382:K1385,F1382:G1385,TRUE,TRUE)</f>
        <v>-2.0333333333333473E-5</v>
      </c>
      <c r="W1382" s="94">
        <v>8.6903333333333398E-3</v>
      </c>
      <c r="X1382" s="94">
        <v>0.23280499999999998</v>
      </c>
      <c r="Y1382" s="117">
        <f t="array" ref="Y1382:AA1385">LINEST(L1382:L1385,F1382:G1385,TRUE,TRUE)</f>
        <v>-1.2222222222221503E-6</v>
      </c>
      <c r="Z1382" s="95">
        <v>4.0099999999999679E-4</v>
      </c>
      <c r="AA1382" s="95">
        <v>0.39496500000000001</v>
      </c>
      <c r="AB1382" s="24" t="str">
        <f>IF('Raw data (converted)'!T1382=0,"",'Raw data (converted)'!T1382)</f>
        <v/>
      </c>
    </row>
    <row r="1383" spans="1:28" x14ac:dyDescent="0.25">
      <c r="A1383" s="11">
        <f>'Raw data (converted)'!A1383</f>
        <v>41891</v>
      </c>
      <c r="B1383" s="11" t="str">
        <f>'Raw data (converted)'!B1383</f>
        <v>Loic</v>
      </c>
      <c r="C1383" s="11" t="str">
        <f>'Raw data (converted)'!C1383</f>
        <v>Elevated</v>
      </c>
      <c r="D1383" s="13">
        <f>'Raw data (converted)'!D1383</f>
        <v>2</v>
      </c>
      <c r="E1383" s="12">
        <f>'Raw data (converted)'!E1383</f>
        <v>2.2000000000000002</v>
      </c>
      <c r="F1383" s="2">
        <f>'Raw data (converted)'!F1383</f>
        <v>15</v>
      </c>
      <c r="G1383" s="2">
        <f t="shared" si="2040"/>
        <v>225</v>
      </c>
      <c r="H1383" s="4">
        <f>IF('Raw data (converted)'!I1383=0,"",'Raw data (converted)'!I1383)</f>
        <v>8258</v>
      </c>
      <c r="I1383" t="str">
        <f>'Raw data (converted)'!J1383</f>
        <v>R2.2_T15</v>
      </c>
      <c r="J1383" s="21">
        <f>IF('Raw data (converted)'!Q1383=0,"",'Raw data (converted)'!Q1383)</f>
        <v>0.94940000000000002</v>
      </c>
      <c r="K1383" s="22">
        <f>IF('Raw data (converted)'!R1383=0,"",'Raw data (converted)'!R1383)</f>
        <v>0.35770000000000002</v>
      </c>
      <c r="L1383" s="23">
        <f>IF('Raw data (converted)'!S1383=0,"",'Raw data (converted)'!S1383)</f>
        <v>0.40689999999999998</v>
      </c>
      <c r="M1383" s="8"/>
      <c r="N1383" s="8"/>
      <c r="O1383" s="9"/>
      <c r="P1383" s="9"/>
      <c r="Q1383" s="10"/>
      <c r="R1383" s="10"/>
      <c r="S1383" s="111">
        <v>1.2025076678998858E-5</v>
      </c>
      <c r="T1383" s="93">
        <v>5.6466666666666601E-4</v>
      </c>
      <c r="U1383" s="93">
        <v>5.2742677216842072E-3</v>
      </c>
      <c r="V1383" s="114">
        <v>2.931733570499637E-6</v>
      </c>
      <c r="W1383" s="94">
        <v>1.3766666666666257E-4</v>
      </c>
      <c r="X1383" s="94">
        <v>1.2858751883444606E-3</v>
      </c>
      <c r="Y1383" s="117">
        <v>2.0522134993498047E-5</v>
      </c>
      <c r="Z1383" s="95">
        <v>9.6366666666666552E-4</v>
      </c>
      <c r="AA1383" s="95">
        <v>9.0011263184114777E-3</v>
      </c>
      <c r="AB1383" s="24" t="str">
        <f>IF('Raw data (converted)'!T1383=0,"",'Raw data (converted)'!T1383)</f>
        <v/>
      </c>
    </row>
    <row r="1384" spans="1:28" x14ac:dyDescent="0.25">
      <c r="A1384" s="11">
        <f>'Raw data (converted)'!A1384</f>
        <v>41891</v>
      </c>
      <c r="B1384" s="11" t="str">
        <f>'Raw data (converted)'!B1384</f>
        <v>Loic</v>
      </c>
      <c r="C1384" s="11" t="str">
        <f>'Raw data (converted)'!C1384</f>
        <v>Elevated</v>
      </c>
      <c r="D1384" s="13">
        <f>'Raw data (converted)'!D1384</f>
        <v>2</v>
      </c>
      <c r="E1384" s="12">
        <f>'Raw data (converted)'!E1384</f>
        <v>2.2000000000000002</v>
      </c>
      <c r="F1384" s="2">
        <f>'Raw data (converted)'!F1384</f>
        <v>30</v>
      </c>
      <c r="G1384" s="2">
        <f t="shared" si="2040"/>
        <v>900</v>
      </c>
      <c r="H1384" s="4">
        <f>IF('Raw data (converted)'!I1384=0,"",'Raw data (converted)'!I1384)</f>
        <v>8258</v>
      </c>
      <c r="I1384" t="str">
        <f>'Raw data (converted)'!J1384</f>
        <v>R2.2_T30</v>
      </c>
      <c r="J1384" s="21">
        <f>IF('Raw data (converted)'!Q1384=0,"",'Raw data (converted)'!Q1384)</f>
        <v>0.91100000000000003</v>
      </c>
      <c r="K1384" s="22">
        <f>IF('Raw data (converted)'!R1384=0,"",'Raw data (converted)'!R1384)</f>
        <v>0.47610000000000002</v>
      </c>
      <c r="L1384" s="23">
        <f>IF('Raw data (converted)'!S1384=0,"",'Raw data (converted)'!S1384)</f>
        <v>0.3997</v>
      </c>
      <c r="M1384" s="8"/>
      <c r="N1384" s="8"/>
      <c r="O1384" s="9"/>
      <c r="P1384" s="9"/>
      <c r="Q1384" s="10"/>
      <c r="R1384" s="10"/>
      <c r="S1384" s="21">
        <v>0.99410144895422681</v>
      </c>
      <c r="T1384" s="93">
        <v>5.4112845055494848E-3</v>
      </c>
      <c r="U1384" s="21" t="e">
        <v>#N/A</v>
      </c>
      <c r="V1384" s="22">
        <v>0.99997444133933111</v>
      </c>
      <c r="W1384" s="94">
        <v>1.3192801067248364E-3</v>
      </c>
      <c r="X1384" s="22" t="e">
        <v>#N/A</v>
      </c>
      <c r="Y1384" s="23">
        <v>0.61281396483820871</v>
      </c>
      <c r="Z1384" s="95">
        <v>9.23496074707412E-3</v>
      </c>
      <c r="AA1384" s="23" t="e">
        <v>#N/A</v>
      </c>
      <c r="AB1384" s="24" t="str">
        <f>IF('Raw data (converted)'!T1384=0,"",'Raw data (converted)'!T1384)</f>
        <v/>
      </c>
    </row>
    <row r="1385" spans="1:28" x14ac:dyDescent="0.25">
      <c r="A1385" s="11">
        <f>'Raw data (converted)'!A1385</f>
        <v>41891</v>
      </c>
      <c r="B1385" s="11" t="str">
        <f>'Raw data (converted)'!B1385</f>
        <v>Loic</v>
      </c>
      <c r="C1385" s="11" t="str">
        <f>'Raw data (converted)'!C1385</f>
        <v>Elevated</v>
      </c>
      <c r="D1385" s="13">
        <f>'Raw data (converted)'!D1385</f>
        <v>2</v>
      </c>
      <c r="E1385" s="12">
        <f>'Raw data (converted)'!E1385</f>
        <v>2.2000000000000002</v>
      </c>
      <c r="F1385" s="2">
        <f>'Raw data (converted)'!F1385</f>
        <v>45</v>
      </c>
      <c r="G1385" s="2">
        <f t="shared" si="2040"/>
        <v>2025</v>
      </c>
      <c r="H1385" s="4">
        <f>IF('Raw data (converted)'!I1385=0,"",'Raw data (converted)'!I1385)</f>
        <v>8258</v>
      </c>
      <c r="I1385" t="str">
        <f>'Raw data (converted)'!J1385</f>
        <v>R2.2_T45</v>
      </c>
      <c r="J1385" s="21">
        <f>IF('Raw data (converted)'!Q1385=0,"",'Raw data (converted)'!Q1385)</f>
        <v>0.89400000000000002</v>
      </c>
      <c r="K1385" s="22">
        <f>IF('Raw data (converted)'!R1385=0,"",'Raw data (converted)'!R1385)</f>
        <v>0.58240000000000003</v>
      </c>
      <c r="L1385" s="23">
        <f>IF('Raw data (converted)'!S1385=0,"",'Raw data (converted)'!S1385)</f>
        <v>0.41260000000000002</v>
      </c>
      <c r="M1385" s="8"/>
      <c r="N1385" s="8"/>
      <c r="O1385" s="9"/>
      <c r="P1385" s="9"/>
      <c r="Q1385" s="10"/>
      <c r="R1385" s="10"/>
      <c r="S1385" s="112">
        <v>84.266580151629114</v>
      </c>
      <c r="T1385" s="113">
        <v>1</v>
      </c>
      <c r="U1385" s="21" t="e">
        <v>#N/A</v>
      </c>
      <c r="V1385" s="115">
        <v>19562.340419420882</v>
      </c>
      <c r="W1385" s="116">
        <v>1</v>
      </c>
      <c r="X1385" s="22" t="e">
        <v>#N/A</v>
      </c>
      <c r="Y1385" s="118">
        <v>0.79136888883677758</v>
      </c>
      <c r="Z1385" s="119">
        <v>1</v>
      </c>
      <c r="AA1385" s="23" t="e">
        <v>#N/A</v>
      </c>
      <c r="AB1385" s="24" t="str">
        <f>IF('Raw data (converted)'!T1385=0,"",'Raw data (converted)'!T1385)</f>
        <v/>
      </c>
    </row>
    <row r="1386" spans="1:28" x14ac:dyDescent="0.25">
      <c r="A1386" s="11">
        <f>'Raw data (converted)'!A1386</f>
        <v>41891</v>
      </c>
      <c r="B1386" s="12" t="str">
        <f>'Raw data (converted)'!B1386</f>
        <v>Loic</v>
      </c>
      <c r="C1386" s="2" t="str">
        <f>'Raw data (converted)'!C1386</f>
        <v>Elevated</v>
      </c>
      <c r="D1386" s="13">
        <f>'Raw data (converted)'!D1386</f>
        <v>2</v>
      </c>
      <c r="E1386" s="12">
        <f>'Raw data (converted)'!E1386</f>
        <v>2.2999999999999998</v>
      </c>
      <c r="F1386" s="2">
        <f>'Raw data (converted)'!F1386</f>
        <v>0</v>
      </c>
      <c r="G1386" s="2">
        <f t="shared" si="2040"/>
        <v>0</v>
      </c>
      <c r="H1386" s="4">
        <f>IF('Raw data (converted)'!I1386=0,"",'Raw data (converted)'!I1386)</f>
        <v>8259</v>
      </c>
      <c r="I1386" t="str">
        <f>'Raw data (converted)'!J1386</f>
        <v>R2.3_Amb</v>
      </c>
      <c r="J1386" s="21">
        <f>IF('Raw data (converted)'!Q1386=0,"",'Raw data (converted)'!Q1386)</f>
        <v>0.9446</v>
      </c>
      <c r="K1386" s="22">
        <f>IF('Raw data (converted)'!R1386=0,"",'Raw data (converted)'!R1386)</f>
        <v>0.22850000000000001</v>
      </c>
      <c r="L1386" s="23">
        <f>IF('Raw data (converted)'!S1386=0,"",'Raw data (converted)'!S1386)</f>
        <v>0.45569999999999999</v>
      </c>
      <c r="M1386" s="108">
        <f t="shared" ref="M1386" si="2095">IFERROR(RSQ(J1386:J1389,$F1386:$F1389),"")</f>
        <v>0.8230838006768938</v>
      </c>
      <c r="N1386" s="108">
        <f t="shared" ref="N1386" si="2096">IFERROR(S1388,"")</f>
        <v>0.94802341231337439</v>
      </c>
      <c r="O1386" s="109">
        <f t="shared" ref="O1386" si="2097">IFERROR(RSQ(K1386:K1389,$F1386:$F1389),"")</f>
        <v>0.99819501193568261</v>
      </c>
      <c r="P1386" s="109">
        <f t="shared" ref="P1386" si="2098">IFERROR(V1388,"")</f>
        <v>0.99918122200082393</v>
      </c>
      <c r="Q1386" s="110">
        <f t="shared" ref="Q1386" si="2099">IFERROR(RSQ(L1386:L1389,$F1386:$F1389),"")</f>
        <v>0.56740127638256643</v>
      </c>
      <c r="R1386" s="110">
        <f t="shared" ref="R1386" si="2100">IFERROR(Y1388,"")</f>
        <v>0.97797390603559076</v>
      </c>
      <c r="S1386" s="111">
        <f t="array" ref="S1386:U1389">LINEST(J1386:J1389,F1386:G1389,TRUE,TRUE)</f>
        <v>6.7333333333333348E-5</v>
      </c>
      <c r="T1386" s="93">
        <v>-5.3486666666666682E-3</v>
      </c>
      <c r="U1386" s="93">
        <v>0.94896999999999998</v>
      </c>
      <c r="V1386" s="114">
        <f t="array" ref="V1386:X1389">LINEST(K1386:K1389,F1386:G1389,TRUE,TRUE)</f>
        <v>-2.0777777777777744E-5</v>
      </c>
      <c r="W1386" s="94">
        <v>9.8036666666666637E-3</v>
      </c>
      <c r="X1386" s="94">
        <v>0.23040500000000003</v>
      </c>
      <c r="Y1386" s="117">
        <f t="array" ref="Y1386:AA1389">LINEST(L1386:L1389,F1386:G1389,TRUE,TRUE)</f>
        <v>6.8222222222222271E-5</v>
      </c>
      <c r="Z1386" s="95">
        <v>-4.1460000000000012E-3</v>
      </c>
      <c r="AA1386" s="95">
        <v>0.45411000000000001</v>
      </c>
      <c r="AB1386" s="24" t="str">
        <f>IF('Raw data (converted)'!T1386=0,"",'Raw data (converted)'!T1386)</f>
        <v/>
      </c>
    </row>
    <row r="1387" spans="1:28" x14ac:dyDescent="0.25">
      <c r="A1387" s="11">
        <f>'Raw data (converted)'!A1387</f>
        <v>41891</v>
      </c>
      <c r="B1387" s="11" t="str">
        <f>'Raw data (converted)'!B1387</f>
        <v>Loic</v>
      </c>
      <c r="C1387" s="11" t="str">
        <f>'Raw data (converted)'!C1387</f>
        <v>Elevated</v>
      </c>
      <c r="D1387" s="13">
        <f>'Raw data (converted)'!D1387</f>
        <v>2</v>
      </c>
      <c r="E1387" s="12">
        <f>'Raw data (converted)'!E1387</f>
        <v>2.2999999999999998</v>
      </c>
      <c r="F1387" s="2">
        <f>'Raw data (converted)'!F1387</f>
        <v>15</v>
      </c>
      <c r="G1387" s="2">
        <f t="shared" si="2040"/>
        <v>225</v>
      </c>
      <c r="H1387" s="4">
        <f>IF('Raw data (converted)'!I1387=0,"",'Raw data (converted)'!I1387)</f>
        <v>8259</v>
      </c>
      <c r="I1387" t="str">
        <f>'Raw data (converted)'!J1387</f>
        <v>R2.3_T15</v>
      </c>
      <c r="J1387" s="21">
        <f>IF('Raw data (converted)'!Q1387=0,"",'Raw data (converted)'!Q1387)</f>
        <v>0.89700000000000002</v>
      </c>
      <c r="K1387" s="22">
        <f>IF('Raw data (converted)'!R1387=0,"",'Raw data (converted)'!R1387)</f>
        <v>0.3785</v>
      </c>
      <c r="L1387" s="23">
        <f>IF('Raw data (converted)'!S1387=0,"",'Raw data (converted)'!S1387)</f>
        <v>0.40250000000000002</v>
      </c>
      <c r="M1387" s="8"/>
      <c r="N1387" s="8"/>
      <c r="O1387" s="9"/>
      <c r="P1387" s="9"/>
      <c r="Q1387" s="10"/>
      <c r="R1387" s="10"/>
      <c r="S1387" s="111">
        <v>4.3429409162995999E-5</v>
      </c>
      <c r="T1387" s="93">
        <v>2.039333333333337E-3</v>
      </c>
      <c r="U1387" s="93">
        <v>1.9048388383272781E-2</v>
      </c>
      <c r="V1387" s="114">
        <v>1.8932042209498193E-5</v>
      </c>
      <c r="W1387" s="94">
        <v>8.8899999999999862E-4</v>
      </c>
      <c r="X1387" s="94">
        <v>8.3037024874449694E-3</v>
      </c>
      <c r="Y1387" s="117">
        <v>1.5801547040998431E-5</v>
      </c>
      <c r="Z1387" s="95">
        <v>7.4199999999999603E-4</v>
      </c>
      <c r="AA1387" s="95">
        <v>6.930649320229635E-3</v>
      </c>
      <c r="AB1387" s="24" t="str">
        <f>IF('Raw data (converted)'!T1387=0,"",'Raw data (converted)'!T1387)</f>
        <v/>
      </c>
    </row>
    <row r="1388" spans="1:28" x14ac:dyDescent="0.25">
      <c r="A1388" s="11">
        <f>'Raw data (converted)'!A1388</f>
        <v>41891</v>
      </c>
      <c r="B1388" s="11" t="str">
        <f>'Raw data (converted)'!B1388</f>
        <v>Loic</v>
      </c>
      <c r="C1388" s="11" t="str">
        <f>'Raw data (converted)'!C1388</f>
        <v>Elevated</v>
      </c>
      <c r="D1388" s="13">
        <f>'Raw data (converted)'!D1388</f>
        <v>2</v>
      </c>
      <c r="E1388" s="12">
        <f>'Raw data (converted)'!E1388</f>
        <v>2.2999999999999998</v>
      </c>
      <c r="F1388" s="2">
        <f>'Raw data (converted)'!F1388</f>
        <v>30</v>
      </c>
      <c r="G1388" s="2">
        <f t="shared" si="2040"/>
        <v>900</v>
      </c>
      <c r="H1388" s="4">
        <f>IF('Raw data (converted)'!I1388=0,"",'Raw data (converted)'!I1388)</f>
        <v>8259</v>
      </c>
      <c r="I1388" t="str">
        <f>'Raw data (converted)'!J1388</f>
        <v>R2.3_T30</v>
      </c>
      <c r="J1388" s="21">
        <f>IF('Raw data (converted)'!Q1388=0,"",'Raw data (converted)'!Q1388)</f>
        <v>0.83599999999999997</v>
      </c>
      <c r="K1388" s="22">
        <f>IF('Raw data (converted)'!R1388=0,"",'Raw data (converted)'!R1388)</f>
        <v>0.50009999999999999</v>
      </c>
      <c r="L1388" s="23">
        <f>IF('Raw data (converted)'!S1388=0,"",'Raw data (converted)'!S1388)</f>
        <v>0.39589999999999997</v>
      </c>
      <c r="M1388" s="8"/>
      <c r="N1388" s="8"/>
      <c r="O1388" s="9"/>
      <c r="P1388" s="9"/>
      <c r="Q1388" s="10"/>
      <c r="R1388" s="10"/>
      <c r="S1388" s="21">
        <v>0.94802341231337439</v>
      </c>
      <c r="T1388" s="93">
        <v>1.9543234123348196E-2</v>
      </c>
      <c r="U1388" s="21" t="e">
        <v>#N/A</v>
      </c>
      <c r="V1388" s="22">
        <v>0.99918122200082393</v>
      </c>
      <c r="W1388" s="94">
        <v>8.5194189942741846E-3</v>
      </c>
      <c r="X1388" s="22" t="e">
        <v>#N/A</v>
      </c>
      <c r="Y1388" s="23">
        <v>0.97797390603559076</v>
      </c>
      <c r="Z1388" s="95">
        <v>7.1106961684492924E-3</v>
      </c>
      <c r="AA1388" s="23" t="e">
        <v>#N/A</v>
      </c>
      <c r="AB1388" s="24" t="str">
        <f>IF('Raw data (converted)'!T1388=0,"",'Raw data (converted)'!T1388)</f>
        <v/>
      </c>
    </row>
    <row r="1389" spans="1:28" x14ac:dyDescent="0.25">
      <c r="A1389" s="11">
        <f>'Raw data (converted)'!A1389</f>
        <v>41891</v>
      </c>
      <c r="B1389" s="11" t="str">
        <f>'Raw data (converted)'!B1389</f>
        <v>Loic</v>
      </c>
      <c r="C1389" s="11" t="str">
        <f>'Raw data (converted)'!C1389</f>
        <v>Elevated</v>
      </c>
      <c r="D1389" s="13">
        <f>'Raw data (converted)'!D1389</f>
        <v>2</v>
      </c>
      <c r="E1389" s="12">
        <f>'Raw data (converted)'!E1389</f>
        <v>2.2999999999999998</v>
      </c>
      <c r="F1389" s="2">
        <f>'Raw data (converted)'!F1389</f>
        <v>45</v>
      </c>
      <c r="G1389" s="2">
        <f t="shared" si="2040"/>
        <v>2025</v>
      </c>
      <c r="H1389" s="4">
        <f>IF('Raw data (converted)'!I1389=0,"",'Raw data (converted)'!I1389)</f>
        <v>8259</v>
      </c>
      <c r="I1389" t="str">
        <f>'Raw data (converted)'!J1389</f>
        <v>R2.3_T45</v>
      </c>
      <c r="J1389" s="21">
        <f>IF('Raw data (converted)'!Q1389=0,"",'Raw data (converted)'!Q1389)</f>
        <v>0.84899999999999998</v>
      </c>
      <c r="K1389" s="22">
        <f>IF('Raw data (converted)'!R1389=0,"",'Raw data (converted)'!R1389)</f>
        <v>0.63139999999999996</v>
      </c>
      <c r="L1389" s="23">
        <f>IF('Raw data (converted)'!S1389=0,"",'Raw data (converted)'!S1389)</f>
        <v>0.40410000000000001</v>
      </c>
      <c r="M1389" s="8"/>
      <c r="N1389" s="8"/>
      <c r="O1389" s="9"/>
      <c r="P1389" s="9"/>
      <c r="Q1389" s="10"/>
      <c r="R1389" s="10"/>
      <c r="S1389" s="112">
        <v>9.1197157653859797</v>
      </c>
      <c r="T1389" s="113">
        <v>1</v>
      </c>
      <c r="U1389" s="21" t="e">
        <v>#N/A</v>
      </c>
      <c r="V1389" s="115">
        <v>610.16613966561454</v>
      </c>
      <c r="W1389" s="116">
        <v>1</v>
      </c>
      <c r="X1389" s="22" t="e">
        <v>#N/A</v>
      </c>
      <c r="Y1389" s="118">
        <v>22.200348087496781</v>
      </c>
      <c r="Z1389" s="119">
        <v>1</v>
      </c>
      <c r="AA1389" s="23" t="e">
        <v>#N/A</v>
      </c>
      <c r="AB1389" s="24" t="str">
        <f>IF('Raw data (converted)'!T1389=0,"",'Raw data (converted)'!T1389)</f>
        <v/>
      </c>
    </row>
    <row r="1390" spans="1:28" x14ac:dyDescent="0.25">
      <c r="A1390" s="11">
        <f>'Raw data (converted)'!A1390</f>
        <v>41891</v>
      </c>
      <c r="B1390" s="12" t="str">
        <f>'Raw data (converted)'!B1390</f>
        <v>Loic</v>
      </c>
      <c r="C1390" s="2" t="str">
        <f>'Raw data (converted)'!C1390</f>
        <v>Elevated</v>
      </c>
      <c r="D1390" s="13">
        <f>'Raw data (converted)'!D1390</f>
        <v>2</v>
      </c>
      <c r="E1390" s="12">
        <f>'Raw data (converted)'!E1390</f>
        <v>2.5</v>
      </c>
      <c r="F1390" s="2">
        <f>'Raw data (converted)'!F1390</f>
        <v>0</v>
      </c>
      <c r="G1390" s="2">
        <f t="shared" si="2040"/>
        <v>0</v>
      </c>
      <c r="H1390" s="4">
        <f>IF('Raw data (converted)'!I1390=0,"",'Raw data (converted)'!I1390)</f>
        <v>8260</v>
      </c>
      <c r="I1390" t="str">
        <f>'Raw data (converted)'!J1390</f>
        <v>R2.5_Amb</v>
      </c>
      <c r="J1390" s="21">
        <f>IF('Raw data (converted)'!Q1390=0,"",'Raw data (converted)'!Q1390)</f>
        <v>0.9294</v>
      </c>
      <c r="K1390" s="22">
        <f>IF('Raw data (converted)'!R1390=0,"",'Raw data (converted)'!R1390)</f>
        <v>0.22589999999999999</v>
      </c>
      <c r="L1390" s="23">
        <f>IF('Raw data (converted)'!S1390=0,"",'Raw data (converted)'!S1390)</f>
        <v>0.45550000000000002</v>
      </c>
      <c r="M1390" s="108">
        <f t="shared" ref="M1390" si="2101">IFERROR(RSQ(J1390:J1393,$F1390:$F1393),"")</f>
        <v>0.86845058873238523</v>
      </c>
      <c r="N1390" s="108">
        <f t="shared" ref="N1390" si="2102">IFERROR(S1392,"")</f>
        <v>0.9201312104500684</v>
      </c>
      <c r="O1390" s="109">
        <f t="shared" ref="O1390" si="2103">IFERROR(RSQ(K1390:K1393,$F1390:$F1393),"")</f>
        <v>0.99468008669606256</v>
      </c>
      <c r="P1390" s="109">
        <f t="shared" ref="P1390" si="2104">IFERROR(V1392,"")</f>
        <v>0.99826835473181996</v>
      </c>
      <c r="Q1390" s="110">
        <f t="shared" ref="Q1390" si="2105">IFERROR(RSQ(L1390:L1393,$F1390:$F1393),"")</f>
        <v>0.54283520196590418</v>
      </c>
      <c r="R1390" s="110">
        <f t="shared" ref="R1390" si="2106">IFERROR(Y1392,"")</f>
        <v>0.99814160651205652</v>
      </c>
      <c r="S1390" s="111">
        <f t="array" ref="S1390:U1393">LINEST(J1390:J1393,F1390:G1393,TRUE,TRUE)</f>
        <v>-4.9444444444444419E-5</v>
      </c>
      <c r="T1390" s="93">
        <v>-4.9433333333333393E-4</v>
      </c>
      <c r="U1390" s="93">
        <v>0.935585</v>
      </c>
      <c r="V1390" s="114">
        <f t="array" ref="V1390:X1393">LINEST(K1390:K1393,F1390:G1393,TRUE,TRUE)</f>
        <v>-2.8111111111111294E-5</v>
      </c>
      <c r="W1390" s="94">
        <v>7.5443333333333395E-3</v>
      </c>
      <c r="X1390" s="94">
        <v>0.22786500000000001</v>
      </c>
      <c r="Y1390" s="117">
        <f t="array" ref="Y1390:AA1393">LINEST(L1390:L1393,F1390:G1393,TRUE,TRUE)</f>
        <v>-8.5555555555555515E-5</v>
      </c>
      <c r="Z1390" s="95">
        <v>2.5966666666666642E-3</v>
      </c>
      <c r="AA1390" s="95">
        <v>0.45605000000000007</v>
      </c>
      <c r="AB1390" s="24" t="str">
        <f>IF('Raw data (converted)'!T1390=0,"",'Raw data (converted)'!T1390)</f>
        <v/>
      </c>
    </row>
    <row r="1391" spans="1:28" x14ac:dyDescent="0.25">
      <c r="A1391" s="11">
        <f>'Raw data (converted)'!A1391</f>
        <v>41891</v>
      </c>
      <c r="B1391" s="11" t="str">
        <f>'Raw data (converted)'!B1391</f>
        <v>Loic</v>
      </c>
      <c r="C1391" s="11" t="str">
        <f>'Raw data (converted)'!C1391</f>
        <v>Elevated</v>
      </c>
      <c r="D1391" s="13">
        <f>'Raw data (converted)'!D1391</f>
        <v>2</v>
      </c>
      <c r="E1391" s="12">
        <f>'Raw data (converted)'!E1391</f>
        <v>2.5</v>
      </c>
      <c r="F1391" s="2">
        <f>'Raw data (converted)'!F1391</f>
        <v>15</v>
      </c>
      <c r="G1391" s="2">
        <f t="shared" si="2040"/>
        <v>225</v>
      </c>
      <c r="H1391" s="4">
        <f>IF('Raw data (converted)'!I1391=0,"",'Raw data (converted)'!I1391)</f>
        <v>8260</v>
      </c>
      <c r="I1391" t="str">
        <f>'Raw data (converted)'!J1391</f>
        <v>R2.5_T15</v>
      </c>
      <c r="J1391" s="21">
        <f>IF('Raw data (converted)'!Q1391=0,"",'Raw data (converted)'!Q1391)</f>
        <v>0.93559999999999999</v>
      </c>
      <c r="K1391" s="22">
        <f>IF('Raw data (converted)'!R1391=0,"",'Raw data (converted)'!R1391)</f>
        <v>0.34060000000000001</v>
      </c>
      <c r="L1391" s="23">
        <f>IF('Raw data (converted)'!S1391=0,"",'Raw data (converted)'!S1391)</f>
        <v>0.47739999999999999</v>
      </c>
      <c r="M1391" s="8"/>
      <c r="N1391" s="8"/>
      <c r="O1391" s="9"/>
      <c r="P1391" s="9"/>
      <c r="Q1391" s="10"/>
      <c r="R1391" s="10"/>
      <c r="S1391" s="111">
        <v>6.1467024181494195E-5</v>
      </c>
      <c r="T1391" s="93">
        <v>2.8863333333333319E-3</v>
      </c>
      <c r="U1391" s="93">
        <v>2.6959789965799029E-2</v>
      </c>
      <c r="V1391" s="114">
        <v>1.9528327003498217E-5</v>
      </c>
      <c r="W1391" s="94">
        <v>9.1700000000000245E-4</v>
      </c>
      <c r="X1391" s="94">
        <v>8.5652364240574423E-3</v>
      </c>
      <c r="Y1391" s="117">
        <v>5.4659439449994953E-6</v>
      </c>
      <c r="Z1391" s="95">
        <v>2.5666666666666709E-4</v>
      </c>
      <c r="AA1391" s="95">
        <v>2.3973944189473718E-3</v>
      </c>
      <c r="AB1391" s="24" t="str">
        <f>IF('Raw data (converted)'!T1391=0,"",'Raw data (converted)'!T1391)</f>
        <v/>
      </c>
    </row>
    <row r="1392" spans="1:28" x14ac:dyDescent="0.25">
      <c r="A1392" s="11">
        <f>'Raw data (converted)'!A1392</f>
        <v>41891</v>
      </c>
      <c r="B1392" s="11" t="str">
        <f>'Raw data (converted)'!B1392</f>
        <v>Loic</v>
      </c>
      <c r="C1392" s="11" t="str">
        <f>'Raw data (converted)'!C1392</f>
        <v>Elevated</v>
      </c>
      <c r="D1392" s="13">
        <f>'Raw data (converted)'!D1392</f>
        <v>2</v>
      </c>
      <c r="E1392" s="12">
        <f>'Raw data (converted)'!E1392</f>
        <v>2.5</v>
      </c>
      <c r="F1392" s="2">
        <f>'Raw data (converted)'!F1392</f>
        <v>30</v>
      </c>
      <c r="G1392" s="2">
        <f t="shared" si="2040"/>
        <v>900</v>
      </c>
      <c r="H1392" s="4">
        <f>IF('Raw data (converted)'!I1392=0,"",'Raw data (converted)'!I1392)</f>
        <v>8260</v>
      </c>
      <c r="I1392" t="str">
        <f>'Raw data (converted)'!J1392</f>
        <v>R2.5_T30</v>
      </c>
      <c r="J1392" s="21">
        <f>IF('Raw data (converted)'!Q1392=0,"",'Raw data (converted)'!Q1392)</f>
        <v>0.85770000000000002</v>
      </c>
      <c r="K1392" s="22">
        <f>IF('Raw data (converted)'!R1392=0,"",'Raw data (converted)'!R1392)</f>
        <v>0.42299999999999999</v>
      </c>
      <c r="L1392" s="23">
        <f>IF('Raw data (converted)'!S1392=0,"",'Raw data (converted)'!S1392)</f>
        <v>0.45529999999999998</v>
      </c>
      <c r="M1392" s="8"/>
      <c r="N1392" s="8"/>
      <c r="O1392" s="9"/>
      <c r="P1392" s="9"/>
      <c r="Q1392" s="10"/>
      <c r="R1392" s="10"/>
      <c r="S1392" s="21">
        <v>0.9201312104500684</v>
      </c>
      <c r="T1392" s="93">
        <v>2.7660160881672384E-2</v>
      </c>
      <c r="U1392" s="21" t="e">
        <v>#N/A</v>
      </c>
      <c r="V1392" s="22">
        <v>0.99826835473181996</v>
      </c>
      <c r="W1392" s="94">
        <v>8.7877471515741962E-3</v>
      </c>
      <c r="X1392" s="22" t="e">
        <v>#N/A</v>
      </c>
      <c r="Y1392" s="23">
        <v>0.99814160651205652</v>
      </c>
      <c r="Z1392" s="95">
        <v>2.4596747752497726E-3</v>
      </c>
      <c r="AA1392" s="23" t="e">
        <v>#N/A</v>
      </c>
      <c r="AB1392" s="24" t="str">
        <f>IF('Raw data (converted)'!T1392=0,"",'Raw data (converted)'!T1392)</f>
        <v/>
      </c>
    </row>
    <row r="1393" spans="1:28" x14ac:dyDescent="0.25">
      <c r="A1393" s="11">
        <f>'Raw data (converted)'!A1393</f>
        <v>41891</v>
      </c>
      <c r="B1393" s="11" t="str">
        <f>'Raw data (converted)'!B1393</f>
        <v>Loic</v>
      </c>
      <c r="C1393" s="11" t="str">
        <f>'Raw data (converted)'!C1393</f>
        <v>Elevated</v>
      </c>
      <c r="D1393" s="13">
        <f>'Raw data (converted)'!D1393</f>
        <v>2</v>
      </c>
      <c r="E1393" s="12">
        <f>'Raw data (converted)'!E1393</f>
        <v>2.5</v>
      </c>
      <c r="F1393" s="2">
        <f>'Raw data (converted)'!F1393</f>
        <v>45</v>
      </c>
      <c r="G1393" s="2">
        <f t="shared" si="2040"/>
        <v>2025</v>
      </c>
      <c r="H1393" s="4">
        <f>IF('Raw data (converted)'!I1393=0,"",'Raw data (converted)'!I1393)</f>
        <v>8260</v>
      </c>
      <c r="I1393" t="str">
        <f>'Raw data (converted)'!J1393</f>
        <v>R2.5_T45</v>
      </c>
      <c r="J1393" s="21">
        <f>IF('Raw data (converted)'!Q1393=0,"",'Raw data (converted)'!Q1393)</f>
        <v>0.81940000000000002</v>
      </c>
      <c r="K1393" s="22">
        <f>IF('Raw data (converted)'!R1393=0,"",'Raw data (converted)'!R1393)</f>
        <v>0.51239999999999997</v>
      </c>
      <c r="L1393" s="23">
        <f>IF('Raw data (converted)'!S1393=0,"",'Raw data (converted)'!S1393)</f>
        <v>0.4002</v>
      </c>
      <c r="M1393" s="8"/>
      <c r="N1393" s="8"/>
      <c r="O1393" s="9"/>
      <c r="P1393" s="9"/>
      <c r="Q1393" s="10"/>
      <c r="R1393" s="10"/>
      <c r="S1393" s="112">
        <v>5.7602676567098179</v>
      </c>
      <c r="T1393" s="113">
        <v>1</v>
      </c>
      <c r="U1393" s="21" t="e">
        <v>#N/A</v>
      </c>
      <c r="V1393" s="115">
        <v>288.24274032204659</v>
      </c>
      <c r="W1393" s="116">
        <v>1</v>
      </c>
      <c r="X1393" s="22" t="e">
        <v>#N/A</v>
      </c>
      <c r="Y1393" s="118">
        <v>268.54958677685863</v>
      </c>
      <c r="Z1393" s="119">
        <v>1</v>
      </c>
      <c r="AA1393" s="23" t="e">
        <v>#N/A</v>
      </c>
      <c r="AB1393" s="24" t="str">
        <f>IF('Raw data (converted)'!T1393=0,"",'Raw data (converted)'!T1393)</f>
        <v/>
      </c>
    </row>
    <row r="1394" spans="1:28" x14ac:dyDescent="0.25">
      <c r="A1394" s="11">
        <f>'Raw data (converted)'!A1394</f>
        <v>41891</v>
      </c>
      <c r="B1394" s="12" t="str">
        <f>'Raw data (converted)'!B1394</f>
        <v>Loic</v>
      </c>
      <c r="C1394" s="2" t="str">
        <f>'Raw data (converted)'!C1394</f>
        <v>Elevated</v>
      </c>
      <c r="D1394" s="13">
        <f>'Raw data (converted)'!D1394</f>
        <v>2</v>
      </c>
      <c r="E1394" s="12">
        <f>'Raw data (converted)'!E1394</f>
        <v>2.6</v>
      </c>
      <c r="F1394" s="2">
        <f>'Raw data (converted)'!F1394</f>
        <v>0</v>
      </c>
      <c r="G1394" s="2">
        <f t="shared" si="2040"/>
        <v>0</v>
      </c>
      <c r="H1394" s="4">
        <f>IF('Raw data (converted)'!I1394=0,"",'Raw data (converted)'!I1394)</f>
        <v>8261</v>
      </c>
      <c r="I1394" t="str">
        <f>'Raw data (converted)'!J1394</f>
        <v>R2.6_Amb</v>
      </c>
      <c r="J1394" s="21">
        <f>IF('Raw data (converted)'!Q1394=0,"",'Raw data (converted)'!Q1394)</f>
        <v>0.93020000000000003</v>
      </c>
      <c r="K1394" s="22">
        <f>IF('Raw data (converted)'!R1394=0,"",'Raw data (converted)'!R1394)</f>
        <v>0.22939999999999999</v>
      </c>
      <c r="L1394" s="23">
        <f>IF('Raw data (converted)'!S1394=0,"",'Raw data (converted)'!S1394)</f>
        <v>0.44409999999999999</v>
      </c>
      <c r="M1394" s="108">
        <f t="shared" ref="M1394" si="2107">IFERROR(RSQ(J1394:J1397,$F1394:$F1397),"")</f>
        <v>0.7721331778840741</v>
      </c>
      <c r="N1394" s="108">
        <f t="shared" ref="N1394" si="2108">IFERROR(S1396,"")</f>
        <v>0.77247256736235492</v>
      </c>
      <c r="O1394" s="109">
        <f t="shared" ref="O1394" si="2109">IFERROR(RSQ(K1394:K1397,$F1394:$F1397),"")</f>
        <v>0.99984494683820535</v>
      </c>
      <c r="P1394" s="109">
        <f t="shared" ref="P1394" si="2110">IFERROR(V1396,"")</f>
        <v>0.99999885363359542</v>
      </c>
      <c r="Q1394" s="110">
        <f t="shared" ref="Q1394" si="2111">IFERROR(RSQ(L1394:L1397,$F1394:$F1397),"")</f>
        <v>0.79779810823383479</v>
      </c>
      <c r="R1394" s="110">
        <f t="shared" ref="R1394" si="2112">IFERROR(Y1396,"")</f>
        <v>0.98213085823568069</v>
      </c>
      <c r="S1394" s="111">
        <f t="array" ref="S1394:U1397">LINEST(J1394:J1397,F1394:G1397,TRUE,TRUE)</f>
        <v>3.2222222222222637E-6</v>
      </c>
      <c r="T1394" s="93">
        <v>-2.2070000000000032E-3</v>
      </c>
      <c r="U1394" s="93">
        <v>0.93859499999999996</v>
      </c>
      <c r="V1394" s="114">
        <f t="array" ref="V1394:X1397">LINEST(K1394:K1397,F1394:G1397,TRUE,TRUE)</f>
        <v>6.3333333333332351E-6</v>
      </c>
      <c r="W1394" s="94">
        <v>6.5636666666666699E-3</v>
      </c>
      <c r="X1394" s="94">
        <v>0.22945499999999994</v>
      </c>
      <c r="Y1394" s="117">
        <f t="array" ref="Y1394:AA1397">LINEST(L1394:L1397,F1394:G1397,TRUE,TRUE)</f>
        <v>3.5111111111111085E-5</v>
      </c>
      <c r="Z1394" s="95">
        <v>-2.5599999999999989E-3</v>
      </c>
      <c r="AA1394" s="95">
        <v>0.44299999999999995</v>
      </c>
      <c r="AB1394" s="24" t="str">
        <f>IF('Raw data (converted)'!T1394=0,"",'Raw data (converted)'!T1394)</f>
        <v/>
      </c>
    </row>
    <row r="1395" spans="1:28" x14ac:dyDescent="0.25">
      <c r="A1395" s="11">
        <f>'Raw data (converted)'!A1395</f>
        <v>41891</v>
      </c>
      <c r="B1395" s="11" t="str">
        <f>'Raw data (converted)'!B1395</f>
        <v>Loic</v>
      </c>
      <c r="C1395" s="11" t="str">
        <f>'Raw data (converted)'!C1395</f>
        <v>Elevated</v>
      </c>
      <c r="D1395" s="13">
        <f>'Raw data (converted)'!D1395</f>
        <v>2</v>
      </c>
      <c r="E1395" s="12">
        <f>'Raw data (converted)'!E1395</f>
        <v>2.6</v>
      </c>
      <c r="F1395" s="2">
        <f>'Raw data (converted)'!F1395</f>
        <v>15</v>
      </c>
      <c r="G1395" s="2">
        <f t="shared" si="2040"/>
        <v>225</v>
      </c>
      <c r="H1395" s="4">
        <f>IF('Raw data (converted)'!I1395=0,"",'Raw data (converted)'!I1395)</f>
        <v>8261</v>
      </c>
      <c r="I1395" t="str">
        <f>'Raw data (converted)'!J1395</f>
        <v>R2.6_T15</v>
      </c>
      <c r="J1395" s="21">
        <f>IF('Raw data (converted)'!Q1395=0,"",'Raw data (converted)'!Q1395)</f>
        <v>0.93140000000000001</v>
      </c>
      <c r="K1395" s="22">
        <f>IF('Raw data (converted)'!R1395=0,"",'Raw data (converted)'!R1395)</f>
        <v>0.32950000000000002</v>
      </c>
      <c r="L1395" s="23">
        <f>IF('Raw data (converted)'!S1395=0,"",'Raw data (converted)'!S1395)</f>
        <v>0.40920000000000001</v>
      </c>
      <c r="M1395" s="8"/>
      <c r="N1395" s="8"/>
      <c r="O1395" s="9"/>
      <c r="P1395" s="9"/>
      <c r="Q1395" s="10"/>
      <c r="R1395" s="10"/>
      <c r="S1395" s="111">
        <v>8.3430180760492179E-5</v>
      </c>
      <c r="T1395" s="93">
        <v>3.9176666666666674E-3</v>
      </c>
      <c r="U1395" s="93">
        <v>3.6592956631023958E-2</v>
      </c>
      <c r="V1395" s="114">
        <v>5.4659439449991173E-7</v>
      </c>
      <c r="W1395" s="94">
        <v>2.5666666666664935E-5</v>
      </c>
      <c r="X1395" s="94">
        <v>2.3973944189472086E-4</v>
      </c>
      <c r="Y1395" s="117">
        <v>1.0931887889998987E-5</v>
      </c>
      <c r="Z1395" s="95">
        <v>5.1333333333333396E-4</v>
      </c>
      <c r="AA1395" s="95">
        <v>4.7947888378947461E-3</v>
      </c>
      <c r="AB1395" s="24" t="str">
        <f>IF('Raw data (converted)'!T1395=0,"",'Raw data (converted)'!T1395)</f>
        <v/>
      </c>
    </row>
    <row r="1396" spans="1:28" x14ac:dyDescent="0.25">
      <c r="A1396" s="11">
        <f>'Raw data (converted)'!A1396</f>
        <v>41891</v>
      </c>
      <c r="B1396" s="11" t="str">
        <f>'Raw data (converted)'!B1396</f>
        <v>Loic</v>
      </c>
      <c r="C1396" s="11" t="str">
        <f>'Raw data (converted)'!C1396</f>
        <v>Elevated</v>
      </c>
      <c r="D1396" s="13">
        <f>'Raw data (converted)'!D1396</f>
        <v>2</v>
      </c>
      <c r="E1396" s="12">
        <f>'Raw data (converted)'!E1396</f>
        <v>2.6</v>
      </c>
      <c r="F1396" s="2">
        <f>'Raw data (converted)'!F1396</f>
        <v>30</v>
      </c>
      <c r="G1396" s="2">
        <f t="shared" si="2040"/>
        <v>900</v>
      </c>
      <c r="H1396" s="4">
        <f>IF('Raw data (converted)'!I1396=0,"",'Raw data (converted)'!I1396)</f>
        <v>8261</v>
      </c>
      <c r="I1396" t="str">
        <f>'Raw data (converted)'!J1396</f>
        <v>R2.6_T30</v>
      </c>
      <c r="J1396" s="21">
        <f>IF('Raw data (converted)'!Q1396=0,"",'Raw data (converted)'!Q1396)</f>
        <v>0.85009999999999997</v>
      </c>
      <c r="K1396" s="22">
        <f>IF('Raw data (converted)'!R1396=0,"",'Raw data (converted)'!R1396)</f>
        <v>0.43190000000000001</v>
      </c>
      <c r="L1396" s="23">
        <f>IF('Raw data (converted)'!S1396=0,"",'Raw data (converted)'!S1396)</f>
        <v>0.40110000000000001</v>
      </c>
      <c r="M1396" s="8"/>
      <c r="N1396" s="8"/>
      <c r="O1396" s="9"/>
      <c r="P1396" s="9"/>
      <c r="Q1396" s="10"/>
      <c r="R1396" s="10"/>
      <c r="S1396" s="21">
        <v>0.77247256736235492</v>
      </c>
      <c r="T1396" s="93">
        <v>3.7543581342221473E-2</v>
      </c>
      <c r="U1396" s="21" t="e">
        <v>#N/A</v>
      </c>
      <c r="V1396" s="22">
        <v>0.99999885363359542</v>
      </c>
      <c r="W1396" s="94">
        <v>2.4596747752496026E-4</v>
      </c>
      <c r="X1396" s="22" t="e">
        <v>#N/A</v>
      </c>
      <c r="Y1396" s="23">
        <v>0.98213085823568069</v>
      </c>
      <c r="Z1396" s="95">
        <v>4.9193495504995435E-3</v>
      </c>
      <c r="AA1396" s="23" t="e">
        <v>#N/A</v>
      </c>
      <c r="AB1396" s="24" t="str">
        <f>IF('Raw data (converted)'!T1396=0,"",'Raw data (converted)'!T1396)</f>
        <v/>
      </c>
    </row>
    <row r="1397" spans="1:28" x14ac:dyDescent="0.25">
      <c r="A1397" s="11">
        <f>'Raw data (converted)'!A1397</f>
        <v>41891</v>
      </c>
      <c r="B1397" s="11" t="str">
        <f>'Raw data (converted)'!B1397</f>
        <v>Loic</v>
      </c>
      <c r="C1397" s="11" t="str">
        <f>'Raw data (converted)'!C1397</f>
        <v>Elevated</v>
      </c>
      <c r="D1397" s="13">
        <f>'Raw data (converted)'!D1397</f>
        <v>2</v>
      </c>
      <c r="E1397" s="12">
        <f>'Raw data (converted)'!E1397</f>
        <v>2.6</v>
      </c>
      <c r="F1397" s="2">
        <f>'Raw data (converted)'!F1397</f>
        <v>45</v>
      </c>
      <c r="G1397" s="2">
        <f t="shared" si="2040"/>
        <v>2025</v>
      </c>
      <c r="H1397" s="4">
        <f>IF('Raw data (converted)'!I1397=0,"",'Raw data (converted)'!I1397)</f>
        <v>8261</v>
      </c>
      <c r="I1397" t="str">
        <f>'Raw data (converted)'!J1397</f>
        <v>R2.6_T45</v>
      </c>
      <c r="J1397" s="21">
        <f>IF('Raw data (converted)'!Q1397=0,"",'Raw data (converted)'!Q1397)</f>
        <v>0.85419999999999996</v>
      </c>
      <c r="K1397" s="22">
        <f>IF('Raw data (converted)'!R1397=0,"",'Raw data (converted)'!R1397)</f>
        <v>0.53769999999999996</v>
      </c>
      <c r="L1397" s="23">
        <f>IF('Raw data (converted)'!S1397=0,"",'Raw data (converted)'!S1397)</f>
        <v>0.39779999999999999</v>
      </c>
      <c r="M1397" s="8"/>
      <c r="N1397" s="8"/>
      <c r="O1397" s="9"/>
      <c r="P1397" s="9"/>
      <c r="Q1397" s="10"/>
      <c r="R1397" s="10"/>
      <c r="S1397" s="112">
        <v>1.6975372121228489</v>
      </c>
      <c r="T1397" s="113">
        <v>1</v>
      </c>
      <c r="U1397" s="21" t="e">
        <v>#N/A</v>
      </c>
      <c r="V1397" s="115">
        <v>436160.22314055468</v>
      </c>
      <c r="W1397" s="116">
        <v>1</v>
      </c>
      <c r="X1397" s="22" t="e">
        <v>#N/A</v>
      </c>
      <c r="Y1397" s="118">
        <v>27.481198347107362</v>
      </c>
      <c r="Z1397" s="119">
        <v>1</v>
      </c>
      <c r="AA1397" s="23" t="e">
        <v>#N/A</v>
      </c>
      <c r="AB1397" s="24" t="str">
        <f>IF('Raw data (converted)'!T1397=0,"",'Raw data (converted)'!T1397)</f>
        <v/>
      </c>
    </row>
    <row r="1398" spans="1:28" x14ac:dyDescent="0.25">
      <c r="A1398" s="11">
        <f>'Raw data (converted)'!A1398</f>
        <v>41891</v>
      </c>
      <c r="B1398" s="12" t="str">
        <f>'Raw data (converted)'!B1398</f>
        <v>Loic</v>
      </c>
      <c r="C1398" s="2" t="str">
        <f>'Raw data (converted)'!C1398</f>
        <v>Elevated</v>
      </c>
      <c r="D1398" s="13">
        <f>'Raw data (converted)'!D1398</f>
        <v>2</v>
      </c>
      <c r="E1398" s="12">
        <f>'Raw data (converted)'!E1398</f>
        <v>2.7</v>
      </c>
      <c r="F1398" s="2">
        <f>'Raw data (converted)'!F1398</f>
        <v>0</v>
      </c>
      <c r="G1398" s="2">
        <f t="shared" si="2040"/>
        <v>0</v>
      </c>
      <c r="H1398" s="4">
        <f>IF('Raw data (converted)'!I1398=0,"",'Raw data (converted)'!I1398)</f>
        <v>8262</v>
      </c>
      <c r="I1398" t="str">
        <f>'Raw data (converted)'!J1398</f>
        <v>R2.7_Amb</v>
      </c>
      <c r="J1398" s="21">
        <f>IF('Raw data (converted)'!Q1398=0,"",'Raw data (converted)'!Q1398)</f>
        <v>0.97360000000000002</v>
      </c>
      <c r="K1398" s="22">
        <f>IF('Raw data (converted)'!R1398=0,"",'Raw data (converted)'!R1398)</f>
        <v>0.23130000000000001</v>
      </c>
      <c r="L1398" s="23">
        <f>IF('Raw data (converted)'!S1398=0,"",'Raw data (converted)'!S1398)</f>
        <v>0.39989999999999998</v>
      </c>
      <c r="M1398" s="108">
        <f t="shared" ref="M1398" si="2113">IFERROR(RSQ(J1398:J1401,$F1398:$F1401),"")</f>
        <v>0.98867611391435806</v>
      </c>
      <c r="N1398" s="108">
        <f t="shared" ref="N1398" si="2114">IFERROR(S1400,"")</f>
        <v>0.99405970575132985</v>
      </c>
      <c r="O1398" s="109">
        <f t="shared" ref="O1398" si="2115">IFERROR(RSQ(K1398:K1401,$F1398:$F1401),"")</f>
        <v>0.99412632419289138</v>
      </c>
      <c r="P1398" s="109">
        <f t="shared" ref="P1398" si="2116">IFERROR(V1400,"")</f>
        <v>0.99932946025680158</v>
      </c>
      <c r="Q1398" s="110">
        <f t="shared" ref="Q1398" si="2117">IFERROR(RSQ(L1398:L1401,$F1398:$F1401),"")</f>
        <v>0.26277630822311404</v>
      </c>
      <c r="R1398" s="110">
        <f t="shared" ref="R1398" si="2118">IFERROR(Y1400,"")</f>
        <v>0.35995859689476445</v>
      </c>
      <c r="S1398" s="111">
        <f t="array" ref="S1398:U1401">LINEST(J1398:J1401,F1398:G1401,TRUE,TRUE)</f>
        <v>-1.9111111111111069E-5</v>
      </c>
      <c r="T1398" s="93">
        <v>-2.6146666666666683E-3</v>
      </c>
      <c r="U1398" s="93">
        <v>0.97158000000000011</v>
      </c>
      <c r="V1398" s="114">
        <f t="array" ref="V1398:X1401">LINEST(K1398:K1401,F1398:G1401,TRUE,TRUE)</f>
        <v>-6.5333333333333259E-5</v>
      </c>
      <c r="W1398" s="94">
        <v>1.5055999999999996E-2</v>
      </c>
      <c r="X1398" s="94">
        <v>0.22894000000000014</v>
      </c>
      <c r="Y1398" s="117">
        <f t="array" ref="Y1398:AA1401">LINEST(L1398:L1401,F1398:G1401,TRUE,TRUE)</f>
        <v>-7.2222222222222331E-6</v>
      </c>
      <c r="Z1398" s="95">
        <v>1.6566666666666802E-4</v>
      </c>
      <c r="AA1398" s="95">
        <v>0.39803499999999997</v>
      </c>
      <c r="AB1398" s="24" t="str">
        <f>IF('Raw data (converted)'!T1398=0,"",'Raw data (converted)'!T1398)</f>
        <v/>
      </c>
    </row>
    <row r="1399" spans="1:28" x14ac:dyDescent="0.25">
      <c r="A1399" s="11">
        <f>'Raw data (converted)'!A1399</f>
        <v>41891</v>
      </c>
      <c r="B1399" s="11" t="str">
        <f>'Raw data (converted)'!B1399</f>
        <v>Loic</v>
      </c>
      <c r="C1399" s="11" t="str">
        <f>'Raw data (converted)'!C1399</f>
        <v>Elevated</v>
      </c>
      <c r="D1399" s="13">
        <f>'Raw data (converted)'!D1399</f>
        <v>2</v>
      </c>
      <c r="E1399" s="12">
        <f>'Raw data (converted)'!E1399</f>
        <v>2.7</v>
      </c>
      <c r="F1399" s="2">
        <f>'Raw data (converted)'!F1399</f>
        <v>15</v>
      </c>
      <c r="G1399" s="2">
        <f t="shared" si="2040"/>
        <v>225</v>
      </c>
      <c r="H1399" s="4">
        <f>IF('Raw data (converted)'!I1399=0,"",'Raw data (converted)'!I1399)</f>
        <v>8262</v>
      </c>
      <c r="I1399" t="str">
        <f>'Raw data (converted)'!J1399</f>
        <v>R2.7_T15</v>
      </c>
      <c r="J1399" s="21">
        <f>IF('Raw data (converted)'!Q1399=0,"",'Raw data (converted)'!Q1399)</f>
        <v>0.92200000000000004</v>
      </c>
      <c r="K1399" s="22">
        <f>IF('Raw data (converted)'!R1399=0,"",'Raw data (converted)'!R1399)</f>
        <v>0.433</v>
      </c>
      <c r="L1399" s="23">
        <f>IF('Raw data (converted)'!S1399=0,"",'Raw data (converted)'!S1399)</f>
        <v>0.39329999999999998</v>
      </c>
      <c r="M1399" s="8"/>
      <c r="N1399" s="8"/>
      <c r="O1399" s="9"/>
      <c r="P1399" s="9"/>
      <c r="Q1399" s="10"/>
      <c r="R1399" s="10"/>
      <c r="S1399" s="111">
        <v>2.0074921397998062E-5</v>
      </c>
      <c r="T1399" s="93">
        <v>9.4266666666666425E-4</v>
      </c>
      <c r="U1399" s="93">
        <v>8.8049758659521395E-3</v>
      </c>
      <c r="V1399" s="114">
        <v>2.3453868563997835E-5</v>
      </c>
      <c r="W1399" s="94">
        <v>1.1013333333333352E-3</v>
      </c>
      <c r="X1399" s="94">
        <v>1.0287001506756011E-2</v>
      </c>
      <c r="Y1399" s="117">
        <v>1.8534519013498289E-5</v>
      </c>
      <c r="Z1399" s="95">
        <v>8.7033333333333483E-4</v>
      </c>
      <c r="AA1399" s="95">
        <v>8.1293465297033705E-3</v>
      </c>
      <c r="AB1399" s="24" t="str">
        <f>IF('Raw data (converted)'!T1399=0,"",'Raw data (converted)'!T1399)</f>
        <v/>
      </c>
    </row>
    <row r="1400" spans="1:28" x14ac:dyDescent="0.25">
      <c r="A1400" s="11">
        <f>'Raw data (converted)'!A1400</f>
        <v>41891</v>
      </c>
      <c r="B1400" s="11" t="str">
        <f>'Raw data (converted)'!B1400</f>
        <v>Loic</v>
      </c>
      <c r="C1400" s="11" t="str">
        <f>'Raw data (converted)'!C1400</f>
        <v>Elevated</v>
      </c>
      <c r="D1400" s="13">
        <f>'Raw data (converted)'!D1400</f>
        <v>2</v>
      </c>
      <c r="E1400" s="12">
        <f>'Raw data (converted)'!E1400</f>
        <v>2.7</v>
      </c>
      <c r="F1400" s="2">
        <f>'Raw data (converted)'!F1400</f>
        <v>30</v>
      </c>
      <c r="G1400" s="2">
        <f t="shared" si="2040"/>
        <v>900</v>
      </c>
      <c r="H1400" s="4">
        <f>IF('Raw data (converted)'!I1400=0,"",'Raw data (converted)'!I1400)</f>
        <v>8262</v>
      </c>
      <c r="I1400" t="str">
        <f>'Raw data (converted)'!J1400</f>
        <v>R2.7_T30</v>
      </c>
      <c r="J1400" s="21">
        <f>IF('Raw data (converted)'!Q1400=0,"",'Raw data (converted)'!Q1400)</f>
        <v>0.88200000000000001</v>
      </c>
      <c r="K1400" s="22">
        <f>IF('Raw data (converted)'!R1400=0,"",'Raw data (converted)'!R1400)</f>
        <v>0.62890000000000001</v>
      </c>
      <c r="L1400" s="23">
        <f>IF('Raw data (converted)'!S1400=0,"",'Raw data (converted)'!S1400)</f>
        <v>0.40210000000000001</v>
      </c>
      <c r="M1400" s="8"/>
      <c r="N1400" s="8"/>
      <c r="O1400" s="9"/>
      <c r="P1400" s="9"/>
      <c r="Q1400" s="10"/>
      <c r="R1400" s="10"/>
      <c r="S1400" s="21">
        <v>0.99405970575132985</v>
      </c>
      <c r="T1400" s="93">
        <v>9.0337146290991269E-3</v>
      </c>
      <c r="U1400" s="21" t="e">
        <v>#N/A</v>
      </c>
      <c r="V1400" s="22">
        <v>0.99932946025680158</v>
      </c>
      <c r="W1400" s="94">
        <v>1.0554240853799024E-2</v>
      </c>
      <c r="X1400" s="22" t="e">
        <v>#N/A</v>
      </c>
      <c r="Y1400" s="23">
        <v>0.35995859689476445</v>
      </c>
      <c r="Z1400" s="95">
        <v>8.340533556074229E-3</v>
      </c>
      <c r="AA1400" s="23" t="e">
        <v>#N/A</v>
      </c>
      <c r="AB1400" s="24" t="str">
        <f>IF('Raw data (converted)'!T1400=0,"",'Raw data (converted)'!T1400)</f>
        <v/>
      </c>
    </row>
    <row r="1401" spans="1:28" x14ac:dyDescent="0.25">
      <c r="A1401" s="11">
        <f>'Raw data (converted)'!A1401</f>
        <v>41891</v>
      </c>
      <c r="B1401" s="11" t="str">
        <f>'Raw data (converted)'!B1401</f>
        <v>Loic</v>
      </c>
      <c r="C1401" s="11" t="str">
        <f>'Raw data (converted)'!C1401</f>
        <v>Elevated</v>
      </c>
      <c r="D1401" s="13">
        <f>'Raw data (converted)'!D1401</f>
        <v>2</v>
      </c>
      <c r="E1401" s="12">
        <f>'Raw data (converted)'!E1401</f>
        <v>2.7</v>
      </c>
      <c r="F1401" s="2">
        <f>'Raw data (converted)'!F1401</f>
        <v>45</v>
      </c>
      <c r="G1401" s="2">
        <f t="shared" si="2040"/>
        <v>2025</v>
      </c>
      <c r="H1401" s="4">
        <f>IF('Raw data (converted)'!I1401=0,"",'Raw data (converted)'!I1401)</f>
        <v>8262</v>
      </c>
      <c r="I1401" t="str">
        <f>'Raw data (converted)'!J1401</f>
        <v>R2.7_T45</v>
      </c>
      <c r="J1401" s="21">
        <f>IF('Raw data (converted)'!Q1401=0,"",'Raw data (converted)'!Q1401)</f>
        <v>0.81320000000000003</v>
      </c>
      <c r="K1401" s="22">
        <f>IF('Raw data (converted)'!R1401=0,"",'Raw data (converted)'!R1401)</f>
        <v>0.77180000000000004</v>
      </c>
      <c r="L1401" s="23">
        <f>IF('Raw data (converted)'!S1401=0,"",'Raw data (converted)'!S1401)</f>
        <v>0.38900000000000001</v>
      </c>
      <c r="M1401" s="8"/>
      <c r="N1401" s="8"/>
      <c r="O1401" s="9"/>
      <c r="P1401" s="9"/>
      <c r="Q1401" s="10"/>
      <c r="R1401" s="10"/>
      <c r="S1401" s="112">
        <v>83.670914616214517</v>
      </c>
      <c r="T1401" s="113">
        <v>1</v>
      </c>
      <c r="U1401" s="21" t="e">
        <v>#N/A</v>
      </c>
      <c r="V1401" s="115">
        <v>745.16795640620296</v>
      </c>
      <c r="W1401" s="116">
        <v>1</v>
      </c>
      <c r="X1401" s="22" t="e">
        <v>#N/A</v>
      </c>
      <c r="Y1401" s="118">
        <v>0.28119946236945242</v>
      </c>
      <c r="Z1401" s="119">
        <v>1</v>
      </c>
      <c r="AA1401" s="23" t="e">
        <v>#N/A</v>
      </c>
      <c r="AB1401" s="24" t="str">
        <f>IF('Raw data (converted)'!T1401=0,"",'Raw data (converted)'!T1401)</f>
        <v/>
      </c>
    </row>
    <row r="1402" spans="1:28" x14ac:dyDescent="0.25">
      <c r="A1402" s="11">
        <f>'Raw data (converted)'!A1402</f>
        <v>41891</v>
      </c>
      <c r="B1402" s="12" t="str">
        <f>'Raw data (converted)'!B1402</f>
        <v>Chris</v>
      </c>
      <c r="C1402" s="2" t="str">
        <f>'Raw data (converted)'!C1402</f>
        <v>Elevated</v>
      </c>
      <c r="D1402" s="13">
        <f>'Raw data (converted)'!D1402</f>
        <v>3</v>
      </c>
      <c r="E1402" s="12">
        <f>'Raw data (converted)'!E1402</f>
        <v>3</v>
      </c>
      <c r="F1402" s="2">
        <f>'Raw data (converted)'!F1402</f>
        <v>0</v>
      </c>
      <c r="G1402" s="2">
        <f t="shared" si="2040"/>
        <v>0</v>
      </c>
      <c r="H1402" s="4">
        <f>IF('Raw data (converted)'!I1402=0,"",'Raw data (converted)'!I1402)</f>
        <v>8263</v>
      </c>
      <c r="I1402" t="str">
        <f>'Raw data (converted)'!J1402</f>
        <v>R3.0_Amb</v>
      </c>
      <c r="J1402" s="21">
        <f>IF('Raw data (converted)'!Q1402=0,"",'Raw data (converted)'!Q1402)</f>
        <v>0.8407</v>
      </c>
      <c r="K1402" s="22">
        <f>IF('Raw data (converted)'!R1402=0,"",'Raw data (converted)'!R1402)</f>
        <v>0.20960000000000001</v>
      </c>
      <c r="L1402" s="23">
        <f>IF('Raw data (converted)'!S1402=0,"",'Raw data (converted)'!S1402)</f>
        <v>0.36309999999999998</v>
      </c>
      <c r="M1402" s="108">
        <f t="shared" ref="M1402" si="2119">IFERROR(RSQ(J1402:J1405,$F1402:$F1405),"")</f>
        <v>0.44747532136962925</v>
      </c>
      <c r="N1402" s="108">
        <f t="shared" ref="N1402" si="2120">IFERROR(S1404,"")</f>
        <v>0.93432264379150798</v>
      </c>
      <c r="O1402" s="109">
        <f t="shared" ref="O1402" si="2121">IFERROR(RSQ(K1402:K1405,$F1402:$F1405),"")</f>
        <v>0.99106337091630825</v>
      </c>
      <c r="P1402" s="109">
        <f t="shared" ref="P1402" si="2122">IFERROR(V1404,"")</f>
        <v>0.99963361755718705</v>
      </c>
      <c r="Q1402" s="110">
        <f t="shared" ref="Q1402" si="2123">IFERROR(RSQ(L1402:L1405,$F1402:$F1405),"")</f>
        <v>0.14367493545852517</v>
      </c>
      <c r="R1402" s="110">
        <f t="shared" ref="R1402" si="2124">IFERROR(Y1404,"")</f>
        <v>0.96102567940035633</v>
      </c>
      <c r="S1402" s="111">
        <f t="array" ref="S1402:U1405">LINEST(J1402:J1405,F1402:G1405,TRUE,TRUE)</f>
        <v>-1.4300000000000006E-4</v>
      </c>
      <c r="T1402" s="93">
        <v>4.5956666666666689E-3</v>
      </c>
      <c r="U1402" s="93">
        <v>0.84598499999999999</v>
      </c>
      <c r="V1402" s="114">
        <f t="array" ref="V1402:X1405">LINEST(K1402:K1405,F1402:G1405,TRUE,TRUE)</f>
        <v>-7.5222222222222292E-5</v>
      </c>
      <c r="W1402" s="94">
        <v>1.4237666666666668E-2</v>
      </c>
      <c r="X1402" s="94">
        <v>0.21116500000000005</v>
      </c>
      <c r="Y1402" s="117">
        <f t="array" ref="Y1402:AA1405">LINEST(L1402:L1405,F1402:G1405,TRUE,TRUE)</f>
        <v>-5.6888888888888949E-5</v>
      </c>
      <c r="Z1402" s="95">
        <v>2.8800000000000028E-3</v>
      </c>
      <c r="AA1402" s="95">
        <v>0.36434999999999995</v>
      </c>
      <c r="AB1402" s="24" t="str">
        <f>IF('Raw data (converted)'!T1402=0,"",'Raw data (converted)'!T1402)</f>
        <v/>
      </c>
    </row>
    <row r="1403" spans="1:28" x14ac:dyDescent="0.25">
      <c r="A1403" s="11">
        <f>'Raw data (converted)'!A1403</f>
        <v>41891</v>
      </c>
      <c r="B1403" s="11" t="str">
        <f>'Raw data (converted)'!B1403</f>
        <v>Chris</v>
      </c>
      <c r="C1403" s="11" t="str">
        <f>'Raw data (converted)'!C1403</f>
        <v>Elevated</v>
      </c>
      <c r="D1403" s="13">
        <f>'Raw data (converted)'!D1403</f>
        <v>3</v>
      </c>
      <c r="E1403" s="12">
        <f>'Raw data (converted)'!E1403</f>
        <v>3</v>
      </c>
      <c r="F1403" s="2">
        <f>'Raw data (converted)'!F1403</f>
        <v>15</v>
      </c>
      <c r="G1403" s="2">
        <f t="shared" si="2040"/>
        <v>225</v>
      </c>
      <c r="H1403" s="4">
        <f>IF('Raw data (converted)'!I1403=0,"",'Raw data (converted)'!I1403)</f>
        <v>8263</v>
      </c>
      <c r="I1403" t="str">
        <f>'Raw data (converted)'!J1403</f>
        <v>R3.0_T15</v>
      </c>
      <c r="J1403" s="21">
        <f>IF('Raw data (converted)'!Q1403=0,"",'Raw data (converted)'!Q1403)</f>
        <v>0.89859999999999995</v>
      </c>
      <c r="K1403" s="22">
        <f>IF('Raw data (converted)'!R1403=0,"",'Raw data (converted)'!R1403)</f>
        <v>0.41249999999999998</v>
      </c>
      <c r="L1403" s="23">
        <f>IF('Raw data (converted)'!S1403=0,"",'Raw data (converted)'!S1403)</f>
        <v>0.39850000000000002</v>
      </c>
      <c r="M1403" s="8"/>
      <c r="N1403" s="8"/>
      <c r="O1403" s="9"/>
      <c r="P1403" s="9"/>
      <c r="Q1403" s="10"/>
      <c r="R1403" s="10"/>
      <c r="S1403" s="111">
        <v>5.252275227149491E-5</v>
      </c>
      <c r="T1403" s="93">
        <v>2.4663333333333265E-3</v>
      </c>
      <c r="U1403" s="93">
        <v>2.303678091661238E-2</v>
      </c>
      <c r="V1403" s="114">
        <v>1.5553095043498525E-5</v>
      </c>
      <c r="W1403" s="94">
        <v>7.3033333333333262E-4</v>
      </c>
      <c r="X1403" s="94">
        <v>6.8216768466411448E-3</v>
      </c>
      <c r="Y1403" s="117">
        <v>1.2422599874998901E-5</v>
      </c>
      <c r="Z1403" s="95">
        <v>5.8333333333333653E-4</v>
      </c>
      <c r="AA1403" s="95">
        <v>5.4486236794258703E-3</v>
      </c>
      <c r="AB1403" s="24" t="str">
        <f>IF('Raw data (converted)'!T1403=0,"",'Raw data (converted)'!T1403)</f>
        <v/>
      </c>
    </row>
    <row r="1404" spans="1:28" x14ac:dyDescent="0.25">
      <c r="A1404" s="11">
        <f>'Raw data (converted)'!A1404</f>
        <v>41891</v>
      </c>
      <c r="B1404" s="11" t="str">
        <f>'Raw data (converted)'!B1404</f>
        <v>Chris</v>
      </c>
      <c r="C1404" s="11" t="str">
        <f>'Raw data (converted)'!C1404</f>
        <v>Elevated</v>
      </c>
      <c r="D1404" s="13">
        <f>'Raw data (converted)'!D1404</f>
        <v>3</v>
      </c>
      <c r="E1404" s="12">
        <f>'Raw data (converted)'!E1404</f>
        <v>3</v>
      </c>
      <c r="F1404" s="2">
        <f>'Raw data (converted)'!F1404</f>
        <v>30</v>
      </c>
      <c r="G1404" s="2">
        <f t="shared" si="2040"/>
        <v>900</v>
      </c>
      <c r="H1404" s="4">
        <f>IF('Raw data (converted)'!I1404=0,"",'Raw data (converted)'!I1404)</f>
        <v>8263</v>
      </c>
      <c r="I1404" t="str">
        <f>'Raw data (converted)'!J1404</f>
        <v>R3.0_T30</v>
      </c>
      <c r="J1404" s="21">
        <f>IF('Raw data (converted)'!Q1404=0,"",'Raw data (converted)'!Q1404)</f>
        <v>0.83930000000000005</v>
      </c>
      <c r="K1404" s="22">
        <f>IF('Raw data (converted)'!R1404=0,"",'Raw data (converted)'!R1404)</f>
        <v>0.56589999999999996</v>
      </c>
      <c r="L1404" s="23">
        <f>IF('Raw data (converted)'!S1404=0,"",'Raw data (converted)'!S1404)</f>
        <v>0.39579999999999999</v>
      </c>
      <c r="M1404" s="8"/>
      <c r="N1404" s="8"/>
      <c r="O1404" s="9"/>
      <c r="P1404" s="9"/>
      <c r="Q1404" s="10"/>
      <c r="R1404" s="10"/>
      <c r="S1404" s="21">
        <v>0.93432264379150798</v>
      </c>
      <c r="T1404" s="93">
        <v>2.3635238522172707E-2</v>
      </c>
      <c r="U1404" s="21" t="e">
        <v>#N/A</v>
      </c>
      <c r="V1404" s="22">
        <v>0.99963361755718705</v>
      </c>
      <c r="W1404" s="94">
        <v>6.9988927695743344E-3</v>
      </c>
      <c r="X1404" s="22" t="e">
        <v>#N/A</v>
      </c>
      <c r="Y1404" s="23">
        <v>0.96102567940035633</v>
      </c>
      <c r="Z1404" s="95">
        <v>5.5901699437495046E-3</v>
      </c>
      <c r="AA1404" s="23" t="e">
        <v>#N/A</v>
      </c>
      <c r="AB1404" s="24" t="str">
        <f>IF('Raw data (converted)'!T1404=0,"",'Raw data (converted)'!T1404)</f>
        <v/>
      </c>
    </row>
    <row r="1405" spans="1:28" x14ac:dyDescent="0.25">
      <c r="A1405" s="11">
        <f>'Raw data (converted)'!A1405</f>
        <v>41891</v>
      </c>
      <c r="B1405" s="11" t="str">
        <f>'Raw data (converted)'!B1405</f>
        <v>Chris</v>
      </c>
      <c r="C1405" s="11" t="str">
        <f>'Raw data (converted)'!C1405</f>
        <v>Elevated</v>
      </c>
      <c r="D1405" s="13">
        <f>'Raw data (converted)'!D1405</f>
        <v>3</v>
      </c>
      <c r="E1405" s="12">
        <f>'Raw data (converted)'!E1405</f>
        <v>3</v>
      </c>
      <c r="F1405" s="2">
        <f>'Raw data (converted)'!F1405</f>
        <v>45</v>
      </c>
      <c r="G1405" s="2">
        <f t="shared" si="2040"/>
        <v>2025</v>
      </c>
      <c r="H1405" s="4">
        <f>IF('Raw data (converted)'!I1405=0,"",'Raw data (converted)'!I1405)</f>
        <v>8263</v>
      </c>
      <c r="I1405" t="str">
        <f>'Raw data (converted)'!J1405</f>
        <v>R3.0_T45</v>
      </c>
      <c r="J1405" s="21">
        <f>IF('Raw data (converted)'!Q1405=0,"",'Raw data (converted)'!Q1405)</f>
        <v>0.76849999999999996</v>
      </c>
      <c r="K1405" s="22">
        <f>IF('Raw data (converted)'!R1405=0,"",'Raw data (converted)'!R1405)</f>
        <v>0.70109999999999995</v>
      </c>
      <c r="L1405" s="23">
        <f>IF('Raw data (converted)'!S1405=0,"",'Raw data (converted)'!S1405)</f>
        <v>0.38</v>
      </c>
      <c r="M1405" s="8"/>
      <c r="N1405" s="8"/>
      <c r="O1405" s="9"/>
      <c r="P1405" s="9"/>
      <c r="Q1405" s="10"/>
      <c r="R1405" s="10"/>
      <c r="S1405" s="112">
        <v>7.1129739207643512</v>
      </c>
      <c r="T1405" s="113">
        <v>1</v>
      </c>
      <c r="U1405" s="21" t="e">
        <v>#N/A</v>
      </c>
      <c r="V1405" s="115">
        <v>1364.194214496425</v>
      </c>
      <c r="W1405" s="116">
        <v>1</v>
      </c>
      <c r="X1405" s="22" t="e">
        <v>#N/A</v>
      </c>
      <c r="Y1405" s="118">
        <v>12.328959999999878</v>
      </c>
      <c r="Z1405" s="119">
        <v>1</v>
      </c>
      <c r="AA1405" s="23" t="e">
        <v>#N/A</v>
      </c>
      <c r="AB1405" s="24" t="str">
        <f>IF('Raw data (converted)'!T1405=0,"",'Raw data (converted)'!T1405)</f>
        <v/>
      </c>
    </row>
    <row r="1406" spans="1:28" x14ac:dyDescent="0.25">
      <c r="A1406" s="11">
        <f>'Raw data (converted)'!A1406</f>
        <v>41891</v>
      </c>
      <c r="B1406" s="12" t="str">
        <f>'Raw data (converted)'!B1406</f>
        <v>Chris</v>
      </c>
      <c r="C1406" s="2" t="str">
        <f>'Raw data (converted)'!C1406</f>
        <v>Elevated</v>
      </c>
      <c r="D1406" s="13">
        <f>'Raw data (converted)'!D1406</f>
        <v>3</v>
      </c>
      <c r="E1406" s="12">
        <f>'Raw data (converted)'!E1406</f>
        <v>3.1</v>
      </c>
      <c r="F1406" s="2">
        <f>'Raw data (converted)'!F1406</f>
        <v>0</v>
      </c>
      <c r="G1406" s="2">
        <f t="shared" si="2040"/>
        <v>0</v>
      </c>
      <c r="H1406" s="4">
        <f>IF('Raw data (converted)'!I1406=0,"",'Raw data (converted)'!I1406)</f>
        <v>8264</v>
      </c>
      <c r="I1406" t="str">
        <f>'Raw data (converted)'!J1406</f>
        <v>R3.1_Amb</v>
      </c>
      <c r="J1406" s="21">
        <f>IF('Raw data (converted)'!Q1406=0,"",'Raw data (converted)'!Q1406)</f>
        <v>0.80389999999999995</v>
      </c>
      <c r="K1406" s="22">
        <f>IF('Raw data (converted)'!R1406=0,"",'Raw data (converted)'!R1406)</f>
        <v>0.20799999999999999</v>
      </c>
      <c r="L1406" s="23">
        <f>IF('Raw data (converted)'!S1406=0,"",'Raw data (converted)'!S1406)</f>
        <v>0.34839999999999999</v>
      </c>
      <c r="M1406" s="108">
        <f t="shared" ref="M1406" si="2125">IFERROR(RSQ(J1406:J1409,$F1406:$F1409),"")</f>
        <v>4.0987097090712667E-2</v>
      </c>
      <c r="N1406" s="108">
        <f t="shared" ref="N1406" si="2126">IFERROR(S1408,"")</f>
        <v>0.89110893064481789</v>
      </c>
      <c r="O1406" s="109">
        <f t="shared" ref="O1406" si="2127">IFERROR(RSQ(K1406:K1409,$F1406:$F1409),"")</f>
        <v>0.9879899816558827</v>
      </c>
      <c r="P1406" s="109">
        <f t="shared" ref="P1406" si="2128">IFERROR(V1408,"")</f>
        <v>0.99993126905689156</v>
      </c>
      <c r="Q1406" s="110">
        <f t="shared" ref="Q1406" si="2129">IFERROR(RSQ(L1406:L1409,$F1406:$F1409),"")</f>
        <v>7.2430677521969855E-2</v>
      </c>
      <c r="R1406" s="110">
        <f t="shared" ref="R1406" si="2130">IFERROR(Y1408,"")</f>
        <v>0.64138068782638136</v>
      </c>
      <c r="S1406" s="111">
        <f t="array" ref="S1406:U1409">LINEST(J1406:J1409,F1406:G1409,TRUE,TRUE)</f>
        <v>-1.6022222222222227E-4</v>
      </c>
      <c r="T1406" s="93">
        <v>6.7380000000000018E-3</v>
      </c>
      <c r="U1406" s="93">
        <v>0.80967</v>
      </c>
      <c r="V1406" s="114">
        <f t="array" ref="V1406:X1409">LINEST(K1406:K1409,F1406:G1409,TRUE,TRUE)</f>
        <v>-7.4666666666666729E-5</v>
      </c>
      <c r="W1406" s="94">
        <v>1.2472E-2</v>
      </c>
      <c r="X1406" s="94">
        <v>0.20742999999999998</v>
      </c>
      <c r="Y1406" s="117">
        <f t="array" ref="Y1406:AA1409">LINEST(L1406:L1409,F1406:G1409,TRUE,TRUE)</f>
        <v>-1.3300000000000006E-4</v>
      </c>
      <c r="Z1406" s="95">
        <v>6.6216666666666681E-3</v>
      </c>
      <c r="AA1406" s="95">
        <v>0.35902499999999993</v>
      </c>
      <c r="AB1406" s="24" t="str">
        <f>IF('Raw data (converted)'!T1406=0,"",'Raw data (converted)'!T1406)</f>
        <v/>
      </c>
    </row>
    <row r="1407" spans="1:28" x14ac:dyDescent="0.25">
      <c r="A1407" s="11">
        <f>'Raw data (converted)'!A1407</f>
        <v>41891</v>
      </c>
      <c r="B1407" s="11" t="str">
        <f>'Raw data (converted)'!B1407</f>
        <v>Chris</v>
      </c>
      <c r="C1407" s="11" t="str">
        <f>'Raw data (converted)'!C1407</f>
        <v>Elevated</v>
      </c>
      <c r="D1407" s="13">
        <f>'Raw data (converted)'!D1407</f>
        <v>3</v>
      </c>
      <c r="E1407" s="12">
        <f>'Raw data (converted)'!E1407</f>
        <v>3.1</v>
      </c>
      <c r="F1407" s="2">
        <f>'Raw data (converted)'!F1407</f>
        <v>15</v>
      </c>
      <c r="G1407" s="2">
        <f t="shared" si="2040"/>
        <v>225</v>
      </c>
      <c r="H1407" s="4">
        <f>IF('Raw data (converted)'!I1407=0,"",'Raw data (converted)'!I1407)</f>
        <v>8264</v>
      </c>
      <c r="I1407" t="str">
        <f>'Raw data (converted)'!J1407</f>
        <v>R3.1_T15</v>
      </c>
      <c r="J1407" s="21">
        <f>IF('Raw data (converted)'!Q1407=0,"",'Raw data (converted)'!Q1407)</f>
        <v>0.89200000000000002</v>
      </c>
      <c r="K1407" s="22">
        <f>IF('Raw data (converted)'!R1407=0,"",'Raw data (converted)'!R1407)</f>
        <v>0.376</v>
      </c>
      <c r="L1407" s="23">
        <f>IF('Raw data (converted)'!S1407=0,"",'Raw data (converted)'!S1407)</f>
        <v>0.46029999999999999</v>
      </c>
      <c r="M1407" s="8"/>
      <c r="N1407" s="8"/>
      <c r="O1407" s="9"/>
      <c r="P1407" s="9"/>
      <c r="Q1407" s="10"/>
      <c r="R1407" s="10"/>
      <c r="S1407" s="111">
        <v>5.7342721022994769E-5</v>
      </c>
      <c r="T1407" s="93">
        <v>2.6926666666666739E-3</v>
      </c>
      <c r="U1407" s="93">
        <v>2.5150846904229762E-2</v>
      </c>
      <c r="V1407" s="114">
        <v>5.6647055429994499E-6</v>
      </c>
      <c r="W1407" s="94">
        <v>2.659999999999992E-4</v>
      </c>
      <c r="X1407" s="94">
        <v>2.4845723978181764E-3</v>
      </c>
      <c r="Y1407" s="117">
        <v>1.0559209893749002E-4</v>
      </c>
      <c r="Z1407" s="95">
        <v>4.9583333333333311E-3</v>
      </c>
      <c r="AA1407" s="95">
        <v>4.6313301275119623E-2</v>
      </c>
      <c r="AB1407" s="24" t="str">
        <f>IF('Raw data (converted)'!T1407=0,"",'Raw data (converted)'!T1407)</f>
        <v/>
      </c>
    </row>
    <row r="1408" spans="1:28" x14ac:dyDescent="0.25">
      <c r="A1408" s="11">
        <f>'Raw data (converted)'!A1408</f>
        <v>41891</v>
      </c>
      <c r="B1408" s="11" t="str">
        <f>'Raw data (converted)'!B1408</f>
        <v>Chris</v>
      </c>
      <c r="C1408" s="11" t="str">
        <f>'Raw data (converted)'!C1408</f>
        <v>Elevated</v>
      </c>
      <c r="D1408" s="13">
        <f>'Raw data (converted)'!D1408</f>
        <v>3</v>
      </c>
      <c r="E1408" s="12">
        <f>'Raw data (converted)'!E1408</f>
        <v>3.1</v>
      </c>
      <c r="F1408" s="2">
        <f>'Raw data (converted)'!F1408</f>
        <v>30</v>
      </c>
      <c r="G1408" s="2">
        <f t="shared" si="2040"/>
        <v>900</v>
      </c>
      <c r="H1408" s="4">
        <f>IF('Raw data (converted)'!I1408=0,"",'Raw data (converted)'!I1408)</f>
        <v>8264</v>
      </c>
      <c r="I1408" t="str">
        <f>'Raw data (converted)'!J1408</f>
        <v>R3.1_T30</v>
      </c>
      <c r="J1408" s="21">
        <f>IF('Raw data (converted)'!Q1408=0,"",'Raw data (converted)'!Q1408)</f>
        <v>0.85029999999999994</v>
      </c>
      <c r="K1408" s="22">
        <f>IF('Raw data (converted)'!R1408=0,"",'Raw data (converted)'!R1408)</f>
        <v>0.5161</v>
      </c>
      <c r="L1408" s="23">
        <f>IF('Raw data (converted)'!S1408=0,"",'Raw data (converted)'!S1408)</f>
        <v>0.40610000000000002</v>
      </c>
      <c r="M1408" s="8"/>
      <c r="N1408" s="8"/>
      <c r="O1408" s="9"/>
      <c r="P1408" s="9"/>
      <c r="Q1408" s="10"/>
      <c r="R1408" s="10"/>
      <c r="S1408" s="21">
        <v>0.89110893064481789</v>
      </c>
      <c r="T1408" s="93">
        <v>2.5804224460347639E-2</v>
      </c>
      <c r="U1408" s="21" t="e">
        <v>#N/A</v>
      </c>
      <c r="V1408" s="22">
        <v>0.99993126905689156</v>
      </c>
      <c r="W1408" s="94">
        <v>2.5491174943497522E-3</v>
      </c>
      <c r="X1408" s="22" t="e">
        <v>#N/A</v>
      </c>
      <c r="Y1408" s="23">
        <v>0.64138068782638136</v>
      </c>
      <c r="Z1408" s="95">
        <v>4.7516444521870503E-2</v>
      </c>
      <c r="AA1408" s="23" t="e">
        <v>#N/A</v>
      </c>
      <c r="AB1408" s="24" t="str">
        <f>IF('Raw data (converted)'!T1408=0,"",'Raw data (converted)'!T1408)</f>
        <v/>
      </c>
    </row>
    <row r="1409" spans="1:28" x14ac:dyDescent="0.25">
      <c r="A1409" s="11">
        <f>'Raw data (converted)'!A1409</f>
        <v>41891</v>
      </c>
      <c r="B1409" s="11" t="str">
        <f>'Raw data (converted)'!B1409</f>
        <v>Chris</v>
      </c>
      <c r="C1409" s="11" t="str">
        <f>'Raw data (converted)'!C1409</f>
        <v>Elevated</v>
      </c>
      <c r="D1409" s="13">
        <f>'Raw data (converted)'!D1409</f>
        <v>3</v>
      </c>
      <c r="E1409" s="12">
        <f>'Raw data (converted)'!E1409</f>
        <v>3.1</v>
      </c>
      <c r="F1409" s="2">
        <f>'Raw data (converted)'!F1409</f>
        <v>45</v>
      </c>
      <c r="G1409" s="2">
        <f t="shared" si="2040"/>
        <v>2025</v>
      </c>
      <c r="H1409" s="4">
        <f>IF('Raw data (converted)'!I1409=0,"",'Raw data (converted)'!I1409)</f>
        <v>8264</v>
      </c>
      <c r="I1409" t="str">
        <f>'Raw data (converted)'!J1409</f>
        <v>R3.1_T45</v>
      </c>
      <c r="J1409" s="21">
        <f>IF('Raw data (converted)'!Q1409=0,"",'Raw data (converted)'!Q1409)</f>
        <v>0.79420000000000002</v>
      </c>
      <c r="K1409" s="22">
        <f>IF('Raw data (converted)'!R1409=0,"",'Raw data (converted)'!R1409)</f>
        <v>0.6169</v>
      </c>
      <c r="L1409" s="23">
        <f>IF('Raw data (converted)'!S1409=0,"",'Raw data (converted)'!S1409)</f>
        <v>0.39829999999999999</v>
      </c>
      <c r="M1409" s="8"/>
      <c r="N1409" s="8"/>
      <c r="O1409" s="9"/>
      <c r="P1409" s="9"/>
      <c r="Q1409" s="10"/>
      <c r="R1409" s="10"/>
      <c r="S1409" s="112">
        <v>4.0917447864259131</v>
      </c>
      <c r="T1409" s="113">
        <v>1</v>
      </c>
      <c r="U1409" s="21" t="e">
        <v>#N/A</v>
      </c>
      <c r="V1409" s="115">
        <v>7274.2437673130671</v>
      </c>
      <c r="W1409" s="116">
        <v>1</v>
      </c>
      <c r="X1409" s="22" t="e">
        <v>#N/A</v>
      </c>
      <c r="Y1409" s="118">
        <v>0.89423612456747603</v>
      </c>
      <c r="Z1409" s="119">
        <v>1</v>
      </c>
      <c r="AA1409" s="23" t="e">
        <v>#N/A</v>
      </c>
      <c r="AB1409" s="24" t="str">
        <f>IF('Raw data (converted)'!T1409=0,"",'Raw data (converted)'!T1409)</f>
        <v/>
      </c>
    </row>
    <row r="1410" spans="1:28" x14ac:dyDescent="0.25">
      <c r="A1410" s="11">
        <f>'Raw data (converted)'!A1410</f>
        <v>41891</v>
      </c>
      <c r="B1410" s="12" t="str">
        <f>'Raw data (converted)'!B1410</f>
        <v>Chris</v>
      </c>
      <c r="C1410" s="2" t="str">
        <f>'Raw data (converted)'!C1410</f>
        <v>Elevated</v>
      </c>
      <c r="D1410" s="13">
        <f>'Raw data (converted)'!D1410</f>
        <v>3</v>
      </c>
      <c r="E1410" s="12">
        <f>'Raw data (converted)'!E1410</f>
        <v>3.2</v>
      </c>
      <c r="F1410" s="2">
        <f>'Raw data (converted)'!F1410</f>
        <v>0</v>
      </c>
      <c r="G1410" s="2">
        <f t="shared" si="2040"/>
        <v>0</v>
      </c>
      <c r="H1410" s="4">
        <f>IF('Raw data (converted)'!I1410=0,"",'Raw data (converted)'!I1410)</f>
        <v>8265</v>
      </c>
      <c r="I1410" t="str">
        <f>'Raw data (converted)'!J1410</f>
        <v>R3.2_Amb</v>
      </c>
      <c r="J1410" s="21">
        <f>IF('Raw data (converted)'!Q1410=0,"",'Raw data (converted)'!Q1410)</f>
        <v>0.89990000000000003</v>
      </c>
      <c r="K1410" s="22">
        <f>IF('Raw data (converted)'!R1410=0,"",'Raw data (converted)'!R1410)</f>
        <v>0.51200000000000001</v>
      </c>
      <c r="L1410" s="23">
        <f>IF('Raw data (converted)'!S1410=0,"",'Raw data (converted)'!S1410)</f>
        <v>0.38750000000000001</v>
      </c>
      <c r="M1410" s="108">
        <f t="shared" ref="M1410" si="2131">IFERROR(RSQ(J1410:J1413,$F1410:$F1413),"")</f>
        <v>0.93213989846654555</v>
      </c>
      <c r="N1410" s="108">
        <f t="shared" ref="N1410" si="2132">IFERROR(S1412,"")</f>
        <v>0.93703004159673131</v>
      </c>
      <c r="O1410" s="109">
        <f t="shared" ref="O1410" si="2133">IFERROR(RSQ(K1410:K1413,$F1410:$F1413),"")</f>
        <v>0.36557772622750273</v>
      </c>
      <c r="P1410" s="109">
        <f t="shared" ref="P1410" si="2134">IFERROR(V1412,"")</f>
        <v>0.79771732950658669</v>
      </c>
      <c r="Q1410" s="110">
        <f t="shared" ref="Q1410" si="2135">IFERROR(RSQ(L1410:L1413,$F1410:$F1413),"")</f>
        <v>0.48545516791442428</v>
      </c>
      <c r="R1410" s="110">
        <f t="shared" ref="R1410" si="2136">IFERROR(Y1412,"")</f>
        <v>0.50499512308556849</v>
      </c>
      <c r="S1410" s="111">
        <f t="array" ref="S1410:U1413">LINEST(J1410:J1413,F1410:G1413,TRUE,TRUE)</f>
        <v>-1.388888888888883E-5</v>
      </c>
      <c r="T1410" s="93">
        <v>-1.9476666666666702E-3</v>
      </c>
      <c r="U1410" s="93">
        <v>0.89488500000000004</v>
      </c>
      <c r="V1410" s="114">
        <f t="array" ref="V1410:X1413">LINEST(K1410:K1413,F1410:G1413,TRUE,TRUE)</f>
        <v>2.1766666666666684E-4</v>
      </c>
      <c r="W1410" s="94">
        <v>-7.1090000000000077E-3</v>
      </c>
      <c r="X1410" s="94">
        <v>0.49701500000000004</v>
      </c>
      <c r="Y1410" s="117">
        <f t="array" ref="Y1410:AA1413">LINEST(L1410:L1413,F1410:G1413,TRUE,TRUE)</f>
        <v>6.1111111111111095E-6</v>
      </c>
      <c r="Z1410" s="95">
        <v>1.3366666666666654E-4</v>
      </c>
      <c r="AA1410" s="95">
        <v>0.384405</v>
      </c>
      <c r="AB1410" s="24" t="str">
        <f>IF('Raw data (converted)'!T1410=0,"",'Raw data (converted)'!T1410)</f>
        <v>For CO2, high residuals and Cooks. Also, odd sequence of conc. Remove from analysis</v>
      </c>
    </row>
    <row r="1411" spans="1:28" x14ac:dyDescent="0.25">
      <c r="A1411" s="11">
        <f>'Raw data (converted)'!A1411</f>
        <v>41891</v>
      </c>
      <c r="B1411" s="11" t="str">
        <f>'Raw data (converted)'!B1411</f>
        <v>Chris</v>
      </c>
      <c r="C1411" s="11" t="str">
        <f>'Raw data (converted)'!C1411</f>
        <v>Elevated</v>
      </c>
      <c r="D1411" s="13">
        <f>'Raw data (converted)'!D1411</f>
        <v>3</v>
      </c>
      <c r="E1411" s="12">
        <f>'Raw data (converted)'!E1411</f>
        <v>3.2</v>
      </c>
      <c r="F1411" s="2">
        <f>'Raw data (converted)'!F1411</f>
        <v>15</v>
      </c>
      <c r="G1411" s="2">
        <f t="shared" ref="G1411:G1474" si="2137">F1411^2</f>
        <v>225</v>
      </c>
      <c r="H1411" s="4">
        <f>IF('Raw data (converted)'!I1411=0,"",'Raw data (converted)'!I1411)</f>
        <v>8265</v>
      </c>
      <c r="I1411" t="str">
        <f>'Raw data (converted)'!J1411</f>
        <v>R3.2_T15</v>
      </c>
      <c r="J1411" s="21">
        <f>IF('Raw data (converted)'!Q1411=0,"",'Raw data (converted)'!Q1411)</f>
        <v>0.84750000000000003</v>
      </c>
      <c r="K1411" s="22">
        <f>IF('Raw data (converted)'!R1411=0,"",'Raw data (converted)'!R1411)</f>
        <v>0.39439999999999997</v>
      </c>
      <c r="L1411" s="23">
        <f>IF('Raw data (converted)'!S1411=0,"",'Raw data (converted)'!S1411)</f>
        <v>0.3785</v>
      </c>
      <c r="M1411" s="8"/>
      <c r="N1411" s="8"/>
      <c r="O1411" s="9"/>
      <c r="P1411" s="9"/>
      <c r="Q1411" s="10"/>
      <c r="R1411" s="10"/>
      <c r="S1411" s="111">
        <v>4.9839470698495245E-5</v>
      </c>
      <c r="T1411" s="93">
        <v>2.3403333333333301E-3</v>
      </c>
      <c r="U1411" s="93">
        <v>2.1859878201856458E-2</v>
      </c>
      <c r="V1411" s="114">
        <v>1.4892212730148609E-4</v>
      </c>
      <c r="W1411" s="94">
        <v>6.9930000000000036E-3</v>
      </c>
      <c r="X1411" s="94">
        <v>6.5318100668957033E-2</v>
      </c>
      <c r="Y1411" s="117">
        <v>3.0758357290497121E-5</v>
      </c>
      <c r="Z1411" s="95">
        <v>1.4443333333333337E-3</v>
      </c>
      <c r="AA1411" s="95">
        <v>1.3490792230258378E-2</v>
      </c>
      <c r="AB1411" s="24" t="str">
        <f>IF('Raw data (converted)'!T1411=0,"",'Raw data (converted)'!T1411)</f>
        <v/>
      </c>
    </row>
    <row r="1412" spans="1:28" x14ac:dyDescent="0.25">
      <c r="A1412" s="11">
        <f>'Raw data (converted)'!A1412</f>
        <v>41891</v>
      </c>
      <c r="B1412" s="11" t="str">
        <f>'Raw data (converted)'!B1412</f>
        <v>Chris</v>
      </c>
      <c r="C1412" s="11" t="str">
        <f>'Raw data (converted)'!C1412</f>
        <v>Elevated</v>
      </c>
      <c r="D1412" s="13">
        <f>'Raw data (converted)'!D1412</f>
        <v>3</v>
      </c>
      <c r="E1412" s="12">
        <f>'Raw data (converted)'!E1412</f>
        <v>3.2</v>
      </c>
      <c r="F1412" s="2">
        <f>'Raw data (converted)'!F1412</f>
        <v>30</v>
      </c>
      <c r="G1412" s="2">
        <f t="shared" si="2137"/>
        <v>900</v>
      </c>
      <c r="H1412" s="4">
        <f>IF('Raw data (converted)'!I1412=0,"",'Raw data (converted)'!I1412)</f>
        <v>8265</v>
      </c>
      <c r="I1412" t="str">
        <f>'Raw data (converted)'!J1412</f>
        <v>R3.2_T30</v>
      </c>
      <c r="J1412" s="21">
        <f>IF('Raw data (converted)'!Q1412=0,"",'Raw data (converted)'!Q1412)</f>
        <v>0.83899999999999997</v>
      </c>
      <c r="K1412" s="22">
        <f>IF('Raw data (converted)'!R1412=0,"",'Raw data (converted)'!R1412)</f>
        <v>0.52459999999999996</v>
      </c>
      <c r="L1412" s="23">
        <f>IF('Raw data (converted)'!S1412=0,"",'Raw data (converted)'!S1412)</f>
        <v>0.4032</v>
      </c>
      <c r="M1412" s="8"/>
      <c r="N1412" s="8"/>
      <c r="O1412" s="9"/>
      <c r="P1412" s="9"/>
      <c r="Q1412" s="10"/>
      <c r="R1412" s="10"/>
      <c r="S1412" s="21">
        <v>0.93703004159673131</v>
      </c>
      <c r="T1412" s="93">
        <v>2.2427761814322857E-2</v>
      </c>
      <c r="U1412" s="21" t="e">
        <v>#N/A</v>
      </c>
      <c r="V1412" s="22">
        <v>0.79771732950658669</v>
      </c>
      <c r="W1412" s="94">
        <v>6.7014957285668725E-2</v>
      </c>
      <c r="X1412" s="22" t="e">
        <v>#N/A</v>
      </c>
      <c r="Y1412" s="23">
        <v>0.50499512308556849</v>
      </c>
      <c r="Z1412" s="95">
        <v>1.3841260780723702E-2</v>
      </c>
      <c r="AA1412" s="23" t="e">
        <v>#N/A</v>
      </c>
      <c r="AB1412" s="24" t="str">
        <f>IF('Raw data (converted)'!T1412=0,"",'Raw data (converted)'!T1412)</f>
        <v/>
      </c>
    </row>
    <row r="1413" spans="1:28" x14ac:dyDescent="0.25">
      <c r="A1413" s="11">
        <f>'Raw data (converted)'!A1413</f>
        <v>41891</v>
      </c>
      <c r="B1413" s="11" t="str">
        <f>'Raw data (converted)'!B1413</f>
        <v>Chris</v>
      </c>
      <c r="C1413" s="11" t="str">
        <f>'Raw data (converted)'!C1413</f>
        <v>Elevated</v>
      </c>
      <c r="D1413" s="13">
        <f>'Raw data (converted)'!D1413</f>
        <v>3</v>
      </c>
      <c r="E1413" s="12">
        <f>'Raw data (converted)'!E1413</f>
        <v>3.2</v>
      </c>
      <c r="F1413" s="2">
        <f>'Raw data (converted)'!F1413</f>
        <v>45</v>
      </c>
      <c r="G1413" s="2">
        <f t="shared" si="2137"/>
        <v>2025</v>
      </c>
      <c r="H1413" s="4">
        <f>IF('Raw data (converted)'!I1413=0,"",'Raw data (converted)'!I1413)</f>
        <v>8265</v>
      </c>
      <c r="I1413" t="str">
        <f>'Raw data (converted)'!J1413</f>
        <v>R3.2_T45</v>
      </c>
      <c r="J1413" s="21">
        <f>IF('Raw data (converted)'!Q1413=0,"",'Raw data (converted)'!Q1413)</f>
        <v>0.77410000000000001</v>
      </c>
      <c r="K1413" s="22">
        <f>IF('Raw data (converted)'!R1413=0,"",'Raw data (converted)'!R1413)</f>
        <v>0.60289999999999999</v>
      </c>
      <c r="L1413" s="23">
        <f>IF('Raw data (converted)'!S1413=0,"",'Raw data (converted)'!S1413)</f>
        <v>0.3997</v>
      </c>
      <c r="M1413" s="8"/>
      <c r="N1413" s="8"/>
      <c r="O1413" s="9"/>
      <c r="P1413" s="9"/>
      <c r="Q1413" s="10"/>
      <c r="R1413" s="10"/>
      <c r="S1413" s="112">
        <v>7.4402942717212532</v>
      </c>
      <c r="T1413" s="113">
        <v>1</v>
      </c>
      <c r="U1413" s="21" t="e">
        <v>#N/A</v>
      </c>
      <c r="V1413" s="115">
        <v>1.9717886054222371</v>
      </c>
      <c r="W1413" s="116">
        <v>1</v>
      </c>
      <c r="X1413" s="22" t="e">
        <v>#N/A</v>
      </c>
      <c r="Y1413" s="118">
        <v>0.51009105832796053</v>
      </c>
      <c r="Z1413" s="119">
        <v>1</v>
      </c>
      <c r="AA1413" s="23" t="e">
        <v>#N/A</v>
      </c>
      <c r="AB1413" s="24" t="str">
        <f>IF('Raw data (converted)'!T1413=0,"",'Raw data (converted)'!T1413)</f>
        <v/>
      </c>
    </row>
    <row r="1414" spans="1:28" x14ac:dyDescent="0.25">
      <c r="A1414" s="11">
        <f>'Raw data (converted)'!A1414</f>
        <v>41891</v>
      </c>
      <c r="B1414" s="12" t="str">
        <f>'Raw data (converted)'!B1414</f>
        <v>Chris</v>
      </c>
      <c r="C1414" s="2" t="str">
        <f>'Raw data (converted)'!C1414</f>
        <v>Elevated</v>
      </c>
      <c r="D1414" s="13">
        <f>'Raw data (converted)'!D1414</f>
        <v>3</v>
      </c>
      <c r="E1414" s="12">
        <f>'Raw data (converted)'!E1414</f>
        <v>3.4</v>
      </c>
      <c r="F1414" s="2">
        <f>'Raw data (converted)'!F1414</f>
        <v>0</v>
      </c>
      <c r="G1414" s="2">
        <f t="shared" si="2137"/>
        <v>0</v>
      </c>
      <c r="H1414" s="4">
        <f>IF('Raw data (converted)'!I1414=0,"",'Raw data (converted)'!I1414)</f>
        <v>8266</v>
      </c>
      <c r="I1414" t="str">
        <f>'Raw data (converted)'!J1414</f>
        <v>R3.4_Amb</v>
      </c>
      <c r="J1414" s="21">
        <f>IF('Raw data (converted)'!Q1414=0,"",'Raw data (converted)'!Q1414)</f>
        <v>0.96860000000000002</v>
      </c>
      <c r="K1414" s="22">
        <f>IF('Raw data (converted)'!R1414=0,"",'Raw data (converted)'!R1414)</f>
        <v>0.24329999999999999</v>
      </c>
      <c r="L1414" s="23">
        <f>IF('Raw data (converted)'!S1414=0,"",'Raw data (converted)'!S1414)</f>
        <v>0.4002</v>
      </c>
      <c r="M1414" s="108">
        <f t="shared" ref="M1414" si="2138">IFERROR(RSQ(J1414:J1417,$F1414:$F1417),"")</f>
        <v>0.98353475882533226</v>
      </c>
      <c r="N1414" s="108">
        <f t="shared" ref="N1414" si="2139">IFERROR(S1416,"")</f>
        <v>0.99991707299644783</v>
      </c>
      <c r="O1414" s="109">
        <f t="shared" ref="O1414" si="2140">IFERROR(RSQ(K1414:K1417,$F1414:$F1417),"")</f>
        <v>0.99667744947853998</v>
      </c>
      <c r="P1414" s="109">
        <f t="shared" ref="P1414" si="2141">IFERROR(V1416,"")</f>
        <v>0.9984140780638121</v>
      </c>
      <c r="Q1414" s="110">
        <f t="shared" ref="Q1414" si="2142">IFERROR(RSQ(L1414:L1417,$F1414:$F1417),"")</f>
        <v>2.0761245674740577E-3</v>
      </c>
      <c r="R1414" s="110">
        <f t="shared" ref="R1414" si="2143">IFERROR(Y1416,"")</f>
        <v>0.61222606689734982</v>
      </c>
      <c r="S1414" s="111">
        <f t="array" ref="S1414:U1417">LINEST(J1414:J1417,F1414:G1417,TRUE,TRUE)</f>
        <v>2.933333333333338E-5</v>
      </c>
      <c r="T1414" s="93">
        <v>-4.3693333333333353E-3</v>
      </c>
      <c r="U1414" s="93">
        <v>0.96880999999999995</v>
      </c>
      <c r="V1414" s="114">
        <f t="array" ref="V1414:X1417">LINEST(K1414:K1417,F1414:G1417,TRUE,TRUE)</f>
        <v>-3.1666666666666666E-5</v>
      </c>
      <c r="W1414" s="94">
        <v>1.1602999999999999E-2</v>
      </c>
      <c r="X1414" s="94">
        <v>0.24634500000000004</v>
      </c>
      <c r="Y1414" s="117">
        <f t="array" ref="Y1414:AA1417">LINEST(L1414:L1417,F1414:G1417,TRUE,TRUE)</f>
        <v>1.2777777777777791E-5</v>
      </c>
      <c r="Z1414" s="95">
        <v>-5.8500000000000056E-4</v>
      </c>
      <c r="AA1414" s="95">
        <v>0.401225</v>
      </c>
      <c r="AB1414" s="24" t="str">
        <f>IF('Raw data (converted)'!T1414=0,"",'Raw data (converted)'!T1414)</f>
        <v/>
      </c>
    </row>
    <row r="1415" spans="1:28" x14ac:dyDescent="0.25">
      <c r="A1415" s="11">
        <f>'Raw data (converted)'!A1415</f>
        <v>41891</v>
      </c>
      <c r="B1415" s="11" t="str">
        <f>'Raw data (converted)'!B1415</f>
        <v>Chris</v>
      </c>
      <c r="C1415" s="11" t="str">
        <f>'Raw data (converted)'!C1415</f>
        <v>Elevated</v>
      </c>
      <c r="D1415" s="13">
        <f>'Raw data (converted)'!D1415</f>
        <v>3</v>
      </c>
      <c r="E1415" s="12">
        <f>'Raw data (converted)'!E1415</f>
        <v>3.4</v>
      </c>
      <c r="F1415" s="2">
        <f>'Raw data (converted)'!F1415</f>
        <v>15</v>
      </c>
      <c r="G1415" s="2">
        <f t="shared" si="2137"/>
        <v>225</v>
      </c>
      <c r="H1415" s="4">
        <f>IF('Raw data (converted)'!I1415=0,"",'Raw data (converted)'!I1415)</f>
        <v>8266</v>
      </c>
      <c r="I1415" t="str">
        <f>'Raw data (converted)'!J1415</f>
        <v>R3.4_T15</v>
      </c>
      <c r="J1415" s="21">
        <f>IF('Raw data (converted)'!Q1415=0,"",'Raw data (converted)'!Q1415)</f>
        <v>0.91049999999999998</v>
      </c>
      <c r="K1415" s="22">
        <f>IF('Raw data (converted)'!R1415=0,"",'Raw data (converted)'!R1415)</f>
        <v>0.4224</v>
      </c>
      <c r="L1415" s="23">
        <f>IF('Raw data (converted)'!S1415=0,"",'Raw data (converted)'!S1415)</f>
        <v>0.39839999999999998</v>
      </c>
      <c r="M1415" s="8"/>
      <c r="N1415" s="8"/>
      <c r="O1415" s="9"/>
      <c r="P1415" s="9"/>
      <c r="Q1415" s="10"/>
      <c r="R1415" s="10"/>
      <c r="S1415" s="111">
        <v>2.0869967789996738E-6</v>
      </c>
      <c r="T1415" s="93">
        <v>9.7999999999993885E-5</v>
      </c>
      <c r="U1415" s="93">
        <v>9.1536877814348504E-4</v>
      </c>
      <c r="V1415" s="114">
        <v>3.0261453295497262E-5</v>
      </c>
      <c r="W1415" s="94">
        <v>1.4210000000000047E-3</v>
      </c>
      <c r="X1415" s="94">
        <v>1.3272847283081386E-2</v>
      </c>
      <c r="Y1415" s="117">
        <v>1.0186531897498997E-5</v>
      </c>
      <c r="Z1415" s="95">
        <v>4.7833333333333121E-4</v>
      </c>
      <c r="AA1415" s="95">
        <v>4.4678714171291697E-3</v>
      </c>
      <c r="AB1415" s="24" t="str">
        <f>IF('Raw data (converted)'!T1415=0,"",'Raw data (converted)'!T1415)</f>
        <v/>
      </c>
    </row>
    <row r="1416" spans="1:28" x14ac:dyDescent="0.25">
      <c r="A1416" s="11">
        <f>'Raw data (converted)'!A1416</f>
        <v>41891</v>
      </c>
      <c r="B1416" s="11" t="str">
        <f>'Raw data (converted)'!B1416</f>
        <v>Chris</v>
      </c>
      <c r="C1416" s="11" t="str">
        <f>'Raw data (converted)'!C1416</f>
        <v>Elevated</v>
      </c>
      <c r="D1416" s="13">
        <f>'Raw data (converted)'!D1416</f>
        <v>3</v>
      </c>
      <c r="E1416" s="12">
        <f>'Raw data (converted)'!E1416</f>
        <v>3.4</v>
      </c>
      <c r="F1416" s="2">
        <f>'Raw data (converted)'!F1416</f>
        <v>30</v>
      </c>
      <c r="G1416" s="2">
        <f t="shared" si="2137"/>
        <v>900</v>
      </c>
      <c r="H1416" s="4">
        <f>IF('Raw data (converted)'!I1416=0,"",'Raw data (converted)'!I1416)</f>
        <v>8266</v>
      </c>
      <c r="I1416" t="str">
        <f>'Raw data (converted)'!J1416</f>
        <v>R3.4_T30</v>
      </c>
      <c r="J1416" s="21">
        <f>IF('Raw data (converted)'!Q1416=0,"",'Raw data (converted)'!Q1416)</f>
        <v>0.86350000000000005</v>
      </c>
      <c r="K1416" s="22">
        <f>IF('Raw data (converted)'!R1416=0,"",'Raw data (converted)'!R1416)</f>
        <v>0.55679999999999996</v>
      </c>
      <c r="L1416" s="23">
        <f>IF('Raw data (converted)'!S1416=0,"",'Raw data (converted)'!S1416)</f>
        <v>0.3921</v>
      </c>
      <c r="M1416" s="8"/>
      <c r="N1416" s="8"/>
      <c r="O1416" s="9"/>
      <c r="P1416" s="9"/>
      <c r="Q1416" s="10"/>
      <c r="R1416" s="10"/>
      <c r="S1416" s="21">
        <v>0.99991707299644783</v>
      </c>
      <c r="T1416" s="93">
        <v>9.39148550549853E-4</v>
      </c>
      <c r="U1416" s="21" t="e">
        <v>#N/A</v>
      </c>
      <c r="V1416" s="22">
        <v>0.9984140780638121</v>
      </c>
      <c r="W1416" s="94">
        <v>1.3617653982973765E-2</v>
      </c>
      <c r="X1416" s="22" t="e">
        <v>#N/A</v>
      </c>
      <c r="Y1416" s="23">
        <v>0.61222606689734982</v>
      </c>
      <c r="Z1416" s="95">
        <v>4.5839393538745481E-3</v>
      </c>
      <c r="AA1416" s="23" t="e">
        <v>#N/A</v>
      </c>
      <c r="AB1416" s="24" t="str">
        <f>IF('Raw data (converted)'!T1416=0,"",'Raw data (converted)'!T1416)</f>
        <v/>
      </c>
    </row>
    <row r="1417" spans="1:28" x14ac:dyDescent="0.25">
      <c r="A1417" s="11">
        <f>'Raw data (converted)'!A1417</f>
        <v>41891</v>
      </c>
      <c r="B1417" s="11" t="str">
        <f>'Raw data (converted)'!B1417</f>
        <v>Chris</v>
      </c>
      <c r="C1417" s="11" t="str">
        <f>'Raw data (converted)'!C1417</f>
        <v>Elevated</v>
      </c>
      <c r="D1417" s="13">
        <f>'Raw data (converted)'!D1417</f>
        <v>3</v>
      </c>
      <c r="E1417" s="12">
        <f>'Raw data (converted)'!E1417</f>
        <v>3.4</v>
      </c>
      <c r="F1417" s="2">
        <f>'Raw data (converted)'!F1417</f>
        <v>45</v>
      </c>
      <c r="G1417" s="2">
        <f t="shared" si="2137"/>
        <v>2025</v>
      </c>
      <c r="H1417" s="4">
        <f>IF('Raw data (converted)'!I1417=0,"",'Raw data (converted)'!I1417)</f>
        <v>8266</v>
      </c>
      <c r="I1417" t="str">
        <f>'Raw data (converted)'!J1417</f>
        <v>R3.4_T45</v>
      </c>
      <c r="J1417" s="21">
        <f>IF('Raw data (converted)'!Q1417=0,"",'Raw data (converted)'!Q1417)</f>
        <v>0.83179999999999998</v>
      </c>
      <c r="K1417" s="22">
        <f>IF('Raw data (converted)'!R1417=0,"",'Raw data (converted)'!R1417)</f>
        <v>0.70740000000000003</v>
      </c>
      <c r="L1417" s="23">
        <f>IF('Raw data (converted)'!S1417=0,"",'Raw data (converted)'!S1417)</f>
        <v>0.40179999999999999</v>
      </c>
      <c r="M1417" s="8"/>
      <c r="N1417" s="8"/>
      <c r="O1417" s="9"/>
      <c r="P1417" s="9"/>
      <c r="Q1417" s="10"/>
      <c r="R1417" s="10"/>
      <c r="S1417" s="112">
        <v>6028.8990929712763</v>
      </c>
      <c r="T1417" s="113">
        <v>1</v>
      </c>
      <c r="U1417" s="21" t="e">
        <v>#N/A</v>
      </c>
      <c r="V1417" s="115">
        <v>314.77402994491291</v>
      </c>
      <c r="W1417" s="116">
        <v>1</v>
      </c>
      <c r="X1417" s="22" t="e">
        <v>#N/A</v>
      </c>
      <c r="Y1417" s="118">
        <v>0.78941106484236434</v>
      </c>
      <c r="Z1417" s="119">
        <v>1</v>
      </c>
      <c r="AA1417" s="23" t="e">
        <v>#N/A</v>
      </c>
      <c r="AB1417" s="24" t="str">
        <f>IF('Raw data (converted)'!T1417=0,"",'Raw data (converted)'!T1417)</f>
        <v/>
      </c>
    </row>
    <row r="1418" spans="1:28" x14ac:dyDescent="0.25">
      <c r="A1418" s="11">
        <f>'Raw data (converted)'!A1418</f>
        <v>41891</v>
      </c>
      <c r="B1418" s="12" t="str">
        <f>'Raw data (converted)'!B1418</f>
        <v>Chris</v>
      </c>
      <c r="C1418" s="2" t="str">
        <f>'Raw data (converted)'!C1418</f>
        <v>Elevated</v>
      </c>
      <c r="D1418" s="13">
        <f>'Raw data (converted)'!D1418</f>
        <v>3</v>
      </c>
      <c r="E1418" s="12">
        <f>'Raw data (converted)'!E1418</f>
        <v>3.5</v>
      </c>
      <c r="F1418" s="2">
        <f>'Raw data (converted)'!F1418</f>
        <v>0</v>
      </c>
      <c r="G1418" s="2">
        <f t="shared" si="2137"/>
        <v>0</v>
      </c>
      <c r="H1418" s="4">
        <f>IF('Raw data (converted)'!I1418=0,"",'Raw data (converted)'!I1418)</f>
        <v>8267</v>
      </c>
      <c r="I1418" t="str">
        <f>'Raw data (converted)'!J1418</f>
        <v>R3.5_Amb</v>
      </c>
      <c r="J1418" s="21">
        <f>IF('Raw data (converted)'!Q1418=0,"",'Raw data (converted)'!Q1418)</f>
        <v>0.97030000000000005</v>
      </c>
      <c r="K1418" s="22">
        <f>IF('Raw data (converted)'!R1418=0,"",'Raw data (converted)'!R1418)</f>
        <v>0.24529999999999999</v>
      </c>
      <c r="L1418" s="23">
        <f>IF('Raw data (converted)'!S1418=0,"",'Raw data (converted)'!S1418)</f>
        <v>0.39550000000000002</v>
      </c>
      <c r="M1418" s="108">
        <f t="shared" ref="M1418" si="2144">IFERROR(RSQ(J1418:J1421,$F1418:$F1421),"")</f>
        <v>0.58164635431910672</v>
      </c>
      <c r="N1418" s="108">
        <f t="shared" ref="N1418" si="2145">IFERROR(S1420,"")</f>
        <v>0.82461526493113546</v>
      </c>
      <c r="O1418" s="109">
        <f t="shared" ref="O1418" si="2146">IFERROR(RSQ(K1418:K1421,$F1418:$F1421),"")</f>
        <v>0.98660089339686119</v>
      </c>
      <c r="P1418" s="109">
        <f t="shared" ref="P1418" si="2147">IFERROR(V1420,"")</f>
        <v>0.98998043681364889</v>
      </c>
      <c r="Q1418" s="110">
        <f t="shared" ref="Q1418" si="2148">IFERROR(RSQ(L1418:L1421,$F1418:$F1421),"")</f>
        <v>0.72992590292716752</v>
      </c>
      <c r="R1418" s="110">
        <f t="shared" ref="R1418" si="2149">IFERROR(Y1420,"")</f>
        <v>0.99020203588299205</v>
      </c>
      <c r="S1418" s="111">
        <f t="array" ref="S1418:U1421">LINEST(J1418:J1421,F1418:G1421,TRUE,TRUE)</f>
        <v>1.5855555555555572E-4</v>
      </c>
      <c r="T1418" s="93">
        <v>-1.042633333333334E-2</v>
      </c>
      <c r="U1418" s="93">
        <v>0.98385500000000015</v>
      </c>
      <c r="V1418" s="114">
        <f t="array" ref="V1418:X1421">LINEST(K1418:K1421,F1418:G1421,TRUE,TRUE)</f>
        <v>3.1888888888888829E-5</v>
      </c>
      <c r="W1418" s="94">
        <v>5.8750000000000026E-3</v>
      </c>
      <c r="X1418" s="94">
        <v>0.25082499999999996</v>
      </c>
      <c r="Y1418" s="117">
        <f t="array" ref="Y1418:AA1421">LINEST(L1418:L1421,F1418:G1421,TRUE,TRUE)</f>
        <v>3.6111111111111076E-5</v>
      </c>
      <c r="Z1418" s="95">
        <v>-8.1366666666666556E-4</v>
      </c>
      <c r="AA1418" s="95">
        <v>0.39479500000000001</v>
      </c>
      <c r="AB1418" s="24" t="str">
        <f>IF('Raw data (converted)'!T1418=0,"",'Raw data (converted)'!T1418)</f>
        <v/>
      </c>
    </row>
    <row r="1419" spans="1:28" x14ac:dyDescent="0.25">
      <c r="A1419" s="11">
        <f>'Raw data (converted)'!A1419</f>
        <v>41891</v>
      </c>
      <c r="B1419" s="11" t="str">
        <f>'Raw data (converted)'!B1419</f>
        <v>Chris</v>
      </c>
      <c r="C1419" s="11" t="str">
        <f>'Raw data (converted)'!C1419</f>
        <v>Elevated</v>
      </c>
      <c r="D1419" s="13">
        <f>'Raw data (converted)'!D1419</f>
        <v>3</v>
      </c>
      <c r="E1419" s="12">
        <f>'Raw data (converted)'!E1419</f>
        <v>3.5</v>
      </c>
      <c r="F1419" s="2">
        <f>'Raw data (converted)'!F1419</f>
        <v>15</v>
      </c>
      <c r="G1419" s="2">
        <f t="shared" si="2137"/>
        <v>225</v>
      </c>
      <c r="H1419" s="4">
        <f>IF('Raw data (converted)'!I1419=0,"",'Raw data (converted)'!I1419)</f>
        <v>8267</v>
      </c>
      <c r="I1419" t="str">
        <f>'Raw data (converted)'!J1419</f>
        <v>R3.5_T15</v>
      </c>
      <c r="J1419" s="21">
        <f>IF('Raw data (converted)'!Q1419=0,"",'Raw data (converted)'!Q1419)</f>
        <v>0.90380000000000005</v>
      </c>
      <c r="K1419" s="22">
        <f>IF('Raw data (converted)'!R1419=0,"",'Raw data (converted)'!R1419)</f>
        <v>0.36270000000000002</v>
      </c>
      <c r="L1419" s="23">
        <f>IF('Raw data (converted)'!S1419=0,"",'Raw data (converted)'!S1419)</f>
        <v>0.3886</v>
      </c>
      <c r="M1419" s="8"/>
      <c r="N1419" s="8"/>
      <c r="O1419" s="9"/>
      <c r="P1419" s="9"/>
      <c r="Q1419" s="10"/>
      <c r="R1419" s="10"/>
      <c r="S1419" s="111">
        <v>1.347106730444874E-4</v>
      </c>
      <c r="T1419" s="93">
        <v>6.3256666666666687E-3</v>
      </c>
      <c r="U1419" s="93">
        <v>5.9084875179693838E-2</v>
      </c>
      <c r="V1419" s="114">
        <v>5.4907891447494959E-5</v>
      </c>
      <c r="W1419" s="94">
        <v>2.5783333333333387E-3</v>
      </c>
      <c r="X1419" s="94">
        <v>2.4082916663062271E-2</v>
      </c>
      <c r="Y1419" s="117">
        <v>7.006346329499386E-6</v>
      </c>
      <c r="Z1419" s="95">
        <v>3.2900000000000209E-4</v>
      </c>
      <c r="AA1419" s="95">
        <v>3.0730237551961962E-3</v>
      </c>
      <c r="AB1419" s="24" t="str">
        <f>IF('Raw data (converted)'!T1419=0,"",'Raw data (converted)'!T1419)</f>
        <v/>
      </c>
    </row>
    <row r="1420" spans="1:28" x14ac:dyDescent="0.25">
      <c r="A1420" s="11">
        <f>'Raw data (converted)'!A1420</f>
        <v>41891</v>
      </c>
      <c r="B1420" s="11" t="str">
        <f>'Raw data (converted)'!B1420</f>
        <v>Chris</v>
      </c>
      <c r="C1420" s="11" t="str">
        <f>'Raw data (converted)'!C1420</f>
        <v>Elevated</v>
      </c>
      <c r="D1420" s="13">
        <f>'Raw data (converted)'!D1420</f>
        <v>3</v>
      </c>
      <c r="E1420" s="12">
        <f>'Raw data (converted)'!E1420</f>
        <v>3.5</v>
      </c>
      <c r="F1420" s="2">
        <f>'Raw data (converted)'!F1420</f>
        <v>30</v>
      </c>
      <c r="G1420" s="2">
        <f t="shared" si="2137"/>
        <v>900</v>
      </c>
      <c r="H1420" s="4">
        <f>IF('Raw data (converted)'!I1420=0,"",'Raw data (converted)'!I1420)</f>
        <v>8267</v>
      </c>
      <c r="I1420" t="str">
        <f>'Raw data (converted)'!J1420</f>
        <v>R3.5_T30</v>
      </c>
      <c r="J1420" s="21">
        <f>IF('Raw data (converted)'!Q1420=0,"",'Raw data (converted)'!Q1420)</f>
        <v>0.77310000000000001</v>
      </c>
      <c r="K1420" s="22">
        <f>IF('Raw data (converted)'!R1420=0,"",'Raw data (converted)'!R1420)</f>
        <v>0.43919999999999998</v>
      </c>
      <c r="L1420" s="23">
        <f>IF('Raw data (converted)'!S1420=0,"",'Raw data (converted)'!S1420)</f>
        <v>0.40500000000000003</v>
      </c>
      <c r="M1420" s="8"/>
      <c r="N1420" s="8"/>
      <c r="O1420" s="9"/>
      <c r="P1420" s="9"/>
      <c r="Q1420" s="10"/>
      <c r="R1420" s="10"/>
      <c r="S1420" s="21">
        <v>0.82461526493113546</v>
      </c>
      <c r="T1420" s="93">
        <v>6.0619802870019314E-2</v>
      </c>
      <c r="U1420" s="21" t="e">
        <v>#N/A</v>
      </c>
      <c r="V1420" s="22">
        <v>0.98998043681364889</v>
      </c>
      <c r="W1420" s="94">
        <v>2.4708551151372726E-2</v>
      </c>
      <c r="X1420" s="22" t="e">
        <v>#N/A</v>
      </c>
      <c r="Y1420" s="23">
        <v>0.99020203588299205</v>
      </c>
      <c r="Z1420" s="95">
        <v>3.152855848274723E-3</v>
      </c>
      <c r="AA1420" s="23" t="e">
        <v>#N/A</v>
      </c>
      <c r="AB1420" s="24" t="str">
        <f>IF('Raw data (converted)'!T1420=0,"",'Raw data (converted)'!T1420)</f>
        <v>For CH4, high residuals and Cooks (also for CO2). But no reason to remove this point</v>
      </c>
    </row>
    <row r="1421" spans="1:28" x14ac:dyDescent="0.25">
      <c r="A1421" s="11">
        <f>'Raw data (converted)'!A1421</f>
        <v>41891</v>
      </c>
      <c r="B1421" s="11" t="str">
        <f>'Raw data (converted)'!B1421</f>
        <v>Chris</v>
      </c>
      <c r="C1421" s="11" t="str">
        <f>'Raw data (converted)'!C1421</f>
        <v>Elevated</v>
      </c>
      <c r="D1421" s="13">
        <f>'Raw data (converted)'!D1421</f>
        <v>3</v>
      </c>
      <c r="E1421" s="12">
        <f>'Raw data (converted)'!E1421</f>
        <v>3.5</v>
      </c>
      <c r="F1421" s="2">
        <f>'Raw data (converted)'!F1421</f>
        <v>45</v>
      </c>
      <c r="G1421" s="2">
        <f t="shared" si="2137"/>
        <v>2025</v>
      </c>
      <c r="H1421" s="4">
        <f>IF('Raw data (converted)'!I1421=0,"",'Raw data (converted)'!I1421)</f>
        <v>8267</v>
      </c>
      <c r="I1421" t="str">
        <f>'Raw data (converted)'!J1421</f>
        <v>R3.5_T45</v>
      </c>
      <c r="J1421" s="21">
        <f>IF('Raw data (converted)'!Q1421=0,"",'Raw data (converted)'!Q1421)</f>
        <v>0.84930000000000005</v>
      </c>
      <c r="K1421" s="22">
        <f>IF('Raw data (converted)'!R1421=0,"",'Raw data (converted)'!R1421)</f>
        <v>0.58530000000000004</v>
      </c>
      <c r="L1421" s="23">
        <f>IF('Raw data (converted)'!S1421=0,"",'Raw data (converted)'!S1421)</f>
        <v>0.43059999999999998</v>
      </c>
      <c r="M1421" s="8"/>
      <c r="N1421" s="8"/>
      <c r="O1421" s="9"/>
      <c r="P1421" s="9"/>
      <c r="Q1421" s="10"/>
      <c r="R1421" s="10"/>
      <c r="S1421" s="112">
        <v>2.3508752475161301</v>
      </c>
      <c r="T1421" s="113">
        <v>1</v>
      </c>
      <c r="U1421" s="21" t="e">
        <v>#N/A</v>
      </c>
      <c r="V1421" s="115">
        <v>49.402375053745644</v>
      </c>
      <c r="W1421" s="116">
        <v>1</v>
      </c>
      <c r="X1421" s="22" t="e">
        <v>#N/A</v>
      </c>
      <c r="Y1421" s="118">
        <v>50.531009506563358</v>
      </c>
      <c r="Z1421" s="119">
        <v>1</v>
      </c>
      <c r="AA1421" s="23" t="e">
        <v>#N/A</v>
      </c>
      <c r="AB1421" s="24" t="str">
        <f>IF('Raw data (converted)'!T1421=0,"",'Raw data (converted)'!T1421)</f>
        <v>For CH4, high residuals and Cooks (also for CO2). But no reason to remove this point</v>
      </c>
    </row>
    <row r="1422" spans="1:28" x14ac:dyDescent="0.25">
      <c r="A1422" s="11">
        <f>'Raw data (converted)'!A1422</f>
        <v>41891</v>
      </c>
      <c r="B1422" s="12" t="str">
        <f>'Raw data (converted)'!B1422</f>
        <v>Chris</v>
      </c>
      <c r="C1422" s="2" t="str">
        <f>'Raw data (converted)'!C1422</f>
        <v>Elevated</v>
      </c>
      <c r="D1422" s="13">
        <f>'Raw data (converted)'!D1422</f>
        <v>3</v>
      </c>
      <c r="E1422" s="12">
        <f>'Raw data (converted)'!E1422</f>
        <v>3.6</v>
      </c>
      <c r="F1422" s="2">
        <f>'Raw data (converted)'!F1422</f>
        <v>0</v>
      </c>
      <c r="G1422" s="2">
        <f t="shared" si="2137"/>
        <v>0</v>
      </c>
      <c r="H1422" s="4">
        <f>IF('Raw data (converted)'!I1422=0,"",'Raw data (converted)'!I1422)</f>
        <v>8268</v>
      </c>
      <c r="I1422" t="str">
        <f>'Raw data (converted)'!J1422</f>
        <v>R3.6_Amb</v>
      </c>
      <c r="J1422" s="21">
        <f>IF('Raw data (converted)'!Q1422=0,"",'Raw data (converted)'!Q1422)</f>
        <v>0.96950000000000003</v>
      </c>
      <c r="K1422" s="22">
        <f>IF('Raw data (converted)'!R1422=0,"",'Raw data (converted)'!R1422)</f>
        <v>0.24829999999999999</v>
      </c>
      <c r="L1422" s="23">
        <f>IF('Raw data (converted)'!S1422=0,"",'Raw data (converted)'!S1422)</f>
        <v>0.39140000000000003</v>
      </c>
      <c r="M1422" s="108">
        <f t="shared" ref="M1422" si="2150">IFERROR(RSQ(J1422:J1425,$F1422:$F1425),"")</f>
        <v>0.92378269738811658</v>
      </c>
      <c r="N1422" s="108">
        <f t="shared" ref="N1422" si="2151">IFERROR(S1424,"")</f>
        <v>0.94809225418524101</v>
      </c>
      <c r="O1422" s="109">
        <f t="shared" ref="O1422" si="2152">IFERROR(RSQ(K1422:K1425,$F1422:$F1425),"")</f>
        <v>0.96324587177796217</v>
      </c>
      <c r="P1422" s="109">
        <f t="shared" ref="P1422" si="2153">IFERROR(V1424,"")</f>
        <v>0.97131841230510607</v>
      </c>
      <c r="Q1422" s="110">
        <f t="shared" ref="Q1422" si="2154">IFERROR(RSQ(L1422:L1425,$F1422:$F1425),"")</f>
        <v>9.8234331794106164E-2</v>
      </c>
      <c r="R1422" s="110">
        <f t="shared" ref="R1422" si="2155">IFERROR(Y1424,"")</f>
        <v>0.7610256527540632</v>
      </c>
      <c r="S1422" s="111">
        <f t="array" ref="S1422:U1425">LINEST(J1422:J1425,F1422:G1425,TRUE,TRUE)</f>
        <v>-7.311111111111125E-5</v>
      </c>
      <c r="T1422" s="93">
        <v>-2.7566666666666633E-3</v>
      </c>
      <c r="U1422" s="93">
        <v>0.95874999999999999</v>
      </c>
      <c r="V1422" s="114">
        <f t="array" ref="V1422:X1425">LINEST(K1422:K1425,F1422:G1425,TRUE,TRUE)</f>
        <v>-5.6888888888888935E-5</v>
      </c>
      <c r="W1422" s="94">
        <v>1.0897333333333335E-2</v>
      </c>
      <c r="X1422" s="94">
        <v>0.23750999999999994</v>
      </c>
      <c r="Y1422" s="117">
        <f t="array" ref="Y1422:AA1425">LINEST(L1422:L1425,F1422:G1425,TRUE,TRUE)</f>
        <v>-1.0699999999999996E-4</v>
      </c>
      <c r="Z1422" s="95">
        <v>4.2623333333333315E-3</v>
      </c>
      <c r="AA1422" s="95">
        <v>0.38493500000000003</v>
      </c>
      <c r="AB1422" s="24" t="str">
        <f>IF('Raw data (converted)'!T1422=0,"",'Raw data (converted)'!T1422)</f>
        <v/>
      </c>
    </row>
    <row r="1423" spans="1:28" x14ac:dyDescent="0.25">
      <c r="A1423" s="11">
        <f>'Raw data (converted)'!A1423</f>
        <v>41891</v>
      </c>
      <c r="B1423" s="11" t="str">
        <f>'Raw data (converted)'!B1423</f>
        <v>Chris</v>
      </c>
      <c r="C1423" s="11" t="str">
        <f>'Raw data (converted)'!C1423</f>
        <v>Elevated</v>
      </c>
      <c r="D1423" s="13">
        <f>'Raw data (converted)'!D1423</f>
        <v>3</v>
      </c>
      <c r="E1423" s="12">
        <f>'Raw data (converted)'!E1423</f>
        <v>3.6</v>
      </c>
      <c r="F1423" s="2">
        <f>'Raw data (converted)'!F1423</f>
        <v>15</v>
      </c>
      <c r="G1423" s="2">
        <f t="shared" si="2137"/>
        <v>225</v>
      </c>
      <c r="H1423" s="4">
        <f>IF('Raw data (converted)'!I1423=0,"",'Raw data (converted)'!I1423)</f>
        <v>8268</v>
      </c>
      <c r="I1423" t="str">
        <f>'Raw data (converted)'!J1423</f>
        <v>R3.6_T15</v>
      </c>
      <c r="J1423" s="21">
        <f>IF('Raw data (converted)'!Q1423=0,"",'Raw data (converted)'!Q1423)</f>
        <v>0.86870000000000003</v>
      </c>
      <c r="K1423" s="22">
        <f>IF('Raw data (converted)'!R1423=0,"",'Raw data (converted)'!R1423)</f>
        <v>0.35580000000000001</v>
      </c>
      <c r="L1423" s="23">
        <f>IF('Raw data (converted)'!S1423=0,"",'Raw data (converted)'!S1423)</f>
        <v>0.40539999999999998</v>
      </c>
      <c r="M1423" s="8"/>
      <c r="N1423" s="8"/>
      <c r="O1423" s="9"/>
      <c r="P1423" s="9"/>
      <c r="Q1423" s="10"/>
      <c r="R1423" s="10"/>
      <c r="S1423" s="111">
        <v>1.0683435892498998E-4</v>
      </c>
      <c r="T1423" s="93">
        <v>5.0166666666666675E-3</v>
      </c>
      <c r="U1423" s="93">
        <v>4.6858163643062258E-2</v>
      </c>
      <c r="V1423" s="114">
        <v>1.0723188212098989E-4</v>
      </c>
      <c r="W1423" s="94">
        <v>5.0353333333333318E-3</v>
      </c>
      <c r="X1423" s="94">
        <v>4.7032519600803811E-2</v>
      </c>
      <c r="Y1423" s="117">
        <v>6.4249686553494016E-5</v>
      </c>
      <c r="Z1423" s="95">
        <v>3.0170000000000023E-3</v>
      </c>
      <c r="AA1423" s="95">
        <v>2.8180281669990457E-2</v>
      </c>
      <c r="AB1423" s="24" t="str">
        <f>IF('Raw data (converted)'!T1423=0,"",'Raw data (converted)'!T1423)</f>
        <v/>
      </c>
    </row>
    <row r="1424" spans="1:28" x14ac:dyDescent="0.25">
      <c r="A1424" s="11">
        <f>'Raw data (converted)'!A1424</f>
        <v>41891</v>
      </c>
      <c r="B1424" s="11" t="str">
        <f>'Raw data (converted)'!B1424</f>
        <v>Chris</v>
      </c>
      <c r="C1424" s="11" t="str">
        <f>'Raw data (converted)'!C1424</f>
        <v>Elevated</v>
      </c>
      <c r="D1424" s="13">
        <f>'Raw data (converted)'!D1424</f>
        <v>3</v>
      </c>
      <c r="E1424" s="12">
        <f>'Raw data (converted)'!E1424</f>
        <v>3.6</v>
      </c>
      <c r="F1424" s="2">
        <f>'Raw data (converted)'!F1424</f>
        <v>30</v>
      </c>
      <c r="G1424" s="2">
        <f t="shared" si="2137"/>
        <v>900</v>
      </c>
      <c r="H1424" s="4">
        <f>IF('Raw data (converted)'!I1424=0,"",'Raw data (converted)'!I1424)</f>
        <v>8268</v>
      </c>
      <c r="I1424" t="str">
        <f>'Raw data (converted)'!J1424</f>
        <v>R3.6_T30</v>
      </c>
      <c r="J1424" s="21">
        <f>IF('Raw data (converted)'!Q1424=0,"",'Raw data (converted)'!Q1424)</f>
        <v>0.84250000000000003</v>
      </c>
      <c r="K1424" s="22">
        <f>IF('Raw data (converted)'!R1424=0,"",'Raw data (converted)'!R1424)</f>
        <v>0.54559999999999997</v>
      </c>
      <c r="L1424" s="23">
        <f>IF('Raw data (converted)'!S1424=0,"",'Raw data (converted)'!S1424)</f>
        <v>0.43590000000000001</v>
      </c>
      <c r="M1424" s="8"/>
      <c r="N1424" s="8"/>
      <c r="O1424" s="9"/>
      <c r="P1424" s="9"/>
      <c r="Q1424" s="10"/>
      <c r="R1424" s="10"/>
      <c r="S1424" s="21">
        <v>0.94809225418524101</v>
      </c>
      <c r="T1424" s="93">
        <v>4.8075461516245484E-2</v>
      </c>
      <c r="U1424" s="21" t="e">
        <v>#N/A</v>
      </c>
      <c r="V1424" s="22">
        <v>0.97131841230510607</v>
      </c>
      <c r="W1424" s="94">
        <v>4.8254346954445443E-2</v>
      </c>
      <c r="X1424" s="22" t="e">
        <v>#N/A</v>
      </c>
      <c r="Y1424" s="23">
        <v>0.7610256527540632</v>
      </c>
      <c r="Z1424" s="95">
        <v>2.8912358949072299E-2</v>
      </c>
      <c r="AA1424" s="23" t="e">
        <v>#N/A</v>
      </c>
      <c r="AB1424" s="24" t="str">
        <f>IF('Raw data (converted)'!T1424=0,"",'Raw data (converted)'!T1424)</f>
        <v/>
      </c>
    </row>
    <row r="1425" spans="1:28" x14ac:dyDescent="0.25">
      <c r="A1425" s="11">
        <f>'Raw data (converted)'!A1425</f>
        <v>41891</v>
      </c>
      <c r="B1425" s="11" t="str">
        <f>'Raw data (converted)'!B1425</f>
        <v>Chris</v>
      </c>
      <c r="C1425" s="11" t="str">
        <f>'Raw data (converted)'!C1425</f>
        <v>Elevated</v>
      </c>
      <c r="D1425" s="13">
        <f>'Raw data (converted)'!D1425</f>
        <v>3</v>
      </c>
      <c r="E1425" s="12">
        <f>'Raw data (converted)'!E1425</f>
        <v>3.6</v>
      </c>
      <c r="F1425" s="2">
        <f>'Raw data (converted)'!F1425</f>
        <v>45</v>
      </c>
      <c r="G1425" s="2">
        <f t="shared" si="2137"/>
        <v>2025</v>
      </c>
      <c r="H1425" s="4">
        <f>IF('Raw data (converted)'!I1425=0,"",'Raw data (converted)'!I1425)</f>
        <v>8268</v>
      </c>
      <c r="I1425" t="str">
        <f>'Raw data (converted)'!J1425</f>
        <v>R3.6_T45</v>
      </c>
      <c r="J1425" s="21">
        <f>IF('Raw data (converted)'!Q1425=0,"",'Raw data (converted)'!Q1425)</f>
        <v>0.67589999999999995</v>
      </c>
      <c r="K1425" s="22">
        <f>IF('Raw data (converted)'!R1425=0,"",'Raw data (converted)'!R1425)</f>
        <v>0.60189999999999999</v>
      </c>
      <c r="L1425" s="23">
        <f>IF('Raw data (converted)'!S1425=0,"",'Raw data (converted)'!S1425)</f>
        <v>0.35360000000000003</v>
      </c>
      <c r="M1425" s="8"/>
      <c r="N1425" s="8"/>
      <c r="O1425" s="9"/>
      <c r="P1425" s="9"/>
      <c r="Q1425" s="10"/>
      <c r="R1425" s="10"/>
      <c r="S1425" s="112">
        <v>9.1324737696051965</v>
      </c>
      <c r="T1425" s="113">
        <v>1</v>
      </c>
      <c r="U1425" s="21" t="e">
        <v>#N/A</v>
      </c>
      <c r="V1425" s="115">
        <v>16.932786682482423</v>
      </c>
      <c r="W1425" s="116">
        <v>1</v>
      </c>
      <c r="X1425" s="22" t="e">
        <v>#N/A</v>
      </c>
      <c r="Y1425" s="118">
        <v>1.5922747807965871</v>
      </c>
      <c r="Z1425" s="119">
        <v>1</v>
      </c>
      <c r="AA1425" s="23" t="e">
        <v>#N/A</v>
      </c>
      <c r="AB1425" s="24" t="str">
        <f>IF('Raw data (converted)'!T1425=0,"",'Raw data (converted)'!T1425)</f>
        <v/>
      </c>
    </row>
    <row r="1426" spans="1:28" x14ac:dyDescent="0.25">
      <c r="A1426" s="11">
        <f>'Raw data (converted)'!A1426</f>
        <v>41891</v>
      </c>
      <c r="B1426" s="12" t="str">
        <f>'Raw data (converted)'!B1426</f>
        <v>Chris</v>
      </c>
      <c r="C1426" s="2" t="str">
        <f>'Raw data (converted)'!C1426</f>
        <v>Elevated</v>
      </c>
      <c r="D1426" s="13">
        <f>'Raw data (converted)'!D1426</f>
        <v>3</v>
      </c>
      <c r="E1426" s="12">
        <f>'Raw data (converted)'!E1426</f>
        <v>3.7</v>
      </c>
      <c r="F1426" s="2">
        <f>'Raw data (converted)'!F1426</f>
        <v>0</v>
      </c>
      <c r="G1426" s="2">
        <f t="shared" si="2137"/>
        <v>0</v>
      </c>
      <c r="H1426" s="4">
        <f>IF('Raw data (converted)'!I1426=0,"",'Raw data (converted)'!I1426)</f>
        <v>8269</v>
      </c>
      <c r="I1426" t="str">
        <f>'Raw data (converted)'!J1426</f>
        <v>R3.7_Amb</v>
      </c>
      <c r="J1426" s="21">
        <f>IF('Raw data (converted)'!Q1426=0,"",'Raw data (converted)'!Q1426)</f>
        <v>0.99170000000000003</v>
      </c>
      <c r="K1426" s="22">
        <f>IF('Raw data (converted)'!R1426=0,"",'Raw data (converted)'!R1426)</f>
        <v>0.24979999999999999</v>
      </c>
      <c r="L1426" s="23">
        <f>IF('Raw data (converted)'!S1426=0,"",'Raw data (converted)'!S1426)</f>
        <v>0.38200000000000001</v>
      </c>
      <c r="M1426" s="108">
        <f t="shared" ref="M1426" si="2156">IFERROR(RSQ(J1426:J1429,$F1426:$F1429),"")</f>
        <v>0.79973553748117787</v>
      </c>
      <c r="N1426" s="108">
        <f t="shared" ref="N1426" si="2157">IFERROR(S1428,"")</f>
        <v>0.99513449626396544</v>
      </c>
      <c r="O1426" s="109">
        <f t="shared" ref="O1426" si="2158">IFERROR(RSQ(K1426:K1429,$F1426:$F1429),"")</f>
        <v>0.9999591021219566</v>
      </c>
      <c r="P1426" s="109">
        <f t="shared" ref="P1426" si="2159">IFERROR(V1428,"")</f>
        <v>0.9999606469847574</v>
      </c>
      <c r="Q1426" s="110">
        <f t="shared" ref="Q1426" si="2160">IFERROR(RSQ(L1426:L1429,$F1426:$F1429),"")</f>
        <v>0.92045189901642532</v>
      </c>
      <c r="R1426" s="110">
        <f t="shared" ref="R1426" si="2161">IFERROR(Y1428,"")</f>
        <v>0.94743205410896014</v>
      </c>
      <c r="S1426" s="111">
        <f t="array" ref="S1426:U1429">LINEST(J1426:J1429,F1426:G1429,TRUE,TRUE)</f>
        <v>1.4044444444444448E-4</v>
      </c>
      <c r="T1426" s="93">
        <v>-1.0132000000000002E-2</v>
      </c>
      <c r="U1426" s="93">
        <v>0.98947000000000007</v>
      </c>
      <c r="V1426" s="114">
        <f t="array" ref="V1426:X1429">LINEST(K1426:K1429,F1426:G1429,TRUE,TRUE)</f>
        <v>7.7777777777765688E-7</v>
      </c>
      <c r="W1426" s="94">
        <v>8.3603333333333394E-3</v>
      </c>
      <c r="X1426" s="94">
        <v>0.24940499999999999</v>
      </c>
      <c r="Y1426" s="117">
        <f t="array" ref="Y1426:AA1429">LINEST(L1426:L1429,F1426:G1429,TRUE,TRUE)</f>
        <v>3.6666666666666335E-6</v>
      </c>
      <c r="Z1426" s="95">
        <v>1.2233333333333424E-4</v>
      </c>
      <c r="AA1426" s="95">
        <v>0.38148499999999991</v>
      </c>
      <c r="AB1426" s="24" t="str">
        <f>IF('Raw data (converted)'!T1426=0,"",'Raw data (converted)'!T1426)</f>
        <v/>
      </c>
    </row>
    <row r="1427" spans="1:28" x14ac:dyDescent="0.25">
      <c r="A1427" s="11">
        <f>'Raw data (converted)'!A1427</f>
        <v>41891</v>
      </c>
      <c r="B1427" s="11" t="str">
        <f>'Raw data (converted)'!B1427</f>
        <v>Chris</v>
      </c>
      <c r="C1427" s="11" t="str">
        <f>'Raw data (converted)'!C1427</f>
        <v>Elevated</v>
      </c>
      <c r="D1427" s="13">
        <f>'Raw data (converted)'!D1427</f>
        <v>3</v>
      </c>
      <c r="E1427" s="12">
        <f>'Raw data (converted)'!E1427</f>
        <v>3.7</v>
      </c>
      <c r="F1427" s="2">
        <f>'Raw data (converted)'!F1427</f>
        <v>15</v>
      </c>
      <c r="G1427" s="2">
        <f t="shared" si="2137"/>
        <v>225</v>
      </c>
      <c r="H1427" s="4">
        <f>IF('Raw data (converted)'!I1427=0,"",'Raw data (converted)'!I1427)</f>
        <v>8269</v>
      </c>
      <c r="I1427" t="str">
        <f>'Raw data (converted)'!J1427</f>
        <v>R3.7_T15</v>
      </c>
      <c r="J1427" s="21">
        <f>IF('Raw data (converted)'!Q1427=0,"",'Raw data (converted)'!Q1427)</f>
        <v>0.86240000000000006</v>
      </c>
      <c r="K1427" s="22">
        <f>IF('Raw data (converted)'!R1427=0,"",'Raw data (converted)'!R1427)</f>
        <v>0.37380000000000002</v>
      </c>
      <c r="L1427" s="23">
        <f>IF('Raw data (converted)'!S1427=0,"",'Raw data (converted)'!S1427)</f>
        <v>0.3826</v>
      </c>
      <c r="M1427" s="8"/>
      <c r="N1427" s="8"/>
      <c r="O1427" s="9"/>
      <c r="P1427" s="9"/>
      <c r="Q1427" s="10"/>
      <c r="R1427" s="10"/>
      <c r="S1427" s="111">
        <v>2.216191817699788E-5</v>
      </c>
      <c r="T1427" s="93">
        <v>1.0406666666666648E-3</v>
      </c>
      <c r="U1427" s="93">
        <v>9.7203446440956836E-3</v>
      </c>
      <c r="V1427" s="114">
        <v>3.9255415604995097E-6</v>
      </c>
      <c r="W1427" s="94">
        <v>1.8433333333332764E-4</v>
      </c>
      <c r="X1427" s="94">
        <v>1.7217650826985139E-3</v>
      </c>
      <c r="Y1427" s="117">
        <v>5.1181111484995635E-6</v>
      </c>
      <c r="Z1427" s="95">
        <v>2.4033333333333543E-4</v>
      </c>
      <c r="AA1427" s="95">
        <v>2.2448329559234654E-3</v>
      </c>
      <c r="AB1427" s="24" t="str">
        <f>IF('Raw data (converted)'!T1427=0,"",'Raw data (converted)'!T1427)</f>
        <v/>
      </c>
    </row>
    <row r="1428" spans="1:28" x14ac:dyDescent="0.25">
      <c r="A1428" s="11">
        <f>'Raw data (converted)'!A1428</f>
        <v>41891</v>
      </c>
      <c r="B1428" s="11" t="str">
        <f>'Raw data (converted)'!B1428</f>
        <v>Chris</v>
      </c>
      <c r="C1428" s="11" t="str">
        <f>'Raw data (converted)'!C1428</f>
        <v>Elevated</v>
      </c>
      <c r="D1428" s="13">
        <f>'Raw data (converted)'!D1428</f>
        <v>3</v>
      </c>
      <c r="E1428" s="12">
        <f>'Raw data (converted)'!E1428</f>
        <v>3.7</v>
      </c>
      <c r="F1428" s="2">
        <f>'Raw data (converted)'!F1428</f>
        <v>30</v>
      </c>
      <c r="G1428" s="2">
        <f t="shared" si="2137"/>
        <v>900</v>
      </c>
      <c r="H1428" s="4">
        <f>IF('Raw data (converted)'!I1428=0,"",'Raw data (converted)'!I1428)</f>
        <v>8269</v>
      </c>
      <c r="I1428" t="str">
        <f>'Raw data (converted)'!J1428</f>
        <v>R3.7_T30</v>
      </c>
      <c r="J1428" s="21">
        <f>IF('Raw data (converted)'!Q1428=0,"",'Raw data (converted)'!Q1428)</f>
        <v>0.81859999999999999</v>
      </c>
      <c r="K1428" s="22">
        <f>IF('Raw data (converted)'!R1428=0,"",'Raw data (converted)'!R1428)</f>
        <v>0.50209999999999999</v>
      </c>
      <c r="L1428" s="23">
        <f>IF('Raw data (converted)'!S1428=0,"",'Raw data (converted)'!S1428)</f>
        <v>0.39</v>
      </c>
      <c r="M1428" s="8"/>
      <c r="N1428" s="8"/>
      <c r="O1428" s="9"/>
      <c r="P1428" s="9"/>
      <c r="Q1428" s="10"/>
      <c r="R1428" s="10"/>
      <c r="S1428" s="21">
        <v>0.99513449626396544</v>
      </c>
      <c r="T1428" s="93">
        <v>9.9728631796490441E-3</v>
      </c>
      <c r="U1428" s="21" t="e">
        <v>#N/A</v>
      </c>
      <c r="V1428" s="22">
        <v>0.9999606469847574</v>
      </c>
      <c r="W1428" s="94">
        <v>1.7664937022247792E-3</v>
      </c>
      <c r="X1428" s="22" t="e">
        <v>#N/A</v>
      </c>
      <c r="Y1428" s="23">
        <v>0.94743205410896014</v>
      </c>
      <c r="Z1428" s="95">
        <v>2.3031500168248032E-3</v>
      </c>
      <c r="AA1428" s="23" t="e">
        <v>#N/A</v>
      </c>
      <c r="AB1428" s="24" t="str">
        <f>IF('Raw data (converted)'!T1428=0,"",'Raw data (converted)'!T1428)</f>
        <v/>
      </c>
    </row>
    <row r="1429" spans="1:28" x14ac:dyDescent="0.25">
      <c r="A1429" s="11">
        <f>'Raw data (converted)'!A1429</f>
        <v>41891</v>
      </c>
      <c r="B1429" s="11" t="str">
        <f>'Raw data (converted)'!B1429</f>
        <v>Chris</v>
      </c>
      <c r="C1429" s="11" t="str">
        <f>'Raw data (converted)'!C1429</f>
        <v>Elevated</v>
      </c>
      <c r="D1429" s="13">
        <f>'Raw data (converted)'!D1429</f>
        <v>3</v>
      </c>
      <c r="E1429" s="12">
        <f>'Raw data (converted)'!E1429</f>
        <v>3.7</v>
      </c>
      <c r="F1429" s="2">
        <f>'Raw data (converted)'!F1429</f>
        <v>45</v>
      </c>
      <c r="G1429" s="2">
        <f t="shared" si="2137"/>
        <v>2025</v>
      </c>
      <c r="H1429" s="4">
        <f>IF('Raw data (converted)'!I1429=0,"",'Raw data (converted)'!I1429)</f>
        <v>8269</v>
      </c>
      <c r="I1429" t="str">
        <f>'Raw data (converted)'!J1429</f>
        <v>R3.7_T45</v>
      </c>
      <c r="J1429" s="21">
        <f>IF('Raw data (converted)'!Q1429=0,"",'Raw data (converted)'!Q1429)</f>
        <v>0.81569999999999998</v>
      </c>
      <c r="K1429" s="22">
        <f>IF('Raw data (converted)'!R1429=0,"",'Raw data (converted)'!R1429)</f>
        <v>0.62680000000000002</v>
      </c>
      <c r="L1429" s="23">
        <f>IF('Raw data (converted)'!S1429=0,"",'Raw data (converted)'!S1429)</f>
        <v>0.39389999999999997</v>
      </c>
      <c r="M1429" s="8"/>
      <c r="N1429" s="8"/>
      <c r="O1429" s="9"/>
      <c r="P1429" s="9"/>
      <c r="Q1429" s="10"/>
      <c r="R1429" s="10"/>
      <c r="S1429" s="112">
        <v>102.26428241066621</v>
      </c>
      <c r="T1429" s="113">
        <v>1</v>
      </c>
      <c r="U1429" s="21" t="e">
        <v>#N/A</v>
      </c>
      <c r="V1429" s="115">
        <v>12705.006729691544</v>
      </c>
      <c r="W1429" s="116">
        <v>1</v>
      </c>
      <c r="X1429" s="22" t="e">
        <v>#N/A</v>
      </c>
      <c r="Y1429" s="118">
        <v>9.0114996700912364</v>
      </c>
      <c r="Z1429" s="119">
        <v>1</v>
      </c>
      <c r="AA1429" s="23" t="e">
        <v>#N/A</v>
      </c>
      <c r="AB1429" s="24" t="str">
        <f>IF('Raw data (converted)'!T1429=0,"",'Raw data (converted)'!T1429)</f>
        <v/>
      </c>
    </row>
    <row r="1430" spans="1:28" x14ac:dyDescent="0.25">
      <c r="A1430" s="11">
        <f>'Raw data (converted)'!A1430</f>
        <v>41891</v>
      </c>
      <c r="B1430" s="12" t="str">
        <f>'Raw data (converted)'!B1430</f>
        <v>Chris</v>
      </c>
      <c r="C1430" s="2" t="str">
        <f>'Raw data (converted)'!C1430</f>
        <v>Ambient</v>
      </c>
      <c r="D1430" s="13">
        <f>'Raw data (converted)'!D1430</f>
        <v>4</v>
      </c>
      <c r="E1430" s="12">
        <f>'Raw data (converted)'!E1430</f>
        <v>4</v>
      </c>
      <c r="F1430" s="2">
        <f>'Raw data (converted)'!F1430</f>
        <v>0</v>
      </c>
      <c r="G1430" s="2">
        <f t="shared" si="2137"/>
        <v>0</v>
      </c>
      <c r="H1430" s="4">
        <f>IF('Raw data (converted)'!I1430=0,"",'Raw data (converted)'!I1430)</f>
        <v>8270</v>
      </c>
      <c r="I1430" t="str">
        <f>'Raw data (converted)'!J1430</f>
        <v>R4.0_Amb</v>
      </c>
      <c r="J1430" s="21">
        <f>IF('Raw data (converted)'!Q1430=0,"",'Raw data (converted)'!Q1430)</f>
        <v>0.85089999999999999</v>
      </c>
      <c r="K1430" s="22">
        <f>IF('Raw data (converted)'!R1430=0,"",'Raw data (converted)'!R1430)</f>
        <v>0.26429999999999998</v>
      </c>
      <c r="L1430" s="23">
        <f>IF('Raw data (converted)'!S1430=0,"",'Raw data (converted)'!S1430)</f>
        <v>0.36699999999999999</v>
      </c>
      <c r="M1430" s="108">
        <f t="shared" ref="M1430" si="2162">IFERROR(RSQ(J1430:J1433,$F1430:$F1433),"")</f>
        <v>8.7726042087535899E-2</v>
      </c>
      <c r="N1430" s="108">
        <f t="shared" ref="N1430" si="2163">IFERROR(S1432,"")</f>
        <v>0.13788859981346463</v>
      </c>
      <c r="O1430" s="109">
        <f t="shared" ref="O1430" si="2164">IFERROR(RSQ(K1430:K1433,$F1430:$F1433),"")</f>
        <v>0.99968138452667299</v>
      </c>
      <c r="P1430" s="109">
        <f t="shared" ref="P1430" si="2165">IFERROR(V1432,"")</f>
        <v>0.99993383630503951</v>
      </c>
      <c r="Q1430" s="110">
        <f t="shared" ref="Q1430" si="2166">IFERROR(RSQ(L1430:L1433,$F1430:$F1433),"")</f>
        <v>0.74204804617113396</v>
      </c>
      <c r="R1430" s="110">
        <f t="shared" ref="R1430" si="2167">IFERROR(Y1432,"")</f>
        <v>0.75867071816592102</v>
      </c>
      <c r="S1430" s="111">
        <f t="array" ref="S1430:U1433">LINEST(J1430:J1433,F1430:G1433,TRUE,TRUE)</f>
        <v>-3.6222222222222204E-5</v>
      </c>
      <c r="T1430" s="93">
        <v>2.2726666666666659E-3</v>
      </c>
      <c r="U1430" s="93">
        <v>0.83579000000000014</v>
      </c>
      <c r="V1430" s="114">
        <f t="array" ref="V1430:X1433">LINEST(K1430:K1433,F1430:G1433,TRUE,TRUE)</f>
        <v>-1.6888888888889074E-5</v>
      </c>
      <c r="W1430" s="94">
        <v>1.5018666666666677E-2</v>
      </c>
      <c r="X1430" s="94">
        <v>0.26342999999999989</v>
      </c>
      <c r="Y1430" s="117">
        <f t="array" ref="Y1430:AA1433">LINEST(L1430:L1433,F1430:G1433,TRUE,TRUE)</f>
        <v>1.1111111111111134E-5</v>
      </c>
      <c r="Z1430" s="95">
        <v>4.9599999999999905E-4</v>
      </c>
      <c r="AA1430" s="95">
        <v>0.36273999999999995</v>
      </c>
      <c r="AB1430" s="24" t="str">
        <f>IF('Raw data (converted)'!T1430=0,"",'Raw data (converted)'!T1430)</f>
        <v>For CH4, high residuals and Cooks. But no reason to remove this point</v>
      </c>
    </row>
    <row r="1431" spans="1:28" x14ac:dyDescent="0.25">
      <c r="A1431" s="11">
        <f>'Raw data (converted)'!A1431</f>
        <v>41891</v>
      </c>
      <c r="B1431" s="11" t="str">
        <f>'Raw data (converted)'!B1431</f>
        <v>Chris</v>
      </c>
      <c r="C1431" s="11" t="str">
        <f>'Raw data (converted)'!C1431</f>
        <v>Ambient</v>
      </c>
      <c r="D1431" s="13">
        <f>'Raw data (converted)'!D1431</f>
        <v>4</v>
      </c>
      <c r="E1431" s="12">
        <f>'Raw data (converted)'!E1431</f>
        <v>4</v>
      </c>
      <c r="F1431" s="2">
        <f>'Raw data (converted)'!F1431</f>
        <v>15</v>
      </c>
      <c r="G1431" s="2">
        <f t="shared" si="2137"/>
        <v>225</v>
      </c>
      <c r="H1431" s="4">
        <f>IF('Raw data (converted)'!I1431=0,"",'Raw data (converted)'!I1431)</f>
        <v>8270</v>
      </c>
      <c r="I1431" t="str">
        <f>'Raw data (converted)'!J1431</f>
        <v>R4.0_T15</v>
      </c>
      <c r="J1431" s="21">
        <f>IF('Raw data (converted)'!Q1431=0,"",'Raw data (converted)'!Q1431)</f>
        <v>0.81640000000000001</v>
      </c>
      <c r="K1431" s="22">
        <f>IF('Raw data (converted)'!R1431=0,"",'Raw data (converted)'!R1431)</f>
        <v>0.48230000000000001</v>
      </c>
      <c r="L1431" s="23">
        <f>IF('Raw data (converted)'!S1431=0,"",'Raw data (converted)'!S1431)</f>
        <v>0.3599</v>
      </c>
      <c r="M1431" s="8"/>
      <c r="N1431" s="8"/>
      <c r="O1431" s="9"/>
      <c r="P1431" s="9"/>
      <c r="Q1431" s="10"/>
      <c r="R1431" s="10"/>
      <c r="S1431" s="111">
        <v>1.5016438728898581E-4</v>
      </c>
      <c r="T1431" s="93">
        <v>7.0513333333333296E-3</v>
      </c>
      <c r="U1431" s="93">
        <v>6.5862963036899591E-2</v>
      </c>
      <c r="V1431" s="114">
        <v>8.6461295129992698E-6</v>
      </c>
      <c r="W1431" s="94">
        <v>4.0600000000000391E-4</v>
      </c>
      <c r="X1431" s="94">
        <v>3.7922420808804221E-3</v>
      </c>
      <c r="Y1431" s="117">
        <v>4.2336220373995998E-5</v>
      </c>
      <c r="Z1431" s="95">
        <v>1.9879999999999989E-3</v>
      </c>
      <c r="AA1431" s="95">
        <v>1.8568909499483244E-2</v>
      </c>
      <c r="AB1431" s="24" t="str">
        <f>IF('Raw data (converted)'!T1431=0,"",'Raw data (converted)'!T1431)</f>
        <v>For CH4, high residuals and Cooks. But no reason to remove this point</v>
      </c>
    </row>
    <row r="1432" spans="1:28" x14ac:dyDescent="0.25">
      <c r="A1432" s="11">
        <f>'Raw data (converted)'!A1432</f>
        <v>41891</v>
      </c>
      <c r="B1432" s="11" t="str">
        <f>'Raw data (converted)'!B1432</f>
        <v>Chris</v>
      </c>
      <c r="C1432" s="11" t="str">
        <f>'Raw data (converted)'!C1432</f>
        <v>Ambient</v>
      </c>
      <c r="D1432" s="13">
        <f>'Raw data (converted)'!D1432</f>
        <v>4</v>
      </c>
      <c r="E1432" s="12">
        <f>'Raw data (converted)'!E1432</f>
        <v>4</v>
      </c>
      <c r="F1432" s="2">
        <f>'Raw data (converted)'!F1432</f>
        <v>30</v>
      </c>
      <c r="G1432" s="2">
        <f t="shared" si="2137"/>
        <v>900</v>
      </c>
      <c r="H1432" s="4">
        <f>IF('Raw data (converted)'!I1432=0,"",'Raw data (converted)'!I1432)</f>
        <v>8270</v>
      </c>
      <c r="I1432" t="str">
        <f>'Raw data (converted)'!J1432</f>
        <v>R4.0_T30</v>
      </c>
      <c r="J1432" s="21">
        <f>IF('Raw data (converted)'!Q1432=0,"",'Raw data (converted)'!Q1432)</f>
        <v>0.91669999999999996</v>
      </c>
      <c r="K1432" s="22">
        <f>IF('Raw data (converted)'!R1432=0,"",'Raw data (converted)'!R1432)</f>
        <v>0.70140000000000002</v>
      </c>
      <c r="L1432" s="23">
        <f>IF('Raw data (converted)'!S1432=0,"",'Raw data (converted)'!S1432)</f>
        <v>0.40039999999999998</v>
      </c>
      <c r="M1432" s="8"/>
      <c r="N1432" s="8"/>
      <c r="O1432" s="9"/>
      <c r="P1432" s="9"/>
      <c r="Q1432" s="10"/>
      <c r="R1432" s="10"/>
      <c r="S1432" s="21">
        <v>0.13788859981346463</v>
      </c>
      <c r="T1432" s="93">
        <v>6.7573974280043608E-2</v>
      </c>
      <c r="U1432" s="21" t="e">
        <v>#N/A</v>
      </c>
      <c r="V1432" s="22">
        <v>0.99993383630503951</v>
      </c>
      <c r="W1432" s="94">
        <v>3.890758280849671E-3</v>
      </c>
      <c r="X1432" s="22" t="e">
        <v>#N/A</v>
      </c>
      <c r="Y1432" s="23">
        <v>0.75867071816592102</v>
      </c>
      <c r="Z1432" s="95">
        <v>1.9051299168298196E-2</v>
      </c>
      <c r="AA1432" s="23" t="e">
        <v>#N/A</v>
      </c>
      <c r="AB1432" s="24" t="str">
        <f>IF('Raw data (converted)'!T1432=0,"",'Raw data (converted)'!T1432)</f>
        <v>For CH4, high residuals and Cooks. But no reason to remove this point</v>
      </c>
    </row>
    <row r="1433" spans="1:28" x14ac:dyDescent="0.25">
      <c r="A1433" s="11">
        <f>'Raw data (converted)'!A1433</f>
        <v>41891</v>
      </c>
      <c r="B1433" s="11" t="str">
        <f>'Raw data (converted)'!B1433</f>
        <v>Chris</v>
      </c>
      <c r="C1433" s="11" t="str">
        <f>'Raw data (converted)'!C1433</f>
        <v>Ambient</v>
      </c>
      <c r="D1433" s="13">
        <f>'Raw data (converted)'!D1433</f>
        <v>4</v>
      </c>
      <c r="E1433" s="12">
        <f>'Raw data (converted)'!E1433</f>
        <v>4</v>
      </c>
      <c r="F1433" s="2">
        <f>'Raw data (converted)'!F1433</f>
        <v>45</v>
      </c>
      <c r="G1433" s="2">
        <f t="shared" si="2137"/>
        <v>2025</v>
      </c>
      <c r="H1433" s="4">
        <f>IF('Raw data (converted)'!I1433=0,"",'Raw data (converted)'!I1433)</f>
        <v>8270</v>
      </c>
      <c r="I1433" t="str">
        <f>'Raw data (converted)'!J1433</f>
        <v>R4.0_T45</v>
      </c>
      <c r="J1433" s="21">
        <f>IF('Raw data (converted)'!Q1433=0,"",'Raw data (converted)'!Q1433)</f>
        <v>0.84960000000000002</v>
      </c>
      <c r="K1433" s="22">
        <f>IF('Raw data (converted)'!R1433=0,"",'Raw data (converted)'!R1433)</f>
        <v>0.9042</v>
      </c>
      <c r="L1433" s="23">
        <f>IF('Raw data (converted)'!S1433=0,"",'Raw data (converted)'!S1433)</f>
        <v>0.40329999999999999</v>
      </c>
      <c r="M1433" s="8"/>
      <c r="N1433" s="8"/>
      <c r="O1433" s="9"/>
      <c r="P1433" s="9"/>
      <c r="Q1433" s="10"/>
      <c r="R1433" s="10"/>
      <c r="S1433" s="112">
        <v>7.9971451359783438E-2</v>
      </c>
      <c r="T1433" s="113">
        <v>1</v>
      </c>
      <c r="U1433" s="21" t="e">
        <v>#N/A</v>
      </c>
      <c r="V1433" s="115">
        <v>7556.5144669043357</v>
      </c>
      <c r="W1433" s="116">
        <v>1</v>
      </c>
      <c r="X1433" s="22" t="e">
        <v>#N/A</v>
      </c>
      <c r="Y1433" s="118">
        <v>1.5718579867310296</v>
      </c>
      <c r="Z1433" s="119">
        <v>1</v>
      </c>
      <c r="AA1433" s="23" t="e">
        <v>#N/A</v>
      </c>
      <c r="AB1433" s="24" t="str">
        <f>IF('Raw data (converted)'!T1433=0,"",'Raw data (converted)'!T1433)</f>
        <v>For CH4, high residuals and Cooks. But no reason to remove this point</v>
      </c>
    </row>
    <row r="1434" spans="1:28" x14ac:dyDescent="0.25">
      <c r="A1434" s="11">
        <f>'Raw data (converted)'!A1434</f>
        <v>41891</v>
      </c>
      <c r="B1434" s="12" t="str">
        <f>'Raw data (converted)'!B1434</f>
        <v>Chris</v>
      </c>
      <c r="C1434" s="2" t="str">
        <f>'Raw data (converted)'!C1434</f>
        <v>Ambient</v>
      </c>
      <c r="D1434" s="13">
        <f>'Raw data (converted)'!D1434</f>
        <v>4</v>
      </c>
      <c r="E1434" s="12">
        <f>'Raw data (converted)'!E1434</f>
        <v>4.0999999999999996</v>
      </c>
      <c r="F1434" s="2">
        <f>'Raw data (converted)'!F1434</f>
        <v>0</v>
      </c>
      <c r="G1434" s="2">
        <f t="shared" si="2137"/>
        <v>0</v>
      </c>
      <c r="H1434" s="4">
        <f>IF('Raw data (converted)'!I1434=0,"",'Raw data (converted)'!I1434)</f>
        <v>8271</v>
      </c>
      <c r="I1434" t="str">
        <f>'Raw data (converted)'!J1434</f>
        <v>R4.1_Amb</v>
      </c>
      <c r="J1434" s="21">
        <f>IF('Raw data (converted)'!Q1434=0,"",'Raw data (converted)'!Q1434)</f>
        <v>0.92849999999999999</v>
      </c>
      <c r="K1434" s="22">
        <f>IF('Raw data (converted)'!R1434=0,"",'Raw data (converted)'!R1434)</f>
        <v>0.26629999999999998</v>
      </c>
      <c r="L1434" s="23">
        <f>IF('Raw data (converted)'!S1434=0,"",'Raw data (converted)'!S1434)</f>
        <v>0.44219999999999998</v>
      </c>
      <c r="M1434" s="108">
        <f t="shared" ref="M1434" si="2168">IFERROR(RSQ(J1434:J1437,$F1434:$F1437),"")</f>
        <v>0.96770082075913866</v>
      </c>
      <c r="N1434" s="108">
        <f t="shared" ref="N1434" si="2169">IFERROR(S1436,"")</f>
        <v>0.97034948570847246</v>
      </c>
      <c r="O1434" s="109">
        <f t="shared" ref="O1434" si="2170">IFERROR(RSQ(K1434:K1437,$F1434:$F1437),"")</f>
        <v>0.99986996107275072</v>
      </c>
      <c r="P1434" s="109">
        <f t="shared" ref="P1434" si="2171">IFERROR(V1436,"")</f>
        <v>0.99999997512750571</v>
      </c>
      <c r="Q1434" s="110">
        <f t="shared" ref="Q1434" si="2172">IFERROR(RSQ(L1434:L1437,$F1434:$F1437),"")</f>
        <v>1.3781024073936041E-2</v>
      </c>
      <c r="R1434" s="110">
        <f t="shared" ref="R1434" si="2173">IFERROR(Y1436,"")</f>
        <v>0.99986004488501323</v>
      </c>
      <c r="S1434" s="111">
        <f t="array" ref="S1434:U1437">LINEST(J1434:J1437,F1434:G1437,TRUE,TRUE)</f>
        <v>-6.0000000000000967E-6</v>
      </c>
      <c r="T1434" s="93">
        <v>-1.2686666666666632E-3</v>
      </c>
      <c r="U1434" s="93">
        <v>0.9305199999999999</v>
      </c>
      <c r="V1434" s="114">
        <f t="array" ref="V1434:X1437">LINEST(K1434:K1437,F1434:G1437,TRUE,TRUE)</f>
        <v>1.0777777777777506E-5</v>
      </c>
      <c r="W1434" s="94">
        <v>1.2195666666666678E-2</v>
      </c>
      <c r="X1434" s="94">
        <v>0.26628499999999988</v>
      </c>
      <c r="Y1434" s="117">
        <f t="array" ref="Y1434:AA1437">LINEST(L1434:L1437,F1434:G1437,TRUE,TRUE)</f>
        <v>1.0844444444444443E-4</v>
      </c>
      <c r="Z1434" s="95">
        <v>-4.7079999999999995E-3</v>
      </c>
      <c r="AA1434" s="95">
        <v>0.44233000000000006</v>
      </c>
      <c r="AB1434" s="24" t="str">
        <f>IF('Raw data (converted)'!T1434=0,"",'Raw data (converted)'!T1434)</f>
        <v/>
      </c>
    </row>
    <row r="1435" spans="1:28" x14ac:dyDescent="0.25">
      <c r="A1435" s="11">
        <f>'Raw data (converted)'!A1435</f>
        <v>41891</v>
      </c>
      <c r="B1435" s="11" t="str">
        <f>'Raw data (converted)'!B1435</f>
        <v>Chris</v>
      </c>
      <c r="C1435" s="11" t="str">
        <f>'Raw data (converted)'!C1435</f>
        <v>Ambient</v>
      </c>
      <c r="D1435" s="13">
        <f>'Raw data (converted)'!D1435</f>
        <v>4</v>
      </c>
      <c r="E1435" s="12">
        <f>'Raw data (converted)'!E1435</f>
        <v>4.0999999999999996</v>
      </c>
      <c r="F1435" s="2">
        <f>'Raw data (converted)'!F1435</f>
        <v>15</v>
      </c>
      <c r="G1435" s="2">
        <f t="shared" si="2137"/>
        <v>225</v>
      </c>
      <c r="H1435" s="4">
        <f>IF('Raw data (converted)'!I1435=0,"",'Raw data (converted)'!I1435)</f>
        <v>8271</v>
      </c>
      <c r="I1435" t="str">
        <f>'Raw data (converted)'!J1435</f>
        <v>R4.1_T15</v>
      </c>
      <c r="J1435" s="21">
        <f>IF('Raw data (converted)'!Q1435=0,"",'Raw data (converted)'!Q1435)</f>
        <v>0.91620000000000001</v>
      </c>
      <c r="K1435" s="22">
        <f>IF('Raw data (converted)'!R1435=0,"",'Raw data (converted)'!R1435)</f>
        <v>0.4516</v>
      </c>
      <c r="L1435" s="23">
        <f>IF('Raw data (converted)'!S1435=0,"",'Raw data (converted)'!S1435)</f>
        <v>0.39650000000000002</v>
      </c>
      <c r="M1435" s="8"/>
      <c r="N1435" s="8"/>
      <c r="O1435" s="9"/>
      <c r="P1435" s="9"/>
      <c r="Q1435" s="10"/>
      <c r="R1435" s="10"/>
      <c r="S1435" s="111">
        <v>2.0074921397998123E-5</v>
      </c>
      <c r="T1435" s="93">
        <v>9.4266666666666706E-4</v>
      </c>
      <c r="U1435" s="93">
        <v>8.8049758659521585E-3</v>
      </c>
      <c r="V1435" s="114">
        <v>1.4907119849996403E-7</v>
      </c>
      <c r="W1435" s="94">
        <v>6.9999999999989682E-6</v>
      </c>
      <c r="X1435" s="94">
        <v>6.5383484153100417E-5</v>
      </c>
      <c r="Y1435" s="117">
        <v>1.2919503869999324E-6</v>
      </c>
      <c r="Z1435" s="95">
        <v>6.0666666666669194E-5</v>
      </c>
      <c r="AA1435" s="95">
        <v>5.6665686266031126E-4</v>
      </c>
      <c r="AB1435" s="24" t="str">
        <f>IF('Raw data (converted)'!T1435=0,"",'Raw data (converted)'!T1435)</f>
        <v/>
      </c>
    </row>
    <row r="1436" spans="1:28" x14ac:dyDescent="0.25">
      <c r="A1436" s="11">
        <f>'Raw data (converted)'!A1436</f>
        <v>41891</v>
      </c>
      <c r="B1436" s="11" t="str">
        <f>'Raw data (converted)'!B1436</f>
        <v>Chris</v>
      </c>
      <c r="C1436" s="11" t="str">
        <f>'Raw data (converted)'!C1436</f>
        <v>Ambient</v>
      </c>
      <c r="D1436" s="13">
        <f>'Raw data (converted)'!D1436</f>
        <v>4</v>
      </c>
      <c r="E1436" s="12">
        <f>'Raw data (converted)'!E1436</f>
        <v>4.0999999999999996</v>
      </c>
      <c r="F1436" s="2">
        <f>'Raw data (converted)'!F1436</f>
        <v>30</v>
      </c>
      <c r="G1436" s="2">
        <f t="shared" si="2137"/>
        <v>900</v>
      </c>
      <c r="H1436" s="4">
        <f>IF('Raw data (converted)'!I1436=0,"",'Raw data (converted)'!I1436)</f>
        <v>8271</v>
      </c>
      <c r="I1436" t="str">
        <f>'Raw data (converted)'!J1436</f>
        <v>R4.1_T30</v>
      </c>
      <c r="J1436" s="21">
        <f>IF('Raw data (converted)'!Q1436=0,"",'Raw data (converted)'!Q1436)</f>
        <v>0.88100000000000001</v>
      </c>
      <c r="K1436" s="22">
        <f>IF('Raw data (converted)'!R1436=0,"",'Raw data (converted)'!R1436)</f>
        <v>0.64190000000000003</v>
      </c>
      <c r="L1436" s="23">
        <f>IF('Raw data (converted)'!S1436=0,"",'Raw data (converted)'!S1436)</f>
        <v>0.39829999999999999</v>
      </c>
      <c r="M1436" s="8"/>
      <c r="N1436" s="8"/>
      <c r="O1436" s="9"/>
      <c r="P1436" s="9"/>
      <c r="Q1436" s="10"/>
      <c r="R1436" s="10"/>
      <c r="S1436" s="21">
        <v>0.97034948570847246</v>
      </c>
      <c r="T1436" s="93">
        <v>9.033714629099153E-3</v>
      </c>
      <c r="U1436" s="21" t="e">
        <v>#N/A</v>
      </c>
      <c r="V1436" s="22">
        <v>0.99999997512750571</v>
      </c>
      <c r="W1436" s="94">
        <v>6.70820393249838E-5</v>
      </c>
      <c r="X1436" s="22" t="e">
        <v>#N/A</v>
      </c>
      <c r="Y1436" s="23">
        <v>0.99986004488501323</v>
      </c>
      <c r="Z1436" s="95">
        <v>5.8137767414996946E-4</v>
      </c>
      <c r="AA1436" s="23" t="e">
        <v>#N/A</v>
      </c>
      <c r="AB1436" s="24" t="str">
        <f>IF('Raw data (converted)'!T1436=0,"",'Raw data (converted)'!T1436)</f>
        <v/>
      </c>
    </row>
    <row r="1437" spans="1:28" x14ac:dyDescent="0.25">
      <c r="A1437" s="11">
        <f>'Raw data (converted)'!A1437</f>
        <v>41891</v>
      </c>
      <c r="B1437" s="11" t="str">
        <f>'Raw data (converted)'!B1437</f>
        <v>Chris</v>
      </c>
      <c r="C1437" s="11" t="str">
        <f>'Raw data (converted)'!C1437</f>
        <v>Ambient</v>
      </c>
      <c r="D1437" s="13">
        <f>'Raw data (converted)'!D1437</f>
        <v>4</v>
      </c>
      <c r="E1437" s="12">
        <f>'Raw data (converted)'!E1437</f>
        <v>4.0999999999999996</v>
      </c>
      <c r="F1437" s="2">
        <f>'Raw data (converted)'!F1437</f>
        <v>45</v>
      </c>
      <c r="G1437" s="2">
        <f t="shared" si="2137"/>
        <v>2025</v>
      </c>
      <c r="H1437" s="4">
        <f>IF('Raw data (converted)'!I1437=0,"",'Raw data (converted)'!I1437)</f>
        <v>8271</v>
      </c>
      <c r="I1437" t="str">
        <f>'Raw data (converted)'!J1437</f>
        <v>R4.1_T45</v>
      </c>
      <c r="J1437" s="21">
        <f>IF('Raw data (converted)'!Q1437=0,"",'Raw data (converted)'!Q1437)</f>
        <v>0.86329999999999996</v>
      </c>
      <c r="K1437" s="22">
        <f>IF('Raw data (converted)'!R1437=0,"",'Raw data (converted)'!R1437)</f>
        <v>0.83689999999999998</v>
      </c>
      <c r="L1437" s="23">
        <f>IF('Raw data (converted)'!S1437=0,"",'Raw data (converted)'!S1437)</f>
        <v>0.45019999999999999</v>
      </c>
      <c r="M1437" s="8"/>
      <c r="N1437" s="8"/>
      <c r="O1437" s="9"/>
      <c r="P1437" s="9"/>
      <c r="Q1437" s="10"/>
      <c r="R1437" s="10"/>
      <c r="S1437" s="112">
        <v>16.363113910400948</v>
      </c>
      <c r="T1437" s="113">
        <v>1</v>
      </c>
      <c r="U1437" s="21" t="e">
        <v>#N/A</v>
      </c>
      <c r="V1437" s="115">
        <v>20102527.000005923</v>
      </c>
      <c r="W1437" s="116">
        <v>1</v>
      </c>
      <c r="X1437" s="22" t="e">
        <v>#N/A</v>
      </c>
      <c r="Y1437" s="118">
        <v>3572.0739644967421</v>
      </c>
      <c r="Z1437" s="119">
        <v>1</v>
      </c>
      <c r="AA1437" s="23" t="e">
        <v>#N/A</v>
      </c>
      <c r="AB1437" s="24" t="str">
        <f>IF('Raw data (converted)'!T1437=0,"",'Raw data (converted)'!T1437)</f>
        <v/>
      </c>
    </row>
    <row r="1438" spans="1:28" x14ac:dyDescent="0.25">
      <c r="A1438" s="11">
        <f>'Raw data (converted)'!A1438</f>
        <v>41891</v>
      </c>
      <c r="B1438" s="12" t="str">
        <f>'Raw data (converted)'!B1438</f>
        <v>Chris</v>
      </c>
      <c r="C1438" s="2" t="str">
        <f>'Raw data (converted)'!C1438</f>
        <v>Ambient</v>
      </c>
      <c r="D1438" s="13">
        <f>'Raw data (converted)'!D1438</f>
        <v>4</v>
      </c>
      <c r="E1438" s="12">
        <f>'Raw data (converted)'!E1438</f>
        <v>4.3</v>
      </c>
      <c r="F1438" s="2">
        <f>'Raw data (converted)'!F1438</f>
        <v>0</v>
      </c>
      <c r="G1438" s="2">
        <f t="shared" si="2137"/>
        <v>0</v>
      </c>
      <c r="H1438" s="4">
        <f>IF('Raw data (converted)'!I1438=0,"",'Raw data (converted)'!I1438)</f>
        <v>8272</v>
      </c>
      <c r="I1438" t="str">
        <f>'Raw data (converted)'!J1438</f>
        <v>R4.3_Amb</v>
      </c>
      <c r="J1438" s="21">
        <f>IF('Raw data (converted)'!Q1438=0,"",'Raw data (converted)'!Q1438)</f>
        <v>0.89929999999999999</v>
      </c>
      <c r="K1438" s="22">
        <f>IF('Raw data (converted)'!R1438=0,"",'Raw data (converted)'!R1438)</f>
        <v>0.36530000000000001</v>
      </c>
      <c r="L1438" s="23">
        <f>IF('Raw data (converted)'!S1438=0,"",'Raw data (converted)'!S1438)</f>
        <v>0.43709999999999999</v>
      </c>
      <c r="M1438" s="108">
        <f t="shared" ref="M1438" si="2174">IFERROR(RSQ(J1438:J1441,$F1438:$F1441),"")</f>
        <v>0.67909728144501225</v>
      </c>
      <c r="N1438" s="108">
        <f t="shared" ref="N1438" si="2175">IFERROR(S1440,"")</f>
        <v>0.98419796615999822</v>
      </c>
      <c r="O1438" s="109">
        <f t="shared" ref="O1438" si="2176">IFERROR(RSQ(K1438:K1441,$F1438:$F1441),"")</f>
        <v>0.99443169552714528</v>
      </c>
      <c r="P1438" s="109">
        <f t="shared" ref="P1438" si="2177">IFERROR(V1440,"")</f>
        <v>0.99665499492856835</v>
      </c>
      <c r="Q1438" s="110">
        <f t="shared" ref="Q1438" si="2178">IFERROR(RSQ(L1438:L1441,$F1438:$F1441),"")</f>
        <v>0.49178705783647747</v>
      </c>
      <c r="R1438" s="110">
        <f t="shared" ref="R1438" si="2179">IFERROR(Y1440,"")</f>
        <v>0.64455979864137092</v>
      </c>
      <c r="S1438" s="111">
        <f t="array" ref="S1438:U1441">LINEST(J1438:J1441,F1438:G1441,TRUE,TRUE)</f>
        <v>-1.3755555555555559E-4</v>
      </c>
      <c r="T1438" s="93">
        <v>3.4366666666666682E-3</v>
      </c>
      <c r="U1438" s="93">
        <v>0.89615</v>
      </c>
      <c r="V1438" s="114">
        <f t="array" ref="V1438:X1441">LINEST(K1438:K1441,F1438:G1441,TRUE,TRUE)</f>
        <v>-2.6777777777777843E-5</v>
      </c>
      <c r="W1438" s="94">
        <v>8.8030000000000018E-3</v>
      </c>
      <c r="X1438" s="94">
        <v>0.36199499999999996</v>
      </c>
      <c r="Y1438" s="117">
        <f t="array" ref="Y1438:AA1441">LINEST(L1438:L1441,F1438:G1441,TRUE,TRUE)</f>
        <v>3.7333333333333303E-5</v>
      </c>
      <c r="Z1438" s="95">
        <v>-2.5786666666666653E-3</v>
      </c>
      <c r="AA1438" s="95">
        <v>0.43136999999999998</v>
      </c>
      <c r="AB1438" s="24" t="str">
        <f>IF('Raw data (converted)'!T1438=0,"",'Raw data (converted)'!T1438)</f>
        <v/>
      </c>
    </row>
    <row r="1439" spans="1:28" x14ac:dyDescent="0.25">
      <c r="A1439" s="11">
        <f>'Raw data (converted)'!A1439</f>
        <v>41891</v>
      </c>
      <c r="B1439" s="11" t="str">
        <f>'Raw data (converted)'!B1439</f>
        <v>Chris</v>
      </c>
      <c r="C1439" s="11" t="str">
        <f>'Raw data (converted)'!C1439</f>
        <v>Ambient</v>
      </c>
      <c r="D1439" s="13">
        <f>'Raw data (converted)'!D1439</f>
        <v>4</v>
      </c>
      <c r="E1439" s="12">
        <f>'Raw data (converted)'!E1439</f>
        <v>4.3</v>
      </c>
      <c r="F1439" s="2">
        <f>'Raw data (converted)'!F1439</f>
        <v>15</v>
      </c>
      <c r="G1439" s="2">
        <f t="shared" si="2137"/>
        <v>225</v>
      </c>
      <c r="H1439" s="4">
        <f>IF('Raw data (converted)'!I1439=0,"",'Raw data (converted)'!I1439)</f>
        <v>8272</v>
      </c>
      <c r="I1439" t="str">
        <f>'Raw data (converted)'!J1439</f>
        <v>R4.3_T15</v>
      </c>
      <c r="J1439" s="21">
        <f>IF('Raw data (converted)'!Q1439=0,"",'Raw data (converted)'!Q1439)</f>
        <v>0.9073</v>
      </c>
      <c r="K1439" s="22">
        <f>IF('Raw data (converted)'!R1439=0,"",'Raw data (converted)'!R1439)</f>
        <v>0.47810000000000002</v>
      </c>
      <c r="L1439" s="23">
        <f>IF('Raw data (converted)'!S1439=0,"",'Raw data (converted)'!S1439)</f>
        <v>0.38390000000000002</v>
      </c>
      <c r="M1439" s="8"/>
      <c r="N1439" s="8"/>
      <c r="O1439" s="9"/>
      <c r="P1439" s="9"/>
      <c r="Q1439" s="10"/>
      <c r="R1439" s="10"/>
      <c r="S1439" s="111">
        <v>3.1304951684997088E-5</v>
      </c>
      <c r="T1439" s="93">
        <v>1.4700000000000013E-3</v>
      </c>
      <c r="U1439" s="93">
        <v>1.3730531672153127E-2</v>
      </c>
      <c r="V1439" s="114">
        <v>3.2845354069496895E-5</v>
      </c>
      <c r="W1439" s="94">
        <v>1.5423333333333324E-3</v>
      </c>
      <c r="X1439" s="94">
        <v>1.4406161008401915E-2</v>
      </c>
      <c r="Y1439" s="117">
        <v>5.6945197826994611E-5</v>
      </c>
      <c r="Z1439" s="95">
        <v>2.6739999999999984E-3</v>
      </c>
      <c r="AA1439" s="95">
        <v>2.4976490946488027E-2</v>
      </c>
      <c r="AB1439" s="24" t="str">
        <f>IF('Raw data (converted)'!T1439=0,"",'Raw data (converted)'!T1439)</f>
        <v/>
      </c>
    </row>
    <row r="1440" spans="1:28" x14ac:dyDescent="0.25">
      <c r="A1440" s="11">
        <f>'Raw data (converted)'!A1440</f>
        <v>41891</v>
      </c>
      <c r="B1440" s="11" t="str">
        <f>'Raw data (converted)'!B1440</f>
        <v>Chris</v>
      </c>
      <c r="C1440" s="11" t="str">
        <f>'Raw data (converted)'!C1440</f>
        <v>Ambient</v>
      </c>
      <c r="D1440" s="13">
        <f>'Raw data (converted)'!D1440</f>
        <v>4</v>
      </c>
      <c r="E1440" s="12">
        <f>'Raw data (converted)'!E1440</f>
        <v>4.3</v>
      </c>
      <c r="F1440" s="2">
        <f>'Raw data (converted)'!F1440</f>
        <v>30</v>
      </c>
      <c r="G1440" s="2">
        <f t="shared" si="2137"/>
        <v>900</v>
      </c>
      <c r="H1440" s="4">
        <f>IF('Raw data (converted)'!I1440=0,"",'Raw data (converted)'!I1440)</f>
        <v>8272</v>
      </c>
      <c r="I1440" t="str">
        <f>'Raw data (converted)'!J1440</f>
        <v>R4.3_T30</v>
      </c>
      <c r="J1440" s="21">
        <f>IF('Raw data (converted)'!Q1440=0,"",'Raw data (converted)'!Q1440)</f>
        <v>0.88490000000000002</v>
      </c>
      <c r="K1440" s="22">
        <f>IF('Raw data (converted)'!R1440=0,"",'Raw data (converted)'!R1440)</f>
        <v>0.6119</v>
      </c>
      <c r="L1440" s="23">
        <f>IF('Raw data (converted)'!S1440=0,"",'Raw data (converted)'!S1440)</f>
        <v>0.40479999999999999</v>
      </c>
      <c r="M1440" s="8"/>
      <c r="N1440" s="8"/>
      <c r="O1440" s="9"/>
      <c r="P1440" s="9"/>
      <c r="Q1440" s="10"/>
      <c r="R1440" s="10"/>
      <c r="S1440" s="21">
        <v>0.98419796615999822</v>
      </c>
      <c r="T1440" s="93">
        <v>1.4087228258248687E-2</v>
      </c>
      <c r="U1440" s="21" t="e">
        <v>#N/A</v>
      </c>
      <c r="V1440" s="22">
        <v>0.99665499492856835</v>
      </c>
      <c r="W1440" s="94">
        <v>1.47804093312736E-2</v>
      </c>
      <c r="X1440" s="22" t="e">
        <v>#N/A</v>
      </c>
      <c r="Y1440" s="23">
        <v>0.64455979864137092</v>
      </c>
      <c r="Z1440" s="95">
        <v>2.5625339022147572E-2</v>
      </c>
      <c r="AA1440" s="23" t="e">
        <v>#N/A</v>
      </c>
      <c r="AB1440" s="24" t="str">
        <f>IF('Raw data (converted)'!T1440=0,"",'Raw data (converted)'!T1440)</f>
        <v/>
      </c>
    </row>
    <row r="1441" spans="1:28" x14ac:dyDescent="0.25">
      <c r="A1441" s="11">
        <f>'Raw data (converted)'!A1441</f>
        <v>41891</v>
      </c>
      <c r="B1441" s="11" t="str">
        <f>'Raw data (converted)'!B1441</f>
        <v>Chris</v>
      </c>
      <c r="C1441" s="11" t="str">
        <f>'Raw data (converted)'!C1441</f>
        <v>Ambient</v>
      </c>
      <c r="D1441" s="13">
        <f>'Raw data (converted)'!D1441</f>
        <v>4</v>
      </c>
      <c r="E1441" s="12">
        <f>'Raw data (converted)'!E1441</f>
        <v>4.3</v>
      </c>
      <c r="F1441" s="2">
        <f>'Raw data (converted)'!F1441</f>
        <v>45</v>
      </c>
      <c r="G1441" s="2">
        <f t="shared" si="2137"/>
        <v>2025</v>
      </c>
      <c r="H1441" s="4">
        <f>IF('Raw data (converted)'!I1441=0,"",'Raw data (converted)'!I1441)</f>
        <v>8272</v>
      </c>
      <c r="I1441" t="str">
        <f>'Raw data (converted)'!J1441</f>
        <v>R4.3_T45</v>
      </c>
      <c r="J1441" s="21">
        <f>IF('Raw data (converted)'!Q1441=0,"",'Raw data (converted)'!Q1441)</f>
        <v>0.76910000000000001</v>
      </c>
      <c r="K1441" s="22">
        <f>IF('Raw data (converted)'!R1441=0,"",'Raw data (converted)'!R1441)</f>
        <v>0.7006</v>
      </c>
      <c r="L1441" s="23">
        <f>IF('Raw data (converted)'!S1441=0,"",'Raw data (converted)'!S1441)</f>
        <v>0.38519999999999999</v>
      </c>
      <c r="M1441" s="8"/>
      <c r="N1441" s="8"/>
      <c r="O1441" s="9"/>
      <c r="P1441" s="9"/>
      <c r="Q1441" s="10"/>
      <c r="R1441" s="10"/>
      <c r="S1441" s="112">
        <v>31.141496598639399</v>
      </c>
      <c r="T1441" s="113">
        <v>1</v>
      </c>
      <c r="U1441" s="21" t="e">
        <v>#N/A</v>
      </c>
      <c r="V1441" s="115">
        <v>148.9766044662538</v>
      </c>
      <c r="W1441" s="116">
        <v>1</v>
      </c>
      <c r="X1441" s="22" t="e">
        <v>#N/A</v>
      </c>
      <c r="Y1441" s="118">
        <v>0.90670638292688255</v>
      </c>
      <c r="Z1441" s="119">
        <v>1</v>
      </c>
      <c r="AA1441" s="23" t="e">
        <v>#N/A</v>
      </c>
      <c r="AB1441" s="24" t="str">
        <f>IF('Raw data (converted)'!T1441=0,"",'Raw data (converted)'!T1441)</f>
        <v/>
      </c>
    </row>
    <row r="1442" spans="1:28" x14ac:dyDescent="0.25">
      <c r="A1442" s="11">
        <f>'Raw data (converted)'!A1442</f>
        <v>41891</v>
      </c>
      <c r="B1442" s="12" t="str">
        <f>'Raw data (converted)'!B1442</f>
        <v>Chris</v>
      </c>
      <c r="C1442" s="2" t="str">
        <f>'Raw data (converted)'!C1442</f>
        <v>Ambient</v>
      </c>
      <c r="D1442" s="13">
        <f>'Raw data (converted)'!D1442</f>
        <v>4</v>
      </c>
      <c r="E1442" s="12">
        <f>'Raw data (converted)'!E1442</f>
        <v>4.4000000000000004</v>
      </c>
      <c r="F1442" s="2">
        <f>'Raw data (converted)'!F1442</f>
        <v>0</v>
      </c>
      <c r="G1442" s="2">
        <f t="shared" si="2137"/>
        <v>0</v>
      </c>
      <c r="H1442" s="4">
        <f>IF('Raw data (converted)'!I1442=0,"",'Raw data (converted)'!I1442)</f>
        <v>8273</v>
      </c>
      <c r="I1442" t="str">
        <f>'Raw data (converted)'!J1442</f>
        <v>R4.4_Amb</v>
      </c>
      <c r="J1442" s="21">
        <f>IF('Raw data (converted)'!Q1442=0,"",'Raw data (converted)'!Q1442)</f>
        <v>0.93740000000000001</v>
      </c>
      <c r="K1442" s="22">
        <f>IF('Raw data (converted)'!R1442=0,"",'Raw data (converted)'!R1442)</f>
        <v>0.2671</v>
      </c>
      <c r="L1442" s="23">
        <f>IF('Raw data (converted)'!S1442=0,"",'Raw data (converted)'!S1442)</f>
        <v>0.38740000000000002</v>
      </c>
      <c r="M1442" s="108">
        <f t="shared" ref="M1442" si="2180">IFERROR(RSQ(J1442:J1445,$F1442:$F1445),"")</f>
        <v>0.95507649725073362</v>
      </c>
      <c r="N1442" s="108">
        <f t="shared" ref="N1442" si="2181">IFERROR(S1444,"")</f>
        <v>0.970311520248479</v>
      </c>
      <c r="O1442" s="109">
        <f t="shared" ref="O1442" si="2182">IFERROR(RSQ(K1442:K1445,$F1442:$F1445),"")</f>
        <v>0.99809213872431457</v>
      </c>
      <c r="P1442" s="109">
        <f t="shared" ref="P1442" si="2183">IFERROR(V1444,"")</f>
        <v>0.9991234837240569</v>
      </c>
      <c r="Q1442" s="110">
        <f t="shared" ref="Q1442" si="2184">IFERROR(RSQ(L1442:L1445,$F1442:$F1445),"")</f>
        <v>9.5141311491986277E-2</v>
      </c>
      <c r="R1442" s="110">
        <f t="shared" ref="R1442" si="2185">IFERROR(Y1444,"")</f>
        <v>0.14372819657212343</v>
      </c>
      <c r="S1442" s="111">
        <f t="array" ref="S1442:U1445">LINEST(J1442:J1445,F1442:G1445,TRUE,TRUE)</f>
        <v>-2.7444444444444396E-5</v>
      </c>
      <c r="T1442" s="93">
        <v>-1.680333333333336E-3</v>
      </c>
      <c r="U1442" s="93">
        <v>0.93354500000000007</v>
      </c>
      <c r="V1442" s="114">
        <f t="array" ref="V1442:X1445">LINEST(K1442:K1445,F1442:G1445,TRUE,TRUE)</f>
        <v>-2.5333333333333469E-5</v>
      </c>
      <c r="W1442" s="94">
        <v>1.1713333333333339E-2</v>
      </c>
      <c r="X1442" s="94">
        <v>0.26475000000000004</v>
      </c>
      <c r="Y1442" s="117">
        <f t="array" ref="Y1442:AA1445">LINEST(L1442:L1445,F1442:G1445,TRUE,TRUE)</f>
        <v>3.4444444444444948E-6</v>
      </c>
      <c r="Z1442" s="95">
        <v>-9.0333333333335669E-5</v>
      </c>
      <c r="AA1442" s="95">
        <v>0.38594499999999998</v>
      </c>
      <c r="AB1442" s="24" t="str">
        <f>IF('Raw data (converted)'!T1442=0,"",'Raw data (converted)'!T1442)</f>
        <v/>
      </c>
    </row>
    <row r="1443" spans="1:28" x14ac:dyDescent="0.25">
      <c r="A1443" s="11">
        <f>'Raw data (converted)'!A1443</f>
        <v>41891</v>
      </c>
      <c r="B1443" s="11" t="str">
        <f>'Raw data (converted)'!B1443</f>
        <v>Chris</v>
      </c>
      <c r="C1443" s="11" t="str">
        <f>'Raw data (converted)'!C1443</f>
        <v>Ambient</v>
      </c>
      <c r="D1443" s="13">
        <f>'Raw data (converted)'!D1443</f>
        <v>4</v>
      </c>
      <c r="E1443" s="12">
        <f>'Raw data (converted)'!E1443</f>
        <v>4.4000000000000004</v>
      </c>
      <c r="F1443" s="2">
        <f>'Raw data (converted)'!F1443</f>
        <v>15</v>
      </c>
      <c r="G1443" s="2">
        <f t="shared" si="2137"/>
        <v>225</v>
      </c>
      <c r="H1443" s="4">
        <f>IF('Raw data (converted)'!I1443=0,"",'Raw data (converted)'!I1443)</f>
        <v>8273</v>
      </c>
      <c r="I1443" t="str">
        <f>'Raw data (converted)'!J1443</f>
        <v>R4.4_T15</v>
      </c>
      <c r="J1443" s="21">
        <f>IF('Raw data (converted)'!Q1443=0,"",'Raw data (converted)'!Q1443)</f>
        <v>0.89059999999999995</v>
      </c>
      <c r="K1443" s="22">
        <f>IF('Raw data (converted)'!R1443=0,"",'Raw data (converted)'!R1443)</f>
        <v>0.42770000000000002</v>
      </c>
      <c r="L1443" s="23">
        <f>IF('Raw data (converted)'!S1443=0,"",'Raw data (converted)'!S1443)</f>
        <v>0.38100000000000001</v>
      </c>
      <c r="M1443" s="8"/>
      <c r="N1443" s="8"/>
      <c r="O1443" s="9"/>
      <c r="P1443" s="9"/>
      <c r="Q1443" s="10"/>
      <c r="R1443" s="10"/>
      <c r="S1443" s="111">
        <v>3.8311298014496476E-5</v>
      </c>
      <c r="T1443" s="93">
        <v>1.7990000000000035E-3</v>
      </c>
      <c r="U1443" s="93">
        <v>1.6803555427349324E-2</v>
      </c>
      <c r="V1443" s="114">
        <v>2.3354487764997822E-5</v>
      </c>
      <c r="W1443" s="94">
        <v>1.0966666666666674E-3</v>
      </c>
      <c r="X1443" s="94">
        <v>1.0243412517320591E-2</v>
      </c>
      <c r="Y1443" s="117">
        <v>1.4459906254498621E-5</v>
      </c>
      <c r="Z1443" s="95">
        <v>6.7899999999999905E-4</v>
      </c>
      <c r="AA1443" s="95">
        <v>6.3421979628516655E-3</v>
      </c>
      <c r="AB1443" s="24" t="str">
        <f>IF('Raw data (converted)'!T1443=0,"",'Raw data (converted)'!T1443)</f>
        <v/>
      </c>
    </row>
    <row r="1444" spans="1:28" x14ac:dyDescent="0.25">
      <c r="A1444" s="11">
        <f>'Raw data (converted)'!A1444</f>
        <v>41891</v>
      </c>
      <c r="B1444" s="11" t="str">
        <f>'Raw data (converted)'!B1444</f>
        <v>Chris</v>
      </c>
      <c r="C1444" s="11" t="str">
        <f>'Raw data (converted)'!C1444</f>
        <v>Ambient</v>
      </c>
      <c r="D1444" s="13">
        <f>'Raw data (converted)'!D1444</f>
        <v>4</v>
      </c>
      <c r="E1444" s="12">
        <f>'Raw data (converted)'!E1444</f>
        <v>4.4000000000000004</v>
      </c>
      <c r="F1444" s="2">
        <f>'Raw data (converted)'!F1444</f>
        <v>30</v>
      </c>
      <c r="G1444" s="2">
        <f t="shared" si="2137"/>
        <v>900</v>
      </c>
      <c r="H1444" s="4">
        <f>IF('Raw data (converted)'!I1444=0,"",'Raw data (converted)'!I1444)</f>
        <v>8273</v>
      </c>
      <c r="I1444" t="str">
        <f>'Raw data (converted)'!J1444</f>
        <v>R4.4_T30</v>
      </c>
      <c r="J1444" s="21">
        <f>IF('Raw data (converted)'!Q1444=0,"",'Raw data (converted)'!Q1444)</f>
        <v>0.87</v>
      </c>
      <c r="K1444" s="22">
        <f>IF('Raw data (converted)'!R1444=0,"",'Raw data (converted)'!R1444)</f>
        <v>0.60040000000000004</v>
      </c>
      <c r="L1444" s="23">
        <f>IF('Raw data (converted)'!S1444=0,"",'Raw data (converted)'!S1444)</f>
        <v>0.39069999999999999</v>
      </c>
      <c r="M1444" s="8"/>
      <c r="N1444" s="8"/>
      <c r="O1444" s="9"/>
      <c r="P1444" s="9"/>
      <c r="Q1444" s="10"/>
      <c r="R1444" s="10"/>
      <c r="S1444" s="21">
        <v>0.970311520248479</v>
      </c>
      <c r="T1444" s="93">
        <v>1.7240084106523411E-2</v>
      </c>
      <c r="U1444" s="21" t="e">
        <v>#N/A</v>
      </c>
      <c r="V1444" s="22">
        <v>0.9991234837240569</v>
      </c>
      <c r="W1444" s="94">
        <v>1.0509519494249019E-2</v>
      </c>
      <c r="X1444" s="22" t="e">
        <v>#N/A</v>
      </c>
      <c r="Y1444" s="23">
        <v>0.14372819657212343</v>
      </c>
      <c r="Z1444" s="95">
        <v>6.5069578145243783E-3</v>
      </c>
      <c r="AA1444" s="23" t="e">
        <v>#N/A</v>
      </c>
      <c r="AB1444" s="24" t="str">
        <f>IF('Raw data (converted)'!T1444=0,"",'Raw data (converted)'!T1444)</f>
        <v/>
      </c>
    </row>
    <row r="1445" spans="1:28" x14ac:dyDescent="0.25">
      <c r="A1445" s="11">
        <f>'Raw data (converted)'!A1445</f>
        <v>41891</v>
      </c>
      <c r="B1445" s="11" t="str">
        <f>'Raw data (converted)'!B1445</f>
        <v>Chris</v>
      </c>
      <c r="C1445" s="11" t="str">
        <f>'Raw data (converted)'!C1445</f>
        <v>Ambient</v>
      </c>
      <c r="D1445" s="13">
        <f>'Raw data (converted)'!D1445</f>
        <v>4</v>
      </c>
      <c r="E1445" s="12">
        <f>'Raw data (converted)'!E1445</f>
        <v>4.4000000000000004</v>
      </c>
      <c r="F1445" s="2">
        <f>'Raw data (converted)'!F1445</f>
        <v>45</v>
      </c>
      <c r="G1445" s="2">
        <f t="shared" si="2137"/>
        <v>2025</v>
      </c>
      <c r="H1445" s="4">
        <f>IF('Raw data (converted)'!I1445=0,"",'Raw data (converted)'!I1445)</f>
        <v>8273</v>
      </c>
      <c r="I1445" t="str">
        <f>'Raw data (converted)'!J1445</f>
        <v>R4.4_T45</v>
      </c>
      <c r="J1445" s="21">
        <f>IF('Raw data (converted)'!Q1445=0,"",'Raw data (converted)'!Q1445)</f>
        <v>0.79849999999999999</v>
      </c>
      <c r="K1445" s="22">
        <f>IF('Raw data (converted)'!R1445=0,"",'Raw data (converted)'!R1445)</f>
        <v>0.73819999999999997</v>
      </c>
      <c r="L1445" s="23">
        <f>IF('Raw data (converted)'!S1445=0,"",'Raw data (converted)'!S1445)</f>
        <v>0.38740000000000002</v>
      </c>
      <c r="M1445" s="8"/>
      <c r="N1445" s="8"/>
      <c r="O1445" s="9"/>
      <c r="P1445" s="9"/>
      <c r="Q1445" s="10"/>
      <c r="R1445" s="10"/>
      <c r="S1445" s="112">
        <v>16.341549455707067</v>
      </c>
      <c r="T1445" s="113">
        <v>1</v>
      </c>
      <c r="U1445" s="21" t="e">
        <v>#N/A</v>
      </c>
      <c r="V1445" s="115">
        <v>569.94006337709288</v>
      </c>
      <c r="W1445" s="116">
        <v>1</v>
      </c>
      <c r="X1445" s="22" t="e">
        <v>#N/A</v>
      </c>
      <c r="Y1445" s="118">
        <v>8.3926736812272959E-2</v>
      </c>
      <c r="Z1445" s="119">
        <v>1</v>
      </c>
      <c r="AA1445" s="23" t="e">
        <v>#N/A</v>
      </c>
      <c r="AB1445" s="24" t="str">
        <f>IF('Raw data (converted)'!T1445=0,"",'Raw data (converted)'!T1445)</f>
        <v/>
      </c>
    </row>
    <row r="1446" spans="1:28" x14ac:dyDescent="0.25">
      <c r="A1446" s="11">
        <f>'Raw data (converted)'!A1446</f>
        <v>41891</v>
      </c>
      <c r="B1446" s="12" t="str">
        <f>'Raw data (converted)'!B1446</f>
        <v>Chris</v>
      </c>
      <c r="C1446" s="2" t="str">
        <f>'Raw data (converted)'!C1446</f>
        <v>Ambient</v>
      </c>
      <c r="D1446" s="13">
        <f>'Raw data (converted)'!D1446</f>
        <v>4</v>
      </c>
      <c r="E1446" s="12">
        <f>'Raw data (converted)'!E1446</f>
        <v>4.5</v>
      </c>
      <c r="F1446" s="2">
        <f>'Raw data (converted)'!F1446</f>
        <v>0</v>
      </c>
      <c r="G1446" s="2">
        <f t="shared" si="2137"/>
        <v>0</v>
      </c>
      <c r="H1446" s="4">
        <f>IF('Raw data (converted)'!I1446=0,"",'Raw data (converted)'!I1446)</f>
        <v>8274</v>
      </c>
      <c r="I1446" t="str">
        <f>'Raw data (converted)'!J1446</f>
        <v>R4.5_Amb</v>
      </c>
      <c r="J1446" s="21">
        <f>IF('Raw data (converted)'!Q1446=0,"",'Raw data (converted)'!Q1446)</f>
        <v>0.97399999999999998</v>
      </c>
      <c r="K1446" s="22">
        <f>IF('Raw data (converted)'!R1446=0,"",'Raw data (converted)'!R1446)</f>
        <v>0.62609999999999999</v>
      </c>
      <c r="L1446" s="23">
        <f>IF('Raw data (converted)'!S1446=0,"",'Raw data (converted)'!S1446)</f>
        <v>0.37830000000000003</v>
      </c>
      <c r="M1446" s="108">
        <f t="shared" ref="M1446" si="2186">IFERROR(RSQ(J1446:J1449,$F1446:$F1449),"")</f>
        <v>0.9646116847244316</v>
      </c>
      <c r="N1446" s="108">
        <f t="shared" ref="N1446" si="2187">IFERROR(S1448,"")</f>
        <v>0.98856969106314685</v>
      </c>
      <c r="O1446" s="109">
        <f t="shared" ref="O1446" si="2188">IFERROR(RSQ(K1446:K1449,$F1446:$F1449),"")</f>
        <v>0.95002313714634901</v>
      </c>
      <c r="P1446" s="109">
        <f t="shared" ref="P1446" si="2189">IFERROR(V1448,"")</f>
        <v>0.98512429967416992</v>
      </c>
      <c r="Q1446" s="110">
        <f t="shared" ref="Q1446" si="2190">IFERROR(RSQ(L1446:L1449,$F1446:$F1449),"")</f>
        <v>0.19801667145731464</v>
      </c>
      <c r="R1446" s="110">
        <f t="shared" ref="R1446" si="2191">IFERROR(Y1448,"")</f>
        <v>0.88226501868352902</v>
      </c>
      <c r="S1446" s="111">
        <f t="array" ref="S1446:U1449">LINEST(J1446:J1449,F1446:G1449,TRUE,TRUE)</f>
        <v>-4.2444444444444439E-5</v>
      </c>
      <c r="T1446" s="93">
        <v>-1.7033333333333334E-3</v>
      </c>
      <c r="U1446" s="93">
        <v>0.97104999999999997</v>
      </c>
      <c r="V1446" s="114">
        <f t="array" ref="V1446:X1449">LINEST(K1446:K1449,F1446:G1449,TRUE,TRUE)</f>
        <v>1.0777777777777771E-4</v>
      </c>
      <c r="W1446" s="94">
        <v>2.67266666666667E-3</v>
      </c>
      <c r="X1446" s="94">
        <v>0.61904000000000003</v>
      </c>
      <c r="Y1446" s="117">
        <f t="array" ref="Y1446:AA1449">LINEST(L1446:L1449,F1446:G1449,TRUE,TRUE)</f>
        <v>-3.0666666666666622E-5</v>
      </c>
      <c r="Z1446" s="95">
        <v>1.6013333333333305E-3</v>
      </c>
      <c r="AA1446" s="95">
        <v>0.37701999999999997</v>
      </c>
      <c r="AB1446" s="24" t="str">
        <f>IF('Raw data (converted)'!T1446=0,"",'Raw data (converted)'!T1446)</f>
        <v/>
      </c>
    </row>
    <row r="1447" spans="1:28" x14ac:dyDescent="0.25">
      <c r="A1447" s="11">
        <f>'Raw data (converted)'!A1447</f>
        <v>41891</v>
      </c>
      <c r="B1447" s="11" t="str">
        <f>'Raw data (converted)'!B1447</f>
        <v>Chris</v>
      </c>
      <c r="C1447" s="11" t="str">
        <f>'Raw data (converted)'!C1447</f>
        <v>Ambient</v>
      </c>
      <c r="D1447" s="13">
        <f>'Raw data (converted)'!D1447</f>
        <v>4</v>
      </c>
      <c r="E1447" s="12">
        <f>'Raw data (converted)'!E1447</f>
        <v>4.5</v>
      </c>
      <c r="F1447" s="2">
        <f>'Raw data (converted)'!F1447</f>
        <v>15</v>
      </c>
      <c r="G1447" s="2">
        <f t="shared" si="2137"/>
        <v>225</v>
      </c>
      <c r="H1447" s="4">
        <f>IF('Raw data (converted)'!I1447=0,"",'Raw data (converted)'!I1447)</f>
        <v>8274</v>
      </c>
      <c r="I1447" t="str">
        <f>'Raw data (converted)'!J1447</f>
        <v>R4.5_T15</v>
      </c>
      <c r="J1447" s="21">
        <f>IF('Raw data (converted)'!Q1447=0,"",'Raw data (converted)'!Q1447)</f>
        <v>0.92710000000000004</v>
      </c>
      <c r="K1447" s="22">
        <f>IF('Raw data (converted)'!R1447=0,"",'Raw data (converted)'!R1447)</f>
        <v>0.66220000000000001</v>
      </c>
      <c r="L1447" s="23">
        <f>IF('Raw data (converted)'!S1447=0,"",'Raw data (converted)'!S1447)</f>
        <v>0.39029999999999998</v>
      </c>
      <c r="M1447" s="8"/>
      <c r="N1447" s="8"/>
      <c r="O1447" s="9"/>
      <c r="P1447" s="9"/>
      <c r="Q1447" s="10"/>
      <c r="R1447" s="10"/>
      <c r="S1447" s="111">
        <v>2.9317335704997123E-5</v>
      </c>
      <c r="T1447" s="93">
        <v>1.376666666666661E-3</v>
      </c>
      <c r="U1447" s="93">
        <v>1.2858751883444923E-2</v>
      </c>
      <c r="V1447" s="114">
        <v>7.0162844093993388E-5</v>
      </c>
      <c r="W1447" s="94">
        <v>3.2946666666666658E-3</v>
      </c>
      <c r="X1447" s="94">
        <v>3.0773826541397143E-2</v>
      </c>
      <c r="Y1447" s="117">
        <v>1.2720742271998834E-5</v>
      </c>
      <c r="Z1447" s="95">
        <v>5.973333333333347E-4</v>
      </c>
      <c r="AA1447" s="95">
        <v>5.5793906477320729E-3</v>
      </c>
      <c r="AB1447" s="24" t="str">
        <f>IF('Raw data (converted)'!T1447=0,"",'Raw data (converted)'!T1447)</f>
        <v/>
      </c>
    </row>
    <row r="1448" spans="1:28" x14ac:dyDescent="0.25">
      <c r="A1448" s="11">
        <f>'Raw data (converted)'!A1448</f>
        <v>41891</v>
      </c>
      <c r="B1448" s="11" t="str">
        <f>'Raw data (converted)'!B1448</f>
        <v>Chris</v>
      </c>
      <c r="C1448" s="11" t="str">
        <f>'Raw data (converted)'!C1448</f>
        <v>Ambient</v>
      </c>
      <c r="D1448" s="13">
        <f>'Raw data (converted)'!D1448</f>
        <v>4</v>
      </c>
      <c r="E1448" s="12">
        <f>'Raw data (converted)'!E1448</f>
        <v>4.5</v>
      </c>
      <c r="F1448" s="2">
        <f>'Raw data (converted)'!F1448</f>
        <v>30</v>
      </c>
      <c r="G1448" s="2">
        <f t="shared" si="2137"/>
        <v>900</v>
      </c>
      <c r="H1448" s="4">
        <f>IF('Raw data (converted)'!I1448=0,"",'Raw data (converted)'!I1448)</f>
        <v>8274</v>
      </c>
      <c r="I1448" t="str">
        <f>'Raw data (converted)'!J1448</f>
        <v>R4.5_T30</v>
      </c>
      <c r="J1448" s="21">
        <f>IF('Raw data (converted)'!Q1448=0,"",'Raw data (converted)'!Q1448)</f>
        <v>0.89059999999999995</v>
      </c>
      <c r="K1448" s="22">
        <f>IF('Raw data (converted)'!R1448=0,"",'Raw data (converted)'!R1448)</f>
        <v>0.81740000000000002</v>
      </c>
      <c r="L1448" s="23">
        <f>IF('Raw data (converted)'!S1448=0,"",'Raw data (converted)'!S1448)</f>
        <v>0.40129999999999999</v>
      </c>
      <c r="M1448" s="8"/>
      <c r="N1448" s="8"/>
      <c r="O1448" s="9"/>
      <c r="P1448" s="9"/>
      <c r="Q1448" s="10"/>
      <c r="R1448" s="10"/>
      <c r="S1448" s="21">
        <v>0.98856969106314685</v>
      </c>
      <c r="T1448" s="93">
        <v>1.3192801067248704E-2</v>
      </c>
      <c r="U1448" s="21" t="e">
        <v>#N/A</v>
      </c>
      <c r="V1448" s="22">
        <v>0.98512429967416992</v>
      </c>
      <c r="W1448" s="94">
        <v>3.157327984229702E-2</v>
      </c>
      <c r="X1448" s="22" t="e">
        <v>#N/A</v>
      </c>
      <c r="Y1448" s="23">
        <v>0.88226501868352902</v>
      </c>
      <c r="Z1448" s="95">
        <v>5.724334022399474E-3</v>
      </c>
      <c r="AA1448" s="23" t="e">
        <v>#N/A</v>
      </c>
      <c r="AB1448" s="24" t="str">
        <f>IF('Raw data (converted)'!T1448=0,"",'Raw data (converted)'!T1448)</f>
        <v/>
      </c>
    </row>
    <row r="1449" spans="1:28" x14ac:dyDescent="0.25">
      <c r="A1449" s="11">
        <f>'Raw data (converted)'!A1449</f>
        <v>41891</v>
      </c>
      <c r="B1449" s="11" t="str">
        <f>'Raw data (converted)'!B1449</f>
        <v>Chris</v>
      </c>
      <c r="C1449" s="11" t="str">
        <f>'Raw data (converted)'!C1449</f>
        <v>Ambient</v>
      </c>
      <c r="D1449" s="13">
        <f>'Raw data (converted)'!D1449</f>
        <v>4</v>
      </c>
      <c r="E1449" s="12">
        <f>'Raw data (converted)'!E1449</f>
        <v>4.5</v>
      </c>
      <c r="F1449" s="2">
        <f>'Raw data (converted)'!F1449</f>
        <v>45</v>
      </c>
      <c r="G1449" s="2">
        <f t="shared" si="2137"/>
        <v>2025</v>
      </c>
      <c r="H1449" s="4">
        <f>IF('Raw data (converted)'!I1449=0,"",'Raw data (converted)'!I1449)</f>
        <v>8274</v>
      </c>
      <c r="I1449" t="str">
        <f>'Raw data (converted)'!J1449</f>
        <v>R4.5_T45</v>
      </c>
      <c r="J1449" s="21">
        <f>IF('Raw data (converted)'!Q1449=0,"",'Raw data (converted)'!Q1449)</f>
        <v>0.80549999999999999</v>
      </c>
      <c r="K1449" s="22">
        <f>IF('Raw data (converted)'!R1449=0,"",'Raw data (converted)'!R1449)</f>
        <v>0.95050000000000001</v>
      </c>
      <c r="L1449" s="23">
        <f>IF('Raw data (converted)'!S1449=0,"",'Raw data (converted)'!S1449)</f>
        <v>0.38569999999999999</v>
      </c>
      <c r="M1449" s="8"/>
      <c r="N1449" s="8"/>
      <c r="O1449" s="9"/>
      <c r="P1449" s="9"/>
      <c r="Q1449" s="10"/>
      <c r="R1449" s="10"/>
      <c r="S1449" s="112">
        <v>43.243349612180779</v>
      </c>
      <c r="T1449" s="113">
        <v>1</v>
      </c>
      <c r="U1449" s="21" t="e">
        <v>#N/A</v>
      </c>
      <c r="V1449" s="115">
        <v>33.111862907173666</v>
      </c>
      <c r="W1449" s="116">
        <v>1</v>
      </c>
      <c r="X1449" s="22" t="e">
        <v>#N/A</v>
      </c>
      <c r="Y1449" s="118">
        <v>3.7468261718749702</v>
      </c>
      <c r="Z1449" s="119">
        <v>1</v>
      </c>
      <c r="AA1449" s="23" t="e">
        <v>#N/A</v>
      </c>
      <c r="AB1449" s="24" t="str">
        <f>IF('Raw data (converted)'!T1449=0,"",'Raw data (converted)'!T1449)</f>
        <v/>
      </c>
    </row>
    <row r="1450" spans="1:28" x14ac:dyDescent="0.25">
      <c r="A1450" s="11">
        <f>'Raw data (converted)'!A1450</f>
        <v>41891</v>
      </c>
      <c r="B1450" s="12" t="str">
        <f>'Raw data (converted)'!B1450</f>
        <v>Chris</v>
      </c>
      <c r="C1450" s="2" t="str">
        <f>'Raw data (converted)'!C1450</f>
        <v>Ambient</v>
      </c>
      <c r="D1450" s="13">
        <f>'Raw data (converted)'!D1450</f>
        <v>4</v>
      </c>
      <c r="E1450" s="12">
        <f>'Raw data (converted)'!E1450</f>
        <v>4.5999999999999996</v>
      </c>
      <c r="F1450" s="2">
        <f>'Raw data (converted)'!F1450</f>
        <v>0</v>
      </c>
      <c r="G1450" s="2">
        <f t="shared" si="2137"/>
        <v>0</v>
      </c>
      <c r="H1450" s="4">
        <f>IF('Raw data (converted)'!I1450=0,"",'Raw data (converted)'!I1450)</f>
        <v>8275</v>
      </c>
      <c r="I1450" s="105" t="str">
        <f>'Raw data (converted)'!J1450</f>
        <v>R4.6_Amb</v>
      </c>
      <c r="J1450" s="106">
        <f>IF('Raw data (converted)'!Q1450=0,"",'Raw data (converted)'!Q1450)</f>
        <v>0.91400000000000003</v>
      </c>
      <c r="K1450" s="106">
        <f>IF('Raw data (converted)'!R1450=0,"",'Raw data (converted)'!R1450)</f>
        <v>0.50760000000000005</v>
      </c>
      <c r="L1450" s="106">
        <f>IF('Raw data (converted)'!S1450=0,"",'Raw data (converted)'!S1450)</f>
        <v>0.39789999999999998</v>
      </c>
      <c r="M1450" s="108">
        <f t="shared" ref="M1450" si="2192">IFERROR(RSQ(J1450:J1453,$F1450:$F1453),"")</f>
        <v>0.71818736443532427</v>
      </c>
      <c r="N1450" s="108">
        <f t="shared" ref="N1450" si="2193">IFERROR(S1452,"")</f>
        <v>0.718223554274802</v>
      </c>
      <c r="O1450" s="109">
        <f t="shared" ref="O1450" si="2194">IFERROR(RSQ(K1450:K1453,$F1450:$F1453),"")</f>
        <v>0.94939402223985936</v>
      </c>
      <c r="P1450" s="109">
        <f t="shared" ref="P1450" si="2195">IFERROR(V1452,"")</f>
        <v>0.9605737689452104</v>
      </c>
      <c r="Q1450" s="110">
        <f t="shared" ref="Q1450" si="2196">IFERROR(RSQ(L1450:L1453,$F1450:$F1453),"")</f>
        <v>0.77026547022720304</v>
      </c>
      <c r="R1450" s="110">
        <f t="shared" ref="R1450" si="2197">IFERROR(Y1452,"")</f>
        <v>0.773807689854632</v>
      </c>
      <c r="S1450" s="111">
        <f t="array" ref="S1450:U1453">LINEST(J1450:J1453,F1450:G1453,TRUE,TRUE)</f>
        <v>1.4444444444445938E-6</v>
      </c>
      <c r="T1450" s="93">
        <v>-2.795000000000008E-3</v>
      </c>
      <c r="U1450" s="93">
        <v>0.92682500000000012</v>
      </c>
      <c r="V1450" s="114">
        <f t="array" ref="V1450:X1453">LINEST(K1450:K1453,F1450:G1453,TRUE,TRUE)</f>
        <v>5.2444444444444587E-5</v>
      </c>
      <c r="W1450" s="94">
        <v>4.1239999999999931E-3</v>
      </c>
      <c r="X1450" s="94">
        <v>0.51751000000000003</v>
      </c>
      <c r="Y1450" s="117">
        <f t="array" ref="Y1450:AA1453">LINEST(L1450:L1453,F1450:G1453,TRUE,TRUE)</f>
        <v>8.4444444444444355E-6</v>
      </c>
      <c r="Z1450" s="95">
        <v>1.2906666666666678E-3</v>
      </c>
      <c r="AA1450" s="95">
        <v>0.39111000000000001</v>
      </c>
      <c r="AB1450" s="24" t="str">
        <f>IF('Raw data (converted)'!T1450=0,"",'Raw data (converted)'!T1450)</f>
        <v>For CO2, high residuals and Cooks (also with CH4). T0 was probably run as T15</v>
      </c>
    </row>
    <row r="1451" spans="1:28" x14ac:dyDescent="0.25">
      <c r="A1451" s="11">
        <f>'Raw data (converted)'!A1451</f>
        <v>41891</v>
      </c>
      <c r="B1451" s="11" t="str">
        <f>'Raw data (converted)'!B1451</f>
        <v>Chris</v>
      </c>
      <c r="C1451" s="11" t="str">
        <f>'Raw data (converted)'!C1451</f>
        <v>Ambient</v>
      </c>
      <c r="D1451" s="13">
        <f>'Raw data (converted)'!D1451</f>
        <v>4</v>
      </c>
      <c r="E1451" s="12">
        <f>'Raw data (converted)'!E1451</f>
        <v>4.5999999999999996</v>
      </c>
      <c r="F1451" s="2">
        <f>'Raw data (converted)'!F1451</f>
        <v>15</v>
      </c>
      <c r="G1451" s="2">
        <f t="shared" si="2137"/>
        <v>225</v>
      </c>
      <c r="H1451" s="4">
        <f>IF('Raw data (converted)'!I1451=0,"",'Raw data (converted)'!I1451)</f>
        <v>8275</v>
      </c>
      <c r="I1451" s="105" t="str">
        <f>'Raw data (converted)'!J1451</f>
        <v>R4.6_T15</v>
      </c>
      <c r="J1451" s="106">
        <f>IF('Raw data (converted)'!Q1451=0,"",'Raw data (converted)'!Q1451)</f>
        <v>0.92369999999999997</v>
      </c>
      <c r="K1451" s="106">
        <f>IF('Raw data (converted)'!R1451=0,"",'Raw data (converted)'!R1451)</f>
        <v>0.62090000000000001</v>
      </c>
      <c r="L1451" s="106">
        <f>IF('Raw data (converted)'!S1451=0,"",'Raw data (converted)'!S1451)</f>
        <v>0.39200000000000002</v>
      </c>
      <c r="M1451" s="8"/>
      <c r="N1451" s="8"/>
      <c r="O1451" s="9"/>
      <c r="P1451" s="9"/>
      <c r="Q1451" s="10"/>
      <c r="R1451" s="10"/>
      <c r="S1451" s="111">
        <v>1.2745587471748801E-4</v>
      </c>
      <c r="T1451" s="93">
        <v>5.9849999999999999E-3</v>
      </c>
      <c r="U1451" s="93">
        <v>5.590287895090916E-2</v>
      </c>
      <c r="V1451" s="114">
        <v>9.8486371808990828E-5</v>
      </c>
      <c r="W1451" s="94">
        <v>4.6246666666666702E-3</v>
      </c>
      <c r="X1451" s="94">
        <v>4.3196688530488095E-2</v>
      </c>
      <c r="Y1451" s="117">
        <v>6.7479562520993608E-5</v>
      </c>
      <c r="Z1451" s="95">
        <v>3.1686666666666638E-3</v>
      </c>
      <c r="AA1451" s="95">
        <v>2.9596923826641156E-2</v>
      </c>
      <c r="AB1451" s="24" t="str">
        <f>IF('Raw data (converted)'!T1451=0,"",'Raw data (converted)'!T1451)</f>
        <v>For CO2, high residuals and Cooks. T15 was probably run as T0</v>
      </c>
    </row>
    <row r="1452" spans="1:28" x14ac:dyDescent="0.25">
      <c r="A1452" s="11">
        <f>'Raw data (converted)'!A1452</f>
        <v>41891</v>
      </c>
      <c r="B1452" s="11" t="str">
        <f>'Raw data (converted)'!B1452</f>
        <v>Chris</v>
      </c>
      <c r="C1452" s="11" t="str">
        <f>'Raw data (converted)'!C1452</f>
        <v>Ambient</v>
      </c>
      <c r="D1452" s="13">
        <f>'Raw data (converted)'!D1452</f>
        <v>4</v>
      </c>
      <c r="E1452" s="12">
        <f>'Raw data (converted)'!E1452</f>
        <v>4.5999999999999996</v>
      </c>
      <c r="F1452" s="2">
        <f>'Raw data (converted)'!F1452</f>
        <v>30</v>
      </c>
      <c r="G1452" s="2">
        <f t="shared" si="2137"/>
        <v>900</v>
      </c>
      <c r="H1452" s="4">
        <f>IF('Raw data (converted)'!I1452=0,"",'Raw data (converted)'!I1452)</f>
        <v>8275</v>
      </c>
      <c r="I1452" t="str">
        <f>'Raw data (converted)'!J1452</f>
        <v>R4.6_T30</v>
      </c>
      <c r="J1452" s="21">
        <f>IF('Raw data (converted)'!Q1452=0,"",'Raw data (converted)'!Q1452)</f>
        <v>0.80579999999999996</v>
      </c>
      <c r="K1452" s="22">
        <f>IF('Raw data (converted)'!R1452=0,"",'Raw data (converted)'!R1452)</f>
        <v>0.65869999999999995</v>
      </c>
      <c r="L1452" s="23">
        <f>IF('Raw data (converted)'!S1452=0,"",'Raw data (converted)'!S1452)</f>
        <v>0.45779999999999998</v>
      </c>
      <c r="M1452" s="8"/>
      <c r="N1452" s="8"/>
      <c r="O1452" s="9"/>
      <c r="P1452" s="9"/>
      <c r="Q1452" s="10"/>
      <c r="R1452" s="10"/>
      <c r="S1452" s="21">
        <v>0.718223554274802</v>
      </c>
      <c r="T1452" s="93">
        <v>5.7355143622869594E-2</v>
      </c>
      <c r="U1452" s="21" t="e">
        <v>#N/A</v>
      </c>
      <c r="V1452" s="22">
        <v>0.9605737689452104</v>
      </c>
      <c r="W1452" s="94">
        <v>4.4318867314045864E-2</v>
      </c>
      <c r="X1452" s="22" t="e">
        <v>#N/A</v>
      </c>
      <c r="Y1452" s="23">
        <v>0.773807689854632</v>
      </c>
      <c r="Z1452" s="95">
        <v>3.0365803134447117E-2</v>
      </c>
      <c r="AA1452" s="23" t="e">
        <v>#N/A</v>
      </c>
      <c r="AB1452" s="24" t="str">
        <f>IF('Raw data (converted)'!T1452=0,"",'Raw data (converted)'!T1452)</f>
        <v/>
      </c>
    </row>
    <row r="1453" spans="1:28" x14ac:dyDescent="0.25">
      <c r="A1453" s="11">
        <f>'Raw data (converted)'!A1453</f>
        <v>41891</v>
      </c>
      <c r="B1453" s="11" t="str">
        <f>'Raw data (converted)'!B1453</f>
        <v>Chris</v>
      </c>
      <c r="C1453" s="11" t="str">
        <f>'Raw data (converted)'!C1453</f>
        <v>Ambient</v>
      </c>
      <c r="D1453" s="13">
        <f>'Raw data (converted)'!D1453</f>
        <v>4</v>
      </c>
      <c r="E1453" s="12">
        <f>'Raw data (converted)'!E1453</f>
        <v>4.5999999999999996</v>
      </c>
      <c r="F1453" s="2">
        <f>'Raw data (converted)'!F1453</f>
        <v>45</v>
      </c>
      <c r="G1453" s="2">
        <f t="shared" si="2137"/>
        <v>2025</v>
      </c>
      <c r="H1453" s="4">
        <f>IF('Raw data (converted)'!I1453=0,"",'Raw data (converted)'!I1453)</f>
        <v>8275</v>
      </c>
      <c r="I1453" t="str">
        <f>'Raw data (converted)'!J1453</f>
        <v>R4.6_T45</v>
      </c>
      <c r="J1453" s="21">
        <f>IF('Raw data (converted)'!Q1453=0,"",'Raw data (converted)'!Q1453)</f>
        <v>0.81679999999999997</v>
      </c>
      <c r="K1453" s="22">
        <f>IF('Raw data (converted)'!R1453=0,"",'Raw data (converted)'!R1453)</f>
        <v>0.81920000000000004</v>
      </c>
      <c r="L1453" s="23">
        <f>IF('Raw data (converted)'!S1453=0,"",'Raw data (converted)'!S1453)</f>
        <v>0.45950000000000002</v>
      </c>
      <c r="M1453" s="8"/>
      <c r="N1453" s="8"/>
      <c r="O1453" s="9"/>
      <c r="P1453" s="9"/>
      <c r="Q1453" s="10"/>
      <c r="R1453" s="10"/>
      <c r="S1453" s="112">
        <v>1.2744563379425409</v>
      </c>
      <c r="T1453" s="113">
        <v>1</v>
      </c>
      <c r="U1453" s="21" t="e">
        <v>#N/A</v>
      </c>
      <c r="V1453" s="115">
        <v>12.181912184432834</v>
      </c>
      <c r="W1453" s="116">
        <v>1</v>
      </c>
      <c r="X1453" s="22" t="e">
        <v>#N/A</v>
      </c>
      <c r="Y1453" s="118">
        <v>1.7105083929628861</v>
      </c>
      <c r="Z1453" s="119">
        <v>1</v>
      </c>
      <c r="AA1453" s="23" t="e">
        <v>#N/A</v>
      </c>
      <c r="AB1453" s="24" t="str">
        <f>IF('Raw data (converted)'!T1453=0,"",'Raw data (converted)'!T1453)</f>
        <v/>
      </c>
    </row>
    <row r="1454" spans="1:28" x14ac:dyDescent="0.25">
      <c r="A1454" s="11">
        <f>'Raw data (converted)'!A1454</f>
        <v>41891</v>
      </c>
      <c r="B1454" s="12" t="str">
        <f>'Raw data (converted)'!B1454</f>
        <v>Chris</v>
      </c>
      <c r="C1454" s="2" t="str">
        <f>'Raw data (converted)'!C1454</f>
        <v>Ambient</v>
      </c>
      <c r="D1454" s="13">
        <f>'Raw data (converted)'!D1454</f>
        <v>4</v>
      </c>
      <c r="E1454" s="12">
        <f>'Raw data (converted)'!E1454</f>
        <v>4.7</v>
      </c>
      <c r="F1454" s="2">
        <f>'Raw data (converted)'!F1454</f>
        <v>0</v>
      </c>
      <c r="G1454" s="2">
        <f t="shared" si="2137"/>
        <v>0</v>
      </c>
      <c r="H1454" s="4">
        <f>IF('Raw data (converted)'!I1454=0,"",'Raw data (converted)'!I1454)</f>
        <v>8276</v>
      </c>
      <c r="I1454" t="str">
        <f>'Raw data (converted)'!J1454</f>
        <v>R4.7_Amb</v>
      </c>
      <c r="J1454" s="21">
        <f>IF('Raw data (converted)'!Q1454=0,"",'Raw data (converted)'!Q1454)</f>
        <v>0.94640000000000002</v>
      </c>
      <c r="K1454" s="22">
        <f>IF('Raw data (converted)'!R1454=0,"",'Raw data (converted)'!R1454)</f>
        <v>0.36620000000000003</v>
      </c>
      <c r="L1454" s="23">
        <f>IF('Raw data (converted)'!S1454=0,"",'Raw data (converted)'!S1454)</f>
        <v>0.38790000000000002</v>
      </c>
      <c r="M1454" s="108">
        <f t="shared" ref="M1454" si="2198">IFERROR(RSQ(J1454:J1457,$F1454:$F1457),"")</f>
        <v>0.95654839327666719</v>
      </c>
      <c r="N1454" s="108">
        <f t="shared" ref="N1454" si="2199">IFERROR(S1456,"")</f>
        <v>0.99412486990151161</v>
      </c>
      <c r="O1454" s="109">
        <f t="shared" ref="O1454" si="2200">IFERROR(RSQ(K1454:K1457,$F1454:$F1457),"")</f>
        <v>0.9902412581748572</v>
      </c>
      <c r="P1454" s="109">
        <f t="shared" ref="P1454" si="2201">IFERROR(V1456,"")</f>
        <v>0.9952721753426792</v>
      </c>
      <c r="Q1454" s="110">
        <f t="shared" ref="Q1454" si="2202">IFERROR(RSQ(L1454:L1457,$F1454:$F1457),"")</f>
        <v>0.51535482143902955</v>
      </c>
      <c r="R1454" s="110">
        <f t="shared" ref="R1454" si="2203">IFERROR(Y1456,"")</f>
        <v>0.96950785935970718</v>
      </c>
      <c r="S1454" s="111">
        <f t="array" ref="S1454:U1457">LINEST(J1454:J1457,F1454:G1457,TRUE,TRUE)</f>
        <v>-5.7555555555555471E-5</v>
      </c>
      <c r="T1454" s="93">
        <v>-1.3060000000000038E-3</v>
      </c>
      <c r="U1454" s="93">
        <v>0.94411</v>
      </c>
      <c r="V1454" s="114">
        <f t="array" ref="V1454:X1457">LINEST(K1454:K1457,F1454:G1457,TRUE,TRUE)</f>
        <v>3.7111111111111113E-5</v>
      </c>
      <c r="W1454" s="94">
        <v>5.3153333333333325E-3</v>
      </c>
      <c r="X1454" s="94">
        <v>0.36258000000000007</v>
      </c>
      <c r="Y1454" s="117">
        <f t="array" ref="Y1454:AA1457">LINEST(L1454:L1457,F1454:G1457,TRUE,TRUE)</f>
        <v>-2.588888888888888E-5</v>
      </c>
      <c r="Z1454" s="95">
        <v>7.9499999999999883E-4</v>
      </c>
      <c r="AA1454" s="95">
        <v>0.388575</v>
      </c>
      <c r="AB1454" s="24" t="str">
        <f>IF('Raw data (converted)'!T1454=0,"",'Raw data (converted)'!T1454)</f>
        <v/>
      </c>
    </row>
    <row r="1455" spans="1:28" x14ac:dyDescent="0.25">
      <c r="A1455" s="11">
        <f>'Raw data (converted)'!A1455</f>
        <v>41891</v>
      </c>
      <c r="B1455" s="11" t="str">
        <f>'Raw data (converted)'!B1455</f>
        <v>Chris</v>
      </c>
      <c r="C1455" s="11" t="str">
        <f>'Raw data (converted)'!C1455</f>
        <v>Ambient</v>
      </c>
      <c r="D1455" s="13">
        <f>'Raw data (converted)'!D1455</f>
        <v>4</v>
      </c>
      <c r="E1455" s="12">
        <f>'Raw data (converted)'!E1455</f>
        <v>4.7</v>
      </c>
      <c r="F1455" s="2">
        <f>'Raw data (converted)'!F1455</f>
        <v>15</v>
      </c>
      <c r="G1455" s="2">
        <f t="shared" si="2137"/>
        <v>225</v>
      </c>
      <c r="H1455" s="4">
        <f>IF('Raw data (converted)'!I1455=0,"",'Raw data (converted)'!I1455)</f>
        <v>8276</v>
      </c>
      <c r="I1455" t="str">
        <f>'Raw data (converted)'!J1455</f>
        <v>R4.7_T15</v>
      </c>
      <c r="J1455" s="21">
        <f>IF('Raw data (converted)'!Q1455=0,"",'Raw data (converted)'!Q1455)</f>
        <v>0.90469999999999995</v>
      </c>
      <c r="K1455" s="22">
        <f>IF('Raw data (converted)'!R1455=0,"",'Raw data (converted)'!R1455)</f>
        <v>0.43980000000000002</v>
      </c>
      <c r="L1455" s="23">
        <f>IF('Raw data (converted)'!S1455=0,"",'Raw data (converted)'!S1455)</f>
        <v>0.3967</v>
      </c>
      <c r="M1455" s="8"/>
      <c r="N1455" s="8"/>
      <c r="O1455" s="9"/>
      <c r="P1455" s="9"/>
      <c r="Q1455" s="10"/>
      <c r="R1455" s="10"/>
      <c r="S1455" s="111">
        <v>2.2758202970997937E-5</v>
      </c>
      <c r="T1455" s="93">
        <v>1.0686666666666702E-3</v>
      </c>
      <c r="U1455" s="93">
        <v>9.9818785807081721E-3</v>
      </c>
      <c r="V1455" s="114">
        <v>3.5975849237996671E-5</v>
      </c>
      <c r="W1455" s="94">
        <v>1.6893333333333357E-3</v>
      </c>
      <c r="X1455" s="94">
        <v>1.5779214175617257E-2</v>
      </c>
      <c r="Y1455" s="117">
        <v>6.7082039324993512E-6</v>
      </c>
      <c r="Z1455" s="95">
        <v>3.1499999999999915E-4</v>
      </c>
      <c r="AA1455" s="95">
        <v>2.9422567868899467E-3</v>
      </c>
      <c r="AB1455" s="24" t="str">
        <f>IF('Raw data (converted)'!T1455=0,"",'Raw data (converted)'!T1455)</f>
        <v/>
      </c>
    </row>
    <row r="1456" spans="1:28" x14ac:dyDescent="0.25">
      <c r="A1456" s="11">
        <f>'Raw data (converted)'!A1456</f>
        <v>41891</v>
      </c>
      <c r="B1456" s="11" t="str">
        <f>'Raw data (converted)'!B1456</f>
        <v>Chris</v>
      </c>
      <c r="C1456" s="11" t="str">
        <f>'Raw data (converted)'!C1456</f>
        <v>Ambient</v>
      </c>
      <c r="D1456" s="13">
        <f>'Raw data (converted)'!D1456</f>
        <v>4</v>
      </c>
      <c r="E1456" s="12">
        <f>'Raw data (converted)'!E1456</f>
        <v>4.7</v>
      </c>
      <c r="F1456" s="2">
        <f>'Raw data (converted)'!F1456</f>
        <v>30</v>
      </c>
      <c r="G1456" s="2">
        <f t="shared" si="2137"/>
        <v>900</v>
      </c>
      <c r="H1456" s="4">
        <f>IF('Raw data (converted)'!I1456=0,"",'Raw data (converted)'!I1456)</f>
        <v>8276</v>
      </c>
      <c r="I1456" t="str">
        <f>'Raw data (converted)'!J1456</f>
        <v>R4.7_T30</v>
      </c>
      <c r="J1456" s="21">
        <f>IF('Raw data (converted)'!Q1456=0,"",'Raw data (converted)'!Q1456)</f>
        <v>0.86</v>
      </c>
      <c r="K1456" s="22">
        <f>IF('Raw data (converted)'!R1456=0,"",'Raw data (converted)'!R1456)</f>
        <v>0.56630000000000003</v>
      </c>
      <c r="L1456" s="23">
        <f>IF('Raw data (converted)'!S1456=0,"",'Raw data (converted)'!S1456)</f>
        <v>0.3871</v>
      </c>
      <c r="M1456" s="8"/>
      <c r="N1456" s="8"/>
      <c r="O1456" s="9"/>
      <c r="P1456" s="9"/>
      <c r="Q1456" s="10"/>
      <c r="R1456" s="10"/>
      <c r="S1456" s="21">
        <v>0.99412486990151161</v>
      </c>
      <c r="T1456" s="93">
        <v>1.024119133694907E-2</v>
      </c>
      <c r="U1456" s="21" t="e">
        <v>#N/A</v>
      </c>
      <c r="V1456" s="22">
        <v>0.9952721753426792</v>
      </c>
      <c r="W1456" s="94">
        <v>1.6189132157098499E-2</v>
      </c>
      <c r="X1456" s="22" t="e">
        <v>#N/A</v>
      </c>
      <c r="Y1456" s="23">
        <v>0.96950785935970718</v>
      </c>
      <c r="Z1456" s="95">
        <v>3.0186917696247077E-3</v>
      </c>
      <c r="AA1456" s="23" t="e">
        <v>#N/A</v>
      </c>
      <c r="AB1456" s="24" t="str">
        <f>IF('Raw data (converted)'!T1456=0,"",'Raw data (converted)'!T1456)</f>
        <v/>
      </c>
    </row>
    <row r="1457" spans="1:28" x14ac:dyDescent="0.25">
      <c r="A1457" s="11">
        <f>'Raw data (converted)'!A1457</f>
        <v>41891</v>
      </c>
      <c r="B1457" s="11" t="str">
        <f>'Raw data (converted)'!B1457</f>
        <v>Chris</v>
      </c>
      <c r="C1457" s="11" t="str">
        <f>'Raw data (converted)'!C1457</f>
        <v>Ambient</v>
      </c>
      <c r="D1457" s="13">
        <f>'Raw data (converted)'!D1457</f>
        <v>4</v>
      </c>
      <c r="E1457" s="12">
        <f>'Raw data (converted)'!E1457</f>
        <v>4.7</v>
      </c>
      <c r="F1457" s="2">
        <f>'Raw data (converted)'!F1457</f>
        <v>45</v>
      </c>
      <c r="G1457" s="2">
        <f t="shared" si="2137"/>
        <v>2025</v>
      </c>
      <c r="H1457" s="4">
        <f>IF('Raw data (converted)'!I1457=0,"",'Raw data (converted)'!I1457)</f>
        <v>8276</v>
      </c>
      <c r="I1457" t="str">
        <f>'Raw data (converted)'!J1457</f>
        <v>R4.7_T45</v>
      </c>
      <c r="J1457" s="21">
        <f>IF('Raw data (converted)'!Q1457=0,"",'Raw data (converted)'!Q1457)</f>
        <v>0.76649999999999996</v>
      </c>
      <c r="K1457" s="22">
        <f>IF('Raw data (converted)'!R1457=0,"",'Raw data (converted)'!R1457)</f>
        <v>0.67330000000000001</v>
      </c>
      <c r="L1457" s="23">
        <f>IF('Raw data (converted)'!S1457=0,"",'Raw data (converted)'!S1457)</f>
        <v>0.37259999999999999</v>
      </c>
      <c r="M1457" s="8"/>
      <c r="N1457" s="8"/>
      <c r="O1457" s="9"/>
      <c r="P1457" s="9"/>
      <c r="Q1457" s="10"/>
      <c r="R1457" s="10"/>
      <c r="S1457" s="112">
        <v>84.604498388664851</v>
      </c>
      <c r="T1457" s="113">
        <v>1</v>
      </c>
      <c r="U1457" s="21" t="e">
        <v>#N/A</v>
      </c>
      <c r="V1457" s="115">
        <v>105.25688318427369</v>
      </c>
      <c r="W1457" s="116">
        <v>1</v>
      </c>
      <c r="X1457" s="22" t="e">
        <v>#N/A</v>
      </c>
      <c r="Y1457" s="118">
        <v>15.897668038408893</v>
      </c>
      <c r="Z1457" s="119">
        <v>1</v>
      </c>
      <c r="AA1457" s="23" t="e">
        <v>#N/A</v>
      </c>
      <c r="AB1457" s="24" t="str">
        <f>IF('Raw data (converted)'!T1457=0,"",'Raw data (converted)'!T1457)</f>
        <v/>
      </c>
    </row>
    <row r="1458" spans="1:28" x14ac:dyDescent="0.25">
      <c r="A1458" s="11">
        <f>'Raw data (converted)'!A1458</f>
        <v>41891</v>
      </c>
      <c r="B1458" s="12" t="str">
        <f>'Raw data (converted)'!B1458</f>
        <v>Chris</v>
      </c>
      <c r="C1458" s="2" t="str">
        <f>'Raw data (converted)'!C1458</f>
        <v>Ambient</v>
      </c>
      <c r="D1458" s="13">
        <f>'Raw data (converted)'!D1458</f>
        <v>5</v>
      </c>
      <c r="E1458" s="12">
        <f>'Raw data (converted)'!E1458</f>
        <v>5</v>
      </c>
      <c r="F1458" s="2">
        <f>'Raw data (converted)'!F1458</f>
        <v>0</v>
      </c>
      <c r="G1458" s="2">
        <f t="shared" si="2137"/>
        <v>0</v>
      </c>
      <c r="H1458" s="4">
        <f>IF('Raw data (converted)'!I1458=0,"",'Raw data (converted)'!I1458)</f>
        <v>8277</v>
      </c>
      <c r="I1458" t="str">
        <f>'Raw data (converted)'!J1458</f>
        <v>R5.0_Amb</v>
      </c>
      <c r="J1458" s="21">
        <f>IF('Raw data (converted)'!Q1458=0,"",'Raw data (converted)'!Q1458)</f>
        <v>0.93820000000000003</v>
      </c>
      <c r="K1458" s="22">
        <f>IF('Raw data (converted)'!R1458=0,"",'Raw data (converted)'!R1458)</f>
        <v>0.2505</v>
      </c>
      <c r="L1458" s="23">
        <f>IF('Raw data (converted)'!S1458=0,"",'Raw data (converted)'!S1458)</f>
        <v>0.37740000000000001</v>
      </c>
      <c r="M1458" s="108">
        <f t="shared" ref="M1458" si="2204">IFERROR(RSQ(J1458:J1461,$F1458:$F1461),"")</f>
        <v>0.89480053346222344</v>
      </c>
      <c r="N1458" s="108">
        <f t="shared" ref="N1458" si="2205">IFERROR(S1460,"")</f>
        <v>0.9972771944899439</v>
      </c>
      <c r="O1458" s="109">
        <f t="shared" ref="O1458" si="2206">IFERROR(RSQ(K1458:K1461,$F1458:$F1461),"")</f>
        <v>0.99089258941920744</v>
      </c>
      <c r="P1458" s="109">
        <f t="shared" ref="P1458" si="2207">IFERROR(V1460,"")</f>
        <v>0.99985452084453663</v>
      </c>
      <c r="Q1458" s="110">
        <f t="shared" ref="Q1458" si="2208">IFERROR(RSQ(L1458:L1461,$F1458:$F1461),"")</f>
        <v>0.73818111585910551</v>
      </c>
      <c r="R1458" s="110">
        <f t="shared" ref="R1458" si="2209">IFERROR(Y1460,"")</f>
        <v>0.99930470051423193</v>
      </c>
      <c r="S1458" s="111">
        <f t="array" ref="S1458:U1461">LINEST(J1458:J1461,F1458:G1461,TRUE,TRUE)</f>
        <v>-5.9444444444444418E-5</v>
      </c>
      <c r="T1458" s="93">
        <v>3.1833333333333068E-4</v>
      </c>
      <c r="U1458" s="93">
        <v>0.93917500000000009</v>
      </c>
      <c r="V1458" s="114">
        <f t="array" ref="V1458:X1461">LINEST(K1458:K1461,F1458:G1461,TRUE,TRUE)</f>
        <v>-5.8111111111111197E-5</v>
      </c>
      <c r="W1458" s="94">
        <v>1.0813000000000001E-2</v>
      </c>
      <c r="X1458" s="94">
        <v>0.25124500000000005</v>
      </c>
      <c r="Y1458" s="117">
        <f t="array" ref="Y1458:AA1461">LINEST(L1458:L1461,F1458:G1461,TRUE,TRUE)</f>
        <v>-2.3111111111111102E-5</v>
      </c>
      <c r="Z1458" s="95">
        <v>1.561333333333333E-3</v>
      </c>
      <c r="AA1458" s="95">
        <v>0.37752000000000002</v>
      </c>
      <c r="AB1458" s="24" t="str">
        <f>IF('Raw data (converted)'!T1458=0,"",'Raw data (converted)'!T1458)</f>
        <v/>
      </c>
    </row>
    <row r="1459" spans="1:28" x14ac:dyDescent="0.25">
      <c r="A1459" s="11">
        <f>'Raw data (converted)'!A1459</f>
        <v>41891</v>
      </c>
      <c r="B1459" s="11" t="str">
        <f>'Raw data (converted)'!B1459</f>
        <v>Chris</v>
      </c>
      <c r="C1459" s="11" t="str">
        <f>'Raw data (converted)'!C1459</f>
        <v>Ambient</v>
      </c>
      <c r="D1459" s="13">
        <f>'Raw data (converted)'!D1459</f>
        <v>5</v>
      </c>
      <c r="E1459" s="12">
        <f>'Raw data (converted)'!E1459</f>
        <v>5</v>
      </c>
      <c r="F1459" s="2">
        <f>'Raw data (converted)'!F1459</f>
        <v>15</v>
      </c>
      <c r="G1459" s="2">
        <f t="shared" si="2137"/>
        <v>225</v>
      </c>
      <c r="H1459" s="4">
        <f>IF('Raw data (converted)'!I1459=0,"",'Raw data (converted)'!I1459)</f>
        <v>8277</v>
      </c>
      <c r="I1459" t="str">
        <f>'Raw data (converted)'!J1459</f>
        <v>R5.0_T15</v>
      </c>
      <c r="J1459" s="21">
        <f>IF('Raw data (converted)'!Q1459=0,"",'Raw data (converted)'!Q1459)</f>
        <v>0.9335</v>
      </c>
      <c r="K1459" s="22">
        <f>IF('Raw data (converted)'!R1459=0,"",'Raw data (converted)'!R1459)</f>
        <v>0.40260000000000001</v>
      </c>
      <c r="L1459" s="23">
        <f>IF('Raw data (converted)'!S1459=0,"",'Raw data (converted)'!S1459)</f>
        <v>0.39610000000000001</v>
      </c>
      <c r="M1459" s="8"/>
      <c r="N1459" s="8"/>
      <c r="O1459" s="9"/>
      <c r="P1459" s="9"/>
      <c r="Q1459" s="10"/>
      <c r="R1459" s="10"/>
      <c r="S1459" s="111">
        <v>9.6896279024990686E-6</v>
      </c>
      <c r="T1459" s="93">
        <v>4.5499999999999903E-4</v>
      </c>
      <c r="U1459" s="93">
        <v>4.249926469952146E-3</v>
      </c>
      <c r="V1459" s="114">
        <v>7.4038695254993283E-6</v>
      </c>
      <c r="W1459" s="94">
        <v>3.4766666666666784E-4</v>
      </c>
      <c r="X1459" s="94">
        <v>3.2473797129378102E-3</v>
      </c>
      <c r="Y1459" s="117">
        <v>1.1925695879998954E-6</v>
      </c>
      <c r="Z1459" s="95">
        <v>5.6000000000000345E-5</v>
      </c>
      <c r="AA1459" s="95">
        <v>5.2306787322488389E-4</v>
      </c>
      <c r="AB1459" s="24" t="str">
        <f>IF('Raw data (converted)'!T1459=0,"",'Raw data (converted)'!T1459)</f>
        <v/>
      </c>
    </row>
    <row r="1460" spans="1:28" x14ac:dyDescent="0.25">
      <c r="A1460" s="11">
        <f>'Raw data (converted)'!A1460</f>
        <v>41891</v>
      </c>
      <c r="B1460" s="11" t="str">
        <f>'Raw data (converted)'!B1460</f>
        <v>Chris</v>
      </c>
      <c r="C1460" s="11" t="str">
        <f>'Raw data (converted)'!C1460</f>
        <v>Ambient</v>
      </c>
      <c r="D1460" s="13">
        <f>'Raw data (converted)'!D1460</f>
        <v>5</v>
      </c>
      <c r="E1460" s="12">
        <f>'Raw data (converted)'!E1460</f>
        <v>5</v>
      </c>
      <c r="F1460" s="2">
        <f>'Raw data (converted)'!F1460</f>
        <v>30</v>
      </c>
      <c r="G1460" s="2">
        <f t="shared" si="2137"/>
        <v>900</v>
      </c>
      <c r="H1460" s="4">
        <f>IF('Raw data (converted)'!I1460=0,"",'Raw data (converted)'!I1460)</f>
        <v>8277</v>
      </c>
      <c r="I1460" t="str">
        <f>'Raw data (converted)'!J1460</f>
        <v>R5.0_T30</v>
      </c>
      <c r="J1460" s="21">
        <f>IF('Raw data (converted)'!Q1460=0,"",'Raw data (converted)'!Q1460)</f>
        <v>0.89229999999999998</v>
      </c>
      <c r="K1460" s="22">
        <f>IF('Raw data (converted)'!R1460=0,"",'Raw data (converted)'!R1460)</f>
        <v>0.52110000000000001</v>
      </c>
      <c r="L1460" s="23">
        <f>IF('Raw data (converted)'!S1460=0,"",'Raw data (converted)'!S1460)</f>
        <v>0.4032</v>
      </c>
      <c r="M1460" s="8"/>
      <c r="N1460" s="8"/>
      <c r="O1460" s="9"/>
      <c r="P1460" s="9"/>
      <c r="Q1460" s="10"/>
      <c r="R1460" s="10"/>
      <c r="S1460" s="21">
        <v>0.9972771944899439</v>
      </c>
      <c r="T1460" s="93">
        <v>4.3603325561245802E-3</v>
      </c>
      <c r="U1460" s="21" t="e">
        <v>#N/A</v>
      </c>
      <c r="V1460" s="22">
        <v>0.99985452084453663</v>
      </c>
      <c r="W1460" s="94">
        <v>3.3317412864746973E-3</v>
      </c>
      <c r="X1460" s="22" t="e">
        <v>#N/A</v>
      </c>
      <c r="Y1460" s="23">
        <v>0.99930470051423193</v>
      </c>
      <c r="Z1460" s="95">
        <v>5.366563145999528E-4</v>
      </c>
      <c r="AA1460" s="23" t="e">
        <v>#N/A</v>
      </c>
      <c r="AB1460" s="24" t="str">
        <f>IF('Raw data (converted)'!T1460=0,"",'Raw data (converted)'!T1460)</f>
        <v/>
      </c>
    </row>
    <row r="1461" spans="1:28" x14ac:dyDescent="0.25">
      <c r="A1461" s="11">
        <f>'Raw data (converted)'!A1461</f>
        <v>41891</v>
      </c>
      <c r="B1461" s="11" t="str">
        <f>'Raw data (converted)'!B1461</f>
        <v>Chris</v>
      </c>
      <c r="C1461" s="11" t="str">
        <f>'Raw data (converted)'!C1461</f>
        <v>Ambient</v>
      </c>
      <c r="D1461" s="13">
        <f>'Raw data (converted)'!D1461</f>
        <v>5</v>
      </c>
      <c r="E1461" s="12">
        <f>'Raw data (converted)'!E1461</f>
        <v>5</v>
      </c>
      <c r="F1461" s="2">
        <f>'Raw data (converted)'!F1461</f>
        <v>45</v>
      </c>
      <c r="G1461" s="2">
        <f t="shared" si="2137"/>
        <v>2025</v>
      </c>
      <c r="H1461" s="4">
        <f>IF('Raw data (converted)'!I1461=0,"",'Raw data (converted)'!I1461)</f>
        <v>8277</v>
      </c>
      <c r="I1461" t="str">
        <f>'Raw data (converted)'!J1461</f>
        <v>R5.0_T45</v>
      </c>
      <c r="J1461" s="21">
        <f>IF('Raw data (converted)'!Q1461=0,"",'Raw data (converted)'!Q1461)</f>
        <v>0.83409999999999995</v>
      </c>
      <c r="K1461" s="22">
        <f>IF('Raw data (converted)'!R1461=0,"",'Raw data (converted)'!R1461)</f>
        <v>0.62090000000000001</v>
      </c>
      <c r="L1461" s="23">
        <f>IF('Raw data (converted)'!S1461=0,"",'Raw data (converted)'!S1461)</f>
        <v>0.40110000000000001</v>
      </c>
      <c r="M1461" s="8"/>
      <c r="N1461" s="8"/>
      <c r="O1461" s="9"/>
      <c r="P1461" s="9"/>
      <c r="Q1461" s="10"/>
      <c r="R1461" s="10"/>
      <c r="S1461" s="112">
        <v>183.13412228796946</v>
      </c>
      <c r="T1461" s="113">
        <v>1</v>
      </c>
      <c r="U1461" s="21" t="e">
        <v>#N/A</v>
      </c>
      <c r="V1461" s="115">
        <v>3436.4184946623809</v>
      </c>
      <c r="W1461" s="116">
        <v>1</v>
      </c>
      <c r="X1461" s="22" t="e">
        <v>#N/A</v>
      </c>
      <c r="Y1461" s="118">
        <v>718.61458333332416</v>
      </c>
      <c r="Z1461" s="119">
        <v>1</v>
      </c>
      <c r="AA1461" s="23" t="e">
        <v>#N/A</v>
      </c>
      <c r="AB1461" s="24" t="str">
        <f>IF('Raw data (converted)'!T1461=0,"",'Raw data (converted)'!T1461)</f>
        <v/>
      </c>
    </row>
    <row r="1462" spans="1:28" x14ac:dyDescent="0.25">
      <c r="A1462" s="11">
        <f>'Raw data (converted)'!A1462</f>
        <v>41891</v>
      </c>
      <c r="B1462" s="12" t="str">
        <f>'Raw data (converted)'!B1462</f>
        <v>Chris</v>
      </c>
      <c r="C1462" s="2" t="str">
        <f>'Raw data (converted)'!C1462</f>
        <v>Ambient</v>
      </c>
      <c r="D1462" s="13">
        <f>'Raw data (converted)'!D1462</f>
        <v>5</v>
      </c>
      <c r="E1462" s="12">
        <f>'Raw data (converted)'!E1462</f>
        <v>5.0999999999999996</v>
      </c>
      <c r="F1462" s="2">
        <f>'Raw data (converted)'!F1462</f>
        <v>0</v>
      </c>
      <c r="G1462" s="2">
        <f t="shared" si="2137"/>
        <v>0</v>
      </c>
      <c r="H1462" s="4">
        <f>IF('Raw data (converted)'!I1462=0,"",'Raw data (converted)'!I1462)</f>
        <v>8278</v>
      </c>
      <c r="I1462" t="str">
        <f>'Raw data (converted)'!J1462</f>
        <v>R5.1_Amb</v>
      </c>
      <c r="J1462" s="21">
        <f>IF('Raw data (converted)'!Q1462=0,"",'Raw data (converted)'!Q1462)</f>
        <v>0.94679999999999997</v>
      </c>
      <c r="K1462" s="22">
        <f>IF('Raw data (converted)'!R1462=0,"",'Raw data (converted)'!R1462)</f>
        <v>0.28270000000000001</v>
      </c>
      <c r="L1462" s="23">
        <f>IF('Raw data (converted)'!S1462=0,"",'Raw data (converted)'!S1462)</f>
        <v>0.38769999999999999</v>
      </c>
      <c r="M1462" s="108">
        <f t="shared" ref="M1462" si="2210">IFERROR(RSQ(J1462:J1465,$F1462:$F1465),"")</f>
        <v>0.9416683955051115</v>
      </c>
      <c r="N1462" s="108">
        <f t="shared" ref="N1462" si="2211">IFERROR(S1464,"")</f>
        <v>0.94390031448830725</v>
      </c>
      <c r="O1462" s="109">
        <f t="shared" ref="O1462" si="2212">IFERROR(RSQ(K1462:K1465,$F1462:$F1465),"")</f>
        <v>0.99189913341969316</v>
      </c>
      <c r="P1462" s="109">
        <f t="shared" ref="P1462" si="2213">IFERROR(V1464,"")</f>
        <v>0.99572855699857932</v>
      </c>
      <c r="Q1462" s="110">
        <f t="shared" ref="Q1462" si="2214">IFERROR(RSQ(L1462:L1465,$F1462:$F1465),"")</f>
        <v>0.10082867793094712</v>
      </c>
      <c r="R1462" s="110">
        <f t="shared" ref="R1462" si="2215">IFERROR(Y1464,"")</f>
        <v>0.62289577442741051</v>
      </c>
      <c r="S1462" s="111">
        <f t="array" ref="S1462:U1465">LINEST(J1462:J1465,F1462:G1465,TRUE,TRUE)</f>
        <v>1.2666666666666628E-5</v>
      </c>
      <c r="T1462" s="93">
        <v>-4.0606666666666647E-3</v>
      </c>
      <c r="U1462" s="93">
        <v>0.95318999999999987</v>
      </c>
      <c r="V1462" s="114">
        <f t="array" ref="V1462:X1465">LINEST(K1462:K1465,F1462:G1465,TRUE,TRUE)</f>
        <v>-4.4555555555555616E-5</v>
      </c>
      <c r="W1462" s="94">
        <v>1.1625666666666668E-2</v>
      </c>
      <c r="X1462" s="94">
        <v>0.287435</v>
      </c>
      <c r="Y1462" s="117">
        <f t="array" ref="Y1462:AA1465">LINEST(L1462:L1465,F1462:G1465,TRUE,TRUE)</f>
        <v>2.5666666666666629E-5</v>
      </c>
      <c r="Z1462" s="95">
        <v>-1.0036666666666649E-3</v>
      </c>
      <c r="AA1462" s="95">
        <v>0.38989499999999999</v>
      </c>
      <c r="AB1462" s="24" t="str">
        <f>IF('Raw data (converted)'!T1462=0,"",'Raw data (converted)'!T1462)</f>
        <v/>
      </c>
    </row>
    <row r="1463" spans="1:28" x14ac:dyDescent="0.25">
      <c r="A1463" s="11">
        <f>'Raw data (converted)'!A1463</f>
        <v>41891</v>
      </c>
      <c r="B1463" s="11" t="str">
        <f>'Raw data (converted)'!B1463</f>
        <v>Chris</v>
      </c>
      <c r="C1463" s="11" t="str">
        <f>'Raw data (converted)'!C1463</f>
        <v>Ambient</v>
      </c>
      <c r="D1463" s="13">
        <f>'Raw data (converted)'!D1463</f>
        <v>5</v>
      </c>
      <c r="E1463" s="12">
        <f>'Raw data (converted)'!E1463</f>
        <v>5.0999999999999996</v>
      </c>
      <c r="F1463" s="2">
        <f>'Raw data (converted)'!F1463</f>
        <v>15</v>
      </c>
      <c r="G1463" s="2">
        <f t="shared" si="2137"/>
        <v>225</v>
      </c>
      <c r="H1463" s="4">
        <f>IF('Raw data (converted)'!I1463=0,"",'Raw data (converted)'!I1463)</f>
        <v>8278</v>
      </c>
      <c r="I1463" t="str">
        <f>'Raw data (converted)'!J1463</f>
        <v>R5.1_T15</v>
      </c>
      <c r="J1463" s="21">
        <f>IF('Raw data (converted)'!Q1463=0,"",'Raw data (converted)'!Q1463)</f>
        <v>0.9143</v>
      </c>
      <c r="K1463" s="22">
        <f>IF('Raw data (converted)'!R1463=0,"",'Raw data (converted)'!R1463)</f>
        <v>0.46600000000000003</v>
      </c>
      <c r="L1463" s="23">
        <f>IF('Raw data (converted)'!S1463=0,"",'Raw data (converted)'!S1463)</f>
        <v>0.38719999999999999</v>
      </c>
      <c r="M1463" s="8"/>
      <c r="N1463" s="8"/>
      <c r="O1463" s="9"/>
      <c r="P1463" s="9"/>
      <c r="Q1463" s="10"/>
      <c r="R1463" s="10"/>
      <c r="S1463" s="111">
        <v>6.3504330560994058E-5</v>
      </c>
      <c r="T1463" s="93">
        <v>2.9820000000000011E-3</v>
      </c>
      <c r="U1463" s="93">
        <v>2.7853364249224896E-2</v>
      </c>
      <c r="V1463" s="114">
        <v>4.7056808326495634E-5</v>
      </c>
      <c r="W1463" s="94">
        <v>2.2096666666666692E-3</v>
      </c>
      <c r="X1463" s="94">
        <v>2.0639386497665103E-2</v>
      </c>
      <c r="Y1463" s="117">
        <v>2.1814085380497894E-5</v>
      </c>
      <c r="Z1463" s="95">
        <v>1.0243333333333307E-3</v>
      </c>
      <c r="AA1463" s="95">
        <v>9.5677831810717529E-3</v>
      </c>
      <c r="AB1463" s="24" t="str">
        <f>IF('Raw data (converted)'!T1463=0,"",'Raw data (converted)'!T1463)</f>
        <v/>
      </c>
    </row>
    <row r="1464" spans="1:28" x14ac:dyDescent="0.25">
      <c r="A1464" s="11">
        <f>'Raw data (converted)'!A1464</f>
        <v>41891</v>
      </c>
      <c r="B1464" s="11" t="str">
        <f>'Raw data (converted)'!B1464</f>
        <v>Chris</v>
      </c>
      <c r="C1464" s="11" t="str">
        <f>'Raw data (converted)'!C1464</f>
        <v>Ambient</v>
      </c>
      <c r="D1464" s="13">
        <f>'Raw data (converted)'!D1464</f>
        <v>5</v>
      </c>
      <c r="E1464" s="12">
        <f>'Raw data (converted)'!E1464</f>
        <v>5.0999999999999996</v>
      </c>
      <c r="F1464" s="2">
        <f>'Raw data (converted)'!F1464</f>
        <v>30</v>
      </c>
      <c r="G1464" s="2">
        <f t="shared" si="2137"/>
        <v>900</v>
      </c>
      <c r="H1464" s="4">
        <f>IF('Raw data (converted)'!I1464=0,"",'Raw data (converted)'!I1464)</f>
        <v>8278</v>
      </c>
      <c r="I1464" t="str">
        <f>'Raw data (converted)'!J1464</f>
        <v>R5.1_T30</v>
      </c>
      <c r="J1464" s="21">
        <f>IF('Raw data (converted)'!Q1464=0,"",'Raw data (converted)'!Q1464)</f>
        <v>0.8236</v>
      </c>
      <c r="K1464" s="22">
        <f>IF('Raw data (converted)'!R1464=0,"",'Raw data (converted)'!R1464)</f>
        <v>0.58189999999999997</v>
      </c>
      <c r="L1464" s="23">
        <f>IF('Raw data (converted)'!S1464=0,"",'Raw data (converted)'!S1464)</f>
        <v>0.37630000000000002</v>
      </c>
      <c r="M1464" s="8"/>
      <c r="N1464" s="8"/>
      <c r="O1464" s="9"/>
      <c r="P1464" s="9"/>
      <c r="Q1464" s="10"/>
      <c r="R1464" s="10"/>
      <c r="S1464" s="21">
        <v>0.94390031448830725</v>
      </c>
      <c r="T1464" s="93">
        <v>2.8576948752447321E-2</v>
      </c>
      <c r="U1464" s="21" t="e">
        <v>#N/A</v>
      </c>
      <c r="V1464" s="22">
        <v>0.99572855699857932</v>
      </c>
      <c r="W1464" s="94">
        <v>2.1175563746923032E-2</v>
      </c>
      <c r="X1464" s="22" t="e">
        <v>#N/A</v>
      </c>
      <c r="Y1464" s="23">
        <v>0.62289577442741051</v>
      </c>
      <c r="Z1464" s="95">
        <v>9.8163384212240495E-3</v>
      </c>
      <c r="AA1464" s="23" t="e">
        <v>#N/A</v>
      </c>
      <c r="AB1464" s="24" t="str">
        <f>IF('Raw data (converted)'!T1464=0,"",'Raw data (converted)'!T1464)</f>
        <v/>
      </c>
    </row>
    <row r="1465" spans="1:28" x14ac:dyDescent="0.25">
      <c r="A1465" s="11">
        <f>'Raw data (converted)'!A1465</f>
        <v>41891</v>
      </c>
      <c r="B1465" s="11" t="str">
        <f>'Raw data (converted)'!B1465</f>
        <v>Chris</v>
      </c>
      <c r="C1465" s="11" t="str">
        <f>'Raw data (converted)'!C1465</f>
        <v>Ambient</v>
      </c>
      <c r="D1465" s="13">
        <f>'Raw data (converted)'!D1465</f>
        <v>5</v>
      </c>
      <c r="E1465" s="12">
        <f>'Raw data (converted)'!E1465</f>
        <v>5.0999999999999996</v>
      </c>
      <c r="F1465" s="2">
        <f>'Raw data (converted)'!F1465</f>
        <v>45</v>
      </c>
      <c r="G1465" s="2">
        <f t="shared" si="2137"/>
        <v>2025</v>
      </c>
      <c r="H1465" s="4">
        <f>IF('Raw data (converted)'!I1465=0,"",'Raw data (converted)'!I1465)</f>
        <v>8278</v>
      </c>
      <c r="I1465" t="str">
        <f>'Raw data (converted)'!J1465</f>
        <v>R5.1_T45</v>
      </c>
      <c r="J1465" s="21">
        <f>IF('Raw data (converted)'!Q1465=0,"",'Raw data (converted)'!Q1465)</f>
        <v>0.80249999999999999</v>
      </c>
      <c r="K1465" s="22">
        <f>IF('Raw data (converted)'!R1465=0,"",'Raw data (converted)'!R1465)</f>
        <v>0.72509999999999997</v>
      </c>
      <c r="L1465" s="23">
        <f>IF('Raw data (converted)'!S1465=0,"",'Raw data (converted)'!S1465)</f>
        <v>0.39889999999999998</v>
      </c>
      <c r="M1465" s="8"/>
      <c r="N1465" s="8"/>
      <c r="O1465" s="9"/>
      <c r="P1465" s="9"/>
      <c r="Q1465" s="10"/>
      <c r="R1465" s="10"/>
      <c r="S1465" s="112">
        <v>8.412705934791493</v>
      </c>
      <c r="T1465" s="113">
        <v>1</v>
      </c>
      <c r="U1465" s="21" t="e">
        <v>#N/A</v>
      </c>
      <c r="V1465" s="115">
        <v>116.55646074024652</v>
      </c>
      <c r="W1465" s="116">
        <v>1</v>
      </c>
      <c r="X1465" s="22" t="e">
        <v>#N/A</v>
      </c>
      <c r="Y1465" s="118">
        <v>0.82589338992637207</v>
      </c>
      <c r="Z1465" s="119">
        <v>1</v>
      </c>
      <c r="AA1465" s="23" t="e">
        <v>#N/A</v>
      </c>
      <c r="AB1465" s="24" t="str">
        <f>IF('Raw data (converted)'!T1465=0,"",'Raw data (converted)'!T1465)</f>
        <v/>
      </c>
    </row>
    <row r="1466" spans="1:28" x14ac:dyDescent="0.25">
      <c r="A1466" s="11">
        <f>'Raw data (converted)'!A1466</f>
        <v>41891</v>
      </c>
      <c r="B1466" s="12" t="str">
        <f>'Raw data (converted)'!B1466</f>
        <v>Chris</v>
      </c>
      <c r="C1466" s="2" t="str">
        <f>'Raw data (converted)'!C1466</f>
        <v>Ambient</v>
      </c>
      <c r="D1466" s="13">
        <f>'Raw data (converted)'!D1466</f>
        <v>5</v>
      </c>
      <c r="E1466" s="12">
        <f>'Raw data (converted)'!E1466</f>
        <v>5.2</v>
      </c>
      <c r="F1466" s="2">
        <f>'Raw data (converted)'!F1466</f>
        <v>0</v>
      </c>
      <c r="G1466" s="2">
        <f t="shared" si="2137"/>
        <v>0</v>
      </c>
      <c r="H1466" s="4">
        <f>IF('Raw data (converted)'!I1466=0,"",'Raw data (converted)'!I1466)</f>
        <v>8279</v>
      </c>
      <c r="I1466" t="str">
        <f>'Raw data (converted)'!J1466</f>
        <v>R5.2_Amb</v>
      </c>
      <c r="J1466" s="21">
        <f>IF('Raw data (converted)'!Q1466=0,"",'Raw data (converted)'!Q1466)</f>
        <v>0.93269999999999997</v>
      </c>
      <c r="K1466" s="22">
        <f>IF('Raw data (converted)'!R1466=0,"",'Raw data (converted)'!R1466)</f>
        <v>0.4758</v>
      </c>
      <c r="L1466" s="23">
        <f>IF('Raw data (converted)'!S1466=0,"",'Raw data (converted)'!S1466)</f>
        <v>0.34620000000000001</v>
      </c>
      <c r="M1466" s="108">
        <f t="shared" ref="M1466" si="2216">IFERROR(RSQ(J1466:J1469,$F1466:$F1469),"")</f>
        <v>0.70550438987672637</v>
      </c>
      <c r="N1466" s="108">
        <f t="shared" ref="N1466" si="2217">IFERROR(S1468,"")</f>
        <v>0.81675772812651348</v>
      </c>
      <c r="O1466" s="109">
        <f t="shared" ref="O1466" si="2218">IFERROR(RSQ(K1466:K1469,$F1466:$F1469),"")</f>
        <v>0.95181191109221985</v>
      </c>
      <c r="P1466" s="109">
        <f t="shared" ref="P1466" si="2219">IFERROR(V1468,"")</f>
        <v>0.98274562206431959</v>
      </c>
      <c r="Q1466" s="110">
        <f t="shared" ref="Q1466" si="2220">IFERROR(RSQ(L1466:L1469,$F1466:$F1469),"")</f>
        <v>0.87548051964396401</v>
      </c>
      <c r="R1466" s="110">
        <f t="shared" ref="R1466" si="2221">IFERROR(Y1468,"")</f>
        <v>0.89692679279160226</v>
      </c>
      <c r="S1466" s="111">
        <f t="array" ref="S1466:U1469">LINEST(J1466:J1469,F1466:G1469,TRUE,TRUE)</f>
        <v>-8.6999999999999987E-5</v>
      </c>
      <c r="T1466" s="93">
        <v>9.756666666666657E-4</v>
      </c>
      <c r="U1466" s="93">
        <v>0.94393500000000008</v>
      </c>
      <c r="V1466" s="114">
        <f t="array" ref="V1466:X1469">LINEST(K1466:K1469,F1466:G1469,TRUE,TRUE)</f>
        <v>-1.3300000000000001E-4</v>
      </c>
      <c r="W1466" s="94">
        <v>1.5883000000000001E-2</v>
      </c>
      <c r="X1466" s="94">
        <v>0.48579500000000009</v>
      </c>
      <c r="Y1466" s="117">
        <f t="array" ref="Y1466:AA1469">LINEST(L1466:L1469,F1466:G1469,TRUE,TRUE)</f>
        <v>-1.5888888888888881E-5</v>
      </c>
      <c r="Z1466" s="95">
        <v>2.076999999999999E-3</v>
      </c>
      <c r="AA1466" s="95">
        <v>0.34970499999999999</v>
      </c>
      <c r="AB1466" s="24" t="str">
        <f>IF('Raw data (converted)'!T1466=0,"",'Raw data (converted)'!T1466)</f>
        <v/>
      </c>
    </row>
    <row r="1467" spans="1:28" x14ac:dyDescent="0.25">
      <c r="A1467" s="11">
        <f>'Raw data (converted)'!A1467</f>
        <v>41891</v>
      </c>
      <c r="B1467" s="11" t="str">
        <f>'Raw data (converted)'!B1467</f>
        <v>Chris</v>
      </c>
      <c r="C1467" s="11" t="str">
        <f>'Raw data (converted)'!C1467</f>
        <v>Ambient</v>
      </c>
      <c r="D1467" s="13">
        <f>'Raw data (converted)'!D1467</f>
        <v>5</v>
      </c>
      <c r="E1467" s="12">
        <f>'Raw data (converted)'!E1467</f>
        <v>5.2</v>
      </c>
      <c r="F1467" s="2">
        <f>'Raw data (converted)'!F1467</f>
        <v>15</v>
      </c>
      <c r="G1467" s="2">
        <f t="shared" si="2137"/>
        <v>225</v>
      </c>
      <c r="H1467" s="4">
        <f>IF('Raw data (converted)'!I1467=0,"",'Raw data (converted)'!I1467)</f>
        <v>8279</v>
      </c>
      <c r="I1467" t="str">
        <f>'Raw data (converted)'!J1467</f>
        <v>R5.2_T15</v>
      </c>
      <c r="J1467" s="21">
        <f>IF('Raw data (converted)'!Q1467=0,"",'Raw data (converted)'!Q1467)</f>
        <v>0.97270000000000001</v>
      </c>
      <c r="K1467" s="22">
        <f>IF('Raw data (converted)'!R1467=0,"",'Raw data (converted)'!R1467)</f>
        <v>0.72409999999999997</v>
      </c>
      <c r="L1467" s="23">
        <f>IF('Raw data (converted)'!S1467=0,"",'Raw data (converted)'!S1467)</f>
        <v>0.38779999999999998</v>
      </c>
      <c r="M1467" s="8"/>
      <c r="N1467" s="8"/>
      <c r="O1467" s="9"/>
      <c r="P1467" s="9"/>
      <c r="Q1467" s="10"/>
      <c r="R1467" s="10"/>
      <c r="S1467" s="111">
        <v>1.1165432767648955E-4</v>
      </c>
      <c r="T1467" s="93">
        <v>5.243000000000002E-3</v>
      </c>
      <c r="U1467" s="93">
        <v>4.8972229630679487E-2</v>
      </c>
      <c r="V1467" s="114">
        <v>9.9331108600490649E-5</v>
      </c>
      <c r="W1467" s="94">
        <v>4.6643333333333328E-3</v>
      </c>
      <c r="X1467" s="94">
        <v>4.3567194940689002E-2</v>
      </c>
      <c r="Y1467" s="117">
        <v>3.483297004949671E-5</v>
      </c>
      <c r="Z1467" s="95">
        <v>1.6356666666666659E-3</v>
      </c>
      <c r="AA1467" s="95">
        <v>1.527794079711005E-2</v>
      </c>
      <c r="AB1467" s="24" t="str">
        <f>IF('Raw data (converted)'!T1467=0,"",'Raw data (converted)'!T1467)</f>
        <v/>
      </c>
    </row>
    <row r="1468" spans="1:28" x14ac:dyDescent="0.25">
      <c r="A1468" s="11">
        <f>'Raw data (converted)'!A1468</f>
        <v>41891</v>
      </c>
      <c r="B1468" s="11" t="str">
        <f>'Raw data (converted)'!B1468</f>
        <v>Chris</v>
      </c>
      <c r="C1468" s="11" t="str">
        <f>'Raw data (converted)'!C1468</f>
        <v>Ambient</v>
      </c>
      <c r="D1468" s="13">
        <f>'Raw data (converted)'!D1468</f>
        <v>5</v>
      </c>
      <c r="E1468" s="12">
        <f>'Raw data (converted)'!E1468</f>
        <v>5.2</v>
      </c>
      <c r="F1468" s="2">
        <f>'Raw data (converted)'!F1468</f>
        <v>30</v>
      </c>
      <c r="G1468" s="2">
        <f t="shared" si="2137"/>
        <v>900</v>
      </c>
      <c r="H1468" s="4">
        <f>IF('Raw data (converted)'!I1468=0,"",'Raw data (converted)'!I1468)</f>
        <v>8279</v>
      </c>
      <c r="I1468" t="str">
        <f>'Raw data (converted)'!J1468</f>
        <v>R5.2_T30</v>
      </c>
      <c r="J1468" s="21">
        <f>IF('Raw data (converted)'!Q1468=0,"",'Raw data (converted)'!Q1468)</f>
        <v>0.86119999999999997</v>
      </c>
      <c r="K1468" s="22">
        <f>IF('Raw data (converted)'!R1468=0,"",'Raw data (converted)'!R1468)</f>
        <v>0.81259999999999999</v>
      </c>
      <c r="L1468" s="23">
        <f>IF('Raw data (converted)'!S1468=0,"",'Raw data (converted)'!S1468)</f>
        <v>0.38719999999999999</v>
      </c>
      <c r="M1468" s="8"/>
      <c r="N1468" s="8"/>
      <c r="O1468" s="9"/>
      <c r="P1468" s="9"/>
      <c r="Q1468" s="10"/>
      <c r="R1468" s="10"/>
      <c r="S1468" s="21">
        <v>0.81675772812651348</v>
      </c>
      <c r="T1468" s="93">
        <v>5.0244447454420291E-2</v>
      </c>
      <c r="U1468" s="21" t="e">
        <v>#N/A</v>
      </c>
      <c r="V1468" s="22">
        <v>0.98274562206431959</v>
      </c>
      <c r="W1468" s="94">
        <v>4.4698998870220788E-2</v>
      </c>
      <c r="X1468" s="22" t="e">
        <v>#N/A</v>
      </c>
      <c r="Y1468" s="23">
        <v>0.89692679279160226</v>
      </c>
      <c r="Z1468" s="95">
        <v>1.5674836522273517E-2</v>
      </c>
      <c r="AA1468" s="23" t="e">
        <v>#N/A</v>
      </c>
      <c r="AB1468" s="24" t="str">
        <f>IF('Raw data (converted)'!T1468=0,"",'Raw data (converted)'!T1468)</f>
        <v/>
      </c>
    </row>
    <row r="1469" spans="1:28" x14ac:dyDescent="0.25">
      <c r="A1469" s="11">
        <f>'Raw data (converted)'!A1469</f>
        <v>41891</v>
      </c>
      <c r="B1469" s="11" t="str">
        <f>'Raw data (converted)'!B1469</f>
        <v>Chris</v>
      </c>
      <c r="C1469" s="11" t="str">
        <f>'Raw data (converted)'!C1469</f>
        <v>Ambient</v>
      </c>
      <c r="D1469" s="13">
        <f>'Raw data (converted)'!D1469</f>
        <v>5</v>
      </c>
      <c r="E1469" s="12">
        <f>'Raw data (converted)'!E1469</f>
        <v>5.2</v>
      </c>
      <c r="F1469" s="2">
        <f>'Raw data (converted)'!F1469</f>
        <v>45</v>
      </c>
      <c r="G1469" s="2">
        <f t="shared" si="2137"/>
        <v>2025</v>
      </c>
      <c r="H1469" s="4">
        <f>IF('Raw data (converted)'!I1469=0,"",'Raw data (converted)'!I1469)</f>
        <v>8279</v>
      </c>
      <c r="I1469" t="str">
        <f>'Raw data (converted)'!J1469</f>
        <v>R5.2_T45</v>
      </c>
      <c r="J1469" s="21">
        <f>IF('Raw data (converted)'!Q1469=0,"",'Raw data (converted)'!Q1469)</f>
        <v>0.82289999999999996</v>
      </c>
      <c r="K1469" s="22">
        <f>IF('Raw data (converted)'!R1469=0,"",'Raw data (converted)'!R1469)</f>
        <v>0.94120000000000004</v>
      </c>
      <c r="L1469" s="23">
        <f>IF('Raw data (converted)'!S1469=0,"",'Raw data (converted)'!S1469)</f>
        <v>0.41449999999999998</v>
      </c>
      <c r="M1469" s="8"/>
      <c r="N1469" s="8"/>
      <c r="O1469" s="9"/>
      <c r="P1469" s="9"/>
      <c r="Q1469" s="10"/>
      <c r="R1469" s="10"/>
      <c r="S1469" s="112">
        <v>2.2286280337388975</v>
      </c>
      <c r="T1469" s="113">
        <v>1</v>
      </c>
      <c r="U1469" s="21" t="e">
        <v>#N/A</v>
      </c>
      <c r="V1469" s="115">
        <v>28.478152783245068</v>
      </c>
      <c r="W1469" s="116">
        <v>1</v>
      </c>
      <c r="X1469" s="22" t="e">
        <v>#N/A</v>
      </c>
      <c r="Y1469" s="118">
        <v>4.3509211417966185</v>
      </c>
      <c r="Z1469" s="119">
        <v>1</v>
      </c>
      <c r="AA1469" s="23" t="e">
        <v>#N/A</v>
      </c>
      <c r="AB1469" s="24" t="str">
        <f>IF('Raw data (converted)'!T1469=0,"",'Raw data (converted)'!T1469)</f>
        <v/>
      </c>
    </row>
    <row r="1470" spans="1:28" x14ac:dyDescent="0.25">
      <c r="A1470" s="11">
        <f>'Raw data (converted)'!A1470</f>
        <v>41891</v>
      </c>
      <c r="B1470" s="12" t="str">
        <f>'Raw data (converted)'!B1470</f>
        <v>Chris</v>
      </c>
      <c r="C1470" s="2" t="str">
        <f>'Raw data (converted)'!C1470</f>
        <v>Ambient</v>
      </c>
      <c r="D1470" s="13">
        <f>'Raw data (converted)'!D1470</f>
        <v>5</v>
      </c>
      <c r="E1470" s="12">
        <f>'Raw data (converted)'!E1470</f>
        <v>5.3</v>
      </c>
      <c r="F1470" s="2">
        <f>'Raw data (converted)'!F1470</f>
        <v>0</v>
      </c>
      <c r="G1470" s="2">
        <f t="shared" si="2137"/>
        <v>0</v>
      </c>
      <c r="H1470" s="4">
        <f>IF('Raw data (converted)'!I1470=0,"",'Raw data (converted)'!I1470)</f>
        <v>8280</v>
      </c>
      <c r="I1470" t="str">
        <f>'Raw data (converted)'!J1470</f>
        <v>R5.3_Amb</v>
      </c>
      <c r="J1470" s="21">
        <f>IF('Raw data (converted)'!Q1470=0,"",'Raw data (converted)'!Q1470)</f>
        <v>0.96630000000000005</v>
      </c>
      <c r="K1470" s="22">
        <f>IF('Raw data (converted)'!R1470=0,"",'Raw data (converted)'!R1470)</f>
        <v>0.3427</v>
      </c>
      <c r="L1470" s="23">
        <f>IF('Raw data (converted)'!S1470=0,"",'Raw data (converted)'!S1470)</f>
        <v>0.38919999999999999</v>
      </c>
      <c r="M1470" s="108">
        <f t="shared" ref="M1470" si="2222">IFERROR(RSQ(J1470:J1473,$F1470:$F1473),"")</f>
        <v>0.94974952359613518</v>
      </c>
      <c r="N1470" s="108">
        <f t="shared" ref="N1470" si="2223">IFERROR(S1472,"")</f>
        <v>0.98609638095570862</v>
      </c>
      <c r="O1470" s="109">
        <f t="shared" ref="O1470" si="2224">IFERROR(RSQ(K1470:K1473,$F1470:$F1473),"")</f>
        <v>0.99558740299777049</v>
      </c>
      <c r="P1470" s="109">
        <f t="shared" ref="P1470" si="2225">IFERROR(V1472,"")</f>
        <v>0.99932549671140247</v>
      </c>
      <c r="Q1470" s="110">
        <f t="shared" ref="Q1470" si="2226">IFERROR(RSQ(L1470:L1473,$F1470:$F1473),"")</f>
        <v>0.19372330262334345</v>
      </c>
      <c r="R1470" s="110">
        <f t="shared" ref="R1470" si="2227">IFERROR(Y1472,"")</f>
        <v>0.6642450064238421</v>
      </c>
      <c r="S1470" s="111">
        <f t="array" ref="S1470:U1473">LINEST(J1470:J1473,F1470:G1473,TRUE,TRUE)</f>
        <v>-4.6999999999999882E-5</v>
      </c>
      <c r="T1470" s="93">
        <v>-1.1083333333333399E-3</v>
      </c>
      <c r="U1470" s="93">
        <v>0.96337499999999998</v>
      </c>
      <c r="V1470" s="114">
        <f t="array" ref="V1470:X1473">LINEST(K1470:K1473,F1470:G1473,TRUE,TRUE)</f>
        <v>3.5444444444444451E-5</v>
      </c>
      <c r="W1470" s="94">
        <v>6.1656666666666648E-3</v>
      </c>
      <c r="X1470" s="94">
        <v>0.34118500000000002</v>
      </c>
      <c r="Y1470" s="117">
        <f t="array" ref="Y1470:AA1473">LINEST(L1470:L1473,F1470:G1473,TRUE,TRUE)</f>
        <v>-9.2E-5</v>
      </c>
      <c r="Z1470" s="95">
        <v>4.9319999999999998E-3</v>
      </c>
      <c r="AA1470" s="95">
        <v>0.38138</v>
      </c>
      <c r="AB1470" s="24" t="str">
        <f>IF('Raw data (converted)'!T1470=0,"",'Raw data (converted)'!T1470)</f>
        <v/>
      </c>
    </row>
    <row r="1471" spans="1:28" x14ac:dyDescent="0.25">
      <c r="A1471" s="11">
        <f>'Raw data (converted)'!A1471</f>
        <v>41891</v>
      </c>
      <c r="B1471" s="11" t="str">
        <f>'Raw data (converted)'!B1471</f>
        <v>Chris</v>
      </c>
      <c r="C1471" s="11" t="str">
        <f>'Raw data (converted)'!C1471</f>
        <v>Ambient</v>
      </c>
      <c r="D1471" s="13">
        <f>'Raw data (converted)'!D1471</f>
        <v>5</v>
      </c>
      <c r="E1471" s="12">
        <f>'Raw data (converted)'!E1471</f>
        <v>5.3</v>
      </c>
      <c r="F1471" s="2">
        <f>'Raw data (converted)'!F1471</f>
        <v>15</v>
      </c>
      <c r="G1471" s="2">
        <f t="shared" si="2137"/>
        <v>225</v>
      </c>
      <c r="H1471" s="4">
        <f>IF('Raw data (converted)'!I1471=0,"",'Raw data (converted)'!I1471)</f>
        <v>8280</v>
      </c>
      <c r="I1471" t="str">
        <f>'Raw data (converted)'!J1471</f>
        <v>R5.3_T15</v>
      </c>
      <c r="J1471" s="21">
        <f>IF('Raw data (converted)'!Q1471=0,"",'Raw data (converted)'!Q1471)</f>
        <v>0.9274</v>
      </c>
      <c r="K1471" s="22">
        <f>IF('Raw data (converted)'!R1471=0,"",'Raw data (converted)'!R1471)</f>
        <v>0.43709999999999999</v>
      </c>
      <c r="L1471" s="23">
        <f>IF('Raw data (converted)'!S1471=0,"",'Raw data (converted)'!S1471)</f>
        <v>0.41120000000000001</v>
      </c>
      <c r="M1471" s="8"/>
      <c r="N1471" s="8"/>
      <c r="O1471" s="9"/>
      <c r="P1471" s="9"/>
      <c r="Q1471" s="10"/>
      <c r="R1471" s="10"/>
      <c r="S1471" s="111">
        <v>2.9068883707497218E-5</v>
      </c>
      <c r="T1471" s="93">
        <v>1.3649999999999977E-3</v>
      </c>
      <c r="U1471" s="93">
        <v>1.274977940985644E-2</v>
      </c>
      <c r="V1471" s="114">
        <v>1.5056191048498595E-5</v>
      </c>
      <c r="W1471" s="94">
        <v>7.0700000000000038E-4</v>
      </c>
      <c r="X1471" s="94">
        <v>6.6037318994641237E-3</v>
      </c>
      <c r="Y1471" s="117">
        <v>7.7715784817992641E-5</v>
      </c>
      <c r="Z1471" s="95">
        <v>3.6493333333333304E-3</v>
      </c>
      <c r="AA1471" s="95">
        <v>3.4086589738488028E-2</v>
      </c>
      <c r="AB1471" s="24" t="str">
        <f>IF('Raw data (converted)'!T1471=0,"",'Raw data (converted)'!T1471)</f>
        <v/>
      </c>
    </row>
    <row r="1472" spans="1:28" x14ac:dyDescent="0.25">
      <c r="A1472" s="11">
        <f>'Raw data (converted)'!A1472</f>
        <v>41891</v>
      </c>
      <c r="B1472" s="11" t="str">
        <f>'Raw data (converted)'!B1472</f>
        <v>Chris</v>
      </c>
      <c r="C1472" s="11" t="str">
        <f>'Raw data (converted)'!C1472</f>
        <v>Ambient</v>
      </c>
      <c r="D1472" s="13">
        <f>'Raw data (converted)'!D1472</f>
        <v>5</v>
      </c>
      <c r="E1472" s="12">
        <f>'Raw data (converted)'!E1472</f>
        <v>5.3</v>
      </c>
      <c r="F1472" s="2">
        <f>'Raw data (converted)'!F1472</f>
        <v>30</v>
      </c>
      <c r="G1472" s="2">
        <f t="shared" si="2137"/>
        <v>900</v>
      </c>
      <c r="H1472" s="4">
        <f>IF('Raw data (converted)'!I1472=0,"",'Raw data (converted)'!I1472)</f>
        <v>8280</v>
      </c>
      <c r="I1472" t="str">
        <f>'Raw data (converted)'!J1472</f>
        <v>R5.3_T30</v>
      </c>
      <c r="J1472" s="21">
        <f>IF('Raw data (converted)'!Q1472=0,"",'Raw data (converted)'!Q1472)</f>
        <v>0.89659999999999995</v>
      </c>
      <c r="K1472" s="22">
        <f>IF('Raw data (converted)'!R1472=0,"",'Raw data (converted)'!R1472)</f>
        <v>0.56259999999999999</v>
      </c>
      <c r="L1472" s="23">
        <f>IF('Raw data (converted)'!S1472=0,"",'Raw data (converted)'!S1472)</f>
        <v>0.47</v>
      </c>
      <c r="M1472" s="8"/>
      <c r="N1472" s="8"/>
      <c r="O1472" s="9"/>
      <c r="P1472" s="9"/>
      <c r="Q1472" s="10"/>
      <c r="R1472" s="10"/>
      <c r="S1472" s="21">
        <v>0.98609638095570862</v>
      </c>
      <c r="T1472" s="93">
        <v>1.3080997668373746E-2</v>
      </c>
      <c r="U1472" s="21" t="e">
        <v>#N/A</v>
      </c>
      <c r="V1472" s="22">
        <v>0.99932549671140247</v>
      </c>
      <c r="W1472" s="94">
        <v>6.7752859718243665E-3</v>
      </c>
      <c r="X1472" s="22" t="e">
        <v>#N/A</v>
      </c>
      <c r="Y1472" s="23">
        <v>0.6642450064238421</v>
      </c>
      <c r="Z1472" s="95">
        <v>3.497210316809668E-2</v>
      </c>
      <c r="AA1472" s="23" t="e">
        <v>#N/A</v>
      </c>
      <c r="AB1472" s="24" t="str">
        <f>IF('Raw data (converted)'!T1472=0,"",'Raw data (converted)'!T1472)</f>
        <v/>
      </c>
    </row>
    <row r="1473" spans="1:28" x14ac:dyDescent="0.25">
      <c r="A1473" s="11">
        <f>'Raw data (converted)'!A1473</f>
        <v>41891</v>
      </c>
      <c r="B1473" s="11" t="str">
        <f>'Raw data (converted)'!B1473</f>
        <v>Chris</v>
      </c>
      <c r="C1473" s="11" t="str">
        <f>'Raw data (converted)'!C1473</f>
        <v>Ambient</v>
      </c>
      <c r="D1473" s="13">
        <f>'Raw data (converted)'!D1473</f>
        <v>5</v>
      </c>
      <c r="E1473" s="12">
        <f>'Raw data (converted)'!E1473</f>
        <v>5.3</v>
      </c>
      <c r="F1473" s="2">
        <f>'Raw data (converted)'!F1473</f>
        <v>45</v>
      </c>
      <c r="G1473" s="2">
        <f t="shared" si="2137"/>
        <v>2025</v>
      </c>
      <c r="H1473" s="4">
        <f>IF('Raw data (converted)'!I1473=0,"",'Raw data (converted)'!I1473)</f>
        <v>8280</v>
      </c>
      <c r="I1473" t="str">
        <f>'Raw data (converted)'!J1473</f>
        <v>R5.3_T45</v>
      </c>
      <c r="J1473" s="21">
        <f>IF('Raw data (converted)'!Q1473=0,"",'Raw data (converted)'!Q1473)</f>
        <v>0.81540000000000001</v>
      </c>
      <c r="K1473" s="22">
        <f>IF('Raw data (converted)'!R1473=0,"",'Raw data (converted)'!R1473)</f>
        <v>0.68889999999999996</v>
      </c>
      <c r="L1473" s="23">
        <f>IF('Raw data (converted)'!S1473=0,"",'Raw data (converted)'!S1473)</f>
        <v>0.40920000000000001</v>
      </c>
      <c r="M1473" s="8"/>
      <c r="N1473" s="8"/>
      <c r="O1473" s="9"/>
      <c r="P1473" s="9"/>
      <c r="Q1473" s="10"/>
      <c r="R1473" s="10"/>
      <c r="S1473" s="112">
        <v>35.461859887501063</v>
      </c>
      <c r="T1473" s="113">
        <v>1</v>
      </c>
      <c r="U1473" s="21" t="e">
        <v>#N/A</v>
      </c>
      <c r="V1473" s="115">
        <v>740.78623010815841</v>
      </c>
      <c r="W1473" s="116">
        <v>1</v>
      </c>
      <c r="X1473" s="22" t="e">
        <v>#N/A</v>
      </c>
      <c r="Y1473" s="118">
        <v>0.98918112780528811</v>
      </c>
      <c r="Z1473" s="119">
        <v>1</v>
      </c>
      <c r="AA1473" s="23" t="e">
        <v>#N/A</v>
      </c>
      <c r="AB1473" s="24" t="str">
        <f>IF('Raw data (converted)'!T1473=0,"",'Raw data (converted)'!T1473)</f>
        <v/>
      </c>
    </row>
    <row r="1474" spans="1:28" x14ac:dyDescent="0.25">
      <c r="A1474" s="11">
        <f>'Raw data (converted)'!A1474</f>
        <v>41891</v>
      </c>
      <c r="B1474" s="12" t="str">
        <f>'Raw data (converted)'!B1474</f>
        <v>Chris</v>
      </c>
      <c r="C1474" s="2" t="str">
        <f>'Raw data (converted)'!C1474</f>
        <v>Ambient</v>
      </c>
      <c r="D1474" s="13">
        <f>'Raw data (converted)'!D1474</f>
        <v>5</v>
      </c>
      <c r="E1474" s="12">
        <f>'Raw data (converted)'!E1474</f>
        <v>5.4</v>
      </c>
      <c r="F1474" s="2">
        <f>'Raw data (converted)'!F1474</f>
        <v>0</v>
      </c>
      <c r="G1474" s="2">
        <f t="shared" si="2137"/>
        <v>0</v>
      </c>
      <c r="H1474" s="4">
        <f>IF('Raw data (converted)'!I1474=0,"",'Raw data (converted)'!I1474)</f>
        <v>8281</v>
      </c>
      <c r="I1474" t="str">
        <f>'Raw data (converted)'!J1474</f>
        <v>R5.4_Amb</v>
      </c>
      <c r="J1474" s="21">
        <f>IF('Raw data (converted)'!Q1474=0,"",'Raw data (converted)'!Q1474)</f>
        <v>0.92049999999999998</v>
      </c>
      <c r="K1474" s="22">
        <f>IF('Raw data (converted)'!R1474=0,"",'Raw data (converted)'!R1474)</f>
        <v>0.28789999999999999</v>
      </c>
      <c r="L1474" s="23">
        <f>IF('Raw data (converted)'!S1474=0,"",'Raw data (converted)'!S1474)</f>
        <v>0.36830000000000002</v>
      </c>
      <c r="M1474" s="108">
        <f t="shared" ref="M1474" si="2228">IFERROR(RSQ(J1474:J1477,$F1474:$F1477),"")</f>
        <v>0.94990654720362711</v>
      </c>
      <c r="N1474" s="108">
        <f t="shared" ref="N1474" si="2229">IFERROR(S1476,"")</f>
        <v>0.95039645872241796</v>
      </c>
      <c r="O1474" s="109">
        <f t="shared" ref="O1474" si="2230">IFERROR(RSQ(K1474:K1477,$F1474:$F1477),"")</f>
        <v>0.99387288517413419</v>
      </c>
      <c r="P1474" s="109">
        <f t="shared" ref="P1474" si="2231">IFERROR(V1476,"")</f>
        <v>0.994017833251571</v>
      </c>
      <c r="Q1474" s="110">
        <f t="shared" ref="Q1474" si="2232">IFERROR(RSQ(L1474:L1477,$F1474:$F1477),"")</f>
        <v>0.6719056201716288</v>
      </c>
      <c r="R1474" s="110">
        <f t="shared" ref="R1474" si="2233">IFERROR(Y1476,"")</f>
        <v>0.78287225452383191</v>
      </c>
      <c r="S1474" s="111">
        <f t="array" ref="S1474:U1477">LINEST(J1474:J1477,F1474:G1477,TRUE,TRUE)</f>
        <v>5.7777777777777407E-6</v>
      </c>
      <c r="T1474" s="93">
        <v>-3.6733333333333318E-3</v>
      </c>
      <c r="U1474" s="93">
        <v>0.92635000000000001</v>
      </c>
      <c r="V1474" s="114">
        <f t="array" ref="V1474:X1477">LINEST(K1474:K1477,F1474:G1477,TRUE,TRUE)</f>
        <v>6.9999999999999872E-6</v>
      </c>
      <c r="W1474" s="94">
        <v>7.4616666666666677E-3</v>
      </c>
      <c r="X1474" s="94">
        <v>0.29242500000000005</v>
      </c>
      <c r="Y1474" s="117">
        <f t="array" ref="Y1474:AA1477">LINEST(L1474:L1477,F1474:G1477,TRUE,TRUE)</f>
        <v>2.4333333333333364E-5</v>
      </c>
      <c r="Z1474" s="95">
        <v>-2.9166666666666848E-4</v>
      </c>
      <c r="AA1474" s="95">
        <v>0.37172500000000003</v>
      </c>
      <c r="AB1474" s="24" t="str">
        <f>IF('Raw data (converted)'!T1474=0,"",'Raw data (converted)'!T1474)</f>
        <v/>
      </c>
    </row>
    <row r="1475" spans="1:28" x14ac:dyDescent="0.25">
      <c r="A1475" s="11">
        <f>'Raw data (converted)'!A1475</f>
        <v>41891</v>
      </c>
      <c r="B1475" s="11" t="str">
        <f>'Raw data (converted)'!B1475</f>
        <v>Chris</v>
      </c>
      <c r="C1475" s="11" t="str">
        <f>'Raw data (converted)'!C1475</f>
        <v>Ambient</v>
      </c>
      <c r="D1475" s="13">
        <f>'Raw data (converted)'!D1475</f>
        <v>5</v>
      </c>
      <c r="E1475" s="12">
        <f>'Raw data (converted)'!E1475</f>
        <v>5.4</v>
      </c>
      <c r="F1475" s="2">
        <f>'Raw data (converted)'!F1475</f>
        <v>15</v>
      </c>
      <c r="G1475" s="2">
        <f t="shared" ref="G1475:G1513" si="2234">F1475^2</f>
        <v>225</v>
      </c>
      <c r="H1475" s="4">
        <f>IF('Raw data (converted)'!I1475=0,"",'Raw data (converted)'!I1475)</f>
        <v>8281</v>
      </c>
      <c r="I1475" t="str">
        <f>'Raw data (converted)'!J1475</f>
        <v>R5.4_T15</v>
      </c>
      <c r="J1475" s="21">
        <f>IF('Raw data (converted)'!Q1475=0,"",'Raw data (converted)'!Q1475)</f>
        <v>0.8901</v>
      </c>
      <c r="K1475" s="22">
        <f>IF('Raw data (converted)'!R1475=0,"",'Raw data (converted)'!R1475)</f>
        <v>0.41949999999999998</v>
      </c>
      <c r="L1475" s="23">
        <f>IF('Raw data (converted)'!S1475=0,"",'Raw data (converted)'!S1475)</f>
        <v>0.3831</v>
      </c>
      <c r="M1475" s="8"/>
      <c r="N1475" s="8"/>
      <c r="O1475" s="9"/>
      <c r="P1475" s="9"/>
      <c r="Q1475" s="10"/>
      <c r="R1475" s="10"/>
      <c r="S1475" s="111">
        <v>5.8137767414994605E-5</v>
      </c>
      <c r="T1475" s="93">
        <v>2.7300000000000033E-3</v>
      </c>
      <c r="U1475" s="93">
        <v>2.5499558819712963E-2</v>
      </c>
      <c r="V1475" s="114">
        <v>4.4969811547495766E-5</v>
      </c>
      <c r="W1475" s="94">
        <v>2.1116666666666662E-3</v>
      </c>
      <c r="X1475" s="94">
        <v>1.972401771952154E-2</v>
      </c>
      <c r="Y1475" s="117">
        <v>3.4037923657496814E-5</v>
      </c>
      <c r="Z1475" s="95">
        <v>1.5983333333333338E-3</v>
      </c>
      <c r="AA1475" s="95">
        <v>1.4929228881626809E-2</v>
      </c>
      <c r="AB1475" s="24" t="str">
        <f>IF('Raw data (converted)'!T1475=0,"",'Raw data (converted)'!T1475)</f>
        <v/>
      </c>
    </row>
    <row r="1476" spans="1:28" x14ac:dyDescent="0.25">
      <c r="A1476" s="11">
        <f>'Raw data (converted)'!A1476</f>
        <v>41891</v>
      </c>
      <c r="B1476" s="11" t="str">
        <f>'Raw data (converted)'!B1476</f>
        <v>Chris</v>
      </c>
      <c r="C1476" s="11" t="str">
        <f>'Raw data (converted)'!C1476</f>
        <v>Ambient</v>
      </c>
      <c r="D1476" s="13">
        <f>'Raw data (converted)'!D1476</f>
        <v>5</v>
      </c>
      <c r="E1476" s="12">
        <f>'Raw data (converted)'!E1476</f>
        <v>5.4</v>
      </c>
      <c r="F1476" s="2">
        <f>'Raw data (converted)'!F1476</f>
        <v>30</v>
      </c>
      <c r="G1476" s="2">
        <f t="shared" si="2234"/>
        <v>900</v>
      </c>
      <c r="H1476" s="4">
        <f>IF('Raw data (converted)'!I1476=0,"",'Raw data (converted)'!I1476)</f>
        <v>8281</v>
      </c>
      <c r="I1476" t="str">
        <f>'Raw data (converted)'!J1476</f>
        <v>R5.4_T30</v>
      </c>
      <c r="J1476" s="21">
        <f>IF('Raw data (converted)'!Q1476=0,"",'Raw data (converted)'!Q1476)</f>
        <v>0.80379999999999996</v>
      </c>
      <c r="K1476" s="22">
        <f>IF('Raw data (converted)'!R1476=0,"",'Raw data (converted)'!R1476)</f>
        <v>0.50900000000000001</v>
      </c>
      <c r="L1476" s="23">
        <f>IF('Raw data (converted)'!S1476=0,"",'Raw data (converted)'!S1476)</f>
        <v>0.37459999999999999</v>
      </c>
      <c r="M1476" s="8"/>
      <c r="N1476" s="8"/>
      <c r="O1476" s="9"/>
      <c r="P1476" s="9"/>
      <c r="Q1476" s="10"/>
      <c r="R1476" s="10"/>
      <c r="S1476" s="21">
        <v>0.95039645872241796</v>
      </c>
      <c r="T1476" s="93">
        <v>2.6161995336747568E-2</v>
      </c>
      <c r="U1476" s="21" t="e">
        <v>#N/A</v>
      </c>
      <c r="V1476" s="22">
        <v>0.994017833251571</v>
      </c>
      <c r="W1476" s="94">
        <v>2.0236415196373089E-2</v>
      </c>
      <c r="X1476" s="22" t="e">
        <v>#N/A</v>
      </c>
      <c r="Y1476" s="23">
        <v>0.78287225452383191</v>
      </c>
      <c r="Z1476" s="95">
        <v>1.5317065645873562E-2</v>
      </c>
      <c r="AA1476" s="23" t="e">
        <v>#N/A</v>
      </c>
      <c r="AB1476" s="24" t="str">
        <f>IF('Raw data (converted)'!T1476=0,"",'Raw data (converted)'!T1476)</f>
        <v/>
      </c>
    </row>
    <row r="1477" spans="1:28" x14ac:dyDescent="0.25">
      <c r="A1477" s="11">
        <f>'Raw data (converted)'!A1477</f>
        <v>41891</v>
      </c>
      <c r="B1477" s="11" t="str">
        <f>'Raw data (converted)'!B1477</f>
        <v>Chris</v>
      </c>
      <c r="C1477" s="11" t="str">
        <f>'Raw data (converted)'!C1477</f>
        <v>Ambient</v>
      </c>
      <c r="D1477" s="13">
        <f>'Raw data (converted)'!D1477</f>
        <v>5</v>
      </c>
      <c r="E1477" s="12">
        <f>'Raw data (converted)'!E1477</f>
        <v>5.4</v>
      </c>
      <c r="F1477" s="2">
        <f>'Raw data (converted)'!F1477</f>
        <v>45</v>
      </c>
      <c r="G1477" s="2">
        <f t="shared" si="2234"/>
        <v>2025</v>
      </c>
      <c r="H1477" s="4">
        <f>IF('Raw data (converted)'!I1477=0,"",'Raw data (converted)'!I1477)</f>
        <v>8281</v>
      </c>
      <c r="I1477" t="str">
        <f>'Raw data (converted)'!J1477</f>
        <v>R5.4_T45</v>
      </c>
      <c r="J1477" s="21">
        <f>IF('Raw data (converted)'!Q1477=0,"",'Raw data (converted)'!Q1477)</f>
        <v>0.77859999999999996</v>
      </c>
      <c r="K1477" s="22">
        <f>IF('Raw data (converted)'!R1477=0,"",'Raw data (converted)'!R1477)</f>
        <v>0.64690000000000003</v>
      </c>
      <c r="L1477" s="23">
        <f>IF('Raw data (converted)'!S1477=0,"",'Raw data (converted)'!S1477)</f>
        <v>0.4113</v>
      </c>
      <c r="M1477" s="8"/>
      <c r="N1477" s="8"/>
      <c r="O1477" s="9"/>
      <c r="P1477" s="9"/>
      <c r="Q1477" s="10"/>
      <c r="R1477" s="10"/>
      <c r="S1477" s="112">
        <v>9.5799254876177784</v>
      </c>
      <c r="T1477" s="113">
        <v>1</v>
      </c>
      <c r="U1477" s="21" t="e">
        <v>#N/A</v>
      </c>
      <c r="V1477" s="115">
        <v>83.081755746161676</v>
      </c>
      <c r="W1477" s="116">
        <v>1</v>
      </c>
      <c r="X1477" s="22" t="e">
        <v>#N/A</v>
      </c>
      <c r="Y1477" s="118">
        <v>1.8027918376045591</v>
      </c>
      <c r="Z1477" s="119">
        <v>1</v>
      </c>
      <c r="AA1477" s="23" t="e">
        <v>#N/A</v>
      </c>
      <c r="AB1477" s="24" t="str">
        <f>IF('Raw data (converted)'!T1477=0,"",'Raw data (converted)'!T1477)</f>
        <v/>
      </c>
    </row>
    <row r="1478" spans="1:28" x14ac:dyDescent="0.25">
      <c r="A1478" s="11">
        <f>'Raw data (converted)'!A1478</f>
        <v>41891</v>
      </c>
      <c r="B1478" s="12" t="str">
        <f>'Raw data (converted)'!B1478</f>
        <v>Chris</v>
      </c>
      <c r="C1478" s="2" t="str">
        <f>'Raw data (converted)'!C1478</f>
        <v>Ambient</v>
      </c>
      <c r="D1478" s="13">
        <f>'Raw data (converted)'!D1478</f>
        <v>5</v>
      </c>
      <c r="E1478" s="12">
        <f>'Raw data (converted)'!E1478</f>
        <v>5.5</v>
      </c>
      <c r="F1478" s="2">
        <f>'Raw data (converted)'!F1478</f>
        <v>0</v>
      </c>
      <c r="G1478" s="2">
        <f t="shared" si="2234"/>
        <v>0</v>
      </c>
      <c r="H1478" s="4">
        <f>IF('Raw data (converted)'!I1478=0,"",'Raw data (converted)'!I1478)</f>
        <v>8282</v>
      </c>
      <c r="I1478" t="str">
        <f>'Raw data (converted)'!J1478</f>
        <v>R5.5_Amb</v>
      </c>
      <c r="J1478" s="21">
        <f>IF('Raw data (converted)'!Q1478=0,"",'Raw data (converted)'!Q1478)</f>
        <v>0.90310000000000001</v>
      </c>
      <c r="K1478" s="22">
        <f>IF('Raw data (converted)'!R1478=0,"",'Raw data (converted)'!R1478)</f>
        <v>0.2472</v>
      </c>
      <c r="L1478" s="23">
        <f>IF('Raw data (converted)'!S1478=0,"",'Raw data (converted)'!S1478)</f>
        <v>0.37959999999999999</v>
      </c>
      <c r="M1478" s="108">
        <f t="shared" ref="M1478" si="2235">IFERROR(RSQ(J1478:J1481,$F1478:$F1481),"")</f>
        <v>0.93907276797613803</v>
      </c>
      <c r="N1478" s="108">
        <f t="shared" ref="N1478" si="2236">IFERROR(S1480,"")</f>
        <v>0.99166344790595218</v>
      </c>
      <c r="O1478" s="109">
        <f t="shared" ref="O1478" si="2237">IFERROR(RSQ(K1478:K1481,$F1478:$F1481),"")</f>
        <v>0.84268442118866571</v>
      </c>
      <c r="P1478" s="109">
        <f t="shared" ref="P1478" si="2238">IFERROR(V1480,"")</f>
        <v>0.87482675594001946</v>
      </c>
      <c r="Q1478" s="110">
        <f t="shared" ref="Q1478" si="2239">IFERROR(RSQ(L1478:L1481,$F1478:$F1481),"")</f>
        <v>0.26993751459137327</v>
      </c>
      <c r="R1478" s="110">
        <f t="shared" ref="R1478" si="2240">IFERROR(Y1480,"")</f>
        <v>0.32073883845805273</v>
      </c>
      <c r="S1478" s="111">
        <f t="array" ref="S1478:U1481">LINEST(J1478:J1481,F1478:G1481,TRUE,TRUE)</f>
        <v>4.4555555555555738E-5</v>
      </c>
      <c r="T1478" s="93">
        <v>-4.5310000000000072E-3</v>
      </c>
      <c r="U1478" s="93">
        <v>0.90488500000000005</v>
      </c>
      <c r="V1478" s="114">
        <f t="array" ref="V1478:X1481">LINEST(K1478:K1481,F1478:G1481,TRUE,TRUE)</f>
        <v>1.5777777777777771E-4</v>
      </c>
      <c r="W1478" s="94">
        <v>3.7386666666666692E-3</v>
      </c>
      <c r="X1478" s="94">
        <v>0.27852999999999994</v>
      </c>
      <c r="Y1478" s="117">
        <f t="array" ref="Y1478:AA1481">LINEST(L1478:L1481,F1478:G1481,TRUE,TRUE)</f>
        <v>3.0222222222222225E-5</v>
      </c>
      <c r="Z1478" s="95">
        <v>-4.2533333333333274E-4</v>
      </c>
      <c r="AA1478" s="95">
        <v>0.39071999999999996</v>
      </c>
      <c r="AB1478" s="24" t="str">
        <f>IF('Raw data (converted)'!T1478=0,"",'Raw data (converted)'!T1478)</f>
        <v/>
      </c>
    </row>
    <row r="1479" spans="1:28" x14ac:dyDescent="0.25">
      <c r="A1479" s="11">
        <f>'Raw data (converted)'!A1479</f>
        <v>41891</v>
      </c>
      <c r="B1479" s="11" t="str">
        <f>'Raw data (converted)'!B1479</f>
        <v>Chris</v>
      </c>
      <c r="C1479" s="11" t="str">
        <f>'Raw data (converted)'!C1479</f>
        <v>Ambient</v>
      </c>
      <c r="D1479" s="13">
        <f>'Raw data (converted)'!D1479</f>
        <v>5</v>
      </c>
      <c r="E1479" s="12">
        <f>'Raw data (converted)'!E1479</f>
        <v>5.5</v>
      </c>
      <c r="F1479" s="2">
        <f>'Raw data (converted)'!F1479</f>
        <v>15</v>
      </c>
      <c r="G1479" s="2">
        <f t="shared" si="2234"/>
        <v>225</v>
      </c>
      <c r="H1479" s="4">
        <f>IF('Raw data (converted)'!I1479=0,"",'Raw data (converted)'!I1479)</f>
        <v>8282</v>
      </c>
      <c r="I1479" t="str">
        <f>'Raw data (converted)'!J1479</f>
        <v>R5.5_T15</v>
      </c>
      <c r="J1479" s="21">
        <f>IF('Raw data (converted)'!Q1479=0,"",'Raw data (converted)'!Q1479)</f>
        <v>0.85229999999999995</v>
      </c>
      <c r="K1479" s="22">
        <f>IF('Raw data (converted)'!R1479=0,"",'Raw data (converted)'!R1479)</f>
        <v>0.46410000000000001</v>
      </c>
      <c r="L1479" s="23">
        <f>IF('Raw data (converted)'!S1479=0,"",'Raw data (converted)'!S1479)</f>
        <v>0.42449999999999999</v>
      </c>
      <c r="M1479" s="8"/>
      <c r="N1479" s="8"/>
      <c r="O1479" s="9"/>
      <c r="P1479" s="9"/>
      <c r="Q1479" s="10"/>
      <c r="R1479" s="10"/>
      <c r="S1479" s="111">
        <v>1.7739472621498308E-5</v>
      </c>
      <c r="T1479" s="93">
        <v>8.3299999999999889E-4</v>
      </c>
      <c r="U1479" s="93">
        <v>7.7806346142200913E-3</v>
      </c>
      <c r="V1479" s="114">
        <v>3.1136004326697084E-4</v>
      </c>
      <c r="W1479" s="94">
        <v>1.4620666666666671E-2</v>
      </c>
      <c r="X1479" s="94">
        <v>0.1365643039011292</v>
      </c>
      <c r="Y1479" s="117">
        <v>1.105114484879896E-4</v>
      </c>
      <c r="Z1479" s="95">
        <v>5.1893333333333323E-3</v>
      </c>
      <c r="AA1479" s="95">
        <v>4.8470956252172244E-2</v>
      </c>
      <c r="AB1479" s="24" t="str">
        <f>IF('Raw data (converted)'!T1479=0,"",'Raw data (converted)'!T1479)</f>
        <v/>
      </c>
    </row>
    <row r="1480" spans="1:28" x14ac:dyDescent="0.25">
      <c r="A1480" s="11">
        <f>'Raw data (converted)'!A1480</f>
        <v>41891</v>
      </c>
      <c r="B1480" s="11" t="str">
        <f>'Raw data (converted)'!B1480</f>
        <v>Chris</v>
      </c>
      <c r="C1480" s="11" t="str">
        <f>'Raw data (converted)'!C1480</f>
        <v>Ambient</v>
      </c>
      <c r="D1480" s="13">
        <f>'Raw data (converted)'!D1480</f>
        <v>5</v>
      </c>
      <c r="E1480" s="12">
        <f>'Raw data (converted)'!E1480</f>
        <v>5.5</v>
      </c>
      <c r="F1480" s="2">
        <f>'Raw data (converted)'!F1480</f>
        <v>30</v>
      </c>
      <c r="G1480" s="2">
        <f t="shared" si="2234"/>
        <v>900</v>
      </c>
      <c r="H1480" s="4">
        <f>IF('Raw data (converted)'!I1480=0,"",'Raw data (converted)'!I1480)</f>
        <v>8282</v>
      </c>
      <c r="I1480" t="str">
        <f>'Raw data (converted)'!J1480</f>
        <v>R5.5_T30</v>
      </c>
      <c r="J1480" s="21">
        <f>IF('Raw data (converted)'!Q1480=0,"",'Raw data (converted)'!Q1480)</f>
        <v>0.80369999999999997</v>
      </c>
      <c r="K1480" s="22">
        <f>IF('Raw data (converted)'!R1480=0,"",'Raw data (converted)'!R1480)</f>
        <v>0.43869999999999998</v>
      </c>
      <c r="L1480" s="23">
        <f>IF('Raw data (converted)'!S1480=0,"",'Raw data (converted)'!S1480)</f>
        <v>0.37180000000000002</v>
      </c>
      <c r="M1480" s="8"/>
      <c r="N1480" s="8"/>
      <c r="O1480" s="9"/>
      <c r="P1480" s="9"/>
      <c r="Q1480" s="10"/>
      <c r="R1480" s="10"/>
      <c r="S1480" s="21">
        <v>0.99166344790595218</v>
      </c>
      <c r="T1480" s="93">
        <v>7.9827626796742379E-3</v>
      </c>
      <c r="U1480" s="21" t="e">
        <v>#N/A</v>
      </c>
      <c r="V1480" s="22">
        <v>0.87482675594001946</v>
      </c>
      <c r="W1480" s="94">
        <v>0.14011201947013685</v>
      </c>
      <c r="X1480" s="22" t="e">
        <v>#N/A</v>
      </c>
      <c r="Y1480" s="23">
        <v>0.32073883845805273</v>
      </c>
      <c r="Z1480" s="95">
        <v>4.9730151819595309E-2</v>
      </c>
      <c r="AA1480" s="23" t="e">
        <v>#N/A</v>
      </c>
      <c r="AB1480" s="24" t="str">
        <f>IF('Raw data (converted)'!T1480=0,"",'Raw data (converted)'!T1480)</f>
        <v>For CO2, high residuals and Cooks (also with N2O). Odd sequence of conc. Remove from analysis</v>
      </c>
    </row>
    <row r="1481" spans="1:28" x14ac:dyDescent="0.25">
      <c r="A1481" s="11">
        <f>'Raw data (converted)'!A1481</f>
        <v>41891</v>
      </c>
      <c r="B1481" s="11" t="str">
        <f>'Raw data (converted)'!B1481</f>
        <v>Chris</v>
      </c>
      <c r="C1481" s="11" t="str">
        <f>'Raw data (converted)'!C1481</f>
        <v>Ambient</v>
      </c>
      <c r="D1481" s="13">
        <f>'Raw data (converted)'!D1481</f>
        <v>5</v>
      </c>
      <c r="E1481" s="12">
        <f>'Raw data (converted)'!E1481</f>
        <v>5.5</v>
      </c>
      <c r="F1481" s="2">
        <f>'Raw data (converted)'!F1481</f>
        <v>45</v>
      </c>
      <c r="G1481" s="2">
        <f t="shared" si="2234"/>
        <v>2025</v>
      </c>
      <c r="H1481" s="4">
        <f>IF('Raw data (converted)'!I1481=0,"",'Raw data (converted)'!I1481)</f>
        <v>8282</v>
      </c>
      <c r="I1481" t="str">
        <f>'Raw data (converted)'!J1481</f>
        <v>R5.5_T45</v>
      </c>
      <c r="J1481" s="21">
        <f>IF('Raw data (converted)'!Q1481=0,"",'Raw data (converted)'!Q1481)</f>
        <v>0.79300000000000004</v>
      </c>
      <c r="K1481" s="22">
        <f>IF('Raw data (converted)'!R1481=0,"",'Raw data (converted)'!R1481)</f>
        <v>0.79759999999999998</v>
      </c>
      <c r="L1481" s="23">
        <f>IF('Raw data (converted)'!S1481=0,"",'Raw data (converted)'!S1481)</f>
        <v>0.44390000000000002</v>
      </c>
      <c r="M1481" s="8"/>
      <c r="N1481" s="8"/>
      <c r="O1481" s="9"/>
      <c r="P1481" s="9"/>
      <c r="Q1481" s="10"/>
      <c r="R1481" s="10"/>
      <c r="S1481" s="112">
        <v>59.476833870803382</v>
      </c>
      <c r="T1481" s="113">
        <v>1</v>
      </c>
      <c r="U1481" s="21" t="e">
        <v>#N/A</v>
      </c>
      <c r="V1481" s="115">
        <v>3.4944638629035598</v>
      </c>
      <c r="W1481" s="116">
        <v>1</v>
      </c>
      <c r="X1481" s="22" t="e">
        <v>#N/A</v>
      </c>
      <c r="Y1481" s="118">
        <v>0.23609390365405558</v>
      </c>
      <c r="Z1481" s="119">
        <v>1</v>
      </c>
      <c r="AA1481" s="23" t="e">
        <v>#N/A</v>
      </c>
      <c r="AB1481" s="24" t="str">
        <f>IF('Raw data (converted)'!T1481=0,"",'Raw data (converted)'!T1481)</f>
        <v/>
      </c>
    </row>
    <row r="1482" spans="1:28" x14ac:dyDescent="0.25">
      <c r="A1482" s="11">
        <f>'Raw data (converted)'!A1482</f>
        <v>41891</v>
      </c>
      <c r="B1482" s="12" t="str">
        <f>'Raw data (converted)'!B1482</f>
        <v>Chris</v>
      </c>
      <c r="C1482" s="2" t="str">
        <f>'Raw data (converted)'!C1482</f>
        <v>Ambient</v>
      </c>
      <c r="D1482" s="13">
        <f>'Raw data (converted)'!D1482</f>
        <v>5</v>
      </c>
      <c r="E1482" s="12">
        <f>'Raw data (converted)'!E1482</f>
        <v>5.6</v>
      </c>
      <c r="F1482" s="2">
        <f>'Raw data (converted)'!F1482</f>
        <v>0</v>
      </c>
      <c r="G1482" s="2">
        <f t="shared" si="2234"/>
        <v>0</v>
      </c>
      <c r="H1482" s="4">
        <f>IF('Raw data (converted)'!I1482=0,"",'Raw data (converted)'!I1482)</f>
        <v>8283</v>
      </c>
      <c r="I1482" t="str">
        <f>'Raw data (converted)'!J1482</f>
        <v>R5.6_Amb</v>
      </c>
      <c r="J1482" s="21">
        <f>IF('Raw data (converted)'!Q1482=0,"",'Raw data (converted)'!Q1482)</f>
        <v>0.94579999999999997</v>
      </c>
      <c r="K1482" s="22">
        <f>IF('Raw data (converted)'!R1482=0,"",'Raw data (converted)'!R1482)</f>
        <v>0.29499999999999998</v>
      </c>
      <c r="L1482" s="23">
        <f>IF('Raw data (converted)'!S1482=0,"",'Raw data (converted)'!S1482)</f>
        <v>0.39250000000000002</v>
      </c>
      <c r="M1482" s="108">
        <f t="shared" ref="M1482" si="2241">IFERROR(RSQ(J1482:J1485,$F1482:$F1485),"")</f>
        <v>0.95583047449290304</v>
      </c>
      <c r="N1482" s="108">
        <f t="shared" ref="N1482" si="2242">IFERROR(S1484,"")</f>
        <v>0.97003597609712489</v>
      </c>
      <c r="O1482" s="109">
        <f t="shared" ref="O1482" si="2243">IFERROR(RSQ(K1482:K1485,$F1482:$F1485),"")</f>
        <v>0.99325604071417839</v>
      </c>
      <c r="P1482" s="109">
        <f t="shared" ref="P1482" si="2244">IFERROR(V1484,"")</f>
        <v>0.99339046890265403</v>
      </c>
      <c r="Q1482" s="110">
        <f t="shared" ref="Q1482" si="2245">IFERROR(RSQ(L1482:L1485,$F1482:$F1485),"")</f>
        <v>2.2800934649883708E-2</v>
      </c>
      <c r="R1482" s="110">
        <f t="shared" ref="R1482" si="2246">IFERROR(Y1484,"")</f>
        <v>0.58374161453229867</v>
      </c>
      <c r="S1482" s="111">
        <f t="array" ref="S1482:U1485">LINEST(J1482:J1485,F1482:G1485,TRUE,TRUE)</f>
        <v>-3.4111111111111176E-5</v>
      </c>
      <c r="T1482" s="93">
        <v>-2.2189999999999953E-3</v>
      </c>
      <c r="U1482" s="93">
        <v>0.94081499999999996</v>
      </c>
      <c r="V1482" s="114">
        <f t="array" ref="V1482:X1485">LINEST(K1482:K1485,F1482:G1485,TRUE,TRUE)</f>
        <v>5.8888888888888391E-6</v>
      </c>
      <c r="W1482" s="94">
        <v>6.5263333333333354E-3</v>
      </c>
      <c r="X1482" s="94">
        <v>0.29084500000000002</v>
      </c>
      <c r="Y1482" s="117">
        <f t="array" ref="Y1482:AA1485">LINEST(L1482:L1485,F1482:G1485,TRUE,TRUE)</f>
        <v>-2.7111111111111091E-5</v>
      </c>
      <c r="Z1482" s="95">
        <v>1.146666666666665E-3</v>
      </c>
      <c r="AA1482" s="95">
        <v>0.39485000000000003</v>
      </c>
      <c r="AB1482" s="24" t="str">
        <f>IF('Raw data (converted)'!T1482=0,"",'Raw data (converted)'!T1482)</f>
        <v/>
      </c>
    </row>
    <row r="1483" spans="1:28" x14ac:dyDescent="0.25">
      <c r="A1483" s="11">
        <f>'Raw data (converted)'!A1483</f>
        <v>41891</v>
      </c>
      <c r="B1483" s="11" t="str">
        <f>'Raw data (converted)'!B1483</f>
        <v>Chris</v>
      </c>
      <c r="C1483" s="11" t="str">
        <f>'Raw data (converted)'!C1483</f>
        <v>Ambient</v>
      </c>
      <c r="D1483" s="13">
        <f>'Raw data (converted)'!D1483</f>
        <v>5</v>
      </c>
      <c r="E1483" s="12">
        <f>'Raw data (converted)'!E1483</f>
        <v>5.6</v>
      </c>
      <c r="F1483" s="2">
        <f>'Raw data (converted)'!F1483</f>
        <v>15</v>
      </c>
      <c r="G1483" s="2">
        <f t="shared" si="2234"/>
        <v>225</v>
      </c>
      <c r="H1483" s="4">
        <f>IF('Raw data (converted)'!I1483=0,"",'Raw data (converted)'!I1483)</f>
        <v>8283</v>
      </c>
      <c r="I1483" t="str">
        <f>'Raw data (converted)'!J1483</f>
        <v>R5.6_T15</v>
      </c>
      <c r="J1483" s="21">
        <f>IF('Raw data (converted)'!Q1483=0,"",'Raw data (converted)'!Q1483)</f>
        <v>0.88490000000000002</v>
      </c>
      <c r="K1483" s="22">
        <f>IF('Raw data (converted)'!R1483=0,"",'Raw data (converted)'!R1483)</f>
        <v>0.37759999999999999</v>
      </c>
      <c r="L1483" s="23">
        <f>IF('Raw data (converted)'!S1483=0,"",'Raw data (converted)'!S1483)</f>
        <v>0.41299999999999998</v>
      </c>
      <c r="M1483" s="8"/>
      <c r="N1483" s="8"/>
      <c r="O1483" s="9"/>
      <c r="P1483" s="9"/>
      <c r="Q1483" s="10"/>
      <c r="R1483" s="10"/>
      <c r="S1483" s="111">
        <v>4.954132830149535E-5</v>
      </c>
      <c r="T1483" s="93">
        <v>2.3263333333333335E-3</v>
      </c>
      <c r="U1483" s="93">
        <v>2.1729111233550237E-2</v>
      </c>
      <c r="V1483" s="114">
        <v>4.1292721984495975E-5</v>
      </c>
      <c r="W1483" s="94">
        <v>1.9389999999999935E-3</v>
      </c>
      <c r="X1483" s="94">
        <v>1.8111225110411435E-2</v>
      </c>
      <c r="Y1483" s="117">
        <v>2.3354487764997772E-5</v>
      </c>
      <c r="Z1483" s="95">
        <v>1.0966666666666651E-3</v>
      </c>
      <c r="AA1483" s="95">
        <v>1.024341251732057E-2</v>
      </c>
      <c r="AB1483" s="24" t="str">
        <f>IF('Raw data (converted)'!T1483=0,"",'Raw data (converted)'!T1483)</f>
        <v/>
      </c>
    </row>
    <row r="1484" spans="1:28" x14ac:dyDescent="0.25">
      <c r="A1484" s="11">
        <f>'Raw data (converted)'!A1484</f>
        <v>41891</v>
      </c>
      <c r="B1484" s="11" t="str">
        <f>'Raw data (converted)'!B1484</f>
        <v>Chris</v>
      </c>
      <c r="C1484" s="11" t="str">
        <f>'Raw data (converted)'!C1484</f>
        <v>Ambient</v>
      </c>
      <c r="D1484" s="13">
        <f>'Raw data (converted)'!D1484</f>
        <v>5</v>
      </c>
      <c r="E1484" s="12">
        <f>'Raw data (converted)'!E1484</f>
        <v>5.6</v>
      </c>
      <c r="F1484" s="2">
        <f>'Raw data (converted)'!F1484</f>
        <v>30</v>
      </c>
      <c r="G1484" s="2">
        <f t="shared" si="2234"/>
        <v>900</v>
      </c>
      <c r="H1484" s="4">
        <f>IF('Raw data (converted)'!I1484=0,"",'Raw data (converted)'!I1484)</f>
        <v>8283</v>
      </c>
      <c r="I1484" t="str">
        <f>'Raw data (converted)'!J1484</f>
        <v>R5.6_T30</v>
      </c>
      <c r="J1484" s="21">
        <f>IF('Raw data (converted)'!Q1484=0,"",'Raw data (converted)'!Q1484)</f>
        <v>0.85850000000000004</v>
      </c>
      <c r="K1484" s="22">
        <f>IF('Raw data (converted)'!R1484=0,"",'Raw data (converted)'!R1484)</f>
        <v>0.50439999999999996</v>
      </c>
      <c r="L1484" s="23">
        <f>IF('Raw data (converted)'!S1484=0,"",'Raw data (converted)'!S1484)</f>
        <v>0.39779999999999999</v>
      </c>
      <c r="M1484" s="8"/>
      <c r="N1484" s="8"/>
      <c r="O1484" s="9"/>
      <c r="P1484" s="9"/>
      <c r="Q1484" s="10"/>
      <c r="R1484" s="10"/>
      <c r="S1484" s="21">
        <v>0.97003597609712489</v>
      </c>
      <c r="T1484" s="93">
        <v>2.2293597735672903E-2</v>
      </c>
      <c r="U1484" s="21" t="e">
        <v>#N/A</v>
      </c>
      <c r="V1484" s="22">
        <v>0.99339046890265403</v>
      </c>
      <c r="W1484" s="94">
        <v>1.8581724893023188E-2</v>
      </c>
      <c r="X1484" s="22" t="e">
        <v>#N/A</v>
      </c>
      <c r="Y1484" s="23">
        <v>0.58374161453229867</v>
      </c>
      <c r="Z1484" s="95">
        <v>1.0509519494248996E-2</v>
      </c>
      <c r="AA1484" s="23" t="e">
        <v>#N/A</v>
      </c>
      <c r="AB1484" s="24" t="str">
        <f>IF('Raw data (converted)'!T1484=0,"",'Raw data (converted)'!T1484)</f>
        <v/>
      </c>
    </row>
    <row r="1485" spans="1:28" x14ac:dyDescent="0.25">
      <c r="A1485" s="11">
        <f>'Raw data (converted)'!A1485</f>
        <v>41891</v>
      </c>
      <c r="B1485" s="11" t="str">
        <f>'Raw data (converted)'!B1485</f>
        <v>Chris</v>
      </c>
      <c r="C1485" s="11" t="str">
        <f>'Raw data (converted)'!C1485</f>
        <v>Ambient</v>
      </c>
      <c r="D1485" s="13">
        <f>'Raw data (converted)'!D1485</f>
        <v>5</v>
      </c>
      <c r="E1485" s="12">
        <f>'Raw data (converted)'!E1485</f>
        <v>5.6</v>
      </c>
      <c r="F1485" s="2">
        <f>'Raw data (converted)'!F1485</f>
        <v>45</v>
      </c>
      <c r="G1485" s="2">
        <f t="shared" si="2234"/>
        <v>2025</v>
      </c>
      <c r="H1485" s="4">
        <f>IF('Raw data (converted)'!I1485=0,"",'Raw data (converted)'!I1485)</f>
        <v>8283</v>
      </c>
      <c r="I1485" t="str">
        <f>'Raw data (converted)'!J1485</f>
        <v>R5.6_T45</v>
      </c>
      <c r="J1485" s="21">
        <f>IF('Raw data (converted)'!Q1485=0,"",'Raw data (converted)'!Q1485)</f>
        <v>0.76690000000000003</v>
      </c>
      <c r="K1485" s="22">
        <f>IF('Raw data (converted)'!R1485=0,"",'Raw data (converted)'!R1485)</f>
        <v>0.59230000000000005</v>
      </c>
      <c r="L1485" s="23">
        <f>IF('Raw data (converted)'!S1485=0,"",'Raw data (converted)'!S1485)</f>
        <v>0.39389999999999997</v>
      </c>
      <c r="M1485" s="8"/>
      <c r="N1485" s="8"/>
      <c r="O1485" s="9"/>
      <c r="P1485" s="9"/>
      <c r="Q1485" s="10"/>
      <c r="R1485" s="10"/>
      <c r="S1485" s="112">
        <v>16.186677384208789</v>
      </c>
      <c r="T1485" s="113">
        <v>1</v>
      </c>
      <c r="U1485" s="21" t="e">
        <v>#N/A</v>
      </c>
      <c r="V1485" s="115">
        <v>75.148331573894822</v>
      </c>
      <c r="W1485" s="116">
        <v>1</v>
      </c>
      <c r="X1485" s="22" t="e">
        <v>#N/A</v>
      </c>
      <c r="Y1485" s="118">
        <v>0.70117700316885612</v>
      </c>
      <c r="Z1485" s="119">
        <v>1</v>
      </c>
      <c r="AA1485" s="23" t="e">
        <v>#N/A</v>
      </c>
      <c r="AB1485" s="24" t="str">
        <f>IF('Raw data (converted)'!T1485=0,"",'Raw data (converted)'!T1485)</f>
        <v/>
      </c>
    </row>
    <row r="1486" spans="1:28" x14ac:dyDescent="0.25">
      <c r="A1486" s="11">
        <f>'Raw data (converted)'!A1486</f>
        <v>41891</v>
      </c>
      <c r="B1486" s="12" t="str">
        <f>'Raw data (converted)'!B1486</f>
        <v>Loic</v>
      </c>
      <c r="C1486" s="2" t="str">
        <f>'Raw data (converted)'!C1486</f>
        <v>Elevated</v>
      </c>
      <c r="D1486" s="13">
        <f>'Raw data (converted)'!D1486</f>
        <v>6</v>
      </c>
      <c r="E1486" s="12">
        <f>'Raw data (converted)'!E1486</f>
        <v>6.1</v>
      </c>
      <c r="F1486" s="2">
        <f>'Raw data (converted)'!F1486</f>
        <v>0</v>
      </c>
      <c r="G1486" s="2">
        <f t="shared" si="2234"/>
        <v>0</v>
      </c>
      <c r="H1486" s="4">
        <f>IF('Raw data (converted)'!I1486=0,"",'Raw data (converted)'!I1486)</f>
        <v>8284</v>
      </c>
      <c r="I1486" t="str">
        <f>'Raw data (converted)'!J1486</f>
        <v>R6.1_Amb</v>
      </c>
      <c r="J1486" s="21">
        <f>IF('Raw data (converted)'!Q1486=0,"",'Raw data (converted)'!Q1486)</f>
        <v>0.89870000000000005</v>
      </c>
      <c r="K1486" s="22">
        <f>IF('Raw data (converted)'!R1486=0,"",'Raw data (converted)'!R1486)</f>
        <v>0.2344</v>
      </c>
      <c r="L1486" s="23">
        <f>IF('Raw data (converted)'!S1486=0,"",'Raw data (converted)'!S1486)</f>
        <v>0.38469999999999999</v>
      </c>
      <c r="M1486" s="108">
        <f t="shared" ref="M1486" si="2247">IFERROR(RSQ(J1486:J1489,$F1486:$F1489),"")</f>
        <v>0.98099904076434497</v>
      </c>
      <c r="N1486" s="108">
        <f t="shared" ref="N1486" si="2248">IFERROR(S1488,"")</f>
        <v>0.98102099379604368</v>
      </c>
      <c r="O1486" s="109">
        <f t="shared" ref="O1486" si="2249">IFERROR(RSQ(K1486:K1489,$F1486:$F1489),"")</f>
        <v>0.99867243818690676</v>
      </c>
      <c r="P1486" s="109">
        <f t="shared" ref="P1486" si="2250">IFERROR(V1488,"")</f>
        <v>0.99868976932889952</v>
      </c>
      <c r="Q1486" s="110">
        <f t="shared" ref="Q1486" si="2251">IFERROR(RSQ(L1486:L1489,$F1486:$F1489),"")</f>
        <v>0.30746672896547572</v>
      </c>
      <c r="R1486" s="110">
        <f t="shared" ref="R1486" si="2252">IFERROR(Y1488,"")</f>
        <v>0.46764822086414021</v>
      </c>
      <c r="S1486" s="111">
        <f t="array" ref="S1486:U1489">LINEST(J1486:J1489,F1486:G1489,TRUE,TRUE)</f>
        <v>1.5365809103170201E-6</v>
      </c>
      <c r="T1486" s="93">
        <v>-4.6100826120137823E-3</v>
      </c>
      <c r="U1486" s="93">
        <v>0.90242225731487735</v>
      </c>
      <c r="V1486" s="114">
        <f t="array" ref="V1486:X1489">LINEST(K1486:K1489,F1486:G1489,TRUE,TRUE)</f>
        <v>-2.9737778940460137E-6</v>
      </c>
      <c r="W1486" s="94">
        <v>1.0113442691296869E-2</v>
      </c>
      <c r="X1486" s="94">
        <v>0.23653024863803798</v>
      </c>
      <c r="Y1486" s="117">
        <f t="array" ref="Y1486:AA1489">LINEST(L1486:L1489,F1486:G1489,TRUE,TRUE)</f>
        <v>1.1763857832737881E-5</v>
      </c>
      <c r="Z1486" s="95">
        <v>-7.5409256950159686E-4</v>
      </c>
      <c r="AA1486" s="95">
        <v>0.38646686932993185</v>
      </c>
      <c r="AB1486" s="24" t="str">
        <f>IF('Raw data (converted)'!T1486=0,"",'Raw data (converted)'!T1486)</f>
        <v/>
      </c>
    </row>
    <row r="1487" spans="1:28" x14ac:dyDescent="0.25">
      <c r="A1487" s="11">
        <f>'Raw data (converted)'!A1487</f>
        <v>41891</v>
      </c>
      <c r="B1487" s="11" t="str">
        <f>'Raw data (converted)'!B1487</f>
        <v>Loic</v>
      </c>
      <c r="C1487" s="11" t="str">
        <f>'Raw data (converted)'!C1487</f>
        <v>Elevated</v>
      </c>
      <c r="D1487" s="13">
        <f>'Raw data (converted)'!D1487</f>
        <v>6</v>
      </c>
      <c r="E1487" s="12">
        <f>'Raw data (converted)'!E1487</f>
        <v>6.1</v>
      </c>
      <c r="F1487" s="2">
        <f>'Raw data (converted)'!F1487</f>
        <v>17</v>
      </c>
      <c r="G1487" s="2">
        <f t="shared" si="2234"/>
        <v>289</v>
      </c>
      <c r="H1487" s="4">
        <f>IF('Raw data (converted)'!I1487=0,"",'Raw data (converted)'!I1487)</f>
        <v>8284</v>
      </c>
      <c r="I1487" t="str">
        <f>'Raw data (converted)'!J1487</f>
        <v>R6.1_T15</v>
      </c>
      <c r="J1487" s="21">
        <f>IF('Raw data (converted)'!Q1487=0,"",'Raw data (converted)'!Q1487)</f>
        <v>0.83830000000000005</v>
      </c>
      <c r="K1487" s="22">
        <f>IF('Raw data (converted)'!R1487=0,"",'Raw data (converted)'!R1487)</f>
        <v>0.41549999999999998</v>
      </c>
      <c r="L1487" s="23">
        <f>IF('Raw data (converted)'!S1487=0,"",'Raw data (converted)'!S1487)</f>
        <v>0.3836</v>
      </c>
      <c r="M1487" s="8"/>
      <c r="N1487" s="8"/>
      <c r="O1487" s="9"/>
      <c r="P1487" s="9"/>
      <c r="Q1487" s="10"/>
      <c r="R1487" s="10"/>
      <c r="S1487" s="111">
        <v>4.5179863562291319E-5</v>
      </c>
      <c r="T1487" s="93">
        <v>2.117410764350007E-3</v>
      </c>
      <c r="U1487" s="93">
        <v>2.0597289891000521E-2</v>
      </c>
      <c r="V1487" s="114">
        <v>2.5856445344505971E-5</v>
      </c>
      <c r="W1487" s="94">
        <v>1.2117946222834491E-3</v>
      </c>
      <c r="X1487" s="94">
        <v>1.1787833302712845E-2</v>
      </c>
      <c r="Y1487" s="117">
        <v>2.1445834746475869E-5</v>
      </c>
      <c r="Z1487" s="95">
        <v>1.0050858449373423E-3</v>
      </c>
      <c r="AA1487" s="95">
        <v>9.7770564229046324E-3</v>
      </c>
      <c r="AB1487" s="24" t="str">
        <f>IF('Raw data (converted)'!T1487=0,"",'Raw data (converted)'!T1487)</f>
        <v/>
      </c>
    </row>
    <row r="1488" spans="1:28" x14ac:dyDescent="0.25">
      <c r="A1488" s="11">
        <f>'Raw data (converted)'!A1488</f>
        <v>41891</v>
      </c>
      <c r="B1488" s="11" t="str">
        <f>'Raw data (converted)'!B1488</f>
        <v>Loic</v>
      </c>
      <c r="C1488" s="11" t="str">
        <f>'Raw data (converted)'!C1488</f>
        <v>Elevated</v>
      </c>
      <c r="D1488" s="13">
        <f>'Raw data (converted)'!D1488</f>
        <v>6</v>
      </c>
      <c r="E1488" s="12">
        <f>'Raw data (converted)'!E1488</f>
        <v>6.1</v>
      </c>
      <c r="F1488" s="2">
        <f>'Raw data (converted)'!F1488</f>
        <v>30</v>
      </c>
      <c r="G1488" s="2">
        <f t="shared" si="2234"/>
        <v>900</v>
      </c>
      <c r="H1488" s="4">
        <f>IF('Raw data (converted)'!I1488=0,"",'Raw data (converted)'!I1488)</f>
        <v>8284</v>
      </c>
      <c r="I1488" t="str">
        <f>'Raw data (converted)'!J1488</f>
        <v>R6.1_T30</v>
      </c>
      <c r="J1488" s="21">
        <f>IF('Raw data (converted)'!Q1488=0,"",'Raw data (converted)'!Q1488)</f>
        <v>0.75090000000000001</v>
      </c>
      <c r="K1488" s="22">
        <f>IF('Raw data (converted)'!R1488=0,"",'Raw data (converted)'!R1488)</f>
        <v>0.52890000000000004</v>
      </c>
      <c r="L1488" s="23">
        <f>IF('Raw data (converted)'!S1488=0,"",'Raw data (converted)'!S1488)</f>
        <v>0.36749999999999999</v>
      </c>
      <c r="M1488" s="8"/>
      <c r="N1488" s="8"/>
      <c r="O1488" s="9"/>
      <c r="P1488" s="9"/>
      <c r="Q1488" s="10"/>
      <c r="R1488" s="10"/>
      <c r="S1488" s="21">
        <v>0.98102099379604368</v>
      </c>
      <c r="T1488" s="93">
        <v>2.0930923304337767E-2</v>
      </c>
      <c r="U1488" s="21" t="e">
        <v>#N/A</v>
      </c>
      <c r="V1488" s="22">
        <v>0.99868976932889952</v>
      </c>
      <c r="W1488" s="94">
        <v>1.1978771774785957E-2</v>
      </c>
      <c r="X1488" s="22" t="e">
        <v>#N/A</v>
      </c>
      <c r="Y1488" s="23">
        <v>0.46764822086414021</v>
      </c>
      <c r="Z1488" s="95">
        <v>9.9354244763731458E-3</v>
      </c>
      <c r="AA1488" s="23" t="e">
        <v>#N/A</v>
      </c>
      <c r="AB1488" s="24" t="str">
        <f>IF('Raw data (converted)'!T1488=0,"",'Raw data (converted)'!T1488)</f>
        <v/>
      </c>
    </row>
    <row r="1489" spans="1:28" x14ac:dyDescent="0.25">
      <c r="A1489" s="11">
        <f>'Raw data (converted)'!A1489</f>
        <v>41891</v>
      </c>
      <c r="B1489" s="11" t="str">
        <f>'Raw data (converted)'!B1489</f>
        <v>Loic</v>
      </c>
      <c r="C1489" s="11" t="str">
        <f>'Raw data (converted)'!C1489</f>
        <v>Elevated</v>
      </c>
      <c r="D1489" s="13">
        <f>'Raw data (converted)'!D1489</f>
        <v>6</v>
      </c>
      <c r="E1489" s="12">
        <f>'Raw data (converted)'!E1489</f>
        <v>6.1</v>
      </c>
      <c r="F1489" s="2">
        <f>'Raw data (converted)'!F1489</f>
        <v>45</v>
      </c>
      <c r="G1489" s="2">
        <f t="shared" si="2234"/>
        <v>2025</v>
      </c>
      <c r="H1489" s="4">
        <f>IF('Raw data (converted)'!I1489=0,"",'Raw data (converted)'!I1489)</f>
        <v>8284</v>
      </c>
      <c r="I1489" t="str">
        <f>'Raw data (converted)'!J1489</f>
        <v>R6.1_T45</v>
      </c>
      <c r="J1489" s="21">
        <f>IF('Raw data (converted)'!Q1489=0,"",'Raw data (converted)'!Q1489)</f>
        <v>0.7026</v>
      </c>
      <c r="K1489" s="22">
        <f>IF('Raw data (converted)'!R1489=0,"",'Raw data (converted)'!R1489)</f>
        <v>0.68820000000000003</v>
      </c>
      <c r="L1489" s="23">
        <f>IF('Raw data (converted)'!S1489=0,"",'Raw data (converted)'!S1489)</f>
        <v>0.3785</v>
      </c>
      <c r="M1489" s="8"/>
      <c r="N1489" s="8"/>
      <c r="O1489" s="9"/>
      <c r="P1489" s="9"/>
      <c r="Q1489" s="10"/>
      <c r="R1489" s="10"/>
      <c r="S1489" s="112">
        <v>25.844898917614032</v>
      </c>
      <c r="T1489" s="113">
        <v>1</v>
      </c>
      <c r="U1489" s="21" t="e">
        <v>#N/A</v>
      </c>
      <c r="V1489" s="115">
        <v>381.11219320263456</v>
      </c>
      <c r="W1489" s="116">
        <v>1</v>
      </c>
      <c r="X1489" s="22" t="e">
        <v>#N/A</v>
      </c>
      <c r="Y1489" s="118">
        <v>0.43922856952150169</v>
      </c>
      <c r="Z1489" s="119">
        <v>1</v>
      </c>
      <c r="AA1489" s="23" t="e">
        <v>#N/A</v>
      </c>
      <c r="AB1489" s="24" t="str">
        <f>IF('Raw data (converted)'!T1489=0,"",'Raw data (converted)'!T1489)</f>
        <v/>
      </c>
    </row>
    <row r="1490" spans="1:28" x14ac:dyDescent="0.25">
      <c r="A1490" s="11">
        <f>'Raw data (converted)'!A1490</f>
        <v>41891</v>
      </c>
      <c r="B1490" s="12" t="str">
        <f>'Raw data (converted)'!B1490</f>
        <v>Loic</v>
      </c>
      <c r="C1490" s="2" t="str">
        <f>'Raw data (converted)'!C1490</f>
        <v>Elevated</v>
      </c>
      <c r="D1490" s="13">
        <f>'Raw data (converted)'!D1490</f>
        <v>6</v>
      </c>
      <c r="E1490" s="12">
        <f>'Raw data (converted)'!E1490</f>
        <v>6.2</v>
      </c>
      <c r="F1490" s="2">
        <f>'Raw data (converted)'!F1490</f>
        <v>0</v>
      </c>
      <c r="G1490" s="2">
        <f t="shared" si="2234"/>
        <v>0</v>
      </c>
      <c r="H1490" s="4">
        <f>IF('Raw data (converted)'!I1490=0,"",'Raw data (converted)'!I1490)</f>
        <v>8285</v>
      </c>
      <c r="I1490" t="str">
        <f>'Raw data (converted)'!J1490</f>
        <v>R6.2_Amb</v>
      </c>
      <c r="J1490" s="21">
        <f>IF('Raw data (converted)'!Q1490=0,"",'Raw data (converted)'!Q1490)</f>
        <v>0.88549999999999995</v>
      </c>
      <c r="K1490" s="22">
        <f>IF('Raw data (converted)'!R1490=0,"",'Raw data (converted)'!R1490)</f>
        <v>0.21609999999999999</v>
      </c>
      <c r="L1490" s="23">
        <f>IF('Raw data (converted)'!S1490=0,"",'Raw data (converted)'!S1490)</f>
        <v>0.38119999999999998</v>
      </c>
      <c r="M1490" s="108">
        <f t="shared" ref="M1490" si="2253">IFERROR(RSQ(J1490:J1493,$F1490:$F1493),"")</f>
        <v>0.9217133226707297</v>
      </c>
      <c r="N1490" s="108">
        <f t="shared" ref="N1490" si="2254">IFERROR(S1492,"")</f>
        <v>0.97729997761987264</v>
      </c>
      <c r="O1490" s="109">
        <f t="shared" ref="O1490" si="2255">IFERROR(RSQ(K1490:K1493,$F1490:$F1493),"")</f>
        <v>0.99140488933859294</v>
      </c>
      <c r="P1490" s="109">
        <f t="shared" ref="P1490" si="2256">IFERROR(V1492,"")</f>
        <v>0.9940189702029204</v>
      </c>
      <c r="Q1490" s="110">
        <f t="shared" ref="Q1490" si="2257">IFERROR(RSQ(L1490:L1493,$F1490:$F1493),"")</f>
        <v>0.71613011931597659</v>
      </c>
      <c r="R1490" s="110">
        <f t="shared" ref="R1490" si="2258">IFERROR(Y1492,"")</f>
        <v>0.96023485188948321</v>
      </c>
      <c r="S1490" s="111">
        <f t="array" ref="S1490:U1493">LINEST(J1490:J1493,F1490:G1493,TRUE,TRUE)</f>
        <v>-6.1306322968522571E-5</v>
      </c>
      <c r="T1490" s="93">
        <v>-4.1485267668637447E-4</v>
      </c>
      <c r="U1490" s="93">
        <v>0.89019719970325228</v>
      </c>
      <c r="V1490" s="114">
        <f t="array" ref="V1490:X1493">LINEST(K1490:K1493,F1490:G1493,TRUE,TRUE)</f>
        <v>-4.3436278835245429E-5</v>
      </c>
      <c r="W1490" s="94">
        <v>1.273956762889198E-2</v>
      </c>
      <c r="X1490" s="94">
        <v>0.22397747384343877</v>
      </c>
      <c r="Y1490" s="117">
        <f t="array" ref="Y1490:AA1493">LINEST(L1490:L1493,F1490:G1493,TRUE,TRUE)</f>
        <v>1.1556698552563539E-5</v>
      </c>
      <c r="Z1490" s="95">
        <v>-2.6924328684426135E-4</v>
      </c>
      <c r="AA1490" s="95">
        <v>0.38175924598016581</v>
      </c>
      <c r="AB1490" s="24" t="str">
        <f>IF('Raw data (converted)'!T1490=0,"",'Raw data (converted)'!T1490)</f>
        <v/>
      </c>
    </row>
    <row r="1491" spans="1:28" x14ac:dyDescent="0.25">
      <c r="A1491" s="11">
        <f>'Raw data (converted)'!A1491</f>
        <v>41891</v>
      </c>
      <c r="B1491" s="11" t="str">
        <f>'Raw data (converted)'!B1491</f>
        <v>Loic</v>
      </c>
      <c r="C1491" s="11" t="str">
        <f>'Raw data (converted)'!C1491</f>
        <v>Elevated</v>
      </c>
      <c r="D1491" s="13">
        <f>'Raw data (converted)'!D1491</f>
        <v>6</v>
      </c>
      <c r="E1491" s="12">
        <f>'Raw data (converted)'!E1491</f>
        <v>6.2</v>
      </c>
      <c r="F1491" s="2">
        <f>'Raw data (converted)'!F1491</f>
        <v>13</v>
      </c>
      <c r="G1491" s="2">
        <f t="shared" si="2234"/>
        <v>169</v>
      </c>
      <c r="H1491" s="4">
        <f>IF('Raw data (converted)'!I1491=0,"",'Raw data (converted)'!I1491)</f>
        <v>8285</v>
      </c>
      <c r="I1491" t="str">
        <f>'Raw data (converted)'!J1491</f>
        <v>R6.2_T15</v>
      </c>
      <c r="J1491" s="21">
        <f>IF('Raw data (converted)'!Q1491=0,"",'Raw data (converted)'!Q1491)</f>
        <v>0.8861</v>
      </c>
      <c r="K1491" s="22">
        <f>IF('Raw data (converted)'!R1491=0,"",'Raw data (converted)'!R1491)</f>
        <v>0.40179999999999999</v>
      </c>
      <c r="L1491" s="23">
        <f>IF('Raw data (converted)'!S1491=0,"",'Raw data (converted)'!S1491)</f>
        <v>0.38159999999999999</v>
      </c>
      <c r="M1491" s="8"/>
      <c r="N1491" s="8"/>
      <c r="O1491" s="9"/>
      <c r="P1491" s="9"/>
      <c r="Q1491" s="10"/>
      <c r="R1491" s="10"/>
      <c r="S1491" s="111">
        <v>3.9177177240180948E-5</v>
      </c>
      <c r="T1491" s="93">
        <v>1.8369870709497682E-3</v>
      </c>
      <c r="U1491" s="93">
        <v>1.6326778448540528E-2</v>
      </c>
      <c r="V1491" s="114">
        <v>6.5702377685921738E-5</v>
      </c>
      <c r="W1491" s="94">
        <v>3.0807328868990083E-3</v>
      </c>
      <c r="X1491" s="94">
        <v>2.7380945733889807E-2</v>
      </c>
      <c r="Y1491" s="117">
        <v>4.6644128991675584E-6</v>
      </c>
      <c r="Z1491" s="95">
        <v>2.1871065740168051E-4</v>
      </c>
      <c r="AA1491" s="95">
        <v>1.9438571475005933E-3</v>
      </c>
      <c r="AB1491" s="24" t="str">
        <f>IF('Raw data (converted)'!T1491=0,"",'Raw data (converted)'!T1491)</f>
        <v/>
      </c>
    </row>
    <row r="1492" spans="1:28" x14ac:dyDescent="0.25">
      <c r="A1492" s="11">
        <f>'Raw data (converted)'!A1492</f>
        <v>41891</v>
      </c>
      <c r="B1492" s="11" t="str">
        <f>'Raw data (converted)'!B1492</f>
        <v>Loic</v>
      </c>
      <c r="C1492" s="11" t="str">
        <f>'Raw data (converted)'!C1492</f>
        <v>Elevated</v>
      </c>
      <c r="D1492" s="13">
        <f>'Raw data (converted)'!D1492</f>
        <v>6</v>
      </c>
      <c r="E1492" s="12">
        <f>'Raw data (converted)'!E1492</f>
        <v>6.2</v>
      </c>
      <c r="F1492" s="2">
        <f>'Raw data (converted)'!F1492</f>
        <v>30</v>
      </c>
      <c r="G1492" s="2">
        <f t="shared" si="2234"/>
        <v>900</v>
      </c>
      <c r="H1492" s="4">
        <f>IF('Raw data (converted)'!I1492=0,"",'Raw data (converted)'!I1492)</f>
        <v>8285</v>
      </c>
      <c r="I1492" t="str">
        <f>'Raw data (converted)'!J1492</f>
        <v>R6.2_T30</v>
      </c>
      <c r="J1492" s="21">
        <f>IF('Raw data (converted)'!Q1492=0,"",'Raw data (converted)'!Q1492)</f>
        <v>0.81179999999999997</v>
      </c>
      <c r="K1492" s="22">
        <f>IF('Raw data (converted)'!R1492=0,"",'Raw data (converted)'!R1492)</f>
        <v>0.54900000000000004</v>
      </c>
      <c r="L1492" s="23">
        <f>IF('Raw data (converted)'!S1492=0,"",'Raw data (converted)'!S1492)</f>
        <v>0.38279999999999997</v>
      </c>
      <c r="M1492" s="8"/>
      <c r="N1492" s="8"/>
      <c r="O1492" s="9"/>
      <c r="P1492" s="9"/>
      <c r="Q1492" s="10"/>
      <c r="R1492" s="10"/>
      <c r="S1492" s="21">
        <v>0.97729997761987264</v>
      </c>
      <c r="T1492" s="93">
        <v>1.6989037040396442E-2</v>
      </c>
      <c r="U1492" s="21" t="e">
        <v>#N/A</v>
      </c>
      <c r="V1492" s="22">
        <v>0.9940189702029204</v>
      </c>
      <c r="W1492" s="94">
        <v>2.8491591451448979E-2</v>
      </c>
      <c r="X1492" s="22" t="e">
        <v>#N/A</v>
      </c>
      <c r="Y1492" s="23">
        <v>0.96023485188948321</v>
      </c>
      <c r="Z1492" s="95">
        <v>2.0227052865459229E-3</v>
      </c>
      <c r="AA1492" s="23" t="e">
        <v>#N/A</v>
      </c>
      <c r="AB1492" s="24" t="str">
        <f>IF('Raw data (converted)'!T1492=0,"",'Raw data (converted)'!T1492)</f>
        <v/>
      </c>
    </row>
    <row r="1493" spans="1:28" x14ac:dyDescent="0.25">
      <c r="A1493" s="11">
        <f>'Raw data (converted)'!A1493</f>
        <v>41891</v>
      </c>
      <c r="B1493" s="11" t="str">
        <f>'Raw data (converted)'!B1493</f>
        <v>Loic</v>
      </c>
      <c r="C1493" s="11" t="str">
        <f>'Raw data (converted)'!C1493</f>
        <v>Elevated</v>
      </c>
      <c r="D1493" s="13">
        <f>'Raw data (converted)'!D1493</f>
        <v>6</v>
      </c>
      <c r="E1493" s="12">
        <f>'Raw data (converted)'!E1493</f>
        <v>6.2</v>
      </c>
      <c r="F1493" s="2">
        <f>'Raw data (converted)'!F1493</f>
        <v>45</v>
      </c>
      <c r="G1493" s="2">
        <f t="shared" si="2234"/>
        <v>2025</v>
      </c>
      <c r="H1493" s="4">
        <f>IF('Raw data (converted)'!I1493=0,"",'Raw data (converted)'!I1493)</f>
        <v>8285</v>
      </c>
      <c r="I1493" t="str">
        <f>'Raw data (converted)'!J1493</f>
        <v>R6.2_T45</v>
      </c>
      <c r="J1493" s="21">
        <f>IF('Raw data (converted)'!Q1493=0,"",'Raw data (converted)'!Q1493)</f>
        <v>0.75119999999999998</v>
      </c>
      <c r="K1493" s="22">
        <f>IF('Raw data (converted)'!R1493=0,"",'Raw data (converted)'!R1493)</f>
        <v>0.7157</v>
      </c>
      <c r="L1493" s="23">
        <f>IF('Raw data (converted)'!S1493=0,"",'Raw data (converted)'!S1493)</f>
        <v>0.39350000000000002</v>
      </c>
      <c r="M1493" s="8"/>
      <c r="N1493" s="8"/>
      <c r="O1493" s="9"/>
      <c r="P1493" s="9"/>
      <c r="Q1493" s="10"/>
      <c r="R1493" s="10"/>
      <c r="S1493" s="112">
        <v>21.526410002032552</v>
      </c>
      <c r="T1493" s="113">
        <v>1</v>
      </c>
      <c r="U1493" s="21" t="e">
        <v>#N/A</v>
      </c>
      <c r="V1493" s="115">
        <v>83.097644045200852</v>
      </c>
      <c r="W1493" s="116">
        <v>1</v>
      </c>
      <c r="X1493" s="22" t="e">
        <v>#N/A</v>
      </c>
      <c r="Y1493" s="118">
        <v>12.073824661997499</v>
      </c>
      <c r="Z1493" s="119">
        <v>1</v>
      </c>
      <c r="AA1493" s="23" t="e">
        <v>#N/A</v>
      </c>
      <c r="AB1493" s="24" t="str">
        <f>IF('Raw data (converted)'!T1493=0,"",'Raw data (converted)'!T1493)</f>
        <v/>
      </c>
    </row>
    <row r="1494" spans="1:28" x14ac:dyDescent="0.25">
      <c r="A1494" s="11">
        <f>'Raw data (converted)'!A1494</f>
        <v>41891</v>
      </c>
      <c r="B1494" s="12" t="str">
        <f>'Raw data (converted)'!B1494</f>
        <v>Loic</v>
      </c>
      <c r="C1494" s="2" t="str">
        <f>'Raw data (converted)'!C1494</f>
        <v>Elevated</v>
      </c>
      <c r="D1494" s="13">
        <f>'Raw data (converted)'!D1494</f>
        <v>6</v>
      </c>
      <c r="E1494" s="12">
        <f>'Raw data (converted)'!E1494</f>
        <v>6.3</v>
      </c>
      <c r="F1494" s="2">
        <f>'Raw data (converted)'!F1494</f>
        <v>0</v>
      </c>
      <c r="G1494" s="2">
        <f t="shared" si="2234"/>
        <v>0</v>
      </c>
      <c r="H1494" s="4">
        <f>IF('Raw data (converted)'!I1494=0,"",'Raw data (converted)'!I1494)</f>
        <v>8286</v>
      </c>
      <c r="I1494" t="str">
        <f>'Raw data (converted)'!J1494</f>
        <v>R6.3_Amb</v>
      </c>
      <c r="J1494" s="21">
        <f>IF('Raw data (converted)'!Q1494=0,"",'Raw data (converted)'!Q1494)</f>
        <v>0.91679999999999995</v>
      </c>
      <c r="K1494" s="22">
        <f>IF('Raw data (converted)'!R1494=0,"",'Raw data (converted)'!R1494)</f>
        <v>0.2243</v>
      </c>
      <c r="L1494" s="23">
        <f>IF('Raw data (converted)'!S1494=0,"",'Raw data (converted)'!S1494)</f>
        <v>0.3831</v>
      </c>
      <c r="M1494" s="108">
        <f t="shared" ref="M1494" si="2259">IFERROR(RSQ(J1494:J1497,$F1494:$F1497),"")</f>
        <v>0.97375640790443763</v>
      </c>
      <c r="N1494" s="108">
        <f t="shared" ref="N1494" si="2260">IFERROR(S1496,"")</f>
        <v>0.98649587382682802</v>
      </c>
      <c r="O1494" s="109">
        <f t="shared" ref="O1494" si="2261">IFERROR(RSQ(K1494:K1497,$F1494:$F1497),"")</f>
        <v>0.99729591236510984</v>
      </c>
      <c r="P1494" s="109">
        <f t="shared" ref="P1494" si="2262">IFERROR(V1496,"")</f>
        <v>0.99730099392906679</v>
      </c>
      <c r="Q1494" s="110">
        <f t="shared" ref="Q1494" si="2263">IFERROR(RSQ(L1494:L1497,$F1494:$F1497),"")</f>
        <v>0.36024994384431652</v>
      </c>
      <c r="R1494" s="110">
        <f t="shared" ref="R1494" si="2264">IFERROR(Y1496,"")</f>
        <v>0.64297736301983743</v>
      </c>
      <c r="S1494" s="111">
        <f t="array" ref="S1494:U1497">LINEST(J1494:J1497,F1494:G1497,TRUE,TRUE)</f>
        <v>4.0444444444444431E-5</v>
      </c>
      <c r="T1494" s="93">
        <v>-6.5639999999999978E-3</v>
      </c>
      <c r="U1494" s="93">
        <v>0.92098999999999998</v>
      </c>
      <c r="V1494" s="114">
        <f t="array" ref="V1494:X1497">LINEST(K1494:K1497,F1494:G1497,TRUE,TRUE)</f>
        <v>-1.6666666666666946E-6</v>
      </c>
      <c r="W1494" s="94">
        <v>9.9810000000000003E-3</v>
      </c>
      <c r="X1494" s="94">
        <v>0.22816499999999998</v>
      </c>
      <c r="Y1494" s="117">
        <f t="array" ref="Y1494:AA1497">LINEST(L1494:L1497,F1494:G1497,TRUE,TRUE)</f>
        <v>3.9222222222222223E-5</v>
      </c>
      <c r="Z1494" s="95">
        <v>-1.1709999999999993E-3</v>
      </c>
      <c r="AA1494" s="95">
        <v>0.38753499999999996</v>
      </c>
      <c r="AB1494" s="24" t="str">
        <f>IF('Raw data (converted)'!T1494=0,"",'Raw data (converted)'!T1494)</f>
        <v/>
      </c>
    </row>
    <row r="1495" spans="1:28" x14ac:dyDescent="0.25">
      <c r="A1495" s="11">
        <f>'Raw data (converted)'!A1495</f>
        <v>41891</v>
      </c>
      <c r="B1495" s="11" t="str">
        <f>'Raw data (converted)'!B1495</f>
        <v>Loic</v>
      </c>
      <c r="C1495" s="11" t="str">
        <f>'Raw data (converted)'!C1495</f>
        <v>Elevated</v>
      </c>
      <c r="D1495" s="13">
        <f>'Raw data (converted)'!D1495</f>
        <v>6</v>
      </c>
      <c r="E1495" s="12">
        <f>'Raw data (converted)'!E1495</f>
        <v>6.3</v>
      </c>
      <c r="F1495" s="2">
        <f>'Raw data (converted)'!F1495</f>
        <v>15</v>
      </c>
      <c r="G1495" s="2">
        <f t="shared" si="2234"/>
        <v>225</v>
      </c>
      <c r="H1495" s="4">
        <f>IF('Raw data (converted)'!I1495=0,"",'Raw data (converted)'!I1495)</f>
        <v>8286</v>
      </c>
      <c r="I1495" t="str">
        <f>'Raw data (converted)'!J1495</f>
        <v>R6.3_T15</v>
      </c>
      <c r="J1495" s="21">
        <f>IF('Raw data (converted)'!Q1495=0,"",'Raw data (converted)'!Q1495)</f>
        <v>0.84419999999999995</v>
      </c>
      <c r="K1495" s="22">
        <f>IF('Raw data (converted)'!R1495=0,"",'Raw data (converted)'!R1495)</f>
        <v>0.3891</v>
      </c>
      <c r="L1495" s="23">
        <f>IF('Raw data (converted)'!S1495=0,"",'Raw data (converted)'!S1495)</f>
        <v>0.3921</v>
      </c>
      <c r="M1495" s="8"/>
      <c r="N1495" s="8"/>
      <c r="O1495" s="9"/>
      <c r="P1495" s="9"/>
      <c r="Q1495" s="10"/>
      <c r="R1495" s="10"/>
      <c r="S1495" s="111">
        <v>4.1640554780996026E-5</v>
      </c>
      <c r="T1495" s="93">
        <v>1.9553333333333306E-3</v>
      </c>
      <c r="U1495" s="93">
        <v>1.8263786573435387E-2</v>
      </c>
      <c r="V1495" s="114">
        <v>3.8410678813496407E-5</v>
      </c>
      <c r="W1495" s="94">
        <v>1.8036666666666676E-3</v>
      </c>
      <c r="X1495" s="94">
        <v>1.6847144416784712E-2</v>
      </c>
      <c r="Y1495" s="117">
        <v>4.4075384356495857E-5</v>
      </c>
      <c r="Z1495" s="95">
        <v>2.0696666666666667E-3</v>
      </c>
      <c r="AA1495" s="95">
        <v>1.9331716814602884E-2</v>
      </c>
      <c r="AB1495" s="24" t="str">
        <f>IF('Raw data (converted)'!T1495=0,"",'Raw data (converted)'!T1495)</f>
        <v/>
      </c>
    </row>
    <row r="1496" spans="1:28" x14ac:dyDescent="0.25">
      <c r="A1496" s="11">
        <f>'Raw data (converted)'!A1496</f>
        <v>41891</v>
      </c>
      <c r="B1496" s="11" t="str">
        <f>'Raw data (converted)'!B1496</f>
        <v>Loic</v>
      </c>
      <c r="C1496" s="11" t="str">
        <f>'Raw data (converted)'!C1496</f>
        <v>Elevated</v>
      </c>
      <c r="D1496" s="13">
        <f>'Raw data (converted)'!D1496</f>
        <v>6</v>
      </c>
      <c r="E1496" s="12">
        <f>'Raw data (converted)'!E1496</f>
        <v>6.3</v>
      </c>
      <c r="F1496" s="2">
        <f>'Raw data (converted)'!F1496</f>
        <v>30</v>
      </c>
      <c r="G1496" s="2">
        <f t="shared" si="2234"/>
        <v>900</v>
      </c>
      <c r="H1496" s="4">
        <f>IF('Raw data (converted)'!I1496=0,"",'Raw data (converted)'!I1496)</f>
        <v>8286</v>
      </c>
      <c r="I1496" t="str">
        <f>'Raw data (converted)'!J1496</f>
        <v>R6.3_T30</v>
      </c>
      <c r="J1496" s="21">
        <f>IF('Raw data (converted)'!Q1496=0,"",'Raw data (converted)'!Q1496)</f>
        <v>0.74790000000000001</v>
      </c>
      <c r="K1496" s="22">
        <f>IF('Raw data (converted)'!R1496=0,"",'Raw data (converted)'!R1496)</f>
        <v>0.51449999999999996</v>
      </c>
      <c r="L1496" s="23">
        <f>IF('Raw data (converted)'!S1496=0,"",'Raw data (converted)'!S1496)</f>
        <v>0.37440000000000001</v>
      </c>
      <c r="M1496" s="8"/>
      <c r="N1496" s="8"/>
      <c r="O1496" s="9"/>
      <c r="P1496" s="9"/>
      <c r="Q1496" s="10"/>
      <c r="R1496" s="10"/>
      <c r="S1496" s="21">
        <v>0.98649587382682802</v>
      </c>
      <c r="T1496" s="93">
        <v>1.873824965144821E-2</v>
      </c>
      <c r="U1496" s="21" t="e">
        <v>#N/A</v>
      </c>
      <c r="V1496" s="22">
        <v>0.99730099392906679</v>
      </c>
      <c r="W1496" s="94">
        <v>1.7284805466073382E-2</v>
      </c>
      <c r="X1496" s="22" t="e">
        <v>#N/A</v>
      </c>
      <c r="Y1496" s="23">
        <v>0.64297736301983743</v>
      </c>
      <c r="Z1496" s="95">
        <v>1.9833922960423134E-2</v>
      </c>
      <c r="AA1496" s="23" t="e">
        <v>#N/A</v>
      </c>
      <c r="AB1496" s="24" t="str">
        <f>IF('Raw data (converted)'!T1496=0,"",'Raw data (converted)'!T1496)</f>
        <v/>
      </c>
    </row>
    <row r="1497" spans="1:28" x14ac:dyDescent="0.25">
      <c r="A1497" s="11">
        <f>'Raw data (converted)'!A1497</f>
        <v>41891</v>
      </c>
      <c r="B1497" s="11" t="str">
        <f>'Raw data (converted)'!B1497</f>
        <v>Loic</v>
      </c>
      <c r="C1497" s="11" t="str">
        <f>'Raw data (converted)'!C1497</f>
        <v>Elevated</v>
      </c>
      <c r="D1497" s="13">
        <f>'Raw data (converted)'!D1497</f>
        <v>6</v>
      </c>
      <c r="E1497" s="12">
        <f>'Raw data (converted)'!E1497</f>
        <v>6.3</v>
      </c>
      <c r="F1497" s="2">
        <f>'Raw data (converted)'!F1497</f>
        <v>45</v>
      </c>
      <c r="G1497" s="2">
        <f t="shared" si="2234"/>
        <v>2025</v>
      </c>
      <c r="H1497" s="4">
        <f>IF('Raw data (converted)'!I1497=0,"",'Raw data (converted)'!I1497)</f>
        <v>8286</v>
      </c>
      <c r="I1497" t="str">
        <f>'Raw data (converted)'!J1497</f>
        <v>R6.3_T45</v>
      </c>
      <c r="J1497" s="21">
        <f>IF('Raw data (converted)'!Q1497=0,"",'Raw data (converted)'!Q1497)</f>
        <v>0.7117</v>
      </c>
      <c r="K1497" s="22">
        <f>IF('Raw data (converted)'!R1497=0,"",'Raw data (converted)'!R1497)</f>
        <v>0.67779999999999996</v>
      </c>
      <c r="L1497" s="23">
        <f>IF('Raw data (converted)'!S1497=0,"",'Raw data (converted)'!S1497)</f>
        <v>0.41870000000000002</v>
      </c>
      <c r="M1497" s="8"/>
      <c r="N1497" s="8"/>
      <c r="O1497" s="9"/>
      <c r="P1497" s="9"/>
      <c r="Q1497" s="10"/>
      <c r="R1497" s="10"/>
      <c r="S1497" s="112">
        <v>36.525720404873603</v>
      </c>
      <c r="T1497" s="113">
        <v>1</v>
      </c>
      <c r="U1497" s="21" t="e">
        <v>#N/A</v>
      </c>
      <c r="V1497" s="115">
        <v>184.75338100744881</v>
      </c>
      <c r="W1497" s="116">
        <v>1</v>
      </c>
      <c r="X1497" s="22" t="e">
        <v>#N/A</v>
      </c>
      <c r="Y1497" s="118">
        <v>0.90047142172607308</v>
      </c>
      <c r="Z1497" s="119">
        <v>1</v>
      </c>
      <c r="AA1497" s="23" t="e">
        <v>#N/A</v>
      </c>
      <c r="AB1497" s="24" t="str">
        <f>IF('Raw data (converted)'!T1497=0,"",'Raw data (converted)'!T1497)</f>
        <v/>
      </c>
    </row>
    <row r="1498" spans="1:28" x14ac:dyDescent="0.25">
      <c r="A1498" s="11">
        <f>'Raw data (converted)'!A1498</f>
        <v>41891</v>
      </c>
      <c r="B1498" s="12" t="str">
        <f>'Raw data (converted)'!B1498</f>
        <v>Loic</v>
      </c>
      <c r="C1498" s="2" t="str">
        <f>'Raw data (converted)'!C1498</f>
        <v>Elevated</v>
      </c>
      <c r="D1498" s="13">
        <f>'Raw data (converted)'!D1498</f>
        <v>6</v>
      </c>
      <c r="E1498" s="12">
        <f>'Raw data (converted)'!E1498</f>
        <v>6.4</v>
      </c>
      <c r="F1498" s="2">
        <f>'Raw data (converted)'!F1498</f>
        <v>0</v>
      </c>
      <c r="G1498" s="2">
        <f t="shared" si="2234"/>
        <v>0</v>
      </c>
      <c r="H1498" s="4">
        <f>IF('Raw data (converted)'!I1498=0,"",'Raw data (converted)'!I1498)</f>
        <v>8287</v>
      </c>
      <c r="I1498" t="str">
        <f>'Raw data (converted)'!J1498</f>
        <v>R6.4_Amb</v>
      </c>
      <c r="J1498" s="21">
        <f>IF('Raw data (converted)'!Q1498=0,"",'Raw data (converted)'!Q1498)</f>
        <v>0.81340000000000001</v>
      </c>
      <c r="K1498" s="22">
        <f>IF('Raw data (converted)'!R1498=0,"",'Raw data (converted)'!R1498)</f>
        <v>0.2198</v>
      </c>
      <c r="L1498" s="23">
        <f>IF('Raw data (converted)'!S1498=0,"",'Raw data (converted)'!S1498)</f>
        <v>0.36120000000000002</v>
      </c>
      <c r="M1498" s="108">
        <f t="shared" ref="M1498" si="2265">IFERROR(RSQ(J1498:J1501,$F1498:$F1501),"")</f>
        <v>0.12250698408842475</v>
      </c>
      <c r="N1498" s="108">
        <f t="shared" ref="N1498" si="2266">IFERROR(S1500,"")</f>
        <v>0.63949147738774914</v>
      </c>
      <c r="O1498" s="109">
        <f t="shared" ref="O1498" si="2267">IFERROR(RSQ(K1498:K1501,$F1498:$F1501),"")</f>
        <v>0.99251160519326975</v>
      </c>
      <c r="P1498" s="109">
        <f t="shared" ref="P1498" si="2268">IFERROR(V1500,"")</f>
        <v>0.99976390779934698</v>
      </c>
      <c r="Q1498" s="110">
        <f t="shared" ref="Q1498" si="2269">IFERROR(RSQ(L1498:L1501,$F1498:$F1501),"")</f>
        <v>0.75349683693068081</v>
      </c>
      <c r="R1498" s="110">
        <f t="shared" ref="R1498" si="2270">IFERROR(Y1500,"")</f>
        <v>0.78831074637690868</v>
      </c>
      <c r="S1498" s="111">
        <f t="array" ref="S1498:U1501">LINEST(J1498:J1501,F1498:G1501,TRUE,TRUE)</f>
        <v>5.0222222222222267E-5</v>
      </c>
      <c r="T1498" s="93">
        <v>-1.9320000000000019E-3</v>
      </c>
      <c r="U1498" s="93">
        <v>0.81761999999999979</v>
      </c>
      <c r="V1498" s="114">
        <f t="array" ref="V1498:X1501">LINEST(K1498:K1501,F1498:G1501,TRUE,TRUE)</f>
        <v>6.4444444444444513E-5</v>
      </c>
      <c r="W1498" s="94">
        <v>7.2146666666666618E-3</v>
      </c>
      <c r="X1498" s="94">
        <v>0.22097000000000003</v>
      </c>
      <c r="Y1498" s="117">
        <f t="array" ref="Y1498:AA1501">LINEST(L1498:L1501,F1498:G1501,TRUE,TRUE)</f>
        <v>-1.5999999999999972E-5</v>
      </c>
      <c r="Z1498" s="95">
        <v>1.718666666666665E-3</v>
      </c>
      <c r="AA1498" s="95">
        <v>0.35722999999999999</v>
      </c>
      <c r="AB1498" s="24" t="str">
        <f>IF('Raw data (converted)'!T1498=0,"",'Raw data (converted)'!T1498)</f>
        <v/>
      </c>
    </row>
    <row r="1499" spans="1:28" x14ac:dyDescent="0.25">
      <c r="A1499" s="11">
        <f>'Raw data (converted)'!A1499</f>
        <v>41891</v>
      </c>
      <c r="B1499" s="11" t="str">
        <f>'Raw data (converted)'!B1499</f>
        <v>Loic</v>
      </c>
      <c r="C1499" s="11" t="str">
        <f>'Raw data (converted)'!C1499</f>
        <v>Elevated</v>
      </c>
      <c r="D1499" s="13">
        <f>'Raw data (converted)'!D1499</f>
        <v>6</v>
      </c>
      <c r="E1499" s="12">
        <f>'Raw data (converted)'!E1499</f>
        <v>6.4</v>
      </c>
      <c r="F1499" s="2">
        <f>'Raw data (converted)'!F1499</f>
        <v>15</v>
      </c>
      <c r="G1499" s="2">
        <f t="shared" si="2234"/>
        <v>225</v>
      </c>
      <c r="H1499" s="4">
        <f>IF('Raw data (converted)'!I1499=0,"",'Raw data (converted)'!I1499)</f>
        <v>8287</v>
      </c>
      <c r="I1499" t="str">
        <f>'Raw data (converted)'!J1499</f>
        <v>R6.4_T15</v>
      </c>
      <c r="J1499" s="21">
        <f>IF('Raw data (converted)'!Q1499=0,"",'Raw data (converted)'!Q1499)</f>
        <v>0.81259999999999999</v>
      </c>
      <c r="K1499" s="22">
        <f>IF('Raw data (converted)'!R1499=0,"",'Raw data (converted)'!R1499)</f>
        <v>0.34720000000000001</v>
      </c>
      <c r="L1499" s="23">
        <f>IF('Raw data (converted)'!S1499=0,"",'Raw data (converted)'!S1499)</f>
        <v>0.36749999999999999</v>
      </c>
      <c r="M1499" s="8"/>
      <c r="N1499" s="8"/>
      <c r="O1499" s="9"/>
      <c r="P1499" s="9"/>
      <c r="Q1499" s="10"/>
      <c r="R1499" s="10"/>
      <c r="S1499" s="111">
        <v>4.1938697177996023E-5</v>
      </c>
      <c r="T1499" s="93">
        <v>1.9693333333333312E-3</v>
      </c>
      <c r="U1499" s="93">
        <v>1.8394553541741611E-2</v>
      </c>
      <c r="V1499" s="114">
        <v>1.1627553482998874E-5</v>
      </c>
      <c r="W1499" s="94">
        <v>5.4599999999999842E-4</v>
      </c>
      <c r="X1499" s="94">
        <v>5.0999117639425719E-3</v>
      </c>
      <c r="Y1499" s="117">
        <v>3.9454177202996307E-5</v>
      </c>
      <c r="Z1499" s="95">
        <v>1.8526666666666672E-3</v>
      </c>
      <c r="AA1499" s="95">
        <v>1.7304828805856487E-2</v>
      </c>
      <c r="AB1499" s="24" t="str">
        <f>IF('Raw data (converted)'!T1499=0,"",'Raw data (converted)'!T1499)</f>
        <v/>
      </c>
    </row>
    <row r="1500" spans="1:28" x14ac:dyDescent="0.25">
      <c r="A1500" s="11">
        <f>'Raw data (converted)'!A1500</f>
        <v>41891</v>
      </c>
      <c r="B1500" s="11" t="str">
        <f>'Raw data (converted)'!B1500</f>
        <v>Loic</v>
      </c>
      <c r="C1500" s="11" t="str">
        <f>'Raw data (converted)'!C1500</f>
        <v>Elevated</v>
      </c>
      <c r="D1500" s="13">
        <f>'Raw data (converted)'!D1500</f>
        <v>6</v>
      </c>
      <c r="E1500" s="12">
        <f>'Raw data (converted)'!E1500</f>
        <v>6.4</v>
      </c>
      <c r="F1500" s="2">
        <f>'Raw data (converted)'!F1500</f>
        <v>30</v>
      </c>
      <c r="G1500" s="2">
        <f t="shared" si="2234"/>
        <v>900</v>
      </c>
      <c r="H1500" s="4">
        <f>IF('Raw data (converted)'!I1500=0,"",'Raw data (converted)'!I1500)</f>
        <v>8287</v>
      </c>
      <c r="I1500" t="str">
        <f>'Raw data (converted)'!J1500</f>
        <v>R6.4_T30</v>
      </c>
      <c r="J1500" s="21">
        <f>IF('Raw data (converted)'!Q1500=0,"",'Raw data (converted)'!Q1500)</f>
        <v>0.79220000000000002</v>
      </c>
      <c r="K1500" s="22">
        <f>IF('Raw data (converted)'!R1500=0,"",'Raw data (converted)'!R1500)</f>
        <v>0.4919</v>
      </c>
      <c r="L1500" s="23">
        <f>IF('Raw data (converted)'!S1500=0,"",'Raw data (converted)'!S1500)</f>
        <v>0.40629999999999999</v>
      </c>
      <c r="M1500" s="8"/>
      <c r="N1500" s="8"/>
      <c r="O1500" s="9"/>
      <c r="P1500" s="9"/>
      <c r="Q1500" s="10"/>
      <c r="R1500" s="10"/>
      <c r="S1500" s="21">
        <v>0.63949147738774914</v>
      </c>
      <c r="T1500" s="93">
        <v>1.8872413730098205E-2</v>
      </c>
      <c r="U1500" s="21" t="e">
        <v>#N/A</v>
      </c>
      <c r="V1500" s="22">
        <v>0.99976390779934698</v>
      </c>
      <c r="W1500" s="94">
        <v>5.2323990673494927E-3</v>
      </c>
      <c r="X1500" s="22" t="e">
        <v>#N/A</v>
      </c>
      <c r="Y1500" s="23">
        <v>0.78831074637690868</v>
      </c>
      <c r="Z1500" s="95">
        <v>1.7754379741348334E-2</v>
      </c>
      <c r="AA1500" s="23" t="e">
        <v>#N/A</v>
      </c>
      <c r="AB1500" s="24" t="str">
        <f>IF('Raw data (converted)'!T1500=0,"",'Raw data (converted)'!T1500)</f>
        <v/>
      </c>
    </row>
    <row r="1501" spans="1:28" x14ac:dyDescent="0.25">
      <c r="A1501" s="11">
        <f>'Raw data (converted)'!A1501</f>
        <v>41891</v>
      </c>
      <c r="B1501" s="11" t="str">
        <f>'Raw data (converted)'!B1501</f>
        <v>Loic</v>
      </c>
      <c r="C1501" s="11" t="str">
        <f>'Raw data (converted)'!C1501</f>
        <v>Elevated</v>
      </c>
      <c r="D1501" s="13">
        <f>'Raw data (converted)'!D1501</f>
        <v>6</v>
      </c>
      <c r="E1501" s="12">
        <f>'Raw data (converted)'!E1501</f>
        <v>6.4</v>
      </c>
      <c r="F1501" s="2">
        <f>'Raw data (converted)'!F1501</f>
        <v>45</v>
      </c>
      <c r="G1501" s="2">
        <f t="shared" si="2234"/>
        <v>2025</v>
      </c>
      <c r="H1501" s="4">
        <f>IF('Raw data (converted)'!I1501=0,"",'Raw data (converted)'!I1501)</f>
        <v>8287</v>
      </c>
      <c r="I1501" t="str">
        <f>'Raw data (converted)'!J1501</f>
        <v>R6.4_T45</v>
      </c>
      <c r="J1501" s="21">
        <f>IF('Raw data (converted)'!Q1501=0,"",'Raw data (converted)'!Q1501)</f>
        <v>0.83660000000000001</v>
      </c>
      <c r="K1501" s="22">
        <f>IF('Raw data (converted)'!R1501=0,"",'Raw data (converted)'!R1501)</f>
        <v>0.67730000000000001</v>
      </c>
      <c r="L1501" s="23">
        <f>IF('Raw data (converted)'!S1501=0,"",'Raw data (converted)'!S1501)</f>
        <v>0.3982</v>
      </c>
      <c r="M1501" s="8"/>
      <c r="N1501" s="8"/>
      <c r="O1501" s="9"/>
      <c r="P1501" s="9"/>
      <c r="Q1501" s="10"/>
      <c r="R1501" s="10"/>
      <c r="S1501" s="112">
        <v>0.88692976348240404</v>
      </c>
      <c r="T1501" s="113">
        <v>1</v>
      </c>
      <c r="U1501" s="21" t="e">
        <v>#N/A</v>
      </c>
      <c r="V1501" s="115">
        <v>2117.3166776243825</v>
      </c>
      <c r="W1501" s="116">
        <v>1</v>
      </c>
      <c r="X1501" s="22" t="e">
        <v>#N/A</v>
      </c>
      <c r="Y1501" s="118">
        <v>1.8619526803672355</v>
      </c>
      <c r="Z1501" s="119">
        <v>1</v>
      </c>
      <c r="AA1501" s="23" t="e">
        <v>#N/A</v>
      </c>
      <c r="AB1501" s="24" t="str">
        <f>IF('Raw data (converted)'!T1501=0,"",'Raw data (converted)'!T1501)</f>
        <v/>
      </c>
    </row>
    <row r="1502" spans="1:28" x14ac:dyDescent="0.25">
      <c r="A1502" s="11">
        <f>'Raw data (converted)'!A1502</f>
        <v>41891</v>
      </c>
      <c r="B1502" s="12" t="str">
        <f>'Raw data (converted)'!B1502</f>
        <v>Loic</v>
      </c>
      <c r="C1502" s="2" t="str">
        <f>'Raw data (converted)'!C1502</f>
        <v>Elevated</v>
      </c>
      <c r="D1502" s="13">
        <f>'Raw data (converted)'!D1502</f>
        <v>6</v>
      </c>
      <c r="E1502" s="12">
        <f>'Raw data (converted)'!E1502</f>
        <v>6.5</v>
      </c>
      <c r="F1502" s="2">
        <f>'Raw data (converted)'!F1502</f>
        <v>0</v>
      </c>
      <c r="G1502" s="2">
        <f t="shared" si="2234"/>
        <v>0</v>
      </c>
      <c r="H1502" s="4">
        <f>IF('Raw data (converted)'!I1502=0,"",'Raw data (converted)'!I1502)</f>
        <v>8288</v>
      </c>
      <c r="I1502" t="str">
        <f>'Raw data (converted)'!J1502</f>
        <v>R6.5_Amb</v>
      </c>
      <c r="J1502" s="21">
        <f>IF('Raw data (converted)'!Q1502=0,"",'Raw data (converted)'!Q1502)</f>
        <v>0.88109999999999999</v>
      </c>
      <c r="K1502" s="22">
        <f>IF('Raw data (converted)'!R1502=0,"",'Raw data (converted)'!R1502)</f>
        <v>0.21820000000000001</v>
      </c>
      <c r="L1502" s="23">
        <f>IF('Raw data (converted)'!S1502=0,"",'Raw data (converted)'!S1502)</f>
        <v>0.37709999999999999</v>
      </c>
      <c r="M1502" s="108">
        <f t="shared" ref="M1502" si="2271">IFERROR(RSQ(J1502:J1505,$F1502:$F1505),"")</f>
        <v>0.90500349678539471</v>
      </c>
      <c r="N1502" s="108">
        <f t="shared" ref="N1502" si="2272">IFERROR(S1504,"")</f>
        <v>0.97133554702660752</v>
      </c>
      <c r="O1502" s="109">
        <f t="shared" ref="O1502" si="2273">IFERROR(RSQ(K1502:K1505,$F1502:$F1505),"")</f>
        <v>0.99808710197177208</v>
      </c>
      <c r="P1502" s="109">
        <f t="shared" ref="P1502" si="2274">IFERROR(V1504,"")</f>
        <v>0.9999166497351597</v>
      </c>
      <c r="Q1502" s="110">
        <f t="shared" ref="Q1502" si="2275">IFERROR(RSQ(L1502:L1505,$F1502:$F1505),"")</f>
        <v>4.6689024043653965E-2</v>
      </c>
      <c r="R1502" s="110">
        <f t="shared" ref="R1502" si="2276">IFERROR(Y1504,"")</f>
        <v>0.93888099433486838</v>
      </c>
      <c r="S1502" s="111">
        <f t="array" ref="S1502:U1505">LINEST(J1502:J1505,F1502:G1505,TRUE,TRUE)</f>
        <v>5.9111111111111018E-5</v>
      </c>
      <c r="T1502" s="93">
        <v>-5.589333333333329E-3</v>
      </c>
      <c r="U1502" s="93">
        <v>0.88500999999999985</v>
      </c>
      <c r="V1502" s="114">
        <f t="array" ref="V1502:X1505">LINEST(K1502:K1505,F1502:G1505,TRUE,TRUE)</f>
        <v>2.9333333333333346E-5</v>
      </c>
      <c r="W1502" s="94">
        <v>7.8720000000000005E-3</v>
      </c>
      <c r="X1502" s="94">
        <v>0.21882999999999997</v>
      </c>
      <c r="Y1502" s="117">
        <f t="array" ref="Y1502:AA1505">LINEST(L1502:L1505,F1502:G1505,TRUE,TRUE)</f>
        <v>2.4111111111111045E-5</v>
      </c>
      <c r="Z1502" s="95">
        <v>-1.0109999999999971E-3</v>
      </c>
      <c r="AA1502" s="95">
        <v>0.37773499999999999</v>
      </c>
      <c r="AB1502" s="24" t="str">
        <f>IF('Raw data (converted)'!T1502=0,"",'Raw data (converted)'!T1502)</f>
        <v/>
      </c>
    </row>
    <row r="1503" spans="1:28" x14ac:dyDescent="0.25">
      <c r="A1503" s="11">
        <f>'Raw data (converted)'!A1503</f>
        <v>41891</v>
      </c>
      <c r="B1503" s="11" t="str">
        <f>'Raw data (converted)'!B1503</f>
        <v>Loic</v>
      </c>
      <c r="C1503" s="11" t="str">
        <f>'Raw data (converted)'!C1503</f>
        <v>Elevated</v>
      </c>
      <c r="D1503" s="13">
        <f>'Raw data (converted)'!D1503</f>
        <v>6</v>
      </c>
      <c r="E1503" s="12">
        <f>'Raw data (converted)'!E1503</f>
        <v>6.5</v>
      </c>
      <c r="F1503" s="2">
        <f>'Raw data (converted)'!F1503</f>
        <v>15</v>
      </c>
      <c r="G1503" s="2">
        <f t="shared" si="2234"/>
        <v>225</v>
      </c>
      <c r="H1503" s="4">
        <f>IF('Raw data (converted)'!I1503=0,"",'Raw data (converted)'!I1503)</f>
        <v>8288</v>
      </c>
      <c r="I1503" t="str">
        <f>'Raw data (converted)'!J1503</f>
        <v>R6.5_T15</v>
      </c>
      <c r="J1503" s="21">
        <f>IF('Raw data (converted)'!Q1503=0,"",'Raw data (converted)'!Q1503)</f>
        <v>0.82620000000000005</v>
      </c>
      <c r="K1503" s="22">
        <f>IF('Raw data (converted)'!R1503=0,"",'Raw data (converted)'!R1503)</f>
        <v>0.34539999999999998</v>
      </c>
      <c r="L1503" s="23">
        <f>IF('Raw data (converted)'!S1503=0,"",'Raw data (converted)'!S1503)</f>
        <v>0.36990000000000001</v>
      </c>
      <c r="M1503" s="8"/>
      <c r="N1503" s="8"/>
      <c r="O1503" s="9"/>
      <c r="P1503" s="9"/>
      <c r="Q1503" s="10"/>
      <c r="R1503" s="10"/>
      <c r="S1503" s="111">
        <v>3.8857892408996355E-5</v>
      </c>
      <c r="T1503" s="93">
        <v>1.8246666666666669E-3</v>
      </c>
      <c r="U1503" s="93">
        <v>1.7043294869244024E-2</v>
      </c>
      <c r="V1503" s="114">
        <v>6.2609903369994137E-6</v>
      </c>
      <c r="W1503" s="94">
        <v>2.940000000000001E-4</v>
      </c>
      <c r="X1503" s="94">
        <v>2.7461063344306259E-3</v>
      </c>
      <c r="Y1503" s="117">
        <v>6.3106807364993759E-6</v>
      </c>
      <c r="Z1503" s="95">
        <v>2.9633333333333188E-4</v>
      </c>
      <c r="AA1503" s="95">
        <v>2.7679008291483114E-3</v>
      </c>
      <c r="AB1503" s="24" t="str">
        <f>IF('Raw data (converted)'!T1503=0,"",'Raw data (converted)'!T1503)</f>
        <v/>
      </c>
    </row>
    <row r="1504" spans="1:28" x14ac:dyDescent="0.25">
      <c r="A1504" s="11">
        <f>'Raw data (converted)'!A1504</f>
        <v>41891</v>
      </c>
      <c r="B1504" s="11" t="str">
        <f>'Raw data (converted)'!B1504</f>
        <v>Loic</v>
      </c>
      <c r="C1504" s="11" t="str">
        <f>'Raw data (converted)'!C1504</f>
        <v>Elevated</v>
      </c>
      <c r="D1504" s="13">
        <f>'Raw data (converted)'!D1504</f>
        <v>6</v>
      </c>
      <c r="E1504" s="12">
        <f>'Raw data (converted)'!E1504</f>
        <v>6.5</v>
      </c>
      <c r="F1504" s="2">
        <f>'Raw data (converted)'!F1504</f>
        <v>30</v>
      </c>
      <c r="G1504" s="2">
        <f t="shared" si="2234"/>
        <v>900</v>
      </c>
      <c r="H1504" s="4">
        <f>IF('Raw data (converted)'!I1504=0,"",'Raw data (converted)'!I1504)</f>
        <v>8288</v>
      </c>
      <c r="I1504" t="str">
        <f>'Raw data (converted)'!J1504</f>
        <v>R6.5_T30</v>
      </c>
      <c r="J1504" s="21">
        <f>IF('Raw data (converted)'!Q1504=0,"",'Raw data (converted)'!Q1504)</f>
        <v>0.75880000000000003</v>
      </c>
      <c r="K1504" s="22">
        <f>IF('Raw data (converted)'!R1504=0,"",'Raw data (converted)'!R1504)</f>
        <v>0.47949999999999998</v>
      </c>
      <c r="L1504" s="23">
        <f>IF('Raw data (converted)'!S1504=0,"",'Raw data (converted)'!S1504)</f>
        <v>0.36720000000000003</v>
      </c>
      <c r="M1504" s="8"/>
      <c r="N1504" s="8"/>
      <c r="O1504" s="9"/>
      <c r="P1504" s="9"/>
      <c r="Q1504" s="10"/>
      <c r="R1504" s="10"/>
      <c r="S1504" s="21">
        <v>0.97133554702660752</v>
      </c>
      <c r="T1504" s="93">
        <v>1.7486051584048357E-2</v>
      </c>
      <c r="U1504" s="21" t="e">
        <v>#N/A</v>
      </c>
      <c r="V1504" s="22">
        <v>0.9999166497351597</v>
      </c>
      <c r="W1504" s="94">
        <v>2.8174456516497359E-3</v>
      </c>
      <c r="X1504" s="22" t="e">
        <v>#N/A</v>
      </c>
      <c r="Y1504" s="23">
        <v>0.93888099433486838</v>
      </c>
      <c r="Z1504" s="95">
        <v>2.8398063314247187E-3</v>
      </c>
      <c r="AA1504" s="23" t="e">
        <v>#N/A</v>
      </c>
      <c r="AB1504" s="24" t="str">
        <f>IF('Raw data (converted)'!T1504=0,"",'Raw data (converted)'!T1504)</f>
        <v/>
      </c>
    </row>
    <row r="1505" spans="1:28" x14ac:dyDescent="0.25">
      <c r="A1505" s="11">
        <f>'Raw data (converted)'!A1505</f>
        <v>41891</v>
      </c>
      <c r="B1505" s="11" t="str">
        <f>'Raw data (converted)'!B1505</f>
        <v>Loic</v>
      </c>
      <c r="C1505" s="11" t="str">
        <f>'Raw data (converted)'!C1505</f>
        <v>Elevated</v>
      </c>
      <c r="D1505" s="13">
        <f>'Raw data (converted)'!D1505</f>
        <v>6</v>
      </c>
      <c r="E1505" s="12">
        <f>'Raw data (converted)'!E1505</f>
        <v>6.5</v>
      </c>
      <c r="F1505" s="2">
        <f>'Raw data (converted)'!F1505</f>
        <v>45</v>
      </c>
      <c r="G1505" s="2">
        <f t="shared" si="2234"/>
        <v>2025</v>
      </c>
      <c r="H1505" s="4">
        <f>IF('Raw data (converted)'!I1505=0,"",'Raw data (converted)'!I1505)</f>
        <v>8288</v>
      </c>
      <c r="I1505" t="str">
        <f>'Raw data (converted)'!J1505</f>
        <v>R6.5_T45</v>
      </c>
      <c r="J1505" s="21">
        <f>IF('Raw data (converted)'!Q1505=0,"",'Raw data (converted)'!Q1505)</f>
        <v>0.7571</v>
      </c>
      <c r="K1505" s="22">
        <f>IF('Raw data (converted)'!R1505=0,"",'Raw data (converted)'!R1505)</f>
        <v>0.6331</v>
      </c>
      <c r="L1505" s="23">
        <f>IF('Raw data (converted)'!S1505=0,"",'Raw data (converted)'!S1505)</f>
        <v>0.38169999999999998</v>
      </c>
      <c r="M1505" s="8"/>
      <c r="N1505" s="8"/>
      <c r="O1505" s="9"/>
      <c r="P1505" s="9"/>
      <c r="Q1505" s="10"/>
      <c r="R1505" s="10"/>
      <c r="S1505" s="112">
        <v>16.943207462012936</v>
      </c>
      <c r="T1505" s="113">
        <v>1</v>
      </c>
      <c r="U1505" s="21" t="e">
        <v>#N/A</v>
      </c>
      <c r="V1505" s="115">
        <v>5998.2811791383192</v>
      </c>
      <c r="W1505" s="116">
        <v>1</v>
      </c>
      <c r="X1505" s="22" t="e">
        <v>#N/A</v>
      </c>
      <c r="Y1505" s="118">
        <v>7.6807613615227615</v>
      </c>
      <c r="Z1505" s="119">
        <v>1</v>
      </c>
      <c r="AA1505" s="23" t="e">
        <v>#N/A</v>
      </c>
      <c r="AB1505" s="24" t="str">
        <f>IF('Raw data (converted)'!T1505=0,"",'Raw data (converted)'!T1505)</f>
        <v/>
      </c>
    </row>
    <row r="1506" spans="1:28" x14ac:dyDescent="0.25">
      <c r="A1506" s="11">
        <f>'Raw data (converted)'!A1506</f>
        <v>41891</v>
      </c>
      <c r="B1506" s="12" t="str">
        <f>'Raw data (converted)'!B1506</f>
        <v>Loic</v>
      </c>
      <c r="C1506" s="2" t="str">
        <f>'Raw data (converted)'!C1506</f>
        <v>Elevated</v>
      </c>
      <c r="D1506" s="13">
        <f>'Raw data (converted)'!D1506</f>
        <v>6</v>
      </c>
      <c r="E1506" s="12">
        <f>'Raw data (converted)'!E1506</f>
        <v>6.6</v>
      </c>
      <c r="F1506" s="2">
        <f>'Raw data (converted)'!F1506</f>
        <v>0</v>
      </c>
      <c r="G1506" s="2">
        <f t="shared" si="2234"/>
        <v>0</v>
      </c>
      <c r="H1506" s="4">
        <f>IF('Raw data (converted)'!I1506=0,"",'Raw data (converted)'!I1506)</f>
        <v>8289</v>
      </c>
      <c r="I1506" t="str">
        <f>'Raw data (converted)'!J1506</f>
        <v>R6.6_Amb</v>
      </c>
      <c r="J1506" s="21">
        <f>IF('Raw data (converted)'!Q1506=0,"",'Raw data (converted)'!Q1506)</f>
        <v>0.85880000000000001</v>
      </c>
      <c r="K1506" s="22">
        <f>IF('Raw data (converted)'!R1506=0,"",'Raw data (converted)'!R1506)</f>
        <v>0.21190000000000001</v>
      </c>
      <c r="L1506" s="23">
        <f>IF('Raw data (converted)'!S1506=0,"",'Raw data (converted)'!S1506)</f>
        <v>0.3679</v>
      </c>
      <c r="M1506" s="108">
        <f t="shared" ref="M1506" si="2277">IFERROR(RSQ(J1506:J1509,$F1506:$F1509),"")</f>
        <v>0.11938389953069345</v>
      </c>
      <c r="N1506" s="108">
        <f t="shared" ref="N1506" si="2278">IFERROR(S1508,"")</f>
        <v>0.41572719633700927</v>
      </c>
      <c r="O1506" s="109">
        <f t="shared" ref="O1506" si="2279">IFERROR(RSQ(K1506:K1509,$F1506:$F1509),"")</f>
        <v>0.9931147190560583</v>
      </c>
      <c r="P1506" s="109">
        <f t="shared" ref="P1506" si="2280">IFERROR(V1508,"")</f>
        <v>0.99776948630949924</v>
      </c>
      <c r="Q1506" s="110">
        <f t="shared" ref="Q1506" si="2281">IFERROR(RSQ(L1506:L1509,$F1506:$F1509),"")</f>
        <v>0.64481171132381654</v>
      </c>
      <c r="R1506" s="110">
        <f t="shared" ref="R1506" si="2282">IFERROR(Y1508,"")</f>
        <v>0.88976915179014993</v>
      </c>
      <c r="S1506" s="111">
        <f t="array" ref="S1506:U1509">LINEST(J1506:J1509,F1506:G1509,TRUE,TRUE)</f>
        <v>7.1555555555555635E-5</v>
      </c>
      <c r="T1506" s="93">
        <v>-3.8293333333333361E-3</v>
      </c>
      <c r="U1506" s="93">
        <v>0.86890999999999996</v>
      </c>
      <c r="V1506" s="114">
        <f t="array" ref="V1506:X1509">LINEST(K1506:K1509,F1506:G1509,TRUE,TRUE)</f>
        <v>4.9888888888888995E-5</v>
      </c>
      <c r="W1506" s="94">
        <v>7.5316666666666631E-3</v>
      </c>
      <c r="X1506" s="94">
        <v>0.21537500000000004</v>
      </c>
      <c r="Y1506" s="117">
        <f t="array" ref="Y1506:AA1509">LINEST(L1506:L1509,F1506:G1509,TRUE,TRUE)</f>
        <v>3.8222222222222226E-5</v>
      </c>
      <c r="Z1506" s="95">
        <v>-8.8800000000000033E-4</v>
      </c>
      <c r="AA1506" s="95">
        <v>0.37048000000000003</v>
      </c>
      <c r="AB1506" s="24" t="str">
        <f>IF('Raw data (converted)'!T1506=0,"",'Raw data (converted)'!T1506)</f>
        <v/>
      </c>
    </row>
    <row r="1507" spans="1:28" x14ac:dyDescent="0.25">
      <c r="A1507" s="11">
        <f>'Raw data (converted)'!A1507</f>
        <v>41891</v>
      </c>
      <c r="B1507" s="11" t="str">
        <f>'Raw data (converted)'!B1507</f>
        <v>Loic</v>
      </c>
      <c r="C1507" s="11" t="str">
        <f>'Raw data (converted)'!C1507</f>
        <v>Elevated</v>
      </c>
      <c r="D1507" s="13">
        <f>'Raw data (converted)'!D1507</f>
        <v>6</v>
      </c>
      <c r="E1507" s="12">
        <f>'Raw data (converted)'!E1507</f>
        <v>6.6</v>
      </c>
      <c r="F1507" s="2">
        <f>'Raw data (converted)'!F1507</f>
        <v>15</v>
      </c>
      <c r="G1507" s="2">
        <f t="shared" si="2234"/>
        <v>225</v>
      </c>
      <c r="H1507" s="4">
        <f>IF('Raw data (converted)'!I1507=0,"",'Raw data (converted)'!I1507)</f>
        <v>8289</v>
      </c>
      <c r="I1507" t="str">
        <f>'Raw data (converted)'!J1507</f>
        <v>R6.6_T15</v>
      </c>
      <c r="J1507" s="21">
        <f>IF('Raw data (converted)'!Q1507=0,"",'Raw data (converted)'!Q1507)</f>
        <v>0.8579</v>
      </c>
      <c r="K1507" s="22">
        <f>IF('Raw data (converted)'!R1507=0,"",'Raw data (converted)'!R1507)</f>
        <v>0.35</v>
      </c>
      <c r="L1507" s="23">
        <f>IF('Raw data (converted)'!S1507=0,"",'Raw data (converted)'!S1507)</f>
        <v>0.3735</v>
      </c>
      <c r="M1507" s="8"/>
      <c r="N1507" s="8"/>
      <c r="O1507" s="9"/>
      <c r="P1507" s="9"/>
      <c r="Q1507" s="10"/>
      <c r="R1507" s="10"/>
      <c r="S1507" s="111">
        <v>1.0047398778899052E-4</v>
      </c>
      <c r="T1507" s="93">
        <v>4.7179999999999982E-3</v>
      </c>
      <c r="U1507" s="93">
        <v>4.4068468319196162E-2</v>
      </c>
      <c r="V1507" s="114">
        <v>3.4534827652496748E-5</v>
      </c>
      <c r="W1507" s="94">
        <v>1.6216666666666662E-3</v>
      </c>
      <c r="X1507" s="94">
        <v>1.5147173828803824E-2</v>
      </c>
      <c r="Y1507" s="117">
        <v>2.5640246141997577E-5</v>
      </c>
      <c r="Z1507" s="95">
        <v>1.2039999999999993E-3</v>
      </c>
      <c r="AA1507" s="95">
        <v>1.1245959274334926E-2</v>
      </c>
      <c r="AB1507" s="24" t="str">
        <f>IF('Raw data (converted)'!T1507=0,"",'Raw data (converted)'!T1507)</f>
        <v/>
      </c>
    </row>
    <row r="1508" spans="1:28" x14ac:dyDescent="0.25">
      <c r="A1508" s="11">
        <f>'Raw data (converted)'!A1508</f>
        <v>41891</v>
      </c>
      <c r="B1508" s="11" t="str">
        <f>'Raw data (converted)'!B1508</f>
        <v>Loic</v>
      </c>
      <c r="C1508" s="11" t="str">
        <f>'Raw data (converted)'!C1508</f>
        <v>Elevated</v>
      </c>
      <c r="D1508" s="13">
        <f>'Raw data (converted)'!D1508</f>
        <v>6</v>
      </c>
      <c r="E1508" s="12">
        <f>'Raw data (converted)'!E1508</f>
        <v>6.6</v>
      </c>
      <c r="F1508" s="2">
        <f>'Raw data (converted)'!F1508</f>
        <v>30</v>
      </c>
      <c r="G1508" s="2">
        <f t="shared" si="2234"/>
        <v>900</v>
      </c>
      <c r="H1508" s="4">
        <f>IF('Raw data (converted)'!I1508=0,"",'Raw data (converted)'!I1508)</f>
        <v>8289</v>
      </c>
      <c r="I1508" t="str">
        <f>'Raw data (converted)'!J1508</f>
        <v>R6.6_T30</v>
      </c>
      <c r="J1508" s="21">
        <f>IF('Raw data (converted)'!Q1508=0,"",'Raw data (converted)'!Q1508)</f>
        <v>0.78810000000000002</v>
      </c>
      <c r="K1508" s="22">
        <f>IF('Raw data (converted)'!R1508=0,"",'Raw data (converted)'!R1508)</f>
        <v>0.4758</v>
      </c>
      <c r="L1508" s="23">
        <f>IF('Raw data (converted)'!S1508=0,"",'Raw data (converted)'!S1508)</f>
        <v>0.3705</v>
      </c>
      <c r="M1508" s="8"/>
      <c r="N1508" s="8"/>
      <c r="O1508" s="9"/>
      <c r="P1508" s="9"/>
      <c r="Q1508" s="10"/>
      <c r="R1508" s="10"/>
      <c r="S1508" s="21">
        <v>0.41572719633700927</v>
      </c>
      <c r="T1508" s="93">
        <v>4.5213294505045729E-2</v>
      </c>
      <c r="U1508" s="21" t="e">
        <v>#N/A</v>
      </c>
      <c r="V1508" s="22">
        <v>0.99776948630949924</v>
      </c>
      <c r="W1508" s="94">
        <v>1.5540672443623532E-2</v>
      </c>
      <c r="X1508" s="22" t="e">
        <v>#N/A</v>
      </c>
      <c r="Y1508" s="23">
        <v>0.88976915179014993</v>
      </c>
      <c r="Z1508" s="95">
        <v>1.1538110763898908E-2</v>
      </c>
      <c r="AA1508" s="23" t="e">
        <v>#N/A</v>
      </c>
      <c r="AB1508" s="24" t="str">
        <f>IF('Raw data (converted)'!T1508=0,"",'Raw data (converted)'!T1508)</f>
        <v/>
      </c>
    </row>
    <row r="1509" spans="1:28" x14ac:dyDescent="0.25">
      <c r="A1509" s="11">
        <f>'Raw data (converted)'!A1509</f>
        <v>41891</v>
      </c>
      <c r="B1509" s="11" t="str">
        <f>'Raw data (converted)'!B1509</f>
        <v>Loic</v>
      </c>
      <c r="C1509" s="11" t="str">
        <f>'Raw data (converted)'!C1509</f>
        <v>Elevated</v>
      </c>
      <c r="D1509" s="13">
        <f>'Raw data (converted)'!D1509</f>
        <v>6</v>
      </c>
      <c r="E1509" s="12">
        <f>'Raw data (converted)'!E1509</f>
        <v>6.6</v>
      </c>
      <c r="F1509" s="2">
        <f>'Raw data (converted)'!F1509</f>
        <v>45</v>
      </c>
      <c r="G1509" s="2">
        <f t="shared" si="2234"/>
        <v>2025</v>
      </c>
      <c r="H1509" s="4">
        <f>IF('Raw data (converted)'!I1509=0,"",'Raw data (converted)'!I1509)</f>
        <v>8289</v>
      </c>
      <c r="I1509" t="str">
        <f>'Raw data (converted)'!J1509</f>
        <v>R6.6_T45</v>
      </c>
      <c r="J1509" s="21">
        <f>IF('Raw data (converted)'!Q1509=0,"",'Raw data (converted)'!Q1509)</f>
        <v>0.85160000000000002</v>
      </c>
      <c r="K1509" s="22">
        <f>IF('Raw data (converted)'!R1509=0,"",'Raw data (converted)'!R1509)</f>
        <v>0.65880000000000005</v>
      </c>
      <c r="L1509" s="23">
        <f>IF('Raw data (converted)'!S1509=0,"",'Raw data (converted)'!S1509)</f>
        <v>0.41049999999999998</v>
      </c>
      <c r="M1509" s="8"/>
      <c r="N1509" s="8"/>
      <c r="O1509" s="9"/>
      <c r="P1509" s="9"/>
      <c r="Q1509" s="10"/>
      <c r="R1509" s="10"/>
      <c r="S1509" s="112">
        <v>0.35576463060635732</v>
      </c>
      <c r="T1509" s="113">
        <v>1</v>
      </c>
      <c r="U1509" s="21" t="e">
        <v>#N/A</v>
      </c>
      <c r="V1509" s="115">
        <v>223.66360954401969</v>
      </c>
      <c r="W1509" s="116">
        <v>1</v>
      </c>
      <c r="X1509" s="22" t="e">
        <v>#N/A</v>
      </c>
      <c r="Y1509" s="118">
        <v>4.0359353404242526</v>
      </c>
      <c r="Z1509" s="119">
        <v>1</v>
      </c>
      <c r="AA1509" s="23" t="e">
        <v>#N/A</v>
      </c>
      <c r="AB1509" s="24" t="str">
        <f>IF('Raw data (converted)'!T1509=0,"",'Raw data (converted)'!T1509)</f>
        <v/>
      </c>
    </row>
    <row r="1510" spans="1:28" x14ac:dyDescent="0.25">
      <c r="A1510" s="11">
        <f>'Raw data (converted)'!A1510</f>
        <v>41891</v>
      </c>
      <c r="B1510" s="12" t="str">
        <f>'Raw data (converted)'!B1510</f>
        <v>Loic</v>
      </c>
      <c r="C1510" s="2" t="str">
        <f>'Raw data (converted)'!C1510</f>
        <v>Elevated</v>
      </c>
      <c r="D1510" s="13">
        <f>'Raw data (converted)'!D1510</f>
        <v>6</v>
      </c>
      <c r="E1510" s="12">
        <f>'Raw data (converted)'!E1510</f>
        <v>6.7</v>
      </c>
      <c r="F1510" s="2">
        <f>'Raw data (converted)'!F1510</f>
        <v>0</v>
      </c>
      <c r="G1510" s="2">
        <f t="shared" si="2234"/>
        <v>0</v>
      </c>
      <c r="H1510" s="4">
        <f>IF('Raw data (converted)'!I1510=0,"",'Raw data (converted)'!I1510)</f>
        <v>8290</v>
      </c>
      <c r="I1510" t="str">
        <f>'Raw data (converted)'!J1510</f>
        <v>R6.7_Amb</v>
      </c>
      <c r="J1510" s="21">
        <f>IF('Raw data (converted)'!Q1510=0,"",'Raw data (converted)'!Q1510)</f>
        <v>0.87580000000000002</v>
      </c>
      <c r="K1510" s="22">
        <f>IF('Raw data (converted)'!R1510=0,"",'Raw data (converted)'!R1510)</f>
        <v>0.21740000000000001</v>
      </c>
      <c r="L1510" s="23">
        <f>IF('Raw data (converted)'!S1510=0,"",'Raw data (converted)'!S1510)</f>
        <v>0.3805</v>
      </c>
      <c r="M1510" s="108">
        <f t="shared" ref="M1510" si="2283">IFERROR(RSQ(J1510:J1513,$F1510:$F1513),"")</f>
        <v>0.98609623448677797</v>
      </c>
      <c r="N1510" s="108">
        <f t="shared" ref="N1510" si="2284">IFERROR(S1512,"")</f>
        <v>0.99556737014581798</v>
      </c>
      <c r="O1510" s="109">
        <f t="shared" ref="O1510" si="2285">IFERROR(RSQ(K1510:K1513,$F1510:$F1513),"")</f>
        <v>0.99907026828049472</v>
      </c>
      <c r="P1510" s="109">
        <f t="shared" ref="P1510" si="2286">IFERROR(V1512,"")</f>
        <v>0.99996941986327048</v>
      </c>
      <c r="Q1510" s="110">
        <f t="shared" ref="Q1510" si="2287">IFERROR(RSQ(L1510:L1513,$F1510:$F1513),"")</f>
        <v>9.1986694889627255E-2</v>
      </c>
      <c r="R1510" s="110">
        <f t="shared" ref="R1510" si="2288">IFERROR(Y1512,"")</f>
        <v>0.75996371333534973</v>
      </c>
      <c r="S1510" s="111">
        <f t="array" ref="S1510:U1513">LINEST(J1510:J1513,F1510:G1513,TRUE,TRUE)</f>
        <v>-2.0555555555555507E-5</v>
      </c>
      <c r="T1510" s="93">
        <v>-1.8890000000000031E-3</v>
      </c>
      <c r="U1510" s="93">
        <v>0.87721499999999997</v>
      </c>
      <c r="V1510" s="114">
        <f t="array" ref="V1510:X1513">LINEST(K1510:K1513,F1510:G1513,TRUE,TRUE)</f>
        <v>-2.1555555555555474E-5</v>
      </c>
      <c r="W1510" s="94">
        <v>1.0609999999999996E-2</v>
      </c>
      <c r="X1510" s="94">
        <v>0.21780000000000002</v>
      </c>
      <c r="Y1510" s="117">
        <f t="array" ref="Y1510:AA1513">LINEST(L1510:L1513,F1510:G1513,TRUE,TRUE)</f>
        <v>-1.0444444444444465E-5</v>
      </c>
      <c r="Z1510" s="95">
        <v>5.2200000000000076E-4</v>
      </c>
      <c r="AA1510" s="95">
        <v>0.38113000000000008</v>
      </c>
      <c r="AB1510" s="24" t="str">
        <f>IF('Raw data (converted)'!T1510=0,"",'Raw data (converted)'!T1510)</f>
        <v/>
      </c>
    </row>
    <row r="1511" spans="1:28" x14ac:dyDescent="0.25">
      <c r="A1511" s="11">
        <f>'Raw data (converted)'!A1511</f>
        <v>41891</v>
      </c>
      <c r="B1511" s="11" t="str">
        <f>'Raw data (converted)'!B1511</f>
        <v>Loic</v>
      </c>
      <c r="C1511" s="11" t="str">
        <f>'Raw data (converted)'!C1511</f>
        <v>Elevated</v>
      </c>
      <c r="D1511" s="13">
        <f>'Raw data (converted)'!D1511</f>
        <v>6</v>
      </c>
      <c r="E1511" s="12">
        <f>'Raw data (converted)'!E1511</f>
        <v>6.7</v>
      </c>
      <c r="F1511" s="2">
        <f>'Raw data (converted)'!F1511</f>
        <v>15</v>
      </c>
      <c r="G1511" s="2">
        <f t="shared" si="2234"/>
        <v>225</v>
      </c>
      <c r="H1511" s="4">
        <f>IF('Raw data (converted)'!I1511=0,"",'Raw data (converted)'!I1511)</f>
        <v>8290</v>
      </c>
      <c r="I1511" t="str">
        <f>'Raw data (converted)'!J1511</f>
        <v>R6.7_T15</v>
      </c>
      <c r="J1511" s="21">
        <f>IF('Raw data (converted)'!Q1511=0,"",'Raw data (converted)'!Q1511)</f>
        <v>0.84850000000000003</v>
      </c>
      <c r="K1511" s="22">
        <f>IF('Raw data (converted)'!R1511=0,"",'Raw data (converted)'!R1511)</f>
        <v>0.37330000000000002</v>
      </c>
      <c r="L1511" s="23">
        <f>IF('Raw data (converted)'!S1511=0,"",'Raw data (converted)'!S1511)</f>
        <v>0.38850000000000001</v>
      </c>
      <c r="M1511" s="8"/>
      <c r="N1511" s="8"/>
      <c r="O1511" s="9"/>
      <c r="P1511" s="9"/>
      <c r="Q1511" s="10"/>
      <c r="R1511" s="10"/>
      <c r="S1511" s="111">
        <v>1.4062383058498799E-5</v>
      </c>
      <c r="T1511" s="93">
        <v>6.6033333333333894E-4</v>
      </c>
      <c r="U1511" s="93">
        <v>6.1678420051101013E-3</v>
      </c>
      <c r="V1511" s="114">
        <v>3.9752319599997395E-6</v>
      </c>
      <c r="W1511" s="94">
        <v>1.8666666666667197E-4</v>
      </c>
      <c r="X1511" s="94">
        <v>1.7435595774163194E-3</v>
      </c>
      <c r="Y1511" s="117">
        <v>6.2609903369994129E-6</v>
      </c>
      <c r="Z1511" s="95">
        <v>2.9400000000000004E-4</v>
      </c>
      <c r="AA1511" s="95">
        <v>2.7461063344306233E-3</v>
      </c>
      <c r="AB1511" s="24" t="str">
        <f>IF('Raw data (converted)'!T1511=0,"",'Raw data (converted)'!T1511)</f>
        <v/>
      </c>
    </row>
    <row r="1512" spans="1:28" x14ac:dyDescent="0.25">
      <c r="A1512" s="11">
        <f>'Raw data (converted)'!A1512</f>
        <v>41891</v>
      </c>
      <c r="B1512" s="11" t="str">
        <f>'Raw data (converted)'!B1512</f>
        <v>Loic</v>
      </c>
      <c r="C1512" s="11" t="str">
        <f>'Raw data (converted)'!C1512</f>
        <v>Elevated</v>
      </c>
      <c r="D1512" s="13">
        <f>'Raw data (converted)'!D1512</f>
        <v>6</v>
      </c>
      <c r="E1512" s="12">
        <f>'Raw data (converted)'!E1512</f>
        <v>6.7</v>
      </c>
      <c r="F1512" s="2">
        <f>'Raw data (converted)'!F1512</f>
        <v>30</v>
      </c>
      <c r="G1512" s="2">
        <f t="shared" si="2234"/>
        <v>900</v>
      </c>
      <c r="H1512" s="4">
        <f>IF('Raw data (converted)'!I1512=0,"",'Raw data (converted)'!I1512)</f>
        <v>8290</v>
      </c>
      <c r="I1512" t="str">
        <f>'Raw data (converted)'!J1512</f>
        <v>R6.7_T30</v>
      </c>
      <c r="J1512" s="21">
        <f>IF('Raw data (converted)'!Q1512=0,"",'Raw data (converted)'!Q1512)</f>
        <v>0.79779999999999995</v>
      </c>
      <c r="K1512" s="22">
        <f>IF('Raw data (converted)'!R1512=0,"",'Raw data (converted)'!R1512)</f>
        <v>0.51549999999999996</v>
      </c>
      <c r="L1512" s="23">
        <f>IF('Raw data (converted)'!S1512=0,"",'Raw data (converted)'!S1512)</f>
        <v>0.38550000000000001</v>
      </c>
      <c r="M1512" s="8"/>
      <c r="N1512" s="8"/>
      <c r="O1512" s="9"/>
      <c r="P1512" s="9"/>
      <c r="Q1512" s="10"/>
      <c r="R1512" s="10"/>
      <c r="S1512" s="21">
        <v>0.99556737014581798</v>
      </c>
      <c r="T1512" s="93">
        <v>6.3280723763244583E-3</v>
      </c>
      <c r="U1512" s="21" t="e">
        <v>#N/A</v>
      </c>
      <c r="V1512" s="22">
        <v>0.99996941986327048</v>
      </c>
      <c r="W1512" s="94">
        <v>1.7888543819998826E-3</v>
      </c>
      <c r="X1512" s="22" t="e">
        <v>#N/A</v>
      </c>
      <c r="Y1512" s="23">
        <v>0.75996371333534973</v>
      </c>
      <c r="Z1512" s="95">
        <v>2.8174456516497351E-3</v>
      </c>
      <c r="AA1512" s="23" t="e">
        <v>#N/A</v>
      </c>
      <c r="AB1512" s="24" t="str">
        <f>IF('Raw data (converted)'!T1512=0,"",'Raw data (converted)'!T1512)</f>
        <v/>
      </c>
    </row>
    <row r="1513" spans="1:28" x14ac:dyDescent="0.25">
      <c r="A1513" s="11">
        <f>'Raw data (converted)'!A1513</f>
        <v>41891</v>
      </c>
      <c r="B1513" s="11" t="str">
        <f>'Raw data (converted)'!B1513</f>
        <v>Loic</v>
      </c>
      <c r="C1513" s="11" t="str">
        <f>'Raw data (converted)'!C1513</f>
        <v>Elevated</v>
      </c>
      <c r="D1513" s="13">
        <f>'Raw data (converted)'!D1513</f>
        <v>6</v>
      </c>
      <c r="E1513" s="12">
        <f>'Raw data (converted)'!E1513</f>
        <v>6.7</v>
      </c>
      <c r="F1513" s="2">
        <f>'Raw data (converted)'!F1513</f>
        <v>45</v>
      </c>
      <c r="G1513" s="2">
        <f t="shared" si="2234"/>
        <v>2025</v>
      </c>
      <c r="H1513" s="4">
        <f>IF('Raw data (converted)'!I1513=0,"",'Raw data (converted)'!I1513)</f>
        <v>8290</v>
      </c>
      <c r="I1513" t="str">
        <f>'Raw data (converted)'!J1513</f>
        <v>R6.7_T45</v>
      </c>
      <c r="J1513" s="21">
        <f>IF('Raw data (converted)'!Q1513=0,"",'Raw data (converted)'!Q1513)</f>
        <v>0.752</v>
      </c>
      <c r="K1513" s="22">
        <f>IF('Raw data (converted)'!R1513=0,"",'Raw data (converted)'!R1513)</f>
        <v>0.65200000000000002</v>
      </c>
      <c r="L1513" s="23">
        <f>IF('Raw data (converted)'!S1513=0,"",'Raw data (converted)'!S1513)</f>
        <v>0.3841</v>
      </c>
      <c r="M1513" s="8"/>
      <c r="N1513" s="8"/>
      <c r="O1513" s="9"/>
      <c r="P1513" s="9"/>
      <c r="Q1513" s="10"/>
      <c r="R1513" s="10"/>
      <c r="S1513" s="112">
        <v>112.29985391252049</v>
      </c>
      <c r="T1513" s="113">
        <v>1</v>
      </c>
      <c r="U1513" s="21" t="e">
        <v>#N/A</v>
      </c>
      <c r="V1513" s="115">
        <v>16349.982812499073</v>
      </c>
      <c r="W1513" s="116">
        <v>1</v>
      </c>
      <c r="X1513" s="22" t="e">
        <v>#N/A</v>
      </c>
      <c r="Y1513" s="118">
        <v>1.5830183925422061</v>
      </c>
      <c r="Z1513" s="119">
        <v>1</v>
      </c>
      <c r="AA1513" s="23" t="e">
        <v>#N/A</v>
      </c>
      <c r="AB1513" s="24" t="str">
        <f>IF('Raw data (converted)'!T1513=0,"",'Raw data (converted)'!T1513)</f>
        <v/>
      </c>
    </row>
    <row r="1802" spans="9:9" x14ac:dyDescent="0.25">
      <c r="I1802" s="105"/>
    </row>
    <row r="1803" spans="9:9" x14ac:dyDescent="0.25">
      <c r="I1803" s="105"/>
    </row>
  </sheetData>
  <sheetProtection sheet="1" objects="1" scenarios="1"/>
  <conditionalFormatting sqref="H2:H1513 M2:R2 M6:R6 M10:R10 M14:R14 M18:R18 M22:R22 M26:R26 M30:R30 M34:R34 M38:R38 M42:R42 M46:R46 M50:R50 M54:R54 M58:R58 M62:R62 M66:R66 M70:R70 M74:R74 M78:R78 M82:R82 M86:R86 M90:R90 M94:R94 M98:R98 M102:R102 M106:R106 M110:R110 M114:R114 M118:R118 M122:R122 M126:R126 M130:R130 M134:R134 M138:R138 M142:R142 M146:R146 M150:R150 M154:R154 M158:R158 M162:R162 M166:R166 M170:R170 M174:R174 M178:R178 M182:R182 M186:R186 M190:R190 M194:R194 M198:R198 M202:R202 M206:R206 M210:R210 M214:R214 M218:R218 M222:R222 M226:R226 M230:R230 M234:R234 M238:R238 M242:R242 M246:R246 M250:R250 M254:R254 M258:R258 M262:R262 M266:R266 M270:R270 M274:R274 M278:R278 M282:R282 M286:R286 M290:R290 M294:R294 M298:R298 M302:R302 M306:R306 M310:R310 M314:R314 M318:R318 M322:R322 M326:R326 M330:R330 M334:R334 M338:R338 M342:R342 M346:R346 M350:R350 M354:R354 M358:R358 M362:R362 M366:R366 M370:R370 M374:R374 M378:R378 M382:R382 M386:R386 M390:R390 M394:R394 M398:R398 M402:R402 M406:R406 M410:R410 M414:R414 M418:R418 M422:R422 M426:R426 M430:R430 M434:R434 M438:R438 M442:R442 M446:R446 M450:R450 M454:R454 M458:R458 M462:R462 M466:R466 M470:R470 M474:R474 M478:R478 M482:R482 M486:R486 M490:R490 M494:R494 M498:R498 M502:R502 M506:R506 M510:R510 M514:R514 M518:R518 M522:R522 M526:R526 M530:R530 M534:R534 M538:R538 M542:R542 M546:R546 M550:R550 M554:R554 M558:R558 M562:R562 M566:R566 M570:R570 M574:R574 M578:R578 M582:R582 M586:R586 M590:R590 M594:R594 M598:R598 M602:R602 M606:R606 M610:R610 M614:R614 M618:R618 M622:R622 M626:R626 M630:R630 M634:R634 M638:R638 M642:R642 M646:R646 M650:R650 M654:R654 M658:R658 M662:R662 M666:R666 M670:R670 M674:R674 M678:R678 M682:R682 M686:R686 M690:R690 M694:R694 M698:R698 M702:R702 M706:R706 M710:R710 M714:R714 M718:R718 M722:R722 M726:R726 M730:R730 M734:R734 M738:R738 M742:R742 M746:R746 M750:R750 M754:R754 M758:R758 M762:R762 M766:R766 M770:R770 M774:R774 M778:R778 M782:R782 M786:R786 M790:R790 M794:R794 M798:R798 M802:R802 M806:R806 M810:R810 M814:R814 M818:R818 M822:R822 M826:R826 M830:R830 M834:R834 M838:R838 M842:R842 M846:R846 M850:R850 M854:R854 M858:R858 M862:R862 M866:R866 M870:R870 M874:R874 M878:R878 M882:R882 M886:R886 M890:R890 M894:R894 M898:R898 M902:R902 M906:R906 M910:R910 M914:R914 M918:R918 M922:R922 M926:R926 M930:R930 M934:R934 M938:R938 M942:R942 M946:R946 M950:R950 M954:R954 M958:R958 M962:R962 M966:R966 M970:R970 M974:R974 M978:R978 M982:R982 M986:R986 M990:R990 M994:R994 M998:R998 M1002:R1002 M1006:R1006 M1010:R1010 M1014:R1014 M1018:R1018 M1022:R1022 M1026:R1026 M1030:R1030 M1034:R1034 M1038:R1038 M1042:R1042 M1046:R1046 M1050:R1050 M1054:R1054 M1058:R1058 M1062:R1062 M1066:R1066 M1070:R1070 M1074:R1074 M1078:R1078 M1082:R1082 M1086:R1086 M1090:R1090 M1094:R1094 M1098:R1098 M1102:R1102 M1106:R1106 M1110:R1110 M1114:R1114 M1118:R1118 M1122:R1122 M1126:R1126 M1130:R1130 M1134:R1134 M1138:R1138 M1142:R1142 M1146:R1146 M1150:R1150 M1154:R1154 M1158:R1158 M1162:R1162 M1166:R1166 M1170:R1170 M1174:R1174 M1178:R1178 M1182:R1182 M1186:R1186 M1190:R1190 M1194:R1194 M1198:R1198 M1202:R1202 M1206:R1206 M1210:R1210 M1214:R1214 M1218:R1218 M1222:R1222 M1226:R1226 M1230:R1230 M1234:R1234 M1238:R1238 M1242:R1242 M1246:R1246 M1250:R1250 M1254:R1254 M1258:R1258 M1262:R1262 M1266:R1266 M1270:R1270 M1274:R1274 M1278:R1278 M1282:R1282 M1286:R1286 M1290:R1290 M1294:R1294 M1298:R1298 M1302:R1302 M1306:R1306 M1310:R1310 M1314:R1314 M1318:R1318 M1322:R1322 M1326:R1326 M1330:R1330 M1334:R1334 M1338:R1338 M1342:R1342 M1346:R1346 M1350:R1350 M1354:R1354 M1358:R1358 M1362:R1362 M1366:R1366 M1370:R1370 M1374:R1374 M1378:R1378 M1382:R1382 M1386:R1386 M1390:R1390 M1394:R1394 M1398:R1398 M1402:R1402 M1406:R1406 M1410:R1410 M1414:R1414 M1418:R1418 M1422:R1422 M1426:R1426 M1430:R1430 M1434:R1434 M1438:R1438 M1442:R1442 M1446:R1446 M1450:R1450 M1454:R1454 M1458:R1458 M1462:R1462 M1466:R1466 M1470:R1470 M1474:R1474 M1478:R1478 M1482:R1482 M1486:R1486 M1490:R1490 M1494:R1494 M1498:R1498 M1502:R1502 M1506:R1506 M1510:R1510">
    <cfRule type="containsBlanks" dxfId="280" priority="9">
      <formula>LEN(TRIM(H2))=0</formula>
    </cfRule>
  </conditionalFormatting>
  <conditionalFormatting sqref="J2:L1513">
    <cfRule type="containsBlanks" dxfId="279" priority="8">
      <formula>LEN(TRIM(J2))=0</formula>
    </cfRule>
  </conditionalFormatting>
  <conditionalFormatting sqref="AB2:AB1513">
    <cfRule type="notContainsBlanks" dxfId="278" priority="2">
      <formula>LEN(TRIM(AB2))&gt;0</formula>
    </cfRule>
  </conditionalFormatting>
  <conditionalFormatting sqref="I2:I169">
    <cfRule type="containsBlanks" dxfId="277" priority="1">
      <formula>LEN(TRIM(I2))=0</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C00000"/>
  </sheetPr>
  <dimension ref="A1:AA1513"/>
  <sheetViews>
    <sheetView zoomScale="60" zoomScaleNormal="60" workbookViewId="0">
      <pane ySplit="1" topLeftCell="A2" activePane="bottomLeft" state="frozen"/>
      <selection activeCell="K1" sqref="K1"/>
      <selection pane="bottomLeft" activeCell="B1" sqref="B1"/>
    </sheetView>
  </sheetViews>
  <sheetFormatPr defaultRowHeight="15" x14ac:dyDescent="0.25"/>
  <cols>
    <col min="2" max="2" width="36.28515625" customWidth="1"/>
    <col min="3" max="3" width="24" style="44" bestFit="1" customWidth="1"/>
    <col min="4" max="4" width="28.28515625" style="44" bestFit="1" customWidth="1"/>
    <col min="5" max="5" width="23.42578125" style="44" bestFit="1" customWidth="1"/>
    <col min="6" max="6" width="23.7109375" style="44" bestFit="1" customWidth="1"/>
    <col min="7" max="7" width="24" style="44" bestFit="1" customWidth="1"/>
    <col min="8" max="8" width="28.28515625" style="44" bestFit="1" customWidth="1"/>
    <col min="9" max="9" width="23.42578125" style="44" bestFit="1" customWidth="1"/>
    <col min="10" max="10" width="23.7109375" style="44" bestFit="1" customWidth="1"/>
    <col min="11" max="11" width="24" style="44" bestFit="1" customWidth="1"/>
    <col min="12" max="12" width="28.28515625" style="44" bestFit="1" customWidth="1"/>
    <col min="13" max="13" width="23.42578125" style="44" bestFit="1" customWidth="1"/>
    <col min="14" max="14" width="23.7109375" style="44" bestFit="1" customWidth="1"/>
    <col min="15" max="15" width="29.7109375" bestFit="1" customWidth="1"/>
    <col min="16" max="16" width="21.5703125" bestFit="1" customWidth="1"/>
    <col min="17" max="17" width="25.5703125" bestFit="1" customWidth="1"/>
    <col min="18" max="18" width="21.140625" bestFit="1" customWidth="1"/>
    <col min="19" max="19" width="21.28515625" bestFit="1" customWidth="1"/>
    <col min="20" max="20" width="21.5703125" bestFit="1" customWidth="1"/>
    <col min="21" max="21" width="25.5703125" bestFit="1" customWidth="1"/>
    <col min="22" max="22" width="21.140625" bestFit="1" customWidth="1"/>
    <col min="23" max="23" width="21.28515625" bestFit="1" customWidth="1"/>
    <col min="24" max="24" width="21.5703125" bestFit="1" customWidth="1"/>
    <col min="25" max="25" width="25.5703125" bestFit="1" customWidth="1"/>
    <col min="26" max="26" width="21.140625" bestFit="1" customWidth="1"/>
    <col min="27" max="27" width="21.28515625" bestFit="1" customWidth="1"/>
  </cols>
  <sheetData>
    <row r="1" spans="1:27" ht="14.45" x14ac:dyDescent="0.35">
      <c r="A1" t="s">
        <v>480</v>
      </c>
      <c r="B1" s="43" t="s">
        <v>249</v>
      </c>
      <c r="C1" s="44" t="s">
        <v>250</v>
      </c>
      <c r="D1" s="44" t="s">
        <v>251</v>
      </c>
      <c r="E1" s="44" t="s">
        <v>252</v>
      </c>
      <c r="F1" s="44" t="s">
        <v>253</v>
      </c>
      <c r="G1" s="44" t="s">
        <v>254</v>
      </c>
      <c r="H1" s="44" t="s">
        <v>255</v>
      </c>
      <c r="I1" s="44" t="s">
        <v>256</v>
      </c>
      <c r="J1" s="44" t="s">
        <v>257</v>
      </c>
      <c r="K1" s="44" t="s">
        <v>258</v>
      </c>
      <c r="L1" s="44" t="s">
        <v>259</v>
      </c>
      <c r="M1" s="44" t="s">
        <v>260</v>
      </c>
      <c r="N1" s="44" t="s">
        <v>261</v>
      </c>
      <c r="O1" s="43" t="s">
        <v>249</v>
      </c>
      <c r="P1" s="44" t="s">
        <v>262</v>
      </c>
      <c r="Q1" s="44" t="s">
        <v>263</v>
      </c>
      <c r="R1" s="44" t="s">
        <v>264</v>
      </c>
      <c r="S1" s="44" t="s">
        <v>265</v>
      </c>
      <c r="T1" s="44" t="s">
        <v>266</v>
      </c>
      <c r="U1" s="44" t="s">
        <v>267</v>
      </c>
      <c r="V1" s="44" t="s">
        <v>268</v>
      </c>
      <c r="W1" s="44" t="s">
        <v>269</v>
      </c>
      <c r="X1" s="44" t="s">
        <v>270</v>
      </c>
      <c r="Y1" s="44" t="s">
        <v>271</v>
      </c>
      <c r="Z1" s="44" t="s">
        <v>272</v>
      </c>
      <c r="AA1" s="44" t="s">
        <v>273</v>
      </c>
    </row>
    <row r="2" spans="1:27" ht="14.45" x14ac:dyDescent="0.35">
      <c r="A2" t="s">
        <v>508</v>
      </c>
      <c r="B2" t="s">
        <v>519</v>
      </c>
      <c r="C2" s="96">
        <v>0.93092720928237205</v>
      </c>
      <c r="D2" s="96">
        <v>0</v>
      </c>
      <c r="E2" s="96">
        <v>0.88914358188145204</v>
      </c>
      <c r="F2" s="96">
        <v>0.97271083668329195</v>
      </c>
      <c r="G2" s="96">
        <v>0.31927852871541001</v>
      </c>
      <c r="H2" s="96">
        <v>0</v>
      </c>
      <c r="I2" s="96">
        <v>0.27806070900573998</v>
      </c>
      <c r="J2" s="96">
        <v>0.36049634842507899</v>
      </c>
      <c r="K2" s="96">
        <v>0.42970888233031002</v>
      </c>
      <c r="L2" s="96">
        <v>5.43554001358304E-6</v>
      </c>
      <c r="M2" s="96">
        <v>0.246179311997996</v>
      </c>
      <c r="N2" s="96">
        <v>0.613238452662623</v>
      </c>
      <c r="O2" t="s">
        <v>519</v>
      </c>
      <c r="P2" s="96">
        <v>0.85627471451911097</v>
      </c>
      <c r="Q2" s="96">
        <v>0</v>
      </c>
      <c r="R2" s="96">
        <v>0.81442702938631295</v>
      </c>
      <c r="S2" s="96">
        <v>0.89812239965190899</v>
      </c>
      <c r="T2" s="96">
        <v>0.32433690162290602</v>
      </c>
      <c r="U2" s="96">
        <v>2.7296248283517898E-32</v>
      </c>
      <c r="V2" s="96">
        <v>0.27246787060259298</v>
      </c>
      <c r="W2" s="96">
        <v>0.37620593264322</v>
      </c>
      <c r="X2" s="96">
        <v>0.43452840784980501</v>
      </c>
      <c r="Y2" s="96">
        <v>1.4456031571361901E-7</v>
      </c>
      <c r="Z2" s="96">
        <v>0.27363408423208002</v>
      </c>
      <c r="AA2" s="96">
        <v>0.595422731467529</v>
      </c>
    </row>
    <row r="3" spans="1:27" ht="14.45" x14ac:dyDescent="0.35">
      <c r="A3" t="str">
        <f t="shared" ref="A3:A43" si="0">A2</f>
        <v>Jan</v>
      </c>
      <c r="B3" t="s">
        <v>520</v>
      </c>
      <c r="C3" s="96">
        <v>0.97743342949913103</v>
      </c>
      <c r="D3" s="96">
        <v>0</v>
      </c>
      <c r="E3" s="96">
        <v>0.93564980209821103</v>
      </c>
      <c r="F3" s="96">
        <v>1.01921705690005</v>
      </c>
      <c r="G3" s="96">
        <v>0.27517088952895802</v>
      </c>
      <c r="H3" s="96">
        <v>7.2481151232936303E-34</v>
      </c>
      <c r="I3" s="96">
        <v>0.23395306981928901</v>
      </c>
      <c r="J3" s="96">
        <v>0.316388709238628</v>
      </c>
      <c r="K3" s="96">
        <v>0.44074323422620998</v>
      </c>
      <c r="L3" s="96">
        <v>3.1416690108531599E-6</v>
      </c>
      <c r="M3" s="96">
        <v>0.25721366389389699</v>
      </c>
      <c r="N3" s="96">
        <v>0.62427280455852396</v>
      </c>
      <c r="O3" t="s">
        <v>520</v>
      </c>
      <c r="P3" s="96">
        <v>0.97869487880511297</v>
      </c>
      <c r="Q3" s="96">
        <v>0</v>
      </c>
      <c r="R3" s="96">
        <v>0.93684719367231495</v>
      </c>
      <c r="S3" s="96">
        <v>1.02054256393791</v>
      </c>
      <c r="T3" s="96">
        <v>0.26757214575020599</v>
      </c>
      <c r="U3" s="96">
        <v>5.6789261289866196E-23</v>
      </c>
      <c r="V3" s="96">
        <v>0.21570311472989201</v>
      </c>
      <c r="W3" s="96">
        <v>0.31944117677051898</v>
      </c>
      <c r="X3" s="96">
        <v>0.44110975555670501</v>
      </c>
      <c r="Y3" s="96">
        <v>9.4074102122571397E-8</v>
      </c>
      <c r="Z3" s="96">
        <v>0.28021543193898002</v>
      </c>
      <c r="AA3" s="96">
        <v>0.60200407917443</v>
      </c>
    </row>
    <row r="4" spans="1:27" ht="14.45" x14ac:dyDescent="0.35">
      <c r="A4" t="str">
        <f t="shared" si="0"/>
        <v>Jan</v>
      </c>
      <c r="B4" t="s">
        <v>521</v>
      </c>
      <c r="C4" s="96">
        <v>0.92409170928622797</v>
      </c>
      <c r="D4" s="96">
        <v>0</v>
      </c>
      <c r="E4" s="96">
        <v>0.88230808188530796</v>
      </c>
      <c r="F4" s="96">
        <v>0.96587533668714698</v>
      </c>
      <c r="G4" s="96">
        <v>0.295225618686909</v>
      </c>
      <c r="H4" s="96">
        <v>5.6219123486834797E-38</v>
      </c>
      <c r="I4" s="96">
        <v>0.25400779897723902</v>
      </c>
      <c r="J4" s="96">
        <v>0.33644343839657798</v>
      </c>
      <c r="K4" s="96">
        <v>0.42652647771501001</v>
      </c>
      <c r="L4" s="96">
        <v>6.3528759857451004E-6</v>
      </c>
      <c r="M4" s="96">
        <v>0.242996907382696</v>
      </c>
      <c r="N4" s="96">
        <v>0.61005604804732405</v>
      </c>
      <c r="O4" t="s">
        <v>521</v>
      </c>
      <c r="P4" s="96">
        <v>0.92341202986371196</v>
      </c>
      <c r="Q4" s="96">
        <v>0</v>
      </c>
      <c r="R4" s="96">
        <v>0.88156434473091405</v>
      </c>
      <c r="S4" s="96">
        <v>0.96525971499650898</v>
      </c>
      <c r="T4" s="96">
        <v>0.296479081729906</v>
      </c>
      <c r="U4" s="96">
        <v>1.5070686753936901E-27</v>
      </c>
      <c r="V4" s="96">
        <v>0.24461005070959299</v>
      </c>
      <c r="W4" s="96">
        <v>0.34834811275021998</v>
      </c>
      <c r="X4" s="96">
        <v>0.42858787571900497</v>
      </c>
      <c r="Y4" s="96">
        <v>2.12001649567907E-7</v>
      </c>
      <c r="Z4" s="96">
        <v>0.26769355210127999</v>
      </c>
      <c r="AA4" s="96">
        <v>0.58948219933672996</v>
      </c>
    </row>
    <row r="5" spans="1:27" ht="14.45" x14ac:dyDescent="0.35">
      <c r="A5" t="str">
        <f t="shared" si="0"/>
        <v>Jan</v>
      </c>
      <c r="B5" t="s">
        <v>522</v>
      </c>
      <c r="C5" s="96">
        <v>0.92697787140608201</v>
      </c>
      <c r="D5" s="96">
        <v>0</v>
      </c>
      <c r="E5" s="96">
        <v>0.885194244005162</v>
      </c>
      <c r="F5" s="96">
        <v>0.96876149880700102</v>
      </c>
      <c r="G5" s="96">
        <v>0.56748860335000895</v>
      </c>
      <c r="H5" s="96">
        <v>0</v>
      </c>
      <c r="I5" s="96">
        <v>0.52627078364033897</v>
      </c>
      <c r="J5" s="96">
        <v>0.60870642305967904</v>
      </c>
      <c r="K5" s="96">
        <v>0.451791682309862</v>
      </c>
      <c r="L5" s="96">
        <v>1.79366250330633E-6</v>
      </c>
      <c r="M5" s="96">
        <v>0.26826211197754801</v>
      </c>
      <c r="N5" s="96">
        <v>0.63532125264217598</v>
      </c>
      <c r="O5" t="s">
        <v>522</v>
      </c>
      <c r="P5" s="96">
        <v>0.92005782347881204</v>
      </c>
      <c r="Q5" s="96">
        <v>0</v>
      </c>
      <c r="R5" s="96">
        <v>0.87821013834601502</v>
      </c>
      <c r="S5" s="96">
        <v>0.96190550861160995</v>
      </c>
      <c r="T5" s="96">
        <v>0.55430035606800598</v>
      </c>
      <c r="U5" s="96">
        <v>0</v>
      </c>
      <c r="V5" s="96">
        <v>0.50243132504769195</v>
      </c>
      <c r="W5" s="96">
        <v>0.60616938708831902</v>
      </c>
      <c r="X5" s="96">
        <v>0.445993860667105</v>
      </c>
      <c r="Y5" s="96">
        <v>6.81416626306129E-8</v>
      </c>
      <c r="Z5" s="96">
        <v>0.28509953704938101</v>
      </c>
      <c r="AA5" s="96">
        <v>0.60688818428483005</v>
      </c>
    </row>
    <row r="6" spans="1:27" ht="14.45" x14ac:dyDescent="0.35">
      <c r="A6" t="str">
        <f t="shared" si="0"/>
        <v>Jan</v>
      </c>
      <c r="B6" t="s">
        <v>523</v>
      </c>
      <c r="C6" s="96">
        <v>0.93073111264908004</v>
      </c>
      <c r="D6" s="96">
        <v>0</v>
      </c>
      <c r="E6" s="96">
        <v>0.88894748524816003</v>
      </c>
      <c r="F6" s="96">
        <v>0.97251474004999905</v>
      </c>
      <c r="G6" s="96">
        <v>0.25936323527436</v>
      </c>
      <c r="H6" s="96">
        <v>1.0100096547854E-30</v>
      </c>
      <c r="I6" s="96">
        <v>0.21814541556469</v>
      </c>
      <c r="J6" s="96">
        <v>0.30058105498402998</v>
      </c>
      <c r="K6" s="96">
        <v>0.47121808266951098</v>
      </c>
      <c r="L6" s="96">
        <v>6.5104908295853504E-7</v>
      </c>
      <c r="M6" s="96">
        <v>0.287688512337197</v>
      </c>
      <c r="N6" s="96">
        <v>0.65474765300182503</v>
      </c>
      <c r="O6" t="s">
        <v>523</v>
      </c>
      <c r="P6" s="96">
        <v>0.94432118296131196</v>
      </c>
      <c r="Q6" s="96">
        <v>0</v>
      </c>
      <c r="R6" s="96">
        <v>0.90247349782851405</v>
      </c>
      <c r="S6" s="96">
        <v>0.98616886809410997</v>
      </c>
      <c r="T6" s="96">
        <v>0.27173459457010701</v>
      </c>
      <c r="U6" s="96">
        <v>1.31186098488724E-23</v>
      </c>
      <c r="V6" s="96">
        <v>0.219865563549794</v>
      </c>
      <c r="W6" s="96">
        <v>0.323603625590421</v>
      </c>
      <c r="X6" s="96">
        <v>0.46204377914700501</v>
      </c>
      <c r="Y6" s="96">
        <v>2.31005740032113E-8</v>
      </c>
      <c r="Z6" s="96">
        <v>0.30114945552928002</v>
      </c>
      <c r="AA6" s="96">
        <v>0.62293810276473005</v>
      </c>
    </row>
    <row r="7" spans="1:27" ht="14.45" x14ac:dyDescent="0.35">
      <c r="A7" t="str">
        <f t="shared" si="0"/>
        <v>Jan</v>
      </c>
      <c r="B7" t="s">
        <v>524</v>
      </c>
      <c r="C7" s="96">
        <v>0.94951489180358195</v>
      </c>
      <c r="D7" s="96">
        <v>0</v>
      </c>
      <c r="E7" s="96">
        <v>0.90773126440266205</v>
      </c>
      <c r="F7" s="96">
        <v>0.99129851920450096</v>
      </c>
      <c r="G7" s="96">
        <v>0.25057176778940599</v>
      </c>
      <c r="H7" s="96">
        <v>5.1528017447211902E-29</v>
      </c>
      <c r="I7" s="96">
        <v>0.20935394807973601</v>
      </c>
      <c r="J7" s="96">
        <v>0.29178958749907602</v>
      </c>
      <c r="K7" s="96">
        <v>0.43414264167020999</v>
      </c>
      <c r="L7" s="96">
        <v>4.3670022363653303E-6</v>
      </c>
      <c r="M7" s="96">
        <v>0.25061307133789701</v>
      </c>
      <c r="N7" s="96">
        <v>0.61767221200252398</v>
      </c>
      <c r="O7" t="s">
        <v>524</v>
      </c>
      <c r="P7" s="96">
        <v>0.938689947426813</v>
      </c>
      <c r="Q7" s="96">
        <v>0</v>
      </c>
      <c r="R7" s="96">
        <v>0.89684226229401498</v>
      </c>
      <c r="S7" s="96">
        <v>0.98053763255961002</v>
      </c>
      <c r="T7" s="96">
        <v>0.246619979561404</v>
      </c>
      <c r="U7" s="96">
        <v>6.8844555821528594E-20</v>
      </c>
      <c r="V7" s="96">
        <v>0.19475094854109101</v>
      </c>
      <c r="W7" s="96">
        <v>0.29848901058171801</v>
      </c>
      <c r="X7" s="96">
        <v>0.43221857116970502</v>
      </c>
      <c r="Y7" s="96">
        <v>1.67859742942712E-7</v>
      </c>
      <c r="Z7" s="96">
        <v>0.27132424755197998</v>
      </c>
      <c r="AA7" s="96">
        <v>0.59311289478743001</v>
      </c>
    </row>
    <row r="8" spans="1:27" ht="14.45" x14ac:dyDescent="0.35">
      <c r="A8" t="str">
        <f t="shared" si="0"/>
        <v>Jan</v>
      </c>
      <c r="B8" t="s">
        <v>525</v>
      </c>
      <c r="C8" s="96">
        <v>0</v>
      </c>
      <c r="D8" s="96" t="s">
        <v>526</v>
      </c>
      <c r="E8" s="96" t="s">
        <v>526</v>
      </c>
      <c r="F8" s="96" t="s">
        <v>526</v>
      </c>
      <c r="G8" s="96">
        <v>0</v>
      </c>
      <c r="H8" s="96" t="s">
        <v>526</v>
      </c>
      <c r="I8" s="96" t="s">
        <v>526</v>
      </c>
      <c r="J8" s="96" t="s">
        <v>526</v>
      </c>
      <c r="K8" s="96">
        <v>0</v>
      </c>
      <c r="L8" s="96" t="s">
        <v>526</v>
      </c>
      <c r="M8" s="96" t="s">
        <v>526</v>
      </c>
      <c r="N8" s="96" t="s">
        <v>526</v>
      </c>
      <c r="O8" t="s">
        <v>525</v>
      </c>
      <c r="P8" s="96">
        <v>0</v>
      </c>
      <c r="Q8" s="96" t="s">
        <v>526</v>
      </c>
      <c r="R8" s="96" t="s">
        <v>526</v>
      </c>
      <c r="S8" s="96" t="s">
        <v>526</v>
      </c>
      <c r="T8" s="96">
        <v>0</v>
      </c>
      <c r="U8" s="96" t="s">
        <v>526</v>
      </c>
      <c r="V8" s="96" t="s">
        <v>526</v>
      </c>
      <c r="W8" s="96" t="s">
        <v>526</v>
      </c>
      <c r="X8" s="96">
        <v>0</v>
      </c>
      <c r="Y8" s="96" t="s">
        <v>526</v>
      </c>
      <c r="Z8" s="96" t="s">
        <v>526</v>
      </c>
      <c r="AA8" s="96" t="s">
        <v>526</v>
      </c>
    </row>
    <row r="9" spans="1:27" ht="14.45" x14ac:dyDescent="0.35">
      <c r="A9" t="str">
        <f t="shared" si="0"/>
        <v>Jan</v>
      </c>
      <c r="B9" t="s">
        <v>527</v>
      </c>
      <c r="C9" s="96">
        <v>0.91323590405018296</v>
      </c>
      <c r="D9" s="96">
        <v>0</v>
      </c>
      <c r="E9" s="96">
        <v>0.87145227664926395</v>
      </c>
      <c r="F9" s="96">
        <v>0.95501953145110197</v>
      </c>
      <c r="G9" s="96">
        <v>0.194472648183309</v>
      </c>
      <c r="H9" s="96">
        <v>6.0398440736198696E-19</v>
      </c>
      <c r="I9" s="96">
        <v>0.153254828473639</v>
      </c>
      <c r="J9" s="96">
        <v>0.23569046789297801</v>
      </c>
      <c r="K9" s="96">
        <v>0.41920919442401</v>
      </c>
      <c r="L9" s="96">
        <v>9.0593886024641003E-6</v>
      </c>
      <c r="M9" s="96">
        <v>0.23567962409169699</v>
      </c>
      <c r="N9" s="96">
        <v>0.60273876475632304</v>
      </c>
      <c r="O9" t="s">
        <v>527</v>
      </c>
      <c r="P9" s="96">
        <v>0.92438733604391299</v>
      </c>
      <c r="Q9" s="96">
        <v>0</v>
      </c>
      <c r="R9" s="96">
        <v>0.88253965091111597</v>
      </c>
      <c r="S9" s="96">
        <v>0.96623502117671101</v>
      </c>
      <c r="T9" s="96">
        <v>0.20436053087530601</v>
      </c>
      <c r="U9" s="96">
        <v>2.63588537273122E-14</v>
      </c>
      <c r="V9" s="96">
        <v>0.152491499854992</v>
      </c>
      <c r="W9" s="96">
        <v>0.25622956189561902</v>
      </c>
      <c r="X9" s="96">
        <v>0.41605793205800501</v>
      </c>
      <c r="Y9" s="96">
        <v>4.6823664093084702E-7</v>
      </c>
      <c r="Z9" s="96">
        <v>0.25516360844028002</v>
      </c>
      <c r="AA9" s="96">
        <v>0.57695225567573005</v>
      </c>
    </row>
    <row r="10" spans="1:27" ht="14.45" x14ac:dyDescent="0.35">
      <c r="A10" t="str">
        <f t="shared" si="0"/>
        <v>Jan</v>
      </c>
      <c r="B10" t="s">
        <v>528</v>
      </c>
      <c r="C10" s="96">
        <v>0.94092401403052905</v>
      </c>
      <c r="D10" s="96">
        <v>0</v>
      </c>
      <c r="E10" s="96">
        <v>0.89914038662961004</v>
      </c>
      <c r="F10" s="96">
        <v>0.98270764143144895</v>
      </c>
      <c r="G10" s="96">
        <v>0.19911488140340899</v>
      </c>
      <c r="H10" s="96">
        <v>1.02144713855398E-19</v>
      </c>
      <c r="I10" s="96">
        <v>0.15789706169373899</v>
      </c>
      <c r="J10" s="96">
        <v>0.240332701113078</v>
      </c>
      <c r="K10" s="96">
        <v>0.44213603697041098</v>
      </c>
      <c r="L10" s="96">
        <v>2.9292133786407401E-6</v>
      </c>
      <c r="M10" s="96">
        <v>0.258606466638097</v>
      </c>
      <c r="N10" s="96">
        <v>0.62566560730272502</v>
      </c>
      <c r="O10" t="s">
        <v>528</v>
      </c>
      <c r="P10" s="96">
        <v>0.94403924123051197</v>
      </c>
      <c r="Q10" s="96">
        <v>0</v>
      </c>
      <c r="R10" s="96">
        <v>0.90219155609771495</v>
      </c>
      <c r="S10" s="96">
        <v>0.98588692636330999</v>
      </c>
      <c r="T10" s="96">
        <v>0.21257563462790599</v>
      </c>
      <c r="U10" s="96">
        <v>2.5386116036595401E-15</v>
      </c>
      <c r="V10" s="96">
        <v>0.16070660360759201</v>
      </c>
      <c r="W10" s="96">
        <v>0.264444665648219</v>
      </c>
      <c r="X10" s="96">
        <v>0.43855823216740503</v>
      </c>
      <c r="Y10" s="96">
        <v>1.11198245231122E-7</v>
      </c>
      <c r="Z10" s="96">
        <v>0.27766390854967998</v>
      </c>
      <c r="AA10" s="96">
        <v>0.59945255578513001</v>
      </c>
    </row>
    <row r="11" spans="1:27" ht="14.45" x14ac:dyDescent="0.35">
      <c r="A11" t="str">
        <f t="shared" si="0"/>
        <v>Jan</v>
      </c>
      <c r="B11" t="s">
        <v>529</v>
      </c>
      <c r="C11" s="96">
        <v>0.89630130417812703</v>
      </c>
      <c r="D11" s="96">
        <v>0</v>
      </c>
      <c r="E11" s="96">
        <v>0.85451767677720702</v>
      </c>
      <c r="F11" s="96">
        <v>0.93808493157904604</v>
      </c>
      <c r="G11" s="96">
        <v>0.19393177757860899</v>
      </c>
      <c r="H11" s="96">
        <v>7.4156676984544796E-19</v>
      </c>
      <c r="I11" s="96">
        <v>0.15271395786893899</v>
      </c>
      <c r="J11" s="96">
        <v>0.235149597288278</v>
      </c>
      <c r="K11" s="96">
        <v>0.40771145145270998</v>
      </c>
      <c r="L11" s="96">
        <v>1.56592110539746E-5</v>
      </c>
      <c r="M11" s="96">
        <v>0.224181881120396</v>
      </c>
      <c r="N11" s="96">
        <v>0.59124102178502302</v>
      </c>
      <c r="O11" t="s">
        <v>529</v>
      </c>
      <c r="P11" s="96">
        <v>0.914644286757612</v>
      </c>
      <c r="Q11" s="96">
        <v>0</v>
      </c>
      <c r="R11" s="96">
        <v>0.87279660162481398</v>
      </c>
      <c r="S11" s="96">
        <v>0.95649197189040902</v>
      </c>
      <c r="T11" s="96">
        <v>0.19913280389410601</v>
      </c>
      <c r="U11" s="96">
        <v>1.1216363087794699E-13</v>
      </c>
      <c r="V11" s="96">
        <v>0.147263772873792</v>
      </c>
      <c r="W11" s="96">
        <v>0.25100183491441902</v>
      </c>
      <c r="X11" s="96">
        <v>0.41660313346420502</v>
      </c>
      <c r="Y11" s="96">
        <v>4.5256292828441302E-7</v>
      </c>
      <c r="Z11" s="96">
        <v>0.25570880984647998</v>
      </c>
      <c r="AA11" s="96">
        <v>0.57749745708193001</v>
      </c>
    </row>
    <row r="12" spans="1:27" ht="14.45" x14ac:dyDescent="0.35">
      <c r="A12" t="str">
        <f t="shared" si="0"/>
        <v>Jan</v>
      </c>
      <c r="B12" t="s">
        <v>530</v>
      </c>
      <c r="C12" s="96">
        <v>0.91727029677202998</v>
      </c>
      <c r="D12" s="96">
        <v>0</v>
      </c>
      <c r="E12" s="96">
        <v>0.87548666937111097</v>
      </c>
      <c r="F12" s="96">
        <v>0.95905392417294999</v>
      </c>
      <c r="G12" s="96">
        <v>0.19361529910480599</v>
      </c>
      <c r="H12" s="96">
        <v>8.3602904154480502E-19</v>
      </c>
      <c r="I12" s="96">
        <v>0.15239747939513601</v>
      </c>
      <c r="J12" s="96">
        <v>0.23483311881447499</v>
      </c>
      <c r="K12" s="96">
        <v>0.41108958551365998</v>
      </c>
      <c r="L12" s="96">
        <v>1.3350997692958299E-5</v>
      </c>
      <c r="M12" s="96">
        <v>0.227560015181346</v>
      </c>
      <c r="N12" s="96">
        <v>0.59461915584597302</v>
      </c>
      <c r="O12" t="s">
        <v>530</v>
      </c>
      <c r="P12" s="96">
        <v>0.89235682470151301</v>
      </c>
      <c r="Q12" s="96">
        <v>0</v>
      </c>
      <c r="R12" s="96">
        <v>0.85050913956871499</v>
      </c>
      <c r="S12" s="96">
        <v>0.93420450983431003</v>
      </c>
      <c r="T12" s="96">
        <v>0.200199940950304</v>
      </c>
      <c r="U12" s="96">
        <v>8.3676386341558405E-14</v>
      </c>
      <c r="V12" s="96">
        <v>0.14833090992999001</v>
      </c>
      <c r="W12" s="96">
        <v>0.25206897197061701</v>
      </c>
      <c r="X12" s="96">
        <v>0.41385723715190498</v>
      </c>
      <c r="Y12" s="96">
        <v>5.3700357248604798E-7</v>
      </c>
      <c r="Z12" s="96">
        <v>0.25296291353417999</v>
      </c>
      <c r="AA12" s="96">
        <v>0.57475156076962997</v>
      </c>
    </row>
    <row r="13" spans="1:27" ht="14.45" x14ac:dyDescent="0.35">
      <c r="A13" t="str">
        <f t="shared" si="0"/>
        <v>Jan</v>
      </c>
      <c r="B13" t="s">
        <v>531</v>
      </c>
      <c r="C13" s="96">
        <v>0.91989683420047896</v>
      </c>
      <c r="D13" s="96">
        <v>0</v>
      </c>
      <c r="E13" s="96">
        <v>0.87811320679955895</v>
      </c>
      <c r="F13" s="96">
        <v>0.96168046160139897</v>
      </c>
      <c r="G13" s="96">
        <v>0.199058614291061</v>
      </c>
      <c r="H13" s="96">
        <v>1.04386351339756E-19</v>
      </c>
      <c r="I13" s="96">
        <v>0.157840794581392</v>
      </c>
      <c r="J13" s="96">
        <v>0.24027643400073101</v>
      </c>
      <c r="K13" s="96">
        <v>0.43401360519961102</v>
      </c>
      <c r="L13" s="96">
        <v>4.3950259908554396E-6</v>
      </c>
      <c r="M13" s="96">
        <v>0.25048403486729798</v>
      </c>
      <c r="N13" s="96">
        <v>0.61754317553192395</v>
      </c>
      <c r="O13" t="s">
        <v>531</v>
      </c>
      <c r="P13" s="96">
        <v>0.93571964531571294</v>
      </c>
      <c r="Q13" s="96">
        <v>0</v>
      </c>
      <c r="R13" s="96">
        <v>0.89387196018291504</v>
      </c>
      <c r="S13" s="96">
        <v>0.97756733044850996</v>
      </c>
      <c r="T13" s="96">
        <v>0.201192167766306</v>
      </c>
      <c r="U13" s="96">
        <v>6.3644921390659002E-14</v>
      </c>
      <c r="V13" s="96">
        <v>0.14932313674599301</v>
      </c>
      <c r="W13" s="96">
        <v>0.25306119878661998</v>
      </c>
      <c r="X13" s="96">
        <v>0.43478218195860602</v>
      </c>
      <c r="Y13" s="96">
        <v>1.42200281119357E-7</v>
      </c>
      <c r="Z13" s="96">
        <v>0.27388785834088097</v>
      </c>
      <c r="AA13" s="96">
        <v>0.59567650557633001</v>
      </c>
    </row>
    <row r="14" spans="1:27" ht="14.45" x14ac:dyDescent="0.35">
      <c r="A14" t="str">
        <f t="shared" si="0"/>
        <v>Jan</v>
      </c>
      <c r="B14" t="s">
        <v>532</v>
      </c>
      <c r="C14" s="96">
        <v>0.90368666899382699</v>
      </c>
      <c r="D14" s="96">
        <v>0</v>
      </c>
      <c r="E14" s="96">
        <v>0.86190304159290798</v>
      </c>
      <c r="F14" s="96">
        <v>0.945470296394747</v>
      </c>
      <c r="G14" s="96">
        <v>0.20001468383500901</v>
      </c>
      <c r="H14" s="96">
        <v>7.2145445245269995E-20</v>
      </c>
      <c r="I14" s="96">
        <v>0.158796864125339</v>
      </c>
      <c r="J14" s="96">
        <v>0.24123250354467801</v>
      </c>
      <c r="K14" s="96">
        <v>0.41819059747536003</v>
      </c>
      <c r="L14" s="96">
        <v>9.5143117954928997E-6</v>
      </c>
      <c r="M14" s="96">
        <v>0.23466102714304601</v>
      </c>
      <c r="N14" s="96">
        <v>0.60172016780767301</v>
      </c>
      <c r="O14" t="s">
        <v>532</v>
      </c>
      <c r="P14" s="96">
        <v>0.92890054876231198</v>
      </c>
      <c r="Q14" s="96">
        <v>0</v>
      </c>
      <c r="R14" s="96">
        <v>0.88705286362951397</v>
      </c>
      <c r="S14" s="96">
        <v>0.970748233895109</v>
      </c>
      <c r="T14" s="96">
        <v>0.20621615060200599</v>
      </c>
      <c r="U14" s="96">
        <v>1.56437137082361E-14</v>
      </c>
      <c r="V14" s="96">
        <v>0.154347119581692</v>
      </c>
      <c r="W14" s="96">
        <v>0.25808518162231903</v>
      </c>
      <c r="X14" s="96">
        <v>0.421284892250605</v>
      </c>
      <c r="Y14" s="96">
        <v>3.37290016827423E-7</v>
      </c>
      <c r="Z14" s="96">
        <v>0.26039056863288002</v>
      </c>
      <c r="AA14" s="96">
        <v>0.58217921586832999</v>
      </c>
    </row>
    <row r="15" spans="1:27" ht="14.45" x14ac:dyDescent="0.35">
      <c r="A15" t="str">
        <f t="shared" si="0"/>
        <v>Jan</v>
      </c>
      <c r="B15" t="s">
        <v>533</v>
      </c>
      <c r="C15" s="96">
        <v>0.89859828338572501</v>
      </c>
      <c r="D15" s="96">
        <v>0</v>
      </c>
      <c r="E15" s="96">
        <v>0.856814655984806</v>
      </c>
      <c r="F15" s="96">
        <v>0.94038191078664501</v>
      </c>
      <c r="G15" s="96">
        <v>0.19198113956710799</v>
      </c>
      <c r="H15" s="96">
        <v>1.5494309844680399E-18</v>
      </c>
      <c r="I15" s="96">
        <v>0.15076331985743799</v>
      </c>
      <c r="J15" s="96">
        <v>0.233198959276777</v>
      </c>
      <c r="K15" s="96">
        <v>0.40201913078960799</v>
      </c>
      <c r="L15" s="96">
        <v>2.0435601024430799E-5</v>
      </c>
      <c r="M15" s="96">
        <v>0.21848956045729501</v>
      </c>
      <c r="N15" s="96">
        <v>0.58554870112192003</v>
      </c>
      <c r="O15" t="s">
        <v>533</v>
      </c>
      <c r="P15" s="96">
        <v>0.91398684222821203</v>
      </c>
      <c r="Q15" s="96">
        <v>0</v>
      </c>
      <c r="R15" s="96">
        <v>0.87213915709541401</v>
      </c>
      <c r="S15" s="96">
        <v>0.95583452736100905</v>
      </c>
      <c r="T15" s="96">
        <v>0.19409727406060601</v>
      </c>
      <c r="U15" s="96">
        <v>4.3895271787316499E-13</v>
      </c>
      <c r="V15" s="96">
        <v>0.142228243040292</v>
      </c>
      <c r="W15" s="96">
        <v>0.24596630508091899</v>
      </c>
      <c r="X15" s="96">
        <v>0.401793770254604</v>
      </c>
      <c r="Y15" s="96">
        <v>1.1252758462840401E-6</v>
      </c>
      <c r="Z15" s="96">
        <v>0.24089944663688001</v>
      </c>
      <c r="AA15" s="96">
        <v>0.56268809387232899</v>
      </c>
    </row>
    <row r="16" spans="1:27" ht="14.45" x14ac:dyDescent="0.35">
      <c r="A16" t="str">
        <f t="shared" si="0"/>
        <v>Jan</v>
      </c>
      <c r="B16" t="s">
        <v>534</v>
      </c>
      <c r="C16" s="96">
        <v>0.89426464865277699</v>
      </c>
      <c r="D16" s="96">
        <v>0</v>
      </c>
      <c r="E16" s="96">
        <v>0.85248102125185798</v>
      </c>
      <c r="F16" s="96">
        <v>0.936048276053697</v>
      </c>
      <c r="G16" s="96">
        <v>0.20236679055441001</v>
      </c>
      <c r="H16" s="96">
        <v>2.8929728117150597E-20</v>
      </c>
      <c r="I16" s="96">
        <v>0.16114897084474</v>
      </c>
      <c r="J16" s="96">
        <v>0.24358461026407899</v>
      </c>
      <c r="K16" s="96">
        <v>0.411337658251759</v>
      </c>
      <c r="L16" s="96">
        <v>1.31949902125365E-5</v>
      </c>
      <c r="M16" s="96">
        <v>0.22780808791944601</v>
      </c>
      <c r="N16" s="96">
        <v>0.59486722858407204</v>
      </c>
      <c r="O16" t="s">
        <v>534</v>
      </c>
      <c r="P16" s="96">
        <v>0.90196447405951197</v>
      </c>
      <c r="Q16" s="96">
        <v>0</v>
      </c>
      <c r="R16" s="96">
        <v>0.86011678892671495</v>
      </c>
      <c r="S16" s="96">
        <v>0.94381215919230999</v>
      </c>
      <c r="T16" s="96">
        <v>0.21184869928090599</v>
      </c>
      <c r="U16" s="96">
        <v>3.1325621904059401E-15</v>
      </c>
      <c r="V16" s="96">
        <v>0.15997966826059201</v>
      </c>
      <c r="W16" s="96">
        <v>0.26371773030121898</v>
      </c>
      <c r="X16" s="96">
        <v>0.41080120418600502</v>
      </c>
      <c r="Y16" s="96">
        <v>6.4887081822132798E-7</v>
      </c>
      <c r="Z16" s="96">
        <v>0.24990688056828</v>
      </c>
      <c r="AA16" s="96">
        <v>0.57169552780372901</v>
      </c>
    </row>
    <row r="17" spans="1:27" ht="14.45" x14ac:dyDescent="0.35">
      <c r="A17" t="str">
        <f t="shared" si="0"/>
        <v>Jan</v>
      </c>
      <c r="B17" t="s">
        <v>535</v>
      </c>
      <c r="C17" s="96">
        <v>0.87660778518452598</v>
      </c>
      <c r="D17" s="96">
        <v>0</v>
      </c>
      <c r="E17" s="96">
        <v>0.83482415778360597</v>
      </c>
      <c r="F17" s="96">
        <v>0.91839141258544499</v>
      </c>
      <c r="G17" s="96">
        <v>0.216333791361209</v>
      </c>
      <c r="H17" s="96">
        <v>1.10475780220457E-22</v>
      </c>
      <c r="I17" s="96">
        <v>0.175115971651539</v>
      </c>
      <c r="J17" s="96">
        <v>0.25755161107087798</v>
      </c>
      <c r="K17" s="96">
        <v>0.412698646110158</v>
      </c>
      <c r="L17" s="96">
        <v>1.2369664053805801E-5</v>
      </c>
      <c r="M17" s="96">
        <v>0.22916907577784501</v>
      </c>
      <c r="N17" s="96">
        <v>0.59622821644247004</v>
      </c>
      <c r="O17" t="s">
        <v>535</v>
      </c>
      <c r="P17" s="96">
        <v>0.89791646195001096</v>
      </c>
      <c r="Q17" s="96">
        <v>0</v>
      </c>
      <c r="R17" s="96">
        <v>0.85606877681721405</v>
      </c>
      <c r="S17" s="96">
        <v>0.93976414708280898</v>
      </c>
      <c r="T17" s="96">
        <v>0.222765925807206</v>
      </c>
      <c r="U17" s="96">
        <v>1.25017339850895E-16</v>
      </c>
      <c r="V17" s="96">
        <v>0.17089689478689199</v>
      </c>
      <c r="W17" s="96">
        <v>0.27463495682751898</v>
      </c>
      <c r="X17" s="96">
        <v>0.415371077923404</v>
      </c>
      <c r="Y17" s="96">
        <v>4.8873035529909302E-7</v>
      </c>
      <c r="Z17" s="96">
        <v>0.25447675430568001</v>
      </c>
      <c r="AA17" s="96">
        <v>0.57626540154112904</v>
      </c>
    </row>
    <row r="18" spans="1:27" ht="14.45" x14ac:dyDescent="0.35">
      <c r="A18" t="str">
        <f t="shared" si="0"/>
        <v>Jan</v>
      </c>
      <c r="B18" t="s">
        <v>536</v>
      </c>
      <c r="C18" s="96">
        <v>0.90446990244082504</v>
      </c>
      <c r="D18" s="96">
        <v>0</v>
      </c>
      <c r="E18" s="96">
        <v>0.86268627503990603</v>
      </c>
      <c r="F18" s="96">
        <v>0.94625352984174405</v>
      </c>
      <c r="G18" s="96">
        <v>0.20160359866515701</v>
      </c>
      <c r="H18" s="96">
        <v>3.8944988086543703E-20</v>
      </c>
      <c r="I18" s="96">
        <v>0.160385778955488</v>
      </c>
      <c r="J18" s="96">
        <v>0.24282141837482701</v>
      </c>
      <c r="K18" s="96">
        <v>0.43100918394180698</v>
      </c>
      <c r="L18" s="96">
        <v>5.0985751672502101E-6</v>
      </c>
      <c r="M18" s="96">
        <v>0.247479613609495</v>
      </c>
      <c r="N18" s="96">
        <v>0.61453875427411997</v>
      </c>
      <c r="O18" t="s">
        <v>536</v>
      </c>
      <c r="P18" s="96">
        <v>0.90189458514281096</v>
      </c>
      <c r="Q18" s="96">
        <v>0</v>
      </c>
      <c r="R18" s="96">
        <v>0.86004690001001305</v>
      </c>
      <c r="S18" s="96">
        <v>0.94374227027560897</v>
      </c>
      <c r="T18" s="96">
        <v>0.218346567485905</v>
      </c>
      <c r="U18" s="96">
        <v>4.6816226919986596E-16</v>
      </c>
      <c r="V18" s="96">
        <v>0.16647753646559099</v>
      </c>
      <c r="W18" s="96">
        <v>0.27021559850621901</v>
      </c>
      <c r="X18" s="96">
        <v>0.431146558742804</v>
      </c>
      <c r="Y18" s="96">
        <v>1.79871546613815E-7</v>
      </c>
      <c r="Z18" s="96">
        <v>0.27025223512508001</v>
      </c>
      <c r="AA18" s="96">
        <v>0.59204088236052899</v>
      </c>
    </row>
    <row r="19" spans="1:27" ht="14.45" x14ac:dyDescent="0.35">
      <c r="A19" t="str">
        <f t="shared" si="0"/>
        <v>Jan</v>
      </c>
      <c r="B19" t="s">
        <v>537</v>
      </c>
      <c r="C19" s="96">
        <v>0.91120526228187604</v>
      </c>
      <c r="D19" s="96">
        <v>0</v>
      </c>
      <c r="E19" s="96">
        <v>0.86942163488095603</v>
      </c>
      <c r="F19" s="96">
        <v>0.95298888968279505</v>
      </c>
      <c r="G19" s="96">
        <v>0.201408890891109</v>
      </c>
      <c r="H19" s="96">
        <v>4.2008604468668498E-20</v>
      </c>
      <c r="I19" s="96">
        <v>0.16019107118143899</v>
      </c>
      <c r="J19" s="96">
        <v>0.24262671060077801</v>
      </c>
      <c r="K19" s="96">
        <v>0.42670363030490799</v>
      </c>
      <c r="L19" s="96">
        <v>6.2981251423915501E-6</v>
      </c>
      <c r="M19" s="96">
        <v>0.243174059972595</v>
      </c>
      <c r="N19" s="96">
        <v>0.61023320063722097</v>
      </c>
      <c r="O19" t="s">
        <v>537</v>
      </c>
      <c r="P19" s="96">
        <v>0.90617489506961202</v>
      </c>
      <c r="Q19" s="96">
        <v>0</v>
      </c>
      <c r="R19" s="96">
        <v>0.864327209936814</v>
      </c>
      <c r="S19" s="96">
        <v>0.94802258020240904</v>
      </c>
      <c r="T19" s="96">
        <v>0.21754627765460499</v>
      </c>
      <c r="U19" s="96">
        <v>5.9320222831247097E-16</v>
      </c>
      <c r="V19" s="96">
        <v>0.16567724663429201</v>
      </c>
      <c r="W19" s="96">
        <v>0.26941530867491897</v>
      </c>
      <c r="X19" s="96">
        <v>0.42480207716840401</v>
      </c>
      <c r="Y19" s="96">
        <v>2.6993613503596301E-7</v>
      </c>
      <c r="Z19" s="96">
        <v>0.26390775355068002</v>
      </c>
      <c r="AA19" s="96">
        <v>0.58569640078612895</v>
      </c>
    </row>
    <row r="20" spans="1:27" ht="14.45" x14ac:dyDescent="0.35">
      <c r="A20" t="str">
        <f t="shared" si="0"/>
        <v>Jan</v>
      </c>
      <c r="B20" t="s">
        <v>538</v>
      </c>
      <c r="C20" s="96">
        <v>0.87109986153202201</v>
      </c>
      <c r="D20" s="96">
        <v>0</v>
      </c>
      <c r="E20" s="96">
        <v>0.829316234131103</v>
      </c>
      <c r="F20" s="96">
        <v>0.91288348893294202</v>
      </c>
      <c r="G20" s="96">
        <v>0.19751957176510801</v>
      </c>
      <c r="H20" s="96">
        <v>1.8872404882586401E-19</v>
      </c>
      <c r="I20" s="96">
        <v>0.156301752055438</v>
      </c>
      <c r="J20" s="96">
        <v>0.23873739147477699</v>
      </c>
      <c r="K20" s="96">
        <v>0.405754445178657</v>
      </c>
      <c r="L20" s="96">
        <v>1.7166125584763202E-5</v>
      </c>
      <c r="M20" s="96">
        <v>0.22222487484634401</v>
      </c>
      <c r="N20" s="96">
        <v>0.58928401551096998</v>
      </c>
      <c r="O20" t="s">
        <v>538</v>
      </c>
      <c r="P20" s="96">
        <v>0.87251967647101003</v>
      </c>
      <c r="Q20" s="96">
        <v>0</v>
      </c>
      <c r="R20" s="96">
        <v>0.83067199133821201</v>
      </c>
      <c r="S20" s="96">
        <v>0.91436736160380805</v>
      </c>
      <c r="T20" s="96">
        <v>0.204440846151105</v>
      </c>
      <c r="U20" s="96">
        <v>2.5772439903359001E-14</v>
      </c>
      <c r="V20" s="96">
        <v>0.15257181513079099</v>
      </c>
      <c r="W20" s="96">
        <v>0.25630987717141801</v>
      </c>
      <c r="X20" s="96">
        <v>0.40615562194090399</v>
      </c>
      <c r="Y20" s="96">
        <v>8.6309176854628102E-7</v>
      </c>
      <c r="Z20" s="96">
        <v>0.245261298323179</v>
      </c>
      <c r="AA20" s="96">
        <v>0.56704994555862898</v>
      </c>
    </row>
    <row r="21" spans="1:27" ht="14.45" x14ac:dyDescent="0.35">
      <c r="A21" t="str">
        <f t="shared" si="0"/>
        <v>Jan</v>
      </c>
      <c r="B21" t="s">
        <v>539</v>
      </c>
      <c r="C21" s="96">
        <v>0.89553538386947396</v>
      </c>
      <c r="D21" s="96">
        <v>0</v>
      </c>
      <c r="E21" s="96">
        <v>0.85375175646855495</v>
      </c>
      <c r="F21" s="96">
        <v>0.93731901127039297</v>
      </c>
      <c r="G21" s="96">
        <v>0.249236313910907</v>
      </c>
      <c r="H21" s="96">
        <v>9.3053435555791004E-29</v>
      </c>
      <c r="I21" s="96">
        <v>0.208018494201237</v>
      </c>
      <c r="J21" s="96">
        <v>0.29045413362057598</v>
      </c>
      <c r="K21" s="96">
        <v>0.42831637567820702</v>
      </c>
      <c r="L21" s="96">
        <v>5.8200894050652503E-6</v>
      </c>
      <c r="M21" s="96">
        <v>0.244786805345894</v>
      </c>
      <c r="N21" s="96">
        <v>0.61184594601052</v>
      </c>
      <c r="O21" t="s">
        <v>539</v>
      </c>
      <c r="P21" s="96">
        <v>0.88867679478621098</v>
      </c>
      <c r="Q21" s="96">
        <v>0</v>
      </c>
      <c r="R21" s="96">
        <v>0.84682910965341296</v>
      </c>
      <c r="S21" s="96">
        <v>0.930524479919009</v>
      </c>
      <c r="T21" s="96">
        <v>0.244073373809404</v>
      </c>
      <c r="U21" s="96">
        <v>1.5804470274503199E-19</v>
      </c>
      <c r="V21" s="96">
        <v>0.19220434278909099</v>
      </c>
      <c r="W21" s="96">
        <v>0.29594240482971801</v>
      </c>
      <c r="X21" s="96">
        <v>0.42642480726570398</v>
      </c>
      <c r="Y21" s="96">
        <v>2.4343786015355498E-7</v>
      </c>
      <c r="Z21" s="96">
        <v>0.26553048364797899</v>
      </c>
      <c r="AA21" s="96">
        <v>0.58731913088342902</v>
      </c>
    </row>
    <row r="22" spans="1:27" ht="14.45" x14ac:dyDescent="0.35">
      <c r="A22" t="str">
        <f t="shared" si="0"/>
        <v>Jan</v>
      </c>
      <c r="B22" t="s">
        <v>540</v>
      </c>
      <c r="C22" s="96">
        <v>0.86697876911677396</v>
      </c>
      <c r="D22" s="96">
        <v>0</v>
      </c>
      <c r="E22" s="96">
        <v>0.82519514171585495</v>
      </c>
      <c r="F22" s="96">
        <v>0.90876239651769297</v>
      </c>
      <c r="G22" s="96">
        <v>0.22909603418910801</v>
      </c>
      <c r="H22" s="96">
        <v>5.5811462693662196E-25</v>
      </c>
      <c r="I22" s="96">
        <v>0.187878214479438</v>
      </c>
      <c r="J22" s="96">
        <v>0.27031385389877699</v>
      </c>
      <c r="K22" s="96">
        <v>0.42005365923800803</v>
      </c>
      <c r="L22" s="96">
        <v>8.6981164209041793E-6</v>
      </c>
      <c r="M22" s="96">
        <v>0.23652408890569501</v>
      </c>
      <c r="N22" s="96">
        <v>0.60358322957032096</v>
      </c>
      <c r="O22" t="s">
        <v>540</v>
      </c>
      <c r="P22" s="96">
        <v>0.860575588055012</v>
      </c>
      <c r="Q22" s="96">
        <v>0</v>
      </c>
      <c r="R22" s="96">
        <v>0.81872790292221498</v>
      </c>
      <c r="S22" s="96">
        <v>0.90242327318781002</v>
      </c>
      <c r="T22" s="96">
        <v>0.23247692561960501</v>
      </c>
      <c r="U22" s="96">
        <v>6.3574162150006097E-18</v>
      </c>
      <c r="V22" s="96">
        <v>0.180607894599292</v>
      </c>
      <c r="W22" s="96">
        <v>0.28434595663991902</v>
      </c>
      <c r="X22" s="96">
        <v>0.420799325637504</v>
      </c>
      <c r="Y22" s="96">
        <v>3.4777925342180001E-7</v>
      </c>
      <c r="Z22" s="96">
        <v>0.25990500201978001</v>
      </c>
      <c r="AA22" s="96">
        <v>0.58169364925522904</v>
      </c>
    </row>
    <row r="23" spans="1:27" ht="14.45" x14ac:dyDescent="0.35">
      <c r="A23" t="str">
        <f t="shared" si="0"/>
        <v>Jan</v>
      </c>
      <c r="B23" t="s">
        <v>541</v>
      </c>
      <c r="C23" s="96">
        <v>0.89199093960187203</v>
      </c>
      <c r="D23" s="96">
        <v>0</v>
      </c>
      <c r="E23" s="96">
        <v>0.85020731220095203</v>
      </c>
      <c r="F23" s="96">
        <v>0.93377456700279104</v>
      </c>
      <c r="G23" s="96">
        <v>0.36303632241140998</v>
      </c>
      <c r="H23" s="96">
        <v>0</v>
      </c>
      <c r="I23" s="96">
        <v>0.32181850270174001</v>
      </c>
      <c r="J23" s="96">
        <v>0.40425414212107902</v>
      </c>
      <c r="K23" s="96">
        <v>0.437972201555208</v>
      </c>
      <c r="L23" s="96">
        <v>3.6093001840635302E-6</v>
      </c>
      <c r="M23" s="96">
        <v>0.25444263122289501</v>
      </c>
      <c r="N23" s="96">
        <v>0.62150177188752098</v>
      </c>
      <c r="O23" t="s">
        <v>541</v>
      </c>
      <c r="P23" s="96">
        <v>0.86479114551910996</v>
      </c>
      <c r="Q23" s="96">
        <v>0</v>
      </c>
      <c r="R23" s="96">
        <v>0.82294346038631305</v>
      </c>
      <c r="S23" s="96">
        <v>0.90663883065190798</v>
      </c>
      <c r="T23" s="96">
        <v>0.35117747019040602</v>
      </c>
      <c r="U23" s="96">
        <v>3.8078257340193998E-37</v>
      </c>
      <c r="V23" s="96">
        <v>0.29930843917009198</v>
      </c>
      <c r="W23" s="96">
        <v>0.40304650121072</v>
      </c>
      <c r="X23" s="96">
        <v>0.42780741866420502</v>
      </c>
      <c r="Y23" s="96">
        <v>2.22862158235269E-7</v>
      </c>
      <c r="Z23" s="96">
        <v>0.26691309504647998</v>
      </c>
      <c r="AA23" s="96">
        <v>0.58870174228192895</v>
      </c>
    </row>
    <row r="24" spans="1:27" ht="14.45" x14ac:dyDescent="0.35">
      <c r="A24" t="str">
        <f t="shared" si="0"/>
        <v>Jan</v>
      </c>
      <c r="B24" t="s">
        <v>542</v>
      </c>
      <c r="C24" s="96">
        <v>0.86943699818082099</v>
      </c>
      <c r="D24" s="96">
        <v>0</v>
      </c>
      <c r="E24" s="96">
        <v>0.82765337077990198</v>
      </c>
      <c r="F24" s="96">
        <v>0.911220625581741</v>
      </c>
      <c r="G24" s="96">
        <v>0.26031576340505302</v>
      </c>
      <c r="H24" s="96">
        <v>6.56873231291678E-31</v>
      </c>
      <c r="I24" s="96">
        <v>0.21909794369538299</v>
      </c>
      <c r="J24" s="96">
        <v>0.301533583114722</v>
      </c>
      <c r="K24" s="96">
        <v>0.43110261155020702</v>
      </c>
      <c r="L24" s="96">
        <v>5.0751527346326904E-6</v>
      </c>
      <c r="M24" s="96">
        <v>0.247573041217895</v>
      </c>
      <c r="N24" s="96">
        <v>0.61463218188252</v>
      </c>
      <c r="O24" t="s">
        <v>542</v>
      </c>
      <c r="P24" s="96">
        <v>0.86672987407480995</v>
      </c>
      <c r="Q24" s="96">
        <v>0</v>
      </c>
      <c r="R24" s="96">
        <v>0.82488218894201204</v>
      </c>
      <c r="S24" s="96">
        <v>0.90857755920760697</v>
      </c>
      <c r="T24" s="96">
        <v>0.26678134998230302</v>
      </c>
      <c r="U24" s="96">
        <v>7.4866879108584802E-23</v>
      </c>
      <c r="V24" s="96">
        <v>0.21491231896199001</v>
      </c>
      <c r="W24" s="96">
        <v>0.318650381002617</v>
      </c>
      <c r="X24" s="96">
        <v>0.43374671925770403</v>
      </c>
      <c r="Y24" s="96">
        <v>1.52070718640061E-7</v>
      </c>
      <c r="Z24" s="96">
        <v>0.27285239563997998</v>
      </c>
      <c r="AA24" s="96">
        <v>0.59464104287542896</v>
      </c>
    </row>
    <row r="25" spans="1:27" ht="14.45" x14ac:dyDescent="0.35">
      <c r="A25" t="str">
        <f t="shared" si="0"/>
        <v>Jan</v>
      </c>
      <c r="B25" t="s">
        <v>543</v>
      </c>
      <c r="C25" s="96">
        <v>0.87816462334402201</v>
      </c>
      <c r="D25" s="96">
        <v>0</v>
      </c>
      <c r="E25" s="96">
        <v>0.836380995943103</v>
      </c>
      <c r="F25" s="96">
        <v>0.91994825074494202</v>
      </c>
      <c r="G25" s="96">
        <v>0.53812208070465695</v>
      </c>
      <c r="H25" s="96">
        <v>0</v>
      </c>
      <c r="I25" s="96">
        <v>0.49690426099498802</v>
      </c>
      <c r="J25" s="96">
        <v>0.57933990041432704</v>
      </c>
      <c r="K25" s="96">
        <v>0.42924944666935699</v>
      </c>
      <c r="L25" s="96">
        <v>5.5596357368881904E-6</v>
      </c>
      <c r="M25" s="96">
        <v>0.24571987633704401</v>
      </c>
      <c r="N25" s="96">
        <v>0.61277901700167103</v>
      </c>
      <c r="O25" t="s">
        <v>543</v>
      </c>
      <c r="P25" s="96">
        <v>0.88178484773401</v>
      </c>
      <c r="Q25" s="96">
        <v>0</v>
      </c>
      <c r="R25" s="96">
        <v>0.83993716260121198</v>
      </c>
      <c r="S25" s="96">
        <v>0.92363253286680802</v>
      </c>
      <c r="T25" s="96">
        <v>0.50159653194740506</v>
      </c>
      <c r="U25" s="96">
        <v>0</v>
      </c>
      <c r="V25" s="96">
        <v>0.44972750092709202</v>
      </c>
      <c r="W25" s="96">
        <v>0.55346556296771898</v>
      </c>
      <c r="X25" s="96">
        <v>0.42917637021210397</v>
      </c>
      <c r="Y25" s="96">
        <v>2.04153006187935E-7</v>
      </c>
      <c r="Z25" s="96">
        <v>0.26828204659437899</v>
      </c>
      <c r="AA25" s="96">
        <v>0.59007069382982902</v>
      </c>
    </row>
    <row r="26" spans="1:27" ht="14.45" x14ac:dyDescent="0.35">
      <c r="A26" t="str">
        <f t="shared" si="0"/>
        <v>Jan</v>
      </c>
      <c r="B26" t="s">
        <v>544</v>
      </c>
      <c r="C26" s="96">
        <v>0.88613610355427197</v>
      </c>
      <c r="D26" s="96">
        <v>0</v>
      </c>
      <c r="E26" s="96">
        <v>0.84435247615335296</v>
      </c>
      <c r="F26" s="96">
        <v>0.92791973095519198</v>
      </c>
      <c r="G26" s="96">
        <v>0.27076999319455902</v>
      </c>
      <c r="H26" s="96">
        <v>5.5536359712608503E-33</v>
      </c>
      <c r="I26" s="96">
        <v>0.22955217348488899</v>
      </c>
      <c r="J26" s="96">
        <v>0.311987812904228</v>
      </c>
      <c r="K26" s="96">
        <v>0.405862172597107</v>
      </c>
      <c r="L26" s="96">
        <v>1.7079688793151801E-5</v>
      </c>
      <c r="M26" s="96">
        <v>0.22233260226479401</v>
      </c>
      <c r="N26" s="96">
        <v>0.58939174292942098</v>
      </c>
      <c r="O26" t="s">
        <v>544</v>
      </c>
      <c r="P26" s="96">
        <v>0.88227305718050997</v>
      </c>
      <c r="Q26" s="96">
        <v>0</v>
      </c>
      <c r="R26" s="96">
        <v>0.84042537204771195</v>
      </c>
      <c r="S26" s="96">
        <v>0.92412074231330799</v>
      </c>
      <c r="T26" s="96">
        <v>0.271356048956306</v>
      </c>
      <c r="U26" s="96">
        <v>1.49996754180778E-23</v>
      </c>
      <c r="V26" s="96">
        <v>0.21948701793599201</v>
      </c>
      <c r="W26" s="96">
        <v>0.32322507997661898</v>
      </c>
      <c r="X26" s="96">
        <v>0.40507294247160403</v>
      </c>
      <c r="Y26" s="96">
        <v>9.2204905706587798E-7</v>
      </c>
      <c r="Z26" s="96">
        <v>0.24417861885388001</v>
      </c>
      <c r="AA26" s="96">
        <v>0.56596726608932901</v>
      </c>
    </row>
    <row r="27" spans="1:27" ht="14.45" x14ac:dyDescent="0.35">
      <c r="A27" t="str">
        <f t="shared" si="0"/>
        <v>Jan</v>
      </c>
      <c r="B27" t="s">
        <v>545</v>
      </c>
      <c r="C27" s="96">
        <v>0.84747738140972695</v>
      </c>
      <c r="D27" s="96">
        <v>0</v>
      </c>
      <c r="E27" s="96">
        <v>0.80569375400880805</v>
      </c>
      <c r="F27" s="96">
        <v>0.88926100881064696</v>
      </c>
      <c r="G27" s="96">
        <v>0.206904042399708</v>
      </c>
      <c r="H27" s="96">
        <v>4.86642067298428E-21</v>
      </c>
      <c r="I27" s="96">
        <v>0.16568622269003799</v>
      </c>
      <c r="J27" s="96">
        <v>0.24812186210937701</v>
      </c>
      <c r="K27" s="96">
        <v>0.414623538807258</v>
      </c>
      <c r="L27" s="96">
        <v>1.12863081785612E-5</v>
      </c>
      <c r="M27" s="96">
        <v>0.23109396847494401</v>
      </c>
      <c r="N27" s="96">
        <v>0.59815310913957198</v>
      </c>
      <c r="O27" t="s">
        <v>545</v>
      </c>
      <c r="P27" s="96">
        <v>0.84659189490321196</v>
      </c>
      <c r="Q27" s="96">
        <v>0</v>
      </c>
      <c r="R27" s="96">
        <v>0.80474420977041405</v>
      </c>
      <c r="S27" s="96">
        <v>0.88843958003600998</v>
      </c>
      <c r="T27" s="96">
        <v>0.217168087315705</v>
      </c>
      <c r="U27" s="96">
        <v>6.6324649838949601E-16</v>
      </c>
      <c r="V27" s="96">
        <v>0.16529905629539099</v>
      </c>
      <c r="W27" s="96">
        <v>0.26903711833601801</v>
      </c>
      <c r="X27" s="96">
        <v>0.41940937588350402</v>
      </c>
      <c r="Y27" s="96">
        <v>3.7957814507274802E-7</v>
      </c>
      <c r="Z27" s="96">
        <v>0.25851505226577998</v>
      </c>
      <c r="AA27" s="96">
        <v>0.58030369950122895</v>
      </c>
    </row>
    <row r="28" spans="1:27" ht="14.45" x14ac:dyDescent="0.35">
      <c r="A28" t="str">
        <f t="shared" si="0"/>
        <v>Jan</v>
      </c>
      <c r="B28" t="s">
        <v>546</v>
      </c>
      <c r="C28" s="96">
        <v>0.89478318117352296</v>
      </c>
      <c r="D28" s="96">
        <v>0</v>
      </c>
      <c r="E28" s="96">
        <v>0.85299955377260295</v>
      </c>
      <c r="F28" s="96">
        <v>0.93656680857444197</v>
      </c>
      <c r="G28" s="96">
        <v>0.37723749843904902</v>
      </c>
      <c r="H28" s="96">
        <v>0</v>
      </c>
      <c r="I28" s="96">
        <v>0.33601967872937899</v>
      </c>
      <c r="J28" s="96">
        <v>0.418455318148718</v>
      </c>
      <c r="K28" s="96">
        <v>0.41790401362510898</v>
      </c>
      <c r="L28" s="96">
        <v>9.6462011755972995E-6</v>
      </c>
      <c r="M28" s="96">
        <v>0.234374443292795</v>
      </c>
      <c r="N28" s="96">
        <v>0.60143358395742197</v>
      </c>
      <c r="O28" t="s">
        <v>546</v>
      </c>
      <c r="P28" s="96">
        <v>0.87050603448601105</v>
      </c>
      <c r="Q28" s="96">
        <v>0</v>
      </c>
      <c r="R28" s="96">
        <v>0.82865834935321303</v>
      </c>
      <c r="S28" s="96">
        <v>0.91235371961880896</v>
      </c>
      <c r="T28" s="96">
        <v>0.39797203960330302</v>
      </c>
      <c r="U28" s="96">
        <v>0</v>
      </c>
      <c r="V28" s="96">
        <v>0.34610300858298898</v>
      </c>
      <c r="W28" s="96">
        <v>0.449841070623616</v>
      </c>
      <c r="X28" s="96">
        <v>0.42174435162110502</v>
      </c>
      <c r="Y28" s="96">
        <v>3.2764683288372498E-7</v>
      </c>
      <c r="Z28" s="96">
        <v>0.26085002800337997</v>
      </c>
      <c r="AA28" s="96">
        <v>0.58263867523882995</v>
      </c>
    </row>
    <row r="29" spans="1:27" ht="14.45" x14ac:dyDescent="0.35">
      <c r="A29" t="str">
        <f t="shared" si="0"/>
        <v>Jan</v>
      </c>
      <c r="B29" t="s">
        <v>547</v>
      </c>
      <c r="C29" s="96">
        <v>0.84997554336937498</v>
      </c>
      <c r="D29" s="96">
        <v>0</v>
      </c>
      <c r="E29" s="96">
        <v>0.80819191596845497</v>
      </c>
      <c r="F29" s="96">
        <v>0.89175917077029399</v>
      </c>
      <c r="G29" s="96">
        <v>0.37732718755765099</v>
      </c>
      <c r="H29" s="96">
        <v>0</v>
      </c>
      <c r="I29" s="96">
        <v>0.33610936784798101</v>
      </c>
      <c r="J29" s="96">
        <v>0.41854500726732002</v>
      </c>
      <c r="K29" s="96">
        <v>0.40748621767350801</v>
      </c>
      <c r="L29" s="96">
        <v>1.58259745252678E-5</v>
      </c>
      <c r="M29" s="96">
        <v>0.223956647341194</v>
      </c>
      <c r="N29" s="96">
        <v>0.591015788005822</v>
      </c>
      <c r="O29" t="s">
        <v>547</v>
      </c>
      <c r="P29" s="96">
        <v>0.854036331808111</v>
      </c>
      <c r="Q29" s="96">
        <v>0</v>
      </c>
      <c r="R29" s="96">
        <v>0.81218864667531399</v>
      </c>
      <c r="S29" s="96">
        <v>0.89588401694090902</v>
      </c>
      <c r="T29" s="96">
        <v>0.414599096414903</v>
      </c>
      <c r="U29" s="96">
        <v>0</v>
      </c>
      <c r="V29" s="96">
        <v>0.36273006539459002</v>
      </c>
      <c r="W29" s="96">
        <v>0.46646812743521698</v>
      </c>
      <c r="X29" s="96">
        <v>0.40751977056850403</v>
      </c>
      <c r="Y29" s="96">
        <v>7.9396883222733502E-7</v>
      </c>
      <c r="Z29" s="96">
        <v>0.24662544695078001</v>
      </c>
      <c r="AA29" s="96">
        <v>0.56841409418622901</v>
      </c>
    </row>
    <row r="30" spans="1:27" ht="14.45" x14ac:dyDescent="0.35">
      <c r="A30" t="str">
        <f t="shared" si="0"/>
        <v>Jan</v>
      </c>
      <c r="B30" t="s">
        <v>548</v>
      </c>
      <c r="C30" s="96">
        <v>0.85500859768677195</v>
      </c>
      <c r="D30" s="96">
        <v>0</v>
      </c>
      <c r="E30" s="96">
        <v>0.81322497028585305</v>
      </c>
      <c r="F30" s="96">
        <v>0.89679222508769196</v>
      </c>
      <c r="G30" s="96">
        <v>0.27118196708540798</v>
      </c>
      <c r="H30" s="96">
        <v>4.5928121531679598E-33</v>
      </c>
      <c r="I30" s="96">
        <v>0.229964147375738</v>
      </c>
      <c r="J30" s="96">
        <v>0.31239978679507802</v>
      </c>
      <c r="K30" s="96">
        <v>0.43394124822845898</v>
      </c>
      <c r="L30" s="96">
        <v>4.4108158175572497E-6</v>
      </c>
      <c r="M30" s="96">
        <v>0.25041167789614399</v>
      </c>
      <c r="N30" s="96">
        <v>0.61747081856077302</v>
      </c>
      <c r="O30" t="s">
        <v>548</v>
      </c>
      <c r="P30" s="96">
        <v>0.85342954322951103</v>
      </c>
      <c r="Q30" s="96">
        <v>0</v>
      </c>
      <c r="R30" s="96">
        <v>0.81158185809671302</v>
      </c>
      <c r="S30" s="96">
        <v>0.89527722836230905</v>
      </c>
      <c r="T30" s="96">
        <v>0.27045604565540599</v>
      </c>
      <c r="U30" s="96">
        <v>2.0615007426303001E-23</v>
      </c>
      <c r="V30" s="96">
        <v>0.218587014635092</v>
      </c>
      <c r="W30" s="96">
        <v>0.32232507667571902</v>
      </c>
      <c r="X30" s="96">
        <v>0.43239618123120399</v>
      </c>
      <c r="Y30" s="96">
        <v>1.6594615996120001E-7</v>
      </c>
      <c r="Z30" s="96">
        <v>0.27150185761348</v>
      </c>
      <c r="AA30" s="96">
        <v>0.59329050484892898</v>
      </c>
    </row>
    <row r="31" spans="1:27" ht="14.45" x14ac:dyDescent="0.35">
      <c r="A31" t="str">
        <f t="shared" si="0"/>
        <v>Jan</v>
      </c>
      <c r="B31" t="s">
        <v>549</v>
      </c>
      <c r="C31" s="96">
        <v>0.86250266668647102</v>
      </c>
      <c r="D31" s="96">
        <v>0</v>
      </c>
      <c r="E31" s="96">
        <v>0.82071903928555101</v>
      </c>
      <c r="F31" s="96">
        <v>0.90428629408739103</v>
      </c>
      <c r="G31" s="96">
        <v>0.262565149859808</v>
      </c>
      <c r="H31" s="96">
        <v>2.37072168264319E-31</v>
      </c>
      <c r="I31" s="96">
        <v>0.22134733015013799</v>
      </c>
      <c r="J31" s="96">
        <v>0.30378296956947798</v>
      </c>
      <c r="K31" s="96">
        <v>0.411569373681758</v>
      </c>
      <c r="L31" s="96">
        <v>1.3050846622010499E-5</v>
      </c>
      <c r="M31" s="96">
        <v>0.22803980334944399</v>
      </c>
      <c r="N31" s="96">
        <v>0.59509894401407204</v>
      </c>
      <c r="O31" t="s">
        <v>549</v>
      </c>
      <c r="P31" s="96">
        <v>0.86245943188721097</v>
      </c>
      <c r="Q31" s="96">
        <v>0</v>
      </c>
      <c r="R31" s="96">
        <v>0.82061174675441295</v>
      </c>
      <c r="S31" s="96">
        <v>0.90430711702000799</v>
      </c>
      <c r="T31" s="96">
        <v>0.26629884152880601</v>
      </c>
      <c r="U31" s="96">
        <v>8.85899604727053E-23</v>
      </c>
      <c r="V31" s="96">
        <v>0.214429810508493</v>
      </c>
      <c r="W31" s="96">
        <v>0.31816787254911999</v>
      </c>
      <c r="X31" s="96">
        <v>0.41569317029200398</v>
      </c>
      <c r="Y31" s="96">
        <v>4.7901442219215599E-7</v>
      </c>
      <c r="Z31" s="96">
        <v>0.25479884667427999</v>
      </c>
      <c r="AA31" s="96">
        <v>0.57658749390972897</v>
      </c>
    </row>
    <row r="32" spans="1:27" ht="14.45" x14ac:dyDescent="0.35">
      <c r="A32" t="str">
        <f t="shared" si="0"/>
        <v>Jan</v>
      </c>
      <c r="B32" t="s">
        <v>550</v>
      </c>
      <c r="C32" s="96">
        <v>0.86807905350967396</v>
      </c>
      <c r="D32" s="96">
        <v>0</v>
      </c>
      <c r="E32" s="96">
        <v>0.82629542610875395</v>
      </c>
      <c r="F32" s="96">
        <v>0.90986268091059297</v>
      </c>
      <c r="G32" s="96">
        <v>0.266016862131355</v>
      </c>
      <c r="H32" s="96">
        <v>4.9206088989788402E-32</v>
      </c>
      <c r="I32" s="96">
        <v>0.224799042421685</v>
      </c>
      <c r="J32" s="96">
        <v>0.30723468184102498</v>
      </c>
      <c r="K32" s="96">
        <v>0.442548590000859</v>
      </c>
      <c r="L32" s="96">
        <v>2.8689849886357399E-6</v>
      </c>
      <c r="M32" s="96">
        <v>0.25901901966854501</v>
      </c>
      <c r="N32" s="96">
        <v>0.62607816033317198</v>
      </c>
      <c r="O32" t="s">
        <v>550</v>
      </c>
      <c r="P32" s="96">
        <v>0.87250900007991095</v>
      </c>
      <c r="Q32" s="96">
        <v>0</v>
      </c>
      <c r="R32" s="96">
        <v>0.83066131494711404</v>
      </c>
      <c r="S32" s="96">
        <v>0.91435668521270896</v>
      </c>
      <c r="T32" s="96">
        <v>0.28676310703160401</v>
      </c>
      <c r="U32" s="96">
        <v>5.7093990596136001E-26</v>
      </c>
      <c r="V32" s="96">
        <v>0.234894076011291</v>
      </c>
      <c r="W32" s="96">
        <v>0.338632138051918</v>
      </c>
      <c r="X32" s="96">
        <v>0.443271659530105</v>
      </c>
      <c r="Y32" s="96">
        <v>8.1591031313410303E-8</v>
      </c>
      <c r="Z32" s="96">
        <v>0.28237733591238001</v>
      </c>
      <c r="AA32" s="96">
        <v>0.60416598314782899</v>
      </c>
    </row>
    <row r="33" spans="1:27" ht="14.45" x14ac:dyDescent="0.35">
      <c r="A33" t="str">
        <f t="shared" si="0"/>
        <v>Jan</v>
      </c>
      <c r="B33" t="s">
        <v>551</v>
      </c>
      <c r="C33" s="96">
        <v>0.85863426670652498</v>
      </c>
      <c r="D33" s="96">
        <v>0</v>
      </c>
      <c r="E33" s="96">
        <v>0.81685063930560597</v>
      </c>
      <c r="F33" s="96">
        <v>0.90041789410744499</v>
      </c>
      <c r="G33" s="96">
        <v>0.22759115284870701</v>
      </c>
      <c r="H33" s="96">
        <v>1.0510782832772699E-24</v>
      </c>
      <c r="I33" s="96">
        <v>0.18637333313903701</v>
      </c>
      <c r="J33" s="96">
        <v>0.26880897255837699</v>
      </c>
      <c r="K33" s="96">
        <v>0.42063954914685803</v>
      </c>
      <c r="L33" s="96">
        <v>8.4556257238971208E-6</v>
      </c>
      <c r="M33" s="96">
        <v>0.23710997881454399</v>
      </c>
      <c r="N33" s="96">
        <v>0.60416911947917196</v>
      </c>
      <c r="O33" t="s">
        <v>551</v>
      </c>
      <c r="P33" s="96">
        <v>0.85169737468601003</v>
      </c>
      <c r="Q33" s="96">
        <v>0</v>
      </c>
      <c r="R33" s="96">
        <v>0.80984968955321301</v>
      </c>
      <c r="S33" s="96">
        <v>0.89354505981880805</v>
      </c>
      <c r="T33" s="96">
        <v>0.237867271264704</v>
      </c>
      <c r="U33" s="96">
        <v>1.1626802643922301E-18</v>
      </c>
      <c r="V33" s="96">
        <v>0.18599824024439099</v>
      </c>
      <c r="W33" s="96">
        <v>0.28973630228501801</v>
      </c>
      <c r="X33" s="96">
        <v>0.41796569846760401</v>
      </c>
      <c r="Y33" s="96">
        <v>4.1557583972816798E-7</v>
      </c>
      <c r="Z33" s="96">
        <v>0.25707137484987902</v>
      </c>
      <c r="AA33" s="96">
        <v>0.57886002208532905</v>
      </c>
    </row>
    <row r="34" spans="1:27" ht="14.45" x14ac:dyDescent="0.35">
      <c r="A34" t="str">
        <f t="shared" si="0"/>
        <v>Jan</v>
      </c>
      <c r="B34" t="s">
        <v>552</v>
      </c>
      <c r="C34" s="96">
        <v>0.86597671566632595</v>
      </c>
      <c r="D34" s="96">
        <v>0</v>
      </c>
      <c r="E34" s="96">
        <v>0.82419308826540605</v>
      </c>
      <c r="F34" s="96">
        <v>0.90776034306724596</v>
      </c>
      <c r="G34" s="96">
        <v>0.23819141987640699</v>
      </c>
      <c r="H34" s="96">
        <v>1.15562940898664E-26</v>
      </c>
      <c r="I34" s="96">
        <v>0.19697360016673701</v>
      </c>
      <c r="J34" s="96">
        <v>0.279409239586077</v>
      </c>
      <c r="K34" s="96">
        <v>0.43221794117775902</v>
      </c>
      <c r="L34" s="96">
        <v>4.8034008962271796E-6</v>
      </c>
      <c r="M34" s="96">
        <v>0.24868837084544501</v>
      </c>
      <c r="N34" s="96">
        <v>0.61574751151007301</v>
      </c>
      <c r="O34" t="s">
        <v>552</v>
      </c>
      <c r="P34" s="96">
        <v>0.86383033280231103</v>
      </c>
      <c r="Q34" s="96">
        <v>0</v>
      </c>
      <c r="R34" s="96">
        <v>0.82198264766951301</v>
      </c>
      <c r="S34" s="96">
        <v>0.90567801793510805</v>
      </c>
      <c r="T34" s="96">
        <v>0.25803194592190598</v>
      </c>
      <c r="U34" s="96">
        <v>1.5252452410787899E-21</v>
      </c>
      <c r="V34" s="96">
        <v>0.206162914901592</v>
      </c>
      <c r="W34" s="96">
        <v>0.30990097694221902</v>
      </c>
      <c r="X34" s="96">
        <v>0.42890783177950398</v>
      </c>
      <c r="Y34" s="96">
        <v>2.0769892150409E-7</v>
      </c>
      <c r="Z34" s="96">
        <v>0.26801350816177999</v>
      </c>
      <c r="AA34" s="96">
        <v>0.58980215539722902</v>
      </c>
    </row>
    <row r="35" spans="1:27" ht="14.45" x14ac:dyDescent="0.35">
      <c r="A35" t="str">
        <f t="shared" si="0"/>
        <v>Jan</v>
      </c>
      <c r="B35" t="s">
        <v>553</v>
      </c>
      <c r="C35" s="96">
        <v>0.91686928706672699</v>
      </c>
      <c r="D35" s="96">
        <v>0</v>
      </c>
      <c r="E35" s="96">
        <v>0.87508565966580698</v>
      </c>
      <c r="F35" s="96">
        <v>0.958652914467646</v>
      </c>
      <c r="G35" s="96">
        <v>0.21916713521851</v>
      </c>
      <c r="H35" s="96">
        <v>3.47020571481655E-23</v>
      </c>
      <c r="I35" s="96">
        <v>0.17794931550883999</v>
      </c>
      <c r="J35" s="96">
        <v>0.26038495492817898</v>
      </c>
      <c r="K35" s="96">
        <v>0.43215171401505797</v>
      </c>
      <c r="L35" s="96">
        <v>4.8191389618381598E-6</v>
      </c>
      <c r="M35" s="96">
        <v>0.24862214368274399</v>
      </c>
      <c r="N35" s="96">
        <v>0.61568128434737202</v>
      </c>
      <c r="O35" t="s">
        <v>553</v>
      </c>
      <c r="P35" s="96">
        <v>0.91207793696421102</v>
      </c>
      <c r="Q35" s="96">
        <v>0</v>
      </c>
      <c r="R35" s="96">
        <v>0.870230251831413</v>
      </c>
      <c r="S35" s="96">
        <v>0.95392562209700904</v>
      </c>
      <c r="T35" s="96">
        <v>0.23219262250200501</v>
      </c>
      <c r="U35" s="96">
        <v>6.9471542300745698E-18</v>
      </c>
      <c r="V35" s="96">
        <v>0.180323591481691</v>
      </c>
      <c r="W35" s="96">
        <v>0.28406165352231799</v>
      </c>
      <c r="X35" s="96">
        <v>0.432262615271304</v>
      </c>
      <c r="Y35" s="96">
        <v>1.6738322577437799E-7</v>
      </c>
      <c r="Z35" s="96">
        <v>0.27136829165358001</v>
      </c>
      <c r="AA35" s="96">
        <v>0.59315693888902898</v>
      </c>
    </row>
    <row r="36" spans="1:27" ht="14.45" x14ac:dyDescent="0.35">
      <c r="A36" t="str">
        <f t="shared" si="0"/>
        <v>Jan</v>
      </c>
      <c r="B36" t="s">
        <v>554</v>
      </c>
      <c r="C36" s="96">
        <v>0.89310079856937696</v>
      </c>
      <c r="D36" s="96">
        <v>0</v>
      </c>
      <c r="E36" s="96">
        <v>0.85131717116845695</v>
      </c>
      <c r="F36" s="96">
        <v>0.93488442597029697</v>
      </c>
      <c r="G36" s="96">
        <v>0.26079699436220799</v>
      </c>
      <c r="H36" s="96">
        <v>5.2838858459450603E-31</v>
      </c>
      <c r="I36" s="96">
        <v>0.21957917465253801</v>
      </c>
      <c r="J36" s="96">
        <v>0.30201481407187802</v>
      </c>
      <c r="K36" s="96">
        <v>0.43411834548315897</v>
      </c>
      <c r="L36" s="96">
        <v>4.3722656503840297E-6</v>
      </c>
      <c r="M36" s="96">
        <v>0.25058877515084499</v>
      </c>
      <c r="N36" s="96">
        <v>0.61764791581547196</v>
      </c>
      <c r="O36" t="s">
        <v>554</v>
      </c>
      <c r="P36" s="96">
        <v>0.87749922945961101</v>
      </c>
      <c r="Q36" s="96">
        <v>0</v>
      </c>
      <c r="R36" s="96">
        <v>0.83565154432681399</v>
      </c>
      <c r="S36" s="96">
        <v>0.91934691459240903</v>
      </c>
      <c r="T36" s="96">
        <v>0.254766169677206</v>
      </c>
      <c r="U36" s="96">
        <v>4.6024121099757199E-21</v>
      </c>
      <c r="V36" s="96">
        <v>0.20289713865689299</v>
      </c>
      <c r="W36" s="96">
        <v>0.30663520069751998</v>
      </c>
      <c r="X36" s="96">
        <v>0.43159346229240397</v>
      </c>
      <c r="Y36" s="96">
        <v>1.7476615292395499E-7</v>
      </c>
      <c r="Z36" s="96">
        <v>0.27069913867467998</v>
      </c>
      <c r="AA36" s="96">
        <v>0.59248778591012896</v>
      </c>
    </row>
    <row r="37" spans="1:27" ht="14.45" x14ac:dyDescent="0.35">
      <c r="A37" t="str">
        <f t="shared" si="0"/>
        <v>Jan</v>
      </c>
      <c r="B37" t="s">
        <v>555</v>
      </c>
      <c r="C37" s="96">
        <v>0.88221447655863106</v>
      </c>
      <c r="D37" s="96">
        <v>0</v>
      </c>
      <c r="E37" s="96">
        <v>0.84043084915771205</v>
      </c>
      <c r="F37" s="96">
        <v>0.92399810395955095</v>
      </c>
      <c r="G37" s="96">
        <v>0.21095968485645999</v>
      </c>
      <c r="H37" s="96">
        <v>9.6799891776190005E-22</v>
      </c>
      <c r="I37" s="96">
        <v>0.16974186514678999</v>
      </c>
      <c r="J37" s="96">
        <v>0.25217750456612897</v>
      </c>
      <c r="K37" s="96">
        <v>0.41636431156721099</v>
      </c>
      <c r="L37" s="96">
        <v>1.03853253048827E-5</v>
      </c>
      <c r="M37" s="96">
        <v>0.232834741234897</v>
      </c>
      <c r="N37" s="96">
        <v>0.59989388189952397</v>
      </c>
      <c r="O37" t="s">
        <v>555</v>
      </c>
      <c r="P37" s="96">
        <v>0.87476853729511195</v>
      </c>
      <c r="Q37" s="96">
        <v>0</v>
      </c>
      <c r="R37" s="96">
        <v>0.83292085216231504</v>
      </c>
      <c r="S37" s="96">
        <v>0.91661622242790997</v>
      </c>
      <c r="T37" s="96">
        <v>0.21670479392320499</v>
      </c>
      <c r="U37" s="96">
        <v>7.6025241671548398E-16</v>
      </c>
      <c r="V37" s="96">
        <v>0.16483576290289101</v>
      </c>
      <c r="W37" s="96">
        <v>0.268573824943519</v>
      </c>
      <c r="X37" s="96">
        <v>0.419605165956705</v>
      </c>
      <c r="Y37" s="96">
        <v>3.7493459747627401E-7</v>
      </c>
      <c r="Z37" s="96">
        <v>0.25871084233898001</v>
      </c>
      <c r="AA37" s="96">
        <v>0.58049948957442998</v>
      </c>
    </row>
    <row r="38" spans="1:27" ht="14.45" x14ac:dyDescent="0.35">
      <c r="A38" t="str">
        <f t="shared" si="0"/>
        <v>Jan</v>
      </c>
      <c r="B38" t="s">
        <v>556</v>
      </c>
      <c r="C38" s="96">
        <v>0.87024506501447796</v>
      </c>
      <c r="D38" s="96">
        <v>0</v>
      </c>
      <c r="E38" s="96">
        <v>0.82846143761355795</v>
      </c>
      <c r="F38" s="96">
        <v>0.91202869241539697</v>
      </c>
      <c r="G38" s="96">
        <v>0.20035850104990299</v>
      </c>
      <c r="H38" s="96">
        <v>6.3152316569438904E-20</v>
      </c>
      <c r="I38" s="96">
        <v>0.15914068134023401</v>
      </c>
      <c r="J38" s="96">
        <v>0.241576320759573</v>
      </c>
      <c r="K38" s="96">
        <v>0.42585111446490698</v>
      </c>
      <c r="L38" s="96">
        <v>6.5658248607556998E-6</v>
      </c>
      <c r="M38" s="96">
        <v>0.24232154413259299</v>
      </c>
      <c r="N38" s="96">
        <v>0.60938068479722096</v>
      </c>
      <c r="O38" t="s">
        <v>556</v>
      </c>
      <c r="P38" s="96">
        <v>0.86078233722671105</v>
      </c>
      <c r="Q38" s="96">
        <v>0</v>
      </c>
      <c r="R38" s="96">
        <v>0.81893465209391303</v>
      </c>
      <c r="S38" s="96">
        <v>0.90263002235950895</v>
      </c>
      <c r="T38" s="96">
        <v>0.20418417132740299</v>
      </c>
      <c r="U38" s="96">
        <v>2.76930344283431E-14</v>
      </c>
      <c r="V38" s="96">
        <v>0.15231514030708901</v>
      </c>
      <c r="W38" s="96">
        <v>0.256053202347716</v>
      </c>
      <c r="X38" s="96">
        <v>0.41723358647790398</v>
      </c>
      <c r="Y38" s="96">
        <v>4.3507005561855998E-7</v>
      </c>
      <c r="Z38" s="96">
        <v>0.256339262860179</v>
      </c>
      <c r="AA38" s="96">
        <v>0.57812791009562803</v>
      </c>
    </row>
    <row r="39" spans="1:27" ht="14.45" x14ac:dyDescent="0.35">
      <c r="A39" t="str">
        <f t="shared" si="0"/>
        <v>Jan</v>
      </c>
      <c r="B39" t="s">
        <v>557</v>
      </c>
      <c r="C39" s="96">
        <v>0.90682315608932396</v>
      </c>
      <c r="D39" s="96">
        <v>0</v>
      </c>
      <c r="E39" s="96">
        <v>0.86503952868840495</v>
      </c>
      <c r="F39" s="96">
        <v>0.94860678349024397</v>
      </c>
      <c r="G39" s="96">
        <v>0.20737001508615599</v>
      </c>
      <c r="H39" s="96">
        <v>4.0464618756319203E-21</v>
      </c>
      <c r="I39" s="96">
        <v>0.16615219537648601</v>
      </c>
      <c r="J39" s="96">
        <v>0.248587834795826</v>
      </c>
      <c r="K39" s="96">
        <v>0.43894149348120798</v>
      </c>
      <c r="L39" s="96">
        <v>3.4385832608459702E-6</v>
      </c>
      <c r="M39" s="96">
        <v>0.25541192314889399</v>
      </c>
      <c r="N39" s="96">
        <v>0.62247106381352202</v>
      </c>
      <c r="O39" t="s">
        <v>557</v>
      </c>
      <c r="P39" s="96">
        <v>0.91181982527230998</v>
      </c>
      <c r="Q39" s="96">
        <v>0</v>
      </c>
      <c r="R39" s="96">
        <v>0.86997214013951196</v>
      </c>
      <c r="S39" s="96">
        <v>0.953667510405108</v>
      </c>
      <c r="T39" s="96">
        <v>0.21103757304040399</v>
      </c>
      <c r="U39" s="96">
        <v>3.9578978851488102E-15</v>
      </c>
      <c r="V39" s="96">
        <v>0.15916854202009001</v>
      </c>
      <c r="W39" s="96">
        <v>0.26290660406071797</v>
      </c>
      <c r="X39" s="96">
        <v>0.44009535382170401</v>
      </c>
      <c r="Y39" s="96">
        <v>1.00551588496466E-7</v>
      </c>
      <c r="Z39" s="96">
        <v>0.27920103020397902</v>
      </c>
      <c r="AA39" s="96">
        <v>0.60098967743942899</v>
      </c>
    </row>
    <row r="40" spans="1:27" ht="14.45" x14ac:dyDescent="0.35">
      <c r="A40" t="str">
        <f t="shared" si="0"/>
        <v>Jan</v>
      </c>
      <c r="B40" t="s">
        <v>558</v>
      </c>
      <c r="C40" s="96">
        <v>0.87413192831612796</v>
      </c>
      <c r="D40" s="96">
        <v>0</v>
      </c>
      <c r="E40" s="96">
        <v>0.83234830091520795</v>
      </c>
      <c r="F40" s="96">
        <v>0.91591555571704797</v>
      </c>
      <c r="G40" s="96">
        <v>0.203013459995358</v>
      </c>
      <c r="H40" s="96">
        <v>2.24748982862361E-20</v>
      </c>
      <c r="I40" s="96">
        <v>0.16179564028568799</v>
      </c>
      <c r="J40" s="96">
        <v>0.244231279705028</v>
      </c>
      <c r="K40" s="96">
        <v>0.42980439180060898</v>
      </c>
      <c r="L40" s="96">
        <v>5.4100785947313902E-6</v>
      </c>
      <c r="M40" s="96">
        <v>0.24627482146829499</v>
      </c>
      <c r="N40" s="96">
        <v>0.61333396213292302</v>
      </c>
      <c r="O40" t="s">
        <v>558</v>
      </c>
      <c r="P40" s="96">
        <v>0.86029314588911099</v>
      </c>
      <c r="Q40" s="96">
        <v>0</v>
      </c>
      <c r="R40" s="96">
        <v>0.81844546075631297</v>
      </c>
      <c r="S40" s="96">
        <v>0.90214083102190901</v>
      </c>
      <c r="T40" s="96">
        <v>0.20954018587210399</v>
      </c>
      <c r="U40" s="96">
        <v>6.08262015403772E-15</v>
      </c>
      <c r="V40" s="96">
        <v>0.15767115485179101</v>
      </c>
      <c r="W40" s="96">
        <v>0.26140921689241797</v>
      </c>
      <c r="X40" s="96">
        <v>0.42096579407210399</v>
      </c>
      <c r="Y40" s="96">
        <v>3.4414815481621503E-7</v>
      </c>
      <c r="Z40" s="96">
        <v>0.26007147045438</v>
      </c>
      <c r="AA40" s="96">
        <v>0.58186011768982904</v>
      </c>
    </row>
    <row r="41" spans="1:27" ht="14.45" x14ac:dyDescent="0.35">
      <c r="A41" t="str">
        <f t="shared" si="0"/>
        <v>Jan</v>
      </c>
      <c r="B41" t="s">
        <v>559</v>
      </c>
      <c r="C41" s="96">
        <v>0.85708136083497699</v>
      </c>
      <c r="D41" s="96">
        <v>0</v>
      </c>
      <c r="E41" s="96">
        <v>0.81529773343405798</v>
      </c>
      <c r="F41" s="96">
        <v>0.898864988235897</v>
      </c>
      <c r="G41" s="96">
        <v>0.20507988160055701</v>
      </c>
      <c r="H41" s="96">
        <v>9.9951386053516493E-21</v>
      </c>
      <c r="I41" s="96">
        <v>0.16386206189088701</v>
      </c>
      <c r="J41" s="96">
        <v>0.24629770131022699</v>
      </c>
      <c r="K41" s="96">
        <v>0.42897979483780802</v>
      </c>
      <c r="L41" s="96">
        <v>5.6337323223478503E-6</v>
      </c>
      <c r="M41" s="96">
        <v>0.245450224505495</v>
      </c>
      <c r="N41" s="96">
        <v>0.612509365170121</v>
      </c>
      <c r="O41" t="s">
        <v>559</v>
      </c>
      <c r="P41" s="96">
        <v>0.85575720351721096</v>
      </c>
      <c r="Q41" s="96">
        <v>0</v>
      </c>
      <c r="R41" s="96">
        <v>0.81390951838441306</v>
      </c>
      <c r="S41" s="96">
        <v>0.89760488865000898</v>
      </c>
      <c r="T41" s="96">
        <v>0.21434803299730501</v>
      </c>
      <c r="U41" s="96">
        <v>1.5166066021987601E-15</v>
      </c>
      <c r="V41" s="96">
        <v>0.162479001976991</v>
      </c>
      <c r="W41" s="96">
        <v>0.26621706401761802</v>
      </c>
      <c r="X41" s="96">
        <v>0.42832137663280401</v>
      </c>
      <c r="Y41" s="96">
        <v>2.1565124069281699E-7</v>
      </c>
      <c r="Z41" s="96">
        <v>0.26742705301508002</v>
      </c>
      <c r="AA41" s="96">
        <v>0.58921570025052905</v>
      </c>
    </row>
    <row r="42" spans="1:27" ht="14.45" x14ac:dyDescent="0.35">
      <c r="A42" t="str">
        <f t="shared" si="0"/>
        <v>Jan</v>
      </c>
      <c r="B42" t="s">
        <v>560</v>
      </c>
      <c r="C42" s="96">
        <v>0.86317099513812501</v>
      </c>
      <c r="D42" s="96">
        <v>0</v>
      </c>
      <c r="E42" s="96">
        <v>0.821387367737205</v>
      </c>
      <c r="F42" s="96">
        <v>0.90495462253904402</v>
      </c>
      <c r="G42" s="96">
        <v>0.22697469615586</v>
      </c>
      <c r="H42" s="96">
        <v>1.3612530943206101E-24</v>
      </c>
      <c r="I42" s="96">
        <v>0.18575687644618999</v>
      </c>
      <c r="J42" s="96">
        <v>0.26819251586553</v>
      </c>
      <c r="K42" s="96">
        <v>0.43030354473260701</v>
      </c>
      <c r="L42" s="96">
        <v>5.2788646316048998E-6</v>
      </c>
      <c r="M42" s="96">
        <v>0.246773974400293</v>
      </c>
      <c r="N42" s="96">
        <v>0.61383311506492</v>
      </c>
      <c r="O42" t="s">
        <v>560</v>
      </c>
      <c r="P42" s="96">
        <v>0.86244833383861097</v>
      </c>
      <c r="Q42" s="96">
        <v>0</v>
      </c>
      <c r="R42" s="96">
        <v>0.82060064870581295</v>
      </c>
      <c r="S42" s="96">
        <v>0.90429601897140899</v>
      </c>
      <c r="T42" s="96">
        <v>0.22560515277110499</v>
      </c>
      <c r="U42" s="96">
        <v>5.2904830577443699E-17</v>
      </c>
      <c r="V42" s="96">
        <v>0.17373612175079201</v>
      </c>
      <c r="W42" s="96">
        <v>0.27747418379141903</v>
      </c>
      <c r="X42" s="96">
        <v>0.43132052811310401</v>
      </c>
      <c r="Y42" s="96">
        <v>1.7786719558987499E-7</v>
      </c>
      <c r="Z42" s="96">
        <v>0.27042620449537902</v>
      </c>
      <c r="AA42" s="96">
        <v>0.592214851730829</v>
      </c>
    </row>
    <row r="43" spans="1:27" ht="14.45" x14ac:dyDescent="0.35">
      <c r="A43" t="str">
        <f t="shared" si="0"/>
        <v>Jan</v>
      </c>
      <c r="B43" t="s">
        <v>561</v>
      </c>
      <c r="C43" s="96">
        <v>0</v>
      </c>
      <c r="D43" s="96" t="s">
        <v>526</v>
      </c>
      <c r="E43" s="96" t="s">
        <v>526</v>
      </c>
      <c r="F43" s="96" t="s">
        <v>526</v>
      </c>
      <c r="G43" s="96">
        <v>0</v>
      </c>
      <c r="H43" s="96" t="s">
        <v>526</v>
      </c>
      <c r="I43" s="96" t="s">
        <v>526</v>
      </c>
      <c r="J43" s="96" t="s">
        <v>526</v>
      </c>
      <c r="K43" s="96">
        <v>0</v>
      </c>
      <c r="L43" s="96" t="s">
        <v>526</v>
      </c>
      <c r="M43" s="96" t="s">
        <v>526</v>
      </c>
      <c r="N43" s="96" t="s">
        <v>526</v>
      </c>
      <c r="O43" t="s">
        <v>561</v>
      </c>
      <c r="P43" s="96">
        <v>0</v>
      </c>
      <c r="Q43" s="96" t="s">
        <v>526</v>
      </c>
      <c r="R43" s="96" t="s">
        <v>526</v>
      </c>
      <c r="S43" s="96" t="s">
        <v>526</v>
      </c>
      <c r="T43" s="96">
        <v>0</v>
      </c>
      <c r="U43" s="96" t="s">
        <v>526</v>
      </c>
      <c r="V43" s="96" t="s">
        <v>526</v>
      </c>
      <c r="W43" s="96" t="s">
        <v>526</v>
      </c>
      <c r="X43" s="96">
        <v>0</v>
      </c>
      <c r="Y43" s="96" t="s">
        <v>526</v>
      </c>
      <c r="Z43" s="96" t="s">
        <v>526</v>
      </c>
      <c r="AA43" s="96" t="s">
        <v>526</v>
      </c>
    </row>
    <row r="44" spans="1:27" ht="14.45" x14ac:dyDescent="0.35">
      <c r="A44" t="s">
        <v>507</v>
      </c>
      <c r="B44" t="s">
        <v>562</v>
      </c>
      <c r="C44" s="96">
        <v>0.84759000000002505</v>
      </c>
      <c r="D44" s="96">
        <v>0</v>
      </c>
      <c r="E44" s="96">
        <v>0.80580637259910504</v>
      </c>
      <c r="F44" s="96">
        <v>0.88937362740094394</v>
      </c>
      <c r="G44" s="96">
        <v>0.219975000000009</v>
      </c>
      <c r="H44" s="96">
        <v>2.4901287362019199E-23</v>
      </c>
      <c r="I44" s="96">
        <v>0.17875718029033999</v>
      </c>
      <c r="J44" s="96">
        <v>0.261192819709679</v>
      </c>
      <c r="K44" s="96">
        <v>0.40531500000000897</v>
      </c>
      <c r="L44" s="96">
        <v>1.7523073161552102E-5</v>
      </c>
      <c r="M44" s="96">
        <v>0.22178542966769599</v>
      </c>
      <c r="N44" s="96">
        <v>0.58884457033232296</v>
      </c>
      <c r="O44" t="s">
        <v>562</v>
      </c>
      <c r="P44" s="96">
        <v>0.84864000000001005</v>
      </c>
      <c r="Q44" s="96">
        <v>0</v>
      </c>
      <c r="R44" s="96">
        <v>0.80679231486721203</v>
      </c>
      <c r="S44" s="96">
        <v>0.89048768513280796</v>
      </c>
      <c r="T44" s="96">
        <v>0.25485000000000502</v>
      </c>
      <c r="U44" s="96">
        <v>4.4743998093029801E-21</v>
      </c>
      <c r="V44" s="96">
        <v>0.20298096897969201</v>
      </c>
      <c r="W44" s="96">
        <v>0.306719031020319</v>
      </c>
      <c r="X44" s="96">
        <v>0.40589000000000502</v>
      </c>
      <c r="Y44" s="96">
        <v>8.7721021463330296E-7</v>
      </c>
      <c r="Z44" s="96">
        <v>0.24499567638228001</v>
      </c>
      <c r="AA44" s="96">
        <v>0.56678432361772901</v>
      </c>
    </row>
    <row r="45" spans="1:27" ht="14.45" x14ac:dyDescent="0.35">
      <c r="A45" t="str">
        <f t="shared" ref="A45:A85" si="1">A44</f>
        <v>Feb</v>
      </c>
      <c r="B45" t="s">
        <v>563</v>
      </c>
      <c r="C45" s="96">
        <v>0.84282500000003102</v>
      </c>
      <c r="D45" s="96">
        <v>0</v>
      </c>
      <c r="E45" s="96">
        <v>0.80104137259911201</v>
      </c>
      <c r="F45" s="96">
        <v>0.88460862740095103</v>
      </c>
      <c r="G45" s="96">
        <v>0.23296000000000799</v>
      </c>
      <c r="H45" s="96">
        <v>1.08640086017345E-25</v>
      </c>
      <c r="I45" s="96">
        <v>0.19174218029033799</v>
      </c>
      <c r="J45" s="96">
        <v>0.27417781970967797</v>
      </c>
      <c r="K45" s="96">
        <v>0.39228500000000999</v>
      </c>
      <c r="L45" s="96">
        <v>3.1984685537740802E-5</v>
      </c>
      <c r="M45" s="96">
        <v>0.208755429667696</v>
      </c>
      <c r="N45" s="96">
        <v>0.57581457033232397</v>
      </c>
      <c r="O45" t="s">
        <v>563</v>
      </c>
      <c r="P45" s="96">
        <v>0.83775000000001298</v>
      </c>
      <c r="Q45" s="96">
        <v>0</v>
      </c>
      <c r="R45" s="96">
        <v>0.79590231486721497</v>
      </c>
      <c r="S45" s="96">
        <v>0.87959768513281</v>
      </c>
      <c r="T45" s="96">
        <v>0.24521000000000501</v>
      </c>
      <c r="U45" s="96">
        <v>1.09162247502627E-19</v>
      </c>
      <c r="V45" s="96">
        <v>0.193340968979692</v>
      </c>
      <c r="W45" s="96">
        <v>0.29707903102031902</v>
      </c>
      <c r="X45" s="96">
        <v>0.39636000000000499</v>
      </c>
      <c r="Y45" s="96">
        <v>1.56041338660867E-6</v>
      </c>
      <c r="Z45" s="96">
        <v>0.23546567638228</v>
      </c>
      <c r="AA45" s="96">
        <v>0.55725432361772997</v>
      </c>
    </row>
    <row r="46" spans="1:27" ht="14.45" x14ac:dyDescent="0.35">
      <c r="A46" t="str">
        <f t="shared" si="1"/>
        <v>Feb</v>
      </c>
      <c r="B46" t="s">
        <v>564</v>
      </c>
      <c r="C46" s="96">
        <v>0.79872000000001997</v>
      </c>
      <c r="D46" s="96">
        <v>0</v>
      </c>
      <c r="E46" s="96">
        <v>0.75693637259909996</v>
      </c>
      <c r="F46" s="96">
        <v>0.84050362740093998</v>
      </c>
      <c r="G46" s="96">
        <v>0.37376499999999702</v>
      </c>
      <c r="H46" s="96">
        <v>0</v>
      </c>
      <c r="I46" s="96">
        <v>0.33254718029032798</v>
      </c>
      <c r="J46" s="96">
        <v>0.41498281970966699</v>
      </c>
      <c r="K46" s="96">
        <v>0.36982500000000701</v>
      </c>
      <c r="L46" s="96">
        <v>8.6809825064337003E-5</v>
      </c>
      <c r="M46" s="96">
        <v>0.186295429667693</v>
      </c>
      <c r="N46" s="96">
        <v>0.55335457033232105</v>
      </c>
      <c r="O46" t="s">
        <v>564</v>
      </c>
      <c r="P46" s="96">
        <v>0.82147000000000903</v>
      </c>
      <c r="Q46" s="96">
        <v>0</v>
      </c>
      <c r="R46" s="96">
        <v>0.77962231486721101</v>
      </c>
      <c r="S46" s="96">
        <v>0.86331768513280605</v>
      </c>
      <c r="T46" s="96">
        <v>0.42199000000000197</v>
      </c>
      <c r="U46" s="96">
        <v>0</v>
      </c>
      <c r="V46" s="96">
        <v>0.37012096897968799</v>
      </c>
      <c r="W46" s="96">
        <v>0.47385903102031501</v>
      </c>
      <c r="X46" s="96">
        <v>0.37460000000000399</v>
      </c>
      <c r="Y46" s="96">
        <v>5.5557146138883398E-6</v>
      </c>
      <c r="Z46" s="96">
        <v>0.213705676382279</v>
      </c>
      <c r="AA46" s="96">
        <v>0.53549432361772897</v>
      </c>
    </row>
    <row r="47" spans="1:27" ht="14.45" x14ac:dyDescent="0.35">
      <c r="A47" t="str">
        <f t="shared" si="1"/>
        <v>Feb</v>
      </c>
      <c r="B47" t="s">
        <v>565</v>
      </c>
      <c r="C47" s="96">
        <v>0.85661000000002196</v>
      </c>
      <c r="D47" s="96">
        <v>0</v>
      </c>
      <c r="E47" s="96">
        <v>0.81482637259910196</v>
      </c>
      <c r="F47" s="96">
        <v>0.89839362740094197</v>
      </c>
      <c r="G47" s="96">
        <v>0.319560000000008</v>
      </c>
      <c r="H47" s="96">
        <v>0</v>
      </c>
      <c r="I47" s="96">
        <v>0.27834218029033803</v>
      </c>
      <c r="J47" s="96">
        <v>0.36077781970967798</v>
      </c>
      <c r="K47" s="96">
        <v>0.38299500000000702</v>
      </c>
      <c r="L47" s="96">
        <v>4.8628640548199798E-5</v>
      </c>
      <c r="M47" s="96">
        <v>0.19946542966769301</v>
      </c>
      <c r="N47" s="96">
        <v>0.56652457033232195</v>
      </c>
      <c r="O47" t="s">
        <v>565</v>
      </c>
      <c r="P47" s="96">
        <v>0.86506000000000904</v>
      </c>
      <c r="Q47" s="96">
        <v>0</v>
      </c>
      <c r="R47" s="96">
        <v>0.82321231486721202</v>
      </c>
      <c r="S47" s="96">
        <v>0.90690768513280695</v>
      </c>
      <c r="T47" s="96">
        <v>0.32976000000000499</v>
      </c>
      <c r="U47" s="96">
        <v>2.9995221458909501E-33</v>
      </c>
      <c r="V47" s="96">
        <v>0.27789096897969201</v>
      </c>
      <c r="W47" s="96">
        <v>0.38162903102031898</v>
      </c>
      <c r="X47" s="96">
        <v>0.38102000000000402</v>
      </c>
      <c r="Y47" s="96">
        <v>3.8447925546894602E-6</v>
      </c>
      <c r="Z47" s="96">
        <v>0.22012567638227901</v>
      </c>
      <c r="AA47" s="96">
        <v>0.54191432361772895</v>
      </c>
    </row>
    <row r="48" spans="1:27" ht="14.45" x14ac:dyDescent="0.35">
      <c r="A48" t="str">
        <f t="shared" si="1"/>
        <v>Feb</v>
      </c>
      <c r="B48" t="s">
        <v>566</v>
      </c>
      <c r="C48" s="96">
        <v>0.87724500000001504</v>
      </c>
      <c r="D48" s="96">
        <v>0</v>
      </c>
      <c r="E48" s="96">
        <v>0.83546137259909503</v>
      </c>
      <c r="F48" s="96">
        <v>0.91902862740093405</v>
      </c>
      <c r="G48" s="96">
        <v>0.48652000000000001</v>
      </c>
      <c r="H48" s="96">
        <v>0</v>
      </c>
      <c r="I48" s="96">
        <v>0.44530218029032997</v>
      </c>
      <c r="J48" s="96">
        <v>0.52773781970967004</v>
      </c>
      <c r="K48" s="96">
        <v>0.38754000000000499</v>
      </c>
      <c r="L48" s="96">
        <v>3.9658057178676303E-5</v>
      </c>
      <c r="M48" s="96">
        <v>0.20401042966769001</v>
      </c>
      <c r="N48" s="96">
        <v>0.57106957033231898</v>
      </c>
      <c r="O48" t="s">
        <v>566</v>
      </c>
      <c r="P48" s="96">
        <v>0.95692000000000799</v>
      </c>
      <c r="Q48" s="96">
        <v>0</v>
      </c>
      <c r="R48" s="96">
        <v>0.91507231486720997</v>
      </c>
      <c r="S48" s="96">
        <v>0.99876768513280501</v>
      </c>
      <c r="T48" s="96">
        <v>0.46672000000000102</v>
      </c>
      <c r="U48" s="96">
        <v>0</v>
      </c>
      <c r="V48" s="96">
        <v>0.41485096897968798</v>
      </c>
      <c r="W48" s="96">
        <v>0.51858903102031495</v>
      </c>
      <c r="X48" s="96">
        <v>0.41534000000000398</v>
      </c>
      <c r="Y48" s="96">
        <v>4.8967782921023304E-7</v>
      </c>
      <c r="Z48" s="96">
        <v>0.254445676382279</v>
      </c>
      <c r="AA48" s="96">
        <v>0.57623432361772897</v>
      </c>
    </row>
    <row r="49" spans="1:27" ht="14.45" x14ac:dyDescent="0.35">
      <c r="A49" t="str">
        <f t="shared" si="1"/>
        <v>Feb</v>
      </c>
      <c r="B49" t="s">
        <v>567</v>
      </c>
      <c r="C49" s="96">
        <v>0.92981500000002304</v>
      </c>
      <c r="D49" s="96">
        <v>0</v>
      </c>
      <c r="E49" s="96">
        <v>0.88803137259910303</v>
      </c>
      <c r="F49" s="96">
        <v>0.97159862740094205</v>
      </c>
      <c r="G49" s="96">
        <v>0.33058000000001098</v>
      </c>
      <c r="H49" s="96">
        <v>0</v>
      </c>
      <c r="I49" s="96">
        <v>0.289362180290341</v>
      </c>
      <c r="J49" s="96">
        <v>0.37179781970968101</v>
      </c>
      <c r="K49" s="96">
        <v>0.39178000000000801</v>
      </c>
      <c r="L49" s="96">
        <v>3.2728530745003999E-5</v>
      </c>
      <c r="M49" s="96">
        <v>0.208250429667694</v>
      </c>
      <c r="N49" s="96">
        <v>0.57530957033232299</v>
      </c>
      <c r="O49" t="s">
        <v>567</v>
      </c>
      <c r="P49" s="96">
        <v>0.91219000000000905</v>
      </c>
      <c r="Q49" s="96">
        <v>0</v>
      </c>
      <c r="R49" s="96">
        <v>0.87034231486721103</v>
      </c>
      <c r="S49" s="96">
        <v>0.95403768513280696</v>
      </c>
      <c r="T49" s="96">
        <v>0.32203000000000598</v>
      </c>
      <c r="U49" s="96">
        <v>6.9278834859210005E-32</v>
      </c>
      <c r="V49" s="96">
        <v>0.270160968979692</v>
      </c>
      <c r="W49" s="96">
        <v>0.37389903102032002</v>
      </c>
      <c r="X49" s="96">
        <v>0.39368000000000403</v>
      </c>
      <c r="Y49" s="96">
        <v>1.83079492493008E-6</v>
      </c>
      <c r="Z49" s="96">
        <v>0.23278567638228001</v>
      </c>
      <c r="AA49" s="96">
        <v>0.55457432361772896</v>
      </c>
    </row>
    <row r="50" spans="1:27" ht="14.45" x14ac:dyDescent="0.35">
      <c r="A50" t="str">
        <f t="shared" si="1"/>
        <v>Feb</v>
      </c>
      <c r="B50" t="s">
        <v>568</v>
      </c>
      <c r="C50" s="96">
        <v>0.94238000000002398</v>
      </c>
      <c r="D50" s="96">
        <v>0</v>
      </c>
      <c r="E50" s="96">
        <v>0.90059637259910397</v>
      </c>
      <c r="F50" s="96">
        <v>0.98416362740094299</v>
      </c>
      <c r="G50" s="96">
        <v>0.221610000000006</v>
      </c>
      <c r="H50" s="96">
        <v>1.26918072640531E-23</v>
      </c>
      <c r="I50" s="96">
        <v>0.18039218029033599</v>
      </c>
      <c r="J50" s="96">
        <v>0.262827819709676</v>
      </c>
      <c r="K50" s="96">
        <v>0.423300000000008</v>
      </c>
      <c r="L50" s="96">
        <v>7.4337232371471E-6</v>
      </c>
      <c r="M50" s="96">
        <v>0.23977042966769399</v>
      </c>
      <c r="N50" s="96">
        <v>0.60682957033232199</v>
      </c>
      <c r="O50" t="s">
        <v>568</v>
      </c>
      <c r="P50" s="96">
        <v>0.94553000000001097</v>
      </c>
      <c r="Q50" s="96">
        <v>0</v>
      </c>
      <c r="R50" s="96">
        <v>0.90368231486721295</v>
      </c>
      <c r="S50" s="96">
        <v>0.98737768513280899</v>
      </c>
      <c r="T50" s="96">
        <v>0.230160000000005</v>
      </c>
      <c r="U50" s="96">
        <v>1.3065030428380301E-17</v>
      </c>
      <c r="V50" s="96">
        <v>0.17829096897969199</v>
      </c>
      <c r="W50" s="96">
        <v>0.28202903102031901</v>
      </c>
      <c r="X50" s="96">
        <v>0.41945000000000399</v>
      </c>
      <c r="Y50" s="96">
        <v>3.7861011651947098E-7</v>
      </c>
      <c r="Z50" s="96">
        <v>0.25855567638228</v>
      </c>
      <c r="AA50" s="96">
        <v>0.58034432361772903</v>
      </c>
    </row>
    <row r="51" spans="1:27" ht="14.45" x14ac:dyDescent="0.35">
      <c r="A51" t="str">
        <f t="shared" si="1"/>
        <v>Feb</v>
      </c>
      <c r="B51" t="s">
        <v>569</v>
      </c>
      <c r="C51" s="96">
        <v>0.92761000000002003</v>
      </c>
      <c r="D51" s="96">
        <v>0</v>
      </c>
      <c r="E51" s="96">
        <v>0.88582637259910102</v>
      </c>
      <c r="F51" s="96">
        <v>0.96939362740094004</v>
      </c>
      <c r="G51" s="96">
        <v>0.19879500000000599</v>
      </c>
      <c r="H51" s="96">
        <v>1.1555530461037901E-19</v>
      </c>
      <c r="I51" s="96">
        <v>0.15757718029033599</v>
      </c>
      <c r="J51" s="96">
        <v>0.240012819709676</v>
      </c>
      <c r="K51" s="96">
        <v>0.40562500000000801</v>
      </c>
      <c r="L51" s="96">
        <v>1.7270541159929601E-5</v>
      </c>
      <c r="M51" s="96">
        <v>0.22209542966769399</v>
      </c>
      <c r="N51" s="96">
        <v>0.58915457033232199</v>
      </c>
      <c r="O51" t="s">
        <v>569</v>
      </c>
      <c r="P51" s="96">
        <v>0.94976000000001004</v>
      </c>
      <c r="Q51" s="96">
        <v>0</v>
      </c>
      <c r="R51" s="96">
        <v>0.90791231486721202</v>
      </c>
      <c r="S51" s="96">
        <v>0.99160768513280695</v>
      </c>
      <c r="T51" s="96">
        <v>0.21197000000000499</v>
      </c>
      <c r="U51" s="96">
        <v>3.0247026805657599E-15</v>
      </c>
      <c r="V51" s="96">
        <v>0.16010096897969101</v>
      </c>
      <c r="W51" s="96">
        <v>0.26383903102031803</v>
      </c>
      <c r="X51" s="96">
        <v>0.40900000000000503</v>
      </c>
      <c r="Y51" s="96">
        <v>7.2500995830202904E-7</v>
      </c>
      <c r="Z51" s="96">
        <v>0.24810567638228001</v>
      </c>
      <c r="AA51" s="96">
        <v>0.56989432361772896</v>
      </c>
    </row>
    <row r="52" spans="1:27" ht="14.45" x14ac:dyDescent="0.35">
      <c r="A52" t="str">
        <f t="shared" si="1"/>
        <v>Feb</v>
      </c>
      <c r="B52" t="s">
        <v>570</v>
      </c>
      <c r="C52" s="96">
        <v>0.94957000000002301</v>
      </c>
      <c r="D52" s="96">
        <v>0</v>
      </c>
      <c r="E52" s="96">
        <v>0.907786372599103</v>
      </c>
      <c r="F52" s="96">
        <v>0.99135362740094302</v>
      </c>
      <c r="G52" s="96">
        <v>0.20352000000001</v>
      </c>
      <c r="H52" s="96">
        <v>1.84353124943187E-20</v>
      </c>
      <c r="I52" s="96">
        <v>0.16230218029033999</v>
      </c>
      <c r="J52" s="96">
        <v>0.24473781970968</v>
      </c>
      <c r="K52" s="96">
        <v>0.40053500000000802</v>
      </c>
      <c r="L52" s="96">
        <v>2.1893145951786002E-5</v>
      </c>
      <c r="M52" s="96">
        <v>0.21700542966769401</v>
      </c>
      <c r="N52" s="96">
        <v>0.58406457033232195</v>
      </c>
      <c r="O52" t="s">
        <v>570</v>
      </c>
      <c r="P52" s="96">
        <v>0.95572000000001101</v>
      </c>
      <c r="Q52" s="96">
        <v>0</v>
      </c>
      <c r="R52" s="96">
        <v>0.91387231486721299</v>
      </c>
      <c r="S52" s="96">
        <v>0.99756768513280902</v>
      </c>
      <c r="T52" s="96">
        <v>0.23137000000000599</v>
      </c>
      <c r="U52" s="96">
        <v>8.9755563986633895E-18</v>
      </c>
      <c r="V52" s="96">
        <v>0.179500968979692</v>
      </c>
      <c r="W52" s="96">
        <v>0.283239031020319</v>
      </c>
      <c r="X52" s="96">
        <v>0.40411000000000502</v>
      </c>
      <c r="Y52" s="96">
        <v>9.7773403722263804E-7</v>
      </c>
      <c r="Z52" s="96">
        <v>0.24321567638228</v>
      </c>
      <c r="AA52" s="96">
        <v>0.56500432361773001</v>
      </c>
    </row>
    <row r="53" spans="1:27" ht="14.45" x14ac:dyDescent="0.35">
      <c r="A53" t="str">
        <f t="shared" si="1"/>
        <v>Feb</v>
      </c>
      <c r="B53" t="s">
        <v>571</v>
      </c>
      <c r="C53" s="96">
        <v>0.93228500000002401</v>
      </c>
      <c r="D53" s="96">
        <v>0</v>
      </c>
      <c r="E53" s="96">
        <v>0.890501372599104</v>
      </c>
      <c r="F53" s="96">
        <v>0.97406862740094402</v>
      </c>
      <c r="G53" s="96">
        <v>0.205295000000006</v>
      </c>
      <c r="H53" s="96">
        <v>9.1837654189476206E-21</v>
      </c>
      <c r="I53" s="96">
        <v>0.16407718029033599</v>
      </c>
      <c r="J53" s="96">
        <v>0.24651281970967601</v>
      </c>
      <c r="K53" s="96">
        <v>0.40740500000001001</v>
      </c>
      <c r="L53" s="96">
        <v>1.5886523820337099E-5</v>
      </c>
      <c r="M53" s="96">
        <v>0.223875429667695</v>
      </c>
      <c r="N53" s="96">
        <v>0.59093457033232399</v>
      </c>
      <c r="O53" t="s">
        <v>571</v>
      </c>
      <c r="P53" s="96">
        <v>0.95041000000001197</v>
      </c>
      <c r="Q53" s="96">
        <v>0</v>
      </c>
      <c r="R53" s="96">
        <v>0.90856231486721395</v>
      </c>
      <c r="S53" s="96">
        <v>0.99225768513280999</v>
      </c>
      <c r="T53" s="96">
        <v>0.21507000000000501</v>
      </c>
      <c r="U53" s="96">
        <v>1.2282637062148601E-15</v>
      </c>
      <c r="V53" s="96">
        <v>0.163200968979691</v>
      </c>
      <c r="W53" s="96">
        <v>0.26693903102031802</v>
      </c>
      <c r="X53" s="96">
        <v>0.40378000000000502</v>
      </c>
      <c r="Y53" s="96">
        <v>9.9755279939413605E-7</v>
      </c>
      <c r="Z53" s="96">
        <v>0.24288567638228101</v>
      </c>
      <c r="AA53" s="96">
        <v>0.56467432361772996</v>
      </c>
    </row>
    <row r="54" spans="1:27" ht="14.45" x14ac:dyDescent="0.35">
      <c r="A54" t="str">
        <f t="shared" si="1"/>
        <v>Feb</v>
      </c>
      <c r="B54" t="s">
        <v>572</v>
      </c>
      <c r="C54" s="96">
        <v>0.93354000000002602</v>
      </c>
      <c r="D54" s="96">
        <v>0</v>
      </c>
      <c r="E54" s="96">
        <v>0.89175637259910701</v>
      </c>
      <c r="F54" s="96">
        <v>0.97532362740094602</v>
      </c>
      <c r="G54" s="96">
        <v>0.20831000000000399</v>
      </c>
      <c r="H54" s="96">
        <v>2.7865745765240401E-21</v>
      </c>
      <c r="I54" s="96">
        <v>0.16709218029033401</v>
      </c>
      <c r="J54" s="96">
        <v>0.249527819709674</v>
      </c>
      <c r="K54" s="96">
        <v>0.40541500000001002</v>
      </c>
      <c r="L54" s="96">
        <v>1.7441228044142598E-5</v>
      </c>
      <c r="M54" s="96">
        <v>0.22188542966769501</v>
      </c>
      <c r="N54" s="96">
        <v>0.58894457033232395</v>
      </c>
      <c r="O54" t="s">
        <v>572</v>
      </c>
      <c r="P54" s="96">
        <v>0.91189000000001197</v>
      </c>
      <c r="Q54" s="96">
        <v>0</v>
      </c>
      <c r="R54" s="96">
        <v>0.87004231486721495</v>
      </c>
      <c r="S54" s="96">
        <v>0.95373768513280999</v>
      </c>
      <c r="T54" s="96">
        <v>0.207260000000004</v>
      </c>
      <c r="U54" s="96">
        <v>1.16442174934051E-14</v>
      </c>
      <c r="V54" s="96">
        <v>0.15539096897968999</v>
      </c>
      <c r="W54" s="96">
        <v>0.25912903102031698</v>
      </c>
      <c r="X54" s="96">
        <v>0.40249000000000501</v>
      </c>
      <c r="Y54" s="96">
        <v>1.07880788378423E-6</v>
      </c>
      <c r="Z54" s="96">
        <v>0.24159567638228099</v>
      </c>
      <c r="AA54" s="96">
        <v>0.56338432361773005</v>
      </c>
    </row>
    <row r="55" spans="1:27" ht="14.45" x14ac:dyDescent="0.35">
      <c r="A55" t="str">
        <f t="shared" si="1"/>
        <v>Feb</v>
      </c>
      <c r="B55" t="s">
        <v>573</v>
      </c>
      <c r="C55" s="96">
        <v>0.910880000000027</v>
      </c>
      <c r="D55" s="96">
        <v>0</v>
      </c>
      <c r="E55" s="96">
        <v>0.86909637259910699</v>
      </c>
      <c r="F55" s="96">
        <v>0.95266362740094701</v>
      </c>
      <c r="G55" s="96">
        <v>0.196990000000003</v>
      </c>
      <c r="H55" s="96">
        <v>2.3121328269156298E-19</v>
      </c>
      <c r="I55" s="96">
        <v>0.15577218029033399</v>
      </c>
      <c r="J55" s="96">
        <v>0.238207819709673</v>
      </c>
      <c r="K55" s="96">
        <v>0.39664500000001002</v>
      </c>
      <c r="L55" s="96">
        <v>2.6199482667946699E-5</v>
      </c>
      <c r="M55" s="96">
        <v>0.213115429667696</v>
      </c>
      <c r="N55" s="96">
        <v>0.580174570332324</v>
      </c>
      <c r="O55" t="s">
        <v>573</v>
      </c>
      <c r="P55" s="96">
        <v>0.90968000000001403</v>
      </c>
      <c r="Q55" s="96">
        <v>0</v>
      </c>
      <c r="R55" s="96">
        <v>0.86783231486721601</v>
      </c>
      <c r="S55" s="96">
        <v>0.95152768513281205</v>
      </c>
      <c r="T55" s="96">
        <v>0.20179000000000399</v>
      </c>
      <c r="U55" s="96">
        <v>5.3940942366562498E-14</v>
      </c>
      <c r="V55" s="96">
        <v>0.14992096897969001</v>
      </c>
      <c r="W55" s="96">
        <v>0.253659031020318</v>
      </c>
      <c r="X55" s="96">
        <v>0.39452000000000598</v>
      </c>
      <c r="Y55" s="96">
        <v>1.7415342030693901E-6</v>
      </c>
      <c r="Z55" s="96">
        <v>0.23362567638228199</v>
      </c>
      <c r="AA55" s="96">
        <v>0.55541432361773102</v>
      </c>
    </row>
    <row r="56" spans="1:27" ht="14.45" x14ac:dyDescent="0.35">
      <c r="A56" t="str">
        <f t="shared" si="1"/>
        <v>Feb</v>
      </c>
      <c r="B56" t="s">
        <v>574</v>
      </c>
      <c r="C56" s="96">
        <v>0.90753000000002604</v>
      </c>
      <c r="D56" s="96">
        <v>0</v>
      </c>
      <c r="E56" s="96">
        <v>0.86574637259910603</v>
      </c>
      <c r="F56" s="96">
        <v>0.94931362740094505</v>
      </c>
      <c r="G56" s="96">
        <v>0.19583500000000301</v>
      </c>
      <c r="H56" s="96">
        <v>3.5957858200458002E-19</v>
      </c>
      <c r="I56" s="96">
        <v>0.154617180290334</v>
      </c>
      <c r="J56" s="96">
        <v>0.23705281970967301</v>
      </c>
      <c r="K56" s="96">
        <v>0.39182000000000899</v>
      </c>
      <c r="L56" s="96">
        <v>3.2669016200082198E-5</v>
      </c>
      <c r="M56" s="96">
        <v>0.20829042966769501</v>
      </c>
      <c r="N56" s="96">
        <v>0.57534957033232204</v>
      </c>
      <c r="O56" t="s">
        <v>574</v>
      </c>
      <c r="P56" s="96">
        <v>0.91978000000001303</v>
      </c>
      <c r="Q56" s="96">
        <v>0</v>
      </c>
      <c r="R56" s="96">
        <v>0.87793231486721501</v>
      </c>
      <c r="S56" s="96">
        <v>0.96162768513281105</v>
      </c>
      <c r="T56" s="96">
        <v>0.201660000000004</v>
      </c>
      <c r="U56" s="96">
        <v>5.5918686224703602E-14</v>
      </c>
      <c r="V56" s="96">
        <v>0.14979096897969099</v>
      </c>
      <c r="W56" s="96">
        <v>0.25352903102031799</v>
      </c>
      <c r="X56" s="96">
        <v>0.39057000000000602</v>
      </c>
      <c r="Y56" s="96">
        <v>2.20117992922698E-6</v>
      </c>
      <c r="Z56" s="96">
        <v>0.22967567638228101</v>
      </c>
      <c r="AA56" s="96">
        <v>0.55146432361773101</v>
      </c>
    </row>
    <row r="57" spans="1:27" ht="14.45" x14ac:dyDescent="0.35">
      <c r="A57" t="str">
        <f t="shared" si="1"/>
        <v>Feb</v>
      </c>
      <c r="B57" t="s">
        <v>575</v>
      </c>
      <c r="C57" s="96">
        <v>0.90536000000002104</v>
      </c>
      <c r="D57" s="96">
        <v>0</v>
      </c>
      <c r="E57" s="96">
        <v>0.86357637259910203</v>
      </c>
      <c r="F57" s="96">
        <v>0.94714362740094105</v>
      </c>
      <c r="G57" s="96">
        <v>0.20062000000000699</v>
      </c>
      <c r="H57" s="96">
        <v>5.7064892522373897E-20</v>
      </c>
      <c r="I57" s="96">
        <v>0.15940218029033701</v>
      </c>
      <c r="J57" s="96">
        <v>0.24183781970967699</v>
      </c>
      <c r="K57" s="96">
        <v>0.40090000000000903</v>
      </c>
      <c r="L57" s="96">
        <v>2.1525744951994499E-5</v>
      </c>
      <c r="M57" s="96">
        <v>0.21737042966769499</v>
      </c>
      <c r="N57" s="96">
        <v>0.58442957033232201</v>
      </c>
      <c r="O57" t="s">
        <v>575</v>
      </c>
      <c r="P57" s="96">
        <v>0.92161000000001103</v>
      </c>
      <c r="Q57" s="96">
        <v>0</v>
      </c>
      <c r="R57" s="96">
        <v>0.87976231486721301</v>
      </c>
      <c r="S57" s="96">
        <v>0.96345768513280805</v>
      </c>
      <c r="T57" s="96">
        <v>0.205820000000006</v>
      </c>
      <c r="U57" s="96">
        <v>1.7492817168865302E-14</v>
      </c>
      <c r="V57" s="96">
        <v>0.15395096897969199</v>
      </c>
      <c r="W57" s="96">
        <v>0.25768903102031898</v>
      </c>
      <c r="X57" s="96">
        <v>0.395650000000005</v>
      </c>
      <c r="Y57" s="96">
        <v>1.6280427921291E-6</v>
      </c>
      <c r="Z57" s="96">
        <v>0.23475567638228001</v>
      </c>
      <c r="AA57" s="96">
        <v>0.55654432361772999</v>
      </c>
    </row>
    <row r="58" spans="1:27" ht="14.45" x14ac:dyDescent="0.35">
      <c r="A58" t="str">
        <f t="shared" si="1"/>
        <v>Feb</v>
      </c>
      <c r="B58" t="s">
        <v>576</v>
      </c>
      <c r="C58" s="96">
        <v>0.96687500000002602</v>
      </c>
      <c r="D58" s="96">
        <v>0</v>
      </c>
      <c r="E58" s="96">
        <v>0.92509137259910601</v>
      </c>
      <c r="F58" s="96">
        <v>1.0086586274009499</v>
      </c>
      <c r="G58" s="96">
        <v>0.239410000000009</v>
      </c>
      <c r="H58" s="96">
        <v>6.8292057648970699E-27</v>
      </c>
      <c r="I58" s="96">
        <v>0.198192180290339</v>
      </c>
      <c r="J58" s="96">
        <v>0.28062781970967898</v>
      </c>
      <c r="K58" s="96">
        <v>0.44058000000001002</v>
      </c>
      <c r="L58" s="96">
        <v>3.1675182364331602E-6</v>
      </c>
      <c r="M58" s="96">
        <v>0.25705042966769498</v>
      </c>
      <c r="N58" s="96">
        <v>0.62410957033232395</v>
      </c>
      <c r="O58" t="s">
        <v>576</v>
      </c>
      <c r="P58" s="96">
        <v>0.92800000000001104</v>
      </c>
      <c r="Q58" s="96">
        <v>0</v>
      </c>
      <c r="R58" s="96">
        <v>0.88615231486721302</v>
      </c>
      <c r="S58" s="96">
        <v>0.96984768513280895</v>
      </c>
      <c r="T58" s="96">
        <v>0.207960000000005</v>
      </c>
      <c r="U58" s="96">
        <v>9.5457833685186798E-15</v>
      </c>
      <c r="V58" s="96">
        <v>0.15609096897969099</v>
      </c>
      <c r="W58" s="96">
        <v>0.25982903102031801</v>
      </c>
      <c r="X58" s="96">
        <v>0.40813000000000499</v>
      </c>
      <c r="Y58" s="96">
        <v>7.64806216087807E-7</v>
      </c>
      <c r="Z58" s="96">
        <v>0.24723567638228</v>
      </c>
      <c r="AA58" s="96">
        <v>0.56902432361772903</v>
      </c>
    </row>
    <row r="59" spans="1:27" ht="14.45" x14ac:dyDescent="0.35">
      <c r="A59" t="str">
        <f t="shared" si="1"/>
        <v>Feb</v>
      </c>
      <c r="B59" t="s">
        <v>577</v>
      </c>
      <c r="C59" s="96">
        <v>0.90377000000002505</v>
      </c>
      <c r="D59" s="96">
        <v>0</v>
      </c>
      <c r="E59" s="96">
        <v>0.86198637259910504</v>
      </c>
      <c r="F59" s="96">
        <v>0.94555362740094395</v>
      </c>
      <c r="G59" s="96">
        <v>0.198360000000007</v>
      </c>
      <c r="H59" s="96">
        <v>1.3663180195389799E-19</v>
      </c>
      <c r="I59" s="96">
        <v>0.157142180290338</v>
      </c>
      <c r="J59" s="96">
        <v>0.23957781970967701</v>
      </c>
      <c r="K59" s="96">
        <v>0.391490000000008</v>
      </c>
      <c r="L59" s="96">
        <v>3.3163111782049302E-5</v>
      </c>
      <c r="M59" s="96">
        <v>0.20796042966769401</v>
      </c>
      <c r="N59" s="96">
        <v>0.57501957033232198</v>
      </c>
      <c r="O59" t="s">
        <v>577</v>
      </c>
      <c r="P59" s="96">
        <v>0.92677000000000997</v>
      </c>
      <c r="Q59" s="96">
        <v>0</v>
      </c>
      <c r="R59" s="96">
        <v>0.88492231486721296</v>
      </c>
      <c r="S59" s="96">
        <v>0.96861768513280799</v>
      </c>
      <c r="T59" s="96">
        <v>0.215260000000005</v>
      </c>
      <c r="U59" s="96">
        <v>1.16184162104381E-15</v>
      </c>
      <c r="V59" s="96">
        <v>0.16339096897969099</v>
      </c>
      <c r="W59" s="96">
        <v>0.26712903102031799</v>
      </c>
      <c r="X59" s="96">
        <v>0.40299000000000501</v>
      </c>
      <c r="Y59" s="96">
        <v>1.04658377112821E-6</v>
      </c>
      <c r="Z59" s="96">
        <v>0.24209567638228</v>
      </c>
      <c r="AA59" s="96">
        <v>0.563884323617729</v>
      </c>
    </row>
    <row r="60" spans="1:27" ht="14.45" x14ac:dyDescent="0.35">
      <c r="A60" t="str">
        <f t="shared" si="1"/>
        <v>Feb</v>
      </c>
      <c r="B60" t="s">
        <v>578</v>
      </c>
      <c r="C60" s="96">
        <v>1.06165500000003</v>
      </c>
      <c r="D60" s="96">
        <v>0</v>
      </c>
      <c r="E60" s="96">
        <v>1.01987137259911</v>
      </c>
      <c r="F60" s="96">
        <v>1.10343862740094</v>
      </c>
      <c r="G60" s="96">
        <v>0.24222500000000299</v>
      </c>
      <c r="H60" s="96">
        <v>2.0143908739951099E-27</v>
      </c>
      <c r="I60" s="96">
        <v>0.20100718029033399</v>
      </c>
      <c r="J60" s="96">
        <v>0.283442819709673</v>
      </c>
      <c r="K60" s="96">
        <v>0.50099500000000796</v>
      </c>
      <c r="L60" s="96">
        <v>1.2862305765589699E-7</v>
      </c>
      <c r="M60" s="96">
        <v>0.31746542966769298</v>
      </c>
      <c r="N60" s="96">
        <v>0.68452457033232195</v>
      </c>
      <c r="O60" t="s">
        <v>578</v>
      </c>
      <c r="P60" s="96">
        <v>1.06383000000001</v>
      </c>
      <c r="Q60" s="96">
        <v>0</v>
      </c>
      <c r="R60" s="96">
        <v>1.02198231486721</v>
      </c>
      <c r="S60" s="96">
        <v>1.1056776851328101</v>
      </c>
      <c r="T60" s="96">
        <v>0.25365000000000398</v>
      </c>
      <c r="U60" s="96">
        <v>6.6956014474848998E-21</v>
      </c>
      <c r="V60" s="96">
        <v>0.20178096897969</v>
      </c>
      <c r="W60" s="96">
        <v>0.30551903102031802</v>
      </c>
      <c r="X60" s="96">
        <v>0.49982000000000398</v>
      </c>
      <c r="Y60" s="96">
        <v>1.58686424426091E-9</v>
      </c>
      <c r="Z60" s="96">
        <v>0.33892567638227999</v>
      </c>
      <c r="AA60" s="96">
        <v>0.66071432361772897</v>
      </c>
    </row>
    <row r="61" spans="1:27" ht="14.45" x14ac:dyDescent="0.35">
      <c r="A61" t="str">
        <f t="shared" si="1"/>
        <v>Feb</v>
      </c>
      <c r="B61" t="s">
        <v>579</v>
      </c>
      <c r="C61" s="96">
        <v>1.06440000000003</v>
      </c>
      <c r="D61" s="96">
        <v>0</v>
      </c>
      <c r="E61" s="96">
        <v>1.02261637259911</v>
      </c>
      <c r="F61" s="96">
        <v>1.10618362740095</v>
      </c>
      <c r="G61" s="96">
        <v>0.24021500000000001</v>
      </c>
      <c r="H61" s="96">
        <v>4.8205484157040601E-27</v>
      </c>
      <c r="I61" s="96">
        <v>0.19899718029033001</v>
      </c>
      <c r="J61" s="96">
        <v>0.28143281970966999</v>
      </c>
      <c r="K61" s="96">
        <v>0.49287000000000802</v>
      </c>
      <c r="L61" s="96">
        <v>2.0184944142999401E-7</v>
      </c>
      <c r="M61" s="96">
        <v>0.30934042966769398</v>
      </c>
      <c r="N61" s="96">
        <v>0.67639957033232201</v>
      </c>
      <c r="O61" t="s">
        <v>579</v>
      </c>
      <c r="P61" s="96">
        <v>1.05145000000001</v>
      </c>
      <c r="Q61" s="96">
        <v>0</v>
      </c>
      <c r="R61" s="96">
        <v>1.00960231486721</v>
      </c>
      <c r="S61" s="96">
        <v>1.09329768513281</v>
      </c>
      <c r="T61" s="96">
        <v>0.27374000000000198</v>
      </c>
      <c r="U61" s="96">
        <v>6.4347689847824997E-24</v>
      </c>
      <c r="V61" s="96">
        <v>0.221870968979689</v>
      </c>
      <c r="W61" s="96">
        <v>0.32560903102031602</v>
      </c>
      <c r="X61" s="96">
        <v>0.49527000000000498</v>
      </c>
      <c r="Y61" s="96">
        <v>2.2124203816117099E-9</v>
      </c>
      <c r="Z61" s="96">
        <v>0.33437567638228</v>
      </c>
      <c r="AA61" s="96">
        <v>0.65616432361772903</v>
      </c>
    </row>
    <row r="62" spans="1:27" ht="14.45" x14ac:dyDescent="0.35">
      <c r="A62" t="str">
        <f t="shared" si="1"/>
        <v>Feb</v>
      </c>
      <c r="B62" t="s">
        <v>580</v>
      </c>
      <c r="C62" s="96">
        <v>1.02087500000003</v>
      </c>
      <c r="D62" s="96">
        <v>0</v>
      </c>
      <c r="E62" s="96">
        <v>0.97909137259910906</v>
      </c>
      <c r="F62" s="96">
        <v>1.06265862740095</v>
      </c>
      <c r="G62" s="96">
        <v>0.24097500000000599</v>
      </c>
      <c r="H62" s="96">
        <v>3.46751232927831E-27</v>
      </c>
      <c r="I62" s="96">
        <v>0.19975718029033601</v>
      </c>
      <c r="J62" s="96">
        <v>0.28219281970967502</v>
      </c>
      <c r="K62" s="96">
        <v>0.49267000000000899</v>
      </c>
      <c r="L62" s="96">
        <v>2.04085290852088E-7</v>
      </c>
      <c r="M62" s="96">
        <v>0.309140429667695</v>
      </c>
      <c r="N62" s="96">
        <v>0.67619957033232303</v>
      </c>
      <c r="O62" t="s">
        <v>580</v>
      </c>
      <c r="P62" s="96">
        <v>1.01925000000001</v>
      </c>
      <c r="Q62" s="96">
        <v>0</v>
      </c>
      <c r="R62" s="96">
        <v>0.97740231486721496</v>
      </c>
      <c r="S62" s="96">
        <v>1.06109768513281</v>
      </c>
      <c r="T62" s="96">
        <v>0.25415000000000498</v>
      </c>
      <c r="U62" s="96">
        <v>5.6614938779747199E-21</v>
      </c>
      <c r="V62" s="96">
        <v>0.202280968979691</v>
      </c>
      <c r="W62" s="96">
        <v>0.30601903102031802</v>
      </c>
      <c r="X62" s="96">
        <v>0.48772000000000498</v>
      </c>
      <c r="Y62" s="96">
        <v>3.81771411167261E-9</v>
      </c>
      <c r="Z62" s="96">
        <v>0.32682567638227999</v>
      </c>
      <c r="AA62" s="96">
        <v>0.64861432361772997</v>
      </c>
    </row>
    <row r="63" spans="1:27" ht="14.45" x14ac:dyDescent="0.35">
      <c r="A63" t="str">
        <f t="shared" si="1"/>
        <v>Feb</v>
      </c>
      <c r="B63" t="s">
        <v>581</v>
      </c>
      <c r="C63" s="96">
        <v>1.0463200000000299</v>
      </c>
      <c r="D63" s="96">
        <v>0</v>
      </c>
      <c r="E63" s="96">
        <v>1.0045363725991101</v>
      </c>
      <c r="F63" s="96">
        <v>1.0881036274009499</v>
      </c>
      <c r="G63" s="96">
        <v>0.240510000000001</v>
      </c>
      <c r="H63" s="96">
        <v>4.2421835116691397E-27</v>
      </c>
      <c r="I63" s="96">
        <v>0.19929218029033099</v>
      </c>
      <c r="J63" s="96">
        <v>0.28172781970967098</v>
      </c>
      <c r="K63" s="96">
        <v>0.47513000000000799</v>
      </c>
      <c r="L63" s="96">
        <v>5.2859976306286604E-7</v>
      </c>
      <c r="M63" s="96">
        <v>0.29160042966769401</v>
      </c>
      <c r="N63" s="96">
        <v>0.65865957033232203</v>
      </c>
      <c r="O63" t="s">
        <v>581</v>
      </c>
      <c r="P63" s="96">
        <v>1.0434700000000099</v>
      </c>
      <c r="Q63" s="96">
        <v>0</v>
      </c>
      <c r="R63" s="96">
        <v>1.0016223148672101</v>
      </c>
      <c r="S63" s="96">
        <v>1.0853176851328099</v>
      </c>
      <c r="T63" s="96">
        <v>0.26231000000000398</v>
      </c>
      <c r="U63" s="96">
        <v>3.5287580246440702E-22</v>
      </c>
      <c r="V63" s="96">
        <v>0.210440968979691</v>
      </c>
      <c r="W63" s="96">
        <v>0.31417903102031802</v>
      </c>
      <c r="X63" s="96">
        <v>0.476580000000005</v>
      </c>
      <c r="Y63" s="96">
        <v>8.4249017155916095E-9</v>
      </c>
      <c r="Z63" s="96">
        <v>0.31568567638228001</v>
      </c>
      <c r="AA63" s="96">
        <v>0.63747432361772904</v>
      </c>
    </row>
    <row r="64" spans="1:27" ht="14.45" x14ac:dyDescent="0.35">
      <c r="A64" t="str">
        <f t="shared" si="1"/>
        <v>Feb</v>
      </c>
      <c r="B64" t="s">
        <v>582</v>
      </c>
      <c r="C64" s="96">
        <v>1.04292000000003</v>
      </c>
      <c r="D64" s="96">
        <v>0</v>
      </c>
      <c r="E64" s="96">
        <v>1.00113637259911</v>
      </c>
      <c r="F64" s="96">
        <v>1.0847036274009501</v>
      </c>
      <c r="G64" s="96">
        <v>0.24294000000000801</v>
      </c>
      <c r="H64" s="96">
        <v>1.47543175090695E-27</v>
      </c>
      <c r="I64" s="96">
        <v>0.201722180290338</v>
      </c>
      <c r="J64" s="96">
        <v>0.28415781970967802</v>
      </c>
      <c r="K64" s="96">
        <v>0.48914500000000899</v>
      </c>
      <c r="L64" s="96">
        <v>2.4766760037871301E-7</v>
      </c>
      <c r="M64" s="96">
        <v>0.305615429667695</v>
      </c>
      <c r="N64" s="96">
        <v>0.67267457033232303</v>
      </c>
      <c r="O64" t="s">
        <v>582</v>
      </c>
      <c r="P64" s="96">
        <v>1.0373700000000099</v>
      </c>
      <c r="Q64" s="96">
        <v>0</v>
      </c>
      <c r="R64" s="96">
        <v>0.99552231486721399</v>
      </c>
      <c r="S64" s="96">
        <v>1.0792176851328099</v>
      </c>
      <c r="T64" s="96">
        <v>0.24924000000000399</v>
      </c>
      <c r="U64" s="96">
        <v>2.9065258525573399E-20</v>
      </c>
      <c r="V64" s="96">
        <v>0.197370968979691</v>
      </c>
      <c r="W64" s="96">
        <v>0.301109031020318</v>
      </c>
      <c r="X64" s="96">
        <v>0.48792000000000502</v>
      </c>
      <c r="Y64" s="96">
        <v>3.7632936555959501E-9</v>
      </c>
      <c r="Z64" s="96">
        <v>0.32702567638227997</v>
      </c>
      <c r="AA64" s="96">
        <v>0.64881432361772995</v>
      </c>
    </row>
    <row r="65" spans="1:27" ht="14.45" x14ac:dyDescent="0.35">
      <c r="A65" t="str">
        <f t="shared" si="1"/>
        <v>Feb</v>
      </c>
      <c r="B65" t="s">
        <v>583</v>
      </c>
      <c r="C65" s="96">
        <v>1.08371500000003</v>
      </c>
      <c r="D65" s="96">
        <v>0</v>
      </c>
      <c r="E65" s="96">
        <v>1.04193137259911</v>
      </c>
      <c r="F65" s="96">
        <v>1.12549862740095</v>
      </c>
      <c r="G65" s="96">
        <v>0.244315000000001</v>
      </c>
      <c r="H65" s="96">
        <v>8.0956827377985705E-28</v>
      </c>
      <c r="I65" s="96">
        <v>0.203097180290331</v>
      </c>
      <c r="J65" s="96">
        <v>0.28553281970967098</v>
      </c>
      <c r="K65" s="96">
        <v>0.481750000000009</v>
      </c>
      <c r="L65" s="96">
        <v>3.7032984618007802E-7</v>
      </c>
      <c r="M65" s="96">
        <v>0.29822042966769402</v>
      </c>
      <c r="N65" s="96">
        <v>0.66527957033232399</v>
      </c>
      <c r="O65" t="s">
        <v>583</v>
      </c>
      <c r="P65" s="96">
        <v>1.08284000000001</v>
      </c>
      <c r="Q65" s="96">
        <v>0</v>
      </c>
      <c r="R65" s="96">
        <v>1.04099231486721</v>
      </c>
      <c r="S65" s="96">
        <v>1.12468768513281</v>
      </c>
      <c r="T65" s="96">
        <v>0.26359000000000299</v>
      </c>
      <c r="U65" s="96">
        <v>2.2687866016543899E-22</v>
      </c>
      <c r="V65" s="96">
        <v>0.21172096897968901</v>
      </c>
      <c r="W65" s="96">
        <v>0.31545903102031603</v>
      </c>
      <c r="X65" s="96">
        <v>0.48040000000000499</v>
      </c>
      <c r="Y65" s="96">
        <v>6.4338575257641201E-9</v>
      </c>
      <c r="Z65" s="96">
        <v>0.31950567638228</v>
      </c>
      <c r="AA65" s="96">
        <v>0.64129432361772998</v>
      </c>
    </row>
    <row r="66" spans="1:27" ht="14.45" x14ac:dyDescent="0.35">
      <c r="A66" t="str">
        <f t="shared" si="1"/>
        <v>Feb</v>
      </c>
      <c r="B66" t="s">
        <v>584</v>
      </c>
      <c r="C66" s="96">
        <v>1.0247000000000299</v>
      </c>
      <c r="D66" s="96">
        <v>0</v>
      </c>
      <c r="E66" s="96">
        <v>0.98291637259910702</v>
      </c>
      <c r="F66" s="96">
        <v>1.0664836274009499</v>
      </c>
      <c r="G66" s="96">
        <v>0.31246500000000199</v>
      </c>
      <c r="H66" s="96">
        <v>0</v>
      </c>
      <c r="I66" s="96">
        <v>0.27124718029033201</v>
      </c>
      <c r="J66" s="96">
        <v>0.35368281970967202</v>
      </c>
      <c r="K66" s="96">
        <v>0.47638000000000902</v>
      </c>
      <c r="L66" s="96">
        <v>4.9440454965252101E-7</v>
      </c>
      <c r="M66" s="96">
        <v>0.29285042966769398</v>
      </c>
      <c r="N66" s="96">
        <v>0.659909570332324</v>
      </c>
      <c r="O66" t="s">
        <v>584</v>
      </c>
      <c r="P66" s="96">
        <v>1.0438000000000101</v>
      </c>
      <c r="Q66" s="96">
        <v>0</v>
      </c>
      <c r="R66" s="96">
        <v>1.00195231486721</v>
      </c>
      <c r="S66" s="96">
        <v>1.0856476851328101</v>
      </c>
      <c r="T66" s="96">
        <v>0.35344000000000397</v>
      </c>
      <c r="U66" s="96">
        <v>1.4428006730356E-37</v>
      </c>
      <c r="V66" s="96">
        <v>0.30157096897968999</v>
      </c>
      <c r="W66" s="96">
        <v>0.40530903102031801</v>
      </c>
      <c r="X66" s="96">
        <v>0.47198000000000501</v>
      </c>
      <c r="Y66" s="96">
        <v>1.1627264224546899E-8</v>
      </c>
      <c r="Z66" s="96">
        <v>0.31108567638228002</v>
      </c>
      <c r="AA66" s="96">
        <v>0.632874323617729</v>
      </c>
    </row>
    <row r="67" spans="1:27" ht="14.45" x14ac:dyDescent="0.35">
      <c r="A67" t="str">
        <f t="shared" si="1"/>
        <v>Feb</v>
      </c>
      <c r="B67" t="s">
        <v>585</v>
      </c>
      <c r="C67" s="96">
        <v>1.05074500000003</v>
      </c>
      <c r="D67" s="96">
        <v>0</v>
      </c>
      <c r="E67" s="96">
        <v>1.00896137259911</v>
      </c>
      <c r="F67" s="96">
        <v>1.09252862740095</v>
      </c>
      <c r="G67" s="96">
        <v>0.44758500000000001</v>
      </c>
      <c r="H67" s="96">
        <v>0</v>
      </c>
      <c r="I67" s="96">
        <v>0.40636718029032998</v>
      </c>
      <c r="J67" s="96">
        <v>0.48880281970966999</v>
      </c>
      <c r="K67" s="96">
        <v>0.48845500000000702</v>
      </c>
      <c r="L67" s="96">
        <v>2.57196262362694E-7</v>
      </c>
      <c r="M67" s="96">
        <v>0.30492542966769198</v>
      </c>
      <c r="N67" s="96">
        <v>0.67198457033232295</v>
      </c>
      <c r="O67" t="s">
        <v>585</v>
      </c>
      <c r="P67" s="96">
        <v>1.04762000000001</v>
      </c>
      <c r="Q67" s="96">
        <v>0</v>
      </c>
      <c r="R67" s="96">
        <v>1.00577231486721</v>
      </c>
      <c r="S67" s="96">
        <v>1.08946768513281</v>
      </c>
      <c r="T67" s="96">
        <v>0.45751000000000303</v>
      </c>
      <c r="U67" s="96">
        <v>0</v>
      </c>
      <c r="V67" s="96">
        <v>0.40564096897968899</v>
      </c>
      <c r="W67" s="96">
        <v>0.50937903102031701</v>
      </c>
      <c r="X67" s="96">
        <v>0.48398000000000502</v>
      </c>
      <c r="Y67" s="96">
        <v>4.9887339947162097E-9</v>
      </c>
      <c r="Z67" s="96">
        <v>0.32308567638227997</v>
      </c>
      <c r="AA67" s="96">
        <v>0.64487432361772901</v>
      </c>
    </row>
    <row r="68" spans="1:27" x14ac:dyDescent="0.25">
      <c r="A68" t="str">
        <f t="shared" si="1"/>
        <v>Feb</v>
      </c>
      <c r="B68" t="s">
        <v>586</v>
      </c>
      <c r="C68" s="96">
        <v>1.04247500000002</v>
      </c>
      <c r="D68" s="96">
        <v>0</v>
      </c>
      <c r="E68" s="96">
        <v>1.0006913725991</v>
      </c>
      <c r="F68" s="96">
        <v>1.08425862740094</v>
      </c>
      <c r="G68" s="96">
        <v>0.36522500000000402</v>
      </c>
      <c r="H68" s="96">
        <v>0</v>
      </c>
      <c r="I68" s="96">
        <v>0.32400718029033398</v>
      </c>
      <c r="J68" s="96">
        <v>0.406442819709674</v>
      </c>
      <c r="K68" s="96">
        <v>0.48311500000000801</v>
      </c>
      <c r="L68" s="96">
        <v>3.4395683143911602E-7</v>
      </c>
      <c r="M68" s="96">
        <v>0.29958542966769203</v>
      </c>
      <c r="N68" s="96">
        <v>0.66664457033232305</v>
      </c>
      <c r="O68" t="s">
        <v>586</v>
      </c>
      <c r="P68" s="96">
        <v>1.06705000000001</v>
      </c>
      <c r="Q68" s="96">
        <v>0</v>
      </c>
      <c r="R68" s="96">
        <v>1.02520231486721</v>
      </c>
      <c r="S68" s="96">
        <v>1.1088976851328101</v>
      </c>
      <c r="T68" s="96">
        <v>0.361900000000004</v>
      </c>
      <c r="U68" s="96">
        <v>3.6904704266673101E-39</v>
      </c>
      <c r="V68" s="96">
        <v>0.31003096897969101</v>
      </c>
      <c r="W68" s="96">
        <v>0.41376903102031798</v>
      </c>
      <c r="X68" s="96">
        <v>0.48444000000000498</v>
      </c>
      <c r="Y68" s="96">
        <v>4.8277223814736403E-9</v>
      </c>
      <c r="Z68" s="96">
        <v>0.32354567638227999</v>
      </c>
      <c r="AA68" s="96">
        <v>0.64533432361773002</v>
      </c>
    </row>
    <row r="69" spans="1:27" x14ac:dyDescent="0.25">
      <c r="A69" t="str">
        <f t="shared" si="1"/>
        <v>Feb</v>
      </c>
      <c r="B69" t="s">
        <v>587</v>
      </c>
      <c r="C69" s="96">
        <v>1.05156000000003</v>
      </c>
      <c r="D69" s="96">
        <v>0</v>
      </c>
      <c r="E69" s="96">
        <v>1.00977637259911</v>
      </c>
      <c r="F69" s="96">
        <v>1.09334362740095</v>
      </c>
      <c r="G69" s="96">
        <v>0.28201500000000101</v>
      </c>
      <c r="H69" s="96">
        <v>2.9638527940895599E-35</v>
      </c>
      <c r="I69" s="96">
        <v>0.24079718029033101</v>
      </c>
      <c r="J69" s="96">
        <v>0.32323281970967099</v>
      </c>
      <c r="K69" s="96">
        <v>0.48484500000000802</v>
      </c>
      <c r="L69" s="96">
        <v>3.1313516828926599E-7</v>
      </c>
      <c r="M69" s="96">
        <v>0.30131542966769198</v>
      </c>
      <c r="N69" s="96">
        <v>0.66837457033232295</v>
      </c>
      <c r="O69" t="s">
        <v>587</v>
      </c>
      <c r="P69" s="96">
        <v>1.05901000000001</v>
      </c>
      <c r="Q69" s="96">
        <v>0</v>
      </c>
      <c r="R69" s="96">
        <v>1.01716231486721</v>
      </c>
      <c r="S69" s="96">
        <v>1.10085768513281</v>
      </c>
      <c r="T69" s="96">
        <v>0.29359000000000302</v>
      </c>
      <c r="U69" s="96">
        <v>4.48409026990248E-27</v>
      </c>
      <c r="V69" s="96">
        <v>0.24172096897969</v>
      </c>
      <c r="W69" s="96">
        <v>0.345459031020317</v>
      </c>
      <c r="X69" s="96">
        <v>0.484070000000005</v>
      </c>
      <c r="Y69" s="96">
        <v>4.9568253592911002E-9</v>
      </c>
      <c r="Z69" s="96">
        <v>0.32317567638228001</v>
      </c>
      <c r="AA69" s="96">
        <v>0.64496432361773004</v>
      </c>
    </row>
    <row r="70" spans="1:27" x14ac:dyDescent="0.25">
      <c r="A70" t="str">
        <f t="shared" si="1"/>
        <v>Feb</v>
      </c>
      <c r="B70" t="s">
        <v>588</v>
      </c>
      <c r="C70" s="96">
        <v>1.0936100000000299</v>
      </c>
      <c r="D70" s="96">
        <v>0</v>
      </c>
      <c r="E70" s="96">
        <v>1.0518263725991099</v>
      </c>
      <c r="F70" s="96">
        <v>1.13539362740095</v>
      </c>
      <c r="G70" s="96">
        <v>0.40648000000000201</v>
      </c>
      <c r="H70" s="96">
        <v>0</v>
      </c>
      <c r="I70" s="96">
        <v>0.36526218029033097</v>
      </c>
      <c r="J70" s="96">
        <v>0.44769781970967198</v>
      </c>
      <c r="K70" s="96">
        <v>0.49260000000000798</v>
      </c>
      <c r="L70" s="96">
        <v>2.0487349657200401E-7</v>
      </c>
      <c r="M70" s="96">
        <v>0.30907042966769299</v>
      </c>
      <c r="N70" s="96">
        <v>0.67612957033232401</v>
      </c>
      <c r="O70" t="s">
        <v>588</v>
      </c>
      <c r="P70" s="96">
        <v>1.0810600000000099</v>
      </c>
      <c r="Q70" s="96">
        <v>0</v>
      </c>
      <c r="R70" s="96">
        <v>1.0392123148672101</v>
      </c>
      <c r="S70" s="96">
        <v>1.1229076851328099</v>
      </c>
      <c r="T70" s="96">
        <v>0.42863000000000301</v>
      </c>
      <c r="U70" s="96">
        <v>0</v>
      </c>
      <c r="V70" s="96">
        <v>0.37676096897969003</v>
      </c>
      <c r="W70" s="96">
        <v>0.48049903102031699</v>
      </c>
      <c r="X70" s="96">
        <v>0.49220000000000502</v>
      </c>
      <c r="Y70" s="96">
        <v>2.7643679541675802E-9</v>
      </c>
      <c r="Z70" s="96">
        <v>0.33130567638227998</v>
      </c>
      <c r="AA70" s="96">
        <v>0.65309432361773001</v>
      </c>
    </row>
    <row r="71" spans="1:27" x14ac:dyDescent="0.25">
      <c r="A71" t="str">
        <f t="shared" si="1"/>
        <v>Feb</v>
      </c>
      <c r="B71" t="s">
        <v>589</v>
      </c>
      <c r="C71" s="96">
        <v>1.04166000000003</v>
      </c>
      <c r="D71" s="96">
        <v>0</v>
      </c>
      <c r="E71" s="96">
        <v>0.999876372599107</v>
      </c>
      <c r="F71" s="96">
        <v>1.08344362740095</v>
      </c>
      <c r="G71" s="96">
        <v>0.30921499999999802</v>
      </c>
      <c r="H71" s="96">
        <v>6.4928363348693204E-41</v>
      </c>
      <c r="I71" s="96">
        <v>0.26799718029032799</v>
      </c>
      <c r="J71" s="96">
        <v>0.350432819709668</v>
      </c>
      <c r="K71" s="96">
        <v>0.47465000000000701</v>
      </c>
      <c r="L71" s="96">
        <v>5.4232952215306904E-7</v>
      </c>
      <c r="M71" s="96">
        <v>0.29112042966769103</v>
      </c>
      <c r="N71" s="96">
        <v>0.65817957033232399</v>
      </c>
      <c r="O71" t="s">
        <v>589</v>
      </c>
      <c r="P71" s="96">
        <v>1.0477100000000099</v>
      </c>
      <c r="Q71" s="96">
        <v>0</v>
      </c>
      <c r="R71" s="96">
        <v>1.0058623148672099</v>
      </c>
      <c r="S71" s="96">
        <v>1.0895576851328099</v>
      </c>
      <c r="T71" s="96">
        <v>0.33784000000000403</v>
      </c>
      <c r="U71" s="96">
        <v>1.0647102345785E-34</v>
      </c>
      <c r="V71" s="96">
        <v>0.28597096897968999</v>
      </c>
      <c r="W71" s="96">
        <v>0.38970903102031801</v>
      </c>
      <c r="X71" s="96">
        <v>0.47645000000000498</v>
      </c>
      <c r="Y71" s="96">
        <v>8.5022771225415498E-9</v>
      </c>
      <c r="Z71" s="96">
        <v>0.31555567638227999</v>
      </c>
      <c r="AA71" s="96">
        <v>0.63734432361772997</v>
      </c>
    </row>
    <row r="72" spans="1:27" x14ac:dyDescent="0.25">
      <c r="A72" t="str">
        <f t="shared" si="1"/>
        <v>Feb</v>
      </c>
      <c r="B72" t="s">
        <v>590</v>
      </c>
      <c r="C72" s="96">
        <v>1.0600550000000299</v>
      </c>
      <c r="D72" s="96">
        <v>0</v>
      </c>
      <c r="E72" s="96">
        <v>1.0182713725991099</v>
      </c>
      <c r="F72" s="96">
        <v>1.10183862740095</v>
      </c>
      <c r="G72" s="96">
        <v>0.26892500000000902</v>
      </c>
      <c r="H72" s="96">
        <v>1.29808591485262E-32</v>
      </c>
      <c r="I72" s="96">
        <v>0.22770718029033901</v>
      </c>
      <c r="J72" s="96">
        <v>0.31014281970968</v>
      </c>
      <c r="K72" s="96">
        <v>0.46678000000000702</v>
      </c>
      <c r="L72" s="96">
        <v>8.2322637785304104E-7</v>
      </c>
      <c r="M72" s="96">
        <v>0.28325042966769098</v>
      </c>
      <c r="N72" s="96">
        <v>0.65030957033232295</v>
      </c>
      <c r="O72" t="s">
        <v>590</v>
      </c>
      <c r="P72" s="96">
        <v>1.0620800000000099</v>
      </c>
      <c r="Q72" s="96">
        <v>0</v>
      </c>
      <c r="R72" s="96">
        <v>1.0202323148672101</v>
      </c>
      <c r="S72" s="96">
        <v>1.1039276851328099</v>
      </c>
      <c r="T72" s="96">
        <v>0.28850000000000697</v>
      </c>
      <c r="U72" s="96">
        <v>3.0016831182681903E-26</v>
      </c>
      <c r="V72" s="96">
        <v>0.23663096897969299</v>
      </c>
      <c r="W72" s="96">
        <v>0.34036903102032101</v>
      </c>
      <c r="X72" s="96">
        <v>0.467480000000004</v>
      </c>
      <c r="Y72" s="96">
        <v>1.5892588814436899E-8</v>
      </c>
      <c r="Z72" s="96">
        <v>0.30658567638228001</v>
      </c>
      <c r="AA72" s="96">
        <v>0.62837432361772905</v>
      </c>
    </row>
    <row r="73" spans="1:27" x14ac:dyDescent="0.25">
      <c r="A73" t="str">
        <f t="shared" si="1"/>
        <v>Feb</v>
      </c>
      <c r="B73" t="s">
        <v>591</v>
      </c>
      <c r="C73" s="96">
        <v>1.02990000000003</v>
      </c>
      <c r="D73" s="96">
        <v>0</v>
      </c>
      <c r="E73" s="96">
        <v>0.98811637259910501</v>
      </c>
      <c r="F73" s="96">
        <v>1.07168362740095</v>
      </c>
      <c r="G73" s="96">
        <v>0.42457500000000098</v>
      </c>
      <c r="H73" s="96">
        <v>0</v>
      </c>
      <c r="I73" s="96">
        <v>0.383357180290331</v>
      </c>
      <c r="J73" s="96">
        <v>0.46579281970967201</v>
      </c>
      <c r="K73" s="96">
        <v>0.48260000000000702</v>
      </c>
      <c r="L73" s="96">
        <v>3.5368611254877599E-7</v>
      </c>
      <c r="M73" s="96">
        <v>0.29907042966769198</v>
      </c>
      <c r="N73" s="96">
        <v>0.66612957033232301</v>
      </c>
      <c r="O73" t="s">
        <v>591</v>
      </c>
      <c r="P73" s="96">
        <v>1.0315000000000101</v>
      </c>
      <c r="Q73" s="96">
        <v>0</v>
      </c>
      <c r="R73" s="96">
        <v>0.98965231486721295</v>
      </c>
      <c r="S73" s="96">
        <v>1.0733476851328101</v>
      </c>
      <c r="T73" s="96">
        <v>0.402650000000004</v>
      </c>
      <c r="U73" s="96">
        <v>0</v>
      </c>
      <c r="V73" s="96">
        <v>0.35078096897969002</v>
      </c>
      <c r="W73" s="96">
        <v>0.45451903102031699</v>
      </c>
      <c r="X73" s="96">
        <v>0.48565000000000502</v>
      </c>
      <c r="Y73" s="96">
        <v>4.4279938902975599E-9</v>
      </c>
      <c r="Z73" s="96">
        <v>0.32475567638227998</v>
      </c>
      <c r="AA73" s="96">
        <v>0.64654432361772995</v>
      </c>
    </row>
    <row r="74" spans="1:27" x14ac:dyDescent="0.25">
      <c r="A74" t="str">
        <f t="shared" si="1"/>
        <v>Feb</v>
      </c>
      <c r="B74" t="s">
        <v>592</v>
      </c>
      <c r="C74" s="96">
        <v>1.02566000000003</v>
      </c>
      <c r="D74" s="96">
        <v>0</v>
      </c>
      <c r="E74" s="96">
        <v>0.98387637259910499</v>
      </c>
      <c r="F74" s="96">
        <v>1.06744362740095</v>
      </c>
      <c r="G74" s="96">
        <v>0.36771999999999899</v>
      </c>
      <c r="H74" s="96">
        <v>0</v>
      </c>
      <c r="I74" s="96">
        <v>0.32650218029032901</v>
      </c>
      <c r="J74" s="96">
        <v>0.40893781970967003</v>
      </c>
      <c r="K74" s="96">
        <v>0.49232000000000797</v>
      </c>
      <c r="L74" s="96">
        <v>2.08055938334108E-7</v>
      </c>
      <c r="M74" s="96">
        <v>0.30879042966769199</v>
      </c>
      <c r="N74" s="96">
        <v>0.67584957033232396</v>
      </c>
      <c r="O74" t="s">
        <v>592</v>
      </c>
      <c r="P74" s="96">
        <v>1.01996000000001</v>
      </c>
      <c r="Q74" s="96">
        <v>0</v>
      </c>
      <c r="R74" s="96">
        <v>0.97811231486721295</v>
      </c>
      <c r="S74" s="96">
        <v>1.06180768513281</v>
      </c>
      <c r="T74" s="96">
        <v>0.41657000000000399</v>
      </c>
      <c r="U74" s="96">
        <v>0</v>
      </c>
      <c r="V74" s="96">
        <v>0.36470096897969001</v>
      </c>
      <c r="W74" s="96">
        <v>0.46843903102031798</v>
      </c>
      <c r="X74" s="96">
        <v>0.49152000000000501</v>
      </c>
      <c r="Y74" s="96">
        <v>2.9036862030270198E-9</v>
      </c>
      <c r="Z74" s="96">
        <v>0.33062567638228002</v>
      </c>
      <c r="AA74" s="96">
        <v>0.652414323617729</v>
      </c>
    </row>
    <row r="75" spans="1:27" x14ac:dyDescent="0.25">
      <c r="A75" t="str">
        <f t="shared" si="1"/>
        <v>Feb</v>
      </c>
      <c r="B75" t="s">
        <v>593</v>
      </c>
      <c r="C75" s="96">
        <v>1.05146000000003</v>
      </c>
      <c r="D75" s="96">
        <v>0</v>
      </c>
      <c r="E75" s="96">
        <v>1.00967637259911</v>
      </c>
      <c r="F75" s="96">
        <v>1.09324362740095</v>
      </c>
      <c r="G75" s="96">
        <v>0.33525499999999397</v>
      </c>
      <c r="H75" s="96">
        <v>0</v>
      </c>
      <c r="I75" s="96">
        <v>0.294037180290324</v>
      </c>
      <c r="J75" s="96">
        <v>0.37647281970966401</v>
      </c>
      <c r="K75" s="96">
        <v>0.47636500000000698</v>
      </c>
      <c r="L75" s="96">
        <v>4.9480191012562796E-7</v>
      </c>
      <c r="M75" s="96">
        <v>0.29283542966769199</v>
      </c>
      <c r="N75" s="96">
        <v>0.65989457033232302</v>
      </c>
      <c r="O75" t="s">
        <v>593</v>
      </c>
      <c r="P75" s="96">
        <v>1.04756000000001</v>
      </c>
      <c r="Q75" s="96">
        <v>0</v>
      </c>
      <c r="R75" s="96">
        <v>1.00571231486721</v>
      </c>
      <c r="S75" s="96">
        <v>1.0894076851328101</v>
      </c>
      <c r="T75" s="96">
        <v>0.35328000000000198</v>
      </c>
      <c r="U75" s="96">
        <v>1.54551099044427E-37</v>
      </c>
      <c r="V75" s="96">
        <v>0.301410968979689</v>
      </c>
      <c r="W75" s="96">
        <v>0.40514903102031602</v>
      </c>
      <c r="X75" s="96">
        <v>0.47654000000000402</v>
      </c>
      <c r="Y75" s="96">
        <v>8.4486362052979197E-9</v>
      </c>
      <c r="Z75" s="96">
        <v>0.31564567638228003</v>
      </c>
      <c r="AA75" s="96">
        <v>0.637434323617729</v>
      </c>
    </row>
    <row r="76" spans="1:27" x14ac:dyDescent="0.25">
      <c r="A76" t="str">
        <f t="shared" si="1"/>
        <v>Feb</v>
      </c>
      <c r="B76" t="s">
        <v>594</v>
      </c>
      <c r="C76" s="96">
        <v>0.85474500000002696</v>
      </c>
      <c r="D76" s="96">
        <v>0</v>
      </c>
      <c r="E76" s="96">
        <v>0.81296137259910695</v>
      </c>
      <c r="F76" s="96">
        <v>0.89652862740094696</v>
      </c>
      <c r="G76" s="96">
        <v>0.28773500000001101</v>
      </c>
      <c r="H76" s="96">
        <v>1.9946348730585701E-36</v>
      </c>
      <c r="I76" s="96">
        <v>0.246517180290341</v>
      </c>
      <c r="J76" s="96">
        <v>0.32895281970968099</v>
      </c>
      <c r="K76" s="96">
        <v>0.38235500000000699</v>
      </c>
      <c r="L76" s="96">
        <v>5.0037142641389303E-5</v>
      </c>
      <c r="M76" s="96">
        <v>0.19882542966769201</v>
      </c>
      <c r="N76" s="96">
        <v>0.56588457033232298</v>
      </c>
      <c r="O76" t="s">
        <v>594</v>
      </c>
      <c r="P76" s="96">
        <v>0.86062000000001104</v>
      </c>
      <c r="Q76" s="96">
        <v>0</v>
      </c>
      <c r="R76" s="96">
        <v>0.81877231486721302</v>
      </c>
      <c r="S76" s="96">
        <v>0.90246768513280895</v>
      </c>
      <c r="T76" s="96">
        <v>0.28196000000000698</v>
      </c>
      <c r="U76" s="96">
        <v>3.3264393272047702E-25</v>
      </c>
      <c r="V76" s="96">
        <v>0.230090968979693</v>
      </c>
      <c r="W76" s="96">
        <v>0.33382903102032002</v>
      </c>
      <c r="X76" s="96">
        <v>0.38348000000000498</v>
      </c>
      <c r="Y76" s="96">
        <v>3.3341385775775101E-6</v>
      </c>
      <c r="Z76" s="96">
        <v>0.22258567638228</v>
      </c>
      <c r="AA76" s="96">
        <v>0.54437432361772897</v>
      </c>
    </row>
    <row r="77" spans="1:27" x14ac:dyDescent="0.25">
      <c r="A77" t="str">
        <f t="shared" si="1"/>
        <v>Feb</v>
      </c>
      <c r="B77" t="s">
        <v>595</v>
      </c>
      <c r="C77" s="96">
        <v>0.90377500000002897</v>
      </c>
      <c r="D77" s="96">
        <v>0</v>
      </c>
      <c r="E77" s="96">
        <v>0.86199137259910796</v>
      </c>
      <c r="F77" s="96">
        <v>0.94555862740094898</v>
      </c>
      <c r="G77" s="96">
        <v>0.261184999999997</v>
      </c>
      <c r="H77" s="96">
        <v>4.4327511318853497E-31</v>
      </c>
      <c r="I77" s="96">
        <v>0.219967180290327</v>
      </c>
      <c r="J77" s="96">
        <v>0.30240281970966698</v>
      </c>
      <c r="K77" s="96">
        <v>0.40162000000000703</v>
      </c>
      <c r="L77" s="96">
        <v>2.0818199961013401E-5</v>
      </c>
      <c r="M77" s="96">
        <v>0.21809042966769199</v>
      </c>
      <c r="N77" s="96">
        <v>0.58514957033232295</v>
      </c>
      <c r="O77" t="s">
        <v>595</v>
      </c>
      <c r="P77" s="96">
        <v>0.90480000000001204</v>
      </c>
      <c r="Q77" s="96">
        <v>0</v>
      </c>
      <c r="R77" s="96">
        <v>0.86295231486721402</v>
      </c>
      <c r="S77" s="96">
        <v>0.94664768513280895</v>
      </c>
      <c r="T77" s="96">
        <v>0.28556000000000398</v>
      </c>
      <c r="U77" s="96">
        <v>8.8970101022677602E-26</v>
      </c>
      <c r="V77" s="96">
        <v>0.23369096897968999</v>
      </c>
      <c r="W77" s="96">
        <v>0.33742903102031802</v>
      </c>
      <c r="X77" s="96">
        <v>0.405920000000005</v>
      </c>
      <c r="Y77" s="96">
        <v>8.7560455271636205E-7</v>
      </c>
      <c r="Z77" s="96">
        <v>0.24502567638228001</v>
      </c>
      <c r="AA77" s="96">
        <v>0.56681432361772899</v>
      </c>
    </row>
    <row r="78" spans="1:27" x14ac:dyDescent="0.25">
      <c r="A78" t="str">
        <f t="shared" si="1"/>
        <v>Feb</v>
      </c>
      <c r="B78" t="s">
        <v>596</v>
      </c>
      <c r="C78" s="96">
        <v>0.90759999999998697</v>
      </c>
      <c r="D78" s="96">
        <v>0</v>
      </c>
      <c r="E78" s="96">
        <v>0.86473090281505105</v>
      </c>
      <c r="F78" s="96">
        <v>0.95046909718492301</v>
      </c>
      <c r="G78" s="96">
        <v>0.23400000000000201</v>
      </c>
      <c r="H78" s="96">
        <v>8.5775875027446794E-25</v>
      </c>
      <c r="I78" s="96">
        <v>0.191711409257732</v>
      </c>
      <c r="J78" s="96">
        <v>0.27628859074227302</v>
      </c>
      <c r="K78" s="96">
        <v>0.40849999999999398</v>
      </c>
      <c r="L78" s="96">
        <v>2.44380007780339E-5</v>
      </c>
      <c r="M78" s="96">
        <v>0.22020263387155001</v>
      </c>
      <c r="N78" s="96">
        <v>0.59679736612843803</v>
      </c>
      <c r="O78" t="s">
        <v>596</v>
      </c>
      <c r="P78" s="96">
        <v>0.91817142857141698</v>
      </c>
      <c r="Q78" s="96">
        <v>0</v>
      </c>
      <c r="R78" s="96">
        <v>0.87589888295090201</v>
      </c>
      <c r="S78" s="96">
        <v>0.96044397419193195</v>
      </c>
      <c r="T78" s="96">
        <v>0.258885714285713</v>
      </c>
      <c r="U78" s="96">
        <v>2.7586972701123702E-21</v>
      </c>
      <c r="V78" s="96">
        <v>0.20649008061708499</v>
      </c>
      <c r="W78" s="96">
        <v>0.31128134795433998</v>
      </c>
      <c r="X78" s="96">
        <v>0.41529999999999501</v>
      </c>
      <c r="Y78" s="96">
        <v>6.3598786045763098E-7</v>
      </c>
      <c r="Z78" s="96">
        <v>0.25277218959354403</v>
      </c>
      <c r="AA78" s="96">
        <v>0.57782781040644604</v>
      </c>
    </row>
    <row r="79" spans="1:27" x14ac:dyDescent="0.25">
      <c r="A79" t="str">
        <f t="shared" si="1"/>
        <v>Feb</v>
      </c>
      <c r="B79" t="s">
        <v>597</v>
      </c>
      <c r="C79" s="96">
        <v>0.913320000000029</v>
      </c>
      <c r="D79" s="96">
        <v>0</v>
      </c>
      <c r="E79" s="96">
        <v>0.87153637259910899</v>
      </c>
      <c r="F79" s="96">
        <v>0.95510362740094901</v>
      </c>
      <c r="G79" s="96">
        <v>0.21421500000000601</v>
      </c>
      <c r="H79" s="96">
        <v>2.6102397038096601E-22</v>
      </c>
      <c r="I79" s="96">
        <v>0.17299718029033601</v>
      </c>
      <c r="J79" s="96">
        <v>0.25543281970967702</v>
      </c>
      <c r="K79" s="96">
        <v>0.40185500000000901</v>
      </c>
      <c r="L79" s="96">
        <v>2.0592113340879802E-5</v>
      </c>
      <c r="M79" s="96">
        <v>0.218325429667693</v>
      </c>
      <c r="N79" s="96">
        <v>0.58538457033232405</v>
      </c>
      <c r="O79" t="s">
        <v>597</v>
      </c>
      <c r="P79" s="96">
        <v>0.91072000000001396</v>
      </c>
      <c r="Q79" s="96">
        <v>0</v>
      </c>
      <c r="R79" s="96">
        <v>0.86887231486721594</v>
      </c>
      <c r="S79" s="96">
        <v>0.95256768513281098</v>
      </c>
      <c r="T79" s="96">
        <v>0.227890000000006</v>
      </c>
      <c r="U79" s="96">
        <v>2.63073559183944E-17</v>
      </c>
      <c r="V79" s="96">
        <v>0.17602096897969199</v>
      </c>
      <c r="W79" s="96">
        <v>0.27975903102032001</v>
      </c>
      <c r="X79" s="96">
        <v>0.40743000000000601</v>
      </c>
      <c r="Y79" s="96">
        <v>7.9834843650423404E-7</v>
      </c>
      <c r="Z79" s="96">
        <v>0.24653567638228099</v>
      </c>
      <c r="AA79" s="96">
        <v>0.568324323617731</v>
      </c>
    </row>
    <row r="80" spans="1:27" x14ac:dyDescent="0.25">
      <c r="A80" t="str">
        <f t="shared" si="1"/>
        <v>Feb</v>
      </c>
      <c r="B80" t="s">
        <v>598</v>
      </c>
      <c r="C80" s="96">
        <v>0.90537500000003002</v>
      </c>
      <c r="D80" s="96">
        <v>0</v>
      </c>
      <c r="E80" s="96">
        <v>0.86359137259911001</v>
      </c>
      <c r="F80" s="96">
        <v>0.94715862740095003</v>
      </c>
      <c r="G80" s="96">
        <v>0.216505</v>
      </c>
      <c r="H80" s="96">
        <v>1.03037019151363E-22</v>
      </c>
      <c r="I80" s="96">
        <v>0.17528718029033</v>
      </c>
      <c r="J80" s="96">
        <v>0.25772281970966998</v>
      </c>
      <c r="K80" s="96">
        <v>0.39678500000000799</v>
      </c>
      <c r="L80" s="96">
        <v>2.6031375868889099E-5</v>
      </c>
      <c r="M80" s="96">
        <v>0.21325542966769301</v>
      </c>
      <c r="N80" s="96">
        <v>0.58031457033232403</v>
      </c>
      <c r="O80" t="s">
        <v>598</v>
      </c>
      <c r="P80" s="96">
        <v>0.87840000000001095</v>
      </c>
      <c r="Q80" s="96">
        <v>0</v>
      </c>
      <c r="R80" s="96">
        <v>0.83655231486721404</v>
      </c>
      <c r="S80" s="96">
        <v>0.92024768513280897</v>
      </c>
      <c r="T80" s="96">
        <v>0.21243000000000301</v>
      </c>
      <c r="U80" s="96">
        <v>2.6479468498828598E-15</v>
      </c>
      <c r="V80" s="96">
        <v>0.16056096897968899</v>
      </c>
      <c r="W80" s="96">
        <v>0.26429903102031699</v>
      </c>
      <c r="X80" s="96">
        <v>0.39236000000000498</v>
      </c>
      <c r="Y80" s="96">
        <v>1.9800199484986801E-6</v>
      </c>
      <c r="Z80" s="96">
        <v>0.23146567638228099</v>
      </c>
      <c r="AA80" s="96">
        <v>0.55325432361772997</v>
      </c>
    </row>
    <row r="81" spans="1:27" x14ac:dyDescent="0.25">
      <c r="A81" t="str">
        <f t="shared" si="1"/>
        <v>Feb</v>
      </c>
      <c r="B81" t="s">
        <v>599</v>
      </c>
      <c r="C81" s="96">
        <v>0.88322520025675699</v>
      </c>
      <c r="D81" s="96">
        <v>0</v>
      </c>
      <c r="E81" s="96">
        <v>0.84122121580600595</v>
      </c>
      <c r="F81" s="96">
        <v>0.92522918470750704</v>
      </c>
      <c r="G81" s="96">
        <v>0.21300913211417399</v>
      </c>
      <c r="H81" s="96">
        <v>6.66011008665187E-22</v>
      </c>
      <c r="I81" s="96">
        <v>0.17157393929171699</v>
      </c>
      <c r="J81" s="96">
        <v>0.25444432493663099</v>
      </c>
      <c r="K81" s="96">
        <v>0.399992747225693</v>
      </c>
      <c r="L81" s="96">
        <v>2.4735229863621101E-5</v>
      </c>
      <c r="M81" s="96">
        <v>0.215495284989523</v>
      </c>
      <c r="N81" s="96">
        <v>0.58449020946186303</v>
      </c>
      <c r="O81" t="s">
        <v>599</v>
      </c>
      <c r="P81" s="96">
        <v>0.86717683997300499</v>
      </c>
      <c r="Q81" s="96">
        <v>0</v>
      </c>
      <c r="R81" s="96">
        <v>0.82485484831317601</v>
      </c>
      <c r="S81" s="96">
        <v>0.90949883163283296</v>
      </c>
      <c r="T81" s="96">
        <v>0.21358019356291</v>
      </c>
      <c r="U81" s="96">
        <v>3.7916781215372498E-15</v>
      </c>
      <c r="V81" s="96">
        <v>0.16112327291654799</v>
      </c>
      <c r="W81" s="96">
        <v>0.26603711420927201</v>
      </c>
      <c r="X81" s="96">
        <v>0.39643470627954702</v>
      </c>
      <c r="Y81" s="96">
        <v>2.0236865944492498E-6</v>
      </c>
      <c r="Z81" s="96">
        <v>0.23371678769804</v>
      </c>
      <c r="AA81" s="96">
        <v>0.55915262486105399</v>
      </c>
    </row>
    <row r="82" spans="1:27" x14ac:dyDescent="0.25">
      <c r="A82" t="str">
        <f t="shared" si="1"/>
        <v>Feb</v>
      </c>
      <c r="B82" t="s">
        <v>600</v>
      </c>
      <c r="C82" s="96">
        <v>0.91440500000003</v>
      </c>
      <c r="D82" s="96">
        <v>0</v>
      </c>
      <c r="E82" s="96">
        <v>0.87262137259910999</v>
      </c>
      <c r="F82" s="96">
        <v>0.95618862740095001</v>
      </c>
      <c r="G82" s="96">
        <v>0.21590500000000701</v>
      </c>
      <c r="H82" s="96">
        <v>1.3152919012753301E-22</v>
      </c>
      <c r="I82" s="96">
        <v>0.174687180290337</v>
      </c>
      <c r="J82" s="96">
        <v>0.25712281970967699</v>
      </c>
      <c r="K82" s="96">
        <v>0.41555500000001</v>
      </c>
      <c r="L82" s="96">
        <v>1.0795283909111701E-5</v>
      </c>
      <c r="M82" s="96">
        <v>0.23202542966769499</v>
      </c>
      <c r="N82" s="96">
        <v>0.59908457033232598</v>
      </c>
      <c r="O82" t="s">
        <v>600</v>
      </c>
      <c r="P82" s="96">
        <v>0.91078000000001202</v>
      </c>
      <c r="Q82" s="96">
        <v>0</v>
      </c>
      <c r="R82" s="96">
        <v>0.86893231486721501</v>
      </c>
      <c r="S82" s="96">
        <v>0.95262768513281004</v>
      </c>
      <c r="T82" s="96">
        <v>0.21543000000000601</v>
      </c>
      <c r="U82" s="96">
        <v>1.10542307321292E-15</v>
      </c>
      <c r="V82" s="96">
        <v>0.163560968979692</v>
      </c>
      <c r="W82" s="96">
        <v>0.26729903102031999</v>
      </c>
      <c r="X82" s="96">
        <v>0.41098000000000601</v>
      </c>
      <c r="Y82" s="96">
        <v>6.4174861243777996E-7</v>
      </c>
      <c r="Z82" s="96">
        <v>0.25008567638228102</v>
      </c>
      <c r="AA82" s="96">
        <v>0.57187432361773005</v>
      </c>
    </row>
    <row r="83" spans="1:27" x14ac:dyDescent="0.25">
      <c r="A83" t="str">
        <f t="shared" si="1"/>
        <v>Feb</v>
      </c>
      <c r="B83" t="s">
        <v>601</v>
      </c>
      <c r="C83" s="96">
        <v>0.90904500000002797</v>
      </c>
      <c r="D83" s="96">
        <v>0</v>
      </c>
      <c r="E83" s="96">
        <v>0.86726137259910796</v>
      </c>
      <c r="F83" s="96">
        <v>0.95082862740094798</v>
      </c>
      <c r="G83" s="96">
        <v>0.22728500000000601</v>
      </c>
      <c r="H83" s="96">
        <v>1.19517500934263E-24</v>
      </c>
      <c r="I83" s="96">
        <v>0.186067180290335</v>
      </c>
      <c r="J83" s="96">
        <v>0.26850281970967599</v>
      </c>
      <c r="K83" s="96">
        <v>0.40027000000000901</v>
      </c>
      <c r="L83" s="96">
        <v>2.2163633037959002E-5</v>
      </c>
      <c r="M83" s="96">
        <v>0.216740429667693</v>
      </c>
      <c r="N83" s="96">
        <v>0.58379957033232499</v>
      </c>
      <c r="O83" t="s">
        <v>601</v>
      </c>
      <c r="P83" s="96">
        <v>0.88467000000001295</v>
      </c>
      <c r="Q83" s="96">
        <v>0</v>
      </c>
      <c r="R83" s="96">
        <v>0.84282231486721504</v>
      </c>
      <c r="S83" s="96">
        <v>0.92651768513280996</v>
      </c>
      <c r="T83" s="96">
        <v>0.22446000000000599</v>
      </c>
      <c r="U83" s="96">
        <v>7.4921417498244904E-17</v>
      </c>
      <c r="V83" s="96">
        <v>0.17259096897969201</v>
      </c>
      <c r="W83" s="96">
        <v>0.27632903102031903</v>
      </c>
      <c r="X83" s="96">
        <v>0.39662000000000602</v>
      </c>
      <c r="Y83" s="96">
        <v>1.5363310059025301E-6</v>
      </c>
      <c r="Z83" s="96">
        <v>0.23572567638228101</v>
      </c>
      <c r="AA83" s="96">
        <v>0.55751432361773001</v>
      </c>
    </row>
    <row r="84" spans="1:27" x14ac:dyDescent="0.25">
      <c r="A84" t="str">
        <f t="shared" si="1"/>
        <v>Feb</v>
      </c>
      <c r="B84" t="s">
        <v>602</v>
      </c>
      <c r="C84" s="96">
        <v>0.91444993335580305</v>
      </c>
      <c r="D84" s="96">
        <v>0</v>
      </c>
      <c r="E84" s="96">
        <v>0.87325193900432097</v>
      </c>
      <c r="F84" s="96">
        <v>0.95564792770728602</v>
      </c>
      <c r="G84" s="96">
        <v>0.24770357770922</v>
      </c>
      <c r="H84" s="96">
        <v>3.8572305084035101E-29</v>
      </c>
      <c r="I84" s="96">
        <v>0.207063460773321</v>
      </c>
      <c r="J84" s="96">
        <v>0.288343694645118</v>
      </c>
      <c r="K84" s="96">
        <v>0.397779743672942</v>
      </c>
      <c r="L84" s="96">
        <v>1.9132531199426401E-5</v>
      </c>
      <c r="M84" s="96">
        <v>0.21682249624845901</v>
      </c>
      <c r="N84" s="96">
        <v>0.57873699109742505</v>
      </c>
      <c r="O84" t="s">
        <v>602</v>
      </c>
      <c r="P84" s="96">
        <v>0.90336537132988703</v>
      </c>
      <c r="Q84" s="96">
        <v>0</v>
      </c>
      <c r="R84" s="96">
        <v>0.86248655626097004</v>
      </c>
      <c r="S84" s="96">
        <v>0.94424418639880403</v>
      </c>
      <c r="T84" s="96">
        <v>0.24455302245250901</v>
      </c>
      <c r="U84" s="96">
        <v>2.0130959676891899E-20</v>
      </c>
      <c r="V84" s="96">
        <v>0.19388487867932999</v>
      </c>
      <c r="W84" s="96">
        <v>0.295221166225688</v>
      </c>
      <c r="X84" s="96">
        <v>0.38644589810017899</v>
      </c>
      <c r="Y84" s="96">
        <v>1.6324166788534001E-6</v>
      </c>
      <c r="Z84" s="96">
        <v>0.22927664775967099</v>
      </c>
      <c r="AA84" s="96">
        <v>0.54361514844068604</v>
      </c>
    </row>
    <row r="85" spans="1:27" x14ac:dyDescent="0.25">
      <c r="A85" t="str">
        <f t="shared" si="1"/>
        <v>Feb</v>
      </c>
      <c r="B85" t="s">
        <v>603</v>
      </c>
      <c r="C85" s="96">
        <v>0.87744035016699995</v>
      </c>
      <c r="D85" s="96">
        <v>0</v>
      </c>
      <c r="E85" s="96">
        <v>0.83525457511805101</v>
      </c>
      <c r="F85" s="96">
        <v>0.919626125215948</v>
      </c>
      <c r="G85" s="96">
        <v>0.22339194184378899</v>
      </c>
      <c r="H85" s="96">
        <v>1.4650839715068401E-23</v>
      </c>
      <c r="I85" s="96">
        <v>0.18177742011746301</v>
      </c>
      <c r="J85" s="96">
        <v>0.26500646357011498</v>
      </c>
      <c r="K85" s="96">
        <v>0.417825264611144</v>
      </c>
      <c r="L85" s="96">
        <v>1.17146077619455E-5</v>
      </c>
      <c r="M85" s="96">
        <v>0.232529308982868</v>
      </c>
      <c r="N85" s="96">
        <v>0.60312122023942005</v>
      </c>
      <c r="O85" t="s">
        <v>603</v>
      </c>
      <c r="P85" s="96">
        <v>0.87310000000000798</v>
      </c>
      <c r="Q85" s="96">
        <v>0</v>
      </c>
      <c r="R85" s="96">
        <v>0.830312768206664</v>
      </c>
      <c r="S85" s="96">
        <v>0.91588723179335196</v>
      </c>
      <c r="T85" s="96">
        <v>0.23187700364298999</v>
      </c>
      <c r="U85" s="96">
        <v>3.6905678430810503E-17</v>
      </c>
      <c r="V85" s="96">
        <v>0.17884343091084101</v>
      </c>
      <c r="W85" s="96">
        <v>0.28491057637514</v>
      </c>
      <c r="X85" s="96">
        <v>0.41770428051002301</v>
      </c>
      <c r="Y85" s="96">
        <v>7.4615832774664003E-7</v>
      </c>
      <c r="Z85" s="96">
        <v>0.25319762507570598</v>
      </c>
      <c r="AA85" s="96">
        <v>0.58221093594434004</v>
      </c>
    </row>
    <row r="86" spans="1:27" x14ac:dyDescent="0.25">
      <c r="A86" t="s">
        <v>481</v>
      </c>
      <c r="B86" t="s">
        <v>604</v>
      </c>
      <c r="C86" s="96">
        <v>0.84858500000002401</v>
      </c>
      <c r="D86" s="96">
        <v>0</v>
      </c>
      <c r="E86" s="96">
        <v>0.80680137259910401</v>
      </c>
      <c r="F86" s="96">
        <v>0.89036862740094402</v>
      </c>
      <c r="G86" s="96">
        <v>0.33893499999999999</v>
      </c>
      <c r="H86" s="96">
        <v>0</v>
      </c>
      <c r="I86" s="96">
        <v>0.29771718029032901</v>
      </c>
      <c r="J86" s="96">
        <v>0.38015281970967002</v>
      </c>
      <c r="K86" s="96">
        <v>0.404285000000008</v>
      </c>
      <c r="L86" s="96">
        <v>1.8387723023067001E-5</v>
      </c>
      <c r="M86" s="96">
        <v>0.22075542966769299</v>
      </c>
      <c r="N86" s="96">
        <v>0.58781457033232398</v>
      </c>
      <c r="O86" t="s">
        <v>604</v>
      </c>
      <c r="P86" s="96">
        <v>0.83941000000001098</v>
      </c>
      <c r="Q86" s="96">
        <v>0</v>
      </c>
      <c r="R86" s="96">
        <v>0.79756231486721296</v>
      </c>
      <c r="S86" s="96">
        <v>0.881257685132809</v>
      </c>
      <c r="T86" s="96">
        <v>0.33816000000000501</v>
      </c>
      <c r="U86" s="96">
        <v>9.3176055162956296E-35</v>
      </c>
      <c r="V86" s="96">
        <v>0.28629096897969097</v>
      </c>
      <c r="W86" s="96">
        <v>0.390029031020318</v>
      </c>
      <c r="X86" s="96">
        <v>0.40951000000000598</v>
      </c>
      <c r="Y86" s="96">
        <v>7.0261819379583E-7</v>
      </c>
      <c r="Z86" s="96">
        <v>0.24861567638228099</v>
      </c>
      <c r="AA86" s="96">
        <v>0.57040432361772997</v>
      </c>
    </row>
    <row r="87" spans="1:27" x14ac:dyDescent="0.25">
      <c r="A87" t="str">
        <f t="shared" ref="A87:A127" si="2">A86</f>
        <v>Mar</v>
      </c>
      <c r="B87" t="s">
        <v>605</v>
      </c>
      <c r="C87" s="96">
        <v>0.94092500000002399</v>
      </c>
      <c r="D87" s="96">
        <v>0</v>
      </c>
      <c r="E87" s="96">
        <v>0.89914137259910398</v>
      </c>
      <c r="F87" s="96">
        <v>0.982708627400944</v>
      </c>
      <c r="G87" s="96">
        <v>0.250720000000002</v>
      </c>
      <c r="H87" s="96">
        <v>4.8251014788588199E-29</v>
      </c>
      <c r="I87" s="96">
        <v>0.20950218029033099</v>
      </c>
      <c r="J87" s="96">
        <v>0.29193781970967198</v>
      </c>
      <c r="K87" s="96">
        <v>0.41289500000000801</v>
      </c>
      <c r="L87" s="96">
        <v>1.2254750713915401E-5</v>
      </c>
      <c r="M87" s="96">
        <v>0.22936542966769199</v>
      </c>
      <c r="N87" s="96">
        <v>0.59642457033232299</v>
      </c>
      <c r="O87" t="s">
        <v>605</v>
      </c>
      <c r="P87" s="96">
        <v>0.95020000000001104</v>
      </c>
      <c r="Q87" s="96">
        <v>0</v>
      </c>
      <c r="R87" s="96">
        <v>0.90835231486721302</v>
      </c>
      <c r="S87" s="96">
        <v>0.99204768513280905</v>
      </c>
      <c r="T87" s="96">
        <v>0.24977000000000299</v>
      </c>
      <c r="U87" s="96">
        <v>2.4390872365956001E-20</v>
      </c>
      <c r="V87" s="96">
        <v>0.19790096897969001</v>
      </c>
      <c r="W87" s="96">
        <v>0.30163903102031697</v>
      </c>
      <c r="X87" s="96">
        <v>0.41187000000000501</v>
      </c>
      <c r="Y87" s="96">
        <v>6.0740417966203102E-7</v>
      </c>
      <c r="Z87" s="96">
        <v>0.25097567638228002</v>
      </c>
      <c r="AA87" s="96">
        <v>0.57276432361773</v>
      </c>
    </row>
    <row r="88" spans="1:27" x14ac:dyDescent="0.25">
      <c r="A88" t="str">
        <f t="shared" si="2"/>
        <v>Mar</v>
      </c>
      <c r="B88" t="s">
        <v>606</v>
      </c>
      <c r="C88" s="96">
        <v>0.92717000000002303</v>
      </c>
      <c r="D88" s="96">
        <v>0</v>
      </c>
      <c r="E88" s="96">
        <v>0.88538637259910302</v>
      </c>
      <c r="F88" s="96">
        <v>0.96895362740094304</v>
      </c>
      <c r="G88" s="96">
        <v>0.29006000000000598</v>
      </c>
      <c r="H88" s="96">
        <v>6.6156328707712104E-37</v>
      </c>
      <c r="I88" s="96">
        <v>0.248842180290336</v>
      </c>
      <c r="J88" s="96">
        <v>0.33127781970967601</v>
      </c>
      <c r="K88" s="96">
        <v>0.40879500000000801</v>
      </c>
      <c r="L88" s="96">
        <v>1.48801665393391E-5</v>
      </c>
      <c r="M88" s="96">
        <v>0.225265429667693</v>
      </c>
      <c r="N88" s="96">
        <v>0.592324570332323</v>
      </c>
      <c r="O88" t="s">
        <v>606</v>
      </c>
      <c r="P88" s="96">
        <v>0.936620000000012</v>
      </c>
      <c r="Q88" s="96">
        <v>0</v>
      </c>
      <c r="R88" s="96">
        <v>0.89477231486721398</v>
      </c>
      <c r="S88" s="96">
        <v>0.97846768513280902</v>
      </c>
      <c r="T88" s="96">
        <v>0.295410000000006</v>
      </c>
      <c r="U88" s="96">
        <v>2.2582539278830802E-27</v>
      </c>
      <c r="V88" s="96">
        <v>0.24354096897969299</v>
      </c>
      <c r="W88" s="96">
        <v>0.34727903102031998</v>
      </c>
      <c r="X88" s="96">
        <v>0.41002000000000499</v>
      </c>
      <c r="Y88" s="96">
        <v>6.8089456492191796E-7</v>
      </c>
      <c r="Z88" s="96">
        <v>0.249125676382281</v>
      </c>
      <c r="AA88" s="96">
        <v>0.57091432361772998</v>
      </c>
    </row>
    <row r="89" spans="1:27" x14ac:dyDescent="0.25">
      <c r="A89" t="str">
        <f t="shared" si="2"/>
        <v>Mar</v>
      </c>
      <c r="B89" t="s">
        <v>607</v>
      </c>
      <c r="C89" s="96">
        <v>0.95165000000002598</v>
      </c>
      <c r="D89" s="96">
        <v>0</v>
      </c>
      <c r="E89" s="96">
        <v>0.90986637259910597</v>
      </c>
      <c r="F89" s="96">
        <v>0.99343362740094598</v>
      </c>
      <c r="G89" s="96">
        <v>0.30029499999999698</v>
      </c>
      <c r="H89" s="96">
        <v>4.9161618162138399E-39</v>
      </c>
      <c r="I89" s="96">
        <v>0.259077180290327</v>
      </c>
      <c r="J89" s="96">
        <v>0.34151281970966701</v>
      </c>
      <c r="K89" s="96">
        <v>0.411615000000009</v>
      </c>
      <c r="L89" s="96">
        <v>1.3022641946005E-5</v>
      </c>
      <c r="M89" s="96">
        <v>0.22808542966769399</v>
      </c>
      <c r="N89" s="96">
        <v>0.59514457033232304</v>
      </c>
      <c r="O89" t="s">
        <v>607</v>
      </c>
      <c r="P89" s="96">
        <v>0.96440000000001203</v>
      </c>
      <c r="Q89" s="96">
        <v>0</v>
      </c>
      <c r="R89" s="96">
        <v>0.92255231486721401</v>
      </c>
      <c r="S89" s="96">
        <v>1.0062476851328099</v>
      </c>
      <c r="T89" s="96">
        <v>0.31312000000000401</v>
      </c>
      <c r="U89" s="96">
        <v>2.41640582894329E-30</v>
      </c>
      <c r="V89" s="96">
        <v>0.26125096897969002</v>
      </c>
      <c r="W89" s="96">
        <v>0.36498903102031799</v>
      </c>
      <c r="X89" s="96">
        <v>0.414190000000006</v>
      </c>
      <c r="Y89" s="96">
        <v>5.2601283891644296E-7</v>
      </c>
      <c r="Z89" s="96">
        <v>0.25329567638228101</v>
      </c>
      <c r="AA89" s="96">
        <v>0.57508432361772999</v>
      </c>
    </row>
    <row r="90" spans="1:27" x14ac:dyDescent="0.25">
      <c r="A90" t="str">
        <f t="shared" si="2"/>
        <v>Mar</v>
      </c>
      <c r="B90" t="s">
        <v>608</v>
      </c>
      <c r="C90" s="96">
        <v>0.92501000000002298</v>
      </c>
      <c r="D90" s="96">
        <v>0</v>
      </c>
      <c r="E90" s="96">
        <v>0.88322637259910297</v>
      </c>
      <c r="F90" s="96">
        <v>0.96679362740094299</v>
      </c>
      <c r="G90" s="96">
        <v>0.25431999999999599</v>
      </c>
      <c r="H90" s="96">
        <v>9.7211012798037893E-30</v>
      </c>
      <c r="I90" s="96">
        <v>0.21310218029032599</v>
      </c>
      <c r="J90" s="96">
        <v>0.29553781970966603</v>
      </c>
      <c r="K90" s="96">
        <v>0.39907500000000801</v>
      </c>
      <c r="L90" s="96">
        <v>2.3423515505136001E-5</v>
      </c>
      <c r="M90" s="96">
        <v>0.215545429667692</v>
      </c>
      <c r="N90" s="96">
        <v>0.58260457033232305</v>
      </c>
      <c r="O90" t="s">
        <v>608</v>
      </c>
      <c r="P90" s="96">
        <v>0.93796000000001201</v>
      </c>
      <c r="Q90" s="96">
        <v>0</v>
      </c>
      <c r="R90" s="96">
        <v>0.89611231486721399</v>
      </c>
      <c r="S90" s="96">
        <v>0.97980768513280903</v>
      </c>
      <c r="T90" s="96">
        <v>0.26292000000000498</v>
      </c>
      <c r="U90" s="96">
        <v>2.85954215233442E-22</v>
      </c>
      <c r="V90" s="96">
        <v>0.211050968979691</v>
      </c>
      <c r="W90" s="96">
        <v>0.31478903102031902</v>
      </c>
      <c r="X90" s="96">
        <v>0.402200000000006</v>
      </c>
      <c r="Y90" s="96">
        <v>1.09793387806164E-6</v>
      </c>
      <c r="Z90" s="96">
        <v>0.24130567638228101</v>
      </c>
      <c r="AA90" s="96">
        <v>0.56309432361773004</v>
      </c>
    </row>
    <row r="91" spans="1:27" x14ac:dyDescent="0.25">
      <c r="A91" t="str">
        <f t="shared" si="2"/>
        <v>Mar</v>
      </c>
      <c r="B91" t="s">
        <v>609</v>
      </c>
      <c r="C91" s="96">
        <v>0.97095000000002796</v>
      </c>
      <c r="D91" s="96">
        <v>0</v>
      </c>
      <c r="E91" s="96">
        <v>0.92916637259910795</v>
      </c>
      <c r="F91" s="96">
        <v>1.01273362740095</v>
      </c>
      <c r="G91" s="96">
        <v>0.34573499999999602</v>
      </c>
      <c r="H91" s="96">
        <v>0</v>
      </c>
      <c r="I91" s="96">
        <v>0.30451718029032598</v>
      </c>
      <c r="J91" s="96">
        <v>0.386952819709667</v>
      </c>
      <c r="K91" s="96">
        <v>0.41020500000000898</v>
      </c>
      <c r="L91" s="96">
        <v>1.3921789618291E-5</v>
      </c>
      <c r="M91" s="96">
        <v>0.226675429667693</v>
      </c>
      <c r="N91" s="96">
        <v>0.59373457033232402</v>
      </c>
      <c r="O91" t="s">
        <v>609</v>
      </c>
      <c r="P91" s="96">
        <v>0.95620000000001304</v>
      </c>
      <c r="Q91" s="96">
        <v>0</v>
      </c>
      <c r="R91" s="96">
        <v>0.91435231486721502</v>
      </c>
      <c r="S91" s="96">
        <v>0.99804768513280995</v>
      </c>
      <c r="T91" s="96">
        <v>0.34646000000000399</v>
      </c>
      <c r="U91" s="96">
        <v>2.84118949319244E-36</v>
      </c>
      <c r="V91" s="96">
        <v>0.29459096897969</v>
      </c>
      <c r="W91" s="96">
        <v>0.39832903102031703</v>
      </c>
      <c r="X91" s="96">
        <v>0.41188000000000602</v>
      </c>
      <c r="Y91" s="96">
        <v>6.0702855714848002E-7</v>
      </c>
      <c r="Z91" s="96">
        <v>0.25098567638228098</v>
      </c>
      <c r="AA91" s="96">
        <v>0.57277432361772995</v>
      </c>
    </row>
    <row r="92" spans="1:27" x14ac:dyDescent="0.25">
      <c r="A92" t="str">
        <f t="shared" si="2"/>
        <v>Mar</v>
      </c>
      <c r="B92" t="s">
        <v>610</v>
      </c>
      <c r="C92" s="96">
        <v>0</v>
      </c>
      <c r="D92" s="96" t="s">
        <v>526</v>
      </c>
      <c r="E92" s="96" t="s">
        <v>526</v>
      </c>
      <c r="F92" s="96" t="s">
        <v>526</v>
      </c>
      <c r="G92" s="96">
        <v>0</v>
      </c>
      <c r="H92" s="96" t="s">
        <v>526</v>
      </c>
      <c r="I92" s="96" t="s">
        <v>526</v>
      </c>
      <c r="J92" s="96" t="s">
        <v>526</v>
      </c>
      <c r="K92" s="96">
        <v>0</v>
      </c>
      <c r="L92" s="96" t="s">
        <v>526</v>
      </c>
      <c r="M92" s="96" t="s">
        <v>526</v>
      </c>
      <c r="N92" s="96" t="s">
        <v>526</v>
      </c>
      <c r="O92" t="s">
        <v>610</v>
      </c>
      <c r="P92" s="96">
        <v>0</v>
      </c>
      <c r="Q92" s="96" t="s">
        <v>526</v>
      </c>
      <c r="R92" s="96" t="s">
        <v>526</v>
      </c>
      <c r="S92" s="96" t="s">
        <v>526</v>
      </c>
      <c r="T92" s="96">
        <v>0</v>
      </c>
      <c r="U92" s="96" t="s">
        <v>526</v>
      </c>
      <c r="V92" s="96" t="s">
        <v>526</v>
      </c>
      <c r="W92" s="96" t="s">
        <v>526</v>
      </c>
      <c r="X92" s="96">
        <v>0</v>
      </c>
      <c r="Y92" s="96" t="s">
        <v>526</v>
      </c>
      <c r="Z92" s="96" t="s">
        <v>526</v>
      </c>
      <c r="AA92" s="96" t="s">
        <v>526</v>
      </c>
    </row>
    <row r="93" spans="1:27" x14ac:dyDescent="0.25">
      <c r="A93" t="str">
        <f t="shared" si="2"/>
        <v>Mar</v>
      </c>
      <c r="B93" t="s">
        <v>611</v>
      </c>
      <c r="C93" s="96">
        <v>0.95946500000002499</v>
      </c>
      <c r="D93" s="96">
        <v>0</v>
      </c>
      <c r="E93" s="96">
        <v>0.91768137259910498</v>
      </c>
      <c r="F93" s="96">
        <v>1.00124862740094</v>
      </c>
      <c r="G93" s="96">
        <v>0.20731500000000899</v>
      </c>
      <c r="H93" s="96">
        <v>4.1356384508921299E-21</v>
      </c>
      <c r="I93" s="96">
        <v>0.16609718029033901</v>
      </c>
      <c r="J93" s="96">
        <v>0.24853281970968</v>
      </c>
      <c r="K93" s="96">
        <v>0.415190000000008</v>
      </c>
      <c r="L93" s="96">
        <v>1.0985206501248E-5</v>
      </c>
      <c r="M93" s="96">
        <v>0.23166042966769301</v>
      </c>
      <c r="N93" s="96">
        <v>0.59871957033232404</v>
      </c>
      <c r="O93" t="s">
        <v>611</v>
      </c>
      <c r="P93" s="96">
        <v>0.98264000000001195</v>
      </c>
      <c r="Q93" s="96">
        <v>0</v>
      </c>
      <c r="R93" s="96">
        <v>0.94079231486721504</v>
      </c>
      <c r="S93" s="96">
        <v>1.02448768513281</v>
      </c>
      <c r="T93" s="96">
        <v>0.209740000000006</v>
      </c>
      <c r="U93" s="96">
        <v>5.74449949190024E-15</v>
      </c>
      <c r="V93" s="96">
        <v>0.15787096897969299</v>
      </c>
      <c r="W93" s="96">
        <v>0.26160903102032002</v>
      </c>
      <c r="X93" s="96">
        <v>0.41809000000000601</v>
      </c>
      <c r="Y93" s="96">
        <v>4.1235095957262598E-7</v>
      </c>
      <c r="Z93" s="96">
        <v>0.25719567638228102</v>
      </c>
      <c r="AA93" s="96">
        <v>0.57898432361773</v>
      </c>
    </row>
    <row r="94" spans="1:27" x14ac:dyDescent="0.25">
      <c r="A94" t="str">
        <f t="shared" si="2"/>
        <v>Mar</v>
      </c>
      <c r="B94" t="s">
        <v>612</v>
      </c>
      <c r="C94" s="96">
        <v>0.97088500000002798</v>
      </c>
      <c r="D94" s="96">
        <v>0</v>
      </c>
      <c r="E94" s="96">
        <v>0.92910137259910797</v>
      </c>
      <c r="F94" s="96">
        <v>1.01266862740095</v>
      </c>
      <c r="G94" s="96">
        <v>0.20404999999999501</v>
      </c>
      <c r="H94" s="96">
        <v>1.4978478122291999E-20</v>
      </c>
      <c r="I94" s="96">
        <v>0.16283218029032501</v>
      </c>
      <c r="J94" s="96">
        <v>0.24526781970966599</v>
      </c>
      <c r="K94" s="96">
        <v>0.41180500000000902</v>
      </c>
      <c r="L94" s="96">
        <v>1.29058163453429E-5</v>
      </c>
      <c r="M94" s="96">
        <v>0.22827542966769299</v>
      </c>
      <c r="N94" s="96">
        <v>0.59533457033232495</v>
      </c>
      <c r="O94" t="s">
        <v>612</v>
      </c>
      <c r="P94" s="96">
        <v>0.97806000000001203</v>
      </c>
      <c r="Q94" s="96">
        <v>0</v>
      </c>
      <c r="R94" s="96">
        <v>0.93621231486721501</v>
      </c>
      <c r="S94" s="96">
        <v>1.0199076851328099</v>
      </c>
      <c r="T94" s="96">
        <v>0.211150000000004</v>
      </c>
      <c r="U94" s="96">
        <v>3.8318350523784398E-15</v>
      </c>
      <c r="V94" s="96">
        <v>0.15928096897968999</v>
      </c>
      <c r="W94" s="96">
        <v>0.26301903102031798</v>
      </c>
      <c r="X94" s="96">
        <v>0.40693000000000501</v>
      </c>
      <c r="Y94" s="96">
        <v>8.2317142196792699E-7</v>
      </c>
      <c r="Z94" s="96">
        <v>0.24603567638228099</v>
      </c>
      <c r="AA94" s="96">
        <v>0.56782432361773005</v>
      </c>
    </row>
    <row r="95" spans="1:27" x14ac:dyDescent="0.25">
      <c r="A95" t="str">
        <f t="shared" si="2"/>
        <v>Mar</v>
      </c>
      <c r="B95" t="s">
        <v>613</v>
      </c>
      <c r="C95" s="96">
        <v>0.990140000000026</v>
      </c>
      <c r="D95" s="96">
        <v>0</v>
      </c>
      <c r="E95" s="96">
        <v>0.94835637259910599</v>
      </c>
      <c r="F95" s="96">
        <v>1.03192362740095</v>
      </c>
      <c r="G95" s="96">
        <v>0.214985000000008</v>
      </c>
      <c r="H95" s="96">
        <v>1.9109206375671501E-22</v>
      </c>
      <c r="I95" s="96">
        <v>0.173767180290338</v>
      </c>
      <c r="J95" s="96">
        <v>0.25620281970967801</v>
      </c>
      <c r="K95" s="96">
        <v>0.44094000000000999</v>
      </c>
      <c r="L95" s="96">
        <v>3.1107796156912202E-6</v>
      </c>
      <c r="M95" s="96">
        <v>0.25741042966769501</v>
      </c>
      <c r="N95" s="96">
        <v>0.62446957033232497</v>
      </c>
      <c r="O95" t="s">
        <v>613</v>
      </c>
      <c r="P95" s="96">
        <v>0.99314000000001201</v>
      </c>
      <c r="Q95" s="96">
        <v>0</v>
      </c>
      <c r="R95" s="96">
        <v>0.951292314867214</v>
      </c>
      <c r="S95" s="96">
        <v>1.0349876851328099</v>
      </c>
      <c r="T95" s="96">
        <v>0.23301000000000599</v>
      </c>
      <c r="U95" s="96">
        <v>5.3819263397279804E-18</v>
      </c>
      <c r="V95" s="96">
        <v>0.18114096897969201</v>
      </c>
      <c r="W95" s="96">
        <v>0.28487903102031897</v>
      </c>
      <c r="X95" s="96">
        <v>0.430290000000006</v>
      </c>
      <c r="Y95" s="96">
        <v>1.9006344455651999E-7</v>
      </c>
      <c r="Z95" s="96">
        <v>0.26939567638228101</v>
      </c>
      <c r="AA95" s="96">
        <v>0.59118432361772999</v>
      </c>
    </row>
    <row r="96" spans="1:27" x14ac:dyDescent="0.25">
      <c r="A96" t="str">
        <f t="shared" si="2"/>
        <v>Mar</v>
      </c>
      <c r="B96" t="s">
        <v>614</v>
      </c>
      <c r="C96" s="96">
        <v>0.96329999999999105</v>
      </c>
      <c r="D96" s="96">
        <v>0</v>
      </c>
      <c r="E96" s="96">
        <v>0.92043090281505502</v>
      </c>
      <c r="F96" s="96">
        <v>1.00616909718493</v>
      </c>
      <c r="G96" s="96">
        <v>0.20550000000000301</v>
      </c>
      <c r="H96" s="96">
        <v>6.4684470551843004E-20</v>
      </c>
      <c r="I96" s="96">
        <v>0.163211409257733</v>
      </c>
      <c r="J96" s="96">
        <v>0.247788590742273</v>
      </c>
      <c r="K96" s="96">
        <v>0.41149999999999498</v>
      </c>
      <c r="L96" s="96">
        <v>2.1346154295008399E-5</v>
      </c>
      <c r="M96" s="96">
        <v>0.22320263387155101</v>
      </c>
      <c r="N96" s="96">
        <v>0.59979736612843904</v>
      </c>
      <c r="O96" t="s">
        <v>614</v>
      </c>
      <c r="P96" s="96">
        <v>0.94181428571427495</v>
      </c>
      <c r="Q96" s="96">
        <v>0</v>
      </c>
      <c r="R96" s="96">
        <v>0.89954174009375998</v>
      </c>
      <c r="S96" s="96">
        <v>0.98408683133479002</v>
      </c>
      <c r="T96" s="96">
        <v>0.210328571428572</v>
      </c>
      <c r="U96" s="96">
        <v>8.8788014691112807E-15</v>
      </c>
      <c r="V96" s="96">
        <v>0.15793293775994399</v>
      </c>
      <c r="W96" s="96">
        <v>0.26272420509719902</v>
      </c>
      <c r="X96" s="96">
        <v>0.41035714285713798</v>
      </c>
      <c r="Y96" s="96">
        <v>8.5902842716445996E-7</v>
      </c>
      <c r="Z96" s="96">
        <v>0.247829332450688</v>
      </c>
      <c r="AA96" s="96">
        <v>0.57288495326358901</v>
      </c>
    </row>
    <row r="97" spans="1:27" x14ac:dyDescent="0.25">
      <c r="A97" t="str">
        <f t="shared" si="2"/>
        <v>Mar</v>
      </c>
      <c r="B97" t="s">
        <v>615</v>
      </c>
      <c r="C97" s="96">
        <v>0.87953000000002202</v>
      </c>
      <c r="D97" s="96">
        <v>0</v>
      </c>
      <c r="E97" s="96">
        <v>0.83774637259910201</v>
      </c>
      <c r="F97" s="96">
        <v>0.92131362740094203</v>
      </c>
      <c r="G97" s="96">
        <v>0.227305000000006</v>
      </c>
      <c r="H97" s="96">
        <v>1.1851896794864601E-24</v>
      </c>
      <c r="I97" s="96">
        <v>0.186087180290336</v>
      </c>
      <c r="J97" s="96">
        <v>0.26852281970967601</v>
      </c>
      <c r="K97" s="96">
        <v>0.415690000000007</v>
      </c>
      <c r="L97" s="96">
        <v>1.0725838619412799E-5</v>
      </c>
      <c r="M97" s="96">
        <v>0.23216042966769099</v>
      </c>
      <c r="N97" s="96">
        <v>0.59921957033232298</v>
      </c>
      <c r="O97" t="s">
        <v>615</v>
      </c>
      <c r="P97" s="96">
        <v>0.90263000000001103</v>
      </c>
      <c r="Q97" s="96">
        <v>0</v>
      </c>
      <c r="R97" s="96">
        <v>0.86078231486721302</v>
      </c>
      <c r="S97" s="96">
        <v>0.94447768513280905</v>
      </c>
      <c r="T97" s="96">
        <v>0.23703000000000499</v>
      </c>
      <c r="U97" s="96">
        <v>1.51697957631505E-18</v>
      </c>
      <c r="V97" s="96">
        <v>0.185160968979692</v>
      </c>
      <c r="W97" s="96">
        <v>0.288899031020319</v>
      </c>
      <c r="X97" s="96">
        <v>0.428790000000005</v>
      </c>
      <c r="Y97" s="96">
        <v>2.0927358269030299E-7</v>
      </c>
      <c r="Z97" s="96">
        <v>0.26789567638228001</v>
      </c>
      <c r="AA97" s="96">
        <v>0.58968432361773004</v>
      </c>
    </row>
    <row r="98" spans="1:27" x14ac:dyDescent="0.25">
      <c r="A98" t="str">
        <f t="shared" si="2"/>
        <v>Mar</v>
      </c>
      <c r="B98" t="s">
        <v>616</v>
      </c>
      <c r="C98" s="96">
        <v>1.0481100000000201</v>
      </c>
      <c r="D98" s="96">
        <v>0</v>
      </c>
      <c r="E98" s="96">
        <v>1.0063263725991001</v>
      </c>
      <c r="F98" s="96">
        <v>1.0898936274009401</v>
      </c>
      <c r="G98" s="96">
        <v>0.23749500000000101</v>
      </c>
      <c r="H98" s="96">
        <v>1.5598430833036899E-26</v>
      </c>
      <c r="I98" s="96">
        <v>0.196277180290331</v>
      </c>
      <c r="J98" s="96">
        <v>0.27871281970967199</v>
      </c>
      <c r="K98" s="96">
        <v>0.44295500000000898</v>
      </c>
      <c r="L98" s="96">
        <v>2.8108199914402001E-6</v>
      </c>
      <c r="M98" s="96">
        <v>0.259425429667693</v>
      </c>
      <c r="N98" s="96">
        <v>0.62648457033232596</v>
      </c>
      <c r="O98" t="s">
        <v>616</v>
      </c>
      <c r="P98" s="96">
        <v>1.0542100000000101</v>
      </c>
      <c r="Q98" s="96">
        <v>0</v>
      </c>
      <c r="R98" s="96">
        <v>1.0123623148672101</v>
      </c>
      <c r="S98" s="96">
        <v>1.0960576851328101</v>
      </c>
      <c r="T98" s="96">
        <v>0.23367000000000401</v>
      </c>
      <c r="U98" s="96">
        <v>4.3770333658272298E-18</v>
      </c>
      <c r="V98" s="96">
        <v>0.18180096897969</v>
      </c>
      <c r="W98" s="96">
        <v>0.28553903102031802</v>
      </c>
      <c r="X98" s="96">
        <v>0.438780000000005</v>
      </c>
      <c r="Y98" s="96">
        <v>1.09597371763533E-7</v>
      </c>
      <c r="Z98" s="96">
        <v>0.27788567638228101</v>
      </c>
      <c r="AA98" s="96">
        <v>0.59967432361772999</v>
      </c>
    </row>
    <row r="99" spans="1:27" x14ac:dyDescent="0.25">
      <c r="A99" t="str">
        <f t="shared" si="2"/>
        <v>Mar</v>
      </c>
      <c r="B99" t="s">
        <v>617</v>
      </c>
      <c r="C99" s="96">
        <v>0.96231000000002298</v>
      </c>
      <c r="D99" s="96">
        <v>0</v>
      </c>
      <c r="E99" s="96">
        <v>0.92052637259910197</v>
      </c>
      <c r="F99" s="96">
        <v>1.00409362740094</v>
      </c>
      <c r="G99" s="96">
        <v>0.203619999999992</v>
      </c>
      <c r="H99" s="96">
        <v>1.77274649504794E-20</v>
      </c>
      <c r="I99" s="96">
        <v>0.162402180290322</v>
      </c>
      <c r="J99" s="96">
        <v>0.24483781970966301</v>
      </c>
      <c r="K99" s="96">
        <v>0.41413000000000799</v>
      </c>
      <c r="L99" s="96">
        <v>1.15550772187402E-5</v>
      </c>
      <c r="M99" s="96">
        <v>0.23060042966769201</v>
      </c>
      <c r="N99" s="96">
        <v>0.59765957033232497</v>
      </c>
      <c r="O99" t="s">
        <v>617</v>
      </c>
      <c r="P99" s="96">
        <v>0.97356000000001097</v>
      </c>
      <c r="Q99" s="96">
        <v>0</v>
      </c>
      <c r="R99" s="96">
        <v>0.93171231486721295</v>
      </c>
      <c r="S99" s="96">
        <v>1.01540768513281</v>
      </c>
      <c r="T99" s="96">
        <v>0.232270000000004</v>
      </c>
      <c r="U99" s="96">
        <v>6.7814924522044803E-18</v>
      </c>
      <c r="V99" s="96">
        <v>0.18040096897968999</v>
      </c>
      <c r="W99" s="96">
        <v>0.28413903102031701</v>
      </c>
      <c r="X99" s="96">
        <v>0.412030000000005</v>
      </c>
      <c r="Y99" s="96">
        <v>6.0142105949854403E-7</v>
      </c>
      <c r="Z99" s="96">
        <v>0.25113567638228101</v>
      </c>
      <c r="AA99" s="96">
        <v>0.57292432361773005</v>
      </c>
    </row>
    <row r="100" spans="1:27" x14ac:dyDescent="0.25">
      <c r="A100" t="str">
        <f t="shared" si="2"/>
        <v>Mar</v>
      </c>
      <c r="B100" t="s">
        <v>618</v>
      </c>
      <c r="C100" s="96">
        <v>0.94153500000002399</v>
      </c>
      <c r="D100" s="96">
        <v>0</v>
      </c>
      <c r="E100" s="96">
        <v>0.89975137259910398</v>
      </c>
      <c r="F100" s="96">
        <v>0.983318627400945</v>
      </c>
      <c r="G100" s="96">
        <v>0.202319999999998</v>
      </c>
      <c r="H100" s="96">
        <v>2.9462462189329401E-20</v>
      </c>
      <c r="I100" s="96">
        <v>0.161102180290328</v>
      </c>
      <c r="J100" s="96">
        <v>0.24353781970966801</v>
      </c>
      <c r="K100" s="96">
        <v>0.40255000000000901</v>
      </c>
      <c r="L100" s="96">
        <v>1.9937117632852399E-5</v>
      </c>
      <c r="M100" s="96">
        <v>0.219020429667692</v>
      </c>
      <c r="N100" s="96">
        <v>0.58607957033232505</v>
      </c>
      <c r="O100" t="s">
        <v>618</v>
      </c>
      <c r="P100" s="96">
        <v>0.92366000000001103</v>
      </c>
      <c r="Q100" s="96">
        <v>0</v>
      </c>
      <c r="R100" s="96">
        <v>0.88181231486721301</v>
      </c>
      <c r="S100" s="96">
        <v>0.96550768513280805</v>
      </c>
      <c r="T100" s="96">
        <v>0.20622000000000301</v>
      </c>
      <c r="U100" s="96">
        <v>1.5626726143055001E-14</v>
      </c>
      <c r="V100" s="96">
        <v>0.154350968979689</v>
      </c>
      <c r="W100" s="96">
        <v>0.25808903102031699</v>
      </c>
      <c r="X100" s="96">
        <v>0.39695000000000502</v>
      </c>
      <c r="Y100" s="96">
        <v>1.50627994416309E-6</v>
      </c>
      <c r="Z100" s="96">
        <v>0.236055676382281</v>
      </c>
      <c r="AA100" s="96">
        <v>0.55784432361772995</v>
      </c>
    </row>
    <row r="101" spans="1:27" x14ac:dyDescent="0.25">
      <c r="A101" t="str">
        <f t="shared" si="2"/>
        <v>Mar</v>
      </c>
      <c r="B101" t="s">
        <v>619</v>
      </c>
      <c r="C101" s="96">
        <v>0.95859000000002204</v>
      </c>
      <c r="D101" s="96">
        <v>0</v>
      </c>
      <c r="E101" s="96">
        <v>0.91680637259910103</v>
      </c>
      <c r="F101" s="96">
        <v>1.00037362740094</v>
      </c>
      <c r="G101" s="96">
        <v>0.19916500000000001</v>
      </c>
      <c r="H101" s="96">
        <v>1.00188250441821E-19</v>
      </c>
      <c r="I101" s="96">
        <v>0.157947180290329</v>
      </c>
      <c r="J101" s="96">
        <v>0.24038281970966999</v>
      </c>
      <c r="K101" s="96">
        <v>0.401395000000007</v>
      </c>
      <c r="L101" s="96">
        <v>2.1036886236920201E-5</v>
      </c>
      <c r="M101" s="96">
        <v>0.21786542966769101</v>
      </c>
      <c r="N101" s="96">
        <v>0.58492457033232303</v>
      </c>
      <c r="O101" t="s">
        <v>619</v>
      </c>
      <c r="P101" s="96">
        <v>0.96419000000000998</v>
      </c>
      <c r="Q101" s="96">
        <v>0</v>
      </c>
      <c r="R101" s="96">
        <v>0.92234231486721197</v>
      </c>
      <c r="S101" s="96">
        <v>1.0060376851328099</v>
      </c>
      <c r="T101" s="96">
        <v>0.20989000000000399</v>
      </c>
      <c r="U101" s="96">
        <v>5.5029146841683198E-15</v>
      </c>
      <c r="V101" s="96">
        <v>0.15802096897969001</v>
      </c>
      <c r="W101" s="96">
        <v>0.261759031020317</v>
      </c>
      <c r="X101" s="96">
        <v>0.40372000000000502</v>
      </c>
      <c r="Y101" s="96">
        <v>1.0011975833239499E-6</v>
      </c>
      <c r="Z101" s="96">
        <v>0.24282567638228</v>
      </c>
      <c r="AA101" s="96">
        <v>0.56461432361772901</v>
      </c>
    </row>
    <row r="102" spans="1:27" x14ac:dyDescent="0.25">
      <c r="A102" t="str">
        <f t="shared" si="2"/>
        <v>Mar</v>
      </c>
      <c r="B102" t="s">
        <v>620</v>
      </c>
      <c r="C102" s="96">
        <v>0.85915500000002798</v>
      </c>
      <c r="D102" s="96">
        <v>0</v>
      </c>
      <c r="E102" s="96">
        <v>0.81737137259910797</v>
      </c>
      <c r="F102" s="96">
        <v>0.90093862740094899</v>
      </c>
      <c r="G102" s="96">
        <v>0.196385000000007</v>
      </c>
      <c r="H102" s="96">
        <v>2.9145006198364399E-19</v>
      </c>
      <c r="I102" s="96">
        <v>0.15516718029033599</v>
      </c>
      <c r="J102" s="96">
        <v>0.237602819709677</v>
      </c>
      <c r="K102" s="96">
        <v>0.40013500000000801</v>
      </c>
      <c r="L102" s="96">
        <v>2.2302652321086098E-5</v>
      </c>
      <c r="M102" s="96">
        <v>0.216605429667692</v>
      </c>
      <c r="N102" s="96">
        <v>0.58366457033232499</v>
      </c>
      <c r="O102" t="s">
        <v>620</v>
      </c>
      <c r="P102" s="96">
        <v>0.85333000000001302</v>
      </c>
      <c r="Q102" s="96">
        <v>0</v>
      </c>
      <c r="R102" s="96">
        <v>0.811482314867215</v>
      </c>
      <c r="S102" s="96">
        <v>0.89517768513281004</v>
      </c>
      <c r="T102" s="96">
        <v>0.201960000000006</v>
      </c>
      <c r="U102" s="96">
        <v>5.1458280019379999E-14</v>
      </c>
      <c r="V102" s="96">
        <v>0.15009096897969301</v>
      </c>
      <c r="W102" s="96">
        <v>0.25382903102032001</v>
      </c>
      <c r="X102" s="96">
        <v>0.40286000000000599</v>
      </c>
      <c r="Y102" s="96">
        <v>1.0548716243836901E-6</v>
      </c>
      <c r="Z102" s="96">
        <v>0.241965676382281</v>
      </c>
      <c r="AA102" s="96">
        <v>0.56375432361773004</v>
      </c>
    </row>
    <row r="103" spans="1:27" x14ac:dyDescent="0.25">
      <c r="A103" t="str">
        <f t="shared" si="2"/>
        <v>Mar</v>
      </c>
      <c r="B103" t="s">
        <v>621</v>
      </c>
      <c r="C103" s="96">
        <v>0.95352000000002402</v>
      </c>
      <c r="D103" s="96">
        <v>0</v>
      </c>
      <c r="E103" s="96">
        <v>0.91173637259910401</v>
      </c>
      <c r="F103" s="96">
        <v>0.99530362740094502</v>
      </c>
      <c r="G103" s="96">
        <v>0.201399999999993</v>
      </c>
      <c r="H103" s="96">
        <v>4.21540638852984E-20</v>
      </c>
      <c r="I103" s="96">
        <v>0.160182180290322</v>
      </c>
      <c r="J103" s="96">
        <v>0.24261781970966301</v>
      </c>
      <c r="K103" s="96">
        <v>0.40277500000000799</v>
      </c>
      <c r="L103" s="96">
        <v>1.97293677991855E-5</v>
      </c>
      <c r="M103" s="96">
        <v>0.21924542966769101</v>
      </c>
      <c r="N103" s="96">
        <v>0.58630457033232397</v>
      </c>
      <c r="O103" t="s">
        <v>621</v>
      </c>
      <c r="P103" s="96">
        <v>0.97382000000001101</v>
      </c>
      <c r="Q103" s="96">
        <v>0</v>
      </c>
      <c r="R103" s="96">
        <v>0.93197231486721299</v>
      </c>
      <c r="S103" s="96">
        <v>1.0156676851328099</v>
      </c>
      <c r="T103" s="96">
        <v>0.22130000000000299</v>
      </c>
      <c r="U103" s="96">
        <v>1.9419947315652599E-16</v>
      </c>
      <c r="V103" s="96">
        <v>0.16943096897968901</v>
      </c>
      <c r="W103" s="96">
        <v>0.27316903102031598</v>
      </c>
      <c r="X103" s="96">
        <v>0.406250000000005</v>
      </c>
      <c r="Y103" s="96">
        <v>8.58128320069298E-7</v>
      </c>
      <c r="Z103" s="96">
        <v>0.24535567638228101</v>
      </c>
      <c r="AA103" s="96">
        <v>0.56714432361773004</v>
      </c>
    </row>
    <row r="104" spans="1:27" x14ac:dyDescent="0.25">
      <c r="A104" t="str">
        <f t="shared" si="2"/>
        <v>Mar</v>
      </c>
      <c r="B104" t="s">
        <v>622</v>
      </c>
      <c r="C104" s="96">
        <v>1.0270750000000199</v>
      </c>
      <c r="D104" s="96">
        <v>0</v>
      </c>
      <c r="E104" s="96">
        <v>0.98529137259910404</v>
      </c>
      <c r="F104" s="96">
        <v>1.06885862740094</v>
      </c>
      <c r="G104" s="96">
        <v>0.21476000000000001</v>
      </c>
      <c r="H104" s="96">
        <v>2.0933899541597E-22</v>
      </c>
      <c r="I104" s="96">
        <v>0.173542180290329</v>
      </c>
      <c r="J104" s="96">
        <v>0.25597781970966998</v>
      </c>
      <c r="K104" s="96">
        <v>0.40067000000000802</v>
      </c>
      <c r="L104" s="96">
        <v>2.1756565498445102E-5</v>
      </c>
      <c r="M104" s="96">
        <v>0.21714042966769201</v>
      </c>
      <c r="N104" s="96">
        <v>0.58419957033232495</v>
      </c>
      <c r="O104" t="s">
        <v>622</v>
      </c>
      <c r="P104" s="96">
        <v>1.0383500000000101</v>
      </c>
      <c r="Q104" s="96">
        <v>0</v>
      </c>
      <c r="R104" s="96">
        <v>0.99650231486721297</v>
      </c>
      <c r="S104" s="96">
        <v>1.0801976851328099</v>
      </c>
      <c r="T104" s="96">
        <v>0.224860000000003</v>
      </c>
      <c r="U104" s="96">
        <v>6.6358464146497897E-17</v>
      </c>
      <c r="V104" s="96">
        <v>0.17299096897968999</v>
      </c>
      <c r="W104" s="96">
        <v>0.27672903102031698</v>
      </c>
      <c r="X104" s="96">
        <v>0.40252000000000498</v>
      </c>
      <c r="Y104" s="96">
        <v>1.0768477633869199E-6</v>
      </c>
      <c r="Z104" s="96">
        <v>0.24162567638228</v>
      </c>
      <c r="AA104" s="96">
        <v>0.56341432361773003</v>
      </c>
    </row>
    <row r="105" spans="1:27" x14ac:dyDescent="0.25">
      <c r="A105" t="str">
        <f t="shared" si="2"/>
        <v>Mar</v>
      </c>
      <c r="B105" t="s">
        <v>623</v>
      </c>
      <c r="C105" s="96">
        <v>0.99052500000002497</v>
      </c>
      <c r="D105" s="96">
        <v>0</v>
      </c>
      <c r="E105" s="96">
        <v>0.94874137259910496</v>
      </c>
      <c r="F105" s="96">
        <v>1.0323086274009501</v>
      </c>
      <c r="G105" s="96">
        <v>0.19838999999999701</v>
      </c>
      <c r="H105" s="96">
        <v>1.3506323588418699E-19</v>
      </c>
      <c r="I105" s="96">
        <v>0.15717218029032701</v>
      </c>
      <c r="J105" s="96">
        <v>0.23960781970966699</v>
      </c>
      <c r="K105" s="96">
        <v>0.39281500000000902</v>
      </c>
      <c r="L105" s="96">
        <v>3.1221359595589198E-5</v>
      </c>
      <c r="M105" s="96">
        <v>0.20928542966769301</v>
      </c>
      <c r="N105" s="96">
        <v>0.576344570332325</v>
      </c>
      <c r="O105" t="s">
        <v>623</v>
      </c>
      <c r="P105" s="96">
        <v>0.99355000000001004</v>
      </c>
      <c r="Q105" s="96">
        <v>0</v>
      </c>
      <c r="R105" s="96">
        <v>0.95170231486721302</v>
      </c>
      <c r="S105" s="96">
        <v>1.0353976851328099</v>
      </c>
      <c r="T105" s="96">
        <v>0.20569000000000201</v>
      </c>
      <c r="U105" s="96">
        <v>1.8145319517830601E-14</v>
      </c>
      <c r="V105" s="96">
        <v>0.153820968979689</v>
      </c>
      <c r="W105" s="96">
        <v>0.25755903102031602</v>
      </c>
      <c r="X105" s="96">
        <v>0.39164000000000498</v>
      </c>
      <c r="Y105" s="96">
        <v>2.0662789212573999E-6</v>
      </c>
      <c r="Z105" s="96">
        <v>0.23074567638228</v>
      </c>
      <c r="AA105" s="96">
        <v>0.55253432361773003</v>
      </c>
    </row>
    <row r="106" spans="1:27" x14ac:dyDescent="0.25">
      <c r="A106" t="str">
        <f t="shared" si="2"/>
        <v>Mar</v>
      </c>
      <c r="B106" t="s">
        <v>624</v>
      </c>
      <c r="C106" s="96">
        <v>0.99996000000002305</v>
      </c>
      <c r="D106" s="96">
        <v>0</v>
      </c>
      <c r="E106" s="96">
        <v>0.95817637259910204</v>
      </c>
      <c r="F106" s="96">
        <v>1.04174362740094</v>
      </c>
      <c r="G106" s="96">
        <v>0.23017000000000201</v>
      </c>
      <c r="H106" s="96">
        <v>3.5471388562706202E-25</v>
      </c>
      <c r="I106" s="96">
        <v>0.18895218029033201</v>
      </c>
      <c r="J106" s="96">
        <v>0.27138781970967202</v>
      </c>
      <c r="K106" s="96">
        <v>0.401565000000008</v>
      </c>
      <c r="L106" s="96">
        <v>2.0871455206465699E-5</v>
      </c>
      <c r="M106" s="96">
        <v>0.21803542966769199</v>
      </c>
      <c r="N106" s="96">
        <v>0.58509457033232404</v>
      </c>
      <c r="O106" t="s">
        <v>624</v>
      </c>
      <c r="P106" s="96">
        <v>1.02386000000001</v>
      </c>
      <c r="Q106" s="96">
        <v>0</v>
      </c>
      <c r="R106" s="96">
        <v>0.98201231486721197</v>
      </c>
      <c r="S106" s="96">
        <v>1.06570768513281</v>
      </c>
      <c r="T106" s="96">
        <v>0.24077000000000401</v>
      </c>
      <c r="U106" s="96">
        <v>4.5959402249683697E-19</v>
      </c>
      <c r="V106" s="96">
        <v>0.18890096897969</v>
      </c>
      <c r="W106" s="96">
        <v>0.29263903102031702</v>
      </c>
      <c r="X106" s="96">
        <v>0.40719000000000499</v>
      </c>
      <c r="Y106" s="96">
        <v>8.1017198073523105E-7</v>
      </c>
      <c r="Z106" s="96">
        <v>0.24629567638228</v>
      </c>
      <c r="AA106" s="96">
        <v>0.56808432361772898</v>
      </c>
    </row>
    <row r="107" spans="1:27" x14ac:dyDescent="0.25">
      <c r="A107" t="str">
        <f t="shared" si="2"/>
        <v>Mar</v>
      </c>
      <c r="B107" t="s">
        <v>625</v>
      </c>
      <c r="C107" s="96">
        <v>1.01593500000003</v>
      </c>
      <c r="D107" s="96">
        <v>0</v>
      </c>
      <c r="E107" s="96">
        <v>0.974151372599111</v>
      </c>
      <c r="F107" s="96">
        <v>1.05771862740095</v>
      </c>
      <c r="G107" s="96">
        <v>0.305620000000006</v>
      </c>
      <c r="H107" s="96">
        <v>3.73543982344879E-40</v>
      </c>
      <c r="I107" s="96">
        <v>0.26440218029033502</v>
      </c>
      <c r="J107" s="96">
        <v>0.34683781970967598</v>
      </c>
      <c r="K107" s="96">
        <v>0.418020000000009</v>
      </c>
      <c r="L107" s="96">
        <v>9.59261313126377E-6</v>
      </c>
      <c r="M107" s="96">
        <v>0.23449042966769301</v>
      </c>
      <c r="N107" s="96">
        <v>0.60154957033232503</v>
      </c>
      <c r="O107" t="s">
        <v>625</v>
      </c>
      <c r="P107" s="96">
        <v>0.941060000000011</v>
      </c>
      <c r="Q107" s="96">
        <v>0</v>
      </c>
      <c r="R107" s="96">
        <v>0.89921231486721298</v>
      </c>
      <c r="S107" s="96">
        <v>0.98290768513280902</v>
      </c>
      <c r="T107" s="96">
        <v>0.24947000000000399</v>
      </c>
      <c r="U107" s="96">
        <v>2.6936765492005399E-20</v>
      </c>
      <c r="V107" s="96">
        <v>0.19760096897969001</v>
      </c>
      <c r="W107" s="96">
        <v>0.30133903102031701</v>
      </c>
      <c r="X107" s="96">
        <v>0.39567000000000502</v>
      </c>
      <c r="Y107" s="96">
        <v>1.6260996905836899E-6</v>
      </c>
      <c r="Z107" s="96">
        <v>0.23477567638228</v>
      </c>
      <c r="AA107" s="96">
        <v>0.55656432361772901</v>
      </c>
    </row>
    <row r="108" spans="1:27" x14ac:dyDescent="0.25">
      <c r="A108" t="str">
        <f t="shared" si="2"/>
        <v>Mar</v>
      </c>
      <c r="B108" t="s">
        <v>626</v>
      </c>
      <c r="C108" s="96">
        <v>0.97282500000002503</v>
      </c>
      <c r="D108" s="96">
        <v>0</v>
      </c>
      <c r="E108" s="96">
        <v>0.93104137259910502</v>
      </c>
      <c r="F108" s="96">
        <v>1.01460862740095</v>
      </c>
      <c r="G108" s="96">
        <v>0.25095999999999502</v>
      </c>
      <c r="H108" s="96">
        <v>4.3379418020007901E-29</v>
      </c>
      <c r="I108" s="96">
        <v>0.20974218029032499</v>
      </c>
      <c r="J108" s="96">
        <v>0.292177819709666</v>
      </c>
      <c r="K108" s="96">
        <v>0.402845000000008</v>
      </c>
      <c r="L108" s="96">
        <v>1.9665157453115899E-5</v>
      </c>
      <c r="M108" s="96">
        <v>0.21931542966769099</v>
      </c>
      <c r="N108" s="96">
        <v>0.58637457033232399</v>
      </c>
      <c r="O108" t="s">
        <v>626</v>
      </c>
      <c r="P108" s="96">
        <v>0.99920000000000997</v>
      </c>
      <c r="Q108" s="96">
        <v>0</v>
      </c>
      <c r="R108" s="96">
        <v>0.95735231486721295</v>
      </c>
      <c r="S108" s="96">
        <v>1.0410476851328101</v>
      </c>
      <c r="T108" s="96">
        <v>0.28501000000000298</v>
      </c>
      <c r="U108" s="96">
        <v>1.08920092414115E-25</v>
      </c>
      <c r="V108" s="96">
        <v>0.233140968979689</v>
      </c>
      <c r="W108" s="96">
        <v>0.33687903102031702</v>
      </c>
      <c r="X108" s="96">
        <v>0.409420000000004</v>
      </c>
      <c r="Y108" s="96">
        <v>7.0652057706220698E-7</v>
      </c>
      <c r="Z108" s="96">
        <v>0.24852567638227999</v>
      </c>
      <c r="AA108" s="96">
        <v>0.57031432361772905</v>
      </c>
    </row>
    <row r="109" spans="1:27" x14ac:dyDescent="0.25">
      <c r="A109" t="str">
        <f t="shared" si="2"/>
        <v>Mar</v>
      </c>
      <c r="B109" t="s">
        <v>627</v>
      </c>
      <c r="C109" s="96">
        <v>0.97818000000002603</v>
      </c>
      <c r="D109" s="96">
        <v>0</v>
      </c>
      <c r="E109" s="96">
        <v>0.93639637259910602</v>
      </c>
      <c r="F109" s="96">
        <v>1.01996362740095</v>
      </c>
      <c r="G109" s="96">
        <v>0.40397500000000303</v>
      </c>
      <c r="H109" s="96">
        <v>0</v>
      </c>
      <c r="I109" s="96">
        <v>0.36275718029033299</v>
      </c>
      <c r="J109" s="96">
        <v>0.445192819709674</v>
      </c>
      <c r="K109" s="96">
        <v>0.40275000000000799</v>
      </c>
      <c r="L109" s="96">
        <v>1.9752348571556601E-5</v>
      </c>
      <c r="M109" s="96">
        <v>0.21922042966769201</v>
      </c>
      <c r="N109" s="96">
        <v>0.58627957033232503</v>
      </c>
      <c r="O109" t="s">
        <v>627</v>
      </c>
      <c r="P109" s="96">
        <v>0.99548000000001002</v>
      </c>
      <c r="Q109" s="96">
        <v>0</v>
      </c>
      <c r="R109" s="96">
        <v>0.95363231486721201</v>
      </c>
      <c r="S109" s="96">
        <v>1.0373276851328099</v>
      </c>
      <c r="T109" s="96">
        <v>0.41200000000000497</v>
      </c>
      <c r="U109" s="96">
        <v>0</v>
      </c>
      <c r="V109" s="96">
        <v>0.36013096897969099</v>
      </c>
      <c r="W109" s="96">
        <v>0.46386903102031901</v>
      </c>
      <c r="X109" s="96">
        <v>0.40145000000000503</v>
      </c>
      <c r="Y109" s="96">
        <v>1.1489254808811301E-6</v>
      </c>
      <c r="Z109" s="96">
        <v>0.24055567638228001</v>
      </c>
      <c r="AA109" s="96">
        <v>0.56234432361772901</v>
      </c>
    </row>
    <row r="110" spans="1:27" x14ac:dyDescent="0.25">
      <c r="A110" t="str">
        <f t="shared" si="2"/>
        <v>Mar</v>
      </c>
      <c r="B110" t="s">
        <v>628</v>
      </c>
      <c r="C110" s="96">
        <v>1.0227300000000199</v>
      </c>
      <c r="D110" s="96">
        <v>0</v>
      </c>
      <c r="E110" s="96">
        <v>0.980946372599098</v>
      </c>
      <c r="F110" s="96">
        <v>1.0645136274009399</v>
      </c>
      <c r="G110" s="96">
        <v>0.29551999999999301</v>
      </c>
      <c r="H110" s="96">
        <v>4.8823738092184405E-38</v>
      </c>
      <c r="I110" s="96">
        <v>0.25430218029032298</v>
      </c>
      <c r="J110" s="96">
        <v>0.33673781970966299</v>
      </c>
      <c r="K110" s="96">
        <v>0.407420000000009</v>
      </c>
      <c r="L110" s="96">
        <v>1.5875324385625501E-5</v>
      </c>
      <c r="M110" s="96">
        <v>0.22389042966769199</v>
      </c>
      <c r="N110" s="96">
        <v>0.59094957033232598</v>
      </c>
      <c r="O110" t="s">
        <v>628</v>
      </c>
      <c r="P110" s="96">
        <v>1.06568000000001</v>
      </c>
      <c r="Q110" s="96">
        <v>0</v>
      </c>
      <c r="R110" s="96">
        <v>1.0238323148672099</v>
      </c>
      <c r="S110" s="96">
        <v>1.10752768513281</v>
      </c>
      <c r="T110" s="96">
        <v>0.314720000000003</v>
      </c>
      <c r="U110" s="96">
        <v>1.2837911685615799E-30</v>
      </c>
      <c r="V110" s="96">
        <v>0.26285096897968901</v>
      </c>
      <c r="W110" s="96">
        <v>0.36658903102031598</v>
      </c>
      <c r="X110" s="96">
        <v>0.41087000000000501</v>
      </c>
      <c r="Y110" s="96">
        <v>6.4612140050825996E-7</v>
      </c>
      <c r="Z110" s="96">
        <v>0.24997567638227999</v>
      </c>
      <c r="AA110" s="96">
        <v>0.571764323617729</v>
      </c>
    </row>
    <row r="111" spans="1:27" x14ac:dyDescent="0.25">
      <c r="A111" t="str">
        <f t="shared" si="2"/>
        <v>Mar</v>
      </c>
      <c r="B111" t="s">
        <v>629</v>
      </c>
      <c r="C111" s="96">
        <v>0.94505000000002304</v>
      </c>
      <c r="D111" s="96">
        <v>0</v>
      </c>
      <c r="E111" s="96">
        <v>0.90326637259910303</v>
      </c>
      <c r="F111" s="96">
        <v>0.98683362740094305</v>
      </c>
      <c r="G111" s="96">
        <v>0.25415499999999502</v>
      </c>
      <c r="H111" s="96">
        <v>1.04645326081185E-29</v>
      </c>
      <c r="I111" s="96">
        <v>0.21293718029032399</v>
      </c>
      <c r="J111" s="96">
        <v>0.295372819709665</v>
      </c>
      <c r="K111" s="96">
        <v>0.401065000000009</v>
      </c>
      <c r="L111" s="96">
        <v>2.1361598957262098E-5</v>
      </c>
      <c r="M111" s="96">
        <v>0.21753542966769199</v>
      </c>
      <c r="N111" s="96">
        <v>0.58459457033232498</v>
      </c>
      <c r="O111" t="s">
        <v>629</v>
      </c>
      <c r="P111" s="96">
        <v>0.97655000000001002</v>
      </c>
      <c r="Q111" s="96">
        <v>0</v>
      </c>
      <c r="R111" s="96">
        <v>0.934702314867212</v>
      </c>
      <c r="S111" s="96">
        <v>1.01839768513281</v>
      </c>
      <c r="T111" s="96">
        <v>0.265380000000003</v>
      </c>
      <c r="U111" s="96">
        <v>1.21980050503943E-22</v>
      </c>
      <c r="V111" s="96">
        <v>0.21351096897968899</v>
      </c>
      <c r="W111" s="96">
        <v>0.31724903102031599</v>
      </c>
      <c r="X111" s="96">
        <v>0.40594000000000502</v>
      </c>
      <c r="Y111" s="96">
        <v>8.7453568666892999E-7</v>
      </c>
      <c r="Z111" s="96">
        <v>0.24504567638228</v>
      </c>
      <c r="AA111" s="96">
        <v>0.56683432361772901</v>
      </c>
    </row>
    <row r="112" spans="1:27" x14ac:dyDescent="0.25">
      <c r="A112" t="str">
        <f t="shared" si="2"/>
        <v>Mar</v>
      </c>
      <c r="B112" t="s">
        <v>630</v>
      </c>
      <c r="C112" s="96">
        <v>0.99840000000002704</v>
      </c>
      <c r="D112" s="96">
        <v>0</v>
      </c>
      <c r="E112" s="96">
        <v>0.95661637259910703</v>
      </c>
      <c r="F112" s="96">
        <v>1.0401836274009499</v>
      </c>
      <c r="G112" s="96">
        <v>0.38894500000000698</v>
      </c>
      <c r="H112" s="96">
        <v>0</v>
      </c>
      <c r="I112" s="96">
        <v>0.347727180290337</v>
      </c>
      <c r="J112" s="96">
        <v>0.43016281970967801</v>
      </c>
      <c r="K112" s="96">
        <v>0.40166000000000801</v>
      </c>
      <c r="L112" s="96">
        <v>2.07795504220008E-5</v>
      </c>
      <c r="M112" s="96">
        <v>0.218130429667692</v>
      </c>
      <c r="N112" s="96">
        <v>0.58518957033232399</v>
      </c>
      <c r="O112" t="s">
        <v>630</v>
      </c>
      <c r="P112" s="96">
        <v>0.98055000000001002</v>
      </c>
      <c r="Q112" s="96">
        <v>0</v>
      </c>
      <c r="R112" s="96">
        <v>0.93870231486721201</v>
      </c>
      <c r="S112" s="96">
        <v>1.02239768513281</v>
      </c>
      <c r="T112" s="96">
        <v>0.38402000000000502</v>
      </c>
      <c r="U112" s="96">
        <v>0</v>
      </c>
      <c r="V112" s="96">
        <v>0.33215096897969199</v>
      </c>
      <c r="W112" s="96">
        <v>0.43588903102031901</v>
      </c>
      <c r="X112" s="96">
        <v>0.403760000000004</v>
      </c>
      <c r="Y112" s="96">
        <v>9.9876630362246601E-7</v>
      </c>
      <c r="Z112" s="96">
        <v>0.24286567638227999</v>
      </c>
      <c r="AA112" s="96">
        <v>0.56465432361772905</v>
      </c>
    </row>
    <row r="113" spans="1:27" x14ac:dyDescent="0.25">
      <c r="A113" t="str">
        <f t="shared" si="2"/>
        <v>Mar</v>
      </c>
      <c r="B113" t="s">
        <v>631</v>
      </c>
      <c r="C113" s="96">
        <v>1.05098000000003</v>
      </c>
      <c r="D113" s="96">
        <v>0</v>
      </c>
      <c r="E113" s="96">
        <v>1.00919637259911</v>
      </c>
      <c r="F113" s="96">
        <v>1.09276362740095</v>
      </c>
      <c r="G113" s="96">
        <v>0.243950000000001</v>
      </c>
      <c r="H113" s="96">
        <v>9.4957084568577293E-28</v>
      </c>
      <c r="I113" s="96">
        <v>0.20273218029032999</v>
      </c>
      <c r="J113" s="96">
        <v>0.28516781970967098</v>
      </c>
      <c r="K113" s="96">
        <v>0.47154500000001098</v>
      </c>
      <c r="L113" s="96">
        <v>6.3984613325900696E-7</v>
      </c>
      <c r="M113" s="96">
        <v>0.288015429667695</v>
      </c>
      <c r="N113" s="96">
        <v>0.65507457033232697</v>
      </c>
      <c r="O113" t="s">
        <v>631</v>
      </c>
      <c r="P113" s="96">
        <v>1.0546300000000099</v>
      </c>
      <c r="Q113" s="96">
        <v>0</v>
      </c>
      <c r="R113" s="96">
        <v>1.0127823148672099</v>
      </c>
      <c r="S113" s="96">
        <v>1.09647768513281</v>
      </c>
      <c r="T113" s="96">
        <v>0.266100000000004</v>
      </c>
      <c r="U113" s="96">
        <v>9.4945922453961203E-23</v>
      </c>
      <c r="V113" s="96">
        <v>0.21423096897968999</v>
      </c>
      <c r="W113" s="96">
        <v>0.31796903102031698</v>
      </c>
      <c r="X113" s="96">
        <v>0.45442000000000399</v>
      </c>
      <c r="Y113" s="96">
        <v>3.8778978244434398E-8</v>
      </c>
      <c r="Z113" s="96">
        <v>0.29352567638228</v>
      </c>
      <c r="AA113" s="96">
        <v>0.61531432361772898</v>
      </c>
    </row>
    <row r="114" spans="1:27" x14ac:dyDescent="0.25">
      <c r="A114" t="str">
        <f t="shared" si="2"/>
        <v>Mar</v>
      </c>
      <c r="B114" t="s">
        <v>632</v>
      </c>
      <c r="C114" s="96">
        <v>1.0541100000000301</v>
      </c>
      <c r="D114" s="96">
        <v>0</v>
      </c>
      <c r="E114" s="96">
        <v>1.0123263725991101</v>
      </c>
      <c r="F114" s="96">
        <v>1.0958936274009501</v>
      </c>
      <c r="G114" s="96">
        <v>0.35942999999999897</v>
      </c>
      <c r="H114" s="96">
        <v>0</v>
      </c>
      <c r="I114" s="96">
        <v>0.31821218029032899</v>
      </c>
      <c r="J114" s="96">
        <v>0.40064781970967001</v>
      </c>
      <c r="K114" s="96">
        <v>0.43898000000000897</v>
      </c>
      <c r="L114" s="96">
        <v>3.4319642992592202E-6</v>
      </c>
      <c r="M114" s="96">
        <v>0.25545042966769299</v>
      </c>
      <c r="N114" s="96">
        <v>0.62250957033232601</v>
      </c>
      <c r="O114" t="s">
        <v>632</v>
      </c>
      <c r="P114" s="96">
        <v>1.0461100000000101</v>
      </c>
      <c r="Q114" s="96">
        <v>0</v>
      </c>
      <c r="R114" s="96">
        <v>1.0042623148672101</v>
      </c>
      <c r="S114" s="96">
        <v>1.0879576851328101</v>
      </c>
      <c r="T114" s="96">
        <v>0.32773000000000302</v>
      </c>
      <c r="U114" s="96">
        <v>6.8767146770875995E-33</v>
      </c>
      <c r="V114" s="96">
        <v>0.27586096897968998</v>
      </c>
      <c r="W114" s="96">
        <v>0.379599031020317</v>
      </c>
      <c r="X114" s="96">
        <v>0.43263000000000401</v>
      </c>
      <c r="Y114" s="96">
        <v>1.6345916952320001E-7</v>
      </c>
      <c r="Z114" s="96">
        <v>0.27173567638228002</v>
      </c>
      <c r="AA114" s="96">
        <v>0.593524323617729</v>
      </c>
    </row>
    <row r="115" spans="1:27" x14ac:dyDescent="0.25">
      <c r="A115" t="str">
        <f t="shared" si="2"/>
        <v>Mar</v>
      </c>
      <c r="B115" t="s">
        <v>633</v>
      </c>
      <c r="C115" s="96">
        <v>0.97879999999999301</v>
      </c>
      <c r="D115" s="96">
        <v>0</v>
      </c>
      <c r="E115" s="96">
        <v>0.93593090281505698</v>
      </c>
      <c r="F115" s="96">
        <v>1.02166909718493</v>
      </c>
      <c r="G115" s="96">
        <v>0.26109999999998501</v>
      </c>
      <c r="H115" s="96">
        <v>9.0149378082323594E-30</v>
      </c>
      <c r="I115" s="96">
        <v>0.218811409257715</v>
      </c>
      <c r="J115" s="96">
        <v>0.30338859074225599</v>
      </c>
      <c r="K115" s="96">
        <v>0.40459999999999702</v>
      </c>
      <c r="L115" s="96">
        <v>2.91003003650716E-5</v>
      </c>
      <c r="M115" s="96">
        <v>0.21630263387155199</v>
      </c>
      <c r="N115" s="96">
        <v>0.59289736612844202</v>
      </c>
      <c r="O115" t="s">
        <v>633</v>
      </c>
      <c r="P115" s="96">
        <v>0.98654285714285705</v>
      </c>
      <c r="Q115" s="96">
        <v>0</v>
      </c>
      <c r="R115" s="96">
        <v>0.938344739469963</v>
      </c>
      <c r="S115" s="96">
        <v>1.0347409748157499</v>
      </c>
      <c r="T115" s="96">
        <v>0.26095714285714</v>
      </c>
      <c r="U115" s="96">
        <v>3.9365414302543501E-17</v>
      </c>
      <c r="V115" s="96">
        <v>0.201216928965674</v>
      </c>
      <c r="W115" s="96">
        <v>0.320697356748606</v>
      </c>
      <c r="X115" s="96">
        <v>0.40608571428571399</v>
      </c>
      <c r="Y115" s="96">
        <v>1.8831909353367702E-5</v>
      </c>
      <c r="Z115" s="96">
        <v>0.22077549896510601</v>
      </c>
      <c r="AA115" s="96">
        <v>0.59139592960632203</v>
      </c>
    </row>
    <row r="116" spans="1:27" x14ac:dyDescent="0.25">
      <c r="A116" t="str">
        <f t="shared" si="2"/>
        <v>Mar</v>
      </c>
      <c r="B116" t="s">
        <v>634</v>
      </c>
      <c r="C116" s="96">
        <v>0.99531500000002504</v>
      </c>
      <c r="D116" s="96">
        <v>0</v>
      </c>
      <c r="E116" s="96">
        <v>0.95353137259910503</v>
      </c>
      <c r="F116" s="96">
        <v>1.0370986274009499</v>
      </c>
      <c r="G116" s="96">
        <v>0.33985000000000198</v>
      </c>
      <c r="H116" s="96">
        <v>0</v>
      </c>
      <c r="I116" s="96">
        <v>0.29863218029033201</v>
      </c>
      <c r="J116" s="96">
        <v>0.38106781970967302</v>
      </c>
      <c r="K116" s="96">
        <v>0.414530000000009</v>
      </c>
      <c r="L116" s="96">
        <v>1.1336782887908599E-5</v>
      </c>
      <c r="M116" s="96">
        <v>0.23100042966769199</v>
      </c>
      <c r="N116" s="96">
        <v>0.59805957033232504</v>
      </c>
      <c r="O116" t="s">
        <v>634</v>
      </c>
      <c r="P116" s="96">
        <v>1.00119000000001</v>
      </c>
      <c r="Q116" s="96">
        <v>0</v>
      </c>
      <c r="R116" s="96">
        <v>0.959342314867212</v>
      </c>
      <c r="S116" s="96">
        <v>1.04303768513281</v>
      </c>
      <c r="T116" s="96">
        <v>0.337150000000003</v>
      </c>
      <c r="U116" s="96">
        <v>1.4190766458108601E-34</v>
      </c>
      <c r="V116" s="96">
        <v>0.28528096897968902</v>
      </c>
      <c r="W116" s="96">
        <v>0.38901903102031699</v>
      </c>
      <c r="X116" s="96">
        <v>0.41448000000000401</v>
      </c>
      <c r="Y116" s="96">
        <v>5.1661194704583305E-7</v>
      </c>
      <c r="Z116" s="96">
        <v>0.25358567638228002</v>
      </c>
      <c r="AA116" s="96">
        <v>0.575374323617729</v>
      </c>
    </row>
    <row r="117" spans="1:27" x14ac:dyDescent="0.25">
      <c r="A117" t="str">
        <f t="shared" si="2"/>
        <v>Mar</v>
      </c>
      <c r="B117" t="s">
        <v>635</v>
      </c>
      <c r="C117" s="96">
        <v>1.0060550000000199</v>
      </c>
      <c r="D117" s="96">
        <v>0</v>
      </c>
      <c r="E117" s="96">
        <v>0.964271372599103</v>
      </c>
      <c r="F117" s="96">
        <v>1.0478386274009399</v>
      </c>
      <c r="G117" s="96">
        <v>0.31933999999999901</v>
      </c>
      <c r="H117" s="96">
        <v>0</v>
      </c>
      <c r="I117" s="96">
        <v>0.27812218029032898</v>
      </c>
      <c r="J117" s="96">
        <v>0.36055781970966899</v>
      </c>
      <c r="K117" s="96">
        <v>0.40192500000000803</v>
      </c>
      <c r="L117" s="96">
        <v>2.0525223012855501E-5</v>
      </c>
      <c r="M117" s="96">
        <v>0.21839542966769199</v>
      </c>
      <c r="N117" s="96">
        <v>0.58545457033232395</v>
      </c>
      <c r="O117" t="s">
        <v>635</v>
      </c>
      <c r="P117" s="96">
        <v>1.02068000000001</v>
      </c>
      <c r="Q117" s="96">
        <v>0</v>
      </c>
      <c r="R117" s="96">
        <v>0.97883231486721101</v>
      </c>
      <c r="S117" s="96">
        <v>1.06252768513281</v>
      </c>
      <c r="T117" s="96">
        <v>0.30139000000000299</v>
      </c>
      <c r="U117" s="96">
        <v>2.3183325795719801E-28</v>
      </c>
      <c r="V117" s="96">
        <v>0.24952096897969001</v>
      </c>
      <c r="W117" s="96">
        <v>0.35325903102031703</v>
      </c>
      <c r="X117" s="96">
        <v>0.40550000000000402</v>
      </c>
      <c r="Y117" s="96">
        <v>8.9834399507328801E-7</v>
      </c>
      <c r="Z117" s="96">
        <v>0.24460567638228001</v>
      </c>
      <c r="AA117" s="96">
        <v>0.56639432361772901</v>
      </c>
    </row>
    <row r="118" spans="1:27" x14ac:dyDescent="0.25">
      <c r="A118" t="str">
        <f t="shared" si="2"/>
        <v>Mar</v>
      </c>
      <c r="B118" t="s">
        <v>636</v>
      </c>
      <c r="C118" s="96">
        <v>1.10311000000003</v>
      </c>
      <c r="D118" s="96">
        <v>0</v>
      </c>
      <c r="E118" s="96">
        <v>1.06132637259911</v>
      </c>
      <c r="F118" s="96">
        <v>1.14489362740095</v>
      </c>
      <c r="G118" s="96">
        <v>0.333700000000002</v>
      </c>
      <c r="H118" s="96">
        <v>0</v>
      </c>
      <c r="I118" s="96">
        <v>0.29248218029033102</v>
      </c>
      <c r="J118" s="96">
        <v>0.37491781970967197</v>
      </c>
      <c r="K118" s="96">
        <v>0.48629500000000803</v>
      </c>
      <c r="L118" s="96">
        <v>2.8937825418725901E-7</v>
      </c>
      <c r="M118" s="96">
        <v>0.30276542966769199</v>
      </c>
      <c r="N118" s="96">
        <v>0.66982457033232301</v>
      </c>
      <c r="O118" t="s">
        <v>636</v>
      </c>
      <c r="P118" s="96">
        <v>1.0957600000000101</v>
      </c>
      <c r="Q118" s="96">
        <v>0</v>
      </c>
      <c r="R118" s="96">
        <v>1.05391231486721</v>
      </c>
      <c r="S118" s="96">
        <v>1.1376076851328101</v>
      </c>
      <c r="T118" s="96">
        <v>0.34350000000000402</v>
      </c>
      <c r="U118" s="96">
        <v>9.9312236380147503E-36</v>
      </c>
      <c r="V118" s="96">
        <v>0.29163096897969099</v>
      </c>
      <c r="W118" s="96">
        <v>0.39536903102031801</v>
      </c>
      <c r="X118" s="96">
        <v>0.48532000000000403</v>
      </c>
      <c r="Y118" s="96">
        <v>4.5336924003063296E-9</v>
      </c>
      <c r="Z118" s="96">
        <v>0.32442567638227898</v>
      </c>
      <c r="AA118" s="96">
        <v>0.64621432361772801</v>
      </c>
    </row>
    <row r="119" spans="1:27" x14ac:dyDescent="0.25">
      <c r="A119" t="str">
        <f t="shared" si="2"/>
        <v>Mar</v>
      </c>
      <c r="B119" t="s">
        <v>637</v>
      </c>
      <c r="C119" s="96">
        <v>1.16571000000002</v>
      </c>
      <c r="D119" s="96">
        <v>0</v>
      </c>
      <c r="E119" s="96">
        <v>1.1239263725991</v>
      </c>
      <c r="F119" s="96">
        <v>1.20749362740094</v>
      </c>
      <c r="G119" s="96">
        <v>0.406405000000023</v>
      </c>
      <c r="H119" s="96">
        <v>0</v>
      </c>
      <c r="I119" s="96">
        <v>0.36518718029035202</v>
      </c>
      <c r="J119" s="96">
        <v>0.44762281970969298</v>
      </c>
      <c r="K119" s="96">
        <v>0.48322000000000798</v>
      </c>
      <c r="L119" s="96">
        <v>3.4200524718891598E-7</v>
      </c>
      <c r="M119" s="96">
        <v>0.29969042966769199</v>
      </c>
      <c r="N119" s="96">
        <v>0.66674957033232396</v>
      </c>
      <c r="O119" t="s">
        <v>637</v>
      </c>
      <c r="P119" s="96">
        <v>1.20011000000001</v>
      </c>
      <c r="Q119" s="96">
        <v>0</v>
      </c>
      <c r="R119" s="96">
        <v>1.15826231486721</v>
      </c>
      <c r="S119" s="96">
        <v>1.24195768513281</v>
      </c>
      <c r="T119" s="96">
        <v>0.42983000000001098</v>
      </c>
      <c r="U119" s="96">
        <v>0</v>
      </c>
      <c r="V119" s="96">
        <v>0.377960968979698</v>
      </c>
      <c r="W119" s="96">
        <v>0.48169903102032502</v>
      </c>
      <c r="X119" s="96">
        <v>0.486520000000004</v>
      </c>
      <c r="Y119" s="96">
        <v>4.1607162001152301E-9</v>
      </c>
      <c r="Z119" s="96">
        <v>0.32562567638228002</v>
      </c>
      <c r="AA119" s="96">
        <v>0.64741432361772899</v>
      </c>
    </row>
    <row r="120" spans="1:27" x14ac:dyDescent="0.25">
      <c r="A120" t="str">
        <f t="shared" si="2"/>
        <v>Mar</v>
      </c>
      <c r="B120" t="s">
        <v>638</v>
      </c>
      <c r="C120" s="96">
        <v>0</v>
      </c>
      <c r="D120" s="96" t="s">
        <v>526</v>
      </c>
      <c r="E120" s="96" t="s">
        <v>526</v>
      </c>
      <c r="F120" s="96" t="s">
        <v>526</v>
      </c>
      <c r="G120" s="96">
        <v>0</v>
      </c>
      <c r="H120" s="96" t="s">
        <v>526</v>
      </c>
      <c r="I120" s="96" t="s">
        <v>526</v>
      </c>
      <c r="J120" s="96" t="s">
        <v>526</v>
      </c>
      <c r="K120" s="96">
        <v>0</v>
      </c>
      <c r="L120" s="96" t="s">
        <v>526</v>
      </c>
      <c r="M120" s="96" t="s">
        <v>526</v>
      </c>
      <c r="N120" s="96" t="s">
        <v>526</v>
      </c>
      <c r="O120" t="s">
        <v>638</v>
      </c>
      <c r="P120" s="96">
        <v>0</v>
      </c>
      <c r="Q120" s="96" t="s">
        <v>526</v>
      </c>
      <c r="R120" s="96" t="s">
        <v>526</v>
      </c>
      <c r="S120" s="96" t="s">
        <v>526</v>
      </c>
      <c r="T120" s="96">
        <v>0</v>
      </c>
      <c r="U120" s="96" t="s">
        <v>526</v>
      </c>
      <c r="V120" s="96" t="s">
        <v>526</v>
      </c>
      <c r="W120" s="96" t="s">
        <v>526</v>
      </c>
      <c r="X120" s="96">
        <v>0</v>
      </c>
      <c r="Y120" s="96" t="s">
        <v>526</v>
      </c>
      <c r="Z120" s="96" t="s">
        <v>526</v>
      </c>
      <c r="AA120" s="96" t="s">
        <v>526</v>
      </c>
    </row>
    <row r="121" spans="1:27" x14ac:dyDescent="0.25">
      <c r="A121" t="str">
        <f t="shared" si="2"/>
        <v>Mar</v>
      </c>
      <c r="B121" t="s">
        <v>639</v>
      </c>
      <c r="C121" s="96">
        <v>1.13828500000003</v>
      </c>
      <c r="D121" s="96">
        <v>0</v>
      </c>
      <c r="E121" s="96">
        <v>1.09650137259911</v>
      </c>
      <c r="F121" s="96">
        <v>1.18006862740095</v>
      </c>
      <c r="G121" s="96">
        <v>0.26174000000000402</v>
      </c>
      <c r="H121" s="96">
        <v>3.44717810677758E-31</v>
      </c>
      <c r="I121" s="96">
        <v>0.22052218029033399</v>
      </c>
      <c r="J121" s="96">
        <v>0.302957819709674</v>
      </c>
      <c r="K121" s="96">
        <v>0.478690000000009</v>
      </c>
      <c r="L121" s="96">
        <v>4.3675902856244298E-7</v>
      </c>
      <c r="M121" s="96">
        <v>0.29516042966769301</v>
      </c>
      <c r="N121" s="96">
        <v>0.66221957033232404</v>
      </c>
      <c r="O121" t="s">
        <v>639</v>
      </c>
      <c r="P121" s="96">
        <v>1.1456600000000099</v>
      </c>
      <c r="Q121" s="96">
        <v>0</v>
      </c>
      <c r="R121" s="96">
        <v>1.1038123148672101</v>
      </c>
      <c r="S121" s="96">
        <v>1.1875076851328099</v>
      </c>
      <c r="T121" s="96">
        <v>0.23994000000000401</v>
      </c>
      <c r="U121" s="96">
        <v>5.9984901262461604E-19</v>
      </c>
      <c r="V121" s="96">
        <v>0.188070968979691</v>
      </c>
      <c r="W121" s="96">
        <v>0.29180903102031802</v>
      </c>
      <c r="X121" s="96">
        <v>0.47779000000000399</v>
      </c>
      <c r="Y121" s="96">
        <v>7.7368441270089194E-9</v>
      </c>
      <c r="Z121" s="96">
        <v>0.31689567638228</v>
      </c>
      <c r="AA121" s="96">
        <v>0.63868432361772898</v>
      </c>
    </row>
    <row r="122" spans="1:27" x14ac:dyDescent="0.25">
      <c r="A122" t="str">
        <f t="shared" si="2"/>
        <v>Mar</v>
      </c>
      <c r="B122" t="s">
        <v>640</v>
      </c>
      <c r="C122" s="96">
        <v>1.07715000000003</v>
      </c>
      <c r="D122" s="96">
        <v>0</v>
      </c>
      <c r="E122" s="96">
        <v>1.03536637259911</v>
      </c>
      <c r="F122" s="96">
        <v>1.11893362740095</v>
      </c>
      <c r="G122" s="96">
        <v>0.27953499999999998</v>
      </c>
      <c r="H122" s="96">
        <v>9.4783686090932795E-35</v>
      </c>
      <c r="I122" s="96">
        <v>0.238317180290329</v>
      </c>
      <c r="J122" s="96">
        <v>0.32075281970967001</v>
      </c>
      <c r="K122" s="96">
        <v>0.48836500000000699</v>
      </c>
      <c r="L122" s="96">
        <v>2.5846502362994402E-7</v>
      </c>
      <c r="M122" s="96">
        <v>0.30483542966769001</v>
      </c>
      <c r="N122" s="96">
        <v>0.67189457033232303</v>
      </c>
      <c r="O122" t="s">
        <v>640</v>
      </c>
      <c r="P122" s="96">
        <v>1.09890000000001</v>
      </c>
      <c r="Q122" s="96">
        <v>0</v>
      </c>
      <c r="R122" s="96">
        <v>1.05705231486721</v>
      </c>
      <c r="S122" s="96">
        <v>1.14074768513281</v>
      </c>
      <c r="T122" s="96">
        <v>0.27971000000000601</v>
      </c>
      <c r="U122" s="96">
        <v>7.5349735810925299E-25</v>
      </c>
      <c r="V122" s="96">
        <v>0.227840968979692</v>
      </c>
      <c r="W122" s="96">
        <v>0.33157903102031899</v>
      </c>
      <c r="X122" s="96">
        <v>0.485740000000003</v>
      </c>
      <c r="Y122" s="96">
        <v>4.3995864081416296E-9</v>
      </c>
      <c r="Z122" s="96">
        <v>0.32484567638227801</v>
      </c>
      <c r="AA122" s="96">
        <v>0.64663432361772699</v>
      </c>
    </row>
    <row r="123" spans="1:27" x14ac:dyDescent="0.25">
      <c r="A123" t="str">
        <f t="shared" si="2"/>
        <v>Mar</v>
      </c>
      <c r="B123" t="s">
        <v>641</v>
      </c>
      <c r="C123" s="96">
        <v>1.07684000000003</v>
      </c>
      <c r="D123" s="96">
        <v>0</v>
      </c>
      <c r="E123" s="96">
        <v>1.03505637259911</v>
      </c>
      <c r="F123" s="96">
        <v>1.11862362740095</v>
      </c>
      <c r="G123" s="96">
        <v>0.26309500000000102</v>
      </c>
      <c r="H123" s="96">
        <v>1.8635745982977699E-31</v>
      </c>
      <c r="I123" s="96">
        <v>0.22187718029032999</v>
      </c>
      <c r="J123" s="96">
        <v>0.304312819709671</v>
      </c>
      <c r="K123" s="96">
        <v>0.48632000000000902</v>
      </c>
      <c r="L123" s="96">
        <v>2.8898437266750502E-7</v>
      </c>
      <c r="M123" s="96">
        <v>0.30279042966769298</v>
      </c>
      <c r="N123" s="96">
        <v>0.66984957033232495</v>
      </c>
      <c r="O123" t="s">
        <v>641</v>
      </c>
      <c r="P123" s="96">
        <v>1.0821400000000101</v>
      </c>
      <c r="Q123" s="96">
        <v>0</v>
      </c>
      <c r="R123" s="96">
        <v>1.0402923148672101</v>
      </c>
      <c r="S123" s="96">
        <v>1.1239876851328101</v>
      </c>
      <c r="T123" s="96">
        <v>0.266270000000004</v>
      </c>
      <c r="U123" s="96">
        <v>8.9485025049594496E-23</v>
      </c>
      <c r="V123" s="96">
        <v>0.21440096897969099</v>
      </c>
      <c r="W123" s="96">
        <v>0.31813903102031799</v>
      </c>
      <c r="X123" s="96">
        <v>0.48882000000000397</v>
      </c>
      <c r="Y123" s="96">
        <v>3.5276179670315198E-9</v>
      </c>
      <c r="Z123" s="96">
        <v>0.32792567638227998</v>
      </c>
      <c r="AA123" s="96">
        <v>0.64971432361772896</v>
      </c>
    </row>
    <row r="124" spans="1:27" x14ac:dyDescent="0.25">
      <c r="A124" t="str">
        <f t="shared" si="2"/>
        <v>Mar</v>
      </c>
      <c r="B124" t="s">
        <v>642</v>
      </c>
      <c r="C124" s="96">
        <v>1.14720000000003</v>
      </c>
      <c r="D124" s="96">
        <v>0</v>
      </c>
      <c r="E124" s="96">
        <v>1.10541637259911</v>
      </c>
      <c r="F124" s="96">
        <v>1.18898362740095</v>
      </c>
      <c r="G124" s="96">
        <v>0.26247500000000001</v>
      </c>
      <c r="H124" s="96">
        <v>2.4697653512119599E-31</v>
      </c>
      <c r="I124" s="96">
        <v>0.22125718029033001</v>
      </c>
      <c r="J124" s="96">
        <v>0.30369281970967099</v>
      </c>
      <c r="K124" s="96">
        <v>0.483215000000009</v>
      </c>
      <c r="L124" s="96">
        <v>3.4209793611692602E-7</v>
      </c>
      <c r="M124" s="96">
        <v>0.29968542966769202</v>
      </c>
      <c r="N124" s="96">
        <v>0.66674457033232504</v>
      </c>
      <c r="O124" t="s">
        <v>642</v>
      </c>
      <c r="P124" s="96">
        <v>1.1346500000000099</v>
      </c>
      <c r="Q124" s="96">
        <v>0</v>
      </c>
      <c r="R124" s="96">
        <v>1.0928023148672099</v>
      </c>
      <c r="S124" s="96">
        <v>1.1764976851328099</v>
      </c>
      <c r="T124" s="96">
        <v>0.25970000000000298</v>
      </c>
      <c r="U124" s="96">
        <v>8.6389655839125204E-22</v>
      </c>
      <c r="V124" s="96">
        <v>0.20783096897969</v>
      </c>
      <c r="W124" s="96">
        <v>0.31156903102031702</v>
      </c>
      <c r="X124" s="96">
        <v>0.48484000000000399</v>
      </c>
      <c r="Y124" s="96">
        <v>4.6918381297766802E-9</v>
      </c>
      <c r="Z124" s="96">
        <v>0.32394567638228</v>
      </c>
      <c r="AA124" s="96">
        <v>0.64573432361772798</v>
      </c>
    </row>
    <row r="125" spans="1:27" x14ac:dyDescent="0.25">
      <c r="A125" t="str">
        <f t="shared" si="2"/>
        <v>Mar</v>
      </c>
      <c r="B125" t="s">
        <v>643</v>
      </c>
      <c r="C125" s="96">
        <v>1.08325000000002</v>
      </c>
      <c r="D125" s="96">
        <v>0</v>
      </c>
      <c r="E125" s="96">
        <v>1.0414663725991</v>
      </c>
      <c r="F125" s="96">
        <v>1.12503362740094</v>
      </c>
      <c r="G125" s="96">
        <v>0.255549999999996</v>
      </c>
      <c r="H125" s="96">
        <v>5.6078498654843297E-30</v>
      </c>
      <c r="I125" s="96">
        <v>0.214332180290325</v>
      </c>
      <c r="J125" s="96">
        <v>0.29676781970966598</v>
      </c>
      <c r="K125" s="96">
        <v>0.48057000000000699</v>
      </c>
      <c r="L125" s="96">
        <v>3.9469756716403298E-7</v>
      </c>
      <c r="M125" s="96">
        <v>0.29704042966769001</v>
      </c>
      <c r="N125" s="96">
        <v>0.66409957033232303</v>
      </c>
      <c r="O125" t="s">
        <v>643</v>
      </c>
      <c r="P125" s="96">
        <v>1.1029500000000101</v>
      </c>
      <c r="Q125" s="96">
        <v>0</v>
      </c>
      <c r="R125" s="96">
        <v>1.0611023148672101</v>
      </c>
      <c r="S125" s="96">
        <v>1.1447976851327999</v>
      </c>
      <c r="T125" s="96">
        <v>0.24510000000000201</v>
      </c>
      <c r="U125" s="96">
        <v>1.13149331633781E-19</v>
      </c>
      <c r="V125" s="96">
        <v>0.193230968979689</v>
      </c>
      <c r="W125" s="96">
        <v>0.29696903102031602</v>
      </c>
      <c r="X125" s="96">
        <v>0.47922000000000298</v>
      </c>
      <c r="Y125" s="96">
        <v>6.9940580289024002E-9</v>
      </c>
      <c r="Z125" s="96">
        <v>0.31832567638227899</v>
      </c>
      <c r="AA125" s="96">
        <v>0.64011432361772802</v>
      </c>
    </row>
    <row r="126" spans="1:27" x14ac:dyDescent="0.25">
      <c r="A126" t="str">
        <f t="shared" si="2"/>
        <v>Mar</v>
      </c>
      <c r="B126" t="s">
        <v>644</v>
      </c>
      <c r="C126" s="96">
        <v>1.1432450000000201</v>
      </c>
      <c r="D126" s="96">
        <v>0</v>
      </c>
      <c r="E126" s="96">
        <v>1.1014613725991</v>
      </c>
      <c r="F126" s="96">
        <v>1.1850286274009401</v>
      </c>
      <c r="G126" s="96">
        <v>0.26013999999999998</v>
      </c>
      <c r="H126" s="96">
        <v>7.1118848923487598E-31</v>
      </c>
      <c r="I126" s="96">
        <v>0.218922180290329</v>
      </c>
      <c r="J126" s="96">
        <v>0.30135781970967002</v>
      </c>
      <c r="K126" s="96">
        <v>0.47959500000000699</v>
      </c>
      <c r="L126" s="96">
        <v>4.15996536591582E-7</v>
      </c>
      <c r="M126" s="96">
        <v>0.296065429667691</v>
      </c>
      <c r="N126" s="96">
        <v>0.66312457033232297</v>
      </c>
      <c r="O126" t="s">
        <v>644</v>
      </c>
      <c r="P126" s="96">
        <v>1.1609200000000099</v>
      </c>
      <c r="Q126" s="96">
        <v>0</v>
      </c>
      <c r="R126" s="96">
        <v>1.1190723148672099</v>
      </c>
      <c r="S126" s="96">
        <v>1.2027676851328</v>
      </c>
      <c r="T126" s="96">
        <v>0.26474000000000403</v>
      </c>
      <c r="U126" s="96">
        <v>1.52340205160246E-22</v>
      </c>
      <c r="V126" s="96">
        <v>0.21287096897968999</v>
      </c>
      <c r="W126" s="96">
        <v>0.31660903102031801</v>
      </c>
      <c r="X126" s="96">
        <v>0.47907000000000399</v>
      </c>
      <c r="Y126" s="96">
        <v>7.0685879452741199E-9</v>
      </c>
      <c r="Z126" s="96">
        <v>0.318175676382279</v>
      </c>
      <c r="AA126" s="96">
        <v>0.63996432361772804</v>
      </c>
    </row>
    <row r="127" spans="1:27" x14ac:dyDescent="0.25">
      <c r="A127" t="str">
        <f t="shared" si="2"/>
        <v>Mar</v>
      </c>
      <c r="B127" t="s">
        <v>645</v>
      </c>
      <c r="C127" s="96">
        <v>1.12372000000002</v>
      </c>
      <c r="D127" s="96">
        <v>0</v>
      </c>
      <c r="E127" s="96">
        <v>1.0819363725991</v>
      </c>
      <c r="F127" s="96">
        <v>1.16550362740094</v>
      </c>
      <c r="G127" s="96">
        <v>0.244304999999997</v>
      </c>
      <c r="H127" s="96">
        <v>8.1311533851878102E-28</v>
      </c>
      <c r="I127" s="96">
        <v>0.20308718029032699</v>
      </c>
      <c r="J127" s="96">
        <v>0.28552281970966797</v>
      </c>
      <c r="K127" s="96">
        <v>0.47626000000000701</v>
      </c>
      <c r="L127" s="96">
        <v>4.9759209799286495E-7</v>
      </c>
      <c r="M127" s="96">
        <v>0.29273042966769097</v>
      </c>
      <c r="N127" s="96">
        <v>0.65978957033232299</v>
      </c>
      <c r="O127" t="s">
        <v>645</v>
      </c>
      <c r="P127" s="96">
        <v>1.15212000000001</v>
      </c>
      <c r="Q127" s="96">
        <v>0</v>
      </c>
      <c r="R127" s="96">
        <v>1.11027231486721</v>
      </c>
      <c r="S127" s="96">
        <v>1.1939676851328</v>
      </c>
      <c r="T127" s="96">
        <v>0.259380000000004</v>
      </c>
      <c r="U127" s="96">
        <v>9.6365511278574302E-22</v>
      </c>
      <c r="V127" s="96">
        <v>0.20751096897969001</v>
      </c>
      <c r="W127" s="96">
        <v>0.31124903102031698</v>
      </c>
      <c r="X127" s="96">
        <v>0.48021000000000402</v>
      </c>
      <c r="Y127" s="96">
        <v>6.5210096702085103E-9</v>
      </c>
      <c r="Z127" s="96">
        <v>0.31931567638227898</v>
      </c>
      <c r="AA127" s="96">
        <v>0.64110432361772796</v>
      </c>
    </row>
    <row r="128" spans="1:27" x14ac:dyDescent="0.25">
      <c r="A128" t="s">
        <v>509</v>
      </c>
      <c r="B128" t="s">
        <v>646</v>
      </c>
      <c r="C128" s="96">
        <v>0.95231000000002197</v>
      </c>
      <c r="D128" s="96">
        <v>0</v>
      </c>
      <c r="E128" s="96">
        <v>0.91052637259910196</v>
      </c>
      <c r="F128" s="96">
        <v>0.99409362740094198</v>
      </c>
      <c r="G128" s="96">
        <v>0.37478499999999199</v>
      </c>
      <c r="H128" s="96">
        <v>0</v>
      </c>
      <c r="I128" s="96">
        <v>0.33356718029032201</v>
      </c>
      <c r="J128" s="96">
        <v>0.41600281970966202</v>
      </c>
      <c r="K128" s="96">
        <v>0.39805000000000501</v>
      </c>
      <c r="L128" s="96">
        <v>2.4558369388904499E-5</v>
      </c>
      <c r="M128" s="96">
        <v>0.214520429667689</v>
      </c>
      <c r="N128" s="96">
        <v>0.58157957033232099</v>
      </c>
      <c r="O128" t="s">
        <v>646</v>
      </c>
      <c r="P128" s="96">
        <v>0.94886000000000703</v>
      </c>
      <c r="Q128" s="96">
        <v>0</v>
      </c>
      <c r="R128" s="96">
        <v>0.90701231486721001</v>
      </c>
      <c r="S128" s="96">
        <v>0.99070768513280505</v>
      </c>
      <c r="T128" s="96">
        <v>0.37341000000000102</v>
      </c>
      <c r="U128" s="96">
        <v>0</v>
      </c>
      <c r="V128" s="96">
        <v>0.32154096897968698</v>
      </c>
      <c r="W128" s="96">
        <v>0.425279031020314</v>
      </c>
      <c r="X128" s="96">
        <v>0.402200000000003</v>
      </c>
      <c r="Y128" s="96">
        <v>1.0979338780617599E-6</v>
      </c>
      <c r="Z128" s="96">
        <v>0.24130567638227901</v>
      </c>
      <c r="AA128" s="96">
        <v>0.56309432361772704</v>
      </c>
    </row>
    <row r="129" spans="1:27" x14ac:dyDescent="0.25">
      <c r="A129" t="str">
        <f t="shared" ref="A129:A169" si="3">A128</f>
        <v>Apr</v>
      </c>
      <c r="B129" t="s">
        <v>647</v>
      </c>
      <c r="C129" s="96">
        <v>1.0013700000000201</v>
      </c>
      <c r="D129" s="96">
        <v>0</v>
      </c>
      <c r="E129" s="96">
        <v>0.95958637259910096</v>
      </c>
      <c r="F129" s="96">
        <v>1.0431536274009401</v>
      </c>
      <c r="G129" s="96">
        <v>0.27869999999999301</v>
      </c>
      <c r="H129" s="96">
        <v>1.4004506655312001E-34</v>
      </c>
      <c r="I129" s="96">
        <v>0.237482180290323</v>
      </c>
      <c r="J129" s="96">
        <v>0.31991781970966399</v>
      </c>
      <c r="K129" s="96">
        <v>0.41003500000000598</v>
      </c>
      <c r="L129" s="96">
        <v>1.40341273161286E-5</v>
      </c>
      <c r="M129" s="96">
        <v>0.22650542966768999</v>
      </c>
      <c r="N129" s="96">
        <v>0.59356457033232302</v>
      </c>
      <c r="O129" t="s">
        <v>647</v>
      </c>
      <c r="P129" s="96">
        <v>1.0149700000000099</v>
      </c>
      <c r="Q129" s="96">
        <v>0</v>
      </c>
      <c r="R129" s="96">
        <v>0.97312231486721001</v>
      </c>
      <c r="S129" s="96">
        <v>1.0568176851327999</v>
      </c>
      <c r="T129" s="96">
        <v>0.30380000000000301</v>
      </c>
      <c r="U129" s="96">
        <v>9.1740018079068997E-29</v>
      </c>
      <c r="V129" s="96">
        <v>0.25193096897968897</v>
      </c>
      <c r="W129" s="96">
        <v>0.355669031020316</v>
      </c>
      <c r="X129" s="96">
        <v>0.41041000000000299</v>
      </c>
      <c r="Y129" s="96">
        <v>6.6472124869633802E-7</v>
      </c>
      <c r="Z129" s="96">
        <v>0.24951567638227901</v>
      </c>
      <c r="AA129" s="96">
        <v>0.57130432361772798</v>
      </c>
    </row>
    <row r="130" spans="1:27" x14ac:dyDescent="0.25">
      <c r="A130" t="str">
        <f t="shared" si="3"/>
        <v>Apr</v>
      </c>
      <c r="B130" t="s">
        <v>648</v>
      </c>
      <c r="C130" s="96">
        <v>0.95687000000001698</v>
      </c>
      <c r="D130" s="96">
        <v>0</v>
      </c>
      <c r="E130" s="96">
        <v>0.91508637259909698</v>
      </c>
      <c r="F130" s="96">
        <v>0.99865362740093699</v>
      </c>
      <c r="G130" s="96">
        <v>0.31971999999999501</v>
      </c>
      <c r="H130" s="96">
        <v>0</v>
      </c>
      <c r="I130" s="96">
        <v>0.27850218029032497</v>
      </c>
      <c r="J130" s="96">
        <v>0.36093781970966599</v>
      </c>
      <c r="K130" s="96">
        <v>0.39288500000000498</v>
      </c>
      <c r="L130" s="96">
        <v>3.1121850892197497E-5</v>
      </c>
      <c r="M130" s="96">
        <v>0.209355429667689</v>
      </c>
      <c r="N130" s="96">
        <v>0.57641457033232202</v>
      </c>
      <c r="O130" t="s">
        <v>648</v>
      </c>
      <c r="P130" s="96">
        <v>0.96722000000000696</v>
      </c>
      <c r="Q130" s="96">
        <v>0</v>
      </c>
      <c r="R130" s="96">
        <v>0.92537231486721006</v>
      </c>
      <c r="S130" s="96">
        <v>1.0090676851328</v>
      </c>
      <c r="T130" s="96">
        <v>0.33117000000000202</v>
      </c>
      <c r="U130" s="96">
        <v>1.68206193550051E-33</v>
      </c>
      <c r="V130" s="96">
        <v>0.27930096897968898</v>
      </c>
      <c r="W130" s="96">
        <v>0.383039031020316</v>
      </c>
      <c r="X130" s="96">
        <v>0.39441000000000298</v>
      </c>
      <c r="Y130" s="96">
        <v>1.7529801462765501E-6</v>
      </c>
      <c r="Z130" s="96">
        <v>0.23351567638227899</v>
      </c>
      <c r="AA130" s="96">
        <v>0.55530432361772797</v>
      </c>
    </row>
    <row r="131" spans="1:27" x14ac:dyDescent="0.25">
      <c r="A131" t="str">
        <f t="shared" si="3"/>
        <v>Apr</v>
      </c>
      <c r="B131" t="s">
        <v>649</v>
      </c>
      <c r="C131" s="96">
        <v>0.98402000000002099</v>
      </c>
      <c r="D131" s="96">
        <v>0</v>
      </c>
      <c r="E131" s="96">
        <v>0.94223637259910098</v>
      </c>
      <c r="F131" s="96">
        <v>1.0258036274009401</v>
      </c>
      <c r="G131" s="96">
        <v>0.47068500000000102</v>
      </c>
      <c r="H131" s="96">
        <v>0</v>
      </c>
      <c r="I131" s="96">
        <v>0.42946718029032999</v>
      </c>
      <c r="J131" s="96">
        <v>0.511902819709671</v>
      </c>
      <c r="K131" s="96">
        <v>0.405395000000006</v>
      </c>
      <c r="L131" s="96">
        <v>1.7457567777705001E-5</v>
      </c>
      <c r="M131" s="96">
        <v>0.22186542966768999</v>
      </c>
      <c r="N131" s="96">
        <v>0.58892457033232304</v>
      </c>
      <c r="O131" t="s">
        <v>649</v>
      </c>
      <c r="P131" s="96">
        <v>0.98582000000000702</v>
      </c>
      <c r="Q131" s="96">
        <v>0</v>
      </c>
      <c r="R131" s="96">
        <v>0.94397231486721001</v>
      </c>
      <c r="S131" s="96">
        <v>1.0276676851327999</v>
      </c>
      <c r="T131" s="96">
        <v>0.46611000000000302</v>
      </c>
      <c r="U131" s="96">
        <v>0</v>
      </c>
      <c r="V131" s="96">
        <v>0.41424096897968898</v>
      </c>
      <c r="W131" s="96">
        <v>0.51797903102031595</v>
      </c>
      <c r="X131" s="96">
        <v>0.40787000000000301</v>
      </c>
      <c r="Y131" s="96">
        <v>7.7710288767342701E-7</v>
      </c>
      <c r="Z131" s="96">
        <v>0.24697567638227899</v>
      </c>
      <c r="AA131" s="96">
        <v>0.568764323617728</v>
      </c>
    </row>
    <row r="132" spans="1:27" x14ac:dyDescent="0.25">
      <c r="A132" t="str">
        <f t="shared" si="3"/>
        <v>Apr</v>
      </c>
      <c r="B132" t="s">
        <v>650</v>
      </c>
      <c r="C132" s="96">
        <v>0.98764000000002306</v>
      </c>
      <c r="D132" s="96">
        <v>0</v>
      </c>
      <c r="E132" s="96">
        <v>0.94585637259910305</v>
      </c>
      <c r="F132" s="96">
        <v>1.0294236274009401</v>
      </c>
      <c r="G132" s="96">
        <v>0.383404999999997</v>
      </c>
      <c r="H132" s="96">
        <v>0</v>
      </c>
      <c r="I132" s="96">
        <v>0.34218718029032602</v>
      </c>
      <c r="J132" s="96">
        <v>0.42462281970966698</v>
      </c>
      <c r="K132" s="96">
        <v>0.39369500000000601</v>
      </c>
      <c r="L132" s="96">
        <v>2.9992165972283501E-5</v>
      </c>
      <c r="M132" s="96">
        <v>0.21016542966769</v>
      </c>
      <c r="N132" s="96">
        <v>0.577224570332322</v>
      </c>
      <c r="O132" t="s">
        <v>650</v>
      </c>
      <c r="P132" s="96">
        <v>0.98454000000000796</v>
      </c>
      <c r="Q132" s="96">
        <v>0</v>
      </c>
      <c r="R132" s="96">
        <v>0.94269231486720995</v>
      </c>
      <c r="S132" s="96">
        <v>1.02638768513281</v>
      </c>
      <c r="T132" s="96">
        <v>0.37763000000000202</v>
      </c>
      <c r="U132" s="96">
        <v>0</v>
      </c>
      <c r="V132" s="96">
        <v>0.32576096897968798</v>
      </c>
      <c r="W132" s="96">
        <v>0.429499031020315</v>
      </c>
      <c r="X132" s="96">
        <v>0.39577000000000301</v>
      </c>
      <c r="Y132" s="96">
        <v>1.61641762717732E-6</v>
      </c>
      <c r="Z132" s="96">
        <v>0.23487567638227899</v>
      </c>
      <c r="AA132" s="96">
        <v>0.556664323617728</v>
      </c>
    </row>
    <row r="133" spans="1:27" x14ac:dyDescent="0.25">
      <c r="A133" t="str">
        <f t="shared" si="3"/>
        <v>Apr</v>
      </c>
      <c r="B133" t="s">
        <v>651</v>
      </c>
      <c r="C133" s="96">
        <v>1.0233050000000199</v>
      </c>
      <c r="D133" s="96">
        <v>0</v>
      </c>
      <c r="E133" s="96">
        <v>0.981521372599098</v>
      </c>
      <c r="F133" s="96">
        <v>1.0650886274009399</v>
      </c>
      <c r="G133" s="96">
        <v>0.34066999999999698</v>
      </c>
      <c r="H133" s="96">
        <v>0</v>
      </c>
      <c r="I133" s="96">
        <v>0.299452180290327</v>
      </c>
      <c r="J133" s="96">
        <v>0.38188781970966801</v>
      </c>
      <c r="K133" s="96">
        <v>0.409115000000007</v>
      </c>
      <c r="L133" s="96">
        <v>1.4657278619330001E-5</v>
      </c>
      <c r="M133" s="96">
        <v>0.22558542966769099</v>
      </c>
      <c r="N133" s="96">
        <v>0.59264457033232298</v>
      </c>
      <c r="O133" t="s">
        <v>651</v>
      </c>
      <c r="P133" s="96">
        <v>1.01143000000001</v>
      </c>
      <c r="Q133" s="96">
        <v>0</v>
      </c>
      <c r="R133" s="96">
        <v>0.96958231486720903</v>
      </c>
      <c r="S133" s="96">
        <v>1.0532776851328001</v>
      </c>
      <c r="T133" s="96">
        <v>0.321270000000002</v>
      </c>
      <c r="U133" s="96">
        <v>9.4059787474454201E-32</v>
      </c>
      <c r="V133" s="96">
        <v>0.26940096897968902</v>
      </c>
      <c r="W133" s="96">
        <v>0.37313903102031598</v>
      </c>
      <c r="X133" s="96">
        <v>0.40034000000000303</v>
      </c>
      <c r="Y133" s="96">
        <v>1.2286031719066699E-6</v>
      </c>
      <c r="Z133" s="96">
        <v>0.23944567638227901</v>
      </c>
      <c r="AA133" s="96">
        <v>0.56123432361772796</v>
      </c>
    </row>
    <row r="134" spans="1:27" x14ac:dyDescent="0.25">
      <c r="A134" t="str">
        <f t="shared" si="3"/>
        <v>Apr</v>
      </c>
      <c r="B134" t="s">
        <v>652</v>
      </c>
      <c r="C134" s="96">
        <v>0.99174500000002097</v>
      </c>
      <c r="D134" s="96">
        <v>0</v>
      </c>
      <c r="E134" s="96">
        <v>0.94996137259910096</v>
      </c>
      <c r="F134" s="96">
        <v>1.0335286274009401</v>
      </c>
      <c r="G134" s="96">
        <v>0.27398499999999698</v>
      </c>
      <c r="H134" s="96">
        <v>1.2565734162240401E-33</v>
      </c>
      <c r="I134" s="96">
        <v>0.232767180290327</v>
      </c>
      <c r="J134" s="96">
        <v>0.31520281970966801</v>
      </c>
      <c r="K134" s="96">
        <v>0.44037500000000601</v>
      </c>
      <c r="L134" s="96">
        <v>3.2002713572780901E-6</v>
      </c>
      <c r="M134" s="96">
        <v>0.25684542966768997</v>
      </c>
      <c r="N134" s="96">
        <v>0.62390457033232205</v>
      </c>
      <c r="O134" t="s">
        <v>652</v>
      </c>
      <c r="P134" s="96">
        <v>0.99902000000000701</v>
      </c>
      <c r="Q134" s="96">
        <v>0</v>
      </c>
      <c r="R134" s="96">
        <v>0.95717231486720999</v>
      </c>
      <c r="S134" s="96">
        <v>1.04086768513281</v>
      </c>
      <c r="T134" s="96">
        <v>0.285360000000003</v>
      </c>
      <c r="U134" s="96">
        <v>9.5765634706813001E-26</v>
      </c>
      <c r="V134" s="96">
        <v>0.23349096897968999</v>
      </c>
      <c r="W134" s="96">
        <v>0.33722903102031698</v>
      </c>
      <c r="X134" s="96">
        <v>0.43625000000000302</v>
      </c>
      <c r="Y134" s="96">
        <v>1.2926501686617001E-7</v>
      </c>
      <c r="Z134" s="96">
        <v>0.27535567638227798</v>
      </c>
      <c r="AA134" s="96">
        <v>0.59714432361772696</v>
      </c>
    </row>
    <row r="135" spans="1:27" x14ac:dyDescent="0.25">
      <c r="A135" t="str">
        <f t="shared" si="3"/>
        <v>Apr</v>
      </c>
      <c r="B135" t="s">
        <v>653</v>
      </c>
      <c r="C135" s="96">
        <v>0.91460000000001995</v>
      </c>
      <c r="D135" s="96">
        <v>0</v>
      </c>
      <c r="E135" s="96">
        <v>0.87281637259910005</v>
      </c>
      <c r="F135" s="96">
        <v>0.95638362740093996</v>
      </c>
      <c r="G135" s="96">
        <v>0.21944499999999401</v>
      </c>
      <c r="H135" s="96">
        <v>3.0961170585105398E-23</v>
      </c>
      <c r="I135" s="96">
        <v>0.178227180290324</v>
      </c>
      <c r="J135" s="96">
        <v>0.26066281970966398</v>
      </c>
      <c r="K135" s="96">
        <v>0.39209000000000599</v>
      </c>
      <c r="L135" s="96">
        <v>3.2269982672249398E-5</v>
      </c>
      <c r="M135" s="96">
        <v>0.20856042966769001</v>
      </c>
      <c r="N135" s="96">
        <v>0.57561957033232203</v>
      </c>
      <c r="O135" t="s">
        <v>653</v>
      </c>
      <c r="P135" s="96">
        <v>0.90290000000000703</v>
      </c>
      <c r="Q135" s="96">
        <v>0</v>
      </c>
      <c r="R135" s="96">
        <v>0.86105231486721001</v>
      </c>
      <c r="S135" s="96">
        <v>0.94474768513280505</v>
      </c>
      <c r="T135" s="96">
        <v>0.231770000000002</v>
      </c>
      <c r="U135" s="96">
        <v>7.9251016184082202E-18</v>
      </c>
      <c r="V135" s="96">
        <v>0.17990096897968799</v>
      </c>
      <c r="W135" s="96">
        <v>0.28363903102031601</v>
      </c>
      <c r="X135" s="96">
        <v>0.388490000000003</v>
      </c>
      <c r="Y135" s="96">
        <v>2.4880521413934598E-6</v>
      </c>
      <c r="Z135" s="96">
        <v>0.22759567638227901</v>
      </c>
      <c r="AA135" s="96">
        <v>0.54938432361772704</v>
      </c>
    </row>
    <row r="136" spans="1:27" x14ac:dyDescent="0.25">
      <c r="A136" t="str">
        <f t="shared" si="3"/>
        <v>Apr</v>
      </c>
      <c r="B136" t="s">
        <v>654</v>
      </c>
      <c r="C136" s="96">
        <v>0.931045000000018</v>
      </c>
      <c r="D136" s="96">
        <v>0</v>
      </c>
      <c r="E136" s="96">
        <v>0.88926137259909699</v>
      </c>
      <c r="F136" s="96">
        <v>0.97282862740093801</v>
      </c>
      <c r="G136" s="96">
        <v>0.219554999999996</v>
      </c>
      <c r="H136" s="96">
        <v>2.9593467871157799E-23</v>
      </c>
      <c r="I136" s="96">
        <v>0.178337180290326</v>
      </c>
      <c r="J136" s="96">
        <v>0.26077281970966598</v>
      </c>
      <c r="K136" s="96">
        <v>0.39737500000000597</v>
      </c>
      <c r="L136" s="96">
        <v>2.5334166927862E-5</v>
      </c>
      <c r="M136" s="96">
        <v>0.21384542966768999</v>
      </c>
      <c r="N136" s="96">
        <v>0.58090457033232101</v>
      </c>
      <c r="O136" t="s">
        <v>654</v>
      </c>
      <c r="P136" s="96">
        <v>0.94607000000000696</v>
      </c>
      <c r="Q136" s="96">
        <v>0</v>
      </c>
      <c r="R136" s="96">
        <v>0.90422231486721005</v>
      </c>
      <c r="S136" s="96">
        <v>0.98791768513280498</v>
      </c>
      <c r="T136" s="96">
        <v>0.24128000000000299</v>
      </c>
      <c r="U136" s="96">
        <v>3.9006681117218202E-19</v>
      </c>
      <c r="V136" s="96">
        <v>0.18941096897968901</v>
      </c>
      <c r="W136" s="96">
        <v>0.29314903102031598</v>
      </c>
      <c r="X136" s="96">
        <v>0.40245000000000303</v>
      </c>
      <c r="Y136" s="96">
        <v>1.0814267281810199E-6</v>
      </c>
      <c r="Z136" s="96">
        <v>0.24155567638227901</v>
      </c>
      <c r="AA136" s="96">
        <v>0.56334432361772802</v>
      </c>
    </row>
    <row r="137" spans="1:27" x14ac:dyDescent="0.25">
      <c r="A137" t="str">
        <f t="shared" si="3"/>
        <v>Apr</v>
      </c>
      <c r="B137" t="s">
        <v>655</v>
      </c>
      <c r="C137" s="96">
        <v>0.96820500000001597</v>
      </c>
      <c r="D137" s="96">
        <v>0</v>
      </c>
      <c r="E137" s="96">
        <v>0.92642137259909596</v>
      </c>
      <c r="F137" s="96">
        <v>1.00998862740094</v>
      </c>
      <c r="G137" s="96">
        <v>0.22811999999999999</v>
      </c>
      <c r="H137" s="96">
        <v>8.4168103727951406E-25</v>
      </c>
      <c r="I137" s="96">
        <v>0.18690218029032901</v>
      </c>
      <c r="J137" s="96">
        <v>0.26933781970967002</v>
      </c>
      <c r="K137" s="96">
        <v>0.39517000000000402</v>
      </c>
      <c r="L137" s="96">
        <v>2.8034712937945699E-5</v>
      </c>
      <c r="M137" s="96">
        <v>0.21164042966768901</v>
      </c>
      <c r="N137" s="96">
        <v>0.57869957033232</v>
      </c>
      <c r="O137" t="s">
        <v>655</v>
      </c>
      <c r="P137" s="96">
        <v>0.96758000000000599</v>
      </c>
      <c r="Q137" s="96">
        <v>0</v>
      </c>
      <c r="R137" s="96">
        <v>0.92573231486720797</v>
      </c>
      <c r="S137" s="96">
        <v>1.0094276851327999</v>
      </c>
      <c r="T137" s="96">
        <v>0.23117000000000301</v>
      </c>
      <c r="U137" s="96">
        <v>9.5512584128361705E-18</v>
      </c>
      <c r="V137" s="96">
        <v>0.17930096897969</v>
      </c>
      <c r="W137" s="96">
        <v>0.28303903102031702</v>
      </c>
      <c r="X137" s="96">
        <v>0.39617000000000302</v>
      </c>
      <c r="Y137" s="96">
        <v>1.57824148914281E-6</v>
      </c>
      <c r="Z137" s="96">
        <v>0.235275676382278</v>
      </c>
      <c r="AA137" s="96">
        <v>0.55706432361772695</v>
      </c>
    </row>
    <row r="138" spans="1:27" x14ac:dyDescent="0.25">
      <c r="A138" t="str">
        <f t="shared" si="3"/>
        <v>Apr</v>
      </c>
      <c r="B138" t="s">
        <v>656</v>
      </c>
      <c r="C138" s="96">
        <v>0.92984000000001599</v>
      </c>
      <c r="D138" s="96">
        <v>0</v>
      </c>
      <c r="E138" s="96">
        <v>0.88805637259909598</v>
      </c>
      <c r="F138" s="96">
        <v>0.971623627400936</v>
      </c>
      <c r="G138" s="96">
        <v>0.215109999999991</v>
      </c>
      <c r="H138" s="96">
        <v>1.81646596783615E-22</v>
      </c>
      <c r="I138" s="96">
        <v>0.173892180290321</v>
      </c>
      <c r="J138" s="96">
        <v>0.25632781970966201</v>
      </c>
      <c r="K138" s="96">
        <v>0.39125500000000402</v>
      </c>
      <c r="L138" s="96">
        <v>3.3519300495617303E-5</v>
      </c>
      <c r="M138" s="96">
        <v>0.20772542966768801</v>
      </c>
      <c r="N138" s="96">
        <v>0.57478457033232</v>
      </c>
      <c r="O138" t="s">
        <v>656</v>
      </c>
      <c r="P138" s="96">
        <v>0.91074000000000599</v>
      </c>
      <c r="Q138" s="96">
        <v>0</v>
      </c>
      <c r="R138" s="96">
        <v>0.86889231486720797</v>
      </c>
      <c r="S138" s="96">
        <v>0.95258768513280301</v>
      </c>
      <c r="T138" s="96">
        <v>0.207510000000002</v>
      </c>
      <c r="U138" s="96">
        <v>1.08472027583959E-14</v>
      </c>
      <c r="V138" s="96">
        <v>0.15564096897968899</v>
      </c>
      <c r="W138" s="96">
        <v>0.25937903102031601</v>
      </c>
      <c r="X138" s="96">
        <v>0.38753000000000298</v>
      </c>
      <c r="Y138" s="96">
        <v>2.6322727803412701E-6</v>
      </c>
      <c r="Z138" s="96">
        <v>0.226635676382278</v>
      </c>
      <c r="AA138" s="96">
        <v>0.54842432361772697</v>
      </c>
    </row>
    <row r="139" spans="1:27" x14ac:dyDescent="0.25">
      <c r="A139" t="str">
        <f t="shared" si="3"/>
        <v>Apr</v>
      </c>
      <c r="B139" t="s">
        <v>657</v>
      </c>
      <c r="C139" s="96">
        <v>0.94759500000001495</v>
      </c>
      <c r="D139" s="96">
        <v>0</v>
      </c>
      <c r="E139" s="96">
        <v>0.90581137259909505</v>
      </c>
      <c r="F139" s="96">
        <v>0.98937862740093496</v>
      </c>
      <c r="G139" s="96">
        <v>0.230520000000004</v>
      </c>
      <c r="H139" s="96">
        <v>3.0592185882255699E-25</v>
      </c>
      <c r="I139" s="96">
        <v>0.18930218029033399</v>
      </c>
      <c r="J139" s="96">
        <v>0.27173781970967398</v>
      </c>
      <c r="K139" s="96">
        <v>0.41221000000000502</v>
      </c>
      <c r="L139" s="96">
        <v>1.26601325050198E-5</v>
      </c>
      <c r="M139" s="96">
        <v>0.22868042966768901</v>
      </c>
      <c r="N139" s="96">
        <v>0.59573957033231995</v>
      </c>
      <c r="O139" t="s">
        <v>657</v>
      </c>
      <c r="P139" s="96">
        <v>0.94022000000000505</v>
      </c>
      <c r="Q139" s="96">
        <v>0</v>
      </c>
      <c r="R139" s="96">
        <v>0.89837231486720803</v>
      </c>
      <c r="S139" s="96">
        <v>0.98206768513280296</v>
      </c>
      <c r="T139" s="96">
        <v>0.233520000000004</v>
      </c>
      <c r="U139" s="96">
        <v>4.5877297979917102E-18</v>
      </c>
      <c r="V139" s="96">
        <v>0.18165096897969099</v>
      </c>
      <c r="W139" s="96">
        <v>0.28538903102031798</v>
      </c>
      <c r="X139" s="96">
        <v>0.406810000000003</v>
      </c>
      <c r="Y139" s="96">
        <v>8.29238809352814E-7</v>
      </c>
      <c r="Z139" s="96">
        <v>0.24591567638227799</v>
      </c>
      <c r="AA139" s="96">
        <v>0.56770432361772705</v>
      </c>
    </row>
    <row r="140" spans="1:27" x14ac:dyDescent="0.25">
      <c r="A140" t="str">
        <f t="shared" si="3"/>
        <v>Apr</v>
      </c>
      <c r="B140" t="s">
        <v>658</v>
      </c>
      <c r="C140" s="96">
        <v>0</v>
      </c>
      <c r="D140" s="96" t="s">
        <v>526</v>
      </c>
      <c r="E140" s="96" t="s">
        <v>526</v>
      </c>
      <c r="F140" s="96" t="s">
        <v>526</v>
      </c>
      <c r="G140" s="96">
        <v>0</v>
      </c>
      <c r="H140" s="96" t="s">
        <v>526</v>
      </c>
      <c r="I140" s="96" t="s">
        <v>526</v>
      </c>
      <c r="J140" s="96" t="s">
        <v>526</v>
      </c>
      <c r="K140" s="96">
        <v>0</v>
      </c>
      <c r="L140" s="96" t="s">
        <v>526</v>
      </c>
      <c r="M140" s="96" t="s">
        <v>526</v>
      </c>
      <c r="N140" s="96" t="s">
        <v>526</v>
      </c>
      <c r="O140" t="s">
        <v>658</v>
      </c>
      <c r="P140" s="96">
        <v>0</v>
      </c>
      <c r="Q140" s="96" t="s">
        <v>526</v>
      </c>
      <c r="R140" s="96" t="s">
        <v>526</v>
      </c>
      <c r="S140" s="96" t="s">
        <v>526</v>
      </c>
      <c r="T140" s="96">
        <v>0</v>
      </c>
      <c r="U140" s="96" t="s">
        <v>526</v>
      </c>
      <c r="V140" s="96" t="s">
        <v>526</v>
      </c>
      <c r="W140" s="96" t="s">
        <v>526</v>
      </c>
      <c r="X140" s="96">
        <v>0</v>
      </c>
      <c r="Y140" s="96" t="s">
        <v>526</v>
      </c>
      <c r="Z140" s="96" t="s">
        <v>526</v>
      </c>
      <c r="AA140" s="96" t="s">
        <v>526</v>
      </c>
    </row>
    <row r="141" spans="1:27" x14ac:dyDescent="0.25">
      <c r="A141" t="str">
        <f t="shared" si="3"/>
        <v>Apr</v>
      </c>
      <c r="B141" t="s">
        <v>659</v>
      </c>
      <c r="C141" s="96">
        <v>0.93297000000001495</v>
      </c>
      <c r="D141" s="96">
        <v>0</v>
      </c>
      <c r="E141" s="96">
        <v>0.89118637259909494</v>
      </c>
      <c r="F141" s="96">
        <v>0.97475362740093496</v>
      </c>
      <c r="G141" s="96">
        <v>0.22188999999999401</v>
      </c>
      <c r="H141" s="96">
        <v>1.1304858248822E-23</v>
      </c>
      <c r="I141" s="96">
        <v>0.180672180290324</v>
      </c>
      <c r="J141" s="96">
        <v>0.26310781970966401</v>
      </c>
      <c r="K141" s="96">
        <v>0.39361500000000299</v>
      </c>
      <c r="L141" s="96">
        <v>3.01019754086283E-5</v>
      </c>
      <c r="M141" s="96">
        <v>0.21008542966768801</v>
      </c>
      <c r="N141" s="96">
        <v>0.57714457033231903</v>
      </c>
      <c r="O141" t="s">
        <v>659</v>
      </c>
      <c r="P141" s="96">
        <v>0.93292000000000597</v>
      </c>
      <c r="Q141" s="96">
        <v>0</v>
      </c>
      <c r="R141" s="96">
        <v>0.89107231486720895</v>
      </c>
      <c r="S141" s="96">
        <v>0.97476768513280398</v>
      </c>
      <c r="T141" s="96">
        <v>0.229190000000002</v>
      </c>
      <c r="U141" s="96">
        <v>1.76321795018084E-17</v>
      </c>
      <c r="V141" s="96">
        <v>0.17732096897968799</v>
      </c>
      <c r="W141" s="96">
        <v>0.28105903102031499</v>
      </c>
      <c r="X141" s="96">
        <v>0.39294000000000301</v>
      </c>
      <c r="Y141" s="96">
        <v>1.9130636834501201E-6</v>
      </c>
      <c r="Z141" s="96">
        <v>0.23204567638227799</v>
      </c>
      <c r="AA141" s="96">
        <v>0.553834323617727</v>
      </c>
    </row>
    <row r="142" spans="1:27" x14ac:dyDescent="0.25">
      <c r="A142" t="str">
        <f t="shared" si="3"/>
        <v>Apr</v>
      </c>
      <c r="B142" t="s">
        <v>660</v>
      </c>
      <c r="C142" s="96">
        <v>0.89331000000001604</v>
      </c>
      <c r="D142" s="96">
        <v>0</v>
      </c>
      <c r="E142" s="96">
        <v>0.85152637259909603</v>
      </c>
      <c r="F142" s="96">
        <v>0.93509362740093604</v>
      </c>
      <c r="G142" s="96">
        <v>0.42131999999998898</v>
      </c>
      <c r="H142" s="96">
        <v>0</v>
      </c>
      <c r="I142" s="96">
        <v>0.380102180290319</v>
      </c>
      <c r="J142" s="96">
        <v>0.46253781970965901</v>
      </c>
      <c r="K142" s="96">
        <v>0.40177500000000299</v>
      </c>
      <c r="L142" s="96">
        <v>2.0668814399825398E-5</v>
      </c>
      <c r="M142" s="96">
        <v>0.21824542966768801</v>
      </c>
      <c r="N142" s="96">
        <v>0.58530457033231897</v>
      </c>
      <c r="O142" t="s">
        <v>660</v>
      </c>
      <c r="P142" s="96">
        <v>0.86426000000000602</v>
      </c>
      <c r="Q142" s="96">
        <v>0</v>
      </c>
      <c r="R142" s="96">
        <v>0.82241231486720801</v>
      </c>
      <c r="S142" s="96">
        <v>0.90610768513280404</v>
      </c>
      <c r="T142" s="96">
        <v>0.68072000000000099</v>
      </c>
      <c r="U142" s="96">
        <v>0</v>
      </c>
      <c r="V142" s="96">
        <v>0.62885096897968795</v>
      </c>
      <c r="W142" s="96">
        <v>0.73258903102031503</v>
      </c>
      <c r="X142" s="96">
        <v>0.40605000000000202</v>
      </c>
      <c r="Y142" s="96">
        <v>8.6867938136936195E-7</v>
      </c>
      <c r="Z142" s="96">
        <v>0.245155676382278</v>
      </c>
      <c r="AA142" s="96">
        <v>0.56694432361772695</v>
      </c>
    </row>
    <row r="143" spans="1:27" x14ac:dyDescent="0.25">
      <c r="A143" t="str">
        <f t="shared" si="3"/>
        <v>Apr</v>
      </c>
      <c r="B143" t="s">
        <v>661</v>
      </c>
      <c r="C143" s="96">
        <v>0.89650500000000899</v>
      </c>
      <c r="D143" s="96">
        <v>0</v>
      </c>
      <c r="E143" s="96">
        <v>0.85472137259908898</v>
      </c>
      <c r="F143" s="96">
        <v>0.938288627400929</v>
      </c>
      <c r="G143" s="96">
        <v>0.50442499999999102</v>
      </c>
      <c r="H143" s="96">
        <v>0</v>
      </c>
      <c r="I143" s="96">
        <v>0.46320718029032099</v>
      </c>
      <c r="J143" s="96">
        <v>0.545642819709661</v>
      </c>
      <c r="K143" s="96">
        <v>0.38764000000000098</v>
      </c>
      <c r="L143" s="96">
        <v>3.9479630735868197E-5</v>
      </c>
      <c r="M143" s="96">
        <v>0.204110429667686</v>
      </c>
      <c r="N143" s="96">
        <v>0.57116957033231697</v>
      </c>
      <c r="O143" t="s">
        <v>661</v>
      </c>
      <c r="P143" s="96">
        <v>0.95348000000000699</v>
      </c>
      <c r="Q143" s="96">
        <v>0</v>
      </c>
      <c r="R143" s="96">
        <v>0.91163231486720897</v>
      </c>
      <c r="S143" s="96">
        <v>0.99532768513280401</v>
      </c>
      <c r="T143" s="96">
        <v>0.62964999999999904</v>
      </c>
      <c r="U143" s="96">
        <v>0</v>
      </c>
      <c r="V143" s="96">
        <v>0.577780968979686</v>
      </c>
      <c r="W143" s="96">
        <v>0.68151903102031297</v>
      </c>
      <c r="X143" s="96">
        <v>0.41784000000000299</v>
      </c>
      <c r="Y143" s="96">
        <v>4.1886174166355502E-7</v>
      </c>
      <c r="Z143" s="96">
        <v>0.256945676382279</v>
      </c>
      <c r="AA143" s="96">
        <v>0.57873432361772803</v>
      </c>
    </row>
    <row r="144" spans="1:27" x14ac:dyDescent="0.25">
      <c r="A144" t="str">
        <f t="shared" si="3"/>
        <v>Apr</v>
      </c>
      <c r="B144" t="s">
        <v>662</v>
      </c>
      <c r="C144" s="96">
        <v>0.95068000000001496</v>
      </c>
      <c r="D144" s="96">
        <v>0</v>
      </c>
      <c r="E144" s="96">
        <v>0.90889637259909495</v>
      </c>
      <c r="F144" s="96">
        <v>0.99246362740093497</v>
      </c>
      <c r="G144" s="96">
        <v>0.22183999999999801</v>
      </c>
      <c r="H144" s="96">
        <v>1.15409792475293E-23</v>
      </c>
      <c r="I144" s="96">
        <v>0.180622180290328</v>
      </c>
      <c r="J144" s="96">
        <v>0.26305781970966802</v>
      </c>
      <c r="K144" s="96">
        <v>0.40151500000000501</v>
      </c>
      <c r="L144" s="96">
        <v>2.0919981961112901E-5</v>
      </c>
      <c r="M144" s="96">
        <v>0.217985429667689</v>
      </c>
      <c r="N144" s="96">
        <v>0.58504457033232005</v>
      </c>
      <c r="O144" t="s">
        <v>662</v>
      </c>
      <c r="P144" s="96">
        <v>0.93498000000000603</v>
      </c>
      <c r="Q144" s="96">
        <v>0</v>
      </c>
      <c r="R144" s="96">
        <v>0.89313231486720801</v>
      </c>
      <c r="S144" s="96">
        <v>0.97682768513280405</v>
      </c>
      <c r="T144" s="96">
        <v>0.214840000000002</v>
      </c>
      <c r="U144" s="96">
        <v>1.31369728222713E-15</v>
      </c>
      <c r="V144" s="96">
        <v>0.16297096897968899</v>
      </c>
      <c r="W144" s="96">
        <v>0.26670903102031601</v>
      </c>
      <c r="X144" s="96">
        <v>0.39314000000000299</v>
      </c>
      <c r="Y144" s="96">
        <v>1.8904846533573601E-6</v>
      </c>
      <c r="Z144" s="96">
        <v>0.232245676382279</v>
      </c>
      <c r="AA144" s="96">
        <v>0.55403432361772698</v>
      </c>
    </row>
    <row r="145" spans="1:27" x14ac:dyDescent="0.25">
      <c r="A145" t="str">
        <f t="shared" si="3"/>
        <v>Apr</v>
      </c>
      <c r="B145" t="s">
        <v>663</v>
      </c>
      <c r="C145" s="96">
        <v>0.91967500000001401</v>
      </c>
      <c r="D145" s="96">
        <v>0</v>
      </c>
      <c r="E145" s="96">
        <v>0.877891372599094</v>
      </c>
      <c r="F145" s="96">
        <v>0.96145862740093402</v>
      </c>
      <c r="G145" s="96">
        <v>0.222709999999994</v>
      </c>
      <c r="H145" s="96">
        <v>8.0511525543884999E-24</v>
      </c>
      <c r="I145" s="96">
        <v>0.18149218029032399</v>
      </c>
      <c r="J145" s="96">
        <v>0.263927819709665</v>
      </c>
      <c r="K145" s="96">
        <v>0.38256000000000401</v>
      </c>
      <c r="L145" s="96">
        <v>4.9581812109940797E-5</v>
      </c>
      <c r="M145" s="96">
        <v>0.199030429667689</v>
      </c>
      <c r="N145" s="96">
        <v>0.56608957033231899</v>
      </c>
      <c r="O145" t="s">
        <v>663</v>
      </c>
      <c r="P145" s="96">
        <v>0.93475000000000696</v>
      </c>
      <c r="Q145" s="96">
        <v>0</v>
      </c>
      <c r="R145" s="96">
        <v>0.89290231486720895</v>
      </c>
      <c r="S145" s="96">
        <v>0.97659768513280398</v>
      </c>
      <c r="T145" s="96">
        <v>0.230160000000003</v>
      </c>
      <c r="U145" s="96">
        <v>1.3065030428389799E-17</v>
      </c>
      <c r="V145" s="96">
        <v>0.17829096897968899</v>
      </c>
      <c r="W145" s="96">
        <v>0.28202903102031601</v>
      </c>
      <c r="X145" s="96">
        <v>0.383660000000003</v>
      </c>
      <c r="Y145" s="96">
        <v>3.2994490624385801E-6</v>
      </c>
      <c r="Z145" s="96">
        <v>0.22276567638227901</v>
      </c>
      <c r="AA145" s="96">
        <v>0.54455432361772704</v>
      </c>
    </row>
    <row r="146" spans="1:27" x14ac:dyDescent="0.25">
      <c r="A146" t="str">
        <f t="shared" si="3"/>
        <v>Apr</v>
      </c>
      <c r="B146" t="s">
        <v>664</v>
      </c>
      <c r="C146" s="96">
        <v>1.0625850000000201</v>
      </c>
      <c r="D146" s="96">
        <v>0</v>
      </c>
      <c r="E146" s="96">
        <v>1.0208013725991001</v>
      </c>
      <c r="F146" s="96">
        <v>1.1043686274009401</v>
      </c>
      <c r="G146" s="96">
        <v>0.235614999999995</v>
      </c>
      <c r="H146" s="96">
        <v>3.4965697089128003E-26</v>
      </c>
      <c r="I146" s="96">
        <v>0.19439718029032499</v>
      </c>
      <c r="J146" s="96">
        <v>0.276832819709665</v>
      </c>
      <c r="K146" s="96">
        <v>0.43033500000000502</v>
      </c>
      <c r="L146" s="96">
        <v>5.2706990910412001E-6</v>
      </c>
      <c r="M146" s="96">
        <v>0.24680542966769101</v>
      </c>
      <c r="N146" s="96">
        <v>0.61386457033232</v>
      </c>
      <c r="O146" t="s">
        <v>664</v>
      </c>
      <c r="P146" s="96">
        <v>1.04331000000001</v>
      </c>
      <c r="Q146" s="96">
        <v>0</v>
      </c>
      <c r="R146" s="96">
        <v>1.0014623148672099</v>
      </c>
      <c r="S146" s="96">
        <v>1.08515768513281</v>
      </c>
      <c r="T146" s="96">
        <v>0.22889000000000301</v>
      </c>
      <c r="U146" s="96">
        <v>1.9341050812938499E-17</v>
      </c>
      <c r="V146" s="96">
        <v>0.17702096897969</v>
      </c>
      <c r="W146" s="96">
        <v>0.28075903102031702</v>
      </c>
      <c r="X146" s="96">
        <v>0.41766000000000297</v>
      </c>
      <c r="Y146" s="96">
        <v>4.2361090214592499E-7</v>
      </c>
      <c r="Z146" s="96">
        <v>0.25676567638227898</v>
      </c>
      <c r="AA146" s="96">
        <v>0.57855432361772696</v>
      </c>
    </row>
    <row r="147" spans="1:27" x14ac:dyDescent="0.25">
      <c r="A147" t="str">
        <f t="shared" si="3"/>
        <v>Apr</v>
      </c>
      <c r="B147" t="s">
        <v>665</v>
      </c>
      <c r="C147" s="96">
        <v>1.0047650000000199</v>
      </c>
      <c r="D147" s="96">
        <v>0</v>
      </c>
      <c r="E147" s="96">
        <v>0.96298137259909899</v>
      </c>
      <c r="F147" s="96">
        <v>1.0465486274009399</v>
      </c>
      <c r="G147" s="96">
        <v>0.259099999999999</v>
      </c>
      <c r="H147" s="96">
        <v>1.13736339099903E-30</v>
      </c>
      <c r="I147" s="96">
        <v>0.21788218029032899</v>
      </c>
      <c r="J147" s="96">
        <v>0.30031781970966898</v>
      </c>
      <c r="K147" s="96">
        <v>0.404590000000006</v>
      </c>
      <c r="L147" s="96">
        <v>1.8127525454642099E-5</v>
      </c>
      <c r="M147" s="96">
        <v>0.22106042966769099</v>
      </c>
      <c r="N147" s="96">
        <v>0.58811957033232098</v>
      </c>
      <c r="O147" t="s">
        <v>665</v>
      </c>
      <c r="P147" s="96">
        <v>0.99754000000000698</v>
      </c>
      <c r="Q147" s="96">
        <v>0</v>
      </c>
      <c r="R147" s="96">
        <v>0.95569231486720996</v>
      </c>
      <c r="S147" s="96">
        <v>1.0393876851328101</v>
      </c>
      <c r="T147" s="96">
        <v>0.26225000000000398</v>
      </c>
      <c r="U147" s="96">
        <v>3.6024301544268801E-22</v>
      </c>
      <c r="V147" s="96">
        <v>0.21038096897969</v>
      </c>
      <c r="W147" s="96">
        <v>0.31411903102031702</v>
      </c>
      <c r="X147" s="96">
        <v>0.40519000000000299</v>
      </c>
      <c r="Y147" s="96">
        <v>9.1549209789166596E-7</v>
      </c>
      <c r="Z147" s="96">
        <v>0.244295676382279</v>
      </c>
      <c r="AA147" s="96">
        <v>0.56608432361772798</v>
      </c>
    </row>
    <row r="148" spans="1:27" x14ac:dyDescent="0.25">
      <c r="A148" t="str">
        <f t="shared" si="3"/>
        <v>Apr</v>
      </c>
      <c r="B148" t="s">
        <v>666</v>
      </c>
      <c r="C148" s="96">
        <v>0.97323500000001795</v>
      </c>
      <c r="D148" s="96">
        <v>0</v>
      </c>
      <c r="E148" s="96">
        <v>0.93145137259909805</v>
      </c>
      <c r="F148" s="96">
        <v>1.0150186274009401</v>
      </c>
      <c r="G148" s="96">
        <v>0.226019999999997</v>
      </c>
      <c r="H148" s="96">
        <v>2.03003507726692E-24</v>
      </c>
      <c r="I148" s="96">
        <v>0.184802180290326</v>
      </c>
      <c r="J148" s="96">
        <v>0.26723781970966698</v>
      </c>
      <c r="K148" s="96">
        <v>0.38859500000000502</v>
      </c>
      <c r="L148" s="96">
        <v>3.7813730433266103E-5</v>
      </c>
      <c r="M148" s="96">
        <v>0.20506542966769001</v>
      </c>
      <c r="N148" s="96">
        <v>0.57212457033232</v>
      </c>
      <c r="O148" t="s">
        <v>666</v>
      </c>
      <c r="P148" s="96">
        <v>0.98146000000000699</v>
      </c>
      <c r="Q148" s="96">
        <v>0</v>
      </c>
      <c r="R148" s="96">
        <v>0.93961231486720997</v>
      </c>
      <c r="S148" s="96">
        <v>1.0233076851328</v>
      </c>
      <c r="T148" s="96">
        <v>0.23927000000000201</v>
      </c>
      <c r="U148" s="96">
        <v>7.4331489835824698E-19</v>
      </c>
      <c r="V148" s="96">
        <v>0.187400968979689</v>
      </c>
      <c r="W148" s="96">
        <v>0.29113903102031602</v>
      </c>
      <c r="X148" s="96">
        <v>0.388320000000003</v>
      </c>
      <c r="Y148" s="96">
        <v>2.5130251490569401E-6</v>
      </c>
      <c r="Z148" s="96">
        <v>0.22742567638227901</v>
      </c>
      <c r="AA148" s="96">
        <v>0.54921432361772704</v>
      </c>
    </row>
    <row r="149" spans="1:27" x14ac:dyDescent="0.25">
      <c r="A149" t="str">
        <f t="shared" si="3"/>
        <v>Apr</v>
      </c>
      <c r="B149" t="s">
        <v>667</v>
      </c>
      <c r="C149" s="96">
        <v>1.03084000000002</v>
      </c>
      <c r="D149" s="96">
        <v>0</v>
      </c>
      <c r="E149" s="96">
        <v>0.98905637259910295</v>
      </c>
      <c r="F149" s="96">
        <v>1.07262362740094</v>
      </c>
      <c r="G149" s="96">
        <v>0.242754999999999</v>
      </c>
      <c r="H149" s="96">
        <v>1.5992946438020899E-27</v>
      </c>
      <c r="I149" s="96">
        <v>0.20153718029032899</v>
      </c>
      <c r="J149" s="96">
        <v>0.28397281970966898</v>
      </c>
      <c r="K149" s="96">
        <v>0.38554000000000599</v>
      </c>
      <c r="L149" s="96">
        <v>4.33920033872924E-5</v>
      </c>
      <c r="M149" s="96">
        <v>0.202010429667692</v>
      </c>
      <c r="N149" s="96">
        <v>0.56906957033232097</v>
      </c>
      <c r="O149" t="s">
        <v>667</v>
      </c>
      <c r="P149" s="96">
        <v>1.0196400000000101</v>
      </c>
      <c r="Q149" s="96">
        <v>0</v>
      </c>
      <c r="R149" s="96">
        <v>0.97779231486721097</v>
      </c>
      <c r="S149" s="96">
        <v>1.0614876851328101</v>
      </c>
      <c r="T149" s="96">
        <v>0.24808000000000399</v>
      </c>
      <c r="U149" s="96">
        <v>4.2616411000315502E-20</v>
      </c>
      <c r="V149" s="96">
        <v>0.19621096897969001</v>
      </c>
      <c r="W149" s="96">
        <v>0.299949031020317</v>
      </c>
      <c r="X149" s="96">
        <v>0.38964000000000298</v>
      </c>
      <c r="Y149" s="96">
        <v>2.3252770757996101E-6</v>
      </c>
      <c r="Z149" s="96">
        <v>0.228745676382279</v>
      </c>
      <c r="AA149" s="96">
        <v>0.55053432361772803</v>
      </c>
    </row>
    <row r="150" spans="1:27" x14ac:dyDescent="0.25">
      <c r="A150" t="str">
        <f t="shared" si="3"/>
        <v>Apr</v>
      </c>
      <c r="B150" t="s">
        <v>668</v>
      </c>
      <c r="C150" s="96">
        <v>1.0339850000000199</v>
      </c>
      <c r="D150" s="96">
        <v>0</v>
      </c>
      <c r="E150" s="96">
        <v>0.99220137259910102</v>
      </c>
      <c r="F150" s="96">
        <v>1.0757686274009399</v>
      </c>
      <c r="G150" s="96">
        <v>0.265454999999999</v>
      </c>
      <c r="H150" s="96">
        <v>6.3602442609993895E-32</v>
      </c>
      <c r="I150" s="96">
        <v>0.22423718029032899</v>
      </c>
      <c r="J150" s="96">
        <v>0.30667281970966898</v>
      </c>
      <c r="K150" s="96">
        <v>0.398820000000005</v>
      </c>
      <c r="L150" s="96">
        <v>2.3701073247687299E-5</v>
      </c>
      <c r="M150" s="96">
        <v>0.21529042966768999</v>
      </c>
      <c r="N150" s="96">
        <v>0.58234957033232004</v>
      </c>
      <c r="O150" t="s">
        <v>668</v>
      </c>
      <c r="P150" s="96">
        <v>1.0169600000000101</v>
      </c>
      <c r="Q150" s="96">
        <v>0</v>
      </c>
      <c r="R150" s="96">
        <v>0.97511231486720995</v>
      </c>
      <c r="S150" s="96">
        <v>1.0588076851328001</v>
      </c>
      <c r="T150" s="96">
        <v>0.27063000000000398</v>
      </c>
      <c r="U150" s="96">
        <v>1.9387379754257901E-23</v>
      </c>
      <c r="V150" s="96">
        <v>0.21876096897969</v>
      </c>
      <c r="W150" s="96">
        <v>0.32249903102031702</v>
      </c>
      <c r="X150" s="96">
        <v>0.395870000000003</v>
      </c>
      <c r="Y150" s="96">
        <v>1.60679107962798E-6</v>
      </c>
      <c r="Z150" s="96">
        <v>0.23497567638227901</v>
      </c>
      <c r="AA150" s="96">
        <v>0.55676432361772699</v>
      </c>
    </row>
    <row r="151" spans="1:27" x14ac:dyDescent="0.25">
      <c r="A151" t="str">
        <f t="shared" si="3"/>
        <v>Apr</v>
      </c>
      <c r="B151" t="s">
        <v>669</v>
      </c>
      <c r="C151" s="96">
        <v>1.02179500000002</v>
      </c>
      <c r="D151" s="96">
        <v>0</v>
      </c>
      <c r="E151" s="96">
        <v>0.98001137259909799</v>
      </c>
      <c r="F151" s="96">
        <v>1.06357862740094</v>
      </c>
      <c r="G151" s="96">
        <v>0.398759999999999</v>
      </c>
      <c r="H151" s="96">
        <v>0</v>
      </c>
      <c r="I151" s="96">
        <v>0.35754218029032903</v>
      </c>
      <c r="J151" s="96">
        <v>0.43997781970966898</v>
      </c>
      <c r="K151" s="96">
        <v>0.40396500000000402</v>
      </c>
      <c r="L151" s="96">
        <v>1.86645525634482E-5</v>
      </c>
      <c r="M151" s="96">
        <v>0.22043542966769</v>
      </c>
      <c r="N151" s="96">
        <v>0.587494570332319</v>
      </c>
      <c r="O151" t="s">
        <v>669</v>
      </c>
      <c r="P151" s="96">
        <v>1.0135700000000101</v>
      </c>
      <c r="Q151" s="96">
        <v>0</v>
      </c>
      <c r="R151" s="96">
        <v>0.97172231486720895</v>
      </c>
      <c r="S151" s="96">
        <v>1.0554176851328001</v>
      </c>
      <c r="T151" s="96">
        <v>0.38051000000000201</v>
      </c>
      <c r="U151" s="96">
        <v>0</v>
      </c>
      <c r="V151" s="96">
        <v>0.32864096897968798</v>
      </c>
      <c r="W151" s="96">
        <v>0.432379031020315</v>
      </c>
      <c r="X151" s="96">
        <v>0.39929000000000298</v>
      </c>
      <c r="Y151" s="96">
        <v>1.30885658625792E-6</v>
      </c>
      <c r="Z151" s="96">
        <v>0.23839567638227899</v>
      </c>
      <c r="AA151" s="96">
        <v>0.56018432361772696</v>
      </c>
    </row>
    <row r="152" spans="1:27" x14ac:dyDescent="0.25">
      <c r="A152" t="str">
        <f t="shared" si="3"/>
        <v>Apr</v>
      </c>
      <c r="B152" t="s">
        <v>670</v>
      </c>
      <c r="C152" s="96">
        <v>1.06419000000002</v>
      </c>
      <c r="D152" s="96">
        <v>0</v>
      </c>
      <c r="E152" s="96">
        <v>1.0224063725990999</v>
      </c>
      <c r="F152" s="96">
        <v>1.10597362740094</v>
      </c>
      <c r="G152" s="96">
        <v>0.29605499999999502</v>
      </c>
      <c r="H152" s="96">
        <v>3.7778740311743802E-38</v>
      </c>
      <c r="I152" s="96">
        <v>0.25483718029032498</v>
      </c>
      <c r="J152" s="96">
        <v>0.33727281970966499</v>
      </c>
      <c r="K152" s="96">
        <v>0.40647500000000403</v>
      </c>
      <c r="L152" s="96">
        <v>1.6595838628668899E-5</v>
      </c>
      <c r="M152" s="96">
        <v>0.22294542966768999</v>
      </c>
      <c r="N152" s="96">
        <v>0.59000457033231801</v>
      </c>
      <c r="O152" t="s">
        <v>670</v>
      </c>
      <c r="P152" s="96">
        <v>1.0660400000000101</v>
      </c>
      <c r="Q152" s="96">
        <v>0</v>
      </c>
      <c r="R152" s="96">
        <v>1.0241923148672101</v>
      </c>
      <c r="S152" s="96">
        <v>1.1078876851327999</v>
      </c>
      <c r="T152" s="96">
        <v>0.31113000000000302</v>
      </c>
      <c r="U152" s="96">
        <v>5.2888475528528203E-30</v>
      </c>
      <c r="V152" s="96">
        <v>0.25926096897968998</v>
      </c>
      <c r="W152" s="96">
        <v>0.362999031020317</v>
      </c>
      <c r="X152" s="96">
        <v>0.40500000000000302</v>
      </c>
      <c r="Y152" s="96">
        <v>9.26157796521075E-7</v>
      </c>
      <c r="Z152" s="96">
        <v>0.24410567638227801</v>
      </c>
      <c r="AA152" s="96">
        <v>0.56589432361772696</v>
      </c>
    </row>
    <row r="153" spans="1:27" x14ac:dyDescent="0.25">
      <c r="A153" t="str">
        <f t="shared" si="3"/>
        <v>Apr</v>
      </c>
      <c r="B153" t="s">
        <v>671</v>
      </c>
      <c r="C153" s="96">
        <v>1.0206000000000099</v>
      </c>
      <c r="D153" s="96">
        <v>0</v>
      </c>
      <c r="E153" s="96">
        <v>0.97881637259909504</v>
      </c>
      <c r="F153" s="96">
        <v>1.06238362740093</v>
      </c>
      <c r="G153" s="96">
        <v>0.29220999999999903</v>
      </c>
      <c r="H153" s="96">
        <v>2.3762833587765901E-37</v>
      </c>
      <c r="I153" s="96">
        <v>0.25099218029032899</v>
      </c>
      <c r="J153" s="96">
        <v>0.333427819709669</v>
      </c>
      <c r="K153" s="96">
        <v>0.390490000000004</v>
      </c>
      <c r="L153" s="96">
        <v>3.4704230178113201E-5</v>
      </c>
      <c r="M153" s="96">
        <v>0.20696042966768899</v>
      </c>
      <c r="N153" s="96">
        <v>0.57401957033231898</v>
      </c>
      <c r="O153" t="s">
        <v>671</v>
      </c>
      <c r="P153" s="96">
        <v>1.02820000000001</v>
      </c>
      <c r="Q153" s="96">
        <v>0</v>
      </c>
      <c r="R153" s="96">
        <v>0.98635231486720898</v>
      </c>
      <c r="S153" s="96">
        <v>1.0700476851328</v>
      </c>
      <c r="T153" s="96">
        <v>0.29466000000000298</v>
      </c>
      <c r="U153" s="96">
        <v>2.9971161618563299E-27</v>
      </c>
      <c r="V153" s="96">
        <v>0.24279096897968999</v>
      </c>
      <c r="W153" s="96">
        <v>0.34652903102031701</v>
      </c>
      <c r="X153" s="96">
        <v>0.38924000000000297</v>
      </c>
      <c r="Y153" s="96">
        <v>2.3806971849274099E-6</v>
      </c>
      <c r="Z153" s="96">
        <v>0.22834567638227901</v>
      </c>
      <c r="AA153" s="96">
        <v>0.55013432361772696</v>
      </c>
    </row>
    <row r="154" spans="1:27" x14ac:dyDescent="0.25">
      <c r="A154" t="str">
        <f t="shared" si="3"/>
        <v>Apr</v>
      </c>
      <c r="B154" t="s">
        <v>672</v>
      </c>
      <c r="C154" s="96">
        <v>1.0347900000000201</v>
      </c>
      <c r="D154" s="96">
        <v>0</v>
      </c>
      <c r="E154" s="96">
        <v>0.99300637259909597</v>
      </c>
      <c r="F154" s="96">
        <v>1.0765736274009401</v>
      </c>
      <c r="G154" s="96">
        <v>0.33145000000000302</v>
      </c>
      <c r="H154" s="96">
        <v>0</v>
      </c>
      <c r="I154" s="96">
        <v>0.29023218029033299</v>
      </c>
      <c r="J154" s="96">
        <v>0.372667819709673</v>
      </c>
      <c r="K154" s="96">
        <v>0.39883000000000501</v>
      </c>
      <c r="L154" s="96">
        <v>2.3690129734796499E-5</v>
      </c>
      <c r="M154" s="96">
        <v>0.21530042966769</v>
      </c>
      <c r="N154" s="96">
        <v>0.582359570332319</v>
      </c>
      <c r="O154" t="s">
        <v>672</v>
      </c>
      <c r="P154" s="96">
        <v>1.0157400000000101</v>
      </c>
      <c r="Q154" s="96">
        <v>0</v>
      </c>
      <c r="R154" s="96">
        <v>0.97389231486720895</v>
      </c>
      <c r="S154" s="96">
        <v>1.0575876851328001</v>
      </c>
      <c r="T154" s="96">
        <v>0.35035000000000499</v>
      </c>
      <c r="U154" s="96">
        <v>5.4244979740586902E-37</v>
      </c>
      <c r="V154" s="96">
        <v>0.29848096897969201</v>
      </c>
      <c r="W154" s="96">
        <v>0.40221903102031897</v>
      </c>
      <c r="X154" s="96">
        <v>0.40058000000000299</v>
      </c>
      <c r="Y154" s="96">
        <v>1.2109367973992899E-6</v>
      </c>
      <c r="Z154" s="96">
        <v>0.239685676382279</v>
      </c>
      <c r="AA154" s="96">
        <v>0.56147432361772698</v>
      </c>
    </row>
    <row r="155" spans="1:27" x14ac:dyDescent="0.25">
      <c r="A155" t="str">
        <f t="shared" si="3"/>
        <v>Apr</v>
      </c>
      <c r="B155" t="s">
        <v>673</v>
      </c>
      <c r="C155" s="96">
        <v>1.0505150000000201</v>
      </c>
      <c r="D155" s="96">
        <v>0</v>
      </c>
      <c r="E155" s="96">
        <v>1.0087313725991001</v>
      </c>
      <c r="F155" s="96">
        <v>1.0922986274009401</v>
      </c>
      <c r="G155" s="96">
        <v>0.326149999999998</v>
      </c>
      <c r="H155" s="96">
        <v>0</v>
      </c>
      <c r="I155" s="96">
        <v>0.28493218029032802</v>
      </c>
      <c r="J155" s="96">
        <v>0.36736781970966798</v>
      </c>
      <c r="K155" s="96">
        <v>0.408225000000005</v>
      </c>
      <c r="L155" s="96">
        <v>1.5285240483703399E-5</v>
      </c>
      <c r="M155" s="96">
        <v>0.22469542966768999</v>
      </c>
      <c r="N155" s="96">
        <v>0.59175457033232004</v>
      </c>
      <c r="O155" t="s">
        <v>673</v>
      </c>
      <c r="P155" s="96">
        <v>1.0458400000000101</v>
      </c>
      <c r="Q155" s="96">
        <v>0</v>
      </c>
      <c r="R155" s="96">
        <v>1.0039923148672101</v>
      </c>
      <c r="S155" s="96">
        <v>1.0876876851328099</v>
      </c>
      <c r="T155" s="96">
        <v>0.34655000000000302</v>
      </c>
      <c r="U155" s="96">
        <v>2.73479245041567E-36</v>
      </c>
      <c r="V155" s="96">
        <v>0.29468096897968898</v>
      </c>
      <c r="W155" s="96">
        <v>0.39841903102031601</v>
      </c>
      <c r="X155" s="96">
        <v>0.40450000000000302</v>
      </c>
      <c r="Y155" s="96">
        <v>9.5480113267655997E-7</v>
      </c>
      <c r="Z155" s="96">
        <v>0.24360567638227901</v>
      </c>
      <c r="AA155" s="96">
        <v>0.56539432361772701</v>
      </c>
    </row>
    <row r="156" spans="1:27" x14ac:dyDescent="0.25">
      <c r="A156" t="str">
        <f t="shared" si="3"/>
        <v>Apr</v>
      </c>
      <c r="B156" t="s">
        <v>674</v>
      </c>
      <c r="C156" s="96">
        <v>0.98377000000001502</v>
      </c>
      <c r="D156" s="96">
        <v>0</v>
      </c>
      <c r="E156" s="96">
        <v>0.94198637259909601</v>
      </c>
      <c r="F156" s="96">
        <v>1.02555362740094</v>
      </c>
      <c r="G156" s="96">
        <v>0.34267499999999701</v>
      </c>
      <c r="H156" s="96">
        <v>0</v>
      </c>
      <c r="I156" s="96">
        <v>0.30145718029032698</v>
      </c>
      <c r="J156" s="96">
        <v>0.38389281970966699</v>
      </c>
      <c r="K156" s="96">
        <v>0.39094000000000501</v>
      </c>
      <c r="L156" s="96">
        <v>3.4002466832109703E-5</v>
      </c>
      <c r="M156" s="96">
        <v>0.20741042966769099</v>
      </c>
      <c r="N156" s="96">
        <v>0.57446957033231905</v>
      </c>
      <c r="O156" t="s">
        <v>674</v>
      </c>
      <c r="P156" s="96">
        <v>0.98517000000000698</v>
      </c>
      <c r="Q156" s="96">
        <v>0</v>
      </c>
      <c r="R156" s="96">
        <v>0.94332231486720897</v>
      </c>
      <c r="S156" s="96">
        <v>1.0270176851327999</v>
      </c>
      <c r="T156" s="96">
        <v>0.33100000000000301</v>
      </c>
      <c r="U156" s="96">
        <v>1.8037241566217499E-33</v>
      </c>
      <c r="V156" s="96">
        <v>0.27913096897968898</v>
      </c>
      <c r="W156" s="96">
        <v>0.382869031020316</v>
      </c>
      <c r="X156" s="96">
        <v>0.39369000000000298</v>
      </c>
      <c r="Y156" s="96">
        <v>1.8297068513233999E-6</v>
      </c>
      <c r="Z156" s="96">
        <v>0.23279567638227899</v>
      </c>
      <c r="AA156" s="96">
        <v>0.55458432361772703</v>
      </c>
    </row>
    <row r="157" spans="1:27" x14ac:dyDescent="0.25">
      <c r="A157" t="str">
        <f t="shared" si="3"/>
        <v>Apr</v>
      </c>
      <c r="B157" t="s">
        <v>675</v>
      </c>
      <c r="C157" s="96">
        <v>0.98173500000002001</v>
      </c>
      <c r="D157" s="96">
        <v>0</v>
      </c>
      <c r="E157" s="96">
        <v>0.9399513725991</v>
      </c>
      <c r="F157" s="96">
        <v>1.02351862740094</v>
      </c>
      <c r="G157" s="96">
        <v>0.29599500000000301</v>
      </c>
      <c r="H157" s="96">
        <v>3.88815161964817E-38</v>
      </c>
      <c r="I157" s="96">
        <v>0.25477718029033303</v>
      </c>
      <c r="J157" s="96">
        <v>0.33721281970967298</v>
      </c>
      <c r="K157" s="96">
        <v>0.40140500000000701</v>
      </c>
      <c r="L157" s="96">
        <v>2.10271204316837E-5</v>
      </c>
      <c r="M157" s="96">
        <v>0.21787542966769199</v>
      </c>
      <c r="N157" s="96">
        <v>0.58493457033232099</v>
      </c>
      <c r="O157" t="s">
        <v>675</v>
      </c>
      <c r="P157" s="96">
        <v>0.979360000000008</v>
      </c>
      <c r="Q157" s="96">
        <v>0</v>
      </c>
      <c r="R157" s="96">
        <v>0.93751231486720998</v>
      </c>
      <c r="S157" s="96">
        <v>1.02120768513281</v>
      </c>
      <c r="T157" s="96">
        <v>0.299570000000005</v>
      </c>
      <c r="U157" s="96">
        <v>4.6519203194909004E-28</v>
      </c>
      <c r="V157" s="96">
        <v>0.24770096897969199</v>
      </c>
      <c r="W157" s="96">
        <v>0.35143903102031898</v>
      </c>
      <c r="X157" s="96">
        <v>0.39983000000000402</v>
      </c>
      <c r="Y157" s="96">
        <v>1.2669725336847199E-6</v>
      </c>
      <c r="Z157" s="96">
        <v>0.238935676382279</v>
      </c>
      <c r="AA157" s="96">
        <v>0.56072432361772795</v>
      </c>
    </row>
    <row r="158" spans="1:27" x14ac:dyDescent="0.25">
      <c r="A158" t="str">
        <f t="shared" si="3"/>
        <v>Apr</v>
      </c>
      <c r="B158" t="s">
        <v>676</v>
      </c>
      <c r="C158" s="96">
        <v>1.0311400000000199</v>
      </c>
      <c r="D158" s="96">
        <v>0</v>
      </c>
      <c r="E158" s="96">
        <v>0.98935637259910103</v>
      </c>
      <c r="F158" s="96">
        <v>1.0729236274009399</v>
      </c>
      <c r="G158" s="96">
        <v>0.35710999999999998</v>
      </c>
      <c r="H158" s="96">
        <v>0</v>
      </c>
      <c r="I158" s="96">
        <v>0.315892180290331</v>
      </c>
      <c r="J158" s="96">
        <v>0.39832781970967002</v>
      </c>
      <c r="K158" s="96">
        <v>0.40819000000000599</v>
      </c>
      <c r="L158" s="96">
        <v>1.531045412332E-5</v>
      </c>
      <c r="M158" s="96">
        <v>0.22466042966769101</v>
      </c>
      <c r="N158" s="96">
        <v>0.59171957033232003</v>
      </c>
      <c r="O158" t="s">
        <v>676</v>
      </c>
      <c r="P158" s="96">
        <v>1.0246900000000101</v>
      </c>
      <c r="Q158" s="96">
        <v>0</v>
      </c>
      <c r="R158" s="96">
        <v>0.98284231486721096</v>
      </c>
      <c r="S158" s="96">
        <v>1.0665376851328101</v>
      </c>
      <c r="T158" s="96">
        <v>0.32806000000000302</v>
      </c>
      <c r="U158" s="96">
        <v>6.0105403218255599E-33</v>
      </c>
      <c r="V158" s="96">
        <v>0.27619096897968998</v>
      </c>
      <c r="W158" s="96">
        <v>0.379929031020317</v>
      </c>
      <c r="X158" s="96">
        <v>0.40929000000000298</v>
      </c>
      <c r="Y158" s="96">
        <v>7.12194301133451E-7</v>
      </c>
      <c r="Z158" s="96">
        <v>0.248395676382279</v>
      </c>
      <c r="AA158" s="96">
        <v>0.57018432361772797</v>
      </c>
    </row>
    <row r="159" spans="1:27" x14ac:dyDescent="0.25">
      <c r="A159" t="str">
        <f t="shared" si="3"/>
        <v>Apr</v>
      </c>
      <c r="B159" t="s">
        <v>677</v>
      </c>
      <c r="C159" s="96">
        <v>1.0467200000000201</v>
      </c>
      <c r="D159" s="96">
        <v>0</v>
      </c>
      <c r="E159" s="96">
        <v>1.0049363725991001</v>
      </c>
      <c r="F159" s="96">
        <v>1.0885036274009401</v>
      </c>
      <c r="G159" s="96">
        <v>0.27231499999999997</v>
      </c>
      <c r="H159" s="96">
        <v>2.7219401910550101E-33</v>
      </c>
      <c r="I159" s="96">
        <v>0.23109718029033</v>
      </c>
      <c r="J159" s="96">
        <v>0.31353281970967001</v>
      </c>
      <c r="K159" s="96">
        <v>0.40815000000000601</v>
      </c>
      <c r="L159" s="96">
        <v>1.53393184228926E-5</v>
      </c>
      <c r="M159" s="96">
        <v>0.224620429667692</v>
      </c>
      <c r="N159" s="96">
        <v>0.59167957033231999</v>
      </c>
      <c r="O159" t="s">
        <v>677</v>
      </c>
      <c r="P159" s="96">
        <v>1.0482200000000099</v>
      </c>
      <c r="Q159" s="96">
        <v>0</v>
      </c>
      <c r="R159" s="96">
        <v>1.0063723148672099</v>
      </c>
      <c r="S159" s="96">
        <v>1.0900676851327999</v>
      </c>
      <c r="T159" s="96">
        <v>0.30174000000000401</v>
      </c>
      <c r="U159" s="96">
        <v>2.02699860668448E-28</v>
      </c>
      <c r="V159" s="96">
        <v>0.24987096897968999</v>
      </c>
      <c r="W159" s="96">
        <v>0.35360903102031699</v>
      </c>
      <c r="X159" s="96">
        <v>0.41010000000000302</v>
      </c>
      <c r="Y159" s="96">
        <v>6.7754630102229804E-7</v>
      </c>
      <c r="Z159" s="96">
        <v>0.249205676382279</v>
      </c>
      <c r="AA159" s="96">
        <v>0.57099432361772795</v>
      </c>
    </row>
    <row r="160" spans="1:27" x14ac:dyDescent="0.25">
      <c r="A160" t="str">
        <f t="shared" si="3"/>
        <v>Apr</v>
      </c>
      <c r="B160" t="s">
        <v>678</v>
      </c>
      <c r="C160" s="96">
        <v>0.96122000000001595</v>
      </c>
      <c r="D160" s="96">
        <v>0</v>
      </c>
      <c r="E160" s="96">
        <v>0.91943637259909605</v>
      </c>
      <c r="F160" s="96">
        <v>1.00300362740094</v>
      </c>
      <c r="G160" s="96">
        <v>0.24431499999999801</v>
      </c>
      <c r="H160" s="96">
        <v>8.0956827378037308E-28</v>
      </c>
      <c r="I160" s="96">
        <v>0.203097180290328</v>
      </c>
      <c r="J160" s="96">
        <v>0.28553281970966798</v>
      </c>
      <c r="K160" s="96">
        <v>0.42060000000000503</v>
      </c>
      <c r="L160" s="96">
        <v>8.4717883735280192E-6</v>
      </c>
      <c r="M160" s="96">
        <v>0.23707042966769101</v>
      </c>
      <c r="N160" s="96">
        <v>0.60412957033231995</v>
      </c>
      <c r="O160" t="s">
        <v>678</v>
      </c>
      <c r="P160" s="96">
        <v>0.96342000000000705</v>
      </c>
      <c r="Q160" s="96">
        <v>0</v>
      </c>
      <c r="R160" s="96">
        <v>0.92157231486720903</v>
      </c>
      <c r="S160" s="96">
        <v>1.0052676851328</v>
      </c>
      <c r="T160" s="96">
        <v>0.251890000000004</v>
      </c>
      <c r="U160" s="96">
        <v>1.20595142633217E-20</v>
      </c>
      <c r="V160" s="96">
        <v>0.20002096897968999</v>
      </c>
      <c r="W160" s="96">
        <v>0.30375903102031698</v>
      </c>
      <c r="X160" s="96">
        <v>0.42100000000000298</v>
      </c>
      <c r="Y160" s="96">
        <v>3.4340658979775002E-7</v>
      </c>
      <c r="Z160" s="96">
        <v>0.26010567638227899</v>
      </c>
      <c r="AA160" s="96">
        <v>0.58189432361772697</v>
      </c>
    </row>
    <row r="161" spans="1:27" x14ac:dyDescent="0.25">
      <c r="A161" t="str">
        <f t="shared" si="3"/>
        <v>Apr</v>
      </c>
      <c r="B161" t="s">
        <v>679</v>
      </c>
      <c r="C161" s="96">
        <v>0.99577500000001595</v>
      </c>
      <c r="D161" s="96">
        <v>0</v>
      </c>
      <c r="E161" s="96">
        <v>0.95399137259909605</v>
      </c>
      <c r="F161" s="96">
        <v>1.0375586274009401</v>
      </c>
      <c r="G161" s="96">
        <v>0.25950500000000498</v>
      </c>
      <c r="H161" s="96">
        <v>9.4741352862227596E-31</v>
      </c>
      <c r="I161" s="96">
        <v>0.218287180290335</v>
      </c>
      <c r="J161" s="96">
        <v>0.30072281970967502</v>
      </c>
      <c r="K161" s="96">
        <v>0.41803000000000401</v>
      </c>
      <c r="L161" s="96">
        <v>9.5880063128900406E-6</v>
      </c>
      <c r="M161" s="96">
        <v>0.234500429667691</v>
      </c>
      <c r="N161" s="96">
        <v>0.60155957033231799</v>
      </c>
      <c r="O161" t="s">
        <v>679</v>
      </c>
      <c r="P161" s="96">
        <v>1.0054500000000099</v>
      </c>
      <c r="Q161" s="96">
        <v>0</v>
      </c>
      <c r="R161" s="96">
        <v>0.96360231486720904</v>
      </c>
      <c r="S161" s="96">
        <v>1.0472976851328</v>
      </c>
      <c r="T161" s="96">
        <v>0.29623000000000499</v>
      </c>
      <c r="U161" s="96">
        <v>1.65614228052841E-27</v>
      </c>
      <c r="V161" s="96">
        <v>0.24436096897969101</v>
      </c>
      <c r="W161" s="96">
        <v>0.34809903102031797</v>
      </c>
      <c r="X161" s="96">
        <v>0.42283000000000298</v>
      </c>
      <c r="Y161" s="96">
        <v>3.0590847456523799E-7</v>
      </c>
      <c r="Z161" s="96">
        <v>0.26193567638227899</v>
      </c>
      <c r="AA161" s="96">
        <v>0.58372432361772697</v>
      </c>
    </row>
    <row r="162" spans="1:27" x14ac:dyDescent="0.25">
      <c r="A162" t="str">
        <f t="shared" si="3"/>
        <v>Apr</v>
      </c>
      <c r="B162" t="s">
        <v>680</v>
      </c>
      <c r="C162" s="96">
        <v>0.99655000000001703</v>
      </c>
      <c r="D162" s="96">
        <v>0</v>
      </c>
      <c r="E162" s="96">
        <v>0.95476637259909802</v>
      </c>
      <c r="F162" s="96">
        <v>1.03833362740094</v>
      </c>
      <c r="G162" s="96">
        <v>0.346214999999997</v>
      </c>
      <c r="H162" s="96">
        <v>0</v>
      </c>
      <c r="I162" s="96">
        <v>0.30499718029032702</v>
      </c>
      <c r="J162" s="96">
        <v>0.38743281970966698</v>
      </c>
      <c r="K162" s="96">
        <v>0.39798500000000497</v>
      </c>
      <c r="L162" s="96">
        <v>2.4632077690083402E-5</v>
      </c>
      <c r="M162" s="96">
        <v>0.21445542966769099</v>
      </c>
      <c r="N162" s="96">
        <v>0.58151457033231901</v>
      </c>
      <c r="O162" t="s">
        <v>680</v>
      </c>
      <c r="P162" s="96">
        <v>0.991900000000008</v>
      </c>
      <c r="Q162" s="96">
        <v>0</v>
      </c>
      <c r="R162" s="96">
        <v>0.95005231486720998</v>
      </c>
      <c r="S162" s="96">
        <v>1.03374768513281</v>
      </c>
      <c r="T162" s="96">
        <v>0.32464000000000298</v>
      </c>
      <c r="U162" s="96">
        <v>2.4143621344930501E-32</v>
      </c>
      <c r="V162" s="96">
        <v>0.27277096897969</v>
      </c>
      <c r="W162" s="96">
        <v>0.37650903102031702</v>
      </c>
      <c r="X162" s="96">
        <v>0.40446000000000298</v>
      </c>
      <c r="Y162" s="96">
        <v>9.5712914166630391E-7</v>
      </c>
      <c r="Z162" s="96">
        <v>0.24356567638227899</v>
      </c>
      <c r="AA162" s="96">
        <v>0.56535432361772697</v>
      </c>
    </row>
    <row r="163" spans="1:27" x14ac:dyDescent="0.25">
      <c r="A163" t="str">
        <f t="shared" si="3"/>
        <v>Apr</v>
      </c>
      <c r="B163" t="s">
        <v>681</v>
      </c>
      <c r="C163" s="96">
        <v>0.99423500000001797</v>
      </c>
      <c r="D163" s="96">
        <v>0</v>
      </c>
      <c r="E163" s="96">
        <v>0.95245137259909796</v>
      </c>
      <c r="F163" s="96">
        <v>1.03601862740094</v>
      </c>
      <c r="G163" s="96">
        <v>0.25141999999999898</v>
      </c>
      <c r="H163" s="96">
        <v>3.53691395062573E-29</v>
      </c>
      <c r="I163" s="96">
        <v>0.21020218029033</v>
      </c>
      <c r="J163" s="96">
        <v>0.29263781970966901</v>
      </c>
      <c r="K163" s="96">
        <v>0.40854500000000699</v>
      </c>
      <c r="L163" s="96">
        <v>1.50565499648976E-5</v>
      </c>
      <c r="M163" s="96">
        <v>0.225015429667693</v>
      </c>
      <c r="N163" s="96">
        <v>0.59207457033232003</v>
      </c>
      <c r="O163" t="s">
        <v>681</v>
      </c>
      <c r="P163" s="96">
        <v>0.99631000000000702</v>
      </c>
      <c r="Q163" s="96">
        <v>0</v>
      </c>
      <c r="R163" s="96">
        <v>0.95446231486721</v>
      </c>
      <c r="S163" s="96">
        <v>1.03815768513281</v>
      </c>
      <c r="T163" s="96">
        <v>0.24802000000000399</v>
      </c>
      <c r="U163" s="96">
        <v>4.3466675713507798E-20</v>
      </c>
      <c r="V163" s="96">
        <v>0.196150968979691</v>
      </c>
      <c r="W163" s="96">
        <v>0.299889031020318</v>
      </c>
      <c r="X163" s="96">
        <v>0.40812000000000398</v>
      </c>
      <c r="Y163" s="96">
        <v>7.6527567373074703E-7</v>
      </c>
      <c r="Z163" s="96">
        <v>0.24722567638227899</v>
      </c>
      <c r="AA163" s="96">
        <v>0.56901432361772797</v>
      </c>
    </row>
    <row r="164" spans="1:27" x14ac:dyDescent="0.25">
      <c r="A164" t="str">
        <f t="shared" si="3"/>
        <v>Apr</v>
      </c>
      <c r="B164" t="s">
        <v>682</v>
      </c>
      <c r="C164" s="96">
        <v>0.98373500000001701</v>
      </c>
      <c r="D164" s="96">
        <v>0</v>
      </c>
      <c r="E164" s="96">
        <v>0.941951372599097</v>
      </c>
      <c r="F164" s="96">
        <v>1.02551862740094</v>
      </c>
      <c r="G164" s="96">
        <v>0.22934499999999999</v>
      </c>
      <c r="H164" s="96">
        <v>5.0250360786966801E-25</v>
      </c>
      <c r="I164" s="96">
        <v>0.18812718029033099</v>
      </c>
      <c r="J164" s="96">
        <v>0.27056281970967</v>
      </c>
      <c r="K164" s="96">
        <v>0.41984500000000402</v>
      </c>
      <c r="L164" s="96">
        <v>8.7860764601110293E-6</v>
      </c>
      <c r="M164" s="96">
        <v>0.23631542966769001</v>
      </c>
      <c r="N164" s="96">
        <v>0.60337457033231701</v>
      </c>
      <c r="O164" t="s">
        <v>682</v>
      </c>
      <c r="P164" s="96">
        <v>0.993510000000007</v>
      </c>
      <c r="Q164" s="96">
        <v>0</v>
      </c>
      <c r="R164" s="96">
        <v>0.95166231486720998</v>
      </c>
      <c r="S164" s="96">
        <v>1.0353576851328099</v>
      </c>
      <c r="T164" s="96">
        <v>0.249670000000004</v>
      </c>
      <c r="U164" s="96">
        <v>2.5211849610104899E-20</v>
      </c>
      <c r="V164" s="96">
        <v>0.19780096897969099</v>
      </c>
      <c r="W164" s="96">
        <v>0.30153903102031798</v>
      </c>
      <c r="X164" s="96">
        <v>0.42422000000000298</v>
      </c>
      <c r="Y164" s="96">
        <v>2.8010465851005998E-7</v>
      </c>
      <c r="Z164" s="96">
        <v>0.26332567638227899</v>
      </c>
      <c r="AA164" s="96">
        <v>0.58511432361772697</v>
      </c>
    </row>
    <row r="165" spans="1:27" x14ac:dyDescent="0.25">
      <c r="A165" t="str">
        <f t="shared" si="3"/>
        <v>Apr</v>
      </c>
      <c r="B165" t="s">
        <v>683</v>
      </c>
      <c r="C165" s="96">
        <v>1.0264650000000199</v>
      </c>
      <c r="D165" s="96">
        <v>0</v>
      </c>
      <c r="E165" s="96">
        <v>0.98468137259909805</v>
      </c>
      <c r="F165" s="96">
        <v>1.06824862740094</v>
      </c>
      <c r="G165" s="96">
        <v>0.23665999999999701</v>
      </c>
      <c r="H165" s="96">
        <v>2.2334609562154599E-26</v>
      </c>
      <c r="I165" s="96">
        <v>0.195442180290328</v>
      </c>
      <c r="J165" s="96">
        <v>0.27787781970966702</v>
      </c>
      <c r="K165" s="96">
        <v>0.409335000000005</v>
      </c>
      <c r="L165" s="96">
        <v>1.45058997514516E-5</v>
      </c>
      <c r="M165" s="96">
        <v>0.22580542966769099</v>
      </c>
      <c r="N165" s="96">
        <v>0.59286457033231899</v>
      </c>
      <c r="O165" t="s">
        <v>683</v>
      </c>
      <c r="P165" s="96">
        <v>1.0330900000000101</v>
      </c>
      <c r="Q165" s="96">
        <v>0</v>
      </c>
      <c r="R165" s="96">
        <v>0.99124231486721004</v>
      </c>
      <c r="S165" s="96">
        <v>1.0749376851328101</v>
      </c>
      <c r="T165" s="96">
        <v>0.24721000000000401</v>
      </c>
      <c r="U165" s="96">
        <v>5.6730318558978698E-20</v>
      </c>
      <c r="V165" s="96">
        <v>0.19534096897969</v>
      </c>
      <c r="W165" s="96">
        <v>0.29907903102031702</v>
      </c>
      <c r="X165" s="96">
        <v>0.41676000000000302</v>
      </c>
      <c r="Y165" s="96">
        <v>4.4814797366027802E-7</v>
      </c>
      <c r="Z165" s="96">
        <v>0.25586567638227897</v>
      </c>
      <c r="AA165" s="96">
        <v>0.57765432361772695</v>
      </c>
    </row>
    <row r="166" spans="1:27" x14ac:dyDescent="0.25">
      <c r="A166" t="str">
        <f t="shared" si="3"/>
        <v>Apr</v>
      </c>
      <c r="B166" t="s">
        <v>684</v>
      </c>
      <c r="C166" s="96">
        <v>1.00428000000002</v>
      </c>
      <c r="D166" s="96">
        <v>0</v>
      </c>
      <c r="E166" s="96">
        <v>0.96249637259910104</v>
      </c>
      <c r="F166" s="96">
        <v>1.0460636274009401</v>
      </c>
      <c r="G166" s="96">
        <v>0.2293</v>
      </c>
      <c r="H166" s="96">
        <v>5.1213043780797201E-25</v>
      </c>
      <c r="I166" s="96">
        <v>0.18808218029033</v>
      </c>
      <c r="J166" s="96">
        <v>0.27051781970966998</v>
      </c>
      <c r="K166" s="96">
        <v>0.407480000000008</v>
      </c>
      <c r="L166" s="96">
        <v>1.5830602104978102E-5</v>
      </c>
      <c r="M166" s="96">
        <v>0.22395042966769299</v>
      </c>
      <c r="N166" s="96">
        <v>0.59100957033232204</v>
      </c>
      <c r="O166" t="s">
        <v>684</v>
      </c>
      <c r="P166" s="96">
        <v>1.00973000000001</v>
      </c>
      <c r="Q166" s="96">
        <v>0</v>
      </c>
      <c r="R166" s="96">
        <v>0.96788231486721099</v>
      </c>
      <c r="S166" s="96">
        <v>1.05157768513281</v>
      </c>
      <c r="T166" s="96">
        <v>0.22995000000000401</v>
      </c>
      <c r="U166" s="96">
        <v>1.39423461854447E-17</v>
      </c>
      <c r="V166" s="96">
        <v>0.178080968979691</v>
      </c>
      <c r="W166" s="96">
        <v>0.28181903102031802</v>
      </c>
      <c r="X166" s="96">
        <v>0.40568000000000398</v>
      </c>
      <c r="Y166" s="96">
        <v>8.8852963012873298E-7</v>
      </c>
      <c r="Z166" s="96">
        <v>0.24478567638227899</v>
      </c>
      <c r="AA166" s="96">
        <v>0.56657432361772797</v>
      </c>
    </row>
    <row r="167" spans="1:27" x14ac:dyDescent="0.25">
      <c r="A167" t="str">
        <f t="shared" si="3"/>
        <v>Apr</v>
      </c>
      <c r="B167" t="s">
        <v>685</v>
      </c>
      <c r="C167" s="96">
        <v>1.01013000000002</v>
      </c>
      <c r="D167" s="96">
        <v>0</v>
      </c>
      <c r="E167" s="96">
        <v>0.96834637259909695</v>
      </c>
      <c r="F167" s="96">
        <v>1.05191362740094</v>
      </c>
      <c r="G167" s="96">
        <v>0.24323499999999901</v>
      </c>
      <c r="H167" s="96">
        <v>1.29736712735007E-27</v>
      </c>
      <c r="I167" s="96">
        <v>0.202017180290329</v>
      </c>
      <c r="J167" s="96">
        <v>0.28445281970966801</v>
      </c>
      <c r="K167" s="96">
        <v>0.40876000000000501</v>
      </c>
      <c r="L167" s="96">
        <v>1.4904740681496899E-5</v>
      </c>
      <c r="M167" s="96">
        <v>0.225230429667691</v>
      </c>
      <c r="N167" s="96">
        <v>0.59228957033231899</v>
      </c>
      <c r="O167" t="s">
        <v>685</v>
      </c>
      <c r="P167" s="96">
        <v>1.02183000000001</v>
      </c>
      <c r="Q167" s="96">
        <v>0</v>
      </c>
      <c r="R167" s="96">
        <v>0.97998231486720999</v>
      </c>
      <c r="S167" s="96">
        <v>1.0636776851328</v>
      </c>
      <c r="T167" s="96">
        <v>0.25501000000000401</v>
      </c>
      <c r="U167" s="96">
        <v>4.2397851512865702E-21</v>
      </c>
      <c r="V167" s="96">
        <v>0.203140968979691</v>
      </c>
      <c r="W167" s="96">
        <v>0.30687903102031799</v>
      </c>
      <c r="X167" s="96">
        <v>0.41421000000000302</v>
      </c>
      <c r="Y167" s="96">
        <v>5.2535923210246802E-7</v>
      </c>
      <c r="Z167" s="96">
        <v>0.25331567638227898</v>
      </c>
      <c r="AA167" s="96">
        <v>0.57510432361772701</v>
      </c>
    </row>
    <row r="168" spans="1:27" x14ac:dyDescent="0.25">
      <c r="A168" t="str">
        <f t="shared" si="3"/>
        <v>Apr</v>
      </c>
      <c r="B168" t="s">
        <v>686</v>
      </c>
      <c r="C168" s="96">
        <v>0.984005000000022</v>
      </c>
      <c r="D168" s="96">
        <v>0</v>
      </c>
      <c r="E168" s="96">
        <v>0.94222137259910199</v>
      </c>
      <c r="F168" s="96">
        <v>1.02578862740094</v>
      </c>
      <c r="G168" s="96">
        <v>0.22735</v>
      </c>
      <c r="H168" s="96">
        <v>1.1630247804029E-24</v>
      </c>
      <c r="I168" s="96">
        <v>0.18613218029032999</v>
      </c>
      <c r="J168" s="96">
        <v>0.26856781970966997</v>
      </c>
      <c r="K168" s="96">
        <v>0.41253500000000598</v>
      </c>
      <c r="L168" s="96">
        <v>1.24662230950789E-5</v>
      </c>
      <c r="M168" s="96">
        <v>0.229005429667692</v>
      </c>
      <c r="N168" s="96">
        <v>0.59606457033231997</v>
      </c>
      <c r="O168" t="s">
        <v>686</v>
      </c>
      <c r="P168" s="96">
        <v>1.01068000000001</v>
      </c>
      <c r="Q168" s="96">
        <v>0</v>
      </c>
      <c r="R168" s="96">
        <v>0.968832314867211</v>
      </c>
      <c r="S168" s="96">
        <v>1.05252768513281</v>
      </c>
      <c r="T168" s="96">
        <v>0.244650000000005</v>
      </c>
      <c r="U168" s="96">
        <v>1.3101680361669201E-19</v>
      </c>
      <c r="V168" s="96">
        <v>0.19278096897969099</v>
      </c>
      <c r="W168" s="96">
        <v>0.29651903102031901</v>
      </c>
      <c r="X168" s="96">
        <v>0.41571000000000402</v>
      </c>
      <c r="Y168" s="96">
        <v>4.7851191648509797E-7</v>
      </c>
      <c r="Z168" s="96">
        <v>0.25481567638227898</v>
      </c>
      <c r="AA168" s="96">
        <v>0.57660432361772795</v>
      </c>
    </row>
    <row r="169" spans="1:27" x14ac:dyDescent="0.25">
      <c r="A169" t="str">
        <f t="shared" si="3"/>
        <v>Apr</v>
      </c>
      <c r="B169" t="s">
        <v>687</v>
      </c>
      <c r="C169" s="96">
        <v>0</v>
      </c>
      <c r="D169" s="96" t="s">
        <v>526</v>
      </c>
      <c r="E169" s="96" t="s">
        <v>526</v>
      </c>
      <c r="F169" s="96" t="s">
        <v>526</v>
      </c>
      <c r="G169" s="96">
        <v>0</v>
      </c>
      <c r="H169" s="96" t="s">
        <v>526</v>
      </c>
      <c r="I169" s="96" t="s">
        <v>526</v>
      </c>
      <c r="J169" s="96" t="s">
        <v>526</v>
      </c>
      <c r="K169" s="96">
        <v>0</v>
      </c>
      <c r="L169" s="96" t="s">
        <v>526</v>
      </c>
      <c r="M169" s="96" t="s">
        <v>526</v>
      </c>
      <c r="N169" s="96" t="s">
        <v>526</v>
      </c>
      <c r="O169" t="s">
        <v>687</v>
      </c>
      <c r="P169" s="96">
        <v>0</v>
      </c>
      <c r="Q169" s="96" t="s">
        <v>526</v>
      </c>
      <c r="R169" s="96" t="s">
        <v>526</v>
      </c>
      <c r="S169" s="96" t="s">
        <v>526</v>
      </c>
      <c r="T169" s="96">
        <v>0</v>
      </c>
      <c r="U169" s="96" t="s">
        <v>526</v>
      </c>
      <c r="V169" s="96" t="s">
        <v>526</v>
      </c>
      <c r="W169" s="96" t="s">
        <v>526</v>
      </c>
      <c r="X169" s="96">
        <v>0</v>
      </c>
      <c r="Y169" s="96" t="s">
        <v>526</v>
      </c>
      <c r="Z169" s="96" t="s">
        <v>526</v>
      </c>
      <c r="AA169" s="96" t="s">
        <v>526</v>
      </c>
    </row>
    <row r="170" spans="1:27" x14ac:dyDescent="0.25">
      <c r="A170" t="s">
        <v>482</v>
      </c>
      <c r="B170" t="s">
        <v>688</v>
      </c>
      <c r="C170" s="96">
        <v>0.92301500000001702</v>
      </c>
      <c r="D170" s="96">
        <v>0</v>
      </c>
      <c r="E170" s="96">
        <v>0.88123137259909701</v>
      </c>
      <c r="F170" s="96">
        <v>0.96479862740093603</v>
      </c>
      <c r="G170" s="96">
        <v>0.38238500000000403</v>
      </c>
      <c r="H170" s="96">
        <v>0</v>
      </c>
      <c r="I170" s="96">
        <v>0.34116718029033399</v>
      </c>
      <c r="J170" s="96">
        <v>0.42360281970967401</v>
      </c>
      <c r="K170" s="96">
        <v>0.41179500000000602</v>
      </c>
      <c r="L170" s="96">
        <v>1.2911939969750201E-5</v>
      </c>
      <c r="M170" s="96">
        <v>0.22826542966769101</v>
      </c>
      <c r="N170" s="96">
        <v>0.59532457033232</v>
      </c>
      <c r="O170" t="s">
        <v>688</v>
      </c>
      <c r="P170" s="96">
        <v>0.91704000000000696</v>
      </c>
      <c r="Q170" s="96">
        <v>0</v>
      </c>
      <c r="R170" s="96">
        <v>0.87519231486721005</v>
      </c>
      <c r="S170" s="96">
        <v>0.95888768513280498</v>
      </c>
      <c r="T170" s="96">
        <v>0.382110000000003</v>
      </c>
      <c r="U170" s="96">
        <v>0</v>
      </c>
      <c r="V170" s="96">
        <v>0.33024096897969002</v>
      </c>
      <c r="W170" s="96">
        <v>0.43397903102031699</v>
      </c>
      <c r="X170" s="96">
        <v>0.40857000000000299</v>
      </c>
      <c r="Y170" s="96">
        <v>7.4442294490620998E-7</v>
      </c>
      <c r="Z170" s="96">
        <v>0.247675676382279</v>
      </c>
      <c r="AA170" s="96">
        <v>0.56946432361772703</v>
      </c>
    </row>
    <row r="171" spans="1:27" x14ac:dyDescent="0.25">
      <c r="A171" t="str">
        <f t="shared" ref="A171:A211" si="4">A170</f>
        <v>May</v>
      </c>
      <c r="B171" t="s">
        <v>689</v>
      </c>
      <c r="C171" s="96">
        <v>0.910625000000016</v>
      </c>
      <c r="D171" s="96">
        <v>0</v>
      </c>
      <c r="E171" s="96">
        <v>0.868841372599096</v>
      </c>
      <c r="F171" s="96">
        <v>0.95240862740093601</v>
      </c>
      <c r="G171" s="96">
        <v>0.24631500000000101</v>
      </c>
      <c r="H171" s="96">
        <v>3.3702675686731201E-28</v>
      </c>
      <c r="I171" s="96">
        <v>0.205097180290331</v>
      </c>
      <c r="J171" s="96">
        <v>0.28753281970967098</v>
      </c>
      <c r="K171" s="96">
        <v>0.39724000000000398</v>
      </c>
      <c r="L171" s="96">
        <v>2.54921077892798E-5</v>
      </c>
      <c r="M171" s="96">
        <v>0.21371042966768999</v>
      </c>
      <c r="N171" s="96">
        <v>0.58076957033231902</v>
      </c>
      <c r="O171" t="s">
        <v>689</v>
      </c>
      <c r="P171" s="96">
        <v>0.91500000000000703</v>
      </c>
      <c r="Q171" s="96">
        <v>0</v>
      </c>
      <c r="R171" s="96">
        <v>0.87315231486721001</v>
      </c>
      <c r="S171" s="96">
        <v>0.95684768513280505</v>
      </c>
      <c r="T171" s="96">
        <v>0.25929000000000302</v>
      </c>
      <c r="U171" s="96">
        <v>9.9371371443504606E-22</v>
      </c>
      <c r="V171" s="96">
        <v>0.20742096897968901</v>
      </c>
      <c r="W171" s="96">
        <v>0.311159031020316</v>
      </c>
      <c r="X171" s="96">
        <v>0.404640000000003</v>
      </c>
      <c r="Y171" s="96">
        <v>9.4669602216467998E-7</v>
      </c>
      <c r="Z171" s="96">
        <v>0.24374567638227901</v>
      </c>
      <c r="AA171" s="96">
        <v>0.56553432361772704</v>
      </c>
    </row>
    <row r="172" spans="1:27" x14ac:dyDescent="0.25">
      <c r="A172" t="str">
        <f t="shared" si="4"/>
        <v>May</v>
      </c>
      <c r="B172" t="s">
        <v>690</v>
      </c>
      <c r="C172" s="96">
        <v>0.91890500000001896</v>
      </c>
      <c r="D172" s="96">
        <v>0</v>
      </c>
      <c r="E172" s="96">
        <v>0.87712137259909895</v>
      </c>
      <c r="F172" s="96">
        <v>0.96068862740093897</v>
      </c>
      <c r="G172" s="96">
        <v>0.293875</v>
      </c>
      <c r="H172" s="96">
        <v>1.0729751502342601E-37</v>
      </c>
      <c r="I172" s="96">
        <v>0.25265718029033002</v>
      </c>
      <c r="J172" s="96">
        <v>0.33509281970966998</v>
      </c>
      <c r="K172" s="96">
        <v>0.40323000000000597</v>
      </c>
      <c r="L172" s="96">
        <v>1.9315554192670501E-5</v>
      </c>
      <c r="M172" s="96">
        <v>0.21970042966769099</v>
      </c>
      <c r="N172" s="96">
        <v>0.58675957033231996</v>
      </c>
      <c r="O172" t="s">
        <v>690</v>
      </c>
      <c r="P172" s="96">
        <v>0.91843000000000796</v>
      </c>
      <c r="Q172" s="96">
        <v>0</v>
      </c>
      <c r="R172" s="96">
        <v>0.87658231486721006</v>
      </c>
      <c r="S172" s="96">
        <v>0.96027768513280498</v>
      </c>
      <c r="T172" s="96">
        <v>0.307450000000003</v>
      </c>
      <c r="U172" s="96">
        <v>2.2296463725905899E-29</v>
      </c>
      <c r="V172" s="96">
        <v>0.25558096897969002</v>
      </c>
      <c r="W172" s="96">
        <v>0.35931903102031698</v>
      </c>
      <c r="X172" s="96">
        <v>0.41023000000000298</v>
      </c>
      <c r="Y172" s="96">
        <v>6.7213923924761899E-7</v>
      </c>
      <c r="Z172" s="96">
        <v>0.24933567638227899</v>
      </c>
      <c r="AA172" s="96">
        <v>0.57112432361772703</v>
      </c>
    </row>
    <row r="173" spans="1:27" x14ac:dyDescent="0.25">
      <c r="A173" t="str">
        <f t="shared" si="4"/>
        <v>May</v>
      </c>
      <c r="B173" t="s">
        <v>691</v>
      </c>
      <c r="C173" s="96">
        <v>0.92523000000001898</v>
      </c>
      <c r="D173" s="96">
        <v>0</v>
      </c>
      <c r="E173" s="96">
        <v>0.88344637259909897</v>
      </c>
      <c r="F173" s="96">
        <v>0.96701362740093799</v>
      </c>
      <c r="G173" s="96">
        <v>0.45764000000000499</v>
      </c>
      <c r="H173" s="96">
        <v>0</v>
      </c>
      <c r="I173" s="96">
        <v>0.41642218029033501</v>
      </c>
      <c r="J173" s="96">
        <v>0.49885781970967502</v>
      </c>
      <c r="K173" s="96">
        <v>0.40949000000000702</v>
      </c>
      <c r="L173" s="96">
        <v>1.4400145834771701E-5</v>
      </c>
      <c r="M173" s="96">
        <v>0.225960429667693</v>
      </c>
      <c r="N173" s="96">
        <v>0.593019570332321</v>
      </c>
      <c r="O173" t="s">
        <v>691</v>
      </c>
      <c r="P173" s="96">
        <v>0.93568000000000695</v>
      </c>
      <c r="Q173" s="96">
        <v>0</v>
      </c>
      <c r="R173" s="96">
        <v>0.89383231486721004</v>
      </c>
      <c r="S173" s="96">
        <v>0.97752768513280497</v>
      </c>
      <c r="T173" s="96">
        <v>0.47804000000000202</v>
      </c>
      <c r="U173" s="96">
        <v>0</v>
      </c>
      <c r="V173" s="96">
        <v>0.42617096897968898</v>
      </c>
      <c r="W173" s="96">
        <v>0.52990903102031595</v>
      </c>
      <c r="X173" s="96">
        <v>0.41689000000000298</v>
      </c>
      <c r="Y173" s="96">
        <v>4.4452072893290102E-7</v>
      </c>
      <c r="Z173" s="96">
        <v>0.25599567638227899</v>
      </c>
      <c r="AA173" s="96">
        <v>0.57778432361772702</v>
      </c>
    </row>
    <row r="174" spans="1:27" x14ac:dyDescent="0.25">
      <c r="A174" t="str">
        <f t="shared" si="4"/>
        <v>May</v>
      </c>
      <c r="B174" t="s">
        <v>692</v>
      </c>
      <c r="C174" s="96">
        <v>0.90590000000002402</v>
      </c>
      <c r="D174" s="96">
        <v>0</v>
      </c>
      <c r="E174" s="96">
        <v>0.86411637259910401</v>
      </c>
      <c r="F174" s="96">
        <v>0.94768362740094403</v>
      </c>
      <c r="G174" s="96">
        <v>0.29819000000000401</v>
      </c>
      <c r="H174" s="96">
        <v>1.3549966085977101E-38</v>
      </c>
      <c r="I174" s="96">
        <v>0.25697218029033397</v>
      </c>
      <c r="J174" s="96">
        <v>0.33940781970967399</v>
      </c>
      <c r="K174" s="96">
        <v>0.42410000000000497</v>
      </c>
      <c r="L174" s="96">
        <v>7.1503573425719004E-6</v>
      </c>
      <c r="M174" s="96">
        <v>0.24057042966769099</v>
      </c>
      <c r="N174" s="96">
        <v>0.60762957033232001</v>
      </c>
      <c r="O174" t="s">
        <v>692</v>
      </c>
      <c r="P174" s="96">
        <v>0.91580000000000905</v>
      </c>
      <c r="Q174" s="96">
        <v>0</v>
      </c>
      <c r="R174" s="96">
        <v>0.87395231486721103</v>
      </c>
      <c r="S174" s="96">
        <v>0.95764768513280596</v>
      </c>
      <c r="T174" s="96">
        <v>0.321440000000004</v>
      </c>
      <c r="U174" s="96">
        <v>8.7845126694296096E-32</v>
      </c>
      <c r="V174" s="96">
        <v>0.26957096897969002</v>
      </c>
      <c r="W174" s="96">
        <v>0.37330903102031698</v>
      </c>
      <c r="X174" s="96">
        <v>0.45680000000000298</v>
      </c>
      <c r="Y174" s="96">
        <v>3.3015454869675402E-8</v>
      </c>
      <c r="Z174" s="96">
        <v>0.29590567638227899</v>
      </c>
      <c r="AA174" s="96">
        <v>0.61769432361772802</v>
      </c>
    </row>
    <row r="175" spans="1:27" x14ac:dyDescent="0.25">
      <c r="A175" t="str">
        <f t="shared" si="4"/>
        <v>May</v>
      </c>
      <c r="B175" t="s">
        <v>693</v>
      </c>
      <c r="C175" s="96">
        <v>0.90322500000002004</v>
      </c>
      <c r="D175" s="96">
        <v>0</v>
      </c>
      <c r="E175" s="96">
        <v>0.86144137259910003</v>
      </c>
      <c r="F175" s="96">
        <v>0.94500862740094005</v>
      </c>
      <c r="G175" s="96">
        <v>0.28102000000000199</v>
      </c>
      <c r="H175" s="96">
        <v>4.7278024385819003E-35</v>
      </c>
      <c r="I175" s="96">
        <v>0.23980218029033201</v>
      </c>
      <c r="J175" s="96">
        <v>0.32223781970967202</v>
      </c>
      <c r="K175" s="96">
        <v>0.40763000000000599</v>
      </c>
      <c r="L175" s="96">
        <v>1.5719322922509699E-5</v>
      </c>
      <c r="M175" s="96">
        <v>0.224100429667691</v>
      </c>
      <c r="N175" s="96">
        <v>0.59115957033232003</v>
      </c>
      <c r="O175" t="s">
        <v>693</v>
      </c>
      <c r="P175" s="96">
        <v>0.91815000000000802</v>
      </c>
      <c r="Q175" s="96">
        <v>0</v>
      </c>
      <c r="R175" s="96">
        <v>0.876302314867211</v>
      </c>
      <c r="S175" s="96">
        <v>0.95999768513280603</v>
      </c>
      <c r="T175" s="96">
        <v>0.28987000000000301</v>
      </c>
      <c r="U175" s="96">
        <v>1.8038923588244501E-26</v>
      </c>
      <c r="V175" s="96">
        <v>0.23800096897969</v>
      </c>
      <c r="W175" s="96">
        <v>0.341739031020317</v>
      </c>
      <c r="X175" s="96">
        <v>0.41693000000000302</v>
      </c>
      <c r="Y175" s="96">
        <v>4.4341037207032703E-7</v>
      </c>
      <c r="Z175" s="96">
        <v>0.25603567638227898</v>
      </c>
      <c r="AA175" s="96">
        <v>0.57782432361772695</v>
      </c>
    </row>
    <row r="176" spans="1:27" x14ac:dyDescent="0.25">
      <c r="A176" t="str">
        <f t="shared" si="4"/>
        <v>May</v>
      </c>
      <c r="B176" t="s">
        <v>694</v>
      </c>
      <c r="C176" s="96">
        <v>0.89511500000001798</v>
      </c>
      <c r="D176" s="96">
        <v>0</v>
      </c>
      <c r="E176" s="96">
        <v>0.85333137259909797</v>
      </c>
      <c r="F176" s="96">
        <v>0.93689862740093799</v>
      </c>
      <c r="G176" s="96">
        <v>0.212430000000004</v>
      </c>
      <c r="H176" s="96">
        <v>5.36379345390248E-22</v>
      </c>
      <c r="I176" s="96">
        <v>0.171212180290333</v>
      </c>
      <c r="J176" s="96">
        <v>0.25364781970967398</v>
      </c>
      <c r="K176" s="96">
        <v>0.40891500000000502</v>
      </c>
      <c r="L176" s="96">
        <v>1.47962062478392E-5</v>
      </c>
      <c r="M176" s="96">
        <v>0.22538542966769001</v>
      </c>
      <c r="N176" s="96">
        <v>0.59244457033232101</v>
      </c>
      <c r="O176" t="s">
        <v>694</v>
      </c>
      <c r="P176" s="96">
        <v>0.927740000000008</v>
      </c>
      <c r="Q176" s="96">
        <v>0</v>
      </c>
      <c r="R176" s="96">
        <v>0.88589231486721098</v>
      </c>
      <c r="S176" s="96">
        <v>0.96958768513280602</v>
      </c>
      <c r="T176" s="96">
        <v>0.234630000000004</v>
      </c>
      <c r="U176" s="96">
        <v>3.2377852882602301E-18</v>
      </c>
      <c r="V176" s="96">
        <v>0.18276096897969099</v>
      </c>
      <c r="W176" s="96">
        <v>0.28649903102031798</v>
      </c>
      <c r="X176" s="96">
        <v>0.42619000000000301</v>
      </c>
      <c r="Y176" s="96">
        <v>2.47110103407377E-7</v>
      </c>
      <c r="Z176" s="96">
        <v>0.26529567638227902</v>
      </c>
      <c r="AA176" s="96">
        <v>0.587084323617728</v>
      </c>
    </row>
    <row r="177" spans="1:27" x14ac:dyDescent="0.25">
      <c r="A177" t="str">
        <f t="shared" si="4"/>
        <v>May</v>
      </c>
      <c r="B177" t="s">
        <v>695</v>
      </c>
      <c r="C177" s="96">
        <v>0.92256500000001596</v>
      </c>
      <c r="D177" s="96">
        <v>0</v>
      </c>
      <c r="E177" s="96">
        <v>0.88078137259909595</v>
      </c>
      <c r="F177" s="96">
        <v>0.96434862740093596</v>
      </c>
      <c r="G177" s="96">
        <v>0.23233000000000201</v>
      </c>
      <c r="H177" s="96">
        <v>1.4201837802596099E-25</v>
      </c>
      <c r="I177" s="96">
        <v>0.191112180290332</v>
      </c>
      <c r="J177" s="96">
        <v>0.27354781970967201</v>
      </c>
      <c r="K177" s="96">
        <v>0.41770500000000399</v>
      </c>
      <c r="L177" s="96">
        <v>9.7388185925246305E-6</v>
      </c>
      <c r="M177" s="96">
        <v>0.23417542966768901</v>
      </c>
      <c r="N177" s="96">
        <v>0.60123457033231997</v>
      </c>
      <c r="O177" t="s">
        <v>695</v>
      </c>
      <c r="P177" s="96">
        <v>0.93304000000000697</v>
      </c>
      <c r="Q177" s="96">
        <v>0</v>
      </c>
      <c r="R177" s="96">
        <v>0.89119231486720996</v>
      </c>
      <c r="S177" s="96">
        <v>0.97488768513280499</v>
      </c>
      <c r="T177" s="96">
        <v>0.239480000000004</v>
      </c>
      <c r="U177" s="96">
        <v>6.9503325089730001E-19</v>
      </c>
      <c r="V177" s="96">
        <v>0.18761096897969001</v>
      </c>
      <c r="W177" s="96">
        <v>0.29134903102031701</v>
      </c>
      <c r="X177" s="96">
        <v>0.42498000000000302</v>
      </c>
      <c r="Y177" s="96">
        <v>2.6689984879555999E-7</v>
      </c>
      <c r="Z177" s="96">
        <v>0.26408567638227898</v>
      </c>
      <c r="AA177" s="96">
        <v>0.58587432361772696</v>
      </c>
    </row>
    <row r="178" spans="1:27" x14ac:dyDescent="0.25">
      <c r="A178" t="str">
        <f t="shared" si="4"/>
        <v>May</v>
      </c>
      <c r="B178" t="s">
        <v>696</v>
      </c>
      <c r="C178" s="96">
        <v>0.89742500000001801</v>
      </c>
      <c r="D178" s="96">
        <v>0</v>
      </c>
      <c r="E178" s="96">
        <v>0.855641372599098</v>
      </c>
      <c r="F178" s="96">
        <v>0.93920862740093802</v>
      </c>
      <c r="G178" s="96">
        <v>0.21240999999999499</v>
      </c>
      <c r="H178" s="96">
        <v>5.4071366627979603E-22</v>
      </c>
      <c r="I178" s="96">
        <v>0.17119218029032501</v>
      </c>
      <c r="J178" s="96">
        <v>0.25362781970966503</v>
      </c>
      <c r="K178" s="96">
        <v>0.41531000000000501</v>
      </c>
      <c r="L178" s="96">
        <v>1.0922415803194899E-5</v>
      </c>
      <c r="M178" s="96">
        <v>0.231780429667689</v>
      </c>
      <c r="N178" s="96">
        <v>0.59883957033232005</v>
      </c>
      <c r="O178" t="s">
        <v>696</v>
      </c>
      <c r="P178" s="96">
        <v>0.917300000000009</v>
      </c>
      <c r="Q178" s="96">
        <v>0</v>
      </c>
      <c r="R178" s="96">
        <v>0.87545231486721098</v>
      </c>
      <c r="S178" s="96">
        <v>0.95914768513280602</v>
      </c>
      <c r="T178" s="96">
        <v>0.23231000000000199</v>
      </c>
      <c r="U178" s="96">
        <v>6.6973916292228902E-18</v>
      </c>
      <c r="V178" s="96">
        <v>0.180440968979689</v>
      </c>
      <c r="W178" s="96">
        <v>0.284179031020316</v>
      </c>
      <c r="X178" s="96">
        <v>0.41776000000000302</v>
      </c>
      <c r="Y178" s="96">
        <v>4.2096609293157499E-7</v>
      </c>
      <c r="Z178" s="96">
        <v>0.25686567638227797</v>
      </c>
      <c r="AA178" s="96">
        <v>0.57865432361772695</v>
      </c>
    </row>
    <row r="179" spans="1:27" x14ac:dyDescent="0.25">
      <c r="A179" t="str">
        <f t="shared" si="4"/>
        <v>May</v>
      </c>
      <c r="B179" t="s">
        <v>697</v>
      </c>
      <c r="C179" s="96">
        <v>0.89930500000001801</v>
      </c>
      <c r="D179" s="96">
        <v>0</v>
      </c>
      <c r="E179" s="96">
        <v>0.857521372599098</v>
      </c>
      <c r="F179" s="96">
        <v>0.94108862740093802</v>
      </c>
      <c r="G179" s="96">
        <v>0.211619999999999</v>
      </c>
      <c r="H179" s="96">
        <v>7.4278791309451203E-22</v>
      </c>
      <c r="I179" s="96">
        <v>0.170402180290329</v>
      </c>
      <c r="J179" s="96">
        <v>0.25283781970967001</v>
      </c>
      <c r="K179" s="96">
        <v>0.400345000000005</v>
      </c>
      <c r="L179" s="96">
        <v>2.2086758043356701E-5</v>
      </c>
      <c r="M179" s="96">
        <v>0.21681542966768899</v>
      </c>
      <c r="N179" s="96">
        <v>0.58387457033232004</v>
      </c>
      <c r="O179" t="s">
        <v>697</v>
      </c>
      <c r="P179" s="96">
        <v>0.91423000000000798</v>
      </c>
      <c r="Q179" s="96">
        <v>0</v>
      </c>
      <c r="R179" s="96">
        <v>0.87238231486720996</v>
      </c>
      <c r="S179" s="96">
        <v>0.956077685132805</v>
      </c>
      <c r="T179" s="96">
        <v>0.216420000000003</v>
      </c>
      <c r="U179" s="96">
        <v>8.2669809829197104E-16</v>
      </c>
      <c r="V179" s="96">
        <v>0.16455096897968899</v>
      </c>
      <c r="W179" s="96">
        <v>0.26828903102031598</v>
      </c>
      <c r="X179" s="96">
        <v>0.40817000000000297</v>
      </c>
      <c r="Y179" s="96">
        <v>7.6293116267102596E-7</v>
      </c>
      <c r="Z179" s="96">
        <v>0.24727567638227901</v>
      </c>
      <c r="AA179" s="96">
        <v>0.56906432361772696</v>
      </c>
    </row>
    <row r="180" spans="1:27" x14ac:dyDescent="0.25">
      <c r="A180" t="str">
        <f t="shared" si="4"/>
        <v>May</v>
      </c>
      <c r="B180" t="s">
        <v>698</v>
      </c>
      <c r="C180" s="96">
        <v>0.94956000000002005</v>
      </c>
      <c r="D180" s="96">
        <v>0</v>
      </c>
      <c r="E180" s="96">
        <v>0.90777637259910005</v>
      </c>
      <c r="F180" s="96">
        <v>0.99134362740093995</v>
      </c>
      <c r="G180" s="96">
        <v>0.21933000000000299</v>
      </c>
      <c r="H180" s="96">
        <v>3.2458190460518298E-23</v>
      </c>
      <c r="I180" s="96">
        <v>0.17811218029033299</v>
      </c>
      <c r="J180" s="96">
        <v>0.260547819709673</v>
      </c>
      <c r="K180" s="96">
        <v>0.42904000000000703</v>
      </c>
      <c r="L180" s="96">
        <v>5.6171069956869404E-6</v>
      </c>
      <c r="M180" s="96">
        <v>0.24551042966769099</v>
      </c>
      <c r="N180" s="96">
        <v>0.61256957033232295</v>
      </c>
      <c r="O180" t="s">
        <v>698</v>
      </c>
      <c r="P180" s="96">
        <v>0.97356000000000897</v>
      </c>
      <c r="Q180" s="96">
        <v>0</v>
      </c>
      <c r="R180" s="96">
        <v>0.93171231486721096</v>
      </c>
      <c r="S180" s="96">
        <v>1.01540768513281</v>
      </c>
      <c r="T180" s="96">
        <v>0.22343000000000299</v>
      </c>
      <c r="U180" s="96">
        <v>1.0232268037278101E-16</v>
      </c>
      <c r="V180" s="96">
        <v>0.17156096897969</v>
      </c>
      <c r="W180" s="96">
        <v>0.275299031020317</v>
      </c>
      <c r="X180" s="96">
        <v>0.43679000000000401</v>
      </c>
      <c r="Y180" s="96">
        <v>1.2479930428478801E-7</v>
      </c>
      <c r="Z180" s="96">
        <v>0.27589567638227902</v>
      </c>
      <c r="AA180" s="96">
        <v>0.59768432361772805</v>
      </c>
    </row>
    <row r="181" spans="1:27" x14ac:dyDescent="0.25">
      <c r="A181" t="str">
        <f t="shared" si="4"/>
        <v>May</v>
      </c>
      <c r="B181" t="s">
        <v>699</v>
      </c>
      <c r="C181" s="96">
        <v>0.93307000000002105</v>
      </c>
      <c r="D181" s="96">
        <v>0</v>
      </c>
      <c r="E181" s="96">
        <v>0.89128637259910104</v>
      </c>
      <c r="F181" s="96">
        <v>0.97485362740094095</v>
      </c>
      <c r="G181" s="96">
        <v>0.220440000000001</v>
      </c>
      <c r="H181" s="96">
        <v>2.0564222394417901E-23</v>
      </c>
      <c r="I181" s="96">
        <v>0.17922218029033099</v>
      </c>
      <c r="J181" s="96">
        <v>0.261657819709672</v>
      </c>
      <c r="K181" s="96">
        <v>0.42215000000000702</v>
      </c>
      <c r="L181" s="96">
        <v>7.8600040220908906E-6</v>
      </c>
      <c r="M181" s="96">
        <v>0.23862042966769101</v>
      </c>
      <c r="N181" s="96">
        <v>0.605679570332323</v>
      </c>
      <c r="O181" t="s">
        <v>699</v>
      </c>
      <c r="P181" s="96">
        <v>0.93227000000000804</v>
      </c>
      <c r="Q181" s="96">
        <v>0</v>
      </c>
      <c r="R181" s="96">
        <v>0.89042231486721002</v>
      </c>
      <c r="S181" s="96">
        <v>0.97411768513280494</v>
      </c>
      <c r="T181" s="96">
        <v>0.223690000000003</v>
      </c>
      <c r="U181" s="96">
        <v>9.45912650759097E-17</v>
      </c>
      <c r="V181" s="96">
        <v>0.17182096897968899</v>
      </c>
      <c r="W181" s="96">
        <v>0.27555903102031598</v>
      </c>
      <c r="X181" s="96">
        <v>0.42045000000000299</v>
      </c>
      <c r="Y181" s="96">
        <v>3.5551973802230502E-7</v>
      </c>
      <c r="Z181" s="96">
        <v>0.259555676382279</v>
      </c>
      <c r="AA181" s="96">
        <v>0.58134432361772803</v>
      </c>
    </row>
    <row r="182" spans="1:27" x14ac:dyDescent="0.25">
      <c r="A182" t="str">
        <f t="shared" si="4"/>
        <v>May</v>
      </c>
      <c r="B182" t="s">
        <v>700</v>
      </c>
      <c r="C182" s="96">
        <v>0.89770000000001904</v>
      </c>
      <c r="D182" s="96">
        <v>0</v>
      </c>
      <c r="E182" s="96">
        <v>0.85591637259909903</v>
      </c>
      <c r="F182" s="96">
        <v>0.93948362740093905</v>
      </c>
      <c r="G182" s="96">
        <v>0.25181000000000298</v>
      </c>
      <c r="H182" s="96">
        <v>2.9743321197809301E-29</v>
      </c>
      <c r="I182" s="96">
        <v>0.210592180290333</v>
      </c>
      <c r="J182" s="96">
        <v>0.29302781970967301</v>
      </c>
      <c r="K182" s="96">
        <v>0.42456000000000399</v>
      </c>
      <c r="L182" s="96">
        <v>6.9921457182895298E-6</v>
      </c>
      <c r="M182" s="96">
        <v>0.24103042966768901</v>
      </c>
      <c r="N182" s="96">
        <v>0.60808957033232003</v>
      </c>
      <c r="O182" t="s">
        <v>700</v>
      </c>
      <c r="P182" s="96">
        <v>0.90765000000000895</v>
      </c>
      <c r="Q182" s="96">
        <v>0</v>
      </c>
      <c r="R182" s="96">
        <v>0.86580231486721104</v>
      </c>
      <c r="S182" s="96">
        <v>0.94949768513280597</v>
      </c>
      <c r="T182" s="96">
        <v>0.25176000000000298</v>
      </c>
      <c r="U182" s="96">
        <v>1.2593542272807901E-20</v>
      </c>
      <c r="V182" s="96">
        <v>0.19989096897969</v>
      </c>
      <c r="W182" s="96">
        <v>0.30362903102031702</v>
      </c>
      <c r="X182" s="96">
        <v>0.431560000000003</v>
      </c>
      <c r="Y182" s="96">
        <v>1.75143512334851E-7</v>
      </c>
      <c r="Z182" s="96">
        <v>0.27066567638227901</v>
      </c>
      <c r="AA182" s="96">
        <v>0.59245432361772798</v>
      </c>
    </row>
    <row r="183" spans="1:27" x14ac:dyDescent="0.25">
      <c r="A183" t="str">
        <f t="shared" si="4"/>
        <v>May</v>
      </c>
      <c r="B183" t="s">
        <v>701</v>
      </c>
      <c r="C183" s="96">
        <v>0.90200500000002004</v>
      </c>
      <c r="D183" s="96">
        <v>0</v>
      </c>
      <c r="E183" s="96">
        <v>0.86022137259910003</v>
      </c>
      <c r="F183" s="96">
        <v>0.94378862740094005</v>
      </c>
      <c r="G183" s="96">
        <v>0.218609999999996</v>
      </c>
      <c r="H183" s="96">
        <v>4.36078825190348E-23</v>
      </c>
      <c r="I183" s="96">
        <v>0.177392180290326</v>
      </c>
      <c r="J183" s="96">
        <v>0.25982781970966601</v>
      </c>
      <c r="K183" s="96">
        <v>0.40957000000000598</v>
      </c>
      <c r="L183" s="96">
        <v>1.4345852175184501E-5</v>
      </c>
      <c r="M183" s="96">
        <v>0.22604042966769</v>
      </c>
      <c r="N183" s="96">
        <v>0.59309957033232197</v>
      </c>
      <c r="O183" t="s">
        <v>701</v>
      </c>
      <c r="P183" s="96">
        <v>0.912080000000008</v>
      </c>
      <c r="Q183" s="96">
        <v>0</v>
      </c>
      <c r="R183" s="96">
        <v>0.87023231486721098</v>
      </c>
      <c r="S183" s="96">
        <v>0.95392768513280601</v>
      </c>
      <c r="T183" s="96">
        <v>0.22296000000000199</v>
      </c>
      <c r="U183" s="96">
        <v>1.1791460912217899E-16</v>
      </c>
      <c r="V183" s="96">
        <v>0.17109096897968801</v>
      </c>
      <c r="W183" s="96">
        <v>0.27482903102031497</v>
      </c>
      <c r="X183" s="96">
        <v>0.41392000000000301</v>
      </c>
      <c r="Y183" s="96">
        <v>5.3491376605500105E-7</v>
      </c>
      <c r="Z183" s="96">
        <v>0.25302567638227902</v>
      </c>
      <c r="AA183" s="96">
        <v>0.574814323617728</v>
      </c>
    </row>
    <row r="184" spans="1:27" x14ac:dyDescent="0.25">
      <c r="A184" t="str">
        <f t="shared" si="4"/>
        <v>May</v>
      </c>
      <c r="B184" t="s">
        <v>702</v>
      </c>
      <c r="C184" s="96">
        <v>0.92821000000001996</v>
      </c>
      <c r="D184" s="96">
        <v>0</v>
      </c>
      <c r="E184" s="96">
        <v>0.88642637259909995</v>
      </c>
      <c r="F184" s="96">
        <v>0.96999362740093997</v>
      </c>
      <c r="G184" s="96">
        <v>0.219299999999995</v>
      </c>
      <c r="H184" s="96">
        <v>3.2860400409479601E-23</v>
      </c>
      <c r="I184" s="96">
        <v>0.17808218029032499</v>
      </c>
      <c r="J184" s="96">
        <v>0.26051781970966498</v>
      </c>
      <c r="K184" s="96">
        <v>0.41395500000000401</v>
      </c>
      <c r="L184" s="96">
        <v>1.16518415905525E-5</v>
      </c>
      <c r="M184" s="96">
        <v>0.230425429667688</v>
      </c>
      <c r="N184" s="96">
        <v>0.59748457033231905</v>
      </c>
      <c r="O184" t="s">
        <v>702</v>
      </c>
      <c r="P184" s="96">
        <v>0.92311000000000698</v>
      </c>
      <c r="Q184" s="96">
        <v>0</v>
      </c>
      <c r="R184" s="96">
        <v>0.88126231486720996</v>
      </c>
      <c r="S184" s="96">
        <v>0.964957685132805</v>
      </c>
      <c r="T184" s="96">
        <v>0.22070000000000101</v>
      </c>
      <c r="U184" s="96">
        <v>2.32397758151536E-16</v>
      </c>
      <c r="V184" s="96">
        <v>0.168830968979688</v>
      </c>
      <c r="W184" s="96">
        <v>0.27256903102031499</v>
      </c>
      <c r="X184" s="96">
        <v>0.41353000000000201</v>
      </c>
      <c r="Y184" s="96">
        <v>5.4802791003970701E-7</v>
      </c>
      <c r="Z184" s="96">
        <v>0.25263567638227802</v>
      </c>
      <c r="AA184" s="96">
        <v>0.574424323617727</v>
      </c>
    </row>
    <row r="185" spans="1:27" x14ac:dyDescent="0.25">
      <c r="A185" t="str">
        <f t="shared" si="4"/>
        <v>May</v>
      </c>
      <c r="B185" t="s">
        <v>703</v>
      </c>
      <c r="C185" s="96">
        <v>0.99239000000002298</v>
      </c>
      <c r="D185" s="96">
        <v>0</v>
      </c>
      <c r="E185" s="96">
        <v>0.95060637259910297</v>
      </c>
      <c r="F185" s="96">
        <v>1.0341736274009401</v>
      </c>
      <c r="G185" s="96">
        <v>0.24473499999999901</v>
      </c>
      <c r="H185" s="96">
        <v>6.7370640517743302E-28</v>
      </c>
      <c r="I185" s="96">
        <v>0.203517180290329</v>
      </c>
      <c r="J185" s="96">
        <v>0.28595281970966901</v>
      </c>
      <c r="K185" s="96">
        <v>0.45251500000000699</v>
      </c>
      <c r="L185" s="96">
        <v>1.7283417091763599E-6</v>
      </c>
      <c r="M185" s="96">
        <v>0.26898542966769201</v>
      </c>
      <c r="N185" s="96">
        <v>0.63604457033232298</v>
      </c>
      <c r="O185" t="s">
        <v>703</v>
      </c>
      <c r="P185" s="96">
        <v>0.97004000000000701</v>
      </c>
      <c r="Q185" s="96">
        <v>0</v>
      </c>
      <c r="R185" s="96">
        <v>0.92819231486720999</v>
      </c>
      <c r="S185" s="96">
        <v>1.0118876851328</v>
      </c>
      <c r="T185" s="96">
        <v>0.242010000000001</v>
      </c>
      <c r="U185" s="96">
        <v>3.0829016457434099E-19</v>
      </c>
      <c r="V185" s="96">
        <v>0.19014096897968699</v>
      </c>
      <c r="W185" s="96">
        <v>0.29387903102031399</v>
      </c>
      <c r="X185" s="96">
        <v>0.44309000000000298</v>
      </c>
      <c r="Y185" s="96">
        <v>8.2574867971425205E-8</v>
      </c>
      <c r="Z185" s="96">
        <v>0.28219567638227799</v>
      </c>
      <c r="AA185" s="96">
        <v>0.60398432361772703</v>
      </c>
    </row>
    <row r="186" spans="1:27" x14ac:dyDescent="0.25">
      <c r="A186" t="str">
        <f t="shared" si="4"/>
        <v>May</v>
      </c>
      <c r="B186" t="s">
        <v>704</v>
      </c>
      <c r="C186" s="96">
        <v>0.87883500000001902</v>
      </c>
      <c r="D186" s="96">
        <v>0</v>
      </c>
      <c r="E186" s="96">
        <v>0.83705137259909901</v>
      </c>
      <c r="F186" s="96">
        <v>0.92061862740093903</v>
      </c>
      <c r="G186" s="96">
        <v>0.206740000000003</v>
      </c>
      <c r="H186" s="96">
        <v>5.1926921607044497E-21</v>
      </c>
      <c r="I186" s="96">
        <v>0.165522180290333</v>
      </c>
      <c r="J186" s="96">
        <v>0.24795781970967301</v>
      </c>
      <c r="K186" s="96">
        <v>0.39013000000000497</v>
      </c>
      <c r="L186" s="96">
        <v>3.5275554666533403E-5</v>
      </c>
      <c r="M186" s="96">
        <v>0.20660042966768999</v>
      </c>
      <c r="N186" s="96">
        <v>0.57365957033232096</v>
      </c>
      <c r="O186" t="s">
        <v>704</v>
      </c>
      <c r="P186" s="96">
        <v>0.89026000000000705</v>
      </c>
      <c r="Q186" s="96">
        <v>0</v>
      </c>
      <c r="R186" s="96">
        <v>0.84841231486721003</v>
      </c>
      <c r="S186" s="96">
        <v>0.93210768513280495</v>
      </c>
      <c r="T186" s="96">
        <v>0.21339000000000299</v>
      </c>
      <c r="U186" s="96">
        <v>2.0044586488107E-15</v>
      </c>
      <c r="V186" s="96">
        <v>0.16152096897968901</v>
      </c>
      <c r="W186" s="96">
        <v>0.26525903102031601</v>
      </c>
      <c r="X186" s="96">
        <v>0.395430000000003</v>
      </c>
      <c r="Y186" s="96">
        <v>1.64956498613347E-6</v>
      </c>
      <c r="Z186" s="96">
        <v>0.23453567638227901</v>
      </c>
      <c r="AA186" s="96">
        <v>0.55632432361772699</v>
      </c>
    </row>
    <row r="187" spans="1:27" x14ac:dyDescent="0.25">
      <c r="A187" t="str">
        <f t="shared" si="4"/>
        <v>May</v>
      </c>
      <c r="B187" t="s">
        <v>705</v>
      </c>
      <c r="C187" s="96">
        <v>0.875815000000018</v>
      </c>
      <c r="D187" s="96">
        <v>0</v>
      </c>
      <c r="E187" s="96">
        <v>0.83403137259909799</v>
      </c>
      <c r="F187" s="96">
        <v>0.91759862740093801</v>
      </c>
      <c r="G187" s="96">
        <v>0.21259999999999701</v>
      </c>
      <c r="H187" s="96">
        <v>5.0090294467933703E-22</v>
      </c>
      <c r="I187" s="96">
        <v>0.17138218029032601</v>
      </c>
      <c r="J187" s="96">
        <v>0.25381781970966699</v>
      </c>
      <c r="K187" s="96">
        <v>0.377830000000004</v>
      </c>
      <c r="L187" s="96">
        <v>6.1160614917025994E-5</v>
      </c>
      <c r="M187" s="96">
        <v>0.19430042966768801</v>
      </c>
      <c r="N187" s="96">
        <v>0.56135957033231898</v>
      </c>
      <c r="O187" t="s">
        <v>705</v>
      </c>
      <c r="P187" s="96">
        <v>0.88819000000000703</v>
      </c>
      <c r="Q187" s="96">
        <v>0</v>
      </c>
      <c r="R187" s="96">
        <v>0.84634231486720901</v>
      </c>
      <c r="S187" s="96">
        <v>0.93003768513280405</v>
      </c>
      <c r="T187" s="96">
        <v>0.22620000000000201</v>
      </c>
      <c r="U187" s="96">
        <v>4.4131405502771101E-17</v>
      </c>
      <c r="V187" s="96">
        <v>0.174330968979688</v>
      </c>
      <c r="W187" s="96">
        <v>0.27806903102031499</v>
      </c>
      <c r="X187" s="96">
        <v>0.38733000000000201</v>
      </c>
      <c r="Y187" s="96">
        <v>2.6633142061662298E-6</v>
      </c>
      <c r="Z187" s="96">
        <v>0.22643567638227799</v>
      </c>
      <c r="AA187" s="96">
        <v>0.54822432361772699</v>
      </c>
    </row>
    <row r="188" spans="1:27" x14ac:dyDescent="0.25">
      <c r="A188" t="str">
        <f t="shared" si="4"/>
        <v>May</v>
      </c>
      <c r="B188" t="s">
        <v>706</v>
      </c>
      <c r="C188" s="96">
        <v>0.89334500000002104</v>
      </c>
      <c r="D188" s="96">
        <v>0</v>
      </c>
      <c r="E188" s="96">
        <v>0.85156137259910103</v>
      </c>
      <c r="F188" s="96">
        <v>0.93512862740094105</v>
      </c>
      <c r="G188" s="96">
        <v>0.21071000000000301</v>
      </c>
      <c r="H188" s="96">
        <v>1.0698034278484101E-21</v>
      </c>
      <c r="I188" s="96">
        <v>0.169492180290332</v>
      </c>
      <c r="J188" s="96">
        <v>0.25192781970967298</v>
      </c>
      <c r="K188" s="96">
        <v>0.39332500000000598</v>
      </c>
      <c r="L188" s="96">
        <v>3.0503256775679E-5</v>
      </c>
      <c r="M188" s="96">
        <v>0.20979542966768999</v>
      </c>
      <c r="N188" s="96">
        <v>0.57685457033232201</v>
      </c>
      <c r="O188" t="s">
        <v>706</v>
      </c>
      <c r="P188" s="96">
        <v>0.89457000000000797</v>
      </c>
      <c r="Q188" s="96">
        <v>0</v>
      </c>
      <c r="R188" s="96">
        <v>0.85272231486720995</v>
      </c>
      <c r="S188" s="96">
        <v>0.93641768513280499</v>
      </c>
      <c r="T188" s="96">
        <v>0.21021000000000301</v>
      </c>
      <c r="U188" s="96">
        <v>5.0205139114609097E-15</v>
      </c>
      <c r="V188" s="96">
        <v>0.158340968979689</v>
      </c>
      <c r="W188" s="96">
        <v>0.26207903102031699</v>
      </c>
      <c r="X188" s="96">
        <v>0.38935000000000303</v>
      </c>
      <c r="Y188" s="96">
        <v>2.3653313114451999E-6</v>
      </c>
      <c r="Z188" s="96">
        <v>0.22845567638227901</v>
      </c>
      <c r="AA188" s="96">
        <v>0.55024432361772702</v>
      </c>
    </row>
    <row r="189" spans="1:27" x14ac:dyDescent="0.25">
      <c r="A189" t="str">
        <f t="shared" si="4"/>
        <v>May</v>
      </c>
      <c r="B189" t="s">
        <v>707</v>
      </c>
      <c r="C189" s="96">
        <v>0.896610000000018</v>
      </c>
      <c r="D189" s="96">
        <v>0</v>
      </c>
      <c r="E189" s="96">
        <v>0.85482637259909799</v>
      </c>
      <c r="F189" s="96">
        <v>0.93839362740093801</v>
      </c>
      <c r="G189" s="96">
        <v>0.21242999999999501</v>
      </c>
      <c r="H189" s="96">
        <v>5.3637934539215098E-22</v>
      </c>
      <c r="I189" s="96">
        <v>0.17121218029032501</v>
      </c>
      <c r="J189" s="96">
        <v>0.25364781970966599</v>
      </c>
      <c r="K189" s="96">
        <v>0.39378000000000501</v>
      </c>
      <c r="L189" s="96">
        <v>2.9875911983983701E-5</v>
      </c>
      <c r="M189" s="96">
        <v>0.210250429667689</v>
      </c>
      <c r="N189" s="96">
        <v>0.57730957033232</v>
      </c>
      <c r="O189" t="s">
        <v>707</v>
      </c>
      <c r="P189" s="96">
        <v>0.91311000000000597</v>
      </c>
      <c r="Q189" s="96">
        <v>0</v>
      </c>
      <c r="R189" s="96">
        <v>0.87126231486720895</v>
      </c>
      <c r="S189" s="96">
        <v>0.95495768513280399</v>
      </c>
      <c r="T189" s="96">
        <v>0.22288000000000099</v>
      </c>
      <c r="U189" s="96">
        <v>1.20792834057914E-16</v>
      </c>
      <c r="V189" s="96">
        <v>0.17101096897968701</v>
      </c>
      <c r="W189" s="96">
        <v>0.274749031020315</v>
      </c>
      <c r="X189" s="96">
        <v>0.39708000000000299</v>
      </c>
      <c r="Y189" s="96">
        <v>1.4945977504114199E-6</v>
      </c>
      <c r="Z189" s="96">
        <v>0.236185676382278</v>
      </c>
      <c r="AA189" s="96">
        <v>0.55797432361772703</v>
      </c>
    </row>
    <row r="190" spans="1:27" x14ac:dyDescent="0.25">
      <c r="A190" t="str">
        <f t="shared" si="4"/>
        <v>May</v>
      </c>
      <c r="B190" t="s">
        <v>708</v>
      </c>
      <c r="C190" s="96">
        <v>0.88347500000001999</v>
      </c>
      <c r="D190" s="96">
        <v>0</v>
      </c>
      <c r="E190" s="96">
        <v>0.84169137259910098</v>
      </c>
      <c r="F190" s="96">
        <v>0.92525862740094</v>
      </c>
      <c r="G190" s="96">
        <v>0.21108500000000299</v>
      </c>
      <c r="H190" s="96">
        <v>9.2058893487982296E-22</v>
      </c>
      <c r="I190" s="96">
        <v>0.16986718029033299</v>
      </c>
      <c r="J190" s="96">
        <v>0.252302819709673</v>
      </c>
      <c r="K190" s="96">
        <v>0.38051500000000499</v>
      </c>
      <c r="L190" s="96">
        <v>5.4305888816088799E-5</v>
      </c>
      <c r="M190" s="96">
        <v>0.19698542966769</v>
      </c>
      <c r="N190" s="96">
        <v>0.56404457033232003</v>
      </c>
      <c r="O190" t="s">
        <v>708</v>
      </c>
      <c r="P190" s="96">
        <v>0.89665000000000805</v>
      </c>
      <c r="Q190" s="96">
        <v>0</v>
      </c>
      <c r="R190" s="96">
        <v>0.85480231486721003</v>
      </c>
      <c r="S190" s="96">
        <v>0.93849768513280596</v>
      </c>
      <c r="T190" s="96">
        <v>0.219310000000004</v>
      </c>
      <c r="U190" s="96">
        <v>3.5173135552223302E-16</v>
      </c>
      <c r="V190" s="96">
        <v>0.16744096897968999</v>
      </c>
      <c r="W190" s="96">
        <v>0.27117903102031699</v>
      </c>
      <c r="X190" s="96">
        <v>0.38924000000000297</v>
      </c>
      <c r="Y190" s="96">
        <v>2.3806971849274298E-6</v>
      </c>
      <c r="Z190" s="96">
        <v>0.22834567638227901</v>
      </c>
      <c r="AA190" s="96">
        <v>0.55013432361772696</v>
      </c>
    </row>
    <row r="191" spans="1:27" x14ac:dyDescent="0.25">
      <c r="A191" t="str">
        <f t="shared" si="4"/>
        <v>May</v>
      </c>
      <c r="B191" t="s">
        <v>709</v>
      </c>
      <c r="C191" s="96">
        <v>0.86004500000002104</v>
      </c>
      <c r="D191" s="96">
        <v>0</v>
      </c>
      <c r="E191" s="96">
        <v>0.81826137259910203</v>
      </c>
      <c r="F191" s="96">
        <v>0.90182862740094105</v>
      </c>
      <c r="G191" s="96">
        <v>0.28400999999999899</v>
      </c>
      <c r="H191" s="96">
        <v>1.15949839326396E-35</v>
      </c>
      <c r="I191" s="96">
        <v>0.24279218029032901</v>
      </c>
      <c r="J191" s="96">
        <v>0.32522781970966902</v>
      </c>
      <c r="K191" s="96">
        <v>0.36558000000000501</v>
      </c>
      <c r="L191" s="96">
        <v>1.04260366768686E-4</v>
      </c>
      <c r="M191" s="96">
        <v>0.182050429667691</v>
      </c>
      <c r="N191" s="96">
        <v>0.54910957033232</v>
      </c>
      <c r="O191" t="s">
        <v>709</v>
      </c>
      <c r="P191" s="96">
        <v>0.86032000000000897</v>
      </c>
      <c r="Q191" s="96">
        <v>0</v>
      </c>
      <c r="R191" s="96">
        <v>0.81847231486721095</v>
      </c>
      <c r="S191" s="96">
        <v>0.90216768513280599</v>
      </c>
      <c r="T191" s="96">
        <v>0.283360000000003</v>
      </c>
      <c r="U191" s="96">
        <v>1.99487579959661E-25</v>
      </c>
      <c r="V191" s="96">
        <v>0.23149096897968899</v>
      </c>
      <c r="W191" s="96">
        <v>0.33522903102031598</v>
      </c>
      <c r="X191" s="96">
        <v>0.36798000000000303</v>
      </c>
      <c r="Y191" s="96">
        <v>8.0739853472895104E-6</v>
      </c>
      <c r="Z191" s="96">
        <v>0.20708567638227901</v>
      </c>
      <c r="AA191" s="96">
        <v>0.52887432361772801</v>
      </c>
    </row>
    <row r="192" spans="1:27" x14ac:dyDescent="0.25">
      <c r="A192" t="str">
        <f t="shared" si="4"/>
        <v>May</v>
      </c>
      <c r="B192" t="s">
        <v>710</v>
      </c>
      <c r="C192" s="96">
        <v>0.925505000000024</v>
      </c>
      <c r="D192" s="96">
        <v>0</v>
      </c>
      <c r="E192" s="96">
        <v>0.88372137259910399</v>
      </c>
      <c r="F192" s="96">
        <v>0.96728862740094401</v>
      </c>
      <c r="G192" s="96">
        <v>0.27148500000000603</v>
      </c>
      <c r="H192" s="96">
        <v>3.9935348774187098E-33</v>
      </c>
      <c r="I192" s="96">
        <v>0.23026718029033599</v>
      </c>
      <c r="J192" s="96">
        <v>0.312702819709677</v>
      </c>
      <c r="K192" s="96">
        <v>0.40799500000000899</v>
      </c>
      <c r="L192" s="96">
        <v>1.54516599643999E-5</v>
      </c>
      <c r="M192" s="96">
        <v>0.22446542966769301</v>
      </c>
      <c r="N192" s="96">
        <v>0.59152457033232397</v>
      </c>
      <c r="O192" t="s">
        <v>710</v>
      </c>
      <c r="P192" s="96">
        <v>0.91368000000000904</v>
      </c>
      <c r="Q192" s="96">
        <v>0</v>
      </c>
      <c r="R192" s="96">
        <v>0.87183231486721102</v>
      </c>
      <c r="S192" s="96">
        <v>0.95552768513280695</v>
      </c>
      <c r="T192" s="96">
        <v>0.27136000000000499</v>
      </c>
      <c r="U192" s="96">
        <v>1.49787231762598E-23</v>
      </c>
      <c r="V192" s="96">
        <v>0.219490968979691</v>
      </c>
      <c r="W192" s="96">
        <v>0.32322903102031902</v>
      </c>
      <c r="X192" s="96">
        <v>0.39602000000000398</v>
      </c>
      <c r="Y192" s="96">
        <v>1.5924546835758899E-6</v>
      </c>
      <c r="Z192" s="96">
        <v>0.23512567638227899</v>
      </c>
      <c r="AA192" s="96">
        <v>0.55691432361772797</v>
      </c>
    </row>
    <row r="193" spans="1:27" x14ac:dyDescent="0.25">
      <c r="A193" t="str">
        <f t="shared" si="4"/>
        <v>May</v>
      </c>
      <c r="B193" t="s">
        <v>711</v>
      </c>
      <c r="C193" s="96">
        <v>0.90624000000001903</v>
      </c>
      <c r="D193" s="96">
        <v>0</v>
      </c>
      <c r="E193" s="96">
        <v>0.86445637259909902</v>
      </c>
      <c r="F193" s="96">
        <v>0.94802362740093904</v>
      </c>
      <c r="G193" s="96">
        <v>0.38201500000000299</v>
      </c>
      <c r="H193" s="96">
        <v>0</v>
      </c>
      <c r="I193" s="96">
        <v>0.34079718029033301</v>
      </c>
      <c r="J193" s="96">
        <v>0.42323281970967302</v>
      </c>
      <c r="K193" s="96">
        <v>0.38582500000000602</v>
      </c>
      <c r="L193" s="96">
        <v>4.2840189535536798E-5</v>
      </c>
      <c r="M193" s="96">
        <v>0.20229542966769101</v>
      </c>
      <c r="N193" s="96">
        <v>0.56935457033231995</v>
      </c>
      <c r="O193" t="s">
        <v>711</v>
      </c>
      <c r="P193" s="96">
        <v>0.89534000000000802</v>
      </c>
      <c r="Q193" s="96">
        <v>0</v>
      </c>
      <c r="R193" s="96">
        <v>0.85349231486721</v>
      </c>
      <c r="S193" s="96">
        <v>0.93718768513280504</v>
      </c>
      <c r="T193" s="96">
        <v>0.38379000000000402</v>
      </c>
      <c r="U193" s="96">
        <v>0</v>
      </c>
      <c r="V193" s="96">
        <v>0.33192096897968998</v>
      </c>
      <c r="W193" s="96">
        <v>0.435659031020317</v>
      </c>
      <c r="X193" s="96">
        <v>0.38895000000000302</v>
      </c>
      <c r="Y193" s="96">
        <v>2.4216687228220898E-6</v>
      </c>
      <c r="Z193" s="96">
        <v>0.228055676382279</v>
      </c>
      <c r="AA193" s="96">
        <v>0.54984432361772795</v>
      </c>
    </row>
    <row r="194" spans="1:27" x14ac:dyDescent="0.25">
      <c r="A194" t="str">
        <f t="shared" si="4"/>
        <v>May</v>
      </c>
      <c r="B194" t="s">
        <v>712</v>
      </c>
      <c r="C194" s="96">
        <v>0.90609000000001605</v>
      </c>
      <c r="D194" s="96">
        <v>0</v>
      </c>
      <c r="E194" s="96">
        <v>0.86430637259909704</v>
      </c>
      <c r="F194" s="96">
        <v>0.94787362740093595</v>
      </c>
      <c r="G194" s="96">
        <v>0.26341999999999899</v>
      </c>
      <c r="H194" s="96">
        <v>1.6075916577697199E-31</v>
      </c>
      <c r="I194" s="96">
        <v>0.22220218029032901</v>
      </c>
      <c r="J194" s="96">
        <v>0.30463781970966902</v>
      </c>
      <c r="K194" s="96">
        <v>0.39692500000000502</v>
      </c>
      <c r="L194" s="96">
        <v>2.58642985570831E-5</v>
      </c>
      <c r="M194" s="96">
        <v>0.21339542966769101</v>
      </c>
      <c r="N194" s="96">
        <v>0.58045457033231995</v>
      </c>
      <c r="O194" t="s">
        <v>712</v>
      </c>
      <c r="P194" s="96">
        <v>0.90269000000000699</v>
      </c>
      <c r="Q194" s="96">
        <v>0</v>
      </c>
      <c r="R194" s="96">
        <v>0.86084231486720897</v>
      </c>
      <c r="S194" s="96">
        <v>0.94453768513280401</v>
      </c>
      <c r="T194" s="96">
        <v>0.268820000000003</v>
      </c>
      <c r="U194" s="96">
        <v>3.6669168653155098E-23</v>
      </c>
      <c r="V194" s="96">
        <v>0.21695096897968899</v>
      </c>
      <c r="W194" s="96">
        <v>0.32068903102031598</v>
      </c>
      <c r="X194" s="96">
        <v>0.39650000000000302</v>
      </c>
      <c r="Y194" s="96">
        <v>1.5474011412249601E-6</v>
      </c>
      <c r="Z194" s="96">
        <v>0.235605676382278</v>
      </c>
      <c r="AA194" s="96">
        <v>0.55739432361772701</v>
      </c>
    </row>
    <row r="195" spans="1:27" x14ac:dyDescent="0.25">
      <c r="A195" t="str">
        <f t="shared" si="4"/>
        <v>May</v>
      </c>
      <c r="B195" t="s">
        <v>713</v>
      </c>
      <c r="C195" s="96">
        <v>0.90286500000001901</v>
      </c>
      <c r="D195" s="96">
        <v>0</v>
      </c>
      <c r="E195" s="96">
        <v>0.8610813725991</v>
      </c>
      <c r="F195" s="96">
        <v>0.94464862740093902</v>
      </c>
      <c r="G195" s="96">
        <v>0.348030000000003</v>
      </c>
      <c r="H195" s="96">
        <v>0</v>
      </c>
      <c r="I195" s="96">
        <v>0.30681218029033303</v>
      </c>
      <c r="J195" s="96">
        <v>0.38924781970967298</v>
      </c>
      <c r="K195" s="96">
        <v>0.39851000000000503</v>
      </c>
      <c r="L195" s="96">
        <v>2.4042725651758101E-5</v>
      </c>
      <c r="M195" s="96">
        <v>0.21498042966769099</v>
      </c>
      <c r="N195" s="96">
        <v>0.58203957033232001</v>
      </c>
      <c r="O195" t="s">
        <v>713</v>
      </c>
      <c r="P195" s="96">
        <v>0.90114000000000705</v>
      </c>
      <c r="Q195" s="96">
        <v>0</v>
      </c>
      <c r="R195" s="96">
        <v>0.85929231486721003</v>
      </c>
      <c r="S195" s="96">
        <v>0.94298768513280495</v>
      </c>
      <c r="T195" s="96">
        <v>0.33023000000000302</v>
      </c>
      <c r="U195" s="96">
        <v>2.47400232143384E-33</v>
      </c>
      <c r="V195" s="96">
        <v>0.27836096897968898</v>
      </c>
      <c r="W195" s="96">
        <v>0.382099031020316</v>
      </c>
      <c r="X195" s="96">
        <v>0.39616000000000301</v>
      </c>
      <c r="Y195" s="96">
        <v>1.5791852228907901E-6</v>
      </c>
      <c r="Z195" s="96">
        <v>0.23526567638227799</v>
      </c>
      <c r="AA195" s="96">
        <v>0.557054323617727</v>
      </c>
    </row>
    <row r="196" spans="1:27" x14ac:dyDescent="0.25">
      <c r="A196" t="str">
        <f t="shared" si="4"/>
        <v>May</v>
      </c>
      <c r="B196" t="s">
        <v>714</v>
      </c>
      <c r="C196" s="96">
        <v>0.86588000000001997</v>
      </c>
      <c r="D196" s="96">
        <v>0</v>
      </c>
      <c r="E196" s="96">
        <v>0.82409637259910096</v>
      </c>
      <c r="F196" s="96">
        <v>0.90766362740093998</v>
      </c>
      <c r="G196" s="96">
        <v>0.276590000000003</v>
      </c>
      <c r="H196" s="96">
        <v>3.74659154465105E-34</v>
      </c>
      <c r="I196" s="96">
        <v>0.23537218029033299</v>
      </c>
      <c r="J196" s="96">
        <v>0.31780781970967298</v>
      </c>
      <c r="K196" s="96">
        <v>0.40017000000000602</v>
      </c>
      <c r="L196" s="96">
        <v>2.2266530547716501E-5</v>
      </c>
      <c r="M196" s="96">
        <v>0.21664042966769101</v>
      </c>
      <c r="N196" s="96">
        <v>0.58369957033232001</v>
      </c>
      <c r="O196" t="s">
        <v>714</v>
      </c>
      <c r="P196" s="96">
        <v>0.86078000000000898</v>
      </c>
      <c r="Q196" s="96">
        <v>0</v>
      </c>
      <c r="R196" s="96">
        <v>0.81893231486721096</v>
      </c>
      <c r="S196" s="96">
        <v>0.902627685132807</v>
      </c>
      <c r="T196" s="96">
        <v>0.288640000000004</v>
      </c>
      <c r="U196" s="96">
        <v>2.8497183460918702E-26</v>
      </c>
      <c r="V196" s="96">
        <v>0.23677096897969099</v>
      </c>
      <c r="W196" s="96">
        <v>0.34050903102031799</v>
      </c>
      <c r="X196" s="96">
        <v>0.39572000000000301</v>
      </c>
      <c r="Y196" s="96">
        <v>1.62125170026732E-6</v>
      </c>
      <c r="Z196" s="96">
        <v>0.234825676382279</v>
      </c>
      <c r="AA196" s="96">
        <v>0.556614323617728</v>
      </c>
    </row>
    <row r="197" spans="1:27" x14ac:dyDescent="0.25">
      <c r="A197" t="str">
        <f t="shared" si="4"/>
        <v>May</v>
      </c>
      <c r="B197" t="s">
        <v>715</v>
      </c>
      <c r="C197" s="96">
        <v>0.868545000000019</v>
      </c>
      <c r="D197" s="96">
        <v>0</v>
      </c>
      <c r="E197" s="96">
        <v>0.82676137259909899</v>
      </c>
      <c r="F197" s="96">
        <v>0.91032862740093901</v>
      </c>
      <c r="G197" s="96">
        <v>0.32424000000000303</v>
      </c>
      <c r="H197" s="96">
        <v>0</v>
      </c>
      <c r="I197" s="96">
        <v>0.28302218029033299</v>
      </c>
      <c r="J197" s="96">
        <v>0.365457819709673</v>
      </c>
      <c r="K197" s="96">
        <v>0.409055000000006</v>
      </c>
      <c r="L197" s="96">
        <v>1.46988253354098E-5</v>
      </c>
      <c r="M197" s="96">
        <v>0.22552542966769101</v>
      </c>
      <c r="N197" s="96">
        <v>0.59258457033232004</v>
      </c>
      <c r="O197" t="s">
        <v>715</v>
      </c>
      <c r="P197" s="96">
        <v>0.88807000000000802</v>
      </c>
      <c r="Q197" s="96">
        <v>0</v>
      </c>
      <c r="R197" s="96">
        <v>0.84622231486721</v>
      </c>
      <c r="S197" s="96">
        <v>0.92991768513280604</v>
      </c>
      <c r="T197" s="96">
        <v>0.35529000000000299</v>
      </c>
      <c r="U197" s="96">
        <v>6.50455490499977E-38</v>
      </c>
      <c r="V197" s="96">
        <v>0.30342096897969001</v>
      </c>
      <c r="W197" s="96">
        <v>0.40715903102031697</v>
      </c>
      <c r="X197" s="96">
        <v>0.40733000000000302</v>
      </c>
      <c r="Y197" s="96">
        <v>8.03254541938967E-7</v>
      </c>
      <c r="Z197" s="96">
        <v>0.24643567638227801</v>
      </c>
      <c r="AA197" s="96">
        <v>0.56822432361772701</v>
      </c>
    </row>
    <row r="198" spans="1:27" x14ac:dyDescent="0.25">
      <c r="A198" t="str">
        <f t="shared" si="4"/>
        <v>May</v>
      </c>
      <c r="B198" t="s">
        <v>716</v>
      </c>
      <c r="C198" s="96">
        <v>0.94977500000002102</v>
      </c>
      <c r="D198" s="96">
        <v>0</v>
      </c>
      <c r="E198" s="96">
        <v>0.90799137259910101</v>
      </c>
      <c r="F198" s="96">
        <v>0.99155862740094103</v>
      </c>
      <c r="G198" s="96">
        <v>0.254915000000002</v>
      </c>
      <c r="H198" s="96">
        <v>7.4510204553164501E-30</v>
      </c>
      <c r="I198" s="96">
        <v>0.213697180290332</v>
      </c>
      <c r="J198" s="96">
        <v>0.29613281970967198</v>
      </c>
      <c r="K198" s="96">
        <v>0.40812000000000598</v>
      </c>
      <c r="L198" s="96">
        <v>1.5361000796675799E-5</v>
      </c>
      <c r="M198" s="96">
        <v>0.22459042966769099</v>
      </c>
      <c r="N198" s="96">
        <v>0.59164957033232102</v>
      </c>
      <c r="O198" t="s">
        <v>716</v>
      </c>
      <c r="P198" s="96">
        <v>0.94495000000000695</v>
      </c>
      <c r="Q198" s="96">
        <v>0</v>
      </c>
      <c r="R198" s="96">
        <v>0.90310231486721004</v>
      </c>
      <c r="S198" s="96">
        <v>0.98679768513280497</v>
      </c>
      <c r="T198" s="96">
        <v>0.261440000000002</v>
      </c>
      <c r="U198" s="96">
        <v>4.75970581850601E-22</v>
      </c>
      <c r="V198" s="96">
        <v>0.20957096897968799</v>
      </c>
      <c r="W198" s="96">
        <v>0.31330903102031499</v>
      </c>
      <c r="X198" s="96">
        <v>0.40777000000000302</v>
      </c>
      <c r="Y198" s="96">
        <v>7.8188298574815497E-7</v>
      </c>
      <c r="Z198" s="96">
        <v>0.246875676382278</v>
      </c>
      <c r="AA198" s="96">
        <v>0.56866432361772701</v>
      </c>
    </row>
    <row r="199" spans="1:27" x14ac:dyDescent="0.25">
      <c r="A199" t="str">
        <f t="shared" si="4"/>
        <v>May</v>
      </c>
      <c r="B199" t="s">
        <v>717</v>
      </c>
      <c r="C199" s="96">
        <v>0.96039000000002295</v>
      </c>
      <c r="D199" s="96">
        <v>0</v>
      </c>
      <c r="E199" s="96">
        <v>0.91860637259910305</v>
      </c>
      <c r="F199" s="96">
        <v>1.0021736274009401</v>
      </c>
      <c r="G199" s="96">
        <v>0.32800000000000501</v>
      </c>
      <c r="H199" s="96">
        <v>0</v>
      </c>
      <c r="I199" s="96">
        <v>0.28678218029033498</v>
      </c>
      <c r="J199" s="96">
        <v>0.36921781970967499</v>
      </c>
      <c r="K199" s="96">
        <v>0.41044000000000602</v>
      </c>
      <c r="L199" s="96">
        <v>1.37679152723055E-5</v>
      </c>
      <c r="M199" s="96">
        <v>0.22691042966769101</v>
      </c>
      <c r="N199" s="96">
        <v>0.59396957033232101</v>
      </c>
      <c r="O199" t="s">
        <v>717</v>
      </c>
      <c r="P199" s="96">
        <v>0.94429000000000796</v>
      </c>
      <c r="Q199" s="96">
        <v>0</v>
      </c>
      <c r="R199" s="96">
        <v>0.90244231486721105</v>
      </c>
      <c r="S199" s="96">
        <v>0.98613768513280597</v>
      </c>
      <c r="T199" s="96">
        <v>0.34160000000000401</v>
      </c>
      <c r="U199" s="96">
        <v>2.2088622094789501E-35</v>
      </c>
      <c r="V199" s="96">
        <v>0.28973096897968997</v>
      </c>
      <c r="W199" s="96">
        <v>0.39346903102031699</v>
      </c>
      <c r="X199" s="96">
        <v>0.408690000000003</v>
      </c>
      <c r="Y199" s="96">
        <v>7.3895548407507605E-7</v>
      </c>
      <c r="Z199" s="96">
        <v>0.24779567638227801</v>
      </c>
      <c r="AA199" s="96">
        <v>0.56958432361772704</v>
      </c>
    </row>
    <row r="200" spans="1:27" x14ac:dyDescent="0.25">
      <c r="A200" t="str">
        <f t="shared" si="4"/>
        <v>May</v>
      </c>
      <c r="B200" t="s">
        <v>718</v>
      </c>
      <c r="C200" s="96">
        <v>0.97297500000001902</v>
      </c>
      <c r="D200" s="96">
        <v>0</v>
      </c>
      <c r="E200" s="96">
        <v>0.93119137259909901</v>
      </c>
      <c r="F200" s="96">
        <v>1.0147586274009399</v>
      </c>
      <c r="G200" s="96">
        <v>0.33503500000000302</v>
      </c>
      <c r="H200" s="96">
        <v>0</v>
      </c>
      <c r="I200" s="96">
        <v>0.29381718029033299</v>
      </c>
      <c r="J200" s="96">
        <v>0.376252819709673</v>
      </c>
      <c r="K200" s="96">
        <v>0.43088000000000498</v>
      </c>
      <c r="L200" s="96">
        <v>5.1311328935644497E-6</v>
      </c>
      <c r="M200" s="96">
        <v>0.24735042966769</v>
      </c>
      <c r="N200" s="96">
        <v>0.61440957033231902</v>
      </c>
      <c r="O200" t="s">
        <v>718</v>
      </c>
      <c r="P200" s="96">
        <v>0.98010000000000697</v>
      </c>
      <c r="Q200" s="96">
        <v>0</v>
      </c>
      <c r="R200" s="96">
        <v>0.93825231486720995</v>
      </c>
      <c r="S200" s="96">
        <v>1.0219476851328</v>
      </c>
      <c r="T200" s="96">
        <v>0.34351000000000298</v>
      </c>
      <c r="U200" s="96">
        <v>9.8894477032928796E-36</v>
      </c>
      <c r="V200" s="96">
        <v>0.291640968979689</v>
      </c>
      <c r="W200" s="96">
        <v>0.39537903102031702</v>
      </c>
      <c r="X200" s="96">
        <v>0.43303000000000202</v>
      </c>
      <c r="Y200" s="96">
        <v>1.5928806794197501E-7</v>
      </c>
      <c r="Z200" s="96">
        <v>0.27213567638227798</v>
      </c>
      <c r="AA200" s="96">
        <v>0.59392432361772696</v>
      </c>
    </row>
    <row r="201" spans="1:27" x14ac:dyDescent="0.25">
      <c r="A201" t="str">
        <f t="shared" si="4"/>
        <v>May</v>
      </c>
      <c r="B201" t="s">
        <v>719</v>
      </c>
      <c r="C201" s="96">
        <v>0.93868500000001998</v>
      </c>
      <c r="D201" s="96">
        <v>0</v>
      </c>
      <c r="E201" s="96">
        <v>0.89690137259909997</v>
      </c>
      <c r="F201" s="96">
        <v>0.98046862740093998</v>
      </c>
      <c r="G201" s="96">
        <v>0.26697000000000298</v>
      </c>
      <c r="H201" s="96">
        <v>3.1818784546722299E-32</v>
      </c>
      <c r="I201" s="96">
        <v>0.225752180290333</v>
      </c>
      <c r="J201" s="96">
        <v>0.30818781970967302</v>
      </c>
      <c r="K201" s="96">
        <v>0.41359000000000701</v>
      </c>
      <c r="L201" s="96">
        <v>1.1856167452885599E-5</v>
      </c>
      <c r="M201" s="96">
        <v>0.230060429667691</v>
      </c>
      <c r="N201" s="96">
        <v>0.59711957033232199</v>
      </c>
      <c r="O201" t="s">
        <v>719</v>
      </c>
      <c r="P201" s="96">
        <v>0.94661000000000695</v>
      </c>
      <c r="Q201" s="96">
        <v>0</v>
      </c>
      <c r="R201" s="96">
        <v>0.90476231486720904</v>
      </c>
      <c r="S201" s="96">
        <v>0.98845768513280496</v>
      </c>
      <c r="T201" s="96">
        <v>0.28412000000000298</v>
      </c>
      <c r="U201" s="96">
        <v>1.5101191099547301E-25</v>
      </c>
      <c r="V201" s="96">
        <v>0.232250968979689</v>
      </c>
      <c r="W201" s="96">
        <v>0.33598903102031702</v>
      </c>
      <c r="X201" s="96">
        <v>0.41694000000000297</v>
      </c>
      <c r="Y201" s="96">
        <v>4.43133201863012E-7</v>
      </c>
      <c r="Z201" s="96">
        <v>0.25604567638227799</v>
      </c>
      <c r="AA201" s="96">
        <v>0.57783432361772702</v>
      </c>
    </row>
    <row r="202" spans="1:27" x14ac:dyDescent="0.25">
      <c r="A202" t="str">
        <f t="shared" si="4"/>
        <v>May</v>
      </c>
      <c r="B202" t="s">
        <v>720</v>
      </c>
      <c r="C202" s="96">
        <v>0.91474500000002201</v>
      </c>
      <c r="D202" s="96">
        <v>0</v>
      </c>
      <c r="E202" s="96">
        <v>0.872961372599102</v>
      </c>
      <c r="F202" s="96">
        <v>0.95652862740094202</v>
      </c>
      <c r="G202" s="96">
        <v>0.47627000000000502</v>
      </c>
      <c r="H202" s="96">
        <v>0</v>
      </c>
      <c r="I202" s="96">
        <v>0.43505218029033499</v>
      </c>
      <c r="J202" s="96">
        <v>0.51748781970967495</v>
      </c>
      <c r="K202" s="96">
        <v>0.40119500000000602</v>
      </c>
      <c r="L202" s="96">
        <v>2.12331144740769E-5</v>
      </c>
      <c r="M202" s="96">
        <v>0.21766542966769101</v>
      </c>
      <c r="N202" s="96">
        <v>0.58472457033232095</v>
      </c>
      <c r="O202" t="s">
        <v>720</v>
      </c>
      <c r="P202" s="96">
        <v>0.92477000000000797</v>
      </c>
      <c r="Q202" s="96">
        <v>0</v>
      </c>
      <c r="R202" s="96">
        <v>0.88292231486721096</v>
      </c>
      <c r="S202" s="96">
        <v>0.96661768513280599</v>
      </c>
      <c r="T202" s="96">
        <v>0.45042000000000199</v>
      </c>
      <c r="U202" s="96">
        <v>0</v>
      </c>
      <c r="V202" s="96">
        <v>0.398550968979689</v>
      </c>
      <c r="W202" s="96">
        <v>0.50228903102031597</v>
      </c>
      <c r="X202" s="96">
        <v>0.40857000000000299</v>
      </c>
      <c r="Y202" s="96">
        <v>7.4442294490625403E-7</v>
      </c>
      <c r="Z202" s="96">
        <v>0.247675676382278</v>
      </c>
      <c r="AA202" s="96">
        <v>0.56946432361772703</v>
      </c>
    </row>
    <row r="203" spans="1:27" x14ac:dyDescent="0.25">
      <c r="A203" t="str">
        <f t="shared" si="4"/>
        <v>May</v>
      </c>
      <c r="B203" t="s">
        <v>721</v>
      </c>
      <c r="C203" s="96">
        <v>0.94601500000002103</v>
      </c>
      <c r="D203" s="96">
        <v>0</v>
      </c>
      <c r="E203" s="96">
        <v>0.90423137259910102</v>
      </c>
      <c r="F203" s="96">
        <v>0.98779862740094004</v>
      </c>
      <c r="G203" s="96">
        <v>0.38482000000000199</v>
      </c>
      <c r="H203" s="96">
        <v>0</v>
      </c>
      <c r="I203" s="96">
        <v>0.34360218029033202</v>
      </c>
      <c r="J203" s="96">
        <v>0.42603781970967203</v>
      </c>
      <c r="K203" s="96">
        <v>0.379865000000006</v>
      </c>
      <c r="L203" s="96">
        <v>5.5894956229260098E-5</v>
      </c>
      <c r="M203" s="96">
        <v>0.19633542966769099</v>
      </c>
      <c r="N203" s="96">
        <v>0.56339457033231999</v>
      </c>
      <c r="O203" t="s">
        <v>721</v>
      </c>
      <c r="P203" s="96">
        <v>0.94784000000000701</v>
      </c>
      <c r="Q203" s="96">
        <v>0</v>
      </c>
      <c r="R203" s="96">
        <v>0.90599231486720899</v>
      </c>
      <c r="S203" s="96">
        <v>0.98968768513280403</v>
      </c>
      <c r="T203" s="96">
        <v>0.367120000000002</v>
      </c>
      <c r="U203" s="96">
        <v>3.7340609863806696E-40</v>
      </c>
      <c r="V203" s="96">
        <v>0.31525096897968802</v>
      </c>
      <c r="W203" s="96">
        <v>0.41898903102031498</v>
      </c>
      <c r="X203" s="96">
        <v>0.38819000000000298</v>
      </c>
      <c r="Y203" s="96">
        <v>2.5322845863231698E-6</v>
      </c>
      <c r="Z203" s="96">
        <v>0.22729567638227799</v>
      </c>
      <c r="AA203" s="96">
        <v>0.54908432361772697</v>
      </c>
    </row>
    <row r="204" spans="1:27" x14ac:dyDescent="0.25">
      <c r="A204" t="str">
        <f t="shared" si="4"/>
        <v>May</v>
      </c>
      <c r="B204" t="s">
        <v>722</v>
      </c>
      <c r="C204" s="96">
        <v>0.94188000000001904</v>
      </c>
      <c r="D204" s="96">
        <v>0</v>
      </c>
      <c r="E204" s="96">
        <v>0.90009637259910003</v>
      </c>
      <c r="F204" s="96">
        <v>0.98366362740093904</v>
      </c>
      <c r="G204" s="96">
        <v>0.28580500000000197</v>
      </c>
      <c r="H204" s="96">
        <v>4.97120225605181E-36</v>
      </c>
      <c r="I204" s="96">
        <v>0.244587180290333</v>
      </c>
      <c r="J204" s="96">
        <v>0.32702281970967201</v>
      </c>
      <c r="K204" s="96">
        <v>0.37831500000000601</v>
      </c>
      <c r="L204" s="96">
        <v>5.9864491313374202E-5</v>
      </c>
      <c r="M204" s="96">
        <v>0.19478542966769199</v>
      </c>
      <c r="N204" s="96">
        <v>0.56184457033232005</v>
      </c>
      <c r="O204" t="s">
        <v>722</v>
      </c>
      <c r="P204" s="96">
        <v>0.95428000000000701</v>
      </c>
      <c r="Q204" s="96">
        <v>0</v>
      </c>
      <c r="R204" s="96">
        <v>0.91243231486720899</v>
      </c>
      <c r="S204" s="96">
        <v>0.99612768513280403</v>
      </c>
      <c r="T204" s="96">
        <v>0.29073000000000199</v>
      </c>
      <c r="U204" s="96">
        <v>1.30910584176434E-26</v>
      </c>
      <c r="V204" s="96">
        <v>0.238860968979689</v>
      </c>
      <c r="W204" s="96">
        <v>0.34259903102031602</v>
      </c>
      <c r="X204" s="96">
        <v>0.38454000000000299</v>
      </c>
      <c r="Y204" s="96">
        <v>3.1347872400669901E-6</v>
      </c>
      <c r="Z204" s="96">
        <v>0.223645676382279</v>
      </c>
      <c r="AA204" s="96">
        <v>0.54543432361772703</v>
      </c>
    </row>
    <row r="205" spans="1:27" x14ac:dyDescent="0.25">
      <c r="A205" t="str">
        <f t="shared" si="4"/>
        <v>May</v>
      </c>
      <c r="B205" t="s">
        <v>723</v>
      </c>
      <c r="C205" s="96">
        <v>0.929910000000022</v>
      </c>
      <c r="D205" s="96">
        <v>0</v>
      </c>
      <c r="E205" s="96">
        <v>0.88812637259910199</v>
      </c>
      <c r="F205" s="96">
        <v>0.97169362740094201</v>
      </c>
      <c r="G205" s="96">
        <v>0.22112000000000501</v>
      </c>
      <c r="H205" s="96">
        <v>1.5537547084383001E-23</v>
      </c>
      <c r="I205" s="96">
        <v>0.179902180290335</v>
      </c>
      <c r="J205" s="96">
        <v>0.26233781970967501</v>
      </c>
      <c r="K205" s="96">
        <v>0.37758000000000702</v>
      </c>
      <c r="L205" s="96">
        <v>6.1839087538352003E-5</v>
      </c>
      <c r="M205" s="96">
        <v>0.19405042966769201</v>
      </c>
      <c r="N205" s="96">
        <v>0.56110957033232101</v>
      </c>
      <c r="O205" t="s">
        <v>723</v>
      </c>
      <c r="P205" s="96">
        <v>0.92681000000000702</v>
      </c>
      <c r="Q205" s="96">
        <v>0</v>
      </c>
      <c r="R205" s="96">
        <v>0.88496231486721</v>
      </c>
      <c r="S205" s="96">
        <v>0.96865768513280504</v>
      </c>
      <c r="T205" s="96">
        <v>0.22132000000000401</v>
      </c>
      <c r="U205" s="96">
        <v>1.9303920665508199E-16</v>
      </c>
      <c r="V205" s="96">
        <v>0.16945096897969</v>
      </c>
      <c r="W205" s="96">
        <v>0.273189031020317</v>
      </c>
      <c r="X205" s="96">
        <v>0.38048000000000298</v>
      </c>
      <c r="Y205" s="96">
        <v>3.9665371371222196E-6</v>
      </c>
      <c r="Z205" s="96">
        <v>0.21958567638227899</v>
      </c>
      <c r="AA205" s="96">
        <v>0.54137432361772697</v>
      </c>
    </row>
    <row r="206" spans="1:27" x14ac:dyDescent="0.25">
      <c r="A206" t="str">
        <f t="shared" si="4"/>
        <v>May</v>
      </c>
      <c r="B206" t="s">
        <v>724</v>
      </c>
      <c r="C206" s="96">
        <v>0.92973500000002096</v>
      </c>
      <c r="D206" s="96">
        <v>0</v>
      </c>
      <c r="E206" s="96">
        <v>0.88795137259910095</v>
      </c>
      <c r="F206" s="96">
        <v>0.97151862740094097</v>
      </c>
      <c r="G206" s="96">
        <v>0.21507000000000401</v>
      </c>
      <c r="H206" s="96">
        <v>1.8461758295493001E-22</v>
      </c>
      <c r="I206" s="96">
        <v>0.173852180290334</v>
      </c>
      <c r="J206" s="96">
        <v>0.25628781970967401</v>
      </c>
      <c r="K206" s="96">
        <v>0.39251000000000602</v>
      </c>
      <c r="L206" s="96">
        <v>3.1658484012795501E-5</v>
      </c>
      <c r="M206" s="96">
        <v>0.20898042966769101</v>
      </c>
      <c r="N206" s="96">
        <v>0.576039570332321</v>
      </c>
      <c r="O206" t="s">
        <v>724</v>
      </c>
      <c r="P206" s="96">
        <v>0.92761000000000704</v>
      </c>
      <c r="Q206" s="96">
        <v>0</v>
      </c>
      <c r="R206" s="96">
        <v>0.88576231486721002</v>
      </c>
      <c r="S206" s="96">
        <v>0.96945768513280495</v>
      </c>
      <c r="T206" s="96">
        <v>0.21722000000000399</v>
      </c>
      <c r="U206" s="96">
        <v>6.5316903760654E-16</v>
      </c>
      <c r="V206" s="96">
        <v>0.16535096897969001</v>
      </c>
      <c r="W206" s="96">
        <v>0.269089031020317</v>
      </c>
      <c r="X206" s="96">
        <v>0.39141000000000298</v>
      </c>
      <c r="Y206" s="96">
        <v>2.0945877288034698E-6</v>
      </c>
      <c r="Z206" s="96">
        <v>0.23051567638227799</v>
      </c>
      <c r="AA206" s="96">
        <v>0.55230432361772697</v>
      </c>
    </row>
    <row r="207" spans="1:27" x14ac:dyDescent="0.25">
      <c r="A207" t="str">
        <f t="shared" si="4"/>
        <v>May</v>
      </c>
      <c r="B207" t="s">
        <v>725</v>
      </c>
      <c r="C207" s="96">
        <v>0.94770000000002297</v>
      </c>
      <c r="D207" s="96">
        <v>0</v>
      </c>
      <c r="E207" s="96">
        <v>0.90591637259910296</v>
      </c>
      <c r="F207" s="96">
        <v>0.98948362740094298</v>
      </c>
      <c r="G207" s="96">
        <v>0.22231499999999901</v>
      </c>
      <c r="H207" s="96">
        <v>9.48213990759704E-24</v>
      </c>
      <c r="I207" s="96">
        <v>0.18109718029032901</v>
      </c>
      <c r="J207" s="96">
        <v>0.26353281970966902</v>
      </c>
      <c r="K207" s="96">
        <v>0.39943500000000698</v>
      </c>
      <c r="L207" s="96">
        <v>2.30369469034148E-5</v>
      </c>
      <c r="M207" s="96">
        <v>0.21590542966769199</v>
      </c>
      <c r="N207" s="96">
        <v>0.58296457033232196</v>
      </c>
      <c r="O207" t="s">
        <v>725</v>
      </c>
      <c r="P207" s="96">
        <v>0.93960000000000798</v>
      </c>
      <c r="Q207" s="96">
        <v>0</v>
      </c>
      <c r="R207" s="96">
        <v>0.89775231486720997</v>
      </c>
      <c r="S207" s="96">
        <v>0.981447685132805</v>
      </c>
      <c r="T207" s="96">
        <v>0.21774000000000099</v>
      </c>
      <c r="U207" s="96">
        <v>5.6020385927654898E-16</v>
      </c>
      <c r="V207" s="96">
        <v>0.165870968979688</v>
      </c>
      <c r="W207" s="96">
        <v>0.26960903102031503</v>
      </c>
      <c r="X207" s="96">
        <v>0.39446000000000297</v>
      </c>
      <c r="Y207" s="96">
        <v>1.74776849689306E-6</v>
      </c>
      <c r="Z207" s="96">
        <v>0.23356567638227901</v>
      </c>
      <c r="AA207" s="96">
        <v>0.55535432361772696</v>
      </c>
    </row>
    <row r="208" spans="1:27" x14ac:dyDescent="0.25">
      <c r="A208" t="str">
        <f t="shared" si="4"/>
        <v>May</v>
      </c>
      <c r="B208" t="s">
        <v>726</v>
      </c>
      <c r="C208" s="96">
        <v>0.96728500000002005</v>
      </c>
      <c r="D208" s="96">
        <v>0</v>
      </c>
      <c r="E208" s="96">
        <v>0.92550137259910004</v>
      </c>
      <c r="F208" s="96">
        <v>1.0090686274009399</v>
      </c>
      <c r="G208" s="96">
        <v>0.26552500000000101</v>
      </c>
      <c r="H208" s="96">
        <v>6.16019442168222E-32</v>
      </c>
      <c r="I208" s="96">
        <v>0.224307180290331</v>
      </c>
      <c r="J208" s="96">
        <v>0.30674281970967099</v>
      </c>
      <c r="K208" s="96">
        <v>0.40529500000000601</v>
      </c>
      <c r="L208" s="96">
        <v>1.7539486182190799E-5</v>
      </c>
      <c r="M208" s="96">
        <v>0.221765429667692</v>
      </c>
      <c r="N208" s="96">
        <v>0.58882457033232105</v>
      </c>
      <c r="O208" t="s">
        <v>726</v>
      </c>
      <c r="P208" s="96">
        <v>0.960260000000007</v>
      </c>
      <c r="Q208" s="96">
        <v>0</v>
      </c>
      <c r="R208" s="96">
        <v>0.91841231486720898</v>
      </c>
      <c r="S208" s="96">
        <v>1.0021076851327999</v>
      </c>
      <c r="T208" s="96">
        <v>0.25320000000000198</v>
      </c>
      <c r="U208" s="96">
        <v>7.7850839811352995E-21</v>
      </c>
      <c r="V208" s="96">
        <v>0.201330968979689</v>
      </c>
      <c r="W208" s="96">
        <v>0.30506903102031602</v>
      </c>
      <c r="X208" s="96">
        <v>0.404420000000003</v>
      </c>
      <c r="Y208" s="96">
        <v>9.5946262349935295E-7</v>
      </c>
      <c r="Z208" s="96">
        <v>0.24352567638227801</v>
      </c>
      <c r="AA208" s="96">
        <v>0.56531432361772704</v>
      </c>
    </row>
    <row r="209" spans="1:27" x14ac:dyDescent="0.25">
      <c r="A209" t="str">
        <f t="shared" si="4"/>
        <v>May</v>
      </c>
      <c r="B209" t="s">
        <v>727</v>
      </c>
      <c r="C209" s="96">
        <v>0.94666500000002296</v>
      </c>
      <c r="D209" s="96">
        <v>0</v>
      </c>
      <c r="E209" s="96">
        <v>0.90488137259910295</v>
      </c>
      <c r="F209" s="96">
        <v>0.98844862740094197</v>
      </c>
      <c r="G209" s="96">
        <v>0.27702500000000202</v>
      </c>
      <c r="H209" s="96">
        <v>3.0595092187092202E-34</v>
      </c>
      <c r="I209" s="96">
        <v>0.23580718029033201</v>
      </c>
      <c r="J209" s="96">
        <v>0.318242819709672</v>
      </c>
      <c r="K209" s="96">
        <v>0.40404500000000598</v>
      </c>
      <c r="L209" s="96">
        <v>1.8594974142696699E-5</v>
      </c>
      <c r="M209" s="96">
        <v>0.220515429667692</v>
      </c>
      <c r="N209" s="96">
        <v>0.58757457033232097</v>
      </c>
      <c r="O209" t="s">
        <v>727</v>
      </c>
      <c r="P209" s="96">
        <v>0.94834000000000795</v>
      </c>
      <c r="Q209" s="96">
        <v>0</v>
      </c>
      <c r="R209" s="96">
        <v>0.90649231486721005</v>
      </c>
      <c r="S209" s="96">
        <v>0.99018768513280597</v>
      </c>
      <c r="T209" s="96">
        <v>0.27290000000000297</v>
      </c>
      <c r="U209" s="96">
        <v>8.6761914766155604E-24</v>
      </c>
      <c r="V209" s="96">
        <v>0.22103096897968999</v>
      </c>
      <c r="W209" s="96">
        <v>0.32476903102031701</v>
      </c>
      <c r="X209" s="96">
        <v>0.40172000000000302</v>
      </c>
      <c r="Y209" s="96">
        <v>1.13031098481306E-6</v>
      </c>
      <c r="Z209" s="96">
        <v>0.240825676382278</v>
      </c>
      <c r="AA209" s="96">
        <v>0.56261432361772701</v>
      </c>
    </row>
    <row r="210" spans="1:27" x14ac:dyDescent="0.25">
      <c r="A210" t="str">
        <f t="shared" si="4"/>
        <v>May</v>
      </c>
      <c r="B210" t="s">
        <v>728</v>
      </c>
      <c r="C210" s="96">
        <v>0.90890500000001995</v>
      </c>
      <c r="D210" s="96">
        <v>0</v>
      </c>
      <c r="E210" s="96">
        <v>0.86712137259910005</v>
      </c>
      <c r="F210" s="96">
        <v>0.95068862740093996</v>
      </c>
      <c r="G210" s="96">
        <v>0.204959999999999</v>
      </c>
      <c r="H210" s="96">
        <v>1.04777513517802E-20</v>
      </c>
      <c r="I210" s="96">
        <v>0.163742180290329</v>
      </c>
      <c r="J210" s="96">
        <v>0.24617781970966901</v>
      </c>
      <c r="K210" s="96">
        <v>0.369925000000005</v>
      </c>
      <c r="L210" s="96">
        <v>8.6434207760502805E-5</v>
      </c>
      <c r="M210" s="96">
        <v>0.18639542966768999</v>
      </c>
      <c r="N210" s="96">
        <v>0.55345457033232104</v>
      </c>
      <c r="O210" t="s">
        <v>728</v>
      </c>
      <c r="P210" s="96">
        <v>0.92338000000000697</v>
      </c>
      <c r="Q210" s="96">
        <v>0</v>
      </c>
      <c r="R210" s="96">
        <v>0.88153231486720895</v>
      </c>
      <c r="S210" s="96">
        <v>0.96522768513280499</v>
      </c>
      <c r="T210" s="96">
        <v>0.213010000000001</v>
      </c>
      <c r="U210" s="96">
        <v>2.2382745198477399E-15</v>
      </c>
      <c r="V210" s="96">
        <v>0.16114096897968799</v>
      </c>
      <c r="W210" s="96">
        <v>0.26487903102031501</v>
      </c>
      <c r="X210" s="96">
        <v>0.38225000000000298</v>
      </c>
      <c r="Y210" s="96">
        <v>3.5807336216070501E-6</v>
      </c>
      <c r="Z210" s="96">
        <v>0.22135567638227799</v>
      </c>
      <c r="AA210" s="96">
        <v>0.54314432361772702</v>
      </c>
    </row>
    <row r="211" spans="1:27" x14ac:dyDescent="0.25">
      <c r="A211" t="str">
        <f t="shared" si="4"/>
        <v>May</v>
      </c>
      <c r="B211" t="s">
        <v>729</v>
      </c>
      <c r="C211" s="96">
        <v>0.96962000000002102</v>
      </c>
      <c r="D211" s="96">
        <v>0</v>
      </c>
      <c r="E211" s="96">
        <v>0.92783637259910101</v>
      </c>
      <c r="F211" s="96">
        <v>1.0114036274009399</v>
      </c>
      <c r="G211" s="96">
        <v>0.25252000000000102</v>
      </c>
      <c r="H211" s="96">
        <v>2.1690263969804599E-29</v>
      </c>
      <c r="I211" s="96">
        <v>0.21130218029033099</v>
      </c>
      <c r="J211" s="96">
        <v>0.293737819709671</v>
      </c>
      <c r="K211" s="96">
        <v>0.41546000000000699</v>
      </c>
      <c r="L211" s="96">
        <v>1.08444107809593E-5</v>
      </c>
      <c r="M211" s="96">
        <v>0.23193042966769201</v>
      </c>
      <c r="N211" s="96">
        <v>0.59898957033232203</v>
      </c>
      <c r="O211" t="s">
        <v>729</v>
      </c>
      <c r="P211" s="96">
        <v>0.97362000000000704</v>
      </c>
      <c r="Q211" s="96">
        <v>0</v>
      </c>
      <c r="R211" s="96">
        <v>0.93177231486720902</v>
      </c>
      <c r="S211" s="96">
        <v>1.0154676851327999</v>
      </c>
      <c r="T211" s="96">
        <v>0.25542000000000198</v>
      </c>
      <c r="U211" s="96">
        <v>3.6927560548657103E-21</v>
      </c>
      <c r="V211" s="96">
        <v>0.203550968979688</v>
      </c>
      <c r="W211" s="96">
        <v>0.30728903102031502</v>
      </c>
      <c r="X211" s="96">
        <v>0.41836000000000301</v>
      </c>
      <c r="Y211" s="96">
        <v>4.0542918281563698E-7</v>
      </c>
      <c r="Z211" s="96">
        <v>0.25746567638227802</v>
      </c>
      <c r="AA211" s="96">
        <v>0.579254323617727</v>
      </c>
    </row>
    <row r="212" spans="1:27" x14ac:dyDescent="0.25">
      <c r="A212" t="s">
        <v>483</v>
      </c>
      <c r="B212" t="s">
        <v>730</v>
      </c>
      <c r="C212" s="96">
        <v>0.81892500000002499</v>
      </c>
      <c r="D212" s="96">
        <v>0</v>
      </c>
      <c r="E212" s="96">
        <v>0.77714137259910498</v>
      </c>
      <c r="F212" s="96">
        <v>0.860708627400945</v>
      </c>
      <c r="G212" s="96">
        <v>0.28771000000000002</v>
      </c>
      <c r="H212" s="96">
        <v>2.0184039008984399E-36</v>
      </c>
      <c r="I212" s="96">
        <v>0.24649218029032999</v>
      </c>
      <c r="J212" s="96">
        <v>0.32892781970967</v>
      </c>
      <c r="K212" s="96">
        <v>0.33169500000000501</v>
      </c>
      <c r="L212" s="96">
        <v>4.2218954679233901E-4</v>
      </c>
      <c r="M212" s="96">
        <v>0.14816542966769</v>
      </c>
      <c r="N212" s="96">
        <v>0.51522457033232005</v>
      </c>
      <c r="O212" t="s">
        <v>730</v>
      </c>
      <c r="P212" s="96">
        <v>0.82165000000000898</v>
      </c>
      <c r="Q212" s="96">
        <v>0</v>
      </c>
      <c r="R212" s="96">
        <v>0.77980231486721097</v>
      </c>
      <c r="S212" s="96">
        <v>0.863497685132807</v>
      </c>
      <c r="T212" s="96">
        <v>0.28381000000000101</v>
      </c>
      <c r="U212" s="96">
        <v>1.69183406570963E-25</v>
      </c>
      <c r="V212" s="96">
        <v>0.23194096897968799</v>
      </c>
      <c r="W212" s="96">
        <v>0.33567903102031499</v>
      </c>
      <c r="X212" s="96">
        <v>0.332320000000003</v>
      </c>
      <c r="Y212" s="96">
        <v>5.4681215280474098E-5</v>
      </c>
      <c r="Z212" s="96">
        <v>0.17142567638227801</v>
      </c>
      <c r="AA212" s="96">
        <v>0.49321432361772699</v>
      </c>
    </row>
    <row r="213" spans="1:27" x14ac:dyDescent="0.25">
      <c r="A213" t="str">
        <f t="shared" ref="A213:A253" si="5">A212</f>
        <v>Jun</v>
      </c>
      <c r="B213" t="s">
        <v>731</v>
      </c>
      <c r="C213" s="96">
        <v>0.82906500000002004</v>
      </c>
      <c r="D213" s="96">
        <v>0</v>
      </c>
      <c r="E213" s="96">
        <v>0.78728137259910003</v>
      </c>
      <c r="F213" s="96">
        <v>0.87084862740094005</v>
      </c>
      <c r="G213" s="96">
        <v>0.28531000000000001</v>
      </c>
      <c r="H213" s="96">
        <v>6.2804694564196304E-36</v>
      </c>
      <c r="I213" s="96">
        <v>0.24409218029033</v>
      </c>
      <c r="J213" s="96">
        <v>0.32652781970966999</v>
      </c>
      <c r="K213" s="96">
        <v>0.33752500000000502</v>
      </c>
      <c r="L213" s="96">
        <v>3.3458846450030202E-4</v>
      </c>
      <c r="M213" s="96">
        <v>0.15399542966769</v>
      </c>
      <c r="N213" s="96">
        <v>0.52105457033232105</v>
      </c>
      <c r="O213" t="s">
        <v>731</v>
      </c>
      <c r="P213" s="96">
        <v>0.83429000000000697</v>
      </c>
      <c r="Q213" s="96">
        <v>0</v>
      </c>
      <c r="R213" s="96">
        <v>0.79244231486720995</v>
      </c>
      <c r="S213" s="96">
        <v>0.87613768513280499</v>
      </c>
      <c r="T213" s="96">
        <v>0.28981000000000201</v>
      </c>
      <c r="U213" s="96">
        <v>1.84464579175675E-26</v>
      </c>
      <c r="V213" s="96">
        <v>0.237940968979688</v>
      </c>
      <c r="W213" s="96">
        <v>0.34167903102031499</v>
      </c>
      <c r="X213" s="96">
        <v>0.33905000000000302</v>
      </c>
      <c r="Y213" s="96">
        <v>3.8611399167788701E-5</v>
      </c>
      <c r="Z213" s="96">
        <v>0.178155676382278</v>
      </c>
      <c r="AA213" s="96">
        <v>0.499944323617727</v>
      </c>
    </row>
    <row r="214" spans="1:27" x14ac:dyDescent="0.25">
      <c r="A214" t="str">
        <f t="shared" si="5"/>
        <v>Jun</v>
      </c>
      <c r="B214" t="s">
        <v>732</v>
      </c>
      <c r="C214" s="96">
        <v>0.87434500000001703</v>
      </c>
      <c r="D214" s="96">
        <v>0</v>
      </c>
      <c r="E214" s="96">
        <v>0.83256137259909702</v>
      </c>
      <c r="F214" s="96">
        <v>0.91612862740093703</v>
      </c>
      <c r="G214" s="96">
        <v>0.54855500000000701</v>
      </c>
      <c r="H214" s="96">
        <v>0</v>
      </c>
      <c r="I214" s="96">
        <v>0.50733718029033703</v>
      </c>
      <c r="J214" s="96">
        <v>0.58977281970967699</v>
      </c>
      <c r="K214" s="96">
        <v>0.36443500000000201</v>
      </c>
      <c r="L214" s="96">
        <v>1.09507753090072E-4</v>
      </c>
      <c r="M214" s="96">
        <v>0.180905429667687</v>
      </c>
      <c r="N214" s="96">
        <v>0.54796457033231805</v>
      </c>
      <c r="O214" t="s">
        <v>732</v>
      </c>
      <c r="P214" s="96">
        <v>0.89037000000000599</v>
      </c>
      <c r="Q214" s="96">
        <v>0</v>
      </c>
      <c r="R214" s="96">
        <v>0.84852231486720897</v>
      </c>
      <c r="S214" s="96">
        <v>0.93221768513280401</v>
      </c>
      <c r="T214" s="96">
        <v>0.50973000000000102</v>
      </c>
      <c r="U214" s="96">
        <v>0</v>
      </c>
      <c r="V214" s="96">
        <v>0.45786096897968798</v>
      </c>
      <c r="W214" s="96">
        <v>0.56159903102031505</v>
      </c>
      <c r="X214" s="96">
        <v>0.39241000000000198</v>
      </c>
      <c r="Y214" s="96">
        <v>1.9741601775749299E-6</v>
      </c>
      <c r="Z214" s="96">
        <v>0.23151567638227799</v>
      </c>
      <c r="AA214" s="96">
        <v>0.55330432361772697</v>
      </c>
    </row>
    <row r="215" spans="1:27" x14ac:dyDescent="0.25">
      <c r="A215" t="str">
        <f t="shared" si="5"/>
        <v>Jun</v>
      </c>
      <c r="B215" t="s">
        <v>733</v>
      </c>
      <c r="C215" s="96">
        <v>0.835500000000021</v>
      </c>
      <c r="D215" s="96">
        <v>0</v>
      </c>
      <c r="E215" s="96">
        <v>0.79371637259910099</v>
      </c>
      <c r="F215" s="96">
        <v>0.87728362740094101</v>
      </c>
      <c r="G215" s="96">
        <v>0.32071999999999901</v>
      </c>
      <c r="H215" s="96">
        <v>0</v>
      </c>
      <c r="I215" s="96">
        <v>0.27950218029032903</v>
      </c>
      <c r="J215" s="96">
        <v>0.36193781970966998</v>
      </c>
      <c r="K215" s="96">
        <v>0.33932500000000598</v>
      </c>
      <c r="L215" s="96">
        <v>3.1119556325844998E-4</v>
      </c>
      <c r="M215" s="96">
        <v>0.15579542966769</v>
      </c>
      <c r="N215" s="96">
        <v>0.52285457033232197</v>
      </c>
      <c r="O215" t="s">
        <v>733</v>
      </c>
      <c r="P215" s="96">
        <v>0.83185000000000697</v>
      </c>
      <c r="Q215" s="96">
        <v>0</v>
      </c>
      <c r="R215" s="96">
        <v>0.79000231486720995</v>
      </c>
      <c r="S215" s="96">
        <v>0.87369768513280499</v>
      </c>
      <c r="T215" s="96">
        <v>0.313670000000001</v>
      </c>
      <c r="U215" s="96">
        <v>1.9447600878264401E-30</v>
      </c>
      <c r="V215" s="96">
        <v>0.26180096897968702</v>
      </c>
      <c r="W215" s="96">
        <v>0.36553903102031399</v>
      </c>
      <c r="X215" s="96">
        <v>0.344700000000003</v>
      </c>
      <c r="Y215" s="96">
        <v>2.8695125410526299E-5</v>
      </c>
      <c r="Z215" s="96">
        <v>0.18380567638227799</v>
      </c>
      <c r="AA215" s="96">
        <v>0.50559432361772805</v>
      </c>
    </row>
    <row r="216" spans="1:27" x14ac:dyDescent="0.25">
      <c r="A216" t="str">
        <f t="shared" si="5"/>
        <v>Jun</v>
      </c>
      <c r="B216" t="s">
        <v>734</v>
      </c>
      <c r="C216" s="96">
        <v>0.81794000000002098</v>
      </c>
      <c r="D216" s="96">
        <v>0</v>
      </c>
      <c r="E216" s="96">
        <v>0.77615637259910097</v>
      </c>
      <c r="F216" s="96">
        <v>0.85972362740094099</v>
      </c>
      <c r="G216" s="96">
        <v>0.25061499999999798</v>
      </c>
      <c r="H216" s="96">
        <v>5.0550039070199897E-29</v>
      </c>
      <c r="I216" s="96">
        <v>0.209397180290328</v>
      </c>
      <c r="J216" s="96">
        <v>0.29183281970966801</v>
      </c>
      <c r="K216" s="96">
        <v>0.34768500000000502</v>
      </c>
      <c r="L216" s="96">
        <v>2.2131711453719601E-4</v>
      </c>
      <c r="M216" s="96">
        <v>0.16415542966769001</v>
      </c>
      <c r="N216" s="96">
        <v>0.531214570332321</v>
      </c>
      <c r="O216" t="s">
        <v>734</v>
      </c>
      <c r="P216" s="96">
        <v>0.82079000000000801</v>
      </c>
      <c r="Q216" s="96">
        <v>0</v>
      </c>
      <c r="R216" s="96">
        <v>0.77894231486721</v>
      </c>
      <c r="S216" s="96">
        <v>0.86263768513280603</v>
      </c>
      <c r="T216" s="96">
        <v>0.25594</v>
      </c>
      <c r="U216" s="96">
        <v>3.0984899178502301E-21</v>
      </c>
      <c r="V216" s="96">
        <v>0.20407096897968699</v>
      </c>
      <c r="W216" s="96">
        <v>0.30780903102031398</v>
      </c>
      <c r="X216" s="96">
        <v>0.35051000000000299</v>
      </c>
      <c r="Y216" s="96">
        <v>2.1052968050517701E-5</v>
      </c>
      <c r="Z216" s="96">
        <v>0.189615676382278</v>
      </c>
      <c r="AA216" s="96">
        <v>0.51140432361772703</v>
      </c>
    </row>
    <row r="217" spans="1:27" x14ac:dyDescent="0.25">
      <c r="A217" t="str">
        <f t="shared" si="5"/>
        <v>Jun</v>
      </c>
      <c r="B217" t="s">
        <v>735</v>
      </c>
      <c r="C217" s="96">
        <v>0.83679500000002005</v>
      </c>
      <c r="D217" s="96">
        <v>0</v>
      </c>
      <c r="E217" s="96">
        <v>0.79501137259910004</v>
      </c>
      <c r="F217" s="96">
        <v>0.87857862740093995</v>
      </c>
      <c r="G217" s="96">
        <v>0.46924500000000302</v>
      </c>
      <c r="H217" s="96">
        <v>0</v>
      </c>
      <c r="I217" s="96">
        <v>0.42802718029033299</v>
      </c>
      <c r="J217" s="96">
        <v>0.510462819709674</v>
      </c>
      <c r="K217" s="96">
        <v>0.34471500000000499</v>
      </c>
      <c r="L217" s="96">
        <v>2.5000216304794199E-4</v>
      </c>
      <c r="M217" s="96">
        <v>0.16118542966769001</v>
      </c>
      <c r="N217" s="96">
        <v>0.52824457033232097</v>
      </c>
      <c r="O217" t="s">
        <v>735</v>
      </c>
      <c r="P217" s="96">
        <v>0.83502000000000798</v>
      </c>
      <c r="Q217" s="96">
        <v>0</v>
      </c>
      <c r="R217" s="96">
        <v>0.79317231486720996</v>
      </c>
      <c r="S217" s="96">
        <v>0.876867685132806</v>
      </c>
      <c r="T217" s="96">
        <v>0.46147000000000199</v>
      </c>
      <c r="U217" s="96">
        <v>0</v>
      </c>
      <c r="V217" s="96">
        <v>0.40960096897968801</v>
      </c>
      <c r="W217" s="96">
        <v>0.51333903102031497</v>
      </c>
      <c r="X217" s="96">
        <v>0.34254000000000301</v>
      </c>
      <c r="Y217" s="96">
        <v>3.2159472240099599E-5</v>
      </c>
      <c r="Z217" s="96">
        <v>0.18164567638227799</v>
      </c>
      <c r="AA217" s="96">
        <v>0.503434323617727</v>
      </c>
    </row>
    <row r="218" spans="1:27" x14ac:dyDescent="0.25">
      <c r="A218" t="str">
        <f t="shared" si="5"/>
        <v>Jun</v>
      </c>
      <c r="B218" t="s">
        <v>736</v>
      </c>
      <c r="C218" s="96">
        <v>0.80395500000001996</v>
      </c>
      <c r="D218" s="96">
        <v>0</v>
      </c>
      <c r="E218" s="96">
        <v>0.76217137259909995</v>
      </c>
      <c r="F218" s="96">
        <v>0.84573862740093997</v>
      </c>
      <c r="G218" s="96">
        <v>0.26968999999999799</v>
      </c>
      <c r="H218" s="96">
        <v>9.1319490400321593E-33</v>
      </c>
      <c r="I218" s="96">
        <v>0.22847218029032801</v>
      </c>
      <c r="J218" s="96">
        <v>0.31090781970966802</v>
      </c>
      <c r="K218" s="96">
        <v>0.33810500000000498</v>
      </c>
      <c r="L218" s="96">
        <v>3.2687626627248603E-4</v>
      </c>
      <c r="M218" s="96">
        <v>0.154575429667689</v>
      </c>
      <c r="N218" s="96">
        <v>0.52163457033231997</v>
      </c>
      <c r="O218" t="s">
        <v>736</v>
      </c>
      <c r="P218" s="96">
        <v>0.81193000000000803</v>
      </c>
      <c r="Q218" s="96">
        <v>0</v>
      </c>
      <c r="R218" s="96">
        <v>0.77008231486721002</v>
      </c>
      <c r="S218" s="96">
        <v>0.85377768513280605</v>
      </c>
      <c r="T218" s="96">
        <v>0.27434000000000103</v>
      </c>
      <c r="U218" s="96">
        <v>5.19553133152611E-24</v>
      </c>
      <c r="V218" s="96">
        <v>0.22247096897968699</v>
      </c>
      <c r="W218" s="96">
        <v>0.32620903102031501</v>
      </c>
      <c r="X218" s="96">
        <v>0.34438000000000302</v>
      </c>
      <c r="Y218" s="96">
        <v>2.9184933447554299E-5</v>
      </c>
      <c r="Z218" s="96">
        <v>0.183485676382278</v>
      </c>
      <c r="AA218" s="96">
        <v>0.50527432361772795</v>
      </c>
    </row>
    <row r="219" spans="1:27" x14ac:dyDescent="0.25">
      <c r="A219" t="str">
        <f t="shared" si="5"/>
        <v>Jun</v>
      </c>
      <c r="B219" t="s">
        <v>737</v>
      </c>
      <c r="C219" s="96">
        <v>0.83121500000002102</v>
      </c>
      <c r="D219" s="96">
        <v>0</v>
      </c>
      <c r="E219" s="96">
        <v>0.78943137259910101</v>
      </c>
      <c r="F219" s="96">
        <v>0.87299862740094103</v>
      </c>
      <c r="G219" s="96">
        <v>0.210949999999998</v>
      </c>
      <c r="H219" s="96">
        <v>9.7176225171488894E-22</v>
      </c>
      <c r="I219" s="96">
        <v>0.16973218029032799</v>
      </c>
      <c r="J219" s="96">
        <v>0.25216781970966801</v>
      </c>
      <c r="K219" s="96">
        <v>0.34105000000000302</v>
      </c>
      <c r="L219" s="96">
        <v>2.9022635013568199E-4</v>
      </c>
      <c r="M219" s="96">
        <v>0.15752042966768801</v>
      </c>
      <c r="N219" s="96">
        <v>0.52457957033231795</v>
      </c>
      <c r="O219" t="s">
        <v>737</v>
      </c>
      <c r="P219" s="96">
        <v>0.82864000000000804</v>
      </c>
      <c r="Q219" s="96">
        <v>0</v>
      </c>
      <c r="R219" s="96">
        <v>0.78679231486721002</v>
      </c>
      <c r="S219" s="96">
        <v>0.87048768513280605</v>
      </c>
      <c r="T219" s="96">
        <v>0.216500000000001</v>
      </c>
      <c r="U219" s="96">
        <v>8.0747508632369002E-16</v>
      </c>
      <c r="V219" s="96">
        <v>0.16463096897968801</v>
      </c>
      <c r="W219" s="96">
        <v>0.26836903102031501</v>
      </c>
      <c r="X219" s="96">
        <v>0.34315000000000201</v>
      </c>
      <c r="Y219" s="96">
        <v>3.1142755343304398E-5</v>
      </c>
      <c r="Z219" s="96">
        <v>0.18225567638227799</v>
      </c>
      <c r="AA219" s="96">
        <v>0.504044323617727</v>
      </c>
    </row>
    <row r="220" spans="1:27" x14ac:dyDescent="0.25">
      <c r="A220" t="str">
        <f t="shared" si="5"/>
        <v>Jun</v>
      </c>
      <c r="B220" t="s">
        <v>738</v>
      </c>
      <c r="C220" s="96">
        <v>0.84097500000001901</v>
      </c>
      <c r="D220" s="96">
        <v>0</v>
      </c>
      <c r="E220" s="96">
        <v>0.799191372599099</v>
      </c>
      <c r="F220" s="96">
        <v>0.88275862740093902</v>
      </c>
      <c r="G220" s="96">
        <v>0.20265499999999601</v>
      </c>
      <c r="H220" s="96">
        <v>2.58526550521613E-20</v>
      </c>
      <c r="I220" s="96">
        <v>0.161437180290326</v>
      </c>
      <c r="J220" s="96">
        <v>0.24387281970966701</v>
      </c>
      <c r="K220" s="96">
        <v>0.34014000000000399</v>
      </c>
      <c r="L220" s="96">
        <v>3.0111701143408198E-4</v>
      </c>
      <c r="M220" s="96">
        <v>0.15661042966768901</v>
      </c>
      <c r="N220" s="96">
        <v>0.52366957033231998</v>
      </c>
      <c r="O220" t="s">
        <v>738</v>
      </c>
      <c r="P220" s="96">
        <v>0.83935000000000703</v>
      </c>
      <c r="Q220" s="96">
        <v>0</v>
      </c>
      <c r="R220" s="96">
        <v>0.79750231486721002</v>
      </c>
      <c r="S220" s="96">
        <v>0.88119768513280505</v>
      </c>
      <c r="T220" s="96">
        <v>0.20273000000000099</v>
      </c>
      <c r="U220" s="96">
        <v>4.1551260155262402E-14</v>
      </c>
      <c r="V220" s="96">
        <v>0.15086096897968701</v>
      </c>
      <c r="W220" s="96">
        <v>0.254599031020314</v>
      </c>
      <c r="X220" s="96">
        <v>0.34144000000000302</v>
      </c>
      <c r="Y220" s="96">
        <v>3.4073229919881599E-5</v>
      </c>
      <c r="Z220" s="96">
        <v>0.180545676382278</v>
      </c>
      <c r="AA220" s="96">
        <v>0.50233432361772801</v>
      </c>
    </row>
    <row r="221" spans="1:27" x14ac:dyDescent="0.25">
      <c r="A221" t="str">
        <f t="shared" si="5"/>
        <v>Jun</v>
      </c>
      <c r="B221" t="s">
        <v>739</v>
      </c>
      <c r="C221" s="96">
        <v>0.85660000000001701</v>
      </c>
      <c r="D221" s="96">
        <v>0</v>
      </c>
      <c r="E221" s="96">
        <v>0.81481637259909701</v>
      </c>
      <c r="F221" s="96">
        <v>0.89838362740093702</v>
      </c>
      <c r="G221" s="96">
        <v>0.20318</v>
      </c>
      <c r="H221" s="96">
        <v>2.1058269874033899E-20</v>
      </c>
      <c r="I221" s="96">
        <v>0.16196218029032999</v>
      </c>
      <c r="J221" s="96">
        <v>0.244397819709671</v>
      </c>
      <c r="K221" s="96">
        <v>0.34954500000000299</v>
      </c>
      <c r="L221" s="96">
        <v>2.04962884028987E-4</v>
      </c>
      <c r="M221" s="96">
        <v>0.16601542966768801</v>
      </c>
      <c r="N221" s="96">
        <v>0.53307457033231798</v>
      </c>
      <c r="O221" t="s">
        <v>739</v>
      </c>
      <c r="P221" s="96">
        <v>0.88095000000000701</v>
      </c>
      <c r="Q221" s="96">
        <v>0</v>
      </c>
      <c r="R221" s="96">
        <v>0.83910231486720899</v>
      </c>
      <c r="S221" s="96">
        <v>0.92279768513280402</v>
      </c>
      <c r="T221" s="96">
        <v>0.20498000000000199</v>
      </c>
      <c r="U221" s="96">
        <v>2.2155340269973E-14</v>
      </c>
      <c r="V221" s="96">
        <v>0.15311096897968901</v>
      </c>
      <c r="W221" s="96">
        <v>0.25684903102031598</v>
      </c>
      <c r="X221" s="96">
        <v>0.351520000000002</v>
      </c>
      <c r="Y221" s="96">
        <v>1.99403476904629E-5</v>
      </c>
      <c r="Z221" s="96">
        <v>0.19062567638227801</v>
      </c>
      <c r="AA221" s="96">
        <v>0.51241432361772699</v>
      </c>
    </row>
    <row r="222" spans="1:27" x14ac:dyDescent="0.25">
      <c r="A222" t="str">
        <f t="shared" si="5"/>
        <v>Jun</v>
      </c>
      <c r="B222" t="s">
        <v>740</v>
      </c>
      <c r="C222" s="96">
        <v>0.87170000000001202</v>
      </c>
      <c r="D222" s="96">
        <v>0</v>
      </c>
      <c r="E222" s="96">
        <v>0.82991637259909201</v>
      </c>
      <c r="F222" s="96">
        <v>0.91348362740093203</v>
      </c>
      <c r="G222" s="96">
        <v>0.199765000000001</v>
      </c>
      <c r="H222" s="96">
        <v>7.9461513450517795E-20</v>
      </c>
      <c r="I222" s="96">
        <v>0.15854718029033099</v>
      </c>
      <c r="J222" s="96">
        <v>0.240982819709671</v>
      </c>
      <c r="K222" s="96">
        <v>0.35011500000000201</v>
      </c>
      <c r="L222" s="96">
        <v>2.0018361900748E-4</v>
      </c>
      <c r="M222" s="96">
        <v>0.166585429667688</v>
      </c>
      <c r="N222" s="96">
        <v>0.53364457033231605</v>
      </c>
      <c r="O222" t="s">
        <v>740</v>
      </c>
      <c r="P222" s="96">
        <v>0.88740000000000596</v>
      </c>
      <c r="Q222" s="96">
        <v>0</v>
      </c>
      <c r="R222" s="96">
        <v>0.84555231486720805</v>
      </c>
      <c r="S222" s="96">
        <v>0.92924768513280298</v>
      </c>
      <c r="T222" s="96">
        <v>0.20219000000000201</v>
      </c>
      <c r="U222" s="96">
        <v>4.8277660187336197E-14</v>
      </c>
      <c r="V222" s="96">
        <v>0.150320968979689</v>
      </c>
      <c r="W222" s="96">
        <v>0.25405903102031602</v>
      </c>
      <c r="X222" s="96">
        <v>0.35529000000000199</v>
      </c>
      <c r="Y222" s="96">
        <v>1.6262614069825399E-5</v>
      </c>
      <c r="Z222" s="96">
        <v>0.194395676382278</v>
      </c>
      <c r="AA222" s="96">
        <v>0.51618432361772604</v>
      </c>
    </row>
    <row r="223" spans="1:27" x14ac:dyDescent="0.25">
      <c r="A223" t="str">
        <f t="shared" si="5"/>
        <v>Jun</v>
      </c>
      <c r="B223" t="s">
        <v>741</v>
      </c>
      <c r="C223" s="96">
        <v>0.84602500000001801</v>
      </c>
      <c r="D223" s="96">
        <v>0</v>
      </c>
      <c r="E223" s="96">
        <v>0.804241372599098</v>
      </c>
      <c r="F223" s="96">
        <v>0.88780862740093802</v>
      </c>
      <c r="G223" s="96">
        <v>0.193685</v>
      </c>
      <c r="H223" s="96">
        <v>8.1425088295817603E-19</v>
      </c>
      <c r="I223" s="96">
        <v>0.15246718029032999</v>
      </c>
      <c r="J223" s="96">
        <v>0.23490281970967</v>
      </c>
      <c r="K223" s="96">
        <v>0.32284000000000401</v>
      </c>
      <c r="L223" s="96">
        <v>5.9718650944074597E-4</v>
      </c>
      <c r="M223" s="96">
        <v>0.139310429667689</v>
      </c>
      <c r="N223" s="96">
        <v>0.506369570332319</v>
      </c>
      <c r="O223" t="s">
        <v>741</v>
      </c>
      <c r="P223" s="96">
        <v>0.85690000000000699</v>
      </c>
      <c r="Q223" s="96">
        <v>0</v>
      </c>
      <c r="R223" s="96">
        <v>0.81505231486720897</v>
      </c>
      <c r="S223" s="96">
        <v>0.89874768513280401</v>
      </c>
      <c r="T223" s="96">
        <v>0.19936000000000201</v>
      </c>
      <c r="U223" s="96">
        <v>1.0539239049613699E-13</v>
      </c>
      <c r="V223" s="96">
        <v>0.147490968979689</v>
      </c>
      <c r="W223" s="96">
        <v>0.25122903102031602</v>
      </c>
      <c r="X223" s="96">
        <v>0.32234000000000301</v>
      </c>
      <c r="Y223" s="96">
        <v>9.0590188569288898E-5</v>
      </c>
      <c r="Z223" s="96">
        <v>0.161445676382278</v>
      </c>
      <c r="AA223" s="96">
        <v>0.483234323617727</v>
      </c>
    </row>
    <row r="224" spans="1:27" x14ac:dyDescent="0.25">
      <c r="A224" t="str">
        <f t="shared" si="5"/>
        <v>Jun</v>
      </c>
      <c r="B224" t="s">
        <v>742</v>
      </c>
      <c r="C224" s="96">
        <v>0.83396500000001805</v>
      </c>
      <c r="D224" s="96">
        <v>0</v>
      </c>
      <c r="E224" s="96">
        <v>0.79218137259909804</v>
      </c>
      <c r="F224" s="96">
        <v>0.87574862740093795</v>
      </c>
      <c r="G224" s="96">
        <v>0.200095</v>
      </c>
      <c r="H224" s="96">
        <v>6.9937173122269995E-20</v>
      </c>
      <c r="I224" s="96">
        <v>0.15887718029032999</v>
      </c>
      <c r="J224" s="96">
        <v>0.241312819709671</v>
      </c>
      <c r="K224" s="96">
        <v>0.33255500000000399</v>
      </c>
      <c r="L224" s="96">
        <v>4.0803844612153397E-4</v>
      </c>
      <c r="M224" s="96">
        <v>0.149025429667689</v>
      </c>
      <c r="N224" s="96">
        <v>0.51608457033232003</v>
      </c>
      <c r="O224" t="s">
        <v>742</v>
      </c>
      <c r="P224" s="96">
        <v>0.83214000000000699</v>
      </c>
      <c r="Q224" s="96">
        <v>0</v>
      </c>
      <c r="R224" s="96">
        <v>0.79029231486720897</v>
      </c>
      <c r="S224" s="96">
        <v>0.873987685132805</v>
      </c>
      <c r="T224" s="96">
        <v>0.20487000000000199</v>
      </c>
      <c r="U224" s="96">
        <v>2.2850203676027599E-14</v>
      </c>
      <c r="V224" s="96">
        <v>0.15300096897968801</v>
      </c>
      <c r="W224" s="96">
        <v>0.25673903102031598</v>
      </c>
      <c r="X224" s="96">
        <v>0.33673000000000303</v>
      </c>
      <c r="Y224" s="96">
        <v>4.35621430502444E-5</v>
      </c>
      <c r="Z224" s="96">
        <v>0.17583567638227801</v>
      </c>
      <c r="AA224" s="96">
        <v>0.49762432361772801</v>
      </c>
    </row>
    <row r="225" spans="1:27" x14ac:dyDescent="0.25">
      <c r="A225" t="str">
        <f t="shared" si="5"/>
        <v>Jun</v>
      </c>
      <c r="B225" t="s">
        <v>743</v>
      </c>
      <c r="C225" s="96">
        <v>0.83201500000001705</v>
      </c>
      <c r="D225" s="96">
        <v>0</v>
      </c>
      <c r="E225" s="96">
        <v>0.79023137259909704</v>
      </c>
      <c r="F225" s="96">
        <v>0.87379862740093694</v>
      </c>
      <c r="G225" s="96">
        <v>0.20824999999999699</v>
      </c>
      <c r="H225" s="96">
        <v>2.8538140203751201E-21</v>
      </c>
      <c r="I225" s="96">
        <v>0.16703218029032699</v>
      </c>
      <c r="J225" s="96">
        <v>0.249467819709667</v>
      </c>
      <c r="K225" s="96">
        <v>0.33243500000000398</v>
      </c>
      <c r="L225" s="96">
        <v>4.09985977487441E-4</v>
      </c>
      <c r="M225" s="96">
        <v>0.14890542966768899</v>
      </c>
      <c r="N225" s="96">
        <v>0.51596457033231902</v>
      </c>
      <c r="O225" t="s">
        <v>743</v>
      </c>
      <c r="P225" s="96">
        <v>0.829990000000007</v>
      </c>
      <c r="Q225" s="96">
        <v>0</v>
      </c>
      <c r="R225" s="96">
        <v>0.78814231486720898</v>
      </c>
      <c r="S225" s="96">
        <v>0.87183768513280502</v>
      </c>
      <c r="T225" s="96">
        <v>0.207650000000001</v>
      </c>
      <c r="U225" s="96">
        <v>1.0424617561781899E-14</v>
      </c>
      <c r="V225" s="96">
        <v>0.15578096897968699</v>
      </c>
      <c r="W225" s="96">
        <v>0.25951903102031398</v>
      </c>
      <c r="X225" s="96">
        <v>0.32951000000000302</v>
      </c>
      <c r="Y225" s="96">
        <v>6.3118412723068003E-5</v>
      </c>
      <c r="Z225" s="96">
        <v>0.16861567638227801</v>
      </c>
      <c r="AA225" s="96">
        <v>0.49040432361772701</v>
      </c>
    </row>
    <row r="226" spans="1:27" x14ac:dyDescent="0.25">
      <c r="A226" t="str">
        <f t="shared" si="5"/>
        <v>Jun</v>
      </c>
      <c r="B226" t="s">
        <v>744</v>
      </c>
      <c r="C226" s="96">
        <v>0.86523000000001904</v>
      </c>
      <c r="D226" s="96">
        <v>0</v>
      </c>
      <c r="E226" s="96">
        <v>0.82344637259909903</v>
      </c>
      <c r="F226" s="96">
        <v>0.90701362740093905</v>
      </c>
      <c r="G226" s="96">
        <v>0.205374999999997</v>
      </c>
      <c r="H226" s="96">
        <v>8.8989912502419305E-21</v>
      </c>
      <c r="I226" s="96">
        <v>0.164157180290326</v>
      </c>
      <c r="J226" s="96">
        <v>0.24659281970966701</v>
      </c>
      <c r="K226" s="96">
        <v>0.32369000000000397</v>
      </c>
      <c r="L226" s="96">
        <v>5.7782996897565099E-4</v>
      </c>
      <c r="M226" s="96">
        <v>0.14016042966768899</v>
      </c>
      <c r="N226" s="96">
        <v>0.50721957033232001</v>
      </c>
      <c r="O226" t="s">
        <v>744</v>
      </c>
      <c r="P226" s="96">
        <v>0.86818000000000695</v>
      </c>
      <c r="Q226" s="96">
        <v>0</v>
      </c>
      <c r="R226" s="96">
        <v>0.82633231486721004</v>
      </c>
      <c r="S226" s="96">
        <v>0.91002768513280496</v>
      </c>
      <c r="T226" s="96">
        <v>0.19775000000000101</v>
      </c>
      <c r="U226" s="96">
        <v>1.6363433278335499E-13</v>
      </c>
      <c r="V226" s="96">
        <v>0.145880968979687</v>
      </c>
      <c r="W226" s="96">
        <v>0.24961903102031399</v>
      </c>
      <c r="X226" s="96">
        <v>0.32229000000000302</v>
      </c>
      <c r="Y226" s="96">
        <v>9.0816541156652807E-5</v>
      </c>
      <c r="Z226" s="96">
        <v>0.161395676382278</v>
      </c>
      <c r="AA226" s="96">
        <v>0.48318432361772701</v>
      </c>
    </row>
    <row r="227" spans="1:27" x14ac:dyDescent="0.25">
      <c r="A227" t="str">
        <f t="shared" si="5"/>
        <v>Jun</v>
      </c>
      <c r="B227" t="s">
        <v>745</v>
      </c>
      <c r="C227" s="96">
        <v>0.82687500000001601</v>
      </c>
      <c r="D227" s="96">
        <v>0</v>
      </c>
      <c r="E227" s="96">
        <v>0.785091372599096</v>
      </c>
      <c r="F227" s="96">
        <v>0.86865862740093602</v>
      </c>
      <c r="G227" s="96">
        <v>0.19856499999999599</v>
      </c>
      <c r="H227" s="96">
        <v>1.2626266670127001E-19</v>
      </c>
      <c r="I227" s="96">
        <v>0.15734718029032599</v>
      </c>
      <c r="J227" s="96">
        <v>0.239782819709666</v>
      </c>
      <c r="K227" s="96">
        <v>0.33424500000000401</v>
      </c>
      <c r="L227" s="96">
        <v>3.81515447697293E-4</v>
      </c>
      <c r="M227" s="96">
        <v>0.150715429667689</v>
      </c>
      <c r="N227" s="96">
        <v>0.517774570332319</v>
      </c>
      <c r="O227" t="s">
        <v>745</v>
      </c>
      <c r="P227" s="96">
        <v>0.84150000000000702</v>
      </c>
      <c r="Q227" s="96">
        <v>0</v>
      </c>
      <c r="R227" s="96">
        <v>0.799652314867209</v>
      </c>
      <c r="S227" s="96">
        <v>0.88334768513280404</v>
      </c>
      <c r="T227" s="96">
        <v>0.21189000000000099</v>
      </c>
      <c r="U227" s="96">
        <v>3.09541876742943E-15</v>
      </c>
      <c r="V227" s="96">
        <v>0.16002096897968701</v>
      </c>
      <c r="W227" s="96">
        <v>0.263759031020315</v>
      </c>
      <c r="X227" s="96">
        <v>0.33662000000000297</v>
      </c>
      <c r="Y227" s="96">
        <v>4.38112493624262E-5</v>
      </c>
      <c r="Z227" s="96">
        <v>0.17572567638227801</v>
      </c>
      <c r="AA227" s="96">
        <v>0.49751432361772702</v>
      </c>
    </row>
    <row r="228" spans="1:27" x14ac:dyDescent="0.25">
      <c r="A228" t="str">
        <f t="shared" si="5"/>
        <v>Jun</v>
      </c>
      <c r="B228" t="s">
        <v>746</v>
      </c>
      <c r="C228" s="96">
        <v>0.79786500000002203</v>
      </c>
      <c r="D228" s="96">
        <v>0</v>
      </c>
      <c r="E228" s="96">
        <v>0.75608137259910202</v>
      </c>
      <c r="F228" s="96">
        <v>0.83964862740094204</v>
      </c>
      <c r="G228" s="96">
        <v>0.184914999999999</v>
      </c>
      <c r="H228" s="96">
        <v>2.1415984635573E-17</v>
      </c>
      <c r="I228" s="96">
        <v>0.14369718029032899</v>
      </c>
      <c r="J228" s="96">
        <v>0.22613281970967</v>
      </c>
      <c r="K228" s="96">
        <v>0.312305000000004</v>
      </c>
      <c r="L228" s="96">
        <v>8.9306285460049803E-4</v>
      </c>
      <c r="M228" s="96">
        <v>0.12877542966768801</v>
      </c>
      <c r="N228" s="96">
        <v>0.49583457033231998</v>
      </c>
      <c r="O228" t="s">
        <v>746</v>
      </c>
      <c r="P228" s="96">
        <v>0.79424000000000805</v>
      </c>
      <c r="Q228" s="96">
        <v>0</v>
      </c>
      <c r="R228" s="96">
        <v>0.75239231486721003</v>
      </c>
      <c r="S228" s="96">
        <v>0.83608768513280596</v>
      </c>
      <c r="T228" s="96">
        <v>0.19939000000000201</v>
      </c>
      <c r="U228" s="96">
        <v>1.04528910828625E-13</v>
      </c>
      <c r="V228" s="96">
        <v>0.147520968979689</v>
      </c>
      <c r="W228" s="96">
        <v>0.25125903102031599</v>
      </c>
      <c r="X228" s="96">
        <v>0.31653000000000298</v>
      </c>
      <c r="Y228" s="96">
        <v>1.20793093769957E-4</v>
      </c>
      <c r="Z228" s="96">
        <v>0.15563567638227799</v>
      </c>
      <c r="AA228" s="96">
        <v>0.47742432361772702</v>
      </c>
    </row>
    <row r="229" spans="1:27" x14ac:dyDescent="0.25">
      <c r="A229" t="str">
        <f t="shared" si="5"/>
        <v>Jun</v>
      </c>
      <c r="B229" t="s">
        <v>747</v>
      </c>
      <c r="C229" s="96">
        <v>0.86136500000001803</v>
      </c>
      <c r="D229" s="96">
        <v>0</v>
      </c>
      <c r="E229" s="96">
        <v>0.81958137259909802</v>
      </c>
      <c r="F229" s="96">
        <v>0.90314862740093804</v>
      </c>
      <c r="G229" s="96">
        <v>0.19847499999999599</v>
      </c>
      <c r="H229" s="96">
        <v>1.30715243811227E-19</v>
      </c>
      <c r="I229" s="96">
        <v>0.15725718029032601</v>
      </c>
      <c r="J229" s="96">
        <v>0.23969281970966599</v>
      </c>
      <c r="K229" s="96">
        <v>0.31523000000000401</v>
      </c>
      <c r="L229" s="96">
        <v>7.9953527168809995E-4</v>
      </c>
      <c r="M229" s="96">
        <v>0.131700429667688</v>
      </c>
      <c r="N229" s="96">
        <v>0.49875957033231899</v>
      </c>
      <c r="O229" t="s">
        <v>747</v>
      </c>
      <c r="P229" s="96">
        <v>0.85074000000000705</v>
      </c>
      <c r="Q229" s="96">
        <v>0</v>
      </c>
      <c r="R229" s="96">
        <v>0.80889231486720903</v>
      </c>
      <c r="S229" s="96">
        <v>0.89258768513280395</v>
      </c>
      <c r="T229" s="96">
        <v>0.203150000000001</v>
      </c>
      <c r="U229" s="96">
        <v>3.6965784925218499E-14</v>
      </c>
      <c r="V229" s="96">
        <v>0.15128096897968701</v>
      </c>
      <c r="W229" s="96">
        <v>0.25501903102031398</v>
      </c>
      <c r="X229" s="96">
        <v>0.31768000000000302</v>
      </c>
      <c r="Y229" s="96">
        <v>1.1414694687589499E-4</v>
      </c>
      <c r="Z229" s="96">
        <v>0.156785676382278</v>
      </c>
      <c r="AA229" s="96">
        <v>0.478574323617727</v>
      </c>
    </row>
    <row r="230" spans="1:27" x14ac:dyDescent="0.25">
      <c r="A230" t="str">
        <f t="shared" si="5"/>
        <v>Jun</v>
      </c>
      <c r="B230" t="s">
        <v>748</v>
      </c>
      <c r="C230" s="96">
        <v>0.86596000000001705</v>
      </c>
      <c r="D230" s="96">
        <v>0</v>
      </c>
      <c r="E230" s="96">
        <v>0.82417637259909704</v>
      </c>
      <c r="F230" s="96">
        <v>0.90774362740093795</v>
      </c>
      <c r="G230" s="96">
        <v>0.19215000000000099</v>
      </c>
      <c r="H230" s="96">
        <v>1.4539725799381701E-18</v>
      </c>
      <c r="I230" s="96">
        <v>0.15093218029033001</v>
      </c>
      <c r="J230" s="96">
        <v>0.23336781970967099</v>
      </c>
      <c r="K230" s="96">
        <v>0.31144000000000399</v>
      </c>
      <c r="L230" s="96">
        <v>9.2261228209625798E-4</v>
      </c>
      <c r="M230" s="96">
        <v>0.12791042966768901</v>
      </c>
      <c r="N230" s="96">
        <v>0.49496957033231898</v>
      </c>
      <c r="O230" t="s">
        <v>748</v>
      </c>
      <c r="P230" s="96">
        <v>0.86381000000000596</v>
      </c>
      <c r="Q230" s="96">
        <v>0</v>
      </c>
      <c r="R230" s="96">
        <v>0.82196231486720905</v>
      </c>
      <c r="S230" s="96">
        <v>0.90565768513280398</v>
      </c>
      <c r="T230" s="96">
        <v>0.194250000000003</v>
      </c>
      <c r="U230" s="96">
        <v>4.2134461242792602E-13</v>
      </c>
      <c r="V230" s="96">
        <v>0.14238096897968899</v>
      </c>
      <c r="W230" s="96">
        <v>0.24611903102031599</v>
      </c>
      <c r="X230" s="96">
        <v>0.30819000000000302</v>
      </c>
      <c r="Y230" s="96">
        <v>1.8112390655422299E-4</v>
      </c>
      <c r="Z230" s="96">
        <v>0.147295676382278</v>
      </c>
      <c r="AA230" s="96">
        <v>0.46908432361772701</v>
      </c>
    </row>
    <row r="231" spans="1:27" x14ac:dyDescent="0.25">
      <c r="A231" t="str">
        <f t="shared" si="5"/>
        <v>Jun</v>
      </c>
      <c r="B231" t="s">
        <v>749</v>
      </c>
      <c r="C231" s="96">
        <v>0.82679500000001305</v>
      </c>
      <c r="D231" s="96">
        <v>0</v>
      </c>
      <c r="E231" s="96">
        <v>0.78501137259909304</v>
      </c>
      <c r="F231" s="96">
        <v>0.86857862740093394</v>
      </c>
      <c r="G231" s="96">
        <v>0.198849999999995</v>
      </c>
      <c r="H231" s="96">
        <v>1.1313123592546599E-19</v>
      </c>
      <c r="I231" s="96">
        <v>0.157632180290324</v>
      </c>
      <c r="J231" s="96">
        <v>0.24006781970966501</v>
      </c>
      <c r="K231" s="96">
        <v>0.320805000000003</v>
      </c>
      <c r="L231" s="96">
        <v>6.4601571349430899E-4</v>
      </c>
      <c r="M231" s="96">
        <v>0.13727542966768699</v>
      </c>
      <c r="N231" s="96">
        <v>0.50433457033231799</v>
      </c>
      <c r="O231" t="s">
        <v>749</v>
      </c>
      <c r="P231" s="96">
        <v>0.83877000000000501</v>
      </c>
      <c r="Q231" s="96">
        <v>0</v>
      </c>
      <c r="R231" s="96">
        <v>0.79692231486720799</v>
      </c>
      <c r="S231" s="96">
        <v>0.88061768513280303</v>
      </c>
      <c r="T231" s="96">
        <v>0.20349999999999999</v>
      </c>
      <c r="U231" s="96">
        <v>3.3528267512370598E-14</v>
      </c>
      <c r="V231" s="96">
        <v>0.151630968979686</v>
      </c>
      <c r="W231" s="96">
        <v>0.255369031020314</v>
      </c>
      <c r="X231" s="96">
        <v>0.32523000000000202</v>
      </c>
      <c r="Y231" s="96">
        <v>7.8377277840151506E-5</v>
      </c>
      <c r="Z231" s="96">
        <v>0.164335676382278</v>
      </c>
      <c r="AA231" s="96">
        <v>0.48612432361772701</v>
      </c>
    </row>
    <row r="232" spans="1:27" x14ac:dyDescent="0.25">
      <c r="A232" t="str">
        <f t="shared" si="5"/>
        <v>Jun</v>
      </c>
      <c r="B232" t="s">
        <v>750</v>
      </c>
      <c r="C232" s="96">
        <v>0.81638000000001598</v>
      </c>
      <c r="D232" s="96">
        <v>0</v>
      </c>
      <c r="E232" s="96">
        <v>0.77459637259909597</v>
      </c>
      <c r="F232" s="96">
        <v>0.85816362740093599</v>
      </c>
      <c r="G232" s="96">
        <v>0.189945</v>
      </c>
      <c r="H232" s="96">
        <v>3.3255131304672699E-18</v>
      </c>
      <c r="I232" s="96">
        <v>0.14872718029033</v>
      </c>
      <c r="J232" s="96">
        <v>0.23116281970967101</v>
      </c>
      <c r="K232" s="96">
        <v>0.289385000000003</v>
      </c>
      <c r="L232" s="96">
        <v>2.0632222122841902E-3</v>
      </c>
      <c r="M232" s="96">
        <v>0.105855429667687</v>
      </c>
      <c r="N232" s="96">
        <v>0.47291457033231898</v>
      </c>
      <c r="O232" t="s">
        <v>750</v>
      </c>
      <c r="P232" s="96">
        <v>0.80268000000000606</v>
      </c>
      <c r="Q232" s="96">
        <v>0</v>
      </c>
      <c r="R232" s="96">
        <v>0.76083231486720804</v>
      </c>
      <c r="S232" s="96">
        <v>0.84452768513280396</v>
      </c>
      <c r="T232" s="96">
        <v>0.19662000000000199</v>
      </c>
      <c r="U232" s="96">
        <v>2.2242387263998499E-13</v>
      </c>
      <c r="V232" s="96">
        <v>0.144750968979689</v>
      </c>
      <c r="W232" s="96">
        <v>0.248489031020316</v>
      </c>
      <c r="X232" s="96">
        <v>0.28726000000000201</v>
      </c>
      <c r="Y232" s="96">
        <v>4.80418961779128E-4</v>
      </c>
      <c r="Z232" s="96">
        <v>0.126365676382278</v>
      </c>
      <c r="AA232" s="96">
        <v>0.448154323617727</v>
      </c>
    </row>
    <row r="233" spans="1:27" x14ac:dyDescent="0.25">
      <c r="A233" t="str">
        <f t="shared" si="5"/>
        <v>Jun</v>
      </c>
      <c r="B233" t="s">
        <v>751</v>
      </c>
      <c r="C233" s="96">
        <v>0.83070500000001901</v>
      </c>
      <c r="D233" s="96">
        <v>0</v>
      </c>
      <c r="E233" s="96">
        <v>0.788921372599099</v>
      </c>
      <c r="F233" s="96">
        <v>0.87248862740093902</v>
      </c>
      <c r="G233" s="96">
        <v>0.30125000000000002</v>
      </c>
      <c r="H233" s="96">
        <v>3.10068977637566E-39</v>
      </c>
      <c r="I233" s="96">
        <v>0.26003218029032998</v>
      </c>
      <c r="J233" s="96">
        <v>0.34246781970967</v>
      </c>
      <c r="K233" s="96">
        <v>0.28724000000000199</v>
      </c>
      <c r="L233" s="96">
        <v>2.2254412329587099E-3</v>
      </c>
      <c r="M233" s="96">
        <v>0.103710429667686</v>
      </c>
      <c r="N233" s="96">
        <v>0.47076957033231698</v>
      </c>
      <c r="O233" t="s">
        <v>751</v>
      </c>
      <c r="P233" s="96">
        <v>0.82598000000000704</v>
      </c>
      <c r="Q233" s="96">
        <v>0</v>
      </c>
      <c r="R233" s="96">
        <v>0.78413231486720902</v>
      </c>
      <c r="S233" s="96">
        <v>0.86782768513280495</v>
      </c>
      <c r="T233" s="96">
        <v>0.29880000000000201</v>
      </c>
      <c r="U233" s="96">
        <v>6.2399321227254196E-28</v>
      </c>
      <c r="V233" s="96">
        <v>0.246930968979688</v>
      </c>
      <c r="W233" s="96">
        <v>0.35066903102031599</v>
      </c>
      <c r="X233" s="96">
        <v>0.27749000000000101</v>
      </c>
      <c r="Y233" s="96">
        <v>7.4237170554858399E-4</v>
      </c>
      <c r="Z233" s="96">
        <v>0.116595676382276</v>
      </c>
      <c r="AA233" s="96">
        <v>0.438384323617725</v>
      </c>
    </row>
    <row r="234" spans="1:27" x14ac:dyDescent="0.25">
      <c r="A234" t="str">
        <f t="shared" si="5"/>
        <v>Jun</v>
      </c>
      <c r="B234" t="s">
        <v>752</v>
      </c>
      <c r="C234" s="96">
        <v>0.84079000000001702</v>
      </c>
      <c r="D234" s="96">
        <v>0</v>
      </c>
      <c r="E234" s="96">
        <v>0.79900637259909701</v>
      </c>
      <c r="F234" s="96">
        <v>0.88257362740093803</v>
      </c>
      <c r="G234" s="96">
        <v>0.341224999999999</v>
      </c>
      <c r="H234" s="96">
        <v>0</v>
      </c>
      <c r="I234" s="96">
        <v>0.30000718029032902</v>
      </c>
      <c r="J234" s="96">
        <v>0.38244281970966898</v>
      </c>
      <c r="K234" s="96">
        <v>0.285495000000002</v>
      </c>
      <c r="L234" s="96">
        <v>2.36597166308511E-3</v>
      </c>
      <c r="M234" s="96">
        <v>0.101965429667686</v>
      </c>
      <c r="N234" s="96">
        <v>0.46902457033231798</v>
      </c>
      <c r="O234" t="s">
        <v>752</v>
      </c>
      <c r="P234" s="96">
        <v>0.84229000000000598</v>
      </c>
      <c r="Q234" s="96">
        <v>0</v>
      </c>
      <c r="R234" s="96">
        <v>0.80044231486720796</v>
      </c>
      <c r="S234" s="96">
        <v>0.884137685132804</v>
      </c>
      <c r="T234" s="96">
        <v>0.355800000000001</v>
      </c>
      <c r="U234" s="96">
        <v>5.2194159982066998E-38</v>
      </c>
      <c r="V234" s="96">
        <v>0.30393096897968802</v>
      </c>
      <c r="W234" s="96">
        <v>0.40766903102031499</v>
      </c>
      <c r="X234" s="96">
        <v>0.28862000000000199</v>
      </c>
      <c r="Y234" s="96">
        <v>4.5171981943613299E-4</v>
      </c>
      <c r="Z234" s="96">
        <v>0.127725676382277</v>
      </c>
      <c r="AA234" s="96">
        <v>0.44951432361772597</v>
      </c>
    </row>
    <row r="235" spans="1:27" x14ac:dyDescent="0.25">
      <c r="A235" t="str">
        <f t="shared" si="5"/>
        <v>Jun</v>
      </c>
      <c r="B235" t="s">
        <v>753</v>
      </c>
      <c r="C235" s="96">
        <v>0.84490000000001797</v>
      </c>
      <c r="D235" s="96">
        <v>0</v>
      </c>
      <c r="E235" s="96">
        <v>0.80311637259909796</v>
      </c>
      <c r="F235" s="96">
        <v>0.88668362740093798</v>
      </c>
      <c r="G235" s="96">
        <v>0.33829000000000198</v>
      </c>
      <c r="H235" s="96">
        <v>0</v>
      </c>
      <c r="I235" s="96">
        <v>0.297072180290331</v>
      </c>
      <c r="J235" s="96">
        <v>0.37950781970967201</v>
      </c>
      <c r="K235" s="96">
        <v>0.30723500000000398</v>
      </c>
      <c r="L235" s="96">
        <v>1.07965108825384E-3</v>
      </c>
      <c r="M235" s="96">
        <v>0.12370542966768799</v>
      </c>
      <c r="N235" s="96">
        <v>0.49076457033232002</v>
      </c>
      <c r="O235" t="s">
        <v>753</v>
      </c>
      <c r="P235" s="96">
        <v>0.83555000000000501</v>
      </c>
      <c r="Q235" s="96">
        <v>0</v>
      </c>
      <c r="R235" s="96">
        <v>0.79370231486720799</v>
      </c>
      <c r="S235" s="96">
        <v>0.87739768513280303</v>
      </c>
      <c r="T235" s="96">
        <v>0.335590000000002</v>
      </c>
      <c r="U235" s="96">
        <v>2.71296142423038E-34</v>
      </c>
      <c r="V235" s="96">
        <v>0.28372096897968802</v>
      </c>
      <c r="W235" s="96">
        <v>0.38745903102031598</v>
      </c>
      <c r="X235" s="96">
        <v>0.30326000000000197</v>
      </c>
      <c r="Y235" s="96">
        <v>2.29121621803618E-4</v>
      </c>
      <c r="Z235" s="96">
        <v>0.14236567638227801</v>
      </c>
      <c r="AA235" s="96">
        <v>0.46415432361772702</v>
      </c>
    </row>
    <row r="236" spans="1:27" x14ac:dyDescent="0.25">
      <c r="A236" t="str">
        <f t="shared" si="5"/>
        <v>Jun</v>
      </c>
      <c r="B236" t="s">
        <v>754</v>
      </c>
      <c r="C236" s="96">
        <v>0.83731500000001802</v>
      </c>
      <c r="D236" s="96">
        <v>0</v>
      </c>
      <c r="E236" s="96">
        <v>0.79553137259909801</v>
      </c>
      <c r="F236" s="96">
        <v>0.87909862740093903</v>
      </c>
      <c r="G236" s="96">
        <v>0.366230000000002</v>
      </c>
      <c r="H236" s="96">
        <v>0</v>
      </c>
      <c r="I236" s="96">
        <v>0.32501218029033202</v>
      </c>
      <c r="J236" s="96">
        <v>0.40744781970967198</v>
      </c>
      <c r="K236" s="96">
        <v>0.30708000000000302</v>
      </c>
      <c r="L236" s="96">
        <v>1.08588816625301E-3</v>
      </c>
      <c r="M236" s="96">
        <v>0.12355042966768701</v>
      </c>
      <c r="N236" s="96">
        <v>0.49060957033232</v>
      </c>
      <c r="O236" t="s">
        <v>754</v>
      </c>
      <c r="P236" s="96">
        <v>0.83079000000000502</v>
      </c>
      <c r="Q236" s="96">
        <v>0</v>
      </c>
      <c r="R236" s="96">
        <v>0.78894231486720801</v>
      </c>
      <c r="S236" s="96">
        <v>0.87263768513280304</v>
      </c>
      <c r="T236" s="96">
        <v>0.34398000000000101</v>
      </c>
      <c r="U236" s="96">
        <v>8.1112236625050495E-36</v>
      </c>
      <c r="V236" s="96">
        <v>0.29211096897968802</v>
      </c>
      <c r="W236" s="96">
        <v>0.39584903102031499</v>
      </c>
      <c r="X236" s="96">
        <v>0.30043000000000197</v>
      </c>
      <c r="Y236" s="96">
        <v>2.6183562964271397E-4</v>
      </c>
      <c r="Z236" s="96">
        <v>0.13953567638227701</v>
      </c>
      <c r="AA236" s="96">
        <v>0.46132432361772702</v>
      </c>
    </row>
    <row r="237" spans="1:27" x14ac:dyDescent="0.25">
      <c r="A237" t="str">
        <f t="shared" si="5"/>
        <v>Jun</v>
      </c>
      <c r="B237" t="s">
        <v>755</v>
      </c>
      <c r="C237" s="96">
        <v>0.82273000000001395</v>
      </c>
      <c r="D237" s="96">
        <v>0</v>
      </c>
      <c r="E237" s="96">
        <v>0.78094637259909305</v>
      </c>
      <c r="F237" s="96">
        <v>0.86451362740093396</v>
      </c>
      <c r="G237" s="96">
        <v>0.26460499999999798</v>
      </c>
      <c r="H237" s="96">
        <v>9.3727068482002095E-32</v>
      </c>
      <c r="I237" s="96">
        <v>0.223387180290328</v>
      </c>
      <c r="J237" s="96">
        <v>0.30582281970966901</v>
      </c>
      <c r="K237" s="96">
        <v>0.30400500000000202</v>
      </c>
      <c r="L237" s="96">
        <v>1.21674716148536E-3</v>
      </c>
      <c r="M237" s="96">
        <v>0.120475429667686</v>
      </c>
      <c r="N237" s="96">
        <v>0.48753457033231801</v>
      </c>
      <c r="O237" t="s">
        <v>755</v>
      </c>
      <c r="P237" s="96">
        <v>0.83393000000000395</v>
      </c>
      <c r="Q237" s="96">
        <v>0</v>
      </c>
      <c r="R237" s="96">
        <v>0.79208231486720604</v>
      </c>
      <c r="S237" s="96">
        <v>0.87577768513280196</v>
      </c>
      <c r="T237" s="96">
        <v>0.26263000000000097</v>
      </c>
      <c r="U237" s="96">
        <v>3.1603454940036201E-22</v>
      </c>
      <c r="V237" s="96">
        <v>0.21076096897968799</v>
      </c>
      <c r="W237" s="96">
        <v>0.31449903102031501</v>
      </c>
      <c r="X237" s="96">
        <v>0.30458000000000102</v>
      </c>
      <c r="Y237" s="96">
        <v>2.1521404605901801E-4</v>
      </c>
      <c r="Z237" s="96">
        <v>0.143685676382277</v>
      </c>
      <c r="AA237" s="96">
        <v>0.465474323617726</v>
      </c>
    </row>
    <row r="238" spans="1:27" x14ac:dyDescent="0.25">
      <c r="A238" t="str">
        <f t="shared" si="5"/>
        <v>Jun</v>
      </c>
      <c r="B238" t="s">
        <v>756</v>
      </c>
      <c r="C238" s="96">
        <v>0.83942500000001896</v>
      </c>
      <c r="D238" s="96">
        <v>0</v>
      </c>
      <c r="E238" s="96">
        <v>0.79764137259909895</v>
      </c>
      <c r="F238" s="96">
        <v>0.88120862740093897</v>
      </c>
      <c r="G238" s="96">
        <v>0.314109999999998</v>
      </c>
      <c r="H238" s="96">
        <v>0</v>
      </c>
      <c r="I238" s="96">
        <v>0.27289218029032802</v>
      </c>
      <c r="J238" s="96">
        <v>0.35532781970966898</v>
      </c>
      <c r="K238" s="96">
        <v>0.29536000000000301</v>
      </c>
      <c r="L238" s="96">
        <v>1.6669927591480801E-3</v>
      </c>
      <c r="M238" s="96">
        <v>0.111830429667686</v>
      </c>
      <c r="N238" s="96">
        <v>0.47888957033231899</v>
      </c>
      <c r="O238" t="s">
        <v>756</v>
      </c>
      <c r="P238" s="96">
        <v>0.84055000000000601</v>
      </c>
      <c r="Q238" s="96">
        <v>0</v>
      </c>
      <c r="R238" s="96">
        <v>0.798702314867208</v>
      </c>
      <c r="S238" s="96">
        <v>0.88239768513280303</v>
      </c>
      <c r="T238" s="96">
        <v>0.31671000000000099</v>
      </c>
      <c r="U238" s="96">
        <v>5.8268970150431697E-31</v>
      </c>
      <c r="V238" s="96">
        <v>0.26484096897968701</v>
      </c>
      <c r="W238" s="96">
        <v>0.36857903102031497</v>
      </c>
      <c r="X238" s="96">
        <v>0.30206000000000199</v>
      </c>
      <c r="Y238" s="96">
        <v>2.4249398481174001E-4</v>
      </c>
      <c r="Z238" s="96">
        <v>0.14116567638227701</v>
      </c>
      <c r="AA238" s="96">
        <v>0.46295432361772598</v>
      </c>
    </row>
    <row r="239" spans="1:27" x14ac:dyDescent="0.25">
      <c r="A239" t="str">
        <f t="shared" si="5"/>
        <v>Jun</v>
      </c>
      <c r="B239" t="s">
        <v>757</v>
      </c>
      <c r="C239" s="96">
        <v>0.82025500000001605</v>
      </c>
      <c r="D239" s="96">
        <v>0</v>
      </c>
      <c r="E239" s="96">
        <v>0.77847137259909605</v>
      </c>
      <c r="F239" s="96">
        <v>0.86203862740093595</v>
      </c>
      <c r="G239" s="96">
        <v>0.27702499999999902</v>
      </c>
      <c r="H239" s="96">
        <v>3.0595092187172299E-34</v>
      </c>
      <c r="I239" s="96">
        <v>0.23580718029032799</v>
      </c>
      <c r="J239" s="96">
        <v>0.318242819709669</v>
      </c>
      <c r="K239" s="96">
        <v>0.31194500000000303</v>
      </c>
      <c r="L239" s="96">
        <v>9.0525231749988397E-4</v>
      </c>
      <c r="M239" s="96">
        <v>0.12841542966768599</v>
      </c>
      <c r="N239" s="96">
        <v>0.49547457033231901</v>
      </c>
      <c r="O239" t="s">
        <v>757</v>
      </c>
      <c r="P239" s="96">
        <v>0.83703000000000605</v>
      </c>
      <c r="Q239" s="96">
        <v>0</v>
      </c>
      <c r="R239" s="96">
        <v>0.79518231486720803</v>
      </c>
      <c r="S239" s="96">
        <v>0.87887768513280295</v>
      </c>
      <c r="T239" s="96">
        <v>0.28685000000000199</v>
      </c>
      <c r="U239" s="96">
        <v>5.5290703040406894E-26</v>
      </c>
      <c r="V239" s="96">
        <v>0.23498096897968801</v>
      </c>
      <c r="W239" s="96">
        <v>0.33871903102031498</v>
      </c>
      <c r="X239" s="96">
        <v>0.31462000000000201</v>
      </c>
      <c r="Y239" s="96">
        <v>1.3264538816638901E-4</v>
      </c>
      <c r="Z239" s="96">
        <v>0.15372567638227699</v>
      </c>
      <c r="AA239" s="96">
        <v>0.475514323617727</v>
      </c>
    </row>
    <row r="240" spans="1:27" x14ac:dyDescent="0.25">
      <c r="A240" t="str">
        <f t="shared" si="5"/>
        <v>Jun</v>
      </c>
      <c r="B240" t="s">
        <v>758</v>
      </c>
      <c r="C240" s="96">
        <v>0.83377500000001303</v>
      </c>
      <c r="D240" s="96">
        <v>0</v>
      </c>
      <c r="E240" s="96">
        <v>0.79199137259909302</v>
      </c>
      <c r="F240" s="96">
        <v>0.87555862740093304</v>
      </c>
      <c r="G240" s="96">
        <v>0.30332499999999901</v>
      </c>
      <c r="H240" s="96">
        <v>1.13678305913072E-39</v>
      </c>
      <c r="I240" s="96">
        <v>0.26210718029032898</v>
      </c>
      <c r="J240" s="96">
        <v>0.34454281970966899</v>
      </c>
      <c r="K240" s="96">
        <v>0.29023500000000102</v>
      </c>
      <c r="L240" s="96">
        <v>2.0020060751523099E-3</v>
      </c>
      <c r="M240" s="96">
        <v>0.106705429667685</v>
      </c>
      <c r="N240" s="96">
        <v>0.473764570332317</v>
      </c>
      <c r="O240" t="s">
        <v>758</v>
      </c>
      <c r="P240" s="96">
        <v>0.85530000000000495</v>
      </c>
      <c r="Q240" s="96">
        <v>0</v>
      </c>
      <c r="R240" s="96">
        <v>0.81345231486720704</v>
      </c>
      <c r="S240" s="96">
        <v>0.89714768513280196</v>
      </c>
      <c r="T240" s="96">
        <v>0.32175000000000098</v>
      </c>
      <c r="U240" s="96">
        <v>7.7545134075618895E-32</v>
      </c>
      <c r="V240" s="96">
        <v>0.269880968979688</v>
      </c>
      <c r="W240" s="96">
        <v>0.37361903102031502</v>
      </c>
      <c r="X240" s="96">
        <v>0.30426000000000197</v>
      </c>
      <c r="Y240" s="96">
        <v>2.1851074132275499E-4</v>
      </c>
      <c r="Z240" s="96">
        <v>0.14336567638227701</v>
      </c>
      <c r="AA240" s="96">
        <v>0.46515432361772602</v>
      </c>
    </row>
    <row r="241" spans="1:27" x14ac:dyDescent="0.25">
      <c r="A241" t="str">
        <f t="shared" si="5"/>
        <v>Jun</v>
      </c>
      <c r="B241" t="s">
        <v>759</v>
      </c>
      <c r="C241" s="96">
        <v>0.829465000000012</v>
      </c>
      <c r="D241" s="96">
        <v>0</v>
      </c>
      <c r="E241" s="96">
        <v>0.78768137259909199</v>
      </c>
      <c r="F241" s="96">
        <v>0.87124862740093201</v>
      </c>
      <c r="G241" s="96">
        <v>0.24484999999999801</v>
      </c>
      <c r="H241" s="96">
        <v>6.4063738352167396E-28</v>
      </c>
      <c r="I241" s="96">
        <v>0.20363218029032801</v>
      </c>
      <c r="J241" s="96">
        <v>0.28606781970966799</v>
      </c>
      <c r="K241" s="96">
        <v>0.29155000000000098</v>
      </c>
      <c r="L241" s="96">
        <v>1.9105888481198701E-3</v>
      </c>
      <c r="M241" s="96">
        <v>0.10802042966768501</v>
      </c>
      <c r="N241" s="96">
        <v>0.47507957033231701</v>
      </c>
      <c r="O241" t="s">
        <v>759</v>
      </c>
      <c r="P241" s="96">
        <v>0.81614000000000297</v>
      </c>
      <c r="Q241" s="96">
        <v>0</v>
      </c>
      <c r="R241" s="96">
        <v>0.77429231486720596</v>
      </c>
      <c r="S241" s="96">
        <v>0.85798768513280099</v>
      </c>
      <c r="T241" s="96">
        <v>0.26095000000000101</v>
      </c>
      <c r="U241" s="96">
        <v>5.6314893303489799E-22</v>
      </c>
      <c r="V241" s="96">
        <v>0.209080968979688</v>
      </c>
      <c r="W241" s="96">
        <v>0.312819031020315</v>
      </c>
      <c r="X241" s="96">
        <v>0.29110000000000102</v>
      </c>
      <c r="Y241" s="96">
        <v>4.0346882901030803E-4</v>
      </c>
      <c r="Z241" s="96">
        <v>0.13020567638227701</v>
      </c>
      <c r="AA241" s="96">
        <v>0.45199432361772601</v>
      </c>
    </row>
    <row r="242" spans="1:27" x14ac:dyDescent="0.25">
      <c r="A242" t="str">
        <f t="shared" si="5"/>
        <v>Jun</v>
      </c>
      <c r="B242" t="s">
        <v>760</v>
      </c>
      <c r="C242" s="96">
        <v>0.87145000000001704</v>
      </c>
      <c r="D242" s="96">
        <v>0</v>
      </c>
      <c r="E242" s="96">
        <v>0.82966637259909704</v>
      </c>
      <c r="F242" s="96">
        <v>0.91323362740093705</v>
      </c>
      <c r="G242" s="96">
        <v>0.33672500000000199</v>
      </c>
      <c r="H242" s="96">
        <v>0</v>
      </c>
      <c r="I242" s="96">
        <v>0.29550718029033102</v>
      </c>
      <c r="J242" s="96">
        <v>0.37794281970967197</v>
      </c>
      <c r="K242" s="96">
        <v>0.323635000000003</v>
      </c>
      <c r="L242" s="96">
        <v>5.7906450047688802E-4</v>
      </c>
      <c r="M242" s="96">
        <v>0.14010542966768699</v>
      </c>
      <c r="N242" s="96">
        <v>0.50716457033231899</v>
      </c>
      <c r="O242" t="s">
        <v>760</v>
      </c>
      <c r="P242" s="96">
        <v>0.86875000000000502</v>
      </c>
      <c r="Q242" s="96">
        <v>0</v>
      </c>
      <c r="R242" s="96">
        <v>0.826902314867208</v>
      </c>
      <c r="S242" s="96">
        <v>0.91059768513280304</v>
      </c>
      <c r="T242" s="96">
        <v>0.328100000000002</v>
      </c>
      <c r="U242" s="96">
        <v>5.9132152590097898E-33</v>
      </c>
      <c r="V242" s="96">
        <v>0.27623096897968802</v>
      </c>
      <c r="W242" s="96">
        <v>0.37996903102031598</v>
      </c>
      <c r="X242" s="96">
        <v>0.31906000000000201</v>
      </c>
      <c r="Y242" s="96">
        <v>1.06627469952316E-4</v>
      </c>
      <c r="Z242" s="96">
        <v>0.15816567638227699</v>
      </c>
      <c r="AA242" s="96">
        <v>0.479954323617726</v>
      </c>
    </row>
    <row r="243" spans="1:27" x14ac:dyDescent="0.25">
      <c r="A243" t="str">
        <f t="shared" si="5"/>
        <v>Jun</v>
      </c>
      <c r="B243" t="s">
        <v>761</v>
      </c>
      <c r="C243" s="96">
        <v>0.83586500000001596</v>
      </c>
      <c r="D243" s="96">
        <v>0</v>
      </c>
      <c r="E243" s="96">
        <v>0.79408137259909595</v>
      </c>
      <c r="F243" s="96">
        <v>0.87764862740093597</v>
      </c>
      <c r="G243" s="96">
        <v>0.33211000000000102</v>
      </c>
      <c r="H243" s="96">
        <v>0</v>
      </c>
      <c r="I243" s="96">
        <v>0.29089218029032998</v>
      </c>
      <c r="J243" s="96">
        <v>0.37332781970967099</v>
      </c>
      <c r="K243" s="96">
        <v>0.32190500000000299</v>
      </c>
      <c r="L243" s="96">
        <v>6.1917716828885697E-4</v>
      </c>
      <c r="M243" s="96">
        <v>0.13837542966768701</v>
      </c>
      <c r="N243" s="96">
        <v>0.50543457033231898</v>
      </c>
      <c r="O243" t="s">
        <v>761</v>
      </c>
      <c r="P243" s="96">
        <v>0.85159000000000495</v>
      </c>
      <c r="Q243" s="96">
        <v>0</v>
      </c>
      <c r="R243" s="96">
        <v>0.80974231486720805</v>
      </c>
      <c r="S243" s="96">
        <v>0.89343768513280297</v>
      </c>
      <c r="T243" s="96">
        <v>0.32646000000000203</v>
      </c>
      <c r="U243" s="96">
        <v>1.1534514823930299E-32</v>
      </c>
      <c r="V243" s="96">
        <v>0.27459096897968799</v>
      </c>
      <c r="W243" s="96">
        <v>0.37832903102031501</v>
      </c>
      <c r="X243" s="96">
        <v>0.32108000000000197</v>
      </c>
      <c r="Y243" s="96">
        <v>9.6460233716153698E-5</v>
      </c>
      <c r="Z243" s="96">
        <v>0.16018567638227699</v>
      </c>
      <c r="AA243" s="96">
        <v>0.48197432361772702</v>
      </c>
    </row>
    <row r="244" spans="1:27" x14ac:dyDescent="0.25">
      <c r="A244" t="str">
        <f t="shared" si="5"/>
        <v>Jun</v>
      </c>
      <c r="B244" t="s">
        <v>762</v>
      </c>
      <c r="C244" s="96">
        <v>0.89504000000001904</v>
      </c>
      <c r="D244" s="96">
        <v>0</v>
      </c>
      <c r="E244" s="96">
        <v>0.85325637259909903</v>
      </c>
      <c r="F244" s="96">
        <v>0.93682362740093905</v>
      </c>
      <c r="G244" s="96">
        <v>0.30021499999999901</v>
      </c>
      <c r="H244" s="96">
        <v>5.1095506963255397E-39</v>
      </c>
      <c r="I244" s="96">
        <v>0.25899718029032898</v>
      </c>
      <c r="J244" s="96">
        <v>0.34143281970966999</v>
      </c>
      <c r="K244" s="96">
        <v>0.34408500000000403</v>
      </c>
      <c r="L244" s="96">
        <v>2.5652072951283002E-4</v>
      </c>
      <c r="M244" s="96">
        <v>0.16055542966768799</v>
      </c>
      <c r="N244" s="96">
        <v>0.52761457033232095</v>
      </c>
      <c r="O244" t="s">
        <v>762</v>
      </c>
      <c r="P244" s="96">
        <v>0.88274000000000596</v>
      </c>
      <c r="Q244" s="96">
        <v>0</v>
      </c>
      <c r="R244" s="96">
        <v>0.84089231486720795</v>
      </c>
      <c r="S244" s="96">
        <v>0.92458768513280398</v>
      </c>
      <c r="T244" s="96">
        <v>0.28304000000000101</v>
      </c>
      <c r="U244" s="96">
        <v>2.2425815866103201E-25</v>
      </c>
      <c r="V244" s="96">
        <v>0.231170968979687</v>
      </c>
      <c r="W244" s="96">
        <v>0.334909031020314</v>
      </c>
      <c r="X244" s="96">
        <v>0.34356000000000197</v>
      </c>
      <c r="Y244" s="96">
        <v>3.0476660226315999E-5</v>
      </c>
      <c r="Z244" s="96">
        <v>0.18266567638227699</v>
      </c>
      <c r="AA244" s="96">
        <v>0.50445432361772702</v>
      </c>
    </row>
    <row r="245" spans="1:27" x14ac:dyDescent="0.25">
      <c r="A245" t="str">
        <f t="shared" si="5"/>
        <v>Jun</v>
      </c>
      <c r="B245" t="s">
        <v>763</v>
      </c>
      <c r="C245" s="96">
        <v>0.88081000000002196</v>
      </c>
      <c r="D245" s="96">
        <v>0</v>
      </c>
      <c r="E245" s="96">
        <v>0.83902637259910096</v>
      </c>
      <c r="F245" s="96">
        <v>0.92259362740094197</v>
      </c>
      <c r="G245" s="96">
        <v>0.51396000000000397</v>
      </c>
      <c r="H245" s="96">
        <v>0</v>
      </c>
      <c r="I245" s="96">
        <v>0.47274218029033399</v>
      </c>
      <c r="J245" s="96">
        <v>0.55517781970967495</v>
      </c>
      <c r="K245" s="96">
        <v>0.32604500000000403</v>
      </c>
      <c r="L245" s="96">
        <v>5.2721834573659699E-4</v>
      </c>
      <c r="M245" s="96">
        <v>0.14251542966768699</v>
      </c>
      <c r="N245" s="96">
        <v>0.50957457033232101</v>
      </c>
      <c r="O245" t="s">
        <v>763</v>
      </c>
      <c r="P245" s="96">
        <v>0.86926000000000703</v>
      </c>
      <c r="Q245" s="96">
        <v>0</v>
      </c>
      <c r="R245" s="96">
        <v>0.82741231486720901</v>
      </c>
      <c r="S245" s="96">
        <v>0.91110768513280405</v>
      </c>
      <c r="T245" s="96">
        <v>0.46676000000000101</v>
      </c>
      <c r="U245" s="96">
        <v>0</v>
      </c>
      <c r="V245" s="96">
        <v>0.41489096897968802</v>
      </c>
      <c r="W245" s="96">
        <v>0.51862903102031499</v>
      </c>
      <c r="X245" s="96">
        <v>0.320770000000002</v>
      </c>
      <c r="Y245" s="96">
        <v>9.7958629823844797E-5</v>
      </c>
      <c r="Z245" s="96">
        <v>0.15987567638227701</v>
      </c>
      <c r="AA245" s="96">
        <v>0.48166432361772699</v>
      </c>
    </row>
    <row r="246" spans="1:27" x14ac:dyDescent="0.25">
      <c r="A246" t="str">
        <f t="shared" si="5"/>
        <v>Jun</v>
      </c>
      <c r="B246" t="s">
        <v>764</v>
      </c>
      <c r="C246" s="96">
        <v>0.72043000000001201</v>
      </c>
      <c r="D246" s="96">
        <v>0</v>
      </c>
      <c r="E246" s="96">
        <v>0.678646372599092</v>
      </c>
      <c r="F246" s="96">
        <v>0.76221362740093201</v>
      </c>
      <c r="G246" s="96">
        <v>0.474945000000003</v>
      </c>
      <c r="H246" s="96">
        <v>0</v>
      </c>
      <c r="I246" s="96">
        <v>0.43372718029033303</v>
      </c>
      <c r="J246" s="96">
        <v>0.51616281970967404</v>
      </c>
      <c r="K246" s="96">
        <v>0.32942000000000299</v>
      </c>
      <c r="L246" s="96">
        <v>4.6187250334309003E-4</v>
      </c>
      <c r="M246" s="96">
        <v>0.145890429667687</v>
      </c>
      <c r="N246" s="96">
        <v>0.51294957033231903</v>
      </c>
      <c r="O246" t="s">
        <v>764</v>
      </c>
      <c r="P246" s="96">
        <v>0.73333000000000503</v>
      </c>
      <c r="Q246" s="96">
        <v>0</v>
      </c>
      <c r="R246" s="96">
        <v>0.69148231486720702</v>
      </c>
      <c r="S246" s="96">
        <v>0.77517768513280305</v>
      </c>
      <c r="T246" s="96">
        <v>0.46817000000000197</v>
      </c>
      <c r="U246" s="96">
        <v>0</v>
      </c>
      <c r="V246" s="96">
        <v>0.41630096897968799</v>
      </c>
      <c r="W246" s="96">
        <v>0.52003903102031601</v>
      </c>
      <c r="X246" s="96">
        <v>0.32807000000000203</v>
      </c>
      <c r="Y246" s="96">
        <v>6.7906742979352802E-5</v>
      </c>
      <c r="Z246" s="96">
        <v>0.16717567638227701</v>
      </c>
      <c r="AA246" s="96">
        <v>0.48896432361772701</v>
      </c>
    </row>
    <row r="247" spans="1:27" x14ac:dyDescent="0.25">
      <c r="A247" t="str">
        <f t="shared" si="5"/>
        <v>Jun</v>
      </c>
      <c r="B247" t="s">
        <v>765</v>
      </c>
      <c r="C247" s="96">
        <v>0.82993500000001597</v>
      </c>
      <c r="D247" s="96">
        <v>0</v>
      </c>
      <c r="E247" s="96">
        <v>0.78815137259909596</v>
      </c>
      <c r="F247" s="96">
        <v>0.87171862740093597</v>
      </c>
      <c r="G247" s="96">
        <v>0.194574999999996</v>
      </c>
      <c r="H247" s="96">
        <v>5.8095338771923498E-19</v>
      </c>
      <c r="I247" s="96">
        <v>0.153357180290326</v>
      </c>
      <c r="J247" s="96">
        <v>0.23579281970966601</v>
      </c>
      <c r="K247" s="96">
        <v>0.30396500000000198</v>
      </c>
      <c r="L247" s="96">
        <v>1.2185418445610299E-3</v>
      </c>
      <c r="M247" s="96">
        <v>0.120435429667686</v>
      </c>
      <c r="N247" s="96">
        <v>0.48749457033231802</v>
      </c>
      <c r="O247" t="s">
        <v>765</v>
      </c>
      <c r="P247" s="96">
        <v>0.82701000000000602</v>
      </c>
      <c r="Q247" s="96">
        <v>0</v>
      </c>
      <c r="R247" s="96">
        <v>0.785162314867208</v>
      </c>
      <c r="S247" s="96">
        <v>0.86885768513280304</v>
      </c>
      <c r="T247" s="96">
        <v>0.201600000000001</v>
      </c>
      <c r="U247" s="96">
        <v>5.6855408966403206E-14</v>
      </c>
      <c r="V247" s="96">
        <v>0.14973096897968699</v>
      </c>
      <c r="W247" s="96">
        <v>0.25346903102031398</v>
      </c>
      <c r="X247" s="96">
        <v>0.30589000000000199</v>
      </c>
      <c r="Y247" s="96">
        <v>2.0219975830149001E-4</v>
      </c>
      <c r="Z247" s="96">
        <v>0.14499567638227701</v>
      </c>
      <c r="AA247" s="96">
        <v>0.46678432361772598</v>
      </c>
    </row>
    <row r="248" spans="1:27" x14ac:dyDescent="0.25">
      <c r="A248" t="str">
        <f t="shared" si="5"/>
        <v>Jun</v>
      </c>
      <c r="B248" t="s">
        <v>766</v>
      </c>
      <c r="C248" s="96">
        <v>0.82935500000002005</v>
      </c>
      <c r="D248" s="96">
        <v>0</v>
      </c>
      <c r="E248" s="96">
        <v>0.78757137259910004</v>
      </c>
      <c r="F248" s="96">
        <v>0.87113862740093995</v>
      </c>
      <c r="G248" s="96">
        <v>0.191855000000001</v>
      </c>
      <c r="H248" s="96">
        <v>1.62476557505478E-18</v>
      </c>
      <c r="I248" s="96">
        <v>0.15063718029033099</v>
      </c>
      <c r="J248" s="96">
        <v>0.233072819709671</v>
      </c>
      <c r="K248" s="96">
        <v>0.303155000000004</v>
      </c>
      <c r="L248" s="96">
        <v>1.25541610536612E-3</v>
      </c>
      <c r="M248" s="96">
        <v>0.11962542966768799</v>
      </c>
      <c r="N248" s="96">
        <v>0.48668457033231999</v>
      </c>
      <c r="O248" t="s">
        <v>766</v>
      </c>
      <c r="P248" s="96">
        <v>0.81063000000000696</v>
      </c>
      <c r="Q248" s="96">
        <v>0</v>
      </c>
      <c r="R248" s="96">
        <v>0.76878231486720905</v>
      </c>
      <c r="S248" s="96">
        <v>0.85247768513280398</v>
      </c>
      <c r="T248" s="96">
        <v>0.20148000000000299</v>
      </c>
      <c r="U248" s="96">
        <v>5.8775445952596896E-14</v>
      </c>
      <c r="V248" s="96">
        <v>0.14961096897968901</v>
      </c>
      <c r="W248" s="96">
        <v>0.25334903102031597</v>
      </c>
      <c r="X248" s="96">
        <v>0.30138000000000198</v>
      </c>
      <c r="Y248" s="96">
        <v>2.50393721346176E-4</v>
      </c>
      <c r="Z248" s="96">
        <v>0.14048567638227799</v>
      </c>
      <c r="AA248" s="96">
        <v>0.46227432361772702</v>
      </c>
    </row>
    <row r="249" spans="1:27" x14ac:dyDescent="0.25">
      <c r="A249" t="str">
        <f t="shared" si="5"/>
        <v>Jun</v>
      </c>
      <c r="B249" t="s">
        <v>767</v>
      </c>
      <c r="C249" s="96">
        <v>0.820010000000015</v>
      </c>
      <c r="D249" s="96">
        <v>0</v>
      </c>
      <c r="E249" s="96">
        <v>0.778226372599095</v>
      </c>
      <c r="F249" s="96">
        <v>0.86179362740093501</v>
      </c>
      <c r="G249" s="96">
        <v>0.25667499999999799</v>
      </c>
      <c r="H249" s="96">
        <v>3.3864861282584703E-30</v>
      </c>
      <c r="I249" s="96">
        <v>0.21545718029032801</v>
      </c>
      <c r="J249" s="96">
        <v>0.29789281970966802</v>
      </c>
      <c r="K249" s="96">
        <v>0.31892000000000298</v>
      </c>
      <c r="L249" s="96">
        <v>6.9454580373181404E-4</v>
      </c>
      <c r="M249" s="96">
        <v>0.13539042966768799</v>
      </c>
      <c r="N249" s="96">
        <v>0.50244957033231896</v>
      </c>
      <c r="O249" t="s">
        <v>767</v>
      </c>
      <c r="P249" s="96">
        <v>0.82466000000000605</v>
      </c>
      <c r="Q249" s="96">
        <v>0</v>
      </c>
      <c r="R249" s="96">
        <v>0.78281231486720804</v>
      </c>
      <c r="S249" s="96">
        <v>0.86650768513280296</v>
      </c>
      <c r="T249" s="96">
        <v>0.27375000000000199</v>
      </c>
      <c r="U249" s="96">
        <v>6.4118873423016602E-24</v>
      </c>
      <c r="V249" s="96">
        <v>0.22188096897968901</v>
      </c>
      <c r="W249" s="96">
        <v>0.32561903102031597</v>
      </c>
      <c r="X249" s="96">
        <v>0.31997000000000198</v>
      </c>
      <c r="Y249" s="96">
        <v>1.01927801734435E-4</v>
      </c>
      <c r="Z249" s="96">
        <v>0.15907567638227799</v>
      </c>
      <c r="AA249" s="96">
        <v>0.48086432361772702</v>
      </c>
    </row>
    <row r="250" spans="1:27" x14ac:dyDescent="0.25">
      <c r="A250" t="str">
        <f t="shared" si="5"/>
        <v>Jun</v>
      </c>
      <c r="B250" t="s">
        <v>768</v>
      </c>
      <c r="C250" s="96">
        <v>0.84218000000001902</v>
      </c>
      <c r="D250" s="96">
        <v>0</v>
      </c>
      <c r="E250" s="96">
        <v>0.80039637259909902</v>
      </c>
      <c r="F250" s="96">
        <v>0.88396362740093903</v>
      </c>
      <c r="G250" s="96">
        <v>0.201734999999997</v>
      </c>
      <c r="H250" s="96">
        <v>3.7003744499016199E-20</v>
      </c>
      <c r="I250" s="96">
        <v>0.16051718029032699</v>
      </c>
      <c r="J250" s="96">
        <v>0.24295281970966701</v>
      </c>
      <c r="K250" s="96">
        <v>0.30448000000000303</v>
      </c>
      <c r="L250" s="96">
        <v>1.1956217233193599E-3</v>
      </c>
      <c r="M250" s="96">
        <v>0.120950429667687</v>
      </c>
      <c r="N250" s="96">
        <v>0.48800957033231801</v>
      </c>
      <c r="O250" t="s">
        <v>768</v>
      </c>
      <c r="P250" s="96">
        <v>0.84183000000000696</v>
      </c>
      <c r="Q250" s="96">
        <v>0</v>
      </c>
      <c r="R250" s="96">
        <v>0.79998231486720905</v>
      </c>
      <c r="S250" s="96">
        <v>0.88367768513280498</v>
      </c>
      <c r="T250" s="96">
        <v>0.20341000000000201</v>
      </c>
      <c r="U250" s="96">
        <v>3.43808847855288E-14</v>
      </c>
      <c r="V250" s="96">
        <v>0.151540968979688</v>
      </c>
      <c r="W250" s="96">
        <v>0.25527903102031602</v>
      </c>
      <c r="X250" s="96">
        <v>0.30958000000000202</v>
      </c>
      <c r="Y250" s="96">
        <v>1.6940855935754901E-4</v>
      </c>
      <c r="Z250" s="96">
        <v>0.148685676382278</v>
      </c>
      <c r="AA250" s="96">
        <v>0.47047432361772701</v>
      </c>
    </row>
    <row r="251" spans="1:27" x14ac:dyDescent="0.25">
      <c r="A251" t="str">
        <f t="shared" si="5"/>
        <v>Jun</v>
      </c>
      <c r="B251" t="s">
        <v>769</v>
      </c>
      <c r="C251" s="96">
        <v>0.83976000000001905</v>
      </c>
      <c r="D251" s="96">
        <v>0</v>
      </c>
      <c r="E251" s="96">
        <v>0.79797637259909904</v>
      </c>
      <c r="F251" s="96">
        <v>0.88154362740094006</v>
      </c>
      <c r="G251" s="96">
        <v>0.198314999999995</v>
      </c>
      <c r="H251" s="96">
        <v>1.39018569190062E-19</v>
      </c>
      <c r="I251" s="96">
        <v>0.15709718029032499</v>
      </c>
      <c r="J251" s="96">
        <v>0.239532819709666</v>
      </c>
      <c r="K251" s="96">
        <v>0.30788000000000598</v>
      </c>
      <c r="L251" s="96">
        <v>1.0540521143239899E-3</v>
      </c>
      <c r="M251" s="96">
        <v>0.12435042966769</v>
      </c>
      <c r="N251" s="96">
        <v>0.49140957033232202</v>
      </c>
      <c r="O251" t="s">
        <v>769</v>
      </c>
      <c r="P251" s="96">
        <v>0.83831000000000699</v>
      </c>
      <c r="Q251" s="96">
        <v>0</v>
      </c>
      <c r="R251" s="96">
        <v>0.79646231486720898</v>
      </c>
      <c r="S251" s="96">
        <v>0.88015768513280501</v>
      </c>
      <c r="T251" s="96">
        <v>0.19729000000000099</v>
      </c>
      <c r="U251" s="96">
        <v>1.85447153727816E-13</v>
      </c>
      <c r="V251" s="96">
        <v>0.14542096897968701</v>
      </c>
      <c r="W251" s="96">
        <v>0.249159031020315</v>
      </c>
      <c r="X251" s="96">
        <v>0.296680000000003</v>
      </c>
      <c r="Y251" s="96">
        <v>3.1197101521694199E-4</v>
      </c>
      <c r="Z251" s="96">
        <v>0.13578567638227801</v>
      </c>
      <c r="AA251" s="96">
        <v>0.45757432361772699</v>
      </c>
    </row>
    <row r="252" spans="1:27" x14ac:dyDescent="0.25">
      <c r="A252" t="str">
        <f t="shared" si="5"/>
        <v>Jun</v>
      </c>
      <c r="B252" t="s">
        <v>770</v>
      </c>
      <c r="C252" s="96">
        <v>0.87834000000001899</v>
      </c>
      <c r="D252" s="96">
        <v>0</v>
      </c>
      <c r="E252" s="96">
        <v>0.83655637259909899</v>
      </c>
      <c r="F252" s="96">
        <v>0.920123627400939</v>
      </c>
      <c r="G252" s="96">
        <v>0.20266499999999699</v>
      </c>
      <c r="H252" s="96">
        <v>2.57519284902299E-20</v>
      </c>
      <c r="I252" s="96">
        <v>0.16144718029032701</v>
      </c>
      <c r="J252" s="96">
        <v>0.24388281970966699</v>
      </c>
      <c r="K252" s="96">
        <v>0.33692000000000499</v>
      </c>
      <c r="L252" s="96">
        <v>3.4281488654328902E-4</v>
      </c>
      <c r="M252" s="96">
        <v>0.15339042966768801</v>
      </c>
      <c r="N252" s="96">
        <v>0.52044957033232098</v>
      </c>
      <c r="O252" t="s">
        <v>770</v>
      </c>
      <c r="P252" s="96">
        <v>0.88839000000000701</v>
      </c>
      <c r="Q252" s="96">
        <v>0</v>
      </c>
      <c r="R252" s="96">
        <v>0.84654231486720899</v>
      </c>
      <c r="S252" s="96">
        <v>0.93023768513280403</v>
      </c>
      <c r="T252" s="96">
        <v>0.20339000000000099</v>
      </c>
      <c r="U252" s="96">
        <v>3.4573235992599402E-14</v>
      </c>
      <c r="V252" s="96">
        <v>0.151520968979687</v>
      </c>
      <c r="W252" s="96">
        <v>0.255259031020315</v>
      </c>
      <c r="X252" s="96">
        <v>0.33697000000000299</v>
      </c>
      <c r="Y252" s="96">
        <v>4.3023301460925001E-5</v>
      </c>
      <c r="Z252" s="96">
        <v>0.176075676382278</v>
      </c>
      <c r="AA252" s="96">
        <v>0.49786432361772698</v>
      </c>
    </row>
    <row r="253" spans="1:27" x14ac:dyDescent="0.25">
      <c r="A253" t="str">
        <f t="shared" si="5"/>
        <v>Jun</v>
      </c>
      <c r="B253" t="s">
        <v>771</v>
      </c>
      <c r="C253" s="96">
        <v>0.89744500000002303</v>
      </c>
      <c r="D253" s="96">
        <v>0</v>
      </c>
      <c r="E253" s="96">
        <v>0.85566137259910302</v>
      </c>
      <c r="F253" s="96">
        <v>0.93922862740094304</v>
      </c>
      <c r="G253" s="96">
        <v>0.212890000000001</v>
      </c>
      <c r="H253" s="96">
        <v>4.45679536097134E-22</v>
      </c>
      <c r="I253" s="96">
        <v>0.17167218029032999</v>
      </c>
      <c r="J253" s="96">
        <v>0.254107819709671</v>
      </c>
      <c r="K253" s="96">
        <v>0.34624500000000502</v>
      </c>
      <c r="L253" s="96">
        <v>2.3481435726318899E-4</v>
      </c>
      <c r="M253" s="96">
        <v>0.16271542966768901</v>
      </c>
      <c r="N253" s="96">
        <v>0.529774570332322</v>
      </c>
      <c r="O253" t="s">
        <v>771</v>
      </c>
      <c r="P253" s="96">
        <v>0.89457000000000797</v>
      </c>
      <c r="Q253" s="96">
        <v>0</v>
      </c>
      <c r="R253" s="96">
        <v>0.85272231486720995</v>
      </c>
      <c r="S253" s="96">
        <v>0.93641768513280499</v>
      </c>
      <c r="T253" s="96">
        <v>0.21554000000000301</v>
      </c>
      <c r="U253" s="96">
        <v>1.0703663973064001E-15</v>
      </c>
      <c r="V253" s="96">
        <v>0.163670968979689</v>
      </c>
      <c r="W253" s="96">
        <v>0.26740903102031699</v>
      </c>
      <c r="X253" s="96">
        <v>0.34517000000000297</v>
      </c>
      <c r="Y253" s="96">
        <v>2.7989888038205701E-5</v>
      </c>
      <c r="Z253" s="96">
        <v>0.18427567638227799</v>
      </c>
      <c r="AA253" s="96">
        <v>0.50606432361772702</v>
      </c>
    </row>
    <row r="254" spans="1:27" x14ac:dyDescent="0.25">
      <c r="A254" t="s">
        <v>484</v>
      </c>
      <c r="B254" t="s">
        <v>772</v>
      </c>
      <c r="C254" s="96">
        <v>0.91821000000002095</v>
      </c>
      <c r="D254" s="96">
        <v>0</v>
      </c>
      <c r="E254" s="96">
        <v>0.87642637259910094</v>
      </c>
      <c r="F254" s="96">
        <v>0.95999362740094196</v>
      </c>
      <c r="G254" s="96">
        <v>0.26185499999999601</v>
      </c>
      <c r="H254" s="96">
        <v>3.2720514788259602E-31</v>
      </c>
      <c r="I254" s="96">
        <v>0.220637180290326</v>
      </c>
      <c r="J254" s="96">
        <v>0.30307281970966699</v>
      </c>
      <c r="K254" s="96">
        <v>0.34911500000000401</v>
      </c>
      <c r="L254" s="96">
        <v>2.0863923133388E-4</v>
      </c>
      <c r="M254" s="96">
        <v>0.165585429667687</v>
      </c>
      <c r="N254" s="96">
        <v>0.53264457033232004</v>
      </c>
      <c r="O254" t="s">
        <v>772</v>
      </c>
      <c r="P254" s="96">
        <v>0.92791000000000701</v>
      </c>
      <c r="Q254" s="96">
        <v>0</v>
      </c>
      <c r="R254" s="96">
        <v>0.88606231486720899</v>
      </c>
      <c r="S254" s="96">
        <v>0.96975768513280503</v>
      </c>
      <c r="T254" s="96">
        <v>0.29498000000000202</v>
      </c>
      <c r="U254" s="96">
        <v>2.6563302784443701E-27</v>
      </c>
      <c r="V254" s="96">
        <v>0.24311096897968801</v>
      </c>
      <c r="W254" s="96">
        <v>0.346849031020315</v>
      </c>
      <c r="X254" s="96">
        <v>0.35399000000000203</v>
      </c>
      <c r="Y254" s="96">
        <v>1.7450806524341501E-5</v>
      </c>
      <c r="Z254" s="96">
        <v>0.19309567638227701</v>
      </c>
      <c r="AA254" s="96">
        <v>0.51488432361772696</v>
      </c>
    </row>
    <row r="255" spans="1:27" x14ac:dyDescent="0.25">
      <c r="A255" t="str">
        <f t="shared" ref="A255:A295" si="6">A254</f>
        <v>July</v>
      </c>
      <c r="B255" t="s">
        <v>773</v>
      </c>
      <c r="C255" s="96">
        <v>0.98539000000001997</v>
      </c>
      <c r="D255" s="96">
        <v>0</v>
      </c>
      <c r="E255" s="96">
        <v>0.94360637259909996</v>
      </c>
      <c r="F255" s="96">
        <v>1.02717362740094</v>
      </c>
      <c r="G255" s="96">
        <v>0.31380999999999898</v>
      </c>
      <c r="H255" s="96">
        <v>0</v>
      </c>
      <c r="I255" s="96">
        <v>0.272592180290329</v>
      </c>
      <c r="J255" s="96">
        <v>0.35502781970967001</v>
      </c>
      <c r="K255" s="96">
        <v>0.54050500000000901</v>
      </c>
      <c r="L255" s="96">
        <v>1.31942492025693E-8</v>
      </c>
      <c r="M255" s="96">
        <v>0.35697542966769302</v>
      </c>
      <c r="N255" s="96">
        <v>0.72403457033232499</v>
      </c>
      <c r="O255" t="s">
        <v>773</v>
      </c>
      <c r="P255" s="96">
        <v>0.99409000000000602</v>
      </c>
      <c r="Q255" s="96">
        <v>0</v>
      </c>
      <c r="R255" s="96">
        <v>0.95224231486720901</v>
      </c>
      <c r="S255" s="96">
        <v>1.0359376851327999</v>
      </c>
      <c r="T255" s="96">
        <v>0.32041000000000203</v>
      </c>
      <c r="U255" s="96">
        <v>1.3286406549238099E-31</v>
      </c>
      <c r="V255" s="96">
        <v>0.26854096897968799</v>
      </c>
      <c r="W255" s="96">
        <v>0.37227903102031501</v>
      </c>
      <c r="X255" s="96">
        <v>0.51208000000000198</v>
      </c>
      <c r="Y255" s="96">
        <v>6.3959578693210695E-10</v>
      </c>
      <c r="Z255" s="96">
        <v>0.35118567638227699</v>
      </c>
      <c r="AA255" s="96">
        <v>0.67297432361772702</v>
      </c>
    </row>
    <row r="256" spans="1:27" x14ac:dyDescent="0.25">
      <c r="A256" t="str">
        <f t="shared" si="6"/>
        <v>July</v>
      </c>
      <c r="B256" t="s">
        <v>774</v>
      </c>
      <c r="C256" s="96">
        <v>0.94389500000001703</v>
      </c>
      <c r="D256" s="96">
        <v>0</v>
      </c>
      <c r="E256" s="96">
        <v>0.90211137259909702</v>
      </c>
      <c r="F256" s="96">
        <v>0.98567862740093704</v>
      </c>
      <c r="G256" s="96">
        <v>0.248639999999999</v>
      </c>
      <c r="H256" s="96">
        <v>1.2109134354850101E-28</v>
      </c>
      <c r="I256" s="96">
        <v>0.20742218029032899</v>
      </c>
      <c r="J256" s="96">
        <v>0.28985781970966901</v>
      </c>
      <c r="K256" s="96">
        <v>0.41629500000000402</v>
      </c>
      <c r="L256" s="96">
        <v>1.04198428154469E-5</v>
      </c>
      <c r="M256" s="96">
        <v>0.23276542966768801</v>
      </c>
      <c r="N256" s="96">
        <v>0.59982457033231995</v>
      </c>
      <c r="O256" t="s">
        <v>774</v>
      </c>
      <c r="P256" s="96">
        <v>0.93707000000000595</v>
      </c>
      <c r="Q256" s="96">
        <v>0</v>
      </c>
      <c r="R256" s="96">
        <v>0.89522231486720905</v>
      </c>
      <c r="S256" s="96">
        <v>0.97891768513280397</v>
      </c>
      <c r="T256" s="96">
        <v>0.24189000000000299</v>
      </c>
      <c r="U256" s="96">
        <v>3.2045986326801901E-19</v>
      </c>
      <c r="V256" s="96">
        <v>0.19002096897968901</v>
      </c>
      <c r="W256" s="96">
        <v>0.29375903102031597</v>
      </c>
      <c r="X256" s="96">
        <v>0.42182000000000203</v>
      </c>
      <c r="Y256" s="96">
        <v>3.2608489277481002E-7</v>
      </c>
      <c r="Z256" s="96">
        <v>0.26092567638227698</v>
      </c>
      <c r="AA256" s="96">
        <v>0.58271432361772701</v>
      </c>
    </row>
    <row r="257" spans="1:27" x14ac:dyDescent="0.25">
      <c r="A257" t="str">
        <f t="shared" si="6"/>
        <v>July</v>
      </c>
      <c r="B257" t="s">
        <v>775</v>
      </c>
      <c r="C257" s="96">
        <v>0.911015000000018</v>
      </c>
      <c r="D257" s="96">
        <v>0</v>
      </c>
      <c r="E257" s="96">
        <v>0.869231372599097</v>
      </c>
      <c r="F257" s="96">
        <v>0.95279862740093801</v>
      </c>
      <c r="G257" s="96">
        <v>0.24842499999999501</v>
      </c>
      <c r="H257" s="96">
        <v>1.33142508661081E-28</v>
      </c>
      <c r="I257" s="96">
        <v>0.207207180290325</v>
      </c>
      <c r="J257" s="96">
        <v>0.28964281970966499</v>
      </c>
      <c r="K257" s="96">
        <v>0.435025</v>
      </c>
      <c r="L257" s="96">
        <v>4.1799260892816102E-6</v>
      </c>
      <c r="M257" s="96">
        <v>0.25149542966768301</v>
      </c>
      <c r="N257" s="96">
        <v>0.61855457033231598</v>
      </c>
      <c r="O257" t="s">
        <v>775</v>
      </c>
      <c r="P257" s="96">
        <v>0.91244000000000602</v>
      </c>
      <c r="Q257" s="96">
        <v>0</v>
      </c>
      <c r="R257" s="96">
        <v>0.87059231486720801</v>
      </c>
      <c r="S257" s="96">
        <v>0.95428768513280404</v>
      </c>
      <c r="T257" s="96">
        <v>0.28645000000000198</v>
      </c>
      <c r="U257" s="96">
        <v>6.4089696243519003E-26</v>
      </c>
      <c r="V257" s="96">
        <v>0.234580968979688</v>
      </c>
      <c r="W257" s="96">
        <v>0.33831903102031502</v>
      </c>
      <c r="X257" s="96">
        <v>0.48355000000000198</v>
      </c>
      <c r="Y257" s="96">
        <v>5.1439702416182302E-9</v>
      </c>
      <c r="Z257" s="96">
        <v>0.32265567638227699</v>
      </c>
      <c r="AA257" s="96">
        <v>0.64444432361772697</v>
      </c>
    </row>
    <row r="258" spans="1:27" x14ac:dyDescent="0.25">
      <c r="A258" t="str">
        <f t="shared" si="6"/>
        <v>July</v>
      </c>
      <c r="B258" t="s">
        <v>776</v>
      </c>
      <c r="C258" s="96">
        <v>0.91363000000001104</v>
      </c>
      <c r="D258" s="96">
        <v>0</v>
      </c>
      <c r="E258" s="96">
        <v>0.87184637259909104</v>
      </c>
      <c r="F258" s="96">
        <v>0.95541362740093105</v>
      </c>
      <c r="G258" s="96">
        <v>0.31284499999999799</v>
      </c>
      <c r="H258" s="96">
        <v>0</v>
      </c>
      <c r="I258" s="96">
        <v>0.27162718029032801</v>
      </c>
      <c r="J258" s="96">
        <v>0.35406281970966802</v>
      </c>
      <c r="K258" s="96">
        <v>0.47870500000000199</v>
      </c>
      <c r="L258" s="96">
        <v>4.3640686369772902E-7</v>
      </c>
      <c r="M258" s="96">
        <v>0.29517542966768601</v>
      </c>
      <c r="N258" s="96">
        <v>0.66223457033231803</v>
      </c>
      <c r="O258" t="s">
        <v>776</v>
      </c>
      <c r="P258" s="96">
        <v>0.95683000000000495</v>
      </c>
      <c r="Q258" s="96">
        <v>0</v>
      </c>
      <c r="R258" s="96">
        <v>0.91498231486720705</v>
      </c>
      <c r="S258" s="96">
        <v>0.99867768513280297</v>
      </c>
      <c r="T258" s="96">
        <v>0.344420000000002</v>
      </c>
      <c r="U258" s="96">
        <v>6.7363040510411905E-36</v>
      </c>
      <c r="V258" s="96">
        <v>0.29255096897968802</v>
      </c>
      <c r="W258" s="96">
        <v>0.39628903102031499</v>
      </c>
      <c r="X258" s="96">
        <v>0.50518000000000196</v>
      </c>
      <c r="Y258" s="96">
        <v>1.0691461924851799E-9</v>
      </c>
      <c r="Z258" s="96">
        <v>0.34428567638227697</v>
      </c>
      <c r="AA258" s="96">
        <v>0.66607432361772601</v>
      </c>
    </row>
    <row r="259" spans="1:27" x14ac:dyDescent="0.25">
      <c r="A259" t="str">
        <f t="shared" si="6"/>
        <v>July</v>
      </c>
      <c r="B259" t="s">
        <v>777</v>
      </c>
      <c r="C259" s="96">
        <v>0.90013000000001797</v>
      </c>
      <c r="D259" s="96">
        <v>0</v>
      </c>
      <c r="E259" s="96">
        <v>0.85834637259909796</v>
      </c>
      <c r="F259" s="96">
        <v>0.94191362740093798</v>
      </c>
      <c r="G259" s="96">
        <v>0.21356999999999901</v>
      </c>
      <c r="H259" s="96">
        <v>3.3876328372487902E-22</v>
      </c>
      <c r="I259" s="96">
        <v>0.17235218029032801</v>
      </c>
      <c r="J259" s="96">
        <v>0.25478781970966902</v>
      </c>
      <c r="K259" s="96">
        <v>0.86971000000001797</v>
      </c>
      <c r="L259" s="96">
        <v>5.0673236567453604E-19</v>
      </c>
      <c r="M259" s="96">
        <v>0.68618042966770199</v>
      </c>
      <c r="N259" s="96">
        <v>1.0532395703323301</v>
      </c>
      <c r="O259" t="s">
        <v>777</v>
      </c>
      <c r="P259" s="96">
        <v>0.90338000000000596</v>
      </c>
      <c r="Q259" s="96">
        <v>0</v>
      </c>
      <c r="R259" s="96">
        <v>0.86153231486720905</v>
      </c>
      <c r="S259" s="96">
        <v>0.94522768513280397</v>
      </c>
      <c r="T259" s="96">
        <v>0.21602000000000199</v>
      </c>
      <c r="U259" s="96">
        <v>9.2979708535498995E-16</v>
      </c>
      <c r="V259" s="96">
        <v>0.164150968979689</v>
      </c>
      <c r="W259" s="96">
        <v>0.26788903102031603</v>
      </c>
      <c r="X259" s="96">
        <v>0.763710000000001</v>
      </c>
      <c r="Y259" s="96">
        <v>8.5630961405687195E-20</v>
      </c>
      <c r="Z259" s="96">
        <v>0.60281567638227596</v>
      </c>
      <c r="AA259" s="96">
        <v>0.92460432361772504</v>
      </c>
    </row>
    <row r="260" spans="1:27" x14ac:dyDescent="0.25">
      <c r="A260" t="str">
        <f t="shared" si="6"/>
        <v>July</v>
      </c>
      <c r="B260" t="s">
        <v>778</v>
      </c>
      <c r="C260" s="96">
        <v>0.94951500000001798</v>
      </c>
      <c r="D260" s="96">
        <v>0</v>
      </c>
      <c r="E260" s="96">
        <v>0.90773137259909797</v>
      </c>
      <c r="F260" s="96">
        <v>0.99129862740093799</v>
      </c>
      <c r="G260" s="96">
        <v>0.30355499999999802</v>
      </c>
      <c r="H260" s="96">
        <v>1.01695628387617E-39</v>
      </c>
      <c r="I260" s="96">
        <v>0.26233718029032799</v>
      </c>
      <c r="J260" s="96">
        <v>0.344772819709669</v>
      </c>
      <c r="K260" s="96">
        <v>0.41405000000000303</v>
      </c>
      <c r="L260" s="96">
        <v>1.1599216486764799E-5</v>
      </c>
      <c r="M260" s="96">
        <v>0.23052042966768699</v>
      </c>
      <c r="N260" s="96">
        <v>0.59757957033231801</v>
      </c>
      <c r="O260" t="s">
        <v>778</v>
      </c>
      <c r="P260" s="96">
        <v>0.95519000000000598</v>
      </c>
      <c r="Q260" s="96">
        <v>0</v>
      </c>
      <c r="R260" s="96">
        <v>0.91334231486720796</v>
      </c>
      <c r="S260" s="96">
        <v>0.997037685132804</v>
      </c>
      <c r="T260" s="96">
        <v>0.30488000000000198</v>
      </c>
      <c r="U260" s="96">
        <v>6.0444373131876096E-29</v>
      </c>
      <c r="V260" s="96">
        <v>0.253010968979688</v>
      </c>
      <c r="W260" s="96">
        <v>0.35674903102031502</v>
      </c>
      <c r="X260" s="96">
        <v>0.418300000000002</v>
      </c>
      <c r="Y260" s="96">
        <v>4.0695758340100298E-7</v>
      </c>
      <c r="Z260" s="96">
        <v>0.25740567638227702</v>
      </c>
      <c r="AA260" s="96">
        <v>0.57919432361772605</v>
      </c>
    </row>
    <row r="261" spans="1:27" x14ac:dyDescent="0.25">
      <c r="A261" t="str">
        <f t="shared" si="6"/>
        <v>July</v>
      </c>
      <c r="B261" t="s">
        <v>779</v>
      </c>
      <c r="C261" s="96">
        <v>0.94239500000001497</v>
      </c>
      <c r="D261" s="96">
        <v>0</v>
      </c>
      <c r="E261" s="96">
        <v>0.90061137259909496</v>
      </c>
      <c r="F261" s="96">
        <v>0.98417862740093498</v>
      </c>
      <c r="G261" s="96">
        <v>0.20780499999999999</v>
      </c>
      <c r="H261" s="96">
        <v>3.4053775028978803E-21</v>
      </c>
      <c r="I261" s="96">
        <v>0.16658718029033001</v>
      </c>
      <c r="J261" s="96">
        <v>0.249022819709671</v>
      </c>
      <c r="K261" s="96">
        <v>0.42234000000000199</v>
      </c>
      <c r="L261" s="96">
        <v>7.7879938148194201E-6</v>
      </c>
      <c r="M261" s="96">
        <v>0.23881042966768601</v>
      </c>
      <c r="N261" s="96">
        <v>0.60586957033231703</v>
      </c>
      <c r="O261" t="s">
        <v>779</v>
      </c>
      <c r="P261" s="96">
        <v>0.95757000000000603</v>
      </c>
      <c r="Q261" s="96">
        <v>0</v>
      </c>
      <c r="R261" s="96">
        <v>0.91572231486720801</v>
      </c>
      <c r="S261" s="96">
        <v>0.99941768513280305</v>
      </c>
      <c r="T261" s="96">
        <v>0.213980000000003</v>
      </c>
      <c r="U261" s="96">
        <v>1.6883312175629901E-15</v>
      </c>
      <c r="V261" s="96">
        <v>0.16211096897968899</v>
      </c>
      <c r="W261" s="96">
        <v>0.26584903102031598</v>
      </c>
      <c r="X261" s="96">
        <v>0.43964000000000197</v>
      </c>
      <c r="Y261" s="96">
        <v>1.03597967044765E-7</v>
      </c>
      <c r="Z261" s="96">
        <v>0.27874567638227699</v>
      </c>
      <c r="AA261" s="96">
        <v>0.60053432361772696</v>
      </c>
    </row>
    <row r="262" spans="1:27" x14ac:dyDescent="0.25">
      <c r="A262" t="str">
        <f t="shared" si="6"/>
        <v>July</v>
      </c>
      <c r="B262" t="s">
        <v>780</v>
      </c>
      <c r="C262" s="96">
        <v>0.94451000000001695</v>
      </c>
      <c r="D262" s="96">
        <v>0</v>
      </c>
      <c r="E262" s="96">
        <v>0.90272637259909605</v>
      </c>
      <c r="F262" s="96">
        <v>0.98629362740093696</v>
      </c>
      <c r="G262" s="96">
        <v>0.21868499999999999</v>
      </c>
      <c r="H262" s="96">
        <v>4.2288153674562398E-23</v>
      </c>
      <c r="I262" s="96">
        <v>0.17746718029033001</v>
      </c>
      <c r="J262" s="96">
        <v>0.25990281970967</v>
      </c>
      <c r="K262" s="96">
        <v>0.42592999999999298</v>
      </c>
      <c r="L262" s="96">
        <v>6.5406025074001701E-6</v>
      </c>
      <c r="M262" s="96">
        <v>0.242400429667677</v>
      </c>
      <c r="N262" s="96">
        <v>0.60945957033230902</v>
      </c>
      <c r="O262" t="s">
        <v>780</v>
      </c>
      <c r="P262" s="96">
        <v>0.94931000000000598</v>
      </c>
      <c r="Q262" s="96">
        <v>0</v>
      </c>
      <c r="R262" s="96">
        <v>0.90746231486720796</v>
      </c>
      <c r="S262" s="96">
        <v>0.991157685132803</v>
      </c>
      <c r="T262" s="96">
        <v>0.21951000000000301</v>
      </c>
      <c r="U262" s="96">
        <v>3.3141615862616799E-16</v>
      </c>
      <c r="V262" s="96">
        <v>0.167640968979689</v>
      </c>
      <c r="W262" s="96">
        <v>0.27137903102031602</v>
      </c>
      <c r="X262" s="96">
        <v>0.53898000000000001</v>
      </c>
      <c r="Y262" s="96">
        <v>8.1442856410265996E-11</v>
      </c>
      <c r="Z262" s="96">
        <v>0.37808567638227603</v>
      </c>
      <c r="AA262" s="96">
        <v>0.69987432361772495</v>
      </c>
    </row>
    <row r="263" spans="1:27" x14ac:dyDescent="0.25">
      <c r="A263" t="str">
        <f t="shared" si="6"/>
        <v>July</v>
      </c>
      <c r="B263" t="s">
        <v>781</v>
      </c>
      <c r="C263" s="96">
        <v>0.93945500000001503</v>
      </c>
      <c r="D263" s="96">
        <v>0</v>
      </c>
      <c r="E263" s="96">
        <v>0.89767137259909502</v>
      </c>
      <c r="F263" s="96">
        <v>0.98123862740093504</v>
      </c>
      <c r="G263" s="96">
        <v>0.21127500000000099</v>
      </c>
      <c r="H263" s="96">
        <v>8.5306776941438201E-22</v>
      </c>
      <c r="I263" s="96">
        <v>0.17005718029033101</v>
      </c>
      <c r="J263" s="96">
        <v>0.25249281970967102</v>
      </c>
      <c r="K263" s="96">
        <v>0.52771500000000404</v>
      </c>
      <c r="L263" s="96">
        <v>2.8004615137640202E-8</v>
      </c>
      <c r="M263" s="96">
        <v>0.344185429667688</v>
      </c>
      <c r="N263" s="96">
        <v>0.71124457033232003</v>
      </c>
      <c r="O263" t="s">
        <v>781</v>
      </c>
      <c r="P263" s="96">
        <v>0.95548000000000499</v>
      </c>
      <c r="Q263" s="96">
        <v>0</v>
      </c>
      <c r="R263" s="96">
        <v>0.91363231486720697</v>
      </c>
      <c r="S263" s="96">
        <v>0.99732768513280201</v>
      </c>
      <c r="T263" s="96">
        <v>0.217500000000002</v>
      </c>
      <c r="U263" s="96">
        <v>6.0136471196880297E-16</v>
      </c>
      <c r="V263" s="96">
        <v>0.16563096897968799</v>
      </c>
      <c r="W263" s="96">
        <v>0.26936903102031601</v>
      </c>
      <c r="X263" s="96">
        <v>0.54699000000000197</v>
      </c>
      <c r="Y263" s="96">
        <v>4.33152351037606E-11</v>
      </c>
      <c r="Z263" s="96">
        <v>0.38609567638227699</v>
      </c>
      <c r="AA263" s="96">
        <v>0.70788432361772602</v>
      </c>
    </row>
    <row r="264" spans="1:27" x14ac:dyDescent="0.25">
      <c r="A264" t="str">
        <f t="shared" si="6"/>
        <v>July</v>
      </c>
      <c r="B264" t="s">
        <v>782</v>
      </c>
      <c r="C264" s="96">
        <v>0.99834500000001702</v>
      </c>
      <c r="D264" s="96">
        <v>0</v>
      </c>
      <c r="E264" s="96">
        <v>0.95656137259909702</v>
      </c>
      <c r="F264" s="96">
        <v>1.04012862740094</v>
      </c>
      <c r="G264" s="96">
        <v>0.226130000000001</v>
      </c>
      <c r="H264" s="96">
        <v>1.93877631304497E-24</v>
      </c>
      <c r="I264" s="96">
        <v>0.18491218029033099</v>
      </c>
      <c r="J264" s="96">
        <v>0.26734781970967197</v>
      </c>
      <c r="K264" s="96">
        <v>0.44546000000000402</v>
      </c>
      <c r="L264" s="96">
        <v>2.4765948380768101E-6</v>
      </c>
      <c r="M264" s="96">
        <v>0.26193042966768798</v>
      </c>
      <c r="N264" s="96">
        <v>0.62898957033231995</v>
      </c>
      <c r="O264" t="s">
        <v>782</v>
      </c>
      <c r="P264" s="96">
        <v>0.99082000000000403</v>
      </c>
      <c r="Q264" s="96">
        <v>0</v>
      </c>
      <c r="R264" s="96">
        <v>0.94897231486720701</v>
      </c>
      <c r="S264" s="96">
        <v>1.0326676851328001</v>
      </c>
      <c r="T264" s="96">
        <v>0.225880000000002</v>
      </c>
      <c r="U264" s="96">
        <v>4.8655482951366499E-17</v>
      </c>
      <c r="V264" s="96">
        <v>0.17401096897968901</v>
      </c>
      <c r="W264" s="96">
        <v>0.27774903102031601</v>
      </c>
      <c r="X264" s="96">
        <v>0.44346000000000202</v>
      </c>
      <c r="Y264" s="96">
        <v>8.0583018613992796E-8</v>
      </c>
      <c r="Z264" s="96">
        <v>0.28256567638227698</v>
      </c>
      <c r="AA264" s="96">
        <v>0.60435432361772601</v>
      </c>
    </row>
    <row r="265" spans="1:27" x14ac:dyDescent="0.25">
      <c r="A265" t="str">
        <f t="shared" si="6"/>
        <v>July</v>
      </c>
      <c r="B265" t="s">
        <v>783</v>
      </c>
      <c r="C265" s="96">
        <v>0.983225000000015</v>
      </c>
      <c r="D265" s="96">
        <v>0</v>
      </c>
      <c r="E265" s="96">
        <v>0.94144137259909499</v>
      </c>
      <c r="F265" s="96">
        <v>1.02500862740093</v>
      </c>
      <c r="G265" s="96">
        <v>0.22300999999999699</v>
      </c>
      <c r="H265" s="96">
        <v>7.1096171245421093E-24</v>
      </c>
      <c r="I265" s="96">
        <v>0.18179218029032701</v>
      </c>
      <c r="J265" s="96">
        <v>0.26422781970966802</v>
      </c>
      <c r="K265" s="96">
        <v>9.9504999999948801E-2</v>
      </c>
      <c r="L265" s="96">
        <v>0.28723801813664901</v>
      </c>
      <c r="M265" s="96">
        <v>-8.4024570332367404E-2</v>
      </c>
      <c r="N265" s="96">
        <v>0.28303457033226498</v>
      </c>
      <c r="O265" t="s">
        <v>783</v>
      </c>
      <c r="P265" s="96">
        <v>0.98025000000000495</v>
      </c>
      <c r="Q265" s="96">
        <v>0</v>
      </c>
      <c r="R265" s="96">
        <v>0.93840231486720704</v>
      </c>
      <c r="S265" s="96">
        <v>1.0220976851328001</v>
      </c>
      <c r="T265" s="96">
        <v>0.22571000000000099</v>
      </c>
      <c r="U265" s="96">
        <v>5.1242218515766899E-17</v>
      </c>
      <c r="V265" s="96">
        <v>0.17384096897968801</v>
      </c>
      <c r="W265" s="96">
        <v>0.277579031020315</v>
      </c>
      <c r="X265" s="96">
        <v>0.60758000000000001</v>
      </c>
      <c r="Y265" s="96">
        <v>2.8166006027275599E-13</v>
      </c>
      <c r="Z265" s="96">
        <v>0.44668567638227502</v>
      </c>
      <c r="AA265" s="96">
        <v>0.76847432361772405</v>
      </c>
    </row>
    <row r="266" spans="1:27" x14ac:dyDescent="0.25">
      <c r="A266" t="str">
        <f t="shared" si="6"/>
        <v>July</v>
      </c>
      <c r="B266" t="s">
        <v>784</v>
      </c>
      <c r="C266" s="96">
        <v>0.98738000000001402</v>
      </c>
      <c r="D266" s="96">
        <v>0</v>
      </c>
      <c r="E266" s="96">
        <v>0.94559637259909302</v>
      </c>
      <c r="F266" s="96">
        <v>1.0291636274009299</v>
      </c>
      <c r="G266" s="96">
        <v>0.22116</v>
      </c>
      <c r="H266" s="96">
        <v>1.5283215759093901E-23</v>
      </c>
      <c r="I266" s="96">
        <v>0.17994218029032999</v>
      </c>
      <c r="J266" s="96">
        <v>0.262377819709671</v>
      </c>
      <c r="K266" s="96">
        <v>0.31604499999991997</v>
      </c>
      <c r="L266" s="96">
        <v>7.7514882359476804E-4</v>
      </c>
      <c r="M266" s="96">
        <v>0.13251542966760399</v>
      </c>
      <c r="N266" s="96">
        <v>0.49957457033223701</v>
      </c>
      <c r="O266" t="s">
        <v>784</v>
      </c>
      <c r="P266" s="96">
        <v>0.99553000000000402</v>
      </c>
      <c r="Q266" s="96">
        <v>0</v>
      </c>
      <c r="R266" s="96">
        <v>0.953682314867206</v>
      </c>
      <c r="S266" s="96">
        <v>1.0373776851328</v>
      </c>
      <c r="T266" s="96">
        <v>0.22546000000000199</v>
      </c>
      <c r="U266" s="96">
        <v>5.52948619942984E-17</v>
      </c>
      <c r="V266" s="96">
        <v>0.17359096897968901</v>
      </c>
      <c r="W266" s="96">
        <v>0.27732903102031597</v>
      </c>
      <c r="X266" s="96">
        <v>1.0990200000000001</v>
      </c>
      <c r="Y266" s="96">
        <v>1.3707857139085499E-37</v>
      </c>
      <c r="Z266" s="96">
        <v>0.93812567638227495</v>
      </c>
      <c r="AA266" s="96">
        <v>1.2599143236177199</v>
      </c>
    </row>
    <row r="267" spans="1:27" x14ac:dyDescent="0.25">
      <c r="A267" t="str">
        <f t="shared" si="6"/>
        <v>July</v>
      </c>
      <c r="B267" t="s">
        <v>785</v>
      </c>
      <c r="C267" s="96">
        <v>0.94237000000001103</v>
      </c>
      <c r="D267" s="96">
        <v>0</v>
      </c>
      <c r="E267" s="96">
        <v>0.90058637259909102</v>
      </c>
      <c r="F267" s="96">
        <v>0.98415362740093104</v>
      </c>
      <c r="G267" s="96">
        <v>0.21434499999999801</v>
      </c>
      <c r="H267" s="96">
        <v>2.4764848970825098E-22</v>
      </c>
      <c r="I267" s="96">
        <v>0.173127180290328</v>
      </c>
      <c r="J267" s="96">
        <v>0.25556281970966899</v>
      </c>
      <c r="K267" s="96">
        <v>1.5234850000000399</v>
      </c>
      <c r="L267" s="96">
        <v>0</v>
      </c>
      <c r="M267" s="96">
        <v>1.3399554296677201</v>
      </c>
      <c r="N267" s="96">
        <v>1.70701457033236</v>
      </c>
      <c r="O267" t="s">
        <v>785</v>
      </c>
      <c r="P267" s="96">
        <v>0.95322000000000395</v>
      </c>
      <c r="Q267" s="96">
        <v>0</v>
      </c>
      <c r="R267" s="96">
        <v>0.91137231486720605</v>
      </c>
      <c r="S267" s="96">
        <v>0.99506768513280097</v>
      </c>
      <c r="T267" s="96">
        <v>0.21622000000000199</v>
      </c>
      <c r="U267" s="96">
        <v>8.7675351982640303E-16</v>
      </c>
      <c r="V267" s="96">
        <v>0.16435096897968801</v>
      </c>
      <c r="W267" s="96">
        <v>0.268089031020316</v>
      </c>
      <c r="X267" s="96">
        <v>1.17841</v>
      </c>
      <c r="Y267" s="96">
        <v>0</v>
      </c>
      <c r="Z267" s="96">
        <v>1.0175156763822699</v>
      </c>
      <c r="AA267" s="96">
        <v>1.33930432361772</v>
      </c>
    </row>
    <row r="268" spans="1:27" x14ac:dyDescent="0.25">
      <c r="A268" t="str">
        <f t="shared" si="6"/>
        <v>July</v>
      </c>
      <c r="B268" t="s">
        <v>786</v>
      </c>
      <c r="C268" s="96">
        <v>0.97598500000001598</v>
      </c>
      <c r="D268" s="96">
        <v>0</v>
      </c>
      <c r="E268" s="96">
        <v>0.93420137259909597</v>
      </c>
      <c r="F268" s="96">
        <v>1.0177686274009401</v>
      </c>
      <c r="G268" s="96">
        <v>0.22964000000000001</v>
      </c>
      <c r="H268" s="96">
        <v>4.4369917093468099E-25</v>
      </c>
      <c r="I268" s="96">
        <v>0.18842218029032901</v>
      </c>
      <c r="J268" s="96">
        <v>0.27085781970966999</v>
      </c>
      <c r="K268" s="96">
        <v>1.8411300000000199</v>
      </c>
      <c r="L268" s="96">
        <v>0</v>
      </c>
      <c r="M268" s="96">
        <v>1.6576004296677</v>
      </c>
      <c r="N268" s="96">
        <v>2.02465957033233</v>
      </c>
      <c r="O268" t="s">
        <v>786</v>
      </c>
      <c r="P268" s="96">
        <v>0.975360000000005</v>
      </c>
      <c r="Q268" s="96">
        <v>0</v>
      </c>
      <c r="R268" s="96">
        <v>0.93351231486720798</v>
      </c>
      <c r="S268" s="96">
        <v>1.0172076851328</v>
      </c>
      <c r="T268" s="96">
        <v>0.22829000000000199</v>
      </c>
      <c r="U268" s="96">
        <v>2.3264664621133199E-17</v>
      </c>
      <c r="V268" s="96">
        <v>0.17642096897968901</v>
      </c>
      <c r="W268" s="96">
        <v>0.28015903102031597</v>
      </c>
      <c r="X268" s="96">
        <v>1.8013300000000001</v>
      </c>
      <c r="Y268" s="96">
        <v>0</v>
      </c>
      <c r="Z268" s="96">
        <v>1.6404356763822701</v>
      </c>
      <c r="AA268" s="96">
        <v>1.9622243236177199</v>
      </c>
    </row>
    <row r="269" spans="1:27" x14ac:dyDescent="0.25">
      <c r="A269" t="str">
        <f t="shared" si="6"/>
        <v>July</v>
      </c>
      <c r="B269" t="s">
        <v>787</v>
      </c>
      <c r="C269" s="96">
        <v>0.94643000000001098</v>
      </c>
      <c r="D269" s="96">
        <v>0</v>
      </c>
      <c r="E269" s="96">
        <v>0.90464637259909098</v>
      </c>
      <c r="F269" s="96">
        <v>0.98821362740093099</v>
      </c>
      <c r="G269" s="96">
        <v>0.20430499999999899</v>
      </c>
      <c r="H269" s="96">
        <v>1.35526175109895E-20</v>
      </c>
      <c r="I269" s="96">
        <v>0.16308718029032801</v>
      </c>
      <c r="J269" s="96">
        <v>0.24552281970966899</v>
      </c>
      <c r="K269" s="96">
        <v>1.2286899999999701</v>
      </c>
      <c r="L269" s="96">
        <v>8.2872257104006893E-34</v>
      </c>
      <c r="M269" s="96">
        <v>1.04516042966766</v>
      </c>
      <c r="N269" s="96">
        <v>1.41221957033229</v>
      </c>
      <c r="O269" t="s">
        <v>787</v>
      </c>
      <c r="P269" s="96">
        <v>0.96133000000000501</v>
      </c>
      <c r="Q269" s="96">
        <v>0</v>
      </c>
      <c r="R269" s="96">
        <v>0.919482314867207</v>
      </c>
      <c r="S269" s="96">
        <v>1.0031776851328</v>
      </c>
      <c r="T269" s="96">
        <v>0.209980000000002</v>
      </c>
      <c r="U269" s="96">
        <v>5.3628011451521903E-15</v>
      </c>
      <c r="V269" s="96">
        <v>0.15811096897968899</v>
      </c>
      <c r="W269" s="96">
        <v>0.26184903102031598</v>
      </c>
      <c r="X269" s="96">
        <v>1.5830900000000001</v>
      </c>
      <c r="Y269" s="96">
        <v>0</v>
      </c>
      <c r="Z269" s="96">
        <v>1.4221956763822801</v>
      </c>
      <c r="AA269" s="96">
        <v>1.7439843236177299</v>
      </c>
    </row>
    <row r="270" spans="1:27" x14ac:dyDescent="0.25">
      <c r="A270" t="str">
        <f t="shared" si="6"/>
        <v>July</v>
      </c>
      <c r="B270" t="s">
        <v>788</v>
      </c>
      <c r="C270" s="96">
        <v>0.88055500000001297</v>
      </c>
      <c r="D270" s="96">
        <v>0</v>
      </c>
      <c r="E270" s="96">
        <v>0.83877137259909196</v>
      </c>
      <c r="F270" s="96">
        <v>0.92233862740093298</v>
      </c>
      <c r="G270" s="96">
        <v>0.19364999999999799</v>
      </c>
      <c r="H270" s="96">
        <v>8.2511550313815704E-19</v>
      </c>
      <c r="I270" s="96">
        <v>0.15243218029032801</v>
      </c>
      <c r="J270" s="96">
        <v>0.234867819709669</v>
      </c>
      <c r="K270" s="96">
        <v>0</v>
      </c>
      <c r="L270" s="96" t="s">
        <v>526</v>
      </c>
      <c r="M270" s="96" t="s">
        <v>526</v>
      </c>
      <c r="N270" s="96" t="s">
        <v>526</v>
      </c>
      <c r="O270" t="s">
        <v>788</v>
      </c>
      <c r="P270" s="96">
        <v>0.88828000000000495</v>
      </c>
      <c r="Q270" s="96">
        <v>0</v>
      </c>
      <c r="R270" s="96">
        <v>0.84643231486720805</v>
      </c>
      <c r="S270" s="96">
        <v>0.93012768513280297</v>
      </c>
      <c r="T270" s="96">
        <v>0.200550000000002</v>
      </c>
      <c r="U270" s="96">
        <v>7.5986026745006596E-14</v>
      </c>
      <c r="V270" s="96">
        <v>0.14868096897968799</v>
      </c>
      <c r="W270" s="96">
        <v>0.25241903102031599</v>
      </c>
      <c r="X270" s="96">
        <v>0</v>
      </c>
      <c r="Y270" s="96" t="s">
        <v>526</v>
      </c>
      <c r="Z270" s="96" t="s">
        <v>526</v>
      </c>
      <c r="AA270" s="96" t="s">
        <v>526</v>
      </c>
    </row>
    <row r="271" spans="1:27" x14ac:dyDescent="0.25">
      <c r="A271" t="str">
        <f t="shared" si="6"/>
        <v>July</v>
      </c>
      <c r="B271" t="s">
        <v>789</v>
      </c>
      <c r="C271" s="96">
        <v>0.91931000000001295</v>
      </c>
      <c r="D271" s="96">
        <v>0</v>
      </c>
      <c r="E271" s="96">
        <v>0.87752637259909305</v>
      </c>
      <c r="F271" s="96">
        <v>0.96109362740093296</v>
      </c>
      <c r="G271" s="96">
        <v>0.22239499999999901</v>
      </c>
      <c r="H271" s="96">
        <v>9.1732454409396003E-24</v>
      </c>
      <c r="I271" s="96">
        <v>0.181177180290329</v>
      </c>
      <c r="J271" s="96">
        <v>0.26361281970966899</v>
      </c>
      <c r="K271" s="96">
        <v>0</v>
      </c>
      <c r="L271" s="96" t="s">
        <v>526</v>
      </c>
      <c r="M271" s="96" t="s">
        <v>526</v>
      </c>
      <c r="N271" s="96" t="s">
        <v>526</v>
      </c>
      <c r="O271" t="s">
        <v>789</v>
      </c>
      <c r="P271" s="96">
        <v>0.92176000000000402</v>
      </c>
      <c r="Q271" s="96">
        <v>0</v>
      </c>
      <c r="R271" s="96">
        <v>0.879912314867206</v>
      </c>
      <c r="S271" s="96">
        <v>0.96360768513280204</v>
      </c>
      <c r="T271" s="96">
        <v>0.22327000000000199</v>
      </c>
      <c r="U271" s="96">
        <v>1.07387283001951E-16</v>
      </c>
      <c r="V271" s="96">
        <v>0.17140096897968801</v>
      </c>
      <c r="W271" s="96">
        <v>0.27513903102031601</v>
      </c>
      <c r="X271" s="96">
        <v>0</v>
      </c>
      <c r="Y271" s="96" t="s">
        <v>526</v>
      </c>
      <c r="Z271" s="96" t="s">
        <v>526</v>
      </c>
      <c r="AA271" s="96" t="s">
        <v>526</v>
      </c>
    </row>
    <row r="272" spans="1:27" x14ac:dyDescent="0.25">
      <c r="A272" t="str">
        <f t="shared" si="6"/>
        <v>July</v>
      </c>
      <c r="B272" t="s">
        <v>790</v>
      </c>
      <c r="C272" s="96">
        <v>0.95360000000001</v>
      </c>
      <c r="D272" s="96">
        <v>0</v>
      </c>
      <c r="E272" s="96">
        <v>0.91181637259908899</v>
      </c>
      <c r="F272" s="96">
        <v>0.99538362740093</v>
      </c>
      <c r="G272" s="96">
        <v>0.221744999999998</v>
      </c>
      <c r="H272" s="96">
        <v>1.20031875028896E-23</v>
      </c>
      <c r="I272" s="96">
        <v>0.18052718029032799</v>
      </c>
      <c r="J272" s="96">
        <v>0.262962819709669</v>
      </c>
      <c r="K272" s="96">
        <v>0</v>
      </c>
      <c r="L272" s="96" t="s">
        <v>526</v>
      </c>
      <c r="M272" s="96" t="s">
        <v>526</v>
      </c>
      <c r="N272" s="96" t="s">
        <v>526</v>
      </c>
      <c r="O272" t="s">
        <v>790</v>
      </c>
      <c r="P272" s="96">
        <v>0.95940000000000303</v>
      </c>
      <c r="Q272" s="96">
        <v>0</v>
      </c>
      <c r="R272" s="96">
        <v>0.91755231486720601</v>
      </c>
      <c r="S272" s="96">
        <v>1.0012476851328</v>
      </c>
      <c r="T272" s="96">
        <v>0.228220000000002</v>
      </c>
      <c r="U272" s="96">
        <v>2.3770810785079699E-17</v>
      </c>
      <c r="V272" s="96">
        <v>0.17635096897968799</v>
      </c>
      <c r="W272" s="96">
        <v>0.28008903102031502</v>
      </c>
      <c r="X272" s="96">
        <v>0</v>
      </c>
      <c r="Y272" s="96" t="s">
        <v>526</v>
      </c>
      <c r="Z272" s="96" t="s">
        <v>526</v>
      </c>
      <c r="AA272" s="96" t="s">
        <v>526</v>
      </c>
    </row>
    <row r="273" spans="1:27" x14ac:dyDescent="0.25">
      <c r="A273" t="str">
        <f t="shared" si="6"/>
        <v>July</v>
      </c>
      <c r="B273" t="s">
        <v>791</v>
      </c>
      <c r="C273" s="96">
        <v>0.93914000000001296</v>
      </c>
      <c r="D273" s="96">
        <v>0</v>
      </c>
      <c r="E273" s="96">
        <v>0.89735637259909296</v>
      </c>
      <c r="F273" s="96">
        <v>0.98092362740093297</v>
      </c>
      <c r="G273" s="96">
        <v>0.21484999999999799</v>
      </c>
      <c r="H273" s="96">
        <v>2.0184140525716499E-22</v>
      </c>
      <c r="I273" s="96">
        <v>0.17363218029032801</v>
      </c>
      <c r="J273" s="96">
        <v>0.25606781970966902</v>
      </c>
      <c r="K273" s="96">
        <v>0</v>
      </c>
      <c r="L273" s="96" t="s">
        <v>526</v>
      </c>
      <c r="M273" s="96" t="s">
        <v>526</v>
      </c>
      <c r="N273" s="96" t="s">
        <v>526</v>
      </c>
      <c r="O273" t="s">
        <v>791</v>
      </c>
      <c r="P273" s="96">
        <v>0.94429000000000396</v>
      </c>
      <c r="Q273" s="96">
        <v>0</v>
      </c>
      <c r="R273" s="96">
        <v>0.90244231486720605</v>
      </c>
      <c r="S273" s="96">
        <v>0.98613768513280098</v>
      </c>
      <c r="T273" s="96">
        <v>0.21615000000000201</v>
      </c>
      <c r="U273" s="96">
        <v>8.9497007857320997E-16</v>
      </c>
      <c r="V273" s="96">
        <v>0.164280968979688</v>
      </c>
      <c r="W273" s="96">
        <v>0.26801903102031499</v>
      </c>
      <c r="X273" s="96">
        <v>0</v>
      </c>
      <c r="Y273" s="96" t="s">
        <v>526</v>
      </c>
      <c r="Z273" s="96" t="s">
        <v>526</v>
      </c>
      <c r="AA273" s="96" t="s">
        <v>526</v>
      </c>
    </row>
    <row r="274" spans="1:27" x14ac:dyDescent="0.25">
      <c r="A274" t="str">
        <f t="shared" si="6"/>
        <v>July</v>
      </c>
      <c r="B274" t="s">
        <v>792</v>
      </c>
      <c r="C274" s="96">
        <v>0.95975500000001401</v>
      </c>
      <c r="D274" s="96">
        <v>0</v>
      </c>
      <c r="E274" s="96">
        <v>0.91797137259909301</v>
      </c>
      <c r="F274" s="96">
        <v>1.0015386274009299</v>
      </c>
      <c r="G274" s="96">
        <v>0.20859</v>
      </c>
      <c r="H274" s="96">
        <v>2.49299832709832E-21</v>
      </c>
      <c r="I274" s="96">
        <v>0.16737218029032999</v>
      </c>
      <c r="J274" s="96">
        <v>0.249807819709671</v>
      </c>
      <c r="K274" s="96">
        <v>0</v>
      </c>
      <c r="L274" s="96" t="s">
        <v>526</v>
      </c>
      <c r="M274" s="96" t="s">
        <v>526</v>
      </c>
      <c r="N274" s="96" t="s">
        <v>526</v>
      </c>
      <c r="O274" t="s">
        <v>792</v>
      </c>
      <c r="P274" s="96">
        <v>0.94543000000000299</v>
      </c>
      <c r="Q274" s="96">
        <v>0</v>
      </c>
      <c r="R274" s="96">
        <v>0.90358231486720597</v>
      </c>
      <c r="S274" s="96">
        <v>0.98727768513280101</v>
      </c>
      <c r="T274" s="96">
        <v>0.20999000000000201</v>
      </c>
      <c r="U274" s="96">
        <v>5.3474517748023101E-15</v>
      </c>
      <c r="V274" s="96">
        <v>0.158120968979689</v>
      </c>
      <c r="W274" s="96">
        <v>0.26185903102031599</v>
      </c>
      <c r="X274" s="96">
        <v>0</v>
      </c>
      <c r="Y274" s="96" t="s">
        <v>526</v>
      </c>
      <c r="Z274" s="96" t="s">
        <v>526</v>
      </c>
      <c r="AA274" s="96" t="s">
        <v>526</v>
      </c>
    </row>
    <row r="275" spans="1:27" x14ac:dyDescent="0.25">
      <c r="A275" t="str">
        <f t="shared" si="6"/>
        <v>July</v>
      </c>
      <c r="B275" t="s">
        <v>793</v>
      </c>
      <c r="C275" s="96">
        <v>0.88580000000000902</v>
      </c>
      <c r="D275" s="96">
        <v>0</v>
      </c>
      <c r="E275" s="96">
        <v>0.84401637259908902</v>
      </c>
      <c r="F275" s="96">
        <v>0.92758362740092903</v>
      </c>
      <c r="G275" s="96">
        <v>0.278139999999997</v>
      </c>
      <c r="H275" s="96">
        <v>1.81902131468634E-34</v>
      </c>
      <c r="I275" s="96">
        <v>0.236922180290326</v>
      </c>
      <c r="J275" s="96">
        <v>0.31935781970966698</v>
      </c>
      <c r="K275" s="96">
        <v>0</v>
      </c>
      <c r="L275" s="96" t="s">
        <v>526</v>
      </c>
      <c r="M275" s="96" t="s">
        <v>526</v>
      </c>
      <c r="N275" s="96" t="s">
        <v>526</v>
      </c>
      <c r="O275" t="s">
        <v>793</v>
      </c>
      <c r="P275" s="96">
        <v>0.88285000000000302</v>
      </c>
      <c r="Q275" s="96">
        <v>0</v>
      </c>
      <c r="R275" s="96">
        <v>0.841002314867205</v>
      </c>
      <c r="S275" s="96">
        <v>0.92469768513280104</v>
      </c>
      <c r="T275" s="96">
        <v>0.273090000000001</v>
      </c>
      <c r="U275" s="96">
        <v>8.1095706535974493E-24</v>
      </c>
      <c r="V275" s="96">
        <v>0.22122096897968699</v>
      </c>
      <c r="W275" s="96">
        <v>0.32495903102031398</v>
      </c>
      <c r="X275" s="96">
        <v>0</v>
      </c>
      <c r="Y275" s="96" t="s">
        <v>526</v>
      </c>
      <c r="Z275" s="96" t="s">
        <v>526</v>
      </c>
      <c r="AA275" s="96" t="s">
        <v>526</v>
      </c>
    </row>
    <row r="276" spans="1:27" x14ac:dyDescent="0.25">
      <c r="A276" t="str">
        <f t="shared" si="6"/>
        <v>July</v>
      </c>
      <c r="B276" t="s">
        <v>794</v>
      </c>
      <c r="C276" s="96">
        <v>0.93598000000000903</v>
      </c>
      <c r="D276" s="96">
        <v>0</v>
      </c>
      <c r="E276" s="96">
        <v>0.89419637259908902</v>
      </c>
      <c r="F276" s="96">
        <v>0.97776362740092904</v>
      </c>
      <c r="G276" s="96">
        <v>0.392954999999998</v>
      </c>
      <c r="H276" s="96">
        <v>0</v>
      </c>
      <c r="I276" s="96">
        <v>0.35173718029032702</v>
      </c>
      <c r="J276" s="96">
        <v>0.43417281970966798</v>
      </c>
      <c r="K276" s="96">
        <v>0</v>
      </c>
      <c r="L276" s="96" t="s">
        <v>526</v>
      </c>
      <c r="M276" s="96" t="s">
        <v>526</v>
      </c>
      <c r="N276" s="96" t="s">
        <v>526</v>
      </c>
      <c r="O276" t="s">
        <v>794</v>
      </c>
      <c r="P276" s="96">
        <v>0.93878000000000295</v>
      </c>
      <c r="Q276" s="96">
        <v>0</v>
      </c>
      <c r="R276" s="96">
        <v>0.89693231486720504</v>
      </c>
      <c r="S276" s="96">
        <v>0.98062768513280096</v>
      </c>
      <c r="T276" s="96">
        <v>0.39583000000000101</v>
      </c>
      <c r="U276" s="96">
        <v>0</v>
      </c>
      <c r="V276" s="96">
        <v>0.34396096897968698</v>
      </c>
      <c r="W276" s="96">
        <v>0.447699031020315</v>
      </c>
      <c r="X276" s="96">
        <v>0</v>
      </c>
      <c r="Y276" s="96" t="s">
        <v>526</v>
      </c>
      <c r="Z276" s="96" t="s">
        <v>526</v>
      </c>
      <c r="AA276" s="96" t="s">
        <v>526</v>
      </c>
    </row>
    <row r="277" spans="1:27" x14ac:dyDescent="0.25">
      <c r="A277" t="str">
        <f t="shared" si="6"/>
        <v>July</v>
      </c>
      <c r="B277" t="s">
        <v>795</v>
      </c>
      <c r="C277" s="96">
        <v>0.97998500000000899</v>
      </c>
      <c r="D277" s="96">
        <v>0</v>
      </c>
      <c r="E277" s="96">
        <v>0.93820137259908898</v>
      </c>
      <c r="F277" s="96">
        <v>1.0217686274009301</v>
      </c>
      <c r="G277" s="96">
        <v>0.25857999999999798</v>
      </c>
      <c r="H277" s="96">
        <v>1.4378065880939499E-30</v>
      </c>
      <c r="I277" s="96">
        <v>0.217362180290328</v>
      </c>
      <c r="J277" s="96">
        <v>0.29979781970966801</v>
      </c>
      <c r="K277" s="96">
        <v>0</v>
      </c>
      <c r="L277" s="96" t="s">
        <v>526</v>
      </c>
      <c r="M277" s="96" t="s">
        <v>526</v>
      </c>
      <c r="N277" s="96" t="s">
        <v>526</v>
      </c>
      <c r="O277" t="s">
        <v>795</v>
      </c>
      <c r="P277" s="96">
        <v>0.98171000000000297</v>
      </c>
      <c r="Q277" s="96">
        <v>0</v>
      </c>
      <c r="R277" s="96">
        <v>0.93986231486720495</v>
      </c>
      <c r="S277" s="96">
        <v>1.0235576851328001</v>
      </c>
      <c r="T277" s="96">
        <v>0.26678000000000202</v>
      </c>
      <c r="U277" s="96">
        <v>7.4902167161073605E-23</v>
      </c>
      <c r="V277" s="96">
        <v>0.21491096897968801</v>
      </c>
      <c r="W277" s="96">
        <v>0.318649031020316</v>
      </c>
      <c r="X277" s="96">
        <v>0</v>
      </c>
      <c r="Y277" s="96" t="s">
        <v>526</v>
      </c>
      <c r="Z277" s="96" t="s">
        <v>526</v>
      </c>
      <c r="AA277" s="96" t="s">
        <v>526</v>
      </c>
    </row>
    <row r="278" spans="1:27" x14ac:dyDescent="0.25">
      <c r="A278" t="str">
        <f t="shared" si="6"/>
        <v>July</v>
      </c>
      <c r="B278" t="s">
        <v>796</v>
      </c>
      <c r="C278" s="96">
        <v>0.90812000000001003</v>
      </c>
      <c r="D278" s="96">
        <v>0</v>
      </c>
      <c r="E278" s="96">
        <v>0.86633637259909002</v>
      </c>
      <c r="F278" s="96">
        <v>0.94990362740093004</v>
      </c>
      <c r="G278" s="96">
        <v>0.27862999999999599</v>
      </c>
      <c r="H278" s="96">
        <v>1.44700411431378E-34</v>
      </c>
      <c r="I278" s="96">
        <v>0.23741218029032601</v>
      </c>
      <c r="J278" s="96">
        <v>0.31984781970966703</v>
      </c>
      <c r="K278" s="96">
        <v>0</v>
      </c>
      <c r="L278" s="96" t="s">
        <v>526</v>
      </c>
      <c r="M278" s="96" t="s">
        <v>526</v>
      </c>
      <c r="N278" s="96" t="s">
        <v>526</v>
      </c>
      <c r="O278" t="s">
        <v>796</v>
      </c>
      <c r="P278" s="96">
        <v>0.89412000000000202</v>
      </c>
      <c r="Q278" s="96">
        <v>0</v>
      </c>
      <c r="R278" s="96">
        <v>0.85227231486720501</v>
      </c>
      <c r="S278" s="96">
        <v>0.93596768513280004</v>
      </c>
      <c r="T278" s="96">
        <v>0.28198000000000101</v>
      </c>
      <c r="U278" s="96">
        <v>3.3022751690307602E-25</v>
      </c>
      <c r="V278" s="96">
        <v>0.230110968979687</v>
      </c>
      <c r="W278" s="96">
        <v>0.33384903102031399</v>
      </c>
      <c r="X278" s="96">
        <v>0</v>
      </c>
      <c r="Y278" s="96" t="s">
        <v>526</v>
      </c>
      <c r="Z278" s="96" t="s">
        <v>526</v>
      </c>
      <c r="AA278" s="96" t="s">
        <v>526</v>
      </c>
    </row>
    <row r="279" spans="1:27" x14ac:dyDescent="0.25">
      <c r="A279" t="str">
        <f t="shared" si="6"/>
        <v>July</v>
      </c>
      <c r="B279" t="s">
        <v>797</v>
      </c>
      <c r="C279" s="96">
        <v>0.94419000000000897</v>
      </c>
      <c r="D279" s="96">
        <v>0</v>
      </c>
      <c r="E279" s="96">
        <v>0.90240637259908896</v>
      </c>
      <c r="F279" s="96">
        <v>0.98597362740092998</v>
      </c>
      <c r="G279" s="96">
        <v>0.25845499999999799</v>
      </c>
      <c r="H279" s="96">
        <v>1.5210950241686899E-30</v>
      </c>
      <c r="I279" s="96">
        <v>0.21723718029032801</v>
      </c>
      <c r="J279" s="96">
        <v>0.29967281970966803</v>
      </c>
      <c r="K279" s="96">
        <v>0</v>
      </c>
      <c r="L279" s="96" t="s">
        <v>526</v>
      </c>
      <c r="M279" s="96" t="s">
        <v>526</v>
      </c>
      <c r="N279" s="96" t="s">
        <v>526</v>
      </c>
      <c r="O279" t="s">
        <v>797</v>
      </c>
      <c r="P279" s="96">
        <v>0.945940000000002</v>
      </c>
      <c r="Q279" s="96">
        <v>0</v>
      </c>
      <c r="R279" s="96">
        <v>0.90409231486720498</v>
      </c>
      <c r="S279" s="96">
        <v>0.98778768513280002</v>
      </c>
      <c r="T279" s="96">
        <v>0.26333000000000101</v>
      </c>
      <c r="U279" s="96">
        <v>2.4820980526715198E-22</v>
      </c>
      <c r="V279" s="96">
        <v>0.211460968979687</v>
      </c>
      <c r="W279" s="96">
        <v>0.31519903102031499</v>
      </c>
      <c r="X279" s="96">
        <v>0</v>
      </c>
      <c r="Y279" s="96" t="s">
        <v>526</v>
      </c>
      <c r="Z279" s="96" t="s">
        <v>526</v>
      </c>
      <c r="AA279" s="96" t="s">
        <v>526</v>
      </c>
    </row>
    <row r="280" spans="1:27" x14ac:dyDescent="0.25">
      <c r="A280" t="str">
        <f t="shared" si="6"/>
        <v>July</v>
      </c>
      <c r="B280" t="s">
        <v>798</v>
      </c>
      <c r="C280" s="96">
        <v>0.98508500000000998</v>
      </c>
      <c r="D280" s="96">
        <v>0</v>
      </c>
      <c r="E280" s="96">
        <v>0.94330137259908997</v>
      </c>
      <c r="F280" s="96">
        <v>1.02686862740093</v>
      </c>
      <c r="G280" s="96">
        <v>0.29307999999999601</v>
      </c>
      <c r="H280" s="96">
        <v>1.56880436277839E-37</v>
      </c>
      <c r="I280" s="96">
        <v>0.25186218029032598</v>
      </c>
      <c r="J280" s="96">
        <v>0.33429781970966599</v>
      </c>
      <c r="K280" s="96">
        <v>0</v>
      </c>
      <c r="L280" s="96" t="s">
        <v>526</v>
      </c>
      <c r="M280" s="96" t="s">
        <v>526</v>
      </c>
      <c r="N280" s="96" t="s">
        <v>526</v>
      </c>
      <c r="O280" t="s">
        <v>798</v>
      </c>
      <c r="P280" s="96">
        <v>0.961310000000002</v>
      </c>
      <c r="Q280" s="96">
        <v>0</v>
      </c>
      <c r="R280" s="96">
        <v>0.91946231486720398</v>
      </c>
      <c r="S280" s="96">
        <v>1.0031576851327999</v>
      </c>
      <c r="T280" s="96">
        <v>0.29063</v>
      </c>
      <c r="U280" s="96">
        <v>1.35888017204571E-26</v>
      </c>
      <c r="V280" s="96">
        <v>0.23876096897968699</v>
      </c>
      <c r="W280" s="96">
        <v>0.34249903102031398</v>
      </c>
      <c r="X280" s="96">
        <v>0</v>
      </c>
      <c r="Y280" s="96" t="s">
        <v>526</v>
      </c>
      <c r="Z280" s="96" t="s">
        <v>526</v>
      </c>
      <c r="AA280" s="96" t="s">
        <v>526</v>
      </c>
    </row>
    <row r="281" spans="1:27" x14ac:dyDescent="0.25">
      <c r="A281" t="str">
        <f t="shared" si="6"/>
        <v>July</v>
      </c>
      <c r="B281" t="s">
        <v>799</v>
      </c>
      <c r="C281" s="96">
        <v>0.93000500000000796</v>
      </c>
      <c r="D281" s="96">
        <v>0</v>
      </c>
      <c r="E281" s="96">
        <v>0.88822137259908795</v>
      </c>
      <c r="F281" s="96">
        <v>0.97178862740092797</v>
      </c>
      <c r="G281" s="96">
        <v>0.26138999999999901</v>
      </c>
      <c r="H281" s="96">
        <v>4.0396919119354702E-31</v>
      </c>
      <c r="I281" s="96">
        <v>0.22017218029032901</v>
      </c>
      <c r="J281" s="96">
        <v>0.30260781970966899</v>
      </c>
      <c r="K281" s="96">
        <v>0</v>
      </c>
      <c r="L281" s="96" t="s">
        <v>526</v>
      </c>
      <c r="M281" s="96" t="s">
        <v>526</v>
      </c>
      <c r="N281" s="96" t="s">
        <v>526</v>
      </c>
      <c r="O281" t="s">
        <v>799</v>
      </c>
      <c r="P281" s="96">
        <v>0.95673000000000297</v>
      </c>
      <c r="Q281" s="96">
        <v>0</v>
      </c>
      <c r="R281" s="96">
        <v>0.91488231486720495</v>
      </c>
      <c r="S281" s="96">
        <v>0.99857768513280099</v>
      </c>
      <c r="T281" s="96">
        <v>0.26459000000000199</v>
      </c>
      <c r="U281" s="96">
        <v>1.60476326064805E-22</v>
      </c>
      <c r="V281" s="96">
        <v>0.21272096897968801</v>
      </c>
      <c r="W281" s="96">
        <v>0.31645903102031497</v>
      </c>
      <c r="X281" s="96">
        <v>0</v>
      </c>
      <c r="Y281" s="96" t="s">
        <v>526</v>
      </c>
      <c r="Z281" s="96" t="s">
        <v>526</v>
      </c>
      <c r="AA281" s="96" t="s">
        <v>526</v>
      </c>
    </row>
    <row r="282" spans="1:27" x14ac:dyDescent="0.25">
      <c r="A282" t="str">
        <f t="shared" si="6"/>
        <v>July</v>
      </c>
      <c r="B282" t="s">
        <v>800</v>
      </c>
      <c r="C282" s="96">
        <v>0.92610500000001394</v>
      </c>
      <c r="D282" s="96">
        <v>0</v>
      </c>
      <c r="E282" s="96">
        <v>0.88432137259909405</v>
      </c>
      <c r="F282" s="96">
        <v>0.96788862740093395</v>
      </c>
      <c r="G282" s="96">
        <v>0.26417499999999799</v>
      </c>
      <c r="H282" s="96">
        <v>1.1401171344623901E-31</v>
      </c>
      <c r="I282" s="96">
        <v>0.22295718029032699</v>
      </c>
      <c r="J282" s="96">
        <v>0.30539281970966797</v>
      </c>
      <c r="K282" s="96">
        <v>0</v>
      </c>
      <c r="L282" s="96" t="s">
        <v>526</v>
      </c>
      <c r="M282" s="96" t="s">
        <v>526</v>
      </c>
      <c r="N282" s="96" t="s">
        <v>526</v>
      </c>
      <c r="O282" t="s">
        <v>800</v>
      </c>
      <c r="P282" s="96">
        <v>0.92423000000000399</v>
      </c>
      <c r="Q282" s="96">
        <v>0</v>
      </c>
      <c r="R282" s="96">
        <v>0.88238231486720597</v>
      </c>
      <c r="S282" s="96">
        <v>0.96607768513280201</v>
      </c>
      <c r="T282" s="96">
        <v>0.30635000000000201</v>
      </c>
      <c r="U282" s="96">
        <v>3.4193926359642598E-29</v>
      </c>
      <c r="V282" s="96">
        <v>0.25448096897968803</v>
      </c>
      <c r="W282" s="96">
        <v>0.35821903102031599</v>
      </c>
      <c r="X282" s="96">
        <v>0</v>
      </c>
      <c r="Y282" s="96" t="s">
        <v>526</v>
      </c>
      <c r="Z282" s="96" t="s">
        <v>526</v>
      </c>
      <c r="AA282" s="96" t="s">
        <v>526</v>
      </c>
    </row>
    <row r="283" spans="1:27" x14ac:dyDescent="0.25">
      <c r="A283" t="str">
        <f t="shared" si="6"/>
        <v>July</v>
      </c>
      <c r="B283" t="s">
        <v>801</v>
      </c>
      <c r="C283" s="96">
        <v>0.92385500000001097</v>
      </c>
      <c r="D283" s="96">
        <v>0</v>
      </c>
      <c r="E283" s="96">
        <v>0.88207137259909096</v>
      </c>
      <c r="F283" s="96">
        <v>0.96563862740093098</v>
      </c>
      <c r="G283" s="96">
        <v>0.39194499999999899</v>
      </c>
      <c r="H283" s="96">
        <v>0</v>
      </c>
      <c r="I283" s="96">
        <v>0.35072718029032901</v>
      </c>
      <c r="J283" s="96">
        <v>0.43316281970966902</v>
      </c>
      <c r="K283" s="96">
        <v>0</v>
      </c>
      <c r="L283" s="96" t="s">
        <v>526</v>
      </c>
      <c r="M283" s="96" t="s">
        <v>526</v>
      </c>
      <c r="N283" s="96" t="s">
        <v>526</v>
      </c>
      <c r="O283" t="s">
        <v>801</v>
      </c>
      <c r="P283" s="96">
        <v>0.92263000000000295</v>
      </c>
      <c r="Q283" s="96">
        <v>0</v>
      </c>
      <c r="R283" s="96">
        <v>0.88078231486720504</v>
      </c>
      <c r="S283" s="96">
        <v>0.96447768513280097</v>
      </c>
      <c r="T283" s="96">
        <v>0.37612000000000001</v>
      </c>
      <c r="U283" s="96">
        <v>0</v>
      </c>
      <c r="V283" s="96">
        <v>0.32425096897968703</v>
      </c>
      <c r="W283" s="96">
        <v>0.42798903102031399</v>
      </c>
      <c r="X283" s="96">
        <v>0</v>
      </c>
      <c r="Y283" s="96" t="s">
        <v>526</v>
      </c>
      <c r="Z283" s="96" t="s">
        <v>526</v>
      </c>
      <c r="AA283" s="96" t="s">
        <v>526</v>
      </c>
    </row>
    <row r="284" spans="1:27" x14ac:dyDescent="0.25">
      <c r="A284" t="str">
        <f t="shared" si="6"/>
        <v>July</v>
      </c>
      <c r="B284" t="s">
        <v>802</v>
      </c>
      <c r="C284" s="96">
        <v>0.90485000000000804</v>
      </c>
      <c r="D284" s="96">
        <v>0</v>
      </c>
      <c r="E284" s="96">
        <v>0.86306637259908803</v>
      </c>
      <c r="F284" s="96">
        <v>0.94663362740092905</v>
      </c>
      <c r="G284" s="96">
        <v>0.29818499999999898</v>
      </c>
      <c r="H284" s="96">
        <v>1.3582590264590801E-38</v>
      </c>
      <c r="I284" s="96">
        <v>0.256967180290329</v>
      </c>
      <c r="J284" s="96">
        <v>0.33940281970966901</v>
      </c>
      <c r="K284" s="96">
        <v>0</v>
      </c>
      <c r="L284" s="96" t="s">
        <v>526</v>
      </c>
      <c r="M284" s="96" t="s">
        <v>526</v>
      </c>
      <c r="N284" s="96" t="s">
        <v>526</v>
      </c>
      <c r="O284" t="s">
        <v>802</v>
      </c>
      <c r="P284" s="96">
        <v>0.90790000000000304</v>
      </c>
      <c r="Q284" s="96">
        <v>0</v>
      </c>
      <c r="R284" s="96">
        <v>0.86605231486720502</v>
      </c>
      <c r="S284" s="96">
        <v>0.94974768513279995</v>
      </c>
      <c r="T284" s="96">
        <v>0.28996000000000099</v>
      </c>
      <c r="U284" s="96">
        <v>1.7444325852835601E-26</v>
      </c>
      <c r="V284" s="96">
        <v>0.23809096897968701</v>
      </c>
      <c r="W284" s="96">
        <v>0.34182903102031498</v>
      </c>
      <c r="X284" s="96">
        <v>0</v>
      </c>
      <c r="Y284" s="96" t="s">
        <v>526</v>
      </c>
      <c r="Z284" s="96" t="s">
        <v>526</v>
      </c>
      <c r="AA284" s="96" t="s">
        <v>526</v>
      </c>
    </row>
    <row r="285" spans="1:27" x14ac:dyDescent="0.25">
      <c r="A285" t="str">
        <f t="shared" si="6"/>
        <v>July</v>
      </c>
      <c r="B285" t="s">
        <v>803</v>
      </c>
      <c r="C285" s="96">
        <v>0.90242500000000703</v>
      </c>
      <c r="D285" s="96">
        <v>0</v>
      </c>
      <c r="E285" s="96">
        <v>0.86064137259908702</v>
      </c>
      <c r="F285" s="96">
        <v>0.94420862740092704</v>
      </c>
      <c r="G285" s="96">
        <v>0.29111999999999599</v>
      </c>
      <c r="H285" s="96">
        <v>3.9949420563236603E-37</v>
      </c>
      <c r="I285" s="96">
        <v>0.24990218029032599</v>
      </c>
      <c r="J285" s="96">
        <v>0.33233781970966703</v>
      </c>
      <c r="K285" s="96">
        <v>0</v>
      </c>
      <c r="L285" s="96" t="s">
        <v>526</v>
      </c>
      <c r="M285" s="96" t="s">
        <v>526</v>
      </c>
      <c r="N285" s="96" t="s">
        <v>526</v>
      </c>
      <c r="O285" t="s">
        <v>803</v>
      </c>
      <c r="P285" s="96">
        <v>0.90180000000000204</v>
      </c>
      <c r="Q285" s="96">
        <v>0</v>
      </c>
      <c r="R285" s="96">
        <v>0.85995231486720503</v>
      </c>
      <c r="S285" s="96">
        <v>0.94364768513279995</v>
      </c>
      <c r="T285" s="96">
        <v>0.303120000000001</v>
      </c>
      <c r="U285" s="96">
        <v>1.19234841971639E-28</v>
      </c>
      <c r="V285" s="96">
        <v>0.25125096897968702</v>
      </c>
      <c r="W285" s="96">
        <v>0.35498903102031398</v>
      </c>
      <c r="X285" s="96">
        <v>0</v>
      </c>
      <c r="Y285" s="96" t="s">
        <v>526</v>
      </c>
      <c r="Z285" s="96" t="s">
        <v>526</v>
      </c>
      <c r="AA285" s="96" t="s">
        <v>526</v>
      </c>
    </row>
    <row r="286" spans="1:27" x14ac:dyDescent="0.25">
      <c r="A286" t="str">
        <f t="shared" si="6"/>
        <v>July</v>
      </c>
      <c r="B286" t="s">
        <v>804</v>
      </c>
      <c r="C286" s="96">
        <v>0.83471500000000898</v>
      </c>
      <c r="D286" s="96">
        <v>0</v>
      </c>
      <c r="E286" s="96">
        <v>0.79293137259908897</v>
      </c>
      <c r="F286" s="96">
        <v>0.87649862740092899</v>
      </c>
      <c r="G286" s="96">
        <v>0.32696499999999801</v>
      </c>
      <c r="H286" s="96">
        <v>0</v>
      </c>
      <c r="I286" s="96">
        <v>0.28574718029032797</v>
      </c>
      <c r="J286" s="96">
        <v>0.36818281970966799</v>
      </c>
      <c r="K286" s="96">
        <v>0</v>
      </c>
      <c r="L286" s="96" t="s">
        <v>526</v>
      </c>
      <c r="M286" s="96" t="s">
        <v>526</v>
      </c>
      <c r="N286" s="96" t="s">
        <v>526</v>
      </c>
      <c r="O286" t="s">
        <v>804</v>
      </c>
      <c r="P286" s="96">
        <v>0.84239000000000397</v>
      </c>
      <c r="Q286" s="96">
        <v>0</v>
      </c>
      <c r="R286" s="96">
        <v>0.80054231486720595</v>
      </c>
      <c r="S286" s="96">
        <v>0.88423768513280199</v>
      </c>
      <c r="T286" s="96">
        <v>0.322990000000001</v>
      </c>
      <c r="U286" s="96">
        <v>4.7046237617503301E-32</v>
      </c>
      <c r="V286" s="96">
        <v>0.27112096897968702</v>
      </c>
      <c r="W286" s="96">
        <v>0.37485903102031498</v>
      </c>
      <c r="X286" s="96">
        <v>0</v>
      </c>
      <c r="Y286" s="96" t="s">
        <v>526</v>
      </c>
      <c r="Z286" s="96" t="s">
        <v>526</v>
      </c>
      <c r="AA286" s="96" t="s">
        <v>526</v>
      </c>
    </row>
    <row r="287" spans="1:27" x14ac:dyDescent="0.25">
      <c r="A287" t="str">
        <f t="shared" si="6"/>
        <v>July</v>
      </c>
      <c r="B287" t="s">
        <v>805</v>
      </c>
      <c r="C287" s="96">
        <v>0.88682000000001204</v>
      </c>
      <c r="D287" s="96">
        <v>0</v>
      </c>
      <c r="E287" s="96">
        <v>0.84503637259909203</v>
      </c>
      <c r="F287" s="96">
        <v>0.92860362740093205</v>
      </c>
      <c r="G287" s="96">
        <v>0.33290999999999799</v>
      </c>
      <c r="H287" s="96">
        <v>0</v>
      </c>
      <c r="I287" s="96">
        <v>0.29169218029032801</v>
      </c>
      <c r="J287" s="96">
        <v>0.37412781970966902</v>
      </c>
      <c r="K287" s="96">
        <v>0</v>
      </c>
      <c r="L287" s="96" t="s">
        <v>526</v>
      </c>
      <c r="M287" s="96" t="s">
        <v>526</v>
      </c>
      <c r="N287" s="96" t="s">
        <v>526</v>
      </c>
      <c r="O287" t="s">
        <v>805</v>
      </c>
      <c r="P287" s="96">
        <v>0.88517000000000401</v>
      </c>
      <c r="Q287" s="96">
        <v>0</v>
      </c>
      <c r="R287" s="96">
        <v>0.84332231486720599</v>
      </c>
      <c r="S287" s="96">
        <v>0.92701768513280203</v>
      </c>
      <c r="T287" s="96">
        <v>0.31906000000000101</v>
      </c>
      <c r="U287" s="96">
        <v>2.2818645360791002E-31</v>
      </c>
      <c r="V287" s="96">
        <v>0.26719096897968703</v>
      </c>
      <c r="W287" s="96">
        <v>0.37092903102031399</v>
      </c>
      <c r="X287" s="96">
        <v>0</v>
      </c>
      <c r="Y287" s="96" t="s">
        <v>526</v>
      </c>
      <c r="Z287" s="96" t="s">
        <v>526</v>
      </c>
      <c r="AA287" s="96" t="s">
        <v>526</v>
      </c>
    </row>
    <row r="288" spans="1:27" x14ac:dyDescent="0.25">
      <c r="A288" t="str">
        <f t="shared" si="6"/>
        <v>July</v>
      </c>
      <c r="B288" t="s">
        <v>806</v>
      </c>
      <c r="C288" s="96">
        <v>0</v>
      </c>
      <c r="D288" s="96" t="s">
        <v>526</v>
      </c>
      <c r="E288" s="96" t="s">
        <v>526</v>
      </c>
      <c r="F288" s="96" t="s">
        <v>526</v>
      </c>
      <c r="G288" s="96">
        <v>0</v>
      </c>
      <c r="H288" s="96" t="s">
        <v>526</v>
      </c>
      <c r="I288" s="96" t="s">
        <v>526</v>
      </c>
      <c r="J288" s="96" t="s">
        <v>526</v>
      </c>
      <c r="K288" s="96">
        <v>0</v>
      </c>
      <c r="L288" s="96" t="s">
        <v>526</v>
      </c>
      <c r="M288" s="96" t="s">
        <v>526</v>
      </c>
      <c r="N288" s="96" t="s">
        <v>526</v>
      </c>
      <c r="O288" t="s">
        <v>806</v>
      </c>
      <c r="P288" s="96">
        <v>0</v>
      </c>
      <c r="Q288" s="96" t="s">
        <v>526</v>
      </c>
      <c r="R288" s="96" t="s">
        <v>526</v>
      </c>
      <c r="S288" s="96" t="s">
        <v>526</v>
      </c>
      <c r="T288" s="96">
        <v>0</v>
      </c>
      <c r="U288" s="96" t="s">
        <v>526</v>
      </c>
      <c r="V288" s="96" t="s">
        <v>526</v>
      </c>
      <c r="W288" s="96" t="s">
        <v>526</v>
      </c>
      <c r="X288" s="96">
        <v>0</v>
      </c>
      <c r="Y288" s="96" t="s">
        <v>526</v>
      </c>
      <c r="Z288" s="96" t="s">
        <v>526</v>
      </c>
      <c r="AA288" s="96" t="s">
        <v>526</v>
      </c>
    </row>
    <row r="289" spans="1:27" x14ac:dyDescent="0.25">
      <c r="A289" t="str">
        <f t="shared" si="6"/>
        <v>July</v>
      </c>
      <c r="B289" t="s">
        <v>807</v>
      </c>
      <c r="C289" s="96">
        <v>0</v>
      </c>
      <c r="D289" s="96" t="s">
        <v>526</v>
      </c>
      <c r="E289" s="96" t="s">
        <v>526</v>
      </c>
      <c r="F289" s="96" t="s">
        <v>526</v>
      </c>
      <c r="G289" s="96">
        <v>0</v>
      </c>
      <c r="H289" s="96" t="s">
        <v>526</v>
      </c>
      <c r="I289" s="96" t="s">
        <v>526</v>
      </c>
      <c r="J289" s="96" t="s">
        <v>526</v>
      </c>
      <c r="K289" s="96">
        <v>0</v>
      </c>
      <c r="L289" s="96" t="s">
        <v>526</v>
      </c>
      <c r="M289" s="96" t="s">
        <v>526</v>
      </c>
      <c r="N289" s="96" t="s">
        <v>526</v>
      </c>
      <c r="O289" t="s">
        <v>807</v>
      </c>
      <c r="P289" s="96">
        <v>0</v>
      </c>
      <c r="Q289" s="96" t="s">
        <v>526</v>
      </c>
      <c r="R289" s="96" t="s">
        <v>526</v>
      </c>
      <c r="S289" s="96" t="s">
        <v>526</v>
      </c>
      <c r="T289" s="96">
        <v>0</v>
      </c>
      <c r="U289" s="96" t="s">
        <v>526</v>
      </c>
      <c r="V289" s="96" t="s">
        <v>526</v>
      </c>
      <c r="W289" s="96" t="s">
        <v>526</v>
      </c>
      <c r="X289" s="96">
        <v>0</v>
      </c>
      <c r="Y289" s="96" t="s">
        <v>526</v>
      </c>
      <c r="Z289" s="96" t="s">
        <v>526</v>
      </c>
      <c r="AA289" s="96" t="s">
        <v>526</v>
      </c>
    </row>
    <row r="290" spans="1:27" x14ac:dyDescent="0.25">
      <c r="A290" t="str">
        <f t="shared" si="6"/>
        <v>July</v>
      </c>
      <c r="B290" t="s">
        <v>808</v>
      </c>
      <c r="C290" s="96">
        <v>0.89253000000001104</v>
      </c>
      <c r="D290" s="96">
        <v>0</v>
      </c>
      <c r="E290" s="96">
        <v>0.85074637259909103</v>
      </c>
      <c r="F290" s="96">
        <v>0.93431362740093105</v>
      </c>
      <c r="G290" s="96">
        <v>0.221280000000001</v>
      </c>
      <c r="H290" s="96">
        <v>1.4544769905174401E-23</v>
      </c>
      <c r="I290" s="96">
        <v>0.180062180290331</v>
      </c>
      <c r="J290" s="96">
        <v>0.26249781970967201</v>
      </c>
      <c r="K290" s="96">
        <v>0</v>
      </c>
      <c r="L290" s="96" t="s">
        <v>526</v>
      </c>
      <c r="M290" s="96" t="s">
        <v>526</v>
      </c>
      <c r="N290" s="96" t="s">
        <v>526</v>
      </c>
      <c r="O290" t="s">
        <v>808</v>
      </c>
      <c r="P290" s="96">
        <v>0.88733000000000395</v>
      </c>
      <c r="Q290" s="96">
        <v>0</v>
      </c>
      <c r="R290" s="96">
        <v>0.84548231486720604</v>
      </c>
      <c r="S290" s="96">
        <v>0.92917768513280097</v>
      </c>
      <c r="T290" s="96">
        <v>0.22223000000000301</v>
      </c>
      <c r="U290" s="96">
        <v>1.46900079759689E-16</v>
      </c>
      <c r="V290" s="96">
        <v>0.170360968979689</v>
      </c>
      <c r="W290" s="96">
        <v>0.27409903102031602</v>
      </c>
      <c r="X290" s="96">
        <v>0</v>
      </c>
      <c r="Y290" s="96" t="s">
        <v>526</v>
      </c>
      <c r="Z290" s="96" t="s">
        <v>526</v>
      </c>
      <c r="AA290" s="96" t="s">
        <v>526</v>
      </c>
    </row>
    <row r="291" spans="1:27" x14ac:dyDescent="0.25">
      <c r="A291" t="str">
        <f t="shared" si="6"/>
        <v>July</v>
      </c>
      <c r="B291" t="s">
        <v>809</v>
      </c>
      <c r="C291" s="96">
        <v>0.96100000000001595</v>
      </c>
      <c r="D291" s="96">
        <v>0</v>
      </c>
      <c r="E291" s="96">
        <v>0.91921637259909605</v>
      </c>
      <c r="F291" s="96">
        <v>1.0027836274009401</v>
      </c>
      <c r="G291" s="96">
        <v>0.22739999999999999</v>
      </c>
      <c r="H291" s="96">
        <v>1.13887997289494E-24</v>
      </c>
      <c r="I291" s="96">
        <v>0.18618218029033001</v>
      </c>
      <c r="J291" s="96">
        <v>0.26861781970967002</v>
      </c>
      <c r="K291" s="96">
        <v>0</v>
      </c>
      <c r="L291" s="96" t="s">
        <v>526</v>
      </c>
      <c r="M291" s="96" t="s">
        <v>526</v>
      </c>
      <c r="N291" s="96" t="s">
        <v>526</v>
      </c>
      <c r="O291" t="s">
        <v>809</v>
      </c>
      <c r="P291" s="96">
        <v>0.94485000000000496</v>
      </c>
      <c r="Q291" s="96">
        <v>0</v>
      </c>
      <c r="R291" s="96">
        <v>0.90300231486720695</v>
      </c>
      <c r="S291" s="96">
        <v>0.98669768513280298</v>
      </c>
      <c r="T291" s="96">
        <v>0.22215000000000201</v>
      </c>
      <c r="U291" s="96">
        <v>1.5047586034217501E-16</v>
      </c>
      <c r="V291" s="96">
        <v>0.170280968979689</v>
      </c>
      <c r="W291" s="96">
        <v>0.274019031020316</v>
      </c>
      <c r="X291" s="96">
        <v>0</v>
      </c>
      <c r="Y291" s="96" t="s">
        <v>526</v>
      </c>
      <c r="Z291" s="96" t="s">
        <v>526</v>
      </c>
      <c r="AA291" s="96" t="s">
        <v>526</v>
      </c>
    </row>
    <row r="292" spans="1:27" x14ac:dyDescent="0.25">
      <c r="A292" t="str">
        <f t="shared" si="6"/>
        <v>July</v>
      </c>
      <c r="B292" t="s">
        <v>810</v>
      </c>
      <c r="C292" s="96">
        <v>0.97714500000000704</v>
      </c>
      <c r="D292" s="96">
        <v>0</v>
      </c>
      <c r="E292" s="96">
        <v>0.93536137259908703</v>
      </c>
      <c r="F292" s="96">
        <v>1.0189286274009299</v>
      </c>
      <c r="G292" s="96">
        <v>0.214554999999998</v>
      </c>
      <c r="H292" s="96">
        <v>2.2746485819730801E-22</v>
      </c>
      <c r="I292" s="96">
        <v>0.17333718029032799</v>
      </c>
      <c r="J292" s="96">
        <v>0.25577281970966897</v>
      </c>
      <c r="K292" s="96">
        <v>0</v>
      </c>
      <c r="L292" s="96" t="s">
        <v>526</v>
      </c>
      <c r="M292" s="96" t="s">
        <v>526</v>
      </c>
      <c r="N292" s="96" t="s">
        <v>526</v>
      </c>
      <c r="O292" t="s">
        <v>810</v>
      </c>
      <c r="P292" s="96">
        <v>0.97512000000000199</v>
      </c>
      <c r="Q292" s="96">
        <v>0</v>
      </c>
      <c r="R292" s="96">
        <v>0.93327231486720497</v>
      </c>
      <c r="S292" s="96">
        <v>1.0169676851328</v>
      </c>
      <c r="T292" s="96">
        <v>0.21568000000000201</v>
      </c>
      <c r="U292" s="96">
        <v>1.02733143452741E-15</v>
      </c>
      <c r="V292" s="96">
        <v>0.163810968979688</v>
      </c>
      <c r="W292" s="96">
        <v>0.26754903102031502</v>
      </c>
      <c r="X292" s="96">
        <v>0</v>
      </c>
      <c r="Y292" s="96" t="s">
        <v>526</v>
      </c>
      <c r="Z292" s="96" t="s">
        <v>526</v>
      </c>
      <c r="AA292" s="96" t="s">
        <v>526</v>
      </c>
    </row>
    <row r="293" spans="1:27" x14ac:dyDescent="0.25">
      <c r="A293" t="str">
        <f t="shared" si="6"/>
        <v>July</v>
      </c>
      <c r="B293" t="s">
        <v>811</v>
      </c>
      <c r="C293" s="96">
        <v>0.938315000000009</v>
      </c>
      <c r="D293" s="96">
        <v>0</v>
      </c>
      <c r="E293" s="96">
        <v>0.89653137259908899</v>
      </c>
      <c r="F293" s="96">
        <v>0.98009862740092901</v>
      </c>
      <c r="G293" s="96">
        <v>0.21309499999999901</v>
      </c>
      <c r="H293" s="96">
        <v>4.1033148739446801E-22</v>
      </c>
      <c r="I293" s="96">
        <v>0.171877180290328</v>
      </c>
      <c r="J293" s="96">
        <v>0.25431281970966901</v>
      </c>
      <c r="K293" s="96">
        <v>0</v>
      </c>
      <c r="L293" s="96" t="s">
        <v>526</v>
      </c>
      <c r="M293" s="96" t="s">
        <v>526</v>
      </c>
      <c r="N293" s="96" t="s">
        <v>526</v>
      </c>
      <c r="O293" t="s">
        <v>811</v>
      </c>
      <c r="P293" s="96">
        <v>0.94474000000000302</v>
      </c>
      <c r="Q293" s="96">
        <v>0</v>
      </c>
      <c r="R293" s="96">
        <v>0.902892314867205</v>
      </c>
      <c r="S293" s="96">
        <v>0.98658768513280004</v>
      </c>
      <c r="T293" s="96">
        <v>0.21702000000000199</v>
      </c>
      <c r="U293" s="96">
        <v>6.9284448994503702E-16</v>
      </c>
      <c r="V293" s="96">
        <v>0.16515096897968801</v>
      </c>
      <c r="W293" s="96">
        <v>0.26888903102031497</v>
      </c>
      <c r="X293" s="96">
        <v>0</v>
      </c>
      <c r="Y293" s="96" t="s">
        <v>526</v>
      </c>
      <c r="Z293" s="96" t="s">
        <v>526</v>
      </c>
      <c r="AA293" s="96" t="s">
        <v>526</v>
      </c>
    </row>
    <row r="294" spans="1:27" x14ac:dyDescent="0.25">
      <c r="A294" t="str">
        <f t="shared" si="6"/>
        <v>July</v>
      </c>
      <c r="B294" t="s">
        <v>812</v>
      </c>
      <c r="C294" s="96">
        <v>0.93546000000000695</v>
      </c>
      <c r="D294" s="96">
        <v>0</v>
      </c>
      <c r="E294" s="96">
        <v>0.89367637259908705</v>
      </c>
      <c r="F294" s="96">
        <v>0.97724362740092796</v>
      </c>
      <c r="G294" s="96">
        <v>0.21693499999999699</v>
      </c>
      <c r="H294" s="96">
        <v>8.6475537840574704E-23</v>
      </c>
      <c r="I294" s="96">
        <v>0.17571718029032701</v>
      </c>
      <c r="J294" s="96">
        <v>0.25815281970966802</v>
      </c>
      <c r="K294" s="96">
        <v>0</v>
      </c>
      <c r="L294" s="96" t="s">
        <v>526</v>
      </c>
      <c r="M294" s="96" t="s">
        <v>526</v>
      </c>
      <c r="N294" s="96" t="s">
        <v>526</v>
      </c>
      <c r="O294" t="s">
        <v>812</v>
      </c>
      <c r="P294" s="96">
        <v>0.91916000000000198</v>
      </c>
      <c r="Q294" s="96">
        <v>0</v>
      </c>
      <c r="R294" s="96">
        <v>0.87731231486720396</v>
      </c>
      <c r="S294" s="96">
        <v>0.96100768513279999</v>
      </c>
      <c r="T294" s="96">
        <v>0.21541000000000099</v>
      </c>
      <c r="U294" s="96">
        <v>1.11191762692455E-15</v>
      </c>
      <c r="V294" s="96">
        <v>0.16354096897968801</v>
      </c>
      <c r="W294" s="96">
        <v>0.26727903102031503</v>
      </c>
      <c r="X294" s="96">
        <v>0</v>
      </c>
      <c r="Y294" s="96" t="s">
        <v>526</v>
      </c>
      <c r="Z294" s="96" t="s">
        <v>526</v>
      </c>
      <c r="AA294" s="96" t="s">
        <v>526</v>
      </c>
    </row>
    <row r="295" spans="1:27" x14ac:dyDescent="0.25">
      <c r="A295" t="str">
        <f t="shared" si="6"/>
        <v>July</v>
      </c>
      <c r="B295" t="s">
        <v>813</v>
      </c>
      <c r="C295" s="96">
        <v>0</v>
      </c>
      <c r="D295" s="96" t="s">
        <v>526</v>
      </c>
      <c r="E295" s="96" t="s">
        <v>526</v>
      </c>
      <c r="F295" s="96" t="s">
        <v>526</v>
      </c>
      <c r="G295" s="96">
        <v>0</v>
      </c>
      <c r="H295" s="96" t="s">
        <v>526</v>
      </c>
      <c r="I295" s="96" t="s">
        <v>526</v>
      </c>
      <c r="J295" s="96" t="s">
        <v>526</v>
      </c>
      <c r="K295" s="96">
        <v>0</v>
      </c>
      <c r="L295" s="96" t="s">
        <v>526</v>
      </c>
      <c r="M295" s="96" t="s">
        <v>526</v>
      </c>
      <c r="N295" s="96" t="s">
        <v>526</v>
      </c>
      <c r="O295" t="s">
        <v>813</v>
      </c>
      <c r="P295" s="96">
        <v>0</v>
      </c>
      <c r="Q295" s="96" t="s">
        <v>526</v>
      </c>
      <c r="R295" s="96" t="s">
        <v>526</v>
      </c>
      <c r="S295" s="96" t="s">
        <v>526</v>
      </c>
      <c r="T295" s="96">
        <v>0</v>
      </c>
      <c r="U295" s="96" t="s">
        <v>526</v>
      </c>
      <c r="V295" s="96" t="s">
        <v>526</v>
      </c>
      <c r="W295" s="96" t="s">
        <v>526</v>
      </c>
      <c r="X295" s="96">
        <v>0</v>
      </c>
      <c r="Y295" s="96" t="s">
        <v>526</v>
      </c>
      <c r="Z295" s="96" t="s">
        <v>526</v>
      </c>
      <c r="AA295" s="96" t="s">
        <v>526</v>
      </c>
    </row>
    <row r="296" spans="1:27" x14ac:dyDescent="0.25">
      <c r="A296" t="s">
        <v>485</v>
      </c>
      <c r="B296" t="s">
        <v>814</v>
      </c>
      <c r="C296" s="96">
        <v>0.85993000000000996</v>
      </c>
      <c r="D296" s="96">
        <v>0</v>
      </c>
      <c r="E296" s="96">
        <v>0.81814637259908896</v>
      </c>
      <c r="F296" s="96">
        <v>0.90171362740092997</v>
      </c>
      <c r="G296" s="96">
        <v>0.27723499999999601</v>
      </c>
      <c r="H296" s="96">
        <v>2.7743014322460702E-34</v>
      </c>
      <c r="I296" s="96">
        <v>0.23601718029032501</v>
      </c>
      <c r="J296" s="96">
        <v>0.31845281970966599</v>
      </c>
      <c r="K296" s="96">
        <v>0.32433000000000201</v>
      </c>
      <c r="L296" s="96">
        <v>5.6364411902069301E-4</v>
      </c>
      <c r="M296" s="96">
        <v>0.14080042966768599</v>
      </c>
      <c r="N296" s="96">
        <v>0.50785957033231899</v>
      </c>
      <c r="O296" t="s">
        <v>814</v>
      </c>
      <c r="P296" s="96">
        <v>0.85738000000000303</v>
      </c>
      <c r="Q296" s="96">
        <v>0</v>
      </c>
      <c r="R296" s="96">
        <v>0.81553231486720601</v>
      </c>
      <c r="S296" s="96">
        <v>0.89922768513280105</v>
      </c>
      <c r="T296" s="96">
        <v>0.28616000000000102</v>
      </c>
      <c r="U296" s="96">
        <v>7.1325342540292798E-26</v>
      </c>
      <c r="V296" s="96">
        <v>0.23429096897968699</v>
      </c>
      <c r="W296" s="96">
        <v>0.33802903102031401</v>
      </c>
      <c r="X296" s="96">
        <v>0.31793000000000199</v>
      </c>
      <c r="Y296" s="96">
        <v>1.12748582474928E-4</v>
      </c>
      <c r="Z296" s="96">
        <v>0.157035676382277</v>
      </c>
      <c r="AA296" s="96">
        <v>0.47882432361772698</v>
      </c>
    </row>
    <row r="297" spans="1:27" x14ac:dyDescent="0.25">
      <c r="A297" t="str">
        <f t="shared" ref="A297:A337" si="7">A296</f>
        <v>Aug</v>
      </c>
      <c r="B297" t="s">
        <v>815</v>
      </c>
      <c r="C297" s="96">
        <v>0.87569000000001196</v>
      </c>
      <c r="D297" s="96">
        <v>0</v>
      </c>
      <c r="E297" s="96">
        <v>0.83390637259909095</v>
      </c>
      <c r="F297" s="96">
        <v>0.91747362740093197</v>
      </c>
      <c r="G297" s="96">
        <v>0.23496499999999901</v>
      </c>
      <c r="H297" s="96">
        <v>4.6182355456273499E-26</v>
      </c>
      <c r="I297" s="96">
        <v>0.193747180290328</v>
      </c>
      <c r="J297" s="96">
        <v>0.27618281970966901</v>
      </c>
      <c r="K297" s="96">
        <v>0.35892500000000199</v>
      </c>
      <c r="L297" s="96">
        <v>1.38448020586432E-4</v>
      </c>
      <c r="M297" s="96">
        <v>0.17539542966768601</v>
      </c>
      <c r="N297" s="96">
        <v>0.54245457033231803</v>
      </c>
      <c r="O297" t="s">
        <v>815</v>
      </c>
      <c r="P297" s="96">
        <v>0.87319000000000402</v>
      </c>
      <c r="Q297" s="96">
        <v>0</v>
      </c>
      <c r="R297" s="96">
        <v>0.831342314867206</v>
      </c>
      <c r="S297" s="96">
        <v>0.91503768513280104</v>
      </c>
      <c r="T297" s="96">
        <v>0.23534000000000199</v>
      </c>
      <c r="U297" s="96">
        <v>2.5889739287396301E-18</v>
      </c>
      <c r="V297" s="96">
        <v>0.18347096897968801</v>
      </c>
      <c r="W297" s="96">
        <v>0.28720903102031498</v>
      </c>
      <c r="X297" s="96">
        <v>0.35305000000000097</v>
      </c>
      <c r="Y297" s="96">
        <v>1.8361098796892599E-5</v>
      </c>
      <c r="Z297" s="96">
        <v>0.19215567638227701</v>
      </c>
      <c r="AA297" s="96">
        <v>0.51394432361772602</v>
      </c>
    </row>
    <row r="298" spans="1:27" x14ac:dyDescent="0.25">
      <c r="A298" t="str">
        <f t="shared" si="7"/>
        <v>Aug</v>
      </c>
      <c r="B298" t="s">
        <v>816</v>
      </c>
      <c r="C298" s="96">
        <v>0.88758500000000995</v>
      </c>
      <c r="D298" s="96">
        <v>0</v>
      </c>
      <c r="E298" s="96">
        <v>0.84580137259909005</v>
      </c>
      <c r="F298" s="96">
        <v>0.92936862740093096</v>
      </c>
      <c r="G298" s="96">
        <v>0.22026499999999799</v>
      </c>
      <c r="H298" s="96">
        <v>2.2100529963401101E-23</v>
      </c>
      <c r="I298" s="96">
        <v>0.17904718029032801</v>
      </c>
      <c r="J298" s="96">
        <v>0.26148281970966902</v>
      </c>
      <c r="K298" s="96">
        <v>0.35672000000000098</v>
      </c>
      <c r="L298" s="96">
        <v>1.5194238105523301E-4</v>
      </c>
      <c r="M298" s="96">
        <v>0.173190429667684</v>
      </c>
      <c r="N298" s="96">
        <v>0.54024957033231802</v>
      </c>
      <c r="O298" t="s">
        <v>816</v>
      </c>
      <c r="P298" s="96">
        <v>0.89131000000000404</v>
      </c>
      <c r="Q298" s="96">
        <v>0</v>
      </c>
      <c r="R298" s="96">
        <v>0.84946231486720603</v>
      </c>
      <c r="S298" s="96">
        <v>0.93315768513280195</v>
      </c>
      <c r="T298" s="96">
        <v>0.224440000000002</v>
      </c>
      <c r="U298" s="96">
        <v>7.5377097172768204E-17</v>
      </c>
      <c r="V298" s="96">
        <v>0.17257096897968799</v>
      </c>
      <c r="W298" s="96">
        <v>0.27630903102031601</v>
      </c>
      <c r="X298" s="96">
        <v>0.356520000000002</v>
      </c>
      <c r="Y298" s="96">
        <v>1.5209812510542799E-5</v>
      </c>
      <c r="Z298" s="96">
        <v>0.19562567638227699</v>
      </c>
      <c r="AA298" s="96">
        <v>0.51741432361772599</v>
      </c>
    </row>
    <row r="299" spans="1:27" x14ac:dyDescent="0.25">
      <c r="A299" t="str">
        <f t="shared" si="7"/>
        <v>Aug</v>
      </c>
      <c r="B299" t="s">
        <v>817</v>
      </c>
      <c r="C299" s="96">
        <v>0.88482500000001196</v>
      </c>
      <c r="D299" s="96">
        <v>0</v>
      </c>
      <c r="E299" s="96">
        <v>0.84304137259909095</v>
      </c>
      <c r="F299" s="96">
        <v>0.92660862740093197</v>
      </c>
      <c r="G299" s="96">
        <v>0.330209999999999</v>
      </c>
      <c r="H299" s="96">
        <v>0</v>
      </c>
      <c r="I299" s="96">
        <v>0.28899218029032803</v>
      </c>
      <c r="J299" s="96">
        <v>0.37142781970966898</v>
      </c>
      <c r="K299" s="96">
        <v>0.35118000000000099</v>
      </c>
      <c r="L299" s="96">
        <v>1.9153411420281399E-4</v>
      </c>
      <c r="M299" s="96">
        <v>0.16765042966768501</v>
      </c>
      <c r="N299" s="96">
        <v>0.53470957033231803</v>
      </c>
      <c r="O299" t="s">
        <v>817</v>
      </c>
      <c r="P299" s="96">
        <v>0.87325000000000297</v>
      </c>
      <c r="Q299" s="96">
        <v>0</v>
      </c>
      <c r="R299" s="96">
        <v>0.83140231486720595</v>
      </c>
      <c r="S299" s="96">
        <v>0.91509768513280099</v>
      </c>
      <c r="T299" s="96">
        <v>0.32716000000000101</v>
      </c>
      <c r="U299" s="96">
        <v>8.6750337486737896E-33</v>
      </c>
      <c r="V299" s="96">
        <v>0.27529096897968702</v>
      </c>
      <c r="W299" s="96">
        <v>0.37902903102031499</v>
      </c>
      <c r="X299" s="96">
        <v>0.34223000000000098</v>
      </c>
      <c r="Y299" s="96">
        <v>3.2688192997356401E-5</v>
      </c>
      <c r="Z299" s="96">
        <v>0.18133567638227599</v>
      </c>
      <c r="AA299" s="96">
        <v>0.50312432361772597</v>
      </c>
    </row>
    <row r="300" spans="1:27" x14ac:dyDescent="0.25">
      <c r="A300" t="str">
        <f t="shared" si="7"/>
        <v>Aug</v>
      </c>
      <c r="B300" t="s">
        <v>818</v>
      </c>
      <c r="C300" s="96">
        <v>0.88541000000000902</v>
      </c>
      <c r="D300" s="96">
        <v>0</v>
      </c>
      <c r="E300" s="96">
        <v>0.84362637259908801</v>
      </c>
      <c r="F300" s="96">
        <v>0.92719362740092903</v>
      </c>
      <c r="G300" s="96">
        <v>0.25325999999999799</v>
      </c>
      <c r="H300" s="96">
        <v>1.5600182712207401E-29</v>
      </c>
      <c r="I300" s="96">
        <v>0.21204218029032801</v>
      </c>
      <c r="J300" s="96">
        <v>0.29447781970966902</v>
      </c>
      <c r="K300" s="96">
        <v>0.36249499999999901</v>
      </c>
      <c r="L300" s="96">
        <v>1.18973380362993E-4</v>
      </c>
      <c r="M300" s="96">
        <v>0.178965429667683</v>
      </c>
      <c r="N300" s="96">
        <v>0.54602457033231599</v>
      </c>
      <c r="O300" t="s">
        <v>818</v>
      </c>
      <c r="P300" s="96">
        <v>0.89786000000000299</v>
      </c>
      <c r="Q300" s="96">
        <v>0</v>
      </c>
      <c r="R300" s="96">
        <v>0.85601231486720497</v>
      </c>
      <c r="S300" s="96">
        <v>0.93970768513280101</v>
      </c>
      <c r="T300" s="96">
        <v>0.25886000000000198</v>
      </c>
      <c r="U300" s="96">
        <v>1.15065204831431E-21</v>
      </c>
      <c r="V300" s="96">
        <v>0.20699096897968799</v>
      </c>
      <c r="W300" s="96">
        <v>0.31072903102031502</v>
      </c>
      <c r="X300" s="96">
        <v>0.36452000000000101</v>
      </c>
      <c r="Y300" s="96">
        <v>9.7933160048143594E-6</v>
      </c>
      <c r="Z300" s="96">
        <v>0.20362567638227599</v>
      </c>
      <c r="AA300" s="96">
        <v>0.525414323617726</v>
      </c>
    </row>
    <row r="301" spans="1:27" x14ac:dyDescent="0.25">
      <c r="A301" t="str">
        <f t="shared" si="7"/>
        <v>Aug</v>
      </c>
      <c r="B301" t="s">
        <v>819</v>
      </c>
      <c r="C301" s="96">
        <v>0.92551500000001197</v>
      </c>
      <c r="D301" s="96">
        <v>0</v>
      </c>
      <c r="E301" s="96">
        <v>0.88373137259909096</v>
      </c>
      <c r="F301" s="96">
        <v>0.96729862740093198</v>
      </c>
      <c r="G301" s="96">
        <v>0.291739999999998</v>
      </c>
      <c r="H301" s="96">
        <v>2.9731996839675398E-37</v>
      </c>
      <c r="I301" s="96">
        <v>0.25052218029032802</v>
      </c>
      <c r="J301" s="96">
        <v>0.33295781970966898</v>
      </c>
      <c r="K301" s="96">
        <v>0.35321999999999998</v>
      </c>
      <c r="L301" s="96">
        <v>1.7594091615887901E-4</v>
      </c>
      <c r="M301" s="96">
        <v>0.169690429667684</v>
      </c>
      <c r="N301" s="96">
        <v>0.53674957033231696</v>
      </c>
      <c r="O301" t="s">
        <v>819</v>
      </c>
      <c r="P301" s="96">
        <v>0.91799000000000297</v>
      </c>
      <c r="Q301" s="96">
        <v>0</v>
      </c>
      <c r="R301" s="96">
        <v>0.87614231486720595</v>
      </c>
      <c r="S301" s="96">
        <v>0.95983768513280099</v>
      </c>
      <c r="T301" s="96">
        <v>0.32174000000000202</v>
      </c>
      <c r="U301" s="96">
        <v>7.7857837688074104E-32</v>
      </c>
      <c r="V301" s="96">
        <v>0.26987096897968899</v>
      </c>
      <c r="W301" s="96">
        <v>0.37360903102031601</v>
      </c>
      <c r="X301" s="96">
        <v>0.34972000000000097</v>
      </c>
      <c r="Y301" s="96">
        <v>2.1964242629638201E-5</v>
      </c>
      <c r="Z301" s="96">
        <v>0.18882567638227701</v>
      </c>
      <c r="AA301" s="96">
        <v>0.51061432361772596</v>
      </c>
    </row>
    <row r="302" spans="1:27" x14ac:dyDescent="0.25">
      <c r="A302" t="str">
        <f t="shared" si="7"/>
        <v>Aug</v>
      </c>
      <c r="B302" t="s">
        <v>820</v>
      </c>
      <c r="C302" s="96">
        <v>0.91837000000001101</v>
      </c>
      <c r="D302" s="96">
        <v>0</v>
      </c>
      <c r="E302" s="96">
        <v>0.876586372599091</v>
      </c>
      <c r="F302" s="96">
        <v>0.96015362740093202</v>
      </c>
      <c r="G302" s="96">
        <v>0.359825000000002</v>
      </c>
      <c r="H302" s="96">
        <v>0</v>
      </c>
      <c r="I302" s="96">
        <v>0.31860718029033203</v>
      </c>
      <c r="J302" s="96">
        <v>0.40104281970967298</v>
      </c>
      <c r="K302" s="96">
        <v>0.35258</v>
      </c>
      <c r="L302" s="96">
        <v>1.8069910012279199E-4</v>
      </c>
      <c r="M302" s="96">
        <v>0.16905042966768399</v>
      </c>
      <c r="N302" s="96">
        <v>0.53610957033231599</v>
      </c>
      <c r="O302" t="s">
        <v>820</v>
      </c>
      <c r="P302" s="96">
        <v>0.90722000000000302</v>
      </c>
      <c r="Q302" s="96">
        <v>0</v>
      </c>
      <c r="R302" s="96">
        <v>0.86537231486720501</v>
      </c>
      <c r="S302" s="96">
        <v>0.94906768513280004</v>
      </c>
      <c r="T302" s="96">
        <v>0.33195000000000102</v>
      </c>
      <c r="U302" s="96">
        <v>1.22052767958318E-33</v>
      </c>
      <c r="V302" s="96">
        <v>0.28008096897968698</v>
      </c>
      <c r="W302" s="96">
        <v>0.383819031020315</v>
      </c>
      <c r="X302" s="96">
        <v>0.35908000000000101</v>
      </c>
      <c r="Y302" s="96">
        <v>1.3223486618222001E-5</v>
      </c>
      <c r="Z302" s="96">
        <v>0.19818567638227699</v>
      </c>
      <c r="AA302" s="96">
        <v>0.519974323617726</v>
      </c>
    </row>
    <row r="303" spans="1:27" x14ac:dyDescent="0.25">
      <c r="A303" t="str">
        <f t="shared" si="7"/>
        <v>Aug</v>
      </c>
      <c r="B303" t="s">
        <v>821</v>
      </c>
      <c r="C303" s="96">
        <v>0.86115000000000896</v>
      </c>
      <c r="D303" s="96">
        <v>0</v>
      </c>
      <c r="E303" s="96">
        <v>0.81936637259908895</v>
      </c>
      <c r="F303" s="96">
        <v>0.90293362740092897</v>
      </c>
      <c r="G303" s="96">
        <v>0.200514999999998</v>
      </c>
      <c r="H303" s="96">
        <v>5.9435934480136398E-20</v>
      </c>
      <c r="I303" s="96">
        <v>0.15929718029032799</v>
      </c>
      <c r="J303" s="96">
        <v>0.24173281970966901</v>
      </c>
      <c r="K303" s="96">
        <v>0.35962</v>
      </c>
      <c r="L303" s="96">
        <v>1.3443501292906401E-4</v>
      </c>
      <c r="M303" s="96">
        <v>0.17609042966768401</v>
      </c>
      <c r="N303" s="96">
        <v>0.54314957033231503</v>
      </c>
      <c r="O303" t="s">
        <v>821</v>
      </c>
      <c r="P303" s="96">
        <v>0.87275000000000302</v>
      </c>
      <c r="Q303" s="96">
        <v>0</v>
      </c>
      <c r="R303" s="96">
        <v>0.830902314867206</v>
      </c>
      <c r="S303" s="96">
        <v>0.91459768513280104</v>
      </c>
      <c r="T303" s="96">
        <v>0.20489000000000199</v>
      </c>
      <c r="U303" s="96">
        <v>2.2722287487924299E-14</v>
      </c>
      <c r="V303" s="96">
        <v>0.153020968979688</v>
      </c>
      <c r="W303" s="96">
        <v>0.256759031020315</v>
      </c>
      <c r="X303" s="96">
        <v>0.362070000000001</v>
      </c>
      <c r="Y303" s="96">
        <v>1.1217022151649301E-5</v>
      </c>
      <c r="Z303" s="96">
        <v>0.20117567638227599</v>
      </c>
      <c r="AA303" s="96">
        <v>0.52296432361772605</v>
      </c>
    </row>
    <row r="304" spans="1:27" x14ac:dyDescent="0.25">
      <c r="A304" t="str">
        <f t="shared" si="7"/>
        <v>Aug</v>
      </c>
      <c r="B304" t="s">
        <v>822</v>
      </c>
      <c r="C304" s="96">
        <v>0.87546000000001001</v>
      </c>
      <c r="D304" s="96">
        <v>0</v>
      </c>
      <c r="E304" s="96">
        <v>0.83367637259909</v>
      </c>
      <c r="F304" s="96">
        <v>0.91724362740093002</v>
      </c>
      <c r="G304" s="96">
        <v>0.20458000000000001</v>
      </c>
      <c r="H304" s="96">
        <v>1.21655441095212E-20</v>
      </c>
      <c r="I304" s="96">
        <v>0.16336218029033001</v>
      </c>
      <c r="J304" s="96">
        <v>0.24579781970966999</v>
      </c>
      <c r="K304" s="96">
        <v>0.37863000000000102</v>
      </c>
      <c r="L304" s="96">
        <v>5.9036702465393399E-5</v>
      </c>
      <c r="M304" s="96">
        <v>0.19510042966768501</v>
      </c>
      <c r="N304" s="96">
        <v>0.56215957033231601</v>
      </c>
      <c r="O304" t="s">
        <v>822</v>
      </c>
      <c r="P304" s="96">
        <v>0.87391000000000296</v>
      </c>
      <c r="Q304" s="96">
        <v>0</v>
      </c>
      <c r="R304" s="96">
        <v>0.83206231486720506</v>
      </c>
      <c r="S304" s="96">
        <v>0.91575768513279998</v>
      </c>
      <c r="T304" s="96">
        <v>0.209480000000002</v>
      </c>
      <c r="U304" s="96">
        <v>6.1882570224402204E-15</v>
      </c>
      <c r="V304" s="96">
        <v>0.15761096897968899</v>
      </c>
      <c r="W304" s="96">
        <v>0.26134903102031598</v>
      </c>
      <c r="X304" s="96">
        <v>0.38418000000000102</v>
      </c>
      <c r="Y304" s="96">
        <v>3.2011715188426798E-6</v>
      </c>
      <c r="Z304" s="96">
        <v>0.223285676382276</v>
      </c>
      <c r="AA304" s="96">
        <v>0.54507432361772501</v>
      </c>
    </row>
    <row r="305" spans="1:27" x14ac:dyDescent="0.25">
      <c r="A305" t="str">
        <f t="shared" si="7"/>
        <v>Aug</v>
      </c>
      <c r="B305" t="s">
        <v>823</v>
      </c>
      <c r="C305" s="96">
        <v>0.86875000000000902</v>
      </c>
      <c r="D305" s="96">
        <v>0</v>
      </c>
      <c r="E305" s="96">
        <v>0.82696637259908901</v>
      </c>
      <c r="F305" s="96">
        <v>0.91053362740092902</v>
      </c>
      <c r="G305" s="96">
        <v>0.220554999999999</v>
      </c>
      <c r="H305" s="96">
        <v>1.96128968988715E-23</v>
      </c>
      <c r="I305" s="96">
        <v>0.179337180290329</v>
      </c>
      <c r="J305" s="96">
        <v>0.26177281970966898</v>
      </c>
      <c r="K305" s="96">
        <v>0.36166500000000001</v>
      </c>
      <c r="L305" s="96">
        <v>1.2325511502884299E-4</v>
      </c>
      <c r="M305" s="96">
        <v>0.178135429667684</v>
      </c>
      <c r="N305" s="96">
        <v>0.545194570332316</v>
      </c>
      <c r="O305" t="s">
        <v>823</v>
      </c>
      <c r="P305" s="96">
        <v>0.87470000000000303</v>
      </c>
      <c r="Q305" s="96">
        <v>0</v>
      </c>
      <c r="R305" s="96">
        <v>0.83285231486720501</v>
      </c>
      <c r="S305" s="96">
        <v>0.91654768513280105</v>
      </c>
      <c r="T305" s="96">
        <v>0.21893000000000201</v>
      </c>
      <c r="U305" s="96">
        <v>3.9377449223356101E-16</v>
      </c>
      <c r="V305" s="96">
        <v>0.167060968979688</v>
      </c>
      <c r="W305" s="96">
        <v>0.27079903102031599</v>
      </c>
      <c r="X305" s="96">
        <v>0.365290000000001</v>
      </c>
      <c r="Y305" s="96">
        <v>9.3827769681913596E-6</v>
      </c>
      <c r="Z305" s="96">
        <v>0.20439567638227599</v>
      </c>
      <c r="AA305" s="96">
        <v>0.52618432361772505</v>
      </c>
    </row>
    <row r="306" spans="1:27" x14ac:dyDescent="0.25">
      <c r="A306" t="str">
        <f t="shared" si="7"/>
        <v>Aug</v>
      </c>
      <c r="B306" t="s">
        <v>824</v>
      </c>
      <c r="C306" s="96">
        <v>0.90368500000000795</v>
      </c>
      <c r="D306" s="96">
        <v>0</v>
      </c>
      <c r="E306" s="96">
        <v>0.86190137259908794</v>
      </c>
      <c r="F306" s="96">
        <v>0.94546862740092796</v>
      </c>
      <c r="G306" s="96">
        <v>0.20869499999999799</v>
      </c>
      <c r="H306" s="96">
        <v>2.39100491531411E-21</v>
      </c>
      <c r="I306" s="96">
        <v>0.16747718029032799</v>
      </c>
      <c r="J306" s="96">
        <v>0.249912819709668</v>
      </c>
      <c r="K306" s="96">
        <v>0.39032499999999798</v>
      </c>
      <c r="L306" s="96">
        <v>3.4964984170300898E-5</v>
      </c>
      <c r="M306" s="96">
        <v>0.206795429667683</v>
      </c>
      <c r="N306" s="96">
        <v>0.57385457033231402</v>
      </c>
      <c r="O306" t="s">
        <v>824</v>
      </c>
      <c r="P306" s="96">
        <v>0.90491000000000299</v>
      </c>
      <c r="Q306" s="96">
        <v>0</v>
      </c>
      <c r="R306" s="96">
        <v>0.86306231486720497</v>
      </c>
      <c r="S306" s="96">
        <v>0.94675768513280001</v>
      </c>
      <c r="T306" s="96">
        <v>0.21052000000000201</v>
      </c>
      <c r="U306" s="96">
        <v>4.5930331938728099E-15</v>
      </c>
      <c r="V306" s="96">
        <v>0.158650968979688</v>
      </c>
      <c r="W306" s="96">
        <v>0.26238903102031502</v>
      </c>
      <c r="X306" s="96">
        <v>0.39634999999999998</v>
      </c>
      <c r="Y306" s="96">
        <v>1.56134685348256E-6</v>
      </c>
      <c r="Z306" s="96">
        <v>0.23545567638227599</v>
      </c>
      <c r="AA306" s="96">
        <v>0.55724432361772502</v>
      </c>
    </row>
    <row r="307" spans="1:27" x14ac:dyDescent="0.25">
      <c r="A307" t="str">
        <f t="shared" si="7"/>
        <v>Aug</v>
      </c>
      <c r="B307" t="s">
        <v>825</v>
      </c>
      <c r="C307" s="96">
        <v>0.85979500000000897</v>
      </c>
      <c r="D307" s="96">
        <v>0</v>
      </c>
      <c r="E307" s="96">
        <v>0.81801137259908896</v>
      </c>
      <c r="F307" s="96">
        <v>0.90157862740092898</v>
      </c>
      <c r="G307" s="96">
        <v>0.198924999999994</v>
      </c>
      <c r="H307" s="96">
        <v>1.0990673599184E-19</v>
      </c>
      <c r="I307" s="96">
        <v>0.15770718029032399</v>
      </c>
      <c r="J307" s="96">
        <v>0.240142819709665</v>
      </c>
      <c r="K307" s="96">
        <v>0.35652</v>
      </c>
      <c r="L307" s="96">
        <v>1.5322595729775701E-4</v>
      </c>
      <c r="M307" s="96">
        <v>0.17299042966768399</v>
      </c>
      <c r="N307" s="96">
        <v>0.54004957033231504</v>
      </c>
      <c r="O307" t="s">
        <v>825</v>
      </c>
      <c r="P307" s="96">
        <v>0.86112000000000399</v>
      </c>
      <c r="Q307" s="96">
        <v>0</v>
      </c>
      <c r="R307" s="96">
        <v>0.81927231486720598</v>
      </c>
      <c r="S307" s="96">
        <v>0.90296768513280101</v>
      </c>
      <c r="T307" s="96">
        <v>0.20370000000000099</v>
      </c>
      <c r="U307" s="96">
        <v>3.1707422997632403E-14</v>
      </c>
      <c r="V307" s="96">
        <v>0.15183096897968701</v>
      </c>
      <c r="W307" s="96">
        <v>0.25556903102031497</v>
      </c>
      <c r="X307" s="96">
        <v>0.35622000000000098</v>
      </c>
      <c r="Y307" s="96">
        <v>1.5460422322943101E-5</v>
      </c>
      <c r="Z307" s="96">
        <v>0.19532567638227599</v>
      </c>
      <c r="AA307" s="96">
        <v>0.51711432361772502</v>
      </c>
    </row>
    <row r="308" spans="1:27" x14ac:dyDescent="0.25">
      <c r="A308" t="str">
        <f t="shared" si="7"/>
        <v>Aug</v>
      </c>
      <c r="B308" t="s">
        <v>826</v>
      </c>
      <c r="C308" s="96">
        <v>0</v>
      </c>
      <c r="D308" s="96" t="s">
        <v>526</v>
      </c>
      <c r="E308" s="96" t="s">
        <v>526</v>
      </c>
      <c r="F308" s="96" t="s">
        <v>526</v>
      </c>
      <c r="G308" s="96">
        <v>0</v>
      </c>
      <c r="H308" s="96" t="s">
        <v>526</v>
      </c>
      <c r="I308" s="96" t="s">
        <v>526</v>
      </c>
      <c r="J308" s="96" t="s">
        <v>526</v>
      </c>
      <c r="K308" s="96">
        <v>0</v>
      </c>
      <c r="L308" s="96" t="s">
        <v>526</v>
      </c>
      <c r="M308" s="96" t="s">
        <v>526</v>
      </c>
      <c r="N308" s="96" t="s">
        <v>526</v>
      </c>
      <c r="O308" t="s">
        <v>826</v>
      </c>
      <c r="P308" s="96">
        <v>0</v>
      </c>
      <c r="Q308" s="96" t="s">
        <v>526</v>
      </c>
      <c r="R308" s="96" t="s">
        <v>526</v>
      </c>
      <c r="S308" s="96" t="s">
        <v>526</v>
      </c>
      <c r="T308" s="96">
        <v>0</v>
      </c>
      <c r="U308" s="96" t="s">
        <v>526</v>
      </c>
      <c r="V308" s="96" t="s">
        <v>526</v>
      </c>
      <c r="W308" s="96" t="s">
        <v>526</v>
      </c>
      <c r="X308" s="96">
        <v>0</v>
      </c>
      <c r="Y308" s="96" t="s">
        <v>526</v>
      </c>
      <c r="Z308" s="96" t="s">
        <v>526</v>
      </c>
      <c r="AA308" s="96" t="s">
        <v>526</v>
      </c>
    </row>
    <row r="309" spans="1:27" x14ac:dyDescent="0.25">
      <c r="A309" t="str">
        <f t="shared" si="7"/>
        <v>Aug</v>
      </c>
      <c r="B309" t="s">
        <v>827</v>
      </c>
      <c r="C309" s="96">
        <v>1.07362500000001</v>
      </c>
      <c r="D309" s="96">
        <v>0</v>
      </c>
      <c r="E309" s="96">
        <v>1.03184137259909</v>
      </c>
      <c r="F309" s="96">
        <v>1.1154086274009301</v>
      </c>
      <c r="G309" s="96">
        <v>0.248694999999998</v>
      </c>
      <c r="H309" s="96">
        <v>1.18186957492601E-28</v>
      </c>
      <c r="I309" s="96">
        <v>0.20747718029032799</v>
      </c>
      <c r="J309" s="96">
        <v>0.28991281970966898</v>
      </c>
      <c r="K309" s="96">
        <v>0.42645</v>
      </c>
      <c r="L309" s="96">
        <v>6.3766531467030801E-6</v>
      </c>
      <c r="M309" s="96">
        <v>0.24292042966768401</v>
      </c>
      <c r="N309" s="96">
        <v>0.60997957033231598</v>
      </c>
      <c r="O309" t="s">
        <v>827</v>
      </c>
      <c r="P309" s="96">
        <v>1.0789</v>
      </c>
      <c r="Q309" s="96">
        <v>0</v>
      </c>
      <c r="R309" s="96">
        <v>1.0370523148672099</v>
      </c>
      <c r="S309" s="96">
        <v>1.1207476851328</v>
      </c>
      <c r="T309" s="96">
        <v>0.25212000000000201</v>
      </c>
      <c r="U309" s="96">
        <v>1.1169070456570499E-20</v>
      </c>
      <c r="V309" s="96">
        <v>0.200250968979688</v>
      </c>
      <c r="W309" s="96">
        <v>0.30398903102031499</v>
      </c>
      <c r="X309" s="96">
        <v>0.43555000000000099</v>
      </c>
      <c r="Y309" s="96">
        <v>1.35284861639449E-7</v>
      </c>
      <c r="Z309" s="96">
        <v>0.274655676382276</v>
      </c>
      <c r="AA309" s="96">
        <v>0.59644432361772504</v>
      </c>
    </row>
    <row r="310" spans="1:27" x14ac:dyDescent="0.25">
      <c r="A310" t="str">
        <f t="shared" si="7"/>
        <v>Aug</v>
      </c>
      <c r="B310" t="s">
        <v>828</v>
      </c>
      <c r="C310" s="96">
        <v>0</v>
      </c>
      <c r="D310" s="96" t="s">
        <v>526</v>
      </c>
      <c r="E310" s="96" t="s">
        <v>526</v>
      </c>
      <c r="F310" s="96" t="s">
        <v>526</v>
      </c>
      <c r="G310" s="96">
        <v>0</v>
      </c>
      <c r="H310" s="96" t="s">
        <v>526</v>
      </c>
      <c r="I310" s="96" t="s">
        <v>526</v>
      </c>
      <c r="J310" s="96" t="s">
        <v>526</v>
      </c>
      <c r="K310" s="96">
        <v>0</v>
      </c>
      <c r="L310" s="96" t="s">
        <v>526</v>
      </c>
      <c r="M310" s="96" t="s">
        <v>526</v>
      </c>
      <c r="N310" s="96" t="s">
        <v>526</v>
      </c>
      <c r="O310" t="s">
        <v>828</v>
      </c>
      <c r="P310" s="96">
        <v>0</v>
      </c>
      <c r="Q310" s="96" t="s">
        <v>526</v>
      </c>
      <c r="R310" s="96" t="s">
        <v>526</v>
      </c>
      <c r="S310" s="96" t="s">
        <v>526</v>
      </c>
      <c r="T310" s="96">
        <v>0</v>
      </c>
      <c r="U310" s="96" t="s">
        <v>526</v>
      </c>
      <c r="V310" s="96" t="s">
        <v>526</v>
      </c>
      <c r="W310" s="96" t="s">
        <v>526</v>
      </c>
      <c r="X310" s="96">
        <v>0</v>
      </c>
      <c r="Y310" s="96" t="s">
        <v>526</v>
      </c>
      <c r="Z310" s="96" t="s">
        <v>526</v>
      </c>
      <c r="AA310" s="96" t="s">
        <v>526</v>
      </c>
    </row>
    <row r="311" spans="1:27" x14ac:dyDescent="0.25">
      <c r="A311" t="str">
        <f t="shared" si="7"/>
        <v>Aug</v>
      </c>
      <c r="B311" t="s">
        <v>829</v>
      </c>
      <c r="C311" s="96">
        <v>1.12310578955736</v>
      </c>
      <c r="D311" s="96">
        <v>0</v>
      </c>
      <c r="E311" s="96">
        <v>1.0811018051066099</v>
      </c>
      <c r="F311" s="96">
        <v>1.16510977400811</v>
      </c>
      <c r="G311" s="96">
        <v>0.27288722176869801</v>
      </c>
      <c r="H311" s="96">
        <v>4.0480354994043597E-33</v>
      </c>
      <c r="I311" s="96">
        <v>0.23145202894624201</v>
      </c>
      <c r="J311" s="96">
        <v>0.31432241459115301</v>
      </c>
      <c r="K311" s="96">
        <v>0.45172740332316602</v>
      </c>
      <c r="L311" s="96">
        <v>2.0314197381641901E-6</v>
      </c>
      <c r="M311" s="96">
        <v>0.26722994108700199</v>
      </c>
      <c r="N311" s="96">
        <v>0.63622486555933</v>
      </c>
      <c r="O311" t="s">
        <v>829</v>
      </c>
      <c r="P311" s="96">
        <v>1.1143359891964899</v>
      </c>
      <c r="Q311" s="96">
        <v>0</v>
      </c>
      <c r="R311" s="96">
        <v>1.07201399753666</v>
      </c>
      <c r="S311" s="96">
        <v>1.15665798085632</v>
      </c>
      <c r="T311" s="96">
        <v>0.27280447895566301</v>
      </c>
      <c r="U311" s="96">
        <v>2.6467228029104599E-23</v>
      </c>
      <c r="V311" s="96">
        <v>0.220347558309301</v>
      </c>
      <c r="W311" s="96">
        <v>0.32526139960202399</v>
      </c>
      <c r="X311" s="96">
        <v>0.43903142021156999</v>
      </c>
      <c r="Y311" s="96">
        <v>1.4852338588463799E-7</v>
      </c>
      <c r="Z311" s="96">
        <v>0.27631350163006402</v>
      </c>
      <c r="AA311" s="96">
        <v>0.60174933879307602</v>
      </c>
    </row>
    <row r="312" spans="1:27" x14ac:dyDescent="0.25">
      <c r="A312" t="str">
        <f t="shared" si="7"/>
        <v>Aug</v>
      </c>
      <c r="B312" t="s">
        <v>830</v>
      </c>
      <c r="C312" s="96">
        <v>0.91286500000000903</v>
      </c>
      <c r="D312" s="96">
        <v>0</v>
      </c>
      <c r="E312" s="96">
        <v>0.87108137259908902</v>
      </c>
      <c r="F312" s="96">
        <v>0.95464862740092904</v>
      </c>
      <c r="G312" s="96">
        <v>0.213949999999999</v>
      </c>
      <c r="H312" s="96">
        <v>2.9055039214047799E-22</v>
      </c>
      <c r="I312" s="96">
        <v>0.172732180290328</v>
      </c>
      <c r="J312" s="96">
        <v>0.25516781970966901</v>
      </c>
      <c r="K312" s="96">
        <v>0.35861999999999999</v>
      </c>
      <c r="L312" s="96">
        <v>1.4024463377983301E-4</v>
      </c>
      <c r="M312" s="96">
        <v>0.17509042966768401</v>
      </c>
      <c r="N312" s="96">
        <v>0.54214957033231603</v>
      </c>
      <c r="O312" t="s">
        <v>830</v>
      </c>
      <c r="P312" s="96">
        <v>0.91079000000000299</v>
      </c>
      <c r="Q312" s="96">
        <v>0</v>
      </c>
      <c r="R312" s="96">
        <v>0.86894231486720497</v>
      </c>
      <c r="S312" s="96">
        <v>0.952637685132801</v>
      </c>
      <c r="T312" s="96">
        <v>0.21705000000000199</v>
      </c>
      <c r="U312" s="96">
        <v>6.8674500379954104E-16</v>
      </c>
      <c r="V312" s="96">
        <v>0.16518096897968901</v>
      </c>
      <c r="W312" s="96">
        <v>0.268919031020316</v>
      </c>
      <c r="X312" s="96">
        <v>0.34156999999999998</v>
      </c>
      <c r="Y312" s="96">
        <v>3.3841537894972999E-5</v>
      </c>
      <c r="Z312" s="96">
        <v>0.180675676382276</v>
      </c>
      <c r="AA312" s="96">
        <v>0.50246432361772497</v>
      </c>
    </row>
    <row r="313" spans="1:27" x14ac:dyDescent="0.25">
      <c r="A313" t="str">
        <f t="shared" si="7"/>
        <v>Aug</v>
      </c>
      <c r="B313" t="s">
        <v>831</v>
      </c>
      <c r="C313" s="96">
        <v>0.94010500000001196</v>
      </c>
      <c r="D313" s="96">
        <v>0</v>
      </c>
      <c r="E313" s="96">
        <v>0.89832137259909195</v>
      </c>
      <c r="F313" s="96">
        <v>0.98188862740093197</v>
      </c>
      <c r="G313" s="96">
        <v>0.22347999999999901</v>
      </c>
      <c r="H313" s="96">
        <v>5.8497749981389998E-24</v>
      </c>
      <c r="I313" s="96">
        <v>0.18226218029032901</v>
      </c>
      <c r="J313" s="96">
        <v>0.26469781970966899</v>
      </c>
      <c r="K313" s="96">
        <v>0.47900999999999899</v>
      </c>
      <c r="L313" s="96">
        <v>4.2930549715342201E-7</v>
      </c>
      <c r="M313" s="96">
        <v>0.29548042966768301</v>
      </c>
      <c r="N313" s="96">
        <v>0.66253957033231503</v>
      </c>
      <c r="O313" t="s">
        <v>831</v>
      </c>
      <c r="P313" s="96">
        <v>0.94178000000000395</v>
      </c>
      <c r="Q313" s="96">
        <v>0</v>
      </c>
      <c r="R313" s="96">
        <v>0.89993231486720604</v>
      </c>
      <c r="S313" s="96">
        <v>0.98362768513280097</v>
      </c>
      <c r="T313" s="96">
        <v>0.227380000000002</v>
      </c>
      <c r="U313" s="96">
        <v>3.0762673964430401E-17</v>
      </c>
      <c r="V313" s="96">
        <v>0.17551096897968799</v>
      </c>
      <c r="W313" s="96">
        <v>0.27924903102031601</v>
      </c>
      <c r="X313" s="96">
        <v>0.47891</v>
      </c>
      <c r="Y313" s="96">
        <v>7.1489391680042301E-9</v>
      </c>
      <c r="Z313" s="96">
        <v>0.31801567638227501</v>
      </c>
      <c r="AA313" s="96">
        <v>0.63980432361772499</v>
      </c>
    </row>
    <row r="314" spans="1:27" x14ac:dyDescent="0.25">
      <c r="A314" t="str">
        <f t="shared" si="7"/>
        <v>Aug</v>
      </c>
      <c r="B314" t="s">
        <v>832</v>
      </c>
      <c r="C314" s="96">
        <v>0.94195500000001198</v>
      </c>
      <c r="D314" s="96">
        <v>0</v>
      </c>
      <c r="E314" s="96">
        <v>0.90017137259909197</v>
      </c>
      <c r="F314" s="96">
        <v>0.98373862740093199</v>
      </c>
      <c r="G314" s="96">
        <v>0.221225000000001</v>
      </c>
      <c r="H314" s="96">
        <v>1.4878718312857499E-23</v>
      </c>
      <c r="I314" s="96">
        <v>0.18000718029033</v>
      </c>
      <c r="J314" s="96">
        <v>0.26244281970967098</v>
      </c>
      <c r="K314" s="96">
        <v>0.451685</v>
      </c>
      <c r="L314" s="96">
        <v>1.8034958457314001E-6</v>
      </c>
      <c r="M314" s="96">
        <v>0.26815542966768402</v>
      </c>
      <c r="N314" s="96">
        <v>0.63521457033231599</v>
      </c>
      <c r="O314" t="s">
        <v>832</v>
      </c>
      <c r="P314" s="96">
        <v>0.94248000000000298</v>
      </c>
      <c r="Q314" s="96">
        <v>0</v>
      </c>
      <c r="R314" s="96">
        <v>0.90063231486720596</v>
      </c>
      <c r="S314" s="96">
        <v>0.984327685132801</v>
      </c>
      <c r="T314" s="96">
        <v>0.22290000000000201</v>
      </c>
      <c r="U314" s="96">
        <v>1.20066839043336E-16</v>
      </c>
      <c r="V314" s="96">
        <v>0.171030968979689</v>
      </c>
      <c r="W314" s="96">
        <v>0.27476903102031602</v>
      </c>
      <c r="X314" s="96">
        <v>0.46571000000000101</v>
      </c>
      <c r="Y314" s="96">
        <v>1.79582312371456E-8</v>
      </c>
      <c r="Z314" s="96">
        <v>0.30481567638227602</v>
      </c>
      <c r="AA314" s="96">
        <v>0.626604323617726</v>
      </c>
    </row>
    <row r="315" spans="1:27" x14ac:dyDescent="0.25">
      <c r="A315" t="str">
        <f t="shared" si="7"/>
        <v>Aug</v>
      </c>
      <c r="B315" t="s">
        <v>833</v>
      </c>
      <c r="C315" s="96">
        <v>0.96560500000001304</v>
      </c>
      <c r="D315" s="96">
        <v>0</v>
      </c>
      <c r="E315" s="96">
        <v>0.92382137259909303</v>
      </c>
      <c r="F315" s="96">
        <v>1.00738862740093</v>
      </c>
      <c r="G315" s="96">
        <v>0.27708000000000099</v>
      </c>
      <c r="H315" s="96">
        <v>2.9821036859378801E-34</v>
      </c>
      <c r="I315" s="96">
        <v>0.23586218029033101</v>
      </c>
      <c r="J315" s="96">
        <v>0.31829781970967103</v>
      </c>
      <c r="K315" s="96">
        <v>0.460480000000001</v>
      </c>
      <c r="L315" s="96">
        <v>1.144987817011E-6</v>
      </c>
      <c r="M315" s="96">
        <v>0.27695042966768502</v>
      </c>
      <c r="N315" s="96">
        <v>0.64400957033231698</v>
      </c>
      <c r="O315" t="s">
        <v>833</v>
      </c>
      <c r="P315" s="96">
        <v>0.96438000000000301</v>
      </c>
      <c r="Q315" s="96">
        <v>0</v>
      </c>
      <c r="R315" s="96">
        <v>0.92253231486720499</v>
      </c>
      <c r="S315" s="96">
        <v>1.0062276851328</v>
      </c>
      <c r="T315" s="96">
        <v>0.27008000000000199</v>
      </c>
      <c r="U315" s="96">
        <v>2.3538512905734601E-23</v>
      </c>
      <c r="V315" s="96">
        <v>0.218210968979688</v>
      </c>
      <c r="W315" s="96">
        <v>0.32194903102031502</v>
      </c>
      <c r="X315" s="96">
        <v>0.46138000000000101</v>
      </c>
      <c r="Y315" s="96">
        <v>2.4173598292106501E-8</v>
      </c>
      <c r="Z315" s="96">
        <v>0.30048567638227602</v>
      </c>
      <c r="AA315" s="96">
        <v>0.62227432361772494</v>
      </c>
    </row>
    <row r="316" spans="1:27" x14ac:dyDescent="0.25">
      <c r="A316" t="str">
        <f t="shared" si="7"/>
        <v>Aug</v>
      </c>
      <c r="B316" t="s">
        <v>834</v>
      </c>
      <c r="C316" s="96">
        <v>0.90712000000001403</v>
      </c>
      <c r="D316" s="96">
        <v>0</v>
      </c>
      <c r="E316" s="96">
        <v>0.86533637259909402</v>
      </c>
      <c r="F316" s="96">
        <v>0.94890362740093404</v>
      </c>
      <c r="G316" s="96">
        <v>0.21399499999999999</v>
      </c>
      <c r="H316" s="96">
        <v>2.8531251255865401E-22</v>
      </c>
      <c r="I316" s="96">
        <v>0.17277718029033001</v>
      </c>
      <c r="J316" s="96">
        <v>0.25521281970967002</v>
      </c>
      <c r="K316" s="96">
        <v>0.41831000000000201</v>
      </c>
      <c r="L316" s="96">
        <v>9.4598728709465702E-6</v>
      </c>
      <c r="M316" s="96">
        <v>0.234780429667685</v>
      </c>
      <c r="N316" s="96">
        <v>0.60183957033231805</v>
      </c>
      <c r="O316" t="s">
        <v>834</v>
      </c>
      <c r="P316" s="96">
        <v>0.91717000000000404</v>
      </c>
      <c r="Q316" s="96">
        <v>0</v>
      </c>
      <c r="R316" s="96">
        <v>0.87532231486720702</v>
      </c>
      <c r="S316" s="96">
        <v>0.95901768513280194</v>
      </c>
      <c r="T316" s="96">
        <v>0.21762000000000201</v>
      </c>
      <c r="U316" s="96">
        <v>5.80424310987586E-16</v>
      </c>
      <c r="V316" s="96">
        <v>0.165750968979689</v>
      </c>
      <c r="W316" s="96">
        <v>0.26948903102031602</v>
      </c>
      <c r="X316" s="96">
        <v>0.41966000000000098</v>
      </c>
      <c r="Y316" s="96">
        <v>3.7364397398038401E-7</v>
      </c>
      <c r="Z316" s="96">
        <v>0.25876567638227699</v>
      </c>
      <c r="AA316" s="96">
        <v>0.58055432361772596</v>
      </c>
    </row>
    <row r="317" spans="1:27" x14ac:dyDescent="0.25">
      <c r="A317" t="str">
        <f t="shared" si="7"/>
        <v>Aug</v>
      </c>
      <c r="B317" t="s">
        <v>835</v>
      </c>
      <c r="C317" s="96">
        <v>0.93138500000001301</v>
      </c>
      <c r="D317" s="96">
        <v>0</v>
      </c>
      <c r="E317" s="96">
        <v>0.889601372599093</v>
      </c>
      <c r="F317" s="96">
        <v>0.97316862740093302</v>
      </c>
      <c r="G317" s="96">
        <v>0.28289500000000001</v>
      </c>
      <c r="H317" s="96">
        <v>1.95986677668567E-35</v>
      </c>
      <c r="I317" s="96">
        <v>0.241677180290329</v>
      </c>
      <c r="J317" s="96">
        <v>0.32411281970966999</v>
      </c>
      <c r="K317" s="96">
        <v>0.41158500000000298</v>
      </c>
      <c r="L317" s="96">
        <v>1.3041180373781299E-5</v>
      </c>
      <c r="M317" s="96">
        <v>0.22805542966768699</v>
      </c>
      <c r="N317" s="96">
        <v>0.59511457033231896</v>
      </c>
      <c r="O317" t="s">
        <v>835</v>
      </c>
      <c r="P317" s="96">
        <v>0.918910000000004</v>
      </c>
      <c r="Q317" s="96">
        <v>0</v>
      </c>
      <c r="R317" s="96">
        <v>0.87706231486720598</v>
      </c>
      <c r="S317" s="96">
        <v>0.96075768513280102</v>
      </c>
      <c r="T317" s="96">
        <v>0.29667000000000199</v>
      </c>
      <c r="U317" s="96">
        <v>1.40189835128012E-27</v>
      </c>
      <c r="V317" s="96">
        <v>0.24480096897968801</v>
      </c>
      <c r="W317" s="96">
        <v>0.34853903102031503</v>
      </c>
      <c r="X317" s="96">
        <v>0.39711000000000102</v>
      </c>
      <c r="Y317" s="96">
        <v>1.4919142768158401E-6</v>
      </c>
      <c r="Z317" s="96">
        <v>0.236215676382277</v>
      </c>
      <c r="AA317" s="96">
        <v>0.55800432361772601</v>
      </c>
    </row>
    <row r="318" spans="1:27" x14ac:dyDescent="0.25">
      <c r="A318" t="str">
        <f t="shared" si="7"/>
        <v>Aug</v>
      </c>
      <c r="B318" t="s">
        <v>836</v>
      </c>
      <c r="C318" s="96">
        <v>0.86159500000001299</v>
      </c>
      <c r="D318" s="96">
        <v>0</v>
      </c>
      <c r="E318" s="96">
        <v>0.81981137259909298</v>
      </c>
      <c r="F318" s="96">
        <v>0.903378627400933</v>
      </c>
      <c r="G318" s="96">
        <v>0.211060000000002</v>
      </c>
      <c r="H318" s="96">
        <v>9.2985935318946592E-22</v>
      </c>
      <c r="I318" s="96">
        <v>0.16984218029033199</v>
      </c>
      <c r="J318" s="96">
        <v>0.252277819709672</v>
      </c>
      <c r="K318" s="96">
        <v>0.37529000000000001</v>
      </c>
      <c r="L318" s="96">
        <v>6.8395465710166203E-5</v>
      </c>
      <c r="M318" s="96">
        <v>0.191760429667683</v>
      </c>
      <c r="N318" s="96">
        <v>0.558819570332316</v>
      </c>
      <c r="O318" t="s">
        <v>836</v>
      </c>
      <c r="P318" s="96">
        <v>0.86827000000000398</v>
      </c>
      <c r="Q318" s="96">
        <v>0</v>
      </c>
      <c r="R318" s="96">
        <v>0.82642231486720696</v>
      </c>
      <c r="S318" s="96">
        <v>0.910117685132802</v>
      </c>
      <c r="T318" s="96">
        <v>0.212560000000003</v>
      </c>
      <c r="U318" s="96">
        <v>2.5501326127836699E-15</v>
      </c>
      <c r="V318" s="96">
        <v>0.16069096897968899</v>
      </c>
      <c r="W318" s="96">
        <v>0.26442903102031601</v>
      </c>
      <c r="X318" s="96">
        <v>0.37274000000000101</v>
      </c>
      <c r="Y318" s="96">
        <v>6.1746279241192497E-6</v>
      </c>
      <c r="Z318" s="96">
        <v>0.211845676382276</v>
      </c>
      <c r="AA318" s="96">
        <v>0.533634323617726</v>
      </c>
    </row>
    <row r="319" spans="1:27" x14ac:dyDescent="0.25">
      <c r="A319" t="str">
        <f t="shared" si="7"/>
        <v>Aug</v>
      </c>
      <c r="B319" t="s">
        <v>837</v>
      </c>
      <c r="C319" s="96">
        <v>0.91096500000001401</v>
      </c>
      <c r="D319" s="96">
        <v>0</v>
      </c>
      <c r="E319" s="96">
        <v>0.869181372599094</v>
      </c>
      <c r="F319" s="96">
        <v>0.95274862740093402</v>
      </c>
      <c r="G319" s="96">
        <v>0.384490000000001</v>
      </c>
      <c r="H319" s="96">
        <v>0</v>
      </c>
      <c r="I319" s="96">
        <v>0.34327218029033102</v>
      </c>
      <c r="J319" s="96">
        <v>0.42570781970967198</v>
      </c>
      <c r="K319" s="96">
        <v>0.38185999999999998</v>
      </c>
      <c r="L319" s="96">
        <v>5.1153048101330302E-5</v>
      </c>
      <c r="M319" s="96">
        <v>0.19833042966768299</v>
      </c>
      <c r="N319" s="96">
        <v>0.56538957033231596</v>
      </c>
      <c r="O319" t="s">
        <v>837</v>
      </c>
      <c r="P319" s="96">
        <v>0.903590000000004</v>
      </c>
      <c r="Q319" s="96">
        <v>0</v>
      </c>
      <c r="R319" s="96">
        <v>0.86174231486720598</v>
      </c>
      <c r="S319" s="96">
        <v>0.94543768513280202</v>
      </c>
      <c r="T319" s="96">
        <v>0.36564000000000102</v>
      </c>
      <c r="U319" s="96">
        <v>7.1650498372254998E-40</v>
      </c>
      <c r="V319" s="96">
        <v>0.31377096897968798</v>
      </c>
      <c r="W319" s="96">
        <v>0.417509031020315</v>
      </c>
      <c r="X319" s="96">
        <v>0.38480999999999999</v>
      </c>
      <c r="Y319" s="96">
        <v>3.0858691018820501E-6</v>
      </c>
      <c r="Z319" s="96">
        <v>0.223915676382276</v>
      </c>
      <c r="AA319" s="96">
        <v>0.54570432361772503</v>
      </c>
    </row>
    <row r="320" spans="1:27" x14ac:dyDescent="0.25">
      <c r="A320" t="str">
        <f t="shared" si="7"/>
        <v>Aug</v>
      </c>
      <c r="B320" t="s">
        <v>838</v>
      </c>
      <c r="C320" s="96">
        <v>0.93827000000001504</v>
      </c>
      <c r="D320" s="96">
        <v>0</v>
      </c>
      <c r="E320" s="96">
        <v>0.89648637259909403</v>
      </c>
      <c r="F320" s="96">
        <v>0.98005362740093505</v>
      </c>
      <c r="G320" s="96">
        <v>0.281970000000001</v>
      </c>
      <c r="H320" s="96">
        <v>3.0271611624052302E-35</v>
      </c>
      <c r="I320" s="96">
        <v>0.24075218029033099</v>
      </c>
      <c r="J320" s="96">
        <v>0.32318781970967198</v>
      </c>
      <c r="K320" s="96">
        <v>0.39948499999999798</v>
      </c>
      <c r="L320" s="96">
        <v>2.2983740977476801E-5</v>
      </c>
      <c r="M320" s="96">
        <v>0.215955429667682</v>
      </c>
      <c r="N320" s="96">
        <v>0.58301457033231496</v>
      </c>
      <c r="O320" t="s">
        <v>838</v>
      </c>
      <c r="P320" s="96">
        <v>0.93542000000000503</v>
      </c>
      <c r="Q320" s="96">
        <v>0</v>
      </c>
      <c r="R320" s="96">
        <v>0.89357231486720701</v>
      </c>
      <c r="S320" s="96">
        <v>0.97726768513280304</v>
      </c>
      <c r="T320" s="96">
        <v>0.271820000000003</v>
      </c>
      <c r="U320" s="96">
        <v>1.27276893746782E-23</v>
      </c>
      <c r="V320" s="96">
        <v>0.21995096897968899</v>
      </c>
      <c r="W320" s="96">
        <v>0.32368903102031599</v>
      </c>
      <c r="X320" s="96">
        <v>0.40056000000000003</v>
      </c>
      <c r="Y320" s="96">
        <v>1.2123995956594001E-6</v>
      </c>
      <c r="Z320" s="96">
        <v>0.23966567638227601</v>
      </c>
      <c r="AA320" s="96">
        <v>0.56145432361772496</v>
      </c>
    </row>
    <row r="321" spans="1:27" x14ac:dyDescent="0.25">
      <c r="A321" t="str">
        <f t="shared" si="7"/>
        <v>Aug</v>
      </c>
      <c r="B321" t="s">
        <v>839</v>
      </c>
      <c r="C321" s="96">
        <v>0.885475000000011</v>
      </c>
      <c r="D321" s="96">
        <v>0</v>
      </c>
      <c r="E321" s="96">
        <v>0.84369137259909099</v>
      </c>
      <c r="F321" s="96">
        <v>0.92725862740093101</v>
      </c>
      <c r="G321" s="96">
        <v>0.37499000000000099</v>
      </c>
      <c r="H321" s="96">
        <v>0</v>
      </c>
      <c r="I321" s="96">
        <v>0.33377218029033001</v>
      </c>
      <c r="J321" s="96">
        <v>0.41620781970967102</v>
      </c>
      <c r="K321" s="96">
        <v>0.45044000000000001</v>
      </c>
      <c r="L321" s="96">
        <v>1.9221640723409E-6</v>
      </c>
      <c r="M321" s="96">
        <v>0.26691042966768302</v>
      </c>
      <c r="N321" s="96">
        <v>0.63396957033231705</v>
      </c>
      <c r="O321" t="s">
        <v>839</v>
      </c>
      <c r="P321" s="96">
        <v>0.90735000000000499</v>
      </c>
      <c r="Q321" s="96">
        <v>0</v>
      </c>
      <c r="R321" s="96">
        <v>0.86550231486720697</v>
      </c>
      <c r="S321" s="96">
        <v>0.949197685132802</v>
      </c>
      <c r="T321" s="96">
        <v>0.36499000000000198</v>
      </c>
      <c r="U321" s="96">
        <v>9.5342669862367508E-40</v>
      </c>
      <c r="V321" s="96">
        <v>0.313120968979688</v>
      </c>
      <c r="W321" s="96">
        <v>0.41685903102031502</v>
      </c>
      <c r="X321" s="96">
        <v>0.45099</v>
      </c>
      <c r="Y321" s="96">
        <v>4.8835922438624302E-8</v>
      </c>
      <c r="Z321" s="96">
        <v>0.29009567638227601</v>
      </c>
      <c r="AA321" s="96">
        <v>0.61188432361772505</v>
      </c>
    </row>
    <row r="322" spans="1:27" x14ac:dyDescent="0.25">
      <c r="A322" t="str">
        <f t="shared" si="7"/>
        <v>Aug</v>
      </c>
      <c r="B322" t="s">
        <v>840</v>
      </c>
      <c r="C322" s="96">
        <v>0.931485000000012</v>
      </c>
      <c r="D322" s="96">
        <v>0</v>
      </c>
      <c r="E322" s="96">
        <v>0.88970137259909199</v>
      </c>
      <c r="F322" s="96">
        <v>0.97326862740093201</v>
      </c>
      <c r="G322" s="96">
        <v>0.288520000000001</v>
      </c>
      <c r="H322" s="96">
        <v>1.37474732254733E-36</v>
      </c>
      <c r="I322" s="96">
        <v>0.24730218029033099</v>
      </c>
      <c r="J322" s="96">
        <v>0.32973781970967098</v>
      </c>
      <c r="K322" s="96">
        <v>0.44146000000000202</v>
      </c>
      <c r="L322" s="96">
        <v>3.03054746515508E-6</v>
      </c>
      <c r="M322" s="96">
        <v>0.25793042966768498</v>
      </c>
      <c r="N322" s="96">
        <v>0.62498957033231906</v>
      </c>
      <c r="O322" t="s">
        <v>840</v>
      </c>
      <c r="P322" s="96">
        <v>0.91946000000000405</v>
      </c>
      <c r="Q322" s="96">
        <v>0</v>
      </c>
      <c r="R322" s="96">
        <v>0.87761231486720603</v>
      </c>
      <c r="S322" s="96">
        <v>0.96130768513280096</v>
      </c>
      <c r="T322" s="96">
        <v>0.28507000000000199</v>
      </c>
      <c r="U322" s="96">
        <v>1.0654404641230399E-25</v>
      </c>
      <c r="V322" s="96">
        <v>0.23320096897968801</v>
      </c>
      <c r="W322" s="96">
        <v>0.33693903102031503</v>
      </c>
      <c r="X322" s="96">
        <v>0.43766000000000099</v>
      </c>
      <c r="Y322" s="96">
        <v>1.1791726338865301E-7</v>
      </c>
      <c r="Z322" s="96">
        <v>0.276765676382276</v>
      </c>
      <c r="AA322" s="96">
        <v>0.59855432361772498</v>
      </c>
    </row>
    <row r="323" spans="1:27" x14ac:dyDescent="0.25">
      <c r="A323" t="str">
        <f t="shared" si="7"/>
        <v>Aug</v>
      </c>
      <c r="B323" t="s">
        <v>841</v>
      </c>
      <c r="C323" s="96">
        <v>0.98393500000001399</v>
      </c>
      <c r="D323" s="96">
        <v>0</v>
      </c>
      <c r="E323" s="96">
        <v>0.94215137259909398</v>
      </c>
      <c r="F323" s="96">
        <v>1.02571862740093</v>
      </c>
      <c r="G323" s="96">
        <v>0.28665499999999999</v>
      </c>
      <c r="H323" s="96">
        <v>3.32611109277841E-36</v>
      </c>
      <c r="I323" s="96">
        <v>0.24543718029032999</v>
      </c>
      <c r="J323" s="96">
        <v>0.32787281970967003</v>
      </c>
      <c r="K323" s="96">
        <v>0.40822000000000103</v>
      </c>
      <c r="L323" s="96">
        <v>1.5288839999084901E-5</v>
      </c>
      <c r="M323" s="96">
        <v>0.22469042966768399</v>
      </c>
      <c r="N323" s="96">
        <v>0.59174957033231801</v>
      </c>
      <c r="O323" t="s">
        <v>841</v>
      </c>
      <c r="P323" s="96">
        <v>0.95891000000000404</v>
      </c>
      <c r="Q323" s="96">
        <v>0</v>
      </c>
      <c r="R323" s="96">
        <v>0.91706231486720702</v>
      </c>
      <c r="S323" s="96">
        <v>1.0007576851327999</v>
      </c>
      <c r="T323" s="96">
        <v>0.313330000000002</v>
      </c>
      <c r="U323" s="96">
        <v>2.2242177137944E-30</v>
      </c>
      <c r="V323" s="96">
        <v>0.26146096897968901</v>
      </c>
      <c r="W323" s="96">
        <v>0.36519903102031598</v>
      </c>
      <c r="X323" s="96">
        <v>0.40557000000000099</v>
      </c>
      <c r="Y323" s="96">
        <v>8.9451493752201502E-7</v>
      </c>
      <c r="Z323" s="96">
        <v>0.244675676382276</v>
      </c>
      <c r="AA323" s="96">
        <v>0.56646432361772603</v>
      </c>
    </row>
    <row r="324" spans="1:27" x14ac:dyDescent="0.25">
      <c r="A324" t="str">
        <f t="shared" si="7"/>
        <v>Aug</v>
      </c>
      <c r="B324" t="s">
        <v>842</v>
      </c>
      <c r="C324" s="96">
        <v>0.96399500000001404</v>
      </c>
      <c r="D324" s="96">
        <v>0</v>
      </c>
      <c r="E324" s="96">
        <v>0.92221137259909403</v>
      </c>
      <c r="F324" s="96">
        <v>1.0057786274009299</v>
      </c>
      <c r="G324" s="96">
        <v>0.353995</v>
      </c>
      <c r="H324" s="96">
        <v>0</v>
      </c>
      <c r="I324" s="96">
        <v>0.31277718029032903</v>
      </c>
      <c r="J324" s="96">
        <v>0.39521281970966998</v>
      </c>
      <c r="K324" s="96">
        <v>0.41228000000000198</v>
      </c>
      <c r="L324" s="96">
        <v>1.2618124978974899E-5</v>
      </c>
      <c r="M324" s="96">
        <v>0.228750429667685</v>
      </c>
      <c r="N324" s="96">
        <v>0.59580957033231896</v>
      </c>
      <c r="O324" t="s">
        <v>842</v>
      </c>
      <c r="P324" s="96">
        <v>0.96017000000000396</v>
      </c>
      <c r="Q324" s="96">
        <v>0</v>
      </c>
      <c r="R324" s="96">
        <v>0.91832231486720695</v>
      </c>
      <c r="S324" s="96">
        <v>1.0020176851328</v>
      </c>
      <c r="T324" s="96">
        <v>0.34532000000000102</v>
      </c>
      <c r="U324" s="96">
        <v>4.6047242436390502E-36</v>
      </c>
      <c r="V324" s="96">
        <v>0.29345096897968698</v>
      </c>
      <c r="W324" s="96">
        <v>0.397189031020315</v>
      </c>
      <c r="X324" s="96">
        <v>0.41088000000000102</v>
      </c>
      <c r="Y324" s="96">
        <v>6.4572268883306797E-7</v>
      </c>
      <c r="Z324" s="96">
        <v>0.24998567638227601</v>
      </c>
      <c r="AA324" s="96">
        <v>0.57177432361772595</v>
      </c>
    </row>
    <row r="325" spans="1:27" x14ac:dyDescent="0.25">
      <c r="A325" t="str">
        <f t="shared" si="7"/>
        <v>Aug</v>
      </c>
      <c r="B325" t="s">
        <v>843</v>
      </c>
      <c r="C325" s="96">
        <v>0.97057500000001495</v>
      </c>
      <c r="D325" s="96">
        <v>0</v>
      </c>
      <c r="E325" s="96">
        <v>0.92879137259909506</v>
      </c>
      <c r="F325" s="96">
        <v>1.01235862740093</v>
      </c>
      <c r="G325" s="96">
        <v>0.33550000000000002</v>
      </c>
      <c r="H325" s="96">
        <v>0</v>
      </c>
      <c r="I325" s="96">
        <v>0.29428218029032899</v>
      </c>
      <c r="J325" s="96">
        <v>0.37671781970967</v>
      </c>
      <c r="K325" s="96">
        <v>0.42238000000000098</v>
      </c>
      <c r="L325" s="96">
        <v>7.7729146117865306E-6</v>
      </c>
      <c r="M325" s="96">
        <v>0.23885042966768499</v>
      </c>
      <c r="N325" s="96">
        <v>0.60590957033231796</v>
      </c>
      <c r="O325" t="s">
        <v>843</v>
      </c>
      <c r="P325" s="96">
        <v>0.96055000000000501</v>
      </c>
      <c r="Q325" s="96">
        <v>0</v>
      </c>
      <c r="R325" s="96">
        <v>0.91870231486720699</v>
      </c>
      <c r="S325" s="96">
        <v>1.0023976851328</v>
      </c>
      <c r="T325" s="96">
        <v>0.33170000000000099</v>
      </c>
      <c r="U325" s="96">
        <v>1.3527532361491099E-33</v>
      </c>
      <c r="V325" s="96">
        <v>0.27983096897968801</v>
      </c>
      <c r="W325" s="96">
        <v>0.38356903102031498</v>
      </c>
      <c r="X325" s="96">
        <v>0.427180000000001</v>
      </c>
      <c r="Y325" s="96">
        <v>2.3198164960701699E-7</v>
      </c>
      <c r="Z325" s="96">
        <v>0.26628567638227602</v>
      </c>
      <c r="AA325" s="96">
        <v>0.58807432361772605</v>
      </c>
    </row>
    <row r="326" spans="1:27" x14ac:dyDescent="0.25">
      <c r="A326" t="str">
        <f t="shared" si="7"/>
        <v>Aug</v>
      </c>
      <c r="B326" t="s">
        <v>844</v>
      </c>
      <c r="C326" s="96">
        <v>0.973345000000014</v>
      </c>
      <c r="D326" s="96">
        <v>0</v>
      </c>
      <c r="E326" s="96">
        <v>0.931561372599094</v>
      </c>
      <c r="F326" s="96">
        <v>1.0151286274009299</v>
      </c>
      <c r="G326" s="96">
        <v>0.34932999999999997</v>
      </c>
      <c r="H326" s="96">
        <v>0</v>
      </c>
      <c r="I326" s="96">
        <v>0.30811218029033</v>
      </c>
      <c r="J326" s="96">
        <v>0.39054781970967001</v>
      </c>
      <c r="K326" s="96">
        <v>0.41525500000000098</v>
      </c>
      <c r="L326" s="96">
        <v>1.0951152079968201E-5</v>
      </c>
      <c r="M326" s="96">
        <v>0.231725429667684</v>
      </c>
      <c r="N326" s="96">
        <v>0.59878457033231702</v>
      </c>
      <c r="O326" t="s">
        <v>844</v>
      </c>
      <c r="P326" s="96">
        <v>0.96827000000000496</v>
      </c>
      <c r="Q326" s="96">
        <v>0</v>
      </c>
      <c r="R326" s="96">
        <v>0.92642231486720705</v>
      </c>
      <c r="S326" s="96">
        <v>1.0101176851328</v>
      </c>
      <c r="T326" s="96">
        <v>0.35383000000000198</v>
      </c>
      <c r="U326" s="96">
        <v>1.22002877834677E-37</v>
      </c>
      <c r="V326" s="96">
        <v>0.30196096897968799</v>
      </c>
      <c r="W326" s="96">
        <v>0.40569903102031502</v>
      </c>
      <c r="X326" s="96">
        <v>0.41883000000000098</v>
      </c>
      <c r="Y326" s="96">
        <v>3.9364714543668498E-7</v>
      </c>
      <c r="Z326" s="96">
        <v>0.25793567638227599</v>
      </c>
      <c r="AA326" s="96">
        <v>0.57972432361772597</v>
      </c>
    </row>
    <row r="327" spans="1:27" x14ac:dyDescent="0.25">
      <c r="A327" t="str">
        <f t="shared" si="7"/>
        <v>Aug</v>
      </c>
      <c r="B327" t="s">
        <v>845</v>
      </c>
      <c r="C327" s="96">
        <v>0.91617000000001303</v>
      </c>
      <c r="D327" s="96">
        <v>0</v>
      </c>
      <c r="E327" s="96">
        <v>0.87438637259909302</v>
      </c>
      <c r="F327" s="96">
        <v>0.95795362740093304</v>
      </c>
      <c r="G327" s="96">
        <v>0.31222499999999898</v>
      </c>
      <c r="H327" s="96">
        <v>0</v>
      </c>
      <c r="I327" s="96">
        <v>0.271007180290329</v>
      </c>
      <c r="J327" s="96">
        <v>0.35344281970966901</v>
      </c>
      <c r="K327" s="96">
        <v>0.400834999999999</v>
      </c>
      <c r="L327" s="96">
        <v>2.1590738681524201E-5</v>
      </c>
      <c r="M327" s="96">
        <v>0.21730542966768199</v>
      </c>
      <c r="N327" s="96">
        <v>0.58436457033231504</v>
      </c>
      <c r="O327" t="s">
        <v>845</v>
      </c>
      <c r="P327" s="96">
        <v>0.93542000000000503</v>
      </c>
      <c r="Q327" s="96">
        <v>0</v>
      </c>
      <c r="R327" s="96">
        <v>0.89357231486720701</v>
      </c>
      <c r="S327" s="96">
        <v>0.97726768513280304</v>
      </c>
      <c r="T327" s="96">
        <v>0.31775000000000098</v>
      </c>
      <c r="U327" s="96">
        <v>3.8505551190046499E-31</v>
      </c>
      <c r="V327" s="96">
        <v>0.26588096897968799</v>
      </c>
      <c r="W327" s="96">
        <v>0.36961903102031501</v>
      </c>
      <c r="X327" s="96">
        <v>0.41486000000000101</v>
      </c>
      <c r="Y327" s="96">
        <v>5.0453889600854302E-7</v>
      </c>
      <c r="Z327" s="96">
        <v>0.25396567638227602</v>
      </c>
      <c r="AA327" s="96">
        <v>0.57575432361772505</v>
      </c>
    </row>
    <row r="328" spans="1:27" x14ac:dyDescent="0.25">
      <c r="A328" t="str">
        <f t="shared" si="7"/>
        <v>Aug</v>
      </c>
      <c r="B328" t="s">
        <v>846</v>
      </c>
      <c r="C328" s="96">
        <v>0.96424000000001098</v>
      </c>
      <c r="D328" s="96">
        <v>0</v>
      </c>
      <c r="E328" s="96">
        <v>0.92245637259909097</v>
      </c>
      <c r="F328" s="96">
        <v>1.00602362740093</v>
      </c>
      <c r="G328" s="96">
        <v>0.29734499999999803</v>
      </c>
      <c r="H328" s="96">
        <v>2.03394848341689E-38</v>
      </c>
      <c r="I328" s="96">
        <v>0.25612718029032799</v>
      </c>
      <c r="J328" s="96">
        <v>0.33856281970966801</v>
      </c>
      <c r="K328" s="96">
        <v>0.33812999999999999</v>
      </c>
      <c r="L328" s="96">
        <v>3.2654762565978299E-4</v>
      </c>
      <c r="M328" s="96">
        <v>0.154600429667684</v>
      </c>
      <c r="N328" s="96">
        <v>0.52165957033231702</v>
      </c>
      <c r="O328" t="s">
        <v>846</v>
      </c>
      <c r="P328" s="96">
        <v>0.96829000000000398</v>
      </c>
      <c r="Q328" s="96">
        <v>0</v>
      </c>
      <c r="R328" s="96">
        <v>0.92644231486720596</v>
      </c>
      <c r="S328" s="96">
        <v>1.0101376851327999</v>
      </c>
      <c r="T328" s="96">
        <v>0.30132000000000098</v>
      </c>
      <c r="U328" s="96">
        <v>2.3814096302634899E-28</v>
      </c>
      <c r="V328" s="96">
        <v>0.24945096897968699</v>
      </c>
      <c r="W328" s="96">
        <v>0.35318903102031501</v>
      </c>
      <c r="X328" s="96">
        <v>0.33603000000000099</v>
      </c>
      <c r="Y328" s="96">
        <v>4.5170627927705298E-5</v>
      </c>
      <c r="Z328" s="96">
        <v>0.17513567638227601</v>
      </c>
      <c r="AA328" s="96">
        <v>0.49692432361772498</v>
      </c>
    </row>
    <row r="329" spans="1:27" x14ac:dyDescent="0.25">
      <c r="A329" t="str">
        <f t="shared" si="7"/>
        <v>Aug</v>
      </c>
      <c r="B329" t="s">
        <v>847</v>
      </c>
      <c r="C329" s="96">
        <v>0.93681500000000895</v>
      </c>
      <c r="D329" s="96">
        <v>0</v>
      </c>
      <c r="E329" s="96">
        <v>0.89503137259908905</v>
      </c>
      <c r="F329" s="96">
        <v>0.97859862740092896</v>
      </c>
      <c r="G329" s="96">
        <v>0.37505999999999901</v>
      </c>
      <c r="H329" s="96">
        <v>0</v>
      </c>
      <c r="I329" s="96">
        <v>0.33384218029032903</v>
      </c>
      <c r="J329" s="96">
        <v>0.41627781970966898</v>
      </c>
      <c r="K329" s="96">
        <v>0.37457499999999999</v>
      </c>
      <c r="L329" s="96">
        <v>7.0574219178229703E-5</v>
      </c>
      <c r="M329" s="96">
        <v>0.19104542966768401</v>
      </c>
      <c r="N329" s="96">
        <v>0.55810457033231597</v>
      </c>
      <c r="O329" t="s">
        <v>847</v>
      </c>
      <c r="P329" s="96">
        <v>0.94014000000000397</v>
      </c>
      <c r="Q329" s="96">
        <v>0</v>
      </c>
      <c r="R329" s="96">
        <v>0.89829231486720595</v>
      </c>
      <c r="S329" s="96">
        <v>0.98198768513280099</v>
      </c>
      <c r="T329" s="96">
        <v>0.37701000000000101</v>
      </c>
      <c r="U329" s="96">
        <v>0</v>
      </c>
      <c r="V329" s="96">
        <v>0.32514096897968803</v>
      </c>
      <c r="W329" s="96">
        <v>0.42887903102031499</v>
      </c>
      <c r="X329" s="96">
        <v>0.37010000000000098</v>
      </c>
      <c r="Y329" s="96">
        <v>7.1675996706013896E-6</v>
      </c>
      <c r="Z329" s="96">
        <v>0.209205676382276</v>
      </c>
      <c r="AA329" s="96">
        <v>0.53099432361772503</v>
      </c>
    </row>
    <row r="330" spans="1:27" x14ac:dyDescent="0.25">
      <c r="A330" t="str">
        <f t="shared" si="7"/>
        <v>Aug</v>
      </c>
      <c r="B330" t="s">
        <v>848</v>
      </c>
      <c r="C330" s="96">
        <v>0.96339000000000796</v>
      </c>
      <c r="D330" s="96">
        <v>0</v>
      </c>
      <c r="E330" s="96">
        <v>0.92160637259908795</v>
      </c>
      <c r="F330" s="96">
        <v>1.00517362740093</v>
      </c>
      <c r="G330" s="96">
        <v>0.28597999999999801</v>
      </c>
      <c r="H330" s="96">
        <v>4.5766568388890998E-36</v>
      </c>
      <c r="I330" s="96">
        <v>0.24476218029032801</v>
      </c>
      <c r="J330" s="96">
        <v>0.32719781970966799</v>
      </c>
      <c r="K330" s="96">
        <v>0.39446000000000098</v>
      </c>
      <c r="L330" s="96">
        <v>2.8961225154723498E-5</v>
      </c>
      <c r="M330" s="96">
        <v>0.21093042966768499</v>
      </c>
      <c r="N330" s="96">
        <v>0.57798957033231702</v>
      </c>
      <c r="O330" t="s">
        <v>848</v>
      </c>
      <c r="P330" s="96">
        <v>1.0058400000000001</v>
      </c>
      <c r="Q330" s="96">
        <v>0</v>
      </c>
      <c r="R330" s="96">
        <v>0.96399231486720605</v>
      </c>
      <c r="S330" s="96">
        <v>1.0476876851328001</v>
      </c>
      <c r="T330" s="96">
        <v>0.28698000000000101</v>
      </c>
      <c r="U330" s="96">
        <v>5.26978717197819E-26</v>
      </c>
      <c r="V330" s="96">
        <v>0.235110968979687</v>
      </c>
      <c r="W330" s="96">
        <v>0.33884903102031499</v>
      </c>
      <c r="X330" s="96">
        <v>0.39036000000000098</v>
      </c>
      <c r="Y330" s="96">
        <v>2.2286323432026499E-6</v>
      </c>
      <c r="Z330" s="96">
        <v>0.229465676382276</v>
      </c>
      <c r="AA330" s="96">
        <v>0.55125432361772497</v>
      </c>
    </row>
    <row r="331" spans="1:27" x14ac:dyDescent="0.25">
      <c r="A331" t="str">
        <f t="shared" si="7"/>
        <v>Aug</v>
      </c>
      <c r="B331" t="s">
        <v>849</v>
      </c>
      <c r="C331" s="96">
        <v>0.95608000000000903</v>
      </c>
      <c r="D331" s="96">
        <v>0</v>
      </c>
      <c r="E331" s="96">
        <v>0.91429637259908902</v>
      </c>
      <c r="F331" s="96">
        <v>0.99786362740092904</v>
      </c>
      <c r="G331" s="96">
        <v>0.213700000000001</v>
      </c>
      <c r="H331" s="96">
        <v>3.2143629192277699E-22</v>
      </c>
      <c r="I331" s="96">
        <v>0.17248218029033099</v>
      </c>
      <c r="J331" s="96">
        <v>0.25491781970967098</v>
      </c>
      <c r="K331" s="96">
        <v>0.32639499999999899</v>
      </c>
      <c r="L331" s="96">
        <v>5.20060208386873E-4</v>
      </c>
      <c r="M331" s="96">
        <v>0.14286542966768301</v>
      </c>
      <c r="N331" s="96">
        <v>0.50992457033231497</v>
      </c>
      <c r="O331" t="s">
        <v>849</v>
      </c>
      <c r="P331" s="96">
        <v>0.96523000000000403</v>
      </c>
      <c r="Q331" s="96">
        <v>0</v>
      </c>
      <c r="R331" s="96">
        <v>0.92338231486720601</v>
      </c>
      <c r="S331" s="96">
        <v>1.0070776851328</v>
      </c>
      <c r="T331" s="96">
        <v>0.222250000000003</v>
      </c>
      <c r="U331" s="96">
        <v>1.4601932553192699E-16</v>
      </c>
      <c r="V331" s="96">
        <v>0.17038096897968899</v>
      </c>
      <c r="W331" s="96">
        <v>0.27411903102031598</v>
      </c>
      <c r="X331" s="96">
        <v>0.33257000000000098</v>
      </c>
      <c r="Y331" s="96">
        <v>5.3984809418969502E-5</v>
      </c>
      <c r="Z331" s="96">
        <v>0.17167567638227599</v>
      </c>
      <c r="AA331" s="96">
        <v>0.49346432361772602</v>
      </c>
    </row>
    <row r="332" spans="1:27" x14ac:dyDescent="0.25">
      <c r="A332" t="str">
        <f t="shared" si="7"/>
        <v>Aug</v>
      </c>
      <c r="B332" t="s">
        <v>850</v>
      </c>
      <c r="C332" s="96">
        <v>0.93851000000000695</v>
      </c>
      <c r="D332" s="96">
        <v>0</v>
      </c>
      <c r="E332" s="96">
        <v>0.89672637259908705</v>
      </c>
      <c r="F332" s="96">
        <v>0.98029362740092696</v>
      </c>
      <c r="G332" s="96">
        <v>0.21991999999999901</v>
      </c>
      <c r="H332" s="96">
        <v>2.5470932079083401E-23</v>
      </c>
      <c r="I332" s="96">
        <v>0.178702180290329</v>
      </c>
      <c r="J332" s="96">
        <v>0.26113781970966898</v>
      </c>
      <c r="K332" s="96">
        <v>0.36283499999999802</v>
      </c>
      <c r="L332" s="96">
        <v>1.17260368932716E-4</v>
      </c>
      <c r="M332" s="96">
        <v>0.17930542966768201</v>
      </c>
      <c r="N332" s="96">
        <v>0.546364570332314</v>
      </c>
      <c r="O332" t="s">
        <v>850</v>
      </c>
      <c r="P332" s="96">
        <v>0.94851000000000196</v>
      </c>
      <c r="Q332" s="96">
        <v>0</v>
      </c>
      <c r="R332" s="96">
        <v>0.90666231486720505</v>
      </c>
      <c r="S332" s="96">
        <v>0.99035768513279998</v>
      </c>
      <c r="T332" s="96">
        <v>0.226270000000002</v>
      </c>
      <c r="U332" s="96">
        <v>4.3198590472733599E-17</v>
      </c>
      <c r="V332" s="96">
        <v>0.17440096897968899</v>
      </c>
      <c r="W332" s="96">
        <v>0.27813903102031601</v>
      </c>
      <c r="X332" s="96">
        <v>0.36886000000000102</v>
      </c>
      <c r="Y332" s="96">
        <v>7.6851669009566393E-6</v>
      </c>
      <c r="Z332" s="96">
        <v>0.207965676382276</v>
      </c>
      <c r="AA332" s="96">
        <v>0.52975432361772501</v>
      </c>
    </row>
    <row r="333" spans="1:27" x14ac:dyDescent="0.25">
      <c r="A333" t="str">
        <f t="shared" si="7"/>
        <v>Aug</v>
      </c>
      <c r="B333" t="s">
        <v>851</v>
      </c>
      <c r="C333" s="96">
        <v>0.98101500000001096</v>
      </c>
      <c r="D333" s="96">
        <v>0</v>
      </c>
      <c r="E333" s="96">
        <v>0.93923137259909095</v>
      </c>
      <c r="F333" s="96">
        <v>1.02279862740093</v>
      </c>
      <c r="G333" s="96">
        <v>0.29241499999999998</v>
      </c>
      <c r="H333" s="96">
        <v>2.1548994360042499E-37</v>
      </c>
      <c r="I333" s="96">
        <v>0.25119718029033</v>
      </c>
      <c r="J333" s="96">
        <v>0.33363281970967001</v>
      </c>
      <c r="K333" s="96">
        <v>0.36066500000000301</v>
      </c>
      <c r="L333" s="96">
        <v>1.2860744080433299E-4</v>
      </c>
      <c r="M333" s="96">
        <v>0.177135429667687</v>
      </c>
      <c r="N333" s="96">
        <v>0.54419457033231899</v>
      </c>
      <c r="O333" t="s">
        <v>851</v>
      </c>
      <c r="P333" s="96">
        <v>0.953040000000004</v>
      </c>
      <c r="Q333" s="96">
        <v>0</v>
      </c>
      <c r="R333" s="96">
        <v>0.91119231486720598</v>
      </c>
      <c r="S333" s="96">
        <v>0.99488768513280201</v>
      </c>
      <c r="T333" s="96">
        <v>0.27389000000000202</v>
      </c>
      <c r="U333" s="96">
        <v>6.0998921590086002E-24</v>
      </c>
      <c r="V333" s="96">
        <v>0.22202096897968901</v>
      </c>
      <c r="W333" s="96">
        <v>0.325759031020316</v>
      </c>
      <c r="X333" s="96">
        <v>0.35294000000000197</v>
      </c>
      <c r="Y333" s="96">
        <v>1.8470536552434299E-5</v>
      </c>
      <c r="Z333" s="96">
        <v>0.19204567638227699</v>
      </c>
      <c r="AA333" s="96">
        <v>0.51383432361772596</v>
      </c>
    </row>
    <row r="334" spans="1:27" x14ac:dyDescent="0.25">
      <c r="A334" t="str">
        <f t="shared" si="7"/>
        <v>Aug</v>
      </c>
      <c r="B334" t="s">
        <v>852</v>
      </c>
      <c r="C334" s="96">
        <v>0.95916500000001004</v>
      </c>
      <c r="D334" s="96">
        <v>0</v>
      </c>
      <c r="E334" s="96">
        <v>0.91738137259909003</v>
      </c>
      <c r="F334" s="96">
        <v>1.00094862740093</v>
      </c>
      <c r="G334" s="96">
        <v>0.23169500000000001</v>
      </c>
      <c r="H334" s="96">
        <v>1.8596746890339599E-25</v>
      </c>
      <c r="I334" s="96">
        <v>0.19047718029033001</v>
      </c>
      <c r="J334" s="96">
        <v>0.27291281970967002</v>
      </c>
      <c r="K334" s="96">
        <v>0.35695000000000099</v>
      </c>
      <c r="L334" s="96">
        <v>1.50478823519474E-4</v>
      </c>
      <c r="M334" s="96">
        <v>0.173420429667686</v>
      </c>
      <c r="N334" s="96">
        <v>0.54047957033231697</v>
      </c>
      <c r="O334" t="s">
        <v>852</v>
      </c>
      <c r="P334" s="96">
        <v>0.93709000000000398</v>
      </c>
      <c r="Q334" s="96">
        <v>0</v>
      </c>
      <c r="R334" s="96">
        <v>0.89524231486720596</v>
      </c>
      <c r="S334" s="96">
        <v>0.97893768513280099</v>
      </c>
      <c r="T334" s="96">
        <v>0.22717000000000301</v>
      </c>
      <c r="U334" s="96">
        <v>3.2806909984594402E-17</v>
      </c>
      <c r="V334" s="96">
        <v>0.175300968979689</v>
      </c>
      <c r="W334" s="96">
        <v>0.27903903102031602</v>
      </c>
      <c r="X334" s="96">
        <v>0.34360000000000102</v>
      </c>
      <c r="Y334" s="96">
        <v>3.0412406384754301E-5</v>
      </c>
      <c r="Z334" s="96">
        <v>0.182705676382276</v>
      </c>
      <c r="AA334" s="96">
        <v>0.50449432361772595</v>
      </c>
    </row>
    <row r="335" spans="1:27" x14ac:dyDescent="0.25">
      <c r="A335" t="str">
        <f t="shared" si="7"/>
        <v>Aug</v>
      </c>
      <c r="B335" t="s">
        <v>853</v>
      </c>
      <c r="C335" s="96">
        <v>0.92119000000000395</v>
      </c>
      <c r="D335" s="96">
        <v>0</v>
      </c>
      <c r="E335" s="96">
        <v>0.87940637259908405</v>
      </c>
      <c r="F335" s="96">
        <v>0.96297362740092296</v>
      </c>
      <c r="G335" s="96">
        <v>0.212945</v>
      </c>
      <c r="H335" s="96">
        <v>4.3590955380697795E-22</v>
      </c>
      <c r="I335" s="96">
        <v>0.17172718029032999</v>
      </c>
      <c r="J335" s="96">
        <v>0.25416281970966997</v>
      </c>
      <c r="K335" s="96">
        <v>0.35398999999999903</v>
      </c>
      <c r="L335" s="96">
        <v>1.7037287208751E-4</v>
      </c>
      <c r="M335" s="96">
        <v>0.17046042966768399</v>
      </c>
      <c r="N335" s="96">
        <v>0.53751957033231501</v>
      </c>
      <c r="O335" t="s">
        <v>853</v>
      </c>
      <c r="P335" s="96">
        <v>0.94944000000000295</v>
      </c>
      <c r="Q335" s="96">
        <v>0</v>
      </c>
      <c r="R335" s="96">
        <v>0.90759231486720504</v>
      </c>
      <c r="S335" s="96">
        <v>0.99128768513280097</v>
      </c>
      <c r="T335" s="96">
        <v>0.22982000000000299</v>
      </c>
      <c r="U335" s="96">
        <v>1.4514364304799799E-17</v>
      </c>
      <c r="V335" s="96">
        <v>0.17795096897969001</v>
      </c>
      <c r="W335" s="96">
        <v>0.281689031020317</v>
      </c>
      <c r="X335" s="96">
        <v>0.36114000000000102</v>
      </c>
      <c r="Y335" s="96">
        <v>1.18076230948403E-5</v>
      </c>
      <c r="Z335" s="96">
        <v>0.200245676382276</v>
      </c>
      <c r="AA335" s="96">
        <v>0.52203432361772495</v>
      </c>
    </row>
    <row r="336" spans="1:27" x14ac:dyDescent="0.25">
      <c r="A336" t="str">
        <f t="shared" si="7"/>
        <v>Aug</v>
      </c>
      <c r="B336" t="s">
        <v>854</v>
      </c>
      <c r="C336" s="96">
        <v>0.92282000000000797</v>
      </c>
      <c r="D336" s="96">
        <v>0</v>
      </c>
      <c r="E336" s="96">
        <v>0.88103637259908896</v>
      </c>
      <c r="F336" s="96">
        <v>0.96460362740092798</v>
      </c>
      <c r="G336" s="96">
        <v>0.21865000000000001</v>
      </c>
      <c r="H336" s="96">
        <v>4.2899016651090099E-23</v>
      </c>
      <c r="I336" s="96">
        <v>0.17743218029033</v>
      </c>
      <c r="J336" s="96">
        <v>0.25986781970966999</v>
      </c>
      <c r="K336" s="96">
        <v>0.36161500000000102</v>
      </c>
      <c r="L336" s="96">
        <v>1.2351765044276301E-4</v>
      </c>
      <c r="M336" s="96">
        <v>0.17808542966768501</v>
      </c>
      <c r="N336" s="96">
        <v>0.545144570332316</v>
      </c>
      <c r="O336" t="s">
        <v>854</v>
      </c>
      <c r="P336" s="96">
        <v>0.91287000000000396</v>
      </c>
      <c r="Q336" s="96">
        <v>0</v>
      </c>
      <c r="R336" s="96">
        <v>0.87102231486720705</v>
      </c>
      <c r="S336" s="96">
        <v>0.95471768513280197</v>
      </c>
      <c r="T336" s="96">
        <v>0.217500000000003</v>
      </c>
      <c r="U336" s="96">
        <v>6.0136471196863001E-16</v>
      </c>
      <c r="V336" s="96">
        <v>0.16563096897968899</v>
      </c>
      <c r="W336" s="96">
        <v>0.26936903102031701</v>
      </c>
      <c r="X336" s="96">
        <v>0.35749000000000097</v>
      </c>
      <c r="Y336" s="96">
        <v>1.4425787334795599E-5</v>
      </c>
      <c r="Z336" s="96">
        <v>0.19659567638227601</v>
      </c>
      <c r="AA336" s="96">
        <v>0.51838432361772502</v>
      </c>
    </row>
    <row r="337" spans="1:27" x14ac:dyDescent="0.25">
      <c r="A337" t="str">
        <f t="shared" si="7"/>
        <v>Aug</v>
      </c>
      <c r="B337" t="s">
        <v>855</v>
      </c>
      <c r="C337" s="96">
        <v>0.93691500000000905</v>
      </c>
      <c r="D337" s="96">
        <v>0</v>
      </c>
      <c r="E337" s="96">
        <v>0.89513137259908904</v>
      </c>
      <c r="F337" s="96">
        <v>0.97869862740092906</v>
      </c>
      <c r="G337" s="96">
        <v>0.221025</v>
      </c>
      <c r="H337" s="96">
        <v>1.6158558080583601E-23</v>
      </c>
      <c r="I337" s="96">
        <v>0.17980718029032999</v>
      </c>
      <c r="J337" s="96">
        <v>0.26224281970967001</v>
      </c>
      <c r="K337" s="96">
        <v>0.34825</v>
      </c>
      <c r="L337" s="96">
        <v>2.16223684898592E-4</v>
      </c>
      <c r="M337" s="96">
        <v>0.16472042966768399</v>
      </c>
      <c r="N337" s="96">
        <v>0.53177957033231604</v>
      </c>
      <c r="O337" t="s">
        <v>855</v>
      </c>
      <c r="P337" s="96">
        <v>0.93149000000000404</v>
      </c>
      <c r="Q337" s="96">
        <v>0</v>
      </c>
      <c r="R337" s="96">
        <v>0.88964231486720602</v>
      </c>
      <c r="S337" s="96">
        <v>0.97333768513280206</v>
      </c>
      <c r="T337" s="96">
        <v>0.22310000000000299</v>
      </c>
      <c r="U337" s="96">
        <v>1.13039783794885E-16</v>
      </c>
      <c r="V337" s="96">
        <v>0.17123096897968901</v>
      </c>
      <c r="W337" s="96">
        <v>0.274969031020316</v>
      </c>
      <c r="X337" s="96">
        <v>0.34755000000000102</v>
      </c>
      <c r="Y337" s="96">
        <v>2.46648927650055E-5</v>
      </c>
      <c r="Z337" s="96">
        <v>0.18665567638227601</v>
      </c>
      <c r="AA337" s="96">
        <v>0.50844432361772596</v>
      </c>
    </row>
    <row r="338" spans="1:27" x14ac:dyDescent="0.25">
      <c r="A338" t="s">
        <v>486</v>
      </c>
      <c r="B338" t="s">
        <v>856</v>
      </c>
      <c r="C338" s="96">
        <v>0.85404000000000602</v>
      </c>
      <c r="D338" s="96">
        <v>0</v>
      </c>
      <c r="E338" s="96">
        <v>0.81225637259908601</v>
      </c>
      <c r="F338" s="96">
        <v>0.89582362740092603</v>
      </c>
      <c r="G338" s="96">
        <v>0.27964500000000098</v>
      </c>
      <c r="H338" s="96">
        <v>9.0029028815993804E-35</v>
      </c>
      <c r="I338" s="96">
        <v>0.238427180290331</v>
      </c>
      <c r="J338" s="96">
        <v>0.32086281970967101</v>
      </c>
      <c r="K338" s="96">
        <v>0.36410500000000001</v>
      </c>
      <c r="L338" s="96">
        <v>1.11065901018535E-4</v>
      </c>
      <c r="M338" s="96">
        <v>0.180575429667685</v>
      </c>
      <c r="N338" s="96">
        <v>0.547634570332316</v>
      </c>
      <c r="O338" t="s">
        <v>856</v>
      </c>
      <c r="P338" s="96">
        <v>0.86379000000000405</v>
      </c>
      <c r="Q338" s="96">
        <v>0</v>
      </c>
      <c r="R338" s="96">
        <v>0.82194231486720604</v>
      </c>
      <c r="S338" s="96">
        <v>0.90563768513280196</v>
      </c>
      <c r="T338" s="96">
        <v>0.288020000000002</v>
      </c>
      <c r="U338" s="96">
        <v>3.5864079023335703E-26</v>
      </c>
      <c r="V338" s="96">
        <v>0.23615096897968901</v>
      </c>
      <c r="W338" s="96">
        <v>0.33988903102031598</v>
      </c>
      <c r="X338" s="96">
        <v>0.36548000000000103</v>
      </c>
      <c r="Y338" s="96">
        <v>9.2840376659199499E-6</v>
      </c>
      <c r="Z338" s="96">
        <v>0.20458567638227601</v>
      </c>
      <c r="AA338" s="96">
        <v>0.52637432361772496</v>
      </c>
    </row>
    <row r="339" spans="1:27" x14ac:dyDescent="0.25">
      <c r="A339" t="str">
        <f t="shared" ref="A339:A379" si="8">A338</f>
        <v>Sep</v>
      </c>
      <c r="B339" t="s">
        <v>857</v>
      </c>
      <c r="C339" s="96">
        <v>0.90257500000000901</v>
      </c>
      <c r="D339" s="96">
        <v>0</v>
      </c>
      <c r="E339" s="96">
        <v>0.860791372599089</v>
      </c>
      <c r="F339" s="96">
        <v>0.94435862740092802</v>
      </c>
      <c r="G339" s="96">
        <v>0.51521499999999898</v>
      </c>
      <c r="H339" s="96">
        <v>0</v>
      </c>
      <c r="I339" s="96">
        <v>0.473997180290329</v>
      </c>
      <c r="J339" s="96">
        <v>0.55643281970966896</v>
      </c>
      <c r="K339" s="96">
        <v>0.38704500000000103</v>
      </c>
      <c r="L339" s="96">
        <v>4.0552632817166297E-5</v>
      </c>
      <c r="M339" s="96">
        <v>0.20351542966768499</v>
      </c>
      <c r="N339" s="96">
        <v>0.57057457033231695</v>
      </c>
      <c r="O339" t="s">
        <v>857</v>
      </c>
      <c r="P339" s="96">
        <v>0.89430000000000298</v>
      </c>
      <c r="Q339" s="96">
        <v>0</v>
      </c>
      <c r="R339" s="96">
        <v>0.85245231486720596</v>
      </c>
      <c r="S339" s="96">
        <v>0.936147685132801</v>
      </c>
      <c r="T339" s="96">
        <v>0.49574000000000101</v>
      </c>
      <c r="U339" s="96">
        <v>0</v>
      </c>
      <c r="V339" s="96">
        <v>0.44387096897968698</v>
      </c>
      <c r="W339" s="96">
        <v>0.547609031020315</v>
      </c>
      <c r="X339" s="96">
        <v>0.38432000000000099</v>
      </c>
      <c r="Y339" s="96">
        <v>3.1751964876723601E-6</v>
      </c>
      <c r="Z339" s="96">
        <v>0.22342567638227601</v>
      </c>
      <c r="AA339" s="96">
        <v>0.54521432361772504</v>
      </c>
    </row>
    <row r="340" spans="1:27" x14ac:dyDescent="0.25">
      <c r="A340" t="str">
        <f t="shared" si="8"/>
        <v>Sep</v>
      </c>
      <c r="B340" t="s">
        <v>858</v>
      </c>
      <c r="C340" s="96">
        <v>0.87427500000000602</v>
      </c>
      <c r="D340" s="96">
        <v>0</v>
      </c>
      <c r="E340" s="96">
        <v>0.83249137259908601</v>
      </c>
      <c r="F340" s="96">
        <v>0.91605862740092503</v>
      </c>
      <c r="G340" s="96">
        <v>0.30634999999999601</v>
      </c>
      <c r="H340" s="96">
        <v>2.6200393203446099E-40</v>
      </c>
      <c r="I340" s="96">
        <v>0.26513218029032598</v>
      </c>
      <c r="J340" s="96">
        <v>0.34756781970966599</v>
      </c>
      <c r="K340" s="96">
        <v>0.37771500000000102</v>
      </c>
      <c r="L340" s="96">
        <v>6.1471829433252002E-5</v>
      </c>
      <c r="M340" s="96">
        <v>0.19418542966768601</v>
      </c>
      <c r="N340" s="96">
        <v>0.56124457033231701</v>
      </c>
      <c r="O340" t="s">
        <v>858</v>
      </c>
      <c r="P340" s="96">
        <v>0.87515000000000298</v>
      </c>
      <c r="Q340" s="96">
        <v>0</v>
      </c>
      <c r="R340" s="96">
        <v>0.83330231486720496</v>
      </c>
      <c r="S340" s="96">
        <v>0.9169976851328</v>
      </c>
      <c r="T340" s="96">
        <v>0.30520000000000003</v>
      </c>
      <c r="U340" s="96">
        <v>5.3404032537204997E-29</v>
      </c>
      <c r="V340" s="96">
        <v>0.25333096897968699</v>
      </c>
      <c r="W340" s="96">
        <v>0.35706903102031401</v>
      </c>
      <c r="X340" s="96">
        <v>0.37604000000000098</v>
      </c>
      <c r="Y340" s="96">
        <v>5.1178719972180802E-6</v>
      </c>
      <c r="Z340" s="96">
        <v>0.215145676382276</v>
      </c>
      <c r="AA340" s="96">
        <v>0.53693432361772597</v>
      </c>
    </row>
    <row r="341" spans="1:27" x14ac:dyDescent="0.25">
      <c r="A341" t="str">
        <f t="shared" si="8"/>
        <v>Sep</v>
      </c>
      <c r="B341" t="s">
        <v>859</v>
      </c>
      <c r="C341" s="96">
        <v>0.84983000000000797</v>
      </c>
      <c r="D341" s="96">
        <v>0</v>
      </c>
      <c r="E341" s="96">
        <v>0.80804637259908796</v>
      </c>
      <c r="F341" s="96">
        <v>0.89161362740092798</v>
      </c>
      <c r="G341" s="96">
        <v>0.30590499999999599</v>
      </c>
      <c r="H341" s="96">
        <v>3.2525344965860201E-40</v>
      </c>
      <c r="I341" s="96">
        <v>0.26468718029032601</v>
      </c>
      <c r="J341" s="96">
        <v>0.34712281970966602</v>
      </c>
      <c r="K341" s="96">
        <v>0.363400000000001</v>
      </c>
      <c r="L341" s="96">
        <v>1.14465248099733E-4</v>
      </c>
      <c r="M341" s="96">
        <v>0.17987042966768499</v>
      </c>
      <c r="N341" s="96">
        <v>0.54692957033231704</v>
      </c>
      <c r="O341" t="s">
        <v>859</v>
      </c>
      <c r="P341" s="96">
        <v>0.86988000000000298</v>
      </c>
      <c r="Q341" s="96">
        <v>0</v>
      </c>
      <c r="R341" s="96">
        <v>0.82803231486720597</v>
      </c>
      <c r="S341" s="96">
        <v>0.911727685132801</v>
      </c>
      <c r="T341" s="96">
        <v>0.37038000000000099</v>
      </c>
      <c r="U341" s="96">
        <v>8.8324283154437804E-41</v>
      </c>
      <c r="V341" s="96">
        <v>0.318510968979687</v>
      </c>
      <c r="W341" s="96">
        <v>0.42224903102031502</v>
      </c>
      <c r="X341" s="96">
        <v>0.37115000000000098</v>
      </c>
      <c r="Y341" s="96">
        <v>6.7556029195255097E-6</v>
      </c>
      <c r="Z341" s="96">
        <v>0.21025567638227599</v>
      </c>
      <c r="AA341" s="96">
        <v>0.53204432361772602</v>
      </c>
    </row>
    <row r="342" spans="1:27" x14ac:dyDescent="0.25">
      <c r="A342" t="str">
        <f t="shared" si="8"/>
        <v>Sep</v>
      </c>
      <c r="B342" t="s">
        <v>860</v>
      </c>
      <c r="C342" s="96">
        <v>0.86980500000000804</v>
      </c>
      <c r="D342" s="96">
        <v>0</v>
      </c>
      <c r="E342" s="96">
        <v>0.82802137259908803</v>
      </c>
      <c r="F342" s="96">
        <v>0.91158862740092805</v>
      </c>
      <c r="G342" s="96">
        <v>0.27373999999999699</v>
      </c>
      <c r="H342" s="96">
        <v>1.40765542799029E-33</v>
      </c>
      <c r="I342" s="96">
        <v>0.23252218029032701</v>
      </c>
      <c r="J342" s="96">
        <v>0.31495781970966702</v>
      </c>
      <c r="K342" s="96">
        <v>0.37633000000000399</v>
      </c>
      <c r="L342" s="96">
        <v>6.5340046506273097E-5</v>
      </c>
      <c r="M342" s="96">
        <v>0.19280042966768801</v>
      </c>
      <c r="N342" s="96">
        <v>0.55985957033231903</v>
      </c>
      <c r="O342" t="s">
        <v>860</v>
      </c>
      <c r="P342" s="96">
        <v>0.89638000000000395</v>
      </c>
      <c r="Q342" s="96">
        <v>0</v>
      </c>
      <c r="R342" s="96">
        <v>0.85453231486720604</v>
      </c>
      <c r="S342" s="96">
        <v>0.93822768513280097</v>
      </c>
      <c r="T342" s="96">
        <v>0.307890000000001</v>
      </c>
      <c r="U342" s="96">
        <v>1.87850553537634E-29</v>
      </c>
      <c r="V342" s="96">
        <v>0.25602096897968701</v>
      </c>
      <c r="W342" s="96">
        <v>0.35975903102031398</v>
      </c>
      <c r="X342" s="96">
        <v>0.369230000000002</v>
      </c>
      <c r="Y342" s="96">
        <v>7.5270985366616404E-6</v>
      </c>
      <c r="Z342" s="96">
        <v>0.20833567638227701</v>
      </c>
      <c r="AA342" s="96">
        <v>0.53012432361772599</v>
      </c>
    </row>
    <row r="343" spans="1:27" x14ac:dyDescent="0.25">
      <c r="A343" t="str">
        <f t="shared" si="8"/>
        <v>Sep</v>
      </c>
      <c r="B343" t="s">
        <v>861</v>
      </c>
      <c r="C343" s="96">
        <v>0.939890000000009</v>
      </c>
      <c r="D343" s="96">
        <v>0</v>
      </c>
      <c r="E343" s="96">
        <v>0.89810637259908899</v>
      </c>
      <c r="F343" s="96">
        <v>0.98167362740092901</v>
      </c>
      <c r="G343" s="96">
        <v>0.25438000000000099</v>
      </c>
      <c r="H343" s="96">
        <v>9.4640020359822395E-30</v>
      </c>
      <c r="I343" s="96">
        <v>0.21316218029033099</v>
      </c>
      <c r="J343" s="96">
        <v>0.29559781970967097</v>
      </c>
      <c r="K343" s="96">
        <v>0.41028500000000001</v>
      </c>
      <c r="L343" s="96">
        <v>1.3869223037408601E-5</v>
      </c>
      <c r="M343" s="96">
        <v>0.226755429667683</v>
      </c>
      <c r="N343" s="96">
        <v>0.59381457033231599</v>
      </c>
      <c r="O343" t="s">
        <v>861</v>
      </c>
      <c r="P343" s="96">
        <v>0.92459000000000302</v>
      </c>
      <c r="Q343" s="96">
        <v>0</v>
      </c>
      <c r="R343" s="96">
        <v>0.882742314867206</v>
      </c>
      <c r="S343" s="96">
        <v>0.96643768513280104</v>
      </c>
      <c r="T343" s="96">
        <v>0.25913000000000203</v>
      </c>
      <c r="U343" s="96">
        <v>1.0494628547330001E-21</v>
      </c>
      <c r="V343" s="96">
        <v>0.20726096897968799</v>
      </c>
      <c r="W343" s="96">
        <v>0.31099903102031601</v>
      </c>
      <c r="X343" s="96">
        <v>0.42531000000000102</v>
      </c>
      <c r="Y343" s="96">
        <v>2.6135557742385698E-7</v>
      </c>
      <c r="Z343" s="96">
        <v>0.26441567638227598</v>
      </c>
      <c r="AA343" s="96">
        <v>0.58620432361772601</v>
      </c>
    </row>
    <row r="344" spans="1:27" x14ac:dyDescent="0.25">
      <c r="A344" t="str">
        <f t="shared" si="8"/>
        <v>Sep</v>
      </c>
      <c r="B344" t="s">
        <v>862</v>
      </c>
      <c r="C344" s="96">
        <v>0.903455000000008</v>
      </c>
      <c r="D344" s="96">
        <v>0</v>
      </c>
      <c r="E344" s="96">
        <v>0.86167137259908799</v>
      </c>
      <c r="F344" s="96">
        <v>0.94523862740092701</v>
      </c>
      <c r="G344" s="96">
        <v>0.33954000000000201</v>
      </c>
      <c r="H344" s="96">
        <v>0</v>
      </c>
      <c r="I344" s="96">
        <v>0.29832218029033197</v>
      </c>
      <c r="J344" s="96">
        <v>0.38075781970967199</v>
      </c>
      <c r="K344" s="96">
        <v>0.39140000000000102</v>
      </c>
      <c r="L344" s="96">
        <v>3.32990961823713E-5</v>
      </c>
      <c r="M344" s="96">
        <v>0.20787042966768501</v>
      </c>
      <c r="N344" s="96">
        <v>0.57492957033231695</v>
      </c>
      <c r="O344" t="s">
        <v>862</v>
      </c>
      <c r="P344" s="96">
        <v>0.890930000000003</v>
      </c>
      <c r="Q344" s="96">
        <v>0</v>
      </c>
      <c r="R344" s="96">
        <v>0.84908231486720498</v>
      </c>
      <c r="S344" s="96">
        <v>0.93277768513280002</v>
      </c>
      <c r="T344" s="96">
        <v>0.33679000000000198</v>
      </c>
      <c r="U344" s="96">
        <v>1.6482931593777801E-34</v>
      </c>
      <c r="V344" s="96">
        <v>0.28492096897968799</v>
      </c>
      <c r="W344" s="96">
        <v>0.38865903102031601</v>
      </c>
      <c r="X344" s="96">
        <v>0.40600000000000203</v>
      </c>
      <c r="Y344" s="96">
        <v>8.7133663396847898E-7</v>
      </c>
      <c r="Z344" s="96">
        <v>0.24510567638227701</v>
      </c>
      <c r="AA344" s="96">
        <v>0.56689432361772596</v>
      </c>
    </row>
    <row r="345" spans="1:27" x14ac:dyDescent="0.25">
      <c r="A345" t="str">
        <f t="shared" si="8"/>
        <v>Sep</v>
      </c>
      <c r="B345" t="s">
        <v>863</v>
      </c>
      <c r="C345" s="96">
        <v>0.91352000000000699</v>
      </c>
      <c r="D345" s="96">
        <v>0</v>
      </c>
      <c r="E345" s="96">
        <v>0.87173637259908698</v>
      </c>
      <c r="F345" s="96">
        <v>0.955303627400926</v>
      </c>
      <c r="G345" s="96">
        <v>0.217669999999999</v>
      </c>
      <c r="H345" s="96">
        <v>6.4061672487788397E-23</v>
      </c>
      <c r="I345" s="96">
        <v>0.176452180290329</v>
      </c>
      <c r="J345" s="96">
        <v>0.25888781970966901</v>
      </c>
      <c r="K345" s="96">
        <v>0.38014000000000098</v>
      </c>
      <c r="L345" s="96">
        <v>5.5217339032832797E-5</v>
      </c>
      <c r="M345" s="96">
        <v>0.19661042966768599</v>
      </c>
      <c r="N345" s="96">
        <v>0.56366957033231702</v>
      </c>
      <c r="O345" t="s">
        <v>863</v>
      </c>
      <c r="P345" s="96">
        <v>0.92582000000000297</v>
      </c>
      <c r="Q345" s="96">
        <v>0</v>
      </c>
      <c r="R345" s="96">
        <v>0.88397231486720595</v>
      </c>
      <c r="S345" s="96">
        <v>0.96766768513280099</v>
      </c>
      <c r="T345" s="96">
        <v>0.22407000000000199</v>
      </c>
      <c r="U345" s="96">
        <v>8.4318393861656606E-17</v>
      </c>
      <c r="V345" s="96">
        <v>0.17220096897968801</v>
      </c>
      <c r="W345" s="96">
        <v>0.27593903102031597</v>
      </c>
      <c r="X345" s="96">
        <v>0.38464000000000098</v>
      </c>
      <c r="Y345" s="96">
        <v>3.11658316684123E-6</v>
      </c>
      <c r="Z345" s="96">
        <v>0.22374567638227699</v>
      </c>
      <c r="AA345" s="96">
        <v>0.54553432361772602</v>
      </c>
    </row>
    <row r="346" spans="1:27" x14ac:dyDescent="0.25">
      <c r="A346" t="str">
        <f t="shared" si="8"/>
        <v>Sep</v>
      </c>
      <c r="B346" t="s">
        <v>864</v>
      </c>
      <c r="C346" s="96">
        <v>0.93560500000001001</v>
      </c>
      <c r="D346" s="96">
        <v>0</v>
      </c>
      <c r="E346" s="96">
        <v>0.89382137259909</v>
      </c>
      <c r="F346" s="96">
        <v>0.97738862740093002</v>
      </c>
      <c r="G346" s="96">
        <v>0.23099499999999701</v>
      </c>
      <c r="H346" s="96">
        <v>2.5020650292825398E-25</v>
      </c>
      <c r="I346" s="96">
        <v>0.189777180290327</v>
      </c>
      <c r="J346" s="96">
        <v>0.27221281970966699</v>
      </c>
      <c r="K346" s="96">
        <v>0.38447500000000101</v>
      </c>
      <c r="L346" s="96">
        <v>4.5514507381596398E-5</v>
      </c>
      <c r="M346" s="96">
        <v>0.200945429667685</v>
      </c>
      <c r="N346" s="96">
        <v>0.56800457033231599</v>
      </c>
      <c r="O346" t="s">
        <v>864</v>
      </c>
      <c r="P346" s="96">
        <v>0.93683000000000405</v>
      </c>
      <c r="Q346" s="96">
        <v>0</v>
      </c>
      <c r="R346" s="96">
        <v>0.89498231486720603</v>
      </c>
      <c r="S346" s="96">
        <v>0.97867768513280096</v>
      </c>
      <c r="T346" s="96">
        <v>0.23452000000000101</v>
      </c>
      <c r="U346" s="96">
        <v>3.3517619385689799E-18</v>
      </c>
      <c r="V346" s="96">
        <v>0.182650968979687</v>
      </c>
      <c r="W346" s="96">
        <v>0.28638903102031499</v>
      </c>
      <c r="X346" s="96">
        <v>0.38465000000000099</v>
      </c>
      <c r="Y346" s="96">
        <v>3.1147683559519298E-6</v>
      </c>
      <c r="Z346" s="96">
        <v>0.223755676382276</v>
      </c>
      <c r="AA346" s="96">
        <v>0.54554432361772598</v>
      </c>
    </row>
    <row r="347" spans="1:27" x14ac:dyDescent="0.25">
      <c r="A347" t="str">
        <f t="shared" si="8"/>
        <v>Sep</v>
      </c>
      <c r="B347" t="s">
        <v>865</v>
      </c>
      <c r="C347" s="96">
        <v>0.98621000000001002</v>
      </c>
      <c r="D347" s="96">
        <v>0</v>
      </c>
      <c r="E347" s="96">
        <v>0.94442637259909001</v>
      </c>
      <c r="F347" s="96">
        <v>1.02799362740093</v>
      </c>
      <c r="G347" s="96">
        <v>0.23280500000000001</v>
      </c>
      <c r="H347" s="96">
        <v>1.1604700799223199E-25</v>
      </c>
      <c r="I347" s="96">
        <v>0.19158718029033001</v>
      </c>
      <c r="J347" s="96">
        <v>0.27402281970967002</v>
      </c>
      <c r="K347" s="96">
        <v>0.39496500000000101</v>
      </c>
      <c r="L347" s="96">
        <v>2.8299282996587401E-5</v>
      </c>
      <c r="M347" s="96">
        <v>0.211435429667685</v>
      </c>
      <c r="N347" s="96">
        <v>0.57849457033231799</v>
      </c>
      <c r="O347" t="s">
        <v>865</v>
      </c>
      <c r="P347" s="96">
        <v>0.98156000000000398</v>
      </c>
      <c r="Q347" s="96">
        <v>0</v>
      </c>
      <c r="R347" s="96">
        <v>0.93971231486720597</v>
      </c>
      <c r="S347" s="96">
        <v>1.0234076851328</v>
      </c>
      <c r="T347" s="96">
        <v>0.23738000000000201</v>
      </c>
      <c r="U347" s="96">
        <v>1.35747107839477E-18</v>
      </c>
      <c r="V347" s="96">
        <v>0.18551096897968899</v>
      </c>
      <c r="W347" s="96">
        <v>0.28924903102031602</v>
      </c>
      <c r="X347" s="96">
        <v>0.39524000000000098</v>
      </c>
      <c r="Y347" s="96">
        <v>1.6683725375380601E-6</v>
      </c>
      <c r="Z347" s="96">
        <v>0.23434567638227599</v>
      </c>
      <c r="AA347" s="96">
        <v>0.55613432361772597</v>
      </c>
    </row>
    <row r="348" spans="1:27" x14ac:dyDescent="0.25">
      <c r="A348" t="str">
        <f t="shared" si="8"/>
        <v>Sep</v>
      </c>
      <c r="B348" t="s">
        <v>866</v>
      </c>
      <c r="C348" s="96">
        <v>0.94897000000000797</v>
      </c>
      <c r="D348" s="96">
        <v>0</v>
      </c>
      <c r="E348" s="96">
        <v>0.90718637259908796</v>
      </c>
      <c r="F348" s="96">
        <v>0.99075362740092798</v>
      </c>
      <c r="G348" s="96">
        <v>0.230404999999998</v>
      </c>
      <c r="H348" s="96">
        <v>3.2116880103292901E-25</v>
      </c>
      <c r="I348" s="96">
        <v>0.18918718029032799</v>
      </c>
      <c r="J348" s="96">
        <v>0.27162281970966801</v>
      </c>
      <c r="K348" s="96">
        <v>0.45411000000000301</v>
      </c>
      <c r="L348" s="96">
        <v>1.59230738836932E-6</v>
      </c>
      <c r="M348" s="96">
        <v>0.27058042966768803</v>
      </c>
      <c r="N348" s="96">
        <v>0.637639570332318</v>
      </c>
      <c r="O348" t="s">
        <v>866</v>
      </c>
      <c r="P348" s="96">
        <v>0.93382000000000298</v>
      </c>
      <c r="Q348" s="96">
        <v>0</v>
      </c>
      <c r="R348" s="96">
        <v>0.89197231486720596</v>
      </c>
      <c r="S348" s="96">
        <v>0.975667685132801</v>
      </c>
      <c r="T348" s="96">
        <v>0.23508000000000201</v>
      </c>
      <c r="U348" s="96">
        <v>2.8100950966480398E-18</v>
      </c>
      <c r="V348" s="96">
        <v>0.183210968979689</v>
      </c>
      <c r="W348" s="96">
        <v>0.28694903102031599</v>
      </c>
      <c r="X348" s="96">
        <v>0.43876000000000098</v>
      </c>
      <c r="Y348" s="96">
        <v>1.09740824132884E-7</v>
      </c>
      <c r="Z348" s="96">
        <v>0.27786567638227699</v>
      </c>
      <c r="AA348" s="96">
        <v>0.59965432361772597</v>
      </c>
    </row>
    <row r="349" spans="1:27" x14ac:dyDescent="0.25">
      <c r="A349" t="str">
        <f t="shared" si="8"/>
        <v>Sep</v>
      </c>
      <c r="B349" t="s">
        <v>867</v>
      </c>
      <c r="C349" s="96">
        <v>0.93558500000000699</v>
      </c>
      <c r="D349" s="96">
        <v>0</v>
      </c>
      <c r="E349" s="96">
        <v>0.89380137259908699</v>
      </c>
      <c r="F349" s="96">
        <v>0.977368627400927</v>
      </c>
      <c r="G349" s="96">
        <v>0.22786499999999901</v>
      </c>
      <c r="H349" s="96">
        <v>9.3688991606748597E-25</v>
      </c>
      <c r="I349" s="96">
        <v>0.18664718029032901</v>
      </c>
      <c r="J349" s="96">
        <v>0.26908281970966902</v>
      </c>
      <c r="K349" s="96">
        <v>0.45605000000000001</v>
      </c>
      <c r="L349" s="96">
        <v>1.4407307830862701E-6</v>
      </c>
      <c r="M349" s="96">
        <v>0.27252042966768403</v>
      </c>
      <c r="N349" s="96">
        <v>0.63957957033231605</v>
      </c>
      <c r="O349" t="s">
        <v>867</v>
      </c>
      <c r="P349" s="96">
        <v>0.94671000000000305</v>
      </c>
      <c r="Q349" s="96">
        <v>0</v>
      </c>
      <c r="R349" s="96">
        <v>0.90486231486720503</v>
      </c>
      <c r="S349" s="96">
        <v>0.98855768513280096</v>
      </c>
      <c r="T349" s="96">
        <v>0.23419000000000201</v>
      </c>
      <c r="U349" s="96">
        <v>3.7180358167557398E-18</v>
      </c>
      <c r="V349" s="96">
        <v>0.182320968979688</v>
      </c>
      <c r="W349" s="96">
        <v>0.28605903102031499</v>
      </c>
      <c r="X349" s="96">
        <v>0.475300000000001</v>
      </c>
      <c r="Y349" s="96">
        <v>9.2175758376929205E-9</v>
      </c>
      <c r="Z349" s="96">
        <v>0.31440567638227601</v>
      </c>
      <c r="AA349" s="96">
        <v>0.63619432361772599</v>
      </c>
    </row>
    <row r="350" spans="1:27" x14ac:dyDescent="0.25">
      <c r="A350" t="str">
        <f t="shared" si="8"/>
        <v>Sep</v>
      </c>
      <c r="B350" t="s">
        <v>868</v>
      </c>
      <c r="C350" s="96">
        <v>0.93859500000000595</v>
      </c>
      <c r="D350" s="96">
        <v>0</v>
      </c>
      <c r="E350" s="96">
        <v>0.89681137259908705</v>
      </c>
      <c r="F350" s="96">
        <v>0.98037862740092596</v>
      </c>
      <c r="G350" s="96">
        <v>0.22945499999999899</v>
      </c>
      <c r="H350" s="96">
        <v>4.7972187130129798E-25</v>
      </c>
      <c r="I350" s="96">
        <v>0.18823718029032899</v>
      </c>
      <c r="J350" s="96">
        <v>0.270672819709669</v>
      </c>
      <c r="K350" s="96">
        <v>0.443000000000004</v>
      </c>
      <c r="L350" s="96">
        <v>2.80444988640657E-6</v>
      </c>
      <c r="M350" s="96">
        <v>0.25947042966768802</v>
      </c>
      <c r="N350" s="96">
        <v>0.62652957033231904</v>
      </c>
      <c r="O350" t="s">
        <v>868</v>
      </c>
      <c r="P350" s="96">
        <v>0.93787000000000198</v>
      </c>
      <c r="Q350" s="96">
        <v>0</v>
      </c>
      <c r="R350" s="96">
        <v>0.89602231486720496</v>
      </c>
      <c r="S350" s="96">
        <v>0.9797176851328</v>
      </c>
      <c r="T350" s="96">
        <v>0.22803000000000201</v>
      </c>
      <c r="U350" s="96">
        <v>2.52001385545796E-17</v>
      </c>
      <c r="V350" s="96">
        <v>0.176160968979688</v>
      </c>
      <c r="W350" s="96">
        <v>0.27989903102031499</v>
      </c>
      <c r="X350" s="96">
        <v>0.43510000000000199</v>
      </c>
      <c r="Y350" s="96">
        <v>1.3929725831872999E-7</v>
      </c>
      <c r="Z350" s="96">
        <v>0.274205676382277</v>
      </c>
      <c r="AA350" s="96">
        <v>0.59599432361772597</v>
      </c>
    </row>
    <row r="351" spans="1:27" x14ac:dyDescent="0.25">
      <c r="A351" t="str">
        <f t="shared" si="8"/>
        <v>Sep</v>
      </c>
      <c r="B351" t="s">
        <v>869</v>
      </c>
      <c r="C351" s="96">
        <v>0.97158000000000599</v>
      </c>
      <c r="D351" s="96">
        <v>0</v>
      </c>
      <c r="E351" s="96">
        <v>0.92979637259908599</v>
      </c>
      <c r="F351" s="96">
        <v>1.0133636274009299</v>
      </c>
      <c r="G351" s="96">
        <v>0.22893999999999601</v>
      </c>
      <c r="H351" s="96">
        <v>5.9604285642120196E-25</v>
      </c>
      <c r="I351" s="96">
        <v>0.187722180290326</v>
      </c>
      <c r="J351" s="96">
        <v>0.27015781970966601</v>
      </c>
      <c r="K351" s="96">
        <v>0.39803500000000103</v>
      </c>
      <c r="L351" s="96">
        <v>2.4575360289397801E-5</v>
      </c>
      <c r="M351" s="96">
        <v>0.21450542966768599</v>
      </c>
      <c r="N351" s="96">
        <v>0.58156457033231601</v>
      </c>
      <c r="O351" t="s">
        <v>869</v>
      </c>
      <c r="P351" s="96">
        <v>0.97588000000000297</v>
      </c>
      <c r="Q351" s="96">
        <v>0</v>
      </c>
      <c r="R351" s="96">
        <v>0.93403231486720495</v>
      </c>
      <c r="S351" s="96">
        <v>1.0177276851328001</v>
      </c>
      <c r="T351" s="96">
        <v>0.24364000000000099</v>
      </c>
      <c r="U351" s="96">
        <v>1.8192567659368401E-19</v>
      </c>
      <c r="V351" s="96">
        <v>0.19177096897968801</v>
      </c>
      <c r="W351" s="96">
        <v>0.29550903102031501</v>
      </c>
      <c r="X351" s="96">
        <v>0.39966000000000101</v>
      </c>
      <c r="Y351" s="96">
        <v>1.28001696994142E-6</v>
      </c>
      <c r="Z351" s="96">
        <v>0.238765676382276</v>
      </c>
      <c r="AA351" s="96">
        <v>0.56055432361772595</v>
      </c>
    </row>
    <row r="352" spans="1:27" x14ac:dyDescent="0.25">
      <c r="A352" t="str">
        <f t="shared" si="8"/>
        <v>Sep</v>
      </c>
      <c r="B352" t="s">
        <v>870</v>
      </c>
      <c r="C352" s="96">
        <v>0.84598500000000898</v>
      </c>
      <c r="D352" s="96">
        <v>0</v>
      </c>
      <c r="E352" s="96">
        <v>0.80420137259908897</v>
      </c>
      <c r="F352" s="96">
        <v>0.88776862740092899</v>
      </c>
      <c r="G352" s="96">
        <v>0.21116499999999899</v>
      </c>
      <c r="H352" s="96">
        <v>8.9153562930414303E-22</v>
      </c>
      <c r="I352" s="96">
        <v>0.16994718029032899</v>
      </c>
      <c r="J352" s="96">
        <v>0.25238281970966903</v>
      </c>
      <c r="K352" s="96">
        <v>0.36434999999999901</v>
      </c>
      <c r="L352" s="96">
        <v>1.0990710406974E-4</v>
      </c>
      <c r="M352" s="96">
        <v>0.180820429667684</v>
      </c>
      <c r="N352" s="96">
        <v>0.54787957033231305</v>
      </c>
      <c r="O352" t="s">
        <v>870</v>
      </c>
      <c r="P352" s="96">
        <v>0.87816000000000405</v>
      </c>
      <c r="Q352" s="96">
        <v>0</v>
      </c>
      <c r="R352" s="96">
        <v>0.83631231486720703</v>
      </c>
      <c r="S352" s="96">
        <v>0.92000768513280196</v>
      </c>
      <c r="T352" s="96">
        <v>0.22809000000000201</v>
      </c>
      <c r="U352" s="96">
        <v>2.47398319238321E-17</v>
      </c>
      <c r="V352" s="96">
        <v>0.176220968979688</v>
      </c>
      <c r="W352" s="96">
        <v>0.279959031020316</v>
      </c>
      <c r="X352" s="96">
        <v>0.37715000000000098</v>
      </c>
      <c r="Y352" s="96">
        <v>4.8031582075270804E-6</v>
      </c>
      <c r="Z352" s="96">
        <v>0.216255676382276</v>
      </c>
      <c r="AA352" s="96">
        <v>0.53804432361772503</v>
      </c>
    </row>
    <row r="353" spans="1:27" x14ac:dyDescent="0.25">
      <c r="A353" t="str">
        <f t="shared" si="8"/>
        <v>Sep</v>
      </c>
      <c r="B353" t="s">
        <v>871</v>
      </c>
      <c r="C353" s="96">
        <v>0.80967000000000799</v>
      </c>
      <c r="D353" s="96">
        <v>0</v>
      </c>
      <c r="E353" s="96">
        <v>0.76788637259908799</v>
      </c>
      <c r="F353" s="96">
        <v>0.851453627400928</v>
      </c>
      <c r="G353" s="96">
        <v>0.207429999999998</v>
      </c>
      <c r="H353" s="96">
        <v>3.9514025394652596E-21</v>
      </c>
      <c r="I353" s="96">
        <v>0.166212180290328</v>
      </c>
      <c r="J353" s="96">
        <v>0.24864781970966801</v>
      </c>
      <c r="K353" s="96">
        <v>0.35902499999999798</v>
      </c>
      <c r="L353" s="96">
        <v>1.3786371717526501E-4</v>
      </c>
      <c r="M353" s="96">
        <v>0.175495429667683</v>
      </c>
      <c r="N353" s="96">
        <v>0.54255457033231302</v>
      </c>
      <c r="O353" t="s">
        <v>871</v>
      </c>
      <c r="P353" s="96">
        <v>0.84572000000000402</v>
      </c>
      <c r="Q353" s="96">
        <v>0</v>
      </c>
      <c r="R353" s="96">
        <v>0.80387231486720601</v>
      </c>
      <c r="S353" s="96">
        <v>0.88756768513280104</v>
      </c>
      <c r="T353" s="96">
        <v>0.22423000000000201</v>
      </c>
      <c r="U353" s="96">
        <v>8.0330135341055006E-17</v>
      </c>
      <c r="V353" s="96">
        <v>0.172360968979688</v>
      </c>
      <c r="W353" s="96">
        <v>0.27609903102031502</v>
      </c>
      <c r="X353" s="96">
        <v>0.38895000000000102</v>
      </c>
      <c r="Y353" s="96">
        <v>2.42166872282254E-6</v>
      </c>
      <c r="Z353" s="96">
        <v>0.228055676382276</v>
      </c>
      <c r="AA353" s="96">
        <v>0.54984432361772495</v>
      </c>
    </row>
    <row r="354" spans="1:27" x14ac:dyDescent="0.25">
      <c r="A354" t="str">
        <f t="shared" si="8"/>
        <v>Sep</v>
      </c>
      <c r="B354" t="s">
        <v>872</v>
      </c>
      <c r="C354" s="96">
        <v>0.89488500000001003</v>
      </c>
      <c r="D354" s="96">
        <v>0</v>
      </c>
      <c r="E354" s="96">
        <v>0.85310137259909002</v>
      </c>
      <c r="F354" s="96">
        <v>0.93666862740093004</v>
      </c>
      <c r="G354" s="96">
        <v>0.49701499999999998</v>
      </c>
      <c r="H354" s="96">
        <v>0</v>
      </c>
      <c r="I354" s="96">
        <v>0.45579718029033001</v>
      </c>
      <c r="J354" s="96">
        <v>0.53823281970966996</v>
      </c>
      <c r="K354" s="96">
        <v>0.384405</v>
      </c>
      <c r="L354" s="96">
        <v>4.5657420090756398E-5</v>
      </c>
      <c r="M354" s="96">
        <v>0.20087542966768501</v>
      </c>
      <c r="N354" s="96">
        <v>0.56793457033231498</v>
      </c>
      <c r="O354" t="s">
        <v>872</v>
      </c>
      <c r="P354" s="96">
        <v>0.89801000000000397</v>
      </c>
      <c r="Q354" s="96">
        <v>0</v>
      </c>
      <c r="R354" s="96">
        <v>0.85616231486720595</v>
      </c>
      <c r="S354" s="96">
        <v>0.93985768513280199</v>
      </c>
      <c r="T354" s="96">
        <v>0.44804000000000099</v>
      </c>
      <c r="U354" s="96">
        <v>0</v>
      </c>
      <c r="V354" s="96">
        <v>0.39617096897968701</v>
      </c>
      <c r="W354" s="96">
        <v>0.49990903102031498</v>
      </c>
      <c r="X354" s="96">
        <v>0.38303000000000098</v>
      </c>
      <c r="Y354" s="96">
        <v>3.4224018298795198E-6</v>
      </c>
      <c r="Z354" s="96">
        <v>0.22213567638227599</v>
      </c>
      <c r="AA354" s="96">
        <v>0.54392432361772503</v>
      </c>
    </row>
    <row r="355" spans="1:27" x14ac:dyDescent="0.25">
      <c r="A355" t="str">
        <f t="shared" si="8"/>
        <v>Sep</v>
      </c>
      <c r="B355" t="s">
        <v>873</v>
      </c>
      <c r="C355" s="96">
        <v>0.96881000000001105</v>
      </c>
      <c r="D355" s="96">
        <v>0</v>
      </c>
      <c r="E355" s="96">
        <v>0.92702637259909104</v>
      </c>
      <c r="F355" s="96">
        <v>1.01059362740093</v>
      </c>
      <c r="G355" s="96">
        <v>0.24634500000000101</v>
      </c>
      <c r="H355" s="96">
        <v>3.32615635290923E-28</v>
      </c>
      <c r="I355" s="96">
        <v>0.205127180290331</v>
      </c>
      <c r="J355" s="96">
        <v>0.28756281970967101</v>
      </c>
      <c r="K355" s="96">
        <v>0.401224999999999</v>
      </c>
      <c r="L355" s="96">
        <v>2.1203569199883099E-5</v>
      </c>
      <c r="M355" s="96">
        <v>0.21769542966768499</v>
      </c>
      <c r="N355" s="96">
        <v>0.58475457033231404</v>
      </c>
      <c r="O355" t="s">
        <v>873</v>
      </c>
      <c r="P355" s="96">
        <v>0.96221000000000301</v>
      </c>
      <c r="Q355" s="96">
        <v>0</v>
      </c>
      <c r="R355" s="96">
        <v>0.92036231486720499</v>
      </c>
      <c r="S355" s="96">
        <v>1.0040576851328</v>
      </c>
      <c r="T355" s="96">
        <v>0.25347000000000203</v>
      </c>
      <c r="U355" s="96">
        <v>7.1119768856150298E-21</v>
      </c>
      <c r="V355" s="96">
        <v>0.20160096897968899</v>
      </c>
      <c r="W355" s="96">
        <v>0.30533903102031601</v>
      </c>
      <c r="X355" s="96">
        <v>0.39834999999999998</v>
      </c>
      <c r="Y355" s="96">
        <v>1.3849679415713499E-6</v>
      </c>
      <c r="Z355" s="96">
        <v>0.23745567638227599</v>
      </c>
      <c r="AA355" s="96">
        <v>0.55924432361772503</v>
      </c>
    </row>
    <row r="356" spans="1:27" x14ac:dyDescent="0.25">
      <c r="A356" t="str">
        <f t="shared" si="8"/>
        <v>Sep</v>
      </c>
      <c r="B356" t="s">
        <v>874</v>
      </c>
      <c r="C356" s="96">
        <v>0.98385500000001203</v>
      </c>
      <c r="D356" s="96">
        <v>0</v>
      </c>
      <c r="E356" s="96">
        <v>0.94207137259909302</v>
      </c>
      <c r="F356" s="96">
        <v>1.0256386274009299</v>
      </c>
      <c r="G356" s="96">
        <v>0.25082500000000202</v>
      </c>
      <c r="H356" s="96">
        <v>4.6056072652033299E-29</v>
      </c>
      <c r="I356" s="96">
        <v>0.20960718029033201</v>
      </c>
      <c r="J356" s="96">
        <v>0.292042819709672</v>
      </c>
      <c r="K356" s="96">
        <v>0.39479499999999901</v>
      </c>
      <c r="L356" s="96">
        <v>2.85204870987367E-5</v>
      </c>
      <c r="M356" s="96">
        <v>0.211265429667685</v>
      </c>
      <c r="N356" s="96">
        <v>0.57832457033231399</v>
      </c>
      <c r="O356" t="s">
        <v>874</v>
      </c>
      <c r="P356" s="96">
        <v>0.94818000000000402</v>
      </c>
      <c r="Q356" s="96">
        <v>0</v>
      </c>
      <c r="R356" s="96">
        <v>0.906332314867206</v>
      </c>
      <c r="S356" s="96">
        <v>0.99002768513280104</v>
      </c>
      <c r="T356" s="96">
        <v>0.243650000000003</v>
      </c>
      <c r="U356" s="96">
        <v>1.81336323633177E-19</v>
      </c>
      <c r="V356" s="96">
        <v>0.19178096897968899</v>
      </c>
      <c r="W356" s="96">
        <v>0.29551903102031601</v>
      </c>
      <c r="X356" s="96">
        <v>0.38667000000000101</v>
      </c>
      <c r="Y356" s="96">
        <v>2.76826719805219E-6</v>
      </c>
      <c r="Z356" s="96">
        <v>0.225775676382276</v>
      </c>
      <c r="AA356" s="96">
        <v>0.547564323617725</v>
      </c>
    </row>
    <row r="357" spans="1:27" x14ac:dyDescent="0.25">
      <c r="A357" t="str">
        <f t="shared" si="8"/>
        <v>Sep</v>
      </c>
      <c r="B357" t="s">
        <v>875</v>
      </c>
      <c r="C357" s="96">
        <v>0.95875000000001298</v>
      </c>
      <c r="D357" s="96">
        <v>0</v>
      </c>
      <c r="E357" s="96">
        <v>0.91696637259909297</v>
      </c>
      <c r="F357" s="96">
        <v>1.00053362740093</v>
      </c>
      <c r="G357" s="96">
        <v>0.237509999999999</v>
      </c>
      <c r="H357" s="96">
        <v>1.5498065988891199E-26</v>
      </c>
      <c r="I357" s="96">
        <v>0.19629218029032899</v>
      </c>
      <c r="J357" s="96">
        <v>0.27872781970966898</v>
      </c>
      <c r="K357" s="96">
        <v>0.38493499999999697</v>
      </c>
      <c r="L357" s="96">
        <v>4.4585901216045103E-5</v>
      </c>
      <c r="M357" s="96">
        <v>0.20140542966768199</v>
      </c>
      <c r="N357" s="96">
        <v>0.56846457033231201</v>
      </c>
      <c r="O357" t="s">
        <v>875</v>
      </c>
      <c r="P357" s="96">
        <v>0.97520000000000395</v>
      </c>
      <c r="Q357" s="96">
        <v>0</v>
      </c>
      <c r="R357" s="96">
        <v>0.93335231486720704</v>
      </c>
      <c r="S357" s="96">
        <v>1.0170476851328001</v>
      </c>
      <c r="T357" s="96">
        <v>0.25031000000000198</v>
      </c>
      <c r="U357" s="96">
        <v>2.0394302461918699E-20</v>
      </c>
      <c r="V357" s="96">
        <v>0.19844096897968799</v>
      </c>
      <c r="W357" s="96">
        <v>0.30217903102031601</v>
      </c>
      <c r="X357" s="96">
        <v>0.40901000000000098</v>
      </c>
      <c r="Y357" s="96">
        <v>7.2456435792600098E-7</v>
      </c>
      <c r="Z357" s="96">
        <v>0.248115676382276</v>
      </c>
      <c r="AA357" s="96">
        <v>0.56990432361772503</v>
      </c>
    </row>
    <row r="358" spans="1:27" x14ac:dyDescent="0.25">
      <c r="A358" t="str">
        <f t="shared" si="8"/>
        <v>Sep</v>
      </c>
      <c r="B358" t="s">
        <v>876</v>
      </c>
      <c r="C358" s="96">
        <v>0.98947000000001295</v>
      </c>
      <c r="D358" s="96">
        <v>0</v>
      </c>
      <c r="E358" s="96">
        <v>0.94768637259909305</v>
      </c>
      <c r="F358" s="96">
        <v>1.0312536274009301</v>
      </c>
      <c r="G358" s="96">
        <v>0.24940499999999999</v>
      </c>
      <c r="H358" s="96">
        <v>8.6367346935058494E-29</v>
      </c>
      <c r="I358" s="96">
        <v>0.20818718029033001</v>
      </c>
      <c r="J358" s="96">
        <v>0.29062281970967002</v>
      </c>
      <c r="K358" s="96">
        <v>0.38148499999999902</v>
      </c>
      <c r="L358" s="96">
        <v>5.2014141864235501E-5</v>
      </c>
      <c r="M358" s="96">
        <v>0.19795542966768401</v>
      </c>
      <c r="N358" s="96">
        <v>0.56501457033231395</v>
      </c>
      <c r="O358" t="s">
        <v>876</v>
      </c>
      <c r="P358" s="96">
        <v>0.957870000000003</v>
      </c>
      <c r="Q358" s="96">
        <v>0</v>
      </c>
      <c r="R358" s="96">
        <v>0.91602231486720598</v>
      </c>
      <c r="S358" s="96">
        <v>0.99971768513280101</v>
      </c>
      <c r="T358" s="96">
        <v>0.24923000000000201</v>
      </c>
      <c r="U358" s="96">
        <v>2.9161486735526299E-20</v>
      </c>
      <c r="V358" s="96">
        <v>0.197360968979688</v>
      </c>
      <c r="W358" s="96">
        <v>0.30109903102031499</v>
      </c>
      <c r="X358" s="96">
        <v>0.380660000000001</v>
      </c>
      <c r="Y358" s="96">
        <v>3.92555013055572E-6</v>
      </c>
      <c r="Z358" s="96">
        <v>0.21976567638227601</v>
      </c>
      <c r="AA358" s="96">
        <v>0.54155432361772504</v>
      </c>
    </row>
    <row r="359" spans="1:27" x14ac:dyDescent="0.25">
      <c r="A359" t="str">
        <f t="shared" si="8"/>
        <v>Sep</v>
      </c>
      <c r="B359" t="s">
        <v>877</v>
      </c>
      <c r="C359" s="96">
        <v>0.83579000000001302</v>
      </c>
      <c r="D359" s="96">
        <v>0</v>
      </c>
      <c r="E359" s="96">
        <v>0.79400637259909301</v>
      </c>
      <c r="F359" s="96">
        <v>0.87757362740093303</v>
      </c>
      <c r="G359" s="96">
        <v>0.263429999999996</v>
      </c>
      <c r="H359" s="96">
        <v>1.6002971238294099E-31</v>
      </c>
      <c r="I359" s="96">
        <v>0.22221218029032599</v>
      </c>
      <c r="J359" s="96">
        <v>0.30464781970966598</v>
      </c>
      <c r="K359" s="96">
        <v>0.36273999999999901</v>
      </c>
      <c r="L359" s="96">
        <v>1.17736640678519E-4</v>
      </c>
      <c r="M359" s="96">
        <v>0.179210429667684</v>
      </c>
      <c r="N359" s="96">
        <v>0.54626957033231405</v>
      </c>
      <c r="O359" t="s">
        <v>877</v>
      </c>
      <c r="P359" s="96">
        <v>0.84394000000000402</v>
      </c>
      <c r="Q359" s="96">
        <v>0</v>
      </c>
      <c r="R359" s="96">
        <v>0.802092314867207</v>
      </c>
      <c r="S359" s="96">
        <v>0.88578768513280204</v>
      </c>
      <c r="T359" s="96">
        <v>0.26723000000000102</v>
      </c>
      <c r="U359" s="96">
        <v>6.4007389342862901E-23</v>
      </c>
      <c r="V359" s="96">
        <v>0.21536096897968801</v>
      </c>
      <c r="W359" s="96">
        <v>0.319099031020315</v>
      </c>
      <c r="X359" s="96">
        <v>0.360240000000001</v>
      </c>
      <c r="Y359" s="96">
        <v>1.2407398203386701E-5</v>
      </c>
      <c r="Z359" s="96">
        <v>0.19934567638227599</v>
      </c>
      <c r="AA359" s="96">
        <v>0.52113432361772505</v>
      </c>
    </row>
    <row r="360" spans="1:27" x14ac:dyDescent="0.25">
      <c r="A360" t="str">
        <f t="shared" si="8"/>
        <v>Sep</v>
      </c>
      <c r="B360" t="s">
        <v>878</v>
      </c>
      <c r="C360" s="96">
        <v>0.930520000000015</v>
      </c>
      <c r="D360" s="96">
        <v>0</v>
      </c>
      <c r="E360" s="96">
        <v>0.88873637259909599</v>
      </c>
      <c r="F360" s="96">
        <v>0.97230362740093501</v>
      </c>
      <c r="G360" s="96">
        <v>0.26628499999999899</v>
      </c>
      <c r="H360" s="96">
        <v>4.3529968336722501E-32</v>
      </c>
      <c r="I360" s="96">
        <v>0.22506718029032899</v>
      </c>
      <c r="J360" s="96">
        <v>0.30750281970966897</v>
      </c>
      <c r="K360" s="96">
        <v>0.442330000000001</v>
      </c>
      <c r="L360" s="96">
        <v>2.9007467764107499E-6</v>
      </c>
      <c r="M360" s="96">
        <v>0.25880042966768602</v>
      </c>
      <c r="N360" s="96">
        <v>0.62585957033231598</v>
      </c>
      <c r="O360" t="s">
        <v>878</v>
      </c>
      <c r="P360" s="96">
        <v>0.93187000000000397</v>
      </c>
      <c r="Q360" s="96">
        <v>0</v>
      </c>
      <c r="R360" s="96">
        <v>0.89002231486720595</v>
      </c>
      <c r="S360" s="96">
        <v>0.97371768513280199</v>
      </c>
      <c r="T360" s="96">
        <v>0.26386000000000098</v>
      </c>
      <c r="U360" s="96">
        <v>2.0664978493697501E-22</v>
      </c>
      <c r="V360" s="96">
        <v>0.211990968979687</v>
      </c>
      <c r="W360" s="96">
        <v>0.31572903102031402</v>
      </c>
      <c r="X360" s="96">
        <v>0.41793000000000102</v>
      </c>
      <c r="Y360" s="96">
        <v>4.1650649720281898E-7</v>
      </c>
      <c r="Z360" s="96">
        <v>0.25703567638227598</v>
      </c>
      <c r="AA360" s="96">
        <v>0.57882432361772496</v>
      </c>
    </row>
    <row r="361" spans="1:27" x14ac:dyDescent="0.25">
      <c r="A361" t="str">
        <f t="shared" si="8"/>
        <v>Sep</v>
      </c>
      <c r="B361" t="s">
        <v>879</v>
      </c>
      <c r="C361" s="96">
        <v>0.89615000000000999</v>
      </c>
      <c r="D361" s="96">
        <v>0</v>
      </c>
      <c r="E361" s="96">
        <v>0.85436637259908998</v>
      </c>
      <c r="F361" s="96">
        <v>0.937933627400929</v>
      </c>
      <c r="G361" s="96">
        <v>0.36199500000000201</v>
      </c>
      <c r="H361" s="96">
        <v>0</v>
      </c>
      <c r="I361" s="96">
        <v>0.32077718029033198</v>
      </c>
      <c r="J361" s="96">
        <v>0.40321281970967199</v>
      </c>
      <c r="K361" s="96">
        <v>0.43136999999999998</v>
      </c>
      <c r="L361" s="96">
        <v>5.0086879675804201E-6</v>
      </c>
      <c r="M361" s="96">
        <v>0.24784042966768599</v>
      </c>
      <c r="N361" s="96">
        <v>0.61489957033231502</v>
      </c>
      <c r="O361" t="s">
        <v>879</v>
      </c>
      <c r="P361" s="96">
        <v>0.92710000000000303</v>
      </c>
      <c r="Q361" s="96">
        <v>0</v>
      </c>
      <c r="R361" s="96">
        <v>0.88525231486720501</v>
      </c>
      <c r="S361" s="96">
        <v>0.96894768513280005</v>
      </c>
      <c r="T361" s="96">
        <v>0.36802000000000101</v>
      </c>
      <c r="U361" s="96">
        <v>2.5101237844625599E-40</v>
      </c>
      <c r="V361" s="96">
        <v>0.31615096897968797</v>
      </c>
      <c r="W361" s="96">
        <v>0.419889031020315</v>
      </c>
      <c r="X361" s="96">
        <v>0.42297000000000101</v>
      </c>
      <c r="Y361" s="96">
        <v>3.0320884494921198E-7</v>
      </c>
      <c r="Z361" s="96">
        <v>0.26207567638227602</v>
      </c>
      <c r="AA361" s="96">
        <v>0.583864323617726</v>
      </c>
    </row>
    <row r="362" spans="1:27" x14ac:dyDescent="0.25">
      <c r="A362" t="str">
        <f t="shared" si="8"/>
        <v>Sep</v>
      </c>
      <c r="B362" t="s">
        <v>880</v>
      </c>
      <c r="C362" s="96">
        <v>0.93354500000001495</v>
      </c>
      <c r="D362" s="96">
        <v>0</v>
      </c>
      <c r="E362" s="96">
        <v>0.89176137259909505</v>
      </c>
      <c r="F362" s="96">
        <v>0.97532862740093496</v>
      </c>
      <c r="G362" s="96">
        <v>0.26475000000000298</v>
      </c>
      <c r="H362" s="96">
        <v>8.7732061502392203E-32</v>
      </c>
      <c r="I362" s="96">
        <v>0.223532180290333</v>
      </c>
      <c r="J362" s="96">
        <v>0.30596781970967302</v>
      </c>
      <c r="K362" s="96">
        <v>0.38594499999999998</v>
      </c>
      <c r="L362" s="96">
        <v>4.2609850580293202E-5</v>
      </c>
      <c r="M362" s="96">
        <v>0.202415429667685</v>
      </c>
      <c r="N362" s="96">
        <v>0.56947457033231497</v>
      </c>
      <c r="O362" t="s">
        <v>880</v>
      </c>
      <c r="P362" s="96">
        <v>0.939720000000004</v>
      </c>
      <c r="Q362" s="96">
        <v>0</v>
      </c>
      <c r="R362" s="96">
        <v>0.89787231486720598</v>
      </c>
      <c r="S362" s="96">
        <v>0.98156768513280201</v>
      </c>
      <c r="T362" s="96">
        <v>0.27045000000000202</v>
      </c>
      <c r="U362" s="96">
        <v>2.0659031298332299E-23</v>
      </c>
      <c r="V362" s="96">
        <v>0.21858096897968801</v>
      </c>
      <c r="W362" s="96">
        <v>0.322319031020316</v>
      </c>
      <c r="X362" s="96">
        <v>0.38517000000000101</v>
      </c>
      <c r="Y362" s="96">
        <v>3.0217847148659602E-6</v>
      </c>
      <c r="Z362" s="96">
        <v>0.224275676382276</v>
      </c>
      <c r="AA362" s="96">
        <v>0.54606432361772494</v>
      </c>
    </row>
    <row r="363" spans="1:27" x14ac:dyDescent="0.25">
      <c r="A363" t="str">
        <f t="shared" si="8"/>
        <v>Sep</v>
      </c>
      <c r="B363" t="s">
        <v>881</v>
      </c>
      <c r="C363" s="96">
        <v>0.97105000000001096</v>
      </c>
      <c r="D363" s="96">
        <v>0</v>
      </c>
      <c r="E363" s="96">
        <v>0.92926637259909095</v>
      </c>
      <c r="F363" s="96">
        <v>1.01283362740093</v>
      </c>
      <c r="G363" s="96">
        <v>0.61903999999999704</v>
      </c>
      <c r="H363" s="96">
        <v>0</v>
      </c>
      <c r="I363" s="96">
        <v>0.57782218029032695</v>
      </c>
      <c r="J363" s="96">
        <v>0.66025781970966801</v>
      </c>
      <c r="K363" s="96">
        <v>0.37701999999999802</v>
      </c>
      <c r="L363" s="96">
        <v>6.3384899179164207E-5</v>
      </c>
      <c r="M363" s="96">
        <v>0.19349042966768401</v>
      </c>
      <c r="N363" s="96">
        <v>0.56054957033231301</v>
      </c>
      <c r="O363" t="s">
        <v>881</v>
      </c>
      <c r="P363" s="96">
        <v>0.98060000000000302</v>
      </c>
      <c r="Q363" s="96">
        <v>0</v>
      </c>
      <c r="R363" s="96">
        <v>0.93875231486720501</v>
      </c>
      <c r="S363" s="96">
        <v>1.0224476851327999</v>
      </c>
      <c r="T363" s="96">
        <v>0.59478999999999904</v>
      </c>
      <c r="U363" s="96">
        <v>0</v>
      </c>
      <c r="V363" s="96">
        <v>0.542920968979685</v>
      </c>
      <c r="W363" s="96">
        <v>0.64665903102031197</v>
      </c>
      <c r="X363" s="96">
        <v>0.38391999999999998</v>
      </c>
      <c r="Y363" s="96">
        <v>3.2499534435602801E-6</v>
      </c>
      <c r="Z363" s="96">
        <v>0.22302567638227599</v>
      </c>
      <c r="AA363" s="96">
        <v>0.54481432361772497</v>
      </c>
    </row>
    <row r="364" spans="1:27" x14ac:dyDescent="0.25">
      <c r="A364" t="str">
        <f t="shared" si="8"/>
        <v>Sep</v>
      </c>
      <c r="B364" t="s">
        <v>882</v>
      </c>
      <c r="C364" s="96">
        <v>0.93458500000001199</v>
      </c>
      <c r="D364" s="96">
        <v>0</v>
      </c>
      <c r="E364" s="96">
        <v>0.89280137259909198</v>
      </c>
      <c r="F364" s="96">
        <v>0.976368627400932</v>
      </c>
      <c r="G364" s="96">
        <v>0.60815000000000397</v>
      </c>
      <c r="H364" s="96">
        <v>0</v>
      </c>
      <c r="I364" s="96">
        <v>0.56693218029033399</v>
      </c>
      <c r="J364" s="96">
        <v>0.64936781970967405</v>
      </c>
      <c r="K364" s="96">
        <v>0.38639000000000001</v>
      </c>
      <c r="L364" s="96">
        <v>4.1765925114019398E-5</v>
      </c>
      <c r="M364" s="96">
        <v>0.202860429667685</v>
      </c>
      <c r="N364" s="96">
        <v>0.569919570332315</v>
      </c>
      <c r="O364" t="s">
        <v>882</v>
      </c>
      <c r="P364" s="96">
        <v>0.92941000000000196</v>
      </c>
      <c r="Q364" s="96">
        <v>0</v>
      </c>
      <c r="R364" s="96">
        <v>0.88756231486720505</v>
      </c>
      <c r="S364" s="96">
        <v>0.97125768513279997</v>
      </c>
      <c r="T364" s="96">
        <v>0.53970000000000096</v>
      </c>
      <c r="U364" s="96">
        <v>0</v>
      </c>
      <c r="V364" s="96">
        <v>0.48783096897968697</v>
      </c>
      <c r="W364" s="96">
        <v>0.591569031020314</v>
      </c>
      <c r="X364" s="96">
        <v>0.38744000000000001</v>
      </c>
      <c r="Y364" s="96">
        <v>2.6461981378311499E-6</v>
      </c>
      <c r="Z364" s="96">
        <v>0.22654567638227599</v>
      </c>
      <c r="AA364" s="96">
        <v>0.54833432361772505</v>
      </c>
    </row>
    <row r="365" spans="1:27" x14ac:dyDescent="0.25">
      <c r="A365" t="str">
        <f t="shared" si="8"/>
        <v>Sep</v>
      </c>
      <c r="B365" t="s">
        <v>883</v>
      </c>
      <c r="C365" s="96">
        <v>0.94411000000001</v>
      </c>
      <c r="D365" s="96">
        <v>0</v>
      </c>
      <c r="E365" s="96">
        <v>0.90232637259908999</v>
      </c>
      <c r="F365" s="96">
        <v>0.98589362740093001</v>
      </c>
      <c r="G365" s="96">
        <v>0.36258000000000101</v>
      </c>
      <c r="H365" s="96">
        <v>0</v>
      </c>
      <c r="I365" s="96">
        <v>0.32136218029033098</v>
      </c>
      <c r="J365" s="96">
        <v>0.40379781970967199</v>
      </c>
      <c r="K365" s="96">
        <v>0.388575</v>
      </c>
      <c r="L365" s="96">
        <v>3.7847921595723698E-5</v>
      </c>
      <c r="M365" s="96">
        <v>0.20504542966768499</v>
      </c>
      <c r="N365" s="96">
        <v>0.57210457033231399</v>
      </c>
      <c r="O365" t="s">
        <v>883</v>
      </c>
      <c r="P365" s="96">
        <v>0.95706000000000202</v>
      </c>
      <c r="Q365" s="96">
        <v>0</v>
      </c>
      <c r="R365" s="96">
        <v>0.915212314867205</v>
      </c>
      <c r="S365" s="96">
        <v>0.99890768513280004</v>
      </c>
      <c r="T365" s="96">
        <v>0.35423000000000099</v>
      </c>
      <c r="U365" s="96">
        <v>1.027092602492E-37</v>
      </c>
      <c r="V365" s="96">
        <v>0.30236096897968801</v>
      </c>
      <c r="W365" s="96">
        <v>0.40609903102031503</v>
      </c>
      <c r="X365" s="96">
        <v>0.39440000000000103</v>
      </c>
      <c r="Y365" s="96">
        <v>1.7540242696727501E-6</v>
      </c>
      <c r="Z365" s="96">
        <v>0.23350567638227601</v>
      </c>
      <c r="AA365" s="96">
        <v>0.55529432361772502</v>
      </c>
    </row>
    <row r="366" spans="1:27" x14ac:dyDescent="0.25">
      <c r="A366" t="str">
        <f t="shared" si="8"/>
        <v>Sep</v>
      </c>
      <c r="B366" t="s">
        <v>884</v>
      </c>
      <c r="C366" s="96">
        <v>0.93917500000000997</v>
      </c>
      <c r="D366" s="96">
        <v>0</v>
      </c>
      <c r="E366" s="96">
        <v>0.89739137259908996</v>
      </c>
      <c r="F366" s="96">
        <v>0.98095862740092998</v>
      </c>
      <c r="G366" s="96">
        <v>0.251245</v>
      </c>
      <c r="H366" s="96">
        <v>3.82264269161683E-29</v>
      </c>
      <c r="I366" s="96">
        <v>0.21002718029032999</v>
      </c>
      <c r="J366" s="96">
        <v>0.29246281970966997</v>
      </c>
      <c r="K366" s="96">
        <v>0.37751999999999902</v>
      </c>
      <c r="L366" s="96">
        <v>6.2002981445895305E-5</v>
      </c>
      <c r="M366" s="96">
        <v>0.19399042966768401</v>
      </c>
      <c r="N366" s="96">
        <v>0.56104957033231395</v>
      </c>
      <c r="O366" t="s">
        <v>884</v>
      </c>
      <c r="P366" s="96">
        <v>0.95255000000000301</v>
      </c>
      <c r="Q366" s="96">
        <v>0</v>
      </c>
      <c r="R366" s="96">
        <v>0.91070231486720499</v>
      </c>
      <c r="S366" s="96">
        <v>0.99439768513280002</v>
      </c>
      <c r="T366" s="96">
        <v>0.264320000000001</v>
      </c>
      <c r="U366" s="96">
        <v>1.76221507334102E-22</v>
      </c>
      <c r="V366" s="96">
        <v>0.21245096897968799</v>
      </c>
      <c r="W366" s="96">
        <v>0.31618903102031498</v>
      </c>
      <c r="X366" s="96">
        <v>0.382720000000001</v>
      </c>
      <c r="Y366" s="96">
        <v>3.4845063094438501E-6</v>
      </c>
      <c r="Z366" s="96">
        <v>0.22182567638227599</v>
      </c>
      <c r="AA366" s="96">
        <v>0.54361432361772499</v>
      </c>
    </row>
    <row r="367" spans="1:27" x14ac:dyDescent="0.25">
      <c r="A367" t="str">
        <f t="shared" si="8"/>
        <v>Sep</v>
      </c>
      <c r="B367" t="s">
        <v>885</v>
      </c>
      <c r="C367" s="96">
        <v>0.95319000000001297</v>
      </c>
      <c r="D367" s="96">
        <v>0</v>
      </c>
      <c r="E367" s="96">
        <v>0.91140637259909296</v>
      </c>
      <c r="F367" s="96">
        <v>0.99497362740093298</v>
      </c>
      <c r="G367" s="96">
        <v>0.28743500000000199</v>
      </c>
      <c r="H367" s="96">
        <v>2.2992526456245499E-36</v>
      </c>
      <c r="I367" s="96">
        <v>0.24621718029033199</v>
      </c>
      <c r="J367" s="96">
        <v>0.32865281970967197</v>
      </c>
      <c r="K367" s="96">
        <v>0.38989499999999899</v>
      </c>
      <c r="L367" s="96">
        <v>3.5653324430761497E-5</v>
      </c>
      <c r="M367" s="96">
        <v>0.20636542966768501</v>
      </c>
      <c r="N367" s="96">
        <v>0.57342457033231398</v>
      </c>
      <c r="O367" t="s">
        <v>885</v>
      </c>
      <c r="P367" s="96">
        <v>0.95034000000000296</v>
      </c>
      <c r="Q367" s="96">
        <v>0</v>
      </c>
      <c r="R367" s="96">
        <v>0.90849231486720505</v>
      </c>
      <c r="S367" s="96">
        <v>0.99218768513279998</v>
      </c>
      <c r="T367" s="96">
        <v>0.297460000000002</v>
      </c>
      <c r="U367" s="96">
        <v>1.0388571177706401E-27</v>
      </c>
      <c r="V367" s="96">
        <v>0.24559096897968799</v>
      </c>
      <c r="W367" s="96">
        <v>0.34932903102031498</v>
      </c>
      <c r="X367" s="96">
        <v>0.38412000000000002</v>
      </c>
      <c r="Y367" s="96">
        <v>3.21236605759789E-6</v>
      </c>
      <c r="Z367" s="96">
        <v>0.223225676382276</v>
      </c>
      <c r="AA367" s="96">
        <v>0.54501432361772495</v>
      </c>
    </row>
    <row r="368" spans="1:27" x14ac:dyDescent="0.25">
      <c r="A368" t="str">
        <f t="shared" si="8"/>
        <v>Sep</v>
      </c>
      <c r="B368" t="s">
        <v>886</v>
      </c>
      <c r="C368" s="96">
        <v>0.94393500000001096</v>
      </c>
      <c r="D368" s="96">
        <v>0</v>
      </c>
      <c r="E368" s="96">
        <v>0.90215137259909095</v>
      </c>
      <c r="F368" s="96">
        <v>0.98571862740093097</v>
      </c>
      <c r="G368" s="96">
        <v>0.48579499999999498</v>
      </c>
      <c r="H368" s="96">
        <v>0</v>
      </c>
      <c r="I368" s="96">
        <v>0.444577180290325</v>
      </c>
      <c r="J368" s="96">
        <v>0.52701281970966496</v>
      </c>
      <c r="K368" s="96">
        <v>0.34970499999999899</v>
      </c>
      <c r="L368" s="96">
        <v>2.0361059112977399E-4</v>
      </c>
      <c r="M368" s="96">
        <v>0.166175429667684</v>
      </c>
      <c r="N368" s="96">
        <v>0.53323457033231403</v>
      </c>
      <c r="O368" t="s">
        <v>886</v>
      </c>
      <c r="P368" s="96">
        <v>0.96351000000000298</v>
      </c>
      <c r="Q368" s="96">
        <v>0</v>
      </c>
      <c r="R368" s="96">
        <v>0.92166231486720596</v>
      </c>
      <c r="S368" s="96">
        <v>1.0053576851328001</v>
      </c>
      <c r="T368" s="96">
        <v>0.51571999999999896</v>
      </c>
      <c r="U368" s="96">
        <v>0</v>
      </c>
      <c r="V368" s="96">
        <v>0.46385096897968497</v>
      </c>
      <c r="W368" s="96">
        <v>0.567589031020313</v>
      </c>
      <c r="X368" s="96">
        <v>0.35328000000000098</v>
      </c>
      <c r="Y368" s="96">
        <v>1.8134270304507801E-5</v>
      </c>
      <c r="Z368" s="96">
        <v>0.19238567638227599</v>
      </c>
      <c r="AA368" s="96">
        <v>0.51417432361772497</v>
      </c>
    </row>
    <row r="369" spans="1:27" x14ac:dyDescent="0.25">
      <c r="A369" t="str">
        <f t="shared" si="8"/>
        <v>Sep</v>
      </c>
      <c r="B369" t="s">
        <v>887</v>
      </c>
      <c r="C369" s="96">
        <v>0.96337500000001097</v>
      </c>
      <c r="D369" s="96">
        <v>0</v>
      </c>
      <c r="E369" s="96">
        <v>0.92159137259909096</v>
      </c>
      <c r="F369" s="96">
        <v>1.0051586274009301</v>
      </c>
      <c r="G369" s="96">
        <v>0.34118500000000201</v>
      </c>
      <c r="H369" s="96">
        <v>0</v>
      </c>
      <c r="I369" s="96">
        <v>0.29996718029033198</v>
      </c>
      <c r="J369" s="96">
        <v>0.38240281970967199</v>
      </c>
      <c r="K369" s="96">
        <v>0.381379999999999</v>
      </c>
      <c r="L369" s="96">
        <v>5.2257706806369297E-5</v>
      </c>
      <c r="M369" s="96">
        <v>0.19785042966768401</v>
      </c>
      <c r="N369" s="96">
        <v>0.56490957033231404</v>
      </c>
      <c r="O369" t="s">
        <v>887</v>
      </c>
      <c r="P369" s="96">
        <v>0.97395000000000298</v>
      </c>
      <c r="Q369" s="96">
        <v>0</v>
      </c>
      <c r="R369" s="96">
        <v>0.93210231486720496</v>
      </c>
      <c r="S369" s="96">
        <v>1.0157976851328001</v>
      </c>
      <c r="T369" s="96">
        <v>0.333210000000002</v>
      </c>
      <c r="U369" s="96">
        <v>7.2617805235469499E-34</v>
      </c>
      <c r="V369" s="96">
        <v>0.28134096897968802</v>
      </c>
      <c r="W369" s="96">
        <v>0.38507903102031499</v>
      </c>
      <c r="X369" s="96">
        <v>0.40208000000000099</v>
      </c>
      <c r="Y369" s="96">
        <v>1.1059433201139999E-6</v>
      </c>
      <c r="Z369" s="96">
        <v>0.241185676382276</v>
      </c>
      <c r="AA369" s="96">
        <v>0.56297432361772504</v>
      </c>
    </row>
    <row r="370" spans="1:27" x14ac:dyDescent="0.25">
      <c r="A370" t="str">
        <f t="shared" si="8"/>
        <v>Sep</v>
      </c>
      <c r="B370" t="s">
        <v>888</v>
      </c>
      <c r="C370" s="96">
        <v>0.926350000000009</v>
      </c>
      <c r="D370" s="96">
        <v>0</v>
      </c>
      <c r="E370" s="96">
        <v>0.88456637259908899</v>
      </c>
      <c r="F370" s="96">
        <v>0.96813362740092901</v>
      </c>
      <c r="G370" s="96">
        <v>0.29242500000000099</v>
      </c>
      <c r="H370" s="96">
        <v>2.1446425664299799E-37</v>
      </c>
      <c r="I370" s="96">
        <v>0.25120718029033101</v>
      </c>
      <c r="J370" s="96">
        <v>0.33364281970967102</v>
      </c>
      <c r="K370" s="96">
        <v>0.37172500000000003</v>
      </c>
      <c r="L370" s="96">
        <v>7.9930929560074804E-5</v>
      </c>
      <c r="M370" s="96">
        <v>0.18819542966768499</v>
      </c>
      <c r="N370" s="96">
        <v>0.55525457033231496</v>
      </c>
      <c r="O370" t="s">
        <v>888</v>
      </c>
      <c r="P370" s="96">
        <v>0.92505000000000204</v>
      </c>
      <c r="Q370" s="96">
        <v>0</v>
      </c>
      <c r="R370" s="96">
        <v>0.88320231486720502</v>
      </c>
      <c r="S370" s="96">
        <v>0.96689768513280006</v>
      </c>
      <c r="T370" s="96">
        <v>0.290850000000002</v>
      </c>
      <c r="U370" s="96">
        <v>1.25176113179146E-26</v>
      </c>
      <c r="V370" s="96">
        <v>0.23898096897968801</v>
      </c>
      <c r="W370" s="96">
        <v>0.34271903102031498</v>
      </c>
      <c r="X370" s="96">
        <v>0.36625000000000102</v>
      </c>
      <c r="Y370" s="96">
        <v>8.8939696792004704E-6</v>
      </c>
      <c r="Z370" s="96">
        <v>0.205355676382276</v>
      </c>
      <c r="AA370" s="96">
        <v>0.52714432361772501</v>
      </c>
    </row>
    <row r="371" spans="1:27" x14ac:dyDescent="0.25">
      <c r="A371" t="str">
        <f t="shared" si="8"/>
        <v>Sep</v>
      </c>
      <c r="B371" t="s">
        <v>889</v>
      </c>
      <c r="C371" s="96">
        <v>0.90488500000000904</v>
      </c>
      <c r="D371" s="96">
        <v>0</v>
      </c>
      <c r="E371" s="96">
        <v>0.86310137259908903</v>
      </c>
      <c r="F371" s="96">
        <v>0.94666862740092905</v>
      </c>
      <c r="G371" s="96">
        <v>0.278530000000002</v>
      </c>
      <c r="H371" s="96">
        <v>1.5161963392677601E-34</v>
      </c>
      <c r="I371" s="96">
        <v>0.23731218029033199</v>
      </c>
      <c r="J371" s="96">
        <v>0.31974781970967198</v>
      </c>
      <c r="K371" s="96">
        <v>0.39072000000000001</v>
      </c>
      <c r="L371" s="96">
        <v>3.4343844634555202E-5</v>
      </c>
      <c r="M371" s="96">
        <v>0.207190429667685</v>
      </c>
      <c r="N371" s="96">
        <v>0.57424957033231505</v>
      </c>
      <c r="O371" t="s">
        <v>889</v>
      </c>
      <c r="P371" s="96">
        <v>0.89486000000000199</v>
      </c>
      <c r="Q371" s="96">
        <v>0</v>
      </c>
      <c r="R371" s="96">
        <v>0.85301231486720397</v>
      </c>
      <c r="S371" s="96">
        <v>0.93670768513279901</v>
      </c>
      <c r="T371" s="96">
        <v>0.243030000000001</v>
      </c>
      <c r="U371" s="96">
        <v>2.2169978478696698E-19</v>
      </c>
      <c r="V371" s="96">
        <v>0.19116096897968801</v>
      </c>
      <c r="W371" s="96">
        <v>0.29489903102031501</v>
      </c>
      <c r="X371" s="96">
        <v>0.38392000000000098</v>
      </c>
      <c r="Y371" s="96">
        <v>3.2499534435601302E-6</v>
      </c>
      <c r="Z371" s="96">
        <v>0.22302567638227599</v>
      </c>
      <c r="AA371" s="96">
        <v>0.54481432361772597</v>
      </c>
    </row>
    <row r="372" spans="1:27" x14ac:dyDescent="0.25">
      <c r="A372" t="str">
        <f t="shared" si="8"/>
        <v>Sep</v>
      </c>
      <c r="B372" t="s">
        <v>890</v>
      </c>
      <c r="C372" s="96">
        <v>0.94081500000001195</v>
      </c>
      <c r="D372" s="96">
        <v>0</v>
      </c>
      <c r="E372" s="96">
        <v>0.89903137259909305</v>
      </c>
      <c r="F372" s="96">
        <v>0.98259862740093196</v>
      </c>
      <c r="G372" s="96">
        <v>0.29084500000000102</v>
      </c>
      <c r="H372" s="96">
        <v>4.5538091881292096E-37</v>
      </c>
      <c r="I372" s="96">
        <v>0.24962718029033101</v>
      </c>
      <c r="J372" s="96">
        <v>0.332062819709671</v>
      </c>
      <c r="K372" s="96">
        <v>0.39484999999999898</v>
      </c>
      <c r="L372" s="96">
        <v>2.84487412362557E-5</v>
      </c>
      <c r="M372" s="96">
        <v>0.211320429667684</v>
      </c>
      <c r="N372" s="96">
        <v>0.57837957033231302</v>
      </c>
      <c r="O372" t="s">
        <v>890</v>
      </c>
      <c r="P372" s="96">
        <v>0.94849000000000305</v>
      </c>
      <c r="Q372" s="96">
        <v>0</v>
      </c>
      <c r="R372" s="96">
        <v>0.90664231486720503</v>
      </c>
      <c r="S372" s="96">
        <v>0.99033768513280096</v>
      </c>
      <c r="T372" s="96">
        <v>0.289520000000001</v>
      </c>
      <c r="U372" s="96">
        <v>2.0548782998077001E-26</v>
      </c>
      <c r="V372" s="96">
        <v>0.23765096897968699</v>
      </c>
      <c r="W372" s="96">
        <v>0.34138903102031498</v>
      </c>
      <c r="X372" s="96">
        <v>0.40095000000000097</v>
      </c>
      <c r="Y372" s="96">
        <v>1.18417981883135E-6</v>
      </c>
      <c r="Z372" s="96">
        <v>0.24005567638227601</v>
      </c>
      <c r="AA372" s="96">
        <v>0.56184432361772496</v>
      </c>
    </row>
    <row r="373" spans="1:27" x14ac:dyDescent="0.25">
      <c r="A373" t="str">
        <f t="shared" si="8"/>
        <v>Sep</v>
      </c>
      <c r="B373" t="s">
        <v>891</v>
      </c>
      <c r="C373" s="96">
        <v>0.90242225731487902</v>
      </c>
      <c r="D373" s="96">
        <v>0</v>
      </c>
      <c r="E373" s="96">
        <v>0.86023648226593097</v>
      </c>
      <c r="F373" s="96">
        <v>0.94460803236382695</v>
      </c>
      <c r="G373" s="96">
        <v>0.23653024863804201</v>
      </c>
      <c r="H373" s="96">
        <v>6.2008468848116104E-26</v>
      </c>
      <c r="I373" s="96">
        <v>0.19491572691171699</v>
      </c>
      <c r="J373" s="96">
        <v>0.27814477036436702</v>
      </c>
      <c r="K373" s="96">
        <v>0.38646686932993402</v>
      </c>
      <c r="L373" s="96">
        <v>4.9091488771551703E-5</v>
      </c>
      <c r="M373" s="96">
        <v>0.20117091370165799</v>
      </c>
      <c r="N373" s="96">
        <v>0.57176282495820896</v>
      </c>
      <c r="O373" t="s">
        <v>891</v>
      </c>
      <c r="P373" s="96">
        <v>0.90207600182149394</v>
      </c>
      <c r="Q373" s="96">
        <v>0</v>
      </c>
      <c r="R373" s="96">
        <v>0.85928877002814996</v>
      </c>
      <c r="S373" s="96">
        <v>0.94486323361483804</v>
      </c>
      <c r="T373" s="96">
        <v>0.23720036429872601</v>
      </c>
      <c r="U373" s="96">
        <v>7.3960446312000998E-18</v>
      </c>
      <c r="V373" s="96">
        <v>0.184166791566577</v>
      </c>
      <c r="W373" s="96">
        <v>0.29023393703087602</v>
      </c>
      <c r="X373" s="96">
        <v>0.383815983606559</v>
      </c>
      <c r="Y373" s="96">
        <v>5.3118738245530099E-6</v>
      </c>
      <c r="Z373" s="96">
        <v>0.219309328172242</v>
      </c>
      <c r="AA373" s="96">
        <v>0.54832263904087697</v>
      </c>
    </row>
    <row r="374" spans="1:27" x14ac:dyDescent="0.25">
      <c r="A374" t="str">
        <f t="shared" si="8"/>
        <v>Sep</v>
      </c>
      <c r="B374" t="s">
        <v>892</v>
      </c>
      <c r="C374" s="96">
        <v>0.89019719970326405</v>
      </c>
      <c r="D374" s="96">
        <v>0</v>
      </c>
      <c r="E374" s="96">
        <v>0.84899920535177997</v>
      </c>
      <c r="F374" s="96">
        <v>0.93139519405474702</v>
      </c>
      <c r="G374" s="96">
        <v>0.223977473843439</v>
      </c>
      <c r="H374" s="96">
        <v>1.25880131740682E-24</v>
      </c>
      <c r="I374" s="96">
        <v>0.183337356907539</v>
      </c>
      <c r="J374" s="96">
        <v>0.264617590779339</v>
      </c>
      <c r="K374" s="96">
        <v>0.38175924598017602</v>
      </c>
      <c r="L374" s="96">
        <v>4.0295900691018702E-5</v>
      </c>
      <c r="M374" s="96">
        <v>0.200801998555688</v>
      </c>
      <c r="N374" s="96">
        <v>0.56271649340466401</v>
      </c>
      <c r="O374" t="s">
        <v>892</v>
      </c>
      <c r="P374" s="96">
        <v>0.90363773747841203</v>
      </c>
      <c r="Q374" s="96">
        <v>0</v>
      </c>
      <c r="R374" s="96">
        <v>0.86275892240949503</v>
      </c>
      <c r="S374" s="96">
        <v>0.94451655254732902</v>
      </c>
      <c r="T374" s="96">
        <v>0.233500259067358</v>
      </c>
      <c r="U374" s="96">
        <v>8.0142506695042497E-19</v>
      </c>
      <c r="V374" s="96">
        <v>0.182832115294179</v>
      </c>
      <c r="W374" s="96">
        <v>0.28416840284053702</v>
      </c>
      <c r="X374" s="96">
        <v>0.37922560449050402</v>
      </c>
      <c r="Y374" s="96">
        <v>2.52877146523029E-6</v>
      </c>
      <c r="Z374" s="96">
        <v>0.222056354149996</v>
      </c>
      <c r="AA374" s="96">
        <v>0.53639485483101301</v>
      </c>
    </row>
    <row r="375" spans="1:27" x14ac:dyDescent="0.25">
      <c r="A375" t="str">
        <f t="shared" si="8"/>
        <v>Sep</v>
      </c>
      <c r="B375" t="s">
        <v>893</v>
      </c>
      <c r="C375" s="96">
        <v>0.92099000000000897</v>
      </c>
      <c r="D375" s="96">
        <v>0</v>
      </c>
      <c r="E375" s="96">
        <v>0.87920637259908896</v>
      </c>
      <c r="F375" s="96">
        <v>0.96277362740092898</v>
      </c>
      <c r="G375" s="96">
        <v>0.22816500000000001</v>
      </c>
      <c r="H375" s="96">
        <v>8.2590713790303705E-25</v>
      </c>
      <c r="I375" s="96">
        <v>0.18694718029033</v>
      </c>
      <c r="J375" s="96">
        <v>0.26938281970966999</v>
      </c>
      <c r="K375" s="96">
        <v>0.38753500000000202</v>
      </c>
      <c r="L375" s="96">
        <v>3.9666998624930303E-5</v>
      </c>
      <c r="M375" s="96">
        <v>0.204005429667687</v>
      </c>
      <c r="N375" s="96">
        <v>0.57106457033231595</v>
      </c>
      <c r="O375" t="s">
        <v>893</v>
      </c>
      <c r="P375" s="96">
        <v>0.91189000000000198</v>
      </c>
      <c r="Q375" s="96">
        <v>0</v>
      </c>
      <c r="R375" s="96">
        <v>0.87004231486720396</v>
      </c>
      <c r="S375" s="96">
        <v>0.95373768513279999</v>
      </c>
      <c r="T375" s="96">
        <v>0.22854000000000099</v>
      </c>
      <c r="U375" s="96">
        <v>2.1542418553470799E-17</v>
      </c>
      <c r="V375" s="96">
        <v>0.17667096897968801</v>
      </c>
      <c r="W375" s="96">
        <v>0.280409031020315</v>
      </c>
      <c r="X375" s="96">
        <v>0.37871000000000099</v>
      </c>
      <c r="Y375" s="96">
        <v>4.3920759286939603E-6</v>
      </c>
      <c r="Z375" s="96">
        <v>0.217815676382276</v>
      </c>
      <c r="AA375" s="96">
        <v>0.53960432361772603</v>
      </c>
    </row>
    <row r="376" spans="1:27" x14ac:dyDescent="0.25">
      <c r="A376" t="str">
        <f t="shared" si="8"/>
        <v>Sep</v>
      </c>
      <c r="B376" t="s">
        <v>894</v>
      </c>
      <c r="C376" s="96">
        <v>0.81762000000000901</v>
      </c>
      <c r="D376" s="96">
        <v>0</v>
      </c>
      <c r="E376" s="96">
        <v>0.775836372599089</v>
      </c>
      <c r="F376" s="96">
        <v>0.85940362740092902</v>
      </c>
      <c r="G376" s="96">
        <v>0.220970000000001</v>
      </c>
      <c r="H376" s="96">
        <v>1.6529294977110899E-23</v>
      </c>
      <c r="I376" s="96">
        <v>0.17975218029033099</v>
      </c>
      <c r="J376" s="96">
        <v>0.26218781970967098</v>
      </c>
      <c r="K376" s="96">
        <v>0.35722999999999999</v>
      </c>
      <c r="L376" s="96">
        <v>1.48715070952966E-4</v>
      </c>
      <c r="M376" s="96">
        <v>0.17370042966768501</v>
      </c>
      <c r="N376" s="96">
        <v>0.54075957033231503</v>
      </c>
      <c r="O376" t="s">
        <v>894</v>
      </c>
      <c r="P376" s="96">
        <v>0.80632000000000204</v>
      </c>
      <c r="Q376" s="96">
        <v>0</v>
      </c>
      <c r="R376" s="96">
        <v>0.76447231486720402</v>
      </c>
      <c r="S376" s="96">
        <v>0.84816768513280005</v>
      </c>
      <c r="T376" s="96">
        <v>0.20647000000000101</v>
      </c>
      <c r="U376" s="96">
        <v>1.4561529620286501E-14</v>
      </c>
      <c r="V376" s="96">
        <v>0.154600968979688</v>
      </c>
      <c r="W376" s="96">
        <v>0.25833903102031502</v>
      </c>
      <c r="X376" s="96">
        <v>0.36083000000000098</v>
      </c>
      <c r="Y376" s="96">
        <v>1.2011012748744999E-5</v>
      </c>
      <c r="Z376" s="96">
        <v>0.199935676382276</v>
      </c>
      <c r="AA376" s="96">
        <v>0.52172432361772503</v>
      </c>
    </row>
    <row r="377" spans="1:27" x14ac:dyDescent="0.25">
      <c r="A377" t="str">
        <f t="shared" si="8"/>
        <v>Sep</v>
      </c>
      <c r="B377" t="s">
        <v>895</v>
      </c>
      <c r="C377" s="96">
        <v>0.88501000000000996</v>
      </c>
      <c r="D377" s="96">
        <v>0</v>
      </c>
      <c r="E377" s="96">
        <v>0.84322637259908995</v>
      </c>
      <c r="F377" s="96">
        <v>0.92679362740092996</v>
      </c>
      <c r="G377" s="96">
        <v>0.218829999999999</v>
      </c>
      <c r="H377" s="96">
        <v>3.98481275066635E-23</v>
      </c>
      <c r="I377" s="96">
        <v>0.17761218029032899</v>
      </c>
      <c r="J377" s="96">
        <v>0.260047819709669</v>
      </c>
      <c r="K377" s="96">
        <v>0.37773500000000099</v>
      </c>
      <c r="L377" s="96">
        <v>6.1417597338829101E-5</v>
      </c>
      <c r="M377" s="96">
        <v>0.194205429667686</v>
      </c>
      <c r="N377" s="96">
        <v>0.56126457033231503</v>
      </c>
      <c r="O377" t="s">
        <v>895</v>
      </c>
      <c r="P377" s="96">
        <v>0.87171000000000198</v>
      </c>
      <c r="Q377" s="96">
        <v>0</v>
      </c>
      <c r="R377" s="96">
        <v>0.82986231486720397</v>
      </c>
      <c r="S377" s="96">
        <v>0.9135576851328</v>
      </c>
      <c r="T377" s="96">
        <v>0.212230000000001</v>
      </c>
      <c r="U377" s="96">
        <v>2.80569967408549E-15</v>
      </c>
      <c r="V377" s="96">
        <v>0.16036096897968699</v>
      </c>
      <c r="W377" s="96">
        <v>0.26409903102031401</v>
      </c>
      <c r="X377" s="96">
        <v>0.37231000000000097</v>
      </c>
      <c r="Y377" s="96">
        <v>6.3268396974491702E-6</v>
      </c>
      <c r="Z377" s="96">
        <v>0.21141567638227601</v>
      </c>
      <c r="AA377" s="96">
        <v>0.53320432361772496</v>
      </c>
    </row>
    <row r="378" spans="1:27" x14ac:dyDescent="0.25">
      <c r="A378" t="str">
        <f t="shared" si="8"/>
        <v>Sep</v>
      </c>
      <c r="B378" t="s">
        <v>896</v>
      </c>
      <c r="C378" s="96">
        <v>0.86891000000000995</v>
      </c>
      <c r="D378" s="96">
        <v>0</v>
      </c>
      <c r="E378" s="96">
        <v>0.82712637259909005</v>
      </c>
      <c r="F378" s="96">
        <v>0.91069362740092996</v>
      </c>
      <c r="G378" s="96">
        <v>0.21537499999999901</v>
      </c>
      <c r="H378" s="96">
        <v>1.63127867833539E-22</v>
      </c>
      <c r="I378" s="96">
        <v>0.17415718029032901</v>
      </c>
      <c r="J378" s="96">
        <v>0.25659281970966902</v>
      </c>
      <c r="K378" s="96">
        <v>0.37048000000000098</v>
      </c>
      <c r="L378" s="96">
        <v>8.4377377377019305E-5</v>
      </c>
      <c r="M378" s="96">
        <v>0.18695042966768699</v>
      </c>
      <c r="N378" s="96">
        <v>0.55400957033231601</v>
      </c>
      <c r="O378" t="s">
        <v>896</v>
      </c>
      <c r="P378" s="96">
        <v>0.85281000000000196</v>
      </c>
      <c r="Q378" s="96">
        <v>0</v>
      </c>
      <c r="R378" s="96">
        <v>0.81096231486720405</v>
      </c>
      <c r="S378" s="96">
        <v>0.89465768513279997</v>
      </c>
      <c r="T378" s="96">
        <v>0.204150000000001</v>
      </c>
      <c r="U378" s="96">
        <v>2.79591330092487E-14</v>
      </c>
      <c r="V378" s="96">
        <v>0.15228096897968699</v>
      </c>
      <c r="W378" s="96">
        <v>0.25601903102031398</v>
      </c>
      <c r="X378" s="96">
        <v>0.36188000000000098</v>
      </c>
      <c r="Y378" s="96">
        <v>1.1335338335529E-5</v>
      </c>
      <c r="Z378" s="96">
        <v>0.20098567638227599</v>
      </c>
      <c r="AA378" s="96">
        <v>0.52277432361772502</v>
      </c>
    </row>
    <row r="379" spans="1:27" x14ac:dyDescent="0.25">
      <c r="A379" t="str">
        <f t="shared" si="8"/>
        <v>Sep</v>
      </c>
      <c r="B379" t="s">
        <v>897</v>
      </c>
      <c r="C379" s="96">
        <v>0.87721500000000896</v>
      </c>
      <c r="D379" s="96">
        <v>0</v>
      </c>
      <c r="E379" s="96">
        <v>0.83543137259908895</v>
      </c>
      <c r="F379" s="96">
        <v>0.91899862740092897</v>
      </c>
      <c r="G379" s="96">
        <v>0.21779999999999999</v>
      </c>
      <c r="H379" s="96">
        <v>6.0746948212532797E-23</v>
      </c>
      <c r="I379" s="96">
        <v>0.17658218029032999</v>
      </c>
      <c r="J379" s="96">
        <v>0.25901781970967003</v>
      </c>
      <c r="K379" s="96">
        <v>0.38113000000000102</v>
      </c>
      <c r="L379" s="96">
        <v>5.2841995055588197E-5</v>
      </c>
      <c r="M379" s="96">
        <v>0.19760042966768701</v>
      </c>
      <c r="N379" s="96">
        <v>0.56465957033231595</v>
      </c>
      <c r="O379" t="s">
        <v>897</v>
      </c>
      <c r="P379" s="96">
        <v>0.88184000000000196</v>
      </c>
      <c r="Q379" s="96">
        <v>0</v>
      </c>
      <c r="R379" s="96">
        <v>0.83999231486720405</v>
      </c>
      <c r="S379" s="96">
        <v>0.92368768513279997</v>
      </c>
      <c r="T379" s="96">
        <v>0.22265000000000101</v>
      </c>
      <c r="U379" s="96">
        <v>1.2945984998954899E-16</v>
      </c>
      <c r="V379" s="96">
        <v>0.170780968979688</v>
      </c>
      <c r="W379" s="96">
        <v>0.274519031020315</v>
      </c>
      <c r="X379" s="96">
        <v>0.38348000000000099</v>
      </c>
      <c r="Y379" s="96">
        <v>3.3341385775781699E-6</v>
      </c>
      <c r="Z379" s="96">
        <v>0.222585676382276</v>
      </c>
      <c r="AA379" s="96">
        <v>0.54437432361772597</v>
      </c>
    </row>
    <row r="380" spans="1:27" x14ac:dyDescent="0.25">
      <c r="A380" t="s">
        <v>487</v>
      </c>
      <c r="B380" t="s">
        <v>898</v>
      </c>
      <c r="C380" s="96">
        <v>0.90763000000001004</v>
      </c>
      <c r="D380" s="96">
        <v>0</v>
      </c>
      <c r="E380" s="96">
        <v>0.86584637259909003</v>
      </c>
      <c r="F380" s="96">
        <v>0.94941362740093005</v>
      </c>
      <c r="G380" s="96">
        <v>0.31505999999999501</v>
      </c>
      <c r="H380" s="96">
        <v>0</v>
      </c>
      <c r="I380" s="96">
        <v>0.27384218029032498</v>
      </c>
      <c r="J380" s="96">
        <v>0.35627781970966599</v>
      </c>
      <c r="K380" s="96">
        <v>0.41006000000000198</v>
      </c>
      <c r="L380" s="96">
        <v>1.4017552839903599E-5</v>
      </c>
      <c r="M380" s="96">
        <v>0.22653042966768699</v>
      </c>
      <c r="N380" s="96">
        <v>0.59358957033231696</v>
      </c>
      <c r="O380" t="s">
        <v>898</v>
      </c>
      <c r="P380" s="96">
        <v>0.90093000000000201</v>
      </c>
      <c r="Q380" s="96">
        <v>0</v>
      </c>
      <c r="R380" s="96">
        <v>0.85908231486720499</v>
      </c>
      <c r="S380" s="96">
        <v>0.94277768513280003</v>
      </c>
      <c r="T380" s="96">
        <v>0.34081</v>
      </c>
      <c r="U380" s="96">
        <v>3.07696262559407E-35</v>
      </c>
      <c r="V380" s="96">
        <v>0.28894096897968602</v>
      </c>
      <c r="W380" s="96">
        <v>0.39267903102031299</v>
      </c>
      <c r="X380" s="96">
        <v>0.40461000000000102</v>
      </c>
      <c r="Y380" s="96">
        <v>9.4842722678387497E-7</v>
      </c>
      <c r="Z380" s="96">
        <v>0.24371567638227601</v>
      </c>
      <c r="AA380" s="96">
        <v>0.56550432361772496</v>
      </c>
    </row>
    <row r="381" spans="1:27" x14ac:dyDescent="0.25">
      <c r="A381" t="str">
        <f t="shared" ref="A381:A421" si="9">A380</f>
        <v>Oct</v>
      </c>
      <c r="B381" t="s">
        <v>899</v>
      </c>
      <c r="C381" s="96">
        <v>0.92749000000000903</v>
      </c>
      <c r="D381" s="96">
        <v>0</v>
      </c>
      <c r="E381" s="96">
        <v>0.88570637259908902</v>
      </c>
      <c r="F381" s="96">
        <v>0.96927362740092904</v>
      </c>
      <c r="G381" s="96">
        <v>0.28078000000000097</v>
      </c>
      <c r="H381" s="96">
        <v>5.2908851632405703E-35</v>
      </c>
      <c r="I381" s="96">
        <v>0.23956218029033099</v>
      </c>
      <c r="J381" s="96">
        <v>0.32199781970967101</v>
      </c>
      <c r="K381" s="96">
        <v>0.39676500000000098</v>
      </c>
      <c r="L381" s="96">
        <v>2.6055327956385898E-5</v>
      </c>
      <c r="M381" s="96">
        <v>0.21323542966768599</v>
      </c>
      <c r="N381" s="96">
        <v>0.58029457033231602</v>
      </c>
      <c r="O381" t="s">
        <v>899</v>
      </c>
      <c r="P381" s="96">
        <v>0.93459000000000203</v>
      </c>
      <c r="Q381" s="96">
        <v>0</v>
      </c>
      <c r="R381" s="96">
        <v>0.89274231486720401</v>
      </c>
      <c r="S381" s="96">
        <v>0.97643768513279905</v>
      </c>
      <c r="T381" s="96">
        <v>0.292130000000001</v>
      </c>
      <c r="U381" s="96">
        <v>7.75601714941858E-27</v>
      </c>
      <c r="V381" s="96">
        <v>0.24026096897968799</v>
      </c>
      <c r="W381" s="96">
        <v>0.34399903102031498</v>
      </c>
      <c r="X381" s="96">
        <v>0.39484000000000002</v>
      </c>
      <c r="Y381" s="96">
        <v>1.7086444846722101E-6</v>
      </c>
      <c r="Z381" s="96">
        <v>0.23394567638227601</v>
      </c>
      <c r="AA381" s="96">
        <v>0.55573432361772501</v>
      </c>
    </row>
    <row r="382" spans="1:27" x14ac:dyDescent="0.25">
      <c r="A382" t="str">
        <f t="shared" si="9"/>
        <v>Oct</v>
      </c>
      <c r="B382" t="s">
        <v>900</v>
      </c>
      <c r="C382" s="96">
        <v>0.94025000000001102</v>
      </c>
      <c r="D382" s="96">
        <v>0</v>
      </c>
      <c r="E382" s="96">
        <v>0.89846637259909101</v>
      </c>
      <c r="F382" s="96">
        <v>0.98203362740093103</v>
      </c>
      <c r="G382" s="96">
        <v>0.28573500000000002</v>
      </c>
      <c r="H382" s="96">
        <v>5.13835349030457E-36</v>
      </c>
      <c r="I382" s="96">
        <v>0.24451718029033001</v>
      </c>
      <c r="J382" s="96">
        <v>0.32695281970967</v>
      </c>
      <c r="K382" s="96">
        <v>0.39988500000000199</v>
      </c>
      <c r="L382" s="96">
        <v>2.2562296963863902E-5</v>
      </c>
      <c r="M382" s="96">
        <v>0.21635542966768601</v>
      </c>
      <c r="N382" s="96">
        <v>0.58341457033231703</v>
      </c>
      <c r="O382" t="s">
        <v>900</v>
      </c>
      <c r="P382" s="96">
        <v>0.94080000000000297</v>
      </c>
      <c r="Q382" s="96">
        <v>0</v>
      </c>
      <c r="R382" s="96">
        <v>0.89895231486720495</v>
      </c>
      <c r="S382" s="96">
        <v>0.98264768513279999</v>
      </c>
      <c r="T382" s="96">
        <v>0.29755999999999999</v>
      </c>
      <c r="U382" s="96">
        <v>1.00014080127667E-27</v>
      </c>
      <c r="V382" s="96">
        <v>0.24569096897968601</v>
      </c>
      <c r="W382" s="96">
        <v>0.34942903102031397</v>
      </c>
      <c r="X382" s="96">
        <v>0.40171000000000101</v>
      </c>
      <c r="Y382" s="96">
        <v>1.1309951970364401E-6</v>
      </c>
      <c r="Z382" s="96">
        <v>0.24081567638227599</v>
      </c>
      <c r="AA382" s="96">
        <v>0.56260432361772605</v>
      </c>
    </row>
    <row r="383" spans="1:27" x14ac:dyDescent="0.25">
      <c r="A383" t="str">
        <f t="shared" si="9"/>
        <v>Oct</v>
      </c>
      <c r="B383" t="s">
        <v>901</v>
      </c>
      <c r="C383" s="96">
        <v>0.88056500000001203</v>
      </c>
      <c r="D383" s="96">
        <v>0</v>
      </c>
      <c r="E383" s="96">
        <v>0.83878137259909202</v>
      </c>
      <c r="F383" s="96">
        <v>0.92234862740093204</v>
      </c>
      <c r="G383" s="96">
        <v>0.36397000000000401</v>
      </c>
      <c r="H383" s="96">
        <v>0</v>
      </c>
      <c r="I383" s="96">
        <v>0.32275218029033398</v>
      </c>
      <c r="J383" s="96">
        <v>0.40518781970967399</v>
      </c>
      <c r="K383" s="96">
        <v>0.377805000000003</v>
      </c>
      <c r="L383" s="96">
        <v>6.1228142669859099E-5</v>
      </c>
      <c r="M383" s="96">
        <v>0.19427542966768799</v>
      </c>
      <c r="N383" s="96">
        <v>0.56133457033231804</v>
      </c>
      <c r="O383" t="s">
        <v>901</v>
      </c>
      <c r="P383" s="96">
        <v>0.88489000000000295</v>
      </c>
      <c r="Q383" s="96">
        <v>0</v>
      </c>
      <c r="R383" s="96">
        <v>0.84304231486720604</v>
      </c>
      <c r="S383" s="96">
        <v>0.92673768513280097</v>
      </c>
      <c r="T383" s="96">
        <v>0.35172000000000198</v>
      </c>
      <c r="U383" s="96">
        <v>3.0184296870544801E-37</v>
      </c>
      <c r="V383" s="96">
        <v>0.29985096897968799</v>
      </c>
      <c r="W383" s="96">
        <v>0.40358903102031601</v>
      </c>
      <c r="X383" s="96">
        <v>0.37853000000000098</v>
      </c>
      <c r="Y383" s="96">
        <v>4.4377264927387998E-6</v>
      </c>
      <c r="Z383" s="96">
        <v>0.21763567638227599</v>
      </c>
      <c r="AA383" s="96">
        <v>0.53942432361772596</v>
      </c>
    </row>
    <row r="384" spans="1:27" x14ac:dyDescent="0.25">
      <c r="A384" t="str">
        <f t="shared" si="9"/>
        <v>Oct</v>
      </c>
      <c r="B384" t="s">
        <v>902</v>
      </c>
      <c r="C384" s="96">
        <v>0.854920000000011</v>
      </c>
      <c r="D384" s="96">
        <v>0</v>
      </c>
      <c r="E384" s="96">
        <v>0.813136372599091</v>
      </c>
      <c r="F384" s="96">
        <v>0.89670362740093101</v>
      </c>
      <c r="G384" s="96">
        <v>0.23884999999999801</v>
      </c>
      <c r="H384" s="96">
        <v>8.6983243842064196E-27</v>
      </c>
      <c r="I384" s="96">
        <v>0.197632180290328</v>
      </c>
      <c r="J384" s="96">
        <v>0.28006781970966799</v>
      </c>
      <c r="K384" s="96">
        <v>0.38182500000000202</v>
      </c>
      <c r="L384" s="96">
        <v>5.12328397546871E-5</v>
      </c>
      <c r="M384" s="96">
        <v>0.19829542966768701</v>
      </c>
      <c r="N384" s="96">
        <v>0.56535457033231595</v>
      </c>
      <c r="O384" t="s">
        <v>902</v>
      </c>
      <c r="P384" s="96">
        <v>0.87172000000000305</v>
      </c>
      <c r="Q384" s="96">
        <v>0</v>
      </c>
      <c r="R384" s="96">
        <v>0.82987231486720503</v>
      </c>
      <c r="S384" s="96">
        <v>0.91356768513280096</v>
      </c>
      <c r="T384" s="96">
        <v>0.24615000000000101</v>
      </c>
      <c r="U384" s="96">
        <v>8.0298215890019704E-20</v>
      </c>
      <c r="V384" s="96">
        <v>0.194280968979687</v>
      </c>
      <c r="W384" s="96">
        <v>0.29801903102031402</v>
      </c>
      <c r="X384" s="96">
        <v>0.38085000000000002</v>
      </c>
      <c r="Y384" s="96">
        <v>3.8827272795946202E-6</v>
      </c>
      <c r="Z384" s="96">
        <v>0.21995567638227601</v>
      </c>
      <c r="AA384" s="96">
        <v>0.54174432361772495</v>
      </c>
    </row>
    <row r="385" spans="1:27" x14ac:dyDescent="0.25">
      <c r="A385" t="str">
        <f t="shared" si="9"/>
        <v>Oct</v>
      </c>
      <c r="B385" t="s">
        <v>903</v>
      </c>
      <c r="C385" s="96">
        <v>0.88694000000001305</v>
      </c>
      <c r="D385" s="96">
        <v>0</v>
      </c>
      <c r="E385" s="96">
        <v>0.84515637259909304</v>
      </c>
      <c r="F385" s="96">
        <v>0.92872362740093295</v>
      </c>
      <c r="G385" s="96">
        <v>0.226020000000002</v>
      </c>
      <c r="H385" s="96">
        <v>2.0300350772617501E-24</v>
      </c>
      <c r="I385" s="96">
        <v>0.18480218029033199</v>
      </c>
      <c r="J385" s="96">
        <v>0.26723781970967198</v>
      </c>
      <c r="K385" s="96">
        <v>0.38171000000000199</v>
      </c>
      <c r="L385" s="96">
        <v>5.1495846376197203E-5</v>
      </c>
      <c r="M385" s="96">
        <v>0.19818042966768801</v>
      </c>
      <c r="N385" s="96">
        <v>0.56523957033231698</v>
      </c>
      <c r="O385" t="s">
        <v>903</v>
      </c>
      <c r="P385" s="96">
        <v>0.885490000000004</v>
      </c>
      <c r="Q385" s="96">
        <v>0</v>
      </c>
      <c r="R385" s="96">
        <v>0.84364231486720598</v>
      </c>
      <c r="S385" s="96">
        <v>0.92733768513280102</v>
      </c>
      <c r="T385" s="96">
        <v>0.22962000000000199</v>
      </c>
      <c r="U385" s="96">
        <v>1.54399840403492E-17</v>
      </c>
      <c r="V385" s="96">
        <v>0.17775096897968801</v>
      </c>
      <c r="W385" s="96">
        <v>0.28148903102031497</v>
      </c>
      <c r="X385" s="96">
        <v>0.38966000000000101</v>
      </c>
      <c r="Y385" s="96">
        <v>2.32253889196361E-6</v>
      </c>
      <c r="Z385" s="96">
        <v>0.22876567638227599</v>
      </c>
      <c r="AA385" s="96">
        <v>0.55055432361772505</v>
      </c>
    </row>
    <row r="386" spans="1:27" x14ac:dyDescent="0.25">
      <c r="A386" t="str">
        <f t="shared" si="9"/>
        <v>Oct</v>
      </c>
      <c r="B386" t="s">
        <v>904</v>
      </c>
      <c r="C386" s="96">
        <v>0.867765000000011</v>
      </c>
      <c r="D386" s="96">
        <v>0</v>
      </c>
      <c r="E386" s="96">
        <v>0.82598137259909199</v>
      </c>
      <c r="F386" s="96">
        <v>0.90954862740093101</v>
      </c>
      <c r="G386" s="96">
        <v>0.22103999999999999</v>
      </c>
      <c r="H386" s="96">
        <v>1.60588894781423E-23</v>
      </c>
      <c r="I386" s="96">
        <v>0.17982218029033001</v>
      </c>
      <c r="J386" s="96">
        <v>0.26225781970966999</v>
      </c>
      <c r="K386" s="96">
        <v>0.38249500000000097</v>
      </c>
      <c r="L386" s="96">
        <v>4.9725756861378803E-5</v>
      </c>
      <c r="M386" s="96">
        <v>0.19896542966768599</v>
      </c>
      <c r="N386" s="96">
        <v>0.56602457033231501</v>
      </c>
      <c r="O386" t="s">
        <v>904</v>
      </c>
      <c r="P386" s="96">
        <v>0.89359000000000299</v>
      </c>
      <c r="Q386" s="96">
        <v>0</v>
      </c>
      <c r="R386" s="96">
        <v>0.85174231486720597</v>
      </c>
      <c r="S386" s="96">
        <v>0.93543768513280101</v>
      </c>
      <c r="T386" s="96">
        <v>0.234490000000001</v>
      </c>
      <c r="U386" s="96">
        <v>3.3835290842081601E-18</v>
      </c>
      <c r="V386" s="96">
        <v>0.18262096897968699</v>
      </c>
      <c r="W386" s="96">
        <v>0.28635903102031501</v>
      </c>
      <c r="X386" s="96">
        <v>0.38786999999999999</v>
      </c>
      <c r="Y386" s="96">
        <v>2.5802989144003702E-6</v>
      </c>
      <c r="Z386" s="96">
        <v>0.226975676382276</v>
      </c>
      <c r="AA386" s="96">
        <v>0.54876432361772498</v>
      </c>
    </row>
    <row r="387" spans="1:27" x14ac:dyDescent="0.25">
      <c r="A387" t="str">
        <f t="shared" si="9"/>
        <v>Oct</v>
      </c>
      <c r="B387" t="s">
        <v>905</v>
      </c>
      <c r="C387" s="96">
        <v>0.916860000000013</v>
      </c>
      <c r="D387" s="96">
        <v>0</v>
      </c>
      <c r="E387" s="96">
        <v>0.87507637259909299</v>
      </c>
      <c r="F387" s="96">
        <v>0.95864362740093301</v>
      </c>
      <c r="G387" s="96">
        <v>0.22914000000000101</v>
      </c>
      <c r="H387" s="96">
        <v>5.4786762522953605E-25</v>
      </c>
      <c r="I387" s="96">
        <v>0.187922180290331</v>
      </c>
      <c r="J387" s="96">
        <v>0.27035781970967099</v>
      </c>
      <c r="K387" s="96">
        <v>0.38498000000000099</v>
      </c>
      <c r="L387" s="96">
        <v>4.4496033704833801E-5</v>
      </c>
      <c r="M387" s="96">
        <v>0.201450429667686</v>
      </c>
      <c r="N387" s="96">
        <v>0.56850957033231597</v>
      </c>
      <c r="O387" t="s">
        <v>905</v>
      </c>
      <c r="P387" s="96">
        <v>0.91036000000000294</v>
      </c>
      <c r="Q387" s="96">
        <v>0</v>
      </c>
      <c r="R387" s="96">
        <v>0.86851231486720504</v>
      </c>
      <c r="S387" s="96">
        <v>0.95220768513279996</v>
      </c>
      <c r="T387" s="96">
        <v>0.227490000000001</v>
      </c>
      <c r="U387" s="96">
        <v>2.97426461280841E-17</v>
      </c>
      <c r="V387" s="96">
        <v>0.17562096897968699</v>
      </c>
      <c r="W387" s="96">
        <v>0.27935903102031501</v>
      </c>
      <c r="X387" s="96">
        <v>0.38808000000000098</v>
      </c>
      <c r="Y387" s="96">
        <v>2.54869180122686E-6</v>
      </c>
      <c r="Z387" s="96">
        <v>0.22718567638227599</v>
      </c>
      <c r="AA387" s="96">
        <v>0.54897432361772502</v>
      </c>
    </row>
    <row r="388" spans="1:27" x14ac:dyDescent="0.25">
      <c r="A388" t="str">
        <f t="shared" si="9"/>
        <v>Oct</v>
      </c>
      <c r="B388" t="s">
        <v>906</v>
      </c>
      <c r="C388" s="96">
        <v>0.91238500000001399</v>
      </c>
      <c r="D388" s="96">
        <v>0</v>
      </c>
      <c r="E388" s="96">
        <v>0.87060137259909398</v>
      </c>
      <c r="F388" s="96">
        <v>0.954168627400934</v>
      </c>
      <c r="G388" s="96">
        <v>0.225745000000004</v>
      </c>
      <c r="H388" s="96">
        <v>2.2772866426096001E-24</v>
      </c>
      <c r="I388" s="96">
        <v>0.18452718029033399</v>
      </c>
      <c r="J388" s="96">
        <v>0.266962819709674</v>
      </c>
      <c r="K388" s="96">
        <v>0.389540000000001</v>
      </c>
      <c r="L388" s="96">
        <v>3.6231314677130401E-5</v>
      </c>
      <c r="M388" s="96">
        <v>0.20601042966768601</v>
      </c>
      <c r="N388" s="96">
        <v>0.57306957033231598</v>
      </c>
      <c r="O388" t="s">
        <v>906</v>
      </c>
      <c r="P388" s="96">
        <v>0.93096000000000301</v>
      </c>
      <c r="Q388" s="96">
        <v>0</v>
      </c>
      <c r="R388" s="96">
        <v>0.88911231486720499</v>
      </c>
      <c r="S388" s="96">
        <v>0.97280768513280103</v>
      </c>
      <c r="T388" s="96">
        <v>0.230320000000002</v>
      </c>
      <c r="U388" s="96">
        <v>1.24334302385295E-17</v>
      </c>
      <c r="V388" s="96">
        <v>0.17845096897968801</v>
      </c>
      <c r="W388" s="96">
        <v>0.28218903102031501</v>
      </c>
      <c r="X388" s="96">
        <v>0.39584000000000003</v>
      </c>
      <c r="Y388" s="96">
        <v>1.6096732329122701E-6</v>
      </c>
      <c r="Z388" s="96">
        <v>0.23494567638227601</v>
      </c>
      <c r="AA388" s="96">
        <v>0.55673432361772501</v>
      </c>
    </row>
    <row r="389" spans="1:27" x14ac:dyDescent="0.25">
      <c r="A389" t="str">
        <f t="shared" si="9"/>
        <v>Oct</v>
      </c>
      <c r="B389" t="s">
        <v>907</v>
      </c>
      <c r="C389" s="96">
        <v>0.92925500000001404</v>
      </c>
      <c r="D389" s="96">
        <v>0</v>
      </c>
      <c r="E389" s="96">
        <v>0.88747137259909403</v>
      </c>
      <c r="F389" s="96">
        <v>0.97103862740093405</v>
      </c>
      <c r="G389" s="96">
        <v>0.22944500000000201</v>
      </c>
      <c r="H389" s="96">
        <v>4.8174979886985603E-25</v>
      </c>
      <c r="I389" s="96">
        <v>0.188227180290332</v>
      </c>
      <c r="J389" s="96">
        <v>0.27066281970967199</v>
      </c>
      <c r="K389" s="96">
        <v>0.39209500000000103</v>
      </c>
      <c r="L389" s="96">
        <v>3.22626371573865E-5</v>
      </c>
      <c r="M389" s="96">
        <v>0.20856542966768599</v>
      </c>
      <c r="N389" s="96">
        <v>0.57562457033231595</v>
      </c>
      <c r="O389" t="s">
        <v>907</v>
      </c>
      <c r="P389" s="96">
        <v>0.92643000000000197</v>
      </c>
      <c r="Q389" s="96">
        <v>0</v>
      </c>
      <c r="R389" s="96">
        <v>0.88458231486720496</v>
      </c>
      <c r="S389" s="96">
        <v>0.96827768513279999</v>
      </c>
      <c r="T389" s="96">
        <v>0.23272000000000101</v>
      </c>
      <c r="U389" s="96">
        <v>5.8926457500499603E-18</v>
      </c>
      <c r="V389" s="96">
        <v>0.180850968979688</v>
      </c>
      <c r="W389" s="96">
        <v>0.28458903102031502</v>
      </c>
      <c r="X389" s="96">
        <v>0.38102000000000003</v>
      </c>
      <c r="Y389" s="96">
        <v>3.8447925546902098E-6</v>
      </c>
      <c r="Z389" s="96">
        <v>0.22012567638227601</v>
      </c>
      <c r="AA389" s="96">
        <v>0.54191432361772496</v>
      </c>
    </row>
    <row r="390" spans="1:27" x14ac:dyDescent="0.25">
      <c r="A390" t="str">
        <f t="shared" si="9"/>
        <v>Oct</v>
      </c>
      <c r="B390" t="s">
        <v>908</v>
      </c>
      <c r="C390" s="96">
        <v>0.99713000000001395</v>
      </c>
      <c r="D390" s="96">
        <v>0</v>
      </c>
      <c r="E390" s="96">
        <v>0.95534637259909505</v>
      </c>
      <c r="F390" s="96">
        <v>1.0389136274009301</v>
      </c>
      <c r="G390" s="96">
        <v>0.23836500000000299</v>
      </c>
      <c r="H390" s="96">
        <v>1.07230309650367E-26</v>
      </c>
      <c r="I390" s="96">
        <v>0.19714718029033301</v>
      </c>
      <c r="J390" s="96">
        <v>0.27958281970967302</v>
      </c>
      <c r="K390" s="96">
        <v>0.41345000000000198</v>
      </c>
      <c r="L390" s="96">
        <v>1.1935445728311001E-5</v>
      </c>
      <c r="M390" s="96">
        <v>0.229920429667687</v>
      </c>
      <c r="N390" s="96">
        <v>0.59697957033231697</v>
      </c>
      <c r="O390" t="s">
        <v>908</v>
      </c>
      <c r="P390" s="96">
        <v>0.99213000000000395</v>
      </c>
      <c r="Q390" s="96">
        <v>0</v>
      </c>
      <c r="R390" s="96">
        <v>0.95028231486720605</v>
      </c>
      <c r="S390" s="96">
        <v>1.0339776851328</v>
      </c>
      <c r="T390" s="96">
        <v>0.241340000000002</v>
      </c>
      <c r="U390" s="96">
        <v>3.8260464851038501E-19</v>
      </c>
      <c r="V390" s="96">
        <v>0.18947096897968799</v>
      </c>
      <c r="W390" s="96">
        <v>0.29320903102031498</v>
      </c>
      <c r="X390" s="96">
        <v>0.41115000000000002</v>
      </c>
      <c r="Y390" s="96">
        <v>6.3504680645223197E-7</v>
      </c>
      <c r="Z390" s="96">
        <v>0.25025567638227603</v>
      </c>
      <c r="AA390" s="96">
        <v>0.57204432361772495</v>
      </c>
    </row>
    <row r="391" spans="1:27" x14ac:dyDescent="0.25">
      <c r="A391" t="str">
        <f t="shared" si="9"/>
        <v>Oct</v>
      </c>
      <c r="B391" t="s">
        <v>909</v>
      </c>
      <c r="C391" s="96">
        <v>0.91575500000001198</v>
      </c>
      <c r="D391" s="96">
        <v>0</v>
      </c>
      <c r="E391" s="96">
        <v>0.87397137259909197</v>
      </c>
      <c r="F391" s="96">
        <v>0.95753862740093099</v>
      </c>
      <c r="G391" s="96">
        <v>0.227355000000002</v>
      </c>
      <c r="H391" s="96">
        <v>1.16058758528086E-24</v>
      </c>
      <c r="I391" s="96">
        <v>0.18613718029033199</v>
      </c>
      <c r="J391" s="96">
        <v>0.26857281970967201</v>
      </c>
      <c r="K391" s="96">
        <v>0.37462499999999999</v>
      </c>
      <c r="L391" s="96">
        <v>7.0419741474963803E-5</v>
      </c>
      <c r="M391" s="96">
        <v>0.191095429667685</v>
      </c>
      <c r="N391" s="96">
        <v>0.55815457033231497</v>
      </c>
      <c r="O391" t="s">
        <v>909</v>
      </c>
      <c r="P391" s="96">
        <v>0.92523000000000299</v>
      </c>
      <c r="Q391" s="96">
        <v>0</v>
      </c>
      <c r="R391" s="96">
        <v>0.88338231486720498</v>
      </c>
      <c r="S391" s="96">
        <v>0.96707768513280101</v>
      </c>
      <c r="T391" s="96">
        <v>0.235680000000001</v>
      </c>
      <c r="U391" s="96">
        <v>2.3255919625244199E-18</v>
      </c>
      <c r="V391" s="96">
        <v>0.18381096897968799</v>
      </c>
      <c r="W391" s="96">
        <v>0.28754903102031498</v>
      </c>
      <c r="X391" s="96">
        <v>0.38059999999999999</v>
      </c>
      <c r="Y391" s="96">
        <v>3.9391670786127196E-6</v>
      </c>
      <c r="Z391" s="96">
        <v>0.21970567638227601</v>
      </c>
      <c r="AA391" s="96">
        <v>0.54149432361772498</v>
      </c>
    </row>
    <row r="392" spans="1:27" x14ac:dyDescent="0.25">
      <c r="A392" t="str">
        <f t="shared" si="9"/>
        <v>Oct</v>
      </c>
      <c r="B392" t="s">
        <v>910</v>
      </c>
      <c r="C392" s="96">
        <v>0.93895000000001105</v>
      </c>
      <c r="D392" s="96">
        <v>0</v>
      </c>
      <c r="E392" s="96">
        <v>0.89716637259909104</v>
      </c>
      <c r="F392" s="96">
        <v>0.98073362740093095</v>
      </c>
      <c r="G392" s="96">
        <v>0.224915000000002</v>
      </c>
      <c r="H392" s="96">
        <v>3.2199327909043101E-24</v>
      </c>
      <c r="I392" s="96">
        <v>0.183697180290332</v>
      </c>
      <c r="J392" s="96">
        <v>0.26613281970967201</v>
      </c>
      <c r="K392" s="96">
        <v>0.39204499999999998</v>
      </c>
      <c r="L392" s="96">
        <v>3.2336164076314997E-5</v>
      </c>
      <c r="M392" s="96">
        <v>0.20851542966768599</v>
      </c>
      <c r="N392" s="96">
        <v>0.57557457033231496</v>
      </c>
      <c r="O392" t="s">
        <v>910</v>
      </c>
      <c r="P392" s="96">
        <v>0.936450000000003</v>
      </c>
      <c r="Q392" s="96">
        <v>0</v>
      </c>
      <c r="R392" s="96">
        <v>0.89460231486720498</v>
      </c>
      <c r="S392" s="96">
        <v>0.97829768513280102</v>
      </c>
      <c r="T392" s="96">
        <v>0.227190000000001</v>
      </c>
      <c r="U392" s="96">
        <v>3.2606575049095E-17</v>
      </c>
      <c r="V392" s="96">
        <v>0.17532096897968799</v>
      </c>
      <c r="W392" s="96">
        <v>0.27905903102031498</v>
      </c>
      <c r="X392" s="96">
        <v>0.39477000000000001</v>
      </c>
      <c r="Y392" s="96">
        <v>1.71578761647583E-6</v>
      </c>
      <c r="Z392" s="96">
        <v>0.23387567638227499</v>
      </c>
      <c r="AA392" s="96">
        <v>0.555664323617725</v>
      </c>
    </row>
    <row r="393" spans="1:27" x14ac:dyDescent="0.25">
      <c r="A393" t="str">
        <f t="shared" si="9"/>
        <v>Oct</v>
      </c>
      <c r="B393" t="s">
        <v>911</v>
      </c>
      <c r="C393" s="96">
        <v>0.91132500000001304</v>
      </c>
      <c r="D393" s="96">
        <v>0</v>
      </c>
      <c r="E393" s="96">
        <v>0.86954137259909303</v>
      </c>
      <c r="F393" s="96">
        <v>0.95310862740093305</v>
      </c>
      <c r="G393" s="96">
        <v>0.235814999999999</v>
      </c>
      <c r="H393" s="96">
        <v>3.20940157815756E-26</v>
      </c>
      <c r="I393" s="96">
        <v>0.19459718029032899</v>
      </c>
      <c r="J393" s="96">
        <v>0.27703281970966898</v>
      </c>
      <c r="K393" s="96">
        <v>0.39646999999999999</v>
      </c>
      <c r="L393" s="96">
        <v>2.6411073033582601E-5</v>
      </c>
      <c r="M393" s="96">
        <v>0.212940429667686</v>
      </c>
      <c r="N393" s="96">
        <v>0.57999957033231497</v>
      </c>
      <c r="O393" t="s">
        <v>911</v>
      </c>
      <c r="P393" s="96">
        <v>0.917300000000004</v>
      </c>
      <c r="Q393" s="96">
        <v>0</v>
      </c>
      <c r="R393" s="96">
        <v>0.87545231486720598</v>
      </c>
      <c r="S393" s="96">
        <v>0.95914768513280102</v>
      </c>
      <c r="T393" s="96">
        <v>0.236490000000001</v>
      </c>
      <c r="U393" s="96">
        <v>1.8001394338236898E-18</v>
      </c>
      <c r="V393" s="96">
        <v>0.18462096897968699</v>
      </c>
      <c r="W393" s="96">
        <v>0.28835903102031402</v>
      </c>
      <c r="X393" s="96">
        <v>0.39722000000000002</v>
      </c>
      <c r="Y393" s="96">
        <v>1.4821145145985801E-6</v>
      </c>
      <c r="Z393" s="96">
        <v>0.236325676382276</v>
      </c>
      <c r="AA393" s="96">
        <v>0.55811432361772495</v>
      </c>
    </row>
    <row r="394" spans="1:27" x14ac:dyDescent="0.25">
      <c r="A394" t="str">
        <f t="shared" si="9"/>
        <v>Oct</v>
      </c>
      <c r="B394" t="s">
        <v>912</v>
      </c>
      <c r="C394" s="96">
        <v>0.90590500000000995</v>
      </c>
      <c r="D394" s="96">
        <v>0</v>
      </c>
      <c r="E394" s="96">
        <v>0.86412137259909005</v>
      </c>
      <c r="F394" s="96">
        <v>0.94768862740092996</v>
      </c>
      <c r="G394" s="96">
        <v>0.21801500000000201</v>
      </c>
      <c r="H394" s="96">
        <v>5.5634632078310598E-23</v>
      </c>
      <c r="I394" s="96">
        <v>0.17679718029033201</v>
      </c>
      <c r="J394" s="96">
        <v>0.25923281970967099</v>
      </c>
      <c r="K394" s="96">
        <v>0.38267499999999899</v>
      </c>
      <c r="L394" s="96">
        <v>4.9328110844542799E-5</v>
      </c>
      <c r="M394" s="96">
        <v>0.199145429667685</v>
      </c>
      <c r="N394" s="96">
        <v>0.56620457033231397</v>
      </c>
      <c r="O394" t="s">
        <v>912</v>
      </c>
      <c r="P394" s="96">
        <v>0.90968000000000304</v>
      </c>
      <c r="Q394" s="96">
        <v>0</v>
      </c>
      <c r="R394" s="96">
        <v>0.86783231486720502</v>
      </c>
      <c r="S394" s="96">
        <v>0.95152768513280095</v>
      </c>
      <c r="T394" s="96">
        <v>0.225440000000002</v>
      </c>
      <c r="U394" s="96">
        <v>5.56324267527572E-17</v>
      </c>
      <c r="V394" s="96">
        <v>0.17357096897968799</v>
      </c>
      <c r="W394" s="96">
        <v>0.27730903102031501</v>
      </c>
      <c r="X394" s="96">
        <v>0.38595000000000002</v>
      </c>
      <c r="Y394" s="96">
        <v>2.8872931148460801E-6</v>
      </c>
      <c r="Z394" s="96">
        <v>0.225055676382275</v>
      </c>
      <c r="AA394" s="96">
        <v>0.54684432361772395</v>
      </c>
    </row>
    <row r="395" spans="1:27" x14ac:dyDescent="0.25">
      <c r="A395" t="str">
        <f t="shared" si="9"/>
        <v>Oct</v>
      </c>
      <c r="B395" t="s">
        <v>913</v>
      </c>
      <c r="C395" s="96">
        <v>0.91327000000001002</v>
      </c>
      <c r="D395" s="96">
        <v>0</v>
      </c>
      <c r="E395" s="96">
        <v>0.87148637259909001</v>
      </c>
      <c r="F395" s="96">
        <v>0.95505362740093003</v>
      </c>
      <c r="G395" s="96">
        <v>0.244675000000001</v>
      </c>
      <c r="H395" s="96">
        <v>6.9162840795976696E-28</v>
      </c>
      <c r="I395" s="96">
        <v>0.203457180290331</v>
      </c>
      <c r="J395" s="96">
        <v>0.28589281970967101</v>
      </c>
      <c r="K395" s="96">
        <v>0.38290000000000102</v>
      </c>
      <c r="L395" s="96">
        <v>4.8835305093591201E-5</v>
      </c>
      <c r="M395" s="96">
        <v>0.19937042966768601</v>
      </c>
      <c r="N395" s="96">
        <v>0.566429570332316</v>
      </c>
      <c r="O395" t="s">
        <v>913</v>
      </c>
      <c r="P395" s="96">
        <v>0.89407000000000303</v>
      </c>
      <c r="Q395" s="96">
        <v>0</v>
      </c>
      <c r="R395" s="96">
        <v>0.85222231486720501</v>
      </c>
      <c r="S395" s="96">
        <v>0.93591768513280105</v>
      </c>
      <c r="T395" s="96">
        <v>0.241900000000002</v>
      </c>
      <c r="U395" s="96">
        <v>3.1942782145058301E-19</v>
      </c>
      <c r="V395" s="96">
        <v>0.19003096897968799</v>
      </c>
      <c r="W395" s="96">
        <v>0.29376903102031499</v>
      </c>
      <c r="X395" s="96">
        <v>0.39350000000000002</v>
      </c>
      <c r="Y395" s="96">
        <v>1.85048706626316E-6</v>
      </c>
      <c r="Z395" s="96">
        <v>0.232605676382276</v>
      </c>
      <c r="AA395" s="96">
        <v>0.554394323617725</v>
      </c>
    </row>
    <row r="396" spans="1:27" x14ac:dyDescent="0.25">
      <c r="A396" t="str">
        <f t="shared" si="9"/>
        <v>Oct</v>
      </c>
      <c r="B396" t="s">
        <v>914</v>
      </c>
      <c r="C396" s="96">
        <v>0.888660000000008</v>
      </c>
      <c r="D396" s="96">
        <v>0</v>
      </c>
      <c r="E396" s="96">
        <v>0.84687637259908799</v>
      </c>
      <c r="F396" s="96">
        <v>0.93044362740092801</v>
      </c>
      <c r="G396" s="96">
        <v>0.251525000000001</v>
      </c>
      <c r="H396" s="96">
        <v>3.37578661611463E-29</v>
      </c>
      <c r="I396" s="96">
        <v>0.21030718029033099</v>
      </c>
      <c r="J396" s="96">
        <v>0.29274281970967098</v>
      </c>
      <c r="K396" s="96">
        <v>0.40327999999999897</v>
      </c>
      <c r="L396" s="96">
        <v>1.9270589272325299E-5</v>
      </c>
      <c r="M396" s="96">
        <v>0.21975042966768499</v>
      </c>
      <c r="N396" s="96">
        <v>0.58680957033231396</v>
      </c>
      <c r="O396" t="s">
        <v>914</v>
      </c>
      <c r="P396" s="96">
        <v>0.89741000000000304</v>
      </c>
      <c r="Q396" s="96">
        <v>0</v>
      </c>
      <c r="R396" s="96">
        <v>0.85556231486720502</v>
      </c>
      <c r="S396" s="96">
        <v>0.93925768513280095</v>
      </c>
      <c r="T396" s="96">
        <v>0.247500000000002</v>
      </c>
      <c r="U396" s="96">
        <v>5.1575314190470902E-20</v>
      </c>
      <c r="V396" s="96">
        <v>0.19563096897968801</v>
      </c>
      <c r="W396" s="96">
        <v>0.29936903102031498</v>
      </c>
      <c r="X396" s="96">
        <v>0.40993000000000002</v>
      </c>
      <c r="Y396" s="96">
        <v>6.8468045104018103E-7</v>
      </c>
      <c r="Z396" s="96">
        <v>0.249035676382275</v>
      </c>
      <c r="AA396" s="96">
        <v>0.57082432361772395</v>
      </c>
    </row>
    <row r="397" spans="1:27" x14ac:dyDescent="0.25">
      <c r="A397" t="str">
        <f t="shared" si="9"/>
        <v>Oct</v>
      </c>
      <c r="B397" t="s">
        <v>915</v>
      </c>
      <c r="C397" s="96">
        <v>0.93707500000001198</v>
      </c>
      <c r="D397" s="96">
        <v>0</v>
      </c>
      <c r="E397" s="96">
        <v>0.89529137259909197</v>
      </c>
      <c r="F397" s="96">
        <v>0.97885862740093199</v>
      </c>
      <c r="G397" s="96">
        <v>0.24738500000000199</v>
      </c>
      <c r="H397" s="96">
        <v>2.1055029834581002E-28</v>
      </c>
      <c r="I397" s="96">
        <v>0.20616718029033199</v>
      </c>
      <c r="J397" s="96">
        <v>0.288602819709672</v>
      </c>
      <c r="K397" s="96">
        <v>0.40498000000000101</v>
      </c>
      <c r="L397" s="96">
        <v>1.7799937714771798E-5</v>
      </c>
      <c r="M397" s="96">
        <v>0.22145042966768599</v>
      </c>
      <c r="N397" s="96">
        <v>0.58850957033231499</v>
      </c>
      <c r="O397" t="s">
        <v>915</v>
      </c>
      <c r="P397" s="96">
        <v>0.922400000000003</v>
      </c>
      <c r="Q397" s="96">
        <v>0</v>
      </c>
      <c r="R397" s="96">
        <v>0.88055231486720598</v>
      </c>
      <c r="S397" s="96">
        <v>0.96424768513280101</v>
      </c>
      <c r="T397" s="96">
        <v>0.24741000000000199</v>
      </c>
      <c r="U397" s="96">
        <v>5.3123429899462201E-20</v>
      </c>
      <c r="V397" s="96">
        <v>0.19554096897968801</v>
      </c>
      <c r="W397" s="96">
        <v>0.299279031020315</v>
      </c>
      <c r="X397" s="96">
        <v>0.40217999999999998</v>
      </c>
      <c r="Y397" s="96">
        <v>1.0992648911854901E-6</v>
      </c>
      <c r="Z397" s="96">
        <v>0.24128567638227499</v>
      </c>
      <c r="AA397" s="96">
        <v>0.56307432361772503</v>
      </c>
    </row>
    <row r="398" spans="1:27" x14ac:dyDescent="0.25">
      <c r="A398" t="str">
        <f t="shared" si="9"/>
        <v>Oct</v>
      </c>
      <c r="B398" t="s">
        <v>916</v>
      </c>
      <c r="C398" s="96">
        <v>0.89852500000001101</v>
      </c>
      <c r="D398" s="96">
        <v>0</v>
      </c>
      <c r="E398" s="96">
        <v>0.856741372599091</v>
      </c>
      <c r="F398" s="96">
        <v>0.94030862740093002</v>
      </c>
      <c r="G398" s="96">
        <v>0.223775000000001</v>
      </c>
      <c r="H398" s="96">
        <v>5.1750780379016403E-24</v>
      </c>
      <c r="I398" s="96">
        <v>0.18255718029033099</v>
      </c>
      <c r="J398" s="96">
        <v>0.26499281970967098</v>
      </c>
      <c r="K398" s="96">
        <v>0.37721500000000002</v>
      </c>
      <c r="L398" s="96">
        <v>6.2842507522317296E-5</v>
      </c>
      <c r="M398" s="96">
        <v>0.19368542966768501</v>
      </c>
      <c r="N398" s="96">
        <v>0.56074457033231495</v>
      </c>
      <c r="O398" t="s">
        <v>916</v>
      </c>
      <c r="P398" s="96">
        <v>0.89905000000000301</v>
      </c>
      <c r="Q398" s="96">
        <v>0</v>
      </c>
      <c r="R398" s="96">
        <v>0.85720231486720599</v>
      </c>
      <c r="S398" s="96">
        <v>0.94089768513280103</v>
      </c>
      <c r="T398" s="96">
        <v>0.228100000000002</v>
      </c>
      <c r="U398" s="96">
        <v>2.46639260902824E-17</v>
      </c>
      <c r="V398" s="96">
        <v>0.17623096897968801</v>
      </c>
      <c r="W398" s="96">
        <v>0.27996903102031501</v>
      </c>
      <c r="X398" s="96">
        <v>0.37958999999999998</v>
      </c>
      <c r="Y398" s="96">
        <v>4.1753064696242202E-6</v>
      </c>
      <c r="Z398" s="96">
        <v>0.21869567638227499</v>
      </c>
      <c r="AA398" s="96">
        <v>0.54048432361772403</v>
      </c>
    </row>
    <row r="399" spans="1:27" x14ac:dyDescent="0.25">
      <c r="A399" t="str">
        <f t="shared" si="9"/>
        <v>Oct</v>
      </c>
      <c r="B399" t="s">
        <v>917</v>
      </c>
      <c r="C399" s="96">
        <v>0</v>
      </c>
      <c r="D399" s="96" t="s">
        <v>526</v>
      </c>
      <c r="E399" s="96" t="s">
        <v>526</v>
      </c>
      <c r="F399" s="96" t="s">
        <v>526</v>
      </c>
      <c r="G399" s="96">
        <v>0</v>
      </c>
      <c r="H399" s="96" t="s">
        <v>526</v>
      </c>
      <c r="I399" s="96" t="s">
        <v>526</v>
      </c>
      <c r="J399" s="96" t="s">
        <v>526</v>
      </c>
      <c r="K399" s="96">
        <v>0</v>
      </c>
      <c r="L399" s="96" t="s">
        <v>526</v>
      </c>
      <c r="M399" s="96" t="s">
        <v>526</v>
      </c>
      <c r="N399" s="96" t="s">
        <v>526</v>
      </c>
      <c r="O399" t="s">
        <v>917</v>
      </c>
      <c r="P399" s="96">
        <v>0</v>
      </c>
      <c r="Q399" s="96" t="s">
        <v>526</v>
      </c>
      <c r="R399" s="96" t="s">
        <v>526</v>
      </c>
      <c r="S399" s="96" t="s">
        <v>526</v>
      </c>
      <c r="T399" s="96">
        <v>0</v>
      </c>
      <c r="U399" s="96" t="s">
        <v>526</v>
      </c>
      <c r="V399" s="96" t="s">
        <v>526</v>
      </c>
      <c r="W399" s="96" t="s">
        <v>526</v>
      </c>
      <c r="X399" s="96">
        <v>0</v>
      </c>
      <c r="Y399" s="96" t="s">
        <v>526</v>
      </c>
      <c r="Z399" s="96" t="s">
        <v>526</v>
      </c>
      <c r="AA399" s="96" t="s">
        <v>526</v>
      </c>
    </row>
    <row r="400" spans="1:27" x14ac:dyDescent="0.25">
      <c r="A400" t="str">
        <f t="shared" si="9"/>
        <v>Oct</v>
      </c>
      <c r="B400" t="s">
        <v>918</v>
      </c>
      <c r="C400" s="96">
        <v>0.82828500000000904</v>
      </c>
      <c r="D400" s="96">
        <v>0</v>
      </c>
      <c r="E400" s="96">
        <v>0.78650137259909003</v>
      </c>
      <c r="F400" s="96">
        <v>0.87006862740092905</v>
      </c>
      <c r="G400" s="96">
        <v>0.21207999999999999</v>
      </c>
      <c r="H400" s="96">
        <v>6.17461249080194E-22</v>
      </c>
      <c r="I400" s="96">
        <v>0.17086218029033001</v>
      </c>
      <c r="J400" s="96">
        <v>0.25329781970967002</v>
      </c>
      <c r="K400" s="96">
        <v>0.37124499999999999</v>
      </c>
      <c r="L400" s="96">
        <v>8.1618237939180596E-5</v>
      </c>
      <c r="M400" s="96">
        <v>0.18771542966768501</v>
      </c>
      <c r="N400" s="96">
        <v>0.55477457033231503</v>
      </c>
      <c r="O400" t="s">
        <v>918</v>
      </c>
      <c r="P400" s="96">
        <v>0.85166000000000297</v>
      </c>
      <c r="Q400" s="96">
        <v>0</v>
      </c>
      <c r="R400" s="96">
        <v>0.80981231486720495</v>
      </c>
      <c r="S400" s="96">
        <v>0.89350768513280099</v>
      </c>
      <c r="T400" s="96">
        <v>0.21913000000000099</v>
      </c>
      <c r="U400" s="96">
        <v>3.7106314028002998E-16</v>
      </c>
      <c r="V400" s="96">
        <v>0.16726096897968801</v>
      </c>
      <c r="W400" s="96">
        <v>0.27099903102031497</v>
      </c>
      <c r="X400" s="96">
        <v>0.37752000000000002</v>
      </c>
      <c r="Y400" s="96">
        <v>4.7024429519264496E-6</v>
      </c>
      <c r="Z400" s="96">
        <v>0.21662567638227501</v>
      </c>
      <c r="AA400" s="96">
        <v>0.53841432361772501</v>
      </c>
    </row>
    <row r="401" spans="1:27" x14ac:dyDescent="0.25">
      <c r="A401" t="str">
        <f t="shared" si="9"/>
        <v>Oct</v>
      </c>
      <c r="B401" t="s">
        <v>919</v>
      </c>
      <c r="C401" s="96">
        <v>0.927740000000014</v>
      </c>
      <c r="D401" s="96">
        <v>0</v>
      </c>
      <c r="E401" s="96">
        <v>0.88595637259909399</v>
      </c>
      <c r="F401" s="96">
        <v>0.96952362740093401</v>
      </c>
      <c r="G401" s="96">
        <v>0.31140500000000099</v>
      </c>
      <c r="H401" s="96">
        <v>0</v>
      </c>
      <c r="I401" s="96">
        <v>0.27018718029033101</v>
      </c>
      <c r="J401" s="96">
        <v>0.35262281970967102</v>
      </c>
      <c r="K401" s="96">
        <v>0.43040500000000298</v>
      </c>
      <c r="L401" s="96">
        <v>5.2525711604069797E-6</v>
      </c>
      <c r="M401" s="96">
        <v>0.246875429667687</v>
      </c>
      <c r="N401" s="96">
        <v>0.61393457033231802</v>
      </c>
      <c r="O401" t="s">
        <v>919</v>
      </c>
      <c r="P401" s="96">
        <v>0.907590000000004</v>
      </c>
      <c r="Q401" s="96">
        <v>0</v>
      </c>
      <c r="R401" s="96">
        <v>0.86574231486720599</v>
      </c>
      <c r="S401" s="96">
        <v>0.94943768513280202</v>
      </c>
      <c r="T401" s="96">
        <v>0.29323000000000099</v>
      </c>
      <c r="U401" s="96">
        <v>5.13374513079905E-27</v>
      </c>
      <c r="V401" s="96">
        <v>0.24136096897968701</v>
      </c>
      <c r="W401" s="96">
        <v>0.34509903102031497</v>
      </c>
      <c r="X401" s="96">
        <v>0.41253000000000001</v>
      </c>
      <c r="Y401" s="96">
        <v>5.8308830533503298E-7</v>
      </c>
      <c r="Z401" s="96">
        <v>0.25163567638227502</v>
      </c>
      <c r="AA401" s="96">
        <v>0.573424323617725</v>
      </c>
    </row>
    <row r="402" spans="1:27" x14ac:dyDescent="0.25">
      <c r="A402" t="str">
        <f t="shared" si="9"/>
        <v>Oct</v>
      </c>
      <c r="B402" t="s">
        <v>920</v>
      </c>
      <c r="C402" s="96">
        <v>0.95775000000001198</v>
      </c>
      <c r="D402" s="96">
        <v>0</v>
      </c>
      <c r="E402" s="96">
        <v>0.91596637259909197</v>
      </c>
      <c r="F402" s="96">
        <v>0.99953362740093099</v>
      </c>
      <c r="G402" s="96">
        <v>0.28096000000000099</v>
      </c>
      <c r="H402" s="96">
        <v>4.8627096177246199E-35</v>
      </c>
      <c r="I402" s="96">
        <v>0.23974218029033101</v>
      </c>
      <c r="J402" s="96">
        <v>0.32217781970967102</v>
      </c>
      <c r="K402" s="96">
        <v>0.40339999999999998</v>
      </c>
      <c r="L402" s="96">
        <v>1.91630811698468E-5</v>
      </c>
      <c r="M402" s="96">
        <v>0.219870429667685</v>
      </c>
      <c r="N402" s="96">
        <v>0.58692957033231596</v>
      </c>
      <c r="O402" t="s">
        <v>920</v>
      </c>
      <c r="P402" s="96">
        <v>0.96565000000000401</v>
      </c>
      <c r="Q402" s="96">
        <v>0</v>
      </c>
      <c r="R402" s="96">
        <v>0.92380231486720599</v>
      </c>
      <c r="S402" s="96">
        <v>1.0074976851327999</v>
      </c>
      <c r="T402" s="96">
        <v>0.288410000000001</v>
      </c>
      <c r="U402" s="96">
        <v>3.1035956777274701E-26</v>
      </c>
      <c r="V402" s="96">
        <v>0.23654096897968799</v>
      </c>
      <c r="W402" s="96">
        <v>0.34027903102031498</v>
      </c>
      <c r="X402" s="96">
        <v>0.4098</v>
      </c>
      <c r="Y402" s="96">
        <v>6.9018484090421904E-7</v>
      </c>
      <c r="Z402" s="96">
        <v>0.24890567638227601</v>
      </c>
      <c r="AA402" s="96">
        <v>0.57069432361772499</v>
      </c>
    </row>
    <row r="403" spans="1:27" x14ac:dyDescent="0.25">
      <c r="A403" t="str">
        <f t="shared" si="9"/>
        <v>Oct</v>
      </c>
      <c r="B403" t="s">
        <v>921</v>
      </c>
      <c r="C403" s="96">
        <v>0.93684500000001203</v>
      </c>
      <c r="D403" s="96">
        <v>0</v>
      </c>
      <c r="E403" s="96">
        <v>0.89506137259909202</v>
      </c>
      <c r="F403" s="96">
        <v>0.97862862740093204</v>
      </c>
      <c r="G403" s="96">
        <v>0.487705000000002</v>
      </c>
      <c r="H403" s="96">
        <v>0</v>
      </c>
      <c r="I403" s="96">
        <v>0.44648718029033202</v>
      </c>
      <c r="J403" s="96">
        <v>0.52892281970967203</v>
      </c>
      <c r="K403" s="96">
        <v>0.40678999999999998</v>
      </c>
      <c r="L403" s="96">
        <v>1.6352261822263901E-5</v>
      </c>
      <c r="M403" s="96">
        <v>0.223260429667686</v>
      </c>
      <c r="N403" s="96">
        <v>0.59031957033231497</v>
      </c>
      <c r="O403" t="s">
        <v>921</v>
      </c>
      <c r="P403" s="96">
        <v>0.95272000000000401</v>
      </c>
      <c r="Q403" s="96">
        <v>0</v>
      </c>
      <c r="R403" s="96">
        <v>0.91087231486720599</v>
      </c>
      <c r="S403" s="96">
        <v>0.99456768513280103</v>
      </c>
      <c r="T403" s="96">
        <v>0.48198000000000102</v>
      </c>
      <c r="U403" s="96">
        <v>0</v>
      </c>
      <c r="V403" s="96">
        <v>0.43011096897968698</v>
      </c>
      <c r="W403" s="96">
        <v>0.533849031020315</v>
      </c>
      <c r="X403" s="96">
        <v>0.41154000000000002</v>
      </c>
      <c r="Y403" s="96">
        <v>6.1992638314584603E-7</v>
      </c>
      <c r="Z403" s="96">
        <v>0.25064567638227597</v>
      </c>
      <c r="AA403" s="96">
        <v>0.57243432361772495</v>
      </c>
    </row>
    <row r="404" spans="1:27" x14ac:dyDescent="0.25">
      <c r="A404" t="str">
        <f t="shared" si="9"/>
        <v>Oct</v>
      </c>
      <c r="B404" t="s">
        <v>922</v>
      </c>
      <c r="C404" s="96">
        <v>0.939620000000013</v>
      </c>
      <c r="D404" s="96">
        <v>0</v>
      </c>
      <c r="E404" s="96">
        <v>0.89783637259909299</v>
      </c>
      <c r="F404" s="96">
        <v>0.98140362740093301</v>
      </c>
      <c r="G404" s="96">
        <v>0.274090000000003</v>
      </c>
      <c r="H404" s="96">
        <v>1.1968764519463201E-33</v>
      </c>
      <c r="I404" s="96">
        <v>0.23287218029033299</v>
      </c>
      <c r="J404" s="96">
        <v>0.31530781970967298</v>
      </c>
      <c r="K404" s="96">
        <v>0.45875000000000199</v>
      </c>
      <c r="L404" s="96">
        <v>1.25274621804946E-6</v>
      </c>
      <c r="M404" s="96">
        <v>0.27522042966768701</v>
      </c>
      <c r="N404" s="96">
        <v>0.64227957033231797</v>
      </c>
      <c r="O404" t="s">
        <v>922</v>
      </c>
      <c r="P404" s="96">
        <v>0.95762000000000402</v>
      </c>
      <c r="Q404" s="96">
        <v>0</v>
      </c>
      <c r="R404" s="96">
        <v>0.91577231486720601</v>
      </c>
      <c r="S404" s="96">
        <v>0.99946768513280204</v>
      </c>
      <c r="T404" s="96">
        <v>0.277640000000002</v>
      </c>
      <c r="U404" s="96">
        <v>1.5915568690206E-24</v>
      </c>
      <c r="V404" s="96">
        <v>0.22577096897968801</v>
      </c>
      <c r="W404" s="96">
        <v>0.32950903102031498</v>
      </c>
      <c r="X404" s="96">
        <v>0.44940000000000002</v>
      </c>
      <c r="Y404" s="96">
        <v>5.4316888788927003E-8</v>
      </c>
      <c r="Z404" s="96">
        <v>0.28850567638227598</v>
      </c>
      <c r="AA404" s="96">
        <v>0.61029432361772495</v>
      </c>
    </row>
    <row r="405" spans="1:27" x14ac:dyDescent="0.25">
      <c r="A405" t="str">
        <f t="shared" si="9"/>
        <v>Oct</v>
      </c>
      <c r="B405" t="s">
        <v>923</v>
      </c>
      <c r="C405" s="96">
        <v>0.95865000000001299</v>
      </c>
      <c r="D405" s="96">
        <v>0</v>
      </c>
      <c r="E405" s="96">
        <v>0.91686637259909298</v>
      </c>
      <c r="F405" s="96">
        <v>1.00043362740093</v>
      </c>
      <c r="G405" s="96">
        <v>0.29044500000000301</v>
      </c>
      <c r="H405" s="96">
        <v>5.5086603160671602E-37</v>
      </c>
      <c r="I405" s="96">
        <v>0.249227180290333</v>
      </c>
      <c r="J405" s="96">
        <v>0.33166281970967298</v>
      </c>
      <c r="K405" s="96">
        <v>0.40073500000000201</v>
      </c>
      <c r="L405" s="96">
        <v>2.1691095107322801E-5</v>
      </c>
      <c r="M405" s="96">
        <v>0.21720542966768699</v>
      </c>
      <c r="N405" s="96">
        <v>0.58426457033231605</v>
      </c>
      <c r="O405" t="s">
        <v>923</v>
      </c>
      <c r="P405" s="96">
        <v>0.95370000000000399</v>
      </c>
      <c r="Q405" s="96">
        <v>0</v>
      </c>
      <c r="R405" s="96">
        <v>0.91185231486720597</v>
      </c>
      <c r="S405" s="96">
        <v>0.99554768513280201</v>
      </c>
      <c r="T405" s="96">
        <v>0.277370000000002</v>
      </c>
      <c r="U405" s="96">
        <v>1.7540464568569901E-24</v>
      </c>
      <c r="V405" s="96">
        <v>0.22550096897968799</v>
      </c>
      <c r="W405" s="96">
        <v>0.32923903102031499</v>
      </c>
      <c r="X405" s="96">
        <v>0.40026</v>
      </c>
      <c r="Y405" s="96">
        <v>1.2345469581074E-6</v>
      </c>
      <c r="Z405" s="96">
        <v>0.23936567638227599</v>
      </c>
      <c r="AA405" s="96">
        <v>0.56115432361772499</v>
      </c>
    </row>
    <row r="406" spans="1:27" x14ac:dyDescent="0.25">
      <c r="A406" t="str">
        <f t="shared" si="9"/>
        <v>Oct</v>
      </c>
      <c r="B406" t="s">
        <v>924</v>
      </c>
      <c r="C406" s="96">
        <v>0.93560000000001098</v>
      </c>
      <c r="D406" s="96">
        <v>0</v>
      </c>
      <c r="E406" s="96">
        <v>0.89381637259909197</v>
      </c>
      <c r="F406" s="96">
        <v>0.97738362740093099</v>
      </c>
      <c r="G406" s="96">
        <v>0.42210500000000101</v>
      </c>
      <c r="H406" s="96">
        <v>0</v>
      </c>
      <c r="I406" s="96">
        <v>0.38088718029033097</v>
      </c>
      <c r="J406" s="96">
        <v>0.46332281970967099</v>
      </c>
      <c r="K406" s="96">
        <v>0.40816000000000202</v>
      </c>
      <c r="L406" s="96">
        <v>1.5332097472342401E-5</v>
      </c>
      <c r="M406" s="96">
        <v>0.22463042966768701</v>
      </c>
      <c r="N406" s="96">
        <v>0.59168957033231595</v>
      </c>
      <c r="O406" t="s">
        <v>924</v>
      </c>
      <c r="P406" s="96">
        <v>0.912250000000003</v>
      </c>
      <c r="Q406" s="96">
        <v>0</v>
      </c>
      <c r="R406" s="96">
        <v>0.87040231486720498</v>
      </c>
      <c r="S406" s="96">
        <v>0.95409768513280102</v>
      </c>
      <c r="T406" s="96">
        <v>0.40628000000000097</v>
      </c>
      <c r="U406" s="96">
        <v>0</v>
      </c>
      <c r="V406" s="96">
        <v>0.35441096897968799</v>
      </c>
      <c r="W406" s="96">
        <v>0.45814903102031501</v>
      </c>
      <c r="X406" s="96">
        <v>0.40376000000000001</v>
      </c>
      <c r="Y406" s="96">
        <v>9.9876630362273706E-7</v>
      </c>
      <c r="Z406" s="96">
        <v>0.24286567638227599</v>
      </c>
      <c r="AA406" s="96">
        <v>0.56465432361772505</v>
      </c>
    </row>
    <row r="407" spans="1:27" x14ac:dyDescent="0.25">
      <c r="A407" t="str">
        <f t="shared" si="9"/>
        <v>Oct</v>
      </c>
      <c r="B407" t="s">
        <v>925</v>
      </c>
      <c r="C407" s="96">
        <v>0.95647500000001295</v>
      </c>
      <c r="D407" s="96">
        <v>0</v>
      </c>
      <c r="E407" s="96">
        <v>0.91469137259909306</v>
      </c>
      <c r="F407" s="96">
        <v>0.99825862740093296</v>
      </c>
      <c r="G407" s="96">
        <v>0.30513000000000501</v>
      </c>
      <c r="H407" s="96">
        <v>4.7386591136961003E-40</v>
      </c>
      <c r="I407" s="96">
        <v>0.26391218029033497</v>
      </c>
      <c r="J407" s="96">
        <v>0.34634781970967499</v>
      </c>
      <c r="K407" s="96">
        <v>0.41351000000000299</v>
      </c>
      <c r="L407" s="96">
        <v>1.19014073689351E-5</v>
      </c>
      <c r="M407" s="96">
        <v>0.229980429667688</v>
      </c>
      <c r="N407" s="96">
        <v>0.59703957033231803</v>
      </c>
      <c r="O407" t="s">
        <v>925</v>
      </c>
      <c r="P407" s="96">
        <v>0.94950000000000301</v>
      </c>
      <c r="Q407" s="96">
        <v>0</v>
      </c>
      <c r="R407" s="96">
        <v>0.90765231486720499</v>
      </c>
      <c r="S407" s="96">
        <v>0.99134768513280103</v>
      </c>
      <c r="T407" s="96">
        <v>0.293680000000002</v>
      </c>
      <c r="U407" s="96">
        <v>4.3348672075961401E-27</v>
      </c>
      <c r="V407" s="96">
        <v>0.24181096897968901</v>
      </c>
      <c r="W407" s="96">
        <v>0.34554903102031598</v>
      </c>
      <c r="X407" s="96">
        <v>0.40866000000000102</v>
      </c>
      <c r="Y407" s="96">
        <v>7.4031870532207095E-7</v>
      </c>
      <c r="Z407" s="96">
        <v>0.24776567638227601</v>
      </c>
      <c r="AA407" s="96">
        <v>0.56955432361772496</v>
      </c>
    </row>
    <row r="408" spans="1:27" x14ac:dyDescent="0.25">
      <c r="A408" t="str">
        <f t="shared" si="9"/>
        <v>Oct</v>
      </c>
      <c r="B408" t="s">
        <v>926</v>
      </c>
      <c r="C408" s="96">
        <v>0.94670000000001298</v>
      </c>
      <c r="D408" s="96">
        <v>0</v>
      </c>
      <c r="E408" s="96">
        <v>0.90491637259909297</v>
      </c>
      <c r="F408" s="96">
        <v>0.98848362740093298</v>
      </c>
      <c r="G408" s="96">
        <v>0.28546500000000302</v>
      </c>
      <c r="H408" s="96">
        <v>5.8372454617804497E-36</v>
      </c>
      <c r="I408" s="96">
        <v>0.24424718029033299</v>
      </c>
      <c r="J408" s="96">
        <v>0.326682819709674</v>
      </c>
      <c r="K408" s="96">
        <v>0.41464500000000198</v>
      </c>
      <c r="L408" s="96">
        <v>1.1274757843741199E-5</v>
      </c>
      <c r="M408" s="96">
        <v>0.231115429667687</v>
      </c>
      <c r="N408" s="96">
        <v>0.59817457033231702</v>
      </c>
      <c r="O408" t="s">
        <v>926</v>
      </c>
      <c r="P408" s="96">
        <v>0.95040000000000402</v>
      </c>
      <c r="Q408" s="96">
        <v>0</v>
      </c>
      <c r="R408" s="96">
        <v>0.908552314867206</v>
      </c>
      <c r="S408" s="96">
        <v>0.99224768513280204</v>
      </c>
      <c r="T408" s="96">
        <v>0.28914000000000201</v>
      </c>
      <c r="U408" s="96">
        <v>2.3667463492413801E-26</v>
      </c>
      <c r="V408" s="96">
        <v>0.237270968979689</v>
      </c>
      <c r="W408" s="96">
        <v>0.34100903102031599</v>
      </c>
      <c r="X408" s="96">
        <v>0.41487000000000002</v>
      </c>
      <c r="Y408" s="96">
        <v>5.0422489358764601E-7</v>
      </c>
      <c r="Z408" s="96">
        <v>0.25397567638227603</v>
      </c>
      <c r="AA408" s="96">
        <v>0.575764323617725</v>
      </c>
    </row>
    <row r="409" spans="1:27" x14ac:dyDescent="0.25">
      <c r="A409" t="str">
        <f t="shared" si="9"/>
        <v>Oct</v>
      </c>
      <c r="B409" t="s">
        <v>927</v>
      </c>
      <c r="C409" s="96">
        <v>0.95665000000001299</v>
      </c>
      <c r="D409" s="96">
        <v>0</v>
      </c>
      <c r="E409" s="96">
        <v>0.91486637259909298</v>
      </c>
      <c r="F409" s="96">
        <v>0.998433627400933</v>
      </c>
      <c r="G409" s="96">
        <v>0.36192500000000599</v>
      </c>
      <c r="H409" s="96">
        <v>0</v>
      </c>
      <c r="I409" s="96">
        <v>0.32070718029033501</v>
      </c>
      <c r="J409" s="96">
        <v>0.40314281970967603</v>
      </c>
      <c r="K409" s="96">
        <v>0.41120500000000298</v>
      </c>
      <c r="L409" s="96">
        <v>1.3278197725621401E-5</v>
      </c>
      <c r="M409" s="96">
        <v>0.227675429667688</v>
      </c>
      <c r="N409" s="96">
        <v>0.59473457033231802</v>
      </c>
      <c r="O409" t="s">
        <v>927</v>
      </c>
      <c r="P409" s="96">
        <v>0.955650000000004</v>
      </c>
      <c r="Q409" s="96">
        <v>0</v>
      </c>
      <c r="R409" s="96">
        <v>0.91380231486720598</v>
      </c>
      <c r="S409" s="96">
        <v>0.99749768513280102</v>
      </c>
      <c r="T409" s="96">
        <v>0.343250000000002</v>
      </c>
      <c r="U409" s="96">
        <v>1.10346570492335E-35</v>
      </c>
      <c r="V409" s="96">
        <v>0.29138096897968802</v>
      </c>
      <c r="W409" s="96">
        <v>0.39511903102031598</v>
      </c>
      <c r="X409" s="96">
        <v>0.40888000000000102</v>
      </c>
      <c r="Y409" s="96">
        <v>7.3037783247203196E-7</v>
      </c>
      <c r="Z409" s="96">
        <v>0.247985676382276</v>
      </c>
      <c r="AA409" s="96">
        <v>0.56977432361772595</v>
      </c>
    </row>
    <row r="410" spans="1:27" x14ac:dyDescent="0.25">
      <c r="A410" t="str">
        <f t="shared" si="9"/>
        <v>Oct</v>
      </c>
      <c r="B410" t="s">
        <v>928</v>
      </c>
      <c r="C410" s="96">
        <v>1.0001200000000201</v>
      </c>
      <c r="D410" s="96">
        <v>0</v>
      </c>
      <c r="E410" s="96">
        <v>0.95833637259909599</v>
      </c>
      <c r="F410" s="96">
        <v>1.0419036274009399</v>
      </c>
      <c r="G410" s="96">
        <v>0.45539000000000401</v>
      </c>
      <c r="H410" s="96">
        <v>0</v>
      </c>
      <c r="I410" s="96">
        <v>0.41417218029033398</v>
      </c>
      <c r="J410" s="96">
        <v>0.49660781970967399</v>
      </c>
      <c r="K410" s="96">
        <v>0.41104000000000301</v>
      </c>
      <c r="L410" s="96">
        <v>1.33823919097179E-5</v>
      </c>
      <c r="M410" s="96">
        <v>0.227510429667688</v>
      </c>
      <c r="N410" s="96">
        <v>0.59456957033231805</v>
      </c>
      <c r="O410" t="s">
        <v>928</v>
      </c>
      <c r="P410" s="96">
        <v>0.99932000000000398</v>
      </c>
      <c r="Q410" s="96">
        <v>0</v>
      </c>
      <c r="R410" s="96">
        <v>0.95747231486720696</v>
      </c>
      <c r="S410" s="96">
        <v>1.0411676851328</v>
      </c>
      <c r="T410" s="96">
        <v>0.43564000000000203</v>
      </c>
      <c r="U410" s="96">
        <v>0</v>
      </c>
      <c r="V410" s="96">
        <v>0.38377096897968799</v>
      </c>
      <c r="W410" s="96">
        <v>0.48750903102031501</v>
      </c>
      <c r="X410" s="96">
        <v>0.41184000000000098</v>
      </c>
      <c r="Y410" s="96">
        <v>6.0853239409247796E-7</v>
      </c>
      <c r="Z410" s="96">
        <v>0.250945676382276</v>
      </c>
      <c r="AA410" s="96">
        <v>0.57273432361772503</v>
      </c>
    </row>
    <row r="411" spans="1:27" x14ac:dyDescent="0.25">
      <c r="A411" t="str">
        <f t="shared" si="9"/>
        <v>Oct</v>
      </c>
      <c r="B411" t="s">
        <v>929</v>
      </c>
      <c r="C411" s="96">
        <v>0.94480000000001496</v>
      </c>
      <c r="D411" s="96">
        <v>0</v>
      </c>
      <c r="E411" s="96">
        <v>0.90301637259909495</v>
      </c>
      <c r="F411" s="96">
        <v>0.98658362740093497</v>
      </c>
      <c r="G411" s="96">
        <v>0.35612000000000299</v>
      </c>
      <c r="H411" s="96">
        <v>0</v>
      </c>
      <c r="I411" s="96">
        <v>0.31490218029033301</v>
      </c>
      <c r="J411" s="96">
        <v>0.39733781970967302</v>
      </c>
      <c r="K411" s="96">
        <v>0.389880000000002</v>
      </c>
      <c r="L411" s="96">
        <v>3.5677567788763703E-5</v>
      </c>
      <c r="M411" s="96">
        <v>0.20635042966768699</v>
      </c>
      <c r="N411" s="96">
        <v>0.57340957033231599</v>
      </c>
      <c r="O411" t="s">
        <v>929</v>
      </c>
      <c r="P411" s="96">
        <v>0.93195000000000405</v>
      </c>
      <c r="Q411" s="96">
        <v>0</v>
      </c>
      <c r="R411" s="96">
        <v>0.89010231486720603</v>
      </c>
      <c r="S411" s="96">
        <v>0.97379768513280196</v>
      </c>
      <c r="T411" s="96">
        <v>0.34112000000000098</v>
      </c>
      <c r="U411" s="96">
        <v>2.70185336155113E-35</v>
      </c>
      <c r="V411" s="96">
        <v>0.28925096897968799</v>
      </c>
      <c r="W411" s="96">
        <v>0.39298903102031502</v>
      </c>
      <c r="X411" s="96">
        <v>0.40288000000000002</v>
      </c>
      <c r="Y411" s="96">
        <v>1.0535924647112601E-6</v>
      </c>
      <c r="Z411" s="96">
        <v>0.241985676382276</v>
      </c>
      <c r="AA411" s="96">
        <v>0.56377432361772495</v>
      </c>
    </row>
    <row r="412" spans="1:27" x14ac:dyDescent="0.25">
      <c r="A412" t="str">
        <f t="shared" si="9"/>
        <v>Oct</v>
      </c>
      <c r="B412" t="s">
        <v>930</v>
      </c>
      <c r="C412" s="96">
        <v>0.867850000000013</v>
      </c>
      <c r="D412" s="96">
        <v>0</v>
      </c>
      <c r="E412" s="96">
        <v>0.82606637259909299</v>
      </c>
      <c r="F412" s="96">
        <v>0.90963362740093401</v>
      </c>
      <c r="G412" s="96">
        <v>0.41587500000000199</v>
      </c>
      <c r="H412" s="96">
        <v>0</v>
      </c>
      <c r="I412" s="96">
        <v>0.37465718029033201</v>
      </c>
      <c r="J412" s="96">
        <v>0.45709281970967303</v>
      </c>
      <c r="K412" s="96">
        <v>0.40196500000000301</v>
      </c>
      <c r="L412" s="96">
        <v>2.0487093208206899E-5</v>
      </c>
      <c r="M412" s="96">
        <v>0.218435429667688</v>
      </c>
      <c r="N412" s="96">
        <v>0.585494570332318</v>
      </c>
      <c r="O412" t="s">
        <v>930</v>
      </c>
      <c r="P412" s="96">
        <v>0.88040000000000396</v>
      </c>
      <c r="Q412" s="96">
        <v>0</v>
      </c>
      <c r="R412" s="96">
        <v>0.83855231486720605</v>
      </c>
      <c r="S412" s="96">
        <v>0.92224768513280198</v>
      </c>
      <c r="T412" s="96">
        <v>0.43135000000000201</v>
      </c>
      <c r="U412" s="96">
        <v>0</v>
      </c>
      <c r="V412" s="96">
        <v>0.37948096897968803</v>
      </c>
      <c r="W412" s="96">
        <v>0.48321903102031599</v>
      </c>
      <c r="X412" s="96">
        <v>0.40578999999999998</v>
      </c>
      <c r="Y412" s="96">
        <v>8.8258295703772699E-7</v>
      </c>
      <c r="Z412" s="96">
        <v>0.244895676382276</v>
      </c>
      <c r="AA412" s="96">
        <v>0.56668432361772503</v>
      </c>
    </row>
    <row r="413" spans="1:27" x14ac:dyDescent="0.25">
      <c r="A413" t="str">
        <f t="shared" si="9"/>
        <v>Oct</v>
      </c>
      <c r="B413" t="s">
        <v>931</v>
      </c>
      <c r="C413" s="96">
        <v>0.86935500000001098</v>
      </c>
      <c r="D413" s="96">
        <v>0</v>
      </c>
      <c r="E413" s="96">
        <v>0.82757137259909097</v>
      </c>
      <c r="F413" s="96">
        <v>0.91113862740093099</v>
      </c>
      <c r="G413" s="96">
        <v>0.36256500000000202</v>
      </c>
      <c r="H413" s="96">
        <v>0</v>
      </c>
      <c r="I413" s="96">
        <v>0.32134718029033199</v>
      </c>
      <c r="J413" s="96">
        <v>0.403782819709673</v>
      </c>
      <c r="K413" s="96">
        <v>0.41587000000000202</v>
      </c>
      <c r="L413" s="96">
        <v>1.0633910333734201E-5</v>
      </c>
      <c r="M413" s="96">
        <v>0.232340429667688</v>
      </c>
      <c r="N413" s="96">
        <v>0.59939957033231595</v>
      </c>
      <c r="O413" t="s">
        <v>931</v>
      </c>
      <c r="P413" s="96">
        <v>0.882880000000003</v>
      </c>
      <c r="Q413" s="96">
        <v>0</v>
      </c>
      <c r="R413" s="96">
        <v>0.84103231486720598</v>
      </c>
      <c r="S413" s="96">
        <v>0.92472768513280101</v>
      </c>
      <c r="T413" s="96">
        <v>0.34169000000000099</v>
      </c>
      <c r="U413" s="96">
        <v>2.1269345545785101E-35</v>
      </c>
      <c r="V413" s="96">
        <v>0.28982096897968701</v>
      </c>
      <c r="W413" s="96">
        <v>0.39355903102031498</v>
      </c>
      <c r="X413" s="96">
        <v>0.41737000000000002</v>
      </c>
      <c r="Y413" s="96">
        <v>4.31371969814496E-7</v>
      </c>
      <c r="Z413" s="96">
        <v>0.25647567638227498</v>
      </c>
      <c r="AA413" s="96">
        <v>0.57826432361772495</v>
      </c>
    </row>
    <row r="414" spans="1:27" x14ac:dyDescent="0.25">
      <c r="A414" t="str">
        <f t="shared" si="9"/>
        <v>Oct</v>
      </c>
      <c r="B414" t="s">
        <v>932</v>
      </c>
      <c r="C414" s="96">
        <v>0.904100000000016</v>
      </c>
      <c r="D414" s="96">
        <v>0</v>
      </c>
      <c r="E414" s="96">
        <v>0.86231637259909599</v>
      </c>
      <c r="F414" s="96">
        <v>0.94588362740093601</v>
      </c>
      <c r="G414" s="96">
        <v>0.257220000000003</v>
      </c>
      <c r="H414" s="96">
        <v>2.6512735966159101E-30</v>
      </c>
      <c r="I414" s="96">
        <v>0.216002180290332</v>
      </c>
      <c r="J414" s="96">
        <v>0.29843781970967298</v>
      </c>
      <c r="K414" s="96">
        <v>0.39702500000000301</v>
      </c>
      <c r="L414" s="96">
        <v>2.5745584609172702E-5</v>
      </c>
      <c r="M414" s="96">
        <v>0.213495429667688</v>
      </c>
      <c r="N414" s="96">
        <v>0.58055457033231705</v>
      </c>
      <c r="O414" t="s">
        <v>932</v>
      </c>
      <c r="P414" s="96">
        <v>0.89015000000000399</v>
      </c>
      <c r="Q414" s="96">
        <v>0</v>
      </c>
      <c r="R414" s="96">
        <v>0.84830231486720598</v>
      </c>
      <c r="S414" s="96">
        <v>0.93199768513280201</v>
      </c>
      <c r="T414" s="96">
        <v>0.26002000000000203</v>
      </c>
      <c r="U414" s="96">
        <v>7.7438163242476402E-22</v>
      </c>
      <c r="V414" s="96">
        <v>0.20815096897968799</v>
      </c>
      <c r="W414" s="96">
        <v>0.31188903102031501</v>
      </c>
      <c r="X414" s="96">
        <v>0.39220000000000099</v>
      </c>
      <c r="Y414" s="96">
        <v>1.9988838914171901E-6</v>
      </c>
      <c r="Z414" s="96">
        <v>0.231305676382276</v>
      </c>
      <c r="AA414" s="96">
        <v>0.55309432361772604</v>
      </c>
    </row>
    <row r="415" spans="1:27" x14ac:dyDescent="0.25">
      <c r="A415" t="str">
        <f t="shared" si="9"/>
        <v>Oct</v>
      </c>
      <c r="B415" t="s">
        <v>933</v>
      </c>
      <c r="C415" s="96">
        <v>0.92834000000001105</v>
      </c>
      <c r="D415" s="96">
        <v>0</v>
      </c>
      <c r="E415" s="96">
        <v>0.88655637259909104</v>
      </c>
      <c r="F415" s="96">
        <v>0.97012362740093205</v>
      </c>
      <c r="G415" s="96">
        <v>0.24529500000000001</v>
      </c>
      <c r="H415" s="96">
        <v>5.2720170550539701E-28</v>
      </c>
      <c r="I415" s="96">
        <v>0.20407718029033001</v>
      </c>
      <c r="J415" s="96">
        <v>0.28651281970967002</v>
      </c>
      <c r="K415" s="96">
        <v>0.404055000000002</v>
      </c>
      <c r="L415" s="96">
        <v>1.8586294288884899E-5</v>
      </c>
      <c r="M415" s="96">
        <v>0.22052542966768801</v>
      </c>
      <c r="N415" s="96">
        <v>0.58758457033231704</v>
      </c>
      <c r="O415" t="s">
        <v>933</v>
      </c>
      <c r="P415" s="96">
        <v>0.92764000000000302</v>
      </c>
      <c r="Q415" s="96">
        <v>0</v>
      </c>
      <c r="R415" s="96">
        <v>0.885792314867205</v>
      </c>
      <c r="S415" s="96">
        <v>0.96948768513280104</v>
      </c>
      <c r="T415" s="96">
        <v>0.24377000000000101</v>
      </c>
      <c r="U415" s="96">
        <v>1.74409772053187E-19</v>
      </c>
      <c r="V415" s="96">
        <v>0.191900968979687</v>
      </c>
      <c r="W415" s="96">
        <v>0.29563903102031402</v>
      </c>
      <c r="X415" s="96">
        <v>0.40468000000000098</v>
      </c>
      <c r="Y415" s="96">
        <v>9.4439248884276197E-7</v>
      </c>
      <c r="Z415" s="96">
        <v>0.243785676382276</v>
      </c>
      <c r="AA415" s="96">
        <v>0.56557432361772497</v>
      </c>
    </row>
    <row r="416" spans="1:27" x14ac:dyDescent="0.25">
      <c r="A416" t="str">
        <f t="shared" si="9"/>
        <v>Oct</v>
      </c>
      <c r="B416" t="s">
        <v>934</v>
      </c>
      <c r="C416" s="96">
        <v>0</v>
      </c>
      <c r="D416" s="96" t="s">
        <v>526</v>
      </c>
      <c r="E416" s="96" t="s">
        <v>526</v>
      </c>
      <c r="F416" s="96" t="s">
        <v>526</v>
      </c>
      <c r="G416" s="96">
        <v>0</v>
      </c>
      <c r="H416" s="96" t="s">
        <v>526</v>
      </c>
      <c r="I416" s="96" t="s">
        <v>526</v>
      </c>
      <c r="J416" s="96" t="s">
        <v>526</v>
      </c>
      <c r="K416" s="96">
        <v>0</v>
      </c>
      <c r="L416" s="96" t="s">
        <v>526</v>
      </c>
      <c r="M416" s="96" t="s">
        <v>526</v>
      </c>
      <c r="N416" s="96" t="s">
        <v>526</v>
      </c>
      <c r="O416" t="s">
        <v>934</v>
      </c>
      <c r="P416" s="96">
        <v>0</v>
      </c>
      <c r="Q416" s="96" t="s">
        <v>526</v>
      </c>
      <c r="R416" s="96" t="s">
        <v>526</v>
      </c>
      <c r="S416" s="96" t="s">
        <v>526</v>
      </c>
      <c r="T416" s="96">
        <v>0</v>
      </c>
      <c r="U416" s="96" t="s">
        <v>526</v>
      </c>
      <c r="V416" s="96" t="s">
        <v>526</v>
      </c>
      <c r="W416" s="96" t="s">
        <v>526</v>
      </c>
      <c r="X416" s="96">
        <v>0</v>
      </c>
      <c r="Y416" s="96" t="s">
        <v>526</v>
      </c>
      <c r="Z416" s="96" t="s">
        <v>526</v>
      </c>
      <c r="AA416" s="96" t="s">
        <v>526</v>
      </c>
    </row>
    <row r="417" spans="1:27" x14ac:dyDescent="0.25">
      <c r="A417" t="str">
        <f t="shared" si="9"/>
        <v>Oct</v>
      </c>
      <c r="B417" t="s">
        <v>935</v>
      </c>
      <c r="C417" s="96">
        <v>0.94005500000001496</v>
      </c>
      <c r="D417" s="96">
        <v>0</v>
      </c>
      <c r="E417" s="96">
        <v>0.89827137259909495</v>
      </c>
      <c r="F417" s="96">
        <v>0.98183862740093497</v>
      </c>
      <c r="G417" s="96">
        <v>0.24137500000000101</v>
      </c>
      <c r="H417" s="96">
        <v>2.9148230900309702E-27</v>
      </c>
      <c r="I417" s="96">
        <v>0.20015718029033</v>
      </c>
      <c r="J417" s="96">
        <v>0.28259281970967098</v>
      </c>
      <c r="K417" s="96">
        <v>0.44441000000000203</v>
      </c>
      <c r="L417" s="96">
        <v>2.6117471165392298E-6</v>
      </c>
      <c r="M417" s="96">
        <v>0.26088042966768799</v>
      </c>
      <c r="N417" s="96">
        <v>0.62793957033231595</v>
      </c>
      <c r="O417" t="s">
        <v>935</v>
      </c>
      <c r="P417" s="96">
        <v>0.94318000000000402</v>
      </c>
      <c r="Q417" s="96">
        <v>0</v>
      </c>
      <c r="R417" s="96">
        <v>0.901332314867206</v>
      </c>
      <c r="S417" s="96">
        <v>0.98502768513280203</v>
      </c>
      <c r="T417" s="96">
        <v>0.243450000000001</v>
      </c>
      <c r="U417" s="96">
        <v>1.93490507441206E-19</v>
      </c>
      <c r="V417" s="96">
        <v>0.19158096897968699</v>
      </c>
      <c r="W417" s="96">
        <v>0.29531903102031498</v>
      </c>
      <c r="X417" s="96">
        <v>0.44891000000000097</v>
      </c>
      <c r="Y417" s="96">
        <v>5.61231829445269E-8</v>
      </c>
      <c r="Z417" s="96">
        <v>0.28801567638227599</v>
      </c>
      <c r="AA417" s="96">
        <v>0.60980432361772496</v>
      </c>
    </row>
    <row r="418" spans="1:27" x14ac:dyDescent="0.25">
      <c r="A418" t="str">
        <f t="shared" si="9"/>
        <v>Oct</v>
      </c>
      <c r="B418" t="s">
        <v>936</v>
      </c>
      <c r="C418" s="96">
        <v>0.95164500000001595</v>
      </c>
      <c r="D418" s="96">
        <v>0</v>
      </c>
      <c r="E418" s="96">
        <v>0.90986137259909605</v>
      </c>
      <c r="F418" s="96">
        <v>0.99342862740093596</v>
      </c>
      <c r="G418" s="96">
        <v>0.25403000000000397</v>
      </c>
      <c r="H418" s="96">
        <v>1.1065176282475E-29</v>
      </c>
      <c r="I418" s="96">
        <v>0.212812180290334</v>
      </c>
      <c r="J418" s="96">
        <v>0.29524781970967401</v>
      </c>
      <c r="K418" s="96">
        <v>0.42672500000000302</v>
      </c>
      <c r="L418" s="96">
        <v>6.2915513136601198E-6</v>
      </c>
      <c r="M418" s="96">
        <v>0.24319542966768801</v>
      </c>
      <c r="N418" s="96">
        <v>0.610254570332317</v>
      </c>
      <c r="O418" t="s">
        <v>936</v>
      </c>
      <c r="P418" s="96">
        <v>0.94227000000000505</v>
      </c>
      <c r="Q418" s="96">
        <v>0</v>
      </c>
      <c r="R418" s="96">
        <v>0.90042231486720703</v>
      </c>
      <c r="S418" s="96">
        <v>0.98411768513280296</v>
      </c>
      <c r="T418" s="96">
        <v>0.24563000000000201</v>
      </c>
      <c r="U418" s="96">
        <v>9.5177560117329998E-20</v>
      </c>
      <c r="V418" s="96">
        <v>0.193760968979688</v>
      </c>
      <c r="W418" s="96">
        <v>0.297499031020316</v>
      </c>
      <c r="X418" s="96">
        <v>0.42195000000000099</v>
      </c>
      <c r="Y418" s="96">
        <v>3.2341753721642097E-7</v>
      </c>
      <c r="Z418" s="96">
        <v>0.261055676382276</v>
      </c>
      <c r="AA418" s="96">
        <v>0.58284432361772498</v>
      </c>
    </row>
    <row r="419" spans="1:27" x14ac:dyDescent="0.25">
      <c r="A419" t="str">
        <f t="shared" si="9"/>
        <v>Oct</v>
      </c>
      <c r="B419" t="s">
        <v>937</v>
      </c>
      <c r="C419" s="96">
        <v>0.96018500000001705</v>
      </c>
      <c r="D419" s="96">
        <v>0</v>
      </c>
      <c r="E419" s="96">
        <v>0.91840137259909604</v>
      </c>
      <c r="F419" s="96">
        <v>1.0019686274009401</v>
      </c>
      <c r="G419" s="96">
        <v>0.246810000000004</v>
      </c>
      <c r="H419" s="96">
        <v>2.7114872141814201E-28</v>
      </c>
      <c r="I419" s="96">
        <v>0.20559218029033399</v>
      </c>
      <c r="J419" s="96">
        <v>0.288027819709674</v>
      </c>
      <c r="K419" s="96">
        <v>0.41667000000000098</v>
      </c>
      <c r="L419" s="96">
        <v>1.02343936269004E-5</v>
      </c>
      <c r="M419" s="96">
        <v>0.233140429667687</v>
      </c>
      <c r="N419" s="96">
        <v>0.60019957033231597</v>
      </c>
      <c r="O419" t="s">
        <v>937</v>
      </c>
      <c r="P419" s="96">
        <v>0.95126000000000399</v>
      </c>
      <c r="Q419" s="96">
        <v>0</v>
      </c>
      <c r="R419" s="96">
        <v>0.90941231486720597</v>
      </c>
      <c r="S419" s="96">
        <v>0.99310768513280201</v>
      </c>
      <c r="T419" s="96">
        <v>0.23941000000000201</v>
      </c>
      <c r="U419" s="96">
        <v>7.1077204268360401E-19</v>
      </c>
      <c r="V419" s="96">
        <v>0.187540968979688</v>
      </c>
      <c r="W419" s="96">
        <v>0.29127903102031599</v>
      </c>
      <c r="X419" s="96">
        <v>0.41267000000000098</v>
      </c>
      <c r="Y419" s="96">
        <v>5.7805259491765496E-7</v>
      </c>
      <c r="Z419" s="96">
        <v>0.25177567638227599</v>
      </c>
      <c r="AA419" s="96">
        <v>0.57356432361772502</v>
      </c>
    </row>
    <row r="420" spans="1:27" x14ac:dyDescent="0.25">
      <c r="A420" t="str">
        <f t="shared" si="9"/>
        <v>Oct</v>
      </c>
      <c r="B420" t="s">
        <v>938</v>
      </c>
      <c r="C420" s="96">
        <v>0.93872000000001099</v>
      </c>
      <c r="D420" s="96">
        <v>0</v>
      </c>
      <c r="E420" s="96">
        <v>0.89693637259909098</v>
      </c>
      <c r="F420" s="96">
        <v>0.980503627400931</v>
      </c>
      <c r="G420" s="96">
        <v>0.23921000000000001</v>
      </c>
      <c r="H420" s="96">
        <v>7.4457673671744299E-27</v>
      </c>
      <c r="I420" s="96">
        <v>0.19799218029033</v>
      </c>
      <c r="J420" s="96">
        <v>0.28042781970967001</v>
      </c>
      <c r="K420" s="96">
        <v>0.40529500000000002</v>
      </c>
      <c r="L420" s="96">
        <v>1.7539486182195E-5</v>
      </c>
      <c r="M420" s="96">
        <v>0.221765429667686</v>
      </c>
      <c r="N420" s="96">
        <v>0.58882457033231494</v>
      </c>
      <c r="O420" t="s">
        <v>938</v>
      </c>
      <c r="P420" s="96">
        <v>0.95472000000000201</v>
      </c>
      <c r="Q420" s="96">
        <v>0</v>
      </c>
      <c r="R420" s="96">
        <v>0.91287231486720499</v>
      </c>
      <c r="S420" s="96">
        <v>0.99656768513280003</v>
      </c>
      <c r="T420" s="96">
        <v>0.25186000000000103</v>
      </c>
      <c r="U420" s="96">
        <v>1.2180725290195401E-20</v>
      </c>
      <c r="V420" s="96">
        <v>0.19999096897968699</v>
      </c>
      <c r="W420" s="96">
        <v>0.30372903102031401</v>
      </c>
      <c r="X420" s="96">
        <v>0.41027000000000002</v>
      </c>
      <c r="Y420" s="96">
        <v>6.7048392357867205E-7</v>
      </c>
      <c r="Z420" s="96">
        <v>0.24937567638227601</v>
      </c>
      <c r="AA420" s="96">
        <v>0.57116432361772496</v>
      </c>
    </row>
    <row r="421" spans="1:27" x14ac:dyDescent="0.25">
      <c r="A421" t="str">
        <f t="shared" si="9"/>
        <v>Oct</v>
      </c>
      <c r="B421" t="s">
        <v>939</v>
      </c>
      <c r="C421" s="96">
        <v>0.90504000000000995</v>
      </c>
      <c r="D421" s="96">
        <v>0</v>
      </c>
      <c r="E421" s="96">
        <v>0.86325637259909005</v>
      </c>
      <c r="F421" s="96">
        <v>0.94682362740092996</v>
      </c>
      <c r="G421" s="96">
        <v>0.230155000000002</v>
      </c>
      <c r="H421" s="96">
        <v>3.56969604699084E-25</v>
      </c>
      <c r="I421" s="96">
        <v>0.18893718029033199</v>
      </c>
      <c r="J421" s="96">
        <v>0.27137281970967198</v>
      </c>
      <c r="K421" s="96">
        <v>0.40859499999999999</v>
      </c>
      <c r="L421" s="96">
        <v>1.50211140513927E-5</v>
      </c>
      <c r="M421" s="96">
        <v>0.225065429667686</v>
      </c>
      <c r="N421" s="96">
        <v>0.59212457033231503</v>
      </c>
      <c r="O421" t="s">
        <v>939</v>
      </c>
      <c r="P421" s="96">
        <v>0.92314000000000296</v>
      </c>
      <c r="Q421" s="96">
        <v>0</v>
      </c>
      <c r="R421" s="96">
        <v>0.88129231486720505</v>
      </c>
      <c r="S421" s="96">
        <v>0.96498768513279998</v>
      </c>
      <c r="T421" s="96">
        <v>0.244030000000001</v>
      </c>
      <c r="U421" s="96">
        <v>1.6028780558940201E-19</v>
      </c>
      <c r="V421" s="96">
        <v>0.19216096897968801</v>
      </c>
      <c r="W421" s="96">
        <v>0.29589903102031501</v>
      </c>
      <c r="X421" s="96">
        <v>0.39946999999999999</v>
      </c>
      <c r="Y421" s="96">
        <v>1.2947491698116001E-6</v>
      </c>
      <c r="Z421" s="96">
        <v>0.238575676382276</v>
      </c>
      <c r="AA421" s="96">
        <v>0.56036432361772504</v>
      </c>
    </row>
    <row r="422" spans="1:27" x14ac:dyDescent="0.25">
      <c r="A422" t="s">
        <v>488</v>
      </c>
      <c r="B422" t="s">
        <v>940</v>
      </c>
      <c r="C422" s="96">
        <v>0.85724500000001203</v>
      </c>
      <c r="D422" s="96">
        <v>0</v>
      </c>
      <c r="E422" s="96">
        <v>0.81546137259909202</v>
      </c>
      <c r="F422" s="96">
        <v>0.89902862740093203</v>
      </c>
      <c r="G422" s="96">
        <v>0.245505000000002</v>
      </c>
      <c r="H422" s="96">
        <v>4.8084741273087601E-28</v>
      </c>
      <c r="I422" s="96">
        <v>0.20428718029033199</v>
      </c>
      <c r="J422" s="96">
        <v>0.286722819709673</v>
      </c>
      <c r="K422" s="96">
        <v>0.37503500000000001</v>
      </c>
      <c r="L422" s="96">
        <v>6.9165074004139994E-5</v>
      </c>
      <c r="M422" s="96">
        <v>0.19150542966768599</v>
      </c>
      <c r="N422" s="96">
        <v>0.55856457033231499</v>
      </c>
      <c r="O422" t="s">
        <v>940</v>
      </c>
      <c r="P422" s="96">
        <v>0.86347000000000196</v>
      </c>
      <c r="Q422" s="96">
        <v>0</v>
      </c>
      <c r="R422" s="96">
        <v>0.82162231486720505</v>
      </c>
      <c r="S422" s="96">
        <v>0.90531768513279998</v>
      </c>
      <c r="T422" s="96">
        <v>0.26058000000000098</v>
      </c>
      <c r="U422" s="96">
        <v>6.3930156580213798E-22</v>
      </c>
      <c r="V422" s="96">
        <v>0.20871096897968699</v>
      </c>
      <c r="W422" s="96">
        <v>0.31244903102031502</v>
      </c>
      <c r="X422" s="96">
        <v>0.379110000000001</v>
      </c>
      <c r="Y422" s="96">
        <v>4.2922381565871303E-6</v>
      </c>
      <c r="Z422" s="96">
        <v>0.21821567638227601</v>
      </c>
      <c r="AA422" s="96">
        <v>0.54000432361772499</v>
      </c>
    </row>
    <row r="423" spans="1:27" x14ac:dyDescent="0.25">
      <c r="A423" t="str">
        <f t="shared" ref="A423:A463" si="10">A422</f>
        <v>Nov</v>
      </c>
      <c r="B423" t="s">
        <v>941</v>
      </c>
      <c r="C423" s="96">
        <v>0.86933000000001304</v>
      </c>
      <c r="D423" s="96">
        <v>0</v>
      </c>
      <c r="E423" s="96">
        <v>0.82754637259909303</v>
      </c>
      <c r="F423" s="96">
        <v>0.91111362740093305</v>
      </c>
      <c r="G423" s="96">
        <v>0.275540000000004</v>
      </c>
      <c r="H423" s="96">
        <v>6.1058937748870903E-34</v>
      </c>
      <c r="I423" s="96">
        <v>0.234322180290334</v>
      </c>
      <c r="J423" s="96">
        <v>0.31675781970967398</v>
      </c>
      <c r="K423" s="96">
        <v>0.36527500000000102</v>
      </c>
      <c r="L423" s="96">
        <v>1.0563439048142301E-4</v>
      </c>
      <c r="M423" s="96">
        <v>0.181745429667685</v>
      </c>
      <c r="N423" s="96">
        <v>0.548804570332316</v>
      </c>
      <c r="O423" t="s">
        <v>941</v>
      </c>
      <c r="P423" s="96">
        <v>0.87963000000000202</v>
      </c>
      <c r="Q423" s="96">
        <v>0</v>
      </c>
      <c r="R423" s="96">
        <v>0.837782314867205</v>
      </c>
      <c r="S423" s="96">
        <v>0.92147768513280004</v>
      </c>
      <c r="T423" s="96">
        <v>0.28429000000000099</v>
      </c>
      <c r="U423" s="96">
        <v>1.4188371137901101E-25</v>
      </c>
      <c r="V423" s="96">
        <v>0.232420968979688</v>
      </c>
      <c r="W423" s="96">
        <v>0.33615903102031502</v>
      </c>
      <c r="X423" s="96">
        <v>0.36805000000000099</v>
      </c>
      <c r="Y423" s="96">
        <v>8.0423796596520005E-6</v>
      </c>
      <c r="Z423" s="96">
        <v>0.207155676382276</v>
      </c>
      <c r="AA423" s="96">
        <v>0.52894432361772503</v>
      </c>
    </row>
    <row r="424" spans="1:27" x14ac:dyDescent="0.25">
      <c r="A424" t="str">
        <f t="shared" si="10"/>
        <v>Nov</v>
      </c>
      <c r="B424" t="s">
        <v>942</v>
      </c>
      <c r="C424" s="96">
        <v>0.88594500000001297</v>
      </c>
      <c r="D424" s="96">
        <v>0</v>
      </c>
      <c r="E424" s="96">
        <v>0.84416137259909296</v>
      </c>
      <c r="F424" s="96">
        <v>0.92772862740093298</v>
      </c>
      <c r="G424" s="96">
        <v>0.40445500000000301</v>
      </c>
      <c r="H424" s="96">
        <v>0</v>
      </c>
      <c r="I424" s="96">
        <v>0.36323718029033297</v>
      </c>
      <c r="J424" s="96">
        <v>0.44567281970967298</v>
      </c>
      <c r="K424" s="96">
        <v>0.36751500000000198</v>
      </c>
      <c r="L424" s="96">
        <v>9.5929665478587203E-5</v>
      </c>
      <c r="M424" s="96">
        <v>0.18398542966768699</v>
      </c>
      <c r="N424" s="96">
        <v>0.55104457033231702</v>
      </c>
      <c r="O424" t="s">
        <v>942</v>
      </c>
      <c r="P424" s="96">
        <v>0.876170000000002</v>
      </c>
      <c r="Q424" s="96">
        <v>0</v>
      </c>
      <c r="R424" s="96">
        <v>0.83432231486720398</v>
      </c>
      <c r="S424" s="96">
        <v>0.91801768513279902</v>
      </c>
      <c r="T424" s="96">
        <v>0.40443000000000101</v>
      </c>
      <c r="U424" s="96">
        <v>0</v>
      </c>
      <c r="V424" s="96">
        <v>0.35256096897968697</v>
      </c>
      <c r="W424" s="96">
        <v>0.45629903102031399</v>
      </c>
      <c r="X424" s="96">
        <v>0.36499000000000098</v>
      </c>
      <c r="Y424" s="96">
        <v>9.5407299355046807E-6</v>
      </c>
      <c r="Z424" s="96">
        <v>0.20409567638227599</v>
      </c>
      <c r="AA424" s="96">
        <v>0.52588432361772497</v>
      </c>
    </row>
    <row r="425" spans="1:27" x14ac:dyDescent="0.25">
      <c r="A425" t="str">
        <f t="shared" si="10"/>
        <v>Nov</v>
      </c>
      <c r="B425" t="s">
        <v>943</v>
      </c>
      <c r="C425" s="96">
        <v>0.86430500000001198</v>
      </c>
      <c r="D425" s="96">
        <v>0</v>
      </c>
      <c r="E425" s="96">
        <v>0.82252137259909197</v>
      </c>
      <c r="F425" s="96">
        <v>0.90608862740093199</v>
      </c>
      <c r="G425" s="96">
        <v>0.31328500000000398</v>
      </c>
      <c r="H425" s="96">
        <v>0</v>
      </c>
      <c r="I425" s="96">
        <v>0.272067180290333</v>
      </c>
      <c r="J425" s="96">
        <v>0.35450281970967401</v>
      </c>
      <c r="K425" s="96">
        <v>0.363510000000002</v>
      </c>
      <c r="L425" s="96">
        <v>1.13928448669814E-4</v>
      </c>
      <c r="M425" s="96">
        <v>0.17998042966768699</v>
      </c>
      <c r="N425" s="96">
        <v>0.54703957033231698</v>
      </c>
      <c r="O425" t="s">
        <v>943</v>
      </c>
      <c r="P425" s="96">
        <v>0.86553000000000202</v>
      </c>
      <c r="Q425" s="96">
        <v>0</v>
      </c>
      <c r="R425" s="96">
        <v>0.823682314867204</v>
      </c>
      <c r="S425" s="96">
        <v>0.90737768513280004</v>
      </c>
      <c r="T425" s="96">
        <v>0.30476000000000097</v>
      </c>
      <c r="U425" s="96">
        <v>6.3315963643478201E-29</v>
      </c>
      <c r="V425" s="96">
        <v>0.25289096897968699</v>
      </c>
      <c r="W425" s="96">
        <v>0.35662903102031401</v>
      </c>
      <c r="X425" s="96">
        <v>0.362960000000001</v>
      </c>
      <c r="Y425" s="96">
        <v>1.06783502754179E-5</v>
      </c>
      <c r="Z425" s="96">
        <v>0.20206567638227599</v>
      </c>
      <c r="AA425" s="96">
        <v>0.52385432361772599</v>
      </c>
    </row>
    <row r="426" spans="1:27" x14ac:dyDescent="0.25">
      <c r="A426" t="str">
        <f t="shared" si="10"/>
        <v>Nov</v>
      </c>
      <c r="B426" t="s">
        <v>944</v>
      </c>
      <c r="C426" s="96">
        <v>0.85302500000001102</v>
      </c>
      <c r="D426" s="96">
        <v>0</v>
      </c>
      <c r="E426" s="96">
        <v>0.81124137259909102</v>
      </c>
      <c r="F426" s="96">
        <v>0.89480862740093103</v>
      </c>
      <c r="G426" s="96">
        <v>0.32902500000000301</v>
      </c>
      <c r="H426" s="96">
        <v>0</v>
      </c>
      <c r="I426" s="96">
        <v>0.28780718029033298</v>
      </c>
      <c r="J426" s="96">
        <v>0.37024281970967399</v>
      </c>
      <c r="K426" s="96">
        <v>0.37166500000000202</v>
      </c>
      <c r="L426" s="96">
        <v>8.0140019404855505E-5</v>
      </c>
      <c r="M426" s="96">
        <v>0.18813542966768701</v>
      </c>
      <c r="N426" s="96">
        <v>0.55519457033231601</v>
      </c>
      <c r="O426" t="s">
        <v>944</v>
      </c>
      <c r="P426" s="96">
        <v>0.86340000000000205</v>
      </c>
      <c r="Q426" s="96">
        <v>0</v>
      </c>
      <c r="R426" s="96">
        <v>0.82155231486720404</v>
      </c>
      <c r="S426" s="96">
        <v>0.90524768513279996</v>
      </c>
      <c r="T426" s="96">
        <v>0.31835000000000102</v>
      </c>
      <c r="U426" s="96">
        <v>3.0306192022101502E-31</v>
      </c>
      <c r="V426" s="96">
        <v>0.26648096897968698</v>
      </c>
      <c r="W426" s="96">
        <v>0.370219031020315</v>
      </c>
      <c r="X426" s="96">
        <v>0.37199000000000099</v>
      </c>
      <c r="Y426" s="96">
        <v>6.4424405504006198E-6</v>
      </c>
      <c r="Z426" s="96">
        <v>0.211095676382276</v>
      </c>
      <c r="AA426" s="96">
        <v>0.53288432361772597</v>
      </c>
    </row>
    <row r="427" spans="1:27" x14ac:dyDescent="0.25">
      <c r="A427" t="str">
        <f t="shared" si="10"/>
        <v>Nov</v>
      </c>
      <c r="B427" t="s">
        <v>945</v>
      </c>
      <c r="C427" s="96">
        <v>0.86268000000001099</v>
      </c>
      <c r="D427" s="96">
        <v>0</v>
      </c>
      <c r="E427" s="96">
        <v>0.82089637259909098</v>
      </c>
      <c r="F427" s="96">
        <v>0.904463627400931</v>
      </c>
      <c r="G427" s="96">
        <v>0.34476500000000199</v>
      </c>
      <c r="H427" s="96">
        <v>0</v>
      </c>
      <c r="I427" s="96">
        <v>0.30354718029033201</v>
      </c>
      <c r="J427" s="96">
        <v>0.38598281970967202</v>
      </c>
      <c r="K427" s="96">
        <v>0.36905000000000099</v>
      </c>
      <c r="L427" s="96">
        <v>8.9773767404099694E-5</v>
      </c>
      <c r="M427" s="96">
        <v>0.185520429667686</v>
      </c>
      <c r="N427" s="96">
        <v>0.55257957033231597</v>
      </c>
      <c r="O427" t="s">
        <v>945</v>
      </c>
      <c r="P427" s="96">
        <v>0.85573000000000199</v>
      </c>
      <c r="Q427" s="96">
        <v>0</v>
      </c>
      <c r="R427" s="96">
        <v>0.81388231486720397</v>
      </c>
      <c r="S427" s="96">
        <v>0.89757768513279901</v>
      </c>
      <c r="T427" s="96">
        <v>0.36204000000000103</v>
      </c>
      <c r="U427" s="96">
        <v>3.4715404490014599E-39</v>
      </c>
      <c r="V427" s="96">
        <v>0.31017096897968699</v>
      </c>
      <c r="W427" s="96">
        <v>0.41390903102031501</v>
      </c>
      <c r="X427" s="96">
        <v>0.37505000000000099</v>
      </c>
      <c r="Y427" s="96">
        <v>5.4151693266626298E-6</v>
      </c>
      <c r="Z427" s="96">
        <v>0.21415567638227601</v>
      </c>
      <c r="AA427" s="96">
        <v>0.53594432361772504</v>
      </c>
    </row>
    <row r="428" spans="1:27" x14ac:dyDescent="0.25">
      <c r="A428" t="str">
        <f t="shared" si="10"/>
        <v>Nov</v>
      </c>
      <c r="B428" t="s">
        <v>946</v>
      </c>
      <c r="C428" s="96">
        <v>0.85597500000001003</v>
      </c>
      <c r="D428" s="96">
        <v>0</v>
      </c>
      <c r="E428" s="96">
        <v>0.81419137259909002</v>
      </c>
      <c r="F428" s="96">
        <v>0.89775862740093004</v>
      </c>
      <c r="G428" s="96">
        <v>0.27934500000000301</v>
      </c>
      <c r="H428" s="96">
        <v>1.03593024466315E-34</v>
      </c>
      <c r="I428" s="96">
        <v>0.238127180290332</v>
      </c>
      <c r="J428" s="96">
        <v>0.32056281970967299</v>
      </c>
      <c r="K428" s="96">
        <v>0.368840000000003</v>
      </c>
      <c r="L428" s="96">
        <v>9.0593265404156299E-5</v>
      </c>
      <c r="M428" s="96">
        <v>0.18531042966768699</v>
      </c>
      <c r="N428" s="96">
        <v>0.55236957033231804</v>
      </c>
      <c r="O428" t="s">
        <v>946</v>
      </c>
      <c r="P428" s="96">
        <v>0.862900000000001</v>
      </c>
      <c r="Q428" s="96">
        <v>0</v>
      </c>
      <c r="R428" s="96">
        <v>0.82105231486720398</v>
      </c>
      <c r="S428" s="96">
        <v>0.90474768513279902</v>
      </c>
      <c r="T428" s="96">
        <v>0.28312000000000098</v>
      </c>
      <c r="U428" s="96">
        <v>2.1779319959931299E-25</v>
      </c>
      <c r="V428" s="96">
        <v>0.231250968979687</v>
      </c>
      <c r="W428" s="96">
        <v>0.33498903102031402</v>
      </c>
      <c r="X428" s="96">
        <v>0.36869000000000102</v>
      </c>
      <c r="Y428" s="96">
        <v>7.7588541359483107E-6</v>
      </c>
      <c r="Z428" s="96">
        <v>0.207795676382276</v>
      </c>
      <c r="AA428" s="96">
        <v>0.529584323617726</v>
      </c>
    </row>
    <row r="429" spans="1:27" x14ac:dyDescent="0.25">
      <c r="A429" t="str">
        <f t="shared" si="10"/>
        <v>Nov</v>
      </c>
      <c r="B429" t="s">
        <v>947</v>
      </c>
      <c r="C429" s="96">
        <v>0.88080000000000902</v>
      </c>
      <c r="D429" s="96">
        <v>0</v>
      </c>
      <c r="E429" s="96">
        <v>0.83901637259909001</v>
      </c>
      <c r="F429" s="96">
        <v>0.92258362740092903</v>
      </c>
      <c r="G429" s="96">
        <v>0.222805000000001</v>
      </c>
      <c r="H429" s="96">
        <v>7.7403228312638201E-24</v>
      </c>
      <c r="I429" s="96">
        <v>0.181587180290331</v>
      </c>
      <c r="J429" s="96">
        <v>0.26402281970967101</v>
      </c>
      <c r="K429" s="96">
        <v>0.36227500000000101</v>
      </c>
      <c r="L429" s="96">
        <v>1.20094385193965E-4</v>
      </c>
      <c r="M429" s="96">
        <v>0.178745429667687</v>
      </c>
      <c r="N429" s="96">
        <v>0.545804570332316</v>
      </c>
      <c r="O429" t="s">
        <v>947</v>
      </c>
      <c r="P429" s="96">
        <v>0.88130000000000097</v>
      </c>
      <c r="Q429" s="96">
        <v>0</v>
      </c>
      <c r="R429" s="96">
        <v>0.83945231486720295</v>
      </c>
      <c r="S429" s="96">
        <v>0.92314768513279799</v>
      </c>
      <c r="T429" s="96">
        <v>0.22763</v>
      </c>
      <c r="U429" s="96">
        <v>2.8492636597157903E-17</v>
      </c>
      <c r="V429" s="96">
        <v>0.17576096897968599</v>
      </c>
      <c r="W429" s="96">
        <v>0.27949903102031398</v>
      </c>
      <c r="X429" s="96">
        <v>0.35910000000000097</v>
      </c>
      <c r="Y429" s="96">
        <v>1.3208991317016901E-5</v>
      </c>
      <c r="Z429" s="96">
        <v>0.19820567638227601</v>
      </c>
      <c r="AA429" s="96">
        <v>0.51999432361772502</v>
      </c>
    </row>
    <row r="430" spans="1:27" x14ac:dyDescent="0.25">
      <c r="A430" t="str">
        <f t="shared" si="10"/>
        <v>Nov</v>
      </c>
      <c r="B430" t="s">
        <v>948</v>
      </c>
      <c r="C430" s="96">
        <v>0.84233500000001404</v>
      </c>
      <c r="D430" s="96">
        <v>0</v>
      </c>
      <c r="E430" s="96">
        <v>0.80055137259909404</v>
      </c>
      <c r="F430" s="96">
        <v>0.88411862740093505</v>
      </c>
      <c r="G430" s="96">
        <v>0.206235000000002</v>
      </c>
      <c r="H430" s="96">
        <v>6.3396025820185402E-21</v>
      </c>
      <c r="I430" s="96">
        <v>0.16501718029033199</v>
      </c>
      <c r="J430" s="96">
        <v>0.24745281970967301</v>
      </c>
      <c r="K430" s="96">
        <v>0.34596500000000202</v>
      </c>
      <c r="L430" s="96">
        <v>2.3752724196501E-4</v>
      </c>
      <c r="M430" s="96">
        <v>0.16243542966768701</v>
      </c>
      <c r="N430" s="96">
        <v>0.52949457033231695</v>
      </c>
      <c r="O430" t="s">
        <v>948</v>
      </c>
      <c r="P430" s="96">
        <v>0.82066000000000205</v>
      </c>
      <c r="Q430" s="96">
        <v>0</v>
      </c>
      <c r="R430" s="96">
        <v>0.77881231486720404</v>
      </c>
      <c r="S430" s="96">
        <v>0.86250768513279996</v>
      </c>
      <c r="T430" s="96">
        <v>0.197660000000001</v>
      </c>
      <c r="U430" s="96">
        <v>1.6769335128656199E-13</v>
      </c>
      <c r="V430" s="96">
        <v>0.14579096897968699</v>
      </c>
      <c r="W430" s="96">
        <v>0.24952903102031401</v>
      </c>
      <c r="X430" s="96">
        <v>0.33399000000000101</v>
      </c>
      <c r="Y430" s="96">
        <v>5.0186197139793602E-5</v>
      </c>
      <c r="Z430" s="96">
        <v>0.17309567638227599</v>
      </c>
      <c r="AA430" s="96">
        <v>0.494884323617725</v>
      </c>
    </row>
    <row r="431" spans="1:27" x14ac:dyDescent="0.25">
      <c r="A431" t="str">
        <f t="shared" si="10"/>
        <v>Nov</v>
      </c>
      <c r="B431" t="s">
        <v>949</v>
      </c>
      <c r="C431" s="96">
        <v>0.92380500000001298</v>
      </c>
      <c r="D431" s="96">
        <v>0</v>
      </c>
      <c r="E431" s="96">
        <v>0.88202137259909297</v>
      </c>
      <c r="F431" s="96">
        <v>0.96558862740093299</v>
      </c>
      <c r="G431" s="96">
        <v>0.23090000000000199</v>
      </c>
      <c r="H431" s="96">
        <v>2.6047700628330299E-25</v>
      </c>
      <c r="I431" s="96">
        <v>0.18968218029033199</v>
      </c>
      <c r="J431" s="96">
        <v>0.27211781970967203</v>
      </c>
      <c r="K431" s="96">
        <v>0.367925000000003</v>
      </c>
      <c r="L431" s="96">
        <v>9.4247385250953095E-5</v>
      </c>
      <c r="M431" s="96">
        <v>0.18439542966768799</v>
      </c>
      <c r="N431" s="96">
        <v>0.55145457033231704</v>
      </c>
      <c r="O431" t="s">
        <v>949</v>
      </c>
      <c r="P431" s="96">
        <v>0.91433000000000197</v>
      </c>
      <c r="Q431" s="96">
        <v>0</v>
      </c>
      <c r="R431" s="96">
        <v>0.87248231486720496</v>
      </c>
      <c r="S431" s="96">
        <v>0.95617768513279999</v>
      </c>
      <c r="T431" s="96">
        <v>0.234100000000001</v>
      </c>
      <c r="U431" s="96">
        <v>3.82461930541386E-18</v>
      </c>
      <c r="V431" s="96">
        <v>0.18223096897968699</v>
      </c>
      <c r="W431" s="96">
        <v>0.28596903102031401</v>
      </c>
      <c r="X431" s="96">
        <v>0.36800000000000099</v>
      </c>
      <c r="Y431" s="96">
        <v>8.0649430362364106E-6</v>
      </c>
      <c r="Z431" s="96">
        <v>0.207105676382276</v>
      </c>
      <c r="AA431" s="96">
        <v>0.52889432361772504</v>
      </c>
    </row>
    <row r="432" spans="1:27" x14ac:dyDescent="0.25">
      <c r="A432" t="str">
        <f t="shared" si="10"/>
        <v>Nov</v>
      </c>
      <c r="B432" t="s">
        <v>950</v>
      </c>
      <c r="C432" s="96">
        <v>0.90647000000001299</v>
      </c>
      <c r="D432" s="96">
        <v>0</v>
      </c>
      <c r="E432" s="96">
        <v>0.86468637259909298</v>
      </c>
      <c r="F432" s="96">
        <v>0.948253627400933</v>
      </c>
      <c r="G432" s="96">
        <v>0.21952000000000299</v>
      </c>
      <c r="H432" s="96">
        <v>3.0022007178330401E-23</v>
      </c>
      <c r="I432" s="96">
        <v>0.17830218029033301</v>
      </c>
      <c r="J432" s="96">
        <v>0.26073781970967302</v>
      </c>
      <c r="K432" s="96">
        <v>0.37757000000000202</v>
      </c>
      <c r="L432" s="96">
        <v>6.1866374584624393E-5</v>
      </c>
      <c r="M432" s="96">
        <v>0.194040429667687</v>
      </c>
      <c r="N432" s="96">
        <v>0.56109957033231705</v>
      </c>
      <c r="O432" t="s">
        <v>950</v>
      </c>
      <c r="P432" s="96">
        <v>0.90292000000000205</v>
      </c>
      <c r="Q432" s="96">
        <v>0</v>
      </c>
      <c r="R432" s="96">
        <v>0.86107231486720404</v>
      </c>
      <c r="S432" s="96">
        <v>0.94476768513279996</v>
      </c>
      <c r="T432" s="96">
        <v>0.22292000000000101</v>
      </c>
      <c r="U432" s="96">
        <v>1.1934515335691901E-16</v>
      </c>
      <c r="V432" s="96">
        <v>0.171050968979688</v>
      </c>
      <c r="W432" s="96">
        <v>0.27478903102031499</v>
      </c>
      <c r="X432" s="96">
        <v>0.37692000000000098</v>
      </c>
      <c r="Y432" s="96">
        <v>4.8668045301264398E-6</v>
      </c>
      <c r="Z432" s="96">
        <v>0.21602567638227599</v>
      </c>
      <c r="AA432" s="96">
        <v>0.53781432361772596</v>
      </c>
    </row>
    <row r="433" spans="1:27" x14ac:dyDescent="0.25">
      <c r="A433" t="str">
        <f t="shared" si="10"/>
        <v>Nov</v>
      </c>
      <c r="B433" t="s">
        <v>951</v>
      </c>
      <c r="C433" s="96">
        <v>0.92147500000001203</v>
      </c>
      <c r="D433" s="96">
        <v>0</v>
      </c>
      <c r="E433" s="96">
        <v>0.87969137259909203</v>
      </c>
      <c r="F433" s="96">
        <v>0.96325862740093204</v>
      </c>
      <c r="G433" s="96">
        <v>0.21827000000000299</v>
      </c>
      <c r="H433" s="96">
        <v>5.01224920248372E-23</v>
      </c>
      <c r="I433" s="96">
        <v>0.17705218029033201</v>
      </c>
      <c r="J433" s="96">
        <v>0.259487819709673</v>
      </c>
      <c r="K433" s="96">
        <v>0.37017500000000197</v>
      </c>
      <c r="L433" s="96">
        <v>8.5501893192821402E-5</v>
      </c>
      <c r="M433" s="96">
        <v>0.18664542966768699</v>
      </c>
      <c r="N433" s="96">
        <v>0.55370457033231701</v>
      </c>
      <c r="O433" t="s">
        <v>951</v>
      </c>
      <c r="P433" s="96">
        <v>0.91900000000000204</v>
      </c>
      <c r="Q433" s="96">
        <v>0</v>
      </c>
      <c r="R433" s="96">
        <v>0.87715231486720402</v>
      </c>
      <c r="S433" s="96">
        <v>0.96084768513279895</v>
      </c>
      <c r="T433" s="96">
        <v>0.226270000000001</v>
      </c>
      <c r="U433" s="96">
        <v>4.3198590472744797E-17</v>
      </c>
      <c r="V433" s="96">
        <v>0.17440096897968799</v>
      </c>
      <c r="W433" s="96">
        <v>0.27813903102031501</v>
      </c>
      <c r="X433" s="96">
        <v>0.373000000000001</v>
      </c>
      <c r="Y433" s="96">
        <v>6.0843022863927196E-6</v>
      </c>
      <c r="Z433" s="96">
        <v>0.21210567638227601</v>
      </c>
      <c r="AA433" s="96">
        <v>0.53389432361772504</v>
      </c>
    </row>
    <row r="434" spans="1:27" x14ac:dyDescent="0.25">
      <c r="A434" t="str">
        <f t="shared" si="10"/>
        <v>Nov</v>
      </c>
      <c r="B434" t="s">
        <v>952</v>
      </c>
      <c r="C434" s="96">
        <v>0.90258000000000904</v>
      </c>
      <c r="D434" s="96">
        <v>0</v>
      </c>
      <c r="E434" s="96">
        <v>0.86079637259908903</v>
      </c>
      <c r="F434" s="96">
        <v>0.94436362740092905</v>
      </c>
      <c r="G434" s="96">
        <v>0.234400000000001</v>
      </c>
      <c r="H434" s="96">
        <v>5.8796678381077599E-26</v>
      </c>
      <c r="I434" s="96">
        <v>0.19318218029033099</v>
      </c>
      <c r="J434" s="96">
        <v>0.27561781970967097</v>
      </c>
      <c r="K434" s="96">
        <v>0.36959500000000201</v>
      </c>
      <c r="L434" s="96">
        <v>8.7679625214828503E-5</v>
      </c>
      <c r="M434" s="96">
        <v>0.18606542966768699</v>
      </c>
      <c r="N434" s="96">
        <v>0.55312457033231799</v>
      </c>
      <c r="O434" t="s">
        <v>952</v>
      </c>
      <c r="P434" s="96">
        <v>0.89483000000000101</v>
      </c>
      <c r="Q434" s="96">
        <v>0</v>
      </c>
      <c r="R434" s="96">
        <v>0.852982314867203</v>
      </c>
      <c r="S434" s="96">
        <v>0.93667768513279903</v>
      </c>
      <c r="T434" s="96">
        <v>0.23265</v>
      </c>
      <c r="U434" s="96">
        <v>6.0229322031113001E-18</v>
      </c>
      <c r="V434" s="96">
        <v>0.18078096897968701</v>
      </c>
      <c r="W434" s="96">
        <v>0.28451903102031401</v>
      </c>
      <c r="X434" s="96">
        <v>0.36587000000000103</v>
      </c>
      <c r="Y434" s="96">
        <v>9.0844684205215294E-6</v>
      </c>
      <c r="Z434" s="96">
        <v>0.20497567638227601</v>
      </c>
      <c r="AA434" s="96">
        <v>0.52676432361772496</v>
      </c>
    </row>
    <row r="435" spans="1:27" x14ac:dyDescent="0.25">
      <c r="A435" t="str">
        <f t="shared" si="10"/>
        <v>Nov</v>
      </c>
      <c r="B435" t="s">
        <v>953</v>
      </c>
      <c r="C435" s="96">
        <v>0.88271500000001102</v>
      </c>
      <c r="D435" s="96">
        <v>0</v>
      </c>
      <c r="E435" s="96">
        <v>0.84093137259909201</v>
      </c>
      <c r="F435" s="96">
        <v>0.92449862740093103</v>
      </c>
      <c r="G435" s="96">
        <v>0.21605000000000199</v>
      </c>
      <c r="H435" s="96">
        <v>1.23998181655982E-22</v>
      </c>
      <c r="I435" s="96">
        <v>0.17483218029033201</v>
      </c>
      <c r="J435" s="96">
        <v>0.257267819709672</v>
      </c>
      <c r="K435" s="96">
        <v>0.36447500000000199</v>
      </c>
      <c r="L435" s="96">
        <v>1.09320298812068E-4</v>
      </c>
      <c r="M435" s="96">
        <v>0.18094542966768701</v>
      </c>
      <c r="N435" s="96">
        <v>0.54800457033231698</v>
      </c>
      <c r="O435" t="s">
        <v>953</v>
      </c>
      <c r="P435" s="96">
        <v>0.87399000000000104</v>
      </c>
      <c r="Q435" s="96">
        <v>0</v>
      </c>
      <c r="R435" s="96">
        <v>0.83214231486720402</v>
      </c>
      <c r="S435" s="96">
        <v>0.91583768513279895</v>
      </c>
      <c r="T435" s="96">
        <v>0.22650000000000101</v>
      </c>
      <c r="U435" s="96">
        <v>4.0268666762863298E-17</v>
      </c>
      <c r="V435" s="96">
        <v>0.174630968979687</v>
      </c>
      <c r="W435" s="96">
        <v>0.27836903102031502</v>
      </c>
      <c r="X435" s="96">
        <v>0.37075000000000102</v>
      </c>
      <c r="Y435" s="96">
        <v>6.9098049931907604E-6</v>
      </c>
      <c r="Z435" s="96">
        <v>0.20985567638227601</v>
      </c>
      <c r="AA435" s="96">
        <v>0.53164432361772596</v>
      </c>
    </row>
    <row r="436" spans="1:27" x14ac:dyDescent="0.25">
      <c r="A436" t="str">
        <f t="shared" si="10"/>
        <v>Nov</v>
      </c>
      <c r="B436" t="s">
        <v>954</v>
      </c>
      <c r="C436" s="96">
        <v>0.89791000000000898</v>
      </c>
      <c r="D436" s="96">
        <v>0</v>
      </c>
      <c r="E436" s="96">
        <v>0.85612637259908997</v>
      </c>
      <c r="F436" s="96">
        <v>0.93969362740092899</v>
      </c>
      <c r="G436" s="96">
        <v>0.21867500000000301</v>
      </c>
      <c r="H436" s="96">
        <v>4.2461799035518702E-23</v>
      </c>
      <c r="I436" s="96">
        <v>0.177457180290333</v>
      </c>
      <c r="J436" s="96">
        <v>0.25989281970967298</v>
      </c>
      <c r="K436" s="96">
        <v>0.37818000000000301</v>
      </c>
      <c r="L436" s="96">
        <v>6.0222623007127902E-5</v>
      </c>
      <c r="M436" s="96">
        <v>0.194650429667687</v>
      </c>
      <c r="N436" s="96">
        <v>0.56170957033231805</v>
      </c>
      <c r="O436" t="s">
        <v>954</v>
      </c>
      <c r="P436" s="96">
        <v>0.89896000000000098</v>
      </c>
      <c r="Q436" s="96">
        <v>0</v>
      </c>
      <c r="R436" s="96">
        <v>0.85711231486720296</v>
      </c>
      <c r="S436" s="96">
        <v>0.940807685132798</v>
      </c>
      <c r="T436" s="96">
        <v>0.22640000000000099</v>
      </c>
      <c r="U436" s="96">
        <v>4.1517606584803397E-17</v>
      </c>
      <c r="V436" s="96">
        <v>0.17453096897968801</v>
      </c>
      <c r="W436" s="96">
        <v>0.27826903102031503</v>
      </c>
      <c r="X436" s="96">
        <v>0.38198000000000099</v>
      </c>
      <c r="Y436" s="96">
        <v>3.6371618891610801E-6</v>
      </c>
      <c r="Z436" s="96">
        <v>0.221085676382276</v>
      </c>
      <c r="AA436" s="96">
        <v>0.54287432361772603</v>
      </c>
    </row>
    <row r="437" spans="1:27" x14ac:dyDescent="0.25">
      <c r="A437" t="str">
        <f t="shared" si="10"/>
        <v>Nov</v>
      </c>
      <c r="B437" t="s">
        <v>955</v>
      </c>
      <c r="C437" s="96">
        <v>0.89549000000001</v>
      </c>
      <c r="D437" s="96">
        <v>0</v>
      </c>
      <c r="E437" s="96">
        <v>0.85370637259908999</v>
      </c>
      <c r="F437" s="96">
        <v>0.93727362740093001</v>
      </c>
      <c r="G437" s="96">
        <v>0.237125000000002</v>
      </c>
      <c r="H437" s="96">
        <v>1.82894121660207E-26</v>
      </c>
      <c r="I437" s="96">
        <v>0.19590718029033299</v>
      </c>
      <c r="J437" s="96">
        <v>0.27834281970967201</v>
      </c>
      <c r="K437" s="96">
        <v>0.38347500000000301</v>
      </c>
      <c r="L437" s="96">
        <v>4.7597097193245001E-5</v>
      </c>
      <c r="M437" s="96">
        <v>0.199945429667688</v>
      </c>
      <c r="N437" s="96">
        <v>0.56700457033231899</v>
      </c>
      <c r="O437" t="s">
        <v>955</v>
      </c>
      <c r="P437" s="96">
        <v>0.89464000000000199</v>
      </c>
      <c r="Q437" s="96">
        <v>0</v>
      </c>
      <c r="R437" s="96">
        <v>0.85279231486720397</v>
      </c>
      <c r="S437" s="96">
        <v>0.93648768513279901</v>
      </c>
      <c r="T437" s="96">
        <v>0.238650000000001</v>
      </c>
      <c r="U437" s="96">
        <v>9.0607246981845898E-19</v>
      </c>
      <c r="V437" s="96">
        <v>0.18678096897968699</v>
      </c>
      <c r="W437" s="96">
        <v>0.29051903102031501</v>
      </c>
      <c r="X437" s="96">
        <v>0.381050000000001</v>
      </c>
      <c r="Y437" s="96">
        <v>3.8381352352438698E-6</v>
      </c>
      <c r="Z437" s="96">
        <v>0.22015567638227601</v>
      </c>
      <c r="AA437" s="96">
        <v>0.54194432361772604</v>
      </c>
    </row>
    <row r="438" spans="1:27" x14ac:dyDescent="0.25">
      <c r="A438" t="str">
        <f t="shared" si="10"/>
        <v>Nov</v>
      </c>
      <c r="B438" t="s">
        <v>956</v>
      </c>
      <c r="C438" s="96">
        <v>0.82822500000000698</v>
      </c>
      <c r="D438" s="96">
        <v>0</v>
      </c>
      <c r="E438" s="96">
        <v>0.78644137259908697</v>
      </c>
      <c r="F438" s="96">
        <v>0.87000862740092599</v>
      </c>
      <c r="G438" s="96">
        <v>0.208650000000005</v>
      </c>
      <c r="H438" s="96">
        <v>2.4341992462068201E-21</v>
      </c>
      <c r="I438" s="96">
        <v>0.16743218029033499</v>
      </c>
      <c r="J438" s="96">
        <v>0.24986781970967401</v>
      </c>
      <c r="K438" s="96">
        <v>0.343945000000003</v>
      </c>
      <c r="L438" s="96">
        <v>2.5799085418377302E-4</v>
      </c>
      <c r="M438" s="96">
        <v>0.16041542966768699</v>
      </c>
      <c r="N438" s="96">
        <v>0.52747457033231804</v>
      </c>
      <c r="O438" t="s">
        <v>956</v>
      </c>
      <c r="P438" s="96">
        <v>0.81170000000000098</v>
      </c>
      <c r="Q438" s="96">
        <v>0</v>
      </c>
      <c r="R438" s="96">
        <v>0.76985231486720296</v>
      </c>
      <c r="S438" s="96">
        <v>0.853547685132798</v>
      </c>
      <c r="T438" s="96">
        <v>0.20650000000000199</v>
      </c>
      <c r="U438" s="96">
        <v>1.4438615487678901E-14</v>
      </c>
      <c r="V438" s="96">
        <v>0.154630968979688</v>
      </c>
      <c r="W438" s="96">
        <v>0.258369031020315</v>
      </c>
      <c r="X438" s="96">
        <v>0.33852000000000099</v>
      </c>
      <c r="Y438" s="96">
        <v>3.9692861569972198E-5</v>
      </c>
      <c r="Z438" s="96">
        <v>0.177625676382276</v>
      </c>
      <c r="AA438" s="96">
        <v>0.49941432361772597</v>
      </c>
    </row>
    <row r="439" spans="1:27" x14ac:dyDescent="0.25">
      <c r="A439" t="str">
        <f t="shared" si="10"/>
        <v>Nov</v>
      </c>
      <c r="B439" t="s">
        <v>957</v>
      </c>
      <c r="C439" s="96">
        <v>0.91173500000001095</v>
      </c>
      <c r="D439" s="96">
        <v>0</v>
      </c>
      <c r="E439" s="96">
        <v>0.86995137259909106</v>
      </c>
      <c r="F439" s="96">
        <v>0.95351862740093096</v>
      </c>
      <c r="G439" s="96">
        <v>0.22018000000000301</v>
      </c>
      <c r="H439" s="96">
        <v>2.2887343371251201E-23</v>
      </c>
      <c r="I439" s="96">
        <v>0.17896218029033301</v>
      </c>
      <c r="J439" s="96">
        <v>0.26139781970967302</v>
      </c>
      <c r="K439" s="96">
        <v>0.37610500000000202</v>
      </c>
      <c r="L439" s="96">
        <v>6.5989880585700002E-5</v>
      </c>
      <c r="M439" s="96">
        <v>0.19257542966768601</v>
      </c>
      <c r="N439" s="96">
        <v>0.55963457033231701</v>
      </c>
      <c r="O439" t="s">
        <v>957</v>
      </c>
      <c r="P439" s="96">
        <v>0.89621000000000195</v>
      </c>
      <c r="Q439" s="96">
        <v>0</v>
      </c>
      <c r="R439" s="96">
        <v>0.85436231486720404</v>
      </c>
      <c r="S439" s="96">
        <v>0.93805768513279897</v>
      </c>
      <c r="T439" s="96">
        <v>0.22843000000000099</v>
      </c>
      <c r="U439" s="96">
        <v>2.2284107138386699E-17</v>
      </c>
      <c r="V439" s="96">
        <v>0.17656096897968701</v>
      </c>
      <c r="W439" s="96">
        <v>0.280299031020315</v>
      </c>
      <c r="X439" s="96">
        <v>0.37413000000000102</v>
      </c>
      <c r="Y439" s="96">
        <v>5.7062378544717203E-6</v>
      </c>
      <c r="Z439" s="96">
        <v>0.213235676382276</v>
      </c>
      <c r="AA439" s="96">
        <v>0.53502432361772501</v>
      </c>
    </row>
    <row r="440" spans="1:27" x14ac:dyDescent="0.25">
      <c r="A440" t="str">
        <f t="shared" si="10"/>
        <v>Nov</v>
      </c>
      <c r="B440" t="s">
        <v>958</v>
      </c>
      <c r="C440" s="96">
        <v>0.89794000000000995</v>
      </c>
      <c r="D440" s="96">
        <v>0</v>
      </c>
      <c r="E440" s="96">
        <v>0.85615637259909005</v>
      </c>
      <c r="F440" s="96">
        <v>0.93972362740092896</v>
      </c>
      <c r="G440" s="96">
        <v>0.22618500000000499</v>
      </c>
      <c r="H440" s="96">
        <v>1.89468758004813E-24</v>
      </c>
      <c r="I440" s="96">
        <v>0.18496718029033499</v>
      </c>
      <c r="J440" s="96">
        <v>0.267402819709675</v>
      </c>
      <c r="K440" s="96">
        <v>0.37394000000000199</v>
      </c>
      <c r="L440" s="96">
        <v>7.2564276383745404E-5</v>
      </c>
      <c r="M440" s="96">
        <v>0.19041042966768701</v>
      </c>
      <c r="N440" s="96">
        <v>0.55746957033231803</v>
      </c>
      <c r="O440" t="s">
        <v>958</v>
      </c>
      <c r="P440" s="96">
        <v>0.89104000000000205</v>
      </c>
      <c r="Q440" s="96">
        <v>0</v>
      </c>
      <c r="R440" s="96">
        <v>0.84919231486720403</v>
      </c>
      <c r="S440" s="96">
        <v>0.93288768513279996</v>
      </c>
      <c r="T440" s="96">
        <v>0.22506000000000201</v>
      </c>
      <c r="U440" s="96">
        <v>6.24470715774424E-17</v>
      </c>
      <c r="V440" s="96">
        <v>0.173190968979688</v>
      </c>
      <c r="W440" s="96">
        <v>0.27692903102031602</v>
      </c>
      <c r="X440" s="96">
        <v>0.37049000000000099</v>
      </c>
      <c r="Y440" s="96">
        <v>7.0118385687768203E-6</v>
      </c>
      <c r="Z440" s="96">
        <v>0.209595676382276</v>
      </c>
      <c r="AA440" s="96">
        <v>0.53138432361772603</v>
      </c>
    </row>
    <row r="441" spans="1:27" x14ac:dyDescent="0.25">
      <c r="A441" t="str">
        <f t="shared" si="10"/>
        <v>Nov</v>
      </c>
      <c r="B441" t="s">
        <v>959</v>
      </c>
      <c r="C441" s="96">
        <v>0.90441000000001004</v>
      </c>
      <c r="D441" s="96">
        <v>0</v>
      </c>
      <c r="E441" s="96">
        <v>0.86262637259909003</v>
      </c>
      <c r="F441" s="96">
        <v>0.94619362740092905</v>
      </c>
      <c r="G441" s="96">
        <v>0.25778500000000398</v>
      </c>
      <c r="H441" s="96">
        <v>2.0565375520869001E-30</v>
      </c>
      <c r="I441" s="96">
        <v>0.216567180290335</v>
      </c>
      <c r="J441" s="96">
        <v>0.29900281970967402</v>
      </c>
      <c r="K441" s="96">
        <v>0.40932000000000301</v>
      </c>
      <c r="L441" s="96">
        <v>1.4516173342304299E-5</v>
      </c>
      <c r="M441" s="96">
        <v>0.225790429667687</v>
      </c>
      <c r="N441" s="96">
        <v>0.592849570332319</v>
      </c>
      <c r="O441" t="s">
        <v>959</v>
      </c>
      <c r="P441" s="96">
        <v>0.89731000000000205</v>
      </c>
      <c r="Q441" s="96">
        <v>0</v>
      </c>
      <c r="R441" s="96">
        <v>0.85546231486720403</v>
      </c>
      <c r="S441" s="96">
        <v>0.93915768513279896</v>
      </c>
      <c r="T441" s="96">
        <v>0.26061000000000101</v>
      </c>
      <c r="U441" s="96">
        <v>6.3276426656582203E-22</v>
      </c>
      <c r="V441" s="96">
        <v>0.208740968979688</v>
      </c>
      <c r="W441" s="96">
        <v>0.31247903102031499</v>
      </c>
      <c r="X441" s="96">
        <v>0.40777000000000102</v>
      </c>
      <c r="Y441" s="96">
        <v>7.8188298574828297E-7</v>
      </c>
      <c r="Z441" s="96">
        <v>0.246875676382276</v>
      </c>
      <c r="AA441" s="96">
        <v>0.56866432361772601</v>
      </c>
    </row>
    <row r="442" spans="1:27" x14ac:dyDescent="0.25">
      <c r="A442" t="str">
        <f t="shared" si="10"/>
        <v>Nov</v>
      </c>
      <c r="B442" t="s">
        <v>960</v>
      </c>
      <c r="C442" s="96">
        <v>0.87270500000000895</v>
      </c>
      <c r="D442" s="96">
        <v>0</v>
      </c>
      <c r="E442" s="96">
        <v>0.83092137259909005</v>
      </c>
      <c r="F442" s="96">
        <v>0.91448862740092796</v>
      </c>
      <c r="G442" s="96">
        <v>0.21691500000000499</v>
      </c>
      <c r="H442" s="96">
        <v>8.7183618297542802E-23</v>
      </c>
      <c r="I442" s="96">
        <v>0.17569718029033601</v>
      </c>
      <c r="J442" s="96">
        <v>0.258132819709675</v>
      </c>
      <c r="K442" s="96">
        <v>0.370510000000002</v>
      </c>
      <c r="L442" s="96">
        <v>8.4267529866340201E-5</v>
      </c>
      <c r="M442" s="96">
        <v>0.18698042966768699</v>
      </c>
      <c r="N442" s="96">
        <v>0.55403957033231699</v>
      </c>
      <c r="O442" t="s">
        <v>960</v>
      </c>
      <c r="P442" s="96">
        <v>0.87533000000000105</v>
      </c>
      <c r="Q442" s="96">
        <v>0</v>
      </c>
      <c r="R442" s="96">
        <v>0.83348231486720403</v>
      </c>
      <c r="S442" s="96">
        <v>0.91717768513279896</v>
      </c>
      <c r="T442" s="96">
        <v>0.222140000000002</v>
      </c>
      <c r="U442" s="96">
        <v>1.5092883291913899E-16</v>
      </c>
      <c r="V442" s="96">
        <v>0.17027096897968799</v>
      </c>
      <c r="W442" s="96">
        <v>0.27400903102031599</v>
      </c>
      <c r="X442" s="96">
        <v>0.375610000000001</v>
      </c>
      <c r="Y442" s="96">
        <v>5.2450258086008202E-6</v>
      </c>
      <c r="Z442" s="96">
        <v>0.21471567638227601</v>
      </c>
      <c r="AA442" s="96">
        <v>0.53650432361772604</v>
      </c>
    </row>
    <row r="443" spans="1:27" x14ac:dyDescent="0.25">
      <c r="A443" t="str">
        <f t="shared" si="10"/>
        <v>Nov</v>
      </c>
      <c r="B443" t="s">
        <v>961</v>
      </c>
      <c r="C443" s="96">
        <v>0.85459000000000895</v>
      </c>
      <c r="D443" s="96">
        <v>0</v>
      </c>
      <c r="E443" s="96">
        <v>0.81280637259909005</v>
      </c>
      <c r="F443" s="96">
        <v>0.89637362740092796</v>
      </c>
      <c r="G443" s="96">
        <v>0.22346000000000399</v>
      </c>
      <c r="H443" s="96">
        <v>5.89855882445325E-24</v>
      </c>
      <c r="I443" s="96">
        <v>0.18224218029033401</v>
      </c>
      <c r="J443" s="96">
        <v>0.26467781970967402</v>
      </c>
      <c r="K443" s="96">
        <v>0.35557500000000197</v>
      </c>
      <c r="L443" s="96">
        <v>1.5943057475070101E-4</v>
      </c>
      <c r="M443" s="96">
        <v>0.17204542966768599</v>
      </c>
      <c r="N443" s="96">
        <v>0.53910457033231696</v>
      </c>
      <c r="O443" t="s">
        <v>961</v>
      </c>
      <c r="P443" s="96">
        <v>0.85964000000000096</v>
      </c>
      <c r="Q443" s="96">
        <v>0</v>
      </c>
      <c r="R443" s="96">
        <v>0.81779231486720405</v>
      </c>
      <c r="S443" s="96">
        <v>0.90148768513279898</v>
      </c>
      <c r="T443" s="96">
        <v>0.23301000000000099</v>
      </c>
      <c r="U443" s="96">
        <v>5.3819263397353798E-18</v>
      </c>
      <c r="V443" s="96">
        <v>0.18114096897968801</v>
      </c>
      <c r="W443" s="96">
        <v>0.28487903102031498</v>
      </c>
      <c r="X443" s="96">
        <v>0.36075000000000002</v>
      </c>
      <c r="Y443" s="96">
        <v>1.20640415607799E-5</v>
      </c>
      <c r="Z443" s="96">
        <v>0.199855676382276</v>
      </c>
      <c r="AA443" s="96">
        <v>0.52164432361772495</v>
      </c>
    </row>
    <row r="444" spans="1:27" x14ac:dyDescent="0.25">
      <c r="A444" t="str">
        <f t="shared" si="10"/>
        <v>Nov</v>
      </c>
      <c r="B444" t="s">
        <v>962</v>
      </c>
      <c r="C444" s="96">
        <v>0.85418500000000797</v>
      </c>
      <c r="D444" s="96">
        <v>0</v>
      </c>
      <c r="E444" s="96">
        <v>0.81240137259908896</v>
      </c>
      <c r="F444" s="96">
        <v>0.89596862740092698</v>
      </c>
      <c r="G444" s="96">
        <v>0.26978500000000599</v>
      </c>
      <c r="H444" s="96">
        <v>8.7414041251664694E-33</v>
      </c>
      <c r="I444" s="96">
        <v>0.22856718029033599</v>
      </c>
      <c r="J444" s="96">
        <v>0.31100281970967503</v>
      </c>
      <c r="K444" s="96">
        <v>0.359045000000002</v>
      </c>
      <c r="L444" s="96">
        <v>1.3774713649343301E-4</v>
      </c>
      <c r="M444" s="96">
        <v>0.17551542966768699</v>
      </c>
      <c r="N444" s="96">
        <v>0.54257457033231804</v>
      </c>
      <c r="O444" t="s">
        <v>962</v>
      </c>
      <c r="P444" s="96">
        <v>0.85386000000000095</v>
      </c>
      <c r="Q444" s="96">
        <v>0</v>
      </c>
      <c r="R444" s="96">
        <v>0.81201231486720304</v>
      </c>
      <c r="S444" s="96">
        <v>0.89570768513279797</v>
      </c>
      <c r="T444" s="96">
        <v>0.28091000000000099</v>
      </c>
      <c r="U444" s="96">
        <v>4.8749311174666896E-25</v>
      </c>
      <c r="V444" s="96">
        <v>0.22904096897968801</v>
      </c>
      <c r="W444" s="96">
        <v>0.33277903102031497</v>
      </c>
      <c r="X444" s="96">
        <v>0.36087000000000102</v>
      </c>
      <c r="Y444" s="96">
        <v>1.1984581972814901E-5</v>
      </c>
      <c r="Z444" s="96">
        <v>0.19997567638227601</v>
      </c>
      <c r="AA444" s="96">
        <v>0.52176432361772496</v>
      </c>
    </row>
    <row r="445" spans="1:27" x14ac:dyDescent="0.25">
      <c r="A445" t="str">
        <f t="shared" si="10"/>
        <v>Nov</v>
      </c>
      <c r="B445" t="s">
        <v>963</v>
      </c>
      <c r="C445" s="96">
        <v>0.87373500000000903</v>
      </c>
      <c r="D445" s="96">
        <v>0</v>
      </c>
      <c r="E445" s="96">
        <v>0.83195137259909002</v>
      </c>
      <c r="F445" s="96">
        <v>0.91551862740092904</v>
      </c>
      <c r="G445" s="96">
        <v>0.22907000000000699</v>
      </c>
      <c r="H445" s="96">
        <v>5.64271908342101E-25</v>
      </c>
      <c r="I445" s="96">
        <v>0.18785218029033701</v>
      </c>
      <c r="J445" s="96">
        <v>0.27028781970967602</v>
      </c>
      <c r="K445" s="96">
        <v>0.37138000000000299</v>
      </c>
      <c r="L445" s="96">
        <v>8.1140299433679294E-5</v>
      </c>
      <c r="M445" s="96">
        <v>0.187850429667687</v>
      </c>
      <c r="N445" s="96">
        <v>0.55490957033231803</v>
      </c>
      <c r="O445" t="s">
        <v>963</v>
      </c>
      <c r="P445" s="96">
        <v>0.88471000000000199</v>
      </c>
      <c r="Q445" s="96">
        <v>0</v>
      </c>
      <c r="R445" s="96">
        <v>0.84286231486720398</v>
      </c>
      <c r="S445" s="96">
        <v>0.92655768513279901</v>
      </c>
      <c r="T445" s="96">
        <v>0.280970000000002</v>
      </c>
      <c r="U445" s="96">
        <v>4.7697578905203996E-25</v>
      </c>
      <c r="V445" s="96">
        <v>0.22910096897968801</v>
      </c>
      <c r="W445" s="96">
        <v>0.33283903102031498</v>
      </c>
      <c r="X445" s="96">
        <v>0.37483</v>
      </c>
      <c r="Y445" s="96">
        <v>5.4834489756354604E-6</v>
      </c>
      <c r="Z445" s="96">
        <v>0.21393567638227601</v>
      </c>
      <c r="AA445" s="96">
        <v>0.53572432361772504</v>
      </c>
    </row>
    <row r="446" spans="1:27" x14ac:dyDescent="0.25">
      <c r="A446" t="str">
        <f t="shared" si="10"/>
        <v>Nov</v>
      </c>
      <c r="B446" t="s">
        <v>964</v>
      </c>
      <c r="C446" s="96">
        <v>0.84036000000000699</v>
      </c>
      <c r="D446" s="96">
        <v>0</v>
      </c>
      <c r="E446" s="96">
        <v>0.79857637259908798</v>
      </c>
      <c r="F446" s="96">
        <v>0.882143627400926</v>
      </c>
      <c r="G446" s="96">
        <v>0.250560000000004</v>
      </c>
      <c r="H446" s="96">
        <v>5.1797467751546605E-29</v>
      </c>
      <c r="I446" s="96">
        <v>0.209342180290334</v>
      </c>
      <c r="J446" s="96">
        <v>0.29177781970967298</v>
      </c>
      <c r="K446" s="96">
        <v>0.34976500000000299</v>
      </c>
      <c r="L446" s="96">
        <v>2.0310565252266901E-4</v>
      </c>
      <c r="M446" s="96">
        <v>0.16623542966768801</v>
      </c>
      <c r="N446" s="96">
        <v>0.53329457033231797</v>
      </c>
      <c r="O446" t="s">
        <v>964</v>
      </c>
      <c r="P446" s="96">
        <v>0.84266000000000096</v>
      </c>
      <c r="Q446" s="96">
        <v>0</v>
      </c>
      <c r="R446" s="96">
        <v>0.80081231486720295</v>
      </c>
      <c r="S446" s="96">
        <v>0.88450768513279898</v>
      </c>
      <c r="T446" s="96">
        <v>0.26891000000000098</v>
      </c>
      <c r="U446" s="96">
        <v>3.5528187791014599E-23</v>
      </c>
      <c r="V446" s="96">
        <v>0.217040968979688</v>
      </c>
      <c r="W446" s="96">
        <v>0.32077903102031502</v>
      </c>
      <c r="X446" s="96">
        <v>0.35209000000000001</v>
      </c>
      <c r="Y446" s="96">
        <v>1.93374269074802E-5</v>
      </c>
      <c r="Z446" s="96">
        <v>0.191195676382276</v>
      </c>
      <c r="AA446" s="96">
        <v>0.51298432361772495</v>
      </c>
    </row>
    <row r="447" spans="1:27" x14ac:dyDescent="0.25">
      <c r="A447" t="str">
        <f t="shared" si="10"/>
        <v>Nov</v>
      </c>
      <c r="B447" t="s">
        <v>965</v>
      </c>
      <c r="C447" s="96">
        <v>0.88753000000000803</v>
      </c>
      <c r="D447" s="96">
        <v>0</v>
      </c>
      <c r="E447" s="96">
        <v>0.84574637259908803</v>
      </c>
      <c r="F447" s="96">
        <v>0.92931362740092704</v>
      </c>
      <c r="G447" s="96">
        <v>0.263880000000004</v>
      </c>
      <c r="H447" s="96">
        <v>1.3040122635138799E-31</v>
      </c>
      <c r="I447" s="96">
        <v>0.22266218029033399</v>
      </c>
      <c r="J447" s="96">
        <v>0.30509781970967298</v>
      </c>
      <c r="K447" s="96">
        <v>0.35901500000000203</v>
      </c>
      <c r="L447" s="96">
        <v>1.3792204247698499E-4</v>
      </c>
      <c r="M447" s="96">
        <v>0.17548542966768699</v>
      </c>
      <c r="N447" s="96">
        <v>0.54254457033231795</v>
      </c>
      <c r="O447" t="s">
        <v>965</v>
      </c>
      <c r="P447" s="96">
        <v>0.87358000000000102</v>
      </c>
      <c r="Q447" s="96">
        <v>0</v>
      </c>
      <c r="R447" s="96">
        <v>0.831732314867203</v>
      </c>
      <c r="S447" s="96">
        <v>0.91542768513279804</v>
      </c>
      <c r="T447" s="96">
        <v>0.27163000000000098</v>
      </c>
      <c r="U447" s="96">
        <v>1.36136186818093E-23</v>
      </c>
      <c r="V447" s="96">
        <v>0.219760968979688</v>
      </c>
      <c r="W447" s="96">
        <v>0.32349903102031502</v>
      </c>
      <c r="X447" s="96">
        <v>0.35648999999999997</v>
      </c>
      <c r="Y447" s="96">
        <v>1.52346978435042E-5</v>
      </c>
      <c r="Z447" s="96">
        <v>0.19559567638227601</v>
      </c>
      <c r="AA447" s="96">
        <v>0.51738432361772502</v>
      </c>
    </row>
    <row r="448" spans="1:27" x14ac:dyDescent="0.25">
      <c r="A448" t="str">
        <f t="shared" si="10"/>
        <v>Nov</v>
      </c>
      <c r="B448" t="s">
        <v>966</v>
      </c>
      <c r="C448" s="96">
        <v>0.85921500000000695</v>
      </c>
      <c r="D448" s="96">
        <v>0</v>
      </c>
      <c r="E448" s="96">
        <v>0.81743137259908705</v>
      </c>
      <c r="F448" s="96">
        <v>0.90099862740092596</v>
      </c>
      <c r="G448" s="96">
        <v>0.35113500000000503</v>
      </c>
      <c r="H448" s="96">
        <v>0</v>
      </c>
      <c r="I448" s="96">
        <v>0.30991718029033499</v>
      </c>
      <c r="J448" s="96">
        <v>0.39235281970967401</v>
      </c>
      <c r="K448" s="96">
        <v>0.35747500000000099</v>
      </c>
      <c r="L448" s="96">
        <v>1.4718782276830299E-4</v>
      </c>
      <c r="M448" s="96">
        <v>0.173945429667686</v>
      </c>
      <c r="N448" s="96">
        <v>0.54100457033231597</v>
      </c>
      <c r="O448" t="s">
        <v>966</v>
      </c>
      <c r="P448" s="96">
        <v>0.85453999999999997</v>
      </c>
      <c r="Q448" s="96">
        <v>0</v>
      </c>
      <c r="R448" s="96">
        <v>0.81269231486720295</v>
      </c>
      <c r="S448" s="96">
        <v>0.89638768513279798</v>
      </c>
      <c r="T448" s="96">
        <v>0.341360000000002</v>
      </c>
      <c r="U448" s="96">
        <v>2.4430137234081001E-35</v>
      </c>
      <c r="V448" s="96">
        <v>0.28949096897968801</v>
      </c>
      <c r="W448" s="96">
        <v>0.39322903102031498</v>
      </c>
      <c r="X448" s="96">
        <v>0.36345</v>
      </c>
      <c r="Y448" s="96">
        <v>1.03924312081877E-5</v>
      </c>
      <c r="Z448" s="96">
        <v>0.20255567638227501</v>
      </c>
      <c r="AA448" s="96">
        <v>0.52434432361772498</v>
      </c>
    </row>
    <row r="449" spans="1:27" x14ac:dyDescent="0.25">
      <c r="A449" t="str">
        <f t="shared" si="10"/>
        <v>Nov</v>
      </c>
      <c r="B449" t="s">
        <v>967</v>
      </c>
      <c r="C449" s="96">
        <v>0.87720000000000797</v>
      </c>
      <c r="D449" s="96">
        <v>0</v>
      </c>
      <c r="E449" s="96">
        <v>0.83541637259908796</v>
      </c>
      <c r="F449" s="96">
        <v>0.91898362740092698</v>
      </c>
      <c r="G449" s="96">
        <v>0.225050000000002</v>
      </c>
      <c r="H449" s="96">
        <v>3.0437015398648098E-24</v>
      </c>
      <c r="I449" s="96">
        <v>0.18383218029033299</v>
      </c>
      <c r="J449" s="96">
        <v>0.266267819709672</v>
      </c>
      <c r="K449" s="96">
        <v>0.36711000000000199</v>
      </c>
      <c r="L449" s="96">
        <v>9.7619329425541006E-5</v>
      </c>
      <c r="M449" s="96">
        <v>0.18358042966768701</v>
      </c>
      <c r="N449" s="96">
        <v>0.55063957033231803</v>
      </c>
      <c r="O449" t="s">
        <v>967</v>
      </c>
      <c r="P449" s="96">
        <v>0.87920000000000098</v>
      </c>
      <c r="Q449" s="96">
        <v>0</v>
      </c>
      <c r="R449" s="96">
        <v>0.83735231486720396</v>
      </c>
      <c r="S449" s="96">
        <v>0.921047685132799</v>
      </c>
      <c r="T449" s="96">
        <v>0.231600000000001</v>
      </c>
      <c r="U449" s="96">
        <v>8.3558057248631797E-18</v>
      </c>
      <c r="V449" s="96">
        <v>0.17973096897968699</v>
      </c>
      <c r="W449" s="96">
        <v>0.28346903102031401</v>
      </c>
      <c r="X449" s="96">
        <v>0.36765999999999999</v>
      </c>
      <c r="Y449" s="96">
        <v>8.2199891748250295E-6</v>
      </c>
      <c r="Z449" s="96">
        <v>0.206765676382275</v>
      </c>
      <c r="AA449" s="96">
        <v>0.52855432361772503</v>
      </c>
    </row>
    <row r="450" spans="1:27" x14ac:dyDescent="0.25">
      <c r="A450" t="str">
        <f t="shared" si="10"/>
        <v>Nov</v>
      </c>
      <c r="B450" t="s">
        <v>968</v>
      </c>
      <c r="C450" s="96">
        <v>0.86890500000000703</v>
      </c>
      <c r="D450" s="96">
        <v>0</v>
      </c>
      <c r="E450" s="96">
        <v>0.82712137259908802</v>
      </c>
      <c r="F450" s="96">
        <v>0.91068862740092604</v>
      </c>
      <c r="G450" s="96">
        <v>0.21916000000000299</v>
      </c>
      <c r="H450" s="96">
        <v>3.4803809398206298E-23</v>
      </c>
      <c r="I450" s="96">
        <v>0.17794218029033401</v>
      </c>
      <c r="J450" s="96">
        <v>0.260377819709673</v>
      </c>
      <c r="K450" s="96">
        <v>0.36014000000000201</v>
      </c>
      <c r="L450" s="96">
        <v>1.3150465148610501E-4</v>
      </c>
      <c r="M450" s="96">
        <v>0.176610429667686</v>
      </c>
      <c r="N450" s="96">
        <v>0.543669570332317</v>
      </c>
      <c r="O450" t="s">
        <v>968</v>
      </c>
      <c r="P450" s="96">
        <v>0.86628000000000105</v>
      </c>
      <c r="Q450" s="96">
        <v>0</v>
      </c>
      <c r="R450" s="96">
        <v>0.82443231486720403</v>
      </c>
      <c r="S450" s="96">
        <v>0.90812768513279896</v>
      </c>
      <c r="T450" s="96">
        <v>0.225910000000001</v>
      </c>
      <c r="U450" s="96">
        <v>4.8212584511570498E-17</v>
      </c>
      <c r="V450" s="96">
        <v>0.17404096897968799</v>
      </c>
      <c r="W450" s="96">
        <v>0.27777903102031498</v>
      </c>
      <c r="X450" s="96">
        <v>0.36019000000000001</v>
      </c>
      <c r="Y450" s="96">
        <v>1.24415588966609E-5</v>
      </c>
      <c r="Z450" s="96">
        <v>0.19929567638227499</v>
      </c>
      <c r="AA450" s="96">
        <v>0.52108432361772505</v>
      </c>
    </row>
    <row r="451" spans="1:27" x14ac:dyDescent="0.25">
      <c r="A451" t="str">
        <f t="shared" si="10"/>
        <v>Nov</v>
      </c>
      <c r="B451" t="s">
        <v>969</v>
      </c>
      <c r="C451" s="96">
        <v>0.88759000000000599</v>
      </c>
      <c r="D451" s="96">
        <v>0</v>
      </c>
      <c r="E451" s="96">
        <v>0.84580637259908598</v>
      </c>
      <c r="F451" s="96">
        <v>0.929373627400925</v>
      </c>
      <c r="G451" s="96">
        <v>0.21763500000000299</v>
      </c>
      <c r="H451" s="96">
        <v>6.4984382067375595E-23</v>
      </c>
      <c r="I451" s="96">
        <v>0.17641718029033299</v>
      </c>
      <c r="J451" s="96">
        <v>0.258852819709673</v>
      </c>
      <c r="K451" s="96">
        <v>0.36143000000000203</v>
      </c>
      <c r="L451" s="96">
        <v>1.2449363724771999E-4</v>
      </c>
      <c r="M451" s="96">
        <v>0.17790042966768699</v>
      </c>
      <c r="N451" s="96">
        <v>0.54495957033231701</v>
      </c>
      <c r="O451" t="s">
        <v>969</v>
      </c>
      <c r="P451" s="96">
        <v>0.87719000000000102</v>
      </c>
      <c r="Q451" s="96">
        <v>0</v>
      </c>
      <c r="R451" s="96">
        <v>0.83534231486720301</v>
      </c>
      <c r="S451" s="96">
        <v>0.91903768513279804</v>
      </c>
      <c r="T451" s="96">
        <v>0.22256000000000101</v>
      </c>
      <c r="U451" s="96">
        <v>1.33016004022333E-16</v>
      </c>
      <c r="V451" s="96">
        <v>0.170690968979688</v>
      </c>
      <c r="W451" s="96">
        <v>0.27442903102031502</v>
      </c>
      <c r="X451" s="96">
        <v>0.36318</v>
      </c>
      <c r="Y451" s="96">
        <v>1.05490599777074E-5</v>
      </c>
      <c r="Z451" s="96">
        <v>0.20228567638227499</v>
      </c>
      <c r="AA451" s="96">
        <v>0.52407432361772499</v>
      </c>
    </row>
    <row r="452" spans="1:27" x14ac:dyDescent="0.25">
      <c r="A452" t="str">
        <f t="shared" si="10"/>
        <v>Nov</v>
      </c>
      <c r="B452" t="s">
        <v>970</v>
      </c>
      <c r="C452" s="96">
        <v>0.89170500000000696</v>
      </c>
      <c r="D452" s="96">
        <v>0</v>
      </c>
      <c r="E452" s="96">
        <v>0.84992137259908795</v>
      </c>
      <c r="F452" s="96">
        <v>0.93348862740092597</v>
      </c>
      <c r="G452" s="96">
        <v>0.34540500000000102</v>
      </c>
      <c r="H452" s="96">
        <v>0</v>
      </c>
      <c r="I452" s="96">
        <v>0.30418718029033198</v>
      </c>
      <c r="J452" s="96">
        <v>0.386622819709671</v>
      </c>
      <c r="K452" s="96">
        <v>0.36665000000000197</v>
      </c>
      <c r="L452" s="96">
        <v>9.9572637959075298E-5</v>
      </c>
      <c r="M452" s="96">
        <v>0.18312042966768599</v>
      </c>
      <c r="N452" s="96">
        <v>0.55017957033231701</v>
      </c>
      <c r="O452" t="s">
        <v>970</v>
      </c>
      <c r="P452" s="96">
        <v>0.91833000000000098</v>
      </c>
      <c r="Q452" s="96">
        <v>0</v>
      </c>
      <c r="R452" s="96">
        <v>0.87648231486720296</v>
      </c>
      <c r="S452" s="96">
        <v>0.960177685132799</v>
      </c>
      <c r="T452" s="96">
        <v>0.29863000000000101</v>
      </c>
      <c r="U452" s="96">
        <v>6.6574269840691104E-28</v>
      </c>
      <c r="V452" s="96">
        <v>0.246760968979687</v>
      </c>
      <c r="W452" s="96">
        <v>0.35049903102031399</v>
      </c>
      <c r="X452" s="96">
        <v>0.36430000000000001</v>
      </c>
      <c r="Y452" s="96">
        <v>9.9137342462348606E-6</v>
      </c>
      <c r="Z452" s="96">
        <v>0.203405676382275</v>
      </c>
      <c r="AA452" s="96">
        <v>0.525194323617724</v>
      </c>
    </row>
    <row r="453" spans="1:27" x14ac:dyDescent="0.25">
      <c r="A453" t="str">
        <f t="shared" si="10"/>
        <v>Nov</v>
      </c>
      <c r="B453" t="s">
        <v>971</v>
      </c>
      <c r="C453" s="96">
        <v>0.87447000000000497</v>
      </c>
      <c r="D453" s="96">
        <v>0</v>
      </c>
      <c r="E453" s="96">
        <v>0.83268637259908596</v>
      </c>
      <c r="F453" s="96">
        <v>0.91625362740092398</v>
      </c>
      <c r="G453" s="96">
        <v>0.22681000000000201</v>
      </c>
      <c r="H453" s="96">
        <v>1.4585184687522299E-24</v>
      </c>
      <c r="I453" s="96">
        <v>0.185592180290332</v>
      </c>
      <c r="J453" s="96">
        <v>0.26802781970967099</v>
      </c>
      <c r="K453" s="96">
        <v>0.36632500000000201</v>
      </c>
      <c r="L453" s="96">
        <v>1.0097494594088E-4</v>
      </c>
      <c r="M453" s="96">
        <v>0.182795429667687</v>
      </c>
      <c r="N453" s="96">
        <v>0.54985457033231799</v>
      </c>
      <c r="O453" t="s">
        <v>971</v>
      </c>
      <c r="P453" s="96">
        <v>0.87936999999999999</v>
      </c>
      <c r="Q453" s="96">
        <v>0</v>
      </c>
      <c r="R453" s="96">
        <v>0.83752231486720197</v>
      </c>
      <c r="S453" s="96">
        <v>0.921217685132798</v>
      </c>
      <c r="T453" s="96">
        <v>0.231210000000001</v>
      </c>
      <c r="U453" s="96">
        <v>9.43327081113781E-18</v>
      </c>
      <c r="V453" s="96">
        <v>0.17934096897968699</v>
      </c>
      <c r="W453" s="96">
        <v>0.28307903102031401</v>
      </c>
      <c r="X453" s="96">
        <v>0.36745</v>
      </c>
      <c r="Y453" s="96">
        <v>8.3171742893846995E-6</v>
      </c>
      <c r="Z453" s="96">
        <v>0.20655567638227501</v>
      </c>
      <c r="AA453" s="96">
        <v>0.52834432361772499</v>
      </c>
    </row>
    <row r="454" spans="1:27" x14ac:dyDescent="0.25">
      <c r="A454" t="str">
        <f t="shared" si="10"/>
        <v>Nov</v>
      </c>
      <c r="B454" t="s">
        <v>972</v>
      </c>
      <c r="C454" s="96">
        <v>0.82586000000000603</v>
      </c>
      <c r="D454" s="96">
        <v>0</v>
      </c>
      <c r="E454" s="96">
        <v>0.78407637259908702</v>
      </c>
      <c r="F454" s="96">
        <v>0.86764362740092504</v>
      </c>
      <c r="G454" s="96">
        <v>0.22421000000000199</v>
      </c>
      <c r="H454" s="96">
        <v>4.3187625400765198E-24</v>
      </c>
      <c r="I454" s="96">
        <v>0.18299218029033301</v>
      </c>
      <c r="J454" s="96">
        <v>0.265427819709672</v>
      </c>
      <c r="K454" s="96">
        <v>0.36283500000000202</v>
      </c>
      <c r="L454" s="96">
        <v>1.17260368932684E-4</v>
      </c>
      <c r="M454" s="96">
        <v>0.17930542966768701</v>
      </c>
      <c r="N454" s="96">
        <v>0.546364570332317</v>
      </c>
      <c r="O454" t="s">
        <v>972</v>
      </c>
      <c r="P454" s="96">
        <v>0.82371000000000105</v>
      </c>
      <c r="Q454" s="96">
        <v>0</v>
      </c>
      <c r="R454" s="96">
        <v>0.78186231486720303</v>
      </c>
      <c r="S454" s="96">
        <v>0.86555768513279896</v>
      </c>
      <c r="T454" s="96">
        <v>0.233710000000001</v>
      </c>
      <c r="U454" s="96">
        <v>4.3224823803219198E-18</v>
      </c>
      <c r="V454" s="96">
        <v>0.18184096897968699</v>
      </c>
      <c r="W454" s="96">
        <v>0.28557903102031401</v>
      </c>
      <c r="X454" s="96">
        <v>0.36525999999999997</v>
      </c>
      <c r="Y454" s="96">
        <v>9.3984589523362408E-6</v>
      </c>
      <c r="Z454" s="96">
        <v>0.20436567638227501</v>
      </c>
      <c r="AA454" s="96">
        <v>0.52615432361772496</v>
      </c>
    </row>
    <row r="455" spans="1:27" x14ac:dyDescent="0.25">
      <c r="A455" t="str">
        <f t="shared" si="10"/>
        <v>Nov</v>
      </c>
      <c r="B455" t="s">
        <v>973</v>
      </c>
      <c r="C455" s="96">
        <v>0.88995000000000601</v>
      </c>
      <c r="D455" s="96">
        <v>0</v>
      </c>
      <c r="E455" s="96">
        <v>0.848166372599087</v>
      </c>
      <c r="F455" s="96">
        <v>0.93173362740092502</v>
      </c>
      <c r="G455" s="96">
        <v>0.23999000000000401</v>
      </c>
      <c r="H455" s="96">
        <v>5.3138174244079499E-27</v>
      </c>
      <c r="I455" s="96">
        <v>0.198772180290334</v>
      </c>
      <c r="J455" s="96">
        <v>0.28120781970967301</v>
      </c>
      <c r="K455" s="96">
        <v>0.37651500000000299</v>
      </c>
      <c r="L455" s="96">
        <v>6.4810294945355504E-5</v>
      </c>
      <c r="M455" s="96">
        <v>0.192985429667688</v>
      </c>
      <c r="N455" s="96">
        <v>0.56004457033231803</v>
      </c>
      <c r="O455" t="s">
        <v>973</v>
      </c>
      <c r="P455" s="96">
        <v>0.88855000000000095</v>
      </c>
      <c r="Q455" s="96">
        <v>0</v>
      </c>
      <c r="R455" s="96">
        <v>0.84670231486720304</v>
      </c>
      <c r="S455" s="96">
        <v>0.93039768513279897</v>
      </c>
      <c r="T455" s="96">
        <v>0.24469000000000099</v>
      </c>
      <c r="U455" s="96">
        <v>1.29321539802631E-19</v>
      </c>
      <c r="V455" s="96">
        <v>0.19282096897968801</v>
      </c>
      <c r="W455" s="96">
        <v>0.296559031020315</v>
      </c>
      <c r="X455" s="96">
        <v>0.37498999999999999</v>
      </c>
      <c r="Y455" s="96">
        <v>5.4337097588552401E-6</v>
      </c>
      <c r="Z455" s="96">
        <v>0.214095676382275</v>
      </c>
      <c r="AA455" s="96">
        <v>0.53588432361772498</v>
      </c>
    </row>
    <row r="456" spans="1:27" x14ac:dyDescent="0.25">
      <c r="A456" t="str">
        <f t="shared" si="10"/>
        <v>Nov</v>
      </c>
      <c r="B456" t="s">
        <v>974</v>
      </c>
      <c r="C456" s="96">
        <v>0.89124000000000703</v>
      </c>
      <c r="D456" s="96">
        <v>0</v>
      </c>
      <c r="E456" s="96">
        <v>0.84945637259908802</v>
      </c>
      <c r="F456" s="96">
        <v>0.93302362740092704</v>
      </c>
      <c r="G456" s="96">
        <v>0.26767000000000202</v>
      </c>
      <c r="H456" s="96">
        <v>2.3089908303300399E-32</v>
      </c>
      <c r="I456" s="96">
        <v>0.22645218029033301</v>
      </c>
      <c r="J456" s="96">
        <v>0.308887819709672</v>
      </c>
      <c r="K456" s="96">
        <v>0.36907500000000099</v>
      </c>
      <c r="L456" s="96">
        <v>8.9676677408458795E-5</v>
      </c>
      <c r="M456" s="96">
        <v>0.185545429667686</v>
      </c>
      <c r="N456" s="96">
        <v>0.55260457033231603</v>
      </c>
      <c r="O456" t="s">
        <v>974</v>
      </c>
      <c r="P456" s="96">
        <v>0.88969000000000198</v>
      </c>
      <c r="Q456" s="96">
        <v>0</v>
      </c>
      <c r="R456" s="96">
        <v>0.84784231486720396</v>
      </c>
      <c r="S456" s="96">
        <v>0.931537685132799</v>
      </c>
      <c r="T456" s="96">
        <v>0.29332000000000102</v>
      </c>
      <c r="U456" s="96">
        <v>4.9630591586735803E-27</v>
      </c>
      <c r="V456" s="96">
        <v>0.24145096897968699</v>
      </c>
      <c r="W456" s="96">
        <v>0.34518903102031501</v>
      </c>
      <c r="X456" s="96">
        <v>0.3715</v>
      </c>
      <c r="Y456" s="96">
        <v>6.6233856558178299E-6</v>
      </c>
      <c r="Z456" s="96">
        <v>0.21060567638227501</v>
      </c>
      <c r="AA456" s="96">
        <v>0.53239432361772399</v>
      </c>
    </row>
    <row r="457" spans="1:27" x14ac:dyDescent="0.25">
      <c r="A457" t="str">
        <f t="shared" si="10"/>
        <v>Nov</v>
      </c>
      <c r="B457" t="s">
        <v>975</v>
      </c>
      <c r="C457" s="96">
        <v>0.87911500000000697</v>
      </c>
      <c r="D457" s="96">
        <v>0</v>
      </c>
      <c r="E457" s="96">
        <v>0.83733137259908796</v>
      </c>
      <c r="F457" s="96">
        <v>0.92089862740092698</v>
      </c>
      <c r="G457" s="96">
        <v>0.219280000000002</v>
      </c>
      <c r="H457" s="96">
        <v>3.3131286406813E-23</v>
      </c>
      <c r="I457" s="96">
        <v>0.178062180290332</v>
      </c>
      <c r="J457" s="96">
        <v>0.26049781970967101</v>
      </c>
      <c r="K457" s="96">
        <v>0.36247500000000099</v>
      </c>
      <c r="L457" s="96">
        <v>1.19074879415104E-4</v>
      </c>
      <c r="M457" s="96">
        <v>0.17894542966768601</v>
      </c>
      <c r="N457" s="96">
        <v>0.54600457033231597</v>
      </c>
      <c r="O457" t="s">
        <v>975</v>
      </c>
      <c r="P457" s="96">
        <v>0.87559000000000198</v>
      </c>
      <c r="Q457" s="96">
        <v>0</v>
      </c>
      <c r="R457" s="96">
        <v>0.83374231486720496</v>
      </c>
      <c r="S457" s="96">
        <v>0.9174376851328</v>
      </c>
      <c r="T457" s="96">
        <v>0.22703000000000101</v>
      </c>
      <c r="U457" s="96">
        <v>3.4243714205515101E-17</v>
      </c>
      <c r="V457" s="96">
        <v>0.175160968979688</v>
      </c>
      <c r="W457" s="96">
        <v>0.27889903102031499</v>
      </c>
      <c r="X457" s="96">
        <v>0.36175000000000002</v>
      </c>
      <c r="Y457" s="96">
        <v>1.1416978047658199E-5</v>
      </c>
      <c r="Z457" s="96">
        <v>0.200855676382275</v>
      </c>
      <c r="AA457" s="96">
        <v>0.52264432361772395</v>
      </c>
    </row>
    <row r="458" spans="1:27" x14ac:dyDescent="0.25">
      <c r="A458" t="str">
        <f t="shared" si="10"/>
        <v>Nov</v>
      </c>
      <c r="B458" t="s">
        <v>976</v>
      </c>
      <c r="C458" s="96">
        <v>0.90066500000000704</v>
      </c>
      <c r="D458" s="96">
        <v>0</v>
      </c>
      <c r="E458" s="96">
        <v>0.85888137259908803</v>
      </c>
      <c r="F458" s="96">
        <v>0.94244862740092605</v>
      </c>
      <c r="G458" s="96">
        <v>0.25053500000000301</v>
      </c>
      <c r="H458" s="96">
        <v>5.2374562394559901E-29</v>
      </c>
      <c r="I458" s="96">
        <v>0.209317180290333</v>
      </c>
      <c r="J458" s="96">
        <v>0.29175281970967298</v>
      </c>
      <c r="K458" s="96">
        <v>0.40149000000000201</v>
      </c>
      <c r="L458" s="96">
        <v>2.0944285731686698E-5</v>
      </c>
      <c r="M458" s="96">
        <v>0.217960429667687</v>
      </c>
      <c r="N458" s="96">
        <v>0.585019570332317</v>
      </c>
      <c r="O458" t="s">
        <v>976</v>
      </c>
      <c r="P458" s="96">
        <v>0.90974000000000199</v>
      </c>
      <c r="Q458" s="96">
        <v>0</v>
      </c>
      <c r="R458" s="96">
        <v>0.86789231486720397</v>
      </c>
      <c r="S458" s="96">
        <v>0.95158768513280001</v>
      </c>
      <c r="T458" s="96">
        <v>0.261660000000002</v>
      </c>
      <c r="U458" s="96">
        <v>4.4131597483923504E-22</v>
      </c>
      <c r="V458" s="96">
        <v>0.20979096897968799</v>
      </c>
      <c r="W458" s="96">
        <v>0.31352903102031499</v>
      </c>
      <c r="X458" s="96">
        <v>0.40018999999999999</v>
      </c>
      <c r="Y458" s="96">
        <v>1.2397704914298099E-6</v>
      </c>
      <c r="Z458" s="96">
        <v>0.239295676382275</v>
      </c>
      <c r="AA458" s="96">
        <v>0.56108432361772398</v>
      </c>
    </row>
    <row r="459" spans="1:27" x14ac:dyDescent="0.25">
      <c r="A459" t="str">
        <f t="shared" si="10"/>
        <v>Nov</v>
      </c>
      <c r="B459" t="s">
        <v>977</v>
      </c>
      <c r="C459" s="96">
        <v>0.87318500000000898</v>
      </c>
      <c r="D459" s="96">
        <v>0</v>
      </c>
      <c r="E459" s="96">
        <v>0.83140137259908897</v>
      </c>
      <c r="F459" s="96">
        <v>0.91496862740092799</v>
      </c>
      <c r="G459" s="96">
        <v>0.21807000000000301</v>
      </c>
      <c r="H459" s="96">
        <v>5.4396967913909697E-23</v>
      </c>
      <c r="I459" s="96">
        <v>0.17685218029033301</v>
      </c>
      <c r="J459" s="96">
        <v>0.25928781970967202</v>
      </c>
      <c r="K459" s="96">
        <v>0.35714500000000099</v>
      </c>
      <c r="L459" s="96">
        <v>1.4924842103033301E-4</v>
      </c>
      <c r="M459" s="96">
        <v>0.173615429667687</v>
      </c>
      <c r="N459" s="96">
        <v>0.54067457033231503</v>
      </c>
      <c r="O459" t="s">
        <v>977</v>
      </c>
      <c r="P459" s="96">
        <v>0.86166000000000198</v>
      </c>
      <c r="Q459" s="96">
        <v>0</v>
      </c>
      <c r="R459" s="96">
        <v>0.81981231486720496</v>
      </c>
      <c r="S459" s="96">
        <v>0.9035076851328</v>
      </c>
      <c r="T459" s="96">
        <v>0.22742000000000101</v>
      </c>
      <c r="U459" s="96">
        <v>3.0387816890682201E-17</v>
      </c>
      <c r="V459" s="96">
        <v>0.175550968979688</v>
      </c>
      <c r="W459" s="96">
        <v>0.27928903102031499</v>
      </c>
      <c r="X459" s="96">
        <v>0.36007</v>
      </c>
      <c r="Y459" s="96">
        <v>1.25239117146643E-5</v>
      </c>
      <c r="Z459" s="96">
        <v>0.19917567638227501</v>
      </c>
      <c r="AA459" s="96">
        <v>0.52096432361772405</v>
      </c>
    </row>
    <row r="460" spans="1:27" x14ac:dyDescent="0.25">
      <c r="A460" t="str">
        <f t="shared" si="10"/>
        <v>Nov</v>
      </c>
      <c r="B460" t="s">
        <v>978</v>
      </c>
      <c r="C460" s="96">
        <v>0.86945000000000705</v>
      </c>
      <c r="D460" s="96">
        <v>0</v>
      </c>
      <c r="E460" s="96">
        <v>0.82766637259908704</v>
      </c>
      <c r="F460" s="96">
        <v>0.91123362740092595</v>
      </c>
      <c r="G460" s="96">
        <v>0.22722500000000101</v>
      </c>
      <c r="H460" s="96">
        <v>1.22563537550844E-24</v>
      </c>
      <c r="I460" s="96">
        <v>0.186007180290332</v>
      </c>
      <c r="J460" s="96">
        <v>0.26844281970967099</v>
      </c>
      <c r="K460" s="96">
        <v>0.35648500000000199</v>
      </c>
      <c r="L460" s="96">
        <v>1.5345163330349101E-4</v>
      </c>
      <c r="M460" s="96">
        <v>0.17295542966768801</v>
      </c>
      <c r="N460" s="96">
        <v>0.54001457033231504</v>
      </c>
      <c r="O460" t="s">
        <v>978</v>
      </c>
      <c r="P460" s="96">
        <v>0.88240000000000196</v>
      </c>
      <c r="Q460" s="96">
        <v>0</v>
      </c>
      <c r="R460" s="96">
        <v>0.84055231486720405</v>
      </c>
      <c r="S460" s="96">
        <v>0.92424768513279898</v>
      </c>
      <c r="T460" s="96">
        <v>0.23470000000000099</v>
      </c>
      <c r="U460" s="96">
        <v>3.1672589601701599E-18</v>
      </c>
      <c r="V460" s="96">
        <v>0.18283096897968701</v>
      </c>
      <c r="W460" s="96">
        <v>0.286569031020314</v>
      </c>
      <c r="X460" s="96">
        <v>0.36115999999999998</v>
      </c>
      <c r="Y460" s="96">
        <v>1.17946148778245E-5</v>
      </c>
      <c r="Z460" s="96">
        <v>0.20026567638227599</v>
      </c>
      <c r="AA460" s="96">
        <v>0.52205432361772497</v>
      </c>
    </row>
    <row r="461" spans="1:27" x14ac:dyDescent="0.25">
      <c r="A461" t="str">
        <f t="shared" si="10"/>
        <v>Nov</v>
      </c>
      <c r="B461" t="s">
        <v>979</v>
      </c>
      <c r="C461" s="96">
        <v>0.90097000000000704</v>
      </c>
      <c r="D461" s="96">
        <v>0</v>
      </c>
      <c r="E461" s="96">
        <v>0.85918637259908803</v>
      </c>
      <c r="F461" s="96">
        <v>0.94275362740092705</v>
      </c>
      <c r="G461" s="96">
        <v>0.215500000000001</v>
      </c>
      <c r="H461" s="96">
        <v>1.5505572185812101E-22</v>
      </c>
      <c r="I461" s="96">
        <v>0.17428218029033199</v>
      </c>
      <c r="J461" s="96">
        <v>0.256717819709671</v>
      </c>
      <c r="K461" s="96">
        <v>0.35370000000000101</v>
      </c>
      <c r="L461" s="96">
        <v>1.7245011795128401E-4</v>
      </c>
      <c r="M461" s="96">
        <v>0.170170429667688</v>
      </c>
      <c r="N461" s="96">
        <v>0.537229570332315</v>
      </c>
      <c r="O461" t="s">
        <v>979</v>
      </c>
      <c r="P461" s="96">
        <v>0.89857000000000198</v>
      </c>
      <c r="Q461" s="96">
        <v>0</v>
      </c>
      <c r="R461" s="96">
        <v>0.85672231486720496</v>
      </c>
      <c r="S461" s="96">
        <v>0.9404176851328</v>
      </c>
      <c r="T461" s="96">
        <v>0.22145000000000101</v>
      </c>
      <c r="U461" s="96">
        <v>1.8566255037691501E-16</v>
      </c>
      <c r="V461" s="96">
        <v>0.169580968979687</v>
      </c>
      <c r="W461" s="96">
        <v>0.27331903102031502</v>
      </c>
      <c r="X461" s="96">
        <v>0.35725000000000001</v>
      </c>
      <c r="Y461" s="96">
        <v>1.46160984309755E-5</v>
      </c>
      <c r="Z461" s="96">
        <v>0.196355676382275</v>
      </c>
      <c r="AA461" s="96">
        <v>0.518144323617724</v>
      </c>
    </row>
    <row r="462" spans="1:27" x14ac:dyDescent="0.25">
      <c r="A462" t="str">
        <f t="shared" si="10"/>
        <v>Nov</v>
      </c>
      <c r="B462" t="s">
        <v>980</v>
      </c>
      <c r="C462" s="96">
        <v>0.90099500000000698</v>
      </c>
      <c r="D462" s="96">
        <v>0</v>
      </c>
      <c r="E462" s="96">
        <v>0.85921137259908698</v>
      </c>
      <c r="F462" s="96">
        <v>0.94277862740092599</v>
      </c>
      <c r="G462" s="96">
        <v>0.22893000000000199</v>
      </c>
      <c r="H462" s="96">
        <v>5.9855916456225697E-25</v>
      </c>
      <c r="I462" s="96">
        <v>0.18771218029033199</v>
      </c>
      <c r="J462" s="96">
        <v>0.270147819709671</v>
      </c>
      <c r="K462" s="96">
        <v>0.36227000000000298</v>
      </c>
      <c r="L462" s="96">
        <v>1.20119978321513E-4</v>
      </c>
      <c r="M462" s="96">
        <v>0.17874042966768899</v>
      </c>
      <c r="N462" s="96">
        <v>0.54579957033231596</v>
      </c>
      <c r="O462" t="s">
        <v>980</v>
      </c>
      <c r="P462" s="96">
        <v>0.89857000000000198</v>
      </c>
      <c r="Q462" s="96">
        <v>0</v>
      </c>
      <c r="R462" s="96">
        <v>0.85672231486720396</v>
      </c>
      <c r="S462" s="96">
        <v>0.9404176851328</v>
      </c>
      <c r="T462" s="96">
        <v>0.23003000000000101</v>
      </c>
      <c r="U462" s="96">
        <v>1.36014697360307E-17</v>
      </c>
      <c r="V462" s="96">
        <v>0.178160968979687</v>
      </c>
      <c r="W462" s="96">
        <v>0.28189903102031399</v>
      </c>
      <c r="X462" s="96">
        <v>0.36116999999999999</v>
      </c>
      <c r="Y462" s="96">
        <v>1.17881159080708E-5</v>
      </c>
      <c r="Z462" s="96">
        <v>0.200275676382275</v>
      </c>
      <c r="AA462" s="96">
        <v>0.52206432361772503</v>
      </c>
    </row>
    <row r="463" spans="1:27" x14ac:dyDescent="0.25">
      <c r="A463" t="str">
        <f t="shared" si="10"/>
        <v>Nov</v>
      </c>
      <c r="B463" t="s">
        <v>981</v>
      </c>
      <c r="C463" s="96">
        <v>0.88885500000000905</v>
      </c>
      <c r="D463" s="96">
        <v>0</v>
      </c>
      <c r="E463" s="96">
        <v>0.84707137259909004</v>
      </c>
      <c r="F463" s="96">
        <v>0.93063862740092795</v>
      </c>
      <c r="G463" s="96">
        <v>0.21588500000000399</v>
      </c>
      <c r="H463" s="96">
        <v>1.3260297891437701E-22</v>
      </c>
      <c r="I463" s="96">
        <v>0.17466718029033401</v>
      </c>
      <c r="J463" s="96">
        <v>0.25710281970967303</v>
      </c>
      <c r="K463" s="96">
        <v>0.35772000000000098</v>
      </c>
      <c r="L463" s="96">
        <v>1.45675398750475E-4</v>
      </c>
      <c r="M463" s="96">
        <v>0.174190429667688</v>
      </c>
      <c r="N463" s="96">
        <v>0.54124957033231502</v>
      </c>
      <c r="O463" t="s">
        <v>981</v>
      </c>
      <c r="P463" s="96">
        <v>0.90673000000000303</v>
      </c>
      <c r="Q463" s="96">
        <v>0</v>
      </c>
      <c r="R463" s="96">
        <v>0.86488231486720502</v>
      </c>
      <c r="S463" s="96">
        <v>0.94857768513280005</v>
      </c>
      <c r="T463" s="96">
        <v>0.22091000000000199</v>
      </c>
      <c r="U463" s="96">
        <v>2.18251779024293E-16</v>
      </c>
      <c r="V463" s="96">
        <v>0.16904096897968801</v>
      </c>
      <c r="W463" s="96">
        <v>0.27277903102031498</v>
      </c>
      <c r="X463" s="96">
        <v>0.36342000000000002</v>
      </c>
      <c r="Y463" s="96">
        <v>1.0409723931904499E-5</v>
      </c>
      <c r="Z463" s="96">
        <v>0.202525676382276</v>
      </c>
      <c r="AA463" s="96">
        <v>0.52431432361772501</v>
      </c>
    </row>
    <row r="464" spans="1:27" x14ac:dyDescent="0.25">
      <c r="A464" t="s">
        <v>489</v>
      </c>
      <c r="B464" t="s">
        <v>982</v>
      </c>
      <c r="C464" s="96">
        <v>0.88632000000000599</v>
      </c>
      <c r="D464" s="96">
        <v>0</v>
      </c>
      <c r="E464" s="96">
        <v>0.84453637259908698</v>
      </c>
      <c r="F464" s="96">
        <v>0.928103627400926</v>
      </c>
      <c r="G464" s="96">
        <v>0.37912500000000099</v>
      </c>
      <c r="H464" s="96">
        <v>0</v>
      </c>
      <c r="I464" s="96">
        <v>0.33790718029033201</v>
      </c>
      <c r="J464" s="96">
        <v>0.42034281970967102</v>
      </c>
      <c r="K464" s="96">
        <v>0.38072500000000098</v>
      </c>
      <c r="L464" s="96">
        <v>5.3801741813401703E-5</v>
      </c>
      <c r="M464" s="96">
        <v>0.19719542966768799</v>
      </c>
      <c r="N464" s="96">
        <v>0.56425457033231496</v>
      </c>
      <c r="O464" t="s">
        <v>982</v>
      </c>
      <c r="P464" s="96">
        <v>0.87787000000000104</v>
      </c>
      <c r="Q464" s="96">
        <v>0</v>
      </c>
      <c r="R464" s="96">
        <v>0.83602231486720402</v>
      </c>
      <c r="S464" s="96">
        <v>0.91971768513279895</v>
      </c>
      <c r="T464" s="96">
        <v>0.36680000000000101</v>
      </c>
      <c r="U464" s="96">
        <v>4.2997454240575503E-40</v>
      </c>
      <c r="V464" s="96">
        <v>0.31493096897968698</v>
      </c>
      <c r="W464" s="96">
        <v>0.418669031020314</v>
      </c>
      <c r="X464" s="96">
        <v>0.37995000000000001</v>
      </c>
      <c r="Y464" s="96">
        <v>4.0896206258438197E-6</v>
      </c>
      <c r="Z464" s="96">
        <v>0.21905567638227499</v>
      </c>
      <c r="AA464" s="96">
        <v>0.54084432361772505</v>
      </c>
    </row>
    <row r="465" spans="1:27" x14ac:dyDescent="0.25">
      <c r="A465" t="str">
        <f t="shared" ref="A465:A505" si="11">A464</f>
        <v>Dec</v>
      </c>
      <c r="B465" t="s">
        <v>983</v>
      </c>
      <c r="C465" s="96">
        <v>0.98100000000000798</v>
      </c>
      <c r="D465" s="96">
        <v>0</v>
      </c>
      <c r="E465" s="96">
        <v>0.93813090281507305</v>
      </c>
      <c r="F465" s="96">
        <v>1.02386909718494</v>
      </c>
      <c r="G465" s="96">
        <v>0.23724000000000101</v>
      </c>
      <c r="H465" s="96">
        <v>1.7406979758475099E-26</v>
      </c>
      <c r="I465" s="96">
        <v>0.196022180290332</v>
      </c>
      <c r="J465" s="96">
        <v>0.27845781970967098</v>
      </c>
      <c r="K465" s="96">
        <v>0.36998000000000097</v>
      </c>
      <c r="L465" s="96">
        <v>8.6228275454469606E-5</v>
      </c>
      <c r="M465" s="96">
        <v>0.18645042966768799</v>
      </c>
      <c r="N465" s="96">
        <v>0.55350957033231396</v>
      </c>
      <c r="O465" t="s">
        <v>983</v>
      </c>
      <c r="P465" s="96">
        <v>0.96021428571428702</v>
      </c>
      <c r="Q465" s="96">
        <v>0</v>
      </c>
      <c r="R465" s="96">
        <v>0.91794174009377105</v>
      </c>
      <c r="S465" s="96">
        <v>1.0024868313348001</v>
      </c>
      <c r="T465" s="96">
        <v>0.26269000000000098</v>
      </c>
      <c r="U465" s="96">
        <v>3.0956404419287901E-22</v>
      </c>
      <c r="V465" s="96">
        <v>0.210820968979687</v>
      </c>
      <c r="W465" s="96">
        <v>0.31455903102031402</v>
      </c>
      <c r="X465" s="96">
        <v>0.36947999999999998</v>
      </c>
      <c r="Y465" s="96">
        <v>7.42206343546407E-6</v>
      </c>
      <c r="Z465" s="96">
        <v>0.20858567638227499</v>
      </c>
      <c r="AA465" s="96">
        <v>0.53037432361772396</v>
      </c>
    </row>
    <row r="466" spans="1:27" x14ac:dyDescent="0.25">
      <c r="A466" t="str">
        <f t="shared" si="11"/>
        <v>Dec</v>
      </c>
      <c r="B466" t="s">
        <v>984</v>
      </c>
      <c r="C466" s="96">
        <v>0.85970000000000801</v>
      </c>
      <c r="D466" s="96">
        <v>0</v>
      </c>
      <c r="E466" s="96">
        <v>0.81683090281507298</v>
      </c>
      <c r="F466" s="96">
        <v>0.90256909718494405</v>
      </c>
      <c r="G466" s="96">
        <v>0.279470000000001</v>
      </c>
      <c r="H466" s="96">
        <v>9.7710029477452805E-35</v>
      </c>
      <c r="I466" s="96">
        <v>0.23825218029033099</v>
      </c>
      <c r="J466" s="96">
        <v>0.32068781970967097</v>
      </c>
      <c r="K466" s="96">
        <v>0.341700000000001</v>
      </c>
      <c r="L466" s="96">
        <v>2.82675138354846E-4</v>
      </c>
      <c r="M466" s="96">
        <v>0.15817042966768899</v>
      </c>
      <c r="N466" s="96">
        <v>0.52522957033231399</v>
      </c>
      <c r="O466" t="s">
        <v>984</v>
      </c>
      <c r="P466" s="96">
        <v>0.85882857142857305</v>
      </c>
      <c r="Q466" s="96">
        <v>0</v>
      </c>
      <c r="R466" s="96">
        <v>0.81655602580805697</v>
      </c>
      <c r="S466" s="96">
        <v>0.90110111704908802</v>
      </c>
      <c r="T466" s="96">
        <v>0.28222000000000003</v>
      </c>
      <c r="U466" s="96">
        <v>3.0255443922539202E-25</v>
      </c>
      <c r="V466" s="96">
        <v>0.23035096897968599</v>
      </c>
      <c r="W466" s="96">
        <v>0.33408903102031401</v>
      </c>
      <c r="X466" s="96">
        <v>0.34134999999999999</v>
      </c>
      <c r="Y466" s="96">
        <v>3.4234515241444302E-5</v>
      </c>
      <c r="Z466" s="96">
        <v>0.180455676382275</v>
      </c>
      <c r="AA466" s="96">
        <v>0.50224432361772398</v>
      </c>
    </row>
    <row r="467" spans="1:27" x14ac:dyDescent="0.25">
      <c r="A467" t="str">
        <f t="shared" si="11"/>
        <v>Dec</v>
      </c>
      <c r="B467" t="s">
        <v>985</v>
      </c>
      <c r="C467" s="96">
        <v>0.90980000000000005</v>
      </c>
      <c r="D467" s="96">
        <v>0</v>
      </c>
      <c r="E467" s="96">
        <v>0.86693090281506502</v>
      </c>
      <c r="F467" s="96">
        <v>0.95266909718493598</v>
      </c>
      <c r="G467" s="96">
        <v>0.47868999999999901</v>
      </c>
      <c r="H467" s="96">
        <v>0</v>
      </c>
      <c r="I467" s="96">
        <v>0.43747218029032903</v>
      </c>
      <c r="J467" s="96">
        <v>0.51990781970966804</v>
      </c>
      <c r="K467" s="96">
        <v>0.364485000000001</v>
      </c>
      <c r="L467" s="96">
        <v>1.0927348272081199E-4</v>
      </c>
      <c r="M467" s="96">
        <v>0.18095542966768899</v>
      </c>
      <c r="N467" s="96">
        <v>0.54801457033231404</v>
      </c>
      <c r="O467" t="s">
        <v>985</v>
      </c>
      <c r="P467" s="96">
        <v>0.90980000000000005</v>
      </c>
      <c r="Q467" s="96">
        <v>0</v>
      </c>
      <c r="R467" s="96">
        <v>0.85978244949486304</v>
      </c>
      <c r="S467" s="96">
        <v>0.95981755050513795</v>
      </c>
      <c r="T467" s="96">
        <v>0.48003999999999902</v>
      </c>
      <c r="U467" s="96">
        <v>0</v>
      </c>
      <c r="V467" s="96">
        <v>0.42817096897968598</v>
      </c>
      <c r="W467" s="96">
        <v>0.53190903102031295</v>
      </c>
      <c r="X467" s="96">
        <v>0.36540999999999901</v>
      </c>
      <c r="Y467" s="96">
        <v>9.3202990574370502E-6</v>
      </c>
      <c r="Z467" s="96">
        <v>0.204515676382275</v>
      </c>
      <c r="AA467" s="96">
        <v>0.52630432361772395</v>
      </c>
    </row>
    <row r="468" spans="1:27" x14ac:dyDescent="0.25">
      <c r="A468" t="str">
        <f t="shared" si="11"/>
        <v>Dec</v>
      </c>
      <c r="B468" t="s">
        <v>986</v>
      </c>
      <c r="C468" s="96">
        <v>0.93359999999999999</v>
      </c>
      <c r="D468" s="96">
        <v>0</v>
      </c>
      <c r="E468" s="96">
        <v>0.89073090281506495</v>
      </c>
      <c r="F468" s="96">
        <v>0.97646909718493502</v>
      </c>
      <c r="G468" s="96">
        <v>0.26465499999999897</v>
      </c>
      <c r="H468" s="96">
        <v>9.1615097939403097E-32</v>
      </c>
      <c r="I468" s="96">
        <v>0.223437180290329</v>
      </c>
      <c r="J468" s="96">
        <v>0.30587281970966801</v>
      </c>
      <c r="K468" s="96">
        <v>0.36556500000000097</v>
      </c>
      <c r="L468" s="96">
        <v>1.04327544182369E-4</v>
      </c>
      <c r="M468" s="96">
        <v>0.18203542966768901</v>
      </c>
      <c r="N468" s="96">
        <v>0.54909457033231401</v>
      </c>
      <c r="O468" t="s">
        <v>986</v>
      </c>
      <c r="P468" s="96">
        <v>0.93359999999999999</v>
      </c>
      <c r="Q468" s="96">
        <v>0</v>
      </c>
      <c r="R468" s="96">
        <v>0.88358244949486298</v>
      </c>
      <c r="S468" s="96">
        <v>0.98361755050513699</v>
      </c>
      <c r="T468" s="96">
        <v>0.27572999999999898</v>
      </c>
      <c r="U468" s="96">
        <v>3.1607716800983901E-24</v>
      </c>
      <c r="V468" s="96">
        <v>0.22386096897968599</v>
      </c>
      <c r="W468" s="96">
        <v>0.32759903102031301</v>
      </c>
      <c r="X468" s="96">
        <v>0.36869000000000002</v>
      </c>
      <c r="Y468" s="96">
        <v>7.7588541359483903E-6</v>
      </c>
      <c r="Z468" s="96">
        <v>0.207795676382275</v>
      </c>
      <c r="AA468" s="96">
        <v>0.52958432361772401</v>
      </c>
    </row>
    <row r="469" spans="1:27" x14ac:dyDescent="0.25">
      <c r="A469" t="str">
        <f t="shared" si="11"/>
        <v>Dec</v>
      </c>
      <c r="B469" t="s">
        <v>987</v>
      </c>
      <c r="C469" s="96">
        <v>0.923300000000009</v>
      </c>
      <c r="D469" s="96">
        <v>0</v>
      </c>
      <c r="E469" s="96">
        <v>0.88043090281507397</v>
      </c>
      <c r="F469" s="96">
        <v>0.96616909718494504</v>
      </c>
      <c r="G469" s="96">
        <v>0.29543000000000003</v>
      </c>
      <c r="H469" s="96">
        <v>5.0975363472690496E-38</v>
      </c>
      <c r="I469" s="96">
        <v>0.25421218029033099</v>
      </c>
      <c r="J469" s="96">
        <v>0.33664781970967</v>
      </c>
      <c r="K469" s="96">
        <v>0.36532000000000098</v>
      </c>
      <c r="L469" s="96">
        <v>1.05430593141519E-4</v>
      </c>
      <c r="M469" s="96">
        <v>0.18179042966768799</v>
      </c>
      <c r="N469" s="96">
        <v>0.54884957033231396</v>
      </c>
      <c r="O469" t="s">
        <v>987</v>
      </c>
      <c r="P469" s="96">
        <v>0.91210000000000202</v>
      </c>
      <c r="Q469" s="96">
        <v>0</v>
      </c>
      <c r="R469" s="96">
        <v>0.86644043219530598</v>
      </c>
      <c r="S469" s="96">
        <v>0.95775956780469795</v>
      </c>
      <c r="T469" s="96">
        <v>0.28753000000000101</v>
      </c>
      <c r="U469" s="96">
        <v>4.2999462015712103E-26</v>
      </c>
      <c r="V469" s="96">
        <v>0.235660968979687</v>
      </c>
      <c r="W469" s="96">
        <v>0.33939903102031399</v>
      </c>
      <c r="X469" s="96">
        <v>0.36097000000000001</v>
      </c>
      <c r="Y469" s="96">
        <v>1.1918748061586999E-5</v>
      </c>
      <c r="Z469" s="96">
        <v>0.200075676382275</v>
      </c>
      <c r="AA469" s="96">
        <v>0.52186432361772395</v>
      </c>
    </row>
    <row r="470" spans="1:27" x14ac:dyDescent="0.25">
      <c r="A470" t="str">
        <f t="shared" si="11"/>
        <v>Dec</v>
      </c>
      <c r="B470" t="s">
        <v>988</v>
      </c>
      <c r="C470" s="96">
        <v>0.95236500000000701</v>
      </c>
      <c r="D470" s="96">
        <v>0</v>
      </c>
      <c r="E470" s="96">
        <v>0.910581372599087</v>
      </c>
      <c r="F470" s="96">
        <v>0.99414862740092602</v>
      </c>
      <c r="G470" s="96">
        <v>0.27491499999999902</v>
      </c>
      <c r="H470" s="96">
        <v>8.1626073777915905E-34</v>
      </c>
      <c r="I470" s="96">
        <v>0.23369718029032999</v>
      </c>
      <c r="J470" s="96">
        <v>0.316132819709669</v>
      </c>
      <c r="K470" s="96">
        <v>0.37713000000000102</v>
      </c>
      <c r="L470" s="96">
        <v>6.3078390492101404E-5</v>
      </c>
      <c r="M470" s="96">
        <v>0.19360042966768801</v>
      </c>
      <c r="N470" s="96">
        <v>0.56065957033231295</v>
      </c>
      <c r="O470" t="s">
        <v>988</v>
      </c>
      <c r="P470" s="96">
        <v>0.93779000000000201</v>
      </c>
      <c r="Q470" s="96">
        <v>0</v>
      </c>
      <c r="R470" s="96">
        <v>0.89594231486720399</v>
      </c>
      <c r="S470" s="96">
        <v>0.97963768513280003</v>
      </c>
      <c r="T470" s="96">
        <v>0.27868999999999999</v>
      </c>
      <c r="U470" s="96">
        <v>1.08976617117821E-24</v>
      </c>
      <c r="V470" s="96">
        <v>0.22682096897968601</v>
      </c>
      <c r="W470" s="96">
        <v>0.33055903102031298</v>
      </c>
      <c r="X470" s="96">
        <v>0.37502999999999997</v>
      </c>
      <c r="Y470" s="96">
        <v>5.4213427200319298E-6</v>
      </c>
      <c r="Z470" s="96">
        <v>0.21413567638227499</v>
      </c>
      <c r="AA470" s="96">
        <v>0.53592432361772402</v>
      </c>
    </row>
    <row r="471" spans="1:27" x14ac:dyDescent="0.25">
      <c r="A471" t="str">
        <f t="shared" si="11"/>
        <v>Dec</v>
      </c>
      <c r="B471" t="s">
        <v>989</v>
      </c>
      <c r="C471" s="96">
        <v>0.81035500000000704</v>
      </c>
      <c r="D471" s="96">
        <v>0</v>
      </c>
      <c r="E471" s="96">
        <v>0.76857137259908703</v>
      </c>
      <c r="F471" s="96">
        <v>0.85213862740092605</v>
      </c>
      <c r="G471" s="96">
        <v>0.20482500000000201</v>
      </c>
      <c r="H471" s="96">
        <v>1.1048941465264899E-20</v>
      </c>
      <c r="I471" s="96">
        <v>0.163607180290333</v>
      </c>
      <c r="J471" s="96">
        <v>0.24604281970967201</v>
      </c>
      <c r="K471" s="96">
        <v>0.32788500000000098</v>
      </c>
      <c r="L471" s="96">
        <v>4.9059193196838101E-4</v>
      </c>
      <c r="M471" s="96">
        <v>0.14435542966768899</v>
      </c>
      <c r="N471" s="96">
        <v>0.51141457033231397</v>
      </c>
      <c r="O471" t="s">
        <v>989</v>
      </c>
      <c r="P471" s="96">
        <v>0.82973000000000197</v>
      </c>
      <c r="Q471" s="96">
        <v>0</v>
      </c>
      <c r="R471" s="96">
        <v>0.78788231486720395</v>
      </c>
      <c r="S471" s="96">
        <v>0.87157768513279998</v>
      </c>
      <c r="T471" s="96">
        <v>0.216200000000001</v>
      </c>
      <c r="U471" s="96">
        <v>8.8192058717475998E-16</v>
      </c>
      <c r="V471" s="96">
        <v>0.16433096897968699</v>
      </c>
      <c r="W471" s="96">
        <v>0.26806903102031399</v>
      </c>
      <c r="X471" s="96">
        <v>0.33266000000000001</v>
      </c>
      <c r="Y471" s="96">
        <v>5.3736170134284301E-5</v>
      </c>
      <c r="Z471" s="96">
        <v>0.171765676382275</v>
      </c>
      <c r="AA471" s="96">
        <v>0.493554323617724</v>
      </c>
    </row>
    <row r="472" spans="1:27" x14ac:dyDescent="0.25">
      <c r="A472" t="str">
        <f t="shared" si="11"/>
        <v>Dec</v>
      </c>
      <c r="B472" t="s">
        <v>990</v>
      </c>
      <c r="C472" s="96">
        <v>0.84695000000000598</v>
      </c>
      <c r="D472" s="96">
        <v>0</v>
      </c>
      <c r="E472" s="96">
        <v>0.77916800583025103</v>
      </c>
      <c r="F472" s="96">
        <v>0.91473199416976003</v>
      </c>
      <c r="G472" s="96">
        <v>0.214865000000001</v>
      </c>
      <c r="H472" s="96">
        <v>2.00617991254644E-22</v>
      </c>
      <c r="I472" s="96">
        <v>0.17364718029033099</v>
      </c>
      <c r="J472" s="96">
        <v>0.25608281970967001</v>
      </c>
      <c r="K472" s="96">
        <v>0.35986500000000099</v>
      </c>
      <c r="L472" s="96">
        <v>1.3304675497435601E-4</v>
      </c>
      <c r="M472" s="96">
        <v>0.176335429667688</v>
      </c>
      <c r="N472" s="96">
        <v>0.54339457033231298</v>
      </c>
      <c r="O472" t="s">
        <v>990</v>
      </c>
      <c r="P472" s="96">
        <v>0.84695000000000598</v>
      </c>
      <c r="Q472" s="96">
        <v>0</v>
      </c>
      <c r="R472" s="96">
        <v>0.76786530871063596</v>
      </c>
      <c r="S472" s="96">
        <v>0.92603469128937599</v>
      </c>
      <c r="T472" s="96">
        <v>0.21424000000000001</v>
      </c>
      <c r="U472" s="96">
        <v>1.56514475540075E-15</v>
      </c>
      <c r="V472" s="96">
        <v>0.162370968979687</v>
      </c>
      <c r="W472" s="96">
        <v>0.26610903102031402</v>
      </c>
      <c r="X472" s="96">
        <v>0.36374000000000001</v>
      </c>
      <c r="Y472" s="96">
        <v>1.0226678761951899E-5</v>
      </c>
      <c r="Z472" s="96">
        <v>0.20284567638227499</v>
      </c>
      <c r="AA472" s="96">
        <v>0.524634323617724</v>
      </c>
    </row>
    <row r="473" spans="1:27" x14ac:dyDescent="0.25">
      <c r="A473" t="str">
        <f t="shared" si="11"/>
        <v>Dec</v>
      </c>
      <c r="B473" t="s">
        <v>991</v>
      </c>
      <c r="C473" s="96">
        <v>0.90808500000000603</v>
      </c>
      <c r="D473" s="96">
        <v>0</v>
      </c>
      <c r="E473" s="96">
        <v>0.86630137259908702</v>
      </c>
      <c r="F473" s="96">
        <v>0.94986862740092504</v>
      </c>
      <c r="G473" s="96">
        <v>0.21545500000000001</v>
      </c>
      <c r="H473" s="96">
        <v>1.5791495063138899E-22</v>
      </c>
      <c r="I473" s="96">
        <v>0.174237180290331</v>
      </c>
      <c r="J473" s="96">
        <v>0.25667281970966999</v>
      </c>
      <c r="K473" s="96">
        <v>0.36368500000000098</v>
      </c>
      <c r="L473" s="96">
        <v>1.13079356160112E-4</v>
      </c>
      <c r="M473" s="96">
        <v>0.18015542966768799</v>
      </c>
      <c r="N473" s="96">
        <v>0.54721457033231402</v>
      </c>
      <c r="O473" t="s">
        <v>991</v>
      </c>
      <c r="P473" s="96">
        <v>0.90691000000000099</v>
      </c>
      <c r="Q473" s="96">
        <v>0</v>
      </c>
      <c r="R473" s="96">
        <v>0.86506231486720397</v>
      </c>
      <c r="S473" s="96">
        <v>0.94875768513279901</v>
      </c>
      <c r="T473" s="96">
        <v>0.22503000000000001</v>
      </c>
      <c r="U473" s="96">
        <v>6.3018921196161903E-17</v>
      </c>
      <c r="V473" s="96">
        <v>0.173160968979687</v>
      </c>
      <c r="W473" s="96">
        <v>0.27689903102031399</v>
      </c>
      <c r="X473" s="96">
        <v>0.36720999999999998</v>
      </c>
      <c r="Y473" s="96">
        <v>8.4295899766013796E-6</v>
      </c>
      <c r="Z473" s="96">
        <v>0.20631567638227599</v>
      </c>
      <c r="AA473" s="96">
        <v>0.52810432361772397</v>
      </c>
    </row>
    <row r="474" spans="1:27" x14ac:dyDescent="0.25">
      <c r="A474" t="str">
        <f t="shared" si="11"/>
        <v>Dec</v>
      </c>
      <c r="B474" t="s">
        <v>992</v>
      </c>
      <c r="C474" s="96">
        <v>0.89599000000000595</v>
      </c>
      <c r="D474" s="96">
        <v>0</v>
      </c>
      <c r="E474" s="96">
        <v>0.85420637259908705</v>
      </c>
      <c r="F474" s="96">
        <v>0.93777362740092596</v>
      </c>
      <c r="G474" s="96">
        <v>0.222805</v>
      </c>
      <c r="H474" s="96">
        <v>7.7403228312582101E-24</v>
      </c>
      <c r="I474" s="96">
        <v>0.181587180290331</v>
      </c>
      <c r="J474" s="96">
        <v>0.26402281970967001</v>
      </c>
      <c r="K474" s="96">
        <v>0.371305000000001</v>
      </c>
      <c r="L474" s="96">
        <v>8.1405492187732598E-5</v>
      </c>
      <c r="M474" s="96">
        <v>0.18777542966768801</v>
      </c>
      <c r="N474" s="96">
        <v>0.55483457033231298</v>
      </c>
      <c r="O474" t="s">
        <v>992</v>
      </c>
      <c r="P474" s="96">
        <v>0.88369000000000197</v>
      </c>
      <c r="Q474" s="96">
        <v>0</v>
      </c>
      <c r="R474" s="96">
        <v>0.84184231486720396</v>
      </c>
      <c r="S474" s="96">
        <v>0.92553768513279899</v>
      </c>
      <c r="T474" s="96">
        <v>0.22842999999999999</v>
      </c>
      <c r="U474" s="96">
        <v>2.2284107138393001E-17</v>
      </c>
      <c r="V474" s="96">
        <v>0.17656096897968701</v>
      </c>
      <c r="W474" s="96">
        <v>0.280299031020314</v>
      </c>
      <c r="X474" s="96">
        <v>0.37358000000000002</v>
      </c>
      <c r="Y474" s="96">
        <v>5.8873482900577897E-6</v>
      </c>
      <c r="Z474" s="96">
        <v>0.21268567638227501</v>
      </c>
      <c r="AA474" s="96">
        <v>0.53447432361772396</v>
      </c>
    </row>
    <row r="475" spans="1:27" x14ac:dyDescent="0.25">
      <c r="A475" t="str">
        <f t="shared" si="11"/>
        <v>Dec</v>
      </c>
      <c r="B475" t="s">
        <v>993</v>
      </c>
      <c r="C475" s="96">
        <v>0.83272500000000604</v>
      </c>
      <c r="D475" s="96">
        <v>0</v>
      </c>
      <c r="E475" s="96">
        <v>0.79094137259908703</v>
      </c>
      <c r="F475" s="96">
        <v>0.87450862740092605</v>
      </c>
      <c r="G475" s="96">
        <v>0.21880000000000199</v>
      </c>
      <c r="H475" s="96">
        <v>4.0341212821110999E-23</v>
      </c>
      <c r="I475" s="96">
        <v>0.17758218029033301</v>
      </c>
      <c r="J475" s="96">
        <v>0.26001781970967203</v>
      </c>
      <c r="K475" s="96">
        <v>0.35559500000000099</v>
      </c>
      <c r="L475" s="96">
        <v>1.5929683784640699E-4</v>
      </c>
      <c r="M475" s="96">
        <v>0.17206542966768901</v>
      </c>
      <c r="N475" s="96">
        <v>0.53912457033231298</v>
      </c>
      <c r="O475" t="s">
        <v>993</v>
      </c>
      <c r="P475" s="96">
        <v>0.81700000000000095</v>
      </c>
      <c r="Q475" s="96">
        <v>0</v>
      </c>
      <c r="R475" s="96">
        <v>0.77515231486720404</v>
      </c>
      <c r="S475" s="96">
        <v>0.85884768513279897</v>
      </c>
      <c r="T475" s="96">
        <v>0.2135</v>
      </c>
      <c r="U475" s="96">
        <v>1.94139148539743E-15</v>
      </c>
      <c r="V475" s="96">
        <v>0.16163096897968701</v>
      </c>
      <c r="W475" s="96">
        <v>0.26536903102031401</v>
      </c>
      <c r="X475" s="96">
        <v>0.35857</v>
      </c>
      <c r="Y475" s="96">
        <v>1.35982941050131E-5</v>
      </c>
      <c r="Z475" s="96">
        <v>0.19767567638227501</v>
      </c>
      <c r="AA475" s="96">
        <v>0.51946432361772399</v>
      </c>
    </row>
    <row r="476" spans="1:27" x14ac:dyDescent="0.25">
      <c r="A476" t="str">
        <f t="shared" si="11"/>
        <v>Dec</v>
      </c>
      <c r="B476" t="s">
        <v>994</v>
      </c>
      <c r="C476" s="96">
        <v>0.895540000000008</v>
      </c>
      <c r="D476" s="96">
        <v>0</v>
      </c>
      <c r="E476" s="96">
        <v>0.85375637259908899</v>
      </c>
      <c r="F476" s="96">
        <v>0.93732362740092701</v>
      </c>
      <c r="G476" s="96">
        <v>0.218310000000003</v>
      </c>
      <c r="H476" s="96">
        <v>4.9308504542767501E-23</v>
      </c>
      <c r="I476" s="96">
        <v>0.177092180290333</v>
      </c>
      <c r="J476" s="96">
        <v>0.25952781970967198</v>
      </c>
      <c r="K476" s="96">
        <v>0.37197000000000002</v>
      </c>
      <c r="L476" s="96">
        <v>7.9082503345448302E-5</v>
      </c>
      <c r="M476" s="96">
        <v>0.18844042966768801</v>
      </c>
      <c r="N476" s="96">
        <v>0.55549957033231201</v>
      </c>
      <c r="O476" t="s">
        <v>994</v>
      </c>
      <c r="P476" s="96">
        <v>0.89984000000000197</v>
      </c>
      <c r="Q476" s="96">
        <v>0</v>
      </c>
      <c r="R476" s="96">
        <v>0.85799231486720395</v>
      </c>
      <c r="S476" s="96">
        <v>0.94168768513279899</v>
      </c>
      <c r="T476" s="96">
        <v>0.22470999999999999</v>
      </c>
      <c r="U476" s="96">
        <v>6.9449903007686897E-17</v>
      </c>
      <c r="V476" s="96">
        <v>0.17284096897968701</v>
      </c>
      <c r="W476" s="96">
        <v>0.276579031020314</v>
      </c>
      <c r="X476" s="96">
        <v>0.37551999999999902</v>
      </c>
      <c r="Y476" s="96">
        <v>5.2720201682788204E-6</v>
      </c>
      <c r="Z476" s="96">
        <v>0.214625676382275</v>
      </c>
      <c r="AA476" s="96">
        <v>0.53641432361772401</v>
      </c>
    </row>
    <row r="477" spans="1:27" x14ac:dyDescent="0.25">
      <c r="A477" t="str">
        <f t="shared" si="11"/>
        <v>Dec</v>
      </c>
      <c r="B477" t="s">
        <v>995</v>
      </c>
      <c r="C477" s="96">
        <v>0.85506500000000796</v>
      </c>
      <c r="D477" s="96">
        <v>0</v>
      </c>
      <c r="E477" s="96">
        <v>0.81328137259908795</v>
      </c>
      <c r="F477" s="96">
        <v>0.89684862740092697</v>
      </c>
      <c r="G477" s="96">
        <v>0.21271500000000201</v>
      </c>
      <c r="H477" s="96">
        <v>4.7823503989323703E-22</v>
      </c>
      <c r="I477" s="96">
        <v>0.17149718029033301</v>
      </c>
      <c r="J477" s="96">
        <v>0.25393281970967202</v>
      </c>
      <c r="K477" s="96">
        <v>0.35952500000000098</v>
      </c>
      <c r="L477" s="96">
        <v>1.3497699191165701E-4</v>
      </c>
      <c r="M477" s="96">
        <v>0.175995429667688</v>
      </c>
      <c r="N477" s="96">
        <v>0.54305457033231297</v>
      </c>
      <c r="O477" t="s">
        <v>995</v>
      </c>
      <c r="P477" s="96">
        <v>0.85249000000000197</v>
      </c>
      <c r="Q477" s="96">
        <v>0</v>
      </c>
      <c r="R477" s="96">
        <v>0.81064231486720395</v>
      </c>
      <c r="S477" s="96">
        <v>0.89433768513279999</v>
      </c>
      <c r="T477" s="96">
        <v>0.21939</v>
      </c>
      <c r="U477" s="96">
        <v>3.4346184596641498E-16</v>
      </c>
      <c r="V477" s="96">
        <v>0.16752096897968599</v>
      </c>
      <c r="W477" s="96">
        <v>0.27125903102031401</v>
      </c>
      <c r="X477" s="96">
        <v>0.36030000000000001</v>
      </c>
      <c r="Y477" s="96">
        <v>1.23665237030083E-5</v>
      </c>
      <c r="Z477" s="96">
        <v>0.19940567638227499</v>
      </c>
      <c r="AA477" s="96">
        <v>0.521194323617724</v>
      </c>
    </row>
    <row r="478" spans="1:27" x14ac:dyDescent="0.25">
      <c r="A478" t="str">
        <f t="shared" si="11"/>
        <v>Dec</v>
      </c>
      <c r="B478" t="s">
        <v>996</v>
      </c>
      <c r="C478" s="96">
        <v>0</v>
      </c>
      <c r="D478" s="96" t="s">
        <v>526</v>
      </c>
      <c r="E478" s="96" t="s">
        <v>526</v>
      </c>
      <c r="F478" s="96" t="s">
        <v>526</v>
      </c>
      <c r="G478" s="96">
        <v>0</v>
      </c>
      <c r="H478" s="96" t="s">
        <v>526</v>
      </c>
      <c r="I478" s="96" t="s">
        <v>526</v>
      </c>
      <c r="J478" s="96" t="s">
        <v>526</v>
      </c>
      <c r="K478" s="96">
        <v>0</v>
      </c>
      <c r="L478" s="96" t="s">
        <v>526</v>
      </c>
      <c r="M478" s="96" t="s">
        <v>526</v>
      </c>
      <c r="N478" s="96" t="s">
        <v>526</v>
      </c>
      <c r="O478" t="s">
        <v>996</v>
      </c>
      <c r="P478" s="96">
        <v>0</v>
      </c>
      <c r="Q478" s="96" t="s">
        <v>526</v>
      </c>
      <c r="R478" s="96" t="s">
        <v>526</v>
      </c>
      <c r="S478" s="96" t="s">
        <v>526</v>
      </c>
      <c r="T478" s="96">
        <v>0</v>
      </c>
      <c r="U478" s="96" t="s">
        <v>526</v>
      </c>
      <c r="V478" s="96" t="s">
        <v>526</v>
      </c>
      <c r="W478" s="96" t="s">
        <v>526</v>
      </c>
      <c r="X478" s="96">
        <v>0</v>
      </c>
      <c r="Y478" s="96" t="s">
        <v>526</v>
      </c>
      <c r="Z478" s="96" t="s">
        <v>526</v>
      </c>
      <c r="AA478" s="96" t="s">
        <v>526</v>
      </c>
    </row>
    <row r="479" spans="1:27" x14ac:dyDescent="0.25">
      <c r="A479" t="str">
        <f t="shared" si="11"/>
        <v>Dec</v>
      </c>
      <c r="B479" t="s">
        <v>997</v>
      </c>
      <c r="C479" s="96">
        <v>0.871205000000007</v>
      </c>
      <c r="D479" s="96">
        <v>0</v>
      </c>
      <c r="E479" s="96">
        <v>0.82942137259908799</v>
      </c>
      <c r="F479" s="96">
        <v>0.91298862740092601</v>
      </c>
      <c r="G479" s="96">
        <v>0.20054000000000299</v>
      </c>
      <c r="H479" s="96">
        <v>5.8862690097621602E-20</v>
      </c>
      <c r="I479" s="96">
        <v>0.15932218029033399</v>
      </c>
      <c r="J479" s="96">
        <v>0.241757819709672</v>
      </c>
      <c r="K479" s="96">
        <v>0.34746000000000099</v>
      </c>
      <c r="L479" s="96">
        <v>2.23376760818411E-4</v>
      </c>
      <c r="M479" s="96">
        <v>0.163930429667688</v>
      </c>
      <c r="N479" s="96">
        <v>0.53098957033231298</v>
      </c>
      <c r="O479" t="s">
        <v>997</v>
      </c>
      <c r="P479" s="96">
        <v>0.88763000000000103</v>
      </c>
      <c r="Q479" s="96">
        <v>0</v>
      </c>
      <c r="R479" s="96">
        <v>0.84578231486720401</v>
      </c>
      <c r="S479" s="96">
        <v>0.92947768513279905</v>
      </c>
      <c r="T479" s="96">
        <v>0.21264</v>
      </c>
      <c r="U479" s="96">
        <v>2.4917196229334801E-15</v>
      </c>
      <c r="V479" s="96">
        <v>0.16077096897968701</v>
      </c>
      <c r="W479" s="96">
        <v>0.26450903102031398</v>
      </c>
      <c r="X479" s="96">
        <v>0.35341</v>
      </c>
      <c r="Y479" s="96">
        <v>1.8007248270281899E-5</v>
      </c>
      <c r="Z479" s="96">
        <v>0.19251567638227499</v>
      </c>
      <c r="AA479" s="96">
        <v>0.51430432361772405</v>
      </c>
    </row>
    <row r="480" spans="1:27" x14ac:dyDescent="0.25">
      <c r="A480" t="str">
        <f t="shared" si="11"/>
        <v>Dec</v>
      </c>
      <c r="B480" t="s">
        <v>998</v>
      </c>
      <c r="C480" s="96">
        <v>0.92777500000000701</v>
      </c>
      <c r="D480" s="96">
        <v>0</v>
      </c>
      <c r="E480" s="96">
        <v>0.885991372599088</v>
      </c>
      <c r="F480" s="96">
        <v>0.96955862740092702</v>
      </c>
      <c r="G480" s="96">
        <v>0.22733999999999999</v>
      </c>
      <c r="H480" s="96">
        <v>1.16791443938737E-24</v>
      </c>
      <c r="I480" s="96">
        <v>0.18612218029033101</v>
      </c>
      <c r="J480" s="96">
        <v>0.26855781970967002</v>
      </c>
      <c r="K480" s="96">
        <v>0.45909</v>
      </c>
      <c r="L480" s="96">
        <v>1.23082350804213E-6</v>
      </c>
      <c r="M480" s="96">
        <v>0.27556042966768701</v>
      </c>
      <c r="N480" s="96">
        <v>0.64261957033231298</v>
      </c>
      <c r="O480" t="s">
        <v>998</v>
      </c>
      <c r="P480" s="96">
        <v>0.93275000000000197</v>
      </c>
      <c r="Q480" s="96">
        <v>0</v>
      </c>
      <c r="R480" s="96">
        <v>0.89090231486720395</v>
      </c>
      <c r="S480" s="96">
        <v>0.97459768513279899</v>
      </c>
      <c r="T480" s="96">
        <v>0.22739000000000001</v>
      </c>
      <c r="U480" s="96">
        <v>3.0668533563497597E-17</v>
      </c>
      <c r="V480" s="96">
        <v>0.175520968979686</v>
      </c>
      <c r="W480" s="96">
        <v>0.27925903102031402</v>
      </c>
      <c r="X480" s="96">
        <v>0.47319</v>
      </c>
      <c r="Y480" s="96">
        <v>1.0685379142029099E-8</v>
      </c>
      <c r="Z480" s="96">
        <v>0.31229567638227501</v>
      </c>
      <c r="AA480" s="96">
        <v>0.63408432361772404</v>
      </c>
    </row>
    <row r="481" spans="1:27" x14ac:dyDescent="0.25">
      <c r="A481" t="str">
        <f t="shared" si="11"/>
        <v>Dec</v>
      </c>
      <c r="B481" t="s">
        <v>999</v>
      </c>
      <c r="C481" s="96">
        <v>0.92967500000000602</v>
      </c>
      <c r="D481" s="96">
        <v>0</v>
      </c>
      <c r="E481" s="96">
        <v>0.88789137259908602</v>
      </c>
      <c r="F481" s="96">
        <v>0.97145862740092503</v>
      </c>
      <c r="G481" s="96">
        <v>0.23167000000000201</v>
      </c>
      <c r="H481" s="96">
        <v>1.8795033254180801E-25</v>
      </c>
      <c r="I481" s="96">
        <v>0.19045218029033201</v>
      </c>
      <c r="J481" s="96">
        <v>0.27288781970967102</v>
      </c>
      <c r="K481" s="96">
        <v>0.38572499999999998</v>
      </c>
      <c r="L481" s="96">
        <v>4.3033043441018997E-5</v>
      </c>
      <c r="M481" s="96">
        <v>0.202195429667687</v>
      </c>
      <c r="N481" s="96">
        <v>0.56925457033231397</v>
      </c>
      <c r="O481" t="s">
        <v>999</v>
      </c>
      <c r="P481" s="96">
        <v>0.93175000000000197</v>
      </c>
      <c r="Q481" s="96">
        <v>0</v>
      </c>
      <c r="R481" s="96">
        <v>0.88990231486720395</v>
      </c>
      <c r="S481" s="96">
        <v>0.97359768513279898</v>
      </c>
      <c r="T481" s="96">
        <v>0.24002000000000001</v>
      </c>
      <c r="U481" s="96">
        <v>5.8466560689327601E-19</v>
      </c>
      <c r="V481" s="96">
        <v>0.188150968979687</v>
      </c>
      <c r="W481" s="96">
        <v>0.29188903102031399</v>
      </c>
      <c r="X481" s="96">
        <v>0.39419999999999999</v>
      </c>
      <c r="Y481" s="96">
        <v>1.7750328830897901E-6</v>
      </c>
      <c r="Z481" s="96">
        <v>0.23330567638227601</v>
      </c>
      <c r="AA481" s="96">
        <v>0.55509432361772504</v>
      </c>
    </row>
    <row r="482" spans="1:27" x14ac:dyDescent="0.25">
      <c r="A482" t="str">
        <f t="shared" si="11"/>
        <v>Dec</v>
      </c>
      <c r="B482" t="s">
        <v>1000</v>
      </c>
      <c r="C482" s="96">
        <v>0.94387500000000701</v>
      </c>
      <c r="D482" s="96">
        <v>0</v>
      </c>
      <c r="E482" s="96">
        <v>0.902091372599087</v>
      </c>
      <c r="F482" s="96">
        <v>0.98565862740092602</v>
      </c>
      <c r="G482" s="96">
        <v>0.23058500000000201</v>
      </c>
      <c r="H482" s="96">
        <v>2.9762456912514801E-25</v>
      </c>
      <c r="I482" s="96">
        <v>0.189367180290333</v>
      </c>
      <c r="J482" s="96">
        <v>0.27180281970967202</v>
      </c>
      <c r="K482" s="96">
        <v>0.40991499999999997</v>
      </c>
      <c r="L482" s="96">
        <v>1.41139461731407E-5</v>
      </c>
      <c r="M482" s="96">
        <v>0.22638542966768799</v>
      </c>
      <c r="N482" s="96">
        <v>0.59344457033231302</v>
      </c>
      <c r="O482" t="s">
        <v>1000</v>
      </c>
      <c r="P482" s="96">
        <v>0.94290000000000196</v>
      </c>
      <c r="Q482" s="96">
        <v>0</v>
      </c>
      <c r="R482" s="96">
        <v>0.90105231486720405</v>
      </c>
      <c r="S482" s="96">
        <v>0.98474768513279998</v>
      </c>
      <c r="T482" s="96">
        <v>0.23036000000000101</v>
      </c>
      <c r="U482" s="96">
        <v>1.22803050421541E-17</v>
      </c>
      <c r="V482" s="96">
        <v>0.178490968979687</v>
      </c>
      <c r="W482" s="96">
        <v>0.28222903102031399</v>
      </c>
      <c r="X482" s="96">
        <v>0.41009000000000001</v>
      </c>
      <c r="Y482" s="96">
        <v>6.7796396330605296E-7</v>
      </c>
      <c r="Z482" s="96">
        <v>0.24919567638227599</v>
      </c>
      <c r="AA482" s="96">
        <v>0.570984323617725</v>
      </c>
    </row>
    <row r="483" spans="1:27" x14ac:dyDescent="0.25">
      <c r="A483" t="str">
        <f t="shared" si="11"/>
        <v>Dec</v>
      </c>
      <c r="B483" t="s">
        <v>1001</v>
      </c>
      <c r="C483" s="96">
        <v>0.935485000000008</v>
      </c>
      <c r="D483" s="96">
        <v>0</v>
      </c>
      <c r="E483" s="96">
        <v>0.89370137259908899</v>
      </c>
      <c r="F483" s="96">
        <v>0.97726862740092701</v>
      </c>
      <c r="G483" s="96">
        <v>0.23111000000000201</v>
      </c>
      <c r="H483" s="96">
        <v>2.3831101055657298E-25</v>
      </c>
      <c r="I483" s="96">
        <v>0.189892180290332</v>
      </c>
      <c r="J483" s="96">
        <v>0.27232781970967102</v>
      </c>
      <c r="K483" s="96">
        <v>0.38700500000000099</v>
      </c>
      <c r="L483" s="96">
        <v>4.06257546221399E-5</v>
      </c>
      <c r="M483" s="96">
        <v>0.203475429667688</v>
      </c>
      <c r="N483" s="96">
        <v>0.57053457033231503</v>
      </c>
      <c r="O483" t="s">
        <v>1001</v>
      </c>
      <c r="P483" s="96">
        <v>0.94136000000000197</v>
      </c>
      <c r="Q483" s="96">
        <v>0</v>
      </c>
      <c r="R483" s="96">
        <v>0.89951231486720495</v>
      </c>
      <c r="S483" s="96">
        <v>0.98320768513279999</v>
      </c>
      <c r="T483" s="96">
        <v>0.23505999999999999</v>
      </c>
      <c r="U483" s="96">
        <v>2.8278581460208001E-18</v>
      </c>
      <c r="V483" s="96">
        <v>0.18319096897968701</v>
      </c>
      <c r="W483" s="96">
        <v>0.28692903102031397</v>
      </c>
      <c r="X483" s="96">
        <v>0.38873000000000002</v>
      </c>
      <c r="Y483" s="96">
        <v>2.4532019926433398E-6</v>
      </c>
      <c r="Z483" s="96">
        <v>0.227835676382276</v>
      </c>
      <c r="AA483" s="96">
        <v>0.54962432361772495</v>
      </c>
    </row>
    <row r="484" spans="1:27" x14ac:dyDescent="0.25">
      <c r="A484" t="str">
        <f t="shared" si="11"/>
        <v>Dec</v>
      </c>
      <c r="B484" t="s">
        <v>1002</v>
      </c>
      <c r="C484" s="96">
        <v>0.96192000000000699</v>
      </c>
      <c r="D484" s="96">
        <v>0</v>
      </c>
      <c r="E484" s="96">
        <v>0.92013637259908698</v>
      </c>
      <c r="F484" s="96">
        <v>1.0037036274009301</v>
      </c>
      <c r="G484" s="96">
        <v>0.23000500000000099</v>
      </c>
      <c r="H484" s="96">
        <v>3.8032592446805002E-25</v>
      </c>
      <c r="I484" s="96">
        <v>0.18878718029033201</v>
      </c>
      <c r="J484" s="96">
        <v>0.27122281970967099</v>
      </c>
      <c r="K484" s="96">
        <v>0.37929500000000099</v>
      </c>
      <c r="L484" s="96">
        <v>5.7324721180190899E-5</v>
      </c>
      <c r="M484" s="96">
        <v>0.19576542966768701</v>
      </c>
      <c r="N484" s="96">
        <v>0.56282457033231403</v>
      </c>
      <c r="O484" t="s">
        <v>1002</v>
      </c>
      <c r="P484" s="96">
        <v>0.96132000000000195</v>
      </c>
      <c r="Q484" s="96">
        <v>0</v>
      </c>
      <c r="R484" s="96">
        <v>0.91947231486720504</v>
      </c>
      <c r="S484" s="96">
        <v>1.0031676851328</v>
      </c>
      <c r="T484" s="96">
        <v>0.23932999999999999</v>
      </c>
      <c r="U484" s="96">
        <v>7.2919130571356796E-19</v>
      </c>
      <c r="V484" s="96">
        <v>0.187460968979686</v>
      </c>
      <c r="W484" s="96">
        <v>0.29119903102031303</v>
      </c>
      <c r="X484" s="96">
        <v>0.37912000000000001</v>
      </c>
      <c r="Y484" s="96">
        <v>4.2897703353385799E-6</v>
      </c>
      <c r="Z484" s="96">
        <v>0.218225676382275</v>
      </c>
      <c r="AA484" s="96">
        <v>0.54001432361772495</v>
      </c>
    </row>
    <row r="485" spans="1:27" x14ac:dyDescent="0.25">
      <c r="A485" t="str">
        <f t="shared" si="11"/>
        <v>Dec</v>
      </c>
      <c r="B485" t="s">
        <v>1003</v>
      </c>
      <c r="C485" s="96">
        <v>0.97625500000000898</v>
      </c>
      <c r="D485" s="96">
        <v>0</v>
      </c>
      <c r="E485" s="96">
        <v>0.93447137259908897</v>
      </c>
      <c r="F485" s="96">
        <v>1.0180386274009301</v>
      </c>
      <c r="G485" s="96">
        <v>0.28111000000000302</v>
      </c>
      <c r="H485" s="96">
        <v>4.5324038158005901E-35</v>
      </c>
      <c r="I485" s="96">
        <v>0.23989218029033299</v>
      </c>
      <c r="J485" s="96">
        <v>0.322327819709673</v>
      </c>
      <c r="K485" s="96">
        <v>0.44283499999999998</v>
      </c>
      <c r="L485" s="96">
        <v>2.8278751091816198E-6</v>
      </c>
      <c r="M485" s="96">
        <v>0.25930542966768699</v>
      </c>
      <c r="N485" s="96">
        <v>0.62636457033231296</v>
      </c>
      <c r="O485" t="s">
        <v>1003</v>
      </c>
      <c r="P485" s="96">
        <v>0.96998000000000295</v>
      </c>
      <c r="Q485" s="96">
        <v>0</v>
      </c>
      <c r="R485" s="96">
        <v>0.92813231486720504</v>
      </c>
      <c r="S485" s="96">
        <v>1.0118276851328001</v>
      </c>
      <c r="T485" s="96">
        <v>0.27955999999999998</v>
      </c>
      <c r="U485" s="96">
        <v>7.9556685790746998E-25</v>
      </c>
      <c r="V485" s="96">
        <v>0.22769096897968599</v>
      </c>
      <c r="W485" s="96">
        <v>0.33142903102031401</v>
      </c>
      <c r="X485" s="96">
        <v>0.44956000000000002</v>
      </c>
      <c r="Y485" s="96">
        <v>5.3739395796736699E-8</v>
      </c>
      <c r="Z485" s="96">
        <v>0.28866567638227503</v>
      </c>
      <c r="AA485" s="96">
        <v>0.610454323617725</v>
      </c>
    </row>
    <row r="486" spans="1:27" x14ac:dyDescent="0.25">
      <c r="A486" t="str">
        <f t="shared" si="11"/>
        <v>Dec</v>
      </c>
      <c r="B486" t="s">
        <v>1004</v>
      </c>
      <c r="C486" s="96">
        <v>0.98218000000000505</v>
      </c>
      <c r="D486" s="96">
        <v>0</v>
      </c>
      <c r="E486" s="96">
        <v>0.94039637259908604</v>
      </c>
      <c r="F486" s="96">
        <v>1.0239636274009201</v>
      </c>
      <c r="G486" s="96">
        <v>0.23434500000000399</v>
      </c>
      <c r="H486" s="96">
        <v>6.0194147504315497E-26</v>
      </c>
      <c r="I486" s="96">
        <v>0.19312718029033399</v>
      </c>
      <c r="J486" s="96">
        <v>0.275562819709673</v>
      </c>
      <c r="K486" s="96">
        <v>0.41852499999999998</v>
      </c>
      <c r="L486" s="96">
        <v>9.36260027955127E-6</v>
      </c>
      <c r="M486" s="96">
        <v>0.23499542966768699</v>
      </c>
      <c r="N486" s="96">
        <v>0.60205457033231302</v>
      </c>
      <c r="O486" t="s">
        <v>1004</v>
      </c>
      <c r="P486" s="96">
        <v>0.99328000000000105</v>
      </c>
      <c r="Q486" s="96">
        <v>0</v>
      </c>
      <c r="R486" s="96">
        <v>0.95143231486720303</v>
      </c>
      <c r="S486" s="96">
        <v>1.0351276851328</v>
      </c>
      <c r="T486" s="96">
        <v>0.246670000000001</v>
      </c>
      <c r="U486" s="96">
        <v>6.7725158308945698E-20</v>
      </c>
      <c r="V486" s="96">
        <v>0.19480096897968699</v>
      </c>
      <c r="W486" s="96">
        <v>0.29853903102031398</v>
      </c>
      <c r="X486" s="96">
        <v>0.41749999999999998</v>
      </c>
      <c r="Y486" s="96">
        <v>4.2787602793683499E-7</v>
      </c>
      <c r="Z486" s="96">
        <v>0.25660567638227499</v>
      </c>
      <c r="AA486" s="96">
        <v>0.57839432361772503</v>
      </c>
    </row>
    <row r="487" spans="1:27" x14ac:dyDescent="0.25">
      <c r="A487" t="str">
        <f t="shared" si="11"/>
        <v>Dec</v>
      </c>
      <c r="B487" t="s">
        <v>1005</v>
      </c>
      <c r="C487" s="96">
        <v>0.98174000000000505</v>
      </c>
      <c r="D487" s="96">
        <v>0</v>
      </c>
      <c r="E487" s="96">
        <v>0.93995637259908604</v>
      </c>
      <c r="F487" s="96">
        <v>1.0235236274009201</v>
      </c>
      <c r="G487" s="96">
        <v>0.51637500000000203</v>
      </c>
      <c r="H487" s="96">
        <v>0</v>
      </c>
      <c r="I487" s="96">
        <v>0.47515718029033199</v>
      </c>
      <c r="J487" s="96">
        <v>0.55759281970967201</v>
      </c>
      <c r="K487" s="96">
        <v>0.390185000000001</v>
      </c>
      <c r="L487" s="96">
        <v>3.5187692781137897E-5</v>
      </c>
      <c r="M487" s="96">
        <v>0.20665542966768799</v>
      </c>
      <c r="N487" s="96">
        <v>0.57371457033231299</v>
      </c>
      <c r="O487" t="s">
        <v>1005</v>
      </c>
      <c r="P487" s="96">
        <v>0.98244000000000098</v>
      </c>
      <c r="Q487" s="96">
        <v>0</v>
      </c>
      <c r="R487" s="96">
        <v>0.94059231486720396</v>
      </c>
      <c r="S487" s="96">
        <v>1.0242876851328</v>
      </c>
      <c r="T487" s="96">
        <v>0.50120000000000098</v>
      </c>
      <c r="U487" s="96">
        <v>0</v>
      </c>
      <c r="V487" s="96">
        <v>0.449330968979687</v>
      </c>
      <c r="W487" s="96">
        <v>0.55306903102031402</v>
      </c>
      <c r="X487" s="96">
        <v>0.38575999999999999</v>
      </c>
      <c r="Y487" s="96">
        <v>2.9195137634639299E-6</v>
      </c>
      <c r="Z487" s="96">
        <v>0.224865676382276</v>
      </c>
      <c r="AA487" s="96">
        <v>0.54665432361772504</v>
      </c>
    </row>
    <row r="488" spans="1:27" x14ac:dyDescent="0.25">
      <c r="A488" t="str">
        <f t="shared" si="11"/>
        <v>Dec</v>
      </c>
      <c r="B488" t="s">
        <v>1006</v>
      </c>
      <c r="C488" s="96">
        <v>0.97136000000000799</v>
      </c>
      <c r="D488" s="96">
        <v>0</v>
      </c>
      <c r="E488" s="96">
        <v>0.92957637259908799</v>
      </c>
      <c r="F488" s="96">
        <v>1.01314362740093</v>
      </c>
      <c r="G488" s="96">
        <v>0.28254000000000401</v>
      </c>
      <c r="H488" s="96">
        <v>2.31590628654817E-35</v>
      </c>
      <c r="I488" s="96">
        <v>0.241322180290335</v>
      </c>
      <c r="J488" s="96">
        <v>0.32375781970967299</v>
      </c>
      <c r="K488" s="96">
        <v>0.375745</v>
      </c>
      <c r="L488" s="96">
        <v>6.7042394533189294E-5</v>
      </c>
      <c r="M488" s="96">
        <v>0.19221542966768701</v>
      </c>
      <c r="N488" s="96">
        <v>0.55927457033231198</v>
      </c>
      <c r="O488" t="s">
        <v>1006</v>
      </c>
      <c r="P488" s="96">
        <v>0.98831000000000202</v>
      </c>
      <c r="Q488" s="96">
        <v>0</v>
      </c>
      <c r="R488" s="96">
        <v>0.946462314867205</v>
      </c>
      <c r="S488" s="96">
        <v>1.0301576851328</v>
      </c>
      <c r="T488" s="96">
        <v>0.29954000000000103</v>
      </c>
      <c r="U488" s="96">
        <v>4.7055054271272702E-28</v>
      </c>
      <c r="V488" s="96">
        <v>0.24767096897968699</v>
      </c>
      <c r="W488" s="96">
        <v>0.35140903102031501</v>
      </c>
      <c r="X488" s="96">
        <v>0.38112000000000001</v>
      </c>
      <c r="Y488" s="96">
        <v>3.8226445020361398E-6</v>
      </c>
      <c r="Z488" s="96">
        <v>0.220225676382275</v>
      </c>
      <c r="AA488" s="96">
        <v>0.54201432361772395</v>
      </c>
    </row>
    <row r="489" spans="1:27" x14ac:dyDescent="0.25">
      <c r="A489" t="str">
        <f t="shared" si="11"/>
        <v>Dec</v>
      </c>
      <c r="B489" t="s">
        <v>1007</v>
      </c>
      <c r="C489" s="96">
        <v>0.95392500000000702</v>
      </c>
      <c r="D489" s="96">
        <v>0</v>
      </c>
      <c r="E489" s="96">
        <v>0.91214137259908801</v>
      </c>
      <c r="F489" s="96">
        <v>0.99570862740092703</v>
      </c>
      <c r="G489" s="96">
        <v>0.31534000000000301</v>
      </c>
      <c r="H489" s="96">
        <v>0</v>
      </c>
      <c r="I489" s="96">
        <v>0.27412218029033403</v>
      </c>
      <c r="J489" s="96">
        <v>0.35655781970967299</v>
      </c>
      <c r="K489" s="96">
        <v>0.43007499999999999</v>
      </c>
      <c r="L489" s="96">
        <v>5.3385589984944798E-6</v>
      </c>
      <c r="M489" s="96">
        <v>0.246545429667687</v>
      </c>
      <c r="N489" s="96">
        <v>0.61360457033231297</v>
      </c>
      <c r="O489" t="s">
        <v>1007</v>
      </c>
      <c r="P489" s="96">
        <v>0.97150000000000203</v>
      </c>
      <c r="Q489" s="96">
        <v>0</v>
      </c>
      <c r="R489" s="96">
        <v>0.92965231486720401</v>
      </c>
      <c r="S489" s="96">
        <v>1.0133476851328</v>
      </c>
      <c r="T489" s="96">
        <v>0.32144</v>
      </c>
      <c r="U489" s="96">
        <v>8.7845126694436905E-32</v>
      </c>
      <c r="V489" s="96">
        <v>0.26957096897968702</v>
      </c>
      <c r="W489" s="96">
        <v>0.37330903102031399</v>
      </c>
      <c r="X489" s="96">
        <v>0.42109999999999997</v>
      </c>
      <c r="Y489" s="96">
        <v>3.4124749629225499E-7</v>
      </c>
      <c r="Z489" s="96">
        <v>0.26020567638227499</v>
      </c>
      <c r="AA489" s="96">
        <v>0.58199432361772396</v>
      </c>
    </row>
    <row r="490" spans="1:27" x14ac:dyDescent="0.25">
      <c r="A490" t="str">
        <f t="shared" si="11"/>
        <v>Dec</v>
      </c>
      <c r="B490" t="s">
        <v>1008</v>
      </c>
      <c r="C490" s="96">
        <v>0.95097500000000601</v>
      </c>
      <c r="D490" s="96">
        <v>0</v>
      </c>
      <c r="E490" s="96">
        <v>0.909191372599087</v>
      </c>
      <c r="F490" s="96">
        <v>0.99275862740092502</v>
      </c>
      <c r="G490" s="96">
        <v>0.27347500000000102</v>
      </c>
      <c r="H490" s="96">
        <v>1.5915002156678001E-33</v>
      </c>
      <c r="I490" s="96">
        <v>0.23225718029033199</v>
      </c>
      <c r="J490" s="96">
        <v>0.314692819709671</v>
      </c>
      <c r="K490" s="96">
        <v>0.37491999999999998</v>
      </c>
      <c r="L490" s="96">
        <v>6.95148351885493E-5</v>
      </c>
      <c r="M490" s="96">
        <v>0.19139042966768699</v>
      </c>
      <c r="N490" s="96">
        <v>0.55844957033231202</v>
      </c>
      <c r="O490" t="s">
        <v>1008</v>
      </c>
      <c r="P490" s="96">
        <v>0.92325000000000201</v>
      </c>
      <c r="Q490" s="96">
        <v>0</v>
      </c>
      <c r="R490" s="96">
        <v>0.881402314867204</v>
      </c>
      <c r="S490" s="96">
        <v>0.96509768513279903</v>
      </c>
      <c r="T490" s="96">
        <v>0.26524999999999999</v>
      </c>
      <c r="U490" s="96">
        <v>1.2761760012004601E-22</v>
      </c>
      <c r="V490" s="96">
        <v>0.213380968979686</v>
      </c>
      <c r="W490" s="96">
        <v>0.31711903102031302</v>
      </c>
      <c r="X490" s="96">
        <v>0.38507000000000002</v>
      </c>
      <c r="Y490" s="96">
        <v>3.0394565005672398E-6</v>
      </c>
      <c r="Z490" s="96">
        <v>0.22417567638227501</v>
      </c>
      <c r="AA490" s="96">
        <v>0.54596432361772496</v>
      </c>
    </row>
    <row r="491" spans="1:27" x14ac:dyDescent="0.25">
      <c r="A491" t="str">
        <f t="shared" si="11"/>
        <v>Dec</v>
      </c>
      <c r="B491" t="s">
        <v>1009</v>
      </c>
      <c r="C491" s="96">
        <v>0.948720000000008</v>
      </c>
      <c r="D491" s="96">
        <v>0</v>
      </c>
      <c r="E491" s="96">
        <v>0.90693637259908799</v>
      </c>
      <c r="F491" s="96">
        <v>0.99050362740092701</v>
      </c>
      <c r="G491" s="96">
        <v>0.47471999999999898</v>
      </c>
      <c r="H491" s="96">
        <v>0</v>
      </c>
      <c r="I491" s="96">
        <v>0.43350218029033</v>
      </c>
      <c r="J491" s="96">
        <v>0.51593781970966801</v>
      </c>
      <c r="K491" s="96">
        <v>0.38637499999999902</v>
      </c>
      <c r="L491" s="96">
        <v>4.1794111075807101E-5</v>
      </c>
      <c r="M491" s="96">
        <v>0.20284542966768701</v>
      </c>
      <c r="N491" s="96">
        <v>0.56990457033231201</v>
      </c>
      <c r="O491" t="s">
        <v>1009</v>
      </c>
      <c r="P491" s="96">
        <v>0.945770000000002</v>
      </c>
      <c r="Q491" s="96">
        <v>0</v>
      </c>
      <c r="R491" s="96">
        <v>0.90392231486720398</v>
      </c>
      <c r="S491" s="96">
        <v>0.98761768513279902</v>
      </c>
      <c r="T491" s="96">
        <v>0.42557</v>
      </c>
      <c r="U491" s="96">
        <v>0</v>
      </c>
      <c r="V491" s="96">
        <v>0.37370096897968702</v>
      </c>
      <c r="W491" s="96">
        <v>0.47743903102031399</v>
      </c>
      <c r="X491" s="96">
        <v>0.39265</v>
      </c>
      <c r="Y491" s="96">
        <v>1.9462647738461799E-6</v>
      </c>
      <c r="Z491" s="96">
        <v>0.23175567638227501</v>
      </c>
      <c r="AA491" s="96">
        <v>0.55354432361772399</v>
      </c>
    </row>
    <row r="492" spans="1:27" x14ac:dyDescent="0.25">
      <c r="A492" t="str">
        <f t="shared" si="11"/>
        <v>Dec</v>
      </c>
      <c r="B492" t="s">
        <v>1010</v>
      </c>
      <c r="C492" s="96">
        <v>0.96972500000000394</v>
      </c>
      <c r="D492" s="96">
        <v>0</v>
      </c>
      <c r="E492" s="96">
        <v>0.92794137259908405</v>
      </c>
      <c r="F492" s="96">
        <v>1.01150862740092</v>
      </c>
      <c r="G492" s="96">
        <v>0.29142499999999999</v>
      </c>
      <c r="H492" s="96">
        <v>3.45474680105095E-37</v>
      </c>
      <c r="I492" s="96">
        <v>0.25020718029033001</v>
      </c>
      <c r="J492" s="96">
        <v>0.33264281970966902</v>
      </c>
      <c r="K492" s="96">
        <v>0.43405500000000002</v>
      </c>
      <c r="L492" s="96">
        <v>4.3860172139374204E-6</v>
      </c>
      <c r="M492" s="96">
        <v>0.25052542966768698</v>
      </c>
      <c r="N492" s="96">
        <v>0.61758457033231295</v>
      </c>
      <c r="O492" t="s">
        <v>1010</v>
      </c>
      <c r="P492" s="96">
        <v>0.96740000000000104</v>
      </c>
      <c r="Q492" s="96">
        <v>0</v>
      </c>
      <c r="R492" s="96">
        <v>0.92555231486720302</v>
      </c>
      <c r="S492" s="96">
        <v>1.0092476851328001</v>
      </c>
      <c r="T492" s="96">
        <v>0.2883</v>
      </c>
      <c r="U492" s="96">
        <v>3.2328310890405797E-26</v>
      </c>
      <c r="V492" s="96">
        <v>0.23643096897968599</v>
      </c>
      <c r="W492" s="96">
        <v>0.34016903102031298</v>
      </c>
      <c r="X492" s="96">
        <v>0.41177999999999998</v>
      </c>
      <c r="Y492" s="96">
        <v>6.1079489557087601E-7</v>
      </c>
      <c r="Z492" s="96">
        <v>0.25088567638227499</v>
      </c>
      <c r="AA492" s="96">
        <v>0.57267432361772497</v>
      </c>
    </row>
    <row r="493" spans="1:27" x14ac:dyDescent="0.25">
      <c r="A493" t="str">
        <f t="shared" si="11"/>
        <v>Dec</v>
      </c>
      <c r="B493" t="s">
        <v>1011</v>
      </c>
      <c r="C493" s="96">
        <v>0.96678000000000397</v>
      </c>
      <c r="D493" s="96">
        <v>0</v>
      </c>
      <c r="E493" s="96">
        <v>0.92499637259908496</v>
      </c>
      <c r="F493" s="96">
        <v>1.00856362740092</v>
      </c>
      <c r="G493" s="96">
        <v>0.27427500000000199</v>
      </c>
      <c r="H493" s="96">
        <v>1.09848968840942E-33</v>
      </c>
      <c r="I493" s="96">
        <v>0.23305718029033301</v>
      </c>
      <c r="J493" s="96">
        <v>0.31549281970967202</v>
      </c>
      <c r="K493" s="96">
        <v>0.44359500000000102</v>
      </c>
      <c r="L493" s="96">
        <v>2.7215187022308101E-6</v>
      </c>
      <c r="M493" s="96">
        <v>0.26006542966768798</v>
      </c>
      <c r="N493" s="96">
        <v>0.62712457033231295</v>
      </c>
      <c r="O493" t="s">
        <v>1011</v>
      </c>
      <c r="P493" s="96">
        <v>0.96613000000000104</v>
      </c>
      <c r="Q493" s="96">
        <v>0</v>
      </c>
      <c r="R493" s="96">
        <v>0.92428231486720303</v>
      </c>
      <c r="S493" s="96">
        <v>1.0079776851327999</v>
      </c>
      <c r="T493" s="96">
        <v>0.28515000000000001</v>
      </c>
      <c r="U493" s="96">
        <v>1.03455841619214E-25</v>
      </c>
      <c r="V493" s="96">
        <v>0.233280968979687</v>
      </c>
      <c r="W493" s="96">
        <v>0.337019031020314</v>
      </c>
      <c r="X493" s="96">
        <v>0.44217000000000001</v>
      </c>
      <c r="Y493" s="96">
        <v>8.7736782801608903E-8</v>
      </c>
      <c r="Z493" s="96">
        <v>0.28127567638227502</v>
      </c>
      <c r="AA493" s="96">
        <v>0.603064323617725</v>
      </c>
    </row>
    <row r="494" spans="1:27" x14ac:dyDescent="0.25">
      <c r="A494" t="str">
        <f t="shared" si="11"/>
        <v>Dec</v>
      </c>
      <c r="B494" t="s">
        <v>1012</v>
      </c>
      <c r="C494" s="96">
        <v>0.98349500000000101</v>
      </c>
      <c r="D494" s="96">
        <v>0</v>
      </c>
      <c r="E494" s="96">
        <v>0.941711372599082</v>
      </c>
      <c r="F494" s="96">
        <v>1.02527862740092</v>
      </c>
      <c r="G494" s="96">
        <v>0.259490000000001</v>
      </c>
      <c r="H494" s="96">
        <v>9.5384971281914805E-31</v>
      </c>
      <c r="I494" s="96">
        <v>0.21827218029033099</v>
      </c>
      <c r="J494" s="96">
        <v>0.30070781970966998</v>
      </c>
      <c r="K494" s="96">
        <v>0.443135000000001</v>
      </c>
      <c r="L494" s="96">
        <v>2.7854228476719E-6</v>
      </c>
      <c r="M494" s="96">
        <v>0.25960542966768702</v>
      </c>
      <c r="N494" s="96">
        <v>0.62666457033231404</v>
      </c>
      <c r="O494" t="s">
        <v>1012</v>
      </c>
      <c r="P494" s="96">
        <v>0.97942000000000096</v>
      </c>
      <c r="Q494" s="96">
        <v>0</v>
      </c>
      <c r="R494" s="96">
        <v>0.93757231486720305</v>
      </c>
      <c r="S494" s="96">
        <v>1.0212676851328</v>
      </c>
      <c r="T494" s="96">
        <v>0.27628999999999998</v>
      </c>
      <c r="U494" s="96">
        <v>2.5858082053265501E-24</v>
      </c>
      <c r="V494" s="96">
        <v>0.224420968979686</v>
      </c>
      <c r="W494" s="96">
        <v>0.32815903102031302</v>
      </c>
      <c r="X494" s="96">
        <v>0.43806</v>
      </c>
      <c r="Y494" s="96">
        <v>1.14877924360332E-7</v>
      </c>
      <c r="Z494" s="96">
        <v>0.27716567638227602</v>
      </c>
      <c r="AA494" s="96">
        <v>0.59895432361772505</v>
      </c>
    </row>
    <row r="495" spans="1:27" x14ac:dyDescent="0.25">
      <c r="A495" t="str">
        <f t="shared" si="11"/>
        <v>Dec</v>
      </c>
      <c r="B495" t="s">
        <v>1013</v>
      </c>
      <c r="C495" s="96">
        <v>0.95893500000000198</v>
      </c>
      <c r="D495" s="96">
        <v>0</v>
      </c>
      <c r="E495" s="96">
        <v>0.91715137259908297</v>
      </c>
      <c r="F495" s="96">
        <v>1.0007186274009201</v>
      </c>
      <c r="G495" s="96">
        <v>0.28474000000000199</v>
      </c>
      <c r="H495" s="96">
        <v>8.2188419762763903E-36</v>
      </c>
      <c r="I495" s="96">
        <v>0.24352218029033201</v>
      </c>
      <c r="J495" s="96">
        <v>0.32595781970967103</v>
      </c>
      <c r="K495" s="96">
        <v>0.43681000000000098</v>
      </c>
      <c r="L495" s="96">
        <v>3.8247528497920602E-6</v>
      </c>
      <c r="M495" s="96">
        <v>0.25328042966768799</v>
      </c>
      <c r="N495" s="96">
        <v>0.62033957033231402</v>
      </c>
      <c r="O495" t="s">
        <v>1013</v>
      </c>
      <c r="P495" s="96">
        <v>0.96316000000000102</v>
      </c>
      <c r="Q495" s="96">
        <v>0</v>
      </c>
      <c r="R495" s="96">
        <v>0.921312314867203</v>
      </c>
      <c r="S495" s="96">
        <v>1.0050076851328</v>
      </c>
      <c r="T495" s="96">
        <v>0.30548999999999998</v>
      </c>
      <c r="U495" s="96">
        <v>4.7730718426671003E-29</v>
      </c>
      <c r="V495" s="96">
        <v>0.253620968979687</v>
      </c>
      <c r="W495" s="96">
        <v>0.35735903102031402</v>
      </c>
      <c r="X495" s="96">
        <v>0.43941000000000002</v>
      </c>
      <c r="Y495" s="96">
        <v>1.05170520165635E-7</v>
      </c>
      <c r="Z495" s="96">
        <v>0.27851567638227498</v>
      </c>
      <c r="AA495" s="96">
        <v>0.60030432361772501</v>
      </c>
    </row>
    <row r="496" spans="1:27" x14ac:dyDescent="0.25">
      <c r="A496" t="str">
        <f t="shared" si="11"/>
        <v>Dec</v>
      </c>
      <c r="B496" t="s">
        <v>1014</v>
      </c>
      <c r="C496" s="96">
        <v>0.90002000000000104</v>
      </c>
      <c r="D496" s="96">
        <v>0</v>
      </c>
      <c r="E496" s="96">
        <v>0.85823637259908203</v>
      </c>
      <c r="F496" s="96">
        <v>0.94180362740092005</v>
      </c>
      <c r="G496" s="96">
        <v>0.25999500000000098</v>
      </c>
      <c r="H496" s="96">
        <v>7.5934648606191902E-31</v>
      </c>
      <c r="I496" s="96">
        <v>0.218777180290331</v>
      </c>
      <c r="J496" s="96">
        <v>0.30121281970967001</v>
      </c>
      <c r="K496" s="96">
        <v>0.44068500000000099</v>
      </c>
      <c r="L496" s="96">
        <v>3.1508674092139E-6</v>
      </c>
      <c r="M496" s="96">
        <v>0.25715542966768901</v>
      </c>
      <c r="N496" s="96">
        <v>0.62421457033231398</v>
      </c>
      <c r="O496" t="s">
        <v>1014</v>
      </c>
      <c r="P496" s="96">
        <v>0.89187000000000105</v>
      </c>
      <c r="Q496" s="96">
        <v>0</v>
      </c>
      <c r="R496" s="96">
        <v>0.85002231486720303</v>
      </c>
      <c r="S496" s="96">
        <v>0.93371768513279796</v>
      </c>
      <c r="T496" s="96">
        <v>0.27706999999999998</v>
      </c>
      <c r="U496" s="96">
        <v>1.95395000369426E-24</v>
      </c>
      <c r="V496" s="96">
        <v>0.225200968979686</v>
      </c>
      <c r="W496" s="96">
        <v>0.32893903102031302</v>
      </c>
      <c r="X496" s="96">
        <v>0.43736000000000003</v>
      </c>
      <c r="Y496" s="96">
        <v>1.2024776555322001E-7</v>
      </c>
      <c r="Z496" s="96">
        <v>0.27646567638227498</v>
      </c>
      <c r="AA496" s="96">
        <v>0.59825432361772501</v>
      </c>
    </row>
    <row r="497" spans="1:27" x14ac:dyDescent="0.25">
      <c r="A497" t="str">
        <f t="shared" si="11"/>
        <v>Dec</v>
      </c>
      <c r="B497" t="s">
        <v>1015</v>
      </c>
      <c r="C497" s="96">
        <v>0.85896499999999998</v>
      </c>
      <c r="D497" s="96">
        <v>0</v>
      </c>
      <c r="E497" s="96">
        <v>0.81718137259908097</v>
      </c>
      <c r="F497" s="96">
        <v>0.90074862740091999</v>
      </c>
      <c r="G497" s="96">
        <v>0.242590000000003</v>
      </c>
      <c r="H497" s="96">
        <v>1.7184645862783301E-27</v>
      </c>
      <c r="I497" s="96">
        <v>0.20137218029033299</v>
      </c>
      <c r="J497" s="96">
        <v>0.283807819709673</v>
      </c>
      <c r="K497" s="96">
        <v>0.36993999999999999</v>
      </c>
      <c r="L497" s="96">
        <v>8.6377998217374296E-5</v>
      </c>
      <c r="M497" s="96">
        <v>0.18641042966768701</v>
      </c>
      <c r="N497" s="96">
        <v>0.55346957033231203</v>
      </c>
      <c r="O497" t="s">
        <v>1015</v>
      </c>
      <c r="P497" s="96">
        <v>0.86453999999999998</v>
      </c>
      <c r="Q497" s="96">
        <v>0</v>
      </c>
      <c r="R497" s="96">
        <v>0.82269231486720196</v>
      </c>
      <c r="S497" s="96">
        <v>0.90638768513279799</v>
      </c>
      <c r="T497" s="96">
        <v>0.25184000000000001</v>
      </c>
      <c r="U497" s="96">
        <v>1.22622021589599E-20</v>
      </c>
      <c r="V497" s="96">
        <v>0.199970968979686</v>
      </c>
      <c r="W497" s="96">
        <v>0.30370903102031399</v>
      </c>
      <c r="X497" s="96">
        <v>0.37048999999999999</v>
      </c>
      <c r="Y497" s="96">
        <v>7.0118385687770999E-6</v>
      </c>
      <c r="Z497" s="96">
        <v>0.209595676382275</v>
      </c>
      <c r="AA497" s="96">
        <v>0.53138432361772503</v>
      </c>
    </row>
    <row r="498" spans="1:27" x14ac:dyDescent="0.25">
      <c r="A498" t="str">
        <f t="shared" si="11"/>
        <v>Dec</v>
      </c>
      <c r="B498" t="s">
        <v>1016</v>
      </c>
      <c r="C498" s="96">
        <v>0</v>
      </c>
      <c r="D498" s="96" t="s">
        <v>526</v>
      </c>
      <c r="E498" s="96" t="s">
        <v>526</v>
      </c>
      <c r="F498" s="96" t="s">
        <v>526</v>
      </c>
      <c r="G498" s="96">
        <v>0</v>
      </c>
      <c r="H498" s="96" t="s">
        <v>526</v>
      </c>
      <c r="I498" s="96" t="s">
        <v>526</v>
      </c>
      <c r="J498" s="96" t="s">
        <v>526</v>
      </c>
      <c r="K498" s="96">
        <v>0</v>
      </c>
      <c r="L498" s="96" t="s">
        <v>526</v>
      </c>
      <c r="M498" s="96" t="s">
        <v>526</v>
      </c>
      <c r="N498" s="96" t="s">
        <v>526</v>
      </c>
      <c r="O498" t="s">
        <v>1016</v>
      </c>
      <c r="P498" s="96">
        <v>0</v>
      </c>
      <c r="Q498" s="96" t="s">
        <v>526</v>
      </c>
      <c r="R498" s="96" t="s">
        <v>526</v>
      </c>
      <c r="S498" s="96" t="s">
        <v>526</v>
      </c>
      <c r="T498" s="96">
        <v>0</v>
      </c>
      <c r="U498" s="96" t="s">
        <v>526</v>
      </c>
      <c r="V498" s="96" t="s">
        <v>526</v>
      </c>
      <c r="W498" s="96" t="s">
        <v>526</v>
      </c>
      <c r="X498" s="96">
        <v>0</v>
      </c>
      <c r="Y498" s="96" t="s">
        <v>526</v>
      </c>
      <c r="Z498" s="96" t="s">
        <v>526</v>
      </c>
      <c r="AA498" s="96" t="s">
        <v>526</v>
      </c>
    </row>
    <row r="499" spans="1:27" x14ac:dyDescent="0.25">
      <c r="A499" t="str">
        <f t="shared" si="11"/>
        <v>Dec</v>
      </c>
      <c r="B499" t="s">
        <v>1017</v>
      </c>
      <c r="C499" s="96">
        <v>0.964140000000002</v>
      </c>
      <c r="D499" s="96">
        <v>0</v>
      </c>
      <c r="E499" s="96">
        <v>0.92235637259908199</v>
      </c>
      <c r="F499" s="96">
        <v>1.00592362740092</v>
      </c>
      <c r="G499" s="96">
        <v>0.231155000000001</v>
      </c>
      <c r="H499" s="96">
        <v>2.3381081245084199E-25</v>
      </c>
      <c r="I499" s="96">
        <v>0.18993718029033199</v>
      </c>
      <c r="J499" s="96">
        <v>0.27237281970967098</v>
      </c>
      <c r="K499" s="96">
        <v>0.40952500000000103</v>
      </c>
      <c r="L499" s="96">
        <v>1.4376368212452E-5</v>
      </c>
      <c r="M499" s="96">
        <v>0.22599542966768801</v>
      </c>
      <c r="N499" s="96">
        <v>0.59305457033231401</v>
      </c>
      <c r="O499" t="s">
        <v>1017</v>
      </c>
      <c r="P499" s="96">
        <v>0.96138999999999997</v>
      </c>
      <c r="Q499" s="96">
        <v>0</v>
      </c>
      <c r="R499" s="96">
        <v>0.91954231486720195</v>
      </c>
      <c r="S499" s="96">
        <v>1.0032376851328</v>
      </c>
      <c r="T499" s="96">
        <v>0.23663000000000001</v>
      </c>
      <c r="U499" s="96">
        <v>1.72206585996344E-18</v>
      </c>
      <c r="V499" s="96">
        <v>0.184760968979687</v>
      </c>
      <c r="W499" s="96">
        <v>0.28849903102031399</v>
      </c>
      <c r="X499" s="96">
        <v>0.41044999999999998</v>
      </c>
      <c r="Y499" s="96">
        <v>6.6308357029720804E-7</v>
      </c>
      <c r="Z499" s="96">
        <v>0.24955567638227499</v>
      </c>
      <c r="AA499" s="96">
        <v>0.57134432361772503</v>
      </c>
    </row>
    <row r="500" spans="1:27" x14ac:dyDescent="0.25">
      <c r="A500" t="str">
        <f t="shared" si="11"/>
        <v>Dec</v>
      </c>
      <c r="B500" t="s">
        <v>1018</v>
      </c>
      <c r="C500" s="96">
        <v>0.93371000000000004</v>
      </c>
      <c r="D500" s="96">
        <v>0</v>
      </c>
      <c r="E500" s="96">
        <v>0.89192637259908103</v>
      </c>
      <c r="F500" s="96">
        <v>0.97549362740091905</v>
      </c>
      <c r="G500" s="96">
        <v>0.22980500000000001</v>
      </c>
      <c r="H500" s="96">
        <v>4.1384633712501803E-25</v>
      </c>
      <c r="I500" s="96">
        <v>0.188587180290331</v>
      </c>
      <c r="J500" s="96">
        <v>0.27102281970967002</v>
      </c>
      <c r="K500" s="96">
        <v>0.36776999999999999</v>
      </c>
      <c r="L500" s="96">
        <v>9.4880056516272903E-5</v>
      </c>
      <c r="M500" s="96">
        <v>0.184240429667688</v>
      </c>
      <c r="N500" s="96">
        <v>0.55129957033231303</v>
      </c>
      <c r="O500" t="s">
        <v>1018</v>
      </c>
      <c r="P500" s="96">
        <v>0.93786000000000003</v>
      </c>
      <c r="Q500" s="96">
        <v>0</v>
      </c>
      <c r="R500" s="96">
        <v>0.89601231486720201</v>
      </c>
      <c r="S500" s="96">
        <v>0.97970768513279705</v>
      </c>
      <c r="T500" s="96">
        <v>0.22363</v>
      </c>
      <c r="U500" s="96">
        <v>9.6322563031252398E-17</v>
      </c>
      <c r="V500" s="96">
        <v>0.17176096897968601</v>
      </c>
      <c r="W500" s="96">
        <v>0.27549903102031298</v>
      </c>
      <c r="X500" s="96">
        <v>0.37257000000000001</v>
      </c>
      <c r="Y500" s="96">
        <v>6.2343803909429097E-6</v>
      </c>
      <c r="Z500" s="96">
        <v>0.211675676382275</v>
      </c>
      <c r="AA500" s="96">
        <v>0.533464323617725</v>
      </c>
    </row>
    <row r="501" spans="1:27" x14ac:dyDescent="0.25">
      <c r="A501" t="str">
        <f t="shared" si="11"/>
        <v>Dec</v>
      </c>
      <c r="B501" t="s">
        <v>1019</v>
      </c>
      <c r="C501" s="96">
        <v>0.93722500000000197</v>
      </c>
      <c r="D501" s="96">
        <v>0</v>
      </c>
      <c r="E501" s="96">
        <v>0.89544137259908296</v>
      </c>
      <c r="F501" s="96">
        <v>0.97900862740092098</v>
      </c>
      <c r="G501" s="96">
        <v>0.22168500000000299</v>
      </c>
      <c r="H501" s="96">
        <v>1.2304534869043701E-23</v>
      </c>
      <c r="I501" s="96">
        <v>0.18046718029033301</v>
      </c>
      <c r="J501" s="96">
        <v>0.262902819709672</v>
      </c>
      <c r="K501" s="96">
        <v>0.37087500000000101</v>
      </c>
      <c r="L501" s="96">
        <v>8.2941865310017098E-5</v>
      </c>
      <c r="M501" s="96">
        <v>0.187345429667688</v>
      </c>
      <c r="N501" s="96">
        <v>0.55440457033231405</v>
      </c>
      <c r="O501" t="s">
        <v>1019</v>
      </c>
      <c r="P501" s="96">
        <v>0.94180000000000097</v>
      </c>
      <c r="Q501" s="96">
        <v>0</v>
      </c>
      <c r="R501" s="96">
        <v>0.89995231486720295</v>
      </c>
      <c r="S501" s="96">
        <v>0.98364768513279799</v>
      </c>
      <c r="T501" s="96">
        <v>0.23021</v>
      </c>
      <c r="U501" s="96">
        <v>1.2864322763794601E-17</v>
      </c>
      <c r="V501" s="96">
        <v>0.17834096897968699</v>
      </c>
      <c r="W501" s="96">
        <v>0.28207903102031401</v>
      </c>
      <c r="X501" s="96">
        <v>0.39489999999999997</v>
      </c>
      <c r="Y501" s="96">
        <v>1.7025445925769101E-6</v>
      </c>
      <c r="Z501" s="96">
        <v>0.23400567638227601</v>
      </c>
      <c r="AA501" s="96">
        <v>0.55579432361772496</v>
      </c>
    </row>
    <row r="502" spans="1:27" x14ac:dyDescent="0.25">
      <c r="A502" t="str">
        <f t="shared" si="11"/>
        <v>Dec</v>
      </c>
      <c r="B502" t="s">
        <v>1020</v>
      </c>
      <c r="C502" s="96">
        <v>0.90754000000000201</v>
      </c>
      <c r="D502" s="96">
        <v>0</v>
      </c>
      <c r="E502" s="96">
        <v>0.865756372599083</v>
      </c>
      <c r="F502" s="96">
        <v>0.94932362740092102</v>
      </c>
      <c r="G502" s="96">
        <v>0.22883999999999999</v>
      </c>
      <c r="H502" s="96">
        <v>6.2168635839269299E-25</v>
      </c>
      <c r="I502" s="96">
        <v>0.18762218029033001</v>
      </c>
      <c r="J502" s="96">
        <v>0.27005781970966902</v>
      </c>
      <c r="K502" s="96">
        <v>0.38173500000000099</v>
      </c>
      <c r="L502" s="96">
        <v>5.1438562054085902E-5</v>
      </c>
      <c r="M502" s="96">
        <v>0.198205429667688</v>
      </c>
      <c r="N502" s="96">
        <v>0.56526457033231303</v>
      </c>
      <c r="O502" t="s">
        <v>1020</v>
      </c>
      <c r="P502" s="96">
        <v>0.91793999999999998</v>
      </c>
      <c r="Q502" s="96">
        <v>0</v>
      </c>
      <c r="R502" s="96">
        <v>0.87609231486720296</v>
      </c>
      <c r="S502" s="96">
        <v>0.959787685132798</v>
      </c>
      <c r="T502" s="96">
        <v>0.22694</v>
      </c>
      <c r="U502" s="96">
        <v>3.5200022493491601E-17</v>
      </c>
      <c r="V502" s="96">
        <v>0.17507096897968699</v>
      </c>
      <c r="W502" s="96">
        <v>0.27880903102031401</v>
      </c>
      <c r="X502" s="96">
        <v>0.39201000000000003</v>
      </c>
      <c r="Y502" s="96">
        <v>2.0215094582656001E-6</v>
      </c>
      <c r="Z502" s="96">
        <v>0.23111567638227501</v>
      </c>
      <c r="AA502" s="96">
        <v>0.55290432361772501</v>
      </c>
    </row>
    <row r="503" spans="1:27" x14ac:dyDescent="0.25">
      <c r="A503" t="str">
        <f t="shared" si="11"/>
        <v>Dec</v>
      </c>
      <c r="B503" t="s">
        <v>1021</v>
      </c>
      <c r="C503" s="96">
        <v>0.90146499999999996</v>
      </c>
      <c r="D503" s="96">
        <v>0</v>
      </c>
      <c r="E503" s="96">
        <v>0.85968137259908095</v>
      </c>
      <c r="F503" s="96">
        <v>0.94324862740091997</v>
      </c>
      <c r="G503" s="96">
        <v>0.21887499999999999</v>
      </c>
      <c r="H503" s="96">
        <v>3.9119700695203397E-23</v>
      </c>
      <c r="I503" s="96">
        <v>0.17765718029033101</v>
      </c>
      <c r="J503" s="96">
        <v>0.26009281970967002</v>
      </c>
      <c r="K503" s="96">
        <v>0.36443999999999999</v>
      </c>
      <c r="L503" s="96">
        <v>1.09484304678436E-4</v>
      </c>
      <c r="M503" s="96">
        <v>0.180910429667688</v>
      </c>
      <c r="N503" s="96">
        <v>0.54796957033231097</v>
      </c>
      <c r="O503" t="s">
        <v>1021</v>
      </c>
      <c r="P503" s="96">
        <v>0.93593999999999999</v>
      </c>
      <c r="Q503" s="96">
        <v>0</v>
      </c>
      <c r="R503" s="96">
        <v>0.89409231486720198</v>
      </c>
      <c r="S503" s="96">
        <v>0.97778768513279801</v>
      </c>
      <c r="T503" s="96">
        <v>0.23325000000000001</v>
      </c>
      <c r="U503" s="96">
        <v>4.9925547370315497E-18</v>
      </c>
      <c r="V503" s="96">
        <v>0.181380968979686</v>
      </c>
      <c r="W503" s="96">
        <v>0.285119031020314</v>
      </c>
      <c r="X503" s="96">
        <v>0.37234</v>
      </c>
      <c r="Y503" s="96">
        <v>6.3161046242551299E-6</v>
      </c>
      <c r="Z503" s="96">
        <v>0.21144567638227499</v>
      </c>
      <c r="AA503" s="96">
        <v>0.53323432361772405</v>
      </c>
    </row>
    <row r="504" spans="1:27" x14ac:dyDescent="0.25">
      <c r="A504" t="str">
        <f t="shared" si="11"/>
        <v>Dec</v>
      </c>
      <c r="B504" t="s">
        <v>1022</v>
      </c>
      <c r="C504" s="96">
        <v>0.997780000000001</v>
      </c>
      <c r="D504" s="96">
        <v>0</v>
      </c>
      <c r="E504" s="96">
        <v>0.95599637259908199</v>
      </c>
      <c r="F504" s="96">
        <v>1.0395636274009199</v>
      </c>
      <c r="G504" s="96">
        <v>0.23261000000000101</v>
      </c>
      <c r="H504" s="96">
        <v>1.26082277000375E-25</v>
      </c>
      <c r="I504" s="96">
        <v>0.191392180290332</v>
      </c>
      <c r="J504" s="96">
        <v>0.27382781970967102</v>
      </c>
      <c r="K504" s="96">
        <v>0.38222499999999998</v>
      </c>
      <c r="L504" s="96">
        <v>5.0327946155665203E-5</v>
      </c>
      <c r="M504" s="96">
        <v>0.19869542966768799</v>
      </c>
      <c r="N504" s="96">
        <v>0.56575457033231302</v>
      </c>
      <c r="O504" t="s">
        <v>1022</v>
      </c>
      <c r="P504" s="96">
        <v>1.0034799999999999</v>
      </c>
      <c r="Q504" s="96">
        <v>0</v>
      </c>
      <c r="R504" s="96">
        <v>0.96163231486720202</v>
      </c>
      <c r="S504" s="96">
        <v>1.0453276851327999</v>
      </c>
      <c r="T504" s="96">
        <v>0.23255999999999999</v>
      </c>
      <c r="U504" s="96">
        <v>6.1946353865471098E-18</v>
      </c>
      <c r="V504" s="96">
        <v>0.18069096897968601</v>
      </c>
      <c r="W504" s="96">
        <v>0.28442903102031403</v>
      </c>
      <c r="X504" s="96">
        <v>0.38119999999999998</v>
      </c>
      <c r="Y504" s="96">
        <v>3.8050143081799901E-6</v>
      </c>
      <c r="Z504" s="96">
        <v>0.220305676382275</v>
      </c>
      <c r="AA504" s="96">
        <v>0.54209432361772503</v>
      </c>
    </row>
    <row r="505" spans="1:27" x14ac:dyDescent="0.25">
      <c r="A505" t="str">
        <f t="shared" si="11"/>
        <v>Dec</v>
      </c>
      <c r="B505" t="s">
        <v>1023</v>
      </c>
      <c r="C505" s="96">
        <v>1.0393349999999999</v>
      </c>
      <c r="D505" s="96">
        <v>0</v>
      </c>
      <c r="E505" s="96">
        <v>0.997551372599081</v>
      </c>
      <c r="F505" s="96">
        <v>1.0811186274009199</v>
      </c>
      <c r="G505" s="96">
        <v>0.23686499999999999</v>
      </c>
      <c r="H505" s="96">
        <v>2.04518724951311E-26</v>
      </c>
      <c r="I505" s="96">
        <v>0.19564718029032999</v>
      </c>
      <c r="J505" s="96">
        <v>0.27808281970967003</v>
      </c>
      <c r="K505" s="96">
        <v>0.39032</v>
      </c>
      <c r="L505" s="96">
        <v>3.4972914871847703E-5</v>
      </c>
      <c r="M505" s="96">
        <v>0.20679042966768699</v>
      </c>
      <c r="N505" s="96">
        <v>0.57384957033231199</v>
      </c>
      <c r="O505" t="s">
        <v>1023</v>
      </c>
      <c r="P505" s="96">
        <v>1.0282100000000001</v>
      </c>
      <c r="Q505" s="96">
        <v>0</v>
      </c>
      <c r="R505" s="96">
        <v>0.98636231486720305</v>
      </c>
      <c r="S505" s="96">
        <v>1.0700576851328001</v>
      </c>
      <c r="T505" s="96">
        <v>0.24684</v>
      </c>
      <c r="U505" s="96">
        <v>6.4053753349933398E-20</v>
      </c>
      <c r="V505" s="96">
        <v>0.19497096897968599</v>
      </c>
      <c r="W505" s="96">
        <v>0.29870903102031399</v>
      </c>
      <c r="X505" s="96">
        <v>0.39046999999999998</v>
      </c>
      <c r="Y505" s="96">
        <v>2.2142116939028002E-6</v>
      </c>
      <c r="Z505" s="96">
        <v>0.229575676382275</v>
      </c>
      <c r="AA505" s="96">
        <v>0.55136432361772503</v>
      </c>
    </row>
    <row r="506" spans="1:27" x14ac:dyDescent="0.25">
      <c r="A506" t="s">
        <v>508</v>
      </c>
      <c r="B506" t="s">
        <v>1024</v>
      </c>
      <c r="C506" s="96">
        <v>-8.6899124715122504E-3</v>
      </c>
      <c r="D506" s="96">
        <v>1.5275412372959301E-4</v>
      </c>
      <c r="E506" s="96">
        <v>-1.31632958586917E-2</v>
      </c>
      <c r="F506" s="96">
        <v>-4.21652908433279E-3</v>
      </c>
      <c r="G506" s="96">
        <v>3.8111611513259101E-3</v>
      </c>
      <c r="H506" s="96">
        <v>9.0343232711351001E-2</v>
      </c>
      <c r="I506" s="96">
        <v>-6.0164648205193998E-4</v>
      </c>
      <c r="J506" s="96">
        <v>8.2239687847037706E-3</v>
      </c>
      <c r="K506" s="96">
        <v>1.06350211675217E-3</v>
      </c>
      <c r="L506" s="96">
        <v>0.91534107647930896</v>
      </c>
      <c r="M506" s="96">
        <v>-1.8585297713458199E-2</v>
      </c>
      <c r="N506" s="96">
        <v>2.07123019469625E-2</v>
      </c>
      <c r="O506" t="s">
        <v>2032</v>
      </c>
      <c r="P506" s="96">
        <v>6.2405864811396301E-3</v>
      </c>
      <c r="Q506" s="96">
        <v>6.9048135970247202E-16</v>
      </c>
      <c r="R506" s="96">
        <v>4.7493512411727499E-3</v>
      </c>
      <c r="S506" s="96">
        <v>7.7318217211065198E-3</v>
      </c>
      <c r="T506" s="96">
        <v>2.7994865698265799E-3</v>
      </c>
      <c r="U506" s="96">
        <v>3.02904314658866E-3</v>
      </c>
      <c r="V506" s="96">
        <v>9.5114235018883299E-4</v>
      </c>
      <c r="W506" s="96">
        <v>4.6478307894643302E-3</v>
      </c>
      <c r="X506" s="96">
        <v>9.95970128531782E-5</v>
      </c>
      <c r="Y506" s="96">
        <v>0.97281157005521501</v>
      </c>
      <c r="Z506" s="96">
        <v>-5.6338452200445097E-3</v>
      </c>
      <c r="AA506" s="96">
        <v>5.8330392457508597E-3</v>
      </c>
    </row>
    <row r="507" spans="1:27" x14ac:dyDescent="0.25">
      <c r="A507" t="str">
        <f t="shared" ref="A507:A547" si="12">A506</f>
        <v>Jan</v>
      </c>
      <c r="B507" t="s">
        <v>1025</v>
      </c>
      <c r="C507" s="96">
        <v>-1.3669204322973999E-3</v>
      </c>
      <c r="D507" s="96">
        <v>0.54851295174123704</v>
      </c>
      <c r="E507" s="96">
        <v>-5.8403038194768603E-3</v>
      </c>
      <c r="F507" s="96">
        <v>3.1064629548820601E-3</v>
      </c>
      <c r="G507" s="96">
        <v>2.2276318934293998E-3</v>
      </c>
      <c r="H507" s="96">
        <v>0.32174931990521899</v>
      </c>
      <c r="I507" s="96">
        <v>-2.1851757399484598E-3</v>
      </c>
      <c r="J507" s="96">
        <v>6.6404395268072599E-3</v>
      </c>
      <c r="K507" s="96">
        <v>8.6965820778769201E-5</v>
      </c>
      <c r="L507" s="96">
        <v>0.99306418509909</v>
      </c>
      <c r="M507" s="96">
        <v>-1.9561834009431601E-2</v>
      </c>
      <c r="N507" s="96">
        <v>1.9735765650989199E-2</v>
      </c>
      <c r="O507" t="s">
        <v>2033</v>
      </c>
      <c r="P507" s="96">
        <v>-1.6192102934938001E-3</v>
      </c>
      <c r="Q507" s="96">
        <v>3.3354811077945003E-2</v>
      </c>
      <c r="R507" s="96">
        <v>-3.11044553346069E-3</v>
      </c>
      <c r="S507" s="96">
        <v>-1.2797505352691801E-4</v>
      </c>
      <c r="T507" s="96">
        <v>3.7473806491799401E-3</v>
      </c>
      <c r="U507" s="96">
        <v>7.4449882014237707E-5</v>
      </c>
      <c r="V507" s="96">
        <v>1.89903642954219E-3</v>
      </c>
      <c r="W507" s="96">
        <v>5.59572486881768E-3</v>
      </c>
      <c r="X507" s="96">
        <v>1.36615546798291E-5</v>
      </c>
      <c r="Y507" s="96">
        <v>0.99626989922851095</v>
      </c>
      <c r="Z507" s="96">
        <v>-5.7197806782178602E-3</v>
      </c>
      <c r="AA507" s="96">
        <v>5.7471037875775196E-3</v>
      </c>
    </row>
    <row r="508" spans="1:27" x14ac:dyDescent="0.25">
      <c r="A508" t="str">
        <f t="shared" si="12"/>
        <v>Jan</v>
      </c>
      <c r="B508" t="s">
        <v>1026</v>
      </c>
      <c r="C508" s="96">
        <v>-2.0265816531569E-3</v>
      </c>
      <c r="D508" s="96">
        <v>0.37382101674941498</v>
      </c>
      <c r="E508" s="96">
        <v>-6.4999650403363696E-3</v>
      </c>
      <c r="F508" s="96">
        <v>2.4468017340225699E-3</v>
      </c>
      <c r="G508" s="96">
        <v>7.0214750738927497E-3</v>
      </c>
      <c r="H508" s="96">
        <v>1.8756231459364501E-3</v>
      </c>
      <c r="I508" s="96">
        <v>2.6086674405148801E-3</v>
      </c>
      <c r="J508" s="96">
        <v>1.14342827072706E-2</v>
      </c>
      <c r="K508" s="96">
        <v>3.7909647186547903E-4</v>
      </c>
      <c r="L508" s="96">
        <v>0.96977266477366197</v>
      </c>
      <c r="M508" s="96">
        <v>-1.9269703358344999E-2</v>
      </c>
      <c r="N508" s="96">
        <v>2.0027896302075899E-2</v>
      </c>
      <c r="O508" t="s">
        <v>2034</v>
      </c>
      <c r="P508" s="96">
        <v>-1.89064576865376E-3</v>
      </c>
      <c r="Q508" s="96">
        <v>1.3012721492053901E-2</v>
      </c>
      <c r="R508" s="96">
        <v>-3.38188100862064E-3</v>
      </c>
      <c r="S508" s="96">
        <v>-3.9941052868687802E-4</v>
      </c>
      <c r="T508" s="96">
        <v>6.7707824652932496E-3</v>
      </c>
      <c r="U508" s="96">
        <v>1.3013350146447399E-12</v>
      </c>
      <c r="V508" s="96">
        <v>4.9224382456554997E-3</v>
      </c>
      <c r="W508" s="96">
        <v>8.6191266849310003E-3</v>
      </c>
      <c r="X508" s="96">
        <v>-3.3183128933493497E-5</v>
      </c>
      <c r="Y508" s="96">
        <v>0.99093996217436697</v>
      </c>
      <c r="Z508" s="96">
        <v>-5.7666253618311797E-3</v>
      </c>
      <c r="AA508" s="96">
        <v>5.7002591039641897E-3</v>
      </c>
    </row>
    <row r="509" spans="1:27" x14ac:dyDescent="0.25">
      <c r="A509" t="str">
        <f t="shared" si="12"/>
        <v>Jan</v>
      </c>
      <c r="B509" t="s">
        <v>1027</v>
      </c>
      <c r="C509" s="96">
        <v>-2.9665293842342502E-3</v>
      </c>
      <c r="D509" s="96">
        <v>0.19318652249511101</v>
      </c>
      <c r="E509" s="96">
        <v>-7.4399127714137201E-3</v>
      </c>
      <c r="F509" s="96">
        <v>1.50685400294523E-3</v>
      </c>
      <c r="G509" s="96">
        <v>1.13055131033264E-3</v>
      </c>
      <c r="H509" s="96">
        <v>0.61491680249205205</v>
      </c>
      <c r="I509" s="96">
        <v>-3.2822563230452302E-3</v>
      </c>
      <c r="J509" s="96">
        <v>5.5433589437105003E-3</v>
      </c>
      <c r="K509" s="96">
        <v>-1.36608079047813E-3</v>
      </c>
      <c r="L509" s="96">
        <v>0.89138783660007204</v>
      </c>
      <c r="M509" s="96">
        <v>-2.10148806206885E-2</v>
      </c>
      <c r="N509" s="96">
        <v>1.82827190397323E-2</v>
      </c>
      <c r="O509" t="s">
        <v>2035</v>
      </c>
      <c r="P509" s="96">
        <v>-1.58251979878047E-3</v>
      </c>
      <c r="Q509" s="96">
        <v>3.7554826797454199E-2</v>
      </c>
      <c r="R509" s="96">
        <v>-3.07375503874735E-3</v>
      </c>
      <c r="S509" s="96">
        <v>-9.1284558813580996E-5</v>
      </c>
      <c r="T509" s="96">
        <v>3.7682007667332899E-3</v>
      </c>
      <c r="U509" s="96">
        <v>6.7927589453786795E-5</v>
      </c>
      <c r="V509" s="96">
        <v>1.91985654709554E-3</v>
      </c>
      <c r="W509" s="96">
        <v>5.6165449863710398E-3</v>
      </c>
      <c r="X509" s="96">
        <v>-2.0651646192684501E-4</v>
      </c>
      <c r="Y509" s="96">
        <v>0.94366027282226606</v>
      </c>
      <c r="Z509" s="96">
        <v>-5.9399586948245403E-3</v>
      </c>
      <c r="AA509" s="96">
        <v>5.5269257709708499E-3</v>
      </c>
    </row>
    <row r="510" spans="1:27" x14ac:dyDescent="0.25">
      <c r="A510" t="str">
        <f t="shared" si="12"/>
        <v>Jan</v>
      </c>
      <c r="B510" t="s">
        <v>1028</v>
      </c>
      <c r="C510" s="96">
        <v>-1.0364469420006701E-3</v>
      </c>
      <c r="D510" s="96">
        <v>0.64913106787349695</v>
      </c>
      <c r="E510" s="96">
        <v>-5.5098303291801496E-3</v>
      </c>
      <c r="F510" s="96">
        <v>3.4369364451788099E-3</v>
      </c>
      <c r="G510" s="96">
        <v>9.7974696652225399E-3</v>
      </c>
      <c r="H510" s="96">
        <v>1.5716022253301202E-5</v>
      </c>
      <c r="I510" s="96">
        <v>5.3846620318446703E-3</v>
      </c>
      <c r="J510" s="96">
        <v>1.42102772986004E-2</v>
      </c>
      <c r="K510" s="96">
        <v>-2.3992563593013298E-3</v>
      </c>
      <c r="L510" s="96">
        <v>0.81047319332527801</v>
      </c>
      <c r="M510" s="96">
        <v>-2.2048056189511799E-2</v>
      </c>
      <c r="N510" s="96">
        <v>1.7249543470909099E-2</v>
      </c>
      <c r="O510" t="s">
        <v>2036</v>
      </c>
      <c r="P510" s="96">
        <v>-3.7544610044471E-3</v>
      </c>
      <c r="Q510" s="96">
        <v>9.1681402700898597E-7</v>
      </c>
      <c r="R510" s="96">
        <v>-5.2456962444139797E-3</v>
      </c>
      <c r="S510" s="96">
        <v>-2.2632257644802198E-3</v>
      </c>
      <c r="T510" s="96">
        <v>7.3231978060732204E-3</v>
      </c>
      <c r="U510" s="96">
        <v>1.9106115868918201E-14</v>
      </c>
      <c r="V510" s="96">
        <v>5.4748535864354696E-3</v>
      </c>
      <c r="W510" s="96">
        <v>9.1715420257109694E-3</v>
      </c>
      <c r="X510" s="96">
        <v>-5.64395654800166E-4</v>
      </c>
      <c r="Y510" s="96">
        <v>0.84685314534996203</v>
      </c>
      <c r="Z510" s="96">
        <v>-6.2978378876978602E-3</v>
      </c>
      <c r="AA510" s="96">
        <v>5.16904657809753E-3</v>
      </c>
    </row>
    <row r="511" spans="1:27" x14ac:dyDescent="0.25">
      <c r="A511" t="str">
        <f t="shared" si="12"/>
        <v>Jan</v>
      </c>
      <c r="B511" t="s">
        <v>1029</v>
      </c>
      <c r="C511" s="96">
        <v>-7.0407596640008696E-3</v>
      </c>
      <c r="D511" s="96">
        <v>2.09946778216984E-3</v>
      </c>
      <c r="E511" s="96">
        <v>-1.1514143051180301E-2</v>
      </c>
      <c r="F511" s="96">
        <v>-2.56737627682143E-3</v>
      </c>
      <c r="G511" s="96">
        <v>5.0295111226262299E-3</v>
      </c>
      <c r="H511" s="96">
        <v>2.5578040512140701E-2</v>
      </c>
      <c r="I511" s="96">
        <v>6.1670348924839095E-4</v>
      </c>
      <c r="J511" s="96">
        <v>9.4423187560040596E-3</v>
      </c>
      <c r="K511" s="96">
        <v>-4.9049190362119796E-4</v>
      </c>
      <c r="L511" s="96">
        <v>0.96089685410299197</v>
      </c>
      <c r="M511" s="96">
        <v>-2.01392917338316E-2</v>
      </c>
      <c r="N511" s="96">
        <v>1.9158307926589201E-2</v>
      </c>
      <c r="O511" t="s">
        <v>2037</v>
      </c>
      <c r="P511" s="96">
        <v>-4.8757707886471196E-3</v>
      </c>
      <c r="Q511" s="96">
        <v>2.1826433827862001E-10</v>
      </c>
      <c r="R511" s="96">
        <v>-6.3670060286139998E-3</v>
      </c>
      <c r="S511" s="96">
        <v>-3.3845355486802299E-3</v>
      </c>
      <c r="T511" s="96">
        <v>5.8198687682266001E-3</v>
      </c>
      <c r="U511" s="96">
        <v>9.4643523956565902E-10</v>
      </c>
      <c r="V511" s="96">
        <v>3.9715245485888503E-3</v>
      </c>
      <c r="W511" s="96">
        <v>7.66821298786435E-3</v>
      </c>
      <c r="X511" s="96">
        <v>-1.0567780352015999E-4</v>
      </c>
      <c r="Y511" s="96">
        <v>0.97115231292262105</v>
      </c>
      <c r="Z511" s="96">
        <v>-5.8391200364178502E-3</v>
      </c>
      <c r="AA511" s="96">
        <v>5.6277644293775296E-3</v>
      </c>
    </row>
    <row r="512" spans="1:27" x14ac:dyDescent="0.25">
      <c r="A512" t="str">
        <f t="shared" si="12"/>
        <v>Jan</v>
      </c>
      <c r="B512" t="s">
        <v>1030</v>
      </c>
      <c r="C512" s="96">
        <v>0</v>
      </c>
      <c r="D512" s="96" t="s">
        <v>526</v>
      </c>
      <c r="E512" s="96" t="s">
        <v>526</v>
      </c>
      <c r="F512" s="96" t="s">
        <v>526</v>
      </c>
      <c r="G512" s="96">
        <v>0</v>
      </c>
      <c r="H512" s="96" t="s">
        <v>526</v>
      </c>
      <c r="I512" s="96" t="s">
        <v>526</v>
      </c>
      <c r="J512" s="96" t="s">
        <v>526</v>
      </c>
      <c r="K512" s="96">
        <v>0</v>
      </c>
      <c r="L512" s="96" t="s">
        <v>526</v>
      </c>
      <c r="M512" s="96" t="s">
        <v>526</v>
      </c>
      <c r="N512" s="96" t="s">
        <v>526</v>
      </c>
      <c r="O512" t="s">
        <v>2038</v>
      </c>
      <c r="P512" s="96">
        <v>0</v>
      </c>
      <c r="Q512" s="96" t="s">
        <v>526</v>
      </c>
      <c r="R512" s="96" t="s">
        <v>526</v>
      </c>
      <c r="S512" s="96" t="s">
        <v>526</v>
      </c>
      <c r="T512" s="96">
        <v>0</v>
      </c>
      <c r="U512" s="96" t="s">
        <v>526</v>
      </c>
      <c r="V512" s="96" t="s">
        <v>526</v>
      </c>
      <c r="W512" s="96" t="s">
        <v>526</v>
      </c>
      <c r="X512" s="96">
        <v>0</v>
      </c>
      <c r="Y512" s="96" t="s">
        <v>526</v>
      </c>
      <c r="Z512" s="96" t="s">
        <v>526</v>
      </c>
      <c r="AA512" s="96" t="s">
        <v>526</v>
      </c>
    </row>
    <row r="513" spans="1:27" x14ac:dyDescent="0.25">
      <c r="A513" t="str">
        <f t="shared" si="12"/>
        <v>Jan</v>
      </c>
      <c r="B513" t="s">
        <v>1031</v>
      </c>
      <c r="C513" s="96">
        <v>-1.26365941452778E-3</v>
      </c>
      <c r="D513" s="96">
        <v>0.57911347392087698</v>
      </c>
      <c r="E513" s="96">
        <v>-5.7370428017072201E-3</v>
      </c>
      <c r="F513" s="96">
        <v>3.20972397265166E-3</v>
      </c>
      <c r="G513" s="96">
        <v>7.6261835028525599E-3</v>
      </c>
      <c r="H513" s="96">
        <v>7.4075223993573199E-4</v>
      </c>
      <c r="I513" s="96">
        <v>3.2133758694747301E-3</v>
      </c>
      <c r="J513" s="96">
        <v>1.2038991136230401E-2</v>
      </c>
      <c r="K513" s="96">
        <v>1.46493316465528E-4</v>
      </c>
      <c r="L513" s="96">
        <v>0.98831693958724998</v>
      </c>
      <c r="M513" s="96">
        <v>-1.95023065137447E-2</v>
      </c>
      <c r="N513" s="96">
        <v>1.9795293146675799E-2</v>
      </c>
      <c r="O513" t="s">
        <v>2039</v>
      </c>
      <c r="P513" s="96">
        <v>-3.4939458132738099E-3</v>
      </c>
      <c r="Q513" s="96">
        <v>4.8334796760194199E-6</v>
      </c>
      <c r="R513" s="96">
        <v>-4.9851810532406896E-3</v>
      </c>
      <c r="S513" s="96">
        <v>-2.0027105733069202E-3</v>
      </c>
      <c r="T513" s="96">
        <v>5.6486069644532304E-3</v>
      </c>
      <c r="U513" s="96">
        <v>2.8256550441246399E-9</v>
      </c>
      <c r="V513" s="96">
        <v>3.8002627448154801E-3</v>
      </c>
      <c r="W513" s="96">
        <v>7.4969511840909699E-3</v>
      </c>
      <c r="X513" s="96">
        <v>7.7674578966650397E-4</v>
      </c>
      <c r="Y513" s="96">
        <v>0.79039435861778196</v>
      </c>
      <c r="Z513" s="96">
        <v>-4.9566964432311896E-3</v>
      </c>
      <c r="AA513" s="96">
        <v>6.5101880225641902E-3</v>
      </c>
    </row>
    <row r="514" spans="1:27" x14ac:dyDescent="0.25">
      <c r="A514" t="str">
        <f t="shared" si="12"/>
        <v>Jan</v>
      </c>
      <c r="B514" t="s">
        <v>1032</v>
      </c>
      <c r="C514" s="96">
        <v>-2.7644053380038698E-3</v>
      </c>
      <c r="D514" s="96">
        <v>0.225247159170089</v>
      </c>
      <c r="E514" s="96">
        <v>-7.2377887251833303E-3</v>
      </c>
      <c r="F514" s="96">
        <v>1.7089780491755799E-3</v>
      </c>
      <c r="G514" s="96">
        <v>1.1740943272325799E-2</v>
      </c>
      <c r="H514" s="96">
        <v>2.5522974328152602E-7</v>
      </c>
      <c r="I514" s="96">
        <v>7.32813563894796E-3</v>
      </c>
      <c r="J514" s="96">
        <v>1.61537509057036E-2</v>
      </c>
      <c r="K514" s="96">
        <v>-1.1697072963746499E-3</v>
      </c>
      <c r="L514" s="96">
        <v>0.906923555002768</v>
      </c>
      <c r="M514" s="96">
        <v>-2.0818507126584999E-2</v>
      </c>
      <c r="N514" s="96">
        <v>1.84790925338357E-2</v>
      </c>
      <c r="O514" t="s">
        <v>2040</v>
      </c>
      <c r="P514" s="96">
        <v>-3.3874507780004399E-3</v>
      </c>
      <c r="Q514" s="96">
        <v>9.2514084034269895E-6</v>
      </c>
      <c r="R514" s="96">
        <v>-4.8786860179673196E-3</v>
      </c>
      <c r="S514" s="96">
        <v>-1.8962155380335599E-3</v>
      </c>
      <c r="T514" s="96">
        <v>9.0487926274264996E-3</v>
      </c>
      <c r="U514" s="96">
        <v>6.09313522236621E-21</v>
      </c>
      <c r="V514" s="96">
        <v>7.2004484077887497E-3</v>
      </c>
      <c r="W514" s="96">
        <v>1.08971368470642E-2</v>
      </c>
      <c r="X514" s="96">
        <v>-4.54146335773506E-4</v>
      </c>
      <c r="Y514" s="96">
        <v>0.87649923136824703</v>
      </c>
      <c r="Z514" s="96">
        <v>-6.1875885686712003E-3</v>
      </c>
      <c r="AA514" s="96">
        <v>5.2792958971241899E-3</v>
      </c>
    </row>
    <row r="515" spans="1:27" x14ac:dyDescent="0.25">
      <c r="A515" t="str">
        <f t="shared" si="12"/>
        <v>Jan</v>
      </c>
      <c r="B515" t="s">
        <v>1033</v>
      </c>
      <c r="C515" s="96">
        <v>1.7625056827364799E-3</v>
      </c>
      <c r="D515" s="96">
        <v>0.43920866222451699</v>
      </c>
      <c r="E515" s="96">
        <v>-2.7108777044429601E-3</v>
      </c>
      <c r="F515" s="96">
        <v>6.2358890699159304E-3</v>
      </c>
      <c r="G515" s="96">
        <v>6.8879023077392703E-3</v>
      </c>
      <c r="H515" s="96">
        <v>2.2833076005339E-3</v>
      </c>
      <c r="I515" s="96">
        <v>2.4750946743614301E-3</v>
      </c>
      <c r="J515" s="96">
        <v>1.13007099411171E-2</v>
      </c>
      <c r="K515" s="96">
        <v>2.1921997075121601E-3</v>
      </c>
      <c r="L515" s="96">
        <v>0.82655612084125996</v>
      </c>
      <c r="M515" s="96">
        <v>-1.7456600122698201E-2</v>
      </c>
      <c r="N515" s="96">
        <v>2.1840999537722498E-2</v>
      </c>
      <c r="O515" t="s">
        <v>2041</v>
      </c>
      <c r="P515" s="96">
        <v>-1.90609083316042E-3</v>
      </c>
      <c r="Q515" s="96">
        <v>1.22921973109139E-2</v>
      </c>
      <c r="R515" s="96">
        <v>-3.3973260731273102E-3</v>
      </c>
      <c r="S515" s="96">
        <v>-4.1485559319353699E-4</v>
      </c>
      <c r="T515" s="96">
        <v>5.8476970446398897E-3</v>
      </c>
      <c r="U515" s="96">
        <v>7.9018241658314197E-10</v>
      </c>
      <c r="V515" s="96">
        <v>3.9993528250021398E-3</v>
      </c>
      <c r="W515" s="96">
        <v>7.6960412642776404E-3</v>
      </c>
      <c r="X515" s="96">
        <v>4.1386330521317E-4</v>
      </c>
      <c r="Y515" s="96">
        <v>0.88737709031726697</v>
      </c>
      <c r="Z515" s="96">
        <v>-5.3195789276845196E-3</v>
      </c>
      <c r="AA515" s="96">
        <v>6.1473055381108602E-3</v>
      </c>
    </row>
    <row r="516" spans="1:27" x14ac:dyDescent="0.25">
      <c r="A516" t="str">
        <f t="shared" si="12"/>
        <v>Jan</v>
      </c>
      <c r="B516" t="s">
        <v>1034</v>
      </c>
      <c r="C516" s="96">
        <v>-6.7586072782372204E-3</v>
      </c>
      <c r="D516" s="96">
        <v>3.1402374719924301E-3</v>
      </c>
      <c r="E516" s="96">
        <v>-1.12319906654167E-2</v>
      </c>
      <c r="F516" s="96">
        <v>-2.28522389105777E-3</v>
      </c>
      <c r="G516" s="96">
        <v>7.6868255012861597E-3</v>
      </c>
      <c r="H516" s="96">
        <v>6.7250940985781203E-4</v>
      </c>
      <c r="I516" s="96">
        <v>3.27401786790832E-3</v>
      </c>
      <c r="J516" s="96">
        <v>1.2099633134664001E-2</v>
      </c>
      <c r="K516" s="96">
        <v>1.4389074783755301E-3</v>
      </c>
      <c r="L516" s="96">
        <v>0.88563658142693502</v>
      </c>
      <c r="M516" s="96">
        <v>-1.82098923518349E-2</v>
      </c>
      <c r="N516" s="96">
        <v>2.1087707308585901E-2</v>
      </c>
      <c r="O516" t="s">
        <v>2042</v>
      </c>
      <c r="P516" s="96">
        <v>-1.7759128641338E-3</v>
      </c>
      <c r="Q516" s="96">
        <v>1.9640096444300301E-2</v>
      </c>
      <c r="R516" s="96">
        <v>-3.26714810410069E-3</v>
      </c>
      <c r="S516" s="96">
        <v>-2.8467762416691699E-4</v>
      </c>
      <c r="T516" s="96">
        <v>6.36989713218661E-3</v>
      </c>
      <c r="U516" s="96">
        <v>2.3266954890610002E-11</v>
      </c>
      <c r="V516" s="96">
        <v>4.5215529125488601E-3</v>
      </c>
      <c r="W516" s="96">
        <v>8.2182413518243607E-3</v>
      </c>
      <c r="X516" s="96">
        <v>8.8537715072650898E-4</v>
      </c>
      <c r="Y516" s="96">
        <v>0.76191277036467098</v>
      </c>
      <c r="Z516" s="96">
        <v>-4.8480650821711799E-3</v>
      </c>
      <c r="AA516" s="96">
        <v>6.6188193836241999E-3</v>
      </c>
    </row>
    <row r="517" spans="1:27" x14ac:dyDescent="0.25">
      <c r="A517" t="str">
        <f t="shared" si="12"/>
        <v>Jan</v>
      </c>
      <c r="B517" t="s">
        <v>1035</v>
      </c>
      <c r="C517" s="96">
        <v>-1.4778970350711899E-4</v>
      </c>
      <c r="D517" s="96">
        <v>0.948267807177963</v>
      </c>
      <c r="E517" s="96">
        <v>-4.6211730906865704E-3</v>
      </c>
      <c r="F517" s="96">
        <v>4.3255936836723297E-3</v>
      </c>
      <c r="G517" s="96">
        <v>5.4844347817355199E-3</v>
      </c>
      <c r="H517" s="96">
        <v>1.4961075762270799E-2</v>
      </c>
      <c r="I517" s="96">
        <v>1.0716271483576601E-3</v>
      </c>
      <c r="J517" s="96">
        <v>9.89724241511338E-3</v>
      </c>
      <c r="K517" s="96">
        <v>-6.8337096279368699E-6</v>
      </c>
      <c r="L517" s="96">
        <v>0.99945498197088101</v>
      </c>
      <c r="M517" s="96">
        <v>-1.9655633539838301E-2</v>
      </c>
      <c r="N517" s="96">
        <v>1.9641966120582399E-2</v>
      </c>
      <c r="O517" t="s">
        <v>2043</v>
      </c>
      <c r="P517" s="96">
        <v>-3.3123519265537702E-3</v>
      </c>
      <c r="Q517" s="96">
        <v>1.44683598198973E-5</v>
      </c>
      <c r="R517" s="96">
        <v>-4.8035871665206599E-3</v>
      </c>
      <c r="S517" s="96">
        <v>-1.82111668658689E-3</v>
      </c>
      <c r="T517" s="96">
        <v>5.0577240866865299E-3</v>
      </c>
      <c r="U517" s="96">
        <v>9.8549010924408204E-8</v>
      </c>
      <c r="V517" s="96">
        <v>3.20937986704878E-3</v>
      </c>
      <c r="W517" s="96">
        <v>6.9060683063242702E-3</v>
      </c>
      <c r="X517" s="96">
        <v>-1.6054906142684799E-4</v>
      </c>
      <c r="Y517" s="96">
        <v>0.95618619141536298</v>
      </c>
      <c r="Z517" s="96">
        <v>-5.8939912943245399E-3</v>
      </c>
      <c r="AA517" s="96">
        <v>5.5728931714708399E-3</v>
      </c>
    </row>
    <row r="518" spans="1:27" x14ac:dyDescent="0.25">
      <c r="A518" t="str">
        <f t="shared" si="12"/>
        <v>Jan</v>
      </c>
      <c r="B518" t="s">
        <v>1036</v>
      </c>
      <c r="C518" s="96">
        <v>3.22411210674973E-3</v>
      </c>
      <c r="D518" s="96">
        <v>0.157371303452467</v>
      </c>
      <c r="E518" s="96">
        <v>-1.24927128042971E-3</v>
      </c>
      <c r="F518" s="96">
        <v>7.6974954939291696E-3</v>
      </c>
      <c r="G518" s="96">
        <v>6.9486713911325899E-3</v>
      </c>
      <c r="H518" s="96">
        <v>2.0886675737433699E-3</v>
      </c>
      <c r="I518" s="96">
        <v>2.5358637577547602E-3</v>
      </c>
      <c r="J518" s="96">
        <v>1.13614790245104E-2</v>
      </c>
      <c r="K518" s="96">
        <v>6.1377223165555005E-4</v>
      </c>
      <c r="L518" s="96">
        <v>0.95107978461710596</v>
      </c>
      <c r="M518" s="96">
        <v>-1.9035027598554799E-2</v>
      </c>
      <c r="N518" s="96">
        <v>2.0262572061865901E-2</v>
      </c>
      <c r="O518" t="s">
        <v>2044</v>
      </c>
      <c r="P518" s="96">
        <v>-1.81866384694709E-3</v>
      </c>
      <c r="Q518" s="96">
        <v>1.6887181138503699E-2</v>
      </c>
      <c r="R518" s="96">
        <v>-3.3098990869139802E-3</v>
      </c>
      <c r="S518" s="96">
        <v>-3.2742860698020698E-4</v>
      </c>
      <c r="T518" s="96">
        <v>5.7083780377332298E-3</v>
      </c>
      <c r="U518" s="96">
        <v>1.9353048416009599E-9</v>
      </c>
      <c r="V518" s="96">
        <v>3.8600338180954799E-3</v>
      </c>
      <c r="W518" s="96">
        <v>7.5567222573709797E-3</v>
      </c>
      <c r="X518" s="96">
        <v>-5.0867233934929499E-6</v>
      </c>
      <c r="Y518" s="96">
        <v>0.99861113534086499</v>
      </c>
      <c r="Z518" s="96">
        <v>-5.7385289562911796E-3</v>
      </c>
      <c r="AA518" s="96">
        <v>5.7283555095042002E-3</v>
      </c>
    </row>
    <row r="519" spans="1:27" x14ac:dyDescent="0.25">
      <c r="A519" t="str">
        <f t="shared" si="12"/>
        <v>Jan</v>
      </c>
      <c r="B519" t="s">
        <v>1037</v>
      </c>
      <c r="C519" s="96">
        <v>2.8841191084353002E-4</v>
      </c>
      <c r="D519" s="96">
        <v>0.89924359494967399</v>
      </c>
      <c r="E519" s="96">
        <v>-4.1849714763359004E-3</v>
      </c>
      <c r="F519" s="96">
        <v>4.7617952980229701E-3</v>
      </c>
      <c r="G519" s="96">
        <v>9.9498811937393898E-3</v>
      </c>
      <c r="H519" s="96">
        <v>1.16369341213794E-5</v>
      </c>
      <c r="I519" s="96">
        <v>5.5370735603615601E-3</v>
      </c>
      <c r="J519" s="96">
        <v>1.43626888271172E-2</v>
      </c>
      <c r="K519" s="96">
        <v>1.0439504869058701E-3</v>
      </c>
      <c r="L519" s="96">
        <v>0.91689175041440496</v>
      </c>
      <c r="M519" s="96">
        <v>-1.8604849343304398E-2</v>
      </c>
      <c r="N519" s="96">
        <v>2.06927503171161E-2</v>
      </c>
      <c r="O519" t="s">
        <v>2045</v>
      </c>
      <c r="P519" s="96">
        <v>-2.78929985765373E-3</v>
      </c>
      <c r="Q519" s="96">
        <v>2.5519476518197002E-4</v>
      </c>
      <c r="R519" s="96">
        <v>-4.2805350976206098E-3</v>
      </c>
      <c r="S519" s="96">
        <v>-1.2980646176868501E-3</v>
      </c>
      <c r="T519" s="96">
        <v>9.5266542950398492E-3</v>
      </c>
      <c r="U519" s="96">
        <v>6.1569622274204296E-23</v>
      </c>
      <c r="V519" s="96">
        <v>7.6783100754021002E-3</v>
      </c>
      <c r="W519" s="96">
        <v>1.13749985146776E-2</v>
      </c>
      <c r="X519" s="96">
        <v>1.0890225939065401E-3</v>
      </c>
      <c r="Y519" s="96">
        <v>0.70940800240021695</v>
      </c>
      <c r="Z519" s="96">
        <v>-4.6444196389911502E-3</v>
      </c>
      <c r="AA519" s="96">
        <v>6.82246482680422E-3</v>
      </c>
    </row>
    <row r="520" spans="1:27" x14ac:dyDescent="0.25">
      <c r="A520" t="str">
        <f t="shared" si="12"/>
        <v>Jan</v>
      </c>
      <c r="B520" t="s">
        <v>1038</v>
      </c>
      <c r="C520" s="96">
        <v>-2.6807313274200598E-3</v>
      </c>
      <c r="D520" s="96">
        <v>0.23957864406283799</v>
      </c>
      <c r="E520" s="96">
        <v>-7.1541147145994799E-3</v>
      </c>
      <c r="F520" s="96">
        <v>1.7926520597593601E-3</v>
      </c>
      <c r="G520" s="96">
        <v>1.1989566892859E-2</v>
      </c>
      <c r="H520" s="96">
        <v>1.44104519315508E-7</v>
      </c>
      <c r="I520" s="96">
        <v>7.5767592594812201E-3</v>
      </c>
      <c r="J520" s="96">
        <v>1.6402374526236899E-2</v>
      </c>
      <c r="K520" s="96">
        <v>-1.3819713585093199E-4</v>
      </c>
      <c r="L520" s="96">
        <v>0.98897852887385795</v>
      </c>
      <c r="M520" s="96">
        <v>-1.9786996966061201E-2</v>
      </c>
      <c r="N520" s="96">
        <v>1.9510602694359301E-2</v>
      </c>
      <c r="O520" t="s">
        <v>2046</v>
      </c>
      <c r="P520" s="96">
        <v>-4.2206964087671004E-3</v>
      </c>
      <c r="Q520" s="96">
        <v>3.6026730650990297E-8</v>
      </c>
      <c r="R520" s="96">
        <v>-5.7119316487339797E-3</v>
      </c>
      <c r="S520" s="96">
        <v>-2.7294611688002098E-3</v>
      </c>
      <c r="T520" s="96">
        <v>1.00931851475598E-2</v>
      </c>
      <c r="U520" s="96">
        <v>2.0849397376844499E-25</v>
      </c>
      <c r="V520" s="96">
        <v>8.2448409279220706E-3</v>
      </c>
      <c r="W520" s="96">
        <v>1.19415293671976E-2</v>
      </c>
      <c r="X520" s="96">
        <v>-3.0906322700158098E-5</v>
      </c>
      <c r="Y520" s="96">
        <v>0.99156157781260501</v>
      </c>
      <c r="Z520" s="96">
        <v>-5.7643485555978497E-3</v>
      </c>
      <c r="AA520" s="96">
        <v>5.7025359101975301E-3</v>
      </c>
    </row>
    <row r="521" spans="1:27" x14ac:dyDescent="0.25">
      <c r="A521" t="str">
        <f t="shared" si="12"/>
        <v>Jan</v>
      </c>
      <c r="B521" t="s">
        <v>1039</v>
      </c>
      <c r="C521" s="96">
        <v>5.7497172776334597E-4</v>
      </c>
      <c r="D521" s="96">
        <v>0.80072069780039401</v>
      </c>
      <c r="E521" s="96">
        <v>-3.89841165941607E-3</v>
      </c>
      <c r="F521" s="96">
        <v>5.0483551149427602E-3</v>
      </c>
      <c r="G521" s="96">
        <v>1.08275076302792E-2</v>
      </c>
      <c r="H521" s="96">
        <v>1.9126054966928799E-6</v>
      </c>
      <c r="I521" s="96">
        <v>6.4146999969013699E-3</v>
      </c>
      <c r="J521" s="96">
        <v>1.5240315263657E-2</v>
      </c>
      <c r="K521" s="96">
        <v>5.1184901577588102E-4</v>
      </c>
      <c r="L521" s="96">
        <v>0.95919567470225597</v>
      </c>
      <c r="M521" s="96">
        <v>-1.9136950814434301E-2</v>
      </c>
      <c r="N521" s="96">
        <v>2.01606488459861E-2</v>
      </c>
      <c r="O521" t="s">
        <v>2047</v>
      </c>
      <c r="P521" s="96">
        <v>-3.6867636253337202E-3</v>
      </c>
      <c r="Q521" s="96">
        <v>1.42655660254522E-6</v>
      </c>
      <c r="R521" s="96">
        <v>-5.1779988653005999E-3</v>
      </c>
      <c r="S521" s="96">
        <v>-2.19552838536683E-3</v>
      </c>
      <c r="T521" s="96">
        <v>9.5410807410798402E-3</v>
      </c>
      <c r="U521" s="96">
        <v>5.3438557696528996E-23</v>
      </c>
      <c r="V521" s="96">
        <v>7.6927365214420999E-3</v>
      </c>
      <c r="W521" s="96">
        <v>1.13894249607176E-2</v>
      </c>
      <c r="X521" s="96">
        <v>-2.2637346873472102E-5</v>
      </c>
      <c r="Y521" s="96">
        <v>0.99381922122230404</v>
      </c>
      <c r="Z521" s="96">
        <v>-5.7560795797711598E-3</v>
      </c>
      <c r="AA521" s="96">
        <v>5.71080488602422E-3</v>
      </c>
    </row>
    <row r="522" spans="1:27" x14ac:dyDescent="0.25">
      <c r="A522" t="str">
        <f t="shared" si="12"/>
        <v>Jan</v>
      </c>
      <c r="B522" t="s">
        <v>1040</v>
      </c>
      <c r="C522" s="96">
        <v>-4.2190267694164497E-3</v>
      </c>
      <c r="D522" s="96">
        <v>6.4468137013607596E-2</v>
      </c>
      <c r="E522" s="96">
        <v>-8.6924101565958797E-3</v>
      </c>
      <c r="F522" s="96">
        <v>2.5435661776296802E-4</v>
      </c>
      <c r="G522" s="96">
        <v>1.26994160404094E-2</v>
      </c>
      <c r="H522" s="96">
        <v>2.66859898783728E-8</v>
      </c>
      <c r="I522" s="96">
        <v>8.2866084070315604E-3</v>
      </c>
      <c r="J522" s="96">
        <v>1.7112223673787199E-2</v>
      </c>
      <c r="K522" s="96">
        <v>2.3787017465258501E-4</v>
      </c>
      <c r="L522" s="96">
        <v>0.98103061192701901</v>
      </c>
      <c r="M522" s="96">
        <v>-1.9410929655557602E-2</v>
      </c>
      <c r="N522" s="96">
        <v>1.98866700048628E-2</v>
      </c>
      <c r="O522" t="s">
        <v>2048</v>
      </c>
      <c r="P522" s="96">
        <v>-3.7039633098137101E-3</v>
      </c>
      <c r="Q522" s="96">
        <v>1.2758454558302801E-6</v>
      </c>
      <c r="R522" s="96">
        <v>-5.1951985497805898E-3</v>
      </c>
      <c r="S522" s="96">
        <v>-2.2127280698468299E-3</v>
      </c>
      <c r="T522" s="96">
        <v>9.3508222762598604E-3</v>
      </c>
      <c r="U522" s="96">
        <v>3.4130368481755998E-22</v>
      </c>
      <c r="V522" s="96">
        <v>7.5024780566221097E-3</v>
      </c>
      <c r="W522" s="96">
        <v>1.1199166495897601E-2</v>
      </c>
      <c r="X522" s="96">
        <v>2.1039521445319801E-4</v>
      </c>
      <c r="Y522" s="96">
        <v>0.94260392407195204</v>
      </c>
      <c r="Z522" s="96">
        <v>-5.5230470184444904E-3</v>
      </c>
      <c r="AA522" s="96">
        <v>5.9438374473508799E-3</v>
      </c>
    </row>
    <row r="523" spans="1:27" x14ac:dyDescent="0.25">
      <c r="A523" t="str">
        <f t="shared" si="12"/>
        <v>Jan</v>
      </c>
      <c r="B523" t="s">
        <v>1041</v>
      </c>
      <c r="C523" s="96">
        <v>-5.4157823987798304E-3</v>
      </c>
      <c r="D523" s="96">
        <v>1.77562028096034E-2</v>
      </c>
      <c r="E523" s="96">
        <v>-9.88916578595927E-3</v>
      </c>
      <c r="F523" s="96">
        <v>-9.4239901160039601E-4</v>
      </c>
      <c r="G523" s="96">
        <v>1.50074300817391E-2</v>
      </c>
      <c r="H523" s="96">
        <v>6.4630297425097898E-11</v>
      </c>
      <c r="I523" s="96">
        <v>1.0594622448361299E-2</v>
      </c>
      <c r="J523" s="96">
        <v>1.94202377151169E-2</v>
      </c>
      <c r="K523" s="96">
        <v>-4.31120143207552E-4</v>
      </c>
      <c r="L523" s="96">
        <v>0.96562696666688197</v>
      </c>
      <c r="M523" s="96">
        <v>-2.00799199734179E-2</v>
      </c>
      <c r="N523" s="96">
        <v>1.92176796870028E-2</v>
      </c>
      <c r="O523" t="s">
        <v>2049</v>
      </c>
      <c r="P523" s="96">
        <v>-4.4097089563270497E-3</v>
      </c>
      <c r="Q523" s="96">
        <v>8.8233196370404695E-9</v>
      </c>
      <c r="R523" s="96">
        <v>-5.9009441962939299E-3</v>
      </c>
      <c r="S523" s="96">
        <v>-2.91847371636017E-3</v>
      </c>
      <c r="T523" s="96">
        <v>1.1779952729039899E-2</v>
      </c>
      <c r="U523" s="96">
        <v>2.14833394605042E-33</v>
      </c>
      <c r="V523" s="96">
        <v>9.9316085094021001E-3</v>
      </c>
      <c r="W523" s="96">
        <v>1.36282969486776E-2</v>
      </c>
      <c r="X523" s="96">
        <v>-5.0809515906804698E-5</v>
      </c>
      <c r="Y523" s="96">
        <v>0.98612780564524005</v>
      </c>
      <c r="Z523" s="96">
        <v>-5.7842517488044896E-3</v>
      </c>
      <c r="AA523" s="96">
        <v>5.6826327169908798E-3</v>
      </c>
    </row>
    <row r="524" spans="1:27" x14ac:dyDescent="0.25">
      <c r="A524" t="str">
        <f t="shared" si="12"/>
        <v>Jan</v>
      </c>
      <c r="B524" t="s">
        <v>1042</v>
      </c>
      <c r="C524" s="96">
        <v>-2.06575761540281E-3</v>
      </c>
      <c r="D524" s="96">
        <v>0.36466275145278998</v>
      </c>
      <c r="E524" s="96">
        <v>-6.53914100258224E-3</v>
      </c>
      <c r="F524" s="96">
        <v>2.4076257717766201E-3</v>
      </c>
      <c r="G524" s="96">
        <v>1.2576287795172499E-2</v>
      </c>
      <c r="H524" s="96">
        <v>3.5959225089143402E-8</v>
      </c>
      <c r="I524" s="96">
        <v>8.1634801617946895E-3</v>
      </c>
      <c r="J524" s="96">
        <v>1.6989095428550399E-2</v>
      </c>
      <c r="K524" s="96">
        <v>9.0910208144266301E-4</v>
      </c>
      <c r="L524" s="96">
        <v>0.92759513890557899</v>
      </c>
      <c r="M524" s="96">
        <v>-1.87396977487676E-2</v>
      </c>
      <c r="N524" s="96">
        <v>2.0557901911653E-2</v>
      </c>
      <c r="O524" t="s">
        <v>2050</v>
      </c>
      <c r="P524" s="96">
        <v>-2.34972060320034E-3</v>
      </c>
      <c r="Q524" s="96">
        <v>2.04404796020174E-3</v>
      </c>
      <c r="R524" s="96">
        <v>-3.8409558431672301E-3</v>
      </c>
      <c r="S524" s="96">
        <v>-8.5848536323346195E-4</v>
      </c>
      <c r="T524" s="96">
        <v>1.11920329179732E-2</v>
      </c>
      <c r="U524" s="96">
        <v>1.6566689735320901E-30</v>
      </c>
      <c r="V524" s="96">
        <v>9.3436886983354409E-3</v>
      </c>
      <c r="W524" s="96">
        <v>1.3040377137610901E-2</v>
      </c>
      <c r="X524" s="96">
        <v>8.2886672899320395E-4</v>
      </c>
      <c r="Y524" s="96">
        <v>0.77669139188441205</v>
      </c>
      <c r="Z524" s="96">
        <v>-4.9045755039044802E-3</v>
      </c>
      <c r="AA524" s="96">
        <v>6.5623089618908901E-3</v>
      </c>
    </row>
    <row r="525" spans="1:27" x14ac:dyDescent="0.25">
      <c r="A525" t="str">
        <f t="shared" si="12"/>
        <v>Jan</v>
      </c>
      <c r="B525" t="s">
        <v>1043</v>
      </c>
      <c r="C525" s="96">
        <v>-5.3744357553395803E-3</v>
      </c>
      <c r="D525" s="96">
        <v>1.86392238308201E-2</v>
      </c>
      <c r="E525" s="96">
        <v>-9.8478191425190095E-3</v>
      </c>
      <c r="F525" s="96">
        <v>-9.0105236816014902E-4</v>
      </c>
      <c r="G525" s="96">
        <v>1.01200138169927E-2</v>
      </c>
      <c r="H525" s="96">
        <v>8.2825635081417292E-6</v>
      </c>
      <c r="I525" s="96">
        <v>5.7072061836148996E-3</v>
      </c>
      <c r="J525" s="96">
        <v>1.45328214503706E-2</v>
      </c>
      <c r="K525" s="96">
        <v>-4.5572995375405798E-4</v>
      </c>
      <c r="L525" s="96">
        <v>0.96366616098172697</v>
      </c>
      <c r="M525" s="96">
        <v>-2.01045297839644E-2</v>
      </c>
      <c r="N525" s="96">
        <v>1.9193069876456199E-2</v>
      </c>
      <c r="O525" t="s">
        <v>2051</v>
      </c>
      <c r="P525" s="96">
        <v>-4.0027179386870398E-3</v>
      </c>
      <c r="Q525" s="96">
        <v>1.7055375704099499E-7</v>
      </c>
      <c r="R525" s="96">
        <v>-5.49395317865392E-3</v>
      </c>
      <c r="S525" s="96">
        <v>-2.5114826987201501E-3</v>
      </c>
      <c r="T525" s="96">
        <v>1.11526018372932E-2</v>
      </c>
      <c r="U525" s="96">
        <v>2.56460194599432E-30</v>
      </c>
      <c r="V525" s="96">
        <v>9.3042576176554596E-3</v>
      </c>
      <c r="W525" s="96">
        <v>1.3000946056930999E-2</v>
      </c>
      <c r="X525" s="96">
        <v>-7.74162712534633E-5</v>
      </c>
      <c r="Y525" s="96">
        <v>0.97886494438822702</v>
      </c>
      <c r="Z525" s="96">
        <v>-5.81085850415115E-3</v>
      </c>
      <c r="AA525" s="96">
        <v>5.6560259616442203E-3</v>
      </c>
    </row>
    <row r="526" spans="1:27" x14ac:dyDescent="0.25">
      <c r="A526" t="str">
        <f t="shared" si="12"/>
        <v>Jan</v>
      </c>
      <c r="B526" t="s">
        <v>1044</v>
      </c>
      <c r="C526" s="96">
        <v>-5.2221106732526701E-3</v>
      </c>
      <c r="D526" s="96">
        <v>2.22334635611025E-2</v>
      </c>
      <c r="E526" s="96">
        <v>-9.6954940604321097E-3</v>
      </c>
      <c r="F526" s="96">
        <v>-7.48727286073222E-4</v>
      </c>
      <c r="G526" s="96">
        <v>9.6249658891393499E-3</v>
      </c>
      <c r="H526" s="96">
        <v>2.1978927853191701E-5</v>
      </c>
      <c r="I526" s="96">
        <v>5.2121582557615098E-3</v>
      </c>
      <c r="J526" s="96">
        <v>1.40377735225172E-2</v>
      </c>
      <c r="K526" s="96">
        <v>2.3815272409912801E-4</v>
      </c>
      <c r="L526" s="96">
        <v>0.98100808377663895</v>
      </c>
      <c r="M526" s="96">
        <v>-1.9410647106111199E-2</v>
      </c>
      <c r="N526" s="96">
        <v>1.98869525543095E-2</v>
      </c>
      <c r="O526" t="s">
        <v>2052</v>
      </c>
      <c r="P526" s="96">
        <v>-3.9414744609004102E-3</v>
      </c>
      <c r="Q526" s="96">
        <v>2.6054489263238399E-7</v>
      </c>
      <c r="R526" s="96">
        <v>-5.4327097008672904E-3</v>
      </c>
      <c r="S526" s="96">
        <v>-2.4502392209335201E-3</v>
      </c>
      <c r="T526" s="96">
        <v>8.94878760303984E-3</v>
      </c>
      <c r="U526" s="96">
        <v>1.5559411048904701E-20</v>
      </c>
      <c r="V526" s="96">
        <v>7.1004433834020997E-3</v>
      </c>
      <c r="W526" s="96">
        <v>1.0797131822677599E-2</v>
      </c>
      <c r="X526" s="96">
        <v>8.9019444199863194E-5</v>
      </c>
      <c r="Y526" s="96">
        <v>0.97569813354410895</v>
      </c>
      <c r="Z526" s="96">
        <v>-5.6444227886978202E-3</v>
      </c>
      <c r="AA526" s="96">
        <v>5.82246167709755E-3</v>
      </c>
    </row>
    <row r="527" spans="1:27" x14ac:dyDescent="0.25">
      <c r="A527" t="str">
        <f t="shared" si="12"/>
        <v>Jan</v>
      </c>
      <c r="B527" t="s">
        <v>1045</v>
      </c>
      <c r="C527" s="96">
        <v>-5.6546570014125103E-3</v>
      </c>
      <c r="D527" s="96">
        <v>1.3339463430863801E-2</v>
      </c>
      <c r="E527" s="96">
        <v>-1.0128040388592E-2</v>
      </c>
      <c r="F527" s="96">
        <v>-1.1812736142330501E-3</v>
      </c>
      <c r="G527" s="96">
        <v>5.6847936335590902E-3</v>
      </c>
      <c r="H527" s="96">
        <v>1.16807466696386E-2</v>
      </c>
      <c r="I527" s="96">
        <v>1.2719860001812399E-3</v>
      </c>
      <c r="J527" s="96">
        <v>1.0097601266936901E-2</v>
      </c>
      <c r="K527" s="96">
        <v>-1.88705679505419E-3</v>
      </c>
      <c r="L527" s="96">
        <v>0.85038956696606405</v>
      </c>
      <c r="M527" s="96">
        <v>-2.15358566252646E-2</v>
      </c>
      <c r="N527" s="96">
        <v>1.7761743035156201E-2</v>
      </c>
      <c r="O527" t="s">
        <v>2053</v>
      </c>
      <c r="P527" s="96">
        <v>-2.1469818486036899E-4</v>
      </c>
      <c r="Q527" s="96">
        <v>0.77759257378703495</v>
      </c>
      <c r="R527" s="96">
        <v>-1.70593342482725E-3</v>
      </c>
      <c r="S527" s="96">
        <v>1.27653705510651E-3</v>
      </c>
      <c r="T527" s="96">
        <v>8.0565640777598493E-3</v>
      </c>
      <c r="U527" s="96">
        <v>4.5682617622698501E-17</v>
      </c>
      <c r="V527" s="96">
        <v>6.2082198581221004E-3</v>
      </c>
      <c r="W527" s="96">
        <v>9.9049082973976001E-3</v>
      </c>
      <c r="X527" s="96">
        <v>1.4589978314652501E-4</v>
      </c>
      <c r="Y527" s="96">
        <v>0.96018048365013198</v>
      </c>
      <c r="Z527" s="96">
        <v>-5.58754244975116E-3</v>
      </c>
      <c r="AA527" s="96">
        <v>5.8793420160442103E-3</v>
      </c>
    </row>
    <row r="528" spans="1:27" x14ac:dyDescent="0.25">
      <c r="A528" t="str">
        <f t="shared" si="12"/>
        <v>Jan</v>
      </c>
      <c r="B528" t="s">
        <v>1046</v>
      </c>
      <c r="C528" s="96">
        <v>1.8357260805071599E-4</v>
      </c>
      <c r="D528" s="96">
        <v>0.93576691589513905</v>
      </c>
      <c r="E528" s="96">
        <v>-4.2898107791287197E-3</v>
      </c>
      <c r="F528" s="96">
        <v>4.65695599523015E-3</v>
      </c>
      <c r="G528" s="96">
        <v>1.3097438193936699E-2</v>
      </c>
      <c r="H528" s="96">
        <v>1.00115769583635E-8</v>
      </c>
      <c r="I528" s="96">
        <v>8.6846305605588307E-3</v>
      </c>
      <c r="J528" s="96">
        <v>1.7510245827314499E-2</v>
      </c>
      <c r="K528" s="96">
        <v>5.0118266017918397E-4</v>
      </c>
      <c r="L528" s="96">
        <v>0.96004526977039695</v>
      </c>
      <c r="M528" s="96">
        <v>-1.9147617170031099E-2</v>
      </c>
      <c r="N528" s="96">
        <v>2.01499824903895E-2</v>
      </c>
      <c r="O528" t="s">
        <v>2054</v>
      </c>
      <c r="P528" s="96">
        <v>7.2499742925298202E-4</v>
      </c>
      <c r="Q528" s="96">
        <v>0.340283945697886</v>
      </c>
      <c r="R528" s="96">
        <v>-7.6623781071390098E-4</v>
      </c>
      <c r="S528" s="96">
        <v>2.2162326692198599E-3</v>
      </c>
      <c r="T528" s="96">
        <v>1.18043208784866E-2</v>
      </c>
      <c r="U528" s="96">
        <v>1.6223715022050499E-33</v>
      </c>
      <c r="V528" s="96">
        <v>9.95597665884888E-3</v>
      </c>
      <c r="W528" s="96">
        <v>1.3652665098124401E-2</v>
      </c>
      <c r="X528" s="96">
        <v>-2.7638881320130799E-5</v>
      </c>
      <c r="Y528" s="96">
        <v>0.99245366639778598</v>
      </c>
      <c r="Z528" s="96">
        <v>-5.7610811142178196E-3</v>
      </c>
      <c r="AA528" s="96">
        <v>5.7058033515775498E-3</v>
      </c>
    </row>
    <row r="529" spans="1:27" x14ac:dyDescent="0.25">
      <c r="A529" t="str">
        <f t="shared" si="12"/>
        <v>Jan</v>
      </c>
      <c r="B529" t="s">
        <v>1047</v>
      </c>
      <c r="C529" s="96">
        <v>-1.2628208193361499E-3</v>
      </c>
      <c r="D529" s="96">
        <v>0.57936524187287197</v>
      </c>
      <c r="E529" s="96">
        <v>-5.7362042065156197E-3</v>
      </c>
      <c r="F529" s="96">
        <v>3.2105625678433198E-3</v>
      </c>
      <c r="G529" s="96">
        <v>-3.0255783538570601E-3</v>
      </c>
      <c r="H529" s="96">
        <v>0.17855127258881601</v>
      </c>
      <c r="I529" s="96">
        <v>-7.4383859872349297E-3</v>
      </c>
      <c r="J529" s="96">
        <v>1.3872292795208E-3</v>
      </c>
      <c r="K529" s="96">
        <v>-8.6824506844174399E-5</v>
      </c>
      <c r="L529" s="96">
        <v>0.99307545507362704</v>
      </c>
      <c r="M529" s="96">
        <v>-1.97356243370546E-2</v>
      </c>
      <c r="N529" s="96">
        <v>1.9561975323366201E-2</v>
      </c>
      <c r="O529" t="s">
        <v>2055</v>
      </c>
      <c r="P529" s="96">
        <v>-1.98686569733367E-3</v>
      </c>
      <c r="Q529" s="96">
        <v>9.0707813165465303E-3</v>
      </c>
      <c r="R529" s="96">
        <v>-3.4781009373005601E-3</v>
      </c>
      <c r="S529" s="96">
        <v>-4.9563045736679E-4</v>
      </c>
      <c r="T529" s="96">
        <v>4.27953139759328E-3</v>
      </c>
      <c r="U529" s="96">
        <v>6.2228556995581097E-6</v>
      </c>
      <c r="V529" s="96">
        <v>2.4311871779555301E-3</v>
      </c>
      <c r="W529" s="96">
        <v>6.1278756172310298E-3</v>
      </c>
      <c r="X529" s="96">
        <v>-7.2209215393458101E-5</v>
      </c>
      <c r="Y529" s="96">
        <v>0.98028619823375596</v>
      </c>
      <c r="Z529" s="96">
        <v>-5.8056514482911397E-3</v>
      </c>
      <c r="AA529" s="96">
        <v>5.6612330175042297E-3</v>
      </c>
    </row>
    <row r="530" spans="1:27" x14ac:dyDescent="0.25">
      <c r="A530" t="str">
        <f t="shared" si="12"/>
        <v>Jan</v>
      </c>
      <c r="B530" t="s">
        <v>1048</v>
      </c>
      <c r="C530" s="96">
        <v>-2.0358752083861199E-3</v>
      </c>
      <c r="D530" s="96">
        <v>0.37163562257430399</v>
      </c>
      <c r="E530" s="96">
        <v>-6.5092585955655998E-3</v>
      </c>
      <c r="F530" s="96">
        <v>2.43750817879335E-3</v>
      </c>
      <c r="G530" s="96">
        <v>1.0294359362102601E-2</v>
      </c>
      <c r="H530" s="96">
        <v>5.8164276490436101E-6</v>
      </c>
      <c r="I530" s="96">
        <v>5.8815517287247104E-3</v>
      </c>
      <c r="J530" s="96">
        <v>1.47071669954804E-2</v>
      </c>
      <c r="K530" s="96">
        <v>5.20812383672588E-4</v>
      </c>
      <c r="L530" s="96">
        <v>0.958481761684287</v>
      </c>
      <c r="M530" s="96">
        <v>-1.9127987446537799E-2</v>
      </c>
      <c r="N530" s="96">
        <v>2.0169612213883002E-2</v>
      </c>
      <c r="O530" t="s">
        <v>2056</v>
      </c>
      <c r="P530" s="96">
        <v>-1.2632659336337E-3</v>
      </c>
      <c r="Q530" s="96">
        <v>9.6752662268904499E-2</v>
      </c>
      <c r="R530" s="96">
        <v>-2.75450117360058E-3</v>
      </c>
      <c r="S530" s="96">
        <v>2.27969306333188E-4</v>
      </c>
      <c r="T530" s="96">
        <v>1.01771482097532E-2</v>
      </c>
      <c r="U530" s="96">
        <v>8.7814505040865305E-26</v>
      </c>
      <c r="V530" s="96">
        <v>8.3288039901154402E-3</v>
      </c>
      <c r="W530" s="96">
        <v>1.20254924293909E-2</v>
      </c>
      <c r="X530" s="96">
        <v>6.7865840877319602E-4</v>
      </c>
      <c r="Y530" s="96">
        <v>0.81635581908530896</v>
      </c>
      <c r="Z530" s="96">
        <v>-5.0547838241244902E-3</v>
      </c>
      <c r="AA530" s="96">
        <v>6.4121006416708801E-3</v>
      </c>
    </row>
    <row r="531" spans="1:27" x14ac:dyDescent="0.25">
      <c r="A531" t="str">
        <f t="shared" si="12"/>
        <v>Jan</v>
      </c>
      <c r="B531" t="s">
        <v>1049</v>
      </c>
      <c r="C531" s="96">
        <v>-2.8207720848234699E-3</v>
      </c>
      <c r="D531" s="96">
        <v>0.21594561100328299</v>
      </c>
      <c r="E531" s="96">
        <v>-7.2941554720029498E-3</v>
      </c>
      <c r="F531" s="96">
        <v>1.65261130235602E-3</v>
      </c>
      <c r="G531" s="96">
        <v>1.34959963393459E-2</v>
      </c>
      <c r="H531" s="96">
        <v>3.6594249370045402E-9</v>
      </c>
      <c r="I531" s="96">
        <v>9.0831887059679896E-3</v>
      </c>
      <c r="J531" s="96">
        <v>1.7908803972723802E-2</v>
      </c>
      <c r="K531" s="96">
        <v>1.2531667856157799E-3</v>
      </c>
      <c r="L531" s="96">
        <v>0.90031609564974402</v>
      </c>
      <c r="M531" s="96">
        <v>-1.8395633044594701E-2</v>
      </c>
      <c r="N531" s="96">
        <v>2.09019666158262E-2</v>
      </c>
      <c r="O531" t="s">
        <v>2057</v>
      </c>
      <c r="P531" s="96">
        <v>-2.6436747835204E-3</v>
      </c>
      <c r="Q531" s="96">
        <v>5.25754917059141E-4</v>
      </c>
      <c r="R531" s="96">
        <v>-4.1349100234872897E-3</v>
      </c>
      <c r="S531" s="96">
        <v>-1.15243954355352E-3</v>
      </c>
      <c r="T531" s="96">
        <v>1.14431873561465E-2</v>
      </c>
      <c r="U531" s="96">
        <v>9.9758873463968102E-32</v>
      </c>
      <c r="V531" s="96">
        <v>9.59484313650877E-3</v>
      </c>
      <c r="W531" s="96">
        <v>1.3291531575784299E-2</v>
      </c>
      <c r="X531" s="96">
        <v>2.9599937036652301E-4</v>
      </c>
      <c r="Y531" s="96">
        <v>0.919319332299533</v>
      </c>
      <c r="Z531" s="96">
        <v>-5.4374428625311704E-3</v>
      </c>
      <c r="AA531" s="96">
        <v>6.0294416032642103E-3</v>
      </c>
    </row>
    <row r="532" spans="1:27" x14ac:dyDescent="0.25">
      <c r="A532" t="str">
        <f t="shared" si="12"/>
        <v>Jan</v>
      </c>
      <c r="B532" t="s">
        <v>1050</v>
      </c>
      <c r="C532" s="96">
        <v>-6.6908042846359804E-3</v>
      </c>
      <c r="D532" s="96">
        <v>3.4523364042008098E-3</v>
      </c>
      <c r="E532" s="96">
        <v>-1.11641876718155E-2</v>
      </c>
      <c r="F532" s="96">
        <v>-2.21742089745651E-3</v>
      </c>
      <c r="G532" s="96">
        <v>1.51844862864707E-2</v>
      </c>
      <c r="H532" s="96">
        <v>3.9392761920219002E-11</v>
      </c>
      <c r="I532" s="96">
        <v>1.07716786530928E-2</v>
      </c>
      <c r="J532" s="96">
        <v>1.9597293919848598E-2</v>
      </c>
      <c r="K532" s="96">
        <v>8.60828694105736E-4</v>
      </c>
      <c r="L532" s="96">
        <v>0.93143006568414399</v>
      </c>
      <c r="M532" s="96">
        <v>-1.8787971136104701E-2</v>
      </c>
      <c r="N532" s="96">
        <v>2.05096285243162E-2</v>
      </c>
      <c r="O532" t="s">
        <v>2058</v>
      </c>
      <c r="P532" s="96">
        <v>-1.8353749471337101E-3</v>
      </c>
      <c r="Q532" s="96">
        <v>1.5906999427651902E-2</v>
      </c>
      <c r="R532" s="96">
        <v>-3.3266101871006E-3</v>
      </c>
      <c r="S532" s="96">
        <v>-3.4413970716683099E-4</v>
      </c>
      <c r="T532" s="96">
        <v>1.103757805362E-2</v>
      </c>
      <c r="U532" s="96">
        <v>9.1162875953717602E-30</v>
      </c>
      <c r="V532" s="96">
        <v>9.1892338339822407E-3</v>
      </c>
      <c r="W532" s="96">
        <v>1.28859222732577E-2</v>
      </c>
      <c r="X532" s="96">
        <v>9.2761094906512596E-5</v>
      </c>
      <c r="Y532" s="96">
        <v>0.97467701812672702</v>
      </c>
      <c r="Z532" s="96">
        <v>-5.6406811379911799E-3</v>
      </c>
      <c r="AA532" s="96">
        <v>5.8262033278041999E-3</v>
      </c>
    </row>
    <row r="533" spans="1:27" x14ac:dyDescent="0.25">
      <c r="A533" t="str">
        <f t="shared" si="12"/>
        <v>Jan</v>
      </c>
      <c r="B533" t="s">
        <v>1051</v>
      </c>
      <c r="C533" s="96">
        <v>1.5305239463535901E-3</v>
      </c>
      <c r="D533" s="96">
        <v>0.50173054859078203</v>
      </c>
      <c r="E533" s="96">
        <v>-2.9428594408259E-3</v>
      </c>
      <c r="F533" s="96">
        <v>6.0039073335330902E-3</v>
      </c>
      <c r="G533" s="96">
        <v>1.75854307871103E-2</v>
      </c>
      <c r="H533" s="96">
        <v>3.0808890206011298E-14</v>
      </c>
      <c r="I533" s="96">
        <v>1.31726231537324E-2</v>
      </c>
      <c r="J533" s="96">
        <v>2.19982384204882E-2</v>
      </c>
      <c r="K533" s="96">
        <v>6.38817217799145E-4</v>
      </c>
      <c r="L533" s="96">
        <v>0.94908626145153496</v>
      </c>
      <c r="M533" s="96">
        <v>-1.9009982612411401E-2</v>
      </c>
      <c r="N533" s="96">
        <v>2.0287617048009701E-2</v>
      </c>
      <c r="O533" t="s">
        <v>2059</v>
      </c>
      <c r="P533" s="96">
        <v>7.1836625860626803E-4</v>
      </c>
      <c r="Q533" s="96">
        <v>0.344716928578294</v>
      </c>
      <c r="R533" s="96">
        <v>-7.7286898136061496E-4</v>
      </c>
      <c r="S533" s="96">
        <v>2.2096014985731501E-3</v>
      </c>
      <c r="T533" s="96">
        <v>1.0131049015660001E-2</v>
      </c>
      <c r="U533" s="96">
        <v>1.41267830403909E-25</v>
      </c>
      <c r="V533" s="96">
        <v>8.2827047960222291E-3</v>
      </c>
      <c r="W533" s="96">
        <v>1.1979393235297699E-2</v>
      </c>
      <c r="X533" s="96">
        <v>6.3210663879985905E-4</v>
      </c>
      <c r="Y533" s="96">
        <v>0.82874990103514701</v>
      </c>
      <c r="Z533" s="96">
        <v>-5.1013355940978302E-3</v>
      </c>
      <c r="AA533" s="96">
        <v>6.3655488716975496E-3</v>
      </c>
    </row>
    <row r="534" spans="1:27" x14ac:dyDescent="0.25">
      <c r="A534" t="str">
        <f t="shared" si="12"/>
        <v>Jan</v>
      </c>
      <c r="B534" t="s">
        <v>1052</v>
      </c>
      <c r="C534" s="96">
        <v>-4.8848207058859797E-3</v>
      </c>
      <c r="D534" s="96">
        <v>3.2402558628793501E-2</v>
      </c>
      <c r="E534" s="96">
        <v>-9.3582040930654999E-3</v>
      </c>
      <c r="F534" s="96">
        <v>-4.1143731870647198E-4</v>
      </c>
      <c r="G534" s="96">
        <v>5.7884177606928097E-3</v>
      </c>
      <c r="H534" s="96">
        <v>1.0249310743441899E-2</v>
      </c>
      <c r="I534" s="96">
        <v>1.37561012731488E-3</v>
      </c>
      <c r="J534" s="96">
        <v>1.0201225394070699E-2</v>
      </c>
      <c r="K534" s="96">
        <v>-5.5894555227103601E-4</v>
      </c>
      <c r="L534" s="96">
        <v>0.95544491695783196</v>
      </c>
      <c r="M534" s="96">
        <v>-2.0207745382481698E-2</v>
      </c>
      <c r="N534" s="96">
        <v>1.9089854277939598E-2</v>
      </c>
      <c r="O534" t="s">
        <v>2060</v>
      </c>
      <c r="P534" s="96">
        <v>-4.5690098144336999E-3</v>
      </c>
      <c r="Q534" s="96">
        <v>2.5847775487627201E-9</v>
      </c>
      <c r="R534" s="96">
        <v>-6.0602450544005801E-3</v>
      </c>
      <c r="S534" s="96">
        <v>-3.0777745744668102E-3</v>
      </c>
      <c r="T534" s="96">
        <v>5.9336020466932496E-3</v>
      </c>
      <c r="U534" s="96">
        <v>4.5056102767235701E-10</v>
      </c>
      <c r="V534" s="96">
        <v>4.0852578270554997E-3</v>
      </c>
      <c r="W534" s="96">
        <v>7.7819462663310003E-3</v>
      </c>
      <c r="X534" s="96">
        <v>-2.4993215282014398E-4</v>
      </c>
      <c r="Y534" s="96">
        <v>0.93184243134530498</v>
      </c>
      <c r="Z534" s="96">
        <v>-5.9833743857178297E-3</v>
      </c>
      <c r="AA534" s="96">
        <v>5.4835100800775501E-3</v>
      </c>
    </row>
    <row r="535" spans="1:27" x14ac:dyDescent="0.25">
      <c r="A535" t="str">
        <f t="shared" si="12"/>
        <v>Jan</v>
      </c>
      <c r="B535" t="s">
        <v>1053</v>
      </c>
      <c r="C535" s="96">
        <v>-4.8968958377390804E-3</v>
      </c>
      <c r="D535" s="96">
        <v>3.1979056554976598E-2</v>
      </c>
      <c r="E535" s="96">
        <v>-9.3702792249185998E-3</v>
      </c>
      <c r="F535" s="96">
        <v>-4.2351245055956602E-4</v>
      </c>
      <c r="G535" s="96">
        <v>7.1062722199861103E-3</v>
      </c>
      <c r="H535" s="96">
        <v>1.6528083239130101E-3</v>
      </c>
      <c r="I535" s="96">
        <v>2.6934645866082E-3</v>
      </c>
      <c r="J535" s="96">
        <v>1.1519079853364001E-2</v>
      </c>
      <c r="K535" s="96">
        <v>1.1357957676823799E-3</v>
      </c>
      <c r="L535" s="96">
        <v>0.909610193117246</v>
      </c>
      <c r="M535" s="96">
        <v>-1.8513004062528201E-2</v>
      </c>
      <c r="N535" s="96">
        <v>2.0784595597892901E-2</v>
      </c>
      <c r="O535" t="s">
        <v>2061</v>
      </c>
      <c r="P535" s="96">
        <v>-4.88824887788703E-3</v>
      </c>
      <c r="Q535" s="96">
        <v>1.9680091869241299E-10</v>
      </c>
      <c r="R535" s="96">
        <v>-6.3794841178539102E-3</v>
      </c>
      <c r="S535" s="96">
        <v>-3.3970136379201398E-3</v>
      </c>
      <c r="T535" s="96">
        <v>6.35953388618657E-3</v>
      </c>
      <c r="U535" s="96">
        <v>2.5016840958907399E-11</v>
      </c>
      <c r="V535" s="96">
        <v>4.5111896665488201E-3</v>
      </c>
      <c r="W535" s="96">
        <v>8.2078781058243198E-3</v>
      </c>
      <c r="X535" s="96">
        <v>3.1103644563318898E-4</v>
      </c>
      <c r="Y535" s="96">
        <v>0.91523577537780398</v>
      </c>
      <c r="Z535" s="96">
        <v>-5.4224057872645001E-3</v>
      </c>
      <c r="AA535" s="96">
        <v>6.0444786785308798E-3</v>
      </c>
    </row>
    <row r="536" spans="1:27" x14ac:dyDescent="0.25">
      <c r="A536" t="str">
        <f t="shared" si="12"/>
        <v>Jan</v>
      </c>
      <c r="B536" t="s">
        <v>1054</v>
      </c>
      <c r="C536" s="96">
        <v>-3.5589330074928399E-3</v>
      </c>
      <c r="D536" s="96">
        <v>0.11865299954766401</v>
      </c>
      <c r="E536" s="96">
        <v>-8.0323163946723203E-3</v>
      </c>
      <c r="F536" s="96">
        <v>9.1445037968664901E-4</v>
      </c>
      <c r="G536" s="96">
        <v>1.4949740742323E-2</v>
      </c>
      <c r="H536" s="96">
        <v>7.5868924958749703E-11</v>
      </c>
      <c r="I536" s="96">
        <v>1.05369331089451E-2</v>
      </c>
      <c r="J536" s="96">
        <v>1.9362548375700901E-2</v>
      </c>
      <c r="K536" s="96">
        <v>6.8146885855662094E-5</v>
      </c>
      <c r="L536" s="96">
        <v>0.99456503155936704</v>
      </c>
      <c r="M536" s="96">
        <v>-1.95806529443548E-2</v>
      </c>
      <c r="N536" s="96">
        <v>1.9716946716066101E-2</v>
      </c>
      <c r="O536" t="s">
        <v>2062</v>
      </c>
      <c r="P536" s="96">
        <v>-4.4449223215403798E-3</v>
      </c>
      <c r="Q536" s="96">
        <v>6.7483956628536198E-9</v>
      </c>
      <c r="R536" s="96">
        <v>-5.9361575615072704E-3</v>
      </c>
      <c r="S536" s="96">
        <v>-2.9536870815735001E-3</v>
      </c>
      <c r="T536" s="96">
        <v>1.0800491762273301E-2</v>
      </c>
      <c r="U536" s="96">
        <v>1.2071125723545199E-28</v>
      </c>
      <c r="V536" s="96">
        <v>8.9521475426354996E-3</v>
      </c>
      <c r="W536" s="96">
        <v>1.2648835981910999E-2</v>
      </c>
      <c r="X536" s="96">
        <v>-7.6467019993480597E-5</v>
      </c>
      <c r="Y536" s="96">
        <v>0.97912403544687199</v>
      </c>
      <c r="Z536" s="96">
        <v>-5.8099092528911701E-3</v>
      </c>
      <c r="AA536" s="96">
        <v>5.6569752129042097E-3</v>
      </c>
    </row>
    <row r="537" spans="1:27" x14ac:dyDescent="0.25">
      <c r="A537" t="str">
        <f t="shared" si="12"/>
        <v>Jan</v>
      </c>
      <c r="B537" t="s">
        <v>1055</v>
      </c>
      <c r="C537" s="96">
        <v>-4.8612064385033099E-3</v>
      </c>
      <c r="D537" s="96">
        <v>3.3244707098122703E-2</v>
      </c>
      <c r="E537" s="96">
        <v>-9.3345898256828007E-3</v>
      </c>
      <c r="F537" s="96">
        <v>-3.8782305132382402E-4</v>
      </c>
      <c r="G537" s="96">
        <v>1.0534645741412701E-2</v>
      </c>
      <c r="H537" s="96">
        <v>3.54395623853319E-6</v>
      </c>
      <c r="I537" s="96">
        <v>6.12183810803478E-3</v>
      </c>
      <c r="J537" s="96">
        <v>1.49474533747905E-2</v>
      </c>
      <c r="K537" s="96">
        <v>-4.1487227817760399E-4</v>
      </c>
      <c r="L537" s="96">
        <v>0.96692164290779603</v>
      </c>
      <c r="M537" s="96">
        <v>-2.0063672108388102E-2</v>
      </c>
      <c r="N537" s="96">
        <v>1.92339275520329E-2</v>
      </c>
      <c r="O537" t="s">
        <v>2063</v>
      </c>
      <c r="P537" s="96">
        <v>-3.4738280344003701E-3</v>
      </c>
      <c r="Q537" s="96">
        <v>5.4715399510882496E-6</v>
      </c>
      <c r="R537" s="96">
        <v>-4.9650632743672603E-3</v>
      </c>
      <c r="S537" s="96">
        <v>-1.9825927944334899E-3</v>
      </c>
      <c r="T537" s="96">
        <v>8.4794220582132002E-3</v>
      </c>
      <c r="U537" s="96">
        <v>1.1313235161433401E-18</v>
      </c>
      <c r="V537" s="96">
        <v>6.6310778385754504E-3</v>
      </c>
      <c r="W537" s="96">
        <v>1.0327766277850901E-2</v>
      </c>
      <c r="X537" s="96">
        <v>1.19897857673207E-4</v>
      </c>
      <c r="Y537" s="96">
        <v>0.96727260664493298</v>
      </c>
      <c r="Z537" s="96">
        <v>-5.6135443752244798E-3</v>
      </c>
      <c r="AA537" s="96">
        <v>5.8533400905708896E-3</v>
      </c>
    </row>
    <row r="538" spans="1:27" x14ac:dyDescent="0.25">
      <c r="A538" t="str">
        <f t="shared" si="12"/>
        <v>Jan</v>
      </c>
      <c r="B538" t="s">
        <v>1056</v>
      </c>
      <c r="C538" s="96">
        <v>-4.1314683752834303E-3</v>
      </c>
      <c r="D538" s="96">
        <v>7.0188926033637994E-2</v>
      </c>
      <c r="E538" s="96">
        <v>-8.6048517624629194E-3</v>
      </c>
      <c r="F538" s="96">
        <v>3.4191501189606002E-4</v>
      </c>
      <c r="G538" s="96">
        <v>1.23205105260595E-2</v>
      </c>
      <c r="H538" s="96">
        <v>6.6305805747760996E-8</v>
      </c>
      <c r="I538" s="96">
        <v>7.9077028926815805E-3</v>
      </c>
      <c r="J538" s="96">
        <v>1.6733318159437401E-2</v>
      </c>
      <c r="K538" s="96">
        <v>-3.4117648641768001E-4</v>
      </c>
      <c r="L538" s="96">
        <v>0.97279498150605304</v>
      </c>
      <c r="M538" s="96">
        <v>-1.9989976316628199E-2</v>
      </c>
      <c r="N538" s="96">
        <v>1.9307623343792799E-2</v>
      </c>
      <c r="O538" t="s">
        <v>2064</v>
      </c>
      <c r="P538" s="96">
        <v>-3.70219180248038E-3</v>
      </c>
      <c r="Q538" s="96">
        <v>1.2906297109802299E-6</v>
      </c>
      <c r="R538" s="96">
        <v>-5.1934270424472701E-3</v>
      </c>
      <c r="S538" s="96">
        <v>-2.2109565625134998E-3</v>
      </c>
      <c r="T538" s="96">
        <v>8.3524053169598701E-3</v>
      </c>
      <c r="U538" s="96">
        <v>3.4929099449632198E-18</v>
      </c>
      <c r="V538" s="96">
        <v>6.5040610973221202E-3</v>
      </c>
      <c r="W538" s="96">
        <v>1.02007495365976E-2</v>
      </c>
      <c r="X538" s="96">
        <v>3.2084539323318798E-4</v>
      </c>
      <c r="Y538" s="96">
        <v>0.91257319989409402</v>
      </c>
      <c r="Z538" s="96">
        <v>-5.4125968396644998E-3</v>
      </c>
      <c r="AA538" s="96">
        <v>6.05428762613088E-3</v>
      </c>
    </row>
    <row r="539" spans="1:27" x14ac:dyDescent="0.25">
      <c r="A539" t="str">
        <f t="shared" si="12"/>
        <v>Jan</v>
      </c>
      <c r="B539" t="s">
        <v>1057</v>
      </c>
      <c r="C539" s="96">
        <v>-6.0417218734901698E-3</v>
      </c>
      <c r="D539" s="96">
        <v>8.2230144690825305E-3</v>
      </c>
      <c r="E539" s="96">
        <v>-1.05151052606697E-2</v>
      </c>
      <c r="F539" s="96">
        <v>-1.56833848631067E-3</v>
      </c>
      <c r="G539" s="96">
        <v>1.37911921358988E-2</v>
      </c>
      <c r="H539" s="96">
        <v>1.70932841791757E-9</v>
      </c>
      <c r="I539" s="96">
        <v>9.3783845025209103E-3</v>
      </c>
      <c r="J539" s="96">
        <v>1.82039997692767E-2</v>
      </c>
      <c r="K539" s="96">
        <v>2.91401501269013E-4</v>
      </c>
      <c r="L539" s="96">
        <v>0.97676275911751298</v>
      </c>
      <c r="M539" s="96">
        <v>-1.93573983289415E-2</v>
      </c>
      <c r="N539" s="96">
        <v>1.9940201331479598E-2</v>
      </c>
      <c r="O539" t="s">
        <v>2065</v>
      </c>
      <c r="P539" s="96">
        <v>-5.0834518529870596E-3</v>
      </c>
      <c r="Q539" s="96">
        <v>3.7819133529514197E-11</v>
      </c>
      <c r="R539" s="96">
        <v>-6.5746870929539502E-3</v>
      </c>
      <c r="S539" s="96">
        <v>-3.5922166130201798E-3</v>
      </c>
      <c r="T539" s="96">
        <v>1.1186094679199799E-2</v>
      </c>
      <c r="U539" s="96">
        <v>1.7694907087619901E-30</v>
      </c>
      <c r="V539" s="96">
        <v>9.3377504595621007E-3</v>
      </c>
      <c r="W539" s="96">
        <v>1.30344388988376E-2</v>
      </c>
      <c r="X539" s="96">
        <v>2.6922125001986E-4</v>
      </c>
      <c r="Y539" s="96">
        <v>0.92659656745468699</v>
      </c>
      <c r="Z539" s="96">
        <v>-5.46422098287783E-3</v>
      </c>
      <c r="AA539" s="96">
        <v>6.0026634829175498E-3</v>
      </c>
    </row>
    <row r="540" spans="1:27" x14ac:dyDescent="0.25">
      <c r="A540" t="str">
        <f t="shared" si="12"/>
        <v>Jan</v>
      </c>
      <c r="B540" t="s">
        <v>1058</v>
      </c>
      <c r="C540" s="96">
        <v>-7.0096225038134502E-3</v>
      </c>
      <c r="D540" s="96">
        <v>2.19629692135793E-3</v>
      </c>
      <c r="E540" s="96">
        <v>-1.14830058909929E-2</v>
      </c>
      <c r="F540" s="96">
        <v>-2.5362391166339599E-3</v>
      </c>
      <c r="G540" s="96">
        <v>5.6565689609462304E-3</v>
      </c>
      <c r="H540" s="96">
        <v>1.21002771169829E-2</v>
      </c>
      <c r="I540" s="96">
        <v>1.24376132756835E-3</v>
      </c>
      <c r="J540" s="96">
        <v>1.00693765943241E-2</v>
      </c>
      <c r="K540" s="96">
        <v>-1.3580055802431601E-4</v>
      </c>
      <c r="L540" s="96">
        <v>0.98916964840201804</v>
      </c>
      <c r="M540" s="96">
        <v>-1.9784600388234801E-2</v>
      </c>
      <c r="N540" s="96">
        <v>1.95129992721862E-2</v>
      </c>
      <c r="O540" t="s">
        <v>2066</v>
      </c>
      <c r="P540" s="96">
        <v>-3.8893086818603999E-3</v>
      </c>
      <c r="Q540" s="96">
        <v>3.7209275076285001E-7</v>
      </c>
      <c r="R540" s="96">
        <v>-5.3805439218272801E-3</v>
      </c>
      <c r="S540" s="96">
        <v>-2.3980734418935202E-3</v>
      </c>
      <c r="T540" s="96">
        <v>6.8627338979465801E-3</v>
      </c>
      <c r="U540" s="96">
        <v>6.57395116196134E-13</v>
      </c>
      <c r="V540" s="96">
        <v>5.0143896783088303E-3</v>
      </c>
      <c r="W540" s="96">
        <v>8.7110781175843196E-3</v>
      </c>
      <c r="X540" s="96">
        <v>3.6917608012652703E-4</v>
      </c>
      <c r="Y540" s="96">
        <v>0.89946906246663805</v>
      </c>
      <c r="Z540" s="96">
        <v>-5.3642661527711598E-3</v>
      </c>
      <c r="AA540" s="96">
        <v>6.1026183130242096E-3</v>
      </c>
    </row>
    <row r="541" spans="1:27" x14ac:dyDescent="0.25">
      <c r="A541" t="str">
        <f t="shared" si="12"/>
        <v>Jan</v>
      </c>
      <c r="B541" t="s">
        <v>1059</v>
      </c>
      <c r="C541" s="96">
        <v>-5.3610514111308702E-3</v>
      </c>
      <c r="D541" s="96">
        <v>1.8933209814141101E-2</v>
      </c>
      <c r="E541" s="96">
        <v>-9.8344347983103392E-3</v>
      </c>
      <c r="F541" s="96">
        <v>-8.8766802395140801E-4</v>
      </c>
      <c r="G541" s="96">
        <v>1.13994034608622E-2</v>
      </c>
      <c r="H541" s="96">
        <v>5.50675373445645E-7</v>
      </c>
      <c r="I541" s="96">
        <v>6.9865958274843596E-3</v>
      </c>
      <c r="J541" s="96">
        <v>1.5812211094240101E-2</v>
      </c>
      <c r="K541" s="96">
        <v>1.1412815657120101E-3</v>
      </c>
      <c r="L541" s="96">
        <v>0.90917551007201103</v>
      </c>
      <c r="M541" s="96">
        <v>-1.8507518264498399E-2</v>
      </c>
      <c r="N541" s="96">
        <v>2.0790081395922401E-2</v>
      </c>
      <c r="O541" t="s">
        <v>2067</v>
      </c>
      <c r="P541" s="96">
        <v>-3.8718635584271202E-3</v>
      </c>
      <c r="Q541" s="96">
        <v>4.18795761903859E-7</v>
      </c>
      <c r="R541" s="96">
        <v>-5.3630987983940004E-3</v>
      </c>
      <c r="S541" s="96">
        <v>-2.3806283184602301E-3</v>
      </c>
      <c r="T541" s="96">
        <v>1.02503816475132E-2</v>
      </c>
      <c r="U541" s="96">
        <v>4.1121962555673899E-26</v>
      </c>
      <c r="V541" s="96">
        <v>8.4020374278754098E-3</v>
      </c>
      <c r="W541" s="96">
        <v>1.2098725867150901E-2</v>
      </c>
      <c r="X541" s="96">
        <v>4.9311068781316195E-4</v>
      </c>
      <c r="Y541" s="96">
        <v>0.86599962486706505</v>
      </c>
      <c r="Z541" s="96">
        <v>-5.2403315450845296E-3</v>
      </c>
      <c r="AA541" s="96">
        <v>6.2265529207108502E-3</v>
      </c>
    </row>
    <row r="542" spans="1:27" x14ac:dyDescent="0.25">
      <c r="A542" t="str">
        <f t="shared" si="12"/>
        <v>Jan</v>
      </c>
      <c r="B542" t="s">
        <v>1060</v>
      </c>
      <c r="C542" s="96">
        <v>-4.4365841221736899E-3</v>
      </c>
      <c r="D542" s="96">
        <v>5.1906980278925E-2</v>
      </c>
      <c r="E542" s="96">
        <v>-8.9099675093531599E-3</v>
      </c>
      <c r="F542" s="96">
        <v>3.6799265005787E-5</v>
      </c>
      <c r="G542" s="96">
        <v>1.42673096925265E-2</v>
      </c>
      <c r="H542" s="96">
        <v>4.8694434170148495E-10</v>
      </c>
      <c r="I542" s="96">
        <v>9.8545020591485795E-3</v>
      </c>
      <c r="J542" s="96">
        <v>1.86801173259043E-2</v>
      </c>
      <c r="K542" s="96">
        <v>1.32351042025901E-4</v>
      </c>
      <c r="L542" s="96">
        <v>0.98944473752248097</v>
      </c>
      <c r="M542" s="96">
        <v>-1.9516448788184499E-2</v>
      </c>
      <c r="N542" s="96">
        <v>1.9781150872236301E-2</v>
      </c>
      <c r="O542" t="s">
        <v>2068</v>
      </c>
      <c r="P542" s="96">
        <v>-2.5440385646204001E-3</v>
      </c>
      <c r="Q542" s="96">
        <v>8.4575852722890805E-4</v>
      </c>
      <c r="R542" s="96">
        <v>-4.0352738045872803E-3</v>
      </c>
      <c r="S542" s="96">
        <v>-1.05280332465351E-3</v>
      </c>
      <c r="T542" s="96">
        <v>1.35021756370266E-2</v>
      </c>
      <c r="U542" s="96">
        <v>0</v>
      </c>
      <c r="V542" s="96">
        <v>1.1653831417388801E-2</v>
      </c>
      <c r="W542" s="96">
        <v>1.53505198566643E-2</v>
      </c>
      <c r="X542" s="96">
        <v>1.85585663942655E-3</v>
      </c>
      <c r="Y542" s="96">
        <v>0.52542315754859503</v>
      </c>
      <c r="Z542" s="96">
        <v>-3.8775855934711401E-3</v>
      </c>
      <c r="AA542" s="96">
        <v>7.5892988723242401E-3</v>
      </c>
    </row>
    <row r="543" spans="1:27" x14ac:dyDescent="0.25">
      <c r="A543" t="str">
        <f t="shared" si="12"/>
        <v>Jan</v>
      </c>
      <c r="B543" t="s">
        <v>1061</v>
      </c>
      <c r="C543" s="96">
        <v>-1.2062522094832299E-3</v>
      </c>
      <c r="D543" s="96">
        <v>0.59646633258400605</v>
      </c>
      <c r="E543" s="96">
        <v>-5.6796355966627198E-3</v>
      </c>
      <c r="F543" s="96">
        <v>3.26713117769627E-3</v>
      </c>
      <c r="G543" s="96">
        <v>6.24732808470957E-3</v>
      </c>
      <c r="H543" s="96">
        <v>5.6176998443581098E-3</v>
      </c>
      <c r="I543" s="96">
        <v>1.83452045133169E-3</v>
      </c>
      <c r="J543" s="96">
        <v>1.06601357180875E-2</v>
      </c>
      <c r="K543" s="96">
        <v>2.2688271011233401E-4</v>
      </c>
      <c r="L543" s="96">
        <v>0.98190667285155797</v>
      </c>
      <c r="M543" s="96">
        <v>-1.9421917120098199E-2</v>
      </c>
      <c r="N543" s="96">
        <v>1.98756825403229E-2</v>
      </c>
      <c r="O543" t="s">
        <v>2069</v>
      </c>
      <c r="P543" s="96">
        <v>-2.2055860460803598E-3</v>
      </c>
      <c r="Q543" s="96">
        <v>3.7862661479294798E-3</v>
      </c>
      <c r="R543" s="96">
        <v>-3.69682128604724E-3</v>
      </c>
      <c r="S543" s="96">
        <v>-7.1435080611347501E-4</v>
      </c>
      <c r="T543" s="96">
        <v>5.5138164938599498E-3</v>
      </c>
      <c r="U543" s="96">
        <v>6.5493283087910696E-9</v>
      </c>
      <c r="V543" s="96">
        <v>3.6654722742222E-3</v>
      </c>
      <c r="W543" s="96">
        <v>7.3621607134976902E-3</v>
      </c>
      <c r="X543" s="96">
        <v>-3.8893579868005997E-6</v>
      </c>
      <c r="Y543" s="96">
        <v>0.99893806040320099</v>
      </c>
      <c r="Z543" s="96">
        <v>-5.7373315908844898E-3</v>
      </c>
      <c r="AA543" s="96">
        <v>5.72955287491089E-3</v>
      </c>
    </row>
    <row r="544" spans="1:27" x14ac:dyDescent="0.25">
      <c r="A544" t="str">
        <f t="shared" si="12"/>
        <v>Jan</v>
      </c>
      <c r="B544" t="s">
        <v>1062</v>
      </c>
      <c r="C544" s="96">
        <v>-4.9653226644970601E-3</v>
      </c>
      <c r="D544" s="96">
        <v>2.9668006038466199E-2</v>
      </c>
      <c r="E544" s="96">
        <v>-9.43870605167655E-3</v>
      </c>
      <c r="F544" s="96">
        <v>-4.9193927731757498E-4</v>
      </c>
      <c r="G544" s="96">
        <v>1.27632906746891E-2</v>
      </c>
      <c r="H544" s="96">
        <v>2.28391863257122E-8</v>
      </c>
      <c r="I544" s="96">
        <v>8.3504830413112293E-3</v>
      </c>
      <c r="J544" s="96">
        <v>1.7176098308067E-2</v>
      </c>
      <c r="K544" s="96">
        <v>-1.24135438419436E-3</v>
      </c>
      <c r="L544" s="96">
        <v>0.90125086934556997</v>
      </c>
      <c r="M544" s="96">
        <v>-2.0890154214404901E-2</v>
      </c>
      <c r="N544" s="96">
        <v>1.84074454460161E-2</v>
      </c>
      <c r="O544" t="s">
        <v>2070</v>
      </c>
      <c r="P544" s="96">
        <v>-2.1975661790937301E-3</v>
      </c>
      <c r="Q544" s="96">
        <v>3.9146626749207601E-3</v>
      </c>
      <c r="R544" s="96">
        <v>-3.6888014190606202E-3</v>
      </c>
      <c r="S544" s="96">
        <v>-7.0633093912684803E-4</v>
      </c>
      <c r="T544" s="96">
        <v>1.14579454993399E-2</v>
      </c>
      <c r="U544" s="96">
        <v>8.4456774233536998E-32</v>
      </c>
      <c r="V544" s="96">
        <v>9.6096012797021093E-3</v>
      </c>
      <c r="W544" s="96">
        <v>1.33062897189776E-2</v>
      </c>
      <c r="X544" s="96">
        <v>5.2636516150653101E-4</v>
      </c>
      <c r="Y544" s="96">
        <v>0.85705726497402002</v>
      </c>
      <c r="Z544" s="96">
        <v>-5.2070770713911604E-3</v>
      </c>
      <c r="AA544" s="96">
        <v>6.2598073944042203E-3</v>
      </c>
    </row>
    <row r="545" spans="1:27" x14ac:dyDescent="0.25">
      <c r="A545" t="str">
        <f t="shared" si="12"/>
        <v>Jan</v>
      </c>
      <c r="B545" t="s">
        <v>1063</v>
      </c>
      <c r="C545" s="96">
        <v>-3.4306978327736598E-3</v>
      </c>
      <c r="D545" s="96">
        <v>0.132488371144249</v>
      </c>
      <c r="E545" s="96">
        <v>-7.9040812199531203E-3</v>
      </c>
      <c r="F545" s="96">
        <v>1.0426855544058099E-3</v>
      </c>
      <c r="G545" s="96">
        <v>1.09482022551027E-2</v>
      </c>
      <c r="H545" s="96">
        <v>1.47722331342604E-6</v>
      </c>
      <c r="I545" s="96">
        <v>6.5353946217248399E-3</v>
      </c>
      <c r="J545" s="96">
        <v>1.53610098884806E-2</v>
      </c>
      <c r="K545" s="96">
        <v>1.95409005852414E-4</v>
      </c>
      <c r="L545" s="96">
        <v>0.98441627582935898</v>
      </c>
      <c r="M545" s="96">
        <v>-1.9453390824357999E-2</v>
      </c>
      <c r="N545" s="96">
        <v>1.9844208836062801E-2</v>
      </c>
      <c r="O545" t="s">
        <v>2071</v>
      </c>
      <c r="P545" s="96">
        <v>-3.1658663692204002E-3</v>
      </c>
      <c r="Q545" s="96">
        <v>3.3747386806001699E-5</v>
      </c>
      <c r="R545" s="96">
        <v>-4.6571016091872799E-3</v>
      </c>
      <c r="S545" s="96">
        <v>-1.67463112925352E-3</v>
      </c>
      <c r="T545" s="96">
        <v>9.0945719757531893E-3</v>
      </c>
      <c r="U545" s="96">
        <v>3.9558597312283202E-21</v>
      </c>
      <c r="V545" s="96">
        <v>7.2462277561154498E-3</v>
      </c>
      <c r="W545" s="96">
        <v>1.09429161953909E-2</v>
      </c>
      <c r="X545" s="96">
        <v>3.2709264685320101E-4</v>
      </c>
      <c r="Y545" s="96">
        <v>0.91087793358846403</v>
      </c>
      <c r="Z545" s="96">
        <v>-5.4063495860444798E-3</v>
      </c>
      <c r="AA545" s="96">
        <v>6.0605348797508904E-3</v>
      </c>
    </row>
    <row r="546" spans="1:27" x14ac:dyDescent="0.25">
      <c r="A546" t="str">
        <f t="shared" si="12"/>
        <v>Jan</v>
      </c>
      <c r="B546" t="s">
        <v>1064</v>
      </c>
      <c r="C546" s="96">
        <v>-1.1547177013965101E-3</v>
      </c>
      <c r="D546" s="96">
        <v>0.61224334004285097</v>
      </c>
      <c r="E546" s="96">
        <v>-5.6281010885759798E-3</v>
      </c>
      <c r="F546" s="96">
        <v>3.3186656857829501E-3</v>
      </c>
      <c r="G546" s="96">
        <v>1.07855600341223E-2</v>
      </c>
      <c r="H546" s="96">
        <v>2.0910749660434001E-6</v>
      </c>
      <c r="I546" s="96">
        <v>6.3727524007444096E-3</v>
      </c>
      <c r="J546" s="96">
        <v>1.5198367667500099E-2</v>
      </c>
      <c r="K546" s="96">
        <v>2.4774458108726598E-3</v>
      </c>
      <c r="L546" s="96">
        <v>0.80442032909634698</v>
      </c>
      <c r="M546" s="96">
        <v>-1.7171354019337701E-2</v>
      </c>
      <c r="N546" s="96">
        <v>2.2126245641083099E-2</v>
      </c>
      <c r="O546" t="s">
        <v>2072</v>
      </c>
      <c r="P546" s="96">
        <v>-1.0101854414937301E-3</v>
      </c>
      <c r="Q546" s="96">
        <v>0.18403812075949</v>
      </c>
      <c r="R546" s="96">
        <v>-2.50142068146061E-3</v>
      </c>
      <c r="S546" s="96">
        <v>4.8104979847315402E-4</v>
      </c>
      <c r="T546" s="96">
        <v>1.10594687110732E-2</v>
      </c>
      <c r="U546" s="96">
        <v>7.1666770756883799E-30</v>
      </c>
      <c r="V546" s="96">
        <v>9.2111244914354108E-3</v>
      </c>
      <c r="W546" s="96">
        <v>1.29078129307109E-2</v>
      </c>
      <c r="X546" s="96">
        <v>2.2740491347732102E-3</v>
      </c>
      <c r="Y546" s="96">
        <v>0.43653582630089199</v>
      </c>
      <c r="Z546" s="96">
        <v>-3.4593930981244702E-3</v>
      </c>
      <c r="AA546" s="96">
        <v>8.0074913676708992E-3</v>
      </c>
    </row>
    <row r="547" spans="1:27" x14ac:dyDescent="0.25">
      <c r="A547" t="str">
        <f t="shared" si="12"/>
        <v>Jan</v>
      </c>
      <c r="B547" t="s">
        <v>1065</v>
      </c>
      <c r="C547" s="96">
        <v>0</v>
      </c>
      <c r="D547" s="96" t="s">
        <v>526</v>
      </c>
      <c r="E547" s="96" t="s">
        <v>526</v>
      </c>
      <c r="F547" s="96" t="s">
        <v>526</v>
      </c>
      <c r="G547" s="96">
        <v>0</v>
      </c>
      <c r="H547" s="96" t="s">
        <v>526</v>
      </c>
      <c r="I547" s="96" t="s">
        <v>526</v>
      </c>
      <c r="J547" s="96" t="s">
        <v>526</v>
      </c>
      <c r="K547" s="96">
        <v>0</v>
      </c>
      <c r="L547" s="96" t="s">
        <v>526</v>
      </c>
      <c r="M547" s="96" t="s">
        <v>526</v>
      </c>
      <c r="N547" s="96" t="s">
        <v>526</v>
      </c>
      <c r="O547" t="s">
        <v>2073</v>
      </c>
      <c r="P547" s="96">
        <v>0</v>
      </c>
      <c r="Q547" s="96" t="s">
        <v>526</v>
      </c>
      <c r="R547" s="96" t="s">
        <v>526</v>
      </c>
      <c r="S547" s="96" t="s">
        <v>526</v>
      </c>
      <c r="T547" s="96">
        <v>0</v>
      </c>
      <c r="U547" s="96" t="s">
        <v>526</v>
      </c>
      <c r="V547" s="96" t="s">
        <v>526</v>
      </c>
      <c r="W547" s="96" t="s">
        <v>526</v>
      </c>
      <c r="X547" s="96">
        <v>0</v>
      </c>
      <c r="Y547" s="96" t="s">
        <v>526</v>
      </c>
      <c r="Z547" s="96" t="s">
        <v>526</v>
      </c>
      <c r="AA547" s="96" t="s">
        <v>526</v>
      </c>
    </row>
    <row r="548" spans="1:27" x14ac:dyDescent="0.25">
      <c r="A548" t="s">
        <v>507</v>
      </c>
      <c r="B548" t="s">
        <v>1066</v>
      </c>
      <c r="C548" s="96">
        <v>-9.6733333333668E-4</v>
      </c>
      <c r="D548" s="96">
        <v>0.671101515155196</v>
      </c>
      <c r="E548" s="96">
        <v>-5.4407167205161302E-3</v>
      </c>
      <c r="F548" s="96">
        <v>3.5060500538427698E-3</v>
      </c>
      <c r="G548" s="96">
        <v>1.5991666666665599E-2</v>
      </c>
      <c r="H548" s="96">
        <v>3.8920491559263501E-12</v>
      </c>
      <c r="I548" s="96">
        <v>1.15788590332878E-2</v>
      </c>
      <c r="J548" s="96">
        <v>2.0404474300043499E-2</v>
      </c>
      <c r="K548" s="96">
        <v>9.9999999890909309E-7</v>
      </c>
      <c r="L548" s="96">
        <v>0.99992024564990201</v>
      </c>
      <c r="M548" s="96">
        <v>-1.96477998302114E-2</v>
      </c>
      <c r="N548" s="96">
        <v>1.9649799830209199E-2</v>
      </c>
      <c r="O548" t="s">
        <v>2074</v>
      </c>
      <c r="P548" s="96">
        <v>-1.1773333333337101E-3</v>
      </c>
      <c r="Q548" s="96">
        <v>0.121628294202848</v>
      </c>
      <c r="R548" s="96">
        <v>-2.6685685733006002E-3</v>
      </c>
      <c r="S548" s="96">
        <v>3.1390190663317002E-4</v>
      </c>
      <c r="T548" s="96">
        <v>9.0166666666665306E-3</v>
      </c>
      <c r="U548" s="96">
        <v>8.2420321967286704E-21</v>
      </c>
      <c r="V548" s="96">
        <v>7.1683224470287799E-3</v>
      </c>
      <c r="W548" s="96">
        <v>1.08650108863043E-2</v>
      </c>
      <c r="X548" s="96">
        <v>-1.1400000000015099E-4</v>
      </c>
      <c r="Y548" s="96">
        <v>0.96888165054185604</v>
      </c>
      <c r="Z548" s="96">
        <v>-5.8474422328978403E-3</v>
      </c>
      <c r="AA548" s="96">
        <v>5.6194422328975403E-3</v>
      </c>
    </row>
    <row r="549" spans="1:27" x14ac:dyDescent="0.25">
      <c r="A549" t="str">
        <f t="shared" ref="A549:A589" si="13">A548</f>
        <v>Feb</v>
      </c>
      <c r="B549" t="s">
        <v>1067</v>
      </c>
      <c r="C549" s="96">
        <v>-2.5250000000041398E-3</v>
      </c>
      <c r="D549" s="96">
        <v>0.26794340862956401</v>
      </c>
      <c r="E549" s="96">
        <v>-6.9983833871836302E-3</v>
      </c>
      <c r="F549" s="96">
        <v>1.9483833871753399E-3</v>
      </c>
      <c r="G549" s="96">
        <v>9.1006666666659797E-3</v>
      </c>
      <c r="H549" s="96">
        <v>5.9066664957181698E-5</v>
      </c>
      <c r="I549" s="96">
        <v>4.6878590332880997E-3</v>
      </c>
      <c r="J549" s="96">
        <v>1.35134743000439E-2</v>
      </c>
      <c r="K549" s="96">
        <v>8.8233333333221796E-4</v>
      </c>
      <c r="L549" s="96">
        <v>0.92972149491546496</v>
      </c>
      <c r="M549" s="96">
        <v>-1.8766466496878301E-2</v>
      </c>
      <c r="N549" s="96">
        <v>2.0531133163542801E-2</v>
      </c>
      <c r="O549" t="s">
        <v>2075</v>
      </c>
      <c r="P549" s="96">
        <v>-1.51000000000046E-3</v>
      </c>
      <c r="Q549" s="96">
        <v>4.7191552252623101E-2</v>
      </c>
      <c r="R549" s="96">
        <v>-3.0012352399673499E-3</v>
      </c>
      <c r="S549" s="96">
        <v>-1.8764760033579999E-5</v>
      </c>
      <c r="T549" s="96">
        <v>6.65066666666656E-3</v>
      </c>
      <c r="U549" s="96">
        <v>3.1374342431039599E-12</v>
      </c>
      <c r="V549" s="96">
        <v>4.8023224470288102E-3</v>
      </c>
      <c r="W549" s="96">
        <v>8.4990108863043003E-3</v>
      </c>
      <c r="X549" s="96">
        <v>6.7333333333169607E-5</v>
      </c>
      <c r="Y549" s="96">
        <v>0.98161711587118206</v>
      </c>
      <c r="Z549" s="96">
        <v>-5.6661088995645197E-3</v>
      </c>
      <c r="AA549" s="96">
        <v>5.8007755662308601E-3</v>
      </c>
    </row>
    <row r="550" spans="1:27" x14ac:dyDescent="0.25">
      <c r="A550" t="str">
        <f t="shared" si="13"/>
        <v>Feb</v>
      </c>
      <c r="B550" t="s">
        <v>1068</v>
      </c>
      <c r="C550" s="96">
        <v>4.7113333333306398E-3</v>
      </c>
      <c r="D550" s="96">
        <v>3.9039612359085103E-2</v>
      </c>
      <c r="E550" s="96">
        <v>2.3794994615113901E-4</v>
      </c>
      <c r="F550" s="96">
        <v>9.1847167205101402E-3</v>
      </c>
      <c r="G550" s="96">
        <v>2.2504333333334001E-2</v>
      </c>
      <c r="H550" s="96">
        <v>1.31104791146115E-21</v>
      </c>
      <c r="I550" s="96">
        <v>1.8091525699956101E-2</v>
      </c>
      <c r="J550" s="96">
        <v>2.6917140966711901E-2</v>
      </c>
      <c r="K550" s="96">
        <v>1.34499999999924E-3</v>
      </c>
      <c r="L550" s="96">
        <v>0.89305370886791002</v>
      </c>
      <c r="M550" s="96">
        <v>-1.8303799830211399E-2</v>
      </c>
      <c r="N550" s="96">
        <v>2.0993799830209801E-2</v>
      </c>
      <c r="O550" t="s">
        <v>2076</v>
      </c>
      <c r="P550" s="96">
        <v>1.6133333333300599E-4</v>
      </c>
      <c r="Q550" s="96">
        <v>0.83190995519719202</v>
      </c>
      <c r="R550" s="96">
        <v>-1.32990190663388E-3</v>
      </c>
      <c r="S550" s="96">
        <v>1.6525685732998901E-3</v>
      </c>
      <c r="T550" s="96">
        <v>1.2859333333333301E-2</v>
      </c>
      <c r="U550" s="96">
        <v>5.7993733723376299E-39</v>
      </c>
      <c r="V550" s="96">
        <v>1.10109891136956E-2</v>
      </c>
      <c r="W550" s="96">
        <v>1.47076775529711E-2</v>
      </c>
      <c r="X550" s="96">
        <v>3.8999999999987699E-4</v>
      </c>
      <c r="Y550" s="96">
        <v>0.89383120851346798</v>
      </c>
      <c r="Z550" s="96">
        <v>-5.3434422328978099E-3</v>
      </c>
      <c r="AA550" s="96">
        <v>6.1234422328975604E-3</v>
      </c>
    </row>
    <row r="551" spans="1:27" x14ac:dyDescent="0.25">
      <c r="A551" t="str">
        <f t="shared" si="13"/>
        <v>Feb</v>
      </c>
      <c r="B551" t="s">
        <v>1069</v>
      </c>
      <c r="C551" s="96">
        <v>1.24066666666369E-3</v>
      </c>
      <c r="D551" s="96">
        <v>0.58603507743088001</v>
      </c>
      <c r="E551" s="96">
        <v>-3.2327167205158502E-3</v>
      </c>
      <c r="F551" s="96">
        <v>5.7140500538432303E-3</v>
      </c>
      <c r="G551" s="96">
        <v>1.02573333333326E-2</v>
      </c>
      <c r="H551" s="96">
        <v>6.27250731629068E-6</v>
      </c>
      <c r="I551" s="96">
        <v>5.8445256999546903E-3</v>
      </c>
      <c r="J551" s="96">
        <v>1.46701409667106E-2</v>
      </c>
      <c r="K551" s="96">
        <v>-3.5033333333413198E-4</v>
      </c>
      <c r="L551" s="96">
        <v>0.97206512058727101</v>
      </c>
      <c r="M551" s="96">
        <v>-1.9999133163544899E-2</v>
      </c>
      <c r="N551" s="96">
        <v>1.9298466496876599E-2</v>
      </c>
      <c r="O551" t="s">
        <v>2077</v>
      </c>
      <c r="P551" s="96">
        <v>-4.4933333333368802E-4</v>
      </c>
      <c r="Q551" s="96">
        <v>0.55445122028044502</v>
      </c>
      <c r="R551" s="96">
        <v>-1.9405685733005699E-3</v>
      </c>
      <c r="S551" s="96">
        <v>1.0419019066332E-3</v>
      </c>
      <c r="T551" s="96">
        <v>8.2173333333331895E-3</v>
      </c>
      <c r="U551" s="96">
        <v>1.14057782562477E-17</v>
      </c>
      <c r="V551" s="96">
        <v>6.3689891136954396E-3</v>
      </c>
      <c r="W551" s="96">
        <v>1.00656775529709E-2</v>
      </c>
      <c r="X551" s="96">
        <v>4.46666666665432E-5</v>
      </c>
      <c r="Y551" s="96">
        <v>0.987804808332166</v>
      </c>
      <c r="Z551" s="96">
        <v>-5.6887755662311497E-3</v>
      </c>
      <c r="AA551" s="96">
        <v>5.7781088995642396E-3</v>
      </c>
    </row>
    <row r="552" spans="1:27" x14ac:dyDescent="0.25">
      <c r="A552" t="str">
        <f t="shared" si="13"/>
        <v>Feb</v>
      </c>
      <c r="B552" t="s">
        <v>1070</v>
      </c>
      <c r="C552" s="96">
        <v>1.9092999999998E-2</v>
      </c>
      <c r="D552" s="96">
        <v>5.6163736951220596E-16</v>
      </c>
      <c r="E552" s="96">
        <v>1.4619616612818499E-2</v>
      </c>
      <c r="F552" s="96">
        <v>2.3566383387177502E-2</v>
      </c>
      <c r="G552" s="96">
        <v>8.3946666666670292E-3</v>
      </c>
      <c r="H552" s="96">
        <v>2.0769198231274601E-4</v>
      </c>
      <c r="I552" s="96">
        <v>3.9818590332891101E-3</v>
      </c>
      <c r="J552" s="96">
        <v>1.28074743000449E-2</v>
      </c>
      <c r="K552" s="96">
        <v>9.1226666666663001E-3</v>
      </c>
      <c r="L552" s="96">
        <v>0.36204919290801602</v>
      </c>
      <c r="M552" s="96">
        <v>-1.05261331635443E-2</v>
      </c>
      <c r="N552" s="96">
        <v>2.87714664968769E-2</v>
      </c>
      <c r="O552" t="s">
        <v>2078</v>
      </c>
      <c r="P552" s="96">
        <v>3.15799999999973E-3</v>
      </c>
      <c r="Q552" s="96">
        <v>3.5284207739606099E-5</v>
      </c>
      <c r="R552" s="96">
        <v>1.6667647600328401E-3</v>
      </c>
      <c r="S552" s="96">
        <v>4.6492352399666098E-3</v>
      </c>
      <c r="T552" s="96">
        <v>1.23546666666667E-2</v>
      </c>
      <c r="U552" s="96">
        <v>2.5640577184695102E-36</v>
      </c>
      <c r="V552" s="96">
        <v>1.05063224470289E-2</v>
      </c>
      <c r="W552" s="96">
        <v>1.42030108863044E-2</v>
      </c>
      <c r="X552" s="96">
        <v>3.56266666666655E-3</v>
      </c>
      <c r="Y552" s="96">
        <v>0.22297227964442101</v>
      </c>
      <c r="Z552" s="96">
        <v>-2.1707755662311399E-3</v>
      </c>
      <c r="AA552" s="96">
        <v>9.2961088995642399E-3</v>
      </c>
    </row>
    <row r="553" spans="1:27" x14ac:dyDescent="0.25">
      <c r="A553" t="str">
        <f t="shared" si="13"/>
        <v>Feb</v>
      </c>
      <c r="B553" t="s">
        <v>1071</v>
      </c>
      <c r="C553" s="96">
        <v>-6.6990000000030098E-3</v>
      </c>
      <c r="D553" s="96">
        <v>3.4131618152472201E-3</v>
      </c>
      <c r="E553" s="96">
        <v>-1.1172383387182501E-2</v>
      </c>
      <c r="F553" s="96">
        <v>-2.2256166128234701E-3</v>
      </c>
      <c r="G553" s="96">
        <v>6.6353333333321702E-3</v>
      </c>
      <c r="H553" s="96">
        <v>3.2840788533675998E-3</v>
      </c>
      <c r="I553" s="96">
        <v>2.2225256999542399E-3</v>
      </c>
      <c r="J553" s="96">
        <v>1.1048140966710101E-2</v>
      </c>
      <c r="K553" s="96">
        <v>4.4533333333241702E-4</v>
      </c>
      <c r="L553" s="96">
        <v>0.96449449354994798</v>
      </c>
      <c r="M553" s="96">
        <v>-1.9203466496878301E-2</v>
      </c>
      <c r="N553" s="96">
        <v>2.0094133163543099E-2</v>
      </c>
      <c r="O553" t="s">
        <v>2079</v>
      </c>
      <c r="P553" s="96">
        <v>-3.1740000000003198E-3</v>
      </c>
      <c r="Q553" s="96">
        <v>3.2225425192465699E-5</v>
      </c>
      <c r="R553" s="96">
        <v>-4.6652352399672E-3</v>
      </c>
      <c r="S553" s="96">
        <v>-1.6827647600334301E-3</v>
      </c>
      <c r="T553" s="96">
        <v>8.34533333333317E-3</v>
      </c>
      <c r="U553" s="96">
        <v>3.7176436488202797E-18</v>
      </c>
      <c r="V553" s="96">
        <v>6.4969891136954202E-3</v>
      </c>
      <c r="W553" s="96">
        <v>1.01936775529709E-2</v>
      </c>
      <c r="X553" s="96">
        <v>6.5333333333196704E-5</v>
      </c>
      <c r="Y553" s="96">
        <v>0.98216304962110201</v>
      </c>
      <c r="Z553" s="96">
        <v>-5.6681088995644904E-3</v>
      </c>
      <c r="AA553" s="96">
        <v>5.7987755662308798E-3</v>
      </c>
    </row>
    <row r="554" spans="1:27" x14ac:dyDescent="0.25">
      <c r="A554" t="str">
        <f t="shared" si="13"/>
        <v>Feb</v>
      </c>
      <c r="B554" t="s">
        <v>1072</v>
      </c>
      <c r="C554" s="96">
        <v>-5.1333333336253597E-5</v>
      </c>
      <c r="D554" s="96">
        <v>0.98202019919081496</v>
      </c>
      <c r="E554" s="96">
        <v>-4.5247167205157597E-3</v>
      </c>
      <c r="F554" s="96">
        <v>4.4220500538432496E-3</v>
      </c>
      <c r="G554" s="96">
        <v>1.0373999999999601E-2</v>
      </c>
      <c r="H554" s="96">
        <v>4.9408588855056696E-6</v>
      </c>
      <c r="I554" s="96">
        <v>5.9611923666216902E-3</v>
      </c>
      <c r="J554" s="96">
        <v>1.4786807633377501E-2</v>
      </c>
      <c r="K554" s="96">
        <v>-2.1000000000076901E-4</v>
      </c>
      <c r="L554" s="96">
        <v>0.98325282029546801</v>
      </c>
      <c r="M554" s="96">
        <v>-1.98587998302114E-2</v>
      </c>
      <c r="N554" s="96">
        <v>1.94387998302098E-2</v>
      </c>
      <c r="O554" t="s">
        <v>2080</v>
      </c>
      <c r="P554" s="96">
        <v>-6.81333333333738E-4</v>
      </c>
      <c r="Q554" s="96">
        <v>0.37014771540118802</v>
      </c>
      <c r="R554" s="96">
        <v>-2.1725685733006198E-3</v>
      </c>
      <c r="S554" s="96">
        <v>8.0990190663314499E-4</v>
      </c>
      <c r="T554" s="96">
        <v>8.6639999999998402E-3</v>
      </c>
      <c r="U554" s="96">
        <v>2.14433454016242E-19</v>
      </c>
      <c r="V554" s="96">
        <v>6.8156557803620904E-3</v>
      </c>
      <c r="W554" s="96">
        <v>1.05123442196376E-2</v>
      </c>
      <c r="X554" s="96">
        <v>5.5999999999986096E-4</v>
      </c>
      <c r="Y554" s="96">
        <v>0.848031282074037</v>
      </c>
      <c r="Z554" s="96">
        <v>-5.1734422328978203E-3</v>
      </c>
      <c r="AA554" s="96">
        <v>6.29344223289755E-3</v>
      </c>
    </row>
    <row r="555" spans="1:27" x14ac:dyDescent="0.25">
      <c r="A555" t="str">
        <f t="shared" si="13"/>
        <v>Feb</v>
      </c>
      <c r="B555" t="s">
        <v>1073</v>
      </c>
      <c r="C555" s="96">
        <v>1.78733333333078E-3</v>
      </c>
      <c r="D555" s="96">
        <v>0.43279391444926102</v>
      </c>
      <c r="E555" s="96">
        <v>-2.6860500538487099E-3</v>
      </c>
      <c r="F555" s="96">
        <v>6.2607167205102603E-3</v>
      </c>
      <c r="G555" s="96">
        <v>1.0752999999999501E-2</v>
      </c>
      <c r="H555" s="96">
        <v>2.24055860508971E-6</v>
      </c>
      <c r="I555" s="96">
        <v>6.3401923666216303E-3</v>
      </c>
      <c r="J555" s="96">
        <v>1.5165807633377401E-2</v>
      </c>
      <c r="K555" s="96">
        <v>1.11166666666586E-3</v>
      </c>
      <c r="L555" s="96">
        <v>0.91152245268224596</v>
      </c>
      <c r="M555" s="96">
        <v>-1.8537133163544699E-2</v>
      </c>
      <c r="N555" s="96">
        <v>2.0760466496876399E-2</v>
      </c>
      <c r="O555" t="s">
        <v>2081</v>
      </c>
      <c r="P555" s="96">
        <v>-2.6426666666670099E-3</v>
      </c>
      <c r="Q555" s="96">
        <v>5.2833107250224904E-4</v>
      </c>
      <c r="R555" s="96">
        <v>-4.1339019066338901E-3</v>
      </c>
      <c r="S555" s="96">
        <v>-1.1514314267001299E-3</v>
      </c>
      <c r="T555" s="96">
        <v>8.1179999999998493E-3</v>
      </c>
      <c r="U555" s="96">
        <v>2.6954789154483301E-17</v>
      </c>
      <c r="V555" s="96">
        <v>6.2696557803621003E-3</v>
      </c>
      <c r="W555" s="96">
        <v>9.9663442196376E-3</v>
      </c>
      <c r="X555" s="96">
        <v>4.3666666666652401E-4</v>
      </c>
      <c r="Y555" s="96">
        <v>0.88121662220417596</v>
      </c>
      <c r="Z555" s="96">
        <v>-5.2967755662311601E-3</v>
      </c>
      <c r="AA555" s="96">
        <v>6.1701088995642101E-3</v>
      </c>
    </row>
    <row r="556" spans="1:27" x14ac:dyDescent="0.25">
      <c r="A556" t="str">
        <f t="shared" si="13"/>
        <v>Feb</v>
      </c>
      <c r="B556" t="s">
        <v>1074</v>
      </c>
      <c r="C556" s="96">
        <v>-1.29533333333613E-3</v>
      </c>
      <c r="D556" s="96">
        <v>0.569642094730198</v>
      </c>
      <c r="E556" s="96">
        <v>-5.76871672051561E-3</v>
      </c>
      <c r="F556" s="96">
        <v>3.1780500538433499E-3</v>
      </c>
      <c r="G556" s="96">
        <v>1.6691333333332201E-2</v>
      </c>
      <c r="H556" s="96">
        <v>4.8565928463098601E-13</v>
      </c>
      <c r="I556" s="96">
        <v>1.22785256999543E-2</v>
      </c>
      <c r="J556" s="96">
        <v>2.1104140966710101E-2</v>
      </c>
      <c r="K556" s="96">
        <v>9.1566666666590595E-4</v>
      </c>
      <c r="L556" s="96">
        <v>0.92707376446412704</v>
      </c>
      <c r="M556" s="96">
        <v>-1.8733133163544601E-2</v>
      </c>
      <c r="N556" s="96">
        <v>2.0564466496876401E-2</v>
      </c>
      <c r="O556" t="s">
        <v>2082</v>
      </c>
      <c r="P556" s="96">
        <v>-2.5253333333337099E-3</v>
      </c>
      <c r="Q556" s="96">
        <v>9.2311110632980402E-4</v>
      </c>
      <c r="R556" s="96">
        <v>-4.01656857330059E-3</v>
      </c>
      <c r="S556" s="96">
        <v>-1.0340980933668199E-3</v>
      </c>
      <c r="T556" s="96">
        <v>1.11213333333331E-2</v>
      </c>
      <c r="U556" s="96">
        <v>3.6238250013463801E-30</v>
      </c>
      <c r="V556" s="96">
        <v>9.2729891136953992E-3</v>
      </c>
      <c r="W556" s="96">
        <v>1.2969677552970901E-2</v>
      </c>
      <c r="X556" s="96">
        <v>2.0066666666651299E-4</v>
      </c>
      <c r="Y556" s="96">
        <v>0.94525360719635199</v>
      </c>
      <c r="Z556" s="96">
        <v>-5.5327755662311698E-3</v>
      </c>
      <c r="AA556" s="96">
        <v>5.9341088995641996E-3</v>
      </c>
    </row>
    <row r="557" spans="1:27" x14ac:dyDescent="0.25">
      <c r="A557" t="str">
        <f t="shared" si="13"/>
        <v>Feb</v>
      </c>
      <c r="B557" t="s">
        <v>1075</v>
      </c>
      <c r="C557" s="96">
        <v>5.85666666663715E-4</v>
      </c>
      <c r="D557" s="96">
        <v>0.79709440810348098</v>
      </c>
      <c r="E557" s="96">
        <v>-3.8877167205158001E-3</v>
      </c>
      <c r="F557" s="96">
        <v>5.0590500538432301E-3</v>
      </c>
      <c r="G557" s="96">
        <v>9.5063333333329798E-3</v>
      </c>
      <c r="H557" s="96">
        <v>2.7600571568326899E-5</v>
      </c>
      <c r="I557" s="96">
        <v>5.0935256999550703E-3</v>
      </c>
      <c r="J557" s="96">
        <v>1.3919140966710901E-2</v>
      </c>
      <c r="K557" s="96">
        <v>-5.9633333333431002E-4</v>
      </c>
      <c r="L557" s="96">
        <v>0.95246806289158303</v>
      </c>
      <c r="M557" s="96">
        <v>-2.0245133163544999E-2</v>
      </c>
      <c r="N557" s="96">
        <v>1.9052466496876402E-2</v>
      </c>
      <c r="O557" t="s">
        <v>2083</v>
      </c>
      <c r="P557" s="96">
        <v>-3.0393333333337499E-3</v>
      </c>
      <c r="Q557" s="96">
        <v>6.8270539541144396E-5</v>
      </c>
      <c r="R557" s="96">
        <v>-4.5305685733006296E-3</v>
      </c>
      <c r="S557" s="96">
        <v>-1.54809809336686E-3</v>
      </c>
      <c r="T557" s="96">
        <v>7.5513333333332398E-3</v>
      </c>
      <c r="U557" s="96">
        <v>3.0786854800125298E-15</v>
      </c>
      <c r="V557" s="96">
        <v>5.70298911369549E-3</v>
      </c>
      <c r="W557" s="96">
        <v>9.3996775529709801E-3</v>
      </c>
      <c r="X557" s="96">
        <v>1.2866666666649701E-4</v>
      </c>
      <c r="Y557" s="96">
        <v>0.96488056316595705</v>
      </c>
      <c r="Z557" s="96">
        <v>-5.6047755662311897E-3</v>
      </c>
      <c r="AA557" s="96">
        <v>5.8621088995641901E-3</v>
      </c>
    </row>
    <row r="558" spans="1:27" x14ac:dyDescent="0.25">
      <c r="A558" t="str">
        <f t="shared" si="13"/>
        <v>Feb</v>
      </c>
      <c r="B558" t="s">
        <v>1076</v>
      </c>
      <c r="C558" s="96">
        <v>-6.2073333333364702E-3</v>
      </c>
      <c r="D558" s="96">
        <v>6.63421683047743E-3</v>
      </c>
      <c r="E558" s="96">
        <v>-1.0680716720516001E-2</v>
      </c>
      <c r="F558" s="96">
        <v>-1.7339499461569801E-3</v>
      </c>
      <c r="G558" s="96">
        <v>6.2406666666665698E-3</v>
      </c>
      <c r="H558" s="96">
        <v>5.6684244713731697E-3</v>
      </c>
      <c r="I558" s="96">
        <v>1.82785903328868E-3</v>
      </c>
      <c r="J558" s="96">
        <v>1.0653474300044499E-2</v>
      </c>
      <c r="K558" s="96">
        <v>-1.5233333333432501E-4</v>
      </c>
      <c r="L558" s="96">
        <v>0.98785122495342004</v>
      </c>
      <c r="M558" s="96">
        <v>-1.9801133163544898E-2</v>
      </c>
      <c r="N558" s="96">
        <v>1.94964664968762E-2</v>
      </c>
      <c r="O558" t="s">
        <v>2084</v>
      </c>
      <c r="P558" s="96">
        <v>-1.87733333333377E-3</v>
      </c>
      <c r="Q558" s="96">
        <v>1.3663522716858501E-2</v>
      </c>
      <c r="R558" s="96">
        <v>-3.3685685733006602E-3</v>
      </c>
      <c r="S558" s="96">
        <v>-3.8609809336688901E-4</v>
      </c>
      <c r="T558" s="96">
        <v>6.4506666666666098E-3</v>
      </c>
      <c r="U558" s="96">
        <v>1.3175279648133001E-11</v>
      </c>
      <c r="V558" s="96">
        <v>4.6023224470288599E-3</v>
      </c>
      <c r="W558" s="96">
        <v>8.2990108863043605E-3</v>
      </c>
      <c r="X558" s="96">
        <v>4.3266666666649703E-4</v>
      </c>
      <c r="Y558" s="96">
        <v>0.88229673713744305</v>
      </c>
      <c r="Z558" s="96">
        <v>-5.3007755662311902E-3</v>
      </c>
      <c r="AA558" s="96">
        <v>6.1661088995641896E-3</v>
      </c>
    </row>
    <row r="559" spans="1:27" x14ac:dyDescent="0.25">
      <c r="A559" t="str">
        <f t="shared" si="13"/>
        <v>Feb</v>
      </c>
      <c r="B559" t="s">
        <v>1077</v>
      </c>
      <c r="C559" s="96">
        <v>-2.4680000000030801E-3</v>
      </c>
      <c r="D559" s="96">
        <v>0.278882121302793</v>
      </c>
      <c r="E559" s="96">
        <v>-6.9413833871825601E-3</v>
      </c>
      <c r="F559" s="96">
        <v>2.0053833871764102E-3</v>
      </c>
      <c r="G559" s="96">
        <v>7.3026666666667003E-3</v>
      </c>
      <c r="H559" s="96">
        <v>1.2272795366966699E-3</v>
      </c>
      <c r="I559" s="96">
        <v>2.8898590332887999E-3</v>
      </c>
      <c r="J559" s="96">
        <v>1.17154743000446E-2</v>
      </c>
      <c r="K559" s="96">
        <v>-8.0333333334249395E-5</v>
      </c>
      <c r="L559" s="96">
        <v>0.99359313626601797</v>
      </c>
      <c r="M559" s="96">
        <v>-1.9729133163544799E-2</v>
      </c>
      <c r="N559" s="96">
        <v>1.95684664968763E-2</v>
      </c>
      <c r="O559" t="s">
        <v>2085</v>
      </c>
      <c r="P559" s="96">
        <v>-2.2280000000004601E-3</v>
      </c>
      <c r="Q559" s="96">
        <v>3.4474872141492499E-3</v>
      </c>
      <c r="R559" s="96">
        <v>-3.7192352399673498E-3</v>
      </c>
      <c r="S559" s="96">
        <v>-7.3676476003357904E-4</v>
      </c>
      <c r="T559" s="96">
        <v>6.3426666666666102E-3</v>
      </c>
      <c r="U559" s="96">
        <v>2.8144583110260499E-11</v>
      </c>
      <c r="V559" s="96">
        <v>4.4943224470288604E-3</v>
      </c>
      <c r="W559" s="96">
        <v>8.1910108863043601E-3</v>
      </c>
      <c r="X559" s="96">
        <v>3.4466666666647803E-4</v>
      </c>
      <c r="Y559" s="96">
        <v>0.90611121874074296</v>
      </c>
      <c r="Z559" s="96">
        <v>-5.3887755662312097E-3</v>
      </c>
      <c r="AA559" s="96">
        <v>6.0781088995641702E-3</v>
      </c>
    </row>
    <row r="560" spans="1:27" x14ac:dyDescent="0.25">
      <c r="A560" t="str">
        <f t="shared" si="13"/>
        <v>Feb</v>
      </c>
      <c r="B560" t="s">
        <v>1078</v>
      </c>
      <c r="C560" s="96">
        <v>1.9553333333302701E-3</v>
      </c>
      <c r="D560" s="96">
        <v>0.390838986640485</v>
      </c>
      <c r="E560" s="96">
        <v>-2.5180500538492202E-3</v>
      </c>
      <c r="F560" s="96">
        <v>6.42871672050977E-3</v>
      </c>
      <c r="G560" s="96">
        <v>8.2323333333334196E-3</v>
      </c>
      <c r="H560" s="96">
        <v>2.7399890775674202E-4</v>
      </c>
      <c r="I560" s="96">
        <v>3.81952569995554E-3</v>
      </c>
      <c r="J560" s="96">
        <v>1.26451409667113E-2</v>
      </c>
      <c r="K560" s="96">
        <v>4.1799999999925599E-4</v>
      </c>
      <c r="L560" s="96">
        <v>0.96667241020466999</v>
      </c>
      <c r="M560" s="96">
        <v>-1.9230799830211202E-2</v>
      </c>
      <c r="N560" s="96">
        <v>2.0066799830209699E-2</v>
      </c>
      <c r="O560" t="s">
        <v>2086</v>
      </c>
      <c r="P560" s="96">
        <v>-4.9466666666712303E-4</v>
      </c>
      <c r="Q560" s="96">
        <v>0.51522251107571404</v>
      </c>
      <c r="R560" s="96">
        <v>-1.98590190663401E-3</v>
      </c>
      <c r="S560" s="96">
        <v>9.9656857329976007E-4</v>
      </c>
      <c r="T560" s="96">
        <v>7.0673333333332701E-3</v>
      </c>
      <c r="U560" s="96">
        <v>1.3983173293342499E-13</v>
      </c>
      <c r="V560" s="96">
        <v>5.2189891136955298E-3</v>
      </c>
      <c r="W560" s="96">
        <v>8.91567755297102E-3</v>
      </c>
      <c r="X560" s="96">
        <v>6.6799999999982401E-4</v>
      </c>
      <c r="Y560" s="96">
        <v>0.81918960715135503</v>
      </c>
      <c r="Z560" s="96">
        <v>-5.0654422328978597E-3</v>
      </c>
      <c r="AA560" s="96">
        <v>6.4014422328975097E-3</v>
      </c>
    </row>
    <row r="561" spans="1:27" x14ac:dyDescent="0.25">
      <c r="A561" t="str">
        <f t="shared" si="13"/>
        <v>Feb</v>
      </c>
      <c r="B561" t="s">
        <v>1079</v>
      </c>
      <c r="C561" s="96">
        <v>8.8733333333074497E-4</v>
      </c>
      <c r="D561" s="96">
        <v>0.69688826321664599</v>
      </c>
      <c r="E561" s="96">
        <v>-3.58605005384875E-3</v>
      </c>
      <c r="F561" s="96">
        <v>5.3607167205102398E-3</v>
      </c>
      <c r="G561" s="96">
        <v>1.10279999999995E-2</v>
      </c>
      <c r="H561" s="96">
        <v>1.2436767116936001E-6</v>
      </c>
      <c r="I561" s="96">
        <v>6.61519236662162E-3</v>
      </c>
      <c r="J561" s="96">
        <v>1.54408076333774E-2</v>
      </c>
      <c r="K561" s="96">
        <v>-1.70000000000823E-4</v>
      </c>
      <c r="L561" s="96">
        <v>0.986442415030095</v>
      </c>
      <c r="M561" s="96">
        <v>-1.9818799830211401E-2</v>
      </c>
      <c r="N561" s="96">
        <v>1.9478799830209701E-2</v>
      </c>
      <c r="O561" t="s">
        <v>2087</v>
      </c>
      <c r="P561" s="96">
        <v>-2.36266666666704E-3</v>
      </c>
      <c r="Q561" s="96">
        <v>1.93088049823337E-3</v>
      </c>
      <c r="R561" s="96">
        <v>-3.8539019066339201E-3</v>
      </c>
      <c r="S561" s="96">
        <v>-8.7143142670015696E-4</v>
      </c>
      <c r="T561" s="96">
        <v>9.9879999999998303E-3</v>
      </c>
      <c r="U561" s="96">
        <v>6.1114009236663597E-25</v>
      </c>
      <c r="V561" s="96">
        <v>8.1396557803620796E-3</v>
      </c>
      <c r="W561" s="96">
        <v>1.18363442196376E-2</v>
      </c>
      <c r="X561" s="96">
        <v>8.7999999999984304E-4</v>
      </c>
      <c r="Y561" s="96">
        <v>0.76331536096821695</v>
      </c>
      <c r="Z561" s="96">
        <v>-4.8534422328978498E-3</v>
      </c>
      <c r="AA561" s="96">
        <v>6.61344223289753E-3</v>
      </c>
    </row>
    <row r="562" spans="1:27" x14ac:dyDescent="0.25">
      <c r="A562" t="str">
        <f t="shared" si="13"/>
        <v>Feb</v>
      </c>
      <c r="B562" t="s">
        <v>1080</v>
      </c>
      <c r="C562" s="96">
        <v>-1.0831666666669799E-2</v>
      </c>
      <c r="D562" s="96">
        <v>2.59361118168603E-6</v>
      </c>
      <c r="E562" s="96">
        <v>-1.5305050053849301E-2</v>
      </c>
      <c r="F562" s="96">
        <v>-6.3582832794903503E-3</v>
      </c>
      <c r="G562" s="96">
        <v>5.4539999999990898E-3</v>
      </c>
      <c r="H562" s="96">
        <v>1.5524860993069101E-2</v>
      </c>
      <c r="I562" s="96">
        <v>1.04119236662121E-3</v>
      </c>
      <c r="J562" s="96">
        <v>9.8668076333769707E-3</v>
      </c>
      <c r="K562" s="96">
        <v>-5.6180000000009798E-3</v>
      </c>
      <c r="L562" s="96">
        <v>0.57448113784811405</v>
      </c>
      <c r="M562" s="96">
        <v>-2.52667998302115E-2</v>
      </c>
      <c r="N562" s="96">
        <v>1.40307998302095E-2</v>
      </c>
      <c r="O562" t="s">
        <v>2088</v>
      </c>
      <c r="P562" s="96">
        <v>-3.0566666666670701E-3</v>
      </c>
      <c r="Q562" s="96">
        <v>6.2081117247371402E-5</v>
      </c>
      <c r="R562" s="96">
        <v>-4.5479019066339502E-3</v>
      </c>
      <c r="S562" s="96">
        <v>-1.5654314267001901E-3</v>
      </c>
      <c r="T562" s="96">
        <v>1.17439999999998E-2</v>
      </c>
      <c r="U562" s="96">
        <v>3.2486383065709403E-33</v>
      </c>
      <c r="V562" s="96">
        <v>9.8956557803620906E-3</v>
      </c>
      <c r="W562" s="96">
        <v>1.3592344219637601E-2</v>
      </c>
      <c r="X562" s="96">
        <v>8.7199999999985195E-4</v>
      </c>
      <c r="Y562" s="96">
        <v>0.76540354227978802</v>
      </c>
      <c r="Z562" s="96">
        <v>-4.8614422328978396E-3</v>
      </c>
      <c r="AA562" s="96">
        <v>6.6054422328975402E-3</v>
      </c>
    </row>
    <row r="563" spans="1:27" x14ac:dyDescent="0.25">
      <c r="A563" t="str">
        <f t="shared" si="13"/>
        <v>Feb</v>
      </c>
      <c r="B563" t="s">
        <v>1081</v>
      </c>
      <c r="C563" s="96">
        <v>-7.2000000003279998E-5</v>
      </c>
      <c r="D563" s="96">
        <v>0.97478364906762605</v>
      </c>
      <c r="E563" s="96">
        <v>-4.5453833871827503E-3</v>
      </c>
      <c r="F563" s="96">
        <v>4.4013833871761896E-3</v>
      </c>
      <c r="G563" s="96">
        <v>1.42106666666659E-2</v>
      </c>
      <c r="H563" s="96">
        <v>5.6641990272268801E-10</v>
      </c>
      <c r="I563" s="96">
        <v>9.7978590332880103E-3</v>
      </c>
      <c r="J563" s="96">
        <v>1.86234743000438E-2</v>
      </c>
      <c r="K563" s="96">
        <v>2.5759999999990899E-3</v>
      </c>
      <c r="L563" s="96">
        <v>0.79680774119209796</v>
      </c>
      <c r="M563" s="96">
        <v>-1.7072799830211399E-2</v>
      </c>
      <c r="N563" s="96">
        <v>2.2224799830209498E-2</v>
      </c>
      <c r="O563" t="s">
        <v>2089</v>
      </c>
      <c r="P563" s="96">
        <v>-4.6720000000003798E-3</v>
      </c>
      <c r="Q563" s="96">
        <v>1.14513523970542E-9</v>
      </c>
      <c r="R563" s="96">
        <v>-6.16323523996726E-3</v>
      </c>
      <c r="S563" s="96">
        <v>-3.1807647600334901E-3</v>
      </c>
      <c r="T563" s="96">
        <v>1.0830666666666501E-2</v>
      </c>
      <c r="U563" s="96">
        <v>8.7088993690314295E-29</v>
      </c>
      <c r="V563" s="96">
        <v>8.9823224470287708E-3</v>
      </c>
      <c r="W563" s="96">
        <v>1.26790108863043E-2</v>
      </c>
      <c r="X563" s="96">
        <v>2.75999999999854E-4</v>
      </c>
      <c r="Y563" s="96">
        <v>0.92475376512460095</v>
      </c>
      <c r="Z563" s="96">
        <v>-5.4574422328978302E-3</v>
      </c>
      <c r="AA563" s="96">
        <v>6.0094422328975401E-3</v>
      </c>
    </row>
    <row r="564" spans="1:27" x14ac:dyDescent="0.25">
      <c r="A564" t="str">
        <f t="shared" si="13"/>
        <v>Feb</v>
      </c>
      <c r="B564" t="s">
        <v>1082</v>
      </c>
      <c r="C564" s="96">
        <v>-4.78300000000323E-3</v>
      </c>
      <c r="D564" s="96">
        <v>3.6169207125542398E-2</v>
      </c>
      <c r="E564" s="96">
        <v>-9.2563833871827303E-3</v>
      </c>
      <c r="F564" s="96">
        <v>-3.0961661282372598E-4</v>
      </c>
      <c r="G564" s="96">
        <v>1.4488333333333299E-2</v>
      </c>
      <c r="H564" s="96">
        <v>2.68703859240466E-10</v>
      </c>
      <c r="I564" s="96">
        <v>1.0075525699955399E-2</v>
      </c>
      <c r="J564" s="96">
        <v>1.8901140966711201E-2</v>
      </c>
      <c r="K564" s="96">
        <v>-3.5700000000072702E-4</v>
      </c>
      <c r="L564" s="96">
        <v>0.97153375813932097</v>
      </c>
      <c r="M564" s="96">
        <v>-2.00057998302113E-2</v>
      </c>
      <c r="N564" s="96">
        <v>1.9291799830209899E-2</v>
      </c>
      <c r="O564" t="s">
        <v>2090</v>
      </c>
      <c r="P564" s="96">
        <v>-5.2180000000003899E-3</v>
      </c>
      <c r="Q564" s="96">
        <v>1.1742846031158699E-11</v>
      </c>
      <c r="R564" s="96">
        <v>-6.70923523996727E-3</v>
      </c>
      <c r="S564" s="96">
        <v>-3.7267647600335001E-3</v>
      </c>
      <c r="T564" s="96">
        <v>1.22033333333333E-2</v>
      </c>
      <c r="U564" s="96">
        <v>1.54196449576418E-35</v>
      </c>
      <c r="V564" s="96">
        <v>1.0354989113695499E-2</v>
      </c>
      <c r="W564" s="96">
        <v>1.4051677552971001E-2</v>
      </c>
      <c r="X564" s="96">
        <v>-1.22000000000133E-4</v>
      </c>
      <c r="Y564" s="96">
        <v>0.96669913552822395</v>
      </c>
      <c r="Z564" s="96">
        <v>-5.8554422328978197E-3</v>
      </c>
      <c r="AA564" s="96">
        <v>5.6114422328975497E-3</v>
      </c>
    </row>
    <row r="565" spans="1:27" x14ac:dyDescent="0.25">
      <c r="A565" t="str">
        <f t="shared" si="13"/>
        <v>Feb</v>
      </c>
      <c r="B565" t="s">
        <v>1083</v>
      </c>
      <c r="C565" s="96">
        <v>-6.9233333333366598E-3</v>
      </c>
      <c r="D565" s="96">
        <v>2.4864916724970502E-3</v>
      </c>
      <c r="E565" s="96">
        <v>-1.1396716720516099E-2</v>
      </c>
      <c r="F565" s="96">
        <v>-2.4499499461571698E-3</v>
      </c>
      <c r="G565" s="96">
        <v>1.97510000000003E-2</v>
      </c>
      <c r="H565" s="96">
        <v>2.5079329787313501E-17</v>
      </c>
      <c r="I565" s="96">
        <v>1.53381923666224E-2</v>
      </c>
      <c r="J565" s="96">
        <v>2.4163807633378099E-2</v>
      </c>
      <c r="K565" s="96">
        <v>4.1466666666586298E-4</v>
      </c>
      <c r="L565" s="96">
        <v>0.96693802718741095</v>
      </c>
      <c r="M565" s="96">
        <v>-1.9234133163544598E-2</v>
      </c>
      <c r="N565" s="96">
        <v>2.0063466496876299E-2</v>
      </c>
      <c r="O565" t="s">
        <v>2091</v>
      </c>
      <c r="P565" s="96">
        <v>-4.3333333333337399E-3</v>
      </c>
      <c r="Q565" s="96">
        <v>1.5680482743895099E-8</v>
      </c>
      <c r="R565" s="96">
        <v>-5.8245685733006201E-3</v>
      </c>
      <c r="S565" s="96">
        <v>-2.8420980933668502E-3</v>
      </c>
      <c r="T565" s="96">
        <v>1.3046E-2</v>
      </c>
      <c r="U565" s="96">
        <v>5.8459805590505801E-40</v>
      </c>
      <c r="V565" s="96">
        <v>1.1197655780362199E-2</v>
      </c>
      <c r="W565" s="96">
        <v>1.4894344219637701E-2</v>
      </c>
      <c r="X565" s="96">
        <v>-6.5333333333479897E-5</v>
      </c>
      <c r="Y565" s="96">
        <v>0.98216304962102396</v>
      </c>
      <c r="Z565" s="96">
        <v>-5.7987755662311704E-3</v>
      </c>
      <c r="AA565" s="96">
        <v>5.6681088995642103E-3</v>
      </c>
    </row>
    <row r="566" spans="1:27" x14ac:dyDescent="0.25">
      <c r="A566" t="str">
        <f t="shared" si="13"/>
        <v>Feb</v>
      </c>
      <c r="B566" t="s">
        <v>1084</v>
      </c>
      <c r="C566" s="96">
        <v>-4.3016666666702303E-3</v>
      </c>
      <c r="D566" s="96">
        <v>5.9428257098700803E-2</v>
      </c>
      <c r="E566" s="96">
        <v>-8.7750500538497193E-3</v>
      </c>
      <c r="F566" s="96">
        <v>1.7171672050926001E-4</v>
      </c>
      <c r="G566" s="96">
        <v>1.47516666666663E-2</v>
      </c>
      <c r="H566" s="96">
        <v>1.31071389262851E-10</v>
      </c>
      <c r="I566" s="96">
        <v>1.03388590332884E-2</v>
      </c>
      <c r="J566" s="96">
        <v>1.9164474300044199E-2</v>
      </c>
      <c r="K566" s="96">
        <v>-9.8200000000097602E-4</v>
      </c>
      <c r="L566" s="96">
        <v>0.92180721915020503</v>
      </c>
      <c r="M566" s="96">
        <v>-2.0630799830211499E-2</v>
      </c>
      <c r="N566" s="96">
        <v>1.86667998302096E-2</v>
      </c>
      <c r="O566" t="s">
        <v>2092</v>
      </c>
      <c r="P566" s="96">
        <v>-3.9766666666671098E-3</v>
      </c>
      <c r="Q566" s="96">
        <v>2.0438303568550401E-7</v>
      </c>
      <c r="R566" s="96">
        <v>-5.4679019066340004E-3</v>
      </c>
      <c r="S566" s="96">
        <v>-2.48543142670023E-3</v>
      </c>
      <c r="T566" s="96">
        <v>1.21166666666666E-2</v>
      </c>
      <c r="U566" s="96">
        <v>4.2783586416682899E-35</v>
      </c>
      <c r="V566" s="96">
        <v>1.0268322447028799E-2</v>
      </c>
      <c r="W566" s="96">
        <v>1.3965010886304301E-2</v>
      </c>
      <c r="X566" s="96">
        <v>7.9999999998460107E-6</v>
      </c>
      <c r="Y566" s="96">
        <v>0.99781570411195997</v>
      </c>
      <c r="Z566" s="96">
        <v>-5.7254422328978398E-3</v>
      </c>
      <c r="AA566" s="96">
        <v>5.7414422328975296E-3</v>
      </c>
    </row>
    <row r="567" spans="1:27" x14ac:dyDescent="0.25">
      <c r="A567" t="str">
        <f t="shared" si="13"/>
        <v>Feb</v>
      </c>
      <c r="B567" t="s">
        <v>1085</v>
      </c>
      <c r="C567" s="96">
        <v>-5.3486666666704603E-3</v>
      </c>
      <c r="D567" s="96">
        <v>1.9208854820936198E-2</v>
      </c>
      <c r="E567" s="96">
        <v>-9.8220500538499598E-3</v>
      </c>
      <c r="F567" s="96">
        <v>-8.7528327949096599E-4</v>
      </c>
      <c r="G567" s="96">
        <v>2.00906666666671E-2</v>
      </c>
      <c r="H567" s="96">
        <v>7.7927385530172297E-18</v>
      </c>
      <c r="I567" s="96">
        <v>1.56778590332892E-2</v>
      </c>
      <c r="J567" s="96">
        <v>2.4503474300045E-2</v>
      </c>
      <c r="K567" s="96">
        <v>7.1533333333251997E-4</v>
      </c>
      <c r="L567" s="96">
        <v>0.94299778824399305</v>
      </c>
      <c r="M567" s="96">
        <v>-1.8933466496878101E-2</v>
      </c>
      <c r="N567" s="96">
        <v>2.0364133163543099E-2</v>
      </c>
      <c r="O567" t="s">
        <v>2093</v>
      </c>
      <c r="P567" s="96">
        <v>-4.7786666666671E-3</v>
      </c>
      <c r="Q567" s="96">
        <v>4.8460399727819104E-10</v>
      </c>
      <c r="R567" s="96">
        <v>-6.2699019066339802E-3</v>
      </c>
      <c r="S567" s="96">
        <v>-3.2874314267002198E-3</v>
      </c>
      <c r="T567" s="96">
        <v>1.5730666666666601E-2</v>
      </c>
      <c r="U567" s="96">
        <v>0</v>
      </c>
      <c r="V567" s="96">
        <v>1.38823224470288E-2</v>
      </c>
      <c r="W567" s="96">
        <v>1.75790108863043E-2</v>
      </c>
      <c r="X567" s="96">
        <v>4.2533333333319E-4</v>
      </c>
      <c r="Y567" s="96">
        <v>0.88427751591433701</v>
      </c>
      <c r="Z567" s="96">
        <v>-5.3081088995644999E-3</v>
      </c>
      <c r="AA567" s="96">
        <v>6.1587755662308799E-3</v>
      </c>
    </row>
    <row r="568" spans="1:27" x14ac:dyDescent="0.25">
      <c r="A568" t="str">
        <f t="shared" si="13"/>
        <v>Feb</v>
      </c>
      <c r="B568" t="s">
        <v>1086</v>
      </c>
      <c r="C568" s="96">
        <v>-6.1486666666706003E-3</v>
      </c>
      <c r="D568" s="96">
        <v>7.1622440451007303E-3</v>
      </c>
      <c r="E568" s="96">
        <v>-1.0622050053850101E-2</v>
      </c>
      <c r="F568" s="96">
        <v>-1.67528327949111E-3</v>
      </c>
      <c r="G568" s="96">
        <v>1.25359999999991E-2</v>
      </c>
      <c r="H568" s="96">
        <v>3.9624713584300701E-8</v>
      </c>
      <c r="I568" s="96">
        <v>8.1231923666211705E-3</v>
      </c>
      <c r="J568" s="96">
        <v>1.6948807633377E-2</v>
      </c>
      <c r="K568" s="96">
        <v>-1.27000000000988E-4</v>
      </c>
      <c r="L568" s="96">
        <v>0.98987147043136403</v>
      </c>
      <c r="M568" s="96">
        <v>-1.97757998302115E-2</v>
      </c>
      <c r="N568" s="96">
        <v>1.9521799830209501E-2</v>
      </c>
      <c r="O568" t="s">
        <v>2094</v>
      </c>
      <c r="P568" s="96">
        <v>-5.0386666666670799E-3</v>
      </c>
      <c r="Q568" s="96">
        <v>5.5490322094010497E-11</v>
      </c>
      <c r="R568" s="96">
        <v>-6.52990190663396E-3</v>
      </c>
      <c r="S568" s="96">
        <v>-3.5474314267001901E-3</v>
      </c>
      <c r="T568" s="96">
        <v>1.1275999999999901E-2</v>
      </c>
      <c r="U568" s="96">
        <v>6.5082293524102498E-31</v>
      </c>
      <c r="V568" s="96">
        <v>9.4276557803621205E-3</v>
      </c>
      <c r="W568" s="96">
        <v>1.3124344219637599E-2</v>
      </c>
      <c r="X568" s="96">
        <v>1.17999999999846E-4</v>
      </c>
      <c r="Y568" s="96">
        <v>0.96779036282841802</v>
      </c>
      <c r="Z568" s="96">
        <v>-5.6154422328978399E-3</v>
      </c>
      <c r="AA568" s="96">
        <v>5.8514422328975304E-3</v>
      </c>
    </row>
    <row r="569" spans="1:27" x14ac:dyDescent="0.25">
      <c r="A569" t="str">
        <f t="shared" si="13"/>
        <v>Feb</v>
      </c>
      <c r="B569" t="s">
        <v>1087</v>
      </c>
      <c r="C569" s="96">
        <v>-2.83566666667093E-3</v>
      </c>
      <c r="D569" s="96">
        <v>0.21353474052427901</v>
      </c>
      <c r="E569" s="96">
        <v>-7.3090500538504702E-3</v>
      </c>
      <c r="F569" s="96">
        <v>1.63771672050861E-3</v>
      </c>
      <c r="G569" s="96">
        <v>1.7634333333333599E-2</v>
      </c>
      <c r="H569" s="96">
        <v>2.6413121574870799E-14</v>
      </c>
      <c r="I569" s="96">
        <v>1.32215256999556E-2</v>
      </c>
      <c r="J569" s="96">
        <v>2.2047140966711499E-2</v>
      </c>
      <c r="K569" s="96">
        <v>-1.30000000001009E-4</v>
      </c>
      <c r="L569" s="96">
        <v>0.98963222718145705</v>
      </c>
      <c r="M569" s="96">
        <v>-1.9778799830211701E-2</v>
      </c>
      <c r="N569" s="96">
        <v>1.9518799830209699E-2</v>
      </c>
      <c r="O569" t="s">
        <v>2095</v>
      </c>
      <c r="P569" s="96">
        <v>-2.6606666666670799E-3</v>
      </c>
      <c r="Q569" s="96">
        <v>4.8405995637311699E-4</v>
      </c>
      <c r="R569" s="96">
        <v>-4.1519019066339601E-3</v>
      </c>
      <c r="S569" s="96">
        <v>-1.16943142670019E-3</v>
      </c>
      <c r="T569" s="96">
        <v>1.37793333333333E-2</v>
      </c>
      <c r="U569" s="96">
        <v>0</v>
      </c>
      <c r="V569" s="96">
        <v>1.1930989113695599E-2</v>
      </c>
      <c r="W569" s="96">
        <v>1.5627677552971099E-2</v>
      </c>
      <c r="X569" s="96">
        <v>1.3999999999985601E-4</v>
      </c>
      <c r="Y569" s="96">
        <v>0.96178941510042204</v>
      </c>
      <c r="Z569" s="96">
        <v>-5.59344223289783E-3</v>
      </c>
      <c r="AA569" s="96">
        <v>5.8734422328975498E-3</v>
      </c>
    </row>
    <row r="570" spans="1:27" x14ac:dyDescent="0.25">
      <c r="A570" t="str">
        <f t="shared" si="13"/>
        <v>Feb</v>
      </c>
      <c r="B570" t="s">
        <v>1088</v>
      </c>
      <c r="C570" s="96">
        <v>3.9333333333297499E-3</v>
      </c>
      <c r="D570" s="96">
        <v>8.4684631830267199E-2</v>
      </c>
      <c r="E570" s="96">
        <v>-5.4005005384979001E-4</v>
      </c>
      <c r="F570" s="96">
        <v>8.4067167205092806E-3</v>
      </c>
      <c r="G570" s="96">
        <v>1.9347666666666801E-2</v>
      </c>
      <c r="H570" s="96">
        <v>9.8668933967946901E-17</v>
      </c>
      <c r="I570" s="96">
        <v>1.4934859033288899E-2</v>
      </c>
      <c r="J570" s="96">
        <v>2.3760474300044802E-2</v>
      </c>
      <c r="K570" s="96">
        <v>-6.4800000000096898E-4</v>
      </c>
      <c r="L570" s="96">
        <v>0.94835541258864398</v>
      </c>
      <c r="M570" s="96">
        <v>-2.0296799830211699E-2</v>
      </c>
      <c r="N570" s="96">
        <v>1.9000799830209799E-2</v>
      </c>
      <c r="O570" t="s">
        <v>2096</v>
      </c>
      <c r="P570" s="96">
        <v>1.13333333332913E-4</v>
      </c>
      <c r="Q570" s="96">
        <v>0.88147159906357098</v>
      </c>
      <c r="R570" s="96">
        <v>-1.3779019066339701E-3</v>
      </c>
      <c r="S570" s="96">
        <v>1.6045685732998E-3</v>
      </c>
      <c r="T570" s="96">
        <v>1.1152666666666601E-2</v>
      </c>
      <c r="U570" s="96">
        <v>2.5627623992897801E-30</v>
      </c>
      <c r="V570" s="96">
        <v>9.3043224470288604E-3</v>
      </c>
      <c r="W570" s="96">
        <v>1.30010108863044E-2</v>
      </c>
      <c r="X570" s="96">
        <v>2.3199999999986E-4</v>
      </c>
      <c r="Y570" s="96">
        <v>0.936721926712062</v>
      </c>
      <c r="Z570" s="96">
        <v>-5.50144223289783E-3</v>
      </c>
      <c r="AA570" s="96">
        <v>5.9654422328975498E-3</v>
      </c>
    </row>
    <row r="571" spans="1:27" x14ac:dyDescent="0.25">
      <c r="A571" t="str">
        <f t="shared" si="13"/>
        <v>Feb</v>
      </c>
      <c r="B571" t="s">
        <v>1089</v>
      </c>
      <c r="C571" s="96">
        <v>-2.2870000000038901E-3</v>
      </c>
      <c r="D571" s="96">
        <v>0.31561634544094802</v>
      </c>
      <c r="E571" s="96">
        <v>-6.7603833871834502E-3</v>
      </c>
      <c r="F571" s="96">
        <v>2.1863833871756601E-3</v>
      </c>
      <c r="G571" s="96">
        <v>1.21190000000006E-2</v>
      </c>
      <c r="H571" s="96">
        <v>1.0659365233174699E-7</v>
      </c>
      <c r="I571" s="96">
        <v>7.7061923666226599E-3</v>
      </c>
      <c r="J571" s="96">
        <v>1.6531807633378501E-2</v>
      </c>
      <c r="K571" s="96">
        <v>-7.39666666667339E-4</v>
      </c>
      <c r="L571" s="96">
        <v>0.94106224053668397</v>
      </c>
      <c r="M571" s="96">
        <v>-2.0388466496878099E-2</v>
      </c>
      <c r="N571" s="96">
        <v>1.8909133163543399E-2</v>
      </c>
      <c r="O571" t="s">
        <v>2097</v>
      </c>
      <c r="P571" s="96">
        <v>-1.6620000000004099E-3</v>
      </c>
      <c r="Q571" s="96">
        <v>2.8971151639508998E-2</v>
      </c>
      <c r="R571" s="96">
        <v>-3.1532352399672899E-3</v>
      </c>
      <c r="S571" s="96">
        <v>-1.70764760033524E-4</v>
      </c>
      <c r="T571" s="96">
        <v>1.0134000000000001E-2</v>
      </c>
      <c r="U571" s="96">
        <v>1.37040061680523E-25</v>
      </c>
      <c r="V571" s="96">
        <v>8.2856557803622204E-3</v>
      </c>
      <c r="W571" s="96">
        <v>1.1982344219637699E-2</v>
      </c>
      <c r="X571" s="96">
        <v>1.5533333333320599E-4</v>
      </c>
      <c r="Y571" s="96">
        <v>0.95760819786116602</v>
      </c>
      <c r="Z571" s="96">
        <v>-5.5781088995644898E-3</v>
      </c>
      <c r="AA571" s="96">
        <v>5.8887755662308996E-3</v>
      </c>
    </row>
    <row r="572" spans="1:27" x14ac:dyDescent="0.25">
      <c r="A572" t="str">
        <f t="shared" si="13"/>
        <v>Feb</v>
      </c>
      <c r="B572" t="s">
        <v>1090</v>
      </c>
      <c r="C572" s="96">
        <v>4.7449999999970996E-3</v>
      </c>
      <c r="D572" s="96">
        <v>3.7667876780593003E-2</v>
      </c>
      <c r="E572" s="96">
        <v>2.71616612817527E-4</v>
      </c>
      <c r="F572" s="96">
        <v>9.2183833871766797E-3</v>
      </c>
      <c r="G572" s="96">
        <v>1.02583333333334E-2</v>
      </c>
      <c r="H572" s="96">
        <v>6.2597505258710004E-6</v>
      </c>
      <c r="I572" s="96">
        <v>5.8455256999554199E-3</v>
      </c>
      <c r="J572" s="96">
        <v>1.46711409667113E-2</v>
      </c>
      <c r="K572" s="96">
        <v>3.97666666665966E-4</v>
      </c>
      <c r="L572" s="96">
        <v>0.96829273041679398</v>
      </c>
      <c r="M572" s="96">
        <v>-1.92511331635449E-2</v>
      </c>
      <c r="N572" s="96">
        <v>2.0046466496876799E-2</v>
      </c>
      <c r="O572" t="s">
        <v>2098</v>
      </c>
      <c r="P572" s="96">
        <v>-1.7000000000037799E-4</v>
      </c>
      <c r="Q572" s="96">
        <v>0.82302628130454003</v>
      </c>
      <c r="R572" s="96">
        <v>-1.6612352399672601E-3</v>
      </c>
      <c r="S572" s="96">
        <v>1.32123523996651E-3</v>
      </c>
      <c r="T572" s="96">
        <v>1.0923333333333301E-2</v>
      </c>
      <c r="U572" s="96">
        <v>3.1820173985011102E-29</v>
      </c>
      <c r="V572" s="96">
        <v>9.0749891136955099E-3</v>
      </c>
      <c r="W572" s="96">
        <v>1.2771677552970999E-2</v>
      </c>
      <c r="X572" s="96">
        <v>1.3266666666653001E-4</v>
      </c>
      <c r="Y572" s="96">
        <v>0.96378950696207</v>
      </c>
      <c r="Z572" s="96">
        <v>-5.6007755662311597E-3</v>
      </c>
      <c r="AA572" s="96">
        <v>5.8661088995642201E-3</v>
      </c>
    </row>
    <row r="573" spans="1:27" x14ac:dyDescent="0.25">
      <c r="A573" t="str">
        <f t="shared" si="13"/>
        <v>Feb</v>
      </c>
      <c r="B573" t="s">
        <v>1091</v>
      </c>
      <c r="C573" s="96">
        <v>-2.3793333333365502E-3</v>
      </c>
      <c r="D573" s="96">
        <v>0.29649625977383998</v>
      </c>
      <c r="E573" s="96">
        <v>-6.8527167205161103E-3</v>
      </c>
      <c r="F573" s="96">
        <v>2.09405005384301E-3</v>
      </c>
      <c r="G573" s="96">
        <v>1.45143333333337E-2</v>
      </c>
      <c r="H573" s="96">
        <v>2.5043289878248002E-10</v>
      </c>
      <c r="I573" s="96">
        <v>1.0101525699955699E-2</v>
      </c>
      <c r="J573" s="96">
        <v>1.8927140966711602E-2</v>
      </c>
      <c r="K573" s="96">
        <v>-3.0333333334010899E-5</v>
      </c>
      <c r="L573" s="96">
        <v>0.99758078842571096</v>
      </c>
      <c r="M573" s="96">
        <v>-1.9679133163544801E-2</v>
      </c>
      <c r="N573" s="96">
        <v>1.9618466496876801E-2</v>
      </c>
      <c r="O573" t="s">
        <v>2099</v>
      </c>
      <c r="P573" s="96">
        <v>-3.86933333333371E-3</v>
      </c>
      <c r="Q573" s="96">
        <v>4.2602322330883599E-7</v>
      </c>
      <c r="R573" s="96">
        <v>-5.3605685733006002E-3</v>
      </c>
      <c r="S573" s="96">
        <v>-2.3780980933668298E-3</v>
      </c>
      <c r="T573" s="96">
        <v>1.21993333333333E-2</v>
      </c>
      <c r="U573" s="96">
        <v>1.6165094841547901E-35</v>
      </c>
      <c r="V573" s="96">
        <v>1.0350989113695501E-2</v>
      </c>
      <c r="W573" s="96">
        <v>1.4047677552971E-2</v>
      </c>
      <c r="X573" s="96">
        <v>1.2466666666653901E-4</v>
      </c>
      <c r="Y573" s="96">
        <v>0.96597168523414201</v>
      </c>
      <c r="Z573" s="96">
        <v>-5.6087755662311504E-3</v>
      </c>
      <c r="AA573" s="96">
        <v>5.8581088995642303E-3</v>
      </c>
    </row>
    <row r="574" spans="1:27" x14ac:dyDescent="0.25">
      <c r="A574" t="str">
        <f t="shared" si="13"/>
        <v>Feb</v>
      </c>
      <c r="B574" t="s">
        <v>1092</v>
      </c>
      <c r="C574" s="96">
        <v>-5.7660000000038601E-3</v>
      </c>
      <c r="D574" s="96">
        <v>1.16364287686765E-2</v>
      </c>
      <c r="E574" s="96">
        <v>-1.0239383387183399E-2</v>
      </c>
      <c r="F574" s="96">
        <v>-1.2926166128242799E-3</v>
      </c>
      <c r="G574" s="96">
        <v>1.8062000000000199E-2</v>
      </c>
      <c r="H574" s="96">
        <v>6.7808097140358998E-15</v>
      </c>
      <c r="I574" s="96">
        <v>1.3649192366622201E-2</v>
      </c>
      <c r="J574" s="96">
        <v>2.2474807633378099E-2</v>
      </c>
      <c r="K574" s="96">
        <v>-1.4666666666748499E-4</v>
      </c>
      <c r="L574" s="96">
        <v>0.98830311564322304</v>
      </c>
      <c r="M574" s="96">
        <v>-1.9795466496878401E-2</v>
      </c>
      <c r="N574" s="96">
        <v>1.9502133163543399E-2</v>
      </c>
      <c r="O574" t="s">
        <v>2100</v>
      </c>
      <c r="P574" s="96">
        <v>-3.2560000000003801E-3</v>
      </c>
      <c r="Q574" s="96">
        <v>2.01205583546355E-5</v>
      </c>
      <c r="R574" s="96">
        <v>-4.7472352399672698E-3</v>
      </c>
      <c r="S574" s="96">
        <v>-1.7647647600334999E-3</v>
      </c>
      <c r="T574" s="96">
        <v>1.3631999999999899E-2</v>
      </c>
      <c r="U574" s="96">
        <v>0</v>
      </c>
      <c r="V574" s="96">
        <v>1.1783655780362201E-2</v>
      </c>
      <c r="W574" s="96">
        <v>1.54803442196377E-2</v>
      </c>
      <c r="X574" s="96">
        <v>-6.6666666666801694E-5</v>
      </c>
      <c r="Y574" s="96">
        <v>0.98179909284226696</v>
      </c>
      <c r="Z574" s="96">
        <v>-5.8001088995644897E-3</v>
      </c>
      <c r="AA574" s="96">
        <v>5.6667755662308901E-3</v>
      </c>
    </row>
    <row r="575" spans="1:27" x14ac:dyDescent="0.25">
      <c r="A575" t="str">
        <f t="shared" si="13"/>
        <v>Feb</v>
      </c>
      <c r="B575" t="s">
        <v>1093</v>
      </c>
      <c r="C575" s="96">
        <v>-1.6600000000362099E-4</v>
      </c>
      <c r="D575" s="96">
        <v>0.94190418046969304</v>
      </c>
      <c r="E575" s="96">
        <v>-4.6393833871832303E-3</v>
      </c>
      <c r="F575" s="96">
        <v>4.3073833871759898E-3</v>
      </c>
      <c r="G575" s="96">
        <v>1.7824333333334299E-2</v>
      </c>
      <c r="H575" s="96">
        <v>1.4479542563955101E-14</v>
      </c>
      <c r="I575" s="96">
        <v>1.34115256999563E-2</v>
      </c>
      <c r="J575" s="96">
        <v>2.2237140966712299E-2</v>
      </c>
      <c r="K575" s="96">
        <v>5.1333333333267899E-4</v>
      </c>
      <c r="L575" s="96">
        <v>0.95907744971044395</v>
      </c>
      <c r="M575" s="96">
        <v>-1.91354664968784E-2</v>
      </c>
      <c r="N575" s="96">
        <v>2.0162133163543799E-2</v>
      </c>
      <c r="O575" t="s">
        <v>2101</v>
      </c>
      <c r="P575" s="96">
        <v>-1.3760000000003899E-3</v>
      </c>
      <c r="Q575" s="96">
        <v>7.0486011752838404E-2</v>
      </c>
      <c r="R575" s="96">
        <v>-2.8672352399672701E-3</v>
      </c>
      <c r="S575" s="96">
        <v>1.1523523996649601E-4</v>
      </c>
      <c r="T575" s="96">
        <v>1.2099333333333301E-2</v>
      </c>
      <c r="U575" s="96">
        <v>5.2438873003590499E-35</v>
      </c>
      <c r="V575" s="96">
        <v>1.0250989113695499E-2</v>
      </c>
      <c r="W575" s="96">
        <v>1.3947677552970999E-2</v>
      </c>
      <c r="X575" s="96">
        <v>1.5333333333320001E-4</v>
      </c>
      <c r="Y575" s="96">
        <v>0.95815351024693196</v>
      </c>
      <c r="Z575" s="96">
        <v>-5.58010889956449E-3</v>
      </c>
      <c r="AA575" s="96">
        <v>5.8867755662308898E-3</v>
      </c>
    </row>
    <row r="576" spans="1:27" x14ac:dyDescent="0.25">
      <c r="A576" t="str">
        <f t="shared" si="13"/>
        <v>Feb</v>
      </c>
      <c r="B576" t="s">
        <v>1094</v>
      </c>
      <c r="C576" s="96">
        <v>-2.6730000000032899E-3</v>
      </c>
      <c r="D576" s="96">
        <v>0.240934688712549</v>
      </c>
      <c r="E576" s="96">
        <v>-7.1463833871829004E-3</v>
      </c>
      <c r="F576" s="96">
        <v>1.8003833871763201E-3</v>
      </c>
      <c r="G576" s="96">
        <v>9.1516666666658902E-3</v>
      </c>
      <c r="H576" s="96">
        <v>5.3760992515339603E-5</v>
      </c>
      <c r="I576" s="96">
        <v>4.7388590332879E-3</v>
      </c>
      <c r="J576" s="96">
        <v>1.3564474300043899E-2</v>
      </c>
      <c r="K576" s="96">
        <v>4.5866666666604403E-4</v>
      </c>
      <c r="L576" s="96">
        <v>0.96343219059783902</v>
      </c>
      <c r="M576" s="96">
        <v>-1.9190133163544999E-2</v>
      </c>
      <c r="N576" s="96">
        <v>2.0107466496877099E-2</v>
      </c>
      <c r="O576" t="s">
        <v>2102</v>
      </c>
      <c r="P576" s="96">
        <v>-3.0780000000003699E-3</v>
      </c>
      <c r="Q576" s="96">
        <v>5.5192569947467303E-5</v>
      </c>
      <c r="R576" s="96">
        <v>-4.5692352399672601E-3</v>
      </c>
      <c r="S576" s="96">
        <v>-1.58676476003349E-3</v>
      </c>
      <c r="T576" s="96">
        <v>5.2366666666665397E-3</v>
      </c>
      <c r="U576" s="96">
        <v>3.4864292391727103E-8</v>
      </c>
      <c r="V576" s="96">
        <v>3.3883224470287899E-3</v>
      </c>
      <c r="W576" s="96">
        <v>7.0850108863042896E-3</v>
      </c>
      <c r="X576" s="96">
        <v>3.1866666666654798E-4</v>
      </c>
      <c r="Y576" s="96">
        <v>0.913164517304351</v>
      </c>
      <c r="Z576" s="96">
        <v>-5.4147755662311402E-3</v>
      </c>
      <c r="AA576" s="96">
        <v>6.0521088995642404E-3</v>
      </c>
    </row>
    <row r="577" spans="1:27" x14ac:dyDescent="0.25">
      <c r="A577" t="str">
        <f t="shared" si="13"/>
        <v>Feb</v>
      </c>
      <c r="B577" t="s">
        <v>1095</v>
      </c>
      <c r="C577" s="96">
        <v>-4.9733333333367097E-3</v>
      </c>
      <c r="D577" s="96">
        <v>2.94071131144347E-2</v>
      </c>
      <c r="E577" s="96">
        <v>-9.4467167205163002E-3</v>
      </c>
      <c r="F577" s="96">
        <v>-4.9994994615711204E-4</v>
      </c>
      <c r="G577" s="96">
        <v>6.3050000000005203E-3</v>
      </c>
      <c r="H577" s="96">
        <v>5.1954258769294596E-3</v>
      </c>
      <c r="I577" s="96">
        <v>1.8921923666225301E-3</v>
      </c>
      <c r="J577" s="96">
        <v>1.07178076333785E-2</v>
      </c>
      <c r="K577" s="96">
        <v>7.6999999999935399E-4</v>
      </c>
      <c r="L577" s="96">
        <v>0.93864992472912501</v>
      </c>
      <c r="M577" s="96">
        <v>-1.8878799830211599E-2</v>
      </c>
      <c r="N577" s="96">
        <v>2.0418799830210301E-2</v>
      </c>
      <c r="O577" t="s">
        <v>2103</v>
      </c>
      <c r="P577" s="96">
        <v>-5.2933333333336904E-3</v>
      </c>
      <c r="Q577" s="96">
        <v>6.0304675871223303E-12</v>
      </c>
      <c r="R577" s="96">
        <v>-6.7845685733005697E-3</v>
      </c>
      <c r="S577" s="96">
        <v>-3.8020980933667998E-3</v>
      </c>
      <c r="T577" s="96">
        <v>1.069E-2</v>
      </c>
      <c r="U577" s="96">
        <v>3.9663541052176902E-28</v>
      </c>
      <c r="V577" s="96">
        <v>8.8416557803622006E-3</v>
      </c>
      <c r="W577" s="96">
        <v>1.25383442196377E-2</v>
      </c>
      <c r="X577" s="96">
        <v>1.5999999999986899E-4</v>
      </c>
      <c r="Y577" s="96">
        <v>0.956335880007116</v>
      </c>
      <c r="Z577" s="96">
        <v>-5.5734422328978196E-3</v>
      </c>
      <c r="AA577" s="96">
        <v>5.8934422328975602E-3</v>
      </c>
    </row>
    <row r="578" spans="1:27" x14ac:dyDescent="0.25">
      <c r="A578" t="str">
        <f t="shared" si="13"/>
        <v>Feb</v>
      </c>
      <c r="B578" t="s">
        <v>1096</v>
      </c>
      <c r="C578" s="96">
        <v>-5.9893333333366104E-3</v>
      </c>
      <c r="D578" s="96">
        <v>8.7924325892959395E-3</v>
      </c>
      <c r="E578" s="96">
        <v>-1.0462716720516199E-2</v>
      </c>
      <c r="F578" s="96">
        <v>-1.5159499461569999E-3</v>
      </c>
      <c r="G578" s="96">
        <v>2.5378000000000501E-2</v>
      </c>
      <c r="H578" s="96">
        <v>1.8944423360005901E-26</v>
      </c>
      <c r="I578" s="96">
        <v>2.09651923666225E-2</v>
      </c>
      <c r="J578" s="96">
        <v>2.9790807633378501E-2</v>
      </c>
      <c r="K578" s="96">
        <v>1.3333333325727999E-6</v>
      </c>
      <c r="L578" s="96">
        <v>0.99989366086661902</v>
      </c>
      <c r="M578" s="96">
        <v>-1.9647466496878398E-2</v>
      </c>
      <c r="N578" s="96">
        <v>1.9650133163543599E-2</v>
      </c>
      <c r="O578" t="s">
        <v>2104</v>
      </c>
      <c r="P578" s="96">
        <v>-4.8493333333336896E-3</v>
      </c>
      <c r="Q578" s="96">
        <v>2.7158051049211798E-10</v>
      </c>
      <c r="R578" s="96">
        <v>-6.3405685733005802E-3</v>
      </c>
      <c r="S578" s="96">
        <v>-3.3580980933668098E-3</v>
      </c>
      <c r="T578" s="96">
        <v>1.56079999999999E-2</v>
      </c>
      <c r="U578" s="96">
        <v>0</v>
      </c>
      <c r="V578" s="96">
        <v>1.3759655780362199E-2</v>
      </c>
      <c r="W578" s="96">
        <v>1.7456344219637699E-2</v>
      </c>
      <c r="X578" s="96">
        <v>1.6133333333320701E-4</v>
      </c>
      <c r="Y578" s="96">
        <v>0.95597238094362402</v>
      </c>
      <c r="Z578" s="96">
        <v>-5.5721088995644803E-3</v>
      </c>
      <c r="AA578" s="96">
        <v>5.8947755662309004E-3</v>
      </c>
    </row>
    <row r="579" spans="1:27" x14ac:dyDescent="0.25">
      <c r="A579" t="str">
        <f t="shared" si="13"/>
        <v>Feb</v>
      </c>
      <c r="B579" t="s">
        <v>1097</v>
      </c>
      <c r="C579" s="96">
        <v>-4.8426666666701703E-3</v>
      </c>
      <c r="D579" s="96">
        <v>3.3918987099536002E-2</v>
      </c>
      <c r="E579" s="96">
        <v>-9.3160500538497608E-3</v>
      </c>
      <c r="F579" s="96">
        <v>-3.6928327949057297E-4</v>
      </c>
      <c r="G579" s="96">
        <v>1.7340333333335001E-2</v>
      </c>
      <c r="H579" s="96">
        <v>6.6323075604813898E-14</v>
      </c>
      <c r="I579" s="96">
        <v>1.2927525699957001E-2</v>
      </c>
      <c r="J579" s="96">
        <v>2.1753140966712999E-2</v>
      </c>
      <c r="K579" s="96">
        <v>3.6099999999931001E-4</v>
      </c>
      <c r="L579" s="96">
        <v>0.97121494674020503</v>
      </c>
      <c r="M579" s="96">
        <v>-1.9287799830211699E-2</v>
      </c>
      <c r="N579" s="96">
        <v>2.0009799830210302E-2</v>
      </c>
      <c r="O579" t="s">
        <v>2105</v>
      </c>
      <c r="P579" s="96">
        <v>-4.0626666666670396E-3</v>
      </c>
      <c r="Q579" s="96">
        <v>1.12023042084717E-7</v>
      </c>
      <c r="R579" s="96">
        <v>-5.5539019066339198E-3</v>
      </c>
      <c r="S579" s="96">
        <v>-2.5714314267001599E-3</v>
      </c>
      <c r="T579" s="96">
        <v>1.3735333333333301E-2</v>
      </c>
      <c r="U579" s="96">
        <v>0</v>
      </c>
      <c r="V579" s="96">
        <v>1.18869891136956E-2</v>
      </c>
      <c r="W579" s="96">
        <v>1.55836775529711E-2</v>
      </c>
      <c r="X579" s="96">
        <v>3.2599999999987798E-4</v>
      </c>
      <c r="Y579" s="96">
        <v>0.91117440716374598</v>
      </c>
      <c r="Z579" s="96">
        <v>-5.4074422328978097E-3</v>
      </c>
      <c r="AA579" s="96">
        <v>6.0594422328975701E-3</v>
      </c>
    </row>
    <row r="580" spans="1:27" x14ac:dyDescent="0.25">
      <c r="A580" t="str">
        <f t="shared" si="13"/>
        <v>Feb</v>
      </c>
      <c r="B580" t="s">
        <v>1098</v>
      </c>
      <c r="C580" s="96">
        <v>-1.3203333333369001E-3</v>
      </c>
      <c r="D580" s="96">
        <v>0.56221914779595406</v>
      </c>
      <c r="E580" s="96">
        <v>-5.7937167205164902E-3</v>
      </c>
      <c r="F580" s="96">
        <v>3.1530500538427E-3</v>
      </c>
      <c r="G580" s="96">
        <v>8.9656666666656001E-3</v>
      </c>
      <c r="H580" s="96">
        <v>7.5616267536130906E-5</v>
      </c>
      <c r="I580" s="96">
        <v>4.5528590332876203E-3</v>
      </c>
      <c r="J580" s="96">
        <v>1.3378474300043601E-2</v>
      </c>
      <c r="K580" s="96">
        <v>1.1803333333326399E-3</v>
      </c>
      <c r="L580" s="96">
        <v>0.90608192640381202</v>
      </c>
      <c r="M580" s="96">
        <v>-1.8468466496878298E-2</v>
      </c>
      <c r="N580" s="96">
        <v>2.0829133163543598E-2</v>
      </c>
      <c r="O580" t="s">
        <v>2106</v>
      </c>
      <c r="P580" s="96">
        <v>-2.4953333333337102E-3</v>
      </c>
      <c r="Q580" s="96">
        <v>1.06099894844556E-3</v>
      </c>
      <c r="R580" s="96">
        <v>-3.9865685733005904E-3</v>
      </c>
      <c r="S580" s="96">
        <v>-1.00409809336683E-3</v>
      </c>
      <c r="T580" s="96">
        <v>1.01206666666665E-2</v>
      </c>
      <c r="U580" s="96">
        <v>1.5719756099139101E-25</v>
      </c>
      <c r="V580" s="96">
        <v>8.2723224470287494E-3</v>
      </c>
      <c r="W580" s="96">
        <v>1.1969010886304201E-2</v>
      </c>
      <c r="X580" s="96">
        <v>9.5533333333320202E-4</v>
      </c>
      <c r="Y580" s="96">
        <v>0.74373812475179202</v>
      </c>
      <c r="Z580" s="96">
        <v>-4.7781088995644799E-3</v>
      </c>
      <c r="AA580" s="96">
        <v>6.6887755662308904E-3</v>
      </c>
    </row>
    <row r="581" spans="1:27" x14ac:dyDescent="0.25">
      <c r="A581" t="str">
        <f t="shared" si="13"/>
        <v>Feb</v>
      </c>
      <c r="B581" t="s">
        <v>1099</v>
      </c>
      <c r="C581" s="96">
        <v>-3.57166666667045E-3</v>
      </c>
      <c r="D581" s="96">
        <v>0.117343600494257</v>
      </c>
      <c r="E581" s="96">
        <v>-8.0450500538500596E-3</v>
      </c>
      <c r="F581" s="96">
        <v>9.0171672050915602E-4</v>
      </c>
      <c r="G581" s="96">
        <v>1.9075666666667799E-2</v>
      </c>
      <c r="H581" s="96">
        <v>2.4570919293584501E-16</v>
      </c>
      <c r="I581" s="96">
        <v>1.4662859033289901E-2</v>
      </c>
      <c r="J581" s="96">
        <v>2.3488474300045799E-2</v>
      </c>
      <c r="K581" s="96">
        <v>1.1346666666659901E-3</v>
      </c>
      <c r="L581" s="96">
        <v>0.90969966406938096</v>
      </c>
      <c r="M581" s="96">
        <v>-1.8514133163544999E-2</v>
      </c>
      <c r="N581" s="96">
        <v>2.0783466496876998E-2</v>
      </c>
      <c r="O581" t="s">
        <v>2107</v>
      </c>
      <c r="P581" s="96">
        <v>-3.7766666666670702E-3</v>
      </c>
      <c r="Q581" s="96">
        <v>7.9182546742712297E-7</v>
      </c>
      <c r="R581" s="96">
        <v>-5.2679019066339599E-3</v>
      </c>
      <c r="S581" s="96">
        <v>-2.28543142670019E-3</v>
      </c>
      <c r="T581" s="96">
        <v>1.4200666666666599E-2</v>
      </c>
      <c r="U581" s="96">
        <v>0</v>
      </c>
      <c r="V581" s="96">
        <v>1.2352322447028901E-2</v>
      </c>
      <c r="W581" s="96">
        <v>1.60490108863044E-2</v>
      </c>
      <c r="X581" s="96">
        <v>2.7466666666653802E-4</v>
      </c>
      <c r="Y581" s="96">
        <v>0.92511619998973404</v>
      </c>
      <c r="Z581" s="96">
        <v>-5.4587755662311504E-3</v>
      </c>
      <c r="AA581" s="96">
        <v>6.0081088995642198E-3</v>
      </c>
    </row>
    <row r="582" spans="1:27" x14ac:dyDescent="0.25">
      <c r="A582" t="str">
        <f t="shared" si="13"/>
        <v>Feb</v>
      </c>
      <c r="B582" t="s">
        <v>1100</v>
      </c>
      <c r="C582" s="96">
        <v>-1.80444444444371E-3</v>
      </c>
      <c r="D582" s="96">
        <v>0.53815930596122197</v>
      </c>
      <c r="E582" s="96">
        <v>-7.5598808014669299E-3</v>
      </c>
      <c r="F582" s="96">
        <v>3.9509919125795103E-3</v>
      </c>
      <c r="G582" s="96">
        <v>1.49955555555546E-2</v>
      </c>
      <c r="H582" s="96">
        <v>3.1011692295908199E-7</v>
      </c>
      <c r="I582" s="96">
        <v>9.3180557100279796E-3</v>
      </c>
      <c r="J582" s="96">
        <v>2.0673055401081102E-2</v>
      </c>
      <c r="K582" s="96">
        <v>1.6088888888893199E-3</v>
      </c>
      <c r="L582" s="96">
        <v>0.90052706913693303</v>
      </c>
      <c r="M582" s="96">
        <v>-2.3671174795964301E-2</v>
      </c>
      <c r="N582" s="96">
        <v>2.6888952573742901E-2</v>
      </c>
      <c r="O582" t="s">
        <v>2108</v>
      </c>
      <c r="P582" s="96">
        <v>-4.3885714285710198E-3</v>
      </c>
      <c r="Q582" s="96">
        <v>3.13373569214157E-8</v>
      </c>
      <c r="R582" s="96">
        <v>-5.9321465485391803E-3</v>
      </c>
      <c r="S582" s="96">
        <v>-2.8449963086028601E-3</v>
      </c>
      <c r="T582" s="96">
        <v>8.9123809523810205E-3</v>
      </c>
      <c r="U582" s="96">
        <v>3.4932306035410502E-19</v>
      </c>
      <c r="V582" s="96">
        <v>6.9991629207087399E-3</v>
      </c>
      <c r="W582" s="96">
        <v>1.0825598984053299E-2</v>
      </c>
      <c r="X582" s="96">
        <v>-5.3333333333160701E-5</v>
      </c>
      <c r="Y582" s="96">
        <v>0.98593251041100805</v>
      </c>
      <c r="Z582" s="96">
        <v>-5.9880098654355503E-3</v>
      </c>
      <c r="AA582" s="96">
        <v>5.8813431987692301E-3</v>
      </c>
    </row>
    <row r="583" spans="1:27" x14ac:dyDescent="0.25">
      <c r="A583" t="str">
        <f t="shared" si="13"/>
        <v>Feb</v>
      </c>
      <c r="B583" t="s">
        <v>1101</v>
      </c>
      <c r="C583" s="96">
        <v>-5.4720000000036103E-3</v>
      </c>
      <c r="D583" s="96">
        <v>1.6614671999824599E-2</v>
      </c>
      <c r="E583" s="96">
        <v>-9.9453833871832303E-3</v>
      </c>
      <c r="F583" s="96">
        <v>-9.9861661282399893E-4</v>
      </c>
      <c r="G583" s="96">
        <v>1.29809999999996E-2</v>
      </c>
      <c r="H583" s="96">
        <v>1.3371351134704199E-8</v>
      </c>
      <c r="I583" s="96">
        <v>8.5681923666216398E-3</v>
      </c>
      <c r="J583" s="96">
        <v>1.7393807633377601E-2</v>
      </c>
      <c r="K583" s="96">
        <v>1.02366666666588E-3</v>
      </c>
      <c r="L583" s="96">
        <v>0.91850083090425005</v>
      </c>
      <c r="M583" s="96">
        <v>-1.86251331635451E-2</v>
      </c>
      <c r="N583" s="96">
        <v>2.0672466496876901E-2</v>
      </c>
      <c r="O583" t="s">
        <v>2109</v>
      </c>
      <c r="P583" s="96">
        <v>-4.95200000000045E-3</v>
      </c>
      <c r="Q583" s="96">
        <v>1.15552626245011E-10</v>
      </c>
      <c r="R583" s="96">
        <v>-6.4432352399673397E-3</v>
      </c>
      <c r="S583" s="96">
        <v>-3.4607647600335698E-3</v>
      </c>
      <c r="T583" s="96">
        <v>1.02459999999998E-2</v>
      </c>
      <c r="U583" s="96">
        <v>4.3036683664866201E-26</v>
      </c>
      <c r="V583" s="96">
        <v>8.3976557803620792E-3</v>
      </c>
      <c r="W583" s="96">
        <v>1.20943442196376E-2</v>
      </c>
      <c r="X583" s="96">
        <v>-9.13333333334993E-5</v>
      </c>
      <c r="Y583" s="96">
        <v>0.975066656673508</v>
      </c>
      <c r="Z583" s="96">
        <v>-5.8247755662311903E-3</v>
      </c>
      <c r="AA583" s="96">
        <v>5.6421088995641903E-3</v>
      </c>
    </row>
    <row r="584" spans="1:27" x14ac:dyDescent="0.25">
      <c r="A584" t="str">
        <f t="shared" si="13"/>
        <v>Feb</v>
      </c>
      <c r="B584" t="s">
        <v>1102</v>
      </c>
      <c r="C584" s="96">
        <v>-8.0116666666705805E-3</v>
      </c>
      <c r="D584" s="96">
        <v>4.7424987133608401E-4</v>
      </c>
      <c r="E584" s="96">
        <v>-1.24850500538502E-2</v>
      </c>
      <c r="F584" s="96">
        <v>-3.53828327949099E-3</v>
      </c>
      <c r="G584" s="96">
        <v>1.38270000000005E-2</v>
      </c>
      <c r="H584" s="96">
        <v>1.55715131389751E-9</v>
      </c>
      <c r="I584" s="96">
        <v>9.4141923666225501E-3</v>
      </c>
      <c r="J584" s="96">
        <v>1.8239807633378499E-2</v>
      </c>
      <c r="K584" s="96">
        <v>1.23566666666591E-3</v>
      </c>
      <c r="L584" s="96">
        <v>0.90170101562677696</v>
      </c>
      <c r="M584" s="96">
        <v>-1.8413133163545099E-2</v>
      </c>
      <c r="N584" s="96">
        <v>2.0884466496876902E-2</v>
      </c>
      <c r="O584" t="s">
        <v>2110</v>
      </c>
      <c r="P584" s="96">
        <v>-2.6166666666670702E-3</v>
      </c>
      <c r="Q584" s="96">
        <v>5.9898498246999804E-4</v>
      </c>
      <c r="R584" s="96">
        <v>-4.1079019066339499E-3</v>
      </c>
      <c r="S584" s="96">
        <v>-1.1254314267001801E-3</v>
      </c>
      <c r="T584" s="96">
        <v>1.46419999999999E-2</v>
      </c>
      <c r="U584" s="96">
        <v>0</v>
      </c>
      <c r="V584" s="96">
        <v>1.2793655780362199E-2</v>
      </c>
      <c r="W584" s="96">
        <v>1.6490344219637701E-2</v>
      </c>
      <c r="X584" s="96">
        <v>2.1206666666665199E-3</v>
      </c>
      <c r="Y584" s="96">
        <v>0.46808859303457101</v>
      </c>
      <c r="Z584" s="96">
        <v>-3.61277556623116E-3</v>
      </c>
      <c r="AA584" s="96">
        <v>7.8541088995642099E-3</v>
      </c>
    </row>
    <row r="585" spans="1:27" x14ac:dyDescent="0.25">
      <c r="A585" t="str">
        <f t="shared" si="13"/>
        <v>Feb</v>
      </c>
      <c r="B585" t="s">
        <v>1103</v>
      </c>
      <c r="C585" s="96">
        <v>-6.6808562902260704E-3</v>
      </c>
      <c r="D585" s="96">
        <v>3.0050330330311302E-3</v>
      </c>
      <c r="E585" s="96">
        <v>-1.1082390228230699E-2</v>
      </c>
      <c r="F585" s="96">
        <v>-2.2793223522214298E-3</v>
      </c>
      <c r="G585" s="96">
        <v>7.8561257165661504E-3</v>
      </c>
      <c r="H585" s="96">
        <v>4.1472552805094001E-4</v>
      </c>
      <c r="I585" s="96">
        <v>3.5141945921593701E-3</v>
      </c>
      <c r="J585" s="96">
        <v>1.2198056840972899E-2</v>
      </c>
      <c r="K585" s="96">
        <v>-4.8230258884341098E-4</v>
      </c>
      <c r="L585" s="96">
        <v>0.96092205303599898</v>
      </c>
      <c r="M585" s="96">
        <v>-1.98155123337517E-2</v>
      </c>
      <c r="N585" s="96">
        <v>1.8850907156064901E-2</v>
      </c>
      <c r="O585" t="s">
        <v>2111</v>
      </c>
      <c r="P585" s="96">
        <v>-3.4912896691429401E-3</v>
      </c>
      <c r="Q585" s="96">
        <v>5.6325489707768099E-6</v>
      </c>
      <c r="R585" s="96">
        <v>-4.9920600793067899E-3</v>
      </c>
      <c r="S585" s="96">
        <v>-1.99051925897908E-3</v>
      </c>
      <c r="T585" s="96">
        <v>7.7426288543776898E-3</v>
      </c>
      <c r="U585" s="96">
        <v>9.6411700979993908E-16</v>
      </c>
      <c r="V585" s="96">
        <v>5.8824660589415099E-3</v>
      </c>
      <c r="W585" s="96">
        <v>9.6027916498138705E-3</v>
      </c>
      <c r="X585" s="96">
        <v>2.2484807562440299E-4</v>
      </c>
      <c r="Y585" s="96">
        <v>0.93905760948160899</v>
      </c>
      <c r="Z585" s="96">
        <v>-5.5452546022788703E-3</v>
      </c>
      <c r="AA585" s="96">
        <v>5.9949507535276801E-3</v>
      </c>
    </row>
    <row r="586" spans="1:27" x14ac:dyDescent="0.25">
      <c r="A586" t="str">
        <f t="shared" si="13"/>
        <v>Feb</v>
      </c>
      <c r="B586" t="s">
        <v>1104</v>
      </c>
      <c r="C586" s="96">
        <v>-4.5163333333372198E-3</v>
      </c>
      <c r="D586" s="96">
        <v>4.7849140856090398E-2</v>
      </c>
      <c r="E586" s="96">
        <v>-8.9897167205168008E-3</v>
      </c>
      <c r="F586" s="96">
        <v>-4.2949946157642297E-5</v>
      </c>
      <c r="G586" s="96">
        <v>1.0093666666666201E-2</v>
      </c>
      <c r="H586" s="96">
        <v>8.73316046235987E-6</v>
      </c>
      <c r="I586" s="96">
        <v>5.68085903328828E-3</v>
      </c>
      <c r="J586" s="96">
        <v>1.45064743000442E-2</v>
      </c>
      <c r="K586" s="96">
        <v>-9.5966666666770604E-4</v>
      </c>
      <c r="L586" s="96">
        <v>0.92358000521330097</v>
      </c>
      <c r="M586" s="96">
        <v>-2.06084664968786E-2</v>
      </c>
      <c r="N586" s="96">
        <v>1.86891331635432E-2</v>
      </c>
      <c r="O586" t="s">
        <v>2112</v>
      </c>
      <c r="P586" s="96">
        <v>-3.7913333333337599E-3</v>
      </c>
      <c r="Q586" s="96">
        <v>7.1846638359249299E-7</v>
      </c>
      <c r="R586" s="96">
        <v>-5.2825685733006401E-3</v>
      </c>
      <c r="S586" s="96">
        <v>-2.3000980933668702E-3</v>
      </c>
      <c r="T586" s="96">
        <v>1.0188666666666501E-2</v>
      </c>
      <c r="U586" s="96">
        <v>7.7958363632624903E-26</v>
      </c>
      <c r="V586" s="96">
        <v>8.3403224470287394E-3</v>
      </c>
      <c r="W586" s="96">
        <v>1.2037010886304199E-2</v>
      </c>
      <c r="X586" s="96">
        <v>-4.4666666666825303E-5</v>
      </c>
      <c r="Y586" s="96">
        <v>0.98780480833208895</v>
      </c>
      <c r="Z586" s="96">
        <v>-5.7781088995645102E-3</v>
      </c>
      <c r="AA586" s="96">
        <v>5.68877556623086E-3</v>
      </c>
    </row>
    <row r="587" spans="1:27" x14ac:dyDescent="0.25">
      <c r="A587" t="str">
        <f t="shared" si="13"/>
        <v>Feb</v>
      </c>
      <c r="B587" t="s">
        <v>1105</v>
      </c>
      <c r="C587" s="96">
        <v>-9.46366666666997E-3</v>
      </c>
      <c r="D587" s="96">
        <v>3.82099273108932E-5</v>
      </c>
      <c r="E587" s="96">
        <v>-1.39370500538496E-2</v>
      </c>
      <c r="F587" s="96">
        <v>-4.99028327949037E-3</v>
      </c>
      <c r="G587" s="96">
        <v>8.1089999999998906E-3</v>
      </c>
      <c r="H587" s="96">
        <v>3.3717592513025799E-4</v>
      </c>
      <c r="I587" s="96">
        <v>3.69619236662188E-3</v>
      </c>
      <c r="J587" s="96">
        <v>1.25218076333779E-2</v>
      </c>
      <c r="K587" s="96">
        <v>-6.9533333333416899E-4</v>
      </c>
      <c r="L587" s="96">
        <v>0.94458890275769802</v>
      </c>
      <c r="M587" s="96">
        <v>-2.0344133163545199E-2</v>
      </c>
      <c r="N587" s="96">
        <v>1.8953466496876899E-2</v>
      </c>
      <c r="O587" t="s">
        <v>2113</v>
      </c>
      <c r="P587" s="96">
        <v>-4.5886666666670704E-3</v>
      </c>
      <c r="Q587" s="96">
        <v>2.2155204341000798E-9</v>
      </c>
      <c r="R587" s="96">
        <v>-6.0799019066339497E-3</v>
      </c>
      <c r="S587" s="96">
        <v>-3.0974314267001898E-3</v>
      </c>
      <c r="T587" s="96">
        <v>8.6739999999998502E-3</v>
      </c>
      <c r="U587" s="96">
        <v>1.9579271784311201E-19</v>
      </c>
      <c r="V587" s="96">
        <v>6.8256557803621004E-3</v>
      </c>
      <c r="W587" s="96">
        <v>1.0522344219637599E-2</v>
      </c>
      <c r="X587" s="96">
        <v>3.4666666666518102E-5</v>
      </c>
      <c r="Y587" s="96">
        <v>0.99053492833939705</v>
      </c>
      <c r="Z587" s="96">
        <v>-5.6987755662311701E-3</v>
      </c>
      <c r="AA587" s="96">
        <v>5.7681088995642001E-3</v>
      </c>
    </row>
    <row r="588" spans="1:27" x14ac:dyDescent="0.25">
      <c r="A588" t="str">
        <f t="shared" si="13"/>
        <v>Feb</v>
      </c>
      <c r="B588" t="s">
        <v>1106</v>
      </c>
      <c r="C588" s="96">
        <v>-4.89582281663733E-3</v>
      </c>
      <c r="D588" s="96">
        <v>3.8487356644069097E-2</v>
      </c>
      <c r="E588" s="96">
        <v>-9.5311636593678195E-3</v>
      </c>
      <c r="F588" s="96">
        <v>-2.6048197390683199E-4</v>
      </c>
      <c r="G588" s="96">
        <v>1.23127610059386E-2</v>
      </c>
      <c r="H588" s="96">
        <v>1.8452610462744601E-7</v>
      </c>
      <c r="I588" s="96">
        <v>7.7401890433538402E-3</v>
      </c>
      <c r="J588" s="96">
        <v>1.68853329685234E-2</v>
      </c>
      <c r="K588" s="96">
        <v>-1.5837466307657799E-3</v>
      </c>
      <c r="L588" s="96">
        <v>0.87857662880092902</v>
      </c>
      <c r="M588" s="96">
        <v>-2.1943925153500601E-2</v>
      </c>
      <c r="N588" s="96">
        <v>1.8776431891968998E-2</v>
      </c>
      <c r="O588" t="s">
        <v>2114</v>
      </c>
      <c r="P588" s="96">
        <v>-2.6143350604492899E-3</v>
      </c>
      <c r="Q588" s="96">
        <v>5.0393952233415804E-4</v>
      </c>
      <c r="R588" s="96">
        <v>-4.0841685542837196E-3</v>
      </c>
      <c r="S588" s="96">
        <v>-1.1445015666148499E-3</v>
      </c>
      <c r="T588" s="96">
        <v>1.29612262521588E-2</v>
      </c>
      <c r="U588" s="96">
        <v>1.61362129679078E-40</v>
      </c>
      <c r="V588" s="96">
        <v>1.11394088960862E-2</v>
      </c>
      <c r="W588" s="96">
        <v>1.4783043608231501E-2</v>
      </c>
      <c r="X588" s="96">
        <v>7.4905008635561896E-4</v>
      </c>
      <c r="Y588" s="96">
        <v>0.79482239980922198</v>
      </c>
      <c r="Z588" s="96">
        <v>-4.9021075600161603E-3</v>
      </c>
      <c r="AA588" s="96">
        <v>6.4002077327273898E-3</v>
      </c>
    </row>
    <row r="589" spans="1:27" x14ac:dyDescent="0.25">
      <c r="A589" t="str">
        <f t="shared" si="13"/>
        <v>Feb</v>
      </c>
      <c r="B589" t="s">
        <v>1107</v>
      </c>
      <c r="C589" s="96">
        <v>-5.0115970043528501E-3</v>
      </c>
      <c r="D589" s="96">
        <v>2.3607442911358301E-2</v>
      </c>
      <c r="E589" s="96">
        <v>-9.3483138570938408E-3</v>
      </c>
      <c r="F589" s="96">
        <v>-6.7488015161186498E-4</v>
      </c>
      <c r="G589" s="96">
        <v>9.6516622588687408E-3</v>
      </c>
      <c r="H589" s="96">
        <v>1.1500495168659101E-5</v>
      </c>
      <c r="I589" s="96">
        <v>5.3736705073859099E-3</v>
      </c>
      <c r="J589" s="96">
        <v>1.3929654010351599E-2</v>
      </c>
      <c r="K589" s="96">
        <v>-4.1593802731102103E-5</v>
      </c>
      <c r="L589" s="96">
        <v>0.99657818341729498</v>
      </c>
      <c r="M589" s="96">
        <v>-1.9090102277104001E-2</v>
      </c>
      <c r="N589" s="96">
        <v>1.9006914671641801E-2</v>
      </c>
      <c r="O589" t="s">
        <v>2115</v>
      </c>
      <c r="P589" s="96">
        <v>-4.1500000000002299E-3</v>
      </c>
      <c r="Q589" s="96">
        <v>8.6045530701159399E-8</v>
      </c>
      <c r="R589" s="96">
        <v>-5.6594587500675498E-3</v>
      </c>
      <c r="S589" s="96">
        <v>-2.64054124993291E-3</v>
      </c>
      <c r="T589" s="96">
        <v>7.9673041894353196E-3</v>
      </c>
      <c r="U589" s="96">
        <v>2.20045334846772E-16</v>
      </c>
      <c r="V589" s="96">
        <v>6.0963724405782398E-3</v>
      </c>
      <c r="W589" s="96">
        <v>9.8382359382923994E-3</v>
      </c>
      <c r="X589" s="96">
        <v>-1.7577413479182501E-5</v>
      </c>
      <c r="Y589" s="96">
        <v>0.99525867918557498</v>
      </c>
      <c r="Z589" s="96">
        <v>-5.82108467679005E-3</v>
      </c>
      <c r="AA589" s="96">
        <v>5.7859298498316898E-3</v>
      </c>
    </row>
    <row r="590" spans="1:27" x14ac:dyDescent="0.25">
      <c r="A590" t="s">
        <v>481</v>
      </c>
      <c r="B590" t="s">
        <v>1108</v>
      </c>
      <c r="C590" s="96">
        <v>-1.06100000000294E-3</v>
      </c>
      <c r="D590" s="96">
        <v>0.64139781028269005</v>
      </c>
      <c r="E590" s="96">
        <v>-5.5343833871825199E-3</v>
      </c>
      <c r="F590" s="96">
        <v>3.4123833871766499E-3</v>
      </c>
      <c r="G590" s="96">
        <v>1.2172333333334199E-2</v>
      </c>
      <c r="H590" s="96">
        <v>9.4066706412696697E-8</v>
      </c>
      <c r="I590" s="96">
        <v>7.7595256999562802E-3</v>
      </c>
      <c r="J590" s="96">
        <v>1.6585140966712202E-2</v>
      </c>
      <c r="K590" s="96">
        <v>1.3589999999992601E-3</v>
      </c>
      <c r="L590" s="96">
        <v>0.89194733030955198</v>
      </c>
      <c r="M590" s="96">
        <v>-1.82897998302117E-2</v>
      </c>
      <c r="N590" s="96">
        <v>2.10077998302102E-2</v>
      </c>
      <c r="O590" t="s">
        <v>2116</v>
      </c>
      <c r="P590" s="96">
        <v>7.7399999999961495E-4</v>
      </c>
      <c r="Q590" s="96">
        <v>0.308666079199509</v>
      </c>
      <c r="R590" s="96">
        <v>-7.1723523996726805E-4</v>
      </c>
      <c r="S590" s="96">
        <v>2.2652352399664998E-3</v>
      </c>
      <c r="T590" s="96">
        <v>1.23273333333333E-2</v>
      </c>
      <c r="U590" s="96">
        <v>3.5493233896067703E-36</v>
      </c>
      <c r="V590" s="96">
        <v>1.04789891136955E-2</v>
      </c>
      <c r="W590" s="96">
        <v>1.4175677552971E-2</v>
      </c>
      <c r="X590" s="96">
        <v>3.1399999999984798E-4</v>
      </c>
      <c r="Y590" s="96">
        <v>0.91443123585936803</v>
      </c>
      <c r="Z590" s="96">
        <v>-5.4194422328978399E-3</v>
      </c>
      <c r="AA590" s="96">
        <v>6.0474422328975303E-3</v>
      </c>
    </row>
    <row r="591" spans="1:27" x14ac:dyDescent="0.25">
      <c r="A591" t="str">
        <f t="shared" ref="A591:A631" si="14">A590</f>
        <v>Mar</v>
      </c>
      <c r="B591" t="s">
        <v>1109</v>
      </c>
      <c r="C591" s="96">
        <v>2.6849999999969199E-3</v>
      </c>
      <c r="D591" s="96">
        <v>0.23883225290148599</v>
      </c>
      <c r="E591" s="96">
        <v>-1.78838338718267E-3</v>
      </c>
      <c r="F591" s="96">
        <v>7.1583833871765104E-3</v>
      </c>
      <c r="G591" s="96">
        <v>1.25913333333336E-2</v>
      </c>
      <c r="H591" s="96">
        <v>3.4676767644589097E-8</v>
      </c>
      <c r="I591" s="96">
        <v>8.1785256999556306E-3</v>
      </c>
      <c r="J591" s="96">
        <v>1.7004140966711601E-2</v>
      </c>
      <c r="K591" s="96">
        <v>2.5966666666599398E-4</v>
      </c>
      <c r="L591" s="96">
        <v>0.97929278631082195</v>
      </c>
      <c r="M591" s="96">
        <v>-1.9389133163545E-2</v>
      </c>
      <c r="N591" s="96">
        <v>1.9908466496877001E-2</v>
      </c>
      <c r="O591" t="s">
        <v>2117</v>
      </c>
      <c r="P591" s="96">
        <v>8.2999999999961295E-4</v>
      </c>
      <c r="Q591" s="96">
        <v>0.27499284220270298</v>
      </c>
      <c r="R591" s="96">
        <v>-6.6123523996727005E-4</v>
      </c>
      <c r="S591" s="96">
        <v>2.3212352399664998E-3</v>
      </c>
      <c r="T591" s="96">
        <v>1.2781333333333301E-2</v>
      </c>
      <c r="U591" s="96">
        <v>1.5029458054243099E-38</v>
      </c>
      <c r="V591" s="96">
        <v>1.09329891136955E-2</v>
      </c>
      <c r="W591" s="96">
        <v>1.4629677552971E-2</v>
      </c>
      <c r="X591" s="96">
        <v>4.6466666666653201E-4</v>
      </c>
      <c r="Y591" s="96">
        <v>0.87366212359719497</v>
      </c>
      <c r="Z591" s="96">
        <v>-5.2687755662311504E-3</v>
      </c>
      <c r="AA591" s="96">
        <v>6.1981088995642199E-3</v>
      </c>
    </row>
    <row r="592" spans="1:27" x14ac:dyDescent="0.25">
      <c r="A592" t="str">
        <f t="shared" si="14"/>
        <v>Mar</v>
      </c>
      <c r="B592" t="s">
        <v>1110</v>
      </c>
      <c r="C592" s="96">
        <v>2.1799999999732E-4</v>
      </c>
      <c r="D592" s="96">
        <v>0.92375451680542797</v>
      </c>
      <c r="E592" s="96">
        <v>-4.25538338718224E-3</v>
      </c>
      <c r="F592" s="96">
        <v>4.6913833871768803E-3</v>
      </c>
      <c r="G592" s="96">
        <v>1.8840666666666599E-2</v>
      </c>
      <c r="H592" s="96">
        <v>5.3644424018856105E-16</v>
      </c>
      <c r="I592" s="96">
        <v>1.4427859033288699E-2</v>
      </c>
      <c r="J592" s="96">
        <v>2.3253474300044499E-2</v>
      </c>
      <c r="K592" s="96">
        <v>1.1629999999993501E-3</v>
      </c>
      <c r="L592" s="96">
        <v>0.90745485625403499</v>
      </c>
      <c r="M592" s="96">
        <v>-1.8485799830211501E-2</v>
      </c>
      <c r="N592" s="96">
        <v>2.0811799830210202E-2</v>
      </c>
      <c r="O592" t="s">
        <v>2118</v>
      </c>
      <c r="P592" s="96">
        <v>-1.67200000000039E-3</v>
      </c>
      <c r="Q592" s="96">
        <v>2.8021430094792601E-2</v>
      </c>
      <c r="R592" s="96">
        <v>-3.1632352399672699E-3</v>
      </c>
      <c r="S592" s="96">
        <v>-1.8076476003350399E-4</v>
      </c>
      <c r="T592" s="96">
        <v>1.7770666666666501E-2</v>
      </c>
      <c r="U592" s="96">
        <v>0</v>
      </c>
      <c r="V592" s="96">
        <v>1.5922322447028799E-2</v>
      </c>
      <c r="W592" s="96">
        <v>1.96190108863043E-2</v>
      </c>
      <c r="X592" s="96">
        <v>9.1799999999985903E-4</v>
      </c>
      <c r="Y592" s="96">
        <v>0.75342027712800497</v>
      </c>
      <c r="Z592" s="96">
        <v>-4.8154422328978196E-3</v>
      </c>
      <c r="AA592" s="96">
        <v>6.6514422328975403E-3</v>
      </c>
    </row>
    <row r="593" spans="1:27" x14ac:dyDescent="0.25">
      <c r="A593" t="str">
        <f t="shared" si="14"/>
        <v>Mar</v>
      </c>
      <c r="B593" t="s">
        <v>1111</v>
      </c>
      <c r="C593" s="96">
        <v>2.5566666666633799E-3</v>
      </c>
      <c r="D593" s="96">
        <v>0.26199582804416499</v>
      </c>
      <c r="E593" s="96">
        <v>-1.9167167205161801E-3</v>
      </c>
      <c r="F593" s="96">
        <v>7.0300500538429296E-3</v>
      </c>
      <c r="G593" s="96">
        <v>1.7569666666667899E-2</v>
      </c>
      <c r="H593" s="96">
        <v>3.2374137466609299E-14</v>
      </c>
      <c r="I593" s="96">
        <v>1.3156859033289999E-2</v>
      </c>
      <c r="J593" s="96">
        <v>2.1982474300045799E-2</v>
      </c>
      <c r="K593" s="96">
        <v>1.0943333333325799E-3</v>
      </c>
      <c r="L593" s="96">
        <v>0.91289645769581595</v>
      </c>
      <c r="M593" s="96">
        <v>-1.85544664968782E-2</v>
      </c>
      <c r="N593" s="96">
        <v>2.0743133163543401E-2</v>
      </c>
      <c r="O593" t="s">
        <v>2119</v>
      </c>
      <c r="P593" s="96">
        <v>6.6666666662515197E-6</v>
      </c>
      <c r="Q593" s="96">
        <v>0.99300194665347696</v>
      </c>
      <c r="R593" s="96">
        <v>-1.48456857330063E-3</v>
      </c>
      <c r="S593" s="96">
        <v>1.4979019066331299E-3</v>
      </c>
      <c r="T593" s="96">
        <v>1.50046666666666E-2</v>
      </c>
      <c r="U593" s="96">
        <v>0</v>
      </c>
      <c r="V593" s="96">
        <v>1.31563224470289E-2</v>
      </c>
      <c r="W593" s="96">
        <v>1.68530108863044E-2</v>
      </c>
      <c r="X593" s="96">
        <v>5.7933333333318204E-4</v>
      </c>
      <c r="Y593" s="96">
        <v>0.84285208034091097</v>
      </c>
      <c r="Z593" s="96">
        <v>-5.1541088995645003E-3</v>
      </c>
      <c r="AA593" s="96">
        <v>6.31277556623087E-3</v>
      </c>
    </row>
    <row r="594" spans="1:27" x14ac:dyDescent="0.25">
      <c r="A594" t="str">
        <f t="shared" si="14"/>
        <v>Mar</v>
      </c>
      <c r="B594" t="s">
        <v>1112</v>
      </c>
      <c r="C594" s="96">
        <v>3.3999999997279201E-5</v>
      </c>
      <c r="D594" s="96">
        <v>0.98809073318908502</v>
      </c>
      <c r="E594" s="96">
        <v>-4.4393833871823E-3</v>
      </c>
      <c r="F594" s="96">
        <v>4.5073833871768602E-3</v>
      </c>
      <c r="G594" s="96">
        <v>1.7501333333334999E-2</v>
      </c>
      <c r="H594" s="96">
        <v>4.0116630201451799E-14</v>
      </c>
      <c r="I594" s="96">
        <v>1.3088525699957001E-2</v>
      </c>
      <c r="J594" s="96">
        <v>2.1914140966713E-2</v>
      </c>
      <c r="K594" s="96">
        <v>1.3549999999993799E-3</v>
      </c>
      <c r="L594" s="96">
        <v>0.89226341703448997</v>
      </c>
      <c r="M594" s="96">
        <v>-1.82937998302116E-2</v>
      </c>
      <c r="N594" s="96">
        <v>2.10037998302103E-2</v>
      </c>
      <c r="O594" t="s">
        <v>2120</v>
      </c>
      <c r="P594" s="96">
        <v>-2.55600000000038E-3</v>
      </c>
      <c r="Q594" s="96">
        <v>7.9949720233900301E-4</v>
      </c>
      <c r="R594" s="96">
        <v>-4.0472352399672602E-3</v>
      </c>
      <c r="S594" s="96">
        <v>-1.0647647600335001E-3</v>
      </c>
      <c r="T594" s="96">
        <v>1.5781333333333199E-2</v>
      </c>
      <c r="U594" s="96">
        <v>0</v>
      </c>
      <c r="V594" s="96">
        <v>1.3932989113695501E-2</v>
      </c>
      <c r="W594" s="96">
        <v>1.7629677552970999E-2</v>
      </c>
      <c r="X594" s="96">
        <v>7.2999999999985197E-4</v>
      </c>
      <c r="Y594" s="96">
        <v>0.80273975423788602</v>
      </c>
      <c r="Z594" s="96">
        <v>-5.0034422328978298E-3</v>
      </c>
      <c r="AA594" s="96">
        <v>6.4634422328975396E-3</v>
      </c>
    </row>
    <row r="595" spans="1:27" x14ac:dyDescent="0.25">
      <c r="A595" t="str">
        <f t="shared" si="14"/>
        <v>Mar</v>
      </c>
      <c r="B595" t="s">
        <v>1113</v>
      </c>
      <c r="C595" s="96">
        <v>-7.1633333333368096E-3</v>
      </c>
      <c r="D595" s="96">
        <v>1.7552351971670799E-3</v>
      </c>
      <c r="E595" s="96">
        <v>-1.16367167205164E-2</v>
      </c>
      <c r="F595" s="96">
        <v>-2.6899499461572099E-3</v>
      </c>
      <c r="G595" s="96">
        <v>1.4039000000001399E-2</v>
      </c>
      <c r="H595" s="96">
        <v>8.9299020096501702E-10</v>
      </c>
      <c r="I595" s="96">
        <v>9.6261923666234196E-3</v>
      </c>
      <c r="J595" s="96">
        <v>1.8451807633379402E-2</v>
      </c>
      <c r="K595" s="96">
        <v>5.7033333333256404E-4</v>
      </c>
      <c r="L595" s="96">
        <v>0.954538142007197</v>
      </c>
      <c r="M595" s="96">
        <v>-1.9078466496878398E-2</v>
      </c>
      <c r="N595" s="96">
        <v>2.0219133163543498E-2</v>
      </c>
      <c r="O595" t="s">
        <v>2121</v>
      </c>
      <c r="P595" s="96">
        <v>-4.21333333333375E-3</v>
      </c>
      <c r="Q595" s="96">
        <v>3.8014430409495501E-8</v>
      </c>
      <c r="R595" s="96">
        <v>-5.7045685733006397E-3</v>
      </c>
      <c r="S595" s="96">
        <v>-2.7220980933668698E-3</v>
      </c>
      <c r="T595" s="96">
        <v>1.3894E-2</v>
      </c>
      <c r="U595" s="96">
        <v>0</v>
      </c>
      <c r="V595" s="96">
        <v>1.2045655780362201E-2</v>
      </c>
      <c r="W595" s="96">
        <v>1.5742344219637699E-2</v>
      </c>
      <c r="X595" s="96">
        <v>2.3533333333317999E-4</v>
      </c>
      <c r="Y595" s="96">
        <v>0.93581471193090904</v>
      </c>
      <c r="Z595" s="96">
        <v>-5.4981088995645104E-3</v>
      </c>
      <c r="AA595" s="96">
        <v>5.9687755662308703E-3</v>
      </c>
    </row>
    <row r="596" spans="1:27" x14ac:dyDescent="0.25">
      <c r="A596" t="str">
        <f t="shared" si="14"/>
        <v>Mar</v>
      </c>
      <c r="B596" t="s">
        <v>1114</v>
      </c>
      <c r="C596" s="96">
        <v>0</v>
      </c>
      <c r="D596" s="96" t="s">
        <v>526</v>
      </c>
      <c r="E596" s="96" t="s">
        <v>526</v>
      </c>
      <c r="F596" s="96" t="s">
        <v>526</v>
      </c>
      <c r="G596" s="96">
        <v>0</v>
      </c>
      <c r="H596" s="96" t="s">
        <v>526</v>
      </c>
      <c r="I596" s="96" t="s">
        <v>526</v>
      </c>
      <c r="J596" s="96" t="s">
        <v>526</v>
      </c>
      <c r="K596" s="96">
        <v>0</v>
      </c>
      <c r="L596" s="96" t="s">
        <v>526</v>
      </c>
      <c r="M596" s="96" t="s">
        <v>526</v>
      </c>
      <c r="N596" s="96" t="s">
        <v>526</v>
      </c>
      <c r="O596" t="s">
        <v>2122</v>
      </c>
      <c r="P596" s="96">
        <v>0</v>
      </c>
      <c r="Q596" s="96" t="s">
        <v>526</v>
      </c>
      <c r="R596" s="96" t="s">
        <v>526</v>
      </c>
      <c r="S596" s="96" t="s">
        <v>526</v>
      </c>
      <c r="T596" s="96">
        <v>0</v>
      </c>
      <c r="U596" s="96" t="s">
        <v>526</v>
      </c>
      <c r="V596" s="96" t="s">
        <v>526</v>
      </c>
      <c r="W596" s="96" t="s">
        <v>526</v>
      </c>
      <c r="X596" s="96">
        <v>0</v>
      </c>
      <c r="Y596" s="96" t="s">
        <v>526</v>
      </c>
      <c r="Z596" s="96" t="s">
        <v>526</v>
      </c>
      <c r="AA596" s="96" t="s">
        <v>526</v>
      </c>
    </row>
    <row r="597" spans="1:27" x14ac:dyDescent="0.25">
      <c r="A597" t="str">
        <f t="shared" si="14"/>
        <v>Mar</v>
      </c>
      <c r="B597" t="s">
        <v>1115</v>
      </c>
      <c r="C597" s="96">
        <v>1.1009999999969701E-3</v>
      </c>
      <c r="D597" s="96">
        <v>0.62888284641589598</v>
      </c>
      <c r="E597" s="96">
        <v>-3.3723833871826302E-3</v>
      </c>
      <c r="F597" s="96">
        <v>5.5743833871765604E-3</v>
      </c>
      <c r="G597" s="96">
        <v>1.2197666666665901E-2</v>
      </c>
      <c r="H597" s="96">
        <v>8.8629137009802394E-8</v>
      </c>
      <c r="I597" s="96">
        <v>7.7848590332879096E-3</v>
      </c>
      <c r="J597" s="96">
        <v>1.66104743000439E-2</v>
      </c>
      <c r="K597" s="96">
        <v>7.9599999999927103E-4</v>
      </c>
      <c r="L597" s="96">
        <v>0.93658267408784601</v>
      </c>
      <c r="M597" s="96">
        <v>-1.8852799830211701E-2</v>
      </c>
      <c r="N597" s="96">
        <v>2.0444799830210299E-2</v>
      </c>
      <c r="O597" t="s">
        <v>2123</v>
      </c>
      <c r="P597" s="96">
        <v>-3.5340000000004001E-3</v>
      </c>
      <c r="Q597" s="96">
        <v>3.76905143598866E-6</v>
      </c>
      <c r="R597" s="96">
        <v>-5.0252352399672903E-3</v>
      </c>
      <c r="S597" s="96">
        <v>-2.0427647600335199E-3</v>
      </c>
      <c r="T597" s="96">
        <v>1.17126666666665E-2</v>
      </c>
      <c r="U597" s="96">
        <v>4.6548526537611799E-33</v>
      </c>
      <c r="V597" s="96">
        <v>9.86432244702873E-3</v>
      </c>
      <c r="W597" s="96">
        <v>1.35610108863042E-2</v>
      </c>
      <c r="X597" s="96">
        <v>2.1599999999984899E-4</v>
      </c>
      <c r="Y597" s="96">
        <v>0.94107768244628698</v>
      </c>
      <c r="Z597" s="96">
        <v>-5.5174422328978399E-3</v>
      </c>
      <c r="AA597" s="96">
        <v>5.9494422328975399E-3</v>
      </c>
    </row>
    <row r="598" spans="1:27" x14ac:dyDescent="0.25">
      <c r="A598" t="str">
        <f t="shared" si="14"/>
        <v>Mar</v>
      </c>
      <c r="B598" t="s">
        <v>1116</v>
      </c>
      <c r="C598" s="96">
        <v>1.3289999999963301E-3</v>
      </c>
      <c r="D598" s="96">
        <v>0.55965684417155503</v>
      </c>
      <c r="E598" s="96">
        <v>-3.14438338718327E-3</v>
      </c>
      <c r="F598" s="96">
        <v>5.8023833871759202E-3</v>
      </c>
      <c r="G598" s="96">
        <v>1.8493333333334899E-2</v>
      </c>
      <c r="H598" s="96">
        <v>1.67941791601981E-15</v>
      </c>
      <c r="I598" s="96">
        <v>1.40805256999569E-2</v>
      </c>
      <c r="J598" s="96">
        <v>2.2906140966712899E-2</v>
      </c>
      <c r="K598" s="96">
        <v>-4.1966666666753798E-4</v>
      </c>
      <c r="L598" s="96">
        <v>0.966539603102474</v>
      </c>
      <c r="M598" s="96">
        <v>-2.00684664968785E-2</v>
      </c>
      <c r="N598" s="96">
        <v>1.9229133163543501E-2</v>
      </c>
      <c r="O598" t="s">
        <v>2124</v>
      </c>
      <c r="P598" s="96">
        <v>-1.0600000000043801E-4</v>
      </c>
      <c r="Q598" s="96">
        <v>0.88908969679746397</v>
      </c>
      <c r="R598" s="96">
        <v>-1.5972352399673199E-3</v>
      </c>
      <c r="S598" s="96">
        <v>1.38523523996645E-3</v>
      </c>
      <c r="T598" s="96">
        <v>1.7073333333333201E-2</v>
      </c>
      <c r="U598" s="96">
        <v>0</v>
      </c>
      <c r="V598" s="96">
        <v>1.52249891136955E-2</v>
      </c>
      <c r="W598" s="96">
        <v>1.8921677552971E-2</v>
      </c>
      <c r="X598" s="96">
        <v>5.5533333333318395E-4</v>
      </c>
      <c r="Y598" s="96">
        <v>0.84928242845678803</v>
      </c>
      <c r="Z598" s="96">
        <v>-5.1781088995645E-3</v>
      </c>
      <c r="AA598" s="96">
        <v>6.2887755662308703E-3</v>
      </c>
    </row>
    <row r="599" spans="1:27" x14ac:dyDescent="0.25">
      <c r="A599" t="str">
        <f t="shared" si="14"/>
        <v>Mar</v>
      </c>
      <c r="B599" t="s">
        <v>1117</v>
      </c>
      <c r="C599" s="96">
        <v>-1.32400000000311E-3</v>
      </c>
      <c r="D599" s="96">
        <v>0.561134402735746</v>
      </c>
      <c r="E599" s="96">
        <v>-5.7973833871826901E-3</v>
      </c>
      <c r="F599" s="96">
        <v>3.1493833871764601E-3</v>
      </c>
      <c r="G599" s="96">
        <v>1.47789999999993E-2</v>
      </c>
      <c r="H599" s="96">
        <v>1.21588175187722E-10</v>
      </c>
      <c r="I599" s="96">
        <v>1.0366192366621301E-2</v>
      </c>
      <c r="J599" s="96">
        <v>1.91918076333772E-2</v>
      </c>
      <c r="K599" s="96">
        <v>-2.6540000000010102E-3</v>
      </c>
      <c r="L599" s="96">
        <v>0.790796493519762</v>
      </c>
      <c r="M599" s="96">
        <v>-2.2302799830211901E-2</v>
      </c>
      <c r="N599" s="96">
        <v>1.6994799830209899E-2</v>
      </c>
      <c r="O599" t="s">
        <v>2125</v>
      </c>
      <c r="P599" s="96">
        <v>-1.92400000000041E-3</v>
      </c>
      <c r="Q599" s="96">
        <v>1.15012213244719E-2</v>
      </c>
      <c r="R599" s="96">
        <v>-3.4152352399672999E-3</v>
      </c>
      <c r="S599" s="96">
        <v>-4.3276476003353001E-4</v>
      </c>
      <c r="T599" s="96">
        <v>1.11739999999998E-2</v>
      </c>
      <c r="U599" s="96">
        <v>2.0234398515193501E-30</v>
      </c>
      <c r="V599" s="96">
        <v>9.3256557803620792E-3</v>
      </c>
      <c r="W599" s="96">
        <v>1.30223442196376E-2</v>
      </c>
      <c r="X599" s="96">
        <v>-5.2400000000015303E-4</v>
      </c>
      <c r="Y599" s="96">
        <v>0.85769268082177896</v>
      </c>
      <c r="Z599" s="96">
        <v>-6.2574422328978401E-3</v>
      </c>
      <c r="AA599" s="96">
        <v>5.2094422328975301E-3</v>
      </c>
    </row>
    <row r="600" spans="1:27" x14ac:dyDescent="0.25">
      <c r="A600" t="str">
        <f t="shared" si="14"/>
        <v>Mar</v>
      </c>
      <c r="B600" t="s">
        <v>1118</v>
      </c>
      <c r="C600" s="96">
        <v>-8.3311111111112005E-3</v>
      </c>
      <c r="D600" s="96">
        <v>4.6415671456085002E-3</v>
      </c>
      <c r="E600" s="96">
        <v>-1.4086547468134401E-2</v>
      </c>
      <c r="F600" s="96">
        <v>-2.57567475408798E-3</v>
      </c>
      <c r="G600" s="96">
        <v>1.54888888888882E-2</v>
      </c>
      <c r="H600" s="96">
        <v>1.2857255664546899E-7</v>
      </c>
      <c r="I600" s="96">
        <v>9.81138904336166E-3</v>
      </c>
      <c r="J600" s="96">
        <v>2.1166388734414801E-2</v>
      </c>
      <c r="K600" s="96">
        <v>1.7777777777811199E-4</v>
      </c>
      <c r="L600" s="96">
        <v>0.98898014533560996</v>
      </c>
      <c r="M600" s="96">
        <v>-2.51022859070755E-2</v>
      </c>
      <c r="N600" s="96">
        <v>2.5457841462631799E-2</v>
      </c>
      <c r="O600" t="s">
        <v>2126</v>
      </c>
      <c r="P600" s="96">
        <v>-3.0790476190472298E-3</v>
      </c>
      <c r="Q600" s="96">
        <v>9.6932557484705995E-5</v>
      </c>
      <c r="R600" s="96">
        <v>-4.6226227390153904E-3</v>
      </c>
      <c r="S600" s="96">
        <v>-1.5354724990790799E-3</v>
      </c>
      <c r="T600" s="96">
        <v>1.43085714285715E-2</v>
      </c>
      <c r="U600" s="96">
        <v>0</v>
      </c>
      <c r="V600" s="96">
        <v>1.2395353396899201E-2</v>
      </c>
      <c r="W600" s="96">
        <v>1.6221789460243798E-2</v>
      </c>
      <c r="X600" s="96">
        <v>4.57142857143028E-4</v>
      </c>
      <c r="Y600" s="96">
        <v>0.87987345956781204</v>
      </c>
      <c r="Z600" s="96">
        <v>-5.4775336749593598E-3</v>
      </c>
      <c r="AA600" s="96">
        <v>6.3918193892454197E-3</v>
      </c>
    </row>
    <row r="601" spans="1:27" x14ac:dyDescent="0.25">
      <c r="A601" t="str">
        <f t="shared" si="14"/>
        <v>Mar</v>
      </c>
      <c r="B601" t="s">
        <v>1119</v>
      </c>
      <c r="C601" s="96">
        <v>3.67199999999721E-3</v>
      </c>
      <c r="D601" s="96">
        <v>0.107420515860079</v>
      </c>
      <c r="E601" s="96">
        <v>-8.0138338718242004E-4</v>
      </c>
      <c r="F601" s="96">
        <v>8.14538338717684E-3</v>
      </c>
      <c r="G601" s="96">
        <v>1.12336666666663E-2</v>
      </c>
      <c r="H601" s="96">
        <v>7.9431183612156597E-7</v>
      </c>
      <c r="I601" s="96">
        <v>6.8208590332882804E-3</v>
      </c>
      <c r="J601" s="96">
        <v>1.5646474300044299E-2</v>
      </c>
      <c r="K601" s="96">
        <v>2.5893333333326602E-3</v>
      </c>
      <c r="L601" s="96">
        <v>0.79577930937696995</v>
      </c>
      <c r="M601" s="96">
        <v>-1.7059466496878499E-2</v>
      </c>
      <c r="N601" s="96">
        <v>2.22381331635438E-2</v>
      </c>
      <c r="O601" t="s">
        <v>2127</v>
      </c>
      <c r="P601" s="96">
        <v>-9.4800000000038701E-4</v>
      </c>
      <c r="Q601" s="96">
        <v>0.212501615302125</v>
      </c>
      <c r="R601" s="96">
        <v>-2.4392352399672701E-3</v>
      </c>
      <c r="S601" s="96">
        <v>5.4323523996649599E-4</v>
      </c>
      <c r="T601" s="96">
        <v>9.2886666666665008E-3</v>
      </c>
      <c r="U601" s="96">
        <v>6.2146984935812701E-22</v>
      </c>
      <c r="V601" s="96">
        <v>7.44032244702875E-3</v>
      </c>
      <c r="W601" s="96">
        <v>1.1137010886304199E-2</v>
      </c>
      <c r="X601" s="96">
        <v>-3.0666666666801801E-5</v>
      </c>
      <c r="Y601" s="96">
        <v>0.99162700921839297</v>
      </c>
      <c r="Z601" s="96">
        <v>-5.7641088995644902E-3</v>
      </c>
      <c r="AA601" s="96">
        <v>5.7027755662308801E-3</v>
      </c>
    </row>
    <row r="602" spans="1:27" x14ac:dyDescent="0.25">
      <c r="A602" t="str">
        <f t="shared" si="14"/>
        <v>Mar</v>
      </c>
      <c r="B602" t="s">
        <v>1120</v>
      </c>
      <c r="C602" s="96">
        <v>-1.1360000000030801E-3</v>
      </c>
      <c r="D602" s="96">
        <v>0.61801915060923596</v>
      </c>
      <c r="E602" s="96">
        <v>-5.6093833871827302E-3</v>
      </c>
      <c r="F602" s="96">
        <v>3.3373833871765701E-3</v>
      </c>
      <c r="G602" s="96">
        <v>1.18863333333338E-2</v>
      </c>
      <c r="H602" s="96">
        <v>1.8292865995313099E-7</v>
      </c>
      <c r="I602" s="96">
        <v>7.4735256999557704E-3</v>
      </c>
      <c r="J602" s="96">
        <v>1.6299140966711902E-2</v>
      </c>
      <c r="K602" s="96">
        <v>-1.0263333333342499E-3</v>
      </c>
      <c r="L602" s="96">
        <v>0.91828926957155999</v>
      </c>
      <c r="M602" s="96">
        <v>-2.0675133163545498E-2</v>
      </c>
      <c r="N602" s="96">
        <v>1.8622466496876999E-2</v>
      </c>
      <c r="O602" t="s">
        <v>2128</v>
      </c>
      <c r="P602" s="96">
        <v>-2.35600000000036E-3</v>
      </c>
      <c r="Q602" s="96">
        <v>1.98841675242522E-3</v>
      </c>
      <c r="R602" s="96">
        <v>-3.8472352399672402E-3</v>
      </c>
      <c r="S602" s="96">
        <v>-8.6476476003347199E-4</v>
      </c>
      <c r="T602" s="96">
        <v>1.26513333333332E-2</v>
      </c>
      <c r="U602" s="96">
        <v>7.2853182571810698E-38</v>
      </c>
      <c r="V602" s="96">
        <v>1.08029891136955E-2</v>
      </c>
      <c r="W602" s="96">
        <v>1.4499677552971E-2</v>
      </c>
      <c r="X602" s="96">
        <v>-1.91333333333478E-4</v>
      </c>
      <c r="Y602" s="96">
        <v>0.94779621974406303</v>
      </c>
      <c r="Z602" s="96">
        <v>-5.9247755662311602E-3</v>
      </c>
      <c r="AA602" s="96">
        <v>5.54210889956421E-3</v>
      </c>
    </row>
    <row r="603" spans="1:27" x14ac:dyDescent="0.25">
      <c r="A603" t="str">
        <f t="shared" si="14"/>
        <v>Mar</v>
      </c>
      <c r="B603" t="s">
        <v>1121</v>
      </c>
      <c r="C603" s="96">
        <v>9.3999999997204704E-5</v>
      </c>
      <c r="D603" s="96">
        <v>0.96708252617955903</v>
      </c>
      <c r="E603" s="96">
        <v>-4.3793833871824603E-3</v>
      </c>
      <c r="F603" s="96">
        <v>4.5673833871768699E-3</v>
      </c>
      <c r="G603" s="96">
        <v>2.2618000000002001E-2</v>
      </c>
      <c r="H603" s="96">
        <v>8.5705304010901096E-22</v>
      </c>
      <c r="I603" s="96">
        <v>1.8205192366624001E-2</v>
      </c>
      <c r="J603" s="96">
        <v>2.7030807633380099E-2</v>
      </c>
      <c r="K603" s="96">
        <v>1.18666666665904E-4</v>
      </c>
      <c r="L603" s="96">
        <v>0.99053603974154403</v>
      </c>
      <c r="M603" s="96">
        <v>-1.9530133163545401E-2</v>
      </c>
      <c r="N603" s="96">
        <v>1.97674664968772E-2</v>
      </c>
      <c r="O603" t="s">
        <v>2129</v>
      </c>
      <c r="P603" s="96">
        <v>-2.1560000000003699E-3</v>
      </c>
      <c r="Q603" s="96">
        <v>4.6458217245729204E-3</v>
      </c>
      <c r="R603" s="96">
        <v>-3.64723523996725E-3</v>
      </c>
      <c r="S603" s="96">
        <v>-6.6476476003348405E-4</v>
      </c>
      <c r="T603" s="96">
        <v>1.68879999999999E-2</v>
      </c>
      <c r="U603" s="96">
        <v>0</v>
      </c>
      <c r="V603" s="96">
        <v>1.5039655780362199E-2</v>
      </c>
      <c r="W603" s="96">
        <v>1.8736344219637699E-2</v>
      </c>
      <c r="X603" s="96">
        <v>5.3866666666651998E-4</v>
      </c>
      <c r="Y603" s="96">
        <v>0.85375389171563199</v>
      </c>
      <c r="Z603" s="96">
        <v>-5.19477556623117E-3</v>
      </c>
      <c r="AA603" s="96">
        <v>6.2721088995642098E-3</v>
      </c>
    </row>
    <row r="604" spans="1:27" x14ac:dyDescent="0.25">
      <c r="A604" t="str">
        <f t="shared" si="14"/>
        <v>Mar</v>
      </c>
      <c r="B604" t="s">
        <v>1122</v>
      </c>
      <c r="C604" s="96">
        <v>-6.3410000000029597E-3</v>
      </c>
      <c r="D604" s="96">
        <v>5.55995079635359E-3</v>
      </c>
      <c r="E604" s="96">
        <v>-1.0814383387182601E-2</v>
      </c>
      <c r="F604" s="96">
        <v>-1.86761661282331E-3</v>
      </c>
      <c r="G604" s="96">
        <v>1.5314666666667601E-2</v>
      </c>
      <c r="H604" s="96">
        <v>2.7293275570007899E-11</v>
      </c>
      <c r="I604" s="96">
        <v>1.0901859033289499E-2</v>
      </c>
      <c r="J604" s="96">
        <v>1.9727474300045601E-2</v>
      </c>
      <c r="K604" s="96">
        <v>-7.8000000000083905E-4</v>
      </c>
      <c r="L604" s="96">
        <v>0.93785477846891696</v>
      </c>
      <c r="M604" s="96">
        <v>-2.0428799830212101E-2</v>
      </c>
      <c r="N604" s="96">
        <v>1.8868799830210399E-2</v>
      </c>
      <c r="O604" t="s">
        <v>2130</v>
      </c>
      <c r="P604" s="96">
        <v>-2.7660000000003602E-3</v>
      </c>
      <c r="Q604" s="96">
        <v>2.8712249552997101E-4</v>
      </c>
      <c r="R604" s="96">
        <v>-4.2572352399672404E-3</v>
      </c>
      <c r="S604" s="96">
        <v>-1.27476476003347E-3</v>
      </c>
      <c r="T604" s="96">
        <v>1.45346666666666E-2</v>
      </c>
      <c r="U604" s="96">
        <v>0</v>
      </c>
      <c r="V604" s="96">
        <v>1.26863224470289E-2</v>
      </c>
      <c r="W604" s="96">
        <v>1.6383010886304401E-2</v>
      </c>
      <c r="X604" s="96">
        <v>3.3999999999985702E-4</v>
      </c>
      <c r="Y604" s="96">
        <v>0.90737666575591502</v>
      </c>
      <c r="Z604" s="96">
        <v>-5.3934422328978304E-3</v>
      </c>
      <c r="AA604" s="96">
        <v>6.0734422328975399E-3</v>
      </c>
    </row>
    <row r="605" spans="1:27" x14ac:dyDescent="0.25">
      <c r="A605" t="str">
        <f t="shared" si="14"/>
        <v>Mar</v>
      </c>
      <c r="B605" t="s">
        <v>1123</v>
      </c>
      <c r="C605" s="96">
        <v>-2.7106666666694198E-3</v>
      </c>
      <c r="D605" s="96">
        <v>0.23437904818036401</v>
      </c>
      <c r="E605" s="96">
        <v>-7.1840500538490597E-3</v>
      </c>
      <c r="F605" s="96">
        <v>1.76271672051022E-3</v>
      </c>
      <c r="G605" s="96">
        <v>1.5671000000000601E-2</v>
      </c>
      <c r="H605" s="96">
        <v>9.8717844005648301E-12</v>
      </c>
      <c r="I605" s="96">
        <v>1.1258192366622601E-2</v>
      </c>
      <c r="J605" s="96">
        <v>2.0083807633378699E-2</v>
      </c>
      <c r="K605" s="96">
        <v>3.5633333333270098E-4</v>
      </c>
      <c r="L605" s="96">
        <v>0.97158689381768903</v>
      </c>
      <c r="M605" s="96">
        <v>-1.9292466496878401E-2</v>
      </c>
      <c r="N605" s="96">
        <v>2.0005133163543801E-2</v>
      </c>
      <c r="O605" t="s">
        <v>2131</v>
      </c>
      <c r="P605" s="96">
        <v>-3.8306666666670002E-3</v>
      </c>
      <c r="Q605" s="96">
        <v>5.5266199175967198E-7</v>
      </c>
      <c r="R605" s="96">
        <v>-5.3219019066338899E-3</v>
      </c>
      <c r="S605" s="96">
        <v>-2.33943142670012E-3</v>
      </c>
      <c r="T605" s="96">
        <v>1.3525999999999899E-2</v>
      </c>
      <c r="U605" s="96">
        <v>0</v>
      </c>
      <c r="V605" s="96">
        <v>1.1677655780362201E-2</v>
      </c>
      <c r="W605" s="96">
        <v>1.53743442196377E-2</v>
      </c>
      <c r="X605" s="96">
        <v>-1.0866666666679601E-4</v>
      </c>
      <c r="Y605" s="96">
        <v>0.970336791268819</v>
      </c>
      <c r="Z605" s="96">
        <v>-5.8421088995644797E-3</v>
      </c>
      <c r="AA605" s="96">
        <v>5.6247755662308897E-3</v>
      </c>
    </row>
    <row r="606" spans="1:27" x14ac:dyDescent="0.25">
      <c r="A606" t="str">
        <f t="shared" si="14"/>
        <v>Mar</v>
      </c>
      <c r="B606" t="s">
        <v>1124</v>
      </c>
      <c r="C606" s="96">
        <v>-3.4030000000034801E-3</v>
      </c>
      <c r="D606" s="96">
        <v>0.13563518238142699</v>
      </c>
      <c r="E606" s="96">
        <v>-7.87638338718313E-3</v>
      </c>
      <c r="F606" s="96">
        <v>1.0703833871761599E-3</v>
      </c>
      <c r="G606" s="96">
        <v>1.3615666666666399E-2</v>
      </c>
      <c r="H606" s="96">
        <v>2.6921195584373199E-9</v>
      </c>
      <c r="I606" s="96">
        <v>9.2028590332883208E-3</v>
      </c>
      <c r="J606" s="96">
        <v>1.8028474300044402E-2</v>
      </c>
      <c r="K606" s="96">
        <v>4.2566666666595302E-4</v>
      </c>
      <c r="L606" s="96">
        <v>0.96606150527131895</v>
      </c>
      <c r="M606" s="96">
        <v>-1.9223133163545299E-2</v>
      </c>
      <c r="N606" s="96">
        <v>2.0074466496877202E-2</v>
      </c>
      <c r="O606" t="s">
        <v>2132</v>
      </c>
      <c r="P606" s="96">
        <v>-2.2380000000004302E-3</v>
      </c>
      <c r="Q606" s="96">
        <v>3.3054521028228799E-3</v>
      </c>
      <c r="R606" s="96">
        <v>-3.7292352399673199E-3</v>
      </c>
      <c r="S606" s="96">
        <v>-7.4676476003355001E-4</v>
      </c>
      <c r="T606" s="96">
        <v>1.25006666666665E-2</v>
      </c>
      <c r="U606" s="96">
        <v>4.4769581457228297E-37</v>
      </c>
      <c r="V606" s="96">
        <v>1.0652322447028699E-2</v>
      </c>
      <c r="W606" s="96">
        <v>1.4349010886304201E-2</v>
      </c>
      <c r="X606" s="96">
        <v>-1.19333333333488E-4</v>
      </c>
      <c r="Y606" s="96">
        <v>0.96742661358139703</v>
      </c>
      <c r="Z606" s="96">
        <v>-5.8527755662311698E-3</v>
      </c>
      <c r="AA606" s="96">
        <v>5.6141088995641996E-3</v>
      </c>
    </row>
    <row r="607" spans="1:27" x14ac:dyDescent="0.25">
      <c r="A607" t="str">
        <f t="shared" si="14"/>
        <v>Mar</v>
      </c>
      <c r="B607" t="s">
        <v>1125</v>
      </c>
      <c r="C607" s="96">
        <v>-7.1866666666984397E-4</v>
      </c>
      <c r="D607" s="96">
        <v>0.75238876378137498</v>
      </c>
      <c r="E607" s="96">
        <v>-5.1920500538494901E-3</v>
      </c>
      <c r="F607" s="96">
        <v>3.7547167205098002E-3</v>
      </c>
      <c r="G607" s="96">
        <v>1.94200000000018E-2</v>
      </c>
      <c r="H607" s="96">
        <v>7.7292361567578503E-17</v>
      </c>
      <c r="I607" s="96">
        <v>1.50071923666238E-2</v>
      </c>
      <c r="J607" s="96">
        <v>2.3832807633379902E-2</v>
      </c>
      <c r="K607" s="96">
        <v>4.2499999999937401E-4</v>
      </c>
      <c r="L607" s="96">
        <v>0.966114626651293</v>
      </c>
      <c r="M607" s="96">
        <v>-1.9223799830211798E-2</v>
      </c>
      <c r="N607" s="96">
        <v>2.0073799830210501E-2</v>
      </c>
      <c r="O607" t="s">
        <v>2133</v>
      </c>
      <c r="P607" s="96">
        <v>-4.7786666666670497E-3</v>
      </c>
      <c r="Q607" s="96">
        <v>4.8460399727837602E-10</v>
      </c>
      <c r="R607" s="96">
        <v>-6.2699019066339299E-3</v>
      </c>
      <c r="S607" s="96">
        <v>-3.2874314267001699E-3</v>
      </c>
      <c r="T607" s="96">
        <v>1.5440000000000001E-2</v>
      </c>
      <c r="U607" s="96">
        <v>0</v>
      </c>
      <c r="V607" s="96">
        <v>1.35916557803622E-2</v>
      </c>
      <c r="W607" s="96">
        <v>1.7288344219637701E-2</v>
      </c>
      <c r="X607" s="96">
        <v>-2.7000000000014502E-4</v>
      </c>
      <c r="Y607" s="96">
        <v>0.92638484412739197</v>
      </c>
      <c r="Z607" s="96">
        <v>-6.0034422328978298E-3</v>
      </c>
      <c r="AA607" s="96">
        <v>5.4634422328975396E-3</v>
      </c>
    </row>
    <row r="608" spans="1:27" x14ac:dyDescent="0.25">
      <c r="A608" t="str">
        <f t="shared" si="14"/>
        <v>Mar</v>
      </c>
      <c r="B608" t="s">
        <v>1126</v>
      </c>
      <c r="C608" s="96">
        <v>-2.42833333333661E-3</v>
      </c>
      <c r="D608" s="96">
        <v>0.28667189165017098</v>
      </c>
      <c r="E608" s="96">
        <v>-6.90171672051624E-3</v>
      </c>
      <c r="F608" s="96">
        <v>2.0450500538430299E-3</v>
      </c>
      <c r="G608" s="96">
        <v>1.5644000000000598E-2</v>
      </c>
      <c r="H608" s="96">
        <v>1.0669381138183799E-11</v>
      </c>
      <c r="I608" s="96">
        <v>1.12311923666226E-2</v>
      </c>
      <c r="J608" s="96">
        <v>2.0056807633378599E-2</v>
      </c>
      <c r="K608" s="96">
        <v>9.7999999999160404E-5</v>
      </c>
      <c r="L608" s="96">
        <v>0.99218419907237698</v>
      </c>
      <c r="M608" s="96">
        <v>-1.9550799830212101E-2</v>
      </c>
      <c r="N608" s="96">
        <v>1.9746799830210399E-2</v>
      </c>
      <c r="O608" t="s">
        <v>2134</v>
      </c>
      <c r="P608" s="96">
        <v>-4.6833333333336901E-3</v>
      </c>
      <c r="Q608" s="96">
        <v>1.04598842647123E-9</v>
      </c>
      <c r="R608" s="96">
        <v>-6.1745685733005798E-3</v>
      </c>
      <c r="S608" s="96">
        <v>-3.1920980933668099E-3</v>
      </c>
      <c r="T608" s="96">
        <v>1.36239999999999E-2</v>
      </c>
      <c r="U608" s="96">
        <v>0</v>
      </c>
      <c r="V608" s="96">
        <v>1.17756557803622E-2</v>
      </c>
      <c r="W608" s="96">
        <v>1.5472344219637699E-2</v>
      </c>
      <c r="X608" s="96">
        <v>-2.72000000000141E-4</v>
      </c>
      <c r="Y608" s="96">
        <v>0.92584111635030997</v>
      </c>
      <c r="Z608" s="96">
        <v>-6.0054422328978197E-3</v>
      </c>
      <c r="AA608" s="96">
        <v>5.4614422328975402E-3</v>
      </c>
    </row>
    <row r="609" spans="1:27" x14ac:dyDescent="0.25">
      <c r="A609" t="str">
        <f t="shared" si="14"/>
        <v>Mar</v>
      </c>
      <c r="B609" t="s">
        <v>1127</v>
      </c>
      <c r="C609" s="96">
        <v>-3.70500000000339E-3</v>
      </c>
      <c r="D609" s="96">
        <v>0.104306531500657</v>
      </c>
      <c r="E609" s="96">
        <v>-8.1783833871830192E-3</v>
      </c>
      <c r="F609" s="96">
        <v>7.6838338717623799E-4</v>
      </c>
      <c r="G609" s="96">
        <v>1.6549333333334301E-2</v>
      </c>
      <c r="H609" s="96">
        <v>7.4502634737717196E-13</v>
      </c>
      <c r="I609" s="96">
        <v>1.21365256999563E-2</v>
      </c>
      <c r="J609" s="96">
        <v>2.0962140966712301E-2</v>
      </c>
      <c r="K609" s="96">
        <v>7.0999999999069204E-5</v>
      </c>
      <c r="L609" s="96">
        <v>0.99433748881551398</v>
      </c>
      <c r="M609" s="96">
        <v>-1.95777998302121E-2</v>
      </c>
      <c r="N609" s="96">
        <v>1.9719799830210199E-2</v>
      </c>
      <c r="O609" t="s">
        <v>2135</v>
      </c>
      <c r="P609" s="96">
        <v>-4.3100000000003604E-3</v>
      </c>
      <c r="Q609" s="96">
        <v>1.8658898591414599E-8</v>
      </c>
      <c r="R609" s="96">
        <v>-5.8012352399672397E-3</v>
      </c>
      <c r="S609" s="96">
        <v>-2.8187647600334798E-3</v>
      </c>
      <c r="T609" s="96">
        <v>1.50893333333333E-2</v>
      </c>
      <c r="U609" s="96">
        <v>0</v>
      </c>
      <c r="V609" s="96">
        <v>1.3240989113695501E-2</v>
      </c>
      <c r="W609" s="96">
        <v>1.6937677552971001E-2</v>
      </c>
      <c r="X609" s="96">
        <v>3.0599999999985299E-4</v>
      </c>
      <c r="Y609" s="96">
        <v>0.91660325815985499</v>
      </c>
      <c r="Z609" s="96">
        <v>-5.4274422328978297E-3</v>
      </c>
      <c r="AA609" s="96">
        <v>6.0394422328975397E-3</v>
      </c>
    </row>
    <row r="610" spans="1:27" x14ac:dyDescent="0.25">
      <c r="A610" t="str">
        <f t="shared" si="14"/>
        <v>Mar</v>
      </c>
      <c r="B610" t="s">
        <v>1128</v>
      </c>
      <c r="C610" s="96">
        <v>-6.9333333336365395E-5</v>
      </c>
      <c r="D610" s="96">
        <v>0.97571729312776101</v>
      </c>
      <c r="E610" s="96">
        <v>-4.5427167205159703E-3</v>
      </c>
      <c r="F610" s="96">
        <v>4.4040500538432403E-3</v>
      </c>
      <c r="G610" s="96">
        <v>1.36546666666669E-2</v>
      </c>
      <c r="H610" s="96">
        <v>2.4346703725886001E-9</v>
      </c>
      <c r="I610" s="96">
        <v>9.2418590332888802E-3</v>
      </c>
      <c r="J610" s="96">
        <v>1.8067474300044899E-2</v>
      </c>
      <c r="K610" s="96">
        <v>1.22433333333258E-3</v>
      </c>
      <c r="L610" s="96">
        <v>0.90259807051770402</v>
      </c>
      <c r="M610" s="96">
        <v>-1.8424466496878501E-2</v>
      </c>
      <c r="N610" s="96">
        <v>2.0873133163543701E-2</v>
      </c>
      <c r="O610" t="s">
        <v>2136</v>
      </c>
      <c r="P610" s="96">
        <v>-4.8493333333336696E-3</v>
      </c>
      <c r="Q610" s="96">
        <v>2.7158051049214502E-10</v>
      </c>
      <c r="R610" s="96">
        <v>-6.3405685733005602E-3</v>
      </c>
      <c r="S610" s="96">
        <v>-3.3580980933667899E-3</v>
      </c>
      <c r="T610" s="96">
        <v>1.1534666666666599E-2</v>
      </c>
      <c r="U610" s="96">
        <v>3.5449098897521302E-32</v>
      </c>
      <c r="V610" s="96">
        <v>9.6863224470288192E-3</v>
      </c>
      <c r="W610" s="96">
        <v>1.33830108863043E-2</v>
      </c>
      <c r="X610" s="96">
        <v>9.93333333331994E-5</v>
      </c>
      <c r="Y610" s="96">
        <v>0.97288352264776001</v>
      </c>
      <c r="Z610" s="96">
        <v>-5.6341088995644798E-3</v>
      </c>
      <c r="AA610" s="96">
        <v>5.83277556623088E-3</v>
      </c>
    </row>
    <row r="611" spans="1:27" x14ac:dyDescent="0.25">
      <c r="A611" t="str">
        <f t="shared" si="14"/>
        <v>Mar</v>
      </c>
      <c r="B611" t="s">
        <v>1129</v>
      </c>
      <c r="C611" s="96">
        <v>-1.5207666666670399E-2</v>
      </c>
      <c r="D611" s="96">
        <v>6.6362155390844701E-11</v>
      </c>
      <c r="E611" s="96">
        <v>-1.96810500538501E-2</v>
      </c>
      <c r="F611" s="96">
        <v>-1.0734283279490799E-2</v>
      </c>
      <c r="G611" s="96">
        <v>1.1744666666666599E-2</v>
      </c>
      <c r="H611" s="96">
        <v>2.53072708481028E-7</v>
      </c>
      <c r="I611" s="96">
        <v>7.3318590332885798E-3</v>
      </c>
      <c r="J611" s="96">
        <v>1.6157474300044598E-2</v>
      </c>
      <c r="K611" s="96">
        <v>-2.1686666666675199E-3</v>
      </c>
      <c r="L611" s="96">
        <v>0.82838879153393397</v>
      </c>
      <c r="M611" s="96">
        <v>-2.1817466496878699E-2</v>
      </c>
      <c r="N611" s="96">
        <v>1.7480133163543601E-2</v>
      </c>
      <c r="O611" t="s">
        <v>2137</v>
      </c>
      <c r="P611" s="96">
        <v>-2.3266666666706899E-4</v>
      </c>
      <c r="Q611" s="96">
        <v>0.75953155266445305</v>
      </c>
      <c r="R611" s="96">
        <v>-1.7239019066339499E-3</v>
      </c>
      <c r="S611" s="96">
        <v>1.25856857329981E-3</v>
      </c>
      <c r="T611" s="96">
        <v>2.2974666666666602E-2</v>
      </c>
      <c r="U611" s="96">
        <v>0</v>
      </c>
      <c r="V611" s="96">
        <v>2.1126322447028799E-2</v>
      </c>
      <c r="W611" s="96">
        <v>2.48230108863043E-2</v>
      </c>
      <c r="X611" s="96">
        <v>2.30133333333321E-3</v>
      </c>
      <c r="Y611" s="96">
        <v>0.43105455201533699</v>
      </c>
      <c r="Z611" s="96">
        <v>-3.4321088995644799E-3</v>
      </c>
      <c r="AA611" s="96">
        <v>8.0347755662308895E-3</v>
      </c>
    </row>
    <row r="612" spans="1:27" x14ac:dyDescent="0.25">
      <c r="A612" t="str">
        <f t="shared" si="14"/>
        <v>Mar</v>
      </c>
      <c r="B612" t="s">
        <v>1130</v>
      </c>
      <c r="C612" s="96">
        <v>5.0983333333298204E-3</v>
      </c>
      <c r="D612" s="96">
        <v>2.55854267083803E-2</v>
      </c>
      <c r="E612" s="96">
        <v>6.2494994615017402E-4</v>
      </c>
      <c r="F612" s="96">
        <v>9.5717167205094707E-3</v>
      </c>
      <c r="G612" s="96">
        <v>2.6647333333334602E-2</v>
      </c>
      <c r="H612" s="96">
        <v>1.0798992270956501E-28</v>
      </c>
      <c r="I612" s="96">
        <v>2.2234525699956501E-2</v>
      </c>
      <c r="J612" s="96">
        <v>3.1060140966712599E-2</v>
      </c>
      <c r="K612" s="96">
        <v>1.33966666666582E-3</v>
      </c>
      <c r="L612" s="96">
        <v>0.89347524146264701</v>
      </c>
      <c r="M612" s="96">
        <v>-1.8309133163545401E-2</v>
      </c>
      <c r="N612" s="96">
        <v>2.0988466496876999E-2</v>
      </c>
      <c r="O612" t="s">
        <v>2138</v>
      </c>
      <c r="P612" s="96">
        <v>-1.76666666667058E-4</v>
      </c>
      <c r="Q612" s="96">
        <v>0.81620804797867996</v>
      </c>
      <c r="R612" s="96">
        <v>-1.6679019066339401E-3</v>
      </c>
      <c r="S612" s="96">
        <v>1.3145685732998201E-3</v>
      </c>
      <c r="T612" s="96">
        <v>1.9837333333333301E-2</v>
      </c>
      <c r="U612" s="96">
        <v>0</v>
      </c>
      <c r="V612" s="96">
        <v>1.7988989113695501E-2</v>
      </c>
      <c r="W612" s="96">
        <v>2.1685677552970999E-2</v>
      </c>
      <c r="X612" s="96">
        <v>2.4666666666537601E-5</v>
      </c>
      <c r="Y612" s="96">
        <v>0.99326515935788195</v>
      </c>
      <c r="Z612" s="96">
        <v>-5.7087755662311498E-3</v>
      </c>
      <c r="AA612" s="96">
        <v>5.7581088995642196E-3</v>
      </c>
    </row>
    <row r="613" spans="1:27" x14ac:dyDescent="0.25">
      <c r="A613" t="str">
        <f t="shared" si="14"/>
        <v>Mar</v>
      </c>
      <c r="B613" t="s">
        <v>1131</v>
      </c>
      <c r="C613" s="96">
        <v>4.1186666666630104E-3</v>
      </c>
      <c r="D613" s="96">
        <v>7.1059349683551695E-2</v>
      </c>
      <c r="E613" s="96">
        <v>-3.54716720516635E-4</v>
      </c>
      <c r="F613" s="96">
        <v>8.5920500538426599E-3</v>
      </c>
      <c r="G613" s="96">
        <v>1.73550000000002E-2</v>
      </c>
      <c r="H613" s="96">
        <v>6.3363196391076998E-14</v>
      </c>
      <c r="I613" s="96">
        <v>1.29421923666222E-2</v>
      </c>
      <c r="J613" s="96">
        <v>2.1767807633378201E-2</v>
      </c>
      <c r="K613" s="96">
        <v>2.9999999999913998E-4</v>
      </c>
      <c r="L613" s="96">
        <v>0.97607729192168102</v>
      </c>
      <c r="M613" s="96">
        <v>-1.93487998302121E-2</v>
      </c>
      <c r="N613" s="96">
        <v>1.99487998302104E-2</v>
      </c>
      <c r="O613" t="s">
        <v>2139</v>
      </c>
      <c r="P613" s="96">
        <v>6.5866666666627603E-4</v>
      </c>
      <c r="Q613" s="96">
        <v>0.38627428308416001</v>
      </c>
      <c r="R613" s="96">
        <v>-8.3256857330060697E-4</v>
      </c>
      <c r="S613" s="96">
        <v>2.1499019066331601E-3</v>
      </c>
      <c r="T613" s="96">
        <v>1.5749999999999899E-2</v>
      </c>
      <c r="U613" s="96">
        <v>0</v>
      </c>
      <c r="V613" s="96">
        <v>1.39016557803621E-2</v>
      </c>
      <c r="W613" s="96">
        <v>1.7598344219637602E-2</v>
      </c>
      <c r="X613" s="96">
        <v>5.5999999999986605E-4</v>
      </c>
      <c r="Y613" s="96">
        <v>0.848031282074036</v>
      </c>
      <c r="Z613" s="96">
        <v>-5.1734422328978203E-3</v>
      </c>
      <c r="AA613" s="96">
        <v>6.29344223289755E-3</v>
      </c>
    </row>
    <row r="614" spans="1:27" x14ac:dyDescent="0.25">
      <c r="A614" t="str">
        <f t="shared" si="14"/>
        <v>Mar</v>
      </c>
      <c r="B614" t="s">
        <v>1132</v>
      </c>
      <c r="C614" s="96">
        <v>1.13486666666643E-2</v>
      </c>
      <c r="D614" s="96">
        <v>8.6745656013960895E-7</v>
      </c>
      <c r="E614" s="96">
        <v>6.8752832794846796E-3</v>
      </c>
      <c r="F614" s="96">
        <v>1.5822050053843899E-2</v>
      </c>
      <c r="G614" s="96">
        <v>1.85213333333351E-2</v>
      </c>
      <c r="H614" s="96">
        <v>1.5326804600035501E-15</v>
      </c>
      <c r="I614" s="96">
        <v>1.4108525699957099E-2</v>
      </c>
      <c r="J614" s="96">
        <v>2.2934140966713101E-2</v>
      </c>
      <c r="K614" s="96">
        <v>9.2466666666565604E-4</v>
      </c>
      <c r="L614" s="96">
        <v>0.92635901488593297</v>
      </c>
      <c r="M614" s="96">
        <v>-1.8724133163545501E-2</v>
      </c>
      <c r="N614" s="96">
        <v>2.0573466496876799E-2</v>
      </c>
      <c r="O614" t="s">
        <v>2140</v>
      </c>
      <c r="P614" s="96">
        <v>2.7586666666663301E-3</v>
      </c>
      <c r="Q614" s="96">
        <v>2.9792289991123998E-4</v>
      </c>
      <c r="R614" s="96">
        <v>1.2674314266994499E-3</v>
      </c>
      <c r="S614" s="96">
        <v>4.2499019066332203E-3</v>
      </c>
      <c r="T614" s="96">
        <v>1.46813333333333E-2</v>
      </c>
      <c r="U614" s="96">
        <v>0</v>
      </c>
      <c r="V614" s="96">
        <v>1.2832989113695599E-2</v>
      </c>
      <c r="W614" s="96">
        <v>1.6529677552971099E-2</v>
      </c>
      <c r="X614" s="96">
        <v>2.3466666666653E-4</v>
      </c>
      <c r="Y614" s="96">
        <v>0.93599614824737198</v>
      </c>
      <c r="Z614" s="96">
        <v>-5.4987755662311601E-3</v>
      </c>
      <c r="AA614" s="96">
        <v>5.9681088995642197E-3</v>
      </c>
    </row>
    <row r="615" spans="1:27" x14ac:dyDescent="0.25">
      <c r="A615" t="str">
        <f t="shared" si="14"/>
        <v>Mar</v>
      </c>
      <c r="B615" t="s">
        <v>1133</v>
      </c>
      <c r="C615" s="96">
        <v>3.7266666666634402E-3</v>
      </c>
      <c r="D615" s="96">
        <v>0.102301408885917</v>
      </c>
      <c r="E615" s="96">
        <v>-7.46716720516169E-4</v>
      </c>
      <c r="F615" s="96">
        <v>8.2000500538430502E-3</v>
      </c>
      <c r="G615" s="96">
        <v>1.9013666666668198E-2</v>
      </c>
      <c r="H615" s="96">
        <v>3.0212023041838202E-16</v>
      </c>
      <c r="I615" s="96">
        <v>1.4600859033290199E-2</v>
      </c>
      <c r="J615" s="96">
        <v>2.3426474300046199E-2</v>
      </c>
      <c r="K615" s="96">
        <v>1.0409999999990401E-3</v>
      </c>
      <c r="L615" s="96">
        <v>0.917125786385522</v>
      </c>
      <c r="M615" s="96">
        <v>-1.8607799830212001E-2</v>
      </c>
      <c r="N615" s="96">
        <v>2.06897998302101E-2</v>
      </c>
      <c r="O615" t="s">
        <v>2141</v>
      </c>
      <c r="P615" s="96">
        <v>-2.5733333333336798E-3</v>
      </c>
      <c r="Q615" s="96">
        <v>7.3662006875492895E-4</v>
      </c>
      <c r="R615" s="96">
        <v>-4.06456857330056E-3</v>
      </c>
      <c r="S615" s="96">
        <v>-1.0820980933668001E-3</v>
      </c>
      <c r="T615" s="96">
        <v>1.6768666666666598E-2</v>
      </c>
      <c r="U615" s="96">
        <v>0</v>
      </c>
      <c r="V615" s="96">
        <v>1.49203224470289E-2</v>
      </c>
      <c r="W615" s="96">
        <v>1.8617010886304401E-2</v>
      </c>
      <c r="X615" s="96">
        <v>6.5999999999860102E-5</v>
      </c>
      <c r="Y615" s="96">
        <v>0.98198107076214503</v>
      </c>
      <c r="Z615" s="96">
        <v>-5.6674422328978303E-3</v>
      </c>
      <c r="AA615" s="96">
        <v>5.7994422328975503E-3</v>
      </c>
    </row>
    <row r="616" spans="1:27" x14ac:dyDescent="0.25">
      <c r="A616" t="str">
        <f t="shared" si="14"/>
        <v>Mar</v>
      </c>
      <c r="B616" t="s">
        <v>1134</v>
      </c>
      <c r="C616" s="96">
        <v>-7.8566666666702797E-3</v>
      </c>
      <c r="D616" s="96">
        <v>6.0780200319677103E-4</v>
      </c>
      <c r="E616" s="96">
        <v>-1.2330050053849901E-2</v>
      </c>
      <c r="F616" s="96">
        <v>-3.3832832794906701E-3</v>
      </c>
      <c r="G616" s="96">
        <v>1.83063333333328E-2</v>
      </c>
      <c r="H616" s="96">
        <v>3.0847659377604698E-15</v>
      </c>
      <c r="I616" s="96">
        <v>1.3893525699954799E-2</v>
      </c>
      <c r="J616" s="96">
        <v>2.27191409667108E-2</v>
      </c>
      <c r="K616" s="96">
        <v>9.5733333333244898E-4</v>
      </c>
      <c r="L616" s="96">
        <v>0.92376524379527603</v>
      </c>
      <c r="M616" s="96">
        <v>-1.8691466496878601E-2</v>
      </c>
      <c r="N616" s="96">
        <v>2.06061331635435E-2</v>
      </c>
      <c r="O616" t="s">
        <v>2142</v>
      </c>
      <c r="P616" s="96">
        <v>-4.2866666666670104E-3</v>
      </c>
      <c r="Q616" s="96">
        <v>2.2184674096914401E-8</v>
      </c>
      <c r="R616" s="96">
        <v>-5.7779019066338897E-3</v>
      </c>
      <c r="S616" s="96">
        <v>-2.7954314267001298E-3</v>
      </c>
      <c r="T616" s="96">
        <v>1.9291333333333199E-2</v>
      </c>
      <c r="U616" s="96">
        <v>0</v>
      </c>
      <c r="V616" s="96">
        <v>1.74429891136955E-2</v>
      </c>
      <c r="W616" s="96">
        <v>2.1139677552970901E-2</v>
      </c>
      <c r="X616" s="96">
        <v>5.3733333333320097E-4</v>
      </c>
      <c r="Y616" s="96">
        <v>0.85411181414829096</v>
      </c>
      <c r="Z616" s="96">
        <v>-5.1961088995644798E-3</v>
      </c>
      <c r="AA616" s="96">
        <v>6.27077556623088E-3</v>
      </c>
    </row>
    <row r="617" spans="1:27" x14ac:dyDescent="0.25">
      <c r="A617" t="str">
        <f t="shared" si="14"/>
        <v>Mar</v>
      </c>
      <c r="B617" t="s">
        <v>1135</v>
      </c>
      <c r="C617" s="96">
        <v>-9.7133333333763799E-4</v>
      </c>
      <c r="D617" s="96">
        <v>0.66982201007444397</v>
      </c>
      <c r="E617" s="96">
        <v>-5.4447167205172496E-3</v>
      </c>
      <c r="F617" s="96">
        <v>3.50205005384197E-3</v>
      </c>
      <c r="G617" s="96">
        <v>1.6870000000000399E-2</v>
      </c>
      <c r="H617" s="96">
        <v>2.8234951782434201E-13</v>
      </c>
      <c r="I617" s="96">
        <v>1.24571923666224E-2</v>
      </c>
      <c r="J617" s="96">
        <v>2.1282807633378399E-2</v>
      </c>
      <c r="K617" s="96">
        <v>-4.1203333333347299E-3</v>
      </c>
      <c r="L617" s="96">
        <v>0.68047175693455597</v>
      </c>
      <c r="M617" s="96">
        <v>-2.37691331635458E-2</v>
      </c>
      <c r="N617" s="96">
        <v>1.55284664968763E-2</v>
      </c>
      <c r="O617" t="s">
        <v>2143</v>
      </c>
      <c r="P617" s="96">
        <v>-1.7013333333337299E-3</v>
      </c>
      <c r="Q617" s="96">
        <v>2.53890582895407E-2</v>
      </c>
      <c r="R617" s="96">
        <v>-3.1925685733006199E-3</v>
      </c>
      <c r="S617" s="96">
        <v>-2.1009809336685099E-4</v>
      </c>
      <c r="T617" s="96">
        <v>1.2439999999999901E-2</v>
      </c>
      <c r="U617" s="96">
        <v>9.2612464699892899E-37</v>
      </c>
      <c r="V617" s="96">
        <v>1.05916557803622E-2</v>
      </c>
      <c r="W617" s="96">
        <v>1.42883442196377E-2</v>
      </c>
      <c r="X617" s="96">
        <v>-6.9533333333346599E-4</v>
      </c>
      <c r="Y617" s="96">
        <v>0.81192723325675098</v>
      </c>
      <c r="Z617" s="96">
        <v>-6.4287755662311499E-3</v>
      </c>
      <c r="AA617" s="96">
        <v>5.0381088995642203E-3</v>
      </c>
    </row>
    <row r="618" spans="1:27" x14ac:dyDescent="0.25">
      <c r="A618" t="str">
        <f t="shared" si="14"/>
        <v>Mar</v>
      </c>
      <c r="B618" t="s">
        <v>1136</v>
      </c>
      <c r="C618" s="96">
        <v>-7.3226666666703103E-3</v>
      </c>
      <c r="D618" s="96">
        <v>1.3854670267457101E-3</v>
      </c>
      <c r="E618" s="96">
        <v>-1.1796050053849901E-2</v>
      </c>
      <c r="F618" s="96">
        <v>-2.8492832794906799E-3</v>
      </c>
      <c r="G618" s="96">
        <v>6.7853333333343698E-3</v>
      </c>
      <c r="H618" s="96">
        <v>2.6500006793733401E-3</v>
      </c>
      <c r="I618" s="96">
        <v>2.3725256999563502E-3</v>
      </c>
      <c r="J618" s="96">
        <v>1.11981409667124E-2</v>
      </c>
      <c r="K618" s="96">
        <v>-1.63800000000109E-3</v>
      </c>
      <c r="L618" s="96">
        <v>0.86994558020349799</v>
      </c>
      <c r="M618" s="96">
        <v>-2.12867998302122E-2</v>
      </c>
      <c r="N618" s="96">
        <v>1.80107998302101E-2</v>
      </c>
      <c r="O618" t="s">
        <v>2144</v>
      </c>
      <c r="P618" s="96">
        <v>-5.7226666666670102E-3</v>
      </c>
      <c r="Q618" s="96">
        <v>1.15538430527134E-13</v>
      </c>
      <c r="R618" s="96">
        <v>-7.2139019066338904E-3</v>
      </c>
      <c r="S618" s="96">
        <v>-4.23143142670013E-3</v>
      </c>
      <c r="T618" s="96">
        <v>1.31253333333333E-2</v>
      </c>
      <c r="U618" s="96">
        <v>2.1900705502383398E-40</v>
      </c>
      <c r="V618" s="96">
        <v>1.12769891136955E-2</v>
      </c>
      <c r="W618" s="96">
        <v>1.4973677552971E-2</v>
      </c>
      <c r="X618" s="96">
        <v>-3.6800000000013103E-4</v>
      </c>
      <c r="Y618" s="96">
        <v>0.89978762797971901</v>
      </c>
      <c r="Z618" s="96">
        <v>-6.1014422328978099E-3</v>
      </c>
      <c r="AA618" s="96">
        <v>5.36544223289755E-3</v>
      </c>
    </row>
    <row r="619" spans="1:27" x14ac:dyDescent="0.25">
      <c r="A619" t="str">
        <f t="shared" si="14"/>
        <v>Mar</v>
      </c>
      <c r="B619" t="s">
        <v>1137</v>
      </c>
      <c r="C619" s="96">
        <v>-1.89777777777509E-3</v>
      </c>
      <c r="D619" s="96">
        <v>0.47880843673351098</v>
      </c>
      <c r="E619" s="96">
        <v>-7.1589406098702497E-3</v>
      </c>
      <c r="F619" s="96">
        <v>3.3633850543200701E-3</v>
      </c>
      <c r="G619" s="96">
        <v>1.4595555555560901E-2</v>
      </c>
      <c r="H619" s="96">
        <v>5.3578776156842703E-8</v>
      </c>
      <c r="I619" s="96">
        <v>9.4056360927106206E-3</v>
      </c>
      <c r="J619" s="96">
        <v>1.9785475018411099E-2</v>
      </c>
      <c r="K619" s="96">
        <v>9.6222222222338096E-4</v>
      </c>
      <c r="L619" s="96">
        <v>0.93482234870241299</v>
      </c>
      <c r="M619" s="96">
        <v>-2.2146804305270201E-2</v>
      </c>
      <c r="N619" s="96">
        <v>2.4071248749717E-2</v>
      </c>
      <c r="O619" t="s">
        <v>2145</v>
      </c>
      <c r="P619" s="96">
        <v>-5.3390476190476903E-3</v>
      </c>
      <c r="Q619" s="96">
        <v>1.98458419464351E-11</v>
      </c>
      <c r="R619" s="96">
        <v>-6.8826227390158499E-3</v>
      </c>
      <c r="S619" s="96">
        <v>-3.7954724990795202E-3</v>
      </c>
      <c r="T619" s="96">
        <v>1.46590476190477E-2</v>
      </c>
      <c r="U619" s="96">
        <v>0</v>
      </c>
      <c r="V619" s="96">
        <v>1.27458295873754E-2</v>
      </c>
      <c r="W619" s="96">
        <v>1.6572265650720001E-2</v>
      </c>
      <c r="X619" s="96">
        <v>3.0190476190474202E-4</v>
      </c>
      <c r="Y619" s="96">
        <v>0.92049606395425099</v>
      </c>
      <c r="Z619" s="96">
        <v>-5.6327717701976799E-3</v>
      </c>
      <c r="AA619" s="96">
        <v>6.2365812940071699E-3</v>
      </c>
    </row>
    <row r="620" spans="1:27" x14ac:dyDescent="0.25">
      <c r="A620" t="str">
        <f t="shared" si="14"/>
        <v>Mar</v>
      </c>
      <c r="B620" t="s">
        <v>1138</v>
      </c>
      <c r="C620" s="96">
        <v>-3.2123333333368702E-3</v>
      </c>
      <c r="D620" s="96">
        <v>0.158890478219465</v>
      </c>
      <c r="E620" s="96">
        <v>-7.6857167205164802E-3</v>
      </c>
      <c r="F620" s="96">
        <v>1.2610500538427301E-3</v>
      </c>
      <c r="G620" s="96">
        <v>1.6293333333333399E-2</v>
      </c>
      <c r="H620" s="96">
        <v>1.60003540927268E-12</v>
      </c>
      <c r="I620" s="96">
        <v>1.18805256999554E-2</v>
      </c>
      <c r="J620" s="96">
        <v>2.07061409667114E-2</v>
      </c>
      <c r="K620" s="96">
        <v>4.28666666665666E-4</v>
      </c>
      <c r="L620" s="96">
        <v>0.96582246093476498</v>
      </c>
      <c r="M620" s="96">
        <v>-1.92201331635454E-2</v>
      </c>
      <c r="N620" s="96">
        <v>2.0077466496876799E-2</v>
      </c>
      <c r="O620" t="s">
        <v>2146</v>
      </c>
      <c r="P620" s="96">
        <v>-4.3873333333336604E-3</v>
      </c>
      <c r="Q620" s="96">
        <v>1.04518261882474E-8</v>
      </c>
      <c r="R620" s="96">
        <v>-5.8785685733005397E-3</v>
      </c>
      <c r="S620" s="96">
        <v>-2.8960980933667802E-3</v>
      </c>
      <c r="T620" s="96">
        <v>1.6833333333333301E-2</v>
      </c>
      <c r="U620" s="96">
        <v>0</v>
      </c>
      <c r="V620" s="96">
        <v>1.49849891136955E-2</v>
      </c>
      <c r="W620" s="96">
        <v>1.8681677552971E-2</v>
      </c>
      <c r="X620" s="96">
        <v>4.3866666666654103E-4</v>
      </c>
      <c r="Y620" s="96">
        <v>0.88067664758373498</v>
      </c>
      <c r="Z620" s="96">
        <v>-5.2947755662311399E-3</v>
      </c>
      <c r="AA620" s="96">
        <v>6.1721088995642199E-3</v>
      </c>
    </row>
    <row r="621" spans="1:27" x14ac:dyDescent="0.25">
      <c r="A621" t="str">
        <f t="shared" si="14"/>
        <v>Mar</v>
      </c>
      <c r="B621" t="s">
        <v>1139</v>
      </c>
      <c r="C621" s="96">
        <v>-6.9300000000316298E-4</v>
      </c>
      <c r="D621" s="96">
        <v>0.760956690340022</v>
      </c>
      <c r="E621" s="96">
        <v>-5.1663833871827703E-3</v>
      </c>
      <c r="F621" s="96">
        <v>3.7803833871764398E-3</v>
      </c>
      <c r="G621" s="96">
        <v>9.8393333333342894E-3</v>
      </c>
      <c r="H621" s="96">
        <v>1.4476547655244799E-5</v>
      </c>
      <c r="I621" s="96">
        <v>5.4265256999562897E-3</v>
      </c>
      <c r="J621" s="96">
        <v>1.42521409667123E-2</v>
      </c>
      <c r="K621" s="96">
        <v>1.0516666666658199E-3</v>
      </c>
      <c r="L621" s="96">
        <v>0.91627972848475203</v>
      </c>
      <c r="M621" s="96">
        <v>-1.85971331635452E-2</v>
      </c>
      <c r="N621" s="96">
        <v>2.0700466496876901E-2</v>
      </c>
      <c r="O621" t="s">
        <v>2147</v>
      </c>
      <c r="P621" s="96">
        <v>-3.6180000000003102E-3</v>
      </c>
      <c r="Q621" s="96">
        <v>2.21903791610742E-6</v>
      </c>
      <c r="R621" s="96">
        <v>-5.1092352399671904E-3</v>
      </c>
      <c r="S621" s="96">
        <v>-2.12676476003343E-3</v>
      </c>
      <c r="T621" s="96">
        <v>1.34293333333333E-2</v>
      </c>
      <c r="U621" s="96">
        <v>0</v>
      </c>
      <c r="V621" s="96">
        <v>1.1580989113695501E-2</v>
      </c>
      <c r="W621" s="96">
        <v>1.5277677552971001E-2</v>
      </c>
      <c r="X621" s="96">
        <v>3.3666666666654597E-4</v>
      </c>
      <c r="Y621" s="96">
        <v>0.90828070086316204</v>
      </c>
      <c r="Z621" s="96">
        <v>-5.39677556623113E-3</v>
      </c>
      <c r="AA621" s="96">
        <v>6.0701088995642203E-3</v>
      </c>
    </row>
    <row r="622" spans="1:27" x14ac:dyDescent="0.25">
      <c r="A622" t="str">
        <f t="shared" si="14"/>
        <v>Mar</v>
      </c>
      <c r="B622" t="s">
        <v>1140</v>
      </c>
      <c r="C622" s="96">
        <v>-5.3593333333369101E-3</v>
      </c>
      <c r="D622" s="96">
        <v>1.8971240286326699E-2</v>
      </c>
      <c r="E622" s="96">
        <v>-9.8327167205165197E-3</v>
      </c>
      <c r="F622" s="96">
        <v>-8.8594994615730205E-4</v>
      </c>
      <c r="G622" s="96">
        <v>2.1160000000000401E-2</v>
      </c>
      <c r="H622" s="96">
        <v>1.7985756848982701E-19</v>
      </c>
      <c r="I622" s="96">
        <v>1.67471923666223E-2</v>
      </c>
      <c r="J622" s="96">
        <v>2.5572807633378401E-2</v>
      </c>
      <c r="K622" s="96">
        <v>-9.0333333334192894E-5</v>
      </c>
      <c r="L622" s="96">
        <v>0.992795621902545</v>
      </c>
      <c r="M622" s="96">
        <v>-1.9739133163545201E-2</v>
      </c>
      <c r="N622" s="96">
        <v>1.9558466496876901E-2</v>
      </c>
      <c r="O622" t="s">
        <v>2148</v>
      </c>
      <c r="P622" s="96">
        <v>-3.8893333333336398E-3</v>
      </c>
      <c r="Q622" s="96">
        <v>3.7203046187485502E-7</v>
      </c>
      <c r="R622" s="96">
        <v>-5.3805685733005299E-3</v>
      </c>
      <c r="S622" s="96">
        <v>-2.3980980933667601E-3</v>
      </c>
      <c r="T622" s="96">
        <v>1.9199999999999901E-2</v>
      </c>
      <c r="U622" s="96">
        <v>0</v>
      </c>
      <c r="V622" s="96">
        <v>1.7351655780362098E-2</v>
      </c>
      <c r="W622" s="96">
        <v>2.10483442196376E-2</v>
      </c>
      <c r="X622" s="96">
        <v>1.04666666666563E-4</v>
      </c>
      <c r="Y622" s="96">
        <v>0.97142821199472595</v>
      </c>
      <c r="Z622" s="96">
        <v>-5.6287755662311201E-3</v>
      </c>
      <c r="AA622" s="96">
        <v>5.8381088995642398E-3</v>
      </c>
    </row>
    <row r="623" spans="1:27" x14ac:dyDescent="0.25">
      <c r="A623" t="str">
        <f t="shared" si="14"/>
        <v>Mar</v>
      </c>
      <c r="B623" t="s">
        <v>1141</v>
      </c>
      <c r="C623" s="96">
        <v>1.77066666666281E-3</v>
      </c>
      <c r="D623" s="96">
        <v>0.43709407940808198</v>
      </c>
      <c r="E623" s="96">
        <v>-2.7027167205167998E-3</v>
      </c>
      <c r="F623" s="96">
        <v>6.2440500538424202E-3</v>
      </c>
      <c r="G623" s="96">
        <v>2.9420333333330499E-2</v>
      </c>
      <c r="H623" s="96">
        <v>8.6079704431283901E-34</v>
      </c>
      <c r="I623" s="96">
        <v>2.5007525699952501E-2</v>
      </c>
      <c r="J623" s="96">
        <v>3.3833140966708503E-2</v>
      </c>
      <c r="K623" s="96">
        <v>1.0813333333324E-3</v>
      </c>
      <c r="L623" s="96">
        <v>0.91392713313610596</v>
      </c>
      <c r="M623" s="96">
        <v>-1.8567466496878699E-2</v>
      </c>
      <c r="N623" s="96">
        <v>2.0730133163543499E-2</v>
      </c>
      <c r="O623" t="s">
        <v>2149</v>
      </c>
      <c r="P623" s="96">
        <v>-5.1093333333336304E-3</v>
      </c>
      <c r="Q623" s="96">
        <v>3.0262335812947701E-11</v>
      </c>
      <c r="R623" s="96">
        <v>-6.6005685733005097E-3</v>
      </c>
      <c r="S623" s="96">
        <v>-3.6180980933667498E-3</v>
      </c>
      <c r="T623" s="96">
        <v>2.4735333333332901E-2</v>
      </c>
      <c r="U623" s="96">
        <v>0</v>
      </c>
      <c r="V623" s="96">
        <v>2.2886989113695199E-2</v>
      </c>
      <c r="W623" s="96">
        <v>2.65836775529707E-2</v>
      </c>
      <c r="X623" s="96">
        <v>4.2133333333321099E-4</v>
      </c>
      <c r="Y623" s="96">
        <v>0.88535824696504695</v>
      </c>
      <c r="Z623" s="96">
        <v>-5.3121088995644701E-3</v>
      </c>
      <c r="AA623" s="96">
        <v>6.1547755662308898E-3</v>
      </c>
    </row>
    <row r="624" spans="1:27" x14ac:dyDescent="0.25">
      <c r="A624" t="str">
        <f t="shared" si="14"/>
        <v>Mar</v>
      </c>
      <c r="B624" t="s">
        <v>1142</v>
      </c>
      <c r="C624" s="96">
        <v>0</v>
      </c>
      <c r="D624" s="96" t="s">
        <v>526</v>
      </c>
      <c r="E624" s="96" t="s">
        <v>526</v>
      </c>
      <c r="F624" s="96" t="s">
        <v>526</v>
      </c>
      <c r="G624" s="96">
        <v>0</v>
      </c>
      <c r="H624" s="96" t="s">
        <v>526</v>
      </c>
      <c r="I624" s="96" t="s">
        <v>526</v>
      </c>
      <c r="J624" s="96" t="s">
        <v>526</v>
      </c>
      <c r="K624" s="96">
        <v>0</v>
      </c>
      <c r="L624" s="96" t="s">
        <v>526</v>
      </c>
      <c r="M624" s="96" t="s">
        <v>526</v>
      </c>
      <c r="N624" s="96" t="s">
        <v>526</v>
      </c>
      <c r="O624" t="s">
        <v>2150</v>
      </c>
      <c r="P624" s="96">
        <v>0</v>
      </c>
      <c r="Q624" s="96" t="s">
        <v>526</v>
      </c>
      <c r="R624" s="96" t="s">
        <v>526</v>
      </c>
      <c r="S624" s="96" t="s">
        <v>526</v>
      </c>
      <c r="T624" s="96">
        <v>0</v>
      </c>
      <c r="U624" s="96" t="s">
        <v>526</v>
      </c>
      <c r="V624" s="96" t="s">
        <v>526</v>
      </c>
      <c r="W624" s="96" t="s">
        <v>526</v>
      </c>
      <c r="X624" s="96">
        <v>0</v>
      </c>
      <c r="Y624" s="96" t="s">
        <v>526</v>
      </c>
      <c r="Z624" s="96" t="s">
        <v>526</v>
      </c>
      <c r="AA624" s="96" t="s">
        <v>526</v>
      </c>
    </row>
    <row r="625" spans="1:27" x14ac:dyDescent="0.25">
      <c r="A625" t="str">
        <f t="shared" si="14"/>
        <v>Mar</v>
      </c>
      <c r="B625" t="s">
        <v>1143</v>
      </c>
      <c r="C625" s="96">
        <v>-3.8243333333371999E-3</v>
      </c>
      <c r="D625" s="96">
        <v>9.3641963343732496E-2</v>
      </c>
      <c r="E625" s="96">
        <v>-8.2977167205168009E-3</v>
      </c>
      <c r="F625" s="96">
        <v>6.4905005384238604E-4</v>
      </c>
      <c r="G625" s="96">
        <v>1.5396000000000101E-2</v>
      </c>
      <c r="H625" s="96">
        <v>2.1674460916501699E-11</v>
      </c>
      <c r="I625" s="96">
        <v>1.09831923666221E-2</v>
      </c>
      <c r="J625" s="96">
        <v>1.9808807633378101E-2</v>
      </c>
      <c r="K625" s="96">
        <v>4.2666666665620502E-5</v>
      </c>
      <c r="L625" s="96">
        <v>0.99659715806893601</v>
      </c>
      <c r="M625" s="96">
        <v>-1.9606133163545401E-2</v>
      </c>
      <c r="N625" s="96">
        <v>1.9691466496876701E-2</v>
      </c>
      <c r="O625" t="s">
        <v>2151</v>
      </c>
      <c r="P625" s="96">
        <v>-5.29933333333366E-3</v>
      </c>
      <c r="Q625" s="96">
        <v>5.7166946308604896E-12</v>
      </c>
      <c r="R625" s="96">
        <v>-6.7905685733005402E-3</v>
      </c>
      <c r="S625" s="96">
        <v>-3.8080980933667798E-3</v>
      </c>
      <c r="T625" s="96">
        <v>1.9755999999999899E-2</v>
      </c>
      <c r="U625" s="96">
        <v>0</v>
      </c>
      <c r="V625" s="96">
        <v>1.7907655780362099E-2</v>
      </c>
      <c r="W625" s="96">
        <v>2.1604344219637601E-2</v>
      </c>
      <c r="X625" s="96">
        <v>2.22666666666548E-4</v>
      </c>
      <c r="Y625" s="96">
        <v>0.93926256214265103</v>
      </c>
      <c r="Z625" s="96">
        <v>-5.5107755662311296E-3</v>
      </c>
      <c r="AA625" s="96">
        <v>5.9561088995642303E-3</v>
      </c>
    </row>
    <row r="626" spans="1:27" x14ac:dyDescent="0.25">
      <c r="A626" t="str">
        <f t="shared" si="14"/>
        <v>Mar</v>
      </c>
      <c r="B626" t="s">
        <v>1144</v>
      </c>
      <c r="C626" s="96">
        <v>1.10333333332918E-3</v>
      </c>
      <c r="D626" s="96">
        <v>0.62815605200631797</v>
      </c>
      <c r="E626" s="96">
        <v>-3.3700500538504899E-3</v>
      </c>
      <c r="F626" s="96">
        <v>5.5767167205088399E-3</v>
      </c>
      <c r="G626" s="96">
        <v>2.5302333333334402E-2</v>
      </c>
      <c r="H626" s="96">
        <v>2.56633833755314E-26</v>
      </c>
      <c r="I626" s="96">
        <v>2.08895256999563E-2</v>
      </c>
      <c r="J626" s="96">
        <v>2.9715140966712399E-2</v>
      </c>
      <c r="K626" s="96">
        <v>2.4276666666658299E-3</v>
      </c>
      <c r="L626" s="96">
        <v>0.80827253600694604</v>
      </c>
      <c r="M626" s="96">
        <v>-1.7221133163545399E-2</v>
      </c>
      <c r="N626" s="96">
        <v>2.2076466496877001E-2</v>
      </c>
      <c r="O626" t="s">
        <v>2152</v>
      </c>
      <c r="P626" s="96">
        <v>-3.2466666666669999E-3</v>
      </c>
      <c r="Q626" s="96">
        <v>2.1239936778943501E-5</v>
      </c>
      <c r="R626" s="96">
        <v>-4.7379019066338896E-3</v>
      </c>
      <c r="S626" s="96">
        <v>-1.7554314267001199E-3</v>
      </c>
      <c r="T626" s="96">
        <v>2.5267333333333201E-2</v>
      </c>
      <c r="U626" s="96">
        <v>0</v>
      </c>
      <c r="V626" s="96">
        <v>2.3418989113695401E-2</v>
      </c>
      <c r="W626" s="96">
        <v>2.7115677552970899E-2</v>
      </c>
      <c r="X626" s="96">
        <v>2.95266666666659E-3</v>
      </c>
      <c r="Y626" s="96">
        <v>0.31243323454106198</v>
      </c>
      <c r="Z626" s="96">
        <v>-2.7807755662310899E-3</v>
      </c>
      <c r="AA626" s="96">
        <v>8.68610889956427E-3</v>
      </c>
    </row>
    <row r="627" spans="1:27" x14ac:dyDescent="0.25">
      <c r="A627" t="str">
        <f t="shared" si="14"/>
        <v>Mar</v>
      </c>
      <c r="B627" t="s">
        <v>1145</v>
      </c>
      <c r="C627" s="96">
        <v>-2.9066666667080301E-4</v>
      </c>
      <c r="D627" s="96">
        <v>0.89846016120834704</v>
      </c>
      <c r="E627" s="96">
        <v>-4.7640500538504498E-3</v>
      </c>
      <c r="F627" s="96">
        <v>4.1827167205088396E-3</v>
      </c>
      <c r="G627" s="96">
        <v>1.96796666666673E-2</v>
      </c>
      <c r="H627" s="96">
        <v>3.2000179477571202E-17</v>
      </c>
      <c r="I627" s="96">
        <v>1.52668590332892E-2</v>
      </c>
      <c r="J627" s="96">
        <v>2.40924743000453E-2</v>
      </c>
      <c r="K627" s="96">
        <v>8.6799999999891196E-4</v>
      </c>
      <c r="L627" s="96">
        <v>0.93086026074082295</v>
      </c>
      <c r="M627" s="96">
        <v>-1.8780799830212299E-2</v>
      </c>
      <c r="N627" s="96">
        <v>2.0516799830210101E-2</v>
      </c>
      <c r="O627" t="s">
        <v>2153</v>
      </c>
      <c r="P627" s="96">
        <v>-1.3506666666670099E-3</v>
      </c>
      <c r="Q627" s="96">
        <v>7.5810675726244198E-2</v>
      </c>
      <c r="R627" s="96">
        <v>-2.8419019066338899E-3</v>
      </c>
      <c r="S627" s="96">
        <v>1.40568573299873E-4</v>
      </c>
      <c r="T627" s="96">
        <v>1.9044666666666599E-2</v>
      </c>
      <c r="U627" s="96">
        <v>0</v>
      </c>
      <c r="V627" s="96">
        <v>1.7196322447028799E-2</v>
      </c>
      <c r="W627" s="96">
        <v>2.0893010886304301E-2</v>
      </c>
      <c r="X627" s="96">
        <v>3.6799999999988198E-4</v>
      </c>
      <c r="Y627" s="96">
        <v>0.89978762797978595</v>
      </c>
      <c r="Z627" s="96">
        <v>-5.3654422328977998E-3</v>
      </c>
      <c r="AA627" s="96">
        <v>6.1014422328975601E-3</v>
      </c>
    </row>
    <row r="628" spans="1:27" x14ac:dyDescent="0.25">
      <c r="A628" t="str">
        <f t="shared" si="14"/>
        <v>Mar</v>
      </c>
      <c r="B628" t="s">
        <v>1146</v>
      </c>
      <c r="C628" s="96">
        <v>-6.8566666666711297E-3</v>
      </c>
      <c r="D628" s="96">
        <v>2.7343492223713098E-3</v>
      </c>
      <c r="E628" s="96">
        <v>-1.13300500538508E-2</v>
      </c>
      <c r="F628" s="96">
        <v>-2.3832832794915002E-3</v>
      </c>
      <c r="G628" s="96">
        <v>1.9921666666667202E-2</v>
      </c>
      <c r="H628" s="96">
        <v>1.3964076535789301E-17</v>
      </c>
      <c r="I628" s="96">
        <v>1.55088590332891E-2</v>
      </c>
      <c r="J628" s="96">
        <v>2.4334474300045199E-2</v>
      </c>
      <c r="K628" s="96">
        <v>4.8433333333230901E-4</v>
      </c>
      <c r="L628" s="96">
        <v>0.96138744238327201</v>
      </c>
      <c r="M628" s="96">
        <v>-1.9164466496878901E-2</v>
      </c>
      <c r="N628" s="96">
        <v>2.0133133163543499E-2</v>
      </c>
      <c r="O628" t="s">
        <v>2154</v>
      </c>
      <c r="P628" s="96">
        <v>-4.3466666666669802E-3</v>
      </c>
      <c r="Q628" s="96">
        <v>1.4191884889586299E-8</v>
      </c>
      <c r="R628" s="96">
        <v>-5.8379019066338604E-3</v>
      </c>
      <c r="S628" s="96">
        <v>-2.8554314267001E-3</v>
      </c>
      <c r="T628" s="96">
        <v>2.0476666666666601E-2</v>
      </c>
      <c r="U628" s="96">
        <v>0</v>
      </c>
      <c r="V628" s="96">
        <v>1.8628322447028799E-2</v>
      </c>
      <c r="W628" s="96">
        <v>2.23250108863043E-2</v>
      </c>
      <c r="X628" s="96">
        <v>1.5933333333321799E-4</v>
      </c>
      <c r="Y628" s="96">
        <v>0.95651763295442804</v>
      </c>
      <c r="Z628" s="96">
        <v>-5.5741088995644597E-3</v>
      </c>
      <c r="AA628" s="96">
        <v>5.8927755662308897E-3</v>
      </c>
    </row>
    <row r="629" spans="1:27" x14ac:dyDescent="0.25">
      <c r="A629" t="str">
        <f t="shared" si="14"/>
        <v>Mar</v>
      </c>
      <c r="B629" t="s">
        <v>1147</v>
      </c>
      <c r="C629" s="96">
        <v>3.6733333333311001E-3</v>
      </c>
      <c r="D629" s="96">
        <v>0.107293282270359</v>
      </c>
      <c r="E629" s="96">
        <v>-8.0005005384857801E-4</v>
      </c>
      <c r="F629" s="96">
        <v>8.1467167205107795E-3</v>
      </c>
      <c r="G629" s="96">
        <v>1.29300000000014E-2</v>
      </c>
      <c r="H629" s="96">
        <v>1.5168077150693801E-8</v>
      </c>
      <c r="I629" s="96">
        <v>8.5171923666233391E-3</v>
      </c>
      <c r="J629" s="96">
        <v>1.73428076333795E-2</v>
      </c>
      <c r="K629" s="96">
        <v>5.7999999999270102E-5</v>
      </c>
      <c r="L629" s="96">
        <v>0.99537427367837195</v>
      </c>
      <c r="M629" s="96">
        <v>-1.9590799830212099E-2</v>
      </c>
      <c r="N629" s="96">
        <v>1.9706799830210599E-2</v>
      </c>
      <c r="O629" t="s">
        <v>2155</v>
      </c>
      <c r="P629" s="96">
        <v>-2.6666666666692201E-4</v>
      </c>
      <c r="Q629" s="96">
        <v>0.72572062097321599</v>
      </c>
      <c r="R629" s="96">
        <v>-1.7579019066338E-3</v>
      </c>
      <c r="S629" s="96">
        <v>1.2245685732999599E-3</v>
      </c>
      <c r="T629" s="96">
        <v>1.50199999999999E-2</v>
      </c>
      <c r="U629" s="96">
        <v>0</v>
      </c>
      <c r="V629" s="96">
        <v>1.3171655780362199E-2</v>
      </c>
      <c r="W629" s="96">
        <v>1.6868344219637701E-2</v>
      </c>
      <c r="X629" s="96">
        <v>3.2799999999991202E-4</v>
      </c>
      <c r="Y629" s="96">
        <v>0.91063174616525899</v>
      </c>
      <c r="Z629" s="96">
        <v>-5.4054422328977704E-3</v>
      </c>
      <c r="AA629" s="96">
        <v>6.0614422328975903E-3</v>
      </c>
    </row>
    <row r="630" spans="1:27" x14ac:dyDescent="0.25">
      <c r="A630" t="str">
        <f t="shared" si="14"/>
        <v>Mar</v>
      </c>
      <c r="B630" t="s">
        <v>1148</v>
      </c>
      <c r="C630" s="96">
        <v>6.5299999999712203E-4</v>
      </c>
      <c r="D630" s="96">
        <v>0.77436776307626998</v>
      </c>
      <c r="E630" s="96">
        <v>-3.8203833871825201E-3</v>
      </c>
      <c r="F630" s="96">
        <v>5.1263833871767603E-3</v>
      </c>
      <c r="G630" s="96">
        <v>2.2989333333334101E-2</v>
      </c>
      <c r="H630" s="96">
        <v>2.11743278248512E-22</v>
      </c>
      <c r="I630" s="96">
        <v>1.8576525699955999E-2</v>
      </c>
      <c r="J630" s="96">
        <v>2.7402140966712101E-2</v>
      </c>
      <c r="K630" s="96">
        <v>1.2529999999992701E-3</v>
      </c>
      <c r="L630" s="96">
        <v>0.9003292932575</v>
      </c>
      <c r="M630" s="96">
        <v>-1.83957998302119E-2</v>
      </c>
      <c r="N630" s="96">
        <v>2.09017998302105E-2</v>
      </c>
      <c r="O630" t="s">
        <v>2156</v>
      </c>
      <c r="P630" s="96">
        <v>-2.8820000000001999E-3</v>
      </c>
      <c r="Q630" s="96">
        <v>1.5831699248381999E-4</v>
      </c>
      <c r="R630" s="96">
        <v>-4.3732352399670797E-3</v>
      </c>
      <c r="S630" s="96">
        <v>-1.39076476003332E-3</v>
      </c>
      <c r="T630" s="96">
        <v>2.2069333333333201E-2</v>
      </c>
      <c r="U630" s="96">
        <v>0</v>
      </c>
      <c r="V630" s="96">
        <v>2.0220989113695499E-2</v>
      </c>
      <c r="W630" s="96">
        <v>2.3917677552971001E-2</v>
      </c>
      <c r="X630" s="96">
        <v>1.3579999999999001E-3</v>
      </c>
      <c r="Y630" s="96">
        <v>0.64215871359760601</v>
      </c>
      <c r="Z630" s="96">
        <v>-4.3754422328977803E-3</v>
      </c>
      <c r="AA630" s="96">
        <v>7.09144223289757E-3</v>
      </c>
    </row>
    <row r="631" spans="1:27" x14ac:dyDescent="0.25">
      <c r="A631" t="str">
        <f t="shared" si="14"/>
        <v>Mar</v>
      </c>
      <c r="B631" t="s">
        <v>1149</v>
      </c>
      <c r="C631" s="96">
        <v>1.1946666666637299E-3</v>
      </c>
      <c r="D631" s="96">
        <v>0.59999697566863197</v>
      </c>
      <c r="E631" s="96">
        <v>-3.2787167205159101E-3</v>
      </c>
      <c r="F631" s="96">
        <v>5.6680500538433699E-3</v>
      </c>
      <c r="G631" s="96">
        <v>2.1497000000001099E-2</v>
      </c>
      <c r="H631" s="96">
        <v>5.3367827686856199E-20</v>
      </c>
      <c r="I631" s="96">
        <v>1.7084192366623001E-2</v>
      </c>
      <c r="J631" s="96">
        <v>2.5909807633379099E-2</v>
      </c>
      <c r="K631" s="96">
        <v>1.52733333333255E-3</v>
      </c>
      <c r="L631" s="96">
        <v>0.87866157659960897</v>
      </c>
      <c r="M631" s="96">
        <v>-1.81214664968786E-2</v>
      </c>
      <c r="N631" s="96">
        <v>2.11761331635438E-2</v>
      </c>
      <c r="O631" t="s">
        <v>2157</v>
      </c>
      <c r="P631" s="96">
        <v>-4.4853333333335701E-3</v>
      </c>
      <c r="Q631" s="96">
        <v>4.9497040968038697E-9</v>
      </c>
      <c r="R631" s="96">
        <v>-5.9765685733004503E-3</v>
      </c>
      <c r="S631" s="96">
        <v>-2.99409809336669E-3</v>
      </c>
      <c r="T631" s="96">
        <v>1.8481999999999901E-2</v>
      </c>
      <c r="U631" s="96">
        <v>0</v>
      </c>
      <c r="V631" s="96">
        <v>1.6633655780362199E-2</v>
      </c>
      <c r="W631" s="96">
        <v>2.0330344219637701E-2</v>
      </c>
      <c r="X631" s="96">
        <v>7.3733333333322697E-4</v>
      </c>
      <c r="Y631" s="96">
        <v>0.80079969736600298</v>
      </c>
      <c r="Z631" s="96">
        <v>-4.9961088995644498E-3</v>
      </c>
      <c r="AA631" s="96">
        <v>6.4707755662308996E-3</v>
      </c>
    </row>
    <row r="632" spans="1:27" x14ac:dyDescent="0.25">
      <c r="A632" t="s">
        <v>509</v>
      </c>
      <c r="B632" t="s">
        <v>1150</v>
      </c>
      <c r="C632" s="96">
        <v>-1.46000000003138E-4</v>
      </c>
      <c r="D632" s="96">
        <v>0.94889340820080004</v>
      </c>
      <c r="E632" s="96">
        <v>-4.6193833871827801E-3</v>
      </c>
      <c r="F632" s="96">
        <v>4.3273833871764998E-3</v>
      </c>
      <c r="G632" s="96">
        <v>1.33790000000017E-2</v>
      </c>
      <c r="H632" s="96">
        <v>4.9297716015303496E-9</v>
      </c>
      <c r="I632" s="96">
        <v>8.9661923666237101E-3</v>
      </c>
      <c r="J632" s="96">
        <v>1.77918076333798E-2</v>
      </c>
      <c r="K632" s="96">
        <v>1.0899999999994801E-3</v>
      </c>
      <c r="L632" s="96">
        <v>0.91323999993187299</v>
      </c>
      <c r="M632" s="96">
        <v>-1.8558799830211699E-2</v>
      </c>
      <c r="N632" s="96">
        <v>2.07387998302106E-2</v>
      </c>
      <c r="O632" t="s">
        <v>2158</v>
      </c>
      <c r="P632" s="96">
        <v>5.4399999999973198E-4</v>
      </c>
      <c r="Q632" s="96">
        <v>0.47423327814378802</v>
      </c>
      <c r="R632" s="96">
        <v>-9.4723523996714798E-4</v>
      </c>
      <c r="S632" s="96">
        <v>2.0352352399666102E-3</v>
      </c>
      <c r="T632" s="96">
        <v>1.3653999999999999E-2</v>
      </c>
      <c r="U632" s="96">
        <v>0</v>
      </c>
      <c r="V632" s="96">
        <v>1.1805655780362301E-2</v>
      </c>
      <c r="W632" s="96">
        <v>1.5502344219637801E-2</v>
      </c>
      <c r="X632" s="96">
        <v>2.5999999999991899E-4</v>
      </c>
      <c r="Y632" s="96">
        <v>0.92910399453759895</v>
      </c>
      <c r="Z632" s="96">
        <v>-5.4734422328977499E-3</v>
      </c>
      <c r="AA632" s="96">
        <v>5.99344223289759E-3</v>
      </c>
    </row>
    <row r="633" spans="1:27" x14ac:dyDescent="0.25">
      <c r="A633" t="str">
        <f t="shared" ref="A633:A673" si="15">A632</f>
        <v>Apr</v>
      </c>
      <c r="B633" t="s">
        <v>1151</v>
      </c>
      <c r="C633" s="96">
        <v>3.2746666666635701E-3</v>
      </c>
      <c r="D633" s="96">
        <v>0.15097617152781501</v>
      </c>
      <c r="E633" s="96">
        <v>-1.19871672051609E-3</v>
      </c>
      <c r="F633" s="96">
        <v>7.7480500538432296E-3</v>
      </c>
      <c r="G633" s="96">
        <v>1.9273333333334999E-2</v>
      </c>
      <c r="H633" s="96">
        <v>1.26725367836864E-16</v>
      </c>
      <c r="I633" s="96">
        <v>1.4860525699957E-2</v>
      </c>
      <c r="J633" s="96">
        <v>2.36861409667131E-2</v>
      </c>
      <c r="K633" s="96">
        <v>1.2899999999924501E-4</v>
      </c>
      <c r="L633" s="96">
        <v>0.98971197482871298</v>
      </c>
      <c r="M633" s="96">
        <v>-1.9519799830212001E-2</v>
      </c>
      <c r="N633" s="96">
        <v>1.97777998302105E-2</v>
      </c>
      <c r="O633" t="s">
        <v>2159</v>
      </c>
      <c r="P633" s="96">
        <v>5.5466666666639103E-4</v>
      </c>
      <c r="Q633" s="96">
        <v>0.46561273910703199</v>
      </c>
      <c r="R633" s="96">
        <v>-9.3656857330048904E-4</v>
      </c>
      <c r="S633" s="96">
        <v>2.0459019066332699E-3</v>
      </c>
      <c r="T633" s="96">
        <v>1.42533333333333E-2</v>
      </c>
      <c r="U633" s="96">
        <v>0</v>
      </c>
      <c r="V633" s="96">
        <v>1.2404989113695499E-2</v>
      </c>
      <c r="W633" s="96">
        <v>1.6101677552971001E-2</v>
      </c>
      <c r="X633" s="96">
        <v>5.3999999999910999E-5</v>
      </c>
      <c r="Y633" s="96">
        <v>0.98525682472579801</v>
      </c>
      <c r="Z633" s="96">
        <v>-5.6794422328977599E-3</v>
      </c>
      <c r="AA633" s="96">
        <v>5.7874422328975904E-3</v>
      </c>
    </row>
    <row r="634" spans="1:27" x14ac:dyDescent="0.25">
      <c r="A634" t="str">
        <f t="shared" si="15"/>
        <v>Apr</v>
      </c>
      <c r="B634" t="s">
        <v>1152</v>
      </c>
      <c r="C634" s="96">
        <v>1.1313333333310199E-3</v>
      </c>
      <c r="D634" s="96">
        <v>0.619462881324502</v>
      </c>
      <c r="E634" s="96">
        <v>-3.34205005384864E-3</v>
      </c>
      <c r="F634" s="96">
        <v>5.6047167205106798E-3</v>
      </c>
      <c r="G634" s="96">
        <v>1.8551333333334599E-2</v>
      </c>
      <c r="H634" s="96">
        <v>1.3895039078652701E-15</v>
      </c>
      <c r="I634" s="96">
        <v>1.41385256999566E-2</v>
      </c>
      <c r="J634" s="96">
        <v>2.29641409667127E-2</v>
      </c>
      <c r="K634" s="96">
        <v>6.9233333333281204E-4</v>
      </c>
      <c r="L634" s="96">
        <v>0.94482758922130705</v>
      </c>
      <c r="M634" s="96">
        <v>-1.8956466496878401E-2</v>
      </c>
      <c r="N634" s="96">
        <v>2.0341133163544099E-2</v>
      </c>
      <c r="O634" t="s">
        <v>2160</v>
      </c>
      <c r="P634" s="96">
        <v>-9.3866666666693401E-4</v>
      </c>
      <c r="Q634" s="96">
        <v>0.217034692408451</v>
      </c>
      <c r="R634" s="96">
        <v>-2.42990190663382E-3</v>
      </c>
      <c r="S634" s="96">
        <v>5.5256857329994704E-4</v>
      </c>
      <c r="T634" s="96">
        <v>1.6261333333333301E-2</v>
      </c>
      <c r="U634" s="96">
        <v>0</v>
      </c>
      <c r="V634" s="96">
        <v>1.4412989113695601E-2</v>
      </c>
      <c r="W634" s="96">
        <v>1.8109677552971E-2</v>
      </c>
      <c r="X634" s="96">
        <v>3.8733333333324503E-4</v>
      </c>
      <c r="Y634" s="96">
        <v>0.89455288627268403</v>
      </c>
      <c r="Z634" s="96">
        <v>-5.3461088995644303E-3</v>
      </c>
      <c r="AA634" s="96">
        <v>6.12077556623092E-3</v>
      </c>
    </row>
    <row r="635" spans="1:27" x14ac:dyDescent="0.25">
      <c r="A635" t="str">
        <f t="shared" si="15"/>
        <v>Apr</v>
      </c>
      <c r="B635" t="s">
        <v>1153</v>
      </c>
      <c r="C635" s="96">
        <v>-6.5866666666966004E-4</v>
      </c>
      <c r="D635" s="96">
        <v>0.77246364564045</v>
      </c>
      <c r="E635" s="96">
        <v>-5.1320500538493399E-3</v>
      </c>
      <c r="F635" s="96">
        <v>3.8147167205100198E-3</v>
      </c>
      <c r="G635" s="96">
        <v>1.3645666666667101E-2</v>
      </c>
      <c r="H635" s="96">
        <v>2.4918574734778699E-9</v>
      </c>
      <c r="I635" s="96">
        <v>9.2328590332890308E-3</v>
      </c>
      <c r="J635" s="96">
        <v>1.8058474300045198E-2</v>
      </c>
      <c r="K635" s="96">
        <v>1.05299999999929E-3</v>
      </c>
      <c r="L635" s="96">
        <v>0.916173977916243</v>
      </c>
      <c r="M635" s="96">
        <v>-1.8595799830212E-2</v>
      </c>
      <c r="N635" s="96">
        <v>2.0701799830210602E-2</v>
      </c>
      <c r="O635" t="s">
        <v>2161</v>
      </c>
      <c r="P635" s="96">
        <v>-1.0186666666669401E-3</v>
      </c>
      <c r="Q635" s="96">
        <v>0.18038628491717501</v>
      </c>
      <c r="R635" s="96">
        <v>-2.5099019066338198E-3</v>
      </c>
      <c r="S635" s="96">
        <v>4.7256857329993799E-4</v>
      </c>
      <c r="T635" s="96">
        <v>1.45606666666666E-2</v>
      </c>
      <c r="U635" s="96">
        <v>0</v>
      </c>
      <c r="V635" s="96">
        <v>1.27123224470289E-2</v>
      </c>
      <c r="W635" s="96">
        <v>1.6409010886304299E-2</v>
      </c>
      <c r="X635" s="96">
        <v>5.5799999999990297E-4</v>
      </c>
      <c r="Y635" s="96">
        <v>0.84856744089570602</v>
      </c>
      <c r="Z635" s="96">
        <v>-5.1754422328977702E-3</v>
      </c>
      <c r="AA635" s="96">
        <v>6.2914422328975801E-3</v>
      </c>
    </row>
    <row r="636" spans="1:27" x14ac:dyDescent="0.25">
      <c r="A636" t="str">
        <f t="shared" si="15"/>
        <v>Apr</v>
      </c>
      <c r="B636" t="s">
        <v>1154</v>
      </c>
      <c r="C636" s="96">
        <v>-2.3973333333365599E-3</v>
      </c>
      <c r="D636" s="96">
        <v>0.29286136836856302</v>
      </c>
      <c r="E636" s="96">
        <v>-6.8707167205162003E-3</v>
      </c>
      <c r="F636" s="96">
        <v>2.07605005384308E-3</v>
      </c>
      <c r="G636" s="96">
        <v>1.3007000000001E-2</v>
      </c>
      <c r="H636" s="96">
        <v>1.25369797465277E-8</v>
      </c>
      <c r="I636" s="96">
        <v>8.5941923666229408E-3</v>
      </c>
      <c r="J636" s="96">
        <v>1.7419807633379001E-2</v>
      </c>
      <c r="K636" s="96">
        <v>1.06633333333261E-3</v>
      </c>
      <c r="L636" s="96">
        <v>0.91511655439150297</v>
      </c>
      <c r="M636" s="96">
        <v>-1.8582466496878499E-2</v>
      </c>
      <c r="N636" s="96">
        <v>2.07151331635438E-2</v>
      </c>
      <c r="O636" t="s">
        <v>2162</v>
      </c>
      <c r="P636" s="96">
        <v>-1.7773333333336301E-3</v>
      </c>
      <c r="Q636" s="96">
        <v>1.95426733392399E-2</v>
      </c>
      <c r="R636" s="96">
        <v>-3.2685685733005098E-3</v>
      </c>
      <c r="S636" s="96">
        <v>-2.8609809336675002E-4</v>
      </c>
      <c r="T636" s="96">
        <v>1.4161999999999999E-2</v>
      </c>
      <c r="U636" s="96">
        <v>0</v>
      </c>
      <c r="V636" s="96">
        <v>1.23136557803622E-2</v>
      </c>
      <c r="W636" s="96">
        <v>1.60103442196377E-2</v>
      </c>
      <c r="X636" s="96">
        <v>6.5133333333323301E-4</v>
      </c>
      <c r="Y636" s="96">
        <v>0.82362556324681102</v>
      </c>
      <c r="Z636" s="96">
        <v>-5.0821088995644404E-3</v>
      </c>
      <c r="AA636" s="96">
        <v>6.3847755662309099E-3</v>
      </c>
    </row>
    <row r="637" spans="1:27" x14ac:dyDescent="0.25">
      <c r="A637" t="str">
        <f t="shared" si="15"/>
        <v>Apr</v>
      </c>
      <c r="B637" t="s">
        <v>1155</v>
      </c>
      <c r="C637" s="96">
        <v>-4.4730000000025799E-3</v>
      </c>
      <c r="D637" s="96">
        <v>5.0019559631860999E-2</v>
      </c>
      <c r="E637" s="96">
        <v>-8.9463833871822104E-3</v>
      </c>
      <c r="F637" s="96">
        <v>3.8338717705393998E-7</v>
      </c>
      <c r="G637" s="96">
        <v>9.2813333333344201E-3</v>
      </c>
      <c r="H637" s="96">
        <v>4.2235731318042499E-5</v>
      </c>
      <c r="I637" s="96">
        <v>4.8685256999564004E-3</v>
      </c>
      <c r="J637" s="96">
        <v>1.36941409667124E-2</v>
      </c>
      <c r="K637" s="96">
        <v>-9.7566666666739905E-4</v>
      </c>
      <c r="L637" s="96">
        <v>0.922309910324278</v>
      </c>
      <c r="M637" s="96">
        <v>-2.0624466496878598E-2</v>
      </c>
      <c r="N637" s="96">
        <v>1.8673133163543802E-2</v>
      </c>
      <c r="O637" t="s">
        <v>2163</v>
      </c>
      <c r="P637" s="96">
        <v>-2.0980000000002199E-3</v>
      </c>
      <c r="Q637" s="96">
        <v>5.8733070444304796E-3</v>
      </c>
      <c r="R637" s="96">
        <v>-3.5892352399671001E-3</v>
      </c>
      <c r="S637" s="96">
        <v>-6.0676476003333995E-4</v>
      </c>
      <c r="T637" s="96">
        <v>1.3161333333333299E-2</v>
      </c>
      <c r="U637" s="96">
        <v>1.40089302569781E-40</v>
      </c>
      <c r="V637" s="96">
        <v>1.1312989113695601E-2</v>
      </c>
      <c r="W637" s="96">
        <v>1.5009677552971E-2</v>
      </c>
      <c r="X637" s="96">
        <v>7.7933333333324295E-4</v>
      </c>
      <c r="Y637" s="96">
        <v>0.78971250290839001</v>
      </c>
      <c r="Z637" s="96">
        <v>-4.9541088995644304E-3</v>
      </c>
      <c r="AA637" s="96">
        <v>6.5127755662309104E-3</v>
      </c>
    </row>
    <row r="638" spans="1:27" x14ac:dyDescent="0.25">
      <c r="A638" t="str">
        <f t="shared" si="15"/>
        <v>Apr</v>
      </c>
      <c r="B638" t="s">
        <v>1156</v>
      </c>
      <c r="C638" s="96">
        <v>8.8633333333036895E-4</v>
      </c>
      <c r="D638" s="96">
        <v>0.69721290833258498</v>
      </c>
      <c r="E638" s="96">
        <v>-3.5870500538492602E-3</v>
      </c>
      <c r="F638" s="96">
        <v>5.3597167205100002E-3</v>
      </c>
      <c r="G638" s="96">
        <v>2.0302333333334401E-2</v>
      </c>
      <c r="H638" s="96">
        <v>3.7352773968991097E-18</v>
      </c>
      <c r="I638" s="96">
        <v>1.5889525699956299E-2</v>
      </c>
      <c r="J638" s="96">
        <v>2.4715140966712401E-2</v>
      </c>
      <c r="K638" s="96">
        <v>-1.21666666667285E-4</v>
      </c>
      <c r="L638" s="96">
        <v>0.99029679400677695</v>
      </c>
      <c r="M638" s="96">
        <v>-1.9770466496878501E-2</v>
      </c>
      <c r="N638" s="96">
        <v>1.9527133163543899E-2</v>
      </c>
      <c r="O638" t="s">
        <v>2164</v>
      </c>
      <c r="P638" s="96">
        <v>-5.6866666666694897E-4</v>
      </c>
      <c r="Q638" s="96">
        <v>0.454431822945292</v>
      </c>
      <c r="R638" s="96">
        <v>-2.0599019066338299E-3</v>
      </c>
      <c r="S638" s="96">
        <v>9.2256857329993196E-4</v>
      </c>
      <c r="T638" s="96">
        <v>1.8027333333333301E-2</v>
      </c>
      <c r="U638" s="96">
        <v>0</v>
      </c>
      <c r="V638" s="96">
        <v>1.6178989113695499E-2</v>
      </c>
      <c r="W638" s="96">
        <v>1.9875677552971E-2</v>
      </c>
      <c r="X638" s="96">
        <v>7.0333333333325704E-4</v>
      </c>
      <c r="Y638" s="96">
        <v>0.80980469265130794</v>
      </c>
      <c r="Z638" s="96">
        <v>-5.0301088995644196E-3</v>
      </c>
      <c r="AA638" s="96">
        <v>6.4367755662309298E-3</v>
      </c>
    </row>
    <row r="639" spans="1:27" x14ac:dyDescent="0.25">
      <c r="A639" t="str">
        <f t="shared" si="15"/>
        <v>Apr</v>
      </c>
      <c r="B639" t="s">
        <v>1157</v>
      </c>
      <c r="C639" s="96">
        <v>-4.0600000000026804E-3</v>
      </c>
      <c r="D639" s="96">
        <v>7.5162524216330406E-2</v>
      </c>
      <c r="E639" s="96">
        <v>-8.5333833871823108E-3</v>
      </c>
      <c r="F639" s="96">
        <v>4.1338338717694802E-4</v>
      </c>
      <c r="G639" s="96">
        <v>1.75896666666682E-2</v>
      </c>
      <c r="H639" s="96">
        <v>3.0401185260803603E-14</v>
      </c>
      <c r="I639" s="96">
        <v>1.31768590332902E-2</v>
      </c>
      <c r="J639" s="96">
        <v>2.2002474300046201E-2</v>
      </c>
      <c r="K639" s="96">
        <v>2.6266666666606799E-4</v>
      </c>
      <c r="L639" s="96">
        <v>0.97905360503965</v>
      </c>
      <c r="M639" s="96">
        <v>-1.9386133163545101E-2</v>
      </c>
      <c r="N639" s="96">
        <v>1.9911466496877198E-2</v>
      </c>
      <c r="O639" t="s">
        <v>2165</v>
      </c>
      <c r="P639" s="96">
        <v>-1.7200000000002599E-3</v>
      </c>
      <c r="Q639" s="96">
        <v>2.3827867343698499E-2</v>
      </c>
      <c r="R639" s="96">
        <v>-3.2112352399671401E-3</v>
      </c>
      <c r="S639" s="96">
        <v>-2.28764760033383E-4</v>
      </c>
      <c r="T639" s="96">
        <v>1.5124666666666601E-2</v>
      </c>
      <c r="U639" s="96">
        <v>0</v>
      </c>
      <c r="V639" s="96">
        <v>1.32763224470289E-2</v>
      </c>
      <c r="W639" s="96">
        <v>1.6973010886304402E-2</v>
      </c>
      <c r="X639" s="96">
        <v>9.8266666666658098E-4</v>
      </c>
      <c r="Y639" s="96">
        <v>0.73667495203130295</v>
      </c>
      <c r="Z639" s="96">
        <v>-4.7507755662310903E-3</v>
      </c>
      <c r="AA639" s="96">
        <v>6.71610889956426E-3</v>
      </c>
    </row>
    <row r="640" spans="1:27" x14ac:dyDescent="0.25">
      <c r="A640" t="str">
        <f t="shared" si="15"/>
        <v>Apr</v>
      </c>
      <c r="B640" t="s">
        <v>1158</v>
      </c>
      <c r="C640" s="96">
        <v>3.1363333333308901E-3</v>
      </c>
      <c r="D640" s="96">
        <v>0.16896143441724201</v>
      </c>
      <c r="E640" s="96">
        <v>-1.3370500538487299E-3</v>
      </c>
      <c r="F640" s="96">
        <v>7.60971672051052E-3</v>
      </c>
      <c r="G640" s="96">
        <v>2.39536666666679E-2</v>
      </c>
      <c r="H640" s="96">
        <v>5.2527114753625603E-24</v>
      </c>
      <c r="I640" s="96">
        <v>1.9540859033289799E-2</v>
      </c>
      <c r="J640" s="96">
        <v>2.83664743000459E-2</v>
      </c>
      <c r="K640" s="96">
        <v>1.3849999999994199E-3</v>
      </c>
      <c r="L640" s="96">
        <v>0.88989318861350397</v>
      </c>
      <c r="M640" s="96">
        <v>-1.8263799830211699E-2</v>
      </c>
      <c r="N640" s="96">
        <v>2.10337998302105E-2</v>
      </c>
      <c r="O640" t="s">
        <v>2166</v>
      </c>
      <c r="P640" s="96">
        <v>1.31333333333064E-4</v>
      </c>
      <c r="Q640" s="96">
        <v>0.86282055428878102</v>
      </c>
      <c r="R640" s="96">
        <v>-1.3599019066338201E-3</v>
      </c>
      <c r="S640" s="96">
        <v>1.6225685732999401E-3</v>
      </c>
      <c r="T640" s="96">
        <v>1.9608666666666601E-2</v>
      </c>
      <c r="U640" s="96">
        <v>0</v>
      </c>
      <c r="V640" s="96">
        <v>1.7760322447028801E-2</v>
      </c>
      <c r="W640" s="96">
        <v>2.1457010886304299E-2</v>
      </c>
      <c r="X640" s="96">
        <v>3.6999999999991001E-4</v>
      </c>
      <c r="Y640" s="96">
        <v>0.89924589646798003</v>
      </c>
      <c r="Z640" s="96">
        <v>-5.3634422328977596E-3</v>
      </c>
      <c r="AA640" s="96">
        <v>6.1034422328975803E-3</v>
      </c>
    </row>
    <row r="641" spans="1:27" x14ac:dyDescent="0.25">
      <c r="A641" t="str">
        <f t="shared" si="15"/>
        <v>Apr</v>
      </c>
      <c r="B641" t="s">
        <v>1159</v>
      </c>
      <c r="C641" s="96">
        <v>-1.6896666666689499E-3</v>
      </c>
      <c r="D641" s="96">
        <v>0.45834108151110797</v>
      </c>
      <c r="E641" s="96">
        <v>-6.1630500538485799E-3</v>
      </c>
      <c r="F641" s="96">
        <v>2.7837167205106701E-3</v>
      </c>
      <c r="G641" s="96">
        <v>1.3511333333334E-2</v>
      </c>
      <c r="H641" s="96">
        <v>3.51868277559095E-9</v>
      </c>
      <c r="I641" s="96">
        <v>9.0985256999559505E-3</v>
      </c>
      <c r="J641" s="96">
        <v>1.7924140966712E-2</v>
      </c>
      <c r="K641" s="96">
        <v>8.1466666666626096E-4</v>
      </c>
      <c r="L641" s="96">
        <v>0.93509875777914697</v>
      </c>
      <c r="M641" s="96">
        <v>-1.8834133163544799E-2</v>
      </c>
      <c r="N641" s="96">
        <v>2.04634664968774E-2</v>
      </c>
      <c r="O641" t="s">
        <v>2167</v>
      </c>
      <c r="P641" s="96">
        <v>-1.5646666666668801E-3</v>
      </c>
      <c r="Q641" s="96">
        <v>3.9756451871181903E-2</v>
      </c>
      <c r="R641" s="96">
        <v>-3.05590190663376E-3</v>
      </c>
      <c r="S641" s="96">
        <v>-7.3431426700003099E-5</v>
      </c>
      <c r="T641" s="96">
        <v>1.2901333333333299E-2</v>
      </c>
      <c r="U641" s="96">
        <v>3.4673437570500999E-39</v>
      </c>
      <c r="V641" s="96">
        <v>1.10529891136955E-2</v>
      </c>
      <c r="W641" s="96">
        <v>1.4749677552971E-2</v>
      </c>
      <c r="X641" s="96">
        <v>6.1466666666659404E-4</v>
      </c>
      <c r="Y641" s="96">
        <v>0.83340436571770404</v>
      </c>
      <c r="Z641" s="96">
        <v>-5.1187755662310801E-3</v>
      </c>
      <c r="AA641" s="96">
        <v>6.3481088995642702E-3</v>
      </c>
    </row>
    <row r="642" spans="1:27" x14ac:dyDescent="0.25">
      <c r="A642" t="str">
        <f t="shared" si="15"/>
        <v>Apr</v>
      </c>
      <c r="B642" t="s">
        <v>1160</v>
      </c>
      <c r="C642" s="96">
        <v>-4.1973333333355E-3</v>
      </c>
      <c r="D642" s="96">
        <v>6.5848260180024501E-2</v>
      </c>
      <c r="E642" s="96">
        <v>-8.6707167205151096E-3</v>
      </c>
      <c r="F642" s="96">
        <v>2.7605005384411099E-4</v>
      </c>
      <c r="G642" s="96">
        <v>1.58440000000022E-2</v>
      </c>
      <c r="H642" s="96">
        <v>5.9856460135366699E-12</v>
      </c>
      <c r="I642" s="96">
        <v>1.1431192366624199E-2</v>
      </c>
      <c r="J642" s="96">
        <v>2.0256807633380201E-2</v>
      </c>
      <c r="K642" s="96">
        <v>3.0333333333025799E-5</v>
      </c>
      <c r="L642" s="96">
        <v>0.99758078842579001</v>
      </c>
      <c r="M642" s="96">
        <v>-1.9618466496878002E-2</v>
      </c>
      <c r="N642" s="96">
        <v>1.96791331635441E-2</v>
      </c>
      <c r="O642" t="s">
        <v>2168</v>
      </c>
      <c r="P642" s="96">
        <v>-3.7733333333354597E-4</v>
      </c>
      <c r="Q642" s="96">
        <v>0.61961245527644804</v>
      </c>
      <c r="R642" s="96">
        <v>-1.8685685733004301E-3</v>
      </c>
      <c r="S642" s="96">
        <v>1.1139019066333301E-3</v>
      </c>
      <c r="T642" s="96">
        <v>1.7364000000000001E-2</v>
      </c>
      <c r="U642" s="96">
        <v>0</v>
      </c>
      <c r="V642" s="96">
        <v>1.55156557803622E-2</v>
      </c>
      <c r="W642" s="96">
        <v>1.92123442196377E-2</v>
      </c>
      <c r="X642" s="96">
        <v>7.7533333333326996E-4</v>
      </c>
      <c r="Y642" s="96">
        <v>0.79076662943297504</v>
      </c>
      <c r="Z642" s="96">
        <v>-4.9581088995644101E-3</v>
      </c>
      <c r="AA642" s="96">
        <v>6.5087755662309498E-3</v>
      </c>
    </row>
    <row r="643" spans="1:27" x14ac:dyDescent="0.25">
      <c r="A643" t="str">
        <f t="shared" si="15"/>
        <v>Apr</v>
      </c>
      <c r="B643" t="s">
        <v>1161</v>
      </c>
      <c r="C643" s="96">
        <v>-3.1436666666686702E-3</v>
      </c>
      <c r="D643" s="96">
        <v>0.16796922140327</v>
      </c>
      <c r="E643" s="96">
        <v>-7.6170500538482698E-3</v>
      </c>
      <c r="F643" s="96">
        <v>1.3297167205109199E-3</v>
      </c>
      <c r="G643" s="96">
        <v>1.19546666666666E-2</v>
      </c>
      <c r="H643" s="96">
        <v>1.5623785210393901E-7</v>
      </c>
      <c r="I643" s="96">
        <v>7.5418590332885496E-3</v>
      </c>
      <c r="J643" s="96">
        <v>1.63674743000446E-2</v>
      </c>
      <c r="K643" s="96">
        <v>-9.22666666667142E-4</v>
      </c>
      <c r="L643" s="96">
        <v>0.92651784299335005</v>
      </c>
      <c r="M643" s="96">
        <v>-2.0571466496878198E-2</v>
      </c>
      <c r="N643" s="96">
        <v>1.87261331635439E-2</v>
      </c>
      <c r="O643" t="s">
        <v>2169</v>
      </c>
      <c r="P643" s="96">
        <v>-1.66866666666686E-3</v>
      </c>
      <c r="Q643" s="96">
        <v>2.8334973446420601E-2</v>
      </c>
      <c r="R643" s="96">
        <v>-3.15990190663374E-3</v>
      </c>
      <c r="S643" s="96">
        <v>-1.7743142669998299E-4</v>
      </c>
      <c r="T643" s="96">
        <v>1.1354666666666499E-2</v>
      </c>
      <c r="U643" s="96">
        <v>2.6995831793903302E-31</v>
      </c>
      <c r="V643" s="96">
        <v>9.5063224470288005E-3</v>
      </c>
      <c r="W643" s="96">
        <v>1.32030108863043E-2</v>
      </c>
      <c r="X643" s="96">
        <v>1.57333333333266E-4</v>
      </c>
      <c r="Y643" s="96">
        <v>0.95706290534528404</v>
      </c>
      <c r="Z643" s="96">
        <v>-5.5761088995644097E-3</v>
      </c>
      <c r="AA643" s="96">
        <v>5.8907755662309397E-3</v>
      </c>
    </row>
    <row r="644" spans="1:27" x14ac:dyDescent="0.25">
      <c r="A644" t="str">
        <f t="shared" si="15"/>
        <v>Apr</v>
      </c>
      <c r="B644" t="s">
        <v>1162</v>
      </c>
      <c r="C644" s="96">
        <v>0</v>
      </c>
      <c r="D644" s="96" t="s">
        <v>526</v>
      </c>
      <c r="E644" s="96" t="s">
        <v>526</v>
      </c>
      <c r="F644" s="96" t="s">
        <v>526</v>
      </c>
      <c r="G644" s="96">
        <v>0</v>
      </c>
      <c r="H644" s="96" t="s">
        <v>526</v>
      </c>
      <c r="I644" s="96" t="s">
        <v>526</v>
      </c>
      <c r="J644" s="96" t="s">
        <v>526</v>
      </c>
      <c r="K644" s="96">
        <v>0</v>
      </c>
      <c r="L644" s="96" t="s">
        <v>526</v>
      </c>
      <c r="M644" s="96" t="s">
        <v>526</v>
      </c>
      <c r="N644" s="96" t="s">
        <v>526</v>
      </c>
      <c r="O644" t="s">
        <v>2170</v>
      </c>
      <c r="P644" s="96">
        <v>0</v>
      </c>
      <c r="Q644" s="96" t="s">
        <v>526</v>
      </c>
      <c r="R644" s="96" t="s">
        <v>526</v>
      </c>
      <c r="S644" s="96" t="s">
        <v>526</v>
      </c>
      <c r="T644" s="96">
        <v>0</v>
      </c>
      <c r="U644" s="96" t="s">
        <v>526</v>
      </c>
      <c r="V644" s="96" t="s">
        <v>526</v>
      </c>
      <c r="W644" s="96" t="s">
        <v>526</v>
      </c>
      <c r="X644" s="96">
        <v>0</v>
      </c>
      <c r="Y644" s="96" t="s">
        <v>526</v>
      </c>
      <c r="Z644" s="96" t="s">
        <v>526</v>
      </c>
      <c r="AA644" s="96" t="s">
        <v>526</v>
      </c>
    </row>
    <row r="645" spans="1:27" x14ac:dyDescent="0.25">
      <c r="A645" t="str">
        <f t="shared" si="15"/>
        <v>Apr</v>
      </c>
      <c r="B645" t="s">
        <v>1163</v>
      </c>
      <c r="C645" s="96">
        <v>1.91333333331386E-4</v>
      </c>
      <c r="D645" s="96">
        <v>0.93305766536447199</v>
      </c>
      <c r="E645" s="96">
        <v>-4.2820500538482201E-3</v>
      </c>
      <c r="F645" s="96">
        <v>4.6647167205109896E-3</v>
      </c>
      <c r="G645" s="96">
        <v>2.3049333333334799E-2</v>
      </c>
      <c r="H645" s="96">
        <v>1.68700051913512E-22</v>
      </c>
      <c r="I645" s="96">
        <v>1.8636525699956798E-2</v>
      </c>
      <c r="J645" s="96">
        <v>2.74621409667128E-2</v>
      </c>
      <c r="K645" s="96">
        <v>1.1443333333330801E-3</v>
      </c>
      <c r="L645" s="96">
        <v>0.90893370625371495</v>
      </c>
      <c r="M645" s="96">
        <v>-1.8504466496878001E-2</v>
      </c>
      <c r="N645" s="96">
        <v>2.0793133163544201E-2</v>
      </c>
      <c r="O645" t="s">
        <v>2171</v>
      </c>
      <c r="P645" s="96">
        <v>2.01333333333103E-4</v>
      </c>
      <c r="Q645" s="96">
        <v>0.79110535912134605</v>
      </c>
      <c r="R645" s="96">
        <v>-1.28990190663378E-3</v>
      </c>
      <c r="S645" s="96">
        <v>1.69256857329998E-3</v>
      </c>
      <c r="T645" s="96">
        <v>2.1589333333333301E-2</v>
      </c>
      <c r="U645" s="96">
        <v>0</v>
      </c>
      <c r="V645" s="96">
        <v>1.9740989113695599E-2</v>
      </c>
      <c r="W645" s="96">
        <v>2.3437677552970999E-2</v>
      </c>
      <c r="X645" s="96">
        <v>1.27933333333327E-3</v>
      </c>
      <c r="Y645" s="96">
        <v>0.66155501183340404</v>
      </c>
      <c r="Z645" s="96">
        <v>-4.45410889956441E-3</v>
      </c>
      <c r="AA645" s="96">
        <v>7.0127755662309403E-3</v>
      </c>
    </row>
    <row r="646" spans="1:27" x14ac:dyDescent="0.25">
      <c r="A646" t="str">
        <f t="shared" si="15"/>
        <v>Apr</v>
      </c>
      <c r="B646" t="s">
        <v>1164</v>
      </c>
      <c r="C646" s="96">
        <v>-4.5593333333353702E-3</v>
      </c>
      <c r="D646" s="96">
        <v>4.5774447838644303E-2</v>
      </c>
      <c r="E646" s="96">
        <v>-9.0327167205149599E-3</v>
      </c>
      <c r="F646" s="96">
        <v>-8.5949946155787493E-5</v>
      </c>
      <c r="G646" s="96">
        <v>4.8621333333334397E-2</v>
      </c>
      <c r="H646" s="96">
        <v>0</v>
      </c>
      <c r="I646" s="96">
        <v>4.4208525699956397E-2</v>
      </c>
      <c r="J646" s="96">
        <v>5.3034140966712398E-2</v>
      </c>
      <c r="K646" s="96">
        <v>8.78333333333063E-4</v>
      </c>
      <c r="L646" s="96">
        <v>0.93003927560845501</v>
      </c>
      <c r="M646" s="96">
        <v>-1.8770466496877899E-2</v>
      </c>
      <c r="N646" s="96">
        <v>2.0527133163544001E-2</v>
      </c>
      <c r="O646" t="s">
        <v>2172</v>
      </c>
      <c r="P646" s="96">
        <v>1.25066666666645E-3</v>
      </c>
      <c r="Q646" s="96">
        <v>0.100121700657664</v>
      </c>
      <c r="R646" s="96">
        <v>-2.4056857330042599E-4</v>
      </c>
      <c r="S646" s="96">
        <v>2.7419019066333302E-3</v>
      </c>
      <c r="T646" s="96">
        <v>-3.2586666666666701E-3</v>
      </c>
      <c r="U646" s="96">
        <v>5.6409094140120303E-4</v>
      </c>
      <c r="V646" s="96">
        <v>-5.1070108863044096E-3</v>
      </c>
      <c r="W646" s="96">
        <v>-1.41032244702893E-3</v>
      </c>
      <c r="X646" s="96">
        <v>2.3333333333270899E-5</v>
      </c>
      <c r="Y646" s="96">
        <v>0.99362919682751605</v>
      </c>
      <c r="Z646" s="96">
        <v>-5.7101088995643997E-3</v>
      </c>
      <c r="AA646" s="96">
        <v>5.7567755662309402E-3</v>
      </c>
    </row>
    <row r="647" spans="1:27" x14ac:dyDescent="0.25">
      <c r="A647" t="str">
        <f t="shared" si="15"/>
        <v>Apr</v>
      </c>
      <c r="B647" t="s">
        <v>1165</v>
      </c>
      <c r="C647" s="96">
        <v>4.2569999999989396E-3</v>
      </c>
      <c r="D647" s="96">
        <v>6.21099844760757E-2</v>
      </c>
      <c r="E647" s="96">
        <v>-2.16383387180673E-4</v>
      </c>
      <c r="F647" s="96">
        <v>8.7303833871785492E-3</v>
      </c>
      <c r="G647" s="96">
        <v>2.88883333333343E-2</v>
      </c>
      <c r="H647" s="96">
        <v>8.5566992371564598E-33</v>
      </c>
      <c r="I647" s="96">
        <v>2.4475525699956299E-2</v>
      </c>
      <c r="J647" s="96">
        <v>3.33011409667123E-2</v>
      </c>
      <c r="K647" s="96">
        <v>3.5626666666667599E-3</v>
      </c>
      <c r="L647" s="96">
        <v>0.72177318383642597</v>
      </c>
      <c r="M647" s="96">
        <v>-1.6086133163544299E-2</v>
      </c>
      <c r="N647" s="96">
        <v>2.3211466496877799E-2</v>
      </c>
      <c r="O647" t="s">
        <v>2173</v>
      </c>
      <c r="P647" s="96">
        <v>-7.1380000000002197E-3</v>
      </c>
      <c r="Q647" s="96">
        <v>4.05671347039585E-20</v>
      </c>
      <c r="R647" s="96">
        <v>-8.6292352399671007E-3</v>
      </c>
      <c r="S647" s="96">
        <v>-5.6467647600333404E-3</v>
      </c>
      <c r="T647" s="96">
        <v>3.8433333333334199E-3</v>
      </c>
      <c r="U647" s="96">
        <v>4.8614051276107701E-5</v>
      </c>
      <c r="V647" s="96">
        <v>1.99498911369567E-3</v>
      </c>
      <c r="W647" s="96">
        <v>5.6916775529711602E-3</v>
      </c>
      <c r="X647" s="96">
        <v>-2.4773333333334199E-3</v>
      </c>
      <c r="Y647" s="96">
        <v>0.39667006184704101</v>
      </c>
      <c r="Z647" s="96">
        <v>-8.2107755662311002E-3</v>
      </c>
      <c r="AA647" s="96">
        <v>3.2561088995642501E-3</v>
      </c>
    </row>
    <row r="648" spans="1:27" x14ac:dyDescent="0.25">
      <c r="A648" t="str">
        <f t="shared" si="15"/>
        <v>Apr</v>
      </c>
      <c r="B648" t="s">
        <v>1166</v>
      </c>
      <c r="C648" s="96">
        <v>-4.5546666666684797E-3</v>
      </c>
      <c r="D648" s="96">
        <v>4.59958670509171E-2</v>
      </c>
      <c r="E648" s="96">
        <v>-9.0280500538480694E-3</v>
      </c>
      <c r="F648" s="96">
        <v>-8.12832794888987E-5</v>
      </c>
      <c r="G648" s="96">
        <v>1.28493333333342E-2</v>
      </c>
      <c r="H648" s="96">
        <v>1.8500177993002099E-8</v>
      </c>
      <c r="I648" s="96">
        <v>8.4365256999562703E-3</v>
      </c>
      <c r="J648" s="96">
        <v>1.7262140966712199E-2</v>
      </c>
      <c r="K648" s="96">
        <v>-1.3490000000003399E-3</v>
      </c>
      <c r="L648" s="96">
        <v>0.89273757930481201</v>
      </c>
      <c r="M648" s="96">
        <v>-2.09977998302113E-2</v>
      </c>
      <c r="N648" s="96">
        <v>1.82997998302106E-2</v>
      </c>
      <c r="O648" t="s">
        <v>2174</v>
      </c>
      <c r="P648" s="96">
        <v>-1.4146666666668699E-3</v>
      </c>
      <c r="Q648" s="96">
        <v>6.2954456545913598E-2</v>
      </c>
      <c r="R648" s="96">
        <v>-2.9059019066337501E-3</v>
      </c>
      <c r="S648" s="96">
        <v>7.6568573300009804E-5</v>
      </c>
      <c r="T648" s="96">
        <v>1.42493333333333E-2</v>
      </c>
      <c r="U648" s="96">
        <v>0</v>
      </c>
      <c r="V648" s="96">
        <v>1.24009891136955E-2</v>
      </c>
      <c r="W648" s="96">
        <v>1.6097677552971E-2</v>
      </c>
      <c r="X648" s="96">
        <v>3.2599999999992E-4</v>
      </c>
      <c r="Y648" s="96">
        <v>0.91117440716373499</v>
      </c>
      <c r="Z648" s="96">
        <v>-5.4074422328977498E-3</v>
      </c>
      <c r="AA648" s="96">
        <v>6.0594422328975901E-3</v>
      </c>
    </row>
    <row r="649" spans="1:27" x14ac:dyDescent="0.25">
      <c r="A649" t="str">
        <f t="shared" si="15"/>
        <v>Apr</v>
      </c>
      <c r="B649" t="s">
        <v>1167</v>
      </c>
      <c r="C649" s="96">
        <v>1.07166666666497E-3</v>
      </c>
      <c r="D649" s="96">
        <v>0.638050284253461</v>
      </c>
      <c r="E649" s="96">
        <v>-3.4017167205146102E-3</v>
      </c>
      <c r="F649" s="96">
        <v>5.5450500538445401E-3</v>
      </c>
      <c r="G649" s="96">
        <v>1.9474000000001501E-2</v>
      </c>
      <c r="H649" s="96">
        <v>6.4385417033240095E-17</v>
      </c>
      <c r="I649" s="96">
        <v>1.5061192366623601E-2</v>
      </c>
      <c r="J649" s="96">
        <v>2.3886807633379501E-2</v>
      </c>
      <c r="K649" s="96">
        <v>5.1733333333310702E-4</v>
      </c>
      <c r="L649" s="96">
        <v>0.95875885664272598</v>
      </c>
      <c r="M649" s="96">
        <v>-1.9131466496877799E-2</v>
      </c>
      <c r="N649" s="96">
        <v>2.0166133163544001E-2</v>
      </c>
      <c r="O649" t="s">
        <v>2175</v>
      </c>
      <c r="P649" s="96">
        <v>-1.9433333333335699E-3</v>
      </c>
      <c r="Q649" s="96">
        <v>1.06984273013762E-2</v>
      </c>
      <c r="R649" s="96">
        <v>-3.4345685733004499E-3</v>
      </c>
      <c r="S649" s="96">
        <v>-4.5209809336668798E-4</v>
      </c>
      <c r="T649" s="96">
        <v>1.7983999999999899E-2</v>
      </c>
      <c r="U649" s="96">
        <v>0</v>
      </c>
      <c r="V649" s="96">
        <v>1.6135655780362201E-2</v>
      </c>
      <c r="W649" s="96">
        <v>1.9832344219637699E-2</v>
      </c>
      <c r="X649" s="96">
        <v>2.9733333333325401E-4</v>
      </c>
      <c r="Y649" s="96">
        <v>0.91895698567650697</v>
      </c>
      <c r="Z649" s="96">
        <v>-5.4361088995644197E-3</v>
      </c>
      <c r="AA649" s="96">
        <v>6.0307755662309297E-3</v>
      </c>
    </row>
    <row r="650" spans="1:27" x14ac:dyDescent="0.25">
      <c r="A650" t="str">
        <f t="shared" si="15"/>
        <v>Apr</v>
      </c>
      <c r="B650" t="s">
        <v>1168</v>
      </c>
      <c r="C650" s="96">
        <v>-4.9010000000029299E-3</v>
      </c>
      <c r="D650" s="96">
        <v>3.1836202231026303E-2</v>
      </c>
      <c r="E650" s="96">
        <v>-9.3743833871824996E-3</v>
      </c>
      <c r="F650" s="96">
        <v>-4.2761661282336201E-4</v>
      </c>
      <c r="G650" s="96">
        <v>1.5021000000001601E-2</v>
      </c>
      <c r="H650" s="96">
        <v>6.2233925454813898E-11</v>
      </c>
      <c r="I650" s="96">
        <v>1.0608192366623701E-2</v>
      </c>
      <c r="J650" s="96">
        <v>1.94338076333796E-2</v>
      </c>
      <c r="K650" s="96">
        <v>-2.24766666666718E-3</v>
      </c>
      <c r="L650" s="96">
        <v>0.82224031384273699</v>
      </c>
      <c r="M650" s="96">
        <v>-2.1896466496878E-2</v>
      </c>
      <c r="N650" s="96">
        <v>1.7401133163543601E-2</v>
      </c>
      <c r="O650" t="s">
        <v>2176</v>
      </c>
      <c r="P650" s="96">
        <v>-1.04600000000027E-3</v>
      </c>
      <c r="Q650" s="96">
        <v>0.16898399943752801</v>
      </c>
      <c r="R650" s="96">
        <v>-2.53723523996715E-3</v>
      </c>
      <c r="S650" s="96">
        <v>4.4523523996660598E-4</v>
      </c>
      <c r="T650" s="96">
        <v>1.6365999999999901E-2</v>
      </c>
      <c r="U650" s="96">
        <v>0</v>
      </c>
      <c r="V650" s="96">
        <v>1.4517655780362199E-2</v>
      </c>
      <c r="W650" s="96">
        <v>1.8214344219637701E-2</v>
      </c>
      <c r="X650" s="96">
        <v>2.8733333333325197E-4</v>
      </c>
      <c r="Y650" s="96">
        <v>0.92167370792785996</v>
      </c>
      <c r="Z650" s="96">
        <v>-5.4461088995644202E-3</v>
      </c>
      <c r="AA650" s="96">
        <v>6.0207755662309301E-3</v>
      </c>
    </row>
    <row r="651" spans="1:27" x14ac:dyDescent="0.25">
      <c r="A651" t="str">
        <f t="shared" si="15"/>
        <v>Apr</v>
      </c>
      <c r="B651" t="s">
        <v>1169</v>
      </c>
      <c r="C651" s="96">
        <v>-4.98566666666919E-3</v>
      </c>
      <c r="D651" s="96">
        <v>2.9009309878139902E-2</v>
      </c>
      <c r="E651" s="96">
        <v>-9.4590500538487606E-3</v>
      </c>
      <c r="F651" s="96">
        <v>-5.1228327948961395E-4</v>
      </c>
      <c r="G651" s="96">
        <v>1.8143333333334202E-2</v>
      </c>
      <c r="H651" s="96">
        <v>5.2214619040900899E-15</v>
      </c>
      <c r="I651" s="96">
        <v>1.37305256999563E-2</v>
      </c>
      <c r="J651" s="96">
        <v>2.2556140966712199E-2</v>
      </c>
      <c r="K651" s="96">
        <v>-1.3066666666731099E-4</v>
      </c>
      <c r="L651" s="96">
        <v>0.98957906214109304</v>
      </c>
      <c r="M651" s="96">
        <v>-1.9779466496878201E-2</v>
      </c>
      <c r="N651" s="96">
        <v>1.9518133163543599E-2</v>
      </c>
      <c r="O651" t="s">
        <v>2177</v>
      </c>
      <c r="P651" s="96">
        <v>-3.5406666666669201E-3</v>
      </c>
      <c r="Q651" s="96">
        <v>3.6153191259027001E-6</v>
      </c>
      <c r="R651" s="96">
        <v>-5.0319019066338002E-3</v>
      </c>
      <c r="S651" s="96">
        <v>-2.0494314267000399E-3</v>
      </c>
      <c r="T651" s="96">
        <v>1.75133333333332E-2</v>
      </c>
      <c r="U651" s="96">
        <v>0</v>
      </c>
      <c r="V651" s="96">
        <v>1.5664989113695502E-2</v>
      </c>
      <c r="W651" s="96">
        <v>1.9361677552971E-2</v>
      </c>
      <c r="X651" s="96">
        <v>-2.50666666666772E-4</v>
      </c>
      <c r="Y651" s="96">
        <v>0.93164261713890395</v>
      </c>
      <c r="Z651" s="96">
        <v>-5.98410889956445E-3</v>
      </c>
      <c r="AA651" s="96">
        <v>5.4827755662309003E-3</v>
      </c>
    </row>
    <row r="652" spans="1:27" x14ac:dyDescent="0.25">
      <c r="A652" t="str">
        <f t="shared" si="15"/>
        <v>Apr</v>
      </c>
      <c r="B652" t="s">
        <v>1170</v>
      </c>
      <c r="C652" s="96">
        <v>-1.8343333333357499E-3</v>
      </c>
      <c r="D652" s="96">
        <v>0.42080056985315301</v>
      </c>
      <c r="E652" s="96">
        <v>-6.3077167205153302E-3</v>
      </c>
      <c r="F652" s="96">
        <v>2.63905005384383E-3</v>
      </c>
      <c r="G652" s="96">
        <v>1.6664666666667698E-2</v>
      </c>
      <c r="H652" s="96">
        <v>5.2640944600351096E-13</v>
      </c>
      <c r="I652" s="96">
        <v>1.2251859033289699E-2</v>
      </c>
      <c r="J652" s="96">
        <v>2.1077474300045598E-2</v>
      </c>
      <c r="K652" s="96">
        <v>-3.4366666666721699E-4</v>
      </c>
      <c r="L652" s="96">
        <v>0.97259649547522398</v>
      </c>
      <c r="M652" s="96">
        <v>-1.9992466496878102E-2</v>
      </c>
      <c r="N652" s="96">
        <v>1.9305133163543702E-2</v>
      </c>
      <c r="O652" t="s">
        <v>2178</v>
      </c>
      <c r="P652" s="96">
        <v>-3.4793333333335702E-3</v>
      </c>
      <c r="Q652" s="96">
        <v>5.2893292814906101E-6</v>
      </c>
      <c r="R652" s="96">
        <v>-4.9705685733004504E-3</v>
      </c>
      <c r="S652" s="96">
        <v>-1.9880980933667E-3</v>
      </c>
      <c r="T652" s="96">
        <v>1.4014666666666601E-2</v>
      </c>
      <c r="U652" s="96">
        <v>0</v>
      </c>
      <c r="V652" s="96">
        <v>1.21663224470289E-2</v>
      </c>
      <c r="W652" s="96">
        <v>1.5863010886304402E-2</v>
      </c>
      <c r="X652" s="96">
        <v>-2.88666666666763E-4</v>
      </c>
      <c r="Y652" s="96">
        <v>0.92131142469697203</v>
      </c>
      <c r="Z652" s="96">
        <v>-6.0221088995644403E-3</v>
      </c>
      <c r="AA652" s="96">
        <v>5.44477556623091E-3</v>
      </c>
    </row>
    <row r="653" spans="1:27" x14ac:dyDescent="0.25">
      <c r="A653" t="str">
        <f t="shared" si="15"/>
        <v>Apr</v>
      </c>
      <c r="B653" t="s">
        <v>1171</v>
      </c>
      <c r="C653" s="96">
        <v>-3.7106666666698301E-3</v>
      </c>
      <c r="D653" s="96">
        <v>0.10377911515770701</v>
      </c>
      <c r="E653" s="96">
        <v>-8.1840500538493694E-3</v>
      </c>
      <c r="F653" s="96">
        <v>7.6271672050971296E-4</v>
      </c>
      <c r="G653" s="96">
        <v>2.0520333333334001E-2</v>
      </c>
      <c r="H653" s="96">
        <v>1.7417782112799701E-18</v>
      </c>
      <c r="I653" s="96">
        <v>1.6107525699956101E-2</v>
      </c>
      <c r="J653" s="96">
        <v>2.4933140966712002E-2</v>
      </c>
      <c r="K653" s="96">
        <v>1.34933333333265E-3</v>
      </c>
      <c r="L653" s="96">
        <v>0.89271123594573498</v>
      </c>
      <c r="M653" s="96">
        <v>-1.8299466496878102E-2</v>
      </c>
      <c r="N653" s="96">
        <v>2.09981331635434E-2</v>
      </c>
      <c r="O653" t="s">
        <v>2179</v>
      </c>
      <c r="P653" s="96">
        <v>-1.47066666666695E-3</v>
      </c>
      <c r="Q653" s="96">
        <v>5.3238310826461702E-2</v>
      </c>
      <c r="R653" s="96">
        <v>-2.9619019066338299E-3</v>
      </c>
      <c r="S653" s="96">
        <v>2.05685732999248E-5</v>
      </c>
      <c r="T653" s="96">
        <v>1.94553333333332E-2</v>
      </c>
      <c r="U653" s="96">
        <v>0</v>
      </c>
      <c r="V653" s="96">
        <v>1.7606989113695501E-2</v>
      </c>
      <c r="W653" s="96">
        <v>2.1303677552970999E-2</v>
      </c>
      <c r="X653" s="96">
        <v>5.2933333333323005E-4</v>
      </c>
      <c r="Y653" s="96">
        <v>0.85625997784294805</v>
      </c>
      <c r="Z653" s="96">
        <v>-5.2041088995644401E-3</v>
      </c>
      <c r="AA653" s="96">
        <v>6.2627755662308998E-3</v>
      </c>
    </row>
    <row r="654" spans="1:27" x14ac:dyDescent="0.25">
      <c r="A654" t="str">
        <f t="shared" si="15"/>
        <v>Apr</v>
      </c>
      <c r="B654" t="s">
        <v>1172</v>
      </c>
      <c r="C654" s="96">
        <v>-3.7243333333362399E-3</v>
      </c>
      <c r="D654" s="96">
        <v>0.10251585573567</v>
      </c>
      <c r="E654" s="96">
        <v>-8.1977167205158005E-3</v>
      </c>
      <c r="F654" s="96">
        <v>7.49050053843325E-4</v>
      </c>
      <c r="G654" s="96">
        <v>2.0537000000000801E-2</v>
      </c>
      <c r="H654" s="96">
        <v>1.64271424143604E-18</v>
      </c>
      <c r="I654" s="96">
        <v>1.6124192366622901E-2</v>
      </c>
      <c r="J654" s="96">
        <v>2.4949807633378802E-2</v>
      </c>
      <c r="K654" s="96">
        <v>-2.86666666671734E-5</v>
      </c>
      <c r="L654" s="96">
        <v>0.99771371176300405</v>
      </c>
      <c r="M654" s="96">
        <v>-1.9677466496878002E-2</v>
      </c>
      <c r="N654" s="96">
        <v>1.9620133163543701E-2</v>
      </c>
      <c r="O654" t="s">
        <v>2180</v>
      </c>
      <c r="P654" s="96">
        <v>-3.19333333333601E-4</v>
      </c>
      <c r="Q654" s="96">
        <v>0.67440833906023101</v>
      </c>
      <c r="R654" s="96">
        <v>-1.81056857330048E-3</v>
      </c>
      <c r="S654" s="96">
        <v>1.1719019066332801E-3</v>
      </c>
      <c r="T654" s="96">
        <v>1.9501999999999901E-2</v>
      </c>
      <c r="U654" s="96">
        <v>0</v>
      </c>
      <c r="V654" s="96">
        <v>1.7653655780362199E-2</v>
      </c>
      <c r="W654" s="96">
        <v>2.13503442196376E-2</v>
      </c>
      <c r="X654" s="96">
        <v>5.6133333333324199E-4</v>
      </c>
      <c r="Y654" s="96">
        <v>0.84767388196996096</v>
      </c>
      <c r="Z654" s="96">
        <v>-5.1721088995644298E-3</v>
      </c>
      <c r="AA654" s="96">
        <v>6.2947755662309196E-3</v>
      </c>
    </row>
    <row r="655" spans="1:27" x14ac:dyDescent="0.25">
      <c r="A655" t="str">
        <f t="shared" si="15"/>
        <v>Apr</v>
      </c>
      <c r="B655" t="s">
        <v>1173</v>
      </c>
      <c r="C655" s="96">
        <v>-2.3070000000024E-3</v>
      </c>
      <c r="D655" s="96">
        <v>0.31140738338033802</v>
      </c>
      <c r="E655" s="96">
        <v>-6.7803833871819498E-3</v>
      </c>
      <c r="F655" s="96">
        <v>2.1663833871771502E-3</v>
      </c>
      <c r="G655" s="96">
        <v>1.1527333333334E-2</v>
      </c>
      <c r="H655" s="96">
        <v>4.1377567263802202E-7</v>
      </c>
      <c r="I655" s="96">
        <v>7.1145256999560298E-3</v>
      </c>
      <c r="J655" s="96">
        <v>1.59401409667119E-2</v>
      </c>
      <c r="K655" s="96">
        <v>-1.6233333333371799E-4</v>
      </c>
      <c r="L655" s="96">
        <v>0.98705378042393299</v>
      </c>
      <c r="M655" s="96">
        <v>-1.9811133163544499E-2</v>
      </c>
      <c r="N655" s="96">
        <v>1.9486466496876999E-2</v>
      </c>
      <c r="O655" t="s">
        <v>2181</v>
      </c>
      <c r="P655" s="96">
        <v>-6.6200000000023803E-4</v>
      </c>
      <c r="Q655" s="96">
        <v>0.38387614795765501</v>
      </c>
      <c r="R655" s="96">
        <v>-2.1532352399671198E-3</v>
      </c>
      <c r="S655" s="96">
        <v>8.2923523996664096E-4</v>
      </c>
      <c r="T655" s="96">
        <v>1.51773333333333E-2</v>
      </c>
      <c r="U655" s="96">
        <v>0</v>
      </c>
      <c r="V655" s="96">
        <v>1.3328989113695599E-2</v>
      </c>
      <c r="W655" s="96">
        <v>1.7025677552970998E-2</v>
      </c>
      <c r="X655" s="96">
        <v>7.7266666666658997E-4</v>
      </c>
      <c r="Y655" s="96">
        <v>0.79146959361193103</v>
      </c>
      <c r="Z655" s="96">
        <v>-4.96077556623108E-3</v>
      </c>
      <c r="AA655" s="96">
        <v>6.5061088995642599E-3</v>
      </c>
    </row>
    <row r="656" spans="1:27" x14ac:dyDescent="0.25">
      <c r="A656" t="str">
        <f t="shared" si="15"/>
        <v>Apr</v>
      </c>
      <c r="B656" t="s">
        <v>1174</v>
      </c>
      <c r="C656" s="96">
        <v>-7.6733333333601898E-4</v>
      </c>
      <c r="D656" s="96">
        <v>0.73622761209869803</v>
      </c>
      <c r="E656" s="96">
        <v>-5.2407167205155598E-3</v>
      </c>
      <c r="F656" s="96">
        <v>3.7060500538435201E-3</v>
      </c>
      <c r="G656" s="96">
        <v>1.68370000000015E-2</v>
      </c>
      <c r="H656" s="96">
        <v>3.1220230378350301E-13</v>
      </c>
      <c r="I656" s="96">
        <v>1.24241923666236E-2</v>
      </c>
      <c r="J656" s="96">
        <v>2.1249807633379501E-2</v>
      </c>
      <c r="K656" s="96">
        <v>-4.5166666666703601E-4</v>
      </c>
      <c r="L656" s="96">
        <v>0.96398989164788795</v>
      </c>
      <c r="M656" s="96">
        <v>-2.01004664968778E-2</v>
      </c>
      <c r="N656" s="96">
        <v>1.9197133163543701E-2</v>
      </c>
      <c r="O656" t="s">
        <v>2182</v>
      </c>
      <c r="P656" s="96">
        <v>-1.1373333333335801E-3</v>
      </c>
      <c r="Q656" s="96">
        <v>0.13479849290353599</v>
      </c>
      <c r="R656" s="96">
        <v>-2.62856857330046E-3</v>
      </c>
      <c r="S656" s="96">
        <v>3.53901906633298E-4</v>
      </c>
      <c r="T656" s="96">
        <v>1.38219999999999E-2</v>
      </c>
      <c r="U656" s="96">
        <v>0</v>
      </c>
      <c r="V656" s="96">
        <v>1.19736557803622E-2</v>
      </c>
      <c r="W656" s="96">
        <v>1.56703442196377E-2</v>
      </c>
      <c r="X656" s="96">
        <v>-1.5666666666674001E-4</v>
      </c>
      <c r="Y656" s="96">
        <v>0.95724466729368696</v>
      </c>
      <c r="Z656" s="96">
        <v>-5.8901088995644097E-3</v>
      </c>
      <c r="AA656" s="96">
        <v>5.5767755662309302E-3</v>
      </c>
    </row>
    <row r="657" spans="1:27" x14ac:dyDescent="0.25">
      <c r="A657" t="str">
        <f t="shared" si="15"/>
        <v>Apr</v>
      </c>
      <c r="B657" t="s">
        <v>1175</v>
      </c>
      <c r="C657" s="96">
        <v>-4.13333333335159E-4</v>
      </c>
      <c r="D657" s="96">
        <v>0.85600839864221601</v>
      </c>
      <c r="E657" s="96">
        <v>-4.8867167205147201E-3</v>
      </c>
      <c r="F657" s="96">
        <v>4.0600500538444002E-3</v>
      </c>
      <c r="G657" s="96">
        <v>1.9787333333334101E-2</v>
      </c>
      <c r="H657" s="96">
        <v>2.21465125238664E-17</v>
      </c>
      <c r="I657" s="96">
        <v>1.5374525699956201E-2</v>
      </c>
      <c r="J657" s="96">
        <v>2.4200140966712001E-2</v>
      </c>
      <c r="K657" s="96">
        <v>1.0193333333330501E-3</v>
      </c>
      <c r="L657" s="96">
        <v>0.91884463040957198</v>
      </c>
      <c r="M657" s="96">
        <v>-1.86294664968778E-2</v>
      </c>
      <c r="N657" s="96">
        <v>2.0668133163543899E-2</v>
      </c>
      <c r="O657" t="s">
        <v>2183</v>
      </c>
      <c r="P657" s="96">
        <v>-1.93333333333355E-3</v>
      </c>
      <c r="Q657" s="96">
        <v>1.11072117324654E-2</v>
      </c>
      <c r="R657" s="96">
        <v>-3.4245685733004299E-3</v>
      </c>
      <c r="S657" s="96">
        <v>-4.4209809336666898E-4</v>
      </c>
      <c r="T657" s="96">
        <v>1.9297333333333201E-2</v>
      </c>
      <c r="U657" s="96">
        <v>0</v>
      </c>
      <c r="V657" s="96">
        <v>1.7448989113695499E-2</v>
      </c>
      <c r="W657" s="96">
        <v>2.1145677552971E-2</v>
      </c>
      <c r="X657" s="96">
        <v>1.26933333333325E-3</v>
      </c>
      <c r="Y657" s="96">
        <v>0.66403737679708397</v>
      </c>
      <c r="Z657" s="96">
        <v>-4.46410889956442E-3</v>
      </c>
      <c r="AA657" s="96">
        <v>7.0027755662309199E-3</v>
      </c>
    </row>
    <row r="658" spans="1:27" x14ac:dyDescent="0.25">
      <c r="A658" t="str">
        <f t="shared" si="15"/>
        <v>Apr</v>
      </c>
      <c r="B658" t="s">
        <v>1176</v>
      </c>
      <c r="C658" s="96">
        <v>-5.7140000000019502E-3</v>
      </c>
      <c r="D658" s="96">
        <v>1.2406109545047001E-2</v>
      </c>
      <c r="E658" s="96">
        <v>-1.01873833871815E-2</v>
      </c>
      <c r="F658" s="96">
        <v>-1.2406166128224099E-3</v>
      </c>
      <c r="G658" s="96">
        <v>2.2800000000000299E-2</v>
      </c>
      <c r="H658" s="96">
        <v>4.3269774830004402E-22</v>
      </c>
      <c r="I658" s="96">
        <v>1.8387192366622399E-2</v>
      </c>
      <c r="J658" s="96">
        <v>2.7212807633378199E-2</v>
      </c>
      <c r="K658" s="96">
        <v>9.8199999999960602E-4</v>
      </c>
      <c r="L658" s="96">
        <v>0.92180721915031505</v>
      </c>
      <c r="M658" s="96">
        <v>-1.86667998302112E-2</v>
      </c>
      <c r="N658" s="96">
        <v>2.0630799830210399E-2</v>
      </c>
      <c r="O658" t="s">
        <v>2184</v>
      </c>
      <c r="P658" s="96">
        <v>-1.90400000000021E-3</v>
      </c>
      <c r="Q658" s="96">
        <v>1.2387617808553599E-2</v>
      </c>
      <c r="R658" s="96">
        <v>-3.39523523996709E-3</v>
      </c>
      <c r="S658" s="96">
        <v>-4.12764760033336E-4</v>
      </c>
      <c r="T658" s="96">
        <v>1.9019999999999902E-2</v>
      </c>
      <c r="U658" s="96">
        <v>0</v>
      </c>
      <c r="V658" s="96">
        <v>1.7171655780362099E-2</v>
      </c>
      <c r="W658" s="96">
        <v>2.08683442196376E-2</v>
      </c>
      <c r="X658" s="96">
        <v>6.3199999999990998E-4</v>
      </c>
      <c r="Y658" s="96">
        <v>0.82877834320410204</v>
      </c>
      <c r="Z658" s="96">
        <v>-5.1014422328977604E-3</v>
      </c>
      <c r="AA658" s="96">
        <v>6.3654422328975804E-3</v>
      </c>
    </row>
    <row r="659" spans="1:27" x14ac:dyDescent="0.25">
      <c r="A659" t="str">
        <f t="shared" si="15"/>
        <v>Apr</v>
      </c>
      <c r="B659" t="s">
        <v>1177</v>
      </c>
      <c r="C659" s="96">
        <v>-1.37566666666956E-3</v>
      </c>
      <c r="D659" s="96">
        <v>0.54595833351564405</v>
      </c>
      <c r="E659" s="96">
        <v>-5.8490500538491098E-3</v>
      </c>
      <c r="F659" s="96">
        <v>3.0977167205099802E-3</v>
      </c>
      <c r="G659" s="96">
        <v>2.0506666666667402E-2</v>
      </c>
      <c r="H659" s="96">
        <v>1.8274082961806899E-18</v>
      </c>
      <c r="I659" s="96">
        <v>1.6093859033289401E-2</v>
      </c>
      <c r="J659" s="96">
        <v>2.4919474300045302E-2</v>
      </c>
      <c r="K659" s="96">
        <v>-4.9500000000047705E-4</v>
      </c>
      <c r="L659" s="96">
        <v>0.960537751061318</v>
      </c>
      <c r="M659" s="96">
        <v>-2.0143799830211299E-2</v>
      </c>
      <c r="N659" s="96">
        <v>1.9153799830210299E-2</v>
      </c>
      <c r="O659" t="s">
        <v>2185</v>
      </c>
      <c r="P659" s="96">
        <v>-4.4066666666695801E-4</v>
      </c>
      <c r="Q659" s="96">
        <v>0.56211412109331105</v>
      </c>
      <c r="R659" s="96">
        <v>-1.93190190663384E-3</v>
      </c>
      <c r="S659" s="96">
        <v>1.0505685732999199E-3</v>
      </c>
      <c r="T659" s="96">
        <v>1.64266666666666E-2</v>
      </c>
      <c r="U659" s="96">
        <v>0</v>
      </c>
      <c r="V659" s="96">
        <v>1.4578322447028899E-2</v>
      </c>
      <c r="W659" s="96">
        <v>1.8275010886304299E-2</v>
      </c>
      <c r="X659" s="96">
        <v>2.49999999999913E-4</v>
      </c>
      <c r="Y659" s="96">
        <v>0.93182397428958297</v>
      </c>
      <c r="Z659" s="96">
        <v>-5.4834422328977599E-3</v>
      </c>
      <c r="AA659" s="96">
        <v>5.98344223289758E-3</v>
      </c>
    </row>
    <row r="660" spans="1:27" x14ac:dyDescent="0.25">
      <c r="A660" t="str">
        <f t="shared" si="15"/>
        <v>Apr</v>
      </c>
      <c r="B660" t="s">
        <v>1178</v>
      </c>
      <c r="C660" s="96">
        <v>-2.9720000000018798E-3</v>
      </c>
      <c r="D660" s="96">
        <v>0.192368119709563</v>
      </c>
      <c r="E660" s="96">
        <v>-7.4453833871814101E-3</v>
      </c>
      <c r="F660" s="96">
        <v>1.50138338717765E-3</v>
      </c>
      <c r="G660" s="96">
        <v>1.24683333333345E-2</v>
      </c>
      <c r="H660" s="96">
        <v>4.6614323233469303E-8</v>
      </c>
      <c r="I660" s="96">
        <v>8.0555256999565693E-3</v>
      </c>
      <c r="J660" s="96">
        <v>1.68811409667124E-2</v>
      </c>
      <c r="K660" s="96">
        <v>6.3933333333289597E-4</v>
      </c>
      <c r="L660" s="96">
        <v>0.94904518316368203</v>
      </c>
      <c r="M660" s="96">
        <v>-1.9009466496877798E-2</v>
      </c>
      <c r="N660" s="96">
        <v>2.0288133163543599E-2</v>
      </c>
      <c r="O660" t="s">
        <v>2186</v>
      </c>
      <c r="P660" s="96">
        <v>-3.25200000000021E-3</v>
      </c>
      <c r="Q660" s="96">
        <v>2.0593224094650101E-5</v>
      </c>
      <c r="R660" s="96">
        <v>-4.7432352399670898E-3</v>
      </c>
      <c r="S660" s="96">
        <v>-1.7607647600333301E-3</v>
      </c>
      <c r="T660" s="96">
        <v>1.48033333333333E-2</v>
      </c>
      <c r="U660" s="96">
        <v>0</v>
      </c>
      <c r="V660" s="96">
        <v>1.2954989113695499E-2</v>
      </c>
      <c r="W660" s="96">
        <v>1.6651677552970999E-2</v>
      </c>
      <c r="X660" s="96">
        <v>8.9333333333248597E-5</v>
      </c>
      <c r="Y660" s="96">
        <v>0.97561247005455898</v>
      </c>
      <c r="Z660" s="96">
        <v>-5.6441088995644196E-3</v>
      </c>
      <c r="AA660" s="96">
        <v>5.8227755662309203E-3</v>
      </c>
    </row>
    <row r="661" spans="1:27" x14ac:dyDescent="0.25">
      <c r="A661" t="str">
        <f t="shared" si="15"/>
        <v>Apr</v>
      </c>
      <c r="B661" t="s">
        <v>1179</v>
      </c>
      <c r="C661" s="96">
        <v>-4.6676666666693404E-3</v>
      </c>
      <c r="D661" s="96">
        <v>4.08820034292239E-2</v>
      </c>
      <c r="E661" s="96">
        <v>-9.1410500538488901E-3</v>
      </c>
      <c r="F661" s="96">
        <v>-1.9428327948978899E-4</v>
      </c>
      <c r="G661" s="96">
        <v>1.83530000000003E-2</v>
      </c>
      <c r="H661" s="96">
        <v>2.6515969136181698E-15</v>
      </c>
      <c r="I661" s="96">
        <v>1.3940192366622301E-2</v>
      </c>
      <c r="J661" s="96">
        <v>2.27658076333782E-2</v>
      </c>
      <c r="K661" s="96">
        <v>-4.9966666666738098E-4</v>
      </c>
      <c r="L661" s="96">
        <v>0.960166025191734</v>
      </c>
      <c r="M661" s="96">
        <v>-2.0148466496878101E-2</v>
      </c>
      <c r="N661" s="96">
        <v>1.91491331635434E-2</v>
      </c>
      <c r="O661" t="s">
        <v>2187</v>
      </c>
      <c r="P661" s="96">
        <v>-4.1926666666669103E-3</v>
      </c>
      <c r="Q661" s="96">
        <v>4.4179550278856903E-8</v>
      </c>
      <c r="R661" s="96">
        <v>-5.6839019066337896E-3</v>
      </c>
      <c r="S661" s="96">
        <v>-2.7014314267000301E-3</v>
      </c>
      <c r="T661" s="96">
        <v>1.76379999999999E-2</v>
      </c>
      <c r="U661" s="96">
        <v>0</v>
      </c>
      <c r="V661" s="96">
        <v>1.5789655780362101E-2</v>
      </c>
      <c r="W661" s="96">
        <v>1.9486344219637599E-2</v>
      </c>
      <c r="X661" s="96">
        <v>-1.8466666666677899E-4</v>
      </c>
      <c r="Y661" s="96">
        <v>0.94961269916500302</v>
      </c>
      <c r="Z661" s="96">
        <v>-5.9181088995644499E-3</v>
      </c>
      <c r="AA661" s="96">
        <v>5.54877556623089E-3</v>
      </c>
    </row>
    <row r="662" spans="1:27" x14ac:dyDescent="0.25">
      <c r="A662" t="str">
        <f t="shared" si="15"/>
        <v>Apr</v>
      </c>
      <c r="B662" t="s">
        <v>1180</v>
      </c>
      <c r="C662" s="96">
        <v>-4.2006666666693096E-3</v>
      </c>
      <c r="D662" s="96">
        <v>6.5634620593045701E-2</v>
      </c>
      <c r="E662" s="96">
        <v>-8.6740500538488603E-3</v>
      </c>
      <c r="F662" s="96">
        <v>2.7271672051023399E-4</v>
      </c>
      <c r="G662" s="96">
        <v>1.12740000000006E-2</v>
      </c>
      <c r="H662" s="96">
        <v>7.2686368713504899E-7</v>
      </c>
      <c r="I662" s="96">
        <v>6.8611923666226701E-3</v>
      </c>
      <c r="J662" s="96">
        <v>1.5686807633378499E-2</v>
      </c>
      <c r="K662" s="96">
        <v>8.5599999999938601E-4</v>
      </c>
      <c r="L662" s="96">
        <v>0.93181375540421396</v>
      </c>
      <c r="M662" s="96">
        <v>-1.8792799830211399E-2</v>
      </c>
      <c r="N662" s="96">
        <v>2.05047998302102E-2</v>
      </c>
      <c r="O662" t="s">
        <v>2188</v>
      </c>
      <c r="P662" s="96">
        <v>-2.9106666666669201E-3</v>
      </c>
      <c r="Q662" s="96">
        <v>1.3621481500939101E-4</v>
      </c>
      <c r="R662" s="96">
        <v>-4.4019019066337999E-3</v>
      </c>
      <c r="S662" s="96">
        <v>-1.41943142670004E-3</v>
      </c>
      <c r="T662" s="96">
        <v>1.7083999999999901E-2</v>
      </c>
      <c r="U662" s="96">
        <v>0</v>
      </c>
      <c r="V662" s="96">
        <v>1.5235655780362199E-2</v>
      </c>
      <c r="W662" s="96">
        <v>1.8932344219637701E-2</v>
      </c>
      <c r="X662" s="96">
        <v>6.3599999999989902E-4</v>
      </c>
      <c r="Y662" s="96">
        <v>0.82771163741272502</v>
      </c>
      <c r="Z662" s="96">
        <v>-5.0974422328977703E-3</v>
      </c>
      <c r="AA662" s="96">
        <v>6.3694422328975696E-3</v>
      </c>
    </row>
    <row r="663" spans="1:27" x14ac:dyDescent="0.25">
      <c r="A663" t="str">
        <f t="shared" si="15"/>
        <v>Apr</v>
      </c>
      <c r="B663" t="s">
        <v>1181</v>
      </c>
      <c r="C663" s="96">
        <v>-2.3520000000021102E-3</v>
      </c>
      <c r="D663" s="96">
        <v>0.30207357735239798</v>
      </c>
      <c r="E663" s="96">
        <v>-6.82538338718164E-3</v>
      </c>
      <c r="F663" s="96">
        <v>2.12138338717742E-3</v>
      </c>
      <c r="G663" s="96">
        <v>2.4671000000000599E-2</v>
      </c>
      <c r="H663" s="96">
        <v>3.1652783319944199E-25</v>
      </c>
      <c r="I663" s="96">
        <v>2.0258192366622602E-2</v>
      </c>
      <c r="J663" s="96">
        <v>2.9083807633378499E-2</v>
      </c>
      <c r="K663" s="96">
        <v>7.4333333333274204E-4</v>
      </c>
      <c r="L663" s="96">
        <v>0.94077061265380502</v>
      </c>
      <c r="M663" s="96">
        <v>-1.8905466496877899E-2</v>
      </c>
      <c r="N663" s="96">
        <v>2.0392133163543401E-2</v>
      </c>
      <c r="O663" t="s">
        <v>2189</v>
      </c>
      <c r="P663" s="96">
        <v>-2.6520000000002102E-3</v>
      </c>
      <c r="Q663" s="96">
        <v>5.0492438331645705E-4</v>
      </c>
      <c r="R663" s="96">
        <v>-4.1432352399670899E-3</v>
      </c>
      <c r="S663" s="96">
        <v>-1.16076476003333E-3</v>
      </c>
      <c r="T663" s="96">
        <v>1.87859999999999E-2</v>
      </c>
      <c r="U663" s="96">
        <v>0</v>
      </c>
      <c r="V663" s="96">
        <v>1.6937655780362201E-2</v>
      </c>
      <c r="W663" s="96">
        <v>2.0634344219637599E-2</v>
      </c>
      <c r="X663" s="96">
        <v>3.5333333333323699E-4</v>
      </c>
      <c r="Y663" s="96">
        <v>0.90376173857796804</v>
      </c>
      <c r="Z663" s="96">
        <v>-5.3801088995644297E-3</v>
      </c>
      <c r="AA663" s="96">
        <v>6.0867755662309102E-3</v>
      </c>
    </row>
    <row r="664" spans="1:27" x14ac:dyDescent="0.25">
      <c r="A664" t="str">
        <f t="shared" si="15"/>
        <v>Apr</v>
      </c>
      <c r="B664" t="s">
        <v>1182</v>
      </c>
      <c r="C664" s="96">
        <v>-2.5253333333352299E-3</v>
      </c>
      <c r="D664" s="96">
        <v>0.26788032170288101</v>
      </c>
      <c r="E664" s="96">
        <v>-6.9987167205147402E-3</v>
      </c>
      <c r="F664" s="96">
        <v>1.9480500538442799E-3</v>
      </c>
      <c r="G664" s="96">
        <v>1.9001000000001E-2</v>
      </c>
      <c r="H664" s="96">
        <v>3.15131474048123E-16</v>
      </c>
      <c r="I664" s="96">
        <v>1.45881923666231E-2</v>
      </c>
      <c r="J664" s="96">
        <v>2.34138076333789E-2</v>
      </c>
      <c r="K664" s="96">
        <v>9.3333333332780698E-5</v>
      </c>
      <c r="L664" s="96">
        <v>0.992556368965409</v>
      </c>
      <c r="M664" s="96">
        <v>-1.95554664968779E-2</v>
      </c>
      <c r="N664" s="96">
        <v>1.97421331635434E-2</v>
      </c>
      <c r="O664" t="s">
        <v>2190</v>
      </c>
      <c r="P664" s="96">
        <v>-2.9653333333335501E-3</v>
      </c>
      <c r="Q664" s="96">
        <v>1.01892651824566E-4</v>
      </c>
      <c r="R664" s="96">
        <v>-4.4565685733004299E-3</v>
      </c>
      <c r="S664" s="96">
        <v>-1.4740980933666699E-3</v>
      </c>
      <c r="T664" s="96">
        <v>1.7485999999999901E-2</v>
      </c>
      <c r="U664" s="96">
        <v>0</v>
      </c>
      <c r="V664" s="96">
        <v>1.5637655780362199E-2</v>
      </c>
      <c r="W664" s="96">
        <v>1.93343442196376E-2</v>
      </c>
      <c r="X664" s="96">
        <v>1.3333333333239201E-5</v>
      </c>
      <c r="Y664" s="96">
        <v>0.99635951495033204</v>
      </c>
      <c r="Z664" s="96">
        <v>-5.7201088995644297E-3</v>
      </c>
      <c r="AA664" s="96">
        <v>5.7467755662309102E-3</v>
      </c>
    </row>
    <row r="665" spans="1:27" x14ac:dyDescent="0.25">
      <c r="A665" t="str">
        <f t="shared" si="15"/>
        <v>Apr</v>
      </c>
      <c r="B665" t="s">
        <v>1183</v>
      </c>
      <c r="C665" s="96">
        <v>-2.6350000000020398E-3</v>
      </c>
      <c r="D665" s="96">
        <v>0.24767854308404399</v>
      </c>
      <c r="E665" s="96">
        <v>-7.1083833871815501E-3</v>
      </c>
      <c r="F665" s="96">
        <v>1.83838338717748E-3</v>
      </c>
      <c r="G665" s="96">
        <v>3.0986999999999699E-2</v>
      </c>
      <c r="H665" s="96">
        <v>8.9080181623125702E-37</v>
      </c>
      <c r="I665" s="96">
        <v>2.6574192366621799E-2</v>
      </c>
      <c r="J665" s="96">
        <v>3.5399807633377599E-2</v>
      </c>
      <c r="K665" s="96">
        <v>9.9199999999956896E-4</v>
      </c>
      <c r="L665" s="96">
        <v>0.92101356012499103</v>
      </c>
      <c r="M665" s="96">
        <v>-1.8656799830210999E-2</v>
      </c>
      <c r="N665" s="96">
        <v>2.0640799830210201E-2</v>
      </c>
      <c r="O665" t="s">
        <v>2191</v>
      </c>
      <c r="P665" s="96">
        <v>-4.5700000000001998E-3</v>
      </c>
      <c r="Q665" s="96">
        <v>2.5648196706333501E-9</v>
      </c>
      <c r="R665" s="96">
        <v>-6.0612352399670799E-3</v>
      </c>
      <c r="S665" s="96">
        <v>-3.07876476003332E-3</v>
      </c>
      <c r="T665" s="96">
        <v>2.3641999999999899E-2</v>
      </c>
      <c r="U665" s="96">
        <v>0</v>
      </c>
      <c r="V665" s="96">
        <v>2.17936557803621E-2</v>
      </c>
      <c r="W665" s="96">
        <v>2.5490344219637601E-2</v>
      </c>
      <c r="X665" s="96">
        <v>3.19999999999234E-5</v>
      </c>
      <c r="Y665" s="96">
        <v>0.99126298041171201</v>
      </c>
      <c r="Z665" s="96">
        <v>-5.7014422328977403E-3</v>
      </c>
      <c r="AA665" s="96">
        <v>5.7654422328975901E-3</v>
      </c>
    </row>
    <row r="666" spans="1:27" x14ac:dyDescent="0.25">
      <c r="A666" t="str">
        <f t="shared" si="15"/>
        <v>Apr</v>
      </c>
      <c r="B666" t="s">
        <v>1184</v>
      </c>
      <c r="C666" s="96">
        <v>-4.6566666666687804E-3</v>
      </c>
      <c r="D666" s="96">
        <v>4.1357603977294398E-2</v>
      </c>
      <c r="E666" s="96">
        <v>-9.1300500538482893E-3</v>
      </c>
      <c r="F666" s="96">
        <v>-1.8328327948926299E-4</v>
      </c>
      <c r="G666" s="96">
        <v>1.05910000000012E-2</v>
      </c>
      <c r="H666" s="96">
        <v>3.1508152291652799E-6</v>
      </c>
      <c r="I666" s="96">
        <v>6.1781923666233401E-3</v>
      </c>
      <c r="J666" s="96">
        <v>1.5003807633379201E-2</v>
      </c>
      <c r="K666" s="96">
        <v>1.82233333333287E-3</v>
      </c>
      <c r="L666" s="96">
        <v>0.85546330701969098</v>
      </c>
      <c r="M666" s="96">
        <v>-1.7826466496877798E-2</v>
      </c>
      <c r="N666" s="96">
        <v>2.1471133163543502E-2</v>
      </c>
      <c r="O666" t="s">
        <v>2192</v>
      </c>
      <c r="P666" s="96">
        <v>-3.7266666666669001E-3</v>
      </c>
      <c r="Q666" s="96">
        <v>1.1002366253652999E-6</v>
      </c>
      <c r="R666" s="96">
        <v>-5.2179019066337798E-3</v>
      </c>
      <c r="S666" s="96">
        <v>-2.2354314267000199E-3</v>
      </c>
      <c r="T666" s="96">
        <v>1.49059999999999E-2</v>
      </c>
      <c r="U666" s="96">
        <v>0</v>
      </c>
      <c r="V666" s="96">
        <v>1.30576557803622E-2</v>
      </c>
      <c r="W666" s="96">
        <v>1.6754344219637701E-2</v>
      </c>
      <c r="X666" s="96">
        <v>5.2733333333323802E-4</v>
      </c>
      <c r="Y666" s="96">
        <v>0.85679718612515998</v>
      </c>
      <c r="Z666" s="96">
        <v>-5.20610889956443E-3</v>
      </c>
      <c r="AA666" s="96">
        <v>6.2607755662309004E-3</v>
      </c>
    </row>
    <row r="667" spans="1:27" x14ac:dyDescent="0.25">
      <c r="A667" t="str">
        <f t="shared" si="15"/>
        <v>Apr</v>
      </c>
      <c r="B667" t="s">
        <v>1185</v>
      </c>
      <c r="C667" s="96">
        <v>-3.0843333333356502E-3</v>
      </c>
      <c r="D667" s="96">
        <v>0.176124010052602</v>
      </c>
      <c r="E667" s="96">
        <v>-7.5577167205151501E-3</v>
      </c>
      <c r="F667" s="96">
        <v>1.3890500538438399E-3</v>
      </c>
      <c r="G667" s="96">
        <v>1.6634666666667599E-2</v>
      </c>
      <c r="H667" s="96">
        <v>5.7628670126793598E-13</v>
      </c>
      <c r="I667" s="96">
        <v>1.2221859033289701E-2</v>
      </c>
      <c r="J667" s="96">
        <v>2.1047474300045499E-2</v>
      </c>
      <c r="K667" s="96">
        <v>4.5299999999927202E-4</v>
      </c>
      <c r="L667" s="96">
        <v>0.963883661505467</v>
      </c>
      <c r="M667" s="96">
        <v>-1.9195799830211299E-2</v>
      </c>
      <c r="N667" s="96">
        <v>2.0101799830209901E-2</v>
      </c>
      <c r="O667" t="s">
        <v>2193</v>
      </c>
      <c r="P667" s="96">
        <v>-3.4993333333335698E-3</v>
      </c>
      <c r="Q667" s="96">
        <v>4.6751181681443803E-6</v>
      </c>
      <c r="R667" s="96">
        <v>-4.9905685733004504E-3</v>
      </c>
      <c r="S667" s="96">
        <v>-2.0080980933666901E-3</v>
      </c>
      <c r="T667" s="96">
        <v>1.7314666666666499E-2</v>
      </c>
      <c r="U667" s="96">
        <v>0</v>
      </c>
      <c r="V667" s="96">
        <v>1.54663224470288E-2</v>
      </c>
      <c r="W667" s="96">
        <v>1.9163010886304298E-2</v>
      </c>
      <c r="X667" s="96">
        <v>5.3799999999988904E-4</v>
      </c>
      <c r="Y667" s="96">
        <v>0.853932849167786</v>
      </c>
      <c r="Z667" s="96">
        <v>-5.1954422328977798E-3</v>
      </c>
      <c r="AA667" s="96">
        <v>6.2714422328975497E-3</v>
      </c>
    </row>
    <row r="668" spans="1:27" x14ac:dyDescent="0.25">
      <c r="A668" t="str">
        <f t="shared" si="15"/>
        <v>Apr</v>
      </c>
      <c r="B668" t="s">
        <v>1186</v>
      </c>
      <c r="C668" s="96">
        <v>-3.7766666666880401E-4</v>
      </c>
      <c r="D668" s="96">
        <v>0.86831430724581304</v>
      </c>
      <c r="E668" s="96">
        <v>-4.8510500538482904E-3</v>
      </c>
      <c r="F668" s="96">
        <v>4.0957167205106799E-3</v>
      </c>
      <c r="G668" s="96">
        <v>2.62296666666673E-2</v>
      </c>
      <c r="H668" s="96">
        <v>6.0040757638428903E-28</v>
      </c>
      <c r="I668" s="96">
        <v>2.18168590332894E-2</v>
      </c>
      <c r="J668" s="96">
        <v>3.06424743000452E-2</v>
      </c>
      <c r="K668" s="96">
        <v>2.6929999999997698E-3</v>
      </c>
      <c r="L668" s="96">
        <v>0.787795520486547</v>
      </c>
      <c r="M668" s="96">
        <v>-1.6955799830210699E-2</v>
      </c>
      <c r="N668" s="96">
        <v>2.2341799830210299E-2</v>
      </c>
      <c r="O668" t="s">
        <v>2194</v>
      </c>
      <c r="P668" s="96">
        <v>-2.3326666666668898E-3</v>
      </c>
      <c r="Q668" s="96">
        <v>2.2024295516476899E-3</v>
      </c>
      <c r="R668" s="96">
        <v>-3.82390190663377E-3</v>
      </c>
      <c r="S668" s="96">
        <v>-8.4143142670001204E-4</v>
      </c>
      <c r="T668" s="96">
        <v>2.2164666666666499E-2</v>
      </c>
      <c r="U668" s="96">
        <v>0</v>
      </c>
      <c r="V668" s="96">
        <v>2.0316322447028801E-2</v>
      </c>
      <c r="W668" s="96">
        <v>2.4013010886304299E-2</v>
      </c>
      <c r="X668" s="96">
        <v>1.8179999999999199E-3</v>
      </c>
      <c r="Y668" s="96">
        <v>0.533903997931505</v>
      </c>
      <c r="Z668" s="96">
        <v>-3.9154422328977496E-3</v>
      </c>
      <c r="AA668" s="96">
        <v>7.5514422328975799E-3</v>
      </c>
    </row>
    <row r="669" spans="1:27" x14ac:dyDescent="0.25">
      <c r="A669" t="str">
        <f t="shared" si="15"/>
        <v>Apr</v>
      </c>
      <c r="B669" t="s">
        <v>1187</v>
      </c>
      <c r="C669" s="96">
        <v>-3.2023333333355899E-3</v>
      </c>
      <c r="D669" s="96">
        <v>0.16018895135735101</v>
      </c>
      <c r="E669" s="96">
        <v>-7.6757167205150799E-3</v>
      </c>
      <c r="F669" s="96">
        <v>1.2710500538439E-3</v>
      </c>
      <c r="G669" s="96">
        <v>1.9954000000001099E-2</v>
      </c>
      <c r="H669" s="96">
        <v>1.24928492938827E-17</v>
      </c>
      <c r="I669" s="96">
        <v>1.5541192366623199E-2</v>
      </c>
      <c r="J669" s="96">
        <v>2.4366807633378999E-2</v>
      </c>
      <c r="K669" s="96">
        <v>1.41899999999952E-3</v>
      </c>
      <c r="L669" s="96">
        <v>0.88720812395314197</v>
      </c>
      <c r="M669" s="96">
        <v>-1.8229799830211099E-2</v>
      </c>
      <c r="N669" s="96">
        <v>2.10677998302101E-2</v>
      </c>
      <c r="O669" t="s">
        <v>2195</v>
      </c>
      <c r="P669" s="96">
        <v>-4.5273333333335697E-3</v>
      </c>
      <c r="Q669" s="96">
        <v>3.57708339259396E-9</v>
      </c>
      <c r="R669" s="96">
        <v>-6.0185685733004498E-3</v>
      </c>
      <c r="S669" s="96">
        <v>-3.0360980933666899E-3</v>
      </c>
      <c r="T669" s="96">
        <v>1.7843999999999902E-2</v>
      </c>
      <c r="U669" s="96">
        <v>0</v>
      </c>
      <c r="V669" s="96">
        <v>1.5995655780362199E-2</v>
      </c>
      <c r="W669" s="96">
        <v>1.96923442196376E-2</v>
      </c>
      <c r="X669" s="96">
        <v>-6.6000000000088395E-5</v>
      </c>
      <c r="Y669" s="96">
        <v>0.98198107076208296</v>
      </c>
      <c r="Z669" s="96">
        <v>-5.7994422328977602E-3</v>
      </c>
      <c r="AA669" s="96">
        <v>5.6674422328975797E-3</v>
      </c>
    </row>
    <row r="670" spans="1:27" x14ac:dyDescent="0.25">
      <c r="A670" t="str">
        <f t="shared" si="15"/>
        <v>Apr</v>
      </c>
      <c r="B670" t="s">
        <v>1188</v>
      </c>
      <c r="C670" s="96">
        <v>-8.5133333333609897E-4</v>
      </c>
      <c r="D670" s="96">
        <v>0.708610145992705</v>
      </c>
      <c r="E670" s="96">
        <v>-5.3247167205155901E-3</v>
      </c>
      <c r="F670" s="96">
        <v>3.6220500538433902E-3</v>
      </c>
      <c r="G670" s="96">
        <v>1.8376666666667402E-2</v>
      </c>
      <c r="H670" s="96">
        <v>2.4554666913938701E-15</v>
      </c>
      <c r="I670" s="96">
        <v>1.39638590332895E-2</v>
      </c>
      <c r="J670" s="96">
        <v>2.2789474300045302E-2</v>
      </c>
      <c r="K670" s="96">
        <v>3.9199999999914699E-4</v>
      </c>
      <c r="L670" s="96">
        <v>0.96874431875425104</v>
      </c>
      <c r="M670" s="96">
        <v>-1.9256799830211401E-2</v>
      </c>
      <c r="N670" s="96">
        <v>2.0040799830209701E-2</v>
      </c>
      <c r="O670" t="s">
        <v>2196</v>
      </c>
      <c r="P670" s="96">
        <v>-1.94133333333362E-3</v>
      </c>
      <c r="Q670" s="96">
        <v>1.07790957596514E-2</v>
      </c>
      <c r="R670" s="96">
        <v>-3.4325685733004999E-3</v>
      </c>
      <c r="S670" s="96">
        <v>-4.5009809336673802E-4</v>
      </c>
      <c r="T670" s="96">
        <v>1.8246666666666501E-2</v>
      </c>
      <c r="U670" s="96">
        <v>0</v>
      </c>
      <c r="V670" s="96">
        <v>1.6398322447028799E-2</v>
      </c>
      <c r="W670" s="96">
        <v>2.0095010886304301E-2</v>
      </c>
      <c r="X670" s="96">
        <v>7.5199999999987798E-4</v>
      </c>
      <c r="Y670" s="96">
        <v>0.79692328482241204</v>
      </c>
      <c r="Z670" s="96">
        <v>-4.9814422328977896E-3</v>
      </c>
      <c r="AA670" s="96">
        <v>6.4854422328975503E-3</v>
      </c>
    </row>
    <row r="671" spans="1:27" x14ac:dyDescent="0.25">
      <c r="A671" t="str">
        <f t="shared" si="15"/>
        <v>Apr</v>
      </c>
      <c r="B671" t="s">
        <v>1189</v>
      </c>
      <c r="C671" s="96">
        <v>-4.2133333333551102E-4</v>
      </c>
      <c r="D671" s="96">
        <v>0.85325289982747898</v>
      </c>
      <c r="E671" s="96">
        <v>-4.8947167205150204E-3</v>
      </c>
      <c r="F671" s="96">
        <v>4.0520500538440002E-3</v>
      </c>
      <c r="G671" s="96">
        <v>2.1175666666667599E-2</v>
      </c>
      <c r="H671" s="96">
        <v>1.7002876823198801E-19</v>
      </c>
      <c r="I671" s="96">
        <v>1.6762859033289699E-2</v>
      </c>
      <c r="J671" s="96">
        <v>2.5588474300045499E-2</v>
      </c>
      <c r="K671" s="96">
        <v>1.8939999999995499E-3</v>
      </c>
      <c r="L671" s="96">
        <v>0.84984564688558095</v>
      </c>
      <c r="M671" s="96">
        <v>-1.7754799830211099E-2</v>
      </c>
      <c r="N671" s="96">
        <v>2.1542799830210201E-2</v>
      </c>
      <c r="O671" t="s">
        <v>2197</v>
      </c>
      <c r="P671" s="96">
        <v>-2.7613333333335599E-3</v>
      </c>
      <c r="Q671" s="96">
        <v>2.9395212674013699E-4</v>
      </c>
      <c r="R671" s="96">
        <v>-4.2525685733004401E-3</v>
      </c>
      <c r="S671" s="96">
        <v>-1.2700980933666899E-3</v>
      </c>
      <c r="T671" s="96">
        <v>1.88206666666666E-2</v>
      </c>
      <c r="U671" s="96">
        <v>0</v>
      </c>
      <c r="V671" s="96">
        <v>1.6972322447028801E-2</v>
      </c>
      <c r="W671" s="96">
        <v>2.0669010886304299E-2</v>
      </c>
      <c r="X671" s="96">
        <v>8.0399999999991101E-4</v>
      </c>
      <c r="Y671" s="96">
        <v>0.78322064040486095</v>
      </c>
      <c r="Z671" s="96">
        <v>-4.9294422328977601E-3</v>
      </c>
      <c r="AA671" s="96">
        <v>6.5374422328975798E-3</v>
      </c>
    </row>
    <row r="672" spans="1:27" x14ac:dyDescent="0.25">
      <c r="A672" t="str">
        <f t="shared" si="15"/>
        <v>Apr</v>
      </c>
      <c r="B672" t="s">
        <v>1190</v>
      </c>
      <c r="C672" s="96">
        <v>4.4103333333302503E-3</v>
      </c>
      <c r="D672" s="96">
        <v>5.3304317469637902E-2</v>
      </c>
      <c r="E672" s="96">
        <v>-6.3050053849262995E-5</v>
      </c>
      <c r="F672" s="96">
        <v>8.8837167205097697E-3</v>
      </c>
      <c r="G672" s="96">
        <v>2.2793333333334099E-2</v>
      </c>
      <c r="H672" s="96">
        <v>4.4369428701075097E-22</v>
      </c>
      <c r="I672" s="96">
        <v>1.8380525699956199E-2</v>
      </c>
      <c r="J672" s="96">
        <v>2.7206140966711999E-2</v>
      </c>
      <c r="K672" s="96">
        <v>1.55566666666608E-3</v>
      </c>
      <c r="L672" s="96">
        <v>0.87642862229885199</v>
      </c>
      <c r="M672" s="96">
        <v>-1.8093133163544599E-2</v>
      </c>
      <c r="N672" s="96">
        <v>2.1204466496876701E-2</v>
      </c>
      <c r="O672" t="s">
        <v>2198</v>
      </c>
      <c r="P672" s="96">
        <v>-9.2466666666697801E-4</v>
      </c>
      <c r="Q672" s="96">
        <v>0.22396428448940001</v>
      </c>
      <c r="R672" s="96">
        <v>-2.4159019066338598E-3</v>
      </c>
      <c r="S672" s="96">
        <v>5.6656857329990097E-4</v>
      </c>
      <c r="T672" s="96">
        <v>1.9333333333333199E-2</v>
      </c>
      <c r="U672" s="96">
        <v>0</v>
      </c>
      <c r="V672" s="96">
        <v>1.74849891136954E-2</v>
      </c>
      <c r="W672" s="96">
        <v>2.1181677552970901E-2</v>
      </c>
      <c r="X672" s="96">
        <v>9.2066666666655703E-4</v>
      </c>
      <c r="Y672" s="96">
        <v>0.75272738473025602</v>
      </c>
      <c r="Z672" s="96">
        <v>-4.8127755662311098E-3</v>
      </c>
      <c r="AA672" s="96">
        <v>6.6541088995642301E-3</v>
      </c>
    </row>
    <row r="673" spans="1:27" x14ac:dyDescent="0.25">
      <c r="A673" t="str">
        <f t="shared" si="15"/>
        <v>Apr</v>
      </c>
      <c r="B673" t="s">
        <v>1191</v>
      </c>
      <c r="C673" s="96">
        <v>0</v>
      </c>
      <c r="D673" s="96" t="s">
        <v>526</v>
      </c>
      <c r="E673" s="96" t="s">
        <v>526</v>
      </c>
      <c r="F673" s="96" t="s">
        <v>526</v>
      </c>
      <c r="G673" s="96">
        <v>0</v>
      </c>
      <c r="H673" s="96" t="s">
        <v>526</v>
      </c>
      <c r="I673" s="96" t="s">
        <v>526</v>
      </c>
      <c r="J673" s="96" t="s">
        <v>526</v>
      </c>
      <c r="K673" s="96">
        <v>0</v>
      </c>
      <c r="L673" s="96" t="s">
        <v>526</v>
      </c>
      <c r="M673" s="96" t="s">
        <v>526</v>
      </c>
      <c r="N673" s="96" t="s">
        <v>526</v>
      </c>
      <c r="O673" t="s">
        <v>2199</v>
      </c>
      <c r="P673" s="96">
        <v>0</v>
      </c>
      <c r="Q673" s="96" t="s">
        <v>526</v>
      </c>
      <c r="R673" s="96" t="s">
        <v>526</v>
      </c>
      <c r="S673" s="96" t="s">
        <v>526</v>
      </c>
      <c r="T673" s="96">
        <v>0</v>
      </c>
      <c r="U673" s="96" t="s">
        <v>526</v>
      </c>
      <c r="V673" s="96" t="s">
        <v>526</v>
      </c>
      <c r="W673" s="96" t="s">
        <v>526</v>
      </c>
      <c r="X673" s="96">
        <v>0</v>
      </c>
      <c r="Y673" s="96" t="s">
        <v>526</v>
      </c>
      <c r="Z673" s="96" t="s">
        <v>526</v>
      </c>
      <c r="AA673" s="96" t="s">
        <v>526</v>
      </c>
    </row>
    <row r="674" spans="1:27" x14ac:dyDescent="0.25">
      <c r="A674" t="s">
        <v>482</v>
      </c>
      <c r="B674" t="s">
        <v>1192</v>
      </c>
      <c r="C674" s="96">
        <v>-2.4623333333354301E-3</v>
      </c>
      <c r="D674" s="96">
        <v>0.27998601569000497</v>
      </c>
      <c r="E674" s="96">
        <v>-6.9357167205149704E-3</v>
      </c>
      <c r="F674" s="96">
        <v>2.0110500538441101E-3</v>
      </c>
      <c r="G674" s="96">
        <v>2.9389999999997998E-3</v>
      </c>
      <c r="H674" s="96">
        <v>0.191279523197011</v>
      </c>
      <c r="I674" s="96">
        <v>-1.47380763337815E-3</v>
      </c>
      <c r="J674" s="96">
        <v>7.3518076333777401E-3</v>
      </c>
      <c r="K674" s="96">
        <v>-5.67000000000614E-4</v>
      </c>
      <c r="L674" s="96">
        <v>0.95480355931375005</v>
      </c>
      <c r="M674" s="96">
        <v>-2.0215799830211399E-2</v>
      </c>
      <c r="N674" s="96">
        <v>1.9081799830210199E-2</v>
      </c>
      <c r="O674" t="s">
        <v>2200</v>
      </c>
      <c r="P674" s="96">
        <v>-1.26733333333357E-3</v>
      </c>
      <c r="Q674" s="96">
        <v>9.5684640853122199E-2</v>
      </c>
      <c r="R674" s="96">
        <v>-2.75856857330045E-3</v>
      </c>
      <c r="S674" s="96">
        <v>2.23901906633311E-4</v>
      </c>
      <c r="T674" s="96">
        <v>2.9939999999999399E-3</v>
      </c>
      <c r="U674" s="96">
        <v>1.52570764588519E-3</v>
      </c>
      <c r="V674" s="96">
        <v>1.1456557803622E-3</v>
      </c>
      <c r="W674" s="96">
        <v>4.8423442196376797E-3</v>
      </c>
      <c r="X674" s="96">
        <v>7.7999999999908899E-5</v>
      </c>
      <c r="Y674" s="96">
        <v>0.97870562108331705</v>
      </c>
      <c r="Z674" s="96">
        <v>-5.6554422328977602E-3</v>
      </c>
      <c r="AA674" s="96">
        <v>5.8114422328975701E-3</v>
      </c>
    </row>
    <row r="675" spans="1:27" x14ac:dyDescent="0.25">
      <c r="A675" t="str">
        <f t="shared" ref="A675:A715" si="16">A674</f>
        <v>May</v>
      </c>
      <c r="B675" t="s">
        <v>1193</v>
      </c>
      <c r="C675" s="96">
        <v>-1.0350000000019801E-3</v>
      </c>
      <c r="D675" s="96">
        <v>0.64958799486845098</v>
      </c>
      <c r="E675" s="96">
        <v>-5.5083833871815398E-3</v>
      </c>
      <c r="F675" s="96">
        <v>3.4383833871775801E-3</v>
      </c>
      <c r="G675" s="96">
        <v>6.7943333333336797E-3</v>
      </c>
      <c r="H675" s="96">
        <v>2.6157854092000001E-3</v>
      </c>
      <c r="I675" s="96">
        <v>2.3815256999557199E-3</v>
      </c>
      <c r="J675" s="96">
        <v>1.1207140966711601E-2</v>
      </c>
      <c r="K675" s="96">
        <v>1.26933333333298E-3</v>
      </c>
      <c r="L675" s="96">
        <v>0.89903698189093995</v>
      </c>
      <c r="M675" s="96">
        <v>-1.83794664968779E-2</v>
      </c>
      <c r="N675" s="96">
        <v>2.0918133163543899E-2</v>
      </c>
      <c r="O675" t="s">
        <v>2201</v>
      </c>
      <c r="P675" s="96">
        <v>-1.9100000000002301E-3</v>
      </c>
      <c r="Q675" s="96">
        <v>1.2115540666987199E-2</v>
      </c>
      <c r="R675" s="96">
        <v>-3.4012352399671098E-3</v>
      </c>
      <c r="S675" s="96">
        <v>-4.1876476003335598E-4</v>
      </c>
      <c r="T675" s="96">
        <v>4.1993333333332798E-3</v>
      </c>
      <c r="U675" s="96">
        <v>9.21365833688266E-6</v>
      </c>
      <c r="V675" s="96">
        <v>2.3509891136955399E-3</v>
      </c>
      <c r="W675" s="96">
        <v>6.0476775529710201E-3</v>
      </c>
      <c r="X675" s="96">
        <v>-2.10666666666763E-4</v>
      </c>
      <c r="Y675" s="96">
        <v>0.94252999989014397</v>
      </c>
      <c r="Z675" s="96">
        <v>-5.9441088995644299E-3</v>
      </c>
      <c r="AA675" s="96">
        <v>5.52277556623091E-3</v>
      </c>
    </row>
    <row r="676" spans="1:27" x14ac:dyDescent="0.25">
      <c r="A676" t="str">
        <f t="shared" si="16"/>
        <v>May</v>
      </c>
      <c r="B676" t="s">
        <v>1194</v>
      </c>
      <c r="C676" s="96">
        <v>-2.2730000000024098E-3</v>
      </c>
      <c r="D676" s="96">
        <v>0.31858481656995602</v>
      </c>
      <c r="E676" s="96">
        <v>-6.7463833871819704E-3</v>
      </c>
      <c r="F676" s="96">
        <v>2.2003833871771499E-3</v>
      </c>
      <c r="G676" s="96">
        <v>8.5450000000006094E-3</v>
      </c>
      <c r="H676" s="96">
        <v>1.60043092236342E-4</v>
      </c>
      <c r="I676" s="96">
        <v>4.13219236662266E-3</v>
      </c>
      <c r="J676" s="96">
        <v>1.29578076333786E-2</v>
      </c>
      <c r="K676" s="96">
        <v>1.44533333333269E-3</v>
      </c>
      <c r="L676" s="96">
        <v>0.88512940555165098</v>
      </c>
      <c r="M676" s="96">
        <v>-1.8203466496878099E-2</v>
      </c>
      <c r="N676" s="96">
        <v>2.1094133163543499E-2</v>
      </c>
      <c r="O676" t="s">
        <v>2202</v>
      </c>
      <c r="P676" s="96">
        <v>-2.17800000000025E-3</v>
      </c>
      <c r="Q676" s="96">
        <v>4.2446971031442401E-3</v>
      </c>
      <c r="R676" s="96">
        <v>-3.6692352399671298E-3</v>
      </c>
      <c r="S676" s="96">
        <v>-6.8676476003337302E-4</v>
      </c>
      <c r="T676" s="96">
        <v>5.8299999999999299E-3</v>
      </c>
      <c r="U676" s="96">
        <v>8.8633861224777499E-10</v>
      </c>
      <c r="V676" s="96">
        <v>3.9816557803621904E-3</v>
      </c>
      <c r="W676" s="96">
        <v>7.6783442196376702E-3</v>
      </c>
      <c r="X676" s="96">
        <v>4.5333333333237702E-5</v>
      </c>
      <c r="Y676" s="96">
        <v>0.98762280506296096</v>
      </c>
      <c r="Z676" s="96">
        <v>-5.6881088995644298E-3</v>
      </c>
      <c r="AA676" s="96">
        <v>5.7787755662308997E-3</v>
      </c>
    </row>
    <row r="677" spans="1:27" x14ac:dyDescent="0.25">
      <c r="A677" t="str">
        <f t="shared" si="16"/>
        <v>May</v>
      </c>
      <c r="B677" t="s">
        <v>1195</v>
      </c>
      <c r="C677" s="96">
        <v>-1.3133333333588401E-4</v>
      </c>
      <c r="D677" s="96">
        <v>0.954021380729275</v>
      </c>
      <c r="E677" s="96">
        <v>-4.6047167205154199E-3</v>
      </c>
      <c r="F677" s="96">
        <v>4.3420500538436501E-3</v>
      </c>
      <c r="G677" s="96">
        <v>7.7159999999994004E-3</v>
      </c>
      <c r="H677" s="96">
        <v>6.41810047047605E-4</v>
      </c>
      <c r="I677" s="96">
        <v>3.3031923666214701E-3</v>
      </c>
      <c r="J677" s="96">
        <v>1.21288076333773E-2</v>
      </c>
      <c r="K677" s="96">
        <v>1.62266666666585E-3</v>
      </c>
      <c r="L677" s="96">
        <v>0.87115229759437196</v>
      </c>
      <c r="M677" s="96">
        <v>-1.80261331635449E-2</v>
      </c>
      <c r="N677" s="96">
        <v>2.1271466496876602E-2</v>
      </c>
      <c r="O677" t="s">
        <v>2203</v>
      </c>
      <c r="P677" s="96">
        <v>-2.2213333333335702E-3</v>
      </c>
      <c r="Q677" s="96">
        <v>3.5452450447574402E-3</v>
      </c>
      <c r="R677" s="96">
        <v>-3.71256857330044E-3</v>
      </c>
      <c r="S677" s="96">
        <v>-7.3009809336668904E-4</v>
      </c>
      <c r="T677" s="96">
        <v>3.63599999999996E-3</v>
      </c>
      <c r="U677" s="96">
        <v>1.2067444309420901E-4</v>
      </c>
      <c r="V677" s="96">
        <v>1.7876557803622099E-3</v>
      </c>
      <c r="W677" s="96">
        <v>5.4843442196376999E-3</v>
      </c>
      <c r="X677" s="96">
        <v>1.4266666666656099E-4</v>
      </c>
      <c r="Y677" s="96">
        <v>0.96106216801777899</v>
      </c>
      <c r="Z677" s="96">
        <v>-5.5907755662311003E-3</v>
      </c>
      <c r="AA677" s="96">
        <v>5.8761088995642301E-3</v>
      </c>
    </row>
    <row r="678" spans="1:27" x14ac:dyDescent="0.25">
      <c r="A678" t="str">
        <f t="shared" si="16"/>
        <v>May</v>
      </c>
      <c r="B678" t="s">
        <v>1196</v>
      </c>
      <c r="C678" s="96">
        <v>-1.2266666666700999E-3</v>
      </c>
      <c r="D678" s="96">
        <v>0.59026832646536997</v>
      </c>
      <c r="E678" s="96">
        <v>-5.7000500538496599E-3</v>
      </c>
      <c r="F678" s="96">
        <v>3.24671672050946E-3</v>
      </c>
      <c r="G678" s="96">
        <v>8.8726666666664195E-3</v>
      </c>
      <c r="H678" s="96">
        <v>8.9481063048952905E-5</v>
      </c>
      <c r="I678" s="96">
        <v>4.4598590332884701E-3</v>
      </c>
      <c r="J678" s="96">
        <v>1.3285474300044399E-2</v>
      </c>
      <c r="K678" s="96">
        <v>5.7733333333326899E-3</v>
      </c>
      <c r="L678" s="96">
        <v>0.56395112502566502</v>
      </c>
      <c r="M678" s="96">
        <v>-1.3875466496878101E-2</v>
      </c>
      <c r="N678" s="96">
        <v>2.5422133163543501E-2</v>
      </c>
      <c r="O678" t="s">
        <v>2204</v>
      </c>
      <c r="P678" s="96">
        <v>-3.2066666666669599E-3</v>
      </c>
      <c r="Q678" s="96">
        <v>2.6745742356548699E-5</v>
      </c>
      <c r="R678" s="96">
        <v>-4.69790190663384E-3</v>
      </c>
      <c r="S678" s="96">
        <v>-1.7154314267000799E-3</v>
      </c>
      <c r="T678" s="96">
        <v>4.2226666666665804E-3</v>
      </c>
      <c r="U678" s="96">
        <v>8.2249797067313002E-6</v>
      </c>
      <c r="V678" s="96">
        <v>2.3743224470288401E-3</v>
      </c>
      <c r="W678" s="96">
        <v>6.0710108863043302E-3</v>
      </c>
      <c r="X678" s="96">
        <v>-7.66666666666775E-4</v>
      </c>
      <c r="Y678" s="96">
        <v>0.79305188335954102</v>
      </c>
      <c r="Z678" s="96">
        <v>-6.5001088995644404E-3</v>
      </c>
      <c r="AA678" s="96">
        <v>4.96677556623089E-3</v>
      </c>
    </row>
    <row r="679" spans="1:27" x14ac:dyDescent="0.25">
      <c r="A679" t="str">
        <f t="shared" si="16"/>
        <v>May</v>
      </c>
      <c r="B679" t="s">
        <v>1197</v>
      </c>
      <c r="C679" s="96">
        <v>5.1499999999742605E-4</v>
      </c>
      <c r="D679" s="96">
        <v>0.82113282834094503</v>
      </c>
      <c r="E679" s="96">
        <v>-3.9583833871821503E-3</v>
      </c>
      <c r="F679" s="96">
        <v>4.98838338717701E-3</v>
      </c>
      <c r="G679" s="96">
        <v>6.81800000000012E-3</v>
      </c>
      <c r="H679" s="96">
        <v>2.5277361951692502E-3</v>
      </c>
      <c r="I679" s="96">
        <v>2.4051923666221502E-3</v>
      </c>
      <c r="J679" s="96">
        <v>1.1230807633378101E-2</v>
      </c>
      <c r="K679" s="96">
        <v>2.24533333333266E-3</v>
      </c>
      <c r="L679" s="96">
        <v>0.82242175955973995</v>
      </c>
      <c r="M679" s="96">
        <v>-1.7403466496878201E-2</v>
      </c>
      <c r="N679" s="96">
        <v>2.1894133163543501E-2</v>
      </c>
      <c r="O679" t="s">
        <v>2205</v>
      </c>
      <c r="P679" s="96">
        <v>-2.4700000000002702E-3</v>
      </c>
      <c r="Q679" s="96">
        <v>1.1920500053994301E-3</v>
      </c>
      <c r="R679" s="96">
        <v>-3.9612352399671499E-3</v>
      </c>
      <c r="S679" s="96">
        <v>-9.7876476003339193E-4</v>
      </c>
      <c r="T679" s="96">
        <v>5.0479999999999301E-3</v>
      </c>
      <c r="U679" s="96">
        <v>1.04178512578512E-7</v>
      </c>
      <c r="V679" s="96">
        <v>3.1996557803621898E-3</v>
      </c>
      <c r="W679" s="96">
        <v>6.8963442196376696E-3</v>
      </c>
      <c r="X679" s="96">
        <v>3.8533333333323701E-4</v>
      </c>
      <c r="Y679" s="96">
        <v>0.89509420200294898</v>
      </c>
      <c r="Z679" s="96">
        <v>-5.3481088995644297E-3</v>
      </c>
      <c r="AA679" s="96">
        <v>6.1187755662308997E-3</v>
      </c>
    </row>
    <row r="680" spans="1:27" x14ac:dyDescent="0.25">
      <c r="A680" t="str">
        <f t="shared" si="16"/>
        <v>May</v>
      </c>
      <c r="B680" t="s">
        <v>1198</v>
      </c>
      <c r="C680" s="96">
        <v>3.8509999999975899E-3</v>
      </c>
      <c r="D680" s="96">
        <v>9.1383027175807693E-2</v>
      </c>
      <c r="E680" s="96">
        <v>-6.2238338718198798E-4</v>
      </c>
      <c r="F680" s="96">
        <v>8.32438338717717E-3</v>
      </c>
      <c r="G680" s="96">
        <v>8.4986666666665694E-3</v>
      </c>
      <c r="H680" s="96">
        <v>1.7349997343779199E-4</v>
      </c>
      <c r="I680" s="96">
        <v>4.0858590332886E-3</v>
      </c>
      <c r="J680" s="96">
        <v>1.2911474300044501E-2</v>
      </c>
      <c r="K680" s="96">
        <v>2.9143333333327098E-3</v>
      </c>
      <c r="L680" s="96">
        <v>0.77082540473177696</v>
      </c>
      <c r="M680" s="96">
        <v>-1.6734466496878202E-2</v>
      </c>
      <c r="N680" s="96">
        <v>2.2563133163543601E-2</v>
      </c>
      <c r="O680" t="s">
        <v>2206</v>
      </c>
      <c r="P680" s="96">
        <v>-2.6740000000002699E-3</v>
      </c>
      <c r="Q680" s="96">
        <v>4.5352755441354899E-4</v>
      </c>
      <c r="R680" s="96">
        <v>-4.1652352399671501E-3</v>
      </c>
      <c r="S680" s="96">
        <v>-1.18276476003339E-3</v>
      </c>
      <c r="T680" s="96">
        <v>4.0586666666665603E-3</v>
      </c>
      <c r="U680" s="96">
        <v>1.8052476097664401E-5</v>
      </c>
      <c r="V680" s="96">
        <v>2.21032244702882E-3</v>
      </c>
      <c r="W680" s="96">
        <v>5.9070108863043102E-3</v>
      </c>
      <c r="X680" s="96">
        <v>-5.4066666666677298E-4</v>
      </c>
      <c r="Y680" s="96">
        <v>0.85321706461919</v>
      </c>
      <c r="Z680" s="96">
        <v>-6.2741088995644399E-3</v>
      </c>
      <c r="AA680" s="96">
        <v>5.1927755662309E-3</v>
      </c>
    </row>
    <row r="681" spans="1:27" x14ac:dyDescent="0.25">
      <c r="A681" t="str">
        <f t="shared" si="16"/>
        <v>May</v>
      </c>
      <c r="B681" t="s">
        <v>1199</v>
      </c>
      <c r="C681" s="96">
        <v>-2.7900000000203099E-4</v>
      </c>
      <c r="D681" s="96">
        <v>0.90251489706917198</v>
      </c>
      <c r="E681" s="96">
        <v>-4.7523833871816199E-3</v>
      </c>
      <c r="F681" s="96">
        <v>4.1943833871775603E-3</v>
      </c>
      <c r="G681" s="96">
        <v>4.9620000000001798E-3</v>
      </c>
      <c r="H681" s="96">
        <v>2.7612967216760698E-2</v>
      </c>
      <c r="I681" s="96">
        <v>5.4919236662220004E-4</v>
      </c>
      <c r="J681" s="96">
        <v>9.3748076333781492E-3</v>
      </c>
      <c r="K681" s="96">
        <v>1.71699999999958E-3</v>
      </c>
      <c r="L681" s="96">
        <v>0.86373323689854897</v>
      </c>
      <c r="M681" s="96">
        <v>-1.7931799830211401E-2</v>
      </c>
      <c r="N681" s="96">
        <v>2.1365799830210599E-2</v>
      </c>
      <c r="O681" t="s">
        <v>2207</v>
      </c>
      <c r="P681" s="96">
        <v>-2.3740000000002101E-3</v>
      </c>
      <c r="Q681" s="96">
        <v>1.83657112751551E-3</v>
      </c>
      <c r="R681" s="96">
        <v>-3.8652352399670899E-3</v>
      </c>
      <c r="S681" s="96">
        <v>-8.8276476003333398E-4</v>
      </c>
      <c r="T681" s="96">
        <v>3.5319999999999202E-3</v>
      </c>
      <c r="U681" s="96">
        <v>1.8728604283632899E-4</v>
      </c>
      <c r="V681" s="96">
        <v>1.6836557803621801E-3</v>
      </c>
      <c r="W681" s="96">
        <v>5.3803442196376601E-3</v>
      </c>
      <c r="X681" s="96">
        <v>2.6199999999990798E-4</v>
      </c>
      <c r="Y681" s="96">
        <v>0.92856009709565301</v>
      </c>
      <c r="Z681" s="96">
        <v>-5.4714422328977601E-3</v>
      </c>
      <c r="AA681" s="96">
        <v>5.9954422328975798E-3</v>
      </c>
    </row>
    <row r="682" spans="1:27" x14ac:dyDescent="0.25">
      <c r="A682" t="str">
        <f t="shared" si="16"/>
        <v>May</v>
      </c>
      <c r="B682" t="s">
        <v>1200</v>
      </c>
      <c r="C682" s="96">
        <v>3.3316666666644099E-3</v>
      </c>
      <c r="D682" s="96">
        <v>0.14400610529563701</v>
      </c>
      <c r="E682" s="96">
        <v>-1.14171672051517E-3</v>
      </c>
      <c r="F682" s="96">
        <v>7.80505005384399E-3</v>
      </c>
      <c r="G682" s="96">
        <v>1.0010666666668E-2</v>
      </c>
      <c r="H682" s="96">
        <v>1.03114252340852E-5</v>
      </c>
      <c r="I682" s="96">
        <v>5.5978590332899803E-3</v>
      </c>
      <c r="J682" s="96">
        <v>1.4423474300046001E-2</v>
      </c>
      <c r="K682" s="96">
        <v>8.7399999999953303E-4</v>
      </c>
      <c r="L682" s="96">
        <v>0.930383550653474</v>
      </c>
      <c r="M682" s="96">
        <v>-1.8774799830211401E-2</v>
      </c>
      <c r="N682" s="96">
        <v>2.0522799830210499E-2</v>
      </c>
      <c r="O682" t="s">
        <v>2208</v>
      </c>
      <c r="P682" s="96">
        <v>-6.4333333333361196E-4</v>
      </c>
      <c r="Q682" s="96">
        <v>0.397423217711594</v>
      </c>
      <c r="R682" s="96">
        <v>-2.1345685733004899E-3</v>
      </c>
      <c r="S682" s="96">
        <v>8.47901906633268E-4</v>
      </c>
      <c r="T682" s="96">
        <v>6.0306666666666304E-3</v>
      </c>
      <c r="U682" s="96">
        <v>2.3677506998203399E-10</v>
      </c>
      <c r="V682" s="96">
        <v>4.1823224470288901E-3</v>
      </c>
      <c r="W682" s="96">
        <v>7.8790108863043707E-3</v>
      </c>
      <c r="X682" s="96">
        <v>3.8399999999991799E-4</v>
      </c>
      <c r="Y682" s="96">
        <v>0.89545510635634296</v>
      </c>
      <c r="Z682" s="96">
        <v>-5.34944223289775E-3</v>
      </c>
      <c r="AA682" s="96">
        <v>6.1174422328975899E-3</v>
      </c>
    </row>
    <row r="683" spans="1:27" x14ac:dyDescent="0.25">
      <c r="A683" t="str">
        <f t="shared" si="16"/>
        <v>May</v>
      </c>
      <c r="B683" t="s">
        <v>1201</v>
      </c>
      <c r="C683" s="96">
        <v>1.8403333333309501E-3</v>
      </c>
      <c r="D683" s="96">
        <v>0.41928371818702798</v>
      </c>
      <c r="E683" s="96">
        <v>-2.63305005384864E-3</v>
      </c>
      <c r="F683" s="96">
        <v>6.3137167205105501E-3</v>
      </c>
      <c r="G683" s="96">
        <v>5.1480000000005801E-3</v>
      </c>
      <c r="H683" s="96">
        <v>2.2320057480884101E-2</v>
      </c>
      <c r="I683" s="96">
        <v>7.3519236662260604E-4</v>
      </c>
      <c r="J683" s="96">
        <v>9.5608076333785607E-3</v>
      </c>
      <c r="K683" s="96">
        <v>1.68966666666616E-3</v>
      </c>
      <c r="L683" s="96">
        <v>0.86588171944134396</v>
      </c>
      <c r="M683" s="96">
        <v>-1.7959133163544801E-2</v>
      </c>
      <c r="N683" s="96">
        <v>2.1338466496877099E-2</v>
      </c>
      <c r="O683" t="s">
        <v>2209</v>
      </c>
      <c r="P683" s="96">
        <v>-1.14466666666691E-3</v>
      </c>
      <c r="Q683" s="96">
        <v>0.13230465782228201</v>
      </c>
      <c r="R683" s="96">
        <v>-2.6359019066337901E-3</v>
      </c>
      <c r="S683" s="96">
        <v>3.4656857329997E-4</v>
      </c>
      <c r="T683" s="96">
        <v>4.1879999999999496E-3</v>
      </c>
      <c r="U683" s="96">
        <v>9.73396761838373E-6</v>
      </c>
      <c r="V683" s="96">
        <v>2.3396557803622101E-3</v>
      </c>
      <c r="W683" s="96">
        <v>6.0363442196377003E-3</v>
      </c>
      <c r="X683" s="96">
        <v>1.2466666666657801E-4</v>
      </c>
      <c r="Y683" s="96">
        <v>0.96597168523413102</v>
      </c>
      <c r="Z683" s="96">
        <v>-5.6087755662310897E-3</v>
      </c>
      <c r="AA683" s="96">
        <v>5.8581088995642502E-3</v>
      </c>
    </row>
    <row r="684" spans="1:27" x14ac:dyDescent="0.25">
      <c r="A684" t="str">
        <f t="shared" si="16"/>
        <v>May</v>
      </c>
      <c r="B684" t="s">
        <v>1202</v>
      </c>
      <c r="C684" s="96">
        <v>2.1573333333305398E-3</v>
      </c>
      <c r="D684" s="96">
        <v>0.343809245051301</v>
      </c>
      <c r="E684" s="96">
        <v>-2.3160500538490598E-3</v>
      </c>
      <c r="F684" s="96">
        <v>6.6307167205101498E-3</v>
      </c>
      <c r="G684" s="96">
        <v>4.2186666666666301E-3</v>
      </c>
      <c r="H684" s="96">
        <v>6.0923014413645699E-2</v>
      </c>
      <c r="I684" s="96">
        <v>-1.9414096671136499E-4</v>
      </c>
      <c r="J684" s="96">
        <v>8.6314743000446194E-3</v>
      </c>
      <c r="K684" s="96">
        <v>1.29266666666584E-3</v>
      </c>
      <c r="L684" s="96">
        <v>0.89719128945457605</v>
      </c>
      <c r="M684" s="96">
        <v>-1.8356133163545198E-2</v>
      </c>
      <c r="N684" s="96">
        <v>2.0941466496876799E-2</v>
      </c>
      <c r="O684" t="s">
        <v>2210</v>
      </c>
      <c r="P684" s="96">
        <v>-2.6426666666669501E-3</v>
      </c>
      <c r="Q684" s="96">
        <v>5.2833107250238403E-4</v>
      </c>
      <c r="R684" s="96">
        <v>-4.1339019066338302E-3</v>
      </c>
      <c r="S684" s="96">
        <v>-1.1514314267000701E-3</v>
      </c>
      <c r="T684" s="96">
        <v>3.3986666666665898E-3</v>
      </c>
      <c r="U684" s="96">
        <v>3.2376073834819002E-4</v>
      </c>
      <c r="V684" s="96">
        <v>1.5503224470288499E-3</v>
      </c>
      <c r="W684" s="96">
        <v>5.2470108863043397E-3</v>
      </c>
      <c r="X684" s="96">
        <v>-2.5733333333345399E-4</v>
      </c>
      <c r="Y684" s="96">
        <v>0.92982924268668798</v>
      </c>
      <c r="Z684" s="96">
        <v>-5.99077556623113E-3</v>
      </c>
      <c r="AA684" s="96">
        <v>5.4761088995642204E-3</v>
      </c>
    </row>
    <row r="685" spans="1:27" x14ac:dyDescent="0.25">
      <c r="A685" t="str">
        <f t="shared" si="16"/>
        <v>May</v>
      </c>
      <c r="B685" t="s">
        <v>1203</v>
      </c>
      <c r="C685" s="96">
        <v>-3.2586666666695099E-3</v>
      </c>
      <c r="D685" s="96">
        <v>0.15297831162407</v>
      </c>
      <c r="E685" s="96">
        <v>-7.7320500538491203E-3</v>
      </c>
      <c r="F685" s="96">
        <v>1.21471672051009E-3</v>
      </c>
      <c r="G685" s="96">
        <v>3.19933333333354E-3</v>
      </c>
      <c r="H685" s="96">
        <v>0.154931216943095</v>
      </c>
      <c r="I685" s="96">
        <v>-1.21347430004446E-3</v>
      </c>
      <c r="J685" s="96">
        <v>7.6121409667115301E-3</v>
      </c>
      <c r="K685" s="96">
        <v>-3.6666666666760201E-4</v>
      </c>
      <c r="L685" s="96">
        <v>0.97076330516922105</v>
      </c>
      <c r="M685" s="96">
        <v>-2.00154664968786E-2</v>
      </c>
      <c r="N685" s="96">
        <v>1.9282133163543401E-2</v>
      </c>
      <c r="O685" t="s">
        <v>2211</v>
      </c>
      <c r="P685" s="96">
        <v>-3.0986666666669299E-3</v>
      </c>
      <c r="Q685" s="96">
        <v>4.92156192346523E-5</v>
      </c>
      <c r="R685" s="96">
        <v>-4.5899019066338101E-3</v>
      </c>
      <c r="S685" s="96">
        <v>-1.60743142670005E-3</v>
      </c>
      <c r="T685" s="96">
        <v>2.5493333333332798E-3</v>
      </c>
      <c r="U685" s="96">
        <v>6.9154363258912997E-3</v>
      </c>
      <c r="V685" s="96">
        <v>7.0098911369553298E-4</v>
      </c>
      <c r="W685" s="96">
        <v>4.3976775529710197E-3</v>
      </c>
      <c r="X685" s="96">
        <v>-2.6666666666780901E-5</v>
      </c>
      <c r="Y685" s="96">
        <v>0.99271910581011602</v>
      </c>
      <c r="Z685" s="96">
        <v>-5.7601088995644601E-3</v>
      </c>
      <c r="AA685" s="96">
        <v>5.7067755662308997E-3</v>
      </c>
    </row>
    <row r="686" spans="1:27" x14ac:dyDescent="0.25">
      <c r="A686" t="str">
        <f t="shared" si="16"/>
        <v>May</v>
      </c>
      <c r="B686" t="s">
        <v>1204</v>
      </c>
      <c r="C686" s="96">
        <v>7.4999999999759504E-4</v>
      </c>
      <c r="D686" s="96">
        <v>0.74197065130558904</v>
      </c>
      <c r="E686" s="96">
        <v>-3.7233833871819898E-3</v>
      </c>
      <c r="F686" s="96">
        <v>5.2233833871771799E-3</v>
      </c>
      <c r="G686" s="96">
        <v>3.10066666666667E-3</v>
      </c>
      <c r="H686" s="96">
        <v>0.168033453950201</v>
      </c>
      <c r="I686" s="96">
        <v>-1.31214096671131E-3</v>
      </c>
      <c r="J686" s="96">
        <v>7.5134743000446402E-3</v>
      </c>
      <c r="K686" s="96">
        <v>1.7506666666663E-3</v>
      </c>
      <c r="L686" s="96">
        <v>0.86108832560397297</v>
      </c>
      <c r="M686" s="96">
        <v>-1.7898133163544602E-2</v>
      </c>
      <c r="N686" s="96">
        <v>2.1399466496877202E-2</v>
      </c>
      <c r="O686" t="s">
        <v>2212</v>
      </c>
      <c r="P686" s="96">
        <v>-1.2400000000002799E-3</v>
      </c>
      <c r="Q686" s="96">
        <v>0.103046620653912</v>
      </c>
      <c r="R686" s="96">
        <v>-2.7312352399671601E-3</v>
      </c>
      <c r="S686" s="96">
        <v>2.5123523996660501E-4</v>
      </c>
      <c r="T686" s="96">
        <v>3.1106666666666002E-3</v>
      </c>
      <c r="U686" s="96">
        <v>9.9268381084421909E-4</v>
      </c>
      <c r="V686" s="96">
        <v>1.2623224470288501E-3</v>
      </c>
      <c r="W686" s="96">
        <v>4.9590108863043396E-3</v>
      </c>
      <c r="X686" s="96">
        <v>3.5066666666657602E-4</v>
      </c>
      <c r="Y686" s="96">
        <v>0.90448456663630805</v>
      </c>
      <c r="Z686" s="96">
        <v>-5.3827755662310996E-3</v>
      </c>
      <c r="AA686" s="96">
        <v>6.0841088995642499E-3</v>
      </c>
    </row>
    <row r="687" spans="1:27" x14ac:dyDescent="0.25">
      <c r="A687" t="str">
        <f t="shared" si="16"/>
        <v>May</v>
      </c>
      <c r="B687" t="s">
        <v>1205</v>
      </c>
      <c r="C687" s="96">
        <v>5.2366666666395396E-4</v>
      </c>
      <c r="D687" s="96">
        <v>0.81817514558010296</v>
      </c>
      <c r="E687" s="96">
        <v>-3.94971672051564E-3</v>
      </c>
      <c r="F687" s="96">
        <v>4.9970500538435497E-3</v>
      </c>
      <c r="G687" s="96">
        <v>6.80733333333443E-3</v>
      </c>
      <c r="H687" s="96">
        <v>2.5670781974693E-3</v>
      </c>
      <c r="I687" s="96">
        <v>2.3945256999564398E-3</v>
      </c>
      <c r="J687" s="96">
        <v>1.1220140966712399E-2</v>
      </c>
      <c r="K687" s="96">
        <v>1.0779999999992801E-3</v>
      </c>
      <c r="L687" s="96">
        <v>0.91419143235351596</v>
      </c>
      <c r="M687" s="96">
        <v>-1.85707998302117E-2</v>
      </c>
      <c r="N687" s="96">
        <v>2.07267998302103E-2</v>
      </c>
      <c r="O687" t="s">
        <v>2213</v>
      </c>
      <c r="P687" s="96">
        <v>-1.4913333333336099E-3</v>
      </c>
      <c r="Q687" s="96">
        <v>4.9984961622112502E-2</v>
      </c>
      <c r="R687" s="96">
        <v>-2.9825685733005001E-3</v>
      </c>
      <c r="S687" s="96">
        <v>-9.8093366734074203E-8</v>
      </c>
      <c r="T687" s="96">
        <v>5.9373333333333101E-3</v>
      </c>
      <c r="U687" s="96">
        <v>4.3962857964419099E-10</v>
      </c>
      <c r="V687" s="96">
        <v>4.0889891136955602E-3</v>
      </c>
      <c r="W687" s="96">
        <v>7.7856775529710504E-3</v>
      </c>
      <c r="X687" s="96">
        <v>2.0799999999989401E-4</v>
      </c>
      <c r="Y687" s="96">
        <v>0.94325623068929698</v>
      </c>
      <c r="Z687" s="96">
        <v>-5.5254422328977803E-3</v>
      </c>
      <c r="AA687" s="96">
        <v>5.9414422328975701E-3</v>
      </c>
    </row>
    <row r="688" spans="1:27" x14ac:dyDescent="0.25">
      <c r="A688" t="str">
        <f t="shared" si="16"/>
        <v>May</v>
      </c>
      <c r="B688" t="s">
        <v>1206</v>
      </c>
      <c r="C688" s="96">
        <v>-4.9293333333359397E-3</v>
      </c>
      <c r="D688" s="96">
        <v>3.08648920147464E-2</v>
      </c>
      <c r="E688" s="96">
        <v>-9.4027167205155207E-3</v>
      </c>
      <c r="F688" s="96">
        <v>-4.5594994615635003E-4</v>
      </c>
      <c r="G688" s="96">
        <v>6.0400000000011798E-3</v>
      </c>
      <c r="H688" s="96">
        <v>7.4045034431588098E-3</v>
      </c>
      <c r="I688" s="96">
        <v>1.6271923666231901E-3</v>
      </c>
      <c r="J688" s="96">
        <v>1.04528076333792E-2</v>
      </c>
      <c r="K688" s="96">
        <v>2.63666666666295E-4</v>
      </c>
      <c r="L688" s="96">
        <v>0.97897387836800798</v>
      </c>
      <c r="M688" s="96">
        <v>-1.9385133163544701E-2</v>
      </c>
      <c r="N688" s="96">
        <v>1.99124664968773E-2</v>
      </c>
      <c r="O688" t="s">
        <v>2214</v>
      </c>
      <c r="P688" s="96">
        <v>-3.90933333333357E-3</v>
      </c>
      <c r="Q688" s="96">
        <v>3.2468038236262902E-7</v>
      </c>
      <c r="R688" s="96">
        <v>-5.4005685733004502E-3</v>
      </c>
      <c r="S688" s="96">
        <v>-2.4180980933666898E-3</v>
      </c>
      <c r="T688" s="96">
        <v>5.75999999999999E-3</v>
      </c>
      <c r="U688" s="96">
        <v>1.39176535679666E-9</v>
      </c>
      <c r="V688" s="96">
        <v>3.9116557803622496E-3</v>
      </c>
      <c r="W688" s="96">
        <v>7.6083442196377398E-3</v>
      </c>
      <c r="X688" s="96">
        <v>3.4866666666660199E-4</v>
      </c>
      <c r="Y688" s="96">
        <v>0.90502673974203396</v>
      </c>
      <c r="Z688" s="96">
        <v>-5.3847755662310703E-3</v>
      </c>
      <c r="AA688" s="96">
        <v>6.08210889956428E-3</v>
      </c>
    </row>
    <row r="689" spans="1:27" x14ac:dyDescent="0.25">
      <c r="A689" t="str">
        <f t="shared" si="16"/>
        <v>May</v>
      </c>
      <c r="B689" t="s">
        <v>1207</v>
      </c>
      <c r="C689" s="96">
        <v>-9.7006666666698497E-3</v>
      </c>
      <c r="D689" s="96">
        <v>2.4505568631849299E-5</v>
      </c>
      <c r="E689" s="96">
        <v>-1.4174050053849399E-2</v>
      </c>
      <c r="F689" s="96">
        <v>-5.22728327949026E-3</v>
      </c>
      <c r="G689" s="96">
        <v>4.0223333333337403E-3</v>
      </c>
      <c r="H689" s="96">
        <v>7.3916487762710495E-2</v>
      </c>
      <c r="I689" s="96">
        <v>-3.9047430004424198E-4</v>
      </c>
      <c r="J689" s="96">
        <v>8.4351409667117305E-3</v>
      </c>
      <c r="K689" s="96">
        <v>-2.2990000000009301E-3</v>
      </c>
      <c r="L689" s="96">
        <v>0.81825093766750701</v>
      </c>
      <c r="M689" s="96">
        <v>-2.19477998302119E-2</v>
      </c>
      <c r="N689" s="96">
        <v>1.7349799830210001E-2</v>
      </c>
      <c r="O689" t="s">
        <v>2215</v>
      </c>
      <c r="P689" s="96">
        <v>-5.2306666666669102E-3</v>
      </c>
      <c r="Q689" s="96">
        <v>1.0504158594981401E-11</v>
      </c>
      <c r="R689" s="96">
        <v>-6.7219019066337904E-3</v>
      </c>
      <c r="S689" s="96">
        <v>-3.73943142670002E-3</v>
      </c>
      <c r="T689" s="96">
        <v>4.5673333333333304E-3</v>
      </c>
      <c r="U689" s="96">
        <v>1.44225272009884E-6</v>
      </c>
      <c r="V689" s="96">
        <v>2.71898911369559E-3</v>
      </c>
      <c r="W689" s="96">
        <v>6.4156775529710802E-3</v>
      </c>
      <c r="X689" s="96">
        <v>-4.1400000000009398E-4</v>
      </c>
      <c r="Y689" s="96">
        <v>0.88734014068615796</v>
      </c>
      <c r="Z689" s="96">
        <v>-6.14744223289777E-3</v>
      </c>
      <c r="AA689" s="96">
        <v>5.3194422328975803E-3</v>
      </c>
    </row>
    <row r="690" spans="1:27" x14ac:dyDescent="0.25">
      <c r="A690" t="str">
        <f t="shared" si="16"/>
        <v>May</v>
      </c>
      <c r="B690" t="s">
        <v>1208</v>
      </c>
      <c r="C690" s="96">
        <v>-1.89433333333604E-3</v>
      </c>
      <c r="D690" s="96">
        <v>0.40577784134053702</v>
      </c>
      <c r="E690" s="96">
        <v>-6.3677167205156201E-3</v>
      </c>
      <c r="F690" s="96">
        <v>2.5790500538435401E-3</v>
      </c>
      <c r="G690" s="96">
        <v>5.2926666666666001E-3</v>
      </c>
      <c r="H690" s="96">
        <v>1.88377227389127E-2</v>
      </c>
      <c r="I690" s="96">
        <v>8.7985903328861902E-4</v>
      </c>
      <c r="J690" s="96">
        <v>9.7054743000445799E-3</v>
      </c>
      <c r="K690" s="96">
        <v>8.4533333333271503E-4</v>
      </c>
      <c r="L690" s="96">
        <v>0.93266138868140902</v>
      </c>
      <c r="M690" s="96">
        <v>-1.88034664968782E-2</v>
      </c>
      <c r="N690" s="96">
        <v>2.0494133163543701E-2</v>
      </c>
      <c r="O690" t="s">
        <v>2216</v>
      </c>
      <c r="P690" s="96">
        <v>-4.1793333333335703E-3</v>
      </c>
      <c r="Q690" s="96">
        <v>4.8661165268834498E-8</v>
      </c>
      <c r="R690" s="96">
        <v>-5.6705685733004496E-3</v>
      </c>
      <c r="S690" s="96">
        <v>-2.6880980933666901E-3</v>
      </c>
      <c r="T690" s="96">
        <v>3.96266666666661E-3</v>
      </c>
      <c r="U690" s="96">
        <v>2.8240484207965299E-5</v>
      </c>
      <c r="V690" s="96">
        <v>2.1143224470288602E-3</v>
      </c>
      <c r="W690" s="96">
        <v>5.8110108863043504E-3</v>
      </c>
      <c r="X690" s="96">
        <v>-2.1466666666676299E-4</v>
      </c>
      <c r="Y690" s="96">
        <v>0.94144074359964502</v>
      </c>
      <c r="Z690" s="96">
        <v>-5.94810889956444E-3</v>
      </c>
      <c r="AA690" s="96">
        <v>5.5187755662309103E-3</v>
      </c>
    </row>
    <row r="691" spans="1:27" x14ac:dyDescent="0.25">
      <c r="A691" t="str">
        <f t="shared" si="16"/>
        <v>May</v>
      </c>
      <c r="B691" t="s">
        <v>1209</v>
      </c>
      <c r="C691" s="96">
        <v>-8.4566666666932295E-4</v>
      </c>
      <c r="D691" s="96">
        <v>0.71046166581849302</v>
      </c>
      <c r="E691" s="96">
        <v>-5.3190500538489102E-3</v>
      </c>
      <c r="F691" s="96">
        <v>3.62771672051026E-3</v>
      </c>
      <c r="G691" s="96">
        <v>9.3800000000009293E-3</v>
      </c>
      <c r="H691" s="96">
        <v>3.50845668578732E-5</v>
      </c>
      <c r="I691" s="96">
        <v>4.9671923666229504E-3</v>
      </c>
      <c r="J691" s="96">
        <v>1.37928076333789E-2</v>
      </c>
      <c r="K691" s="96">
        <v>2.0653333333328899E-3</v>
      </c>
      <c r="L691" s="96">
        <v>0.83644699757244501</v>
      </c>
      <c r="M691" s="96">
        <v>-1.75834664968781E-2</v>
      </c>
      <c r="N691" s="96">
        <v>2.17141331635438E-2</v>
      </c>
      <c r="O691" t="s">
        <v>2217</v>
      </c>
      <c r="P691" s="96">
        <v>-3.32066666666688E-3</v>
      </c>
      <c r="Q691" s="96">
        <v>1.37754188668289E-5</v>
      </c>
      <c r="R691" s="96">
        <v>-4.8119019066337598E-3</v>
      </c>
      <c r="S691" s="96">
        <v>-1.8294314267000001E-3</v>
      </c>
      <c r="T691" s="96">
        <v>6.6599999999999802E-3</v>
      </c>
      <c r="U691" s="96">
        <v>2.9315003403176599E-12</v>
      </c>
      <c r="V691" s="96">
        <v>4.8116557803622303E-3</v>
      </c>
      <c r="W691" s="96">
        <v>8.5083442196377205E-3</v>
      </c>
      <c r="X691" s="96">
        <v>1.6533333333325901E-4</v>
      </c>
      <c r="Y691" s="96">
        <v>0.954881939082313</v>
      </c>
      <c r="Z691" s="96">
        <v>-5.5681088995644104E-3</v>
      </c>
      <c r="AA691" s="96">
        <v>5.8987755662309304E-3</v>
      </c>
    </row>
    <row r="692" spans="1:27" x14ac:dyDescent="0.25">
      <c r="A692" t="str">
        <f t="shared" si="16"/>
        <v>May</v>
      </c>
      <c r="B692" t="s">
        <v>1210</v>
      </c>
      <c r="C692" s="96">
        <v>-2.3836666666695299E-3</v>
      </c>
      <c r="D692" s="96">
        <v>0.29561843831669099</v>
      </c>
      <c r="E692" s="96">
        <v>-6.85705005384911E-3</v>
      </c>
      <c r="F692" s="96">
        <v>2.0897167205100502E-3</v>
      </c>
      <c r="G692" s="96">
        <v>4.7706666666666999E-3</v>
      </c>
      <c r="H692" s="96">
        <v>3.4157841278557199E-2</v>
      </c>
      <c r="I692" s="96">
        <v>3.5785903328871502E-4</v>
      </c>
      <c r="J692" s="96">
        <v>9.1834743000446892E-3</v>
      </c>
      <c r="K692" s="96">
        <v>-4.45000000000693E-4</v>
      </c>
      <c r="L692" s="96">
        <v>0.96452105194161397</v>
      </c>
      <c r="M692" s="96">
        <v>-2.00937998302116E-2</v>
      </c>
      <c r="N692" s="96">
        <v>1.92037998302103E-2</v>
      </c>
      <c r="O692" t="s">
        <v>2218</v>
      </c>
      <c r="P692" s="96">
        <v>-2.62866666666691E-3</v>
      </c>
      <c r="Q692" s="96">
        <v>5.6534652641332503E-4</v>
      </c>
      <c r="R692" s="96">
        <v>-4.1199019066337902E-3</v>
      </c>
      <c r="S692" s="96">
        <v>-1.1374314267000301E-3</v>
      </c>
      <c r="T692" s="96">
        <v>4.8706666666665996E-3</v>
      </c>
      <c r="U692" s="96">
        <v>2.82194428109435E-7</v>
      </c>
      <c r="V692" s="96">
        <v>3.0223224470288601E-3</v>
      </c>
      <c r="W692" s="96">
        <v>6.7190108863043503E-3</v>
      </c>
      <c r="X692" s="96">
        <v>3.49999999999906E-4</v>
      </c>
      <c r="Y692" s="96">
        <v>0.90466528606207697</v>
      </c>
      <c r="Z692" s="96">
        <v>-5.3834422328977701E-3</v>
      </c>
      <c r="AA692" s="96">
        <v>6.0834422328975802E-3</v>
      </c>
    </row>
    <row r="693" spans="1:27" x14ac:dyDescent="0.25">
      <c r="A693" t="str">
        <f t="shared" si="16"/>
        <v>May</v>
      </c>
      <c r="B693" t="s">
        <v>1211</v>
      </c>
      <c r="C693" s="96">
        <v>-7.9600000000269299E-4</v>
      </c>
      <c r="D693" s="96">
        <v>0.72676200925804502</v>
      </c>
      <c r="E693" s="96">
        <v>-5.2693833871822896E-3</v>
      </c>
      <c r="F693" s="96">
        <v>3.6773833871769001E-3</v>
      </c>
      <c r="G693" s="96">
        <v>7.5886666666677297E-3</v>
      </c>
      <c r="H693" s="96">
        <v>7.8614576613570005E-4</v>
      </c>
      <c r="I693" s="96">
        <v>3.1758590332897499E-3</v>
      </c>
      <c r="J693" s="96">
        <v>1.20014743000457E-2</v>
      </c>
      <c r="K693" s="96">
        <v>8.4533333333280405E-4</v>
      </c>
      <c r="L693" s="96">
        <v>0.93266138868140203</v>
      </c>
      <c r="M693" s="96">
        <v>-1.88034664968782E-2</v>
      </c>
      <c r="N693" s="96">
        <v>2.0494133163543801E-2</v>
      </c>
      <c r="O693" t="s">
        <v>2219</v>
      </c>
      <c r="P693" s="96">
        <v>-4.0960000000002002E-3</v>
      </c>
      <c r="Q693" s="96">
        <v>8.8463960181199701E-8</v>
      </c>
      <c r="R693" s="96">
        <v>-5.5872352399670804E-3</v>
      </c>
      <c r="S693" s="96">
        <v>-2.60476476003332E-3</v>
      </c>
      <c r="T693" s="96">
        <v>5.4986666666666699E-3</v>
      </c>
      <c r="U693" s="96">
        <v>7.1902528531118797E-9</v>
      </c>
      <c r="V693" s="96">
        <v>3.65032244702893E-3</v>
      </c>
      <c r="W693" s="96">
        <v>7.3470108863044102E-3</v>
      </c>
      <c r="X693" s="96">
        <v>1.8533333333325299E-4</v>
      </c>
      <c r="Y693" s="96">
        <v>0.94943103926319605</v>
      </c>
      <c r="Z693" s="96">
        <v>-5.5481088995644199E-3</v>
      </c>
      <c r="AA693" s="96">
        <v>5.9187755662309296E-3</v>
      </c>
    </row>
    <row r="694" spans="1:27" x14ac:dyDescent="0.25">
      <c r="A694" t="str">
        <f t="shared" si="16"/>
        <v>May</v>
      </c>
      <c r="B694" t="s">
        <v>1212</v>
      </c>
      <c r="C694" s="96">
        <v>-1.71500000000281E-3</v>
      </c>
      <c r="D694" s="96">
        <v>0.45163421203056903</v>
      </c>
      <c r="E694" s="96">
        <v>-6.1883833871823699E-3</v>
      </c>
      <c r="F694" s="96">
        <v>2.7583833871767599E-3</v>
      </c>
      <c r="G694" s="96">
        <v>5.3723333333333097E-3</v>
      </c>
      <c r="H694" s="96">
        <v>1.7131377518782302E-2</v>
      </c>
      <c r="I694" s="96">
        <v>9.5952569995535304E-4</v>
      </c>
      <c r="J694" s="96">
        <v>9.7851409667112609E-3</v>
      </c>
      <c r="K694" s="96">
        <v>1.5309999999995401E-3</v>
      </c>
      <c r="L694" s="96">
        <v>0.87837255109826895</v>
      </c>
      <c r="M694" s="96">
        <v>-1.8117799830211299E-2</v>
      </c>
      <c r="N694" s="96">
        <v>2.11797998302104E-2</v>
      </c>
      <c r="O694" t="s">
        <v>2220</v>
      </c>
      <c r="P694" s="96">
        <v>-4.3500000000002599E-3</v>
      </c>
      <c r="Q694" s="96">
        <v>1.38417793276759E-8</v>
      </c>
      <c r="R694" s="96">
        <v>-5.8412352399671401E-3</v>
      </c>
      <c r="S694" s="96">
        <v>-2.8587647600333802E-3</v>
      </c>
      <c r="T694" s="96">
        <v>3.7273333333332601E-3</v>
      </c>
      <c r="U694" s="96">
        <v>8.1287257715260505E-5</v>
      </c>
      <c r="V694" s="96">
        <v>1.87898911369552E-3</v>
      </c>
      <c r="W694" s="96">
        <v>5.575677552971E-3</v>
      </c>
      <c r="X694" s="96">
        <v>-2.1400000000009199E-4</v>
      </c>
      <c r="Y694" s="96">
        <v>0.94162227875177895</v>
      </c>
      <c r="Z694" s="96">
        <v>-5.9474422328977703E-3</v>
      </c>
      <c r="AA694" s="96">
        <v>5.51944223289758E-3</v>
      </c>
    </row>
    <row r="695" spans="1:27" x14ac:dyDescent="0.25">
      <c r="A695" t="str">
        <f t="shared" si="16"/>
        <v>May</v>
      </c>
      <c r="B695" t="s">
        <v>1213</v>
      </c>
      <c r="C695" s="96">
        <v>-1.14033333333614E-3</v>
      </c>
      <c r="D695" s="96">
        <v>0.61667986704697397</v>
      </c>
      <c r="E695" s="96">
        <v>-5.6137167205156796E-3</v>
      </c>
      <c r="F695" s="96">
        <v>3.3330500538434E-3</v>
      </c>
      <c r="G695" s="96">
        <v>6.9740000000008302E-3</v>
      </c>
      <c r="H695" s="96">
        <v>2.0121446459802398E-3</v>
      </c>
      <c r="I695" s="96">
        <v>2.5611923666228999E-3</v>
      </c>
      <c r="J695" s="96">
        <v>1.13868076333788E-2</v>
      </c>
      <c r="K695" s="96">
        <v>1.4119999999994801E-3</v>
      </c>
      <c r="L695" s="96">
        <v>0.88776082626388997</v>
      </c>
      <c r="M695" s="96">
        <v>-1.82367998302112E-2</v>
      </c>
      <c r="N695" s="96">
        <v>2.1060799830210201E-2</v>
      </c>
      <c r="O695" t="s">
        <v>2221</v>
      </c>
      <c r="P695" s="96">
        <v>-1.1953333333336201E-3</v>
      </c>
      <c r="Q695" s="96">
        <v>0.116040623092648</v>
      </c>
      <c r="R695" s="96">
        <v>-2.6865685733004998E-3</v>
      </c>
      <c r="S695" s="96">
        <v>2.95901906633258E-4</v>
      </c>
      <c r="T695" s="96">
        <v>7.1039999999999498E-3</v>
      </c>
      <c r="U695" s="96">
        <v>1.0552235548018E-13</v>
      </c>
      <c r="V695" s="96">
        <v>5.2556557803622103E-3</v>
      </c>
      <c r="W695" s="96">
        <v>8.9523442196376996E-3</v>
      </c>
      <c r="X695" s="96">
        <v>9.3199999999990003E-4</v>
      </c>
      <c r="Y695" s="96">
        <v>0.74978482373646305</v>
      </c>
      <c r="Z695" s="96">
        <v>-4.80144223289777E-3</v>
      </c>
      <c r="AA695" s="96">
        <v>6.6654422328975699E-3</v>
      </c>
    </row>
    <row r="696" spans="1:27" x14ac:dyDescent="0.25">
      <c r="A696" t="str">
        <f t="shared" si="16"/>
        <v>May</v>
      </c>
      <c r="B696" t="s">
        <v>1214</v>
      </c>
      <c r="C696" s="96">
        <v>-5.59633333333654E-3</v>
      </c>
      <c r="D696" s="96">
        <v>1.4316923228151901E-2</v>
      </c>
      <c r="E696" s="96">
        <v>-1.0069716720516099E-2</v>
      </c>
      <c r="F696" s="96">
        <v>-1.1229499461569801E-3</v>
      </c>
      <c r="G696" s="96">
        <v>8.0289999999995695E-3</v>
      </c>
      <c r="H696" s="96">
        <v>3.8521038325985802E-4</v>
      </c>
      <c r="I696" s="96">
        <v>3.6161923666216101E-3</v>
      </c>
      <c r="J696" s="96">
        <v>1.2441807633377501E-2</v>
      </c>
      <c r="K696" s="96">
        <v>-2.3303333333343701E-3</v>
      </c>
      <c r="L696" s="96">
        <v>0.815818175353205</v>
      </c>
      <c r="M696" s="96">
        <v>-2.19791331635452E-2</v>
      </c>
      <c r="N696" s="96">
        <v>1.7318466496876499E-2</v>
      </c>
      <c r="O696" t="s">
        <v>2222</v>
      </c>
      <c r="P696" s="96">
        <v>-3.2313333333336201E-3</v>
      </c>
      <c r="Q696" s="96">
        <v>2.3208856847732898E-5</v>
      </c>
      <c r="R696" s="96">
        <v>-4.7225685733005103E-3</v>
      </c>
      <c r="S696" s="96">
        <v>-1.7400980933667399E-3</v>
      </c>
      <c r="T696" s="96">
        <v>8.0539999999998495E-3</v>
      </c>
      <c r="U696" s="96">
        <v>4.6696218079978897E-17</v>
      </c>
      <c r="V696" s="96">
        <v>6.20565578036211E-3</v>
      </c>
      <c r="W696" s="96">
        <v>9.9023442196375898E-3</v>
      </c>
      <c r="X696" s="96">
        <v>6.4666666666548904E-5</v>
      </c>
      <c r="Y696" s="96">
        <v>0.98234502940972701</v>
      </c>
      <c r="Z696" s="96">
        <v>-5.6687755662311297E-3</v>
      </c>
      <c r="AA696" s="96">
        <v>5.7981088995642197E-3</v>
      </c>
    </row>
    <row r="697" spans="1:27" x14ac:dyDescent="0.25">
      <c r="A697" t="str">
        <f t="shared" si="16"/>
        <v>May</v>
      </c>
      <c r="B697" t="s">
        <v>1215</v>
      </c>
      <c r="C697" s="96">
        <v>-4.8306666666691599E-3</v>
      </c>
      <c r="D697" s="96">
        <v>3.4361644564623699E-2</v>
      </c>
      <c r="E697" s="96">
        <v>-9.3040500538486906E-3</v>
      </c>
      <c r="F697" s="96">
        <v>-3.5728327948963599E-4</v>
      </c>
      <c r="G697" s="96">
        <v>5.6943333333333897E-3</v>
      </c>
      <c r="H697" s="96">
        <v>1.15419041837294E-2</v>
      </c>
      <c r="I697" s="96">
        <v>1.2815256999554501E-3</v>
      </c>
      <c r="J697" s="96">
        <v>1.01071409667113E-2</v>
      </c>
      <c r="K697" s="96">
        <v>1.32166666666606E-3</v>
      </c>
      <c r="L697" s="96">
        <v>0.89489813616542302</v>
      </c>
      <c r="M697" s="96">
        <v>-1.8327133163544701E-2</v>
      </c>
      <c r="N697" s="96">
        <v>2.09704664968768E-2</v>
      </c>
      <c r="O697" t="s">
        <v>2223</v>
      </c>
      <c r="P697" s="96">
        <v>-2.6506666666668999E-3</v>
      </c>
      <c r="Q697" s="96">
        <v>5.0820785610464897E-4</v>
      </c>
      <c r="R697" s="96">
        <v>-4.1419019066337801E-3</v>
      </c>
      <c r="S697" s="96">
        <v>-1.15943142670002E-3</v>
      </c>
      <c r="T697" s="96">
        <v>5.3393333333332498E-3</v>
      </c>
      <c r="U697" s="96">
        <v>1.8933298421054599E-8</v>
      </c>
      <c r="V697" s="96">
        <v>3.4909891136955E-3</v>
      </c>
      <c r="W697" s="96">
        <v>7.1876775529709901E-3</v>
      </c>
      <c r="X697" s="96">
        <v>6.9666666666656698E-4</v>
      </c>
      <c r="Y697" s="96">
        <v>0.81157337988745604</v>
      </c>
      <c r="Z697" s="96">
        <v>-5.0367755662310996E-3</v>
      </c>
      <c r="AA697" s="96">
        <v>6.4301088995642403E-3</v>
      </c>
    </row>
    <row r="698" spans="1:27" x14ac:dyDescent="0.25">
      <c r="A698" t="str">
        <f t="shared" si="16"/>
        <v>May</v>
      </c>
      <c r="B698" t="s">
        <v>1216</v>
      </c>
      <c r="C698" s="96">
        <v>-2.85066666666881E-3</v>
      </c>
      <c r="D698" s="96">
        <v>0.21112655845432901</v>
      </c>
      <c r="E698" s="96">
        <v>-7.3240500538483602E-3</v>
      </c>
      <c r="F698" s="96">
        <v>1.62271672051075E-3</v>
      </c>
      <c r="G698" s="96">
        <v>7.3680000000007698E-3</v>
      </c>
      <c r="H698" s="96">
        <v>1.10992870518125E-3</v>
      </c>
      <c r="I698" s="96">
        <v>2.9551923666228199E-3</v>
      </c>
      <c r="J698" s="96">
        <v>1.1780807633378699E-2</v>
      </c>
      <c r="K698" s="96">
        <v>2.6499999999942498E-4</v>
      </c>
      <c r="L698" s="96">
        <v>0.97886757646710598</v>
      </c>
      <c r="M698" s="96">
        <v>-1.93837998302114E-2</v>
      </c>
      <c r="N698" s="96">
        <v>1.9913799830210199E-2</v>
      </c>
      <c r="O698" t="s">
        <v>2224</v>
      </c>
      <c r="P698" s="96">
        <v>-2.1706666666668701E-3</v>
      </c>
      <c r="Q698" s="96">
        <v>4.3747677018381803E-3</v>
      </c>
      <c r="R698" s="96">
        <v>-3.6619019066337498E-3</v>
      </c>
      <c r="S698" s="96">
        <v>-6.79431426699994E-4</v>
      </c>
      <c r="T698" s="96">
        <v>6.2879999999999403E-3</v>
      </c>
      <c r="U698" s="96">
        <v>4.1152657496382701E-11</v>
      </c>
      <c r="V698" s="96">
        <v>4.4396557803622E-3</v>
      </c>
      <c r="W698" s="96">
        <v>8.1363442196376902E-3</v>
      </c>
      <c r="X698" s="96">
        <v>3.4999999999991201E-4</v>
      </c>
      <c r="Y698" s="96">
        <v>0.90466528606207497</v>
      </c>
      <c r="Z698" s="96">
        <v>-5.3834422328977597E-3</v>
      </c>
      <c r="AA698" s="96">
        <v>6.0834422328975802E-3</v>
      </c>
    </row>
    <row r="699" spans="1:27" x14ac:dyDescent="0.25">
      <c r="A699" t="str">
        <f t="shared" si="16"/>
        <v>May</v>
      </c>
      <c r="B699" t="s">
        <v>1217</v>
      </c>
      <c r="C699" s="96">
        <v>-3.9723333333359298E-3</v>
      </c>
      <c r="D699" s="96">
        <v>8.1653765478554699E-2</v>
      </c>
      <c r="E699" s="96">
        <v>-8.4457167205154605E-3</v>
      </c>
      <c r="F699" s="96">
        <v>5.0105005384360802E-4</v>
      </c>
      <c r="G699" s="96">
        <v>1.0519999999999299E-3</v>
      </c>
      <c r="H699" s="96">
        <v>0.639697134178983</v>
      </c>
      <c r="I699" s="96">
        <v>-3.3608076333779902E-3</v>
      </c>
      <c r="J699" s="96">
        <v>5.4648076333778401E-3</v>
      </c>
      <c r="K699" s="96">
        <v>-3.0600000000056602E-4</v>
      </c>
      <c r="L699" s="96">
        <v>0.975598985964924</v>
      </c>
      <c r="M699" s="96">
        <v>-1.9954799830211301E-2</v>
      </c>
      <c r="N699" s="96">
        <v>1.9342799830210099E-2</v>
      </c>
      <c r="O699" t="s">
        <v>2225</v>
      </c>
      <c r="P699" s="96">
        <v>-3.6273333333335699E-3</v>
      </c>
      <c r="Q699" s="96">
        <v>2.0907786573529598E-6</v>
      </c>
      <c r="R699" s="96">
        <v>-5.1185685733004501E-3</v>
      </c>
      <c r="S699" s="96">
        <v>-2.1360980933666902E-3</v>
      </c>
      <c r="T699" s="96">
        <v>4.6119999999999503E-3</v>
      </c>
      <c r="U699" s="96">
        <v>1.1408785782642601E-6</v>
      </c>
      <c r="V699" s="96">
        <v>2.7636557803622001E-3</v>
      </c>
      <c r="W699" s="96">
        <v>6.4603442196376898E-3</v>
      </c>
      <c r="X699" s="96">
        <v>1.6399999999990901E-4</v>
      </c>
      <c r="Y699" s="96">
        <v>0.95524541040566302</v>
      </c>
      <c r="Z699" s="96">
        <v>-5.5694422328977601E-3</v>
      </c>
      <c r="AA699" s="96">
        <v>5.8974422328975798E-3</v>
      </c>
    </row>
    <row r="700" spans="1:27" x14ac:dyDescent="0.25">
      <c r="A700" t="str">
        <f t="shared" si="16"/>
        <v>May</v>
      </c>
      <c r="B700" t="s">
        <v>1218</v>
      </c>
      <c r="C700" s="96">
        <v>-3.36800000000254E-3</v>
      </c>
      <c r="D700" s="96">
        <v>0.13969406123086001</v>
      </c>
      <c r="E700" s="96">
        <v>-7.8413833871820906E-3</v>
      </c>
      <c r="F700" s="96">
        <v>1.10538338717701E-3</v>
      </c>
      <c r="G700" s="96">
        <v>9.7860000000001002E-3</v>
      </c>
      <c r="H700" s="96">
        <v>1.6072934122124298E-5</v>
      </c>
      <c r="I700" s="96">
        <v>5.3731923666221603E-3</v>
      </c>
      <c r="J700" s="96">
        <v>1.4198807633378E-2</v>
      </c>
      <c r="K700" s="96">
        <v>-9.8866666666724791E-4</v>
      </c>
      <c r="L700" s="96">
        <v>0.92127810440412095</v>
      </c>
      <c r="M700" s="96">
        <v>-2.0637466496878001E-2</v>
      </c>
      <c r="N700" s="96">
        <v>1.8660133163543501E-2</v>
      </c>
      <c r="O700" t="s">
        <v>2226</v>
      </c>
      <c r="P700" s="96">
        <v>-2.34800000000028E-3</v>
      </c>
      <c r="Q700" s="96">
        <v>2.0595390456909801E-3</v>
      </c>
      <c r="R700" s="96">
        <v>-3.8392352399671602E-3</v>
      </c>
      <c r="S700" s="96">
        <v>-8.5676476003340295E-4</v>
      </c>
      <c r="T700" s="96">
        <v>7.37599999999988E-3</v>
      </c>
      <c r="U700" s="96">
        <v>1.25752569250274E-14</v>
      </c>
      <c r="V700" s="96">
        <v>5.5276557803621302E-3</v>
      </c>
      <c r="W700" s="96">
        <v>9.2243442196376195E-3</v>
      </c>
      <c r="X700" s="96">
        <v>-9.8666666666766097E-5</v>
      </c>
      <c r="Y700" s="96">
        <v>0.97306544293735897</v>
      </c>
      <c r="Z700" s="96">
        <v>-5.8321088995644402E-3</v>
      </c>
      <c r="AA700" s="96">
        <v>5.6347755662309101E-3</v>
      </c>
    </row>
    <row r="701" spans="1:27" x14ac:dyDescent="0.25">
      <c r="A701" t="str">
        <f t="shared" si="16"/>
        <v>May</v>
      </c>
      <c r="B701" t="s">
        <v>1219</v>
      </c>
      <c r="C701" s="96">
        <v>2.2029999999974201E-3</v>
      </c>
      <c r="D701" s="96">
        <v>0.33370136249730398</v>
      </c>
      <c r="E701" s="96">
        <v>-2.2703833871821001E-3</v>
      </c>
      <c r="F701" s="96">
        <v>6.6763833871769304E-3</v>
      </c>
      <c r="G701" s="96">
        <v>1.2799333333333201E-2</v>
      </c>
      <c r="H701" s="96">
        <v>2.0912761702504099E-8</v>
      </c>
      <c r="I701" s="96">
        <v>8.3865256999553304E-3</v>
      </c>
      <c r="J701" s="96">
        <v>1.7212140966711201E-2</v>
      </c>
      <c r="K701" s="96">
        <v>-6.3000000000670199E-5</v>
      </c>
      <c r="L701" s="96">
        <v>0.99497550924619305</v>
      </c>
      <c r="M701" s="96">
        <v>-1.9711799830211301E-2</v>
      </c>
      <c r="N701" s="96">
        <v>1.9585799830209999E-2</v>
      </c>
      <c r="O701" t="s">
        <v>2227</v>
      </c>
      <c r="P701" s="96">
        <v>-1.7020000000002699E-3</v>
      </c>
      <c r="Q701" s="96">
        <v>2.5331811019093101E-2</v>
      </c>
      <c r="R701" s="96">
        <v>-3.1932352399671499E-3</v>
      </c>
      <c r="S701" s="96">
        <v>-2.1076476003339199E-4</v>
      </c>
      <c r="T701" s="96">
        <v>6.5893333333332397E-3</v>
      </c>
      <c r="U701" s="96">
        <v>4.8914703065775998E-12</v>
      </c>
      <c r="V701" s="96">
        <v>4.7409891136954898E-3</v>
      </c>
      <c r="W701" s="96">
        <v>8.4376775529709808E-3</v>
      </c>
      <c r="X701" s="96">
        <v>2.8199999999990901E-4</v>
      </c>
      <c r="Y701" s="96">
        <v>0.92312300289878102</v>
      </c>
      <c r="Z701" s="96">
        <v>-5.45144223289776E-3</v>
      </c>
      <c r="AA701" s="96">
        <v>6.0154422328975799E-3</v>
      </c>
    </row>
    <row r="702" spans="1:27" x14ac:dyDescent="0.25">
      <c r="A702" t="str">
        <f t="shared" si="16"/>
        <v>May</v>
      </c>
      <c r="B702" t="s">
        <v>1220</v>
      </c>
      <c r="C702" s="96">
        <v>-5.1350000000028803E-3</v>
      </c>
      <c r="D702" s="96">
        <v>2.4549509677631601E-2</v>
      </c>
      <c r="E702" s="96">
        <v>-9.6083833871824006E-3</v>
      </c>
      <c r="F702" s="96">
        <v>-6.6161661282334802E-4</v>
      </c>
      <c r="G702" s="96">
        <v>6.4109999999999402E-3</v>
      </c>
      <c r="H702" s="96">
        <v>4.4935780932762103E-3</v>
      </c>
      <c r="I702" s="96">
        <v>1.9981923666220298E-3</v>
      </c>
      <c r="J702" s="96">
        <v>1.08238076333779E-2</v>
      </c>
      <c r="K702" s="96">
        <v>3.71333333332592E-4</v>
      </c>
      <c r="L702" s="96">
        <v>0.97039137210867898</v>
      </c>
      <c r="M702" s="96">
        <v>-1.9277466496878101E-2</v>
      </c>
      <c r="N702" s="96">
        <v>2.0020133163543299E-2</v>
      </c>
      <c r="O702" t="s">
        <v>2228</v>
      </c>
      <c r="P702" s="96">
        <v>-4.1700000000002299E-3</v>
      </c>
      <c r="Q702" s="96">
        <v>5.2057726059875198E-8</v>
      </c>
      <c r="R702" s="96">
        <v>-5.6612352399671101E-3</v>
      </c>
      <c r="S702" s="96">
        <v>-2.6787647600333502E-3</v>
      </c>
      <c r="T702" s="96">
        <v>5.1059999999999604E-3</v>
      </c>
      <c r="U702" s="96">
        <v>7.4691455442375702E-8</v>
      </c>
      <c r="V702" s="96">
        <v>3.2576557803622101E-3</v>
      </c>
      <c r="W702" s="96">
        <v>6.9543442196376998E-3</v>
      </c>
      <c r="X702" s="96">
        <v>4.4133333333323701E-4</v>
      </c>
      <c r="Y702" s="96">
        <v>0.87995676789414101</v>
      </c>
      <c r="Z702" s="96">
        <v>-5.2921088995644397E-3</v>
      </c>
      <c r="AA702" s="96">
        <v>6.1747755662309098E-3</v>
      </c>
    </row>
    <row r="703" spans="1:27" x14ac:dyDescent="0.25">
      <c r="A703" t="str">
        <f t="shared" si="16"/>
        <v>May</v>
      </c>
      <c r="B703" t="s">
        <v>1221</v>
      </c>
      <c r="C703" s="96">
        <v>-8.5506666666698393E-3</v>
      </c>
      <c r="D703" s="96">
        <v>1.93964138248764E-4</v>
      </c>
      <c r="E703" s="96">
        <v>-1.3024050053849399E-2</v>
      </c>
      <c r="F703" s="96">
        <v>-4.0772832794902904E-3</v>
      </c>
      <c r="G703" s="96">
        <v>6.8999999999995601E-3</v>
      </c>
      <c r="H703" s="96">
        <v>2.24327892207216E-3</v>
      </c>
      <c r="I703" s="96">
        <v>2.4871923666216298E-3</v>
      </c>
      <c r="J703" s="96">
        <v>1.1312807633377501E-2</v>
      </c>
      <c r="K703" s="96">
        <v>-4.6066666666738599E-4</v>
      </c>
      <c r="L703" s="96">
        <v>0.96327285072521796</v>
      </c>
      <c r="M703" s="96">
        <v>-2.0109466496878101E-2</v>
      </c>
      <c r="N703" s="96">
        <v>1.9188133163543401E-2</v>
      </c>
      <c r="O703" t="s">
        <v>2229</v>
      </c>
      <c r="P703" s="96">
        <v>-5.3306666666669399E-3</v>
      </c>
      <c r="Q703" s="96">
        <v>4.3210382904903401E-12</v>
      </c>
      <c r="R703" s="96">
        <v>-6.8219019066338297E-3</v>
      </c>
      <c r="S703" s="96">
        <v>-3.8394314267000602E-3</v>
      </c>
      <c r="T703" s="96">
        <v>4.1799999999998999E-3</v>
      </c>
      <c r="U703" s="96">
        <v>1.01180447761279E-5</v>
      </c>
      <c r="V703" s="96">
        <v>2.3316557803621601E-3</v>
      </c>
      <c r="W703" s="96">
        <v>6.0283442196376498E-3</v>
      </c>
      <c r="X703" s="96">
        <v>-1.10666666666767E-4</v>
      </c>
      <c r="Y703" s="96">
        <v>0.96979110164377302</v>
      </c>
      <c r="Z703" s="96">
        <v>-5.8441088995644401E-3</v>
      </c>
      <c r="AA703" s="96">
        <v>5.6227755662309102E-3</v>
      </c>
    </row>
    <row r="704" spans="1:27" x14ac:dyDescent="0.25">
      <c r="A704" t="str">
        <f t="shared" si="16"/>
        <v>May</v>
      </c>
      <c r="B704" t="s">
        <v>1222</v>
      </c>
      <c r="C704" s="96">
        <v>-4.8716666666692998E-3</v>
      </c>
      <c r="D704" s="96">
        <v>3.2869376730804603E-2</v>
      </c>
      <c r="E704" s="96">
        <v>-9.3450500538487993E-3</v>
      </c>
      <c r="F704" s="96">
        <v>-3.9828327948979202E-4</v>
      </c>
      <c r="G704" s="96">
        <v>5.6756666666665503E-3</v>
      </c>
      <c r="H704" s="96">
        <v>1.18149713407364E-2</v>
      </c>
      <c r="I704" s="96">
        <v>1.2628590332886399E-3</v>
      </c>
      <c r="J704" s="96">
        <v>1.00884743000445E-2</v>
      </c>
      <c r="K704" s="96">
        <v>-1.7133333333384601E-4</v>
      </c>
      <c r="L704" s="96">
        <v>0.98633609141900003</v>
      </c>
      <c r="M704" s="96">
        <v>-1.98201331635444E-2</v>
      </c>
      <c r="N704" s="96">
        <v>1.9477466496876698E-2</v>
      </c>
      <c r="O704" t="s">
        <v>2230</v>
      </c>
      <c r="P704" s="96">
        <v>-6.2966666666668999E-3</v>
      </c>
      <c r="Q704" s="96">
        <v>3.8782050712406598E-16</v>
      </c>
      <c r="R704" s="96">
        <v>-7.7879019066337801E-3</v>
      </c>
      <c r="S704" s="96">
        <v>-4.8054314267000197E-3</v>
      </c>
      <c r="T704" s="96">
        <v>3.9806666666666003E-3</v>
      </c>
      <c r="U704" s="96">
        <v>2.5986300832228301E-5</v>
      </c>
      <c r="V704" s="96">
        <v>2.13232244702885E-3</v>
      </c>
      <c r="W704" s="96">
        <v>5.8290108863043397E-3</v>
      </c>
      <c r="X704" s="96">
        <v>-6.01333333333416E-4</v>
      </c>
      <c r="Y704" s="96">
        <v>0.83696678873769703</v>
      </c>
      <c r="Z704" s="96">
        <v>-6.3347755662310897E-3</v>
      </c>
      <c r="AA704" s="96">
        <v>5.1321088995642597E-3</v>
      </c>
    </row>
    <row r="705" spans="1:27" x14ac:dyDescent="0.25">
      <c r="A705" t="str">
        <f t="shared" si="16"/>
        <v>May</v>
      </c>
      <c r="B705" t="s">
        <v>1223</v>
      </c>
      <c r="C705" s="96">
        <v>-2.0143333333361201E-3</v>
      </c>
      <c r="D705" s="96">
        <v>0.37671338451058001</v>
      </c>
      <c r="E705" s="96">
        <v>-6.4877167205156698E-3</v>
      </c>
      <c r="F705" s="96">
        <v>2.4590500538434201E-3</v>
      </c>
      <c r="G705" s="96">
        <v>8.4379999999998206E-3</v>
      </c>
      <c r="H705" s="96">
        <v>1.9273799748492201E-4</v>
      </c>
      <c r="I705" s="96">
        <v>4.0251923666218799E-3</v>
      </c>
      <c r="J705" s="96">
        <v>1.28508076333778E-2</v>
      </c>
      <c r="K705" s="96">
        <v>6.7266666666582198E-4</v>
      </c>
      <c r="L705" s="96">
        <v>0.94639243367820303</v>
      </c>
      <c r="M705" s="96">
        <v>-1.8976133163544899E-2</v>
      </c>
      <c r="N705" s="96">
        <v>2.0321466496876599E-2</v>
      </c>
      <c r="O705" t="s">
        <v>2231</v>
      </c>
      <c r="P705" s="96">
        <v>-3.5993333333335601E-3</v>
      </c>
      <c r="Q705" s="96">
        <v>2.49863005834575E-6</v>
      </c>
      <c r="R705" s="96">
        <v>-5.0905685733004403E-3</v>
      </c>
      <c r="S705" s="96">
        <v>-2.1080980933666799E-3</v>
      </c>
      <c r="T705" s="96">
        <v>5.0079999999999196E-3</v>
      </c>
      <c r="U705" s="96">
        <v>1.3079422688347E-7</v>
      </c>
      <c r="V705" s="96">
        <v>3.1596557803621702E-3</v>
      </c>
      <c r="W705" s="96">
        <v>6.8563442196376599E-3</v>
      </c>
      <c r="X705" s="96">
        <v>2.66666666656441E-6</v>
      </c>
      <c r="Y705" s="96">
        <v>0.99927190056095405</v>
      </c>
      <c r="Z705" s="96">
        <v>-5.7307755662311102E-3</v>
      </c>
      <c r="AA705" s="96">
        <v>5.7361088995642401E-3</v>
      </c>
    </row>
    <row r="706" spans="1:27" x14ac:dyDescent="0.25">
      <c r="A706" t="str">
        <f t="shared" si="16"/>
        <v>May</v>
      </c>
      <c r="B706" t="s">
        <v>1224</v>
      </c>
      <c r="C706" s="96">
        <v>-2.12366666666973E-3</v>
      </c>
      <c r="D706" s="96">
        <v>0.35138529786429901</v>
      </c>
      <c r="E706" s="96">
        <v>-6.5970500538492498E-3</v>
      </c>
      <c r="F706" s="96">
        <v>2.3497167205097998E-3</v>
      </c>
      <c r="G706" s="96">
        <v>-3.5153333333336999E-3</v>
      </c>
      <c r="H706" s="96">
        <v>0.118176191190016</v>
      </c>
      <c r="I706" s="96">
        <v>-7.9281409667116207E-3</v>
      </c>
      <c r="J706" s="96">
        <v>8.9747430004422503E-4</v>
      </c>
      <c r="K706" s="96">
        <v>1.3196666666659099E-3</v>
      </c>
      <c r="L706" s="96">
        <v>0.89505625660691301</v>
      </c>
      <c r="M706" s="96">
        <v>-1.83291331635447E-2</v>
      </c>
      <c r="N706" s="96">
        <v>2.09684664968766E-2</v>
      </c>
      <c r="O706" t="s">
        <v>2232</v>
      </c>
      <c r="P706" s="96">
        <v>-4.1286666666669296E-3</v>
      </c>
      <c r="Q706" s="96">
        <v>7.0074374110959704E-8</v>
      </c>
      <c r="R706" s="96">
        <v>-5.6199019066338098E-3</v>
      </c>
      <c r="S706" s="96">
        <v>-2.6374314267000498E-3</v>
      </c>
      <c r="T706" s="96">
        <v>1.65466666666665E-3</v>
      </c>
      <c r="U706" s="96">
        <v>7.9270686646156094E-2</v>
      </c>
      <c r="V706" s="96">
        <v>-1.9367755297109801E-4</v>
      </c>
      <c r="W706" s="96">
        <v>3.5030108863043901E-3</v>
      </c>
      <c r="X706" s="96">
        <v>-1.5533333333343199E-4</v>
      </c>
      <c r="Y706" s="96">
        <v>0.95760819786110396</v>
      </c>
      <c r="Z706" s="96">
        <v>-5.8887755662311103E-3</v>
      </c>
      <c r="AA706" s="96">
        <v>5.57810889956424E-3</v>
      </c>
    </row>
    <row r="707" spans="1:27" x14ac:dyDescent="0.25">
      <c r="A707" t="str">
        <f t="shared" si="16"/>
        <v>May</v>
      </c>
      <c r="B707" t="s">
        <v>1225</v>
      </c>
      <c r="C707" s="96">
        <v>-4.0823333333363599E-3</v>
      </c>
      <c r="D707" s="96">
        <v>7.3578207837923501E-2</v>
      </c>
      <c r="E707" s="96">
        <v>-8.5557167205158602E-3</v>
      </c>
      <c r="F707" s="96">
        <v>3.9105005384313703E-4</v>
      </c>
      <c r="G707" s="96">
        <v>8.6799999999998901E-4</v>
      </c>
      <c r="H707" s="96">
        <v>0.69930463692479305</v>
      </c>
      <c r="I707" s="96">
        <v>-3.5448076333779101E-3</v>
      </c>
      <c r="J707" s="96">
        <v>5.2808076333778903E-3</v>
      </c>
      <c r="K707" s="96">
        <v>2.0243333333326298E-3</v>
      </c>
      <c r="L707" s="96">
        <v>0.83964911333966796</v>
      </c>
      <c r="M707" s="96">
        <v>-1.7624466496877999E-2</v>
      </c>
      <c r="N707" s="96">
        <v>2.16731331635432E-2</v>
      </c>
      <c r="O707" t="s">
        <v>2233</v>
      </c>
      <c r="P707" s="96">
        <v>-4.4473333333335504E-3</v>
      </c>
      <c r="Q707" s="96">
        <v>6.62519727000788E-9</v>
      </c>
      <c r="R707" s="96">
        <v>-5.9385685733004297E-3</v>
      </c>
      <c r="S707" s="96">
        <v>-2.9560980933666702E-3</v>
      </c>
      <c r="T707" s="96">
        <v>4.4079999999999597E-3</v>
      </c>
      <c r="U707" s="96">
        <v>3.2738520753165798E-6</v>
      </c>
      <c r="V707" s="96">
        <v>2.5596557803622198E-3</v>
      </c>
      <c r="W707" s="96">
        <v>6.2563442196377E-3</v>
      </c>
      <c r="X707" s="96">
        <v>3.5933333333323898E-4</v>
      </c>
      <c r="Y707" s="96">
        <v>0.90213566840216197</v>
      </c>
      <c r="Z707" s="96">
        <v>-5.3741088995644297E-3</v>
      </c>
      <c r="AA707" s="96">
        <v>6.0927755662309102E-3</v>
      </c>
    </row>
    <row r="708" spans="1:27" x14ac:dyDescent="0.25">
      <c r="A708" t="str">
        <f t="shared" si="16"/>
        <v>May</v>
      </c>
      <c r="B708" t="s">
        <v>1226</v>
      </c>
      <c r="C708" s="96">
        <v>-1.75466666666942E-3</v>
      </c>
      <c r="D708" s="96">
        <v>0.44124535837589202</v>
      </c>
      <c r="E708" s="96">
        <v>-6.2280500538489398E-3</v>
      </c>
      <c r="F708" s="96">
        <v>2.7187167205100999E-3</v>
      </c>
      <c r="G708" s="96">
        <v>5.14033333333318E-3</v>
      </c>
      <c r="H708" s="96">
        <v>2.2519340727398598E-2</v>
      </c>
      <c r="I708" s="96">
        <v>7.2752569995528603E-4</v>
      </c>
      <c r="J708" s="96">
        <v>9.5531409667110791E-3</v>
      </c>
      <c r="K708" s="96">
        <v>1.61766666666592E-3</v>
      </c>
      <c r="L708" s="96">
        <v>0.87154585760467895</v>
      </c>
      <c r="M708" s="96">
        <v>-1.80311331635447E-2</v>
      </c>
      <c r="N708" s="96">
        <v>2.12664664968765E-2</v>
      </c>
      <c r="O708" t="s">
        <v>2234</v>
      </c>
      <c r="P708" s="96">
        <v>-4.2346666666668803E-3</v>
      </c>
      <c r="Q708" s="96">
        <v>3.25291927278849E-8</v>
      </c>
      <c r="R708" s="96">
        <v>-5.7259019066337596E-3</v>
      </c>
      <c r="S708" s="96">
        <v>-2.7434314267000002E-3</v>
      </c>
      <c r="T708" s="96">
        <v>4.15533333333328E-3</v>
      </c>
      <c r="U708" s="96">
        <v>1.1395662797331E-5</v>
      </c>
      <c r="V708" s="96">
        <v>2.3069891136955302E-3</v>
      </c>
      <c r="W708" s="96">
        <v>6.0036775529710203E-3</v>
      </c>
      <c r="X708" s="96">
        <v>3.72666666666563E-4</v>
      </c>
      <c r="Y708" s="96">
        <v>0.89852366096626501</v>
      </c>
      <c r="Z708" s="96">
        <v>-5.3607755662311097E-3</v>
      </c>
      <c r="AA708" s="96">
        <v>6.1061088995642302E-3</v>
      </c>
    </row>
    <row r="709" spans="1:27" x14ac:dyDescent="0.25">
      <c r="A709" t="str">
        <f t="shared" si="16"/>
        <v>May</v>
      </c>
      <c r="B709" t="s">
        <v>1227</v>
      </c>
      <c r="C709" s="96">
        <v>-4.17600000000308E-3</v>
      </c>
      <c r="D709" s="96">
        <v>6.7229206949046105E-2</v>
      </c>
      <c r="E709" s="96">
        <v>-8.6493833871826003E-3</v>
      </c>
      <c r="F709" s="96">
        <v>2.9738338717644203E-4</v>
      </c>
      <c r="G709" s="96">
        <v>7.3213333333329404E-3</v>
      </c>
      <c r="H709" s="96">
        <v>1.19262857509463E-3</v>
      </c>
      <c r="I709" s="96">
        <v>2.9085256999550101E-3</v>
      </c>
      <c r="J709" s="96">
        <v>1.1734140966710899E-2</v>
      </c>
      <c r="K709" s="96">
        <v>1.3319999999991501E-3</v>
      </c>
      <c r="L709" s="96">
        <v>0.89408124742849104</v>
      </c>
      <c r="M709" s="96">
        <v>-1.8316799830211498E-2</v>
      </c>
      <c r="N709" s="96">
        <v>2.0980799830209899E-2</v>
      </c>
      <c r="O709" t="s">
        <v>2235</v>
      </c>
      <c r="P709" s="96">
        <v>-3.55600000000024E-3</v>
      </c>
      <c r="Q709" s="96">
        <v>3.2842509481879498E-6</v>
      </c>
      <c r="R709" s="96">
        <v>-5.0472352399671197E-3</v>
      </c>
      <c r="S709" s="96">
        <v>-2.0647647600333602E-3</v>
      </c>
      <c r="T709" s="96">
        <v>7.2813333333332101E-3</v>
      </c>
      <c r="U709" s="96">
        <v>2.6570987535965901E-14</v>
      </c>
      <c r="V709" s="96">
        <v>5.4329891136954602E-3</v>
      </c>
      <c r="W709" s="96">
        <v>9.1296775529709495E-3</v>
      </c>
      <c r="X709" s="96">
        <v>7.5199999999989902E-4</v>
      </c>
      <c r="Y709" s="96">
        <v>0.79692328482240604</v>
      </c>
      <c r="Z709" s="96">
        <v>-4.98144223289778E-3</v>
      </c>
      <c r="AA709" s="96">
        <v>6.4854422328975703E-3</v>
      </c>
    </row>
    <row r="710" spans="1:27" x14ac:dyDescent="0.25">
      <c r="A710" t="str">
        <f t="shared" si="16"/>
        <v>May</v>
      </c>
      <c r="B710" t="s">
        <v>1228</v>
      </c>
      <c r="C710" s="96">
        <v>-4.0843333333362699E-3</v>
      </c>
      <c r="D710" s="96">
        <v>7.3437675279345901E-2</v>
      </c>
      <c r="E710" s="96">
        <v>-8.5577167205158206E-3</v>
      </c>
      <c r="F710" s="96">
        <v>3.89050053843275E-4</v>
      </c>
      <c r="G710" s="96">
        <v>8.3713333333330694E-3</v>
      </c>
      <c r="H710" s="96">
        <v>2.1619031330922901E-4</v>
      </c>
      <c r="I710" s="96">
        <v>3.9585256999551304E-3</v>
      </c>
      <c r="J710" s="96">
        <v>1.2784140966711001E-2</v>
      </c>
      <c r="K710" s="96">
        <v>3.2399999999920698E-4</v>
      </c>
      <c r="L710" s="96">
        <v>0.97416412160008303</v>
      </c>
      <c r="M710" s="96">
        <v>-1.9324799830211601E-2</v>
      </c>
      <c r="N710" s="96">
        <v>1.9972799830210001E-2</v>
      </c>
      <c r="O710" t="s">
        <v>2236</v>
      </c>
      <c r="P710" s="96">
        <v>-3.6593333333335698E-3</v>
      </c>
      <c r="Q710" s="96">
        <v>1.7029865385928601E-6</v>
      </c>
      <c r="R710" s="96">
        <v>-5.15056857330045E-3</v>
      </c>
      <c r="S710" s="96">
        <v>-2.1680980933666901E-3</v>
      </c>
      <c r="T710" s="96">
        <v>7.9413333333332101E-3</v>
      </c>
      <c r="U710" s="96">
        <v>1.21775625691149E-16</v>
      </c>
      <c r="V710" s="96">
        <v>6.0929891136954697E-3</v>
      </c>
      <c r="W710" s="96">
        <v>9.7896775529709504E-3</v>
      </c>
      <c r="X710" s="96">
        <v>5.4399999999991001E-4</v>
      </c>
      <c r="Y710" s="96">
        <v>0.85232250419945199</v>
      </c>
      <c r="Z710" s="96">
        <v>-5.1894422328977599E-3</v>
      </c>
      <c r="AA710" s="96">
        <v>6.27744223289758E-3</v>
      </c>
    </row>
    <row r="711" spans="1:27" x14ac:dyDescent="0.25">
      <c r="A711" t="str">
        <f t="shared" si="16"/>
        <v>May</v>
      </c>
      <c r="B711" t="s">
        <v>1229</v>
      </c>
      <c r="C711" s="96">
        <v>-6.32666666666997E-3</v>
      </c>
      <c r="D711" s="96">
        <v>5.6670911255439103E-3</v>
      </c>
      <c r="E711" s="96">
        <v>-1.08000500538495E-2</v>
      </c>
      <c r="F711" s="96">
        <v>-1.85328327949042E-3</v>
      </c>
      <c r="G711" s="96">
        <v>5.1643333333338502E-3</v>
      </c>
      <c r="H711" s="96">
        <v>2.1900620231641799E-2</v>
      </c>
      <c r="I711" s="96">
        <v>7.5152569995591404E-4</v>
      </c>
      <c r="J711" s="96">
        <v>9.5771409667117901E-3</v>
      </c>
      <c r="K711" s="96">
        <v>-7.0766666666757902E-4</v>
      </c>
      <c r="L711" s="96">
        <v>0.94360768885287205</v>
      </c>
      <c r="M711" s="96">
        <v>-2.03564664968784E-2</v>
      </c>
      <c r="N711" s="96">
        <v>1.8941133163543199E-2</v>
      </c>
      <c r="O711" t="s">
        <v>2237</v>
      </c>
      <c r="P711" s="96">
        <v>-4.70666666666691E-3</v>
      </c>
      <c r="Q711" s="96">
        <v>8.6754160862044102E-10</v>
      </c>
      <c r="R711" s="96">
        <v>-6.1979019066337902E-3</v>
      </c>
      <c r="S711" s="96">
        <v>-3.2154314267000298E-3</v>
      </c>
      <c r="T711" s="96">
        <v>6.0793333333333003E-3</v>
      </c>
      <c r="U711" s="96">
        <v>1.70901855831623E-10</v>
      </c>
      <c r="V711" s="96">
        <v>4.23098911369556E-3</v>
      </c>
      <c r="W711" s="96">
        <v>7.9276775529710398E-3</v>
      </c>
      <c r="X711" s="96">
        <v>2.8733333333323202E-4</v>
      </c>
      <c r="Y711" s="96">
        <v>0.92167370792786396</v>
      </c>
      <c r="Z711" s="96">
        <v>-5.4461088995644402E-3</v>
      </c>
      <c r="AA711" s="96">
        <v>6.0207755662308998E-3</v>
      </c>
    </row>
    <row r="712" spans="1:27" x14ac:dyDescent="0.25">
      <c r="A712" t="str">
        <f t="shared" si="16"/>
        <v>May</v>
      </c>
      <c r="B712" t="s">
        <v>1230</v>
      </c>
      <c r="C712" s="96">
        <v>-5.0310000000027702E-3</v>
      </c>
      <c r="D712" s="96">
        <v>2.7586783609004201E-2</v>
      </c>
      <c r="E712" s="96">
        <v>-9.5043833871823104E-3</v>
      </c>
      <c r="F712" s="96">
        <v>-5.5761661282322504E-4</v>
      </c>
      <c r="G712" s="96">
        <v>3.5850000000003002E-3</v>
      </c>
      <c r="H712" s="96">
        <v>0.11107951005132601</v>
      </c>
      <c r="I712" s="96">
        <v>-8.2780763337762895E-4</v>
      </c>
      <c r="J712" s="96">
        <v>7.9978076333782292E-3</v>
      </c>
      <c r="K712" s="96">
        <v>-4.5033333333413002E-4</v>
      </c>
      <c r="L712" s="96">
        <v>0.96409612243162801</v>
      </c>
      <c r="M712" s="96">
        <v>-2.0099133163544902E-2</v>
      </c>
      <c r="N712" s="96">
        <v>1.91984664968766E-2</v>
      </c>
      <c r="O712" t="s">
        <v>2238</v>
      </c>
      <c r="P712" s="96">
        <v>-3.6260000000002098E-3</v>
      </c>
      <c r="Q712" s="96">
        <v>2.10865466214891E-6</v>
      </c>
      <c r="R712" s="96">
        <v>-5.11723523996709E-3</v>
      </c>
      <c r="S712" s="96">
        <v>-2.13476476003333E-3</v>
      </c>
      <c r="T712" s="96">
        <v>6.04999999999994E-3</v>
      </c>
      <c r="U712" s="96">
        <v>2.08069048195664E-10</v>
      </c>
      <c r="V712" s="96">
        <v>4.2016557803621997E-3</v>
      </c>
      <c r="W712" s="96">
        <v>7.8983442196376794E-3</v>
      </c>
      <c r="X712" s="96">
        <v>-2.7533333333342402E-4</v>
      </c>
      <c r="Y712" s="96">
        <v>0.92493498060637103</v>
      </c>
      <c r="Z712" s="96">
        <v>-6.0087755662311003E-3</v>
      </c>
      <c r="AA712" s="96">
        <v>5.4581088995642501E-3</v>
      </c>
    </row>
    <row r="713" spans="1:27" x14ac:dyDescent="0.25">
      <c r="A713" t="str">
        <f t="shared" si="16"/>
        <v>May</v>
      </c>
      <c r="B713" t="s">
        <v>1231</v>
      </c>
      <c r="C713" s="96">
        <v>-4.4990000000031498E-3</v>
      </c>
      <c r="D713" s="96">
        <v>4.8707589103186198E-2</v>
      </c>
      <c r="E713" s="96">
        <v>-8.9723833871826995E-3</v>
      </c>
      <c r="F713" s="96">
        <v>-2.5616612823605199E-5</v>
      </c>
      <c r="G713" s="96">
        <v>5.1650000000001703E-3</v>
      </c>
      <c r="H713" s="96">
        <v>2.18836474499828E-2</v>
      </c>
      <c r="I713" s="96">
        <v>7.5219236662222601E-4</v>
      </c>
      <c r="J713" s="96">
        <v>9.5778076333781197E-3</v>
      </c>
      <c r="K713" s="96">
        <v>-7.4700000000080995E-4</v>
      </c>
      <c r="L713" s="96">
        <v>0.94047899273794899</v>
      </c>
      <c r="M713" s="96">
        <v>-2.0395799830211499E-2</v>
      </c>
      <c r="N713" s="96">
        <v>1.8901799830209901E-2</v>
      </c>
      <c r="O713" t="s">
        <v>2239</v>
      </c>
      <c r="P713" s="96">
        <v>-4.83400000000026E-3</v>
      </c>
      <c r="Q713" s="96">
        <v>3.08135260299951E-10</v>
      </c>
      <c r="R713" s="96">
        <v>-6.3252352399671401E-3</v>
      </c>
      <c r="S713" s="96">
        <v>-3.3427647600333798E-3</v>
      </c>
      <c r="T713" s="96">
        <v>5.9899999999999103E-3</v>
      </c>
      <c r="U713" s="96">
        <v>3.1037423491252501E-10</v>
      </c>
      <c r="V713" s="96">
        <v>4.14165578036217E-3</v>
      </c>
      <c r="W713" s="96">
        <v>7.8383442196376593E-3</v>
      </c>
      <c r="X713" s="96">
        <v>-2.8200000000009598E-4</v>
      </c>
      <c r="Y713" s="96">
        <v>0.92312300289873095</v>
      </c>
      <c r="Z713" s="96">
        <v>-6.0154422328977698E-3</v>
      </c>
      <c r="AA713" s="96">
        <v>5.4514422328975796E-3</v>
      </c>
    </row>
    <row r="714" spans="1:27" x14ac:dyDescent="0.25">
      <c r="A714" t="str">
        <f t="shared" si="16"/>
        <v>May</v>
      </c>
      <c r="B714" t="s">
        <v>1232</v>
      </c>
      <c r="C714" s="96">
        <v>9.4366666666366699E-4</v>
      </c>
      <c r="D714" s="96">
        <v>0.67869139699444403</v>
      </c>
      <c r="E714" s="96">
        <v>-3.5297167205159199E-3</v>
      </c>
      <c r="F714" s="96">
        <v>5.4170500538432498E-3</v>
      </c>
      <c r="G714" s="96">
        <v>8.0740000000004194E-3</v>
      </c>
      <c r="H714" s="96">
        <v>3.5745466331537902E-4</v>
      </c>
      <c r="I714" s="96">
        <v>3.6611923666224401E-3</v>
      </c>
      <c r="J714" s="96">
        <v>1.2486807633378399E-2</v>
      </c>
      <c r="K714" s="96">
        <v>2.7949999999992699E-3</v>
      </c>
      <c r="L714" s="96">
        <v>0.77996185603828705</v>
      </c>
      <c r="M714" s="96">
        <v>-1.6853799830211701E-2</v>
      </c>
      <c r="N714" s="96">
        <v>2.24437998302102E-2</v>
      </c>
      <c r="O714" t="s">
        <v>2240</v>
      </c>
      <c r="P714" s="96">
        <v>-1.9513333333335699E-3</v>
      </c>
      <c r="Q714" s="96">
        <v>1.03811037685663E-2</v>
      </c>
      <c r="R714" s="96">
        <v>-3.4425685733004501E-3</v>
      </c>
      <c r="S714" s="96">
        <v>-4.6009809336668497E-4</v>
      </c>
      <c r="T714" s="96">
        <v>6.4639999999999602E-3</v>
      </c>
      <c r="U714" s="96">
        <v>1.1987496686237301E-11</v>
      </c>
      <c r="V714" s="96">
        <v>4.6156557803622199E-3</v>
      </c>
      <c r="W714" s="96">
        <v>8.3123442196377101E-3</v>
      </c>
      <c r="X714" s="96">
        <v>3.2999999999991001E-4</v>
      </c>
      <c r="Y714" s="96">
        <v>0.91008912691853605</v>
      </c>
      <c r="Z714" s="96">
        <v>-5.4034422328977701E-3</v>
      </c>
      <c r="AA714" s="96">
        <v>6.0634422328975897E-3</v>
      </c>
    </row>
    <row r="715" spans="1:27" x14ac:dyDescent="0.25">
      <c r="A715" t="str">
        <f t="shared" si="16"/>
        <v>May</v>
      </c>
      <c r="B715" t="s">
        <v>1233</v>
      </c>
      <c r="C715" s="96">
        <v>-3.5253333333364798E-3</v>
      </c>
      <c r="D715" s="96">
        <v>0.12216323690268099</v>
      </c>
      <c r="E715" s="96">
        <v>-7.9987167205160404E-3</v>
      </c>
      <c r="F715" s="96">
        <v>9.48050053843086E-4</v>
      </c>
      <c r="G715" s="96">
        <v>5.4546666666667196E-3</v>
      </c>
      <c r="H715" s="96">
        <v>1.5512313244888999E-2</v>
      </c>
      <c r="I715" s="96">
        <v>1.04185903328877E-3</v>
      </c>
      <c r="J715" s="96">
        <v>9.8674743000446794E-3</v>
      </c>
      <c r="K715" s="96">
        <v>5.8399999999905804E-4</v>
      </c>
      <c r="L715" s="96">
        <v>0.95344998424779204</v>
      </c>
      <c r="M715" s="96">
        <v>-1.9064799830211799E-2</v>
      </c>
      <c r="N715" s="96">
        <v>2.02327998302099E-2</v>
      </c>
      <c r="O715" t="s">
        <v>2241</v>
      </c>
      <c r="P715" s="96">
        <v>-4.3253333333335602E-3</v>
      </c>
      <c r="Q715" s="96">
        <v>1.6645419243901498E-8</v>
      </c>
      <c r="R715" s="96">
        <v>-5.8165685733004404E-3</v>
      </c>
      <c r="S715" s="96">
        <v>-2.83409809336668E-3</v>
      </c>
      <c r="T715" s="96">
        <v>4.8746666666666201E-3</v>
      </c>
      <c r="U715" s="96">
        <v>2.7601802147780602E-7</v>
      </c>
      <c r="V715" s="96">
        <v>3.0263224470288702E-3</v>
      </c>
      <c r="W715" s="96">
        <v>6.7230108863043604E-3</v>
      </c>
      <c r="X715" s="96">
        <v>3.9999999999082602E-6</v>
      </c>
      <c r="Y715" s="96">
        <v>0.99890785103119095</v>
      </c>
      <c r="Z715" s="96">
        <v>-5.72944223289777E-3</v>
      </c>
      <c r="AA715" s="96">
        <v>5.7374422328975898E-3</v>
      </c>
    </row>
    <row r="716" spans="1:27" x14ac:dyDescent="0.25">
      <c r="A716" t="s">
        <v>483</v>
      </c>
      <c r="B716" t="s">
        <v>1234</v>
      </c>
      <c r="C716" s="96">
        <v>-7.4500000000350002E-4</v>
      </c>
      <c r="D716" s="96">
        <v>0.74362999557278997</v>
      </c>
      <c r="E716" s="96">
        <v>-5.2183833871830704E-3</v>
      </c>
      <c r="F716" s="96">
        <v>3.7283833871760699E-3</v>
      </c>
      <c r="G716" s="96">
        <v>2.8973333333335502E-3</v>
      </c>
      <c r="H716" s="96">
        <v>0.197638630549685</v>
      </c>
      <c r="I716" s="96">
        <v>-1.5154743000444001E-3</v>
      </c>
      <c r="J716" s="96">
        <v>7.3101409667114996E-3</v>
      </c>
      <c r="K716" s="96">
        <v>5.4299999999945505E-4</v>
      </c>
      <c r="L716" s="96">
        <v>0.95671471056132196</v>
      </c>
      <c r="M716" s="96">
        <v>-1.9105799830211399E-2</v>
      </c>
      <c r="N716" s="96">
        <v>2.01917998302103E-2</v>
      </c>
      <c r="O716" t="s">
        <v>2242</v>
      </c>
      <c r="P716" s="96">
        <v>-1.29000000000032E-3</v>
      </c>
      <c r="Q716" s="96">
        <v>8.9904807191895003E-2</v>
      </c>
      <c r="R716" s="96">
        <v>-2.7812352399672001E-3</v>
      </c>
      <c r="S716" s="96">
        <v>2.01235239966565E-4</v>
      </c>
      <c r="T716" s="96">
        <v>3.6773333333333098E-3</v>
      </c>
      <c r="U716" s="96">
        <v>1.01022448179912E-4</v>
      </c>
      <c r="V716" s="96">
        <v>1.82898911369556E-3</v>
      </c>
      <c r="W716" s="96">
        <v>5.5256775529710497E-3</v>
      </c>
      <c r="X716" s="96">
        <v>4.1799999999990001E-4</v>
      </c>
      <c r="Y716" s="96">
        <v>0.886259019462592</v>
      </c>
      <c r="Z716" s="96">
        <v>-5.3154422328977801E-3</v>
      </c>
      <c r="AA716" s="96">
        <v>6.1514422328975797E-3</v>
      </c>
    </row>
    <row r="717" spans="1:27" x14ac:dyDescent="0.25">
      <c r="A717" t="str">
        <f t="shared" ref="A717:A757" si="17">A716</f>
        <v>Jun</v>
      </c>
      <c r="B717" t="s">
        <v>1235</v>
      </c>
      <c r="C717" s="96">
        <v>-7.6233333333618897E-4</v>
      </c>
      <c r="D717" s="96">
        <v>0.73788275774581102</v>
      </c>
      <c r="E717" s="96">
        <v>-5.23571672051575E-3</v>
      </c>
      <c r="F717" s="96">
        <v>3.7110500538433699E-3</v>
      </c>
      <c r="G717" s="96">
        <v>5.5173333333335796E-3</v>
      </c>
      <c r="H717" s="96">
        <v>1.43720710962944E-2</v>
      </c>
      <c r="I717" s="96">
        <v>1.10452569995562E-3</v>
      </c>
      <c r="J717" s="96">
        <v>9.9301409667115498E-3</v>
      </c>
      <c r="K717" s="96">
        <v>4.7499999999938602E-4</v>
      </c>
      <c r="L717" s="96">
        <v>0.96213095841873597</v>
      </c>
      <c r="M717" s="96">
        <v>-1.9173799830211499E-2</v>
      </c>
      <c r="N717" s="96">
        <v>2.0123799830210301E-2</v>
      </c>
      <c r="O717" t="s">
        <v>2243</v>
      </c>
      <c r="P717" s="96">
        <v>-1.8073333333335901E-3</v>
      </c>
      <c r="Q717" s="96">
        <v>1.7581608767026899E-2</v>
      </c>
      <c r="R717" s="96">
        <v>-3.29856857330047E-3</v>
      </c>
      <c r="S717" s="96">
        <v>-3.1609809336670598E-4</v>
      </c>
      <c r="T717" s="96">
        <v>4.6173333333332997E-3</v>
      </c>
      <c r="U717" s="96">
        <v>1.10924014501524E-6</v>
      </c>
      <c r="V717" s="96">
        <v>2.7689891136955498E-3</v>
      </c>
      <c r="W717" s="96">
        <v>6.46567755297104E-3</v>
      </c>
      <c r="X717" s="96">
        <v>1.6999999999990501E-4</v>
      </c>
      <c r="Y717" s="96">
        <v>0.95360986395416703</v>
      </c>
      <c r="Z717" s="96">
        <v>-5.5634422328977697E-3</v>
      </c>
      <c r="AA717" s="96">
        <v>5.9034422328975798E-3</v>
      </c>
    </row>
    <row r="718" spans="1:27" x14ac:dyDescent="0.25">
      <c r="A718" t="str">
        <f t="shared" si="17"/>
        <v>Jun</v>
      </c>
      <c r="B718" t="s">
        <v>1236</v>
      </c>
      <c r="C718" s="96">
        <v>6.6966666666426196E-4</v>
      </c>
      <c r="D718" s="96">
        <v>0.76877134776968503</v>
      </c>
      <c r="E718" s="96">
        <v>-3.8037167205153201E-3</v>
      </c>
      <c r="F718" s="96">
        <v>5.1430500538438397E-3</v>
      </c>
      <c r="G718" s="96">
        <v>-7.9296666666674696E-3</v>
      </c>
      <c r="H718" s="96">
        <v>4.5378755805548099E-4</v>
      </c>
      <c r="I718" s="96">
        <v>-1.23424743000455E-2</v>
      </c>
      <c r="J718" s="96">
        <v>-3.5168590332894899E-3</v>
      </c>
      <c r="K718" s="96">
        <v>4.8823333333331198E-3</v>
      </c>
      <c r="L718" s="96">
        <v>0.62557687234412895</v>
      </c>
      <c r="M718" s="96">
        <v>-1.47664664968778E-2</v>
      </c>
      <c r="N718" s="96">
        <v>2.4531133163544001E-2</v>
      </c>
      <c r="O718" t="s">
        <v>2244</v>
      </c>
      <c r="P718" s="96">
        <v>-2.5353333333335499E-3</v>
      </c>
      <c r="Q718" s="96">
        <v>8.8097653719874198E-4</v>
      </c>
      <c r="R718" s="96">
        <v>-4.02656857330043E-3</v>
      </c>
      <c r="S718" s="96">
        <v>-1.0440980933666699E-3</v>
      </c>
      <c r="T718" s="96">
        <v>-1.6466666666668E-4</v>
      </c>
      <c r="U718" s="96">
        <v>0.86125127327969297</v>
      </c>
      <c r="V718" s="96">
        <v>-2.01301088630443E-3</v>
      </c>
      <c r="W718" s="96">
        <v>1.6836775529710699E-3</v>
      </c>
      <c r="X718" s="96">
        <v>-7.1266666666674799E-4</v>
      </c>
      <c r="Y718" s="96">
        <v>0.80733016607439101</v>
      </c>
      <c r="Z718" s="96">
        <v>-6.4461088995644298E-3</v>
      </c>
      <c r="AA718" s="96">
        <v>5.0207755662309301E-3</v>
      </c>
    </row>
    <row r="719" spans="1:27" x14ac:dyDescent="0.25">
      <c r="A719" t="str">
        <f t="shared" si="17"/>
        <v>Jun</v>
      </c>
      <c r="B719" t="s">
        <v>1237</v>
      </c>
      <c r="C719" s="96">
        <v>-2.7433333333362802E-3</v>
      </c>
      <c r="D719" s="96">
        <v>0.228797103348786</v>
      </c>
      <c r="E719" s="96">
        <v>-7.2167167205158698E-3</v>
      </c>
      <c r="F719" s="96">
        <v>1.7300500538432999E-3</v>
      </c>
      <c r="G719" s="96">
        <v>1.7113333333336901E-3</v>
      </c>
      <c r="H719" s="96">
        <v>0.44643420636180697</v>
      </c>
      <c r="I719" s="96">
        <v>-2.7014743000442799E-3</v>
      </c>
      <c r="J719" s="96">
        <v>6.1241409667116701E-3</v>
      </c>
      <c r="K719" s="96">
        <v>1.0583333333326101E-3</v>
      </c>
      <c r="L719" s="96">
        <v>0.91575099054320996</v>
      </c>
      <c r="M719" s="96">
        <v>-1.8590466496878299E-2</v>
      </c>
      <c r="N719" s="96">
        <v>2.0707133163543601E-2</v>
      </c>
      <c r="O719" t="s">
        <v>2245</v>
      </c>
      <c r="P719" s="96">
        <v>-2.0133333333335799E-3</v>
      </c>
      <c r="Q719" s="96">
        <v>8.1930131824319297E-3</v>
      </c>
      <c r="R719" s="96">
        <v>-3.5045685733004601E-3</v>
      </c>
      <c r="S719" s="96">
        <v>-5.2209809336669505E-4</v>
      </c>
      <c r="T719" s="96">
        <v>3.1213333333333202E-3</v>
      </c>
      <c r="U719" s="96">
        <v>9.5377148156516997E-4</v>
      </c>
      <c r="V719" s="96">
        <v>1.2729891136955701E-3</v>
      </c>
      <c r="W719" s="96">
        <v>4.9696775529710696E-3</v>
      </c>
      <c r="X719" s="96">
        <v>-1.66666666667705E-5</v>
      </c>
      <c r="Y719" s="96">
        <v>0.99544940258357095</v>
      </c>
      <c r="Z719" s="96">
        <v>-5.7501088995644501E-3</v>
      </c>
      <c r="AA719" s="96">
        <v>5.7167755662309097E-3</v>
      </c>
    </row>
    <row r="720" spans="1:27" x14ac:dyDescent="0.25">
      <c r="A720" t="str">
        <f t="shared" si="17"/>
        <v>Jun</v>
      </c>
      <c r="B720" t="s">
        <v>1238</v>
      </c>
      <c r="C720" s="96">
        <v>-1.7673333333361699E-3</v>
      </c>
      <c r="D720" s="96">
        <v>0.43795706421623798</v>
      </c>
      <c r="E720" s="96">
        <v>-6.2407167205157299E-3</v>
      </c>
      <c r="F720" s="96">
        <v>2.7060500538434E-3</v>
      </c>
      <c r="G720" s="96">
        <v>5.17766666666712E-3</v>
      </c>
      <c r="H720" s="96">
        <v>2.1563338943642301E-2</v>
      </c>
      <c r="I720" s="96">
        <v>7.64859033289167E-4</v>
      </c>
      <c r="J720" s="96">
        <v>9.5904743000450807E-3</v>
      </c>
      <c r="K720" s="96">
        <v>5.8999999999391997E-5</v>
      </c>
      <c r="L720" s="96">
        <v>0.99529452069601698</v>
      </c>
      <c r="M720" s="96">
        <v>-1.9589799830211401E-2</v>
      </c>
      <c r="N720" s="96">
        <v>1.9707799830210201E-2</v>
      </c>
      <c r="O720" t="s">
        <v>2246</v>
      </c>
      <c r="P720" s="96">
        <v>-2.3373333333335999E-3</v>
      </c>
      <c r="Q720" s="96">
        <v>2.1580060017329099E-3</v>
      </c>
      <c r="R720" s="96">
        <v>-3.8285685733004801E-3</v>
      </c>
      <c r="S720" s="96">
        <v>-8.4609809336671496E-4</v>
      </c>
      <c r="T720" s="96">
        <v>4.1126666666666698E-3</v>
      </c>
      <c r="U720" s="96">
        <v>1.3977656496098599E-5</v>
      </c>
      <c r="V720" s="96">
        <v>2.26432244702892E-3</v>
      </c>
      <c r="W720" s="96">
        <v>5.9610108863044197E-3</v>
      </c>
      <c r="X720" s="96">
        <v>-5.0600000000009199E-4</v>
      </c>
      <c r="Y720" s="96">
        <v>0.86253149391324702</v>
      </c>
      <c r="Z720" s="96">
        <v>-6.2394422328977701E-3</v>
      </c>
      <c r="AA720" s="96">
        <v>5.2274422328975898E-3</v>
      </c>
    </row>
    <row r="721" spans="1:27" x14ac:dyDescent="0.25">
      <c r="A721" t="str">
        <f t="shared" si="17"/>
        <v>Jun</v>
      </c>
      <c r="B721" t="s">
        <v>1239</v>
      </c>
      <c r="C721" s="96">
        <v>-3.6970000000026799E-3</v>
      </c>
      <c r="D721" s="96">
        <v>0.105054752524797</v>
      </c>
      <c r="E721" s="96">
        <v>-8.1703833871822496E-3</v>
      </c>
      <c r="F721" s="96">
        <v>7.7638338717689597E-4</v>
      </c>
      <c r="G721" s="96">
        <v>2.5563333333329802E-3</v>
      </c>
      <c r="H721" s="96">
        <v>0.25558147323536701</v>
      </c>
      <c r="I721" s="96">
        <v>-1.85647430004499E-3</v>
      </c>
      <c r="J721" s="96">
        <v>6.96914096671094E-3</v>
      </c>
      <c r="K721" s="96">
        <v>-3.0233333333386399E-4</v>
      </c>
      <c r="L721" s="96">
        <v>0.97589128301456496</v>
      </c>
      <c r="M721" s="96">
        <v>-1.9951133163544799E-2</v>
      </c>
      <c r="N721" s="96">
        <v>1.9346466496877001E-2</v>
      </c>
      <c r="O721" t="s">
        <v>2247</v>
      </c>
      <c r="P721" s="96">
        <v>-3.3420000000002701E-3</v>
      </c>
      <c r="Q721" s="96">
        <v>1.2139573645511E-5</v>
      </c>
      <c r="R721" s="96">
        <v>-4.8332352399671503E-3</v>
      </c>
      <c r="S721" s="96">
        <v>-1.8507647600333899E-3</v>
      </c>
      <c r="T721" s="96">
        <v>4.1113333333332898E-3</v>
      </c>
      <c r="U721" s="96">
        <v>1.4066729357273799E-5</v>
      </c>
      <c r="V721" s="96">
        <v>2.2629891136955399E-3</v>
      </c>
      <c r="W721" s="96">
        <v>5.9596775529710301E-3</v>
      </c>
      <c r="X721" s="96">
        <v>1.3266666666657701E-4</v>
      </c>
      <c r="Y721" s="96">
        <v>0.96378950696205701</v>
      </c>
      <c r="Z721" s="96">
        <v>-5.6007755662310999E-3</v>
      </c>
      <c r="AA721" s="96">
        <v>5.86610889956426E-3</v>
      </c>
    </row>
    <row r="722" spans="1:27" x14ac:dyDescent="0.25">
      <c r="A722" t="str">
        <f t="shared" si="17"/>
        <v>Jun</v>
      </c>
      <c r="B722" t="s">
        <v>1240</v>
      </c>
      <c r="C722" s="96">
        <v>-1.03000000002793E-4</v>
      </c>
      <c r="D722" s="96">
        <v>0.96393291326854502</v>
      </c>
      <c r="E722" s="96">
        <v>-4.5763833871823598E-3</v>
      </c>
      <c r="F722" s="96">
        <v>4.3703833871767701E-3</v>
      </c>
      <c r="G722" s="96">
        <v>5.0860000000005796E-3</v>
      </c>
      <c r="H722" s="96">
        <v>2.39766282163664E-2</v>
      </c>
      <c r="I722" s="96">
        <v>6.7319236662262796E-4</v>
      </c>
      <c r="J722" s="96">
        <v>9.4988076333785403E-3</v>
      </c>
      <c r="K722" s="96">
        <v>1.17033333333286E-3</v>
      </c>
      <c r="L722" s="96">
        <v>0.90687396722157798</v>
      </c>
      <c r="M722" s="96">
        <v>-1.8478466496877999E-2</v>
      </c>
      <c r="N722" s="96">
        <v>2.0819133163543699E-2</v>
      </c>
      <c r="O722" t="s">
        <v>2248</v>
      </c>
      <c r="P722" s="96">
        <v>-1.69800000000028E-3</v>
      </c>
      <c r="Q722" s="96">
        <v>2.5676979532450801E-2</v>
      </c>
      <c r="R722" s="96">
        <v>-3.1892352399671602E-3</v>
      </c>
      <c r="S722" s="96">
        <v>-2.0676476003339599E-4</v>
      </c>
      <c r="T722" s="96">
        <v>4.15599999999998E-3</v>
      </c>
      <c r="U722" s="96">
        <v>1.13591899397366E-5</v>
      </c>
      <c r="V722" s="96">
        <v>2.3076557803622401E-3</v>
      </c>
      <c r="W722" s="96">
        <v>6.0043442196377299E-3</v>
      </c>
      <c r="X722" s="96">
        <v>-8.46666666667668E-5</v>
      </c>
      <c r="Y722" s="96">
        <v>0.97688607864971699</v>
      </c>
      <c r="Z722" s="96">
        <v>-5.8181088995644496E-3</v>
      </c>
      <c r="AA722" s="96">
        <v>5.6487755662309198E-3</v>
      </c>
    </row>
    <row r="723" spans="1:27" x14ac:dyDescent="0.25">
      <c r="A723" t="str">
        <f t="shared" si="17"/>
        <v>Jun</v>
      </c>
      <c r="B723" t="s">
        <v>1241</v>
      </c>
      <c r="C723" s="96">
        <v>-1.9690000000028201E-3</v>
      </c>
      <c r="D723" s="96">
        <v>0.38753855734090298</v>
      </c>
      <c r="E723" s="96">
        <v>-6.4423833871823603E-3</v>
      </c>
      <c r="F723" s="96">
        <v>2.5043833871767102E-3</v>
      </c>
      <c r="G723" s="96">
        <v>5.7633333333340104E-3</v>
      </c>
      <c r="H723" s="96">
        <v>1.05806522772797E-2</v>
      </c>
      <c r="I723" s="96">
        <v>1.35052569995609E-3</v>
      </c>
      <c r="J723" s="96">
        <v>1.01761409667119E-2</v>
      </c>
      <c r="K723" s="96">
        <v>6.9999999999980104E-4</v>
      </c>
      <c r="L723" s="96">
        <v>0.94421762263125897</v>
      </c>
      <c r="M723" s="96">
        <v>-1.8948799830210899E-2</v>
      </c>
      <c r="N723" s="96">
        <v>2.0348799830210599E-2</v>
      </c>
      <c r="O723" t="s">
        <v>2249</v>
      </c>
      <c r="P723" s="96">
        <v>-1.45400000000027E-3</v>
      </c>
      <c r="Q723" s="96">
        <v>5.5989355374527101E-2</v>
      </c>
      <c r="R723" s="96">
        <v>-2.9452352399671499E-3</v>
      </c>
      <c r="S723" s="96">
        <v>3.7235239966609597E-5</v>
      </c>
      <c r="T723" s="96">
        <v>4.6533333333333201E-3</v>
      </c>
      <c r="U723" s="96">
        <v>9.1676172473191304E-7</v>
      </c>
      <c r="V723" s="96">
        <v>2.8049891136955698E-3</v>
      </c>
      <c r="W723" s="96">
        <v>6.5016775529710604E-3</v>
      </c>
      <c r="X723" s="96">
        <v>2.79999999999932E-4</v>
      </c>
      <c r="Y723" s="96">
        <v>0.92366655468868297</v>
      </c>
      <c r="Z723" s="96">
        <v>-5.4534422328977499E-3</v>
      </c>
      <c r="AA723" s="96">
        <v>6.01344223289761E-3</v>
      </c>
    </row>
    <row r="724" spans="1:27" x14ac:dyDescent="0.25">
      <c r="A724" t="str">
        <f t="shared" si="17"/>
        <v>Jun</v>
      </c>
      <c r="B724" t="s">
        <v>1242</v>
      </c>
      <c r="C724" s="96">
        <v>-1.6883333333358899E-3</v>
      </c>
      <c r="D724" s="96">
        <v>0.45869562003032099</v>
      </c>
      <c r="E724" s="96">
        <v>-6.1617167205154297E-3</v>
      </c>
      <c r="F724" s="96">
        <v>2.7850500538436499E-3</v>
      </c>
      <c r="G724" s="96">
        <v>6.4036666666675299E-3</v>
      </c>
      <c r="H724" s="96">
        <v>4.5392070871864603E-3</v>
      </c>
      <c r="I724" s="96">
        <v>1.9908590332895801E-3</v>
      </c>
      <c r="J724" s="96">
        <v>1.08164743000455E-2</v>
      </c>
      <c r="K724" s="96">
        <v>3.0933333333291402E-4</v>
      </c>
      <c r="L724" s="96">
        <v>0.97533326422606403</v>
      </c>
      <c r="M724" s="96">
        <v>-1.9339466496877799E-2</v>
      </c>
      <c r="N724" s="96">
        <v>1.9958133163543602E-2</v>
      </c>
      <c r="O724" t="s">
        <v>2250</v>
      </c>
      <c r="P724" s="96">
        <v>-1.3633333333335901E-3</v>
      </c>
      <c r="Q724" s="96">
        <v>7.3108628989307006E-2</v>
      </c>
      <c r="R724" s="96">
        <v>-2.8545685733004701E-3</v>
      </c>
      <c r="S724" s="96">
        <v>1.27901906633292E-4</v>
      </c>
      <c r="T724" s="96">
        <v>6.3886666666666597E-3</v>
      </c>
      <c r="U724" s="96">
        <v>2.03979751620791E-11</v>
      </c>
      <c r="V724" s="96">
        <v>4.5403224470289098E-3</v>
      </c>
      <c r="W724" s="96">
        <v>8.2370108863043991E-3</v>
      </c>
      <c r="X724" s="96">
        <v>4.9333333333243301E-5</v>
      </c>
      <c r="Y724" s="96">
        <v>0.986530799328181</v>
      </c>
      <c r="Z724" s="96">
        <v>-5.6841088995644396E-3</v>
      </c>
      <c r="AA724" s="96">
        <v>5.7827755662309297E-3</v>
      </c>
    </row>
    <row r="725" spans="1:27" x14ac:dyDescent="0.25">
      <c r="A725" t="str">
        <f t="shared" si="17"/>
        <v>Jun</v>
      </c>
      <c r="B725" t="s">
        <v>1243</v>
      </c>
      <c r="C725" s="96">
        <v>6.1433333333309297E-3</v>
      </c>
      <c r="D725" s="96">
        <v>7.2120747990940901E-3</v>
      </c>
      <c r="E725" s="96">
        <v>1.6699499461513799E-3</v>
      </c>
      <c r="F725" s="96">
        <v>1.06167167205105E-2</v>
      </c>
      <c r="G725" s="96">
        <v>4.5453333333336102E-3</v>
      </c>
      <c r="H725" s="96">
        <v>4.3530577192452097E-2</v>
      </c>
      <c r="I725" s="96">
        <v>1.3252569995567299E-4</v>
      </c>
      <c r="J725" s="96">
        <v>8.9581409667115596E-3</v>
      </c>
      <c r="K725" s="96">
        <v>4.5299999999975899E-4</v>
      </c>
      <c r="L725" s="96">
        <v>0.96388366150542804</v>
      </c>
      <c r="M725" s="96">
        <v>-1.9195799830211E-2</v>
      </c>
      <c r="N725" s="96">
        <v>2.0101799830210501E-2</v>
      </c>
      <c r="O725" t="s">
        <v>2251</v>
      </c>
      <c r="P725" s="96">
        <v>1.2733333333331E-3</v>
      </c>
      <c r="Q725" s="96">
        <v>9.4126436098485006E-2</v>
      </c>
      <c r="R725" s="96">
        <v>-2.17901906633784E-4</v>
      </c>
      <c r="S725" s="96">
        <v>2.7645685732999802E-3</v>
      </c>
      <c r="T725" s="96">
        <v>4.1853333333332797E-3</v>
      </c>
      <c r="U725" s="96">
        <v>9.86041663874411E-6</v>
      </c>
      <c r="V725" s="96">
        <v>2.3369891136955298E-3</v>
      </c>
      <c r="W725" s="96">
        <v>6.03367755297102E-3</v>
      </c>
      <c r="X725" s="96">
        <v>5.7999999999933403E-5</v>
      </c>
      <c r="Y725" s="96">
        <v>0.98416487634198102</v>
      </c>
      <c r="Z725" s="96">
        <v>-5.6754422328977499E-3</v>
      </c>
      <c r="AA725" s="96">
        <v>5.79144223289761E-3</v>
      </c>
    </row>
    <row r="726" spans="1:27" x14ac:dyDescent="0.25">
      <c r="A726" t="str">
        <f t="shared" si="17"/>
        <v>Jun</v>
      </c>
      <c r="B726" t="s">
        <v>1244</v>
      </c>
      <c r="C726" s="96">
        <v>9.7999999999848989E-4</v>
      </c>
      <c r="D726" s="96">
        <v>0.66705304816187505</v>
      </c>
      <c r="E726" s="96">
        <v>-3.4933833871810299E-3</v>
      </c>
      <c r="F726" s="96">
        <v>5.4533833871780102E-3</v>
      </c>
      <c r="G726" s="96">
        <v>5.3843333333335099E-3</v>
      </c>
      <c r="H726" s="96">
        <v>1.68865067304221E-2</v>
      </c>
      <c r="I726" s="96">
        <v>9.7152569995558697E-4</v>
      </c>
      <c r="J726" s="96">
        <v>9.7971409667114394E-3</v>
      </c>
      <c r="K726" s="96">
        <v>8.6766666666663304E-4</v>
      </c>
      <c r="L726" s="96">
        <v>0.93088674536575</v>
      </c>
      <c r="M726" s="96">
        <v>-1.8781133163544E-2</v>
      </c>
      <c r="N726" s="96">
        <v>2.05164664968773E-2</v>
      </c>
      <c r="O726" t="s">
        <v>2252</v>
      </c>
      <c r="P726" s="96">
        <v>-2.16000000000018E-3</v>
      </c>
      <c r="Q726" s="96">
        <v>4.57042638098856E-3</v>
      </c>
      <c r="R726" s="96">
        <v>-3.6512352399670602E-3</v>
      </c>
      <c r="S726" s="96">
        <v>-6.68764760033302E-4</v>
      </c>
      <c r="T726" s="96">
        <v>4.8993333333332703E-3</v>
      </c>
      <c r="U726" s="96">
        <v>2.4072196341535899E-7</v>
      </c>
      <c r="V726" s="96">
        <v>3.05098911369553E-3</v>
      </c>
      <c r="W726" s="96">
        <v>6.7476775529710202E-3</v>
      </c>
      <c r="X726" s="96">
        <v>-1.6733333333339399E-4</v>
      </c>
      <c r="Y726" s="96">
        <v>0.95433674974177496</v>
      </c>
      <c r="Z726" s="96">
        <v>-5.9007755662310703E-3</v>
      </c>
      <c r="AA726" s="96">
        <v>5.56610889956428E-3</v>
      </c>
    </row>
    <row r="727" spans="1:27" x14ac:dyDescent="0.25">
      <c r="A727" t="str">
        <f t="shared" si="17"/>
        <v>Jun</v>
      </c>
      <c r="B727" t="s">
        <v>1245</v>
      </c>
      <c r="C727" s="96">
        <v>-3.81666666669245E-4</v>
      </c>
      <c r="D727" s="96">
        <v>0.86693255346279496</v>
      </c>
      <c r="E727" s="96">
        <v>-4.8550500538487897E-3</v>
      </c>
      <c r="F727" s="96">
        <v>4.0917167205103003E-3</v>
      </c>
      <c r="G727" s="96">
        <v>5.28233333333361E-3</v>
      </c>
      <c r="H727" s="96">
        <v>1.9069628002472701E-2</v>
      </c>
      <c r="I727" s="96">
        <v>8.6952569995568001E-4</v>
      </c>
      <c r="J727" s="96">
        <v>9.6951409667115507E-3</v>
      </c>
      <c r="K727" s="96">
        <v>1.7599999999963001E-4</v>
      </c>
      <c r="L727" s="96">
        <v>0.985963960709903</v>
      </c>
      <c r="M727" s="96">
        <v>-1.94727998302111E-2</v>
      </c>
      <c r="N727" s="96">
        <v>1.9824799830210401E-2</v>
      </c>
      <c r="O727" t="s">
        <v>2253</v>
      </c>
      <c r="P727" s="96">
        <v>-2.5566666666669E-3</v>
      </c>
      <c r="Q727" s="96">
        <v>7.9698935187857403E-4</v>
      </c>
      <c r="R727" s="96">
        <v>-4.0479019066337798E-3</v>
      </c>
      <c r="S727" s="96">
        <v>-1.0654314267000201E-3</v>
      </c>
      <c r="T727" s="96">
        <v>4.1473333333332703E-3</v>
      </c>
      <c r="U727" s="96">
        <v>1.1842163071781701E-5</v>
      </c>
      <c r="V727" s="96">
        <v>2.29898911369553E-3</v>
      </c>
      <c r="W727" s="96">
        <v>5.9956775529710201E-3</v>
      </c>
      <c r="X727" s="96">
        <v>2.7599999999992198E-4</v>
      </c>
      <c r="Y727" s="96">
        <v>0.92475376512458296</v>
      </c>
      <c r="Z727" s="96">
        <v>-5.45744223289776E-3</v>
      </c>
      <c r="AA727" s="96">
        <v>6.0094422328976103E-3</v>
      </c>
    </row>
    <row r="728" spans="1:27" x14ac:dyDescent="0.25">
      <c r="A728" t="str">
        <f t="shared" si="17"/>
        <v>Jun</v>
      </c>
      <c r="B728" t="s">
        <v>1246</v>
      </c>
      <c r="C728" s="96">
        <v>-8.6566666666902398E-4</v>
      </c>
      <c r="D728" s="96">
        <v>0.70393461500958499</v>
      </c>
      <c r="E728" s="96">
        <v>-5.3390500538485599E-3</v>
      </c>
      <c r="F728" s="96">
        <v>3.6077167205105102E-3</v>
      </c>
      <c r="G728" s="96">
        <v>4.9796666666668803E-3</v>
      </c>
      <c r="H728" s="96">
        <v>2.70673642960251E-2</v>
      </c>
      <c r="I728" s="96">
        <v>5.66859033288946E-4</v>
      </c>
      <c r="J728" s="96">
        <v>9.3924743000448202E-3</v>
      </c>
      <c r="K728" s="96">
        <v>9.9033333333292803E-4</v>
      </c>
      <c r="L728" s="96">
        <v>0.92114583117040105</v>
      </c>
      <c r="M728" s="96">
        <v>-1.8658466496877801E-2</v>
      </c>
      <c r="N728" s="96">
        <v>2.06391331635437E-2</v>
      </c>
      <c r="O728" t="s">
        <v>2254</v>
      </c>
      <c r="P728" s="96">
        <v>-5.0066666666690796E-4</v>
      </c>
      <c r="Q728" s="96">
        <v>0.51014078165979004</v>
      </c>
      <c r="R728" s="96">
        <v>-1.9919019066337901E-3</v>
      </c>
      <c r="S728" s="96">
        <v>9.9056857329997503E-4</v>
      </c>
      <c r="T728" s="96">
        <v>4.0246666666666096E-3</v>
      </c>
      <c r="U728" s="96">
        <v>2.1175299411012202E-5</v>
      </c>
      <c r="V728" s="96">
        <v>2.1763224470288602E-3</v>
      </c>
      <c r="W728" s="96">
        <v>5.8730108863043603E-3</v>
      </c>
      <c r="X728" s="96">
        <v>1.55333333333246E-4</v>
      </c>
      <c r="Y728" s="96">
        <v>0.95760819786115403</v>
      </c>
      <c r="Z728" s="96">
        <v>-5.5781088995644403E-3</v>
      </c>
      <c r="AA728" s="96">
        <v>5.8887755662309299E-3</v>
      </c>
    </row>
    <row r="729" spans="1:27" x14ac:dyDescent="0.25">
      <c r="A729" t="str">
        <f t="shared" si="17"/>
        <v>Jun</v>
      </c>
      <c r="B729" t="s">
        <v>1247</v>
      </c>
      <c r="C729" s="96">
        <v>-1.25900000000229E-3</v>
      </c>
      <c r="D729" s="96">
        <v>0.58051300237057002</v>
      </c>
      <c r="E729" s="96">
        <v>-5.7323833871818297E-3</v>
      </c>
      <c r="F729" s="96">
        <v>3.2143833871772498E-3</v>
      </c>
      <c r="G729" s="96">
        <v>6.6200000000008396E-3</v>
      </c>
      <c r="H729" s="96">
        <v>3.3561551254994702E-3</v>
      </c>
      <c r="I729" s="96">
        <v>2.2071923666229102E-3</v>
      </c>
      <c r="J729" s="96">
        <v>1.1032807633378799E-2</v>
      </c>
      <c r="K729" s="96">
        <v>-4.31000000000408E-4</v>
      </c>
      <c r="L729" s="96">
        <v>0.96563653969101404</v>
      </c>
      <c r="M729" s="96">
        <v>-2.00797998302111E-2</v>
      </c>
      <c r="N729" s="96">
        <v>1.92177998302103E-2</v>
      </c>
      <c r="O729" t="s">
        <v>2255</v>
      </c>
      <c r="P729" s="96">
        <v>-8.5400000000024497E-4</v>
      </c>
      <c r="Q729" s="96">
        <v>0.26136032434872802</v>
      </c>
      <c r="R729" s="96">
        <v>-2.3452352399671301E-3</v>
      </c>
      <c r="S729" s="96">
        <v>6.3723523996663803E-4</v>
      </c>
      <c r="T729" s="96">
        <v>6.7399999999999899E-3</v>
      </c>
      <c r="U729" s="96">
        <v>1.6326638464715999E-12</v>
      </c>
      <c r="V729" s="96">
        <v>4.8916557803622401E-3</v>
      </c>
      <c r="W729" s="96">
        <v>8.5883442196377294E-3</v>
      </c>
      <c r="X729" s="96">
        <v>1.5399999999991801E-4</v>
      </c>
      <c r="Y729" s="96">
        <v>0.95797173725964402</v>
      </c>
      <c r="Z729" s="96">
        <v>-5.5794422328977701E-3</v>
      </c>
      <c r="AA729" s="96">
        <v>5.8874422328976002E-3</v>
      </c>
    </row>
    <row r="730" spans="1:27" x14ac:dyDescent="0.25">
      <c r="A730" t="str">
        <f t="shared" si="17"/>
        <v>Jun</v>
      </c>
      <c r="B730" t="s">
        <v>1248</v>
      </c>
      <c r="C730" s="96">
        <v>-3.3846666666693401E-3</v>
      </c>
      <c r="D730" s="96">
        <v>0.137749717097254</v>
      </c>
      <c r="E730" s="96">
        <v>-7.8580500538488907E-3</v>
      </c>
      <c r="F730" s="96">
        <v>1.0887167205102201E-3</v>
      </c>
      <c r="G730" s="96">
        <v>5.4116666666675596E-3</v>
      </c>
      <c r="H730" s="96">
        <v>1.6340217422504799E-2</v>
      </c>
      <c r="I730" s="96">
        <v>9.9885903328960799E-4</v>
      </c>
      <c r="J730" s="96">
        <v>9.8244743000455107E-3</v>
      </c>
      <c r="K730" s="96">
        <v>2.8933333333291202E-4</v>
      </c>
      <c r="L730" s="96">
        <v>0.97692763482084699</v>
      </c>
      <c r="M730" s="96">
        <v>-1.9359466496877899E-2</v>
      </c>
      <c r="N730" s="96">
        <v>1.99381331635438E-2</v>
      </c>
      <c r="O730" t="s">
        <v>2256</v>
      </c>
      <c r="P730" s="96">
        <v>-3.97466666666691E-3</v>
      </c>
      <c r="Q730" s="96">
        <v>2.0723309660330699E-7</v>
      </c>
      <c r="R730" s="96">
        <v>-5.4659019066337997E-3</v>
      </c>
      <c r="S730" s="96">
        <v>-2.4834314267000298E-3</v>
      </c>
      <c r="T730" s="96">
        <v>6.93666666666667E-3</v>
      </c>
      <c r="U730" s="96">
        <v>3.7746602886841599E-13</v>
      </c>
      <c r="V730" s="96">
        <v>5.0883224470289201E-3</v>
      </c>
      <c r="W730" s="96">
        <v>8.7850108863044094E-3</v>
      </c>
      <c r="X730" s="96">
        <v>5.6933333333324999E-4</v>
      </c>
      <c r="Y730" s="96">
        <v>0.84553014266902005</v>
      </c>
      <c r="Z730" s="96">
        <v>-5.1641088995644296E-3</v>
      </c>
      <c r="AA730" s="96">
        <v>6.3027755662309302E-3</v>
      </c>
    </row>
    <row r="731" spans="1:27" x14ac:dyDescent="0.25">
      <c r="A731" t="str">
        <f t="shared" si="17"/>
        <v>Jun</v>
      </c>
      <c r="B731" t="s">
        <v>1249</v>
      </c>
      <c r="C731" s="96">
        <v>-4.1833333333549599E-4</v>
      </c>
      <c r="D731" s="96">
        <v>0.85428600329956805</v>
      </c>
      <c r="E731" s="96">
        <v>-4.8917167205150304E-3</v>
      </c>
      <c r="F731" s="96">
        <v>4.0550500538440396E-3</v>
      </c>
      <c r="G731" s="96">
        <v>8.4976666666675207E-3</v>
      </c>
      <c r="H731" s="96">
        <v>1.73801851359576E-4</v>
      </c>
      <c r="I731" s="96">
        <v>4.08485903328958E-3</v>
      </c>
      <c r="J731" s="96">
        <v>1.2910474300045501E-2</v>
      </c>
      <c r="K731" s="96">
        <v>7.2633333333299696E-4</v>
      </c>
      <c r="L731" s="96">
        <v>0.94212277210856799</v>
      </c>
      <c r="M731" s="96">
        <v>-1.8922466496877701E-2</v>
      </c>
      <c r="N731" s="96">
        <v>2.03751331635437E-2</v>
      </c>
      <c r="O731" t="s">
        <v>2257</v>
      </c>
      <c r="P731" s="96">
        <v>-3.34333333333356E-3</v>
      </c>
      <c r="Q731" s="96">
        <v>1.20437535780314E-5</v>
      </c>
      <c r="R731" s="96">
        <v>-4.8345685733004401E-3</v>
      </c>
      <c r="S731" s="96">
        <v>-1.85209809336668E-3</v>
      </c>
      <c r="T731" s="96">
        <v>5.8326666666666501E-3</v>
      </c>
      <c r="U731" s="96">
        <v>8.7115049541297702E-10</v>
      </c>
      <c r="V731" s="96">
        <v>3.9843224470289098E-3</v>
      </c>
      <c r="W731" s="96">
        <v>7.6810108863043999E-3</v>
      </c>
      <c r="X731" s="96">
        <v>2.5133333333325202E-4</v>
      </c>
      <c r="Y731" s="96">
        <v>0.93146126354298198</v>
      </c>
      <c r="Z731" s="96">
        <v>-5.4821088995644302E-3</v>
      </c>
      <c r="AA731" s="96">
        <v>5.9847755662309297E-3</v>
      </c>
    </row>
    <row r="732" spans="1:27" x14ac:dyDescent="0.25">
      <c r="A732" t="str">
        <f t="shared" si="17"/>
        <v>Jun</v>
      </c>
      <c r="B732" t="s">
        <v>1250</v>
      </c>
      <c r="C732" s="96">
        <v>-1.7123333333362799E-3</v>
      </c>
      <c r="D732" s="96">
        <v>0.45233756570614098</v>
      </c>
      <c r="E732" s="96">
        <v>-6.1857167205158501E-3</v>
      </c>
      <c r="F732" s="96">
        <v>2.7610500538433002E-3</v>
      </c>
      <c r="G732" s="96">
        <v>6.8876666666670399E-3</v>
      </c>
      <c r="H732" s="96">
        <v>2.2840937626338199E-3</v>
      </c>
      <c r="I732" s="96">
        <v>2.4748590332890801E-3</v>
      </c>
      <c r="J732" s="96">
        <v>1.1300474300045001E-2</v>
      </c>
      <c r="K732" s="96">
        <v>8.6033333333298103E-4</v>
      </c>
      <c r="L732" s="96">
        <v>0.93146942648978703</v>
      </c>
      <c r="M732" s="96">
        <v>-1.87884664968779E-2</v>
      </c>
      <c r="N732" s="96">
        <v>2.0509133163543799E-2</v>
      </c>
      <c r="O732" t="s">
        <v>2258</v>
      </c>
      <c r="P732" s="96">
        <v>-9.8733333333360894E-4</v>
      </c>
      <c r="Q732" s="96">
        <v>0.19415019998156099</v>
      </c>
      <c r="R732" s="96">
        <v>-2.47856857330049E-3</v>
      </c>
      <c r="S732" s="96">
        <v>5.0390190663327395E-4</v>
      </c>
      <c r="T732" s="96">
        <v>3.9926666666666097E-3</v>
      </c>
      <c r="U732" s="96">
        <v>2.45798815859653E-5</v>
      </c>
      <c r="V732" s="96">
        <v>2.1443224470288598E-3</v>
      </c>
      <c r="W732" s="96">
        <v>5.8410108863043604E-3</v>
      </c>
      <c r="X732" s="96">
        <v>1.53333333332471E-5</v>
      </c>
      <c r="Y732" s="96">
        <v>0.99581344688507301</v>
      </c>
      <c r="Z732" s="96">
        <v>-5.7181088995644398E-3</v>
      </c>
      <c r="AA732" s="96">
        <v>5.7487755662309296E-3</v>
      </c>
    </row>
    <row r="733" spans="1:27" x14ac:dyDescent="0.25">
      <c r="A733" t="str">
        <f t="shared" si="17"/>
        <v>Jun</v>
      </c>
      <c r="B733" t="s">
        <v>1251</v>
      </c>
      <c r="C733" s="96">
        <v>-5.24566666666915E-3</v>
      </c>
      <c r="D733" s="96">
        <v>2.1640881749336899E-2</v>
      </c>
      <c r="E733" s="96">
        <v>-9.7190500538487205E-3</v>
      </c>
      <c r="F733" s="96">
        <v>-7.7228327948957397E-4</v>
      </c>
      <c r="G733" s="96">
        <v>7.2583333333342097E-3</v>
      </c>
      <c r="H733" s="96">
        <v>1.31334726716768E-3</v>
      </c>
      <c r="I733" s="96">
        <v>2.8455256999562499E-3</v>
      </c>
      <c r="J733" s="96">
        <v>1.16711409667122E-2</v>
      </c>
      <c r="K733" s="96">
        <v>2.0866666666638701E-4</v>
      </c>
      <c r="L733" s="96">
        <v>0.98335913607709402</v>
      </c>
      <c r="M733" s="96">
        <v>-1.9440133163544499E-2</v>
      </c>
      <c r="N733" s="96">
        <v>1.98574664968773E-2</v>
      </c>
      <c r="O733" t="s">
        <v>2259</v>
      </c>
      <c r="P733" s="96">
        <v>-3.1206666666668899E-3</v>
      </c>
      <c r="Q733" s="96">
        <v>4.3530625525719301E-5</v>
      </c>
      <c r="R733" s="96">
        <v>-4.6119019066337696E-3</v>
      </c>
      <c r="S733" s="96">
        <v>-1.6294314267000099E-3</v>
      </c>
      <c r="T733" s="96">
        <v>6.3233333333333301E-3</v>
      </c>
      <c r="U733" s="96">
        <v>3.2202667421491501E-11</v>
      </c>
      <c r="V733" s="96">
        <v>4.4749891136955803E-3</v>
      </c>
      <c r="W733" s="96">
        <v>8.1716775529710808E-3</v>
      </c>
      <c r="X733" s="96">
        <v>-2.8133333333341701E-4</v>
      </c>
      <c r="Y733" s="96">
        <v>0.92330418284611504</v>
      </c>
      <c r="Z733" s="96">
        <v>-6.0147755662311002E-3</v>
      </c>
      <c r="AA733" s="96">
        <v>5.4521088995642701E-3</v>
      </c>
    </row>
    <row r="734" spans="1:27" x14ac:dyDescent="0.25">
      <c r="A734" t="str">
        <f t="shared" si="17"/>
        <v>Jun</v>
      </c>
      <c r="B734" t="s">
        <v>1252</v>
      </c>
      <c r="C734" s="96">
        <v>-4.1660000000024204E-3</v>
      </c>
      <c r="D734" s="96">
        <v>6.7884709063198906E-2</v>
      </c>
      <c r="E734" s="96">
        <v>-8.6393833871820005E-3</v>
      </c>
      <c r="F734" s="96">
        <v>3.0738338717714901E-4</v>
      </c>
      <c r="G734" s="96">
        <v>5.0133333333336402E-3</v>
      </c>
      <c r="H734" s="96">
        <v>2.6053434159590601E-2</v>
      </c>
      <c r="I734" s="96">
        <v>6.0052569995567304E-4</v>
      </c>
      <c r="J734" s="96">
        <v>9.42614096671162E-3</v>
      </c>
      <c r="K734" s="96">
        <v>-5.4066666666699004E-4</v>
      </c>
      <c r="L734" s="96">
        <v>0.95690053042582202</v>
      </c>
      <c r="M734" s="96">
        <v>-2.01894664968779E-2</v>
      </c>
      <c r="N734" s="96">
        <v>1.91081331635439E-2</v>
      </c>
      <c r="O734" t="s">
        <v>2260</v>
      </c>
      <c r="P734" s="96">
        <v>-3.7360000000002101E-3</v>
      </c>
      <c r="Q734" s="96">
        <v>1.03501586297323E-6</v>
      </c>
      <c r="R734" s="96">
        <v>-5.2272352399670898E-3</v>
      </c>
      <c r="S734" s="96">
        <v>-2.2447647600333299E-3</v>
      </c>
      <c r="T734" s="96">
        <v>4.5933333333332696E-3</v>
      </c>
      <c r="U734" s="96">
        <v>1.2586060312805899E-6</v>
      </c>
      <c r="V734" s="96">
        <v>2.7449891136955202E-3</v>
      </c>
      <c r="W734" s="96">
        <v>6.4416775529710099E-3</v>
      </c>
      <c r="X734" s="96">
        <v>1.09333333333254E-4</v>
      </c>
      <c r="Y734" s="96">
        <v>0.97015489316895798</v>
      </c>
      <c r="Z734" s="96">
        <v>-5.6241088995644299E-3</v>
      </c>
      <c r="AA734" s="96">
        <v>5.8427755662309299E-3</v>
      </c>
    </row>
    <row r="735" spans="1:27" x14ac:dyDescent="0.25">
      <c r="A735" t="str">
        <f t="shared" si="17"/>
        <v>Jun</v>
      </c>
      <c r="B735" t="s">
        <v>1253</v>
      </c>
      <c r="C735" s="96">
        <v>-1.7670000000018799E-3</v>
      </c>
      <c r="D735" s="96">
        <v>0.43804341673341501</v>
      </c>
      <c r="E735" s="96">
        <v>-6.24038338718146E-3</v>
      </c>
      <c r="F735" s="96">
        <v>2.7063833871777102E-3</v>
      </c>
      <c r="G735" s="96">
        <v>7.2100000000010801E-3</v>
      </c>
      <c r="H735" s="96">
        <v>1.41352466772162E-3</v>
      </c>
      <c r="I735" s="96">
        <v>2.7971923666230999E-3</v>
      </c>
      <c r="J735" s="96">
        <v>1.16228076333791E-2</v>
      </c>
      <c r="K735" s="96">
        <v>3.6699999999980601E-4</v>
      </c>
      <c r="L735" s="96">
        <v>0.97073673830959695</v>
      </c>
      <c r="M735" s="96">
        <v>-1.92817998302111E-2</v>
      </c>
      <c r="N735" s="96">
        <v>2.00157998302107E-2</v>
      </c>
      <c r="O735" t="s">
        <v>2261</v>
      </c>
      <c r="P735" s="96">
        <v>-4.1620000000001899E-3</v>
      </c>
      <c r="Q735" s="96">
        <v>5.5151303476652997E-8</v>
      </c>
      <c r="R735" s="96">
        <v>-5.65323523996707E-3</v>
      </c>
      <c r="S735" s="96">
        <v>-2.6707647600333101E-3</v>
      </c>
      <c r="T735" s="96">
        <v>6.2800000000000199E-3</v>
      </c>
      <c r="U735" s="96">
        <v>4.3495086329974397E-11</v>
      </c>
      <c r="V735" s="96">
        <v>4.4316557803622701E-3</v>
      </c>
      <c r="W735" s="96">
        <v>8.1283442196377707E-3</v>
      </c>
      <c r="X735" s="96">
        <v>-5.1800000000006799E-4</v>
      </c>
      <c r="Y735" s="96">
        <v>0.85930503286347104</v>
      </c>
      <c r="Z735" s="96">
        <v>-6.25144223289775E-3</v>
      </c>
      <c r="AA735" s="96">
        <v>5.2154422328976099E-3</v>
      </c>
    </row>
    <row r="736" spans="1:27" x14ac:dyDescent="0.25">
      <c r="A736" t="str">
        <f t="shared" si="17"/>
        <v>Jun</v>
      </c>
      <c r="B736" t="s">
        <v>1254</v>
      </c>
      <c r="C736" s="96">
        <v>-5.7546666666687604E-3</v>
      </c>
      <c r="D736" s="96">
        <v>1.1800460985087901E-2</v>
      </c>
      <c r="E736" s="96">
        <v>-1.02280500538484E-2</v>
      </c>
      <c r="F736" s="96">
        <v>-1.2812832794891599E-3</v>
      </c>
      <c r="G736" s="96">
        <v>6.0930000000003004E-3</v>
      </c>
      <c r="H736" s="96">
        <v>6.9046782728871599E-3</v>
      </c>
      <c r="I736" s="96">
        <v>1.68019236662231E-3</v>
      </c>
      <c r="J736" s="96">
        <v>1.05058076333783E-2</v>
      </c>
      <c r="K736" s="96">
        <v>1.1566666666644101E-4</v>
      </c>
      <c r="L736" s="96">
        <v>0.99077528632990397</v>
      </c>
      <c r="M736" s="96">
        <v>-1.9533133163544599E-2</v>
      </c>
      <c r="N736" s="96">
        <v>1.9764466496877499E-2</v>
      </c>
      <c r="O736" t="s">
        <v>2262</v>
      </c>
      <c r="P736" s="96">
        <v>-3.0146666666668702E-3</v>
      </c>
      <c r="Q736" s="96">
        <v>7.8093871807547404E-5</v>
      </c>
      <c r="R736" s="96">
        <v>-4.5059019066337504E-3</v>
      </c>
      <c r="S736" s="96">
        <v>-1.52343142669999E-3</v>
      </c>
      <c r="T736" s="96">
        <v>4.7579999999999402E-3</v>
      </c>
      <c r="U736" s="96">
        <v>5.2287037549889002E-7</v>
      </c>
      <c r="V736" s="96">
        <v>2.9096557803621899E-3</v>
      </c>
      <c r="W736" s="96">
        <v>6.6063442196376797E-3</v>
      </c>
      <c r="X736" s="96">
        <v>5.4066666666659896E-4</v>
      </c>
      <c r="Y736" s="96">
        <v>0.85321706461923696</v>
      </c>
      <c r="Z736" s="96">
        <v>-5.1927755662310804E-3</v>
      </c>
      <c r="AA736" s="96">
        <v>6.2741088995642803E-3</v>
      </c>
    </row>
    <row r="737" spans="1:27" x14ac:dyDescent="0.25">
      <c r="A737" t="str">
        <f t="shared" si="17"/>
        <v>Jun</v>
      </c>
      <c r="B737" t="s">
        <v>1255</v>
      </c>
      <c r="C737" s="96">
        <v>-3.6030000000026401E-3</v>
      </c>
      <c r="D737" s="96">
        <v>0.114170037987585</v>
      </c>
      <c r="E737" s="96">
        <v>-8.0763833871822302E-3</v>
      </c>
      <c r="F737" s="96">
        <v>8.7038338717694997E-4</v>
      </c>
      <c r="G737" s="96">
        <v>6.0233333333337396E-3</v>
      </c>
      <c r="H737" s="96">
        <v>7.5682784595190698E-3</v>
      </c>
      <c r="I737" s="96">
        <v>1.61052569995576E-3</v>
      </c>
      <c r="J737" s="96">
        <v>1.04361409667117E-2</v>
      </c>
      <c r="K737" s="96">
        <v>-1.7340000000001499E-3</v>
      </c>
      <c r="L737" s="96">
        <v>0.86239749420896505</v>
      </c>
      <c r="M737" s="96">
        <v>-2.1382799830211099E-2</v>
      </c>
      <c r="N737" s="96">
        <v>1.7914799830210801E-2</v>
      </c>
      <c r="O737" t="s">
        <v>2263</v>
      </c>
      <c r="P737" s="96">
        <v>-2.65800000000024E-3</v>
      </c>
      <c r="Q737" s="96">
        <v>4.9039240519297398E-4</v>
      </c>
      <c r="R737" s="96">
        <v>-4.1492352399671202E-3</v>
      </c>
      <c r="S737" s="96">
        <v>-1.1667647600333501E-3</v>
      </c>
      <c r="T737" s="96">
        <v>6.5133333333332903E-3</v>
      </c>
      <c r="U737" s="96">
        <v>8.4386407324691906E-12</v>
      </c>
      <c r="V737" s="96">
        <v>4.6649891136955404E-3</v>
      </c>
      <c r="W737" s="96">
        <v>8.3616775529710297E-3</v>
      </c>
      <c r="X737" s="96">
        <v>2.1599999999997701E-4</v>
      </c>
      <c r="Y737" s="96">
        <v>0.94107768244625201</v>
      </c>
      <c r="Z737" s="96">
        <v>-5.5174422328977003E-3</v>
      </c>
      <c r="AA737" s="96">
        <v>5.9494422328976596E-3</v>
      </c>
    </row>
    <row r="738" spans="1:27" x14ac:dyDescent="0.25">
      <c r="A738" t="str">
        <f t="shared" si="17"/>
        <v>Jun</v>
      </c>
      <c r="B738" t="s">
        <v>1256</v>
      </c>
      <c r="C738" s="96">
        <v>-2.4773333333358099E-3</v>
      </c>
      <c r="D738" s="96">
        <v>0.27707042383249098</v>
      </c>
      <c r="E738" s="96">
        <v>-6.9507167205154104E-3</v>
      </c>
      <c r="F738" s="96">
        <v>1.9960500538437902E-3</v>
      </c>
      <c r="G738" s="96">
        <v>1.17183333333337E-2</v>
      </c>
      <c r="H738" s="96">
        <v>2.6871574042074799E-7</v>
      </c>
      <c r="I738" s="96">
        <v>7.30552569995567E-3</v>
      </c>
      <c r="J738" s="96">
        <v>1.6131140966711699E-2</v>
      </c>
      <c r="K738" s="96">
        <v>1.2229999999998999E-3</v>
      </c>
      <c r="L738" s="96">
        <v>0.90270361461236004</v>
      </c>
      <c r="M738" s="96">
        <v>-1.8425799830211101E-2</v>
      </c>
      <c r="N738" s="96">
        <v>2.08717998302109E-2</v>
      </c>
      <c r="O738" t="s">
        <v>2264</v>
      </c>
      <c r="P738" s="96">
        <v>-2.7773333333335399E-3</v>
      </c>
      <c r="Q738" s="96">
        <v>2.7115104537786902E-4</v>
      </c>
      <c r="R738" s="96">
        <v>-4.2685685733004197E-3</v>
      </c>
      <c r="S738" s="96">
        <v>-1.2860980933666599E-3</v>
      </c>
      <c r="T738" s="96">
        <v>8.8033333333333193E-3</v>
      </c>
      <c r="U738" s="96">
        <v>5.9928412589476795E-20</v>
      </c>
      <c r="V738" s="96">
        <v>6.9549891136955703E-3</v>
      </c>
      <c r="W738" s="96">
        <v>1.0651677552971099E-2</v>
      </c>
      <c r="X738" s="96">
        <v>5.97999999999942E-4</v>
      </c>
      <c r="Y738" s="96">
        <v>0.83785792095529898</v>
      </c>
      <c r="Z738" s="96">
        <v>-5.1354422328977398E-3</v>
      </c>
      <c r="AA738" s="96">
        <v>6.3314422328976201E-3</v>
      </c>
    </row>
    <row r="739" spans="1:27" x14ac:dyDescent="0.25">
      <c r="A739" t="str">
        <f t="shared" si="17"/>
        <v>Jun</v>
      </c>
      <c r="B739" t="s">
        <v>1257</v>
      </c>
      <c r="C739" s="96">
        <v>-4.3033333333359902E-3</v>
      </c>
      <c r="D739" s="96">
        <v>5.9330087531447001E-2</v>
      </c>
      <c r="E739" s="96">
        <v>-8.7767167205155799E-3</v>
      </c>
      <c r="F739" s="96">
        <v>1.70050053843598E-4</v>
      </c>
      <c r="G739" s="96">
        <v>3.7893333333333698E-3</v>
      </c>
      <c r="H739" s="96">
        <v>9.2197418275465501E-2</v>
      </c>
      <c r="I739" s="96">
        <v>-6.2347430004461898E-4</v>
      </c>
      <c r="J739" s="96">
        <v>8.2021409667113604E-3</v>
      </c>
      <c r="K739" s="96">
        <v>-5.4766666666701601E-4</v>
      </c>
      <c r="L739" s="96">
        <v>0.95634307792199402</v>
      </c>
      <c r="M739" s="96">
        <v>-2.0196466496878E-2</v>
      </c>
      <c r="N739" s="96">
        <v>1.9101133163544001E-2</v>
      </c>
      <c r="O739" t="s">
        <v>2265</v>
      </c>
      <c r="P739" s="96">
        <v>-2.4333333333335298E-3</v>
      </c>
      <c r="Q739" s="96">
        <v>1.40841065552565E-3</v>
      </c>
      <c r="R739" s="96">
        <v>-3.9245685733004104E-3</v>
      </c>
      <c r="S739" s="96">
        <v>-9.4209809336664302E-4</v>
      </c>
      <c r="T739" s="96">
        <v>4.3293333333332901E-3</v>
      </c>
      <c r="U739" s="96">
        <v>4.8609557601557704E-6</v>
      </c>
      <c r="V739" s="96">
        <v>2.4809891136955498E-3</v>
      </c>
      <c r="W739" s="96">
        <v>6.17767755297104E-3</v>
      </c>
      <c r="X739" s="96">
        <v>2.4733333333326602E-4</v>
      </c>
      <c r="Y739" s="96">
        <v>0.93254943825091896</v>
      </c>
      <c r="Z739" s="96">
        <v>-5.4861088995644203E-3</v>
      </c>
      <c r="AA739" s="96">
        <v>5.98077556623095E-3</v>
      </c>
    </row>
    <row r="740" spans="1:27" x14ac:dyDescent="0.25">
      <c r="A740" t="str">
        <f t="shared" si="17"/>
        <v>Jun</v>
      </c>
      <c r="B740" t="s">
        <v>1258</v>
      </c>
      <c r="C740" s="96">
        <v>-2.4590000000027099E-3</v>
      </c>
      <c r="D740" s="96">
        <v>0.28063675484032602</v>
      </c>
      <c r="E740" s="96">
        <v>-6.9323833871823099E-3</v>
      </c>
      <c r="F740" s="96">
        <v>2.0143833871768902E-3</v>
      </c>
      <c r="G740" s="96">
        <v>2.02000000000028E-4</v>
      </c>
      <c r="H740" s="96">
        <v>0.92836956649526703</v>
      </c>
      <c r="I740" s="96">
        <v>-4.2108076333779599E-3</v>
      </c>
      <c r="J740" s="96">
        <v>4.6148076333780196E-3</v>
      </c>
      <c r="K740" s="96">
        <v>-7.5133333333362098E-4</v>
      </c>
      <c r="L740" s="96">
        <v>0.94013436134462702</v>
      </c>
      <c r="M740" s="96">
        <v>-2.0400133163544599E-2</v>
      </c>
      <c r="N740" s="96">
        <v>1.8897466496877399E-2</v>
      </c>
      <c r="O740" t="s">
        <v>2266</v>
      </c>
      <c r="P740" s="96">
        <v>-1.15400000000019E-3</v>
      </c>
      <c r="Q740" s="96">
        <v>0.12918263160930199</v>
      </c>
      <c r="R740" s="96">
        <v>-2.6452352399670802E-3</v>
      </c>
      <c r="S740" s="96">
        <v>3.3723523996668798E-4</v>
      </c>
      <c r="T740" s="96">
        <v>4.6519999999999799E-3</v>
      </c>
      <c r="U740" s="96">
        <v>9.2327719425688104E-7</v>
      </c>
      <c r="V740" s="96">
        <v>2.8036557803622301E-3</v>
      </c>
      <c r="W740" s="96">
        <v>6.5003442196377298E-3</v>
      </c>
      <c r="X740" s="96">
        <v>5.7866666666660704E-4</v>
      </c>
      <c r="Y740" s="96">
        <v>0.84303056156999601</v>
      </c>
      <c r="Z740" s="96">
        <v>-5.1547755662310797E-3</v>
      </c>
      <c r="AA740" s="96">
        <v>6.3121088995642897E-3</v>
      </c>
    </row>
    <row r="741" spans="1:27" x14ac:dyDescent="0.25">
      <c r="A741" t="str">
        <f t="shared" si="17"/>
        <v>Jun</v>
      </c>
      <c r="B741" t="s">
        <v>1259</v>
      </c>
      <c r="C741" s="96">
        <v>-9.6800000000211897E-4</v>
      </c>
      <c r="D741" s="96">
        <v>0.67088819774991404</v>
      </c>
      <c r="E741" s="96">
        <v>-5.4413833871817504E-3</v>
      </c>
      <c r="F741" s="96">
        <v>3.50538338717751E-3</v>
      </c>
      <c r="G741" s="96">
        <v>5.7270000000005702E-3</v>
      </c>
      <c r="H741" s="96">
        <v>1.1077529644222201E-2</v>
      </c>
      <c r="I741" s="96">
        <v>1.3141923666225501E-3</v>
      </c>
      <c r="J741" s="96">
        <v>1.01398076333786E-2</v>
      </c>
      <c r="K741" s="96">
        <v>1.4366666666645601E-4</v>
      </c>
      <c r="L741" s="96">
        <v>0.98854235342418695</v>
      </c>
      <c r="M741" s="96">
        <v>-1.9505133163544599E-2</v>
      </c>
      <c r="N741" s="96">
        <v>1.97924664968776E-2</v>
      </c>
      <c r="O741" t="s">
        <v>2267</v>
      </c>
      <c r="P741" s="96">
        <v>-3.20800000000015E-3</v>
      </c>
      <c r="Q741" s="96">
        <v>2.6542109360038601E-5</v>
      </c>
      <c r="R741" s="96">
        <v>-4.6992352399670397E-3</v>
      </c>
      <c r="S741" s="96">
        <v>-1.71676476003327E-3</v>
      </c>
      <c r="T741" s="96">
        <v>6.1219999999999903E-3</v>
      </c>
      <c r="U741" s="96">
        <v>1.2817252126010101E-10</v>
      </c>
      <c r="V741" s="96">
        <v>4.2736557803622396E-3</v>
      </c>
      <c r="W741" s="96">
        <v>7.9703442196377306E-3</v>
      </c>
      <c r="X741" s="96">
        <v>2.8666666666628799E-5</v>
      </c>
      <c r="Y741" s="96">
        <v>0.99217305567829694</v>
      </c>
      <c r="Z741" s="96">
        <v>-5.7047755662310504E-3</v>
      </c>
      <c r="AA741" s="96">
        <v>5.7621088995643104E-3</v>
      </c>
    </row>
    <row r="742" spans="1:27" x14ac:dyDescent="0.25">
      <c r="A742" t="str">
        <f t="shared" si="17"/>
        <v>Jun</v>
      </c>
      <c r="B742" t="s">
        <v>1260</v>
      </c>
      <c r="C742" s="96">
        <v>-2.6583333333362099E-3</v>
      </c>
      <c r="D742" s="96">
        <v>0.24352204511842901</v>
      </c>
      <c r="E742" s="96">
        <v>-7.1317167205158204E-3</v>
      </c>
      <c r="F742" s="96">
        <v>1.8150500538434099E-3</v>
      </c>
      <c r="G742" s="96">
        <v>7.3040000000005201E-3</v>
      </c>
      <c r="H742" s="96">
        <v>1.22477386822112E-3</v>
      </c>
      <c r="I742" s="96">
        <v>2.89119236662251E-3</v>
      </c>
      <c r="J742" s="96">
        <v>1.17168076333785E-2</v>
      </c>
      <c r="K742" s="96">
        <v>1.4173333333330599E-3</v>
      </c>
      <c r="L742" s="96">
        <v>0.88733971476036</v>
      </c>
      <c r="M742" s="96">
        <v>-1.8231466496877999E-2</v>
      </c>
      <c r="N742" s="96">
        <v>2.1066133163544099E-2</v>
      </c>
      <c r="O742" t="s">
        <v>2268</v>
      </c>
      <c r="P742" s="96">
        <v>-2.8833333333335401E-3</v>
      </c>
      <c r="Q742" s="96">
        <v>1.57218110923847E-4</v>
      </c>
      <c r="R742" s="96">
        <v>-4.3745685733004198E-3</v>
      </c>
      <c r="S742" s="96">
        <v>-1.3920980933666499E-3</v>
      </c>
      <c r="T742" s="96">
        <v>6.7839999999999897E-3</v>
      </c>
      <c r="U742" s="96">
        <v>1.18024557250482E-12</v>
      </c>
      <c r="V742" s="96">
        <v>4.9356557803622502E-3</v>
      </c>
      <c r="W742" s="96">
        <v>8.6323442196377404E-3</v>
      </c>
      <c r="X742" s="96">
        <v>7.7333333333274299E-5</v>
      </c>
      <c r="Y742" s="96">
        <v>0.97888758158694</v>
      </c>
      <c r="Z742" s="96">
        <v>-5.6561088995644099E-3</v>
      </c>
      <c r="AA742" s="96">
        <v>5.8107755662309604E-3</v>
      </c>
    </row>
    <row r="743" spans="1:27" x14ac:dyDescent="0.25">
      <c r="A743" t="str">
        <f t="shared" si="17"/>
        <v>Jun</v>
      </c>
      <c r="B743" t="s">
        <v>1261</v>
      </c>
      <c r="C743" s="96">
        <v>7.83666666664276E-4</v>
      </c>
      <c r="D743" s="96">
        <v>0.73082939107351297</v>
      </c>
      <c r="E743" s="96">
        <v>-3.6897167205153301E-3</v>
      </c>
      <c r="F743" s="96">
        <v>5.25705005384388E-3</v>
      </c>
      <c r="G743" s="96">
        <v>7.8883333333338405E-3</v>
      </c>
      <c r="H743" s="96">
        <v>4.85560433143389E-4</v>
      </c>
      <c r="I743" s="96">
        <v>3.47552569995584E-3</v>
      </c>
      <c r="J743" s="96">
        <v>1.2301140966711799E-2</v>
      </c>
      <c r="K743" s="96">
        <v>1.99666666666402E-4</v>
      </c>
      <c r="L743" s="96">
        <v>0.98407677526288095</v>
      </c>
      <c r="M743" s="96">
        <v>-1.9449133163544598E-2</v>
      </c>
      <c r="N743" s="96">
        <v>1.98484664968775E-2</v>
      </c>
      <c r="O743" t="s">
        <v>2269</v>
      </c>
      <c r="P743" s="96">
        <v>-2.5713333333335399E-3</v>
      </c>
      <c r="Q743" s="96">
        <v>7.4363290557440901E-4</v>
      </c>
      <c r="R743" s="96">
        <v>-4.0625685733004201E-3</v>
      </c>
      <c r="S743" s="96">
        <v>-1.08009809336665E-3</v>
      </c>
      <c r="T743" s="96">
        <v>5.9233333333332996E-3</v>
      </c>
      <c r="U743" s="96">
        <v>4.8203813316498903E-10</v>
      </c>
      <c r="V743" s="96">
        <v>4.0749891136955601E-3</v>
      </c>
      <c r="W743" s="96">
        <v>7.7716775529710503E-3</v>
      </c>
      <c r="X743" s="96">
        <v>-3.3533333333339701E-4</v>
      </c>
      <c r="Y743" s="96">
        <v>0.90864234829145696</v>
      </c>
      <c r="Z743" s="96">
        <v>-6.0687755662310796E-3</v>
      </c>
      <c r="AA743" s="96">
        <v>5.3981088995642898E-3</v>
      </c>
    </row>
    <row r="744" spans="1:27" x14ac:dyDescent="0.25">
      <c r="A744" t="str">
        <f t="shared" si="17"/>
        <v>Jun</v>
      </c>
      <c r="B744" t="s">
        <v>1262</v>
      </c>
      <c r="C744" s="96">
        <v>1.6666666647013499E-6</v>
      </c>
      <c r="D744" s="96">
        <v>0.99941619071791199</v>
      </c>
      <c r="E744" s="96">
        <v>-4.4717167205148801E-3</v>
      </c>
      <c r="F744" s="96">
        <v>4.4750500538442801E-3</v>
      </c>
      <c r="G744" s="96">
        <v>8.4350000000003398E-3</v>
      </c>
      <c r="H744" s="96">
        <v>1.9373966578412299E-4</v>
      </c>
      <c r="I744" s="96">
        <v>4.0221923666223696E-3</v>
      </c>
      <c r="J744" s="96">
        <v>1.28478076333783E-2</v>
      </c>
      <c r="K744" s="96">
        <v>2.8723333333332901E-3</v>
      </c>
      <c r="L744" s="96">
        <v>0.77403746327839895</v>
      </c>
      <c r="M744" s="96">
        <v>-1.6776466496877699E-2</v>
      </c>
      <c r="N744" s="96">
        <v>2.2521133163544201E-2</v>
      </c>
      <c r="O744" t="s">
        <v>2270</v>
      </c>
      <c r="P744" s="96">
        <v>-4.3033333333335104E-3</v>
      </c>
      <c r="Q744" s="96">
        <v>1.9606451678218399E-8</v>
      </c>
      <c r="R744" s="96">
        <v>-5.7945685733003897E-3</v>
      </c>
      <c r="S744" s="96">
        <v>-2.8120980933666298E-3</v>
      </c>
      <c r="T744" s="96">
        <v>4.7499999999999704E-3</v>
      </c>
      <c r="U744" s="96">
        <v>5.4601192096059495E-7</v>
      </c>
      <c r="V744" s="96">
        <v>2.9016557803622301E-3</v>
      </c>
      <c r="W744" s="96">
        <v>6.5983442196377202E-3</v>
      </c>
      <c r="X744" s="96">
        <v>6.7333333333281401E-5</v>
      </c>
      <c r="Y744" s="96">
        <v>0.98161711587115197</v>
      </c>
      <c r="Z744" s="96">
        <v>-5.6661088995644E-3</v>
      </c>
      <c r="AA744" s="96">
        <v>5.8007755662309599E-3</v>
      </c>
    </row>
    <row r="745" spans="1:27" x14ac:dyDescent="0.25">
      <c r="A745" t="str">
        <f t="shared" si="17"/>
        <v>Jun</v>
      </c>
      <c r="B745" t="s">
        <v>1263</v>
      </c>
      <c r="C745" s="96">
        <v>-6.9856666666684502E-3</v>
      </c>
      <c r="D745" s="96">
        <v>2.2735702988148599E-3</v>
      </c>
      <c r="E745" s="96">
        <v>-1.1459050053848001E-2</v>
      </c>
      <c r="F745" s="96">
        <v>-2.5122832794888801E-3</v>
      </c>
      <c r="G745" s="96">
        <v>9.5266666666672106E-3</v>
      </c>
      <c r="H745" s="96">
        <v>2.6548382412331399E-5</v>
      </c>
      <c r="I745" s="96">
        <v>5.11385903328923E-3</v>
      </c>
      <c r="J745" s="96">
        <v>1.3939474300045201E-2</v>
      </c>
      <c r="K745" s="96">
        <v>4.6999999999992702E-4</v>
      </c>
      <c r="L745" s="96">
        <v>0.96252928421358996</v>
      </c>
      <c r="M745" s="96">
        <v>-1.9178799830211E-2</v>
      </c>
      <c r="N745" s="96">
        <v>2.01187998302109E-2</v>
      </c>
      <c r="O745" t="s">
        <v>2271</v>
      </c>
      <c r="P745" s="96">
        <v>-4.3206666666667799E-3</v>
      </c>
      <c r="Q745" s="96">
        <v>1.7234717243075101E-8</v>
      </c>
      <c r="R745" s="96">
        <v>-5.81190190663366E-3</v>
      </c>
      <c r="S745" s="96">
        <v>-2.8294314266999001E-3</v>
      </c>
      <c r="T745" s="96">
        <v>6.3066666666666497E-3</v>
      </c>
      <c r="U745" s="96">
        <v>3.6157248535784899E-11</v>
      </c>
      <c r="V745" s="96">
        <v>4.4583224470288998E-3</v>
      </c>
      <c r="W745" s="96">
        <v>8.15501088630439E-3</v>
      </c>
      <c r="X745" s="96">
        <v>5.5999999999996504E-4</v>
      </c>
      <c r="Y745" s="96">
        <v>0.84803128207400902</v>
      </c>
      <c r="Z745" s="96">
        <v>-5.1734422328977101E-3</v>
      </c>
      <c r="AA745" s="96">
        <v>6.2934422328976402E-3</v>
      </c>
    </row>
    <row r="746" spans="1:27" x14ac:dyDescent="0.25">
      <c r="A746" t="str">
        <f t="shared" si="17"/>
        <v>Jun</v>
      </c>
      <c r="B746" t="s">
        <v>1264</v>
      </c>
      <c r="C746" s="96">
        <v>-4.8600000000024596E-3</v>
      </c>
      <c r="D746" s="96">
        <v>3.3288231833290202E-2</v>
      </c>
      <c r="E746" s="96">
        <v>-9.3333833871820596E-3</v>
      </c>
      <c r="F746" s="96">
        <v>-3.8661661282285599E-4</v>
      </c>
      <c r="G746" s="96">
        <v>2.8050000000000999E-3</v>
      </c>
      <c r="H746" s="96">
        <v>0.21228060095665799</v>
      </c>
      <c r="I746" s="96">
        <v>-1.60780763337789E-3</v>
      </c>
      <c r="J746" s="96">
        <v>7.2178076333780901E-3</v>
      </c>
      <c r="K746" s="96">
        <v>-1.0876666666669299E-3</v>
      </c>
      <c r="L746" s="96">
        <v>0.91342499095395802</v>
      </c>
      <c r="M746" s="96">
        <v>-2.0736466496877898E-2</v>
      </c>
      <c r="N746" s="96">
        <v>1.8561133163543998E-2</v>
      </c>
      <c r="O746" t="s">
        <v>2272</v>
      </c>
      <c r="P746" s="96">
        <v>-4.3200000000001796E-3</v>
      </c>
      <c r="Q746" s="96">
        <v>1.7320542017615701E-8</v>
      </c>
      <c r="R746" s="96">
        <v>-5.8112352399670702E-3</v>
      </c>
      <c r="S746" s="96">
        <v>-2.8287647600332999E-3</v>
      </c>
      <c r="T746" s="96">
        <v>4.5299999999999603E-3</v>
      </c>
      <c r="U746" s="96">
        <v>1.7516964702718999E-6</v>
      </c>
      <c r="V746" s="96">
        <v>2.68165578036221E-3</v>
      </c>
      <c r="W746" s="96">
        <v>6.3783442196376997E-3</v>
      </c>
      <c r="X746" s="96">
        <v>-1.7266666666671299E-4</v>
      </c>
      <c r="Y746" s="96">
        <v>0.95288301681523901</v>
      </c>
      <c r="Z746" s="96">
        <v>-5.9061088995643902E-3</v>
      </c>
      <c r="AA746" s="96">
        <v>5.5607755662309697E-3</v>
      </c>
    </row>
    <row r="747" spans="1:27" x14ac:dyDescent="0.25">
      <c r="A747" t="str">
        <f t="shared" si="17"/>
        <v>Jun</v>
      </c>
      <c r="B747" t="s">
        <v>1265</v>
      </c>
      <c r="C747" s="96">
        <v>1.22433333333097E-3</v>
      </c>
      <c r="D747" s="96">
        <v>0.59097523899924898</v>
      </c>
      <c r="E747" s="96">
        <v>-3.2490500538485999E-3</v>
      </c>
      <c r="F747" s="96">
        <v>5.6977167205105499E-3</v>
      </c>
      <c r="G747" s="96">
        <v>3.2406666666669401E-3</v>
      </c>
      <c r="H747" s="96">
        <v>0.14967962151388101</v>
      </c>
      <c r="I747" s="96">
        <v>-1.1721409667110299E-3</v>
      </c>
      <c r="J747" s="96">
        <v>7.6534743000449103E-3</v>
      </c>
      <c r="K747" s="96">
        <v>-2.7633333333362603E-4</v>
      </c>
      <c r="L747" s="96">
        <v>0.97796402570128005</v>
      </c>
      <c r="M747" s="96">
        <v>-1.9925133163544599E-2</v>
      </c>
      <c r="N747" s="96">
        <v>1.9372466496877301E-2</v>
      </c>
      <c r="O747" t="s">
        <v>2273</v>
      </c>
      <c r="P747" s="96">
        <v>-1.9206666666668601E-3</v>
      </c>
      <c r="Q747" s="96">
        <v>1.16449212539561E-2</v>
      </c>
      <c r="R747" s="96">
        <v>-3.41190190663374E-3</v>
      </c>
      <c r="S747" s="96">
        <v>-4.2943142669997302E-4</v>
      </c>
      <c r="T747" s="96">
        <v>4.3706666666666399E-3</v>
      </c>
      <c r="U747" s="96">
        <v>3.95244033774083E-6</v>
      </c>
      <c r="V747" s="96">
        <v>2.5223224470288901E-3</v>
      </c>
      <c r="W747" s="96">
        <v>6.2190108863043898E-3</v>
      </c>
      <c r="X747" s="96">
        <v>-1.1133333333339399E-4</v>
      </c>
      <c r="Y747" s="96">
        <v>0.96960920823750196</v>
      </c>
      <c r="Z747" s="96">
        <v>-5.8447755662310802E-3</v>
      </c>
      <c r="AA747" s="96">
        <v>5.62210889956429E-3</v>
      </c>
    </row>
    <row r="748" spans="1:27" x14ac:dyDescent="0.25">
      <c r="A748" t="str">
        <f t="shared" si="17"/>
        <v>Jun</v>
      </c>
      <c r="B748" t="s">
        <v>1266</v>
      </c>
      <c r="C748" s="96">
        <v>-7.0106666666693903E-3</v>
      </c>
      <c r="D748" s="96">
        <v>2.1929843790667899E-3</v>
      </c>
      <c r="E748" s="96">
        <v>-1.1484050053849001E-2</v>
      </c>
      <c r="F748" s="96">
        <v>-2.5372832794897798E-3</v>
      </c>
      <c r="G748" s="96">
        <v>1.23766666666714E-3</v>
      </c>
      <c r="H748" s="96">
        <v>0.58182770382876103</v>
      </c>
      <c r="I748" s="96">
        <v>-3.1751409667108502E-3</v>
      </c>
      <c r="J748" s="96">
        <v>5.6504743000451397E-3</v>
      </c>
      <c r="K748" s="96">
        <v>-3.0433333333385298E-4</v>
      </c>
      <c r="L748" s="96">
        <v>0.97573184785505795</v>
      </c>
      <c r="M748" s="96">
        <v>-1.9953133163544901E-2</v>
      </c>
      <c r="N748" s="96">
        <v>1.93444664968772E-2</v>
      </c>
      <c r="O748" t="s">
        <v>2274</v>
      </c>
      <c r="P748" s="96">
        <v>-4.5506666666668702E-3</v>
      </c>
      <c r="Q748" s="96">
        <v>2.98310431052966E-9</v>
      </c>
      <c r="R748" s="96">
        <v>-6.0419019066337504E-3</v>
      </c>
      <c r="S748" s="96">
        <v>-3.0594314266999901E-3</v>
      </c>
      <c r="T748" s="96">
        <v>4.6726666666666696E-3</v>
      </c>
      <c r="U748" s="96">
        <v>8.2712734011353699E-7</v>
      </c>
      <c r="V748" s="96">
        <v>2.8243224470289301E-3</v>
      </c>
      <c r="W748" s="96">
        <v>6.5210108863044203E-3</v>
      </c>
      <c r="X748" s="96">
        <v>-1.993333333334E-4</v>
      </c>
      <c r="Y748" s="96">
        <v>0.94561680397066805</v>
      </c>
      <c r="Z748" s="96">
        <v>-5.9327755662310798E-3</v>
      </c>
      <c r="AA748" s="96">
        <v>5.5341088995642801E-3</v>
      </c>
    </row>
    <row r="749" spans="1:27" x14ac:dyDescent="0.25">
      <c r="A749" t="str">
        <f t="shared" si="17"/>
        <v>Jun</v>
      </c>
      <c r="B749" t="s">
        <v>1267</v>
      </c>
      <c r="C749" s="96">
        <v>-6.1393333333363996E-3</v>
      </c>
      <c r="D749" s="96">
        <v>7.2496524672446203E-3</v>
      </c>
      <c r="E749" s="96">
        <v>-1.0612716720516E-2</v>
      </c>
      <c r="F749" s="96">
        <v>-1.66594994615678E-3</v>
      </c>
      <c r="G749" s="96">
        <v>-7.5893333333334704E-3</v>
      </c>
      <c r="H749" s="96">
        <v>7.8531701010733598E-4</v>
      </c>
      <c r="I749" s="96">
        <v>-1.20021409667115E-2</v>
      </c>
      <c r="J749" s="96">
        <v>-3.1765256999554698E-3</v>
      </c>
      <c r="K749" s="96">
        <v>-8.3700000000040198E-4</v>
      </c>
      <c r="L749" s="96">
        <v>0.93332365553641705</v>
      </c>
      <c r="M749" s="96">
        <v>-2.0485799830211499E-2</v>
      </c>
      <c r="N749" s="96">
        <v>1.8811799830210699E-2</v>
      </c>
      <c r="O749" t="s">
        <v>2275</v>
      </c>
      <c r="P749" s="96">
        <v>-3.8293333333335698E-3</v>
      </c>
      <c r="Q749" s="96">
        <v>5.5762108791491905E-7</v>
      </c>
      <c r="R749" s="96">
        <v>-5.32056857330045E-3</v>
      </c>
      <c r="S749" s="96">
        <v>-2.3380980933666801E-3</v>
      </c>
      <c r="T749" s="96">
        <v>1.8506666666666699E-3</v>
      </c>
      <c r="U749" s="96">
        <v>4.97133937806499E-2</v>
      </c>
      <c r="V749" s="96">
        <v>2.3224470289276801E-6</v>
      </c>
      <c r="W749" s="96">
        <v>3.69901088630442E-3</v>
      </c>
      <c r="X749" s="96">
        <v>2.1799999999993699E-4</v>
      </c>
      <c r="Y749" s="96">
        <v>0.94053311373439397</v>
      </c>
      <c r="Z749" s="96">
        <v>-5.5154422328977503E-3</v>
      </c>
      <c r="AA749" s="96">
        <v>5.95144223289762E-3</v>
      </c>
    </row>
    <row r="750" spans="1:27" x14ac:dyDescent="0.25">
      <c r="A750" t="str">
        <f t="shared" si="17"/>
        <v>Jun</v>
      </c>
      <c r="B750" t="s">
        <v>1268</v>
      </c>
      <c r="C750" s="96">
        <v>4.6386666666650596E-3</v>
      </c>
      <c r="D750" s="96">
        <v>4.2145997154959203E-2</v>
      </c>
      <c r="E750" s="96">
        <v>1.6528327948546901E-4</v>
      </c>
      <c r="F750" s="96">
        <v>9.1120500538446406E-3</v>
      </c>
      <c r="G750" s="96">
        <v>-4.1503333333336202E-3</v>
      </c>
      <c r="H750" s="96">
        <v>6.5211563017020496E-2</v>
      </c>
      <c r="I750" s="96">
        <v>-8.5631409667116E-3</v>
      </c>
      <c r="J750" s="96">
        <v>2.6247430004436501E-4</v>
      </c>
      <c r="K750" s="96">
        <v>-6.4866666666689205E-4</v>
      </c>
      <c r="L750" s="96">
        <v>0.94830235491539805</v>
      </c>
      <c r="M750" s="96">
        <v>-2.0297466496877799E-2</v>
      </c>
      <c r="N750" s="96">
        <v>1.9000133163544E-2</v>
      </c>
      <c r="O750" t="s">
        <v>2276</v>
      </c>
      <c r="P750" s="96">
        <v>2.0586666666665E-3</v>
      </c>
      <c r="Q750" s="96">
        <v>6.8650171246455198E-3</v>
      </c>
      <c r="R750" s="96">
        <v>5.67431426699613E-4</v>
      </c>
      <c r="S750" s="96">
        <v>3.5499019066333802E-3</v>
      </c>
      <c r="T750" s="96">
        <v>-2.7953333333333701E-3</v>
      </c>
      <c r="U750" s="96">
        <v>3.0724349238248302E-3</v>
      </c>
      <c r="V750" s="96">
        <v>-4.6436775529711096E-3</v>
      </c>
      <c r="W750" s="96">
        <v>-9.4698911369562298E-4</v>
      </c>
      <c r="X750" s="96">
        <v>-3.78666666666726E-4</v>
      </c>
      <c r="Y750" s="96">
        <v>0.896898939766687</v>
      </c>
      <c r="Z750" s="96">
        <v>-6.1121088995644097E-3</v>
      </c>
      <c r="AA750" s="96">
        <v>5.3547755662309597E-3</v>
      </c>
    </row>
    <row r="751" spans="1:27" x14ac:dyDescent="0.25">
      <c r="A751" t="str">
        <f t="shared" si="17"/>
        <v>Jun</v>
      </c>
      <c r="B751" t="s">
        <v>1269</v>
      </c>
      <c r="C751" s="96">
        <v>-3.9110000000023102E-3</v>
      </c>
      <c r="D751" s="96">
        <v>8.6460965810784801E-2</v>
      </c>
      <c r="E751" s="96">
        <v>-8.3843833871818894E-3</v>
      </c>
      <c r="F751" s="96">
        <v>5.6238338717728303E-4</v>
      </c>
      <c r="G751" s="96">
        <v>7.8950000000008597E-3</v>
      </c>
      <c r="H751" s="96">
        <v>4.8029878998413799E-4</v>
      </c>
      <c r="I751" s="96">
        <v>3.4821923666228998E-3</v>
      </c>
      <c r="J751" s="96">
        <v>1.23078076333788E-2</v>
      </c>
      <c r="K751" s="96">
        <v>6.7099999999986897E-4</v>
      </c>
      <c r="L751" s="96">
        <v>0.94652505723829194</v>
      </c>
      <c r="M751" s="96">
        <v>-1.8977799830211101E-2</v>
      </c>
      <c r="N751" s="96">
        <v>2.0319799830210799E-2</v>
      </c>
      <c r="O751" t="s">
        <v>2277</v>
      </c>
      <c r="P751" s="96">
        <v>-3.3260000000001999E-3</v>
      </c>
      <c r="Q751" s="96">
        <v>1.33477595742112E-5</v>
      </c>
      <c r="R751" s="96">
        <v>-4.8172352399670796E-3</v>
      </c>
      <c r="S751" s="96">
        <v>-1.83476476003331E-3</v>
      </c>
      <c r="T751" s="96">
        <v>6.4900000000000001E-3</v>
      </c>
      <c r="U751" s="96">
        <v>9.9656492726722108E-12</v>
      </c>
      <c r="V751" s="96">
        <v>4.6416557803622503E-3</v>
      </c>
      <c r="W751" s="96">
        <v>8.3383442196377396E-3</v>
      </c>
      <c r="X751" s="96">
        <v>2.8599999999994401E-4</v>
      </c>
      <c r="Y751" s="96">
        <v>0.92203600743826797</v>
      </c>
      <c r="Z751" s="96">
        <v>-5.4474422328977404E-3</v>
      </c>
      <c r="AA751" s="96">
        <v>6.0194422328976298E-3</v>
      </c>
    </row>
    <row r="752" spans="1:27" x14ac:dyDescent="0.25">
      <c r="A752" t="str">
        <f t="shared" si="17"/>
        <v>Jun</v>
      </c>
      <c r="B752" t="s">
        <v>1270</v>
      </c>
      <c r="C752" s="96">
        <v>-6.6096666666694403E-3</v>
      </c>
      <c r="D752" s="96">
        <v>3.8629107312382802E-3</v>
      </c>
      <c r="E752" s="96">
        <v>-1.1083050053849E-2</v>
      </c>
      <c r="F752" s="96">
        <v>-2.1362832794898602E-3</v>
      </c>
      <c r="G752" s="96">
        <v>9.3003333333335492E-3</v>
      </c>
      <c r="H752" s="96">
        <v>4.0758824977261301E-5</v>
      </c>
      <c r="I752" s="96">
        <v>4.8875256999555703E-3</v>
      </c>
      <c r="J752" s="96">
        <v>1.3713140966711499E-2</v>
      </c>
      <c r="K752" s="96">
        <v>7.9366666666630501E-4</v>
      </c>
      <c r="L752" s="96">
        <v>0.93676817927315503</v>
      </c>
      <c r="M752" s="96">
        <v>-1.8855133163544601E-2</v>
      </c>
      <c r="N752" s="96">
        <v>2.0442466496877199E-2</v>
      </c>
      <c r="O752" t="s">
        <v>2278</v>
      </c>
      <c r="P752" s="96">
        <v>-2.8646666666668902E-3</v>
      </c>
      <c r="Q752" s="96">
        <v>1.7327738415092499E-4</v>
      </c>
      <c r="R752" s="96">
        <v>-4.3559019066337704E-3</v>
      </c>
      <c r="S752" s="96">
        <v>-1.37343142670001E-3</v>
      </c>
      <c r="T752" s="96">
        <v>7.3753333333332598E-3</v>
      </c>
      <c r="U752" s="96">
        <v>1.2642044965613801E-14</v>
      </c>
      <c r="V752" s="96">
        <v>5.52698911369551E-3</v>
      </c>
      <c r="W752" s="96">
        <v>9.2236775529710106E-3</v>
      </c>
      <c r="X752" s="96">
        <v>1.14866666666659E-3</v>
      </c>
      <c r="Y752" s="96">
        <v>0.69427579019511398</v>
      </c>
      <c r="Z752" s="96">
        <v>-4.5847755662310899E-3</v>
      </c>
      <c r="AA752" s="96">
        <v>6.8821088995642803E-3</v>
      </c>
    </row>
    <row r="753" spans="1:27" x14ac:dyDescent="0.25">
      <c r="A753" t="str">
        <f t="shared" si="17"/>
        <v>Jun</v>
      </c>
      <c r="B753" t="s">
        <v>1271</v>
      </c>
      <c r="C753" s="96">
        <v>-3.9393333333354701E-3</v>
      </c>
      <c r="D753" s="96">
        <v>8.4212488284279005E-2</v>
      </c>
      <c r="E753" s="96">
        <v>-8.4127167205150302E-3</v>
      </c>
      <c r="F753" s="96">
        <v>5.3405005384408999E-4</v>
      </c>
      <c r="G753" s="96">
        <v>9.5050000000006605E-3</v>
      </c>
      <c r="H753" s="96">
        <v>2.7670939395092799E-5</v>
      </c>
      <c r="I753" s="96">
        <v>5.0921923666227102E-3</v>
      </c>
      <c r="J753" s="96">
        <v>1.39178076333786E-2</v>
      </c>
      <c r="K753" s="96">
        <v>-6.2000000000287994E-5</v>
      </c>
      <c r="L753" s="96">
        <v>0.99505526203510697</v>
      </c>
      <c r="M753" s="96">
        <v>-1.9710799830211099E-2</v>
      </c>
      <c r="N753" s="96">
        <v>1.95867998302105E-2</v>
      </c>
      <c r="O753" t="s">
        <v>2279</v>
      </c>
      <c r="P753" s="96">
        <v>-4.8693333333335196E-3</v>
      </c>
      <c r="Q753" s="96">
        <v>2.30216334581292E-10</v>
      </c>
      <c r="R753" s="96">
        <v>-6.3605685733004102E-3</v>
      </c>
      <c r="S753" s="96">
        <v>-3.3780980933666399E-3</v>
      </c>
      <c r="T753" s="96">
        <v>6.0899999999999696E-3</v>
      </c>
      <c r="U753" s="96">
        <v>1.5906714650593599E-10</v>
      </c>
      <c r="V753" s="96">
        <v>4.2416557803622197E-3</v>
      </c>
      <c r="W753" s="96">
        <v>7.9383442196377108E-3</v>
      </c>
      <c r="X753" s="96">
        <v>-2.7200000000006998E-4</v>
      </c>
      <c r="Y753" s="96">
        <v>0.92584111635032895</v>
      </c>
      <c r="Z753" s="96">
        <v>-6.0054422328977503E-3</v>
      </c>
      <c r="AA753" s="96">
        <v>5.4614422328976104E-3</v>
      </c>
    </row>
    <row r="754" spans="1:27" x14ac:dyDescent="0.25">
      <c r="A754" t="str">
        <f t="shared" si="17"/>
        <v>Jun</v>
      </c>
      <c r="B754" t="s">
        <v>1272</v>
      </c>
      <c r="C754" s="96">
        <v>-2.36466666666937E-3</v>
      </c>
      <c r="D754" s="96">
        <v>0.29948031714100198</v>
      </c>
      <c r="E754" s="96">
        <v>-6.8380500538489201E-3</v>
      </c>
      <c r="F754" s="96">
        <v>2.1087167205101902E-3</v>
      </c>
      <c r="G754" s="96">
        <v>6.0223333333342703E-3</v>
      </c>
      <c r="H754" s="96">
        <v>7.5782077767426598E-3</v>
      </c>
      <c r="I754" s="96">
        <v>1.60952569995631E-3</v>
      </c>
      <c r="J754" s="96">
        <v>1.0435140966712201E-2</v>
      </c>
      <c r="K754" s="96">
        <v>9.3199999999982403E-4</v>
      </c>
      <c r="L754" s="96">
        <v>0.92577667039538503</v>
      </c>
      <c r="M754" s="96">
        <v>-1.8716799830211E-2</v>
      </c>
      <c r="N754" s="96">
        <v>2.0580799830210599E-2</v>
      </c>
      <c r="O754" t="s">
        <v>2280</v>
      </c>
      <c r="P754" s="96">
        <v>-2.2946666666669E-3</v>
      </c>
      <c r="Q754" s="96">
        <v>2.5966387776875498E-3</v>
      </c>
      <c r="R754" s="96">
        <v>-3.7859019066337901E-3</v>
      </c>
      <c r="S754" s="96">
        <v>-8.0343142670002098E-4</v>
      </c>
      <c r="T754" s="96">
        <v>5.6873333333333099E-3</v>
      </c>
      <c r="U754" s="96">
        <v>2.21205348695749E-9</v>
      </c>
      <c r="V754" s="96">
        <v>3.83898911369556E-3</v>
      </c>
      <c r="W754" s="96">
        <v>7.5356775529710597E-3</v>
      </c>
      <c r="X754" s="96">
        <v>-8.8000000000070105E-5</v>
      </c>
      <c r="Y754" s="96">
        <v>0.97597635201217203</v>
      </c>
      <c r="Z754" s="96">
        <v>-5.8214422328977502E-3</v>
      </c>
      <c r="AA754" s="96">
        <v>5.6454422328976097E-3</v>
      </c>
    </row>
    <row r="755" spans="1:27" x14ac:dyDescent="0.25">
      <c r="A755" t="str">
        <f t="shared" si="17"/>
        <v>Jun</v>
      </c>
      <c r="B755" t="s">
        <v>1273</v>
      </c>
      <c r="C755" s="96">
        <v>-3.4993333333360201E-3</v>
      </c>
      <c r="D755" s="96">
        <v>0.124934988382468</v>
      </c>
      <c r="E755" s="96">
        <v>-7.9727167205155998E-3</v>
      </c>
      <c r="F755" s="96">
        <v>9.7405005384356704E-4</v>
      </c>
      <c r="G755" s="96">
        <v>6.32100000000112E-3</v>
      </c>
      <c r="H755" s="96">
        <v>5.0834847571220197E-3</v>
      </c>
      <c r="I755" s="96">
        <v>1.90819236662314E-3</v>
      </c>
      <c r="J755" s="96">
        <v>1.0733807633379101E-2</v>
      </c>
      <c r="K755" s="96">
        <v>-1.0880000000005601E-3</v>
      </c>
      <c r="L755" s="96">
        <v>0.913398563376701</v>
      </c>
      <c r="M755" s="96">
        <v>-2.07367998302115E-2</v>
      </c>
      <c r="N755" s="96">
        <v>1.85607998302104E-2</v>
      </c>
      <c r="O755" t="s">
        <v>2281</v>
      </c>
      <c r="P755" s="96">
        <v>-3.2093333333335699E-3</v>
      </c>
      <c r="Q755" s="96">
        <v>2.6339953578790501E-5</v>
      </c>
      <c r="R755" s="96">
        <v>-4.7005685733004501E-3</v>
      </c>
      <c r="S755" s="96">
        <v>-1.71809809336669E-3</v>
      </c>
      <c r="T755" s="96">
        <v>6.5260000000000101E-3</v>
      </c>
      <c r="U755" s="96">
        <v>7.7084305359233606E-12</v>
      </c>
      <c r="V755" s="96">
        <v>4.6776557803622602E-3</v>
      </c>
      <c r="W755" s="96">
        <v>8.3743442196377495E-3</v>
      </c>
      <c r="X755" s="96">
        <v>1.15199999999991E-3</v>
      </c>
      <c r="Y755" s="96">
        <v>0.69343361836246298</v>
      </c>
      <c r="Z755" s="96">
        <v>-4.5814422328977799E-3</v>
      </c>
      <c r="AA755" s="96">
        <v>6.8854422328975999E-3</v>
      </c>
    </row>
    <row r="756" spans="1:27" x14ac:dyDescent="0.25">
      <c r="A756" t="str">
        <f t="shared" si="17"/>
        <v>Jun</v>
      </c>
      <c r="B756" t="s">
        <v>1274</v>
      </c>
      <c r="C756" s="96">
        <v>-1.4733333333608701E-4</v>
      </c>
      <c r="D756" s="96">
        <v>0.94842733093939202</v>
      </c>
      <c r="E756" s="96">
        <v>-4.6207167205156701E-3</v>
      </c>
      <c r="F756" s="96">
        <v>4.3260500538434997E-3</v>
      </c>
      <c r="G756" s="96">
        <v>6.4443333333341398E-3</v>
      </c>
      <c r="H756" s="96">
        <v>4.2913822459976301E-3</v>
      </c>
      <c r="I756" s="96">
        <v>2.03152569995618E-3</v>
      </c>
      <c r="J756" s="96">
        <v>1.08571409667121E-2</v>
      </c>
      <c r="K756" s="96">
        <v>2.9799999999949301E-4</v>
      </c>
      <c r="L756" s="96">
        <v>0.97623672916685</v>
      </c>
      <c r="M756" s="96">
        <v>-1.9350799830211401E-2</v>
      </c>
      <c r="N756" s="96">
        <v>1.9946799830210402E-2</v>
      </c>
      <c r="O756" t="s">
        <v>2282</v>
      </c>
      <c r="P756" s="96">
        <v>-2.15733333333356E-3</v>
      </c>
      <c r="Q756" s="96">
        <v>4.62056553296002E-3</v>
      </c>
      <c r="R756" s="96">
        <v>-3.6485685733004501E-3</v>
      </c>
      <c r="S756" s="96">
        <v>-6.6609809336667795E-4</v>
      </c>
      <c r="T756" s="96">
        <v>6.2993333333333399E-3</v>
      </c>
      <c r="U756" s="96">
        <v>3.80445329205297E-11</v>
      </c>
      <c r="V756" s="96">
        <v>4.4509891136955901E-3</v>
      </c>
      <c r="W756" s="96">
        <v>8.1476775529710794E-3</v>
      </c>
      <c r="X756" s="96">
        <v>2.87999999999922E-4</v>
      </c>
      <c r="Y756" s="96">
        <v>0.92149256427281701</v>
      </c>
      <c r="Z756" s="96">
        <v>-5.4454422328977696E-3</v>
      </c>
      <c r="AA756" s="96">
        <v>6.0214422328976102E-3</v>
      </c>
    </row>
    <row r="757" spans="1:27" x14ac:dyDescent="0.25">
      <c r="A757" t="str">
        <f t="shared" si="17"/>
        <v>Jun</v>
      </c>
      <c r="B757" t="s">
        <v>1275</v>
      </c>
      <c r="C757" s="96">
        <v>-5.2370000000033501E-3</v>
      </c>
      <c r="D757" s="96">
        <v>2.1857279922430601E-2</v>
      </c>
      <c r="E757" s="96">
        <v>-9.7103833871829606E-3</v>
      </c>
      <c r="F757" s="96">
        <v>-7.6361661282374005E-4</v>
      </c>
      <c r="G757" s="96">
        <v>5.0660000000003896E-3</v>
      </c>
      <c r="H757" s="96">
        <v>2.4533348197034399E-2</v>
      </c>
      <c r="I757" s="96">
        <v>6.5319236662240196E-4</v>
      </c>
      <c r="J757" s="96">
        <v>9.4788076333783798E-3</v>
      </c>
      <c r="K757" s="96">
        <v>-6.37000000000626E-4</v>
      </c>
      <c r="L757" s="96">
        <v>0.94923089719339604</v>
      </c>
      <c r="M757" s="96">
        <v>-2.0285799830211702E-2</v>
      </c>
      <c r="N757" s="96">
        <v>1.90117998302104E-2</v>
      </c>
      <c r="O757" t="s">
        <v>2283</v>
      </c>
      <c r="P757" s="96">
        <v>-4.6620000000002597E-3</v>
      </c>
      <c r="Q757" s="96">
        <v>1.24019553635654E-9</v>
      </c>
      <c r="R757" s="96">
        <v>-6.1532352399671503E-3</v>
      </c>
      <c r="S757" s="96">
        <v>-3.1707647600333799E-3</v>
      </c>
      <c r="T757" s="96">
        <v>4.5359999999999298E-3</v>
      </c>
      <c r="U757" s="96">
        <v>1.6979815489233401E-6</v>
      </c>
      <c r="V757" s="96">
        <v>2.68765578036219E-3</v>
      </c>
      <c r="W757" s="96">
        <v>6.3843442196376797E-3</v>
      </c>
      <c r="X757" s="96">
        <v>-4.2200000000008501E-4</v>
      </c>
      <c r="Y757" s="96">
        <v>0.88517811023281601</v>
      </c>
      <c r="Z757" s="96">
        <v>-6.1554422328977702E-3</v>
      </c>
      <c r="AA757" s="96">
        <v>5.3114422328976001E-3</v>
      </c>
    </row>
    <row r="758" spans="1:27" x14ac:dyDescent="0.25">
      <c r="A758" t="s">
        <v>484</v>
      </c>
      <c r="B758" t="s">
        <v>1276</v>
      </c>
      <c r="C758" s="96">
        <v>3.3839999999968101E-3</v>
      </c>
      <c r="D758" s="96">
        <v>0.13782708693324899</v>
      </c>
      <c r="E758" s="96">
        <v>-1.08938338718277E-3</v>
      </c>
      <c r="F758" s="96">
        <v>7.8573833871763994E-3</v>
      </c>
      <c r="G758" s="96">
        <v>1.11603333333341E-2</v>
      </c>
      <c r="H758" s="96">
        <v>9.32748718270434E-7</v>
      </c>
      <c r="I758" s="96">
        <v>6.7475256999561103E-3</v>
      </c>
      <c r="J758" s="96">
        <v>1.5573140966712E-2</v>
      </c>
      <c r="K758" s="96">
        <v>3.2543333333329202E-3</v>
      </c>
      <c r="L758" s="96">
        <v>0.74497247666921396</v>
      </c>
      <c r="M758" s="96">
        <v>-1.6394466496878E-2</v>
      </c>
      <c r="N758" s="96">
        <v>2.2903133163543799E-2</v>
      </c>
      <c r="O758" t="s">
        <v>2284</v>
      </c>
      <c r="P758" s="96">
        <v>1.44399999999974E-3</v>
      </c>
      <c r="Q758" s="96">
        <v>5.7696188059559401E-2</v>
      </c>
      <c r="R758" s="96">
        <v>-4.7235239967139798E-5</v>
      </c>
      <c r="S758" s="96">
        <v>2.9352352399666299E-3</v>
      </c>
      <c r="T758" s="96">
        <v>4.53533333333332E-3</v>
      </c>
      <c r="U758" s="96">
        <v>1.70387065236112E-6</v>
      </c>
      <c r="V758" s="96">
        <v>2.6869891136955702E-3</v>
      </c>
      <c r="W758" s="96">
        <v>6.3836775529710604E-3</v>
      </c>
      <c r="X758" s="96">
        <v>2.27933333333326E-3</v>
      </c>
      <c r="Y758" s="96">
        <v>0.43547112451650699</v>
      </c>
      <c r="Z758" s="96">
        <v>-3.4541088995644199E-3</v>
      </c>
      <c r="AA758" s="96">
        <v>8.0127755662309508E-3</v>
      </c>
    </row>
    <row r="759" spans="1:27" x14ac:dyDescent="0.25">
      <c r="A759" t="str">
        <f t="shared" ref="A759:A799" si="18">A758</f>
        <v>July</v>
      </c>
      <c r="B759" t="s">
        <v>1277</v>
      </c>
      <c r="C759" s="96">
        <v>-1.18400000000304E-3</v>
      </c>
      <c r="D759" s="96">
        <v>0.60325595687426703</v>
      </c>
      <c r="E759" s="96">
        <v>-5.6573833871826299E-3</v>
      </c>
      <c r="F759" s="96">
        <v>3.2893833871765399E-3</v>
      </c>
      <c r="G759" s="96">
        <v>3.2373333333337402E-3</v>
      </c>
      <c r="H759" s="96">
        <v>0.15009802124725199</v>
      </c>
      <c r="I759" s="96">
        <v>-1.17547430004424E-3</v>
      </c>
      <c r="J759" s="96">
        <v>7.6501409667117104E-3</v>
      </c>
      <c r="K759" s="96">
        <v>-6.6096666666679198E-3</v>
      </c>
      <c r="L759" s="96">
        <v>0.50891482801744403</v>
      </c>
      <c r="M759" s="96">
        <v>-2.62584664968788E-2</v>
      </c>
      <c r="N759" s="96">
        <v>1.3039133163542899E-2</v>
      </c>
      <c r="O759" t="s">
        <v>2285</v>
      </c>
      <c r="P759" s="96">
        <v>-2.9240000000002298E-3</v>
      </c>
      <c r="Q759" s="96">
        <v>1.2695804987553999E-4</v>
      </c>
      <c r="R759" s="96">
        <v>-4.4152352399671104E-3</v>
      </c>
      <c r="S759" s="96">
        <v>-1.4327647600333401E-3</v>
      </c>
      <c r="T759" s="96">
        <v>1.9173333333333399E-3</v>
      </c>
      <c r="U759" s="96">
        <v>4.2055840742842E-2</v>
      </c>
      <c r="V759" s="96">
        <v>6.8989113695592396E-5</v>
      </c>
      <c r="W759" s="96">
        <v>3.7656775529710902E-3</v>
      </c>
      <c r="X759" s="96">
        <v>-9.2466666666673699E-4</v>
      </c>
      <c r="Y759" s="96">
        <v>0.75168842031552696</v>
      </c>
      <c r="Z759" s="96">
        <v>-6.6581088995644197E-3</v>
      </c>
      <c r="AA759" s="96">
        <v>4.8087755662309497E-3</v>
      </c>
    </row>
    <row r="760" spans="1:27" x14ac:dyDescent="0.25">
      <c r="A760" t="str">
        <f t="shared" si="18"/>
        <v>July</v>
      </c>
      <c r="B760" t="s">
        <v>1278</v>
      </c>
      <c r="C760" s="96">
        <v>-3.9336666666690296E-3</v>
      </c>
      <c r="D760" s="96">
        <v>8.4658345397382595E-2</v>
      </c>
      <c r="E760" s="96">
        <v>-8.4070500538486106E-3</v>
      </c>
      <c r="F760" s="96">
        <v>5.39716720510553E-4</v>
      </c>
      <c r="G760" s="96">
        <v>1.1260000000007501E-3</v>
      </c>
      <c r="H760" s="96">
        <v>0.61634098604755605</v>
      </c>
      <c r="I760" s="96">
        <v>-3.2868076333772301E-3</v>
      </c>
      <c r="J760" s="96">
        <v>5.5388076333787199E-3</v>
      </c>
      <c r="K760" s="96">
        <v>1.53633333333287E-3</v>
      </c>
      <c r="L760" s="96">
        <v>0.87795217940967496</v>
      </c>
      <c r="M760" s="96">
        <v>-1.8112466496878098E-2</v>
      </c>
      <c r="N760" s="96">
        <v>2.1185133163543798E-2</v>
      </c>
      <c r="O760" t="s">
        <v>2286</v>
      </c>
      <c r="P760" s="96">
        <v>-2.56866666666688E-3</v>
      </c>
      <c r="Q760" s="96">
        <v>7.5307998111040205E-4</v>
      </c>
      <c r="R760" s="96">
        <v>-4.0599019066337701E-3</v>
      </c>
      <c r="S760" s="96">
        <v>-1.0774314267E-3</v>
      </c>
      <c r="T760" s="96">
        <v>2.47599999999996E-3</v>
      </c>
      <c r="U760" s="96">
        <v>8.7038084732317996E-3</v>
      </c>
      <c r="V760" s="96">
        <v>6.2765578036221101E-4</v>
      </c>
      <c r="W760" s="96">
        <v>4.3243442196377003E-3</v>
      </c>
      <c r="X760" s="96">
        <v>4.31333333333261E-4</v>
      </c>
      <c r="Y760" s="96">
        <v>0.88265682427339898</v>
      </c>
      <c r="Z760" s="96">
        <v>-5.3021088995644202E-3</v>
      </c>
      <c r="AA760" s="96">
        <v>6.1647755662309397E-3</v>
      </c>
    </row>
    <row r="761" spans="1:27" x14ac:dyDescent="0.25">
      <c r="A761" t="str">
        <f t="shared" si="18"/>
        <v>July</v>
      </c>
      <c r="B761" t="s">
        <v>1279</v>
      </c>
      <c r="C761" s="96">
        <v>-1.2956666666692101E-3</v>
      </c>
      <c r="D761" s="96">
        <v>0.56954281430695397</v>
      </c>
      <c r="E761" s="96">
        <v>-5.7690500538487904E-3</v>
      </c>
      <c r="F761" s="96">
        <v>3.1777167205103798E-3</v>
      </c>
      <c r="G761" s="96">
        <v>1.18483333333343E-2</v>
      </c>
      <c r="H761" s="96">
        <v>1.9963233719329501E-7</v>
      </c>
      <c r="I761" s="96">
        <v>7.43552569995633E-3</v>
      </c>
      <c r="J761" s="96">
        <v>1.6261140966712301E-2</v>
      </c>
      <c r="K761" s="96">
        <v>1.0121666666666701E-2</v>
      </c>
      <c r="L761" s="96">
        <v>0.31193268284796399</v>
      </c>
      <c r="M761" s="96">
        <v>-9.5271331635442495E-3</v>
      </c>
      <c r="N761" s="96">
        <v>2.97704664968776E-2</v>
      </c>
      <c r="O761" t="s">
        <v>2287</v>
      </c>
      <c r="P761" s="96">
        <v>-1.58066666666688E-3</v>
      </c>
      <c r="Q761" s="96">
        <v>3.7778412120859202E-2</v>
      </c>
      <c r="R761" s="96">
        <v>-3.07190190663376E-3</v>
      </c>
      <c r="S761" s="96">
        <v>-8.9431426699997403E-5</v>
      </c>
      <c r="T761" s="96">
        <v>4.2433333333333203E-3</v>
      </c>
      <c r="U761" s="96">
        <v>7.4348321990724602E-6</v>
      </c>
      <c r="V761" s="96">
        <v>2.39498911369558E-3</v>
      </c>
      <c r="W761" s="96">
        <v>6.0916775529710702E-3</v>
      </c>
      <c r="X761" s="96">
        <v>4.1666666666660202E-4</v>
      </c>
      <c r="Y761" s="96">
        <v>0.88661936974703903</v>
      </c>
      <c r="Z761" s="96">
        <v>-5.3167755662310804E-3</v>
      </c>
      <c r="AA761" s="96">
        <v>6.1501088995642899E-3</v>
      </c>
    </row>
    <row r="762" spans="1:27" x14ac:dyDescent="0.25">
      <c r="A762" t="str">
        <f t="shared" si="18"/>
        <v>July</v>
      </c>
      <c r="B762" t="s">
        <v>1280</v>
      </c>
      <c r="C762" s="96">
        <v>6.2853333333315999E-3</v>
      </c>
      <c r="D762" s="96">
        <v>5.9865956166545702E-3</v>
      </c>
      <c r="E762" s="96">
        <v>1.81194994615202E-3</v>
      </c>
      <c r="F762" s="96">
        <v>1.0758716720511201E-2</v>
      </c>
      <c r="G762" s="96">
        <v>8.8863333333338099E-3</v>
      </c>
      <c r="H762" s="96">
        <v>8.7302481298604499E-5</v>
      </c>
      <c r="I762" s="96">
        <v>4.4735256999558397E-3</v>
      </c>
      <c r="J762" s="96">
        <v>1.32991409667118E-2</v>
      </c>
      <c r="K762" s="96">
        <v>5.7036666666664196E-3</v>
      </c>
      <c r="L762" s="96">
        <v>0.56866226854908997</v>
      </c>
      <c r="M762" s="96">
        <v>-1.3945133163544499E-2</v>
      </c>
      <c r="N762" s="96">
        <v>2.53524664968773E-2</v>
      </c>
      <c r="O762" t="s">
        <v>2288</v>
      </c>
      <c r="P762" s="96">
        <v>-2.3546666666668498E-3</v>
      </c>
      <c r="Q762" s="96">
        <v>2.0001114597614999E-3</v>
      </c>
      <c r="R762" s="96">
        <v>-3.84590190663373E-3</v>
      </c>
      <c r="S762" s="96">
        <v>-8.6343142669996703E-4</v>
      </c>
      <c r="T762" s="96">
        <v>2.57133333333331E-3</v>
      </c>
      <c r="U762" s="96">
        <v>6.44752253232169E-3</v>
      </c>
      <c r="V762" s="96">
        <v>7.2298911369556604E-4</v>
      </c>
      <c r="W762" s="96">
        <v>4.4196775529710599E-3</v>
      </c>
      <c r="X762" s="96">
        <v>4.0866666666661099E-4</v>
      </c>
      <c r="Y762" s="96">
        <v>0.88878196198380799</v>
      </c>
      <c r="Z762" s="96">
        <v>-5.3247755662310702E-3</v>
      </c>
      <c r="AA762" s="96">
        <v>6.1421088995643001E-3</v>
      </c>
    </row>
    <row r="763" spans="1:27" x14ac:dyDescent="0.25">
      <c r="A763" t="str">
        <f t="shared" si="18"/>
        <v>July</v>
      </c>
      <c r="B763" t="s">
        <v>1281</v>
      </c>
      <c r="C763" s="96">
        <v>-6.2466666666921404E-4</v>
      </c>
      <c r="D763" s="96">
        <v>0.78390857020208904</v>
      </c>
      <c r="E763" s="96">
        <v>-5.0980500538487803E-3</v>
      </c>
      <c r="F763" s="96">
        <v>3.84871672051036E-3</v>
      </c>
      <c r="G763" s="96">
        <v>3.7380000000007199E-3</v>
      </c>
      <c r="H763" s="96">
        <v>9.6678918642171305E-2</v>
      </c>
      <c r="I763" s="96">
        <v>-6.7480763337725595E-4</v>
      </c>
      <c r="J763" s="96">
        <v>8.1508076333786893E-3</v>
      </c>
      <c r="K763" s="96">
        <v>-3.0576000000002601E-2</v>
      </c>
      <c r="L763" s="96">
        <v>2.3576983109829799E-3</v>
      </c>
      <c r="M763" s="96">
        <v>-5.0224799830213503E-2</v>
      </c>
      <c r="N763" s="96">
        <v>-1.09272001697918E-2</v>
      </c>
      <c r="O763" t="s">
        <v>2289</v>
      </c>
      <c r="P763" s="96">
        <v>-1.2746666666669001E-3</v>
      </c>
      <c r="Q763" s="96">
        <v>9.3782950642811405E-2</v>
      </c>
      <c r="R763" s="96">
        <v>-2.7659019066337801E-3</v>
      </c>
      <c r="S763" s="96">
        <v>2.16568573299984E-4</v>
      </c>
      <c r="T763" s="96">
        <v>3.2479999999999601E-3</v>
      </c>
      <c r="U763" s="96">
        <v>5.8798261454095298E-4</v>
      </c>
      <c r="V763" s="96">
        <v>1.39965578036221E-3</v>
      </c>
      <c r="W763" s="96">
        <v>5.09634421963771E-3</v>
      </c>
      <c r="X763" s="96">
        <v>-9.3760000000000406E-3</v>
      </c>
      <c r="Y763" s="96">
        <v>1.3759824479111799E-3</v>
      </c>
      <c r="Z763" s="96">
        <v>-1.51094422328977E-2</v>
      </c>
      <c r="AA763" s="96">
        <v>-3.6425577671023602E-3</v>
      </c>
    </row>
    <row r="764" spans="1:27" x14ac:dyDescent="0.25">
      <c r="A764" t="str">
        <f t="shared" si="18"/>
        <v>July</v>
      </c>
      <c r="B764" t="s">
        <v>1282</v>
      </c>
      <c r="C764" s="96">
        <v>6.9433333333065203E-4</v>
      </c>
      <c r="D764" s="96">
        <v>0.76051086803578904</v>
      </c>
      <c r="E764" s="96">
        <v>-3.77905005384894E-3</v>
      </c>
      <c r="F764" s="96">
        <v>5.1677167205102402E-3</v>
      </c>
      <c r="G764" s="96">
        <v>2.95366666666733E-3</v>
      </c>
      <c r="H764" s="96">
        <v>0.18907743867656801</v>
      </c>
      <c r="I764" s="96">
        <v>-1.4591409667106499E-3</v>
      </c>
      <c r="J764" s="96">
        <v>7.3664743000453102E-3</v>
      </c>
      <c r="K764" s="96">
        <v>2.74333333333308E-3</v>
      </c>
      <c r="L764" s="96">
        <v>0.78392714258900098</v>
      </c>
      <c r="M764" s="96">
        <v>-1.6905466496877901E-2</v>
      </c>
      <c r="N764" s="96">
        <v>2.2392133163543999E-2</v>
      </c>
      <c r="O764" t="s">
        <v>2290</v>
      </c>
      <c r="P764" s="96">
        <v>-4.40666666666891E-4</v>
      </c>
      <c r="Q764" s="96">
        <v>0.562114121093371</v>
      </c>
      <c r="R764" s="96">
        <v>-1.93190190663377E-3</v>
      </c>
      <c r="S764" s="96">
        <v>1.0505685732999899E-3</v>
      </c>
      <c r="T764" s="96">
        <v>2.68866666666665E-3</v>
      </c>
      <c r="U764" s="96">
        <v>4.4007502831604397E-3</v>
      </c>
      <c r="V764" s="96">
        <v>8.4032244702890696E-4</v>
      </c>
      <c r="W764" s="96">
        <v>4.5370108863043998E-3</v>
      </c>
      <c r="X764" s="96">
        <v>1.8933333333332799E-3</v>
      </c>
      <c r="Y764" s="96">
        <v>0.517095955741953</v>
      </c>
      <c r="Z764" s="96">
        <v>-3.8401088995644E-3</v>
      </c>
      <c r="AA764" s="96">
        <v>7.6267755662309603E-3</v>
      </c>
    </row>
    <row r="765" spans="1:27" x14ac:dyDescent="0.25">
      <c r="A765" t="str">
        <f t="shared" si="18"/>
        <v>July</v>
      </c>
      <c r="B765" t="s">
        <v>1283</v>
      </c>
      <c r="C765" s="96">
        <v>2.7063333333311201E-3</v>
      </c>
      <c r="D765" s="96">
        <v>0.23512671894777701</v>
      </c>
      <c r="E765" s="96">
        <v>-1.76705005384845E-3</v>
      </c>
      <c r="F765" s="96">
        <v>7.1797167205106798E-3</v>
      </c>
      <c r="G765" s="96">
        <v>3.6836666666670501E-3</v>
      </c>
      <c r="H765" s="96">
        <v>0.10161100973598</v>
      </c>
      <c r="I765" s="96">
        <v>-7.2914096671090997E-4</v>
      </c>
      <c r="J765" s="96">
        <v>8.0964743000450107E-3</v>
      </c>
      <c r="K765" s="96">
        <v>4.3493333333332199E-3</v>
      </c>
      <c r="L765" s="96">
        <v>0.66377800462326497</v>
      </c>
      <c r="M765" s="96">
        <v>-1.52994664968777E-2</v>
      </c>
      <c r="N765" s="96">
        <v>2.39981331635441E-2</v>
      </c>
      <c r="O765" t="s">
        <v>2291</v>
      </c>
      <c r="P765" s="96">
        <v>-3.2866666666687597E-4</v>
      </c>
      <c r="Q765" s="96">
        <v>0.665463034881835</v>
      </c>
      <c r="R765" s="96">
        <v>-1.8199019066337599E-3</v>
      </c>
      <c r="S765" s="96">
        <v>1.16256857330001E-3</v>
      </c>
      <c r="T765" s="96">
        <v>2.4486666666666099E-3</v>
      </c>
      <c r="U765" s="96">
        <v>9.4697474337472904E-3</v>
      </c>
      <c r="V765" s="96">
        <v>6.0032244702886697E-4</v>
      </c>
      <c r="W765" s="96">
        <v>4.2970108863043602E-3</v>
      </c>
      <c r="X765" s="96">
        <v>8.8933333333327804E-4</v>
      </c>
      <c r="Y765" s="96">
        <v>0.76088132861186997</v>
      </c>
      <c r="Z765" s="96">
        <v>-4.8441088995644001E-3</v>
      </c>
      <c r="AA765" s="96">
        <v>6.6227755662309597E-3</v>
      </c>
    </row>
    <row r="766" spans="1:27" x14ac:dyDescent="0.25">
      <c r="A766" t="str">
        <f t="shared" si="18"/>
        <v>July</v>
      </c>
      <c r="B766" t="s">
        <v>1284</v>
      </c>
      <c r="C766" s="96">
        <v>-2.4933333333578201E-4</v>
      </c>
      <c r="D766" s="96">
        <v>0.91283676476271502</v>
      </c>
      <c r="E766" s="96">
        <v>-4.7227167205153801E-3</v>
      </c>
      <c r="F766" s="96">
        <v>4.2240500538438096E-3</v>
      </c>
      <c r="G766" s="96">
        <v>2.9856666666671001E-3</v>
      </c>
      <c r="H766" s="96">
        <v>0.18433806563583999</v>
      </c>
      <c r="I766" s="96">
        <v>-1.4271409667108801E-3</v>
      </c>
      <c r="J766" s="96">
        <v>7.3984743000450803E-3</v>
      </c>
      <c r="K766" s="96">
        <v>2.4548666666667301E-2</v>
      </c>
      <c r="L766" s="96">
        <v>1.4449583268337E-2</v>
      </c>
      <c r="M766" s="96">
        <v>4.8998668364564303E-3</v>
      </c>
      <c r="N766" s="96">
        <v>4.4197466496878203E-2</v>
      </c>
      <c r="O766" t="s">
        <v>2292</v>
      </c>
      <c r="P766" s="96">
        <v>-1.20933333333353E-3</v>
      </c>
      <c r="Q766" s="96">
        <v>0.11183596537048</v>
      </c>
      <c r="R766" s="96">
        <v>-2.7005685733004102E-3</v>
      </c>
      <c r="S766" s="96">
        <v>2.8190190663335502E-4</v>
      </c>
      <c r="T766" s="96">
        <v>2.8206666666666098E-3</v>
      </c>
      <c r="U766" s="96">
        <v>2.8163417386061099E-3</v>
      </c>
      <c r="V766" s="96">
        <v>9.7232244702886896E-4</v>
      </c>
      <c r="W766" s="96">
        <v>4.6690108863043601E-3</v>
      </c>
      <c r="X766" s="96">
        <v>1.93866666666665E-3</v>
      </c>
      <c r="Y766" s="96">
        <v>0.50711529865497695</v>
      </c>
      <c r="Z766" s="96">
        <v>-3.7947755662310402E-3</v>
      </c>
      <c r="AA766" s="96">
        <v>7.6721088995643297E-3</v>
      </c>
    </row>
    <row r="767" spans="1:27" x14ac:dyDescent="0.25">
      <c r="A767" t="str">
        <f t="shared" si="18"/>
        <v>July</v>
      </c>
      <c r="B767" t="s">
        <v>1285</v>
      </c>
      <c r="C767" s="96">
        <v>1.520333333331E-3</v>
      </c>
      <c r="D767" s="96">
        <v>0.50458140998616696</v>
      </c>
      <c r="E767" s="96">
        <v>-2.9530500538486001E-3</v>
      </c>
      <c r="F767" s="96">
        <v>5.9937167205105996E-3</v>
      </c>
      <c r="G767" s="96">
        <v>3.4283333333334802E-3</v>
      </c>
      <c r="H767" s="96">
        <v>0.127533948899933</v>
      </c>
      <c r="I767" s="96">
        <v>-9.8447430004451196E-4</v>
      </c>
      <c r="J767" s="96">
        <v>7.8411409667114695E-3</v>
      </c>
      <c r="K767" s="96">
        <v>1.32099999999928E-3</v>
      </c>
      <c r="L767" s="96">
        <v>0.89495084251407797</v>
      </c>
      <c r="M767" s="96">
        <v>-1.83277998302117E-2</v>
      </c>
      <c r="N767" s="96">
        <v>2.0969799830210301E-2</v>
      </c>
      <c r="O767" t="s">
        <v>2293</v>
      </c>
      <c r="P767" s="96">
        <v>-1.68466666666684E-3</v>
      </c>
      <c r="Q767" s="96">
        <v>2.6857129615955402E-2</v>
      </c>
      <c r="R767" s="96">
        <v>-3.17590190663372E-3</v>
      </c>
      <c r="S767" s="96">
        <v>-1.93431426699955E-4</v>
      </c>
      <c r="T767" s="96">
        <v>2.1833333333333002E-3</v>
      </c>
      <c r="U767" s="96">
        <v>2.0652213115045399E-2</v>
      </c>
      <c r="V767" s="96">
        <v>3.3498911369554902E-4</v>
      </c>
      <c r="W767" s="96">
        <v>4.0316775529710396E-3</v>
      </c>
      <c r="X767" s="96">
        <v>-2.5340000000000601E-3</v>
      </c>
      <c r="Y767" s="96">
        <v>0.38596214989567401</v>
      </c>
      <c r="Z767" s="96">
        <v>-8.2674422328977495E-3</v>
      </c>
      <c r="AA767" s="96">
        <v>3.1994422328976199E-3</v>
      </c>
    </row>
    <row r="768" spans="1:27" x14ac:dyDescent="0.25">
      <c r="A768" t="str">
        <f t="shared" si="18"/>
        <v>July</v>
      </c>
      <c r="B768" t="s">
        <v>1286</v>
      </c>
      <c r="C768" s="96">
        <v>-3.2136666666692602E-3</v>
      </c>
      <c r="D768" s="96">
        <v>0.15871795393214</v>
      </c>
      <c r="E768" s="96">
        <v>-7.6870500538488802E-3</v>
      </c>
      <c r="F768" s="96">
        <v>1.2597167205103601E-3</v>
      </c>
      <c r="G768" s="96">
        <v>1.9753333333335202E-3</v>
      </c>
      <c r="H768" s="96">
        <v>0.37954236759070298</v>
      </c>
      <c r="I768" s="96">
        <v>-2.43747430004448E-3</v>
      </c>
      <c r="J768" s="96">
        <v>6.3881409667115203E-3</v>
      </c>
      <c r="K768" s="96">
        <v>4.3999999999438599E-5</v>
      </c>
      <c r="L768" s="96">
        <v>0.99649081993600197</v>
      </c>
      <c r="M768" s="96">
        <v>-1.96047998302116E-2</v>
      </c>
      <c r="N768" s="96">
        <v>1.9692799830210501E-2</v>
      </c>
      <c r="O768" t="s">
        <v>2294</v>
      </c>
      <c r="P768" s="96">
        <v>-1.70866666666684E-3</v>
      </c>
      <c r="Q768" s="96">
        <v>2.47654647697837E-2</v>
      </c>
      <c r="R768" s="96">
        <v>-3.1999019066337201E-3</v>
      </c>
      <c r="S768" s="96">
        <v>-2.1743142669995499E-4</v>
      </c>
      <c r="T768" s="96">
        <v>2.02533333333329E-3</v>
      </c>
      <c r="U768" s="96">
        <v>3.1775982721571103E-2</v>
      </c>
      <c r="V768" s="96">
        <v>1.7698911369554E-4</v>
      </c>
      <c r="W768" s="96">
        <v>3.8736775529710299E-3</v>
      </c>
      <c r="X768" s="96">
        <v>4.43999999999951E-4</v>
      </c>
      <c r="Y768" s="96">
        <v>0.87923698756638002</v>
      </c>
      <c r="Z768" s="96">
        <v>-5.2894422328977298E-3</v>
      </c>
      <c r="AA768" s="96">
        <v>6.1774422328976404E-3</v>
      </c>
    </row>
    <row r="769" spans="1:27" x14ac:dyDescent="0.25">
      <c r="A769" t="str">
        <f t="shared" si="18"/>
        <v>July</v>
      </c>
      <c r="B769" t="s">
        <v>1287</v>
      </c>
      <c r="C769" s="96">
        <v>-2.4450000000021798E-3</v>
      </c>
      <c r="D769" s="96">
        <v>0.28338110485638801</v>
      </c>
      <c r="E769" s="96">
        <v>-6.9183833871817903E-3</v>
      </c>
      <c r="F769" s="96">
        <v>2.0283833871774298E-3</v>
      </c>
      <c r="G769" s="96">
        <v>2.2506666666675E-3</v>
      </c>
      <c r="H769" s="96">
        <v>0.316776036861733</v>
      </c>
      <c r="I769" s="96">
        <v>-2.1621409667105002E-3</v>
      </c>
      <c r="J769" s="96">
        <v>6.6634743000454997E-3</v>
      </c>
      <c r="K769" s="96">
        <v>0.121477000000006</v>
      </c>
      <c r="L769" s="96">
        <v>1.1316242946914E-29</v>
      </c>
      <c r="M769" s="96">
        <v>0.10182820016979501</v>
      </c>
      <c r="N769" s="96">
        <v>0.141125799830217</v>
      </c>
      <c r="O769" t="s">
        <v>2295</v>
      </c>
      <c r="P769" s="96">
        <v>-1.8500000000001701E-3</v>
      </c>
      <c r="Q769" s="96">
        <v>1.5090651124286999E-2</v>
      </c>
      <c r="R769" s="96">
        <v>-3.3412352399670498E-3</v>
      </c>
      <c r="S769" s="96">
        <v>-3.5876476003328302E-4</v>
      </c>
      <c r="T769" s="96">
        <v>1.71066666666667E-3</v>
      </c>
      <c r="U769" s="96">
        <v>6.9642580304105195E-2</v>
      </c>
      <c r="V769" s="96">
        <v>-1.3767755297107201E-4</v>
      </c>
      <c r="W769" s="96">
        <v>3.5590108863044201E-3</v>
      </c>
      <c r="X769" s="96">
        <v>1.9862000000000001E-2</v>
      </c>
      <c r="Y769" s="96">
        <v>1.8874177412768001E-11</v>
      </c>
      <c r="Z769" s="96">
        <v>1.41285577671023E-2</v>
      </c>
      <c r="AA769" s="96">
        <v>2.5595442232897701E-2</v>
      </c>
    </row>
    <row r="770" spans="1:27" x14ac:dyDescent="0.25">
      <c r="A770" t="str">
        <f t="shared" si="18"/>
        <v>July</v>
      </c>
      <c r="B770" t="s">
        <v>1288</v>
      </c>
      <c r="C770" s="96">
        <v>-8.2466666666881005E-4</v>
      </c>
      <c r="D770" s="96">
        <v>0.71733806317077498</v>
      </c>
      <c r="E770" s="96">
        <v>-5.29805005384842E-3</v>
      </c>
      <c r="F770" s="96">
        <v>3.6487167205108001E-3</v>
      </c>
      <c r="G770" s="96">
        <v>2.7773333333336301E-3</v>
      </c>
      <c r="H770" s="96">
        <v>0.216817277743696</v>
      </c>
      <c r="I770" s="96">
        <v>-1.63547430004439E-3</v>
      </c>
      <c r="J770" s="96">
        <v>7.1901409667116502E-3</v>
      </c>
      <c r="K770" s="96">
        <v>0.159266333333343</v>
      </c>
      <c r="L770" s="96">
        <v>0</v>
      </c>
      <c r="M770" s="96">
        <v>0.139617533503132</v>
      </c>
      <c r="N770" s="96">
        <v>0.17891513316355401</v>
      </c>
      <c r="O770" t="s">
        <v>2296</v>
      </c>
      <c r="P770" s="96">
        <v>-2.4546666666668202E-3</v>
      </c>
      <c r="Q770" s="96">
        <v>1.27848760528899E-3</v>
      </c>
      <c r="R770" s="96">
        <v>-3.9459019066337003E-3</v>
      </c>
      <c r="S770" s="96">
        <v>-9.6343142669993997E-4</v>
      </c>
      <c r="T770" s="96">
        <v>1.91733333333331E-3</v>
      </c>
      <c r="U770" s="96">
        <v>4.2055840742845498E-2</v>
      </c>
      <c r="V770" s="96">
        <v>6.8989113695560101E-5</v>
      </c>
      <c r="W770" s="96">
        <v>3.7656775529710499E-3</v>
      </c>
      <c r="X770" s="96">
        <v>2.6713333333333398E-3</v>
      </c>
      <c r="Y770" s="96">
        <v>0.36075424452358601</v>
      </c>
      <c r="Z770" s="96">
        <v>-3.0621088995643401E-3</v>
      </c>
      <c r="AA770" s="96">
        <v>8.4047755662310306E-3</v>
      </c>
    </row>
    <row r="771" spans="1:27" x14ac:dyDescent="0.25">
      <c r="A771" t="str">
        <f t="shared" si="18"/>
        <v>July</v>
      </c>
      <c r="B771" t="s">
        <v>1289</v>
      </c>
      <c r="C771" s="96">
        <v>3.8466666666498502E-4</v>
      </c>
      <c r="D771" s="96">
        <v>0.86589650549336605</v>
      </c>
      <c r="E771" s="96">
        <v>-4.0887167205146202E-3</v>
      </c>
      <c r="F771" s="96">
        <v>4.8580500538445903E-3</v>
      </c>
      <c r="G771" s="96">
        <v>3.79966666666735E-3</v>
      </c>
      <c r="H771" s="96">
        <v>9.13158563205103E-2</v>
      </c>
      <c r="I771" s="96">
        <v>-6.1314096671065302E-4</v>
      </c>
      <c r="J771" s="96">
        <v>8.2124743000453592E-3</v>
      </c>
      <c r="K771" s="96">
        <v>-3.57143333333391E-2</v>
      </c>
      <c r="L771" s="96">
        <v>3.9160266457507299E-4</v>
      </c>
      <c r="M771" s="96">
        <v>-5.5363133163550099E-2</v>
      </c>
      <c r="N771" s="96">
        <v>-1.6065533503128001E-2</v>
      </c>
      <c r="O771" t="s">
        <v>2297</v>
      </c>
      <c r="P771" s="96">
        <v>-1.78533333333348E-3</v>
      </c>
      <c r="Q771" s="96">
        <v>1.90018496674167E-2</v>
      </c>
      <c r="R771" s="96">
        <v>-3.27656857330036E-3</v>
      </c>
      <c r="S771" s="96">
        <v>-2.9409809336659301E-4</v>
      </c>
      <c r="T771" s="96">
        <v>3.4246666666666301E-3</v>
      </c>
      <c r="U771" s="96">
        <v>2.9139859732784903E-4</v>
      </c>
      <c r="V771" s="96">
        <v>1.5763224470288801E-3</v>
      </c>
      <c r="W771" s="96">
        <v>5.2730108863043804E-3</v>
      </c>
      <c r="X771" s="96">
        <v>3.3300666666666701E-2</v>
      </c>
      <c r="Y771" s="96">
        <v>2.9034913136253202E-28</v>
      </c>
      <c r="Z771" s="96">
        <v>2.7567224433769098E-2</v>
      </c>
      <c r="AA771" s="96">
        <v>3.90341088995644E-2</v>
      </c>
    </row>
    <row r="772" spans="1:27" x14ac:dyDescent="0.25">
      <c r="A772" t="str">
        <f t="shared" si="18"/>
        <v>July</v>
      </c>
      <c r="B772" t="s">
        <v>1290</v>
      </c>
      <c r="C772" s="96">
        <v>-4.5976666666689399E-3</v>
      </c>
      <c r="D772" s="96">
        <v>4.3989510848501098E-2</v>
      </c>
      <c r="E772" s="96">
        <v>-9.0710500538485409E-3</v>
      </c>
      <c r="F772" s="96">
        <v>-1.2428327948933699E-4</v>
      </c>
      <c r="G772" s="96">
        <v>2.55266666666722E-3</v>
      </c>
      <c r="H772" s="96">
        <v>0.25626297985343099</v>
      </c>
      <c r="I772" s="96">
        <v>-1.8601409667107799E-3</v>
      </c>
      <c r="J772" s="96">
        <v>6.9654743000452197E-3</v>
      </c>
      <c r="K772" s="96">
        <v>1.4119999999964901E-3</v>
      </c>
      <c r="L772" s="96">
        <v>0.887760826264127</v>
      </c>
      <c r="M772" s="96">
        <v>-1.8236799830214499E-2</v>
      </c>
      <c r="N772" s="96">
        <v>2.1060799830207502E-2</v>
      </c>
      <c r="O772" t="s">
        <v>2298</v>
      </c>
      <c r="P772" s="96">
        <v>-4.4726666666668599E-3</v>
      </c>
      <c r="Q772" s="96">
        <v>5.4562102910529897E-9</v>
      </c>
      <c r="R772" s="96">
        <v>-5.9639019066337401E-3</v>
      </c>
      <c r="S772" s="96">
        <v>-2.9814314266999801E-3</v>
      </c>
      <c r="T772" s="96">
        <v>2.8226666666666201E-3</v>
      </c>
      <c r="U772" s="96">
        <v>2.7969795765458499E-3</v>
      </c>
      <c r="V772" s="96">
        <v>9.7432244702887205E-4</v>
      </c>
      <c r="W772" s="96">
        <v>4.6710108863043699E-3</v>
      </c>
      <c r="X772" s="96">
        <v>9.3720000000000296E-3</v>
      </c>
      <c r="Y772" s="96">
        <v>1.38247695658489E-3</v>
      </c>
      <c r="Z772" s="96">
        <v>3.6385577671023501E-3</v>
      </c>
      <c r="AA772" s="96">
        <v>1.51054422328977E-2</v>
      </c>
    </row>
    <row r="773" spans="1:27" x14ac:dyDescent="0.25">
      <c r="A773" t="str">
        <f t="shared" si="18"/>
        <v>July</v>
      </c>
      <c r="B773" t="s">
        <v>1291</v>
      </c>
      <c r="C773" s="96">
        <v>-4.9466666666810304E-4</v>
      </c>
      <c r="D773" s="96">
        <v>0.82808195700392995</v>
      </c>
      <c r="E773" s="96">
        <v>-4.9680500538476797E-3</v>
      </c>
      <c r="F773" s="96">
        <v>3.9787167205114797E-3</v>
      </c>
      <c r="G773" s="96">
        <v>3.8836666666673498E-3</v>
      </c>
      <c r="H773" s="96">
        <v>8.4399241308423897E-2</v>
      </c>
      <c r="I773" s="96">
        <v>-5.2914096671063905E-4</v>
      </c>
      <c r="J773" s="96">
        <v>8.2964743000453305E-3</v>
      </c>
      <c r="K773" s="96">
        <v>0.10656266666667</v>
      </c>
      <c r="L773" s="96">
        <v>7.2560687947261397E-24</v>
      </c>
      <c r="M773" s="96">
        <v>8.69138668364587E-2</v>
      </c>
      <c r="N773" s="96">
        <v>0.126211466496881</v>
      </c>
      <c r="O773" t="s">
        <v>2299</v>
      </c>
      <c r="P773" s="96">
        <v>-3.4746666666668302E-3</v>
      </c>
      <c r="Q773" s="96">
        <v>5.4434000456896003E-6</v>
      </c>
      <c r="R773" s="96">
        <v>-4.9659019066337099E-3</v>
      </c>
      <c r="S773" s="96">
        <v>-1.98343142669995E-3</v>
      </c>
      <c r="T773" s="96">
        <v>2.7486666666666202E-3</v>
      </c>
      <c r="U773" s="96">
        <v>3.60054877794188E-3</v>
      </c>
      <c r="V773" s="96">
        <v>9.0032244702887795E-4</v>
      </c>
      <c r="W773" s="96">
        <v>4.5970108863043696E-3</v>
      </c>
      <c r="X773" s="96">
        <v>3.5682666666666703E-2</v>
      </c>
      <c r="Y773" s="96">
        <v>6.3466273058501597E-32</v>
      </c>
      <c r="Z773" s="96">
        <v>2.9949224433769E-2</v>
      </c>
      <c r="AA773" s="96">
        <v>4.1416108899564402E-2</v>
      </c>
    </row>
    <row r="774" spans="1:27" x14ac:dyDescent="0.25">
      <c r="A774" t="str">
        <f t="shared" si="18"/>
        <v>July</v>
      </c>
      <c r="B774" t="s">
        <v>1292</v>
      </c>
      <c r="C774" s="96">
        <v>-3.79666666668372E-4</v>
      </c>
      <c r="D774" s="96">
        <v>0.86762337964394698</v>
      </c>
      <c r="E774" s="96">
        <v>-4.8530500538479897E-3</v>
      </c>
      <c r="F774" s="96">
        <v>4.0937167205112399E-3</v>
      </c>
      <c r="G774" s="96">
        <v>4.0866666666673499E-3</v>
      </c>
      <c r="H774" s="96">
        <v>6.94290948874344E-2</v>
      </c>
      <c r="I774" s="96">
        <v>-3.26140966710661E-4</v>
      </c>
      <c r="J774" s="96">
        <v>8.49947430004536E-3</v>
      </c>
      <c r="K774" s="96">
        <v>0</v>
      </c>
      <c r="L774" s="96" t="s">
        <v>526</v>
      </c>
      <c r="M774" s="96" t="s">
        <v>526</v>
      </c>
      <c r="N774" s="96" t="s">
        <v>526</v>
      </c>
      <c r="O774" t="s">
        <v>2300</v>
      </c>
      <c r="P774" s="96">
        <v>-1.92466666666685E-3</v>
      </c>
      <c r="Q774" s="96">
        <v>1.14726712162134E-2</v>
      </c>
      <c r="R774" s="96">
        <v>-3.4159019066337302E-3</v>
      </c>
      <c r="S774" s="96">
        <v>-4.3343142669996699E-4</v>
      </c>
      <c r="T774" s="96">
        <v>2.7066666666666298E-3</v>
      </c>
      <c r="U774" s="96">
        <v>4.1452024361907898E-3</v>
      </c>
      <c r="V774" s="96">
        <v>8.5832244702888799E-4</v>
      </c>
      <c r="W774" s="96">
        <v>4.5550108863043797E-3</v>
      </c>
      <c r="X774" s="96">
        <v>0</v>
      </c>
      <c r="Y774" s="96" t="s">
        <v>526</v>
      </c>
      <c r="Z774" s="96" t="s">
        <v>526</v>
      </c>
      <c r="AA774" s="96" t="s">
        <v>526</v>
      </c>
    </row>
    <row r="775" spans="1:27" x14ac:dyDescent="0.25">
      <c r="A775" t="str">
        <f t="shared" si="18"/>
        <v>July</v>
      </c>
      <c r="B775" t="s">
        <v>1293</v>
      </c>
      <c r="C775" s="96">
        <v>-3.0660000000019699E-3</v>
      </c>
      <c r="D775" s="96">
        <v>0.178702689842238</v>
      </c>
      <c r="E775" s="96">
        <v>-7.53938338718157E-3</v>
      </c>
      <c r="F775" s="96">
        <v>1.4073833871776199E-3</v>
      </c>
      <c r="G775" s="96">
        <v>3.05300000000057E-3</v>
      </c>
      <c r="H775" s="96">
        <v>0.174654705032006</v>
      </c>
      <c r="I775" s="96">
        <v>-1.3598076333774199E-3</v>
      </c>
      <c r="J775" s="96">
        <v>7.4658076333785602E-3</v>
      </c>
      <c r="K775" s="96">
        <v>0</v>
      </c>
      <c r="L775" s="96" t="s">
        <v>526</v>
      </c>
      <c r="M775" s="96" t="s">
        <v>526</v>
      </c>
      <c r="N775" s="96" t="s">
        <v>526</v>
      </c>
      <c r="O775" t="s">
        <v>2301</v>
      </c>
      <c r="P775" s="96">
        <v>-3.5560000000001502E-3</v>
      </c>
      <c r="Q775" s="96">
        <v>3.2842509481899501E-6</v>
      </c>
      <c r="R775" s="96">
        <v>-5.0472352399670304E-3</v>
      </c>
      <c r="S775" s="96">
        <v>-2.06476476003326E-3</v>
      </c>
      <c r="T775" s="96">
        <v>2.87799999999996E-3</v>
      </c>
      <c r="U775" s="96">
        <v>2.3072702849682701E-3</v>
      </c>
      <c r="V775" s="96">
        <v>1.0296557803622199E-3</v>
      </c>
      <c r="W775" s="96">
        <v>4.7263442196377103E-3</v>
      </c>
      <c r="X775" s="96">
        <v>0</v>
      </c>
      <c r="Y775" s="96" t="s">
        <v>526</v>
      </c>
      <c r="Z775" s="96" t="s">
        <v>526</v>
      </c>
      <c r="AA775" s="96" t="s">
        <v>526</v>
      </c>
    </row>
    <row r="776" spans="1:27" x14ac:dyDescent="0.25">
      <c r="A776" t="str">
        <f t="shared" si="18"/>
        <v>July</v>
      </c>
      <c r="B776" t="s">
        <v>1294</v>
      </c>
      <c r="C776" s="96">
        <v>-2.7533333333347302E-3</v>
      </c>
      <c r="D776" s="96">
        <v>0.22710747945140899</v>
      </c>
      <c r="E776" s="96">
        <v>-7.2267167205143801E-3</v>
      </c>
      <c r="F776" s="96">
        <v>1.72005005384491E-3</v>
      </c>
      <c r="G776" s="96">
        <v>3.4530000000006101E-3</v>
      </c>
      <c r="H776" s="96">
        <v>0.124823899497015</v>
      </c>
      <c r="I776" s="96">
        <v>-9.5980763337741803E-4</v>
      </c>
      <c r="J776" s="96">
        <v>7.8658076333786402E-3</v>
      </c>
      <c r="K776" s="96">
        <v>0</v>
      </c>
      <c r="L776" s="96" t="s">
        <v>526</v>
      </c>
      <c r="M776" s="96" t="s">
        <v>526</v>
      </c>
      <c r="N776" s="96" t="s">
        <v>526</v>
      </c>
      <c r="O776" t="s">
        <v>2302</v>
      </c>
      <c r="P776" s="96">
        <v>-3.9133333333334604E-3</v>
      </c>
      <c r="Q776" s="96">
        <v>3.1593624327851199E-7</v>
      </c>
      <c r="R776" s="96">
        <v>-5.4045685733003397E-3</v>
      </c>
      <c r="S776" s="96">
        <v>-2.4220980933665798E-3</v>
      </c>
      <c r="T776" s="96">
        <v>2.1579999999999798E-3</v>
      </c>
      <c r="U776" s="96">
        <v>2.2166512047040302E-2</v>
      </c>
      <c r="V776" s="96">
        <v>3.09655780362228E-4</v>
      </c>
      <c r="W776" s="96">
        <v>4.0063442196377197E-3</v>
      </c>
      <c r="X776" s="96">
        <v>0</v>
      </c>
      <c r="Y776" s="96" t="s">
        <v>526</v>
      </c>
      <c r="Z776" s="96" t="s">
        <v>526</v>
      </c>
      <c r="AA776" s="96" t="s">
        <v>526</v>
      </c>
    </row>
    <row r="777" spans="1:27" x14ac:dyDescent="0.25">
      <c r="A777" t="str">
        <f t="shared" si="18"/>
        <v>July</v>
      </c>
      <c r="B777" t="s">
        <v>1295</v>
      </c>
      <c r="C777" s="96">
        <v>-3.2673333333354199E-3</v>
      </c>
      <c r="D777" s="96">
        <v>0.151891318542587</v>
      </c>
      <c r="E777" s="96">
        <v>-7.7407167205150399E-3</v>
      </c>
      <c r="F777" s="96">
        <v>1.2060500538441999E-3</v>
      </c>
      <c r="G777" s="96">
        <v>3.0533333333340202E-3</v>
      </c>
      <c r="H777" s="96">
        <v>0.17460773384370901</v>
      </c>
      <c r="I777" s="96">
        <v>-1.3594743000439899E-3</v>
      </c>
      <c r="J777" s="96">
        <v>7.4661409667120303E-3</v>
      </c>
      <c r="K777" s="96">
        <v>0</v>
      </c>
      <c r="L777" s="96" t="s">
        <v>526</v>
      </c>
      <c r="M777" s="96" t="s">
        <v>526</v>
      </c>
      <c r="N777" s="96" t="s">
        <v>526</v>
      </c>
      <c r="O777" t="s">
        <v>2303</v>
      </c>
      <c r="P777" s="96">
        <v>-4.2973333333334602E-3</v>
      </c>
      <c r="Q777" s="96">
        <v>2.04991381938096E-8</v>
      </c>
      <c r="R777" s="96">
        <v>-5.7885685733003499E-3</v>
      </c>
      <c r="S777" s="96">
        <v>-2.80609809336658E-3</v>
      </c>
      <c r="T777" s="96">
        <v>2.79333333333331E-3</v>
      </c>
      <c r="U777" s="96">
        <v>3.0935321931183299E-3</v>
      </c>
      <c r="V777" s="96">
        <v>9.4498911369555896E-4</v>
      </c>
      <c r="W777" s="96">
        <v>4.6416775529710503E-3</v>
      </c>
      <c r="X777" s="96">
        <v>0</v>
      </c>
      <c r="Y777" s="96" t="s">
        <v>526</v>
      </c>
      <c r="Z777" s="96" t="s">
        <v>526</v>
      </c>
      <c r="AA777" s="96" t="s">
        <v>526</v>
      </c>
    </row>
    <row r="778" spans="1:27" x14ac:dyDescent="0.25">
      <c r="A778" t="str">
        <f t="shared" si="18"/>
        <v>July</v>
      </c>
      <c r="B778" t="s">
        <v>1296</v>
      </c>
      <c r="C778" s="96">
        <v>-8.3430000000020398E-3</v>
      </c>
      <c r="D778" s="96">
        <v>2.75305080349509E-4</v>
      </c>
      <c r="E778" s="96">
        <v>-1.2816383387181701E-2</v>
      </c>
      <c r="F778" s="96">
        <v>-3.8696166128224302E-3</v>
      </c>
      <c r="G778" s="96">
        <v>2.6160000000002999E-3</v>
      </c>
      <c r="H778" s="96">
        <v>0.244668807354226</v>
      </c>
      <c r="I778" s="96">
        <v>-1.7968076333777199E-3</v>
      </c>
      <c r="J778" s="96">
        <v>7.02880763337832E-3</v>
      </c>
      <c r="K778" s="96">
        <v>0</v>
      </c>
      <c r="L778" s="96" t="s">
        <v>526</v>
      </c>
      <c r="M778" s="96" t="s">
        <v>526</v>
      </c>
      <c r="N778" s="96" t="s">
        <v>526</v>
      </c>
      <c r="O778" t="s">
        <v>2304</v>
      </c>
      <c r="P778" s="96">
        <v>-5.4780000000001303E-3</v>
      </c>
      <c r="Q778" s="96">
        <v>1.1368715488785001E-12</v>
      </c>
      <c r="R778" s="96">
        <v>-6.9692352399670096E-3</v>
      </c>
      <c r="S778" s="96">
        <v>-3.9867647600332502E-3</v>
      </c>
      <c r="T778" s="96">
        <v>2.3359999999999601E-3</v>
      </c>
      <c r="U778" s="96">
        <v>1.3300703316792501E-2</v>
      </c>
      <c r="V778" s="96">
        <v>4.8765578036221298E-4</v>
      </c>
      <c r="W778" s="96">
        <v>4.1843442196377104E-3</v>
      </c>
      <c r="X778" s="96">
        <v>0</v>
      </c>
      <c r="Y778" s="96" t="s">
        <v>526</v>
      </c>
      <c r="Z778" s="96" t="s">
        <v>526</v>
      </c>
      <c r="AA778" s="96" t="s">
        <v>526</v>
      </c>
    </row>
    <row r="779" spans="1:27" x14ac:dyDescent="0.25">
      <c r="A779" t="str">
        <f t="shared" si="18"/>
        <v>July</v>
      </c>
      <c r="B779" t="s">
        <v>1297</v>
      </c>
      <c r="C779" s="96">
        <v>-2.3033333333345998E-3</v>
      </c>
      <c r="D779" s="96">
        <v>0.312176233803724</v>
      </c>
      <c r="E779" s="96">
        <v>-6.7767167205142302E-3</v>
      </c>
      <c r="F779" s="96">
        <v>2.1700500538450302E-3</v>
      </c>
      <c r="G779" s="96">
        <v>2.4793333333341899E-3</v>
      </c>
      <c r="H779" s="96">
        <v>0.27015945189706603</v>
      </c>
      <c r="I779" s="96">
        <v>-1.9334743000438399E-3</v>
      </c>
      <c r="J779" s="96">
        <v>6.89214096671221E-3</v>
      </c>
      <c r="K779" s="96">
        <v>0</v>
      </c>
      <c r="L779" s="96" t="s">
        <v>526</v>
      </c>
      <c r="M779" s="96" t="s">
        <v>526</v>
      </c>
      <c r="N779" s="96" t="s">
        <v>526</v>
      </c>
      <c r="O779" t="s">
        <v>2305</v>
      </c>
      <c r="P779" s="96">
        <v>-1.7133333333334401E-3</v>
      </c>
      <c r="Q779" s="96">
        <v>2.4375587812492099E-2</v>
      </c>
      <c r="R779" s="96">
        <v>-3.2045685733003201E-3</v>
      </c>
      <c r="S779" s="96">
        <v>-2.2209809336655499E-4</v>
      </c>
      <c r="T779" s="96">
        <v>3.4893333333333499E-3</v>
      </c>
      <c r="U779" s="96">
        <v>2.23579866880176E-4</v>
      </c>
      <c r="V779" s="96">
        <v>1.6409891136956001E-3</v>
      </c>
      <c r="W779" s="96">
        <v>5.3376775529710898E-3</v>
      </c>
      <c r="X779" s="96">
        <v>0</v>
      </c>
      <c r="Y779" s="96" t="s">
        <v>526</v>
      </c>
      <c r="Z779" s="96" t="s">
        <v>526</v>
      </c>
      <c r="AA779" s="96" t="s">
        <v>526</v>
      </c>
    </row>
    <row r="780" spans="1:27" x14ac:dyDescent="0.25">
      <c r="A780" t="str">
        <f t="shared" si="18"/>
        <v>July</v>
      </c>
      <c r="B780" t="s">
        <v>1298</v>
      </c>
      <c r="C780" s="96">
        <v>-3.1746666666679201E-3</v>
      </c>
      <c r="D780" s="96">
        <v>0.16382331525392199</v>
      </c>
      <c r="E780" s="96">
        <v>-7.6480500538475297E-3</v>
      </c>
      <c r="F780" s="96">
        <v>1.2987167205116899E-3</v>
      </c>
      <c r="G780" s="96">
        <v>3.7836666666673699E-3</v>
      </c>
      <c r="H780" s="96">
        <v>9.2683759039142402E-2</v>
      </c>
      <c r="I780" s="96">
        <v>-6.2914096671064798E-4</v>
      </c>
      <c r="J780" s="96">
        <v>8.1964743000453796E-3</v>
      </c>
      <c r="K780" s="96">
        <v>0</v>
      </c>
      <c r="L780" s="96" t="s">
        <v>526</v>
      </c>
      <c r="M780" s="96" t="s">
        <v>526</v>
      </c>
      <c r="N780" s="96" t="s">
        <v>526</v>
      </c>
      <c r="O780" t="s">
        <v>2306</v>
      </c>
      <c r="P780" s="96">
        <v>-3.7346666666667702E-3</v>
      </c>
      <c r="Q780" s="96">
        <v>1.0440995020377601E-6</v>
      </c>
      <c r="R780" s="96">
        <v>-5.2259019066336603E-3</v>
      </c>
      <c r="S780" s="96">
        <v>-2.24343142669989E-3</v>
      </c>
      <c r="T780" s="96">
        <v>3.20866666666667E-3</v>
      </c>
      <c r="U780" s="96">
        <v>6.8447958823103603E-4</v>
      </c>
      <c r="V780" s="96">
        <v>1.3603224470289199E-3</v>
      </c>
      <c r="W780" s="96">
        <v>5.0570108863044203E-3</v>
      </c>
      <c r="X780" s="96">
        <v>0</v>
      </c>
      <c r="Y780" s="96" t="s">
        <v>526</v>
      </c>
      <c r="Z780" s="96" t="s">
        <v>526</v>
      </c>
      <c r="AA780" s="96" t="s">
        <v>526</v>
      </c>
    </row>
    <row r="781" spans="1:27" x14ac:dyDescent="0.25">
      <c r="A781" t="str">
        <f t="shared" si="18"/>
        <v>July</v>
      </c>
      <c r="B781" t="s">
        <v>1299</v>
      </c>
      <c r="C781" s="96">
        <v>-3.28100000000124E-3</v>
      </c>
      <c r="D781" s="96">
        <v>0.150189214461208</v>
      </c>
      <c r="E781" s="96">
        <v>-7.7543833871808196E-3</v>
      </c>
      <c r="F781" s="96">
        <v>1.1923833871783399E-3</v>
      </c>
      <c r="G781" s="96">
        <v>4.6386666666673503E-3</v>
      </c>
      <c r="H781" s="96">
        <v>3.9412538747944301E-2</v>
      </c>
      <c r="I781" s="96">
        <v>2.2585903328937299E-4</v>
      </c>
      <c r="J781" s="96">
        <v>9.0514743000453205E-3</v>
      </c>
      <c r="K781" s="96">
        <v>0</v>
      </c>
      <c r="L781" s="96" t="s">
        <v>526</v>
      </c>
      <c r="M781" s="96" t="s">
        <v>526</v>
      </c>
      <c r="N781" s="96" t="s">
        <v>526</v>
      </c>
      <c r="O781" t="s">
        <v>2307</v>
      </c>
      <c r="P781" s="96">
        <v>-3.6260000000001001E-3</v>
      </c>
      <c r="Q781" s="96">
        <v>2.1086546621505299E-6</v>
      </c>
      <c r="R781" s="96">
        <v>-5.1172352399669798E-3</v>
      </c>
      <c r="S781" s="96">
        <v>-2.1347647600332199E-3</v>
      </c>
      <c r="T781" s="96">
        <v>2.99866666666663E-3</v>
      </c>
      <c r="U781" s="96">
        <v>1.50010101860788E-3</v>
      </c>
      <c r="V781" s="96">
        <v>1.1503224470288901E-3</v>
      </c>
      <c r="W781" s="96">
        <v>4.8470108863043803E-3</v>
      </c>
      <c r="X781" s="96">
        <v>0</v>
      </c>
      <c r="Y781" s="96" t="s">
        <v>526</v>
      </c>
      <c r="Z781" s="96" t="s">
        <v>526</v>
      </c>
      <c r="AA781" s="96" t="s">
        <v>526</v>
      </c>
    </row>
    <row r="782" spans="1:27" x14ac:dyDescent="0.25">
      <c r="A782" t="str">
        <f t="shared" si="18"/>
        <v>July</v>
      </c>
      <c r="B782" t="s">
        <v>1300</v>
      </c>
      <c r="C782" s="96">
        <v>-4.2653333333348498E-3</v>
      </c>
      <c r="D782" s="96">
        <v>6.1602176750238498E-2</v>
      </c>
      <c r="E782" s="96">
        <v>-8.7387167205144507E-3</v>
      </c>
      <c r="F782" s="96">
        <v>2.0805005384474199E-4</v>
      </c>
      <c r="G782" s="96">
        <v>3.9553333333341798E-3</v>
      </c>
      <c r="H782" s="96">
        <v>7.8839945572992801E-2</v>
      </c>
      <c r="I782" s="96">
        <v>-4.5747430004380201E-4</v>
      </c>
      <c r="J782" s="96">
        <v>8.3681409667121596E-3</v>
      </c>
      <c r="K782" s="96">
        <v>0</v>
      </c>
      <c r="L782" s="96" t="s">
        <v>526</v>
      </c>
      <c r="M782" s="96" t="s">
        <v>526</v>
      </c>
      <c r="N782" s="96" t="s">
        <v>526</v>
      </c>
      <c r="O782" t="s">
        <v>2308</v>
      </c>
      <c r="P782" s="96">
        <v>-1.46533333333342E-3</v>
      </c>
      <c r="Q782" s="96">
        <v>5.4106070910619801E-2</v>
      </c>
      <c r="R782" s="96">
        <v>-2.9565685733003002E-3</v>
      </c>
      <c r="S782" s="96">
        <v>2.5901906633465001E-5</v>
      </c>
      <c r="T782" s="96">
        <v>3.2853333333333601E-3</v>
      </c>
      <c r="U782" s="96">
        <v>5.0826497555329399E-4</v>
      </c>
      <c r="V782" s="96">
        <v>1.4369891136956101E-3</v>
      </c>
      <c r="W782" s="96">
        <v>5.1336775529711E-3</v>
      </c>
      <c r="X782" s="96">
        <v>0</v>
      </c>
      <c r="Y782" s="96" t="s">
        <v>526</v>
      </c>
      <c r="Z782" s="96" t="s">
        <v>526</v>
      </c>
      <c r="AA782" s="96" t="s">
        <v>526</v>
      </c>
    </row>
    <row r="783" spans="1:27" x14ac:dyDescent="0.25">
      <c r="A783" t="str">
        <f t="shared" si="18"/>
        <v>July</v>
      </c>
      <c r="B783" t="s">
        <v>1301</v>
      </c>
      <c r="C783" s="96">
        <v>-3.1873333333348299E-3</v>
      </c>
      <c r="D783" s="96">
        <v>0.162151726975822</v>
      </c>
      <c r="E783" s="96">
        <v>-7.6607167205144299E-3</v>
      </c>
      <c r="F783" s="96">
        <v>1.28605005384477E-3</v>
      </c>
      <c r="G783" s="96">
        <v>4.7636666666672099E-3</v>
      </c>
      <c r="H783" s="96">
        <v>3.4420599386657598E-2</v>
      </c>
      <c r="I783" s="96">
        <v>3.5085903328921299E-4</v>
      </c>
      <c r="J783" s="96">
        <v>9.1764743000451992E-3</v>
      </c>
      <c r="K783" s="96">
        <v>0</v>
      </c>
      <c r="L783" s="96" t="s">
        <v>526</v>
      </c>
      <c r="M783" s="96" t="s">
        <v>526</v>
      </c>
      <c r="N783" s="96" t="s">
        <v>526</v>
      </c>
      <c r="O783" t="s">
        <v>2309</v>
      </c>
      <c r="P783" s="96">
        <v>-3.53733333333342E-3</v>
      </c>
      <c r="Q783" s="96">
        <v>3.6914169425662798E-6</v>
      </c>
      <c r="R783" s="96">
        <v>-5.0285685733003002E-3</v>
      </c>
      <c r="S783" s="96">
        <v>-2.0460980933665399E-3</v>
      </c>
      <c r="T783" s="96">
        <v>3.7886666666666702E-3</v>
      </c>
      <c r="U783" s="96">
        <v>6.2046711441766605E-5</v>
      </c>
      <c r="V783" s="96">
        <v>1.9403224470289199E-3</v>
      </c>
      <c r="W783" s="96">
        <v>5.6370108863044097E-3</v>
      </c>
      <c r="X783" s="96">
        <v>0</v>
      </c>
      <c r="Y783" s="96" t="s">
        <v>526</v>
      </c>
      <c r="Z783" s="96" t="s">
        <v>526</v>
      </c>
      <c r="AA783" s="96" t="s">
        <v>526</v>
      </c>
    </row>
    <row r="784" spans="1:27" x14ac:dyDescent="0.25">
      <c r="A784" t="str">
        <f t="shared" si="18"/>
        <v>July</v>
      </c>
      <c r="B784" t="s">
        <v>1302</v>
      </c>
      <c r="C784" s="96">
        <v>-8.0810000000015297E-3</v>
      </c>
      <c r="D784" s="96">
        <v>4.2387893804540799E-4</v>
      </c>
      <c r="E784" s="96">
        <v>-1.25543833871811E-2</v>
      </c>
      <c r="F784" s="96">
        <v>-3.60761661282194E-3</v>
      </c>
      <c r="G784" s="96">
        <v>2.8753333333342E-3</v>
      </c>
      <c r="H784" s="96">
        <v>0.20105819545803699</v>
      </c>
      <c r="I784" s="96">
        <v>-1.53747430004379E-3</v>
      </c>
      <c r="J784" s="96">
        <v>7.2881409667121897E-3</v>
      </c>
      <c r="K784" s="96">
        <v>0</v>
      </c>
      <c r="L784" s="96" t="s">
        <v>526</v>
      </c>
      <c r="M784" s="96" t="s">
        <v>526</v>
      </c>
      <c r="N784" s="96" t="s">
        <v>526</v>
      </c>
      <c r="O784" t="s">
        <v>2310</v>
      </c>
      <c r="P784" s="96">
        <v>-3.3260000000000698E-3</v>
      </c>
      <c r="Q784" s="96">
        <v>1.33477595742215E-5</v>
      </c>
      <c r="R784" s="96">
        <v>-4.8172352399669504E-3</v>
      </c>
      <c r="S784" s="96">
        <v>-1.8347647600331801E-3</v>
      </c>
      <c r="T784" s="96">
        <v>3.3653333333333699E-3</v>
      </c>
      <c r="U784" s="96">
        <v>3.7018833152168302E-4</v>
      </c>
      <c r="V784" s="96">
        <v>1.51698911369562E-3</v>
      </c>
      <c r="W784" s="96">
        <v>5.2136775529711098E-3</v>
      </c>
      <c r="X784" s="96">
        <v>0</v>
      </c>
      <c r="Y784" s="96" t="s">
        <v>526</v>
      </c>
      <c r="Z784" s="96" t="s">
        <v>526</v>
      </c>
      <c r="AA784" s="96" t="s">
        <v>526</v>
      </c>
    </row>
    <row r="785" spans="1:27" x14ac:dyDescent="0.25">
      <c r="A785" t="str">
        <f t="shared" si="18"/>
        <v>July</v>
      </c>
      <c r="B785" t="s">
        <v>1303</v>
      </c>
      <c r="C785" s="96">
        <v>2.3603333333320898E-3</v>
      </c>
      <c r="D785" s="96">
        <v>0.30036580343976399</v>
      </c>
      <c r="E785" s="96">
        <v>-2.1130500538474998E-3</v>
      </c>
      <c r="F785" s="96">
        <v>6.8337167205116903E-3</v>
      </c>
      <c r="G785" s="96">
        <v>2.6093333333338099E-3</v>
      </c>
      <c r="H785" s="96">
        <v>0.24587156092964299</v>
      </c>
      <c r="I785" s="96">
        <v>-1.80347430004418E-3</v>
      </c>
      <c r="J785" s="96">
        <v>7.0221409667118101E-3</v>
      </c>
      <c r="K785" s="96">
        <v>0</v>
      </c>
      <c r="L785" s="96" t="s">
        <v>526</v>
      </c>
      <c r="M785" s="96" t="s">
        <v>526</v>
      </c>
      <c r="N785" s="96" t="s">
        <v>526</v>
      </c>
      <c r="O785" t="s">
        <v>2311</v>
      </c>
      <c r="P785" s="96">
        <v>-2.9846666666667699E-3</v>
      </c>
      <c r="Q785" s="96">
        <v>9.18473096575674E-5</v>
      </c>
      <c r="R785" s="96">
        <v>-4.4759019066336501E-3</v>
      </c>
      <c r="S785" s="96">
        <v>-1.49343142669989E-3</v>
      </c>
      <c r="T785" s="96">
        <v>1.9693333333333099E-3</v>
      </c>
      <c r="U785" s="96">
        <v>3.6799481287977401E-2</v>
      </c>
      <c r="V785" s="96">
        <v>1.20989113695566E-4</v>
      </c>
      <c r="W785" s="96">
        <v>3.8176775529710598E-3</v>
      </c>
      <c r="X785" s="96">
        <v>0</v>
      </c>
      <c r="Y785" s="96" t="s">
        <v>526</v>
      </c>
      <c r="Z785" s="96" t="s">
        <v>526</v>
      </c>
      <c r="AA785" s="96" t="s">
        <v>526</v>
      </c>
    </row>
    <row r="786" spans="1:27" x14ac:dyDescent="0.25">
      <c r="A786" t="str">
        <f t="shared" si="18"/>
        <v>July</v>
      </c>
      <c r="B786" t="s">
        <v>1304</v>
      </c>
      <c r="C786" s="96">
        <v>-5.1863333333355402E-3</v>
      </c>
      <c r="D786" s="96">
        <v>2.31605606996729E-2</v>
      </c>
      <c r="E786" s="96">
        <v>-9.6597167205151602E-3</v>
      </c>
      <c r="F786" s="96">
        <v>-7.1294994615591701E-4</v>
      </c>
      <c r="G786" s="96">
        <v>1.31116666666672E-2</v>
      </c>
      <c r="H786" s="96">
        <v>9.6623472315288698E-9</v>
      </c>
      <c r="I786" s="96">
        <v>8.6988590332891802E-3</v>
      </c>
      <c r="J786" s="96">
        <v>1.7524474300045199E-2</v>
      </c>
      <c r="K786" s="96">
        <v>0</v>
      </c>
      <c r="L786" s="96" t="s">
        <v>526</v>
      </c>
      <c r="M786" s="96" t="s">
        <v>526</v>
      </c>
      <c r="N786" s="96" t="s">
        <v>526</v>
      </c>
      <c r="O786" t="s">
        <v>2312</v>
      </c>
      <c r="P786" s="96">
        <v>-4.8113333333334798E-3</v>
      </c>
      <c r="Q786" s="96">
        <v>3.7113743199032503E-10</v>
      </c>
      <c r="R786" s="96">
        <v>-6.30256857330036E-3</v>
      </c>
      <c r="S786" s="96">
        <v>-3.3200980933665901E-3</v>
      </c>
      <c r="T786" s="96">
        <v>4.6766666666666302E-3</v>
      </c>
      <c r="U786" s="96">
        <v>8.0966801186013301E-7</v>
      </c>
      <c r="V786" s="96">
        <v>2.8283224470288799E-3</v>
      </c>
      <c r="W786" s="96">
        <v>6.5250108863043801E-3</v>
      </c>
      <c r="X786" s="96">
        <v>0</v>
      </c>
      <c r="Y786" s="96" t="s">
        <v>526</v>
      </c>
      <c r="Z786" s="96" t="s">
        <v>526</v>
      </c>
      <c r="AA786" s="96" t="s">
        <v>526</v>
      </c>
    </row>
    <row r="787" spans="1:27" x14ac:dyDescent="0.25">
      <c r="A787" t="str">
        <f t="shared" si="18"/>
        <v>July</v>
      </c>
      <c r="B787" t="s">
        <v>1305</v>
      </c>
      <c r="C787" s="96">
        <v>-4.3763333333350996E-3</v>
      </c>
      <c r="D787" s="96">
        <v>5.5160867874058599E-2</v>
      </c>
      <c r="E787" s="96">
        <v>-8.8497167205146797E-3</v>
      </c>
      <c r="F787" s="96">
        <v>9.7050053844478803E-5</v>
      </c>
      <c r="G787" s="96">
        <v>-2.8336666666662399E-3</v>
      </c>
      <c r="H787" s="96">
        <v>0.207652925855348</v>
      </c>
      <c r="I787" s="96">
        <v>-7.2464743000442101E-3</v>
      </c>
      <c r="J787" s="96">
        <v>1.5791409667117299E-3</v>
      </c>
      <c r="K787" s="96">
        <v>0</v>
      </c>
      <c r="L787" s="96" t="s">
        <v>526</v>
      </c>
      <c r="M787" s="96" t="s">
        <v>526</v>
      </c>
      <c r="N787" s="96" t="s">
        <v>526</v>
      </c>
      <c r="O787" t="s">
        <v>2313</v>
      </c>
      <c r="P787" s="96">
        <v>-4.1313333333334399E-3</v>
      </c>
      <c r="Q787" s="96">
        <v>6.8748956107739906E-8</v>
      </c>
      <c r="R787" s="96">
        <v>-5.6225685733003201E-3</v>
      </c>
      <c r="S787" s="96">
        <v>-2.6400980933665602E-3</v>
      </c>
      <c r="T787" s="96">
        <v>3.31333333333371E-4</v>
      </c>
      <c r="U787" s="96">
        <v>0.72508007321078105</v>
      </c>
      <c r="V787" s="96">
        <v>-1.51701088630437E-3</v>
      </c>
      <c r="W787" s="96">
        <v>2.1796775529711199E-3</v>
      </c>
      <c r="X787" s="96">
        <v>0</v>
      </c>
      <c r="Y787" s="96" t="s">
        <v>526</v>
      </c>
      <c r="Z787" s="96" t="s">
        <v>526</v>
      </c>
      <c r="AA787" s="96" t="s">
        <v>526</v>
      </c>
    </row>
    <row r="788" spans="1:27" x14ac:dyDescent="0.25">
      <c r="A788" t="str">
        <f t="shared" si="18"/>
        <v>July</v>
      </c>
      <c r="B788" t="s">
        <v>1306</v>
      </c>
      <c r="C788" s="96">
        <v>-3.6500000000012898E-3</v>
      </c>
      <c r="D788" s="96">
        <v>0.10953722475547099</v>
      </c>
      <c r="E788" s="96">
        <v>-8.1233833871808894E-3</v>
      </c>
      <c r="F788" s="96">
        <v>8.2338338717830495E-4</v>
      </c>
      <c r="G788" s="96">
        <v>4.4900000000042502E-4</v>
      </c>
      <c r="H788" s="96">
        <v>0.84162458053842704</v>
      </c>
      <c r="I788" s="96">
        <v>-3.9638076333775602E-3</v>
      </c>
      <c r="J788" s="96">
        <v>4.8618076333784097E-3</v>
      </c>
      <c r="K788" s="96">
        <v>0</v>
      </c>
      <c r="L788" s="96" t="s">
        <v>526</v>
      </c>
      <c r="M788" s="96" t="s">
        <v>526</v>
      </c>
      <c r="N788" s="96" t="s">
        <v>526</v>
      </c>
      <c r="O788" t="s">
        <v>2314</v>
      </c>
      <c r="P788" s="96">
        <v>-4.2600000000000901E-3</v>
      </c>
      <c r="Q788" s="96">
        <v>2.7009567945569801E-8</v>
      </c>
      <c r="R788" s="96">
        <v>-5.7512352399669703E-3</v>
      </c>
      <c r="S788" s="96">
        <v>-2.7687647600332099E-3</v>
      </c>
      <c r="T788" s="96">
        <v>2.09399999999999E-3</v>
      </c>
      <c r="U788" s="96">
        <v>2.6429928519033401E-2</v>
      </c>
      <c r="V788" s="96">
        <v>2.4565578036224298E-4</v>
      </c>
      <c r="W788" s="96">
        <v>3.9423442196377398E-3</v>
      </c>
      <c r="X788" s="96">
        <v>0</v>
      </c>
      <c r="Y788" s="96" t="s">
        <v>526</v>
      </c>
      <c r="Z788" s="96" t="s">
        <v>526</v>
      </c>
      <c r="AA788" s="96" t="s">
        <v>526</v>
      </c>
    </row>
    <row r="789" spans="1:27" x14ac:dyDescent="0.25">
      <c r="A789" t="str">
        <f t="shared" si="18"/>
        <v>July</v>
      </c>
      <c r="B789" t="s">
        <v>1307</v>
      </c>
      <c r="C789" s="96">
        <v>-2.8350000000010099E-3</v>
      </c>
      <c r="D789" s="96">
        <v>0.213642230460694</v>
      </c>
      <c r="E789" s="96">
        <v>-7.3083833871806199E-3</v>
      </c>
      <c r="F789" s="96">
        <v>1.6383833871785999E-3</v>
      </c>
      <c r="G789" s="96">
        <v>5.6880000000008096E-3</v>
      </c>
      <c r="H789" s="96">
        <v>1.16339157041833E-2</v>
      </c>
      <c r="I789" s="96">
        <v>1.2751923666227999E-3</v>
      </c>
      <c r="J789" s="96">
        <v>1.0100807633378801E-2</v>
      </c>
      <c r="K789" s="96">
        <v>0</v>
      </c>
      <c r="L789" s="96" t="s">
        <v>526</v>
      </c>
      <c r="M789" s="96" t="s">
        <v>526</v>
      </c>
      <c r="N789" s="96" t="s">
        <v>526</v>
      </c>
      <c r="O789" t="s">
        <v>2315</v>
      </c>
      <c r="P789" s="96">
        <v>-2.71000000000008E-3</v>
      </c>
      <c r="Q789" s="96">
        <v>3.7984074879845602E-4</v>
      </c>
      <c r="R789" s="96">
        <v>-4.2012352399669597E-3</v>
      </c>
      <c r="S789" s="96">
        <v>-1.2187647600332E-3</v>
      </c>
      <c r="T789" s="96">
        <v>3.2880000000000101E-3</v>
      </c>
      <c r="U789" s="96">
        <v>5.0297564943866204E-4</v>
      </c>
      <c r="V789" s="96">
        <v>1.43965578036226E-3</v>
      </c>
      <c r="W789" s="96">
        <v>5.1363442196377604E-3</v>
      </c>
      <c r="X789" s="96">
        <v>0</v>
      </c>
      <c r="Y789" s="96" t="s">
        <v>526</v>
      </c>
      <c r="Z789" s="96" t="s">
        <v>526</v>
      </c>
      <c r="AA789" s="96" t="s">
        <v>526</v>
      </c>
    </row>
    <row r="790" spans="1:27" x14ac:dyDescent="0.25">
      <c r="A790" t="str">
        <f t="shared" si="18"/>
        <v>July</v>
      </c>
      <c r="B790" t="s">
        <v>1308</v>
      </c>
      <c r="C790" s="96">
        <v>-6.25666666667896E-4</v>
      </c>
      <c r="D790" s="96">
        <v>0.78357127112276503</v>
      </c>
      <c r="E790" s="96">
        <v>-5.0990500538475097E-3</v>
      </c>
      <c r="F790" s="96">
        <v>3.8477167205117199E-3</v>
      </c>
      <c r="G790" s="96">
        <v>1.91100000000066E-3</v>
      </c>
      <c r="H790" s="96">
        <v>0.39524594482202002</v>
      </c>
      <c r="I790" s="96">
        <v>-2.5018076333773401E-3</v>
      </c>
      <c r="J790" s="96">
        <v>6.3238076333786601E-3</v>
      </c>
      <c r="K790" s="96">
        <v>0</v>
      </c>
      <c r="L790" s="96" t="s">
        <v>526</v>
      </c>
      <c r="M790" s="96" t="s">
        <v>526</v>
      </c>
      <c r="N790" s="96" t="s">
        <v>526</v>
      </c>
      <c r="O790" t="s">
        <v>2316</v>
      </c>
      <c r="P790" s="96">
        <v>-2.1606666666667898E-3</v>
      </c>
      <c r="Q790" s="96">
        <v>4.5579689566889302E-3</v>
      </c>
      <c r="R790" s="96">
        <v>-3.65190190663367E-3</v>
      </c>
      <c r="S790" s="96">
        <v>-6.6943142669990702E-4</v>
      </c>
      <c r="T790" s="96">
        <v>2.70600000000001E-3</v>
      </c>
      <c r="U790" s="96">
        <v>4.1544213973139597E-3</v>
      </c>
      <c r="V790" s="96">
        <v>8.5765578036226095E-4</v>
      </c>
      <c r="W790" s="96">
        <v>4.5543442196377603E-3</v>
      </c>
      <c r="X790" s="96">
        <v>0</v>
      </c>
      <c r="Y790" s="96" t="s">
        <v>526</v>
      </c>
      <c r="Z790" s="96" t="s">
        <v>526</v>
      </c>
      <c r="AA790" s="96" t="s">
        <v>526</v>
      </c>
    </row>
    <row r="791" spans="1:27" x14ac:dyDescent="0.25">
      <c r="A791" t="str">
        <f t="shared" si="18"/>
        <v>July</v>
      </c>
      <c r="B791" t="s">
        <v>1309</v>
      </c>
      <c r="C791" s="96">
        <v>-3.8353333333350299E-3</v>
      </c>
      <c r="D791" s="96">
        <v>9.2704766296992897E-2</v>
      </c>
      <c r="E791" s="96">
        <v>-8.3087167205146608E-3</v>
      </c>
      <c r="F791" s="96">
        <v>6.3805005384460903E-4</v>
      </c>
      <c r="G791" s="96">
        <v>-1.3266666666607299E-4</v>
      </c>
      <c r="H791" s="96">
        <v>0.952919460237168</v>
      </c>
      <c r="I791" s="96">
        <v>-4.5454743000440997E-3</v>
      </c>
      <c r="J791" s="96">
        <v>4.2801409667119596E-3</v>
      </c>
      <c r="K791" s="96">
        <v>0</v>
      </c>
      <c r="L791" s="96" t="s">
        <v>526</v>
      </c>
      <c r="M791" s="96" t="s">
        <v>526</v>
      </c>
      <c r="N791" s="96" t="s">
        <v>526</v>
      </c>
      <c r="O791" t="s">
        <v>2317</v>
      </c>
      <c r="P791" s="96">
        <v>-3.50533333333347E-3</v>
      </c>
      <c r="Q791" s="96">
        <v>4.5046131281063698E-6</v>
      </c>
      <c r="R791" s="96">
        <v>-4.9965685733003497E-3</v>
      </c>
      <c r="S791" s="96">
        <v>-2.0140980933665898E-3</v>
      </c>
      <c r="T791" s="96">
        <v>2.63733333333335E-3</v>
      </c>
      <c r="U791" s="96">
        <v>5.20999987627293E-3</v>
      </c>
      <c r="V791" s="96">
        <v>7.8898911369560602E-4</v>
      </c>
      <c r="W791" s="96">
        <v>4.4856775529710999E-3</v>
      </c>
      <c r="X791" s="96">
        <v>0</v>
      </c>
      <c r="Y791" s="96" t="s">
        <v>526</v>
      </c>
      <c r="Z791" s="96" t="s">
        <v>526</v>
      </c>
      <c r="AA791" s="96" t="s">
        <v>526</v>
      </c>
    </row>
    <row r="792" spans="1:27" x14ac:dyDescent="0.25">
      <c r="A792" t="str">
        <f t="shared" si="18"/>
        <v>July</v>
      </c>
      <c r="B792" t="s">
        <v>1310</v>
      </c>
      <c r="C792" s="96">
        <v>0</v>
      </c>
      <c r="D792" s="96" t="s">
        <v>526</v>
      </c>
      <c r="E792" s="96" t="s">
        <v>526</v>
      </c>
      <c r="F792" s="96" t="s">
        <v>526</v>
      </c>
      <c r="G792" s="96">
        <v>0</v>
      </c>
      <c r="H792" s="96" t="s">
        <v>526</v>
      </c>
      <c r="I792" s="96" t="s">
        <v>526</v>
      </c>
      <c r="J792" s="96" t="s">
        <v>526</v>
      </c>
      <c r="K792" s="96">
        <v>0</v>
      </c>
      <c r="L792" s="96" t="s">
        <v>526</v>
      </c>
      <c r="M792" s="96" t="s">
        <v>526</v>
      </c>
      <c r="N792" s="96" t="s">
        <v>526</v>
      </c>
      <c r="O792" t="s">
        <v>2318</v>
      </c>
      <c r="P792" s="96">
        <v>0</v>
      </c>
      <c r="Q792" s="96" t="s">
        <v>526</v>
      </c>
      <c r="R792" s="96" t="s">
        <v>526</v>
      </c>
      <c r="S792" s="96" t="s">
        <v>526</v>
      </c>
      <c r="T792" s="96">
        <v>0</v>
      </c>
      <c r="U792" s="96" t="s">
        <v>526</v>
      </c>
      <c r="V792" s="96" t="s">
        <v>526</v>
      </c>
      <c r="W792" s="96" t="s">
        <v>526</v>
      </c>
      <c r="X792" s="96">
        <v>0</v>
      </c>
      <c r="Y792" s="96" t="s">
        <v>526</v>
      </c>
      <c r="Z792" s="96" t="s">
        <v>526</v>
      </c>
      <c r="AA792" s="96" t="s">
        <v>526</v>
      </c>
    </row>
    <row r="793" spans="1:27" x14ac:dyDescent="0.25">
      <c r="A793" t="str">
        <f t="shared" si="18"/>
        <v>July</v>
      </c>
      <c r="B793" t="s">
        <v>1311</v>
      </c>
      <c r="C793" s="96">
        <v>0</v>
      </c>
      <c r="D793" s="96" t="s">
        <v>526</v>
      </c>
      <c r="E793" s="96" t="s">
        <v>526</v>
      </c>
      <c r="F793" s="96" t="s">
        <v>526</v>
      </c>
      <c r="G793" s="96">
        <v>0</v>
      </c>
      <c r="H793" s="96" t="s">
        <v>526</v>
      </c>
      <c r="I793" s="96" t="s">
        <v>526</v>
      </c>
      <c r="J793" s="96" t="s">
        <v>526</v>
      </c>
      <c r="K793" s="96">
        <v>0</v>
      </c>
      <c r="L793" s="96" t="s">
        <v>526</v>
      </c>
      <c r="M793" s="96" t="s">
        <v>526</v>
      </c>
      <c r="N793" s="96" t="s">
        <v>526</v>
      </c>
      <c r="O793" t="s">
        <v>2319</v>
      </c>
      <c r="P793" s="96">
        <v>0</v>
      </c>
      <c r="Q793" s="96" t="s">
        <v>526</v>
      </c>
      <c r="R793" s="96" t="s">
        <v>526</v>
      </c>
      <c r="S793" s="96" t="s">
        <v>526</v>
      </c>
      <c r="T793" s="96">
        <v>0</v>
      </c>
      <c r="U793" s="96" t="s">
        <v>526</v>
      </c>
      <c r="V793" s="96" t="s">
        <v>526</v>
      </c>
      <c r="W793" s="96" t="s">
        <v>526</v>
      </c>
      <c r="X793" s="96">
        <v>0</v>
      </c>
      <c r="Y793" s="96" t="s">
        <v>526</v>
      </c>
      <c r="Z793" s="96" t="s">
        <v>526</v>
      </c>
      <c r="AA793" s="96" t="s">
        <v>526</v>
      </c>
    </row>
    <row r="794" spans="1:27" x14ac:dyDescent="0.25">
      <c r="A794" t="str">
        <f t="shared" si="18"/>
        <v>July</v>
      </c>
      <c r="B794" t="s">
        <v>1312</v>
      </c>
      <c r="C794" s="96">
        <v>-2.2613333333349299E-3</v>
      </c>
      <c r="D794" s="96">
        <v>0.32107250757564698</v>
      </c>
      <c r="E794" s="96">
        <v>-6.7347167205145404E-3</v>
      </c>
      <c r="F794" s="96">
        <v>2.2120500538446801E-3</v>
      </c>
      <c r="G794" s="96">
        <v>4.3820000000002104E-3</v>
      </c>
      <c r="H794" s="96">
        <v>5.1614621499398099E-2</v>
      </c>
      <c r="I794" s="96">
        <v>-3.08076333777954E-5</v>
      </c>
      <c r="J794" s="96">
        <v>8.7948076333782196E-3</v>
      </c>
      <c r="K794" s="96">
        <v>0</v>
      </c>
      <c r="L794" s="96" t="s">
        <v>526</v>
      </c>
      <c r="M794" s="96" t="s">
        <v>526</v>
      </c>
      <c r="N794" s="96" t="s">
        <v>526</v>
      </c>
      <c r="O794" t="s">
        <v>2320</v>
      </c>
      <c r="P794" s="96">
        <v>-1.22133333333346E-3</v>
      </c>
      <c r="Q794" s="96">
        <v>0.108328598743751</v>
      </c>
      <c r="R794" s="96">
        <v>-2.7125685733003402E-3</v>
      </c>
      <c r="S794" s="96">
        <v>2.6990190663342401E-4</v>
      </c>
      <c r="T794" s="96">
        <v>4.1919999999999397E-3</v>
      </c>
      <c r="U794" s="96">
        <v>9.5471987908270395E-6</v>
      </c>
      <c r="V794" s="96">
        <v>2.3436557803621898E-3</v>
      </c>
      <c r="W794" s="96">
        <v>6.04034421963768E-3</v>
      </c>
      <c r="X794" s="96">
        <v>0</v>
      </c>
      <c r="Y794" s="96" t="s">
        <v>526</v>
      </c>
      <c r="Z794" s="96" t="s">
        <v>526</v>
      </c>
      <c r="AA794" s="96" t="s">
        <v>526</v>
      </c>
    </row>
    <row r="795" spans="1:27" x14ac:dyDescent="0.25">
      <c r="A795" t="str">
        <f t="shared" si="18"/>
        <v>July</v>
      </c>
      <c r="B795" t="s">
        <v>1313</v>
      </c>
      <c r="C795" s="96">
        <v>-6.7966666666688597E-3</v>
      </c>
      <c r="D795" s="96">
        <v>2.9765716163022999E-3</v>
      </c>
      <c r="E795" s="96">
        <v>-1.1270050053848501E-2</v>
      </c>
      <c r="F795" s="96">
        <v>-2.3232832794892601E-3</v>
      </c>
      <c r="G795" s="96">
        <v>1.7766666666671101E-3</v>
      </c>
      <c r="H795" s="96">
        <v>0.42928155554592301</v>
      </c>
      <c r="I795" s="96">
        <v>-2.6361409667108901E-3</v>
      </c>
      <c r="J795" s="96">
        <v>6.1894743000451202E-3</v>
      </c>
      <c r="K795" s="96">
        <v>0</v>
      </c>
      <c r="L795" s="96" t="s">
        <v>526</v>
      </c>
      <c r="M795" s="96" t="s">
        <v>526</v>
      </c>
      <c r="N795" s="96" t="s">
        <v>526</v>
      </c>
      <c r="O795" t="s">
        <v>2321</v>
      </c>
      <c r="P795" s="96">
        <v>-3.5666666666668298E-3</v>
      </c>
      <c r="Q795" s="96">
        <v>3.0713330339766201E-6</v>
      </c>
      <c r="R795" s="96">
        <v>-5.05790190663371E-3</v>
      </c>
      <c r="S795" s="96">
        <v>-2.0754314266999501E-3</v>
      </c>
      <c r="T795" s="96">
        <v>2.8266666666666301E-3</v>
      </c>
      <c r="U795" s="96">
        <v>2.7586200527536099E-3</v>
      </c>
      <c r="V795" s="96">
        <v>9.7832244702888201E-4</v>
      </c>
      <c r="W795" s="96">
        <v>4.67501088630438E-3</v>
      </c>
      <c r="X795" s="96">
        <v>0</v>
      </c>
      <c r="Y795" s="96" t="s">
        <v>526</v>
      </c>
      <c r="Z795" s="96" t="s">
        <v>526</v>
      </c>
      <c r="AA795" s="96" t="s">
        <v>526</v>
      </c>
    </row>
    <row r="796" spans="1:27" x14ac:dyDescent="0.25">
      <c r="A796" t="str">
        <f t="shared" si="18"/>
        <v>July</v>
      </c>
      <c r="B796" t="s">
        <v>1314</v>
      </c>
      <c r="C796" s="96">
        <v>-2.8203333333344199E-3</v>
      </c>
      <c r="D796" s="96">
        <v>0.21601692521848501</v>
      </c>
      <c r="E796" s="96">
        <v>-7.2937167205140698E-3</v>
      </c>
      <c r="F796" s="96">
        <v>1.65305005384522E-3</v>
      </c>
      <c r="G796" s="96">
        <v>2.7136666666673099E-3</v>
      </c>
      <c r="H796" s="96">
        <v>0.227521925897328</v>
      </c>
      <c r="I796" s="96">
        <v>-1.69914096671072E-3</v>
      </c>
      <c r="J796" s="96">
        <v>7.1264743000453504E-3</v>
      </c>
      <c r="K796" s="96">
        <v>0</v>
      </c>
      <c r="L796" s="96" t="s">
        <v>526</v>
      </c>
      <c r="M796" s="96" t="s">
        <v>526</v>
      </c>
      <c r="N796" s="96" t="s">
        <v>526</v>
      </c>
      <c r="O796" t="s">
        <v>2322</v>
      </c>
      <c r="P796" s="96">
        <v>-2.4153333333333999E-3</v>
      </c>
      <c r="Q796" s="96">
        <v>1.52740429089034E-3</v>
      </c>
      <c r="R796" s="96">
        <v>-3.9065685733002797E-3</v>
      </c>
      <c r="S796" s="96">
        <v>-9.2409809336651595E-4</v>
      </c>
      <c r="T796" s="96">
        <v>2.4886666666666499E-3</v>
      </c>
      <c r="U796" s="96">
        <v>8.36804460180628E-3</v>
      </c>
      <c r="V796" s="96">
        <v>6.4032244702890296E-4</v>
      </c>
      <c r="W796" s="96">
        <v>4.3370108863044002E-3</v>
      </c>
      <c r="X796" s="96">
        <v>0</v>
      </c>
      <c r="Y796" s="96" t="s">
        <v>526</v>
      </c>
      <c r="Z796" s="96" t="s">
        <v>526</v>
      </c>
      <c r="AA796" s="96" t="s">
        <v>526</v>
      </c>
    </row>
    <row r="797" spans="1:27" x14ac:dyDescent="0.25">
      <c r="A797" t="str">
        <f t="shared" si="18"/>
        <v>July</v>
      </c>
      <c r="B797" t="s">
        <v>1315</v>
      </c>
      <c r="C797" s="96">
        <v>-1.92900000000136E-3</v>
      </c>
      <c r="D797" s="96">
        <v>0.39724645532555602</v>
      </c>
      <c r="E797" s="96">
        <v>-6.4023833871810296E-3</v>
      </c>
      <c r="F797" s="96">
        <v>2.5443833871783101E-3</v>
      </c>
      <c r="G797" s="96">
        <v>3.8096666666672398E-3</v>
      </c>
      <c r="H797" s="96">
        <v>9.0469215966376304E-2</v>
      </c>
      <c r="I797" s="96">
        <v>-6.0314096671081801E-4</v>
      </c>
      <c r="J797" s="96">
        <v>8.2224743000452894E-3</v>
      </c>
      <c r="K797" s="96">
        <v>0</v>
      </c>
      <c r="L797" s="96" t="s">
        <v>526</v>
      </c>
      <c r="M797" s="96" t="s">
        <v>526</v>
      </c>
      <c r="N797" s="96" t="s">
        <v>526</v>
      </c>
      <c r="O797" t="s">
        <v>2323</v>
      </c>
      <c r="P797" s="96">
        <v>-3.21400000000009E-3</v>
      </c>
      <c r="Q797" s="96">
        <v>2.5643895735552E-5</v>
      </c>
      <c r="R797" s="96">
        <v>-4.7052352399669702E-3</v>
      </c>
      <c r="S797" s="96">
        <v>-1.7227647600332101E-3</v>
      </c>
      <c r="T797" s="96">
        <v>3.0246666666666499E-3</v>
      </c>
      <c r="U797" s="96">
        <v>1.3645506467905701E-3</v>
      </c>
      <c r="V797" s="96">
        <v>1.1763224470289001E-3</v>
      </c>
      <c r="W797" s="96">
        <v>4.8730108863043898E-3</v>
      </c>
      <c r="X797" s="96">
        <v>0</v>
      </c>
      <c r="Y797" s="96" t="s">
        <v>526</v>
      </c>
      <c r="Z797" s="96" t="s">
        <v>526</v>
      </c>
      <c r="AA797" s="96" t="s">
        <v>526</v>
      </c>
    </row>
    <row r="798" spans="1:27" x14ac:dyDescent="0.25">
      <c r="A798" t="str">
        <f t="shared" si="18"/>
        <v>July</v>
      </c>
      <c r="B798" t="s">
        <v>1316</v>
      </c>
      <c r="C798" s="96">
        <v>-5.27600000000097E-3</v>
      </c>
      <c r="D798" s="96">
        <v>2.0898152232939299E-2</v>
      </c>
      <c r="E798" s="96">
        <v>-9.7493833871806403E-3</v>
      </c>
      <c r="F798" s="96">
        <v>-8.0261661282129504E-4</v>
      </c>
      <c r="G798" s="96">
        <v>2.9490000000008398E-3</v>
      </c>
      <c r="H798" s="96">
        <v>0.18977605899838501</v>
      </c>
      <c r="I798" s="96">
        <v>-1.4638076333772299E-3</v>
      </c>
      <c r="J798" s="96">
        <v>7.3618076333789003E-3</v>
      </c>
      <c r="K798" s="96">
        <v>0</v>
      </c>
      <c r="L798" s="96" t="s">
        <v>526</v>
      </c>
      <c r="M798" s="96" t="s">
        <v>526</v>
      </c>
      <c r="N798" s="96" t="s">
        <v>526</v>
      </c>
      <c r="O798" t="s">
        <v>2324</v>
      </c>
      <c r="P798" s="96">
        <v>-2.0160000000000598E-3</v>
      </c>
      <c r="Q798" s="96">
        <v>8.1089417859459903E-3</v>
      </c>
      <c r="R798" s="96">
        <v>-3.50723523996694E-3</v>
      </c>
      <c r="S798" s="96">
        <v>-5.2476476003317501E-4</v>
      </c>
      <c r="T798" s="96">
        <v>3.2539999999999999E-3</v>
      </c>
      <c r="U798" s="96">
        <v>5.7442991361305598E-4</v>
      </c>
      <c r="V798" s="96">
        <v>1.4056557803622501E-3</v>
      </c>
      <c r="W798" s="96">
        <v>5.1023442196377498E-3</v>
      </c>
      <c r="X798" s="96">
        <v>0</v>
      </c>
      <c r="Y798" s="96" t="s">
        <v>526</v>
      </c>
      <c r="Z798" s="96" t="s">
        <v>526</v>
      </c>
      <c r="AA798" s="96" t="s">
        <v>526</v>
      </c>
    </row>
    <row r="799" spans="1:27" x14ac:dyDescent="0.25">
      <c r="A799" t="str">
        <f t="shared" si="18"/>
        <v>July</v>
      </c>
      <c r="B799" t="s">
        <v>1317</v>
      </c>
      <c r="C799" s="96">
        <v>0</v>
      </c>
      <c r="D799" s="96" t="s">
        <v>526</v>
      </c>
      <c r="E799" s="96" t="s">
        <v>526</v>
      </c>
      <c r="F799" s="96" t="s">
        <v>526</v>
      </c>
      <c r="G799" s="96">
        <v>0</v>
      </c>
      <c r="H799" s="96" t="s">
        <v>526</v>
      </c>
      <c r="I799" s="96" t="s">
        <v>526</v>
      </c>
      <c r="J799" s="96" t="s">
        <v>526</v>
      </c>
      <c r="K799" s="96">
        <v>0</v>
      </c>
      <c r="L799" s="96" t="s">
        <v>526</v>
      </c>
      <c r="M799" s="96" t="s">
        <v>526</v>
      </c>
      <c r="N799" s="96" t="s">
        <v>526</v>
      </c>
      <c r="O799" t="s">
        <v>2325</v>
      </c>
      <c r="P799" s="96">
        <v>0</v>
      </c>
      <c r="Q799" s="96" t="s">
        <v>526</v>
      </c>
      <c r="R799" s="96" t="s">
        <v>526</v>
      </c>
      <c r="S799" s="96" t="s">
        <v>526</v>
      </c>
      <c r="T799" s="96">
        <v>0</v>
      </c>
      <c r="U799" s="96" t="s">
        <v>526</v>
      </c>
      <c r="V799" s="96" t="s">
        <v>526</v>
      </c>
      <c r="W799" s="96" t="s">
        <v>526</v>
      </c>
      <c r="X799" s="96">
        <v>0</v>
      </c>
      <c r="Y799" s="96" t="s">
        <v>526</v>
      </c>
      <c r="Z799" s="96" t="s">
        <v>526</v>
      </c>
      <c r="AA799" s="96" t="s">
        <v>526</v>
      </c>
    </row>
    <row r="800" spans="1:27" x14ac:dyDescent="0.25">
      <c r="A800" t="s">
        <v>485</v>
      </c>
      <c r="B800" t="s">
        <v>1318</v>
      </c>
      <c r="C800" s="96">
        <v>-1.21800000000132E-3</v>
      </c>
      <c r="D800" s="96">
        <v>0.59289596759619401</v>
      </c>
      <c r="E800" s="96">
        <v>-5.6913833871810003E-3</v>
      </c>
      <c r="F800" s="96">
        <v>3.2553833871783598E-3</v>
      </c>
      <c r="G800" s="96">
        <v>4.8723333333342504E-3</v>
      </c>
      <c r="H800" s="96">
        <v>3.05312224223558E-2</v>
      </c>
      <c r="I800" s="96">
        <v>4.5952569995618E-4</v>
      </c>
      <c r="J800" s="96">
        <v>9.2851409667123203E-3</v>
      </c>
      <c r="K800" s="96">
        <v>-5.5466666666672702E-4</v>
      </c>
      <c r="L800" s="96">
        <v>0.95578564683948297</v>
      </c>
      <c r="M800" s="96">
        <v>-2.0203466496877799E-2</v>
      </c>
      <c r="N800" s="96">
        <v>1.9094133163544299E-2</v>
      </c>
      <c r="O800" t="s">
        <v>2326</v>
      </c>
      <c r="P800" s="96">
        <v>-7.0800000000010904E-4</v>
      </c>
      <c r="Q800" s="96">
        <v>0.35172040873855798</v>
      </c>
      <c r="R800" s="96">
        <v>-2.1992352399669902E-3</v>
      </c>
      <c r="S800" s="96">
        <v>7.8323523996677395E-4</v>
      </c>
      <c r="T800" s="96">
        <v>3.0873333333333499E-3</v>
      </c>
      <c r="U800" s="96">
        <v>1.08299091587947E-3</v>
      </c>
      <c r="V800" s="96">
        <v>1.2389891136956E-3</v>
      </c>
      <c r="W800" s="96">
        <v>4.9356775529710998E-3</v>
      </c>
      <c r="X800" s="96">
        <v>7.2533333333327796E-4</v>
      </c>
      <c r="Y800" s="96">
        <v>0.80397497101170001</v>
      </c>
      <c r="Z800" s="96">
        <v>-5.0081088995644098E-3</v>
      </c>
      <c r="AA800" s="96">
        <v>6.4587755662309596E-3</v>
      </c>
    </row>
    <row r="801" spans="1:27" x14ac:dyDescent="0.25">
      <c r="A801" t="str">
        <f t="shared" ref="A801:A841" si="19">A800</f>
        <v>Aug</v>
      </c>
      <c r="B801" t="s">
        <v>1319</v>
      </c>
      <c r="C801" s="96">
        <v>-2.3106666666684299E-3</v>
      </c>
      <c r="D801" s="96">
        <v>0.31063978667298597</v>
      </c>
      <c r="E801" s="96">
        <v>-6.7840500538481003E-3</v>
      </c>
      <c r="F801" s="96">
        <v>2.1627167205112499E-3</v>
      </c>
      <c r="G801" s="96">
        <v>2.46766666666721E-3</v>
      </c>
      <c r="H801" s="96">
        <v>0.27241717059514198</v>
      </c>
      <c r="I801" s="96">
        <v>-1.9451409667108699E-3</v>
      </c>
      <c r="J801" s="96">
        <v>6.8804743000452804E-3</v>
      </c>
      <c r="K801" s="96">
        <v>-6.1833333333341804E-4</v>
      </c>
      <c r="L801" s="96">
        <v>0.95071670819262</v>
      </c>
      <c r="M801" s="96">
        <v>-2.02671331635444E-2</v>
      </c>
      <c r="N801" s="96">
        <v>1.90304664968775E-2</v>
      </c>
      <c r="O801" t="s">
        <v>2327</v>
      </c>
      <c r="P801" s="96">
        <v>-1.81066666666679E-3</v>
      </c>
      <c r="Q801" s="96">
        <v>1.73747570606828E-2</v>
      </c>
      <c r="R801" s="96">
        <v>-3.3019019066336799E-3</v>
      </c>
      <c r="S801" s="96">
        <v>-3.1943142669991001E-4</v>
      </c>
      <c r="T801" s="96">
        <v>2.3926666666666502E-3</v>
      </c>
      <c r="U801" s="96">
        <v>1.12295640699935E-2</v>
      </c>
      <c r="V801" s="96">
        <v>5.4432244702889705E-4</v>
      </c>
      <c r="W801" s="96">
        <v>4.24101088630439E-3</v>
      </c>
      <c r="X801" s="96">
        <v>5.5666666666662895E-4</v>
      </c>
      <c r="Y801" s="96">
        <v>0.84892491911583801</v>
      </c>
      <c r="Z801" s="96">
        <v>-5.1767755662310497E-3</v>
      </c>
      <c r="AA801" s="96">
        <v>6.2901088995643102E-3</v>
      </c>
    </row>
    <row r="802" spans="1:27" x14ac:dyDescent="0.25">
      <c r="A802" t="str">
        <f t="shared" si="19"/>
        <v>Aug</v>
      </c>
      <c r="B802" t="s">
        <v>1320</v>
      </c>
      <c r="C802" s="96">
        <v>-1.5276666666680799E-3</v>
      </c>
      <c r="D802" s="96">
        <v>0.50252901925091897</v>
      </c>
      <c r="E802" s="96">
        <v>-6.0010500538477396E-3</v>
      </c>
      <c r="F802" s="96">
        <v>2.9457167205115902E-3</v>
      </c>
      <c r="G802" s="96">
        <v>4.26766666666736E-3</v>
      </c>
      <c r="H802" s="96">
        <v>5.7994288732145301E-2</v>
      </c>
      <c r="I802" s="96">
        <v>-1.4514096671070699E-4</v>
      </c>
      <c r="J802" s="96">
        <v>8.68047430004543E-3</v>
      </c>
      <c r="K802" s="96">
        <v>-2.5333333333290901E-5</v>
      </c>
      <c r="L802" s="96">
        <v>0.99797955862488397</v>
      </c>
      <c r="M802" s="96">
        <v>-1.9674133163544501E-2</v>
      </c>
      <c r="N802" s="96">
        <v>1.9623466496877899E-2</v>
      </c>
      <c r="O802" t="s">
        <v>2328</v>
      </c>
      <c r="P802" s="96">
        <v>-2.2726666666667999E-3</v>
      </c>
      <c r="Q802" s="96">
        <v>2.8534115837264402E-3</v>
      </c>
      <c r="R802" s="96">
        <v>-3.7639019066336801E-3</v>
      </c>
      <c r="S802" s="96">
        <v>-7.81431426699913E-4</v>
      </c>
      <c r="T802" s="96">
        <v>3.4326666666666399E-3</v>
      </c>
      <c r="U802" s="96">
        <v>2.8206833893623E-4</v>
      </c>
      <c r="V802" s="96">
        <v>1.5843224470289E-3</v>
      </c>
      <c r="W802" s="96">
        <v>5.2810108863043902E-3</v>
      </c>
      <c r="X802" s="96">
        <v>1.46666666666294E-5</v>
      </c>
      <c r="Y802" s="96">
        <v>0.99599546936788996</v>
      </c>
      <c r="Z802" s="96">
        <v>-5.71877556623106E-3</v>
      </c>
      <c r="AA802" s="96">
        <v>5.7481088995643102E-3</v>
      </c>
    </row>
    <row r="803" spans="1:27" x14ac:dyDescent="0.25">
      <c r="A803" t="str">
        <f t="shared" si="19"/>
        <v>Aug</v>
      </c>
      <c r="B803" t="s">
        <v>1321</v>
      </c>
      <c r="C803" s="96">
        <v>-3.4983333333350698E-3</v>
      </c>
      <c r="D803" s="96">
        <v>0.12504256847016301</v>
      </c>
      <c r="E803" s="96">
        <v>-7.9717167205147505E-3</v>
      </c>
      <c r="F803" s="96">
        <v>9.7505005384460703E-4</v>
      </c>
      <c r="G803" s="96">
        <v>1.79400000000052E-3</v>
      </c>
      <c r="H803" s="96">
        <v>0.42479617865414998</v>
      </c>
      <c r="I803" s="96">
        <v>-2.61880763337755E-3</v>
      </c>
      <c r="J803" s="96">
        <v>6.2068076333786004E-3</v>
      </c>
      <c r="K803" s="96">
        <v>-1.16466666666666E-3</v>
      </c>
      <c r="L803" s="96">
        <v>0.90732283164752203</v>
      </c>
      <c r="M803" s="96">
        <v>-2.0813466496877701E-2</v>
      </c>
      <c r="N803" s="96">
        <v>1.84841331635444E-2</v>
      </c>
      <c r="O803" t="s">
        <v>2329</v>
      </c>
      <c r="P803" s="96">
        <v>-1.18333333333345E-3</v>
      </c>
      <c r="Q803" s="96">
        <v>0.11974278498313599</v>
      </c>
      <c r="R803" s="96">
        <v>-2.6745685733003299E-3</v>
      </c>
      <c r="S803" s="96">
        <v>3.0790190663343501E-4</v>
      </c>
      <c r="T803" s="96">
        <v>2.4040000000000099E-3</v>
      </c>
      <c r="U803" s="96">
        <v>1.0851564601283401E-2</v>
      </c>
      <c r="V803" s="96">
        <v>5.5565578036225903E-4</v>
      </c>
      <c r="W803" s="96">
        <v>4.2523442196377602E-3</v>
      </c>
      <c r="X803" s="96">
        <v>6.2533333333331402E-4</v>
      </c>
      <c r="Y803" s="96">
        <v>0.83055688818435003</v>
      </c>
      <c r="Z803" s="96">
        <v>-5.1081088995643701E-3</v>
      </c>
      <c r="AA803" s="96">
        <v>6.3587755662310001E-3</v>
      </c>
    </row>
    <row r="804" spans="1:27" x14ac:dyDescent="0.25">
      <c r="A804" t="str">
        <f t="shared" si="19"/>
        <v>Aug</v>
      </c>
      <c r="B804" t="s">
        <v>1322</v>
      </c>
      <c r="C804" s="96">
        <v>6.7399999999866601E-4</v>
      </c>
      <c r="D804" s="96">
        <v>0.76731824434135898</v>
      </c>
      <c r="E804" s="96">
        <v>-3.7993833871809799E-3</v>
      </c>
      <c r="F804" s="96">
        <v>5.1473833871783104E-3</v>
      </c>
      <c r="G804" s="96">
        <v>3.6173333333339398E-3</v>
      </c>
      <c r="H804" s="96">
        <v>0.10790257518475201</v>
      </c>
      <c r="I804" s="96">
        <v>-7.9547430004410198E-4</v>
      </c>
      <c r="J804" s="96">
        <v>8.0301409667119794E-3</v>
      </c>
      <c r="K804" s="96">
        <v>7.6966666666696698E-4</v>
      </c>
      <c r="L804" s="96">
        <v>0.93867643066577799</v>
      </c>
      <c r="M804" s="96">
        <v>-1.8879133163544101E-2</v>
      </c>
      <c r="N804" s="96">
        <v>2.0418466496878E-2</v>
      </c>
      <c r="O804" t="s">
        <v>2330</v>
      </c>
      <c r="P804" s="96">
        <v>-1.8160000000001001E-3</v>
      </c>
      <c r="Q804" s="96">
        <v>1.7048238954086099E-2</v>
      </c>
      <c r="R804" s="96">
        <v>-3.3072352399669798E-3</v>
      </c>
      <c r="S804" s="96">
        <v>-3.2476476003321801E-4</v>
      </c>
      <c r="T804" s="96">
        <v>2.4973333333333202E-3</v>
      </c>
      <c r="U804" s="96">
        <v>8.1450458383299004E-3</v>
      </c>
      <c r="V804" s="96">
        <v>6.4898911369556803E-4</v>
      </c>
      <c r="W804" s="96">
        <v>4.3456775529710596E-3</v>
      </c>
      <c r="X804" s="96">
        <v>3.6466666666665101E-4</v>
      </c>
      <c r="Y804" s="96">
        <v>0.90069061763555902</v>
      </c>
      <c r="Z804" s="96">
        <v>-5.3687755662310301E-3</v>
      </c>
      <c r="AA804" s="96">
        <v>6.0981088995643402E-3</v>
      </c>
    </row>
    <row r="805" spans="1:27" x14ac:dyDescent="0.25">
      <c r="A805" t="str">
        <f t="shared" si="19"/>
        <v>Aug</v>
      </c>
      <c r="B805" t="s">
        <v>1323</v>
      </c>
      <c r="C805" s="96">
        <v>-3.9190000000016902E-3</v>
      </c>
      <c r="D805" s="96">
        <v>8.5821228528921101E-2</v>
      </c>
      <c r="E805" s="96">
        <v>-8.3923833871813302E-3</v>
      </c>
      <c r="F805" s="96">
        <v>5.5438338717794995E-4</v>
      </c>
      <c r="G805" s="96">
        <v>1.06626666666672E-2</v>
      </c>
      <c r="H805" s="96">
        <v>2.71114345083469E-6</v>
      </c>
      <c r="I805" s="96">
        <v>6.2498590332891501E-3</v>
      </c>
      <c r="J805" s="96">
        <v>1.5075474300045201E-2</v>
      </c>
      <c r="K805" s="96">
        <v>-2.38666666666488E-4</v>
      </c>
      <c r="L805" s="96">
        <v>0.98096710629614903</v>
      </c>
      <c r="M805" s="96">
        <v>-1.9887466496877601E-2</v>
      </c>
      <c r="N805" s="96">
        <v>1.9410133163544601E-2</v>
      </c>
      <c r="O805" t="s">
        <v>2331</v>
      </c>
      <c r="P805" s="96">
        <v>-2.4140000000001101E-3</v>
      </c>
      <c r="Q805" s="96">
        <v>1.53657757387858E-3</v>
      </c>
      <c r="R805" s="96">
        <v>-3.9052352399669898E-3</v>
      </c>
      <c r="S805" s="96">
        <v>-9.2276476003322696E-4</v>
      </c>
      <c r="T805" s="96">
        <v>4.6626666666666197E-3</v>
      </c>
      <c r="U805" s="96">
        <v>8.7237909768153805E-7</v>
      </c>
      <c r="V805" s="96">
        <v>2.8143224470288798E-3</v>
      </c>
      <c r="W805" s="96">
        <v>6.5110108863043704E-3</v>
      </c>
      <c r="X805" s="96">
        <v>4.6133333333331399E-4</v>
      </c>
      <c r="Y805" s="96">
        <v>0.87456087786255299</v>
      </c>
      <c r="Z805" s="96">
        <v>-5.2721088995643702E-3</v>
      </c>
      <c r="AA805" s="96">
        <v>6.194775566231E-3</v>
      </c>
    </row>
    <row r="806" spans="1:27" x14ac:dyDescent="0.25">
      <c r="A806" t="str">
        <f t="shared" si="19"/>
        <v>Aug</v>
      </c>
      <c r="B806" t="s">
        <v>1324</v>
      </c>
      <c r="C806" s="96">
        <v>-4.3420000000017099E-3</v>
      </c>
      <c r="D806" s="96">
        <v>5.7090180770278803E-2</v>
      </c>
      <c r="E806" s="96">
        <v>-8.8153833871813699E-3</v>
      </c>
      <c r="F806" s="96">
        <v>1.31383387177945E-4</v>
      </c>
      <c r="G806" s="96">
        <v>-5.3183333333333502E-3</v>
      </c>
      <c r="H806" s="96">
        <v>1.8272374563856601E-2</v>
      </c>
      <c r="I806" s="96">
        <v>-9.7311409667113803E-3</v>
      </c>
      <c r="J806" s="96">
        <v>-9.0552569995530597E-4</v>
      </c>
      <c r="K806" s="96">
        <v>1.4920000000002199E-3</v>
      </c>
      <c r="L806" s="96">
        <v>0.88144755727926305</v>
      </c>
      <c r="M806" s="96">
        <v>-1.8156799830210801E-2</v>
      </c>
      <c r="N806" s="96">
        <v>2.1140799830211301E-2</v>
      </c>
      <c r="O806" t="s">
        <v>2332</v>
      </c>
      <c r="P806" s="96">
        <v>-2.1120000000000999E-3</v>
      </c>
      <c r="Q806" s="96">
        <v>5.5528167191127202E-3</v>
      </c>
      <c r="R806" s="96">
        <v>-3.6032352399669801E-3</v>
      </c>
      <c r="S806" s="96">
        <v>-6.2076476003321496E-4</v>
      </c>
      <c r="T806" s="96">
        <v>2.5666666666667999E-4</v>
      </c>
      <c r="U806" s="96">
        <v>0.78529159713774799</v>
      </c>
      <c r="V806" s="96">
        <v>-1.5916775529710701E-3</v>
      </c>
      <c r="W806" s="96">
        <v>2.1050108863044301E-3</v>
      </c>
      <c r="X806" s="96">
        <v>1.9199999999997499E-4</v>
      </c>
      <c r="Y806" s="96">
        <v>0.94761458659238496</v>
      </c>
      <c r="Z806" s="96">
        <v>-5.5414422328977104E-3</v>
      </c>
      <c r="AA806" s="96">
        <v>5.9254422328976599E-3</v>
      </c>
    </row>
    <row r="807" spans="1:27" x14ac:dyDescent="0.25">
      <c r="A807" t="str">
        <f t="shared" si="19"/>
        <v>Aug</v>
      </c>
      <c r="B807" t="s">
        <v>1325</v>
      </c>
      <c r="C807" s="96">
        <v>7.5333333333199896E-4</v>
      </c>
      <c r="D807" s="96">
        <v>0.74086508932683104</v>
      </c>
      <c r="E807" s="96">
        <v>-3.7200500538476502E-3</v>
      </c>
      <c r="F807" s="96">
        <v>5.2267167205116496E-3</v>
      </c>
      <c r="G807" s="96">
        <v>3.4476666666672499E-3</v>
      </c>
      <c r="H807" s="96">
        <v>0.125406006525453</v>
      </c>
      <c r="I807" s="96">
        <v>-9.6514096671077704E-4</v>
      </c>
      <c r="J807" s="96">
        <v>7.8604743000452795E-3</v>
      </c>
      <c r="K807" s="96">
        <v>9.8466666666685099E-4</v>
      </c>
      <c r="L807" s="96">
        <v>0.92159556907206097</v>
      </c>
      <c r="M807" s="96">
        <v>-1.8664133163544101E-2</v>
      </c>
      <c r="N807" s="96">
        <v>2.0633466496877799E-2</v>
      </c>
      <c r="O807" t="s">
        <v>2333</v>
      </c>
      <c r="P807" s="96">
        <v>-1.5666666666667799E-3</v>
      </c>
      <c r="Q807" s="96">
        <v>3.9504479653725701E-2</v>
      </c>
      <c r="R807" s="96">
        <v>-3.0579019066336601E-3</v>
      </c>
      <c r="S807" s="96">
        <v>-7.5431426699896299E-5</v>
      </c>
      <c r="T807" s="96">
        <v>2.5726666666666502E-3</v>
      </c>
      <c r="U807" s="96">
        <v>6.4201030479860101E-3</v>
      </c>
      <c r="V807" s="96">
        <v>7.2432244702890804E-4</v>
      </c>
      <c r="W807" s="96">
        <v>4.4210108863044001E-3</v>
      </c>
      <c r="X807" s="96">
        <v>4.9466666666664804E-4</v>
      </c>
      <c r="Y807" s="96">
        <v>0.86558081862224501</v>
      </c>
      <c r="Z807" s="96">
        <v>-5.2387755662310301E-3</v>
      </c>
      <c r="AA807" s="96">
        <v>6.2281088995643297E-3</v>
      </c>
    </row>
    <row r="808" spans="1:27" x14ac:dyDescent="0.25">
      <c r="A808" t="str">
        <f t="shared" si="19"/>
        <v>Aug</v>
      </c>
      <c r="B808" t="s">
        <v>1326</v>
      </c>
      <c r="C808" s="96">
        <v>-1.3193333333347899E-3</v>
      </c>
      <c r="D808" s="96">
        <v>0.56251516360869303</v>
      </c>
      <c r="E808" s="96">
        <v>-5.7927167205144197E-3</v>
      </c>
      <c r="F808" s="96">
        <v>3.1540500538448498E-3</v>
      </c>
      <c r="G808" s="96">
        <v>4.7586666666670696E-3</v>
      </c>
      <c r="H808" s="96">
        <v>3.4609342655369101E-2</v>
      </c>
      <c r="I808" s="96">
        <v>3.45859033289053E-4</v>
      </c>
      <c r="J808" s="96">
        <v>9.1714743000450901E-3</v>
      </c>
      <c r="K808" s="96">
        <v>9.8199999999996706E-4</v>
      </c>
      <c r="L808" s="96">
        <v>0.92180721915028696</v>
      </c>
      <c r="M808" s="96">
        <v>-1.8666799830210901E-2</v>
      </c>
      <c r="N808" s="96">
        <v>2.0630799830210898E-2</v>
      </c>
      <c r="O808" t="s">
        <v>2334</v>
      </c>
      <c r="P808" s="96">
        <v>-1.00933333333342E-3</v>
      </c>
      <c r="Q808" s="96">
        <v>0.18440802988341401</v>
      </c>
      <c r="R808" s="96">
        <v>-2.5005685733003099E-3</v>
      </c>
      <c r="S808" s="96">
        <v>4.8190190663346E-4</v>
      </c>
      <c r="T808" s="96">
        <v>3.7786666666666199E-3</v>
      </c>
      <c r="U808" s="96">
        <v>6.4857173007074005E-5</v>
      </c>
      <c r="V808" s="96">
        <v>1.93032244702888E-3</v>
      </c>
      <c r="W808" s="96">
        <v>5.6270108863043702E-3</v>
      </c>
      <c r="X808" s="96">
        <v>-1.2800000000001899E-4</v>
      </c>
      <c r="Y808" s="96">
        <v>0.96506241232521806</v>
      </c>
      <c r="Z808" s="96">
        <v>-5.8614422328977E-3</v>
      </c>
      <c r="AA808" s="96">
        <v>5.6054422328976599E-3</v>
      </c>
    </row>
    <row r="809" spans="1:27" x14ac:dyDescent="0.25">
      <c r="A809" t="str">
        <f t="shared" si="19"/>
        <v>Aug</v>
      </c>
      <c r="B809" t="s">
        <v>1327</v>
      </c>
      <c r="C809" s="96">
        <v>-2.3333333334710601E-5</v>
      </c>
      <c r="D809" s="96">
        <v>0.991826812697855</v>
      </c>
      <c r="E809" s="96">
        <v>-4.4967167205143396E-3</v>
      </c>
      <c r="F809" s="96">
        <v>4.4500500538449204E-3</v>
      </c>
      <c r="G809" s="96">
        <v>1.93033333333391E-3</v>
      </c>
      <c r="H809" s="96">
        <v>0.39048583113648599</v>
      </c>
      <c r="I809" s="96">
        <v>-2.4824743000441199E-3</v>
      </c>
      <c r="J809" s="96">
        <v>6.3431409667119498E-3</v>
      </c>
      <c r="K809" s="96">
        <v>7.84333333333434E-4</v>
      </c>
      <c r="L809" s="96">
        <v>0.93751023434916103</v>
      </c>
      <c r="M809" s="96">
        <v>-1.8864466496877601E-2</v>
      </c>
      <c r="N809" s="96">
        <v>2.0433133163544399E-2</v>
      </c>
      <c r="O809" t="s">
        <v>2335</v>
      </c>
      <c r="P809" s="96">
        <v>-1.2133333333334401E-3</v>
      </c>
      <c r="Q809" s="96">
        <v>0.11065700821122</v>
      </c>
      <c r="R809" s="96">
        <v>-2.7045685733003201E-3</v>
      </c>
      <c r="S809" s="96">
        <v>2.7790190663344502E-4</v>
      </c>
      <c r="T809" s="96">
        <v>2.2553333333333102E-3</v>
      </c>
      <c r="U809" s="96">
        <v>1.6830883478277599E-2</v>
      </c>
      <c r="V809" s="96">
        <v>4.0698911369555998E-4</v>
      </c>
      <c r="W809" s="96">
        <v>4.10367755297105E-3</v>
      </c>
      <c r="X809" s="96">
        <v>5.93333333333253E-5</v>
      </c>
      <c r="Y809" s="96">
        <v>0.98380090004913201</v>
      </c>
      <c r="Z809" s="96">
        <v>-5.6741088995643603E-3</v>
      </c>
      <c r="AA809" s="96">
        <v>5.79277556623101E-3</v>
      </c>
    </row>
    <row r="810" spans="1:27" x14ac:dyDescent="0.25">
      <c r="A810" t="str">
        <f t="shared" si="19"/>
        <v>Aug</v>
      </c>
      <c r="B810" t="s">
        <v>1328</v>
      </c>
      <c r="C810" s="96">
        <v>-1.1010000000010801E-3</v>
      </c>
      <c r="D810" s="96">
        <v>0.628882846414616</v>
      </c>
      <c r="E810" s="96">
        <v>-5.5743833871806803E-3</v>
      </c>
      <c r="F810" s="96">
        <v>3.3723833871785202E-3</v>
      </c>
      <c r="G810" s="96">
        <v>2.7363333333340202E-3</v>
      </c>
      <c r="H810" s="96">
        <v>0.22366834230721599</v>
      </c>
      <c r="I810" s="96">
        <v>-1.67647430004398E-3</v>
      </c>
      <c r="J810" s="96">
        <v>7.1491409667120203E-3</v>
      </c>
      <c r="K810" s="96">
        <v>2.9500000000028901E-4</v>
      </c>
      <c r="L810" s="96">
        <v>0.97647588681855002</v>
      </c>
      <c r="M810" s="96">
        <v>-1.93537998302107E-2</v>
      </c>
      <c r="N810" s="96">
        <v>1.99437998302112E-2</v>
      </c>
      <c r="O810" t="s">
        <v>2336</v>
      </c>
      <c r="P810" s="96">
        <v>-1.34600000000009E-3</v>
      </c>
      <c r="Q810" s="96">
        <v>7.6826515082440996E-2</v>
      </c>
      <c r="R810" s="96">
        <v>-2.8372352399669699E-3</v>
      </c>
      <c r="S810" s="96">
        <v>1.4523523996679301E-4</v>
      </c>
      <c r="T810" s="96">
        <v>2.3713333333333199E-3</v>
      </c>
      <c r="U810" s="96">
        <v>1.1972982432128E-2</v>
      </c>
      <c r="V810" s="96">
        <v>5.2298911369557104E-4</v>
      </c>
      <c r="W810" s="96">
        <v>4.2196775529710602E-3</v>
      </c>
      <c r="X810" s="96">
        <v>-9.0999999999998699E-4</v>
      </c>
      <c r="Y810" s="96">
        <v>0.75550014597632897</v>
      </c>
      <c r="Z810" s="96">
        <v>-6.6434422328976702E-3</v>
      </c>
      <c r="AA810" s="96">
        <v>4.8234422328977001E-3</v>
      </c>
    </row>
    <row r="811" spans="1:27" x14ac:dyDescent="0.25">
      <c r="A811" t="str">
        <f t="shared" si="19"/>
        <v>Aug</v>
      </c>
      <c r="B811" t="s">
        <v>1329</v>
      </c>
      <c r="C811" s="96">
        <v>-1.0436666666678899E-3</v>
      </c>
      <c r="D811" s="96">
        <v>0.64685314657938797</v>
      </c>
      <c r="E811" s="96">
        <v>-5.5170500538475201E-3</v>
      </c>
      <c r="F811" s="96">
        <v>3.4297167205117498E-3</v>
      </c>
      <c r="G811" s="96">
        <v>3.0316666666679701E-3</v>
      </c>
      <c r="H811" s="96">
        <v>0.17768057917052099</v>
      </c>
      <c r="I811" s="96">
        <v>-1.38114096671005E-3</v>
      </c>
      <c r="J811" s="96">
        <v>7.4444743000459902E-3</v>
      </c>
      <c r="K811" s="96">
        <v>5.7466666666687604E-4</v>
      </c>
      <c r="L811" s="96">
        <v>0.95419310707431704</v>
      </c>
      <c r="M811" s="96">
        <v>-1.9074133163544098E-2</v>
      </c>
      <c r="N811" s="96">
        <v>2.0223466496877899E-2</v>
      </c>
      <c r="O811" t="s">
        <v>2337</v>
      </c>
      <c r="P811" s="96">
        <v>-1.3086666666667899E-3</v>
      </c>
      <c r="Q811" s="96">
        <v>8.5359227307616803E-2</v>
      </c>
      <c r="R811" s="96">
        <v>-2.7999019066336701E-3</v>
      </c>
      <c r="S811" s="96">
        <v>1.82568573300093E-4</v>
      </c>
      <c r="T811" s="96">
        <v>2.0766666666666902E-3</v>
      </c>
      <c r="U811" s="96">
        <v>2.7700189648662801E-2</v>
      </c>
      <c r="V811" s="96">
        <v>2.2832244702894E-4</v>
      </c>
      <c r="W811" s="96">
        <v>3.9250108863044296E-3</v>
      </c>
      <c r="X811" s="96">
        <v>6.3466666666666001E-4</v>
      </c>
      <c r="Y811" s="96">
        <v>0.82806717074520297</v>
      </c>
      <c r="Z811" s="96">
        <v>-5.0987755662310202E-3</v>
      </c>
      <c r="AA811" s="96">
        <v>6.3681088995643396E-3</v>
      </c>
    </row>
    <row r="812" spans="1:27" x14ac:dyDescent="0.25">
      <c r="A812" t="str">
        <f t="shared" si="19"/>
        <v>Aug</v>
      </c>
      <c r="B812" t="s">
        <v>1330</v>
      </c>
      <c r="C812" s="96">
        <v>0</v>
      </c>
      <c r="D812" s="96" t="s">
        <v>526</v>
      </c>
      <c r="E812" s="96" t="s">
        <v>526</v>
      </c>
      <c r="F812" s="96" t="s">
        <v>526</v>
      </c>
      <c r="G812" s="96">
        <v>0</v>
      </c>
      <c r="H812" s="96" t="s">
        <v>526</v>
      </c>
      <c r="I812" s="96" t="s">
        <v>526</v>
      </c>
      <c r="J812" s="96" t="s">
        <v>526</v>
      </c>
      <c r="K812" s="96">
        <v>0</v>
      </c>
      <c r="L812" s="96" t="s">
        <v>526</v>
      </c>
      <c r="M812" s="96" t="s">
        <v>526</v>
      </c>
      <c r="N812" s="96" t="s">
        <v>526</v>
      </c>
      <c r="O812" t="s">
        <v>2338</v>
      </c>
      <c r="P812" s="96">
        <v>0</v>
      </c>
      <c r="Q812" s="96" t="s">
        <v>526</v>
      </c>
      <c r="R812" s="96" t="s">
        <v>526</v>
      </c>
      <c r="S812" s="96" t="s">
        <v>526</v>
      </c>
      <c r="T812" s="96">
        <v>0</v>
      </c>
      <c r="U812" s="96" t="s">
        <v>526</v>
      </c>
      <c r="V812" s="96" t="s">
        <v>526</v>
      </c>
      <c r="W812" s="96" t="s">
        <v>526</v>
      </c>
      <c r="X812" s="96">
        <v>0</v>
      </c>
      <c r="Y812" s="96" t="s">
        <v>526</v>
      </c>
      <c r="Z812" s="96" t="s">
        <v>526</v>
      </c>
      <c r="AA812" s="96" t="s">
        <v>526</v>
      </c>
    </row>
    <row r="813" spans="1:27" x14ac:dyDescent="0.25">
      <c r="A813" t="str">
        <f t="shared" si="19"/>
        <v>Aug</v>
      </c>
      <c r="B813" t="s">
        <v>1331</v>
      </c>
      <c r="C813" s="96">
        <v>-6.6833333333517198E-4</v>
      </c>
      <c r="D813" s="96">
        <v>0.76921862077288405</v>
      </c>
      <c r="E813" s="96">
        <v>-5.1417167205147999E-3</v>
      </c>
      <c r="F813" s="96">
        <v>3.8050500538444501E-3</v>
      </c>
      <c r="G813" s="96">
        <v>5.61633333333399E-3</v>
      </c>
      <c r="H813" s="96">
        <v>1.2721493126608301E-2</v>
      </c>
      <c r="I813" s="96">
        <v>1.2035256999559599E-3</v>
      </c>
      <c r="J813" s="96">
        <v>1.0029140966711999E-2</v>
      </c>
      <c r="K813" s="96">
        <v>2.4866666666667602E-3</v>
      </c>
      <c r="L813" s="96">
        <v>0.80370728399278601</v>
      </c>
      <c r="M813" s="96">
        <v>-1.7162133163544299E-2</v>
      </c>
      <c r="N813" s="96">
        <v>2.2135466496877799E-2</v>
      </c>
      <c r="O813" t="s">
        <v>2339</v>
      </c>
      <c r="P813" s="96">
        <v>-1.7233333333334701E-3</v>
      </c>
      <c r="Q813" s="96">
        <v>2.3558039230691202E-2</v>
      </c>
      <c r="R813" s="96">
        <v>-3.21456857330035E-3</v>
      </c>
      <c r="S813" s="96">
        <v>-2.32098093366587E-4</v>
      </c>
      <c r="T813" s="96">
        <v>4.9313333333333102E-3</v>
      </c>
      <c r="U813" s="96">
        <v>2.01387987981279E-7</v>
      </c>
      <c r="V813" s="96">
        <v>3.0829891136955599E-3</v>
      </c>
      <c r="W813" s="96">
        <v>6.77967755297106E-3</v>
      </c>
      <c r="X813" s="96">
        <v>6.6666666666666101E-4</v>
      </c>
      <c r="Y813" s="96">
        <v>0.81954427243421701</v>
      </c>
      <c r="Z813" s="96">
        <v>-5.0667755662310203E-3</v>
      </c>
      <c r="AA813" s="96">
        <v>6.4001088995643499E-3</v>
      </c>
    </row>
    <row r="814" spans="1:27" x14ac:dyDescent="0.25">
      <c r="A814" t="str">
        <f t="shared" si="19"/>
        <v>Aug</v>
      </c>
      <c r="B814" t="s">
        <v>1332</v>
      </c>
      <c r="C814" s="96">
        <v>0</v>
      </c>
      <c r="D814" s="96" t="s">
        <v>526</v>
      </c>
      <c r="E814" s="96" t="s">
        <v>526</v>
      </c>
      <c r="F814" s="96" t="s">
        <v>526</v>
      </c>
      <c r="G814" s="96">
        <v>0</v>
      </c>
      <c r="H814" s="96" t="s">
        <v>526</v>
      </c>
      <c r="I814" s="96" t="s">
        <v>526</v>
      </c>
      <c r="J814" s="96" t="s">
        <v>526</v>
      </c>
      <c r="K814" s="96">
        <v>0</v>
      </c>
      <c r="L814" s="96" t="s">
        <v>526</v>
      </c>
      <c r="M814" s="96" t="s">
        <v>526</v>
      </c>
      <c r="N814" s="96" t="s">
        <v>526</v>
      </c>
      <c r="O814" t="s">
        <v>2340</v>
      </c>
      <c r="P814" s="96">
        <v>0</v>
      </c>
      <c r="Q814" s="96" t="s">
        <v>526</v>
      </c>
      <c r="R814" s="96" t="s">
        <v>526</v>
      </c>
      <c r="S814" s="96" t="s">
        <v>526</v>
      </c>
      <c r="T814" s="96">
        <v>0</v>
      </c>
      <c r="U814" s="96" t="s">
        <v>526</v>
      </c>
      <c r="V814" s="96" t="s">
        <v>526</v>
      </c>
      <c r="W814" s="96" t="s">
        <v>526</v>
      </c>
      <c r="X814" s="96">
        <v>0</v>
      </c>
      <c r="Y814" s="96" t="s">
        <v>526</v>
      </c>
      <c r="Z814" s="96" t="s">
        <v>526</v>
      </c>
      <c r="AA814" s="96" t="s">
        <v>526</v>
      </c>
    </row>
    <row r="815" spans="1:27" x14ac:dyDescent="0.25">
      <c r="A815" t="str">
        <f t="shared" si="19"/>
        <v>Aug</v>
      </c>
      <c r="B815" t="s">
        <v>1333</v>
      </c>
      <c r="C815" s="96">
        <v>-6.2588408960003597E-3</v>
      </c>
      <c r="D815" s="96">
        <v>5.4134545700345801E-3</v>
      </c>
      <c r="E815" s="96">
        <v>-1.06603748340046E-2</v>
      </c>
      <c r="F815" s="96">
        <v>-1.85730695799608E-3</v>
      </c>
      <c r="G815" s="96">
        <v>3.3536878910041799E-3</v>
      </c>
      <c r="H815" s="96">
        <v>0.12975366441828101</v>
      </c>
      <c r="I815" s="96">
        <v>-9.8824323340225497E-4</v>
      </c>
      <c r="J815" s="96">
        <v>7.6956190154106197E-3</v>
      </c>
      <c r="K815" s="96">
        <v>-1.90818864691517E-3</v>
      </c>
      <c r="L815" s="96">
        <v>0.84629575781605504</v>
      </c>
      <c r="M815" s="96">
        <v>-2.1241398391822E-2</v>
      </c>
      <c r="N815" s="96">
        <v>1.74250210979917E-2</v>
      </c>
      <c r="O815" t="s">
        <v>2341</v>
      </c>
      <c r="P815" s="96">
        <v>-4.5158676569884903E-3</v>
      </c>
      <c r="Q815" s="96">
        <v>4.8799475065251203E-9</v>
      </c>
      <c r="R815" s="96">
        <v>-6.0166380671523396E-3</v>
      </c>
      <c r="S815" s="96">
        <v>-3.0150972468246402E-3</v>
      </c>
      <c r="T815" s="96">
        <v>3.3701327931577401E-3</v>
      </c>
      <c r="U815" s="96">
        <v>3.9558878359396402E-4</v>
      </c>
      <c r="V815" s="96">
        <v>1.50996999772157E-3</v>
      </c>
      <c r="W815" s="96">
        <v>5.23029558859391E-3</v>
      </c>
      <c r="X815" s="96">
        <v>6.1510240828265797E-4</v>
      </c>
      <c r="Y815" s="96">
        <v>0.83433177995657304</v>
      </c>
      <c r="Z815" s="96">
        <v>-5.1550002696205896E-3</v>
      </c>
      <c r="AA815" s="96">
        <v>6.3852050861859001E-3</v>
      </c>
    </row>
    <row r="816" spans="1:27" x14ac:dyDescent="0.25">
      <c r="A816" t="str">
        <f t="shared" si="19"/>
        <v>Aug</v>
      </c>
      <c r="B816" t="s">
        <v>1334</v>
      </c>
      <c r="C816" s="96">
        <v>-3.4290000000012401E-3</v>
      </c>
      <c r="D816" s="96">
        <v>0.13267961927383101</v>
      </c>
      <c r="E816" s="96">
        <v>-7.9023833871808193E-3</v>
      </c>
      <c r="F816" s="96">
        <v>1.04438338717835E-3</v>
      </c>
      <c r="G816" s="96">
        <v>3.4400000000006999E-3</v>
      </c>
      <c r="H816" s="96">
        <v>0.126246500694984</v>
      </c>
      <c r="I816" s="96">
        <v>-9.7280763337728705E-4</v>
      </c>
      <c r="J816" s="96">
        <v>7.8528076333786792E-3</v>
      </c>
      <c r="K816" s="96">
        <v>-6.8866666666646498E-4</v>
      </c>
      <c r="L816" s="96">
        <v>0.94511932386744901</v>
      </c>
      <c r="M816" s="96">
        <v>-2.0337466496877499E-2</v>
      </c>
      <c r="N816" s="96">
        <v>1.8960133163544599E-2</v>
      </c>
      <c r="O816" t="s">
        <v>2342</v>
      </c>
      <c r="P816" s="96">
        <v>-3.0140000000001099E-3</v>
      </c>
      <c r="Q816" s="96">
        <v>7.8377092524570794E-5</v>
      </c>
      <c r="R816" s="96">
        <v>-4.5052352399669897E-3</v>
      </c>
      <c r="S816" s="96">
        <v>-1.52276476003322E-3</v>
      </c>
      <c r="T816" s="96">
        <v>2.8199999999999601E-3</v>
      </c>
      <c r="U816" s="96">
        <v>2.8228229838832201E-3</v>
      </c>
      <c r="V816" s="96">
        <v>9.7165578036221797E-4</v>
      </c>
      <c r="W816" s="96">
        <v>4.6683442196377104E-3</v>
      </c>
      <c r="X816" s="96">
        <v>2.7213333333333399E-3</v>
      </c>
      <c r="Y816" s="96">
        <v>0.35183952048303102</v>
      </c>
      <c r="Z816" s="96">
        <v>-3.01210889956435E-3</v>
      </c>
      <c r="AA816" s="96">
        <v>8.4547755662310198E-3</v>
      </c>
    </row>
    <row r="817" spans="1:27" x14ac:dyDescent="0.25">
      <c r="A817" t="str">
        <f t="shared" si="19"/>
        <v>Aug</v>
      </c>
      <c r="B817" t="s">
        <v>1335</v>
      </c>
      <c r="C817" s="96">
        <v>-3.0296666666685202E-3</v>
      </c>
      <c r="D817" s="96">
        <v>0.183896235223101</v>
      </c>
      <c r="E817" s="96">
        <v>-7.5030500538481003E-3</v>
      </c>
      <c r="F817" s="96">
        <v>1.4437167205110599E-3</v>
      </c>
      <c r="G817" s="96">
        <v>3.8120000000005602E-3</v>
      </c>
      <c r="H817" s="96">
        <v>9.0272580847790398E-2</v>
      </c>
      <c r="I817" s="96">
        <v>-6.0080763337741396E-4</v>
      </c>
      <c r="J817" s="96">
        <v>8.2248076333785395E-3</v>
      </c>
      <c r="K817" s="96">
        <v>-2.4933333333310203E-4</v>
      </c>
      <c r="L817" s="96">
        <v>0.98011664707273505</v>
      </c>
      <c r="M817" s="96">
        <v>-1.98981331635441E-2</v>
      </c>
      <c r="N817" s="96">
        <v>1.9399466496877901E-2</v>
      </c>
      <c r="O817" t="s">
        <v>2343</v>
      </c>
      <c r="P817" s="96">
        <v>-3.36466666666679E-3</v>
      </c>
      <c r="Q817" s="96">
        <v>1.06055437368155E-5</v>
      </c>
      <c r="R817" s="96">
        <v>-4.8559019066336797E-3</v>
      </c>
      <c r="S817" s="96">
        <v>-1.8734314266999101E-3</v>
      </c>
      <c r="T817" s="96">
        <v>3.03199999999998E-3</v>
      </c>
      <c r="U817" s="96">
        <v>1.3284175239547801E-3</v>
      </c>
      <c r="V817" s="96">
        <v>1.18365578036223E-3</v>
      </c>
      <c r="W817" s="96">
        <v>4.8803442196377203E-3</v>
      </c>
      <c r="X817" s="96">
        <v>-2.29333333333317E-4</v>
      </c>
      <c r="Y817" s="96">
        <v>0.93744775784370404</v>
      </c>
      <c r="Z817" s="96">
        <v>-5.9627755662309996E-3</v>
      </c>
      <c r="AA817" s="96">
        <v>5.5041088995643698E-3</v>
      </c>
    </row>
    <row r="818" spans="1:27" x14ac:dyDescent="0.25">
      <c r="A818" t="str">
        <f t="shared" si="19"/>
        <v>Aug</v>
      </c>
      <c r="B818" t="s">
        <v>1336</v>
      </c>
      <c r="C818" s="96">
        <v>-3.3130000000017798E-3</v>
      </c>
      <c r="D818" s="96">
        <v>0.14626091384922499</v>
      </c>
      <c r="E818" s="96">
        <v>-7.7863833871813703E-3</v>
      </c>
      <c r="F818" s="96">
        <v>1.16038338717782E-3</v>
      </c>
      <c r="G818" s="96">
        <v>2.3916666666669402E-3</v>
      </c>
      <c r="H818" s="96">
        <v>0.28744129543066899</v>
      </c>
      <c r="I818" s="96">
        <v>-2.02114096671105E-3</v>
      </c>
      <c r="J818" s="96">
        <v>6.8044743000449303E-3</v>
      </c>
      <c r="K818" s="96">
        <v>1.8790000000001299E-3</v>
      </c>
      <c r="L818" s="96">
        <v>0.851020813518648</v>
      </c>
      <c r="M818" s="96">
        <v>-1.7769799830210899E-2</v>
      </c>
      <c r="N818" s="96">
        <v>2.1527799830211199E-2</v>
      </c>
      <c r="O818" t="s">
        <v>2344</v>
      </c>
      <c r="P818" s="96">
        <v>-3.4180000000001202E-3</v>
      </c>
      <c r="Q818" s="96">
        <v>7.6932998491687699E-6</v>
      </c>
      <c r="R818" s="96">
        <v>-4.9092352399669999E-3</v>
      </c>
      <c r="S818" s="96">
        <v>-1.92676476003323E-3</v>
      </c>
      <c r="T818" s="96">
        <v>2.0566666666666298E-3</v>
      </c>
      <c r="U818" s="96">
        <v>2.9231080694459802E-2</v>
      </c>
      <c r="V818" s="96">
        <v>2.0832244702888701E-4</v>
      </c>
      <c r="W818" s="96">
        <v>3.9050108863043801E-3</v>
      </c>
      <c r="X818" s="96">
        <v>-9.2600000000001405E-4</v>
      </c>
      <c r="Y818" s="96">
        <v>0.75134219888578502</v>
      </c>
      <c r="Z818" s="96">
        <v>-6.6594422328977E-3</v>
      </c>
      <c r="AA818" s="96">
        <v>4.8074422328976702E-3</v>
      </c>
    </row>
    <row r="819" spans="1:27" x14ac:dyDescent="0.25">
      <c r="A819" t="str">
        <f t="shared" si="19"/>
        <v>Aug</v>
      </c>
      <c r="B819" t="s">
        <v>1337</v>
      </c>
      <c r="C819" s="96">
        <v>-5.6030000000022E-3</v>
      </c>
      <c r="D819" s="96">
        <v>1.4202075082850599E-2</v>
      </c>
      <c r="E819" s="96">
        <v>-1.00763833871818E-2</v>
      </c>
      <c r="F819" s="96">
        <v>-1.1296166128226201E-3</v>
      </c>
      <c r="G819" s="96">
        <v>1.25333333333593E-4</v>
      </c>
      <c r="H819" s="96">
        <v>0.95551911690382096</v>
      </c>
      <c r="I819" s="96">
        <v>-4.2874743000443898E-3</v>
      </c>
      <c r="J819" s="96">
        <v>4.5381409667115801E-3</v>
      </c>
      <c r="K819" s="96">
        <v>-1.2280000000000799E-3</v>
      </c>
      <c r="L819" s="96">
        <v>0.90230783316754204</v>
      </c>
      <c r="M819" s="96">
        <v>-2.08767998302112E-2</v>
      </c>
      <c r="N819" s="96">
        <v>1.8420799830211099E-2</v>
      </c>
      <c r="O819" t="s">
        <v>2345</v>
      </c>
      <c r="P819" s="96">
        <v>-5.3580000000001101E-3</v>
      </c>
      <c r="Q819" s="96">
        <v>3.38097879604658E-12</v>
      </c>
      <c r="R819" s="96">
        <v>-6.8492352399669998E-3</v>
      </c>
      <c r="S819" s="96">
        <v>-3.8667647600332299E-3</v>
      </c>
      <c r="T819" s="96">
        <v>1.5253333333333299E-3</v>
      </c>
      <c r="U819" s="96">
        <v>0.105672328363559</v>
      </c>
      <c r="V819" s="96">
        <v>-3.2301088630442101E-4</v>
      </c>
      <c r="W819" s="96">
        <v>3.3736775529710698E-3</v>
      </c>
      <c r="X819" s="96">
        <v>-1.4080000000000099E-3</v>
      </c>
      <c r="Y819" s="96">
        <v>0.62995537410628299</v>
      </c>
      <c r="Z819" s="96">
        <v>-7.1414422328976903E-3</v>
      </c>
      <c r="AA819" s="96">
        <v>4.3254422328976704E-3</v>
      </c>
    </row>
    <row r="820" spans="1:27" x14ac:dyDescent="0.25">
      <c r="A820" t="str">
        <f t="shared" si="19"/>
        <v>Aug</v>
      </c>
      <c r="B820" t="s">
        <v>1338</v>
      </c>
      <c r="C820" s="96">
        <v>-1.7286666666688E-3</v>
      </c>
      <c r="D820" s="96">
        <v>0.448039278572747</v>
      </c>
      <c r="E820" s="96">
        <v>-6.2020500538484003E-3</v>
      </c>
      <c r="F820" s="96">
        <v>2.7447167205107998E-3</v>
      </c>
      <c r="G820" s="96">
        <v>3.3963333333337101E-3</v>
      </c>
      <c r="H820" s="96">
        <v>0.13111784209972499</v>
      </c>
      <c r="I820" s="96">
        <v>-1.01647430004429E-3</v>
      </c>
      <c r="J820" s="96">
        <v>7.8091409667117003E-3</v>
      </c>
      <c r="K820" s="96">
        <v>-1.9933333333344399E-4</v>
      </c>
      <c r="L820" s="96">
        <v>0.98410335474379695</v>
      </c>
      <c r="M820" s="96">
        <v>-1.9848133163544501E-2</v>
      </c>
      <c r="N820" s="96">
        <v>1.94494664968776E-2</v>
      </c>
      <c r="O820" t="s">
        <v>2346</v>
      </c>
      <c r="P820" s="96">
        <v>-3.7386666666668201E-3</v>
      </c>
      <c r="Q820" s="96">
        <v>1.01707658744827E-6</v>
      </c>
      <c r="R820" s="96">
        <v>-5.2299019066337103E-3</v>
      </c>
      <c r="S820" s="96">
        <v>-2.24743142669994E-3</v>
      </c>
      <c r="T820" s="96">
        <v>2.6713333333332899E-3</v>
      </c>
      <c r="U820" s="96">
        <v>4.6602658543121699E-3</v>
      </c>
      <c r="V820" s="96">
        <v>8.2298911369554396E-4</v>
      </c>
      <c r="W820" s="96">
        <v>4.5196775529710402E-3</v>
      </c>
      <c r="X820" s="96">
        <v>-4.6933333333335099E-4</v>
      </c>
      <c r="Y820" s="96">
        <v>0.87240414215489304</v>
      </c>
      <c r="Z820" s="96">
        <v>-6.2027755662310401E-3</v>
      </c>
      <c r="AA820" s="96">
        <v>5.2641088995643301E-3</v>
      </c>
    </row>
    <row r="821" spans="1:27" x14ac:dyDescent="0.25">
      <c r="A821" t="str">
        <f t="shared" si="19"/>
        <v>Aug</v>
      </c>
      <c r="B821" t="s">
        <v>1339</v>
      </c>
      <c r="C821" s="96">
        <v>-5.5076666666686097E-3</v>
      </c>
      <c r="D821" s="96">
        <v>1.5924417740028101E-2</v>
      </c>
      <c r="E821" s="96">
        <v>-9.9810500538482106E-3</v>
      </c>
      <c r="F821" s="96">
        <v>-1.0342832794890101E-3</v>
      </c>
      <c r="G821" s="96">
        <v>7.08633333333363E-3</v>
      </c>
      <c r="H821" s="96">
        <v>1.70288568197742E-3</v>
      </c>
      <c r="I821" s="96">
        <v>2.6735256999556299E-3</v>
      </c>
      <c r="J821" s="96">
        <v>1.1499140966711599E-2</v>
      </c>
      <c r="K821" s="96">
        <v>-3.3143333333336502E-3</v>
      </c>
      <c r="L821" s="96">
        <v>0.74043902928597305</v>
      </c>
      <c r="M821" s="96">
        <v>-2.2963133163544699E-2</v>
      </c>
      <c r="N821" s="96">
        <v>1.6334466496877399E-2</v>
      </c>
      <c r="O821" t="s">
        <v>2347</v>
      </c>
      <c r="P821" s="96">
        <v>-3.0126666666667901E-3</v>
      </c>
      <c r="Q821" s="96">
        <v>7.8946454307746302E-5</v>
      </c>
      <c r="R821" s="96">
        <v>-4.5039019066336798E-3</v>
      </c>
      <c r="S821" s="96">
        <v>-1.52143142669991E-3</v>
      </c>
      <c r="T821" s="96">
        <v>4.3313333333333103E-3</v>
      </c>
      <c r="U821" s="96">
        <v>4.8127254072353397E-6</v>
      </c>
      <c r="V821" s="96">
        <v>2.48298911369557E-3</v>
      </c>
      <c r="W821" s="96">
        <v>6.1796775529710602E-3</v>
      </c>
      <c r="X821" s="96">
        <v>-4.1933333333336002E-4</v>
      </c>
      <c r="Y821" s="96">
        <v>0.88589869273298705</v>
      </c>
      <c r="Z821" s="96">
        <v>-6.1527755662310396E-3</v>
      </c>
      <c r="AA821" s="96">
        <v>5.3141088995643203E-3</v>
      </c>
    </row>
    <row r="822" spans="1:27" x14ac:dyDescent="0.25">
      <c r="A822" t="str">
        <f t="shared" si="19"/>
        <v>Aug</v>
      </c>
      <c r="B822" t="s">
        <v>1340</v>
      </c>
      <c r="C822" s="96">
        <v>-3.8033333333526901E-4</v>
      </c>
      <c r="D822" s="96">
        <v>0.86739309295558797</v>
      </c>
      <c r="E822" s="96">
        <v>-4.8537167205148597E-3</v>
      </c>
      <c r="F822" s="96">
        <v>4.0930500538443196E-3</v>
      </c>
      <c r="G822" s="96">
        <v>5.0973333333334302E-3</v>
      </c>
      <c r="H822" s="96">
        <v>2.3666057618944501E-2</v>
      </c>
      <c r="I822" s="96">
        <v>6.8452569995545705E-4</v>
      </c>
      <c r="J822" s="96">
        <v>9.5101409667114108E-3</v>
      </c>
      <c r="K822" s="96">
        <v>-4.6066666666642501E-4</v>
      </c>
      <c r="L822" s="96">
        <v>0.963272850725295</v>
      </c>
      <c r="M822" s="96">
        <v>-2.0109466496877601E-2</v>
      </c>
      <c r="N822" s="96">
        <v>1.9188133163544799E-2</v>
      </c>
      <c r="O822" t="s">
        <v>2348</v>
      </c>
      <c r="P822" s="96">
        <v>-1.7153333333334801E-3</v>
      </c>
      <c r="Q822" s="96">
        <v>2.4210135477275099E-2</v>
      </c>
      <c r="R822" s="96">
        <v>-3.2065685733003598E-3</v>
      </c>
      <c r="S822" s="96">
        <v>-2.24098093366596E-4</v>
      </c>
      <c r="T822" s="96">
        <v>4.7973333333332802E-3</v>
      </c>
      <c r="U822" s="96">
        <v>4.2219654557368501E-7</v>
      </c>
      <c r="V822" s="96">
        <v>2.9489891136955299E-3</v>
      </c>
      <c r="W822" s="96">
        <v>6.6456775529710301E-3</v>
      </c>
      <c r="X822" s="96">
        <v>4.9333333333328601E-5</v>
      </c>
      <c r="Y822" s="96">
        <v>0.98653079932815901</v>
      </c>
      <c r="Z822" s="96">
        <v>-5.6841088995643598E-3</v>
      </c>
      <c r="AA822" s="96">
        <v>5.78277556623102E-3</v>
      </c>
    </row>
    <row r="823" spans="1:27" x14ac:dyDescent="0.25">
      <c r="A823" t="str">
        <f t="shared" si="19"/>
        <v>Aug</v>
      </c>
      <c r="B823" t="s">
        <v>1341</v>
      </c>
      <c r="C823" s="96">
        <v>-3.82233333333537E-3</v>
      </c>
      <c r="D823" s="96">
        <v>9.38131791018251E-2</v>
      </c>
      <c r="E823" s="96">
        <v>-8.29571672051496E-3</v>
      </c>
      <c r="F823" s="96">
        <v>6.5105005384421795E-4</v>
      </c>
      <c r="G823" s="96">
        <v>-2.0673333333332102E-3</v>
      </c>
      <c r="H823" s="96">
        <v>0.35776521475622902</v>
      </c>
      <c r="I823" s="96">
        <v>-6.4801409667111899E-3</v>
      </c>
      <c r="J823" s="96">
        <v>2.34547430004477E-3</v>
      </c>
      <c r="K823" s="96">
        <v>8.0733333333350905E-4</v>
      </c>
      <c r="L823" s="96">
        <v>0.93568169821132696</v>
      </c>
      <c r="M823" s="96">
        <v>-1.88414664968777E-2</v>
      </c>
      <c r="N823" s="96">
        <v>2.04561331635447E-2</v>
      </c>
      <c r="O823" t="s">
        <v>2349</v>
      </c>
      <c r="P823" s="96">
        <v>-2.3473333333334599E-3</v>
      </c>
      <c r="Q823" s="96">
        <v>2.0655701778771402E-3</v>
      </c>
      <c r="R823" s="96">
        <v>-3.83856857330035E-3</v>
      </c>
      <c r="S823" s="96">
        <v>-8.5609809336658097E-4</v>
      </c>
      <c r="T823" s="96">
        <v>1.70266666666668E-3</v>
      </c>
      <c r="U823" s="96">
        <v>7.0956112526193604E-2</v>
      </c>
      <c r="V823" s="96">
        <v>-1.45677552971067E-4</v>
      </c>
      <c r="W823" s="96">
        <v>3.5510108863044299E-3</v>
      </c>
      <c r="X823" s="96">
        <v>2.17333333333335E-4</v>
      </c>
      <c r="Y823" s="96">
        <v>0.94071463355668306</v>
      </c>
      <c r="Z823" s="96">
        <v>-5.5161088995643497E-3</v>
      </c>
      <c r="AA823" s="96">
        <v>5.9507755662310197E-3</v>
      </c>
    </row>
    <row r="824" spans="1:27" x14ac:dyDescent="0.25">
      <c r="A824" t="str">
        <f t="shared" si="19"/>
        <v>Aug</v>
      </c>
      <c r="B824" t="s">
        <v>1342</v>
      </c>
      <c r="C824" s="96">
        <v>-3.7820000000020398E-3</v>
      </c>
      <c r="D824" s="96">
        <v>9.7320091695008701E-2</v>
      </c>
      <c r="E824" s="96">
        <v>-8.2553833871816494E-3</v>
      </c>
      <c r="F824" s="96">
        <v>6.9138338717757099E-4</v>
      </c>
      <c r="G824" s="96">
        <v>2.2466666666693999E-4</v>
      </c>
      <c r="H824" s="96">
        <v>0.92035730431611895</v>
      </c>
      <c r="I824" s="96">
        <v>-4.1881409667110696E-3</v>
      </c>
      <c r="J824" s="96">
        <v>4.6374743000449602E-3</v>
      </c>
      <c r="K824" s="96">
        <v>7.7566666666707305E-4</v>
      </c>
      <c r="L824" s="96">
        <v>0.93819933426217805</v>
      </c>
      <c r="M824" s="96">
        <v>-1.88731331635443E-2</v>
      </c>
      <c r="N824" s="96">
        <v>2.0424466496878398E-2</v>
      </c>
      <c r="O824" t="s">
        <v>2350</v>
      </c>
      <c r="P824" s="96">
        <v>-3.21200000000017E-3</v>
      </c>
      <c r="Q824" s="96">
        <v>2.59400332036632E-5</v>
      </c>
      <c r="R824" s="96">
        <v>-4.7032352399670498E-3</v>
      </c>
      <c r="S824" s="96">
        <v>-1.7207647600332801E-3</v>
      </c>
      <c r="T824" s="96">
        <v>2.2546666666666201E-3</v>
      </c>
      <c r="U824" s="96">
        <v>1.6863200874038101E-2</v>
      </c>
      <c r="V824" s="96">
        <v>4.0632244702887499E-4</v>
      </c>
      <c r="W824" s="96">
        <v>4.10301088630437E-3</v>
      </c>
      <c r="X824" s="96">
        <v>5.6066666666667296E-4</v>
      </c>
      <c r="Y824" s="96">
        <v>0.84785257810494596</v>
      </c>
      <c r="Z824" s="96">
        <v>-5.1727755662310101E-3</v>
      </c>
      <c r="AA824" s="96">
        <v>6.2941088995643601E-3</v>
      </c>
    </row>
    <row r="825" spans="1:27" x14ac:dyDescent="0.25">
      <c r="A825" t="str">
        <f t="shared" si="19"/>
        <v>Aug</v>
      </c>
      <c r="B825" t="s">
        <v>1343</v>
      </c>
      <c r="C825" s="96">
        <v>2.1716666666651502E-3</v>
      </c>
      <c r="D825" s="96">
        <v>0.34061578992525499</v>
      </c>
      <c r="E825" s="96">
        <v>-2.3017167205144498E-3</v>
      </c>
      <c r="F825" s="96">
        <v>6.6450500538447503E-3</v>
      </c>
      <c r="G825" s="96">
        <v>1.5600000000028999E-4</v>
      </c>
      <c r="H825" s="96">
        <v>0.94465130170355704</v>
      </c>
      <c r="I825" s="96">
        <v>-4.2568076333776997E-3</v>
      </c>
      <c r="J825" s="96">
        <v>4.5688076333782798E-3</v>
      </c>
      <c r="K825" s="96">
        <v>-3.7399999999998502E-4</v>
      </c>
      <c r="L825" s="96">
        <v>0.97017884182651803</v>
      </c>
      <c r="M825" s="96">
        <v>-2.00227998302113E-2</v>
      </c>
      <c r="N825" s="96">
        <v>1.9274799830211398E-2</v>
      </c>
      <c r="O825" t="s">
        <v>2351</v>
      </c>
      <c r="P825" s="96">
        <v>-2.2033333333334902E-3</v>
      </c>
      <c r="Q825" s="96">
        <v>3.8219389246487699E-3</v>
      </c>
      <c r="R825" s="96">
        <v>-3.6945685733003699E-3</v>
      </c>
      <c r="S825" s="96">
        <v>-7.1209809336660198E-4</v>
      </c>
      <c r="T825" s="96">
        <v>2.15599999999999E-3</v>
      </c>
      <c r="U825" s="96">
        <v>2.2290080460070499E-2</v>
      </c>
      <c r="V825" s="96">
        <v>3.0765578036223799E-4</v>
      </c>
      <c r="W825" s="96">
        <v>4.0043442196377298E-3</v>
      </c>
      <c r="X825" s="96">
        <v>-4.84E-4</v>
      </c>
      <c r="Y825" s="96">
        <v>0.86845260429322502</v>
      </c>
      <c r="Z825" s="96">
        <v>-6.21744223289769E-3</v>
      </c>
      <c r="AA825" s="96">
        <v>5.2494422328976898E-3</v>
      </c>
    </row>
    <row r="826" spans="1:27" x14ac:dyDescent="0.25">
      <c r="A826" t="str">
        <f t="shared" si="19"/>
        <v>Aug</v>
      </c>
      <c r="B826" t="s">
        <v>1344</v>
      </c>
      <c r="C826" s="96">
        <v>-5.2376666666684203E-3</v>
      </c>
      <c r="D826" s="96">
        <v>2.18405671062235E-2</v>
      </c>
      <c r="E826" s="96">
        <v>-9.7110500538479996E-3</v>
      </c>
      <c r="F826" s="96">
        <v>-7.6428327948883804E-4</v>
      </c>
      <c r="G826" s="96">
        <v>3.2713333333334901E-3</v>
      </c>
      <c r="H826" s="96">
        <v>0.145872120565717</v>
      </c>
      <c r="I826" s="96">
        <v>-1.1414743000444901E-3</v>
      </c>
      <c r="J826" s="96">
        <v>7.6841409667114703E-3</v>
      </c>
      <c r="K826" s="96">
        <v>-9.0933333333354297E-4</v>
      </c>
      <c r="L826" s="96">
        <v>0.92757677181775899</v>
      </c>
      <c r="M826" s="96">
        <v>-2.0558133163544899E-2</v>
      </c>
      <c r="N826" s="96">
        <v>1.8739466496877799E-2</v>
      </c>
      <c r="O826" t="s">
        <v>2352</v>
      </c>
      <c r="P826" s="96">
        <v>-2.8326666666667901E-3</v>
      </c>
      <c r="Q826" s="96">
        <v>2.0445626273891401E-4</v>
      </c>
      <c r="R826" s="96">
        <v>-4.3239019066336698E-3</v>
      </c>
      <c r="S826" s="96">
        <v>-1.3414314266999099E-3</v>
      </c>
      <c r="T826" s="96">
        <v>3.9613333333333002E-3</v>
      </c>
      <c r="U826" s="96">
        <v>2.8414666669283599E-5</v>
      </c>
      <c r="V826" s="96">
        <v>2.1129891136955599E-3</v>
      </c>
      <c r="W826" s="96">
        <v>5.8096775529710501E-3</v>
      </c>
      <c r="X826" s="96">
        <v>-1.49333333333345E-4</v>
      </c>
      <c r="Y826" s="96">
        <v>0.95924419360759705</v>
      </c>
      <c r="Z826" s="96">
        <v>-5.8827755662310298E-3</v>
      </c>
      <c r="AA826" s="96">
        <v>5.5841088995643396E-3</v>
      </c>
    </row>
    <row r="827" spans="1:27" x14ac:dyDescent="0.25">
      <c r="A827" t="str">
        <f t="shared" si="19"/>
        <v>Aug</v>
      </c>
      <c r="B827" t="s">
        <v>1345</v>
      </c>
      <c r="C827" s="96">
        <v>-8.8643333333351601E-3</v>
      </c>
      <c r="D827" s="96">
        <v>1.12742460104601E-4</v>
      </c>
      <c r="E827" s="96">
        <v>-1.33377167205148E-2</v>
      </c>
      <c r="F827" s="96">
        <v>-4.3909499461555696E-3</v>
      </c>
      <c r="G827" s="96">
        <v>1.0043666666667001E-2</v>
      </c>
      <c r="H827" s="96">
        <v>9.6536945901041703E-6</v>
      </c>
      <c r="I827" s="96">
        <v>5.6308590332889898E-3</v>
      </c>
      <c r="J827" s="96">
        <v>1.4456474300044901E-2</v>
      </c>
      <c r="K827" s="96">
        <v>-2.4866666666672501E-4</v>
      </c>
      <c r="L827" s="96">
        <v>0.98016980012001298</v>
      </c>
      <c r="M827" s="96">
        <v>-1.9897466496878E-2</v>
      </c>
      <c r="N827" s="96">
        <v>1.9400133163544601E-2</v>
      </c>
      <c r="O827" t="s">
        <v>2353</v>
      </c>
      <c r="P827" s="96">
        <v>-3.8593333333334801E-3</v>
      </c>
      <c r="Q827" s="96">
        <v>4.5578521573359802E-7</v>
      </c>
      <c r="R827" s="96">
        <v>-5.3505685733003603E-3</v>
      </c>
      <c r="S827" s="96">
        <v>-2.36809809336659E-3</v>
      </c>
      <c r="T827" s="96">
        <v>4.7086666666666197E-3</v>
      </c>
      <c r="U827" s="96">
        <v>6.8223188043930605E-7</v>
      </c>
      <c r="V827" s="96">
        <v>2.8603224470288699E-3</v>
      </c>
      <c r="W827" s="96">
        <v>6.5570108863043696E-3</v>
      </c>
      <c r="X827" s="96">
        <v>2.8133333333332002E-4</v>
      </c>
      <c r="Y827" s="96">
        <v>0.92330418284614102</v>
      </c>
      <c r="Z827" s="96">
        <v>-5.4521088995643698E-3</v>
      </c>
      <c r="AA827" s="96">
        <v>6.01477556623101E-3</v>
      </c>
    </row>
    <row r="828" spans="1:27" x14ac:dyDescent="0.25">
      <c r="A828" t="str">
        <f t="shared" si="19"/>
        <v>Aug</v>
      </c>
      <c r="B828" t="s">
        <v>1346</v>
      </c>
      <c r="C828" s="96">
        <v>-4.98033333333544E-3</v>
      </c>
      <c r="D828" s="96">
        <v>2.91807590983254E-2</v>
      </c>
      <c r="E828" s="96">
        <v>-9.4537167205150496E-3</v>
      </c>
      <c r="F828" s="96">
        <v>-5.0694994615583405E-4</v>
      </c>
      <c r="G828" s="96">
        <v>-5.36999999999639E-4</v>
      </c>
      <c r="H828" s="96">
        <v>0.81112427083601202</v>
      </c>
      <c r="I828" s="96">
        <v>-4.9498076333776399E-3</v>
      </c>
      <c r="J828" s="96">
        <v>3.87580763337836E-3</v>
      </c>
      <c r="K828" s="96">
        <v>1.4533333333316501E-4</v>
      </c>
      <c r="L828" s="96">
        <v>0.98840944341693304</v>
      </c>
      <c r="M828" s="96">
        <v>-1.9503466496878199E-2</v>
      </c>
      <c r="N828" s="96">
        <v>1.9794133163544499E-2</v>
      </c>
      <c r="O828" t="s">
        <v>2354</v>
      </c>
      <c r="P828" s="96">
        <v>-4.2153333333334901E-3</v>
      </c>
      <c r="Q828" s="96">
        <v>3.7464224182053403E-8</v>
      </c>
      <c r="R828" s="96">
        <v>-5.7065685733003703E-3</v>
      </c>
      <c r="S828" s="96">
        <v>-2.7240980933665999E-3</v>
      </c>
      <c r="T828" s="96">
        <v>1.19800000000002E-3</v>
      </c>
      <c r="U828" s="96">
        <v>0.20370304722969701</v>
      </c>
      <c r="V828" s="96">
        <v>-6.5034421963772399E-4</v>
      </c>
      <c r="W828" s="96">
        <v>3.0463442196377701E-3</v>
      </c>
      <c r="X828" s="96">
        <v>4.2533333333330699E-4</v>
      </c>
      <c r="Y828" s="96">
        <v>0.88427751591430503</v>
      </c>
      <c r="Z828" s="96">
        <v>-5.3081088995643802E-3</v>
      </c>
      <c r="AA828" s="96">
        <v>6.1587755662309996E-3</v>
      </c>
    </row>
    <row r="829" spans="1:27" x14ac:dyDescent="0.25">
      <c r="A829" t="str">
        <f t="shared" si="19"/>
        <v>Aug</v>
      </c>
      <c r="B829" t="s">
        <v>1347</v>
      </c>
      <c r="C829" s="96">
        <v>-6.5016666666687503E-3</v>
      </c>
      <c r="D829" s="96">
        <v>4.4784306987484699E-3</v>
      </c>
      <c r="E829" s="96">
        <v>-1.0975050053848299E-2</v>
      </c>
      <c r="F829" s="96">
        <v>-2.0282832794891901E-3</v>
      </c>
      <c r="G829" s="96">
        <v>6.9333333333370295E-4</v>
      </c>
      <c r="H829" s="96">
        <v>0.75767043712570903</v>
      </c>
      <c r="I829" s="96">
        <v>-3.7194743000442398E-3</v>
      </c>
      <c r="J829" s="96">
        <v>5.1061409667116503E-3</v>
      </c>
      <c r="K829" s="96">
        <v>5.7866666666657202E-4</v>
      </c>
      <c r="L829" s="96">
        <v>0.95387462093293995</v>
      </c>
      <c r="M829" s="96">
        <v>-1.9070133163544601E-2</v>
      </c>
      <c r="N829" s="96">
        <v>2.0227466496877702E-2</v>
      </c>
      <c r="O829" t="s">
        <v>2355</v>
      </c>
      <c r="P829" s="96">
        <v>-4.4966666666668301E-3</v>
      </c>
      <c r="Q829" s="96">
        <v>4.5355715253225901E-9</v>
      </c>
      <c r="R829" s="96">
        <v>-5.9879019066337198E-3</v>
      </c>
      <c r="S829" s="96">
        <v>-3.0054314266999499E-3</v>
      </c>
      <c r="T829" s="96">
        <v>1.4533333333333501E-3</v>
      </c>
      <c r="U829" s="96">
        <v>0.123151811142326</v>
      </c>
      <c r="V829" s="96">
        <v>-3.95010886304402E-4</v>
      </c>
      <c r="W829" s="96">
        <v>3.3016775529710902E-3</v>
      </c>
      <c r="X829" s="96">
        <v>-3.81333333333354E-4</v>
      </c>
      <c r="Y829" s="96">
        <v>0.89617698001008395</v>
      </c>
      <c r="Z829" s="96">
        <v>-6.1147755662310397E-3</v>
      </c>
      <c r="AA829" s="96">
        <v>5.3521088995643297E-3</v>
      </c>
    </row>
    <row r="830" spans="1:27" x14ac:dyDescent="0.25">
      <c r="A830" t="str">
        <f t="shared" si="19"/>
        <v>Aug</v>
      </c>
      <c r="B830" t="s">
        <v>1348</v>
      </c>
      <c r="C830" s="96">
        <v>-6.0103333333353902E-3</v>
      </c>
      <c r="D830" s="96">
        <v>8.56006753423009E-3</v>
      </c>
      <c r="E830" s="96">
        <v>-1.0483716720515001E-2</v>
      </c>
      <c r="F830" s="96">
        <v>-1.5369499461558101E-3</v>
      </c>
      <c r="G830" s="96">
        <v>3.7320000000002499E-3</v>
      </c>
      <c r="H830" s="96">
        <v>9.7213949653486897E-2</v>
      </c>
      <c r="I830" s="96">
        <v>-6.8080763337771103E-4</v>
      </c>
      <c r="J830" s="96">
        <v>8.1448076333782097E-3</v>
      </c>
      <c r="K830" s="96">
        <v>5.8366666666666105E-4</v>
      </c>
      <c r="L830" s="96">
        <v>0.95347652365339997</v>
      </c>
      <c r="M830" s="96">
        <v>-1.9065133163544499E-2</v>
      </c>
      <c r="N830" s="96">
        <v>2.02324664968778E-2</v>
      </c>
      <c r="O830" t="s">
        <v>2356</v>
      </c>
      <c r="P830" s="96">
        <v>-4.9953333333334904E-3</v>
      </c>
      <c r="Q830" s="96">
        <v>8.0186541674067397E-11</v>
      </c>
      <c r="R830" s="96">
        <v>-6.4865685733003697E-3</v>
      </c>
      <c r="S830" s="96">
        <v>-3.5040980933665998E-3</v>
      </c>
      <c r="T830" s="96">
        <v>2.83199999999997E-3</v>
      </c>
      <c r="U830" s="96">
        <v>2.7082226560731898E-3</v>
      </c>
      <c r="V830" s="96">
        <v>9.8365578036222704E-4</v>
      </c>
      <c r="W830" s="96">
        <v>4.6803442196377198E-3</v>
      </c>
      <c r="X830" s="96">
        <v>-1.3133333333334701E-4</v>
      </c>
      <c r="Y830" s="96">
        <v>0.96415318491891899</v>
      </c>
      <c r="Z830" s="96">
        <v>-5.86477556623103E-3</v>
      </c>
      <c r="AA830" s="96">
        <v>5.6021088995643403E-3</v>
      </c>
    </row>
    <row r="831" spans="1:27" x14ac:dyDescent="0.25">
      <c r="A831" t="str">
        <f t="shared" si="19"/>
        <v>Aug</v>
      </c>
      <c r="B831" t="s">
        <v>1349</v>
      </c>
      <c r="C831" s="96">
        <v>1.0846666666648899E-3</v>
      </c>
      <c r="D831" s="96">
        <v>0.63398047975735705</v>
      </c>
      <c r="E831" s="96">
        <v>-3.38871672051467E-3</v>
      </c>
      <c r="F831" s="96">
        <v>5.5580500538444499E-3</v>
      </c>
      <c r="G831" s="96">
        <v>3.6616666666671499E-3</v>
      </c>
      <c r="H831" s="96">
        <v>0.103664354158477</v>
      </c>
      <c r="I831" s="96">
        <v>-7.5114096671081803E-4</v>
      </c>
      <c r="J831" s="96">
        <v>8.0744743000451206E-3</v>
      </c>
      <c r="K831" s="96">
        <v>1.4190000000003299E-3</v>
      </c>
      <c r="L831" s="96">
        <v>0.88720812395308202</v>
      </c>
      <c r="M831" s="96">
        <v>-1.8229799830210901E-2</v>
      </c>
      <c r="N831" s="96">
        <v>2.1067799830211599E-2</v>
      </c>
      <c r="O831" t="s">
        <v>2357</v>
      </c>
      <c r="P831" s="96">
        <v>-2.7653333333335002E-3</v>
      </c>
      <c r="Q831" s="96">
        <v>2.8808895706230098E-4</v>
      </c>
      <c r="R831" s="96">
        <v>-4.2565685733003799E-3</v>
      </c>
      <c r="S831" s="96">
        <v>-1.27409809336661E-3</v>
      </c>
      <c r="T831" s="96">
        <v>2.5566666666666598E-3</v>
      </c>
      <c r="U831" s="96">
        <v>6.7561758228282202E-3</v>
      </c>
      <c r="V831" s="96">
        <v>7.0832244702891405E-4</v>
      </c>
      <c r="W831" s="96">
        <v>4.4050108863044101E-3</v>
      </c>
      <c r="X831" s="96">
        <v>-1.3860000000000101E-3</v>
      </c>
      <c r="Y831" s="96">
        <v>0.635312645675847</v>
      </c>
      <c r="Z831" s="96">
        <v>-7.11944223289769E-3</v>
      </c>
      <c r="AA831" s="96">
        <v>4.3474422328976803E-3</v>
      </c>
    </row>
    <row r="832" spans="1:27" x14ac:dyDescent="0.25">
      <c r="A832" t="str">
        <f t="shared" si="19"/>
        <v>Aug</v>
      </c>
      <c r="B832" t="s">
        <v>1350</v>
      </c>
      <c r="C832" s="96">
        <v>-2.63400000000158E-3</v>
      </c>
      <c r="D832" s="96">
        <v>0.247857785242794</v>
      </c>
      <c r="E832" s="96">
        <v>-7.1073833871811301E-3</v>
      </c>
      <c r="F832" s="96">
        <v>1.83938338717797E-3</v>
      </c>
      <c r="G832" s="96">
        <v>3.4530000000005802E-3</v>
      </c>
      <c r="H832" s="96">
        <v>0.12482389949701</v>
      </c>
      <c r="I832" s="96">
        <v>-9.5980763337734397E-4</v>
      </c>
      <c r="J832" s="96">
        <v>7.8658076333785101E-3</v>
      </c>
      <c r="K832" s="96">
        <v>4.53333333334973E-5</v>
      </c>
      <c r="L832" s="96">
        <v>0.99638448186558204</v>
      </c>
      <c r="M832" s="96">
        <v>-1.9603466496877699E-2</v>
      </c>
      <c r="N832" s="96">
        <v>1.9694133163544701E-2</v>
      </c>
      <c r="O832" t="s">
        <v>2358</v>
      </c>
      <c r="P832" s="96">
        <v>-3.4440000000001301E-3</v>
      </c>
      <c r="Q832" s="96">
        <v>6.5682166443152799E-6</v>
      </c>
      <c r="R832" s="96">
        <v>-4.9352352399670103E-3</v>
      </c>
      <c r="S832" s="96">
        <v>-1.9527647600332499E-3</v>
      </c>
      <c r="T832" s="96">
        <v>2.6580000000000002E-3</v>
      </c>
      <c r="U832" s="96">
        <v>4.86925219440861E-3</v>
      </c>
      <c r="V832" s="96">
        <v>8.0965578036225404E-4</v>
      </c>
      <c r="W832" s="96">
        <v>4.5063442196377496E-3</v>
      </c>
      <c r="X832" s="96">
        <v>4.6533333333331799E-4</v>
      </c>
      <c r="Y832" s="96">
        <v>0.87348239229853597</v>
      </c>
      <c r="Z832" s="96">
        <v>-5.2681088995643697E-3</v>
      </c>
      <c r="AA832" s="96">
        <v>6.1987755662309997E-3</v>
      </c>
    </row>
    <row r="833" spans="1:27" x14ac:dyDescent="0.25">
      <c r="A833" t="str">
        <f t="shared" si="19"/>
        <v>Aug</v>
      </c>
      <c r="B833" t="s">
        <v>1351</v>
      </c>
      <c r="C833" s="96">
        <v>-2.4756666666678299E-3</v>
      </c>
      <c r="D833" s="96">
        <v>0.27739334986488501</v>
      </c>
      <c r="E833" s="96">
        <v>-6.9490500538473502E-3</v>
      </c>
      <c r="F833" s="96">
        <v>1.9977167205116999E-3</v>
      </c>
      <c r="G833" s="96">
        <v>3.6473333333338601E-3</v>
      </c>
      <c r="H833" s="96">
        <v>0.105019842301524</v>
      </c>
      <c r="I833" s="96">
        <v>-7.6547430004404997E-4</v>
      </c>
      <c r="J833" s="96">
        <v>8.0601409667117804E-3</v>
      </c>
      <c r="K833" s="96">
        <v>-7.5833333333320504E-4</v>
      </c>
      <c r="L833" s="96">
        <v>0.93957767287997895</v>
      </c>
      <c r="M833" s="96">
        <v>-2.0407133163544301E-2</v>
      </c>
      <c r="N833" s="96">
        <v>1.8890466496877902E-2</v>
      </c>
      <c r="O833" t="s">
        <v>2359</v>
      </c>
      <c r="P833" s="96">
        <v>-3.1406666666667798E-3</v>
      </c>
      <c r="Q833" s="96">
        <v>3.8908788690410399E-5</v>
      </c>
      <c r="R833" s="96">
        <v>-4.6319019066336604E-3</v>
      </c>
      <c r="S833" s="96">
        <v>-1.6494314266999001E-3</v>
      </c>
      <c r="T833" s="96">
        <v>3.25733333333333E-3</v>
      </c>
      <c r="U833" s="96">
        <v>5.6702708236260101E-4</v>
      </c>
      <c r="V833" s="96">
        <v>1.4089891136955799E-3</v>
      </c>
      <c r="W833" s="96">
        <v>5.1056775529710703E-3</v>
      </c>
      <c r="X833" s="96">
        <v>1.36666666666662E-4</v>
      </c>
      <c r="Y833" s="96">
        <v>0.96269851866589695</v>
      </c>
      <c r="Z833" s="96">
        <v>-5.5967755662310204E-3</v>
      </c>
      <c r="AA833" s="96">
        <v>5.8701088995643498E-3</v>
      </c>
    </row>
    <row r="834" spans="1:27" x14ac:dyDescent="0.25">
      <c r="A834" t="str">
        <f t="shared" si="19"/>
        <v>Aug</v>
      </c>
      <c r="B834" t="s">
        <v>1352</v>
      </c>
      <c r="C834" s="96">
        <v>5.7193333333322403E-3</v>
      </c>
      <c r="D834" s="96">
        <v>1.23251377316358E-2</v>
      </c>
      <c r="E834" s="96">
        <v>1.2459499461526999E-3</v>
      </c>
      <c r="F834" s="96">
        <v>1.01927167205118E-2</v>
      </c>
      <c r="G834" s="96">
        <v>2.71866666666736E-3</v>
      </c>
      <c r="H834" s="96">
        <v>0.22666781647626999</v>
      </c>
      <c r="I834" s="96">
        <v>-1.6941409667105699E-3</v>
      </c>
      <c r="J834" s="96">
        <v>7.1314743000452799E-3</v>
      </c>
      <c r="K834" s="96">
        <v>-1.36266666666667E-3</v>
      </c>
      <c r="L834" s="96">
        <v>0.89165759927305799</v>
      </c>
      <c r="M834" s="96">
        <v>-2.1011466496877799E-2</v>
      </c>
      <c r="N834" s="96">
        <v>1.82861331635444E-2</v>
      </c>
      <c r="O834" t="s">
        <v>2360</v>
      </c>
      <c r="P834" s="96">
        <v>-2.7706666666667901E-3</v>
      </c>
      <c r="Q834" s="96">
        <v>2.8044197074414401E-4</v>
      </c>
      <c r="R834" s="96">
        <v>-4.2619019066336703E-3</v>
      </c>
      <c r="S834" s="96">
        <v>-1.2794314266999099E-3</v>
      </c>
      <c r="T834" s="96">
        <v>2.5186666666666699E-3</v>
      </c>
      <c r="U834" s="96">
        <v>7.6186562167517699E-3</v>
      </c>
      <c r="V834" s="96">
        <v>6.7032244702891898E-4</v>
      </c>
      <c r="W834" s="96">
        <v>4.3670108863044102E-3</v>
      </c>
      <c r="X834" s="96">
        <v>-5.4266666666667501E-4</v>
      </c>
      <c r="Y834" s="96">
        <v>0.852680305602185</v>
      </c>
      <c r="Z834" s="96">
        <v>-6.2761088995643604E-3</v>
      </c>
      <c r="AA834" s="96">
        <v>5.1907755662310099E-3</v>
      </c>
    </row>
    <row r="835" spans="1:27" x14ac:dyDescent="0.25">
      <c r="A835" t="str">
        <f t="shared" si="19"/>
        <v>Aug</v>
      </c>
      <c r="B835" t="s">
        <v>1353</v>
      </c>
      <c r="C835" s="96">
        <v>-1.7980000000013101E-3</v>
      </c>
      <c r="D835" s="96">
        <v>0.43005474673063998</v>
      </c>
      <c r="E835" s="96">
        <v>-6.27138338718085E-3</v>
      </c>
      <c r="F835" s="96">
        <v>2.6753833871782299E-3</v>
      </c>
      <c r="G835" s="96">
        <v>5.6633333333335999E-3</v>
      </c>
      <c r="H835" s="96">
        <v>1.19985293219265E-2</v>
      </c>
      <c r="I835" s="96">
        <v>1.25052569995565E-3</v>
      </c>
      <c r="J835" s="96">
        <v>1.00761409667115E-2</v>
      </c>
      <c r="K835" s="96">
        <v>2.2530000000003298E-3</v>
      </c>
      <c r="L835" s="96">
        <v>0.82182561660466302</v>
      </c>
      <c r="M835" s="96">
        <v>-1.7395799830210699E-2</v>
      </c>
      <c r="N835" s="96">
        <v>2.1901799830211299E-2</v>
      </c>
      <c r="O835" t="s">
        <v>2361</v>
      </c>
      <c r="P835" s="96">
        <v>-3.6280000000001198E-3</v>
      </c>
      <c r="Q835" s="96">
        <v>2.0818954112435299E-6</v>
      </c>
      <c r="R835" s="96">
        <v>-5.119235239967E-3</v>
      </c>
      <c r="S835" s="96">
        <v>-2.1367647600332301E-3</v>
      </c>
      <c r="T835" s="96">
        <v>3.9533333333332697E-3</v>
      </c>
      <c r="U835" s="96">
        <v>2.9481435299640302E-5</v>
      </c>
      <c r="V835" s="96">
        <v>2.1049891136955198E-3</v>
      </c>
      <c r="W835" s="96">
        <v>5.80167755297101E-3</v>
      </c>
      <c r="X835" s="96">
        <v>1.0179999999999801E-3</v>
      </c>
      <c r="Y835" s="96">
        <v>0.72757750588680103</v>
      </c>
      <c r="Z835" s="96">
        <v>-4.7154422328976996E-3</v>
      </c>
      <c r="AA835" s="96">
        <v>6.7514422328976602E-3</v>
      </c>
    </row>
    <row r="836" spans="1:27" x14ac:dyDescent="0.25">
      <c r="A836" t="str">
        <f t="shared" si="19"/>
        <v>Aug</v>
      </c>
      <c r="B836" t="s">
        <v>1354</v>
      </c>
      <c r="C836" s="96">
        <v>-6.9333333334308406E-5</v>
      </c>
      <c r="D836" s="96">
        <v>0.97571729312848099</v>
      </c>
      <c r="E836" s="96">
        <v>-4.54271672051384E-3</v>
      </c>
      <c r="F836" s="96">
        <v>4.40405005384523E-3</v>
      </c>
      <c r="G836" s="96">
        <v>5.8313333333338399E-3</v>
      </c>
      <c r="H836" s="96">
        <v>9.7038706663085793E-3</v>
      </c>
      <c r="I836" s="96">
        <v>1.4185256999559E-3</v>
      </c>
      <c r="J836" s="96">
        <v>1.02441409667118E-2</v>
      </c>
      <c r="K836" s="96">
        <v>9.9900000000045894E-4</v>
      </c>
      <c r="L836" s="96">
        <v>0.92045804571365997</v>
      </c>
      <c r="M836" s="96">
        <v>-1.86497998302107E-2</v>
      </c>
      <c r="N836" s="96">
        <v>2.0647799830211599E-2</v>
      </c>
      <c r="O836" t="s">
        <v>2362</v>
      </c>
      <c r="P836" s="96">
        <v>-2.0693333333334E-3</v>
      </c>
      <c r="Q836" s="96">
        <v>6.58217452131686E-3</v>
      </c>
      <c r="R836" s="96">
        <v>-3.5605685733002801E-3</v>
      </c>
      <c r="S836" s="96">
        <v>-5.7809809336652001E-4</v>
      </c>
      <c r="T836" s="96">
        <v>4.5613333333332897E-3</v>
      </c>
      <c r="U836" s="96">
        <v>1.48816012902805E-6</v>
      </c>
      <c r="V836" s="96">
        <v>2.7129891136955498E-3</v>
      </c>
      <c r="W836" s="96">
        <v>6.4096775529710404E-3</v>
      </c>
      <c r="X836" s="96">
        <v>-2.0600000000000601E-4</v>
      </c>
      <c r="Y836" s="96">
        <v>0.94380093482804495</v>
      </c>
      <c r="Z836" s="96">
        <v>-5.9394422328976904E-3</v>
      </c>
      <c r="AA836" s="96">
        <v>5.5274422328976799E-3</v>
      </c>
    </row>
    <row r="837" spans="1:27" x14ac:dyDescent="0.25">
      <c r="A837" t="str">
        <f t="shared" si="19"/>
        <v>Aug</v>
      </c>
      <c r="B837" t="s">
        <v>1355</v>
      </c>
      <c r="C837" s="96">
        <v>-1.1182333333334699E-2</v>
      </c>
      <c r="D837" s="96">
        <v>1.2396522738827E-6</v>
      </c>
      <c r="E837" s="96">
        <v>-1.5655716720514301E-2</v>
      </c>
      <c r="F837" s="96">
        <v>-6.7089499461551799E-3</v>
      </c>
      <c r="G837" s="96">
        <v>-1.9723333333327301E-3</v>
      </c>
      <c r="H837" s="96">
        <v>0.38026599256524302</v>
      </c>
      <c r="I837" s="96">
        <v>-6.3851409667106699E-3</v>
      </c>
      <c r="J837" s="96">
        <v>2.4404743000452098E-3</v>
      </c>
      <c r="K837" s="96">
        <v>-2.0590000000002299E-3</v>
      </c>
      <c r="L837" s="96">
        <v>0.83694145723285596</v>
      </c>
      <c r="M837" s="96">
        <v>-2.1707799830211299E-2</v>
      </c>
      <c r="N837" s="96">
        <v>1.75897998302109E-2</v>
      </c>
      <c r="O837" t="s">
        <v>2363</v>
      </c>
      <c r="P837" s="96">
        <v>-5.5873333333334597E-3</v>
      </c>
      <c r="Q837" s="96">
        <v>4.1360939831536302E-13</v>
      </c>
      <c r="R837" s="96">
        <v>-7.0785685733003503E-3</v>
      </c>
      <c r="S837" s="96">
        <v>-4.0960980933665804E-3</v>
      </c>
      <c r="T837" s="96">
        <v>1.7326666666666499E-3</v>
      </c>
      <c r="U837" s="96">
        <v>6.6133156707501098E-2</v>
      </c>
      <c r="V837" s="96">
        <v>-1.15677552971094E-4</v>
      </c>
      <c r="W837" s="96">
        <v>3.5810108863044E-3</v>
      </c>
      <c r="X837" s="96">
        <v>-5.1400000000004502E-4</v>
      </c>
      <c r="Y837" s="96">
        <v>0.86038026121774602</v>
      </c>
      <c r="Z837" s="96">
        <v>-6.2474422328977304E-3</v>
      </c>
      <c r="AA837" s="96">
        <v>5.2194422328976399E-3</v>
      </c>
    </row>
    <row r="838" spans="1:27" x14ac:dyDescent="0.25">
      <c r="A838" t="str">
        <f t="shared" si="19"/>
        <v>Aug</v>
      </c>
      <c r="B838" t="s">
        <v>1356</v>
      </c>
      <c r="C838" s="96">
        <v>-7.2956666666678599E-3</v>
      </c>
      <c r="D838" s="96">
        <v>1.4425685101489599E-3</v>
      </c>
      <c r="E838" s="96">
        <v>-1.17690500538474E-2</v>
      </c>
      <c r="F838" s="96">
        <v>-2.8222832794882898E-3</v>
      </c>
      <c r="G838" s="96">
        <v>1.37300000000046E-3</v>
      </c>
      <c r="H838" s="96">
        <v>0.541256894056795</v>
      </c>
      <c r="I838" s="96">
        <v>-3.0398076333774901E-3</v>
      </c>
      <c r="J838" s="96">
        <v>5.7858076333784196E-3</v>
      </c>
      <c r="K838" s="96">
        <v>-2.6966666666667E-3</v>
      </c>
      <c r="L838" s="96">
        <v>0.78751353943287306</v>
      </c>
      <c r="M838" s="96">
        <v>-2.2345466496877599E-2</v>
      </c>
      <c r="N838" s="96">
        <v>1.69521331635442E-2</v>
      </c>
      <c r="O838" t="s">
        <v>2364</v>
      </c>
      <c r="P838" s="96">
        <v>-2.88066666666678E-3</v>
      </c>
      <c r="Q838" s="96">
        <v>1.5942311061213101E-4</v>
      </c>
      <c r="R838" s="96">
        <v>-4.3719019066336597E-3</v>
      </c>
      <c r="S838" s="96">
        <v>-1.3894314266999E-3</v>
      </c>
      <c r="T838" s="96">
        <v>2.2779999999999502E-3</v>
      </c>
      <c r="U838" s="96">
        <v>1.5764004262490201E-2</v>
      </c>
      <c r="V838" s="96">
        <v>4.2965578036220197E-4</v>
      </c>
      <c r="W838" s="96">
        <v>4.1263442196376897E-3</v>
      </c>
      <c r="X838" s="96">
        <v>-2.6666666666683899E-5</v>
      </c>
      <c r="Y838" s="96">
        <v>0.992719105810142</v>
      </c>
      <c r="Z838" s="96">
        <v>-5.7601088995643699E-3</v>
      </c>
      <c r="AA838" s="96">
        <v>5.7067755662310003E-3</v>
      </c>
    </row>
    <row r="839" spans="1:27" x14ac:dyDescent="0.25">
      <c r="A839" t="str">
        <f t="shared" si="19"/>
        <v>Aug</v>
      </c>
      <c r="B839" t="s">
        <v>1357</v>
      </c>
      <c r="C839" s="96">
        <v>2.3259999999996699E-3</v>
      </c>
      <c r="D839" s="96">
        <v>0.30744341888439902</v>
      </c>
      <c r="E839" s="96">
        <v>-2.1473833871798998E-3</v>
      </c>
      <c r="F839" s="96">
        <v>6.79938338717924E-3</v>
      </c>
      <c r="G839" s="96">
        <v>7.2796666666671197E-3</v>
      </c>
      <c r="H839" s="96">
        <v>1.2712567231268901E-3</v>
      </c>
      <c r="I839" s="96">
        <v>2.8668590332891599E-3</v>
      </c>
      <c r="J839" s="96">
        <v>1.1692474300045099E-2</v>
      </c>
      <c r="K839" s="96">
        <v>1.5260000000002201E-3</v>
      </c>
      <c r="L839" s="96">
        <v>0.87876668080638298</v>
      </c>
      <c r="M839" s="96">
        <v>-1.8122799830210701E-2</v>
      </c>
      <c r="N839" s="96">
        <v>2.1174799830211199E-2</v>
      </c>
      <c r="O839" t="s">
        <v>2365</v>
      </c>
      <c r="P839" s="96">
        <v>-3.3240000000000999E-3</v>
      </c>
      <c r="Q839" s="96">
        <v>1.3506623628775999E-5</v>
      </c>
      <c r="R839" s="96">
        <v>-4.8152352399669796E-3</v>
      </c>
      <c r="S839" s="96">
        <v>-1.8327647600332199E-3</v>
      </c>
      <c r="T839" s="96">
        <v>3.9046666666665902E-3</v>
      </c>
      <c r="U839" s="96">
        <v>3.6839109795188597E-5</v>
      </c>
      <c r="V839" s="96">
        <v>2.0563224470288399E-3</v>
      </c>
      <c r="W839" s="96">
        <v>5.7530108863043401E-3</v>
      </c>
      <c r="X839" s="96">
        <v>9.59999999999842E-5</v>
      </c>
      <c r="Y839" s="96">
        <v>0.97379313803676204</v>
      </c>
      <c r="Z839" s="96">
        <v>-5.6374422328976997E-3</v>
      </c>
      <c r="AA839" s="96">
        <v>5.8294422328976697E-3</v>
      </c>
    </row>
    <row r="840" spans="1:27" x14ac:dyDescent="0.25">
      <c r="A840" t="str">
        <f t="shared" si="19"/>
        <v>Aug</v>
      </c>
      <c r="B840" t="s">
        <v>1358</v>
      </c>
      <c r="C840" s="96">
        <v>-3.8820000000009099E-3</v>
      </c>
      <c r="D840" s="96">
        <v>8.8812465924932998E-2</v>
      </c>
      <c r="E840" s="96">
        <v>-8.3553833871804692E-3</v>
      </c>
      <c r="F840" s="96">
        <v>5.91383387178661E-4</v>
      </c>
      <c r="G840" s="96">
        <v>2.6366666666672099E-3</v>
      </c>
      <c r="H840" s="96">
        <v>0.240966617521402</v>
      </c>
      <c r="I840" s="96">
        <v>-1.7761409667107399E-3</v>
      </c>
      <c r="J840" s="96">
        <v>7.0494743000451702E-3</v>
      </c>
      <c r="K840" s="96">
        <v>-7.7899999999996104E-4</v>
      </c>
      <c r="L840" s="96">
        <v>0.93793429031059194</v>
      </c>
      <c r="M840" s="96">
        <v>-2.04277998302109E-2</v>
      </c>
      <c r="N840" s="96">
        <v>1.8869799830211E-2</v>
      </c>
      <c r="O840" t="s">
        <v>2366</v>
      </c>
      <c r="P840" s="96">
        <v>-1.8920000000001299E-3</v>
      </c>
      <c r="Q840" s="96">
        <v>1.2948081715587799E-2</v>
      </c>
      <c r="R840" s="96">
        <v>-3.3832352399670099E-3</v>
      </c>
      <c r="S840" s="96">
        <v>-4.0076476003325E-4</v>
      </c>
      <c r="T840" s="96">
        <v>2.8666666666665999E-3</v>
      </c>
      <c r="U840" s="96">
        <v>2.4006537764845099E-3</v>
      </c>
      <c r="V840" s="96">
        <v>1.01832244702886E-3</v>
      </c>
      <c r="W840" s="96">
        <v>4.7150108863043497E-3</v>
      </c>
      <c r="X840" s="96">
        <v>4.5999999999985899E-5</v>
      </c>
      <c r="Y840" s="96">
        <v>0.98744080243890298</v>
      </c>
      <c r="Z840" s="96">
        <v>-5.6874422328977003E-3</v>
      </c>
      <c r="AA840" s="96">
        <v>5.77944223289767E-3</v>
      </c>
    </row>
    <row r="841" spans="1:27" x14ac:dyDescent="0.25">
      <c r="A841" t="str">
        <f t="shared" si="19"/>
        <v>Aug</v>
      </c>
      <c r="B841" t="s">
        <v>1359</v>
      </c>
      <c r="C841" s="96">
        <v>-5.8590000000011098E-3</v>
      </c>
      <c r="D841" s="96">
        <v>1.03652516528089E-2</v>
      </c>
      <c r="E841" s="96">
        <v>-1.0332383387180699E-2</v>
      </c>
      <c r="F841" s="96">
        <v>-1.3856166128215701E-3</v>
      </c>
      <c r="G841" s="96">
        <v>2.75166666666719E-3</v>
      </c>
      <c r="H841" s="96">
        <v>0.221088196983175</v>
      </c>
      <c r="I841" s="96">
        <v>-1.66114096671075E-3</v>
      </c>
      <c r="J841" s="96">
        <v>7.1644743000451299E-3</v>
      </c>
      <c r="K841" s="96">
        <v>2.8000000000012298E-4</v>
      </c>
      <c r="L841" s="96">
        <v>0.97767170647021495</v>
      </c>
      <c r="M841" s="96">
        <v>-1.9368799830210899E-2</v>
      </c>
      <c r="N841" s="96">
        <v>1.9928799830211098E-2</v>
      </c>
      <c r="O841" t="s">
        <v>2367</v>
      </c>
      <c r="P841" s="96">
        <v>-4.7740000000001401E-3</v>
      </c>
      <c r="Q841" s="96">
        <v>5.0336249370583701E-10</v>
      </c>
      <c r="R841" s="96">
        <v>-6.2652352399670203E-3</v>
      </c>
      <c r="S841" s="96">
        <v>-3.28276476003325E-3</v>
      </c>
      <c r="T841" s="96">
        <v>2.3366666666666102E-3</v>
      </c>
      <c r="U841" s="96">
        <v>1.32744918299042E-2</v>
      </c>
      <c r="V841" s="96">
        <v>4.8832244702886099E-4</v>
      </c>
      <c r="W841" s="96">
        <v>4.1850108863043496E-3</v>
      </c>
      <c r="X841" s="96">
        <v>4.19999999999985E-4</v>
      </c>
      <c r="Y841" s="96">
        <v>0.88571853822429203</v>
      </c>
      <c r="Z841" s="96">
        <v>-5.3134422328977001E-3</v>
      </c>
      <c r="AA841" s="96">
        <v>6.1534422328976702E-3</v>
      </c>
    </row>
    <row r="842" spans="1:27" x14ac:dyDescent="0.25">
      <c r="A842" t="s">
        <v>486</v>
      </c>
      <c r="B842" t="s">
        <v>1360</v>
      </c>
      <c r="C842" s="96">
        <v>9.0599999999946604E-4</v>
      </c>
      <c r="D842" s="96">
        <v>0.69083849737361502</v>
      </c>
      <c r="E842" s="96">
        <v>-3.5673833871800501E-3</v>
      </c>
      <c r="F842" s="96">
        <v>5.37938338717899E-3</v>
      </c>
      <c r="G842" s="96">
        <v>1.06596666666669E-2</v>
      </c>
      <c r="H842" s="96">
        <v>2.7283001343938301E-6</v>
      </c>
      <c r="I842" s="96">
        <v>6.2468590332889597E-3</v>
      </c>
      <c r="J842" s="96">
        <v>1.50724743000448E-2</v>
      </c>
      <c r="K842" s="96">
        <v>8.8366666666674304E-4</v>
      </c>
      <c r="L842" s="96">
        <v>0.92961557051339005</v>
      </c>
      <c r="M842" s="96">
        <v>-1.8765133163544199E-2</v>
      </c>
      <c r="N842" s="96">
        <v>2.0532466496877701E-2</v>
      </c>
      <c r="O842" t="s">
        <v>2368</v>
      </c>
      <c r="P842" s="96">
        <v>-1.0440000000001299E-3</v>
      </c>
      <c r="Q842" s="96">
        <v>0.16979949850963499</v>
      </c>
      <c r="R842" s="96">
        <v>-2.5352352399670101E-3</v>
      </c>
      <c r="S842" s="96">
        <v>4.4723523996675701E-4</v>
      </c>
      <c r="T842" s="96">
        <v>8.9846666666666096E-3</v>
      </c>
      <c r="U842" s="96">
        <v>1.11259913626029E-20</v>
      </c>
      <c r="V842" s="96">
        <v>7.1363224470288701E-3</v>
      </c>
      <c r="W842" s="96">
        <v>1.08330108863044E-2</v>
      </c>
      <c r="X842" s="96">
        <v>6.0866666666665504E-4</v>
      </c>
      <c r="Y842" s="96">
        <v>0.83500703677244303</v>
      </c>
      <c r="Z842" s="96">
        <v>-5.1247755662310298E-3</v>
      </c>
      <c r="AA842" s="96">
        <v>6.3421088995643396E-3</v>
      </c>
    </row>
    <row r="843" spans="1:27" x14ac:dyDescent="0.25">
      <c r="A843" t="str">
        <f t="shared" ref="A843:A883" si="20">A842</f>
        <v>Sep</v>
      </c>
      <c r="B843" t="s">
        <v>1361</v>
      </c>
      <c r="C843" s="96">
        <v>-3.1783333333344102E-3</v>
      </c>
      <c r="D843" s="96">
        <v>0.163338100338873</v>
      </c>
      <c r="E843" s="96">
        <v>-7.6517167205139404E-3</v>
      </c>
      <c r="F843" s="96">
        <v>1.29505005384512E-3</v>
      </c>
      <c r="G843" s="96">
        <v>3.1443333333338202E-3</v>
      </c>
      <c r="H843" s="96">
        <v>0.16213539373635699</v>
      </c>
      <c r="I843" s="96">
        <v>-1.2684743000441201E-3</v>
      </c>
      <c r="J843" s="96">
        <v>7.5571409667117596E-3</v>
      </c>
      <c r="K843" s="96">
        <v>-1.8033333333343401E-4</v>
      </c>
      <c r="L843" s="96">
        <v>0.98561841350717705</v>
      </c>
      <c r="M843" s="96">
        <v>-1.9829133163544399E-2</v>
      </c>
      <c r="N843" s="96">
        <v>1.9468466496877501E-2</v>
      </c>
      <c r="O843" t="s">
        <v>2369</v>
      </c>
      <c r="P843" s="96">
        <v>-1.52333333333344E-3</v>
      </c>
      <c r="Q843" s="96">
        <v>4.5277772862655899E-2</v>
      </c>
      <c r="R843" s="96">
        <v>-3.01456857330033E-3</v>
      </c>
      <c r="S843" s="96">
        <v>-3.20980933665614E-5</v>
      </c>
      <c r="T843" s="96">
        <v>7.0393333333333401E-3</v>
      </c>
      <c r="U843" s="96">
        <v>1.7322205953188901E-13</v>
      </c>
      <c r="V843" s="96">
        <v>5.1909891136955998E-3</v>
      </c>
      <c r="W843" s="96">
        <v>8.8876775529710891E-3</v>
      </c>
      <c r="X843" s="96">
        <v>3.6466666666665302E-4</v>
      </c>
      <c r="Y843" s="96">
        <v>0.90069061763555802</v>
      </c>
      <c r="Z843" s="96">
        <v>-5.3687755662310301E-3</v>
      </c>
      <c r="AA843" s="96">
        <v>6.0981088995643402E-3</v>
      </c>
    </row>
    <row r="844" spans="1:27" x14ac:dyDescent="0.25">
      <c r="A844" t="str">
        <f t="shared" si="20"/>
        <v>Sep</v>
      </c>
      <c r="B844" t="s">
        <v>1362</v>
      </c>
      <c r="C844" s="96">
        <v>-8.4833333333399598E-4</v>
      </c>
      <c r="D844" s="96">
        <v>0.70959014804170195</v>
      </c>
      <c r="E844" s="96">
        <v>-5.3217167205135401E-3</v>
      </c>
      <c r="F844" s="96">
        <v>3.6250500538455499E-3</v>
      </c>
      <c r="G844" s="96">
        <v>1.0216666666667601E-2</v>
      </c>
      <c r="H844" s="96">
        <v>6.8129523957063899E-6</v>
      </c>
      <c r="I844" s="96">
        <v>5.8038590332896503E-3</v>
      </c>
      <c r="J844" s="96">
        <v>1.4629474300045501E-2</v>
      </c>
      <c r="K844" s="96">
        <v>3.7666666666576003E-5</v>
      </c>
      <c r="L844" s="96">
        <v>0.99699592659181402</v>
      </c>
      <c r="M844" s="96">
        <v>-1.96111331635444E-2</v>
      </c>
      <c r="N844" s="96">
        <v>1.9686466496877501E-2</v>
      </c>
      <c r="O844" t="s">
        <v>2370</v>
      </c>
      <c r="P844" s="96">
        <v>-1.0233333333334201E-3</v>
      </c>
      <c r="Q844" s="96">
        <v>0.178400050586526</v>
      </c>
      <c r="R844" s="96">
        <v>-2.5145685733003E-3</v>
      </c>
      <c r="S844" s="96">
        <v>4.6790190663346601E-4</v>
      </c>
      <c r="T844" s="96">
        <v>1.04466666666667E-2</v>
      </c>
      <c r="U844" s="96">
        <v>5.2727848446469599E-27</v>
      </c>
      <c r="V844" s="96">
        <v>8.5983224470289506E-3</v>
      </c>
      <c r="W844" s="96">
        <v>1.22950108863044E-2</v>
      </c>
      <c r="X844" s="96">
        <v>3.7266666666664502E-4</v>
      </c>
      <c r="Y844" s="96">
        <v>0.89852366096624303</v>
      </c>
      <c r="Z844" s="96">
        <v>-5.3607755662310403E-3</v>
      </c>
      <c r="AA844" s="96">
        <v>6.10610889956433E-3</v>
      </c>
    </row>
    <row r="845" spans="1:27" x14ac:dyDescent="0.25">
      <c r="A845" t="str">
        <f t="shared" si="20"/>
        <v>Sep</v>
      </c>
      <c r="B845" t="s">
        <v>1363</v>
      </c>
      <c r="C845" s="96">
        <v>2.9819999999988302E-3</v>
      </c>
      <c r="D845" s="96">
        <v>0.190878735196893</v>
      </c>
      <c r="E845" s="96">
        <v>-1.49138338718073E-3</v>
      </c>
      <c r="F845" s="96">
        <v>7.45538338717838E-3</v>
      </c>
      <c r="G845" s="96">
        <v>2.3403666666667398E-2</v>
      </c>
      <c r="H845" s="96">
        <v>4.3752918261298503E-23</v>
      </c>
      <c r="I845" s="96">
        <v>1.8990859033289401E-2</v>
      </c>
      <c r="J845" s="96">
        <v>2.7816474300045298E-2</v>
      </c>
      <c r="K845" s="96">
        <v>2.09666666666663E-3</v>
      </c>
      <c r="L845" s="96">
        <v>0.83400168079260595</v>
      </c>
      <c r="M845" s="96">
        <v>-1.7552133163544301E-2</v>
      </c>
      <c r="N845" s="96">
        <v>2.17454664968776E-2</v>
      </c>
      <c r="O845" t="s">
        <v>2371</v>
      </c>
      <c r="P845" s="96">
        <v>-1.02800000000011E-3</v>
      </c>
      <c r="Q845" s="96">
        <v>0.17643016135392101</v>
      </c>
      <c r="R845" s="96">
        <v>-2.5192352399669902E-3</v>
      </c>
      <c r="S845" s="96">
        <v>4.63235239966771E-4</v>
      </c>
      <c r="T845" s="96">
        <v>1.0508666666666701E-2</v>
      </c>
      <c r="U845" s="96">
        <v>2.7390507852210299E-27</v>
      </c>
      <c r="V845" s="96">
        <v>8.6603224470289293E-3</v>
      </c>
      <c r="W845" s="96">
        <v>1.23570108863044E-2</v>
      </c>
      <c r="X845" s="96">
        <v>5.46666666666644E-4</v>
      </c>
      <c r="Y845" s="96">
        <v>0.85160699277860397</v>
      </c>
      <c r="Z845" s="96">
        <v>-5.1867755662310397E-3</v>
      </c>
      <c r="AA845" s="96">
        <v>6.2801088995643297E-3</v>
      </c>
    </row>
    <row r="846" spans="1:27" x14ac:dyDescent="0.25">
      <c r="A846" t="str">
        <f t="shared" si="20"/>
        <v>Sep</v>
      </c>
      <c r="B846" t="s">
        <v>1364</v>
      </c>
      <c r="C846" s="96">
        <v>3.5703333333322201E-3</v>
      </c>
      <c r="D846" s="96">
        <v>0.117480171223581</v>
      </c>
      <c r="E846" s="96">
        <v>-9.0305005384731004E-4</v>
      </c>
      <c r="F846" s="96">
        <v>8.0437167205117503E-3</v>
      </c>
      <c r="G846" s="96">
        <v>1.70260000000006E-2</v>
      </c>
      <c r="H846" s="96">
        <v>1.7521409808546701E-13</v>
      </c>
      <c r="I846" s="96">
        <v>1.26131923666227E-2</v>
      </c>
      <c r="J846" s="96">
        <v>2.14388076333785E-2</v>
      </c>
      <c r="K846" s="96">
        <v>1.1199999999959499E-4</v>
      </c>
      <c r="L846" s="96">
        <v>0.99106769995478905</v>
      </c>
      <c r="M846" s="96">
        <v>-1.95367998302113E-2</v>
      </c>
      <c r="N846" s="96">
        <v>1.97607998302105E-2</v>
      </c>
      <c r="O846" t="s">
        <v>2372</v>
      </c>
      <c r="P846" s="96">
        <v>-1.7446666666667901E-3</v>
      </c>
      <c r="Q846" s="96">
        <v>2.18932208453749E-2</v>
      </c>
      <c r="R846" s="96">
        <v>-3.2359019066336698E-3</v>
      </c>
      <c r="S846" s="96">
        <v>-2.5343142669990298E-4</v>
      </c>
      <c r="T846" s="96">
        <v>1.0196E-2</v>
      </c>
      <c r="U846" s="96">
        <v>7.2263955481067303E-26</v>
      </c>
      <c r="V846" s="96">
        <v>8.3476557803622703E-3</v>
      </c>
      <c r="W846" s="96">
        <v>1.2044344219637799E-2</v>
      </c>
      <c r="X846" s="96">
        <v>1.53199999999996E-3</v>
      </c>
      <c r="Y846" s="96">
        <v>0.60012972001410503</v>
      </c>
      <c r="Z846" s="96">
        <v>-4.2014422328977303E-3</v>
      </c>
      <c r="AA846" s="96">
        <v>7.2654422328976504E-3</v>
      </c>
    </row>
    <row r="847" spans="1:27" x14ac:dyDescent="0.25">
      <c r="A847" t="str">
        <f t="shared" si="20"/>
        <v>Sep</v>
      </c>
      <c r="B847" t="s">
        <v>1365</v>
      </c>
      <c r="C847" s="96">
        <v>-4.9173333333345504E-3</v>
      </c>
      <c r="D847" s="96">
        <v>3.1273110308022802E-2</v>
      </c>
      <c r="E847" s="96">
        <v>-9.3907167205140897E-3</v>
      </c>
      <c r="F847" s="96">
        <v>-4.4394994615500798E-4</v>
      </c>
      <c r="G847" s="96">
        <v>1.10620000000001E-2</v>
      </c>
      <c r="H847" s="96">
        <v>1.1553810396928699E-6</v>
      </c>
      <c r="I847" s="96">
        <v>6.6491923666222004E-3</v>
      </c>
      <c r="J847" s="96">
        <v>1.54748076333781E-2</v>
      </c>
      <c r="K847" s="96">
        <v>4.0856666666668501E-3</v>
      </c>
      <c r="L847" s="96">
        <v>0.68301290438649898</v>
      </c>
      <c r="M847" s="96">
        <v>-1.5563133163544201E-2</v>
      </c>
      <c r="N847" s="96">
        <v>2.3734466496877899E-2</v>
      </c>
      <c r="O847" t="s">
        <v>2373</v>
      </c>
      <c r="P847" s="96">
        <v>-1.8573333333334399E-3</v>
      </c>
      <c r="Q847" s="96">
        <v>1.46954017307327E-2</v>
      </c>
      <c r="R847" s="96">
        <v>-3.3485685733003201E-3</v>
      </c>
      <c r="S847" s="96">
        <v>-3.6609809336655801E-4</v>
      </c>
      <c r="T847" s="96">
        <v>1.0111999999999999E-2</v>
      </c>
      <c r="U847" s="96">
        <v>1.71851054286818E-25</v>
      </c>
      <c r="V847" s="96">
        <v>8.2636557803622106E-3</v>
      </c>
      <c r="W847" s="96">
        <v>1.19603442196377E-2</v>
      </c>
      <c r="X847" s="96">
        <v>1.08066666666664E-3</v>
      </c>
      <c r="Y847" s="96">
        <v>0.71153733796588503</v>
      </c>
      <c r="Z847" s="96">
        <v>-4.6527755662310504E-3</v>
      </c>
      <c r="AA847" s="96">
        <v>6.8141088995643303E-3</v>
      </c>
    </row>
    <row r="848" spans="1:27" x14ac:dyDescent="0.25">
      <c r="A848" t="str">
        <f t="shared" si="20"/>
        <v>Sep</v>
      </c>
      <c r="B848" t="s">
        <v>1366</v>
      </c>
      <c r="C848" s="96">
        <v>-3.1230000000010299E-3</v>
      </c>
      <c r="D848" s="96">
        <v>0.170776748826585</v>
      </c>
      <c r="E848" s="96">
        <v>-7.5963833871805601E-3</v>
      </c>
      <c r="F848" s="96">
        <v>1.3503833871784999E-3</v>
      </c>
      <c r="G848" s="96">
        <v>7.5660000000000501E-3</v>
      </c>
      <c r="H848" s="96">
        <v>8.1481276520592504E-4</v>
      </c>
      <c r="I848" s="96">
        <v>3.1531923666221098E-3</v>
      </c>
      <c r="J848" s="96">
        <v>1.1978807633378E-2</v>
      </c>
      <c r="K848" s="96">
        <v>3.2933333333332602E-3</v>
      </c>
      <c r="L848" s="96">
        <v>0.74202471665716196</v>
      </c>
      <c r="M848" s="96">
        <v>-1.6355466496877701E-2</v>
      </c>
      <c r="N848" s="96">
        <v>2.29421331635443E-2</v>
      </c>
      <c r="O848" t="s">
        <v>2374</v>
      </c>
      <c r="P848" s="96">
        <v>-6.1800000000009395E-4</v>
      </c>
      <c r="Q848" s="96">
        <v>0.41626352071136602</v>
      </c>
      <c r="R848" s="96">
        <v>-2.10923523996698E-3</v>
      </c>
      <c r="S848" s="96">
        <v>8.7323523996678796E-4</v>
      </c>
      <c r="T848" s="96">
        <v>8.1159999999999601E-3</v>
      </c>
      <c r="U848" s="96">
        <v>2.7423157169361301E-17</v>
      </c>
      <c r="V848" s="96">
        <v>6.2676557803622197E-3</v>
      </c>
      <c r="W848" s="96">
        <v>9.9643442196377108E-3</v>
      </c>
      <c r="X848" s="96">
        <v>3.7333333333329098E-4</v>
      </c>
      <c r="Y848" s="96">
        <v>0.89834311522053201</v>
      </c>
      <c r="Z848" s="96">
        <v>-5.3601088995644001E-3</v>
      </c>
      <c r="AA848" s="96">
        <v>6.1067755662309797E-3</v>
      </c>
    </row>
    <row r="849" spans="1:27" x14ac:dyDescent="0.25">
      <c r="A849" t="str">
        <f t="shared" si="20"/>
        <v>Sep</v>
      </c>
      <c r="B849" t="s">
        <v>1367</v>
      </c>
      <c r="C849" s="96">
        <v>6.0133333333250104E-4</v>
      </c>
      <c r="D849" s="96">
        <v>0.79179031794769805</v>
      </c>
      <c r="E849" s="96">
        <v>-3.8720500538470602E-3</v>
      </c>
      <c r="F849" s="96">
        <v>5.0747167205120597E-3</v>
      </c>
      <c r="G849" s="96">
        <v>9.3680000000004593E-3</v>
      </c>
      <c r="H849" s="96">
        <v>3.5888279687103297E-5</v>
      </c>
      <c r="I849" s="96">
        <v>4.9551923666225203E-3</v>
      </c>
      <c r="J849" s="96">
        <v>1.3780807633378399E-2</v>
      </c>
      <c r="K849" s="96">
        <v>1.4293333333332101E-3</v>
      </c>
      <c r="L849" s="96">
        <v>0.886392330711538</v>
      </c>
      <c r="M849" s="96">
        <v>-1.8219466496877699E-2</v>
      </c>
      <c r="N849" s="96">
        <v>2.1078133163544101E-2</v>
      </c>
      <c r="O849" t="s">
        <v>2375</v>
      </c>
      <c r="P849" s="96">
        <v>-1.8586666666667701E-3</v>
      </c>
      <c r="Q849" s="96">
        <v>1.46245283658496E-2</v>
      </c>
      <c r="R849" s="96">
        <v>-3.3499019066336498E-3</v>
      </c>
      <c r="S849" s="96">
        <v>-3.6743142669988402E-4</v>
      </c>
      <c r="T849" s="96">
        <v>8.0879999999999702E-3</v>
      </c>
      <c r="U849" s="96">
        <v>3.4889704239305098E-17</v>
      </c>
      <c r="V849" s="96">
        <v>6.2396557803622204E-3</v>
      </c>
      <c r="W849" s="96">
        <v>9.9363442196377105E-3</v>
      </c>
      <c r="X849" s="96">
        <v>5.2933333333329705E-4</v>
      </c>
      <c r="Y849" s="96">
        <v>0.85625997784292995</v>
      </c>
      <c r="Z849" s="96">
        <v>-5.2041088995643898E-3</v>
      </c>
      <c r="AA849" s="96">
        <v>6.2627755662309796E-3</v>
      </c>
    </row>
    <row r="850" spans="1:27" x14ac:dyDescent="0.25">
      <c r="A850" t="str">
        <f t="shared" si="20"/>
        <v>Sep</v>
      </c>
      <c r="B850" t="s">
        <v>1368</v>
      </c>
      <c r="C850" s="96">
        <v>-7.6633333333466695E-4</v>
      </c>
      <c r="D850" s="96">
        <v>0.73655854329466797</v>
      </c>
      <c r="E850" s="96">
        <v>-5.2397167205142101E-3</v>
      </c>
      <c r="F850" s="96">
        <v>3.7070500538448799E-3</v>
      </c>
      <c r="G850" s="96">
        <v>1.24630000000008E-2</v>
      </c>
      <c r="H850" s="96">
        <v>4.7213570433633902E-8</v>
      </c>
      <c r="I850" s="96">
        <v>8.0501923666228201E-3</v>
      </c>
      <c r="J850" s="96">
        <v>1.68758076333787E-2</v>
      </c>
      <c r="K850" s="96">
        <v>5.78333333333375E-4</v>
      </c>
      <c r="L850" s="96">
        <v>0.95390116116318302</v>
      </c>
      <c r="M850" s="96">
        <v>-1.9070466496877599E-2</v>
      </c>
      <c r="N850" s="96">
        <v>2.0227133163544301E-2</v>
      </c>
      <c r="O850" t="s">
        <v>2376</v>
      </c>
      <c r="P850" s="96">
        <v>-1.0113333333334499E-3</v>
      </c>
      <c r="Q850" s="96">
        <v>0.18354067917766001</v>
      </c>
      <c r="R850" s="96">
        <v>-2.5025685733003301E-3</v>
      </c>
      <c r="S850" s="96">
        <v>4.7990190663343502E-4</v>
      </c>
      <c r="T850" s="96">
        <v>1.1757999999999999E-2</v>
      </c>
      <c r="U850" s="96">
        <v>2.76574230775596E-33</v>
      </c>
      <c r="V850" s="96">
        <v>9.9096557803622694E-3</v>
      </c>
      <c r="W850" s="96">
        <v>1.36063442196378E-2</v>
      </c>
      <c r="X850" s="96">
        <v>5.4333333333331398E-4</v>
      </c>
      <c r="Y850" s="96">
        <v>0.85250140110061801</v>
      </c>
      <c r="Z850" s="96">
        <v>-5.1901088995643697E-3</v>
      </c>
      <c r="AA850" s="96">
        <v>6.2767755662309997E-3</v>
      </c>
    </row>
    <row r="851" spans="1:27" x14ac:dyDescent="0.25">
      <c r="A851" t="str">
        <f t="shared" si="20"/>
        <v>Sep</v>
      </c>
      <c r="B851" t="s">
        <v>1369</v>
      </c>
      <c r="C851" s="96">
        <v>-3.0060000000013101E-3</v>
      </c>
      <c r="D851" s="96">
        <v>0.18733898242494501</v>
      </c>
      <c r="E851" s="96">
        <v>-7.4793833871808803E-3</v>
      </c>
      <c r="F851" s="96">
        <v>1.46738338717825E-3</v>
      </c>
      <c r="G851" s="96">
        <v>8.6903333333337197E-3</v>
      </c>
      <c r="H851" s="96">
        <v>1.2394319897443299E-4</v>
      </c>
      <c r="I851" s="96">
        <v>4.2775256999557703E-3</v>
      </c>
      <c r="J851" s="96">
        <v>1.31031409667117E-2</v>
      </c>
      <c r="K851" s="96">
        <v>4.0099999999992101E-4</v>
      </c>
      <c r="L851" s="96">
        <v>0.96802709497384298</v>
      </c>
      <c r="M851" s="96">
        <v>-1.9247799830211101E-2</v>
      </c>
      <c r="N851" s="96">
        <v>2.0049799830211001E-2</v>
      </c>
      <c r="O851" t="s">
        <v>2377</v>
      </c>
      <c r="P851" s="96">
        <v>-2.0760000000001298E-3</v>
      </c>
      <c r="Q851" s="96">
        <v>6.41077163343815E-3</v>
      </c>
      <c r="R851" s="96">
        <v>-3.56723523996701E-3</v>
      </c>
      <c r="S851" s="96">
        <v>-5.8476476003324499E-4</v>
      </c>
      <c r="T851" s="96">
        <v>7.7753333333332904E-3</v>
      </c>
      <c r="U851" s="96">
        <v>4.8969251436169805E-16</v>
      </c>
      <c r="V851" s="96">
        <v>5.9269891136955397E-3</v>
      </c>
      <c r="W851" s="96">
        <v>9.6236775529710394E-3</v>
      </c>
      <c r="X851" s="96">
        <v>3.4599999999997301E-4</v>
      </c>
      <c r="Y851" s="96">
        <v>0.90574970615564998</v>
      </c>
      <c r="Z851" s="96">
        <v>-5.3874422328977203E-3</v>
      </c>
      <c r="AA851" s="96">
        <v>6.0794422328976604E-3</v>
      </c>
    </row>
    <row r="852" spans="1:27" x14ac:dyDescent="0.25">
      <c r="A852" t="str">
        <f t="shared" si="20"/>
        <v>Sep</v>
      </c>
      <c r="B852" t="s">
        <v>1370</v>
      </c>
      <c r="C852" s="96">
        <v>-5.3486666666675703E-3</v>
      </c>
      <c r="D852" s="96">
        <v>1.9208854821002298E-2</v>
      </c>
      <c r="E852" s="96">
        <v>-9.82205005384712E-3</v>
      </c>
      <c r="F852" s="96">
        <v>-8.7528327948802401E-4</v>
      </c>
      <c r="G852" s="96">
        <v>9.80366666666742E-3</v>
      </c>
      <c r="H852" s="96">
        <v>1.5526351011202499E-5</v>
      </c>
      <c r="I852" s="96">
        <v>5.3908590332894801E-3</v>
      </c>
      <c r="J852" s="96">
        <v>1.42164743000454E-2</v>
      </c>
      <c r="K852" s="96">
        <v>-4.14600000000031E-3</v>
      </c>
      <c r="L852" s="96">
        <v>0.67859267063487005</v>
      </c>
      <c r="M852" s="96">
        <v>-2.37947998302111E-2</v>
      </c>
      <c r="N852" s="96">
        <v>1.55027998302105E-2</v>
      </c>
      <c r="O852" t="s">
        <v>2378</v>
      </c>
      <c r="P852" s="96">
        <v>-2.31866666666677E-3</v>
      </c>
      <c r="Q852" s="96">
        <v>2.3407850875144698E-3</v>
      </c>
      <c r="R852" s="96">
        <v>-3.8099019066336502E-3</v>
      </c>
      <c r="S852" s="96">
        <v>-8.2743142669988398E-4</v>
      </c>
      <c r="T852" s="96">
        <v>8.8686666666666306E-3</v>
      </c>
      <c r="U852" s="96">
        <v>3.2775273815299798E-20</v>
      </c>
      <c r="V852" s="96">
        <v>7.0203224470288903E-3</v>
      </c>
      <c r="W852" s="96">
        <v>1.07170108863044E-2</v>
      </c>
      <c r="X852" s="96">
        <v>-1.07600000000004E-3</v>
      </c>
      <c r="Y852" s="96">
        <v>0.71272752444848697</v>
      </c>
      <c r="Z852" s="96">
        <v>-6.80944223289772E-3</v>
      </c>
      <c r="AA852" s="96">
        <v>4.6574422328976503E-3</v>
      </c>
    </row>
    <row r="853" spans="1:27" x14ac:dyDescent="0.25">
      <c r="A853" t="str">
        <f t="shared" si="20"/>
        <v>Sep</v>
      </c>
      <c r="B853" t="s">
        <v>1371</v>
      </c>
      <c r="C853" s="96">
        <v>-4.9433333333419999E-4</v>
      </c>
      <c r="D853" s="96">
        <v>0.82819599127374999</v>
      </c>
      <c r="E853" s="96">
        <v>-4.9677167205137299E-3</v>
      </c>
      <c r="F853" s="96">
        <v>3.9790500538453297E-3</v>
      </c>
      <c r="G853" s="96">
        <v>7.5443333333338599E-3</v>
      </c>
      <c r="H853" s="96">
        <v>8.4312182652541002E-4</v>
      </c>
      <c r="I853" s="96">
        <v>3.13152569995593E-3</v>
      </c>
      <c r="J853" s="96">
        <v>1.1957140966711801E-2</v>
      </c>
      <c r="K853" s="96">
        <v>2.5966666666666998E-3</v>
      </c>
      <c r="L853" s="96">
        <v>0.79521382342661295</v>
      </c>
      <c r="M853" s="96">
        <v>-1.70521331635442E-2</v>
      </c>
      <c r="N853" s="96">
        <v>2.22454664968776E-2</v>
      </c>
      <c r="O853" t="s">
        <v>2379</v>
      </c>
      <c r="P853" s="96">
        <v>-2.7193333333334299E-3</v>
      </c>
      <c r="Q853" s="96">
        <v>3.62655323589536E-4</v>
      </c>
      <c r="R853" s="96">
        <v>-4.2105685733003096E-3</v>
      </c>
      <c r="S853" s="96">
        <v>-1.2280980933665499E-3</v>
      </c>
      <c r="T853" s="96">
        <v>6.2793333333333E-3</v>
      </c>
      <c r="U853" s="96">
        <v>4.3696084041510698E-11</v>
      </c>
      <c r="V853" s="96">
        <v>4.4309891136955597E-3</v>
      </c>
      <c r="W853" s="96">
        <v>8.1276775529710507E-3</v>
      </c>
      <c r="X853" s="96">
        <v>-1.25333333333336E-3</v>
      </c>
      <c r="Y853" s="96">
        <v>0.66801684227250802</v>
      </c>
      <c r="Z853" s="96">
        <v>-6.9867755662310497E-3</v>
      </c>
      <c r="AA853" s="96">
        <v>4.4801088995643302E-3</v>
      </c>
    </row>
    <row r="854" spans="1:27" x14ac:dyDescent="0.25">
      <c r="A854" t="str">
        <f t="shared" si="20"/>
        <v>Sep</v>
      </c>
      <c r="B854" t="s">
        <v>1372</v>
      </c>
      <c r="C854" s="96">
        <v>-2.2070000000008801E-3</v>
      </c>
      <c r="D854" s="96">
        <v>0.33282525305202298</v>
      </c>
      <c r="E854" s="96">
        <v>-6.6803833871804403E-3</v>
      </c>
      <c r="F854" s="96">
        <v>2.26638338717869E-3</v>
      </c>
      <c r="G854" s="96">
        <v>6.5636666666672103E-3</v>
      </c>
      <c r="H854" s="96">
        <v>3.6335360611215602E-3</v>
      </c>
      <c r="I854" s="96">
        <v>2.15085903328926E-3</v>
      </c>
      <c r="J854" s="96">
        <v>1.09764743000452E-2</v>
      </c>
      <c r="K854" s="96">
        <v>-2.5600000000003602E-3</v>
      </c>
      <c r="L854" s="96">
        <v>0.79804232661139196</v>
      </c>
      <c r="M854" s="96">
        <v>-2.22087998302112E-2</v>
      </c>
      <c r="N854" s="96">
        <v>1.7088799830210499E-2</v>
      </c>
      <c r="O854" t="s">
        <v>2380</v>
      </c>
      <c r="P854" s="96">
        <v>-2.0620000000000798E-3</v>
      </c>
      <c r="Q854" s="96">
        <v>6.7754756516887399E-3</v>
      </c>
      <c r="R854" s="96">
        <v>-3.55323523996696E-3</v>
      </c>
      <c r="S854" s="96">
        <v>-5.7076476003319401E-4</v>
      </c>
      <c r="T854" s="96">
        <v>6.8486666666666401E-3</v>
      </c>
      <c r="U854" s="96">
        <v>7.30163044365359E-13</v>
      </c>
      <c r="V854" s="96">
        <v>5.0003224470288998E-3</v>
      </c>
      <c r="W854" s="96">
        <v>8.6970108863043908E-3</v>
      </c>
      <c r="X854" s="96">
        <v>-9.8000000000004507E-4</v>
      </c>
      <c r="Y854" s="96">
        <v>0.73736307299233494</v>
      </c>
      <c r="Z854" s="96">
        <v>-6.7134422328977298E-3</v>
      </c>
      <c r="AA854" s="96">
        <v>4.7534422328976396E-3</v>
      </c>
    </row>
    <row r="855" spans="1:27" x14ac:dyDescent="0.25">
      <c r="A855" t="str">
        <f t="shared" si="20"/>
        <v>Sep</v>
      </c>
      <c r="B855" t="s">
        <v>1373</v>
      </c>
      <c r="C855" s="96">
        <v>-2.6146666666674498E-3</v>
      </c>
      <c r="D855" s="96">
        <v>0.25134104400474599</v>
      </c>
      <c r="E855" s="96">
        <v>-7.0880500538469801E-3</v>
      </c>
      <c r="F855" s="96">
        <v>1.85871672051208E-3</v>
      </c>
      <c r="G855" s="96">
        <v>1.5056000000000999E-2</v>
      </c>
      <c r="H855" s="96">
        <v>5.6448252534822099E-11</v>
      </c>
      <c r="I855" s="96">
        <v>1.0643192366623099E-2</v>
      </c>
      <c r="J855" s="96">
        <v>1.9468807633378899E-2</v>
      </c>
      <c r="K855" s="96">
        <v>1.6566666666658299E-4</v>
      </c>
      <c r="L855" s="96">
        <v>0.98678796842487304</v>
      </c>
      <c r="M855" s="96">
        <v>-1.9483133163544102E-2</v>
      </c>
      <c r="N855" s="96">
        <v>1.9814466496877299E-2</v>
      </c>
      <c r="O855" t="s">
        <v>2381</v>
      </c>
      <c r="P855" s="96">
        <v>-3.47466666666675E-3</v>
      </c>
      <c r="Q855" s="96">
        <v>5.4434000456921999E-6</v>
      </c>
      <c r="R855" s="96">
        <v>-4.9659019066336397E-3</v>
      </c>
      <c r="S855" s="96">
        <v>-1.9834314266998698E-3</v>
      </c>
      <c r="T855" s="96">
        <v>1.2116E-2</v>
      </c>
      <c r="U855" s="96">
        <v>4.3119915788965599E-35</v>
      </c>
      <c r="V855" s="96">
        <v>1.02676557803623E-2</v>
      </c>
      <c r="W855" s="96">
        <v>1.3964344219637799E-2</v>
      </c>
      <c r="X855" s="96">
        <v>-1.59333333333362E-4</v>
      </c>
      <c r="Y855" s="96">
        <v>0.95651763295438796</v>
      </c>
      <c r="Z855" s="96">
        <v>-5.8927755662310502E-3</v>
      </c>
      <c r="AA855" s="96">
        <v>5.5741088995643201E-3</v>
      </c>
    </row>
    <row r="856" spans="1:27" x14ac:dyDescent="0.25">
      <c r="A856" t="str">
        <f t="shared" si="20"/>
        <v>Sep</v>
      </c>
      <c r="B856" t="s">
        <v>1374</v>
      </c>
      <c r="C856" s="96">
        <v>4.5956666666653601E-3</v>
      </c>
      <c r="D856" s="96">
        <v>4.4081158581282802E-2</v>
      </c>
      <c r="E856" s="96">
        <v>1.22283279485819E-4</v>
      </c>
      <c r="F856" s="96">
        <v>9.0690500538448994E-3</v>
      </c>
      <c r="G856" s="96">
        <v>1.42376666666671E-2</v>
      </c>
      <c r="H856" s="96">
        <v>5.2706834699072997E-10</v>
      </c>
      <c r="I856" s="96">
        <v>9.8248590332891406E-3</v>
      </c>
      <c r="J856" s="96">
        <v>1.8650474300044999E-2</v>
      </c>
      <c r="K856" s="96">
        <v>2.8800000000003502E-3</v>
      </c>
      <c r="L856" s="96">
        <v>0.77345084367725303</v>
      </c>
      <c r="M856" s="96">
        <v>-1.6768799830210301E-2</v>
      </c>
      <c r="N856" s="96">
        <v>2.2528799830210999E-2</v>
      </c>
      <c r="O856" t="s">
        <v>2382</v>
      </c>
      <c r="P856" s="96">
        <v>-1.83933333333349E-3</v>
      </c>
      <c r="Q856" s="96">
        <v>1.5682295880912901E-2</v>
      </c>
      <c r="R856" s="96">
        <v>-3.3305685733003702E-3</v>
      </c>
      <c r="S856" s="96">
        <v>-3.4809809336660403E-4</v>
      </c>
      <c r="T856" s="96">
        <v>1.0852666666666601E-2</v>
      </c>
      <c r="U856" s="96">
        <v>6.8612702077946297E-29</v>
      </c>
      <c r="V856" s="96">
        <v>9.0043224470288796E-3</v>
      </c>
      <c r="W856" s="96">
        <v>1.27010108863044E-2</v>
      </c>
      <c r="X856" s="96">
        <v>3.1999999999998702E-4</v>
      </c>
      <c r="Y856" s="96">
        <v>0.91280263815545304</v>
      </c>
      <c r="Z856" s="96">
        <v>-5.4134422328977003E-3</v>
      </c>
      <c r="AA856" s="96">
        <v>6.0534422328976699E-3</v>
      </c>
    </row>
    <row r="857" spans="1:27" x14ac:dyDescent="0.25">
      <c r="A857" t="str">
        <f t="shared" si="20"/>
        <v>Sep</v>
      </c>
      <c r="B857" t="s">
        <v>1375</v>
      </c>
      <c r="C857" s="96">
        <v>6.73799999999881E-3</v>
      </c>
      <c r="D857" s="96">
        <v>3.23224981575894E-3</v>
      </c>
      <c r="E857" s="96">
        <v>2.2646166128192599E-3</v>
      </c>
      <c r="F857" s="96">
        <v>1.1211383387178401E-2</v>
      </c>
      <c r="G857" s="96">
        <v>1.2472000000000601E-2</v>
      </c>
      <c r="H857" s="96">
        <v>4.6206637817831597E-8</v>
      </c>
      <c r="I857" s="96">
        <v>8.0591923666226504E-3</v>
      </c>
      <c r="J857" s="96">
        <v>1.6884807633378501E-2</v>
      </c>
      <c r="K857" s="96">
        <v>6.6216666666670601E-3</v>
      </c>
      <c r="L857" s="96">
        <v>0.50814620213139305</v>
      </c>
      <c r="M857" s="96">
        <v>-1.30271331635436E-2</v>
      </c>
      <c r="N857" s="96">
        <v>2.6270466496877799E-2</v>
      </c>
      <c r="O857" t="s">
        <v>2383</v>
      </c>
      <c r="P857" s="96">
        <v>-4.72000000000129E-4</v>
      </c>
      <c r="Q857" s="96">
        <v>0.53465506411413699</v>
      </c>
      <c r="R857" s="96">
        <v>-1.96323523996701E-3</v>
      </c>
      <c r="S857" s="96">
        <v>1.0192352399667501E-3</v>
      </c>
      <c r="T857" s="96">
        <v>9.1119999999999708E-3</v>
      </c>
      <c r="U857" s="96">
        <v>3.3544550253506999E-21</v>
      </c>
      <c r="V857" s="96">
        <v>7.2636557803622296E-3</v>
      </c>
      <c r="W857" s="96">
        <v>1.0960344219637701E-2</v>
      </c>
      <c r="X857" s="96">
        <v>6.3666666666665095E-4</v>
      </c>
      <c r="Y857" s="96">
        <v>0.82753388400158301</v>
      </c>
      <c r="Z857" s="96">
        <v>-5.0967755662310304E-3</v>
      </c>
      <c r="AA857" s="96">
        <v>6.3701088995643303E-3</v>
      </c>
    </row>
    <row r="858" spans="1:27" x14ac:dyDescent="0.25">
      <c r="A858" t="str">
        <f t="shared" si="20"/>
        <v>Sep</v>
      </c>
      <c r="B858" t="s">
        <v>1376</v>
      </c>
      <c r="C858" s="96">
        <v>-1.9476666666680699E-3</v>
      </c>
      <c r="D858" s="96">
        <v>0.39269792269285497</v>
      </c>
      <c r="E858" s="96">
        <v>-6.4210500538476097E-3</v>
      </c>
      <c r="F858" s="96">
        <v>2.5257167205114698E-3</v>
      </c>
      <c r="G858" s="96">
        <v>-7.1089999999995497E-3</v>
      </c>
      <c r="H858" s="96">
        <v>1.64606408211825E-3</v>
      </c>
      <c r="I858" s="96">
        <v>-1.15218076333775E-2</v>
      </c>
      <c r="J858" s="96">
        <v>-2.6961923666216098E-3</v>
      </c>
      <c r="K858" s="96">
        <v>1.33666666666771E-4</v>
      </c>
      <c r="L858" s="96">
        <v>0.98933982003727095</v>
      </c>
      <c r="M858" s="96">
        <v>-1.9515133163543998E-2</v>
      </c>
      <c r="N858" s="96">
        <v>1.97824664968776E-2</v>
      </c>
      <c r="O858" t="s">
        <v>2384</v>
      </c>
      <c r="P858" s="96">
        <v>-2.5726666666667998E-3</v>
      </c>
      <c r="Q858" s="96">
        <v>7.3895081613006895E-4</v>
      </c>
      <c r="R858" s="96">
        <v>-4.0639019066336804E-3</v>
      </c>
      <c r="S858" s="96">
        <v>-1.0814314266999101E-3</v>
      </c>
      <c r="T858" s="96">
        <v>2.68600000000001E-3</v>
      </c>
      <c r="U858" s="96">
        <v>4.43980230732317E-3</v>
      </c>
      <c r="V858" s="96">
        <v>8.3765578036226502E-4</v>
      </c>
      <c r="W858" s="96">
        <v>4.5343442196377603E-3</v>
      </c>
      <c r="X858" s="96">
        <v>4.0866666666665202E-4</v>
      </c>
      <c r="Y858" s="96">
        <v>0.888781961983797</v>
      </c>
      <c r="Z858" s="96">
        <v>-5.3247755662310303E-3</v>
      </c>
      <c r="AA858" s="96">
        <v>6.14210889956434E-3</v>
      </c>
    </row>
    <row r="859" spans="1:27" x14ac:dyDescent="0.25">
      <c r="A859" t="str">
        <f t="shared" si="20"/>
        <v>Sep</v>
      </c>
      <c r="B859" t="s">
        <v>1377</v>
      </c>
      <c r="C859" s="96">
        <v>-4.3693333333350301E-3</v>
      </c>
      <c r="D859" s="96">
        <v>5.5549735905492399E-2</v>
      </c>
      <c r="E859" s="96">
        <v>-8.8427167205145998E-3</v>
      </c>
      <c r="F859" s="96">
        <v>1.04050053844541E-4</v>
      </c>
      <c r="G859" s="96">
        <v>1.1603000000000099E-2</v>
      </c>
      <c r="H859" s="96">
        <v>3.4898171426618298E-7</v>
      </c>
      <c r="I859" s="96">
        <v>7.1901923666221803E-3</v>
      </c>
      <c r="J859" s="96">
        <v>1.60158076333781E-2</v>
      </c>
      <c r="K859" s="96">
        <v>-5.8499999999978404E-4</v>
      </c>
      <c r="L859" s="96">
        <v>0.95337036634152394</v>
      </c>
      <c r="M859" s="96">
        <v>-2.0233799830210501E-2</v>
      </c>
      <c r="N859" s="96">
        <v>1.9063799830210899E-2</v>
      </c>
      <c r="O859" t="s">
        <v>2385</v>
      </c>
      <c r="P859" s="96">
        <v>-3.0493333333334299E-3</v>
      </c>
      <c r="Q859" s="96">
        <v>6.46318293365124E-5</v>
      </c>
      <c r="R859" s="96">
        <v>-4.5405685733003196E-3</v>
      </c>
      <c r="S859" s="96">
        <v>-1.5580980933665499E-3</v>
      </c>
      <c r="T859" s="96">
        <v>1.0178E-2</v>
      </c>
      <c r="U859" s="96">
        <v>8.7045098355497502E-26</v>
      </c>
      <c r="V859" s="96">
        <v>8.3296557803622107E-3</v>
      </c>
      <c r="W859" s="96">
        <v>1.20263442196377E-2</v>
      </c>
      <c r="X859" s="96">
        <v>-9.9999999999986896E-6</v>
      </c>
      <c r="Y859" s="96">
        <v>0.99726963206138297</v>
      </c>
      <c r="Z859" s="96">
        <v>-5.74344223289768E-3</v>
      </c>
      <c r="AA859" s="96">
        <v>5.7234422328976799E-3</v>
      </c>
    </row>
    <row r="860" spans="1:27" x14ac:dyDescent="0.25">
      <c r="A860" t="str">
        <f t="shared" si="20"/>
        <v>Sep</v>
      </c>
      <c r="B860" t="s">
        <v>1378</v>
      </c>
      <c r="C860" s="96">
        <v>-1.0426333333335E-2</v>
      </c>
      <c r="D860" s="96">
        <v>5.9403176724937697E-6</v>
      </c>
      <c r="E860" s="96">
        <v>-1.4899716720514501E-2</v>
      </c>
      <c r="F860" s="96">
        <v>-5.9529499461554499E-3</v>
      </c>
      <c r="G860" s="96">
        <v>5.8750000000000798E-3</v>
      </c>
      <c r="H860" s="96">
        <v>9.1756680183861603E-3</v>
      </c>
      <c r="I860" s="96">
        <v>1.4621923666221399E-3</v>
      </c>
      <c r="J860" s="96">
        <v>1.0287807633378001E-2</v>
      </c>
      <c r="K860" s="96">
        <v>-8.1366666666641402E-4</v>
      </c>
      <c r="L860" s="96">
        <v>0.93517824760770396</v>
      </c>
      <c r="M860" s="96">
        <v>-2.0462466496877201E-2</v>
      </c>
      <c r="N860" s="96">
        <v>1.8835133163544401E-2</v>
      </c>
      <c r="O860" t="s">
        <v>2386</v>
      </c>
      <c r="P860" s="96">
        <v>-3.2913333333334498E-3</v>
      </c>
      <c r="Q860" s="96">
        <v>1.6371582368687701E-5</v>
      </c>
      <c r="R860" s="96">
        <v>-4.78256857330033E-3</v>
      </c>
      <c r="S860" s="96">
        <v>-1.8000980933665701E-3</v>
      </c>
      <c r="T860" s="96">
        <v>7.3099999999999502E-3</v>
      </c>
      <c r="U860" s="96">
        <v>2.1203279751044201E-14</v>
      </c>
      <c r="V860" s="96">
        <v>5.4616557803622004E-3</v>
      </c>
      <c r="W860" s="96">
        <v>9.1583442196376905E-3</v>
      </c>
      <c r="X860" s="96">
        <v>8.1133333333332299E-4</v>
      </c>
      <c r="Y860" s="96">
        <v>0.781293516353193</v>
      </c>
      <c r="Z860" s="96">
        <v>-4.9221088995643602E-3</v>
      </c>
      <c r="AA860" s="96">
        <v>6.5447755662309997E-3</v>
      </c>
    </row>
    <row r="861" spans="1:27" x14ac:dyDescent="0.25">
      <c r="A861" t="str">
        <f t="shared" si="20"/>
        <v>Sep</v>
      </c>
      <c r="B861" t="s">
        <v>1379</v>
      </c>
      <c r="C861" s="96">
        <v>-2.75666666666865E-3</v>
      </c>
      <c r="D861" s="96">
        <v>0.22654625962577801</v>
      </c>
      <c r="E861" s="96">
        <v>-7.2300500538482002E-3</v>
      </c>
      <c r="F861" s="96">
        <v>1.7167167205108999E-3</v>
      </c>
      <c r="G861" s="96">
        <v>1.08973333333338E-2</v>
      </c>
      <c r="H861" s="96">
        <v>1.6476045267986801E-6</v>
      </c>
      <c r="I861" s="96">
        <v>6.4845256999558499E-3</v>
      </c>
      <c r="J861" s="96">
        <v>1.53101409667117E-2</v>
      </c>
      <c r="K861" s="96">
        <v>4.2623333333338303E-3</v>
      </c>
      <c r="L861" s="96">
        <v>0.67010103164253498</v>
      </c>
      <c r="M861" s="96">
        <v>-1.5386466496876999E-2</v>
      </c>
      <c r="N861" s="96">
        <v>2.39111331635447E-2</v>
      </c>
      <c r="O861" t="s">
        <v>2387</v>
      </c>
      <c r="P861" s="96">
        <v>-6.0466666666668103E-3</v>
      </c>
      <c r="Q861" s="96">
        <v>4.9072252710223203E-15</v>
      </c>
      <c r="R861" s="96">
        <v>-7.5379019066336896E-3</v>
      </c>
      <c r="S861" s="96">
        <v>-4.5554314266999301E-3</v>
      </c>
      <c r="T861" s="96">
        <v>8.3373333333333008E-3</v>
      </c>
      <c r="U861" s="96">
        <v>3.9891361748737001E-18</v>
      </c>
      <c r="V861" s="96">
        <v>6.4889891136955596E-3</v>
      </c>
      <c r="W861" s="96">
        <v>1.0185677552970999E-2</v>
      </c>
      <c r="X861" s="96">
        <v>-5.5266666666667797E-4</v>
      </c>
      <c r="Y861" s="96">
        <v>0.84999754021354101</v>
      </c>
      <c r="Z861" s="96">
        <v>-6.28610889956436E-3</v>
      </c>
      <c r="AA861" s="96">
        <v>5.1807755662309999E-3</v>
      </c>
    </row>
    <row r="862" spans="1:27" x14ac:dyDescent="0.25">
      <c r="A862" t="str">
        <f t="shared" si="20"/>
        <v>Sep</v>
      </c>
      <c r="B862" t="s">
        <v>1380</v>
      </c>
      <c r="C862" s="96">
        <v>-1.01320000000019E-2</v>
      </c>
      <c r="D862" s="96">
        <v>1.06641799590996E-5</v>
      </c>
      <c r="E862" s="96">
        <v>-1.46053833871815E-2</v>
      </c>
      <c r="F862" s="96">
        <v>-5.6586166128223502E-3</v>
      </c>
      <c r="G862" s="96">
        <v>8.3603333333337106E-3</v>
      </c>
      <c r="H862" s="96">
        <v>2.2030929152319601E-4</v>
      </c>
      <c r="I862" s="96">
        <v>3.9475256999557404E-3</v>
      </c>
      <c r="J862" s="96">
        <v>1.2773140966711701E-2</v>
      </c>
      <c r="K862" s="96">
        <v>1.2233333333367199E-4</v>
      </c>
      <c r="L862" s="96">
        <v>0.99024362840609803</v>
      </c>
      <c r="M862" s="96">
        <v>-1.9526466496877198E-2</v>
      </c>
      <c r="N862" s="96">
        <v>1.9771133163544501E-2</v>
      </c>
      <c r="O862" t="s">
        <v>2388</v>
      </c>
      <c r="P862" s="96">
        <v>-3.8120000000001E-3</v>
      </c>
      <c r="Q862" s="96">
        <v>6.2613131544742696E-7</v>
      </c>
      <c r="R862" s="96">
        <v>-5.3032352399669897E-3</v>
      </c>
      <c r="S862" s="96">
        <v>-2.3207647600332199E-3</v>
      </c>
      <c r="T862" s="96">
        <v>8.3953333333333102E-3</v>
      </c>
      <c r="U862" s="96">
        <v>2.39000457943684E-18</v>
      </c>
      <c r="V862" s="96">
        <v>6.5469891136955604E-3</v>
      </c>
      <c r="W862" s="96">
        <v>1.0243677552971101E-2</v>
      </c>
      <c r="X862" s="96">
        <v>2.8733333333331399E-4</v>
      </c>
      <c r="Y862" s="96">
        <v>0.92167370792784298</v>
      </c>
      <c r="Z862" s="96">
        <v>-5.4461088995643699E-3</v>
      </c>
      <c r="AA862" s="96">
        <v>6.0207755662310004E-3</v>
      </c>
    </row>
    <row r="863" spans="1:27" x14ac:dyDescent="0.25">
      <c r="A863" t="str">
        <f t="shared" si="20"/>
        <v>Sep</v>
      </c>
      <c r="B863" t="s">
        <v>1381</v>
      </c>
      <c r="C863" s="96">
        <v>2.2726666666647898E-3</v>
      </c>
      <c r="D863" s="96">
        <v>0.318655717273582</v>
      </c>
      <c r="E863" s="96">
        <v>-2.2007167205147799E-3</v>
      </c>
      <c r="F863" s="96">
        <v>6.7460500538443699E-3</v>
      </c>
      <c r="G863" s="96">
        <v>1.50186666666676E-2</v>
      </c>
      <c r="H863" s="96">
        <v>6.2639680541036103E-11</v>
      </c>
      <c r="I863" s="96">
        <v>1.06058590332897E-2</v>
      </c>
      <c r="J863" s="96">
        <v>1.94314743000456E-2</v>
      </c>
      <c r="K863" s="96">
        <v>4.96000000000341E-4</v>
      </c>
      <c r="L863" s="96">
        <v>0.96045809479048905</v>
      </c>
      <c r="M863" s="96">
        <v>-1.9152799830210499E-2</v>
      </c>
      <c r="N863" s="96">
        <v>2.01447998302112E-2</v>
      </c>
      <c r="O863" t="s">
        <v>2389</v>
      </c>
      <c r="P863" s="96">
        <v>6.4266666666652099E-4</v>
      </c>
      <c r="Q863" s="96">
        <v>0.39791232199771698</v>
      </c>
      <c r="R863" s="96">
        <v>-8.48568573300362E-4</v>
      </c>
      <c r="S863" s="96">
        <v>2.1339019066334E-3</v>
      </c>
      <c r="T863" s="96">
        <v>1.4258666666666701E-2</v>
      </c>
      <c r="U863" s="96">
        <v>0</v>
      </c>
      <c r="V863" s="96">
        <v>1.24103224470289E-2</v>
      </c>
      <c r="W863" s="96">
        <v>1.6107010886304399E-2</v>
      </c>
      <c r="X863" s="96">
        <v>9.9599999999998106E-4</v>
      </c>
      <c r="Y863" s="96">
        <v>0.73323752897074901</v>
      </c>
      <c r="Z863" s="96">
        <v>-4.7374422328977E-3</v>
      </c>
      <c r="AA863" s="96">
        <v>6.7294422328976599E-3</v>
      </c>
    </row>
    <row r="864" spans="1:27" x14ac:dyDescent="0.25">
      <c r="A864" t="str">
        <f t="shared" si="20"/>
        <v>Sep</v>
      </c>
      <c r="B864" t="s">
        <v>1382</v>
      </c>
      <c r="C864" s="96">
        <v>-1.2686666666691299E-3</v>
      </c>
      <c r="D864" s="96">
        <v>0.57761124095239103</v>
      </c>
      <c r="E864" s="96">
        <v>-5.7420500538486801E-3</v>
      </c>
      <c r="F864" s="96">
        <v>3.2047167205104302E-3</v>
      </c>
      <c r="G864" s="96">
        <v>1.2195666666667E-2</v>
      </c>
      <c r="H864" s="96">
        <v>8.9047077492297803E-8</v>
      </c>
      <c r="I864" s="96">
        <v>7.7828590332890604E-3</v>
      </c>
      <c r="J864" s="96">
        <v>1.66084743000449E-2</v>
      </c>
      <c r="K864" s="96">
        <v>-4.7079999999999397E-3</v>
      </c>
      <c r="L864" s="96">
        <v>0.63796751685017095</v>
      </c>
      <c r="M864" s="96">
        <v>-2.4356799830210701E-2</v>
      </c>
      <c r="N864" s="96">
        <v>1.4940799830210801E-2</v>
      </c>
      <c r="O864" t="s">
        <v>2390</v>
      </c>
      <c r="P864" s="96">
        <v>-1.53866666666681E-3</v>
      </c>
      <c r="Q864" s="96">
        <v>4.3158340149690798E-2</v>
      </c>
      <c r="R864" s="96">
        <v>-3.0299019066336902E-3</v>
      </c>
      <c r="S864" s="96">
        <v>-4.7431426699924201E-5</v>
      </c>
      <c r="T864" s="96">
        <v>1.2680666666666699E-2</v>
      </c>
      <c r="U864" s="96">
        <v>5.1072098160888804E-38</v>
      </c>
      <c r="V864" s="96">
        <v>1.08323224470289E-2</v>
      </c>
      <c r="W864" s="96">
        <v>1.45290108863044E-2</v>
      </c>
      <c r="X864" s="96">
        <v>1.7199999999998599E-4</v>
      </c>
      <c r="Y864" s="96">
        <v>0.95306472494361605</v>
      </c>
      <c r="Z864" s="96">
        <v>-5.5614422328977E-3</v>
      </c>
      <c r="AA864" s="96">
        <v>5.9054422328976702E-3</v>
      </c>
    </row>
    <row r="865" spans="1:27" x14ac:dyDescent="0.25">
      <c r="A865" t="str">
        <f t="shared" si="20"/>
        <v>Sep</v>
      </c>
      <c r="B865" t="s">
        <v>1383</v>
      </c>
      <c r="C865" s="96">
        <v>3.4366666666650202E-3</v>
      </c>
      <c r="D865" s="96">
        <v>0.131817726374474</v>
      </c>
      <c r="E865" s="96">
        <v>-1.03671672051454E-3</v>
      </c>
      <c r="F865" s="96">
        <v>7.9100500538445903E-3</v>
      </c>
      <c r="G865" s="96">
        <v>8.8029999999997798E-3</v>
      </c>
      <c r="H865" s="96">
        <v>1.0141062034485799E-4</v>
      </c>
      <c r="I865" s="96">
        <v>4.3901923666218303E-3</v>
      </c>
      <c r="J865" s="96">
        <v>1.3215807633377701E-2</v>
      </c>
      <c r="K865" s="96">
        <v>-2.5786666666665499E-3</v>
      </c>
      <c r="L865" s="96">
        <v>0.79660202644751199</v>
      </c>
      <c r="M865" s="96">
        <v>-2.22274664968772E-2</v>
      </c>
      <c r="N865" s="96">
        <v>1.70701331635441E-2</v>
      </c>
      <c r="O865" t="s">
        <v>2391</v>
      </c>
      <c r="P865" s="96">
        <v>-2.7533333333334201E-3</v>
      </c>
      <c r="Q865" s="96">
        <v>3.0601585347075699E-4</v>
      </c>
      <c r="R865" s="96">
        <v>-4.2445685733003002E-3</v>
      </c>
      <c r="S865" s="96">
        <v>-1.2620980933665401E-3</v>
      </c>
      <c r="T865" s="96">
        <v>7.5979999999999798E-3</v>
      </c>
      <c r="U865" s="96">
        <v>2.10693339729592E-15</v>
      </c>
      <c r="V865" s="96">
        <v>5.7496557803622403E-3</v>
      </c>
      <c r="W865" s="96">
        <v>9.4463442196377305E-3</v>
      </c>
      <c r="X865" s="96">
        <v>-8.9866666666669505E-4</v>
      </c>
      <c r="Y865" s="96">
        <v>0.75844966456001806</v>
      </c>
      <c r="Z865" s="96">
        <v>-6.6321088995643799E-3</v>
      </c>
      <c r="AA865" s="96">
        <v>4.8347755662309904E-3</v>
      </c>
    </row>
    <row r="866" spans="1:27" x14ac:dyDescent="0.25">
      <c r="A866" t="str">
        <f t="shared" si="20"/>
        <v>Sep</v>
      </c>
      <c r="B866" t="s">
        <v>1384</v>
      </c>
      <c r="C866" s="96">
        <v>-1.68033333333567E-3</v>
      </c>
      <c r="D866" s="96">
        <v>0.46082608664140301</v>
      </c>
      <c r="E866" s="96">
        <v>-6.1537167205152196E-3</v>
      </c>
      <c r="F866" s="96">
        <v>2.7930500538438699E-3</v>
      </c>
      <c r="G866" s="96">
        <v>1.17133333333331E-2</v>
      </c>
      <c r="H866" s="96">
        <v>2.7178995333424202E-7</v>
      </c>
      <c r="I866" s="96">
        <v>7.3005256999551802E-3</v>
      </c>
      <c r="J866" s="96">
        <v>1.6126140966711E-2</v>
      </c>
      <c r="K866" s="96">
        <v>-9.03333333331735E-5</v>
      </c>
      <c r="L866" s="96">
        <v>0.99279562190262605</v>
      </c>
      <c r="M866" s="96">
        <v>-1.97391331635439E-2</v>
      </c>
      <c r="N866" s="96">
        <v>1.9558466496877501E-2</v>
      </c>
      <c r="O866" t="s">
        <v>2392</v>
      </c>
      <c r="P866" s="96">
        <v>-2.9153333333334702E-3</v>
      </c>
      <c r="Q866" s="96">
        <v>1.3290480079460401E-4</v>
      </c>
      <c r="R866" s="96">
        <v>-4.4065685733003504E-3</v>
      </c>
      <c r="S866" s="96">
        <v>-1.42409809336659E-3</v>
      </c>
      <c r="T866" s="96">
        <v>1.0573333333333299E-2</v>
      </c>
      <c r="U866" s="96">
        <v>1.3790107400829701E-27</v>
      </c>
      <c r="V866" s="96">
        <v>8.7249891136955502E-3</v>
      </c>
      <c r="W866" s="96">
        <v>1.2421677552971E-2</v>
      </c>
      <c r="X866" s="96">
        <v>6.4666666666646794E-5</v>
      </c>
      <c r="Y866" s="96">
        <v>0.98234502940970003</v>
      </c>
      <c r="Z866" s="96">
        <v>-5.6687755662310404E-3</v>
      </c>
      <c r="AA866" s="96">
        <v>5.7981088995643299E-3</v>
      </c>
    </row>
    <row r="867" spans="1:27" x14ac:dyDescent="0.25">
      <c r="A867" t="str">
        <f t="shared" si="20"/>
        <v>Sep</v>
      </c>
      <c r="B867" t="s">
        <v>1385</v>
      </c>
      <c r="C867" s="96">
        <v>-1.70333333333518E-3</v>
      </c>
      <c r="D867" s="96">
        <v>0.45471596284019</v>
      </c>
      <c r="E867" s="96">
        <v>-6.1767167205147499E-3</v>
      </c>
      <c r="F867" s="96">
        <v>2.7700500538443799E-3</v>
      </c>
      <c r="G867" s="96">
        <v>2.6726666666671201E-3</v>
      </c>
      <c r="H867" s="96">
        <v>0.23461249762511899</v>
      </c>
      <c r="I867" s="96">
        <v>-1.7401409667108399E-3</v>
      </c>
      <c r="J867" s="96">
        <v>7.0854743000450804E-3</v>
      </c>
      <c r="K867" s="96">
        <v>1.60133333333369E-3</v>
      </c>
      <c r="L867" s="96">
        <v>0.87283170882823702</v>
      </c>
      <c r="M867" s="96">
        <v>-1.8047466496876999E-2</v>
      </c>
      <c r="N867" s="96">
        <v>2.1250133163544401E-2</v>
      </c>
      <c r="O867" t="s">
        <v>2393</v>
      </c>
      <c r="P867" s="96">
        <v>-3.6133333333334202E-3</v>
      </c>
      <c r="Q867" s="96">
        <v>2.2859727344092099E-6</v>
      </c>
      <c r="R867" s="96">
        <v>-5.1045685733003103E-3</v>
      </c>
      <c r="S867" s="96">
        <v>-2.12209809336654E-3</v>
      </c>
      <c r="T867" s="96">
        <v>7.5226666666667399E-3</v>
      </c>
      <c r="U867" s="96">
        <v>3.8825820599620003E-15</v>
      </c>
      <c r="V867" s="96">
        <v>5.6743224470289901E-3</v>
      </c>
      <c r="W867" s="96">
        <v>9.3710108863044803E-3</v>
      </c>
      <c r="X867" s="96">
        <v>2.21333333333329E-4</v>
      </c>
      <c r="Y867" s="96">
        <v>0.93962556122397101</v>
      </c>
      <c r="Z867" s="96">
        <v>-5.5121088995643596E-3</v>
      </c>
      <c r="AA867" s="96">
        <v>5.9547755662310098E-3</v>
      </c>
    </row>
    <row r="868" spans="1:27" x14ac:dyDescent="0.25">
      <c r="A868" t="str">
        <f t="shared" si="20"/>
        <v>Sep</v>
      </c>
      <c r="B868" t="s">
        <v>1386</v>
      </c>
      <c r="C868" s="96">
        <v>-3.8943333333352698E-3</v>
      </c>
      <c r="D868" s="96">
        <v>8.7806160297631899E-2</v>
      </c>
      <c r="E868" s="96">
        <v>-8.3677167205148395E-3</v>
      </c>
      <c r="F868" s="96">
        <v>5.7905005384431096E-4</v>
      </c>
      <c r="G868" s="96">
        <v>-8.7166666666670493E-3</v>
      </c>
      <c r="H868" s="96">
        <v>1.1828783044341199E-4</v>
      </c>
      <c r="I868" s="96">
        <v>-1.3129474300045E-2</v>
      </c>
      <c r="J868" s="96">
        <v>-4.3038590332890696E-3</v>
      </c>
      <c r="K868" s="96">
        <v>1.9593333333334001E-3</v>
      </c>
      <c r="L868" s="96">
        <v>0.84473107898079303</v>
      </c>
      <c r="M868" s="96">
        <v>-1.7689466496877301E-2</v>
      </c>
      <c r="N868" s="96">
        <v>2.16081331635441E-2</v>
      </c>
      <c r="O868" t="s">
        <v>2394</v>
      </c>
      <c r="P868" s="96">
        <v>-2.8593333333334198E-3</v>
      </c>
      <c r="Q868" s="96">
        <v>1.78142155232658E-4</v>
      </c>
      <c r="R868" s="96">
        <v>-4.3505685733003004E-3</v>
      </c>
      <c r="S868" s="96">
        <v>-1.3680980933665401E-3</v>
      </c>
      <c r="T868" s="96">
        <v>4.9733333333333504E-3</v>
      </c>
      <c r="U868" s="96">
        <v>1.5909721106204801E-7</v>
      </c>
      <c r="V868" s="96">
        <v>3.1249891136956101E-3</v>
      </c>
      <c r="W868" s="96">
        <v>6.8216775529711003E-3</v>
      </c>
      <c r="X868" s="96">
        <v>1.74933333333333E-3</v>
      </c>
      <c r="Y868" s="96">
        <v>0.54946178538577595</v>
      </c>
      <c r="Z868" s="96">
        <v>-3.9841088995643597E-3</v>
      </c>
      <c r="AA868" s="96">
        <v>7.4827755662310097E-3</v>
      </c>
    </row>
    <row r="869" spans="1:27" x14ac:dyDescent="0.25">
      <c r="A869" t="str">
        <f t="shared" si="20"/>
        <v>Sep</v>
      </c>
      <c r="B869" t="s">
        <v>1387</v>
      </c>
      <c r="C869" s="96">
        <v>-1.3060000000017699E-3</v>
      </c>
      <c r="D869" s="96">
        <v>0.56646923720643805</v>
      </c>
      <c r="E869" s="96">
        <v>-5.7793833871813399E-3</v>
      </c>
      <c r="F869" s="96">
        <v>3.1673833871778E-3</v>
      </c>
      <c r="G869" s="96">
        <v>5.3153333333333403E-3</v>
      </c>
      <c r="H869" s="96">
        <v>1.8337676024329602E-2</v>
      </c>
      <c r="I869" s="96">
        <v>9.0252569995537095E-4</v>
      </c>
      <c r="J869" s="96">
        <v>9.7281409667113097E-3</v>
      </c>
      <c r="K869" s="96">
        <v>7.9500000000012503E-4</v>
      </c>
      <c r="L869" s="96">
        <v>0.93666217588776302</v>
      </c>
      <c r="M869" s="96">
        <v>-1.8853799830210499E-2</v>
      </c>
      <c r="N869" s="96">
        <v>2.0443799830210801E-2</v>
      </c>
      <c r="O869" t="s">
        <v>2395</v>
      </c>
      <c r="P869" s="96">
        <v>-3.8960000000000899E-3</v>
      </c>
      <c r="Q869" s="96">
        <v>3.55550056554151E-7</v>
      </c>
      <c r="R869" s="96">
        <v>-5.3872352399669801E-3</v>
      </c>
      <c r="S869" s="96">
        <v>-2.4047647600332102E-3</v>
      </c>
      <c r="T869" s="96">
        <v>6.9853333333333104E-3</v>
      </c>
      <c r="U869" s="96">
        <v>2.6125197757922599E-13</v>
      </c>
      <c r="V869" s="96">
        <v>5.1369891136955701E-3</v>
      </c>
      <c r="W869" s="96">
        <v>8.8336775529710594E-3</v>
      </c>
      <c r="X869" s="96">
        <v>-3.7000000000001301E-4</v>
      </c>
      <c r="Y869" s="96">
        <v>0.89924589646795305</v>
      </c>
      <c r="Z869" s="96">
        <v>-6.1034422328977E-3</v>
      </c>
      <c r="AA869" s="96">
        <v>5.3634422328976703E-3</v>
      </c>
    </row>
    <row r="870" spans="1:27" x14ac:dyDescent="0.25">
      <c r="A870" t="str">
        <f t="shared" si="20"/>
        <v>Sep</v>
      </c>
      <c r="B870" t="s">
        <v>1388</v>
      </c>
      <c r="C870" s="96">
        <v>3.1833333333161802E-4</v>
      </c>
      <c r="D870" s="96">
        <v>0.88885545958122403</v>
      </c>
      <c r="E870" s="96">
        <v>-4.1550500538479604E-3</v>
      </c>
      <c r="F870" s="96">
        <v>4.7917167205111903E-3</v>
      </c>
      <c r="G870" s="96">
        <v>1.0813000000000199E-2</v>
      </c>
      <c r="H870" s="96">
        <v>1.97260157222739E-6</v>
      </c>
      <c r="I870" s="96">
        <v>6.4001923666222697E-3</v>
      </c>
      <c r="J870" s="96">
        <v>1.52258076333782E-2</v>
      </c>
      <c r="K870" s="96">
        <v>1.56133333333357E-3</v>
      </c>
      <c r="L870" s="96">
        <v>0.87598214923404505</v>
      </c>
      <c r="M870" s="96">
        <v>-1.8087466496877199E-2</v>
      </c>
      <c r="N870" s="96">
        <v>2.1210133163544299E-2</v>
      </c>
      <c r="O870" t="s">
        <v>2396</v>
      </c>
      <c r="P870" s="96">
        <v>-2.3566666666667599E-3</v>
      </c>
      <c r="Q870" s="96">
        <v>1.9825930011450098E-3</v>
      </c>
      <c r="R870" s="96">
        <v>-3.84790190663365E-3</v>
      </c>
      <c r="S870" s="96">
        <v>-8.6543142669988197E-4</v>
      </c>
      <c r="T870" s="96">
        <v>8.19799999999999E-3</v>
      </c>
      <c r="U870" s="96">
        <v>1.3493285194621E-17</v>
      </c>
      <c r="V870" s="96">
        <v>6.3496557803622402E-3</v>
      </c>
      <c r="W870" s="96">
        <v>1.0046344219637701E-2</v>
      </c>
      <c r="X870" s="96">
        <v>5.2133333333332201E-4</v>
      </c>
      <c r="Y870" s="96">
        <v>0.85840920873249005</v>
      </c>
      <c r="Z870" s="96">
        <v>-5.2121088995643597E-3</v>
      </c>
      <c r="AA870" s="96">
        <v>6.2547755662310097E-3</v>
      </c>
    </row>
    <row r="871" spans="1:27" x14ac:dyDescent="0.25">
      <c r="A871" t="str">
        <f t="shared" si="20"/>
        <v>Sep</v>
      </c>
      <c r="B871" t="s">
        <v>1389</v>
      </c>
      <c r="C871" s="96">
        <v>-4.0606666666688001E-3</v>
      </c>
      <c r="D871" s="96">
        <v>7.5114829833095795E-2</v>
      </c>
      <c r="E871" s="96">
        <v>-8.5340500538483802E-3</v>
      </c>
      <c r="F871" s="96">
        <v>4.12716720510777E-4</v>
      </c>
      <c r="G871" s="96">
        <v>1.16256666666665E-2</v>
      </c>
      <c r="H871" s="96">
        <v>3.31564623949549E-7</v>
      </c>
      <c r="I871" s="96">
        <v>7.2128590332885701E-3</v>
      </c>
      <c r="J871" s="96">
        <v>1.60384743000445E-2</v>
      </c>
      <c r="K871" s="96">
        <v>-1.00366666666644E-3</v>
      </c>
      <c r="L871" s="96">
        <v>0.92008772438818498</v>
      </c>
      <c r="M871" s="96">
        <v>-2.06524664968771E-2</v>
      </c>
      <c r="N871" s="96">
        <v>1.86451331635442E-2</v>
      </c>
      <c r="O871" t="s">
        <v>2397</v>
      </c>
      <c r="P871" s="96">
        <v>-3.4906666666667699E-3</v>
      </c>
      <c r="Q871" s="96">
        <v>4.9323729791468204E-6</v>
      </c>
      <c r="R871" s="96">
        <v>-4.9819019066336496E-3</v>
      </c>
      <c r="S871" s="96">
        <v>-1.9994314266998901E-3</v>
      </c>
      <c r="T871" s="96">
        <v>9.6206666666666402E-3</v>
      </c>
      <c r="U871" s="96">
        <v>2.43889629704068E-23</v>
      </c>
      <c r="V871" s="96">
        <v>7.7723224470288904E-3</v>
      </c>
      <c r="W871" s="96">
        <v>1.14690108863044E-2</v>
      </c>
      <c r="X871" s="96">
        <v>1.5133333333333399E-4</v>
      </c>
      <c r="Y871" s="96">
        <v>0.95869884224743596</v>
      </c>
      <c r="Z871" s="96">
        <v>-5.5821088995643498E-3</v>
      </c>
      <c r="AA871" s="96">
        <v>5.8847755662310101E-3</v>
      </c>
    </row>
    <row r="872" spans="1:27" x14ac:dyDescent="0.25">
      <c r="A872" t="str">
        <f t="shared" si="20"/>
        <v>Sep</v>
      </c>
      <c r="B872" t="s">
        <v>1390</v>
      </c>
      <c r="C872" s="96">
        <v>9.7566666666482396E-4</v>
      </c>
      <c r="D872" s="96">
        <v>0.66843696348594095</v>
      </c>
      <c r="E872" s="96">
        <v>-3.49771672051473E-3</v>
      </c>
      <c r="F872" s="96">
        <v>5.4490500538443799E-3</v>
      </c>
      <c r="G872" s="96">
        <v>1.5883000000000699E-2</v>
      </c>
      <c r="H872" s="96">
        <v>5.3440613540988598E-12</v>
      </c>
      <c r="I872" s="96">
        <v>1.14701923666227E-2</v>
      </c>
      <c r="J872" s="96">
        <v>2.0295807633378599E-2</v>
      </c>
      <c r="K872" s="96">
        <v>2.0770000000003099E-3</v>
      </c>
      <c r="L872" s="96">
        <v>0.83553632065444505</v>
      </c>
      <c r="M872" s="96">
        <v>-1.75717998302105E-2</v>
      </c>
      <c r="N872" s="96">
        <v>2.1725799830211098E-2</v>
      </c>
      <c r="O872" t="s">
        <v>2398</v>
      </c>
      <c r="P872" s="96">
        <v>-2.93933333333345E-3</v>
      </c>
      <c r="Q872" s="96">
        <v>1.17047458933306E-4</v>
      </c>
      <c r="R872" s="96">
        <v>-4.4305685733003301E-3</v>
      </c>
      <c r="S872" s="96">
        <v>-1.44809809336657E-3</v>
      </c>
      <c r="T872" s="96">
        <v>9.8980000000000595E-3</v>
      </c>
      <c r="U872" s="96">
        <v>1.5231580021026999E-24</v>
      </c>
      <c r="V872" s="96">
        <v>8.0496557803623105E-3</v>
      </c>
      <c r="W872" s="96">
        <v>1.17463442196378E-2</v>
      </c>
      <c r="X872" s="96">
        <v>1.36199999999999E-3</v>
      </c>
      <c r="Y872" s="96">
        <v>0.64117881930996501</v>
      </c>
      <c r="Z872" s="96">
        <v>-4.3714422328976904E-3</v>
      </c>
      <c r="AA872" s="96">
        <v>7.0954422328976703E-3</v>
      </c>
    </row>
    <row r="873" spans="1:27" x14ac:dyDescent="0.25">
      <c r="A873" t="str">
        <f t="shared" si="20"/>
        <v>Sep</v>
      </c>
      <c r="B873" t="s">
        <v>1391</v>
      </c>
      <c r="C873" s="96">
        <v>-1.10833333333515E-3</v>
      </c>
      <c r="D873" s="96">
        <v>0.62659985341938895</v>
      </c>
      <c r="E873" s="96">
        <v>-5.5817167205146796E-3</v>
      </c>
      <c r="F873" s="96">
        <v>3.36505005384439E-3</v>
      </c>
      <c r="G873" s="96">
        <v>6.1656666666665E-3</v>
      </c>
      <c r="H873" s="96">
        <v>6.2688051664716799E-3</v>
      </c>
      <c r="I873" s="96">
        <v>1.7528590332885701E-3</v>
      </c>
      <c r="J873" s="96">
        <v>1.05784743000444E-2</v>
      </c>
      <c r="K873" s="96">
        <v>4.9320000000002903E-3</v>
      </c>
      <c r="L873" s="96">
        <v>0.62206597370260897</v>
      </c>
      <c r="M873" s="96">
        <v>-1.47167998302105E-2</v>
      </c>
      <c r="N873" s="96">
        <v>2.4580799830211102E-2</v>
      </c>
      <c r="O873" t="s">
        <v>2399</v>
      </c>
      <c r="P873" s="96">
        <v>-3.2233333333334399E-3</v>
      </c>
      <c r="Q873" s="96">
        <v>2.4303994629212401E-5</v>
      </c>
      <c r="R873" s="96">
        <v>-4.7145685733003297E-3</v>
      </c>
      <c r="S873" s="96">
        <v>-1.73209809336656E-3</v>
      </c>
      <c r="T873" s="96">
        <v>7.7606666666666397E-3</v>
      </c>
      <c r="U873" s="96">
        <v>5.5310121090664704E-16</v>
      </c>
      <c r="V873" s="96">
        <v>5.9123224470288898E-3</v>
      </c>
      <c r="W873" s="96">
        <v>9.6090108863043904E-3</v>
      </c>
      <c r="X873" s="96">
        <v>7.9199999999998705E-4</v>
      </c>
      <c r="Y873" s="96">
        <v>0.78637698640334097</v>
      </c>
      <c r="Z873" s="96">
        <v>-4.9414422328977001E-3</v>
      </c>
      <c r="AA873" s="96">
        <v>6.5254422328976701E-3</v>
      </c>
    </row>
    <row r="874" spans="1:27" x14ac:dyDescent="0.25">
      <c r="A874" t="str">
        <f t="shared" si="20"/>
        <v>Sep</v>
      </c>
      <c r="B874" t="s">
        <v>1392</v>
      </c>
      <c r="C874" s="96">
        <v>-3.6733333333348098E-3</v>
      </c>
      <c r="D874" s="96">
        <v>0.107293282269994</v>
      </c>
      <c r="E874" s="96">
        <v>-8.1467167205143392E-3</v>
      </c>
      <c r="F874" s="96">
        <v>8.0005005384471998E-4</v>
      </c>
      <c r="G874" s="96">
        <v>7.46166666666679E-3</v>
      </c>
      <c r="H874" s="96">
        <v>9.5975137256325597E-4</v>
      </c>
      <c r="I874" s="96">
        <v>3.0488590332888601E-3</v>
      </c>
      <c r="J874" s="96">
        <v>1.18744743000447E-2</v>
      </c>
      <c r="K874" s="96">
        <v>-2.9166666666651799E-4</v>
      </c>
      <c r="L874" s="96">
        <v>0.97674162003012499</v>
      </c>
      <c r="M874" s="96">
        <v>-1.9940466496877401E-2</v>
      </c>
      <c r="N874" s="96">
        <v>1.9357133163544302E-2</v>
      </c>
      <c r="O874" t="s">
        <v>2400</v>
      </c>
      <c r="P874" s="96">
        <v>-3.4133333333334201E-3</v>
      </c>
      <c r="Q874" s="96">
        <v>7.9138675978152208E-6</v>
      </c>
      <c r="R874" s="96">
        <v>-4.9045685733003002E-3</v>
      </c>
      <c r="S874" s="96">
        <v>-1.9220980933665401E-3</v>
      </c>
      <c r="T874" s="96">
        <v>7.7766666666666401E-3</v>
      </c>
      <c r="U874" s="96">
        <v>4.8429715699009098E-16</v>
      </c>
      <c r="V874" s="96">
        <v>5.9283224470288998E-3</v>
      </c>
      <c r="W874" s="96">
        <v>9.6250108863043908E-3</v>
      </c>
      <c r="X874" s="96">
        <v>8.0333333333331705E-4</v>
      </c>
      <c r="Y874" s="96">
        <v>0.78339589977095103</v>
      </c>
      <c r="Z874" s="96">
        <v>-4.9301088995643699E-3</v>
      </c>
      <c r="AA874" s="96">
        <v>6.5367755662310003E-3</v>
      </c>
    </row>
    <row r="875" spans="1:27" x14ac:dyDescent="0.25">
      <c r="A875" t="str">
        <f t="shared" si="20"/>
        <v>Sep</v>
      </c>
      <c r="B875" t="s">
        <v>1393</v>
      </c>
      <c r="C875" s="96">
        <v>-4.5310000000014696E-3</v>
      </c>
      <c r="D875" s="96">
        <v>4.7132757795637401E-2</v>
      </c>
      <c r="E875" s="96">
        <v>-9.0043833871810107E-3</v>
      </c>
      <c r="F875" s="96">
        <v>-5.76166128219407E-5</v>
      </c>
      <c r="G875" s="96">
        <v>3.7386666666667299E-3</v>
      </c>
      <c r="H875" s="96">
        <v>9.6619616873713496E-2</v>
      </c>
      <c r="I875" s="96">
        <v>-6.7414096671118999E-4</v>
      </c>
      <c r="J875" s="96">
        <v>8.1514743000446494E-3</v>
      </c>
      <c r="K875" s="96">
        <v>-4.2533333333314902E-4</v>
      </c>
      <c r="L875" s="96">
        <v>0.96608806594239405</v>
      </c>
      <c r="M875" s="96">
        <v>-2.0074133163543902E-2</v>
      </c>
      <c r="N875" s="96">
        <v>1.92234664968776E-2</v>
      </c>
      <c r="O875" t="s">
        <v>2401</v>
      </c>
      <c r="P875" s="96">
        <v>-2.5260000000000699E-3</v>
      </c>
      <c r="Q875" s="96">
        <v>9.2024496357822998E-4</v>
      </c>
      <c r="R875" s="96">
        <v>-4.01723523996695E-3</v>
      </c>
      <c r="S875" s="96">
        <v>-1.0347647600331899E-3</v>
      </c>
      <c r="T875" s="96">
        <v>1.0838666666666601E-2</v>
      </c>
      <c r="U875" s="96">
        <v>7.9858967282795001E-29</v>
      </c>
      <c r="V875" s="96">
        <v>8.9903224470289003E-3</v>
      </c>
      <c r="W875" s="96">
        <v>1.26870108863044E-2</v>
      </c>
      <c r="X875" s="96">
        <v>9.3466666666665202E-4</v>
      </c>
      <c r="Y875" s="96">
        <v>0.74909298438816196</v>
      </c>
      <c r="Z875" s="96">
        <v>-4.7987755662310299E-3</v>
      </c>
      <c r="AA875" s="96">
        <v>6.66810889956433E-3</v>
      </c>
    </row>
    <row r="876" spans="1:27" x14ac:dyDescent="0.25">
      <c r="A876" t="str">
        <f t="shared" si="20"/>
        <v>Sep</v>
      </c>
      <c r="B876" t="s">
        <v>1394</v>
      </c>
      <c r="C876" s="96">
        <v>-2.2190000000020301E-3</v>
      </c>
      <c r="D876" s="96">
        <v>0.33020587220998099</v>
      </c>
      <c r="E876" s="96">
        <v>-6.6923833871815599E-3</v>
      </c>
      <c r="F876" s="96">
        <v>2.2543833871775101E-3</v>
      </c>
      <c r="G876" s="96">
        <v>6.5263333333334299E-3</v>
      </c>
      <c r="H876" s="96">
        <v>3.8287192897824601E-3</v>
      </c>
      <c r="I876" s="96">
        <v>2.1135256999555E-3</v>
      </c>
      <c r="J876" s="96">
        <v>1.09391409667114E-2</v>
      </c>
      <c r="K876" s="96">
        <v>1.1466666666670299E-3</v>
      </c>
      <c r="L876" s="96">
        <v>0.90874883258106398</v>
      </c>
      <c r="M876" s="96">
        <v>-1.85021331635437E-2</v>
      </c>
      <c r="N876" s="96">
        <v>2.0795466496877801E-2</v>
      </c>
      <c r="O876" t="s">
        <v>2402</v>
      </c>
      <c r="P876" s="96">
        <v>-3.7540000000001201E-3</v>
      </c>
      <c r="Q876" s="96">
        <v>9.1960049155632397E-7</v>
      </c>
      <c r="R876" s="96">
        <v>-5.2452352399670003E-3</v>
      </c>
      <c r="S876" s="96">
        <v>-2.2627647600332299E-3</v>
      </c>
      <c r="T876" s="96">
        <v>6.7913333333333202E-3</v>
      </c>
      <c r="U876" s="96">
        <v>1.11791291136844E-12</v>
      </c>
      <c r="V876" s="96">
        <v>4.9429891136955799E-3</v>
      </c>
      <c r="W876" s="96">
        <v>8.6396775529710701E-3</v>
      </c>
      <c r="X876" s="96">
        <v>-7.3333333333337194E-5</v>
      </c>
      <c r="Y876" s="96">
        <v>0.979979367383637</v>
      </c>
      <c r="Z876" s="96">
        <v>-5.8067755662310197E-3</v>
      </c>
      <c r="AA876" s="96">
        <v>5.6601088995643402E-3</v>
      </c>
    </row>
    <row r="877" spans="1:27" x14ac:dyDescent="0.25">
      <c r="A877" t="str">
        <f t="shared" si="20"/>
        <v>Sep</v>
      </c>
      <c r="B877" t="s">
        <v>1395</v>
      </c>
      <c r="C877" s="96">
        <v>-4.610082612014E-3</v>
      </c>
      <c r="D877" s="96">
        <v>3.7253970945342697E-2</v>
      </c>
      <c r="E877" s="96">
        <v>-8.9467994647547105E-3</v>
      </c>
      <c r="F877" s="96">
        <v>-2.7336575927328901E-4</v>
      </c>
      <c r="G877" s="96">
        <v>1.0113442691296401E-2</v>
      </c>
      <c r="H877" s="96">
        <v>4.3830213737935298E-6</v>
      </c>
      <c r="I877" s="96">
        <v>5.8354509398138204E-3</v>
      </c>
      <c r="J877" s="96">
        <v>1.43914344427789E-2</v>
      </c>
      <c r="K877" s="96">
        <v>-7.5409256950165703E-4</v>
      </c>
      <c r="L877" s="96">
        <v>0.93802518022196102</v>
      </c>
      <c r="M877" s="96">
        <v>-1.9802601043874001E-2</v>
      </c>
      <c r="N877" s="96">
        <v>1.8294415904870701E-2</v>
      </c>
      <c r="O877" t="s">
        <v>2403</v>
      </c>
      <c r="P877" s="96">
        <v>-4.5413479052823502E-3</v>
      </c>
      <c r="Q877" s="96">
        <v>4.9046420151348301E-9</v>
      </c>
      <c r="R877" s="96">
        <v>-6.0508066553496597E-3</v>
      </c>
      <c r="S877" s="96">
        <v>-3.0318891552150299E-3</v>
      </c>
      <c r="T877" s="96">
        <v>9.9804189435336796E-3</v>
      </c>
      <c r="U877" s="96">
        <v>2.2370812716658E-24</v>
      </c>
      <c r="V877" s="96">
        <v>8.1094871946765998E-3</v>
      </c>
      <c r="W877" s="96">
        <v>1.1851350692390799E-2</v>
      </c>
      <c r="X877" s="96">
        <v>-2.27868852459075E-4</v>
      </c>
      <c r="Y877" s="96">
        <v>0.93859527042649604</v>
      </c>
      <c r="Z877" s="96">
        <v>-6.0313761157699602E-3</v>
      </c>
      <c r="AA877" s="96">
        <v>5.57563841085181E-3</v>
      </c>
    </row>
    <row r="878" spans="1:27" x14ac:dyDescent="0.25">
      <c r="A878" t="str">
        <f t="shared" si="20"/>
        <v>Sep</v>
      </c>
      <c r="B878" t="s">
        <v>1396</v>
      </c>
      <c r="C878" s="96">
        <v>-4.1485267668850997E-4</v>
      </c>
      <c r="D878" s="96">
        <v>0.86048137350536602</v>
      </c>
      <c r="E878" s="96">
        <v>-5.0501935194192096E-3</v>
      </c>
      <c r="F878" s="96">
        <v>4.2204881660421901E-3</v>
      </c>
      <c r="G878" s="96">
        <v>1.2739567628891999E-2</v>
      </c>
      <c r="H878" s="96">
        <v>7.0529899831545097E-8</v>
      </c>
      <c r="I878" s="96">
        <v>8.1669956663070302E-3</v>
      </c>
      <c r="J878" s="96">
        <v>1.7312139591477E-2</v>
      </c>
      <c r="K878" s="96">
        <v>-2.6924328684585502E-4</v>
      </c>
      <c r="L878" s="96">
        <v>0.97927928540654696</v>
      </c>
      <c r="M878" s="96">
        <v>-2.0629421809581501E-2</v>
      </c>
      <c r="N878" s="96">
        <v>2.0090935235889701E-2</v>
      </c>
      <c r="O878" t="s">
        <v>2404</v>
      </c>
      <c r="P878" s="96">
        <v>-3.1812607944732801E-3</v>
      </c>
      <c r="Q878" s="96">
        <v>2.3716389378988001E-5</v>
      </c>
      <c r="R878" s="96">
        <v>-4.6510942883077203E-3</v>
      </c>
      <c r="S878" s="96">
        <v>-1.71142730063884E-3</v>
      </c>
      <c r="T878" s="96">
        <v>1.07795336787565E-2</v>
      </c>
      <c r="U878" s="96">
        <v>2.7567190156035603E-29</v>
      </c>
      <c r="V878" s="96">
        <v>8.9577163226838303E-3</v>
      </c>
      <c r="W878" s="96">
        <v>1.26013510348291E-2</v>
      </c>
      <c r="X878" s="96">
        <v>2.52245250431656E-4</v>
      </c>
      <c r="Y878" s="96">
        <v>0.93021416256642397</v>
      </c>
      <c r="Z878" s="96">
        <v>-5.3989123959401596E-3</v>
      </c>
      <c r="AA878" s="96">
        <v>5.9034028968034703E-3</v>
      </c>
    </row>
    <row r="879" spans="1:27" x14ac:dyDescent="0.25">
      <c r="A879" t="str">
        <f t="shared" si="20"/>
        <v>Sep</v>
      </c>
      <c r="B879" t="s">
        <v>1397</v>
      </c>
      <c r="C879" s="96">
        <v>-6.5640000000013804E-3</v>
      </c>
      <c r="D879" s="96">
        <v>4.1131052692196003E-3</v>
      </c>
      <c r="E879" s="96">
        <v>-1.10373833871809E-2</v>
      </c>
      <c r="F879" s="96">
        <v>-2.0906166128218302E-3</v>
      </c>
      <c r="G879" s="96">
        <v>9.9810000000002501E-3</v>
      </c>
      <c r="H879" s="96">
        <v>1.0939182308021499E-5</v>
      </c>
      <c r="I879" s="96">
        <v>5.5681923666223102E-3</v>
      </c>
      <c r="J879" s="96">
        <v>1.43938076333782E-2</v>
      </c>
      <c r="K879" s="96">
        <v>-1.1710000000001201E-3</v>
      </c>
      <c r="L879" s="96">
        <v>0.90682116160087101</v>
      </c>
      <c r="M879" s="96">
        <v>-2.0819799830210799E-2</v>
      </c>
      <c r="N879" s="96">
        <v>1.8477799830210601E-2</v>
      </c>
      <c r="O879" t="s">
        <v>2405</v>
      </c>
      <c r="P879" s="96">
        <v>-4.7440000000000702E-3</v>
      </c>
      <c r="Q879" s="96">
        <v>6.4205977956484097E-10</v>
      </c>
      <c r="R879" s="96">
        <v>-6.2352352399669504E-3</v>
      </c>
      <c r="S879" s="96">
        <v>-3.2527647600331801E-3</v>
      </c>
      <c r="T879" s="96">
        <v>9.9059999999999808E-3</v>
      </c>
      <c r="U879" s="96">
        <v>1.4047673202258499E-24</v>
      </c>
      <c r="V879" s="96">
        <v>8.0576557803622301E-3</v>
      </c>
      <c r="W879" s="96">
        <v>1.17543442196377E-2</v>
      </c>
      <c r="X879" s="96">
        <v>5.9399999999997595E-4</v>
      </c>
      <c r="Y879" s="96">
        <v>0.83892755455601697</v>
      </c>
      <c r="Z879" s="96">
        <v>-5.1394422328977099E-3</v>
      </c>
      <c r="AA879" s="96">
        <v>6.3274422328976603E-3</v>
      </c>
    </row>
    <row r="880" spans="1:27" x14ac:dyDescent="0.25">
      <c r="A880" t="str">
        <f t="shared" si="20"/>
        <v>Sep</v>
      </c>
      <c r="B880" t="s">
        <v>1398</v>
      </c>
      <c r="C880" s="96">
        <v>-1.9320000000013699E-3</v>
      </c>
      <c r="D880" s="96">
        <v>0.39651329907111799</v>
      </c>
      <c r="E880" s="96">
        <v>-6.4053833871809303E-3</v>
      </c>
      <c r="F880" s="96">
        <v>2.54138338717819E-3</v>
      </c>
      <c r="G880" s="96">
        <v>7.2146666666668604E-3</v>
      </c>
      <c r="H880" s="96">
        <v>1.4035527641425699E-3</v>
      </c>
      <c r="I880" s="96">
        <v>2.8018590332889001E-3</v>
      </c>
      <c r="J880" s="96">
        <v>1.16274743000448E-2</v>
      </c>
      <c r="K880" s="96">
        <v>1.7186666666668101E-3</v>
      </c>
      <c r="L880" s="96">
        <v>0.86360226439105503</v>
      </c>
      <c r="M880" s="96">
        <v>-1.7930133163543999E-2</v>
      </c>
      <c r="N880" s="96">
        <v>2.13674664968776E-2</v>
      </c>
      <c r="O880" t="s">
        <v>2406</v>
      </c>
      <c r="P880" s="96">
        <v>3.2799999999991099E-4</v>
      </c>
      <c r="Q880" s="96">
        <v>0.66610042509252698</v>
      </c>
      <c r="R880" s="96">
        <v>-1.16323523996697E-3</v>
      </c>
      <c r="S880" s="96">
        <v>1.8192352399667899E-3</v>
      </c>
      <c r="T880" s="96">
        <v>1.01146666666666E-2</v>
      </c>
      <c r="U880" s="96">
        <v>1.6720346224987501E-25</v>
      </c>
      <c r="V880" s="96">
        <v>8.2663224470288892E-3</v>
      </c>
      <c r="W880" s="96">
        <v>1.1963010886304399E-2</v>
      </c>
      <c r="X880" s="96">
        <v>9.9866666666665509E-4</v>
      </c>
      <c r="Y880" s="96">
        <v>0.73255068425929104</v>
      </c>
      <c r="Z880" s="96">
        <v>-4.73477556623103E-3</v>
      </c>
      <c r="AA880" s="96">
        <v>6.7321088995643402E-3</v>
      </c>
    </row>
    <row r="881" spans="1:27" x14ac:dyDescent="0.25">
      <c r="A881" t="str">
        <f t="shared" si="20"/>
        <v>Sep</v>
      </c>
      <c r="B881" t="s">
        <v>1399</v>
      </c>
      <c r="C881" s="96">
        <v>-5.5893333333350004E-3</v>
      </c>
      <c r="D881" s="96">
        <v>1.4438397527309001E-2</v>
      </c>
      <c r="E881" s="96">
        <v>-1.00627167205146E-2</v>
      </c>
      <c r="F881" s="96">
        <v>-1.11594994615544E-3</v>
      </c>
      <c r="G881" s="96">
        <v>7.8720000000003405E-3</v>
      </c>
      <c r="H881" s="96">
        <v>4.9868022858163999E-4</v>
      </c>
      <c r="I881" s="96">
        <v>3.4591923666223898E-3</v>
      </c>
      <c r="J881" s="96">
        <v>1.2284807633378299E-2</v>
      </c>
      <c r="K881" s="96">
        <v>-1.0109999999999601E-3</v>
      </c>
      <c r="L881" s="96">
        <v>0.91950582603344899</v>
      </c>
      <c r="M881" s="96">
        <v>-2.0659799830210698E-2</v>
      </c>
      <c r="N881" s="96">
        <v>1.8637799830210799E-2</v>
      </c>
      <c r="O881" t="s">
        <v>2407</v>
      </c>
      <c r="P881" s="96">
        <v>-2.92933333333341E-3</v>
      </c>
      <c r="Q881" s="96">
        <v>1.23424317087786E-4</v>
      </c>
      <c r="R881" s="96">
        <v>-4.4205685733002898E-3</v>
      </c>
      <c r="S881" s="96">
        <v>-1.4380980933665301E-3</v>
      </c>
      <c r="T881" s="96">
        <v>9.1920000000000092E-3</v>
      </c>
      <c r="U881" s="96">
        <v>1.5683960174741201E-21</v>
      </c>
      <c r="V881" s="96">
        <v>7.3436557803622602E-3</v>
      </c>
      <c r="W881" s="96">
        <v>1.10403442196378E-2</v>
      </c>
      <c r="X881" s="96">
        <v>7.3999999999981402E-5</v>
      </c>
      <c r="Y881" s="96">
        <v>0.97979740042028596</v>
      </c>
      <c r="Z881" s="96">
        <v>-5.6594422328977E-3</v>
      </c>
      <c r="AA881" s="96">
        <v>5.8074422328976598E-3</v>
      </c>
    </row>
    <row r="882" spans="1:27" x14ac:dyDescent="0.25">
      <c r="A882" t="str">
        <f t="shared" si="20"/>
        <v>Sep</v>
      </c>
      <c r="B882" t="s">
        <v>1400</v>
      </c>
      <c r="C882" s="96">
        <v>-3.8293333333348401E-3</v>
      </c>
      <c r="D882" s="96">
        <v>9.3215023856830795E-2</v>
      </c>
      <c r="E882" s="96">
        <v>-8.3027167205144206E-3</v>
      </c>
      <c r="F882" s="96">
        <v>6.4405005384473397E-4</v>
      </c>
      <c r="G882" s="96">
        <v>7.5316666666671497E-3</v>
      </c>
      <c r="H882" s="96">
        <v>8.6009286502116897E-4</v>
      </c>
      <c r="I882" s="96">
        <v>3.1188590332891799E-3</v>
      </c>
      <c r="J882" s="96">
        <v>1.19444743000451E-2</v>
      </c>
      <c r="K882" s="96">
        <v>-8.8800000000011504E-4</v>
      </c>
      <c r="L882" s="96">
        <v>0.92927132485617903</v>
      </c>
      <c r="M882" s="96">
        <v>-2.0536799830210901E-2</v>
      </c>
      <c r="N882" s="96">
        <v>1.87607998302107E-2</v>
      </c>
      <c r="O882" t="s">
        <v>2408</v>
      </c>
      <c r="P882" s="96">
        <v>-6.0933333333341305E-4</v>
      </c>
      <c r="Q882" s="96">
        <v>0.42282815637683802</v>
      </c>
      <c r="R882" s="96">
        <v>-2.1005685733003002E-3</v>
      </c>
      <c r="S882" s="96">
        <v>8.8190190663347005E-4</v>
      </c>
      <c r="T882" s="96">
        <v>9.7766666666666696E-3</v>
      </c>
      <c r="U882" s="96">
        <v>5.1640575505123898E-24</v>
      </c>
      <c r="V882" s="96">
        <v>7.9283224470289206E-3</v>
      </c>
      <c r="W882" s="96">
        <v>1.16250108863044E-2</v>
      </c>
      <c r="X882" s="96">
        <v>8.3199999999998098E-4</v>
      </c>
      <c r="Y882" s="96">
        <v>0.77586979929745903</v>
      </c>
      <c r="Z882" s="96">
        <v>-4.9014422328977E-3</v>
      </c>
      <c r="AA882" s="96">
        <v>6.5654422328976598E-3</v>
      </c>
    </row>
    <row r="883" spans="1:27" x14ac:dyDescent="0.25">
      <c r="A883" t="str">
        <f t="shared" si="20"/>
        <v>Sep</v>
      </c>
      <c r="B883" t="s">
        <v>1401</v>
      </c>
      <c r="C883" s="96">
        <v>-1.8890000000014999E-3</v>
      </c>
      <c r="D883" s="96">
        <v>0.40710003878173701</v>
      </c>
      <c r="E883" s="96">
        <v>-6.3623833871810503E-3</v>
      </c>
      <c r="F883" s="96">
        <v>2.58438338717805E-3</v>
      </c>
      <c r="G883" s="96">
        <v>1.0610000000000199E-2</v>
      </c>
      <c r="H883" s="96">
        <v>3.0279912755167802E-6</v>
      </c>
      <c r="I883" s="96">
        <v>6.1971923666222402E-3</v>
      </c>
      <c r="J883" s="96">
        <v>1.5022807633378101E-2</v>
      </c>
      <c r="K883" s="96">
        <v>5.2199999999989202E-4</v>
      </c>
      <c r="L883" s="96">
        <v>0.95838717308624399</v>
      </c>
      <c r="M883" s="96">
        <v>-1.9126799830210799E-2</v>
      </c>
      <c r="N883" s="96">
        <v>2.0170799830210601E-2</v>
      </c>
      <c r="O883" t="s">
        <v>2409</v>
      </c>
      <c r="P883" s="96">
        <v>-2.8140000000000799E-3</v>
      </c>
      <c r="Q883" s="96">
        <v>2.2500700952269101E-4</v>
      </c>
      <c r="R883" s="96">
        <v>-4.30523523996697E-3</v>
      </c>
      <c r="S883" s="96">
        <v>-1.3227647600331999E-3</v>
      </c>
      <c r="T883" s="96">
        <v>9.6399999999999802E-3</v>
      </c>
      <c r="U883" s="96">
        <v>2.0141951899269799E-23</v>
      </c>
      <c r="V883" s="96">
        <v>7.7916557803622303E-3</v>
      </c>
      <c r="W883" s="96">
        <v>1.14883442196377E-2</v>
      </c>
      <c r="X883" s="96">
        <v>5.19999999999771E-5</v>
      </c>
      <c r="Y883" s="96">
        <v>0.98580280941998499</v>
      </c>
      <c r="Z883" s="96">
        <v>-5.6814422328977003E-3</v>
      </c>
      <c r="AA883" s="96">
        <v>5.7854422328976604E-3</v>
      </c>
    </row>
    <row r="884" spans="1:27" x14ac:dyDescent="0.25">
      <c r="A884" t="s">
        <v>487</v>
      </c>
      <c r="B884" t="s">
        <v>1402</v>
      </c>
      <c r="C884" s="96">
        <v>-2.5080000000015801E-3</v>
      </c>
      <c r="D884" s="96">
        <v>0.271174427800916</v>
      </c>
      <c r="E884" s="96">
        <v>-6.9813833871811603E-3</v>
      </c>
      <c r="F884" s="96">
        <v>1.965383387178E-3</v>
      </c>
      <c r="G884" s="96">
        <v>1.5767333333334101E-2</v>
      </c>
      <c r="H884" s="96">
        <v>7.4753611495024303E-12</v>
      </c>
      <c r="I884" s="96">
        <v>1.1354525699956101E-2</v>
      </c>
      <c r="J884" s="96">
        <v>2.0180140966712001E-2</v>
      </c>
      <c r="K884" s="96">
        <v>-9.0600000000024103E-4</v>
      </c>
      <c r="L884" s="96">
        <v>0.92784152420648003</v>
      </c>
      <c r="M884" s="96">
        <v>-2.05547998302111E-2</v>
      </c>
      <c r="N884" s="96">
        <v>1.8742799830210599E-2</v>
      </c>
      <c r="O884" t="s">
        <v>2410</v>
      </c>
      <c r="P884" s="96">
        <v>-1.16800000000009E-3</v>
      </c>
      <c r="Q884" s="96">
        <v>0.124607430807052</v>
      </c>
      <c r="R884" s="96">
        <v>-2.6592352399669702E-3</v>
      </c>
      <c r="S884" s="96">
        <v>3.2323523996679801E-4</v>
      </c>
      <c r="T884" s="96">
        <v>1.06173333333334E-2</v>
      </c>
      <c r="U884" s="96">
        <v>8.6296435267032403E-28</v>
      </c>
      <c r="V884" s="96">
        <v>8.7689891136956306E-3</v>
      </c>
      <c r="W884" s="96">
        <v>1.2465677552971101E-2</v>
      </c>
      <c r="X884" s="96">
        <v>1.83999999999982E-4</v>
      </c>
      <c r="Y884" s="96">
        <v>0.94979436169004505</v>
      </c>
      <c r="Z884" s="96">
        <v>-5.5494422328977002E-3</v>
      </c>
      <c r="AA884" s="96">
        <v>5.9174422328976597E-3</v>
      </c>
    </row>
    <row r="885" spans="1:27" x14ac:dyDescent="0.25">
      <c r="A885" t="str">
        <f t="shared" ref="A885:A925" si="21">A884</f>
        <v>Oct</v>
      </c>
      <c r="B885" t="s">
        <v>1403</v>
      </c>
      <c r="C885" s="96">
        <v>-2.0400000000152401E-4</v>
      </c>
      <c r="D885" s="96">
        <v>0.92863744711749796</v>
      </c>
      <c r="E885" s="96">
        <v>-4.67738338718108E-3</v>
      </c>
      <c r="F885" s="96">
        <v>4.2693833871780299E-3</v>
      </c>
      <c r="G885" s="96">
        <v>1.1421999999999899E-2</v>
      </c>
      <c r="H885" s="96">
        <v>5.2366571217255902E-7</v>
      </c>
      <c r="I885" s="96">
        <v>7.0091923666219498E-3</v>
      </c>
      <c r="J885" s="96">
        <v>1.5834807633377801E-2</v>
      </c>
      <c r="K885" s="96">
        <v>1.94333333333265E-4</v>
      </c>
      <c r="L885" s="96">
        <v>0.98450204906575101</v>
      </c>
      <c r="M885" s="96">
        <v>-1.9454466496877602E-2</v>
      </c>
      <c r="N885" s="96">
        <v>1.9843133163544101E-2</v>
      </c>
      <c r="O885" t="s">
        <v>2411</v>
      </c>
      <c r="P885" s="96">
        <v>-1.62400000000007E-3</v>
      </c>
      <c r="Q885" s="96">
        <v>3.2837416403572503E-2</v>
      </c>
      <c r="R885" s="96">
        <v>-3.11523523996695E-3</v>
      </c>
      <c r="S885" s="96">
        <v>-1.3276476003318299E-4</v>
      </c>
      <c r="T885" s="96">
        <v>9.1519999999999796E-3</v>
      </c>
      <c r="U885" s="96">
        <v>2.2952429277519E-21</v>
      </c>
      <c r="V885" s="96">
        <v>7.3036557803622297E-3</v>
      </c>
      <c r="W885" s="96">
        <v>1.1000344219637701E-2</v>
      </c>
      <c r="X885" s="96">
        <v>5.7933333333332797E-4</v>
      </c>
      <c r="Y885" s="96">
        <v>0.842852080340872</v>
      </c>
      <c r="Z885" s="96">
        <v>-5.1541088995643502E-3</v>
      </c>
      <c r="AA885" s="96">
        <v>6.3127755662310096E-3</v>
      </c>
    </row>
    <row r="886" spans="1:27" x14ac:dyDescent="0.25">
      <c r="A886" t="str">
        <f t="shared" si="21"/>
        <v>Oct</v>
      </c>
      <c r="B886" t="s">
        <v>1404</v>
      </c>
      <c r="C886" s="96">
        <v>-2.7500000000017502E-3</v>
      </c>
      <c r="D886" s="96">
        <v>0.227669692973893</v>
      </c>
      <c r="E886" s="96">
        <v>-7.22338338718128E-3</v>
      </c>
      <c r="F886" s="96">
        <v>1.7233833871777801E-3</v>
      </c>
      <c r="G886" s="96">
        <v>1.5232333333333299E-2</v>
      </c>
      <c r="H886" s="96">
        <v>3.4432523106605002E-11</v>
      </c>
      <c r="I886" s="96">
        <v>1.0819525699955399E-2</v>
      </c>
      <c r="J886" s="96">
        <v>1.9645140966711199E-2</v>
      </c>
      <c r="K886" s="96">
        <v>4.5666666666490702E-5</v>
      </c>
      <c r="L886" s="96">
        <v>0.99635789735801195</v>
      </c>
      <c r="M886" s="96">
        <v>-1.9603133163544399E-2</v>
      </c>
      <c r="N886" s="96">
        <v>1.9694466496877401E-2</v>
      </c>
      <c r="O886" t="s">
        <v>2412</v>
      </c>
      <c r="P886" s="96">
        <v>-2.8600000000000999E-3</v>
      </c>
      <c r="Q886" s="96">
        <v>1.77527099930092E-4</v>
      </c>
      <c r="R886" s="96">
        <v>-4.3512352399669796E-3</v>
      </c>
      <c r="S886" s="96">
        <v>-1.3687647600332199E-3</v>
      </c>
      <c r="T886" s="96">
        <v>1.2867333333333401E-2</v>
      </c>
      <c r="U886" s="96">
        <v>5.25858886026327E-39</v>
      </c>
      <c r="V886" s="96">
        <v>1.10189891136956E-2</v>
      </c>
      <c r="W886" s="96">
        <v>1.4715677552971099E-2</v>
      </c>
      <c r="X886" s="96">
        <v>-3.1933333333335299E-4</v>
      </c>
      <c r="Y886" s="96">
        <v>0.91298357547088005</v>
      </c>
      <c r="Z886" s="96">
        <v>-6.0527755662310298E-3</v>
      </c>
      <c r="AA886" s="96">
        <v>5.4141088995643301E-3</v>
      </c>
    </row>
    <row r="887" spans="1:27" x14ac:dyDescent="0.25">
      <c r="A887" t="str">
        <f t="shared" si="21"/>
        <v>Oct</v>
      </c>
      <c r="B887" t="s">
        <v>1405</v>
      </c>
      <c r="C887" s="96">
        <v>-4.0233333333513499E-4</v>
      </c>
      <c r="D887" s="96">
        <v>0.85980007988602503</v>
      </c>
      <c r="E887" s="96">
        <v>-4.8757167205147004E-3</v>
      </c>
      <c r="F887" s="96">
        <v>4.0710500538444303E-3</v>
      </c>
      <c r="G887" s="96">
        <v>5.4113333333329003E-3</v>
      </c>
      <c r="H887" s="96">
        <v>1.6346784544221501E-2</v>
      </c>
      <c r="I887" s="96">
        <v>9.9852569995493592E-4</v>
      </c>
      <c r="J887" s="96">
        <v>9.8241409667108592E-3</v>
      </c>
      <c r="K887" s="96">
        <v>7.6699999999955395E-4</v>
      </c>
      <c r="L887" s="96">
        <v>0.93888848061109198</v>
      </c>
      <c r="M887" s="96">
        <v>-1.88817998302112E-2</v>
      </c>
      <c r="N887" s="96">
        <v>2.0415799830210302E-2</v>
      </c>
      <c r="O887" t="s">
        <v>2413</v>
      </c>
      <c r="P887" s="96">
        <v>-1.2673333333334501E-3</v>
      </c>
      <c r="Q887" s="96">
        <v>9.5684640853155201E-2</v>
      </c>
      <c r="R887" s="96">
        <v>-2.7585685733003298E-3</v>
      </c>
      <c r="S887" s="96">
        <v>2.2390190663343701E-4</v>
      </c>
      <c r="T887" s="96">
        <v>7.8613333333332897E-3</v>
      </c>
      <c r="U887" s="96">
        <v>2.3886814244145298E-16</v>
      </c>
      <c r="V887" s="96">
        <v>6.0129891136955398E-3</v>
      </c>
      <c r="W887" s="96">
        <v>9.70967755297103E-3</v>
      </c>
      <c r="X887" s="96">
        <v>6.2199999999997099E-4</v>
      </c>
      <c r="Y887" s="96">
        <v>0.83144648741397997</v>
      </c>
      <c r="Z887" s="96">
        <v>-5.1114422328977097E-3</v>
      </c>
      <c r="AA887" s="96">
        <v>6.3554422328976502E-3</v>
      </c>
    </row>
    <row r="888" spans="1:27" x14ac:dyDescent="0.25">
      <c r="A888" t="str">
        <f t="shared" si="21"/>
        <v>Oct</v>
      </c>
      <c r="B888" t="s">
        <v>1406</v>
      </c>
      <c r="C888" s="96">
        <v>1.8679999999981799E-3</v>
      </c>
      <c r="D888" s="96">
        <v>0.41233119290780101</v>
      </c>
      <c r="E888" s="96">
        <v>-2.60538338718138E-3</v>
      </c>
      <c r="F888" s="96">
        <v>6.3413833871777299E-3</v>
      </c>
      <c r="G888" s="96">
        <v>1.32400000000005E-2</v>
      </c>
      <c r="H888" s="96">
        <v>7.0046423299882501E-9</v>
      </c>
      <c r="I888" s="96">
        <v>8.8271923666225702E-3</v>
      </c>
      <c r="J888" s="96">
        <v>1.7652807633378498E-2</v>
      </c>
      <c r="K888" s="96">
        <v>6.2166666666642095E-4</v>
      </c>
      <c r="L888" s="96">
        <v>0.95045137204255503</v>
      </c>
      <c r="M888" s="96">
        <v>-1.9027133163544398E-2</v>
      </c>
      <c r="N888" s="96">
        <v>2.02704664968772E-2</v>
      </c>
      <c r="O888" t="s">
        <v>2414</v>
      </c>
      <c r="P888" s="96">
        <v>-1.49200000000011E-3</v>
      </c>
      <c r="Q888" s="96">
        <v>4.9882857690762103E-2</v>
      </c>
      <c r="R888" s="96">
        <v>-2.9832352399669902E-3</v>
      </c>
      <c r="S888" s="96">
        <v>-7.6476003322287601E-7</v>
      </c>
      <c r="T888" s="96">
        <v>1.1780000000000001E-2</v>
      </c>
      <c r="U888" s="96">
        <v>2.14716487810964E-33</v>
      </c>
      <c r="V888" s="96">
        <v>9.9316557803622706E-3</v>
      </c>
      <c r="W888" s="96">
        <v>1.36283442196378E-2</v>
      </c>
      <c r="X888" s="96">
        <v>8.1666666666666303E-4</v>
      </c>
      <c r="Y888" s="96">
        <v>0.77989281528535404</v>
      </c>
      <c r="Z888" s="96">
        <v>-4.9167755662310204E-3</v>
      </c>
      <c r="AA888" s="96">
        <v>6.5501088995643404E-3</v>
      </c>
    </row>
    <row r="889" spans="1:27" x14ac:dyDescent="0.25">
      <c r="A889" t="str">
        <f t="shared" si="21"/>
        <v>Oct</v>
      </c>
      <c r="B889" t="s">
        <v>1407</v>
      </c>
      <c r="C889" s="96">
        <v>-2.3673333333353798E-3</v>
      </c>
      <c r="D889" s="96">
        <v>0.29893627163949499</v>
      </c>
      <c r="E889" s="96">
        <v>-6.8407167205149196E-3</v>
      </c>
      <c r="F889" s="96">
        <v>2.10605005384416E-3</v>
      </c>
      <c r="G889" s="96">
        <v>9.4413333333332496E-3</v>
      </c>
      <c r="H889" s="96">
        <v>3.1237441191516398E-5</v>
      </c>
      <c r="I889" s="96">
        <v>5.0285256999553201E-3</v>
      </c>
      <c r="J889" s="96">
        <v>1.38541409667112E-2</v>
      </c>
      <c r="K889" s="96">
        <v>1.8139999999996601E-3</v>
      </c>
      <c r="L889" s="96">
        <v>0.85611700622548004</v>
      </c>
      <c r="M889" s="96">
        <v>-1.78347998302111E-2</v>
      </c>
      <c r="N889" s="96">
        <v>2.1462799830210402E-2</v>
      </c>
      <c r="O889" t="s">
        <v>2415</v>
      </c>
      <c r="P889" s="96">
        <v>-2.07733333333346E-3</v>
      </c>
      <c r="Q889" s="96">
        <v>6.376977636906E-3</v>
      </c>
      <c r="R889" s="96">
        <v>-3.5685685733003402E-3</v>
      </c>
      <c r="S889" s="96">
        <v>-5.86098093366573E-4</v>
      </c>
      <c r="T889" s="96">
        <v>8.7213333333332997E-3</v>
      </c>
      <c r="U889" s="96">
        <v>1.27157999178582E-19</v>
      </c>
      <c r="V889" s="96">
        <v>6.8729891136955603E-3</v>
      </c>
      <c r="W889" s="96">
        <v>1.0569677552971101E-2</v>
      </c>
      <c r="X889" s="96">
        <v>2.2399999999997799E-4</v>
      </c>
      <c r="Y889" s="96">
        <v>0.93889957570147697</v>
      </c>
      <c r="Z889" s="96">
        <v>-5.5094422328977001E-3</v>
      </c>
      <c r="AA889" s="96">
        <v>5.9574422328976598E-3</v>
      </c>
    </row>
    <row r="890" spans="1:27" x14ac:dyDescent="0.25">
      <c r="A890" t="str">
        <f t="shared" si="21"/>
        <v>Oct</v>
      </c>
      <c r="B890" t="s">
        <v>1408</v>
      </c>
      <c r="C890" s="96">
        <v>3.6443333333314501E-3</v>
      </c>
      <c r="D890" s="96">
        <v>0.11008776022512599</v>
      </c>
      <c r="E890" s="96">
        <v>-8.2905005384809299E-4</v>
      </c>
      <c r="F890" s="96">
        <v>8.1177167205110003E-3</v>
      </c>
      <c r="G890" s="96">
        <v>1.17926666666668E-2</v>
      </c>
      <c r="H890" s="96">
        <v>2.26798831532001E-7</v>
      </c>
      <c r="I890" s="96">
        <v>7.3798590332888499E-3</v>
      </c>
      <c r="J890" s="96">
        <v>1.6205474300044698E-2</v>
      </c>
      <c r="K890" s="96">
        <v>1.0529999999998999E-3</v>
      </c>
      <c r="L890" s="96">
        <v>0.91617397791619304</v>
      </c>
      <c r="M890" s="96">
        <v>-1.85957998302109E-2</v>
      </c>
      <c r="N890" s="96">
        <v>2.0701799830210699E-2</v>
      </c>
      <c r="O890" t="s">
        <v>2416</v>
      </c>
      <c r="P890" s="96">
        <v>-1.5206666666667901E-3</v>
      </c>
      <c r="Q890" s="96">
        <v>4.5655197677755097E-2</v>
      </c>
      <c r="R890" s="96">
        <v>-3.01190190663367E-3</v>
      </c>
      <c r="S890" s="96">
        <v>-2.9431426699906199E-5</v>
      </c>
      <c r="T890" s="96">
        <v>9.10266666666666E-3</v>
      </c>
      <c r="U890" s="96">
        <v>3.6642930458544798E-21</v>
      </c>
      <c r="V890" s="96">
        <v>7.2543224470289101E-3</v>
      </c>
      <c r="W890" s="96">
        <v>1.09510108863044E-2</v>
      </c>
      <c r="X890" s="96">
        <v>-2.20000000000027E-5</v>
      </c>
      <c r="Y890" s="96">
        <v>0.99399323562554598</v>
      </c>
      <c r="Z890" s="96">
        <v>-5.7554422328976798E-3</v>
      </c>
      <c r="AA890" s="96">
        <v>5.71144223289768E-3</v>
      </c>
    </row>
    <row r="891" spans="1:27" x14ac:dyDescent="0.25">
      <c r="A891" t="str">
        <f t="shared" si="21"/>
        <v>Oct</v>
      </c>
      <c r="B891" t="s">
        <v>1409</v>
      </c>
      <c r="C891" s="96">
        <v>-3.3693333333354399E-3</v>
      </c>
      <c r="D891" s="96">
        <v>0.13953773815099901</v>
      </c>
      <c r="E891" s="96">
        <v>-7.8427167205149702E-3</v>
      </c>
      <c r="F891" s="96">
        <v>1.1040500538440801E-3</v>
      </c>
      <c r="G891" s="96">
        <v>8.4393333333333299E-3</v>
      </c>
      <c r="H891" s="96">
        <v>1.92294380376051E-4</v>
      </c>
      <c r="I891" s="96">
        <v>4.0265256999553996E-3</v>
      </c>
      <c r="J891" s="96">
        <v>1.2852140966711299E-2</v>
      </c>
      <c r="K891" s="96">
        <v>1.03866666666649E-3</v>
      </c>
      <c r="L891" s="96">
        <v>0.91731087413776802</v>
      </c>
      <c r="M891" s="96">
        <v>-1.8610133163544498E-2</v>
      </c>
      <c r="N891" s="96">
        <v>2.0687466496877398E-2</v>
      </c>
      <c r="O891" t="s">
        <v>2417</v>
      </c>
      <c r="P891" s="96">
        <v>-2.0693333333334299E-3</v>
      </c>
      <c r="Q891" s="96">
        <v>6.58217452131618E-3</v>
      </c>
      <c r="R891" s="96">
        <v>-3.5605685733003101E-3</v>
      </c>
      <c r="S891" s="96">
        <v>-5.78098093366547E-4</v>
      </c>
      <c r="T891" s="96">
        <v>8.7693333333333304E-3</v>
      </c>
      <c r="U891" s="96">
        <v>8.1922023377289094E-20</v>
      </c>
      <c r="V891" s="96">
        <v>6.9209891136955796E-3</v>
      </c>
      <c r="W891" s="96">
        <v>1.06176775529711E-2</v>
      </c>
      <c r="X891" s="96">
        <v>4.1866666666665698E-4</v>
      </c>
      <c r="Y891" s="96">
        <v>0.88607885314882195</v>
      </c>
      <c r="Z891" s="96">
        <v>-5.3147755662310203E-3</v>
      </c>
      <c r="AA891" s="96">
        <v>6.1521088995643396E-3</v>
      </c>
    </row>
    <row r="892" spans="1:27" x14ac:dyDescent="0.25">
      <c r="A892" t="str">
        <f t="shared" si="21"/>
        <v>Oct</v>
      </c>
      <c r="B892" t="s">
        <v>1410</v>
      </c>
      <c r="C892" s="96">
        <v>3.0223333333308801E-3</v>
      </c>
      <c r="D892" s="96">
        <v>0.18495793933472501</v>
      </c>
      <c r="E892" s="96">
        <v>-1.4510500538486601E-3</v>
      </c>
      <c r="F892" s="96">
        <v>7.4957167205104199E-3</v>
      </c>
      <c r="G892" s="96">
        <v>1.1152999999999601E-2</v>
      </c>
      <c r="H892" s="96">
        <v>9.4780943697632795E-7</v>
      </c>
      <c r="I892" s="96">
        <v>6.7401923666216296E-3</v>
      </c>
      <c r="J892" s="96">
        <v>1.5565807633377501E-2</v>
      </c>
      <c r="K892" s="96">
        <v>1.7893333333332401E-3</v>
      </c>
      <c r="L892" s="96">
        <v>0.85805253472320098</v>
      </c>
      <c r="M892" s="96">
        <v>-1.7859466496877599E-2</v>
      </c>
      <c r="N892" s="96">
        <v>2.14381331635441E-2</v>
      </c>
      <c r="O892" t="s">
        <v>2418</v>
      </c>
      <c r="P892" s="96">
        <v>-6.9266666666678296E-4</v>
      </c>
      <c r="Q892" s="96">
        <v>0.36224388105343502</v>
      </c>
      <c r="R892" s="96">
        <v>-2.1839019066336699E-3</v>
      </c>
      <c r="S892" s="96">
        <v>7.9856857330010004E-4</v>
      </c>
      <c r="T892" s="96">
        <v>1.0238000000000001E-2</v>
      </c>
      <c r="U892" s="96">
        <v>4.6763702213029601E-26</v>
      </c>
      <c r="V892" s="96">
        <v>8.3896557803622204E-3</v>
      </c>
      <c r="W892" s="96">
        <v>1.2086344219637699E-2</v>
      </c>
      <c r="X892" s="96">
        <v>5.2933333333332903E-4</v>
      </c>
      <c r="Y892" s="96">
        <v>0.85625997784292196</v>
      </c>
      <c r="Z892" s="96">
        <v>-5.2041088995643499E-3</v>
      </c>
      <c r="AA892" s="96">
        <v>6.2627755662310099E-3</v>
      </c>
    </row>
    <row r="893" spans="1:27" x14ac:dyDescent="0.25">
      <c r="A893" t="str">
        <f t="shared" si="21"/>
        <v>Oct</v>
      </c>
      <c r="B893" t="s">
        <v>1411</v>
      </c>
      <c r="C893" s="96">
        <v>-1.3563333333357201E-3</v>
      </c>
      <c r="D893" s="96">
        <v>0.55161315433717095</v>
      </c>
      <c r="E893" s="96">
        <v>-5.8297167205152304E-3</v>
      </c>
      <c r="F893" s="96">
        <v>3.1170500538437798E-3</v>
      </c>
      <c r="G893" s="96">
        <v>9.5529999999997596E-3</v>
      </c>
      <c r="H893" s="96">
        <v>2.5242481585117399E-5</v>
      </c>
      <c r="I893" s="96">
        <v>5.1401923666218596E-3</v>
      </c>
      <c r="J893" s="96">
        <v>1.3965807633377699E-2</v>
      </c>
      <c r="K893" s="96">
        <v>-8.8366666666687597E-4</v>
      </c>
      <c r="L893" s="96">
        <v>0.92961557051337895</v>
      </c>
      <c r="M893" s="96">
        <v>-2.0532466496877701E-2</v>
      </c>
      <c r="N893" s="96">
        <v>1.8765133163544001E-2</v>
      </c>
      <c r="O893" t="s">
        <v>2419</v>
      </c>
      <c r="P893" s="96">
        <v>-7.9133333333343103E-4</v>
      </c>
      <c r="Q893" s="96">
        <v>0.297963507738713</v>
      </c>
      <c r="R893" s="96">
        <v>-2.28256857330031E-3</v>
      </c>
      <c r="S893" s="96">
        <v>6.9990190663345099E-4</v>
      </c>
      <c r="T893" s="96">
        <v>8.8979999999999806E-3</v>
      </c>
      <c r="U893" s="96">
        <v>2.49668095069326E-20</v>
      </c>
      <c r="V893" s="96">
        <v>7.0496557803622403E-3</v>
      </c>
      <c r="W893" s="96">
        <v>1.07463442196377E-2</v>
      </c>
      <c r="X893" s="96">
        <v>1.33133333333333E-3</v>
      </c>
      <c r="Y893" s="96">
        <v>0.64870722847325901</v>
      </c>
      <c r="Z893" s="96">
        <v>-4.4021088995643502E-3</v>
      </c>
      <c r="AA893" s="96">
        <v>7.0647755662310097E-3</v>
      </c>
    </row>
    <row r="894" spans="1:27" x14ac:dyDescent="0.25">
      <c r="A894" t="str">
        <f t="shared" si="21"/>
        <v>Oct</v>
      </c>
      <c r="B894" t="s">
        <v>1412</v>
      </c>
      <c r="C894" s="96">
        <v>-4.3413333333355304E-3</v>
      </c>
      <c r="D894" s="96">
        <v>5.7128193480320603E-2</v>
      </c>
      <c r="E894" s="96">
        <v>-8.8147167205150298E-3</v>
      </c>
      <c r="F894" s="96">
        <v>1.3205005384396901E-4</v>
      </c>
      <c r="G894" s="96">
        <v>1.04476666666664E-2</v>
      </c>
      <c r="H894" s="96">
        <v>4.2447861846819397E-6</v>
      </c>
      <c r="I894" s="96">
        <v>6.0348590332884901E-3</v>
      </c>
      <c r="J894" s="96">
        <v>1.48604743000443E-2</v>
      </c>
      <c r="K894" s="96">
        <v>-4.2666666666701101E-4</v>
      </c>
      <c r="L894" s="96">
        <v>0.965981823484658</v>
      </c>
      <c r="M894" s="96">
        <v>-2.00754664968779E-2</v>
      </c>
      <c r="N894" s="96">
        <v>1.92221331635439E-2</v>
      </c>
      <c r="O894" t="s">
        <v>2420</v>
      </c>
      <c r="P894" s="96">
        <v>-3.3413333333334699E-3</v>
      </c>
      <c r="Q894" s="96">
        <v>1.21877565075543E-5</v>
      </c>
      <c r="R894" s="96">
        <v>-4.8325685733003497E-3</v>
      </c>
      <c r="S894" s="96">
        <v>-1.85009809336659E-3</v>
      </c>
      <c r="T894" s="96">
        <v>9.8526666666666294E-3</v>
      </c>
      <c r="U894" s="96">
        <v>2.4068917622246701E-24</v>
      </c>
      <c r="V894" s="96">
        <v>8.0043224470288804E-3</v>
      </c>
      <c r="W894" s="96">
        <v>1.1701010886304399E-2</v>
      </c>
      <c r="X894" s="96">
        <v>3.3333333333329798E-5</v>
      </c>
      <c r="Y894" s="96">
        <v>0.99089895342670298</v>
      </c>
      <c r="Z894" s="96">
        <v>-5.7001088995643498E-3</v>
      </c>
      <c r="AA894" s="96">
        <v>5.76677556623101E-3</v>
      </c>
    </row>
    <row r="895" spans="1:27" x14ac:dyDescent="0.25">
      <c r="A895" t="str">
        <f t="shared" si="21"/>
        <v>Oct</v>
      </c>
      <c r="B895" t="s">
        <v>1413</v>
      </c>
      <c r="C895" s="96">
        <v>1.8366666666473299E-4</v>
      </c>
      <c r="D895" s="96">
        <v>0.93573407572798595</v>
      </c>
      <c r="E895" s="96">
        <v>-4.2897167205147701E-3</v>
      </c>
      <c r="F895" s="96">
        <v>4.6570500538442297E-3</v>
      </c>
      <c r="G895" s="96">
        <v>8.7203333333330697E-3</v>
      </c>
      <c r="H895" s="96">
        <v>1.1752001140691E-4</v>
      </c>
      <c r="I895" s="96">
        <v>4.3075256999551602E-3</v>
      </c>
      <c r="J895" s="96">
        <v>1.3133140966710999E-2</v>
      </c>
      <c r="K895" s="96">
        <v>1.66499999999993E-3</v>
      </c>
      <c r="L895" s="96">
        <v>0.86782144831708796</v>
      </c>
      <c r="M895" s="96">
        <v>-1.7983799830210902E-2</v>
      </c>
      <c r="N895" s="96">
        <v>2.1313799830210801E-2</v>
      </c>
      <c r="O895" t="s">
        <v>2421</v>
      </c>
      <c r="P895" s="96">
        <v>-1.7113333333334401E-3</v>
      </c>
      <c r="Q895" s="96">
        <v>2.4542020745678399E-2</v>
      </c>
      <c r="R895" s="96">
        <v>-3.2025685733003302E-3</v>
      </c>
      <c r="S895" s="96">
        <v>-2.2009809336656099E-4</v>
      </c>
      <c r="T895" s="96">
        <v>7.0553333333333102E-3</v>
      </c>
      <c r="U895" s="96">
        <v>1.5328533171590299E-13</v>
      </c>
      <c r="V895" s="96">
        <v>5.2069891136955603E-3</v>
      </c>
      <c r="W895" s="96">
        <v>8.9036775529710496E-3</v>
      </c>
      <c r="X895" s="96">
        <v>4.69999999999997E-4</v>
      </c>
      <c r="Y895" s="96">
        <v>0.87222445682417005</v>
      </c>
      <c r="Z895" s="96">
        <v>-5.2634422328976804E-3</v>
      </c>
      <c r="AA895" s="96">
        <v>6.2034422328976803E-3</v>
      </c>
    </row>
    <row r="896" spans="1:27" x14ac:dyDescent="0.25">
      <c r="A896" t="str">
        <f t="shared" si="21"/>
        <v>Oct</v>
      </c>
      <c r="B896" t="s">
        <v>1414</v>
      </c>
      <c r="C896" s="96">
        <v>-2.5266666666683502E-3</v>
      </c>
      <c r="D896" s="96">
        <v>0.26762807639376301</v>
      </c>
      <c r="E896" s="96">
        <v>-7.0000500538478696E-3</v>
      </c>
      <c r="F896" s="96">
        <v>1.9467167205111601E-3</v>
      </c>
      <c r="G896" s="96">
        <v>7.5076666666665098E-3</v>
      </c>
      <c r="H896" s="96">
        <v>8.9312311427983495E-4</v>
      </c>
      <c r="I896" s="96">
        <v>3.0948590332886099E-3</v>
      </c>
      <c r="J896" s="96">
        <v>1.1920474300044399E-2</v>
      </c>
      <c r="K896" s="96">
        <v>6.0299999999991795E-4</v>
      </c>
      <c r="L896" s="96">
        <v>0.95193732463525704</v>
      </c>
      <c r="M896" s="96">
        <v>-1.9045799830210802E-2</v>
      </c>
      <c r="N896" s="96">
        <v>2.02517998302107E-2</v>
      </c>
      <c r="O896" t="s">
        <v>2422</v>
      </c>
      <c r="P896" s="96">
        <v>-2.0266666666667698E-3</v>
      </c>
      <c r="Q896" s="96">
        <v>7.7803376738830197E-3</v>
      </c>
      <c r="R896" s="96">
        <v>-3.51790190663366E-3</v>
      </c>
      <c r="S896" s="96">
        <v>-5.3543142669989097E-4</v>
      </c>
      <c r="T896" s="96">
        <v>7.0526666666666498E-3</v>
      </c>
      <c r="U896" s="96">
        <v>1.56443750500177E-13</v>
      </c>
      <c r="V896" s="96">
        <v>5.2043224470288999E-3</v>
      </c>
      <c r="W896" s="96">
        <v>8.9010108863043901E-3</v>
      </c>
      <c r="X896" s="96">
        <v>5.8000000000000298E-5</v>
      </c>
      <c r="Y896" s="96">
        <v>0.98416487634196304</v>
      </c>
      <c r="Z896" s="96">
        <v>-5.6754422328976796E-3</v>
      </c>
      <c r="AA896" s="96">
        <v>5.7914422328976803E-3</v>
      </c>
    </row>
    <row r="897" spans="1:27" x14ac:dyDescent="0.25">
      <c r="A897" t="str">
        <f t="shared" si="21"/>
        <v>Oct</v>
      </c>
      <c r="B897" t="s">
        <v>1415</v>
      </c>
      <c r="C897" s="96">
        <v>5.0499999999797105E-4</v>
      </c>
      <c r="D897" s="96">
        <v>0.82454870914239997</v>
      </c>
      <c r="E897" s="96">
        <v>-3.9683833871815601E-3</v>
      </c>
      <c r="F897" s="96">
        <v>4.97838338717751E-3</v>
      </c>
      <c r="G897" s="96">
        <v>1.2141000000000301E-2</v>
      </c>
      <c r="H897" s="96">
        <v>1.0124146049685699E-7</v>
      </c>
      <c r="I897" s="96">
        <v>7.7281923666224104E-3</v>
      </c>
      <c r="J897" s="96">
        <v>1.6553807633378301E-2</v>
      </c>
      <c r="K897" s="96">
        <v>8.7799999999995401E-4</v>
      </c>
      <c r="L897" s="96">
        <v>0.93006575783872003</v>
      </c>
      <c r="M897" s="96">
        <v>-1.87707998302107E-2</v>
      </c>
      <c r="N897" s="96">
        <v>2.05267998302106E-2</v>
      </c>
      <c r="O897" t="s">
        <v>2423</v>
      </c>
      <c r="P897" s="96">
        <v>-6.9000000000012899E-4</v>
      </c>
      <c r="Q897" s="96">
        <v>0.36409401471984598</v>
      </c>
      <c r="R897" s="96">
        <v>-2.1812352399670099E-3</v>
      </c>
      <c r="S897" s="96">
        <v>8.0123523996675401E-4</v>
      </c>
      <c r="T897" s="96">
        <v>1.2005999999999999E-2</v>
      </c>
      <c r="U897" s="96">
        <v>1.56315469061565E-34</v>
      </c>
      <c r="V897" s="96">
        <v>1.0157655780362301E-2</v>
      </c>
      <c r="W897" s="96">
        <v>1.38543442196378E-2</v>
      </c>
      <c r="X897" s="96">
        <v>7.2799999999999699E-4</v>
      </c>
      <c r="Y897" s="96">
        <v>0.80326907260817304</v>
      </c>
      <c r="Z897" s="96">
        <v>-5.0054422328976904E-3</v>
      </c>
      <c r="AA897" s="96">
        <v>6.4614422328976798E-3</v>
      </c>
    </row>
    <row r="898" spans="1:27" x14ac:dyDescent="0.25">
      <c r="A898" t="str">
        <f t="shared" si="21"/>
        <v>Oct</v>
      </c>
      <c r="B898" t="s">
        <v>1416</v>
      </c>
      <c r="C898" s="96">
        <v>-3.06300000000145E-3</v>
      </c>
      <c r="D898" s="96">
        <v>0.17912732444613899</v>
      </c>
      <c r="E898" s="96">
        <v>-7.5363833871809702E-3</v>
      </c>
      <c r="F898" s="96">
        <v>1.4103833871780701E-3</v>
      </c>
      <c r="G898" s="96">
        <v>1.26176666666666E-2</v>
      </c>
      <c r="H898" s="96">
        <v>3.2538455132249801E-8</v>
      </c>
      <c r="I898" s="96">
        <v>8.2048590332886792E-3</v>
      </c>
      <c r="J898" s="96">
        <v>1.70304743000445E-2</v>
      </c>
      <c r="K898" s="96">
        <v>6.7833333333338795E-4</v>
      </c>
      <c r="L898" s="96">
        <v>0.94594152474368298</v>
      </c>
      <c r="M898" s="96">
        <v>-1.8970466496877302E-2</v>
      </c>
      <c r="N898" s="96">
        <v>2.0327133163544099E-2</v>
      </c>
      <c r="O898" t="s">
        <v>2424</v>
      </c>
      <c r="P898" s="96">
        <v>-3.8180000000001099E-3</v>
      </c>
      <c r="Q898" s="96">
        <v>6.0154427917973603E-7</v>
      </c>
      <c r="R898" s="96">
        <v>-5.3092352399669897E-3</v>
      </c>
      <c r="S898" s="96">
        <v>-2.3267647600332202E-3</v>
      </c>
      <c r="T898" s="96">
        <v>1.11326666666666E-2</v>
      </c>
      <c r="U898" s="96">
        <v>3.1972887584795698E-30</v>
      </c>
      <c r="V898" s="96">
        <v>9.2843224470288907E-3</v>
      </c>
      <c r="W898" s="96">
        <v>1.2981010886304401E-2</v>
      </c>
      <c r="X898" s="96">
        <v>2.3333333333345299E-5</v>
      </c>
      <c r="Y898" s="96">
        <v>0.99362919682749595</v>
      </c>
      <c r="Z898" s="96">
        <v>-5.7101088995643399E-3</v>
      </c>
      <c r="AA898" s="96">
        <v>5.7567755662310304E-3</v>
      </c>
    </row>
    <row r="899" spans="1:27" x14ac:dyDescent="0.25">
      <c r="A899" t="str">
        <f t="shared" si="21"/>
        <v>Oct</v>
      </c>
      <c r="B899" t="s">
        <v>1417</v>
      </c>
      <c r="C899" s="96">
        <v>-6.5320000000014004E-3</v>
      </c>
      <c r="D899" s="96">
        <v>4.2971193182666702E-3</v>
      </c>
      <c r="E899" s="96">
        <v>-1.1005383387180901E-2</v>
      </c>
      <c r="F899" s="96">
        <v>-2.0586166128218602E-3</v>
      </c>
      <c r="G899" s="96">
        <v>9.0750000000000899E-3</v>
      </c>
      <c r="H899" s="96">
        <v>6.1921443195301699E-5</v>
      </c>
      <c r="I899" s="96">
        <v>4.6621923666221501E-3</v>
      </c>
      <c r="J899" s="96">
        <v>1.3487807633378E-2</v>
      </c>
      <c r="K899" s="96">
        <v>2.7799999999998E-3</v>
      </c>
      <c r="L899" s="96">
        <v>0.78111248181326798</v>
      </c>
      <c r="M899" s="96">
        <v>-1.68687998302109E-2</v>
      </c>
      <c r="N899" s="96">
        <v>2.24287998302105E-2</v>
      </c>
      <c r="O899" t="s">
        <v>2425</v>
      </c>
      <c r="P899" s="96">
        <v>-2.6920000000001001E-3</v>
      </c>
      <c r="Q899" s="96">
        <v>4.1515748157866099E-4</v>
      </c>
      <c r="R899" s="96">
        <v>-4.1832352399669903E-3</v>
      </c>
      <c r="S899" s="96">
        <v>-1.20076476003322E-3</v>
      </c>
      <c r="T899" s="96">
        <v>9.6299999999999702E-3</v>
      </c>
      <c r="U899" s="96">
        <v>2.2238038325767901E-23</v>
      </c>
      <c r="V899" s="96">
        <v>7.7816557803622203E-3</v>
      </c>
      <c r="W899" s="96">
        <v>1.14783442196377E-2</v>
      </c>
      <c r="X899" s="96">
        <v>6.5999999999998796E-4</v>
      </c>
      <c r="Y899" s="96">
        <v>0.82131815209841097</v>
      </c>
      <c r="Z899" s="96">
        <v>-5.0734422328976899E-3</v>
      </c>
      <c r="AA899" s="96">
        <v>6.3934422328976699E-3</v>
      </c>
    </row>
    <row r="900" spans="1:27" x14ac:dyDescent="0.25">
      <c r="A900" t="str">
        <f t="shared" si="21"/>
        <v>Oct</v>
      </c>
      <c r="B900" t="s">
        <v>1418</v>
      </c>
      <c r="C900" s="96">
        <v>-9.1266666666780204E-4</v>
      </c>
      <c r="D900" s="96">
        <v>0.68868263347266701</v>
      </c>
      <c r="E900" s="96">
        <v>-5.3860500538473301E-3</v>
      </c>
      <c r="F900" s="96">
        <v>3.5607167205117299E-3</v>
      </c>
      <c r="G900" s="96">
        <v>6.3183333333334396E-3</v>
      </c>
      <c r="H900" s="96">
        <v>5.1019884080948704E-3</v>
      </c>
      <c r="I900" s="96">
        <v>1.9055256999555099E-3</v>
      </c>
      <c r="J900" s="96">
        <v>1.07311409667114E-2</v>
      </c>
      <c r="K900" s="96">
        <v>1.1286666666667799E-3</v>
      </c>
      <c r="L900" s="96">
        <v>0.91017512856532401</v>
      </c>
      <c r="M900" s="96">
        <v>-1.8520133163543898E-2</v>
      </c>
      <c r="N900" s="96">
        <v>2.0777466496877499E-2</v>
      </c>
      <c r="O900" t="s">
        <v>2426</v>
      </c>
      <c r="P900" s="96">
        <v>-2.6626666666667701E-3</v>
      </c>
      <c r="Q900" s="96">
        <v>4.7936083476438101E-4</v>
      </c>
      <c r="R900" s="96">
        <v>-4.1539019066336499E-3</v>
      </c>
      <c r="S900" s="96">
        <v>-1.17143142669988E-3</v>
      </c>
      <c r="T900" s="96">
        <v>7.1233333333333001E-3</v>
      </c>
      <c r="U900" s="96">
        <v>9.0920341764901206E-14</v>
      </c>
      <c r="V900" s="96">
        <v>5.2749891136955598E-3</v>
      </c>
      <c r="W900" s="96">
        <v>8.97167755297105E-3</v>
      </c>
      <c r="X900" s="96">
        <v>-2.0133333333332E-4</v>
      </c>
      <c r="Y900" s="96">
        <v>0.94507201307849897</v>
      </c>
      <c r="Z900" s="96">
        <v>-5.9347755662310002E-3</v>
      </c>
      <c r="AA900" s="96">
        <v>5.5321088995643596E-3</v>
      </c>
    </row>
    <row r="901" spans="1:27" x14ac:dyDescent="0.25">
      <c r="A901" t="str">
        <f t="shared" si="21"/>
        <v>Oct</v>
      </c>
      <c r="B901" t="s">
        <v>1419</v>
      </c>
      <c r="C901" s="96">
        <v>-6.5583333333351099E-3</v>
      </c>
      <c r="D901" s="96">
        <v>4.14515915784137E-3</v>
      </c>
      <c r="E901" s="96">
        <v>-1.10317167205147E-2</v>
      </c>
      <c r="F901" s="96">
        <v>-2.0849499461555701E-3</v>
      </c>
      <c r="G901" s="96">
        <v>1.04256666666666E-2</v>
      </c>
      <c r="H901" s="96">
        <v>4.4421301466649802E-6</v>
      </c>
      <c r="I901" s="96">
        <v>6.0128590332886103E-3</v>
      </c>
      <c r="J901" s="96">
        <v>1.48384743000445E-2</v>
      </c>
      <c r="K901" s="96">
        <v>-8.0133333333341696E-4</v>
      </c>
      <c r="L901" s="96">
        <v>0.93615867522034202</v>
      </c>
      <c r="M901" s="96">
        <v>-2.0450133163544201E-2</v>
      </c>
      <c r="N901" s="96">
        <v>1.8847466496877401E-2</v>
      </c>
      <c r="O901" t="s">
        <v>2427</v>
      </c>
      <c r="P901" s="96">
        <v>-3.6233333333334601E-3</v>
      </c>
      <c r="Q901" s="96">
        <v>2.1448487499613001E-6</v>
      </c>
      <c r="R901" s="96">
        <v>-5.1145685733003403E-3</v>
      </c>
      <c r="S901" s="96">
        <v>-2.1320980933665799E-3</v>
      </c>
      <c r="T901" s="96">
        <v>1.0420666666666601E-2</v>
      </c>
      <c r="U901" s="96">
        <v>6.9333083791725903E-27</v>
      </c>
      <c r="V901" s="96">
        <v>8.5723224470288795E-3</v>
      </c>
      <c r="W901" s="96">
        <v>1.22690108863044E-2</v>
      </c>
      <c r="X901" s="96">
        <v>-2.41333333333329E-4</v>
      </c>
      <c r="Y901" s="96">
        <v>0.93418193645051295</v>
      </c>
      <c r="Z901" s="96">
        <v>-5.9747755662310099E-3</v>
      </c>
      <c r="AA901" s="96">
        <v>5.49210889956435E-3</v>
      </c>
    </row>
    <row r="902" spans="1:27" x14ac:dyDescent="0.25">
      <c r="A902" t="str">
        <f t="shared" si="21"/>
        <v>Oct</v>
      </c>
      <c r="B902" t="s">
        <v>1420</v>
      </c>
      <c r="C902" s="96">
        <v>-3.4850000000015702E-3</v>
      </c>
      <c r="D902" s="96">
        <v>0.126483901976082</v>
      </c>
      <c r="E902" s="96">
        <v>-7.9583833871811199E-3</v>
      </c>
      <c r="F902" s="96">
        <v>9.8838338717798999E-4</v>
      </c>
      <c r="G902" s="96">
        <v>8.9283333333334408E-3</v>
      </c>
      <c r="H902" s="96">
        <v>8.0917645424938604E-5</v>
      </c>
      <c r="I902" s="96">
        <v>4.5155256999554801E-3</v>
      </c>
      <c r="J902" s="96">
        <v>1.33411409667114E-2</v>
      </c>
      <c r="K902" s="96">
        <v>3.4766666666672898E-4</v>
      </c>
      <c r="L902" s="96">
        <v>0.97227766906294599</v>
      </c>
      <c r="M902" s="96">
        <v>-1.93011331635441E-2</v>
      </c>
      <c r="N902" s="96">
        <v>1.9996466496877498E-2</v>
      </c>
      <c r="O902" t="s">
        <v>2428</v>
      </c>
      <c r="P902" s="96">
        <v>-3.59000000000012E-3</v>
      </c>
      <c r="Q902" s="96">
        <v>2.6508338541511402E-6</v>
      </c>
      <c r="R902" s="96">
        <v>-5.0812352399670002E-3</v>
      </c>
      <c r="S902" s="96">
        <v>-2.0987647600332398E-3</v>
      </c>
      <c r="T902" s="96">
        <v>8.0633333333333009E-3</v>
      </c>
      <c r="U902" s="96">
        <v>4.3109933957422303E-17</v>
      </c>
      <c r="V902" s="96">
        <v>6.2149891136955501E-3</v>
      </c>
      <c r="W902" s="96">
        <v>9.9116775529710394E-3</v>
      </c>
      <c r="X902" s="96">
        <v>-1.27333333333321E-4</v>
      </c>
      <c r="Y902" s="96">
        <v>0.96524426330464297</v>
      </c>
      <c r="Z902" s="96">
        <v>-5.8607755662310104E-3</v>
      </c>
      <c r="AA902" s="96">
        <v>5.6061088995643599E-3</v>
      </c>
    </row>
    <row r="903" spans="1:27" x14ac:dyDescent="0.25">
      <c r="A903" t="str">
        <f t="shared" si="21"/>
        <v>Oct</v>
      </c>
      <c r="B903" t="s">
        <v>1421</v>
      </c>
      <c r="C903" s="96">
        <v>0</v>
      </c>
      <c r="D903" s="96" t="s">
        <v>526</v>
      </c>
      <c r="E903" s="96" t="s">
        <v>526</v>
      </c>
      <c r="F903" s="96" t="s">
        <v>526</v>
      </c>
      <c r="G903" s="96">
        <v>0</v>
      </c>
      <c r="H903" s="96" t="s">
        <v>526</v>
      </c>
      <c r="I903" s="96" t="s">
        <v>526</v>
      </c>
      <c r="J903" s="96" t="s">
        <v>526</v>
      </c>
      <c r="K903" s="96">
        <v>0</v>
      </c>
      <c r="L903" s="96" t="s">
        <v>526</v>
      </c>
      <c r="M903" s="96" t="s">
        <v>526</v>
      </c>
      <c r="N903" s="96" t="s">
        <v>526</v>
      </c>
      <c r="O903" t="s">
        <v>2429</v>
      </c>
      <c r="P903" s="96">
        <v>0</v>
      </c>
      <c r="Q903" s="96" t="s">
        <v>526</v>
      </c>
      <c r="R903" s="96" t="s">
        <v>526</v>
      </c>
      <c r="S903" s="96" t="s">
        <v>526</v>
      </c>
      <c r="T903" s="96">
        <v>0</v>
      </c>
      <c r="U903" s="96" t="s">
        <v>526</v>
      </c>
      <c r="V903" s="96" t="s">
        <v>526</v>
      </c>
      <c r="W903" s="96" t="s">
        <v>526</v>
      </c>
      <c r="X903" s="96">
        <v>0</v>
      </c>
      <c r="Y903" s="96" t="s">
        <v>526</v>
      </c>
      <c r="Z903" s="96" t="s">
        <v>526</v>
      </c>
      <c r="AA903" s="96" t="s">
        <v>526</v>
      </c>
    </row>
    <row r="904" spans="1:27" x14ac:dyDescent="0.25">
      <c r="A904" t="str">
        <f t="shared" si="21"/>
        <v>Oct</v>
      </c>
      <c r="B904" t="s">
        <v>1422</v>
      </c>
      <c r="C904" s="96">
        <v>4.1356666666651602E-3</v>
      </c>
      <c r="D904" s="96">
        <v>6.9905390773146295E-2</v>
      </c>
      <c r="E904" s="96">
        <v>-3.3771672051439099E-4</v>
      </c>
      <c r="F904" s="96">
        <v>8.6090500538446996E-3</v>
      </c>
      <c r="G904" s="96">
        <v>1.07420000000003E-2</v>
      </c>
      <c r="H904" s="96">
        <v>2.2933470473306899E-6</v>
      </c>
      <c r="I904" s="96">
        <v>6.3291923666223401E-3</v>
      </c>
      <c r="J904" s="96">
        <v>1.51548076333782E-2</v>
      </c>
      <c r="K904" s="96">
        <v>1.63300000000004E-3</v>
      </c>
      <c r="L904" s="96">
        <v>0.87033904176452803</v>
      </c>
      <c r="M904" s="96">
        <v>-1.8015799830210798E-2</v>
      </c>
      <c r="N904" s="96">
        <v>2.1281799830210901E-2</v>
      </c>
      <c r="O904" t="s">
        <v>2430</v>
      </c>
      <c r="P904" s="96">
        <v>-5.39333333333448E-4</v>
      </c>
      <c r="Q904" s="96">
        <v>0.47803220419266901</v>
      </c>
      <c r="R904" s="96">
        <v>-2.0305685733003299E-3</v>
      </c>
      <c r="S904" s="96">
        <v>9.51901906633435E-4</v>
      </c>
      <c r="T904" s="96">
        <v>9.3319999999999792E-3</v>
      </c>
      <c r="U904" s="96">
        <v>4.0936075867410301E-22</v>
      </c>
      <c r="V904" s="96">
        <v>7.4836557803622302E-3</v>
      </c>
      <c r="W904" s="96">
        <v>1.11803442196377E-2</v>
      </c>
      <c r="X904" s="96">
        <v>3.7800000000000198E-4</v>
      </c>
      <c r="Y904" s="96">
        <v>0.89707944309006404</v>
      </c>
      <c r="Z904" s="96">
        <v>-5.3554422328976796E-3</v>
      </c>
      <c r="AA904" s="96">
        <v>6.1114422328976898E-3</v>
      </c>
    </row>
    <row r="905" spans="1:27" x14ac:dyDescent="0.25">
      <c r="A905" t="str">
        <f t="shared" si="21"/>
        <v>Oct</v>
      </c>
      <c r="B905" t="s">
        <v>1423</v>
      </c>
      <c r="C905" s="96">
        <v>-5.5206666666686496E-3</v>
      </c>
      <c r="D905" s="96">
        <v>1.5679192430649299E-2</v>
      </c>
      <c r="E905" s="96">
        <v>-9.9940500538481802E-3</v>
      </c>
      <c r="F905" s="96">
        <v>-1.04728327948911E-3</v>
      </c>
      <c r="G905" s="96">
        <v>6.6470000000000201E-3</v>
      </c>
      <c r="H905" s="96">
        <v>3.23018880455211E-3</v>
      </c>
      <c r="I905" s="96">
        <v>2.2341923666221002E-3</v>
      </c>
      <c r="J905" s="96">
        <v>1.10598076333779E-2</v>
      </c>
      <c r="K905" s="96">
        <v>-3.7796666666670901E-3</v>
      </c>
      <c r="L905" s="96">
        <v>0.70559703039470101</v>
      </c>
      <c r="M905" s="96">
        <v>-2.3428466496877898E-2</v>
      </c>
      <c r="N905" s="96">
        <v>1.5869133163543801E-2</v>
      </c>
      <c r="O905" t="s">
        <v>2431</v>
      </c>
      <c r="P905" s="96">
        <v>-1.4906666666668199E-3</v>
      </c>
      <c r="Q905" s="96">
        <v>5.0087240987102502E-2</v>
      </c>
      <c r="R905" s="96">
        <v>-2.9819019066336999E-3</v>
      </c>
      <c r="S905" s="96">
        <v>5.6857330006654404E-7</v>
      </c>
      <c r="T905" s="96">
        <v>1.0281999999999999E-2</v>
      </c>
      <c r="U905" s="96">
        <v>2.9597570124988798E-26</v>
      </c>
      <c r="V905" s="96">
        <v>8.4336557803622401E-3</v>
      </c>
      <c r="W905" s="96">
        <v>1.21303442196377E-2</v>
      </c>
      <c r="X905" s="96">
        <v>-2.04666666666663E-4</v>
      </c>
      <c r="Y905" s="96">
        <v>0.94416408556000297</v>
      </c>
      <c r="Z905" s="96">
        <v>-5.9381088995643502E-3</v>
      </c>
      <c r="AA905" s="96">
        <v>5.5287755662310201E-3</v>
      </c>
    </row>
    <row r="906" spans="1:27" x14ac:dyDescent="0.25">
      <c r="A906" t="str">
        <f t="shared" si="21"/>
        <v>Oct</v>
      </c>
      <c r="B906" t="s">
        <v>1424</v>
      </c>
      <c r="C906" s="96">
        <v>-2.7333333333506399E-4</v>
      </c>
      <c r="D906" s="96">
        <v>0.90448526766869097</v>
      </c>
      <c r="E906" s="96">
        <v>-4.7467167205146E-3</v>
      </c>
      <c r="F906" s="96">
        <v>4.20005005384447E-3</v>
      </c>
      <c r="G906" s="96">
        <v>1.1734E-2</v>
      </c>
      <c r="H906" s="96">
        <v>2.5929979552248301E-7</v>
      </c>
      <c r="I906" s="96">
        <v>7.3211923666221101E-3</v>
      </c>
      <c r="J906" s="96">
        <v>1.6146807633377998E-2</v>
      </c>
      <c r="K906" s="96">
        <v>1.08666666666658E-3</v>
      </c>
      <c r="L906" s="96">
        <v>0.91350427426181502</v>
      </c>
      <c r="M906" s="96">
        <v>-1.8562133163544301E-2</v>
      </c>
      <c r="N906" s="96">
        <v>2.0735466496877498E-2</v>
      </c>
      <c r="O906" t="s">
        <v>2432</v>
      </c>
      <c r="P906" s="96">
        <v>-1.85333333333347E-3</v>
      </c>
      <c r="Q906" s="96">
        <v>1.49098443988172E-2</v>
      </c>
      <c r="R906" s="96">
        <v>-3.3445685733003599E-3</v>
      </c>
      <c r="S906" s="96">
        <v>-3.6209809336658902E-4</v>
      </c>
      <c r="T906" s="96">
        <v>1.0244E-2</v>
      </c>
      <c r="U906" s="96">
        <v>4.3939827445925498E-26</v>
      </c>
      <c r="V906" s="96">
        <v>8.3956557803622298E-3</v>
      </c>
      <c r="W906" s="96">
        <v>1.20923442196377E-2</v>
      </c>
      <c r="X906" s="96">
        <v>-1.93333333333339E-4</v>
      </c>
      <c r="Y906" s="96">
        <v>0.94725132847896998</v>
      </c>
      <c r="Z906" s="96">
        <v>-5.92677556623102E-3</v>
      </c>
      <c r="AA906" s="96">
        <v>5.5401088995643503E-3</v>
      </c>
    </row>
    <row r="907" spans="1:27" x14ac:dyDescent="0.25">
      <c r="A907" t="str">
        <f t="shared" si="21"/>
        <v>Oct</v>
      </c>
      <c r="B907" t="s">
        <v>1425</v>
      </c>
      <c r="C907" s="96">
        <v>-7.5366666666856503E-4</v>
      </c>
      <c r="D907" s="96">
        <v>0.74075456260025196</v>
      </c>
      <c r="E907" s="96">
        <v>-5.2270500538481304E-3</v>
      </c>
      <c r="F907" s="96">
        <v>3.7197167205109999E-3</v>
      </c>
      <c r="G907" s="96">
        <v>6.1103333333331501E-3</v>
      </c>
      <c r="H907" s="96">
        <v>6.7479369494957402E-3</v>
      </c>
      <c r="I907" s="96">
        <v>1.69752569995518E-3</v>
      </c>
      <c r="J907" s="96">
        <v>1.05231409667111E-2</v>
      </c>
      <c r="K907" s="96">
        <v>1.7926666666666E-3</v>
      </c>
      <c r="L907" s="96">
        <v>0.85779092651729005</v>
      </c>
      <c r="M907" s="96">
        <v>-1.7856133163544199E-2</v>
      </c>
      <c r="N907" s="96">
        <v>2.14414664968774E-2</v>
      </c>
      <c r="O907" t="s">
        <v>2433</v>
      </c>
      <c r="P907" s="96">
        <v>-3.9286666666668102E-3</v>
      </c>
      <c r="Q907" s="96">
        <v>2.84478887224537E-7</v>
      </c>
      <c r="R907" s="96">
        <v>-5.4199019066336999E-3</v>
      </c>
      <c r="S907" s="96">
        <v>-2.43743142669993E-3</v>
      </c>
      <c r="T907" s="96">
        <v>7.2553333333333098E-3</v>
      </c>
      <c r="U907" s="96">
        <v>3.2584518460253902E-14</v>
      </c>
      <c r="V907" s="96">
        <v>5.40698911369556E-3</v>
      </c>
      <c r="W907" s="96">
        <v>9.1036775529710606E-3</v>
      </c>
      <c r="X907" s="96">
        <v>8.4266666666666203E-4</v>
      </c>
      <c r="Y907" s="96">
        <v>0.77307472080469597</v>
      </c>
      <c r="Z907" s="96">
        <v>-4.8907755662310204E-3</v>
      </c>
      <c r="AA907" s="96">
        <v>6.5761088995643499E-3</v>
      </c>
    </row>
    <row r="908" spans="1:27" x14ac:dyDescent="0.25">
      <c r="A908" t="str">
        <f t="shared" si="21"/>
        <v>Oct</v>
      </c>
      <c r="B908" t="s">
        <v>1426</v>
      </c>
      <c r="C908" s="96">
        <v>1.8479999999978999E-3</v>
      </c>
      <c r="D908" s="96">
        <v>0.41735022036283298</v>
      </c>
      <c r="E908" s="96">
        <v>-2.6253833871816598E-3</v>
      </c>
      <c r="F908" s="96">
        <v>6.3213833871774696E-3</v>
      </c>
      <c r="G908" s="96">
        <v>1.0005999999999699E-2</v>
      </c>
      <c r="H908" s="96">
        <v>1.0407832904995E-5</v>
      </c>
      <c r="I908" s="96">
        <v>5.5931923666217203E-3</v>
      </c>
      <c r="J908" s="96">
        <v>1.4418807633377601E-2</v>
      </c>
      <c r="K908" s="96">
        <v>-2.6966666666670301E-3</v>
      </c>
      <c r="L908" s="96">
        <v>0.78751353943284796</v>
      </c>
      <c r="M908" s="96">
        <v>-2.2345466496877901E-2</v>
      </c>
      <c r="N908" s="96">
        <v>1.6952133163543898E-2</v>
      </c>
      <c r="O908" t="s">
        <v>2434</v>
      </c>
      <c r="P908" s="96">
        <v>-1.7520000000001599E-3</v>
      </c>
      <c r="Q908" s="96">
        <v>2.13451088526917E-2</v>
      </c>
      <c r="R908" s="96">
        <v>-3.2432352399670399E-3</v>
      </c>
      <c r="S908" s="96">
        <v>-2.6076476003327701E-4</v>
      </c>
      <c r="T908" s="96">
        <v>9.2959999999999501E-3</v>
      </c>
      <c r="U908" s="96">
        <v>5.7913999145716398E-22</v>
      </c>
      <c r="V908" s="96">
        <v>7.4476557803622003E-3</v>
      </c>
      <c r="W908" s="96">
        <v>1.1144344219637701E-2</v>
      </c>
      <c r="X908" s="96">
        <v>-8.2666666666667303E-4</v>
      </c>
      <c r="Y908" s="96">
        <v>0.77726843220265396</v>
      </c>
      <c r="Z908" s="96">
        <v>-6.5601088995643599E-3</v>
      </c>
      <c r="AA908" s="96">
        <v>4.9067755662310104E-3</v>
      </c>
    </row>
    <row r="909" spans="1:27" x14ac:dyDescent="0.25">
      <c r="A909" t="str">
        <f t="shared" si="21"/>
        <v>Oct</v>
      </c>
      <c r="B909" t="s">
        <v>1427</v>
      </c>
      <c r="C909" s="96">
        <v>-2.2100000000018702E-3</v>
      </c>
      <c r="D909" s="96">
        <v>0.33216914952877102</v>
      </c>
      <c r="E909" s="96">
        <v>-6.6833833871814399E-3</v>
      </c>
      <c r="F909" s="96">
        <v>2.2633833871776999E-3</v>
      </c>
      <c r="G909" s="96">
        <v>7.1629999999997104E-3</v>
      </c>
      <c r="H909" s="96">
        <v>1.5176733080618E-3</v>
      </c>
      <c r="I909" s="96">
        <v>2.7501923666217501E-3</v>
      </c>
      <c r="J909" s="96">
        <v>1.15758076333777E-2</v>
      </c>
      <c r="K909" s="96">
        <v>2.45666666666393E-4</v>
      </c>
      <c r="L909" s="96">
        <v>0.98040898992251202</v>
      </c>
      <c r="M909" s="96">
        <v>-1.94031331635444E-2</v>
      </c>
      <c r="N909" s="96">
        <v>1.9894466496877199E-2</v>
      </c>
      <c r="O909" t="s">
        <v>2435</v>
      </c>
      <c r="P909" s="96">
        <v>-1.22000000000014E-3</v>
      </c>
      <c r="Q909" s="96">
        <v>0.108713947512547</v>
      </c>
      <c r="R909" s="96">
        <v>-2.71123523996703E-3</v>
      </c>
      <c r="S909" s="96">
        <v>2.7123523996673901E-4</v>
      </c>
      <c r="T909" s="96">
        <v>9.7779999999999603E-3</v>
      </c>
      <c r="U909" s="96">
        <v>5.0955608668900602E-24</v>
      </c>
      <c r="V909" s="96">
        <v>7.9296557803622096E-3</v>
      </c>
      <c r="W909" s="96">
        <v>1.1626344219637701E-2</v>
      </c>
      <c r="X909" s="96">
        <v>3.4066666666665899E-4</v>
      </c>
      <c r="Y909" s="96">
        <v>0.907195873116865</v>
      </c>
      <c r="Z909" s="96">
        <v>-5.3927755662310202E-3</v>
      </c>
      <c r="AA909" s="96">
        <v>6.0741088995643396E-3</v>
      </c>
    </row>
    <row r="910" spans="1:27" x14ac:dyDescent="0.25">
      <c r="A910" t="str">
        <f t="shared" si="21"/>
        <v>Oct</v>
      </c>
      <c r="B910" t="s">
        <v>1428</v>
      </c>
      <c r="C910" s="96">
        <v>-5.2833333333350196E-3</v>
      </c>
      <c r="D910" s="96">
        <v>2.0721972122896001E-2</v>
      </c>
      <c r="E910" s="96">
        <v>-9.7567167205145893E-3</v>
      </c>
      <c r="F910" s="96">
        <v>-8.0994994615545197E-4</v>
      </c>
      <c r="G910" s="96">
        <v>7.0370000000001204E-3</v>
      </c>
      <c r="H910" s="96">
        <v>1.8328651060720801E-3</v>
      </c>
      <c r="I910" s="96">
        <v>2.6241923666221402E-3</v>
      </c>
      <c r="J910" s="96">
        <v>1.1449807633378099E-2</v>
      </c>
      <c r="K910" s="96">
        <v>-7.0266666666692502E-4</v>
      </c>
      <c r="L910" s="96">
        <v>0.944005468012036</v>
      </c>
      <c r="M910" s="96">
        <v>-2.03514664968776E-2</v>
      </c>
      <c r="N910" s="96">
        <v>1.89461331635438E-2</v>
      </c>
      <c r="O910" t="s">
        <v>2436</v>
      </c>
      <c r="P910" s="96">
        <v>-6.1333333333345196E-4</v>
      </c>
      <c r="Q910" s="96">
        <v>0.419790809206806</v>
      </c>
      <c r="R910" s="96">
        <v>-2.1045685733003402E-3</v>
      </c>
      <c r="S910" s="96">
        <v>8.7790190663343103E-4</v>
      </c>
      <c r="T910" s="96">
        <v>1.0201999999999999E-2</v>
      </c>
      <c r="U910" s="96">
        <v>6.7913553942606398E-26</v>
      </c>
      <c r="V910" s="96">
        <v>8.3536557803622399E-3</v>
      </c>
      <c r="W910" s="96">
        <v>1.20503442196377E-2</v>
      </c>
      <c r="X910" s="96">
        <v>1.77333333333323E-4</v>
      </c>
      <c r="Y910" s="96">
        <v>0.95161112913788604</v>
      </c>
      <c r="Z910" s="96">
        <v>-5.5561088995643602E-3</v>
      </c>
      <c r="AA910" s="96">
        <v>5.9107755662310101E-3</v>
      </c>
    </row>
    <row r="911" spans="1:27" x14ac:dyDescent="0.25">
      <c r="A911" t="str">
        <f t="shared" si="21"/>
        <v>Oct</v>
      </c>
      <c r="B911" t="s">
        <v>1429</v>
      </c>
      <c r="C911" s="96">
        <v>-3.1516666666687198E-3</v>
      </c>
      <c r="D911" s="96">
        <v>0.16689181958019</v>
      </c>
      <c r="E911" s="96">
        <v>-7.6250500538482899E-3</v>
      </c>
      <c r="F911" s="96">
        <v>1.3217167205108501E-3</v>
      </c>
      <c r="G911" s="96">
        <v>6.0553333333327897E-3</v>
      </c>
      <c r="H911" s="96">
        <v>7.2566541634635296E-3</v>
      </c>
      <c r="I911" s="96">
        <v>1.6425256999548299E-3</v>
      </c>
      <c r="J911" s="96">
        <v>1.0468140966710801E-2</v>
      </c>
      <c r="K911" s="96">
        <v>-8.6600000000046698E-4</v>
      </c>
      <c r="L911" s="96">
        <v>0.93101916964190101</v>
      </c>
      <c r="M911" s="96">
        <v>-2.0514799830211299E-2</v>
      </c>
      <c r="N911" s="96">
        <v>1.87827998302104E-2</v>
      </c>
      <c r="O911" t="s">
        <v>2437</v>
      </c>
      <c r="P911" s="96">
        <v>-1.75666666666679E-3</v>
      </c>
      <c r="Q911" s="96">
        <v>2.10025758696652E-2</v>
      </c>
      <c r="R911" s="96">
        <v>-3.2479019066336701E-3</v>
      </c>
      <c r="S911" s="96">
        <v>-2.6543142669990799E-4</v>
      </c>
      <c r="T911" s="96">
        <v>8.3453333333332706E-3</v>
      </c>
      <c r="U911" s="96">
        <v>3.7176436488168299E-18</v>
      </c>
      <c r="V911" s="96">
        <v>6.4969891136955199E-3</v>
      </c>
      <c r="W911" s="96">
        <v>1.0193677552971001E-2</v>
      </c>
      <c r="X911" s="96">
        <v>1.0399999999998E-4</v>
      </c>
      <c r="Y911" s="96">
        <v>0.97161012071501496</v>
      </c>
      <c r="Z911" s="96">
        <v>-5.6294422328977099E-3</v>
      </c>
      <c r="AA911" s="96">
        <v>5.8374422328976699E-3</v>
      </c>
    </row>
    <row r="912" spans="1:27" x14ac:dyDescent="0.25">
      <c r="A912" t="str">
        <f t="shared" si="21"/>
        <v>Oct</v>
      </c>
      <c r="B912" t="s">
        <v>1430</v>
      </c>
      <c r="C912" s="96">
        <v>-2.4533333333352598E-3</v>
      </c>
      <c r="D912" s="96">
        <v>0.28174537437539798</v>
      </c>
      <c r="E912" s="96">
        <v>-6.9267167205148096E-3</v>
      </c>
      <c r="F912" s="96">
        <v>2.0200500538442899E-3</v>
      </c>
      <c r="G912" s="96">
        <v>9.4076666666663596E-3</v>
      </c>
      <c r="H912" s="96">
        <v>3.3296392179185402E-5</v>
      </c>
      <c r="I912" s="96">
        <v>4.9948590332884102E-3</v>
      </c>
      <c r="J912" s="96">
        <v>1.3820474300044299E-2</v>
      </c>
      <c r="K912" s="96">
        <v>-6.3666666666990895E-5</v>
      </c>
      <c r="L912" s="96">
        <v>0.99492234074822905</v>
      </c>
      <c r="M912" s="96">
        <v>-1.9712466496877801E-2</v>
      </c>
      <c r="N912" s="96">
        <v>1.9585133163543801E-2</v>
      </c>
      <c r="O912" t="s">
        <v>2438</v>
      </c>
      <c r="P912" s="96">
        <v>-3.1933333333334802E-3</v>
      </c>
      <c r="Q912" s="96">
        <v>2.88655951877521E-5</v>
      </c>
      <c r="R912" s="96">
        <v>-4.6845685733003604E-3</v>
      </c>
      <c r="S912" s="96">
        <v>-1.7020980933666E-3</v>
      </c>
      <c r="T912" s="96">
        <v>8.6726666666665994E-3</v>
      </c>
      <c r="U912" s="96">
        <v>1.9818228061090999E-19</v>
      </c>
      <c r="V912" s="96">
        <v>6.82432244702886E-3</v>
      </c>
      <c r="W912" s="96">
        <v>1.05210108863044E-2</v>
      </c>
      <c r="X912" s="96">
        <v>-1.0866666666667899E-4</v>
      </c>
      <c r="Y912" s="96">
        <v>0.97033679126885097</v>
      </c>
      <c r="Z912" s="96">
        <v>-5.8421088995643704E-3</v>
      </c>
      <c r="AA912" s="96">
        <v>5.6247755662310103E-3</v>
      </c>
    </row>
    <row r="913" spans="1:27" x14ac:dyDescent="0.25">
      <c r="A913" t="str">
        <f t="shared" si="21"/>
        <v>Oct</v>
      </c>
      <c r="B913" t="s">
        <v>1431</v>
      </c>
      <c r="C913" s="96">
        <v>-4.4933333333354204E-3</v>
      </c>
      <c r="D913" s="96">
        <v>4.8991034207575598E-2</v>
      </c>
      <c r="E913" s="96">
        <v>-8.9667167205150101E-3</v>
      </c>
      <c r="F913" s="96">
        <v>-1.9949946155825601E-5</v>
      </c>
      <c r="G913" s="96">
        <v>4.0149999999993498E-3</v>
      </c>
      <c r="H913" s="96">
        <v>7.4442776396624805E-2</v>
      </c>
      <c r="I913" s="96">
        <v>-3.9780763337862501E-4</v>
      </c>
      <c r="J913" s="96">
        <v>8.4278076333773305E-3</v>
      </c>
      <c r="K913" s="96">
        <v>-8.6966666666719796E-4</v>
      </c>
      <c r="L913" s="96">
        <v>0.93072783876837295</v>
      </c>
      <c r="M913" s="96">
        <v>-2.0518466496878E-2</v>
      </c>
      <c r="N913" s="96">
        <v>1.8779133163543599E-2</v>
      </c>
      <c r="O913" t="s">
        <v>2439</v>
      </c>
      <c r="P913" s="96">
        <v>-4.2933333333334701E-3</v>
      </c>
      <c r="Q913" s="96">
        <v>2.1116087702526598E-8</v>
      </c>
      <c r="R913" s="96">
        <v>-5.7845685733003502E-3</v>
      </c>
      <c r="S913" s="96">
        <v>-2.8020980933665899E-3</v>
      </c>
      <c r="T913" s="96">
        <v>7.7499999999999401E-3</v>
      </c>
      <c r="U913" s="96">
        <v>6.0424183823465403E-16</v>
      </c>
      <c r="V913" s="96">
        <v>5.9016557803621998E-3</v>
      </c>
      <c r="W913" s="96">
        <v>9.59834421963769E-3</v>
      </c>
      <c r="X913" s="96">
        <v>-4.0466666666669101E-4</v>
      </c>
      <c r="Y913" s="96">
        <v>0.88986357012831296</v>
      </c>
      <c r="Z913" s="96">
        <v>-6.1381088995643802E-3</v>
      </c>
      <c r="AA913" s="96">
        <v>5.3287755662309901E-3</v>
      </c>
    </row>
    <row r="914" spans="1:27" x14ac:dyDescent="0.25">
      <c r="A914" t="str">
        <f t="shared" si="21"/>
        <v>Oct</v>
      </c>
      <c r="B914" t="s">
        <v>1432</v>
      </c>
      <c r="C914" s="96">
        <v>-4.7253333333357704E-3</v>
      </c>
      <c r="D914" s="96">
        <v>3.8464102516563202E-2</v>
      </c>
      <c r="E914" s="96">
        <v>-9.1987167205153497E-3</v>
      </c>
      <c r="F914" s="96">
        <v>-2.5194994615618802E-4</v>
      </c>
      <c r="G914" s="96">
        <v>4.3459999999995698E-3</v>
      </c>
      <c r="H914" s="96">
        <v>5.3556605110134999E-2</v>
      </c>
      <c r="I914" s="96">
        <v>-6.68076333784099E-5</v>
      </c>
      <c r="J914" s="96">
        <v>8.7588076333775401E-3</v>
      </c>
      <c r="K914" s="96">
        <v>3.5999999999577901E-5</v>
      </c>
      <c r="L914" s="96">
        <v>0.99712884960505099</v>
      </c>
      <c r="M914" s="96">
        <v>-1.9612799830211199E-2</v>
      </c>
      <c r="N914" s="96">
        <v>1.96847998302104E-2</v>
      </c>
      <c r="O914" t="s">
        <v>2440</v>
      </c>
      <c r="P914" s="96">
        <v>-4.5653333333335001E-3</v>
      </c>
      <c r="Q914" s="96">
        <v>2.6602135830662399E-9</v>
      </c>
      <c r="R914" s="96">
        <v>-6.0565685733003803E-3</v>
      </c>
      <c r="S914" s="96">
        <v>-3.07409809336661E-3</v>
      </c>
      <c r="T914" s="96">
        <v>8.2959999999999701E-3</v>
      </c>
      <c r="U914" s="96">
        <v>5.7365273384127496E-18</v>
      </c>
      <c r="V914" s="96">
        <v>6.4476557803622202E-3</v>
      </c>
      <c r="W914" s="96">
        <v>1.01443442196377E-2</v>
      </c>
      <c r="X914" s="96">
        <v>-1.2400000000002199E-4</v>
      </c>
      <c r="Y914" s="96">
        <v>0.96615354517210705</v>
      </c>
      <c r="Z914" s="96">
        <v>-5.8574422328977098E-3</v>
      </c>
      <c r="AA914" s="96">
        <v>5.6094422328976604E-3</v>
      </c>
    </row>
    <row r="915" spans="1:27" x14ac:dyDescent="0.25">
      <c r="A915" t="str">
        <f t="shared" si="21"/>
        <v>Oct</v>
      </c>
      <c r="B915" t="s">
        <v>1433</v>
      </c>
      <c r="C915" s="96">
        <v>-5.0766666666689098E-3</v>
      </c>
      <c r="D915" s="96">
        <v>2.62152214734458E-2</v>
      </c>
      <c r="E915" s="96">
        <v>-9.5500500538484908E-3</v>
      </c>
      <c r="F915" s="96">
        <v>-6.03283279489336E-4</v>
      </c>
      <c r="G915" s="96">
        <v>6.0679999999997299E-3</v>
      </c>
      <c r="H915" s="96">
        <v>7.1365280057908397E-3</v>
      </c>
      <c r="I915" s="96">
        <v>1.6551923666217601E-3</v>
      </c>
      <c r="J915" s="96">
        <v>1.0480807633377699E-2</v>
      </c>
      <c r="K915" s="96">
        <v>2.7653333333329598E-3</v>
      </c>
      <c r="L915" s="96">
        <v>0.78223800320552395</v>
      </c>
      <c r="M915" s="96">
        <v>-1.6883466496877799E-2</v>
      </c>
      <c r="N915" s="96">
        <v>2.2414133163543699E-2</v>
      </c>
      <c r="O915" t="s">
        <v>2441</v>
      </c>
      <c r="P915" s="96">
        <v>-2.5066666666668201E-3</v>
      </c>
      <c r="Q915" s="96">
        <v>1.0068065888518001E-3</v>
      </c>
      <c r="R915" s="96">
        <v>-3.9979019066337003E-3</v>
      </c>
      <c r="S915" s="96">
        <v>-1.0154314266999399E-3</v>
      </c>
      <c r="T915" s="96">
        <v>9.0679999999999806E-3</v>
      </c>
      <c r="U915" s="96">
        <v>5.0842103353597602E-21</v>
      </c>
      <c r="V915" s="96">
        <v>7.2196557803622299E-3</v>
      </c>
      <c r="W915" s="96">
        <v>1.09163442196377E-2</v>
      </c>
      <c r="X915" s="96">
        <v>1.65333333333323E-4</v>
      </c>
      <c r="Y915" s="96">
        <v>0.95488193908229502</v>
      </c>
      <c r="Z915" s="96">
        <v>-5.5681088995643601E-3</v>
      </c>
      <c r="AA915" s="96">
        <v>5.8987755662310102E-3</v>
      </c>
    </row>
    <row r="916" spans="1:27" x14ac:dyDescent="0.25">
      <c r="A916" t="str">
        <f t="shared" si="21"/>
        <v>Oct</v>
      </c>
      <c r="B916" t="s">
        <v>1434</v>
      </c>
      <c r="C916" s="96">
        <v>-3.8333333333542298E-4</v>
      </c>
      <c r="D916" s="96">
        <v>0.86635694282801201</v>
      </c>
      <c r="E916" s="96">
        <v>-4.8567167205150301E-3</v>
      </c>
      <c r="F916" s="96">
        <v>4.0900500538441796E-3</v>
      </c>
      <c r="G916" s="96">
        <v>1.2004999999999801E-2</v>
      </c>
      <c r="H916" s="96">
        <v>1.3903536060255799E-7</v>
      </c>
      <c r="I916" s="96">
        <v>7.5921923666217904E-3</v>
      </c>
      <c r="J916" s="96">
        <v>1.6417807633377801E-2</v>
      </c>
      <c r="K916" s="96">
        <v>3.3766666666615899E-4</v>
      </c>
      <c r="L916" s="96">
        <v>0.97307474331520905</v>
      </c>
      <c r="M916" s="96">
        <v>-1.9311133163544599E-2</v>
      </c>
      <c r="N916" s="96">
        <v>1.9986466496876899E-2</v>
      </c>
      <c r="O916" t="s">
        <v>2442</v>
      </c>
      <c r="P916" s="96">
        <v>-2.8933333333334898E-3</v>
      </c>
      <c r="Q916" s="96">
        <v>1.4920275105855199E-4</v>
      </c>
      <c r="R916" s="96">
        <v>-4.38456857330037E-3</v>
      </c>
      <c r="S916" s="96">
        <v>-1.4020980933666101E-3</v>
      </c>
      <c r="T916" s="96">
        <v>8.9099999999999596E-3</v>
      </c>
      <c r="U916" s="96">
        <v>2.2331819618674101E-20</v>
      </c>
      <c r="V916" s="96">
        <v>7.0616557803622098E-3</v>
      </c>
      <c r="W916" s="96">
        <v>1.07583442196377E-2</v>
      </c>
      <c r="X916" s="96">
        <v>-4.2733333333334602E-4</v>
      </c>
      <c r="Y916" s="96">
        <v>0.88373723112790603</v>
      </c>
      <c r="Z916" s="96">
        <v>-6.1607755662310302E-3</v>
      </c>
      <c r="AA916" s="96">
        <v>5.30610889956434E-3</v>
      </c>
    </row>
    <row r="917" spans="1:27" x14ac:dyDescent="0.25">
      <c r="A917" t="str">
        <f t="shared" si="21"/>
        <v>Oct</v>
      </c>
      <c r="B917" t="s">
        <v>1435</v>
      </c>
      <c r="C917" s="96">
        <v>1.3366666666486999E-4</v>
      </c>
      <c r="D917" s="96">
        <v>0.95320543365996802</v>
      </c>
      <c r="E917" s="96">
        <v>-4.3397167205147299E-3</v>
      </c>
      <c r="F917" s="96">
        <v>4.6070500538444702E-3</v>
      </c>
      <c r="G917" s="96">
        <v>6.7643333333331597E-3</v>
      </c>
      <c r="H917" s="96">
        <v>2.7314378894075998E-3</v>
      </c>
      <c r="I917" s="96">
        <v>2.3515256999551699E-3</v>
      </c>
      <c r="J917" s="96">
        <v>1.11771409667111E-2</v>
      </c>
      <c r="K917" s="96">
        <v>2.14666666666266E-4</v>
      </c>
      <c r="L917" s="96">
        <v>0.98288071742244199</v>
      </c>
      <c r="M917" s="96">
        <v>-1.9434133163544299E-2</v>
      </c>
      <c r="N917" s="96">
        <v>1.98634664968769E-2</v>
      </c>
      <c r="O917" t="s">
        <v>2443</v>
      </c>
      <c r="P917" s="96">
        <v>-2.5713333333334601E-3</v>
      </c>
      <c r="Q917" s="96">
        <v>7.4363290557467497E-4</v>
      </c>
      <c r="R917" s="96">
        <v>-4.0625685733003403E-3</v>
      </c>
      <c r="S917" s="96">
        <v>-1.0800980933665799E-3</v>
      </c>
      <c r="T917" s="96">
        <v>1.0939333333333299E-2</v>
      </c>
      <c r="U917" s="96">
        <v>2.67253735430889E-29</v>
      </c>
      <c r="V917" s="96">
        <v>9.0909891136955693E-3</v>
      </c>
      <c r="W917" s="96">
        <v>1.27876775529711E-2</v>
      </c>
      <c r="X917" s="96">
        <v>-8.5333333333327294E-5</v>
      </c>
      <c r="Y917" s="96">
        <v>0.97670413087517904</v>
      </c>
      <c r="Z917" s="96">
        <v>-5.81877556623101E-3</v>
      </c>
      <c r="AA917" s="96">
        <v>5.6481088995643499E-3</v>
      </c>
    </row>
    <row r="918" spans="1:27" x14ac:dyDescent="0.25">
      <c r="A918" t="str">
        <f t="shared" si="21"/>
        <v>Oct</v>
      </c>
      <c r="B918" t="s">
        <v>1436</v>
      </c>
      <c r="C918" s="96">
        <v>-5.8766666666691097E-3</v>
      </c>
      <c r="D918" s="96">
        <v>1.01382896168935E-2</v>
      </c>
      <c r="E918" s="96">
        <v>-1.0350050053848699E-2</v>
      </c>
      <c r="F918" s="96">
        <v>-1.4032832794895101E-3</v>
      </c>
      <c r="G918" s="96">
        <v>1.0154666666666499E-2</v>
      </c>
      <c r="H918" s="96">
        <v>7.7237608134931507E-6</v>
      </c>
      <c r="I918" s="96">
        <v>5.7418590332884703E-3</v>
      </c>
      <c r="J918" s="96">
        <v>1.45674743000445E-2</v>
      </c>
      <c r="K918" s="96">
        <v>-1.03500000000039E-3</v>
      </c>
      <c r="L918" s="96">
        <v>0.91760173540054402</v>
      </c>
      <c r="M918" s="96">
        <v>-2.0683799830211E-2</v>
      </c>
      <c r="N918" s="96">
        <v>1.86137998302102E-2</v>
      </c>
      <c r="O918" t="s">
        <v>2444</v>
      </c>
      <c r="P918" s="96">
        <v>-3.0866666666668099E-3</v>
      </c>
      <c r="Q918" s="96">
        <v>5.2606747519374001E-5</v>
      </c>
      <c r="R918" s="96">
        <v>-4.5779019066337001E-3</v>
      </c>
      <c r="S918" s="96">
        <v>-1.59543142669993E-3</v>
      </c>
      <c r="T918" s="96">
        <v>9.5946666666666194E-3</v>
      </c>
      <c r="U918" s="96">
        <v>3.1530439425206199E-23</v>
      </c>
      <c r="V918" s="96">
        <v>7.74632244702888E-3</v>
      </c>
      <c r="W918" s="96">
        <v>1.14430108863044E-2</v>
      </c>
      <c r="X918" s="96">
        <v>-7.0000000000022599E-5</v>
      </c>
      <c r="Y918" s="96">
        <v>0.98088921766245096</v>
      </c>
      <c r="Z918" s="96">
        <v>-5.8034422328977096E-3</v>
      </c>
      <c r="AA918" s="96">
        <v>5.6634422328976598E-3</v>
      </c>
    </row>
    <row r="919" spans="1:27" x14ac:dyDescent="0.25">
      <c r="A919" t="str">
        <f t="shared" si="21"/>
        <v>Oct</v>
      </c>
      <c r="B919" t="s">
        <v>1437</v>
      </c>
      <c r="C919" s="96">
        <v>-3.4106666666684901E-3</v>
      </c>
      <c r="D919" s="96">
        <v>0.13475841520694101</v>
      </c>
      <c r="E919" s="96">
        <v>-7.8840500538480806E-3</v>
      </c>
      <c r="F919" s="96">
        <v>1.06271672051111E-3</v>
      </c>
      <c r="G919" s="96">
        <v>1.1673000000000201E-2</v>
      </c>
      <c r="H919" s="96">
        <v>2.97866024092563E-7</v>
      </c>
      <c r="I919" s="96">
        <v>7.2601923666221696E-3</v>
      </c>
      <c r="J919" s="96">
        <v>1.6085807633378101E-2</v>
      </c>
      <c r="K919" s="96">
        <v>2.0699999999963499E-4</v>
      </c>
      <c r="L919" s="96">
        <v>0.98349203122075801</v>
      </c>
      <c r="M919" s="96">
        <v>-1.9441799830211E-2</v>
      </c>
      <c r="N919" s="96">
        <v>1.98557998302103E-2</v>
      </c>
      <c r="O919" t="s">
        <v>2445</v>
      </c>
      <c r="P919" s="96">
        <v>-3.2706666666667702E-3</v>
      </c>
      <c r="Q919" s="96">
        <v>1.84744432488648E-5</v>
      </c>
      <c r="R919" s="96">
        <v>-4.7619019066336499E-3</v>
      </c>
      <c r="S919" s="96">
        <v>-1.77943142669989E-3</v>
      </c>
      <c r="T919" s="96">
        <v>1.1978000000000001E-2</v>
      </c>
      <c r="U919" s="96">
        <v>2.1667246562423399E-34</v>
      </c>
      <c r="V919" s="96">
        <v>1.01296557803623E-2</v>
      </c>
      <c r="W919" s="96">
        <v>1.3826344219637699E-2</v>
      </c>
      <c r="X919" s="96">
        <v>8.1999999999983697E-5</v>
      </c>
      <c r="Y919" s="96">
        <v>0.97761388169899899</v>
      </c>
      <c r="Z919" s="96">
        <v>-5.6514422328976998E-3</v>
      </c>
      <c r="AA919" s="96">
        <v>5.8154422328976704E-3</v>
      </c>
    </row>
    <row r="920" spans="1:27" x14ac:dyDescent="0.25">
      <c r="A920" t="str">
        <f t="shared" si="21"/>
        <v>Oct</v>
      </c>
      <c r="B920" t="s">
        <v>1438</v>
      </c>
      <c r="C920" s="96">
        <v>0</v>
      </c>
      <c r="D920" s="96" t="s">
        <v>526</v>
      </c>
      <c r="E920" s="96" t="s">
        <v>526</v>
      </c>
      <c r="F920" s="96" t="s">
        <v>526</v>
      </c>
      <c r="G920" s="96">
        <v>0</v>
      </c>
      <c r="H920" s="96" t="s">
        <v>526</v>
      </c>
      <c r="I920" s="96" t="s">
        <v>526</v>
      </c>
      <c r="J920" s="96" t="s">
        <v>526</v>
      </c>
      <c r="K920" s="96">
        <v>0</v>
      </c>
      <c r="L920" s="96" t="s">
        <v>526</v>
      </c>
      <c r="M920" s="96" t="s">
        <v>526</v>
      </c>
      <c r="N920" s="96" t="s">
        <v>526</v>
      </c>
      <c r="O920" t="s">
        <v>2446</v>
      </c>
      <c r="P920" s="96">
        <v>0</v>
      </c>
      <c r="Q920" s="96" t="s">
        <v>526</v>
      </c>
      <c r="R920" s="96" t="s">
        <v>526</v>
      </c>
      <c r="S920" s="96" t="s">
        <v>526</v>
      </c>
      <c r="T920" s="96">
        <v>0</v>
      </c>
      <c r="U920" s="96" t="s">
        <v>526</v>
      </c>
      <c r="V920" s="96" t="s">
        <v>526</v>
      </c>
      <c r="W920" s="96" t="s">
        <v>526</v>
      </c>
      <c r="X920" s="96">
        <v>0</v>
      </c>
      <c r="Y920" s="96" t="s">
        <v>526</v>
      </c>
      <c r="Z920" s="96" t="s">
        <v>526</v>
      </c>
      <c r="AA920" s="96" t="s">
        <v>526</v>
      </c>
    </row>
    <row r="921" spans="1:27" x14ac:dyDescent="0.25">
      <c r="A921" t="str">
        <f t="shared" si="21"/>
        <v>Oct</v>
      </c>
      <c r="B921" t="s">
        <v>1439</v>
      </c>
      <c r="C921" s="96">
        <v>-2.6130000000022802E-3</v>
      </c>
      <c r="D921" s="96">
        <v>0.25164292103732799</v>
      </c>
      <c r="E921" s="96">
        <v>-7.0863833871819002E-3</v>
      </c>
      <c r="F921" s="96">
        <v>1.8603833871773301E-3</v>
      </c>
      <c r="G921" s="96">
        <v>1.18850000000001E-2</v>
      </c>
      <c r="H921" s="96">
        <v>1.8349110206729E-7</v>
      </c>
      <c r="I921" s="96">
        <v>7.4721923666220798E-3</v>
      </c>
      <c r="J921" s="96">
        <v>1.6297807633378101E-2</v>
      </c>
      <c r="K921" s="96">
        <v>6.2399999999969804E-4</v>
      </c>
      <c r="L921" s="96">
        <v>0.95026564001500602</v>
      </c>
      <c r="M921" s="96">
        <v>-1.9024799830210999E-2</v>
      </c>
      <c r="N921" s="96">
        <v>2.0272799830210401E-2</v>
      </c>
      <c r="O921" t="s">
        <v>2447</v>
      </c>
      <c r="P921" s="96">
        <v>-3.23800000000015E-3</v>
      </c>
      <c r="Q921" s="96">
        <v>2.2332327464291501E-5</v>
      </c>
      <c r="R921" s="96">
        <v>-4.7292352399670402E-3</v>
      </c>
      <c r="S921" s="96">
        <v>-1.7467647600332701E-3</v>
      </c>
      <c r="T921" s="96">
        <v>1.1469999999999999E-2</v>
      </c>
      <c r="U921" s="96">
        <v>7.3708175716851501E-32</v>
      </c>
      <c r="V921" s="96">
        <v>9.6216557803622295E-3</v>
      </c>
      <c r="W921" s="96">
        <v>1.33183442196377E-2</v>
      </c>
      <c r="X921" s="96">
        <v>-2.7600000000001598E-4</v>
      </c>
      <c r="Y921" s="96">
        <v>0.92475376512455698</v>
      </c>
      <c r="Z921" s="96">
        <v>-6.0094422328976996E-3</v>
      </c>
      <c r="AA921" s="96">
        <v>5.4574422328976697E-3</v>
      </c>
    </row>
    <row r="922" spans="1:27" x14ac:dyDescent="0.25">
      <c r="A922" t="str">
        <f t="shared" si="21"/>
        <v>Oct</v>
      </c>
      <c r="B922" t="s">
        <v>1440</v>
      </c>
      <c r="C922" s="96">
        <v>-4.1770000000023698E-3</v>
      </c>
      <c r="D922" s="96">
        <v>6.7163945127612604E-2</v>
      </c>
      <c r="E922" s="96">
        <v>-8.6503833871819594E-3</v>
      </c>
      <c r="F922" s="96">
        <v>2.9638338717723E-4</v>
      </c>
      <c r="G922" s="96">
        <v>9.1453333333329397E-3</v>
      </c>
      <c r="H922" s="96">
        <v>5.4394339229325899E-5</v>
      </c>
      <c r="I922" s="96">
        <v>4.7325256999549599E-3</v>
      </c>
      <c r="J922" s="96">
        <v>1.35581409667109E-2</v>
      </c>
      <c r="K922" s="96">
        <v>-1.27166666666704E-3</v>
      </c>
      <c r="L922" s="96">
        <v>0.89885238782286903</v>
      </c>
      <c r="M922" s="96">
        <v>-2.0920466496877801E-2</v>
      </c>
      <c r="N922" s="96">
        <v>1.83771331635437E-2</v>
      </c>
      <c r="O922" t="s">
        <v>2448</v>
      </c>
      <c r="P922" s="96">
        <v>-2.3020000000001698E-3</v>
      </c>
      <c r="Q922" s="96">
        <v>2.5158670560711102E-3</v>
      </c>
      <c r="R922" s="96">
        <v>-3.79323523996705E-3</v>
      </c>
      <c r="S922" s="96">
        <v>-8.1076476003328398E-4</v>
      </c>
      <c r="T922" s="96">
        <v>1.08253333333333E-2</v>
      </c>
      <c r="U922" s="96">
        <v>9.2266659974287597E-29</v>
      </c>
      <c r="V922" s="96">
        <v>8.9769891136955403E-3</v>
      </c>
      <c r="W922" s="96">
        <v>1.2673677552971E-2</v>
      </c>
      <c r="X922" s="96">
        <v>-3.1666666666668101E-4</v>
      </c>
      <c r="Y922" s="96">
        <v>0.91370736981939404</v>
      </c>
      <c r="Z922" s="96">
        <v>-6.0501088995643703E-3</v>
      </c>
      <c r="AA922" s="96">
        <v>5.416775566231E-3</v>
      </c>
    </row>
    <row r="923" spans="1:27" x14ac:dyDescent="0.25">
      <c r="A923" t="str">
        <f t="shared" si="21"/>
        <v>Oct</v>
      </c>
      <c r="B923" t="s">
        <v>1441</v>
      </c>
      <c r="C923" s="96">
        <v>-4.6310000000025497E-3</v>
      </c>
      <c r="D923" s="96">
        <v>4.2485647728215399E-2</v>
      </c>
      <c r="E923" s="96">
        <v>-9.1043833871821498E-3</v>
      </c>
      <c r="F923" s="96">
        <v>-1.5761661282295801E-4</v>
      </c>
      <c r="G923" s="96">
        <v>8.6906666666661993E-3</v>
      </c>
      <c r="H923" s="96">
        <v>1.23870040660136E-4</v>
      </c>
      <c r="I923" s="96">
        <v>4.2778590332882196E-3</v>
      </c>
      <c r="J923" s="96">
        <v>1.31034743000442E-2</v>
      </c>
      <c r="K923" s="96">
        <v>-6.9866666666683602E-4</v>
      </c>
      <c r="L923" s="96">
        <v>0.94432370143038702</v>
      </c>
      <c r="M923" s="96">
        <v>-2.03474664968776E-2</v>
      </c>
      <c r="N923" s="96">
        <v>1.8950133163543902E-2</v>
      </c>
      <c r="O923" t="s">
        <v>2449</v>
      </c>
      <c r="P923" s="96">
        <v>-2.8460000000001501E-3</v>
      </c>
      <c r="Q923" s="96">
        <v>1.90872805524332E-4</v>
      </c>
      <c r="R923" s="96">
        <v>-4.3372352399670298E-3</v>
      </c>
      <c r="S923" s="96">
        <v>-1.3547647600332701E-3</v>
      </c>
      <c r="T923" s="96">
        <v>1.01706666666666E-2</v>
      </c>
      <c r="U923" s="96">
        <v>9.3894581509467299E-26</v>
      </c>
      <c r="V923" s="96">
        <v>8.3223224470288706E-3</v>
      </c>
      <c r="W923" s="96">
        <v>1.20190108863044E-2</v>
      </c>
      <c r="X923" s="96">
        <v>1.0133333333332E-4</v>
      </c>
      <c r="Y923" s="96">
        <v>0.972337770294735</v>
      </c>
      <c r="Z923" s="96">
        <v>-5.6321088995643599E-3</v>
      </c>
      <c r="AA923" s="96">
        <v>5.834775566231E-3</v>
      </c>
    </row>
    <row r="924" spans="1:27" x14ac:dyDescent="0.25">
      <c r="A924" t="str">
        <f t="shared" si="21"/>
        <v>Oct</v>
      </c>
      <c r="B924" t="s">
        <v>1442</v>
      </c>
      <c r="C924" s="96">
        <v>1.2813333333314401E-3</v>
      </c>
      <c r="D924" s="96">
        <v>0.57381933395162799</v>
      </c>
      <c r="E924" s="96">
        <v>-3.19205005384815E-3</v>
      </c>
      <c r="F924" s="96">
        <v>5.7547167205110198E-3</v>
      </c>
      <c r="G924" s="96">
        <v>1.4740666666666701E-2</v>
      </c>
      <c r="H924" s="96">
        <v>1.35089168493743E-10</v>
      </c>
      <c r="I924" s="96">
        <v>1.03278590332887E-2</v>
      </c>
      <c r="J924" s="96">
        <v>1.9153474300044701E-2</v>
      </c>
      <c r="K924" s="96">
        <v>1.2596666666666501E-3</v>
      </c>
      <c r="L924" s="96">
        <v>0.89980178701436697</v>
      </c>
      <c r="M924" s="96">
        <v>-1.83891331635441E-2</v>
      </c>
      <c r="N924" s="96">
        <v>2.0908466496877401E-2</v>
      </c>
      <c r="O924" t="s">
        <v>2450</v>
      </c>
      <c r="P924" s="96">
        <v>-1.9186666666667501E-3</v>
      </c>
      <c r="Q924" s="96">
        <v>1.1731904983408399E-2</v>
      </c>
      <c r="R924" s="96">
        <v>-3.4099019066336301E-3</v>
      </c>
      <c r="S924" s="96">
        <v>-4.2743142669986802E-4</v>
      </c>
      <c r="T924" s="96">
        <v>1.22106666666667E-2</v>
      </c>
      <c r="U924" s="96">
        <v>1.4140728887491801E-35</v>
      </c>
      <c r="V924" s="96">
        <v>1.03623224470289E-2</v>
      </c>
      <c r="W924" s="96">
        <v>1.40590108863044E-2</v>
      </c>
      <c r="X924" s="96">
        <v>2.6466666666665601E-4</v>
      </c>
      <c r="Y924" s="96">
        <v>0.92783495254750903</v>
      </c>
      <c r="Z924" s="96">
        <v>-5.4687755662310303E-3</v>
      </c>
      <c r="AA924" s="96">
        <v>5.9981088995643399E-3</v>
      </c>
    </row>
    <row r="925" spans="1:27" x14ac:dyDescent="0.25">
      <c r="A925" t="str">
        <f t="shared" si="21"/>
        <v>Oct</v>
      </c>
      <c r="B925" t="s">
        <v>1443</v>
      </c>
      <c r="C925" s="96">
        <v>1.08266666666494E-3</v>
      </c>
      <c r="D925" s="96">
        <v>0.63460588524645001</v>
      </c>
      <c r="E925" s="96">
        <v>-3.3907167205146399E-3</v>
      </c>
      <c r="F925" s="96">
        <v>5.5560500538445303E-3</v>
      </c>
      <c r="G925" s="96">
        <v>1.35303333333332E-2</v>
      </c>
      <c r="H925" s="96">
        <v>3.35164167782768E-9</v>
      </c>
      <c r="I925" s="96">
        <v>9.1175256999551698E-3</v>
      </c>
      <c r="J925" s="96">
        <v>1.79431409667112E-2</v>
      </c>
      <c r="K925" s="96">
        <v>-1.0069999999999901E-3</v>
      </c>
      <c r="L925" s="96">
        <v>0.91982321979523396</v>
      </c>
      <c r="M925" s="96">
        <v>-2.0655799830210701E-2</v>
      </c>
      <c r="N925" s="96">
        <v>1.8641799830210699E-2</v>
      </c>
      <c r="O925" t="s">
        <v>2451</v>
      </c>
      <c r="P925" s="96">
        <v>-2.53733333333343E-3</v>
      </c>
      <c r="Q925" s="96">
        <v>8.7276687722019001E-4</v>
      </c>
      <c r="R925" s="96">
        <v>-4.0285685733003097E-3</v>
      </c>
      <c r="S925" s="96">
        <v>-1.04609809336655E-3</v>
      </c>
      <c r="T925" s="96">
        <v>1.0755333333333301E-2</v>
      </c>
      <c r="U925" s="96">
        <v>1.9650937540720901E-28</v>
      </c>
      <c r="V925" s="96">
        <v>8.9069891136955501E-3</v>
      </c>
      <c r="W925" s="96">
        <v>1.2603677552970999E-2</v>
      </c>
      <c r="X925" s="96">
        <v>8.1799999999999701E-4</v>
      </c>
      <c r="Y925" s="96">
        <v>0.779542751620524</v>
      </c>
      <c r="Z925" s="96">
        <v>-4.9154422328976802E-3</v>
      </c>
      <c r="AA925" s="96">
        <v>6.5514422328976796E-3</v>
      </c>
    </row>
    <row r="926" spans="1:27" x14ac:dyDescent="0.25">
      <c r="A926" t="s">
        <v>488</v>
      </c>
      <c r="B926" t="s">
        <v>1444</v>
      </c>
      <c r="C926" s="96">
        <v>-4.9700000000217897E-4</v>
      </c>
      <c r="D926" s="96">
        <v>0.82728381902537196</v>
      </c>
      <c r="E926" s="96">
        <v>-4.9703833871817798E-3</v>
      </c>
      <c r="F926" s="96">
        <v>3.9763833871774203E-3</v>
      </c>
      <c r="G926" s="96">
        <v>8.3836666666662896E-3</v>
      </c>
      <c r="H926" s="96">
        <v>2.1165835402512401E-4</v>
      </c>
      <c r="I926" s="96">
        <v>3.9708590332883003E-3</v>
      </c>
      <c r="J926" s="96">
        <v>1.2796474300044301E-2</v>
      </c>
      <c r="K926" s="96">
        <v>6.3566666666668595E-4</v>
      </c>
      <c r="L926" s="96">
        <v>0.94933702073911896</v>
      </c>
      <c r="M926" s="96">
        <v>-1.90131331635441E-2</v>
      </c>
      <c r="N926" s="96">
        <v>2.0284466496877498E-2</v>
      </c>
      <c r="O926" t="s">
        <v>2452</v>
      </c>
      <c r="P926" s="96">
        <v>-1.74200000000009E-3</v>
      </c>
      <c r="Q926" s="96">
        <v>2.2095553827258502E-2</v>
      </c>
      <c r="R926" s="96">
        <v>-3.23323523996698E-3</v>
      </c>
      <c r="S926" s="96">
        <v>-2.50764760033209E-4</v>
      </c>
      <c r="T926" s="96">
        <v>5.3686666666666501E-3</v>
      </c>
      <c r="U926" s="96">
        <v>1.5872095179065599E-8</v>
      </c>
      <c r="V926" s="96">
        <v>3.5203224470289002E-3</v>
      </c>
      <c r="W926" s="96">
        <v>7.2170108863043999E-3</v>
      </c>
      <c r="X926" s="96">
        <v>-1.7933333333334801E-4</v>
      </c>
      <c r="Y926" s="96">
        <v>0.95106607202082605</v>
      </c>
      <c r="Z926" s="96">
        <v>-5.9127755662310303E-3</v>
      </c>
      <c r="AA926" s="96">
        <v>5.55410889956434E-3</v>
      </c>
    </row>
    <row r="927" spans="1:27" x14ac:dyDescent="0.25">
      <c r="A927" t="str">
        <f t="shared" ref="A927:A967" si="22">A926</f>
        <v>Nov</v>
      </c>
      <c r="B927" t="s">
        <v>1445</v>
      </c>
      <c r="C927" s="96">
        <v>-2.4800000000226702E-4</v>
      </c>
      <c r="D927" s="96">
        <v>0.91330102876991903</v>
      </c>
      <c r="E927" s="96">
        <v>-4.7213833871818604E-3</v>
      </c>
      <c r="F927" s="96">
        <v>4.2253833871773302E-3</v>
      </c>
      <c r="G927" s="96">
        <v>6.3659999999994199E-3</v>
      </c>
      <c r="H927" s="96">
        <v>4.7802771569624104E-3</v>
      </c>
      <c r="I927" s="96">
        <v>1.9531923666214401E-3</v>
      </c>
      <c r="J927" s="96">
        <v>1.07788076333774E-2</v>
      </c>
      <c r="K927" s="96">
        <v>3.5833333333332298E-4</v>
      </c>
      <c r="L927" s="96">
        <v>0.971427487163392</v>
      </c>
      <c r="M927" s="96">
        <v>-1.92904664968775E-2</v>
      </c>
      <c r="N927" s="96">
        <v>2.0007133163544199E-2</v>
      </c>
      <c r="O927" t="s">
        <v>2453</v>
      </c>
      <c r="P927" s="96">
        <v>-2.3080000000000999E-3</v>
      </c>
      <c r="Q927" s="96">
        <v>2.4515004079548302E-3</v>
      </c>
      <c r="R927" s="96">
        <v>-3.7992352399669801E-3</v>
      </c>
      <c r="S927" s="96">
        <v>-8.1676476003321604E-4</v>
      </c>
      <c r="T927" s="96">
        <v>4.61599999999997E-3</v>
      </c>
      <c r="U927" s="96">
        <v>1.11706953574751E-6</v>
      </c>
      <c r="V927" s="96">
        <v>2.7676557803622301E-3</v>
      </c>
      <c r="W927" s="96">
        <v>6.4643442196377198E-3</v>
      </c>
      <c r="X927" s="96">
        <v>-1.96666666666682E-4</v>
      </c>
      <c r="Y927" s="96">
        <v>0.94634323141059795</v>
      </c>
      <c r="Z927" s="96">
        <v>-5.9301088995643699E-3</v>
      </c>
      <c r="AA927" s="96">
        <v>5.5367755662310003E-3</v>
      </c>
    </row>
    <row r="928" spans="1:27" x14ac:dyDescent="0.25">
      <c r="A928" t="str">
        <f t="shared" si="22"/>
        <v>Nov</v>
      </c>
      <c r="B928" t="s">
        <v>1446</v>
      </c>
      <c r="C928" s="96">
        <v>-4.9770000000022097E-3</v>
      </c>
      <c r="D928" s="96">
        <v>2.9288358462927402E-2</v>
      </c>
      <c r="E928" s="96">
        <v>-9.4503833871817898E-3</v>
      </c>
      <c r="F928" s="96">
        <v>-5.03616612822617E-4</v>
      </c>
      <c r="G928" s="96">
        <v>6.8236666666662603E-3</v>
      </c>
      <c r="H928" s="96">
        <v>2.5070614947251698E-3</v>
      </c>
      <c r="I928" s="96">
        <v>2.4108590332882701E-3</v>
      </c>
      <c r="J928" s="96">
        <v>1.1236474300044199E-2</v>
      </c>
      <c r="K928" s="96">
        <v>-3.1233333333353198E-4</v>
      </c>
      <c r="L928" s="96">
        <v>0.97509411700830095</v>
      </c>
      <c r="M928" s="96">
        <v>-1.9961133163544299E-2</v>
      </c>
      <c r="N928" s="96">
        <v>1.93364664968773E-2</v>
      </c>
      <c r="O928" t="s">
        <v>2454</v>
      </c>
      <c r="P928" s="96">
        <v>-3.0220000000000802E-3</v>
      </c>
      <c r="Q928" s="96">
        <v>7.5041736992493199E-5</v>
      </c>
      <c r="R928" s="96">
        <v>-4.5132352399669604E-3</v>
      </c>
      <c r="S928" s="96">
        <v>-1.5307647600332E-3</v>
      </c>
      <c r="T928" s="96">
        <v>6.82866666666666E-3</v>
      </c>
      <c r="U928" s="96">
        <v>8.4742838450848499E-13</v>
      </c>
      <c r="V928" s="96">
        <v>4.9803224470289101E-3</v>
      </c>
      <c r="W928" s="96">
        <v>8.6770108863044003E-3</v>
      </c>
      <c r="X928" s="96">
        <v>1.9266666666664799E-4</v>
      </c>
      <c r="Y928" s="96">
        <v>0.94743295616752998</v>
      </c>
      <c r="Z928" s="96">
        <v>-5.5407755662310399E-3</v>
      </c>
      <c r="AA928" s="96">
        <v>5.9261088995643304E-3</v>
      </c>
    </row>
    <row r="929" spans="1:27" x14ac:dyDescent="0.25">
      <c r="A929" t="str">
        <f t="shared" si="22"/>
        <v>Nov</v>
      </c>
      <c r="B929" t="s">
        <v>1447</v>
      </c>
      <c r="C929" s="96">
        <v>-2.2396666666688499E-3</v>
      </c>
      <c r="D929" s="96">
        <v>0.32572618576129703</v>
      </c>
      <c r="E929" s="96">
        <v>-6.7130500538484404E-3</v>
      </c>
      <c r="F929" s="96">
        <v>2.2337167205107502E-3</v>
      </c>
      <c r="G929" s="96">
        <v>1.8889999999994599E-3</v>
      </c>
      <c r="H929" s="96">
        <v>0.40070521283416599</v>
      </c>
      <c r="I929" s="96">
        <v>-2.5238076333785301E-3</v>
      </c>
      <c r="J929" s="96">
        <v>6.3018076333774603E-3</v>
      </c>
      <c r="K929" s="96">
        <v>2.13999999999767E-4</v>
      </c>
      <c r="L929" s="96">
        <v>0.98293387474885896</v>
      </c>
      <c r="M929" s="96">
        <v>-1.9434799830211E-2</v>
      </c>
      <c r="N929" s="96">
        <v>1.9862799830210501E-2</v>
      </c>
      <c r="O929" t="s">
        <v>2455</v>
      </c>
      <c r="P929" s="96">
        <v>-2.4846666666667599E-3</v>
      </c>
      <c r="Q929" s="96">
        <v>1.1144606952301799E-3</v>
      </c>
      <c r="R929" s="96">
        <v>-3.9759019066336401E-3</v>
      </c>
      <c r="S929" s="96">
        <v>-9.9343142669987609E-4</v>
      </c>
      <c r="T929" s="96">
        <v>3.59399999999999E-3</v>
      </c>
      <c r="U929" s="96">
        <v>1.4430536953419801E-4</v>
      </c>
      <c r="V929" s="96">
        <v>1.7456557803622399E-3</v>
      </c>
      <c r="W929" s="96">
        <v>5.4423442196377403E-3</v>
      </c>
      <c r="X929" s="96">
        <v>3.2399999999997502E-4</v>
      </c>
      <c r="Y929" s="96">
        <v>0.91171710966256003</v>
      </c>
      <c r="Z929" s="96">
        <v>-5.4094422328977102E-3</v>
      </c>
      <c r="AA929" s="96">
        <v>6.05744223289766E-3</v>
      </c>
    </row>
    <row r="930" spans="1:27" x14ac:dyDescent="0.25">
      <c r="A930" t="str">
        <f t="shared" si="22"/>
        <v>Nov</v>
      </c>
      <c r="B930" t="s">
        <v>1448</v>
      </c>
      <c r="C930" s="96">
        <v>-6.0166666666861001E-4</v>
      </c>
      <c r="D930" s="96">
        <v>0.79167756898859298</v>
      </c>
      <c r="E930" s="96">
        <v>-5.0750500538482204E-3</v>
      </c>
      <c r="F930" s="96">
        <v>3.8717167205110001E-3</v>
      </c>
      <c r="G930" s="96">
        <v>2.76833333333287E-3</v>
      </c>
      <c r="H930" s="96">
        <v>0.21830804163235801</v>
      </c>
      <c r="I930" s="96">
        <v>-1.64447430004513E-3</v>
      </c>
      <c r="J930" s="96">
        <v>7.1811409667108597E-3</v>
      </c>
      <c r="K930" s="96">
        <v>1.5766666666645001E-4</v>
      </c>
      <c r="L930" s="96">
        <v>0.98742591963826498</v>
      </c>
      <c r="M930" s="96">
        <v>-1.94911331635442E-2</v>
      </c>
      <c r="N930" s="96">
        <v>1.98064664968771E-2</v>
      </c>
      <c r="O930" t="s">
        <v>2456</v>
      </c>
      <c r="P930" s="96">
        <v>-2.6766666666667499E-3</v>
      </c>
      <c r="Q930" s="96">
        <v>4.4764121340920999E-4</v>
      </c>
      <c r="R930" s="96">
        <v>-4.1679019066336396E-3</v>
      </c>
      <c r="S930" s="96">
        <v>-1.1854314266998699E-3</v>
      </c>
      <c r="T930" s="96">
        <v>4.9033333333333203E-3</v>
      </c>
      <c r="U930" s="96">
        <v>2.3542620907629199E-7</v>
      </c>
      <c r="V930" s="96">
        <v>3.05498911369557E-3</v>
      </c>
      <c r="W930" s="96">
        <v>6.7516775529710702E-3</v>
      </c>
      <c r="X930" s="96">
        <v>9.2666666666643205E-5</v>
      </c>
      <c r="Y930" s="96">
        <v>0.97470278756711604</v>
      </c>
      <c r="Z930" s="96">
        <v>-5.6407755662310401E-3</v>
      </c>
      <c r="AA930" s="96">
        <v>5.8261088995643301E-3</v>
      </c>
    </row>
    <row r="931" spans="1:27" x14ac:dyDescent="0.25">
      <c r="A931" t="str">
        <f t="shared" si="22"/>
        <v>Nov</v>
      </c>
      <c r="B931" t="s">
        <v>1449</v>
      </c>
      <c r="C931" s="96">
        <v>-4.2713333333352496E-3</v>
      </c>
      <c r="D931" s="96">
        <v>6.1238694014659402E-2</v>
      </c>
      <c r="E931" s="96">
        <v>-8.7447167205148505E-3</v>
      </c>
      <c r="F931" s="96">
        <v>2.0205005384433901E-4</v>
      </c>
      <c r="G931" s="96">
        <v>8.8476666666663199E-3</v>
      </c>
      <c r="H931" s="96">
        <v>9.3600219905197701E-5</v>
      </c>
      <c r="I931" s="96">
        <v>4.4348590332883402E-3</v>
      </c>
      <c r="J931" s="96">
        <v>1.32604743000443E-2</v>
      </c>
      <c r="K931" s="96">
        <v>1.0866666666665E-3</v>
      </c>
      <c r="L931" s="96">
        <v>0.91350427426182101</v>
      </c>
      <c r="M931" s="96">
        <v>-1.8562133163544398E-2</v>
      </c>
      <c r="N931" s="96">
        <v>2.0735466496877401E-2</v>
      </c>
      <c r="O931" t="s">
        <v>2457</v>
      </c>
      <c r="P931" s="96">
        <v>-2.8813333333334102E-3</v>
      </c>
      <c r="Q931" s="96">
        <v>1.58869144209476E-4</v>
      </c>
      <c r="R931" s="96">
        <v>-4.3725685733002903E-3</v>
      </c>
      <c r="S931" s="96">
        <v>-1.39009809336652E-3</v>
      </c>
      <c r="T931" s="96">
        <v>5.3926666666666498E-3</v>
      </c>
      <c r="U931" s="96">
        <v>1.37307070393114E-8</v>
      </c>
      <c r="V931" s="96">
        <v>3.5443224470289099E-3</v>
      </c>
      <c r="W931" s="96">
        <v>7.2410108863043996E-3</v>
      </c>
      <c r="X931" s="96">
        <v>-1.13333333333356E-4</v>
      </c>
      <c r="Y931" s="96">
        <v>0.96906353755743602</v>
      </c>
      <c r="Z931" s="96">
        <v>-5.8467755662310397E-3</v>
      </c>
      <c r="AA931" s="96">
        <v>5.6201088995643297E-3</v>
      </c>
    </row>
    <row r="932" spans="1:27" x14ac:dyDescent="0.25">
      <c r="A932" t="str">
        <f t="shared" si="22"/>
        <v>Nov</v>
      </c>
      <c r="B932" t="s">
        <v>1450</v>
      </c>
      <c r="C932" s="96">
        <v>-3.4500000000189202E-4</v>
      </c>
      <c r="D932" s="96">
        <v>0.87961336470843898</v>
      </c>
      <c r="E932" s="96">
        <v>-4.8183833871814604E-3</v>
      </c>
      <c r="F932" s="96">
        <v>4.1283833871776704E-3</v>
      </c>
      <c r="G932" s="96">
        <v>5.9529999999996296E-3</v>
      </c>
      <c r="H932" s="96">
        <v>8.2958719181994E-3</v>
      </c>
      <c r="I932" s="96">
        <v>1.54019236662166E-3</v>
      </c>
      <c r="J932" s="96">
        <v>1.03658076333776E-2</v>
      </c>
      <c r="K932" s="96">
        <v>2.19333333332979E-4</v>
      </c>
      <c r="L932" s="96">
        <v>0.98250861828583103</v>
      </c>
      <c r="M932" s="96">
        <v>-1.9429466496877899E-2</v>
      </c>
      <c r="N932" s="96">
        <v>1.98681331635438E-2</v>
      </c>
      <c r="O932" t="s">
        <v>2458</v>
      </c>
      <c r="P932" s="96">
        <v>-1.73000000000006E-3</v>
      </c>
      <c r="Q932" s="96">
        <v>2.3026340696706001E-2</v>
      </c>
      <c r="R932" s="96">
        <v>-3.2212352399669502E-3</v>
      </c>
      <c r="S932" s="96">
        <v>-2.38764760033178E-4</v>
      </c>
      <c r="T932" s="96">
        <v>5.19799999999999E-3</v>
      </c>
      <c r="U932" s="96">
        <v>4.3758853256670502E-8</v>
      </c>
      <c r="V932" s="96">
        <v>3.3496557803622401E-3</v>
      </c>
      <c r="W932" s="96">
        <v>7.0463442196377303E-3</v>
      </c>
      <c r="X932" s="96">
        <v>2.4933333333329903E-4</v>
      </c>
      <c r="Y932" s="96">
        <v>0.93200533498546401</v>
      </c>
      <c r="Z932" s="96">
        <v>-5.4841088995643897E-3</v>
      </c>
      <c r="AA932" s="96">
        <v>5.9827755662309901E-3</v>
      </c>
    </row>
    <row r="933" spans="1:27" x14ac:dyDescent="0.25">
      <c r="A933" t="str">
        <f t="shared" si="22"/>
        <v>Nov</v>
      </c>
      <c r="B933" t="s">
        <v>1451</v>
      </c>
      <c r="C933" s="96">
        <v>-3.1066666666684701E-3</v>
      </c>
      <c r="D933" s="96">
        <v>0.173020433330974</v>
      </c>
      <c r="E933" s="96">
        <v>-7.5800500538480402E-3</v>
      </c>
      <c r="F933" s="96">
        <v>1.3667167205111E-3</v>
      </c>
      <c r="G933" s="96">
        <v>5.97366666666655E-3</v>
      </c>
      <c r="H933" s="96">
        <v>8.0758221324981495E-3</v>
      </c>
      <c r="I933" s="96">
        <v>1.56085903328858E-3</v>
      </c>
      <c r="J933" s="96">
        <v>1.0386474300044499E-2</v>
      </c>
      <c r="K933" s="96">
        <v>-5.2500000000016097E-4</v>
      </c>
      <c r="L933" s="96">
        <v>0.95814823844446995</v>
      </c>
      <c r="M933" s="96">
        <v>-2.0173799830211E-2</v>
      </c>
      <c r="N933" s="96">
        <v>1.9123799830210699E-2</v>
      </c>
      <c r="O933" t="s">
        <v>2459</v>
      </c>
      <c r="P933" s="96">
        <v>-3.20666666666672E-3</v>
      </c>
      <c r="Q933" s="96">
        <v>2.67457423565877E-5</v>
      </c>
      <c r="R933" s="96">
        <v>-4.6979019066335998E-3</v>
      </c>
      <c r="S933" s="96">
        <v>-1.7154314266998301E-3</v>
      </c>
      <c r="T933" s="96">
        <v>5.0086666666666699E-3</v>
      </c>
      <c r="U933" s="96">
        <v>1.3030090241657899E-7</v>
      </c>
      <c r="V933" s="96">
        <v>3.1603224470289301E-3</v>
      </c>
      <c r="W933" s="96">
        <v>6.8570108863044198E-3</v>
      </c>
      <c r="X933" s="96">
        <v>1.09999999999983E-4</v>
      </c>
      <c r="Y933" s="96">
        <v>0.96997299662409997</v>
      </c>
      <c r="Z933" s="96">
        <v>-5.6234422328976996E-3</v>
      </c>
      <c r="AA933" s="96">
        <v>5.8434422328976698E-3</v>
      </c>
    </row>
    <row r="934" spans="1:27" x14ac:dyDescent="0.25">
      <c r="A934" t="str">
        <f t="shared" si="22"/>
        <v>Nov</v>
      </c>
      <c r="B934" t="s">
        <v>1452</v>
      </c>
      <c r="C934" s="96">
        <v>-5.67433333333582E-3</v>
      </c>
      <c r="D934" s="96">
        <v>1.3023313010995199E-2</v>
      </c>
      <c r="E934" s="96">
        <v>-1.01477167205154E-2</v>
      </c>
      <c r="F934" s="96">
        <v>-1.20094994615622E-3</v>
      </c>
      <c r="G934" s="96">
        <v>5.9256666666663302E-3</v>
      </c>
      <c r="H934" s="96">
        <v>8.5951657412026705E-3</v>
      </c>
      <c r="I934" s="96">
        <v>1.51285903328835E-3</v>
      </c>
      <c r="J934" s="96">
        <v>1.03384743000443E-2</v>
      </c>
      <c r="K934" s="96">
        <v>-1.90233333333355E-3</v>
      </c>
      <c r="L934" s="96">
        <v>0.84919292094517496</v>
      </c>
      <c r="M934" s="96">
        <v>-2.15511331635444E-2</v>
      </c>
      <c r="N934" s="96">
        <v>1.7746466496877299E-2</v>
      </c>
      <c r="O934" t="s">
        <v>2460</v>
      </c>
      <c r="P934" s="96">
        <v>-1.33933333333342E-3</v>
      </c>
      <c r="Q934" s="96">
        <v>7.8296965054266796E-2</v>
      </c>
      <c r="R934" s="96">
        <v>-2.8305685733003099E-3</v>
      </c>
      <c r="S934" s="96">
        <v>1.5190190663346001E-4</v>
      </c>
      <c r="T934" s="96">
        <v>7.6406666666666602E-3</v>
      </c>
      <c r="U934" s="96">
        <v>1.4869741749686199E-15</v>
      </c>
      <c r="V934" s="96">
        <v>5.7923224470289103E-3</v>
      </c>
      <c r="W934" s="96">
        <v>9.4890108863044005E-3</v>
      </c>
      <c r="X934" s="96">
        <v>4.92666666666648E-4</v>
      </c>
      <c r="Y934" s="96">
        <v>0.86611914422426595</v>
      </c>
      <c r="Z934" s="96">
        <v>-5.24077556623104E-3</v>
      </c>
      <c r="AA934" s="96">
        <v>6.2261088995643303E-3</v>
      </c>
    </row>
    <row r="935" spans="1:27" x14ac:dyDescent="0.25">
      <c r="A935" t="str">
        <f t="shared" si="22"/>
        <v>Nov</v>
      </c>
      <c r="B935" t="s">
        <v>1453</v>
      </c>
      <c r="C935" s="96">
        <v>-4.9730000000021701E-3</v>
      </c>
      <c r="D935" s="96">
        <v>2.9417929567532301E-2</v>
      </c>
      <c r="E935" s="96">
        <v>-9.4463833871817494E-3</v>
      </c>
      <c r="F935" s="96">
        <v>-4.9961661282259804E-4</v>
      </c>
      <c r="G935" s="96">
        <v>5.73333333333312E-3</v>
      </c>
      <c r="H935" s="96">
        <v>1.0989449377507499E-2</v>
      </c>
      <c r="I935" s="96">
        <v>1.32052569995515E-3</v>
      </c>
      <c r="J935" s="96">
        <v>1.01461409667111E-2</v>
      </c>
      <c r="K935" s="96">
        <v>1.16666666662985E-5</v>
      </c>
      <c r="L935" s="96">
        <v>0.99906953279123001</v>
      </c>
      <c r="M935" s="96">
        <v>-1.9637133163544498E-2</v>
      </c>
      <c r="N935" s="96">
        <v>1.96604664968771E-2</v>
      </c>
      <c r="O935" t="s">
        <v>2461</v>
      </c>
      <c r="P935" s="96">
        <v>-3.0780000000001002E-3</v>
      </c>
      <c r="Q935" s="96">
        <v>5.51925699475508E-5</v>
      </c>
      <c r="R935" s="96">
        <v>-4.5692352399669799E-3</v>
      </c>
      <c r="S935" s="96">
        <v>-1.58676476003321E-3</v>
      </c>
      <c r="T935" s="96">
        <v>5.0933333333333299E-3</v>
      </c>
      <c r="U935" s="96">
        <v>8.0344167988348501E-8</v>
      </c>
      <c r="V935" s="96">
        <v>3.2449891136955801E-3</v>
      </c>
      <c r="W935" s="96">
        <v>6.9416775529710702E-3</v>
      </c>
      <c r="X935" s="96">
        <v>-3.3333333333601199E-6</v>
      </c>
      <c r="Y935" s="96">
        <v>0.99908987577231601</v>
      </c>
      <c r="Z935" s="96">
        <v>-5.7367755662310399E-3</v>
      </c>
      <c r="AA935" s="96">
        <v>5.73010889956432E-3</v>
      </c>
    </row>
    <row r="936" spans="1:27" x14ac:dyDescent="0.25">
      <c r="A936" t="str">
        <f t="shared" si="22"/>
        <v>Nov</v>
      </c>
      <c r="B936" t="s">
        <v>1454</v>
      </c>
      <c r="C936" s="96">
        <v>-3.4820000000022199E-3</v>
      </c>
      <c r="D936" s="96">
        <v>0.126809983423852</v>
      </c>
      <c r="E936" s="96">
        <v>-7.9553833871818004E-3</v>
      </c>
      <c r="F936" s="96">
        <v>9.9138338717734702E-4</v>
      </c>
      <c r="G936" s="96">
        <v>5.66133333333291E-3</v>
      </c>
      <c r="H936" s="96">
        <v>1.20285332533271E-2</v>
      </c>
      <c r="I936" s="96">
        <v>1.2485256999549201E-3</v>
      </c>
      <c r="J936" s="96">
        <v>1.0074140966710899E-2</v>
      </c>
      <c r="K936" s="96">
        <v>-1.68666666666955E-4</v>
      </c>
      <c r="L936" s="96">
        <v>0.98654873888283301</v>
      </c>
      <c r="M936" s="96">
        <v>-1.9817466496877802E-2</v>
      </c>
      <c r="N936" s="96">
        <v>1.9480133163543901E-2</v>
      </c>
      <c r="O936" t="s">
        <v>2462</v>
      </c>
      <c r="P936" s="96">
        <v>-2.77200000000008E-3</v>
      </c>
      <c r="Q936" s="96">
        <v>2.7856021245200202E-4</v>
      </c>
      <c r="R936" s="96">
        <v>-4.2632352399669601E-3</v>
      </c>
      <c r="S936" s="96">
        <v>-1.2807647600332E-3</v>
      </c>
      <c r="T936" s="96">
        <v>4.9813333333333099E-3</v>
      </c>
      <c r="U936" s="96">
        <v>1.5208151376510999E-7</v>
      </c>
      <c r="V936" s="96">
        <v>3.13298911369556E-3</v>
      </c>
      <c r="W936" s="96">
        <v>6.8296775529710502E-3</v>
      </c>
      <c r="X936" s="96">
        <v>-3.8666666666691597E-5</v>
      </c>
      <c r="Y936" s="96">
        <v>0.98944286522212199</v>
      </c>
      <c r="Z936" s="96">
        <v>-5.7721088995643802E-3</v>
      </c>
      <c r="AA936" s="96">
        <v>5.6947755662309901E-3</v>
      </c>
    </row>
    <row r="937" spans="1:27" x14ac:dyDescent="0.25">
      <c r="A937" t="str">
        <f t="shared" si="22"/>
        <v>Nov</v>
      </c>
      <c r="B937" t="s">
        <v>1455</v>
      </c>
      <c r="C937" s="96">
        <v>-4.43166666666876E-3</v>
      </c>
      <c r="D937" s="96">
        <v>5.2166372728914299E-2</v>
      </c>
      <c r="E937" s="96">
        <v>-8.9050500538483505E-3</v>
      </c>
      <c r="F937" s="96">
        <v>4.1716720510839202E-5</v>
      </c>
      <c r="G937" s="96">
        <v>5.6279999999996897E-3</v>
      </c>
      <c r="H937" s="96">
        <v>1.2538514510809401E-2</v>
      </c>
      <c r="I937" s="96">
        <v>1.21519236662169E-3</v>
      </c>
      <c r="J937" s="96">
        <v>1.00408076333777E-2</v>
      </c>
      <c r="K937" s="96">
        <v>2.9499999999973802E-4</v>
      </c>
      <c r="L937" s="96">
        <v>0.97647588681859299</v>
      </c>
      <c r="M937" s="96">
        <v>-1.93537998302112E-2</v>
      </c>
      <c r="N937" s="96">
        <v>1.99437998302106E-2</v>
      </c>
      <c r="O937" t="s">
        <v>2463</v>
      </c>
      <c r="P937" s="96">
        <v>-3.9366666666667298E-3</v>
      </c>
      <c r="Q937" s="96">
        <v>2.69291557045266E-7</v>
      </c>
      <c r="R937" s="96">
        <v>-5.4279019066336099E-3</v>
      </c>
      <c r="S937" s="96">
        <v>-2.44543142669985E-3</v>
      </c>
      <c r="T937" s="96">
        <v>4.02799999999997E-3</v>
      </c>
      <c r="U937" s="96">
        <v>2.0847727720150699E-5</v>
      </c>
      <c r="V937" s="96">
        <v>2.1796557803622201E-3</v>
      </c>
      <c r="W937" s="96">
        <v>5.8763442196377198E-3</v>
      </c>
      <c r="X937" s="96">
        <v>-2.7000000000001898E-4</v>
      </c>
      <c r="Y937" s="96">
        <v>0.92638484412742605</v>
      </c>
      <c r="Z937" s="96">
        <v>-6.0034422328976997E-3</v>
      </c>
      <c r="AA937" s="96">
        <v>5.4634422328976697E-3</v>
      </c>
    </row>
    <row r="938" spans="1:27" x14ac:dyDescent="0.25">
      <c r="A938" t="str">
        <f t="shared" si="22"/>
        <v>Nov</v>
      </c>
      <c r="B938" t="s">
        <v>1456</v>
      </c>
      <c r="C938" s="96">
        <v>-4.30466666666828E-3</v>
      </c>
      <c r="D938" s="96">
        <v>5.9251649106016401E-2</v>
      </c>
      <c r="E938" s="96">
        <v>-8.7780500538478592E-3</v>
      </c>
      <c r="F938" s="96">
        <v>1.6871672051129799E-4</v>
      </c>
      <c r="G938" s="96">
        <v>4.5699999999998199E-3</v>
      </c>
      <c r="H938" s="96">
        <v>4.2408275607515401E-2</v>
      </c>
      <c r="I938" s="96">
        <v>1.5719236662183601E-4</v>
      </c>
      <c r="J938" s="96">
        <v>8.9828076333778092E-3</v>
      </c>
      <c r="K938" s="96">
        <v>-6.0033333333367998E-4</v>
      </c>
      <c r="L938" s="96">
        <v>0.95214961738466397</v>
      </c>
      <c r="M938" s="96">
        <v>-2.02491331635446E-2</v>
      </c>
      <c r="N938" s="96">
        <v>1.90484664968773E-2</v>
      </c>
      <c r="O938" t="s">
        <v>2464</v>
      </c>
      <c r="P938" s="96">
        <v>-2.7546666666667099E-3</v>
      </c>
      <c r="Q938" s="96">
        <v>3.0397350509104898E-4</v>
      </c>
      <c r="R938" s="96">
        <v>-4.2459019066335901E-3</v>
      </c>
      <c r="S938" s="96">
        <v>-1.26343142669983E-3</v>
      </c>
      <c r="T938" s="96">
        <v>4.9199999999999999E-3</v>
      </c>
      <c r="U938" s="96">
        <v>2.14548804839731E-7</v>
      </c>
      <c r="V938" s="96">
        <v>3.07165578036226E-3</v>
      </c>
      <c r="W938" s="96">
        <v>6.7683442196377498E-3</v>
      </c>
      <c r="X938" s="96">
        <v>1.44666666666651E-4</v>
      </c>
      <c r="Y938" s="96">
        <v>0.96051675396861902</v>
      </c>
      <c r="Z938" s="96">
        <v>-5.5887755662310298E-3</v>
      </c>
      <c r="AA938" s="96">
        <v>5.8781088995643396E-3</v>
      </c>
    </row>
    <row r="939" spans="1:27" x14ac:dyDescent="0.25">
      <c r="A939" t="str">
        <f t="shared" si="22"/>
        <v>Nov</v>
      </c>
      <c r="B939" t="s">
        <v>1457</v>
      </c>
      <c r="C939" s="96">
        <v>-4.0790000000020298E-3</v>
      </c>
      <c r="D939" s="96">
        <v>7.3812918964389601E-2</v>
      </c>
      <c r="E939" s="96">
        <v>-8.5523833871816099E-3</v>
      </c>
      <c r="F939" s="96">
        <v>3.94383387177552E-4</v>
      </c>
      <c r="G939" s="96">
        <v>1.0229999999999699E-2</v>
      </c>
      <c r="H939" s="96">
        <v>6.6310142246266897E-6</v>
      </c>
      <c r="I939" s="96">
        <v>5.8171923666217101E-3</v>
      </c>
      <c r="J939" s="96">
        <v>1.4642807633377599E-2</v>
      </c>
      <c r="K939" s="96">
        <v>1.1583333333330401E-3</v>
      </c>
      <c r="L939" s="96">
        <v>0.90782453878702496</v>
      </c>
      <c r="M939" s="96">
        <v>-1.84904664968779E-2</v>
      </c>
      <c r="N939" s="96">
        <v>2.0807133163544E-2</v>
      </c>
      <c r="O939" t="s">
        <v>2465</v>
      </c>
      <c r="P939" s="96">
        <v>-2.33400000000007E-3</v>
      </c>
      <c r="Q939" s="96">
        <v>2.18965220742798E-3</v>
      </c>
      <c r="R939" s="96">
        <v>-3.8252352399669501E-3</v>
      </c>
      <c r="S939" s="96">
        <v>-8.4276476003318198E-4</v>
      </c>
      <c r="T939" s="96">
        <v>8.1399999999999893E-3</v>
      </c>
      <c r="U939" s="96">
        <v>2.2296564779113001E-17</v>
      </c>
      <c r="V939" s="96">
        <v>6.2916557803622403E-3</v>
      </c>
      <c r="W939" s="96">
        <v>9.9883442196377296E-3</v>
      </c>
      <c r="X939" s="96">
        <v>-9.6666666666690696E-5</v>
      </c>
      <c r="Y939" s="96">
        <v>0.973611212189745</v>
      </c>
      <c r="Z939" s="96">
        <v>-5.8301088995643697E-3</v>
      </c>
      <c r="AA939" s="96">
        <v>5.6367755662309902E-3</v>
      </c>
    </row>
    <row r="940" spans="1:27" x14ac:dyDescent="0.25">
      <c r="A940" t="str">
        <f t="shared" si="22"/>
        <v>Nov</v>
      </c>
      <c r="B940" t="s">
        <v>1458</v>
      </c>
      <c r="C940" s="96">
        <v>-4.7260000000017401E-3</v>
      </c>
      <c r="D940" s="96">
        <v>3.8436878670760899E-2</v>
      </c>
      <c r="E940" s="96">
        <v>-9.1993833871812803E-3</v>
      </c>
      <c r="F940" s="96">
        <v>-2.5261661282220303E-4</v>
      </c>
      <c r="G940" s="96">
        <v>9.4616666666662904E-3</v>
      </c>
      <c r="H940" s="96">
        <v>3.0053312296286299E-5</v>
      </c>
      <c r="I940" s="96">
        <v>5.0488590332883497E-3</v>
      </c>
      <c r="J940" s="96">
        <v>1.3874474300044201E-2</v>
      </c>
      <c r="K940" s="96">
        <v>7.5866666666626805E-4</v>
      </c>
      <c r="L940" s="96">
        <v>0.93955116464216404</v>
      </c>
      <c r="M940" s="96">
        <v>-1.8890133163544699E-2</v>
      </c>
      <c r="N940" s="96">
        <v>2.0407466496877202E-2</v>
      </c>
      <c r="O940" t="s">
        <v>2466</v>
      </c>
      <c r="P940" s="96">
        <v>-4.9360000000000402E-3</v>
      </c>
      <c r="Q940" s="96">
        <v>1.3214886582253001E-10</v>
      </c>
      <c r="R940" s="96">
        <v>-6.4272352399669204E-3</v>
      </c>
      <c r="S940" s="96">
        <v>-3.44476476003316E-3</v>
      </c>
      <c r="T940" s="96">
        <v>7.91666666666665E-3</v>
      </c>
      <c r="U940" s="96">
        <v>1.49983318321822E-16</v>
      </c>
      <c r="V940" s="96">
        <v>6.0683224470289001E-3</v>
      </c>
      <c r="W940" s="96">
        <v>9.7650108863043903E-3</v>
      </c>
      <c r="X940" s="96">
        <v>-1.3333333333633999E-6</v>
      </c>
      <c r="Y940" s="96">
        <v>0.99963595024249996</v>
      </c>
      <c r="Z940" s="96">
        <v>-5.73477556623105E-3</v>
      </c>
      <c r="AA940" s="96">
        <v>5.7321088995643203E-3</v>
      </c>
    </row>
    <row r="941" spans="1:27" x14ac:dyDescent="0.25">
      <c r="A941" t="str">
        <f t="shared" si="22"/>
        <v>Nov</v>
      </c>
      <c r="B941" t="s">
        <v>1459</v>
      </c>
      <c r="C941" s="96">
        <v>-5.0540000000017099E-3</v>
      </c>
      <c r="D941" s="96">
        <v>2.68884255919896E-2</v>
      </c>
      <c r="E941" s="96">
        <v>-9.5273833871812406E-3</v>
      </c>
      <c r="F941" s="96">
        <v>-5.8061661282218595E-4</v>
      </c>
      <c r="G941" s="96">
        <v>5.1616666666663398E-3</v>
      </c>
      <c r="H941" s="96">
        <v>2.1968626302545698E-2</v>
      </c>
      <c r="I941" s="96">
        <v>7.4885903328841797E-4</v>
      </c>
      <c r="J941" s="96">
        <v>9.5744743000442598E-3</v>
      </c>
      <c r="K941" s="96">
        <v>-6.0166666666712097E-4</v>
      </c>
      <c r="L941" s="96">
        <v>0.95204347058315797</v>
      </c>
      <c r="M941" s="96">
        <v>-2.02504664968782E-2</v>
      </c>
      <c r="N941" s="96">
        <v>1.9047133163543901E-2</v>
      </c>
      <c r="O941" t="s">
        <v>2467</v>
      </c>
      <c r="P941" s="96">
        <v>-4.8840000000000697E-3</v>
      </c>
      <c r="Q941" s="96">
        <v>2.03866622212506E-10</v>
      </c>
      <c r="R941" s="96">
        <v>-6.3752352399669499E-3</v>
      </c>
      <c r="S941" s="96">
        <v>-3.39276476003319E-3</v>
      </c>
      <c r="T941" s="96">
        <v>4.8566666666666602E-3</v>
      </c>
      <c r="U941" s="96">
        <v>3.0488218683009399E-7</v>
      </c>
      <c r="V941" s="96">
        <v>3.0083224470289099E-3</v>
      </c>
      <c r="W941" s="96">
        <v>6.7050108863043996E-3</v>
      </c>
      <c r="X941" s="96">
        <v>-1.16666666666692E-4</v>
      </c>
      <c r="Y941" s="96">
        <v>0.96815411878791002</v>
      </c>
      <c r="Z941" s="96">
        <v>-5.8501088995643801E-3</v>
      </c>
      <c r="AA941" s="96">
        <v>5.6167755662309901E-3</v>
      </c>
    </row>
    <row r="942" spans="1:27" x14ac:dyDescent="0.25">
      <c r="A942" t="str">
        <f t="shared" si="22"/>
        <v>Nov</v>
      </c>
      <c r="B942" t="s">
        <v>1460</v>
      </c>
      <c r="C942" s="96">
        <v>-7.2950000000011998E-3</v>
      </c>
      <c r="D942" s="96">
        <v>1.4440055650389899E-3</v>
      </c>
      <c r="E942" s="96">
        <v>-1.1768383387180699E-2</v>
      </c>
      <c r="F942" s="96">
        <v>-2.82161661282168E-3</v>
      </c>
      <c r="G942" s="96">
        <v>4.38333333333275E-3</v>
      </c>
      <c r="H942" s="96">
        <v>5.1543846472693597E-2</v>
      </c>
      <c r="I942" s="96">
        <v>-2.9474300045159501E-5</v>
      </c>
      <c r="J942" s="96">
        <v>8.7961409667106707E-3</v>
      </c>
      <c r="K942" s="96">
        <v>-7.6700000000038901E-4</v>
      </c>
      <c r="L942" s="96">
        <v>0.93888848061102603</v>
      </c>
      <c r="M942" s="96">
        <v>-2.0415799830211401E-2</v>
      </c>
      <c r="N942" s="96">
        <v>1.8881799830210599E-2</v>
      </c>
      <c r="O942" t="s">
        <v>2468</v>
      </c>
      <c r="P942" s="96">
        <v>-3.99000000000001E-3</v>
      </c>
      <c r="Q942" s="96">
        <v>1.86329438718928E-7</v>
      </c>
      <c r="R942" s="96">
        <v>-5.4812352399668902E-3</v>
      </c>
      <c r="S942" s="96">
        <v>-2.4987647600331299E-3</v>
      </c>
      <c r="T942" s="96">
        <v>4.8133333333332902E-3</v>
      </c>
      <c r="U942" s="96">
        <v>3.8684780682026102E-7</v>
      </c>
      <c r="V942" s="96">
        <v>2.9649891136955498E-3</v>
      </c>
      <c r="W942" s="96">
        <v>6.6616775529710296E-3</v>
      </c>
      <c r="X942" s="96">
        <v>3.1799999999997499E-4</v>
      </c>
      <c r="Y942" s="96">
        <v>0.91334546364643499</v>
      </c>
      <c r="Z942" s="96">
        <v>-5.4154422328977101E-3</v>
      </c>
      <c r="AA942" s="96">
        <v>6.0514422328976601E-3</v>
      </c>
    </row>
    <row r="943" spans="1:27" x14ac:dyDescent="0.25">
      <c r="A943" t="str">
        <f t="shared" si="22"/>
        <v>Nov</v>
      </c>
      <c r="B943" t="s">
        <v>1461</v>
      </c>
      <c r="C943" s="96">
        <v>-7.1843333333352303E-3</v>
      </c>
      <c r="D943" s="96">
        <v>1.7017685601865E-3</v>
      </c>
      <c r="E943" s="96">
        <v>-1.16577167205147E-2</v>
      </c>
      <c r="F943" s="96">
        <v>-2.71094994615572E-3</v>
      </c>
      <c r="G943" s="96">
        <v>1.06019999999996E-2</v>
      </c>
      <c r="H943" s="96">
        <v>3.0791344407556401E-6</v>
      </c>
      <c r="I943" s="96">
        <v>6.1891923666216797E-3</v>
      </c>
      <c r="J943" s="96">
        <v>1.50148076333775E-2</v>
      </c>
      <c r="K943" s="96">
        <v>-2.5966666666688801E-4</v>
      </c>
      <c r="L943" s="96">
        <v>0.97929278631075101</v>
      </c>
      <c r="M943" s="96">
        <v>-1.9908466496877799E-2</v>
      </c>
      <c r="N943" s="96">
        <v>1.9389133163544101E-2</v>
      </c>
      <c r="O943" t="s">
        <v>2469</v>
      </c>
      <c r="P943" s="96">
        <v>-4.0793333333333896E-3</v>
      </c>
      <c r="Q943" s="96">
        <v>9.9570180261411098E-8</v>
      </c>
      <c r="R943" s="96">
        <v>-5.5705685733002698E-3</v>
      </c>
      <c r="S943" s="96">
        <v>-2.5880980933665099E-3</v>
      </c>
      <c r="T943" s="96">
        <v>8.9519999999999808E-3</v>
      </c>
      <c r="U943" s="96">
        <v>1.50998053739521E-20</v>
      </c>
      <c r="V943" s="96">
        <v>7.1036557803622396E-3</v>
      </c>
      <c r="W943" s="96">
        <v>1.08003442196377E-2</v>
      </c>
      <c r="X943" s="96">
        <v>1.3533333333332401E-4</v>
      </c>
      <c r="Y943" s="96">
        <v>0.96306217375985104</v>
      </c>
      <c r="Z943" s="96">
        <v>-5.5981088995643597E-3</v>
      </c>
      <c r="AA943" s="96">
        <v>5.8687755662310097E-3</v>
      </c>
    </row>
    <row r="944" spans="1:27" x14ac:dyDescent="0.25">
      <c r="A944" t="str">
        <f t="shared" si="22"/>
        <v>Nov</v>
      </c>
      <c r="B944" t="s">
        <v>1462</v>
      </c>
      <c r="C944" s="96">
        <v>-6.4040000000015604E-3</v>
      </c>
      <c r="D944" s="96">
        <v>5.11044382645209E-3</v>
      </c>
      <c r="E944" s="96">
        <v>-1.0877383387181101E-2</v>
      </c>
      <c r="F944" s="96">
        <v>-1.9306166128220501E-3</v>
      </c>
      <c r="G944" s="96">
        <v>3.8023333333327301E-3</v>
      </c>
      <c r="H944" s="96">
        <v>9.1089463275343702E-2</v>
      </c>
      <c r="I944" s="96">
        <v>-6.1047430004518104E-4</v>
      </c>
      <c r="J944" s="96">
        <v>8.2151409667106292E-3</v>
      </c>
      <c r="K944" s="96">
        <v>-9.0066666666699402E-4</v>
      </c>
      <c r="L944" s="96">
        <v>0.92826514468657995</v>
      </c>
      <c r="M944" s="96">
        <v>-2.0549466496877999E-2</v>
      </c>
      <c r="N944" s="96">
        <v>1.8748133163544001E-2</v>
      </c>
      <c r="O944" t="s">
        <v>2470</v>
      </c>
      <c r="P944" s="96">
        <v>-5.0240000000000597E-3</v>
      </c>
      <c r="Q944" s="96">
        <v>6.2873373880473598E-11</v>
      </c>
      <c r="R944" s="96">
        <v>-6.5152352399669503E-3</v>
      </c>
      <c r="S944" s="96">
        <v>-3.5327647600331799E-3</v>
      </c>
      <c r="T944" s="96">
        <v>4.0273333333332804E-3</v>
      </c>
      <c r="U944" s="96">
        <v>2.0912853047086601E-5</v>
      </c>
      <c r="V944" s="96">
        <v>2.1789891136955401E-3</v>
      </c>
      <c r="W944" s="96">
        <v>5.8756775529710302E-3</v>
      </c>
      <c r="X944" s="96">
        <v>-2.10666666666686E-4</v>
      </c>
      <c r="Y944" s="96">
        <v>0.94252999989016495</v>
      </c>
      <c r="Z944" s="96">
        <v>-5.9441088995643701E-3</v>
      </c>
      <c r="AA944" s="96">
        <v>5.5227755662310002E-3</v>
      </c>
    </row>
    <row r="945" spans="1:27" x14ac:dyDescent="0.25">
      <c r="A945" t="str">
        <f t="shared" si="22"/>
        <v>Nov</v>
      </c>
      <c r="B945" t="s">
        <v>1463</v>
      </c>
      <c r="C945" s="96">
        <v>-6.3893333333349999E-3</v>
      </c>
      <c r="D945" s="96">
        <v>5.2120437497272104E-3</v>
      </c>
      <c r="E945" s="96">
        <v>-1.08627167205145E-2</v>
      </c>
      <c r="F945" s="96">
        <v>-1.9159499461555199E-3</v>
      </c>
      <c r="G945" s="96">
        <v>6.1123333333326898E-3</v>
      </c>
      <c r="H945" s="96">
        <v>6.73005939756895E-3</v>
      </c>
      <c r="I945" s="96">
        <v>1.6995256999548099E-3</v>
      </c>
      <c r="J945" s="96">
        <v>1.0525140966710599E-2</v>
      </c>
      <c r="K945" s="96">
        <v>-3.2200000000043901E-4</v>
      </c>
      <c r="L945" s="96">
        <v>0.97432354691687395</v>
      </c>
      <c r="M945" s="96">
        <v>-1.9970799830211501E-2</v>
      </c>
      <c r="N945" s="96">
        <v>1.93267998302106E-2</v>
      </c>
      <c r="O945" t="s">
        <v>2471</v>
      </c>
      <c r="P945" s="96">
        <v>-4.9693333333333898E-3</v>
      </c>
      <c r="Q945" s="96">
        <v>9.9874207592891597E-11</v>
      </c>
      <c r="R945" s="96">
        <v>-6.46056857330027E-3</v>
      </c>
      <c r="S945" s="96">
        <v>-3.47809809336651E-3</v>
      </c>
      <c r="T945" s="96">
        <v>5.5473333333333E-3</v>
      </c>
      <c r="U945" s="96">
        <v>5.3228265809993802E-9</v>
      </c>
      <c r="V945" s="96">
        <v>3.6989891136955601E-3</v>
      </c>
      <c r="W945" s="96">
        <v>7.3956775529710498E-3</v>
      </c>
      <c r="X945" s="96">
        <v>-1.20000000000303E-5</v>
      </c>
      <c r="Y945" s="96">
        <v>0.99672356129182405</v>
      </c>
      <c r="Z945" s="96">
        <v>-5.7454422328977201E-3</v>
      </c>
      <c r="AA945" s="96">
        <v>5.7214422328976597E-3</v>
      </c>
    </row>
    <row r="946" spans="1:27" x14ac:dyDescent="0.25">
      <c r="A946" t="str">
        <f t="shared" si="22"/>
        <v>Nov</v>
      </c>
      <c r="B946" t="s">
        <v>1464</v>
      </c>
      <c r="C946" s="96">
        <v>-3.7663333333349302E-3</v>
      </c>
      <c r="D946" s="96">
        <v>9.8710312895665203E-2</v>
      </c>
      <c r="E946" s="96">
        <v>-8.2397167205144096E-3</v>
      </c>
      <c r="F946" s="96">
        <v>7.0705005384454696E-4</v>
      </c>
      <c r="G946" s="96">
        <v>5.90433333333267E-3</v>
      </c>
      <c r="H946" s="96">
        <v>8.8354502412306603E-3</v>
      </c>
      <c r="I946" s="96">
        <v>1.4915256999547999E-3</v>
      </c>
      <c r="J946" s="96">
        <v>1.0317140966710501E-2</v>
      </c>
      <c r="K946" s="96">
        <v>9.3733333333305305E-4</v>
      </c>
      <c r="L946" s="96">
        <v>0.92535317216928903</v>
      </c>
      <c r="M946" s="96">
        <v>-1.8711466496877899E-2</v>
      </c>
      <c r="N946" s="96">
        <v>2.0586133163544001E-2</v>
      </c>
      <c r="O946" t="s">
        <v>2472</v>
      </c>
      <c r="P946" s="96">
        <v>-4.2913333333333701E-3</v>
      </c>
      <c r="Q946" s="96">
        <v>2.1431295262868301E-8</v>
      </c>
      <c r="R946" s="96">
        <v>-5.7825685733002502E-3</v>
      </c>
      <c r="S946" s="96">
        <v>-2.8000980933664899E-3</v>
      </c>
      <c r="T946" s="96">
        <v>4.8593333333332902E-3</v>
      </c>
      <c r="U946" s="96">
        <v>3.0042893118774701E-7</v>
      </c>
      <c r="V946" s="96">
        <v>3.0109891136955399E-3</v>
      </c>
      <c r="W946" s="96">
        <v>6.7076775529710296E-3</v>
      </c>
      <c r="X946" s="96">
        <v>-8.2666666666687401E-5</v>
      </c>
      <c r="Y946" s="96">
        <v>0.97743192916298305</v>
      </c>
      <c r="Z946" s="96">
        <v>-5.8161088995643704E-3</v>
      </c>
      <c r="AA946" s="96">
        <v>5.6507755662309998E-3</v>
      </c>
    </row>
    <row r="947" spans="1:27" x14ac:dyDescent="0.25">
      <c r="A947" t="str">
        <f t="shared" si="22"/>
        <v>Nov</v>
      </c>
      <c r="B947" t="s">
        <v>1465</v>
      </c>
      <c r="C947" s="96">
        <v>-2.2540000000015399E-3</v>
      </c>
      <c r="D947" s="96">
        <v>0.32264269701010501</v>
      </c>
      <c r="E947" s="96">
        <v>-6.7273833871810103E-3</v>
      </c>
      <c r="F947" s="96">
        <v>2.2193833871779201E-3</v>
      </c>
      <c r="G947" s="96">
        <v>8.83399999999941E-3</v>
      </c>
      <c r="H947" s="96">
        <v>9.5927321821158499E-5</v>
      </c>
      <c r="I947" s="96">
        <v>4.42119236662155E-3</v>
      </c>
      <c r="J947" s="96">
        <v>1.32468076333773E-2</v>
      </c>
      <c r="K947" s="96">
        <v>1.28499999999972E-3</v>
      </c>
      <c r="L947" s="96">
        <v>0.89779767019624901</v>
      </c>
      <c r="M947" s="96">
        <v>-1.8363799830211299E-2</v>
      </c>
      <c r="N947" s="96">
        <v>2.0933799830210702E-2</v>
      </c>
      <c r="O947" t="s">
        <v>2473</v>
      </c>
      <c r="P947" s="96">
        <v>-3.2640000000000498E-3</v>
      </c>
      <c r="Q947" s="96">
        <v>1.9206084664705201E-5</v>
      </c>
      <c r="R947" s="96">
        <v>-4.75523523996693E-3</v>
      </c>
      <c r="S947" s="96">
        <v>-1.7727647600331701E-3</v>
      </c>
      <c r="T947" s="96">
        <v>6.9239999999999797E-3</v>
      </c>
      <c r="U947" s="96">
        <v>4.1525672446259202E-13</v>
      </c>
      <c r="V947" s="96">
        <v>5.0756557803622298E-3</v>
      </c>
      <c r="W947" s="96">
        <v>8.7723442196377208E-3</v>
      </c>
      <c r="X947" s="96">
        <v>2.4999999999999502E-4</v>
      </c>
      <c r="Y947" s="96">
        <v>0.93182397428956099</v>
      </c>
      <c r="Z947" s="96">
        <v>-5.4834422328976897E-3</v>
      </c>
      <c r="AA947" s="96">
        <v>5.9834422328976797E-3</v>
      </c>
    </row>
    <row r="948" spans="1:27" x14ac:dyDescent="0.25">
      <c r="A948" t="str">
        <f t="shared" si="22"/>
        <v>Nov</v>
      </c>
      <c r="B948" t="s">
        <v>1466</v>
      </c>
      <c r="C948" s="96">
        <v>-3.3510000000015199E-3</v>
      </c>
      <c r="D948" s="96">
        <v>0.141699050483062</v>
      </c>
      <c r="E948" s="96">
        <v>-7.8243833871809894E-3</v>
      </c>
      <c r="F948" s="96">
        <v>1.1223833871779399E-3</v>
      </c>
      <c r="G948" s="96">
        <v>1.1225666666665799E-2</v>
      </c>
      <c r="H948" s="96">
        <v>8.0839057724423896E-7</v>
      </c>
      <c r="I948" s="96">
        <v>6.8128590332879298E-3</v>
      </c>
      <c r="J948" s="96">
        <v>1.5638474300043601E-2</v>
      </c>
      <c r="K948" s="96">
        <v>6.6299999999965605E-4</v>
      </c>
      <c r="L948" s="96">
        <v>0.94716167095712001</v>
      </c>
      <c r="M948" s="96">
        <v>-1.8985799830211401E-2</v>
      </c>
      <c r="N948" s="96">
        <v>2.0311799830210701E-2</v>
      </c>
      <c r="O948" t="s">
        <v>2474</v>
      </c>
      <c r="P948" s="96">
        <v>-3.2860000000000198E-3</v>
      </c>
      <c r="Q948" s="96">
        <v>1.689124987579E-5</v>
      </c>
      <c r="R948" s="96">
        <v>-4.7772352399668896E-3</v>
      </c>
      <c r="S948" s="96">
        <v>-1.7947647600331401E-3</v>
      </c>
      <c r="T948" s="96">
        <v>9.0006666666666395E-3</v>
      </c>
      <c r="U948" s="96">
        <v>9.57708409981166E-21</v>
      </c>
      <c r="V948" s="96">
        <v>7.1523224470289E-3</v>
      </c>
      <c r="W948" s="96">
        <v>1.0849010886304401E-2</v>
      </c>
      <c r="X948" s="96">
        <v>2.9799999999998399E-4</v>
      </c>
      <c r="Y948" s="96">
        <v>0.91877590419161803</v>
      </c>
      <c r="Z948" s="96">
        <v>-5.4354422328976998E-3</v>
      </c>
      <c r="AA948" s="96">
        <v>6.0314422328976696E-3</v>
      </c>
    </row>
    <row r="949" spans="1:27" x14ac:dyDescent="0.25">
      <c r="A949" t="str">
        <f t="shared" si="22"/>
        <v>Nov</v>
      </c>
      <c r="B949" t="s">
        <v>1467</v>
      </c>
      <c r="C949" s="96">
        <v>-2.2443333333349701E-3</v>
      </c>
      <c r="D949" s="96">
        <v>0.32472015562811501</v>
      </c>
      <c r="E949" s="96">
        <v>-6.7177167205144297E-3</v>
      </c>
      <c r="F949" s="96">
        <v>2.2290500538444898E-3</v>
      </c>
      <c r="G949" s="96">
        <v>1.89346666666656E-2</v>
      </c>
      <c r="H949" s="96">
        <v>3.9286708528024199E-16</v>
      </c>
      <c r="I949" s="96">
        <v>1.4521859033287701E-2</v>
      </c>
      <c r="J949" s="96">
        <v>2.33474743000435E-2</v>
      </c>
      <c r="K949" s="96">
        <v>2.41999999999464E-4</v>
      </c>
      <c r="L949" s="96">
        <v>0.98070133541195703</v>
      </c>
      <c r="M949" s="96">
        <v>-1.9406799830211499E-2</v>
      </c>
      <c r="N949" s="96">
        <v>1.9890799830210401E-2</v>
      </c>
      <c r="O949" t="s">
        <v>2475</v>
      </c>
      <c r="P949" s="96">
        <v>-4.4393333333333897E-3</v>
      </c>
      <c r="Q949" s="96">
        <v>7.0426274278907097E-9</v>
      </c>
      <c r="R949" s="96">
        <v>-5.9305685733002699E-3</v>
      </c>
      <c r="S949" s="96">
        <v>-2.94809809336651E-3</v>
      </c>
      <c r="T949" s="96">
        <v>8.5546666666666306E-3</v>
      </c>
      <c r="U949" s="96">
        <v>5.7634110084571697E-19</v>
      </c>
      <c r="V949" s="96">
        <v>6.7063224470288903E-3</v>
      </c>
      <c r="W949" s="96">
        <v>1.04030108863044E-2</v>
      </c>
      <c r="X949" s="96">
        <v>-4.48000000000011E-4</v>
      </c>
      <c r="Y949" s="96">
        <v>0.87815750466109799</v>
      </c>
      <c r="Z949" s="96">
        <v>-6.1814422328976904E-3</v>
      </c>
      <c r="AA949" s="96">
        <v>5.2854422328976703E-3</v>
      </c>
    </row>
    <row r="950" spans="1:27" x14ac:dyDescent="0.25">
      <c r="A950" t="str">
        <f t="shared" si="22"/>
        <v>Nov</v>
      </c>
      <c r="B950" t="s">
        <v>1468</v>
      </c>
      <c r="C950" s="96">
        <v>-2.24933333333459E-3</v>
      </c>
      <c r="D950" s="96">
        <v>0.32364451998310201</v>
      </c>
      <c r="E950" s="96">
        <v>-6.7227167205140496E-3</v>
      </c>
      <c r="F950" s="96">
        <v>2.2240500538448799E-3</v>
      </c>
      <c r="G950" s="96">
        <v>1.0513999999999401E-2</v>
      </c>
      <c r="H950" s="96">
        <v>3.6994682904829501E-6</v>
      </c>
      <c r="I950" s="96">
        <v>6.1011923666215396E-3</v>
      </c>
      <c r="J950" s="96">
        <v>1.4926807633377301E-2</v>
      </c>
      <c r="K950" s="96">
        <v>9.5099999999947603E-4</v>
      </c>
      <c r="L950" s="96">
        <v>0.92426805511032095</v>
      </c>
      <c r="M950" s="96">
        <v>-1.8697799830211401E-2</v>
      </c>
      <c r="N950" s="96">
        <v>2.0599799830210399E-2</v>
      </c>
      <c r="O950" t="s">
        <v>2476</v>
      </c>
      <c r="P950" s="96">
        <v>-2.70933333333336E-3</v>
      </c>
      <c r="Q950" s="96">
        <v>3.8109700390568703E-4</v>
      </c>
      <c r="R950" s="96">
        <v>-4.2005685733002398E-3</v>
      </c>
      <c r="S950" s="96">
        <v>-1.2180980933664801E-3</v>
      </c>
      <c r="T950" s="96">
        <v>6.8439999999999803E-3</v>
      </c>
      <c r="U950" s="96">
        <v>7.5600937501712297E-13</v>
      </c>
      <c r="V950" s="96">
        <v>4.99565578036224E-3</v>
      </c>
      <c r="W950" s="96">
        <v>8.6923442196377293E-3</v>
      </c>
      <c r="X950" s="96">
        <v>4.85999999999991E-4</v>
      </c>
      <c r="Y950" s="96">
        <v>0.86791401085966802</v>
      </c>
      <c r="Z950" s="96">
        <v>-5.2474422328976896E-3</v>
      </c>
      <c r="AA950" s="96">
        <v>6.2194422328976703E-3</v>
      </c>
    </row>
    <row r="951" spans="1:27" x14ac:dyDescent="0.25">
      <c r="A951" t="str">
        <f t="shared" si="22"/>
        <v>Nov</v>
      </c>
      <c r="B951" t="s">
        <v>1469</v>
      </c>
      <c r="C951" s="96">
        <v>-6.5913333333347196E-3</v>
      </c>
      <c r="D951" s="96">
        <v>3.9616385787358604E-3</v>
      </c>
      <c r="E951" s="96">
        <v>-1.1064716720514199E-2</v>
      </c>
      <c r="F951" s="96">
        <v>-2.1179499461552501E-3</v>
      </c>
      <c r="G951" s="96">
        <v>9.0419999999994498E-3</v>
      </c>
      <c r="H951" s="96">
        <v>6.5784719445132706E-5</v>
      </c>
      <c r="I951" s="96">
        <v>4.6291923666215897E-3</v>
      </c>
      <c r="J951" s="96">
        <v>1.3454807633377299E-2</v>
      </c>
      <c r="K951" s="96">
        <v>-3.52333333333755E-4</v>
      </c>
      <c r="L951" s="96">
        <v>0.97190571053595898</v>
      </c>
      <c r="M951" s="96">
        <v>-2.0001133163544699E-2</v>
      </c>
      <c r="N951" s="96">
        <v>1.9296466496877201E-2</v>
      </c>
      <c r="O951" t="s">
        <v>2477</v>
      </c>
      <c r="P951" s="96">
        <v>-3.8013333333333701E-3</v>
      </c>
      <c r="Q951" s="96">
        <v>6.7225691648074297E-7</v>
      </c>
      <c r="R951" s="96">
        <v>-5.2925685733002503E-3</v>
      </c>
      <c r="S951" s="96">
        <v>-2.3100980933664899E-3</v>
      </c>
      <c r="T951" s="96">
        <v>7.4919999999999796E-3</v>
      </c>
      <c r="U951" s="96">
        <v>4.9721644212156401E-15</v>
      </c>
      <c r="V951" s="96">
        <v>5.6436557803622401E-3</v>
      </c>
      <c r="W951" s="96">
        <v>9.3403442196377199E-3</v>
      </c>
      <c r="X951" s="96">
        <v>1.5266666666666399E-4</v>
      </c>
      <c r="Y951" s="96">
        <v>0.95833528541359003</v>
      </c>
      <c r="Z951" s="96">
        <v>-5.58077556623102E-3</v>
      </c>
      <c r="AA951" s="96">
        <v>5.8861088995643502E-3</v>
      </c>
    </row>
    <row r="952" spans="1:27" x14ac:dyDescent="0.25">
      <c r="A952" t="str">
        <f t="shared" si="22"/>
        <v>Nov</v>
      </c>
      <c r="B952" t="s">
        <v>1470</v>
      </c>
      <c r="C952" s="96">
        <v>-4.4356666666679097E-3</v>
      </c>
      <c r="D952" s="96">
        <v>5.1955293135674999E-2</v>
      </c>
      <c r="E952" s="96">
        <v>-8.9090500538473606E-3</v>
      </c>
      <c r="F952" s="96">
        <v>3.77167205115325E-5</v>
      </c>
      <c r="G952" s="96">
        <v>5.2389999999993301E-3</v>
      </c>
      <c r="H952" s="96">
        <v>2.00696135745644E-2</v>
      </c>
      <c r="I952" s="96">
        <v>8.26192366621486E-4</v>
      </c>
      <c r="J952" s="96">
        <v>9.6518076333771703E-3</v>
      </c>
      <c r="K952" s="96">
        <v>1.2116666666664199E-3</v>
      </c>
      <c r="L952" s="96">
        <v>0.90360080888275296</v>
      </c>
      <c r="M952" s="96">
        <v>-1.8437133163544599E-2</v>
      </c>
      <c r="N952" s="96">
        <v>2.0860466496877401E-2</v>
      </c>
      <c r="O952" t="s">
        <v>2478</v>
      </c>
      <c r="P952" s="96">
        <v>-3.5006666666666801E-3</v>
      </c>
      <c r="Q952" s="96">
        <v>4.6367012804587399E-6</v>
      </c>
      <c r="R952" s="96">
        <v>-4.9919019066335599E-3</v>
      </c>
      <c r="S952" s="96">
        <v>-2.0094314266998E-3</v>
      </c>
      <c r="T952" s="96">
        <v>7.1939999999999704E-3</v>
      </c>
      <c r="U952" s="96">
        <v>5.2595856931330901E-14</v>
      </c>
      <c r="V952" s="96">
        <v>5.3456557803622197E-3</v>
      </c>
      <c r="W952" s="96">
        <v>9.0423442196377098E-3</v>
      </c>
      <c r="X952" s="96">
        <v>1.6666666666671601E-5</v>
      </c>
      <c r="Y952" s="96">
        <v>0.99544940258359704</v>
      </c>
      <c r="Z952" s="96">
        <v>-5.7167755662310103E-3</v>
      </c>
      <c r="AA952" s="96">
        <v>5.7501088995643599E-3</v>
      </c>
    </row>
    <row r="953" spans="1:27" x14ac:dyDescent="0.25">
      <c r="A953" t="str">
        <f t="shared" si="22"/>
        <v>Nov</v>
      </c>
      <c r="B953" t="s">
        <v>1471</v>
      </c>
      <c r="C953" s="96">
        <v>-2.5466666666679599E-3</v>
      </c>
      <c r="D953" s="96">
        <v>0.26386404393924001</v>
      </c>
      <c r="E953" s="96">
        <v>-7.0200500538474004E-3</v>
      </c>
      <c r="F953" s="96">
        <v>1.9267167205114901E-3</v>
      </c>
      <c r="G953" s="96">
        <v>6.4766666666663201E-3</v>
      </c>
      <c r="H953" s="96">
        <v>4.1031943996945102E-3</v>
      </c>
      <c r="I953" s="96">
        <v>2.06385903328847E-3</v>
      </c>
      <c r="J953" s="96">
        <v>1.0889474300044199E-2</v>
      </c>
      <c r="K953" s="96">
        <v>1.27333333332946E-4</v>
      </c>
      <c r="L953" s="96">
        <v>0.98984488780263602</v>
      </c>
      <c r="M953" s="96">
        <v>-1.9521466496878099E-2</v>
      </c>
      <c r="N953" s="96">
        <v>1.9776133163543898E-2</v>
      </c>
      <c r="O953" t="s">
        <v>2479</v>
      </c>
      <c r="P953" s="96">
        <v>-2.9466666666666998E-3</v>
      </c>
      <c r="Q953" s="96">
        <v>1.12570260595724E-4</v>
      </c>
      <c r="R953" s="96">
        <v>-4.43790190663358E-3</v>
      </c>
      <c r="S953" s="96">
        <v>-1.4554314266998201E-3</v>
      </c>
      <c r="T953" s="96">
        <v>5.1666666666666701E-3</v>
      </c>
      <c r="U953" s="96">
        <v>5.2548607917770502E-8</v>
      </c>
      <c r="V953" s="96">
        <v>3.3183224470289298E-3</v>
      </c>
      <c r="W953" s="96">
        <v>7.0150108863044104E-3</v>
      </c>
      <c r="X953" s="96">
        <v>1.7333333333328501E-5</v>
      </c>
      <c r="Y953" s="96">
        <v>0.99526738078395605</v>
      </c>
      <c r="Z953" s="96">
        <v>-5.7161088995643598E-3</v>
      </c>
      <c r="AA953" s="96">
        <v>5.7507755662310096E-3</v>
      </c>
    </row>
    <row r="954" spans="1:27" x14ac:dyDescent="0.25">
      <c r="A954" t="str">
        <f t="shared" si="22"/>
        <v>Nov</v>
      </c>
      <c r="B954" t="s">
        <v>1472</v>
      </c>
      <c r="C954" s="96">
        <v>-5.1363333333344996E-3</v>
      </c>
      <c r="D954" s="96">
        <v>2.4512536996546701E-2</v>
      </c>
      <c r="E954" s="96">
        <v>-9.6097167205139705E-3</v>
      </c>
      <c r="F954" s="96">
        <v>-6.6294994615501797E-4</v>
      </c>
      <c r="G954" s="96">
        <v>6.65399999999957E-3</v>
      </c>
      <c r="H954" s="96">
        <v>3.1982439837474298E-3</v>
      </c>
      <c r="I954" s="96">
        <v>2.2411923666216999E-3</v>
      </c>
      <c r="J954" s="96">
        <v>1.1066807633377401E-2</v>
      </c>
      <c r="K954" s="96">
        <v>1.5266666666630501E-4</v>
      </c>
      <c r="L954" s="96">
        <v>0.98782464326859298</v>
      </c>
      <c r="M954" s="96">
        <v>-1.9496133163544701E-2</v>
      </c>
      <c r="N954" s="96">
        <v>1.98014664968773E-2</v>
      </c>
      <c r="O954" t="s">
        <v>2480</v>
      </c>
      <c r="P954" s="96">
        <v>-4.61133333333337E-3</v>
      </c>
      <c r="Q954" s="96">
        <v>1.85337826247439E-9</v>
      </c>
      <c r="R954" s="96">
        <v>-6.1025685733002502E-3</v>
      </c>
      <c r="S954" s="96">
        <v>-3.1200980933664899E-3</v>
      </c>
      <c r="T954" s="96">
        <v>5.3039999999999797E-3</v>
      </c>
      <c r="U954" s="96">
        <v>2.3388009579332598E-8</v>
      </c>
      <c r="V954" s="96">
        <v>3.4556557803622399E-3</v>
      </c>
      <c r="W954" s="96">
        <v>7.1523442196377296E-3</v>
      </c>
      <c r="X954" s="96">
        <v>1.42666666666666E-4</v>
      </c>
      <c r="Y954" s="96">
        <v>0.96106216801774902</v>
      </c>
      <c r="Z954" s="96">
        <v>-5.5907755662310196E-3</v>
      </c>
      <c r="AA954" s="96">
        <v>5.8761088995643498E-3</v>
      </c>
    </row>
    <row r="955" spans="1:27" x14ac:dyDescent="0.25">
      <c r="A955" t="str">
        <f t="shared" si="22"/>
        <v>Nov</v>
      </c>
      <c r="B955" t="s">
        <v>1473</v>
      </c>
      <c r="C955" s="96">
        <v>-7.0240000000009999E-3</v>
      </c>
      <c r="D955" s="96">
        <v>2.1510871296831699E-3</v>
      </c>
      <c r="E955" s="96">
        <v>-1.1497383387180499E-2</v>
      </c>
      <c r="F955" s="96">
        <v>-2.5506166128215599E-3</v>
      </c>
      <c r="G955" s="96">
        <v>6.1789999999996596E-3</v>
      </c>
      <c r="H955" s="96">
        <v>6.1580444377517599E-3</v>
      </c>
      <c r="I955" s="96">
        <v>1.7661923666218099E-3</v>
      </c>
      <c r="J955" s="96">
        <v>1.05918076333775E-2</v>
      </c>
      <c r="K955" s="96">
        <v>2.6199999999964202E-4</v>
      </c>
      <c r="L955" s="96">
        <v>0.97910675627071597</v>
      </c>
      <c r="M955" s="96">
        <v>-1.9386799830211299E-2</v>
      </c>
      <c r="N955" s="96">
        <v>1.9910799830210501E-2</v>
      </c>
      <c r="O955" t="s">
        <v>2481</v>
      </c>
      <c r="P955" s="96">
        <v>-4.9440000000000204E-3</v>
      </c>
      <c r="Q955" s="96">
        <v>1.2357830341450099E-10</v>
      </c>
      <c r="R955" s="96">
        <v>-6.4352352399668997E-3</v>
      </c>
      <c r="S955" s="96">
        <v>-3.4527647600331398E-3</v>
      </c>
      <c r="T955" s="96">
        <v>5.1939999999999799E-3</v>
      </c>
      <c r="U955" s="96">
        <v>4.47958607809471E-8</v>
      </c>
      <c r="V955" s="96">
        <v>3.34565578036223E-3</v>
      </c>
      <c r="W955" s="96">
        <v>7.0423442196377202E-3</v>
      </c>
      <c r="X955" s="96">
        <v>-8.7999999999996894E-5</v>
      </c>
      <c r="Y955" s="96">
        <v>0.97597635201219202</v>
      </c>
      <c r="Z955" s="96">
        <v>-5.8214422328976799E-3</v>
      </c>
      <c r="AA955" s="96">
        <v>5.6454422328976904E-3</v>
      </c>
    </row>
    <row r="956" spans="1:27" x14ac:dyDescent="0.25">
      <c r="A956" t="str">
        <f t="shared" si="22"/>
        <v>Nov</v>
      </c>
      <c r="B956" t="s">
        <v>1474</v>
      </c>
      <c r="C956" s="96">
        <v>2.69999999987874E-5</v>
      </c>
      <c r="D956" s="96">
        <v>0.990542510936958</v>
      </c>
      <c r="E956" s="96">
        <v>-4.4463833871806304E-3</v>
      </c>
      <c r="F956" s="96">
        <v>4.5003833871782098E-3</v>
      </c>
      <c r="G956" s="96">
        <v>-4.7796666666667098E-3</v>
      </c>
      <c r="H956" s="96">
        <v>3.3822537801191099E-2</v>
      </c>
      <c r="I956" s="96">
        <v>-9.19247430004453E-3</v>
      </c>
      <c r="J956" s="96">
        <v>-3.6685903328887901E-4</v>
      </c>
      <c r="K956" s="96">
        <v>-4.0333333333370902E-4</v>
      </c>
      <c r="L956" s="96">
        <v>0.96784115227967704</v>
      </c>
      <c r="M956" s="96">
        <v>-2.0052133163544601E-2</v>
      </c>
      <c r="N956" s="96">
        <v>1.9245466496877198E-2</v>
      </c>
      <c r="O956" t="s">
        <v>2482</v>
      </c>
      <c r="P956" s="96">
        <v>-5.2980000000000197E-3</v>
      </c>
      <c r="Q956" s="96">
        <v>5.7850064940699598E-12</v>
      </c>
      <c r="R956" s="96">
        <v>-6.7892352399668999E-3</v>
      </c>
      <c r="S956" s="96">
        <v>-3.80676476003314E-3</v>
      </c>
      <c r="T956" s="96">
        <v>4.5753333333333202E-3</v>
      </c>
      <c r="U956" s="96">
        <v>1.38316003100033E-6</v>
      </c>
      <c r="V956" s="96">
        <v>2.7269891136955798E-3</v>
      </c>
      <c r="W956" s="96">
        <v>6.42367755297107E-3</v>
      </c>
      <c r="X956" s="96">
        <v>6.6666666666675804E-5</v>
      </c>
      <c r="Y956" s="96">
        <v>0.98179909284230105</v>
      </c>
      <c r="Z956" s="96">
        <v>-5.6667755662310098E-3</v>
      </c>
      <c r="AA956" s="96">
        <v>5.8001088995643596E-3</v>
      </c>
    </row>
    <row r="957" spans="1:27" x14ac:dyDescent="0.25">
      <c r="A957" t="str">
        <f t="shared" si="22"/>
        <v>Nov</v>
      </c>
      <c r="B957" t="s">
        <v>1475</v>
      </c>
      <c r="C957" s="96">
        <v>-2.4253333333343302E-3</v>
      </c>
      <c r="D957" s="96">
        <v>0.28726697139576901</v>
      </c>
      <c r="E957" s="96">
        <v>-6.8987167205137798E-3</v>
      </c>
      <c r="F957" s="96">
        <v>2.0480500538451198E-3</v>
      </c>
      <c r="G957" s="96">
        <v>6.0906666666664501E-3</v>
      </c>
      <c r="H957" s="96">
        <v>6.92602675179314E-3</v>
      </c>
      <c r="I957" s="96">
        <v>1.67785903328861E-3</v>
      </c>
      <c r="J957" s="96">
        <v>1.0503474300044301E-2</v>
      </c>
      <c r="K957" s="96">
        <v>1.4833333333291E-4</v>
      </c>
      <c r="L957" s="96">
        <v>0.98817020621960405</v>
      </c>
      <c r="M957" s="96">
        <v>-1.9500466496878099E-2</v>
      </c>
      <c r="N957" s="96">
        <v>1.9797133163543899E-2</v>
      </c>
      <c r="O957" t="s">
        <v>2483</v>
      </c>
      <c r="P957" s="96">
        <v>-3.4053333333333301E-3</v>
      </c>
      <c r="Q957" s="96">
        <v>8.3061406097675798E-6</v>
      </c>
      <c r="R957" s="96">
        <v>-4.8965685733002098E-3</v>
      </c>
      <c r="S957" s="96">
        <v>-1.9140980933664499E-3</v>
      </c>
      <c r="T957" s="96">
        <v>5.2106666666666699E-3</v>
      </c>
      <c r="U957" s="96">
        <v>4.0626476250090298E-8</v>
      </c>
      <c r="V957" s="96">
        <v>3.36232244702892E-3</v>
      </c>
      <c r="W957" s="96">
        <v>7.0590108863044102E-3</v>
      </c>
      <c r="X957" s="96">
        <v>-7.6666666666672198E-5</v>
      </c>
      <c r="Y957" s="96">
        <v>0.97906954319087303</v>
      </c>
      <c r="Z957" s="96">
        <v>-5.8101088995643601E-3</v>
      </c>
      <c r="AA957" s="96">
        <v>5.6567755662310102E-3</v>
      </c>
    </row>
    <row r="958" spans="1:27" x14ac:dyDescent="0.25">
      <c r="A958" t="str">
        <f t="shared" si="22"/>
        <v>Nov</v>
      </c>
      <c r="B958" t="s">
        <v>1476</v>
      </c>
      <c r="C958" s="96">
        <v>-3.5993333333343498E-3</v>
      </c>
      <c r="D958" s="96">
        <v>0.11453787345845701</v>
      </c>
      <c r="E958" s="96">
        <v>-8.0727167205138107E-3</v>
      </c>
      <c r="F958" s="96">
        <v>8.7405005384511903E-4</v>
      </c>
      <c r="G958" s="96">
        <v>7.28399999999969E-3</v>
      </c>
      <c r="H958" s="96">
        <v>1.26286119295944E-3</v>
      </c>
      <c r="I958" s="96">
        <v>2.8711923666218399E-3</v>
      </c>
      <c r="J958" s="96">
        <v>1.16968076333775E-2</v>
      </c>
      <c r="K958" s="96">
        <v>4.2566666666631297E-4</v>
      </c>
      <c r="L958" s="96">
        <v>0.96606150527128998</v>
      </c>
      <c r="M958" s="96">
        <v>-1.9223133163544501E-2</v>
      </c>
      <c r="N958" s="96">
        <v>2.0074466496877202E-2</v>
      </c>
      <c r="O958" t="s">
        <v>2484</v>
      </c>
      <c r="P958" s="96">
        <v>-3.1693333333333599E-3</v>
      </c>
      <c r="Q958" s="96">
        <v>3.3090470778117502E-5</v>
      </c>
      <c r="R958" s="96">
        <v>-4.6605685733002401E-3</v>
      </c>
      <c r="S958" s="96">
        <v>-1.67809809336648E-3</v>
      </c>
      <c r="T958" s="96">
        <v>5.3839999999999999E-3</v>
      </c>
      <c r="U958" s="96">
        <v>1.4469391900151299E-8</v>
      </c>
      <c r="V958" s="96">
        <v>3.53565578036225E-3</v>
      </c>
      <c r="W958" s="96">
        <v>7.2323442196377402E-3</v>
      </c>
      <c r="X958" s="96">
        <v>-5.9333333333338297E-5</v>
      </c>
      <c r="Y958" s="96">
        <v>0.98380090004912801</v>
      </c>
      <c r="Z958" s="96">
        <v>-5.7927755662310204E-3</v>
      </c>
      <c r="AA958" s="96">
        <v>5.6741088995643403E-3</v>
      </c>
    </row>
    <row r="959" spans="1:27" x14ac:dyDescent="0.25">
      <c r="A959" t="str">
        <f t="shared" si="22"/>
        <v>Nov</v>
      </c>
      <c r="B959" t="s">
        <v>1477</v>
      </c>
      <c r="C959" s="96">
        <v>-6.32666666666772E-3</v>
      </c>
      <c r="D959" s="96">
        <v>5.6670911255597596E-3</v>
      </c>
      <c r="E959" s="96">
        <v>-1.08000500538472E-2</v>
      </c>
      <c r="F959" s="96">
        <v>-1.85328327948828E-3</v>
      </c>
      <c r="G959" s="96">
        <v>8.0759999999995297E-3</v>
      </c>
      <c r="H959" s="96">
        <v>3.5626571916090003E-4</v>
      </c>
      <c r="I959" s="96">
        <v>3.66319236662169E-3</v>
      </c>
      <c r="J959" s="96">
        <v>1.24888076333774E-2</v>
      </c>
      <c r="K959" s="96">
        <v>-8.2566666666725598E-4</v>
      </c>
      <c r="L959" s="96">
        <v>0.93422441268015299</v>
      </c>
      <c r="M959" s="96">
        <v>-2.0474466496878199E-2</v>
      </c>
      <c r="N959" s="96">
        <v>1.8823133163543702E-2</v>
      </c>
      <c r="O959" t="s">
        <v>2485</v>
      </c>
      <c r="P959" s="96">
        <v>-6.0466666666666898E-3</v>
      </c>
      <c r="Q959" s="96">
        <v>4.9072252710281397E-15</v>
      </c>
      <c r="R959" s="96">
        <v>-7.5379019066335699E-3</v>
      </c>
      <c r="S959" s="96">
        <v>-4.5554314266998096E-3</v>
      </c>
      <c r="T959" s="96">
        <v>7.13599999999998E-3</v>
      </c>
      <c r="U959" s="96">
        <v>8.2451885409629404E-14</v>
      </c>
      <c r="V959" s="96">
        <v>5.2876557803622302E-3</v>
      </c>
      <c r="W959" s="96">
        <v>8.9843442196377195E-3</v>
      </c>
      <c r="X959" s="96">
        <v>-5.20666666666676E-4</v>
      </c>
      <c r="Y959" s="96">
        <v>0.85858835898947095</v>
      </c>
      <c r="Z959" s="96">
        <v>-6.25410889956436E-3</v>
      </c>
      <c r="AA959" s="96">
        <v>5.2127755662309998E-3</v>
      </c>
    </row>
    <row r="960" spans="1:27" x14ac:dyDescent="0.25">
      <c r="A960" t="str">
        <f t="shared" si="22"/>
        <v>Nov</v>
      </c>
      <c r="B960" t="s">
        <v>1478</v>
      </c>
      <c r="C960" s="96">
        <v>-5.3606666666678598E-3</v>
      </c>
      <c r="D960" s="96">
        <v>1.8941720500480801E-2</v>
      </c>
      <c r="E960" s="96">
        <v>-9.8340500538473194E-3</v>
      </c>
      <c r="F960" s="96">
        <v>-8.87283279488399E-4</v>
      </c>
      <c r="G960" s="96">
        <v>1.0571333333333001E-2</v>
      </c>
      <c r="H960" s="96">
        <v>3.2829920401054798E-6</v>
      </c>
      <c r="I960" s="96">
        <v>6.1585256999551301E-3</v>
      </c>
      <c r="J960" s="96">
        <v>1.4984140966710901E-2</v>
      </c>
      <c r="K960" s="96">
        <v>2.4833333333306801E-4</v>
      </c>
      <c r="L960" s="96">
        <v>0.98019637667682602</v>
      </c>
      <c r="M960" s="96">
        <v>-1.9400466496877999E-2</v>
      </c>
      <c r="N960" s="96">
        <v>1.9897133163544099E-2</v>
      </c>
      <c r="O960" t="s">
        <v>2486</v>
      </c>
      <c r="P960" s="96">
        <v>-5.0506666666667102E-3</v>
      </c>
      <c r="Q960" s="96">
        <v>5.0087427177221397E-11</v>
      </c>
      <c r="R960" s="96">
        <v>-6.5419019066335904E-3</v>
      </c>
      <c r="S960" s="96">
        <v>-3.55943142669983E-3</v>
      </c>
      <c r="T960" s="96">
        <v>5.4413333333333301E-3</v>
      </c>
      <c r="U960" s="96">
        <v>1.02165044935148E-8</v>
      </c>
      <c r="V960" s="96">
        <v>3.5929891136955898E-3</v>
      </c>
      <c r="W960" s="96">
        <v>7.28967755297108E-3</v>
      </c>
      <c r="X960" s="96">
        <v>-2.3666666666665999E-4</v>
      </c>
      <c r="Y960" s="96">
        <v>0.93545184932335801</v>
      </c>
      <c r="Z960" s="96">
        <v>-5.9701088995643397E-3</v>
      </c>
      <c r="AA960" s="96">
        <v>5.4967755662310202E-3</v>
      </c>
    </row>
    <row r="961" spans="1:27" x14ac:dyDescent="0.25">
      <c r="A961" t="str">
        <f t="shared" si="22"/>
        <v>Nov</v>
      </c>
      <c r="B961" t="s">
        <v>1479</v>
      </c>
      <c r="C961" s="96">
        <v>-5.2523333333344101E-3</v>
      </c>
      <c r="D961" s="96">
        <v>2.1475696910032802E-2</v>
      </c>
      <c r="E961" s="96">
        <v>-9.72571672051388E-3</v>
      </c>
      <c r="F961" s="96">
        <v>-7.7894994615493296E-4</v>
      </c>
      <c r="G961" s="96">
        <v>7.3619999999998704E-3</v>
      </c>
      <c r="H961" s="96">
        <v>1.1202552041515699E-3</v>
      </c>
      <c r="I961" s="96">
        <v>2.9491923666219999E-3</v>
      </c>
      <c r="J961" s="96">
        <v>1.1774807633377699E-2</v>
      </c>
      <c r="K961" s="96">
        <v>-5.5000000000215297E-5</v>
      </c>
      <c r="L961" s="96">
        <v>0.99561353290033705</v>
      </c>
      <c r="M961" s="96">
        <v>-1.9703799830211099E-2</v>
      </c>
      <c r="N961" s="96">
        <v>1.9593799830210701E-2</v>
      </c>
      <c r="O961" t="s">
        <v>2487</v>
      </c>
      <c r="P961" s="96">
        <v>-4.5473333333333997E-3</v>
      </c>
      <c r="Q961" s="96">
        <v>3.0616536972909302E-9</v>
      </c>
      <c r="R961" s="96">
        <v>-6.0385685733002799E-3</v>
      </c>
      <c r="S961" s="96">
        <v>-3.05609809336652E-3</v>
      </c>
      <c r="T961" s="96">
        <v>5.8119999999999899E-3</v>
      </c>
      <c r="U961" s="96">
        <v>9.9584000563802495E-10</v>
      </c>
      <c r="V961" s="96">
        <v>3.9636557803622496E-3</v>
      </c>
      <c r="W961" s="96">
        <v>7.6603442196377398E-3</v>
      </c>
      <c r="X961" s="96">
        <v>9.0000000000013206E-5</v>
      </c>
      <c r="Y961" s="96">
        <v>0.97543053097732901</v>
      </c>
      <c r="Z961" s="96">
        <v>-5.6434422328976701E-3</v>
      </c>
      <c r="AA961" s="96">
        <v>5.8234422328976897E-3</v>
      </c>
    </row>
    <row r="962" spans="1:27" x14ac:dyDescent="0.25">
      <c r="A962" t="str">
        <f t="shared" si="22"/>
        <v>Nov</v>
      </c>
      <c r="B962" t="s">
        <v>1480</v>
      </c>
      <c r="C962" s="96">
        <v>-2.9056666666677101E-3</v>
      </c>
      <c r="D962" s="96">
        <v>0.202465175435742</v>
      </c>
      <c r="E962" s="96">
        <v>-7.3790500538471601E-3</v>
      </c>
      <c r="F962" s="96">
        <v>1.56771672051173E-3</v>
      </c>
      <c r="G962" s="96">
        <v>8.9389999999996694E-3</v>
      </c>
      <c r="H962" s="96">
        <v>7.9368056795857598E-5</v>
      </c>
      <c r="I962" s="96">
        <v>4.5261923666218302E-3</v>
      </c>
      <c r="J962" s="96">
        <v>1.33518076333775E-2</v>
      </c>
      <c r="K962" s="96">
        <v>-3.3733333333371902E-4</v>
      </c>
      <c r="L962" s="96">
        <v>0.97310131292594804</v>
      </c>
      <c r="M962" s="96">
        <v>-1.9986133163544601E-2</v>
      </c>
      <c r="N962" s="96">
        <v>1.9311466496877198E-2</v>
      </c>
      <c r="O962" t="s">
        <v>2488</v>
      </c>
      <c r="P962" s="96">
        <v>-4.7206666666667202E-3</v>
      </c>
      <c r="Q962" s="96">
        <v>7.7513686753971101E-10</v>
      </c>
      <c r="R962" s="96">
        <v>-6.2119019066336004E-3</v>
      </c>
      <c r="S962" s="96">
        <v>-3.22943142669984E-3</v>
      </c>
      <c r="T962" s="96">
        <v>6.7139999999999804E-3</v>
      </c>
      <c r="U962" s="96">
        <v>1.97604836310671E-12</v>
      </c>
      <c r="V962" s="96">
        <v>4.8656557803622401E-3</v>
      </c>
      <c r="W962" s="96">
        <v>8.5623442196377294E-3</v>
      </c>
      <c r="X962" s="96">
        <v>-7.7333333333323305E-5</v>
      </c>
      <c r="Y962" s="96">
        <v>0.97888758158692701</v>
      </c>
      <c r="Z962" s="96">
        <v>-5.8107755662310098E-3</v>
      </c>
      <c r="AA962" s="96">
        <v>5.6561088995643596E-3</v>
      </c>
    </row>
    <row r="963" spans="1:27" x14ac:dyDescent="0.25">
      <c r="A963" t="str">
        <f t="shared" si="22"/>
        <v>Nov</v>
      </c>
      <c r="B963" t="s">
        <v>1481</v>
      </c>
      <c r="C963" s="96">
        <v>-7.5643333333345998E-3</v>
      </c>
      <c r="D963" s="96">
        <v>9.5990999858491203E-4</v>
      </c>
      <c r="E963" s="96">
        <v>-1.20377167205141E-2</v>
      </c>
      <c r="F963" s="96">
        <v>-3.0909499461551199E-3</v>
      </c>
      <c r="G963" s="96">
        <v>8.5113333333330099E-3</v>
      </c>
      <c r="H963" s="96">
        <v>1.6971875170682099E-4</v>
      </c>
      <c r="I963" s="96">
        <v>4.0985256999551403E-3</v>
      </c>
      <c r="J963" s="96">
        <v>1.2924140966710899E-2</v>
      </c>
      <c r="K963" s="96">
        <v>8.6966666666639999E-4</v>
      </c>
      <c r="L963" s="96">
        <v>0.93072783876843601</v>
      </c>
      <c r="M963" s="96">
        <v>-1.87791331635444E-2</v>
      </c>
      <c r="N963" s="96">
        <v>2.0518466496877202E-2</v>
      </c>
      <c r="O963" t="s">
        <v>2489</v>
      </c>
      <c r="P963" s="96">
        <v>-5.2593333333333997E-3</v>
      </c>
      <c r="Q963" s="96">
        <v>8.1549426255179604E-12</v>
      </c>
      <c r="R963" s="96">
        <v>-6.7505685733002902E-3</v>
      </c>
      <c r="S963" s="96">
        <v>-3.7680980933665199E-3</v>
      </c>
      <c r="T963" s="96">
        <v>6.6413333333333203E-3</v>
      </c>
      <c r="U963" s="96">
        <v>3.35755779575695E-12</v>
      </c>
      <c r="V963" s="96">
        <v>4.7929891136955704E-3</v>
      </c>
      <c r="W963" s="96">
        <v>8.4896775529710606E-3</v>
      </c>
      <c r="X963" s="96">
        <v>2.84666666666674E-4</v>
      </c>
      <c r="Y963" s="96">
        <v>0.92239832315342696</v>
      </c>
      <c r="Z963" s="96">
        <v>-5.4487755662309999E-3</v>
      </c>
      <c r="AA963" s="96">
        <v>6.0181088995643504E-3</v>
      </c>
    </row>
    <row r="964" spans="1:27" x14ac:dyDescent="0.25">
      <c r="A964" t="str">
        <f t="shared" si="22"/>
        <v>Nov</v>
      </c>
      <c r="B964" t="s">
        <v>1482</v>
      </c>
      <c r="C964" s="96">
        <v>-1.10000000001112E-4</v>
      </c>
      <c r="D964" s="96">
        <v>0.96148360204832395</v>
      </c>
      <c r="E964" s="96">
        <v>-4.5833833871805896E-3</v>
      </c>
      <c r="F964" s="96">
        <v>4.3633833871783703E-3</v>
      </c>
      <c r="G964" s="96">
        <v>6.2783333333331698E-3</v>
      </c>
      <c r="H964" s="96">
        <v>5.3869681265952601E-3</v>
      </c>
      <c r="I964" s="96">
        <v>1.8655256999552899E-3</v>
      </c>
      <c r="J964" s="96">
        <v>1.0691140966710999E-2</v>
      </c>
      <c r="K964" s="96">
        <v>1.27566666666639E-3</v>
      </c>
      <c r="L964" s="96">
        <v>0.89853595362757499</v>
      </c>
      <c r="M964" s="96">
        <v>-1.8373133163544299E-2</v>
      </c>
      <c r="N964" s="96">
        <v>2.0924466496877001E-2</v>
      </c>
      <c r="O964" t="s">
        <v>2490</v>
      </c>
      <c r="P964" s="96">
        <v>-2.70000000000005E-3</v>
      </c>
      <c r="Q964" s="96">
        <v>3.9909795990386798E-4</v>
      </c>
      <c r="R964" s="96">
        <v>-4.1912352399669402E-3</v>
      </c>
      <c r="S964" s="96">
        <v>-1.2087647600331701E-3</v>
      </c>
      <c r="T964" s="96">
        <v>4.78333333333334E-3</v>
      </c>
      <c r="U964" s="96">
        <v>4.5567038620830099E-7</v>
      </c>
      <c r="V964" s="96">
        <v>2.9349891136955901E-3</v>
      </c>
      <c r="W964" s="96">
        <v>6.6316775529710803E-3</v>
      </c>
      <c r="X964" s="96">
        <v>3.4066666666666398E-4</v>
      </c>
      <c r="Y964" s="96">
        <v>0.90719587311686301</v>
      </c>
      <c r="Z964" s="96">
        <v>-5.3927755662310098E-3</v>
      </c>
      <c r="AA964" s="96">
        <v>6.0741088995643396E-3</v>
      </c>
    </row>
    <row r="965" spans="1:27" x14ac:dyDescent="0.25">
      <c r="A965" t="str">
        <f t="shared" si="22"/>
        <v>Nov</v>
      </c>
      <c r="B965" t="s">
        <v>1483</v>
      </c>
      <c r="C965" s="96">
        <v>-5.3386666666677199E-3</v>
      </c>
      <c r="D965" s="96">
        <v>1.94339842231783E-2</v>
      </c>
      <c r="E965" s="96">
        <v>-9.8120500538471898E-3</v>
      </c>
      <c r="F965" s="96">
        <v>-8.6528327948826196E-4</v>
      </c>
      <c r="G965" s="96">
        <v>6.4499999999999098E-3</v>
      </c>
      <c r="H965" s="96">
        <v>4.2578437611311302E-3</v>
      </c>
      <c r="I965" s="96">
        <v>2.0371923666220502E-3</v>
      </c>
      <c r="J965" s="96">
        <v>1.08628076333778E-2</v>
      </c>
      <c r="K965" s="96">
        <v>1.15666666666641E-3</v>
      </c>
      <c r="L965" s="96">
        <v>0.90795657312168898</v>
      </c>
      <c r="M965" s="96">
        <v>-1.84921331635442E-2</v>
      </c>
      <c r="N965" s="96">
        <v>2.0805466496877E-2</v>
      </c>
      <c r="O965" t="s">
        <v>2491</v>
      </c>
      <c r="P965" s="96">
        <v>-4.8586666666667402E-3</v>
      </c>
      <c r="Q965" s="96">
        <v>2.5144419446151999E-10</v>
      </c>
      <c r="R965" s="96">
        <v>-6.3499019066336204E-3</v>
      </c>
      <c r="S965" s="96">
        <v>-3.3674314266998501E-3</v>
      </c>
      <c r="T965" s="96">
        <v>5.2599999999999999E-3</v>
      </c>
      <c r="U965" s="96">
        <v>3.0375075217676403E-8</v>
      </c>
      <c r="V965" s="96">
        <v>3.4116557803622501E-3</v>
      </c>
      <c r="W965" s="96">
        <v>7.1083442196377402E-3</v>
      </c>
      <c r="X965" s="96">
        <v>4.4666666666667702E-4</v>
      </c>
      <c r="Y965" s="96">
        <v>0.87851730718695797</v>
      </c>
      <c r="Z965" s="96">
        <v>-5.2867755662310001E-3</v>
      </c>
      <c r="AA965" s="96">
        <v>6.1801088995643502E-3</v>
      </c>
    </row>
    <row r="966" spans="1:27" x14ac:dyDescent="0.25">
      <c r="A966" t="str">
        <f t="shared" si="22"/>
        <v>Nov</v>
      </c>
      <c r="B966" t="s">
        <v>1484</v>
      </c>
      <c r="C966" s="96">
        <v>-2.88033333333428E-3</v>
      </c>
      <c r="D966" s="96">
        <v>0.20642184619653001</v>
      </c>
      <c r="E966" s="96">
        <v>-7.3537167205137196E-3</v>
      </c>
      <c r="F966" s="96">
        <v>1.59305005384516E-3</v>
      </c>
      <c r="G966" s="96">
        <v>7.3519999999997797E-3</v>
      </c>
      <c r="H966" s="96">
        <v>1.1376642500802699E-3</v>
      </c>
      <c r="I966" s="96">
        <v>2.93919236662195E-3</v>
      </c>
      <c r="J966" s="96">
        <v>1.1764807633377601E-2</v>
      </c>
      <c r="K966" s="96">
        <v>3.6133333333282698E-4</v>
      </c>
      <c r="L966" s="96">
        <v>0.97118837933117996</v>
      </c>
      <c r="M966" s="96">
        <v>-1.9287466496877799E-2</v>
      </c>
      <c r="N966" s="96">
        <v>2.0010133163543501E-2</v>
      </c>
      <c r="O966" t="s">
        <v>2492</v>
      </c>
      <c r="P966" s="96">
        <v>-2.3953333333333999E-3</v>
      </c>
      <c r="Q966" s="96">
        <v>1.6704539925650301E-3</v>
      </c>
      <c r="R966" s="96">
        <v>-3.88656857330028E-3</v>
      </c>
      <c r="S966" s="96">
        <v>-9.0409809336651796E-4</v>
      </c>
      <c r="T966" s="96">
        <v>7.1320000000000003E-3</v>
      </c>
      <c r="U966" s="96">
        <v>8.5038608024070501E-14</v>
      </c>
      <c r="V966" s="96">
        <v>5.2836557803622496E-3</v>
      </c>
      <c r="W966" s="96">
        <v>8.9803442196377398E-3</v>
      </c>
      <c r="X966" s="96">
        <v>5.8133333333332997E-4</v>
      </c>
      <c r="Y966" s="96">
        <v>0.84231668519777403</v>
      </c>
      <c r="Z966" s="96">
        <v>-5.15210889956435E-3</v>
      </c>
      <c r="AA966" s="96">
        <v>6.3147755662310099E-3</v>
      </c>
    </row>
    <row r="967" spans="1:27" x14ac:dyDescent="0.25">
      <c r="A967" t="str">
        <f t="shared" si="22"/>
        <v>Nov</v>
      </c>
      <c r="B967" t="s">
        <v>1485</v>
      </c>
      <c r="C967" s="96">
        <v>-1.92966666666804E-3</v>
      </c>
      <c r="D967" s="96">
        <v>0.39708346087746799</v>
      </c>
      <c r="E967" s="96">
        <v>-6.4030500538474902E-3</v>
      </c>
      <c r="F967" s="96">
        <v>2.5437167205114102E-3</v>
      </c>
      <c r="G967" s="96">
        <v>5.1123333333328701E-3</v>
      </c>
      <c r="H967" s="96">
        <v>2.3260395516509901E-2</v>
      </c>
      <c r="I967" s="96">
        <v>6.99525699955031E-4</v>
      </c>
      <c r="J967" s="96">
        <v>9.5251409667107094E-3</v>
      </c>
      <c r="K967" s="96">
        <v>9.0799999999972196E-4</v>
      </c>
      <c r="L967" s="96">
        <v>0.92768267180966502</v>
      </c>
      <c r="M967" s="96">
        <v>-1.8740799830210899E-2</v>
      </c>
      <c r="N967" s="96">
        <v>2.0556799830210401E-2</v>
      </c>
      <c r="O967" t="s">
        <v>2493</v>
      </c>
      <c r="P967" s="96">
        <v>-5.5046666666667497E-3</v>
      </c>
      <c r="Q967" s="96">
        <v>8.8981212120429005E-13</v>
      </c>
      <c r="R967" s="96">
        <v>-6.9959019066336298E-3</v>
      </c>
      <c r="S967" s="96">
        <v>-4.0134314266998703E-3</v>
      </c>
      <c r="T967" s="96">
        <v>4.1073333333332997E-3</v>
      </c>
      <c r="U967" s="96">
        <v>1.4337212731707601E-5</v>
      </c>
      <c r="V967" s="96">
        <v>2.2589891136955498E-3</v>
      </c>
      <c r="W967" s="96">
        <v>5.95567755297104E-3</v>
      </c>
      <c r="X967" s="96">
        <v>-2.3200000000000499E-4</v>
      </c>
      <c r="Y967" s="96">
        <v>0.93672192671202303</v>
      </c>
      <c r="Z967" s="96">
        <v>-5.9654422328976799E-3</v>
      </c>
      <c r="AA967" s="96">
        <v>5.5014422328976704E-3</v>
      </c>
    </row>
    <row r="968" spans="1:27" x14ac:dyDescent="0.25">
      <c r="A968" t="s">
        <v>489</v>
      </c>
      <c r="B968" t="s">
        <v>1486</v>
      </c>
      <c r="C968" s="96">
        <v>-1.78866666666768E-3</v>
      </c>
      <c r="D968" s="96">
        <v>0.43245096555045298</v>
      </c>
      <c r="E968" s="96">
        <v>-6.2620500538471402E-3</v>
      </c>
      <c r="F968" s="96">
        <v>2.6847167205117802E-3</v>
      </c>
      <c r="G968" s="96">
        <v>1.2784999999999999E-2</v>
      </c>
      <c r="H968" s="96">
        <v>2.1659119440873E-8</v>
      </c>
      <c r="I968" s="96">
        <v>8.3721923666220995E-3</v>
      </c>
      <c r="J968" s="96">
        <v>1.7197807633377801E-2</v>
      </c>
      <c r="K968" s="96">
        <v>5.2833333333303595E-4</v>
      </c>
      <c r="L968" s="96">
        <v>0.95788275993427896</v>
      </c>
      <c r="M968" s="96">
        <v>-1.91204664968775E-2</v>
      </c>
      <c r="N968" s="96">
        <v>2.0177133163543599E-2</v>
      </c>
      <c r="O968" t="s">
        <v>2494</v>
      </c>
      <c r="P968" s="96">
        <v>-9.8666666666716603E-5</v>
      </c>
      <c r="Q968" s="96">
        <v>0.89671806704134704</v>
      </c>
      <c r="R968" s="96">
        <v>-1.5899019066335999E-3</v>
      </c>
      <c r="S968" s="96">
        <v>1.39256857330017E-3</v>
      </c>
      <c r="T968" s="96">
        <v>1.525E-2</v>
      </c>
      <c r="U968" s="96">
        <v>0</v>
      </c>
      <c r="V968" s="96">
        <v>1.3401655780362299E-2</v>
      </c>
      <c r="W968" s="96">
        <v>1.7098344219637698E-2</v>
      </c>
      <c r="X968" s="96">
        <v>6.8333333333333603E-4</v>
      </c>
      <c r="Y968" s="96">
        <v>0.81511363675224602</v>
      </c>
      <c r="Z968" s="96">
        <v>-5.0501088995643399E-3</v>
      </c>
      <c r="AA968" s="96">
        <v>6.4167755662310104E-3</v>
      </c>
    </row>
    <row r="969" spans="1:27" x14ac:dyDescent="0.25">
      <c r="A969" t="str">
        <f t="shared" ref="A969:A1009" si="23">A968</f>
        <v>Dec</v>
      </c>
      <c r="B969" t="s">
        <v>1487</v>
      </c>
      <c r="C969" s="96">
        <v>-3.8166666666684499E-3</v>
      </c>
      <c r="D969" s="96">
        <v>0.19319323429513999</v>
      </c>
      <c r="E969" s="96">
        <v>-9.57210302369149E-3</v>
      </c>
      <c r="F969" s="96">
        <v>1.9387696903546E-3</v>
      </c>
      <c r="G969" s="96">
        <v>2.28593333333331E-2</v>
      </c>
      <c r="H969" s="96">
        <v>3.4601357493965601E-22</v>
      </c>
      <c r="I969" s="96">
        <v>1.84465256999553E-2</v>
      </c>
      <c r="J969" s="96">
        <v>2.7272140966711E-2</v>
      </c>
      <c r="K969" s="96">
        <v>7.1199999999976902E-4</v>
      </c>
      <c r="L969" s="96">
        <v>0.94326295832323803</v>
      </c>
      <c r="M969" s="96">
        <v>-1.8936799830210699E-2</v>
      </c>
      <c r="N969" s="96">
        <v>2.0360799830210202E-2</v>
      </c>
      <c r="O969" t="s">
        <v>2495</v>
      </c>
      <c r="P969" s="96">
        <v>1.26428571428569E-3</v>
      </c>
      <c r="Q969" s="96">
        <v>0.10830473125529499</v>
      </c>
      <c r="R969" s="96">
        <v>-2.79289405682474E-4</v>
      </c>
      <c r="S969" s="96">
        <v>2.8078608342538502E-3</v>
      </c>
      <c r="T969" s="96">
        <v>1.77693333333333E-2</v>
      </c>
      <c r="U969" s="96">
        <v>0</v>
      </c>
      <c r="V969" s="96">
        <v>1.5920989113695602E-2</v>
      </c>
      <c r="W969" s="96">
        <v>1.9617677552971099E-2</v>
      </c>
      <c r="X969" s="96">
        <v>8.1200000000000998E-4</v>
      </c>
      <c r="Y969" s="96">
        <v>0.78111838974731396</v>
      </c>
      <c r="Z969" s="96">
        <v>-4.9214422328976602E-3</v>
      </c>
      <c r="AA969" s="96">
        <v>6.5454422328976797E-3</v>
      </c>
    </row>
    <row r="970" spans="1:27" x14ac:dyDescent="0.25">
      <c r="A970" t="str">
        <f t="shared" si="23"/>
        <v>Dec</v>
      </c>
      <c r="B970" t="s">
        <v>1488</v>
      </c>
      <c r="C970" s="96">
        <v>9.2555555555381595E-4</v>
      </c>
      <c r="D970" s="96">
        <v>0.75214997094304603</v>
      </c>
      <c r="E970" s="96">
        <v>-4.8298808014691904E-3</v>
      </c>
      <c r="F970" s="96">
        <v>6.6809919125768204E-3</v>
      </c>
      <c r="G970" s="96">
        <v>2.6304666666666501E-2</v>
      </c>
      <c r="H970" s="96">
        <v>4.4170011171007998E-28</v>
      </c>
      <c r="I970" s="96">
        <v>2.1891859033288601E-2</v>
      </c>
      <c r="J970" s="96">
        <v>3.07174743000443E-2</v>
      </c>
      <c r="K970" s="96">
        <v>1.0499999999997399E-3</v>
      </c>
      <c r="L970" s="96">
        <v>0.91641191878531603</v>
      </c>
      <c r="M970" s="96">
        <v>-1.8598799830210701E-2</v>
      </c>
      <c r="N970" s="96">
        <v>2.06987998302102E-2</v>
      </c>
      <c r="O970" t="s">
        <v>2496</v>
      </c>
      <c r="P970" s="96">
        <v>1.1385714285713901E-3</v>
      </c>
      <c r="Q970" s="96">
        <v>0.14807530290381499</v>
      </c>
      <c r="R970" s="96">
        <v>-4.05003691396772E-4</v>
      </c>
      <c r="S970" s="96">
        <v>2.68214654853956E-3</v>
      </c>
      <c r="T970" s="96">
        <v>2.57546666666667E-2</v>
      </c>
      <c r="U970" s="96">
        <v>0</v>
      </c>
      <c r="V970" s="96">
        <v>2.3906322447028901E-2</v>
      </c>
      <c r="W970" s="96">
        <v>2.7603010886304399E-2</v>
      </c>
      <c r="X970" s="96">
        <v>1.1199999999999999E-3</v>
      </c>
      <c r="Y970" s="96">
        <v>0.70153398426411795</v>
      </c>
      <c r="Z970" s="96">
        <v>-4.6134422328976696E-3</v>
      </c>
      <c r="AA970" s="96">
        <v>6.8534422328976798E-3</v>
      </c>
    </row>
    <row r="971" spans="1:27" x14ac:dyDescent="0.25">
      <c r="A971" t="str">
        <f t="shared" si="23"/>
        <v>Dec</v>
      </c>
      <c r="B971" t="s">
        <v>1489</v>
      </c>
      <c r="C971" s="96">
        <v>0</v>
      </c>
      <c r="D971" s="96" t="s">
        <v>526</v>
      </c>
      <c r="E971" s="96" t="s">
        <v>526</v>
      </c>
      <c r="F971" s="96" t="s">
        <v>526</v>
      </c>
      <c r="G971" s="96">
        <v>1.6559333333333499E-2</v>
      </c>
      <c r="H971" s="96">
        <v>7.22976278414648E-13</v>
      </c>
      <c r="I971" s="96">
        <v>1.21465256999556E-2</v>
      </c>
      <c r="J971" s="96">
        <v>2.0972140966711399E-2</v>
      </c>
      <c r="K971" s="96">
        <v>3.1656666666663199E-3</v>
      </c>
      <c r="L971" s="96">
        <v>0.75168811879277297</v>
      </c>
      <c r="M971" s="96">
        <v>-1.6483133163543998E-2</v>
      </c>
      <c r="N971" s="96">
        <v>2.2814466496876601E-2</v>
      </c>
      <c r="O971" t="s">
        <v>2497</v>
      </c>
      <c r="P971" s="96">
        <v>0</v>
      </c>
      <c r="Q971" s="96" t="s">
        <v>526</v>
      </c>
      <c r="R971" s="96" t="s">
        <v>526</v>
      </c>
      <c r="S971" s="96" t="s">
        <v>526</v>
      </c>
      <c r="T971" s="96">
        <v>1.6289333333333399E-2</v>
      </c>
      <c r="U971" s="96">
        <v>0</v>
      </c>
      <c r="V971" s="96">
        <v>1.4440989113695599E-2</v>
      </c>
      <c r="W971" s="96">
        <v>1.8137677552971101E-2</v>
      </c>
      <c r="X971" s="96">
        <v>2.98066666666669E-3</v>
      </c>
      <c r="Y971" s="96">
        <v>0.30786923968061602</v>
      </c>
      <c r="Z971" s="96">
        <v>-2.7527755662309899E-3</v>
      </c>
      <c r="AA971" s="96">
        <v>8.7141088995643604E-3</v>
      </c>
    </row>
    <row r="972" spans="1:27" x14ac:dyDescent="0.25">
      <c r="A972" t="str">
        <f t="shared" si="23"/>
        <v>Dec</v>
      </c>
      <c r="B972" t="s">
        <v>1490</v>
      </c>
      <c r="C972" s="96">
        <v>0</v>
      </c>
      <c r="D972" s="96" t="s">
        <v>526</v>
      </c>
      <c r="E972" s="96" t="s">
        <v>526</v>
      </c>
      <c r="F972" s="96" t="s">
        <v>526</v>
      </c>
      <c r="G972" s="96">
        <v>2.4330333333333499E-2</v>
      </c>
      <c r="H972" s="96">
        <v>1.20908031660523E-24</v>
      </c>
      <c r="I972" s="96">
        <v>1.9917525699955599E-2</v>
      </c>
      <c r="J972" s="96">
        <v>2.8743140966711399E-2</v>
      </c>
      <c r="K972" s="96">
        <v>3.6976666666663702E-3</v>
      </c>
      <c r="L972" s="96">
        <v>0.71169446778677004</v>
      </c>
      <c r="M972" s="96">
        <v>-1.5951133163544001E-2</v>
      </c>
      <c r="N972" s="96">
        <v>2.33464664968768E-2</v>
      </c>
      <c r="O972" t="s">
        <v>2498</v>
      </c>
      <c r="P972" s="96">
        <v>0</v>
      </c>
      <c r="Q972" s="96" t="s">
        <v>526</v>
      </c>
      <c r="R972" s="96" t="s">
        <v>526</v>
      </c>
      <c r="S972" s="96" t="s">
        <v>526</v>
      </c>
      <c r="T972" s="96">
        <v>2.21153333333334E-2</v>
      </c>
      <c r="U972" s="96">
        <v>0</v>
      </c>
      <c r="V972" s="96">
        <v>2.0266989113695601E-2</v>
      </c>
      <c r="W972" s="96">
        <v>2.3963677552971099E-2</v>
      </c>
      <c r="X972" s="96">
        <v>3.0726666666666702E-3</v>
      </c>
      <c r="Y972" s="96">
        <v>0.29318580020629298</v>
      </c>
      <c r="Z972" s="96">
        <v>-2.6607755662309998E-3</v>
      </c>
      <c r="AA972" s="96">
        <v>8.8061088995643501E-3</v>
      </c>
    </row>
    <row r="973" spans="1:27" x14ac:dyDescent="0.25">
      <c r="A973" t="str">
        <f t="shared" si="23"/>
        <v>Dec</v>
      </c>
      <c r="B973" t="s">
        <v>1491</v>
      </c>
      <c r="C973" s="96">
        <v>-6.8733333333362498E-3</v>
      </c>
      <c r="D973" s="96">
        <v>6.44182250869728E-2</v>
      </c>
      <c r="E973" s="96">
        <v>-1.41596787692061E-2</v>
      </c>
      <c r="F973" s="96">
        <v>4.13012102533599E-4</v>
      </c>
      <c r="G973" s="96">
        <v>1.66720000000001E-2</v>
      </c>
      <c r="H973" s="96">
        <v>5.1487894839723904E-13</v>
      </c>
      <c r="I973" s="96">
        <v>1.22591923666222E-2</v>
      </c>
      <c r="J973" s="96">
        <v>2.1084807633377899E-2</v>
      </c>
      <c r="K973" s="96">
        <v>4.8466666666644099E-4</v>
      </c>
      <c r="L973" s="96">
        <v>0.96136088885831505</v>
      </c>
      <c r="M973" s="96">
        <v>-1.9164133163544001E-2</v>
      </c>
      <c r="N973" s="96">
        <v>2.01334664968769E-2</v>
      </c>
      <c r="O973" t="s">
        <v>2499</v>
      </c>
      <c r="P973" s="96">
        <v>-2.3933333333334499E-3</v>
      </c>
      <c r="Q973" s="96">
        <v>4.6657108106437598E-2</v>
      </c>
      <c r="R973" s="96">
        <v>-4.7511832760350004E-3</v>
      </c>
      <c r="S973" s="96">
        <v>-3.5483390631895102E-5</v>
      </c>
      <c r="T973" s="96">
        <v>1.8252000000000001E-2</v>
      </c>
      <c r="U973" s="96">
        <v>0</v>
      </c>
      <c r="V973" s="96">
        <v>1.6403655780362299E-2</v>
      </c>
      <c r="W973" s="96">
        <v>2.01003442196377E-2</v>
      </c>
      <c r="X973" s="96">
        <v>1.35466666666668E-3</v>
      </c>
      <c r="Y973" s="96">
        <v>0.64297576918009702</v>
      </c>
      <c r="Z973" s="96">
        <v>-4.3787755662310001E-3</v>
      </c>
      <c r="AA973" s="96">
        <v>7.0881088995643502E-3</v>
      </c>
    </row>
    <row r="974" spans="1:27" x14ac:dyDescent="0.25">
      <c r="A974" t="str">
        <f t="shared" si="23"/>
        <v>Dec</v>
      </c>
      <c r="B974" t="s">
        <v>1492</v>
      </c>
      <c r="C974" s="96">
        <v>-4.65566666666767E-3</v>
      </c>
      <c r="D974" s="96">
        <v>4.1401072543006297E-2</v>
      </c>
      <c r="E974" s="96">
        <v>-9.1290500538471504E-3</v>
      </c>
      <c r="F974" s="96">
        <v>-1.8228327948818801E-4</v>
      </c>
      <c r="G974" s="96">
        <v>2.0754333333333399E-2</v>
      </c>
      <c r="H974" s="96">
        <v>7.6323057066104399E-19</v>
      </c>
      <c r="I974" s="96">
        <v>1.63415256999556E-2</v>
      </c>
      <c r="J974" s="96">
        <v>2.5167140966711299E-2</v>
      </c>
      <c r="K974" s="96">
        <v>2.1186666666664598E-3</v>
      </c>
      <c r="L974" s="96">
        <v>0.83228571671389195</v>
      </c>
      <c r="M974" s="96">
        <v>-1.75301331635439E-2</v>
      </c>
      <c r="N974" s="96">
        <v>2.1767466496876799E-2</v>
      </c>
      <c r="O974" t="s">
        <v>2500</v>
      </c>
      <c r="P974" s="96">
        <v>-1.7406666666667399E-3</v>
      </c>
      <c r="Q974" s="96">
        <v>2.2197329813122699E-2</v>
      </c>
      <c r="R974" s="96">
        <v>-3.2319019066336199E-3</v>
      </c>
      <c r="S974" s="96">
        <v>-2.4943142669985703E-4</v>
      </c>
      <c r="T974" s="96">
        <v>1.99993333333334E-2</v>
      </c>
      <c r="U974" s="96">
        <v>0</v>
      </c>
      <c r="V974" s="96">
        <v>1.8150989113695601E-2</v>
      </c>
      <c r="W974" s="96">
        <v>2.1847677552971099E-2</v>
      </c>
      <c r="X974" s="96">
        <v>2.5386666666666799E-3</v>
      </c>
      <c r="Y974" s="96">
        <v>0.38508827206923302</v>
      </c>
      <c r="Z974" s="96">
        <v>-3.19477556623099E-3</v>
      </c>
      <c r="AA974" s="96">
        <v>8.2721088995643503E-3</v>
      </c>
    </row>
    <row r="975" spans="1:27" x14ac:dyDescent="0.25">
      <c r="A975" t="str">
        <f t="shared" si="23"/>
        <v>Dec</v>
      </c>
      <c r="B975" t="s">
        <v>1493</v>
      </c>
      <c r="C975" s="96">
        <v>4.5103333333323297E-3</v>
      </c>
      <c r="D975" s="96">
        <v>4.8144841233921397E-2</v>
      </c>
      <c r="E975" s="96">
        <v>3.6949946152871899E-5</v>
      </c>
      <c r="F975" s="96">
        <v>8.9837167205117797E-3</v>
      </c>
      <c r="G975" s="96">
        <v>2.2038333333333E-2</v>
      </c>
      <c r="H975" s="96">
        <v>7.3826999926073898E-21</v>
      </c>
      <c r="I975" s="96">
        <v>1.76255256999551E-2</v>
      </c>
      <c r="J975" s="96">
        <v>2.64511409667108E-2</v>
      </c>
      <c r="K975" s="96">
        <v>2.6156666666664E-3</v>
      </c>
      <c r="L975" s="96">
        <v>0.793749203428744</v>
      </c>
      <c r="M975" s="96">
        <v>-1.7033133163544E-2</v>
      </c>
      <c r="N975" s="96">
        <v>2.22644664968768E-2</v>
      </c>
      <c r="O975" t="s">
        <v>2501</v>
      </c>
      <c r="P975" s="96">
        <v>6.3533333333326602E-4</v>
      </c>
      <c r="Q975" s="96">
        <v>0.40331641274535002</v>
      </c>
      <c r="R975" s="96">
        <v>-8.55901906633616E-4</v>
      </c>
      <c r="S975" s="96">
        <v>2.1265685733001501E-3</v>
      </c>
      <c r="T975" s="96">
        <v>1.9763333333333299E-2</v>
      </c>
      <c r="U975" s="96">
        <v>0</v>
      </c>
      <c r="V975" s="96">
        <v>1.7914989113695601E-2</v>
      </c>
      <c r="W975" s="96">
        <v>2.1611677552971099E-2</v>
      </c>
      <c r="X975" s="96">
        <v>1.6606666666666701E-3</v>
      </c>
      <c r="Y975" s="96">
        <v>0.56987656635592998</v>
      </c>
      <c r="Z975" s="96">
        <v>-4.0727755662310003E-3</v>
      </c>
      <c r="AA975" s="96">
        <v>7.3941088995643396E-3</v>
      </c>
    </row>
    <row r="976" spans="1:27" x14ac:dyDescent="0.25">
      <c r="A976" t="str">
        <f t="shared" si="23"/>
        <v>Dec</v>
      </c>
      <c r="B976" t="s">
        <v>1494</v>
      </c>
      <c r="C976" s="96">
        <v>2.0166666666665001E-3</v>
      </c>
      <c r="D976" s="96">
        <v>5.0476358572166598E-2</v>
      </c>
      <c r="E976" s="96">
        <v>-4.2019548543645296E-6</v>
      </c>
      <c r="F976" s="96">
        <v>4.0375352881873699E-3</v>
      </c>
      <c r="G976" s="96">
        <v>1.9627666666666599E-2</v>
      </c>
      <c r="H976" s="96">
        <v>3.8206268608856202E-17</v>
      </c>
      <c r="I976" s="96">
        <v>1.52148590332888E-2</v>
      </c>
      <c r="J976" s="96">
        <v>2.4040474300044499E-2</v>
      </c>
      <c r="K976" s="96">
        <v>2.3676666666665098E-3</v>
      </c>
      <c r="L976" s="96">
        <v>0.81292189035013496</v>
      </c>
      <c r="M976" s="96">
        <v>-1.7281133163543801E-2</v>
      </c>
      <c r="N976" s="96">
        <v>2.2016466496876799E-2</v>
      </c>
      <c r="O976" t="s">
        <v>2502</v>
      </c>
      <c r="P976" s="96">
        <v>2.0166666666665001E-3</v>
      </c>
      <c r="Q976" s="96">
        <v>9.3581112015895099E-2</v>
      </c>
      <c r="R976" s="96">
        <v>-3.4118327603505398E-4</v>
      </c>
      <c r="S976" s="96">
        <v>4.3745166093680597E-3</v>
      </c>
      <c r="T976" s="96">
        <v>1.97526666666667E-2</v>
      </c>
      <c r="U976" s="96">
        <v>0</v>
      </c>
      <c r="V976" s="96">
        <v>1.79043224470289E-2</v>
      </c>
      <c r="W976" s="96">
        <v>2.1601010886304398E-2</v>
      </c>
      <c r="X976" s="96">
        <v>1.5926666666666799E-3</v>
      </c>
      <c r="Y976" s="96">
        <v>0.585774554789248</v>
      </c>
      <c r="Z976" s="96">
        <v>-4.1407755662309902E-3</v>
      </c>
      <c r="AA976" s="96">
        <v>7.3261088995643497E-3</v>
      </c>
    </row>
    <row r="977" spans="1:27" x14ac:dyDescent="0.25">
      <c r="A977" t="str">
        <f t="shared" si="23"/>
        <v>Dec</v>
      </c>
      <c r="B977" t="s">
        <v>1495</v>
      </c>
      <c r="C977" s="96">
        <v>-1.3410000000009801E-3</v>
      </c>
      <c r="D977" s="96">
        <v>0.55611844703008695</v>
      </c>
      <c r="E977" s="96">
        <v>-5.8143833871804503E-3</v>
      </c>
      <c r="F977" s="96">
        <v>3.1323833871784901E-3</v>
      </c>
      <c r="G977" s="96">
        <v>1.78836666666666E-2</v>
      </c>
      <c r="H977" s="96">
        <v>1.1989588343595299E-14</v>
      </c>
      <c r="I977" s="96">
        <v>1.34708590332888E-2</v>
      </c>
      <c r="J977" s="96">
        <v>2.22964743000445E-2</v>
      </c>
      <c r="K977" s="96">
        <v>2.0523333333331301E-3</v>
      </c>
      <c r="L977" s="96">
        <v>0.83746201090566597</v>
      </c>
      <c r="M977" s="96">
        <v>-1.7596466496877301E-2</v>
      </c>
      <c r="N977" s="96">
        <v>2.17011331635436E-2</v>
      </c>
      <c r="O977" t="s">
        <v>2503</v>
      </c>
      <c r="P977" s="96">
        <v>-1.1060000000000601E-3</v>
      </c>
      <c r="Q977" s="96">
        <v>0.14586566635488801</v>
      </c>
      <c r="R977" s="96">
        <v>-2.5972352399669398E-3</v>
      </c>
      <c r="S977" s="96">
        <v>3.8523523996682299E-4</v>
      </c>
      <c r="T977" s="96">
        <v>1.59686666666667E-2</v>
      </c>
      <c r="U977" s="96">
        <v>0</v>
      </c>
      <c r="V977" s="96">
        <v>1.4120322447028899E-2</v>
      </c>
      <c r="W977" s="96">
        <v>1.7817010886304399E-2</v>
      </c>
      <c r="X977" s="96">
        <v>1.3473333333333399E-3</v>
      </c>
      <c r="Y977" s="96">
        <v>0.64477481358217603</v>
      </c>
      <c r="Z977" s="96">
        <v>-4.3861088995643298E-3</v>
      </c>
      <c r="AA977" s="96">
        <v>7.0807755662310101E-3</v>
      </c>
    </row>
    <row r="978" spans="1:27" x14ac:dyDescent="0.25">
      <c r="A978" t="str">
        <f t="shared" si="23"/>
        <v>Dec</v>
      </c>
      <c r="B978" t="s">
        <v>1496</v>
      </c>
      <c r="C978" s="96">
        <v>-3.4306666666676401E-3</v>
      </c>
      <c r="D978" s="96">
        <v>0.13249187984170799</v>
      </c>
      <c r="E978" s="96">
        <v>-7.9040500538470893E-3</v>
      </c>
      <c r="F978" s="96">
        <v>1.0427167205117999E-3</v>
      </c>
      <c r="G978" s="96">
        <v>2.26536666666667E-2</v>
      </c>
      <c r="H978" s="96">
        <v>7.4982164885097399E-22</v>
      </c>
      <c r="I978" s="96">
        <v>1.82408590332888E-2</v>
      </c>
      <c r="J978" s="96">
        <v>2.70664743000446E-2</v>
      </c>
      <c r="K978" s="96">
        <v>2.4103333333332102E-3</v>
      </c>
      <c r="L978" s="96">
        <v>0.80961499309986196</v>
      </c>
      <c r="M978" s="96">
        <v>-1.7238466496877099E-2</v>
      </c>
      <c r="N978" s="96">
        <v>2.20591331635436E-2</v>
      </c>
      <c r="O978" t="s">
        <v>2504</v>
      </c>
      <c r="P978" s="96">
        <v>-9.7066666666672998E-4</v>
      </c>
      <c r="Q978" s="96">
        <v>0.201778751150028</v>
      </c>
      <c r="R978" s="96">
        <v>-2.46190190663361E-3</v>
      </c>
      <c r="S978" s="96">
        <v>5.2056857330015204E-4</v>
      </c>
      <c r="T978" s="96">
        <v>2.1528666666666699E-2</v>
      </c>
      <c r="U978" s="96">
        <v>0</v>
      </c>
      <c r="V978" s="96">
        <v>1.96803224470289E-2</v>
      </c>
      <c r="W978" s="96">
        <v>2.3377010886304402E-2</v>
      </c>
      <c r="X978" s="96">
        <v>1.9553333333333402E-3</v>
      </c>
      <c r="Y978" s="96">
        <v>0.50347158888674803</v>
      </c>
      <c r="Z978" s="96">
        <v>-3.7781088995643298E-3</v>
      </c>
      <c r="AA978" s="96">
        <v>7.6887755662310101E-3</v>
      </c>
    </row>
    <row r="979" spans="1:27" x14ac:dyDescent="0.25">
      <c r="A979" t="str">
        <f t="shared" si="23"/>
        <v>Dec</v>
      </c>
      <c r="B979" t="s">
        <v>1497</v>
      </c>
      <c r="C979" s="96">
        <v>-2.6416666666676499E-3</v>
      </c>
      <c r="D979" s="96">
        <v>0.24648592129968999</v>
      </c>
      <c r="E979" s="96">
        <v>-7.1150500538470999E-3</v>
      </c>
      <c r="F979" s="96">
        <v>1.8317167205117999E-3</v>
      </c>
      <c r="G979" s="96">
        <v>1.15266666666663E-2</v>
      </c>
      <c r="H979" s="96">
        <v>4.1439529176151202E-7</v>
      </c>
      <c r="I979" s="96">
        <v>7.1138590332884997E-3</v>
      </c>
      <c r="J979" s="96">
        <v>1.59394743000442E-2</v>
      </c>
      <c r="K979" s="96">
        <v>1.3863333333331901E-3</v>
      </c>
      <c r="L979" s="96">
        <v>0.88978786787966402</v>
      </c>
      <c r="M979" s="96">
        <v>-1.82624664968771E-2</v>
      </c>
      <c r="N979" s="96">
        <v>2.1035133163543399E-2</v>
      </c>
      <c r="O979" t="s">
        <v>2505</v>
      </c>
      <c r="P979" s="96">
        <v>5.0333333333328005E-4</v>
      </c>
      <c r="Q979" s="96">
        <v>0.50789069332808801</v>
      </c>
      <c r="R979" s="96">
        <v>-9.8790190663360197E-4</v>
      </c>
      <c r="S979" s="96">
        <v>1.9945685733001599E-3</v>
      </c>
      <c r="T979" s="96">
        <v>1.2586666666666701E-2</v>
      </c>
      <c r="U979" s="96">
        <v>1.5910247160314499E-37</v>
      </c>
      <c r="V979" s="96">
        <v>1.07383224470289E-2</v>
      </c>
      <c r="W979" s="96">
        <v>1.44350108863044E-2</v>
      </c>
      <c r="X979" s="96">
        <v>7.9133333333334603E-4</v>
      </c>
      <c r="Y979" s="96">
        <v>0.78655244262957602</v>
      </c>
      <c r="Z979" s="96">
        <v>-4.9421088995643299E-3</v>
      </c>
      <c r="AA979" s="96">
        <v>6.5247755662310204E-3</v>
      </c>
    </row>
    <row r="980" spans="1:27" x14ac:dyDescent="0.25">
      <c r="A980" t="str">
        <f t="shared" si="23"/>
        <v>Dec</v>
      </c>
      <c r="B980" t="s">
        <v>1498</v>
      </c>
      <c r="C980" s="96">
        <v>-5.7066666666797002E-4</v>
      </c>
      <c r="D980" s="96">
        <v>0.80218161924803599</v>
      </c>
      <c r="E980" s="96">
        <v>-5.0440500538474001E-3</v>
      </c>
      <c r="F980" s="96">
        <v>3.90271672051146E-3</v>
      </c>
      <c r="G980" s="96">
        <v>1.5323999999999499E-2</v>
      </c>
      <c r="H980" s="96">
        <v>2.6582088692337801E-11</v>
      </c>
      <c r="I980" s="96">
        <v>1.09111923666217E-2</v>
      </c>
      <c r="J980" s="96">
        <v>1.9736807633377401E-2</v>
      </c>
      <c r="K980" s="96">
        <v>2.72466666666664E-3</v>
      </c>
      <c r="L980" s="96">
        <v>0.78536115354161196</v>
      </c>
      <c r="M980" s="96">
        <v>-1.69241331635437E-2</v>
      </c>
      <c r="N980" s="96">
        <v>2.2373466496876999E-2</v>
      </c>
      <c r="O980" t="s">
        <v>2506</v>
      </c>
      <c r="P980" s="96">
        <v>-1.43066666666674E-3</v>
      </c>
      <c r="Q980" s="96">
        <v>6.00391478342404E-2</v>
      </c>
      <c r="R980" s="96">
        <v>-2.9219019066336299E-3</v>
      </c>
      <c r="S980" s="96">
        <v>6.05685733001396E-5</v>
      </c>
      <c r="T980" s="96">
        <v>1.4043999999999999E-2</v>
      </c>
      <c r="U980" s="96">
        <v>0</v>
      </c>
      <c r="V980" s="96">
        <v>1.21956557803622E-2</v>
      </c>
      <c r="W980" s="96">
        <v>1.58923442196377E-2</v>
      </c>
      <c r="X980" s="96">
        <v>2.0146666666666902E-3</v>
      </c>
      <c r="Y980" s="96">
        <v>0.490613204490217</v>
      </c>
      <c r="Z980" s="96">
        <v>-3.7187755662309802E-3</v>
      </c>
      <c r="AA980" s="96">
        <v>7.7481088995643701E-3</v>
      </c>
    </row>
    <row r="981" spans="1:27" x14ac:dyDescent="0.25">
      <c r="A981" t="str">
        <f t="shared" si="23"/>
        <v>Dec</v>
      </c>
      <c r="B981" t="s">
        <v>1499</v>
      </c>
      <c r="C981" s="96">
        <v>-5.2900000000117295E-4</v>
      </c>
      <c r="D981" s="96">
        <v>0.81635631975936596</v>
      </c>
      <c r="E981" s="96">
        <v>-5.00238338718062E-3</v>
      </c>
      <c r="F981" s="96">
        <v>3.94438338717828E-3</v>
      </c>
      <c r="G981" s="96">
        <v>2.5687666666666199E-2</v>
      </c>
      <c r="H981" s="96">
        <v>5.4404445690787897E-27</v>
      </c>
      <c r="I981" s="96">
        <v>2.12748590332884E-2</v>
      </c>
      <c r="J981" s="96">
        <v>3.0100474300043999E-2</v>
      </c>
      <c r="K981" s="96">
        <v>5.0983333333331797E-3</v>
      </c>
      <c r="L981" s="96">
        <v>0.61037103701482198</v>
      </c>
      <c r="M981" s="96">
        <v>-1.4550466496877201E-2</v>
      </c>
      <c r="N981" s="96">
        <v>2.47471331635436E-2</v>
      </c>
      <c r="O981" t="s">
        <v>2507</v>
      </c>
      <c r="P981" s="96">
        <v>-1.40000000000835E-5</v>
      </c>
      <c r="Q981" s="96">
        <v>0.98530473145523101</v>
      </c>
      <c r="R981" s="96">
        <v>-1.5052352399669701E-3</v>
      </c>
      <c r="S981" s="96">
        <v>1.4772352399668E-3</v>
      </c>
      <c r="T981" s="96">
        <v>2.43526666666667E-2</v>
      </c>
      <c r="U981" s="96">
        <v>0</v>
      </c>
      <c r="V981" s="96">
        <v>2.25043224470289E-2</v>
      </c>
      <c r="W981" s="96">
        <v>2.6201010886304402E-2</v>
      </c>
      <c r="X981" s="96">
        <v>4.9433333333333499E-3</v>
      </c>
      <c r="Y981" s="96">
        <v>9.0967664242476098E-2</v>
      </c>
      <c r="Z981" s="96">
        <v>-7.9010889956432405E-4</v>
      </c>
      <c r="AA981" s="96">
        <v>1.0676775566231001E-2</v>
      </c>
    </row>
    <row r="982" spans="1:27" x14ac:dyDescent="0.25">
      <c r="A982" t="str">
        <f t="shared" si="23"/>
        <v>Dec</v>
      </c>
      <c r="B982" t="s">
        <v>1500</v>
      </c>
      <c r="C982" s="96">
        <v>0</v>
      </c>
      <c r="D982" s="96" t="s">
        <v>526</v>
      </c>
      <c r="E982" s="96" t="s">
        <v>526</v>
      </c>
      <c r="F982" s="96" t="s">
        <v>526</v>
      </c>
      <c r="G982" s="96">
        <v>0</v>
      </c>
      <c r="H982" s="96" t="s">
        <v>526</v>
      </c>
      <c r="I982" s="96" t="s">
        <v>526</v>
      </c>
      <c r="J982" s="96" t="s">
        <v>526</v>
      </c>
      <c r="K982" s="96">
        <v>0</v>
      </c>
      <c r="L982" s="96" t="s">
        <v>526</v>
      </c>
      <c r="M982" s="96" t="s">
        <v>526</v>
      </c>
      <c r="N982" s="96" t="s">
        <v>526</v>
      </c>
      <c r="O982" t="s">
        <v>2508</v>
      </c>
      <c r="P982" s="96">
        <v>0</v>
      </c>
      <c r="Q982" s="96" t="s">
        <v>526</v>
      </c>
      <c r="R982" s="96" t="s">
        <v>526</v>
      </c>
      <c r="S982" s="96" t="s">
        <v>526</v>
      </c>
      <c r="T982" s="96">
        <v>0</v>
      </c>
      <c r="U982" s="96" t="s">
        <v>526</v>
      </c>
      <c r="V982" s="96" t="s">
        <v>526</v>
      </c>
      <c r="W982" s="96" t="s">
        <v>526</v>
      </c>
      <c r="X982" s="96">
        <v>0</v>
      </c>
      <c r="Y982" s="96" t="s">
        <v>526</v>
      </c>
      <c r="Z982" s="96" t="s">
        <v>526</v>
      </c>
      <c r="AA982" s="96" t="s">
        <v>526</v>
      </c>
    </row>
    <row r="983" spans="1:27" x14ac:dyDescent="0.25">
      <c r="A983" t="str">
        <f t="shared" si="23"/>
        <v>Dec</v>
      </c>
      <c r="B983" t="s">
        <v>1501</v>
      </c>
      <c r="C983" s="96">
        <v>1.80033333333212E-3</v>
      </c>
      <c r="D983" s="96">
        <v>0.42945690266773401</v>
      </c>
      <c r="E983" s="96">
        <v>-2.6730500538473499E-3</v>
      </c>
      <c r="F983" s="96">
        <v>6.27371672051159E-3</v>
      </c>
      <c r="G983" s="96">
        <v>1.7255999999999501E-2</v>
      </c>
      <c r="H983" s="96">
        <v>8.6184432877166199E-14</v>
      </c>
      <c r="I983" s="96">
        <v>1.28431923666217E-2</v>
      </c>
      <c r="J983" s="96">
        <v>2.16688076333773E-2</v>
      </c>
      <c r="K983" s="96">
        <v>1.69399999999982E-3</v>
      </c>
      <c r="L983" s="96">
        <v>0.86554103959849304</v>
      </c>
      <c r="M983" s="96">
        <v>-1.7954799830210599E-2</v>
      </c>
      <c r="N983" s="96">
        <v>2.1342799830210198E-2</v>
      </c>
      <c r="O983" t="s">
        <v>2509</v>
      </c>
      <c r="P983" s="96">
        <v>-1.48466666666673E-3</v>
      </c>
      <c r="Q983" s="96">
        <v>5.1015686686612702E-2</v>
      </c>
      <c r="R983" s="96">
        <v>-2.9759019066336102E-3</v>
      </c>
      <c r="S983" s="96">
        <v>6.5685733001527804E-6</v>
      </c>
      <c r="T983" s="96">
        <v>1.4836E-2</v>
      </c>
      <c r="U983" s="96">
        <v>0</v>
      </c>
      <c r="V983" s="96">
        <v>1.2987655780362199E-2</v>
      </c>
      <c r="W983" s="96">
        <v>1.6684344219637701E-2</v>
      </c>
      <c r="X983" s="96">
        <v>5.0400000000001203E-4</v>
      </c>
      <c r="Y983" s="96">
        <v>0.86306946232440895</v>
      </c>
      <c r="Z983" s="96">
        <v>-5.2294422328976698E-3</v>
      </c>
      <c r="AA983" s="96">
        <v>6.23744223289769E-3</v>
      </c>
    </row>
    <row r="984" spans="1:27" x14ac:dyDescent="0.25">
      <c r="A984" t="str">
        <f t="shared" si="23"/>
        <v>Dec</v>
      </c>
      <c r="B984" t="s">
        <v>1502</v>
      </c>
      <c r="C984" s="96">
        <v>-1.11500000000116E-3</v>
      </c>
      <c r="D984" s="96">
        <v>0.624527513943546</v>
      </c>
      <c r="E984" s="96">
        <v>-5.5883833871805998E-3</v>
      </c>
      <c r="F984" s="96">
        <v>3.3583833871782798E-3</v>
      </c>
      <c r="G984" s="96">
        <v>1.69059999999999E-2</v>
      </c>
      <c r="H984" s="96">
        <v>2.5298565637529901E-13</v>
      </c>
      <c r="I984" s="96">
        <v>1.2493192366622099E-2</v>
      </c>
      <c r="J984" s="96">
        <v>2.13188076333778E-2</v>
      </c>
      <c r="K984" s="96">
        <v>2.196E-3</v>
      </c>
      <c r="L984" s="96">
        <v>0.82626025598302</v>
      </c>
      <c r="M984" s="96">
        <v>-1.7452799830210398E-2</v>
      </c>
      <c r="N984" s="96">
        <v>2.1844799830210399E-2</v>
      </c>
      <c r="O984" t="s">
        <v>2510</v>
      </c>
      <c r="P984" s="96">
        <v>-2.1100000000000702E-3</v>
      </c>
      <c r="Q984" s="96">
        <v>5.5976117715567002E-3</v>
      </c>
      <c r="R984" s="96">
        <v>-3.6012352399669499E-3</v>
      </c>
      <c r="S984" s="96">
        <v>-6.1876476003318596E-4</v>
      </c>
      <c r="T984" s="96">
        <v>1.6896000000000001E-2</v>
      </c>
      <c r="U984" s="96">
        <v>0</v>
      </c>
      <c r="V984" s="96">
        <v>1.5047655780362299E-2</v>
      </c>
      <c r="W984" s="96">
        <v>1.87443442196377E-2</v>
      </c>
      <c r="X984" s="96">
        <v>-6.2399999999997896E-4</v>
      </c>
      <c r="Y984" s="96">
        <v>0.83091270184319399</v>
      </c>
      <c r="Z984" s="96">
        <v>-6.35744223289766E-3</v>
      </c>
      <c r="AA984" s="96">
        <v>5.1094422328976999E-3</v>
      </c>
    </row>
    <row r="985" spans="1:27" x14ac:dyDescent="0.25">
      <c r="A985" t="str">
        <f t="shared" si="23"/>
        <v>Dec</v>
      </c>
      <c r="B985" t="s">
        <v>1503</v>
      </c>
      <c r="C985" s="96">
        <v>-2.60166666666757E-3</v>
      </c>
      <c r="D985" s="96">
        <v>0.25370241269987098</v>
      </c>
      <c r="E985" s="96">
        <v>-7.0750500538469896E-3</v>
      </c>
      <c r="F985" s="96">
        <v>1.8717167205118601E-3</v>
      </c>
      <c r="G985" s="96">
        <v>2.1917999999999702E-2</v>
      </c>
      <c r="H985" s="96">
        <v>1.1491725955313501E-20</v>
      </c>
      <c r="I985" s="96">
        <v>1.7505192366621899E-2</v>
      </c>
      <c r="J985" s="96">
        <v>2.6330807633377501E-2</v>
      </c>
      <c r="K985" s="96">
        <v>1.5916666666666399E-3</v>
      </c>
      <c r="L985" s="96">
        <v>0.87359288184516104</v>
      </c>
      <c r="M985" s="96">
        <v>-1.80571331635438E-2</v>
      </c>
      <c r="N985" s="96">
        <v>2.1240466496877101E-2</v>
      </c>
      <c r="O985" t="s">
        <v>2511</v>
      </c>
      <c r="P985" s="96">
        <v>-3.0166666666667299E-3</v>
      </c>
      <c r="Q985" s="96">
        <v>7.7250012941557406E-5</v>
      </c>
      <c r="R985" s="96">
        <v>-4.5079019066336101E-3</v>
      </c>
      <c r="S985" s="96">
        <v>-1.52543142669985E-3</v>
      </c>
      <c r="T985" s="96">
        <v>2.0247999999999999E-2</v>
      </c>
      <c r="U985" s="96">
        <v>0</v>
      </c>
      <c r="V985" s="96">
        <v>1.8399655780362199E-2</v>
      </c>
      <c r="W985" s="96">
        <v>2.2096344219637701E-2</v>
      </c>
      <c r="X985" s="96">
        <v>-1.03333333333328E-4</v>
      </c>
      <c r="Y985" s="96">
        <v>0.97179203091464095</v>
      </c>
      <c r="Z985" s="96">
        <v>-5.8367755662310098E-3</v>
      </c>
      <c r="AA985" s="96">
        <v>5.6301088995643501E-3</v>
      </c>
    </row>
    <row r="986" spans="1:27" x14ac:dyDescent="0.25">
      <c r="A986" t="str">
        <f t="shared" si="23"/>
        <v>Dec</v>
      </c>
      <c r="B986" t="s">
        <v>1504</v>
      </c>
      <c r="C986" s="96">
        <v>-2.6316666666677101E-3</v>
      </c>
      <c r="D986" s="96">
        <v>0.248276371048191</v>
      </c>
      <c r="E986" s="96">
        <v>-7.1050500538471202E-3</v>
      </c>
      <c r="F986" s="96">
        <v>1.84171672051169E-3</v>
      </c>
      <c r="G986" s="96">
        <v>1.4822333333333E-2</v>
      </c>
      <c r="H986" s="96">
        <v>1.07915500929505E-10</v>
      </c>
      <c r="I986" s="96">
        <v>1.0409525699955201E-2</v>
      </c>
      <c r="J986" s="96">
        <v>1.9235140966710799E-2</v>
      </c>
      <c r="K986" s="96">
        <v>-2.7900000000001101E-4</v>
      </c>
      <c r="L986" s="96">
        <v>0.97775142960019501</v>
      </c>
      <c r="M986" s="96">
        <v>-1.9927799830210299E-2</v>
      </c>
      <c r="N986" s="96">
        <v>1.93697998302103E-2</v>
      </c>
      <c r="O986" t="s">
        <v>2512</v>
      </c>
      <c r="P986" s="96">
        <v>-2.4366666666667501E-3</v>
      </c>
      <c r="Q986" s="96">
        <v>1.38733728924778E-3</v>
      </c>
      <c r="R986" s="96">
        <v>-3.9279019066336303E-3</v>
      </c>
      <c r="S986" s="96">
        <v>-9.4543142669987004E-4</v>
      </c>
      <c r="T986" s="96">
        <v>1.48673333333333E-2</v>
      </c>
      <c r="U986" s="96">
        <v>0</v>
      </c>
      <c r="V986" s="96">
        <v>1.30189891136956E-2</v>
      </c>
      <c r="W986" s="96">
        <v>1.6715677552971101E-2</v>
      </c>
      <c r="X986" s="96">
        <v>-3.1399999999999001E-4</v>
      </c>
      <c r="Y986" s="96">
        <v>0.91443123585932995</v>
      </c>
      <c r="Z986" s="96">
        <v>-6.04744223289767E-3</v>
      </c>
      <c r="AA986" s="96">
        <v>5.4194422328976899E-3</v>
      </c>
    </row>
    <row r="987" spans="1:27" x14ac:dyDescent="0.25">
      <c r="A987" t="str">
        <f t="shared" si="23"/>
        <v>Dec</v>
      </c>
      <c r="B987" t="s">
        <v>1505</v>
      </c>
      <c r="C987" s="96">
        <v>-1.45100000000121E-3</v>
      </c>
      <c r="D987" s="96">
        <v>0.52420282876708502</v>
      </c>
      <c r="E987" s="96">
        <v>-5.9243833871806201E-3</v>
      </c>
      <c r="F987" s="96">
        <v>3.0223833871782001E-3</v>
      </c>
      <c r="G987" s="96">
        <v>1.9267333333333001E-2</v>
      </c>
      <c r="H987" s="96">
        <v>1.29307350661375E-16</v>
      </c>
      <c r="I987" s="96">
        <v>1.48545256999552E-2</v>
      </c>
      <c r="J987" s="96">
        <v>2.3680140966710901E-2</v>
      </c>
      <c r="K987" s="96">
        <v>9.3366666666650302E-4</v>
      </c>
      <c r="L987" s="96">
        <v>0.92564432492738902</v>
      </c>
      <c r="M987" s="96">
        <v>-1.8715133163544E-2</v>
      </c>
      <c r="N987" s="96">
        <v>2.0582466496876999E-2</v>
      </c>
      <c r="O987" t="s">
        <v>2513</v>
      </c>
      <c r="P987" s="96">
        <v>-2.6260000000001E-3</v>
      </c>
      <c r="Q987" s="96">
        <v>5.7266579136684801E-4</v>
      </c>
      <c r="R987" s="96">
        <v>-4.1172352399669798E-3</v>
      </c>
      <c r="S987" s="96">
        <v>-1.1347647600332101E-3</v>
      </c>
      <c r="T987" s="96">
        <v>1.84773333333333E-2</v>
      </c>
      <c r="U987" s="96">
        <v>0</v>
      </c>
      <c r="V987" s="96">
        <v>1.6628989113695598E-2</v>
      </c>
      <c r="W987" s="96">
        <v>2.03256775529711E-2</v>
      </c>
      <c r="X987" s="96">
        <v>5.8866666666666703E-4</v>
      </c>
      <c r="Y987" s="96">
        <v>0.84035419609599105</v>
      </c>
      <c r="Z987" s="96">
        <v>-5.1447755662310203E-3</v>
      </c>
      <c r="AA987" s="96">
        <v>6.32210889956435E-3</v>
      </c>
    </row>
    <row r="988" spans="1:27" x14ac:dyDescent="0.25">
      <c r="A988" t="str">
        <f t="shared" si="23"/>
        <v>Dec</v>
      </c>
      <c r="B988" t="s">
        <v>1506</v>
      </c>
      <c r="C988" s="96">
        <v>-2.4920000000009401E-3</v>
      </c>
      <c r="D988" s="96">
        <v>0.27423975493594899</v>
      </c>
      <c r="E988" s="96">
        <v>-6.9653833871803801E-3</v>
      </c>
      <c r="F988" s="96">
        <v>1.9813833871785099E-3</v>
      </c>
      <c r="G988" s="96">
        <v>1.9333666666666399E-2</v>
      </c>
      <c r="H988" s="96">
        <v>1.03436214892993E-16</v>
      </c>
      <c r="I988" s="96">
        <v>1.4920859033288599E-2</v>
      </c>
      <c r="J988" s="96">
        <v>2.3746474300044201E-2</v>
      </c>
      <c r="K988" s="96">
        <v>9.6333333333228696E-5</v>
      </c>
      <c r="L988" s="96">
        <v>0.99231711669962996</v>
      </c>
      <c r="M988" s="96">
        <v>-1.95524664968772E-2</v>
      </c>
      <c r="N988" s="96">
        <v>1.9745133163543701E-2</v>
      </c>
      <c r="O988" t="s">
        <v>2514</v>
      </c>
      <c r="P988" s="96">
        <v>-2.3720000000000902E-3</v>
      </c>
      <c r="Q988" s="96">
        <v>1.85289967823326E-3</v>
      </c>
      <c r="R988" s="96">
        <v>-3.8632352399669699E-3</v>
      </c>
      <c r="S988" s="96">
        <v>-8.8076476003320599E-4</v>
      </c>
      <c r="T988" s="96">
        <v>1.7468666666666698E-2</v>
      </c>
      <c r="U988" s="96">
        <v>0</v>
      </c>
      <c r="V988" s="96">
        <v>1.5620322447028901E-2</v>
      </c>
      <c r="W988" s="96">
        <v>1.93170108863044E-2</v>
      </c>
      <c r="X988" s="96">
        <v>1.3133333333334199E-4</v>
      </c>
      <c r="Y988" s="96">
        <v>0.96415318491891999</v>
      </c>
      <c r="Z988" s="96">
        <v>-5.6021088995643403E-3</v>
      </c>
      <c r="AA988" s="96">
        <v>5.8647755662310204E-3</v>
      </c>
    </row>
    <row r="989" spans="1:27" x14ac:dyDescent="0.25">
      <c r="A989" t="str">
        <f t="shared" si="23"/>
        <v>Dec</v>
      </c>
      <c r="B989" t="s">
        <v>1507</v>
      </c>
      <c r="C989" s="96">
        <v>-4.3330000000012803E-3</v>
      </c>
      <c r="D989" s="96">
        <v>5.7605136831931698E-2</v>
      </c>
      <c r="E989" s="96">
        <v>-8.8063833871807294E-3</v>
      </c>
      <c r="F989" s="96">
        <v>1.4038338717817201E-4</v>
      </c>
      <c r="G989" s="96">
        <v>2.2953999999999398E-2</v>
      </c>
      <c r="H989" s="96">
        <v>2.4202164122017401E-22</v>
      </c>
      <c r="I989" s="96">
        <v>1.8541192366621599E-2</v>
      </c>
      <c r="J989" s="96">
        <v>2.7366807633377298E-2</v>
      </c>
      <c r="K989" s="96">
        <v>1.6566666666670201E-4</v>
      </c>
      <c r="L989" s="96">
        <v>0.98678796842486305</v>
      </c>
      <c r="M989" s="96">
        <v>-1.9483133163543699E-2</v>
      </c>
      <c r="N989" s="96">
        <v>1.9814466496877101E-2</v>
      </c>
      <c r="O989" t="s">
        <v>2515</v>
      </c>
      <c r="P989" s="96">
        <v>-3.0780000000001102E-3</v>
      </c>
      <c r="Q989" s="96">
        <v>5.5192569947546403E-5</v>
      </c>
      <c r="R989" s="96">
        <v>-4.5692352399669903E-3</v>
      </c>
      <c r="S989" s="96">
        <v>-1.58676476003323E-3</v>
      </c>
      <c r="T989" s="96">
        <v>2.3264E-2</v>
      </c>
      <c r="U989" s="96">
        <v>0</v>
      </c>
      <c r="V989" s="96">
        <v>2.1415655780362201E-2</v>
      </c>
      <c r="W989" s="96">
        <v>2.5112344219637699E-2</v>
      </c>
      <c r="X989" s="96">
        <v>-1.17933333333333E-3</v>
      </c>
      <c r="Y989" s="96">
        <v>0.68654219494243696</v>
      </c>
      <c r="Z989" s="96">
        <v>-6.9127755662310103E-3</v>
      </c>
      <c r="AA989" s="96">
        <v>4.5541088995643599E-3</v>
      </c>
    </row>
    <row r="990" spans="1:27" x14ac:dyDescent="0.25">
      <c r="A990" t="str">
        <f t="shared" si="23"/>
        <v>Dec</v>
      </c>
      <c r="B990" t="s">
        <v>1508</v>
      </c>
      <c r="C990" s="96">
        <v>3.0719999999991201E-3</v>
      </c>
      <c r="D990" s="96">
        <v>0.17785567493677601</v>
      </c>
      <c r="E990" s="96">
        <v>-1.4013833871803199E-3</v>
      </c>
      <c r="F990" s="96">
        <v>7.5453833871785498E-3</v>
      </c>
      <c r="G990" s="96">
        <v>2.46029999999994E-2</v>
      </c>
      <c r="H990" s="96">
        <v>4.1397464711934204E-25</v>
      </c>
      <c r="I990" s="96">
        <v>2.01901923666216E-2</v>
      </c>
      <c r="J990" s="96">
        <v>2.9015807633377199E-2</v>
      </c>
      <c r="K990" s="96">
        <v>-3.5500000000000202E-4</v>
      </c>
      <c r="L990" s="96">
        <v>0.97169316555350005</v>
      </c>
      <c r="M990" s="96">
        <v>-2.00037998302104E-2</v>
      </c>
      <c r="N990" s="96">
        <v>1.9293799830210401E-2</v>
      </c>
      <c r="O990" t="s">
        <v>2516</v>
      </c>
      <c r="P990" s="96">
        <v>8.5199999999993896E-4</v>
      </c>
      <c r="Q990" s="96">
        <v>0.26247816783987499</v>
      </c>
      <c r="R990" s="96">
        <v>-6.3923523996694295E-4</v>
      </c>
      <c r="S990" s="96">
        <v>2.3432352399668198E-3</v>
      </c>
      <c r="T990" s="96">
        <v>2.2138000000000001E-2</v>
      </c>
      <c r="U990" s="96">
        <v>0</v>
      </c>
      <c r="V990" s="96">
        <v>2.0289655780362199E-2</v>
      </c>
      <c r="W990" s="96">
        <v>2.39863442196377E-2</v>
      </c>
      <c r="X990" s="96">
        <v>-1.4999999999999001E-4</v>
      </c>
      <c r="Y990" s="96">
        <v>0.95906240768556394</v>
      </c>
      <c r="Z990" s="96">
        <v>-5.8834422328976699E-3</v>
      </c>
      <c r="AA990" s="96">
        <v>5.5834422328976899E-3</v>
      </c>
    </row>
    <row r="991" spans="1:27" x14ac:dyDescent="0.25">
      <c r="A991" t="str">
        <f t="shared" si="23"/>
        <v>Dec</v>
      </c>
      <c r="B991" t="s">
        <v>1509</v>
      </c>
      <c r="C991" s="96">
        <v>-2.2573333333342298E-3</v>
      </c>
      <c r="D991" s="96">
        <v>0.32192835274027598</v>
      </c>
      <c r="E991" s="96">
        <v>-6.7307167205136603E-3</v>
      </c>
      <c r="F991" s="96">
        <v>2.2160500538451898E-3</v>
      </c>
      <c r="G991" s="96">
        <v>3.4428333333332999E-2</v>
      </c>
      <c r="H991" s="96">
        <v>0</v>
      </c>
      <c r="I991" s="96">
        <v>3.0015525699955199E-2</v>
      </c>
      <c r="J991" s="96">
        <v>3.8841140966710798E-2</v>
      </c>
      <c r="K991" s="96">
        <v>2.15666666666569E-4</v>
      </c>
      <c r="L991" s="96">
        <v>0.98280098157582496</v>
      </c>
      <c r="M991" s="96">
        <v>-1.9433133163543798E-2</v>
      </c>
      <c r="N991" s="96">
        <v>1.9864466496876901E-2</v>
      </c>
      <c r="O991" t="s">
        <v>2517</v>
      </c>
      <c r="P991" s="96">
        <v>-2.3973333333333902E-3</v>
      </c>
      <c r="Q991" s="96">
        <v>1.6556124702798299E-3</v>
      </c>
      <c r="R991" s="96">
        <v>-3.8885685733002699E-3</v>
      </c>
      <c r="S991" s="96">
        <v>-9.0609809336650901E-4</v>
      </c>
      <c r="T991" s="96">
        <v>3.74633333333333E-2</v>
      </c>
      <c r="U991" s="96">
        <v>0</v>
      </c>
      <c r="V991" s="96">
        <v>3.5614989113695497E-2</v>
      </c>
      <c r="W991" s="96">
        <v>3.9311677552970999E-2</v>
      </c>
      <c r="X991" s="96">
        <v>1.1006666666666699E-3</v>
      </c>
      <c r="Y991" s="96">
        <v>0.70644454165970105</v>
      </c>
      <c r="Z991" s="96">
        <v>-4.6327755662310104E-3</v>
      </c>
      <c r="AA991" s="96">
        <v>6.8341088995643503E-3</v>
      </c>
    </row>
    <row r="992" spans="1:27" x14ac:dyDescent="0.25">
      <c r="A992" t="str">
        <f t="shared" si="23"/>
        <v>Dec</v>
      </c>
      <c r="B992" t="s">
        <v>1510</v>
      </c>
      <c r="C992" s="96">
        <v>2.2733333333211601E-4</v>
      </c>
      <c r="D992" s="96">
        <v>0.92050081882380297</v>
      </c>
      <c r="E992" s="96">
        <v>-4.2460500538473497E-3</v>
      </c>
      <c r="F992" s="96">
        <v>4.7007167205115798E-3</v>
      </c>
      <c r="G992" s="96">
        <v>2.1735999999999301E-2</v>
      </c>
      <c r="H992" s="96">
        <v>2.2373245706346199E-20</v>
      </c>
      <c r="I992" s="96">
        <v>1.7323192366621502E-2</v>
      </c>
      <c r="J992" s="96">
        <v>2.6148807633377201E-2</v>
      </c>
      <c r="K992" s="96">
        <v>2.2596666666667401E-3</v>
      </c>
      <c r="L992" s="96">
        <v>0.82130731529888001</v>
      </c>
      <c r="M992" s="96">
        <v>-1.73891331635437E-2</v>
      </c>
      <c r="N992" s="96">
        <v>2.19084664968771E-2</v>
      </c>
      <c r="O992" t="s">
        <v>2518</v>
      </c>
      <c r="P992" s="96">
        <v>-3.1626666666667502E-3</v>
      </c>
      <c r="Q992" s="96">
        <v>3.4364655450578102E-5</v>
      </c>
      <c r="R992" s="96">
        <v>-4.6539019066336399E-3</v>
      </c>
      <c r="S992" s="96">
        <v>-1.67143142669987E-3</v>
      </c>
      <c r="T992" s="96">
        <v>1.8336000000000002E-2</v>
      </c>
      <c r="U992" s="96">
        <v>0</v>
      </c>
      <c r="V992" s="96">
        <v>1.6487655780362199E-2</v>
      </c>
      <c r="W992" s="96">
        <v>2.01843442196377E-2</v>
      </c>
      <c r="X992" s="96">
        <v>1.18466666666668E-3</v>
      </c>
      <c r="Y992" s="96">
        <v>0.68520054293339605</v>
      </c>
      <c r="Z992" s="96">
        <v>-4.5487755662310001E-3</v>
      </c>
      <c r="AA992" s="96">
        <v>6.9181088995643597E-3</v>
      </c>
    </row>
    <row r="993" spans="1:27" x14ac:dyDescent="0.25">
      <c r="A993" t="str">
        <f t="shared" si="23"/>
        <v>Dec</v>
      </c>
      <c r="B993" t="s">
        <v>1511</v>
      </c>
      <c r="C993" s="96">
        <v>1.34499999999883E-3</v>
      </c>
      <c r="D993" s="96">
        <v>0.55494141897612204</v>
      </c>
      <c r="E993" s="96">
        <v>-3.1283833871806302E-3</v>
      </c>
      <c r="F993" s="96">
        <v>5.8183833871782902E-3</v>
      </c>
      <c r="G993" s="96">
        <v>2.0875999999999399E-2</v>
      </c>
      <c r="H993" s="96">
        <v>4.9573629941550099E-19</v>
      </c>
      <c r="I993" s="96">
        <v>1.6463192366621599E-2</v>
      </c>
      <c r="J993" s="96">
        <v>2.5288807633377201E-2</v>
      </c>
      <c r="K993" s="96">
        <v>-8.3833333333341602E-4</v>
      </c>
      <c r="L993" s="96">
        <v>0.93321768971608898</v>
      </c>
      <c r="M993" s="96">
        <v>-2.0487133163543801E-2</v>
      </c>
      <c r="N993" s="96">
        <v>1.8810466496876999E-2</v>
      </c>
      <c r="O993" t="s">
        <v>2519</v>
      </c>
      <c r="P993" s="96">
        <v>-2.1700000000000799E-3</v>
      </c>
      <c r="Q993" s="96">
        <v>4.3867699266572097E-3</v>
      </c>
      <c r="R993" s="96">
        <v>-3.66123523996696E-3</v>
      </c>
      <c r="S993" s="96">
        <v>-6.7876476003319404E-4</v>
      </c>
      <c r="T993" s="96">
        <v>1.9656E-2</v>
      </c>
      <c r="U993" s="96">
        <v>0</v>
      </c>
      <c r="V993" s="96">
        <v>1.7807655780362201E-2</v>
      </c>
      <c r="W993" s="96">
        <v>2.1504344219637699E-2</v>
      </c>
      <c r="X993" s="96">
        <v>9.5666666666667998E-4</v>
      </c>
      <c r="Y993" s="96">
        <v>0.74339307265514798</v>
      </c>
      <c r="Z993" s="96">
        <v>-4.7767755662310001E-3</v>
      </c>
      <c r="AA993" s="96">
        <v>6.6901088995643598E-3</v>
      </c>
    </row>
    <row r="994" spans="1:27" x14ac:dyDescent="0.25">
      <c r="A994" t="str">
        <f t="shared" si="23"/>
        <v>Dec</v>
      </c>
      <c r="B994" t="s">
        <v>1512</v>
      </c>
      <c r="C994" s="96">
        <v>-7.9816666666676396E-3</v>
      </c>
      <c r="D994" s="96">
        <v>4.9773634137405905E-4</v>
      </c>
      <c r="E994" s="96">
        <v>-1.2455050053847099E-2</v>
      </c>
      <c r="F994" s="96">
        <v>-3.5082832794882E-3</v>
      </c>
      <c r="G994" s="96">
        <v>1.9944999999999699E-2</v>
      </c>
      <c r="H994" s="96">
        <v>1.28862169261998E-17</v>
      </c>
      <c r="I994" s="96">
        <v>1.5532192366621801E-2</v>
      </c>
      <c r="J994" s="96">
        <v>2.4357807633377498E-2</v>
      </c>
      <c r="K994" s="96">
        <v>3.6980000000000702E-3</v>
      </c>
      <c r="L994" s="96">
        <v>0.711669643656069</v>
      </c>
      <c r="M994" s="96">
        <v>-1.5950799830210399E-2</v>
      </c>
      <c r="N994" s="96">
        <v>2.3346799830210499E-2</v>
      </c>
      <c r="O994" t="s">
        <v>2520</v>
      </c>
      <c r="P994" s="96">
        <v>-2.4366666666667401E-3</v>
      </c>
      <c r="Q994" s="96">
        <v>1.38733728924786E-3</v>
      </c>
      <c r="R994" s="96">
        <v>-3.9279019066336199E-3</v>
      </c>
      <c r="S994" s="96">
        <v>-9.4543142669985898E-4</v>
      </c>
      <c r="T994" s="96">
        <v>2.1590000000000002E-2</v>
      </c>
      <c r="U994" s="96">
        <v>0</v>
      </c>
      <c r="V994" s="96">
        <v>1.9741655780362299E-2</v>
      </c>
      <c r="W994" s="96">
        <v>2.34383442196377E-2</v>
      </c>
      <c r="X994" s="96">
        <v>1.66800000000001E-3</v>
      </c>
      <c r="Y994" s="96">
        <v>0.56817446571378205</v>
      </c>
      <c r="Z994" s="96">
        <v>-4.0654422328976697E-3</v>
      </c>
      <c r="AA994" s="96">
        <v>7.4014422328976901E-3</v>
      </c>
    </row>
    <row r="995" spans="1:27" x14ac:dyDescent="0.25">
      <c r="A995" t="str">
        <f t="shared" si="23"/>
        <v>Dec</v>
      </c>
      <c r="B995" t="s">
        <v>1513</v>
      </c>
      <c r="C995" s="96">
        <v>-9.7533333333456004E-4</v>
      </c>
      <c r="D995" s="96">
        <v>0.66854346541927201</v>
      </c>
      <c r="E995" s="96">
        <v>-5.4487167205140002E-3</v>
      </c>
      <c r="F995" s="96">
        <v>3.4980500538448799E-3</v>
      </c>
      <c r="G995" s="96">
        <v>3.5113333333335502E-3</v>
      </c>
      <c r="H995" s="96">
        <v>0.118594244102879</v>
      </c>
      <c r="I995" s="96">
        <v>-9.0147430004428801E-4</v>
      </c>
      <c r="J995" s="96">
        <v>7.9241409667113807E-3</v>
      </c>
      <c r="K995" s="96">
        <v>2.5850000000000998E-3</v>
      </c>
      <c r="L995" s="96">
        <v>0.79611351077342596</v>
      </c>
      <c r="M995" s="96">
        <v>-1.7063799830210301E-2</v>
      </c>
      <c r="N995" s="96">
        <v>2.22337998302105E-2</v>
      </c>
      <c r="O995" t="s">
        <v>2521</v>
      </c>
      <c r="P995" s="96">
        <v>-3.8533333333340999E-4</v>
      </c>
      <c r="Q995" s="96">
        <v>0.61220908368243998</v>
      </c>
      <c r="R995" s="96">
        <v>-1.87656857330029E-3</v>
      </c>
      <c r="S995" s="96">
        <v>1.10590190663347E-3</v>
      </c>
      <c r="T995" s="96">
        <v>1.3341333333333301E-2</v>
      </c>
      <c r="U995" s="96">
        <v>0</v>
      </c>
      <c r="V995" s="96">
        <v>1.14929891136956E-2</v>
      </c>
      <c r="W995" s="96">
        <v>1.51896775529711E-2</v>
      </c>
      <c r="X995" s="96">
        <v>1.33000000000001E-3</v>
      </c>
      <c r="Y995" s="96">
        <v>0.64903537494710095</v>
      </c>
      <c r="Z995" s="96">
        <v>-4.40344223289766E-3</v>
      </c>
      <c r="AA995" s="96">
        <v>7.0634422328976904E-3</v>
      </c>
    </row>
    <row r="996" spans="1:27" x14ac:dyDescent="0.25">
      <c r="A996" t="str">
        <f t="shared" si="23"/>
        <v>Dec</v>
      </c>
      <c r="B996" t="s">
        <v>1514</v>
      </c>
      <c r="C996" s="96">
        <v>-3.2883333333339798E-3</v>
      </c>
      <c r="D996" s="96">
        <v>0.14928192555056499</v>
      </c>
      <c r="E996" s="96">
        <v>-7.7617167205134303E-3</v>
      </c>
      <c r="F996" s="96">
        <v>1.1850500538454799E-3</v>
      </c>
      <c r="G996" s="96">
        <v>1.6531666666666701E-2</v>
      </c>
      <c r="H996" s="96">
        <v>7.8561111520128497E-13</v>
      </c>
      <c r="I996" s="96">
        <v>1.21188590332888E-2</v>
      </c>
      <c r="J996" s="96">
        <v>2.0944474300044501E-2</v>
      </c>
      <c r="K996" s="96">
        <v>-3.89300000000006E-3</v>
      </c>
      <c r="L996" s="96">
        <v>0.697200876680522</v>
      </c>
      <c r="M996" s="96">
        <v>-2.35417998302105E-2</v>
      </c>
      <c r="N996" s="96">
        <v>1.5755799830210401E-2</v>
      </c>
      <c r="O996" t="s">
        <v>2522</v>
      </c>
      <c r="P996" s="96">
        <v>-2.8233333333333699E-3</v>
      </c>
      <c r="Q996" s="96">
        <v>2.14500287033113E-4</v>
      </c>
      <c r="R996" s="96">
        <v>-4.3145685733002497E-3</v>
      </c>
      <c r="S996" s="96">
        <v>-1.33209809336649E-3</v>
      </c>
      <c r="T996" s="96">
        <v>1.7156666666666699E-2</v>
      </c>
      <c r="U996" s="96">
        <v>0</v>
      </c>
      <c r="V996" s="96">
        <v>1.5308322447028899E-2</v>
      </c>
      <c r="W996" s="96">
        <v>1.9005010886304401E-2</v>
      </c>
      <c r="X996" s="96">
        <v>5.6200000000000499E-4</v>
      </c>
      <c r="Y996" s="96">
        <v>0.84749519367793502</v>
      </c>
      <c r="Z996" s="96">
        <v>-5.17144223289767E-3</v>
      </c>
      <c r="AA996" s="96">
        <v>6.2954422328976804E-3</v>
      </c>
    </row>
    <row r="997" spans="1:27" x14ac:dyDescent="0.25">
      <c r="A997" t="str">
        <f t="shared" si="23"/>
        <v>Dec</v>
      </c>
      <c r="B997" t="s">
        <v>1515</v>
      </c>
      <c r="C997" s="96">
        <v>-4.83133333333412E-3</v>
      </c>
      <c r="D997" s="96">
        <v>3.4336923217872399E-2</v>
      </c>
      <c r="E997" s="96">
        <v>-9.30471672051357E-3</v>
      </c>
      <c r="F997" s="96">
        <v>-3.5794994615466301E-4</v>
      </c>
      <c r="G997" s="96">
        <v>2.17849999999997E-2</v>
      </c>
      <c r="H997" s="96">
        <v>1.87061410286604E-20</v>
      </c>
      <c r="I997" s="96">
        <v>1.73721923666218E-2</v>
      </c>
      <c r="J997" s="96">
        <v>2.61978076333775E-2</v>
      </c>
      <c r="K997" s="96">
        <v>-2.27000000000098E-4</v>
      </c>
      <c r="L997" s="96">
        <v>0.98189732088705695</v>
      </c>
      <c r="M997" s="96">
        <v>-1.9875799830210501E-2</v>
      </c>
      <c r="N997" s="96">
        <v>1.94217998302103E-2</v>
      </c>
      <c r="O997" t="s">
        <v>2523</v>
      </c>
      <c r="P997" s="96">
        <v>-4.7013333333333802E-3</v>
      </c>
      <c r="Q997" s="96">
        <v>9.0550301464230603E-10</v>
      </c>
      <c r="R997" s="96">
        <v>-6.1925685733002604E-3</v>
      </c>
      <c r="S997" s="96">
        <v>-3.2100980933664901E-3</v>
      </c>
      <c r="T997" s="96">
        <v>1.9609999999999999E-2</v>
      </c>
      <c r="U997" s="96">
        <v>0</v>
      </c>
      <c r="V997" s="96">
        <v>1.77616557803622E-2</v>
      </c>
      <c r="W997" s="96">
        <v>2.1458344219637701E-2</v>
      </c>
      <c r="X997" s="96">
        <v>5.7999999999999397E-5</v>
      </c>
      <c r="Y997" s="96">
        <v>0.98416487634196304</v>
      </c>
      <c r="Z997" s="96">
        <v>-5.6754422328976796E-3</v>
      </c>
      <c r="AA997" s="96">
        <v>5.7914422328976803E-3</v>
      </c>
    </row>
    <row r="998" spans="1:27" x14ac:dyDescent="0.25">
      <c r="A998" t="str">
        <f t="shared" si="23"/>
        <v>Dec</v>
      </c>
      <c r="B998" t="s">
        <v>1516</v>
      </c>
      <c r="C998" s="96">
        <v>-5.45033333333353E-3</v>
      </c>
      <c r="D998" s="96">
        <v>1.7046736006414501E-2</v>
      </c>
      <c r="E998" s="96">
        <v>-9.9237167205129696E-3</v>
      </c>
      <c r="F998" s="96">
        <v>-9.769499461540869E-4</v>
      </c>
      <c r="G998" s="96">
        <v>2.5175999999999799E-2</v>
      </c>
      <c r="H998" s="96">
        <v>4.2552044055861299E-26</v>
      </c>
      <c r="I998" s="96">
        <v>2.0763192366621899E-2</v>
      </c>
      <c r="J998" s="96">
        <v>2.9588807633377599E-2</v>
      </c>
      <c r="K998" s="96">
        <v>4.6566666666654602E-4</v>
      </c>
      <c r="L998" s="96">
        <v>0.96287450749592896</v>
      </c>
      <c r="M998" s="96">
        <v>-1.9183133163543999E-2</v>
      </c>
      <c r="N998" s="96">
        <v>2.0114466496877099E-2</v>
      </c>
      <c r="O998" t="s">
        <v>2524</v>
      </c>
      <c r="P998" s="96">
        <v>-4.6353333333333602E-3</v>
      </c>
      <c r="Q998" s="96">
        <v>1.5329473806540601E-9</v>
      </c>
      <c r="R998" s="96">
        <v>-6.1265685733002404E-3</v>
      </c>
      <c r="S998" s="96">
        <v>-3.1440980933664701E-3</v>
      </c>
      <c r="T998" s="96">
        <v>2.1815999999999999E-2</v>
      </c>
      <c r="U998" s="96">
        <v>0</v>
      </c>
      <c r="V998" s="96">
        <v>1.99676557803623E-2</v>
      </c>
      <c r="W998" s="96">
        <v>2.3664344219637801E-2</v>
      </c>
      <c r="X998" s="96">
        <v>1.4806666666666601E-3</v>
      </c>
      <c r="Y998" s="96">
        <v>0.61239943572567701</v>
      </c>
      <c r="Z998" s="96">
        <v>-4.2527755662310198E-3</v>
      </c>
      <c r="AA998" s="96">
        <v>7.2141088995643504E-3</v>
      </c>
    </row>
    <row r="999" spans="1:27" x14ac:dyDescent="0.25">
      <c r="A999" t="str">
        <f t="shared" si="23"/>
        <v>Dec</v>
      </c>
      <c r="B999" t="s">
        <v>1517</v>
      </c>
      <c r="C999" s="96">
        <v>-2.52100000000026E-3</v>
      </c>
      <c r="D999" s="96">
        <v>0.26870125061001499</v>
      </c>
      <c r="E999" s="96">
        <v>-6.99438338717973E-3</v>
      </c>
      <c r="F999" s="96">
        <v>1.9523833871792099E-3</v>
      </c>
      <c r="G999" s="96">
        <v>2.19126666666664E-2</v>
      </c>
      <c r="H999" s="96">
        <v>1.17188939296341E-20</v>
      </c>
      <c r="I999" s="96">
        <v>1.7499859033288601E-2</v>
      </c>
      <c r="J999" s="96">
        <v>2.63254743000443E-2</v>
      </c>
      <c r="K999" s="96">
        <v>-3.2266666666685398E-4</v>
      </c>
      <c r="L999" s="96">
        <v>0.97427040502993101</v>
      </c>
      <c r="M999" s="96">
        <v>-1.9971466496877199E-2</v>
      </c>
      <c r="N999" s="96">
        <v>1.93261331635435E-2</v>
      </c>
      <c r="O999" t="s">
        <v>2525</v>
      </c>
      <c r="P999" s="96">
        <v>-3.36600000000003E-3</v>
      </c>
      <c r="Q999" s="96">
        <v>1.05213362056774E-5</v>
      </c>
      <c r="R999" s="96">
        <v>-4.8572352399669097E-3</v>
      </c>
      <c r="S999" s="96">
        <v>-1.87476476003315E-3</v>
      </c>
      <c r="T999" s="96">
        <v>1.7762666666666701E-2</v>
      </c>
      <c r="U999" s="96">
        <v>0</v>
      </c>
      <c r="V999" s="96">
        <v>1.5914322447028902E-2</v>
      </c>
      <c r="W999" s="96">
        <v>1.96110108863044E-2</v>
      </c>
      <c r="X999" s="96">
        <v>-8.4266666666666702E-4</v>
      </c>
      <c r="Y999" s="96">
        <v>0.77307472080469397</v>
      </c>
      <c r="Z999" s="96">
        <v>-6.5761088995643499E-3</v>
      </c>
      <c r="AA999" s="96">
        <v>4.89077556623101E-3</v>
      </c>
    </row>
    <row r="1000" spans="1:27" x14ac:dyDescent="0.25">
      <c r="A1000" t="str">
        <f t="shared" si="23"/>
        <v>Dec</v>
      </c>
      <c r="B1000" t="s">
        <v>1518</v>
      </c>
      <c r="C1000" s="96">
        <v>-5.4020000000000803E-3</v>
      </c>
      <c r="D1000" s="96">
        <v>1.8046372881152298E-2</v>
      </c>
      <c r="E1000" s="96">
        <v>-9.8753833871795399E-3</v>
      </c>
      <c r="F1000" s="96">
        <v>-9.2861661282062904E-4</v>
      </c>
      <c r="G1000" s="96">
        <v>2.2039666666666499E-2</v>
      </c>
      <c r="H1000" s="96">
        <v>7.3465270165085594E-21</v>
      </c>
      <c r="I1000" s="96">
        <v>1.7626859033288599E-2</v>
      </c>
      <c r="J1000" s="96">
        <v>2.6452474300044399E-2</v>
      </c>
      <c r="K1000" s="96">
        <v>-2.02433333333358E-3</v>
      </c>
      <c r="L1000" s="96">
        <v>0.83964911333959202</v>
      </c>
      <c r="M1000" s="96">
        <v>-2.1673133163543901E-2</v>
      </c>
      <c r="N1000" s="96">
        <v>1.7624466496876798E-2</v>
      </c>
      <c r="O1000" t="s">
        <v>2526</v>
      </c>
      <c r="P1000" s="96">
        <v>-3.7720000000000301E-3</v>
      </c>
      <c r="Q1000" s="96">
        <v>8.1664589649424996E-7</v>
      </c>
      <c r="R1000" s="96">
        <v>-5.2632352399669098E-3</v>
      </c>
      <c r="S1000" s="96">
        <v>-2.2807647600331499E-3</v>
      </c>
      <c r="T1000" s="96">
        <v>1.8624666666666699E-2</v>
      </c>
      <c r="U1000" s="96">
        <v>0</v>
      </c>
      <c r="V1000" s="96">
        <v>1.67763224470289E-2</v>
      </c>
      <c r="W1000" s="96">
        <v>2.0473010886304401E-2</v>
      </c>
      <c r="X1000" s="96">
        <v>-1.35933333333334E-3</v>
      </c>
      <c r="Y1000" s="96">
        <v>0.64183201272294699</v>
      </c>
      <c r="Z1000" s="96">
        <v>-7.0927755662310204E-3</v>
      </c>
      <c r="AA1000" s="96">
        <v>4.3741088995643404E-3</v>
      </c>
    </row>
    <row r="1001" spans="1:27" x14ac:dyDescent="0.25">
      <c r="A1001" t="str">
        <f t="shared" si="23"/>
        <v>Dec</v>
      </c>
      <c r="B1001" t="s">
        <v>1519</v>
      </c>
      <c r="C1001" s="96">
        <v>-1.9590000000000701E-3</v>
      </c>
      <c r="D1001" s="96">
        <v>0.38995182883556501</v>
      </c>
      <c r="E1001" s="96">
        <v>-6.4323833871795001E-3</v>
      </c>
      <c r="F1001" s="96">
        <v>2.51438338717937E-3</v>
      </c>
      <c r="G1001" s="96">
        <v>2.9312666666666098E-2</v>
      </c>
      <c r="H1001" s="96">
        <v>1.3723020378513799E-33</v>
      </c>
      <c r="I1001" s="96">
        <v>2.4899859033288198E-2</v>
      </c>
      <c r="J1001" s="96">
        <v>3.3725474300043898E-2</v>
      </c>
      <c r="K1001" s="96">
        <v>2.5933333333341701E-4</v>
      </c>
      <c r="L1001" s="96">
        <v>0.97931936212324</v>
      </c>
      <c r="M1001" s="96">
        <v>-1.9389466496876801E-2</v>
      </c>
      <c r="N1001" s="96">
        <v>1.9908133163543701E-2</v>
      </c>
      <c r="O1001" t="s">
        <v>2527</v>
      </c>
      <c r="P1001" s="96">
        <v>-3.0740000000000099E-3</v>
      </c>
      <c r="Q1001" s="96">
        <v>5.6426287211781103E-5</v>
      </c>
      <c r="R1001" s="96">
        <v>-4.5652352399668901E-3</v>
      </c>
      <c r="S1001" s="96">
        <v>-1.5827647600331299E-3</v>
      </c>
      <c r="T1001" s="96">
        <v>2.7462666666666701E-2</v>
      </c>
      <c r="U1001" s="96">
        <v>0</v>
      </c>
      <c r="V1001" s="96">
        <v>2.5614322447028898E-2</v>
      </c>
      <c r="W1001" s="96">
        <v>2.93110108863044E-2</v>
      </c>
      <c r="X1001" s="96">
        <v>1.4933333333333899E-4</v>
      </c>
      <c r="Y1001" s="96">
        <v>0.95924419360759905</v>
      </c>
      <c r="Z1001" s="96">
        <v>-5.5841088995643396E-3</v>
      </c>
      <c r="AA1001" s="96">
        <v>5.8827755662310202E-3</v>
      </c>
    </row>
    <row r="1002" spans="1:27" x14ac:dyDescent="0.25">
      <c r="A1002" t="str">
        <f t="shared" si="23"/>
        <v>Dec</v>
      </c>
      <c r="B1002" t="s">
        <v>1520</v>
      </c>
      <c r="C1002" s="96">
        <v>0</v>
      </c>
      <c r="D1002" s="96" t="s">
        <v>526</v>
      </c>
      <c r="E1002" s="96" t="s">
        <v>526</v>
      </c>
      <c r="F1002" s="96" t="s">
        <v>526</v>
      </c>
      <c r="G1002" s="96">
        <v>0</v>
      </c>
      <c r="H1002" s="96" t="s">
        <v>526</v>
      </c>
      <c r="I1002" s="96" t="s">
        <v>526</v>
      </c>
      <c r="J1002" s="96" t="s">
        <v>526</v>
      </c>
      <c r="K1002" s="96">
        <v>0</v>
      </c>
      <c r="L1002" s="96" t="s">
        <v>526</v>
      </c>
      <c r="M1002" s="96" t="s">
        <v>526</v>
      </c>
      <c r="N1002" s="96" t="s">
        <v>526</v>
      </c>
      <c r="O1002" t="s">
        <v>2528</v>
      </c>
      <c r="P1002" s="96">
        <v>0</v>
      </c>
      <c r="Q1002" s="96" t="s">
        <v>526</v>
      </c>
      <c r="R1002" s="96" t="s">
        <v>526</v>
      </c>
      <c r="S1002" s="96" t="s">
        <v>526</v>
      </c>
      <c r="T1002" s="96">
        <v>0</v>
      </c>
      <c r="U1002" s="96" t="s">
        <v>526</v>
      </c>
      <c r="V1002" s="96" t="s">
        <v>526</v>
      </c>
      <c r="W1002" s="96" t="s">
        <v>526</v>
      </c>
      <c r="X1002" s="96">
        <v>0</v>
      </c>
      <c r="Y1002" s="96" t="s">
        <v>526</v>
      </c>
      <c r="Z1002" s="96" t="s">
        <v>526</v>
      </c>
      <c r="AA1002" s="96" t="s">
        <v>526</v>
      </c>
    </row>
    <row r="1003" spans="1:27" x14ac:dyDescent="0.25">
      <c r="A1003" t="str">
        <f t="shared" si="23"/>
        <v>Dec</v>
      </c>
      <c r="B1003" t="s">
        <v>1521</v>
      </c>
      <c r="C1003" s="96">
        <v>-4.0606666666670403E-3</v>
      </c>
      <c r="D1003" s="96">
        <v>7.5114829833213895E-2</v>
      </c>
      <c r="E1003" s="96">
        <v>-8.5340500538464998E-3</v>
      </c>
      <c r="F1003" s="96">
        <v>4.1271672051241398E-4</v>
      </c>
      <c r="G1003" s="96">
        <v>2.20369999999998E-2</v>
      </c>
      <c r="H1003" s="96">
        <v>7.41904964585977E-21</v>
      </c>
      <c r="I1003" s="96">
        <v>1.76241923666219E-2</v>
      </c>
      <c r="J1003" s="96">
        <v>2.64498076333777E-2</v>
      </c>
      <c r="K1003" s="96">
        <v>3.0683333333332099E-3</v>
      </c>
      <c r="L1003" s="96">
        <v>0.75908194053701605</v>
      </c>
      <c r="M1003" s="96">
        <v>-1.6580466496877298E-2</v>
      </c>
      <c r="N1003" s="96">
        <v>2.27171331635437E-2</v>
      </c>
      <c r="O1003" t="s">
        <v>2529</v>
      </c>
      <c r="P1003" s="96">
        <v>-3.5106666666666702E-3</v>
      </c>
      <c r="Q1003" s="96">
        <v>4.3580758081900498E-6</v>
      </c>
      <c r="R1003" s="96">
        <v>-5.0019019066335499E-3</v>
      </c>
      <c r="S1003" s="96">
        <v>-2.01943142669979E-3</v>
      </c>
      <c r="T1003" s="96">
        <v>2.0941999999999999E-2</v>
      </c>
      <c r="U1003" s="96">
        <v>0</v>
      </c>
      <c r="V1003" s="96">
        <v>1.90936557803622E-2</v>
      </c>
      <c r="W1003" s="96">
        <v>2.2790344219637701E-2</v>
      </c>
      <c r="X1003" s="96">
        <v>2.8833333333333302E-3</v>
      </c>
      <c r="Y1003" s="96">
        <v>0.32392575533147699</v>
      </c>
      <c r="Z1003" s="96">
        <v>-2.8501088995643502E-3</v>
      </c>
      <c r="AA1003" s="96">
        <v>8.6167755662310101E-3</v>
      </c>
    </row>
    <row r="1004" spans="1:27" x14ac:dyDescent="0.25">
      <c r="A1004" t="str">
        <f t="shared" si="23"/>
        <v>Dec</v>
      </c>
      <c r="B1004" t="s">
        <v>1522</v>
      </c>
      <c r="C1004" s="96">
        <v>-1.41266666666674E-3</v>
      </c>
      <c r="D1004" s="96">
        <v>0.53521719749706798</v>
      </c>
      <c r="E1004" s="96">
        <v>-5.8860500538462203E-3</v>
      </c>
      <c r="F1004" s="96">
        <v>3.0607167205127499E-3</v>
      </c>
      <c r="G1004" s="96">
        <v>2.0320333333333201E-2</v>
      </c>
      <c r="H1004" s="96">
        <v>3.5079832138887498E-18</v>
      </c>
      <c r="I1004" s="96">
        <v>1.5907525699955301E-2</v>
      </c>
      <c r="J1004" s="96">
        <v>2.4733140966711101E-2</v>
      </c>
      <c r="K1004" s="96">
        <v>4.0746666666665902E-3</v>
      </c>
      <c r="L1004" s="96">
        <v>0.68381998550544199</v>
      </c>
      <c r="M1004" s="96">
        <v>-1.55741331635438E-2</v>
      </c>
      <c r="N1004" s="96">
        <v>2.3723466496876899E-2</v>
      </c>
      <c r="O1004" t="s">
        <v>2530</v>
      </c>
      <c r="P1004" s="96">
        <v>-2.2426666666666602E-3</v>
      </c>
      <c r="Q1004" s="96">
        <v>3.2410136762026499E-3</v>
      </c>
      <c r="R1004" s="96">
        <v>-3.7339019066335499E-3</v>
      </c>
      <c r="S1004" s="96">
        <v>-7.5143142669978303E-4</v>
      </c>
      <c r="T1004" s="96">
        <v>2.1555333333333301E-2</v>
      </c>
      <c r="U1004" s="96">
        <v>0</v>
      </c>
      <c r="V1004" s="96">
        <v>1.9706989113695599E-2</v>
      </c>
      <c r="W1004" s="96">
        <v>2.3403677552971101E-2</v>
      </c>
      <c r="X1004" s="96">
        <v>3.1146666666666701E-3</v>
      </c>
      <c r="Y1004" s="96">
        <v>0.28664159911355003</v>
      </c>
      <c r="Z1004" s="96">
        <v>-2.6187755662310098E-3</v>
      </c>
      <c r="AA1004" s="96">
        <v>8.8481088995643505E-3</v>
      </c>
    </row>
    <row r="1005" spans="1:27" x14ac:dyDescent="0.25">
      <c r="A1005" t="str">
        <f t="shared" si="23"/>
        <v>Dec</v>
      </c>
      <c r="B1005" t="s">
        <v>1523</v>
      </c>
      <c r="C1005" s="96">
        <v>-1.80833333333366E-3</v>
      </c>
      <c r="D1005" s="96">
        <v>0.42741083298454902</v>
      </c>
      <c r="E1005" s="96">
        <v>-6.2817167205131601E-3</v>
      </c>
      <c r="F1005" s="96">
        <v>2.6650500538458301E-3</v>
      </c>
      <c r="G1005" s="96">
        <v>2.3352333333332899E-2</v>
      </c>
      <c r="H1005" s="96">
        <v>5.3242896177681899E-23</v>
      </c>
      <c r="I1005" s="96">
        <v>1.8939525699954999E-2</v>
      </c>
      <c r="J1005" s="96">
        <v>2.7765140966710702E-2</v>
      </c>
      <c r="K1005" s="96">
        <v>8.5083333333331804E-3</v>
      </c>
      <c r="L1005" s="96">
        <v>0.395248659299753</v>
      </c>
      <c r="M1005" s="96">
        <v>-1.11404664968771E-2</v>
      </c>
      <c r="N1005" s="96">
        <v>2.8157133163543499E-2</v>
      </c>
      <c r="O1005" t="s">
        <v>2531</v>
      </c>
      <c r="P1005" s="96">
        <v>-2.7233333333333601E-3</v>
      </c>
      <c r="Q1005" s="96">
        <v>3.5551539255797098E-4</v>
      </c>
      <c r="R1005" s="96">
        <v>-4.2145685733002399E-3</v>
      </c>
      <c r="S1005" s="96">
        <v>-1.23209809336648E-3</v>
      </c>
      <c r="T1005" s="96">
        <v>2.16473333333333E-2</v>
      </c>
      <c r="U1005" s="96">
        <v>0</v>
      </c>
      <c r="V1005" s="96">
        <v>1.9798989113695601E-2</v>
      </c>
      <c r="W1005" s="96">
        <v>2.3495677552971099E-2</v>
      </c>
      <c r="X1005" s="96">
        <v>3.7033333333333302E-3</v>
      </c>
      <c r="Y1005" s="96">
        <v>0.20524865162858599</v>
      </c>
      <c r="Z1005" s="96">
        <v>-2.0301088995643602E-3</v>
      </c>
      <c r="AA1005" s="96">
        <v>9.4367755662310097E-3</v>
      </c>
    </row>
    <row r="1006" spans="1:27" x14ac:dyDescent="0.25">
      <c r="A1006" t="str">
        <f t="shared" si="23"/>
        <v>Dec</v>
      </c>
      <c r="B1006" t="s">
        <v>1524</v>
      </c>
      <c r="C1006" s="96">
        <v>8.6933333333299296E-4</v>
      </c>
      <c r="D1006" s="96">
        <v>0.70274034157182896</v>
      </c>
      <c r="E1006" s="96">
        <v>-3.6040500538464899E-3</v>
      </c>
      <c r="F1006" s="96">
        <v>5.34271672051247E-3</v>
      </c>
      <c r="G1006" s="96">
        <v>1.8422666666666799E-2</v>
      </c>
      <c r="H1006" s="96">
        <v>2.11435323996555E-15</v>
      </c>
      <c r="I1006" s="96">
        <v>1.4009859033288901E-2</v>
      </c>
      <c r="J1006" s="96">
        <v>2.2835474300044602E-2</v>
      </c>
      <c r="K1006" s="96">
        <v>2.6556666666665398E-3</v>
      </c>
      <c r="L1006" s="96">
        <v>0.79066818279675299</v>
      </c>
      <c r="M1006" s="96">
        <v>-1.69931331635437E-2</v>
      </c>
      <c r="N1006" s="96">
        <v>2.2304466496876799E-2</v>
      </c>
      <c r="O1006" t="s">
        <v>2532</v>
      </c>
      <c r="P1006" s="96">
        <v>-1.21066666666669E-3</v>
      </c>
      <c r="Q1006" s="96">
        <v>0.111441881903419</v>
      </c>
      <c r="R1006" s="96">
        <v>-2.7019019066335699E-3</v>
      </c>
      <c r="S1006" s="96">
        <v>2.8056857330019299E-4</v>
      </c>
      <c r="T1006" s="96">
        <v>1.88026666666667E-2</v>
      </c>
      <c r="U1006" s="96">
        <v>0</v>
      </c>
      <c r="V1006" s="96">
        <v>1.6954322447028901E-2</v>
      </c>
      <c r="W1006" s="96">
        <v>2.0651010886304399E-2</v>
      </c>
      <c r="X1006" s="96">
        <v>6.0066666666666699E-4</v>
      </c>
      <c r="Y1006" s="96">
        <v>0.83714499845888901</v>
      </c>
      <c r="Z1006" s="96">
        <v>-5.13277556623101E-3</v>
      </c>
      <c r="AA1006" s="96">
        <v>6.3341088995643498E-3</v>
      </c>
    </row>
    <row r="1007" spans="1:27" x14ac:dyDescent="0.25">
      <c r="A1007" t="str">
        <f t="shared" si="23"/>
        <v>Dec</v>
      </c>
      <c r="B1007" t="s">
        <v>1525</v>
      </c>
      <c r="C1007" s="96">
        <v>6.1943333333332896E-3</v>
      </c>
      <c r="D1007" s="96">
        <v>6.7480976740005097E-3</v>
      </c>
      <c r="E1007" s="96">
        <v>1.7209499461538201E-3</v>
      </c>
      <c r="F1007" s="96">
        <v>1.0667716720512799E-2</v>
      </c>
      <c r="G1007" s="96">
        <v>2.0458333333333301E-2</v>
      </c>
      <c r="H1007" s="96">
        <v>2.1650673516732202E-18</v>
      </c>
      <c r="I1007" s="96">
        <v>1.6045525699955401E-2</v>
      </c>
      <c r="J1007" s="96">
        <v>2.48711409667111E-2</v>
      </c>
      <c r="K1007" s="96">
        <v>2.6493333333333798E-3</v>
      </c>
      <c r="L1007" s="96">
        <v>0.79115579379621703</v>
      </c>
      <c r="M1007" s="96">
        <v>-1.6999466496876701E-2</v>
      </c>
      <c r="N1007" s="96">
        <v>2.2298133163543499E-2</v>
      </c>
      <c r="O1007" t="s">
        <v>2533</v>
      </c>
      <c r="P1007" s="96">
        <v>-7.0066666666667202E-4</v>
      </c>
      <c r="Q1007" s="96">
        <v>0.35672895336904198</v>
      </c>
      <c r="R1007" s="96">
        <v>-2.1919019066335499E-3</v>
      </c>
      <c r="S1007" s="96">
        <v>7.9056857330021E-4</v>
      </c>
      <c r="T1007" s="96">
        <v>1.7583333333333302E-2</v>
      </c>
      <c r="U1007" s="96">
        <v>0</v>
      </c>
      <c r="V1007" s="96">
        <v>1.5734989113695599E-2</v>
      </c>
      <c r="W1007" s="96">
        <v>1.9431677552971101E-2</v>
      </c>
      <c r="X1007" s="96">
        <v>1.0693333333333401E-3</v>
      </c>
      <c r="Y1007" s="96">
        <v>0.714429006348137</v>
      </c>
      <c r="Z1007" s="96">
        <v>-4.6641088995643398E-3</v>
      </c>
      <c r="AA1007" s="96">
        <v>6.80277556623102E-3</v>
      </c>
    </row>
    <row r="1008" spans="1:27" x14ac:dyDescent="0.25">
      <c r="A1008" t="str">
        <f t="shared" si="23"/>
        <v>Dec</v>
      </c>
      <c r="B1008" t="s">
        <v>1526</v>
      </c>
      <c r="C1008" s="96">
        <v>-1.5280000000002299E-3</v>
      </c>
      <c r="D1008" s="96">
        <v>0.50243583408617698</v>
      </c>
      <c r="E1008" s="96">
        <v>-6.0013833871797101E-3</v>
      </c>
      <c r="F1008" s="96">
        <v>2.9453833871792498E-3</v>
      </c>
      <c r="G1008" s="96">
        <v>1.84739999999998E-2</v>
      </c>
      <c r="H1008" s="96">
        <v>1.7887519337073198E-15</v>
      </c>
      <c r="I1008" s="96">
        <v>1.40611923666219E-2</v>
      </c>
      <c r="J1008" s="96">
        <v>2.2886807633377599E-2</v>
      </c>
      <c r="K1008" s="96">
        <v>2.9183333333332498E-3</v>
      </c>
      <c r="L1008" s="96">
        <v>0.77051969895345396</v>
      </c>
      <c r="M1008" s="96">
        <v>-1.6730466496877001E-2</v>
      </c>
      <c r="N1008" s="96">
        <v>2.2567133163543501E-2</v>
      </c>
      <c r="O1008" t="s">
        <v>2534</v>
      </c>
      <c r="P1008" s="96">
        <v>-2.6680000000000102E-3</v>
      </c>
      <c r="Q1008" s="96">
        <v>4.67037351923086E-4</v>
      </c>
      <c r="R1008" s="96">
        <v>-4.15923523996689E-3</v>
      </c>
      <c r="S1008" s="96">
        <v>-1.17676476003313E-3</v>
      </c>
      <c r="T1008" s="96">
        <v>1.8484E-2</v>
      </c>
      <c r="U1008" s="96">
        <v>0</v>
      </c>
      <c r="V1008" s="96">
        <v>1.6635655780362298E-2</v>
      </c>
      <c r="W1008" s="96">
        <v>2.0332344219637699E-2</v>
      </c>
      <c r="X1008" s="96">
        <v>3.12333333333333E-3</v>
      </c>
      <c r="Y1008" s="96">
        <v>0.28530360161833002</v>
      </c>
      <c r="Z1008" s="96">
        <v>-2.61010889956435E-3</v>
      </c>
      <c r="AA1008" s="96">
        <v>8.8567755662310194E-3</v>
      </c>
    </row>
    <row r="1009" spans="1:27" x14ac:dyDescent="0.25">
      <c r="A1009" t="str">
        <f t="shared" si="23"/>
        <v>Dec</v>
      </c>
      <c r="B1009" t="s">
        <v>1527</v>
      </c>
      <c r="C1009" s="96">
        <v>-6.8043333333333601E-3</v>
      </c>
      <c r="D1009" s="96">
        <v>2.9445627879935801E-3</v>
      </c>
      <c r="E1009" s="96">
        <v>-1.1277716720512899E-2</v>
      </c>
      <c r="F1009" s="96">
        <v>-2.3309499461538698E-3</v>
      </c>
      <c r="G1009" s="96">
        <v>1.8921E-2</v>
      </c>
      <c r="H1009" s="96">
        <v>4.1109665337323799E-16</v>
      </c>
      <c r="I1009" s="96">
        <v>1.45081923666221E-2</v>
      </c>
      <c r="J1009" s="96">
        <v>2.33338076333779E-2</v>
      </c>
      <c r="K1009" s="96">
        <v>4.3133333333339002E-4</v>
      </c>
      <c r="L1009" s="96">
        <v>0.96560997966613704</v>
      </c>
      <c r="M1009" s="96">
        <v>-1.92174664968769E-2</v>
      </c>
      <c r="N1009" s="96">
        <v>2.0080133163543699E-2</v>
      </c>
      <c r="O1009" t="s">
        <v>2535</v>
      </c>
      <c r="P1009" s="96">
        <v>-4.5793333333333398E-3</v>
      </c>
      <c r="Q1009" s="96">
        <v>2.3839369832273499E-9</v>
      </c>
      <c r="R1009" s="96">
        <v>-6.0705685733002199E-3</v>
      </c>
      <c r="S1009" s="96">
        <v>-3.08809809336646E-3</v>
      </c>
      <c r="T1009" s="96">
        <v>1.6926E-2</v>
      </c>
      <c r="U1009" s="96">
        <v>0</v>
      </c>
      <c r="V1009" s="96">
        <v>1.50776557803623E-2</v>
      </c>
      <c r="W1009" s="96">
        <v>1.8774344219637699E-2</v>
      </c>
      <c r="X1009" s="96">
        <v>4.0133333333333601E-4</v>
      </c>
      <c r="Y1009" s="96">
        <v>0.89076506720858895</v>
      </c>
      <c r="Z1009" s="96">
        <v>-5.3321088995643504E-3</v>
      </c>
      <c r="AA1009" s="96">
        <v>6.1347755662310198E-3</v>
      </c>
    </row>
    <row r="1010" spans="1:27" x14ac:dyDescent="0.25">
      <c r="A1010" t="s">
        <v>508</v>
      </c>
      <c r="B1010" t="s">
        <v>1528</v>
      </c>
      <c r="C1010" s="97">
        <v>3.31788865614485E-4</v>
      </c>
      <c r="D1010" s="96">
        <v>2.36761418431492E-11</v>
      </c>
      <c r="E1010" s="97">
        <v>2.36524205203519E-4</v>
      </c>
      <c r="F1010" s="97">
        <v>4.2705352602545198E-4</v>
      </c>
      <c r="G1010" s="97">
        <v>-2.24816573666517E-5</v>
      </c>
      <c r="H1010" s="96">
        <v>0.638526624546776</v>
      </c>
      <c r="I1010" s="97">
        <v>-1.1645630346058299E-4</v>
      </c>
      <c r="J1010" s="97">
        <v>7.1492988727279804E-5</v>
      </c>
      <c r="K1010" s="97">
        <v>-2.1420113419977401E-5</v>
      </c>
      <c r="L1010" s="96">
        <v>0.91991578823322095</v>
      </c>
      <c r="M1010" s="97">
        <v>-4.3985870481651603E-4</v>
      </c>
      <c r="N1010" s="97">
        <v>3.9701847797656199E-4</v>
      </c>
    </row>
    <row r="1011" spans="1:27" x14ac:dyDescent="0.25">
      <c r="A1011" t="str">
        <f t="shared" ref="A1011:A1051" si="24">A1010</f>
        <v>Jan</v>
      </c>
      <c r="B1011" t="s">
        <v>1529</v>
      </c>
      <c r="C1011" s="97">
        <v>-5.6064413599199396E-6</v>
      </c>
      <c r="D1011" s="96">
        <v>0.90798792636155701</v>
      </c>
      <c r="E1011" s="97">
        <v>-1.0087110177088601E-4</v>
      </c>
      <c r="F1011" s="97">
        <v>8.9658219051046495E-5</v>
      </c>
      <c r="G1011" s="97">
        <v>3.3772194572233997E-5</v>
      </c>
      <c r="H1011" s="96">
        <v>0.48045079789748701</v>
      </c>
      <c r="I1011" s="97">
        <v>-6.0202451521697598E-5</v>
      </c>
      <c r="J1011" s="97">
        <v>1.27746840666166E-4</v>
      </c>
      <c r="K1011" s="97">
        <v>-1.62898369108746E-6</v>
      </c>
      <c r="L1011" s="96">
        <v>0.99389941939751503</v>
      </c>
      <c r="M1011" s="97">
        <v>-4.2006757508762698E-4</v>
      </c>
      <c r="N1011" s="97">
        <v>4.1680960770545201E-4</v>
      </c>
    </row>
    <row r="1012" spans="1:27" x14ac:dyDescent="0.25">
      <c r="A1012" t="str">
        <f t="shared" si="24"/>
        <v>Jan</v>
      </c>
      <c r="B1012" t="s">
        <v>1530</v>
      </c>
      <c r="C1012" s="97">
        <v>3.0207974334032502E-6</v>
      </c>
      <c r="D1012" s="96">
        <v>0.95034457799055905</v>
      </c>
      <c r="E1012" s="97">
        <v>-9.2243862977563397E-5</v>
      </c>
      <c r="F1012" s="97">
        <v>9.8285457844369905E-5</v>
      </c>
      <c r="G1012" s="97">
        <v>-5.5709468577669599E-6</v>
      </c>
      <c r="H1012" s="96">
        <v>0.90732068908244101</v>
      </c>
      <c r="I1012" s="97">
        <v>-9.9545592951698805E-5</v>
      </c>
      <c r="J1012" s="97">
        <v>8.8403699236164901E-5</v>
      </c>
      <c r="K1012" s="97">
        <v>-9.1617689066436906E-6</v>
      </c>
      <c r="L1012" s="96">
        <v>0.96569924013674402</v>
      </c>
      <c r="M1012" s="97">
        <v>-4.2760036030318397E-4</v>
      </c>
      <c r="N1012" s="97">
        <v>4.0927682248989702E-4</v>
      </c>
    </row>
    <row r="1013" spans="1:27" x14ac:dyDescent="0.25">
      <c r="A1013" t="str">
        <f t="shared" si="24"/>
        <v>Jan</v>
      </c>
      <c r="B1013" t="s">
        <v>1531</v>
      </c>
      <c r="C1013" s="97">
        <v>3.07557685656394E-5</v>
      </c>
      <c r="D1013" s="96">
        <v>0.52614477511353996</v>
      </c>
      <c r="E1013" s="97">
        <v>-6.4508891845327298E-5</v>
      </c>
      <c r="F1013" s="97">
        <v>1.2602042897660599E-4</v>
      </c>
      <c r="G1013" s="97">
        <v>5.8614432364458701E-5</v>
      </c>
      <c r="H1013" s="96">
        <v>0.22096819148362801</v>
      </c>
      <c r="I1013" s="97">
        <v>-3.5360213729472997E-5</v>
      </c>
      <c r="J1013" s="97">
        <v>1.5258907845839E-4</v>
      </c>
      <c r="K1013" s="97">
        <v>2.57680961900284E-5</v>
      </c>
      <c r="L1013" s="96">
        <v>0.90373248181962096</v>
      </c>
      <c r="M1013" s="97">
        <v>-3.9267049520651102E-4</v>
      </c>
      <c r="N1013" s="97">
        <v>4.4420668758656803E-4</v>
      </c>
    </row>
    <row r="1014" spans="1:27" x14ac:dyDescent="0.25">
      <c r="A1014" t="str">
        <f t="shared" si="24"/>
        <v>Jan</v>
      </c>
      <c r="B1014" t="s">
        <v>1532</v>
      </c>
      <c r="C1014" s="97">
        <v>-6.0400312498809298E-5</v>
      </c>
      <c r="D1014" s="96">
        <v>0.21344179919977099</v>
      </c>
      <c r="E1014" s="97">
        <v>-1.5566497290977601E-4</v>
      </c>
      <c r="F1014" s="97">
        <v>3.4864347912157597E-5</v>
      </c>
      <c r="G1014" s="97">
        <v>-5.4983819092207301E-5</v>
      </c>
      <c r="H1014" s="96">
        <v>0.25086486927097001</v>
      </c>
      <c r="I1014" s="97">
        <v>-1.4895846518613899E-4</v>
      </c>
      <c r="J1014" s="97">
        <v>3.8990827001724302E-5</v>
      </c>
      <c r="K1014" s="97">
        <v>4.0774682322247903E-5</v>
      </c>
      <c r="L1014" s="96">
        <v>0.84822648789926902</v>
      </c>
      <c r="M1014" s="97">
        <v>-3.7766390907429201E-4</v>
      </c>
      <c r="N1014" s="97">
        <v>4.5921327371878801E-4</v>
      </c>
    </row>
    <row r="1015" spans="1:27" x14ac:dyDescent="0.25">
      <c r="A1015" t="str">
        <f t="shared" si="24"/>
        <v>Jan</v>
      </c>
      <c r="B1015" t="s">
        <v>1533</v>
      </c>
      <c r="C1015" s="97">
        <v>4.8110863896749898E-5</v>
      </c>
      <c r="D1015" s="96">
        <v>0.32153681708656101</v>
      </c>
      <c r="E1015" s="97">
        <v>-4.7153796514216197E-5</v>
      </c>
      <c r="F1015" s="97">
        <v>1.4337552430771601E-4</v>
      </c>
      <c r="G1015" s="97">
        <v>1.7563503235563698E-5</v>
      </c>
      <c r="H1015" s="96">
        <v>0.71361154946577099</v>
      </c>
      <c r="I1015" s="97">
        <v>-7.6411142858367304E-5</v>
      </c>
      <c r="J1015" s="97">
        <v>1.1153814932949501E-4</v>
      </c>
      <c r="K1015" s="97">
        <v>8.5514244466897702E-6</v>
      </c>
      <c r="L1015" s="96">
        <v>0.96798303486732795</v>
      </c>
      <c r="M1015" s="97">
        <v>-4.0988716694984902E-4</v>
      </c>
      <c r="N1015" s="97">
        <v>4.2699001584322802E-4</v>
      </c>
    </row>
    <row r="1016" spans="1:27" x14ac:dyDescent="0.25">
      <c r="A1016" t="str">
        <f t="shared" si="24"/>
        <v>Jan</v>
      </c>
      <c r="B1016" t="s">
        <v>1534</v>
      </c>
      <c r="C1016" s="97">
        <v>0</v>
      </c>
      <c r="D1016" s="96" t="s">
        <v>526</v>
      </c>
      <c r="E1016" s="97" t="s">
        <v>526</v>
      </c>
      <c r="F1016" s="97" t="s">
        <v>526</v>
      </c>
      <c r="G1016" s="97">
        <v>0</v>
      </c>
      <c r="H1016" s="96" t="s">
        <v>526</v>
      </c>
      <c r="I1016" s="97" t="s">
        <v>526</v>
      </c>
      <c r="J1016" s="97" t="s">
        <v>526</v>
      </c>
      <c r="K1016" s="97">
        <v>0</v>
      </c>
      <c r="L1016" s="96" t="s">
        <v>526</v>
      </c>
      <c r="M1016" s="97" t="s">
        <v>526</v>
      </c>
      <c r="N1016" s="97" t="s">
        <v>526</v>
      </c>
    </row>
    <row r="1017" spans="1:27" x14ac:dyDescent="0.25">
      <c r="A1017" t="str">
        <f t="shared" si="24"/>
        <v>Jan</v>
      </c>
      <c r="B1017" t="s">
        <v>1535</v>
      </c>
      <c r="C1017" s="97">
        <v>-4.9561919972133699E-5</v>
      </c>
      <c r="D1017" s="96">
        <v>0.30717337538903799</v>
      </c>
      <c r="E1017" s="97">
        <v>-1.448265803831E-4</v>
      </c>
      <c r="F1017" s="97">
        <v>4.5702740438832301E-5</v>
      </c>
      <c r="G1017" s="97">
        <v>-4.3946145297762898E-5</v>
      </c>
      <c r="H1017" s="96">
        <v>0.35863375233803702</v>
      </c>
      <c r="I1017" s="97">
        <v>-1.3792079139169399E-4</v>
      </c>
      <c r="J1017" s="97">
        <v>5.0028500796167999E-5</v>
      </c>
      <c r="K1017" s="97">
        <v>1.4005610515577301E-5</v>
      </c>
      <c r="L1017" s="96">
        <v>0.94758603732810698</v>
      </c>
      <c r="M1017" s="97">
        <v>-4.0443298088095901E-4</v>
      </c>
      <c r="N1017" s="97">
        <v>4.3244420191211402E-4</v>
      </c>
    </row>
    <row r="1018" spans="1:27" x14ac:dyDescent="0.25">
      <c r="A1018" t="str">
        <f t="shared" si="24"/>
        <v>Jan</v>
      </c>
      <c r="B1018" t="s">
        <v>1536</v>
      </c>
      <c r="C1018" s="97">
        <v>-1.3845454222145901E-5</v>
      </c>
      <c r="D1018" s="96">
        <v>0.77532697573327702</v>
      </c>
      <c r="E1018" s="97">
        <v>-1.0911011463311199E-4</v>
      </c>
      <c r="F1018" s="97">
        <v>8.1419206188820494E-5</v>
      </c>
      <c r="G1018" s="97">
        <v>-5.9825569886651403E-5</v>
      </c>
      <c r="H1018" s="96">
        <v>0.21158905246737</v>
      </c>
      <c r="I1018" s="97">
        <v>-1.53800215980583E-4</v>
      </c>
      <c r="J1018" s="97">
        <v>3.4149076207279698E-5</v>
      </c>
      <c r="K1018" s="97">
        <v>1.5901354680025501E-5</v>
      </c>
      <c r="L1018" s="96">
        <v>0.94050390922856197</v>
      </c>
      <c r="M1018" s="97">
        <v>-4.0253723671651299E-4</v>
      </c>
      <c r="N1018" s="97">
        <v>4.3433994607656399E-4</v>
      </c>
    </row>
    <row r="1019" spans="1:27" x14ac:dyDescent="0.25">
      <c r="A1019" t="str">
        <f t="shared" si="24"/>
        <v>Jan</v>
      </c>
      <c r="B1019" t="s">
        <v>1537</v>
      </c>
      <c r="C1019" s="97">
        <v>-8.1524367019930995E-5</v>
      </c>
      <c r="D1019" s="96">
        <v>9.3313829660845601E-2</v>
      </c>
      <c r="E1019" s="97">
        <v>-1.76789027430897E-4</v>
      </c>
      <c r="F1019" s="97">
        <v>1.37402933910351E-5</v>
      </c>
      <c r="G1019" s="97">
        <v>-2.3115672513319601E-5</v>
      </c>
      <c r="H1019" s="96">
        <v>0.629092480658759</v>
      </c>
      <c r="I1019" s="97">
        <v>-1.1709031860725099E-4</v>
      </c>
      <c r="J1019" s="97">
        <v>7.0858973580611493E-5</v>
      </c>
      <c r="K1019" s="97">
        <v>-3.9518586717755302E-5</v>
      </c>
      <c r="L1019" s="96">
        <v>0.85284758857725795</v>
      </c>
      <c r="M1019" s="97">
        <v>-4.57957178114293E-4</v>
      </c>
      <c r="N1019" s="97">
        <v>3.7892000467878301E-4</v>
      </c>
    </row>
    <row r="1020" spans="1:27" x14ac:dyDescent="0.25">
      <c r="A1020" t="str">
        <f t="shared" si="24"/>
        <v>Jan</v>
      </c>
      <c r="B1020" t="s">
        <v>1538</v>
      </c>
      <c r="C1020" s="97">
        <v>1.10726542535631E-4</v>
      </c>
      <c r="D1020" s="96">
        <v>2.28172580102022E-2</v>
      </c>
      <c r="E1020" s="97">
        <v>1.5461882124664499E-5</v>
      </c>
      <c r="F1020" s="97">
        <v>2.0599120294659699E-4</v>
      </c>
      <c r="G1020" s="97">
        <v>-2.9265074868878999E-5</v>
      </c>
      <c r="H1020" s="96">
        <v>0.54089987041453103</v>
      </c>
      <c r="I1020" s="97">
        <v>-1.2323972096280999E-4</v>
      </c>
      <c r="J1020" s="97">
        <v>6.4709571225052401E-5</v>
      </c>
      <c r="K1020" s="97">
        <v>-1.23006739477558E-5</v>
      </c>
      <c r="L1020" s="96">
        <v>0.953958912448167</v>
      </c>
      <c r="M1020" s="97">
        <v>-4.3073926534429501E-4</v>
      </c>
      <c r="N1020" s="97">
        <v>4.0613791744878398E-4</v>
      </c>
    </row>
    <row r="1021" spans="1:27" x14ac:dyDescent="0.25">
      <c r="A1021" t="str">
        <f t="shared" si="24"/>
        <v>Jan</v>
      </c>
      <c r="B1021" t="s">
        <v>1539</v>
      </c>
      <c r="C1021" s="97">
        <v>-7.0323604956592102E-5</v>
      </c>
      <c r="D1021" s="96">
        <v>0.14757589463880799</v>
      </c>
      <c r="E1021" s="97">
        <v>-1.6558826536755799E-4</v>
      </c>
      <c r="F1021" s="97">
        <v>2.4941055454374302E-5</v>
      </c>
      <c r="G1021" s="97">
        <v>-9.4824598899777707E-6</v>
      </c>
      <c r="H1021" s="96">
        <v>0.84292233591866295</v>
      </c>
      <c r="I1021" s="97">
        <v>-1.03457105983909E-4</v>
      </c>
      <c r="J1021" s="97">
        <v>8.4492186203953803E-5</v>
      </c>
      <c r="K1021" s="97">
        <v>-3.4158967066423702E-6</v>
      </c>
      <c r="L1021" s="96">
        <v>0.98720781472320196</v>
      </c>
      <c r="M1021" s="97">
        <v>-4.2185448810317999E-4</v>
      </c>
      <c r="N1021" s="97">
        <v>4.1502269468989602E-4</v>
      </c>
    </row>
    <row r="1022" spans="1:27" x14ac:dyDescent="0.25">
      <c r="A1022" t="str">
        <f t="shared" si="24"/>
        <v>Jan</v>
      </c>
      <c r="B1022" t="s">
        <v>1540</v>
      </c>
      <c r="C1022" s="97">
        <v>-1.1206168785992901E-4</v>
      </c>
      <c r="D1022" s="96">
        <v>2.1234990781101401E-2</v>
      </c>
      <c r="E1022" s="97">
        <v>-2.0732634827089501E-4</v>
      </c>
      <c r="F1022" s="97">
        <v>-1.6797027448962999E-5</v>
      </c>
      <c r="G1022" s="97">
        <v>-2.7562074519985798E-5</v>
      </c>
      <c r="H1022" s="96">
        <v>0.56469393325934203</v>
      </c>
      <c r="I1022" s="97">
        <v>-1.21536720613917E-4</v>
      </c>
      <c r="J1022" s="97">
        <v>6.6412571573945197E-5</v>
      </c>
      <c r="K1022" s="97">
        <v>-1.3752421223312E-5</v>
      </c>
      <c r="L1022" s="96">
        <v>0.94853222977096396</v>
      </c>
      <c r="M1022" s="97">
        <v>-4.3219101261985E-4</v>
      </c>
      <c r="N1022" s="97">
        <v>4.0468617017322699E-4</v>
      </c>
    </row>
    <row r="1023" spans="1:27" x14ac:dyDescent="0.25">
      <c r="A1023" t="str">
        <f t="shared" si="24"/>
        <v>Jan</v>
      </c>
      <c r="B1023" t="s">
        <v>1541</v>
      </c>
      <c r="C1023" s="97">
        <v>-6.8393594855494405E-5</v>
      </c>
      <c r="D1023" s="96">
        <v>0.15898707536507301</v>
      </c>
      <c r="E1023" s="97">
        <v>-1.6365825526646E-4</v>
      </c>
      <c r="F1023" s="97">
        <v>2.6871065555471601E-5</v>
      </c>
      <c r="G1023" s="97">
        <v>-9.4050421933234597E-6</v>
      </c>
      <c r="H1023" s="96">
        <v>0.84418822005288896</v>
      </c>
      <c r="I1023" s="97">
        <v>-1.03379688287254E-4</v>
      </c>
      <c r="J1023" s="97">
        <v>8.4569603900607401E-5</v>
      </c>
      <c r="K1023" s="97">
        <v>1.00160237779265E-6</v>
      </c>
      <c r="L1023" s="96">
        <v>0.99624895373764699</v>
      </c>
      <c r="M1023" s="97">
        <v>-4.17436989018744E-4</v>
      </c>
      <c r="N1023" s="97">
        <v>4.1944019377432898E-4</v>
      </c>
    </row>
    <row r="1024" spans="1:27" x14ac:dyDescent="0.25">
      <c r="A1024" t="str">
        <f t="shared" si="24"/>
        <v>Jan</v>
      </c>
      <c r="B1024" t="s">
        <v>1542</v>
      </c>
      <c r="C1024" s="97">
        <v>-3.4221446252156101E-5</v>
      </c>
      <c r="D1024" s="96">
        <v>0.48062520781982099</v>
      </c>
      <c r="E1024" s="97">
        <v>-1.2948610666312199E-4</v>
      </c>
      <c r="F1024" s="97">
        <v>6.1043214158809601E-5</v>
      </c>
      <c r="G1024" s="97">
        <v>-4.2141816562205001E-5</v>
      </c>
      <c r="H1024" s="96">
        <v>0.37869007368900398</v>
      </c>
      <c r="I1024" s="97">
        <v>-1.3611646265613601E-4</v>
      </c>
      <c r="J1024" s="97">
        <v>5.1832829531725701E-5</v>
      </c>
      <c r="K1024" s="97">
        <v>2.3842402922394999E-6</v>
      </c>
      <c r="L1024" s="96">
        <v>0.99107106611602902</v>
      </c>
      <c r="M1024" s="97">
        <v>-4.1605435110429701E-4</v>
      </c>
      <c r="N1024" s="97">
        <v>4.2082283168877601E-4</v>
      </c>
    </row>
    <row r="1025" spans="1:14" x14ac:dyDescent="0.25">
      <c r="A1025" t="str">
        <f t="shared" si="24"/>
        <v>Jan</v>
      </c>
      <c r="B1025" t="s">
        <v>1543</v>
      </c>
      <c r="C1025" s="97">
        <v>-9.4705230068823404E-5</v>
      </c>
      <c r="D1025" s="96">
        <v>5.1355176601012499E-2</v>
      </c>
      <c r="E1025" s="97">
        <v>-1.8996989047978901E-4</v>
      </c>
      <c r="F1025" s="97">
        <v>5.5943034214231196E-7</v>
      </c>
      <c r="G1025" s="97">
        <v>-2.8587264204430001E-5</v>
      </c>
      <c r="H1025" s="96">
        <v>0.55030968307352901</v>
      </c>
      <c r="I1025" s="97">
        <v>-1.22561910298361E-4</v>
      </c>
      <c r="J1025" s="97">
        <v>6.5387381889500602E-5</v>
      </c>
      <c r="K1025" s="97">
        <v>-1.1877474725541001E-5</v>
      </c>
      <c r="L1025" s="96">
        <v>0.95554126059053102</v>
      </c>
      <c r="M1025" s="97">
        <v>-4.3031606612207698E-4</v>
      </c>
      <c r="N1025" s="97">
        <v>4.0656111667099502E-4</v>
      </c>
    </row>
    <row r="1026" spans="1:14" x14ac:dyDescent="0.25">
      <c r="A1026" t="str">
        <f t="shared" si="24"/>
        <v>Jan</v>
      </c>
      <c r="B1026" t="s">
        <v>1544</v>
      </c>
      <c r="C1026" s="97">
        <v>1.14458546578387E-5</v>
      </c>
      <c r="D1026" s="96">
        <v>0.81347055752415298</v>
      </c>
      <c r="E1026" s="97">
        <v>-8.3818805753127105E-5</v>
      </c>
      <c r="F1026" s="97">
        <v>1.06710515068805E-4</v>
      </c>
      <c r="G1026" s="97">
        <v>-7.4413194758877896E-5</v>
      </c>
      <c r="H1026" s="96">
        <v>0.120392550912802</v>
      </c>
      <c r="I1026" s="97">
        <v>-1.68387840852809E-4</v>
      </c>
      <c r="J1026" s="97">
        <v>1.9561451335052801E-5</v>
      </c>
      <c r="K1026" s="97">
        <v>-6.1055467109738902E-7</v>
      </c>
      <c r="L1026" s="96">
        <v>0.99771343979760596</v>
      </c>
      <c r="M1026" s="97">
        <v>-4.1904914606763298E-4</v>
      </c>
      <c r="N1026" s="97">
        <v>4.1782803672543901E-4</v>
      </c>
    </row>
    <row r="1027" spans="1:14" x14ac:dyDescent="0.25">
      <c r="A1027" t="str">
        <f t="shared" si="24"/>
        <v>Jan</v>
      </c>
      <c r="B1027" t="s">
        <v>1545</v>
      </c>
      <c r="C1027" s="97">
        <v>2.23571876100618E-5</v>
      </c>
      <c r="D1027" s="96">
        <v>0.64490925835902102</v>
      </c>
      <c r="E1027" s="97">
        <v>-7.2907472800904302E-5</v>
      </c>
      <c r="F1027" s="97">
        <v>1.17621848021028E-4</v>
      </c>
      <c r="G1027" s="97">
        <v>-7.1721718948871899E-5</v>
      </c>
      <c r="H1027" s="96">
        <v>0.13437132985617001</v>
      </c>
      <c r="I1027" s="97">
        <v>-1.6569636504280301E-4</v>
      </c>
      <c r="J1027" s="97">
        <v>2.2252927145059199E-5</v>
      </c>
      <c r="K1027" s="97">
        <v>8.4513472733499904E-6</v>
      </c>
      <c r="L1027" s="96">
        <v>0.968357530560225</v>
      </c>
      <c r="M1027" s="97">
        <v>-4.0998724412318798E-4</v>
      </c>
      <c r="N1027" s="97">
        <v>4.2688993866988798E-4</v>
      </c>
    </row>
    <row r="1028" spans="1:14" x14ac:dyDescent="0.25">
      <c r="A1028" t="str">
        <f t="shared" si="24"/>
        <v>Jan</v>
      </c>
      <c r="B1028" t="s">
        <v>1546</v>
      </c>
      <c r="C1028" s="97">
        <v>-6.3102886177229003E-6</v>
      </c>
      <c r="D1028" s="96">
        <v>0.89649806570032398</v>
      </c>
      <c r="E1028" s="97">
        <v>-1.01574949028689E-4</v>
      </c>
      <c r="F1028" s="97">
        <v>8.89543717932431E-5</v>
      </c>
      <c r="G1028" s="97">
        <v>-3.0761219493318797E-5</v>
      </c>
      <c r="H1028" s="96">
        <v>0.52041900268845698</v>
      </c>
      <c r="I1028" s="97">
        <v>-1.2473586558724999E-4</v>
      </c>
      <c r="J1028" s="97">
        <v>6.3213426600612399E-5</v>
      </c>
      <c r="K1028" s="97">
        <v>-1.7830078322100601E-6</v>
      </c>
      <c r="L1028" s="96">
        <v>0.99332260844772802</v>
      </c>
      <c r="M1028" s="97">
        <v>-4.2022159922874798E-4</v>
      </c>
      <c r="N1028" s="97">
        <v>4.16655583564327E-4</v>
      </c>
    </row>
    <row r="1029" spans="1:14" x14ac:dyDescent="0.25">
      <c r="A1029" t="str">
        <f t="shared" si="24"/>
        <v>Jan</v>
      </c>
      <c r="B1029" t="s">
        <v>1547</v>
      </c>
      <c r="C1029" s="97">
        <v>3.04826181478342E-5</v>
      </c>
      <c r="D1029" s="96">
        <v>0.52982414854904403</v>
      </c>
      <c r="E1029" s="97">
        <v>-6.4782042263131706E-5</v>
      </c>
      <c r="F1029" s="97">
        <v>1.257472785588E-4</v>
      </c>
      <c r="G1029" s="97">
        <v>2.2946400451121299E-5</v>
      </c>
      <c r="H1029" s="96">
        <v>0.63160539618654998</v>
      </c>
      <c r="I1029" s="97">
        <v>-7.1028245642809599E-5</v>
      </c>
      <c r="J1029" s="97">
        <v>1.1692104654505201E-4</v>
      </c>
      <c r="K1029" s="97">
        <v>8.4069707222354705E-6</v>
      </c>
      <c r="L1029" s="96">
        <v>0.96852359292403301</v>
      </c>
      <c r="M1029" s="97">
        <v>-4.1003162067430198E-4</v>
      </c>
      <c r="N1029" s="97">
        <v>4.2684556211877299E-4</v>
      </c>
    </row>
    <row r="1030" spans="1:14" x14ac:dyDescent="0.25">
      <c r="A1030" t="str">
        <f t="shared" si="24"/>
        <v>Jan</v>
      </c>
      <c r="B1030" t="s">
        <v>1548</v>
      </c>
      <c r="C1030" s="97">
        <v>2.84585824967168E-5</v>
      </c>
      <c r="D1030" s="96">
        <v>0.55749068564721704</v>
      </c>
      <c r="E1030" s="97">
        <v>-6.6806077914249404E-5</v>
      </c>
      <c r="F1030" s="97">
        <v>1.2372324290768299E-4</v>
      </c>
      <c r="G1030" s="97">
        <v>-1.5026184135544801E-5</v>
      </c>
      <c r="H1030" s="96">
        <v>0.75352438915443498</v>
      </c>
      <c r="I1030" s="97">
        <v>-1.0900083022947599E-4</v>
      </c>
      <c r="J1030" s="97">
        <v>7.8948461958386397E-5</v>
      </c>
      <c r="K1030" s="97">
        <v>-3.31407288665022E-6</v>
      </c>
      <c r="L1030" s="96">
        <v>0.987589103230193</v>
      </c>
      <c r="M1030" s="97">
        <v>-4.2175266428318901E-4</v>
      </c>
      <c r="N1030" s="97">
        <v>4.1512451850988803E-4</v>
      </c>
    </row>
    <row r="1031" spans="1:14" x14ac:dyDescent="0.25">
      <c r="A1031" t="str">
        <f t="shared" si="24"/>
        <v>Jan</v>
      </c>
      <c r="B1031" t="s">
        <v>1549</v>
      </c>
      <c r="C1031" s="97">
        <v>1.20887973701158E-4</v>
      </c>
      <c r="D1031" s="96">
        <v>1.2987509795785101E-2</v>
      </c>
      <c r="E1031" s="97">
        <v>2.5623313290191599E-5</v>
      </c>
      <c r="F1031" s="97">
        <v>2.16152634112125E-4</v>
      </c>
      <c r="G1031" s="97">
        <v>5.2706009871127597E-5</v>
      </c>
      <c r="H1031" s="96">
        <v>0.27100839198746401</v>
      </c>
      <c r="I1031" s="97">
        <v>-4.1268636222803802E-5</v>
      </c>
      <c r="J1031" s="97">
        <v>1.4668065596505899E-4</v>
      </c>
      <c r="K1031" s="97">
        <v>4.5176812848904799E-5</v>
      </c>
      <c r="L1031" s="96">
        <v>0.83207359727902397</v>
      </c>
      <c r="M1031" s="97">
        <v>-3.7326177854763403E-4</v>
      </c>
      <c r="N1031" s="97">
        <v>4.6361540424544399E-4</v>
      </c>
    </row>
    <row r="1032" spans="1:14" x14ac:dyDescent="0.25">
      <c r="A1032" t="str">
        <f t="shared" si="24"/>
        <v>Jan</v>
      </c>
      <c r="B1032" t="s">
        <v>1550</v>
      </c>
      <c r="C1032" s="97">
        <v>1.20316626933837E-5</v>
      </c>
      <c r="D1032" s="96">
        <v>0.80411383392137303</v>
      </c>
      <c r="E1032" s="97">
        <v>-8.3232997717582304E-5</v>
      </c>
      <c r="F1032" s="97">
        <v>1.0729632310434999E-4</v>
      </c>
      <c r="G1032" s="97">
        <v>-2.87359403433344E-5</v>
      </c>
      <c r="H1032" s="96">
        <v>0.54823875865995897</v>
      </c>
      <c r="I1032" s="97">
        <v>-1.2271058643726601E-4</v>
      </c>
      <c r="J1032" s="97">
        <v>6.5238705750596799E-5</v>
      </c>
      <c r="K1032" s="97">
        <v>-1.17515898110958E-5</v>
      </c>
      <c r="L1032" s="96">
        <v>0.95601198035276103</v>
      </c>
      <c r="M1032" s="97">
        <v>-4.3019018120763299E-4</v>
      </c>
      <c r="N1032" s="97">
        <v>4.0668700158544101E-4</v>
      </c>
    </row>
    <row r="1033" spans="1:14" x14ac:dyDescent="0.25">
      <c r="A1033" t="str">
        <f t="shared" si="24"/>
        <v>Jan</v>
      </c>
      <c r="B1033" t="s">
        <v>1551</v>
      </c>
      <c r="C1033" s="97">
        <v>-1.60898861777227E-5</v>
      </c>
      <c r="D1033" s="96">
        <v>0.740133613642463</v>
      </c>
      <c r="E1033" s="97">
        <v>-1.1135454658869E-4</v>
      </c>
      <c r="F1033" s="97">
        <v>7.9174774233244097E-5</v>
      </c>
      <c r="G1033" s="97">
        <v>1.6233577225445201E-4</v>
      </c>
      <c r="H1033" s="96">
        <v>7.4466058194876095E-4</v>
      </c>
      <c r="I1033" s="97">
        <v>6.8361126160520105E-5</v>
      </c>
      <c r="J1033" s="97">
        <v>2.5631041834838397E-4</v>
      </c>
      <c r="K1033" s="97">
        <v>3.2478425446045097E-7</v>
      </c>
      <c r="L1033" s="96">
        <v>0.99878366423679699</v>
      </c>
      <c r="M1033" s="97">
        <v>-4.1811380714207899E-4</v>
      </c>
      <c r="N1033" s="97">
        <v>4.18763375651E-4</v>
      </c>
    </row>
    <row r="1034" spans="1:14" x14ac:dyDescent="0.25">
      <c r="A1034" t="str">
        <f t="shared" si="24"/>
        <v>Jan</v>
      </c>
      <c r="B1034" t="s">
        <v>1552</v>
      </c>
      <c r="C1034" s="97">
        <v>1.7169094994498298E-5</v>
      </c>
      <c r="D1034" s="96">
        <v>0.72339855667136499</v>
      </c>
      <c r="E1034" s="97">
        <v>-7.80955654164686E-5</v>
      </c>
      <c r="F1034" s="97">
        <v>1.12433755405465E-4</v>
      </c>
      <c r="G1034" s="97">
        <v>-2.6046922744310601E-6</v>
      </c>
      <c r="H1034" s="96">
        <v>0.95659114878394902</v>
      </c>
      <c r="I1034" s="97">
        <v>-9.6579338368362597E-5</v>
      </c>
      <c r="J1034" s="97">
        <v>9.13699538195005E-5</v>
      </c>
      <c r="K1034" s="97">
        <v>3.5076894466802699E-6</v>
      </c>
      <c r="L1034" s="96">
        <v>0.98686409101255201</v>
      </c>
      <c r="M1034" s="97">
        <v>-4.1493090194986E-4</v>
      </c>
      <c r="N1034" s="97">
        <v>4.21946280843221E-4</v>
      </c>
    </row>
    <row r="1035" spans="1:14" x14ac:dyDescent="0.25">
      <c r="A1035" t="str">
        <f t="shared" si="24"/>
        <v>Jan</v>
      </c>
      <c r="B1035" t="s">
        <v>1553</v>
      </c>
      <c r="C1035" s="97">
        <v>3.9354955845125802E-6</v>
      </c>
      <c r="D1035" s="96">
        <v>0.93533812443542796</v>
      </c>
      <c r="E1035" s="97">
        <v>-9.1329164826454398E-5</v>
      </c>
      <c r="F1035" s="97">
        <v>9.9200155995479594E-5</v>
      </c>
      <c r="G1035" s="97">
        <v>-4.5617977404430097E-5</v>
      </c>
      <c r="H1035" s="96">
        <v>0.340660150574839</v>
      </c>
      <c r="I1035" s="97">
        <v>-1.39592623498362E-4</v>
      </c>
      <c r="J1035" s="97">
        <v>4.8356668689502E-5</v>
      </c>
      <c r="K1035" s="97">
        <v>-2.1270387005538901E-5</v>
      </c>
      <c r="L1035" s="96">
        <v>0.92047370622049296</v>
      </c>
      <c r="M1035" s="97">
        <v>-4.3970897840207997E-4</v>
      </c>
      <c r="N1035" s="97">
        <v>3.97168204391002E-4</v>
      </c>
    </row>
    <row r="1036" spans="1:14" x14ac:dyDescent="0.25">
      <c r="A1036" t="str">
        <f t="shared" si="24"/>
        <v>Jan</v>
      </c>
      <c r="B1036" t="s">
        <v>1554</v>
      </c>
      <c r="C1036" s="97">
        <v>1.07898429722272E-4</v>
      </c>
      <c r="D1036" s="96">
        <v>2.6511408306898399E-2</v>
      </c>
      <c r="E1036" s="97">
        <v>1.2633769311305201E-5</v>
      </c>
      <c r="F1036" s="97">
        <v>2.03163090133239E-4</v>
      </c>
      <c r="G1036" s="97">
        <v>-9.2153516285571298E-5</v>
      </c>
      <c r="H1036" s="96">
        <v>5.4589718712842801E-2</v>
      </c>
      <c r="I1036" s="97">
        <v>-1.86128162379503E-4</v>
      </c>
      <c r="J1036" s="97">
        <v>1.8211298083608099E-6</v>
      </c>
      <c r="K1036" s="97">
        <v>-1.7068168871093599E-5</v>
      </c>
      <c r="L1036" s="96">
        <v>0.93614722993023203</v>
      </c>
      <c r="M1036" s="97">
        <v>-4.35506760267634E-4</v>
      </c>
      <c r="N1036" s="97">
        <v>4.0137042252544699E-4</v>
      </c>
    </row>
    <row r="1037" spans="1:14" x14ac:dyDescent="0.25">
      <c r="A1037" t="str">
        <f t="shared" si="24"/>
        <v>Jan</v>
      </c>
      <c r="B1037" t="s">
        <v>1555</v>
      </c>
      <c r="C1037" s="97">
        <v>-1.8047948616607099E-5</v>
      </c>
      <c r="D1037" s="96">
        <v>0.70986728019789402</v>
      </c>
      <c r="E1037" s="97">
        <v>-1.1331260902757399E-4</v>
      </c>
      <c r="F1037" s="97">
        <v>7.7216711794360202E-5</v>
      </c>
      <c r="G1037" s="97">
        <v>-1.65652928254451E-4</v>
      </c>
      <c r="H1037" s="96">
        <v>5.8026479792359096E-4</v>
      </c>
      <c r="I1037" s="97">
        <v>-2.5962757434838299E-4</v>
      </c>
      <c r="J1037" s="97">
        <v>-7.1678282160519098E-5</v>
      </c>
      <c r="K1037" s="97">
        <v>-1.49123977761774E-7</v>
      </c>
      <c r="L1037" s="96">
        <v>0.99944152193206504</v>
      </c>
      <c r="M1037" s="97">
        <v>-4.1858771537430401E-4</v>
      </c>
      <c r="N1037" s="97">
        <v>4.1828946741878002E-4</v>
      </c>
    </row>
    <row r="1038" spans="1:14" x14ac:dyDescent="0.25">
      <c r="A1038" t="str">
        <f t="shared" si="24"/>
        <v>Jan</v>
      </c>
      <c r="B1038" t="s">
        <v>1556</v>
      </c>
      <c r="C1038" s="97">
        <v>7.0180198100507797E-6</v>
      </c>
      <c r="D1038" s="96">
        <v>0.88496672080197103</v>
      </c>
      <c r="E1038" s="97">
        <v>-8.8246640600916898E-5</v>
      </c>
      <c r="F1038" s="97">
        <v>1.02282680221018E-4</v>
      </c>
      <c r="G1038" s="97">
        <v>3.2263174666763202E-6</v>
      </c>
      <c r="H1038" s="96">
        <v>0.94624559031196598</v>
      </c>
      <c r="I1038" s="97">
        <v>-9.0748328627256598E-5</v>
      </c>
      <c r="J1038" s="97">
        <v>9.7200963560609304E-5</v>
      </c>
      <c r="K1038" s="97">
        <v>6.8669644322421398E-6</v>
      </c>
      <c r="L1038" s="96">
        <v>0.97428727878937504</v>
      </c>
      <c r="M1038" s="97">
        <v>-4.1157162696430302E-4</v>
      </c>
      <c r="N1038" s="97">
        <v>4.2530555582878698E-4</v>
      </c>
    </row>
    <row r="1039" spans="1:14" x14ac:dyDescent="0.25">
      <c r="A1039" t="str">
        <f t="shared" si="24"/>
        <v>Jan</v>
      </c>
      <c r="B1039" t="s">
        <v>1557</v>
      </c>
      <c r="C1039" s="97">
        <v>1.9215466337902801E-7</v>
      </c>
      <c r="D1039" s="96">
        <v>0.99683935025073001</v>
      </c>
      <c r="E1039" s="97">
        <v>-9.5072505747588706E-5</v>
      </c>
      <c r="F1039" s="97">
        <v>9.5456815074346804E-5</v>
      </c>
      <c r="G1039" s="97">
        <v>-1.6594185195545399E-5</v>
      </c>
      <c r="H1039" s="96">
        <v>0.72877346683217703</v>
      </c>
      <c r="I1039" s="97">
        <v>-1.10568831289478E-4</v>
      </c>
      <c r="J1039" s="97">
        <v>7.7380460898387199E-5</v>
      </c>
      <c r="K1039" s="97">
        <v>-1.8327984934426199E-5</v>
      </c>
      <c r="L1039" s="96">
        <v>0.93144545444873295</v>
      </c>
      <c r="M1039" s="97">
        <v>-4.36766576330969E-4</v>
      </c>
      <c r="N1039" s="97">
        <v>4.0011060646211698E-4</v>
      </c>
    </row>
    <row r="1040" spans="1:14" x14ac:dyDescent="0.25">
      <c r="A1040" t="str">
        <f t="shared" si="24"/>
        <v>Jan</v>
      </c>
      <c r="B1040" t="s">
        <v>1558</v>
      </c>
      <c r="C1040" s="97">
        <v>-1.9688651423278701E-5</v>
      </c>
      <c r="D1040" s="96">
        <v>0.68485305852096001</v>
      </c>
      <c r="E1040" s="97">
        <v>-1.14953311834246E-4</v>
      </c>
      <c r="F1040" s="97">
        <v>7.5576008987688506E-5</v>
      </c>
      <c r="G1040" s="97">
        <v>-9.2205532889993893E-5</v>
      </c>
      <c r="H1040" s="96">
        <v>5.4453892957519498E-2</v>
      </c>
      <c r="I1040" s="97">
        <v>-1.86180178983926E-4</v>
      </c>
      <c r="J1040" s="97">
        <v>1.7691132039381001E-6</v>
      </c>
      <c r="K1040" s="97">
        <v>-3.21364235220306E-6</v>
      </c>
      <c r="L1040" s="96">
        <v>0.98796517723955202</v>
      </c>
      <c r="M1040" s="97">
        <v>-4.21652233748744E-4</v>
      </c>
      <c r="N1040" s="97">
        <v>4.1522494904433802E-4</v>
      </c>
    </row>
    <row r="1041" spans="1:14" x14ac:dyDescent="0.25">
      <c r="A1041" t="str">
        <f t="shared" si="24"/>
        <v>Jan</v>
      </c>
      <c r="B1041" t="s">
        <v>1559</v>
      </c>
      <c r="C1041" s="97">
        <v>3.0830631202287298E-5</v>
      </c>
      <c r="D1041" s="96">
        <v>0.52513865689064199</v>
      </c>
      <c r="E1041" s="97">
        <v>-6.44340292086798E-5</v>
      </c>
      <c r="F1041" s="97">
        <v>1.26095291613254E-4</v>
      </c>
      <c r="G1041" s="97">
        <v>-4.5671637404432502E-5</v>
      </c>
      <c r="H1041" s="96">
        <v>0.34009301317330698</v>
      </c>
      <c r="I1041" s="97">
        <v>-1.39646283498364E-4</v>
      </c>
      <c r="J1041" s="97">
        <v>4.8303008689499398E-5</v>
      </c>
      <c r="K1041" s="97">
        <v>1.1883780796684701E-5</v>
      </c>
      <c r="L1041" s="96">
        <v>0.95551768079155697</v>
      </c>
      <c r="M1041" s="97">
        <v>-4.0655481059985801E-4</v>
      </c>
      <c r="N1041" s="97">
        <v>4.3032237219322699E-4</v>
      </c>
    </row>
    <row r="1042" spans="1:14" x14ac:dyDescent="0.25">
      <c r="A1042" t="str">
        <f t="shared" si="24"/>
        <v>Jan</v>
      </c>
      <c r="B1042" t="s">
        <v>1560</v>
      </c>
      <c r="C1042" s="97">
        <v>9.5394793956232704E-6</v>
      </c>
      <c r="D1042" s="96">
        <v>0.84409843186489397</v>
      </c>
      <c r="E1042" s="97">
        <v>-8.5725181015344E-5</v>
      </c>
      <c r="F1042" s="97">
        <v>1.0480413980659001E-4</v>
      </c>
      <c r="G1042" s="97">
        <v>-8.8180115757768604E-5</v>
      </c>
      <c r="H1042" s="96">
        <v>6.5835022713991706E-2</v>
      </c>
      <c r="I1042" s="97">
        <v>-1.8215476185170099E-4</v>
      </c>
      <c r="J1042" s="97">
        <v>5.7945303361637299E-6</v>
      </c>
      <c r="K1042" s="97">
        <v>1.4711597325574899E-5</v>
      </c>
      <c r="L1042" s="96">
        <v>0.94494809341178798</v>
      </c>
      <c r="M1042" s="97">
        <v>-4.0372699407096701E-4</v>
      </c>
      <c r="N1042" s="97">
        <v>4.3315018872211702E-4</v>
      </c>
    </row>
    <row r="1043" spans="1:14" x14ac:dyDescent="0.25">
      <c r="A1043" t="str">
        <f t="shared" si="24"/>
        <v>Jan</v>
      </c>
      <c r="B1043" t="s">
        <v>1561</v>
      </c>
      <c r="C1043" s="97">
        <v>2.1294889344513299E-5</v>
      </c>
      <c r="D1043" s="96">
        <v>0.660695398678803</v>
      </c>
      <c r="E1043" s="97">
        <v>-7.3969771066454104E-5</v>
      </c>
      <c r="F1043" s="97">
        <v>1.16559549755481E-4</v>
      </c>
      <c r="G1043" s="97">
        <v>-5.7891054593309899E-5</v>
      </c>
      <c r="H1043" s="96">
        <v>0.226710751652246</v>
      </c>
      <c r="I1043" s="97">
        <v>-1.51865700687242E-4</v>
      </c>
      <c r="J1043" s="97">
        <v>3.6083591500622198E-5</v>
      </c>
      <c r="K1043" s="97">
        <v>-4.9289447220328805E-7</v>
      </c>
      <c r="L1043" s="96">
        <v>0.998154082711183</v>
      </c>
      <c r="M1043" s="97">
        <v>-4.18931485868746E-4</v>
      </c>
      <c r="N1043" s="97">
        <v>4.1794569692433999E-4</v>
      </c>
    </row>
    <row r="1044" spans="1:14" x14ac:dyDescent="0.25">
      <c r="A1044" t="str">
        <f t="shared" si="24"/>
        <v>Jan</v>
      </c>
      <c r="B1044" t="s">
        <v>1562</v>
      </c>
      <c r="C1044" s="97">
        <v>6.9340307154511796E-5</v>
      </c>
      <c r="D1044" s="96">
        <v>0.153308615220794</v>
      </c>
      <c r="E1044" s="97">
        <v>-2.5924353256455302E-5</v>
      </c>
      <c r="F1044" s="97">
        <v>1.6460496756547899E-4</v>
      </c>
      <c r="G1044" s="97">
        <v>2.68036652666741E-5</v>
      </c>
      <c r="H1044" s="96">
        <v>0.575450491315454</v>
      </c>
      <c r="I1044" s="97">
        <v>-6.7170980827257896E-5</v>
      </c>
      <c r="J1044" s="97">
        <v>1.20778311360606E-4</v>
      </c>
      <c r="K1044" s="97">
        <v>1.1221703070018701E-5</v>
      </c>
      <c r="L1044" s="96">
        <v>0.95799354551471205</v>
      </c>
      <c r="M1044" s="97">
        <v>-4.0721688832652401E-4</v>
      </c>
      <c r="N1044" s="97">
        <v>4.29660294466561E-4</v>
      </c>
    </row>
    <row r="1045" spans="1:14" x14ac:dyDescent="0.25">
      <c r="A1045" t="str">
        <f t="shared" si="24"/>
        <v>Jan</v>
      </c>
      <c r="B1045" t="s">
        <v>1563</v>
      </c>
      <c r="C1045" s="97">
        <v>3.3093063393416699E-5</v>
      </c>
      <c r="D1045" s="96">
        <v>0.49520539502101701</v>
      </c>
      <c r="E1045" s="97">
        <v>-6.2171597017550006E-5</v>
      </c>
      <c r="F1045" s="97">
        <v>1.28357723804383E-4</v>
      </c>
      <c r="G1045" s="97">
        <v>-2.5533818074424E-5</v>
      </c>
      <c r="H1045" s="96">
        <v>0.59367512087560603</v>
      </c>
      <c r="I1045" s="97">
        <v>-1.19508464168356E-4</v>
      </c>
      <c r="J1045" s="97">
        <v>6.8440828019507698E-5</v>
      </c>
      <c r="K1045" s="97">
        <v>-1.4403797286641E-5</v>
      </c>
      <c r="L1045" s="96">
        <v>0.94609812606416499</v>
      </c>
      <c r="M1045" s="97">
        <v>-4.3284238868318098E-4</v>
      </c>
      <c r="N1045" s="97">
        <v>4.0403479410989899E-4</v>
      </c>
    </row>
    <row r="1046" spans="1:14" x14ac:dyDescent="0.25">
      <c r="A1046" t="str">
        <f t="shared" si="24"/>
        <v>Jan</v>
      </c>
      <c r="B1046" t="s">
        <v>1564</v>
      </c>
      <c r="C1046" s="97">
        <v>4.2056567945628398E-5</v>
      </c>
      <c r="D1046" s="96">
        <v>0.38612665327106099</v>
      </c>
      <c r="E1046" s="97">
        <v>-5.3208092465338401E-5</v>
      </c>
      <c r="F1046" s="97">
        <v>1.3732122835659501E-4</v>
      </c>
      <c r="G1046" s="97">
        <v>-1.7002979011108101E-5</v>
      </c>
      <c r="H1046" s="96">
        <v>0.72236579295567804</v>
      </c>
      <c r="I1046" s="97">
        <v>-1.1097762510504E-4</v>
      </c>
      <c r="J1046" s="97">
        <v>7.6971667082823705E-5</v>
      </c>
      <c r="K1046" s="97">
        <v>3.8300124386680998E-5</v>
      </c>
      <c r="L1046" s="96">
        <v>0.85733508694007299</v>
      </c>
      <c r="M1046" s="97">
        <v>-3.80138467009858E-4</v>
      </c>
      <c r="N1046" s="97">
        <v>4.5673871578322001E-4</v>
      </c>
    </row>
    <row r="1047" spans="1:14" x14ac:dyDescent="0.25">
      <c r="A1047" t="str">
        <f t="shared" si="24"/>
        <v>Jan</v>
      </c>
      <c r="B1047" t="s">
        <v>1565</v>
      </c>
      <c r="C1047" s="97">
        <v>-2.22074185910472E-5</v>
      </c>
      <c r="D1047" s="96">
        <v>0.64712539243099598</v>
      </c>
      <c r="E1047" s="97">
        <v>-1.17472079002015E-4</v>
      </c>
      <c r="F1047" s="97">
        <v>7.3057241819920102E-5</v>
      </c>
      <c r="G1047" s="97">
        <v>-1.6300257574436199E-5</v>
      </c>
      <c r="H1047" s="96">
        <v>0.73339246644581702</v>
      </c>
      <c r="I1047" s="97">
        <v>-1.1027490366836799E-4</v>
      </c>
      <c r="J1047" s="97">
        <v>7.7674388519495806E-5</v>
      </c>
      <c r="K1047" s="97">
        <v>-5.1282681799806604E-6</v>
      </c>
      <c r="L1047" s="96">
        <v>0.98079619293587295</v>
      </c>
      <c r="M1047" s="97">
        <v>-4.2356685957652297E-4</v>
      </c>
      <c r="N1047" s="97">
        <v>4.1331032321656198E-4</v>
      </c>
    </row>
    <row r="1048" spans="1:14" x14ac:dyDescent="0.25">
      <c r="A1048" t="str">
        <f t="shared" si="24"/>
        <v>Jan</v>
      </c>
      <c r="B1048" t="s">
        <v>1566</v>
      </c>
      <c r="C1048" s="97">
        <v>6.1505699675629298E-5</v>
      </c>
      <c r="D1048" s="96">
        <v>0.20519513086013699</v>
      </c>
      <c r="E1048" s="97">
        <v>-3.3758960735337901E-5</v>
      </c>
      <c r="F1048" s="97">
        <v>1.5677036008659599E-4</v>
      </c>
      <c r="G1048" s="97">
        <v>-2.9007670563316702E-5</v>
      </c>
      <c r="H1048" s="96">
        <v>0.54446380941932804</v>
      </c>
      <c r="I1048" s="97">
        <v>-1.22982316657249E-4</v>
      </c>
      <c r="J1048" s="97">
        <v>6.4966975530615301E-5</v>
      </c>
      <c r="K1048" s="97">
        <v>3.92826565711309E-5</v>
      </c>
      <c r="L1048" s="96">
        <v>0.85371613204170604</v>
      </c>
      <c r="M1048" s="97">
        <v>-3.7915593482541098E-4</v>
      </c>
      <c r="N1048" s="97">
        <v>4.57721247967673E-4</v>
      </c>
    </row>
    <row r="1049" spans="1:14" x14ac:dyDescent="0.25">
      <c r="A1049" t="str">
        <f t="shared" si="24"/>
        <v>Jan</v>
      </c>
      <c r="B1049" t="s">
        <v>1567</v>
      </c>
      <c r="C1049" s="97">
        <v>5.8851436345169598E-6</v>
      </c>
      <c r="D1049" s="96">
        <v>0.90343584162755397</v>
      </c>
      <c r="E1049" s="97">
        <v>-8.9379516776449703E-5</v>
      </c>
      <c r="F1049" s="97">
        <v>1.0114980404548401E-4</v>
      </c>
      <c r="G1049" s="97">
        <v>-4.1191783985544601E-5</v>
      </c>
      <c r="H1049" s="96">
        <v>0.38952327042062301</v>
      </c>
      <c r="I1049" s="97">
        <v>-1.3516643007947601E-4</v>
      </c>
      <c r="J1049" s="97">
        <v>5.27828621083869E-5</v>
      </c>
      <c r="K1049" s="97">
        <v>2.9263031333508898E-6</v>
      </c>
      <c r="L1049" s="96">
        <v>0.98904116744517701</v>
      </c>
      <c r="M1049" s="97">
        <v>-4.1551228826318902E-4</v>
      </c>
      <c r="N1049" s="97">
        <v>4.2136489452989002E-4</v>
      </c>
    </row>
    <row r="1050" spans="1:14" x14ac:dyDescent="0.25">
      <c r="A1050" t="str">
        <f t="shared" si="24"/>
        <v>Jan</v>
      </c>
      <c r="B1050" t="s">
        <v>1568</v>
      </c>
      <c r="C1050" s="97">
        <v>3.2118279978396901E-6</v>
      </c>
      <c r="D1050" s="96">
        <v>0.94720890942442004</v>
      </c>
      <c r="E1050" s="97">
        <v>-9.2052832413126999E-5</v>
      </c>
      <c r="F1050" s="97">
        <v>9.8476488408806397E-5</v>
      </c>
      <c r="G1050" s="97">
        <v>6.0868594877973403E-6</v>
      </c>
      <c r="H1050" s="96">
        <v>0.89878223685119496</v>
      </c>
      <c r="I1050" s="97">
        <v>-8.7887786606134199E-5</v>
      </c>
      <c r="J1050" s="97">
        <v>1.0006150558172901E-4</v>
      </c>
      <c r="K1050" s="97">
        <v>-4.5199261355434303E-6</v>
      </c>
      <c r="L1050" s="96">
        <v>0.98307388322211497</v>
      </c>
      <c r="M1050" s="97">
        <v>-4.2295851753208302E-4</v>
      </c>
      <c r="N1050" s="97">
        <v>4.13918665260997E-4</v>
      </c>
    </row>
    <row r="1051" spans="1:14" x14ac:dyDescent="0.25">
      <c r="A1051" t="str">
        <f t="shared" si="24"/>
        <v>Jan</v>
      </c>
      <c r="B1051" t="s">
        <v>1569</v>
      </c>
      <c r="C1051" s="97">
        <v>0</v>
      </c>
      <c r="D1051" s="96" t="s">
        <v>526</v>
      </c>
      <c r="E1051" s="97" t="s">
        <v>526</v>
      </c>
      <c r="F1051" s="97" t="s">
        <v>526</v>
      </c>
      <c r="G1051" s="97">
        <v>0</v>
      </c>
      <c r="H1051" s="96" t="s">
        <v>526</v>
      </c>
      <c r="I1051" s="97" t="s">
        <v>526</v>
      </c>
      <c r="J1051" s="97" t="s">
        <v>526</v>
      </c>
      <c r="K1051" s="97">
        <v>0</v>
      </c>
      <c r="L1051" s="96" t="s">
        <v>526</v>
      </c>
      <c r="M1051" s="97" t="s">
        <v>526</v>
      </c>
      <c r="N1051" s="97" t="s">
        <v>526</v>
      </c>
    </row>
    <row r="1052" spans="1:14" x14ac:dyDescent="0.25">
      <c r="A1052" t="s">
        <v>507</v>
      </c>
      <c r="B1052" t="s">
        <v>1570</v>
      </c>
      <c r="C1052" s="97">
        <v>-4.6666666666006799E-6</v>
      </c>
      <c r="D1052" s="96">
        <v>0.92335889235261903</v>
      </c>
      <c r="E1052" s="97">
        <v>-9.9931327077566897E-5</v>
      </c>
      <c r="F1052" s="97">
        <v>9.0597993744365605E-5</v>
      </c>
      <c r="G1052" s="97">
        <v>-1.5499999999997899E-4</v>
      </c>
      <c r="H1052" s="96">
        <v>1.2737180793824601E-3</v>
      </c>
      <c r="I1052" s="97">
        <v>-2.4897464609390999E-4</v>
      </c>
      <c r="J1052" s="97">
        <v>-6.1025353906048597E-5</v>
      </c>
      <c r="K1052" s="97">
        <v>-2.5555555555345701E-6</v>
      </c>
      <c r="L1052" s="96">
        <v>0.99042952359580505</v>
      </c>
      <c r="M1052" s="97">
        <v>-4.2099414695207302E-4</v>
      </c>
      <c r="N1052" s="97">
        <v>4.1588303584100299E-4</v>
      </c>
    </row>
    <row r="1053" spans="1:14" x14ac:dyDescent="0.25">
      <c r="A1053" t="str">
        <f t="shared" ref="A1053:A1093" si="25">A1052</f>
        <v>Feb</v>
      </c>
      <c r="B1053" t="s">
        <v>1571</v>
      </c>
      <c r="C1053" s="97">
        <v>2.2555555555637301E-5</v>
      </c>
      <c r="D1053" s="96">
        <v>0.64197887230080197</v>
      </c>
      <c r="E1053" s="97">
        <v>-7.2709104855329793E-5</v>
      </c>
      <c r="F1053" s="97">
        <v>1.17820215966604E-4</v>
      </c>
      <c r="G1053" s="97">
        <v>-5.44444444444317E-5</v>
      </c>
      <c r="H1053" s="96">
        <v>0.25553733278229901</v>
      </c>
      <c r="I1053" s="97">
        <v>-1.48419090538364E-4</v>
      </c>
      <c r="J1053" s="97">
        <v>3.9530201649500201E-5</v>
      </c>
      <c r="K1053" s="97">
        <v>-1.8111111111089699E-5</v>
      </c>
      <c r="L1053" s="96">
        <v>0.93225468561264802</v>
      </c>
      <c r="M1053" s="97">
        <v>-4.3654970250763198E-4</v>
      </c>
      <c r="N1053" s="97">
        <v>4.0032748028545297E-4</v>
      </c>
    </row>
    <row r="1054" spans="1:14" x14ac:dyDescent="0.25">
      <c r="A1054" t="str">
        <f t="shared" si="25"/>
        <v>Feb</v>
      </c>
      <c r="B1054" t="s">
        <v>1572</v>
      </c>
      <c r="C1054" s="97">
        <v>-1.01111111111058E-4</v>
      </c>
      <c r="D1054" s="96">
        <v>3.7550958398417197E-2</v>
      </c>
      <c r="E1054" s="97">
        <v>-1.9637577152202499E-4</v>
      </c>
      <c r="F1054" s="97">
        <v>-5.8464507000906098E-6</v>
      </c>
      <c r="G1054" s="97">
        <v>-2.1433333333334699E-4</v>
      </c>
      <c r="H1054" s="96">
        <v>9.2585905819728692E-6</v>
      </c>
      <c r="I1054" s="97">
        <v>-3.0830797942727899E-4</v>
      </c>
      <c r="J1054" s="97">
        <v>-1.2035868723941401E-4</v>
      </c>
      <c r="K1054" s="97">
        <v>-2.1222222222207999E-5</v>
      </c>
      <c r="L1054" s="96">
        <v>0.92065318858554801</v>
      </c>
      <c r="M1054" s="97">
        <v>-4.3966081361875199E-4</v>
      </c>
      <c r="N1054" s="97">
        <v>3.97216369174336E-4</v>
      </c>
    </row>
    <row r="1055" spans="1:14" x14ac:dyDescent="0.25">
      <c r="A1055" t="str">
        <f t="shared" si="25"/>
        <v>Feb</v>
      </c>
      <c r="B1055" t="s">
        <v>1573</v>
      </c>
      <c r="C1055" s="97">
        <v>-3.7555555555497001E-5</v>
      </c>
      <c r="D1055" s="96">
        <v>0.43894752626722</v>
      </c>
      <c r="E1055" s="97">
        <v>-1.32820215966465E-4</v>
      </c>
      <c r="F1055" s="97">
        <v>5.77091048554711E-5</v>
      </c>
      <c r="G1055" s="97">
        <v>-4.5333333333320698E-5</v>
      </c>
      <c r="H1055" s="96">
        <v>0.34367873364048901</v>
      </c>
      <c r="I1055" s="97">
        <v>-1.3930797942725401E-4</v>
      </c>
      <c r="J1055" s="97">
        <v>4.8641312760612301E-5</v>
      </c>
      <c r="K1055" s="97">
        <v>8.7777777777927993E-6</v>
      </c>
      <c r="L1055" s="96">
        <v>0.96713603133096704</v>
      </c>
      <c r="M1055" s="97">
        <v>-4.09660813618753E-4</v>
      </c>
      <c r="N1055" s="97">
        <v>4.27216369174339E-4</v>
      </c>
    </row>
    <row r="1056" spans="1:14" x14ac:dyDescent="0.25">
      <c r="A1056" t="str">
        <f t="shared" si="25"/>
        <v>Feb</v>
      </c>
      <c r="B1056" t="s">
        <v>1574</v>
      </c>
      <c r="C1056" s="97">
        <v>-3.5411111111107E-4</v>
      </c>
      <c r="D1056" s="96">
        <v>1.17205205523534E-12</v>
      </c>
      <c r="E1056" s="97">
        <v>-4.49375771522038E-4</v>
      </c>
      <c r="F1056" s="97">
        <v>-2.5884645070010302E-4</v>
      </c>
      <c r="G1056" s="97">
        <v>8.7999999999991704E-5</v>
      </c>
      <c r="H1056" s="96">
        <v>6.6387111601455898E-2</v>
      </c>
      <c r="I1056" s="97">
        <v>-5.9746460939411702E-6</v>
      </c>
      <c r="J1056" s="97">
        <v>1.81974646093925E-4</v>
      </c>
      <c r="K1056" s="97">
        <v>-1.2355555555554999E-4</v>
      </c>
      <c r="L1056" s="96">
        <v>0.56202809652232499</v>
      </c>
      <c r="M1056" s="97">
        <v>-5.4199414695209401E-4</v>
      </c>
      <c r="N1056" s="97">
        <v>2.9488303584099501E-4</v>
      </c>
    </row>
    <row r="1057" spans="1:14" x14ac:dyDescent="0.25">
      <c r="A1057" t="str">
        <f t="shared" si="25"/>
        <v>Feb</v>
      </c>
      <c r="B1057" t="s">
        <v>1575</v>
      </c>
      <c r="C1057" s="97">
        <v>7.8333333333392596E-5</v>
      </c>
      <c r="D1057" s="96">
        <v>0.10681736603801401</v>
      </c>
      <c r="E1057" s="97">
        <v>-1.6931327077575501E-5</v>
      </c>
      <c r="F1057" s="97">
        <v>1.73597993744361E-4</v>
      </c>
      <c r="G1057" s="97">
        <v>3.8000000000021801E-5</v>
      </c>
      <c r="H1057" s="96">
        <v>0.427281580827158</v>
      </c>
      <c r="I1057" s="97">
        <v>-5.5974646093911299E-5</v>
      </c>
      <c r="J1057" s="97">
        <v>1.3197464609395501E-4</v>
      </c>
      <c r="K1057" s="97">
        <v>-8.4444444444270205E-6</v>
      </c>
      <c r="L1057" s="96">
        <v>0.968383361681735</v>
      </c>
      <c r="M1057" s="97">
        <v>-4.2688303584097301E-4</v>
      </c>
      <c r="N1057" s="97">
        <v>4.0999414695211899E-4</v>
      </c>
    </row>
    <row r="1058" spans="1:14" x14ac:dyDescent="0.25">
      <c r="A1058" t="str">
        <f t="shared" si="25"/>
        <v>Feb</v>
      </c>
      <c r="B1058" t="s">
        <v>1576</v>
      </c>
      <c r="C1058" s="97">
        <v>-1.3999999999944001E-5</v>
      </c>
      <c r="D1058" s="96">
        <v>0.77288781418922603</v>
      </c>
      <c r="E1058" s="97">
        <v>-1.0926466041091199E-4</v>
      </c>
      <c r="F1058" s="97">
        <v>8.1264660411023597E-5</v>
      </c>
      <c r="G1058" s="97">
        <v>-3.79999999999949E-5</v>
      </c>
      <c r="H1058" s="96">
        <v>0.42728158082748302</v>
      </c>
      <c r="I1058" s="97">
        <v>-1.3197464609392801E-4</v>
      </c>
      <c r="J1058" s="97">
        <v>5.5974646093937801E-5</v>
      </c>
      <c r="K1058" s="97">
        <v>1.71111111111252E-5</v>
      </c>
      <c r="L1058" s="96">
        <v>0.93598692692807395</v>
      </c>
      <c r="M1058" s="97">
        <v>-4.0132748028541901E-4</v>
      </c>
      <c r="N1058" s="97">
        <v>4.3554970250766898E-4</v>
      </c>
    </row>
    <row r="1059" spans="1:14" x14ac:dyDescent="0.25">
      <c r="A1059" t="str">
        <f t="shared" si="25"/>
        <v>Feb</v>
      </c>
      <c r="B1059" t="s">
        <v>1577</v>
      </c>
      <c r="C1059" s="97">
        <v>-9.8444444444394802E-5</v>
      </c>
      <c r="D1059" s="96">
        <v>4.2856067126989097E-2</v>
      </c>
      <c r="E1059" s="97">
        <v>-1.9370910485536199E-4</v>
      </c>
      <c r="F1059" s="97">
        <v>-3.1797840334276898E-6</v>
      </c>
      <c r="G1059" s="97">
        <v>-5.8555555555547899E-5</v>
      </c>
      <c r="H1059" s="96">
        <v>0.221431639812635</v>
      </c>
      <c r="I1059" s="97">
        <v>-1.5253020164948E-4</v>
      </c>
      <c r="J1059" s="97">
        <v>3.5419090538384001E-5</v>
      </c>
      <c r="K1059" s="97">
        <v>-1.4999999999984999E-5</v>
      </c>
      <c r="L1059" s="96">
        <v>0.94387063949042505</v>
      </c>
      <c r="M1059" s="97">
        <v>-4.3343859139652698E-4</v>
      </c>
      <c r="N1059" s="97">
        <v>4.0343859139655699E-4</v>
      </c>
    </row>
    <row r="1060" spans="1:14" x14ac:dyDescent="0.25">
      <c r="A1060" t="str">
        <f t="shared" si="25"/>
        <v>Feb</v>
      </c>
      <c r="B1060" t="s">
        <v>1578</v>
      </c>
      <c r="C1060" s="97">
        <v>-2.7333333333279199E-5</v>
      </c>
      <c r="D1060" s="96">
        <v>0.57317100324668302</v>
      </c>
      <c r="E1060" s="97">
        <v>-1.22597993744246E-4</v>
      </c>
      <c r="F1060" s="97">
        <v>6.7931327077687794E-5</v>
      </c>
      <c r="G1060" s="97">
        <v>-1.2377777777775601E-4</v>
      </c>
      <c r="H1060" s="96">
        <v>9.9426678325114995E-3</v>
      </c>
      <c r="I1060" s="97">
        <v>-2.17752423871688E-4</v>
      </c>
      <c r="J1060" s="97">
        <v>-2.9803131683823801E-5</v>
      </c>
      <c r="K1060" s="97">
        <v>-1.5888888888875199E-5</v>
      </c>
      <c r="L1060" s="96">
        <v>0.94055046418351795</v>
      </c>
      <c r="M1060" s="97">
        <v>-4.3432748028541699E-4</v>
      </c>
      <c r="N1060" s="97">
        <v>4.0254970250766699E-4</v>
      </c>
    </row>
    <row r="1061" spans="1:14" x14ac:dyDescent="0.25">
      <c r="A1061" t="str">
        <f t="shared" si="25"/>
        <v>Feb</v>
      </c>
      <c r="B1061" t="s">
        <v>1579</v>
      </c>
      <c r="C1061" s="97">
        <v>-8.0555555555498798E-5</v>
      </c>
      <c r="D1061" s="96">
        <v>9.7259960971616002E-2</v>
      </c>
      <c r="E1061" s="97">
        <v>-1.7582021596646599E-4</v>
      </c>
      <c r="F1061" s="97">
        <v>1.4709104855468899E-5</v>
      </c>
      <c r="G1061" s="97">
        <v>-4.3444444444438798E-5</v>
      </c>
      <c r="H1061" s="96">
        <v>0.36414208372691198</v>
      </c>
      <c r="I1061" s="97">
        <v>-1.37419090538371E-4</v>
      </c>
      <c r="J1061" s="97">
        <v>5.0530201649493801E-5</v>
      </c>
      <c r="K1061" s="97">
        <v>1.6111111111129099E-5</v>
      </c>
      <c r="L1061" s="96">
        <v>0.93972058002161796</v>
      </c>
      <c r="M1061" s="97">
        <v>-4.02327480285416E-4</v>
      </c>
      <c r="N1061" s="97">
        <v>4.34549702507674E-4</v>
      </c>
    </row>
    <row r="1062" spans="1:14" x14ac:dyDescent="0.25">
      <c r="A1062" t="str">
        <f t="shared" si="25"/>
        <v>Feb</v>
      </c>
      <c r="B1062" t="s">
        <v>1580</v>
      </c>
      <c r="C1062" s="97">
        <v>9.6222222222281702E-5</v>
      </c>
      <c r="D1062" s="96">
        <v>4.7750193943955403E-2</v>
      </c>
      <c r="E1062" s="97">
        <v>9.5756181131448196E-7</v>
      </c>
      <c r="F1062" s="97">
        <v>1.91486882633249E-4</v>
      </c>
      <c r="G1062" s="97">
        <v>4.6666666666672398E-6</v>
      </c>
      <c r="H1062" s="96">
        <v>0.92231205292406704</v>
      </c>
      <c r="I1062" s="97">
        <v>-8.9307979427264895E-5</v>
      </c>
      <c r="J1062" s="97">
        <v>9.8641312760599394E-5</v>
      </c>
      <c r="K1062" s="97">
        <v>1.30000000000183E-5</v>
      </c>
      <c r="L1062" s="96">
        <v>0.95134452396102998</v>
      </c>
      <c r="M1062" s="97">
        <v>-4.0543859139652397E-4</v>
      </c>
      <c r="N1062" s="97">
        <v>4.3143859139656098E-4</v>
      </c>
    </row>
    <row r="1063" spans="1:14" x14ac:dyDescent="0.25">
      <c r="A1063" t="str">
        <f t="shared" si="25"/>
        <v>Feb</v>
      </c>
      <c r="B1063" t="s">
        <v>1581</v>
      </c>
      <c r="C1063" s="97">
        <v>5.3333333333914401E-6</v>
      </c>
      <c r="D1063" s="96">
        <v>0.91245158286489803</v>
      </c>
      <c r="E1063" s="97">
        <v>-8.9931327077575693E-5</v>
      </c>
      <c r="F1063" s="97">
        <v>1.00597993744359E-4</v>
      </c>
      <c r="G1063" s="97">
        <v>-2.13333333333355E-5</v>
      </c>
      <c r="H1063" s="96">
        <v>0.65576314577203798</v>
      </c>
      <c r="I1063" s="97">
        <v>-1.1530797942726801E-4</v>
      </c>
      <c r="J1063" s="97">
        <v>7.2641312760596906E-5</v>
      </c>
      <c r="K1063" s="97">
        <v>9.4444444444606602E-6</v>
      </c>
      <c r="L1063" s="96">
        <v>0.96464161567512297</v>
      </c>
      <c r="M1063" s="97">
        <v>-4.0899414695208302E-4</v>
      </c>
      <c r="N1063" s="97">
        <v>4.2788303584100399E-4</v>
      </c>
    </row>
    <row r="1064" spans="1:14" x14ac:dyDescent="0.25">
      <c r="A1064" t="str">
        <f t="shared" si="25"/>
        <v>Feb</v>
      </c>
      <c r="B1064" t="s">
        <v>1582</v>
      </c>
      <c r="C1064" s="97">
        <v>-5.44444444443864E-5</v>
      </c>
      <c r="D1064" s="96">
        <v>0.26201364698447099</v>
      </c>
      <c r="E1064" s="97">
        <v>-1.4970910485535401E-4</v>
      </c>
      <c r="F1064" s="97">
        <v>4.0820215966580901E-5</v>
      </c>
      <c r="G1064" s="97">
        <v>-2.5888888888892298E-5</v>
      </c>
      <c r="H1064" s="96">
        <v>0.58855256983325499</v>
      </c>
      <c r="I1064" s="97">
        <v>-1.1986353498282401E-4</v>
      </c>
      <c r="J1064" s="97">
        <v>6.8085757205039701E-5</v>
      </c>
      <c r="K1064" s="97">
        <v>5.5555555555682596E-6</v>
      </c>
      <c r="L1064" s="96">
        <v>0.97919648128413606</v>
      </c>
      <c r="M1064" s="97">
        <v>-4.1288303584097403E-4</v>
      </c>
      <c r="N1064" s="97">
        <v>4.2399414695211001E-4</v>
      </c>
    </row>
    <row r="1065" spans="1:14" x14ac:dyDescent="0.25">
      <c r="A1065" t="str">
        <f t="shared" si="25"/>
        <v>Feb</v>
      </c>
      <c r="B1065" t="s">
        <v>1583</v>
      </c>
      <c r="C1065" s="97">
        <v>-7.2222222222172698E-5</v>
      </c>
      <c r="D1065" s="96">
        <v>0.13697365607651399</v>
      </c>
      <c r="E1065" s="97">
        <v>-1.6748688263314E-4</v>
      </c>
      <c r="F1065" s="97">
        <v>2.3042438188794502E-5</v>
      </c>
      <c r="G1065" s="97">
        <v>-2.31111111111044E-5</v>
      </c>
      <c r="H1065" s="96">
        <v>0.62916014032155798</v>
      </c>
      <c r="I1065" s="97">
        <v>-1.17085757205037E-4</v>
      </c>
      <c r="J1065" s="97">
        <v>7.0863534982827897E-5</v>
      </c>
      <c r="K1065" s="97">
        <v>2.33333333333482E-5</v>
      </c>
      <c r="L1065" s="96">
        <v>0.91279022909931096</v>
      </c>
      <c r="M1065" s="97">
        <v>-3.95105258063194E-4</v>
      </c>
      <c r="N1065" s="97">
        <v>4.41771924729891E-4</v>
      </c>
    </row>
    <row r="1066" spans="1:14" x14ac:dyDescent="0.25">
      <c r="A1066" t="str">
        <f t="shared" si="25"/>
        <v>Feb</v>
      </c>
      <c r="B1066" t="s">
        <v>1584</v>
      </c>
      <c r="C1066" s="97">
        <v>1.72777777777838E-4</v>
      </c>
      <c r="D1066" s="96">
        <v>4.0223081382866202E-4</v>
      </c>
      <c r="E1066" s="97">
        <v>7.7513117366871296E-5</v>
      </c>
      <c r="F1066" s="97">
        <v>2.6804243818880601E-4</v>
      </c>
      <c r="G1066" s="97">
        <v>1.3977777777779399E-4</v>
      </c>
      <c r="H1066" s="96">
        <v>3.6338515016918799E-3</v>
      </c>
      <c r="I1066" s="97">
        <v>4.5803131683861903E-5</v>
      </c>
      <c r="J1066" s="97">
        <v>2.3375242387172599E-4</v>
      </c>
      <c r="K1066" s="97">
        <v>1.4422222222223999E-4</v>
      </c>
      <c r="L1066" s="96">
        <v>0.49854973035618699</v>
      </c>
      <c r="M1066" s="97">
        <v>-2.7421636917430102E-4</v>
      </c>
      <c r="N1066" s="97">
        <v>5.6266081361878095E-4</v>
      </c>
    </row>
    <row r="1067" spans="1:14" x14ac:dyDescent="0.25">
      <c r="A1067" t="str">
        <f t="shared" si="25"/>
        <v>Feb</v>
      </c>
      <c r="B1067" t="s">
        <v>1585</v>
      </c>
      <c r="C1067" s="97">
        <v>-1.02222222222157E-4</v>
      </c>
      <c r="D1067" s="96">
        <v>3.55119027583626E-2</v>
      </c>
      <c r="E1067" s="97">
        <v>-1.97486882633124E-4</v>
      </c>
      <c r="F1067" s="97">
        <v>-6.9575618111905703E-6</v>
      </c>
      <c r="G1067" s="97">
        <v>-7.5111111111096797E-5</v>
      </c>
      <c r="H1067" s="96">
        <v>0.11696094880784</v>
      </c>
      <c r="I1067" s="97">
        <v>-1.6908575720502901E-4</v>
      </c>
      <c r="J1067" s="97">
        <v>1.8863534982835002E-5</v>
      </c>
      <c r="K1067" s="97">
        <v>-5.1111111111093998E-5</v>
      </c>
      <c r="L1067" s="96">
        <v>0.81041198457713004</v>
      </c>
      <c r="M1067" s="97">
        <v>-4.6954970250763397E-4</v>
      </c>
      <c r="N1067" s="97">
        <v>3.6732748028544599E-4</v>
      </c>
    </row>
    <row r="1068" spans="1:14" x14ac:dyDescent="0.25">
      <c r="A1068" t="str">
        <f t="shared" si="25"/>
        <v>Feb</v>
      </c>
      <c r="B1068" t="s">
        <v>1586</v>
      </c>
      <c r="C1068" s="97">
        <v>-9.6666666666034408E-6</v>
      </c>
      <c r="D1068" s="96">
        <v>0.84204711153387302</v>
      </c>
      <c r="E1068" s="97">
        <v>-1.04931327077571E-4</v>
      </c>
      <c r="F1068" s="97">
        <v>8.5597993744364006E-5</v>
      </c>
      <c r="G1068" s="97">
        <v>-5.0777777777778799E-5</v>
      </c>
      <c r="H1068" s="96">
        <v>0.28890788804353401</v>
      </c>
      <c r="I1068" s="97">
        <v>-1.44752423871711E-4</v>
      </c>
      <c r="J1068" s="97">
        <v>4.31968683161538E-5</v>
      </c>
      <c r="K1068" s="97">
        <v>5.2222222222354803E-6</v>
      </c>
      <c r="L1068" s="96">
        <v>0.98044443362756195</v>
      </c>
      <c r="M1068" s="97">
        <v>-4.1321636917430798E-4</v>
      </c>
      <c r="N1068" s="97">
        <v>4.2366081361877898E-4</v>
      </c>
    </row>
    <row r="1069" spans="1:14" x14ac:dyDescent="0.25">
      <c r="A1069" t="str">
        <f t="shared" si="25"/>
        <v>Feb</v>
      </c>
      <c r="B1069" t="s">
        <v>1587</v>
      </c>
      <c r="C1069" s="97">
        <v>5.75555555556203E-5</v>
      </c>
      <c r="D1069" s="96">
        <v>0.23576169543737099</v>
      </c>
      <c r="E1069" s="97">
        <v>-3.7709104855346798E-5</v>
      </c>
      <c r="F1069" s="97">
        <v>1.52820215966587E-4</v>
      </c>
      <c r="G1069" s="97">
        <v>-1.49000000000005E-4</v>
      </c>
      <c r="H1069" s="96">
        <v>1.9458896501308601E-3</v>
      </c>
      <c r="I1069" s="97">
        <v>-2.42974646093937E-4</v>
      </c>
      <c r="J1069" s="97">
        <v>-5.50253539060733E-5</v>
      </c>
      <c r="K1069" s="97">
        <v>-1.0666666666652E-5</v>
      </c>
      <c r="L1069" s="96">
        <v>0.96006943946147205</v>
      </c>
      <c r="M1069" s="97">
        <v>-4.2910525806319299E-4</v>
      </c>
      <c r="N1069" s="97">
        <v>4.0777192472988899E-4</v>
      </c>
    </row>
    <row r="1070" spans="1:14" x14ac:dyDescent="0.25">
      <c r="A1070" t="str">
        <f t="shared" si="25"/>
        <v>Feb</v>
      </c>
      <c r="B1070" t="s">
        <v>1588</v>
      </c>
      <c r="C1070" s="97">
        <v>7.2222222222913696E-6</v>
      </c>
      <c r="D1070" s="96">
        <v>0.88164399765368895</v>
      </c>
      <c r="E1070" s="97">
        <v>-8.8042438188675701E-5</v>
      </c>
      <c r="F1070" s="97">
        <v>1.0248688263325801E-4</v>
      </c>
      <c r="G1070" s="97">
        <v>-5.8555555555550698E-5</v>
      </c>
      <c r="H1070" s="96">
        <v>0.22143163981261399</v>
      </c>
      <c r="I1070" s="97">
        <v>-1.5253020164948301E-4</v>
      </c>
      <c r="J1070" s="97">
        <v>3.5419090538381501E-5</v>
      </c>
      <c r="K1070" s="97">
        <v>2.2000000000018299E-5</v>
      </c>
      <c r="L1070" s="96">
        <v>0.917755361765765</v>
      </c>
      <c r="M1070" s="97">
        <v>-3.9643859139652403E-4</v>
      </c>
      <c r="N1070" s="97">
        <v>4.4043859139656098E-4</v>
      </c>
    </row>
    <row r="1071" spans="1:14" x14ac:dyDescent="0.25">
      <c r="A1071" t="str">
        <f t="shared" si="25"/>
        <v>Feb</v>
      </c>
      <c r="B1071" t="s">
        <v>1589</v>
      </c>
      <c r="C1071" s="97">
        <v>1.2666666666741301E-5</v>
      </c>
      <c r="D1071" s="96">
        <v>0.79400307999258002</v>
      </c>
      <c r="E1071" s="97">
        <v>-8.2597993744225901E-5</v>
      </c>
      <c r="F1071" s="97">
        <v>1.07931327077709E-4</v>
      </c>
      <c r="G1071" s="97">
        <v>-9.6888888888900106E-5</v>
      </c>
      <c r="H1071" s="96">
        <v>4.3332240427442201E-2</v>
      </c>
      <c r="I1071" s="97">
        <v>-1.9086353498283201E-4</v>
      </c>
      <c r="J1071" s="97">
        <v>-2.9142427949679901E-6</v>
      </c>
      <c r="K1071" s="97">
        <v>-6.4444444444294503E-6</v>
      </c>
      <c r="L1071" s="96">
        <v>0.97586886640286796</v>
      </c>
      <c r="M1071" s="97">
        <v>-4.2488303584097302E-4</v>
      </c>
      <c r="N1071" s="97">
        <v>4.11994146952114E-4</v>
      </c>
    </row>
    <row r="1072" spans="1:14" x14ac:dyDescent="0.25">
      <c r="A1072" t="str">
        <f t="shared" si="25"/>
        <v>Feb</v>
      </c>
      <c r="B1072" t="s">
        <v>1590</v>
      </c>
      <c r="C1072" s="97">
        <v>2.4666666666744701E-5</v>
      </c>
      <c r="D1072" s="96">
        <v>0.61114583395637601</v>
      </c>
      <c r="E1072" s="97">
        <v>-7.0597993744222397E-5</v>
      </c>
      <c r="F1072" s="97">
        <v>1.19931327077712E-4</v>
      </c>
      <c r="G1072" s="97">
        <v>-2.79999999999825E-5</v>
      </c>
      <c r="H1072" s="96">
        <v>0.55852732044481801</v>
      </c>
      <c r="I1072" s="97">
        <v>-1.21974646093915E-4</v>
      </c>
      <c r="J1072" s="97">
        <v>6.59746460939498E-5</v>
      </c>
      <c r="K1072" s="97">
        <v>5.44444444446306E-6</v>
      </c>
      <c r="L1072" s="96">
        <v>0.97961245987444601</v>
      </c>
      <c r="M1072" s="97">
        <v>-4.12994146952079E-4</v>
      </c>
      <c r="N1072" s="97">
        <v>4.2388303584100498E-4</v>
      </c>
    </row>
    <row r="1073" spans="1:14" x14ac:dyDescent="0.25">
      <c r="A1073" t="str">
        <f t="shared" si="25"/>
        <v>Feb</v>
      </c>
      <c r="B1073" t="s">
        <v>1591</v>
      </c>
      <c r="C1073" s="97">
        <v>3.8888888889745898E-6</v>
      </c>
      <c r="D1073" s="96">
        <v>0.93610223822473104</v>
      </c>
      <c r="E1073" s="97">
        <v>-9.1375771521993494E-5</v>
      </c>
      <c r="F1073" s="97">
        <v>9.9153549299942694E-5</v>
      </c>
      <c r="G1073" s="97">
        <v>-8.5666666666671496E-5</v>
      </c>
      <c r="H1073" s="96">
        <v>7.3891234298085598E-2</v>
      </c>
      <c r="I1073" s="97">
        <v>-1.7964131276060501E-4</v>
      </c>
      <c r="J1073" s="97">
        <v>8.3079794272615298E-6</v>
      </c>
      <c r="K1073" s="97">
        <v>6.0000000000192803E-6</v>
      </c>
      <c r="L1073" s="96">
        <v>0.97753262481091596</v>
      </c>
      <c r="M1073" s="97">
        <v>-4.1243859139652599E-4</v>
      </c>
      <c r="N1073" s="97">
        <v>4.2443859139656498E-4</v>
      </c>
    </row>
    <row r="1074" spans="1:14" x14ac:dyDescent="0.25">
      <c r="A1074" t="str">
        <f t="shared" si="25"/>
        <v>Feb</v>
      </c>
      <c r="B1074" t="s">
        <v>1592</v>
      </c>
      <c r="C1074" s="97">
        <v>-8.4888888888817998E-5</v>
      </c>
      <c r="D1074" s="96">
        <v>8.0600373870113207E-2</v>
      </c>
      <c r="E1074" s="97">
        <v>-1.80153549299786E-4</v>
      </c>
      <c r="F1074" s="97">
        <v>1.03757715221501E-5</v>
      </c>
      <c r="G1074" s="97">
        <v>-1.8211111111111501E-4</v>
      </c>
      <c r="H1074" s="96">
        <v>1.5824450547961301E-4</v>
      </c>
      <c r="I1074" s="97">
        <v>-2.7608575720504798E-4</v>
      </c>
      <c r="J1074" s="97">
        <v>-8.8136465017181606E-5</v>
      </c>
      <c r="K1074" s="97">
        <v>1.9555555555573901E-5</v>
      </c>
      <c r="L1074" s="96">
        <v>0.92686632880992204</v>
      </c>
      <c r="M1074" s="97">
        <v>-3.9888303584097298E-4</v>
      </c>
      <c r="N1074" s="97">
        <v>4.3799414695212103E-4</v>
      </c>
    </row>
    <row r="1075" spans="1:14" x14ac:dyDescent="0.25">
      <c r="A1075" t="str">
        <f t="shared" si="25"/>
        <v>Feb</v>
      </c>
      <c r="B1075" t="s">
        <v>1593</v>
      </c>
      <c r="C1075" s="97">
        <v>1.38888888889663E-5</v>
      </c>
      <c r="D1075" s="96">
        <v>0.77464123023234199</v>
      </c>
      <c r="E1075" s="97">
        <v>-8.1375771522002196E-5</v>
      </c>
      <c r="F1075" s="97">
        <v>1.09153549299935E-4</v>
      </c>
      <c r="G1075" s="97">
        <v>-4.4111111111125399E-5</v>
      </c>
      <c r="H1075" s="96">
        <v>0.35683408293013902</v>
      </c>
      <c r="I1075" s="97">
        <v>-1.3808575720505899E-4</v>
      </c>
      <c r="J1075" s="97">
        <v>4.9863534982807898E-5</v>
      </c>
      <c r="K1075" s="97">
        <v>1.9888888888900999E-5</v>
      </c>
      <c r="L1075" s="96">
        <v>0.92562333047226397</v>
      </c>
      <c r="M1075" s="97">
        <v>-3.9854970250764602E-4</v>
      </c>
      <c r="N1075" s="97">
        <v>4.3832748028544799E-4</v>
      </c>
    </row>
    <row r="1076" spans="1:14" x14ac:dyDescent="0.25">
      <c r="A1076" t="str">
        <f t="shared" si="25"/>
        <v>Feb</v>
      </c>
      <c r="B1076" t="s">
        <v>1594</v>
      </c>
      <c r="C1076" s="97">
        <v>-1.0922222222216501E-4</v>
      </c>
      <c r="D1076" s="96">
        <v>2.4722221238926999E-2</v>
      </c>
      <c r="E1076" s="97">
        <v>-2.0448688263313399E-4</v>
      </c>
      <c r="F1076" s="97">
        <v>-1.3957561811196499E-5</v>
      </c>
      <c r="G1076" s="97">
        <v>1.47777777777747E-5</v>
      </c>
      <c r="H1076" s="96">
        <v>0.75746966478464595</v>
      </c>
      <c r="I1076" s="97">
        <v>-7.9196868316158903E-5</v>
      </c>
      <c r="J1076" s="97">
        <v>1.08752423871708E-4</v>
      </c>
      <c r="K1076" s="97">
        <v>-5.8888888888762598E-6</v>
      </c>
      <c r="L1076" s="96">
        <v>0.97794858001926899</v>
      </c>
      <c r="M1076" s="97">
        <v>-4.2432748028542499E-4</v>
      </c>
      <c r="N1076" s="97">
        <v>4.1254970250767298E-4</v>
      </c>
    </row>
    <row r="1077" spans="1:14" x14ac:dyDescent="0.25">
      <c r="A1077" t="str">
        <f t="shared" si="25"/>
        <v>Feb</v>
      </c>
      <c r="B1077" t="s">
        <v>1595</v>
      </c>
      <c r="C1077" s="97">
        <v>-3.31111111110478E-5</v>
      </c>
      <c r="D1077" s="96">
        <v>0.49497034430852699</v>
      </c>
      <c r="E1077" s="97">
        <v>-1.28375771522016E-4</v>
      </c>
      <c r="F1077" s="97">
        <v>6.2153549299920802E-5</v>
      </c>
      <c r="G1077" s="97">
        <v>-5.1444444444452802E-5</v>
      </c>
      <c r="H1077" s="96">
        <v>0.28263102897465198</v>
      </c>
      <c r="I1077" s="97">
        <v>-1.4541909053838599E-4</v>
      </c>
      <c r="J1077" s="97">
        <v>4.2530201649480399E-5</v>
      </c>
      <c r="K1077" s="97">
        <v>3.4444444444567302E-6</v>
      </c>
      <c r="L1077" s="96">
        <v>0.98710091565830105</v>
      </c>
      <c r="M1077" s="97">
        <v>-4.1499414695209098E-4</v>
      </c>
      <c r="N1077" s="97">
        <v>4.2188303584100401E-4</v>
      </c>
    </row>
    <row r="1078" spans="1:14" x14ac:dyDescent="0.25">
      <c r="A1078" t="str">
        <f t="shared" si="25"/>
        <v>Feb</v>
      </c>
      <c r="B1078" t="s">
        <v>1596</v>
      </c>
      <c r="C1078" s="97">
        <v>5.5777777777854598E-5</v>
      </c>
      <c r="D1078" s="96">
        <v>0.25052466077874003</v>
      </c>
      <c r="E1078" s="97">
        <v>-3.9486882633114397E-5</v>
      </c>
      <c r="F1078" s="97">
        <v>1.5104243818882401E-4</v>
      </c>
      <c r="G1078" s="97">
        <v>-9.84444444444487E-5</v>
      </c>
      <c r="H1078" s="96">
        <v>4.0092638275179102E-2</v>
      </c>
      <c r="I1078" s="97">
        <v>-1.9241909053838201E-4</v>
      </c>
      <c r="J1078" s="97">
        <v>-4.4697983505149597E-6</v>
      </c>
      <c r="K1078" s="97">
        <v>1.7777777777930301E-6</v>
      </c>
      <c r="L1078" s="96">
        <v>0.99334219462462303</v>
      </c>
      <c r="M1078" s="97">
        <v>-4.1666081361875701E-4</v>
      </c>
      <c r="N1078" s="97">
        <v>4.2021636917434301E-4</v>
      </c>
    </row>
    <row r="1079" spans="1:14" x14ac:dyDescent="0.25">
      <c r="A1079" t="str">
        <f t="shared" si="25"/>
        <v>Feb</v>
      </c>
      <c r="B1079" t="s">
        <v>1597</v>
      </c>
      <c r="C1079" s="97">
        <v>-2.6888888888816801E-5</v>
      </c>
      <c r="D1079" s="96">
        <v>0.57942162175345702</v>
      </c>
      <c r="E1079" s="97">
        <v>-1.22153549299786E-4</v>
      </c>
      <c r="F1079" s="97">
        <v>6.8375771522152895E-5</v>
      </c>
      <c r="G1079" s="97">
        <v>-1.2722222222224299E-4</v>
      </c>
      <c r="H1079" s="96">
        <v>8.0720189352030403E-3</v>
      </c>
      <c r="I1079" s="97">
        <v>-2.2119686831617699E-4</v>
      </c>
      <c r="J1079" s="97">
        <v>-3.3247576128308399E-5</v>
      </c>
      <c r="K1079" s="97">
        <v>-7.9999999999883004E-6</v>
      </c>
      <c r="L1079" s="96">
        <v>0.97004658900524399</v>
      </c>
      <c r="M1079" s="97">
        <v>-4.2643859139654199E-4</v>
      </c>
      <c r="N1079" s="97">
        <v>4.1043859139656502E-4</v>
      </c>
    </row>
    <row r="1080" spans="1:14" x14ac:dyDescent="0.25">
      <c r="A1080" t="str">
        <f t="shared" si="25"/>
        <v>Feb</v>
      </c>
      <c r="B1080" t="s">
        <v>1598</v>
      </c>
      <c r="C1080" s="97">
        <v>-8.9999999999349904E-6</v>
      </c>
      <c r="D1080" s="96">
        <v>0.85281097576257503</v>
      </c>
      <c r="E1080" s="97">
        <v>-1.04264660410905E-4</v>
      </c>
      <c r="F1080" s="97">
        <v>8.6264660411034601E-5</v>
      </c>
      <c r="G1080" s="97">
        <v>-8.6999999999985106E-5</v>
      </c>
      <c r="H1080" s="96">
        <v>6.9522294342766106E-2</v>
      </c>
      <c r="I1080" s="97">
        <v>-1.8097464609391901E-4</v>
      </c>
      <c r="J1080" s="97">
        <v>6.9746460939492303E-6</v>
      </c>
      <c r="K1080" s="97">
        <v>-3.1111111110998202E-6</v>
      </c>
      <c r="L1080" s="96">
        <v>0.98834912036025002</v>
      </c>
      <c r="M1080" s="97">
        <v>-4.21549702507652E-4</v>
      </c>
      <c r="N1080" s="97">
        <v>4.1532748028545301E-4</v>
      </c>
    </row>
    <row r="1081" spans="1:14" x14ac:dyDescent="0.25">
      <c r="A1081" t="str">
        <f t="shared" si="25"/>
        <v>Feb</v>
      </c>
      <c r="B1081" t="s">
        <v>1599</v>
      </c>
      <c r="C1081" s="97">
        <v>-7.1111111110438396E-6</v>
      </c>
      <c r="D1081" s="96">
        <v>0.88345171050111504</v>
      </c>
      <c r="E1081" s="97">
        <v>-1.0237577152201301E-4</v>
      </c>
      <c r="F1081" s="97">
        <v>8.8153549299925594E-5</v>
      </c>
      <c r="G1081" s="97">
        <v>9.7444444444431098E-5</v>
      </c>
      <c r="H1081" s="96">
        <v>4.2150643658999599E-2</v>
      </c>
      <c r="I1081" s="97">
        <v>3.4697983504966501E-6</v>
      </c>
      <c r="J1081" s="97">
        <v>1.9141909053836599E-4</v>
      </c>
      <c r="K1081" s="97">
        <v>-1.3555555555544E-5</v>
      </c>
      <c r="L1081" s="96">
        <v>0.94926798586966998</v>
      </c>
      <c r="M1081" s="97">
        <v>-4.3199414695209502E-4</v>
      </c>
      <c r="N1081" s="97">
        <v>4.0488303584100701E-4</v>
      </c>
    </row>
    <row r="1082" spans="1:14" x14ac:dyDescent="0.25">
      <c r="A1082" t="str">
        <f t="shared" si="25"/>
        <v>Feb</v>
      </c>
      <c r="B1082" t="s">
        <v>1600</v>
      </c>
      <c r="C1082" s="97">
        <v>2.5333333333397999E-5</v>
      </c>
      <c r="D1082" s="96">
        <v>0.60154761159222603</v>
      </c>
      <c r="E1082" s="97">
        <v>-6.9931327077571602E-5</v>
      </c>
      <c r="F1082" s="97">
        <v>1.20597993744368E-4</v>
      </c>
      <c r="G1082" s="97">
        <v>-2.1711111111112199E-4</v>
      </c>
      <c r="H1082" s="96">
        <v>7.11915841512845E-6</v>
      </c>
      <c r="I1082" s="97">
        <v>-3.1108575720505599E-4</v>
      </c>
      <c r="J1082" s="97">
        <v>-1.2313646501718801E-4</v>
      </c>
      <c r="K1082" s="97">
        <v>3.5555555555696899E-6</v>
      </c>
      <c r="L1082" s="96">
        <v>0.98668485431196695</v>
      </c>
      <c r="M1082" s="97">
        <v>-4.1488303584098199E-4</v>
      </c>
      <c r="N1082" s="97">
        <v>4.2199414695212102E-4</v>
      </c>
    </row>
    <row r="1083" spans="1:14" x14ac:dyDescent="0.25">
      <c r="A1083" t="str">
        <f t="shared" si="25"/>
        <v>Feb</v>
      </c>
      <c r="B1083" t="s">
        <v>1601</v>
      </c>
      <c r="C1083" s="97">
        <v>1.7333333333402901E-5</v>
      </c>
      <c r="D1083" s="96">
        <v>0.72086310992032698</v>
      </c>
      <c r="E1083" s="97">
        <v>-7.7931327077566606E-5</v>
      </c>
      <c r="F1083" s="97">
        <v>1.1259799374437199E-4</v>
      </c>
      <c r="G1083" s="97">
        <v>-8.0111111111146602E-5</v>
      </c>
      <c r="H1083" s="96">
        <v>9.4578839436589901E-2</v>
      </c>
      <c r="I1083" s="97">
        <v>-1.7408575720508101E-4</v>
      </c>
      <c r="J1083" s="97">
        <v>1.38635349827879E-5</v>
      </c>
      <c r="K1083" s="97">
        <v>-7.7777777776506203E-7</v>
      </c>
      <c r="L1083" s="96">
        <v>0.99708718272717001</v>
      </c>
      <c r="M1083" s="97">
        <v>-4.1921636917431702E-4</v>
      </c>
      <c r="N1083" s="97">
        <v>4.1766081361878599E-4</v>
      </c>
    </row>
    <row r="1084" spans="1:14" x14ac:dyDescent="0.25">
      <c r="A1084" t="str">
        <f t="shared" si="25"/>
        <v>Feb</v>
      </c>
      <c r="B1084" t="s">
        <v>1602</v>
      </c>
      <c r="C1084" s="97">
        <v>-2.6111111111040098E-5</v>
      </c>
      <c r="D1084" s="96">
        <v>0.59043675604781598</v>
      </c>
      <c r="E1084" s="97">
        <v>-1.2137577152201E-4</v>
      </c>
      <c r="F1084" s="97">
        <v>6.9153549299929307E-5</v>
      </c>
      <c r="G1084" s="97">
        <v>2.5666666666685999E-5</v>
      </c>
      <c r="H1084" s="96">
        <v>0.59175613892801804</v>
      </c>
      <c r="I1084" s="97">
        <v>-6.8307979427248297E-5</v>
      </c>
      <c r="J1084" s="97">
        <v>1.1964131276062E-4</v>
      </c>
      <c r="K1084" s="97">
        <v>-4.9999999999875101E-6</v>
      </c>
      <c r="L1084" s="96">
        <v>0.98127642872106102</v>
      </c>
      <c r="M1084" s="97">
        <v>-4.2343859139653899E-4</v>
      </c>
      <c r="N1084" s="97">
        <v>4.1343859139656401E-4</v>
      </c>
    </row>
    <row r="1085" spans="1:14" x14ac:dyDescent="0.25">
      <c r="A1085" t="str">
        <f t="shared" si="25"/>
        <v>Feb</v>
      </c>
      <c r="B1085" t="s">
        <v>1603</v>
      </c>
      <c r="C1085" s="97">
        <v>-4.5555555554803302E-6</v>
      </c>
      <c r="D1085" s="96">
        <v>0.92517823994905701</v>
      </c>
      <c r="E1085" s="97">
        <v>-9.9820215966449995E-5</v>
      </c>
      <c r="F1085" s="97">
        <v>9.0709104855489297E-5</v>
      </c>
      <c r="G1085" s="97">
        <v>-1.0833333333336E-4</v>
      </c>
      <c r="H1085" s="96">
        <v>2.3947578513158201E-2</v>
      </c>
      <c r="I1085" s="97">
        <v>-2.02307979427294E-4</v>
      </c>
      <c r="J1085" s="97">
        <v>-1.4358687239425401E-5</v>
      </c>
      <c r="K1085" s="97">
        <v>-1.9111111111098601E-5</v>
      </c>
      <c r="L1085" s="96">
        <v>0.92852393799753297</v>
      </c>
      <c r="M1085" s="97">
        <v>-4.3754970250765098E-4</v>
      </c>
      <c r="N1085" s="97">
        <v>3.9932748028545398E-4</v>
      </c>
    </row>
    <row r="1086" spans="1:14" x14ac:dyDescent="0.25">
      <c r="A1086" t="str">
        <f t="shared" si="25"/>
        <v>Feb</v>
      </c>
      <c r="B1086" t="s">
        <v>1604</v>
      </c>
      <c r="C1086" s="97">
        <v>-5.4814814814821803E-5</v>
      </c>
      <c r="D1086" s="96">
        <v>0.365125984186501</v>
      </c>
      <c r="E1086" s="97">
        <v>-1.7363072158989599E-4</v>
      </c>
      <c r="F1086" s="97">
        <v>6.4001091960252604E-5</v>
      </c>
      <c r="G1086" s="97">
        <v>-1.29037037037014E-4</v>
      </c>
      <c r="H1086" s="96">
        <v>3.1014436972058801E-2</v>
      </c>
      <c r="I1086" s="97">
        <v>-2.4624401327929602E-4</v>
      </c>
      <c r="J1086" s="97">
        <v>-1.1830060794732601E-5</v>
      </c>
      <c r="K1086" s="97">
        <v>-3.5259259259264802E-5</v>
      </c>
      <c r="L1086" s="96">
        <v>0.89443693000636404</v>
      </c>
      <c r="M1086" s="97">
        <v>-5.5714387472933298E-4</v>
      </c>
      <c r="N1086" s="97">
        <v>4.8662535621080399E-4</v>
      </c>
    </row>
    <row r="1087" spans="1:14" x14ac:dyDescent="0.25">
      <c r="A1087" t="str">
        <f t="shared" si="25"/>
        <v>Feb</v>
      </c>
      <c r="B1087" t="s">
        <v>1605</v>
      </c>
      <c r="C1087" s="97">
        <v>1.15555555556257E-5</v>
      </c>
      <c r="D1087" s="96">
        <v>0.81171630086087698</v>
      </c>
      <c r="E1087" s="97">
        <v>-8.3709104855344101E-5</v>
      </c>
      <c r="F1087" s="97">
        <v>1.06820215966596E-4</v>
      </c>
      <c r="G1087" s="97">
        <v>-6.0777777777773899E-5</v>
      </c>
      <c r="H1087" s="96">
        <v>0.20442034561910799</v>
      </c>
      <c r="I1087" s="97">
        <v>-1.54752423871709E-4</v>
      </c>
      <c r="J1087" s="97">
        <v>3.31968683161608E-5</v>
      </c>
      <c r="K1087" s="97">
        <v>-2.4777777777763801E-5</v>
      </c>
      <c r="L1087" s="96">
        <v>0.90741519281202099</v>
      </c>
      <c r="M1087" s="97">
        <v>-4.43216369174317E-4</v>
      </c>
      <c r="N1087" s="97">
        <v>3.9366081361878898E-4</v>
      </c>
    </row>
    <row r="1088" spans="1:14" x14ac:dyDescent="0.25">
      <c r="A1088" t="str">
        <f t="shared" si="25"/>
        <v>Feb</v>
      </c>
      <c r="B1088" t="s">
        <v>1606</v>
      </c>
      <c r="C1088" s="97">
        <v>1.19888888888966E-4</v>
      </c>
      <c r="D1088" s="96">
        <v>1.3750676475087599E-2</v>
      </c>
      <c r="E1088" s="97">
        <v>2.46242284779968E-5</v>
      </c>
      <c r="F1088" s="97">
        <v>2.1515354929993601E-4</v>
      </c>
      <c r="G1088" s="97">
        <v>1.8111111111097699E-5</v>
      </c>
      <c r="H1088" s="96">
        <v>0.70509539488126804</v>
      </c>
      <c r="I1088" s="97">
        <v>-7.5863534982836597E-5</v>
      </c>
      <c r="J1088" s="97">
        <v>1.12085757205032E-4</v>
      </c>
      <c r="K1088" s="97">
        <v>1.9666666666680201E-5</v>
      </c>
      <c r="L1088" s="96">
        <v>0.92645197598168605</v>
      </c>
      <c r="M1088" s="97">
        <v>-3.9877192472987202E-4</v>
      </c>
      <c r="N1088" s="97">
        <v>4.3810525806323299E-4</v>
      </c>
    </row>
    <row r="1089" spans="1:14" x14ac:dyDescent="0.25">
      <c r="A1089" t="str">
        <f t="shared" si="25"/>
        <v>Feb</v>
      </c>
      <c r="B1089" t="s">
        <v>1607</v>
      </c>
      <c r="C1089" s="97">
        <v>7.1064797668518093E-5</v>
      </c>
      <c r="D1089" s="96">
        <v>0.13717823145503999</v>
      </c>
      <c r="E1089" s="97">
        <v>-2.2722106836149899E-5</v>
      </c>
      <c r="F1089" s="97">
        <v>1.6485170217318601E-4</v>
      </c>
      <c r="G1089" s="97">
        <v>-2.5287546885272202E-6</v>
      </c>
      <c r="H1089" s="96">
        <v>0.95719208144501</v>
      </c>
      <c r="I1089" s="97">
        <v>-9.5045655720349894E-5</v>
      </c>
      <c r="J1089" s="97">
        <v>8.9988146343295493E-5</v>
      </c>
      <c r="K1089" s="97">
        <v>1.57555946815426E-5</v>
      </c>
      <c r="L1089" s="96">
        <v>0.94012114317464801</v>
      </c>
      <c r="M1089" s="97">
        <v>-3.96192131191592E-4</v>
      </c>
      <c r="N1089" s="97">
        <v>4.2770332055467702E-4</v>
      </c>
    </row>
    <row r="1090" spans="1:14" x14ac:dyDescent="0.25">
      <c r="A1090" t="str">
        <f t="shared" si="25"/>
        <v>Feb</v>
      </c>
      <c r="B1090" t="s">
        <v>1608</v>
      </c>
      <c r="C1090" s="97">
        <v>1.61111111111881E-5</v>
      </c>
      <c r="D1090" s="96">
        <v>0.73980326054678602</v>
      </c>
      <c r="E1090" s="97">
        <v>-7.9153549299780906E-5</v>
      </c>
      <c r="F1090" s="97">
        <v>1.11375771522157E-4</v>
      </c>
      <c r="G1090" s="97">
        <v>2.11111111111597E-6</v>
      </c>
      <c r="H1090" s="96">
        <v>0.96481101484962795</v>
      </c>
      <c r="I1090" s="97">
        <v>-9.1863534982817904E-5</v>
      </c>
      <c r="J1090" s="97">
        <v>9.60857572050498E-5</v>
      </c>
      <c r="K1090" s="97">
        <v>2.03333333333529E-5</v>
      </c>
      <c r="L1090" s="96">
        <v>0.92396628317942198</v>
      </c>
      <c r="M1090" s="97">
        <v>-3.9810525806319798E-4</v>
      </c>
      <c r="N1090" s="97">
        <v>4.3877192472990302E-4</v>
      </c>
    </row>
    <row r="1091" spans="1:14" x14ac:dyDescent="0.25">
      <c r="A1091" t="str">
        <f t="shared" si="25"/>
        <v>Feb</v>
      </c>
      <c r="B1091" t="s">
        <v>1609</v>
      </c>
      <c r="C1091" s="97">
        <v>1.08333333333397E-4</v>
      </c>
      <c r="D1091" s="96">
        <v>2.5911611475643099E-2</v>
      </c>
      <c r="E1091" s="97">
        <v>1.30686729224276E-5</v>
      </c>
      <c r="F1091" s="97">
        <v>2.0359799374436601E-4</v>
      </c>
      <c r="G1091" s="97">
        <v>1.25555555555542E-5</v>
      </c>
      <c r="H1091" s="96">
        <v>0.793034684728948</v>
      </c>
      <c r="I1091" s="97">
        <v>-8.1419090538380396E-5</v>
      </c>
      <c r="J1091" s="97">
        <v>1.06530201649489E-4</v>
      </c>
      <c r="K1091" s="97">
        <v>1.62222222222375E-5</v>
      </c>
      <c r="L1091" s="96">
        <v>0.93930566250980296</v>
      </c>
      <c r="M1091" s="97">
        <v>-4.0221636917431498E-4</v>
      </c>
      <c r="N1091" s="97">
        <v>4.3466081361878998E-4</v>
      </c>
    </row>
    <row r="1092" spans="1:14" x14ac:dyDescent="0.25">
      <c r="A1092" t="str">
        <f t="shared" si="25"/>
        <v>Feb</v>
      </c>
      <c r="B1092" t="s">
        <v>1610</v>
      </c>
      <c r="C1092" s="97">
        <v>5.0560011131507097E-5</v>
      </c>
      <c r="D1092" s="96">
        <v>0.31542889269292201</v>
      </c>
      <c r="E1092" s="97">
        <v>-4.8297282224624701E-5</v>
      </c>
      <c r="F1092" s="97">
        <v>1.4941730448763901E-4</v>
      </c>
      <c r="G1092" s="97">
        <v>1.4370627227062801E-5</v>
      </c>
      <c r="H1092" s="96">
        <v>0.77228627459950905</v>
      </c>
      <c r="I1092" s="97">
        <v>-8.31480026286425E-5</v>
      </c>
      <c r="J1092" s="97">
        <v>1.11889257082768E-4</v>
      </c>
      <c r="K1092" s="97">
        <v>5.16970681369197E-5</v>
      </c>
      <c r="L1092" s="96">
        <v>0.81511922557872196</v>
      </c>
      <c r="M1092" s="97">
        <v>-3.8252173244206401E-4</v>
      </c>
      <c r="N1092" s="97">
        <v>4.8591586871590299E-4</v>
      </c>
    </row>
    <row r="1093" spans="1:14" x14ac:dyDescent="0.25">
      <c r="A1093" t="str">
        <f t="shared" si="25"/>
        <v>Feb</v>
      </c>
      <c r="B1093" t="s">
        <v>1611</v>
      </c>
      <c r="C1093" s="97">
        <v>1.9261208379737301E-5</v>
      </c>
      <c r="D1093" s="96">
        <v>0.68271939548886695</v>
      </c>
      <c r="E1093" s="97">
        <v>-7.3272691520064897E-5</v>
      </c>
      <c r="F1093" s="97">
        <v>1.1179510827953999E-4</v>
      </c>
      <c r="G1093" s="97">
        <v>-3.7654229990998897E-5</v>
      </c>
      <c r="H1093" s="96">
        <v>0.41803671195029102</v>
      </c>
      <c r="I1093" s="97">
        <v>-1.28935093820901E-4</v>
      </c>
      <c r="J1093" s="97">
        <v>5.3626633838903101E-5</v>
      </c>
      <c r="K1093" s="97">
        <v>5.3689216138554901E-7</v>
      </c>
      <c r="L1093" s="96">
        <v>0.99792997204470801</v>
      </c>
      <c r="M1093" s="97">
        <v>-4.05907161315174E-4</v>
      </c>
      <c r="N1093" s="97">
        <v>4.0698094563794499E-4</v>
      </c>
    </row>
    <row r="1094" spans="1:14" x14ac:dyDescent="0.25">
      <c r="A1094" t="s">
        <v>481</v>
      </c>
      <c r="B1094" t="s">
        <v>1612</v>
      </c>
      <c r="C1094" s="97">
        <v>4.0777777777834203E-5</v>
      </c>
      <c r="D1094" s="96">
        <v>0.40072303794863601</v>
      </c>
      <c r="E1094" s="97">
        <v>-5.4486882633135003E-5</v>
      </c>
      <c r="F1094" s="97">
        <v>1.3604243818880299E-4</v>
      </c>
      <c r="G1094" s="97">
        <v>3.4444444444220802E-6</v>
      </c>
      <c r="H1094" s="96">
        <v>0.94261741943549704</v>
      </c>
      <c r="I1094" s="97">
        <v>-9.0530201649511802E-5</v>
      </c>
      <c r="J1094" s="97">
        <v>9.7419090538355998E-5</v>
      </c>
      <c r="K1094" s="97">
        <v>-2.32222222222088E-5</v>
      </c>
      <c r="L1094" s="96">
        <v>0.91320386245741203</v>
      </c>
      <c r="M1094" s="97">
        <v>-4.4166081361876001E-4</v>
      </c>
      <c r="N1094" s="97">
        <v>3.9521636917434202E-4</v>
      </c>
    </row>
    <row r="1095" spans="1:14" x14ac:dyDescent="0.25">
      <c r="A1095" t="str">
        <f t="shared" ref="A1095:A1135" si="26">A1094</f>
        <v>Mar</v>
      </c>
      <c r="B1095" t="s">
        <v>1613</v>
      </c>
      <c r="C1095" s="97">
        <v>-4.1222222222161997E-5</v>
      </c>
      <c r="D1095" s="96">
        <v>0.39561276024554898</v>
      </c>
      <c r="E1095" s="97">
        <v>-1.3648688263313101E-4</v>
      </c>
      <c r="F1095" s="97">
        <v>5.4042438188807303E-5</v>
      </c>
      <c r="G1095" s="97">
        <v>4.2222222222141904E-6</v>
      </c>
      <c r="H1095" s="96">
        <v>0.92969065197562895</v>
      </c>
      <c r="I1095" s="97">
        <v>-8.9752423871719805E-5</v>
      </c>
      <c r="J1095" s="97">
        <v>9.8196868316148198E-5</v>
      </c>
      <c r="K1095" s="97">
        <v>4.5555555555675602E-6</v>
      </c>
      <c r="L1095" s="96">
        <v>0.98294047929829298</v>
      </c>
      <c r="M1095" s="97">
        <v>-4.1388303584098402E-4</v>
      </c>
      <c r="N1095" s="97">
        <v>4.2299414695211898E-4</v>
      </c>
    </row>
    <row r="1096" spans="1:14" x14ac:dyDescent="0.25">
      <c r="A1096" t="str">
        <f t="shared" si="26"/>
        <v>Mar</v>
      </c>
      <c r="B1096" t="s">
        <v>1614</v>
      </c>
      <c r="C1096" s="97">
        <v>-4.1999999999948803E-5</v>
      </c>
      <c r="D1096" s="96">
        <v>0.38676536713871101</v>
      </c>
      <c r="E1096" s="97">
        <v>-1.3726466041091799E-4</v>
      </c>
      <c r="F1096" s="97">
        <v>5.3264660411020002E-5</v>
      </c>
      <c r="G1096" s="97">
        <v>-2.3777777777779999E-5</v>
      </c>
      <c r="H1096" s="96">
        <v>0.61930478927958199</v>
      </c>
      <c r="I1096" s="97">
        <v>-1.17752423871713E-4</v>
      </c>
      <c r="J1096" s="97">
        <v>7.0196868316153494E-5</v>
      </c>
      <c r="K1096" s="97">
        <v>-5.4444444444329497E-6</v>
      </c>
      <c r="L1096" s="96">
        <v>0.97961245987455903</v>
      </c>
      <c r="M1096" s="97">
        <v>-4.2388303584098199E-4</v>
      </c>
      <c r="N1096" s="97">
        <v>4.1299414695211603E-4</v>
      </c>
    </row>
    <row r="1097" spans="1:14" x14ac:dyDescent="0.25">
      <c r="A1097" t="str">
        <f t="shared" si="26"/>
        <v>Mar</v>
      </c>
      <c r="B1097" t="s">
        <v>1615</v>
      </c>
      <c r="C1097" s="97">
        <v>-5.66666666666025E-5</v>
      </c>
      <c r="D1097" s="96">
        <v>0.243064154850751</v>
      </c>
      <c r="E1097" s="97">
        <v>-1.5193132707757101E-4</v>
      </c>
      <c r="F1097" s="97">
        <v>3.8597993744366103E-5</v>
      </c>
      <c r="G1097" s="97">
        <v>-5.7000000000028402E-5</v>
      </c>
      <c r="H1097" s="96">
        <v>0.23393017893409701</v>
      </c>
      <c r="I1097" s="97">
        <v>-1.50974646093962E-4</v>
      </c>
      <c r="J1097" s="97">
        <v>3.6974646093904901E-5</v>
      </c>
      <c r="K1097" s="97">
        <v>-1.14444444444309E-5</v>
      </c>
      <c r="L1097" s="96">
        <v>0.957160549137411</v>
      </c>
      <c r="M1097" s="97">
        <v>-4.2988303584097899E-4</v>
      </c>
      <c r="N1097" s="97">
        <v>4.0699414695211702E-4</v>
      </c>
    </row>
    <row r="1098" spans="1:14" x14ac:dyDescent="0.25">
      <c r="A1098" t="str">
        <f t="shared" si="26"/>
        <v>Mar</v>
      </c>
      <c r="B1098" t="s">
        <v>1616</v>
      </c>
      <c r="C1098" s="97">
        <v>-5.7555555555503199E-5</v>
      </c>
      <c r="D1098" s="96">
        <v>0.235761695438333</v>
      </c>
      <c r="E1098" s="97">
        <v>-1.5282021596647199E-4</v>
      </c>
      <c r="F1098" s="97">
        <v>3.7709104855465999E-5</v>
      </c>
      <c r="G1098" s="97">
        <v>-3.82222222222606E-5</v>
      </c>
      <c r="H1098" s="96">
        <v>0.42458538290369402</v>
      </c>
      <c r="I1098" s="97">
        <v>-1.3219686831619499E-4</v>
      </c>
      <c r="J1098" s="97">
        <v>5.5752423871673699E-5</v>
      </c>
      <c r="K1098" s="97">
        <v>-1.38888888888781E-5</v>
      </c>
      <c r="L1098" s="96">
        <v>0.94802222800538005</v>
      </c>
      <c r="M1098" s="97">
        <v>-4.3232748028542898E-4</v>
      </c>
      <c r="N1098" s="97">
        <v>4.04549702507673E-4</v>
      </c>
    </row>
    <row r="1099" spans="1:14" x14ac:dyDescent="0.25">
      <c r="A1099" t="str">
        <f t="shared" si="26"/>
        <v>Mar</v>
      </c>
      <c r="B1099" t="s">
        <v>1617</v>
      </c>
      <c r="C1099" s="97">
        <v>6.5555555555623103E-5</v>
      </c>
      <c r="D1099" s="96">
        <v>0.176966696965381</v>
      </c>
      <c r="E1099" s="97">
        <v>-2.97091048553464E-5</v>
      </c>
      <c r="F1099" s="97">
        <v>1.6082021596659299E-4</v>
      </c>
      <c r="G1099" s="97">
        <v>-3.2222222222548999E-6</v>
      </c>
      <c r="H1099" s="96">
        <v>0.94631371866394298</v>
      </c>
      <c r="I1099" s="97">
        <v>-9.7196868316189305E-5</v>
      </c>
      <c r="J1099" s="97">
        <v>9.0752423871679497E-5</v>
      </c>
      <c r="K1099" s="97">
        <v>-7.4444444444306198E-6</v>
      </c>
      <c r="L1099" s="96">
        <v>0.97212580612459099</v>
      </c>
      <c r="M1099" s="97">
        <v>-4.2588303584098199E-4</v>
      </c>
      <c r="N1099" s="97">
        <v>4.1099414695212102E-4</v>
      </c>
    </row>
    <row r="1100" spans="1:14" x14ac:dyDescent="0.25">
      <c r="A1100" t="str">
        <f t="shared" si="26"/>
        <v>Mar</v>
      </c>
      <c r="B1100" t="s">
        <v>1618</v>
      </c>
      <c r="C1100" s="97">
        <v>0</v>
      </c>
      <c r="D1100" s="96" t="s">
        <v>526</v>
      </c>
      <c r="E1100" s="97" t="s">
        <v>526</v>
      </c>
      <c r="F1100" s="97" t="s">
        <v>526</v>
      </c>
      <c r="G1100" s="97">
        <v>0</v>
      </c>
      <c r="H1100" s="96" t="s">
        <v>526</v>
      </c>
      <c r="I1100" s="97" t="s">
        <v>526</v>
      </c>
      <c r="J1100" s="97" t="s">
        <v>526</v>
      </c>
      <c r="K1100" s="97">
        <v>0</v>
      </c>
      <c r="L1100" s="96" t="s">
        <v>526</v>
      </c>
      <c r="M1100" s="97" t="s">
        <v>526</v>
      </c>
      <c r="N1100" s="97" t="s">
        <v>526</v>
      </c>
    </row>
    <row r="1101" spans="1:14" x14ac:dyDescent="0.25">
      <c r="A1101" t="str">
        <f t="shared" si="26"/>
        <v>Mar</v>
      </c>
      <c r="B1101" t="s">
        <v>1619</v>
      </c>
      <c r="C1101" s="97">
        <v>-1.02999999999941E-4</v>
      </c>
      <c r="D1101" s="96">
        <v>3.4141605333064498E-2</v>
      </c>
      <c r="E1101" s="97">
        <v>-1.9826466041091001E-4</v>
      </c>
      <c r="F1101" s="97">
        <v>-7.73533958897126E-6</v>
      </c>
      <c r="G1101" s="97">
        <v>-1.0777777777765099E-5</v>
      </c>
      <c r="H1101" s="96">
        <v>0.821804979038538</v>
      </c>
      <c r="I1101" s="97">
        <v>-1.04752423871699E-4</v>
      </c>
      <c r="J1101" s="97">
        <v>8.3196868316169097E-5</v>
      </c>
      <c r="K1101" s="97">
        <v>-1.2888888888875901E-5</v>
      </c>
      <c r="L1101" s="96">
        <v>0.95175987181121302</v>
      </c>
      <c r="M1101" s="97">
        <v>-4.3132748028542798E-4</v>
      </c>
      <c r="N1101" s="97">
        <v>4.05549702507676E-4</v>
      </c>
    </row>
    <row r="1102" spans="1:14" x14ac:dyDescent="0.25">
      <c r="A1102" t="str">
        <f t="shared" si="26"/>
        <v>Mar</v>
      </c>
      <c r="B1102" t="s">
        <v>1620</v>
      </c>
      <c r="C1102" s="97">
        <v>-3.1888888888816702E-5</v>
      </c>
      <c r="D1102" s="96">
        <v>0.511022602050478</v>
      </c>
      <c r="E1102" s="97">
        <v>-1.2715354929978599E-4</v>
      </c>
      <c r="F1102" s="97">
        <v>6.3375771522152706E-5</v>
      </c>
      <c r="G1102" s="97">
        <v>-3.1555555555592502E-5</v>
      </c>
      <c r="H1102" s="96">
        <v>0.509710505490379</v>
      </c>
      <c r="I1102" s="97">
        <v>-1.2553020164952699E-4</v>
      </c>
      <c r="J1102" s="97">
        <v>6.2419090538341594E-5</v>
      </c>
      <c r="K1102" s="97">
        <v>2.16666666666827E-5</v>
      </c>
      <c r="L1102" s="96">
        <v>0.91899715561009399</v>
      </c>
      <c r="M1102" s="97">
        <v>-3.9677192472986899E-4</v>
      </c>
      <c r="N1102" s="97">
        <v>4.4010525806323499E-4</v>
      </c>
    </row>
    <row r="1103" spans="1:14" x14ac:dyDescent="0.25">
      <c r="A1103" t="str">
        <f t="shared" si="26"/>
        <v>Mar</v>
      </c>
      <c r="B1103" t="s">
        <v>1621</v>
      </c>
      <c r="C1103" s="97">
        <v>-1.3333333333273201E-5</v>
      </c>
      <c r="D1103" s="96">
        <v>0.78342544674983305</v>
      </c>
      <c r="E1103" s="97">
        <v>-1.08597993744242E-4</v>
      </c>
      <c r="F1103" s="97">
        <v>8.1931327077695805E-5</v>
      </c>
      <c r="G1103" s="97">
        <v>-8.0111111111098504E-5</v>
      </c>
      <c r="H1103" s="96">
        <v>9.4578839436784898E-2</v>
      </c>
      <c r="I1103" s="97">
        <v>-1.74085757205032E-4</v>
      </c>
      <c r="J1103" s="97">
        <v>1.38635349828353E-5</v>
      </c>
      <c r="K1103" s="97">
        <v>4.73333333333521E-5</v>
      </c>
      <c r="L1103" s="96">
        <v>0.82418604412955998</v>
      </c>
      <c r="M1103" s="97">
        <v>-3.7110525806319803E-4</v>
      </c>
      <c r="N1103" s="97">
        <v>4.65771924729902E-4</v>
      </c>
    </row>
    <row r="1104" spans="1:14" x14ac:dyDescent="0.25">
      <c r="A1104" t="str">
        <f t="shared" si="26"/>
        <v>Mar</v>
      </c>
      <c r="B1104" t="s">
        <v>1622</v>
      </c>
      <c r="C1104" s="97">
        <v>1.1140740740741701E-4</v>
      </c>
      <c r="D1104" s="96">
        <v>6.6033161659037595E-2</v>
      </c>
      <c r="E1104" s="97">
        <v>-7.4084993676570301E-6</v>
      </c>
      <c r="F1104" s="97">
        <v>2.30223314182492E-4</v>
      </c>
      <c r="G1104" s="97">
        <v>-2.5037037037022301E-5</v>
      </c>
      <c r="H1104" s="96">
        <v>0.67487493006988097</v>
      </c>
      <c r="I1104" s="97">
        <v>-1.4224401327930401E-4</v>
      </c>
      <c r="J1104" s="97">
        <v>9.2169939205259305E-5</v>
      </c>
      <c r="K1104" s="97">
        <v>5.9259259259223598E-6</v>
      </c>
      <c r="L1104" s="96">
        <v>0.98220753915359904</v>
      </c>
      <c r="M1104" s="97">
        <v>-5.15958689544147E-4</v>
      </c>
      <c r="N1104" s="97">
        <v>5.2781054139599203E-4</v>
      </c>
    </row>
    <row r="1105" spans="1:14" x14ac:dyDescent="0.25">
      <c r="A1105" t="str">
        <f t="shared" si="26"/>
        <v>Mar</v>
      </c>
      <c r="B1105" t="s">
        <v>1623</v>
      </c>
      <c r="C1105" s="97">
        <v>-1.0266666666661201E-4</v>
      </c>
      <c r="D1105" s="96">
        <v>3.4723223283345102E-2</v>
      </c>
      <c r="E1105" s="97">
        <v>-1.9793132707758199E-4</v>
      </c>
      <c r="F1105" s="97">
        <v>-7.4020062556421602E-6</v>
      </c>
      <c r="G1105" s="97">
        <v>-4.3222222222217902E-5</v>
      </c>
      <c r="H1105" s="96">
        <v>0.366598796309826</v>
      </c>
      <c r="I1105" s="97">
        <v>-1.3719686831615299E-4</v>
      </c>
      <c r="J1105" s="97">
        <v>5.0752423871717E-5</v>
      </c>
      <c r="K1105" s="97">
        <v>-5.8222222222209898E-5</v>
      </c>
      <c r="L1105" s="96">
        <v>0.78464668519494996</v>
      </c>
      <c r="M1105" s="97">
        <v>-4.7666081361876498E-4</v>
      </c>
      <c r="N1105" s="97">
        <v>3.6021636917434502E-4</v>
      </c>
    </row>
    <row r="1106" spans="1:14" x14ac:dyDescent="0.25">
      <c r="A1106" t="str">
        <f t="shared" si="26"/>
        <v>Mar</v>
      </c>
      <c r="B1106" t="s">
        <v>1624</v>
      </c>
      <c r="C1106" s="97">
        <v>-2.7111111111050199E-5</v>
      </c>
      <c r="D1106" s="96">
        <v>0.57629230158706801</v>
      </c>
      <c r="E1106" s="97">
        <v>-1.22375771522021E-4</v>
      </c>
      <c r="F1106" s="97">
        <v>6.8153549299920405E-5</v>
      </c>
      <c r="G1106" s="97">
        <v>1.6999999999986701E-5</v>
      </c>
      <c r="H1106" s="96">
        <v>0.72241241777387799</v>
      </c>
      <c r="I1106" s="97">
        <v>-7.6974646093948997E-5</v>
      </c>
      <c r="J1106" s="97">
        <v>1.10974646093922E-4</v>
      </c>
      <c r="K1106" s="97">
        <v>1.8555555555572599E-5</v>
      </c>
      <c r="L1106" s="96">
        <v>0.93059638628778696</v>
      </c>
      <c r="M1106" s="97">
        <v>-3.9988303584098499E-4</v>
      </c>
      <c r="N1106" s="97">
        <v>4.3699414695213E-4</v>
      </c>
    </row>
    <row r="1107" spans="1:14" x14ac:dyDescent="0.25">
      <c r="A1107" t="str">
        <f t="shared" si="26"/>
        <v>Mar</v>
      </c>
      <c r="B1107" t="s">
        <v>1625</v>
      </c>
      <c r="C1107" s="97">
        <v>-4.9999999999945603E-5</v>
      </c>
      <c r="D1107" s="96">
        <v>0.302922064494212</v>
      </c>
      <c r="E1107" s="97">
        <v>-1.4526466041091599E-4</v>
      </c>
      <c r="F1107" s="97">
        <v>4.5264660411025297E-5</v>
      </c>
      <c r="G1107" s="97">
        <v>-1.27333333333379E-4</v>
      </c>
      <c r="H1107" s="96">
        <v>8.0173237077203908E-3</v>
      </c>
      <c r="I1107" s="97">
        <v>-2.2130797942731401E-4</v>
      </c>
      <c r="J1107" s="97">
        <v>-3.3358687239443299E-5</v>
      </c>
      <c r="K1107" s="97">
        <v>9.3333333333470004E-6</v>
      </c>
      <c r="L1107" s="96">
        <v>0.96505732817344303</v>
      </c>
      <c r="M1107" s="97">
        <v>-4.0910525806321099E-4</v>
      </c>
      <c r="N1107" s="97">
        <v>4.2777192472990498E-4</v>
      </c>
    </row>
    <row r="1108" spans="1:14" x14ac:dyDescent="0.25">
      <c r="A1108" t="str">
        <f t="shared" si="26"/>
        <v>Mar</v>
      </c>
      <c r="B1108" t="s">
        <v>1626</v>
      </c>
      <c r="C1108" s="97">
        <v>7.9444444444501703E-5</v>
      </c>
      <c r="D1108" s="96">
        <v>0.10194926339639</v>
      </c>
      <c r="E1108" s="97">
        <v>-1.5820215966468902E-5</v>
      </c>
      <c r="F1108" s="97">
        <v>1.7470910485547201E-4</v>
      </c>
      <c r="G1108" s="97">
        <v>-1.7333333333355399E-5</v>
      </c>
      <c r="H1108" s="96">
        <v>0.71720183512434699</v>
      </c>
      <c r="I1108" s="97">
        <v>-1.11307979427291E-4</v>
      </c>
      <c r="J1108" s="97">
        <v>7.6641312760579995E-5</v>
      </c>
      <c r="K1108" s="97">
        <v>2.4888888888904298E-5</v>
      </c>
      <c r="L1108" s="96">
        <v>0.90700190140826298</v>
      </c>
      <c r="M1108" s="97">
        <v>-3.9354970250765397E-4</v>
      </c>
      <c r="N1108" s="97">
        <v>4.4332748028546199E-4</v>
      </c>
    </row>
    <row r="1109" spans="1:14" x14ac:dyDescent="0.25">
      <c r="A1109" t="str">
        <f t="shared" si="26"/>
        <v>Mar</v>
      </c>
      <c r="B1109" t="s">
        <v>1627</v>
      </c>
      <c r="C1109" s="97">
        <v>-2.4888888888834801E-5</v>
      </c>
      <c r="D1109" s="96">
        <v>0.60793886145896603</v>
      </c>
      <c r="E1109" s="97">
        <v>-1.20153549299805E-4</v>
      </c>
      <c r="F1109" s="97">
        <v>7.0375771522135502E-5</v>
      </c>
      <c r="G1109" s="97">
        <v>-4.76666666666826E-5</v>
      </c>
      <c r="H1109" s="96">
        <v>0.31943884448749099</v>
      </c>
      <c r="I1109" s="97">
        <v>-1.4164131276061799E-4</v>
      </c>
      <c r="J1109" s="97">
        <v>4.6307979427252601E-5</v>
      </c>
      <c r="K1109" s="97">
        <v>-1.0333333333322E-5</v>
      </c>
      <c r="L1109" s="96">
        <v>0.96131627230596595</v>
      </c>
      <c r="M1109" s="97">
        <v>-4.2877192472987697E-4</v>
      </c>
      <c r="N1109" s="97">
        <v>4.0810525806323302E-4</v>
      </c>
    </row>
    <row r="1110" spans="1:14" x14ac:dyDescent="0.25">
      <c r="A1110" t="str">
        <f t="shared" si="26"/>
        <v>Mar</v>
      </c>
      <c r="B1110" t="s">
        <v>1628</v>
      </c>
      <c r="C1110" s="97">
        <v>2.5888888888956602E-5</v>
      </c>
      <c r="D1110" s="96">
        <v>0.59360160725973898</v>
      </c>
      <c r="E1110" s="97">
        <v>-6.9375771522013898E-5</v>
      </c>
      <c r="F1110" s="97">
        <v>1.2115354929992701E-4</v>
      </c>
      <c r="G1110" s="97">
        <v>-2.4777777777775599E-5</v>
      </c>
      <c r="H1110" s="96">
        <v>0.60465001355992298</v>
      </c>
      <c r="I1110" s="97">
        <v>-1.18752423871711E-4</v>
      </c>
      <c r="J1110" s="97">
        <v>6.9196868316160002E-5</v>
      </c>
      <c r="K1110" s="97">
        <v>-1.21111111110985E-5</v>
      </c>
      <c r="L1110" s="96">
        <v>0.95466766855729501</v>
      </c>
      <c r="M1110" s="97">
        <v>-4.3054970250765601E-4</v>
      </c>
      <c r="N1110" s="97">
        <v>4.0632748028545897E-4</v>
      </c>
    </row>
    <row r="1111" spans="1:14" x14ac:dyDescent="0.25">
      <c r="A1111" t="str">
        <f t="shared" si="26"/>
        <v>Mar</v>
      </c>
      <c r="B1111" t="s">
        <v>1629</v>
      </c>
      <c r="C1111" s="97">
        <v>-9.0222222222159298E-5</v>
      </c>
      <c r="D1111" s="96">
        <v>6.3367559705071103E-2</v>
      </c>
      <c r="E1111" s="97">
        <v>-1.8548688263313E-4</v>
      </c>
      <c r="F1111" s="97">
        <v>5.0424381888112401E-6</v>
      </c>
      <c r="G1111" s="97">
        <v>-8.8444444444484995E-5</v>
      </c>
      <c r="H1111" s="96">
        <v>6.5031682826131004E-2</v>
      </c>
      <c r="I1111" s="97">
        <v>-1.8241909053842001E-4</v>
      </c>
      <c r="J1111" s="97">
        <v>5.5302016494502899E-6</v>
      </c>
      <c r="K1111" s="97">
        <v>-1.5444444444433601E-5</v>
      </c>
      <c r="L1111" s="96">
        <v>0.94221042590704096</v>
      </c>
      <c r="M1111" s="97">
        <v>-4.3388303584098901E-4</v>
      </c>
      <c r="N1111" s="97">
        <v>4.0299414695212202E-4</v>
      </c>
    </row>
    <row r="1112" spans="1:14" x14ac:dyDescent="0.25">
      <c r="A1112" t="str">
        <f t="shared" si="26"/>
        <v>Mar</v>
      </c>
      <c r="B1112" t="s">
        <v>1630</v>
      </c>
      <c r="C1112" s="97">
        <v>-5.0111111111045801E-5</v>
      </c>
      <c r="D1112" s="96">
        <v>0.30185006504636902</v>
      </c>
      <c r="E1112" s="97">
        <v>-1.45375771522016E-4</v>
      </c>
      <c r="F1112" s="97">
        <v>4.51535492999244E-5</v>
      </c>
      <c r="G1112" s="97">
        <v>-4.4888888888903301E-5</v>
      </c>
      <c r="H1112" s="96">
        <v>0.34842611180691901</v>
      </c>
      <c r="I1112" s="97">
        <v>-1.3886353498283801E-4</v>
      </c>
      <c r="J1112" s="97">
        <v>4.9085757205031697E-5</v>
      </c>
      <c r="K1112" s="97">
        <v>-8.2222222222065907E-6</v>
      </c>
      <c r="L1112" s="96">
        <v>0.96921495855119699</v>
      </c>
      <c r="M1112" s="97">
        <v>-4.26660813618763E-4</v>
      </c>
      <c r="N1112" s="97">
        <v>4.1021636917434998E-4</v>
      </c>
    </row>
    <row r="1113" spans="1:14" x14ac:dyDescent="0.25">
      <c r="A1113" t="str">
        <f t="shared" si="26"/>
        <v>Mar</v>
      </c>
      <c r="B1113" t="s">
        <v>1631</v>
      </c>
      <c r="C1113" s="97">
        <v>-1.3444444444376899E-5</v>
      </c>
      <c r="D1113" s="96">
        <v>0.78166634695201498</v>
      </c>
      <c r="E1113" s="97">
        <v>-1.08709104855347E-4</v>
      </c>
      <c r="F1113" s="97">
        <v>8.18202159665932E-5</v>
      </c>
      <c r="G1113" s="97">
        <v>-3.24444444444663E-5</v>
      </c>
      <c r="H1113" s="96">
        <v>0.49786593259564399</v>
      </c>
      <c r="I1113" s="97">
        <v>-1.2641909053840101E-4</v>
      </c>
      <c r="J1113" s="97">
        <v>6.1530201649468501E-5</v>
      </c>
      <c r="K1113" s="97">
        <v>5.2222222222396698E-6</v>
      </c>
      <c r="L1113" s="96">
        <v>0.98044443362754696</v>
      </c>
      <c r="M1113" s="97">
        <v>-4.13216369174316E-4</v>
      </c>
      <c r="N1113" s="97">
        <v>4.2366081361879502E-4</v>
      </c>
    </row>
    <row r="1114" spans="1:14" x14ac:dyDescent="0.25">
      <c r="A1114" t="str">
        <f t="shared" si="26"/>
        <v>Mar</v>
      </c>
      <c r="B1114" t="s">
        <v>1632</v>
      </c>
      <c r="C1114" s="97">
        <v>-1.06222222222162E-4</v>
      </c>
      <c r="D1114" s="96">
        <v>2.89370607173416E-2</v>
      </c>
      <c r="E1114" s="97">
        <v>-2.0148688263313101E-4</v>
      </c>
      <c r="F1114" s="97">
        <v>-1.09575618111919E-5</v>
      </c>
      <c r="G1114" s="97">
        <v>-4.7111111111118397E-5</v>
      </c>
      <c r="H1114" s="96">
        <v>0.32510593961744499</v>
      </c>
      <c r="I1114" s="97">
        <v>-1.4108575720505299E-4</v>
      </c>
      <c r="J1114" s="97">
        <v>4.68635349828162E-5</v>
      </c>
      <c r="K1114" s="97">
        <v>-2.4999999999986001E-5</v>
      </c>
      <c r="L1114" s="96">
        <v>0.90658863526490296</v>
      </c>
      <c r="M1114" s="97">
        <v>-4.4343859139654002E-4</v>
      </c>
      <c r="N1114" s="97">
        <v>3.9343859139656803E-4</v>
      </c>
    </row>
    <row r="1115" spans="1:14" x14ac:dyDescent="0.25">
      <c r="A1115" t="str">
        <f t="shared" si="26"/>
        <v>Mar</v>
      </c>
      <c r="B1115" t="s">
        <v>1633</v>
      </c>
      <c r="C1115" s="97">
        <v>3.3277777777785002E-4</v>
      </c>
      <c r="D1115" s="96">
        <v>2.0791358983291701E-11</v>
      </c>
      <c r="E1115" s="97">
        <v>2.3751311736688001E-4</v>
      </c>
      <c r="F1115" s="97">
        <v>4.2804243818881998E-4</v>
      </c>
      <c r="G1115" s="97">
        <v>2.49555555555553E-4</v>
      </c>
      <c r="H1115" s="96">
        <v>2.6862184773664598E-7</v>
      </c>
      <c r="I1115" s="97">
        <v>1.5558090946161799E-4</v>
      </c>
      <c r="J1115" s="97">
        <v>3.43530201649488E-4</v>
      </c>
      <c r="K1115" s="97">
        <v>9.9333333333348898E-5</v>
      </c>
      <c r="L1115" s="96">
        <v>0.64107976746401896</v>
      </c>
      <c r="M1115" s="97">
        <v>-3.1910525806320598E-4</v>
      </c>
      <c r="N1115" s="97">
        <v>5.1777192472990397E-4</v>
      </c>
    </row>
    <row r="1116" spans="1:14" x14ac:dyDescent="0.25">
      <c r="A1116" t="str">
        <f t="shared" si="26"/>
        <v>Mar</v>
      </c>
      <c r="B1116" t="s">
        <v>1634</v>
      </c>
      <c r="C1116" s="97">
        <v>-1.17222222222152E-4</v>
      </c>
      <c r="D1116" s="96">
        <v>1.5985538623051201E-2</v>
      </c>
      <c r="E1116" s="97">
        <v>-2.1248688263312201E-4</v>
      </c>
      <c r="F1116" s="97">
        <v>-2.1957561811181402E-5</v>
      </c>
      <c r="G1116" s="97">
        <v>-1.5133333333336099E-4</v>
      </c>
      <c r="H1116" s="96">
        <v>1.6529276929738801E-3</v>
      </c>
      <c r="I1116" s="97">
        <v>-2.4530797942729599E-4</v>
      </c>
      <c r="J1116" s="97">
        <v>-5.7358687239425302E-5</v>
      </c>
      <c r="K1116" s="97">
        <v>-2.9222222222206002E-5</v>
      </c>
      <c r="L1116" s="96">
        <v>0.89090433638481703</v>
      </c>
      <c r="M1116" s="97">
        <v>-4.47660813618762E-4</v>
      </c>
      <c r="N1116" s="97">
        <v>3.8921636917435001E-4</v>
      </c>
    </row>
    <row r="1117" spans="1:14" x14ac:dyDescent="0.25">
      <c r="A1117" t="str">
        <f t="shared" si="26"/>
        <v>Mar</v>
      </c>
      <c r="B1117" t="s">
        <v>1635</v>
      </c>
      <c r="C1117" s="97">
        <v>-7.6888888888815594E-5</v>
      </c>
      <c r="D1117" s="96">
        <v>0.113420111820647</v>
      </c>
      <c r="E1117" s="97">
        <v>-1.72153549299786E-4</v>
      </c>
      <c r="F1117" s="97">
        <v>1.83757715221548E-5</v>
      </c>
      <c r="G1117" s="97">
        <v>-3.5666666666673397E-5</v>
      </c>
      <c r="H1117" s="96">
        <v>0.45618981383396401</v>
      </c>
      <c r="I1117" s="97">
        <v>-1.2964131276060799E-4</v>
      </c>
      <c r="J1117" s="97">
        <v>5.8307979427261803E-5</v>
      </c>
      <c r="K1117" s="97">
        <v>5.7777777777939301E-6</v>
      </c>
      <c r="L1117" s="96">
        <v>0.97836454124305094</v>
      </c>
      <c r="M1117" s="97">
        <v>-4.1266081361876299E-4</v>
      </c>
      <c r="N1117" s="97">
        <v>4.2421636917435102E-4</v>
      </c>
    </row>
    <row r="1118" spans="1:14" x14ac:dyDescent="0.25">
      <c r="A1118" t="str">
        <f t="shared" si="26"/>
        <v>Mar</v>
      </c>
      <c r="B1118" t="s">
        <v>1636</v>
      </c>
      <c r="C1118" s="97">
        <v>-1.9088888888884199E-4</v>
      </c>
      <c r="D1118" s="96">
        <v>9.4623569268640804E-5</v>
      </c>
      <c r="E1118" s="97">
        <v>-2.86153549299812E-4</v>
      </c>
      <c r="F1118" s="97">
        <v>-9.5624228477872206E-5</v>
      </c>
      <c r="G1118" s="97">
        <v>-8.5333333333372099E-5</v>
      </c>
      <c r="H1118" s="96">
        <v>7.5017958747808505E-2</v>
      </c>
      <c r="I1118" s="97">
        <v>-1.7930797942730699E-4</v>
      </c>
      <c r="J1118" s="97">
        <v>8.6413127605629308E-6</v>
      </c>
      <c r="K1118" s="97">
        <v>-1.53333333333137E-5</v>
      </c>
      <c r="L1118" s="96">
        <v>0.94262545597268099</v>
      </c>
      <c r="M1118" s="97">
        <v>-4.3377192472986902E-4</v>
      </c>
      <c r="N1118" s="97">
        <v>4.0310525806324098E-4</v>
      </c>
    </row>
    <row r="1119" spans="1:14" x14ac:dyDescent="0.25">
      <c r="A1119" t="str">
        <f t="shared" si="26"/>
        <v>Mar</v>
      </c>
      <c r="B1119" t="s">
        <v>1637</v>
      </c>
      <c r="C1119" s="97">
        <v>-1.3999999999993499E-4</v>
      </c>
      <c r="D1119" s="96">
        <v>4.0568676667640004E-3</v>
      </c>
      <c r="E1119" s="97">
        <v>-2.35264660410904E-4</v>
      </c>
      <c r="F1119" s="97">
        <v>-4.4735339588965202E-5</v>
      </c>
      <c r="G1119" s="97">
        <v>-4.9888888888922802E-5</v>
      </c>
      <c r="H1119" s="96">
        <v>0.29742258755949202</v>
      </c>
      <c r="I1119" s="97">
        <v>-1.4386353498285699E-4</v>
      </c>
      <c r="J1119" s="97">
        <v>4.4085757205011802E-5</v>
      </c>
      <c r="K1119" s="97">
        <v>-2.1666666666648198E-5</v>
      </c>
      <c r="L1119" s="96">
        <v>0.91899715561022199</v>
      </c>
      <c r="M1119" s="97">
        <v>-4.4010525806320101E-4</v>
      </c>
      <c r="N1119" s="97">
        <v>3.9677192472990401E-4</v>
      </c>
    </row>
    <row r="1120" spans="1:14" x14ac:dyDescent="0.25">
      <c r="A1120" t="str">
        <f t="shared" si="26"/>
        <v>Mar</v>
      </c>
      <c r="B1120" t="s">
        <v>1638</v>
      </c>
      <c r="C1120" s="97">
        <v>7.9333333333405197E-5</v>
      </c>
      <c r="D1120" s="96">
        <v>0.10242795806782</v>
      </c>
      <c r="E1120" s="97">
        <v>-1.5931327077564401E-5</v>
      </c>
      <c r="F1120" s="97">
        <v>1.7459799374437501E-4</v>
      </c>
      <c r="G1120" s="97">
        <v>2.1888888888896999E-5</v>
      </c>
      <c r="H1120" s="96">
        <v>0.64740046803927997</v>
      </c>
      <c r="I1120" s="97">
        <v>-7.2085757205037494E-5</v>
      </c>
      <c r="J1120" s="97">
        <v>1.15863534982831E-4</v>
      </c>
      <c r="K1120" s="97">
        <v>-9.3333333333164902E-6</v>
      </c>
      <c r="L1120" s="96">
        <v>0.96505732817355705</v>
      </c>
      <c r="M1120" s="97">
        <v>-4.2777192472986898E-4</v>
      </c>
      <c r="N1120" s="97">
        <v>4.0910525806323598E-4</v>
      </c>
    </row>
    <row r="1121" spans="1:14" x14ac:dyDescent="0.25">
      <c r="A1121" t="str">
        <f t="shared" si="26"/>
        <v>Mar</v>
      </c>
      <c r="B1121" t="s">
        <v>1639</v>
      </c>
      <c r="C1121" s="97">
        <v>-1.6222222222135301E-5</v>
      </c>
      <c r="D1121" s="96">
        <v>0.73807467113162595</v>
      </c>
      <c r="E1121" s="97">
        <v>-1.11486882633105E-4</v>
      </c>
      <c r="F1121" s="97">
        <v>7.9042438188834399E-5</v>
      </c>
      <c r="G1121" s="97">
        <v>-9.8444444444454501E-5</v>
      </c>
      <c r="H1121" s="96">
        <v>4.0092638275169103E-2</v>
      </c>
      <c r="I1121" s="97">
        <v>-1.92419090538389E-4</v>
      </c>
      <c r="J1121" s="97">
        <v>-4.4697983505199699E-6</v>
      </c>
      <c r="K1121" s="97">
        <v>7.6111111111138699E-5</v>
      </c>
      <c r="L1121" s="96">
        <v>0.72092652247714895</v>
      </c>
      <c r="M1121" s="97">
        <v>-3.42327480285414E-4</v>
      </c>
      <c r="N1121" s="97">
        <v>4.9454970250769204E-4</v>
      </c>
    </row>
    <row r="1122" spans="1:14" x14ac:dyDescent="0.25">
      <c r="A1122" t="str">
        <f t="shared" si="26"/>
        <v>Mar</v>
      </c>
      <c r="B1122" t="s">
        <v>1640</v>
      </c>
      <c r="C1122" s="97">
        <v>3.5555555555628601E-5</v>
      </c>
      <c r="D1122" s="96">
        <v>0.463693849479829</v>
      </c>
      <c r="E1122" s="97">
        <v>-5.97091048553416E-5</v>
      </c>
      <c r="F1122" s="97">
        <v>1.3082021596659901E-4</v>
      </c>
      <c r="G1122" s="97">
        <v>1.40888888888864E-4</v>
      </c>
      <c r="H1122" s="96">
        <v>3.3762447759972899E-3</v>
      </c>
      <c r="I1122" s="97">
        <v>4.69142427949288E-5</v>
      </c>
      <c r="J1122" s="97">
        <v>2.34863534982799E-4</v>
      </c>
      <c r="K1122" s="97">
        <v>2.8222222222243301E-5</v>
      </c>
      <c r="L1122" s="96">
        <v>0.89461540449417098</v>
      </c>
      <c r="M1122" s="97">
        <v>-3.9021636917431198E-4</v>
      </c>
      <c r="N1122" s="97">
        <v>4.46660813618799E-4</v>
      </c>
    </row>
    <row r="1123" spans="1:14" x14ac:dyDescent="0.25">
      <c r="A1123" t="str">
        <f t="shared" si="26"/>
        <v>Mar</v>
      </c>
      <c r="B1123" t="s">
        <v>1641</v>
      </c>
      <c r="C1123" s="97">
        <v>-8.0296296296359997E-5</v>
      </c>
      <c r="D1123" s="96">
        <v>0.18484215327181899</v>
      </c>
      <c r="E1123" s="97">
        <v>-1.9911220307144601E-4</v>
      </c>
      <c r="F1123" s="97">
        <v>3.85196104787262E-5</v>
      </c>
      <c r="G1123" s="97">
        <v>1.4814814813599401E-6</v>
      </c>
      <c r="H1123" s="96">
        <v>0.98019633025665298</v>
      </c>
      <c r="I1123" s="97">
        <v>-1.15725494760935E-4</v>
      </c>
      <c r="J1123" s="97">
        <v>1.18688457723654E-4</v>
      </c>
      <c r="K1123" s="97">
        <v>-1.5407407407434801E-5</v>
      </c>
      <c r="L1123" s="96">
        <v>0.95376174975038597</v>
      </c>
      <c r="M1123" s="97">
        <v>-5.3729202287755595E-4</v>
      </c>
      <c r="N1123" s="97">
        <v>5.0647720806268695E-4</v>
      </c>
    </row>
    <row r="1124" spans="1:14" x14ac:dyDescent="0.25">
      <c r="A1124" t="str">
        <f t="shared" si="26"/>
        <v>Mar</v>
      </c>
      <c r="B1124" t="s">
        <v>1642</v>
      </c>
      <c r="C1124" s="97">
        <v>-2.6111111111039299E-5</v>
      </c>
      <c r="D1124" s="96">
        <v>0.59043675604782797</v>
      </c>
      <c r="E1124" s="97">
        <v>-1.21375771522009E-4</v>
      </c>
      <c r="F1124" s="97">
        <v>6.9153549299930201E-5</v>
      </c>
      <c r="G1124" s="97">
        <v>1.1999999999995701E-5</v>
      </c>
      <c r="H1124" s="96">
        <v>0.80199707511920704</v>
      </c>
      <c r="I1124" s="97">
        <v>-8.1974646093938697E-5</v>
      </c>
      <c r="J1124" s="97">
        <v>1.0597464609393E-4</v>
      </c>
      <c r="K1124" s="97">
        <v>2.2222222224174699E-7</v>
      </c>
      <c r="L1124" s="96">
        <v>0.99916776479019398</v>
      </c>
      <c r="M1124" s="97">
        <v>-4.1821636917431201E-4</v>
      </c>
      <c r="N1124" s="97">
        <v>4.1866081361879599E-4</v>
      </c>
    </row>
    <row r="1125" spans="1:14" x14ac:dyDescent="0.25">
      <c r="A1125" t="str">
        <f t="shared" si="26"/>
        <v>Mar</v>
      </c>
      <c r="B1125" t="s">
        <v>1643</v>
      </c>
      <c r="C1125" s="97">
        <v>-6.4999999999936094E-5</v>
      </c>
      <c r="D1125" s="96">
        <v>0.18065756696831201</v>
      </c>
      <c r="E1125" s="97">
        <v>-1.60264660410906E-4</v>
      </c>
      <c r="F1125" s="97">
        <v>3.0264660411033501E-5</v>
      </c>
      <c r="G1125" s="97">
        <v>7.9777777777754696E-5</v>
      </c>
      <c r="H1125" s="96">
        <v>9.5955139941489603E-2</v>
      </c>
      <c r="I1125" s="97">
        <v>-1.419686831618E-5</v>
      </c>
      <c r="J1125" s="97">
        <v>1.73752423871689E-4</v>
      </c>
      <c r="K1125" s="97">
        <v>-1.5888888888872601E-5</v>
      </c>
      <c r="L1125" s="96">
        <v>0.94055046418352894</v>
      </c>
      <c r="M1125" s="97">
        <v>-4.3432748028542599E-4</v>
      </c>
      <c r="N1125" s="97">
        <v>4.0254970250768103E-4</v>
      </c>
    </row>
    <row r="1126" spans="1:14" x14ac:dyDescent="0.25">
      <c r="A1126" t="str">
        <f t="shared" si="26"/>
        <v>Mar</v>
      </c>
      <c r="B1126" t="s">
        <v>1644</v>
      </c>
      <c r="C1126" s="97">
        <v>3.2666666666739E-5</v>
      </c>
      <c r="D1126" s="96">
        <v>0.50077607807814695</v>
      </c>
      <c r="E1126" s="97">
        <v>-6.25979937442307E-5</v>
      </c>
      <c r="F1126" s="97">
        <v>1.2793132707770901E-4</v>
      </c>
      <c r="G1126" s="97">
        <v>-4.3555555555565797E-5</v>
      </c>
      <c r="H1126" s="96">
        <v>0.36291760825702402</v>
      </c>
      <c r="I1126" s="97">
        <v>-1.3753020164949999E-4</v>
      </c>
      <c r="J1126" s="97">
        <v>5.0419090538368902E-5</v>
      </c>
      <c r="K1126" s="97">
        <v>4.3333333333501704E-6</v>
      </c>
      <c r="L1126" s="96">
        <v>0.98377253296683298</v>
      </c>
      <c r="M1126" s="97">
        <v>-4.1410525806320298E-4</v>
      </c>
      <c r="N1126" s="97">
        <v>4.2277192472990399E-4</v>
      </c>
    </row>
    <row r="1127" spans="1:14" x14ac:dyDescent="0.25">
      <c r="A1127" t="str">
        <f t="shared" si="26"/>
        <v>Mar</v>
      </c>
      <c r="B1127" t="s">
        <v>1645</v>
      </c>
      <c r="C1127" s="97">
        <v>-1.52888888888809E-4</v>
      </c>
      <c r="D1127" s="96">
        <v>1.7145234147433999E-3</v>
      </c>
      <c r="E1127" s="97">
        <v>-2.4815354929977898E-4</v>
      </c>
      <c r="F1127" s="97">
        <v>-5.7624228477839102E-5</v>
      </c>
      <c r="G1127" s="97">
        <v>-1.0411111111105699E-4</v>
      </c>
      <c r="H1127" s="96">
        <v>2.9976532368780399E-2</v>
      </c>
      <c r="I1127" s="97">
        <v>-1.9808575720499201E-4</v>
      </c>
      <c r="J1127" s="97">
        <v>-1.01364650171223E-5</v>
      </c>
      <c r="K1127" s="97">
        <v>-1.4666666666648501E-5</v>
      </c>
      <c r="L1127" s="96">
        <v>0.94511596062322401</v>
      </c>
      <c r="M1127" s="97">
        <v>-4.33105258063203E-4</v>
      </c>
      <c r="N1127" s="97">
        <v>4.0377192472990602E-4</v>
      </c>
    </row>
    <row r="1128" spans="1:14" x14ac:dyDescent="0.25">
      <c r="A1128" t="str">
        <f t="shared" si="26"/>
        <v>Mar</v>
      </c>
      <c r="B1128" t="s">
        <v>1646</v>
      </c>
      <c r="C1128" s="97">
        <v>0</v>
      </c>
      <c r="D1128" s="96" t="s">
        <v>526</v>
      </c>
      <c r="E1128" s="97" t="s">
        <v>526</v>
      </c>
      <c r="F1128" s="97" t="s">
        <v>526</v>
      </c>
      <c r="G1128" s="97">
        <v>0</v>
      </c>
      <c r="H1128" s="96" t="s">
        <v>526</v>
      </c>
      <c r="I1128" s="97" t="s">
        <v>526</v>
      </c>
      <c r="J1128" s="97" t="s">
        <v>526</v>
      </c>
      <c r="K1128" s="97">
        <v>0</v>
      </c>
      <c r="L1128" s="96" t="s">
        <v>526</v>
      </c>
      <c r="M1128" s="97" t="s">
        <v>526</v>
      </c>
      <c r="N1128" s="97" t="s">
        <v>526</v>
      </c>
    </row>
    <row r="1129" spans="1:14" x14ac:dyDescent="0.25">
      <c r="A1129" t="str">
        <f t="shared" si="26"/>
        <v>Mar</v>
      </c>
      <c r="B1129" t="s">
        <v>1647</v>
      </c>
      <c r="C1129" s="97">
        <v>-3.2777777777698801E-5</v>
      </c>
      <c r="D1129" s="96">
        <v>0.49932125819497197</v>
      </c>
      <c r="E1129" s="97">
        <v>-1.28042438188668E-4</v>
      </c>
      <c r="F1129" s="97">
        <v>6.2486882633270506E-5</v>
      </c>
      <c r="G1129" s="97">
        <v>9.6888888888883301E-5</v>
      </c>
      <c r="H1129" s="96">
        <v>4.3332240427483799E-2</v>
      </c>
      <c r="I1129" s="97">
        <v>2.91424279494869E-6</v>
      </c>
      <c r="J1129" s="97">
        <v>1.9086353498281799E-4</v>
      </c>
      <c r="K1129" s="97">
        <v>4.00000000002067E-6</v>
      </c>
      <c r="L1129" s="96">
        <v>0.98502064639142795</v>
      </c>
      <c r="M1129" s="97">
        <v>-4.14438591396532E-4</v>
      </c>
      <c r="N1129" s="97">
        <v>4.2243859139657399E-4</v>
      </c>
    </row>
    <row r="1130" spans="1:14" x14ac:dyDescent="0.25">
      <c r="A1130" t="str">
        <f t="shared" si="26"/>
        <v>Mar</v>
      </c>
      <c r="B1130" t="s">
        <v>1648</v>
      </c>
      <c r="C1130" s="97">
        <v>-9.6666666666580893E-5</v>
      </c>
      <c r="D1130" s="96">
        <v>4.6735326453751801E-2</v>
      </c>
      <c r="E1130" s="97">
        <v>-1.91931327077552E-4</v>
      </c>
      <c r="F1130" s="97">
        <v>-1.4020062556099999E-6</v>
      </c>
      <c r="G1130" s="97">
        <v>-7.7777777780423899E-7</v>
      </c>
      <c r="H1130" s="96">
        <v>0.98703199119740603</v>
      </c>
      <c r="I1130" s="97">
        <v>-9.4752423871739794E-5</v>
      </c>
      <c r="J1130" s="97">
        <v>9.3196868316131298E-5</v>
      </c>
      <c r="K1130" s="97">
        <v>1.16666666666835E-5</v>
      </c>
      <c r="L1130" s="96">
        <v>0.95632954102493695</v>
      </c>
      <c r="M1130" s="97">
        <v>-4.0677192472987302E-4</v>
      </c>
      <c r="N1130" s="97">
        <v>4.3010525806324001E-4</v>
      </c>
    </row>
    <row r="1131" spans="1:14" x14ac:dyDescent="0.25">
      <c r="A1131" t="str">
        <f t="shared" si="26"/>
        <v>Mar</v>
      </c>
      <c r="B1131" t="s">
        <v>1649</v>
      </c>
      <c r="C1131" s="97">
        <v>-2.3555555555470999E-5</v>
      </c>
      <c r="D1131" s="96">
        <v>0.62729216904047902</v>
      </c>
      <c r="E1131" s="97">
        <v>-1.18820215966441E-4</v>
      </c>
      <c r="F1131" s="97">
        <v>7.1709104855499501E-5</v>
      </c>
      <c r="G1131" s="97">
        <v>-1.4111111111127E-5</v>
      </c>
      <c r="H1131" s="96">
        <v>0.768089006763231</v>
      </c>
      <c r="I1131" s="97">
        <v>-1.08085757205062E-4</v>
      </c>
      <c r="J1131" s="97">
        <v>7.9863534982808193E-5</v>
      </c>
      <c r="K1131" s="97">
        <v>-1.11111111110894E-5</v>
      </c>
      <c r="L1131" s="96">
        <v>0.95840714861069198</v>
      </c>
      <c r="M1131" s="97">
        <v>-4.2954970250764498E-4</v>
      </c>
      <c r="N1131" s="97">
        <v>4.0732748028546599E-4</v>
      </c>
    </row>
    <row r="1132" spans="1:14" x14ac:dyDescent="0.25">
      <c r="A1132" t="str">
        <f t="shared" si="26"/>
        <v>Mar</v>
      </c>
      <c r="B1132" t="s">
        <v>1650</v>
      </c>
      <c r="C1132" s="97">
        <v>5.5777777777869499E-5</v>
      </c>
      <c r="D1132" s="96">
        <v>0.25052466077862001</v>
      </c>
      <c r="E1132" s="97">
        <v>-3.9486882633100703E-5</v>
      </c>
      <c r="F1132" s="97">
        <v>1.5104243818884E-4</v>
      </c>
      <c r="G1132" s="97">
        <v>1.2333333333319801E-5</v>
      </c>
      <c r="H1132" s="96">
        <v>0.79661642325245896</v>
      </c>
      <c r="I1132" s="97">
        <v>-8.1641312760615597E-5</v>
      </c>
      <c r="J1132" s="97">
        <v>1.0630797942725499E-4</v>
      </c>
      <c r="K1132" s="97">
        <v>-7.2222222222019E-6</v>
      </c>
      <c r="L1132" s="96">
        <v>0.97295754698628101</v>
      </c>
      <c r="M1132" s="97">
        <v>-4.2566081361875799E-4</v>
      </c>
      <c r="N1132" s="97">
        <v>4.1121636917435401E-4</v>
      </c>
    </row>
    <row r="1133" spans="1:14" x14ac:dyDescent="0.25">
      <c r="A1133" t="str">
        <f t="shared" si="26"/>
        <v>Mar</v>
      </c>
      <c r="B1133" t="s">
        <v>1651</v>
      </c>
      <c r="C1133" s="97">
        <v>-8.75555555555108E-5</v>
      </c>
      <c r="D1133" s="96">
        <v>7.1558490921531104E-2</v>
      </c>
      <c r="E1133" s="97">
        <v>-1.8282021596648199E-4</v>
      </c>
      <c r="F1133" s="97">
        <v>7.7091048554603895E-6</v>
      </c>
      <c r="G1133" s="97">
        <v>4.6444444444411102E-5</v>
      </c>
      <c r="H1133" s="96">
        <v>0.33199253794815498</v>
      </c>
      <c r="I1133" s="97">
        <v>-4.7530201649525E-5</v>
      </c>
      <c r="J1133" s="97">
        <v>1.40419090538347E-4</v>
      </c>
      <c r="K1133" s="97">
        <v>6.0000000000142803E-6</v>
      </c>
      <c r="L1133" s="96">
        <v>0.97753262481093595</v>
      </c>
      <c r="M1133" s="97">
        <v>-4.1243859139654501E-4</v>
      </c>
      <c r="N1133" s="97">
        <v>4.2443859139657301E-4</v>
      </c>
    </row>
    <row r="1134" spans="1:14" x14ac:dyDescent="0.25">
      <c r="A1134" t="str">
        <f t="shared" si="26"/>
        <v>Mar</v>
      </c>
      <c r="B1134" t="s">
        <v>1652</v>
      </c>
      <c r="C1134" s="97">
        <v>-7.8555555555495497E-5</v>
      </c>
      <c r="D1134" s="96">
        <v>0.10582923932008</v>
      </c>
      <c r="E1134" s="97">
        <v>-1.73820215966466E-4</v>
      </c>
      <c r="F1134" s="97">
        <v>1.6709104855474901E-5</v>
      </c>
      <c r="G1134" s="97">
        <v>-2.0444444444463399E-5</v>
      </c>
      <c r="H1134" s="96">
        <v>0.66923355541079899</v>
      </c>
      <c r="I1134" s="97">
        <v>-1.1441909053839901E-4</v>
      </c>
      <c r="J1134" s="97">
        <v>7.3530201649471896E-5</v>
      </c>
      <c r="K1134" s="97">
        <v>2.3333333333472999E-6</v>
      </c>
      <c r="L1134" s="96">
        <v>0.99126170396419899</v>
      </c>
      <c r="M1134" s="97">
        <v>-4.1610525806320899E-4</v>
      </c>
      <c r="N1134" s="97">
        <v>4.2077192472990399E-4</v>
      </c>
    </row>
    <row r="1135" spans="1:14" x14ac:dyDescent="0.25">
      <c r="A1135" t="str">
        <f t="shared" si="26"/>
        <v>Mar</v>
      </c>
      <c r="B1135" t="s">
        <v>1653</v>
      </c>
      <c r="C1135" s="97">
        <v>-1.26222222222161E-4</v>
      </c>
      <c r="D1135" s="96">
        <v>9.5149540985424302E-3</v>
      </c>
      <c r="E1135" s="97">
        <v>-2.2148688263313101E-4</v>
      </c>
      <c r="F1135" s="97">
        <v>-3.0957561811190602E-5</v>
      </c>
      <c r="G1135" s="97">
        <v>-6.7000000000025603E-5</v>
      </c>
      <c r="H1135" s="96">
        <v>0.16189376963367499</v>
      </c>
      <c r="I1135" s="97">
        <v>-1.60974646093961E-4</v>
      </c>
      <c r="J1135" s="97">
        <v>2.6974646093909601E-5</v>
      </c>
      <c r="K1135" s="97">
        <v>-1.7555555555540401E-5</v>
      </c>
      <c r="L1135" s="96">
        <v>0.93432797384470001</v>
      </c>
      <c r="M1135" s="97">
        <v>-4.3599414695209702E-4</v>
      </c>
      <c r="N1135" s="97">
        <v>4.0088303584101602E-4</v>
      </c>
    </row>
    <row r="1136" spans="1:14" x14ac:dyDescent="0.25">
      <c r="A1136" t="s">
        <v>509</v>
      </c>
      <c r="B1136" t="s">
        <v>1654</v>
      </c>
      <c r="C1136" s="97">
        <v>1.5333333333397001E-5</v>
      </c>
      <c r="D1136" s="96">
        <v>0.75193987418994201</v>
      </c>
      <c r="E1136" s="97">
        <v>-7.9931327077573404E-5</v>
      </c>
      <c r="F1136" s="97">
        <v>1.10597993744367E-4</v>
      </c>
      <c r="G1136" s="97">
        <v>6.1111111110726297E-6</v>
      </c>
      <c r="H1136" s="96">
        <v>0.89838114905422894</v>
      </c>
      <c r="I1136" s="97">
        <v>-8.7863534982862706E-5</v>
      </c>
      <c r="J1136" s="97">
        <v>1.0008575720500801E-4</v>
      </c>
      <c r="K1136" s="97">
        <v>-1.8444444444434599E-5</v>
      </c>
      <c r="L1136" s="96">
        <v>0.931010933064779</v>
      </c>
      <c r="M1136" s="97">
        <v>-4.3688303584099E-4</v>
      </c>
      <c r="N1136" s="97">
        <v>3.9999414695212102E-4</v>
      </c>
    </row>
    <row r="1137" spans="1:14" x14ac:dyDescent="0.25">
      <c r="A1137" t="str">
        <f>A1136</f>
        <v>Apr</v>
      </c>
      <c r="B1137" t="s">
        <v>1655</v>
      </c>
      <c r="C1137" s="97">
        <v>-6.0444444444381301E-5</v>
      </c>
      <c r="D1137" s="96">
        <v>0.21310802369809301</v>
      </c>
      <c r="E1137" s="97">
        <v>-1.5570910485535199E-4</v>
      </c>
      <c r="F1137" s="97">
        <v>3.4820215966589598E-5</v>
      </c>
      <c r="G1137" s="97">
        <v>-1.11555555555594E-4</v>
      </c>
      <c r="H1137" s="96">
        <v>2.0084675057253299E-2</v>
      </c>
      <c r="I1137" s="97">
        <v>-2.0553020164952999E-4</v>
      </c>
      <c r="J1137" s="97">
        <v>-1.7580909461658399E-5</v>
      </c>
      <c r="K1137" s="97">
        <v>-1.6666666666517801E-6</v>
      </c>
      <c r="L1137" s="96">
        <v>0.99375829866100096</v>
      </c>
      <c r="M1137" s="97">
        <v>-4.2010525806321001E-4</v>
      </c>
      <c r="N1137" s="97">
        <v>4.1677192472990601E-4</v>
      </c>
    </row>
    <row r="1138" spans="1:14" x14ac:dyDescent="0.25">
      <c r="A1138" t="str">
        <f t="shared" ref="A1138:A1177" si="27">A1137</f>
        <v>Apr</v>
      </c>
      <c r="B1138" t="s">
        <v>1656</v>
      </c>
      <c r="C1138" s="97">
        <v>-4.5999999999954098E-5</v>
      </c>
      <c r="D1138" s="96">
        <v>0.34320436574325403</v>
      </c>
      <c r="E1138" s="97">
        <v>-1.41264660410925E-4</v>
      </c>
      <c r="F1138" s="97">
        <v>4.92646604110167E-5</v>
      </c>
      <c r="G1138" s="97">
        <v>-5.0888888888918002E-5</v>
      </c>
      <c r="H1138" s="96">
        <v>0.28785525247240301</v>
      </c>
      <c r="I1138" s="97">
        <v>-1.4486353498285401E-4</v>
      </c>
      <c r="J1138" s="97">
        <v>4.3085757205017599E-5</v>
      </c>
      <c r="K1138" s="97">
        <v>-6.7777777777680301E-6</v>
      </c>
      <c r="L1138" s="96">
        <v>0.97462111631784198</v>
      </c>
      <c r="M1138" s="97">
        <v>-4.25216369174326E-4</v>
      </c>
      <c r="N1138" s="97">
        <v>4.1166081361879002E-4</v>
      </c>
    </row>
    <row r="1139" spans="1:14" x14ac:dyDescent="0.25">
      <c r="A1139" t="str">
        <f t="shared" si="27"/>
        <v>Apr</v>
      </c>
      <c r="B1139" t="s">
        <v>1657</v>
      </c>
      <c r="C1139" s="97">
        <v>-7.9999999999395401E-6</v>
      </c>
      <c r="D1139" s="96">
        <v>0.86900783968473305</v>
      </c>
      <c r="E1139" s="97">
        <v>-1.03264660410911E-4</v>
      </c>
      <c r="F1139" s="97">
        <v>8.7264660411031603E-5</v>
      </c>
      <c r="G1139" s="97">
        <v>2.0333333333321601E-5</v>
      </c>
      <c r="H1139" s="96">
        <v>0.670925001989648</v>
      </c>
      <c r="I1139" s="97">
        <v>-7.3641312760614494E-5</v>
      </c>
      <c r="J1139" s="97">
        <v>1.1430797942725799E-4</v>
      </c>
      <c r="K1139" s="97">
        <v>-1.09999999999862E-5</v>
      </c>
      <c r="L1139" s="96">
        <v>0.95882270459741303</v>
      </c>
      <c r="M1139" s="97">
        <v>-4.2943859139654499E-4</v>
      </c>
      <c r="N1139" s="97">
        <v>4.0743859139657297E-4</v>
      </c>
    </row>
    <row r="1140" spans="1:14" x14ac:dyDescent="0.25">
      <c r="A1140" t="str">
        <f t="shared" si="27"/>
        <v>Apr</v>
      </c>
      <c r="B1140" t="s">
        <v>1658</v>
      </c>
      <c r="C1140" s="97">
        <v>1.3777777777842899E-5</v>
      </c>
      <c r="D1140" s="96">
        <v>0.77639580001695296</v>
      </c>
      <c r="E1140" s="97">
        <v>-8.14868826331275E-5</v>
      </c>
      <c r="F1140" s="97">
        <v>1.09042438188813E-4</v>
      </c>
      <c r="G1140" s="97">
        <v>2.5666666666643999E-5</v>
      </c>
      <c r="H1140" s="96">
        <v>0.59175613892862799</v>
      </c>
      <c r="I1140" s="97">
        <v>-6.8307979427291299E-5</v>
      </c>
      <c r="J1140" s="97">
        <v>1.1964131276057899E-4</v>
      </c>
      <c r="K1140" s="97">
        <v>-9.2222222222083192E-6</v>
      </c>
      <c r="L1140" s="96">
        <v>0.96547305020055696</v>
      </c>
      <c r="M1140" s="97">
        <v>-4.27660813618764E-4</v>
      </c>
      <c r="N1140" s="97">
        <v>4.0921636917434702E-4</v>
      </c>
    </row>
    <row r="1141" spans="1:14" x14ac:dyDescent="0.25">
      <c r="A1141" t="str">
        <f t="shared" si="27"/>
        <v>Apr</v>
      </c>
      <c r="B1141" t="s">
        <v>1659</v>
      </c>
      <c r="C1141" s="97">
        <v>5.2777777777829798E-5</v>
      </c>
      <c r="D1141" s="96">
        <v>0.276881565121673</v>
      </c>
      <c r="E1141" s="97">
        <v>-4.2486882633140498E-5</v>
      </c>
      <c r="F1141" s="97">
        <v>1.480424381888E-4</v>
      </c>
      <c r="G1141" s="97">
        <v>8.6222222222196498E-5</v>
      </c>
      <c r="H1141" s="96">
        <v>7.20442237103152E-2</v>
      </c>
      <c r="I1141" s="97">
        <v>-7.7524238717387199E-6</v>
      </c>
      <c r="J1141" s="97">
        <v>1.80196868316132E-4</v>
      </c>
      <c r="K1141" s="97">
        <v>3.9000000000014101E-5</v>
      </c>
      <c r="L1141" s="96">
        <v>0.854756926408336</v>
      </c>
      <c r="M1141" s="97">
        <v>-3.7943859139654199E-4</v>
      </c>
      <c r="N1141" s="97">
        <v>4.5743859139657001E-4</v>
      </c>
    </row>
    <row r="1142" spans="1:14" x14ac:dyDescent="0.25">
      <c r="A1142" t="str">
        <f t="shared" si="27"/>
        <v>Apr</v>
      </c>
      <c r="B1142" t="s">
        <v>1660</v>
      </c>
      <c r="C1142" s="97">
        <v>-3.2333333333273402E-5</v>
      </c>
      <c r="D1142" s="96">
        <v>0.50515402545235699</v>
      </c>
      <c r="E1142" s="97">
        <v>-1.27597993744244E-4</v>
      </c>
      <c r="F1142" s="97">
        <v>6.2931327077696901E-5</v>
      </c>
      <c r="G1142" s="97">
        <v>-5.05555555555804E-5</v>
      </c>
      <c r="H1142" s="96">
        <v>0.29102095630011199</v>
      </c>
      <c r="I1142" s="97">
        <v>-1.4453020164951501E-4</v>
      </c>
      <c r="J1142" s="97">
        <v>4.3419090538354699E-5</v>
      </c>
      <c r="K1142" s="97">
        <v>1.83333333333453E-5</v>
      </c>
      <c r="L1142" s="96">
        <v>0.93142549861929802</v>
      </c>
      <c r="M1142" s="97">
        <v>-4.0010525806321098E-4</v>
      </c>
      <c r="N1142" s="97">
        <v>4.36771924729902E-4</v>
      </c>
    </row>
    <row r="1143" spans="1:14" x14ac:dyDescent="0.25">
      <c r="A1143" t="str">
        <f t="shared" si="27"/>
        <v>Apr</v>
      </c>
      <c r="B1143" t="s">
        <v>1661</v>
      </c>
      <c r="C1143" s="97">
        <v>5.2000000000053299E-5</v>
      </c>
      <c r="D1143" s="96">
        <v>0.28401364869387802</v>
      </c>
      <c r="E1143" s="97">
        <v>-4.3264660410916902E-5</v>
      </c>
      <c r="F1143" s="97">
        <v>1.4726466041102399E-4</v>
      </c>
      <c r="G1143" s="97">
        <v>-5.4777777777812601E-5</v>
      </c>
      <c r="H1143" s="96">
        <v>0.25264264208496501</v>
      </c>
      <c r="I1143" s="97">
        <v>-1.4875242387174799E-4</v>
      </c>
      <c r="J1143" s="97">
        <v>3.9196868316122498E-5</v>
      </c>
      <c r="K1143" s="97">
        <v>1.60000000000114E-5</v>
      </c>
      <c r="L1143" s="96">
        <v>0.94013551395037198</v>
      </c>
      <c r="M1143" s="97">
        <v>-4.0243859139654401E-4</v>
      </c>
      <c r="N1143" s="97">
        <v>4.3443859139656702E-4</v>
      </c>
    </row>
    <row r="1144" spans="1:14" x14ac:dyDescent="0.25">
      <c r="A1144" t="str">
        <f t="shared" si="27"/>
        <v>Apr</v>
      </c>
      <c r="B1144" t="s">
        <v>1662</v>
      </c>
      <c r="C1144" s="97">
        <v>-6.6777777777729105E-5</v>
      </c>
      <c r="D1144" s="96">
        <v>0.169045614598344</v>
      </c>
      <c r="E1144" s="97">
        <v>-1.6204243818869899E-4</v>
      </c>
      <c r="F1144" s="97">
        <v>2.8486882633240999E-5</v>
      </c>
      <c r="G1144" s="97">
        <v>-9.6555555555583497E-5</v>
      </c>
      <c r="H1144" s="96">
        <v>4.4054584334495502E-2</v>
      </c>
      <c r="I1144" s="97">
        <v>-1.90530201649519E-4</v>
      </c>
      <c r="J1144" s="97">
        <v>-2.5809094616483699E-6</v>
      </c>
      <c r="K1144" s="97">
        <v>-2.2555555555544399E-5</v>
      </c>
      <c r="L1144" s="96">
        <v>0.91568615408361298</v>
      </c>
      <c r="M1144" s="97">
        <v>-4.4099414695209898E-4</v>
      </c>
      <c r="N1144" s="97">
        <v>3.9588303584100999E-4</v>
      </c>
    </row>
    <row r="1145" spans="1:14" x14ac:dyDescent="0.25">
      <c r="A1145" t="str">
        <f t="shared" si="27"/>
        <v>Apr</v>
      </c>
      <c r="B1145" t="s">
        <v>1663</v>
      </c>
      <c r="C1145" s="97">
        <v>2.7777777778238099E-6</v>
      </c>
      <c r="D1145" s="96">
        <v>0.954334729413719</v>
      </c>
      <c r="E1145" s="97">
        <v>-9.2486882633146294E-5</v>
      </c>
      <c r="F1145" s="97">
        <v>9.8042438188793905E-5</v>
      </c>
      <c r="G1145" s="97">
        <v>-1.35555555555714E-5</v>
      </c>
      <c r="H1145" s="96">
        <v>0.776972030842626</v>
      </c>
      <c r="I1145" s="97">
        <v>-1.0753020164950599E-4</v>
      </c>
      <c r="J1145" s="97">
        <v>8.0419090538363594E-5</v>
      </c>
      <c r="K1145" s="97">
        <v>-4.4444444444369496E-6</v>
      </c>
      <c r="L1145" s="96">
        <v>0.98335650386220996</v>
      </c>
      <c r="M1145" s="97">
        <v>-4.22883035840992E-4</v>
      </c>
      <c r="N1145" s="97">
        <v>4.13994146952118E-4</v>
      </c>
    </row>
    <row r="1146" spans="1:14" x14ac:dyDescent="0.25">
      <c r="A1146" t="str">
        <f t="shared" si="27"/>
        <v>Apr</v>
      </c>
      <c r="B1146" t="s">
        <v>1664</v>
      </c>
      <c r="C1146" s="97">
        <v>8.4888888888931703E-5</v>
      </c>
      <c r="D1146" s="96">
        <v>8.0600373869713804E-2</v>
      </c>
      <c r="E1146" s="97">
        <v>-1.0375771522038E-5</v>
      </c>
      <c r="F1146" s="97">
        <v>1.8015354929990101E-4</v>
      </c>
      <c r="G1146" s="97">
        <v>3.3777777777726602E-5</v>
      </c>
      <c r="H1146" s="96">
        <v>0.480378276836323</v>
      </c>
      <c r="I1146" s="97">
        <v>-6.0196868316208199E-5</v>
      </c>
      <c r="J1146" s="97">
        <v>1.2775242387166099E-4</v>
      </c>
      <c r="K1146" s="97">
        <v>1.6555555555560899E-5</v>
      </c>
      <c r="L1146" s="96">
        <v>0.938061009601308</v>
      </c>
      <c r="M1146" s="97">
        <v>-4.01883035840993E-4</v>
      </c>
      <c r="N1146" s="97">
        <v>4.3499414695211499E-4</v>
      </c>
    </row>
    <row r="1147" spans="1:14" x14ac:dyDescent="0.25">
      <c r="A1147" t="str">
        <f t="shared" si="27"/>
        <v>Apr</v>
      </c>
      <c r="B1147" t="s">
        <v>1665</v>
      </c>
      <c r="C1147" s="97">
        <v>3.2777777777817901E-5</v>
      </c>
      <c r="D1147" s="96">
        <v>0.499321258193415</v>
      </c>
      <c r="E1147" s="97">
        <v>-6.2486882633151704E-5</v>
      </c>
      <c r="F1147" s="97">
        <v>1.2804243818878699E-4</v>
      </c>
      <c r="G1147" s="97">
        <v>-1.3333333333333901E-5</v>
      </c>
      <c r="H1147" s="96">
        <v>0.78053351989555697</v>
      </c>
      <c r="I1147" s="97">
        <v>-1.07307979427269E-4</v>
      </c>
      <c r="J1147" s="97">
        <v>8.06413127606008E-5</v>
      </c>
      <c r="K1147" s="97">
        <v>2.4000000000008999E-5</v>
      </c>
      <c r="L1147" s="96">
        <v>0.91030893057685702</v>
      </c>
      <c r="M1147" s="97">
        <v>-3.9443859139654398E-4</v>
      </c>
      <c r="N1147" s="97">
        <v>4.4243859139656201E-4</v>
      </c>
    </row>
    <row r="1148" spans="1:14" x14ac:dyDescent="0.25">
      <c r="A1148" t="str">
        <f t="shared" si="27"/>
        <v>Apr</v>
      </c>
      <c r="B1148" t="s">
        <v>1666</v>
      </c>
      <c r="C1148" s="97">
        <v>0</v>
      </c>
      <c r="D1148" s="96" t="s">
        <v>526</v>
      </c>
      <c r="E1148" s="97" t="s">
        <v>526</v>
      </c>
      <c r="F1148" s="97" t="s">
        <v>526</v>
      </c>
      <c r="G1148" s="97">
        <v>0</v>
      </c>
      <c r="H1148" s="96" t="s">
        <v>526</v>
      </c>
      <c r="I1148" s="97" t="s">
        <v>526</v>
      </c>
      <c r="J1148" s="97" t="s">
        <v>526</v>
      </c>
      <c r="K1148" s="97">
        <v>0</v>
      </c>
      <c r="L1148" s="96" t="s">
        <v>526</v>
      </c>
      <c r="M1148" s="97" t="s">
        <v>526</v>
      </c>
      <c r="N1148" s="97" t="s">
        <v>526</v>
      </c>
    </row>
    <row r="1149" spans="1:14" x14ac:dyDescent="0.25">
      <c r="A1149" t="str">
        <f t="shared" si="27"/>
        <v>Apr</v>
      </c>
      <c r="B1149" t="s">
        <v>1667</v>
      </c>
      <c r="C1149" s="97">
        <v>2.22222222260408E-7</v>
      </c>
      <c r="D1149" s="96">
        <v>0.99634478821933203</v>
      </c>
      <c r="E1149" s="97">
        <v>-9.5042438188709305E-5</v>
      </c>
      <c r="F1149" s="97">
        <v>9.5486882633230094E-5</v>
      </c>
      <c r="G1149" s="97">
        <v>-3.24444444444791E-5</v>
      </c>
      <c r="H1149" s="96">
        <v>0.49786593259547501</v>
      </c>
      <c r="I1149" s="97">
        <v>-1.2641909053841399E-4</v>
      </c>
      <c r="J1149" s="97">
        <v>6.1530201649455599E-5</v>
      </c>
      <c r="K1149" s="97">
        <v>3.0000000000043301E-6</v>
      </c>
      <c r="L1149" s="96">
        <v>0.98876519510341798</v>
      </c>
      <c r="M1149" s="97">
        <v>-4.1543859139655002E-4</v>
      </c>
      <c r="N1149" s="97">
        <v>4.21438591396559E-4</v>
      </c>
    </row>
    <row r="1150" spans="1:14" x14ac:dyDescent="0.25">
      <c r="A1150" t="str">
        <f t="shared" si="27"/>
        <v>Apr</v>
      </c>
      <c r="B1150" t="s">
        <v>1668</v>
      </c>
      <c r="C1150" s="97">
        <v>1.2911111111115099E-4</v>
      </c>
      <c r="D1150" s="96">
        <v>8.0041770256147008E-3</v>
      </c>
      <c r="E1150" s="97">
        <v>3.3846450700181698E-5</v>
      </c>
      <c r="F1150" s="97">
        <v>2.2437577152212E-4</v>
      </c>
      <c r="G1150" s="97">
        <v>-1.1528888888889101E-3</v>
      </c>
      <c r="H1150" s="96">
        <v>0</v>
      </c>
      <c r="I1150" s="97">
        <v>-1.2468635349828399E-3</v>
      </c>
      <c r="J1150" s="97">
        <v>-1.0589142427949701E-3</v>
      </c>
      <c r="K1150" s="97">
        <v>-1.89999999999952E-5</v>
      </c>
      <c r="L1150" s="96">
        <v>0.92893838920230498</v>
      </c>
      <c r="M1150" s="97">
        <v>-4.3743859139654698E-4</v>
      </c>
      <c r="N1150" s="97">
        <v>3.99438591396557E-4</v>
      </c>
    </row>
    <row r="1151" spans="1:14" x14ac:dyDescent="0.25">
      <c r="A1151" t="str">
        <f t="shared" si="27"/>
        <v>Apr</v>
      </c>
      <c r="B1151" t="s">
        <v>1669</v>
      </c>
      <c r="C1151" s="97">
        <v>-2.5322222222220201E-4</v>
      </c>
      <c r="D1151" s="96">
        <v>2.62916484760972E-7</v>
      </c>
      <c r="E1151" s="97">
        <v>-3.4848688263317099E-4</v>
      </c>
      <c r="F1151" s="97">
        <v>-1.57957561811232E-4</v>
      </c>
      <c r="G1151" s="97">
        <v>-5.5655555555557098E-4</v>
      </c>
      <c r="H1151" s="96">
        <v>8.8605194084523795E-28</v>
      </c>
      <c r="I1151" s="97">
        <v>-6.5053020164950598E-4</v>
      </c>
      <c r="J1151" s="97">
        <v>-4.62580909461637E-4</v>
      </c>
      <c r="K1151" s="97">
        <v>-1.34222222222225E-4</v>
      </c>
      <c r="L1151" s="96">
        <v>0.52878059764576801</v>
      </c>
      <c r="M1151" s="97">
        <v>-5.5266081361877897E-4</v>
      </c>
      <c r="N1151" s="97">
        <v>2.8421636917432902E-4</v>
      </c>
    </row>
    <row r="1152" spans="1:14" x14ac:dyDescent="0.25">
      <c r="A1152" t="str">
        <f t="shared" si="27"/>
        <v>Apr</v>
      </c>
      <c r="B1152" t="s">
        <v>1670</v>
      </c>
      <c r="C1152" s="97">
        <v>6.9777777777813298E-5</v>
      </c>
      <c r="D1152" s="96">
        <v>0.150737481381406</v>
      </c>
      <c r="E1152" s="97">
        <v>-2.5486882633155999E-5</v>
      </c>
      <c r="F1152" s="97">
        <v>1.6504243818878301E-4</v>
      </c>
      <c r="G1152" s="97">
        <v>3.1111111111089297E-5</v>
      </c>
      <c r="H1152" s="96">
        <v>0.51568780014387905</v>
      </c>
      <c r="I1152" s="97">
        <v>-6.2863534982844602E-5</v>
      </c>
      <c r="J1152" s="97">
        <v>1.2508575720502301E-4</v>
      </c>
      <c r="K1152" s="97">
        <v>3.7222222222227799E-5</v>
      </c>
      <c r="L1152" s="96">
        <v>0.86130877840732001</v>
      </c>
      <c r="M1152" s="97">
        <v>-3.8121636917432298E-4</v>
      </c>
      <c r="N1152" s="97">
        <v>4.55660813618779E-4</v>
      </c>
    </row>
    <row r="1153" spans="1:14" x14ac:dyDescent="0.25">
      <c r="A1153" t="str">
        <f t="shared" si="27"/>
        <v>Apr</v>
      </c>
      <c r="B1153" t="s">
        <v>1671</v>
      </c>
      <c r="C1153" s="97">
        <v>-6.6999999999967002E-5</v>
      </c>
      <c r="D1153" s="96">
        <v>0.16763453619843799</v>
      </c>
      <c r="E1153" s="97">
        <v>-1.62264660410936E-4</v>
      </c>
      <c r="F1153" s="97">
        <v>2.8264660411002098E-5</v>
      </c>
      <c r="G1153" s="97">
        <v>-3.3111111111146903E-5</v>
      </c>
      <c r="H1153" s="96">
        <v>0.48907987201981201</v>
      </c>
      <c r="I1153" s="97">
        <v>-1.2708575720508101E-4</v>
      </c>
      <c r="J1153" s="97">
        <v>6.08635349827868E-5</v>
      </c>
      <c r="K1153" s="97">
        <v>-4.8888888888855198E-6</v>
      </c>
      <c r="L1153" s="96">
        <v>0.98169243398672601</v>
      </c>
      <c r="M1153" s="97">
        <v>-4.2332748028543499E-4</v>
      </c>
      <c r="N1153" s="97">
        <v>4.13549702507664E-4</v>
      </c>
    </row>
    <row r="1154" spans="1:14" x14ac:dyDescent="0.25">
      <c r="A1154" t="str">
        <f t="shared" si="27"/>
        <v>Apr</v>
      </c>
      <c r="B1154" t="s">
        <v>1672</v>
      </c>
      <c r="C1154" s="97">
        <v>8.5666666666725204E-5</v>
      </c>
      <c r="D1154" s="96">
        <v>7.7871806106575597E-2</v>
      </c>
      <c r="E1154" s="97">
        <v>-9.5979937442436605E-6</v>
      </c>
      <c r="F1154" s="97">
        <v>1.8093132707769401E-4</v>
      </c>
      <c r="G1154" s="97">
        <v>2.98888888888504E-5</v>
      </c>
      <c r="H1154" s="96">
        <v>0.532311532666631</v>
      </c>
      <c r="I1154" s="97">
        <v>-6.4085757205083202E-5</v>
      </c>
      <c r="J1154" s="97">
        <v>1.23863534982784E-4</v>
      </c>
      <c r="K1154" s="97">
        <v>5.6333333333342703E-5</v>
      </c>
      <c r="L1154" s="96">
        <v>0.79146879981514795</v>
      </c>
      <c r="M1154" s="97">
        <v>-3.6210525806320502E-4</v>
      </c>
      <c r="N1154" s="97">
        <v>4.7477192472989099E-4</v>
      </c>
    </row>
    <row r="1155" spans="1:14" x14ac:dyDescent="0.25">
      <c r="A1155" t="str">
        <f t="shared" si="27"/>
        <v>Apr</v>
      </c>
      <c r="B1155" t="s">
        <v>1673</v>
      </c>
      <c r="C1155" s="97">
        <v>3.2111111111161197E-5</v>
      </c>
      <c r="D1155" s="96">
        <v>0.50808385465148698</v>
      </c>
      <c r="E1155" s="97">
        <v>-6.3153549299807703E-5</v>
      </c>
      <c r="F1155" s="97">
        <v>1.2737577152213E-4</v>
      </c>
      <c r="G1155" s="97">
        <v>-1.4000000000021901E-5</v>
      </c>
      <c r="H1155" s="96">
        <v>0.76986321078166897</v>
      </c>
      <c r="I1155" s="97">
        <v>-1.07974646093956E-4</v>
      </c>
      <c r="J1155" s="97">
        <v>7.9974646093911706E-5</v>
      </c>
      <c r="K1155" s="97">
        <v>-2.6666666666546102E-6</v>
      </c>
      <c r="L1155" s="96">
        <v>0.990013437271823</v>
      </c>
      <c r="M1155" s="97">
        <v>-4.2110525806320401E-4</v>
      </c>
      <c r="N1155" s="97">
        <v>4.1577192472989498E-4</v>
      </c>
    </row>
    <row r="1156" spans="1:14" x14ac:dyDescent="0.25">
      <c r="A1156" t="str">
        <f t="shared" si="27"/>
        <v>Apr</v>
      </c>
      <c r="B1156" t="s">
        <v>1674</v>
      </c>
      <c r="C1156" s="97">
        <v>-3.6555555555506998E-5</v>
      </c>
      <c r="D1156" s="96">
        <v>0.45122439482279503</v>
      </c>
      <c r="E1156" s="97">
        <v>-1.3182021596647601E-4</v>
      </c>
      <c r="F1156" s="97">
        <v>5.87091048554622E-5</v>
      </c>
      <c r="G1156" s="97">
        <v>-5.8888888888912301E-5</v>
      </c>
      <c r="H1156" s="96">
        <v>0.21881701319687999</v>
      </c>
      <c r="I1156" s="97">
        <v>-1.5286353498284599E-4</v>
      </c>
      <c r="J1156" s="97">
        <v>3.5085757205021802E-5</v>
      </c>
      <c r="K1156" s="97">
        <v>1.22222222223237E-6</v>
      </c>
      <c r="L1156" s="96">
        <v>0.99542273070206599</v>
      </c>
      <c r="M1156" s="97">
        <v>-4.17216369174318E-4</v>
      </c>
      <c r="N1156" s="97">
        <v>4.1966081361878202E-4</v>
      </c>
    </row>
    <row r="1157" spans="1:14" x14ac:dyDescent="0.25">
      <c r="A1157" t="str">
        <f t="shared" si="27"/>
        <v>Apr</v>
      </c>
      <c r="B1157" t="s">
        <v>1675</v>
      </c>
      <c r="C1157" s="97">
        <v>4.9777777777841401E-5</v>
      </c>
      <c r="D1157" s="96">
        <v>0.30507367270295199</v>
      </c>
      <c r="E1157" s="97">
        <v>-4.5486882633126903E-5</v>
      </c>
      <c r="F1157" s="97">
        <v>1.4504243818881001E-4</v>
      </c>
      <c r="G1157" s="97">
        <v>-2.36666666666849E-5</v>
      </c>
      <c r="H1157" s="96">
        <v>0.62094265304262797</v>
      </c>
      <c r="I1157" s="97">
        <v>-1.17641312760618E-4</v>
      </c>
      <c r="J1157" s="97">
        <v>7.0307979427248495E-5</v>
      </c>
      <c r="K1157" s="97">
        <v>-1.82222222222092E-5</v>
      </c>
      <c r="L1157" s="96">
        <v>0.93184008283942799</v>
      </c>
      <c r="M1157" s="97">
        <v>-4.3666081361875598E-4</v>
      </c>
      <c r="N1157" s="97">
        <v>4.0021636917433699E-4</v>
      </c>
    </row>
    <row r="1158" spans="1:14" x14ac:dyDescent="0.25">
      <c r="A1158" t="str">
        <f t="shared" si="27"/>
        <v>Apr</v>
      </c>
      <c r="B1158" t="s">
        <v>1676</v>
      </c>
      <c r="C1158" s="97">
        <v>7.5666666666724893E-5</v>
      </c>
      <c r="D1158" s="96">
        <v>0.119255385347504</v>
      </c>
      <c r="E1158" s="97">
        <v>-1.9597993744243898E-5</v>
      </c>
      <c r="F1158" s="97">
        <v>1.7093132707769401E-4</v>
      </c>
      <c r="G1158" s="97">
        <v>-2.3000000000020502E-5</v>
      </c>
      <c r="H1158" s="96">
        <v>0.63080922423847496</v>
      </c>
      <c r="I1158" s="97">
        <v>-1.1697464609395399E-4</v>
      </c>
      <c r="J1158" s="97">
        <v>7.09746460939131E-5</v>
      </c>
      <c r="K1158" s="97">
        <v>1.31111111111203E-5</v>
      </c>
      <c r="L1158" s="96">
        <v>0.95092918937106397</v>
      </c>
      <c r="M1158" s="97">
        <v>-4.0532748028542903E-4</v>
      </c>
      <c r="N1158" s="97">
        <v>4.3154970250766899E-4</v>
      </c>
    </row>
    <row r="1159" spans="1:14" x14ac:dyDescent="0.25">
      <c r="A1159" t="str">
        <f t="shared" si="27"/>
        <v>Apr</v>
      </c>
      <c r="B1159" t="s">
        <v>1677</v>
      </c>
      <c r="C1159" s="97">
        <v>3.6555555555603499E-5</v>
      </c>
      <c r="D1159" s="96">
        <v>0.45122439482159798</v>
      </c>
      <c r="E1159" s="97">
        <v>-5.8709104855365001E-5</v>
      </c>
      <c r="F1159" s="97">
        <v>1.3182021596657201E-4</v>
      </c>
      <c r="G1159" s="97">
        <v>8.1111111111095601E-5</v>
      </c>
      <c r="H1159" s="96">
        <v>9.0544946045521602E-2</v>
      </c>
      <c r="I1159" s="97">
        <v>-1.28635349828377E-5</v>
      </c>
      <c r="J1159" s="97">
        <v>1.7508575720502899E-4</v>
      </c>
      <c r="K1159" s="97">
        <v>2.0777777777784599E-5</v>
      </c>
      <c r="L1159" s="96">
        <v>0.92230956682881804</v>
      </c>
      <c r="M1159" s="97">
        <v>-3.97660813618763E-4</v>
      </c>
      <c r="N1159" s="97">
        <v>4.3921636917433198E-4</v>
      </c>
    </row>
    <row r="1160" spans="1:14" x14ac:dyDescent="0.25">
      <c r="A1160" t="str">
        <f t="shared" si="27"/>
        <v>Apr</v>
      </c>
      <c r="B1160" t="s">
        <v>1678</v>
      </c>
      <c r="C1160" s="97">
        <v>-8.2222222221679507E-6</v>
      </c>
      <c r="D1160" s="96">
        <v>0.86540351839307605</v>
      </c>
      <c r="E1160" s="97">
        <v>-1.03486882633136E-4</v>
      </c>
      <c r="F1160" s="97">
        <v>8.7042438188800496E-5</v>
      </c>
      <c r="G1160" s="97">
        <v>-6.7000000000035496E-5</v>
      </c>
      <c r="H1160" s="96">
        <v>0.16189376963360699</v>
      </c>
      <c r="I1160" s="97">
        <v>-1.60974646093969E-4</v>
      </c>
      <c r="J1160" s="97">
        <v>2.69746460938982E-5</v>
      </c>
      <c r="K1160" s="97">
        <v>6.5555555555621904E-6</v>
      </c>
      <c r="L1160" s="96">
        <v>0.97545294297393303</v>
      </c>
      <c r="M1160" s="97">
        <v>-4.1188303584098501E-4</v>
      </c>
      <c r="N1160" s="97">
        <v>4.2499414695210998E-4</v>
      </c>
    </row>
    <row r="1161" spans="1:14" x14ac:dyDescent="0.25">
      <c r="A1161" t="str">
        <f t="shared" si="27"/>
        <v>Apr</v>
      </c>
      <c r="B1161" t="s">
        <v>1679</v>
      </c>
      <c r="C1161" s="97">
        <v>-3.3777777777741801E-5</v>
      </c>
      <c r="D1161" s="96">
        <v>0.486329836842672</v>
      </c>
      <c r="E1161" s="97">
        <v>-1.2904243818871101E-4</v>
      </c>
      <c r="F1161" s="97">
        <v>6.1486882633227005E-5</v>
      </c>
      <c r="G1161" s="97">
        <v>-1.08888888889081E-5</v>
      </c>
      <c r="H1161" s="96">
        <v>0.81999933914857903</v>
      </c>
      <c r="I1161" s="97">
        <v>-1.04863534982842E-4</v>
      </c>
      <c r="J1161" s="97">
        <v>8.3085757205025401E-5</v>
      </c>
      <c r="K1161" s="97">
        <v>5.5555555555602001E-6</v>
      </c>
      <c r="L1161" s="96">
        <v>0.97919648128416703</v>
      </c>
      <c r="M1161" s="97">
        <v>-4.1288303584098801E-4</v>
      </c>
      <c r="N1161" s="97">
        <v>4.2399414695210898E-4</v>
      </c>
    </row>
    <row r="1162" spans="1:14" x14ac:dyDescent="0.25">
      <c r="A1162" t="str">
        <f t="shared" si="27"/>
        <v>Apr</v>
      </c>
      <c r="B1162" t="s">
        <v>1680</v>
      </c>
      <c r="C1162" s="97">
        <v>8.4666666666704905E-5</v>
      </c>
      <c r="D1162" s="96">
        <v>8.1394115061385205E-2</v>
      </c>
      <c r="E1162" s="97">
        <v>-1.05979937442636E-5</v>
      </c>
      <c r="F1162" s="97">
        <v>1.7993132707767301E-4</v>
      </c>
      <c r="G1162" s="97">
        <v>-8.4000000000009604E-5</v>
      </c>
      <c r="H1162" s="96">
        <v>7.96664007442794E-2</v>
      </c>
      <c r="I1162" s="97">
        <v>-1.7797464609394301E-4</v>
      </c>
      <c r="J1162" s="97">
        <v>9.9746460939236907E-6</v>
      </c>
      <c r="K1162" s="97">
        <v>-7.7777777777708996E-6</v>
      </c>
      <c r="L1162" s="96">
        <v>0.97087825213749601</v>
      </c>
      <c r="M1162" s="97">
        <v>-4.2621636917431898E-4</v>
      </c>
      <c r="N1162" s="97">
        <v>4.1066081361877698E-4</v>
      </c>
    </row>
    <row r="1163" spans="1:14" x14ac:dyDescent="0.25">
      <c r="A1163" t="str">
        <f t="shared" si="27"/>
        <v>Apr</v>
      </c>
      <c r="B1163" t="s">
        <v>1681</v>
      </c>
      <c r="C1163" s="97">
        <v>2.07777777778356E-5</v>
      </c>
      <c r="D1163" s="96">
        <v>0.66843558086210397</v>
      </c>
      <c r="E1163" s="97">
        <v>-7.44868826331329E-5</v>
      </c>
      <c r="F1163" s="97">
        <v>1.1604243818880401E-4</v>
      </c>
      <c r="G1163" s="97">
        <v>-9.0666666666683706E-5</v>
      </c>
      <c r="H1163" s="96">
        <v>5.8593674021945402E-2</v>
      </c>
      <c r="I1163" s="97">
        <v>-1.84641312760617E-4</v>
      </c>
      <c r="J1163" s="97">
        <v>3.3079794272498302E-6</v>
      </c>
      <c r="K1163" s="97">
        <v>1.65555555555643E-5</v>
      </c>
      <c r="L1163" s="96">
        <v>0.93806100960129501</v>
      </c>
      <c r="M1163" s="97">
        <v>-4.01883035840984E-4</v>
      </c>
      <c r="N1163" s="97">
        <v>4.3499414695211298E-4</v>
      </c>
    </row>
    <row r="1164" spans="1:14" x14ac:dyDescent="0.25">
      <c r="A1164" t="str">
        <f t="shared" si="27"/>
        <v>Apr</v>
      </c>
      <c r="B1164" t="s">
        <v>1682</v>
      </c>
      <c r="C1164" s="97">
        <v>-6.2222222221851502E-6</v>
      </c>
      <c r="D1164" s="96">
        <v>0.89793455318671</v>
      </c>
      <c r="E1164" s="97">
        <v>-1.01486882633153E-4</v>
      </c>
      <c r="F1164" s="97">
        <v>8.9042438188782994E-5</v>
      </c>
      <c r="G1164" s="97">
        <v>5.1888888888861397E-5</v>
      </c>
      <c r="H1164" s="96">
        <v>0.27849834389502198</v>
      </c>
      <c r="I1164" s="97">
        <v>-4.2085757205071601E-5</v>
      </c>
      <c r="J1164" s="97">
        <v>1.45863534982794E-4</v>
      </c>
      <c r="K1164" s="97">
        <v>-1.2222222222214299E-5</v>
      </c>
      <c r="L1164" s="96">
        <v>0.95425223104896395</v>
      </c>
      <c r="M1164" s="97">
        <v>-4.3066081361876001E-4</v>
      </c>
      <c r="N1164" s="97">
        <v>4.0621636917433101E-4</v>
      </c>
    </row>
    <row r="1165" spans="1:14" x14ac:dyDescent="0.25">
      <c r="A1165" t="str">
        <f t="shared" si="27"/>
        <v>Apr</v>
      </c>
      <c r="B1165" t="s">
        <v>1683</v>
      </c>
      <c r="C1165" s="97">
        <v>1.05555555556094E-5</v>
      </c>
      <c r="D1165" s="96">
        <v>0.82774156295845602</v>
      </c>
      <c r="E1165" s="97">
        <v>-8.4709104855359101E-5</v>
      </c>
      <c r="F1165" s="97">
        <v>1.0582021596657799E-4</v>
      </c>
      <c r="G1165" s="97">
        <v>-1.5888888888898601E-5</v>
      </c>
      <c r="H1165" s="96">
        <v>0.73987328001031605</v>
      </c>
      <c r="I1165" s="97">
        <v>-1.09863534982832E-4</v>
      </c>
      <c r="J1165" s="97">
        <v>7.8085757205034794E-5</v>
      </c>
      <c r="K1165" s="97">
        <v>7.0000000000134203E-6</v>
      </c>
      <c r="L1165" s="96">
        <v>0.97378931735285801</v>
      </c>
      <c r="M1165" s="97">
        <v>-4.1143859139653399E-4</v>
      </c>
      <c r="N1165" s="97">
        <v>4.25438591396561E-4</v>
      </c>
    </row>
    <row r="1166" spans="1:14" x14ac:dyDescent="0.25">
      <c r="A1166" t="str">
        <f t="shared" si="27"/>
        <v>Apr</v>
      </c>
      <c r="B1166" t="s">
        <v>1684</v>
      </c>
      <c r="C1166" s="97">
        <v>2.8666666666719699E-5</v>
      </c>
      <c r="D1166" s="96">
        <v>0.55461415107259704</v>
      </c>
      <c r="E1166" s="97">
        <v>-6.65979937442487E-5</v>
      </c>
      <c r="F1166" s="97">
        <v>1.2393132707768799E-4</v>
      </c>
      <c r="G1166" s="97">
        <v>1.2911111111109499E-4</v>
      </c>
      <c r="H1166" s="96">
        <v>7.1863288543856504E-3</v>
      </c>
      <c r="I1166" s="97">
        <v>3.5136465017162103E-5</v>
      </c>
      <c r="J1166" s="97">
        <v>2.2308575720502899E-4</v>
      </c>
      <c r="K1166" s="97">
        <v>-4.8888888888773798E-6</v>
      </c>
      <c r="L1166" s="96">
        <v>0.98169243398675599</v>
      </c>
      <c r="M1166" s="97">
        <v>-4.2332748028542502E-4</v>
      </c>
      <c r="N1166" s="97">
        <v>4.1354970250767099E-4</v>
      </c>
    </row>
    <row r="1167" spans="1:14" x14ac:dyDescent="0.25">
      <c r="A1167" t="str">
        <f t="shared" si="27"/>
        <v>Apr</v>
      </c>
      <c r="B1167" t="s">
        <v>1685</v>
      </c>
      <c r="C1167" s="97">
        <v>-6.6666666666244302E-6</v>
      </c>
      <c r="D1167" s="96">
        <v>0.89068855855034301</v>
      </c>
      <c r="E1167" s="97">
        <v>-1.0193132707759299E-4</v>
      </c>
      <c r="F1167" s="97">
        <v>8.8597993744343696E-5</v>
      </c>
      <c r="G1167" s="97">
        <v>-1.3077777777779201E-4</v>
      </c>
      <c r="H1167" s="96">
        <v>6.47856869891848E-3</v>
      </c>
      <c r="I1167" s="97">
        <v>-2.2475242387172501E-4</v>
      </c>
      <c r="J1167" s="97">
        <v>-3.6803131683859197E-5</v>
      </c>
      <c r="K1167" s="97">
        <v>-8.6666666666555598E-6</v>
      </c>
      <c r="L1167" s="96">
        <v>0.96755179930311097</v>
      </c>
      <c r="M1167" s="97">
        <v>-4.2710525806320101E-4</v>
      </c>
      <c r="N1167" s="97">
        <v>4.0977192472989001E-4</v>
      </c>
    </row>
    <row r="1168" spans="1:14" x14ac:dyDescent="0.25">
      <c r="A1168" t="str">
        <f t="shared" si="27"/>
        <v>Apr</v>
      </c>
      <c r="B1168" t="s">
        <v>1686</v>
      </c>
      <c r="C1168" s="97">
        <v>-9.7777777777403601E-6</v>
      </c>
      <c r="D1168" s="96">
        <v>0.840255952224092</v>
      </c>
      <c r="E1168" s="97">
        <v>-1.05042438188708E-4</v>
      </c>
      <c r="F1168" s="97">
        <v>8.5486882633227398E-5</v>
      </c>
      <c r="G1168" s="97">
        <v>-3.3666666666691197E-5</v>
      </c>
      <c r="H1168" s="96">
        <v>0.48182264001063202</v>
      </c>
      <c r="I1168" s="97">
        <v>-1.2764131276062399E-4</v>
      </c>
      <c r="J1168" s="97">
        <v>6.0307979427241699E-5</v>
      </c>
      <c r="K1168" s="97">
        <v>-1.7777777777675001E-6</v>
      </c>
      <c r="L1168" s="96">
        <v>0.99334219462471895</v>
      </c>
      <c r="M1168" s="97">
        <v>-4.2021636917431298E-4</v>
      </c>
      <c r="N1168" s="97">
        <v>4.1666081361877799E-4</v>
      </c>
    </row>
    <row r="1169" spans="1:14" x14ac:dyDescent="0.25">
      <c r="A1169" t="str">
        <f t="shared" si="27"/>
        <v>Apr</v>
      </c>
      <c r="B1169" t="s">
        <v>1687</v>
      </c>
      <c r="C1169" s="97">
        <v>-4.2999999999958897E-5</v>
      </c>
      <c r="D1169" s="96">
        <v>0.37556972948474199</v>
      </c>
      <c r="E1169" s="97">
        <v>-1.3826466041092701E-4</v>
      </c>
      <c r="F1169" s="97">
        <v>5.2264660411008899E-5</v>
      </c>
      <c r="G1169" s="97">
        <v>-1.6322222222221801E-4</v>
      </c>
      <c r="H1169" s="96">
        <v>6.9692566371922697E-4</v>
      </c>
      <c r="I1169" s="97">
        <v>-2.5719686831615098E-4</v>
      </c>
      <c r="J1169" s="97">
        <v>-6.9247576128285103E-5</v>
      </c>
      <c r="K1169" s="97">
        <v>-2.1333333333325301E-5</v>
      </c>
      <c r="L1169" s="96">
        <v>0.92023914769319703</v>
      </c>
      <c r="M1169" s="97">
        <v>-4.3977192472986998E-4</v>
      </c>
      <c r="N1169" s="97">
        <v>3.9710525806321899E-4</v>
      </c>
    </row>
    <row r="1170" spans="1:14" x14ac:dyDescent="0.25">
      <c r="A1170" t="str">
        <f t="shared" si="27"/>
        <v>Apr</v>
      </c>
      <c r="B1170" t="s">
        <v>1688</v>
      </c>
      <c r="C1170" s="97">
        <v>2.0666666666708401E-5</v>
      </c>
      <c r="D1170" s="96">
        <v>0.67010336488496103</v>
      </c>
      <c r="E1170" s="97">
        <v>-7.4597993744259506E-5</v>
      </c>
      <c r="F1170" s="97">
        <v>1.15931327077676E-4</v>
      </c>
      <c r="G1170" s="97">
        <v>9.5888888888859194E-5</v>
      </c>
      <c r="H1170" s="96">
        <v>4.5529891731732199E-2</v>
      </c>
      <c r="I1170" s="97">
        <v>1.9142427949263701E-6</v>
      </c>
      <c r="J1170" s="97">
        <v>1.89863534982792E-4</v>
      </c>
      <c r="K1170" s="97">
        <v>-2.8777777777769401E-5</v>
      </c>
      <c r="L1170" s="96">
        <v>0.89255340896240598</v>
      </c>
      <c r="M1170" s="97">
        <v>-4.4721636917431499E-4</v>
      </c>
      <c r="N1170" s="97">
        <v>3.8966081361877598E-4</v>
      </c>
    </row>
    <row r="1171" spans="1:14" x14ac:dyDescent="0.25">
      <c r="A1171" t="str">
        <f t="shared" si="27"/>
        <v>Apr</v>
      </c>
      <c r="B1171" t="s">
        <v>1689</v>
      </c>
      <c r="C1171" s="97">
        <v>-9.2222222221758592E-6</v>
      </c>
      <c r="D1171" s="96">
        <v>0.84921986090880197</v>
      </c>
      <c r="E1171" s="97">
        <v>-1.0448688263314299E-4</v>
      </c>
      <c r="F1171" s="97">
        <v>8.6042438188791594E-5</v>
      </c>
      <c r="G1171" s="97">
        <v>1.51111111110875E-5</v>
      </c>
      <c r="H1171" s="96">
        <v>0.75217702299595901</v>
      </c>
      <c r="I1171" s="97">
        <v>-7.8863534982844802E-5</v>
      </c>
      <c r="J1171" s="97">
        <v>1.0908575720502E-4</v>
      </c>
      <c r="K1171" s="97">
        <v>1.8888888889026601E-6</v>
      </c>
      <c r="L1171" s="96">
        <v>0.99292609240504603</v>
      </c>
      <c r="M1171" s="97">
        <v>-4.1654970250764201E-4</v>
      </c>
      <c r="N1171" s="97">
        <v>4.2032748028544701E-4</v>
      </c>
    </row>
    <row r="1172" spans="1:14" x14ac:dyDescent="0.25">
      <c r="A1172" t="str">
        <f t="shared" si="27"/>
        <v>Apr</v>
      </c>
      <c r="B1172" t="s">
        <v>1690</v>
      </c>
      <c r="C1172" s="97">
        <v>-4.3444444444401698E-5</v>
      </c>
      <c r="D1172" s="96">
        <v>0.37065900179330402</v>
      </c>
      <c r="E1172" s="97">
        <v>-1.3870910485536901E-4</v>
      </c>
      <c r="F1172" s="97">
        <v>5.1820215966565502E-5</v>
      </c>
      <c r="G1172" s="97">
        <v>-9.0333333333349506E-5</v>
      </c>
      <c r="H1172" s="96">
        <v>5.9524115234803998E-2</v>
      </c>
      <c r="I1172" s="97">
        <v>-1.8430797942728199E-4</v>
      </c>
      <c r="J1172" s="97">
        <v>3.6413127605826501E-6</v>
      </c>
      <c r="K1172" s="97">
        <v>-1.9444444444441101E-5</v>
      </c>
      <c r="L1172" s="96">
        <v>0.92728070153782605</v>
      </c>
      <c r="M1172" s="97">
        <v>-4.3788303584098298E-4</v>
      </c>
      <c r="N1172" s="97">
        <v>3.98994146952101E-4</v>
      </c>
    </row>
    <row r="1173" spans="1:14" x14ac:dyDescent="0.25">
      <c r="A1173" t="str">
        <f t="shared" si="27"/>
        <v>Apr</v>
      </c>
      <c r="B1173" t="s">
        <v>1691</v>
      </c>
      <c r="C1173" s="97">
        <v>-2.9444444444399399E-5</v>
      </c>
      <c r="D1173" s="96">
        <v>0.54392714580769297</v>
      </c>
      <c r="E1173" s="97">
        <v>-1.2470910485536701E-4</v>
      </c>
      <c r="F1173" s="97">
        <v>6.5820215966567793E-5</v>
      </c>
      <c r="G1173" s="97">
        <v>-4.6888888888915702E-5</v>
      </c>
      <c r="H1173" s="96">
        <v>0.327391039625478</v>
      </c>
      <c r="I1173" s="97">
        <v>-1.40863534982848E-4</v>
      </c>
      <c r="J1173" s="97">
        <v>4.7085757205016503E-5</v>
      </c>
      <c r="K1173" s="97">
        <v>-3.2999999999991099E-5</v>
      </c>
      <c r="L1173" s="96">
        <v>0.87690704029231503</v>
      </c>
      <c r="M1173" s="97">
        <v>-4.5143859139653501E-4</v>
      </c>
      <c r="N1173" s="97">
        <v>3.8543859139655298E-4</v>
      </c>
    </row>
    <row r="1174" spans="1:14" x14ac:dyDescent="0.25">
      <c r="A1174" t="str">
        <f t="shared" si="27"/>
        <v>Apr</v>
      </c>
      <c r="B1174" t="s">
        <v>1692</v>
      </c>
      <c r="C1174" s="97">
        <v>-2.42222222221669E-5</v>
      </c>
      <c r="D1174" s="96">
        <v>0.61758222532741902</v>
      </c>
      <c r="E1174" s="97">
        <v>-1.1948688263313399E-4</v>
      </c>
      <c r="F1174" s="97">
        <v>7.1042438188800296E-5</v>
      </c>
      <c r="G1174" s="97">
        <v>-2.8888888889080298E-6</v>
      </c>
      <c r="H1174" s="96">
        <v>0.95186031686444195</v>
      </c>
      <c r="I1174" s="97">
        <v>-9.6863534982840103E-5</v>
      </c>
      <c r="J1174" s="97">
        <v>9.1085757205024105E-5</v>
      </c>
      <c r="K1174" s="97">
        <v>8.0000000000162694E-6</v>
      </c>
      <c r="L1174" s="96">
        <v>0.97004658900513796</v>
      </c>
      <c r="M1174" s="97">
        <v>-4.1043859139652702E-4</v>
      </c>
      <c r="N1174" s="97">
        <v>4.2643859139655902E-4</v>
      </c>
    </row>
    <row r="1175" spans="1:14" x14ac:dyDescent="0.25">
      <c r="A1175" t="str">
        <f t="shared" si="27"/>
        <v>Apr</v>
      </c>
      <c r="B1175" t="s">
        <v>1693</v>
      </c>
      <c r="C1175" s="97">
        <v>-5.19999999999565E-5</v>
      </c>
      <c r="D1175" s="96">
        <v>0.28401364869475998</v>
      </c>
      <c r="E1175" s="97">
        <v>-1.47264660410924E-4</v>
      </c>
      <c r="F1175" s="97">
        <v>4.3264660411011099E-5</v>
      </c>
      <c r="G1175" s="97">
        <v>-5.2333333333357602E-5</v>
      </c>
      <c r="H1175" s="96">
        <v>0.27440709857060003</v>
      </c>
      <c r="I1175" s="97">
        <v>-1.4630797942729001E-4</v>
      </c>
      <c r="J1175" s="97">
        <v>4.16413127605748E-5</v>
      </c>
      <c r="K1175" s="97">
        <v>-2.4222222222214001E-5</v>
      </c>
      <c r="L1175" s="96">
        <v>0.90948202483928997</v>
      </c>
      <c r="M1175" s="97">
        <v>-4.4266081361875803E-4</v>
      </c>
      <c r="N1175" s="97">
        <v>3.9421636917433002E-4</v>
      </c>
    </row>
    <row r="1176" spans="1:14" x14ac:dyDescent="0.25">
      <c r="A1176" t="str">
        <f t="shared" si="27"/>
        <v>Apr</v>
      </c>
      <c r="B1176" t="s">
        <v>1694</v>
      </c>
      <c r="C1176" s="97">
        <v>-1.18555555555493E-4</v>
      </c>
      <c r="D1176" s="96">
        <v>1.4830935468574599E-2</v>
      </c>
      <c r="E1176" s="97">
        <v>-2.1382021596646101E-4</v>
      </c>
      <c r="F1176" s="97">
        <v>-2.32908951445256E-5</v>
      </c>
      <c r="G1176" s="97">
        <v>-7.6888888888908795E-5</v>
      </c>
      <c r="H1176" s="96">
        <v>0.108567473238476</v>
      </c>
      <c r="I1176" s="97">
        <v>-1.7086353498284201E-4</v>
      </c>
      <c r="J1176" s="97">
        <v>1.7085757205024E-5</v>
      </c>
      <c r="K1176" s="97">
        <v>-1.41111111111004E-5</v>
      </c>
      <c r="L1176" s="96">
        <v>0.94719179338934401</v>
      </c>
      <c r="M1176" s="97">
        <v>-4.3254970250764598E-4</v>
      </c>
      <c r="N1176" s="97">
        <v>4.0432748028544499E-4</v>
      </c>
    </row>
    <row r="1177" spans="1:14" x14ac:dyDescent="0.25">
      <c r="A1177" t="str">
        <f t="shared" si="27"/>
        <v>Apr</v>
      </c>
      <c r="B1177" t="s">
        <v>1695</v>
      </c>
      <c r="C1177" s="97">
        <v>0</v>
      </c>
      <c r="D1177" s="96" t="s">
        <v>526</v>
      </c>
      <c r="E1177" s="97" t="s">
        <v>526</v>
      </c>
      <c r="F1177" s="97" t="s">
        <v>526</v>
      </c>
      <c r="G1177" s="97">
        <v>0</v>
      </c>
      <c r="H1177" s="96" t="s">
        <v>526</v>
      </c>
      <c r="I1177" s="97" t="s">
        <v>526</v>
      </c>
      <c r="J1177" s="97" t="s">
        <v>526</v>
      </c>
      <c r="K1177" s="97">
        <v>0</v>
      </c>
      <c r="L1177" s="96" t="s">
        <v>526</v>
      </c>
      <c r="M1177" s="97" t="s">
        <v>526</v>
      </c>
      <c r="N1177" s="97" t="s">
        <v>526</v>
      </c>
    </row>
    <row r="1178" spans="1:14" x14ac:dyDescent="0.25">
      <c r="A1178" t="s">
        <v>482</v>
      </c>
      <c r="B1178" t="s">
        <v>1696</v>
      </c>
      <c r="C1178" s="97">
        <v>2.6555555555596798E-5</v>
      </c>
      <c r="D1178" s="96">
        <v>0.58413054369755002</v>
      </c>
      <c r="E1178" s="97">
        <v>-6.8709104855371506E-5</v>
      </c>
      <c r="F1178" s="97">
        <v>1.2182021596656499E-4</v>
      </c>
      <c r="G1178" s="97">
        <v>1.2222222222253199E-6</v>
      </c>
      <c r="H1178" s="96">
        <v>0.97962302283434</v>
      </c>
      <c r="I1178" s="97">
        <v>-9.2752423871708196E-5</v>
      </c>
      <c r="J1178" s="97">
        <v>9.5196868316158804E-5</v>
      </c>
      <c r="K1178" s="97">
        <v>1.4333333333344999E-5</v>
      </c>
      <c r="L1178" s="96">
        <v>0.94636141632757598</v>
      </c>
      <c r="M1178" s="97">
        <v>-4.04105258063203E-4</v>
      </c>
      <c r="N1178" s="97">
        <v>4.3277192472989301E-4</v>
      </c>
    </row>
    <row r="1179" spans="1:14" x14ac:dyDescent="0.25">
      <c r="A1179" t="str">
        <f t="shared" ref="A1179:A1219" si="28">A1178</f>
        <v>May</v>
      </c>
      <c r="B1179" t="s">
        <v>1697</v>
      </c>
      <c r="C1179" s="97">
        <v>-1.9444444444405499E-5</v>
      </c>
      <c r="D1179" s="96">
        <v>0.68855516399164696</v>
      </c>
      <c r="E1179" s="97">
        <v>-1.1470910485537401E-4</v>
      </c>
      <c r="F1179" s="97">
        <v>7.5820215966563307E-5</v>
      </c>
      <c r="G1179" s="97">
        <v>-5.7666666666675403E-5</v>
      </c>
      <c r="H1179" s="96">
        <v>0.22851357286228</v>
      </c>
      <c r="I1179" s="97">
        <v>-1.5164131276060899E-4</v>
      </c>
      <c r="J1179" s="97">
        <v>3.6307979427258497E-5</v>
      </c>
      <c r="K1179" s="97">
        <v>-3.2888888888882897E-5</v>
      </c>
      <c r="L1179" s="96">
        <v>0.87731819683756296</v>
      </c>
      <c r="M1179" s="97">
        <v>-4.5132748028543302E-4</v>
      </c>
      <c r="N1179" s="97">
        <v>3.8554970250766701E-4</v>
      </c>
    </row>
    <row r="1180" spans="1:14" x14ac:dyDescent="0.25">
      <c r="A1180" t="str">
        <f t="shared" si="28"/>
        <v>May</v>
      </c>
      <c r="B1180" t="s">
        <v>1698</v>
      </c>
      <c r="C1180" s="97">
        <v>2.1111111111590399E-6</v>
      </c>
      <c r="D1180" s="96">
        <v>0.96528635918247296</v>
      </c>
      <c r="E1180" s="97">
        <v>-9.3153549299809801E-5</v>
      </c>
      <c r="F1180" s="97">
        <v>9.7375771522127905E-5</v>
      </c>
      <c r="G1180" s="97">
        <v>-6.0333333333348601E-5</v>
      </c>
      <c r="H1180" s="96">
        <v>0.207743986245646</v>
      </c>
      <c r="I1180" s="97">
        <v>-1.5430797942728199E-4</v>
      </c>
      <c r="J1180" s="97">
        <v>3.3641312760585102E-5</v>
      </c>
      <c r="K1180" s="97">
        <v>-3.1111111111098703E-5</v>
      </c>
      <c r="L1180" s="96">
        <v>0.883901143417539</v>
      </c>
      <c r="M1180" s="97">
        <v>-4.4954970250764802E-4</v>
      </c>
      <c r="N1180" s="97">
        <v>3.8732748028545E-4</v>
      </c>
    </row>
    <row r="1181" spans="1:14" x14ac:dyDescent="0.25">
      <c r="A1181" t="str">
        <f t="shared" si="28"/>
        <v>May</v>
      </c>
      <c r="B1181" t="s">
        <v>1699</v>
      </c>
      <c r="C1181" s="97">
        <v>-4.6444444444392697E-5</v>
      </c>
      <c r="D1181" s="96">
        <v>0.33856616380189603</v>
      </c>
      <c r="E1181" s="97">
        <v>-1.41709104855361E-4</v>
      </c>
      <c r="F1181" s="97">
        <v>4.8820215966575498E-5</v>
      </c>
      <c r="G1181" s="97">
        <v>-9.0666666666653999E-5</v>
      </c>
      <c r="H1181" s="96">
        <v>5.85936740220269E-2</v>
      </c>
      <c r="I1181" s="97">
        <v>-1.84641312760587E-4</v>
      </c>
      <c r="J1181" s="97">
        <v>3.30797942727924E-6</v>
      </c>
      <c r="K1181" s="97">
        <v>-3.28888888888728E-5</v>
      </c>
      <c r="L1181" s="96">
        <v>0.87731819683759904</v>
      </c>
      <c r="M1181" s="97">
        <v>-4.5132748028542001E-4</v>
      </c>
      <c r="N1181" s="97">
        <v>3.85549702507674E-4</v>
      </c>
    </row>
    <row r="1182" spans="1:14" x14ac:dyDescent="0.25">
      <c r="A1182" t="str">
        <f t="shared" si="28"/>
        <v>May</v>
      </c>
      <c r="B1182" t="s">
        <v>1700</v>
      </c>
      <c r="C1182" s="97">
        <v>-4.3999999999929898E-5</v>
      </c>
      <c r="D1182" s="96">
        <v>0.36457711797570003</v>
      </c>
      <c r="E1182" s="97">
        <v>-1.3926466041089901E-4</v>
      </c>
      <c r="F1182" s="97">
        <v>5.12646604110389E-5</v>
      </c>
      <c r="G1182" s="97">
        <v>-1.0333333333332901E-4</v>
      </c>
      <c r="H1182" s="96">
        <v>3.1219510199069701E-2</v>
      </c>
      <c r="I1182" s="97">
        <v>-1.9730797942726301E-4</v>
      </c>
      <c r="J1182" s="97">
        <v>-9.3586872393956294E-6</v>
      </c>
      <c r="K1182" s="97">
        <v>-1.45333333333321E-4</v>
      </c>
      <c r="L1182" s="96">
        <v>0.49524857993868798</v>
      </c>
      <c r="M1182" s="97">
        <v>-5.6377192472986898E-4</v>
      </c>
      <c r="N1182" s="97">
        <v>2.7310525806322801E-4</v>
      </c>
    </row>
    <row r="1183" spans="1:14" x14ac:dyDescent="0.25">
      <c r="A1183" t="str">
        <f t="shared" si="28"/>
        <v>May</v>
      </c>
      <c r="B1183" t="s">
        <v>1701</v>
      </c>
      <c r="C1183" s="97">
        <v>-6.6333333333281797E-5</v>
      </c>
      <c r="D1183" s="96">
        <v>0.17189455744964499</v>
      </c>
      <c r="E1183" s="97">
        <v>-1.6159799374425101E-4</v>
      </c>
      <c r="F1183" s="97">
        <v>2.8931327077687401E-5</v>
      </c>
      <c r="G1183" s="97">
        <v>-3.9333333333337601E-5</v>
      </c>
      <c r="H1183" s="96">
        <v>0.41125480078173599</v>
      </c>
      <c r="I1183" s="97">
        <v>-1.3330797942727199E-4</v>
      </c>
      <c r="J1183" s="97">
        <v>5.46413127605964E-5</v>
      </c>
      <c r="K1183" s="97">
        <v>-4.1333333333320302E-5</v>
      </c>
      <c r="L1183" s="96">
        <v>0.84617291457305099</v>
      </c>
      <c r="M1183" s="97">
        <v>-4.5977192472986998E-4</v>
      </c>
      <c r="N1183" s="97">
        <v>3.7710525806322999E-4</v>
      </c>
    </row>
    <row r="1184" spans="1:14" x14ac:dyDescent="0.25">
      <c r="A1184" t="str">
        <f t="shared" si="28"/>
        <v>May</v>
      </c>
      <c r="B1184" t="s">
        <v>1702</v>
      </c>
      <c r="C1184" s="97">
        <v>-1.44999999999952E-4</v>
      </c>
      <c r="D1184" s="96">
        <v>2.9259482511752601E-3</v>
      </c>
      <c r="E1184" s="97">
        <v>-2.4026466041092101E-4</v>
      </c>
      <c r="F1184" s="97">
        <v>-4.97353395889824E-5</v>
      </c>
      <c r="G1184" s="97">
        <v>-9.8666666666666404E-5</v>
      </c>
      <c r="H1184" s="96">
        <v>3.9647099178939597E-2</v>
      </c>
      <c r="I1184" s="97">
        <v>-1.9264131276060001E-4</v>
      </c>
      <c r="J1184" s="97">
        <v>-4.6920205727324698E-6</v>
      </c>
      <c r="K1184" s="97">
        <v>-7.6777777777765601E-5</v>
      </c>
      <c r="L1184" s="96">
        <v>0.71858593986105102</v>
      </c>
      <c r="M1184" s="97">
        <v>-4.9521636917431702E-4</v>
      </c>
      <c r="N1184" s="97">
        <v>3.4166081361878501E-4</v>
      </c>
    </row>
    <row r="1185" spans="1:14" x14ac:dyDescent="0.25">
      <c r="A1185" t="str">
        <f t="shared" si="28"/>
        <v>May</v>
      </c>
      <c r="B1185" t="s">
        <v>1703</v>
      </c>
      <c r="C1185" s="97">
        <v>-4.6555555555514899E-5</v>
      </c>
      <c r="D1185" s="96">
        <v>0.33741294955573597</v>
      </c>
      <c r="E1185" s="97">
        <v>-1.41820215966484E-4</v>
      </c>
      <c r="F1185" s="97">
        <v>4.8709104855454503E-5</v>
      </c>
      <c r="G1185" s="97">
        <v>-3.1777777777783501E-5</v>
      </c>
      <c r="H1185" s="96">
        <v>0.50673555646269397</v>
      </c>
      <c r="I1185" s="97">
        <v>-1.25752423871718E-4</v>
      </c>
      <c r="J1185" s="97">
        <v>6.2196868316150602E-5</v>
      </c>
      <c r="K1185" s="97">
        <v>-3.2333333333325701E-5</v>
      </c>
      <c r="L1185" s="96">
        <v>0.87937447550417702</v>
      </c>
      <c r="M1185" s="97">
        <v>-4.50771924729878E-4</v>
      </c>
      <c r="N1185" s="97">
        <v>3.8610525806322701E-4</v>
      </c>
    </row>
    <row r="1186" spans="1:14" x14ac:dyDescent="0.25">
      <c r="A1186" t="str">
        <f t="shared" si="28"/>
        <v>May</v>
      </c>
      <c r="B1186" t="s">
        <v>1704</v>
      </c>
      <c r="C1186" s="97">
        <v>-8.8333333333288702E-5</v>
      </c>
      <c r="D1186" s="96">
        <v>6.9084168192143594E-2</v>
      </c>
      <c r="E1186" s="97">
        <v>-1.8359799374425799E-4</v>
      </c>
      <c r="F1186" s="97">
        <v>6.9313270776804604E-6</v>
      </c>
      <c r="G1186" s="97">
        <v>-8.84444444444738E-5</v>
      </c>
      <c r="H1186" s="96">
        <v>6.5031682826162202E-2</v>
      </c>
      <c r="I1186" s="97">
        <v>-1.82419090538408E-4</v>
      </c>
      <c r="J1186" s="97">
        <v>5.5302016494605102E-6</v>
      </c>
      <c r="K1186" s="97">
        <v>-1.0888888888880201E-5</v>
      </c>
      <c r="L1186" s="96">
        <v>0.95923827181017496</v>
      </c>
      <c r="M1186" s="97">
        <v>-4.2932748028543199E-4</v>
      </c>
      <c r="N1186" s="97">
        <v>4.0754970250767199E-4</v>
      </c>
    </row>
    <row r="1187" spans="1:14" x14ac:dyDescent="0.25">
      <c r="A1187" t="str">
        <f t="shared" si="28"/>
        <v>May</v>
      </c>
      <c r="B1187" t="s">
        <v>1705</v>
      </c>
      <c r="C1187" s="97">
        <v>-6.6333333333285402E-5</v>
      </c>
      <c r="D1187" s="96">
        <v>0.17189455744962201</v>
      </c>
      <c r="E1187" s="97">
        <v>-1.6159799374425499E-4</v>
      </c>
      <c r="F1187" s="97">
        <v>2.8931327077684E-5</v>
      </c>
      <c r="G1187" s="97">
        <v>-2.1333333333347399E-5</v>
      </c>
      <c r="H1187" s="96">
        <v>0.65576314577186401</v>
      </c>
      <c r="I1187" s="97">
        <v>-1.15307979427281E-4</v>
      </c>
      <c r="J1187" s="97">
        <v>7.2641312760586796E-5</v>
      </c>
      <c r="K1187" s="97">
        <v>-3.4777777777768103E-5</v>
      </c>
      <c r="L1187" s="96">
        <v>0.87033314121097605</v>
      </c>
      <c r="M1187" s="97">
        <v>-4.5321636917432001E-4</v>
      </c>
      <c r="N1187" s="97">
        <v>3.8366081361878299E-4</v>
      </c>
    </row>
    <row r="1188" spans="1:14" x14ac:dyDescent="0.25">
      <c r="A1188" t="str">
        <f t="shared" si="28"/>
        <v>May</v>
      </c>
      <c r="B1188" t="s">
        <v>1706</v>
      </c>
      <c r="C1188" s="97">
        <v>-1.0666666666661E-4</v>
      </c>
      <c r="D1188" s="96">
        <v>2.82759224933769E-2</v>
      </c>
      <c r="E1188" s="97">
        <v>-2.0193132707758E-4</v>
      </c>
      <c r="F1188" s="97">
        <v>-1.14020062556406E-5</v>
      </c>
      <c r="G1188" s="97">
        <v>-1.8222222222223098E-5</v>
      </c>
      <c r="H1188" s="96">
        <v>0.70337191732325499</v>
      </c>
      <c r="I1188" s="97">
        <v>-1.12196868316158E-4</v>
      </c>
      <c r="J1188" s="97">
        <v>7.5752423871711306E-5</v>
      </c>
      <c r="K1188" s="97">
        <v>-3.4444444444428503E-5</v>
      </c>
      <c r="L1188" s="96">
        <v>0.87156507697655705</v>
      </c>
      <c r="M1188" s="97">
        <v>-4.5288303584098102E-4</v>
      </c>
      <c r="N1188" s="97">
        <v>3.83994146952124E-4</v>
      </c>
    </row>
    <row r="1189" spans="1:14" x14ac:dyDescent="0.25">
      <c r="A1189" t="str">
        <f t="shared" si="28"/>
        <v>May</v>
      </c>
      <c r="B1189" t="s">
        <v>1707</v>
      </c>
      <c r="C1189" s="97">
        <v>3.5555555556129699E-6</v>
      </c>
      <c r="D1189" s="96">
        <v>0.94156889606918104</v>
      </c>
      <c r="E1189" s="97">
        <v>-9.1709104855356696E-5</v>
      </c>
      <c r="F1189" s="97">
        <v>9.8820215966582595E-5</v>
      </c>
      <c r="G1189" s="97">
        <v>-1.4444444444450101E-5</v>
      </c>
      <c r="H1189" s="96">
        <v>0.76277373733393095</v>
      </c>
      <c r="I1189" s="97">
        <v>-1.0841909053838399E-4</v>
      </c>
      <c r="J1189" s="97">
        <v>7.9530201649484199E-5</v>
      </c>
      <c r="K1189" s="97">
        <v>7.55555555557383E-6</v>
      </c>
      <c r="L1189" s="96">
        <v>0.97170994704139002</v>
      </c>
      <c r="M1189" s="97">
        <v>-4.1088303584097902E-4</v>
      </c>
      <c r="N1189" s="97">
        <v>4.2599414695212702E-4</v>
      </c>
    </row>
    <row r="1190" spans="1:14" x14ac:dyDescent="0.25">
      <c r="A1190" t="str">
        <f t="shared" si="28"/>
        <v>May</v>
      </c>
      <c r="B1190" t="s">
        <v>1708</v>
      </c>
      <c r="C1190" s="97">
        <v>-4.4222222222174599E-5</v>
      </c>
      <c r="D1190" s="96">
        <v>0.36216198065065502</v>
      </c>
      <c r="E1190" s="97">
        <v>-1.3948688263314401E-4</v>
      </c>
      <c r="F1190" s="97">
        <v>5.1042438188794498E-5</v>
      </c>
      <c r="G1190" s="97">
        <v>2.2222222222059401E-7</v>
      </c>
      <c r="H1190" s="96">
        <v>0.99629470434313505</v>
      </c>
      <c r="I1190" s="97">
        <v>-9.3752423871713505E-5</v>
      </c>
      <c r="J1190" s="97">
        <v>9.41968683161547E-5</v>
      </c>
      <c r="K1190" s="97">
        <v>-3.1111111111104598E-5</v>
      </c>
      <c r="L1190" s="96">
        <v>0.88390114341751802</v>
      </c>
      <c r="M1190" s="97">
        <v>-4.4954970250765501E-4</v>
      </c>
      <c r="N1190" s="97">
        <v>3.8732748028544599E-4</v>
      </c>
    </row>
    <row r="1191" spans="1:14" x14ac:dyDescent="0.25">
      <c r="A1191" t="str">
        <f t="shared" si="28"/>
        <v>May</v>
      </c>
      <c r="B1191" t="s">
        <v>1709</v>
      </c>
      <c r="C1191" s="97">
        <v>-4.4777777777723399E-5</v>
      </c>
      <c r="D1191" s="96">
        <v>0.35616825267124802</v>
      </c>
      <c r="E1191" s="97">
        <v>-1.4004243818869301E-4</v>
      </c>
      <c r="F1191" s="97">
        <v>5.0486882633246002E-5</v>
      </c>
      <c r="G1191" s="97">
        <v>-1.9333333333358399E-5</v>
      </c>
      <c r="H1191" s="96">
        <v>0.68622245565847995</v>
      </c>
      <c r="I1191" s="97">
        <v>-1.13307979427293E-4</v>
      </c>
      <c r="J1191" s="97">
        <v>7.4641312760575894E-5</v>
      </c>
      <c r="K1191" s="97">
        <v>-1.93333333333195E-5</v>
      </c>
      <c r="L1191" s="96">
        <v>0.92769509405314798</v>
      </c>
      <c r="M1191" s="97">
        <v>-4.3777192472987199E-4</v>
      </c>
      <c r="N1191" s="97">
        <v>3.9910525806323302E-4</v>
      </c>
    </row>
    <row r="1192" spans="1:14" x14ac:dyDescent="0.25">
      <c r="A1192" t="str">
        <f t="shared" si="28"/>
        <v>May</v>
      </c>
      <c r="B1192" t="s">
        <v>1710</v>
      </c>
      <c r="C1192" s="97">
        <v>2.2666666666719201E-5</v>
      </c>
      <c r="D1192" s="96">
        <v>0.64033992227593695</v>
      </c>
      <c r="E1192" s="97">
        <v>-7.2597993744249998E-5</v>
      </c>
      <c r="F1192" s="97">
        <v>1.1793132707768801E-4</v>
      </c>
      <c r="G1192" s="97">
        <v>-6.22222222224872E-6</v>
      </c>
      <c r="H1192" s="96">
        <v>0.89654386176669199</v>
      </c>
      <c r="I1192" s="97">
        <v>-1.0019686831618299E-4</v>
      </c>
      <c r="J1192" s="97">
        <v>8.7752423871685604E-5</v>
      </c>
      <c r="K1192" s="97">
        <v>1.8888888888957699E-6</v>
      </c>
      <c r="L1192" s="96">
        <v>0.99292609240507201</v>
      </c>
      <c r="M1192" s="97">
        <v>-4.16549702507656E-4</v>
      </c>
      <c r="N1192" s="97">
        <v>4.2032748028544798E-4</v>
      </c>
    </row>
    <row r="1193" spans="1:14" x14ac:dyDescent="0.25">
      <c r="A1193" t="str">
        <f t="shared" si="28"/>
        <v>May</v>
      </c>
      <c r="B1193" t="s">
        <v>1711</v>
      </c>
      <c r="C1193" s="97">
        <v>9.9333333333397999E-5</v>
      </c>
      <c r="D1193" s="96">
        <v>4.10211235360926E-2</v>
      </c>
      <c r="E1193" s="97">
        <v>4.0686729224287201E-6</v>
      </c>
      <c r="F1193" s="97">
        <v>1.9459799374436701E-4</v>
      </c>
      <c r="G1193" s="97">
        <v>1.21111111111017E-5</v>
      </c>
      <c r="H1193" s="96">
        <v>0.80020246402516904</v>
      </c>
      <c r="I1193" s="97">
        <v>-8.1863534982832501E-5</v>
      </c>
      <c r="J1193" s="97">
        <v>1.06085757205036E-4</v>
      </c>
      <c r="K1193" s="97">
        <v>4.1888888888907199E-5</v>
      </c>
      <c r="L1193" s="96">
        <v>0.84413175899704795</v>
      </c>
      <c r="M1193" s="97">
        <v>-3.7654970250764402E-4</v>
      </c>
      <c r="N1193" s="97">
        <v>4.6032748028545801E-4</v>
      </c>
    </row>
    <row r="1194" spans="1:14" x14ac:dyDescent="0.25">
      <c r="A1194" t="str">
        <f t="shared" si="28"/>
        <v>May</v>
      </c>
      <c r="B1194" t="s">
        <v>1712</v>
      </c>
      <c r="C1194" s="97">
        <v>-5.0777777777722502E-5</v>
      </c>
      <c r="D1194" s="96">
        <v>0.29547130703749402</v>
      </c>
      <c r="E1194" s="97">
        <v>-1.4604243818869199E-4</v>
      </c>
      <c r="F1194" s="97">
        <v>4.44868826332465E-5</v>
      </c>
      <c r="G1194" s="97">
        <v>-2.9555555555555401E-5</v>
      </c>
      <c r="H1194" s="96">
        <v>0.53689205992432798</v>
      </c>
      <c r="I1194" s="97">
        <v>-1.2353020164949E-4</v>
      </c>
      <c r="J1194" s="97">
        <v>6.4419090538378695E-5</v>
      </c>
      <c r="K1194" s="97">
        <v>-2.3555555555543701E-5</v>
      </c>
      <c r="L1194" s="96">
        <v>0.91196303359834996</v>
      </c>
      <c r="M1194" s="97">
        <v>-4.4199414695209499E-4</v>
      </c>
      <c r="N1194" s="97">
        <v>3.9488303584100698E-4</v>
      </c>
    </row>
    <row r="1195" spans="1:14" x14ac:dyDescent="0.25">
      <c r="A1195" t="str">
        <f t="shared" si="28"/>
        <v>May</v>
      </c>
      <c r="B1195" t="s">
        <v>1713</v>
      </c>
      <c r="C1195" s="97">
        <v>-5.4999999999945297E-5</v>
      </c>
      <c r="D1195" s="96">
        <v>0.25718294118227403</v>
      </c>
      <c r="E1195" s="97">
        <v>-1.5026466041091399E-4</v>
      </c>
      <c r="F1195" s="97">
        <v>4.02646604110238E-5</v>
      </c>
      <c r="G1195" s="97">
        <v>-6.0444444444465503E-5</v>
      </c>
      <c r="H1195" s="96">
        <v>0.206909413240082</v>
      </c>
      <c r="I1195" s="97">
        <v>-1.5441909053840001E-4</v>
      </c>
      <c r="J1195" s="97">
        <v>3.3530201649468498E-5</v>
      </c>
      <c r="K1195" s="97">
        <v>-4.2222222222213697E-5</v>
      </c>
      <c r="L1195" s="96">
        <v>0.84290756857305704</v>
      </c>
      <c r="M1195" s="97">
        <v>-4.6066081361876502E-4</v>
      </c>
      <c r="N1195" s="97">
        <v>3.7621636917433701E-4</v>
      </c>
    </row>
    <row r="1196" spans="1:14" x14ac:dyDescent="0.25">
      <c r="A1196" t="str">
        <f t="shared" si="28"/>
        <v>May</v>
      </c>
      <c r="B1196" t="s">
        <v>1714</v>
      </c>
      <c r="C1196" s="97">
        <v>-5.4444444443861096E-6</v>
      </c>
      <c r="D1196" s="96">
        <v>0.91063524897501902</v>
      </c>
      <c r="E1196" s="97">
        <v>-1.00709104855355E-4</v>
      </c>
      <c r="F1196" s="97">
        <v>8.9820215966582905E-5</v>
      </c>
      <c r="G1196" s="97">
        <v>2.2222222222198699E-6</v>
      </c>
      <c r="H1196" s="96">
        <v>0.96296026471754304</v>
      </c>
      <c r="I1196" s="97">
        <v>-9.1752423871714405E-5</v>
      </c>
      <c r="J1196" s="97">
        <v>9.6196868316154098E-5</v>
      </c>
      <c r="K1196" s="97">
        <v>1.7666666666679899E-5</v>
      </c>
      <c r="L1196" s="96">
        <v>0.933913279990496</v>
      </c>
      <c r="M1196" s="97">
        <v>-4.0077192472987098E-4</v>
      </c>
      <c r="N1196" s="97">
        <v>4.3610525806323099E-4</v>
      </c>
    </row>
    <row r="1197" spans="1:14" x14ac:dyDescent="0.25">
      <c r="A1197" t="str">
        <f t="shared" si="28"/>
        <v>May</v>
      </c>
      <c r="B1197" t="s">
        <v>1715</v>
      </c>
      <c r="C1197" s="97">
        <v>-7.33333333332774E-5</v>
      </c>
      <c r="D1197" s="96">
        <v>0.13104820352482399</v>
      </c>
      <c r="E1197" s="97">
        <v>-1.6859799374424701E-4</v>
      </c>
      <c r="F1197" s="97">
        <v>2.19313270776919E-5</v>
      </c>
      <c r="G1197" s="97">
        <v>-4.64444444444679E-5</v>
      </c>
      <c r="H1197" s="96">
        <v>0.33199253794755501</v>
      </c>
      <c r="I1197" s="97">
        <v>-1.40419090538402E-4</v>
      </c>
      <c r="J1197" s="97">
        <v>4.7530201649466297E-5</v>
      </c>
      <c r="K1197" s="97">
        <v>-1.46666666666565E-5</v>
      </c>
      <c r="L1197" s="96">
        <v>0.94511596062319303</v>
      </c>
      <c r="M1197" s="97">
        <v>-4.3310525806320799E-4</v>
      </c>
      <c r="N1197" s="97">
        <v>4.0377192472989501E-4</v>
      </c>
    </row>
    <row r="1198" spans="1:14" x14ac:dyDescent="0.25">
      <c r="A1198" t="str">
        <f t="shared" si="28"/>
        <v>May</v>
      </c>
      <c r="B1198" t="s">
        <v>1716</v>
      </c>
      <c r="C1198" s="97">
        <v>-5.85555555554985E-5</v>
      </c>
      <c r="D1198" s="96">
        <v>0.22773414285260701</v>
      </c>
      <c r="E1198" s="97">
        <v>-1.53820215966467E-4</v>
      </c>
      <c r="F1198" s="97">
        <v>3.6709104855470298E-5</v>
      </c>
      <c r="G1198" s="97">
        <v>-3.6555555555556499E-5</v>
      </c>
      <c r="H1198" s="96">
        <v>0.44504911858944701</v>
      </c>
      <c r="I1198" s="97">
        <v>-1.3053020164949001E-4</v>
      </c>
      <c r="J1198" s="97">
        <v>5.7419090538377102E-5</v>
      </c>
      <c r="K1198" s="97">
        <v>-3.8777777777769298E-5</v>
      </c>
      <c r="L1198" s="96">
        <v>0.85557536835232295</v>
      </c>
      <c r="M1198" s="97">
        <v>-4.57216369174318E-4</v>
      </c>
      <c r="N1198" s="97">
        <v>3.7966081361877899E-4</v>
      </c>
    </row>
    <row r="1199" spans="1:14" x14ac:dyDescent="0.25">
      <c r="A1199" t="str">
        <f t="shared" si="28"/>
        <v>May</v>
      </c>
      <c r="B1199" t="s">
        <v>1717</v>
      </c>
      <c r="C1199" s="97">
        <v>-1.22222222216616E-6</v>
      </c>
      <c r="D1199" s="96">
        <v>0.97989839827416003</v>
      </c>
      <c r="E1199" s="97">
        <v>-9.6486882633134397E-5</v>
      </c>
      <c r="F1199" s="97">
        <v>9.4042438188802102E-5</v>
      </c>
      <c r="G1199" s="97">
        <v>2.88888888886927E-6</v>
      </c>
      <c r="H1199" s="96">
        <v>0.95186031686508799</v>
      </c>
      <c r="I1199" s="97">
        <v>-9.10857572050638E-5</v>
      </c>
      <c r="J1199" s="97">
        <v>9.6863534982802305E-5</v>
      </c>
      <c r="K1199" s="97">
        <v>-1.0666666666657301E-5</v>
      </c>
      <c r="L1199" s="96">
        <v>0.96006943946145296</v>
      </c>
      <c r="M1199" s="97">
        <v>-4.2910525806320301E-4</v>
      </c>
      <c r="N1199" s="97">
        <v>4.0777192472988899E-4</v>
      </c>
    </row>
    <row r="1200" spans="1:14" x14ac:dyDescent="0.25">
      <c r="A1200" t="str">
        <f t="shared" si="28"/>
        <v>May</v>
      </c>
      <c r="B1200" t="s">
        <v>1718</v>
      </c>
      <c r="C1200" s="97">
        <v>5.2555555555620097E-5</v>
      </c>
      <c r="D1200" s="96">
        <v>0.27890669447567601</v>
      </c>
      <c r="E1200" s="97">
        <v>-4.2709104855348702E-5</v>
      </c>
      <c r="F1200" s="97">
        <v>1.4782021596658899E-4</v>
      </c>
      <c r="G1200" s="97">
        <v>5.5555555556143403E-7</v>
      </c>
      <c r="H1200" s="96">
        <v>0.99073693619342196</v>
      </c>
      <c r="I1200" s="97">
        <v>-9.3419090538372204E-5</v>
      </c>
      <c r="J1200" s="97">
        <v>9.4530201649494999E-5</v>
      </c>
      <c r="K1200" s="97">
        <v>5.3222222222242398E-5</v>
      </c>
      <c r="L1200" s="96">
        <v>0.80273999996991197</v>
      </c>
      <c r="M1200" s="97">
        <v>-3.6521636917430698E-4</v>
      </c>
      <c r="N1200" s="97">
        <v>4.7166081361879202E-4</v>
      </c>
    </row>
    <row r="1201" spans="1:14" x14ac:dyDescent="0.25">
      <c r="A1201" t="str">
        <f t="shared" si="28"/>
        <v>May</v>
      </c>
      <c r="B1201" t="s">
        <v>1719</v>
      </c>
      <c r="C1201" s="97">
        <v>4.8444444444494498E-5</v>
      </c>
      <c r="D1201" s="96">
        <v>0.318196502463098</v>
      </c>
      <c r="E1201" s="97">
        <v>-4.6820215966473501E-5</v>
      </c>
      <c r="F1201" s="97">
        <v>1.4370910485546199E-4</v>
      </c>
      <c r="G1201" s="97">
        <v>-7.8888888888921894E-6</v>
      </c>
      <c r="H1201" s="96">
        <v>0.86905676069524296</v>
      </c>
      <c r="I1201" s="97">
        <v>-1.01863534982825E-4</v>
      </c>
      <c r="J1201" s="97">
        <v>8.6085757205041005E-5</v>
      </c>
      <c r="K1201" s="97">
        <v>-1.38888888888776E-5</v>
      </c>
      <c r="L1201" s="96">
        <v>0.94802222800538105</v>
      </c>
      <c r="M1201" s="97">
        <v>-4.3232748028542399E-4</v>
      </c>
      <c r="N1201" s="97">
        <v>4.0454970250766899E-4</v>
      </c>
    </row>
    <row r="1202" spans="1:14" x14ac:dyDescent="0.25">
      <c r="A1202" t="str">
        <f t="shared" si="28"/>
        <v>May</v>
      </c>
      <c r="B1202" t="s">
        <v>1720</v>
      </c>
      <c r="C1202" s="97">
        <v>1.5111111111153999E-5</v>
      </c>
      <c r="D1202" s="96">
        <v>0.75541896139857301</v>
      </c>
      <c r="E1202" s="97">
        <v>-8.0153549299814594E-5</v>
      </c>
      <c r="F1202" s="97">
        <v>1.10375771522122E-4</v>
      </c>
      <c r="G1202" s="97">
        <v>-2.40000000000183E-5</v>
      </c>
      <c r="H1202" s="96">
        <v>0.61603474891779197</v>
      </c>
      <c r="I1202" s="97">
        <v>-1.17974646093952E-4</v>
      </c>
      <c r="J1202" s="97">
        <v>6.9974646093915095E-5</v>
      </c>
      <c r="K1202" s="97">
        <v>1.8888888888997499E-6</v>
      </c>
      <c r="L1202" s="96">
        <v>0.99292609240505703</v>
      </c>
      <c r="M1202" s="97">
        <v>-4.1654970250764797E-4</v>
      </c>
      <c r="N1202" s="97">
        <v>4.2032748028544701E-4</v>
      </c>
    </row>
    <row r="1203" spans="1:14" x14ac:dyDescent="0.25">
      <c r="A1203" t="str">
        <f t="shared" si="28"/>
        <v>May</v>
      </c>
      <c r="B1203" t="s">
        <v>1721</v>
      </c>
      <c r="C1203" s="97">
        <v>7.6666666667189004E-6</v>
      </c>
      <c r="D1203" s="96">
        <v>0.87441942207643297</v>
      </c>
      <c r="E1203" s="97">
        <v>-8.7597993744249197E-5</v>
      </c>
      <c r="F1203" s="97">
        <v>1.02931327077687E-4</v>
      </c>
      <c r="G1203" s="97">
        <v>7.9111111111111396E-5</v>
      </c>
      <c r="H1203" s="96">
        <v>9.8755962573083098E-2</v>
      </c>
      <c r="I1203" s="97">
        <v>-1.4863534982821399E-5</v>
      </c>
      <c r="J1203" s="97">
        <v>1.7308575720504399E-4</v>
      </c>
      <c r="K1203" s="97">
        <v>1.0444444444454999E-5</v>
      </c>
      <c r="L1203" s="96">
        <v>0.96090065065953401</v>
      </c>
      <c r="M1203" s="97">
        <v>-4.0799414695209102E-4</v>
      </c>
      <c r="N1203" s="97">
        <v>4.2888303584100098E-4</v>
      </c>
    </row>
    <row r="1204" spans="1:14" x14ac:dyDescent="0.25">
      <c r="A1204" t="str">
        <f t="shared" si="28"/>
        <v>May</v>
      </c>
      <c r="B1204" t="s">
        <v>1722</v>
      </c>
      <c r="C1204" s="97">
        <v>2.2666666666716798E-5</v>
      </c>
      <c r="D1204" s="96">
        <v>0.64033992227596903</v>
      </c>
      <c r="E1204" s="97">
        <v>-7.2597993744251705E-5</v>
      </c>
      <c r="F1204" s="97">
        <v>1.17931327077685E-4</v>
      </c>
      <c r="G1204" s="97">
        <v>-5.3555555555560599E-5</v>
      </c>
      <c r="H1204" s="96">
        <v>0.26336927254759201</v>
      </c>
      <c r="I1204" s="97">
        <v>-1.47530201649494E-4</v>
      </c>
      <c r="J1204" s="97">
        <v>4.04190905383728E-5</v>
      </c>
      <c r="K1204" s="97">
        <v>1.9777777777788501E-5</v>
      </c>
      <c r="L1204" s="96">
        <v>0.92603764316510795</v>
      </c>
      <c r="M1204" s="97">
        <v>-3.9866081361875902E-4</v>
      </c>
      <c r="N1204" s="97">
        <v>4.3821636917433602E-4</v>
      </c>
    </row>
    <row r="1205" spans="1:14" x14ac:dyDescent="0.25">
      <c r="A1205" t="str">
        <f t="shared" si="28"/>
        <v>May</v>
      </c>
      <c r="B1205" t="s">
        <v>1723</v>
      </c>
      <c r="C1205" s="97">
        <v>-8.6777777777725904E-5</v>
      </c>
      <c r="D1205" s="96">
        <v>7.4105199098442501E-2</v>
      </c>
      <c r="E1205" s="97">
        <v>-1.8204243818869401E-4</v>
      </c>
      <c r="F1205" s="97">
        <v>8.4868826332417102E-6</v>
      </c>
      <c r="G1205" s="97">
        <v>-1.3799999999999999E-4</v>
      </c>
      <c r="H1205" s="96">
        <v>4.0835173451380302E-3</v>
      </c>
      <c r="I1205" s="97">
        <v>-2.3197464609393199E-4</v>
      </c>
      <c r="J1205" s="97">
        <v>-4.4025353906066799E-5</v>
      </c>
      <c r="K1205" s="97">
        <v>7.6666666666795608E-6</v>
      </c>
      <c r="L1205" s="96">
        <v>0.971294095674611</v>
      </c>
      <c r="M1205" s="97">
        <v>-4.1077192472986499E-4</v>
      </c>
      <c r="N1205" s="97">
        <v>4.2610525806322398E-4</v>
      </c>
    </row>
    <row r="1206" spans="1:14" x14ac:dyDescent="0.25">
      <c r="A1206" t="str">
        <f t="shared" si="28"/>
        <v>May</v>
      </c>
      <c r="B1206" t="s">
        <v>1724</v>
      </c>
      <c r="C1206" s="97">
        <v>2.1444444444503099E-5</v>
      </c>
      <c r="D1206" s="96">
        <v>0.65846356583494603</v>
      </c>
      <c r="E1206" s="97">
        <v>-7.3820215966464799E-5</v>
      </c>
      <c r="F1206" s="97">
        <v>1.16709104855471E-4</v>
      </c>
      <c r="G1206" s="97">
        <v>-2.8999999999999699E-5</v>
      </c>
      <c r="H1206" s="96">
        <v>0.54457019297083198</v>
      </c>
      <c r="I1206" s="97">
        <v>-1.22974646093932E-4</v>
      </c>
      <c r="J1206" s="97">
        <v>6.4974646093932998E-5</v>
      </c>
      <c r="K1206" s="97">
        <v>1.5555555555699299E-6</v>
      </c>
      <c r="L1206" s="96">
        <v>0.99417440440030402</v>
      </c>
      <c r="M1206" s="97">
        <v>-4.1688303584097602E-4</v>
      </c>
      <c r="N1206" s="97">
        <v>4.1999414695211598E-4</v>
      </c>
    </row>
    <row r="1207" spans="1:14" x14ac:dyDescent="0.25">
      <c r="A1207" t="str">
        <f t="shared" si="28"/>
        <v>May</v>
      </c>
      <c r="B1207" t="s">
        <v>1725</v>
      </c>
      <c r="C1207" s="97">
        <v>7.1555555555619305E-5</v>
      </c>
      <c r="D1207" s="96">
        <v>0.14062719885297101</v>
      </c>
      <c r="E1207" s="97">
        <v>-2.3709104855348999E-5</v>
      </c>
      <c r="F1207" s="97">
        <v>1.6682021596658799E-4</v>
      </c>
      <c r="G1207" s="97">
        <v>-6.0444444444436501E-5</v>
      </c>
      <c r="H1207" s="96">
        <v>0.20690941324029399</v>
      </c>
      <c r="I1207" s="97">
        <v>-1.54419090538369E-4</v>
      </c>
      <c r="J1207" s="97">
        <v>3.3530201649496403E-5</v>
      </c>
      <c r="K1207" s="97">
        <v>7.7777777777915502E-6</v>
      </c>
      <c r="L1207" s="96">
        <v>0.97087825213741896</v>
      </c>
      <c r="M1207" s="97">
        <v>-4.1066081361875503E-4</v>
      </c>
      <c r="N1207" s="97">
        <v>4.26216369174338E-4</v>
      </c>
    </row>
    <row r="1208" spans="1:14" x14ac:dyDescent="0.25">
      <c r="A1208" t="str">
        <f t="shared" si="28"/>
        <v>May</v>
      </c>
      <c r="B1208" t="s">
        <v>1726</v>
      </c>
      <c r="C1208" s="97">
        <v>-3.16666666666131E-5</v>
      </c>
      <c r="D1208" s="96">
        <v>0.51397023290383903</v>
      </c>
      <c r="E1208" s="97">
        <v>-1.26931327077581E-4</v>
      </c>
      <c r="F1208" s="97">
        <v>6.3597993744354405E-5</v>
      </c>
      <c r="G1208" s="97">
        <v>-3.7666666666665599E-5</v>
      </c>
      <c r="H1208" s="96">
        <v>0.43134458191216002</v>
      </c>
      <c r="I1208" s="97">
        <v>-1.3164131276059799E-4</v>
      </c>
      <c r="J1208" s="97">
        <v>5.6307979427266999E-5</v>
      </c>
      <c r="K1208" s="97">
        <v>-9.5555555555459105E-6</v>
      </c>
      <c r="L1208" s="96">
        <v>0.96422591281882497</v>
      </c>
      <c r="M1208" s="97">
        <v>-4.2799414695208902E-4</v>
      </c>
      <c r="N1208" s="97">
        <v>4.0888303584099702E-4</v>
      </c>
    </row>
    <row r="1209" spans="1:14" x14ac:dyDescent="0.25">
      <c r="A1209" t="str">
        <f t="shared" si="28"/>
        <v>May</v>
      </c>
      <c r="B1209" t="s">
        <v>1727</v>
      </c>
      <c r="C1209" s="97">
        <v>-3.5222222222165002E-5</v>
      </c>
      <c r="D1209" s="96">
        <v>0.46789272943892601</v>
      </c>
      <c r="E1209" s="97">
        <v>-1.30486882633133E-4</v>
      </c>
      <c r="F1209" s="97">
        <v>6.00424381888032E-5</v>
      </c>
      <c r="G1209" s="97">
        <v>-7.6222222222219795E-5</v>
      </c>
      <c r="H1209" s="96">
        <v>0.11165720290497599</v>
      </c>
      <c r="I1209" s="97">
        <v>-1.7019686831615301E-4</v>
      </c>
      <c r="J1209" s="97">
        <v>1.7752423871713501E-5</v>
      </c>
      <c r="K1209" s="97">
        <v>-1.48888888888722E-5</v>
      </c>
      <c r="L1209" s="96">
        <v>0.94428573139440297</v>
      </c>
      <c r="M1209" s="97">
        <v>-4.3332748028541903E-4</v>
      </c>
      <c r="N1209" s="97">
        <v>4.03549702507674E-4</v>
      </c>
    </row>
    <row r="1210" spans="1:14" x14ac:dyDescent="0.25">
      <c r="A1210" t="str">
        <f t="shared" si="28"/>
        <v>May</v>
      </c>
      <c r="B1210" t="s">
        <v>1728</v>
      </c>
      <c r="C1210" s="97">
        <v>-4.45555555554932E-5</v>
      </c>
      <c r="D1210" s="96">
        <v>0.35855817624912001</v>
      </c>
      <c r="E1210" s="97">
        <v>-1.39820215966461E-4</v>
      </c>
      <c r="F1210" s="97">
        <v>5.0709104855474697E-5</v>
      </c>
      <c r="G1210" s="97">
        <v>1.14888888888896E-4</v>
      </c>
      <c r="H1210" s="96">
        <v>1.6673708488609301E-2</v>
      </c>
      <c r="I1210" s="97">
        <v>2.09142427949631E-5</v>
      </c>
      <c r="J1210" s="97">
        <v>2.08863534982829E-4</v>
      </c>
      <c r="K1210" s="97">
        <v>-3.2777777777762898E-5</v>
      </c>
      <c r="L1210" s="96">
        <v>0.87772938659158095</v>
      </c>
      <c r="M1210" s="97">
        <v>-4.5121636917430798E-4</v>
      </c>
      <c r="N1210" s="97">
        <v>3.8566081361878201E-4</v>
      </c>
    </row>
    <row r="1211" spans="1:14" x14ac:dyDescent="0.25">
      <c r="A1211" t="str">
        <f t="shared" si="28"/>
        <v>May</v>
      </c>
      <c r="B1211" t="s">
        <v>1729</v>
      </c>
      <c r="C1211" s="97">
        <v>-8.1111111110485006E-6</v>
      </c>
      <c r="D1211" s="96">
        <v>0.86720533285649704</v>
      </c>
      <c r="E1211" s="97">
        <v>-1.03375771522016E-4</v>
      </c>
      <c r="F1211" s="97">
        <v>8.7153549299918794E-5</v>
      </c>
      <c r="G1211" s="97">
        <v>7.8666666666665904E-5</v>
      </c>
      <c r="H1211" s="96">
        <v>0.10065928031305001</v>
      </c>
      <c r="I1211" s="97">
        <v>-1.5307979427266599E-5</v>
      </c>
      <c r="J1211" s="97">
        <v>1.7264131276059801E-4</v>
      </c>
      <c r="K1211" s="97">
        <v>-3.6999999999986303E-5</v>
      </c>
      <c r="L1211" s="96">
        <v>0.86212844323876703</v>
      </c>
      <c r="M1211" s="97">
        <v>-4.5543859139653001E-4</v>
      </c>
      <c r="N1211" s="97">
        <v>3.81438591396557E-4</v>
      </c>
    </row>
    <row r="1212" spans="1:14" x14ac:dyDescent="0.25">
      <c r="A1212" t="str">
        <f t="shared" si="28"/>
        <v>May</v>
      </c>
      <c r="B1212" t="s">
        <v>1730</v>
      </c>
      <c r="C1212" s="97">
        <v>-5.51111111110544E-5</v>
      </c>
      <c r="D1212" s="96">
        <v>0.25622428805688202</v>
      </c>
      <c r="E1212" s="97">
        <v>-1.5037577152202201E-4</v>
      </c>
      <c r="F1212" s="97">
        <v>4.0153549299913403E-5</v>
      </c>
      <c r="G1212" s="97">
        <v>-2.1888888888886899E-5</v>
      </c>
      <c r="H1212" s="96">
        <v>0.64740046803942497</v>
      </c>
      <c r="I1212" s="97">
        <v>-1.15863534982819E-4</v>
      </c>
      <c r="J1212" s="97">
        <v>7.2085757205045503E-5</v>
      </c>
      <c r="K1212" s="97">
        <v>-2.76666666666522E-5</v>
      </c>
      <c r="L1212" s="96">
        <v>0.89667811470047998</v>
      </c>
      <c r="M1212" s="97">
        <v>-4.4610525806319503E-4</v>
      </c>
      <c r="N1212" s="97">
        <v>3.9077192472989101E-4</v>
      </c>
    </row>
    <row r="1213" spans="1:14" x14ac:dyDescent="0.25">
      <c r="A1213" t="str">
        <f t="shared" si="28"/>
        <v>May</v>
      </c>
      <c r="B1213" t="s">
        <v>1731</v>
      </c>
      <c r="C1213" s="97">
        <v>1.37777777778408E-5</v>
      </c>
      <c r="D1213" s="96">
        <v>0.77639580001698105</v>
      </c>
      <c r="E1213" s="97">
        <v>-8.1486882633126999E-5</v>
      </c>
      <c r="F1213" s="97">
        <v>1.09042438188809E-4</v>
      </c>
      <c r="G1213" s="97">
        <v>-8.8888888888307696E-7</v>
      </c>
      <c r="H1213" s="96">
        <v>0.98517961888192596</v>
      </c>
      <c r="I1213" s="97">
        <v>-9.4863534982815998E-5</v>
      </c>
      <c r="J1213" s="97">
        <v>9.3085757205049903E-5</v>
      </c>
      <c r="K1213" s="97">
        <v>-1.2888888888872201E-5</v>
      </c>
      <c r="L1213" s="96">
        <v>0.95175987181122501</v>
      </c>
      <c r="M1213" s="97">
        <v>-4.31327480285418E-4</v>
      </c>
      <c r="N1213" s="97">
        <v>4.05549702507674E-4</v>
      </c>
    </row>
    <row r="1214" spans="1:14" x14ac:dyDescent="0.25">
      <c r="A1214" t="str">
        <f t="shared" si="28"/>
        <v>May</v>
      </c>
      <c r="B1214" t="s">
        <v>1732</v>
      </c>
      <c r="C1214" s="97">
        <v>9.4444444445045907E-6</v>
      </c>
      <c r="D1214" s="96">
        <v>0.84563188192642302</v>
      </c>
      <c r="E1214" s="97">
        <v>-8.5820215966463803E-5</v>
      </c>
      <c r="F1214" s="97">
        <v>1.0470910485547299E-4</v>
      </c>
      <c r="G1214" s="97">
        <v>-9.5555555555528104E-6</v>
      </c>
      <c r="H1214" s="96">
        <v>0.84172749633063304</v>
      </c>
      <c r="I1214" s="97">
        <v>-1.03530201649486E-4</v>
      </c>
      <c r="J1214" s="97">
        <v>8.4419090538380605E-5</v>
      </c>
      <c r="K1214" s="97">
        <v>4.88888888890454E-6</v>
      </c>
      <c r="L1214" s="96">
        <v>0.98169243398665396</v>
      </c>
      <c r="M1214" s="97">
        <v>-4.1354970250764302E-4</v>
      </c>
      <c r="N1214" s="97">
        <v>4.2332748028545201E-4</v>
      </c>
    </row>
    <row r="1215" spans="1:14" x14ac:dyDescent="0.25">
      <c r="A1215" t="str">
        <f t="shared" si="28"/>
        <v>May</v>
      </c>
      <c r="B1215" t="s">
        <v>1733</v>
      </c>
      <c r="C1215" s="97">
        <v>3.6000000000067797E-5</v>
      </c>
      <c r="D1215" s="96">
        <v>0.45812823991163498</v>
      </c>
      <c r="E1215" s="97">
        <v>-5.9264660410900703E-5</v>
      </c>
      <c r="F1215" s="97">
        <v>1.3126466041103599E-4</v>
      </c>
      <c r="G1215" s="97">
        <v>2.0333333333320801E-5</v>
      </c>
      <c r="H1215" s="96">
        <v>0.67092500198964999</v>
      </c>
      <c r="I1215" s="97">
        <v>-7.3641312760612502E-5</v>
      </c>
      <c r="J1215" s="97">
        <v>1.14307979427254E-4</v>
      </c>
      <c r="K1215" s="97">
        <v>2.2111111111129099E-5</v>
      </c>
      <c r="L1215" s="96">
        <v>0.91734147505892505</v>
      </c>
      <c r="M1215" s="97">
        <v>-3.96327480285419E-4</v>
      </c>
      <c r="N1215" s="97">
        <v>4.4054970250767799E-4</v>
      </c>
    </row>
    <row r="1216" spans="1:14" x14ac:dyDescent="0.25">
      <c r="A1216" t="str">
        <f t="shared" si="28"/>
        <v>May</v>
      </c>
      <c r="B1216" t="s">
        <v>1734</v>
      </c>
      <c r="C1216" s="97">
        <v>3.1222222222278902E-5</v>
      </c>
      <c r="D1216" s="96">
        <v>0.51989200361224996</v>
      </c>
      <c r="E1216" s="97">
        <v>-6.4042438188689402E-5</v>
      </c>
      <c r="F1216" s="97">
        <v>1.2648688263324699E-4</v>
      </c>
      <c r="G1216" s="97">
        <v>5.4777777777769498E-5</v>
      </c>
      <c r="H1216" s="96">
        <v>0.252642642085328</v>
      </c>
      <c r="I1216" s="97">
        <v>-3.9196868316163501E-5</v>
      </c>
      <c r="J1216" s="97">
        <v>1.48752423871703E-4</v>
      </c>
      <c r="K1216" s="97">
        <v>3.8888888889046198E-6</v>
      </c>
      <c r="L1216" s="96">
        <v>0.98543669252486799</v>
      </c>
      <c r="M1216" s="97">
        <v>-4.1454970250764202E-4</v>
      </c>
      <c r="N1216" s="97">
        <v>4.2232748028545101E-4</v>
      </c>
    </row>
    <row r="1217" spans="1:14" x14ac:dyDescent="0.25">
      <c r="A1217" t="str">
        <f t="shared" si="28"/>
        <v>May</v>
      </c>
      <c r="B1217" t="s">
        <v>1735</v>
      </c>
      <c r="C1217" s="97">
        <v>-7.4444444443800502E-6</v>
      </c>
      <c r="D1217" s="96">
        <v>0.87803043613152698</v>
      </c>
      <c r="E1217" s="97">
        <v>-1.0270910485534801E-4</v>
      </c>
      <c r="F1217" s="97">
        <v>8.7820215966588399E-5</v>
      </c>
      <c r="G1217" s="97">
        <v>1.83333333333272E-5</v>
      </c>
      <c r="H1217" s="96">
        <v>0.701649967244795</v>
      </c>
      <c r="I1217" s="97">
        <v>-7.5641312760606303E-5</v>
      </c>
      <c r="J1217" s="97">
        <v>1.1230797942726099E-4</v>
      </c>
      <c r="K1217" s="97">
        <v>1.03333333333492E-5</v>
      </c>
      <c r="L1217" s="96">
        <v>0.96131627230586403</v>
      </c>
      <c r="M1217" s="97">
        <v>-4.0810525806319697E-4</v>
      </c>
      <c r="N1217" s="97">
        <v>4.28771924729896E-4</v>
      </c>
    </row>
    <row r="1218" spans="1:14" x14ac:dyDescent="0.25">
      <c r="A1218" t="str">
        <f t="shared" si="28"/>
        <v>May</v>
      </c>
      <c r="B1218" t="s">
        <v>1736</v>
      </c>
      <c r="C1218" s="97">
        <v>-6.43333333332713E-5</v>
      </c>
      <c r="D1218" s="96">
        <v>0.18516194244571599</v>
      </c>
      <c r="E1218" s="97">
        <v>-1.5959799374424001E-4</v>
      </c>
      <c r="F1218" s="97">
        <v>3.0931327077697797E-5</v>
      </c>
      <c r="G1218" s="97">
        <v>-3.5777777777788002E-5</v>
      </c>
      <c r="H1218" s="96">
        <v>0.45478868152612001</v>
      </c>
      <c r="I1218" s="97">
        <v>-1.29752423871722E-4</v>
      </c>
      <c r="J1218" s="97">
        <v>5.81968683161461E-5</v>
      </c>
      <c r="K1218" s="97">
        <v>-5.4777777777763101E-5</v>
      </c>
      <c r="L1218" s="96">
        <v>0.79709909374693</v>
      </c>
      <c r="M1218" s="97">
        <v>-4.7321636917431302E-4</v>
      </c>
      <c r="N1218" s="97">
        <v>3.6366081361878701E-4</v>
      </c>
    </row>
    <row r="1219" spans="1:14" x14ac:dyDescent="0.25">
      <c r="A1219" t="str">
        <f t="shared" si="28"/>
        <v>May</v>
      </c>
      <c r="B1219" t="s">
        <v>1737</v>
      </c>
      <c r="C1219" s="97">
        <v>-1.7777777777712901E-5</v>
      </c>
      <c r="D1219" s="96">
        <v>0.71401744059672201</v>
      </c>
      <c r="E1219" s="97">
        <v>-1.13042438188682E-4</v>
      </c>
      <c r="F1219" s="97">
        <v>7.7486882633255705E-5</v>
      </c>
      <c r="G1219" s="97">
        <v>-1.28888888888913E-5</v>
      </c>
      <c r="H1219" s="96">
        <v>0.787670301511043</v>
      </c>
      <c r="I1219" s="97">
        <v>-1.06863534982825E-4</v>
      </c>
      <c r="J1219" s="97">
        <v>8.1085757205042293E-5</v>
      </c>
      <c r="K1219" s="97">
        <v>-1.28888888888699E-5</v>
      </c>
      <c r="L1219" s="96">
        <v>0.951759871811235</v>
      </c>
      <c r="M1219" s="97">
        <v>-4.31327480285418E-4</v>
      </c>
      <c r="N1219" s="97">
        <v>4.0554970250767801E-4</v>
      </c>
    </row>
    <row r="1220" spans="1:14" x14ac:dyDescent="0.25">
      <c r="A1220" t="s">
        <v>483</v>
      </c>
      <c r="B1220" t="s">
        <v>1738</v>
      </c>
      <c r="C1220" s="97">
        <v>-1.21111111110402E-5</v>
      </c>
      <c r="D1220" s="96">
        <v>0.802846990048661</v>
      </c>
      <c r="E1220" s="97">
        <v>-1.0737577152200899E-4</v>
      </c>
      <c r="F1220" s="97">
        <v>8.3153549299928495E-5</v>
      </c>
      <c r="G1220" s="97">
        <v>1.7333333333327701E-5</v>
      </c>
      <c r="H1220" s="96">
        <v>0.71720183512477398</v>
      </c>
      <c r="I1220" s="97">
        <v>-7.6641312760605799E-5</v>
      </c>
      <c r="J1220" s="97">
        <v>1.11307979427261E-4</v>
      </c>
      <c r="K1220" s="97">
        <v>-2.7777777777678202E-6</v>
      </c>
      <c r="L1220" s="96">
        <v>0.98959735367277202</v>
      </c>
      <c r="M1220" s="97">
        <v>-4.2121636917431598E-4</v>
      </c>
      <c r="N1220" s="97">
        <v>4.1566081361877998E-4</v>
      </c>
    </row>
    <row r="1221" spans="1:14" x14ac:dyDescent="0.25">
      <c r="A1221" t="str">
        <f t="shared" ref="A1221:A1261" si="29">A1220</f>
        <v>Jun</v>
      </c>
      <c r="B1221" t="s">
        <v>1739</v>
      </c>
      <c r="C1221" s="97">
        <v>-2.3222222222164199E-5</v>
      </c>
      <c r="D1221" s="96">
        <v>0.63217167537646701</v>
      </c>
      <c r="E1221" s="97">
        <v>-1.1848688263313299E-4</v>
      </c>
      <c r="F1221" s="97">
        <v>7.2042438188804305E-5</v>
      </c>
      <c r="G1221" s="97">
        <v>-2.0000000000006598E-5</v>
      </c>
      <c r="H1221" s="96">
        <v>0.67600935698542297</v>
      </c>
      <c r="I1221" s="97">
        <v>-1.1397464609394E-4</v>
      </c>
      <c r="J1221" s="97">
        <v>7.3974646093927105E-5</v>
      </c>
      <c r="K1221" s="97">
        <v>-6.7777777777661403E-6</v>
      </c>
      <c r="L1221" s="96">
        <v>0.97462111631784898</v>
      </c>
      <c r="M1221" s="97">
        <v>-4.25216369174315E-4</v>
      </c>
      <c r="N1221" s="97">
        <v>4.1166081361878302E-4</v>
      </c>
    </row>
    <row r="1222" spans="1:14" x14ac:dyDescent="0.25">
      <c r="A1222" t="str">
        <f t="shared" si="29"/>
        <v>Jun</v>
      </c>
      <c r="B1222" t="s">
        <v>1740</v>
      </c>
      <c r="C1222" s="97">
        <v>-7.1222222222173094E-5</v>
      </c>
      <c r="D1222" s="96">
        <v>0.14248193819271601</v>
      </c>
      <c r="E1222" s="97">
        <v>-1.6648688263314201E-4</v>
      </c>
      <c r="F1222" s="97">
        <v>2.4042438188795901E-5</v>
      </c>
      <c r="G1222" s="97">
        <v>1.72555555555572E-4</v>
      </c>
      <c r="H1222" s="96">
        <v>3.4070753830288002E-4</v>
      </c>
      <c r="I1222" s="97">
        <v>7.8580909461637899E-5</v>
      </c>
      <c r="J1222" s="97">
        <v>2.6653020164950602E-4</v>
      </c>
      <c r="K1222" s="97">
        <v>-1.2433333333333E-4</v>
      </c>
      <c r="L1222" s="96">
        <v>0.55956993876258199</v>
      </c>
      <c r="M1222" s="97">
        <v>-5.4277192472987996E-4</v>
      </c>
      <c r="N1222" s="97">
        <v>2.9410525806322001E-4</v>
      </c>
    </row>
    <row r="1223" spans="1:14" x14ac:dyDescent="0.25">
      <c r="A1223" t="str">
        <f t="shared" si="29"/>
        <v>Jun</v>
      </c>
      <c r="B1223" t="s">
        <v>1741</v>
      </c>
      <c r="C1223" s="97">
        <v>1.6222222222282301E-5</v>
      </c>
      <c r="D1223" s="96">
        <v>0.738074671129339</v>
      </c>
      <c r="E1223" s="97">
        <v>-7.9042438188686894E-5</v>
      </c>
      <c r="F1223" s="97">
        <v>1.11486882633251E-4</v>
      </c>
      <c r="G1223" s="97">
        <v>3.1333333333324897E-5</v>
      </c>
      <c r="H1223" s="96">
        <v>0.51269459887490298</v>
      </c>
      <c r="I1223" s="97">
        <v>-6.2641312760609104E-5</v>
      </c>
      <c r="J1223" s="97">
        <v>1.2530797942725901E-4</v>
      </c>
      <c r="K1223" s="97">
        <v>-2.3888888888874801E-5</v>
      </c>
      <c r="L1223" s="96">
        <v>0.91072242005612003</v>
      </c>
      <c r="M1223" s="97">
        <v>-4.4232748028542602E-4</v>
      </c>
      <c r="N1223" s="97">
        <v>3.9454970250767601E-4</v>
      </c>
    </row>
    <row r="1224" spans="1:14" x14ac:dyDescent="0.25">
      <c r="A1224" t="str">
        <f t="shared" si="29"/>
        <v>Jun</v>
      </c>
      <c r="B1224" t="s">
        <v>1742</v>
      </c>
      <c r="C1224" s="97">
        <v>-1.2666666666609501E-5</v>
      </c>
      <c r="D1224" s="96">
        <v>0.79400307999467901</v>
      </c>
      <c r="E1224" s="97">
        <v>-1.07931327077578E-4</v>
      </c>
      <c r="F1224" s="97">
        <v>8.2597993744359298E-5</v>
      </c>
      <c r="G1224" s="97">
        <v>-2.3666666666676799E-5</v>
      </c>
      <c r="H1224" s="96">
        <v>0.62094265304274798</v>
      </c>
      <c r="I1224" s="97">
        <v>-1.1764131276060999E-4</v>
      </c>
      <c r="J1224" s="97">
        <v>7.0307979427256803E-5</v>
      </c>
      <c r="K1224" s="97">
        <v>-1.2555555555544E-5</v>
      </c>
      <c r="L1224" s="96">
        <v>0.95300599379258399</v>
      </c>
      <c r="M1224" s="97">
        <v>-4.3099414695209202E-4</v>
      </c>
      <c r="N1224" s="97">
        <v>4.05883035841004E-4</v>
      </c>
    </row>
    <row r="1225" spans="1:14" x14ac:dyDescent="0.25">
      <c r="A1225" t="str">
        <f t="shared" si="29"/>
        <v>Jun</v>
      </c>
      <c r="B1225" t="s">
        <v>1743</v>
      </c>
      <c r="C1225" s="97">
        <v>7.8888888889423897E-6</v>
      </c>
      <c r="D1225" s="96">
        <v>0.87081102965336199</v>
      </c>
      <c r="E1225" s="97">
        <v>-8.7375771522026506E-5</v>
      </c>
      <c r="F1225" s="97">
        <v>1.03153549299911E-4</v>
      </c>
      <c r="G1225" s="97">
        <v>3.4555555555562197E-5</v>
      </c>
      <c r="H1225" s="96">
        <v>0.47033431646851398</v>
      </c>
      <c r="I1225" s="97">
        <v>-5.94190905383715E-5</v>
      </c>
      <c r="J1225" s="97">
        <v>1.28530201649496E-4</v>
      </c>
      <c r="K1225" s="97">
        <v>9.6666666666764296E-6</v>
      </c>
      <c r="L1225" s="96">
        <v>0.96381021971748004</v>
      </c>
      <c r="M1225" s="97">
        <v>-4.0877192472987302E-4</v>
      </c>
      <c r="N1225" s="97">
        <v>4.2810525806322598E-4</v>
      </c>
    </row>
    <row r="1226" spans="1:14" x14ac:dyDescent="0.25">
      <c r="A1226" t="str">
        <f t="shared" si="29"/>
        <v>Jun</v>
      </c>
      <c r="B1226" t="s">
        <v>1744</v>
      </c>
      <c r="C1226" s="97">
        <v>-3.5444444444388303E-5</v>
      </c>
      <c r="D1226" s="96">
        <v>0.46509113196523399</v>
      </c>
      <c r="E1226" s="97">
        <v>-1.3070910485535699E-4</v>
      </c>
      <c r="F1226" s="97">
        <v>5.9820215966580299E-5</v>
      </c>
      <c r="G1226" s="97">
        <v>-2.06666666666801E-5</v>
      </c>
      <c r="H1226" s="96">
        <v>0.66585571475935301</v>
      </c>
      <c r="I1226" s="97">
        <v>-1.14641312760614E-4</v>
      </c>
      <c r="J1226" s="97">
        <v>7.3307979427253501E-5</v>
      </c>
      <c r="K1226" s="97">
        <v>-2.78888888888804E-5</v>
      </c>
      <c r="L1226" s="96">
        <v>0.89585294574166896</v>
      </c>
      <c r="M1226" s="97">
        <v>-4.4632748028542899E-4</v>
      </c>
      <c r="N1226" s="97">
        <v>3.90549702507668E-4</v>
      </c>
    </row>
    <row r="1227" spans="1:14" x14ac:dyDescent="0.25">
      <c r="A1227" t="str">
        <f t="shared" si="29"/>
        <v>Jun</v>
      </c>
      <c r="B1227" t="s">
        <v>1745</v>
      </c>
      <c r="C1227" s="97">
        <v>1.14444444445011E-5</v>
      </c>
      <c r="D1227" s="96">
        <v>0.81349311475861996</v>
      </c>
      <c r="E1227" s="97">
        <v>-8.3820215966466994E-5</v>
      </c>
      <c r="F1227" s="97">
        <v>1.06709104855469E-4</v>
      </c>
      <c r="G1227" s="97">
        <v>-2.46666666666822E-5</v>
      </c>
      <c r="H1227" s="96">
        <v>0.60627059927230298</v>
      </c>
      <c r="I1227" s="97">
        <v>-1.1864131276061501E-4</v>
      </c>
      <c r="J1227" s="97">
        <v>6.9307979427250802E-5</v>
      </c>
      <c r="K1227" s="97">
        <v>-9.3333333333303392E-6</v>
      </c>
      <c r="L1227" s="96">
        <v>0.96505732817350498</v>
      </c>
      <c r="M1227" s="97">
        <v>-4.27771924729877E-4</v>
      </c>
      <c r="N1227" s="97">
        <v>4.0910525806321603E-4</v>
      </c>
    </row>
    <row r="1228" spans="1:14" x14ac:dyDescent="0.25">
      <c r="A1228" t="str">
        <f t="shared" si="29"/>
        <v>Jun</v>
      </c>
      <c r="B1228" t="s">
        <v>1746</v>
      </c>
      <c r="C1228" s="97">
        <v>7.2222222222733202E-6</v>
      </c>
      <c r="D1228" s="96">
        <v>0.88164399765398305</v>
      </c>
      <c r="E1228" s="97">
        <v>-8.8042438188694797E-5</v>
      </c>
      <c r="F1228" s="97">
        <v>1.02486882633241E-4</v>
      </c>
      <c r="G1228" s="97">
        <v>-3.33333333352959E-7</v>
      </c>
      <c r="H1228" s="96">
        <v>0.99444208156262603</v>
      </c>
      <c r="I1228" s="97">
        <v>-9.4307979427286294E-5</v>
      </c>
      <c r="J1228" s="97">
        <v>9.3641312760580394E-5</v>
      </c>
      <c r="K1228" s="97">
        <v>-5.7777777777703698E-6</v>
      </c>
      <c r="L1228" s="96">
        <v>0.97836454124313899</v>
      </c>
      <c r="M1228" s="97">
        <v>-4.24216369174316E-4</v>
      </c>
      <c r="N1228" s="97">
        <v>4.1266081361877502E-4</v>
      </c>
    </row>
    <row r="1229" spans="1:14" x14ac:dyDescent="0.25">
      <c r="A1229" t="str">
        <f t="shared" si="29"/>
        <v>Jun</v>
      </c>
      <c r="B1229" t="s">
        <v>1747</v>
      </c>
      <c r="C1229" s="97">
        <v>-1.08222222222173E-4</v>
      </c>
      <c r="D1229" s="96">
        <v>2.60637199743666E-2</v>
      </c>
      <c r="E1229" s="97">
        <v>-2.0348688263314201E-4</v>
      </c>
      <c r="F1229" s="97">
        <v>-1.29575618112047E-5</v>
      </c>
      <c r="G1229" s="97">
        <v>-8.0000000000076704E-6</v>
      </c>
      <c r="H1229" s="96">
        <v>0.86722954055830703</v>
      </c>
      <c r="I1229" s="97">
        <v>-1.01974646093941E-4</v>
      </c>
      <c r="J1229" s="97">
        <v>8.5974646093925594E-5</v>
      </c>
      <c r="K1229" s="97">
        <v>-8.7777777777738207E-6</v>
      </c>
      <c r="L1229" s="96">
        <v>0.96713603133103898</v>
      </c>
      <c r="M1229" s="97">
        <v>-4.2721636917431998E-4</v>
      </c>
      <c r="N1229" s="97">
        <v>4.09660813618773E-4</v>
      </c>
    </row>
    <row r="1230" spans="1:14" x14ac:dyDescent="0.25">
      <c r="A1230" t="str">
        <f t="shared" si="29"/>
        <v>Jun</v>
      </c>
      <c r="B1230" t="s">
        <v>1748</v>
      </c>
      <c r="C1230" s="97">
        <v>-6.9777777777747893E-5</v>
      </c>
      <c r="D1230" s="96">
        <v>0.150737481381782</v>
      </c>
      <c r="E1230" s="97">
        <v>-1.6504243818871601E-4</v>
      </c>
      <c r="F1230" s="97">
        <v>2.5486882633220001E-5</v>
      </c>
      <c r="G1230" s="97">
        <v>-1.07777777777831E-5</v>
      </c>
      <c r="H1230" s="96">
        <v>0.82180497903824301</v>
      </c>
      <c r="I1230" s="97">
        <v>-1.04752423871716E-4</v>
      </c>
      <c r="J1230" s="97">
        <v>8.3196868316149798E-5</v>
      </c>
      <c r="K1230" s="97">
        <v>-2.30000000000004E-5</v>
      </c>
      <c r="L1230" s="96">
        <v>0.914031199830731</v>
      </c>
      <c r="M1230" s="97">
        <v>-4.4143859139654501E-4</v>
      </c>
      <c r="N1230" s="97">
        <v>3.95438591396544E-4</v>
      </c>
    </row>
    <row r="1231" spans="1:14" x14ac:dyDescent="0.25">
      <c r="A1231" t="str">
        <f t="shared" si="29"/>
        <v>Jun</v>
      </c>
      <c r="B1231" t="s">
        <v>1749</v>
      </c>
      <c r="C1231" s="97">
        <v>-4.8333333333280899E-5</v>
      </c>
      <c r="D1231" s="96">
        <v>0.319306573580594</v>
      </c>
      <c r="E1231" s="97">
        <v>-1.43597993744249E-4</v>
      </c>
      <c r="F1231" s="97">
        <v>4.69313270776875E-5</v>
      </c>
      <c r="G1231" s="97">
        <v>-2.5222222222229801E-5</v>
      </c>
      <c r="H1231" s="96">
        <v>0.59818725629541003</v>
      </c>
      <c r="I1231" s="97">
        <v>-1.1919686831616301E-4</v>
      </c>
      <c r="J1231" s="97">
        <v>6.8752423871703194E-5</v>
      </c>
      <c r="K1231" s="97">
        <v>2.2222222222287798E-6</v>
      </c>
      <c r="L1231" s="96">
        <v>0.99167779778175502</v>
      </c>
      <c r="M1231" s="97">
        <v>-4.1621636917431797E-4</v>
      </c>
      <c r="N1231" s="97">
        <v>4.20660813618775E-4</v>
      </c>
    </row>
    <row r="1232" spans="1:14" x14ac:dyDescent="0.25">
      <c r="A1232" t="str">
        <f t="shared" si="29"/>
        <v>Jun</v>
      </c>
      <c r="B1232" t="s">
        <v>1750</v>
      </c>
      <c r="C1232" s="97">
        <v>8.1111111111581507E-6</v>
      </c>
      <c r="D1232" s="96">
        <v>0.86720533285471901</v>
      </c>
      <c r="E1232" s="97">
        <v>-8.7153549299809804E-5</v>
      </c>
      <c r="F1232" s="97">
        <v>1.03375771522126E-4</v>
      </c>
      <c r="G1232" s="97">
        <v>-2.1222222222228301E-5</v>
      </c>
      <c r="H1232" s="96">
        <v>0.65744093179571494</v>
      </c>
      <c r="I1232" s="97">
        <v>-1.15196868316161E-4</v>
      </c>
      <c r="J1232" s="97">
        <v>7.2752423871704701E-5</v>
      </c>
      <c r="K1232" s="97">
        <v>-1.8555555555548299E-5</v>
      </c>
      <c r="L1232" s="96">
        <v>0.930596386287876</v>
      </c>
      <c r="M1232" s="97">
        <v>-4.36994146952094E-4</v>
      </c>
      <c r="N1232" s="97">
        <v>3.9988303584099702E-4</v>
      </c>
    </row>
    <row r="1233" spans="1:14" x14ac:dyDescent="0.25">
      <c r="A1233" t="str">
        <f t="shared" si="29"/>
        <v>Jun</v>
      </c>
      <c r="B1233" t="s">
        <v>1751</v>
      </c>
      <c r="C1233" s="97">
        <v>9.0000000000454097E-6</v>
      </c>
      <c r="D1233" s="96">
        <v>0.85281097576078702</v>
      </c>
      <c r="E1233" s="97">
        <v>-8.6264660410922603E-5</v>
      </c>
      <c r="F1233" s="97">
        <v>1.04264660411013E-4</v>
      </c>
      <c r="G1233" s="97">
        <v>2.66666666664754E-6</v>
      </c>
      <c r="H1233" s="96">
        <v>0.95555936572969102</v>
      </c>
      <c r="I1233" s="97">
        <v>-9.1307979427285394E-5</v>
      </c>
      <c r="J1233" s="97">
        <v>9.6641312760580494E-5</v>
      </c>
      <c r="K1233" s="97">
        <v>1.3000000000007201E-5</v>
      </c>
      <c r="L1233" s="96">
        <v>0.95134452396107205</v>
      </c>
      <c r="M1233" s="97">
        <v>-4.0543859139653801E-4</v>
      </c>
      <c r="N1233" s="97">
        <v>4.3143859139655198E-4</v>
      </c>
    </row>
    <row r="1234" spans="1:14" x14ac:dyDescent="0.25">
      <c r="A1234" t="str">
        <f t="shared" si="29"/>
        <v>Jun</v>
      </c>
      <c r="B1234" t="s">
        <v>1752</v>
      </c>
      <c r="C1234" s="97">
        <v>-1.3111111111057099E-5</v>
      </c>
      <c r="D1234" s="96">
        <v>0.78694697132238001</v>
      </c>
      <c r="E1234" s="97">
        <v>-1.08375771522026E-4</v>
      </c>
      <c r="F1234" s="97">
        <v>8.21535492999113E-5</v>
      </c>
      <c r="G1234" s="97">
        <v>3.3888888888868603E-5</v>
      </c>
      <c r="H1234" s="96">
        <v>0.47893628392052301</v>
      </c>
      <c r="I1234" s="97">
        <v>-6.0085757205064802E-5</v>
      </c>
      <c r="J1234" s="97">
        <v>1.2786353498280199E-4</v>
      </c>
      <c r="K1234" s="97">
        <v>6.2222222222297499E-6</v>
      </c>
      <c r="L1234" s="96">
        <v>0.97670073289511306</v>
      </c>
      <c r="M1234" s="97">
        <v>-4.1221636917431902E-4</v>
      </c>
      <c r="N1234" s="97">
        <v>4.2466081361877803E-4</v>
      </c>
    </row>
    <row r="1235" spans="1:14" x14ac:dyDescent="0.25">
      <c r="A1235" t="str">
        <f t="shared" si="29"/>
        <v>Jun</v>
      </c>
      <c r="B1235" t="s">
        <v>1753</v>
      </c>
      <c r="C1235" s="97">
        <v>-6.4999999999956504E-5</v>
      </c>
      <c r="D1235" s="96">
        <v>0.18065756696816801</v>
      </c>
      <c r="E1235" s="97">
        <v>-1.60264660410925E-4</v>
      </c>
      <c r="F1235" s="97">
        <v>3.02646604110116E-5</v>
      </c>
      <c r="G1235" s="97">
        <v>-5.9222222222241398E-5</v>
      </c>
      <c r="H1235" s="96">
        <v>0.21622470382532499</v>
      </c>
      <c r="I1235" s="97">
        <v>-1.5319686831617501E-4</v>
      </c>
      <c r="J1235" s="97">
        <v>3.4752423871691898E-5</v>
      </c>
      <c r="K1235" s="97">
        <v>-1.0555555555549801E-5</v>
      </c>
      <c r="L1235" s="96">
        <v>0.96048503967371601</v>
      </c>
      <c r="M1235" s="97">
        <v>-4.2899414695209598E-4</v>
      </c>
      <c r="N1235" s="97">
        <v>4.0788303584099602E-4</v>
      </c>
    </row>
    <row r="1236" spans="1:14" x14ac:dyDescent="0.25">
      <c r="A1236" t="str">
        <f t="shared" si="29"/>
        <v>Jun</v>
      </c>
      <c r="B1236" t="s">
        <v>1754</v>
      </c>
      <c r="C1236" s="97">
        <v>1.6111111111170298E-5</v>
      </c>
      <c r="D1236" s="96">
        <v>0.73980326054706302</v>
      </c>
      <c r="E1236" s="97">
        <v>-7.9153549299798605E-5</v>
      </c>
      <c r="F1236" s="97">
        <v>1.1137577152213901E-4</v>
      </c>
      <c r="G1236" s="97">
        <v>-6.4333333333342505E-5</v>
      </c>
      <c r="H1236" s="96">
        <v>0.17921848795468501</v>
      </c>
      <c r="I1236" s="97">
        <v>-1.5830797942727599E-4</v>
      </c>
      <c r="J1236" s="97">
        <v>2.96413127605911E-5</v>
      </c>
      <c r="K1236" s="97">
        <v>-1.8777777777771699E-5</v>
      </c>
      <c r="L1236" s="96">
        <v>0.92976734951623197</v>
      </c>
      <c r="M1236" s="97">
        <v>-4.3721636917432E-4</v>
      </c>
      <c r="N1236" s="97">
        <v>3.9966081361877601E-4</v>
      </c>
    </row>
    <row r="1237" spans="1:14" x14ac:dyDescent="0.25">
      <c r="A1237" t="str">
        <f t="shared" si="29"/>
        <v>Jun</v>
      </c>
      <c r="B1237" t="s">
        <v>1755</v>
      </c>
      <c r="C1237" s="97">
        <v>4.7222222222272E-5</v>
      </c>
      <c r="D1237" s="96">
        <v>0.330546922945329</v>
      </c>
      <c r="E1237" s="97">
        <v>-4.8042438188696799E-5</v>
      </c>
      <c r="F1237" s="97">
        <v>1.4248688263324101E-4</v>
      </c>
      <c r="G1237" s="97">
        <v>-2.0777777777797399E-5</v>
      </c>
      <c r="H1237" s="96">
        <v>0.66416933555441304</v>
      </c>
      <c r="I1237" s="97">
        <v>-1.14752423871731E-4</v>
      </c>
      <c r="J1237" s="97">
        <v>7.3196868316136206E-5</v>
      </c>
      <c r="K1237" s="97">
        <v>-1.08888888888844E-5</v>
      </c>
      <c r="L1237" s="96">
        <v>0.95923827181015897</v>
      </c>
      <c r="M1237" s="97">
        <v>-4.29327480285434E-4</v>
      </c>
      <c r="N1237" s="97">
        <v>4.0754970250766499E-4</v>
      </c>
    </row>
    <row r="1238" spans="1:14" x14ac:dyDescent="0.25">
      <c r="A1238" t="str">
        <f t="shared" si="29"/>
        <v>Jun</v>
      </c>
      <c r="B1238" t="s">
        <v>1756</v>
      </c>
      <c r="C1238" s="97">
        <v>9.5555555556046996E-6</v>
      </c>
      <c r="D1238" s="96">
        <v>0.84383909111927902</v>
      </c>
      <c r="E1238" s="97">
        <v>-8.5709104855364194E-5</v>
      </c>
      <c r="F1238" s="97">
        <v>1.04820215966574E-4</v>
      </c>
      <c r="G1238" s="97">
        <v>-9.3333333333419198E-6</v>
      </c>
      <c r="H1238" s="96">
        <v>0.845361117280231</v>
      </c>
      <c r="I1238" s="97">
        <v>-1.03307979427276E-4</v>
      </c>
      <c r="J1238" s="97">
        <v>8.4641312760591993E-5</v>
      </c>
      <c r="K1238" s="97">
        <v>1.4444444444449801E-5</v>
      </c>
      <c r="L1238" s="96">
        <v>0.94594624966160401</v>
      </c>
      <c r="M1238" s="97">
        <v>-4.0399414695209998E-4</v>
      </c>
      <c r="N1238" s="97">
        <v>4.3288303584099901E-4</v>
      </c>
    </row>
    <row r="1239" spans="1:14" x14ac:dyDescent="0.25">
      <c r="A1239" t="str">
        <f t="shared" si="29"/>
        <v>Jun</v>
      </c>
      <c r="B1239" t="s">
        <v>1757</v>
      </c>
      <c r="C1239" s="97">
        <v>-5.3222222222184298E-5</v>
      </c>
      <c r="D1239" s="96">
        <v>0.27286152466880798</v>
      </c>
      <c r="E1239" s="97">
        <v>-1.4848688263315301E-4</v>
      </c>
      <c r="F1239" s="97">
        <v>4.2042438188784602E-5</v>
      </c>
      <c r="G1239" s="97">
        <v>-2.0666666666690299E-5</v>
      </c>
      <c r="H1239" s="96">
        <v>0.66585571475920102</v>
      </c>
      <c r="I1239" s="97">
        <v>-1.14641312760624E-4</v>
      </c>
      <c r="J1239" s="97">
        <v>7.3307979427243906E-5</v>
      </c>
      <c r="K1239" s="97">
        <v>-1.9666666666663701E-5</v>
      </c>
      <c r="L1239" s="96">
        <v>0.926451975981747</v>
      </c>
      <c r="M1239" s="97">
        <v>-4.3810525806321402E-4</v>
      </c>
      <c r="N1239" s="97">
        <v>3.98771924729886E-4</v>
      </c>
    </row>
    <row r="1240" spans="1:14" x14ac:dyDescent="0.25">
      <c r="A1240" t="str">
        <f t="shared" si="29"/>
        <v>Jun</v>
      </c>
      <c r="B1240" t="s">
        <v>1758</v>
      </c>
      <c r="C1240" s="97">
        <v>6.0888888888930503E-5</v>
      </c>
      <c r="D1240" s="96">
        <v>0.20976768712246199</v>
      </c>
      <c r="E1240" s="97">
        <v>-3.4375771522038899E-5</v>
      </c>
      <c r="F1240" s="97">
        <v>1.5615354929989999E-4</v>
      </c>
      <c r="G1240" s="97">
        <v>-2.96666666666746E-5</v>
      </c>
      <c r="H1240" s="96">
        <v>0.53536301125349495</v>
      </c>
      <c r="I1240" s="97">
        <v>-1.2364131276060899E-4</v>
      </c>
      <c r="J1240" s="97">
        <v>6.4307979427259598E-5</v>
      </c>
      <c r="K1240" s="97">
        <v>9.4444444444479394E-6</v>
      </c>
      <c r="L1240" s="96">
        <v>0.96464161567517104</v>
      </c>
      <c r="M1240" s="97">
        <v>-4.08994146952104E-4</v>
      </c>
      <c r="N1240" s="97">
        <v>4.2788303584099998E-4</v>
      </c>
    </row>
    <row r="1241" spans="1:14" x14ac:dyDescent="0.25">
      <c r="A1241" t="str">
        <f t="shared" si="29"/>
        <v>Jun</v>
      </c>
      <c r="B1241" t="s">
        <v>1759</v>
      </c>
      <c r="C1241" s="97">
        <v>2.1000000000053199E-5</v>
      </c>
      <c r="D1241" s="96">
        <v>0.66510493997575204</v>
      </c>
      <c r="E1241" s="97">
        <v>-7.4264660410915901E-5</v>
      </c>
      <c r="F1241" s="97">
        <v>1.1626466041102199E-4</v>
      </c>
      <c r="G1241" s="97">
        <v>1.08888888888784E-5</v>
      </c>
      <c r="H1241" s="96">
        <v>0.81999933914906198</v>
      </c>
      <c r="I1241" s="97">
        <v>-8.3085757205055705E-5</v>
      </c>
      <c r="J1241" s="97">
        <v>1.04863534982813E-4</v>
      </c>
      <c r="K1241" s="97">
        <v>4.3333333333335997E-5</v>
      </c>
      <c r="L1241" s="96">
        <v>0.83882969968480003</v>
      </c>
      <c r="M1241" s="97">
        <v>-3.7510525806321498E-4</v>
      </c>
      <c r="N1241" s="97">
        <v>4.6177192472988699E-4</v>
      </c>
    </row>
    <row r="1242" spans="1:14" x14ac:dyDescent="0.25">
      <c r="A1242" t="str">
        <f t="shared" si="29"/>
        <v>Jun</v>
      </c>
      <c r="B1242" t="s">
        <v>1760</v>
      </c>
      <c r="C1242" s="97">
        <v>-6.6666666666160497E-6</v>
      </c>
      <c r="D1242" s="96">
        <v>0.89068855855048201</v>
      </c>
      <c r="E1242" s="97">
        <v>-1.01931327077585E-4</v>
      </c>
      <c r="F1242" s="97">
        <v>8.85979937443534E-5</v>
      </c>
      <c r="G1242" s="97">
        <v>-6.4777777777785299E-5</v>
      </c>
      <c r="H1242" s="96">
        <v>0.17623875363142</v>
      </c>
      <c r="I1242" s="97">
        <v>-1.5875242387171999E-4</v>
      </c>
      <c r="J1242" s="97">
        <v>2.91968683161492E-5</v>
      </c>
      <c r="K1242" s="97">
        <v>-1.38888888888877E-5</v>
      </c>
      <c r="L1242" s="96">
        <v>0.94802222800534397</v>
      </c>
      <c r="M1242" s="97">
        <v>-4.3232748028543901E-4</v>
      </c>
      <c r="N1242" s="97">
        <v>4.04549702507664E-4</v>
      </c>
    </row>
    <row r="1243" spans="1:14" x14ac:dyDescent="0.25">
      <c r="A1243" t="str">
        <f t="shared" si="29"/>
        <v>Jun</v>
      </c>
      <c r="B1243" t="s">
        <v>1761</v>
      </c>
      <c r="C1243" s="97">
        <v>4.1555555555609902E-5</v>
      </c>
      <c r="D1243" s="96">
        <v>0.39180609775078601</v>
      </c>
      <c r="E1243" s="97">
        <v>-5.3709104855359201E-5</v>
      </c>
      <c r="F1243" s="97">
        <v>1.3682021596657899E-4</v>
      </c>
      <c r="G1243" s="97">
        <v>1.19999999999981E-5</v>
      </c>
      <c r="H1243" s="96">
        <v>0.80199707511916796</v>
      </c>
      <c r="I1243" s="97">
        <v>-8.1974646093936095E-5</v>
      </c>
      <c r="J1243" s="97">
        <v>1.05974646093932E-4</v>
      </c>
      <c r="K1243" s="97">
        <v>1.7666666666672899E-5</v>
      </c>
      <c r="L1243" s="96">
        <v>0.93391327999052198</v>
      </c>
      <c r="M1243" s="97">
        <v>-4.00771924729879E-4</v>
      </c>
      <c r="N1243" s="97">
        <v>4.36105258063224E-4</v>
      </c>
    </row>
    <row r="1244" spans="1:14" x14ac:dyDescent="0.25">
      <c r="A1244" t="str">
        <f t="shared" si="29"/>
        <v>Jun</v>
      </c>
      <c r="B1244" t="s">
        <v>1762</v>
      </c>
      <c r="C1244" s="97">
        <v>2.9000000000055799E-5</v>
      </c>
      <c r="D1244" s="96">
        <v>0.55002141322109399</v>
      </c>
      <c r="E1244" s="97">
        <v>-6.6264660410913606E-5</v>
      </c>
      <c r="F1244" s="97">
        <v>1.2426466041102501E-4</v>
      </c>
      <c r="G1244" s="97">
        <v>9.8888888888887198E-5</v>
      </c>
      <c r="H1244" s="96">
        <v>3.9205782137475102E-2</v>
      </c>
      <c r="I1244" s="97">
        <v>4.9142427949530098E-6</v>
      </c>
      <c r="J1244" s="97">
        <v>1.92863534982821E-4</v>
      </c>
      <c r="K1244" s="97">
        <v>2.9555555555560401E-5</v>
      </c>
      <c r="L1244" s="96">
        <v>0.88966784216640105</v>
      </c>
      <c r="M1244" s="97">
        <v>-3.8888303584099101E-4</v>
      </c>
      <c r="N1244" s="97">
        <v>4.47994146952112E-4</v>
      </c>
    </row>
    <row r="1245" spans="1:14" x14ac:dyDescent="0.25">
      <c r="A1245" t="str">
        <f t="shared" si="29"/>
        <v>Jun</v>
      </c>
      <c r="B1245" t="s">
        <v>1763</v>
      </c>
      <c r="C1245" s="97">
        <v>-4.9777777777733699E-5</v>
      </c>
      <c r="D1245" s="96">
        <v>0.30507367270400598</v>
      </c>
      <c r="E1245" s="97">
        <v>-1.45042438188704E-4</v>
      </c>
      <c r="F1245" s="97">
        <v>4.5486882633236299E-5</v>
      </c>
      <c r="G1245" s="97">
        <v>8.7777777777644898E-6</v>
      </c>
      <c r="H1245" s="96">
        <v>0.85445945294230596</v>
      </c>
      <c r="I1245" s="97">
        <v>-8.5196868316170501E-5</v>
      </c>
      <c r="J1245" s="97">
        <v>1.0275242387169901E-4</v>
      </c>
      <c r="K1245" s="97">
        <v>-2.55555555555162E-6</v>
      </c>
      <c r="L1245" s="96">
        <v>0.99042952359574099</v>
      </c>
      <c r="M1245" s="97">
        <v>-4.20994146952105E-4</v>
      </c>
      <c r="N1245" s="97">
        <v>4.1588303584100202E-4</v>
      </c>
    </row>
    <row r="1246" spans="1:14" x14ac:dyDescent="0.25">
      <c r="A1246" t="str">
        <f t="shared" si="29"/>
        <v>Jun</v>
      </c>
      <c r="B1246" t="s">
        <v>1764</v>
      </c>
      <c r="C1246" s="97">
        <v>-4.9999999999405302E-6</v>
      </c>
      <c r="D1246" s="96">
        <v>0.91790330018739696</v>
      </c>
      <c r="E1246" s="97">
        <v>-1.0026466041091E-4</v>
      </c>
      <c r="F1246" s="97">
        <v>9.0264660411029101E-5</v>
      </c>
      <c r="G1246" s="97">
        <v>-1.1555555555567399E-5</v>
      </c>
      <c r="H1246" s="96">
        <v>0.80918591206120205</v>
      </c>
      <c r="I1246" s="97">
        <v>-1.05530201649502E-4</v>
      </c>
      <c r="J1246" s="97">
        <v>8.2419090538367193E-5</v>
      </c>
      <c r="K1246" s="97">
        <v>-2.9777777777772701E-5</v>
      </c>
      <c r="L1246" s="96">
        <v>0.88884366206370802</v>
      </c>
      <c r="M1246" s="97">
        <v>-4.4821636917432499E-4</v>
      </c>
      <c r="N1246" s="97">
        <v>3.8866081361878002E-4</v>
      </c>
    </row>
    <row r="1247" spans="1:14" x14ac:dyDescent="0.25">
      <c r="A1247" t="str">
        <f t="shared" si="29"/>
        <v>Jun</v>
      </c>
      <c r="B1247" t="s">
        <v>1765</v>
      </c>
      <c r="C1247" s="97">
        <v>-7.4555555555506296E-5</v>
      </c>
      <c r="D1247" s="96">
        <v>0.124762606531841</v>
      </c>
      <c r="E1247" s="97">
        <v>-1.6982021596647601E-4</v>
      </c>
      <c r="F1247" s="97">
        <v>2.0709104855463099E-5</v>
      </c>
      <c r="G1247" s="97">
        <v>-4.3666666666678403E-5</v>
      </c>
      <c r="H1247" s="96">
        <v>0.361695721502377</v>
      </c>
      <c r="I1247" s="97">
        <v>-1.3764131276061299E-4</v>
      </c>
      <c r="J1247" s="97">
        <v>5.0307979427255802E-5</v>
      </c>
      <c r="K1247" s="97">
        <v>-1.1888888888884301E-5</v>
      </c>
      <c r="L1247" s="96">
        <v>0.95549858053025205</v>
      </c>
      <c r="M1247" s="97">
        <v>-4.3032748028543701E-4</v>
      </c>
      <c r="N1247" s="97">
        <v>4.06549702507668E-4</v>
      </c>
    </row>
    <row r="1248" spans="1:14" x14ac:dyDescent="0.25">
      <c r="A1248" t="str">
        <f t="shared" si="29"/>
        <v>Jun</v>
      </c>
      <c r="B1248" t="s">
        <v>1766</v>
      </c>
      <c r="C1248" s="97">
        <v>-9.5666666666626094E-5</v>
      </c>
      <c r="D1248" s="96">
        <v>4.9044849739850301E-2</v>
      </c>
      <c r="E1248" s="97">
        <v>-1.9093132707759499E-4</v>
      </c>
      <c r="F1248" s="97">
        <v>-4.0200625565708502E-7</v>
      </c>
      <c r="G1248" s="97">
        <v>-8.1888888888896597E-5</v>
      </c>
      <c r="H1248" s="96">
        <v>8.7504425992528903E-2</v>
      </c>
      <c r="I1248" s="97">
        <v>-1.7586353498282999E-4</v>
      </c>
      <c r="J1248" s="97">
        <v>1.2085757205037299E-5</v>
      </c>
      <c r="K1248" s="97">
        <v>-6.2333333333333105E-5</v>
      </c>
      <c r="L1248" s="96">
        <v>0.76985646727898405</v>
      </c>
      <c r="M1248" s="97">
        <v>-4.8077192472988398E-4</v>
      </c>
      <c r="N1248" s="97">
        <v>3.5610525806321702E-4</v>
      </c>
    </row>
    <row r="1249" spans="1:14" x14ac:dyDescent="0.25">
      <c r="A1249" t="str">
        <f t="shared" si="29"/>
        <v>Jun</v>
      </c>
      <c r="B1249" t="s">
        <v>1767</v>
      </c>
      <c r="C1249" s="97">
        <v>5.92222222222588E-5</v>
      </c>
      <c r="D1249" s="96">
        <v>0.222492156829981</v>
      </c>
      <c r="E1249" s="97">
        <v>-3.6042438188710101E-5</v>
      </c>
      <c r="F1249" s="97">
        <v>1.5448688263322799E-4</v>
      </c>
      <c r="G1249" s="97">
        <v>-7.1555555555567602E-5</v>
      </c>
      <c r="H1249" s="96">
        <v>0.13527396745039999</v>
      </c>
      <c r="I1249" s="97">
        <v>-1.65530201649502E-4</v>
      </c>
      <c r="J1249" s="97">
        <v>2.2419090538366301E-5</v>
      </c>
      <c r="K1249" s="97">
        <v>2.00000000000088E-6</v>
      </c>
      <c r="L1249" s="96">
        <v>0.99250999211572899</v>
      </c>
      <c r="M1249" s="97">
        <v>-4.1643859139654999E-4</v>
      </c>
      <c r="N1249" s="97">
        <v>4.2043859139655101E-4</v>
      </c>
    </row>
    <row r="1250" spans="1:14" x14ac:dyDescent="0.25">
      <c r="A1250" t="str">
        <f t="shared" si="29"/>
        <v>Jun</v>
      </c>
      <c r="B1250" t="s">
        <v>1768</v>
      </c>
      <c r="C1250" s="97">
        <v>1.20000000000505E-5</v>
      </c>
      <c r="D1250" s="96">
        <v>0.80461885510960995</v>
      </c>
      <c r="E1250" s="97">
        <v>-8.3264660410919101E-5</v>
      </c>
      <c r="F1250" s="97">
        <v>1.0726466041102E-4</v>
      </c>
      <c r="G1250" s="97">
        <v>3.8333333333329899E-5</v>
      </c>
      <c r="H1250" s="96">
        <v>0.42324103273696101</v>
      </c>
      <c r="I1250" s="97">
        <v>-5.56413127606044E-5</v>
      </c>
      <c r="J1250" s="97">
        <v>1.32307979427264E-4</v>
      </c>
      <c r="K1250" s="97">
        <v>2.0333333333338199E-5</v>
      </c>
      <c r="L1250" s="96">
        <v>0.92396628317947604</v>
      </c>
      <c r="M1250" s="97">
        <v>-3.9810525806321299E-4</v>
      </c>
      <c r="N1250" s="97">
        <v>4.3877192472988898E-4</v>
      </c>
    </row>
    <row r="1251" spans="1:14" x14ac:dyDescent="0.25">
      <c r="A1251" t="str">
        <f t="shared" si="29"/>
        <v>Jun</v>
      </c>
      <c r="B1251" t="s">
        <v>1769</v>
      </c>
      <c r="C1251" s="97">
        <v>-6.9888888888840103E-5</v>
      </c>
      <c r="D1251" s="96">
        <v>0.150089731178154</v>
      </c>
      <c r="E1251" s="97">
        <v>-1.65153549299809E-4</v>
      </c>
      <c r="F1251" s="97">
        <v>2.5375771522128699E-5</v>
      </c>
      <c r="G1251" s="97">
        <v>2.5111111111104201E-5</v>
      </c>
      <c r="H1251" s="96">
        <v>0.59979999507772297</v>
      </c>
      <c r="I1251" s="97">
        <v>-6.8863534982829705E-5</v>
      </c>
      <c r="J1251" s="97">
        <v>1.19085757205038E-4</v>
      </c>
      <c r="K1251" s="97">
        <v>3.6666666666718801E-6</v>
      </c>
      <c r="L1251" s="96">
        <v>0.98626879659865796</v>
      </c>
      <c r="M1251" s="97">
        <v>-4.1477192472987902E-4</v>
      </c>
      <c r="N1251" s="97">
        <v>4.2210525806322198E-4</v>
      </c>
    </row>
    <row r="1252" spans="1:14" x14ac:dyDescent="0.25">
      <c r="A1252" t="str">
        <f t="shared" si="29"/>
        <v>Jun</v>
      </c>
      <c r="B1252" t="s">
        <v>1770</v>
      </c>
      <c r="C1252" s="97">
        <v>5.4666666666722201E-5</v>
      </c>
      <c r="D1252" s="96">
        <v>0.26007387091006401</v>
      </c>
      <c r="E1252" s="97">
        <v>-4.0597993744247302E-5</v>
      </c>
      <c r="F1252" s="97">
        <v>1.4993132707769201E-4</v>
      </c>
      <c r="G1252" s="97">
        <v>7.6333333333322495E-5</v>
      </c>
      <c r="H1252" s="96">
        <v>0.111137468889072</v>
      </c>
      <c r="I1252" s="97">
        <v>-1.76413127606119E-5</v>
      </c>
      <c r="J1252" s="97">
        <v>1.7030797942725701E-4</v>
      </c>
      <c r="K1252" s="97">
        <v>2.33333333334344E-6</v>
      </c>
      <c r="L1252" s="96">
        <v>0.99126170396421298</v>
      </c>
      <c r="M1252" s="97">
        <v>-4.1610525806320801E-4</v>
      </c>
      <c r="N1252" s="97">
        <v>4.2077192472989499E-4</v>
      </c>
    </row>
    <row r="1253" spans="1:14" x14ac:dyDescent="0.25">
      <c r="A1253" t="str">
        <f t="shared" si="29"/>
        <v>Jun</v>
      </c>
      <c r="B1253" t="s">
        <v>1771</v>
      </c>
      <c r="C1253" s="97">
        <v>5.1333333333395802E-5</v>
      </c>
      <c r="D1253" s="96">
        <v>0.29022533654535498</v>
      </c>
      <c r="E1253" s="97">
        <v>-4.3931327077573898E-5</v>
      </c>
      <c r="F1253" s="97">
        <v>1.46597993744366E-4</v>
      </c>
      <c r="G1253" s="97">
        <v>2.09777777777779E-4</v>
      </c>
      <c r="H1253" s="96">
        <v>1.4158595023992E-5</v>
      </c>
      <c r="I1253" s="97">
        <v>1.15803131683845E-4</v>
      </c>
      <c r="J1253" s="97">
        <v>3.03752423871714E-4</v>
      </c>
      <c r="K1253" s="97">
        <v>2.34444444444518E-5</v>
      </c>
      <c r="L1253" s="96">
        <v>0.91237661944249204</v>
      </c>
      <c r="M1253" s="97">
        <v>-3.9499414695210198E-4</v>
      </c>
      <c r="N1253" s="97">
        <v>4.4188303584100498E-4</v>
      </c>
    </row>
    <row r="1254" spans="1:14" x14ac:dyDescent="0.25">
      <c r="A1254" t="str">
        <f t="shared" si="29"/>
        <v>Jun</v>
      </c>
      <c r="B1254" t="s">
        <v>1772</v>
      </c>
      <c r="C1254" s="97">
        <v>-5.7333333333300898E-5</v>
      </c>
      <c r="D1254" s="96">
        <v>0.237572544571511</v>
      </c>
      <c r="E1254" s="97">
        <v>-1.5259799374427001E-4</v>
      </c>
      <c r="F1254" s="97">
        <v>3.7931327077668199E-5</v>
      </c>
      <c r="G1254" s="97">
        <v>3.01111111111161E-5</v>
      </c>
      <c r="H1254" s="96">
        <v>0.52926891257606901</v>
      </c>
      <c r="I1254" s="97">
        <v>-6.3863534982817901E-5</v>
      </c>
      <c r="J1254" s="97">
        <v>1.2408575720505001E-4</v>
      </c>
      <c r="K1254" s="97">
        <v>6.0000000000037102E-6</v>
      </c>
      <c r="L1254" s="96">
        <v>0.97753262481097503</v>
      </c>
      <c r="M1254" s="97">
        <v>-4.1243859139654599E-4</v>
      </c>
      <c r="N1254" s="97">
        <v>4.2443859139655398E-4</v>
      </c>
    </row>
    <row r="1255" spans="1:14" x14ac:dyDescent="0.25">
      <c r="A1255" t="str">
        <f t="shared" si="29"/>
        <v>Jun</v>
      </c>
      <c r="B1255" t="s">
        <v>1773</v>
      </c>
      <c r="C1255" s="97">
        <v>1.30000000000467E-5</v>
      </c>
      <c r="D1255" s="96">
        <v>0.78870937895085602</v>
      </c>
      <c r="E1255" s="97">
        <v>-8.2264660410922302E-5</v>
      </c>
      <c r="F1255" s="97">
        <v>1.08264660411016E-4</v>
      </c>
      <c r="G1255" s="97">
        <v>-3.1222222222241402E-5</v>
      </c>
      <c r="H1255" s="96">
        <v>0.51419006332257899</v>
      </c>
      <c r="I1255" s="97">
        <v>-1.2519686831617501E-4</v>
      </c>
      <c r="J1255" s="97">
        <v>6.2752423871692301E-5</v>
      </c>
      <c r="K1255" s="97">
        <v>-8.5555555555537602E-6</v>
      </c>
      <c r="L1255" s="96">
        <v>0.967967576124381</v>
      </c>
      <c r="M1255" s="97">
        <v>-4.2699414695210401E-4</v>
      </c>
      <c r="N1255" s="97">
        <v>4.0988303584099602E-4</v>
      </c>
    </row>
    <row r="1256" spans="1:14" x14ac:dyDescent="0.25">
      <c r="A1256" t="str">
        <f t="shared" si="29"/>
        <v>Jun</v>
      </c>
      <c r="B1256" t="s">
        <v>1774</v>
      </c>
      <c r="C1256" s="97">
        <v>8.3222222222278106E-5</v>
      </c>
      <c r="D1256" s="96">
        <v>8.6709782183308007E-2</v>
      </c>
      <c r="E1256" s="97">
        <v>-1.20424381886907E-5</v>
      </c>
      <c r="F1256" s="97">
        <v>1.7848688263324701E-4</v>
      </c>
      <c r="G1256" s="97">
        <v>-4.27777777777841E-5</v>
      </c>
      <c r="H1256" s="96">
        <v>0.37154323483117901</v>
      </c>
      <c r="I1256" s="97">
        <v>-1.3675242387171799E-4</v>
      </c>
      <c r="J1256" s="97">
        <v>5.11968683161498E-5</v>
      </c>
      <c r="K1256" s="97">
        <v>7.8888888888952608E-6</v>
      </c>
      <c r="L1256" s="96">
        <v>0.97046241654318799</v>
      </c>
      <c r="M1256" s="97">
        <v>-4.1054970250765401E-4</v>
      </c>
      <c r="N1256" s="97">
        <v>4.2632748028544499E-4</v>
      </c>
    </row>
    <row r="1257" spans="1:14" x14ac:dyDescent="0.25">
      <c r="A1257" t="str">
        <f t="shared" si="29"/>
        <v>Jun</v>
      </c>
      <c r="B1257" t="s">
        <v>1775</v>
      </c>
      <c r="C1257" s="97">
        <v>-2.06666666666232E-5</v>
      </c>
      <c r="D1257" s="96">
        <v>0.670103364886241</v>
      </c>
      <c r="E1257" s="97">
        <v>-1.1593132707759201E-4</v>
      </c>
      <c r="F1257" s="97">
        <v>7.4597993744345199E-5</v>
      </c>
      <c r="G1257" s="97">
        <v>-7.5888888888903797E-5</v>
      </c>
      <c r="H1257" s="96">
        <v>0.113227952570829</v>
      </c>
      <c r="I1257" s="97">
        <v>-1.69863534982837E-4</v>
      </c>
      <c r="J1257" s="97">
        <v>1.80857572050297E-5</v>
      </c>
      <c r="K1257" s="97">
        <v>-4.6666666666617196E-6</v>
      </c>
      <c r="L1257" s="96">
        <v>0.98252445938885402</v>
      </c>
      <c r="M1257" s="97">
        <v>-4.2310525806320899E-4</v>
      </c>
      <c r="N1257" s="97">
        <v>4.1377192472988599E-4</v>
      </c>
    </row>
    <row r="1258" spans="1:14" x14ac:dyDescent="0.25">
      <c r="A1258" t="str">
        <f t="shared" si="29"/>
        <v>Jun</v>
      </c>
      <c r="B1258" t="s">
        <v>1776</v>
      </c>
      <c r="C1258" s="97">
        <v>1.5555555556103201E-6</v>
      </c>
      <c r="D1258" s="96">
        <v>0.97441782615178696</v>
      </c>
      <c r="E1258" s="97">
        <v>-9.37091048553581E-5</v>
      </c>
      <c r="F1258" s="97">
        <v>9.6820215966578806E-5</v>
      </c>
      <c r="G1258" s="97">
        <v>-7.4444444444658801E-6</v>
      </c>
      <c r="H1258" s="96">
        <v>0.87637256208209102</v>
      </c>
      <c r="I1258" s="97">
        <v>-1.01419090538399E-4</v>
      </c>
      <c r="J1258" s="97">
        <v>8.6530201649467604E-5</v>
      </c>
      <c r="K1258" s="97">
        <v>-2.2666666666664099E-5</v>
      </c>
      <c r="L1258" s="96">
        <v>0.91527238086106</v>
      </c>
      <c r="M1258" s="97">
        <v>-4.4110525806321198E-4</v>
      </c>
      <c r="N1258" s="97">
        <v>3.9577192472988398E-4</v>
      </c>
    </row>
    <row r="1259" spans="1:14" x14ac:dyDescent="0.25">
      <c r="A1259" t="str">
        <f t="shared" si="29"/>
        <v>Jun</v>
      </c>
      <c r="B1259" t="s">
        <v>1777</v>
      </c>
      <c r="C1259" s="97">
        <v>6.4444444444987198E-6</v>
      </c>
      <c r="D1259" s="96">
        <v>0.89431044994756903</v>
      </c>
      <c r="E1259" s="97">
        <v>-8.8820215966470205E-5</v>
      </c>
      <c r="F1259" s="97">
        <v>1.01709104855468E-4</v>
      </c>
      <c r="G1259" s="97">
        <v>4.5555555555305E-6</v>
      </c>
      <c r="H1259" s="96">
        <v>0.92415609918736197</v>
      </c>
      <c r="I1259" s="97">
        <v>-8.9419090538403494E-5</v>
      </c>
      <c r="J1259" s="97">
        <v>9.8530201649464494E-5</v>
      </c>
      <c r="K1259" s="97">
        <v>4.9777777777787801E-5</v>
      </c>
      <c r="L1259" s="96">
        <v>0.81526693089157998</v>
      </c>
      <c r="M1259" s="97">
        <v>-3.6866081361876197E-4</v>
      </c>
      <c r="N1259" s="97">
        <v>4.68216369174338E-4</v>
      </c>
    </row>
    <row r="1260" spans="1:14" x14ac:dyDescent="0.25">
      <c r="A1260" t="str">
        <f t="shared" si="29"/>
        <v>Jun</v>
      </c>
      <c r="B1260" t="s">
        <v>1778</v>
      </c>
      <c r="C1260" s="97">
        <v>-4.4666666666610102E-5</v>
      </c>
      <c r="D1260" s="96">
        <v>0.35736195255506098</v>
      </c>
      <c r="E1260" s="97">
        <v>-1.3993132707757901E-4</v>
      </c>
      <c r="F1260" s="97">
        <v>5.0597993744358703E-5</v>
      </c>
      <c r="G1260" s="97">
        <v>-3.2222222222403301E-6</v>
      </c>
      <c r="H1260" s="96">
        <v>0.94631371866418501</v>
      </c>
      <c r="I1260" s="97">
        <v>-9.7196868316173896E-5</v>
      </c>
      <c r="J1260" s="97">
        <v>9.0752423871693293E-5</v>
      </c>
      <c r="K1260" s="97">
        <v>-2.2222222221264201E-7</v>
      </c>
      <c r="L1260" s="96">
        <v>0.999167764790303</v>
      </c>
      <c r="M1260" s="97">
        <v>-4.18660813618762E-4</v>
      </c>
      <c r="N1260" s="97">
        <v>4.18216369174337E-4</v>
      </c>
    </row>
    <row r="1261" spans="1:14" x14ac:dyDescent="0.25">
      <c r="A1261" t="str">
        <f t="shared" si="29"/>
        <v>Jun</v>
      </c>
      <c r="B1261" t="s">
        <v>1779</v>
      </c>
      <c r="C1261" s="97">
        <v>1.27777777778462E-5</v>
      </c>
      <c r="D1261" s="96">
        <v>0.79223744190950995</v>
      </c>
      <c r="E1261" s="97">
        <v>-8.2486882633123296E-5</v>
      </c>
      <c r="F1261" s="97">
        <v>1.08042438188816E-4</v>
      </c>
      <c r="G1261" s="97">
        <v>-1.17777777777881E-5</v>
      </c>
      <c r="H1261" s="96">
        <v>0.80558943330308197</v>
      </c>
      <c r="I1261" s="97">
        <v>-1.05752423871722E-4</v>
      </c>
      <c r="J1261" s="97">
        <v>8.2196868316146006E-5</v>
      </c>
      <c r="K1261" s="97">
        <v>4.7777777777898298E-6</v>
      </c>
      <c r="L1261" s="96">
        <v>0.98210844424709398</v>
      </c>
      <c r="M1261" s="97">
        <v>-4.1366081361876301E-4</v>
      </c>
      <c r="N1261" s="97">
        <v>4.23216369174342E-4</v>
      </c>
    </row>
    <row r="1262" spans="1:14" x14ac:dyDescent="0.25">
      <c r="A1262" t="s">
        <v>484</v>
      </c>
      <c r="B1262" t="s">
        <v>1780</v>
      </c>
      <c r="C1262" s="97">
        <v>-4.3111111111045597E-5</v>
      </c>
      <c r="D1262" s="96">
        <v>0.37433828420307202</v>
      </c>
      <c r="E1262" s="97">
        <v>-1.3837577152201499E-4</v>
      </c>
      <c r="F1262" s="97">
        <v>5.2153549299923398E-5</v>
      </c>
      <c r="G1262" s="97">
        <v>-1.47222222222238E-4</v>
      </c>
      <c r="H1262" s="96">
        <v>2.2004141808360301E-3</v>
      </c>
      <c r="I1262" s="97">
        <v>-2.41196868316171E-4</v>
      </c>
      <c r="J1262" s="97">
        <v>-5.3247576128304203E-5</v>
      </c>
      <c r="K1262" s="97">
        <v>-2.16666666666588E-5</v>
      </c>
      <c r="L1262" s="96">
        <v>0.91899715561018203</v>
      </c>
      <c r="M1262" s="97">
        <v>-4.40105258063208E-4</v>
      </c>
      <c r="N1262" s="97">
        <v>3.9677192472989002E-4</v>
      </c>
    </row>
    <row r="1263" spans="1:14" x14ac:dyDescent="0.25">
      <c r="A1263" t="str">
        <f t="shared" ref="A1263:A1303" si="30">A1262</f>
        <v>July</v>
      </c>
      <c r="B1263" t="s">
        <v>1781</v>
      </c>
      <c r="C1263" s="97">
        <v>-3.8666666666603702E-5</v>
      </c>
      <c r="D1263" s="96">
        <v>0.425535052383892</v>
      </c>
      <c r="E1263" s="97">
        <v>-1.3393132707757301E-4</v>
      </c>
      <c r="F1263" s="97">
        <v>5.6597993744365198E-5</v>
      </c>
      <c r="G1263" s="97">
        <v>-2.9333333333341901E-5</v>
      </c>
      <c r="H1263" s="96">
        <v>0.53995675062691795</v>
      </c>
      <c r="I1263" s="97">
        <v>-1.2330797942727601E-4</v>
      </c>
      <c r="J1263" s="97">
        <v>6.46413127605919E-5</v>
      </c>
      <c r="K1263" s="97">
        <v>1.26333333333358E-4</v>
      </c>
      <c r="L1263" s="96">
        <v>0.55327309556704396</v>
      </c>
      <c r="M1263" s="97">
        <v>-2.9210525806318998E-4</v>
      </c>
      <c r="N1263" s="97">
        <v>5.4477192472990701E-4</v>
      </c>
    </row>
    <row r="1264" spans="1:14" x14ac:dyDescent="0.25">
      <c r="A1264" t="str">
        <f t="shared" si="30"/>
        <v>July</v>
      </c>
      <c r="B1264" t="s">
        <v>1782</v>
      </c>
      <c r="C1264" s="97">
        <v>3.0333333333380801E-5</v>
      </c>
      <c r="D1264" s="96">
        <v>0.53184056463742901</v>
      </c>
      <c r="E1264" s="97">
        <v>-6.4931327077588096E-5</v>
      </c>
      <c r="F1264" s="97">
        <v>1.2559799374434999E-4</v>
      </c>
      <c r="G1264" s="97">
        <v>2.9999999999982301E-5</v>
      </c>
      <c r="H1264" s="96">
        <v>0.53078911281289998</v>
      </c>
      <c r="I1264" s="97">
        <v>-6.39746460939515E-5</v>
      </c>
      <c r="J1264" s="97">
        <v>1.23974646093916E-4</v>
      </c>
      <c r="K1264" s="97">
        <v>-2.4555555555546599E-5</v>
      </c>
      <c r="L1264" s="96">
        <v>0.90824185095491905</v>
      </c>
      <c r="M1264" s="97">
        <v>-4.4299414695209702E-4</v>
      </c>
      <c r="N1264" s="97">
        <v>3.9388303584100398E-4</v>
      </c>
    </row>
    <row r="1265" spans="1:14" x14ac:dyDescent="0.25">
      <c r="A1265" t="str">
        <f t="shared" si="30"/>
        <v>July</v>
      </c>
      <c r="B1265" t="s">
        <v>1783</v>
      </c>
      <c r="C1265" s="97">
        <v>-6.3333333332814797E-6</v>
      </c>
      <c r="D1265" s="96">
        <v>0.89612222977151201</v>
      </c>
      <c r="E1265" s="97">
        <v>-1.0159799374425E-4</v>
      </c>
      <c r="F1265" s="97">
        <v>8.8931327077687504E-5</v>
      </c>
      <c r="G1265" s="97">
        <v>-1.6900000000001999E-4</v>
      </c>
      <c r="H1265" s="96">
        <v>4.4923828082832102E-4</v>
      </c>
      <c r="I1265" s="97">
        <v>-2.6297464609395402E-4</v>
      </c>
      <c r="J1265" s="97">
        <v>-7.50253539060866E-5</v>
      </c>
      <c r="K1265" s="97">
        <v>-2.1566666666666601E-4</v>
      </c>
      <c r="L1265" s="96">
        <v>0.31167081690841297</v>
      </c>
      <c r="M1265" s="97">
        <v>-6.3410525806321602E-4</v>
      </c>
      <c r="N1265" s="97">
        <v>2.02771924729883E-4</v>
      </c>
    </row>
    <row r="1266" spans="1:14" x14ac:dyDescent="0.25">
      <c r="A1266" t="str">
        <f t="shared" si="30"/>
        <v>July</v>
      </c>
      <c r="B1266" t="s">
        <v>1784</v>
      </c>
      <c r="C1266" s="97">
        <v>-1.9199999999996401E-4</v>
      </c>
      <c r="D1266" s="96">
        <v>8.62468810736026E-5</v>
      </c>
      <c r="E1266" s="97">
        <v>-2.8726466041093299E-4</v>
      </c>
      <c r="F1266" s="97">
        <v>-9.6735339588995204E-5</v>
      </c>
      <c r="G1266" s="97">
        <v>-1.40333333333343E-4</v>
      </c>
      <c r="H1266" s="96">
        <v>3.5028871752630399E-3</v>
      </c>
      <c r="I1266" s="97">
        <v>-2.34307979427277E-4</v>
      </c>
      <c r="J1266" s="97">
        <v>-4.6358687239409497E-5</v>
      </c>
      <c r="K1266" s="97">
        <v>-1.17666666666661E-4</v>
      </c>
      <c r="L1266" s="96">
        <v>0.58080777111839399</v>
      </c>
      <c r="M1266" s="97">
        <v>-5.3610525806320995E-4</v>
      </c>
      <c r="N1266" s="97">
        <v>3.0077192472988801E-4</v>
      </c>
    </row>
    <row r="1267" spans="1:14" x14ac:dyDescent="0.25">
      <c r="A1267" t="str">
        <f t="shared" si="30"/>
        <v>July</v>
      </c>
      <c r="B1267" t="s">
        <v>1785</v>
      </c>
      <c r="C1267" s="97">
        <v>-1.4444444444392801E-5</v>
      </c>
      <c r="D1267" s="96">
        <v>0.76588585630969996</v>
      </c>
      <c r="E1267" s="97">
        <v>-1.09709104855361E-4</v>
      </c>
      <c r="F1267" s="97">
        <v>8.0820215966575802E-5</v>
      </c>
      <c r="G1267" s="97">
        <v>-1.08888888889056E-5</v>
      </c>
      <c r="H1267" s="96">
        <v>0.81999933914862</v>
      </c>
      <c r="I1267" s="97">
        <v>-1.04863534982839E-4</v>
      </c>
      <c r="J1267" s="97">
        <v>8.3085757205028207E-5</v>
      </c>
      <c r="K1267" s="97">
        <v>4.71111111111165E-4</v>
      </c>
      <c r="L1267" s="96">
        <v>2.74217855061962E-2</v>
      </c>
      <c r="M1267" s="97">
        <v>5.2672519714616503E-5</v>
      </c>
      <c r="N1267" s="97">
        <v>8.8954970250771401E-4</v>
      </c>
    </row>
    <row r="1268" spans="1:14" x14ac:dyDescent="0.25">
      <c r="A1268" t="str">
        <f t="shared" si="30"/>
        <v>July</v>
      </c>
      <c r="B1268" t="s">
        <v>1786</v>
      </c>
      <c r="C1268" s="97">
        <v>-2.52222222221673E-5</v>
      </c>
      <c r="D1268" s="96">
        <v>0.60314257177400998</v>
      </c>
      <c r="E1268" s="97">
        <v>-1.20486882633137E-4</v>
      </c>
      <c r="F1268" s="97">
        <v>7.0042438188801898E-5</v>
      </c>
      <c r="G1268" s="97">
        <v>-5.8888888889039603E-6</v>
      </c>
      <c r="H1268" s="96">
        <v>0.90205735352751704</v>
      </c>
      <c r="I1268" s="97">
        <v>-9.9863534982837994E-5</v>
      </c>
      <c r="J1268" s="97">
        <v>8.8085757205030104E-5</v>
      </c>
      <c r="K1268" s="97">
        <v>-1.88888888888844E-5</v>
      </c>
      <c r="L1268" s="96">
        <v>0.92935285974594295</v>
      </c>
      <c r="M1268" s="97">
        <v>-4.3732748028543501E-4</v>
      </c>
      <c r="N1268" s="97">
        <v>3.9954970250766702E-4</v>
      </c>
    </row>
    <row r="1269" spans="1:14" x14ac:dyDescent="0.25">
      <c r="A1269" t="str">
        <f t="shared" si="30"/>
        <v>July</v>
      </c>
      <c r="B1269" t="s">
        <v>1787</v>
      </c>
      <c r="C1269" s="97">
        <v>-6.7444444444399198E-5</v>
      </c>
      <c r="D1269" s="96">
        <v>0.16483903115714499</v>
      </c>
      <c r="E1269" s="97">
        <v>-1.6270910485536799E-4</v>
      </c>
      <c r="F1269" s="97">
        <v>2.7820215966569601E-5</v>
      </c>
      <c r="G1269" s="97">
        <v>-2.7444444444454001E-5</v>
      </c>
      <c r="H1269" s="96">
        <v>0.56635591235340699</v>
      </c>
      <c r="I1269" s="97">
        <v>-1.21419090538388E-4</v>
      </c>
      <c r="J1269" s="97">
        <v>6.6530201649479695E-5</v>
      </c>
      <c r="K1269" s="97">
        <v>-7.6888888888886894E-5</v>
      </c>
      <c r="L1269" s="96">
        <v>0.71819609944176099</v>
      </c>
      <c r="M1269" s="97">
        <v>-4.9532748028543604E-4</v>
      </c>
      <c r="N1269" s="97">
        <v>3.4154970250766198E-4</v>
      </c>
    </row>
    <row r="1270" spans="1:14" x14ac:dyDescent="0.25">
      <c r="A1270" t="str">
        <f t="shared" si="30"/>
        <v>July</v>
      </c>
      <c r="B1270" t="s">
        <v>1788</v>
      </c>
      <c r="C1270" s="97">
        <v>-2.1333333333283099E-5</v>
      </c>
      <c r="D1270" s="96">
        <v>0.66012140324239998</v>
      </c>
      <c r="E1270" s="97">
        <v>-1.16597993744252E-4</v>
      </c>
      <c r="F1270" s="97">
        <v>7.39313270776863E-5</v>
      </c>
      <c r="G1270" s="97">
        <v>-3.6666666666775501E-6</v>
      </c>
      <c r="H1270" s="96">
        <v>0.93892235936969004</v>
      </c>
      <c r="I1270" s="97">
        <v>-9.7641312760611595E-5</v>
      </c>
      <c r="J1270" s="97">
        <v>9.0307979427256503E-5</v>
      </c>
      <c r="K1270" s="97">
        <v>-5.0244444444445596E-4</v>
      </c>
      <c r="L1270" s="96">
        <v>1.8708024295752801E-2</v>
      </c>
      <c r="M1270" s="97">
        <v>-9.20883035841006E-4</v>
      </c>
      <c r="N1270" s="97">
        <v>-8.4005853047906597E-5</v>
      </c>
    </row>
    <row r="1271" spans="1:14" x14ac:dyDescent="0.25">
      <c r="A1271" t="str">
        <f t="shared" si="30"/>
        <v>July</v>
      </c>
      <c r="B1271" t="s">
        <v>1789</v>
      </c>
      <c r="C1271" s="97">
        <v>-7.12222222221735E-5</v>
      </c>
      <c r="D1271" s="96">
        <v>0.14248193819271501</v>
      </c>
      <c r="E1271" s="97">
        <v>-1.6648688263314301E-4</v>
      </c>
      <c r="F1271" s="97">
        <v>2.4042438188795901E-5</v>
      </c>
      <c r="G1271" s="97">
        <v>-2.7666666666670499E-5</v>
      </c>
      <c r="H1271" s="96">
        <v>0.56321814477444598</v>
      </c>
      <c r="I1271" s="97">
        <v>-1.21641312760605E-4</v>
      </c>
      <c r="J1271" s="97">
        <v>6.6307979427263699E-5</v>
      </c>
      <c r="K1271" s="97">
        <v>-8.5666666666651194E-5</v>
      </c>
      <c r="L1271" s="96">
        <v>0.68763872909760504</v>
      </c>
      <c r="M1271" s="97">
        <v>-5.0410525806320299E-4</v>
      </c>
      <c r="N1271" s="97">
        <v>3.3277192472990001E-4</v>
      </c>
    </row>
    <row r="1272" spans="1:14" x14ac:dyDescent="0.25">
      <c r="A1272" t="str">
        <f t="shared" si="30"/>
        <v>July</v>
      </c>
      <c r="B1272" t="s">
        <v>1790</v>
      </c>
      <c r="C1272" s="97">
        <v>3.3444444444498003E-5</v>
      </c>
      <c r="D1272" s="96">
        <v>0.49063983456547999</v>
      </c>
      <c r="E1272" s="97">
        <v>-6.1820215966471704E-5</v>
      </c>
      <c r="F1272" s="97">
        <v>1.2870910485546799E-4</v>
      </c>
      <c r="G1272" s="97">
        <v>1.1111111111058899E-6</v>
      </c>
      <c r="H1272" s="96">
        <v>0.98147512468741704</v>
      </c>
      <c r="I1272" s="97">
        <v>-9.2863534982828594E-5</v>
      </c>
      <c r="J1272" s="97">
        <v>9.5085757205040303E-5</v>
      </c>
      <c r="K1272" s="97">
        <v>8.8888888889002606E-6</v>
      </c>
      <c r="L1272" s="96">
        <v>0.96672027232145497</v>
      </c>
      <c r="M1272" s="97">
        <v>-4.0954970250765301E-4</v>
      </c>
      <c r="N1272" s="97">
        <v>4.2732748028545298E-4</v>
      </c>
    </row>
    <row r="1273" spans="1:14" x14ac:dyDescent="0.25">
      <c r="A1273" t="str">
        <f t="shared" si="30"/>
        <v>July</v>
      </c>
      <c r="B1273" t="s">
        <v>1791</v>
      </c>
      <c r="C1273" s="97">
        <v>1.3222222222266901E-5</v>
      </c>
      <c r="D1273" s="96">
        <v>0.7851856577263</v>
      </c>
      <c r="E1273" s="97">
        <v>-8.2042438188702701E-5</v>
      </c>
      <c r="F1273" s="97">
        <v>1.08486882633237E-4</v>
      </c>
      <c r="G1273" s="97">
        <v>-1.20000000000183E-5</v>
      </c>
      <c r="H1273" s="96">
        <v>0.801997075118841</v>
      </c>
      <c r="I1273" s="97">
        <v>-1.05974646093953E-4</v>
      </c>
      <c r="J1273" s="97">
        <v>8.1974646093916105E-5</v>
      </c>
      <c r="K1273" s="97">
        <v>-2.2581111111112401E-3</v>
      </c>
      <c r="L1273" s="96">
        <v>1.1434309991307001E-23</v>
      </c>
      <c r="M1273" s="97">
        <v>-2.6765497025077901E-3</v>
      </c>
      <c r="N1273" s="97">
        <v>-1.83967251971468E-3</v>
      </c>
    </row>
    <row r="1274" spans="1:14" x14ac:dyDescent="0.25">
      <c r="A1274" t="str">
        <f t="shared" si="30"/>
        <v>July</v>
      </c>
      <c r="B1274" t="s">
        <v>1792</v>
      </c>
      <c r="C1274" s="97">
        <v>-3.6222222222177698E-5</v>
      </c>
      <c r="D1274" s="96">
        <v>0.45535959359726302</v>
      </c>
      <c r="E1274" s="97">
        <v>-1.3148688263314701E-4</v>
      </c>
      <c r="F1274" s="97">
        <v>5.90424381887919E-5</v>
      </c>
      <c r="G1274" s="97">
        <v>-1.9111111111118099E-5</v>
      </c>
      <c r="H1274" s="96">
        <v>0.68963975024234203</v>
      </c>
      <c r="I1274" s="97">
        <v>-1.1308575720505301E-4</v>
      </c>
      <c r="J1274" s="97">
        <v>7.48635349828168E-5</v>
      </c>
      <c r="K1274" s="97">
        <v>-3.47988888888908E-3</v>
      </c>
      <c r="L1274" s="96">
        <v>0</v>
      </c>
      <c r="M1274" s="97">
        <v>-3.8983274802856299E-3</v>
      </c>
      <c r="N1274" s="97">
        <v>-3.06145029749253E-3</v>
      </c>
    </row>
    <row r="1275" spans="1:14" x14ac:dyDescent="0.25">
      <c r="A1275" t="str">
        <f t="shared" si="30"/>
        <v>July</v>
      </c>
      <c r="B1275" t="s">
        <v>1793</v>
      </c>
      <c r="C1275" s="97">
        <v>-4.8222222222187598E-5</v>
      </c>
      <c r="D1275" s="96">
        <v>0.32041918381004197</v>
      </c>
      <c r="E1275" s="97">
        <v>-1.4348688263315701E-4</v>
      </c>
      <c r="F1275" s="97">
        <v>4.7042438188781898E-5</v>
      </c>
      <c r="G1275" s="97">
        <v>-8.3333333333493698E-6</v>
      </c>
      <c r="H1275" s="96">
        <v>0.86175218640706197</v>
      </c>
      <c r="I1275" s="97">
        <v>-1.0230797942728399E-4</v>
      </c>
      <c r="J1275" s="97">
        <v>8.5641312760585201E-5</v>
      </c>
      <c r="K1275" s="97">
        <v>1.5336666666667801E-3</v>
      </c>
      <c r="L1275" s="96">
        <v>2.4105047679669399E-12</v>
      </c>
      <c r="M1275" s="97">
        <v>1.1152280752702299E-3</v>
      </c>
      <c r="N1275" s="97">
        <v>1.95210525806334E-3</v>
      </c>
    </row>
    <row r="1276" spans="1:14" x14ac:dyDescent="0.25">
      <c r="A1276" t="str">
        <f t="shared" si="30"/>
        <v>July</v>
      </c>
      <c r="B1276" t="s">
        <v>1794</v>
      </c>
      <c r="C1276" s="97">
        <v>2.7777777778239802E-6</v>
      </c>
      <c r="D1276" s="96">
        <v>0.954334729413715</v>
      </c>
      <c r="E1276" s="97">
        <v>-9.24868826331454E-5</v>
      </c>
      <c r="F1276" s="97">
        <v>9.8042438188793404E-5</v>
      </c>
      <c r="G1276" s="97">
        <v>5.9999999999866204E-6</v>
      </c>
      <c r="H1276" s="96">
        <v>0.90021898290023195</v>
      </c>
      <c r="I1276" s="97">
        <v>-8.7974646093947801E-5</v>
      </c>
      <c r="J1276" s="97">
        <v>9.9974646093921096E-5</v>
      </c>
      <c r="K1276" s="97">
        <v>1.76888888888966E-4</v>
      </c>
      <c r="L1276" s="96">
        <v>0.40656106286444799</v>
      </c>
      <c r="M1276" s="97">
        <v>-2.4154970250758601E-4</v>
      </c>
      <c r="N1276" s="97">
        <v>5.9532748028551805E-4</v>
      </c>
    </row>
    <row r="1277" spans="1:14" x14ac:dyDescent="0.25">
      <c r="A1277" t="str">
        <f t="shared" si="30"/>
        <v>July</v>
      </c>
      <c r="B1277" t="s">
        <v>1795</v>
      </c>
      <c r="C1277" s="97">
        <v>-6.6222222222193396E-5</v>
      </c>
      <c r="D1277" s="96">
        <v>0.17261239296852099</v>
      </c>
      <c r="E1277" s="97">
        <v>-1.61486882633162E-4</v>
      </c>
      <c r="F1277" s="97">
        <v>2.9042438188775599E-5</v>
      </c>
      <c r="G1277" s="97">
        <v>-2.5222222222238098E-5</v>
      </c>
      <c r="H1277" s="96">
        <v>0.59818725629529501</v>
      </c>
      <c r="I1277" s="97">
        <v>-1.19196868316172E-4</v>
      </c>
      <c r="J1277" s="97">
        <v>6.8752423871695998E-5</v>
      </c>
      <c r="K1277" s="97">
        <v>-1.5751111111111599E-3</v>
      </c>
      <c r="L1277" s="96">
        <v>6.5882698992226999E-13</v>
      </c>
      <c r="M1277" s="97">
        <v>-1.9935497025077098E-3</v>
      </c>
      <c r="N1277" s="97">
        <v>-1.15667251971461E-3</v>
      </c>
    </row>
    <row r="1278" spans="1:14" x14ac:dyDescent="0.25">
      <c r="A1278" t="str">
        <f t="shared" si="30"/>
        <v>July</v>
      </c>
      <c r="B1278" t="s">
        <v>1796</v>
      </c>
      <c r="C1278" s="97">
        <v>-3.43333333332992E-5</v>
      </c>
      <c r="D1278" s="96">
        <v>0.479192374768806</v>
      </c>
      <c r="E1278" s="97">
        <v>-1.2959799374426899E-4</v>
      </c>
      <c r="F1278" s="97">
        <v>6.09313270776705E-5</v>
      </c>
      <c r="G1278" s="97">
        <v>-3.0666666666682498E-5</v>
      </c>
      <c r="H1278" s="96">
        <v>0.52170137791598103</v>
      </c>
      <c r="I1278" s="97">
        <v>-1.2464131276061701E-4</v>
      </c>
      <c r="J1278" s="97">
        <v>6.3307979427252201E-5</v>
      </c>
      <c r="K1278" s="97">
        <v>0</v>
      </c>
      <c r="L1278" s="96" t="s">
        <v>526</v>
      </c>
      <c r="M1278" s="97" t="s">
        <v>526</v>
      </c>
      <c r="N1278" s="97" t="s">
        <v>526</v>
      </c>
    </row>
    <row r="1279" spans="1:14" x14ac:dyDescent="0.25">
      <c r="A1279" t="str">
        <f t="shared" si="30"/>
        <v>July</v>
      </c>
      <c r="B1279" t="s">
        <v>1797</v>
      </c>
      <c r="C1279" s="97">
        <v>-1.08888888888482E-5</v>
      </c>
      <c r="D1279" s="96">
        <v>0.82239145776603895</v>
      </c>
      <c r="E1279" s="97">
        <v>-1.06153549299818E-4</v>
      </c>
      <c r="F1279" s="97">
        <v>8.4375771522121097E-5</v>
      </c>
      <c r="G1279" s="97">
        <v>-3.8888888889024599E-6</v>
      </c>
      <c r="H1279" s="96">
        <v>0.93522861795620804</v>
      </c>
      <c r="I1279" s="97">
        <v>-9.7863534982836698E-5</v>
      </c>
      <c r="J1279" s="97">
        <v>9.0085757205031806E-5</v>
      </c>
      <c r="K1279" s="97">
        <v>0</v>
      </c>
      <c r="L1279" s="96" t="s">
        <v>526</v>
      </c>
      <c r="M1279" s="97" t="s">
        <v>526</v>
      </c>
      <c r="N1279" s="97" t="s">
        <v>526</v>
      </c>
    </row>
    <row r="1280" spans="1:14" x14ac:dyDescent="0.25">
      <c r="A1280" t="str">
        <f t="shared" si="30"/>
        <v>July</v>
      </c>
      <c r="B1280" t="s">
        <v>1798</v>
      </c>
      <c r="C1280" s="97">
        <v>-2.5777777777749199E-5</v>
      </c>
      <c r="D1280" s="96">
        <v>0.59518694849442</v>
      </c>
      <c r="E1280" s="97">
        <v>-1.2104243818871999E-4</v>
      </c>
      <c r="F1280" s="97">
        <v>6.9486882633221195E-5</v>
      </c>
      <c r="G1280" s="97">
        <v>-2.87777777777918E-5</v>
      </c>
      <c r="H1280" s="96">
        <v>0.54765669802348205</v>
      </c>
      <c r="I1280" s="97">
        <v>-1.22752423871727E-4</v>
      </c>
      <c r="J1280" s="97">
        <v>6.5196868316143303E-5</v>
      </c>
      <c r="K1280" s="97">
        <v>0</v>
      </c>
      <c r="L1280" s="96" t="s">
        <v>526</v>
      </c>
      <c r="M1280" s="97" t="s">
        <v>526</v>
      </c>
      <c r="N1280" s="97" t="s">
        <v>526</v>
      </c>
    </row>
    <row r="1281" spans="1:14" x14ac:dyDescent="0.25">
      <c r="A1281" t="str">
        <f t="shared" si="30"/>
        <v>July</v>
      </c>
      <c r="B1281" t="s">
        <v>1799</v>
      </c>
      <c r="C1281" s="97">
        <v>-2.2888888888845202E-5</v>
      </c>
      <c r="D1281" s="96">
        <v>0.63706730281938395</v>
      </c>
      <c r="E1281" s="97">
        <v>-1.18153549299815E-4</v>
      </c>
      <c r="F1281" s="97">
        <v>7.2375771522124505E-5</v>
      </c>
      <c r="G1281" s="97">
        <v>-5.77777777779362E-6</v>
      </c>
      <c r="H1281" s="96">
        <v>0.90389625114927896</v>
      </c>
      <c r="I1281" s="97">
        <v>-9.9752423871728301E-5</v>
      </c>
      <c r="J1281" s="97">
        <v>8.8196868316141097E-5</v>
      </c>
      <c r="K1281" s="97">
        <v>0</v>
      </c>
      <c r="L1281" s="96" t="s">
        <v>526</v>
      </c>
      <c r="M1281" s="97" t="s">
        <v>526</v>
      </c>
      <c r="N1281" s="97" t="s">
        <v>526</v>
      </c>
    </row>
    <row r="1282" spans="1:14" x14ac:dyDescent="0.25">
      <c r="A1282" t="str">
        <f t="shared" si="30"/>
        <v>July</v>
      </c>
      <c r="B1282" t="s">
        <v>1800</v>
      </c>
      <c r="C1282" s="97">
        <v>6.3666666666708705E-5</v>
      </c>
      <c r="D1282" s="96">
        <v>0.18974912613026701</v>
      </c>
      <c r="E1282" s="97">
        <v>-3.15979937442609E-5</v>
      </c>
      <c r="F1282" s="97">
        <v>1.58931327077678E-4</v>
      </c>
      <c r="G1282" s="97">
        <v>-6.2222222222297702E-6</v>
      </c>
      <c r="H1282" s="96">
        <v>0.89654386176700596</v>
      </c>
      <c r="I1282" s="97">
        <v>-1.00196868316165E-4</v>
      </c>
      <c r="J1282" s="97">
        <v>8.7752423871705106E-5</v>
      </c>
      <c r="K1282" s="97">
        <v>0</v>
      </c>
      <c r="L1282" s="96" t="s">
        <v>526</v>
      </c>
      <c r="M1282" s="97" t="s">
        <v>526</v>
      </c>
      <c r="N1282" s="97" t="s">
        <v>526</v>
      </c>
    </row>
    <row r="1283" spans="1:14" x14ac:dyDescent="0.25">
      <c r="A1283" t="str">
        <f t="shared" si="30"/>
        <v>July</v>
      </c>
      <c r="B1283" t="s">
        <v>1801</v>
      </c>
      <c r="C1283" s="97">
        <v>1.31111111111369E-5</v>
      </c>
      <c r="D1283" s="96">
        <v>0.78694697132111802</v>
      </c>
      <c r="E1283" s="97">
        <v>-8.2153549299833196E-5</v>
      </c>
      <c r="F1283" s="97">
        <v>1.08375771522107E-4</v>
      </c>
      <c r="G1283" s="97">
        <v>2.2444444444425501E-5</v>
      </c>
      <c r="H1283" s="96">
        <v>0.63908220043655195</v>
      </c>
      <c r="I1283" s="97">
        <v>-7.1530201649509497E-5</v>
      </c>
      <c r="J1283" s="97">
        <v>1.1641909053836E-4</v>
      </c>
      <c r="K1283" s="97">
        <v>0</v>
      </c>
      <c r="L1283" s="96" t="s">
        <v>526</v>
      </c>
      <c r="M1283" s="97" t="s">
        <v>526</v>
      </c>
      <c r="N1283" s="97" t="s">
        <v>526</v>
      </c>
    </row>
    <row r="1284" spans="1:14" x14ac:dyDescent="0.25">
      <c r="A1284" t="str">
        <f t="shared" si="30"/>
        <v>July</v>
      </c>
      <c r="B1284" t="s">
        <v>1802</v>
      </c>
      <c r="C1284" s="97">
        <v>-1.24444444444188E-5</v>
      </c>
      <c r="D1284" s="96">
        <v>0.79753752612927198</v>
      </c>
      <c r="E1284" s="97">
        <v>-1.07709104855388E-4</v>
      </c>
      <c r="F1284" s="97">
        <v>8.2820215966550805E-5</v>
      </c>
      <c r="G1284" s="97">
        <v>-1.27777777777932E-5</v>
      </c>
      <c r="H1284" s="96">
        <v>0.78945732064929297</v>
      </c>
      <c r="I1284" s="97">
        <v>-1.06752423871728E-4</v>
      </c>
      <c r="J1284" s="97">
        <v>8.1196868316141604E-5</v>
      </c>
      <c r="K1284" s="97">
        <v>0</v>
      </c>
      <c r="L1284" s="96" t="s">
        <v>526</v>
      </c>
      <c r="M1284" s="97" t="s">
        <v>526</v>
      </c>
      <c r="N1284" s="97" t="s">
        <v>526</v>
      </c>
    </row>
    <row r="1285" spans="1:14" x14ac:dyDescent="0.25">
      <c r="A1285" t="str">
        <f t="shared" si="30"/>
        <v>July</v>
      </c>
      <c r="B1285" t="s">
        <v>1803</v>
      </c>
      <c r="C1285" s="97">
        <v>-7.6666666666412105E-6</v>
      </c>
      <c r="D1285" s="96">
        <v>0.87441942207769596</v>
      </c>
      <c r="E1285" s="97">
        <v>-1.0293132707761E-4</v>
      </c>
      <c r="F1285" s="97">
        <v>8.7597993744327802E-5</v>
      </c>
      <c r="G1285" s="97">
        <v>-3.6444444444460197E-5</v>
      </c>
      <c r="H1285" s="96">
        <v>0.44643313760293701</v>
      </c>
      <c r="I1285" s="97">
        <v>-1.30419090538394E-4</v>
      </c>
      <c r="J1285" s="97">
        <v>5.7530201649473703E-5</v>
      </c>
      <c r="K1285" s="97">
        <v>0</v>
      </c>
      <c r="L1285" s="96" t="s">
        <v>526</v>
      </c>
      <c r="M1285" s="97" t="s">
        <v>526</v>
      </c>
      <c r="N1285" s="97" t="s">
        <v>526</v>
      </c>
    </row>
    <row r="1286" spans="1:14" x14ac:dyDescent="0.25">
      <c r="A1286" t="str">
        <f t="shared" si="30"/>
        <v>July</v>
      </c>
      <c r="B1286" t="s">
        <v>1804</v>
      </c>
      <c r="C1286" s="97">
        <v>6.2222222222253594E-5</v>
      </c>
      <c r="D1286" s="96">
        <v>0.199975156684738</v>
      </c>
      <c r="E1286" s="97">
        <v>-3.3042438188715699E-5</v>
      </c>
      <c r="F1286" s="97">
        <v>1.57486882633223E-4</v>
      </c>
      <c r="G1286" s="97">
        <v>-1.48888888889072E-5</v>
      </c>
      <c r="H1286" s="96">
        <v>0.75570416926692197</v>
      </c>
      <c r="I1286" s="97">
        <v>-1.08863534982841E-4</v>
      </c>
      <c r="J1286" s="97">
        <v>7.9085757205026795E-5</v>
      </c>
      <c r="K1286" s="97">
        <v>0</v>
      </c>
      <c r="L1286" s="96" t="s">
        <v>526</v>
      </c>
      <c r="M1286" s="97" t="s">
        <v>526</v>
      </c>
      <c r="N1286" s="97" t="s">
        <v>526</v>
      </c>
    </row>
    <row r="1287" spans="1:14" x14ac:dyDescent="0.25">
      <c r="A1287" t="str">
        <f t="shared" si="30"/>
        <v>July</v>
      </c>
      <c r="B1287" t="s">
        <v>1805</v>
      </c>
      <c r="C1287" s="97">
        <v>-7.7777777777463492E-6</v>
      </c>
      <c r="D1287" s="96">
        <v>0.87261489353394694</v>
      </c>
      <c r="E1287" s="97">
        <v>-1.0304243818871601E-4</v>
      </c>
      <c r="F1287" s="97">
        <v>8.7486882633223097E-5</v>
      </c>
      <c r="G1287" s="97">
        <v>-2.1666666666678702E-5</v>
      </c>
      <c r="H1287" s="96">
        <v>0.65074025983573303</v>
      </c>
      <c r="I1287" s="97">
        <v>-1.1564131276061299E-4</v>
      </c>
      <c r="J1287" s="97">
        <v>7.2307979427255699E-5</v>
      </c>
      <c r="K1287" s="97">
        <v>0</v>
      </c>
      <c r="L1287" s="96" t="s">
        <v>526</v>
      </c>
      <c r="M1287" s="97" t="s">
        <v>526</v>
      </c>
      <c r="N1287" s="97" t="s">
        <v>526</v>
      </c>
    </row>
    <row r="1288" spans="1:14" x14ac:dyDescent="0.25">
      <c r="A1288" t="str">
        <f t="shared" si="30"/>
        <v>July</v>
      </c>
      <c r="B1288" t="s">
        <v>1806</v>
      </c>
      <c r="C1288" s="97">
        <v>1.05666666666698E-4</v>
      </c>
      <c r="D1288" s="96">
        <v>2.9782220525863799E-2</v>
      </c>
      <c r="E1288" s="97">
        <v>1.0402006255729101E-5</v>
      </c>
      <c r="F1288" s="97">
        <v>2.0093132707766799E-4</v>
      </c>
      <c r="G1288" s="97">
        <v>1.0888888888870201E-5</v>
      </c>
      <c r="H1288" s="96">
        <v>0.81999933914919698</v>
      </c>
      <c r="I1288" s="97">
        <v>-8.3085757205064094E-5</v>
      </c>
      <c r="J1288" s="97">
        <v>1.04863534982804E-4</v>
      </c>
      <c r="K1288" s="97">
        <v>0</v>
      </c>
      <c r="L1288" s="96" t="s">
        <v>526</v>
      </c>
      <c r="M1288" s="97" t="s">
        <v>526</v>
      </c>
      <c r="N1288" s="97" t="s">
        <v>526</v>
      </c>
    </row>
    <row r="1289" spans="1:14" x14ac:dyDescent="0.25">
      <c r="A1289" t="str">
        <f t="shared" si="30"/>
        <v>July</v>
      </c>
      <c r="B1289" t="s">
        <v>1807</v>
      </c>
      <c r="C1289" s="97">
        <v>-1.18777777777752E-4</v>
      </c>
      <c r="D1289" s="96">
        <v>1.4645840920683099E-2</v>
      </c>
      <c r="E1289" s="97">
        <v>-2.1404243818872099E-4</v>
      </c>
      <c r="F1289" s="97">
        <v>-2.3513117366782098E-5</v>
      </c>
      <c r="G1289" s="97">
        <v>-1.4222222222233399E-5</v>
      </c>
      <c r="H1289" s="96">
        <v>0.76631602069190596</v>
      </c>
      <c r="I1289" s="97">
        <v>-1.08196868316168E-4</v>
      </c>
      <c r="J1289" s="97">
        <v>7.9752423871700995E-5</v>
      </c>
      <c r="K1289" s="97">
        <v>0</v>
      </c>
      <c r="L1289" s="96" t="s">
        <v>526</v>
      </c>
      <c r="M1289" s="97" t="s">
        <v>526</v>
      </c>
      <c r="N1289" s="97" t="s">
        <v>526</v>
      </c>
    </row>
    <row r="1290" spans="1:14" x14ac:dyDescent="0.25">
      <c r="A1290" t="str">
        <f t="shared" si="30"/>
        <v>July</v>
      </c>
      <c r="B1290" t="s">
        <v>1808</v>
      </c>
      <c r="C1290" s="97">
        <v>8.3333333333790905E-6</v>
      </c>
      <c r="D1290" s="96">
        <v>0.86360240550503697</v>
      </c>
      <c r="E1290" s="97">
        <v>-8.6931327077590799E-5</v>
      </c>
      <c r="F1290" s="97">
        <v>1.0359799374434899E-4</v>
      </c>
      <c r="G1290" s="97">
        <v>-1.87444444444456E-4</v>
      </c>
      <c r="H1290" s="96">
        <v>1.01608916621253E-4</v>
      </c>
      <c r="I1290" s="97">
        <v>-2.81419090538391E-4</v>
      </c>
      <c r="J1290" s="97">
        <v>-9.3469798350520901E-5</v>
      </c>
      <c r="K1290" s="97">
        <v>0</v>
      </c>
      <c r="L1290" s="96" t="s">
        <v>526</v>
      </c>
      <c r="M1290" s="97" t="s">
        <v>526</v>
      </c>
      <c r="N1290" s="97" t="s">
        <v>526</v>
      </c>
    </row>
    <row r="1291" spans="1:14" x14ac:dyDescent="0.25">
      <c r="A1291" t="str">
        <f t="shared" si="30"/>
        <v>July</v>
      </c>
      <c r="B1291" t="s">
        <v>1809</v>
      </c>
      <c r="C1291" s="97">
        <v>5.4444444444813102E-6</v>
      </c>
      <c r="D1291" s="96">
        <v>0.91063524897346304</v>
      </c>
      <c r="E1291" s="97">
        <v>-8.9820215966487793E-5</v>
      </c>
      <c r="F1291" s="97">
        <v>1.0070910485544999E-4</v>
      </c>
      <c r="G1291" s="97">
        <v>7.0333333333324504E-5</v>
      </c>
      <c r="H1291" s="96">
        <v>0.14205841740962899</v>
      </c>
      <c r="I1291" s="97">
        <v>-2.3641312760609399E-5</v>
      </c>
      <c r="J1291" s="97">
        <v>1.64307979427258E-4</v>
      </c>
      <c r="K1291" s="97">
        <v>0</v>
      </c>
      <c r="L1291" s="96" t="s">
        <v>526</v>
      </c>
      <c r="M1291" s="97" t="s">
        <v>526</v>
      </c>
      <c r="N1291" s="97" t="s">
        <v>526</v>
      </c>
    </row>
    <row r="1292" spans="1:14" x14ac:dyDescent="0.25">
      <c r="A1292" t="str">
        <f t="shared" si="30"/>
        <v>July</v>
      </c>
      <c r="B1292" t="s">
        <v>1810</v>
      </c>
      <c r="C1292" s="97">
        <v>-1.3555555555528699E-5</v>
      </c>
      <c r="D1292" s="96">
        <v>0.77990836688024801</v>
      </c>
      <c r="E1292" s="97">
        <v>-1.08820215966498E-4</v>
      </c>
      <c r="F1292" s="97">
        <v>8.1709104855440696E-5</v>
      </c>
      <c r="G1292" s="97">
        <v>3.6555555555545603E-5</v>
      </c>
      <c r="H1292" s="96">
        <v>0.44504911858958601</v>
      </c>
      <c r="I1292" s="97">
        <v>-5.7419090538388602E-5</v>
      </c>
      <c r="J1292" s="97">
        <v>1.3053020164948E-4</v>
      </c>
      <c r="K1292" s="97">
        <v>0</v>
      </c>
      <c r="L1292" s="96" t="s">
        <v>526</v>
      </c>
      <c r="M1292" s="97" t="s">
        <v>526</v>
      </c>
      <c r="N1292" s="97" t="s">
        <v>526</v>
      </c>
    </row>
    <row r="1293" spans="1:14" x14ac:dyDescent="0.25">
      <c r="A1293" t="str">
        <f t="shared" si="30"/>
        <v>July</v>
      </c>
      <c r="B1293" t="s">
        <v>1811</v>
      </c>
      <c r="C1293" s="97">
        <v>2.77777777779844E-6</v>
      </c>
      <c r="D1293" s="96">
        <v>0.954334729414134</v>
      </c>
      <c r="E1293" s="97">
        <v>-9.2486882633171204E-5</v>
      </c>
      <c r="F1293" s="97">
        <v>9.8042438188768101E-5</v>
      </c>
      <c r="G1293" s="97">
        <v>-5.3333333333350701E-5</v>
      </c>
      <c r="H1293" s="96">
        <v>0.265352949953715</v>
      </c>
      <c r="I1293" s="97">
        <v>-1.4730797942728499E-4</v>
      </c>
      <c r="J1293" s="97">
        <v>4.06413127605841E-5</v>
      </c>
      <c r="K1293" s="97">
        <v>0</v>
      </c>
      <c r="L1293" s="96" t="s">
        <v>526</v>
      </c>
      <c r="M1293" s="97" t="s">
        <v>526</v>
      </c>
      <c r="N1293" s="97" t="s">
        <v>526</v>
      </c>
    </row>
    <row r="1294" spans="1:14" x14ac:dyDescent="0.25">
      <c r="A1294" t="str">
        <f t="shared" si="30"/>
        <v>July</v>
      </c>
      <c r="B1294" t="s">
        <v>1812</v>
      </c>
      <c r="C1294" s="97">
        <v>-3.41111111110863E-5</v>
      </c>
      <c r="D1294" s="96">
        <v>0.48204045655317301</v>
      </c>
      <c r="E1294" s="97">
        <v>-1.29375771522056E-4</v>
      </c>
      <c r="F1294" s="97">
        <v>6.1153549299883494E-5</v>
      </c>
      <c r="G1294" s="97">
        <v>1.7666666666652099E-5</v>
      </c>
      <c r="H1294" s="96">
        <v>0.71200442023648802</v>
      </c>
      <c r="I1294" s="97">
        <v>-7.63079794272824E-5</v>
      </c>
      <c r="J1294" s="97">
        <v>1.11641312760587E-4</v>
      </c>
      <c r="K1294" s="97">
        <v>0</v>
      </c>
      <c r="L1294" s="96" t="s">
        <v>526</v>
      </c>
      <c r="M1294" s="97" t="s">
        <v>526</v>
      </c>
      <c r="N1294" s="97" t="s">
        <v>526</v>
      </c>
    </row>
    <row r="1295" spans="1:14" x14ac:dyDescent="0.25">
      <c r="A1295" t="str">
        <f t="shared" si="30"/>
        <v>July</v>
      </c>
      <c r="B1295" t="s">
        <v>1813</v>
      </c>
      <c r="C1295" s="97">
        <v>7.3333333333678904E-6</v>
      </c>
      <c r="D1295" s="96">
        <v>0.87983690309944795</v>
      </c>
      <c r="E1295" s="97">
        <v>-8.7931327077602303E-5</v>
      </c>
      <c r="F1295" s="97">
        <v>1.0259799374433801E-4</v>
      </c>
      <c r="G1295" s="97">
        <v>6.1555555555542504E-5</v>
      </c>
      <c r="H1295" s="96">
        <v>0.19869763372127</v>
      </c>
      <c r="I1295" s="97">
        <v>-3.2419090538392602E-5</v>
      </c>
      <c r="J1295" s="97">
        <v>1.5553020164947801E-4</v>
      </c>
      <c r="K1295" s="97">
        <v>0</v>
      </c>
      <c r="L1295" s="96" t="s">
        <v>526</v>
      </c>
      <c r="M1295" s="97" t="s">
        <v>526</v>
      </c>
      <c r="N1295" s="97" t="s">
        <v>526</v>
      </c>
    </row>
    <row r="1296" spans="1:14" x14ac:dyDescent="0.25">
      <c r="A1296" t="str">
        <f t="shared" si="30"/>
        <v>July</v>
      </c>
      <c r="B1296" t="s">
        <v>1814</v>
      </c>
      <c r="C1296" s="97">
        <v>0</v>
      </c>
      <c r="D1296" s="96" t="s">
        <v>526</v>
      </c>
      <c r="E1296" s="97" t="s">
        <v>526</v>
      </c>
      <c r="F1296" s="97" t="s">
        <v>526</v>
      </c>
      <c r="G1296" s="97">
        <v>0</v>
      </c>
      <c r="H1296" s="96" t="s">
        <v>526</v>
      </c>
      <c r="I1296" s="97" t="s">
        <v>526</v>
      </c>
      <c r="J1296" s="97" t="s">
        <v>526</v>
      </c>
      <c r="K1296" s="97">
        <v>0</v>
      </c>
      <c r="L1296" s="96" t="s">
        <v>526</v>
      </c>
      <c r="M1296" s="97" t="s">
        <v>526</v>
      </c>
      <c r="N1296" s="97" t="s">
        <v>526</v>
      </c>
    </row>
    <row r="1297" spans="1:14" x14ac:dyDescent="0.25">
      <c r="A1297" t="str">
        <f t="shared" si="30"/>
        <v>July</v>
      </c>
      <c r="B1297" t="s">
        <v>1815</v>
      </c>
      <c r="C1297" s="97">
        <v>0</v>
      </c>
      <c r="D1297" s="96" t="s">
        <v>526</v>
      </c>
      <c r="E1297" s="97" t="s">
        <v>526</v>
      </c>
      <c r="F1297" s="97" t="s">
        <v>526</v>
      </c>
      <c r="G1297" s="97">
        <v>0</v>
      </c>
      <c r="H1297" s="96" t="s">
        <v>526</v>
      </c>
      <c r="I1297" s="97" t="s">
        <v>526</v>
      </c>
      <c r="J1297" s="97" t="s">
        <v>526</v>
      </c>
      <c r="K1297" s="97">
        <v>0</v>
      </c>
      <c r="L1297" s="96" t="s">
        <v>526</v>
      </c>
      <c r="M1297" s="97" t="s">
        <v>526</v>
      </c>
      <c r="N1297" s="97" t="s">
        <v>526</v>
      </c>
    </row>
    <row r="1298" spans="1:14" x14ac:dyDescent="0.25">
      <c r="A1298" t="str">
        <f t="shared" si="30"/>
        <v>July</v>
      </c>
      <c r="B1298" t="s">
        <v>1816</v>
      </c>
      <c r="C1298" s="97">
        <v>2.3111111111143601E-5</v>
      </c>
      <c r="D1298" s="96">
        <v>0.63380176875474803</v>
      </c>
      <c r="E1298" s="97">
        <v>-7.2153549299826001E-5</v>
      </c>
      <c r="F1298" s="97">
        <v>1.1837577152211301E-4</v>
      </c>
      <c r="G1298" s="97">
        <v>-4.2222222222283901E-6</v>
      </c>
      <c r="H1298" s="96">
        <v>0.92969065197539402</v>
      </c>
      <c r="I1298" s="97">
        <v>-9.8196868316162997E-5</v>
      </c>
      <c r="J1298" s="97">
        <v>8.9752423871706198E-5</v>
      </c>
      <c r="K1298" s="97">
        <v>0</v>
      </c>
      <c r="L1298" s="96" t="s">
        <v>526</v>
      </c>
      <c r="M1298" s="97" t="s">
        <v>526</v>
      </c>
      <c r="N1298" s="97" t="s">
        <v>526</v>
      </c>
    </row>
    <row r="1299" spans="1:14" x14ac:dyDescent="0.25">
      <c r="A1299" t="str">
        <f t="shared" si="30"/>
        <v>July</v>
      </c>
      <c r="B1299" t="s">
        <v>1817</v>
      </c>
      <c r="C1299" s="97">
        <v>7.1777777777822305E-5</v>
      </c>
      <c r="D1299" s="96">
        <v>0.13940108992894701</v>
      </c>
      <c r="E1299" s="97">
        <v>-2.34868826331471E-5</v>
      </c>
      <c r="F1299" s="97">
        <v>1.67042438188792E-4</v>
      </c>
      <c r="G1299" s="97">
        <v>2.3333333333322501E-5</v>
      </c>
      <c r="H1299" s="96">
        <v>0.62586753862284195</v>
      </c>
      <c r="I1299" s="97">
        <v>-7.0641312760612104E-5</v>
      </c>
      <c r="J1299" s="97">
        <v>1.17307979427257E-4</v>
      </c>
      <c r="K1299" s="97">
        <v>0</v>
      </c>
      <c r="L1299" s="96" t="s">
        <v>526</v>
      </c>
      <c r="M1299" s="97" t="s">
        <v>526</v>
      </c>
      <c r="N1299" s="97" t="s">
        <v>526</v>
      </c>
    </row>
    <row r="1300" spans="1:14" x14ac:dyDescent="0.25">
      <c r="A1300" t="str">
        <f t="shared" si="30"/>
        <v>July</v>
      </c>
      <c r="B1300" t="s">
        <v>1818</v>
      </c>
      <c r="C1300" s="97">
        <v>9.0000000000227092E-6</v>
      </c>
      <c r="D1300" s="96">
        <v>0.85281097576115805</v>
      </c>
      <c r="E1300" s="97">
        <v>-8.6264660410947702E-5</v>
      </c>
      <c r="F1300" s="97">
        <v>1.04264660410993E-4</v>
      </c>
      <c r="G1300" s="97">
        <v>-5.00000000001476E-6</v>
      </c>
      <c r="H1300" s="96">
        <v>0.91678246644554795</v>
      </c>
      <c r="I1300" s="97">
        <v>-9.8974646093950006E-5</v>
      </c>
      <c r="J1300" s="97">
        <v>8.8974646093920395E-5</v>
      </c>
      <c r="K1300" s="97">
        <v>0</v>
      </c>
      <c r="L1300" s="96" t="s">
        <v>526</v>
      </c>
      <c r="M1300" s="97" t="s">
        <v>526</v>
      </c>
      <c r="N1300" s="97" t="s">
        <v>526</v>
      </c>
    </row>
    <row r="1301" spans="1:14" x14ac:dyDescent="0.25">
      <c r="A1301" t="str">
        <f t="shared" si="30"/>
        <v>July</v>
      </c>
      <c r="B1301" t="s">
        <v>1819</v>
      </c>
      <c r="C1301" s="97">
        <v>-2.8555555555527099E-5</v>
      </c>
      <c r="D1301" s="96">
        <v>0.55614923371702096</v>
      </c>
      <c r="E1301" s="97">
        <v>-1.2382021596649801E-4</v>
      </c>
      <c r="F1301" s="97">
        <v>6.6709104855443706E-5</v>
      </c>
      <c r="G1301" s="97">
        <v>-1.7444444444457499E-5</v>
      </c>
      <c r="H1301" s="96">
        <v>0.71546788956517904</v>
      </c>
      <c r="I1301" s="97">
        <v>-1.11419090538393E-4</v>
      </c>
      <c r="J1301" s="97">
        <v>7.6530201649478203E-5</v>
      </c>
      <c r="K1301" s="97">
        <v>0</v>
      </c>
      <c r="L1301" s="96" t="s">
        <v>526</v>
      </c>
      <c r="M1301" s="97" t="s">
        <v>526</v>
      </c>
      <c r="N1301" s="97" t="s">
        <v>526</v>
      </c>
    </row>
    <row r="1302" spans="1:14" x14ac:dyDescent="0.25">
      <c r="A1302" t="str">
        <f t="shared" si="30"/>
        <v>July</v>
      </c>
      <c r="B1302" t="s">
        <v>1820</v>
      </c>
      <c r="C1302" s="97">
        <v>7.2444444444463897E-5</v>
      </c>
      <c r="D1302" s="96">
        <v>0.135772269644829</v>
      </c>
      <c r="E1302" s="97">
        <v>-2.2820215966506999E-5</v>
      </c>
      <c r="F1302" s="97">
        <v>1.6770910485543501E-4</v>
      </c>
      <c r="G1302" s="97">
        <v>6.7777777777590202E-6</v>
      </c>
      <c r="H1302" s="96">
        <v>0.88736596535759804</v>
      </c>
      <c r="I1302" s="97">
        <v>-8.7196868316176797E-5</v>
      </c>
      <c r="J1302" s="97">
        <v>1.00752423871695E-4</v>
      </c>
      <c r="K1302" s="97">
        <v>0</v>
      </c>
      <c r="L1302" s="96" t="s">
        <v>526</v>
      </c>
      <c r="M1302" s="97" t="s">
        <v>526</v>
      </c>
      <c r="N1302" s="97" t="s">
        <v>526</v>
      </c>
    </row>
    <row r="1303" spans="1:14" x14ac:dyDescent="0.25">
      <c r="A1303" t="str">
        <f t="shared" si="30"/>
        <v>July</v>
      </c>
      <c r="B1303" t="s">
        <v>1821</v>
      </c>
      <c r="C1303" s="97">
        <v>0</v>
      </c>
      <c r="D1303" s="96" t="s">
        <v>526</v>
      </c>
      <c r="E1303" s="97" t="s">
        <v>526</v>
      </c>
      <c r="F1303" s="97" t="s">
        <v>526</v>
      </c>
      <c r="G1303" s="97">
        <v>0</v>
      </c>
      <c r="H1303" s="96" t="s">
        <v>526</v>
      </c>
      <c r="I1303" s="97" t="s">
        <v>526</v>
      </c>
      <c r="J1303" s="97" t="s">
        <v>526</v>
      </c>
      <c r="K1303" s="97">
        <v>0</v>
      </c>
      <c r="L1303" s="96" t="s">
        <v>526</v>
      </c>
      <c r="M1303" s="97" t="s">
        <v>526</v>
      </c>
      <c r="N1303" s="97" t="s">
        <v>526</v>
      </c>
    </row>
    <row r="1304" spans="1:14" x14ac:dyDescent="0.25">
      <c r="A1304" t="s">
        <v>485</v>
      </c>
      <c r="B1304" t="s">
        <v>1822</v>
      </c>
      <c r="C1304" s="97">
        <v>1.13333333333602E-5</v>
      </c>
      <c r="D1304" s="96">
        <v>0.815270892020872</v>
      </c>
      <c r="E1304" s="97">
        <v>-8.3931327077610906E-5</v>
      </c>
      <c r="F1304" s="97">
        <v>1.06597993744331E-4</v>
      </c>
      <c r="G1304" s="97">
        <v>-3.9666666666686302E-5</v>
      </c>
      <c r="H1304" s="96">
        <v>0.40730474611093798</v>
      </c>
      <c r="I1304" s="97">
        <v>-1.33641312760622E-4</v>
      </c>
      <c r="J1304" s="97">
        <v>5.4307979427249698E-5</v>
      </c>
      <c r="K1304" s="97">
        <v>2.84444444444444E-5</v>
      </c>
      <c r="L1304" s="96">
        <v>0.89379051974676305</v>
      </c>
      <c r="M1304" s="97">
        <v>-3.8999414695210799E-4</v>
      </c>
      <c r="N1304" s="97">
        <v>4.4688303584099702E-4</v>
      </c>
    </row>
    <row r="1305" spans="1:14" x14ac:dyDescent="0.25">
      <c r="A1305" t="str">
        <f t="shared" ref="A1305:A1345" si="31">A1304</f>
        <v>Aug</v>
      </c>
      <c r="B1305" t="s">
        <v>1823</v>
      </c>
      <c r="C1305" s="97">
        <v>1.11111111111472E-5</v>
      </c>
      <c r="D1305" s="96">
        <v>0.81882930127745501</v>
      </c>
      <c r="E1305" s="97">
        <v>-8.4153549299823704E-5</v>
      </c>
      <c r="F1305" s="97">
        <v>1.06375771522118E-4</v>
      </c>
      <c r="G1305" s="97">
        <v>-1.6666666666792301E-6</v>
      </c>
      <c r="H1305" s="96">
        <v>0.97221581727153905</v>
      </c>
      <c r="I1305" s="97">
        <v>-9.5641312760615205E-5</v>
      </c>
      <c r="J1305" s="97">
        <v>9.23079794272567E-5</v>
      </c>
      <c r="K1305" s="97">
        <v>2.6111111111112001E-5</v>
      </c>
      <c r="L1305" s="96">
        <v>0.90245738759560801</v>
      </c>
      <c r="M1305" s="97">
        <v>-3.9232748028543901E-4</v>
      </c>
      <c r="N1305" s="97">
        <v>4.4454970250766302E-4</v>
      </c>
    </row>
    <row r="1306" spans="1:14" x14ac:dyDescent="0.25">
      <c r="A1306" t="str">
        <f t="shared" si="31"/>
        <v>Aug</v>
      </c>
      <c r="B1306" t="s">
        <v>1824</v>
      </c>
      <c r="C1306" s="97">
        <v>-1.6555555555526899E-5</v>
      </c>
      <c r="D1306" s="96">
        <v>0.73289689983501805</v>
      </c>
      <c r="E1306" s="97">
        <v>-1.11820215966498E-4</v>
      </c>
      <c r="F1306" s="97">
        <v>7.8709104855443794E-5</v>
      </c>
      <c r="G1306" s="97">
        <v>-1.85555555555714E-5</v>
      </c>
      <c r="H1306" s="96">
        <v>0.69821068126969899</v>
      </c>
      <c r="I1306" s="97">
        <v>-1.12530201649507E-4</v>
      </c>
      <c r="J1306" s="97">
        <v>7.5419090538364502E-5</v>
      </c>
      <c r="K1306" s="97">
        <v>8.88888888887164E-7</v>
      </c>
      <c r="L1306" s="96">
        <v>0.99667106824478302</v>
      </c>
      <c r="M1306" s="97">
        <v>-4.1754970250766898E-4</v>
      </c>
      <c r="N1306" s="97">
        <v>4.1932748028544297E-4</v>
      </c>
    </row>
    <row r="1307" spans="1:14" x14ac:dyDescent="0.25">
      <c r="A1307" t="str">
        <f t="shared" si="31"/>
        <v>Aug</v>
      </c>
      <c r="B1307" t="s">
        <v>1825</v>
      </c>
      <c r="C1307" s="97">
        <v>5.1444444444480002E-5</v>
      </c>
      <c r="D1307" s="96">
        <v>0.28918373473765402</v>
      </c>
      <c r="E1307" s="97">
        <v>-4.38202159664911E-5</v>
      </c>
      <c r="F1307" s="97">
        <v>1.46709104855451E-4</v>
      </c>
      <c r="G1307" s="97">
        <v>1.3555555555544E-5</v>
      </c>
      <c r="H1307" s="96">
        <v>0.77697203084306599</v>
      </c>
      <c r="I1307" s="97">
        <v>-8.0419090538391905E-5</v>
      </c>
      <c r="J1307" s="97">
        <v>1.0753020164948E-4</v>
      </c>
      <c r="K1307" s="97">
        <v>3.9777777777776898E-5</v>
      </c>
      <c r="L1307" s="96">
        <v>0.85189361967880795</v>
      </c>
      <c r="M1307" s="97">
        <v>-3.7866081361877599E-4</v>
      </c>
      <c r="N1307" s="97">
        <v>4.5821636917433E-4</v>
      </c>
    </row>
    <row r="1308" spans="1:14" x14ac:dyDescent="0.25">
      <c r="A1308" t="str">
        <f t="shared" si="31"/>
        <v>Aug</v>
      </c>
      <c r="B1308" t="s">
        <v>1826</v>
      </c>
      <c r="C1308" s="97">
        <v>-5.5333333333305403E-5</v>
      </c>
      <c r="D1308" s="96">
        <v>0.254314458136359</v>
      </c>
      <c r="E1308" s="97">
        <v>-1.50597993744276E-4</v>
      </c>
      <c r="F1308" s="97">
        <v>3.99313270776649E-5</v>
      </c>
      <c r="G1308" s="97">
        <v>-2.4888888888902601E-5</v>
      </c>
      <c r="H1308" s="96">
        <v>0.60303138004313195</v>
      </c>
      <c r="I1308" s="97">
        <v>-1.1886353498283799E-4</v>
      </c>
      <c r="J1308" s="97">
        <v>6.9085757205032705E-5</v>
      </c>
      <c r="K1308" s="97">
        <v>-9.0000000000069307E-6</v>
      </c>
      <c r="L1308" s="96">
        <v>0.96630452238771403</v>
      </c>
      <c r="M1308" s="97">
        <v>-4.2743859139655899E-4</v>
      </c>
      <c r="N1308" s="97">
        <v>4.09438591396545E-4</v>
      </c>
    </row>
    <row r="1309" spans="1:14" x14ac:dyDescent="0.25">
      <c r="A1309" t="str">
        <f t="shared" si="31"/>
        <v>Aug</v>
      </c>
      <c r="B1309" t="s">
        <v>1827</v>
      </c>
      <c r="C1309" s="97">
        <v>3.3444444444479199E-5</v>
      </c>
      <c r="D1309" s="96">
        <v>0.49063983456572502</v>
      </c>
      <c r="E1309" s="97">
        <v>-6.1820215966490894E-5</v>
      </c>
      <c r="F1309" s="97">
        <v>1.2870910485544899E-4</v>
      </c>
      <c r="G1309" s="97">
        <v>-1.3333333333334499E-4</v>
      </c>
      <c r="H1309" s="96">
        <v>5.5149491400150099E-3</v>
      </c>
      <c r="I1309" s="97">
        <v>-2.2730797942728E-4</v>
      </c>
      <c r="J1309" s="97">
        <v>-3.9358687239409503E-5</v>
      </c>
      <c r="K1309" s="97">
        <v>1.55555555555511E-5</v>
      </c>
      <c r="L1309" s="96">
        <v>0.941795411582665</v>
      </c>
      <c r="M1309" s="97">
        <v>-4.02883035841003E-4</v>
      </c>
      <c r="N1309" s="97">
        <v>4.3399414695210499E-4</v>
      </c>
    </row>
    <row r="1310" spans="1:14" x14ac:dyDescent="0.25">
      <c r="A1310" t="str">
        <f t="shared" si="31"/>
        <v>Aug</v>
      </c>
      <c r="B1310" t="s">
        <v>1828</v>
      </c>
      <c r="C1310" s="97">
        <v>4.9555555555591001E-5</v>
      </c>
      <c r="D1310" s="96">
        <v>0.30723542899922501</v>
      </c>
      <c r="E1310" s="97">
        <v>-4.5709104855379701E-5</v>
      </c>
      <c r="F1310" s="97">
        <v>1.44820215966562E-4</v>
      </c>
      <c r="G1310" s="97">
        <v>1.2388888888888901E-4</v>
      </c>
      <c r="H1310" s="96">
        <v>9.8767390981521607E-3</v>
      </c>
      <c r="I1310" s="97">
        <v>2.9914242794953202E-5</v>
      </c>
      <c r="J1310" s="97">
        <v>2.1786353498282399E-4</v>
      </c>
      <c r="K1310" s="97">
        <v>-2.8888888888894099E-5</v>
      </c>
      <c r="L1310" s="96">
        <v>0.89214109683264398</v>
      </c>
      <c r="M1310" s="97">
        <v>-4.4732748028544701E-4</v>
      </c>
      <c r="N1310" s="97">
        <v>3.8954970250765903E-4</v>
      </c>
    </row>
    <row r="1311" spans="1:14" x14ac:dyDescent="0.25">
      <c r="A1311" t="str">
        <f t="shared" si="31"/>
        <v>Aug</v>
      </c>
      <c r="B1311" t="s">
        <v>1829</v>
      </c>
      <c r="C1311" s="97">
        <v>-5.1555555555527902E-5</v>
      </c>
      <c r="D1311" s="96">
        <v>0.28814466212033601</v>
      </c>
      <c r="E1311" s="97">
        <v>-1.46820215966498E-4</v>
      </c>
      <c r="F1311" s="97">
        <v>4.3709104855442598E-5</v>
      </c>
      <c r="G1311" s="97">
        <v>-1.94444444444577E-5</v>
      </c>
      <c r="H1311" s="96">
        <v>0.68451621323173095</v>
      </c>
      <c r="I1311" s="97">
        <v>-1.1341909053839301E-4</v>
      </c>
      <c r="J1311" s="97">
        <v>7.4530201649477396E-5</v>
      </c>
      <c r="K1311" s="97">
        <v>-1.0888888888893301E-5</v>
      </c>
      <c r="L1311" s="96">
        <v>0.959238271810126</v>
      </c>
      <c r="M1311" s="97">
        <v>-4.29327480285443E-4</v>
      </c>
      <c r="N1311" s="97">
        <v>4.0754970250765702E-4</v>
      </c>
    </row>
    <row r="1312" spans="1:14" x14ac:dyDescent="0.25">
      <c r="A1312" t="str">
        <f t="shared" si="31"/>
        <v>Aug</v>
      </c>
      <c r="B1312" t="s">
        <v>1830</v>
      </c>
      <c r="C1312" s="97">
        <v>6.8888888889191397E-6</v>
      </c>
      <c r="D1312" s="96">
        <v>0.88706895383309303</v>
      </c>
      <c r="E1312" s="97">
        <v>-8.8375771522051006E-5</v>
      </c>
      <c r="F1312" s="97">
        <v>1.02153549299889E-4</v>
      </c>
      <c r="G1312" s="97">
        <v>-2.1777777777787601E-5</v>
      </c>
      <c r="H1312" s="96">
        <v>0.64906947927372705</v>
      </c>
      <c r="I1312" s="97">
        <v>-1.15752423871723E-4</v>
      </c>
      <c r="J1312" s="97">
        <v>7.2196868316147295E-5</v>
      </c>
      <c r="K1312" s="97">
        <v>-2.46666666666661E-5</v>
      </c>
      <c r="L1312" s="96">
        <v>0.90782850936457604</v>
      </c>
      <c r="M1312" s="97">
        <v>-4.4310525806321501E-4</v>
      </c>
      <c r="N1312" s="97">
        <v>3.9377192472988301E-4</v>
      </c>
    </row>
    <row r="1313" spans="1:14" x14ac:dyDescent="0.25">
      <c r="A1313" t="str">
        <f t="shared" si="31"/>
        <v>Aug</v>
      </c>
      <c r="B1313" t="s">
        <v>1831</v>
      </c>
      <c r="C1313" s="97">
        <v>-2.6444444444415901E-5</v>
      </c>
      <c r="D1313" s="96">
        <v>0.58570414589242303</v>
      </c>
      <c r="E1313" s="97">
        <v>-1.2170910485538599E-4</v>
      </c>
      <c r="F1313" s="97">
        <v>6.8820215966554002E-5</v>
      </c>
      <c r="G1313" s="97">
        <v>7.2222222222086602E-6</v>
      </c>
      <c r="H1313" s="96">
        <v>0.88003448035277099</v>
      </c>
      <c r="I1313" s="97">
        <v>-8.67524238717264E-5</v>
      </c>
      <c r="J1313" s="97">
        <v>1.01196868316144E-4</v>
      </c>
      <c r="K1313" s="97">
        <v>-1.6111111111113402E-5</v>
      </c>
      <c r="L1313" s="96">
        <v>0.93972058002167702</v>
      </c>
      <c r="M1313" s="97">
        <v>-4.34549702507665E-4</v>
      </c>
      <c r="N1313" s="97">
        <v>4.0232748028543801E-4</v>
      </c>
    </row>
    <row r="1314" spans="1:14" x14ac:dyDescent="0.25">
      <c r="A1314" t="str">
        <f t="shared" si="31"/>
        <v>Aug</v>
      </c>
      <c r="B1314" t="s">
        <v>1832</v>
      </c>
      <c r="C1314" s="97">
        <v>-5.4444444444224803E-6</v>
      </c>
      <c r="D1314" s="96">
        <v>0.91063524897442505</v>
      </c>
      <c r="E1314" s="97">
        <v>-1.00709104855392E-4</v>
      </c>
      <c r="F1314" s="97">
        <v>8.9820215966546896E-5</v>
      </c>
      <c r="G1314" s="97">
        <v>-8.1111111111267393E-6</v>
      </c>
      <c r="H1314" s="96">
        <v>0.86540303173615796</v>
      </c>
      <c r="I1314" s="97">
        <v>-1.02085757205061E-4</v>
      </c>
      <c r="J1314" s="97">
        <v>8.5863534982807702E-5</v>
      </c>
      <c r="K1314" s="97">
        <v>-2.6777777777783701E-5</v>
      </c>
      <c r="L1314" s="96">
        <v>0.89997990303548903</v>
      </c>
      <c r="M1314" s="97">
        <v>-4.45216369174335E-4</v>
      </c>
      <c r="N1314" s="97">
        <v>3.9166081361876698E-4</v>
      </c>
    </row>
    <row r="1315" spans="1:14" x14ac:dyDescent="0.25">
      <c r="A1315" t="str">
        <f t="shared" si="31"/>
        <v>Aug</v>
      </c>
      <c r="B1315" t="s">
        <v>1833</v>
      </c>
      <c r="C1315" s="97">
        <v>-5.8888888888643997E-6</v>
      </c>
      <c r="D1315" s="96">
        <v>0.90337469117787905</v>
      </c>
      <c r="E1315" s="97">
        <v>-1.01153549299835E-4</v>
      </c>
      <c r="F1315" s="97">
        <v>8.9375771522105796E-5</v>
      </c>
      <c r="G1315" s="97">
        <v>-2.12222222222507E-5</v>
      </c>
      <c r="H1315" s="96">
        <v>0.65744093179538299</v>
      </c>
      <c r="I1315" s="97">
        <v>-1.15196868316186E-4</v>
      </c>
      <c r="J1315" s="97">
        <v>7.2752423871684196E-5</v>
      </c>
      <c r="K1315" s="97">
        <v>1.3333333333286E-6</v>
      </c>
      <c r="L1315" s="96">
        <v>0.99500662053449396</v>
      </c>
      <c r="M1315" s="97">
        <v>-4.17105258063223E-4</v>
      </c>
      <c r="N1315" s="97">
        <v>4.1977192472988098E-4</v>
      </c>
    </row>
    <row r="1316" spans="1:14" x14ac:dyDescent="0.25">
      <c r="A1316" t="str">
        <f t="shared" si="31"/>
        <v>Aug</v>
      </c>
      <c r="B1316" t="s">
        <v>1834</v>
      </c>
      <c r="C1316" s="97">
        <v>0</v>
      </c>
      <c r="D1316" s="96" t="s">
        <v>526</v>
      </c>
      <c r="E1316" s="97" t="s">
        <v>526</v>
      </c>
      <c r="F1316" s="97" t="s">
        <v>526</v>
      </c>
      <c r="G1316" s="97">
        <v>0</v>
      </c>
      <c r="H1316" s="96" t="s">
        <v>526</v>
      </c>
      <c r="I1316" s="97" t="s">
        <v>526</v>
      </c>
      <c r="J1316" s="97" t="s">
        <v>526</v>
      </c>
      <c r="K1316" s="97">
        <v>0</v>
      </c>
      <c r="L1316" s="96" t="s">
        <v>526</v>
      </c>
      <c r="M1316" s="97" t="s">
        <v>526</v>
      </c>
      <c r="N1316" s="97" t="s">
        <v>526</v>
      </c>
    </row>
    <row r="1317" spans="1:14" x14ac:dyDescent="0.25">
      <c r="A1317" t="str">
        <f t="shared" si="31"/>
        <v>Aug</v>
      </c>
      <c r="B1317" t="s">
        <v>1835</v>
      </c>
      <c r="C1317" s="97">
        <v>-2.3444444444406399E-5</v>
      </c>
      <c r="D1317" s="96">
        <v>0.62891686895146004</v>
      </c>
      <c r="E1317" s="97">
        <v>-1.18709104855376E-4</v>
      </c>
      <c r="F1317" s="97">
        <v>7.1820215966563494E-5</v>
      </c>
      <c r="G1317" s="97">
        <v>-1.52222222222372E-5</v>
      </c>
      <c r="H1317" s="96">
        <v>0.75041538942543695</v>
      </c>
      <c r="I1317" s="97">
        <v>-1.0919686831617201E-4</v>
      </c>
      <c r="J1317" s="97">
        <v>7.8752423871697596E-5</v>
      </c>
      <c r="K1317" s="97">
        <v>-4.0444444444446301E-5</v>
      </c>
      <c r="L1317" s="96">
        <v>0.84944091310533798</v>
      </c>
      <c r="M1317" s="97">
        <v>-4.5888303584100003E-4</v>
      </c>
      <c r="N1317" s="97">
        <v>3.7799414695210699E-4</v>
      </c>
    </row>
    <row r="1318" spans="1:14" x14ac:dyDescent="0.25">
      <c r="A1318" t="str">
        <f t="shared" si="31"/>
        <v>Aug</v>
      </c>
      <c r="B1318" t="s">
        <v>1836</v>
      </c>
      <c r="C1318" s="97">
        <v>0</v>
      </c>
      <c r="D1318" s="96" t="s">
        <v>526</v>
      </c>
      <c r="E1318" s="97" t="s">
        <v>526</v>
      </c>
      <c r="F1318" s="97" t="s">
        <v>526</v>
      </c>
      <c r="G1318" s="97">
        <v>0</v>
      </c>
      <c r="H1318" s="96" t="s">
        <v>526</v>
      </c>
      <c r="I1318" s="97" t="s">
        <v>526</v>
      </c>
      <c r="J1318" s="97" t="s">
        <v>526</v>
      </c>
      <c r="K1318" s="97">
        <v>0</v>
      </c>
      <c r="L1318" s="96" t="s">
        <v>526</v>
      </c>
      <c r="M1318" s="97" t="s">
        <v>526</v>
      </c>
      <c r="N1318" s="97" t="s">
        <v>526</v>
      </c>
    </row>
    <row r="1319" spans="1:14" x14ac:dyDescent="0.25">
      <c r="A1319" t="str">
        <f t="shared" si="31"/>
        <v>Aug</v>
      </c>
      <c r="B1319" t="s">
        <v>1837</v>
      </c>
      <c r="C1319" s="97">
        <v>3.8834128672302002E-5</v>
      </c>
      <c r="D1319" s="96">
        <v>0.41627221325499503</v>
      </c>
      <c r="E1319" s="97">
        <v>-5.4952775832359001E-5</v>
      </c>
      <c r="F1319" s="97">
        <v>1.32621033176963E-4</v>
      </c>
      <c r="G1319" s="97">
        <v>3.6639888206018499E-7</v>
      </c>
      <c r="H1319" s="96">
        <v>0.99379450661904201</v>
      </c>
      <c r="I1319" s="97">
        <v>-9.2150502149755795E-5</v>
      </c>
      <c r="J1319" s="97">
        <v>9.2883299913876203E-5</v>
      </c>
      <c r="K1319" s="97">
        <v>5.6219916245399903E-5</v>
      </c>
      <c r="L1319" s="96">
        <v>0.78867709840148104</v>
      </c>
      <c r="M1319" s="97">
        <v>-3.5572780962770501E-4</v>
      </c>
      <c r="N1319" s="97">
        <v>4.6816764211850498E-4</v>
      </c>
    </row>
    <row r="1320" spans="1:14" x14ac:dyDescent="0.25">
      <c r="A1320" t="str">
        <f t="shared" si="31"/>
        <v>Aug</v>
      </c>
      <c r="B1320" t="s">
        <v>1838</v>
      </c>
      <c r="C1320" s="97">
        <v>9.2222222222472793E-6</v>
      </c>
      <c r="D1320" s="96">
        <v>0.849219860907651</v>
      </c>
      <c r="E1320" s="97">
        <v>-8.6042438188721799E-5</v>
      </c>
      <c r="F1320" s="97">
        <v>1.04486882633216E-4</v>
      </c>
      <c r="G1320" s="97">
        <v>-1.3777777777794E-5</v>
      </c>
      <c r="H1320" s="96">
        <v>0.77341523760142095</v>
      </c>
      <c r="I1320" s="97">
        <v>-1.0775242387172799E-4</v>
      </c>
      <c r="J1320" s="97">
        <v>8.0196868316140198E-5</v>
      </c>
      <c r="K1320" s="97">
        <v>7.5777777777772895E-5</v>
      </c>
      <c r="L1320" s="96">
        <v>0.722097799681095</v>
      </c>
      <c r="M1320" s="97">
        <v>-3.4266081361877999E-4</v>
      </c>
      <c r="N1320" s="97">
        <v>4.9421636917432502E-4</v>
      </c>
    </row>
    <row r="1321" spans="1:14" x14ac:dyDescent="0.25">
      <c r="A1321" t="str">
        <f t="shared" si="31"/>
        <v>Aug</v>
      </c>
      <c r="B1321" t="s">
        <v>1839</v>
      </c>
      <c r="C1321" s="97">
        <v>-7.4444444444058898E-6</v>
      </c>
      <c r="D1321" s="96">
        <v>0.87803043613110798</v>
      </c>
      <c r="E1321" s="97">
        <v>-1.02709104855375E-4</v>
      </c>
      <c r="F1321" s="97">
        <v>8.7820215966563097E-5</v>
      </c>
      <c r="G1321" s="97">
        <v>-1.7333333333346299E-5</v>
      </c>
      <c r="H1321" s="96">
        <v>0.71720183512448399</v>
      </c>
      <c r="I1321" s="97">
        <v>-1.1130797942728E-4</v>
      </c>
      <c r="J1321" s="97">
        <v>7.6641312760587706E-5</v>
      </c>
      <c r="K1321" s="97">
        <v>4.4444444443967601E-7</v>
      </c>
      <c r="L1321" s="96">
        <v>0.99833553048892498</v>
      </c>
      <c r="M1321" s="97">
        <v>-4.17994146952113E-4</v>
      </c>
      <c r="N1321" s="97">
        <v>4.1888303584099201E-4</v>
      </c>
    </row>
    <row r="1322" spans="1:14" x14ac:dyDescent="0.25">
      <c r="A1322" t="str">
        <f t="shared" si="31"/>
        <v>Aug</v>
      </c>
      <c r="B1322" t="s">
        <v>1840</v>
      </c>
      <c r="C1322" s="97">
        <v>-2.33333333329645E-6</v>
      </c>
      <c r="D1322" s="96">
        <v>0.96163498332782804</v>
      </c>
      <c r="E1322" s="97">
        <v>-9.7597993744265595E-5</v>
      </c>
      <c r="F1322" s="97">
        <v>9.2931327077672694E-5</v>
      </c>
      <c r="G1322" s="97">
        <v>-7.4444444444511299E-6</v>
      </c>
      <c r="H1322" s="96">
        <v>0.87637256208233505</v>
      </c>
      <c r="I1322" s="97">
        <v>-1.01419090538385E-4</v>
      </c>
      <c r="J1322" s="97">
        <v>8.6530201649483095E-5</v>
      </c>
      <c r="K1322" s="97">
        <v>-6.23333333333361E-5</v>
      </c>
      <c r="L1322" s="96">
        <v>0.76985646727897405</v>
      </c>
      <c r="M1322" s="97">
        <v>-4.8077192472988903E-4</v>
      </c>
      <c r="N1322" s="97">
        <v>3.5610525806321702E-4</v>
      </c>
    </row>
    <row r="1323" spans="1:14" x14ac:dyDescent="0.25">
      <c r="A1323" t="str">
        <f t="shared" si="31"/>
        <v>Aug</v>
      </c>
      <c r="B1323" t="s">
        <v>1841</v>
      </c>
      <c r="C1323" s="97">
        <v>5.4444444444907901E-6</v>
      </c>
      <c r="D1323" s="96">
        <v>0.91063524897330905</v>
      </c>
      <c r="E1323" s="97">
        <v>-8.9820215966478307E-5</v>
      </c>
      <c r="F1323" s="97">
        <v>1.0070910485546E-4</v>
      </c>
      <c r="G1323" s="97">
        <v>3.1111111111104998E-5</v>
      </c>
      <c r="H1323" s="96">
        <v>0.515687800143667</v>
      </c>
      <c r="I1323" s="97">
        <v>-6.2863534982829098E-5</v>
      </c>
      <c r="J1323" s="97">
        <v>1.25085757205039E-4</v>
      </c>
      <c r="K1323" s="97">
        <v>-3.9999999999983498E-6</v>
      </c>
      <c r="L1323" s="96">
        <v>0.98502064639151199</v>
      </c>
      <c r="M1323" s="97">
        <v>-4.2243859139655301E-4</v>
      </c>
      <c r="N1323" s="97">
        <v>4.1443859139655699E-4</v>
      </c>
    </row>
    <row r="1324" spans="1:14" x14ac:dyDescent="0.25">
      <c r="A1324" t="str">
        <f t="shared" si="31"/>
        <v>Aug</v>
      </c>
      <c r="B1324" t="s">
        <v>1842</v>
      </c>
      <c r="C1324" s="97">
        <v>-4.4666666666622401E-5</v>
      </c>
      <c r="D1324" s="96">
        <v>0.35736195255493097</v>
      </c>
      <c r="E1324" s="97">
        <v>-1.3993132707759199E-4</v>
      </c>
      <c r="F1324" s="97">
        <v>5.0597993744347001E-5</v>
      </c>
      <c r="G1324" s="97">
        <v>-1.61111111111203E-5</v>
      </c>
      <c r="H1324" s="96">
        <v>0.73636999648641299</v>
      </c>
      <c r="I1324" s="97">
        <v>-1.1008575720505501E-4</v>
      </c>
      <c r="J1324" s="97">
        <v>7.7863534982814094E-5</v>
      </c>
      <c r="K1324" s="97">
        <v>-5.9999999999978597E-6</v>
      </c>
      <c r="L1324" s="96">
        <v>0.97753262481099701</v>
      </c>
      <c r="M1324" s="97">
        <v>-4.24438591396551E-4</v>
      </c>
      <c r="N1324" s="97">
        <v>4.1243859139655602E-4</v>
      </c>
    </row>
    <row r="1325" spans="1:14" x14ac:dyDescent="0.25">
      <c r="A1325" t="str">
        <f t="shared" si="31"/>
        <v>Aug</v>
      </c>
      <c r="B1325" t="s">
        <v>1843</v>
      </c>
      <c r="C1325" s="97">
        <v>5.5444444444484403E-5</v>
      </c>
      <c r="D1325" s="96">
        <v>0.253363278314231</v>
      </c>
      <c r="E1325" s="97">
        <v>-3.9820215966485101E-5</v>
      </c>
      <c r="F1325" s="97">
        <v>1.50709104855454E-4</v>
      </c>
      <c r="G1325" s="97">
        <v>-6.1222222222228606E-5</v>
      </c>
      <c r="H1325" s="96">
        <v>0.20113567292594101</v>
      </c>
      <c r="I1325" s="97">
        <v>-1.55196868316163E-4</v>
      </c>
      <c r="J1325" s="97">
        <v>3.27524238717057E-5</v>
      </c>
      <c r="K1325" s="97">
        <v>6.4333333333339306E-5</v>
      </c>
      <c r="L1325" s="96">
        <v>0.76269111313942095</v>
      </c>
      <c r="M1325" s="97">
        <v>-3.5410525806321301E-4</v>
      </c>
      <c r="N1325" s="97">
        <v>4.8277192472989103E-4</v>
      </c>
    </row>
    <row r="1326" spans="1:14" x14ac:dyDescent="0.25">
      <c r="A1326" t="str">
        <f t="shared" si="31"/>
        <v>Aug</v>
      </c>
      <c r="B1326" t="s">
        <v>1844</v>
      </c>
      <c r="C1326" s="97">
        <v>-2.96666666666266E-5</v>
      </c>
      <c r="D1326" s="96">
        <v>0.54089269651280703</v>
      </c>
      <c r="E1326" s="97">
        <v>-1.2493132707759599E-4</v>
      </c>
      <c r="F1326" s="97">
        <v>6.5597993744342595E-5</v>
      </c>
      <c r="G1326" s="97">
        <v>-6.6666666666700802E-6</v>
      </c>
      <c r="H1326" s="96">
        <v>0.88920037347999403</v>
      </c>
      <c r="I1326" s="97">
        <v>-1.00641312760604E-4</v>
      </c>
      <c r="J1326" s="97">
        <v>8.7307979427263802E-5</v>
      </c>
      <c r="K1326" s="97">
        <v>1.1333333333327799E-5</v>
      </c>
      <c r="L1326" s="96">
        <v>0.95757607076756102</v>
      </c>
      <c r="M1326" s="97">
        <v>-4.0710525806322801E-4</v>
      </c>
      <c r="N1326" s="97">
        <v>4.2977192472988399E-4</v>
      </c>
    </row>
    <row r="1327" spans="1:14" x14ac:dyDescent="0.25">
      <c r="A1327" t="str">
        <f t="shared" si="31"/>
        <v>Aug</v>
      </c>
      <c r="B1327" t="s">
        <v>1845</v>
      </c>
      <c r="C1327" s="97">
        <v>3.27777777778199E-5</v>
      </c>
      <c r="D1327" s="96">
        <v>0.49932125819338702</v>
      </c>
      <c r="E1327" s="97">
        <v>-6.2486882633149305E-5</v>
      </c>
      <c r="F1327" s="97">
        <v>1.28042438188789E-4</v>
      </c>
      <c r="G1327" s="97">
        <v>8.3777777777774797E-5</v>
      </c>
      <c r="H1327" s="96">
        <v>8.0463511201876697E-2</v>
      </c>
      <c r="I1327" s="97">
        <v>-1.0196868316159299E-5</v>
      </c>
      <c r="J1327" s="97">
        <v>1.7775242387170899E-4</v>
      </c>
      <c r="K1327" s="97">
        <v>-1.3111111111114901E-5</v>
      </c>
      <c r="L1327" s="96">
        <v>0.95092918937108495</v>
      </c>
      <c r="M1327" s="97">
        <v>-4.3154970250767197E-4</v>
      </c>
      <c r="N1327" s="97">
        <v>4.0532748028544198E-4</v>
      </c>
    </row>
    <row r="1328" spans="1:14" x14ac:dyDescent="0.25">
      <c r="A1328" t="str">
        <f t="shared" si="31"/>
        <v>Aug</v>
      </c>
      <c r="B1328" t="s">
        <v>1846</v>
      </c>
      <c r="C1328" s="97">
        <v>1.26666666667083E-5</v>
      </c>
      <c r="D1328" s="96">
        <v>0.79400307999311104</v>
      </c>
      <c r="E1328" s="97">
        <v>-8.2597993744261395E-5</v>
      </c>
      <c r="F1328" s="97">
        <v>1.0793132707767801E-4</v>
      </c>
      <c r="G1328" s="97">
        <v>4.51111111111038E-5</v>
      </c>
      <c r="H1328" s="96">
        <v>0.34604722034011298</v>
      </c>
      <c r="I1328" s="97">
        <v>-4.8863534982831001E-5</v>
      </c>
      <c r="J1328" s="97">
        <v>1.3908575720503899E-4</v>
      </c>
      <c r="K1328" s="97">
        <v>-4.7777777777865798E-6</v>
      </c>
      <c r="L1328" s="96">
        <v>0.98210844424710697</v>
      </c>
      <c r="M1328" s="97">
        <v>-4.2321636917434601E-4</v>
      </c>
      <c r="N1328" s="97">
        <v>4.1366081361877299E-4</v>
      </c>
    </row>
    <row r="1329" spans="1:14" x14ac:dyDescent="0.25">
      <c r="A1329" t="str">
        <f t="shared" si="31"/>
        <v>Aug</v>
      </c>
      <c r="B1329" t="s">
        <v>1847</v>
      </c>
      <c r="C1329" s="97">
        <v>-9.7222222222191195E-5</v>
      </c>
      <c r="D1329" s="96">
        <v>4.5492403392976298E-2</v>
      </c>
      <c r="E1329" s="97">
        <v>-1.9248688263316099E-4</v>
      </c>
      <c r="F1329" s="97">
        <v>-1.9575618112218102E-6</v>
      </c>
      <c r="G1329" s="97">
        <v>4.4444444444437399E-5</v>
      </c>
      <c r="H1329" s="96">
        <v>0.35321508577833199</v>
      </c>
      <c r="I1329" s="97">
        <v>-4.9530201649496798E-5</v>
      </c>
      <c r="J1329" s="97">
        <v>1.38419090538372E-4</v>
      </c>
      <c r="K1329" s="97">
        <v>-2.4444444444447199E-6</v>
      </c>
      <c r="L1329" s="96">
        <v>0.99084561253105696</v>
      </c>
      <c r="M1329" s="97">
        <v>-4.2088303584100398E-4</v>
      </c>
      <c r="N1329" s="97">
        <v>4.1599414695211399E-4</v>
      </c>
    </row>
    <row r="1330" spans="1:14" x14ac:dyDescent="0.25">
      <c r="A1330" t="str">
        <f t="shared" si="31"/>
        <v>Aug</v>
      </c>
      <c r="B1330" t="s">
        <v>1848</v>
      </c>
      <c r="C1330" s="97">
        <v>5.34444444444802E-5</v>
      </c>
      <c r="D1330" s="96">
        <v>0.27086659672701202</v>
      </c>
      <c r="E1330" s="97">
        <v>-4.18202159664887E-5</v>
      </c>
      <c r="F1330" s="97">
        <v>1.4870910485544899E-4</v>
      </c>
      <c r="G1330" s="97">
        <v>1.5333333333329001E-5</v>
      </c>
      <c r="H1330" s="96">
        <v>0.74865506032205398</v>
      </c>
      <c r="I1330" s="97">
        <v>-7.8641312760604993E-5</v>
      </c>
      <c r="J1330" s="97">
        <v>1.09307979427263E-4</v>
      </c>
      <c r="K1330" s="97">
        <v>1.6888888888893201E-5</v>
      </c>
      <c r="L1330" s="96">
        <v>0.93681650849626597</v>
      </c>
      <c r="M1330" s="97">
        <v>-4.0154970250766599E-4</v>
      </c>
      <c r="N1330" s="97">
        <v>4.3532748028545198E-4</v>
      </c>
    </row>
    <row r="1331" spans="1:14" x14ac:dyDescent="0.25">
      <c r="A1331" t="str">
        <f t="shared" si="31"/>
        <v>Aug</v>
      </c>
      <c r="B1331" t="s">
        <v>1849</v>
      </c>
      <c r="C1331" s="97">
        <v>1.11222222222259E-4</v>
      </c>
      <c r="D1331" s="96">
        <v>2.22182272367876E-2</v>
      </c>
      <c r="E1331" s="97">
        <v>1.5957561811289401E-5</v>
      </c>
      <c r="F1331" s="97">
        <v>2.0648688263322801E-4</v>
      </c>
      <c r="G1331" s="97">
        <v>-1.18555555555563E-4</v>
      </c>
      <c r="H1331" s="96">
        <v>1.352063834514E-2</v>
      </c>
      <c r="I1331" s="97">
        <v>-2.1253020164949701E-4</v>
      </c>
      <c r="J1331" s="97">
        <v>-2.4580909461628699E-5</v>
      </c>
      <c r="K1331" s="97">
        <v>1.17777777777787E-5</v>
      </c>
      <c r="L1331" s="96">
        <v>0.95591405476890001</v>
      </c>
      <c r="M1331" s="97">
        <v>-4.06660813618779E-4</v>
      </c>
      <c r="N1331" s="97">
        <v>4.3021636917433599E-4</v>
      </c>
    </row>
    <row r="1332" spans="1:14" x14ac:dyDescent="0.25">
      <c r="A1332" t="str">
        <f t="shared" si="31"/>
        <v>Aug</v>
      </c>
      <c r="B1332" t="s">
        <v>1850</v>
      </c>
      <c r="C1332" s="97">
        <v>1.70000000000433E-5</v>
      </c>
      <c r="D1332" s="96">
        <v>0.72601216383547396</v>
      </c>
      <c r="E1332" s="97">
        <v>-7.8264660410926298E-5</v>
      </c>
      <c r="F1332" s="97">
        <v>1.1226466041101299E-4</v>
      </c>
      <c r="G1332" s="97">
        <v>3.85555555555478E-5</v>
      </c>
      <c r="H1332" s="96">
        <v>0.42055984292922999</v>
      </c>
      <c r="I1332" s="97">
        <v>-5.5419090538386601E-5</v>
      </c>
      <c r="J1332" s="97">
        <v>1.32530201649482E-4</v>
      </c>
      <c r="K1332" s="97">
        <v>6.2222222222253504E-6</v>
      </c>
      <c r="L1332" s="96">
        <v>0.97670073289513004</v>
      </c>
      <c r="M1332" s="97">
        <v>-4.1221636917433398E-4</v>
      </c>
      <c r="N1332" s="97">
        <v>4.2466081361878502E-4</v>
      </c>
    </row>
    <row r="1333" spans="1:14" x14ac:dyDescent="0.25">
      <c r="A1333" t="str">
        <f t="shared" si="31"/>
        <v>Aug</v>
      </c>
      <c r="B1333" t="s">
        <v>1851</v>
      </c>
      <c r="C1333" s="97">
        <v>4.45555555555979E-5</v>
      </c>
      <c r="D1333" s="96">
        <v>0.35855817624799502</v>
      </c>
      <c r="E1333" s="97">
        <v>-5.0709104855370601E-5</v>
      </c>
      <c r="F1333" s="97">
        <v>1.39820215966566E-4</v>
      </c>
      <c r="G1333" s="97">
        <v>1.6888888888880899E-5</v>
      </c>
      <c r="H1333" s="96">
        <v>0.72415216673468696</v>
      </c>
      <c r="I1333" s="97">
        <v>-7.7085757205052496E-5</v>
      </c>
      <c r="J1333" s="97">
        <v>1.10863534982814E-4</v>
      </c>
      <c r="K1333" s="97">
        <v>-2.1333333333331502E-5</v>
      </c>
      <c r="L1333" s="96">
        <v>0.92023914769317705</v>
      </c>
      <c r="M1333" s="97">
        <v>-4.39771924729887E-4</v>
      </c>
      <c r="N1333" s="97">
        <v>3.9710525806322398E-4</v>
      </c>
    </row>
    <row r="1334" spans="1:14" x14ac:dyDescent="0.25">
      <c r="A1334" t="str">
        <f t="shared" si="31"/>
        <v>Aug</v>
      </c>
      <c r="B1334" t="s">
        <v>1852</v>
      </c>
      <c r="C1334" s="97">
        <v>2.2555555555597701E-5</v>
      </c>
      <c r="D1334" s="96">
        <v>0.64197887230139405</v>
      </c>
      <c r="E1334" s="97">
        <v>-7.2709104855371196E-5</v>
      </c>
      <c r="F1334" s="97">
        <v>1.17820215966567E-4</v>
      </c>
      <c r="G1334" s="97">
        <v>-2.0000000000005999E-5</v>
      </c>
      <c r="H1334" s="96">
        <v>0.67600935698543096</v>
      </c>
      <c r="I1334" s="97">
        <v>-1.1397464609394E-4</v>
      </c>
      <c r="J1334" s="97">
        <v>7.3974646093927606E-5</v>
      </c>
      <c r="K1334" s="97">
        <v>-1.5888888888888901E-5</v>
      </c>
      <c r="L1334" s="96">
        <v>0.94055046418346799</v>
      </c>
      <c r="M1334" s="97">
        <v>-4.3432748028544399E-4</v>
      </c>
      <c r="N1334" s="97">
        <v>4.0254970250766601E-4</v>
      </c>
    </row>
    <row r="1335" spans="1:14" x14ac:dyDescent="0.25">
      <c r="A1335" t="str">
        <f t="shared" si="31"/>
        <v>Aug</v>
      </c>
      <c r="B1335" t="s">
        <v>1853</v>
      </c>
      <c r="C1335" s="97">
        <v>-8.5555555555519004E-5</v>
      </c>
      <c r="D1335" s="96">
        <v>7.8256918839356093E-2</v>
      </c>
      <c r="E1335" s="97">
        <v>-1.8082021596648801E-4</v>
      </c>
      <c r="F1335" s="97">
        <v>9.7091048554495994E-6</v>
      </c>
      <c r="G1335" s="97">
        <v>-2.4555555555566301E-5</v>
      </c>
      <c r="H1335" s="96">
        <v>0.60789313077516705</v>
      </c>
      <c r="I1335" s="97">
        <v>-1.185302016495E-4</v>
      </c>
      <c r="J1335" s="97">
        <v>6.9419090538367501E-5</v>
      </c>
      <c r="K1335" s="97">
        <v>-6.2333333333340206E-5</v>
      </c>
      <c r="L1335" s="96">
        <v>0.76985646727896195</v>
      </c>
      <c r="M1335" s="97">
        <v>-4.8077192472989699E-4</v>
      </c>
      <c r="N1335" s="97">
        <v>3.5610525806321702E-4</v>
      </c>
    </row>
    <row r="1336" spans="1:14" x14ac:dyDescent="0.25">
      <c r="A1336" t="str">
        <f t="shared" si="31"/>
        <v>Aug</v>
      </c>
      <c r="B1336" t="s">
        <v>1854</v>
      </c>
      <c r="C1336" s="97">
        <v>-1.7999999999967701E-5</v>
      </c>
      <c r="D1336" s="96">
        <v>0.71060320497848795</v>
      </c>
      <c r="E1336" s="97">
        <v>-1.13264660410936E-4</v>
      </c>
      <c r="F1336" s="97">
        <v>7.7264660411000596E-5</v>
      </c>
      <c r="G1336" s="97">
        <v>-1.7666666666679499E-5</v>
      </c>
      <c r="H1336" s="96">
        <v>0.71200442023605603</v>
      </c>
      <c r="I1336" s="97">
        <v>-1.11641312760612E-4</v>
      </c>
      <c r="J1336" s="97">
        <v>7.6307979427253398E-5</v>
      </c>
      <c r="K1336" s="97">
        <v>9.3333333333293194E-6</v>
      </c>
      <c r="L1336" s="96">
        <v>0.96505732817350898</v>
      </c>
      <c r="M1336" s="97">
        <v>-4.09105258063226E-4</v>
      </c>
      <c r="N1336" s="97">
        <v>4.2777192472988503E-4</v>
      </c>
    </row>
    <row r="1337" spans="1:14" x14ac:dyDescent="0.25">
      <c r="A1337" t="str">
        <f t="shared" si="31"/>
        <v>Aug</v>
      </c>
      <c r="B1337" t="s">
        <v>1855</v>
      </c>
      <c r="C1337" s="97">
        <v>-1.47777777777544E-5</v>
      </c>
      <c r="D1337" s="96">
        <v>0.76064691484913005</v>
      </c>
      <c r="E1337" s="97">
        <v>-1.10042438188722E-4</v>
      </c>
      <c r="F1337" s="97">
        <v>8.0486882633213399E-5</v>
      </c>
      <c r="G1337" s="97">
        <v>-8.66666666667855E-6</v>
      </c>
      <c r="H1337" s="96">
        <v>0.85628149278145005</v>
      </c>
      <c r="I1337" s="97">
        <v>-1.02641312760611E-4</v>
      </c>
      <c r="J1337" s="97">
        <v>8.5307979427254199E-5</v>
      </c>
      <c r="K1337" s="97">
        <v>1.98888888888858E-5</v>
      </c>
      <c r="L1337" s="96">
        <v>0.92562333047232204</v>
      </c>
      <c r="M1337" s="97">
        <v>-3.98549702507669E-4</v>
      </c>
      <c r="N1337" s="97">
        <v>4.38327480285441E-4</v>
      </c>
    </row>
    <row r="1338" spans="1:14" x14ac:dyDescent="0.25">
      <c r="A1338" t="str">
        <f t="shared" si="31"/>
        <v>Aug</v>
      </c>
      <c r="B1338" t="s">
        <v>1856</v>
      </c>
      <c r="C1338" s="97">
        <v>-1.8866666666664399E-4</v>
      </c>
      <c r="D1338" s="96">
        <v>1.1374273513814199E-4</v>
      </c>
      <c r="E1338" s="97">
        <v>-2.8393132707761203E-4</v>
      </c>
      <c r="F1338" s="97">
        <v>-9.3402006255675907E-5</v>
      </c>
      <c r="G1338" s="97">
        <v>-4.4444444444598102E-6</v>
      </c>
      <c r="H1338" s="96">
        <v>0.92600055437465301</v>
      </c>
      <c r="I1338" s="97">
        <v>-9.8419090538392695E-5</v>
      </c>
      <c r="J1338" s="97">
        <v>8.9530201649473098E-5</v>
      </c>
      <c r="K1338" s="97">
        <v>1.8222222222222001E-5</v>
      </c>
      <c r="L1338" s="96">
        <v>0.93184008283938202</v>
      </c>
      <c r="M1338" s="97">
        <v>-4.0021636917433201E-4</v>
      </c>
      <c r="N1338" s="97">
        <v>4.3666081361877599E-4</v>
      </c>
    </row>
    <row r="1339" spans="1:14" x14ac:dyDescent="0.25">
      <c r="A1339" t="str">
        <f t="shared" si="31"/>
        <v>Aug</v>
      </c>
      <c r="B1339" t="s">
        <v>1857</v>
      </c>
      <c r="C1339" s="97">
        <v>-4.0666666666639902E-5</v>
      </c>
      <c r="D1339" s="96">
        <v>0.402006796254049</v>
      </c>
      <c r="E1339" s="97">
        <v>-1.35931327077608E-4</v>
      </c>
      <c r="F1339" s="97">
        <v>5.4597993744328301E-5</v>
      </c>
      <c r="G1339" s="97">
        <v>-3.8000000000007198E-5</v>
      </c>
      <c r="H1339" s="96">
        <v>0.42728158082733703</v>
      </c>
      <c r="I1339" s="97">
        <v>-1.31974646093941E-4</v>
      </c>
      <c r="J1339" s="97">
        <v>5.5974646093926098E-5</v>
      </c>
      <c r="K1339" s="97">
        <v>-2.7444444444451999E-5</v>
      </c>
      <c r="L1339" s="96">
        <v>0.89750339579493199</v>
      </c>
      <c r="M1339" s="97">
        <v>-4.4588303584100399E-4</v>
      </c>
      <c r="N1339" s="97">
        <v>3.9099414695209999E-4</v>
      </c>
    </row>
    <row r="1340" spans="1:14" x14ac:dyDescent="0.25">
      <c r="A1340" t="str">
        <f t="shared" si="31"/>
        <v>Aug</v>
      </c>
      <c r="B1340" t="s">
        <v>1858</v>
      </c>
      <c r="C1340" s="97">
        <v>-4.4444444444424003E-5</v>
      </c>
      <c r="D1340" s="96">
        <v>0.35975692281302302</v>
      </c>
      <c r="E1340" s="97">
        <v>-1.3970910485539199E-4</v>
      </c>
      <c r="F1340" s="97">
        <v>5.0820215966544098E-5</v>
      </c>
      <c r="G1340" s="97">
        <v>-2.8222222222234099E-5</v>
      </c>
      <c r="H1340" s="96">
        <v>0.55541072059962304</v>
      </c>
      <c r="I1340" s="97">
        <v>-1.22196868316167E-4</v>
      </c>
      <c r="J1340" s="97">
        <v>6.5752423871699096E-5</v>
      </c>
      <c r="K1340" s="97">
        <v>-2.6777777777787801E-5</v>
      </c>
      <c r="L1340" s="96">
        <v>0.89997990303547404</v>
      </c>
      <c r="M1340" s="97">
        <v>-4.4521636917434302E-4</v>
      </c>
      <c r="N1340" s="97">
        <v>3.9166081361876698E-4</v>
      </c>
    </row>
    <row r="1341" spans="1:14" x14ac:dyDescent="0.25">
      <c r="A1341" t="str">
        <f t="shared" si="31"/>
        <v>Aug</v>
      </c>
      <c r="B1341" t="s">
        <v>1859</v>
      </c>
      <c r="C1341" s="97">
        <v>1.2433333333336101E-4</v>
      </c>
      <c r="D1341" s="96">
        <v>1.06359692470689E-2</v>
      </c>
      <c r="E1341" s="97">
        <v>2.90686729223922E-5</v>
      </c>
      <c r="F1341" s="97">
        <v>2.1959799374432899E-4</v>
      </c>
      <c r="G1341" s="97">
        <v>8.2333333333319198E-5</v>
      </c>
      <c r="H1341" s="96">
        <v>8.5804422510973102E-2</v>
      </c>
      <c r="I1341" s="97">
        <v>-1.16413127606141E-5</v>
      </c>
      <c r="J1341" s="97">
        <v>1.7630797942725201E-4</v>
      </c>
      <c r="K1341" s="97">
        <v>3.43333333333371E-5</v>
      </c>
      <c r="L1341" s="96">
        <v>0.87197579185513896</v>
      </c>
      <c r="M1341" s="97">
        <v>-3.8410525806321602E-4</v>
      </c>
      <c r="N1341" s="97">
        <v>4.5277192472989003E-4</v>
      </c>
    </row>
    <row r="1342" spans="1:14" x14ac:dyDescent="0.25">
      <c r="A1342" t="str">
        <f t="shared" si="31"/>
        <v>Aug</v>
      </c>
      <c r="B1342" t="s">
        <v>1860</v>
      </c>
      <c r="C1342" s="97">
        <v>9.8111111111134504E-5</v>
      </c>
      <c r="D1342" s="96">
        <v>4.3561891244597202E-2</v>
      </c>
      <c r="E1342" s="97">
        <v>2.8464507001656598E-6</v>
      </c>
      <c r="F1342" s="97">
        <v>1.9337577152210301E-4</v>
      </c>
      <c r="G1342" s="97">
        <v>2.0111111111099601E-5</v>
      </c>
      <c r="H1342" s="96">
        <v>0.67431291028796703</v>
      </c>
      <c r="I1342" s="97">
        <v>-7.3863534982834204E-5</v>
      </c>
      <c r="J1342" s="97">
        <v>1.14085757205033E-4</v>
      </c>
      <c r="K1342" s="97">
        <v>5.9333333333333303E-5</v>
      </c>
      <c r="L1342" s="96">
        <v>0.78064138035321295</v>
      </c>
      <c r="M1342" s="97">
        <v>-3.5910525806321698E-4</v>
      </c>
      <c r="N1342" s="97">
        <v>4.7777192472988402E-4</v>
      </c>
    </row>
    <row r="1343" spans="1:14" x14ac:dyDescent="0.25">
      <c r="A1343" t="str">
        <f t="shared" si="31"/>
        <v>Aug</v>
      </c>
      <c r="B1343" t="s">
        <v>1861</v>
      </c>
      <c r="C1343" s="97">
        <v>-1.2555555555555001E-4</v>
      </c>
      <c r="D1343" s="96">
        <v>9.8979262013342492E-3</v>
      </c>
      <c r="E1343" s="97">
        <v>-2.2082021596651899E-4</v>
      </c>
      <c r="F1343" s="97">
        <v>-3.02908951445808E-5</v>
      </c>
      <c r="G1343" s="97">
        <v>-7.5000000000011296E-5</v>
      </c>
      <c r="H1343" s="96">
        <v>0.11750205847774201</v>
      </c>
      <c r="I1343" s="97">
        <v>-1.6897464609394501E-4</v>
      </c>
      <c r="J1343" s="97">
        <v>1.89746460939224E-5</v>
      </c>
      <c r="K1343" s="97">
        <v>-3.1777777777782599E-5</v>
      </c>
      <c r="L1343" s="96">
        <v>0.88143157069200795</v>
      </c>
      <c r="M1343" s="97">
        <v>-4.50216369174333E-4</v>
      </c>
      <c r="N1343" s="97">
        <v>3.86660813618768E-4</v>
      </c>
    </row>
    <row r="1344" spans="1:14" x14ac:dyDescent="0.25">
      <c r="A1344" t="str">
        <f t="shared" si="31"/>
        <v>Aug</v>
      </c>
      <c r="B1344" t="s">
        <v>1862</v>
      </c>
      <c r="C1344" s="97">
        <v>4.4222222222239197E-5</v>
      </c>
      <c r="D1344" s="96">
        <v>0.36216198064995397</v>
      </c>
      <c r="E1344" s="97">
        <v>-5.1042438188729703E-5</v>
      </c>
      <c r="F1344" s="97">
        <v>1.39486882633208E-4</v>
      </c>
      <c r="G1344" s="97">
        <v>5.11111111109747E-6</v>
      </c>
      <c r="H1344" s="96">
        <v>0.91494015460864198</v>
      </c>
      <c r="I1344" s="97">
        <v>-8.8863534982836195E-5</v>
      </c>
      <c r="J1344" s="97">
        <v>9.9085757205031198E-5</v>
      </c>
      <c r="K1344" s="97">
        <v>1.83333333333321E-5</v>
      </c>
      <c r="L1344" s="96">
        <v>0.93142549861934698</v>
      </c>
      <c r="M1344" s="97">
        <v>-4.0010525806321901E-4</v>
      </c>
      <c r="N1344" s="97">
        <v>4.3677192472988302E-4</v>
      </c>
    </row>
    <row r="1345" spans="1:14" x14ac:dyDescent="0.25">
      <c r="A1345" t="str">
        <f t="shared" si="31"/>
        <v>Aug</v>
      </c>
      <c r="B1345" t="s">
        <v>1863</v>
      </c>
      <c r="C1345" s="97">
        <v>2.41111111111326E-5</v>
      </c>
      <c r="D1345" s="96">
        <v>0.61919596278299305</v>
      </c>
      <c r="E1345" s="97">
        <v>-7.1153549299835802E-5</v>
      </c>
      <c r="F1345" s="97">
        <v>1.19375771522101E-4</v>
      </c>
      <c r="G1345" s="97">
        <v>-9.2222222222351701E-6</v>
      </c>
      <c r="H1345" s="96">
        <v>0.84717917096844098</v>
      </c>
      <c r="I1345" s="97">
        <v>-1.03196868316169E-4</v>
      </c>
      <c r="J1345" s="97">
        <v>8.4752423871698203E-5</v>
      </c>
      <c r="K1345" s="97">
        <v>3.1111111111080801E-6</v>
      </c>
      <c r="L1345" s="96">
        <v>0.98834912036021805</v>
      </c>
      <c r="M1345" s="97">
        <v>-4.1532748028544298E-4</v>
      </c>
      <c r="N1345" s="97">
        <v>4.2154970250766002E-4</v>
      </c>
    </row>
    <row r="1346" spans="1:14" x14ac:dyDescent="0.25">
      <c r="A1346" t="s">
        <v>486</v>
      </c>
      <c r="B1346" t="s">
        <v>1864</v>
      </c>
      <c r="C1346" s="97">
        <v>-4.3333333333324003E-5</v>
      </c>
      <c r="D1346" s="96">
        <v>0.37188291905630899</v>
      </c>
      <c r="E1346" s="97">
        <v>-1.38597993744292E-4</v>
      </c>
      <c r="F1346" s="97">
        <v>5.1931327077643799E-5</v>
      </c>
      <c r="G1346" s="97">
        <v>-3.72222222222283E-5</v>
      </c>
      <c r="H1346" s="96">
        <v>0.43679671647725599</v>
      </c>
      <c r="I1346" s="97">
        <v>-1.3119686831616101E-4</v>
      </c>
      <c r="J1346" s="97">
        <v>5.6752423871704698E-5</v>
      </c>
      <c r="K1346" s="97">
        <v>-6.1111111111129696E-6</v>
      </c>
      <c r="L1346" s="96">
        <v>0.97711667573181904</v>
      </c>
      <c r="M1346" s="97">
        <v>-4.24549702507664E-4</v>
      </c>
      <c r="N1346" s="97">
        <v>4.1232748028543798E-4</v>
      </c>
    </row>
    <row r="1347" spans="1:14" x14ac:dyDescent="0.25">
      <c r="A1347" t="str">
        <f t="shared" ref="A1347:A1387" si="32">A1346</f>
        <v>Sep</v>
      </c>
      <c r="B1347" t="s">
        <v>1865</v>
      </c>
      <c r="C1347" s="97">
        <v>3.6777777777798998E-5</v>
      </c>
      <c r="D1347" s="96">
        <v>0.44847947944587702</v>
      </c>
      <c r="E1347" s="97">
        <v>-5.8486882633169103E-5</v>
      </c>
      <c r="F1347" s="97">
        <v>1.32042438188767E-4</v>
      </c>
      <c r="G1347" s="97">
        <v>8.6555555555544494E-5</v>
      </c>
      <c r="H1347" s="96">
        <v>7.0954340947833802E-2</v>
      </c>
      <c r="I1347" s="97">
        <v>-7.4190905383887602E-6</v>
      </c>
      <c r="J1347" s="97">
        <v>1.8053020164947799E-4</v>
      </c>
      <c r="K1347" s="97">
        <v>1.2111111111112999E-5</v>
      </c>
      <c r="L1347" s="96">
        <v>0.95466766855724094</v>
      </c>
      <c r="M1347" s="97">
        <v>-4.0632748028543799E-4</v>
      </c>
      <c r="N1347" s="97">
        <v>4.3054970250766398E-4</v>
      </c>
    </row>
    <row r="1348" spans="1:14" x14ac:dyDescent="0.25">
      <c r="A1348" t="str">
        <f t="shared" si="32"/>
        <v>Sep</v>
      </c>
      <c r="B1348" t="s">
        <v>1866</v>
      </c>
      <c r="C1348" s="97">
        <v>-3.8888888888760003E-6</v>
      </c>
      <c r="D1348" s="96">
        <v>0.93610223822634697</v>
      </c>
      <c r="E1348" s="97">
        <v>-9.9153549299844303E-5</v>
      </c>
      <c r="F1348" s="97">
        <v>9.1375771522092305E-5</v>
      </c>
      <c r="G1348" s="97">
        <v>5.1111111110911198E-6</v>
      </c>
      <c r="H1348" s="96">
        <v>0.914940154608746</v>
      </c>
      <c r="I1348" s="97">
        <v>-8.8863534982842104E-5</v>
      </c>
      <c r="J1348" s="97">
        <v>9.9085757205024299E-5</v>
      </c>
      <c r="K1348" s="97">
        <v>7.4444444444459604E-6</v>
      </c>
      <c r="L1348" s="96">
        <v>0.97212580612453403</v>
      </c>
      <c r="M1348" s="97">
        <v>-4.1099414695210497E-4</v>
      </c>
      <c r="N1348" s="97">
        <v>4.25883035840997E-4</v>
      </c>
    </row>
    <row r="1349" spans="1:14" x14ac:dyDescent="0.25">
      <c r="A1349" t="str">
        <f t="shared" si="32"/>
        <v>Sep</v>
      </c>
      <c r="B1349" t="s">
        <v>1867</v>
      </c>
      <c r="C1349" s="97">
        <v>-8.9111111111087095E-5</v>
      </c>
      <c r="D1349" s="96">
        <v>6.6680780768381104E-2</v>
      </c>
      <c r="E1349" s="97">
        <v>-1.8437577152205601E-4</v>
      </c>
      <c r="F1349" s="97">
        <v>6.1535492998814697E-6</v>
      </c>
      <c r="G1349" s="97">
        <v>-2.8655555555556902E-4</v>
      </c>
      <c r="H1349" s="96">
        <v>4.0537328164098599E-9</v>
      </c>
      <c r="I1349" s="97">
        <v>-3.8053020164950299E-4</v>
      </c>
      <c r="J1349" s="97">
        <v>-1.9258090946163599E-4</v>
      </c>
      <c r="K1349" s="97">
        <v>-3.4444444444443797E-5</v>
      </c>
      <c r="L1349" s="96">
        <v>0.87156507697649999</v>
      </c>
      <c r="M1349" s="97">
        <v>-4.52883035840995E-4</v>
      </c>
      <c r="N1349" s="97">
        <v>3.8399414695210697E-4</v>
      </c>
    </row>
    <row r="1350" spans="1:14" x14ac:dyDescent="0.25">
      <c r="A1350" t="str">
        <f t="shared" si="32"/>
        <v>Sep</v>
      </c>
      <c r="B1350" t="s">
        <v>1868</v>
      </c>
      <c r="C1350" s="97">
        <v>-1.18111111111088E-4</v>
      </c>
      <c r="D1350" s="96">
        <v>1.52073379855423E-2</v>
      </c>
      <c r="E1350" s="97">
        <v>-2.1337577152205601E-4</v>
      </c>
      <c r="F1350" s="97">
        <v>-2.2846450700120299E-5</v>
      </c>
      <c r="G1350" s="97">
        <v>-1.5177777777779E-4</v>
      </c>
      <c r="H1350" s="96">
        <v>1.6019671366942301E-3</v>
      </c>
      <c r="I1350" s="97">
        <v>-2.45752423871723E-4</v>
      </c>
      <c r="J1350" s="97">
        <v>-5.7803131683856997E-5</v>
      </c>
      <c r="K1350" s="97">
        <v>3.1555555555563499E-5</v>
      </c>
      <c r="L1350" s="96">
        <v>0.88225463432210305</v>
      </c>
      <c r="M1350" s="97">
        <v>-3.86883035840987E-4</v>
      </c>
      <c r="N1350" s="97">
        <v>4.49994146952114E-4</v>
      </c>
    </row>
    <row r="1351" spans="1:14" x14ac:dyDescent="0.25">
      <c r="A1351" t="str">
        <f t="shared" si="32"/>
        <v>Sep</v>
      </c>
      <c r="B1351" t="s">
        <v>1869</v>
      </c>
      <c r="C1351" s="97">
        <v>6.8000000000024204E-5</v>
      </c>
      <c r="D1351" s="96">
        <v>0.16139434104723199</v>
      </c>
      <c r="E1351" s="97">
        <v>-2.7264660410944001E-5</v>
      </c>
      <c r="F1351" s="97">
        <v>1.6326466041099199E-4</v>
      </c>
      <c r="G1351" s="97">
        <v>-2.11111111111152E-5</v>
      </c>
      <c r="H1351" s="96">
        <v>0.65912045108986195</v>
      </c>
      <c r="I1351" s="97">
        <v>-1.15085757205048E-4</v>
      </c>
      <c r="J1351" s="97">
        <v>7.2863534982818106E-5</v>
      </c>
      <c r="K1351" s="97">
        <v>-6.6777777777781797E-5</v>
      </c>
      <c r="L1351" s="96">
        <v>0.75396114363496103</v>
      </c>
      <c r="M1351" s="97">
        <v>-4.8521636917433499E-4</v>
      </c>
      <c r="N1351" s="97">
        <v>3.5166081361877099E-4</v>
      </c>
    </row>
    <row r="1352" spans="1:14" x14ac:dyDescent="0.25">
      <c r="A1352" t="str">
        <f t="shared" si="32"/>
        <v>Sep</v>
      </c>
      <c r="B1352" t="s">
        <v>1870</v>
      </c>
      <c r="C1352" s="97">
        <v>5.56666666666873E-5</v>
      </c>
      <c r="D1352" s="96">
        <v>0.25146838121566101</v>
      </c>
      <c r="E1352" s="97">
        <v>-3.95979937442808E-5</v>
      </c>
      <c r="F1352" s="97">
        <v>1.5093132707765501E-4</v>
      </c>
      <c r="G1352" s="97">
        <v>1.22222222222202E-5</v>
      </c>
      <c r="H1352" s="96">
        <v>0.79840891038038497</v>
      </c>
      <c r="I1352" s="97">
        <v>-8.1752423871712902E-5</v>
      </c>
      <c r="J1352" s="97">
        <v>1.06196868316153E-4</v>
      </c>
      <c r="K1352" s="97">
        <v>-6.48888888888877E-5</v>
      </c>
      <c r="L1352" s="96">
        <v>0.76070432293485502</v>
      </c>
      <c r="M1352" s="97">
        <v>-4.8332748028543997E-4</v>
      </c>
      <c r="N1352" s="97">
        <v>3.5354970250766401E-4</v>
      </c>
    </row>
    <row r="1353" spans="1:14" x14ac:dyDescent="0.25">
      <c r="A1353" t="str">
        <f t="shared" si="32"/>
        <v>Sep</v>
      </c>
      <c r="B1353" t="s">
        <v>1871</v>
      </c>
      <c r="C1353" s="97">
        <v>-5.4666666666650102E-5</v>
      </c>
      <c r="D1353" s="96">
        <v>0.26007387091068701</v>
      </c>
      <c r="E1353" s="97">
        <v>-1.4993132707761899E-4</v>
      </c>
      <c r="F1353" s="97">
        <v>4.0597993744318602E-5</v>
      </c>
      <c r="G1353" s="97">
        <v>-2.8444444444455499E-5</v>
      </c>
      <c r="H1353" s="96">
        <v>0.55230266522551996</v>
      </c>
      <c r="I1353" s="97">
        <v>-1.2241909053838901E-4</v>
      </c>
      <c r="J1353" s="97">
        <v>6.5530201649477895E-5</v>
      </c>
      <c r="K1353" s="97">
        <v>-1.9999999999997999E-5</v>
      </c>
      <c r="L1353" s="96">
        <v>0.92520903801529297</v>
      </c>
      <c r="M1353" s="97">
        <v>-4.3843859139654798E-4</v>
      </c>
      <c r="N1353" s="97">
        <v>3.9843859139655199E-4</v>
      </c>
    </row>
    <row r="1354" spans="1:14" x14ac:dyDescent="0.25">
      <c r="A1354" t="str">
        <f t="shared" si="32"/>
        <v>Sep</v>
      </c>
      <c r="B1354" t="s">
        <v>1872</v>
      </c>
      <c r="C1354" s="97">
        <v>-5.4444444444173304E-6</v>
      </c>
      <c r="D1354" s="96">
        <v>0.91063524897450898</v>
      </c>
      <c r="E1354" s="97">
        <v>-1.00709104855386E-4</v>
      </c>
      <c r="F1354" s="97">
        <v>8.9820215966551097E-5</v>
      </c>
      <c r="G1354" s="97">
        <v>-1.5666666666683601E-5</v>
      </c>
      <c r="H1354" s="96">
        <v>0.74338198511572695</v>
      </c>
      <c r="I1354" s="97">
        <v>-1.09641312760617E-4</v>
      </c>
      <c r="J1354" s="97">
        <v>7.8307979427249896E-5</v>
      </c>
      <c r="K1354" s="97">
        <v>-7.7777777777906104E-7</v>
      </c>
      <c r="L1354" s="96">
        <v>0.99708718272711805</v>
      </c>
      <c r="M1354" s="97">
        <v>-4.1921636917432997E-4</v>
      </c>
      <c r="N1354" s="97">
        <v>4.17660813618772E-4</v>
      </c>
    </row>
    <row r="1355" spans="1:14" x14ac:dyDescent="0.25">
      <c r="A1355" t="str">
        <f t="shared" si="32"/>
        <v>Sep</v>
      </c>
      <c r="B1355" t="s">
        <v>1873</v>
      </c>
      <c r="C1355" s="97">
        <v>2.0666666666692901E-5</v>
      </c>
      <c r="D1355" s="96">
        <v>0.67010336488519695</v>
      </c>
      <c r="E1355" s="97">
        <v>-7.4597993744276E-5</v>
      </c>
      <c r="F1355" s="97">
        <v>1.15931327077662E-4</v>
      </c>
      <c r="G1355" s="97">
        <v>-2.0333333333342899E-5</v>
      </c>
      <c r="H1355" s="96">
        <v>0.67092500198931304</v>
      </c>
      <c r="I1355" s="97">
        <v>-1.1430797942727601E-4</v>
      </c>
      <c r="J1355" s="97">
        <v>7.3641312760590506E-5</v>
      </c>
      <c r="K1355" s="97">
        <v>-1.22222222222101E-6</v>
      </c>
      <c r="L1355" s="96">
        <v>0.99542273070210896</v>
      </c>
      <c r="M1355" s="97">
        <v>-4.19660813618774E-4</v>
      </c>
      <c r="N1355" s="97">
        <v>4.1721636917433199E-4</v>
      </c>
    </row>
    <row r="1356" spans="1:14" x14ac:dyDescent="0.25">
      <c r="A1356" t="str">
        <f t="shared" si="32"/>
        <v>Sep</v>
      </c>
      <c r="B1356" t="s">
        <v>1874</v>
      </c>
      <c r="C1356" s="97">
        <v>6.7333333333350804E-5</v>
      </c>
      <c r="D1356" s="96">
        <v>0.165534584411725</v>
      </c>
      <c r="E1356" s="97">
        <v>-2.7931327077617598E-5</v>
      </c>
      <c r="F1356" s="97">
        <v>1.6259799374431901E-4</v>
      </c>
      <c r="G1356" s="97">
        <v>-2.07777777777954E-5</v>
      </c>
      <c r="H1356" s="96">
        <v>0.66416933555444302</v>
      </c>
      <c r="I1356" s="97">
        <v>-1.14752423871729E-4</v>
      </c>
      <c r="J1356" s="97">
        <v>7.3196868316137995E-5</v>
      </c>
      <c r="K1356" s="97">
        <v>6.8222222222228003E-5</v>
      </c>
      <c r="L1356" s="96">
        <v>0.74881723383421805</v>
      </c>
      <c r="M1356" s="97">
        <v>-3.5021636917431903E-4</v>
      </c>
      <c r="N1356" s="97">
        <v>4.8666081361877498E-4</v>
      </c>
    </row>
    <row r="1357" spans="1:14" x14ac:dyDescent="0.25">
      <c r="A1357" t="str">
        <f t="shared" si="32"/>
        <v>Sep</v>
      </c>
      <c r="B1357" t="s">
        <v>1875</v>
      </c>
      <c r="C1357" s="97">
        <v>-4.9444444444427099E-5</v>
      </c>
      <c r="D1357" s="96">
        <v>0.30832011345809401</v>
      </c>
      <c r="E1357" s="97">
        <v>-1.4470910485539501E-4</v>
      </c>
      <c r="F1357" s="97">
        <v>4.5820215966541097E-5</v>
      </c>
      <c r="G1357" s="97">
        <v>-2.81111111111236E-5</v>
      </c>
      <c r="H1357" s="96">
        <v>0.55696795519984499</v>
      </c>
      <c r="I1357" s="97">
        <v>-1.2208575720505701E-4</v>
      </c>
      <c r="J1357" s="97">
        <v>6.5863534982809601E-5</v>
      </c>
      <c r="K1357" s="97">
        <v>-8.5555555555556206E-5</v>
      </c>
      <c r="L1357" s="96">
        <v>0.68802247644319003</v>
      </c>
      <c r="M1357" s="97">
        <v>-5.0399414695210599E-4</v>
      </c>
      <c r="N1357" s="97">
        <v>3.3288303584099301E-4</v>
      </c>
    </row>
    <row r="1358" spans="1:14" x14ac:dyDescent="0.25">
      <c r="A1358" t="str">
        <f t="shared" si="32"/>
        <v>Sep</v>
      </c>
      <c r="B1358" t="s">
        <v>1876</v>
      </c>
      <c r="C1358" s="97">
        <v>3.22222222223999E-6</v>
      </c>
      <c r="D1358" s="96">
        <v>0.947038316656862</v>
      </c>
      <c r="E1358" s="97">
        <v>-9.2042438188728897E-5</v>
      </c>
      <c r="F1358" s="97">
        <v>9.8486882633208795E-5</v>
      </c>
      <c r="G1358" s="97">
        <v>6.3333333333206296E-6</v>
      </c>
      <c r="H1358" s="96">
        <v>0.89470713081060005</v>
      </c>
      <c r="I1358" s="97">
        <v>-8.7641312760613005E-5</v>
      </c>
      <c r="J1358" s="97">
        <v>1.0030797942725399E-4</v>
      </c>
      <c r="K1358" s="97">
        <v>3.5111111111117997E-5</v>
      </c>
      <c r="L1358" s="96">
        <v>0.86910152104108496</v>
      </c>
      <c r="M1358" s="97">
        <v>-3.8332748028543098E-4</v>
      </c>
      <c r="N1358" s="97">
        <v>4.5354970250766698E-4</v>
      </c>
    </row>
    <row r="1359" spans="1:14" x14ac:dyDescent="0.25">
      <c r="A1359" t="str">
        <f t="shared" si="32"/>
        <v>Sep</v>
      </c>
      <c r="B1359" t="s">
        <v>1877</v>
      </c>
      <c r="C1359" s="97">
        <v>-1.9111111111095599E-5</v>
      </c>
      <c r="D1359" s="96">
        <v>0.69362048735931803</v>
      </c>
      <c r="E1359" s="97">
        <v>-1.14375771522064E-4</v>
      </c>
      <c r="F1359" s="97">
        <v>7.6153549299872502E-5</v>
      </c>
      <c r="G1359" s="97">
        <v>-6.5333333333354902E-5</v>
      </c>
      <c r="H1359" s="96">
        <v>0.17256637862452601</v>
      </c>
      <c r="I1359" s="97">
        <v>-1.59307979427288E-4</v>
      </c>
      <c r="J1359" s="97">
        <v>2.8641312760578201E-5</v>
      </c>
      <c r="K1359" s="97">
        <v>-7.2222222222209202E-6</v>
      </c>
      <c r="L1359" s="96">
        <v>0.97295754698620895</v>
      </c>
      <c r="M1359" s="97">
        <v>-4.2566081361876699E-4</v>
      </c>
      <c r="N1359" s="97">
        <v>4.1121636917432501E-4</v>
      </c>
    </row>
    <row r="1360" spans="1:14" x14ac:dyDescent="0.25">
      <c r="A1360" t="str">
        <f t="shared" si="32"/>
        <v>Sep</v>
      </c>
      <c r="B1360" t="s">
        <v>1878</v>
      </c>
      <c r="C1360" s="97">
        <v>-1.4299999999997401E-4</v>
      </c>
      <c r="D1360" s="96">
        <v>3.3382605769837598E-3</v>
      </c>
      <c r="E1360" s="97">
        <v>-2.3826466041094199E-4</v>
      </c>
      <c r="F1360" s="97">
        <v>-4.7735339589005397E-5</v>
      </c>
      <c r="G1360" s="97">
        <v>-7.5222222222232104E-5</v>
      </c>
      <c r="H1360" s="96">
        <v>0.116421803818823</v>
      </c>
      <c r="I1360" s="97">
        <v>-1.6919686831616499E-4</v>
      </c>
      <c r="J1360" s="97">
        <v>1.8752423871701199E-5</v>
      </c>
      <c r="K1360" s="97">
        <v>-5.6888888888896498E-5</v>
      </c>
      <c r="L1360" s="96">
        <v>0.789460605864309</v>
      </c>
      <c r="M1360" s="97">
        <v>-4.75327480285442E-4</v>
      </c>
      <c r="N1360" s="97">
        <v>3.6154970250764902E-4</v>
      </c>
    </row>
    <row r="1361" spans="1:14" x14ac:dyDescent="0.25">
      <c r="A1361" t="str">
        <f t="shared" si="32"/>
        <v>Sep</v>
      </c>
      <c r="B1361" t="s">
        <v>1879</v>
      </c>
      <c r="C1361" s="97">
        <v>-1.6022222222219801E-4</v>
      </c>
      <c r="D1361" s="96">
        <v>1.0218211715666301E-3</v>
      </c>
      <c r="E1361" s="97">
        <v>-2.5548688263316602E-4</v>
      </c>
      <c r="F1361" s="97">
        <v>-6.4957561811229206E-5</v>
      </c>
      <c r="G1361" s="97">
        <v>-7.4666666666680105E-5</v>
      </c>
      <c r="H1361" s="96">
        <v>0.119137218212808</v>
      </c>
      <c r="I1361" s="97">
        <v>-1.6864131276061401E-4</v>
      </c>
      <c r="J1361" s="97">
        <v>1.93079794272533E-5</v>
      </c>
      <c r="K1361" s="97">
        <v>-1.33000000000008E-4</v>
      </c>
      <c r="L1361" s="96">
        <v>0.53253866245613402</v>
      </c>
      <c r="M1361" s="97">
        <v>-5.5143859139655403E-4</v>
      </c>
      <c r="N1361" s="97">
        <v>2.8543859139653699E-4</v>
      </c>
    </row>
    <row r="1362" spans="1:14" x14ac:dyDescent="0.25">
      <c r="A1362" t="str">
        <f t="shared" si="32"/>
        <v>Sep</v>
      </c>
      <c r="B1362" t="s">
        <v>1880</v>
      </c>
      <c r="C1362" s="97">
        <v>-1.38888888888605E-5</v>
      </c>
      <c r="D1362" s="96">
        <v>0.77464123023401299</v>
      </c>
      <c r="E1362" s="97">
        <v>-1.09153549299829E-4</v>
      </c>
      <c r="F1362" s="97">
        <v>8.1375771522107797E-5</v>
      </c>
      <c r="G1362" s="97">
        <v>2.17666666666656E-4</v>
      </c>
      <c r="H1362" s="96">
        <v>6.7523888683104204E-6</v>
      </c>
      <c r="I1362" s="97">
        <v>1.23692020572723E-4</v>
      </c>
      <c r="J1362" s="97">
        <v>3.11641312760589E-4</v>
      </c>
      <c r="K1362" s="97">
        <v>6.11111111110846E-6</v>
      </c>
      <c r="L1362" s="96">
        <v>0.97711667573183603</v>
      </c>
      <c r="M1362" s="97">
        <v>-4.1232748028543901E-4</v>
      </c>
      <c r="N1362" s="97">
        <v>4.2454970250765597E-4</v>
      </c>
    </row>
    <row r="1363" spans="1:14" x14ac:dyDescent="0.25">
      <c r="A1363" t="str">
        <f t="shared" si="32"/>
        <v>Sep</v>
      </c>
      <c r="B1363" t="s">
        <v>1881</v>
      </c>
      <c r="C1363" s="97">
        <v>2.9333333333368501E-5</v>
      </c>
      <c r="D1363" s="96">
        <v>0.54544754913082005</v>
      </c>
      <c r="E1363" s="97">
        <v>-6.5931327077600304E-5</v>
      </c>
      <c r="F1363" s="97">
        <v>1.2459799374433701E-4</v>
      </c>
      <c r="G1363" s="97">
        <v>-3.16666666666708E-5</v>
      </c>
      <c r="H1363" s="96">
        <v>0.50822188567269599</v>
      </c>
      <c r="I1363" s="97">
        <v>-1.25641312760605E-4</v>
      </c>
      <c r="J1363" s="97">
        <v>6.2307979427262802E-5</v>
      </c>
      <c r="K1363" s="97">
        <v>1.2777777777773E-5</v>
      </c>
      <c r="L1363" s="96">
        <v>0.952175232808395</v>
      </c>
      <c r="M1363" s="97">
        <v>-4.0566081361877301E-4</v>
      </c>
      <c r="N1363" s="97">
        <v>4.3121636917431899E-4</v>
      </c>
    </row>
    <row r="1364" spans="1:14" x14ac:dyDescent="0.25">
      <c r="A1364" t="str">
        <f t="shared" si="32"/>
        <v>Sep</v>
      </c>
      <c r="B1364" t="s">
        <v>1882</v>
      </c>
      <c r="C1364" s="97">
        <v>1.58555555555589E-4</v>
      </c>
      <c r="D1364" s="96">
        <v>1.1513800935680301E-3</v>
      </c>
      <c r="E1364" s="97">
        <v>6.3290895144620603E-5</v>
      </c>
      <c r="F1364" s="97">
        <v>2.5382021596655701E-4</v>
      </c>
      <c r="G1364" s="97">
        <v>3.18888888888858E-5</v>
      </c>
      <c r="H1364" s="96">
        <v>0.50525152234042703</v>
      </c>
      <c r="I1364" s="97">
        <v>-6.2085757205047605E-5</v>
      </c>
      <c r="J1364" s="97">
        <v>1.2586353498281899E-4</v>
      </c>
      <c r="K1364" s="97">
        <v>3.6111111111105201E-5</v>
      </c>
      <c r="L1364" s="96">
        <v>0.86540858351942296</v>
      </c>
      <c r="M1364" s="97">
        <v>-3.82327480285443E-4</v>
      </c>
      <c r="N1364" s="97">
        <v>4.5454970250765302E-4</v>
      </c>
    </row>
    <row r="1365" spans="1:14" x14ac:dyDescent="0.25">
      <c r="A1365" t="str">
        <f t="shared" si="32"/>
        <v>Sep</v>
      </c>
      <c r="B1365" t="s">
        <v>1883</v>
      </c>
      <c r="C1365" s="97">
        <v>-7.3111111111069901E-5</v>
      </c>
      <c r="D1365" s="96">
        <v>0.13221706052961801</v>
      </c>
      <c r="E1365" s="97">
        <v>-1.68375771522038E-4</v>
      </c>
      <c r="F1365" s="97">
        <v>2.2153549299898599E-5</v>
      </c>
      <c r="G1365" s="97">
        <v>-5.6888888888899703E-5</v>
      </c>
      <c r="H1365" s="96">
        <v>0.23484174789397499</v>
      </c>
      <c r="I1365" s="97">
        <v>-1.5086353498283301E-4</v>
      </c>
      <c r="J1365" s="97">
        <v>3.7085757205033702E-5</v>
      </c>
      <c r="K1365" s="97">
        <v>-1.07000000000011E-4</v>
      </c>
      <c r="L1365" s="96">
        <v>0.61555409080333001</v>
      </c>
      <c r="M1365" s="97">
        <v>-5.2543859139655904E-4</v>
      </c>
      <c r="N1365" s="97">
        <v>3.1143859139653801E-4</v>
      </c>
    </row>
    <row r="1366" spans="1:14" x14ac:dyDescent="0.25">
      <c r="A1366" t="str">
        <f t="shared" si="32"/>
        <v>Sep</v>
      </c>
      <c r="B1366" t="s">
        <v>1884</v>
      </c>
      <c r="C1366" s="97">
        <v>1.40444444444484E-4</v>
      </c>
      <c r="D1366" s="96">
        <v>3.9422000392090603E-3</v>
      </c>
      <c r="E1366" s="97">
        <v>4.5179784033515E-5</v>
      </c>
      <c r="F1366" s="97">
        <v>2.35709104855453E-4</v>
      </c>
      <c r="G1366" s="97">
        <v>7.7777777776876102E-7</v>
      </c>
      <c r="H1366" s="96">
        <v>0.98703199119799701</v>
      </c>
      <c r="I1366" s="97">
        <v>-9.3196868316165003E-5</v>
      </c>
      <c r="J1366" s="97">
        <v>9.4752423871702606E-5</v>
      </c>
      <c r="K1366" s="97">
        <v>3.6666666666587201E-6</v>
      </c>
      <c r="L1366" s="96">
        <v>0.98626879659870703</v>
      </c>
      <c r="M1366" s="97">
        <v>-4.1477192472989002E-4</v>
      </c>
      <c r="N1366" s="97">
        <v>4.2210525806320702E-4</v>
      </c>
    </row>
    <row r="1367" spans="1:14" x14ac:dyDescent="0.25">
      <c r="A1367" t="str">
        <f t="shared" si="32"/>
        <v>Sep</v>
      </c>
      <c r="B1367" t="s">
        <v>1885</v>
      </c>
      <c r="C1367" s="97">
        <v>-3.62222222221836E-5</v>
      </c>
      <c r="D1367" s="96">
        <v>0.45535959359718697</v>
      </c>
      <c r="E1367" s="97">
        <v>-1.31486882633153E-4</v>
      </c>
      <c r="F1367" s="97">
        <v>5.9042438188785402E-5</v>
      </c>
      <c r="G1367" s="97">
        <v>-1.6888888888910501E-5</v>
      </c>
      <c r="H1367" s="96">
        <v>0.724152166734225</v>
      </c>
      <c r="I1367" s="97">
        <v>-1.1086353498284399E-4</v>
      </c>
      <c r="J1367" s="97">
        <v>7.7085757205023602E-5</v>
      </c>
      <c r="K1367" s="97">
        <v>1.11111111111031E-5</v>
      </c>
      <c r="L1367" s="96">
        <v>0.95840714861064102</v>
      </c>
      <c r="M1367" s="97">
        <v>-4.0732748028544599E-4</v>
      </c>
      <c r="N1367" s="97">
        <v>4.2954970250765198E-4</v>
      </c>
    </row>
    <row r="1368" spans="1:14" x14ac:dyDescent="0.25">
      <c r="A1368" t="str">
        <f t="shared" si="32"/>
        <v>Sep</v>
      </c>
      <c r="B1368" t="s">
        <v>1886</v>
      </c>
      <c r="C1368" s="97">
        <v>-5.9999999999483896E-6</v>
      </c>
      <c r="D1368" s="96">
        <v>0.90156079328014804</v>
      </c>
      <c r="E1368" s="97">
        <v>-1.01264660410917E-4</v>
      </c>
      <c r="F1368" s="97">
        <v>8.9264660411020105E-5</v>
      </c>
      <c r="G1368" s="97">
        <v>1.07777777777705E-5</v>
      </c>
      <c r="H1368" s="96">
        <v>0.82180497903844796</v>
      </c>
      <c r="I1368" s="97">
        <v>-8.3196868316162795E-5</v>
      </c>
      <c r="J1368" s="97">
        <v>1.04752423871704E-4</v>
      </c>
      <c r="K1368" s="97">
        <v>1.08444444444442E-4</v>
      </c>
      <c r="L1368" s="96">
        <v>0.61079547850343097</v>
      </c>
      <c r="M1368" s="97">
        <v>-3.0999414695210501E-4</v>
      </c>
      <c r="N1368" s="97">
        <v>5.2688303584098905E-4</v>
      </c>
    </row>
    <row r="1369" spans="1:14" x14ac:dyDescent="0.25">
      <c r="A1369" t="str">
        <f t="shared" si="32"/>
        <v>Sep</v>
      </c>
      <c r="B1369" t="s">
        <v>1887</v>
      </c>
      <c r="C1369" s="97">
        <v>-1.3755555555552E-4</v>
      </c>
      <c r="D1369" s="96">
        <v>4.7436022118833602E-3</v>
      </c>
      <c r="E1369" s="97">
        <v>-2.3282021596648901E-4</v>
      </c>
      <c r="F1369" s="97">
        <v>-4.2290895144551402E-5</v>
      </c>
      <c r="G1369" s="97">
        <v>-2.6777777777773299E-5</v>
      </c>
      <c r="H1369" s="96">
        <v>0.57581936250223598</v>
      </c>
      <c r="I1369" s="97">
        <v>-1.2075242387170701E-4</v>
      </c>
      <c r="J1369" s="97">
        <v>6.71968683161604E-5</v>
      </c>
      <c r="K1369" s="97">
        <v>3.7333333333330003E-5</v>
      </c>
      <c r="L1369" s="96">
        <v>0.86089900212400405</v>
      </c>
      <c r="M1369" s="97">
        <v>-3.8110525806321399E-4</v>
      </c>
      <c r="N1369" s="97">
        <v>4.55771924729874E-4</v>
      </c>
    </row>
    <row r="1370" spans="1:14" x14ac:dyDescent="0.25">
      <c r="A1370" t="str">
        <f t="shared" si="32"/>
        <v>Sep</v>
      </c>
      <c r="B1370" t="s">
        <v>1888</v>
      </c>
      <c r="C1370" s="97">
        <v>-2.7444444444395298E-5</v>
      </c>
      <c r="D1370" s="96">
        <v>0.57161337629449904</v>
      </c>
      <c r="E1370" s="97">
        <v>-1.2270910485536401E-4</v>
      </c>
      <c r="F1370" s="97">
        <v>6.78202159665731E-5</v>
      </c>
      <c r="G1370" s="97">
        <v>-2.53333333333292E-5</v>
      </c>
      <c r="H1370" s="96">
        <v>0.59657649504353305</v>
      </c>
      <c r="I1370" s="97">
        <v>-1.1930797942726299E-4</v>
      </c>
      <c r="J1370" s="97">
        <v>6.8641312760604005E-5</v>
      </c>
      <c r="K1370" s="97">
        <v>3.44444444444046E-6</v>
      </c>
      <c r="L1370" s="96">
        <v>0.987100915658362</v>
      </c>
      <c r="M1370" s="97">
        <v>-4.1499414695210502E-4</v>
      </c>
      <c r="N1370" s="97">
        <v>4.2188303584098601E-4</v>
      </c>
    </row>
    <row r="1371" spans="1:14" x14ac:dyDescent="0.25">
      <c r="A1371" t="str">
        <f t="shared" si="32"/>
        <v>Sep</v>
      </c>
      <c r="B1371" t="s">
        <v>1889</v>
      </c>
      <c r="C1371" s="97">
        <v>-4.2444444444405102E-5</v>
      </c>
      <c r="D1371" s="96">
        <v>0.38176452834247898</v>
      </c>
      <c r="E1371" s="97">
        <v>-1.37709104855374E-4</v>
      </c>
      <c r="F1371" s="97">
        <v>5.2820215966563798E-5</v>
      </c>
      <c r="G1371" s="97">
        <v>1.07777777777769E-4</v>
      </c>
      <c r="H1371" s="96">
        <v>2.46751984283754E-2</v>
      </c>
      <c r="I1371" s="97">
        <v>1.3803131683834901E-5</v>
      </c>
      <c r="J1371" s="97">
        <v>2.0175242387170201E-4</v>
      </c>
      <c r="K1371" s="97">
        <v>-3.0666666666674401E-5</v>
      </c>
      <c r="L1371" s="96">
        <v>0.88554815576601997</v>
      </c>
      <c r="M1371" s="97">
        <v>-4.4910525806321998E-4</v>
      </c>
      <c r="N1371" s="97">
        <v>3.8777192472987099E-4</v>
      </c>
    </row>
    <row r="1372" spans="1:14" x14ac:dyDescent="0.25">
      <c r="A1372" t="str">
        <f t="shared" si="32"/>
        <v>Sep</v>
      </c>
      <c r="B1372" t="s">
        <v>1890</v>
      </c>
      <c r="C1372" s="97">
        <v>2.3000000000040902E-5</v>
      </c>
      <c r="D1372" s="96">
        <v>0.63543364677971903</v>
      </c>
      <c r="E1372" s="97">
        <v>-7.2264660410928104E-5</v>
      </c>
      <c r="F1372" s="97">
        <v>1.1826466041100999E-4</v>
      </c>
      <c r="G1372" s="97">
        <v>3.04222222222229E-4</v>
      </c>
      <c r="H1372" s="96">
        <v>4.6382836133642901E-10</v>
      </c>
      <c r="I1372" s="97">
        <v>2.10247576128295E-4</v>
      </c>
      <c r="J1372" s="97">
        <v>3.98196868316164E-4</v>
      </c>
      <c r="K1372" s="97">
        <v>-4.6666666666682901E-6</v>
      </c>
      <c r="L1372" s="96">
        <v>0.98252445938882904</v>
      </c>
      <c r="M1372" s="97">
        <v>-4.2310525806321501E-4</v>
      </c>
      <c r="N1372" s="97">
        <v>4.1377192472987802E-4</v>
      </c>
    </row>
    <row r="1373" spans="1:14" x14ac:dyDescent="0.25">
      <c r="A1373" t="str">
        <f t="shared" si="32"/>
        <v>Sep</v>
      </c>
      <c r="B1373" t="s">
        <v>1891</v>
      </c>
      <c r="C1373" s="97">
        <v>-5.7555555555517999E-5</v>
      </c>
      <c r="D1373" s="96">
        <v>0.23576169543821099</v>
      </c>
      <c r="E1373" s="97">
        <v>-1.5282021596648701E-4</v>
      </c>
      <c r="F1373" s="97">
        <v>3.77091048554508E-5</v>
      </c>
      <c r="G1373" s="97">
        <v>3.71111111111103E-5</v>
      </c>
      <c r="H1373" s="96">
        <v>0.43816594562273198</v>
      </c>
      <c r="I1373" s="97">
        <v>-5.6863534982823599E-5</v>
      </c>
      <c r="J1373" s="97">
        <v>1.31085757205044E-4</v>
      </c>
      <c r="K1373" s="97">
        <v>-2.58888888888918E-5</v>
      </c>
      <c r="L1373" s="96">
        <v>0.90328342882424295</v>
      </c>
      <c r="M1373" s="97">
        <v>-4.4432748028543702E-4</v>
      </c>
      <c r="N1373" s="97">
        <v>3.9254970250765297E-4</v>
      </c>
    </row>
    <row r="1374" spans="1:14" x14ac:dyDescent="0.25">
      <c r="A1374" t="str">
        <f t="shared" si="32"/>
        <v>Sep</v>
      </c>
      <c r="B1374" t="s">
        <v>1892</v>
      </c>
      <c r="C1374" s="97">
        <v>-5.9444444444408097E-5</v>
      </c>
      <c r="D1374" s="96">
        <v>0.220764234978896</v>
      </c>
      <c r="E1374" s="97">
        <v>-1.5470910485537701E-4</v>
      </c>
      <c r="F1374" s="97">
        <v>3.5820215966560803E-5</v>
      </c>
      <c r="G1374" s="97">
        <v>-5.8111111111116299E-5</v>
      </c>
      <c r="H1374" s="96">
        <v>0.224952636394713</v>
      </c>
      <c r="I1374" s="97">
        <v>-1.5208575720505001E-4</v>
      </c>
      <c r="J1374" s="97">
        <v>3.5863534982817397E-5</v>
      </c>
      <c r="K1374" s="97">
        <v>-2.3111111111116499E-5</v>
      </c>
      <c r="L1374" s="96">
        <v>0.91361751940497105</v>
      </c>
      <c r="M1374" s="97">
        <v>-4.41549702507663E-4</v>
      </c>
      <c r="N1374" s="97">
        <v>3.9532748028542998E-4</v>
      </c>
    </row>
    <row r="1375" spans="1:14" x14ac:dyDescent="0.25">
      <c r="A1375" t="str">
        <f t="shared" si="32"/>
        <v>Sep</v>
      </c>
      <c r="B1375" t="s">
        <v>1893</v>
      </c>
      <c r="C1375" s="97">
        <v>1.26666666667117E-5</v>
      </c>
      <c r="D1375" s="96">
        <v>0.79400307999305497</v>
      </c>
      <c r="E1375" s="97">
        <v>-8.2597993744257397E-5</v>
      </c>
      <c r="F1375" s="97">
        <v>1.07931327077681E-4</v>
      </c>
      <c r="G1375" s="97">
        <v>-4.4555555555553197E-5</v>
      </c>
      <c r="H1375" s="96">
        <v>0.35201394535365899</v>
      </c>
      <c r="I1375" s="97">
        <v>-1.38530201649487E-4</v>
      </c>
      <c r="J1375" s="97">
        <v>4.9419090538380797E-5</v>
      </c>
      <c r="K1375" s="97">
        <v>2.5666666666661601E-5</v>
      </c>
      <c r="L1375" s="96">
        <v>0.90410957509408696</v>
      </c>
      <c r="M1375" s="97">
        <v>-3.9277192472988401E-4</v>
      </c>
      <c r="N1375" s="97">
        <v>4.4410525806320701E-4</v>
      </c>
    </row>
    <row r="1376" spans="1:14" x14ac:dyDescent="0.25">
      <c r="A1376" t="str">
        <f t="shared" si="32"/>
        <v>Sep</v>
      </c>
      <c r="B1376" t="s">
        <v>1894</v>
      </c>
      <c r="C1376" s="97">
        <v>-8.6999999999961105E-5</v>
      </c>
      <c r="D1376" s="96">
        <v>7.3370097153321504E-2</v>
      </c>
      <c r="E1376" s="97">
        <v>-1.8226466041093001E-4</v>
      </c>
      <c r="F1376" s="97">
        <v>8.2646604110075804E-6</v>
      </c>
      <c r="G1376" s="97">
        <v>-1.3300000000001299E-4</v>
      </c>
      <c r="H1376" s="96">
        <v>5.6328115783192498E-3</v>
      </c>
      <c r="I1376" s="97">
        <v>-2.2697464609394599E-4</v>
      </c>
      <c r="J1376" s="97">
        <v>-3.9025353906079003E-5</v>
      </c>
      <c r="K1376" s="97">
        <v>-1.5888888888895799E-5</v>
      </c>
      <c r="L1376" s="96">
        <v>0.94055046418344102</v>
      </c>
      <c r="M1376" s="97">
        <v>-4.3432748028544301E-4</v>
      </c>
      <c r="N1376" s="97">
        <v>4.0254970250765202E-4</v>
      </c>
    </row>
    <row r="1377" spans="1:14" x14ac:dyDescent="0.25">
      <c r="A1377" t="str">
        <f t="shared" si="32"/>
        <v>Sep</v>
      </c>
      <c r="B1377" t="s">
        <v>1895</v>
      </c>
      <c r="C1377" s="97">
        <v>-4.6999999999961901E-5</v>
      </c>
      <c r="D1377" s="96">
        <v>0.332825451368016</v>
      </c>
      <c r="E1377" s="97">
        <v>-1.4226466041093001E-4</v>
      </c>
      <c r="F1377" s="97">
        <v>4.82646604110062E-5</v>
      </c>
      <c r="G1377" s="97">
        <v>3.5444444444447399E-5</v>
      </c>
      <c r="H1377" s="96">
        <v>0.45899937022839099</v>
      </c>
      <c r="I1377" s="97">
        <v>-5.8530201649485701E-5</v>
      </c>
      <c r="J1377" s="97">
        <v>1.2941909053837999E-4</v>
      </c>
      <c r="K1377" s="97">
        <v>-9.2000000000006194E-5</v>
      </c>
      <c r="L1377" s="96">
        <v>0.665901199275583</v>
      </c>
      <c r="M1377" s="97">
        <v>-5.1043859139655499E-4</v>
      </c>
      <c r="N1377" s="97">
        <v>3.2643859139654298E-4</v>
      </c>
    </row>
    <row r="1378" spans="1:14" x14ac:dyDescent="0.25">
      <c r="A1378" t="str">
        <f t="shared" si="32"/>
        <v>Sep</v>
      </c>
      <c r="B1378" t="s">
        <v>1896</v>
      </c>
      <c r="C1378" s="97">
        <v>5.77777777780866E-6</v>
      </c>
      <c r="D1378" s="96">
        <v>0.90518909510948298</v>
      </c>
      <c r="E1378" s="97">
        <v>-8.9486882633159299E-5</v>
      </c>
      <c r="F1378" s="97">
        <v>1.01042438188777E-4</v>
      </c>
      <c r="G1378" s="97">
        <v>6.9999999999967303E-6</v>
      </c>
      <c r="H1378" s="96">
        <v>0.88369897394594799</v>
      </c>
      <c r="I1378" s="97">
        <v>-8.6974646093936203E-5</v>
      </c>
      <c r="J1378" s="97">
        <v>1.0097464609393E-4</v>
      </c>
      <c r="K1378" s="97">
        <v>2.4333333333329599E-5</v>
      </c>
      <c r="L1378" s="96">
        <v>0.90906860880354301</v>
      </c>
      <c r="M1378" s="97">
        <v>-3.9410525806321902E-4</v>
      </c>
      <c r="N1378" s="97">
        <v>4.4277192472987899E-4</v>
      </c>
    </row>
    <row r="1379" spans="1:14" x14ac:dyDescent="0.25">
      <c r="A1379" t="str">
        <f t="shared" si="32"/>
        <v>Sep</v>
      </c>
      <c r="B1379" t="s">
        <v>1897</v>
      </c>
      <c r="C1379" s="97">
        <v>4.4555555555586401E-5</v>
      </c>
      <c r="D1379" s="96">
        <v>0.35855817624811598</v>
      </c>
      <c r="E1379" s="97">
        <v>-5.07091048553817E-5</v>
      </c>
      <c r="F1379" s="97">
        <v>1.39820215966555E-4</v>
      </c>
      <c r="G1379" s="97">
        <v>1.57777777777775E-4</v>
      </c>
      <c r="H1379" s="96">
        <v>1.04195421404575E-3</v>
      </c>
      <c r="I1379" s="97">
        <v>6.3803131683842201E-5</v>
      </c>
      <c r="J1379" s="97">
        <v>2.5175242387170802E-4</v>
      </c>
      <c r="K1379" s="97">
        <v>3.0222222222217701E-5</v>
      </c>
      <c r="L1379" s="96">
        <v>0.88719566432967301</v>
      </c>
      <c r="M1379" s="97">
        <v>-3.88216369174329E-4</v>
      </c>
      <c r="N1379" s="97">
        <v>4.48660813618765E-4</v>
      </c>
    </row>
    <row r="1380" spans="1:14" x14ac:dyDescent="0.25">
      <c r="A1380" t="str">
        <f t="shared" si="32"/>
        <v>Sep</v>
      </c>
      <c r="B1380" t="s">
        <v>1898</v>
      </c>
      <c r="C1380" s="97">
        <v>-3.4111111111068499E-5</v>
      </c>
      <c r="D1380" s="96">
        <v>0.482040456553393</v>
      </c>
      <c r="E1380" s="97">
        <v>-1.29375771522037E-4</v>
      </c>
      <c r="F1380" s="97">
        <v>6.1153549299899595E-5</v>
      </c>
      <c r="G1380" s="97">
        <v>5.8888888888864598E-6</v>
      </c>
      <c r="H1380" s="96">
        <v>0.90205735352780503</v>
      </c>
      <c r="I1380" s="97">
        <v>-8.8085757205046502E-5</v>
      </c>
      <c r="J1380" s="97">
        <v>9.98635349828194E-5</v>
      </c>
      <c r="K1380" s="97">
        <v>-2.7111111111118998E-5</v>
      </c>
      <c r="L1380" s="96">
        <v>0.89874152575396404</v>
      </c>
      <c r="M1380" s="97">
        <v>-4.45549702507667E-4</v>
      </c>
      <c r="N1380" s="97">
        <v>3.9132748028542901E-4</v>
      </c>
    </row>
    <row r="1381" spans="1:14" x14ac:dyDescent="0.25">
      <c r="A1381" t="str">
        <f t="shared" si="32"/>
        <v>Sep</v>
      </c>
      <c r="B1381" t="s">
        <v>1899</v>
      </c>
      <c r="C1381" s="97">
        <v>1.5365809103215799E-6</v>
      </c>
      <c r="D1381" s="96">
        <v>0.973984285505474</v>
      </c>
      <c r="E1381" s="97">
        <v>-9.0997318989474602E-5</v>
      </c>
      <c r="F1381" s="97">
        <v>9.4070480810117807E-5</v>
      </c>
      <c r="G1381" s="97">
        <v>-2.9737778940355498E-6</v>
      </c>
      <c r="H1381" s="96">
        <v>0.94898718168841101</v>
      </c>
      <c r="I1381" s="97">
        <v>-9.4254641723931897E-5</v>
      </c>
      <c r="J1381" s="97">
        <v>8.8307085935860797E-5</v>
      </c>
      <c r="K1381" s="97">
        <v>1.1763857832737899E-5</v>
      </c>
      <c r="L1381" s="96">
        <v>0.95466800884958103</v>
      </c>
      <c r="M1381" s="97">
        <v>-3.94680195643809E-4</v>
      </c>
      <c r="N1381" s="97">
        <v>4.1820791130928501E-4</v>
      </c>
    </row>
    <row r="1382" spans="1:14" x14ac:dyDescent="0.25">
      <c r="A1382" t="str">
        <f t="shared" si="32"/>
        <v>Sep</v>
      </c>
      <c r="B1382" t="s">
        <v>1900</v>
      </c>
      <c r="C1382" s="97">
        <v>-6.1306322968476194E-5</v>
      </c>
      <c r="D1382" s="96">
        <v>0.223616003201625</v>
      </c>
      <c r="E1382" s="97">
        <v>-1.6016361632461201E-4</v>
      </c>
      <c r="F1382" s="97">
        <v>3.7550970387659297E-5</v>
      </c>
      <c r="G1382" s="97">
        <v>-4.3436278835245802E-5</v>
      </c>
      <c r="H1382" s="96">
        <v>0.38190978853295199</v>
      </c>
      <c r="I1382" s="97">
        <v>-1.4095490869095499E-4</v>
      </c>
      <c r="J1382" s="97">
        <v>5.4082351020463098E-5</v>
      </c>
      <c r="K1382" s="97">
        <v>1.1556698552596101E-5</v>
      </c>
      <c r="L1382" s="96">
        <v>0.95831141194985403</v>
      </c>
      <c r="M1382" s="97">
        <v>-4.2266210202640103E-4</v>
      </c>
      <c r="N1382" s="97">
        <v>4.4577549913159302E-4</v>
      </c>
    </row>
    <row r="1383" spans="1:14" x14ac:dyDescent="0.25">
      <c r="A1383" t="str">
        <f t="shared" si="32"/>
        <v>Sep</v>
      </c>
      <c r="B1383" t="s">
        <v>1901</v>
      </c>
      <c r="C1383" s="97">
        <v>4.0444444444473298E-5</v>
      </c>
      <c r="D1383" s="96">
        <v>0.40458172587079799</v>
      </c>
      <c r="E1383" s="97">
        <v>-5.4820215966495101E-5</v>
      </c>
      <c r="F1383" s="97">
        <v>1.3570910485544201E-4</v>
      </c>
      <c r="G1383" s="97">
        <v>-1.66666666667284E-6</v>
      </c>
      <c r="H1383" s="96">
        <v>0.97221581727164497</v>
      </c>
      <c r="I1383" s="97">
        <v>-9.5641312760606098E-5</v>
      </c>
      <c r="J1383" s="97">
        <v>9.23079794272604E-5</v>
      </c>
      <c r="K1383" s="97">
        <v>3.9222222222224202E-5</v>
      </c>
      <c r="L1383" s="96">
        <v>0.85393864121539198</v>
      </c>
      <c r="M1383" s="97">
        <v>-3.7921636917432201E-4</v>
      </c>
      <c r="N1383" s="97">
        <v>4.5766081361876999E-4</v>
      </c>
    </row>
    <row r="1384" spans="1:14" x14ac:dyDescent="0.25">
      <c r="A1384" t="str">
        <f t="shared" si="32"/>
        <v>Sep</v>
      </c>
      <c r="B1384" t="s">
        <v>1902</v>
      </c>
      <c r="C1384" s="97">
        <v>5.0222222222250402E-5</v>
      </c>
      <c r="D1384" s="96">
        <v>0.30078060151705799</v>
      </c>
      <c r="E1384" s="97">
        <v>-4.50424381887182E-5</v>
      </c>
      <c r="F1384" s="97">
        <v>1.4548688263321899E-4</v>
      </c>
      <c r="G1384" s="97">
        <v>6.44444444444392E-5</v>
      </c>
      <c r="H1384" s="96">
        <v>0.17847005482867601</v>
      </c>
      <c r="I1384" s="97">
        <v>-2.9530201649494401E-5</v>
      </c>
      <c r="J1384" s="97">
        <v>1.58419090538373E-4</v>
      </c>
      <c r="K1384" s="97">
        <v>-1.6000000000003401E-5</v>
      </c>
      <c r="L1384" s="96">
        <v>0.94013551395040096</v>
      </c>
      <c r="M1384" s="97">
        <v>-4.3443859139655102E-4</v>
      </c>
      <c r="N1384" s="97">
        <v>4.0243859139654401E-4</v>
      </c>
    </row>
    <row r="1385" spans="1:14" x14ac:dyDescent="0.25">
      <c r="A1385" t="str">
        <f t="shared" si="32"/>
        <v>Sep</v>
      </c>
      <c r="B1385" t="s">
        <v>1903</v>
      </c>
      <c r="C1385" s="97">
        <v>5.9111111111146099E-5</v>
      </c>
      <c r="D1385" s="96">
        <v>0.22335975094969401</v>
      </c>
      <c r="E1385" s="97">
        <v>-3.6153549299822497E-5</v>
      </c>
      <c r="F1385" s="97">
        <v>1.5437577152211499E-4</v>
      </c>
      <c r="G1385" s="97">
        <v>2.9333333333325601E-5</v>
      </c>
      <c r="H1385" s="96">
        <v>0.53995675062714199</v>
      </c>
      <c r="I1385" s="97">
        <v>-6.4641312760607906E-5</v>
      </c>
      <c r="J1385" s="97">
        <v>1.2330797942725901E-4</v>
      </c>
      <c r="K1385" s="97">
        <v>2.41111111111099E-5</v>
      </c>
      <c r="L1385" s="96">
        <v>0.909895465467502</v>
      </c>
      <c r="M1385" s="97">
        <v>-3.9432748028543602E-4</v>
      </c>
      <c r="N1385" s="97">
        <v>4.4254970250765598E-4</v>
      </c>
    </row>
    <row r="1386" spans="1:14" x14ac:dyDescent="0.25">
      <c r="A1386" t="str">
        <f t="shared" si="32"/>
        <v>Sep</v>
      </c>
      <c r="B1386" t="s">
        <v>1904</v>
      </c>
      <c r="C1386" s="97">
        <v>7.1555555555586901E-5</v>
      </c>
      <c r="D1386" s="96">
        <v>0.140627198853153</v>
      </c>
      <c r="E1386" s="97">
        <v>-2.3709104855382101E-5</v>
      </c>
      <c r="F1386" s="97">
        <v>1.66820215966556E-4</v>
      </c>
      <c r="G1386" s="97">
        <v>4.9888888888877998E-5</v>
      </c>
      <c r="H1386" s="96">
        <v>0.29742258755992201</v>
      </c>
      <c r="I1386" s="97">
        <v>-4.4085757205055902E-5</v>
      </c>
      <c r="J1386" s="97">
        <v>1.43863534982812E-4</v>
      </c>
      <c r="K1386" s="97">
        <v>3.8222222222224299E-5</v>
      </c>
      <c r="L1386" s="96">
        <v>0.85762215333087899</v>
      </c>
      <c r="M1386" s="97">
        <v>-3.8021636917432398E-4</v>
      </c>
      <c r="N1386" s="97">
        <v>4.5666081361877197E-4</v>
      </c>
    </row>
    <row r="1387" spans="1:14" x14ac:dyDescent="0.25">
      <c r="A1387" t="str">
        <f t="shared" si="32"/>
        <v>Sep</v>
      </c>
      <c r="B1387" t="s">
        <v>1905</v>
      </c>
      <c r="C1387" s="97">
        <v>-2.0555555555523899E-5</v>
      </c>
      <c r="D1387" s="96">
        <v>0.67177278175364896</v>
      </c>
      <c r="E1387" s="97">
        <v>-1.15820215966492E-4</v>
      </c>
      <c r="F1387" s="97">
        <v>7.4709104855444605E-5</v>
      </c>
      <c r="G1387" s="97">
        <v>-2.1555555555560099E-5</v>
      </c>
      <c r="H1387" s="96">
        <v>0.65241280256726097</v>
      </c>
      <c r="I1387" s="97">
        <v>-1.15530201649493E-4</v>
      </c>
      <c r="J1387" s="97">
        <v>7.2419090538373198E-5</v>
      </c>
      <c r="K1387" s="97">
        <v>-1.04444444444424E-5</v>
      </c>
      <c r="L1387" s="96">
        <v>0.96090065065958097</v>
      </c>
      <c r="M1387" s="97">
        <v>-4.28883035840989E-4</v>
      </c>
      <c r="N1387" s="97">
        <v>4.0799414695210398E-4</v>
      </c>
    </row>
    <row r="1388" spans="1:14" x14ac:dyDescent="0.25">
      <c r="A1388" t="s">
        <v>487</v>
      </c>
      <c r="B1388" t="s">
        <v>1906</v>
      </c>
      <c r="C1388" s="97">
        <v>2.9777777777810899E-5</v>
      </c>
      <c r="D1388" s="96">
        <v>0.53937866053658801</v>
      </c>
      <c r="E1388" s="97">
        <v>-6.5486882633158201E-5</v>
      </c>
      <c r="F1388" s="97">
        <v>1.2504243818878001E-4</v>
      </c>
      <c r="G1388" s="97">
        <v>-1.14444444444459E-4</v>
      </c>
      <c r="H1388" s="96">
        <v>1.70968394322977E-2</v>
      </c>
      <c r="I1388" s="97">
        <v>-2.08419090538393E-4</v>
      </c>
      <c r="J1388" s="97">
        <v>-2.04697983505253E-5</v>
      </c>
      <c r="K1388" s="97">
        <v>2.4222222222227202E-5</v>
      </c>
      <c r="L1388" s="96">
        <v>0.90948202483924201</v>
      </c>
      <c r="M1388" s="97">
        <v>-3.9421636917432102E-4</v>
      </c>
      <c r="N1388" s="97">
        <v>4.4266081361877602E-4</v>
      </c>
    </row>
    <row r="1389" spans="1:14" x14ac:dyDescent="0.25">
      <c r="A1389" t="str">
        <f t="shared" ref="A1389:A1429" si="33">A1388</f>
        <v>Oct</v>
      </c>
      <c r="B1389" t="s">
        <v>1907</v>
      </c>
      <c r="C1389" s="97">
        <v>-3.1555555555522903E-5</v>
      </c>
      <c r="D1389" s="96">
        <v>0.51544736863851803</v>
      </c>
      <c r="E1389" s="97">
        <v>-1.2682021596649201E-4</v>
      </c>
      <c r="F1389" s="97">
        <v>6.3709104855445706E-5</v>
      </c>
      <c r="G1389" s="97">
        <v>-5.0444444444442499E-5</v>
      </c>
      <c r="H1389" s="96">
        <v>0.29208139042925102</v>
      </c>
      <c r="I1389" s="97">
        <v>-1.4441909053837599E-4</v>
      </c>
      <c r="J1389" s="97">
        <v>4.35302016494909E-5</v>
      </c>
      <c r="K1389" s="97">
        <v>8.5555555555569908E-6</v>
      </c>
      <c r="L1389" s="96">
        <v>0.96796757612436901</v>
      </c>
      <c r="M1389" s="97">
        <v>-4.09883035840992E-4</v>
      </c>
      <c r="N1389" s="97">
        <v>4.2699414695210699E-4</v>
      </c>
    </row>
    <row r="1390" spans="1:14" x14ac:dyDescent="0.25">
      <c r="A1390" t="str">
        <f t="shared" si="33"/>
        <v>Oct</v>
      </c>
      <c r="B1390" t="s">
        <v>1908</v>
      </c>
      <c r="C1390" s="97">
        <v>-2.4444444444077999E-6</v>
      </c>
      <c r="D1390" s="96">
        <v>0.95980959325043302</v>
      </c>
      <c r="E1390" s="97">
        <v>-9.7709104855375802E-5</v>
      </c>
      <c r="F1390" s="97">
        <v>9.2820215966560196E-5</v>
      </c>
      <c r="G1390" s="97">
        <v>-5.2555555555553798E-5</v>
      </c>
      <c r="H1390" s="96">
        <v>0.27237699493266398</v>
      </c>
      <c r="I1390" s="97">
        <v>-1.4653020164948701E-4</v>
      </c>
      <c r="J1390" s="97">
        <v>4.1419090538379302E-5</v>
      </c>
      <c r="K1390" s="97">
        <v>-8.1111111111074998E-6</v>
      </c>
      <c r="L1390" s="96">
        <v>0.96963076963675499</v>
      </c>
      <c r="M1390" s="97">
        <v>-4.26549702507659E-4</v>
      </c>
      <c r="N1390" s="97">
        <v>4.10327480285444E-4</v>
      </c>
    </row>
    <row r="1391" spans="1:14" x14ac:dyDescent="0.25">
      <c r="A1391" t="str">
        <f t="shared" si="33"/>
        <v>Oct</v>
      </c>
      <c r="B1391" t="s">
        <v>1909</v>
      </c>
      <c r="C1391" s="97">
        <v>-1.9222222222184501E-5</v>
      </c>
      <c r="D1391" s="96">
        <v>0.69193050618632201</v>
      </c>
      <c r="E1391" s="97">
        <v>-1.14486882633153E-4</v>
      </c>
      <c r="F1391" s="97">
        <v>7.6042438188784304E-5</v>
      </c>
      <c r="G1391" s="97">
        <v>5.4444444444452699E-5</v>
      </c>
      <c r="H1391" s="96">
        <v>0.25553733278212498</v>
      </c>
      <c r="I1391" s="97">
        <v>-3.9530201649481099E-5</v>
      </c>
      <c r="J1391" s="97">
        <v>1.4841909053838701E-4</v>
      </c>
      <c r="K1391" s="97">
        <v>-3.2222222222128299E-6</v>
      </c>
      <c r="L1391" s="96">
        <v>0.98793304879597899</v>
      </c>
      <c r="M1391" s="97">
        <v>-4.2166081361875898E-4</v>
      </c>
      <c r="N1391" s="97">
        <v>4.1521636917433302E-4</v>
      </c>
    </row>
    <row r="1392" spans="1:14" x14ac:dyDescent="0.25">
      <c r="A1392" t="str">
        <f t="shared" si="33"/>
        <v>Oct</v>
      </c>
      <c r="B1392" t="s">
        <v>1910</v>
      </c>
      <c r="C1392" s="97">
        <v>-7.4666666666627996E-5</v>
      </c>
      <c r="D1392" s="96">
        <v>0.124203087058157</v>
      </c>
      <c r="E1392" s="97">
        <v>-1.69931327077597E-4</v>
      </c>
      <c r="F1392" s="97">
        <v>2.0597993744340501E-5</v>
      </c>
      <c r="G1392" s="97">
        <v>-3.24444444444556E-5</v>
      </c>
      <c r="H1392" s="96">
        <v>0.49786593259577999</v>
      </c>
      <c r="I1392" s="97">
        <v>-1.26419090538389E-4</v>
      </c>
      <c r="J1392" s="97">
        <v>6.1530201649478001E-5</v>
      </c>
      <c r="K1392" s="97">
        <v>4.3333333333387803E-6</v>
      </c>
      <c r="L1392" s="96">
        <v>0.98377253296687495</v>
      </c>
      <c r="M1392" s="97">
        <v>-4.1410525806321002E-4</v>
      </c>
      <c r="N1392" s="97">
        <v>4.2277192472988702E-4</v>
      </c>
    </row>
    <row r="1393" spans="1:14" x14ac:dyDescent="0.25">
      <c r="A1393" t="str">
        <f t="shared" si="33"/>
        <v>Oct</v>
      </c>
      <c r="B1393" t="s">
        <v>1911</v>
      </c>
      <c r="C1393" s="97">
        <v>6.4444444444871197E-6</v>
      </c>
      <c r="D1393" s="96">
        <v>0.89431044994775799</v>
      </c>
      <c r="E1393" s="97">
        <v>-8.8820215966481196E-5</v>
      </c>
      <c r="F1393" s="97">
        <v>1.0170910485545501E-4</v>
      </c>
      <c r="G1393" s="97">
        <v>-1.59999999999988E-5</v>
      </c>
      <c r="H1393" s="96">
        <v>0.73812095634047403</v>
      </c>
      <c r="I1393" s="97">
        <v>-1.09974646093932E-4</v>
      </c>
      <c r="J1393" s="97">
        <v>7.7974646093934303E-5</v>
      </c>
      <c r="K1393" s="97">
        <v>-3.5333333333325903E-5</v>
      </c>
      <c r="L1393" s="96">
        <v>0.86828061771206499</v>
      </c>
      <c r="M1393" s="97">
        <v>-4.53771924729874E-4</v>
      </c>
      <c r="N1393" s="97">
        <v>3.8310525806322201E-4</v>
      </c>
    </row>
    <row r="1394" spans="1:14" x14ac:dyDescent="0.25">
      <c r="A1394" t="str">
        <f t="shared" si="33"/>
        <v>Oct</v>
      </c>
      <c r="B1394" t="s">
        <v>1912</v>
      </c>
      <c r="C1394" s="97">
        <v>-1.14777777777738E-4</v>
      </c>
      <c r="D1394" s="96">
        <v>1.8309504537377001E-2</v>
      </c>
      <c r="E1394" s="97">
        <v>-2.1004243818870599E-4</v>
      </c>
      <c r="F1394" s="97">
        <v>-1.9513117366769699E-5</v>
      </c>
      <c r="G1394" s="97">
        <v>-5.9777777777780298E-5</v>
      </c>
      <c r="H1394" s="96">
        <v>0.21195360057229501</v>
      </c>
      <c r="I1394" s="97">
        <v>-1.5375242387171301E-4</v>
      </c>
      <c r="J1394" s="97">
        <v>3.4196868316152903E-5</v>
      </c>
      <c r="K1394" s="97">
        <v>-2.38888888888865E-5</v>
      </c>
      <c r="L1394" s="96">
        <v>0.91072242005607695</v>
      </c>
      <c r="M1394" s="97">
        <v>-4.42327480285436E-4</v>
      </c>
      <c r="N1394" s="97">
        <v>3.94549702507663E-4</v>
      </c>
    </row>
    <row r="1395" spans="1:14" x14ac:dyDescent="0.25">
      <c r="A1395" t="str">
        <f t="shared" si="33"/>
        <v>Oct</v>
      </c>
      <c r="B1395" t="s">
        <v>1913</v>
      </c>
      <c r="C1395" s="97">
        <v>2.8888888888933402E-5</v>
      </c>
      <c r="D1395" s="96">
        <v>0.55155023562266003</v>
      </c>
      <c r="E1395" s="97">
        <v>-6.6375771522034601E-5</v>
      </c>
      <c r="F1395" s="97">
        <v>1.24153549299901E-4</v>
      </c>
      <c r="G1395" s="97">
        <v>7.3333333333331002E-6</v>
      </c>
      <c r="H1395" s="96">
        <v>0.87820319446446404</v>
      </c>
      <c r="I1395" s="97">
        <v>-8.6641312760600106E-5</v>
      </c>
      <c r="J1395" s="97">
        <v>1.01307979427266E-4</v>
      </c>
      <c r="K1395" s="97">
        <v>-1.3777777777774E-5</v>
      </c>
      <c r="L1395" s="96">
        <v>0.948437466614242</v>
      </c>
      <c r="M1395" s="97">
        <v>-4.3221636917432498E-4</v>
      </c>
      <c r="N1395" s="97">
        <v>4.04660813618777E-4</v>
      </c>
    </row>
    <row r="1396" spans="1:14" x14ac:dyDescent="0.25">
      <c r="A1396" t="str">
        <f t="shared" si="33"/>
        <v>Oct</v>
      </c>
      <c r="B1396" t="s">
        <v>1914</v>
      </c>
      <c r="C1396" s="97">
        <v>-8.2555555555503197E-5</v>
      </c>
      <c r="D1396" s="96">
        <v>8.9256275823678205E-2</v>
      </c>
      <c r="E1396" s="97">
        <v>-1.77820215966471E-4</v>
      </c>
      <c r="F1396" s="97">
        <v>1.2709104855465E-5</v>
      </c>
      <c r="G1396" s="97">
        <v>-2.0333333333324599E-5</v>
      </c>
      <c r="H1396" s="96">
        <v>0.67092500198959304</v>
      </c>
      <c r="I1396" s="97">
        <v>-1.1430797942725799E-4</v>
      </c>
      <c r="J1396" s="97">
        <v>7.3641312760608802E-5</v>
      </c>
      <c r="K1396" s="97">
        <v>-2.7999999999997699E-5</v>
      </c>
      <c r="L1396" s="96">
        <v>0.89544040358979504</v>
      </c>
      <c r="M1396" s="97">
        <v>-4.4643859139654698E-4</v>
      </c>
      <c r="N1396" s="97">
        <v>3.9043859139655098E-4</v>
      </c>
    </row>
    <row r="1397" spans="1:14" x14ac:dyDescent="0.25">
      <c r="A1397" t="str">
        <f t="shared" si="33"/>
        <v>Oct</v>
      </c>
      <c r="B1397" t="s">
        <v>1915</v>
      </c>
      <c r="C1397" s="97">
        <v>1.2555555555606501E-5</v>
      </c>
      <c r="D1397" s="96">
        <v>0.795769777620432</v>
      </c>
      <c r="E1397" s="97">
        <v>-8.2709104855361004E-5</v>
      </c>
      <c r="F1397" s="97">
        <v>1.07820215966574E-4</v>
      </c>
      <c r="G1397" s="97">
        <v>-1.4555555555550699E-5</v>
      </c>
      <c r="H1397" s="96">
        <v>0.76100445747049095</v>
      </c>
      <c r="I1397" s="97">
        <v>-1.0853020164948301E-4</v>
      </c>
      <c r="J1397" s="97">
        <v>7.9419090538381703E-5</v>
      </c>
      <c r="K1397" s="97">
        <v>4.9222222222226701E-5</v>
      </c>
      <c r="L1397" s="96">
        <v>0.81729193881227902</v>
      </c>
      <c r="M1397" s="97">
        <v>-3.6921636917432198E-4</v>
      </c>
      <c r="N1397" s="97">
        <v>4.6766081361877598E-4</v>
      </c>
    </row>
    <row r="1398" spans="1:14" x14ac:dyDescent="0.25">
      <c r="A1398" t="str">
        <f t="shared" si="33"/>
        <v>Oct</v>
      </c>
      <c r="B1398" t="s">
        <v>1916</v>
      </c>
      <c r="C1398" s="97">
        <v>2.2222222222267899E-5</v>
      </c>
      <c r="D1398" s="96">
        <v>0.64690620265504295</v>
      </c>
      <c r="E1398" s="97">
        <v>-7.3042438188699501E-5</v>
      </c>
      <c r="F1398" s="97">
        <v>1.1748688263323501E-4</v>
      </c>
      <c r="G1398" s="97">
        <v>-1.32222222222171E-5</v>
      </c>
      <c r="H1398" s="96">
        <v>0.78231600320414496</v>
      </c>
      <c r="I1398" s="97">
        <v>-1.0719686831615E-4</v>
      </c>
      <c r="J1398" s="97">
        <v>8.0752423871715493E-5</v>
      </c>
      <c r="K1398" s="97">
        <v>1.0222222222229801E-5</v>
      </c>
      <c r="L1398" s="96">
        <v>0.96173190449957502</v>
      </c>
      <c r="M1398" s="97">
        <v>-4.0821636917432098E-4</v>
      </c>
      <c r="N1398" s="97">
        <v>4.2866081361878002E-4</v>
      </c>
    </row>
    <row r="1399" spans="1:14" x14ac:dyDescent="0.25">
      <c r="A1399" t="str">
        <f t="shared" si="33"/>
        <v>Oct</v>
      </c>
      <c r="B1399" t="s">
        <v>1917</v>
      </c>
      <c r="C1399" s="97">
        <v>-4.2111111111070401E-5</v>
      </c>
      <c r="D1399" s="96">
        <v>0.38551141354297802</v>
      </c>
      <c r="E1399" s="97">
        <v>-1.3737577152203801E-4</v>
      </c>
      <c r="F1399" s="97">
        <v>5.3153549299897002E-5</v>
      </c>
      <c r="G1399" s="97">
        <v>-3.6999999999994699E-5</v>
      </c>
      <c r="H1399" s="96">
        <v>0.43953764720257898</v>
      </c>
      <c r="I1399" s="97">
        <v>-1.3097464609392701E-4</v>
      </c>
      <c r="J1399" s="97">
        <v>5.6974646093938001E-5</v>
      </c>
      <c r="K1399" s="97">
        <v>-2.6555555555553701E-5</v>
      </c>
      <c r="L1399" s="96">
        <v>0.90080562381371199</v>
      </c>
      <c r="M1399" s="97">
        <v>-4.4499414695210298E-4</v>
      </c>
      <c r="N1399" s="97">
        <v>3.9188303584099601E-4</v>
      </c>
    </row>
    <row r="1400" spans="1:14" x14ac:dyDescent="0.25">
      <c r="A1400" t="str">
        <f t="shared" si="33"/>
        <v>Oct</v>
      </c>
      <c r="B1400" t="s">
        <v>1918</v>
      </c>
      <c r="C1400" s="97">
        <v>1.1111111111146201E-5</v>
      </c>
      <c r="D1400" s="96">
        <v>0.818829301277466</v>
      </c>
      <c r="E1400" s="97">
        <v>-8.4153549299821698E-5</v>
      </c>
      <c r="F1400" s="97">
        <v>1.06375771522114E-4</v>
      </c>
      <c r="G1400" s="97">
        <v>-1.0111111111108101E-5</v>
      </c>
      <c r="H1400" s="96">
        <v>0.83265838797917802</v>
      </c>
      <c r="I1400" s="97">
        <v>-1.04085757205041E-4</v>
      </c>
      <c r="J1400" s="97">
        <v>8.3863534982824405E-5</v>
      </c>
      <c r="K1400" s="97">
        <v>-1.21111111111091E-5</v>
      </c>
      <c r="L1400" s="96">
        <v>0.95466766855725504</v>
      </c>
      <c r="M1400" s="97">
        <v>-4.3054970250765601E-4</v>
      </c>
      <c r="N1400" s="97">
        <v>4.0632748028543799E-4</v>
      </c>
    </row>
    <row r="1401" spans="1:14" x14ac:dyDescent="0.25">
      <c r="A1401" t="str">
        <f t="shared" si="33"/>
        <v>Oct</v>
      </c>
      <c r="B1401" t="s">
        <v>1919</v>
      </c>
      <c r="C1401" s="97">
        <v>-2.65555555555132E-5</v>
      </c>
      <c r="D1401" s="96">
        <v>0.58413054369873296</v>
      </c>
      <c r="E1401" s="97">
        <v>-1.21820215966481E-4</v>
      </c>
      <c r="F1401" s="97">
        <v>6.8709104855455003E-5</v>
      </c>
      <c r="G1401" s="97">
        <v>-3.00000000000762E-6</v>
      </c>
      <c r="H1401" s="96">
        <v>0.95001117748950903</v>
      </c>
      <c r="I1401" s="97">
        <v>-9.6974646093940905E-5</v>
      </c>
      <c r="J1401" s="97">
        <v>9.0974646093925702E-5</v>
      </c>
      <c r="K1401" s="97">
        <v>-3.3333333333322999E-6</v>
      </c>
      <c r="L1401" s="96">
        <v>0.98751698052415904</v>
      </c>
      <c r="M1401" s="97">
        <v>-4.2177192472987702E-4</v>
      </c>
      <c r="N1401" s="97">
        <v>4.15105258063212E-4</v>
      </c>
    </row>
    <row r="1402" spans="1:14" x14ac:dyDescent="0.25">
      <c r="A1402" t="str">
        <f t="shared" si="33"/>
        <v>Oct</v>
      </c>
      <c r="B1402" t="s">
        <v>1920</v>
      </c>
      <c r="C1402" s="97">
        <v>-1.6777777777747801E-5</v>
      </c>
      <c r="D1402" s="96">
        <v>0.729451796760477</v>
      </c>
      <c r="E1402" s="97">
        <v>-1.1204243818871599E-4</v>
      </c>
      <c r="F1402" s="97">
        <v>7.84868826332201E-5</v>
      </c>
      <c r="G1402" s="97">
        <v>-3.2999999999999203E-5</v>
      </c>
      <c r="H1402" s="96">
        <v>0.49053837364653302</v>
      </c>
      <c r="I1402" s="97">
        <v>-1.2697464609393201E-4</v>
      </c>
      <c r="J1402" s="97">
        <v>6.0974646093933802E-5</v>
      </c>
      <c r="K1402" s="97">
        <v>-1.45555555555564E-5</v>
      </c>
      <c r="L1402" s="96">
        <v>0.94553109772254795</v>
      </c>
      <c r="M1402" s="97">
        <v>-4.3299414695210198E-4</v>
      </c>
      <c r="N1402" s="97">
        <v>4.0388303584098899E-4</v>
      </c>
    </row>
    <row r="1403" spans="1:14" x14ac:dyDescent="0.25">
      <c r="A1403" t="str">
        <f t="shared" si="33"/>
        <v>Oct</v>
      </c>
      <c r="B1403" t="s">
        <v>1921</v>
      </c>
      <c r="C1403" s="97">
        <v>8.5333333333361704E-5</v>
      </c>
      <c r="D1403" s="96">
        <v>7.9031809902110603E-2</v>
      </c>
      <c r="E1403" s="97">
        <v>-9.9313270776065594E-6</v>
      </c>
      <c r="F1403" s="97">
        <v>1.8059799374432999E-4</v>
      </c>
      <c r="G1403" s="97">
        <v>1.23333333333305E-5</v>
      </c>
      <c r="H1403" s="96">
        <v>0.79661642325228099</v>
      </c>
      <c r="I1403" s="97">
        <v>-8.1641312760602803E-5</v>
      </c>
      <c r="J1403" s="97">
        <v>1.0630797942726401E-4</v>
      </c>
      <c r="K1403" s="97">
        <v>-4.7111111111106701E-5</v>
      </c>
      <c r="L1403" s="96">
        <v>0.82499802180264603</v>
      </c>
      <c r="M1403" s="97">
        <v>-4.6554970250765301E-4</v>
      </c>
      <c r="N1403" s="97">
        <v>3.7132748028544002E-4</v>
      </c>
    </row>
    <row r="1404" spans="1:14" x14ac:dyDescent="0.25">
      <c r="A1404" t="str">
        <f t="shared" si="33"/>
        <v>Oct</v>
      </c>
      <c r="B1404" t="s">
        <v>1922</v>
      </c>
      <c r="C1404" s="97">
        <v>-3.8888888888865702E-5</v>
      </c>
      <c r="D1404" s="96">
        <v>0.42288164857958999</v>
      </c>
      <c r="E1404" s="97">
        <v>-1.34153549299834E-4</v>
      </c>
      <c r="F1404" s="97">
        <v>5.6375771522102398E-5</v>
      </c>
      <c r="G1404" s="97">
        <v>1.7888888888885799E-5</v>
      </c>
      <c r="H1404" s="96">
        <v>0.70854690054768898</v>
      </c>
      <c r="I1404" s="97">
        <v>-7.6085757205047403E-5</v>
      </c>
      <c r="J1404" s="97">
        <v>1.11863534982819E-4</v>
      </c>
      <c r="K1404" s="97">
        <v>-2.9555555555557501E-5</v>
      </c>
      <c r="L1404" s="96">
        <v>0.88966784216641004</v>
      </c>
      <c r="M1404" s="97">
        <v>-4.4799414695210398E-4</v>
      </c>
      <c r="N1404" s="97">
        <v>3.88883035840989E-4</v>
      </c>
    </row>
    <row r="1405" spans="1:14" x14ac:dyDescent="0.25">
      <c r="A1405" t="str">
        <f t="shared" si="33"/>
        <v>Oct</v>
      </c>
      <c r="B1405" t="s">
        <v>1923</v>
      </c>
      <c r="C1405" s="97">
        <v>6.52222222222586E-5</v>
      </c>
      <c r="D1405" s="96">
        <v>0.17917439570101201</v>
      </c>
      <c r="E1405" s="97">
        <v>-3.0042438188709701E-5</v>
      </c>
      <c r="F1405" s="97">
        <v>1.60486882633227E-4</v>
      </c>
      <c r="G1405" s="97">
        <v>-1.11111111109857E-7</v>
      </c>
      <c r="H1405" s="96">
        <v>0.99814734716188402</v>
      </c>
      <c r="I1405" s="97">
        <v>-9.4085757205043504E-5</v>
      </c>
      <c r="J1405" s="97">
        <v>9.3863534982823699E-5</v>
      </c>
      <c r="K1405" s="97">
        <v>1.24444444444464E-5</v>
      </c>
      <c r="L1405" s="96">
        <v>0.953421393553601</v>
      </c>
      <c r="M1405" s="97">
        <v>-4.0599414695210198E-4</v>
      </c>
      <c r="N1405" s="97">
        <v>4.3088303584099398E-4</v>
      </c>
    </row>
    <row r="1406" spans="1:14" x14ac:dyDescent="0.25">
      <c r="A1406" t="str">
        <f t="shared" si="33"/>
        <v>Oct</v>
      </c>
      <c r="B1406" t="s">
        <v>1924</v>
      </c>
      <c r="C1406" s="97">
        <v>-2.3333333333011501E-6</v>
      </c>
      <c r="D1406" s="96">
        <v>0.96163498332775099</v>
      </c>
      <c r="E1406" s="97">
        <v>-9.7597993744269796E-5</v>
      </c>
      <c r="F1406" s="97">
        <v>9.2931327077667503E-5</v>
      </c>
      <c r="G1406" s="97">
        <v>-1.92222222222254E-5</v>
      </c>
      <c r="H1406" s="96">
        <v>0.68793030390378196</v>
      </c>
      <c r="I1406" s="97">
        <v>-1.13196868316159E-4</v>
      </c>
      <c r="J1406" s="97">
        <v>7.4752423871708503E-5</v>
      </c>
      <c r="K1406" s="97">
        <v>-1.0555555555556601E-5</v>
      </c>
      <c r="L1406" s="96">
        <v>0.96048503967369103</v>
      </c>
      <c r="M1406" s="97">
        <v>-4.2899414695210498E-4</v>
      </c>
      <c r="N1406" s="97">
        <v>4.0788303584099201E-4</v>
      </c>
    </row>
    <row r="1407" spans="1:14" x14ac:dyDescent="0.25">
      <c r="A1407" t="str">
        <f t="shared" si="33"/>
        <v>Oct</v>
      </c>
      <c r="B1407" t="s">
        <v>1925</v>
      </c>
      <c r="C1407" s="97">
        <v>0</v>
      </c>
      <c r="D1407" s="96" t="s">
        <v>526</v>
      </c>
      <c r="E1407" s="97" t="s">
        <v>526</v>
      </c>
      <c r="F1407" s="97" t="s">
        <v>526</v>
      </c>
      <c r="G1407" s="97">
        <v>0</v>
      </c>
      <c r="H1407" s="96" t="s">
        <v>526</v>
      </c>
      <c r="I1407" s="97" t="s">
        <v>526</v>
      </c>
      <c r="J1407" s="97" t="s">
        <v>526</v>
      </c>
      <c r="K1407" s="97">
        <v>0</v>
      </c>
      <c r="L1407" s="96" t="s">
        <v>526</v>
      </c>
      <c r="M1407" s="97" t="s">
        <v>526</v>
      </c>
      <c r="N1407" s="97" t="s">
        <v>526</v>
      </c>
    </row>
    <row r="1408" spans="1:14" x14ac:dyDescent="0.25">
      <c r="A1408" t="str">
        <f t="shared" si="33"/>
        <v>Oct</v>
      </c>
      <c r="B1408" t="s">
        <v>1926</v>
      </c>
      <c r="C1408" s="97">
        <v>-1.03888888888857E-4</v>
      </c>
      <c r="D1408" s="96">
        <v>3.26313014960916E-2</v>
      </c>
      <c r="E1408" s="97">
        <v>-1.9915354929982601E-4</v>
      </c>
      <c r="F1408" s="97">
        <v>-8.6242284778888902E-6</v>
      </c>
      <c r="G1408" s="97">
        <v>-3.1333333333340198E-5</v>
      </c>
      <c r="H1408" s="96">
        <v>0.51269459887469704</v>
      </c>
      <c r="I1408" s="97">
        <v>-1.25307979427274E-4</v>
      </c>
      <c r="J1408" s="97">
        <v>6.26413127605936E-5</v>
      </c>
      <c r="K1408" s="97">
        <v>-2.7888888888889599E-5</v>
      </c>
      <c r="L1408" s="96">
        <v>0.89585294574163499</v>
      </c>
      <c r="M1408" s="97">
        <v>-4.4632748028543799E-4</v>
      </c>
      <c r="N1408" s="97">
        <v>3.90549702507659E-4</v>
      </c>
    </row>
    <row r="1409" spans="1:14" x14ac:dyDescent="0.25">
      <c r="A1409" t="str">
        <f t="shared" si="33"/>
        <v>Oct</v>
      </c>
      <c r="B1409" t="s">
        <v>1927</v>
      </c>
      <c r="C1409" s="97">
        <v>8.9555555555595795E-5</v>
      </c>
      <c r="D1409" s="96">
        <v>6.5338709004521697E-2</v>
      </c>
      <c r="E1409" s="97">
        <v>-5.70910485537244E-6</v>
      </c>
      <c r="F1409" s="97">
        <v>1.84820215966564E-4</v>
      </c>
      <c r="G1409" s="97">
        <v>8.0777777777776797E-5</v>
      </c>
      <c r="H1409" s="96">
        <v>9.1873862253342195E-2</v>
      </c>
      <c r="I1409" s="97">
        <v>-1.3196868316156199E-5</v>
      </c>
      <c r="J1409" s="97">
        <v>1.7475242387171E-4</v>
      </c>
      <c r="K1409" s="97">
        <v>7.9444444444453605E-5</v>
      </c>
      <c r="L1409" s="96">
        <v>0.70925026550468995</v>
      </c>
      <c r="M1409" s="97">
        <v>-3.3899414695209601E-4</v>
      </c>
      <c r="N1409" s="97">
        <v>4.9788303584100298E-4</v>
      </c>
    </row>
    <row r="1410" spans="1:14" x14ac:dyDescent="0.25">
      <c r="A1410" t="str">
        <f t="shared" si="33"/>
        <v>Oct</v>
      </c>
      <c r="B1410" t="s">
        <v>1928</v>
      </c>
      <c r="C1410" s="97">
        <v>-3.5111111111075598E-5</v>
      </c>
      <c r="D1410" s="96">
        <v>0.46929703756269298</v>
      </c>
      <c r="E1410" s="97">
        <v>-1.3037577152204399E-4</v>
      </c>
      <c r="F1410" s="97">
        <v>6.0153549299892699E-5</v>
      </c>
      <c r="G1410" s="97">
        <v>-3.3111111111112399E-5</v>
      </c>
      <c r="H1410" s="96">
        <v>0.48907987202026298</v>
      </c>
      <c r="I1410" s="97">
        <v>-1.2708575720504501E-4</v>
      </c>
      <c r="J1410" s="97">
        <v>6.0863534982820701E-5</v>
      </c>
      <c r="K1410" s="97">
        <v>-2.8444444444442401E-5</v>
      </c>
      <c r="L1410" s="96">
        <v>0.89379051974677004</v>
      </c>
      <c r="M1410" s="97">
        <v>-4.4688303584099198E-4</v>
      </c>
      <c r="N1410" s="97">
        <v>3.8999414695210701E-4</v>
      </c>
    </row>
    <row r="1411" spans="1:14" x14ac:dyDescent="0.25">
      <c r="A1411" t="str">
        <f t="shared" si="33"/>
        <v>Oct</v>
      </c>
      <c r="B1411" t="s">
        <v>1929</v>
      </c>
      <c r="C1411" s="97">
        <v>-7.0555555555516295E-5</v>
      </c>
      <c r="D1411" s="96">
        <v>0.14624786520053701</v>
      </c>
      <c r="E1411" s="97">
        <v>-1.6582021596648499E-4</v>
      </c>
      <c r="F1411" s="97">
        <v>2.4709104855452598E-5</v>
      </c>
      <c r="G1411" s="97">
        <v>2.5444444444447901E-5</v>
      </c>
      <c r="H1411" s="96">
        <v>0.59496771758212597</v>
      </c>
      <c r="I1411" s="97">
        <v>-6.8530201649486005E-5</v>
      </c>
      <c r="J1411" s="97">
        <v>1.19419090538382E-4</v>
      </c>
      <c r="K1411" s="97">
        <v>-2.1111111111109501E-5</v>
      </c>
      <c r="L1411" s="96">
        <v>0.92106725105710097</v>
      </c>
      <c r="M1411" s="97">
        <v>-4.3954970250765802E-4</v>
      </c>
      <c r="N1411" s="97">
        <v>3.9732748028543902E-4</v>
      </c>
    </row>
    <row r="1412" spans="1:14" x14ac:dyDescent="0.25">
      <c r="A1412" t="str">
        <f t="shared" si="33"/>
        <v>Oct</v>
      </c>
      <c r="B1412" t="s">
        <v>1930</v>
      </c>
      <c r="C1412" s="97">
        <v>-7.9999999999956598E-5</v>
      </c>
      <c r="D1412" s="96">
        <v>9.9582525989259693E-2</v>
      </c>
      <c r="E1412" s="97">
        <v>-1.7526466041092501E-4</v>
      </c>
      <c r="F1412" s="97">
        <v>1.5264660411012201E-5</v>
      </c>
      <c r="G1412" s="97">
        <v>-1.5777777777771399E-5</v>
      </c>
      <c r="H1412" s="96">
        <v>0.74162695908130005</v>
      </c>
      <c r="I1412" s="97">
        <v>-1.09752423871705E-4</v>
      </c>
      <c r="J1412" s="97">
        <v>7.8196868316162104E-5</v>
      </c>
      <c r="K1412" s="97">
        <v>4.15555555555632E-5</v>
      </c>
      <c r="L1412" s="96">
        <v>0.84535632725463306</v>
      </c>
      <c r="M1412" s="97">
        <v>-3.7688303584098697E-4</v>
      </c>
      <c r="N1412" s="97">
        <v>4.5999414695211403E-4</v>
      </c>
    </row>
    <row r="1413" spans="1:14" x14ac:dyDescent="0.25">
      <c r="A1413" t="str">
        <f t="shared" si="33"/>
        <v>Oct</v>
      </c>
      <c r="B1413" t="s">
        <v>1931</v>
      </c>
      <c r="C1413" s="97">
        <v>2.2000000000038201E-5</v>
      </c>
      <c r="D1413" s="96">
        <v>0.65019975518620898</v>
      </c>
      <c r="E1413" s="97">
        <v>-7.3264660410930703E-5</v>
      </c>
      <c r="F1413" s="97">
        <v>1.17264660411007E-4</v>
      </c>
      <c r="G1413" s="97">
        <v>5.8111111111116401E-5</v>
      </c>
      <c r="H1413" s="96">
        <v>0.224952636394712</v>
      </c>
      <c r="I1413" s="97">
        <v>-3.5863534982817397E-5</v>
      </c>
      <c r="J1413" s="97">
        <v>1.5208575720505001E-4</v>
      </c>
      <c r="K1413" s="97">
        <v>2.1111111111170398E-6</v>
      </c>
      <c r="L1413" s="96">
        <v>0.99209389387009395</v>
      </c>
      <c r="M1413" s="97">
        <v>-4.1632748028543097E-4</v>
      </c>
      <c r="N1413" s="97">
        <v>4.2054970250766498E-4</v>
      </c>
    </row>
    <row r="1414" spans="1:14" x14ac:dyDescent="0.25">
      <c r="A1414" t="str">
        <f t="shared" si="33"/>
        <v>Oct</v>
      </c>
      <c r="B1414" t="s">
        <v>1932</v>
      </c>
      <c r="C1414" s="97">
        <v>1.03777777777812E-4</v>
      </c>
      <c r="D1414" s="96">
        <v>3.2816894486397297E-2</v>
      </c>
      <c r="E1414" s="97">
        <v>8.5131173668431505E-6</v>
      </c>
      <c r="F1414" s="97">
        <v>1.9904243818878099E-4</v>
      </c>
      <c r="G1414" s="97">
        <v>7.0333333333330101E-5</v>
      </c>
      <c r="H1414" s="96">
        <v>0.14205841740959799</v>
      </c>
      <c r="I1414" s="97">
        <v>-2.36413127606041E-5</v>
      </c>
      <c r="J1414" s="97">
        <v>1.6430797942726399E-4</v>
      </c>
      <c r="K1414" s="97">
        <v>1.9555555555560999E-5</v>
      </c>
      <c r="L1414" s="96">
        <v>0.92686632880997</v>
      </c>
      <c r="M1414" s="97">
        <v>-3.9888303584098502E-4</v>
      </c>
      <c r="N1414" s="97">
        <v>4.3799414695210699E-4</v>
      </c>
    </row>
    <row r="1415" spans="1:14" x14ac:dyDescent="0.25">
      <c r="A1415" t="str">
        <f t="shared" si="33"/>
        <v>Oct</v>
      </c>
      <c r="B1415" t="s">
        <v>1933</v>
      </c>
      <c r="C1415" s="97">
        <v>3.1000000000042699E-5</v>
      </c>
      <c r="D1415" s="96">
        <v>0.52286607158605303</v>
      </c>
      <c r="E1415" s="97">
        <v>-6.4264660410926202E-5</v>
      </c>
      <c r="F1415" s="97">
        <v>1.2626466041101199E-4</v>
      </c>
      <c r="G1415" s="97">
        <v>5.0888888888899198E-5</v>
      </c>
      <c r="H1415" s="96">
        <v>0.28785525247257099</v>
      </c>
      <c r="I1415" s="97">
        <v>-4.3085757205034702E-5</v>
      </c>
      <c r="J1415" s="97">
        <v>1.44863534982833E-4</v>
      </c>
      <c r="K1415" s="97">
        <v>2.1555555555565401E-5</v>
      </c>
      <c r="L1415" s="96">
        <v>0.91941113109364503</v>
      </c>
      <c r="M1415" s="97">
        <v>-3.9688303584098399E-4</v>
      </c>
      <c r="N1415" s="97">
        <v>4.39994146952115E-4</v>
      </c>
    </row>
    <row r="1416" spans="1:14" x14ac:dyDescent="0.25">
      <c r="A1416" t="str">
        <f t="shared" si="33"/>
        <v>Oct</v>
      </c>
      <c r="B1416" t="s">
        <v>1934</v>
      </c>
      <c r="C1416" s="97">
        <v>-1.6444444444404799E-5</v>
      </c>
      <c r="D1416" s="96">
        <v>0.73462148272636996</v>
      </c>
      <c r="E1416" s="97">
        <v>-1.11709104855373E-4</v>
      </c>
      <c r="F1416" s="97">
        <v>7.8820215966563705E-5</v>
      </c>
      <c r="G1416" s="97">
        <v>-1.6333333333327999E-5</v>
      </c>
      <c r="H1416" s="96">
        <v>0.73287220178175105</v>
      </c>
      <c r="I1416" s="97">
        <v>-1.10307979427262E-4</v>
      </c>
      <c r="J1416" s="97">
        <v>7.7641312760605701E-5</v>
      </c>
      <c r="K1416" s="97">
        <v>-9.9999999999300791E-7</v>
      </c>
      <c r="L1416" s="96">
        <v>0.99625495467082303</v>
      </c>
      <c r="M1416" s="97">
        <v>-4.1943859139654101E-4</v>
      </c>
      <c r="N1416" s="97">
        <v>4.17438591396555E-4</v>
      </c>
    </row>
    <row r="1417" spans="1:14" x14ac:dyDescent="0.25">
      <c r="A1417" t="str">
        <f t="shared" si="33"/>
        <v>Oct</v>
      </c>
      <c r="B1417" t="s">
        <v>1935</v>
      </c>
      <c r="C1417" s="97">
        <v>4.4444444444876699E-6</v>
      </c>
      <c r="D1417" s="96">
        <v>0.92699798017248303</v>
      </c>
      <c r="E1417" s="97">
        <v>-9.0820215966481706E-5</v>
      </c>
      <c r="F1417" s="97">
        <v>9.9709104855457098E-5</v>
      </c>
      <c r="G1417" s="97">
        <v>8.3000000000012805E-5</v>
      </c>
      <c r="H1417" s="96">
        <v>8.3304710720688194E-2</v>
      </c>
      <c r="I1417" s="97">
        <v>-1.0974646093921399E-5</v>
      </c>
      <c r="J1417" s="97">
        <v>1.76974646093947E-4</v>
      </c>
      <c r="K1417" s="97">
        <v>1.03333333333446E-5</v>
      </c>
      <c r="L1417" s="96">
        <v>0.96131627230588002</v>
      </c>
      <c r="M1417" s="97">
        <v>-4.0810525806320299E-4</v>
      </c>
      <c r="N1417" s="97">
        <v>4.2877192472989199E-4</v>
      </c>
    </row>
    <row r="1418" spans="1:14" x14ac:dyDescent="0.25">
      <c r="A1418" t="str">
        <f t="shared" si="33"/>
        <v>Oct</v>
      </c>
      <c r="B1418" t="s">
        <v>1936</v>
      </c>
      <c r="C1418" s="97">
        <v>3.5555555556061001E-6</v>
      </c>
      <c r="D1418" s="96">
        <v>0.94156889606929295</v>
      </c>
      <c r="E1418" s="97">
        <v>-9.1709104855363106E-5</v>
      </c>
      <c r="F1418" s="97">
        <v>9.8820215966575304E-5</v>
      </c>
      <c r="G1418" s="97">
        <v>8.7777777777786197E-5</v>
      </c>
      <c r="H1418" s="96">
        <v>6.7073530637206905E-2</v>
      </c>
      <c r="I1418" s="97">
        <v>-6.1968683161479002E-6</v>
      </c>
      <c r="J1418" s="97">
        <v>1.8175242387172001E-4</v>
      </c>
      <c r="K1418" s="97">
        <v>-3.5555555555465901E-6</v>
      </c>
      <c r="L1418" s="96">
        <v>0.98668485431205399</v>
      </c>
      <c r="M1418" s="97">
        <v>-4.2199414695209402E-4</v>
      </c>
      <c r="N1418" s="97">
        <v>4.1488303584100102E-4</v>
      </c>
    </row>
    <row r="1419" spans="1:14" x14ac:dyDescent="0.25">
      <c r="A1419" t="str">
        <f t="shared" si="33"/>
        <v>Oct</v>
      </c>
      <c r="B1419" t="s">
        <v>1937</v>
      </c>
      <c r="C1419" s="97">
        <v>5.71111111111574E-5</v>
      </c>
      <c r="D1419" s="96">
        <v>0.23939322744084601</v>
      </c>
      <c r="E1419" s="97">
        <v>-3.8153549299811703E-5</v>
      </c>
      <c r="F1419" s="97">
        <v>1.52375771522126E-4</v>
      </c>
      <c r="G1419" s="97">
        <v>6.6666666666671806E-5</v>
      </c>
      <c r="H1419" s="96">
        <v>0.163987305650974</v>
      </c>
      <c r="I1419" s="97">
        <v>-2.7307979427262198E-5</v>
      </c>
      <c r="J1419" s="97">
        <v>1.6064131276060601E-4</v>
      </c>
      <c r="K1419" s="97">
        <v>-5.7777777777769401E-5</v>
      </c>
      <c r="L1419" s="96">
        <v>0.786250417233466</v>
      </c>
      <c r="M1419" s="97">
        <v>-4.7621636917431499E-4</v>
      </c>
      <c r="N1419" s="97">
        <v>3.6066081361877701E-4</v>
      </c>
    </row>
    <row r="1420" spans="1:14" x14ac:dyDescent="0.25">
      <c r="A1420" t="str">
        <f t="shared" si="33"/>
        <v>Oct</v>
      </c>
      <c r="B1420" t="s">
        <v>1938</v>
      </c>
      <c r="C1420" s="97">
        <v>-5.5777777777734502E-5</v>
      </c>
      <c r="D1420" s="96">
        <v>0.25052466077976299</v>
      </c>
      <c r="E1420" s="97">
        <v>-1.5104243818870401E-4</v>
      </c>
      <c r="F1420" s="97">
        <v>3.9486882633235299E-5</v>
      </c>
      <c r="G1420" s="97">
        <v>-6.8777777777773497E-5</v>
      </c>
      <c r="H1420" s="96">
        <v>0.15106867918001701</v>
      </c>
      <c r="I1420" s="97">
        <v>-1.62752423871708E-4</v>
      </c>
      <c r="J1420" s="97">
        <v>2.5196868316160999E-5</v>
      </c>
      <c r="K1420" s="97">
        <v>-1.6999999999988799E-5</v>
      </c>
      <c r="L1420" s="96">
        <v>0.93640170905374298</v>
      </c>
      <c r="M1420" s="97">
        <v>-4.3543859139653701E-4</v>
      </c>
      <c r="N1420" s="97">
        <v>4.01438591396559E-4</v>
      </c>
    </row>
    <row r="1421" spans="1:14" x14ac:dyDescent="0.25">
      <c r="A1421" t="str">
        <f t="shared" si="33"/>
        <v>Oct</v>
      </c>
      <c r="B1421" t="s">
        <v>1939</v>
      </c>
      <c r="C1421" s="97">
        <v>-6.0111111111073597E-5</v>
      </c>
      <c r="D1421" s="96">
        <v>0.215638434866993</v>
      </c>
      <c r="E1421" s="97">
        <v>-1.55375771522043E-4</v>
      </c>
      <c r="F1421" s="97">
        <v>3.5153549299896002E-5</v>
      </c>
      <c r="G1421" s="97">
        <v>9.2777777777780802E-5</v>
      </c>
      <c r="H1421" s="96">
        <v>5.2978228205265598E-2</v>
      </c>
      <c r="I1421" s="97">
        <v>-1.1968683161536501E-6</v>
      </c>
      <c r="J1421" s="97">
        <v>1.8675242387171501E-4</v>
      </c>
      <c r="K1421" s="97">
        <v>-6.6666666666575297E-6</v>
      </c>
      <c r="L1421" s="96">
        <v>0.97503702624119604</v>
      </c>
      <c r="M1421" s="97">
        <v>-4.25105258063202E-4</v>
      </c>
      <c r="N1421" s="97">
        <v>4.1177192472988702E-4</v>
      </c>
    </row>
    <row r="1422" spans="1:14" x14ac:dyDescent="0.25">
      <c r="A1422" t="str">
        <f t="shared" si="33"/>
        <v>Oct</v>
      </c>
      <c r="B1422" t="s">
        <v>1940</v>
      </c>
      <c r="C1422" s="97">
        <v>6.2000000000050703E-5</v>
      </c>
      <c r="D1422" s="96">
        <v>0.201583567112429</v>
      </c>
      <c r="E1422" s="97">
        <v>-3.3264660410919099E-5</v>
      </c>
      <c r="F1422" s="97">
        <v>1.5726466041102001E-4</v>
      </c>
      <c r="G1422" s="97">
        <v>-1.2444444444440901E-5</v>
      </c>
      <c r="H1422" s="96">
        <v>0.79482501169082798</v>
      </c>
      <c r="I1422" s="97">
        <v>-1.06419090538376E-4</v>
      </c>
      <c r="J1422" s="97">
        <v>8.1530201649493599E-5</v>
      </c>
      <c r="K1422" s="97">
        <v>2.14444444444527E-5</v>
      </c>
      <c r="L1422" s="96">
        <v>0.91982512849192399</v>
      </c>
      <c r="M1422" s="97">
        <v>-3.96994146952092E-4</v>
      </c>
      <c r="N1422" s="97">
        <v>4.3988303584099702E-4</v>
      </c>
    </row>
    <row r="1423" spans="1:14" x14ac:dyDescent="0.25">
      <c r="A1423" t="str">
        <f t="shared" si="33"/>
        <v>Oct</v>
      </c>
      <c r="B1423" t="s">
        <v>1941</v>
      </c>
      <c r="C1423" s="97">
        <v>3.1111111111492399E-6</v>
      </c>
      <c r="D1423" s="96">
        <v>0.94886202624837901</v>
      </c>
      <c r="E1423" s="97">
        <v>-9.2153549299820294E-5</v>
      </c>
      <c r="F1423" s="97">
        <v>9.8375771522118795E-5</v>
      </c>
      <c r="G1423" s="97">
        <v>6.7777777777741101E-6</v>
      </c>
      <c r="H1423" s="96">
        <v>0.88736596535734702</v>
      </c>
      <c r="I1423" s="97">
        <v>-8.7196868316160304E-5</v>
      </c>
      <c r="J1423" s="97">
        <v>1.00752423871709E-4</v>
      </c>
      <c r="K1423" s="97">
        <v>-2.7777777777699501E-6</v>
      </c>
      <c r="L1423" s="96">
        <v>0.98959735367276402</v>
      </c>
      <c r="M1423" s="97">
        <v>-4.2121636917431501E-4</v>
      </c>
      <c r="N1423" s="97">
        <v>4.1566081361877499E-4</v>
      </c>
    </row>
    <row r="1424" spans="1:14" x14ac:dyDescent="0.25">
      <c r="A1424" t="str">
        <f t="shared" si="33"/>
        <v>Oct</v>
      </c>
      <c r="B1424" t="s">
        <v>1942</v>
      </c>
      <c r="C1424" s="97">
        <v>0</v>
      </c>
      <c r="D1424" s="96" t="s">
        <v>526</v>
      </c>
      <c r="E1424" s="97" t="s">
        <v>526</v>
      </c>
      <c r="F1424" s="97" t="s">
        <v>526</v>
      </c>
      <c r="G1424" s="97">
        <v>0</v>
      </c>
      <c r="H1424" s="96" t="s">
        <v>526</v>
      </c>
      <c r="I1424" s="97" t="s">
        <v>526</v>
      </c>
      <c r="J1424" s="97" t="s">
        <v>526</v>
      </c>
      <c r="K1424" s="97">
        <v>0</v>
      </c>
      <c r="L1424" s="96" t="s">
        <v>526</v>
      </c>
      <c r="M1424" s="97" t="s">
        <v>526</v>
      </c>
      <c r="N1424" s="97" t="s">
        <v>526</v>
      </c>
    </row>
    <row r="1425" spans="1:14" x14ac:dyDescent="0.25">
      <c r="A1425" t="str">
        <f t="shared" si="33"/>
        <v>Oct</v>
      </c>
      <c r="B1425" t="s">
        <v>1943</v>
      </c>
      <c r="C1425" s="97">
        <v>-1.38888888888415E-5</v>
      </c>
      <c r="D1425" s="96">
        <v>0.77464123023431597</v>
      </c>
      <c r="E1425" s="97">
        <v>-1.0915354929981201E-4</v>
      </c>
      <c r="F1425" s="97">
        <v>8.1375771522128397E-5</v>
      </c>
      <c r="G1425" s="97">
        <v>-9.2222222222246805E-6</v>
      </c>
      <c r="H1425" s="96">
        <v>0.84717917096861595</v>
      </c>
      <c r="I1425" s="97">
        <v>-1.03196868316159E-4</v>
      </c>
      <c r="J1425" s="97">
        <v>8.4752423871710102E-5</v>
      </c>
      <c r="K1425" s="97">
        <v>-1.99999999999935E-5</v>
      </c>
      <c r="L1425" s="96">
        <v>0.92520903801530896</v>
      </c>
      <c r="M1425" s="97">
        <v>-4.3843859139653898E-4</v>
      </c>
      <c r="N1425" s="97">
        <v>3.9843859139655199E-4</v>
      </c>
    </row>
    <row r="1426" spans="1:14" x14ac:dyDescent="0.25">
      <c r="A1426" t="str">
        <f t="shared" si="33"/>
        <v>Oct</v>
      </c>
      <c r="B1426" t="s">
        <v>1944</v>
      </c>
      <c r="C1426" s="97">
        <v>4.1666666666715299E-5</v>
      </c>
      <c r="D1426" s="96">
        <v>0.39054218099721399</v>
      </c>
      <c r="E1426" s="97">
        <v>-5.35979937442543E-5</v>
      </c>
      <c r="F1426" s="97">
        <v>1.36931327077685E-4</v>
      </c>
      <c r="G1426" s="97">
        <v>3.7333333333340703E-5</v>
      </c>
      <c r="H1426" s="96">
        <v>0.43542996267393302</v>
      </c>
      <c r="I1426" s="97">
        <v>-5.6641312760593698E-5</v>
      </c>
      <c r="J1426" s="97">
        <v>1.3130797942727501E-4</v>
      </c>
      <c r="K1426" s="97">
        <v>2.12222222222301E-5</v>
      </c>
      <c r="L1426" s="96">
        <v>0.92065318858546596</v>
      </c>
      <c r="M1426" s="97">
        <v>-3.9721636917431702E-4</v>
      </c>
      <c r="N1426" s="97">
        <v>4.3966081361877698E-4</v>
      </c>
    </row>
    <row r="1427" spans="1:14" x14ac:dyDescent="0.25">
      <c r="A1427" t="str">
        <f t="shared" si="33"/>
        <v>Oct</v>
      </c>
      <c r="B1427" t="s">
        <v>1945</v>
      </c>
      <c r="C1427" s="97">
        <v>3.9666666666719797E-5</v>
      </c>
      <c r="D1427" s="96">
        <v>0.41367160044993001</v>
      </c>
      <c r="E1427" s="97">
        <v>-5.55979937442497E-5</v>
      </c>
      <c r="F1427" s="97">
        <v>1.3493132707768899E-4</v>
      </c>
      <c r="G1427" s="97">
        <v>3.2888888888897798E-5</v>
      </c>
      <c r="H1427" s="96">
        <v>0.49199921753048198</v>
      </c>
      <c r="I1427" s="97">
        <v>-6.1085757205036495E-5</v>
      </c>
      <c r="J1427" s="97">
        <v>1.26863534982832E-4</v>
      </c>
      <c r="K1427" s="97">
        <v>1.7777777777781199E-5</v>
      </c>
      <c r="L1427" s="96">
        <v>0.93349860412791996</v>
      </c>
      <c r="M1427" s="97">
        <v>-4.0066081361876497E-4</v>
      </c>
      <c r="N1427" s="97">
        <v>4.36216369174328E-4</v>
      </c>
    </row>
    <row r="1428" spans="1:14" x14ac:dyDescent="0.25">
      <c r="A1428" t="str">
        <f t="shared" si="33"/>
        <v>Oct</v>
      </c>
      <c r="B1428" t="s">
        <v>1946</v>
      </c>
      <c r="C1428" s="97">
        <v>-7.1111111111070503E-5</v>
      </c>
      <c r="D1428" s="96">
        <v>0.14310435341936201</v>
      </c>
      <c r="E1428" s="97">
        <v>-1.6637577152204001E-4</v>
      </c>
      <c r="F1428" s="97">
        <v>2.41535492998988E-5</v>
      </c>
      <c r="G1428" s="97">
        <v>-5.6222222222223199E-5</v>
      </c>
      <c r="H1428" s="96">
        <v>0.24036415816329201</v>
      </c>
      <c r="I1428" s="97">
        <v>-1.50196868316158E-4</v>
      </c>
      <c r="J1428" s="97">
        <v>3.7752423871711202E-5</v>
      </c>
      <c r="K1428" s="97">
        <v>-2.21111111111108E-5</v>
      </c>
      <c r="L1428" s="96">
        <v>0.917341475058992</v>
      </c>
      <c r="M1428" s="97">
        <v>-4.4054970250765701E-4</v>
      </c>
      <c r="N1428" s="97">
        <v>3.9632748028543602E-4</v>
      </c>
    </row>
    <row r="1429" spans="1:14" x14ac:dyDescent="0.25">
      <c r="A1429" t="str">
        <f t="shared" si="33"/>
        <v>Oct</v>
      </c>
      <c r="B1429" t="s">
        <v>1947</v>
      </c>
      <c r="C1429" s="97">
        <v>-8.0444444444407903E-5</v>
      </c>
      <c r="D1429" s="96">
        <v>9.7720965586563194E-2</v>
      </c>
      <c r="E1429" s="97">
        <v>-1.7570910485537701E-4</v>
      </c>
      <c r="F1429" s="97">
        <v>1.48202159665615E-5</v>
      </c>
      <c r="G1429" s="97">
        <v>-6.1666666666663404E-5</v>
      </c>
      <c r="H1429" s="96">
        <v>0.19788978936068699</v>
      </c>
      <c r="I1429" s="97">
        <v>-1.55641312760598E-4</v>
      </c>
      <c r="J1429" s="97">
        <v>3.23079794272712E-5</v>
      </c>
      <c r="K1429" s="97">
        <v>4.05555555555552E-5</v>
      </c>
      <c r="L1429" s="96">
        <v>0.84903227010526805</v>
      </c>
      <c r="M1429" s="97">
        <v>-3.7788303584099199E-4</v>
      </c>
      <c r="N1429" s="97">
        <v>4.5899414695210202E-4</v>
      </c>
    </row>
    <row r="1430" spans="1:14" x14ac:dyDescent="0.25">
      <c r="A1430" t="s">
        <v>488</v>
      </c>
      <c r="B1430" t="s">
        <v>1948</v>
      </c>
      <c r="C1430" s="97">
        <v>-2.7666666666620101E-5</v>
      </c>
      <c r="D1430" s="96">
        <v>0.56850419464332103</v>
      </c>
      <c r="E1430" s="97">
        <v>-1.2293132707759001E-4</v>
      </c>
      <c r="F1430" s="97">
        <v>6.7597993744349501E-5</v>
      </c>
      <c r="G1430" s="97">
        <v>-6.6999999999991695E-5</v>
      </c>
      <c r="H1430" s="96">
        <v>0.16189376963388399</v>
      </c>
      <c r="I1430" s="97">
        <v>-1.6097464609392601E-4</v>
      </c>
      <c r="J1430" s="97">
        <v>2.69746460939427E-5</v>
      </c>
      <c r="K1430" s="97">
        <v>-1.81111111111118E-5</v>
      </c>
      <c r="L1430" s="96">
        <v>0.93225468561256697</v>
      </c>
      <c r="M1430" s="97">
        <v>-4.3654970250766001E-4</v>
      </c>
      <c r="N1430" s="97">
        <v>4.0032748028543601E-4</v>
      </c>
    </row>
    <row r="1431" spans="1:14" x14ac:dyDescent="0.25">
      <c r="A1431" t="str">
        <f t="shared" ref="A1431:A1471" si="34">A1430</f>
        <v>Nov</v>
      </c>
      <c r="B1431" t="s">
        <v>1949</v>
      </c>
      <c r="C1431" s="97">
        <v>-4.5777777777729299E-5</v>
      </c>
      <c r="D1431" s="96">
        <v>0.34553866616030499</v>
      </c>
      <c r="E1431" s="97">
        <v>-1.41042438188699E-4</v>
      </c>
      <c r="F1431" s="97">
        <v>4.9486882633240198E-5</v>
      </c>
      <c r="G1431" s="97">
        <v>-3.8888888888876599E-5</v>
      </c>
      <c r="H1431" s="96">
        <v>0.41655687239078498</v>
      </c>
      <c r="I1431" s="97">
        <v>-1.32863534982811E-4</v>
      </c>
      <c r="J1431" s="97">
        <v>5.5085757205057802E-5</v>
      </c>
      <c r="K1431" s="97">
        <v>-1.23333333333334E-5</v>
      </c>
      <c r="L1431" s="96">
        <v>0.95383680601006204</v>
      </c>
      <c r="M1431" s="97">
        <v>-4.3077192472988299E-4</v>
      </c>
      <c r="N1431" s="97">
        <v>4.0610525806321601E-4</v>
      </c>
    </row>
    <row r="1432" spans="1:14" x14ac:dyDescent="0.25">
      <c r="A1432" t="str">
        <f t="shared" si="34"/>
        <v>Nov</v>
      </c>
      <c r="B1432" t="s">
        <v>1950</v>
      </c>
      <c r="C1432" s="97">
        <v>4.3444444444491402E-5</v>
      </c>
      <c r="D1432" s="96">
        <v>0.37065900179232802</v>
      </c>
      <c r="E1432" s="97">
        <v>-5.1820215966478E-5</v>
      </c>
      <c r="F1432" s="97">
        <v>1.38709104855461E-4</v>
      </c>
      <c r="G1432" s="97">
        <v>1.11111111119984E-7</v>
      </c>
      <c r="H1432" s="96">
        <v>0.99814734716171505</v>
      </c>
      <c r="I1432" s="97">
        <v>-9.3863534982814605E-5</v>
      </c>
      <c r="J1432" s="97">
        <v>9.4085757205054603E-5</v>
      </c>
      <c r="K1432" s="97">
        <v>1.12222222222262E-5</v>
      </c>
      <c r="L1432" s="96">
        <v>0.95799160396296401</v>
      </c>
      <c r="M1432" s="97">
        <v>-4.0721636917432198E-4</v>
      </c>
      <c r="N1432" s="97">
        <v>4.29660813618775E-4</v>
      </c>
    </row>
    <row r="1433" spans="1:14" x14ac:dyDescent="0.25">
      <c r="A1433" t="str">
        <f t="shared" si="34"/>
        <v>Nov</v>
      </c>
      <c r="B1433" t="s">
        <v>1951</v>
      </c>
      <c r="C1433" s="97">
        <v>-5.4444444443980002E-6</v>
      </c>
      <c r="D1433" s="96">
        <v>0.91063524897482495</v>
      </c>
      <c r="E1433" s="97">
        <v>-1.00709104855368E-4</v>
      </c>
      <c r="F1433" s="97">
        <v>8.9820215966571494E-5</v>
      </c>
      <c r="G1433" s="97">
        <v>3.78888888889004E-5</v>
      </c>
      <c r="H1433" s="96">
        <v>0.428633423312336</v>
      </c>
      <c r="I1433" s="97">
        <v>-5.6085757205034198E-5</v>
      </c>
      <c r="J1433" s="97">
        <v>1.3186353498283499E-4</v>
      </c>
      <c r="K1433" s="97">
        <v>2.4444444444490601E-6</v>
      </c>
      <c r="L1433" s="96">
        <v>0.99084561253103998</v>
      </c>
      <c r="M1433" s="97">
        <v>-4.1599414695209799E-4</v>
      </c>
      <c r="N1433" s="97">
        <v>4.2088303584099601E-4</v>
      </c>
    </row>
    <row r="1434" spans="1:14" x14ac:dyDescent="0.25">
      <c r="A1434" t="str">
        <f t="shared" si="34"/>
        <v>Nov</v>
      </c>
      <c r="B1434" t="s">
        <v>1952</v>
      </c>
      <c r="C1434" s="97">
        <v>-4.6111111111069597E-5</v>
      </c>
      <c r="D1434" s="96">
        <v>0.34204101454789598</v>
      </c>
      <c r="E1434" s="97">
        <v>-1.41375771522039E-4</v>
      </c>
      <c r="F1434" s="97">
        <v>4.9153549299900198E-5</v>
      </c>
      <c r="G1434" s="97">
        <v>4.7444444444454203E-5</v>
      </c>
      <c r="H1434" s="96">
        <v>0.32169785541002899</v>
      </c>
      <c r="I1434" s="97">
        <v>-4.6530201649480402E-5</v>
      </c>
      <c r="J1434" s="97">
        <v>1.4141909053838901E-4</v>
      </c>
      <c r="K1434" s="97">
        <v>-1.44444444444012E-6</v>
      </c>
      <c r="L1434" s="96">
        <v>0.99459051172939705</v>
      </c>
      <c r="M1434" s="97">
        <v>-4.1988303584098498E-4</v>
      </c>
      <c r="N1434" s="97">
        <v>4.1699414695210501E-4</v>
      </c>
    </row>
    <row r="1435" spans="1:14" x14ac:dyDescent="0.25">
      <c r="A1435" t="str">
        <f t="shared" si="34"/>
        <v>Nov</v>
      </c>
      <c r="B1435" t="s">
        <v>1953</v>
      </c>
      <c r="C1435" s="97">
        <v>3.0888888888929699E-5</v>
      </c>
      <c r="D1435" s="96">
        <v>0.52435638526750405</v>
      </c>
      <c r="E1435" s="97">
        <v>-6.4375771522039797E-5</v>
      </c>
      <c r="F1435" s="97">
        <v>1.2615354929989899E-4</v>
      </c>
      <c r="G1435" s="97">
        <v>-7.6777777777770005E-5</v>
      </c>
      <c r="H1435" s="96">
        <v>0.109077663557374</v>
      </c>
      <c r="I1435" s="97">
        <v>-1.7075242387170399E-4</v>
      </c>
      <c r="J1435" s="97">
        <v>1.7196868316164199E-5</v>
      </c>
      <c r="K1435" s="97">
        <v>-2.66666666666634E-5</v>
      </c>
      <c r="L1435" s="96">
        <v>0.90039274990613805</v>
      </c>
      <c r="M1435" s="97">
        <v>-4.45105258063213E-4</v>
      </c>
      <c r="N1435" s="97">
        <v>3.9177192472988599E-4</v>
      </c>
    </row>
    <row r="1436" spans="1:14" x14ac:dyDescent="0.25">
      <c r="A1436" t="str">
        <f t="shared" si="34"/>
        <v>Nov</v>
      </c>
      <c r="B1436" t="s">
        <v>1954</v>
      </c>
      <c r="C1436" s="97">
        <v>-3.0777777777736903E-5</v>
      </c>
      <c r="D1436" s="96">
        <v>0.52584887925340396</v>
      </c>
      <c r="E1436" s="97">
        <v>-1.2604243818870601E-4</v>
      </c>
      <c r="F1436" s="97">
        <v>6.4486882633231902E-5</v>
      </c>
      <c r="G1436" s="97">
        <v>-1.6777777777769699E-5</v>
      </c>
      <c r="H1436" s="96">
        <v>0.72589334605533895</v>
      </c>
      <c r="I1436" s="97">
        <v>-1.10752423871704E-4</v>
      </c>
      <c r="J1436" s="97">
        <v>7.7196868316164194E-5</v>
      </c>
      <c r="K1436" s="97">
        <v>6.6666666667382403E-7</v>
      </c>
      <c r="L1436" s="96">
        <v>0.99750329800426196</v>
      </c>
      <c r="M1436" s="97">
        <v>-4.1777192472987503E-4</v>
      </c>
      <c r="N1436" s="97">
        <v>4.1910525806322299E-4</v>
      </c>
    </row>
    <row r="1437" spans="1:14" x14ac:dyDescent="0.25">
      <c r="A1437" t="str">
        <f t="shared" si="34"/>
        <v>Nov</v>
      </c>
      <c r="B1437" t="s">
        <v>1955</v>
      </c>
      <c r="C1437" s="97">
        <v>-2.2222222221832099E-6</v>
      </c>
      <c r="D1437" s="96">
        <v>0.963460575167982</v>
      </c>
      <c r="E1437" s="97">
        <v>-9.7486882633152297E-5</v>
      </c>
      <c r="F1437" s="97">
        <v>9.3042438188785896E-5</v>
      </c>
      <c r="G1437" s="97">
        <v>-2.1444444444441699E-5</v>
      </c>
      <c r="H1437" s="96">
        <v>0.65408710028327099</v>
      </c>
      <c r="I1437" s="97">
        <v>-1.15419090538376E-4</v>
      </c>
      <c r="J1437" s="97">
        <v>7.2530201649492499E-5</v>
      </c>
      <c r="K1437" s="97">
        <v>1.41111111111143E-5</v>
      </c>
      <c r="L1437" s="96">
        <v>0.94719179338929205</v>
      </c>
      <c r="M1437" s="97">
        <v>-4.0432748028543502E-4</v>
      </c>
      <c r="N1437" s="97">
        <v>4.32549702507663E-4</v>
      </c>
    </row>
    <row r="1438" spans="1:14" x14ac:dyDescent="0.25">
      <c r="A1438" t="str">
        <f t="shared" si="34"/>
        <v>Nov</v>
      </c>
      <c r="B1438" t="s">
        <v>1956</v>
      </c>
      <c r="C1438" s="97">
        <v>9.6333333333386095E-5</v>
      </c>
      <c r="D1438" s="96">
        <v>4.7494750728710101E-2</v>
      </c>
      <c r="E1438" s="97">
        <v>1.06867292241649E-6</v>
      </c>
      <c r="F1438" s="97">
        <v>1.9159799374435601E-4</v>
      </c>
      <c r="G1438" s="97">
        <v>3.8111111111118097E-5</v>
      </c>
      <c r="H1438" s="96">
        <v>0.42593223314074902</v>
      </c>
      <c r="I1438" s="97">
        <v>-5.5863534982816297E-5</v>
      </c>
      <c r="J1438" s="97">
        <v>1.3208575720505199E-4</v>
      </c>
      <c r="K1438" s="97">
        <v>5.32222222222265E-5</v>
      </c>
      <c r="L1438" s="96">
        <v>0.80273999996997003</v>
      </c>
      <c r="M1438" s="97">
        <v>-3.65216369174324E-4</v>
      </c>
      <c r="N1438" s="97">
        <v>4.71660813618777E-4</v>
      </c>
    </row>
    <row r="1439" spans="1:14" x14ac:dyDescent="0.25">
      <c r="A1439" t="str">
        <f t="shared" si="34"/>
        <v>Nov</v>
      </c>
      <c r="B1439" t="s">
        <v>1957</v>
      </c>
      <c r="C1439" s="97">
        <v>4.2111111111157097E-5</v>
      </c>
      <c r="D1439" s="96">
        <v>0.38551141354201002</v>
      </c>
      <c r="E1439" s="97">
        <v>-5.3153549299812102E-5</v>
      </c>
      <c r="F1439" s="97">
        <v>1.3737577152212599E-4</v>
      </c>
      <c r="G1439" s="97">
        <v>-1.4222222222217601E-5</v>
      </c>
      <c r="H1439" s="96">
        <v>0.76631602069215699</v>
      </c>
      <c r="I1439" s="97">
        <v>-1.08196868316152E-4</v>
      </c>
      <c r="J1439" s="97">
        <v>7.9752423871716499E-5</v>
      </c>
      <c r="K1439" s="97">
        <v>-3.3333333332570402E-7</v>
      </c>
      <c r="L1439" s="96">
        <v>0.99875164746929601</v>
      </c>
      <c r="M1439" s="97">
        <v>-4.18771924729875E-4</v>
      </c>
      <c r="N1439" s="97">
        <v>4.1810525806322302E-4</v>
      </c>
    </row>
    <row r="1440" spans="1:14" x14ac:dyDescent="0.25">
      <c r="A1440" t="str">
        <f t="shared" si="34"/>
        <v>Nov</v>
      </c>
      <c r="B1440" t="s">
        <v>1958</v>
      </c>
      <c r="C1440" s="97">
        <v>1.5777777777825399E-5</v>
      </c>
      <c r="D1440" s="96">
        <v>0.74499691266325896</v>
      </c>
      <c r="E1440" s="97">
        <v>-7.9486882633143701E-5</v>
      </c>
      <c r="F1440" s="97">
        <v>1.11042438188794E-4</v>
      </c>
      <c r="G1440" s="97">
        <v>-1.51111111111023E-5</v>
      </c>
      <c r="H1440" s="96">
        <v>0.75217702299573097</v>
      </c>
      <c r="I1440" s="97">
        <v>-1.09085757205037E-4</v>
      </c>
      <c r="J1440" s="97">
        <v>7.8863534982832198E-5</v>
      </c>
      <c r="K1440" s="97">
        <v>2.8888888888948E-6</v>
      </c>
      <c r="L1440" s="96">
        <v>0.98918127291209301</v>
      </c>
      <c r="M1440" s="97">
        <v>-4.1554970250765402E-4</v>
      </c>
      <c r="N1440" s="97">
        <v>4.21327480285444E-4</v>
      </c>
    </row>
    <row r="1441" spans="1:14" x14ac:dyDescent="0.25">
      <c r="A1441" t="str">
        <f t="shared" si="34"/>
        <v>Nov</v>
      </c>
      <c r="B1441" t="s">
        <v>1959</v>
      </c>
      <c r="C1441" s="97">
        <v>1.1000000000044899E-5</v>
      </c>
      <c r="D1441" s="96">
        <v>0.820609915555504</v>
      </c>
      <c r="E1441" s="97">
        <v>-8.4264660410924696E-5</v>
      </c>
      <c r="F1441" s="97">
        <v>1.06264660411015E-4</v>
      </c>
      <c r="G1441" s="97">
        <v>-3.5555555555549299E-5</v>
      </c>
      <c r="H1441" s="96">
        <v>0.45759337785403198</v>
      </c>
      <c r="I1441" s="97">
        <v>-1.2953020164948399E-4</v>
      </c>
      <c r="J1441" s="97">
        <v>5.8419090538385502E-5</v>
      </c>
      <c r="K1441" s="97">
        <v>-1.25555555555501E-5</v>
      </c>
      <c r="L1441" s="96">
        <v>0.95300599379256101</v>
      </c>
      <c r="M1441" s="97">
        <v>-4.3099414695210101E-4</v>
      </c>
      <c r="N1441" s="97">
        <v>4.0588303584099998E-4</v>
      </c>
    </row>
    <row r="1442" spans="1:14" x14ac:dyDescent="0.25">
      <c r="A1442" t="str">
        <f t="shared" si="34"/>
        <v>Nov</v>
      </c>
      <c r="B1442" t="s">
        <v>1960</v>
      </c>
      <c r="C1442" s="97">
        <v>3.4444444444479203E-5</v>
      </c>
      <c r="D1442" s="96">
        <v>0.47777179665569097</v>
      </c>
      <c r="E1442" s="97">
        <v>-6.0820215966490097E-5</v>
      </c>
      <c r="F1442" s="97">
        <v>1.2970910485544799E-4</v>
      </c>
      <c r="G1442" s="97">
        <v>7.7777777777816908E-6</v>
      </c>
      <c r="H1442" s="96">
        <v>0.87088468253995499</v>
      </c>
      <c r="I1442" s="97">
        <v>-8.6196868316152907E-5</v>
      </c>
      <c r="J1442" s="97">
        <v>1.01752423871716E-4</v>
      </c>
      <c r="K1442" s="97">
        <v>1.6555555555562901E-5</v>
      </c>
      <c r="L1442" s="96">
        <v>0.93806100960130001</v>
      </c>
      <c r="M1442" s="97">
        <v>-4.0188303584098899E-4</v>
      </c>
      <c r="N1442" s="97">
        <v>4.3499414695211401E-4</v>
      </c>
    </row>
    <row r="1443" spans="1:14" x14ac:dyDescent="0.25">
      <c r="A1443" t="str">
        <f t="shared" si="34"/>
        <v>Nov</v>
      </c>
      <c r="B1443" t="s">
        <v>1961</v>
      </c>
      <c r="C1443" s="97">
        <v>3.8777777777821198E-5</v>
      </c>
      <c r="D1443" s="96">
        <v>0.424207133638411</v>
      </c>
      <c r="E1443" s="97">
        <v>-5.6486882633148102E-5</v>
      </c>
      <c r="F1443" s="97">
        <v>1.3404243818879101E-4</v>
      </c>
      <c r="G1443" s="97">
        <v>-4.6444444444437299E-5</v>
      </c>
      <c r="H1443" s="96">
        <v>0.33199253794787198</v>
      </c>
      <c r="I1443" s="97">
        <v>-1.4041909053837099E-4</v>
      </c>
      <c r="J1443" s="97">
        <v>4.7530201649496601E-5</v>
      </c>
      <c r="K1443" s="97">
        <v>-2.7888888888882799E-5</v>
      </c>
      <c r="L1443" s="96">
        <v>0.89585294574166097</v>
      </c>
      <c r="M1443" s="97">
        <v>-4.4632748028543398E-4</v>
      </c>
      <c r="N1443" s="97">
        <v>3.90549702507668E-4</v>
      </c>
    </row>
    <row r="1444" spans="1:14" x14ac:dyDescent="0.25">
      <c r="A1444" t="str">
        <f t="shared" si="34"/>
        <v>Nov</v>
      </c>
      <c r="B1444" t="s">
        <v>1962</v>
      </c>
      <c r="C1444" s="97">
        <v>-4.6666666666288903E-6</v>
      </c>
      <c r="D1444" s="96">
        <v>0.92335889235215995</v>
      </c>
      <c r="E1444" s="97">
        <v>-9.9931327077597295E-5</v>
      </c>
      <c r="F1444" s="97">
        <v>9.0597993744339503E-5</v>
      </c>
      <c r="G1444" s="97">
        <v>-3.4333333333325499E-5</v>
      </c>
      <c r="H1444" s="96">
        <v>0.473192091815758</v>
      </c>
      <c r="I1444" s="97">
        <v>-1.28307979427259E-4</v>
      </c>
      <c r="J1444" s="97">
        <v>5.9641312760608198E-5</v>
      </c>
      <c r="K1444" s="97">
        <v>-1.6888888888880601E-5</v>
      </c>
      <c r="L1444" s="96">
        <v>0.93681650849631204</v>
      </c>
      <c r="M1444" s="97">
        <v>-4.3532748028543198E-4</v>
      </c>
      <c r="N1444" s="97">
        <v>4.0154970250767097E-4</v>
      </c>
    </row>
    <row r="1445" spans="1:14" x14ac:dyDescent="0.25">
      <c r="A1445" t="str">
        <f t="shared" si="34"/>
        <v>Nov</v>
      </c>
      <c r="B1445" t="s">
        <v>1963</v>
      </c>
      <c r="C1445" s="97">
        <v>3.7777777778142801E-6</v>
      </c>
      <c r="D1445" s="96">
        <v>0.93792413463786795</v>
      </c>
      <c r="E1445" s="97">
        <v>-9.14868826331539E-5</v>
      </c>
      <c r="F1445" s="97">
        <v>9.9042438188782505E-5</v>
      </c>
      <c r="G1445" s="97">
        <v>-6.7777777777707203E-6</v>
      </c>
      <c r="H1445" s="96">
        <v>0.88736596535740098</v>
      </c>
      <c r="I1445" s="97">
        <v>-1.00752423871704E-4</v>
      </c>
      <c r="J1445" s="97">
        <v>8.7196868316162404E-5</v>
      </c>
      <c r="K1445" s="97">
        <v>1.07777777777873E-5</v>
      </c>
      <c r="L1445" s="96">
        <v>0.95965385013582705</v>
      </c>
      <c r="M1445" s="97">
        <v>-4.0766081361876601E-4</v>
      </c>
      <c r="N1445" s="97">
        <v>4.29216369174341E-4</v>
      </c>
    </row>
    <row r="1446" spans="1:14" x14ac:dyDescent="0.25">
      <c r="A1446" t="str">
        <f t="shared" si="34"/>
        <v>Nov</v>
      </c>
      <c r="B1446" t="s">
        <v>1964</v>
      </c>
      <c r="C1446" s="97">
        <v>7.3444444444470698E-5</v>
      </c>
      <c r="D1446" s="96">
        <v>0.13046679725308799</v>
      </c>
      <c r="E1446" s="97">
        <v>-2.1820215966497399E-5</v>
      </c>
      <c r="F1446" s="97">
        <v>1.6870910485543899E-4</v>
      </c>
      <c r="G1446" s="97">
        <v>9.5555555555674607E-6</v>
      </c>
      <c r="H1446" s="96">
        <v>0.84172749633039301</v>
      </c>
      <c r="I1446" s="97">
        <v>-8.4419090538365602E-5</v>
      </c>
      <c r="J1446" s="97">
        <v>1.03530201649501E-4</v>
      </c>
      <c r="K1446" s="97">
        <v>2.4111111111119098E-5</v>
      </c>
      <c r="L1446" s="96">
        <v>0.90989546546746802</v>
      </c>
      <c r="M1446" s="97">
        <v>-3.9432748028543299E-4</v>
      </c>
      <c r="N1446" s="97">
        <v>4.4254970250767202E-4</v>
      </c>
    </row>
    <row r="1447" spans="1:14" x14ac:dyDescent="0.25">
      <c r="A1447" t="str">
        <f t="shared" si="34"/>
        <v>Nov</v>
      </c>
      <c r="B1447" t="s">
        <v>1965</v>
      </c>
      <c r="C1447" s="97">
        <v>6.9000000000040695E-5</v>
      </c>
      <c r="D1447" s="96">
        <v>0.155331724543887</v>
      </c>
      <c r="E1447" s="97">
        <v>-2.6264660410927301E-5</v>
      </c>
      <c r="F1447" s="97">
        <v>1.6426466041100901E-4</v>
      </c>
      <c r="G1447" s="97">
        <v>-3.6666666666657897E-5</v>
      </c>
      <c r="H1447" s="96">
        <v>0.44366755699055299</v>
      </c>
      <c r="I1447" s="97">
        <v>-1.30641312760591E-4</v>
      </c>
      <c r="J1447" s="97">
        <v>5.7307979427274999E-5</v>
      </c>
      <c r="K1447" s="97">
        <v>8.7777777777824893E-6</v>
      </c>
      <c r="L1447" s="96">
        <v>0.96713603133100601</v>
      </c>
      <c r="M1447" s="97">
        <v>-4.0966081361876899E-4</v>
      </c>
      <c r="N1447" s="97">
        <v>4.2721636917433402E-4</v>
      </c>
    </row>
    <row r="1448" spans="1:14" x14ac:dyDescent="0.25">
      <c r="A1448" t="str">
        <f t="shared" si="34"/>
        <v>Nov</v>
      </c>
      <c r="B1448" t="s">
        <v>1966</v>
      </c>
      <c r="C1448" s="97">
        <v>3.06666666666999E-5</v>
      </c>
      <c r="D1448" s="96">
        <v>0.52734354888353396</v>
      </c>
      <c r="E1448" s="97">
        <v>-6.4597993744268004E-5</v>
      </c>
      <c r="F1448" s="97">
        <v>1.2593132707766801E-4</v>
      </c>
      <c r="G1448" s="97">
        <v>5.0000000000124001E-6</v>
      </c>
      <c r="H1448" s="96">
        <v>0.91678246644558503</v>
      </c>
      <c r="I1448" s="97">
        <v>-8.8974646093920503E-5</v>
      </c>
      <c r="J1448" s="97">
        <v>9.8974646093945304E-5</v>
      </c>
      <c r="K1448" s="97">
        <v>1.5333333333340101E-5</v>
      </c>
      <c r="L1448" s="96">
        <v>0.94262545597258296</v>
      </c>
      <c r="M1448" s="97">
        <v>-4.0310525806321301E-4</v>
      </c>
      <c r="N1448" s="97">
        <v>4.3377192472989401E-4</v>
      </c>
    </row>
    <row r="1449" spans="1:14" x14ac:dyDescent="0.25">
      <c r="A1449" t="str">
        <f t="shared" si="34"/>
        <v>Nov</v>
      </c>
      <c r="B1449" t="s">
        <v>1967</v>
      </c>
      <c r="C1449" s="97">
        <v>3.1555555555591302E-5</v>
      </c>
      <c r="D1449" s="96">
        <v>0.51544736863760299</v>
      </c>
      <c r="E1449" s="97">
        <v>-6.3709104855376006E-5</v>
      </c>
      <c r="F1449" s="97">
        <v>1.2682021596655899E-4</v>
      </c>
      <c r="G1449" s="97">
        <v>-1.2555555555542101E-5</v>
      </c>
      <c r="H1449" s="96">
        <v>0.79303468472913896</v>
      </c>
      <c r="I1449" s="97">
        <v>-1.06530201649474E-4</v>
      </c>
      <c r="J1449" s="97">
        <v>8.1419090538390303E-5</v>
      </c>
      <c r="K1449" s="97">
        <v>6.8888888888980003E-6</v>
      </c>
      <c r="L1449" s="96">
        <v>0.97420521331722998</v>
      </c>
      <c r="M1449" s="97">
        <v>-4.1154970250765501E-4</v>
      </c>
      <c r="N1449" s="97">
        <v>4.2532748028545098E-4</v>
      </c>
    </row>
    <row r="1450" spans="1:14" x14ac:dyDescent="0.25">
      <c r="A1450" t="str">
        <f t="shared" si="34"/>
        <v>Nov</v>
      </c>
      <c r="B1450" t="s">
        <v>1968</v>
      </c>
      <c r="C1450" s="97">
        <v>-1.1666666666632001E-5</v>
      </c>
      <c r="D1450" s="96">
        <v>0.80994045915044299</v>
      </c>
      <c r="E1450" s="97">
        <v>-1.06931327077599E-4</v>
      </c>
      <c r="F1450" s="97">
        <v>8.3597993744335294E-5</v>
      </c>
      <c r="G1450" s="97">
        <v>-2.3222222222208499E-5</v>
      </c>
      <c r="H1450" s="96">
        <v>0.62751290951523797</v>
      </c>
      <c r="I1450" s="97">
        <v>-1.17196868316141E-4</v>
      </c>
      <c r="J1450" s="97">
        <v>7.0752423871723504E-5</v>
      </c>
      <c r="K1450" s="97">
        <v>-2.2666666666660701E-5</v>
      </c>
      <c r="L1450" s="96">
        <v>0.91527238086107399</v>
      </c>
      <c r="M1450" s="97">
        <v>-4.4110525806321198E-4</v>
      </c>
      <c r="N1450" s="97">
        <v>3.9577192472989102E-4</v>
      </c>
    </row>
    <row r="1451" spans="1:14" x14ac:dyDescent="0.25">
      <c r="A1451" t="str">
        <f t="shared" si="34"/>
        <v>Nov</v>
      </c>
      <c r="B1451" t="s">
        <v>1969</v>
      </c>
      <c r="C1451" s="97">
        <v>-2.2444444444411101E-5</v>
      </c>
      <c r="D1451" s="96">
        <v>0.64361957355278598</v>
      </c>
      <c r="E1451" s="97">
        <v>-1.17709104855378E-4</v>
      </c>
      <c r="F1451" s="97">
        <v>7.2820215966555902E-5</v>
      </c>
      <c r="G1451" s="97">
        <v>-4.2444444444431997E-5</v>
      </c>
      <c r="H1451" s="96">
        <v>0.37527866063194698</v>
      </c>
      <c r="I1451" s="97">
        <v>-1.3641909053836401E-4</v>
      </c>
      <c r="J1451" s="97">
        <v>5.15302016495001E-5</v>
      </c>
      <c r="K1451" s="97">
        <v>-2.2999999999993701E-5</v>
      </c>
      <c r="L1451" s="96">
        <v>0.91403119983075698</v>
      </c>
      <c r="M1451" s="97">
        <v>-4.4143859139654599E-4</v>
      </c>
      <c r="N1451" s="97">
        <v>3.9543859139655902E-4</v>
      </c>
    </row>
    <row r="1452" spans="1:14" x14ac:dyDescent="0.25">
      <c r="A1452" t="str">
        <f t="shared" si="34"/>
        <v>Nov</v>
      </c>
      <c r="B1452" t="s">
        <v>1970</v>
      </c>
      <c r="C1452" s="97">
        <v>1.4444444444779201E-6</v>
      </c>
      <c r="D1452" s="96">
        <v>0.976244561737456</v>
      </c>
      <c r="E1452" s="97">
        <v>-9.3820215966489097E-5</v>
      </c>
      <c r="F1452" s="97">
        <v>9.6709104855444896E-5</v>
      </c>
      <c r="G1452" s="97">
        <v>-4.9444444444425601E-5</v>
      </c>
      <c r="H1452" s="96">
        <v>0.30174241197688501</v>
      </c>
      <c r="I1452" s="97">
        <v>-1.43419090538358E-4</v>
      </c>
      <c r="J1452" s="97">
        <v>4.4530201649506299E-5</v>
      </c>
      <c r="K1452" s="97">
        <v>-8.1111111111037204E-6</v>
      </c>
      <c r="L1452" s="96">
        <v>0.96963076963676897</v>
      </c>
      <c r="M1452" s="97">
        <v>-4.26549702507657E-4</v>
      </c>
      <c r="N1452" s="97">
        <v>4.1032748028545002E-4</v>
      </c>
    </row>
    <row r="1453" spans="1:14" x14ac:dyDescent="0.25">
      <c r="A1453" t="str">
        <f t="shared" si="34"/>
        <v>Nov</v>
      </c>
      <c r="B1453" t="s">
        <v>1971</v>
      </c>
      <c r="C1453" s="97">
        <v>-4.8777777777742599E-5</v>
      </c>
      <c r="D1453" s="96">
        <v>0.31488152364369099</v>
      </c>
      <c r="E1453" s="97">
        <v>-1.4404243818870999E-4</v>
      </c>
      <c r="F1453" s="97">
        <v>4.6486882633224302E-5</v>
      </c>
      <c r="G1453" s="97">
        <v>-2.3066666666664401E-4</v>
      </c>
      <c r="H1453" s="96">
        <v>1.8963524621259899E-6</v>
      </c>
      <c r="I1453" s="97">
        <v>-3.24641312760575E-4</v>
      </c>
      <c r="J1453" s="97">
        <v>-1.3669202057271199E-4</v>
      </c>
      <c r="K1453" s="97">
        <v>-1.53333333333215E-5</v>
      </c>
      <c r="L1453" s="96">
        <v>0.94262545597265202</v>
      </c>
      <c r="M1453" s="97">
        <v>-4.3377192472987401E-4</v>
      </c>
      <c r="N1453" s="97">
        <v>4.0310525806323101E-4</v>
      </c>
    </row>
    <row r="1454" spans="1:14" x14ac:dyDescent="0.25">
      <c r="A1454" t="str">
        <f t="shared" si="34"/>
        <v>Nov</v>
      </c>
      <c r="B1454" t="s">
        <v>1972</v>
      </c>
      <c r="C1454" s="97">
        <v>-1.0222222222194899E-5</v>
      </c>
      <c r="D1454" s="96">
        <v>0.83309969846790399</v>
      </c>
      <c r="E1454" s="97">
        <v>-1.0548688263316201E-4</v>
      </c>
      <c r="F1454" s="97">
        <v>8.5042438188772095E-5</v>
      </c>
      <c r="G1454" s="97">
        <v>-8.1555555555542705E-5</v>
      </c>
      <c r="H1454" s="96">
        <v>8.8797233775884901E-2</v>
      </c>
      <c r="I1454" s="97">
        <v>-1.75530201649475E-4</v>
      </c>
      <c r="J1454" s="97">
        <v>1.24190905383894E-5</v>
      </c>
      <c r="K1454" s="97">
        <v>-1.03333333333218E-5</v>
      </c>
      <c r="L1454" s="96">
        <v>0.96131627230596595</v>
      </c>
      <c r="M1454" s="97">
        <v>-4.2877192472987302E-4</v>
      </c>
      <c r="N1454" s="97">
        <v>4.0810525806322901E-4</v>
      </c>
    </row>
    <row r="1455" spans="1:14" x14ac:dyDescent="0.25">
      <c r="A1455" t="str">
        <f t="shared" si="34"/>
        <v>Nov</v>
      </c>
      <c r="B1455" t="s">
        <v>1973</v>
      </c>
      <c r="C1455" s="97">
        <v>6.2000000000029994E-5</v>
      </c>
      <c r="D1455" s="96">
        <v>0.201583567112567</v>
      </c>
      <c r="E1455" s="97">
        <v>-3.3264660410937002E-5</v>
      </c>
      <c r="F1455" s="97">
        <v>1.57264660410997E-4</v>
      </c>
      <c r="G1455" s="97">
        <v>-3.4444444444432799E-5</v>
      </c>
      <c r="H1455" s="96">
        <v>0.47176200763729398</v>
      </c>
      <c r="I1455" s="97">
        <v>-1.28419090538365E-4</v>
      </c>
      <c r="J1455" s="97">
        <v>5.9530201649499298E-5</v>
      </c>
      <c r="K1455" s="97">
        <v>1.12222222222315E-5</v>
      </c>
      <c r="L1455" s="96">
        <v>0.95799160396294403</v>
      </c>
      <c r="M1455" s="97">
        <v>-4.0721636917432101E-4</v>
      </c>
      <c r="N1455" s="97">
        <v>4.29660813618784E-4</v>
      </c>
    </row>
    <row r="1456" spans="1:14" x14ac:dyDescent="0.25">
      <c r="A1456" t="str">
        <f t="shared" si="34"/>
        <v>Nov</v>
      </c>
      <c r="B1456" t="s">
        <v>1974</v>
      </c>
      <c r="C1456" s="97">
        <v>2.07777777778051E-5</v>
      </c>
      <c r="D1456" s="96">
        <v>0.66843558086255495</v>
      </c>
      <c r="E1456" s="97">
        <v>-7.4486882633161496E-5</v>
      </c>
      <c r="F1456" s="97">
        <v>1.1604243818877199E-4</v>
      </c>
      <c r="G1456" s="97">
        <v>4.34444444444587E-5</v>
      </c>
      <c r="H1456" s="96">
        <v>0.36414208372668699</v>
      </c>
      <c r="I1456" s="97">
        <v>-5.0530201649472801E-5</v>
      </c>
      <c r="J1456" s="97">
        <v>1.3741909053839E-4</v>
      </c>
      <c r="K1456" s="97">
        <v>-2.6555555555549802E-5</v>
      </c>
      <c r="L1456" s="96">
        <v>0.90080562381372697</v>
      </c>
      <c r="M1456" s="97">
        <v>-4.4499414695210201E-4</v>
      </c>
      <c r="N1456" s="97">
        <v>3.9188303584100301E-4</v>
      </c>
    </row>
    <row r="1457" spans="1:14" x14ac:dyDescent="0.25">
      <c r="A1457" t="str">
        <f t="shared" si="34"/>
        <v>Nov</v>
      </c>
      <c r="B1457" t="s">
        <v>1975</v>
      </c>
      <c r="C1457" s="97">
        <v>-8.8888888888609396E-6</v>
      </c>
      <c r="D1457" s="96">
        <v>0.85460768636425999</v>
      </c>
      <c r="E1457" s="97">
        <v>-1.04153549299828E-4</v>
      </c>
      <c r="F1457" s="97">
        <v>8.6375771522105601E-5</v>
      </c>
      <c r="G1457" s="97">
        <v>-2.9111111111103299E-5</v>
      </c>
      <c r="H1457" s="96">
        <v>0.54303019825744003</v>
      </c>
      <c r="I1457" s="97">
        <v>-1.2308575720503499E-4</v>
      </c>
      <c r="J1457" s="97">
        <v>6.4863534982828402E-5</v>
      </c>
      <c r="K1457" s="97">
        <v>-2.44444444443586E-6</v>
      </c>
      <c r="L1457" s="96">
        <v>0.99084561253109005</v>
      </c>
      <c r="M1457" s="97">
        <v>-4.2088303584098902E-4</v>
      </c>
      <c r="N1457" s="97">
        <v>4.1599414695211702E-4</v>
      </c>
    </row>
    <row r="1458" spans="1:14" x14ac:dyDescent="0.25">
      <c r="A1458" t="str">
        <f t="shared" si="34"/>
        <v>Nov</v>
      </c>
      <c r="B1458" t="s">
        <v>1976</v>
      </c>
      <c r="C1458" s="97">
        <v>1.1666666666691699E-5</v>
      </c>
      <c r="D1458" s="96">
        <v>0.80994045914948898</v>
      </c>
      <c r="E1458" s="97">
        <v>-8.35979937442755E-5</v>
      </c>
      <c r="F1458" s="97">
        <v>1.0693132707765899E-4</v>
      </c>
      <c r="G1458" s="97">
        <v>-2.9999999999990799E-5</v>
      </c>
      <c r="H1458" s="96">
        <v>0.53078911281277696</v>
      </c>
      <c r="I1458" s="97">
        <v>-1.2397464609392299E-4</v>
      </c>
      <c r="J1458" s="97">
        <v>6.3974646093941295E-5</v>
      </c>
      <c r="K1458" s="97">
        <v>-2.22222222214146E-7</v>
      </c>
      <c r="L1458" s="96">
        <v>0.99916776479029801</v>
      </c>
      <c r="M1458" s="97">
        <v>-4.1866081361876801E-4</v>
      </c>
      <c r="N1458" s="97">
        <v>4.18216369174339E-4</v>
      </c>
    </row>
    <row r="1459" spans="1:14" x14ac:dyDescent="0.25">
      <c r="A1459" t="str">
        <f t="shared" si="34"/>
        <v>Nov</v>
      </c>
      <c r="B1459" t="s">
        <v>1977</v>
      </c>
      <c r="C1459" s="97">
        <v>4.6222222222244098E-5</v>
      </c>
      <c r="D1459" s="96">
        <v>0.34088019680009402</v>
      </c>
      <c r="E1459" s="97">
        <v>-4.9042438188722499E-5</v>
      </c>
      <c r="F1459" s="97">
        <v>1.4148688263321101E-4</v>
      </c>
      <c r="G1459" s="97">
        <v>-2.18888888888818E-5</v>
      </c>
      <c r="H1459" s="96">
        <v>0.64740046803949802</v>
      </c>
      <c r="I1459" s="97">
        <v>-1.15863534982814E-4</v>
      </c>
      <c r="J1459" s="97">
        <v>7.2085757205049799E-5</v>
      </c>
      <c r="K1459" s="97">
        <v>-7.7777777777696798E-6</v>
      </c>
      <c r="L1459" s="96">
        <v>0.97087825213750101</v>
      </c>
      <c r="M1459" s="97">
        <v>-4.2621636917432001E-4</v>
      </c>
      <c r="N1459" s="97">
        <v>4.1066081361878099E-4</v>
      </c>
    </row>
    <row r="1460" spans="1:14" x14ac:dyDescent="0.25">
      <c r="A1460" t="str">
        <f t="shared" si="34"/>
        <v>Nov</v>
      </c>
      <c r="B1460" t="s">
        <v>1978</v>
      </c>
      <c r="C1460" s="97">
        <v>-1.1833333333330699E-4</v>
      </c>
      <c r="D1460" s="96">
        <v>1.50180947588803E-2</v>
      </c>
      <c r="E1460" s="97">
        <v>-2.1359799374427301E-4</v>
      </c>
      <c r="F1460" s="97">
        <v>-2.30686729223409E-5</v>
      </c>
      <c r="G1460" s="97">
        <v>2.0788888888889E-4</v>
      </c>
      <c r="H1460" s="96">
        <v>1.68473884235277E-5</v>
      </c>
      <c r="I1460" s="97">
        <v>1.13914242794958E-4</v>
      </c>
      <c r="J1460" s="97">
        <v>3.0186353498282099E-4</v>
      </c>
      <c r="K1460" s="97">
        <v>1.0444444444453E-5</v>
      </c>
      <c r="L1460" s="96">
        <v>0.960900650659542</v>
      </c>
      <c r="M1460" s="97">
        <v>-4.0799414695209699E-4</v>
      </c>
      <c r="N1460" s="97">
        <v>4.2888303584100298E-4</v>
      </c>
    </row>
    <row r="1461" spans="1:14" x14ac:dyDescent="0.25">
      <c r="A1461" t="str">
        <f t="shared" si="34"/>
        <v>Nov</v>
      </c>
      <c r="B1461" t="s">
        <v>1979</v>
      </c>
      <c r="C1461" s="97">
        <v>-2.17777777777556E-5</v>
      </c>
      <c r="D1461" s="96">
        <v>0.65350017633772195</v>
      </c>
      <c r="E1461" s="97">
        <v>-1.17042438188722E-4</v>
      </c>
      <c r="F1461" s="97">
        <v>7.3486882633211006E-5</v>
      </c>
      <c r="G1461" s="97">
        <v>-1.95555555555508E-5</v>
      </c>
      <c r="H1461" s="96">
        <v>0.68281158432276201</v>
      </c>
      <c r="I1461" s="97">
        <v>-1.13530201649482E-4</v>
      </c>
      <c r="J1461" s="97">
        <v>7.44190905383807E-5</v>
      </c>
      <c r="K1461" s="97">
        <v>-4.9999999999906398E-6</v>
      </c>
      <c r="L1461" s="96">
        <v>0.98127642872104903</v>
      </c>
      <c r="M1461" s="97">
        <v>-4.2343859139654398E-4</v>
      </c>
      <c r="N1461" s="97">
        <v>4.1343859139656298E-4</v>
      </c>
    </row>
    <row r="1462" spans="1:14" x14ac:dyDescent="0.25">
      <c r="A1462" t="str">
        <f t="shared" si="34"/>
        <v>Nov</v>
      </c>
      <c r="B1462" t="s">
        <v>1980</v>
      </c>
      <c r="C1462" s="97">
        <v>9.5555555555774608E-6</v>
      </c>
      <c r="D1462" s="96">
        <v>0.843839091119716</v>
      </c>
      <c r="E1462" s="97">
        <v>-8.5709104855389402E-5</v>
      </c>
      <c r="F1462" s="97">
        <v>1.0482021596654399E-4</v>
      </c>
      <c r="G1462" s="97">
        <v>-4.2222222222215398E-5</v>
      </c>
      <c r="H1462" s="96">
        <v>0.37778182758308898</v>
      </c>
      <c r="I1462" s="97">
        <v>-1.3619686831614701E-4</v>
      </c>
      <c r="J1462" s="97">
        <v>5.1752423871716401E-5</v>
      </c>
      <c r="K1462" s="97">
        <v>-1.07777777777699E-5</v>
      </c>
      <c r="L1462" s="96">
        <v>0.95965385013589199</v>
      </c>
      <c r="M1462" s="97">
        <v>-4.2921636917432003E-4</v>
      </c>
      <c r="N1462" s="97">
        <v>4.0766081361878E-4</v>
      </c>
    </row>
    <row r="1463" spans="1:14" x14ac:dyDescent="0.25">
      <c r="A1463" t="str">
        <f t="shared" si="34"/>
        <v>Nov</v>
      </c>
      <c r="B1463" t="s">
        <v>1981</v>
      </c>
      <c r="C1463" s="97">
        <v>6.22222222224516E-6</v>
      </c>
      <c r="D1463" s="96">
        <v>0.89793455318572901</v>
      </c>
      <c r="E1463" s="97">
        <v>-8.9042438188721303E-5</v>
      </c>
      <c r="F1463" s="97">
        <v>1.01486882633212E-4</v>
      </c>
      <c r="G1463" s="97">
        <v>-2.0888888888879E-5</v>
      </c>
      <c r="H1463" s="96">
        <v>0.66248466029972897</v>
      </c>
      <c r="I1463" s="97">
        <v>-1.14863534982811E-4</v>
      </c>
      <c r="J1463" s="97">
        <v>7.3085757205052494E-5</v>
      </c>
      <c r="K1463" s="97">
        <v>6.7777777777906899E-6</v>
      </c>
      <c r="L1463" s="96">
        <v>0.97462111631775705</v>
      </c>
      <c r="M1463" s="97">
        <v>-4.1166081361876101E-4</v>
      </c>
      <c r="N1463" s="97">
        <v>4.2521636917434302E-4</v>
      </c>
    </row>
    <row r="1464" spans="1:14" x14ac:dyDescent="0.25">
      <c r="A1464" t="str">
        <f t="shared" si="34"/>
        <v>Nov</v>
      </c>
      <c r="B1464" t="s">
        <v>1982</v>
      </c>
      <c r="C1464" s="97">
        <v>6.8888888889143701E-6</v>
      </c>
      <c r="D1464" s="96">
        <v>0.88706895383316697</v>
      </c>
      <c r="E1464" s="97">
        <v>-8.8375771522052402E-5</v>
      </c>
      <c r="F1464" s="97">
        <v>1.0215354929988099E-4</v>
      </c>
      <c r="G1464" s="97">
        <v>-1.13999999999992E-4</v>
      </c>
      <c r="H1464" s="96">
        <v>1.75293919034544E-2</v>
      </c>
      <c r="I1464" s="97">
        <v>-2.0797464609392401E-4</v>
      </c>
      <c r="J1464" s="97">
        <v>-2.0025353906060299E-5</v>
      </c>
      <c r="K1464" s="97">
        <v>-1.0777777777771599E-5</v>
      </c>
      <c r="L1464" s="96">
        <v>0.959653850135886</v>
      </c>
      <c r="M1464" s="97">
        <v>-4.2921636917432599E-4</v>
      </c>
      <c r="N1464" s="97">
        <v>4.07660813618782E-4</v>
      </c>
    </row>
    <row r="1465" spans="1:14" x14ac:dyDescent="0.25">
      <c r="A1465" t="str">
        <f t="shared" si="34"/>
        <v>Nov</v>
      </c>
      <c r="B1465" t="s">
        <v>1983</v>
      </c>
      <c r="C1465" s="97">
        <v>1.5666666666689001E-5</v>
      </c>
      <c r="D1465" s="96">
        <v>0.74673073092873299</v>
      </c>
      <c r="E1465" s="97">
        <v>-7.9597993744278005E-5</v>
      </c>
      <c r="F1465" s="97">
        <v>1.10931327077656E-4</v>
      </c>
      <c r="G1465" s="97">
        <v>-3.4444444444441601E-5</v>
      </c>
      <c r="H1465" s="96">
        <v>0.47176200763718101</v>
      </c>
      <c r="I1465" s="97">
        <v>-1.28419090538374E-4</v>
      </c>
      <c r="J1465" s="97">
        <v>5.9530201649490401E-5</v>
      </c>
      <c r="K1465" s="97">
        <v>3.2222222222273298E-6</v>
      </c>
      <c r="L1465" s="96">
        <v>0.98793304879592503</v>
      </c>
      <c r="M1465" s="97">
        <v>-4.1521636917432402E-4</v>
      </c>
      <c r="N1465" s="97">
        <v>4.2166081361877898E-4</v>
      </c>
    </row>
    <row r="1466" spans="1:14" x14ac:dyDescent="0.25">
      <c r="A1466" t="str">
        <f t="shared" si="34"/>
        <v>Nov</v>
      </c>
      <c r="B1466" t="s">
        <v>1984</v>
      </c>
      <c r="C1466" s="97">
        <v>-4.0333333333311198E-5</v>
      </c>
      <c r="D1466" s="96">
        <v>0.40587289316612501</v>
      </c>
      <c r="E1466" s="97">
        <v>-1.35597993744278E-4</v>
      </c>
      <c r="F1466" s="97">
        <v>5.4931327077655202E-5</v>
      </c>
      <c r="G1466" s="97">
        <v>-4.94444444444375E-5</v>
      </c>
      <c r="H1466" s="96">
        <v>0.30174241197676699</v>
      </c>
      <c r="I1466" s="97">
        <v>-1.43419090538369E-4</v>
      </c>
      <c r="J1466" s="97">
        <v>4.4530201649494E-5</v>
      </c>
      <c r="K1466" s="97">
        <v>5.7777777777865998E-6</v>
      </c>
      <c r="L1466" s="96">
        <v>0.97836454124307803</v>
      </c>
      <c r="M1466" s="97">
        <v>-4.1266081361876402E-4</v>
      </c>
      <c r="N1466" s="97">
        <v>4.2421636917433698E-4</v>
      </c>
    </row>
    <row r="1467" spans="1:14" x14ac:dyDescent="0.25">
      <c r="A1467" t="str">
        <f t="shared" si="34"/>
        <v>Nov</v>
      </c>
      <c r="B1467" t="s">
        <v>1985</v>
      </c>
      <c r="C1467" s="97">
        <v>5.1222222222248597E-5</v>
      </c>
      <c r="D1467" s="96">
        <v>0.29126946824298</v>
      </c>
      <c r="E1467" s="97">
        <v>-4.40424381887184E-5</v>
      </c>
      <c r="F1467" s="97">
        <v>1.4648688263321601E-4</v>
      </c>
      <c r="G1467" s="97">
        <v>-4.1555555555548699E-5</v>
      </c>
      <c r="H1467" s="96">
        <v>0.38535303853304598</v>
      </c>
      <c r="I1467" s="97">
        <v>-1.3553020164948099E-4</v>
      </c>
      <c r="J1467" s="97">
        <v>5.2419090538383398E-5</v>
      </c>
      <c r="K1467" s="97">
        <v>-1.2999999999993801E-5</v>
      </c>
      <c r="L1467" s="96">
        <v>0.95134452396112201</v>
      </c>
      <c r="M1467" s="97">
        <v>-4.3143859139654201E-4</v>
      </c>
      <c r="N1467" s="97">
        <v>4.0543859139655401E-4</v>
      </c>
    </row>
    <row r="1468" spans="1:14" x14ac:dyDescent="0.25">
      <c r="A1468" t="str">
        <f t="shared" si="34"/>
        <v>Nov</v>
      </c>
      <c r="B1468" t="s">
        <v>1986</v>
      </c>
      <c r="C1468" s="97">
        <v>-5.7555555555531802E-5</v>
      </c>
      <c r="D1468" s="96">
        <v>0.23576169543809</v>
      </c>
      <c r="E1468" s="97">
        <v>-1.5282021596649899E-4</v>
      </c>
      <c r="F1468" s="97">
        <v>3.7709104855435303E-5</v>
      </c>
      <c r="G1468" s="97">
        <v>-3.3222222222218398E-5</v>
      </c>
      <c r="H1468" s="96">
        <v>0.48762371674836003</v>
      </c>
      <c r="I1468" s="97">
        <v>-1.2719686831614999E-4</v>
      </c>
      <c r="J1468" s="97">
        <v>6.0752423871713699E-5</v>
      </c>
      <c r="K1468" s="97">
        <v>-2.0777777777771598E-5</v>
      </c>
      <c r="L1468" s="96">
        <v>0.922309566828866</v>
      </c>
      <c r="M1468" s="97">
        <v>-4.3921636917431799E-4</v>
      </c>
      <c r="N1468" s="97">
        <v>3.9766081361877498E-4</v>
      </c>
    </row>
    <row r="1469" spans="1:14" x14ac:dyDescent="0.25">
      <c r="A1469" t="str">
        <f t="shared" si="34"/>
        <v>Nov</v>
      </c>
      <c r="B1469" t="s">
        <v>1987</v>
      </c>
      <c r="C1469" s="97">
        <v>1.06666666666886E-5</v>
      </c>
      <c r="D1469" s="96">
        <v>0.82595729038278598</v>
      </c>
      <c r="E1469" s="97">
        <v>-8.4597993744278194E-5</v>
      </c>
      <c r="F1469" s="97">
        <v>1.05931327077655E-4</v>
      </c>
      <c r="G1469" s="97">
        <v>-2.6444444444442501E-5</v>
      </c>
      <c r="H1469" s="96">
        <v>0.58057900950005503</v>
      </c>
      <c r="I1469" s="97">
        <v>-1.20419090538374E-4</v>
      </c>
      <c r="J1469" s="97">
        <v>6.7530201649489206E-5</v>
      </c>
      <c r="K1469" s="97">
        <v>-1.57777777777719E-5</v>
      </c>
      <c r="L1469" s="96">
        <v>0.94096543060828297</v>
      </c>
      <c r="M1469" s="97">
        <v>-4.3421636917431798E-4</v>
      </c>
      <c r="N1469" s="97">
        <v>4.0266081361877402E-4</v>
      </c>
    </row>
    <row r="1470" spans="1:14" x14ac:dyDescent="0.25">
      <c r="A1470" t="str">
        <f t="shared" si="34"/>
        <v>Nov</v>
      </c>
      <c r="B1470" t="s">
        <v>1988</v>
      </c>
      <c r="C1470" s="97">
        <v>1.07777777777973E-5</v>
      </c>
      <c r="D1470" s="96">
        <v>0.82417391901041204</v>
      </c>
      <c r="E1470" s="97">
        <v>-8.4486882633169207E-5</v>
      </c>
      <c r="F1470" s="97">
        <v>1.06042438188764E-4</v>
      </c>
      <c r="G1470" s="97">
        <v>-4.88888888888419E-6</v>
      </c>
      <c r="H1470" s="96">
        <v>0.918625226684464</v>
      </c>
      <c r="I1470" s="97">
        <v>-9.8863534982815499E-5</v>
      </c>
      <c r="J1470" s="97">
        <v>8.9085757205047096E-5</v>
      </c>
      <c r="K1470" s="97">
        <v>4.8888888889000998E-6</v>
      </c>
      <c r="L1470" s="96">
        <v>0.98169243398667105</v>
      </c>
      <c r="M1470" s="97">
        <v>-4.13549702507646E-4</v>
      </c>
      <c r="N1470" s="97">
        <v>4.23327480285446E-4</v>
      </c>
    </row>
    <row r="1471" spans="1:14" x14ac:dyDescent="0.25">
      <c r="A1471" t="str">
        <f t="shared" si="34"/>
        <v>Nov</v>
      </c>
      <c r="B1471" t="s">
        <v>1989</v>
      </c>
      <c r="C1471" s="97">
        <v>-7.9444444444415793E-5</v>
      </c>
      <c r="D1471" s="96">
        <v>0.101949263396745</v>
      </c>
      <c r="E1471" s="97">
        <v>-1.74709104855382E-4</v>
      </c>
      <c r="F1471" s="97">
        <v>1.58202159665508E-5</v>
      </c>
      <c r="G1471" s="97">
        <v>-2.2333333333323801E-5</v>
      </c>
      <c r="H1471" s="96">
        <v>0.64074225860126</v>
      </c>
      <c r="I1471" s="97">
        <v>-1.1630797942725499E-4</v>
      </c>
      <c r="J1471" s="97">
        <v>7.1641312760607601E-5</v>
      </c>
      <c r="K1471" s="97">
        <v>-2.5333333333327201E-5</v>
      </c>
      <c r="L1471" s="96">
        <v>0.90534898950754294</v>
      </c>
      <c r="M1471" s="97">
        <v>-4.43771924729873E-4</v>
      </c>
      <c r="N1471" s="97">
        <v>3.93105258063219E-4</v>
      </c>
    </row>
    <row r="1472" spans="1:14" x14ac:dyDescent="0.25">
      <c r="A1472" t="s">
        <v>489</v>
      </c>
      <c r="B1472" t="s">
        <v>1990</v>
      </c>
      <c r="C1472" s="97">
        <v>3.75555555555769E-5</v>
      </c>
      <c r="D1472" s="96">
        <v>0.43894752626624101</v>
      </c>
      <c r="E1472" s="97">
        <v>-5.77091048553899E-5</v>
      </c>
      <c r="F1472" s="97">
        <v>1.3282021596654401E-4</v>
      </c>
      <c r="G1472" s="97">
        <v>5.4777777777778903E-5</v>
      </c>
      <c r="H1472" s="96">
        <v>0.25264264208524001</v>
      </c>
      <c r="I1472" s="97">
        <v>-3.9196868316152801E-5</v>
      </c>
      <c r="J1472" s="97">
        <v>1.4875242387171099E-4</v>
      </c>
      <c r="K1472" s="97">
        <v>3.4444444444511999E-6</v>
      </c>
      <c r="L1472" s="96">
        <v>0.98710091565832103</v>
      </c>
      <c r="M1472" s="97">
        <v>-4.1499414695209298E-4</v>
      </c>
      <c r="N1472" s="97">
        <v>4.2188303584099501E-4</v>
      </c>
    </row>
    <row r="1473" spans="1:14" x14ac:dyDescent="0.25">
      <c r="A1473" t="str">
        <f t="shared" ref="A1473:A1513" si="35">A1472</f>
        <v>Dec</v>
      </c>
      <c r="B1473" t="s">
        <v>1991</v>
      </c>
      <c r="C1473" s="97">
        <v>1.0777777777781499E-4</v>
      </c>
      <c r="D1473" s="96">
        <v>7.5320010784046196E-2</v>
      </c>
      <c r="E1473" s="97">
        <v>-1.1038128997255699E-5</v>
      </c>
      <c r="F1473" s="97">
        <v>2.26593684552885E-4</v>
      </c>
      <c r="G1473" s="97">
        <v>-1.13111111111107E-4</v>
      </c>
      <c r="H1473" s="96">
        <v>1.8423455000702499E-2</v>
      </c>
      <c r="I1473" s="97">
        <v>-2.0708575720503901E-4</v>
      </c>
      <c r="J1473" s="97">
        <v>-1.9136465017174799E-5</v>
      </c>
      <c r="K1473" s="97">
        <v>2.2222222222276499E-6</v>
      </c>
      <c r="L1473" s="96">
        <v>0.99167779778175802</v>
      </c>
      <c r="M1473" s="97">
        <v>-4.1621636917431499E-4</v>
      </c>
      <c r="N1473" s="97">
        <v>4.2066081361877001E-4</v>
      </c>
    </row>
    <row r="1474" spans="1:14" x14ac:dyDescent="0.25">
      <c r="A1474" t="str">
        <f t="shared" si="35"/>
        <v>Dec</v>
      </c>
      <c r="B1474" t="s">
        <v>1992</v>
      </c>
      <c r="C1474" s="97">
        <v>4.51851851855463E-6</v>
      </c>
      <c r="D1474" s="96">
        <v>0.94046463436315697</v>
      </c>
      <c r="E1474" s="97">
        <v>-1.14297388256515E-4</v>
      </c>
      <c r="F1474" s="97">
        <v>1.23334425293624E-4</v>
      </c>
      <c r="G1474" s="97">
        <v>-1.22222222222173E-5</v>
      </c>
      <c r="H1474" s="96">
        <v>0.79840891038042905</v>
      </c>
      <c r="I1474" s="97">
        <v>-1.06196868316149E-4</v>
      </c>
      <c r="J1474" s="97">
        <v>8.1752423871714704E-5</v>
      </c>
      <c r="K1474" s="97">
        <v>1.5555555555613999E-6</v>
      </c>
      <c r="L1474" s="96">
        <v>0.994174404400336</v>
      </c>
      <c r="M1474" s="97">
        <v>-4.1688303584097998E-4</v>
      </c>
      <c r="N1474" s="97">
        <v>4.1999414695210302E-4</v>
      </c>
    </row>
    <row r="1475" spans="1:14" x14ac:dyDescent="0.25">
      <c r="A1475" t="str">
        <f t="shared" si="35"/>
        <v>Dec</v>
      </c>
      <c r="B1475" t="s">
        <v>1993</v>
      </c>
      <c r="C1475" s="97">
        <v>0</v>
      </c>
      <c r="D1475" s="96" t="s">
        <v>526</v>
      </c>
      <c r="E1475" s="97" t="s">
        <v>526</v>
      </c>
      <c r="F1475" s="97" t="s">
        <v>526</v>
      </c>
      <c r="G1475" s="97">
        <v>-6.00000000000303E-6</v>
      </c>
      <c r="H1475" s="96">
        <v>0.90021898289995805</v>
      </c>
      <c r="I1475" s="97">
        <v>-9.9974646093935096E-5</v>
      </c>
      <c r="J1475" s="97">
        <v>8.7974646093929004E-5</v>
      </c>
      <c r="K1475" s="97">
        <v>-4.1111111111028803E-6</v>
      </c>
      <c r="L1475" s="96">
        <v>0.98460460434506702</v>
      </c>
      <c r="M1475" s="97">
        <v>-4.2254970250764199E-4</v>
      </c>
      <c r="N1475" s="97">
        <v>4.14327480285437E-4</v>
      </c>
    </row>
    <row r="1476" spans="1:14" x14ac:dyDescent="0.25">
      <c r="A1476" t="str">
        <f t="shared" si="35"/>
        <v>Dec</v>
      </c>
      <c r="B1476" t="s">
        <v>1994</v>
      </c>
      <c r="C1476" s="97">
        <v>0</v>
      </c>
      <c r="D1476" s="96" t="s">
        <v>526</v>
      </c>
      <c r="E1476" s="97" t="s">
        <v>526</v>
      </c>
      <c r="F1476" s="97" t="s">
        <v>526</v>
      </c>
      <c r="G1476" s="97">
        <v>-4.92222222222254E-5</v>
      </c>
      <c r="H1476" s="96">
        <v>0.30391795745874201</v>
      </c>
      <c r="I1476" s="97">
        <v>-1.4319686831615799E-4</v>
      </c>
      <c r="J1476" s="97">
        <v>4.47524238717069E-5</v>
      </c>
      <c r="K1476" s="97">
        <v>-1.38888888888821E-5</v>
      </c>
      <c r="L1476" s="96">
        <v>0.94802222800536295</v>
      </c>
      <c r="M1476" s="97">
        <v>-4.3232748028542301E-4</v>
      </c>
      <c r="N1476" s="97">
        <v>4.0454970250765901E-4</v>
      </c>
    </row>
    <row r="1477" spans="1:14" x14ac:dyDescent="0.25">
      <c r="A1477" t="str">
        <f t="shared" si="35"/>
        <v>Dec</v>
      </c>
      <c r="B1477" t="s">
        <v>1995</v>
      </c>
      <c r="C1477" s="97">
        <v>1.4933333333342599E-4</v>
      </c>
      <c r="D1477" s="96">
        <v>0.20919890697666399</v>
      </c>
      <c r="E1477" s="97">
        <v>-8.4016475192965601E-5</v>
      </c>
      <c r="F1477" s="97">
        <v>3.8268314185981701E-4</v>
      </c>
      <c r="G1477" s="97">
        <v>3.5111111111109899E-5</v>
      </c>
      <c r="H1477" s="96">
        <v>0.46323188342143201</v>
      </c>
      <c r="I1477" s="97">
        <v>-5.8863534982821601E-5</v>
      </c>
      <c r="J1477" s="97">
        <v>1.2908575720504099E-4</v>
      </c>
      <c r="K1477" s="97">
        <v>1.93333333333387E-5</v>
      </c>
      <c r="L1477" s="96">
        <v>0.92769509405307504</v>
      </c>
      <c r="M1477" s="97">
        <v>-3.9910525806320299E-4</v>
      </c>
      <c r="N1477" s="97">
        <v>4.3777192472988099E-4</v>
      </c>
    </row>
    <row r="1478" spans="1:14" x14ac:dyDescent="0.25">
      <c r="A1478" t="str">
        <f t="shared" si="35"/>
        <v>Dec</v>
      </c>
      <c r="B1478" t="s">
        <v>1996</v>
      </c>
      <c r="C1478" s="97">
        <v>6.4777777777798296E-5</v>
      </c>
      <c r="D1478" s="96">
        <v>0.182149865280895</v>
      </c>
      <c r="E1478" s="97">
        <v>-3.0486882633168999E-5</v>
      </c>
      <c r="F1478" s="97">
        <v>1.60042438188765E-4</v>
      </c>
      <c r="G1478" s="97">
        <v>-1.67777777777797E-5</v>
      </c>
      <c r="H1478" s="96">
        <v>0.72589334605517897</v>
      </c>
      <c r="I1478" s="97">
        <v>-1.1075242387171199E-4</v>
      </c>
      <c r="J1478" s="97">
        <v>7.7196868316152905E-5</v>
      </c>
      <c r="K1478" s="97">
        <v>9.3333333333381692E-6</v>
      </c>
      <c r="L1478" s="96">
        <v>0.965057328173475</v>
      </c>
      <c r="M1478" s="97">
        <v>-4.0910525806320302E-4</v>
      </c>
      <c r="N1478" s="97">
        <v>4.2777192472987901E-4</v>
      </c>
    </row>
    <row r="1479" spans="1:14" x14ac:dyDescent="0.25">
      <c r="A1479" t="str">
        <f t="shared" si="35"/>
        <v>Dec</v>
      </c>
      <c r="B1479" t="s">
        <v>1997</v>
      </c>
      <c r="C1479" s="97">
        <v>-8.6111111111090194E-5</v>
      </c>
      <c r="D1479" s="96">
        <v>7.6346807693902202E-2</v>
      </c>
      <c r="E1479" s="97">
        <v>-1.8137577152205699E-4</v>
      </c>
      <c r="F1479" s="97">
        <v>9.1535492998766095E-6</v>
      </c>
      <c r="G1479" s="97">
        <v>-5.0555555555548098E-5</v>
      </c>
      <c r="H1479" s="96">
        <v>0.29102095630040098</v>
      </c>
      <c r="I1479" s="97">
        <v>-1.4453020164947999E-4</v>
      </c>
      <c r="J1479" s="97">
        <v>4.3419090538383403E-5</v>
      </c>
      <c r="K1479" s="97">
        <v>-2.12222222222161E-5</v>
      </c>
      <c r="L1479" s="96">
        <v>0.92065318858551703</v>
      </c>
      <c r="M1479" s="97">
        <v>-4.3966081361875698E-4</v>
      </c>
      <c r="N1479" s="97">
        <v>3.9721636917432402E-4</v>
      </c>
    </row>
    <row r="1480" spans="1:14" x14ac:dyDescent="0.25">
      <c r="A1480" t="str">
        <f t="shared" si="35"/>
        <v>Dec</v>
      </c>
      <c r="B1480" t="s">
        <v>1998</v>
      </c>
      <c r="C1480" s="97">
        <v>0</v>
      </c>
      <c r="D1480" s="96" t="s">
        <v>526</v>
      </c>
      <c r="E1480" s="97" t="s">
        <v>526</v>
      </c>
      <c r="F1480" s="97" t="s">
        <v>526</v>
      </c>
      <c r="G1480" s="97">
        <v>2.7777777777786101E-6</v>
      </c>
      <c r="H1480" s="96">
        <v>0.95370971626679601</v>
      </c>
      <c r="I1480" s="97">
        <v>-9.1196868316153096E-5</v>
      </c>
      <c r="J1480" s="97">
        <v>9.6752423871710299E-5</v>
      </c>
      <c r="K1480" s="97">
        <v>-1.72222222222183E-5</v>
      </c>
      <c r="L1480" s="96">
        <v>0.935572162232018</v>
      </c>
      <c r="M1480" s="97">
        <v>-4.3566081361875802E-4</v>
      </c>
      <c r="N1480" s="97">
        <v>4.0121636917432103E-4</v>
      </c>
    </row>
    <row r="1481" spans="1:14" x14ac:dyDescent="0.25">
      <c r="A1481" t="str">
        <f t="shared" si="35"/>
        <v>Dec</v>
      </c>
      <c r="B1481" t="s">
        <v>1999</v>
      </c>
      <c r="C1481" s="97">
        <v>5.2222222222426903E-6</v>
      </c>
      <c r="D1481" s="96">
        <v>0.91426837566452002</v>
      </c>
      <c r="E1481" s="97">
        <v>-9.0042438188724403E-5</v>
      </c>
      <c r="F1481" s="97">
        <v>1.0048688263321E-4</v>
      </c>
      <c r="G1481" s="97">
        <v>-4.25555555555547E-5</v>
      </c>
      <c r="H1481" s="96">
        <v>0.37403094068829201</v>
      </c>
      <c r="I1481" s="97">
        <v>-1.36530201649486E-4</v>
      </c>
      <c r="J1481" s="97">
        <v>5.1419090538376502E-5</v>
      </c>
      <c r="K1481" s="97">
        <v>-1.5666666666662001E-5</v>
      </c>
      <c r="L1481" s="96">
        <v>0.94138041311220899</v>
      </c>
      <c r="M1481" s="97">
        <v>-4.34105258063204E-4</v>
      </c>
      <c r="N1481" s="97">
        <v>4.0277192472987997E-4</v>
      </c>
    </row>
    <row r="1482" spans="1:14" x14ac:dyDescent="0.25">
      <c r="A1482" t="str">
        <f t="shared" si="35"/>
        <v>Dec</v>
      </c>
      <c r="B1482" t="s">
        <v>2000</v>
      </c>
      <c r="C1482" s="97">
        <v>5.4666666666686897E-5</v>
      </c>
      <c r="D1482" s="96">
        <v>0.260073870910356</v>
      </c>
      <c r="E1482" s="97">
        <v>-4.0597993744279598E-5</v>
      </c>
      <c r="F1482" s="97">
        <v>1.4993132707765301E-4</v>
      </c>
      <c r="G1482" s="97">
        <v>-2.5000000000000601E-5</v>
      </c>
      <c r="H1482" s="96">
        <v>0.60141470509987305</v>
      </c>
      <c r="I1482" s="97">
        <v>-1.18974646093933E-4</v>
      </c>
      <c r="J1482" s="97">
        <v>6.8974646093931401E-5</v>
      </c>
      <c r="K1482" s="97">
        <v>-1.0111111111108201E-5</v>
      </c>
      <c r="L1482" s="96">
        <v>0.96214754712747796</v>
      </c>
      <c r="M1482" s="97">
        <v>-4.2854970250764799E-4</v>
      </c>
      <c r="N1482" s="97">
        <v>4.0832748028543203E-4</v>
      </c>
    </row>
    <row r="1483" spans="1:14" x14ac:dyDescent="0.25">
      <c r="A1483" t="str">
        <f t="shared" si="35"/>
        <v>Dec</v>
      </c>
      <c r="B1483" t="s">
        <v>2001</v>
      </c>
      <c r="C1483" s="97">
        <v>6.9888888888909505E-5</v>
      </c>
      <c r="D1483" s="96">
        <v>0.15008973117774099</v>
      </c>
      <c r="E1483" s="97">
        <v>-2.5375771522057101E-5</v>
      </c>
      <c r="F1483" s="97">
        <v>1.6515354929987601E-4</v>
      </c>
      <c r="G1483" s="97">
        <v>2.35555555555626E-5</v>
      </c>
      <c r="H1483" s="96">
        <v>0.62258240365318895</v>
      </c>
      <c r="I1483" s="97">
        <v>-7.0419090538368799E-5</v>
      </c>
      <c r="J1483" s="97">
        <v>1.17530201649494E-4</v>
      </c>
      <c r="K1483" s="97">
        <v>-1.3222222222218699E-5</v>
      </c>
      <c r="L1483" s="96">
        <v>0.95051386815407601</v>
      </c>
      <c r="M1483" s="97">
        <v>-4.31660813618757E-4</v>
      </c>
      <c r="N1483" s="97">
        <v>4.0521636917431901E-4</v>
      </c>
    </row>
    <row r="1484" spans="1:14" x14ac:dyDescent="0.25">
      <c r="A1484" t="str">
        <f t="shared" si="35"/>
        <v>Dec</v>
      </c>
      <c r="B1484" t="s">
        <v>2002</v>
      </c>
      <c r="C1484" s="97">
        <v>-1.9111111111083801E-5</v>
      </c>
      <c r="D1484" s="96">
        <v>0.693620487359492</v>
      </c>
      <c r="E1484" s="97">
        <v>-1.1437577152205E-4</v>
      </c>
      <c r="F1484" s="97">
        <v>7.6153549299882395E-5</v>
      </c>
      <c r="G1484" s="97">
        <v>-2.8444444444433798E-5</v>
      </c>
      <c r="H1484" s="96">
        <v>0.55230266522581495</v>
      </c>
      <c r="I1484" s="97">
        <v>-1.2241909053836499E-4</v>
      </c>
      <c r="J1484" s="97">
        <v>6.5530201649497696E-5</v>
      </c>
      <c r="K1484" s="97">
        <v>-1.5777777777776501E-5</v>
      </c>
      <c r="L1484" s="96">
        <v>0.94096543060826399</v>
      </c>
      <c r="M1484" s="97">
        <v>-4.3421636917431603E-4</v>
      </c>
      <c r="N1484" s="97">
        <v>4.0266081361876302E-4</v>
      </c>
    </row>
    <row r="1485" spans="1:14" x14ac:dyDescent="0.25">
      <c r="A1485" t="str">
        <f t="shared" si="35"/>
        <v>Dec</v>
      </c>
      <c r="B1485" t="s">
        <v>2003</v>
      </c>
      <c r="C1485" s="97">
        <v>1.14444444444687E-5</v>
      </c>
      <c r="D1485" s="96">
        <v>0.81349311475913499</v>
      </c>
      <c r="E1485" s="97">
        <v>-8.3820215966497893E-5</v>
      </c>
      <c r="F1485" s="97">
        <v>1.06709104855435E-4</v>
      </c>
      <c r="G1485" s="97">
        <v>-2.9666666666655901E-5</v>
      </c>
      <c r="H1485" s="96">
        <v>0.53536301125373997</v>
      </c>
      <c r="I1485" s="97">
        <v>-1.2364131276058701E-4</v>
      </c>
      <c r="J1485" s="97">
        <v>6.4307979427275305E-5</v>
      </c>
      <c r="K1485" s="97">
        <v>-3.4444444444405599E-6</v>
      </c>
      <c r="L1485" s="96">
        <v>0.987100915658361</v>
      </c>
      <c r="M1485" s="97">
        <v>-4.2188303584098102E-4</v>
      </c>
      <c r="N1485" s="97">
        <v>4.1499414695209998E-4</v>
      </c>
    </row>
    <row r="1486" spans="1:14" x14ac:dyDescent="0.25">
      <c r="A1486" t="str">
        <f t="shared" si="35"/>
        <v>Dec</v>
      </c>
      <c r="B1486" t="s">
        <v>2004</v>
      </c>
      <c r="C1486" s="97">
        <v>0</v>
      </c>
      <c r="D1486" s="96" t="s">
        <v>526</v>
      </c>
      <c r="E1486" s="97" t="s">
        <v>526</v>
      </c>
      <c r="F1486" s="97" t="s">
        <v>526</v>
      </c>
      <c r="G1486" s="97">
        <v>0</v>
      </c>
      <c r="H1486" s="96" t="s">
        <v>526</v>
      </c>
      <c r="I1486" s="97" t="s">
        <v>526</v>
      </c>
      <c r="J1486" s="97" t="s">
        <v>526</v>
      </c>
      <c r="K1486" s="97">
        <v>0</v>
      </c>
      <c r="L1486" s="96" t="s">
        <v>526</v>
      </c>
      <c r="M1486" s="97" t="s">
        <v>526</v>
      </c>
      <c r="N1486" s="97" t="s">
        <v>526</v>
      </c>
    </row>
    <row r="1487" spans="1:14" x14ac:dyDescent="0.25">
      <c r="A1487" t="str">
        <f t="shared" si="35"/>
        <v>Dec</v>
      </c>
      <c r="B1487" t="s">
        <v>2005</v>
      </c>
      <c r="C1487" s="97">
        <v>-7.2999999999974303E-5</v>
      </c>
      <c r="D1487" s="96">
        <v>0.13280451912666799</v>
      </c>
      <c r="E1487" s="97">
        <v>-1.6826466041094099E-4</v>
      </c>
      <c r="F1487" s="97">
        <v>2.2264660410992601E-5</v>
      </c>
      <c r="G1487" s="97">
        <v>-5.3777777777766702E-5</v>
      </c>
      <c r="H1487" s="96">
        <v>0.26139588354149301</v>
      </c>
      <c r="I1487" s="97">
        <v>-1.4775242387169701E-4</v>
      </c>
      <c r="J1487" s="97">
        <v>4.0196868316163999E-5</v>
      </c>
      <c r="K1487" s="97">
        <v>-2.6444444444440099E-5</v>
      </c>
      <c r="L1487" s="96">
        <v>0.90121852464737795</v>
      </c>
      <c r="M1487" s="97">
        <v>-4.4488303584098001E-4</v>
      </c>
      <c r="N1487" s="97">
        <v>3.9199414695210001E-4</v>
      </c>
    </row>
    <row r="1488" spans="1:14" x14ac:dyDescent="0.25">
      <c r="A1488" t="str">
        <f t="shared" si="35"/>
        <v>Dec</v>
      </c>
      <c r="B1488" t="s">
        <v>2006</v>
      </c>
      <c r="C1488" s="97">
        <v>-2.21111111110867E-5</v>
      </c>
      <c r="D1488" s="96">
        <v>0.64855211690912395</v>
      </c>
      <c r="E1488" s="97">
        <v>-1.17375771522053E-4</v>
      </c>
      <c r="F1488" s="97">
        <v>7.3153549299879598E-5</v>
      </c>
      <c r="G1488" s="97">
        <v>-2.2222222222096599E-7</v>
      </c>
      <c r="H1488" s="96">
        <v>0.99629470434312895</v>
      </c>
      <c r="I1488" s="97">
        <v>-9.4196868316152003E-5</v>
      </c>
      <c r="J1488" s="97">
        <v>9.3752423871709995E-5</v>
      </c>
      <c r="K1488" s="97">
        <v>-6.2666666666666003E-5</v>
      </c>
      <c r="L1488" s="96">
        <v>0.76866085321839905</v>
      </c>
      <c r="M1488" s="97">
        <v>-4.8110525806320699E-4</v>
      </c>
      <c r="N1488" s="97">
        <v>3.5577192472987498E-4</v>
      </c>
    </row>
    <row r="1489" spans="1:14" x14ac:dyDescent="0.25">
      <c r="A1489" t="str">
        <f t="shared" si="35"/>
        <v>Dec</v>
      </c>
      <c r="B1489" t="s">
        <v>2007</v>
      </c>
      <c r="C1489" s="97">
        <v>-9.22222222220363E-6</v>
      </c>
      <c r="D1489" s="96">
        <v>0.849219860908351</v>
      </c>
      <c r="E1489" s="97">
        <v>-1.0448688263317E-4</v>
      </c>
      <c r="F1489" s="97">
        <v>8.6042438188762497E-5</v>
      </c>
      <c r="G1489" s="97">
        <v>-3.71111111111049E-5</v>
      </c>
      <c r="H1489" s="96">
        <v>0.43816594562278499</v>
      </c>
      <c r="I1489" s="97">
        <v>-1.31085757205036E-4</v>
      </c>
      <c r="J1489" s="97">
        <v>5.6863534982826201E-5</v>
      </c>
      <c r="K1489" s="97">
        <v>-3.7666666666665897E-5</v>
      </c>
      <c r="L1489" s="96">
        <v>0.85966989910354896</v>
      </c>
      <c r="M1489" s="97">
        <v>-4.5610525806320801E-4</v>
      </c>
      <c r="N1489" s="97">
        <v>3.8077192472987602E-4</v>
      </c>
    </row>
    <row r="1490" spans="1:14" x14ac:dyDescent="0.25">
      <c r="A1490" t="str">
        <f t="shared" si="35"/>
        <v>Dec</v>
      </c>
      <c r="B1490" t="s">
        <v>2008</v>
      </c>
      <c r="C1490" s="97">
        <v>4.3333333333546902E-6</v>
      </c>
      <c r="D1490" s="96">
        <v>0.92881810353296601</v>
      </c>
      <c r="E1490" s="97">
        <v>-9.0931327077610995E-5</v>
      </c>
      <c r="F1490" s="97">
        <v>9.9597993744320395E-5</v>
      </c>
      <c r="G1490" s="97">
        <v>1.0000000000071099E-6</v>
      </c>
      <c r="H1490" s="96">
        <v>0.98332732670703604</v>
      </c>
      <c r="I1490" s="97">
        <v>-9.2974646093924206E-5</v>
      </c>
      <c r="J1490" s="97">
        <v>9.4974646093938403E-5</v>
      </c>
      <c r="K1490" s="97">
        <v>-7.7777777777728905E-7</v>
      </c>
      <c r="L1490" s="96">
        <v>0.99708718272712404</v>
      </c>
      <c r="M1490" s="97">
        <v>-4.1921636917431599E-4</v>
      </c>
      <c r="N1490" s="97">
        <v>4.1766081361876203E-4</v>
      </c>
    </row>
    <row r="1491" spans="1:14" x14ac:dyDescent="0.25">
      <c r="A1491" t="str">
        <f t="shared" si="35"/>
        <v>Dec</v>
      </c>
      <c r="B1491" t="s">
        <v>2009</v>
      </c>
      <c r="C1491" s="97">
        <v>-2.6111111111086299E-5</v>
      </c>
      <c r="D1491" s="96">
        <v>0.59043675604714396</v>
      </c>
      <c r="E1491" s="97">
        <v>-1.21375771522052E-4</v>
      </c>
      <c r="F1491" s="97">
        <v>6.9153549299879501E-5</v>
      </c>
      <c r="G1491" s="97">
        <v>-1.7555555555549E-5</v>
      </c>
      <c r="H1491" s="96">
        <v>0.71373541523418205</v>
      </c>
      <c r="I1491" s="97">
        <v>-1.1153020164948E-4</v>
      </c>
      <c r="J1491" s="97">
        <v>7.6419090538382294E-5</v>
      </c>
      <c r="K1491" s="97">
        <v>-7.6666666666629894E-6</v>
      </c>
      <c r="L1491" s="96">
        <v>0.97129409567467295</v>
      </c>
      <c r="M1491" s="97">
        <v>-4.26105258063205E-4</v>
      </c>
      <c r="N1491" s="97">
        <v>4.1077192472987898E-4</v>
      </c>
    </row>
    <row r="1492" spans="1:14" x14ac:dyDescent="0.25">
      <c r="A1492" t="str">
        <f t="shared" si="35"/>
        <v>Dec</v>
      </c>
      <c r="B1492" t="s">
        <v>2010</v>
      </c>
      <c r="C1492" s="97">
        <v>2.6666666666855798E-6</v>
      </c>
      <c r="D1492" s="96">
        <v>0.95615945671451097</v>
      </c>
      <c r="E1492" s="97">
        <v>-9.2597993744280896E-5</v>
      </c>
      <c r="F1492" s="97">
        <v>9.7931327077651999E-5</v>
      </c>
      <c r="G1492" s="97">
        <v>-4.1444444444438397E-5</v>
      </c>
      <c r="H1492" s="96">
        <v>0.38662389008214998</v>
      </c>
      <c r="I1492" s="97">
        <v>-1.3541909053837E-4</v>
      </c>
      <c r="J1492" s="97">
        <v>5.2530201649492799E-5</v>
      </c>
      <c r="K1492" s="97">
        <v>7.7777777778030099E-7</v>
      </c>
      <c r="L1492" s="96">
        <v>0.99708718272711305</v>
      </c>
      <c r="M1492" s="97">
        <v>-4.17660813618761E-4</v>
      </c>
      <c r="N1492" s="97">
        <v>4.1921636917432097E-4</v>
      </c>
    </row>
    <row r="1493" spans="1:14" x14ac:dyDescent="0.25">
      <c r="A1493" t="str">
        <f t="shared" si="35"/>
        <v>Dec</v>
      </c>
      <c r="B1493" t="s">
        <v>2011</v>
      </c>
      <c r="C1493" s="97">
        <v>2.78888888889148E-5</v>
      </c>
      <c r="D1493" s="96">
        <v>0.56540314608430298</v>
      </c>
      <c r="E1493" s="97">
        <v>-6.7375771522051796E-5</v>
      </c>
      <c r="F1493" s="97">
        <v>1.23153549299881E-4</v>
      </c>
      <c r="G1493" s="97">
        <v>6.8888888889015198E-6</v>
      </c>
      <c r="H1493" s="96">
        <v>0.88553216227456999</v>
      </c>
      <c r="I1493" s="97">
        <v>-8.7085757205030499E-5</v>
      </c>
      <c r="J1493" s="97">
        <v>1.00863534982833E-4</v>
      </c>
      <c r="K1493" s="97">
        <v>-2.98888888888894E-5</v>
      </c>
      <c r="L1493" s="96">
        <v>0.88843161715594299</v>
      </c>
      <c r="M1493" s="97">
        <v>-4.4832748028542899E-4</v>
      </c>
      <c r="N1493" s="97">
        <v>3.8854970250765E-4</v>
      </c>
    </row>
    <row r="1494" spans="1:14" x14ac:dyDescent="0.25">
      <c r="A1494" t="str">
        <f t="shared" si="35"/>
        <v>Dec</v>
      </c>
      <c r="B1494" t="s">
        <v>2012</v>
      </c>
      <c r="C1494" s="97">
        <v>-4.9333333333315001E-5</v>
      </c>
      <c r="D1494" s="96">
        <v>0.309407335819669</v>
      </c>
      <c r="E1494" s="97">
        <v>-1.4459799374428101E-4</v>
      </c>
      <c r="F1494" s="97">
        <v>4.5931327077651297E-5</v>
      </c>
      <c r="G1494" s="97">
        <v>-5.4777777777764998E-5</v>
      </c>
      <c r="H1494" s="96">
        <v>0.25264264208535803</v>
      </c>
      <c r="I1494" s="97">
        <v>-1.48752423871696E-4</v>
      </c>
      <c r="J1494" s="97">
        <v>3.9196868316166503E-5</v>
      </c>
      <c r="K1494" s="97">
        <v>4.5555555555558204E-6</v>
      </c>
      <c r="L1494" s="96">
        <v>0.98294047929833706</v>
      </c>
      <c r="M1494" s="97">
        <v>-4.1388303584098402E-4</v>
      </c>
      <c r="N1494" s="97">
        <v>4.22994146952096E-4</v>
      </c>
    </row>
    <row r="1495" spans="1:14" x14ac:dyDescent="0.25">
      <c r="A1495" t="str">
        <f t="shared" si="35"/>
        <v>Dec</v>
      </c>
      <c r="B1495" t="s">
        <v>2013</v>
      </c>
      <c r="C1495" s="97">
        <v>-3.1111111110924099E-6</v>
      </c>
      <c r="D1495" s="96">
        <v>0.94886202624931004</v>
      </c>
      <c r="E1495" s="97">
        <v>-9.8375771522058405E-5</v>
      </c>
      <c r="F1495" s="97">
        <v>9.2153549299873596E-5</v>
      </c>
      <c r="G1495" s="97">
        <v>6.7444444444450806E-5</v>
      </c>
      <c r="H1495" s="96">
        <v>0.15913394950267301</v>
      </c>
      <c r="I1495" s="97">
        <v>-2.6530201649480701E-5</v>
      </c>
      <c r="J1495" s="97">
        <v>1.6141909053838199E-4</v>
      </c>
      <c r="K1495" s="97">
        <v>1.9666666666669E-5</v>
      </c>
      <c r="L1495" s="96">
        <v>0.92645197598172602</v>
      </c>
      <c r="M1495" s="97">
        <v>-3.9877192472987099E-4</v>
      </c>
      <c r="N1495" s="97">
        <v>4.3810525806320898E-4</v>
      </c>
    </row>
    <row r="1496" spans="1:14" x14ac:dyDescent="0.25">
      <c r="A1496" t="str">
        <f t="shared" si="35"/>
        <v>Dec</v>
      </c>
      <c r="B1496" t="s">
        <v>2014</v>
      </c>
      <c r="C1496" s="97">
        <v>-7.5333333333308105E-5</v>
      </c>
      <c r="D1496" s="96">
        <v>0.120887109452611</v>
      </c>
      <c r="E1496" s="97">
        <v>-1.70597993744275E-4</v>
      </c>
      <c r="F1496" s="97">
        <v>1.9931327077658898E-5</v>
      </c>
      <c r="G1496" s="97">
        <v>-7.5555555555541801E-5</v>
      </c>
      <c r="H1496" s="96">
        <v>0.114816114189978</v>
      </c>
      <c r="I1496" s="97">
        <v>-1.6953020164947301E-4</v>
      </c>
      <c r="J1496" s="97">
        <v>1.8419090538389598E-5</v>
      </c>
      <c r="K1496" s="97">
        <v>-2.3888888888890102E-5</v>
      </c>
      <c r="L1496" s="96">
        <v>0.91072242005606097</v>
      </c>
      <c r="M1496" s="97">
        <v>-4.4232748028543101E-4</v>
      </c>
      <c r="N1496" s="97">
        <v>3.9454970250765102E-4</v>
      </c>
    </row>
    <row r="1497" spans="1:14" x14ac:dyDescent="0.25">
      <c r="A1497" t="str">
        <f t="shared" si="35"/>
        <v>Dec</v>
      </c>
      <c r="B1497" t="s">
        <v>2015</v>
      </c>
      <c r="C1497" s="97">
        <v>-7.8111111111086706E-5</v>
      </c>
      <c r="D1497" s="96">
        <v>0.1078128129656</v>
      </c>
      <c r="E1497" s="97">
        <v>-1.7337577152205401E-4</v>
      </c>
      <c r="F1497" s="97">
        <v>1.7153549299880101E-5</v>
      </c>
      <c r="G1497" s="97">
        <v>-2.7111111111097999E-5</v>
      </c>
      <c r="H1497" s="96">
        <v>0.57107827778139497</v>
      </c>
      <c r="I1497" s="97">
        <v>-1.2108575720502899E-4</v>
      </c>
      <c r="J1497" s="97">
        <v>6.6863534982833194E-5</v>
      </c>
      <c r="K1497" s="97">
        <v>3.9888888888891002E-5</v>
      </c>
      <c r="L1497" s="96">
        <v>0.85148473476697395</v>
      </c>
      <c r="M1497" s="97">
        <v>-3.7854970250764998E-4</v>
      </c>
      <c r="N1497" s="97">
        <v>4.5832748028543199E-4</v>
      </c>
    </row>
    <row r="1498" spans="1:14" x14ac:dyDescent="0.25">
      <c r="A1498" t="str">
        <f t="shared" si="35"/>
        <v>Dec</v>
      </c>
      <c r="B1498" t="s">
        <v>2016</v>
      </c>
      <c r="C1498" s="97">
        <v>1.23222222222242E-4</v>
      </c>
      <c r="D1498" s="96">
        <v>1.13491112615581E-2</v>
      </c>
      <c r="E1498" s="97">
        <v>2.79575618112757E-5</v>
      </c>
      <c r="F1498" s="97">
        <v>2.18486882633209E-4</v>
      </c>
      <c r="G1498" s="97">
        <v>3.6555555555562598E-5</v>
      </c>
      <c r="H1498" s="96">
        <v>0.44504911858936103</v>
      </c>
      <c r="I1498" s="97">
        <v>-5.7419090538368801E-5</v>
      </c>
      <c r="J1498" s="97">
        <v>1.3053020164949399E-4</v>
      </c>
      <c r="K1498" s="97">
        <v>-4.5111111111112501E-5</v>
      </c>
      <c r="L1498" s="96">
        <v>0.83231417460947599</v>
      </c>
      <c r="M1498" s="97">
        <v>-4.6354970250765399E-4</v>
      </c>
      <c r="N1498" s="97">
        <v>3.7332748028542901E-4</v>
      </c>
    </row>
    <row r="1499" spans="1:14" x14ac:dyDescent="0.25">
      <c r="A1499" t="str">
        <f t="shared" si="35"/>
        <v>Dec</v>
      </c>
      <c r="B1499" t="s">
        <v>2017</v>
      </c>
      <c r="C1499" s="97">
        <v>1.31111111111367E-5</v>
      </c>
      <c r="D1499" s="96">
        <v>0.78694697132111402</v>
      </c>
      <c r="E1499" s="97">
        <v>-8.2153549299829795E-5</v>
      </c>
      <c r="F1499" s="97">
        <v>1.0837577152210301E-4</v>
      </c>
      <c r="G1499" s="97">
        <v>2.1844444444444E-4</v>
      </c>
      <c r="H1499" s="96">
        <v>6.2692413038571402E-6</v>
      </c>
      <c r="I1499" s="97">
        <v>1.2446979835050801E-4</v>
      </c>
      <c r="J1499" s="97">
        <v>3.1241909053837099E-4</v>
      </c>
      <c r="K1499" s="97">
        <v>-2.78888888888907E-5</v>
      </c>
      <c r="L1499" s="96">
        <v>0.89585294574162999</v>
      </c>
      <c r="M1499" s="97">
        <v>-4.46327480285433E-4</v>
      </c>
      <c r="N1499" s="97">
        <v>3.9054970250765097E-4</v>
      </c>
    </row>
    <row r="1500" spans="1:14" x14ac:dyDescent="0.25">
      <c r="A1500" t="str">
        <f t="shared" si="35"/>
        <v>Dec</v>
      </c>
      <c r="B1500" t="s">
        <v>2018</v>
      </c>
      <c r="C1500" s="97">
        <v>1.0333333333346799E-5</v>
      </c>
      <c r="D1500" s="96">
        <v>0.83131277595943198</v>
      </c>
      <c r="E1500" s="97">
        <v>-8.4931327077619997E-5</v>
      </c>
      <c r="F1500" s="97">
        <v>1.05597993744314E-4</v>
      </c>
      <c r="G1500" s="97">
        <v>1.3888888888889E-5</v>
      </c>
      <c r="H1500" s="96">
        <v>0.77163862398776595</v>
      </c>
      <c r="I1500" s="97">
        <v>-8.0085757205043204E-5</v>
      </c>
      <c r="J1500" s="97">
        <v>1.07863534982821E-4</v>
      </c>
      <c r="K1500" s="97">
        <v>9.9000000000001295E-5</v>
      </c>
      <c r="L1500" s="96">
        <v>0.642199591684388</v>
      </c>
      <c r="M1500" s="97">
        <v>-3.1943859139654102E-4</v>
      </c>
      <c r="N1500" s="97">
        <v>5.1743859139654399E-4</v>
      </c>
    </row>
    <row r="1501" spans="1:14" x14ac:dyDescent="0.25">
      <c r="A1501" t="str">
        <f t="shared" si="35"/>
        <v>Dec</v>
      </c>
      <c r="B1501" t="s">
        <v>2019</v>
      </c>
      <c r="C1501" s="97">
        <v>2.8888888889053299E-6</v>
      </c>
      <c r="D1501" s="96">
        <v>0.95251024219082103</v>
      </c>
      <c r="E1501" s="97">
        <v>-9.2375771522061498E-5</v>
      </c>
      <c r="F1501" s="97">
        <v>9.8153549299872102E-5</v>
      </c>
      <c r="G1501" s="97">
        <v>-4.83333333333263E-5</v>
      </c>
      <c r="H1501" s="96">
        <v>0.31272443079524398</v>
      </c>
      <c r="I1501" s="97">
        <v>-1.4230797942725801E-4</v>
      </c>
      <c r="J1501" s="97">
        <v>4.5641312760605201E-5</v>
      </c>
      <c r="K1501" s="97">
        <v>6.3333333333355196E-6</v>
      </c>
      <c r="L1501" s="96">
        <v>0.97628479641432897</v>
      </c>
      <c r="M1501" s="97">
        <v>-4.1210525806320401E-4</v>
      </c>
      <c r="N1501" s="97">
        <v>4.2477192472987498E-4</v>
      </c>
    </row>
    <row r="1502" spans="1:14" x14ac:dyDescent="0.25">
      <c r="A1502" t="str">
        <f t="shared" si="35"/>
        <v>Dec</v>
      </c>
      <c r="B1502" t="s">
        <v>2020</v>
      </c>
      <c r="C1502" s="97">
        <v>1.8111111111114999E-5</v>
      </c>
      <c r="D1502" s="96">
        <v>0.70889826411969903</v>
      </c>
      <c r="E1502" s="97">
        <v>-7.7153549299851601E-5</v>
      </c>
      <c r="F1502" s="97">
        <v>1.13375771522082E-4</v>
      </c>
      <c r="G1502" s="97">
        <v>-7.4666666666661701E-5</v>
      </c>
      <c r="H1502" s="96">
        <v>0.119137218212892</v>
      </c>
      <c r="I1502" s="97">
        <v>-1.6864131276059301E-4</v>
      </c>
      <c r="J1502" s="97">
        <v>1.930797942727E-5</v>
      </c>
      <c r="K1502" s="97">
        <v>2.2555555555558198E-5</v>
      </c>
      <c r="L1502" s="96">
        <v>0.91568615408356002</v>
      </c>
      <c r="M1502" s="97">
        <v>-3.9588303584098603E-4</v>
      </c>
      <c r="N1502" s="97">
        <v>4.4099414695210202E-4</v>
      </c>
    </row>
    <row r="1503" spans="1:14" x14ac:dyDescent="0.25">
      <c r="A1503" t="str">
        <f t="shared" si="35"/>
        <v>Dec</v>
      </c>
      <c r="B1503" t="s">
        <v>2021</v>
      </c>
      <c r="C1503" s="97">
        <v>-1.87777777777726E-5</v>
      </c>
      <c r="D1503" s="96">
        <v>0.69869958118869702</v>
      </c>
      <c r="E1503" s="97">
        <v>-1.1404243818874E-4</v>
      </c>
      <c r="F1503" s="97">
        <v>7.6486882633194504E-5</v>
      </c>
      <c r="G1503" s="97">
        <v>-9.2222222222217203E-5</v>
      </c>
      <c r="H1503" s="96">
        <v>5.4410373742324401E-2</v>
      </c>
      <c r="I1503" s="97">
        <v>-1.8619686831614901E-4</v>
      </c>
      <c r="J1503" s="97">
        <v>1.75242387171452E-6</v>
      </c>
      <c r="K1503" s="97">
        <v>-1.15555555555514E-5</v>
      </c>
      <c r="L1503" s="96">
        <v>0.95674503918551301</v>
      </c>
      <c r="M1503" s="97">
        <v>-4.2999414695209102E-4</v>
      </c>
      <c r="N1503" s="97">
        <v>4.06883035840989E-4</v>
      </c>
    </row>
    <row r="1504" spans="1:14" x14ac:dyDescent="0.25">
      <c r="A1504" t="str">
        <f t="shared" si="35"/>
        <v>Dec</v>
      </c>
      <c r="B1504" t="s">
        <v>2022</v>
      </c>
      <c r="C1504" s="97">
        <v>3.6222222222223397E-5</v>
      </c>
      <c r="D1504" s="96">
        <v>0.45535959359668099</v>
      </c>
      <c r="E1504" s="97">
        <v>-5.9042438188743301E-5</v>
      </c>
      <c r="F1504" s="97">
        <v>1.3148688263319E-4</v>
      </c>
      <c r="G1504" s="97">
        <v>-7.5888888888885203E-5</v>
      </c>
      <c r="H1504" s="96">
        <v>0.11322795257091101</v>
      </c>
      <c r="I1504" s="97">
        <v>-1.6986353498281699E-4</v>
      </c>
      <c r="J1504" s="97">
        <v>1.8085757205046701E-5</v>
      </c>
      <c r="K1504" s="97">
        <v>1.4777777777783199E-5</v>
      </c>
      <c r="L1504" s="96">
        <v>0.94470083847615405</v>
      </c>
      <c r="M1504" s="97">
        <v>-4.0366081361875702E-4</v>
      </c>
      <c r="N1504" s="97">
        <v>4.33216369174323E-4</v>
      </c>
    </row>
    <row r="1505" spans="1:14" x14ac:dyDescent="0.25">
      <c r="A1505" t="str">
        <f t="shared" si="35"/>
        <v>Dec</v>
      </c>
      <c r="B1505" t="s">
        <v>2023</v>
      </c>
      <c r="C1505" s="97">
        <v>-2.47777777777765E-5</v>
      </c>
      <c r="D1505" s="96">
        <v>0.60954140723153605</v>
      </c>
      <c r="E1505" s="97">
        <v>-1.2004243818874299E-4</v>
      </c>
      <c r="F1505" s="97">
        <v>7.0486882633189995E-5</v>
      </c>
      <c r="G1505" s="97">
        <v>-4.11111111110982E-5</v>
      </c>
      <c r="H1505" s="96">
        <v>0.39045181128586298</v>
      </c>
      <c r="I1505" s="97">
        <v>-1.3508575720503E-4</v>
      </c>
      <c r="J1505" s="97">
        <v>5.2863534982833998E-5</v>
      </c>
      <c r="K1505" s="97">
        <v>-2.44444444444614E-6</v>
      </c>
      <c r="L1505" s="96">
        <v>0.99084561253105197</v>
      </c>
      <c r="M1505" s="97">
        <v>-4.2088303584098398E-4</v>
      </c>
      <c r="N1505" s="97">
        <v>4.15994146952091E-4</v>
      </c>
    </row>
    <row r="1506" spans="1:14" x14ac:dyDescent="0.25">
      <c r="A1506" t="str">
        <f t="shared" si="35"/>
        <v>Dec</v>
      </c>
      <c r="B1506" t="s">
        <v>2024</v>
      </c>
      <c r="C1506" s="97">
        <v>0</v>
      </c>
      <c r="D1506" s="96" t="s">
        <v>526</v>
      </c>
      <c r="E1506" s="97" t="s">
        <v>526</v>
      </c>
      <c r="F1506" s="97" t="s">
        <v>526</v>
      </c>
      <c r="G1506" s="97">
        <v>0</v>
      </c>
      <c r="H1506" s="96" t="s">
        <v>526</v>
      </c>
      <c r="I1506" s="97" t="s">
        <v>526</v>
      </c>
      <c r="J1506" s="97" t="s">
        <v>526</v>
      </c>
      <c r="K1506" s="97">
        <v>0</v>
      </c>
      <c r="L1506" s="96" t="s">
        <v>526</v>
      </c>
      <c r="M1506" s="97" t="s">
        <v>526</v>
      </c>
      <c r="N1506" s="97" t="s">
        <v>526</v>
      </c>
    </row>
    <row r="1507" spans="1:14" x14ac:dyDescent="0.25">
      <c r="A1507" t="str">
        <f t="shared" si="35"/>
        <v>Dec</v>
      </c>
      <c r="B1507" t="s">
        <v>2025</v>
      </c>
      <c r="C1507" s="97">
        <v>1.22222222222306E-5</v>
      </c>
      <c r="D1507" s="96">
        <v>0.80107614104647795</v>
      </c>
      <c r="E1507" s="97">
        <v>-8.3042438188736295E-5</v>
      </c>
      <c r="F1507" s="97">
        <v>1.0748688263319701E-4</v>
      </c>
      <c r="G1507" s="97">
        <v>-2.4333333333329599E-5</v>
      </c>
      <c r="H1507" s="96">
        <v>0.61114400538344005</v>
      </c>
      <c r="I1507" s="97">
        <v>-1.1830797942726199E-4</v>
      </c>
      <c r="J1507" s="97">
        <v>6.9641312760602701E-5</v>
      </c>
      <c r="K1507" s="97">
        <v>-4.1111111111084004E-6</v>
      </c>
      <c r="L1507" s="96">
        <v>0.98460460434504604</v>
      </c>
      <c r="M1507" s="97">
        <v>-4.2254970250765002E-4</v>
      </c>
      <c r="N1507" s="97">
        <v>4.1432748028543299E-4</v>
      </c>
    </row>
    <row r="1508" spans="1:14" x14ac:dyDescent="0.25">
      <c r="A1508" t="str">
        <f t="shared" si="35"/>
        <v>Dec</v>
      </c>
      <c r="B1508" t="s">
        <v>2026</v>
      </c>
      <c r="C1508" s="97">
        <v>-1.8444444444442802E-5</v>
      </c>
      <c r="D1508" s="96">
        <v>0.70379224191095802</v>
      </c>
      <c r="E1508" s="97">
        <v>-1.1370910485541E-4</v>
      </c>
      <c r="F1508" s="97">
        <v>7.6820215966524598E-5</v>
      </c>
      <c r="G1508" s="97">
        <v>2.7444444444447699E-5</v>
      </c>
      <c r="H1508" s="96">
        <v>0.56635591235348903</v>
      </c>
      <c r="I1508" s="97">
        <v>-6.65302016494841E-5</v>
      </c>
      <c r="J1508" s="97">
        <v>1.2141909053838E-4</v>
      </c>
      <c r="K1508" s="97">
        <v>-2.13333333333314E-5</v>
      </c>
      <c r="L1508" s="96">
        <v>0.92023914769317405</v>
      </c>
      <c r="M1508" s="97">
        <v>-4.3977192472987101E-4</v>
      </c>
      <c r="N1508" s="97">
        <v>3.9710525806320798E-4</v>
      </c>
    </row>
    <row r="1509" spans="1:14" x14ac:dyDescent="0.25">
      <c r="A1509" t="str">
        <f t="shared" si="35"/>
        <v>Dec</v>
      </c>
      <c r="B1509" t="s">
        <v>2027</v>
      </c>
      <c r="C1509" s="97">
        <v>-2.0333333333326598E-5</v>
      </c>
      <c r="D1509" s="96">
        <v>0.67511648525365398</v>
      </c>
      <c r="E1509" s="97">
        <v>-1.15597993744294E-4</v>
      </c>
      <c r="F1509" s="97">
        <v>7.4931327077641099E-5</v>
      </c>
      <c r="G1509" s="97">
        <v>-3.7888888888878702E-5</v>
      </c>
      <c r="H1509" s="96">
        <v>0.42863342331258902</v>
      </c>
      <c r="I1509" s="97">
        <v>-1.31863534982811E-4</v>
      </c>
      <c r="J1509" s="97">
        <v>5.6085757205053497E-5</v>
      </c>
      <c r="K1509" s="97">
        <v>-1.06777777777775E-4</v>
      </c>
      <c r="L1509" s="96">
        <v>0.61628763360266103</v>
      </c>
      <c r="M1509" s="97">
        <v>-5.2521636917431298E-4</v>
      </c>
      <c r="N1509" s="97">
        <v>3.11660813618764E-4</v>
      </c>
    </row>
    <row r="1510" spans="1:14" x14ac:dyDescent="0.25">
      <c r="A1510" t="str">
        <f t="shared" si="35"/>
        <v>Dec</v>
      </c>
      <c r="B1510" t="s">
        <v>2028</v>
      </c>
      <c r="C1510" s="97">
        <v>-4.6222222222215102E-5</v>
      </c>
      <c r="D1510" s="96">
        <v>0.34088019680039899</v>
      </c>
      <c r="E1510" s="97">
        <v>-1.41486882633182E-4</v>
      </c>
      <c r="F1510" s="97">
        <v>4.9042438188752199E-5</v>
      </c>
      <c r="G1510" s="97">
        <v>8.4444444444422806E-6</v>
      </c>
      <c r="H1510" s="96">
        <v>0.85992786905626695</v>
      </c>
      <c r="I1510" s="97">
        <v>-8.5530201649490104E-5</v>
      </c>
      <c r="J1510" s="97">
        <v>1.02419090538375E-4</v>
      </c>
      <c r="K1510" s="97">
        <v>-4.5666666666663903E-5</v>
      </c>
      <c r="L1510" s="96">
        <v>0.83028041878482495</v>
      </c>
      <c r="M1510" s="97">
        <v>-4.6410525806320099E-4</v>
      </c>
      <c r="N1510" s="97">
        <v>3.7277192472987399E-4</v>
      </c>
    </row>
    <row r="1511" spans="1:14" x14ac:dyDescent="0.25">
      <c r="A1511" t="str">
        <f t="shared" si="35"/>
        <v>Dec</v>
      </c>
      <c r="B1511" t="s">
        <v>2029</v>
      </c>
      <c r="C1511" s="97">
        <v>-1.5322222222222099E-4</v>
      </c>
      <c r="D1511" s="96">
        <v>1.67538463292166E-3</v>
      </c>
      <c r="E1511" s="97">
        <v>-2.48486882633189E-4</v>
      </c>
      <c r="F1511" s="97">
        <v>-5.7957561811254203E-5</v>
      </c>
      <c r="G1511" s="97">
        <v>-6.3888888888887703E-5</v>
      </c>
      <c r="H1511" s="96">
        <v>0.18223563850007399</v>
      </c>
      <c r="I1511" s="97">
        <v>-1.5786353498282001E-4</v>
      </c>
      <c r="J1511" s="97">
        <v>3.0085757205044499E-5</v>
      </c>
      <c r="K1511" s="97">
        <v>-3.5111111111112E-5</v>
      </c>
      <c r="L1511" s="96">
        <v>0.86910152104110305</v>
      </c>
      <c r="M1511" s="97">
        <v>-4.5354970250764698E-4</v>
      </c>
      <c r="N1511" s="97">
        <v>3.8332748028542302E-4</v>
      </c>
    </row>
    <row r="1512" spans="1:14" x14ac:dyDescent="0.25">
      <c r="A1512" t="str">
        <f t="shared" si="35"/>
        <v>Dec</v>
      </c>
      <c r="B1512" t="s">
        <v>2030</v>
      </c>
      <c r="C1512" s="97">
        <v>-2.53333333333284E-5</v>
      </c>
      <c r="D1512" s="96">
        <v>0.60154761159321601</v>
      </c>
      <c r="E1512" s="97">
        <v>-1.20597993744296E-4</v>
      </c>
      <c r="F1512" s="97">
        <v>6.9931327077638999E-5</v>
      </c>
      <c r="G1512" s="97">
        <v>2.22222222227659E-7</v>
      </c>
      <c r="H1512" s="96">
        <v>0.99629470434301703</v>
      </c>
      <c r="I1512" s="97">
        <v>-9.3752423871704601E-5</v>
      </c>
      <c r="J1512" s="97">
        <v>9.4196868316159905E-5</v>
      </c>
      <c r="K1512" s="97">
        <v>4.55555555555745E-6</v>
      </c>
      <c r="L1512" s="96">
        <v>0.98294047929833095</v>
      </c>
      <c r="M1512" s="97">
        <v>-4.1388303584098001E-4</v>
      </c>
      <c r="N1512" s="97">
        <v>4.2299414695209502E-4</v>
      </c>
    </row>
    <row r="1513" spans="1:14" x14ac:dyDescent="0.25">
      <c r="A1513" t="str">
        <f t="shared" si="35"/>
        <v>Dec</v>
      </c>
      <c r="B1513" t="s">
        <v>2031</v>
      </c>
      <c r="C1513" s="97">
        <v>4.94444444444449E-5</v>
      </c>
      <c r="D1513" s="96">
        <v>0.30832011345791699</v>
      </c>
      <c r="E1513" s="97">
        <v>-4.5820215966522597E-5</v>
      </c>
      <c r="F1513" s="97">
        <v>1.44709104855412E-4</v>
      </c>
      <c r="G1513" s="97">
        <v>-4.4333333333332701E-5</v>
      </c>
      <c r="H1513" s="96">
        <v>0.35441882277178499</v>
      </c>
      <c r="I1513" s="97">
        <v>-1.3830797942726599E-4</v>
      </c>
      <c r="J1513" s="97">
        <v>4.9641312760600501E-5</v>
      </c>
      <c r="K1513" s="97">
        <v>-6.6666666666785795E-7</v>
      </c>
      <c r="L1513" s="96">
        <v>0.99750329800428506</v>
      </c>
      <c r="M1513" s="97">
        <v>-4.1910525806320602E-4</v>
      </c>
      <c r="N1513" s="97">
        <v>4.1777192472986998E-4</v>
      </c>
    </row>
  </sheetData>
  <autoFilter ref="A1:A1513"/>
  <conditionalFormatting sqref="B1">
    <cfRule type="notContainsBlanks" dxfId="276" priority="27">
      <formula>LEN(TRIM(B1))&gt;0</formula>
    </cfRule>
  </conditionalFormatting>
  <conditionalFormatting sqref="C1:F1 C86:F1048576">
    <cfRule type="notContainsBlanks" dxfId="275" priority="26">
      <formula>LEN(TRIM(C1))&gt;0</formula>
    </cfRule>
  </conditionalFormatting>
  <conditionalFormatting sqref="K1:N1 K86:N1048576">
    <cfRule type="notContainsBlanks" dxfId="274" priority="28">
      <formula>LEN(TRIM(K1))&gt;0</formula>
    </cfRule>
  </conditionalFormatting>
  <conditionalFormatting sqref="G1:J1 G86:J1048576">
    <cfRule type="notContainsBlanks" dxfId="273" priority="16">
      <formula>LEN(TRIM(G1))&gt;0</formula>
    </cfRule>
  </conditionalFormatting>
  <conditionalFormatting sqref="O1">
    <cfRule type="notContainsBlanks" dxfId="272" priority="11">
      <formula>LEN(TRIM(O1))&gt;0</formula>
    </cfRule>
  </conditionalFormatting>
  <conditionalFormatting sqref="P1:S1 P86:S1009">
    <cfRule type="notContainsBlanks" dxfId="271" priority="10">
      <formula>LEN(TRIM(P1))&gt;0</formula>
    </cfRule>
  </conditionalFormatting>
  <conditionalFormatting sqref="X1:AA1 X86:AA1009">
    <cfRule type="notContainsBlanks" dxfId="270" priority="12">
      <formula>LEN(TRIM(X1))&gt;0</formula>
    </cfRule>
  </conditionalFormatting>
  <conditionalFormatting sqref="T1:W1 T86:W1009">
    <cfRule type="notContainsBlanks" dxfId="269" priority="9">
      <formula>LEN(TRIM(T1))&gt;0</formula>
    </cfRule>
  </conditionalFormatting>
  <conditionalFormatting sqref="H506:H1009">
    <cfRule type="expression" dxfId="268" priority="8">
      <formula>H506&lt;0.1</formula>
    </cfRule>
  </conditionalFormatting>
  <conditionalFormatting sqref="U506:U1009">
    <cfRule type="expression" dxfId="267" priority="7">
      <formula>U506&lt;0.1</formula>
    </cfRule>
  </conditionalFormatting>
  <conditionalFormatting sqref="C2:F85">
    <cfRule type="notContainsBlanks" dxfId="266" priority="5">
      <formula>LEN(TRIM(C2))&gt;0</formula>
    </cfRule>
  </conditionalFormatting>
  <conditionalFormatting sqref="K2:N85">
    <cfRule type="notContainsBlanks" dxfId="265" priority="6">
      <formula>LEN(TRIM(K2))&gt;0</formula>
    </cfRule>
  </conditionalFormatting>
  <conditionalFormatting sqref="G2:J85">
    <cfRule type="notContainsBlanks" dxfId="264" priority="4">
      <formula>LEN(TRIM(G2))&gt;0</formula>
    </cfRule>
  </conditionalFormatting>
  <conditionalFormatting sqref="P2:S85">
    <cfRule type="notContainsBlanks" dxfId="263" priority="2">
      <formula>LEN(TRIM(P2))&gt;0</formula>
    </cfRule>
  </conditionalFormatting>
  <conditionalFormatting sqref="X2:AA85">
    <cfRule type="notContainsBlanks" dxfId="262" priority="3">
      <formula>LEN(TRIM(X2))&gt;0</formula>
    </cfRule>
  </conditionalFormatting>
  <conditionalFormatting sqref="T2:W85">
    <cfRule type="notContainsBlanks" dxfId="261" priority="1">
      <formula>LEN(TRIM(T2))&gt;0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7"/>
  </sheetPr>
  <dimension ref="A1:BV2017"/>
  <sheetViews>
    <sheetView topLeftCell="AH1" zoomScaleNormal="100" workbookViewId="0">
      <pane ySplit="1" topLeftCell="A2" activePane="bottomLeft" state="frozen"/>
      <selection pane="bottomLeft" activeCell="AN9" sqref="AN9"/>
    </sheetView>
  </sheetViews>
  <sheetFormatPr defaultRowHeight="15" x14ac:dyDescent="0.25"/>
  <cols>
    <col min="3" max="3" width="13.140625" bestFit="1" customWidth="1"/>
    <col min="4" max="4" width="5.42578125" bestFit="1" customWidth="1"/>
    <col min="5" max="5" width="16.28515625" bestFit="1" customWidth="1"/>
    <col min="6" max="6" width="14" bestFit="1" customWidth="1"/>
    <col min="7" max="7" width="15.85546875" bestFit="1" customWidth="1"/>
    <col min="8" max="8" width="19.7109375" bestFit="1" customWidth="1"/>
    <col min="9" max="9" width="14.140625" bestFit="1" customWidth="1"/>
    <col min="10" max="10" width="11.7109375" bestFit="1" customWidth="1"/>
    <col min="11" max="11" width="13.7109375" bestFit="1" customWidth="1"/>
    <col min="12" max="12" width="17.5703125" bestFit="1" customWidth="1"/>
    <col min="13" max="13" width="16.42578125" bestFit="1" customWidth="1"/>
    <col min="14" max="14" width="14.140625" bestFit="1" customWidth="1"/>
    <col min="15" max="15" width="16" bestFit="1" customWidth="1"/>
    <col min="16" max="16" width="19.85546875" bestFit="1" customWidth="1"/>
    <col min="17" max="17" width="14.28515625" bestFit="1" customWidth="1"/>
    <col min="18" max="18" width="11.85546875" bestFit="1" customWidth="1"/>
    <col min="19" max="19" width="13.85546875" bestFit="1" customWidth="1"/>
    <col min="20" max="20" width="17.7109375" bestFit="1" customWidth="1"/>
    <col min="21" max="21" width="16.7109375" bestFit="1" customWidth="1"/>
    <col min="22" max="22" width="14.42578125" bestFit="1" customWidth="1"/>
    <col min="23" max="23" width="16.28515625" bestFit="1" customWidth="1"/>
    <col min="24" max="24" width="20.140625" bestFit="1" customWidth="1"/>
    <col min="25" max="25" width="14.5703125" bestFit="1" customWidth="1"/>
    <col min="26" max="26" width="12.140625" bestFit="1" customWidth="1"/>
    <col min="27" max="27" width="14.140625" bestFit="1" customWidth="1"/>
    <col min="28" max="28" width="18" bestFit="1" customWidth="1"/>
    <col min="29" max="29" width="37" customWidth="1"/>
    <col min="31" max="31" width="26.28515625" bestFit="1" customWidth="1"/>
    <col min="32" max="32" width="24" bestFit="1" customWidth="1"/>
  </cols>
  <sheetData>
    <row r="1" spans="1:74" ht="14.45" x14ac:dyDescent="0.35">
      <c r="A1" t="s">
        <v>480</v>
      </c>
      <c r="B1" t="s">
        <v>432</v>
      </c>
      <c r="C1" s="100" t="s">
        <v>393</v>
      </c>
      <c r="D1" t="s">
        <v>12</v>
      </c>
      <c r="E1" t="s">
        <v>394</v>
      </c>
      <c r="F1" t="s">
        <v>395</v>
      </c>
      <c r="G1" t="s">
        <v>396</v>
      </c>
      <c r="H1" t="s">
        <v>397</v>
      </c>
      <c r="I1" t="s">
        <v>398</v>
      </c>
      <c r="J1" t="s">
        <v>399</v>
      </c>
      <c r="K1" t="s">
        <v>400</v>
      </c>
      <c r="L1" t="s">
        <v>401</v>
      </c>
      <c r="M1" t="s">
        <v>402</v>
      </c>
      <c r="N1" t="s">
        <v>403</v>
      </c>
      <c r="O1" t="s">
        <v>404</v>
      </c>
      <c r="P1" t="s">
        <v>405</v>
      </c>
      <c r="Q1" t="s">
        <v>406</v>
      </c>
      <c r="R1" t="s">
        <v>407</v>
      </c>
      <c r="S1" t="s">
        <v>408</v>
      </c>
      <c r="T1" t="s">
        <v>409</v>
      </c>
      <c r="U1" t="s">
        <v>410</v>
      </c>
      <c r="V1" t="s">
        <v>411</v>
      </c>
      <c r="W1" t="s">
        <v>412</v>
      </c>
      <c r="X1" t="s">
        <v>413</v>
      </c>
      <c r="Y1" t="s">
        <v>414</v>
      </c>
      <c r="Z1" t="s">
        <v>415</v>
      </c>
      <c r="AA1" t="s">
        <v>416</v>
      </c>
      <c r="AB1" t="s">
        <v>417</v>
      </c>
      <c r="AC1" t="s">
        <v>6</v>
      </c>
      <c r="AE1" s="8" t="s">
        <v>418</v>
      </c>
      <c r="AF1" s="8" t="s">
        <v>419</v>
      </c>
      <c r="AH1" s="100" t="s">
        <v>498</v>
      </c>
      <c r="AI1" s="100"/>
      <c r="AJ1" s="100"/>
      <c r="AK1" s="100"/>
      <c r="AL1" s="100"/>
      <c r="AM1" s="100"/>
      <c r="AO1" s="100" t="s">
        <v>499</v>
      </c>
      <c r="AP1" s="100"/>
      <c r="AQ1" s="100"/>
      <c r="AR1" s="100"/>
      <c r="AS1" s="100"/>
      <c r="AT1" s="100"/>
      <c r="AV1" s="100" t="s">
        <v>500</v>
      </c>
      <c r="AW1" s="100"/>
      <c r="AX1" s="100"/>
      <c r="AY1" s="100"/>
      <c r="AZ1" s="100"/>
      <c r="BA1" s="100"/>
      <c r="BC1" s="100" t="s">
        <v>501</v>
      </c>
      <c r="BD1" s="100"/>
      <c r="BE1" s="100"/>
      <c r="BF1" s="100"/>
      <c r="BG1" s="100"/>
      <c r="BH1" s="100"/>
      <c r="BJ1" s="100" t="s">
        <v>502</v>
      </c>
      <c r="BK1" s="100"/>
      <c r="BL1" s="100"/>
      <c r="BM1" s="100"/>
      <c r="BN1" s="100"/>
      <c r="BO1" s="100"/>
      <c r="BQ1" s="100" t="s">
        <v>503</v>
      </c>
      <c r="BR1" s="100"/>
      <c r="BS1" s="100"/>
      <c r="BT1" s="100"/>
      <c r="BU1" s="100"/>
      <c r="BV1" s="100"/>
    </row>
    <row r="2" spans="1:74" ht="14.45" x14ac:dyDescent="0.35">
      <c r="A2" t="s">
        <v>508</v>
      </c>
      <c r="B2">
        <v>1</v>
      </c>
      <c r="C2" t="s">
        <v>2539</v>
      </c>
      <c r="D2">
        <v>0</v>
      </c>
      <c r="E2" s="98">
        <v>0.93092720928237205</v>
      </c>
      <c r="F2" s="98">
        <v>-2.4427244777527202</v>
      </c>
      <c r="G2" s="99">
        <v>0.95000000000000695</v>
      </c>
      <c r="H2" s="98">
        <v>6.1328400955064399</v>
      </c>
      <c r="I2" s="98">
        <v>0.85627471451911097</v>
      </c>
      <c r="J2" s="98">
        <v>4.4939093860845896</v>
      </c>
      <c r="K2" s="99">
        <v>0.7</v>
      </c>
      <c r="L2" s="98">
        <v>6.8982552946568996</v>
      </c>
      <c r="M2" s="98">
        <v>0.31927852871541001</v>
      </c>
      <c r="N2" s="98">
        <v>1.14690523204684</v>
      </c>
      <c r="O2" s="99">
        <v>0.95000000000000195</v>
      </c>
      <c r="P2" s="98">
        <v>2.8783835709624799</v>
      </c>
      <c r="Q2" s="98">
        <v>0.32433690162290602</v>
      </c>
      <c r="R2" s="98">
        <v>2.6653152233880598E-2</v>
      </c>
      <c r="S2" s="99">
        <v>0.69999999999999896</v>
      </c>
      <c r="T2" s="98">
        <v>4.0630033626011502E-2</v>
      </c>
      <c r="U2" s="98">
        <v>0.42970888233031002</v>
      </c>
      <c r="V2" s="98">
        <v>4.5886854052469499E-2</v>
      </c>
      <c r="W2" s="99">
        <v>0.95000000000000995</v>
      </c>
      <c r="X2" s="98">
        <v>0.114982957250785</v>
      </c>
      <c r="Y2" s="98">
        <v>0.43452840784980501</v>
      </c>
      <c r="Z2" s="98">
        <v>-7.1479211196249601E-2</v>
      </c>
      <c r="AA2" s="99">
        <v>0.69999999999999896</v>
      </c>
      <c r="AB2" s="98">
        <v>0.108952040942904</v>
      </c>
      <c r="AC2" t="str">
        <f>IF('Raw data (converted)'!T2="","",'Raw data (converted)'!T2)</f>
        <v>For CH4, high residuals and Cooks. But no reason to remove this point</v>
      </c>
      <c r="AE2" s="93">
        <f>AVERAGE(H:H)</f>
        <v>1.2052431230614642</v>
      </c>
      <c r="AF2" s="93">
        <f>AVERAGE(L:L)</f>
        <v>0.83796749753305577</v>
      </c>
      <c r="AH2" t="s">
        <v>431</v>
      </c>
      <c r="AO2" t="s">
        <v>431</v>
      </c>
      <c r="AV2" t="s">
        <v>431</v>
      </c>
      <c r="BC2" t="s">
        <v>431</v>
      </c>
      <c r="BJ2" t="s">
        <v>431</v>
      </c>
      <c r="BQ2" t="s">
        <v>431</v>
      </c>
    </row>
    <row r="3" spans="1:74" ht="14.45" x14ac:dyDescent="0.35">
      <c r="A3" t="str">
        <f t="shared" ref="A3:A44" si="0">A2</f>
        <v>Jan</v>
      </c>
      <c r="B3">
        <f>B2+1</f>
        <v>2</v>
      </c>
      <c r="C3" t="s">
        <v>2539</v>
      </c>
      <c r="D3">
        <v>15</v>
      </c>
      <c r="E3" s="98">
        <v>0.87523101697294703</v>
      </c>
      <c r="F3" s="98">
        <v>2.44272447774821</v>
      </c>
      <c r="G3" s="99">
        <v>0.54999999999998805</v>
      </c>
      <c r="H3" s="98">
        <v>1.55546387283145</v>
      </c>
      <c r="I3" s="98">
        <v>0.949883511736205</v>
      </c>
      <c r="J3" s="98">
        <v>-1.82429245049663</v>
      </c>
      <c r="K3" s="99">
        <v>0.29999999999999899</v>
      </c>
      <c r="L3" s="98">
        <v>1.1895815473904601</v>
      </c>
      <c r="M3" s="98">
        <v>0.37138757307780201</v>
      </c>
      <c r="N3" s="98">
        <v>-1.1469052320489099</v>
      </c>
      <c r="O3" s="99">
        <v>0.54999999999998495</v>
      </c>
      <c r="P3" s="98">
        <v>0.73004050115066299</v>
      </c>
      <c r="Q3" s="98">
        <v>0.36632920017030501</v>
      </c>
      <c r="R3" s="98">
        <v>-0.43510020385350501</v>
      </c>
      <c r="S3" s="99">
        <v>0.29999999999999899</v>
      </c>
      <c r="T3" s="98">
        <v>0.28428445455993701</v>
      </c>
      <c r="U3" s="98">
        <v>0.440841888562097</v>
      </c>
      <c r="V3" s="98">
        <v>-4.5886854052884403E-2</v>
      </c>
      <c r="W3" s="99">
        <v>0.54999999999999505</v>
      </c>
      <c r="X3" s="98">
        <v>2.9162970697363299E-2</v>
      </c>
      <c r="Y3" s="98">
        <v>0.436022363042603</v>
      </c>
      <c r="Z3" s="98">
        <v>2.2809320784715901E-2</v>
      </c>
      <c r="AA3" s="99">
        <v>0.29999999999999899</v>
      </c>
      <c r="AB3" s="98">
        <v>1.49001319354341E-2</v>
      </c>
      <c r="AC3" t="str">
        <f>IF('Raw data (converted)'!T3="","",'Raw data (converted)'!T3)</f>
        <v/>
      </c>
      <c r="AE3" s="8" t="s">
        <v>424</v>
      </c>
      <c r="AF3" s="8" t="s">
        <v>425</v>
      </c>
      <c r="AI3" t="s">
        <v>432</v>
      </c>
      <c r="AJ3" t="s">
        <v>433</v>
      </c>
      <c r="AK3" t="s">
        <v>434</v>
      </c>
      <c r="AP3" t="s">
        <v>432</v>
      </c>
      <c r="AQ3" t="s">
        <v>433</v>
      </c>
      <c r="AR3" t="s">
        <v>434</v>
      </c>
      <c r="AW3" t="s">
        <v>432</v>
      </c>
      <c r="AX3" t="s">
        <v>433</v>
      </c>
      <c r="AY3" t="s">
        <v>434</v>
      </c>
      <c r="BD3" t="s">
        <v>432</v>
      </c>
      <c r="BE3" t="s">
        <v>433</v>
      </c>
      <c r="BF3" t="s">
        <v>434</v>
      </c>
      <c r="BK3" t="s">
        <v>432</v>
      </c>
      <c r="BL3" t="s">
        <v>433</v>
      </c>
      <c r="BM3" t="s">
        <v>434</v>
      </c>
      <c r="BR3" t="s">
        <v>432</v>
      </c>
      <c r="BS3" t="s">
        <v>433</v>
      </c>
      <c r="BT3" t="s">
        <v>434</v>
      </c>
    </row>
    <row r="4" spans="1:74" ht="14.45" x14ac:dyDescent="0.35">
      <c r="A4" t="str">
        <f t="shared" si="0"/>
        <v>Jan</v>
      </c>
      <c r="B4">
        <f t="shared" ref="B4:B67" si="1">B3+1</f>
        <v>3</v>
      </c>
      <c r="C4" t="s">
        <v>2539</v>
      </c>
      <c r="D4">
        <v>30</v>
      </c>
      <c r="E4" s="98">
        <v>0.96883981419004095</v>
      </c>
      <c r="F4" s="98">
        <v>-2.4427244777474302</v>
      </c>
      <c r="G4" s="99">
        <v>0.54999999999999405</v>
      </c>
      <c r="H4" s="98">
        <v>1.55546387283097</v>
      </c>
      <c r="I4" s="98">
        <v>1.0434923089532999</v>
      </c>
      <c r="J4" s="98">
        <v>-5.17727792529673</v>
      </c>
      <c r="K4" s="99">
        <v>0.3</v>
      </c>
      <c r="L4" s="98">
        <v>3.4179234232116902</v>
      </c>
      <c r="M4" s="98">
        <v>0.41337987162520001</v>
      </c>
      <c r="N4" s="98">
        <v>1.14690523204877</v>
      </c>
      <c r="O4" s="99">
        <v>0.54999999999999305</v>
      </c>
      <c r="P4" s="98">
        <v>0.73004050115059105</v>
      </c>
      <c r="Q4" s="98">
        <v>0.40832149871770401</v>
      </c>
      <c r="R4" s="98">
        <v>0.81785465586819694</v>
      </c>
      <c r="S4" s="99">
        <v>0.3</v>
      </c>
      <c r="T4" s="98">
        <v>0.53449889409234697</v>
      </c>
      <c r="U4" s="98">
        <v>0.44233584375489499</v>
      </c>
      <c r="V4" s="98">
        <v>4.5886854052997E-2</v>
      </c>
      <c r="W4" s="99">
        <v>0.55000000000000204</v>
      </c>
      <c r="X4" s="98">
        <v>2.91629706974353E-2</v>
      </c>
      <c r="Y4" s="98">
        <v>0.43751631823539999</v>
      </c>
      <c r="Z4" s="98">
        <v>9.4763742397129397E-2</v>
      </c>
      <c r="AA4" s="99">
        <v>0.3</v>
      </c>
      <c r="AB4" s="98">
        <v>6.19044603262471E-2</v>
      </c>
      <c r="AC4" t="str">
        <f>IF('Raw data (converted)'!T4="","",'Raw data (converted)'!T4)</f>
        <v>For CH4, high residuals and Cooks. But no reason to remove this point</v>
      </c>
      <c r="AE4" s="93">
        <f>3*AE2</f>
        <v>3.6157293691843924</v>
      </c>
      <c r="AF4" s="93">
        <f>3*AF2</f>
        <v>2.5139024925991675</v>
      </c>
      <c r="AI4">
        <v>713</v>
      </c>
      <c r="AJ4">
        <v>0.93259999999999998</v>
      </c>
      <c r="AK4">
        <v>-3.48</v>
      </c>
      <c r="AL4" s="101" t="s">
        <v>2538</v>
      </c>
      <c r="AP4">
        <v>1</v>
      </c>
      <c r="AQ4">
        <v>0.91900000000000004</v>
      </c>
      <c r="AR4">
        <v>4.49</v>
      </c>
      <c r="AS4" s="101" t="s">
        <v>2538</v>
      </c>
      <c r="AW4">
        <v>421</v>
      </c>
      <c r="AX4">
        <v>0.28999999999999998</v>
      </c>
      <c r="AY4">
        <v>-3.25</v>
      </c>
      <c r="AZ4" s="101" t="s">
        <v>2538</v>
      </c>
      <c r="BD4">
        <v>177</v>
      </c>
      <c r="BE4">
        <v>0.3629</v>
      </c>
      <c r="BF4">
        <v>-3.41</v>
      </c>
      <c r="BG4" s="101" t="s">
        <v>2538</v>
      </c>
      <c r="BK4">
        <v>1053</v>
      </c>
      <c r="BL4">
        <v>0.42409999999999998</v>
      </c>
      <c r="BM4">
        <v>15.15</v>
      </c>
      <c r="BN4" s="101" t="s">
        <v>2538</v>
      </c>
      <c r="BR4">
        <v>1043</v>
      </c>
      <c r="BS4">
        <v>0.89429999999999998</v>
      </c>
      <c r="BT4">
        <v>3.62</v>
      </c>
      <c r="BU4" s="101" t="s">
        <v>2538</v>
      </c>
    </row>
    <row r="5" spans="1:74" ht="14.45" x14ac:dyDescent="0.35">
      <c r="A5" t="str">
        <f t="shared" si="0"/>
        <v>Jan</v>
      </c>
      <c r="B5">
        <f t="shared" si="1"/>
        <v>4</v>
      </c>
      <c r="C5" t="s">
        <v>2539</v>
      </c>
      <c r="D5">
        <v>45</v>
      </c>
      <c r="E5" s="98">
        <v>1.21175360093365</v>
      </c>
      <c r="F5" s="98">
        <v>2.4427244777472099</v>
      </c>
      <c r="G5" s="99">
        <v>0.94999999999999196</v>
      </c>
      <c r="H5" s="98">
        <v>6.1328400954914599</v>
      </c>
      <c r="I5" s="98">
        <v>1.13710110617039</v>
      </c>
      <c r="J5" s="98">
        <v>6.2011660241258202</v>
      </c>
      <c r="K5" s="99">
        <v>0.70000000000000295</v>
      </c>
      <c r="L5" s="98">
        <v>9.6121699723511895</v>
      </c>
      <c r="M5" s="98">
        <v>0.44525542435760601</v>
      </c>
      <c r="N5" s="98">
        <v>-1.14690523204994</v>
      </c>
      <c r="O5" s="99">
        <v>0.94999999999998896</v>
      </c>
      <c r="P5" s="98">
        <v>2.8783835709698602</v>
      </c>
      <c r="Q5" s="98">
        <v>0.45031379726510301</v>
      </c>
      <c r="R5" s="98">
        <v>-0.61132023521448098</v>
      </c>
      <c r="S5" s="99">
        <v>0.70000000000000195</v>
      </c>
      <c r="T5" s="98">
        <v>0.932074148092363</v>
      </c>
      <c r="U5" s="98">
        <v>0.43419074790870299</v>
      </c>
      <c r="V5" s="98">
        <v>-4.5886854053070199E-2</v>
      </c>
      <c r="W5" s="99">
        <v>0.94999999999999196</v>
      </c>
      <c r="X5" s="98">
        <v>0.11498295725226899</v>
      </c>
      <c r="Y5" s="98">
        <v>0.43901027342819798</v>
      </c>
      <c r="Z5" s="98">
        <v>-0.10811660937673399</v>
      </c>
      <c r="AA5" s="99">
        <v>0.70000000000000195</v>
      </c>
      <c r="AB5" s="98">
        <v>0.164797103532067</v>
      </c>
      <c r="AC5" t="str">
        <f>IF('Raw data (converted)'!T5="","",'Raw data (converted)'!T5)</f>
        <v>For CH4, high residuals and Cooks. But no reason to remove this point</v>
      </c>
      <c r="AI5">
        <v>714</v>
      </c>
      <c r="AJ5">
        <v>1.0087999999999999</v>
      </c>
      <c r="AK5">
        <v>3.48</v>
      </c>
      <c r="AL5" s="101" t="s">
        <v>2538</v>
      </c>
      <c r="AP5">
        <v>3</v>
      </c>
      <c r="AQ5">
        <v>0.93310000000000004</v>
      </c>
      <c r="AR5">
        <v>-5.18</v>
      </c>
      <c r="AS5" s="101" t="s">
        <v>2538</v>
      </c>
      <c r="AW5">
        <v>422</v>
      </c>
      <c r="AX5">
        <v>0.58479999999999999</v>
      </c>
      <c r="AY5">
        <v>3.25</v>
      </c>
      <c r="AZ5" s="101" t="s">
        <v>2538</v>
      </c>
      <c r="BD5">
        <v>289</v>
      </c>
      <c r="BE5">
        <v>0.35859999999999997</v>
      </c>
      <c r="BF5">
        <v>-3.35</v>
      </c>
      <c r="BG5" s="101" t="s">
        <v>2538</v>
      </c>
      <c r="BK5">
        <v>1054</v>
      </c>
      <c r="BL5">
        <v>0.43980000000000002</v>
      </c>
      <c r="BM5">
        <v>-15.15</v>
      </c>
      <c r="BN5" s="101" t="s">
        <v>2538</v>
      </c>
      <c r="BR5">
        <v>1053</v>
      </c>
      <c r="BS5">
        <v>0.42409999999999998</v>
      </c>
      <c r="BT5">
        <v>-3.42</v>
      </c>
      <c r="BU5" s="101" t="s">
        <v>2538</v>
      </c>
    </row>
    <row r="6" spans="1:74" ht="14.45" x14ac:dyDescent="0.35">
      <c r="A6" t="str">
        <f t="shared" si="0"/>
        <v>Jan</v>
      </c>
      <c r="B6">
        <f t="shared" si="1"/>
        <v>5</v>
      </c>
      <c r="C6" t="s">
        <v>2540</v>
      </c>
      <c r="D6">
        <v>0</v>
      </c>
      <c r="E6" s="98">
        <v>0.97743342949913103</v>
      </c>
      <c r="F6" s="98">
        <v>1.2280737203674501</v>
      </c>
      <c r="G6" s="99">
        <v>0.95000000000000995</v>
      </c>
      <c r="H6" s="98">
        <v>3.0688712023124198</v>
      </c>
      <c r="I6" s="98">
        <v>0.97869487880511297</v>
      </c>
      <c r="J6" s="98">
        <v>0.33879888986323697</v>
      </c>
      <c r="K6" s="99">
        <v>0.70000000000000095</v>
      </c>
      <c r="L6" s="98">
        <v>0.51462979095489303</v>
      </c>
      <c r="M6" s="98">
        <v>0.27517088952895802</v>
      </c>
      <c r="N6" s="98">
        <v>0.95613615334345003</v>
      </c>
      <c r="O6" s="99">
        <v>0.95000000000000595</v>
      </c>
      <c r="P6" s="98">
        <v>2.3986186439982999</v>
      </c>
      <c r="Q6" s="98">
        <v>0.26757214575020599</v>
      </c>
      <c r="R6" s="98">
        <v>0.70507511446798099</v>
      </c>
      <c r="S6" s="99">
        <v>0.70000000000000095</v>
      </c>
      <c r="T6" s="98">
        <v>1.0750893930462999</v>
      </c>
      <c r="U6" s="98">
        <v>0.44074323422620998</v>
      </c>
      <c r="V6" s="98">
        <v>0.117652141010796</v>
      </c>
      <c r="W6" s="99">
        <v>0.95000000000001295</v>
      </c>
      <c r="X6" s="98">
        <v>0.29481564691719297</v>
      </c>
      <c r="Y6" s="98">
        <v>0.44110975555670501</v>
      </c>
      <c r="Z6" s="98">
        <v>4.0139380455646703E-2</v>
      </c>
      <c r="AA6" s="99">
        <v>0.70000000000000095</v>
      </c>
      <c r="AB6" s="98">
        <v>6.1182253076721399E-2</v>
      </c>
      <c r="AC6" t="str">
        <f>IF('Raw data (converted)'!T6="","",'Raw data (converted)'!T6)</f>
        <v/>
      </c>
      <c r="AE6" s="9" t="s">
        <v>420</v>
      </c>
      <c r="AF6" s="9" t="s">
        <v>421</v>
      </c>
      <c r="AI6">
        <v>715</v>
      </c>
      <c r="AJ6">
        <v>0.86739999999999995</v>
      </c>
      <c r="AK6">
        <v>-3.48</v>
      </c>
      <c r="AL6" s="101" t="s">
        <v>2538</v>
      </c>
      <c r="AP6">
        <v>4</v>
      </c>
      <c r="AQ6">
        <v>1.2237</v>
      </c>
      <c r="AR6">
        <v>6.2</v>
      </c>
      <c r="AS6" s="101" t="s">
        <v>2538</v>
      </c>
      <c r="AW6">
        <v>423</v>
      </c>
      <c r="AX6">
        <v>0.8357</v>
      </c>
      <c r="AY6">
        <v>-3.25</v>
      </c>
      <c r="AZ6" s="101" t="s">
        <v>2538</v>
      </c>
      <c r="BD6">
        <v>423</v>
      </c>
      <c r="BE6">
        <v>0.8357</v>
      </c>
      <c r="BF6">
        <v>-3.9</v>
      </c>
      <c r="BG6" s="101" t="s">
        <v>2538</v>
      </c>
      <c r="BK6">
        <v>1055</v>
      </c>
      <c r="BL6">
        <v>2.6852999999999998</v>
      </c>
      <c r="BM6">
        <v>15.15</v>
      </c>
      <c r="BN6" s="101" t="s">
        <v>2538</v>
      </c>
      <c r="BR6">
        <v>1054</v>
      </c>
      <c r="BS6">
        <v>0.43980000000000002</v>
      </c>
      <c r="BT6">
        <v>-5.68</v>
      </c>
      <c r="BU6" s="101" t="s">
        <v>2538</v>
      </c>
    </row>
    <row r="7" spans="1:74" ht="14.45" x14ac:dyDescent="0.35">
      <c r="A7" t="str">
        <f t="shared" si="0"/>
        <v>Jan</v>
      </c>
      <c r="B7">
        <f t="shared" si="1"/>
        <v>6</v>
      </c>
      <c r="C7" t="s">
        <v>2540</v>
      </c>
      <c r="D7">
        <v>15</v>
      </c>
      <c r="E7" s="98">
        <v>0.95566817370868795</v>
      </c>
      <c r="F7" s="98">
        <v>-1.22807372037284</v>
      </c>
      <c r="G7" s="99">
        <v>0.54999999999998805</v>
      </c>
      <c r="H7" s="98">
        <v>0.778353619409904</v>
      </c>
      <c r="I7" s="98">
        <v>0.95440672440270602</v>
      </c>
      <c r="J7" s="98">
        <v>-0.78369766913554495</v>
      </c>
      <c r="K7" s="99">
        <v>0.3</v>
      </c>
      <c r="L7" s="98">
        <v>0.51031345157415897</v>
      </c>
      <c r="M7" s="98">
        <v>0.316184111709152</v>
      </c>
      <c r="N7" s="98">
        <v>-0.95613615334527002</v>
      </c>
      <c r="O7" s="99">
        <v>0.54999999999998495</v>
      </c>
      <c r="P7" s="98">
        <v>0.60835837676367299</v>
      </c>
      <c r="Q7" s="98">
        <v>0.32378285548790497</v>
      </c>
      <c r="R7" s="98">
        <v>-0.80976206045673604</v>
      </c>
      <c r="S7" s="99">
        <v>0.3</v>
      </c>
      <c r="T7" s="98">
        <v>0.52920650040379502</v>
      </c>
      <c r="U7" s="98">
        <v>0.44168120020739698</v>
      </c>
      <c r="V7" s="98">
        <v>-0.117652141011217</v>
      </c>
      <c r="W7" s="99">
        <v>0.54999999999999605</v>
      </c>
      <c r="X7" s="98">
        <v>7.4773690620697705E-2</v>
      </c>
      <c r="Y7" s="98">
        <v>0.44131467887690301</v>
      </c>
      <c r="Z7" s="98">
        <v>-8.7773522257982503E-2</v>
      </c>
      <c r="AA7" s="99">
        <v>0.3</v>
      </c>
      <c r="AB7" s="98">
        <v>5.7338056279188802E-2</v>
      </c>
      <c r="AC7" t="str">
        <f>IF('Raw data (converted)'!T7="","",'Raw data (converted)'!T7)</f>
        <v/>
      </c>
      <c r="AE7" s="94">
        <f>AVERAGE(P:P)</f>
        <v>0.90525585496856664</v>
      </c>
      <c r="AF7" s="94">
        <f>AVERAGE(T:T)</f>
        <v>0.66897941278446094</v>
      </c>
      <c r="AI7">
        <v>716</v>
      </c>
      <c r="AJ7">
        <v>0.84760000000000002</v>
      </c>
      <c r="AK7">
        <v>3.48</v>
      </c>
      <c r="AL7" s="101" t="s">
        <v>2538</v>
      </c>
      <c r="AP7">
        <v>185</v>
      </c>
      <c r="AQ7">
        <v>0.87780000000000002</v>
      </c>
      <c r="AR7">
        <v>-5.67</v>
      </c>
      <c r="AS7" s="101" t="s">
        <v>2538</v>
      </c>
      <c r="AW7">
        <v>424</v>
      </c>
      <c r="AX7">
        <v>1.3551</v>
      </c>
      <c r="AY7">
        <v>3.25</v>
      </c>
      <c r="AZ7" s="101" t="s">
        <v>2538</v>
      </c>
      <c r="BD7">
        <v>424</v>
      </c>
      <c r="BE7">
        <v>1.3551</v>
      </c>
      <c r="BF7">
        <v>4.1500000000000004</v>
      </c>
      <c r="BG7" s="101" t="s">
        <v>2538</v>
      </c>
      <c r="BK7">
        <v>1056</v>
      </c>
      <c r="BL7">
        <v>0.66869999999999996</v>
      </c>
      <c r="BM7">
        <v>-15.15</v>
      </c>
      <c r="BN7" s="101" t="s">
        <v>2538</v>
      </c>
      <c r="BR7">
        <v>1055</v>
      </c>
      <c r="BS7">
        <v>2.6852999999999998</v>
      </c>
      <c r="BT7">
        <v>18.079999999999998</v>
      </c>
      <c r="BU7" s="101" t="s">
        <v>2538</v>
      </c>
    </row>
    <row r="8" spans="1:74" ht="14.45" x14ac:dyDescent="0.35">
      <c r="A8" t="str">
        <f t="shared" si="0"/>
        <v>Jan</v>
      </c>
      <c r="B8">
        <f t="shared" si="1"/>
        <v>7</v>
      </c>
      <c r="C8" t="s">
        <v>2540</v>
      </c>
      <c r="D8">
        <v>30</v>
      </c>
      <c r="E8" s="98">
        <v>0.931380019306281</v>
      </c>
      <c r="F8" s="98">
        <v>1.2280737203749901</v>
      </c>
      <c r="G8" s="99">
        <v>0.54999999999999605</v>
      </c>
      <c r="H8" s="98">
        <v>0.77835361941127801</v>
      </c>
      <c r="I8" s="98">
        <v>0.93011857000029896</v>
      </c>
      <c r="J8" s="98">
        <v>0.90200752762651903</v>
      </c>
      <c r="K8" s="99">
        <v>0.3</v>
      </c>
      <c r="L8" s="98">
        <v>0.58741291035742105</v>
      </c>
      <c r="M8" s="98">
        <v>0.37239482144685099</v>
      </c>
      <c r="N8" s="98">
        <v>0.95613615334506796</v>
      </c>
      <c r="O8" s="99">
        <v>0.54999999999999105</v>
      </c>
      <c r="P8" s="98">
        <v>0.60835837676355098</v>
      </c>
      <c r="Q8" s="98">
        <v>0.37999356522560401</v>
      </c>
      <c r="R8" s="98">
        <v>0.23478408547837901</v>
      </c>
      <c r="S8" s="99">
        <v>0.3</v>
      </c>
      <c r="T8" s="98">
        <v>0.15339195799736199</v>
      </c>
      <c r="U8" s="98">
        <v>0.44188612352759499</v>
      </c>
      <c r="V8" s="98">
        <v>0.117652141011346</v>
      </c>
      <c r="W8" s="99">
        <v>0.55000000000000504</v>
      </c>
      <c r="X8" s="98">
        <v>7.4773690620781E-2</v>
      </c>
      <c r="Y8" s="98">
        <v>0.44151960219710001</v>
      </c>
      <c r="Z8" s="98">
        <v>9.6714866250016004E-2</v>
      </c>
      <c r="AA8" s="99">
        <v>0.3</v>
      </c>
      <c r="AB8" s="98">
        <v>6.3179045626018407E-2</v>
      </c>
      <c r="AC8" t="str">
        <f>IF('Raw data (converted)'!T8="","",'Raw data (converted)'!T8)</f>
        <v/>
      </c>
      <c r="AE8" s="9" t="s">
        <v>426</v>
      </c>
      <c r="AF8" s="9" t="s">
        <v>427</v>
      </c>
      <c r="AI8">
        <v>849</v>
      </c>
      <c r="AJ8">
        <v>0.85819999999999996</v>
      </c>
      <c r="AK8">
        <v>-3.31</v>
      </c>
      <c r="AL8" s="101" t="s">
        <v>2538</v>
      </c>
      <c r="AP8">
        <v>186</v>
      </c>
      <c r="AQ8">
        <v>1.0823</v>
      </c>
      <c r="AR8">
        <v>3.66</v>
      </c>
      <c r="AS8" s="101" t="s">
        <v>2538</v>
      </c>
      <c r="AW8">
        <v>449</v>
      </c>
      <c r="AX8">
        <v>0.3831</v>
      </c>
      <c r="AY8">
        <v>4.92</v>
      </c>
      <c r="AZ8" s="101" t="s">
        <v>2538</v>
      </c>
      <c r="BD8">
        <v>450</v>
      </c>
      <c r="BE8">
        <v>0.4219</v>
      </c>
      <c r="BF8">
        <v>-3.89</v>
      </c>
      <c r="BG8" s="101" t="s">
        <v>2538</v>
      </c>
      <c r="BK8">
        <v>1057</v>
      </c>
      <c r="BL8">
        <v>0.38940000000000002</v>
      </c>
      <c r="BM8">
        <v>3.42</v>
      </c>
      <c r="BN8" s="101" t="s">
        <v>2538</v>
      </c>
      <c r="BR8">
        <v>1056</v>
      </c>
      <c r="BS8">
        <v>0.66869999999999996</v>
      </c>
      <c r="BT8">
        <v>-15.51</v>
      </c>
      <c r="BU8" s="101" t="s">
        <v>2538</v>
      </c>
    </row>
    <row r="9" spans="1:74" ht="14.45" x14ac:dyDescent="0.35">
      <c r="A9" t="str">
        <f t="shared" si="0"/>
        <v>Jan</v>
      </c>
      <c r="B9">
        <f t="shared" si="1"/>
        <v>8</v>
      </c>
      <c r="C9" t="s">
        <v>2540</v>
      </c>
      <c r="D9">
        <v>45</v>
      </c>
      <c r="E9" s="98">
        <v>0.90456896629190997</v>
      </c>
      <c r="F9" s="98">
        <v>-1.2280737203755401</v>
      </c>
      <c r="G9" s="99">
        <v>0.94999999999998896</v>
      </c>
      <c r="H9" s="98">
        <v>3.0688712023320099</v>
      </c>
      <c r="I9" s="98">
        <v>0.90583041559789201</v>
      </c>
      <c r="J9" s="98">
        <v>-0.51952018386203203</v>
      </c>
      <c r="K9" s="99">
        <v>0.70000000000000195</v>
      </c>
      <c r="L9" s="98">
        <v>0.78920575779936197</v>
      </c>
      <c r="M9" s="98">
        <v>0.44380301874205502</v>
      </c>
      <c r="N9" s="98">
        <v>-0.95613615334604696</v>
      </c>
      <c r="O9" s="99">
        <v>0.94999999999998197</v>
      </c>
      <c r="P9" s="98">
        <v>2.3986186440042201</v>
      </c>
      <c r="Q9" s="98">
        <v>0.436204274963303</v>
      </c>
      <c r="R9" s="98">
        <v>0.173218249954605</v>
      </c>
      <c r="S9" s="99">
        <v>0.70000000000000195</v>
      </c>
      <c r="T9" s="98">
        <v>0.264057661486652</v>
      </c>
      <c r="U9" s="98">
        <v>0.44135800418680299</v>
      </c>
      <c r="V9" s="98">
        <v>-0.117652141011398</v>
      </c>
      <c r="W9" s="99">
        <v>0.95000000000000295</v>
      </c>
      <c r="X9" s="98">
        <v>0.29481564691867101</v>
      </c>
      <c r="Y9" s="98">
        <v>0.44172452551729702</v>
      </c>
      <c r="Z9" s="98">
        <v>-5.3797509008452503E-2</v>
      </c>
      <c r="AA9" s="99">
        <v>0.70000000000000195</v>
      </c>
      <c r="AB9" s="98">
        <v>8.2000644916229007E-2</v>
      </c>
      <c r="AC9" t="str">
        <f>IF('Raw data (converted)'!T9="","",'Raw data (converted)'!T9)</f>
        <v/>
      </c>
      <c r="AE9" s="94">
        <f>3*AE7</f>
        <v>2.7157675649057</v>
      </c>
      <c r="AF9" s="94">
        <f>3*AF7</f>
        <v>2.0069382383533827</v>
      </c>
      <c r="AI9">
        <v>850</v>
      </c>
      <c r="AJ9">
        <v>0.91679999999999995</v>
      </c>
      <c r="AK9">
        <v>3.31</v>
      </c>
      <c r="AL9" s="101" t="s">
        <v>2538</v>
      </c>
      <c r="AP9">
        <v>187</v>
      </c>
      <c r="AQ9">
        <v>1.133</v>
      </c>
      <c r="AR9">
        <v>3.81</v>
      </c>
      <c r="AS9" s="101" t="s">
        <v>2538</v>
      </c>
      <c r="AW9">
        <v>450</v>
      </c>
      <c r="AX9">
        <v>0.4219</v>
      </c>
      <c r="AY9">
        <v>-4.92</v>
      </c>
      <c r="AZ9" s="101" t="s">
        <v>2538</v>
      </c>
      <c r="BD9">
        <v>561</v>
      </c>
      <c r="BE9">
        <v>0.47389999999999999</v>
      </c>
      <c r="BF9">
        <v>-11.95</v>
      </c>
      <c r="BG9" s="101" t="s">
        <v>2538</v>
      </c>
      <c r="BK9">
        <v>1058</v>
      </c>
      <c r="BL9">
        <v>1.702</v>
      </c>
      <c r="BM9">
        <v>-3.42</v>
      </c>
      <c r="BN9" s="101" t="s">
        <v>2538</v>
      </c>
      <c r="BR9">
        <v>1057</v>
      </c>
      <c r="BS9">
        <v>0.38940000000000002</v>
      </c>
      <c r="BT9">
        <v>-13.22</v>
      </c>
      <c r="BU9" s="101" t="s">
        <v>2538</v>
      </c>
    </row>
    <row r="10" spans="1:74" ht="14.45" x14ac:dyDescent="0.35">
      <c r="A10" t="str">
        <f t="shared" si="0"/>
        <v>Jan</v>
      </c>
      <c r="B10">
        <f t="shared" si="1"/>
        <v>9</v>
      </c>
      <c r="C10" t="s">
        <v>2541</v>
      </c>
      <c r="D10">
        <v>0</v>
      </c>
      <c r="E10" s="98">
        <v>0.92409170928622797</v>
      </c>
      <c r="F10" s="98">
        <v>-2.1945262731820899E-2</v>
      </c>
      <c r="G10" s="99">
        <v>0.95000000000000995</v>
      </c>
      <c r="H10" s="98">
        <v>5.4753498442585799E-2</v>
      </c>
      <c r="I10" s="98">
        <v>0.92341202986371196</v>
      </c>
      <c r="J10" s="98">
        <v>4.1018135333164202E-2</v>
      </c>
      <c r="K10" s="99">
        <v>0.7</v>
      </c>
      <c r="L10" s="98">
        <v>6.2302207130173898E-2</v>
      </c>
      <c r="M10" s="98">
        <v>0.295225618686909</v>
      </c>
      <c r="N10" s="98">
        <v>0.27850419873471099</v>
      </c>
      <c r="O10" s="99">
        <v>0.95000000000000595</v>
      </c>
      <c r="P10" s="98">
        <v>0.69807007158157397</v>
      </c>
      <c r="Q10" s="98">
        <v>0.296479081729906</v>
      </c>
      <c r="R10" s="98">
        <v>5.0197232686261502E-3</v>
      </c>
      <c r="S10" s="99">
        <v>0.69999999999999896</v>
      </c>
      <c r="T10" s="98">
        <v>7.6520575031120202E-3</v>
      </c>
      <c r="U10" s="98">
        <v>0.42652647771501001</v>
      </c>
      <c r="V10" s="98">
        <v>2.0973752642422998E-2</v>
      </c>
      <c r="W10" s="99">
        <v>0.95000000000001406</v>
      </c>
      <c r="X10" s="98">
        <v>5.25557878218222E-2</v>
      </c>
      <c r="Y10" s="98">
        <v>0.42858787571900497</v>
      </c>
      <c r="Z10" s="98">
        <v>-3.0035159189475299E-2</v>
      </c>
      <c r="AA10" s="99">
        <v>0.7</v>
      </c>
      <c r="AB10" s="98">
        <v>4.57809260777889E-2</v>
      </c>
      <c r="AC10" t="str">
        <f>IF('Raw data (converted)'!T10="","",'Raw data (converted)'!T10)</f>
        <v/>
      </c>
      <c r="AI10">
        <v>851</v>
      </c>
      <c r="AJ10">
        <v>0.78190000000000004</v>
      </c>
      <c r="AK10">
        <v>-3.31</v>
      </c>
      <c r="AL10" s="101" t="s">
        <v>2538</v>
      </c>
      <c r="AP10">
        <v>188</v>
      </c>
      <c r="AQ10">
        <v>1.0187999999999999</v>
      </c>
      <c r="AR10">
        <v>-5.75</v>
      </c>
      <c r="AS10" s="101" t="s">
        <v>2538</v>
      </c>
      <c r="AW10">
        <v>451</v>
      </c>
      <c r="AX10">
        <v>0.76080000000000003</v>
      </c>
      <c r="AY10">
        <v>4.92</v>
      </c>
      <c r="AZ10" s="101" t="s">
        <v>2538</v>
      </c>
      <c r="BD10">
        <v>562</v>
      </c>
      <c r="BE10">
        <v>0.73350000000000004</v>
      </c>
      <c r="BF10">
        <v>3.85</v>
      </c>
      <c r="BG10" s="101" t="s">
        <v>2538</v>
      </c>
      <c r="BK10">
        <v>1059</v>
      </c>
      <c r="BL10">
        <v>2.1821999999999999</v>
      </c>
      <c r="BM10">
        <v>3.42</v>
      </c>
      <c r="BN10" s="101" t="s">
        <v>2538</v>
      </c>
      <c r="BR10">
        <v>1058</v>
      </c>
      <c r="BS10">
        <v>1.702</v>
      </c>
      <c r="BT10">
        <v>6.87</v>
      </c>
      <c r="BU10" s="101" t="s">
        <v>2538</v>
      </c>
    </row>
    <row r="11" spans="1:74" ht="14.45" x14ac:dyDescent="0.35">
      <c r="A11" t="str">
        <f t="shared" si="0"/>
        <v>Jan</v>
      </c>
      <c r="B11">
        <f t="shared" si="1"/>
        <v>10</v>
      </c>
      <c r="C11" t="s">
        <v>2541</v>
      </c>
      <c r="D11">
        <v>15</v>
      </c>
      <c r="E11" s="98">
        <v>0.89437266391139003</v>
      </c>
      <c r="F11" s="98">
        <v>2.19452627268725E-2</v>
      </c>
      <c r="G11" s="99">
        <v>0.54999999999998905</v>
      </c>
      <c r="H11" s="98">
        <v>1.38870551642021E-2</v>
      </c>
      <c r="I11" s="98">
        <v>0.89505234333390504</v>
      </c>
      <c r="J11" s="98">
        <v>-1.68116786319953E-2</v>
      </c>
      <c r="K11" s="99">
        <v>0.29999999999999899</v>
      </c>
      <c r="L11" s="98">
        <v>1.09436324436743E-2</v>
      </c>
      <c r="M11" s="98">
        <v>0.39929428175230203</v>
      </c>
      <c r="N11" s="98">
        <v>-0.27850419873666798</v>
      </c>
      <c r="O11" s="99">
        <v>0.54999999999998705</v>
      </c>
      <c r="P11" s="98">
        <v>0.17705056061306301</v>
      </c>
      <c r="Q11" s="98">
        <v>0.39804081870930502</v>
      </c>
      <c r="R11" s="98">
        <v>-0.104704960563474</v>
      </c>
      <c r="S11" s="99">
        <v>0.29999999999999899</v>
      </c>
      <c r="T11" s="98">
        <v>6.8405552917865597E-2</v>
      </c>
      <c r="U11" s="98">
        <v>0.43015152678899699</v>
      </c>
      <c r="V11" s="98">
        <v>-2.0973752642856201E-2</v>
      </c>
      <c r="W11" s="99">
        <v>0.54999999999999705</v>
      </c>
      <c r="X11" s="98">
        <v>1.3329652818891299E-2</v>
      </c>
      <c r="Y11" s="98">
        <v>0.42809012878500302</v>
      </c>
      <c r="Z11" s="98">
        <v>8.69976162017695E-3</v>
      </c>
      <c r="AA11" s="99">
        <v>0.29999999999999899</v>
      </c>
      <c r="AB11" s="98">
        <v>5.68309622868007E-3</v>
      </c>
      <c r="AC11" t="str">
        <f>IF('Raw data (converted)'!T11="","",'Raw data (converted)'!T11)</f>
        <v/>
      </c>
      <c r="AE11" s="10" t="s">
        <v>422</v>
      </c>
      <c r="AF11" s="10" t="s">
        <v>423</v>
      </c>
      <c r="AI11">
        <v>852</v>
      </c>
      <c r="AJ11">
        <v>0.77639999999999998</v>
      </c>
      <c r="AK11">
        <v>3.31</v>
      </c>
      <c r="AL11" s="101" t="s">
        <v>2538</v>
      </c>
      <c r="AP11">
        <v>421</v>
      </c>
      <c r="AQ11">
        <v>1.0065</v>
      </c>
      <c r="AR11">
        <v>4.6900000000000004</v>
      </c>
      <c r="AS11" s="101" t="s">
        <v>2538</v>
      </c>
      <c r="AW11">
        <v>452</v>
      </c>
      <c r="AX11">
        <v>0.9264</v>
      </c>
      <c r="AY11">
        <v>-4.92</v>
      </c>
      <c r="AZ11" s="101" t="s">
        <v>2538</v>
      </c>
      <c r="BD11">
        <v>563</v>
      </c>
      <c r="BE11">
        <v>1.0001</v>
      </c>
      <c r="BF11">
        <v>15.78</v>
      </c>
      <c r="BG11" s="101" t="s">
        <v>2538</v>
      </c>
      <c r="BK11">
        <v>1060</v>
      </c>
      <c r="BL11">
        <v>0.3629</v>
      </c>
      <c r="BM11">
        <v>-3.42</v>
      </c>
      <c r="BN11" s="101" t="s">
        <v>2538</v>
      </c>
      <c r="BR11">
        <v>1059</v>
      </c>
      <c r="BS11">
        <v>2.1821999999999999</v>
      </c>
      <c r="BT11">
        <v>12.23</v>
      </c>
      <c r="BU11" s="101" t="s">
        <v>2538</v>
      </c>
    </row>
    <row r="12" spans="1:74" ht="14.45" x14ac:dyDescent="0.35">
      <c r="A12" t="str">
        <f t="shared" si="0"/>
        <v>Jan</v>
      </c>
      <c r="B12">
        <f t="shared" si="1"/>
        <v>11</v>
      </c>
      <c r="C12" t="s">
        <v>2541</v>
      </c>
      <c r="D12">
        <v>30</v>
      </c>
      <c r="E12" s="98">
        <v>0.866012977381583</v>
      </c>
      <c r="F12" s="98">
        <v>-2.1945262725029301E-2</v>
      </c>
      <c r="G12" s="99">
        <v>0.54999999999999805</v>
      </c>
      <c r="H12" s="98">
        <v>1.3887055163036E-2</v>
      </c>
      <c r="I12" s="98">
        <v>0.86669265680409902</v>
      </c>
      <c r="J12" s="98">
        <v>-4.6934661322465099E-2</v>
      </c>
      <c r="K12" s="99">
        <v>0.3</v>
      </c>
      <c r="L12" s="98">
        <v>3.0552344244273898E-2</v>
      </c>
      <c r="M12" s="98">
        <v>0.50085601873170105</v>
      </c>
      <c r="N12" s="98">
        <v>0.27850419873642401</v>
      </c>
      <c r="O12" s="99">
        <v>0.54999999999999305</v>
      </c>
      <c r="P12" s="98">
        <v>0.177050560612909</v>
      </c>
      <c r="Q12" s="98">
        <v>0.49960255568870399</v>
      </c>
      <c r="R12" s="98">
        <v>0.19955138033443601</v>
      </c>
      <c r="S12" s="99">
        <v>0.3</v>
      </c>
      <c r="T12" s="98">
        <v>0.130372280837698</v>
      </c>
      <c r="U12" s="98">
        <v>0.42965377985499498</v>
      </c>
      <c r="V12" s="98">
        <v>2.0973752642968701E-2</v>
      </c>
      <c r="W12" s="99">
        <v>0.55000000000000404</v>
      </c>
      <c r="X12" s="98">
        <v>1.3329652818963001E-2</v>
      </c>
      <c r="Y12" s="98">
        <v>0.42759238185100001</v>
      </c>
      <c r="Z12" s="98">
        <v>4.1588358400455501E-2</v>
      </c>
      <c r="AA12" s="99">
        <v>0.3</v>
      </c>
      <c r="AB12" s="98">
        <v>2.7167509121535E-2</v>
      </c>
      <c r="AC12" t="str">
        <f>IF('Raw data (converted)'!T12="","",'Raw data (converted)'!T12)</f>
        <v/>
      </c>
      <c r="AE12" s="95">
        <f>AVERAGE(X:X)</f>
        <v>0.35086150137314442</v>
      </c>
      <c r="AF12" s="95">
        <f>AVERAGE(AB:AB)</f>
        <v>0.22067824962329191</v>
      </c>
      <c r="AI12">
        <v>977</v>
      </c>
      <c r="AJ12">
        <v>0.73780000000000001</v>
      </c>
      <c r="AK12">
        <v>3.56</v>
      </c>
      <c r="AL12" s="101" t="s">
        <v>2538</v>
      </c>
      <c r="AP12">
        <v>423</v>
      </c>
      <c r="AQ12">
        <v>0.83089999999999997</v>
      </c>
      <c r="AR12">
        <v>-4.84</v>
      </c>
      <c r="AS12" s="101" t="s">
        <v>2538</v>
      </c>
      <c r="AW12">
        <v>561</v>
      </c>
      <c r="AX12">
        <v>0.47389999999999999</v>
      </c>
      <c r="AY12">
        <v>10.93</v>
      </c>
      <c r="AZ12" s="101" t="s">
        <v>2538</v>
      </c>
      <c r="BD12">
        <v>564</v>
      </c>
      <c r="BE12">
        <v>0.22209999999999999</v>
      </c>
      <c r="BF12">
        <v>-18.03</v>
      </c>
      <c r="BG12" s="101" t="s">
        <v>2538</v>
      </c>
      <c r="BK12">
        <v>1061</v>
      </c>
      <c r="BL12">
        <v>1.6692</v>
      </c>
      <c r="BM12">
        <v>6.8</v>
      </c>
      <c r="BN12" s="101" t="s">
        <v>2538</v>
      </c>
      <c r="BR12">
        <v>1060</v>
      </c>
      <c r="BS12">
        <v>0.3629</v>
      </c>
      <c r="BT12">
        <v>-15.96</v>
      </c>
      <c r="BU12" s="101" t="s">
        <v>2538</v>
      </c>
    </row>
    <row r="13" spans="1:74" ht="14.45" x14ac:dyDescent="0.35">
      <c r="A13" t="str">
        <f t="shared" si="0"/>
        <v>Jan</v>
      </c>
      <c r="B13">
        <f t="shared" si="1"/>
        <v>12</v>
      </c>
      <c r="C13" t="s">
        <v>2541</v>
      </c>
      <c r="D13">
        <v>45</v>
      </c>
      <c r="E13" s="98">
        <v>0.839012649696808</v>
      </c>
      <c r="F13" s="98">
        <v>2.1945262724442801E-2</v>
      </c>
      <c r="G13" s="99">
        <v>0.94999999999998896</v>
      </c>
      <c r="H13" s="98">
        <v>5.4753498424165201E-2</v>
      </c>
      <c r="I13" s="98">
        <v>0.83833297027429199</v>
      </c>
      <c r="J13" s="98">
        <v>5.6356007372140499E-2</v>
      </c>
      <c r="K13" s="99">
        <v>0.70000000000000195</v>
      </c>
      <c r="L13" s="98">
        <v>8.5598877911918794E-2</v>
      </c>
      <c r="M13" s="98">
        <v>0.599910829625104</v>
      </c>
      <c r="N13" s="98">
        <v>-0.27850419873739901</v>
      </c>
      <c r="O13" s="99">
        <v>0.94999999999998497</v>
      </c>
      <c r="P13" s="98">
        <v>0.69807007158816103</v>
      </c>
      <c r="Q13" s="98">
        <v>0.60116429266810301</v>
      </c>
      <c r="R13" s="98">
        <v>-0.149900022601685</v>
      </c>
      <c r="S13" s="99">
        <v>0.70000000000000195</v>
      </c>
      <c r="T13" s="98">
        <v>0.228509966420442</v>
      </c>
      <c r="U13" s="98">
        <v>0.42503323691300299</v>
      </c>
      <c r="V13" s="98">
        <v>-2.0973752643045199E-2</v>
      </c>
      <c r="W13" s="99">
        <v>0.95000000000000295</v>
      </c>
      <c r="X13" s="98">
        <v>5.2555787823375298E-2</v>
      </c>
      <c r="Y13" s="98">
        <v>0.42709463491699801</v>
      </c>
      <c r="Z13" s="98">
        <v>-4.6781212994493997E-2</v>
      </c>
      <c r="AA13" s="99">
        <v>0.70000000000000195</v>
      </c>
      <c r="AB13" s="98">
        <v>7.1306055786224995E-2</v>
      </c>
      <c r="AC13" t="str">
        <f>IF('Raw data (converted)'!T13="","",'Raw data (converted)'!T13)</f>
        <v/>
      </c>
      <c r="AE13" s="10" t="s">
        <v>428</v>
      </c>
      <c r="AF13" s="10" t="s">
        <v>429</v>
      </c>
      <c r="AI13">
        <v>978</v>
      </c>
      <c r="AJ13">
        <v>0.72499999999999998</v>
      </c>
      <c r="AK13">
        <v>-3.56</v>
      </c>
      <c r="AL13" s="101" t="s">
        <v>2538</v>
      </c>
      <c r="AP13">
        <v>424</v>
      </c>
      <c r="AQ13">
        <v>1.0148999999999999</v>
      </c>
      <c r="AR13">
        <v>6.04</v>
      </c>
      <c r="AS13" s="101" t="s">
        <v>2538</v>
      </c>
      <c r="AW13">
        <v>562</v>
      </c>
      <c r="AX13">
        <v>0.73350000000000004</v>
      </c>
      <c r="AY13">
        <v>-10.93</v>
      </c>
      <c r="AZ13" s="101" t="s">
        <v>2538</v>
      </c>
      <c r="BD13">
        <v>565</v>
      </c>
      <c r="BE13">
        <v>0.52239999999999998</v>
      </c>
      <c r="BF13">
        <v>-6.2</v>
      </c>
      <c r="BG13" s="101" t="s">
        <v>2538</v>
      </c>
      <c r="BK13">
        <v>1062</v>
      </c>
      <c r="BL13">
        <v>0.89570000000000005</v>
      </c>
      <c r="BM13">
        <v>-6.8</v>
      </c>
      <c r="BN13" s="101" t="s">
        <v>2538</v>
      </c>
      <c r="BR13">
        <v>1061</v>
      </c>
      <c r="BS13">
        <v>1.6692</v>
      </c>
      <c r="BT13">
        <v>9.14</v>
      </c>
      <c r="BU13" s="101" t="s">
        <v>2538</v>
      </c>
    </row>
    <row r="14" spans="1:74" ht="14.45" x14ac:dyDescent="0.35">
      <c r="A14" t="str">
        <f t="shared" si="0"/>
        <v>Jan</v>
      </c>
      <c r="B14">
        <f t="shared" si="1"/>
        <v>13</v>
      </c>
      <c r="C14" t="s">
        <v>2542</v>
      </c>
      <c r="D14">
        <v>0</v>
      </c>
      <c r="E14" s="98">
        <v>0.92697787140608201</v>
      </c>
      <c r="F14" s="98">
        <v>0.10321084729287799</v>
      </c>
      <c r="G14" s="99">
        <v>0.95000000000001406</v>
      </c>
      <c r="H14" s="98">
        <v>0.25751411175658401</v>
      </c>
      <c r="I14" s="98">
        <v>0.92005782347881204</v>
      </c>
      <c r="J14" s="98">
        <v>0.53176747429382099</v>
      </c>
      <c r="K14" s="99">
        <v>0.70000000000000195</v>
      </c>
      <c r="L14" s="98">
        <v>0.80781606413353002</v>
      </c>
      <c r="M14" s="98">
        <v>0.56748860335000895</v>
      </c>
      <c r="N14" s="98">
        <v>0.58483220279991199</v>
      </c>
      <c r="O14" s="99">
        <v>0.95000000000000795</v>
      </c>
      <c r="P14" s="98">
        <v>1.4662795079073301</v>
      </c>
      <c r="Q14" s="98">
        <v>0.55430035606800598</v>
      </c>
      <c r="R14" s="98">
        <v>0.92483365971338005</v>
      </c>
      <c r="S14" s="99">
        <v>0.70000000000000095</v>
      </c>
      <c r="T14" s="98">
        <v>1.41043360554665</v>
      </c>
      <c r="U14" s="98">
        <v>0.451791682309862</v>
      </c>
      <c r="V14" s="98">
        <v>1.43170005348306E-2</v>
      </c>
      <c r="W14" s="99">
        <v>0.95000000000001406</v>
      </c>
      <c r="X14" s="98">
        <v>3.5875365953380298E-2</v>
      </c>
      <c r="Y14" s="98">
        <v>0.445993860667105</v>
      </c>
      <c r="Z14" s="98">
        <v>0.11374118204870599</v>
      </c>
      <c r="AA14" s="99">
        <v>0.70000000000000095</v>
      </c>
      <c r="AB14" s="98">
        <v>0.173370493682796</v>
      </c>
      <c r="AC14" t="str">
        <f>IF('Raw data (converted)'!T14="","",'Raw data (converted)'!T14)</f>
        <v>For CO2, Amb is outlier?</v>
      </c>
      <c r="AE14" s="95">
        <f>3*AE12</f>
        <v>1.0525845041194333</v>
      </c>
      <c r="AF14" s="95">
        <f>3*AF12</f>
        <v>0.66203474886987568</v>
      </c>
      <c r="AI14">
        <v>979</v>
      </c>
      <c r="AJ14">
        <v>0.86009999999999998</v>
      </c>
      <c r="AK14">
        <v>3.56</v>
      </c>
      <c r="AL14" s="101" t="s">
        <v>2538</v>
      </c>
      <c r="AP14">
        <v>433</v>
      </c>
      <c r="AQ14">
        <v>1.0190999999999999</v>
      </c>
      <c r="AR14">
        <v>-3.34</v>
      </c>
      <c r="AS14" s="101" t="s">
        <v>2538</v>
      </c>
      <c r="AW14">
        <v>563</v>
      </c>
      <c r="AX14">
        <v>1.0001</v>
      </c>
      <c r="AY14">
        <v>10.93</v>
      </c>
      <c r="AZ14" s="101" t="s">
        <v>2538</v>
      </c>
      <c r="BD14">
        <v>567</v>
      </c>
      <c r="BE14">
        <v>0.92410000000000003</v>
      </c>
      <c r="BF14">
        <v>6.78</v>
      </c>
      <c r="BG14" s="101" t="s">
        <v>2538</v>
      </c>
      <c r="BK14">
        <v>1063</v>
      </c>
      <c r="BL14">
        <v>2.2694999999999999</v>
      </c>
      <c r="BM14">
        <v>6.8</v>
      </c>
      <c r="BN14" s="101" t="s">
        <v>2538</v>
      </c>
      <c r="BR14">
        <v>1062</v>
      </c>
      <c r="BS14">
        <v>0.89570000000000005</v>
      </c>
      <c r="BT14">
        <v>-9.5399999999999991</v>
      </c>
      <c r="BU14" s="101" t="s">
        <v>2538</v>
      </c>
    </row>
    <row r="15" spans="1:74" ht="14.45" x14ac:dyDescent="0.35">
      <c r="A15" t="str">
        <f t="shared" si="0"/>
        <v>Jan</v>
      </c>
      <c r="B15">
        <f t="shared" si="1"/>
        <v>14</v>
      </c>
      <c r="C15" t="s">
        <v>2542</v>
      </c>
      <c r="D15">
        <v>15</v>
      </c>
      <c r="E15" s="98">
        <v>0.88939997856983699</v>
      </c>
      <c r="F15" s="98">
        <v>-0.10321084729843</v>
      </c>
      <c r="G15" s="99">
        <v>0.54999999999998805</v>
      </c>
      <c r="H15" s="98">
        <v>6.5312953112441896E-2</v>
      </c>
      <c r="I15" s="98">
        <v>0.89632002649710596</v>
      </c>
      <c r="J15" s="98">
        <v>-0.39534736657224301</v>
      </c>
      <c r="K15" s="99">
        <v>0.3</v>
      </c>
      <c r="L15" s="98">
        <v>0.25737380484112099</v>
      </c>
      <c r="M15" s="98">
        <v>0.59763512028700205</v>
      </c>
      <c r="N15" s="98">
        <v>-0.58483220280190196</v>
      </c>
      <c r="O15" s="99">
        <v>0.54999999999998495</v>
      </c>
      <c r="P15" s="98">
        <v>0.371890472687533</v>
      </c>
      <c r="Q15" s="98">
        <v>0.61082336756900502</v>
      </c>
      <c r="R15" s="98">
        <v>-0.81841549692697202</v>
      </c>
      <c r="S15" s="99">
        <v>0.3</v>
      </c>
      <c r="T15" s="98">
        <v>0.53486567678314501</v>
      </c>
      <c r="U15" s="98">
        <v>0.43709829209544598</v>
      </c>
      <c r="V15" s="98">
        <v>-1.43170005353242E-2</v>
      </c>
      <c r="W15" s="99">
        <v>0.54999999999999505</v>
      </c>
      <c r="X15" s="98">
        <v>9.0990201600075604E-3</v>
      </c>
      <c r="Y15" s="98">
        <v>0.44289611373820298</v>
      </c>
      <c r="Z15" s="98">
        <v>-8.1944500077424903E-2</v>
      </c>
      <c r="AA15" s="99">
        <v>0.3</v>
      </c>
      <c r="AB15" s="98">
        <v>5.3530218847194402E-2</v>
      </c>
      <c r="AC15" t="str">
        <f>IF('Raw data (converted)'!T15="","",'Raw data (converted)'!T15)</f>
        <v/>
      </c>
      <c r="AI15">
        <v>980</v>
      </c>
      <c r="AJ15">
        <v>0.79569999999999996</v>
      </c>
      <c r="AK15">
        <v>-3.56</v>
      </c>
      <c r="AL15" s="101" t="s">
        <v>2538</v>
      </c>
      <c r="AP15">
        <v>565</v>
      </c>
      <c r="AQ15">
        <v>0.90629999999999999</v>
      </c>
      <c r="AR15">
        <v>-3.38</v>
      </c>
      <c r="AS15" s="101" t="s">
        <v>2538</v>
      </c>
      <c r="AW15">
        <v>564</v>
      </c>
      <c r="AX15">
        <v>0.22209999999999999</v>
      </c>
      <c r="AY15">
        <v>-10.93</v>
      </c>
      <c r="AZ15" s="101" t="s">
        <v>2538</v>
      </c>
      <c r="BD15">
        <v>568</v>
      </c>
      <c r="BE15">
        <v>0.65939999999999999</v>
      </c>
      <c r="BF15">
        <v>-8.2799999999999994</v>
      </c>
      <c r="BG15" s="101" t="s">
        <v>2538</v>
      </c>
      <c r="BK15">
        <v>1064</v>
      </c>
      <c r="BL15">
        <v>2.8763000000000001</v>
      </c>
      <c r="BM15">
        <v>-6.8</v>
      </c>
      <c r="BN15" s="101" t="s">
        <v>2538</v>
      </c>
      <c r="BR15">
        <v>1064</v>
      </c>
      <c r="BS15">
        <v>2.8763000000000001</v>
      </c>
      <c r="BT15">
        <v>3.71</v>
      </c>
      <c r="BU15" s="101" t="s">
        <v>2538</v>
      </c>
    </row>
    <row r="16" spans="1:74" ht="14.45" x14ac:dyDescent="0.35">
      <c r="A16" t="str">
        <f t="shared" si="0"/>
        <v>Jan</v>
      </c>
      <c r="B16">
        <f t="shared" si="1"/>
        <v>15</v>
      </c>
      <c r="C16" t="s">
        <v>2542</v>
      </c>
      <c r="D16">
        <v>30</v>
      </c>
      <c r="E16" s="98">
        <v>0.86566218158813002</v>
      </c>
      <c r="F16" s="98">
        <v>0.103210847300715</v>
      </c>
      <c r="G16" s="99">
        <v>0.54999999999999705</v>
      </c>
      <c r="H16" s="98">
        <v>6.5312953113888697E-2</v>
      </c>
      <c r="I16" s="98">
        <v>0.87258222951539899</v>
      </c>
      <c r="J16" s="98">
        <v>-0.25367585388640301</v>
      </c>
      <c r="K16" s="99">
        <v>0.3</v>
      </c>
      <c r="L16" s="98">
        <v>0.16513683327462</v>
      </c>
      <c r="M16" s="98">
        <v>0.65415813178800097</v>
      </c>
      <c r="N16" s="98">
        <v>0.58483220280170001</v>
      </c>
      <c r="O16" s="99">
        <v>0.54999999999999305</v>
      </c>
      <c r="P16" s="98">
        <v>0.37189047268740899</v>
      </c>
      <c r="Q16" s="98">
        <v>0.66734637907000405</v>
      </c>
      <c r="R16" s="98">
        <v>-0.17950625652423</v>
      </c>
      <c r="S16" s="99">
        <v>0.3</v>
      </c>
      <c r="T16" s="98">
        <v>0.117275805639197</v>
      </c>
      <c r="U16" s="98">
        <v>0.43400054516654402</v>
      </c>
      <c r="V16" s="98">
        <v>1.4317000535480601E-2</v>
      </c>
      <c r="W16" s="99">
        <v>0.55000000000000304</v>
      </c>
      <c r="X16" s="98">
        <v>9.09902016010713E-3</v>
      </c>
      <c r="Y16" s="98">
        <v>0.43979836680930001</v>
      </c>
      <c r="Z16" s="98">
        <v>-5.9494246861963397E-2</v>
      </c>
      <c r="AA16" s="99">
        <v>0.3</v>
      </c>
      <c r="AB16" s="98">
        <v>3.88645315901767E-2</v>
      </c>
      <c r="AC16" t="str">
        <f>IF('Raw data (converted)'!T16="","",'Raw data (converted)'!T16)</f>
        <v/>
      </c>
      <c r="AI16">
        <v>1429</v>
      </c>
      <c r="AJ16">
        <v>0.85089999999999999</v>
      </c>
      <c r="AK16">
        <v>3.1</v>
      </c>
      <c r="AL16" s="101" t="s">
        <v>2538</v>
      </c>
      <c r="AP16">
        <v>567</v>
      </c>
      <c r="AQ16">
        <v>0.82569999999999999</v>
      </c>
      <c r="AR16">
        <v>4.05</v>
      </c>
      <c r="AS16" s="101" t="s">
        <v>2538</v>
      </c>
      <c r="AW16">
        <v>565</v>
      </c>
      <c r="AX16">
        <v>0.52239999999999998</v>
      </c>
      <c r="AY16">
        <v>3.74</v>
      </c>
      <c r="AZ16" s="101" t="s">
        <v>2538</v>
      </c>
      <c r="BD16">
        <v>1357</v>
      </c>
      <c r="BE16">
        <v>0.30099999999999999</v>
      </c>
      <c r="BF16">
        <v>-4.01</v>
      </c>
      <c r="BG16" s="101" t="s">
        <v>2538</v>
      </c>
      <c r="BK16">
        <v>1065</v>
      </c>
      <c r="BL16">
        <v>1.6719999999999999</v>
      </c>
      <c r="BM16">
        <v>-7.89</v>
      </c>
      <c r="BN16" s="101" t="s">
        <v>2538</v>
      </c>
      <c r="BR16">
        <v>1066</v>
      </c>
      <c r="BS16">
        <v>2.4095</v>
      </c>
      <c r="BT16">
        <v>5.7</v>
      </c>
      <c r="BU16" s="101" t="s">
        <v>2538</v>
      </c>
    </row>
    <row r="17" spans="1:73" ht="14.45" x14ac:dyDescent="0.35">
      <c r="A17" t="str">
        <f t="shared" si="0"/>
        <v>Jan</v>
      </c>
      <c r="B17">
        <f t="shared" si="1"/>
        <v>16</v>
      </c>
      <c r="C17" t="s">
        <v>2542</v>
      </c>
      <c r="D17">
        <v>45</v>
      </c>
      <c r="E17" s="98">
        <v>0.85576448046095999</v>
      </c>
      <c r="F17" s="98">
        <v>-0.103210847301435</v>
      </c>
      <c r="G17" s="99">
        <v>0.94999999999999196</v>
      </c>
      <c r="H17" s="98">
        <v>0.25751411177787498</v>
      </c>
      <c r="I17" s="98">
        <v>0.84884443253369102</v>
      </c>
      <c r="J17" s="98">
        <v>0.45963187088418</v>
      </c>
      <c r="K17" s="99">
        <v>0.70000000000000195</v>
      </c>
      <c r="L17" s="98">
        <v>0.69820791897736301</v>
      </c>
      <c r="M17" s="98">
        <v>0.73705763785300604</v>
      </c>
      <c r="N17" s="98">
        <v>-0.58483220280303205</v>
      </c>
      <c r="O17" s="99">
        <v>0.94999999999998497</v>
      </c>
      <c r="P17" s="98">
        <v>1.4662795079148001</v>
      </c>
      <c r="Q17" s="98">
        <v>0.72386939057100397</v>
      </c>
      <c r="R17" s="98">
        <v>0.59951699789659796</v>
      </c>
      <c r="S17" s="99">
        <v>0.70000000000000195</v>
      </c>
      <c r="T17" s="98">
        <v>0.91407116253102705</v>
      </c>
      <c r="U17" s="98">
        <v>0.44249844152315398</v>
      </c>
      <c r="V17" s="98">
        <v>-1.4317000535554399E-2</v>
      </c>
      <c r="W17" s="99">
        <v>0.95000000000000295</v>
      </c>
      <c r="X17" s="98">
        <v>3.5875365955189802E-2</v>
      </c>
      <c r="Y17" s="98">
        <v>0.43670061988039699</v>
      </c>
      <c r="Z17" s="98">
        <v>0.102310072634341</v>
      </c>
      <c r="AA17" s="99">
        <v>0.70000000000000195</v>
      </c>
      <c r="AB17" s="98">
        <v>0.155946367923426</v>
      </c>
      <c r="AC17" t="str">
        <f>IF('Raw data (converted)'!T17="","",'Raw data (converted)'!T17)</f>
        <v/>
      </c>
      <c r="AI17">
        <v>1430</v>
      </c>
      <c r="AJ17">
        <v>0.81640000000000001</v>
      </c>
      <c r="AK17">
        <v>-3.1</v>
      </c>
      <c r="AL17" s="101" t="s">
        <v>2538</v>
      </c>
      <c r="AP17">
        <v>568</v>
      </c>
      <c r="AQ17">
        <v>0.5655</v>
      </c>
      <c r="AR17">
        <v>-4.78</v>
      </c>
      <c r="AS17" s="101" t="s">
        <v>2538</v>
      </c>
      <c r="AW17">
        <v>566</v>
      </c>
      <c r="AX17">
        <v>0.75860000000000005</v>
      </c>
      <c r="AY17">
        <v>-3.74</v>
      </c>
      <c r="AZ17" s="101" t="s">
        <v>2538</v>
      </c>
      <c r="BD17">
        <v>1360</v>
      </c>
      <c r="BE17">
        <v>0.78369999999999995</v>
      </c>
      <c r="BF17">
        <v>-3.44</v>
      </c>
      <c r="BG17" s="101" t="s">
        <v>2538</v>
      </c>
      <c r="BK17">
        <v>1066</v>
      </c>
      <c r="BL17">
        <v>2.4095</v>
      </c>
      <c r="BM17">
        <v>7.89</v>
      </c>
      <c r="BN17" s="101" t="s">
        <v>2538</v>
      </c>
      <c r="BR17">
        <v>1067</v>
      </c>
      <c r="BS17">
        <v>1.5353000000000001</v>
      </c>
      <c r="BT17">
        <v>-6.67</v>
      </c>
      <c r="BU17" s="101" t="s">
        <v>2538</v>
      </c>
    </row>
    <row r="18" spans="1:73" ht="14.45" x14ac:dyDescent="0.35">
      <c r="A18" t="str">
        <f t="shared" si="0"/>
        <v>Jan</v>
      </c>
      <c r="B18">
        <f t="shared" si="1"/>
        <v>17</v>
      </c>
      <c r="C18" t="s">
        <v>2543</v>
      </c>
      <c r="D18">
        <v>0</v>
      </c>
      <c r="E18" s="98">
        <v>0.93073111264908004</v>
      </c>
      <c r="F18" s="98">
        <v>3.1601047373567698E-2</v>
      </c>
      <c r="G18" s="99">
        <v>0.95000000000001406</v>
      </c>
      <c r="H18" s="98">
        <v>7.8844753474924603E-2</v>
      </c>
      <c r="I18" s="98">
        <v>0.94432118296131196</v>
      </c>
      <c r="J18" s="98">
        <v>-0.96244619228336303</v>
      </c>
      <c r="K18" s="99">
        <v>0.70000000000000195</v>
      </c>
      <c r="L18" s="98">
        <v>1.46255404297659</v>
      </c>
      <c r="M18" s="98">
        <v>0.25936323527436</v>
      </c>
      <c r="N18" s="98">
        <v>-7.4629896066704393E-2</v>
      </c>
      <c r="O18" s="99">
        <v>0.95000000000000695</v>
      </c>
      <c r="P18" s="98">
        <v>0.18704579025836801</v>
      </c>
      <c r="Q18" s="98">
        <v>0.27173459457010701</v>
      </c>
      <c r="R18" s="98">
        <v>-0.73572240856266202</v>
      </c>
      <c r="S18" s="99">
        <v>0.70000000000000095</v>
      </c>
      <c r="T18" s="98">
        <v>1.1218454064746399</v>
      </c>
      <c r="U18" s="98">
        <v>0.47121808266951098</v>
      </c>
      <c r="V18" s="98">
        <v>7.0611607835648904E-2</v>
      </c>
      <c r="W18" s="99">
        <v>0.95000000000001505</v>
      </c>
      <c r="X18" s="98">
        <v>0.176938622362769</v>
      </c>
      <c r="Y18" s="98">
        <v>0.46204377914700501</v>
      </c>
      <c r="Z18" s="98">
        <v>0.19912577575604501</v>
      </c>
      <c r="AA18" s="99">
        <v>0.70000000000000095</v>
      </c>
      <c r="AB18" s="98">
        <v>0.30352269778539698</v>
      </c>
      <c r="AC18" t="str">
        <f>IF('Raw data (converted)'!T18="","",'Raw data (converted)'!T18)</f>
        <v/>
      </c>
      <c r="AI18">
        <v>1431</v>
      </c>
      <c r="AJ18">
        <v>0.91669999999999996</v>
      </c>
      <c r="AK18">
        <v>3.1</v>
      </c>
      <c r="AL18" s="101" t="s">
        <v>2538</v>
      </c>
      <c r="AP18">
        <v>714</v>
      </c>
      <c r="AQ18">
        <v>1.0087999999999999</v>
      </c>
      <c r="AR18">
        <v>3.51</v>
      </c>
      <c r="AS18" s="101" t="s">
        <v>2538</v>
      </c>
      <c r="AW18">
        <v>567</v>
      </c>
      <c r="AX18">
        <v>0.92410000000000003</v>
      </c>
      <c r="AY18">
        <v>3.74</v>
      </c>
      <c r="AZ18" s="101" t="s">
        <v>2538</v>
      </c>
      <c r="BD18">
        <v>1409</v>
      </c>
      <c r="BE18">
        <v>0.51200000000000001</v>
      </c>
      <c r="BF18">
        <v>3.7</v>
      </c>
      <c r="BG18" s="101" t="s">
        <v>2538</v>
      </c>
      <c r="BK18">
        <v>1067</v>
      </c>
      <c r="BL18">
        <v>1.5353000000000001</v>
      </c>
      <c r="BM18">
        <v>-7.89</v>
      </c>
      <c r="BN18" s="101" t="s">
        <v>2538</v>
      </c>
      <c r="BR18">
        <v>1068</v>
      </c>
      <c r="BS18">
        <v>2.4319999999999999</v>
      </c>
      <c r="BT18">
        <v>3.89</v>
      </c>
      <c r="BU18" s="101" t="s">
        <v>2538</v>
      </c>
    </row>
    <row r="19" spans="1:73" ht="14.45" x14ac:dyDescent="0.35">
      <c r="A19" t="str">
        <f t="shared" si="0"/>
        <v>Jan</v>
      </c>
      <c r="B19">
        <f t="shared" si="1"/>
        <v>18</v>
      </c>
      <c r="C19" t="s">
        <v>2543</v>
      </c>
      <c r="D19">
        <v>15</v>
      </c>
      <c r="E19" s="98">
        <v>0.90159433820683799</v>
      </c>
      <c r="F19" s="98">
        <v>-3.1601047378804703E-2</v>
      </c>
      <c r="G19" s="99">
        <v>0.54999999999999005</v>
      </c>
      <c r="H19" s="98">
        <v>1.9997287342116098E-2</v>
      </c>
      <c r="I19" s="98">
        <v>0.88800426789460596</v>
      </c>
      <c r="J19" s="98">
        <v>0.61560996085880504</v>
      </c>
      <c r="K19" s="99">
        <v>0.3</v>
      </c>
      <c r="L19" s="98">
        <v>0.40081244732094001</v>
      </c>
      <c r="M19" s="98">
        <v>0.39395392095695198</v>
      </c>
      <c r="N19" s="98">
        <v>7.4629896064490803E-2</v>
      </c>
      <c r="O19" s="99">
        <v>0.54999999999998495</v>
      </c>
      <c r="P19" s="98">
        <v>4.7440168791811302E-2</v>
      </c>
      <c r="Q19" s="98">
        <v>0.38158256166120602</v>
      </c>
      <c r="R19" s="98">
        <v>0.50882024764644795</v>
      </c>
      <c r="S19" s="99">
        <v>0.3</v>
      </c>
      <c r="T19" s="98">
        <v>0.33246330017993703</v>
      </c>
      <c r="U19" s="98">
        <v>0.444403540802497</v>
      </c>
      <c r="V19" s="98">
        <v>-7.0611607836100307E-2</v>
      </c>
      <c r="W19" s="99">
        <v>0.54999999999999605</v>
      </c>
      <c r="X19" s="98">
        <v>4.4876701578729902E-2</v>
      </c>
      <c r="Y19" s="98">
        <v>0.45357784432500298</v>
      </c>
      <c r="Z19" s="98">
        <v>-0.16726672057361</v>
      </c>
      <c r="AA19" s="99">
        <v>0.3</v>
      </c>
      <c r="AB19" s="98">
        <v>0.10926818299239099</v>
      </c>
      <c r="AC19" t="str">
        <f>IF('Raw data (converted)'!T19="","",'Raw data (converted)'!T19)</f>
        <v/>
      </c>
      <c r="AI19">
        <v>1432</v>
      </c>
      <c r="AJ19">
        <v>0.84960000000000002</v>
      </c>
      <c r="AK19">
        <v>-3.1</v>
      </c>
      <c r="AL19" s="101" t="s">
        <v>2538</v>
      </c>
      <c r="AP19">
        <v>1315</v>
      </c>
      <c r="AQ19">
        <v>0.997</v>
      </c>
      <c r="AR19">
        <v>3.48</v>
      </c>
      <c r="AS19" s="101" t="s">
        <v>2538</v>
      </c>
      <c r="AW19">
        <v>568</v>
      </c>
      <c r="AX19">
        <v>0.65939999999999999</v>
      </c>
      <c r="AY19">
        <v>-3.74</v>
      </c>
      <c r="AZ19" s="101" t="s">
        <v>2538</v>
      </c>
      <c r="BD19">
        <v>1410</v>
      </c>
      <c r="BE19">
        <v>0.39439999999999997</v>
      </c>
      <c r="BF19">
        <v>-3.55</v>
      </c>
      <c r="BG19" s="101" t="s">
        <v>2538</v>
      </c>
      <c r="BK19">
        <v>1068</v>
      </c>
      <c r="BL19">
        <v>2.4319999999999999</v>
      </c>
      <c r="BM19">
        <v>7.89</v>
      </c>
      <c r="BN19" s="101" t="s">
        <v>2538</v>
      </c>
      <c r="BR19">
        <v>1069</v>
      </c>
      <c r="BS19">
        <v>1.0286999999999999</v>
      </c>
      <c r="BT19">
        <v>-10.33</v>
      </c>
      <c r="BU19" s="101" t="s">
        <v>2538</v>
      </c>
    </row>
    <row r="20" spans="1:73" ht="14.45" x14ac:dyDescent="0.35">
      <c r="A20" t="str">
        <f t="shared" si="0"/>
        <v>Jan</v>
      </c>
      <c r="B20">
        <f t="shared" si="1"/>
        <v>19</v>
      </c>
      <c r="C20" t="s">
        <v>2543</v>
      </c>
      <c r="D20">
        <v>30</v>
      </c>
      <c r="E20" s="98">
        <v>0.84527742314013099</v>
      </c>
      <c r="F20" s="98">
        <v>3.1601047380929101E-2</v>
      </c>
      <c r="G20" s="99">
        <v>0.54999999999999905</v>
      </c>
      <c r="H20" s="98">
        <v>1.99972873434608E-2</v>
      </c>
      <c r="I20" s="98">
        <v>0.83168735282789896</v>
      </c>
      <c r="J20" s="98">
        <v>0.65898687619183505</v>
      </c>
      <c r="K20" s="99">
        <v>0.3</v>
      </c>
      <c r="L20" s="98">
        <v>0.42906665145359102</v>
      </c>
      <c r="M20" s="98">
        <v>0.50380188804805004</v>
      </c>
      <c r="N20" s="98">
        <v>-7.4629896064572196E-2</v>
      </c>
      <c r="O20" s="99">
        <v>0.54999999999999305</v>
      </c>
      <c r="P20" s="98">
        <v>4.7440168791863802E-2</v>
      </c>
      <c r="Q20" s="98">
        <v>0.49143052875230397</v>
      </c>
      <c r="R20" s="98">
        <v>0.42728963086868099</v>
      </c>
      <c r="S20" s="99">
        <v>0.3</v>
      </c>
      <c r="T20" s="98">
        <v>0.27918024147843001</v>
      </c>
      <c r="U20" s="98">
        <v>0.43593760598049403</v>
      </c>
      <c r="V20" s="98">
        <v>7.0611607836241805E-2</v>
      </c>
      <c r="W20" s="99">
        <v>0.55000000000000504</v>
      </c>
      <c r="X20" s="98">
        <v>4.4876701578820601E-2</v>
      </c>
      <c r="Y20" s="98">
        <v>0.445111909503</v>
      </c>
      <c r="Z20" s="98">
        <v>-5.6541818946833002E-2</v>
      </c>
      <c r="AA20" s="99">
        <v>0.3</v>
      </c>
      <c r="AB20" s="98">
        <v>3.6935855470876598E-2</v>
      </c>
      <c r="AC20" t="str">
        <f>IF('Raw data (converted)'!T20="","",'Raw data (converted)'!T20)</f>
        <v/>
      </c>
      <c r="AH20" t="s">
        <v>435</v>
      </c>
      <c r="AP20">
        <v>1316</v>
      </c>
      <c r="AQ20">
        <v>0.82809999999999995</v>
      </c>
      <c r="AR20">
        <v>-3.8</v>
      </c>
      <c r="AS20" s="101" t="s">
        <v>2538</v>
      </c>
      <c r="AW20">
        <v>977</v>
      </c>
      <c r="AX20">
        <v>0.45479999999999998</v>
      </c>
      <c r="AY20">
        <v>-4.1900000000000004</v>
      </c>
      <c r="AZ20" s="101" t="s">
        <v>2538</v>
      </c>
      <c r="BD20">
        <v>1449</v>
      </c>
      <c r="BE20">
        <v>0.62090000000000001</v>
      </c>
      <c r="BF20">
        <v>4.6900000000000004</v>
      </c>
      <c r="BG20" s="101" t="s">
        <v>2538</v>
      </c>
      <c r="BK20">
        <v>1069</v>
      </c>
      <c r="BL20">
        <v>1.0286999999999999</v>
      </c>
      <c r="BM20">
        <v>-9.33</v>
      </c>
      <c r="BN20" s="101" t="s">
        <v>2538</v>
      </c>
      <c r="BR20">
        <v>1070</v>
      </c>
      <c r="BS20">
        <v>3.0727000000000002</v>
      </c>
      <c r="BT20">
        <v>11.64</v>
      </c>
      <c r="BU20" s="101" t="s">
        <v>2538</v>
      </c>
    </row>
    <row r="21" spans="1:73" ht="14.45" x14ac:dyDescent="0.35">
      <c r="A21" t="str">
        <f t="shared" si="0"/>
        <v>Jan</v>
      </c>
      <c r="B21">
        <f t="shared" si="1"/>
        <v>20</v>
      </c>
      <c r="C21" t="s">
        <v>2543</v>
      </c>
      <c r="D21">
        <v>45</v>
      </c>
      <c r="E21" s="98">
        <v>0.76178036744896105</v>
      </c>
      <c r="F21" s="98">
        <v>-3.1601047381889999E-2</v>
      </c>
      <c r="G21" s="99">
        <v>0.94999999999999196</v>
      </c>
      <c r="H21" s="98">
        <v>7.88447534956708E-2</v>
      </c>
      <c r="I21" s="98">
        <v>0.77537043776119297</v>
      </c>
      <c r="J21" s="98">
        <v>-0.98453263649596101</v>
      </c>
      <c r="K21" s="99">
        <v>0.70000000000000195</v>
      </c>
      <c r="L21" s="98">
        <v>1.49615041430879</v>
      </c>
      <c r="M21" s="98">
        <v>0.58890713654765503</v>
      </c>
      <c r="N21" s="98">
        <v>7.4629896063631199E-2</v>
      </c>
      <c r="O21" s="99">
        <v>0.94999999999998497</v>
      </c>
      <c r="P21" s="98">
        <v>0.18704579025062101</v>
      </c>
      <c r="Q21" s="98">
        <v>0.60127849584340198</v>
      </c>
      <c r="R21" s="98">
        <v>-0.694209050468934</v>
      </c>
      <c r="S21" s="99">
        <v>0.70000000000000195</v>
      </c>
      <c r="T21" s="98">
        <v>1.0585127018356499</v>
      </c>
      <c r="U21" s="98">
        <v>0.44582027820350301</v>
      </c>
      <c r="V21" s="98">
        <v>-7.0611607836296206E-2</v>
      </c>
      <c r="W21" s="99">
        <v>0.94999999999999896</v>
      </c>
      <c r="X21" s="98">
        <v>0.176938622364362</v>
      </c>
      <c r="Y21" s="98">
        <v>0.43664597468099797</v>
      </c>
      <c r="Z21" s="98">
        <v>0.14274741542050601</v>
      </c>
      <c r="AA21" s="99">
        <v>0.70000000000000195</v>
      </c>
      <c r="AB21" s="98">
        <v>0.21758424289105099</v>
      </c>
      <c r="AC21" t="str">
        <f>IF('Raw data (converted)'!T21="","",'Raw data (converted)'!T21)</f>
        <v/>
      </c>
      <c r="AH21" t="s">
        <v>438</v>
      </c>
      <c r="AP21">
        <v>1419</v>
      </c>
      <c r="AQ21">
        <v>0.77310000000000001</v>
      </c>
      <c r="AR21">
        <v>-3.58</v>
      </c>
      <c r="AS21" s="101" t="s">
        <v>2538</v>
      </c>
      <c r="AW21">
        <v>978</v>
      </c>
      <c r="AX21">
        <v>0.47989999999999999</v>
      </c>
      <c r="AY21">
        <v>4.1900000000000004</v>
      </c>
      <c r="AZ21" s="101" t="s">
        <v>2538</v>
      </c>
      <c r="BD21">
        <v>1450</v>
      </c>
      <c r="BE21">
        <v>0.50760000000000005</v>
      </c>
      <c r="BF21">
        <v>-4.04</v>
      </c>
      <c r="BG21" s="101" t="s">
        <v>2538</v>
      </c>
      <c r="BK21">
        <v>1070</v>
      </c>
      <c r="BL21">
        <v>3.0727000000000002</v>
      </c>
      <c r="BM21">
        <v>9.33</v>
      </c>
      <c r="BN21" s="101" t="s">
        <v>2538</v>
      </c>
      <c r="BQ21" t="s">
        <v>435</v>
      </c>
      <c r="BU21" s="101"/>
    </row>
    <row r="22" spans="1:73" ht="14.45" x14ac:dyDescent="0.35">
      <c r="A22" t="str">
        <f t="shared" si="0"/>
        <v>Jan</v>
      </c>
      <c r="B22">
        <f t="shared" si="1"/>
        <v>21</v>
      </c>
      <c r="C22" t="s">
        <v>2544</v>
      </c>
      <c r="D22">
        <v>0</v>
      </c>
      <c r="E22" s="98">
        <v>0.94951489180358195</v>
      </c>
      <c r="F22" s="98">
        <v>1.9317553340094</v>
      </c>
      <c r="G22" s="99">
        <v>0.95000000000000795</v>
      </c>
      <c r="H22" s="98">
        <v>4.8385781712602602</v>
      </c>
      <c r="I22" s="98">
        <v>0.938689947426813</v>
      </c>
      <c r="J22" s="98">
        <v>1.4504831289123199</v>
      </c>
      <c r="K22" s="99">
        <v>0.70000000000000095</v>
      </c>
      <c r="L22" s="98">
        <v>2.2055315472746</v>
      </c>
      <c r="M22" s="98">
        <v>0.25057176778940599</v>
      </c>
      <c r="N22" s="98">
        <v>0.566037330563539</v>
      </c>
      <c r="O22" s="99">
        <v>0.95000000000000095</v>
      </c>
      <c r="P22" s="98">
        <v>1.4191257806958599</v>
      </c>
      <c r="Q22" s="98">
        <v>0.246619979561404</v>
      </c>
      <c r="R22" s="98">
        <v>0.38581273461330401</v>
      </c>
      <c r="S22" s="99">
        <v>0.7</v>
      </c>
      <c r="T22" s="98">
        <v>0.58817716007635501</v>
      </c>
      <c r="U22" s="98">
        <v>0.43414264167020999</v>
      </c>
      <c r="V22" s="98">
        <v>9.5137346024970704E-2</v>
      </c>
      <c r="W22" s="99">
        <v>0.95000000000001095</v>
      </c>
      <c r="X22" s="98">
        <v>0.23839628294347801</v>
      </c>
      <c r="Y22" s="98">
        <v>0.43221857116970502</v>
      </c>
      <c r="Z22" s="98">
        <v>7.3829696819352406E-2</v>
      </c>
      <c r="AA22" s="99">
        <v>0.7</v>
      </c>
      <c r="AB22" s="98">
        <v>0.112534784515956</v>
      </c>
      <c r="AC22" t="str">
        <f>IF('Raw data (converted)'!T22="","",'Raw data (converted)'!T22)</f>
        <v/>
      </c>
      <c r="AH22" t="s">
        <v>435</v>
      </c>
      <c r="AP22">
        <v>1420</v>
      </c>
      <c r="AQ22">
        <v>0.84930000000000005</v>
      </c>
      <c r="AR22">
        <v>3.53</v>
      </c>
      <c r="AS22" s="101" t="s">
        <v>2538</v>
      </c>
      <c r="AW22">
        <v>979</v>
      </c>
      <c r="AX22">
        <v>0.31709999999999999</v>
      </c>
      <c r="AY22">
        <v>-4.1900000000000004</v>
      </c>
      <c r="AZ22" s="101" t="s">
        <v>2538</v>
      </c>
      <c r="BD22">
        <v>1479</v>
      </c>
      <c r="BE22">
        <v>0.43869999999999998</v>
      </c>
      <c r="BF22">
        <v>-4.9000000000000004</v>
      </c>
      <c r="BG22" s="101" t="s">
        <v>2538</v>
      </c>
      <c r="BK22">
        <v>1071</v>
      </c>
      <c r="BL22">
        <v>2.4079999999999999</v>
      </c>
      <c r="BM22">
        <v>-9.33</v>
      </c>
      <c r="BN22" s="101" t="s">
        <v>2538</v>
      </c>
      <c r="BQ22" t="s">
        <v>439</v>
      </c>
    </row>
    <row r="23" spans="1:73" ht="14.45" x14ac:dyDescent="0.35">
      <c r="A23" t="str">
        <f t="shared" si="0"/>
        <v>Jan</v>
      </c>
      <c r="B23">
        <f t="shared" si="1"/>
        <v>22</v>
      </c>
      <c r="C23" t="s">
        <v>2544</v>
      </c>
      <c r="D23">
        <v>15</v>
      </c>
      <c r="E23" s="98">
        <v>0.85472844122033698</v>
      </c>
      <c r="F23" s="98">
        <v>-1.9317553340148601</v>
      </c>
      <c r="G23" s="99">
        <v>0.54999999999998705</v>
      </c>
      <c r="H23" s="98">
        <v>1.2272019853927401</v>
      </c>
      <c r="I23" s="98">
        <v>0.86555338559710604</v>
      </c>
      <c r="J23" s="98">
        <v>-1.83343341188972</v>
      </c>
      <c r="K23" s="99">
        <v>0.3</v>
      </c>
      <c r="L23" s="98">
        <v>1.1955629321772101</v>
      </c>
      <c r="M23" s="98">
        <v>0.32996622285680099</v>
      </c>
      <c r="N23" s="98">
        <v>-0.56603733056483696</v>
      </c>
      <c r="O23" s="99">
        <v>0.54999999999998295</v>
      </c>
      <c r="P23" s="98">
        <v>0.359930937136752</v>
      </c>
      <c r="Q23" s="98">
        <v>0.33391801108480301</v>
      </c>
      <c r="R23" s="98">
        <v>-0.45869921736638303</v>
      </c>
      <c r="S23" s="99">
        <v>0.29999999999999899</v>
      </c>
      <c r="T23" s="98">
        <v>0.299706749116119</v>
      </c>
      <c r="U23" s="98">
        <v>0.42870933361639701</v>
      </c>
      <c r="V23" s="98">
        <v>-9.51373460253854E-2</v>
      </c>
      <c r="W23" s="99">
        <v>0.54999999999999505</v>
      </c>
      <c r="X23" s="98">
        <v>6.0464124249690498E-2</v>
      </c>
      <c r="Y23" s="98">
        <v>0.43063340411690199</v>
      </c>
      <c r="Z23" s="98">
        <v>-9.80606515499335E-2</v>
      </c>
      <c r="AA23" s="99">
        <v>0.29999999999999899</v>
      </c>
      <c r="AB23" s="98">
        <v>6.4058189735026694E-2</v>
      </c>
      <c r="AC23" t="str">
        <f>IF('Raw data (converted)'!T23="","",'Raw data (converted)'!T23)</f>
        <v/>
      </c>
      <c r="AH23" t="s">
        <v>436</v>
      </c>
      <c r="AO23" t="s">
        <v>435</v>
      </c>
      <c r="AS23" s="101"/>
      <c r="AW23">
        <v>980</v>
      </c>
      <c r="AX23">
        <v>0.36930000000000002</v>
      </c>
      <c r="AY23">
        <v>4.1900000000000004</v>
      </c>
      <c r="AZ23" s="101" t="s">
        <v>2538</v>
      </c>
      <c r="BD23">
        <v>1480</v>
      </c>
      <c r="BE23">
        <v>0.79759999999999998</v>
      </c>
      <c r="BF23">
        <v>3.86</v>
      </c>
      <c r="BG23" s="101" t="s">
        <v>2538</v>
      </c>
      <c r="BK23">
        <v>1072</v>
      </c>
      <c r="BL23">
        <v>3.0344000000000002</v>
      </c>
      <c r="BM23">
        <v>9.33</v>
      </c>
      <c r="BN23" s="101" t="s">
        <v>2538</v>
      </c>
      <c r="BQ23" t="s">
        <v>435</v>
      </c>
    </row>
    <row r="24" spans="1:73" ht="14.45" x14ac:dyDescent="0.35">
      <c r="A24" t="str">
        <f t="shared" si="0"/>
        <v>Jan</v>
      </c>
      <c r="B24">
        <f t="shared" si="1"/>
        <v>23</v>
      </c>
      <c r="C24" t="s">
        <v>2544</v>
      </c>
      <c r="D24">
        <v>30</v>
      </c>
      <c r="E24" s="98">
        <v>0.78159187939063002</v>
      </c>
      <c r="F24" s="98">
        <v>1.9317553340170801</v>
      </c>
      <c r="G24" s="99">
        <v>0.54999999999999305</v>
      </c>
      <c r="H24" s="98">
        <v>1.22720198539417</v>
      </c>
      <c r="I24" s="98">
        <v>0.79241682376739897</v>
      </c>
      <c r="J24" s="98">
        <v>0.81817450984978202</v>
      </c>
      <c r="K24" s="99">
        <v>0.3</v>
      </c>
      <c r="L24" s="98">
        <v>0.53277866950630304</v>
      </c>
      <c r="M24" s="98">
        <v>0.41726425438019998</v>
      </c>
      <c r="N24" s="98">
        <v>0.56603733056476002</v>
      </c>
      <c r="O24" s="99">
        <v>0.54999999999998905</v>
      </c>
      <c r="P24" s="98">
        <v>0.35993093713670699</v>
      </c>
      <c r="Q24" s="98">
        <v>0.421216042608202</v>
      </c>
      <c r="R24" s="98">
        <v>0.15967726597051901</v>
      </c>
      <c r="S24" s="99">
        <v>0.3</v>
      </c>
      <c r="T24" s="98">
        <v>0.10432068375603901</v>
      </c>
      <c r="U24" s="98">
        <v>0.42712416656359498</v>
      </c>
      <c r="V24" s="98">
        <v>9.5137346025509495E-2</v>
      </c>
      <c r="W24" s="99">
        <v>0.55000000000000104</v>
      </c>
      <c r="X24" s="98">
        <v>6.0464124249770101E-2</v>
      </c>
      <c r="Y24" s="98">
        <v>0.4290482370641</v>
      </c>
      <c r="Z24" s="98">
        <v>5.1122657009487898E-2</v>
      </c>
      <c r="AA24" s="99">
        <v>0.3</v>
      </c>
      <c r="AB24" s="98">
        <v>3.3395785859139299E-2</v>
      </c>
      <c r="AC24" t="str">
        <f>IF('Raw data (converted)'!T24="","",'Raw data (converted)'!T24)</f>
        <v/>
      </c>
      <c r="AI24" t="s">
        <v>432</v>
      </c>
      <c r="AJ24" t="s">
        <v>433</v>
      </c>
      <c r="AK24" t="s">
        <v>437</v>
      </c>
      <c r="AO24" t="s">
        <v>439</v>
      </c>
      <c r="AS24" s="101"/>
      <c r="AW24">
        <v>1409</v>
      </c>
      <c r="AX24">
        <v>0.51200000000000001</v>
      </c>
      <c r="AY24">
        <v>3.11</v>
      </c>
      <c r="AZ24" s="101" t="s">
        <v>2538</v>
      </c>
      <c r="BD24">
        <v>1773</v>
      </c>
      <c r="BE24">
        <v>0.2208</v>
      </c>
      <c r="BF24">
        <v>-3.48</v>
      </c>
      <c r="BG24" s="101" t="s">
        <v>2538</v>
      </c>
      <c r="BJ24" t="s">
        <v>435</v>
      </c>
      <c r="BN24" s="101"/>
    </row>
    <row r="25" spans="1:73" ht="14.45" x14ac:dyDescent="0.35">
      <c r="A25" t="str">
        <f t="shared" si="0"/>
        <v>Jan</v>
      </c>
      <c r="B25">
        <f t="shared" si="1"/>
        <v>24</v>
      </c>
      <c r="C25" t="s">
        <v>2544</v>
      </c>
      <c r="D25">
        <v>45</v>
      </c>
      <c r="E25" s="98">
        <v>0.73010520631446096</v>
      </c>
      <c r="F25" s="98">
        <v>-1.93175533401777</v>
      </c>
      <c r="G25" s="99">
        <v>0.94999999999998896</v>
      </c>
      <c r="H25" s="98">
        <v>4.8385781712804103</v>
      </c>
      <c r="I25" s="98">
        <v>0.71928026193769201</v>
      </c>
      <c r="J25" s="98">
        <v>0.10035046061218</v>
      </c>
      <c r="K25" s="99">
        <v>0.70000000000000195</v>
      </c>
      <c r="L25" s="98">
        <v>0.15242239256477699</v>
      </c>
      <c r="M25" s="98">
        <v>0.51246586235960201</v>
      </c>
      <c r="N25" s="98">
        <v>-0.566037330565205</v>
      </c>
      <c r="O25" s="99">
        <v>0.94999999999998497</v>
      </c>
      <c r="P25" s="98">
        <v>1.4191257806998101</v>
      </c>
      <c r="Q25" s="98">
        <v>0.50851407413160099</v>
      </c>
      <c r="R25" s="98">
        <v>7.0950840961060094E-2</v>
      </c>
      <c r="S25" s="99">
        <v>0.70000000000000195</v>
      </c>
      <c r="T25" s="98">
        <v>0.10815761754957801</v>
      </c>
      <c r="U25" s="98">
        <v>0.42938714051180299</v>
      </c>
      <c r="V25" s="98">
        <v>-9.5137346025550407E-2</v>
      </c>
      <c r="W25" s="99">
        <v>0.94999999999998896</v>
      </c>
      <c r="X25" s="98">
        <v>0.238396282944874</v>
      </c>
      <c r="Y25" s="98">
        <v>0.42746307001129802</v>
      </c>
      <c r="Z25" s="98">
        <v>-2.1307258357753898E-3</v>
      </c>
      <c r="AA25" s="99">
        <v>0.70000000000000195</v>
      </c>
      <c r="AB25" s="98">
        <v>3.2477455584985901E-3</v>
      </c>
      <c r="AC25" t="str">
        <f>IF('Raw data (converted)'!T25="","",'Raw data (converted)'!T25)</f>
        <v/>
      </c>
      <c r="AI25">
        <v>305</v>
      </c>
      <c r="AJ25">
        <v>0.90759999999999996</v>
      </c>
      <c r="AK25">
        <v>1</v>
      </c>
      <c r="AL25" s="101" t="s">
        <v>2538</v>
      </c>
      <c r="AO25" t="s">
        <v>435</v>
      </c>
      <c r="AS25" s="101"/>
      <c r="AW25">
        <v>1410</v>
      </c>
      <c r="AX25">
        <v>0.39439999999999997</v>
      </c>
      <c r="AY25">
        <v>-3.11</v>
      </c>
      <c r="AZ25" s="101" t="s">
        <v>2538</v>
      </c>
      <c r="BD25">
        <v>1801</v>
      </c>
      <c r="BE25">
        <v>0.36630000000000001</v>
      </c>
      <c r="BF25">
        <v>3.91</v>
      </c>
      <c r="BG25" s="101" t="s">
        <v>2538</v>
      </c>
      <c r="BJ25" t="s">
        <v>439</v>
      </c>
      <c r="BN25" s="101"/>
      <c r="BU25" s="101"/>
    </row>
    <row r="26" spans="1:73" ht="14.45" x14ac:dyDescent="0.35">
      <c r="A26" t="str">
        <f t="shared" si="0"/>
        <v>Jan</v>
      </c>
      <c r="B26">
        <f t="shared" si="1"/>
        <v>25</v>
      </c>
      <c r="C26" t="s">
        <v>2545</v>
      </c>
      <c r="D26">
        <v>0</v>
      </c>
      <c r="E26" s="98" t="s">
        <v>526</v>
      </c>
      <c r="F26" s="98" t="s">
        <v>526</v>
      </c>
      <c r="G26" s="99" t="s">
        <v>526</v>
      </c>
      <c r="H26" s="98" t="s">
        <v>526</v>
      </c>
      <c r="I26" s="98" t="s">
        <v>526</v>
      </c>
      <c r="J26" s="98" t="s">
        <v>526</v>
      </c>
      <c r="K26" s="99" t="s">
        <v>526</v>
      </c>
      <c r="L26" s="98" t="s">
        <v>526</v>
      </c>
      <c r="M26" s="98" t="s">
        <v>526</v>
      </c>
      <c r="N26" s="98" t="s">
        <v>526</v>
      </c>
      <c r="O26" s="99" t="s">
        <v>526</v>
      </c>
      <c r="P26" s="98" t="s">
        <v>526</v>
      </c>
      <c r="Q26" s="98" t="s">
        <v>526</v>
      </c>
      <c r="R26" s="98" t="s">
        <v>526</v>
      </c>
      <c r="S26" s="99" t="s">
        <v>526</v>
      </c>
      <c r="T26" s="98" t="s">
        <v>526</v>
      </c>
      <c r="U26" s="98" t="s">
        <v>526</v>
      </c>
      <c r="V26" s="98" t="s">
        <v>526</v>
      </c>
      <c r="W26" s="99" t="s">
        <v>526</v>
      </c>
      <c r="X26" s="98" t="s">
        <v>526</v>
      </c>
      <c r="Y26" s="98" t="s">
        <v>526</v>
      </c>
      <c r="Z26" s="98" t="s">
        <v>526</v>
      </c>
      <c r="AA26" s="99" t="s">
        <v>526</v>
      </c>
      <c r="AB26" s="98" t="s">
        <v>526</v>
      </c>
      <c r="AC26" t="str">
        <f>IF('Raw data (converted)'!T26="","",'Raw data (converted)'!T26)</f>
        <v>Not sampled</v>
      </c>
      <c r="AI26">
        <v>306</v>
      </c>
      <c r="AJ26">
        <v>0.86819999999999997</v>
      </c>
      <c r="AK26">
        <v>1</v>
      </c>
      <c r="AL26" s="101" t="s">
        <v>2538</v>
      </c>
      <c r="AO26" t="s">
        <v>436</v>
      </c>
      <c r="AS26" s="101"/>
      <c r="AW26">
        <v>1411</v>
      </c>
      <c r="AX26">
        <v>0.52459999999999996</v>
      </c>
      <c r="AY26">
        <v>3.11</v>
      </c>
      <c r="AZ26" s="101" t="s">
        <v>2538</v>
      </c>
      <c r="BD26">
        <v>1802</v>
      </c>
      <c r="BE26">
        <v>0.25779999999999997</v>
      </c>
      <c r="BF26">
        <v>-4.1399999999999997</v>
      </c>
      <c r="BG26" s="101" t="s">
        <v>2538</v>
      </c>
      <c r="BJ26" t="s">
        <v>435</v>
      </c>
      <c r="BN26" s="101"/>
      <c r="BU26" s="101"/>
    </row>
    <row r="27" spans="1:73" ht="14.45" x14ac:dyDescent="0.35">
      <c r="A27" t="str">
        <f t="shared" si="0"/>
        <v>Jan</v>
      </c>
      <c r="B27">
        <f t="shared" si="1"/>
        <v>26</v>
      </c>
      <c r="C27" t="s">
        <v>2545</v>
      </c>
      <c r="D27">
        <v>15</v>
      </c>
      <c r="E27" s="98" t="s">
        <v>526</v>
      </c>
      <c r="F27" s="98" t="s">
        <v>526</v>
      </c>
      <c r="G27" s="99" t="s">
        <v>526</v>
      </c>
      <c r="H27" s="98" t="s">
        <v>526</v>
      </c>
      <c r="I27" s="98" t="s">
        <v>526</v>
      </c>
      <c r="J27" s="98" t="s">
        <v>526</v>
      </c>
      <c r="K27" s="99" t="s">
        <v>526</v>
      </c>
      <c r="L27" s="98" t="s">
        <v>526</v>
      </c>
      <c r="M27" s="98" t="s">
        <v>526</v>
      </c>
      <c r="N27" s="98" t="s">
        <v>526</v>
      </c>
      <c r="O27" s="99" t="s">
        <v>526</v>
      </c>
      <c r="P27" s="98" t="s">
        <v>526</v>
      </c>
      <c r="Q27" s="98" t="s">
        <v>526</v>
      </c>
      <c r="R27" s="98" t="s">
        <v>526</v>
      </c>
      <c r="S27" s="99" t="s">
        <v>526</v>
      </c>
      <c r="T27" s="98" t="s">
        <v>526</v>
      </c>
      <c r="U27" s="98" t="s">
        <v>526</v>
      </c>
      <c r="V27" s="98" t="s">
        <v>526</v>
      </c>
      <c r="W27" s="99" t="s">
        <v>526</v>
      </c>
      <c r="X27" s="98" t="s">
        <v>526</v>
      </c>
      <c r="Y27" s="98" t="s">
        <v>526</v>
      </c>
      <c r="Z27" s="98" t="s">
        <v>526</v>
      </c>
      <c r="AA27" s="99" t="s">
        <v>526</v>
      </c>
      <c r="AB27" s="98" t="s">
        <v>526</v>
      </c>
      <c r="AC27" t="str">
        <f>IF('Raw data (converted)'!T27="","",'Raw data (converted)'!T27)</f>
        <v>Not sampled</v>
      </c>
      <c r="AI27">
        <v>308</v>
      </c>
      <c r="AJ27">
        <v>0.71540000000000004</v>
      </c>
      <c r="AK27">
        <v>1</v>
      </c>
      <c r="AL27" s="101" t="s">
        <v>2538</v>
      </c>
      <c r="AP27" t="s">
        <v>432</v>
      </c>
      <c r="AQ27" t="s">
        <v>433</v>
      </c>
      <c r="AR27" t="s">
        <v>437</v>
      </c>
      <c r="AS27" s="101"/>
      <c r="AW27">
        <v>1412</v>
      </c>
      <c r="AX27">
        <v>0.60289999999999999</v>
      </c>
      <c r="AY27">
        <v>-3.11</v>
      </c>
      <c r="AZ27" s="101" t="s">
        <v>2538</v>
      </c>
      <c r="BD27">
        <v>1957</v>
      </c>
      <c r="BE27">
        <v>0.4849</v>
      </c>
      <c r="BF27">
        <v>3.43</v>
      </c>
      <c r="BG27" s="101" t="s">
        <v>2538</v>
      </c>
      <c r="BJ27" t="s">
        <v>436</v>
      </c>
      <c r="BN27" s="101"/>
      <c r="BU27" s="101"/>
    </row>
    <row r="28" spans="1:73" ht="14.45" x14ac:dyDescent="0.35">
      <c r="A28" t="str">
        <f t="shared" si="0"/>
        <v>Jan</v>
      </c>
      <c r="B28">
        <f t="shared" si="1"/>
        <v>27</v>
      </c>
      <c r="C28" t="s">
        <v>2545</v>
      </c>
      <c r="D28">
        <v>30</v>
      </c>
      <c r="E28" s="98" t="s">
        <v>526</v>
      </c>
      <c r="F28" s="98" t="s">
        <v>526</v>
      </c>
      <c r="G28" s="99" t="s">
        <v>526</v>
      </c>
      <c r="H28" s="98" t="s">
        <v>526</v>
      </c>
      <c r="I28" s="98" t="s">
        <v>526</v>
      </c>
      <c r="J28" s="98" t="s">
        <v>526</v>
      </c>
      <c r="K28" s="99" t="s">
        <v>526</v>
      </c>
      <c r="L28" s="98" t="s">
        <v>526</v>
      </c>
      <c r="M28" s="98" t="s">
        <v>526</v>
      </c>
      <c r="N28" s="98" t="s">
        <v>526</v>
      </c>
      <c r="O28" s="99" t="s">
        <v>526</v>
      </c>
      <c r="P28" s="98" t="s">
        <v>526</v>
      </c>
      <c r="Q28" s="98" t="s">
        <v>526</v>
      </c>
      <c r="R28" s="98" t="s">
        <v>526</v>
      </c>
      <c r="S28" s="99" t="s">
        <v>526</v>
      </c>
      <c r="T28" s="98" t="s">
        <v>526</v>
      </c>
      <c r="U28" s="98" t="s">
        <v>526</v>
      </c>
      <c r="V28" s="98" t="s">
        <v>526</v>
      </c>
      <c r="W28" s="99" t="s">
        <v>526</v>
      </c>
      <c r="X28" s="98" t="s">
        <v>526</v>
      </c>
      <c r="Y28" s="98" t="s">
        <v>526</v>
      </c>
      <c r="Z28" s="98" t="s">
        <v>526</v>
      </c>
      <c r="AA28" s="99" t="s">
        <v>526</v>
      </c>
      <c r="AB28" s="98" t="s">
        <v>526</v>
      </c>
      <c r="AC28" t="str">
        <f>IF('Raw data (converted)'!T28="","",'Raw data (converted)'!T28)</f>
        <v>Not sampled</v>
      </c>
      <c r="AI28">
        <v>377</v>
      </c>
      <c r="AJ28">
        <v>0.96330000000000005</v>
      </c>
      <c r="AK28">
        <v>1</v>
      </c>
      <c r="AL28" s="101" t="s">
        <v>2538</v>
      </c>
      <c r="AP28">
        <v>1864</v>
      </c>
      <c r="AQ28">
        <v>0.90980000000000005</v>
      </c>
      <c r="AR28">
        <v>1</v>
      </c>
      <c r="AS28" s="101" t="s">
        <v>2538</v>
      </c>
      <c r="AW28">
        <v>1477</v>
      </c>
      <c r="AX28">
        <v>0.2472</v>
      </c>
      <c r="AY28">
        <v>-6.51</v>
      </c>
      <c r="AZ28" s="101" t="s">
        <v>2538</v>
      </c>
      <c r="BC28" t="s">
        <v>435</v>
      </c>
      <c r="BG28" s="101"/>
      <c r="BK28" t="s">
        <v>432</v>
      </c>
      <c r="BL28" t="s">
        <v>433</v>
      </c>
      <c r="BM28" t="s">
        <v>437</v>
      </c>
      <c r="BN28" s="101"/>
    </row>
    <row r="29" spans="1:73" ht="14.45" x14ac:dyDescent="0.35">
      <c r="A29" t="str">
        <f t="shared" si="0"/>
        <v>Jan</v>
      </c>
      <c r="B29">
        <f t="shared" si="1"/>
        <v>28</v>
      </c>
      <c r="C29" t="s">
        <v>2545</v>
      </c>
      <c r="D29">
        <v>45</v>
      </c>
      <c r="E29" s="98" t="s">
        <v>526</v>
      </c>
      <c r="F29" s="98" t="s">
        <v>526</v>
      </c>
      <c r="G29" s="99" t="s">
        <v>526</v>
      </c>
      <c r="H29" s="98" t="s">
        <v>526</v>
      </c>
      <c r="I29" s="98" t="s">
        <v>526</v>
      </c>
      <c r="J29" s="98" t="s">
        <v>526</v>
      </c>
      <c r="K29" s="99" t="s">
        <v>526</v>
      </c>
      <c r="L29" s="98" t="s">
        <v>526</v>
      </c>
      <c r="M29" s="98" t="s">
        <v>526</v>
      </c>
      <c r="N29" s="98" t="s">
        <v>526</v>
      </c>
      <c r="O29" s="99" t="s">
        <v>526</v>
      </c>
      <c r="P29" s="98" t="s">
        <v>526</v>
      </c>
      <c r="Q29" s="98" t="s">
        <v>526</v>
      </c>
      <c r="R29" s="98" t="s">
        <v>526</v>
      </c>
      <c r="S29" s="99" t="s">
        <v>526</v>
      </c>
      <c r="T29" s="98" t="s">
        <v>526</v>
      </c>
      <c r="U29" s="98" t="s">
        <v>526</v>
      </c>
      <c r="V29" s="98" t="s">
        <v>526</v>
      </c>
      <c r="W29" s="99" t="s">
        <v>526</v>
      </c>
      <c r="X29" s="98" t="s">
        <v>526</v>
      </c>
      <c r="Y29" s="98" t="s">
        <v>526</v>
      </c>
      <c r="Z29" s="98" t="s">
        <v>526</v>
      </c>
      <c r="AA29" s="99" t="s">
        <v>526</v>
      </c>
      <c r="AB29" s="98" t="s">
        <v>526</v>
      </c>
      <c r="AC29" t="str">
        <f>IF('Raw data (converted)'!T29="","",'Raw data (converted)'!T29)</f>
        <v>Not sampled</v>
      </c>
      <c r="AI29">
        <v>378</v>
      </c>
      <c r="AJ29">
        <v>0.86339999999999995</v>
      </c>
      <c r="AK29">
        <v>1</v>
      </c>
      <c r="AL29" s="101" t="s">
        <v>2538</v>
      </c>
      <c r="AP29">
        <v>1868</v>
      </c>
      <c r="AQ29">
        <v>0.93359999999999999</v>
      </c>
      <c r="AR29">
        <v>1</v>
      </c>
      <c r="AS29" s="101" t="s">
        <v>2538</v>
      </c>
      <c r="AW29">
        <v>1478</v>
      </c>
      <c r="AX29">
        <v>0.46410000000000001</v>
      </c>
      <c r="AY29">
        <v>6.51</v>
      </c>
      <c r="AZ29" s="101" t="s">
        <v>2538</v>
      </c>
      <c r="BC29" t="s">
        <v>2536</v>
      </c>
      <c r="BG29" s="101"/>
      <c r="BK29">
        <v>305</v>
      </c>
      <c r="BL29">
        <v>0.40849999999999997</v>
      </c>
      <c r="BM29">
        <v>1</v>
      </c>
      <c r="BN29" s="101" t="s">
        <v>2538</v>
      </c>
    </row>
    <row r="30" spans="1:73" ht="14.45" x14ac:dyDescent="0.35">
      <c r="A30" t="str">
        <f t="shared" si="0"/>
        <v>Jan</v>
      </c>
      <c r="B30">
        <f t="shared" si="1"/>
        <v>29</v>
      </c>
      <c r="C30" t="s">
        <v>2546</v>
      </c>
      <c r="D30">
        <v>0</v>
      </c>
      <c r="E30" s="98">
        <v>0.91323590405018296</v>
      </c>
      <c r="F30" s="98">
        <v>0.68790590304293198</v>
      </c>
      <c r="G30" s="99">
        <v>0.95000000000000595</v>
      </c>
      <c r="H30" s="98">
        <v>1.71717315432127</v>
      </c>
      <c r="I30" s="98">
        <v>0.92438733604391299</v>
      </c>
      <c r="J30" s="98">
        <v>-0.55841003046679305</v>
      </c>
      <c r="K30" s="99">
        <v>0.70000000000000095</v>
      </c>
      <c r="L30" s="98">
        <v>0.84830193368736795</v>
      </c>
      <c r="M30" s="98">
        <v>0.194472648183309</v>
      </c>
      <c r="N30" s="98">
        <v>9.5801446609030897E-3</v>
      </c>
      <c r="O30" s="99">
        <v>0.94999999999999896</v>
      </c>
      <c r="P30" s="98">
        <v>2.4010694435476699E-2</v>
      </c>
      <c r="Q30" s="98">
        <v>0.20436053087530601</v>
      </c>
      <c r="R30" s="98">
        <v>-0.56877611447319099</v>
      </c>
      <c r="S30" s="99">
        <v>0.70000000000000095</v>
      </c>
      <c r="T30" s="98">
        <v>0.86718519638061498</v>
      </c>
      <c r="U30" s="98">
        <v>0.41920919442401</v>
      </c>
      <c r="V30" s="98">
        <v>-4.57979230709799E-2</v>
      </c>
      <c r="W30" s="99">
        <v>0.95000000000000695</v>
      </c>
      <c r="X30" s="98">
        <v>0.114760113610216</v>
      </c>
      <c r="Y30" s="98">
        <v>0.41605793205800501</v>
      </c>
      <c r="Z30" s="98">
        <v>4.0431457846578402E-2</v>
      </c>
      <c r="AA30" s="99">
        <v>0.7</v>
      </c>
      <c r="AB30" s="98">
        <v>6.1627451382679999E-2</v>
      </c>
      <c r="AC30" t="str">
        <f>IF('Raw data (converted)'!T30="","",'Raw data (converted)'!T30)</f>
        <v/>
      </c>
      <c r="AI30">
        <v>380</v>
      </c>
      <c r="AJ30">
        <v>0.81399999999999995</v>
      </c>
      <c r="AK30">
        <v>1</v>
      </c>
      <c r="AL30" s="101" t="s">
        <v>2538</v>
      </c>
      <c r="AP30">
        <v>1882</v>
      </c>
      <c r="AQ30">
        <v>0.87719999999999998</v>
      </c>
      <c r="AR30">
        <v>1</v>
      </c>
      <c r="AS30" s="101" t="s">
        <v>2538</v>
      </c>
      <c r="AW30">
        <v>1479</v>
      </c>
      <c r="AX30">
        <v>0.43869999999999998</v>
      </c>
      <c r="AY30">
        <v>-6.51</v>
      </c>
      <c r="AZ30" s="101" t="s">
        <v>2538</v>
      </c>
      <c r="BC30" t="s">
        <v>435</v>
      </c>
      <c r="BG30" s="101"/>
      <c r="BK30">
        <v>306</v>
      </c>
      <c r="BL30">
        <v>0.42470000000000002</v>
      </c>
      <c r="BM30">
        <v>1</v>
      </c>
      <c r="BN30" s="101" t="s">
        <v>2538</v>
      </c>
    </row>
    <row r="31" spans="1:73" ht="14.45" x14ac:dyDescent="0.35">
      <c r="A31" t="str">
        <f t="shared" si="0"/>
        <v>Jan</v>
      </c>
      <c r="B31">
        <f t="shared" si="1"/>
        <v>30</v>
      </c>
      <c r="C31" t="s">
        <v>2546</v>
      </c>
      <c r="D31">
        <v>15</v>
      </c>
      <c r="E31" s="98">
        <v>0.88312958083853599</v>
      </c>
      <c r="F31" s="98">
        <v>-0.68790590304869104</v>
      </c>
      <c r="G31" s="99">
        <v>0.54999999999998594</v>
      </c>
      <c r="H31" s="98">
        <v>0.43552428619934702</v>
      </c>
      <c r="I31" s="98">
        <v>0.87197814884480596</v>
      </c>
      <c r="J31" s="98">
        <v>5.0815733936583798E-2</v>
      </c>
      <c r="K31" s="99">
        <v>0.3</v>
      </c>
      <c r="L31" s="98">
        <v>3.30787536838461E-2</v>
      </c>
      <c r="M31" s="98">
        <v>0.2989775180341</v>
      </c>
      <c r="N31" s="98">
        <v>-9.5801446627446808E-3</v>
      </c>
      <c r="O31" s="99">
        <v>0.54999999999998295</v>
      </c>
      <c r="P31" s="98">
        <v>6.0897996982827102E-3</v>
      </c>
      <c r="Q31" s="98">
        <v>0.28908963534210402</v>
      </c>
      <c r="R31" s="98">
        <v>0.36886271068799498</v>
      </c>
      <c r="S31" s="99">
        <v>0.3</v>
      </c>
      <c r="T31" s="98">
        <v>0.24099981906860399</v>
      </c>
      <c r="U31" s="98">
        <v>0.42455785653699801</v>
      </c>
      <c r="V31" s="98">
        <v>4.5797923070554199E-2</v>
      </c>
      <c r="W31" s="99">
        <v>0.54999999999999305</v>
      </c>
      <c r="X31" s="98">
        <v>2.9106451168063801E-2</v>
      </c>
      <c r="Y31" s="98">
        <v>0.427709118903003</v>
      </c>
      <c r="Z31" s="98">
        <v>-2.5302788245613501E-3</v>
      </c>
      <c r="AA31" s="99">
        <v>0.3</v>
      </c>
      <c r="AB31" s="98">
        <v>1.65289787662799E-3</v>
      </c>
      <c r="AC31" t="str">
        <f>IF('Raw data (converted)'!T31="","",'Raw data (converted)'!T31)</f>
        <v/>
      </c>
      <c r="AI31">
        <v>453</v>
      </c>
      <c r="AJ31">
        <v>0.9788</v>
      </c>
      <c r="AK31">
        <v>1</v>
      </c>
      <c r="AL31" s="101" t="s">
        <v>2538</v>
      </c>
      <c r="AP31">
        <v>1884</v>
      </c>
      <c r="AQ31">
        <v>0.93769999999999998</v>
      </c>
      <c r="AR31">
        <v>1</v>
      </c>
      <c r="AS31" s="101" t="s">
        <v>2538</v>
      </c>
      <c r="AW31">
        <v>1480</v>
      </c>
      <c r="AX31">
        <v>0.79759999999999998</v>
      </c>
      <c r="AY31">
        <v>6.51</v>
      </c>
      <c r="AZ31" s="101" t="s">
        <v>2538</v>
      </c>
      <c r="BC31" t="s">
        <v>435</v>
      </c>
      <c r="BK31">
        <v>308</v>
      </c>
      <c r="BL31">
        <v>0.40949999999999998</v>
      </c>
      <c r="BM31">
        <v>1</v>
      </c>
      <c r="BN31" s="101" t="s">
        <v>2538</v>
      </c>
    </row>
    <row r="32" spans="1:73" ht="14.45" x14ac:dyDescent="0.35">
      <c r="A32" t="str">
        <f t="shared" si="0"/>
        <v>Jan</v>
      </c>
      <c r="B32">
        <f t="shared" si="1"/>
        <v>31</v>
      </c>
      <c r="C32" t="s">
        <v>2546</v>
      </c>
      <c r="D32">
        <v>30</v>
      </c>
      <c r="E32" s="98">
        <v>0.83072039363942896</v>
      </c>
      <c r="F32" s="98">
        <v>0.68790590305106303</v>
      </c>
      <c r="G32" s="99">
        <v>0.54999999999999305</v>
      </c>
      <c r="H32" s="98">
        <v>0.43552428620085598</v>
      </c>
      <c r="I32" s="98">
        <v>0.81956896164569903</v>
      </c>
      <c r="J32" s="98">
        <v>0.99506406074013698</v>
      </c>
      <c r="K32" s="99">
        <v>0.3</v>
      </c>
      <c r="L32" s="98">
        <v>0.64807323641968995</v>
      </c>
      <c r="M32" s="98">
        <v>0.38370662250089899</v>
      </c>
      <c r="N32" s="98">
        <v>9.5801446628024107E-3</v>
      </c>
      <c r="O32" s="99">
        <v>0.54999999999998905</v>
      </c>
      <c r="P32" s="98">
        <v>6.0897996983194803E-3</v>
      </c>
      <c r="Q32" s="98">
        <v>0.37381873980890201</v>
      </c>
      <c r="R32" s="98">
        <v>0.37932869207567599</v>
      </c>
      <c r="S32" s="99">
        <v>0.3</v>
      </c>
      <c r="T32" s="98">
        <v>0.24783885892355101</v>
      </c>
      <c r="U32" s="98">
        <v>0.43620904338199501</v>
      </c>
      <c r="V32" s="98">
        <v>-4.5797923070442101E-2</v>
      </c>
      <c r="W32" s="99">
        <v>0.54999999999999805</v>
      </c>
      <c r="X32" s="98">
        <v>2.9106451167992799E-2</v>
      </c>
      <c r="Y32" s="98">
        <v>0.439360305748</v>
      </c>
      <c r="Z32" s="98">
        <v>-7.4345249225136495E-2</v>
      </c>
      <c r="AA32" s="99">
        <v>0.3</v>
      </c>
      <c r="AB32" s="98">
        <v>4.856597957824E-2</v>
      </c>
      <c r="AC32" t="str">
        <f>IF('Raw data (converted)'!T32="","",'Raw data (converted)'!T32)</f>
        <v/>
      </c>
      <c r="AI32">
        <v>455</v>
      </c>
      <c r="AJ32">
        <v>0.84960000000000002</v>
      </c>
      <c r="AK32">
        <v>1</v>
      </c>
      <c r="AL32" s="101" t="s">
        <v>2538</v>
      </c>
      <c r="AO32" t="s">
        <v>435</v>
      </c>
      <c r="AW32">
        <v>1801</v>
      </c>
      <c r="AX32">
        <v>0.36630000000000001</v>
      </c>
      <c r="AY32">
        <v>4.34</v>
      </c>
      <c r="AZ32" s="101" t="s">
        <v>2538</v>
      </c>
      <c r="BK32">
        <v>377</v>
      </c>
      <c r="BL32">
        <v>0.41149999999999998</v>
      </c>
      <c r="BM32">
        <v>1</v>
      </c>
      <c r="BN32" s="101" t="s">
        <v>2538</v>
      </c>
    </row>
    <row r="33" spans="1:66" ht="14.45" x14ac:dyDescent="0.35">
      <c r="A33" t="str">
        <f t="shared" si="0"/>
        <v>Jan</v>
      </c>
      <c r="B33">
        <f t="shared" si="1"/>
        <v>32</v>
      </c>
      <c r="C33" t="s">
        <v>2546</v>
      </c>
      <c r="D33">
        <v>45</v>
      </c>
      <c r="E33" s="98">
        <v>0.75600834245286197</v>
      </c>
      <c r="F33" s="98">
        <v>-0.687905903052076</v>
      </c>
      <c r="G33" s="99">
        <v>0.94999999999999196</v>
      </c>
      <c r="H33" s="98">
        <v>1.71717315434387</v>
      </c>
      <c r="I33" s="98">
        <v>0.767159774446592</v>
      </c>
      <c r="J33" s="98">
        <v>-1.03919774517762</v>
      </c>
      <c r="K33" s="99">
        <v>0.70000000000000195</v>
      </c>
      <c r="L33" s="98">
        <v>1.57931307198209</v>
      </c>
      <c r="M33" s="98">
        <v>0.44865996158370403</v>
      </c>
      <c r="N33" s="98">
        <v>-9.5801446635085507E-3</v>
      </c>
      <c r="O33" s="99">
        <v>0.94999999999998497</v>
      </c>
      <c r="P33" s="98">
        <v>2.40106944420032E-2</v>
      </c>
      <c r="Q33" s="98">
        <v>0.458547844275701</v>
      </c>
      <c r="R33" s="98">
        <v>-0.57410513135411001</v>
      </c>
      <c r="S33" s="99">
        <v>0.70000000000000195</v>
      </c>
      <c r="T33" s="98">
        <v>0.875312823240743</v>
      </c>
      <c r="U33" s="98">
        <v>0.45416275495900299</v>
      </c>
      <c r="V33" s="98">
        <v>4.5797923070388699E-2</v>
      </c>
      <c r="W33" s="99">
        <v>0.94999999999998896</v>
      </c>
      <c r="X33" s="98">
        <v>0.11476011360871299</v>
      </c>
      <c r="Y33" s="98">
        <v>0.451011492592998</v>
      </c>
      <c r="Z33" s="98">
        <v>7.6997850945801999E-2</v>
      </c>
      <c r="AA33" s="99">
        <v>0.70000000000000195</v>
      </c>
      <c r="AB33" s="98">
        <v>0.117363868011842</v>
      </c>
      <c r="AC33" t="str">
        <f>IF('Raw data (converted)'!T33="","",'Raw data (converted)'!T33)</f>
        <v/>
      </c>
      <c r="AI33">
        <v>456</v>
      </c>
      <c r="AJ33">
        <v>0.73080000000000001</v>
      </c>
      <c r="AK33">
        <v>1</v>
      </c>
      <c r="AL33" s="101" t="s">
        <v>2538</v>
      </c>
      <c r="AO33" t="s">
        <v>435</v>
      </c>
      <c r="AW33">
        <v>1802</v>
      </c>
      <c r="AX33">
        <v>0.25779999999999997</v>
      </c>
      <c r="AY33">
        <v>-4.34</v>
      </c>
      <c r="AZ33" s="101" t="s">
        <v>2538</v>
      </c>
      <c r="BK33">
        <v>378</v>
      </c>
      <c r="BL33">
        <v>0.41549999999999998</v>
      </c>
      <c r="BM33">
        <v>1</v>
      </c>
      <c r="BN33" s="101" t="s">
        <v>2538</v>
      </c>
    </row>
    <row r="34" spans="1:66" ht="14.45" x14ac:dyDescent="0.35">
      <c r="A34" t="str">
        <f t="shared" si="0"/>
        <v>Jan</v>
      </c>
      <c r="B34">
        <f t="shared" si="1"/>
        <v>33</v>
      </c>
      <c r="C34" t="s">
        <v>2547</v>
      </c>
      <c r="D34">
        <v>0</v>
      </c>
      <c r="E34" s="98">
        <v>0.94092401403052905</v>
      </c>
      <c r="F34" s="98">
        <v>-1.4296535341999901</v>
      </c>
      <c r="G34" s="99">
        <v>0.95000000000000995</v>
      </c>
      <c r="H34" s="98">
        <v>3.5746069185360398</v>
      </c>
      <c r="I34" s="98">
        <v>0.94403924123051197</v>
      </c>
      <c r="J34" s="98">
        <v>-0.72275432389942595</v>
      </c>
      <c r="K34" s="99">
        <v>0.70000000000000195</v>
      </c>
      <c r="L34" s="98">
        <v>1.0980833215789101</v>
      </c>
      <c r="M34" s="98">
        <v>0.19911488140340899</v>
      </c>
      <c r="N34" s="98">
        <v>-0.225466665653279</v>
      </c>
      <c r="O34" s="99">
        <v>0.95000000000000295</v>
      </c>
      <c r="P34" s="98">
        <v>0.56511608611020103</v>
      </c>
      <c r="Q34" s="98">
        <v>0.21257563462790599</v>
      </c>
      <c r="R34" s="98">
        <v>-0.84063263421634304</v>
      </c>
      <c r="S34" s="99">
        <v>0.70000000000000095</v>
      </c>
      <c r="T34" s="98">
        <v>1.2819235651443299</v>
      </c>
      <c r="U34" s="98">
        <v>0.44213603697041098</v>
      </c>
      <c r="V34" s="98">
        <v>-5.1756211919182199E-2</v>
      </c>
      <c r="W34" s="99">
        <v>0.95000000000001195</v>
      </c>
      <c r="X34" s="98">
        <v>0.12969043331911001</v>
      </c>
      <c r="Y34" s="98">
        <v>0.43855823216740503</v>
      </c>
      <c r="Z34" s="98">
        <v>4.6000206230504902E-2</v>
      </c>
      <c r="AA34" s="99">
        <v>0.70000000000000095</v>
      </c>
      <c r="AB34" s="98">
        <v>7.01156069662138E-2</v>
      </c>
      <c r="AC34" t="str">
        <f>IF('Raw data (converted)'!T34="","",'Raw data (converted)'!T34)</f>
        <v/>
      </c>
      <c r="AI34">
        <v>1853</v>
      </c>
      <c r="AJ34">
        <v>0.98099999999999998</v>
      </c>
      <c r="AK34">
        <v>1</v>
      </c>
      <c r="AL34" s="101" t="s">
        <v>2538</v>
      </c>
      <c r="AW34">
        <v>1803</v>
      </c>
      <c r="AX34">
        <v>0.45179999999999998</v>
      </c>
      <c r="AY34">
        <v>4.34</v>
      </c>
      <c r="AZ34" s="101" t="s">
        <v>2538</v>
      </c>
      <c r="BK34">
        <v>380</v>
      </c>
      <c r="BL34">
        <v>0.43149999999999999</v>
      </c>
      <c r="BM34">
        <v>1</v>
      </c>
      <c r="BN34" s="101" t="s">
        <v>2538</v>
      </c>
    </row>
    <row r="35" spans="1:66" ht="14.45" x14ac:dyDescent="0.35">
      <c r="A35" t="str">
        <f t="shared" si="0"/>
        <v>Jan</v>
      </c>
      <c r="B35">
        <f t="shared" si="1"/>
        <v>34</v>
      </c>
      <c r="C35" t="s">
        <v>2547</v>
      </c>
      <c r="D35">
        <v>15</v>
      </c>
      <c r="E35" s="98">
        <v>0.89634270676048899</v>
      </c>
      <c r="F35" s="98">
        <v>1.42965353419456</v>
      </c>
      <c r="G35" s="99">
        <v>0.54999999999998705</v>
      </c>
      <c r="H35" s="98">
        <v>0.90662267966502796</v>
      </c>
      <c r="I35" s="98">
        <v>0.89322747956050597</v>
      </c>
      <c r="J35" s="98">
        <v>1.1272877893864901</v>
      </c>
      <c r="K35" s="99">
        <v>0.3</v>
      </c>
      <c r="L35" s="98">
        <v>0.73429573266593096</v>
      </c>
      <c r="M35" s="98">
        <v>0.36176827726379901</v>
      </c>
      <c r="N35" s="98">
        <v>0.22546666565151399</v>
      </c>
      <c r="O35" s="99">
        <v>0.54999999999998295</v>
      </c>
      <c r="P35" s="98">
        <v>0.14332962252499901</v>
      </c>
      <c r="Q35" s="98">
        <v>0.34830752403930298</v>
      </c>
      <c r="R35" s="98">
        <v>0.63242812118479297</v>
      </c>
      <c r="S35" s="99">
        <v>0.3</v>
      </c>
      <c r="T35" s="98">
        <v>0.41325862633833799</v>
      </c>
      <c r="U35" s="98">
        <v>0.42816823232779699</v>
      </c>
      <c r="V35" s="98">
        <v>5.1756211918709299E-2</v>
      </c>
      <c r="W35" s="99">
        <v>0.54999999999999405</v>
      </c>
      <c r="X35" s="98">
        <v>3.2893207802053397E-2</v>
      </c>
      <c r="Y35" s="98">
        <v>0.43174603713080301</v>
      </c>
      <c r="Z35" s="98">
        <v>-3.0615154592766999E-3</v>
      </c>
      <c r="AA35" s="99">
        <v>0.3</v>
      </c>
      <c r="AB35" s="98">
        <v>1.9999267910207502E-3</v>
      </c>
      <c r="AC35" t="str">
        <f>IF('Raw data (converted)'!T35="","",'Raw data (converted)'!T35)</f>
        <v/>
      </c>
      <c r="AI35">
        <v>1854</v>
      </c>
      <c r="AJ35">
        <v>0.94799999999999995</v>
      </c>
      <c r="AK35">
        <v>1</v>
      </c>
      <c r="AL35" s="101" t="s">
        <v>2538</v>
      </c>
      <c r="AS35" s="101"/>
      <c r="AW35">
        <v>1804</v>
      </c>
      <c r="AX35">
        <v>0.53039999999999998</v>
      </c>
      <c r="AY35">
        <v>-4.34</v>
      </c>
      <c r="AZ35" s="101" t="s">
        <v>2538</v>
      </c>
      <c r="BK35">
        <v>453</v>
      </c>
      <c r="BL35">
        <v>0.40460000000000002</v>
      </c>
      <c r="BM35">
        <v>1</v>
      </c>
      <c r="BN35" s="101" t="s">
        <v>2538</v>
      </c>
    </row>
    <row r="36" spans="1:66" ht="14.45" x14ac:dyDescent="0.35">
      <c r="A36" t="str">
        <f t="shared" si="0"/>
        <v>Jan</v>
      </c>
      <c r="B36">
        <f t="shared" si="1"/>
        <v>35</v>
      </c>
      <c r="C36" t="s">
        <v>2547</v>
      </c>
      <c r="D36">
        <v>30</v>
      </c>
      <c r="E36" s="98">
        <v>0.84553094509048199</v>
      </c>
      <c r="F36" s="98">
        <v>-1.42965353419256</v>
      </c>
      <c r="G36" s="99">
        <v>0.54999999999999405</v>
      </c>
      <c r="H36" s="98">
        <v>0.90662267966376897</v>
      </c>
      <c r="I36" s="98">
        <v>0.84241571789049896</v>
      </c>
      <c r="J36" s="98">
        <v>-0.83511426529275101</v>
      </c>
      <c r="K36" s="99">
        <v>0.3</v>
      </c>
      <c r="L36" s="98">
        <v>0.54381738386354905</v>
      </c>
      <c r="M36" s="98">
        <v>0.49750016667519698</v>
      </c>
      <c r="N36" s="98">
        <v>-0.225466665651228</v>
      </c>
      <c r="O36" s="99">
        <v>0.54999999999999205</v>
      </c>
      <c r="P36" s="98">
        <v>0.14332962252482001</v>
      </c>
      <c r="Q36" s="98">
        <v>0.48403941345070101</v>
      </c>
      <c r="R36" s="98">
        <v>0.38611347674945601</v>
      </c>
      <c r="S36" s="99">
        <v>0.3</v>
      </c>
      <c r="T36" s="98">
        <v>0.25227244969409202</v>
      </c>
      <c r="U36" s="98">
        <v>0.42135603729119397</v>
      </c>
      <c r="V36" s="98">
        <v>-5.1756211918573998E-2</v>
      </c>
      <c r="W36" s="99">
        <v>0.55000000000000104</v>
      </c>
      <c r="X36" s="98">
        <v>3.2893207801967903E-2</v>
      </c>
      <c r="Y36" s="98">
        <v>0.42493384209419999</v>
      </c>
      <c r="Z36" s="98">
        <v>-8.4219580668076999E-2</v>
      </c>
      <c r="AA36" s="99">
        <v>0.3</v>
      </c>
      <c r="AB36" s="98">
        <v>5.5016425719907801E-2</v>
      </c>
      <c r="AC36" t="str">
        <f>IF('Raw data (converted)'!T36="","",'Raw data (converted)'!T36)</f>
        <v/>
      </c>
      <c r="AI36">
        <v>1856</v>
      </c>
      <c r="AJ36">
        <v>1.0275000000000001</v>
      </c>
      <c r="AK36">
        <v>1</v>
      </c>
      <c r="AL36" s="101" t="s">
        <v>2538</v>
      </c>
      <c r="AS36" s="101"/>
      <c r="AV36" t="s">
        <v>435</v>
      </c>
      <c r="BK36">
        <v>455</v>
      </c>
      <c r="BL36">
        <v>0.41959999999999997</v>
      </c>
      <c r="BM36">
        <v>1</v>
      </c>
      <c r="BN36" s="101" t="s">
        <v>2538</v>
      </c>
    </row>
    <row r="37" spans="1:66" ht="14.45" x14ac:dyDescent="0.35">
      <c r="A37" t="str">
        <f t="shared" si="0"/>
        <v>Jan</v>
      </c>
      <c r="B37">
        <f t="shared" si="1"/>
        <v>36</v>
      </c>
      <c r="C37" t="s">
        <v>2547</v>
      </c>
      <c r="D37">
        <v>45</v>
      </c>
      <c r="E37" s="98">
        <v>0.78848872902051004</v>
      </c>
      <c r="F37" s="98">
        <v>1.4296535341916701</v>
      </c>
      <c r="G37" s="99">
        <v>0.94999999999999196</v>
      </c>
      <c r="H37" s="98">
        <v>3.57460691851447</v>
      </c>
      <c r="I37" s="98">
        <v>0.79160395622049295</v>
      </c>
      <c r="J37" s="98">
        <v>0.276451893824876</v>
      </c>
      <c r="K37" s="99">
        <v>0.70000000000000195</v>
      </c>
      <c r="L37" s="98">
        <v>0.41991741890353701</v>
      </c>
      <c r="M37" s="98">
        <v>0.606310549637601</v>
      </c>
      <c r="N37" s="98">
        <v>0.225466665651292</v>
      </c>
      <c r="O37" s="99">
        <v>0.94999999999998197</v>
      </c>
      <c r="P37" s="98">
        <v>0.56511608610509101</v>
      </c>
      <c r="Q37" s="98">
        <v>0.61977130286209803</v>
      </c>
      <c r="R37" s="98">
        <v>-0.71521535611573905</v>
      </c>
      <c r="S37" s="99">
        <v>0.70000000000000195</v>
      </c>
      <c r="T37" s="98">
        <v>1.09055916070647</v>
      </c>
      <c r="U37" s="98">
        <v>0.42169945186060298</v>
      </c>
      <c r="V37" s="98">
        <v>5.1756211918502701E-2</v>
      </c>
      <c r="W37" s="99">
        <v>0.94999999999999596</v>
      </c>
      <c r="X37" s="98">
        <v>0.129690433317385</v>
      </c>
      <c r="Y37" s="98">
        <v>0.41812164705759702</v>
      </c>
      <c r="Z37" s="98">
        <v>8.7323870350164895E-2</v>
      </c>
      <c r="AA37" s="99">
        <v>0.70000000000000195</v>
      </c>
      <c r="AB37" s="98">
        <v>0.133103410389735</v>
      </c>
      <c r="AC37" t="str">
        <f>IF('Raw data (converted)'!T37="","",'Raw data (converted)'!T37)</f>
        <v/>
      </c>
      <c r="AI37">
        <v>1857</v>
      </c>
      <c r="AJ37">
        <v>0.85970000000000002</v>
      </c>
      <c r="AK37">
        <v>1</v>
      </c>
      <c r="AL37" s="101" t="s">
        <v>2538</v>
      </c>
      <c r="AV37" t="s">
        <v>436</v>
      </c>
      <c r="BK37">
        <v>456</v>
      </c>
      <c r="BL37">
        <v>0.41670000000000001</v>
      </c>
      <c r="BM37">
        <v>1</v>
      </c>
      <c r="BN37" s="101" t="s">
        <v>2538</v>
      </c>
    </row>
    <row r="38" spans="1:66" ht="14.45" x14ac:dyDescent="0.35">
      <c r="A38" t="str">
        <f t="shared" si="0"/>
        <v>Jan</v>
      </c>
      <c r="B38">
        <f t="shared" si="1"/>
        <v>37</v>
      </c>
      <c r="C38" t="s">
        <v>2548</v>
      </c>
      <c r="D38">
        <v>0</v>
      </c>
      <c r="E38" s="98">
        <v>0.89630130417812703</v>
      </c>
      <c r="F38" s="98">
        <v>-0.39724828413702701</v>
      </c>
      <c r="G38" s="99">
        <v>0.95000000000000695</v>
      </c>
      <c r="H38" s="98">
        <v>0.99129816573416196</v>
      </c>
      <c r="I38" s="98">
        <v>0.914644286757612</v>
      </c>
      <c r="J38" s="98">
        <v>-1.4527733295221399</v>
      </c>
      <c r="K38" s="99">
        <v>0.70000000000000095</v>
      </c>
      <c r="L38" s="98">
        <v>2.2090215299300699</v>
      </c>
      <c r="M38" s="98">
        <v>0.19393177757860899</v>
      </c>
      <c r="N38" s="98">
        <v>-0.56565853206758698</v>
      </c>
      <c r="O38" s="99">
        <v>0.95</v>
      </c>
      <c r="P38" s="98">
        <v>1.41817546001704</v>
      </c>
      <c r="Q38" s="98">
        <v>0.19913280389410601</v>
      </c>
      <c r="R38" s="98">
        <v>-0.45790336105977197</v>
      </c>
      <c r="S38" s="99">
        <v>0.70000000000000095</v>
      </c>
      <c r="T38" s="98">
        <v>0.69810215383248697</v>
      </c>
      <c r="U38" s="98">
        <v>0.40771145145270998</v>
      </c>
      <c r="V38" s="98">
        <v>4.8550431770176997E-2</v>
      </c>
      <c r="W38" s="99">
        <v>0.95000000000000895</v>
      </c>
      <c r="X38" s="98">
        <v>0.121657364673527</v>
      </c>
      <c r="Y38" s="98">
        <v>0.41660313346420502</v>
      </c>
      <c r="Z38" s="98">
        <v>-0.146288723611669</v>
      </c>
      <c r="AA38" s="99">
        <v>0.70000000000000095</v>
      </c>
      <c r="AB38" s="98">
        <v>0.22298224183103599</v>
      </c>
      <c r="AC38" t="str">
        <f>IF('Raw data (converted)'!T38="","",'Raw data (converted)'!T38)</f>
        <v/>
      </c>
      <c r="AI38">
        <v>1858</v>
      </c>
      <c r="AJ38">
        <v>0.87460000000000004</v>
      </c>
      <c r="AK38">
        <v>1</v>
      </c>
      <c r="AL38" s="101" t="s">
        <v>2538</v>
      </c>
      <c r="AW38" t="s">
        <v>432</v>
      </c>
      <c r="AX38" t="s">
        <v>433</v>
      </c>
      <c r="AY38" t="s">
        <v>437</v>
      </c>
      <c r="BJ38" t="s">
        <v>435</v>
      </c>
    </row>
    <row r="39" spans="1:66" ht="14.45" x14ac:dyDescent="0.35">
      <c r="A39" t="str">
        <f t="shared" si="0"/>
        <v>Jan</v>
      </c>
      <c r="B39">
        <f t="shared" si="1"/>
        <v>38</v>
      </c>
      <c r="C39" t="s">
        <v>2548</v>
      </c>
      <c r="D39">
        <v>15</v>
      </c>
      <c r="E39" s="98">
        <v>0.90439590683968896</v>
      </c>
      <c r="F39" s="98">
        <v>0.39724828413223101</v>
      </c>
      <c r="G39" s="99">
        <v>0.54999999999998705</v>
      </c>
      <c r="H39" s="98">
        <v>0.251421602385758</v>
      </c>
      <c r="I39" s="98">
        <v>0.88605292426020499</v>
      </c>
      <c r="J39" s="98">
        <v>1.1328232459590399</v>
      </c>
      <c r="K39" s="99">
        <v>0.3</v>
      </c>
      <c r="L39" s="98">
        <v>0.73790621781256605</v>
      </c>
      <c r="M39" s="98">
        <v>0.29204928587920098</v>
      </c>
      <c r="N39" s="98">
        <v>0.56565853206572903</v>
      </c>
      <c r="O39" s="99">
        <v>0.54999999999998395</v>
      </c>
      <c r="P39" s="98">
        <v>0.35968990859649902</v>
      </c>
      <c r="Q39" s="98">
        <v>0.28684825956370402</v>
      </c>
      <c r="R39" s="98">
        <v>0.50575566911117598</v>
      </c>
      <c r="S39" s="99">
        <v>0.3</v>
      </c>
      <c r="T39" s="98">
        <v>0.33046037660538402</v>
      </c>
      <c r="U39" s="98">
        <v>0.43170276505389699</v>
      </c>
      <c r="V39" s="98">
        <v>-4.8550431770586801E-2</v>
      </c>
      <c r="W39" s="99">
        <v>0.54999999999999505</v>
      </c>
      <c r="X39" s="98">
        <v>3.0855791553109999E-2</v>
      </c>
      <c r="Y39" s="98">
        <v>0.422811083042403</v>
      </c>
      <c r="Z39" s="98">
        <v>7.0391405211767094E-2</v>
      </c>
      <c r="AA39" s="99">
        <v>0.3</v>
      </c>
      <c r="AB39" s="98">
        <v>4.5983119710834297E-2</v>
      </c>
      <c r="AC39" t="str">
        <f>IF('Raw data (converted)'!T39="","",'Raw data (converted)'!T39)</f>
        <v/>
      </c>
      <c r="AI39">
        <v>1860</v>
      </c>
      <c r="AJ39">
        <v>0.91049999999999998</v>
      </c>
      <c r="AK39">
        <v>1</v>
      </c>
      <c r="AL39" s="101" t="s">
        <v>2538</v>
      </c>
      <c r="AW39">
        <v>305</v>
      </c>
      <c r="AX39">
        <v>0.23400000000000001</v>
      </c>
      <c r="AY39">
        <v>1</v>
      </c>
      <c r="AZ39" s="101" t="s">
        <v>2538</v>
      </c>
    </row>
    <row r="40" spans="1:66" x14ac:dyDescent="0.25">
      <c r="A40" t="str">
        <f t="shared" si="0"/>
        <v>Jan</v>
      </c>
      <c r="B40">
        <f t="shared" si="1"/>
        <v>39</v>
      </c>
      <c r="C40" t="s">
        <v>2548</v>
      </c>
      <c r="D40">
        <v>30</v>
      </c>
      <c r="E40" s="98">
        <v>0.87580454434228305</v>
      </c>
      <c r="F40" s="98">
        <v>-0.397248284130369</v>
      </c>
      <c r="G40" s="99">
        <v>0.54999999999999505</v>
      </c>
      <c r="H40" s="98">
        <v>0.251421602384582</v>
      </c>
      <c r="I40" s="98">
        <v>0.85746156176279897</v>
      </c>
      <c r="J40" s="98">
        <v>0.58754368671478696</v>
      </c>
      <c r="K40" s="99">
        <v>0.3</v>
      </c>
      <c r="L40" s="98">
        <v>0.38253231818949002</v>
      </c>
      <c r="M40" s="98">
        <v>0.37976474154879902</v>
      </c>
      <c r="N40" s="98">
        <v>-0.56565853206571703</v>
      </c>
      <c r="O40" s="99">
        <v>0.54999999999998905</v>
      </c>
      <c r="P40" s="98">
        <v>0.35968990859649502</v>
      </c>
      <c r="Q40" s="98">
        <v>0.37456371523330201</v>
      </c>
      <c r="R40" s="98">
        <v>-0.112206989781476</v>
      </c>
      <c r="S40" s="99">
        <v>0.3</v>
      </c>
      <c r="T40" s="98">
        <v>7.3306818906344995E-2</v>
      </c>
      <c r="U40" s="98">
        <v>0.43791071463209502</v>
      </c>
      <c r="V40" s="98">
        <v>4.8550431770708002E-2</v>
      </c>
      <c r="W40" s="99">
        <v>0.55000000000000104</v>
      </c>
      <c r="X40" s="98">
        <v>3.0855791553187399E-2</v>
      </c>
      <c r="Y40" s="98">
        <v>0.42901903262059998</v>
      </c>
      <c r="Z40" s="98">
        <v>0.146522539262913</v>
      </c>
      <c r="AA40" s="99">
        <v>0.3</v>
      </c>
      <c r="AB40" s="98">
        <v>9.5716562662392202E-2</v>
      </c>
      <c r="AC40" t="str">
        <f>IF('Raw data (converted)'!T40="","",'Raw data (converted)'!T40)</f>
        <v/>
      </c>
      <c r="AI40">
        <v>1864</v>
      </c>
      <c r="AJ40">
        <v>0.90980000000000005</v>
      </c>
      <c r="AK40">
        <v>1</v>
      </c>
      <c r="AL40" s="101" t="s">
        <v>2538</v>
      </c>
      <c r="AW40">
        <v>306</v>
      </c>
      <c r="AX40">
        <v>0.4299</v>
      </c>
      <c r="AY40">
        <v>1</v>
      </c>
      <c r="AZ40" s="101" t="s">
        <v>2538</v>
      </c>
    </row>
    <row r="41" spans="1:66" x14ac:dyDescent="0.25">
      <c r="A41" t="str">
        <f t="shared" si="0"/>
        <v>Jan</v>
      </c>
      <c r="B41">
        <f t="shared" si="1"/>
        <v>40</v>
      </c>
      <c r="C41" t="s">
        <v>2548</v>
      </c>
      <c r="D41">
        <v>45</v>
      </c>
      <c r="E41" s="98">
        <v>0.81052721668590799</v>
      </c>
      <c r="F41" s="98">
        <v>0.39724828412982399</v>
      </c>
      <c r="G41" s="99">
        <v>0.94999999999999196</v>
      </c>
      <c r="H41" s="98">
        <v>0.99129816571603402</v>
      </c>
      <c r="I41" s="98">
        <v>0.82887019926539296</v>
      </c>
      <c r="J41" s="98">
        <v>-1.17513056783741</v>
      </c>
      <c r="K41" s="99">
        <v>0.70000000000000195</v>
      </c>
      <c r="L41" s="98">
        <v>1.78617458576115</v>
      </c>
      <c r="M41" s="98">
        <v>0.45707814458740398</v>
      </c>
      <c r="N41" s="98">
        <v>0.56565853206494998</v>
      </c>
      <c r="O41" s="99">
        <v>0.94999999999998197</v>
      </c>
      <c r="P41" s="98">
        <v>1.4181754600101499</v>
      </c>
      <c r="Q41" s="98">
        <v>0.46227917090290099</v>
      </c>
      <c r="R41" s="98">
        <v>-0.143252176500375</v>
      </c>
      <c r="S41" s="99">
        <v>0.70000000000000195</v>
      </c>
      <c r="T41" s="98">
        <v>0.218375666380733</v>
      </c>
      <c r="U41" s="98">
        <v>0.42633530018730298</v>
      </c>
      <c r="V41" s="98">
        <v>-4.8550431770754299E-2</v>
      </c>
      <c r="W41" s="99">
        <v>0.95000000000000295</v>
      </c>
      <c r="X41" s="98">
        <v>0.121657364674965</v>
      </c>
      <c r="Y41" s="98">
        <v>0.43522698219879802</v>
      </c>
      <c r="Z41" s="98">
        <v>-0.185052799670652</v>
      </c>
      <c r="AA41" s="99">
        <v>0.70000000000000195</v>
      </c>
      <c r="AB41" s="98">
        <v>0.28207077325150698</v>
      </c>
      <c r="AC41" t="str">
        <f>IF('Raw data (converted)'!T41="","",'Raw data (converted)'!T41)</f>
        <v/>
      </c>
      <c r="AI41">
        <v>1868</v>
      </c>
      <c r="AJ41">
        <v>0.93359999999999999</v>
      </c>
      <c r="AK41">
        <v>1</v>
      </c>
      <c r="AL41" s="101" t="s">
        <v>2538</v>
      </c>
      <c r="AW41">
        <v>308</v>
      </c>
      <c r="AX41">
        <v>0.64749999999999996</v>
      </c>
      <c r="AY41">
        <v>1</v>
      </c>
      <c r="AZ41" s="101" t="s">
        <v>2538</v>
      </c>
    </row>
    <row r="42" spans="1:66" x14ac:dyDescent="0.25">
      <c r="A42" t="str">
        <f t="shared" si="0"/>
        <v>Jan</v>
      </c>
      <c r="B42">
        <f t="shared" si="1"/>
        <v>41</v>
      </c>
      <c r="C42" t="s">
        <v>2549</v>
      </c>
      <c r="D42">
        <v>0</v>
      </c>
      <c r="E42" s="98">
        <v>0.91727029677202998</v>
      </c>
      <c r="F42" s="98">
        <v>1.27634720144123</v>
      </c>
      <c r="G42" s="99">
        <v>0.95000000000000895</v>
      </c>
      <c r="H42" s="98">
        <v>3.1899063002168</v>
      </c>
      <c r="I42" s="98">
        <v>0.89235682470151301</v>
      </c>
      <c r="J42" s="98">
        <v>2.2306409754397301</v>
      </c>
      <c r="K42" s="99">
        <v>0.70000000000000195</v>
      </c>
      <c r="L42" s="98">
        <v>3.39686438109322</v>
      </c>
      <c r="M42" s="98">
        <v>0.19361529910480599</v>
      </c>
      <c r="N42" s="98">
        <v>4.92049913568883E-2</v>
      </c>
      <c r="O42" s="99">
        <v>0.95000000000000295</v>
      </c>
      <c r="P42" s="98">
        <v>0.123322651721771</v>
      </c>
      <c r="Q42" s="98">
        <v>0.200199940950304</v>
      </c>
      <c r="R42" s="98">
        <v>-0.36685439644198597</v>
      </c>
      <c r="S42" s="99">
        <v>0.70000000000000095</v>
      </c>
      <c r="T42" s="98">
        <v>0.55927080295990195</v>
      </c>
      <c r="U42" s="98">
        <v>0.41108958551365998</v>
      </c>
      <c r="V42" s="98">
        <v>-0.17574789455610099</v>
      </c>
      <c r="W42" s="99">
        <v>0.95000000000001195</v>
      </c>
      <c r="X42" s="98">
        <v>0.440401531046272</v>
      </c>
      <c r="Y42" s="98">
        <v>0.41385723715190498</v>
      </c>
      <c r="Z42" s="98">
        <v>-0.121728292611406</v>
      </c>
      <c r="AA42" s="99">
        <v>0.70000000000000095</v>
      </c>
      <c r="AB42" s="98">
        <v>0.18554506967110401</v>
      </c>
      <c r="AC42" t="str">
        <f>IF('Raw data (converted)'!T42="","",'Raw data (converted)'!T42)</f>
        <v/>
      </c>
      <c r="AI42">
        <v>1869</v>
      </c>
      <c r="AJ42">
        <v>0.92330000000000001</v>
      </c>
      <c r="AK42">
        <v>1</v>
      </c>
      <c r="AL42" s="101" t="s">
        <v>2538</v>
      </c>
      <c r="AW42">
        <v>377</v>
      </c>
      <c r="AX42">
        <v>0.20549999999999999</v>
      </c>
      <c r="AY42">
        <v>1</v>
      </c>
      <c r="AZ42" s="101" t="s">
        <v>2538</v>
      </c>
    </row>
    <row r="43" spans="1:66" x14ac:dyDescent="0.25">
      <c r="A43" t="str">
        <f t="shared" si="0"/>
        <v>Jan</v>
      </c>
      <c r="B43">
        <f t="shared" si="1"/>
        <v>42</v>
      </c>
      <c r="C43" t="s">
        <v>2549</v>
      </c>
      <c r="D43">
        <v>15</v>
      </c>
      <c r="E43" s="98">
        <v>0.84080465966898899</v>
      </c>
      <c r="F43" s="98">
        <v>-1.27634720144656</v>
      </c>
      <c r="G43" s="99">
        <v>0.54999999999998805</v>
      </c>
      <c r="H43" s="98">
        <v>0.809051586290364</v>
      </c>
      <c r="I43" s="98">
        <v>0.86571813173950596</v>
      </c>
      <c r="J43" s="98">
        <v>-2.0442864325338999</v>
      </c>
      <c r="K43" s="99">
        <v>0.3</v>
      </c>
      <c r="L43" s="98">
        <v>1.33362448789263</v>
      </c>
      <c r="M43" s="98">
        <v>0.30233303977859999</v>
      </c>
      <c r="N43" s="98">
        <v>-4.9204991358120398E-2</v>
      </c>
      <c r="O43" s="99">
        <v>0.54999999999998395</v>
      </c>
      <c r="P43" s="98">
        <v>3.1278156037479299E-2</v>
      </c>
      <c r="Q43" s="98">
        <v>0.29574839793310298</v>
      </c>
      <c r="R43" s="98">
        <v>0.22224431881093001</v>
      </c>
      <c r="S43" s="99">
        <v>0.29999999999999899</v>
      </c>
      <c r="T43" s="98">
        <v>0.14519890029990301</v>
      </c>
      <c r="U43" s="98">
        <v>0.42990554605104703</v>
      </c>
      <c r="V43" s="98">
        <v>0.175747894555673</v>
      </c>
      <c r="W43" s="99">
        <v>0.54999999999999605</v>
      </c>
      <c r="X43" s="98">
        <v>0.111698439941985</v>
      </c>
      <c r="Y43" s="98">
        <v>0.42713789441280198</v>
      </c>
      <c r="Z43" s="98">
        <v>0.171552335166648</v>
      </c>
      <c r="AA43" s="99">
        <v>0.3</v>
      </c>
      <c r="AB43" s="98">
        <v>0.11206787899906399</v>
      </c>
      <c r="AC43" t="str">
        <f>IF('Raw data (converted)'!T43="","",'Raw data (converted)'!T43)</f>
        <v/>
      </c>
      <c r="AI43">
        <v>1870</v>
      </c>
      <c r="AJ43">
        <v>0.8538</v>
      </c>
      <c r="AK43">
        <v>1</v>
      </c>
      <c r="AL43" s="101" t="s">
        <v>2538</v>
      </c>
      <c r="AW43">
        <v>378</v>
      </c>
      <c r="AX43">
        <v>0.43219999999999997</v>
      </c>
      <c r="AY43">
        <v>1</v>
      </c>
      <c r="AZ43" s="101" t="s">
        <v>2538</v>
      </c>
    </row>
    <row r="44" spans="1:66" x14ac:dyDescent="0.25">
      <c r="A44" t="str">
        <f t="shared" si="0"/>
        <v>Jan</v>
      </c>
      <c r="B44">
        <f t="shared" si="1"/>
        <v>43</v>
      </c>
      <c r="C44" t="s">
        <v>2549</v>
      </c>
      <c r="D44">
        <v>30</v>
      </c>
      <c r="E44" s="98">
        <v>0.81416596670698105</v>
      </c>
      <c r="F44" s="98">
        <v>1.2763472014485899</v>
      </c>
      <c r="G44" s="99">
        <v>0.54999999999999405</v>
      </c>
      <c r="H44" s="98">
        <v>0.80905158629166296</v>
      </c>
      <c r="I44" s="98">
        <v>0.83907943877749902</v>
      </c>
      <c r="J44" s="98">
        <v>-0.29231904274415399</v>
      </c>
      <c r="K44" s="99">
        <v>0.3</v>
      </c>
      <c r="L44" s="98">
        <v>0.19029469105809499</v>
      </c>
      <c r="M44" s="98">
        <v>0.3978814967614</v>
      </c>
      <c r="N44" s="98">
        <v>4.9204991358113001E-2</v>
      </c>
      <c r="O44" s="99">
        <v>0.54999999999999005</v>
      </c>
      <c r="P44" s="98">
        <v>3.12781560374749E-2</v>
      </c>
      <c r="Q44" s="98">
        <v>0.39129685491590199</v>
      </c>
      <c r="R44" s="98">
        <v>0.27599909411575502</v>
      </c>
      <c r="S44" s="99">
        <v>0.3</v>
      </c>
      <c r="T44" s="98">
        <v>0.18032098918888201</v>
      </c>
      <c r="U44" s="98">
        <v>0.44318620331194503</v>
      </c>
      <c r="V44" s="98">
        <v>-0.175747894555558</v>
      </c>
      <c r="W44" s="99">
        <v>0.55000000000000304</v>
      </c>
      <c r="X44" s="98">
        <v>0.111698439941913</v>
      </c>
      <c r="Y44" s="98">
        <v>0.44041855167369998</v>
      </c>
      <c r="Z44" s="98">
        <v>-0.10403504957231501</v>
      </c>
      <c r="AA44" s="99">
        <v>0.3</v>
      </c>
      <c r="AB44" s="98">
        <v>6.7961013617876501E-2</v>
      </c>
      <c r="AC44" t="str">
        <f>IF('Raw data (converted)'!T44="","",'Raw data (converted)'!T44)</f>
        <v/>
      </c>
      <c r="AI44">
        <v>1871</v>
      </c>
      <c r="AJ44">
        <v>0.85150000000000003</v>
      </c>
      <c r="AK44">
        <v>1</v>
      </c>
      <c r="AL44" s="101" t="s">
        <v>2538</v>
      </c>
      <c r="AW44">
        <v>380</v>
      </c>
      <c r="AX44">
        <v>0.8518</v>
      </c>
      <c r="AY44">
        <v>1</v>
      </c>
      <c r="AZ44" s="101" t="s">
        <v>2538</v>
      </c>
    </row>
    <row r="45" spans="1:66" x14ac:dyDescent="0.25">
      <c r="A45" t="str">
        <f t="shared" ref="A45:A86" si="2">A44</f>
        <v>Jan</v>
      </c>
      <c r="B45">
        <f t="shared" si="1"/>
        <v>44</v>
      </c>
      <c r="C45" t="s">
        <v>2549</v>
      </c>
      <c r="D45">
        <v>45</v>
      </c>
      <c r="E45" s="98">
        <v>0.83735421788600795</v>
      </c>
      <c r="F45" s="98">
        <v>-1.2763472014488699</v>
      </c>
      <c r="G45" s="99">
        <v>0.94999999999999196</v>
      </c>
      <c r="H45" s="98">
        <v>3.18990630023537</v>
      </c>
      <c r="I45" s="98">
        <v>0.81244074581549197</v>
      </c>
      <c r="J45" s="98">
        <v>1.3385828444629899</v>
      </c>
      <c r="K45" s="99">
        <v>0.70000000000000195</v>
      </c>
      <c r="L45" s="98">
        <v>2.03505217874894</v>
      </c>
      <c r="M45" s="98">
        <v>0.480260670053203</v>
      </c>
      <c r="N45" s="98">
        <v>-4.9204991358771398E-2</v>
      </c>
      <c r="O45" s="99">
        <v>0.94999999999998497</v>
      </c>
      <c r="P45" s="98">
        <v>0.123322651726467</v>
      </c>
      <c r="Q45" s="98">
        <v>0.48684531189870101</v>
      </c>
      <c r="R45" s="98">
        <v>-0.39422498830846597</v>
      </c>
      <c r="S45" s="99">
        <v>0.70000000000000195</v>
      </c>
      <c r="T45" s="98">
        <v>0.60100378667190901</v>
      </c>
      <c r="U45" s="98">
        <v>0.45093155729635298</v>
      </c>
      <c r="V45" s="98">
        <v>0.175747894555499</v>
      </c>
      <c r="W45" s="99">
        <v>0.94999999999999596</v>
      </c>
      <c r="X45" s="98">
        <v>0.44040153104468599</v>
      </c>
      <c r="Y45" s="98">
        <v>0.45369920893459798</v>
      </c>
      <c r="Z45" s="98">
        <v>1.8593935293321099E-2</v>
      </c>
      <c r="AA45" s="99">
        <v>0.70000000000000195</v>
      </c>
      <c r="AB45" s="98">
        <v>2.8341695040910501E-2</v>
      </c>
      <c r="AC45" t="str">
        <f>IF('Raw data (converted)'!T45="","",'Raw data (converted)'!T45)</f>
        <v/>
      </c>
      <c r="AI45">
        <v>1882</v>
      </c>
      <c r="AJ45">
        <v>0.87719999999999998</v>
      </c>
      <c r="AK45">
        <v>1</v>
      </c>
      <c r="AL45" s="101" t="s">
        <v>2538</v>
      </c>
      <c r="AW45">
        <v>453</v>
      </c>
      <c r="AX45">
        <v>0.2611</v>
      </c>
      <c r="AY45">
        <v>1</v>
      </c>
      <c r="AZ45" s="101" t="s">
        <v>2538</v>
      </c>
    </row>
    <row r="46" spans="1:66" x14ac:dyDescent="0.25">
      <c r="A46" t="str">
        <f t="shared" si="2"/>
        <v>Jan</v>
      </c>
      <c r="B46">
        <f t="shared" si="1"/>
        <v>45</v>
      </c>
      <c r="C46" t="s">
        <v>2550</v>
      </c>
      <c r="D46">
        <v>0</v>
      </c>
      <c r="E46" s="98">
        <v>0.91989683420047896</v>
      </c>
      <c r="F46" s="98">
        <v>-0.32470096622199301</v>
      </c>
      <c r="G46" s="99">
        <v>0.95000000000000795</v>
      </c>
      <c r="H46" s="98">
        <v>0.81021849540347002</v>
      </c>
      <c r="I46" s="98">
        <v>0.93571964531571294</v>
      </c>
      <c r="J46" s="98">
        <v>-1.24689518540795</v>
      </c>
      <c r="K46" s="99">
        <v>0.70000000000000195</v>
      </c>
      <c r="L46" s="98">
        <v>1.8954261234246499</v>
      </c>
      <c r="M46" s="98">
        <v>0.199058614291061</v>
      </c>
      <c r="N46" s="98">
        <v>-0.12878492830774699</v>
      </c>
      <c r="O46" s="99">
        <v>0.95000000000000495</v>
      </c>
      <c r="P46" s="98">
        <v>0.32277884560332898</v>
      </c>
      <c r="Q46" s="98">
        <v>0.201192167766306</v>
      </c>
      <c r="R46" s="98">
        <v>-0.15912106636194601</v>
      </c>
      <c r="S46" s="99">
        <v>0.70000000000000095</v>
      </c>
      <c r="T46" s="98">
        <v>0.24256702590610299</v>
      </c>
      <c r="U46" s="98">
        <v>0.43401360519961102</v>
      </c>
      <c r="V46" s="98">
        <v>-0.24898972840074901</v>
      </c>
      <c r="W46" s="99">
        <v>0.95000000000000995</v>
      </c>
      <c r="X46" s="98">
        <v>0.62395707292953695</v>
      </c>
      <c r="Y46" s="98">
        <v>0.43478218195860602</v>
      </c>
      <c r="Z46" s="98">
        <v>-0.113720522205239</v>
      </c>
      <c r="AA46" s="99">
        <v>0.70000000000000095</v>
      </c>
      <c r="AB46" s="98">
        <v>0.173339002387705</v>
      </c>
      <c r="AC46" t="str">
        <f>IF('Raw data (converted)'!T46="","",'Raw data (converted)'!T46)</f>
        <v/>
      </c>
      <c r="AI46">
        <v>1884</v>
      </c>
      <c r="AJ46">
        <v>0.93769999999999998</v>
      </c>
      <c r="AK46">
        <v>1</v>
      </c>
      <c r="AL46" s="101" t="s">
        <v>2538</v>
      </c>
      <c r="AW46">
        <v>455</v>
      </c>
      <c r="AX46">
        <v>0.70030000000000003</v>
      </c>
      <c r="AY46">
        <v>1</v>
      </c>
      <c r="AZ46" s="101" t="s">
        <v>2538</v>
      </c>
    </row>
    <row r="47" spans="1:66" x14ac:dyDescent="0.25">
      <c r="A47" t="str">
        <f t="shared" si="2"/>
        <v>Jan</v>
      </c>
      <c r="B47">
        <f t="shared" si="1"/>
        <v>46</v>
      </c>
      <c r="C47" t="s">
        <v>2550</v>
      </c>
      <c r="D47">
        <v>15</v>
      </c>
      <c r="E47" s="98">
        <v>0.90185717753263905</v>
      </c>
      <c r="F47" s="98">
        <v>0.32470096621677402</v>
      </c>
      <c r="G47" s="99">
        <v>0.54999999999998705</v>
      </c>
      <c r="H47" s="98">
        <v>0.205494612456217</v>
      </c>
      <c r="I47" s="98">
        <v>0.88603436641740596</v>
      </c>
      <c r="J47" s="98">
        <v>0.96485053864725601</v>
      </c>
      <c r="K47" s="99">
        <v>0.3</v>
      </c>
      <c r="L47" s="98">
        <v>0.62837625418854004</v>
      </c>
      <c r="M47" s="98">
        <v>0.279191582541849</v>
      </c>
      <c r="N47" s="98">
        <v>0.128784928305444</v>
      </c>
      <c r="O47" s="99">
        <v>0.54999999999998594</v>
      </c>
      <c r="P47" s="98">
        <v>8.1865958580929196E-2</v>
      </c>
      <c r="Q47" s="98">
        <v>0.27705802906660398</v>
      </c>
      <c r="R47" s="98">
        <v>0.15106690450184601</v>
      </c>
      <c r="S47" s="99">
        <v>0.3</v>
      </c>
      <c r="T47" s="98">
        <v>9.8695209055331898E-2</v>
      </c>
      <c r="U47" s="98">
        <v>0.43314252279619703</v>
      </c>
      <c r="V47" s="98">
        <v>0.24898972840025199</v>
      </c>
      <c r="W47" s="99">
        <v>0.54999999999999505</v>
      </c>
      <c r="X47" s="98">
        <v>0.158253381797861</v>
      </c>
      <c r="Y47" s="98">
        <v>0.43237394603720303</v>
      </c>
      <c r="Z47" s="98">
        <v>0.20459312414216599</v>
      </c>
      <c r="AA47" s="99">
        <v>0.3</v>
      </c>
      <c r="AB47" s="98">
        <v>0.13365292190168901</v>
      </c>
      <c r="AC47" t="str">
        <f>IF('Raw data (converted)'!T47="","",'Raw data (converted)'!T47)</f>
        <v/>
      </c>
      <c r="AH47" t="s">
        <v>435</v>
      </c>
      <c r="AW47">
        <v>456</v>
      </c>
      <c r="AX47">
        <v>0.92090000000000005</v>
      </c>
      <c r="AY47">
        <v>1</v>
      </c>
      <c r="AZ47" s="101" t="s">
        <v>2538</v>
      </c>
    </row>
    <row r="48" spans="1:66" x14ac:dyDescent="0.25">
      <c r="A48" t="str">
        <f t="shared" si="2"/>
        <v>Jan</v>
      </c>
      <c r="B48">
        <f t="shared" si="1"/>
        <v>47</v>
      </c>
      <c r="C48" t="s">
        <v>2550</v>
      </c>
      <c r="D48">
        <v>30</v>
      </c>
      <c r="E48" s="98">
        <v>0.85217189863433296</v>
      </c>
      <c r="F48" s="98">
        <v>-0.32470096621482702</v>
      </c>
      <c r="G48" s="99">
        <v>0.54999999999999205</v>
      </c>
      <c r="H48" s="98">
        <v>0.20549461245498599</v>
      </c>
      <c r="I48" s="98">
        <v>0.83634908751909898</v>
      </c>
      <c r="J48" s="98">
        <v>0.51915245304945101</v>
      </c>
      <c r="K48" s="99">
        <v>0.3</v>
      </c>
      <c r="L48" s="98">
        <v>0.33799156289634003</v>
      </c>
      <c r="M48" s="98">
        <v>0.35505744384214699</v>
      </c>
      <c r="N48" s="98">
        <v>-0.12878492830517499</v>
      </c>
      <c r="O48" s="99">
        <v>0.54999999999999305</v>
      </c>
      <c r="P48" s="98">
        <v>8.1865958580759707E-2</v>
      </c>
      <c r="Q48" s="98">
        <v>0.35292389036690203</v>
      </c>
      <c r="R48" s="98">
        <v>1.0373761537636601E-2</v>
      </c>
      <c r="S48" s="99">
        <v>0.3</v>
      </c>
      <c r="T48" s="98">
        <v>6.7773192365361001E-3</v>
      </c>
      <c r="U48" s="98">
        <v>0.43073428687479498</v>
      </c>
      <c r="V48" s="98">
        <v>-0.24898972840013001</v>
      </c>
      <c r="W48" s="99">
        <v>0.54999999999999905</v>
      </c>
      <c r="X48" s="98">
        <v>0.158253381797786</v>
      </c>
      <c r="Y48" s="98">
        <v>0.42996571011579998</v>
      </c>
      <c r="Z48" s="98">
        <v>-0.18584357639514401</v>
      </c>
      <c r="AA48" s="99">
        <v>0.3</v>
      </c>
      <c r="AB48" s="98">
        <v>0.121404075715942</v>
      </c>
      <c r="AC48" t="str">
        <f>IF('Raw data (converted)'!T48="","",'Raw data (converted)'!T48)</f>
        <v/>
      </c>
      <c r="AH48" t="s">
        <v>435</v>
      </c>
      <c r="AV48" t="s">
        <v>435</v>
      </c>
    </row>
    <row r="49" spans="1:48" x14ac:dyDescent="0.25">
      <c r="A49" t="str">
        <f t="shared" si="2"/>
        <v>Jan</v>
      </c>
      <c r="B49">
        <f t="shared" si="1"/>
        <v>48</v>
      </c>
      <c r="C49" t="s">
        <v>2550</v>
      </c>
      <c r="D49">
        <v>45</v>
      </c>
      <c r="E49" s="98">
        <v>0.77084099750556001</v>
      </c>
      <c r="F49" s="98">
        <v>0.324700966214023</v>
      </c>
      <c r="G49" s="99">
        <v>0.94999999999999196</v>
      </c>
      <c r="H49" s="98">
        <v>0.81021849538344404</v>
      </c>
      <c r="I49" s="98">
        <v>0.78666380862079299</v>
      </c>
      <c r="J49" s="98">
        <v>-1.0199568282564999</v>
      </c>
      <c r="K49" s="99">
        <v>0.70000000000000195</v>
      </c>
      <c r="L49" s="98">
        <v>1.55004000876187</v>
      </c>
      <c r="M49" s="98">
        <v>0.42665619819195499</v>
      </c>
      <c r="N49" s="98">
        <v>0.12878492830437699</v>
      </c>
      <c r="O49" s="99">
        <v>0.94999999999998497</v>
      </c>
      <c r="P49" s="98">
        <v>0.32277884559481501</v>
      </c>
      <c r="Q49" s="98">
        <v>0.42878975166720001</v>
      </c>
      <c r="R49" s="98">
        <v>-8.7483624428790499E-2</v>
      </c>
      <c r="S49" s="99">
        <v>0.70000000000000195</v>
      </c>
      <c r="T49" s="98">
        <v>0.13336040806176699</v>
      </c>
      <c r="U49" s="98">
        <v>0.42678889743540299</v>
      </c>
      <c r="V49" s="98">
        <v>0.248989728400068</v>
      </c>
      <c r="W49" s="99">
        <v>0.94999999999999896</v>
      </c>
      <c r="X49" s="98">
        <v>0.62395707292775704</v>
      </c>
      <c r="Y49" s="98">
        <v>0.42755747419439699</v>
      </c>
      <c r="Z49" s="98">
        <v>8.5080114939489804E-2</v>
      </c>
      <c r="AA49" s="99">
        <v>0.70000000000000195</v>
      </c>
      <c r="AB49" s="98">
        <v>0.12968333917903499</v>
      </c>
      <c r="AC49" t="str">
        <f>IF('Raw data (converted)'!T49="","",'Raw data (converted)'!T49)</f>
        <v/>
      </c>
      <c r="AV49" t="s">
        <v>435</v>
      </c>
    </row>
    <row r="50" spans="1:48" x14ac:dyDescent="0.25">
      <c r="A50" t="str">
        <f t="shared" si="2"/>
        <v>Jan</v>
      </c>
      <c r="B50">
        <f t="shared" si="1"/>
        <v>49</v>
      </c>
      <c r="C50" t="s">
        <v>2551</v>
      </c>
      <c r="D50">
        <v>0</v>
      </c>
      <c r="E50" s="98">
        <v>0.90368666899382699</v>
      </c>
      <c r="F50" s="98">
        <v>-0.83816802484458097</v>
      </c>
      <c r="G50" s="99">
        <v>0.95000000000000495</v>
      </c>
      <c r="H50" s="98">
        <v>2.0927628067098301</v>
      </c>
      <c r="I50" s="98">
        <v>0.92890054876231198</v>
      </c>
      <c r="J50" s="98">
        <v>-2.0990349141690201</v>
      </c>
      <c r="K50" s="99">
        <v>0.70000000000000095</v>
      </c>
      <c r="L50" s="98">
        <v>3.19550485629577</v>
      </c>
      <c r="M50" s="98">
        <v>0.20001468383500901</v>
      </c>
      <c r="N50" s="98">
        <v>2.9057723149336499E-2</v>
      </c>
      <c r="O50" s="99">
        <v>0.94999999999999796</v>
      </c>
      <c r="P50" s="98">
        <v>7.2827360798574201E-2</v>
      </c>
      <c r="Q50" s="98">
        <v>0.20621615060200599</v>
      </c>
      <c r="R50" s="98">
        <v>-0.35031346172917099</v>
      </c>
      <c r="S50" s="99">
        <v>0.7</v>
      </c>
      <c r="T50" s="98">
        <v>0.53405084119335799</v>
      </c>
      <c r="U50" s="98">
        <v>0.41819059747536003</v>
      </c>
      <c r="V50" s="98">
        <v>-2.1212893100586199E-2</v>
      </c>
      <c r="W50" s="99">
        <v>0.95000000000000895</v>
      </c>
      <c r="X50" s="98">
        <v>5.31550238068738E-2</v>
      </c>
      <c r="Y50" s="98">
        <v>0.421284892250605</v>
      </c>
      <c r="Z50" s="98">
        <v>-6.6121723456573495E-2</v>
      </c>
      <c r="AA50" s="99">
        <v>0.7</v>
      </c>
      <c r="AB50" s="98">
        <v>0.10078586126400101</v>
      </c>
      <c r="AC50" t="str">
        <f>IF('Raw data (converted)'!T50="","",'Raw data (converted)'!T50)</f>
        <v/>
      </c>
    </row>
    <row r="51" spans="1:48" x14ac:dyDescent="0.25">
      <c r="A51" t="str">
        <f t="shared" si="2"/>
        <v>Jan</v>
      </c>
      <c r="B51">
        <f t="shared" si="1"/>
        <v>50</v>
      </c>
      <c r="C51" t="s">
        <v>2551</v>
      </c>
      <c r="D51">
        <v>15</v>
      </c>
      <c r="E51" s="98">
        <v>0.92683447082658899</v>
      </c>
      <c r="F51" s="98">
        <v>0.83816802483967301</v>
      </c>
      <c r="G51" s="99">
        <v>0.54999999999998705</v>
      </c>
      <c r="H51" s="98">
        <v>0.53078457770563603</v>
      </c>
      <c r="I51" s="98">
        <v>0.90162059105810499</v>
      </c>
      <c r="J51" s="98">
        <v>1.75764237176952</v>
      </c>
      <c r="K51" s="99">
        <v>0.3</v>
      </c>
      <c r="L51" s="98">
        <v>1.14597838765445</v>
      </c>
      <c r="M51" s="98">
        <v>0.29804328793500101</v>
      </c>
      <c r="N51" s="98">
        <v>-2.9057723151183899E-2</v>
      </c>
      <c r="O51" s="99">
        <v>0.54999999999998495</v>
      </c>
      <c r="P51" s="98">
        <v>1.8471104238682E-2</v>
      </c>
      <c r="Q51" s="98">
        <v>0.291841821168004</v>
      </c>
      <c r="R51" s="98">
        <v>0.218752469700814</v>
      </c>
      <c r="S51" s="99">
        <v>0.3</v>
      </c>
      <c r="T51" s="98">
        <v>0.14291745734848299</v>
      </c>
      <c r="U51" s="98">
        <v>0.42430288617494799</v>
      </c>
      <c r="V51" s="98">
        <v>2.1212893100167999E-2</v>
      </c>
      <c r="W51" s="99">
        <v>0.54999999999999605</v>
      </c>
      <c r="X51" s="98">
        <v>1.34816362243316E-2</v>
      </c>
      <c r="Y51" s="98">
        <v>0.42120859139970301</v>
      </c>
      <c r="Z51" s="98">
        <v>5.4374691974479902E-2</v>
      </c>
      <c r="AA51" s="99">
        <v>0.3</v>
      </c>
      <c r="AB51" s="98">
        <v>3.5520178544417601E-2</v>
      </c>
      <c r="AC51" t="str">
        <f>IF('Raw data (converted)'!T51="","",'Raw data (converted)'!T51)</f>
        <v/>
      </c>
    </row>
    <row r="52" spans="1:48" x14ac:dyDescent="0.25">
      <c r="A52" t="str">
        <f t="shared" si="2"/>
        <v>Jan</v>
      </c>
      <c r="B52">
        <f t="shared" si="1"/>
        <v>51</v>
      </c>
      <c r="C52" t="s">
        <v>2551</v>
      </c>
      <c r="D52">
        <v>30</v>
      </c>
      <c r="E52" s="98">
        <v>0.89955451312238299</v>
      </c>
      <c r="F52" s="98">
        <v>-0.83816802483777297</v>
      </c>
      <c r="G52" s="99">
        <v>0.54999999999999105</v>
      </c>
      <c r="H52" s="98">
        <v>0.53078457770443499</v>
      </c>
      <c r="I52" s="98">
        <v>0.874340633353899</v>
      </c>
      <c r="J52" s="98">
        <v>0.60713799097368504</v>
      </c>
      <c r="K52" s="99">
        <v>0.3</v>
      </c>
      <c r="L52" s="98">
        <v>0.39529438150408902</v>
      </c>
      <c r="M52" s="98">
        <v>0.38366895850099902</v>
      </c>
      <c r="N52" s="98">
        <v>2.9057723151203401E-2</v>
      </c>
      <c r="O52" s="99">
        <v>0.54999999999999105</v>
      </c>
      <c r="P52" s="98">
        <v>1.8471104238694601E-2</v>
      </c>
      <c r="Q52" s="98">
        <v>0.37746749173400201</v>
      </c>
      <c r="R52" s="98">
        <v>0.25049704145561702</v>
      </c>
      <c r="S52" s="99">
        <v>0.3</v>
      </c>
      <c r="T52" s="98">
        <v>0.163658375077118</v>
      </c>
      <c r="U52" s="98">
        <v>0.424226585324045</v>
      </c>
      <c r="V52" s="98">
        <v>-2.1212893100062798E-2</v>
      </c>
      <c r="W52" s="99">
        <v>0.55000000000000204</v>
      </c>
      <c r="X52" s="98">
        <v>1.34816362242649E-2</v>
      </c>
      <c r="Y52" s="98">
        <v>0.42113229054880003</v>
      </c>
      <c r="Z52" s="98">
        <v>2.1111102973942399E-2</v>
      </c>
      <c r="AA52" s="99">
        <v>0.3</v>
      </c>
      <c r="AB52" s="98">
        <v>1.3790774830858299E-2</v>
      </c>
      <c r="AC52" t="str">
        <f>IF('Raw data (converted)'!T52="","",'Raw data (converted)'!T52)</f>
        <v/>
      </c>
    </row>
    <row r="53" spans="1:48" x14ac:dyDescent="0.25">
      <c r="A53" t="str">
        <f t="shared" si="2"/>
        <v>Jan</v>
      </c>
      <c r="B53">
        <f t="shared" si="1"/>
        <v>52</v>
      </c>
      <c r="C53" t="s">
        <v>2551</v>
      </c>
      <c r="D53">
        <v>45</v>
      </c>
      <c r="E53" s="98">
        <v>0.82184679588120901</v>
      </c>
      <c r="F53" s="98">
        <v>0.838168024837049</v>
      </c>
      <c r="G53" s="99">
        <v>0.94999999999998896</v>
      </c>
      <c r="H53" s="98">
        <v>2.0927628066906401</v>
      </c>
      <c r="I53" s="98">
        <v>0.84706067564969301</v>
      </c>
      <c r="J53" s="98">
        <v>-1.51322675723692</v>
      </c>
      <c r="K53" s="99">
        <v>0.70000000000000295</v>
      </c>
      <c r="L53" s="98">
        <v>2.30115832581293</v>
      </c>
      <c r="M53" s="98">
        <v>0.45689169553300402</v>
      </c>
      <c r="N53" s="98">
        <v>-2.90577231519232E-2</v>
      </c>
      <c r="O53" s="99">
        <v>0.94999999999998896</v>
      </c>
      <c r="P53" s="98">
        <v>7.2827360805049896E-2</v>
      </c>
      <c r="Q53" s="98">
        <v>0.46309316230000103</v>
      </c>
      <c r="R53" s="98">
        <v>-0.36647700650335102</v>
      </c>
      <c r="S53" s="99">
        <v>0.70000000000000195</v>
      </c>
      <c r="T53" s="98">
        <v>0.55869539138298596</v>
      </c>
      <c r="U53" s="98">
        <v>0.417961694922653</v>
      </c>
      <c r="V53" s="98">
        <v>2.1212893100005702E-2</v>
      </c>
      <c r="W53" s="99">
        <v>0.94999999999999596</v>
      </c>
      <c r="X53" s="98">
        <v>5.31550238054119E-2</v>
      </c>
      <c r="Y53" s="98">
        <v>0.42105598969789798</v>
      </c>
      <c r="Z53" s="98">
        <v>-4.9184732958551199E-2</v>
      </c>
      <c r="AA53" s="99">
        <v>0.70000000000000195</v>
      </c>
      <c r="AB53" s="98">
        <v>7.4969619705550897E-2</v>
      </c>
      <c r="AC53" t="str">
        <f>IF('Raw data (converted)'!T53="","",'Raw data (converted)'!T53)</f>
        <v/>
      </c>
    </row>
    <row r="54" spans="1:48" x14ac:dyDescent="0.25">
      <c r="A54" t="str">
        <f t="shared" si="2"/>
        <v>Jan</v>
      </c>
      <c r="B54">
        <f t="shared" si="1"/>
        <v>53</v>
      </c>
      <c r="C54" t="s">
        <v>2552</v>
      </c>
      <c r="D54">
        <v>0</v>
      </c>
      <c r="E54" s="98">
        <v>0.89859828338572501</v>
      </c>
      <c r="F54" s="98">
        <v>0.43499335208644002</v>
      </c>
      <c r="G54" s="99">
        <v>0.95000000000000395</v>
      </c>
      <c r="H54" s="98">
        <v>1.08552319677261</v>
      </c>
      <c r="I54" s="98">
        <v>0.91398684222821203</v>
      </c>
      <c r="J54" s="98">
        <v>-0.95030779551287703</v>
      </c>
      <c r="K54" s="99">
        <v>0.70000000000000095</v>
      </c>
      <c r="L54" s="98">
        <v>1.44409090191539</v>
      </c>
      <c r="M54" s="98">
        <v>0.19198113956710799</v>
      </c>
      <c r="N54" s="98">
        <v>2.5659375748815601E-2</v>
      </c>
      <c r="O54" s="99">
        <v>0.94999999999999696</v>
      </c>
      <c r="P54" s="98">
        <v>6.4310071660800799E-2</v>
      </c>
      <c r="Q54" s="98">
        <v>0.19409727406060601</v>
      </c>
      <c r="R54" s="98">
        <v>-0.115159071290791</v>
      </c>
      <c r="S54" s="99">
        <v>0.7</v>
      </c>
      <c r="T54" s="98">
        <v>0.17554948150597199</v>
      </c>
      <c r="U54" s="98">
        <v>0.40201913078960799</v>
      </c>
      <c r="V54" s="98">
        <v>-2.1035526308336501E-2</v>
      </c>
      <c r="W54" s="99">
        <v>0.95000000000000495</v>
      </c>
      <c r="X54" s="98">
        <v>5.2710579710149801E-2</v>
      </c>
      <c r="Y54" s="98">
        <v>0.401793770254604</v>
      </c>
      <c r="Z54" s="98">
        <v>-4.1987464742105698E-3</v>
      </c>
      <c r="AA54" s="99">
        <v>0.7</v>
      </c>
      <c r="AB54" s="98">
        <v>6.3999131563467404E-3</v>
      </c>
      <c r="AC54" t="str">
        <f>IF('Raw data (converted)'!T54="","",'Raw data (converted)'!T54)</f>
        <v/>
      </c>
    </row>
    <row r="55" spans="1:48" x14ac:dyDescent="0.25">
      <c r="A55" t="str">
        <f t="shared" si="2"/>
        <v>Jan</v>
      </c>
      <c r="B55">
        <f t="shared" si="1"/>
        <v>54</v>
      </c>
      <c r="C55" t="s">
        <v>2552</v>
      </c>
      <c r="D55">
        <v>15</v>
      </c>
      <c r="E55" s="98">
        <v>0.88753590320589204</v>
      </c>
      <c r="F55" s="98">
        <v>-0.43499335209103002</v>
      </c>
      <c r="G55" s="99">
        <v>0.54999999999998805</v>
      </c>
      <c r="H55" s="98">
        <v>0.27531976856179802</v>
      </c>
      <c r="I55" s="98">
        <v>0.87214734436340602</v>
      </c>
      <c r="J55" s="98">
        <v>0.42309248216105</v>
      </c>
      <c r="K55" s="99">
        <v>0.3</v>
      </c>
      <c r="L55" s="98">
        <v>0.27543930032269598</v>
      </c>
      <c r="M55" s="98">
        <v>0.33911322297970098</v>
      </c>
      <c r="N55" s="98">
        <v>-2.56593757504999E-2</v>
      </c>
      <c r="O55" s="99">
        <v>0.54999999999998395</v>
      </c>
      <c r="P55" s="98">
        <v>1.6310875805751902E-2</v>
      </c>
      <c r="Q55" s="98">
        <v>0.33699708848620302</v>
      </c>
      <c r="R55" s="98">
        <v>6.6045311037590607E-2</v>
      </c>
      <c r="S55" s="99">
        <v>0.29999999999999899</v>
      </c>
      <c r="T55" s="98">
        <v>4.3148392405272198E-2</v>
      </c>
      <c r="U55" s="98">
        <v>0.41790374862819901</v>
      </c>
      <c r="V55" s="98">
        <v>2.1035526307996801E-2</v>
      </c>
      <c r="W55" s="99">
        <v>0.54999999999999405</v>
      </c>
      <c r="X55" s="98">
        <v>1.3368912474018E-2</v>
      </c>
      <c r="Y55" s="98">
        <v>0.41812910916320201</v>
      </c>
      <c r="Z55" s="98">
        <v>1.37438791413379E-2</v>
      </c>
      <c r="AA55" s="99">
        <v>0.29999999999999899</v>
      </c>
      <c r="AB55" s="98">
        <v>8.9781531822144094E-3</v>
      </c>
      <c r="AC55" t="str">
        <f>IF('Raw data (converted)'!T55="","",'Raw data (converted)'!T55)</f>
        <v/>
      </c>
    </row>
    <row r="56" spans="1:48" x14ac:dyDescent="0.25">
      <c r="A56" t="str">
        <f t="shared" si="2"/>
        <v>Jan</v>
      </c>
      <c r="B56">
        <f t="shared" si="1"/>
        <v>55</v>
      </c>
      <c r="C56" t="s">
        <v>2552</v>
      </c>
      <c r="D56">
        <v>30</v>
      </c>
      <c r="E56" s="98">
        <v>0.84569640534108603</v>
      </c>
      <c r="F56" s="98">
        <v>0.43499335209253498</v>
      </c>
      <c r="G56" s="99">
        <v>0.54999999999999505</v>
      </c>
      <c r="H56" s="98">
        <v>0.27531976856275497</v>
      </c>
      <c r="I56" s="98">
        <v>0.83030784649860001</v>
      </c>
      <c r="J56" s="98">
        <v>1.0201824955804599</v>
      </c>
      <c r="K56" s="99">
        <v>0.3</v>
      </c>
      <c r="L56" s="98">
        <v>0.66444999763575596</v>
      </c>
      <c r="M56" s="98">
        <v>0.48201303740529799</v>
      </c>
      <c r="N56" s="98">
        <v>2.5659375750561601E-2</v>
      </c>
      <c r="O56" s="99">
        <v>0.54999999999998705</v>
      </c>
      <c r="P56" s="98">
        <v>1.63108758057912E-2</v>
      </c>
      <c r="Q56" s="98">
        <v>0.47989690291180098</v>
      </c>
      <c r="R56" s="98">
        <v>9.4077304131400794E-2</v>
      </c>
      <c r="S56" s="99">
        <v>0.3</v>
      </c>
      <c r="T56" s="98">
        <v>6.1462255459925799E-2</v>
      </c>
      <c r="U56" s="98">
        <v>0.43423908753679702</v>
      </c>
      <c r="V56" s="98">
        <v>-2.1035526307934801E-2</v>
      </c>
      <c r="W56" s="99">
        <v>0.54999999999999905</v>
      </c>
      <c r="X56" s="98">
        <v>1.33689124739787E-2</v>
      </c>
      <c r="Y56" s="98">
        <v>0.43446444807180001</v>
      </c>
      <c r="Z56" s="98">
        <v>-1.9241583907753601E-2</v>
      </c>
      <c r="AA56" s="99">
        <v>0.3</v>
      </c>
      <c r="AB56" s="98">
        <v>1.2569515700539E-2</v>
      </c>
      <c r="AC56" t="str">
        <f>IF('Raw data (converted)'!T56="","",'Raw data (converted)'!T56)</f>
        <v/>
      </c>
    </row>
    <row r="57" spans="1:48" x14ac:dyDescent="0.25">
      <c r="A57" t="str">
        <f t="shared" si="2"/>
        <v>Jan</v>
      </c>
      <c r="B57">
        <f t="shared" si="1"/>
        <v>56</v>
      </c>
      <c r="C57" t="s">
        <v>2552</v>
      </c>
      <c r="D57">
        <v>45</v>
      </c>
      <c r="E57" s="98">
        <v>0.77307978979130798</v>
      </c>
      <c r="F57" s="98">
        <v>-0.43499335209315598</v>
      </c>
      <c r="G57" s="99">
        <v>0.94999999999998896</v>
      </c>
      <c r="H57" s="98">
        <v>1.0855231967892001</v>
      </c>
      <c r="I57" s="98">
        <v>0.788468348633794</v>
      </c>
      <c r="J57" s="98">
        <v>-1.25433114919998</v>
      </c>
      <c r="K57" s="99">
        <v>0.70000000000000295</v>
      </c>
      <c r="L57" s="98">
        <v>1.90674804135354</v>
      </c>
      <c r="M57" s="98">
        <v>0.62068058284390004</v>
      </c>
      <c r="N57" s="98">
        <v>-2.5659375750462E-2</v>
      </c>
      <c r="O57" s="99">
        <v>0.94999999999998497</v>
      </c>
      <c r="P57" s="98">
        <v>6.4310071664919005E-2</v>
      </c>
      <c r="Q57" s="98">
        <v>0.62279671733739905</v>
      </c>
      <c r="R57" s="98">
        <v>-0.12943226353843801</v>
      </c>
      <c r="S57" s="99">
        <v>0.70000000000000195</v>
      </c>
      <c r="T57" s="98">
        <v>0.19730801211958601</v>
      </c>
      <c r="U57" s="98">
        <v>0.45102514751540201</v>
      </c>
      <c r="V57" s="98">
        <v>2.1035526307893401E-2</v>
      </c>
      <c r="W57" s="99">
        <v>0.94999999999999196</v>
      </c>
      <c r="X57" s="98">
        <v>5.2710579709032798E-2</v>
      </c>
      <c r="Y57" s="98">
        <v>0.45079978698039802</v>
      </c>
      <c r="Z57" s="98">
        <v>1.25966292209823E-2</v>
      </c>
      <c r="AA57" s="99">
        <v>0.70000000000000195</v>
      </c>
      <c r="AB57" s="98">
        <v>1.9200335074295201E-2</v>
      </c>
      <c r="AC57" t="str">
        <f>IF('Raw data (converted)'!T57="","",'Raw data (converted)'!T57)</f>
        <v/>
      </c>
    </row>
    <row r="58" spans="1:48" x14ac:dyDescent="0.25">
      <c r="A58" t="str">
        <f t="shared" si="2"/>
        <v>Jan</v>
      </c>
      <c r="B58">
        <f t="shared" si="1"/>
        <v>57</v>
      </c>
      <c r="C58" t="s">
        <v>2553</v>
      </c>
      <c r="D58">
        <v>0</v>
      </c>
      <c r="E58" s="98">
        <v>0.89426464865277699</v>
      </c>
      <c r="F58" s="98">
        <v>0.20971404083904599</v>
      </c>
      <c r="G58" s="99">
        <v>0.95000000000000095</v>
      </c>
      <c r="H58" s="98">
        <v>0.52326089095612205</v>
      </c>
      <c r="I58" s="98">
        <v>0.90196447405951197</v>
      </c>
      <c r="J58" s="98">
        <v>-0.47827087005111302</v>
      </c>
      <c r="K58" s="99">
        <v>0.7</v>
      </c>
      <c r="L58" s="98">
        <v>0.72652823336792205</v>
      </c>
      <c r="M58" s="98">
        <v>0.20236679055441001</v>
      </c>
      <c r="N58" s="98">
        <v>0.370028351003791</v>
      </c>
      <c r="O58" s="99">
        <v>0.94999999999999596</v>
      </c>
      <c r="P58" s="98">
        <v>0.92753178002346404</v>
      </c>
      <c r="Q58" s="98">
        <v>0.21184869928090599</v>
      </c>
      <c r="R58" s="98">
        <v>-0.445063249993637</v>
      </c>
      <c r="S58" s="99">
        <v>0.7</v>
      </c>
      <c r="T58" s="98">
        <v>0.67852257073063804</v>
      </c>
      <c r="U58" s="98">
        <v>0.411337658251759</v>
      </c>
      <c r="V58" s="98">
        <v>9.9808268847390205E-2</v>
      </c>
      <c r="W58" s="99">
        <v>0.95000000000000495</v>
      </c>
      <c r="X58" s="98">
        <v>0.25010098234271799</v>
      </c>
      <c r="Y58" s="98">
        <v>0.41080120418600502</v>
      </c>
      <c r="Z58" s="98">
        <v>4.9840180618986298E-2</v>
      </c>
      <c r="AA58" s="99">
        <v>0.7</v>
      </c>
      <c r="AB58" s="98">
        <v>7.5968685663860405E-2</v>
      </c>
      <c r="AC58" t="str">
        <f>IF('Raw data (converted)'!T58="","",'Raw data (converted)'!T58)</f>
        <v/>
      </c>
    </row>
    <row r="59" spans="1:48" x14ac:dyDescent="0.25">
      <c r="A59" t="str">
        <f t="shared" si="2"/>
        <v>Jan</v>
      </c>
      <c r="B59">
        <f t="shared" si="1"/>
        <v>58</v>
      </c>
      <c r="C59" t="s">
        <v>2553</v>
      </c>
      <c r="D59">
        <v>15</v>
      </c>
      <c r="E59" s="98">
        <v>0.846353853334741</v>
      </c>
      <c r="F59" s="98">
        <v>-0.20971404084401701</v>
      </c>
      <c r="G59" s="99">
        <v>0.54999999999998594</v>
      </c>
      <c r="H59" s="98">
        <v>0.132713946441401</v>
      </c>
      <c r="I59" s="98">
        <v>0.83865402792800603</v>
      </c>
      <c r="J59" s="98">
        <v>0.21714770163334299</v>
      </c>
      <c r="K59" s="99">
        <v>0.29999999999999899</v>
      </c>
      <c r="L59" s="98">
        <v>0.141356632975282</v>
      </c>
      <c r="M59" s="98">
        <v>0.37272838522079899</v>
      </c>
      <c r="N59" s="98">
        <v>-0.37002835100572001</v>
      </c>
      <c r="O59" s="99">
        <v>0.54999999999998295</v>
      </c>
      <c r="P59" s="98">
        <v>0.235248620911711</v>
      </c>
      <c r="Q59" s="98">
        <v>0.36324647649430297</v>
      </c>
      <c r="R59" s="98">
        <v>0.15661450479455499</v>
      </c>
      <c r="S59" s="99">
        <v>0.29999999999999899</v>
      </c>
      <c r="T59" s="98">
        <v>0.102319663417779</v>
      </c>
      <c r="U59" s="98">
        <v>0.40980115527974897</v>
      </c>
      <c r="V59" s="98">
        <v>-9.9808268847773399E-2</v>
      </c>
      <c r="W59" s="99">
        <v>0.54999999999999305</v>
      </c>
      <c r="X59" s="98">
        <v>6.3432771201882399E-2</v>
      </c>
      <c r="Y59" s="98">
        <v>0.41033760934550301</v>
      </c>
      <c r="Z59" s="98">
        <v>-8.4797292478602196E-2</v>
      </c>
      <c r="AA59" s="99">
        <v>0.29999999999999899</v>
      </c>
      <c r="AB59" s="98">
        <v>5.53938187659491E-2</v>
      </c>
      <c r="AC59" t="str">
        <f>IF('Raw data (converted)'!T59="","",'Raw data (converted)'!T59)</f>
        <v/>
      </c>
    </row>
    <row r="60" spans="1:48" x14ac:dyDescent="0.25">
      <c r="A60" t="str">
        <f t="shared" si="2"/>
        <v>Jan</v>
      </c>
      <c r="B60">
        <f t="shared" si="1"/>
        <v>59</v>
      </c>
      <c r="C60" t="s">
        <v>2553</v>
      </c>
      <c r="D60">
        <v>30</v>
      </c>
      <c r="E60" s="98">
        <v>0.78304340720323495</v>
      </c>
      <c r="F60" s="98">
        <v>0.20971404084565001</v>
      </c>
      <c r="G60" s="99">
        <v>0.54999999999999405</v>
      </c>
      <c r="H60" s="98">
        <v>0.132713946442436</v>
      </c>
      <c r="I60" s="98">
        <v>0.77534358179649998</v>
      </c>
      <c r="J60" s="98">
        <v>0.50500993874600897</v>
      </c>
      <c r="K60" s="99">
        <v>0.3</v>
      </c>
      <c r="L60" s="98">
        <v>0.32878168536242303</v>
      </c>
      <c r="M60" s="98">
        <v>0.52412616243419596</v>
      </c>
      <c r="N60" s="98">
        <v>0.37002835100604903</v>
      </c>
      <c r="O60" s="99">
        <v>0.54999999999998805</v>
      </c>
      <c r="P60" s="98">
        <v>0.235248620911923</v>
      </c>
      <c r="Q60" s="98">
        <v>0.51464425370770095</v>
      </c>
      <c r="R60" s="98">
        <v>0.56085786132663695</v>
      </c>
      <c r="S60" s="99">
        <v>0.3</v>
      </c>
      <c r="T60" s="98">
        <v>0.36647515643838102</v>
      </c>
      <c r="U60" s="98">
        <v>0.40933756043924602</v>
      </c>
      <c r="V60" s="98">
        <v>9.9808268847851697E-2</v>
      </c>
      <c r="W60" s="99">
        <v>0.54999999999999805</v>
      </c>
      <c r="X60" s="98">
        <v>6.3432771201932803E-2</v>
      </c>
      <c r="Y60" s="98">
        <v>0.409874014505</v>
      </c>
      <c r="Z60" s="98">
        <v>7.1710413384061006E-2</v>
      </c>
      <c r="AA60" s="99">
        <v>0.3</v>
      </c>
      <c r="AB60" s="98">
        <v>4.6844765293151402E-2</v>
      </c>
      <c r="AC60" t="str">
        <f>IF('Raw data (converted)'!T60="","",'Raw data (converted)'!T60)</f>
        <v/>
      </c>
    </row>
    <row r="61" spans="1:48" x14ac:dyDescent="0.25">
      <c r="A61" t="str">
        <f t="shared" si="2"/>
        <v>Jan</v>
      </c>
      <c r="B61">
        <f t="shared" si="1"/>
        <v>60</v>
      </c>
      <c r="C61" t="s">
        <v>2553</v>
      </c>
      <c r="D61">
        <v>45</v>
      </c>
      <c r="E61" s="98">
        <v>0.70433331025825796</v>
      </c>
      <c r="F61" s="98">
        <v>-0.20971404084630199</v>
      </c>
      <c r="G61" s="99">
        <v>0.94999999999998896</v>
      </c>
      <c r="H61" s="98">
        <v>0.52326089097416295</v>
      </c>
      <c r="I61" s="98">
        <v>0.71203313566499304</v>
      </c>
      <c r="J61" s="98">
        <v>-0.62484314685937103</v>
      </c>
      <c r="K61" s="99">
        <v>0.70000000000000195</v>
      </c>
      <c r="L61" s="98">
        <v>0.94926164546154201</v>
      </c>
      <c r="M61" s="98">
        <v>0.65656012219460103</v>
      </c>
      <c r="N61" s="98">
        <v>-0.37002835100600701</v>
      </c>
      <c r="O61" s="99">
        <v>0.94999999999998497</v>
      </c>
      <c r="P61" s="98">
        <v>0.92753178002891601</v>
      </c>
      <c r="Q61" s="98">
        <v>0.66604203092109804</v>
      </c>
      <c r="R61" s="98">
        <v>-0.65089389226994099</v>
      </c>
      <c r="S61" s="99">
        <v>0.70000000000000195</v>
      </c>
      <c r="T61" s="98">
        <v>0.99243715855366998</v>
      </c>
      <c r="U61" s="98">
        <v>0.40994687373025201</v>
      </c>
      <c r="V61" s="98">
        <v>-9.9808268847873596E-2</v>
      </c>
      <c r="W61" s="99">
        <v>0.94999999999999596</v>
      </c>
      <c r="X61" s="98">
        <v>0.25010098234390499</v>
      </c>
      <c r="Y61" s="98">
        <v>0.40941041966449798</v>
      </c>
      <c r="Z61" s="98">
        <v>-2.98496425985924E-2</v>
      </c>
      <c r="AA61" s="99">
        <v>0.70000000000000195</v>
      </c>
      <c r="AB61" s="98">
        <v>4.5498153163189899E-2</v>
      </c>
      <c r="AC61" t="str">
        <f>IF('Raw data (converted)'!T61="","",'Raw data (converted)'!T61)</f>
        <v/>
      </c>
    </row>
    <row r="62" spans="1:48" x14ac:dyDescent="0.25">
      <c r="A62" t="str">
        <f t="shared" si="2"/>
        <v>Jan</v>
      </c>
      <c r="B62">
        <f t="shared" si="1"/>
        <v>61</v>
      </c>
      <c r="C62" t="s">
        <v>2554</v>
      </c>
      <c r="D62">
        <v>0</v>
      </c>
      <c r="E62" s="98">
        <v>0.87660778518452598</v>
      </c>
      <c r="F62" s="98">
        <v>0.484887056090269</v>
      </c>
      <c r="G62" s="99">
        <v>0.94999999999999896</v>
      </c>
      <c r="H62" s="98">
        <v>1.2100905008045899</v>
      </c>
      <c r="I62" s="98">
        <v>0.89791646195001096</v>
      </c>
      <c r="J62" s="98">
        <v>-1.3569443498879401</v>
      </c>
      <c r="K62" s="99">
        <v>0.7</v>
      </c>
      <c r="L62" s="98">
        <v>2.0630201889489501</v>
      </c>
      <c r="M62" s="98">
        <v>0.216333791361209</v>
      </c>
      <c r="N62" s="98">
        <v>0.66639536269137201</v>
      </c>
      <c r="O62" s="99">
        <v>0.94999999999999396</v>
      </c>
      <c r="P62" s="98">
        <v>1.6709485901643999</v>
      </c>
      <c r="Q62" s="98">
        <v>0.222765925807206</v>
      </c>
      <c r="R62" s="98">
        <v>-0.18638263692326201</v>
      </c>
      <c r="S62" s="99">
        <v>0.7</v>
      </c>
      <c r="T62" s="98">
        <v>0.28412642861548898</v>
      </c>
      <c r="U62" s="98">
        <v>0.412698646110158</v>
      </c>
      <c r="V62" s="98">
        <v>3.9724215666575198E-2</v>
      </c>
      <c r="W62" s="99">
        <v>0.95000000000000195</v>
      </c>
      <c r="X62" s="98">
        <v>9.9540604465403304E-2</v>
      </c>
      <c r="Y62" s="98">
        <v>0.415371077923404</v>
      </c>
      <c r="Z62" s="98">
        <v>-3.39345485132167E-2</v>
      </c>
      <c r="AA62" s="99">
        <v>0.7</v>
      </c>
      <c r="AB62" s="98">
        <v>5.17245557360448E-2</v>
      </c>
      <c r="AC62" t="str">
        <f>IF('Raw data (converted)'!T62="","",'Raw data (converted)'!T62)</f>
        <v/>
      </c>
    </row>
    <row r="63" spans="1:48" x14ac:dyDescent="0.25">
      <c r="A63" t="str">
        <f t="shared" si="2"/>
        <v>Jan</v>
      </c>
      <c r="B63">
        <f t="shared" si="1"/>
        <v>62</v>
      </c>
      <c r="C63" t="s">
        <v>2554</v>
      </c>
      <c r="D63">
        <v>15</v>
      </c>
      <c r="E63" s="98">
        <v>0.86392368433549105</v>
      </c>
      <c r="F63" s="98">
        <v>-0.48488705609490002</v>
      </c>
      <c r="G63" s="99">
        <v>0.54999999999998705</v>
      </c>
      <c r="H63" s="98">
        <v>0.30691360406720303</v>
      </c>
      <c r="I63" s="98">
        <v>0.84261500757000596</v>
      </c>
      <c r="J63" s="98">
        <v>0.66646986893281301</v>
      </c>
      <c r="K63" s="99">
        <v>0.29999999999999899</v>
      </c>
      <c r="L63" s="98">
        <v>0.43394106014022799</v>
      </c>
      <c r="M63" s="98">
        <v>0.37231427136939999</v>
      </c>
      <c r="N63" s="98">
        <v>-0.66639536269319799</v>
      </c>
      <c r="O63" s="99">
        <v>0.54999999999998295</v>
      </c>
      <c r="P63" s="98">
        <v>0.423800413005401</v>
      </c>
      <c r="Q63" s="98">
        <v>0.36588213692340299</v>
      </c>
      <c r="R63" s="98">
        <v>-0.120655326417712</v>
      </c>
      <c r="S63" s="99">
        <v>0.29999999999999899</v>
      </c>
      <c r="T63" s="98">
        <v>7.8826346776325801E-2</v>
      </c>
      <c r="U63" s="98">
        <v>0.417703949533549</v>
      </c>
      <c r="V63" s="98">
        <v>-3.9724215666914198E-2</v>
      </c>
      <c r="W63" s="99">
        <v>0.54999999999999305</v>
      </c>
      <c r="X63" s="98">
        <v>2.5246347812134699E-2</v>
      </c>
      <c r="Y63" s="98">
        <v>0.415031517720302</v>
      </c>
      <c r="Z63" s="98">
        <v>1.45174686368488E-3</v>
      </c>
      <c r="AA63" s="99">
        <v>0.29999999999999899</v>
      </c>
      <c r="AB63" s="98">
        <v>9.4834975479647296E-4</v>
      </c>
      <c r="AC63" t="str">
        <f>IF('Raw data (converted)'!T63="","",'Raw data (converted)'!T63)</f>
        <v/>
      </c>
    </row>
    <row r="64" spans="1:48" x14ac:dyDescent="0.25">
      <c r="A64" t="str">
        <f t="shared" si="2"/>
        <v>Jan</v>
      </c>
      <c r="B64">
        <f t="shared" si="1"/>
        <v>63</v>
      </c>
      <c r="C64" t="s">
        <v>2554</v>
      </c>
      <c r="D64">
        <v>30</v>
      </c>
      <c r="E64" s="98">
        <v>0.80862222995548505</v>
      </c>
      <c r="F64" s="98">
        <v>0.48488705609657201</v>
      </c>
      <c r="G64" s="99">
        <v>0.54999999999999205</v>
      </c>
      <c r="H64" s="98">
        <v>0.30691360406826501</v>
      </c>
      <c r="I64" s="98">
        <v>0.78731355318999996</v>
      </c>
      <c r="J64" s="98">
        <v>1.3320460609340401</v>
      </c>
      <c r="K64" s="99">
        <v>0.3</v>
      </c>
      <c r="L64" s="98">
        <v>0.86789826490530797</v>
      </c>
      <c r="M64" s="98">
        <v>0.51543048248559697</v>
      </c>
      <c r="N64" s="98">
        <v>0.66639536269339805</v>
      </c>
      <c r="O64" s="99">
        <v>0.54999999999998805</v>
      </c>
      <c r="P64" s="98">
        <v>0.42380041300553301</v>
      </c>
      <c r="Q64" s="98">
        <v>0.50899834803960098</v>
      </c>
      <c r="R64" s="98">
        <v>0.60735888508865798</v>
      </c>
      <c r="S64" s="99">
        <v>0.3</v>
      </c>
      <c r="T64" s="98">
        <v>0.39687086647719699</v>
      </c>
      <c r="U64" s="98">
        <v>0.41736438933044701</v>
      </c>
      <c r="V64" s="98">
        <v>3.9724215666973997E-2</v>
      </c>
      <c r="W64" s="99">
        <v>0.54999999999999705</v>
      </c>
      <c r="X64" s="98">
        <v>2.52463478121728E-2</v>
      </c>
      <c r="Y64" s="98">
        <v>0.4146919575172</v>
      </c>
      <c r="Z64" s="98">
        <v>6.3742636516393905E-2</v>
      </c>
      <c r="AA64" s="99">
        <v>0.3</v>
      </c>
      <c r="AB64" s="98">
        <v>4.1639797783464098E-2</v>
      </c>
      <c r="AC64" t="str">
        <f>IF('Raw data (converted)'!T64="","",'Raw data (converted)'!T64)</f>
        <v/>
      </c>
    </row>
    <row r="65" spans="1:29" x14ac:dyDescent="0.25">
      <c r="A65" t="str">
        <f t="shared" si="2"/>
        <v>Jan</v>
      </c>
      <c r="B65">
        <f t="shared" si="1"/>
        <v>64</v>
      </c>
      <c r="C65" t="s">
        <v>2554</v>
      </c>
      <c r="D65">
        <v>45</v>
      </c>
      <c r="E65" s="98">
        <v>0.71070342204450898</v>
      </c>
      <c r="F65" s="98">
        <v>-0.48488705609737498</v>
      </c>
      <c r="G65" s="99">
        <v>0.94999999999999596</v>
      </c>
      <c r="H65" s="98">
        <v>1.21009050082229</v>
      </c>
      <c r="I65" s="98">
        <v>0.73201209880999396</v>
      </c>
      <c r="J65" s="98">
        <v>-1.6958391588428099</v>
      </c>
      <c r="K65" s="99">
        <v>0.70000000000000195</v>
      </c>
      <c r="L65" s="98">
        <v>2.5796407650858701</v>
      </c>
      <c r="M65" s="98">
        <v>0.64568242470980097</v>
      </c>
      <c r="N65" s="98">
        <v>-0.66639536269340705</v>
      </c>
      <c r="O65" s="99">
        <v>0.94999999999998497</v>
      </c>
      <c r="P65" s="98">
        <v>1.6709485901693599</v>
      </c>
      <c r="Q65" s="98">
        <v>0.65211455915579897</v>
      </c>
      <c r="R65" s="98">
        <v>-0.55706932928187203</v>
      </c>
      <c r="S65" s="99">
        <v>0.70000000000000195</v>
      </c>
      <c r="T65" s="98">
        <v>0.84933068956210001</v>
      </c>
      <c r="U65" s="98">
        <v>0.41167996550085201</v>
      </c>
      <c r="V65" s="98">
        <v>-3.9724215667002703E-2</v>
      </c>
      <c r="W65" s="99">
        <v>0.94999999999999596</v>
      </c>
      <c r="X65" s="98">
        <v>9.9540604466467203E-2</v>
      </c>
      <c r="Y65" s="98">
        <v>0.41435239731409801</v>
      </c>
      <c r="Z65" s="98">
        <v>-6.5651517061941403E-2</v>
      </c>
      <c r="AA65" s="99">
        <v>0.70000000000000195</v>
      </c>
      <c r="AB65" s="98">
        <v>0.10006914707940601</v>
      </c>
      <c r="AC65" t="str">
        <f>IF('Raw data (converted)'!T65="","",'Raw data (converted)'!T65)</f>
        <v/>
      </c>
    </row>
    <row r="66" spans="1:29" x14ac:dyDescent="0.25">
      <c r="A66" t="str">
        <f t="shared" si="2"/>
        <v>Jan</v>
      </c>
      <c r="B66">
        <f t="shared" si="1"/>
        <v>65</v>
      </c>
      <c r="C66" t="s">
        <v>2555</v>
      </c>
      <c r="D66">
        <v>0</v>
      </c>
      <c r="E66" s="98">
        <v>0.90446990244082504</v>
      </c>
      <c r="F66" s="98">
        <v>0.30178239128852702</v>
      </c>
      <c r="G66" s="99">
        <v>0.95</v>
      </c>
      <c r="H66" s="98">
        <v>0.75301906291758003</v>
      </c>
      <c r="I66" s="98">
        <v>0.90189458514281096</v>
      </c>
      <c r="J66" s="98">
        <v>0.28993628185626003</v>
      </c>
      <c r="K66" s="99">
        <v>0.7</v>
      </c>
      <c r="L66" s="98">
        <v>0.440401310939533</v>
      </c>
      <c r="M66" s="98">
        <v>0.20160359866515701</v>
      </c>
      <c r="N66" s="98">
        <v>-0.37780353641175701</v>
      </c>
      <c r="O66" s="99">
        <v>0.94999999999999396</v>
      </c>
      <c r="P66" s="98">
        <v>0.94702711977910303</v>
      </c>
      <c r="Q66" s="98">
        <v>0.218346567485905</v>
      </c>
      <c r="R66" s="98">
        <v>-1.07268765371599</v>
      </c>
      <c r="S66" s="99">
        <v>0.7</v>
      </c>
      <c r="T66" s="98">
        <v>1.63616894819986</v>
      </c>
      <c r="U66" s="98">
        <v>0.43100918394180698</v>
      </c>
      <c r="V66" s="98">
        <v>-2.5668855079880201E-2</v>
      </c>
      <c r="W66" s="99">
        <v>0.95000000000000295</v>
      </c>
      <c r="X66" s="98">
        <v>6.4320736648624394E-2</v>
      </c>
      <c r="Y66" s="98">
        <v>0.431146558742804</v>
      </c>
      <c r="Z66" s="98">
        <v>-1.28069618895217E-2</v>
      </c>
      <c r="AA66" s="99">
        <v>0.7</v>
      </c>
      <c r="AB66" s="98">
        <v>1.9520933414480399E-2</v>
      </c>
      <c r="AC66" t="str">
        <f>IF('Raw data (converted)'!T66="","",'Raw data (converted)'!T66)</f>
        <v/>
      </c>
    </row>
    <row r="67" spans="1:29" x14ac:dyDescent="0.25">
      <c r="A67" t="str">
        <f t="shared" si="2"/>
        <v>Jan</v>
      </c>
      <c r="B67">
        <f t="shared" si="1"/>
        <v>66</v>
      </c>
      <c r="C67" t="s">
        <v>2555</v>
      </c>
      <c r="D67">
        <v>15</v>
      </c>
      <c r="E67" s="98">
        <v>0.84375981819759205</v>
      </c>
      <c r="F67" s="98">
        <v>-0.301782391293068</v>
      </c>
      <c r="G67" s="99">
        <v>0.54999999999998705</v>
      </c>
      <c r="H67" s="98">
        <v>0.190987198378092</v>
      </c>
      <c r="I67" s="98">
        <v>0.84633513549560502</v>
      </c>
      <c r="J67" s="98">
        <v>-0.327887549189954</v>
      </c>
      <c r="K67" s="99">
        <v>0.29999999999999899</v>
      </c>
      <c r="L67" s="98">
        <v>0.21345161711468399</v>
      </c>
      <c r="M67" s="98">
        <v>0.37535187045055002</v>
      </c>
      <c r="N67" s="98">
        <v>0.377803536410244</v>
      </c>
      <c r="O67" s="99">
        <v>0.54999999999998295</v>
      </c>
      <c r="P67" s="98">
        <v>0.24019319735474401</v>
      </c>
      <c r="Q67" s="98">
        <v>0.35860890162980302</v>
      </c>
      <c r="R67" s="98">
        <v>0.83981807051935597</v>
      </c>
      <c r="S67" s="99">
        <v>0.29999999999999899</v>
      </c>
      <c r="T67" s="98">
        <v>0.54886306962195097</v>
      </c>
      <c r="U67" s="98">
        <v>0.43443986176059901</v>
      </c>
      <c r="V67" s="98">
        <v>2.5668855079550301E-2</v>
      </c>
      <c r="W67" s="99">
        <v>0.54999999999999405</v>
      </c>
      <c r="X67" s="98">
        <v>1.6313580750793599E-2</v>
      </c>
      <c r="Y67" s="98">
        <v>0.434302486959602</v>
      </c>
      <c r="Z67" s="98">
        <v>2.1801094524580001E-2</v>
      </c>
      <c r="AA67" s="99">
        <v>0.29999999999999899</v>
      </c>
      <c r="AB67" s="98">
        <v>1.4241510299914601E-2</v>
      </c>
      <c r="AC67" t="str">
        <f>IF('Raw data (converted)'!T67="","",'Raw data (converted)'!T67)</f>
        <v/>
      </c>
    </row>
    <row r="68" spans="1:29" x14ac:dyDescent="0.25">
      <c r="A68" t="str">
        <f t="shared" si="2"/>
        <v>Jan</v>
      </c>
      <c r="B68">
        <f t="shared" ref="B68:B131" si="3">B67+1</f>
        <v>67</v>
      </c>
      <c r="C68" t="s">
        <v>2555</v>
      </c>
      <c r="D68">
        <v>30</v>
      </c>
      <c r="E68" s="98">
        <v>0.788200368550386</v>
      </c>
      <c r="F68" s="98">
        <v>0.30178239129458601</v>
      </c>
      <c r="G68" s="99">
        <v>0.54999999999999105</v>
      </c>
      <c r="H68" s="98">
        <v>0.19098719837905501</v>
      </c>
      <c r="I68" s="98">
        <v>0.79077568584839997</v>
      </c>
      <c r="J68" s="98">
        <v>8.6351544811987299E-2</v>
      </c>
      <c r="K68" s="99">
        <v>0.3</v>
      </c>
      <c r="L68" s="98">
        <v>5.62111075920117E-2</v>
      </c>
      <c r="M68" s="98">
        <v>0.51561420459444796</v>
      </c>
      <c r="N68" s="98">
        <v>-0.37780353641014902</v>
      </c>
      <c r="O68" s="99">
        <v>0.54999999999998705</v>
      </c>
      <c r="P68" s="98">
        <v>0.240193197354686</v>
      </c>
      <c r="Q68" s="98">
        <v>0.49887123577370102</v>
      </c>
      <c r="R68" s="98">
        <v>0.42708058904535501</v>
      </c>
      <c r="S68" s="99">
        <v>0.3</v>
      </c>
      <c r="T68" s="98">
        <v>0.27904363327416298</v>
      </c>
      <c r="U68" s="98">
        <v>0.43759578997739701</v>
      </c>
      <c r="V68" s="98">
        <v>-2.5668855079493499E-2</v>
      </c>
      <c r="W68" s="99">
        <v>0.54999999999999905</v>
      </c>
      <c r="X68" s="98">
        <v>1.63135807507576E-2</v>
      </c>
      <c r="Y68" s="98">
        <v>0.4374584151764</v>
      </c>
      <c r="Z68" s="98">
        <v>-1.84498152145997E-2</v>
      </c>
      <c r="AA68" s="99">
        <v>0.3</v>
      </c>
      <c r="AB68" s="98">
        <v>1.20522946239204E-2</v>
      </c>
      <c r="AC68" t="str">
        <f>IF('Raw data (converted)'!T68="","",'Raw data (converted)'!T68)</f>
        <v/>
      </c>
    </row>
    <row r="69" spans="1:29" x14ac:dyDescent="0.25">
      <c r="A69" t="str">
        <f t="shared" si="2"/>
        <v>Jan</v>
      </c>
      <c r="B69">
        <f t="shared" si="3"/>
        <v>68</v>
      </c>
      <c r="C69" t="s">
        <v>2555</v>
      </c>
      <c r="D69">
        <v>45</v>
      </c>
      <c r="E69" s="98">
        <v>0.737791553499208</v>
      </c>
      <c r="F69" s="98">
        <v>-0.30178239129522899</v>
      </c>
      <c r="G69" s="99">
        <v>0.94999999999999596</v>
      </c>
      <c r="H69" s="98">
        <v>0.75301906293427601</v>
      </c>
      <c r="I69" s="98">
        <v>0.73521623620119403</v>
      </c>
      <c r="J69" s="98">
        <v>7.9016059182739906E-2</v>
      </c>
      <c r="K69" s="99">
        <v>0.70000000000000195</v>
      </c>
      <c r="L69" s="98">
        <v>0.120017315945077</v>
      </c>
      <c r="M69" s="98">
        <v>0.62239060109685096</v>
      </c>
      <c r="N69" s="98">
        <v>0.377803536409965</v>
      </c>
      <c r="O69" s="99">
        <v>0.94999999999998896</v>
      </c>
      <c r="P69" s="98">
        <v>0.947027119774558</v>
      </c>
      <c r="Q69" s="98">
        <v>0.63913356991759895</v>
      </c>
      <c r="R69" s="98">
        <v>-0.86253201471558305</v>
      </c>
      <c r="S69" s="99">
        <v>0.70000000000000195</v>
      </c>
      <c r="T69" s="98">
        <v>1.31534422453169</v>
      </c>
      <c r="U69" s="98">
        <v>0.44047696859220098</v>
      </c>
      <c r="V69" s="98">
        <v>2.5668855079470799E-2</v>
      </c>
      <c r="W69" s="99">
        <v>0.94999999999999196</v>
      </c>
      <c r="X69" s="98">
        <v>6.4320736647591401E-2</v>
      </c>
      <c r="Y69" s="98">
        <v>0.44061434339319799</v>
      </c>
      <c r="Z69" s="98">
        <v>7.6877981851185004E-3</v>
      </c>
      <c r="AA69" s="99">
        <v>0.70000000000000195</v>
      </c>
      <c r="AB69" s="98">
        <v>1.17180787524828E-2</v>
      </c>
      <c r="AC69" t="str">
        <f>IF('Raw data (converted)'!T69="","",'Raw data (converted)'!T69)</f>
        <v/>
      </c>
    </row>
    <row r="70" spans="1:29" x14ac:dyDescent="0.25">
      <c r="A70" t="str">
        <f t="shared" si="2"/>
        <v>Jan</v>
      </c>
      <c r="B70">
        <f t="shared" si="3"/>
        <v>69</v>
      </c>
      <c r="C70" t="s">
        <v>2556</v>
      </c>
      <c r="D70">
        <v>0</v>
      </c>
      <c r="E70" s="98">
        <v>0.91120526228187604</v>
      </c>
      <c r="F70" s="98">
        <v>0.79043812901469201</v>
      </c>
      <c r="G70" s="99">
        <v>0.95000000000000095</v>
      </c>
      <c r="H70" s="98">
        <v>1.97342936544992</v>
      </c>
      <c r="I70" s="98">
        <v>0.90617489506961202</v>
      </c>
      <c r="J70" s="98">
        <v>0.636561808920445</v>
      </c>
      <c r="K70" s="99">
        <v>0.7</v>
      </c>
      <c r="L70" s="98">
        <v>0.96707203789011997</v>
      </c>
      <c r="M70" s="98">
        <v>0.201408890891109</v>
      </c>
      <c r="N70" s="98">
        <v>3.7838679372871997E-2</v>
      </c>
      <c r="O70" s="99">
        <v>0.94999999999999496</v>
      </c>
      <c r="P70" s="98">
        <v>9.4835125451311106E-2</v>
      </c>
      <c r="Q70" s="98">
        <v>0.21754627765460499</v>
      </c>
      <c r="R70" s="98">
        <v>-0.922088025466684</v>
      </c>
      <c r="S70" s="99">
        <v>0.69999999999999896</v>
      </c>
      <c r="T70" s="98">
        <v>1.4062426683031799</v>
      </c>
      <c r="U70" s="98">
        <v>0.42670363030490799</v>
      </c>
      <c r="V70" s="98">
        <v>4.9420474617878699E-3</v>
      </c>
      <c r="W70" s="99">
        <v>0.95000000000000495</v>
      </c>
      <c r="X70" s="98">
        <v>1.2383720057110701E-2</v>
      </c>
      <c r="Y70" s="98">
        <v>0.42480207716840401</v>
      </c>
      <c r="Z70" s="98">
        <v>3.7402876757285403E-2</v>
      </c>
      <c r="AA70" s="99">
        <v>0.69999999999999896</v>
      </c>
      <c r="AB70" s="98">
        <v>5.7011144273685102E-2</v>
      </c>
      <c r="AC70" t="str">
        <f>IF('Raw data (converted)'!T70="","",'Raw data (converted)'!T70)</f>
        <v/>
      </c>
    </row>
    <row r="71" spans="1:29" x14ac:dyDescent="0.25">
      <c r="A71" t="str">
        <f t="shared" si="2"/>
        <v>Jan</v>
      </c>
      <c r="B71">
        <f t="shared" si="3"/>
        <v>70</v>
      </c>
      <c r="C71" t="s">
        <v>2556</v>
      </c>
      <c r="D71">
        <v>15</v>
      </c>
      <c r="E71" s="98">
        <v>0.83499889351244205</v>
      </c>
      <c r="F71" s="98">
        <v>-0.79043812901937804</v>
      </c>
      <c r="G71" s="99">
        <v>0.54999999999999005</v>
      </c>
      <c r="H71" s="98">
        <v>0.50051819968619904</v>
      </c>
      <c r="I71" s="98">
        <v>0.84002926072470596</v>
      </c>
      <c r="J71" s="98">
        <v>-0.77839030336154902</v>
      </c>
      <c r="K71" s="99">
        <v>0.29999999999999899</v>
      </c>
      <c r="L71" s="98">
        <v>0.50685532494544705</v>
      </c>
      <c r="M71" s="98">
        <v>0.41038295535369901</v>
      </c>
      <c r="N71" s="98">
        <v>-3.7838679374603501E-2</v>
      </c>
      <c r="O71" s="99">
        <v>0.54999999999998594</v>
      </c>
      <c r="P71" s="98">
        <v>2.4052903585417399E-2</v>
      </c>
      <c r="Q71" s="98">
        <v>0.39424556859020299</v>
      </c>
      <c r="R71" s="98">
        <v>0.58986915491310599</v>
      </c>
      <c r="S71" s="99">
        <v>0.29999999999999899</v>
      </c>
      <c r="T71" s="98">
        <v>0.38543828641937</v>
      </c>
      <c r="U71" s="98">
        <v>0.422138381293299</v>
      </c>
      <c r="V71" s="98">
        <v>-4.9420474621408401E-3</v>
      </c>
      <c r="W71" s="99">
        <v>0.54999999999999705</v>
      </c>
      <c r="X71" s="98">
        <v>3.1408660362138301E-3</v>
      </c>
      <c r="Y71" s="98">
        <v>0.42403993442980198</v>
      </c>
      <c r="Z71" s="98">
        <v>-2.70691116957813E-2</v>
      </c>
      <c r="AA71" s="99">
        <v>0.29999999999999899</v>
      </c>
      <c r="AB71" s="98">
        <v>1.76828317498893E-2</v>
      </c>
      <c r="AC71" t="str">
        <f>IF('Raw data (converted)'!T71="","",'Raw data (converted)'!T71)</f>
        <v/>
      </c>
    </row>
    <row r="72" spans="1:29" x14ac:dyDescent="0.25">
      <c r="A72" t="str">
        <f t="shared" si="2"/>
        <v>Jan</v>
      </c>
      <c r="B72">
        <f t="shared" si="3"/>
        <v>71</v>
      </c>
      <c r="C72" t="s">
        <v>2556</v>
      </c>
      <c r="D72">
        <v>30</v>
      </c>
      <c r="E72" s="98">
        <v>0.768853259167536</v>
      </c>
      <c r="F72" s="98">
        <v>0.79043812902086197</v>
      </c>
      <c r="G72" s="99">
        <v>0.54999999999999505</v>
      </c>
      <c r="H72" s="98">
        <v>0.50051819968714495</v>
      </c>
      <c r="I72" s="98">
        <v>0.77388362637980002</v>
      </c>
      <c r="J72" s="98">
        <v>0.306598032194074</v>
      </c>
      <c r="K72" s="99">
        <v>0.3</v>
      </c>
      <c r="L72" s="98">
        <v>0.19959095223433601</v>
      </c>
      <c r="M72" s="98">
        <v>0.58708224628929695</v>
      </c>
      <c r="N72" s="98">
        <v>3.7838679374918999E-2</v>
      </c>
      <c r="O72" s="99">
        <v>0.54999999999999005</v>
      </c>
      <c r="P72" s="98">
        <v>2.40529035856181E-2</v>
      </c>
      <c r="Q72" s="98">
        <v>0.57094485952580099</v>
      </c>
      <c r="R72" s="98">
        <v>0.63120662193587396</v>
      </c>
      <c r="S72" s="99">
        <v>0.3</v>
      </c>
      <c r="T72" s="98">
        <v>0.41246011399016802</v>
      </c>
      <c r="U72" s="98">
        <v>0.42137623855469702</v>
      </c>
      <c r="V72" s="98">
        <v>4.9420474622168696E-3</v>
      </c>
      <c r="W72" s="99">
        <v>0.55000000000000204</v>
      </c>
      <c r="X72" s="98">
        <v>3.1408660362621898E-3</v>
      </c>
      <c r="Y72" s="98">
        <v>0.4232777916912</v>
      </c>
      <c r="Z72" s="98">
        <v>-1.9319568301241801E-2</v>
      </c>
      <c r="AA72" s="99">
        <v>0.3</v>
      </c>
      <c r="AB72" s="98">
        <v>1.2620458827470701E-2</v>
      </c>
      <c r="AC72" t="str">
        <f>IF('Raw data (converted)'!T72="","",'Raw data (converted)'!T72)</f>
        <v/>
      </c>
    </row>
    <row r="73" spans="1:29" x14ac:dyDescent="0.25">
      <c r="A73" t="str">
        <f t="shared" si="2"/>
        <v>Jan</v>
      </c>
      <c r="B73">
        <f t="shared" si="3"/>
        <v>72</v>
      </c>
      <c r="C73" t="s">
        <v>2556</v>
      </c>
      <c r="D73">
        <v>45</v>
      </c>
      <c r="E73" s="98">
        <v>0.71276835924715798</v>
      </c>
      <c r="F73" s="98">
        <v>-0.79043812902148902</v>
      </c>
      <c r="G73" s="99">
        <v>0.94999999999998896</v>
      </c>
      <c r="H73" s="98">
        <v>1.9734293654666499</v>
      </c>
      <c r="I73" s="98">
        <v>0.70773799203489396</v>
      </c>
      <c r="J73" s="98">
        <v>8.4112789385391906E-2</v>
      </c>
      <c r="K73" s="99">
        <v>0.70000000000000195</v>
      </c>
      <c r="L73" s="98">
        <v>0.12775878305556701</v>
      </c>
      <c r="M73" s="98">
        <v>0.73150676369790202</v>
      </c>
      <c r="N73" s="98">
        <v>-3.7838679375106002E-2</v>
      </c>
      <c r="O73" s="99">
        <v>0.94999999999998497</v>
      </c>
      <c r="P73" s="98">
        <v>9.4835125456900496E-2</v>
      </c>
      <c r="Q73" s="98">
        <v>0.74764415046139798</v>
      </c>
      <c r="R73" s="98">
        <v>-0.94313603342954</v>
      </c>
      <c r="S73" s="99">
        <v>0.70000000000000195</v>
      </c>
      <c r="T73" s="98">
        <v>1.43837119840617</v>
      </c>
      <c r="U73" s="98">
        <v>0.424417202089102</v>
      </c>
      <c r="V73" s="98">
        <v>-4.9420474622567196E-3</v>
      </c>
      <c r="W73" s="99">
        <v>0.95000000000000295</v>
      </c>
      <c r="X73" s="98">
        <v>1.2383720058285299E-2</v>
      </c>
      <c r="Y73" s="98">
        <v>0.42251564895259802</v>
      </c>
      <c r="Z73" s="98">
        <v>3.3457002401099202E-2</v>
      </c>
      <c r="AA73" s="99">
        <v>0.70000000000000195</v>
      </c>
      <c r="AB73" s="98">
        <v>5.0996657722074103E-2</v>
      </c>
      <c r="AC73" t="str">
        <f>IF('Raw data (converted)'!T73="","",'Raw data (converted)'!T73)</f>
        <v/>
      </c>
    </row>
    <row r="74" spans="1:29" x14ac:dyDescent="0.25">
      <c r="A74" t="str">
        <f t="shared" si="2"/>
        <v>Jan</v>
      </c>
      <c r="B74">
        <f t="shared" si="3"/>
        <v>73</v>
      </c>
      <c r="C74" t="s">
        <v>2557</v>
      </c>
      <c r="D74">
        <v>0</v>
      </c>
      <c r="E74" s="98">
        <v>0.87109986153202201</v>
      </c>
      <c r="F74" s="98">
        <v>0.51004353225065102</v>
      </c>
      <c r="G74" s="99">
        <v>0.95</v>
      </c>
      <c r="H74" s="98">
        <v>1.2729045364976901</v>
      </c>
      <c r="I74" s="98">
        <v>0.87251967647101003</v>
      </c>
      <c r="J74" s="98">
        <v>7.6533764934170703E-2</v>
      </c>
      <c r="K74" s="99">
        <v>0.7</v>
      </c>
      <c r="L74" s="98">
        <v>0.11624694151818001</v>
      </c>
      <c r="M74" s="98">
        <v>0.19751957176510801</v>
      </c>
      <c r="N74" s="98">
        <v>-7.0349527104921594E-2</v>
      </c>
      <c r="O74" s="99">
        <v>0.94999999999999596</v>
      </c>
      <c r="P74" s="98">
        <v>0.17631773838734</v>
      </c>
      <c r="Q74" s="98">
        <v>0.204440846151105</v>
      </c>
      <c r="R74" s="98">
        <v>-0.41956055148745303</v>
      </c>
      <c r="S74" s="99">
        <v>0.69999999999999896</v>
      </c>
      <c r="T74" s="98">
        <v>0.63963511760034997</v>
      </c>
      <c r="U74" s="98">
        <v>0.405754445178657</v>
      </c>
      <c r="V74" s="98">
        <v>1.65028115367633E-2</v>
      </c>
      <c r="W74" s="99">
        <v>0.95000000000000395</v>
      </c>
      <c r="X74" s="98">
        <v>4.1352547607424399E-2</v>
      </c>
      <c r="Y74" s="98">
        <v>0.40615562194090399</v>
      </c>
      <c r="Z74" s="98">
        <v>-8.8660572457202396E-4</v>
      </c>
      <c r="AA74" s="99">
        <v>0.7</v>
      </c>
      <c r="AB74" s="98">
        <v>1.35140324013231E-3</v>
      </c>
      <c r="AC74" t="str">
        <f>IF('Raw data (converted)'!T74="","",'Raw data (converted)'!T74)</f>
        <v/>
      </c>
    </row>
    <row r="75" spans="1:29" x14ac:dyDescent="0.25">
      <c r="A75" t="str">
        <f t="shared" si="2"/>
        <v>Jan</v>
      </c>
      <c r="B75">
        <f t="shared" si="3"/>
        <v>74</v>
      </c>
      <c r="C75" t="s">
        <v>2557</v>
      </c>
      <c r="D75">
        <v>15</v>
      </c>
      <c r="E75" s="98">
        <v>0.83869368236199304</v>
      </c>
      <c r="F75" s="98">
        <v>-0.51004353225475396</v>
      </c>
      <c r="G75" s="99">
        <v>0.54999999999998805</v>
      </c>
      <c r="H75" s="98">
        <v>0.32284504230852701</v>
      </c>
      <c r="I75" s="98">
        <v>0.83727386742300502</v>
      </c>
      <c r="J75" s="98">
        <v>-0.28347211686518903</v>
      </c>
      <c r="K75" s="99">
        <v>0.29999999999999899</v>
      </c>
      <c r="L75" s="98">
        <v>0.18453500721444799</v>
      </c>
      <c r="M75" s="98">
        <v>0.37924261430669898</v>
      </c>
      <c r="N75" s="98">
        <v>7.0349527103364007E-2</v>
      </c>
      <c r="O75" s="99">
        <v>0.54999999999998705</v>
      </c>
      <c r="P75" s="98">
        <v>4.4719227621192098E-2</v>
      </c>
      <c r="Q75" s="98">
        <v>0.37232133992070199</v>
      </c>
      <c r="R75" s="98">
        <v>0.30028500832736799</v>
      </c>
      <c r="S75" s="99">
        <v>0.29999999999999899</v>
      </c>
      <c r="T75" s="98">
        <v>0.196189333803055</v>
      </c>
      <c r="U75" s="98">
        <v>0.418989799638049</v>
      </c>
      <c r="V75" s="98">
        <v>-1.6502811537064802E-2</v>
      </c>
      <c r="W75" s="99">
        <v>0.54999999999999605</v>
      </c>
      <c r="X75" s="98">
        <v>1.04881902760386E-2</v>
      </c>
      <c r="Y75" s="98">
        <v>0.41858862287580201</v>
      </c>
      <c r="Z75" s="98">
        <v>-8.0455094812428504E-3</v>
      </c>
      <c r="AA75" s="99">
        <v>0.29999999999999899</v>
      </c>
      <c r="AB75" s="98">
        <v>5.2557077213484203E-3</v>
      </c>
      <c r="AC75" t="str">
        <f>IF('Raw data (converted)'!T75="","",'Raw data (converted)'!T75)</f>
        <v/>
      </c>
    </row>
    <row r="76" spans="1:29" x14ac:dyDescent="0.25">
      <c r="A76" t="str">
        <f t="shared" si="2"/>
        <v>Jan</v>
      </c>
      <c r="B76">
        <f t="shared" si="3"/>
        <v>75</v>
      </c>
      <c r="C76" t="s">
        <v>2557</v>
      </c>
      <c r="D76">
        <v>30</v>
      </c>
      <c r="E76" s="98">
        <v>0.80344787331398804</v>
      </c>
      <c r="F76" s="98">
        <v>0.51004353225610599</v>
      </c>
      <c r="G76" s="99">
        <v>0.54999999999999105</v>
      </c>
      <c r="H76" s="98">
        <v>0.32284504230938499</v>
      </c>
      <c r="I76" s="98">
        <v>0.80202805837500002</v>
      </c>
      <c r="J76" s="98">
        <v>0.41663490328674002</v>
      </c>
      <c r="K76" s="99">
        <v>0.3</v>
      </c>
      <c r="L76" s="98">
        <v>0.27123456203462598</v>
      </c>
      <c r="M76" s="98">
        <v>0.54712310807629705</v>
      </c>
      <c r="N76" s="98">
        <v>-7.0349527103076001E-2</v>
      </c>
      <c r="O76" s="99">
        <v>0.54999999999999205</v>
      </c>
      <c r="P76" s="98">
        <v>4.4719227621009501E-2</v>
      </c>
      <c r="Q76" s="98">
        <v>0.54020183369029995</v>
      </c>
      <c r="R76" s="98">
        <v>0.22343054869111301</v>
      </c>
      <c r="S76" s="99">
        <v>0.3</v>
      </c>
      <c r="T76" s="98">
        <v>0.145973939549188</v>
      </c>
      <c r="U76" s="98">
        <v>0.43142280057294702</v>
      </c>
      <c r="V76" s="98">
        <v>1.6502811537115001E-2</v>
      </c>
      <c r="W76" s="99">
        <v>0.55000000000000004</v>
      </c>
      <c r="X76" s="98">
        <v>1.04881902760706E-2</v>
      </c>
      <c r="Y76" s="98">
        <v>0.43102162381070003</v>
      </c>
      <c r="Z76" s="98">
        <v>1.7832278038467899E-2</v>
      </c>
      <c r="AA76" s="99">
        <v>0.3</v>
      </c>
      <c r="AB76" s="98">
        <v>1.1648889901807799E-2</v>
      </c>
      <c r="AC76" t="str">
        <f>IF('Raw data (converted)'!T76="","",'Raw data (converted)'!T76)</f>
        <v/>
      </c>
    </row>
    <row r="77" spans="1:29" x14ac:dyDescent="0.25">
      <c r="A77" t="str">
        <f t="shared" si="2"/>
        <v>Jan</v>
      </c>
      <c r="B77">
        <f t="shared" si="3"/>
        <v>76</v>
      </c>
      <c r="C77" t="s">
        <v>2557</v>
      </c>
      <c r="D77">
        <v>45</v>
      </c>
      <c r="E77" s="98">
        <v>0.765362434388007</v>
      </c>
      <c r="F77" s="98">
        <v>-0.51004353225669097</v>
      </c>
      <c r="G77" s="99">
        <v>0.94999999999998896</v>
      </c>
      <c r="H77" s="98">
        <v>1.2729045365126099</v>
      </c>
      <c r="I77" s="98">
        <v>0.76678224932699501</v>
      </c>
      <c r="J77" s="98">
        <v>-0.27994328111083799</v>
      </c>
      <c r="K77" s="99">
        <v>0.70000000000000195</v>
      </c>
      <c r="L77" s="98">
        <v>0.42522109949777298</v>
      </c>
      <c r="M77" s="98">
        <v>0.70116105307390098</v>
      </c>
      <c r="N77" s="98">
        <v>7.0349527103073906E-2</v>
      </c>
      <c r="O77" s="99">
        <v>0.94999999999998497</v>
      </c>
      <c r="P77" s="98">
        <v>0.17631773838268699</v>
      </c>
      <c r="Q77" s="98">
        <v>0.70808232745989796</v>
      </c>
      <c r="R77" s="98">
        <v>-0.38042817606725399</v>
      </c>
      <c r="S77" s="99">
        <v>0.70000000000000195</v>
      </c>
      <c r="T77" s="98">
        <v>0.57996709447482497</v>
      </c>
      <c r="U77" s="98">
        <v>0.443053447983351</v>
      </c>
      <c r="V77" s="98">
        <v>-1.65028115371278E-2</v>
      </c>
      <c r="W77" s="99">
        <v>0.94999999999999896</v>
      </c>
      <c r="X77" s="98">
        <v>4.1352547608335802E-2</v>
      </c>
      <c r="Y77" s="98">
        <v>0.44345462474559799</v>
      </c>
      <c r="Z77" s="98">
        <v>-1.40629301830141E-2</v>
      </c>
      <c r="AA77" s="99">
        <v>0.70000000000000195</v>
      </c>
      <c r="AB77" s="98">
        <v>2.1435335801692101E-2</v>
      </c>
      <c r="AC77" t="str">
        <f>IF('Raw data (converted)'!T77="","",'Raw data (converted)'!T77)</f>
        <v/>
      </c>
    </row>
    <row r="78" spans="1:29" x14ac:dyDescent="0.25">
      <c r="A78" t="str">
        <f t="shared" si="2"/>
        <v>Jan</v>
      </c>
      <c r="B78">
        <f t="shared" si="3"/>
        <v>77</v>
      </c>
      <c r="C78" t="s">
        <v>2558</v>
      </c>
      <c r="D78">
        <v>0</v>
      </c>
      <c r="E78" s="98">
        <v>0.89553538386947396</v>
      </c>
      <c r="F78" s="98">
        <v>-3.8242532079543201E-2</v>
      </c>
      <c r="G78" s="99">
        <v>0.95000000000000295</v>
      </c>
      <c r="H78" s="98">
        <v>9.5415333402152705E-2</v>
      </c>
      <c r="I78" s="98">
        <v>0.88867679478621098</v>
      </c>
      <c r="J78" s="98">
        <v>0.47793308925810402</v>
      </c>
      <c r="K78" s="99">
        <v>0.70000000000000095</v>
      </c>
      <c r="L78" s="98">
        <v>0.726014998376318</v>
      </c>
      <c r="M78" s="98">
        <v>0.249236313910907</v>
      </c>
      <c r="N78" s="98">
        <v>0.13236774296552001</v>
      </c>
      <c r="O78" s="99">
        <v>0.94999999999999596</v>
      </c>
      <c r="P78" s="98">
        <v>0.331758917449544</v>
      </c>
      <c r="Q78" s="98">
        <v>0.244073373809404</v>
      </c>
      <c r="R78" s="98">
        <v>0.33519189266817701</v>
      </c>
      <c r="S78" s="99">
        <v>0.69999999999999896</v>
      </c>
      <c r="T78" s="98">
        <v>0.510995380126957</v>
      </c>
      <c r="U78" s="98">
        <v>0.42831637567820702</v>
      </c>
      <c r="V78" s="98">
        <v>-4.6518129876E-2</v>
      </c>
      <c r="W78" s="99">
        <v>0.95000000000000595</v>
      </c>
      <c r="X78" s="98">
        <v>0.116564811127585</v>
      </c>
      <c r="Y78" s="98">
        <v>0.42642480726570398</v>
      </c>
      <c r="Z78" s="98">
        <v>1.6673189569160099E-2</v>
      </c>
      <c r="AA78" s="99">
        <v>0.7</v>
      </c>
      <c r="AB78" s="98">
        <v>2.5414008892996401E-2</v>
      </c>
      <c r="AC78" t="str">
        <f>IF('Raw data (converted)'!T78="","",'Raw data (converted)'!T78)</f>
        <v/>
      </c>
    </row>
    <row r="79" spans="1:29" x14ac:dyDescent="0.25">
      <c r="A79" t="str">
        <f t="shared" si="2"/>
        <v>Jan</v>
      </c>
      <c r="B79">
        <f t="shared" si="3"/>
        <v>78</v>
      </c>
      <c r="C79" t="s">
        <v>2558</v>
      </c>
      <c r="D79">
        <v>15</v>
      </c>
      <c r="E79" s="98">
        <v>0.82177743662264302</v>
      </c>
      <c r="F79" s="98">
        <v>3.8242532075119101E-2</v>
      </c>
      <c r="G79" s="99">
        <v>0.54999999999998705</v>
      </c>
      <c r="H79" s="98">
        <v>2.4200060933119098E-2</v>
      </c>
      <c r="I79" s="98">
        <v>0.828636025705906</v>
      </c>
      <c r="J79" s="98">
        <v>-0.29538288651591199</v>
      </c>
      <c r="K79" s="99">
        <v>0.3</v>
      </c>
      <c r="L79" s="98">
        <v>0.19228938011715899</v>
      </c>
      <c r="M79" s="98">
        <v>0.4061994612673</v>
      </c>
      <c r="N79" s="98">
        <v>-0.13236774296686599</v>
      </c>
      <c r="O79" s="99">
        <v>0.54999999999998395</v>
      </c>
      <c r="P79" s="98">
        <v>8.4143561963536201E-2</v>
      </c>
      <c r="Q79" s="98">
        <v>0.41136240136880198</v>
      </c>
      <c r="R79" s="98">
        <v>-0.26763701819965902</v>
      </c>
      <c r="S79" s="99">
        <v>0.29999999999999899</v>
      </c>
      <c r="T79" s="98">
        <v>0.174857310689226</v>
      </c>
      <c r="U79" s="98">
        <v>0.42337199478439902</v>
      </c>
      <c r="V79" s="98">
        <v>4.6518129875678299E-2</v>
      </c>
      <c r="W79" s="99">
        <v>0.54999999999999505</v>
      </c>
      <c r="X79" s="98">
        <v>2.9564174139208001E-2</v>
      </c>
      <c r="Y79" s="98">
        <v>0.42526356319690201</v>
      </c>
      <c r="Z79" s="98">
        <v>1.33996068640441E-2</v>
      </c>
      <c r="AA79" s="99">
        <v>0.29999999999999899</v>
      </c>
      <c r="AB79" s="98">
        <v>8.7532581714818997E-3</v>
      </c>
      <c r="AC79" t="str">
        <f>IF('Raw data (converted)'!T79="","",'Raw data (converted)'!T79)</f>
        <v/>
      </c>
    </row>
    <row r="80" spans="1:29" x14ac:dyDescent="0.25">
      <c r="A80" t="str">
        <f t="shared" si="2"/>
        <v>Jan</v>
      </c>
      <c r="B80">
        <f t="shared" si="3"/>
        <v>79</v>
      </c>
      <c r="C80" t="s">
        <v>2558</v>
      </c>
      <c r="D80">
        <v>30</v>
      </c>
      <c r="E80" s="98">
        <v>0.76173666754233704</v>
      </c>
      <c r="F80" s="98">
        <v>-3.8242532073776703E-2</v>
      </c>
      <c r="G80" s="99">
        <v>0.54999999999999305</v>
      </c>
      <c r="H80" s="98">
        <v>2.4200060932269899E-2</v>
      </c>
      <c r="I80" s="98">
        <v>0.76859525662560002</v>
      </c>
      <c r="J80" s="98">
        <v>-0.34787618067712001</v>
      </c>
      <c r="K80" s="99">
        <v>0.3</v>
      </c>
      <c r="L80" s="98">
        <v>0.22646560602988</v>
      </c>
      <c r="M80" s="98">
        <v>0.57348848882669801</v>
      </c>
      <c r="N80" s="98">
        <v>0.132367742967055</v>
      </c>
      <c r="O80" s="99">
        <v>0.54999999999998905</v>
      </c>
      <c r="P80" s="98">
        <v>8.4143561963657507E-2</v>
      </c>
      <c r="Q80" s="98">
        <v>0.57865142892819998</v>
      </c>
      <c r="R80" s="98">
        <v>-0.123029772381663</v>
      </c>
      <c r="S80" s="99">
        <v>0.3</v>
      </c>
      <c r="T80" s="98">
        <v>8.0377639903695605E-2</v>
      </c>
      <c r="U80" s="98">
        <v>0.42221075071559699</v>
      </c>
      <c r="V80" s="98">
        <v>-4.6518129875623197E-2</v>
      </c>
      <c r="W80" s="99">
        <v>0.55000000000000004</v>
      </c>
      <c r="X80" s="98">
        <v>2.95641741391733E-2</v>
      </c>
      <c r="Y80" s="98">
        <v>0.42410231912809998</v>
      </c>
      <c r="Z80" s="98">
        <v>-5.9544707989874601E-2</v>
      </c>
      <c r="AA80" s="99">
        <v>0.3</v>
      </c>
      <c r="AB80" s="98">
        <v>3.8897495375498699E-2</v>
      </c>
      <c r="AC80" t="str">
        <f>IF('Raw data (converted)'!T80="","",'Raw data (converted)'!T80)</f>
        <v/>
      </c>
    </row>
    <row r="81" spans="1:29" x14ac:dyDescent="0.25">
      <c r="A81" t="str">
        <f t="shared" si="2"/>
        <v>Jan</v>
      </c>
      <c r="B81">
        <f t="shared" si="3"/>
        <v>80</v>
      </c>
      <c r="C81" t="s">
        <v>2558</v>
      </c>
      <c r="D81">
        <v>45</v>
      </c>
      <c r="E81" s="98">
        <v>0.71541307662855702</v>
      </c>
      <c r="F81" s="98">
        <v>3.8242532073164401E-2</v>
      </c>
      <c r="G81" s="99">
        <v>0.94999999999998497</v>
      </c>
      <c r="H81" s="98">
        <v>9.5415333386219797E-2</v>
      </c>
      <c r="I81" s="98">
        <v>0.70855448754529404</v>
      </c>
      <c r="J81" s="98">
        <v>0.50466136636735504</v>
      </c>
      <c r="K81" s="99">
        <v>0.70000000000000195</v>
      </c>
      <c r="L81" s="98">
        <v>0.76662761215527397</v>
      </c>
      <c r="M81" s="98">
        <v>0.75110339658909997</v>
      </c>
      <c r="N81" s="98">
        <v>-0.13236774296686499</v>
      </c>
      <c r="O81" s="99">
        <v>0.94999999999998896</v>
      </c>
      <c r="P81" s="98">
        <v>0.33175891745288799</v>
      </c>
      <c r="Q81" s="98">
        <v>0.74594045648759799</v>
      </c>
      <c r="R81" s="98">
        <v>0.26156148711298599</v>
      </c>
      <c r="S81" s="99">
        <v>0.70000000000000195</v>
      </c>
      <c r="T81" s="98">
        <v>0.398737864895084</v>
      </c>
      <c r="U81" s="98">
        <v>0.424832643471801</v>
      </c>
      <c r="V81" s="98">
        <v>4.6518129875603997E-2</v>
      </c>
      <c r="W81" s="99">
        <v>0.94999999999999596</v>
      </c>
      <c r="X81" s="98">
        <v>0.116564811126579</v>
      </c>
      <c r="Y81" s="98">
        <v>0.42294107505929801</v>
      </c>
      <c r="Z81" s="98">
        <v>5.3814616717589803E-2</v>
      </c>
      <c r="AA81" s="99">
        <v>0.70000000000000195</v>
      </c>
      <c r="AB81" s="98">
        <v>8.2026721356953006E-2</v>
      </c>
      <c r="AC81" t="str">
        <f>IF('Raw data (converted)'!T81="","",'Raw data (converted)'!T81)</f>
        <v/>
      </c>
    </row>
    <row r="82" spans="1:29" x14ac:dyDescent="0.25">
      <c r="A82" t="str">
        <f t="shared" si="2"/>
        <v>Jan</v>
      </c>
      <c r="B82">
        <f t="shared" si="3"/>
        <v>81</v>
      </c>
      <c r="C82" t="s">
        <v>2559</v>
      </c>
      <c r="D82">
        <v>0</v>
      </c>
      <c r="E82" s="98">
        <v>0.86697876911677396</v>
      </c>
      <c r="F82" s="98">
        <v>1.28836116890937E-2</v>
      </c>
      <c r="G82" s="99">
        <v>0.95000000000000395</v>
      </c>
      <c r="H82" s="98">
        <v>3.2144640474851403E-2</v>
      </c>
      <c r="I82" s="98">
        <v>0.860575588055012</v>
      </c>
      <c r="J82" s="98">
        <v>0.46317753054682997</v>
      </c>
      <c r="K82" s="99">
        <v>0.7</v>
      </c>
      <c r="L82" s="98">
        <v>0.70359517695863805</v>
      </c>
      <c r="M82" s="98">
        <v>0.22909603418910801</v>
      </c>
      <c r="N82" s="98">
        <v>0.10297770556644099</v>
      </c>
      <c r="O82" s="99">
        <v>0.94999999999999796</v>
      </c>
      <c r="P82" s="98">
        <v>0.25809557704247599</v>
      </c>
      <c r="Q82" s="98">
        <v>0.23247692561960501</v>
      </c>
      <c r="R82" s="98">
        <v>-0.16674750949934899</v>
      </c>
      <c r="S82" s="99">
        <v>0.69999999999999896</v>
      </c>
      <c r="T82" s="98">
        <v>0.25419323746255301</v>
      </c>
      <c r="U82" s="98">
        <v>0.42005365923800803</v>
      </c>
      <c r="V82" s="98">
        <v>-2.7223777195738898E-3</v>
      </c>
      <c r="W82" s="99">
        <v>0.95000000000000695</v>
      </c>
      <c r="X82" s="98">
        <v>6.8216995506846E-3</v>
      </c>
      <c r="Y82" s="98">
        <v>0.420799325637504</v>
      </c>
      <c r="Z82" s="98">
        <v>-1.4980148141015901E-2</v>
      </c>
      <c r="AA82" s="99">
        <v>0.7</v>
      </c>
      <c r="AB82" s="98">
        <v>2.2833400023091199E-2</v>
      </c>
      <c r="AC82" t="str">
        <f>IF('Raw data (converted)'!T82="","",'Raw data (converted)'!T82)</f>
        <v/>
      </c>
    </row>
    <row r="83" spans="1:29" x14ac:dyDescent="0.25">
      <c r="A83" t="str">
        <f t="shared" si="2"/>
        <v>Jan</v>
      </c>
      <c r="B83">
        <f t="shared" si="3"/>
        <v>82</v>
      </c>
      <c r="C83" t="s">
        <v>2559</v>
      </c>
      <c r="D83">
        <v>15</v>
      </c>
      <c r="E83" s="98">
        <v>0.79505029007974504</v>
      </c>
      <c r="F83" s="98">
        <v>-1.28836116936749E-2</v>
      </c>
      <c r="G83" s="99">
        <v>0.54999999999998805</v>
      </c>
      <c r="H83" s="98">
        <v>8.1528013453826698E-3</v>
      </c>
      <c r="I83" s="98">
        <v>0.801453471141506</v>
      </c>
      <c r="J83" s="98">
        <v>-0.30911573144001397</v>
      </c>
      <c r="K83" s="99">
        <v>0.3</v>
      </c>
      <c r="L83" s="98">
        <v>0.20123010006221001</v>
      </c>
      <c r="M83" s="98">
        <v>0.37008963109569998</v>
      </c>
      <c r="N83" s="98">
        <v>-0.102977705568066</v>
      </c>
      <c r="O83" s="99">
        <v>0.54999999999998495</v>
      </c>
      <c r="P83" s="98">
        <v>6.5460429357751204E-2</v>
      </c>
      <c r="Q83" s="98">
        <v>0.36670873966520301</v>
      </c>
      <c r="R83" s="98">
        <v>7.1661991815333698E-2</v>
      </c>
      <c r="S83" s="99">
        <v>0.29999999999999899</v>
      </c>
      <c r="T83" s="98">
        <v>4.6817872779855101E-2</v>
      </c>
      <c r="U83" s="98">
        <v>0.42288028369999903</v>
      </c>
      <c r="V83" s="98">
        <v>2.7223777192195999E-3</v>
      </c>
      <c r="W83" s="99">
        <v>0.54999999999999605</v>
      </c>
      <c r="X83" s="98">
        <v>1.73017835713901E-3</v>
      </c>
      <c r="Y83" s="98">
        <v>0.422134617300502</v>
      </c>
      <c r="Z83" s="98">
        <v>1.12297808863805E-2</v>
      </c>
      <c r="AA83" s="99">
        <v>0.29999999999999899</v>
      </c>
      <c r="AB83" s="98">
        <v>7.3358248102124799E-3</v>
      </c>
      <c r="AC83" t="str">
        <f>IF('Raw data (converted)'!T83="","",'Raw data (converted)'!T83)</f>
        <v/>
      </c>
    </row>
    <row r="84" spans="1:29" x14ac:dyDescent="0.25">
      <c r="A84" t="str">
        <f t="shared" si="2"/>
        <v>Jan</v>
      </c>
      <c r="B84">
        <f t="shared" si="3"/>
        <v>83</v>
      </c>
      <c r="C84" t="s">
        <v>2559</v>
      </c>
      <c r="D84">
        <v>30</v>
      </c>
      <c r="E84" s="98">
        <v>0.73592817316623904</v>
      </c>
      <c r="F84" s="98">
        <v>1.28836116947522E-2</v>
      </c>
      <c r="G84" s="99">
        <v>0.54999999999999305</v>
      </c>
      <c r="H84" s="98">
        <v>8.1528013460644509E-3</v>
      </c>
      <c r="I84" s="98">
        <v>0.74233135422800001</v>
      </c>
      <c r="J84" s="98">
        <v>-0.29143114880813897</v>
      </c>
      <c r="K84" s="99">
        <v>0.3</v>
      </c>
      <c r="L84" s="98">
        <v>0.189716636409519</v>
      </c>
      <c r="M84" s="98">
        <v>0.50432144514129795</v>
      </c>
      <c r="N84" s="98">
        <v>0.102977705568186</v>
      </c>
      <c r="O84" s="99">
        <v>0.54999999999999005</v>
      </c>
      <c r="P84" s="98">
        <v>6.5460429357828004E-2</v>
      </c>
      <c r="Q84" s="98">
        <v>0.50094055371080004</v>
      </c>
      <c r="R84" s="98">
        <v>0.18416162389398</v>
      </c>
      <c r="S84" s="99">
        <v>0.3</v>
      </c>
      <c r="T84" s="98">
        <v>0.120317374893496</v>
      </c>
      <c r="U84" s="98">
        <v>0.42421557536299698</v>
      </c>
      <c r="V84" s="98">
        <v>-2.7223777191453498E-3</v>
      </c>
      <c r="W84" s="99">
        <v>0.55000000000000204</v>
      </c>
      <c r="X84" s="98">
        <v>1.73017835709184E-3</v>
      </c>
      <c r="Y84" s="98">
        <v>0.42346990896350001</v>
      </c>
      <c r="Z84" s="98">
        <v>6.9608651318103102E-3</v>
      </c>
      <c r="AA84" s="99">
        <v>0.3</v>
      </c>
      <c r="AB84" s="98">
        <v>4.5471666381506704E-3</v>
      </c>
      <c r="AC84" t="str">
        <f>IF('Raw data (converted)'!T84="","",'Raw data (converted)'!T84)</f>
        <v/>
      </c>
    </row>
    <row r="85" spans="1:29" x14ac:dyDescent="0.25">
      <c r="A85" t="str">
        <f t="shared" si="2"/>
        <v>Jan</v>
      </c>
      <c r="B85">
        <f t="shared" si="3"/>
        <v>84</v>
      </c>
      <c r="C85" t="s">
        <v>2559</v>
      </c>
      <c r="D85">
        <v>45</v>
      </c>
      <c r="E85" s="98">
        <v>0.68961241837625598</v>
      </c>
      <c r="F85" s="98">
        <v>-1.2883611695144801E-2</v>
      </c>
      <c r="G85" s="99">
        <v>0.94999999999998497</v>
      </c>
      <c r="H85" s="98">
        <v>3.2144640489942602E-2</v>
      </c>
      <c r="I85" s="98">
        <v>0.68320923731449401</v>
      </c>
      <c r="J85" s="98">
        <v>0.45417298182113203</v>
      </c>
      <c r="K85" s="99">
        <v>0.70000000000000195</v>
      </c>
      <c r="L85" s="98">
        <v>0.68991376282727801</v>
      </c>
      <c r="M85" s="98">
        <v>0.63179147632590005</v>
      </c>
      <c r="N85" s="98">
        <v>-0.10297770556807501</v>
      </c>
      <c r="O85" s="99">
        <v>0.94999999999998896</v>
      </c>
      <c r="P85" s="98">
        <v>0.25809557704654701</v>
      </c>
      <c r="Q85" s="98">
        <v>0.63517236775639796</v>
      </c>
      <c r="R85" s="98">
        <v>-0.224029518349462</v>
      </c>
      <c r="S85" s="99">
        <v>0.70000000000000195</v>
      </c>
      <c r="T85" s="98">
        <v>0.34151899756965398</v>
      </c>
      <c r="U85" s="98">
        <v>0.42405953422700199</v>
      </c>
      <c r="V85" s="98">
        <v>2.7223777191020498E-3</v>
      </c>
      <c r="W85" s="99">
        <v>0.94999999999999596</v>
      </c>
      <c r="X85" s="98">
        <v>6.8216995495014197E-3</v>
      </c>
      <c r="Y85" s="98">
        <v>0.42480520062649801</v>
      </c>
      <c r="Z85" s="98">
        <v>-1.2806522631919901E-2</v>
      </c>
      <c r="AA85" s="99">
        <v>0.70000000000000195</v>
      </c>
      <c r="AB85" s="98">
        <v>1.9520263878646402E-2</v>
      </c>
      <c r="AC85" t="str">
        <f>IF('Raw data (converted)'!T85="","",'Raw data (converted)'!T85)</f>
        <v/>
      </c>
    </row>
    <row r="86" spans="1:29" x14ac:dyDescent="0.25">
      <c r="A86" t="str">
        <f t="shared" si="2"/>
        <v>Jan</v>
      </c>
      <c r="B86">
        <f t="shared" si="3"/>
        <v>85</v>
      </c>
      <c r="C86" t="s">
        <v>2560</v>
      </c>
      <c r="D86">
        <v>0</v>
      </c>
      <c r="E86" s="98">
        <v>0.89199093960187203</v>
      </c>
      <c r="F86" s="98">
        <v>-1.29709182408311</v>
      </c>
      <c r="G86" s="99">
        <v>0.95000000000000495</v>
      </c>
      <c r="H86" s="98">
        <v>3.2419331270755101</v>
      </c>
      <c r="I86" s="98">
        <v>0.86479114551910996</v>
      </c>
      <c r="J86" s="98">
        <v>1.4951082243938301</v>
      </c>
      <c r="K86" s="99">
        <v>0.7</v>
      </c>
      <c r="L86" s="98">
        <v>2.2735412461578601</v>
      </c>
      <c r="M86" s="98">
        <v>0.36303632241140998</v>
      </c>
      <c r="N86" s="98">
        <v>0.54356240406703504</v>
      </c>
      <c r="O86" s="99">
        <v>0.95</v>
      </c>
      <c r="P86" s="98">
        <v>1.36274336698831</v>
      </c>
      <c r="Q86" s="98">
        <v>0.35117747019040602</v>
      </c>
      <c r="R86" s="98">
        <v>0.83652695099544505</v>
      </c>
      <c r="S86" s="99">
        <v>0.7</v>
      </c>
      <c r="T86" s="98">
        <v>1.27565809157163</v>
      </c>
      <c r="U86" s="98">
        <v>0.437972201555208</v>
      </c>
      <c r="V86" s="98">
        <v>7.1963876306665203E-2</v>
      </c>
      <c r="W86" s="99">
        <v>0.95000000000000795</v>
      </c>
      <c r="X86" s="98">
        <v>0.18032717530521999</v>
      </c>
      <c r="Y86" s="98">
        <v>0.42780741866420502</v>
      </c>
      <c r="Z86" s="98">
        <v>0.21812033755631899</v>
      </c>
      <c r="AA86" s="99">
        <v>0.7</v>
      </c>
      <c r="AB86" s="98">
        <v>0.33247707615189698</v>
      </c>
      <c r="AC86" t="str">
        <f>IF('Raw data (converted)'!T86="","",'Raw data (converted)'!T86)</f>
        <v/>
      </c>
    </row>
    <row r="87" spans="1:29" x14ac:dyDescent="0.25">
      <c r="A87" t="str">
        <f t="shared" ref="A87:A128" si="4">A86</f>
        <v>Jan</v>
      </c>
      <c r="B87">
        <f t="shared" si="3"/>
        <v>86</v>
      </c>
      <c r="C87" t="s">
        <v>2560</v>
      </c>
      <c r="D87">
        <v>15</v>
      </c>
      <c r="E87" s="98">
        <v>0.83437087866344495</v>
      </c>
      <c r="F87" s="98">
        <v>1.2970918240789699</v>
      </c>
      <c r="G87" s="99">
        <v>0.54999999999999005</v>
      </c>
      <c r="H87" s="98">
        <v>0.82224707945503195</v>
      </c>
      <c r="I87" s="98">
        <v>0.86157067274620502</v>
      </c>
      <c r="J87" s="98">
        <v>-0.38529731259859701</v>
      </c>
      <c r="K87" s="99">
        <v>0.3</v>
      </c>
      <c r="L87" s="98">
        <v>0.25083013310997798</v>
      </c>
      <c r="M87" s="98">
        <v>0.46016707913580002</v>
      </c>
      <c r="N87" s="98">
        <v>-0.543562404069029</v>
      </c>
      <c r="O87" s="99">
        <v>0.54999999999998705</v>
      </c>
      <c r="P87" s="98">
        <v>0.34563074241183001</v>
      </c>
      <c r="Q87" s="98">
        <v>0.47202593135680398</v>
      </c>
      <c r="R87" s="98">
        <v>-0.74557656994003096</v>
      </c>
      <c r="S87" s="99">
        <v>0.29999999999999899</v>
      </c>
      <c r="T87" s="98">
        <v>0.48723418260782198</v>
      </c>
      <c r="U87" s="98">
        <v>0.419831132520399</v>
      </c>
      <c r="V87" s="98">
        <v>-7.1963876307023805E-2</v>
      </c>
      <c r="W87" s="99">
        <v>0.54999999999999705</v>
      </c>
      <c r="X87" s="98">
        <v>4.5736135642026401E-2</v>
      </c>
      <c r="Y87" s="98">
        <v>0.42999591541140197</v>
      </c>
      <c r="Z87" s="98">
        <v>-0.18040840350043599</v>
      </c>
      <c r="AA87" s="99">
        <v>0.3</v>
      </c>
      <c r="AB87" s="98">
        <v>0.117853371294529</v>
      </c>
      <c r="AC87" t="str">
        <f>IF('Raw data (converted)'!T87="","",'Raw data (converted)'!T87)</f>
        <v/>
      </c>
    </row>
    <row r="88" spans="1:29" x14ac:dyDescent="0.25">
      <c r="A88" t="str">
        <f t="shared" si="4"/>
        <v>Jan</v>
      </c>
      <c r="B88">
        <f t="shared" si="3"/>
        <v>87</v>
      </c>
      <c r="C88" t="s">
        <v>2560</v>
      </c>
      <c r="D88">
        <v>30</v>
      </c>
      <c r="E88" s="98">
        <v>0.83115040589053901</v>
      </c>
      <c r="F88" s="98">
        <v>-1.29709182407783</v>
      </c>
      <c r="G88" s="99">
        <v>0.54999999999999605</v>
      </c>
      <c r="H88" s="98">
        <v>0.82224707945431996</v>
      </c>
      <c r="I88" s="98">
        <v>0.85835019997329898</v>
      </c>
      <c r="J88" s="98">
        <v>-2.1657396364200299</v>
      </c>
      <c r="K88" s="99">
        <v>0.3</v>
      </c>
      <c r="L88" s="98">
        <v>1.4132322189788</v>
      </c>
      <c r="M88" s="98">
        <v>0.58101554030219704</v>
      </c>
      <c r="N88" s="98">
        <v>0.54356240406923095</v>
      </c>
      <c r="O88" s="99">
        <v>0.54999999999999105</v>
      </c>
      <c r="P88" s="98">
        <v>0.34563074241196201</v>
      </c>
      <c r="Q88" s="98">
        <v>0.59287439252320095</v>
      </c>
      <c r="R88" s="98">
        <v>-0.151753177466905</v>
      </c>
      <c r="S88" s="99">
        <v>0.3</v>
      </c>
      <c r="T88" s="98">
        <v>9.9143576288331203E-2</v>
      </c>
      <c r="U88" s="98">
        <v>0.42201962926759701</v>
      </c>
      <c r="V88" s="98">
        <v>7.1963876307094096E-2</v>
      </c>
      <c r="W88" s="99">
        <v>0.55000000000000104</v>
      </c>
      <c r="X88" s="98">
        <v>4.57361356420714E-2</v>
      </c>
      <c r="Y88" s="98">
        <v>0.43218441215859998</v>
      </c>
      <c r="Z88" s="98">
        <v>-6.7563031911278104E-2</v>
      </c>
      <c r="AA88" s="99">
        <v>0.3</v>
      </c>
      <c r="AB88" s="98">
        <v>4.4135478225260698E-2</v>
      </c>
      <c r="AC88" t="str">
        <f>IF('Raw data (converted)'!T88="","",'Raw data (converted)'!T88)</f>
        <v/>
      </c>
    </row>
    <row r="89" spans="1:29" x14ac:dyDescent="0.25">
      <c r="A89" t="str">
        <f t="shared" si="4"/>
        <v>Jan</v>
      </c>
      <c r="B89">
        <f t="shared" si="3"/>
        <v>88</v>
      </c>
      <c r="C89" t="s">
        <v>2560</v>
      </c>
      <c r="D89">
        <v>45</v>
      </c>
      <c r="E89" s="98">
        <v>0.88232952128315401</v>
      </c>
      <c r="F89" s="98">
        <v>1.2970918240776701</v>
      </c>
      <c r="G89" s="99">
        <v>0.94999999999998896</v>
      </c>
      <c r="H89" s="98">
        <v>3.2419331270613099</v>
      </c>
      <c r="I89" s="98">
        <v>0.85512972720039404</v>
      </c>
      <c r="J89" s="98">
        <v>2.40166508210792</v>
      </c>
      <c r="K89" s="99">
        <v>0.70000000000000195</v>
      </c>
      <c r="L89" s="98">
        <v>3.6588116989898198</v>
      </c>
      <c r="M89" s="98">
        <v>0.725581705910602</v>
      </c>
      <c r="N89" s="98">
        <v>-0.54356240406944401</v>
      </c>
      <c r="O89" s="99">
        <v>0.94999999999998896</v>
      </c>
      <c r="P89" s="98">
        <v>1.3627433669942</v>
      </c>
      <c r="Q89" s="98">
        <v>0.71372285368959898</v>
      </c>
      <c r="R89" s="98">
        <v>0.53416687927993201</v>
      </c>
      <c r="S89" s="99">
        <v>0.70000000000000195</v>
      </c>
      <c r="T89" s="98">
        <v>0.81440223636989395</v>
      </c>
      <c r="U89" s="98">
        <v>0.44453769179680203</v>
      </c>
      <c r="V89" s="98">
        <v>-7.1963876307112595E-2</v>
      </c>
      <c r="W89" s="99">
        <v>0.94999999999999196</v>
      </c>
      <c r="X89" s="98">
        <v>0.18032717530631201</v>
      </c>
      <c r="Y89" s="98">
        <v>0.43437290890579799</v>
      </c>
      <c r="Z89" s="98">
        <v>0.16066228676392499</v>
      </c>
      <c r="AA89" s="99">
        <v>0.70000000000000195</v>
      </c>
      <c r="AB89" s="98">
        <v>0.24489188959511601</v>
      </c>
      <c r="AC89" t="str">
        <f>IF('Raw data (converted)'!T89="","",'Raw data (converted)'!T89)</f>
        <v/>
      </c>
    </row>
    <row r="90" spans="1:29" x14ac:dyDescent="0.25">
      <c r="A90" t="str">
        <f t="shared" si="4"/>
        <v>Jan</v>
      </c>
      <c r="B90">
        <f t="shared" si="3"/>
        <v>89</v>
      </c>
      <c r="C90" t="s">
        <v>2561</v>
      </c>
      <c r="D90">
        <v>0</v>
      </c>
      <c r="E90" s="98">
        <v>0.86943699818082099</v>
      </c>
      <c r="F90" s="98">
        <v>0.32515390839228597</v>
      </c>
      <c r="G90" s="99">
        <v>0.95000000000000095</v>
      </c>
      <c r="H90" s="98">
        <v>0.81134895990790001</v>
      </c>
      <c r="I90" s="98">
        <v>0.86672987407480995</v>
      </c>
      <c r="J90" s="98">
        <v>0.30754527171539198</v>
      </c>
      <c r="K90" s="99">
        <v>0.7</v>
      </c>
      <c r="L90" s="98">
        <v>0.46715118791055898</v>
      </c>
      <c r="M90" s="98">
        <v>0.26031576340505302</v>
      </c>
      <c r="N90" s="98">
        <v>9.5763877307092807E-2</v>
      </c>
      <c r="O90" s="99">
        <v>0.94999999999999596</v>
      </c>
      <c r="P90" s="98">
        <v>0.240015026365168</v>
      </c>
      <c r="Q90" s="98">
        <v>0.26678134998230302</v>
      </c>
      <c r="R90" s="98">
        <v>-0.34702461371314502</v>
      </c>
      <c r="S90" s="99">
        <v>0.69999999999999896</v>
      </c>
      <c r="T90" s="98">
        <v>0.52903638917298001</v>
      </c>
      <c r="U90" s="98">
        <v>0.43110261155020702</v>
      </c>
      <c r="V90" s="98">
        <v>-1.61076113207465E-2</v>
      </c>
      <c r="W90" s="99">
        <v>0.95000000000000395</v>
      </c>
      <c r="X90" s="98">
        <v>4.0362259074997797E-2</v>
      </c>
      <c r="Y90" s="98">
        <v>0.43374671925770403</v>
      </c>
      <c r="Z90" s="98">
        <v>-5.56956876059648E-2</v>
      </c>
      <c r="AA90" s="99">
        <v>0.7</v>
      </c>
      <c r="AB90" s="98">
        <v>8.4893945794110595E-2</v>
      </c>
      <c r="AC90" t="str">
        <f>IF('Raw data (converted)'!T90="","",'Raw data (converted)'!T90)</f>
        <v/>
      </c>
    </row>
    <row r="91" spans="1:29" x14ac:dyDescent="0.25">
      <c r="A91" t="str">
        <f t="shared" si="4"/>
        <v>Jan</v>
      </c>
      <c r="B91">
        <f t="shared" si="3"/>
        <v>90</v>
      </c>
      <c r="C91" t="s">
        <v>2561</v>
      </c>
      <c r="D91">
        <v>15</v>
      </c>
      <c r="E91" s="98">
        <v>0.87489771140759298</v>
      </c>
      <c r="F91" s="98">
        <v>-0.32515390839617903</v>
      </c>
      <c r="G91" s="99">
        <v>0.54999999999998805</v>
      </c>
      <c r="H91" s="98">
        <v>0.20578133063315401</v>
      </c>
      <c r="I91" s="98">
        <v>0.87760483551360402</v>
      </c>
      <c r="J91" s="98">
        <v>-0.35010891201202998</v>
      </c>
      <c r="K91" s="99">
        <v>0.29999999999999899</v>
      </c>
      <c r="L91" s="98">
        <v>0.22791928652594701</v>
      </c>
      <c r="M91" s="98">
        <v>0.45031174973685301</v>
      </c>
      <c r="N91" s="98">
        <v>-9.5763877307864301E-2</v>
      </c>
      <c r="O91" s="99">
        <v>0.54999999999998495</v>
      </c>
      <c r="P91" s="98">
        <v>6.0874683937218801E-2</v>
      </c>
      <c r="Q91" s="98">
        <v>0.44384616315960301</v>
      </c>
      <c r="R91" s="98">
        <v>0.192308013634546</v>
      </c>
      <c r="S91" s="99">
        <v>0.29999999999999899</v>
      </c>
      <c r="T91" s="98">
        <v>0.12563981178030501</v>
      </c>
      <c r="U91" s="98">
        <v>0.43597624374539901</v>
      </c>
      <c r="V91" s="98">
        <v>1.61076113204177E-2</v>
      </c>
      <c r="W91" s="99">
        <v>0.54999999999999505</v>
      </c>
      <c r="X91" s="98">
        <v>1.02370247451686E-2</v>
      </c>
      <c r="Y91" s="98">
        <v>0.43333213603790199</v>
      </c>
      <c r="Z91" s="98">
        <v>4.4880746519005199E-2</v>
      </c>
      <c r="AA91" s="99">
        <v>0.29999999999999899</v>
      </c>
      <c r="AB91" s="98">
        <v>2.9318259343675299E-2</v>
      </c>
      <c r="AC91" t="str">
        <f>IF('Raw data (converted)'!T91="","",'Raw data (converted)'!T91)</f>
        <v/>
      </c>
    </row>
    <row r="92" spans="1:29" x14ac:dyDescent="0.25">
      <c r="A92" t="str">
        <f t="shared" si="4"/>
        <v>Jan</v>
      </c>
      <c r="B92">
        <f t="shared" si="3"/>
        <v>91</v>
      </c>
      <c r="C92" t="s">
        <v>2561</v>
      </c>
      <c r="D92">
        <v>30</v>
      </c>
      <c r="E92" s="98">
        <v>0.88577267284638805</v>
      </c>
      <c r="F92" s="98">
        <v>0.325153908397456</v>
      </c>
      <c r="G92" s="99">
        <v>0.54999999999999305</v>
      </c>
      <c r="H92" s="98">
        <v>0.205781330633964</v>
      </c>
      <c r="I92" s="98">
        <v>0.88847979695239898</v>
      </c>
      <c r="J92" s="98">
        <v>9.6210900910216501E-2</v>
      </c>
      <c r="K92" s="99">
        <v>0.3</v>
      </c>
      <c r="L92" s="98">
        <v>6.2629178816508702E-2</v>
      </c>
      <c r="M92" s="98">
        <v>0.627376562914152</v>
      </c>
      <c r="N92" s="98">
        <v>9.5763877307568496E-2</v>
      </c>
      <c r="O92" s="99">
        <v>0.54999999999998805</v>
      </c>
      <c r="P92" s="98">
        <v>6.0874683937031202E-2</v>
      </c>
      <c r="Q92" s="98">
        <v>0.62091097633690195</v>
      </c>
      <c r="R92" s="98">
        <v>0.29692678431025499</v>
      </c>
      <c r="S92" s="99">
        <v>0.3</v>
      </c>
      <c r="T92" s="98">
        <v>0.19399505958410099</v>
      </c>
      <c r="U92" s="98">
        <v>0.43556166052559703</v>
      </c>
      <c r="V92" s="98">
        <v>-1.6107611320346101E-2</v>
      </c>
      <c r="W92" s="99">
        <v>0.54999999999999805</v>
      </c>
      <c r="X92" s="98">
        <v>1.02370247451232E-2</v>
      </c>
      <c r="Y92" s="98">
        <v>0.43291755281810002</v>
      </c>
      <c r="Z92" s="98">
        <v>1.9622665963331402E-2</v>
      </c>
      <c r="AA92" s="99">
        <v>0.3</v>
      </c>
      <c r="AB92" s="98">
        <v>1.28184566853257E-2</v>
      </c>
      <c r="AC92" t="str">
        <f>IF('Raw data (converted)'!T92="","",'Raw data (converted)'!T92)</f>
        <v/>
      </c>
    </row>
    <row r="93" spans="1:29" x14ac:dyDescent="0.25">
      <c r="A93" t="str">
        <f t="shared" si="4"/>
        <v>Jan</v>
      </c>
      <c r="B93">
        <f t="shared" si="3"/>
        <v>92</v>
      </c>
      <c r="C93" t="s">
        <v>2561</v>
      </c>
      <c r="D93">
        <v>45</v>
      </c>
      <c r="E93" s="98">
        <v>0.90206188249720498</v>
      </c>
      <c r="F93" s="98">
        <v>-0.32515390839772101</v>
      </c>
      <c r="G93" s="99">
        <v>0.94999999999999196</v>
      </c>
      <c r="H93" s="98">
        <v>0.811348959921391</v>
      </c>
      <c r="I93" s="98">
        <v>0.89935475839119405</v>
      </c>
      <c r="J93" s="98">
        <v>8.0290346508350693E-2</v>
      </c>
      <c r="K93" s="99">
        <v>0.70000000000000195</v>
      </c>
      <c r="L93" s="98">
        <v>0.121952840934104</v>
      </c>
      <c r="M93" s="98">
        <v>0.79151020293695096</v>
      </c>
      <c r="N93" s="98">
        <v>-9.5763877307786197E-2</v>
      </c>
      <c r="O93" s="99">
        <v>0.94999999999998497</v>
      </c>
      <c r="P93" s="98">
        <v>0.24001502636687899</v>
      </c>
      <c r="Q93" s="98">
        <v>0.79797578951420101</v>
      </c>
      <c r="R93" s="98">
        <v>-0.40029388435019397</v>
      </c>
      <c r="S93" s="99">
        <v>0.70000000000000095</v>
      </c>
      <c r="T93" s="98">
        <v>0.61025744789478398</v>
      </c>
      <c r="U93" s="98">
        <v>0.42985886189080202</v>
      </c>
      <c r="V93" s="98">
        <v>1.61076113203126E-2</v>
      </c>
      <c r="W93" s="99">
        <v>0.94999999999999596</v>
      </c>
      <c r="X93" s="98">
        <v>4.0362259073907197E-2</v>
      </c>
      <c r="Y93" s="98">
        <v>0.43250296959829798</v>
      </c>
      <c r="Z93" s="98">
        <v>-4.2834902488546503E-2</v>
      </c>
      <c r="AA93" s="99">
        <v>0.70000000000000095</v>
      </c>
      <c r="AB93" s="98">
        <v>6.5290897126368805E-2</v>
      </c>
      <c r="AC93" t="str">
        <f>IF('Raw data (converted)'!T93="","",'Raw data (converted)'!T93)</f>
        <v/>
      </c>
    </row>
    <row r="94" spans="1:29" x14ac:dyDescent="0.25">
      <c r="A94" t="str">
        <f t="shared" si="4"/>
        <v>Jan</v>
      </c>
      <c r="B94">
        <f t="shared" si="3"/>
        <v>93</v>
      </c>
      <c r="C94" t="s">
        <v>2562</v>
      </c>
      <c r="D94">
        <v>0</v>
      </c>
      <c r="E94" s="98">
        <v>0.87816462334402201</v>
      </c>
      <c r="F94" s="98">
        <v>-0.81553729686786003</v>
      </c>
      <c r="G94" s="99">
        <v>0.95000000000000795</v>
      </c>
      <c r="H94" s="98">
        <v>2.0361782402814801</v>
      </c>
      <c r="I94" s="98">
        <v>0.88178484773401</v>
      </c>
      <c r="J94" s="98">
        <v>-0.54432097953932801</v>
      </c>
      <c r="K94" s="99">
        <v>0.70000000000000095</v>
      </c>
      <c r="L94" s="98">
        <v>0.82689206842816398</v>
      </c>
      <c r="M94" s="98">
        <v>0.53812208070465695</v>
      </c>
      <c r="N94" s="98">
        <v>1.0312067054665499</v>
      </c>
      <c r="O94" s="99">
        <v>0.95000000000000195</v>
      </c>
      <c r="P94" s="98">
        <v>2.5873428944844399</v>
      </c>
      <c r="Q94" s="98">
        <v>0.50159653194740506</v>
      </c>
      <c r="R94" s="98">
        <v>2.3976925769157802</v>
      </c>
      <c r="S94" s="99">
        <v>0.69999999999999896</v>
      </c>
      <c r="T94" s="98">
        <v>3.6658619457115602</v>
      </c>
      <c r="U94" s="98">
        <v>0.42924944666935699</v>
      </c>
      <c r="V94" s="98">
        <v>-0.25338064374899899</v>
      </c>
      <c r="W94" s="99">
        <v>0.95000000000000895</v>
      </c>
      <c r="X94" s="98">
        <v>0.63496202229578802</v>
      </c>
      <c r="Y94" s="98">
        <v>0.42917637021210397</v>
      </c>
      <c r="Z94" s="98">
        <v>-9.9791667503517895E-2</v>
      </c>
      <c r="AA94" s="99">
        <v>0.7</v>
      </c>
      <c r="AB94" s="98">
        <v>0.15210764133389101</v>
      </c>
      <c r="AC94" t="str">
        <f>IF('Raw data (converted)'!T94="","",'Raw data (converted)'!T94)</f>
        <v>For CO2, Amb is outlier?</v>
      </c>
    </row>
    <row r="95" spans="1:29" x14ac:dyDescent="0.25">
      <c r="A95" t="str">
        <f t="shared" si="4"/>
        <v>Jan</v>
      </c>
      <c r="B95">
        <f t="shared" si="3"/>
        <v>94</v>
      </c>
      <c r="C95" t="s">
        <v>2562</v>
      </c>
      <c r="D95">
        <v>15</v>
      </c>
      <c r="E95" s="98">
        <v>0.85560208666399196</v>
      </c>
      <c r="F95" s="98">
        <v>0.81553729686376097</v>
      </c>
      <c r="G95" s="99">
        <v>0.54999999999999105</v>
      </c>
      <c r="H95" s="98">
        <v>0.51643311126177704</v>
      </c>
      <c r="I95" s="98">
        <v>0.85198186227400496</v>
      </c>
      <c r="J95" s="98">
        <v>0.72948856060521805</v>
      </c>
      <c r="K95" s="99">
        <v>0.3</v>
      </c>
      <c r="L95" s="98">
        <v>0.474994408156026</v>
      </c>
      <c r="M95" s="98">
        <v>0.52926395415405303</v>
      </c>
      <c r="N95" s="98">
        <v>-1.0312067054682801</v>
      </c>
      <c r="O95" s="99">
        <v>0.54999999999998805</v>
      </c>
      <c r="P95" s="98">
        <v>0.65622425113627902</v>
      </c>
      <c r="Q95" s="98">
        <v>0.56578950291130503</v>
      </c>
      <c r="R95" s="98">
        <v>-1.9451776348514001</v>
      </c>
      <c r="S95" s="99">
        <v>0.29999999999999899</v>
      </c>
      <c r="T95" s="98">
        <v>1.2732839245298999</v>
      </c>
      <c r="U95" s="98">
        <v>0.42802015552394801</v>
      </c>
      <c r="V95" s="98">
        <v>0.25338064374865199</v>
      </c>
      <c r="W95" s="99">
        <v>0.54999999999999805</v>
      </c>
      <c r="X95" s="98">
        <v>0.16104455210323501</v>
      </c>
      <c r="Y95" s="98">
        <v>0.42809323198120203</v>
      </c>
      <c r="Z95" s="98">
        <v>0.19776965567820201</v>
      </c>
      <c r="AA95" s="99">
        <v>0.29999999999999899</v>
      </c>
      <c r="AB95" s="98">
        <v>0.129195218048272</v>
      </c>
      <c r="AC95" t="str">
        <f>IF('Raw data (converted)'!T95="","",'Raw data (converted)'!T95)</f>
        <v/>
      </c>
    </row>
    <row r="96" spans="1:29" x14ac:dyDescent="0.25">
      <c r="A96" t="str">
        <f t="shared" si="4"/>
        <v>Jan</v>
      </c>
      <c r="B96">
        <f t="shared" si="3"/>
        <v>95</v>
      </c>
      <c r="C96" t="s">
        <v>2562</v>
      </c>
      <c r="D96">
        <v>30</v>
      </c>
      <c r="E96" s="98">
        <v>0.82579910120398703</v>
      </c>
      <c r="F96" s="98">
        <v>-0.81553729686238596</v>
      </c>
      <c r="G96" s="99">
        <v>0.54999999999999705</v>
      </c>
      <c r="H96" s="98">
        <v>0.51643311126091096</v>
      </c>
      <c r="I96" s="98">
        <v>0.82217887681400004</v>
      </c>
      <c r="J96" s="98">
        <v>-0.38995193931590599</v>
      </c>
      <c r="K96" s="99">
        <v>0.3</v>
      </c>
      <c r="L96" s="98">
        <v>0.253860788444008</v>
      </c>
      <c r="M96" s="98">
        <v>0.59345692511795201</v>
      </c>
      <c r="N96" s="98">
        <v>1.0312067054679099</v>
      </c>
      <c r="O96" s="99">
        <v>0.54999999999999305</v>
      </c>
      <c r="P96" s="98">
        <v>0.65622425113604999</v>
      </c>
      <c r="Q96" s="98">
        <v>0.62998247387520401</v>
      </c>
      <c r="R96" s="98">
        <v>-0.81861947041988103</v>
      </c>
      <c r="S96" s="99">
        <v>0.3</v>
      </c>
      <c r="T96" s="98">
        <v>0.534999072898664</v>
      </c>
      <c r="U96" s="98">
        <v>0.42693701729304701</v>
      </c>
      <c r="V96" s="98">
        <v>-0.253380643748576</v>
      </c>
      <c r="W96" s="99">
        <v>0.55000000000000304</v>
      </c>
      <c r="X96" s="98">
        <v>0.16104455210318899</v>
      </c>
      <c r="Y96" s="98">
        <v>0.42701009375030002</v>
      </c>
      <c r="Z96" s="98">
        <v>-0.19955236704485599</v>
      </c>
      <c r="AA96" s="99">
        <v>0.3</v>
      </c>
      <c r="AB96" s="98">
        <v>0.130359843691811</v>
      </c>
      <c r="AC96" t="str">
        <f>IF('Raw data (converted)'!T96="","",'Raw data (converted)'!T96)</f>
        <v/>
      </c>
    </row>
    <row r="97" spans="1:29" x14ac:dyDescent="0.25">
      <c r="A97" t="str">
        <f t="shared" si="4"/>
        <v>Jan</v>
      </c>
      <c r="B97">
        <f t="shared" si="3"/>
        <v>96</v>
      </c>
      <c r="C97" t="s">
        <v>2562</v>
      </c>
      <c r="D97">
        <v>45</v>
      </c>
      <c r="E97" s="98">
        <v>0.78875566696400701</v>
      </c>
      <c r="F97" s="98">
        <v>0.81553729686175502</v>
      </c>
      <c r="G97" s="99">
        <v>0.94999999999999596</v>
      </c>
      <c r="H97" s="98">
        <v>2.0361782402659601</v>
      </c>
      <c r="I97" s="98">
        <v>0.792375891353995</v>
      </c>
      <c r="J97" s="98">
        <v>2.5670223449415299E-2</v>
      </c>
      <c r="K97" s="99">
        <v>0.70000000000000195</v>
      </c>
      <c r="L97" s="98">
        <v>3.8990332401890003E-2</v>
      </c>
      <c r="M97" s="98">
        <v>0.73070099359635499</v>
      </c>
      <c r="N97" s="98">
        <v>-1.03120670546897</v>
      </c>
      <c r="O97" s="99">
        <v>0.94999999999999196</v>
      </c>
      <c r="P97" s="98">
        <v>2.5873428944902699</v>
      </c>
      <c r="Q97" s="98">
        <v>0.69417544483910298</v>
      </c>
      <c r="R97" s="98">
        <v>1.8240772365517299</v>
      </c>
      <c r="S97" s="99">
        <v>0.70000000000000195</v>
      </c>
      <c r="T97" s="98">
        <v>2.7853768723707701</v>
      </c>
      <c r="U97" s="98">
        <v>0.42600003197665198</v>
      </c>
      <c r="V97" s="98">
        <v>0.25338064374853198</v>
      </c>
      <c r="W97" s="99">
        <v>0.94999999999999896</v>
      </c>
      <c r="X97" s="98">
        <v>0.63496202229455301</v>
      </c>
      <c r="Y97" s="98">
        <v>0.42592695551939802</v>
      </c>
      <c r="Z97" s="98">
        <v>0.102514804096752</v>
      </c>
      <c r="AA97" s="99">
        <v>0.70000000000000195</v>
      </c>
      <c r="AB97" s="98">
        <v>0.15625843386139901</v>
      </c>
      <c r="AC97" t="str">
        <f>IF('Raw data (converted)'!T97="","",'Raw data (converted)'!T97)</f>
        <v/>
      </c>
    </row>
    <row r="98" spans="1:29" x14ac:dyDescent="0.25">
      <c r="A98" t="str">
        <f t="shared" si="4"/>
        <v>Jan</v>
      </c>
      <c r="B98">
        <f t="shared" si="3"/>
        <v>97</v>
      </c>
      <c r="C98" t="s">
        <v>2563</v>
      </c>
      <c r="D98">
        <v>0</v>
      </c>
      <c r="E98" s="98">
        <v>0.88613610355427197</v>
      </c>
      <c r="F98" s="98">
        <v>-1.5540870467761501</v>
      </c>
      <c r="G98" s="99">
        <v>0.95000000000000795</v>
      </c>
      <c r="H98" s="98">
        <v>3.88724197824705</v>
      </c>
      <c r="I98" s="98">
        <v>0.88227305718050997</v>
      </c>
      <c r="J98" s="98">
        <v>-0.26636802889267303</v>
      </c>
      <c r="K98" s="99">
        <v>0.7</v>
      </c>
      <c r="L98" s="98">
        <v>0.40459935614903603</v>
      </c>
      <c r="M98" s="98">
        <v>0.27076999319455902</v>
      </c>
      <c r="N98" s="98">
        <v>-0.31643657241245798</v>
      </c>
      <c r="O98" s="99">
        <v>0.95000000000000095</v>
      </c>
      <c r="P98" s="98">
        <v>0.79316588908627605</v>
      </c>
      <c r="Q98" s="98">
        <v>0.271356048956306</v>
      </c>
      <c r="R98" s="98">
        <v>-0.12187927683262401</v>
      </c>
      <c r="S98" s="99">
        <v>0.7</v>
      </c>
      <c r="T98" s="98">
        <v>0.18579397257114499</v>
      </c>
      <c r="U98" s="98">
        <v>0.405862172597107</v>
      </c>
      <c r="V98" s="98">
        <v>-0.11958929321382</v>
      </c>
      <c r="W98" s="99">
        <v>0.95000000000001095</v>
      </c>
      <c r="X98" s="98">
        <v>0.29966995958373899</v>
      </c>
      <c r="Y98" s="98">
        <v>0.40507294247160403</v>
      </c>
      <c r="Z98" s="98">
        <v>-3.3036764700812002E-2</v>
      </c>
      <c r="AA98" s="99">
        <v>0.7</v>
      </c>
      <c r="AB98" s="98">
        <v>5.03561118882183E-2</v>
      </c>
      <c r="AC98" t="str">
        <f>IF('Raw data (converted)'!T98="","",'Raw data (converted)'!T98)</f>
        <v/>
      </c>
    </row>
    <row r="99" spans="1:29" x14ac:dyDescent="0.25">
      <c r="A99" t="str">
        <f t="shared" si="4"/>
        <v>Jan</v>
      </c>
      <c r="B99">
        <f t="shared" si="3"/>
        <v>98</v>
      </c>
      <c r="C99" t="s">
        <v>2563</v>
      </c>
      <c r="D99">
        <v>15</v>
      </c>
      <c r="E99" s="98">
        <v>0.85946102180224204</v>
      </c>
      <c r="F99" s="98">
        <v>1.5540870467719701</v>
      </c>
      <c r="G99" s="99">
        <v>0.54999999999999205</v>
      </c>
      <c r="H99" s="98">
        <v>0.98591588366087801</v>
      </c>
      <c r="I99" s="98">
        <v>0.86332406817600404</v>
      </c>
      <c r="J99" s="98">
        <v>0.88544703542918901</v>
      </c>
      <c r="K99" s="99">
        <v>0.29999999999999899</v>
      </c>
      <c r="L99" s="98">
        <v>0.57661940562873104</v>
      </c>
      <c r="M99" s="98">
        <v>0.42459932786435001</v>
      </c>
      <c r="N99" s="98">
        <v>0.31643657241067402</v>
      </c>
      <c r="O99" s="99">
        <v>0.54999999999998705</v>
      </c>
      <c r="P99" s="98">
        <v>0.20116958316512201</v>
      </c>
      <c r="Q99" s="98">
        <v>0.42401327210260298</v>
      </c>
      <c r="R99" s="98">
        <v>0.19502077121070999</v>
      </c>
      <c r="S99" s="99">
        <v>0.29999999999999899</v>
      </c>
      <c r="T99" s="98">
        <v>0.127412195302403</v>
      </c>
      <c r="U99" s="98">
        <v>0.41446358847769899</v>
      </c>
      <c r="V99" s="98">
        <v>0.119589293213474</v>
      </c>
      <c r="W99" s="99">
        <v>0.54999999999999705</v>
      </c>
      <c r="X99" s="98">
        <v>7.6004883324190198E-2</v>
      </c>
      <c r="Y99" s="98">
        <v>0.41525281860320201</v>
      </c>
      <c r="Z99" s="98">
        <v>8.4136307624912504E-2</v>
      </c>
      <c r="AA99" s="99">
        <v>0.3</v>
      </c>
      <c r="AB99" s="98">
        <v>5.4962027204921299E-2</v>
      </c>
      <c r="AC99" t="str">
        <f>IF('Raw data (converted)'!T99="","",'Raw data (converted)'!T99)</f>
        <v/>
      </c>
    </row>
    <row r="100" spans="1:29" x14ac:dyDescent="0.25">
      <c r="A100" t="str">
        <f t="shared" si="4"/>
        <v>Jan</v>
      </c>
      <c r="B100">
        <f t="shared" si="3"/>
        <v>99</v>
      </c>
      <c r="C100" t="s">
        <v>2563</v>
      </c>
      <c r="D100">
        <v>30</v>
      </c>
      <c r="E100" s="98">
        <v>0.84051203279773701</v>
      </c>
      <c r="F100" s="98">
        <v>-1.5540870467705801</v>
      </c>
      <c r="G100" s="99">
        <v>0.54999999999999905</v>
      </c>
      <c r="H100" s="98">
        <v>0.98591588366000804</v>
      </c>
      <c r="I100" s="98">
        <v>0.84437507917149901</v>
      </c>
      <c r="J100" s="98">
        <v>-1.24775764723865</v>
      </c>
      <c r="K100" s="99">
        <v>0.3</v>
      </c>
      <c r="L100" s="98">
        <v>0.81288826358101096</v>
      </c>
      <c r="M100" s="98">
        <v>0.57725655101064799</v>
      </c>
      <c r="N100" s="98">
        <v>-0.31643657241051898</v>
      </c>
      <c r="O100" s="99">
        <v>0.54999999999999305</v>
      </c>
      <c r="P100" s="98">
        <v>0.20116958316502501</v>
      </c>
      <c r="Q100" s="98">
        <v>0.57667049524890102</v>
      </c>
      <c r="R100" s="98">
        <v>-0.150675394537237</v>
      </c>
      <c r="S100" s="99">
        <v>0.3</v>
      </c>
      <c r="T100" s="98">
        <v>9.8439421337527505E-2</v>
      </c>
      <c r="U100" s="98">
        <v>0.42464346460929703</v>
      </c>
      <c r="V100" s="98">
        <v>-0.119589293213421</v>
      </c>
      <c r="W100" s="99">
        <v>0.55000000000000204</v>
      </c>
      <c r="X100" s="98">
        <v>7.6004883324157294E-2</v>
      </c>
      <c r="Y100" s="98">
        <v>0.4254326947348</v>
      </c>
      <c r="Z100" s="98">
        <v>-0.103389697410931</v>
      </c>
      <c r="AA100" s="99">
        <v>0.3</v>
      </c>
      <c r="AB100" s="98">
        <v>6.7539431723646307E-2</v>
      </c>
      <c r="AC100" t="str">
        <f>IF('Raw data (converted)'!T100="","",'Raw data (converted)'!T100)</f>
        <v/>
      </c>
    </row>
    <row r="101" spans="1:29" x14ac:dyDescent="0.25">
      <c r="A101" t="str">
        <f t="shared" si="4"/>
        <v>Jan</v>
      </c>
      <c r="B101">
        <f t="shared" si="3"/>
        <v>100</v>
      </c>
      <c r="C101" t="s">
        <v>2563</v>
      </c>
      <c r="D101">
        <v>45</v>
      </c>
      <c r="E101" s="98">
        <v>0.82928913654075598</v>
      </c>
      <c r="F101" s="98">
        <v>1.55408704677014</v>
      </c>
      <c r="G101" s="99">
        <v>0.94999999999999196</v>
      </c>
      <c r="H101" s="98">
        <v>3.8872419782312799</v>
      </c>
      <c r="I101" s="98">
        <v>0.82542609016699398</v>
      </c>
      <c r="J101" s="98">
        <v>0.81980663012636001</v>
      </c>
      <c r="K101" s="99">
        <v>0.70000000000000195</v>
      </c>
      <c r="L101" s="98">
        <v>1.2456318288961801</v>
      </c>
      <c r="M101" s="98">
        <v>0.72874166263345097</v>
      </c>
      <c r="N101" s="98">
        <v>0.316436572410355</v>
      </c>
      <c r="O101" s="99">
        <v>0.94999999999998197</v>
      </c>
      <c r="P101" s="98">
        <v>0.79316588908084296</v>
      </c>
      <c r="Q101" s="98">
        <v>0.72932771839519905</v>
      </c>
      <c r="R101" s="98">
        <v>5.4140595056247902E-2</v>
      </c>
      <c r="S101" s="99">
        <v>0.70000000000000195</v>
      </c>
      <c r="T101" s="98">
        <v>8.2531952828753294E-2</v>
      </c>
      <c r="U101" s="98">
        <v>0.43640180099190101</v>
      </c>
      <c r="V101" s="98">
        <v>0.11958929321339699</v>
      </c>
      <c r="W101" s="99">
        <v>0.94999999999999896</v>
      </c>
      <c r="X101" s="98">
        <v>0.29966995958264098</v>
      </c>
      <c r="Y101" s="98">
        <v>0.43561257086639799</v>
      </c>
      <c r="Z101" s="98">
        <v>6.2446803393695897E-2</v>
      </c>
      <c r="AA101" s="99">
        <v>0.70000000000000195</v>
      </c>
      <c r="AB101" s="98">
        <v>9.5184349919087793E-2</v>
      </c>
      <c r="AC101" t="str">
        <f>IF('Raw data (converted)'!T101="","",'Raw data (converted)'!T101)</f>
        <v/>
      </c>
    </row>
    <row r="102" spans="1:29" x14ac:dyDescent="0.25">
      <c r="A102" t="str">
        <f t="shared" si="4"/>
        <v>Jan</v>
      </c>
      <c r="B102">
        <f t="shared" si="3"/>
        <v>101</v>
      </c>
      <c r="C102" t="s">
        <v>2564</v>
      </c>
      <c r="D102">
        <v>0</v>
      </c>
      <c r="E102" s="98">
        <v>0.84747738140972695</v>
      </c>
      <c r="F102" s="98">
        <v>-0.569064763625167</v>
      </c>
      <c r="G102" s="99">
        <v>0.95000000000001195</v>
      </c>
      <c r="H102" s="98">
        <v>1.4202968208533699</v>
      </c>
      <c r="I102" s="98">
        <v>0.84659189490321196</v>
      </c>
      <c r="J102" s="98">
        <v>-0.13543440563617901</v>
      </c>
      <c r="K102" s="99">
        <v>0.70000000000000095</v>
      </c>
      <c r="L102" s="98">
        <v>0.20571230472243901</v>
      </c>
      <c r="M102" s="98">
        <v>0.206904042399708</v>
      </c>
      <c r="N102" s="98">
        <v>-0.69605070536806302</v>
      </c>
      <c r="O102" s="99">
        <v>0.95000000000000595</v>
      </c>
      <c r="P102" s="98">
        <v>1.74538029990566</v>
      </c>
      <c r="Q102" s="98">
        <v>0.217168087315705</v>
      </c>
      <c r="R102" s="98">
        <v>-0.78677112762182899</v>
      </c>
      <c r="S102" s="99">
        <v>0.7</v>
      </c>
      <c r="T102" s="98">
        <v>1.1997334404086699</v>
      </c>
      <c r="U102" s="98">
        <v>0.414623538807258</v>
      </c>
      <c r="V102" s="98">
        <v>-6.9906871788057198E-2</v>
      </c>
      <c r="W102" s="99">
        <v>0.95000000000001295</v>
      </c>
      <c r="X102" s="98">
        <v>0.17517267548776799</v>
      </c>
      <c r="Y102" s="98">
        <v>0.41940937588350402</v>
      </c>
      <c r="Z102" s="98">
        <v>-0.117078062935526</v>
      </c>
      <c r="AA102" s="99">
        <v>0.7</v>
      </c>
      <c r="AB102" s="98">
        <v>0.17845682293228601</v>
      </c>
      <c r="AC102" t="str">
        <f>IF('Raw data (converted)'!T102="","",'Raw data (converted)'!T102)</f>
        <v/>
      </c>
    </row>
    <row r="103" spans="1:29" x14ac:dyDescent="0.25">
      <c r="A103" t="str">
        <f t="shared" si="4"/>
        <v>Jan</v>
      </c>
      <c r="B103">
        <f t="shared" si="3"/>
        <v>102</v>
      </c>
      <c r="C103" t="s">
        <v>2564</v>
      </c>
      <c r="D103">
        <v>15</v>
      </c>
      <c r="E103" s="98">
        <v>0.80605128664389103</v>
      </c>
      <c r="F103" s="98">
        <v>0.56906476362014602</v>
      </c>
      <c r="G103" s="99">
        <v>0.54999999999999105</v>
      </c>
      <c r="H103" s="98">
        <v>0.36022794645143702</v>
      </c>
      <c r="I103" s="98">
        <v>0.80693677315040602</v>
      </c>
      <c r="J103" s="98">
        <v>0.34903663858490802</v>
      </c>
      <c r="K103" s="99">
        <v>0.3</v>
      </c>
      <c r="L103" s="98">
        <v>0.227221153291779</v>
      </c>
      <c r="M103" s="98">
        <v>0.399079942573899</v>
      </c>
      <c r="N103" s="98">
        <v>0.69605070536650804</v>
      </c>
      <c r="O103" s="99">
        <v>0.54999999999998905</v>
      </c>
      <c r="P103" s="98">
        <v>0.44267842607591201</v>
      </c>
      <c r="Q103" s="98">
        <v>0.38881589765790198</v>
      </c>
      <c r="R103" s="98">
        <v>0.768533160774998</v>
      </c>
      <c r="S103" s="99">
        <v>0.29999999999999899</v>
      </c>
      <c r="T103" s="98">
        <v>0.50224526918052004</v>
      </c>
      <c r="U103" s="98">
        <v>0.42863520351524798</v>
      </c>
      <c r="V103" s="98">
        <v>6.9906871787705799E-2</v>
      </c>
      <c r="W103" s="99">
        <v>0.54999999999999805</v>
      </c>
      <c r="X103" s="98">
        <v>4.4428806879739498E-2</v>
      </c>
      <c r="Y103" s="98">
        <v>0.42384936643900201</v>
      </c>
      <c r="Z103" s="98">
        <v>0.113185522530931</v>
      </c>
      <c r="AA103" s="99">
        <v>0.3</v>
      </c>
      <c r="AB103" s="98">
        <v>7.3938649511381002E-2</v>
      </c>
      <c r="AC103" t="str">
        <f>IF('Raw data (converted)'!T103="","",'Raw data (converted)'!T103)</f>
        <v/>
      </c>
    </row>
    <row r="104" spans="1:29" x14ac:dyDescent="0.25">
      <c r="A104" t="str">
        <f t="shared" si="4"/>
        <v>Jan</v>
      </c>
      <c r="B104">
        <f t="shared" si="3"/>
        <v>103</v>
      </c>
      <c r="C104" t="s">
        <v>2564</v>
      </c>
      <c r="D104">
        <v>30</v>
      </c>
      <c r="E104" s="98">
        <v>0.76639616489108497</v>
      </c>
      <c r="F104" s="98">
        <v>-0.56906476361846503</v>
      </c>
      <c r="G104" s="99">
        <v>0.54999999999999605</v>
      </c>
      <c r="H104" s="98">
        <v>0.36022794645037598</v>
      </c>
      <c r="I104" s="98">
        <v>0.76728165139759996</v>
      </c>
      <c r="J104" s="98">
        <v>-0.43208538480238601</v>
      </c>
      <c r="K104" s="99">
        <v>0.3</v>
      </c>
      <c r="L104" s="98">
        <v>0.281294929414595</v>
      </c>
      <c r="M104" s="98">
        <v>0.57072775291609701</v>
      </c>
      <c r="N104" s="98">
        <v>-0.69605070536620195</v>
      </c>
      <c r="O104" s="99">
        <v>0.54999999999999605</v>
      </c>
      <c r="P104" s="98">
        <v>0.442678426075723</v>
      </c>
      <c r="Q104" s="98">
        <v>0.56046370800010004</v>
      </c>
      <c r="R104" s="98">
        <v>8.1214985633538996E-3</v>
      </c>
      <c r="S104" s="99">
        <v>0.3</v>
      </c>
      <c r="T104" s="98">
        <v>5.3058851475820202E-3</v>
      </c>
      <c r="U104" s="98">
        <v>0.43307519407074602</v>
      </c>
      <c r="V104" s="98">
        <v>-6.9906871787623295E-2</v>
      </c>
      <c r="W104" s="99">
        <v>0.55000000000000204</v>
      </c>
      <c r="X104" s="98">
        <v>4.4428806879687498E-2</v>
      </c>
      <c r="Y104" s="98">
        <v>0.42828935699449999</v>
      </c>
      <c r="Z104" s="98">
        <v>3.5657059182905701E-3</v>
      </c>
      <c r="AA104" s="99">
        <v>0.3</v>
      </c>
      <c r="AB104" s="98">
        <v>2.3292878649712298E-3</v>
      </c>
      <c r="AC104" t="str">
        <f>IF('Raw data (converted)'!T104="","",'Raw data (converted)'!T104)</f>
        <v/>
      </c>
    </row>
    <row r="105" spans="1:29" x14ac:dyDescent="0.25">
      <c r="A105" t="str">
        <f t="shared" si="4"/>
        <v>Jan</v>
      </c>
      <c r="B105">
        <f t="shared" si="3"/>
        <v>104</v>
      </c>
      <c r="C105" t="s">
        <v>2564</v>
      </c>
      <c r="D105">
        <v>45</v>
      </c>
      <c r="E105" s="98">
        <v>0.72851201615130901</v>
      </c>
      <c r="F105" s="98">
        <v>0.56906476361752301</v>
      </c>
      <c r="G105" s="99">
        <v>0.94999999999998896</v>
      </c>
      <c r="H105" s="98">
        <v>1.4202968208339299</v>
      </c>
      <c r="I105" s="98">
        <v>0.72762652964479402</v>
      </c>
      <c r="J105" s="98">
        <v>0.26229346093963302</v>
      </c>
      <c r="K105" s="99">
        <v>0.70000000000000195</v>
      </c>
      <c r="L105" s="98">
        <v>0.39840985244796201</v>
      </c>
      <c r="M105" s="98">
        <v>0.72184747342630096</v>
      </c>
      <c r="N105" s="98">
        <v>0.69605070536618696</v>
      </c>
      <c r="O105" s="99">
        <v>0.94999999999998896</v>
      </c>
      <c r="P105" s="98">
        <v>1.74538029990063</v>
      </c>
      <c r="Q105" s="98">
        <v>0.73211151834229804</v>
      </c>
      <c r="R105" s="98">
        <v>-0.39958846079784299</v>
      </c>
      <c r="S105" s="99">
        <v>0.70000000000000195</v>
      </c>
      <c r="T105" s="98">
        <v>0.60918183678357196</v>
      </c>
      <c r="U105" s="98">
        <v>0.42794351047375201</v>
      </c>
      <c r="V105" s="98">
        <v>6.9906871787589003E-2</v>
      </c>
      <c r="W105" s="99">
        <v>0.94999999999999596</v>
      </c>
      <c r="X105" s="98">
        <v>0.17517267548656201</v>
      </c>
      <c r="Y105" s="98">
        <v>0.43272934754999798</v>
      </c>
      <c r="Z105" s="98">
        <v>-6.1262384347103897E-2</v>
      </c>
      <c r="AA105" s="99">
        <v>0.70000000000000195</v>
      </c>
      <c r="AB105" s="98">
        <v>9.3378995429956799E-2</v>
      </c>
      <c r="AC105" t="str">
        <f>IF('Raw data (converted)'!T105="","",'Raw data (converted)'!T105)</f>
        <v/>
      </c>
    </row>
    <row r="106" spans="1:29" x14ac:dyDescent="0.25">
      <c r="A106" t="str">
        <f t="shared" si="4"/>
        <v>Jan</v>
      </c>
      <c r="B106">
        <f t="shared" si="3"/>
        <v>105</v>
      </c>
      <c r="C106" t="s">
        <v>2565</v>
      </c>
      <c r="D106">
        <v>0</v>
      </c>
      <c r="E106" s="98">
        <v>0.89478318117352296</v>
      </c>
      <c r="F106" s="98">
        <v>-0.76180467918642703</v>
      </c>
      <c r="G106" s="99">
        <v>0.95000000000000995</v>
      </c>
      <c r="H106" s="98">
        <v>1.9018541498611601</v>
      </c>
      <c r="I106" s="98">
        <v>0.87050603448601105</v>
      </c>
      <c r="J106" s="98">
        <v>1.47281205590027</v>
      </c>
      <c r="K106" s="99">
        <v>0.70000000000000095</v>
      </c>
      <c r="L106" s="98">
        <v>2.2395596199757701</v>
      </c>
      <c r="M106" s="98">
        <v>0.37723749843904902</v>
      </c>
      <c r="N106" s="98">
        <v>-0.48697862038919099</v>
      </c>
      <c r="O106" s="99">
        <v>0.95000000000000595</v>
      </c>
      <c r="P106" s="98">
        <v>1.2208111655881499</v>
      </c>
      <c r="Q106" s="98">
        <v>0.39797203960330302</v>
      </c>
      <c r="R106" s="98">
        <v>-1.33373331569388</v>
      </c>
      <c r="S106" s="99">
        <v>0.7</v>
      </c>
      <c r="T106" s="98">
        <v>2.0349979721024201</v>
      </c>
      <c r="U106" s="98">
        <v>0.41790401362510898</v>
      </c>
      <c r="V106" s="98">
        <v>-6.1120973463692503E-2</v>
      </c>
      <c r="W106" s="99">
        <v>0.95000000000001195</v>
      </c>
      <c r="X106" s="98">
        <v>0.1531567765164</v>
      </c>
      <c r="Y106" s="98">
        <v>0.42174435162110502</v>
      </c>
      <c r="Z106" s="98">
        <v>-9.5953965550055406E-2</v>
      </c>
      <c r="AA106" s="99">
        <v>0.7</v>
      </c>
      <c r="AB106" s="98">
        <v>0.14625795760750401</v>
      </c>
      <c r="AC106" t="str">
        <f>IF('Raw data (converted)'!T106="","",'Raw data (converted)'!T106)</f>
        <v/>
      </c>
    </row>
    <row r="107" spans="1:29" x14ac:dyDescent="0.25">
      <c r="A107" t="str">
        <f t="shared" si="4"/>
        <v>Jan</v>
      </c>
      <c r="B107">
        <f t="shared" si="3"/>
        <v>106</v>
      </c>
      <c r="C107" t="s">
        <v>2565</v>
      </c>
      <c r="D107">
        <v>15</v>
      </c>
      <c r="E107" s="98">
        <v>0.818698263591494</v>
      </c>
      <c r="F107" s="98">
        <v>0.76180467918209005</v>
      </c>
      <c r="G107" s="99">
        <v>0.54999999999999005</v>
      </c>
      <c r="H107" s="98">
        <v>0.48236467532550997</v>
      </c>
      <c r="I107" s="98">
        <v>0.84297541027900502</v>
      </c>
      <c r="J107" s="98">
        <v>-0.61562019587523698</v>
      </c>
      <c r="K107" s="99">
        <v>0.3</v>
      </c>
      <c r="L107" s="98">
        <v>0.40081911376936802</v>
      </c>
      <c r="M107" s="98">
        <v>0.58427025157185597</v>
      </c>
      <c r="N107" s="98">
        <v>0.48697862038906098</v>
      </c>
      <c r="O107" s="99">
        <v>0.54999999999998905</v>
      </c>
      <c r="P107" s="98">
        <v>0.30963267165828401</v>
      </c>
      <c r="Q107" s="98">
        <v>0.56353571040760297</v>
      </c>
      <c r="R107" s="98">
        <v>1.0504692569154499</v>
      </c>
      <c r="S107" s="99">
        <v>0.29999999999999899</v>
      </c>
      <c r="T107" s="98">
        <v>0.68667448009510501</v>
      </c>
      <c r="U107" s="98">
        <v>0.42697610604069802</v>
      </c>
      <c r="V107" s="98">
        <v>6.1120973463311398E-2</v>
      </c>
      <c r="W107" s="99">
        <v>0.54999999999999805</v>
      </c>
      <c r="X107" s="98">
        <v>3.8844944436768697E-2</v>
      </c>
      <c r="Y107" s="98">
        <v>0.42313576804470199</v>
      </c>
      <c r="Z107" s="98">
        <v>9.4764213720000504E-2</v>
      </c>
      <c r="AA107" s="99">
        <v>0.3</v>
      </c>
      <c r="AB107" s="98">
        <v>6.1904768221115701E-2</v>
      </c>
      <c r="AC107" t="str">
        <f>IF('Raw data (converted)'!T107="","",'Raw data (converted)'!T107)</f>
        <v/>
      </c>
    </row>
    <row r="108" spans="1:29" x14ac:dyDescent="0.25">
      <c r="A108" t="str">
        <f t="shared" si="4"/>
        <v>Jan</v>
      </c>
      <c r="B108">
        <f t="shared" si="3"/>
        <v>107</v>
      </c>
      <c r="C108" t="s">
        <v>2565</v>
      </c>
      <c r="D108">
        <v>30</v>
      </c>
      <c r="E108" s="98">
        <v>0.79116763938448798</v>
      </c>
      <c r="F108" s="98">
        <v>-0.76180467918087402</v>
      </c>
      <c r="G108" s="99">
        <v>0.54999999999999505</v>
      </c>
      <c r="H108" s="98">
        <v>0.48236467532474397</v>
      </c>
      <c r="I108" s="98">
        <v>0.81544478607199899</v>
      </c>
      <c r="J108" s="98">
        <v>-1.6613050642257401</v>
      </c>
      <c r="K108" s="99">
        <v>0.3</v>
      </c>
      <c r="L108" s="98">
        <v>1.08298150052147</v>
      </c>
      <c r="M108" s="98">
        <v>0.74983392237615598</v>
      </c>
      <c r="N108" s="98">
        <v>-0.486978620389863</v>
      </c>
      <c r="O108" s="99">
        <v>0.54999999999999405</v>
      </c>
      <c r="P108" s="98">
        <v>0.30963267165879799</v>
      </c>
      <c r="Q108" s="98">
        <v>0.72909938121190199</v>
      </c>
      <c r="R108" s="98">
        <v>0.51846171876206504</v>
      </c>
      <c r="S108" s="99">
        <v>0.3</v>
      </c>
      <c r="T108" s="98">
        <v>0.33876476138357797</v>
      </c>
      <c r="U108" s="98">
        <v>0.42836752246429599</v>
      </c>
      <c r="V108" s="98">
        <v>-6.1120973463230602E-2</v>
      </c>
      <c r="W108" s="99">
        <v>0.55000000000000404</v>
      </c>
      <c r="X108" s="98">
        <v>3.8844944436717897E-2</v>
      </c>
      <c r="Y108" s="98">
        <v>0.42452718446830001</v>
      </c>
      <c r="Z108" s="98">
        <v>-1.07858014124632E-3</v>
      </c>
      <c r="AA108" s="99">
        <v>0.3</v>
      </c>
      <c r="AB108" s="98">
        <v>7.0457959135050404E-4</v>
      </c>
      <c r="AC108" t="str">
        <f>IF('Raw data (converted)'!T108="","",'Raw data (converted)'!T108)</f>
        <v/>
      </c>
    </row>
    <row r="109" spans="1:29" x14ac:dyDescent="0.25">
      <c r="A109" t="str">
        <f t="shared" si="4"/>
        <v>Jan</v>
      </c>
      <c r="B109">
        <f t="shared" si="3"/>
        <v>108</v>
      </c>
      <c r="C109" t="s">
        <v>2565</v>
      </c>
      <c r="D109">
        <v>45</v>
      </c>
      <c r="E109" s="98">
        <v>0.81219130855250399</v>
      </c>
      <c r="F109" s="98">
        <v>0.76180467918078798</v>
      </c>
      <c r="G109" s="99">
        <v>0.94999999999999196</v>
      </c>
      <c r="H109" s="98">
        <v>1.9018541498467201</v>
      </c>
      <c r="I109" s="98">
        <v>0.78791416186499397</v>
      </c>
      <c r="J109" s="98">
        <v>2.0052487294889998</v>
      </c>
      <c r="K109" s="99">
        <v>0.70000000000000195</v>
      </c>
      <c r="L109" s="98">
        <v>3.05211689456406</v>
      </c>
      <c r="M109" s="98">
        <v>0.873928510851949</v>
      </c>
      <c r="N109" s="98">
        <v>0.48697862038967299</v>
      </c>
      <c r="O109" s="99">
        <v>0.94999999999998896</v>
      </c>
      <c r="P109" s="98">
        <v>1.22081116558914</v>
      </c>
      <c r="Q109" s="98">
        <v>0.894663052016202</v>
      </c>
      <c r="R109" s="98">
        <v>-1.0628483363744099</v>
      </c>
      <c r="S109" s="99">
        <v>0.70000000000000195</v>
      </c>
      <c r="T109" s="98">
        <v>1.62114356232186</v>
      </c>
      <c r="U109" s="98">
        <v>0.422078262895902</v>
      </c>
      <c r="V109" s="98">
        <v>6.1120973463190099E-2</v>
      </c>
      <c r="W109" s="99">
        <v>0.94999999999999896</v>
      </c>
      <c r="X109" s="98">
        <v>0.153156776515121</v>
      </c>
      <c r="Y109" s="98">
        <v>0.42591860089189798</v>
      </c>
      <c r="Z109" s="98">
        <v>-4.7153203584888899E-2</v>
      </c>
      <c r="AA109" s="99">
        <v>0.70000000000000195</v>
      </c>
      <c r="AB109" s="98">
        <v>7.1873062140412905E-2</v>
      </c>
      <c r="AC109" t="str">
        <f>IF('Raw data (converted)'!T109="","",'Raw data (converted)'!T109)</f>
        <v/>
      </c>
    </row>
    <row r="110" spans="1:29" x14ac:dyDescent="0.25">
      <c r="A110" t="str">
        <f t="shared" si="4"/>
        <v>Jan</v>
      </c>
      <c r="B110">
        <f t="shared" si="3"/>
        <v>109</v>
      </c>
      <c r="C110" t="s">
        <v>2566</v>
      </c>
      <c r="D110">
        <v>0</v>
      </c>
      <c r="E110" s="98">
        <v>0.84997554336937498</v>
      </c>
      <c r="F110" s="98">
        <v>0.610703549880519</v>
      </c>
      <c r="G110" s="99">
        <v>0.95000000000001195</v>
      </c>
      <c r="H110" s="98">
        <v>1.5242987861556001</v>
      </c>
      <c r="I110" s="98">
        <v>0.854036331808111</v>
      </c>
      <c r="J110" s="98">
        <v>-7.7469121970438495E-2</v>
      </c>
      <c r="K110" s="99">
        <v>0.7</v>
      </c>
      <c r="L110" s="98">
        <v>0.117667661722323</v>
      </c>
      <c r="M110" s="98">
        <v>0.37732718755765099</v>
      </c>
      <c r="N110" s="98">
        <v>-0.77148862232028004</v>
      </c>
      <c r="O110" s="99">
        <v>0.95000000000000595</v>
      </c>
      <c r="P110" s="98">
        <v>1.9347650669888501</v>
      </c>
      <c r="Q110" s="98">
        <v>0.414599096414903</v>
      </c>
      <c r="R110" s="98">
        <v>-2.3685913035211499</v>
      </c>
      <c r="S110" s="99">
        <v>0.69999999999999896</v>
      </c>
      <c r="T110" s="98">
        <v>3.62110955690585</v>
      </c>
      <c r="U110" s="98">
        <v>0.40748621767350801</v>
      </c>
      <c r="V110" s="98">
        <v>3.8818342337654702E-2</v>
      </c>
      <c r="W110" s="99">
        <v>0.95000000000001295</v>
      </c>
      <c r="X110" s="98">
        <v>9.7270667246770207E-2</v>
      </c>
      <c r="Y110" s="98">
        <v>0.40751977056850403</v>
      </c>
      <c r="Z110" s="98">
        <v>1.4871685379014499E-2</v>
      </c>
      <c r="AA110" s="99">
        <v>0.7</v>
      </c>
      <c r="AB110" s="98">
        <v>2.2668076275901099E-2</v>
      </c>
      <c r="AC110" t="str">
        <f>IF('Raw data (converted)'!T110="","",'Raw data (converted)'!T110)</f>
        <v/>
      </c>
    </row>
    <row r="111" spans="1:29" x14ac:dyDescent="0.25">
      <c r="A111" t="str">
        <f t="shared" si="4"/>
        <v>Jan</v>
      </c>
      <c r="B111">
        <f t="shared" si="3"/>
        <v>110</v>
      </c>
      <c r="C111" t="s">
        <v>2566</v>
      </c>
      <c r="D111">
        <v>15</v>
      </c>
      <c r="E111" s="98">
        <v>0.86887261412594197</v>
      </c>
      <c r="F111" s="98">
        <v>-0.61070354988489095</v>
      </c>
      <c r="G111" s="99">
        <v>0.54999999999999305</v>
      </c>
      <c r="H111" s="98">
        <v>0.38660582313640102</v>
      </c>
      <c r="I111" s="98">
        <v>0.86481182568720505</v>
      </c>
      <c r="J111" s="98">
        <v>-0.228710274159271</v>
      </c>
      <c r="K111" s="99">
        <v>0.3</v>
      </c>
      <c r="L111" s="98">
        <v>0.148883917769317</v>
      </c>
      <c r="M111" s="98">
        <v>0.60383674050705405</v>
      </c>
      <c r="N111" s="98">
        <v>0.77148862231984705</v>
      </c>
      <c r="O111" s="99">
        <v>0.54999999999999005</v>
      </c>
      <c r="P111" s="98">
        <v>0.490711826373319</v>
      </c>
      <c r="Q111" s="98">
        <v>0.56656483164980298</v>
      </c>
      <c r="R111" s="98">
        <v>1.8315486626767701</v>
      </c>
      <c r="S111" s="99">
        <v>0.29999999999999899</v>
      </c>
      <c r="T111" s="98">
        <v>1.1986393256063901</v>
      </c>
      <c r="U111" s="98">
        <v>0.417034923045499</v>
      </c>
      <c r="V111" s="98">
        <v>-3.8818342337996602E-2</v>
      </c>
      <c r="W111" s="99">
        <v>0.55000000000000004</v>
      </c>
      <c r="X111" s="98">
        <v>2.4670626729861998E-2</v>
      </c>
      <c r="Y111" s="98">
        <v>0.41700137015050198</v>
      </c>
      <c r="Z111" s="98">
        <v>-3.00259382814606E-2</v>
      </c>
      <c r="AA111" s="99">
        <v>0.29999999999999899</v>
      </c>
      <c r="AB111" s="98">
        <v>1.9614373348225099E-2</v>
      </c>
      <c r="AC111" t="str">
        <f>IF('Raw data (converted)'!T111="","",'Raw data (converted)'!T111)</f>
        <v/>
      </c>
    </row>
    <row r="112" spans="1:29" x14ac:dyDescent="0.25">
      <c r="A112" t="str">
        <f t="shared" si="4"/>
        <v>Jan</v>
      </c>
      <c r="B112">
        <f t="shared" si="3"/>
        <v>111</v>
      </c>
      <c r="C112" t="s">
        <v>2566</v>
      </c>
      <c r="D112">
        <v>30</v>
      </c>
      <c r="E112" s="98">
        <v>0.87964810800503601</v>
      </c>
      <c r="F112" s="98">
        <v>0.61070354988641395</v>
      </c>
      <c r="G112" s="99">
        <v>0.55000000000000104</v>
      </c>
      <c r="H112" s="98">
        <v>0.38660582313737202</v>
      </c>
      <c r="I112" s="98">
        <v>0.87558731956629898</v>
      </c>
      <c r="J112" s="98">
        <v>0.60956688350993105</v>
      </c>
      <c r="K112" s="99">
        <v>0.3</v>
      </c>
      <c r="L112" s="98">
        <v>0.396876388075662</v>
      </c>
      <c r="M112" s="98">
        <v>0.75580247574195403</v>
      </c>
      <c r="N112" s="98">
        <v>-0.77148862232041404</v>
      </c>
      <c r="O112" s="99">
        <v>0.54999999999999705</v>
      </c>
      <c r="P112" s="98">
        <v>0.49071182637368699</v>
      </c>
      <c r="Q112" s="98">
        <v>0.71853056688470196</v>
      </c>
      <c r="R112" s="98">
        <v>0.98872364841716798</v>
      </c>
      <c r="S112" s="99">
        <v>0.3</v>
      </c>
      <c r="T112" s="98">
        <v>0.64627061559103605</v>
      </c>
      <c r="U112" s="98">
        <v>0.42651652262749701</v>
      </c>
      <c r="V112" s="98">
        <v>3.8818342338070397E-2</v>
      </c>
      <c r="W112" s="99">
        <v>0.55000000000000904</v>
      </c>
      <c r="X112" s="98">
        <v>2.4670626729909301E-2</v>
      </c>
      <c r="Y112" s="98">
        <v>0.42648296973249999</v>
      </c>
      <c r="Z112" s="98">
        <v>3.08444662937431E-2</v>
      </c>
      <c r="AA112" s="99">
        <v>0.3</v>
      </c>
      <c r="AB112" s="98">
        <v>2.0149075381578799E-2</v>
      </c>
      <c r="AC112" t="str">
        <f>IF('Raw data (converted)'!T112="","",'Raw data (converted)'!T112)</f>
        <v/>
      </c>
    </row>
    <row r="113" spans="1:29" x14ac:dyDescent="0.25">
      <c r="A113" t="str">
        <f t="shared" si="4"/>
        <v>Jan</v>
      </c>
      <c r="B113">
        <f t="shared" si="3"/>
        <v>112</v>
      </c>
      <c r="C113" t="s">
        <v>2566</v>
      </c>
      <c r="D113">
        <v>45</v>
      </c>
      <c r="E113" s="98">
        <v>0.882302025006657</v>
      </c>
      <c r="F113" s="98">
        <v>-0.61070354988681397</v>
      </c>
      <c r="G113" s="99">
        <v>0.94999999999998896</v>
      </c>
      <c r="H113" s="98">
        <v>1.5242987861709401</v>
      </c>
      <c r="I113" s="98">
        <v>0.88636281344539303</v>
      </c>
      <c r="J113" s="98">
        <v>-0.50429895845475003</v>
      </c>
      <c r="K113" s="99">
        <v>0.70000000000000195</v>
      </c>
      <c r="L113" s="98">
        <v>0.76607693575887204</v>
      </c>
      <c r="M113" s="98">
        <v>0.83322439326235098</v>
      </c>
      <c r="N113" s="98">
        <v>0.77148862231971305</v>
      </c>
      <c r="O113" s="99">
        <v>0.94999999999998197</v>
      </c>
      <c r="P113" s="98">
        <v>1.9347650669869401</v>
      </c>
      <c r="Q113" s="98">
        <v>0.87049630211960205</v>
      </c>
      <c r="R113" s="98">
        <v>-1.9394458118047699</v>
      </c>
      <c r="S113" s="99">
        <v>0.70000000000000195</v>
      </c>
      <c r="T113" s="98">
        <v>2.96220728382773</v>
      </c>
      <c r="U113" s="98">
        <v>0.43593101641950199</v>
      </c>
      <c r="V113" s="98">
        <v>-3.8818342338104002E-2</v>
      </c>
      <c r="W113" s="99">
        <v>0.95000000000000295</v>
      </c>
      <c r="X113" s="98">
        <v>9.7270667247885204E-2</v>
      </c>
      <c r="Y113" s="98">
        <v>0.43596456931449801</v>
      </c>
      <c r="Z113" s="98">
        <v>-1.6122007570683099E-2</v>
      </c>
      <c r="AA113" s="99">
        <v>0.70000000000000195</v>
      </c>
      <c r="AB113" s="98">
        <v>2.4573872808716798E-2</v>
      </c>
      <c r="AC113" t="str">
        <f>IF('Raw data (converted)'!T113="","",'Raw data (converted)'!T113)</f>
        <v/>
      </c>
    </row>
    <row r="114" spans="1:29" x14ac:dyDescent="0.25">
      <c r="A114" t="str">
        <f t="shared" si="4"/>
        <v>Jan</v>
      </c>
      <c r="B114">
        <f t="shared" si="3"/>
        <v>113</v>
      </c>
      <c r="C114" t="s">
        <v>2567</v>
      </c>
      <c r="D114">
        <v>0</v>
      </c>
      <c r="E114" s="98">
        <v>0.85500859768677195</v>
      </c>
      <c r="F114" s="98">
        <v>-2.5994142547368801E-2</v>
      </c>
      <c r="G114" s="99">
        <v>0.95000000000001705</v>
      </c>
      <c r="H114" s="98">
        <v>6.4855479227833898E-2</v>
      </c>
      <c r="I114" s="98">
        <v>0.85342954322951103</v>
      </c>
      <c r="J114" s="98">
        <v>0.10402762035706201</v>
      </c>
      <c r="K114" s="99">
        <v>0.70000000000000095</v>
      </c>
      <c r="L114" s="98">
        <v>0.15800769482152399</v>
      </c>
      <c r="M114" s="98">
        <v>0.27118196708540798</v>
      </c>
      <c r="N114" s="98">
        <v>0.57957722872586603</v>
      </c>
      <c r="O114" s="99">
        <v>0.95000000000001295</v>
      </c>
      <c r="P114" s="98">
        <v>1.4530951889071899</v>
      </c>
      <c r="Q114" s="98">
        <v>0.27045604565540599</v>
      </c>
      <c r="R114" s="98">
        <v>0.20314923349273301</v>
      </c>
      <c r="S114" s="99">
        <v>0.7</v>
      </c>
      <c r="T114" s="98">
        <v>0.30968689181799802</v>
      </c>
      <c r="U114" s="98">
        <v>0.43394124822845898</v>
      </c>
      <c r="V114" s="98">
        <v>0.139210164197832</v>
      </c>
      <c r="W114" s="99">
        <v>0.95000000000002005</v>
      </c>
      <c r="X114" s="98">
        <v>0.34883836110363198</v>
      </c>
      <c r="Y114" s="98">
        <v>0.43239618123120399</v>
      </c>
      <c r="Z114" s="98">
        <v>8.4362572977817005E-2</v>
      </c>
      <c r="AA114" s="99">
        <v>0.7</v>
      </c>
      <c r="AB114" s="98">
        <v>0.128589617648775</v>
      </c>
      <c r="AC114" t="str">
        <f>IF('Raw data (converted)'!T114="","",'Raw data (converted)'!T114)</f>
        <v/>
      </c>
    </row>
    <row r="115" spans="1:29" x14ac:dyDescent="0.25">
      <c r="A115" t="str">
        <f t="shared" si="4"/>
        <v>Jan</v>
      </c>
      <c r="B115">
        <f t="shared" si="3"/>
        <v>114</v>
      </c>
      <c r="C115" t="s">
        <v>2567</v>
      </c>
      <c r="D115">
        <v>15</v>
      </c>
      <c r="E115" s="98">
        <v>0.783315341555744</v>
      </c>
      <c r="F115" s="98">
        <v>2.5994142543207199E-2</v>
      </c>
      <c r="G115" s="99">
        <v>0.54999999999999405</v>
      </c>
      <c r="H115" s="98">
        <v>1.6449206779744801E-2</v>
      </c>
      <c r="I115" s="98">
        <v>0.78489439601300504</v>
      </c>
      <c r="J115" s="98">
        <v>-5.6208515536815398E-2</v>
      </c>
      <c r="K115" s="99">
        <v>0.3</v>
      </c>
      <c r="L115" s="98">
        <v>3.6589222506194501E-2</v>
      </c>
      <c r="M115" s="98">
        <v>0.35873415492580202</v>
      </c>
      <c r="N115" s="98">
        <v>-0.57957722872756001</v>
      </c>
      <c r="O115" s="99">
        <v>0.54999999999999305</v>
      </c>
      <c r="P115" s="98">
        <v>0.36854655183283602</v>
      </c>
      <c r="Q115" s="98">
        <v>0.35946007635580501</v>
      </c>
      <c r="R115" s="98">
        <v>-0.34404851154343102</v>
      </c>
      <c r="S115" s="99">
        <v>0.29999999999999899</v>
      </c>
      <c r="T115" s="98">
        <v>0.22478519603178099</v>
      </c>
      <c r="U115" s="98">
        <v>0.42710213194164798</v>
      </c>
      <c r="V115" s="98">
        <v>-0.139210164198171</v>
      </c>
      <c r="W115" s="99">
        <v>0.55000000000000104</v>
      </c>
      <c r="X115" s="98">
        <v>8.8475397973327097E-2</v>
      </c>
      <c r="Y115" s="98">
        <v>0.42864719893890202</v>
      </c>
      <c r="Z115" s="98">
        <v>-0.12799265817866401</v>
      </c>
      <c r="AA115" s="99">
        <v>0.3</v>
      </c>
      <c r="AB115" s="98">
        <v>8.3611598650212698E-2</v>
      </c>
      <c r="AC115" t="str">
        <f>IF('Raw data (converted)'!T115="","",'Raw data (converted)'!T115)</f>
        <v/>
      </c>
    </row>
    <row r="116" spans="1:29" x14ac:dyDescent="0.25">
      <c r="A116" t="str">
        <f t="shared" si="4"/>
        <v>Jan</v>
      </c>
      <c r="B116">
        <f t="shared" si="3"/>
        <v>115</v>
      </c>
      <c r="C116" t="s">
        <v>2567</v>
      </c>
      <c r="D116">
        <v>30</v>
      </c>
      <c r="E116" s="98">
        <v>0.71478019433923801</v>
      </c>
      <c r="F116" s="98">
        <v>-2.5994142542008901E-2</v>
      </c>
      <c r="G116" s="99">
        <v>0.55000000000000204</v>
      </c>
      <c r="H116" s="98">
        <v>1.64492067789868E-2</v>
      </c>
      <c r="I116" s="98">
        <v>0.71635924879650004</v>
      </c>
      <c r="J116" s="98">
        <v>-9.1889159493683495E-2</v>
      </c>
      <c r="K116" s="99">
        <v>0.3</v>
      </c>
      <c r="L116" s="98">
        <v>5.9815884949393501E-2</v>
      </c>
      <c r="M116" s="98">
        <v>0.44773818562620099</v>
      </c>
      <c r="N116" s="98">
        <v>0.57957722872736195</v>
      </c>
      <c r="O116" s="99">
        <v>0.55000000000000104</v>
      </c>
      <c r="P116" s="98">
        <v>0.36854655183271601</v>
      </c>
      <c r="Q116" s="98">
        <v>0.44846410705620299</v>
      </c>
      <c r="R116" s="98">
        <v>0.28911984886315101</v>
      </c>
      <c r="S116" s="99">
        <v>0.3</v>
      </c>
      <c r="T116" s="98">
        <v>0.18889400910321899</v>
      </c>
      <c r="U116" s="98">
        <v>0.42335314964934601</v>
      </c>
      <c r="V116" s="98">
        <v>0.13921016419828</v>
      </c>
      <c r="W116" s="99">
        <v>0.55000000000000604</v>
      </c>
      <c r="X116" s="98">
        <v>8.8475397973397096E-2</v>
      </c>
      <c r="Y116" s="98">
        <v>0.42489821664659999</v>
      </c>
      <c r="Z116" s="98">
        <v>9.0300512146231998E-2</v>
      </c>
      <c r="AA116" s="99">
        <v>0.3</v>
      </c>
      <c r="AB116" s="98">
        <v>5.8988826792842702E-2</v>
      </c>
      <c r="AC116" t="str">
        <f>IF('Raw data (converted)'!T116="","",'Raw data (converted)'!T116)</f>
        <v/>
      </c>
    </row>
    <row r="117" spans="1:29" x14ac:dyDescent="0.25">
      <c r="A117" t="str">
        <f t="shared" si="4"/>
        <v>Jan</v>
      </c>
      <c r="B117">
        <f t="shared" si="3"/>
        <v>116</v>
      </c>
      <c r="C117" t="s">
        <v>2567</v>
      </c>
      <c r="D117">
        <v>45</v>
      </c>
      <c r="E117" s="98">
        <v>0.64940315603725596</v>
      </c>
      <c r="F117" s="98">
        <v>2.5994142541581999E-2</v>
      </c>
      <c r="G117" s="99">
        <v>0.94999999999999196</v>
      </c>
      <c r="H117" s="98">
        <v>6.4855479213378905E-2</v>
      </c>
      <c r="I117" s="98">
        <v>0.64782410157999404</v>
      </c>
      <c r="J117" s="98">
        <v>0.12219531500026901</v>
      </c>
      <c r="K117" s="99">
        <v>0.70000000000000195</v>
      </c>
      <c r="L117" s="98">
        <v>0.185603025898709</v>
      </c>
      <c r="M117" s="98">
        <v>0.53819405918660401</v>
      </c>
      <c r="N117" s="98">
        <v>-0.57957722872816597</v>
      </c>
      <c r="O117" s="99">
        <v>0.94999999999999196</v>
      </c>
      <c r="P117" s="98">
        <v>1.45309518891264</v>
      </c>
      <c r="Q117" s="98">
        <v>0.53746813775660196</v>
      </c>
      <c r="R117" s="98">
        <v>-0.119244315308624</v>
      </c>
      <c r="S117" s="99">
        <v>0.70000000000000195</v>
      </c>
      <c r="T117" s="98">
        <v>0.18177715198873201</v>
      </c>
      <c r="U117" s="98">
        <v>0.422694301351552</v>
      </c>
      <c r="V117" s="98">
        <v>-0.139210164198312</v>
      </c>
      <c r="W117" s="99">
        <v>0.94999999999999596</v>
      </c>
      <c r="X117" s="98">
        <v>0.34883836110474398</v>
      </c>
      <c r="Y117" s="98">
        <v>0.42114923435429802</v>
      </c>
      <c r="Z117" s="98">
        <v>-2.6786868878240101E-2</v>
      </c>
      <c r="AA117" s="99">
        <v>0.70000000000000195</v>
      </c>
      <c r="AB117" s="98">
        <v>4.0829733393785199E-2</v>
      </c>
      <c r="AC117" t="str">
        <f>IF('Raw data (converted)'!T117="","",'Raw data (converted)'!T117)</f>
        <v/>
      </c>
    </row>
    <row r="118" spans="1:29" x14ac:dyDescent="0.25">
      <c r="A118" t="str">
        <f t="shared" si="4"/>
        <v>Jan</v>
      </c>
      <c r="B118">
        <f t="shared" si="3"/>
        <v>117</v>
      </c>
      <c r="C118" t="s">
        <v>2568</v>
      </c>
      <c r="D118">
        <v>0</v>
      </c>
      <c r="E118" s="98">
        <v>0.86250266668647102</v>
      </c>
      <c r="F118" s="98">
        <v>-0.39535428931035199</v>
      </c>
      <c r="G118" s="99">
        <v>0.95000000000001605</v>
      </c>
      <c r="H118" s="98">
        <v>0.98657032493007202</v>
      </c>
      <c r="I118" s="98">
        <v>0.86245943188721097</v>
      </c>
      <c r="J118" s="98">
        <v>-0.13506249756984501</v>
      </c>
      <c r="K118" s="99">
        <v>0.70000000000000095</v>
      </c>
      <c r="L118" s="98">
        <v>0.205147400170579</v>
      </c>
      <c r="M118" s="98">
        <v>0.262565149859808</v>
      </c>
      <c r="N118" s="98">
        <v>0.31502486853510703</v>
      </c>
      <c r="O118" s="99">
        <v>0.95000000000000995</v>
      </c>
      <c r="P118" s="98">
        <v>0.789626650380999</v>
      </c>
      <c r="Q118" s="98">
        <v>0.26629884152880601</v>
      </c>
      <c r="R118" s="98">
        <v>-0.128160247824081</v>
      </c>
      <c r="S118" s="99">
        <v>0.7</v>
      </c>
      <c r="T118" s="98">
        <v>0.195368904093357</v>
      </c>
      <c r="U118" s="98">
        <v>0.411569373681758</v>
      </c>
      <c r="V118" s="98">
        <v>3.1788511508378602E-2</v>
      </c>
      <c r="W118" s="99">
        <v>0.95000000000001605</v>
      </c>
      <c r="X118" s="98">
        <v>7.9655335121748203E-2</v>
      </c>
      <c r="Y118" s="98">
        <v>0.41569317029200398</v>
      </c>
      <c r="Z118" s="98">
        <v>-6.4144579679892594E-2</v>
      </c>
      <c r="AA118" s="99">
        <v>0.7</v>
      </c>
      <c r="AB118" s="98">
        <v>9.7772191563336497E-2</v>
      </c>
      <c r="AC118" t="str">
        <f>IF('Raw data (converted)'!T118="","",'Raw data (converted)'!T118)</f>
        <v/>
      </c>
    </row>
    <row r="119" spans="1:29" x14ac:dyDescent="0.25">
      <c r="A119" t="str">
        <f t="shared" si="4"/>
        <v>Jan</v>
      </c>
      <c r="B119">
        <f t="shared" si="3"/>
        <v>118</v>
      </c>
      <c r="C119" t="s">
        <v>2568</v>
      </c>
      <c r="D119">
        <v>15</v>
      </c>
      <c r="E119" s="98">
        <v>0.78909246391964505</v>
      </c>
      <c r="F119" s="98">
        <v>0.39535428930630201</v>
      </c>
      <c r="G119" s="99">
        <v>0.54999999999999505</v>
      </c>
      <c r="H119" s="98">
        <v>0.25022248656829099</v>
      </c>
      <c r="I119" s="98">
        <v>0.78913569871890499</v>
      </c>
      <c r="J119" s="98">
        <v>0.269312420798763</v>
      </c>
      <c r="K119" s="99">
        <v>0.3</v>
      </c>
      <c r="L119" s="98">
        <v>0.17531660152501299</v>
      </c>
      <c r="M119" s="98">
        <v>0.36542554149060202</v>
      </c>
      <c r="N119" s="98">
        <v>-0.31502486853698097</v>
      </c>
      <c r="O119" s="99">
        <v>0.54999999999999105</v>
      </c>
      <c r="P119" s="98">
        <v>0.20027193087947501</v>
      </c>
      <c r="Q119" s="98">
        <v>0.36169184982160502</v>
      </c>
      <c r="R119" s="98">
        <v>-3.0817399123886501E-2</v>
      </c>
      <c r="S119" s="99">
        <v>0.29999999999999899</v>
      </c>
      <c r="T119" s="98">
        <v>2.0133433888898E-2</v>
      </c>
      <c r="U119" s="98">
        <v>0.42448251358674799</v>
      </c>
      <c r="V119" s="98">
        <v>-3.1788511508722597E-2</v>
      </c>
      <c r="W119" s="99">
        <v>0.55000000000000104</v>
      </c>
      <c r="X119" s="98">
        <v>2.020287405708E-2</v>
      </c>
      <c r="Y119" s="98">
        <v>0.42035871697650201</v>
      </c>
      <c r="Z119" s="98">
        <v>2.5376803743730698E-2</v>
      </c>
      <c r="AA119" s="99">
        <v>0.3</v>
      </c>
      <c r="AB119" s="98">
        <v>1.6577334881097899E-2</v>
      </c>
      <c r="AC119" t="str">
        <f>IF('Raw data (converted)'!T119="","",'Raw data (converted)'!T119)</f>
        <v/>
      </c>
    </row>
    <row r="120" spans="1:29" x14ac:dyDescent="0.25">
      <c r="A120" t="str">
        <f t="shared" si="4"/>
        <v>Jan</v>
      </c>
      <c r="B120">
        <f t="shared" si="3"/>
        <v>119</v>
      </c>
      <c r="C120" t="s">
        <v>2568</v>
      </c>
      <c r="D120">
        <v>30</v>
      </c>
      <c r="E120" s="98">
        <v>0.71576873075133995</v>
      </c>
      <c r="F120" s="98">
        <v>-0.39535428930525901</v>
      </c>
      <c r="G120" s="99">
        <v>0.55000000000000304</v>
      </c>
      <c r="H120" s="98">
        <v>0.25022248656763502</v>
      </c>
      <c r="I120" s="98">
        <v>0.7158119655506</v>
      </c>
      <c r="J120" s="98">
        <v>-0.27336736217225699</v>
      </c>
      <c r="K120" s="99">
        <v>0.3</v>
      </c>
      <c r="L120" s="98">
        <v>0.17795648397182401</v>
      </c>
      <c r="M120" s="98">
        <v>0.46081854978340098</v>
      </c>
      <c r="N120" s="98">
        <v>0.31502486853676798</v>
      </c>
      <c r="O120" s="99">
        <v>0.54999999999999805</v>
      </c>
      <c r="P120" s="98">
        <v>0.200271930879342</v>
      </c>
      <c r="Q120" s="98">
        <v>0.45708485811440303</v>
      </c>
      <c r="R120" s="98">
        <v>0.31333652827719599</v>
      </c>
      <c r="S120" s="99">
        <v>0.3</v>
      </c>
      <c r="T120" s="98">
        <v>0.204717303665434</v>
      </c>
      <c r="U120" s="98">
        <v>0.42914806027124602</v>
      </c>
      <c r="V120" s="98">
        <v>3.1788511508818701E-2</v>
      </c>
      <c r="W120" s="99">
        <v>0.55000000000000804</v>
      </c>
      <c r="X120" s="98">
        <v>2.0202874057141301E-2</v>
      </c>
      <c r="Y120" s="98">
        <v>0.42502426366099999</v>
      </c>
      <c r="Z120" s="98">
        <v>7.52238461427195E-2</v>
      </c>
      <c r="AA120" s="99">
        <v>0.3</v>
      </c>
      <c r="AB120" s="98">
        <v>4.91399258463854E-2</v>
      </c>
      <c r="AC120" t="str">
        <f>IF('Raw data (converted)'!T120="","",'Raw data (converted)'!T120)</f>
        <v/>
      </c>
    </row>
    <row r="121" spans="1:29" x14ac:dyDescent="0.25">
      <c r="A121" t="str">
        <f t="shared" si="4"/>
        <v>Jan</v>
      </c>
      <c r="B121">
        <f t="shared" si="3"/>
        <v>120</v>
      </c>
      <c r="C121" t="s">
        <v>2568</v>
      </c>
      <c r="D121">
        <v>45</v>
      </c>
      <c r="E121" s="98">
        <v>0.64253146718155496</v>
      </c>
      <c r="F121" s="98">
        <v>0.39535428930496802</v>
      </c>
      <c r="G121" s="99">
        <v>0.94999999999999596</v>
      </c>
      <c r="H121" s="98">
        <v>0.98657032491641605</v>
      </c>
      <c r="I121" s="98">
        <v>0.64248823238229402</v>
      </c>
      <c r="J121" s="98">
        <v>0.14125652282999501</v>
      </c>
      <c r="K121" s="99">
        <v>0.70000000000000195</v>
      </c>
      <c r="L121" s="98">
        <v>0.21455573981769399</v>
      </c>
      <c r="M121" s="98">
        <v>0.54874417473820403</v>
      </c>
      <c r="N121" s="98">
        <v>-0.315024868537578</v>
      </c>
      <c r="O121" s="99">
        <v>0.94999999999999196</v>
      </c>
      <c r="P121" s="98">
        <v>0.78962665038704805</v>
      </c>
      <c r="Q121" s="98">
        <v>0.55247786640720198</v>
      </c>
      <c r="R121" s="98">
        <v>-0.30339485038289699</v>
      </c>
      <c r="S121" s="99">
        <v>0.70000000000000195</v>
      </c>
      <c r="T121" s="98">
        <v>0.46251641457361098</v>
      </c>
      <c r="U121" s="98">
        <v>0.42556601373525199</v>
      </c>
      <c r="V121" s="98">
        <v>-3.1788511508853902E-2</v>
      </c>
      <c r="W121" s="99">
        <v>0.95000000000000295</v>
      </c>
      <c r="X121" s="98">
        <v>7.9655335122928606E-2</v>
      </c>
      <c r="Y121" s="98">
        <v>0.42968981034549802</v>
      </c>
      <c r="Z121" s="98">
        <v>-8.9525451342318305E-2</v>
      </c>
      <c r="AA121" s="99">
        <v>0.70000000000000195</v>
      </c>
      <c r="AB121" s="98">
        <v>0.13645919883802199</v>
      </c>
      <c r="AC121" t="str">
        <f>IF('Raw data (converted)'!T121="","",'Raw data (converted)'!T121)</f>
        <v/>
      </c>
    </row>
    <row r="122" spans="1:29" x14ac:dyDescent="0.25">
      <c r="A122" t="str">
        <f t="shared" si="4"/>
        <v>Jan</v>
      </c>
      <c r="B122">
        <f t="shared" si="3"/>
        <v>121</v>
      </c>
      <c r="C122" t="s">
        <v>2569</v>
      </c>
      <c r="D122">
        <v>0</v>
      </c>
      <c r="E122" s="98">
        <v>0.86807905350967396</v>
      </c>
      <c r="F122" s="98">
        <v>0.33966777806176801</v>
      </c>
      <c r="G122" s="99">
        <v>0.95000000000001095</v>
      </c>
      <c r="H122" s="98">
        <v>0.84757360123923897</v>
      </c>
      <c r="I122" s="98">
        <v>0.87250900007991095</v>
      </c>
      <c r="J122" s="98">
        <v>-0.19862828203220501</v>
      </c>
      <c r="K122" s="99">
        <v>0.7</v>
      </c>
      <c r="L122" s="98">
        <v>0.30170124038142698</v>
      </c>
      <c r="M122" s="98">
        <v>0.266016862131355</v>
      </c>
      <c r="N122" s="98">
        <v>-0.82403347081580502</v>
      </c>
      <c r="O122" s="99">
        <v>0.95000000000000395</v>
      </c>
      <c r="P122" s="98">
        <v>2.0667172858162499</v>
      </c>
      <c r="Q122" s="98">
        <v>0.28676310703160401</v>
      </c>
      <c r="R122" s="98">
        <v>-1.42815415873354</v>
      </c>
      <c r="S122" s="99">
        <v>0.69999999999999896</v>
      </c>
      <c r="T122" s="98">
        <v>2.1793564267449899</v>
      </c>
      <c r="U122" s="98">
        <v>0.442548590000859</v>
      </c>
      <c r="V122" s="98">
        <v>-3.59983735257094E-2</v>
      </c>
      <c r="W122" s="99">
        <v>0.95000000000001195</v>
      </c>
      <c r="X122" s="98">
        <v>9.0204393180392597E-2</v>
      </c>
      <c r="Y122" s="98">
        <v>0.443271659530105</v>
      </c>
      <c r="Z122" s="98">
        <v>-2.7843382042478701E-2</v>
      </c>
      <c r="AA122" s="99">
        <v>0.69999999999999896</v>
      </c>
      <c r="AB122" s="98">
        <v>4.24401189276125E-2</v>
      </c>
      <c r="AC122" t="str">
        <f>IF('Raw data (converted)'!T122="","",'Raw data (converted)'!T122)</f>
        <v/>
      </c>
    </row>
    <row r="123" spans="1:29" x14ac:dyDescent="0.25">
      <c r="A123" t="str">
        <f t="shared" si="4"/>
        <v>Jan</v>
      </c>
      <c r="B123">
        <f t="shared" si="3"/>
        <v>122</v>
      </c>
      <c r="C123" t="s">
        <v>2569</v>
      </c>
      <c r="D123">
        <v>15</v>
      </c>
      <c r="E123" s="98">
        <v>0.81026511182704297</v>
      </c>
      <c r="F123" s="98">
        <v>-0.33966777806613602</v>
      </c>
      <c r="G123" s="99">
        <v>0.54999999999999205</v>
      </c>
      <c r="H123" s="98">
        <v>0.21496893703109199</v>
      </c>
      <c r="I123" s="98">
        <v>0.80583516525680599</v>
      </c>
      <c r="J123" s="98">
        <v>-2.5381317938607501E-2</v>
      </c>
      <c r="K123" s="99">
        <v>0.29999999999999899</v>
      </c>
      <c r="L123" s="98">
        <v>1.6522078045898999E-2</v>
      </c>
      <c r="M123" s="98">
        <v>0.46951672836595099</v>
      </c>
      <c r="N123" s="98">
        <v>0.82403347081463396</v>
      </c>
      <c r="O123" s="99">
        <v>0.54999999999998905</v>
      </c>
      <c r="P123" s="98">
        <v>0.52417868775030596</v>
      </c>
      <c r="Q123" s="98">
        <v>0.44877048346570297</v>
      </c>
      <c r="R123" s="98">
        <v>1.23502251888689</v>
      </c>
      <c r="S123" s="99">
        <v>0.29999999999999899</v>
      </c>
      <c r="T123" s="98">
        <v>0.80748879358049497</v>
      </c>
      <c r="U123" s="98">
        <v>0.44284772375944798</v>
      </c>
      <c r="V123" s="98">
        <v>3.5998373525324999E-2</v>
      </c>
      <c r="W123" s="99">
        <v>0.54999999999999905</v>
      </c>
      <c r="X123" s="98">
        <v>2.2878417271037399E-2</v>
      </c>
      <c r="Y123" s="98">
        <v>0.44212465423020197</v>
      </c>
      <c r="Z123" s="98">
        <v>3.7043924869248901E-2</v>
      </c>
      <c r="AA123" s="99">
        <v>0.29999999999999899</v>
      </c>
      <c r="AB123" s="98">
        <v>2.419886266099E-2</v>
      </c>
      <c r="AC123" t="str">
        <f>IF('Raw data (converted)'!T123="","",'Raw data (converted)'!T123)</f>
        <v/>
      </c>
    </row>
    <row r="124" spans="1:29" x14ac:dyDescent="0.25">
      <c r="A124" t="str">
        <f t="shared" si="4"/>
        <v>Jan</v>
      </c>
      <c r="B124">
        <f t="shared" si="3"/>
        <v>123</v>
      </c>
      <c r="C124" t="s">
        <v>2569</v>
      </c>
      <c r="D124">
        <v>30</v>
      </c>
      <c r="E124" s="98">
        <v>0.74359127700393801</v>
      </c>
      <c r="F124" s="98">
        <v>0.33966777806742698</v>
      </c>
      <c r="G124" s="99">
        <v>0.54999999999999605</v>
      </c>
      <c r="H124" s="98">
        <v>0.214968937031911</v>
      </c>
      <c r="I124" s="98">
        <v>0.73916133043370003</v>
      </c>
      <c r="J124" s="98">
        <v>0.44086083769148199</v>
      </c>
      <c r="K124" s="99">
        <v>0.3</v>
      </c>
      <c r="L124" s="98">
        <v>0.28700903662742</v>
      </c>
      <c r="M124" s="98">
        <v>0.63152410480004995</v>
      </c>
      <c r="N124" s="98">
        <v>-0.82403347081473999</v>
      </c>
      <c r="O124" s="99">
        <v>0.54999999999999605</v>
      </c>
      <c r="P124" s="98">
        <v>0.52417868775038101</v>
      </c>
      <c r="Q124" s="98">
        <v>0.61077785989980204</v>
      </c>
      <c r="R124" s="98">
        <v>0.334794049280768</v>
      </c>
      <c r="S124" s="99">
        <v>0.3</v>
      </c>
      <c r="T124" s="98">
        <v>0.218738058702871</v>
      </c>
      <c r="U124" s="98">
        <v>0.441700718459546</v>
      </c>
      <c r="V124" s="98">
        <v>-3.5998373525229298E-2</v>
      </c>
      <c r="W124" s="99">
        <v>0.55000000000000204</v>
      </c>
      <c r="X124" s="98">
        <v>2.2878417270976701E-2</v>
      </c>
      <c r="Y124" s="98">
        <v>0.4409776489303</v>
      </c>
      <c r="Z124" s="98">
        <v>-1.9404532961624199E-2</v>
      </c>
      <c r="AA124" s="99">
        <v>0.3</v>
      </c>
      <c r="AB124" s="98">
        <v>1.2675961798090401E-2</v>
      </c>
      <c r="AC124" t="str">
        <f>IF('Raw data (converted)'!T124="","",'Raw data (converted)'!T124)</f>
        <v/>
      </c>
    </row>
    <row r="125" spans="1:29" x14ac:dyDescent="0.25">
      <c r="A125" t="str">
        <f t="shared" si="4"/>
        <v>Jan</v>
      </c>
      <c r="B125">
        <f t="shared" si="3"/>
        <v>124</v>
      </c>
      <c r="C125" t="s">
        <v>2569</v>
      </c>
      <c r="D125">
        <v>45</v>
      </c>
      <c r="E125" s="98">
        <v>0.66805754904035697</v>
      </c>
      <c r="F125" s="98">
        <v>-0.33966777806793003</v>
      </c>
      <c r="G125" s="99">
        <v>0.94999999999999596</v>
      </c>
      <c r="H125" s="98">
        <v>0.847573601254486</v>
      </c>
      <c r="I125" s="98">
        <v>0.67248749561059395</v>
      </c>
      <c r="J125" s="98">
        <v>-0.43602716762574101</v>
      </c>
      <c r="K125" s="99">
        <v>0.70000000000000195</v>
      </c>
      <c r="L125" s="98">
        <v>0.66234373308876904</v>
      </c>
      <c r="M125" s="98">
        <v>0.75203899143365205</v>
      </c>
      <c r="N125" s="98">
        <v>0.82403347081428002</v>
      </c>
      <c r="O125" s="99">
        <v>0.94999999999999196</v>
      </c>
      <c r="P125" s="98">
        <v>2.0667172858121701</v>
      </c>
      <c r="Q125" s="98">
        <v>0.77278523633390095</v>
      </c>
      <c r="R125" s="98">
        <v>-0.96978025820838198</v>
      </c>
      <c r="S125" s="99">
        <v>0.70000000000000195</v>
      </c>
      <c r="T125" s="98">
        <v>1.4790448427452001</v>
      </c>
      <c r="U125" s="98">
        <v>0.43910757410115198</v>
      </c>
      <c r="V125" s="98">
        <v>3.5998373525178901E-2</v>
      </c>
      <c r="W125" s="99">
        <v>0.94999999999999196</v>
      </c>
      <c r="X125" s="98">
        <v>9.0204393179044495E-2</v>
      </c>
      <c r="Y125" s="98">
        <v>0.43983064363039798</v>
      </c>
      <c r="Z125" s="98">
        <v>8.9876583249273896E-4</v>
      </c>
      <c r="AA125" s="99">
        <v>0.70000000000000195</v>
      </c>
      <c r="AB125" s="98">
        <v>1.3699382087245099E-3</v>
      </c>
      <c r="AC125" t="str">
        <f>IF('Raw data (converted)'!T125="","",'Raw data (converted)'!T125)</f>
        <v/>
      </c>
    </row>
    <row r="126" spans="1:29" x14ac:dyDescent="0.25">
      <c r="A126" t="str">
        <f t="shared" si="4"/>
        <v>Jan</v>
      </c>
      <c r="B126">
        <f t="shared" si="3"/>
        <v>125</v>
      </c>
      <c r="C126" t="s">
        <v>2570</v>
      </c>
      <c r="D126">
        <v>0</v>
      </c>
      <c r="E126" s="98">
        <v>0.85863426670652498</v>
      </c>
      <c r="F126" s="98">
        <v>-7.0042383286468501E-2</v>
      </c>
      <c r="G126" s="99">
        <v>0.95000000000001095</v>
      </c>
      <c r="H126" s="98">
        <v>0.174756768502563</v>
      </c>
      <c r="I126" s="98">
        <v>0.85169737468601003</v>
      </c>
      <c r="J126" s="98">
        <v>0.47242942134657401</v>
      </c>
      <c r="K126" s="99">
        <v>0.7</v>
      </c>
      <c r="L126" s="98">
        <v>0.71765258461925396</v>
      </c>
      <c r="M126" s="98">
        <v>0.22759115284870701</v>
      </c>
      <c r="N126" s="98">
        <v>-0.29533708223838501</v>
      </c>
      <c r="O126" s="99">
        <v>0.95000000000000395</v>
      </c>
      <c r="P126" s="98">
        <v>0.74026900937233098</v>
      </c>
      <c r="Q126" s="98">
        <v>0.237867271264704</v>
      </c>
      <c r="R126" s="98">
        <v>-0.67601911866348896</v>
      </c>
      <c r="S126" s="99">
        <v>0.69999999999999896</v>
      </c>
      <c r="T126" s="98">
        <v>1.0307639646587701</v>
      </c>
      <c r="U126" s="98">
        <v>0.42063954914685803</v>
      </c>
      <c r="V126" s="98">
        <v>3.9005463974979601E-2</v>
      </c>
      <c r="W126" s="99">
        <v>0.95000000000001406</v>
      </c>
      <c r="X126" s="98">
        <v>9.7739556567895902E-2</v>
      </c>
      <c r="Y126" s="98">
        <v>0.41796569846760401</v>
      </c>
      <c r="Z126" s="98">
        <v>6.5391017401463594E-2</v>
      </c>
      <c r="AA126" s="99">
        <v>0.7</v>
      </c>
      <c r="AB126" s="98">
        <v>9.9672079346169798E-2</v>
      </c>
      <c r="AC126" t="str">
        <f>IF('Raw data (converted)'!T126="","",'Raw data (converted)'!T126)</f>
        <v/>
      </c>
    </row>
    <row r="127" spans="1:29" x14ac:dyDescent="0.25">
      <c r="A127" t="str">
        <f t="shared" si="4"/>
        <v>Jan</v>
      </c>
      <c r="B127">
        <f t="shared" si="3"/>
        <v>126</v>
      </c>
      <c r="C127" t="s">
        <v>2570</v>
      </c>
      <c r="D127">
        <v>15</v>
      </c>
      <c r="E127" s="98">
        <v>0.79265306214949005</v>
      </c>
      <c r="F127" s="98">
        <v>7.0042383281969697E-2</v>
      </c>
      <c r="G127" s="99">
        <v>0.54999999999999205</v>
      </c>
      <c r="H127" s="98">
        <v>4.4323320955444098E-2</v>
      </c>
      <c r="I127" s="98">
        <v>0.799589954170005</v>
      </c>
      <c r="J127" s="98">
        <v>-0.27722995619673702</v>
      </c>
      <c r="K127" s="99">
        <v>0.29999999999999899</v>
      </c>
      <c r="L127" s="98">
        <v>0.18047115126041399</v>
      </c>
      <c r="M127" s="98">
        <v>0.37533472055389899</v>
      </c>
      <c r="N127" s="98">
        <v>0.29533708223697103</v>
      </c>
      <c r="O127" s="99">
        <v>0.54999999999998805</v>
      </c>
      <c r="P127" s="98">
        <v>0.18775341967512699</v>
      </c>
      <c r="Q127" s="98">
        <v>0.36505860213790198</v>
      </c>
      <c r="R127" s="98">
        <v>0.55010696155736305</v>
      </c>
      <c r="S127" s="99">
        <v>0.29999999999999899</v>
      </c>
      <c r="T127" s="98">
        <v>0.359448112423218</v>
      </c>
      <c r="U127" s="98">
        <v>0.41709031565344801</v>
      </c>
      <c r="V127" s="98">
        <v>-3.9005463975311697E-2</v>
      </c>
      <c r="W127" s="99">
        <v>0.54999999999999905</v>
      </c>
      <c r="X127" s="98">
        <v>2.4789550489159699E-2</v>
      </c>
      <c r="Y127" s="98">
        <v>0.41976416633270203</v>
      </c>
      <c r="Z127" s="98">
        <v>-6.3196411886271897E-2</v>
      </c>
      <c r="AA127" s="99">
        <v>0.29999999999999899</v>
      </c>
      <c r="AB127" s="98">
        <v>4.1282975684654999E-2</v>
      </c>
      <c r="AC127" t="str">
        <f>IF('Raw data (converted)'!T127="","",'Raw data (converted)'!T127)</f>
        <v/>
      </c>
    </row>
    <row r="128" spans="1:29" x14ac:dyDescent="0.25">
      <c r="A128" t="str">
        <f t="shared" si="4"/>
        <v>Jan</v>
      </c>
      <c r="B128">
        <f t="shared" si="3"/>
        <v>127</v>
      </c>
      <c r="C128" t="s">
        <v>2570</v>
      </c>
      <c r="D128">
        <v>30</v>
      </c>
      <c r="E128" s="98">
        <v>0.74054564163348402</v>
      </c>
      <c r="F128" s="98">
        <v>-7.00423832802331E-2</v>
      </c>
      <c r="G128" s="99">
        <v>0.55000000000000004</v>
      </c>
      <c r="H128" s="98">
        <v>4.4323320954345803E-2</v>
      </c>
      <c r="I128" s="98">
        <v>0.74748253365399897</v>
      </c>
      <c r="J128" s="98">
        <v>-0.37337305211333199</v>
      </c>
      <c r="K128" s="99">
        <v>0.3</v>
      </c>
      <c r="L128" s="98">
        <v>0.24306625222605999</v>
      </c>
      <c r="M128" s="98">
        <v>0.50252605142709705</v>
      </c>
      <c r="N128" s="98">
        <v>-0.29533708223673799</v>
      </c>
      <c r="O128" s="99">
        <v>0.54999999999999405</v>
      </c>
      <c r="P128" s="98">
        <v>0.18775341967498099</v>
      </c>
      <c r="Q128" s="98">
        <v>0.49224993301109998</v>
      </c>
      <c r="R128" s="98">
        <v>0.227461269390062</v>
      </c>
      <c r="S128" s="99">
        <v>0.3</v>
      </c>
      <c r="T128" s="98">
        <v>0.148607469881684</v>
      </c>
      <c r="U128" s="98">
        <v>0.41888878351854603</v>
      </c>
      <c r="V128" s="98">
        <v>3.9005463975406003E-2</v>
      </c>
      <c r="W128" s="99">
        <v>0.55000000000000504</v>
      </c>
      <c r="X128" s="98">
        <v>2.4789550489219998E-2</v>
      </c>
      <c r="Y128" s="98">
        <v>0.42156263419779999</v>
      </c>
      <c r="Z128" s="98">
        <v>-2.0325849472399501E-3</v>
      </c>
      <c r="AA128" s="99">
        <v>0.3</v>
      </c>
      <c r="AB128" s="98">
        <v>1.32778068039006E-3</v>
      </c>
      <c r="AC128" t="str">
        <f>IF('Raw data (converted)'!T128="","",'Raw data (converted)'!T128)</f>
        <v/>
      </c>
    </row>
    <row r="129" spans="1:29" x14ac:dyDescent="0.25">
      <c r="A129" t="str">
        <f t="shared" ref="A129:A169" si="5">A128</f>
        <v>Jan</v>
      </c>
      <c r="B129">
        <f t="shared" si="3"/>
        <v>128</v>
      </c>
      <c r="C129" t="s">
        <v>2570</v>
      </c>
      <c r="D129">
        <v>45</v>
      </c>
      <c r="E129" s="98">
        <v>0.702312005158508</v>
      </c>
      <c r="F129" s="98">
        <v>7.0042383279658602E-2</v>
      </c>
      <c r="G129" s="99">
        <v>0.95000000000000295</v>
      </c>
      <c r="H129" s="98">
        <v>0.17475676848555799</v>
      </c>
      <c r="I129" s="98">
        <v>0.69537511313799405</v>
      </c>
      <c r="J129" s="98">
        <v>0.52138308963515401</v>
      </c>
      <c r="K129" s="99">
        <v>0.70000000000000195</v>
      </c>
      <c r="L129" s="98">
        <v>0.792036502620864</v>
      </c>
      <c r="M129" s="98">
        <v>0.60916514546830003</v>
      </c>
      <c r="N129" s="98">
        <v>0.29533708223681099</v>
      </c>
      <c r="O129" s="99">
        <v>0.94999999999998896</v>
      </c>
      <c r="P129" s="98">
        <v>0.74026900936826201</v>
      </c>
      <c r="Q129" s="98">
        <v>0.61944126388429799</v>
      </c>
      <c r="R129" s="98">
        <v>-0.51173597343997101</v>
      </c>
      <c r="S129" s="99">
        <v>0.70000000000000195</v>
      </c>
      <c r="T129" s="98">
        <v>0.78019420885353497</v>
      </c>
      <c r="U129" s="98">
        <v>0.42603495274215197</v>
      </c>
      <c r="V129" s="98">
        <v>-3.9005463975446499E-2</v>
      </c>
      <c r="W129" s="99">
        <v>0.94999999999999596</v>
      </c>
      <c r="X129" s="98">
        <v>9.7739556569046995E-2</v>
      </c>
      <c r="Y129" s="98">
        <v>0.42336110206289801</v>
      </c>
      <c r="Z129" s="98">
        <v>3.4247921096994198E-2</v>
      </c>
      <c r="AA129" s="99">
        <v>0.70000000000000195</v>
      </c>
      <c r="AB129" s="98">
        <v>5.2202212836470897E-2</v>
      </c>
      <c r="AC129" t="str">
        <f>IF('Raw data (converted)'!T129="","",'Raw data (converted)'!T129)</f>
        <v/>
      </c>
    </row>
    <row r="130" spans="1:29" x14ac:dyDescent="0.25">
      <c r="A130" t="str">
        <f t="shared" si="5"/>
        <v>Jan</v>
      </c>
      <c r="B130">
        <f t="shared" si="3"/>
        <v>129</v>
      </c>
      <c r="C130" t="s">
        <v>2571</v>
      </c>
      <c r="D130">
        <v>0</v>
      </c>
      <c r="E130" s="98">
        <v>0.86597671566632595</v>
      </c>
      <c r="F130" s="98">
        <v>0.100231452243115</v>
      </c>
      <c r="G130" s="99">
        <v>0.95000000000001295</v>
      </c>
      <c r="H130" s="98">
        <v>0.25008027522569398</v>
      </c>
      <c r="I130" s="98">
        <v>0.86383033280231103</v>
      </c>
      <c r="J130" s="98">
        <v>0.18877719546489899</v>
      </c>
      <c r="K130" s="99">
        <v>0.70000000000000095</v>
      </c>
      <c r="L130" s="98">
        <v>0.286737623344193</v>
      </c>
      <c r="M130" s="98">
        <v>0.23819141987640699</v>
      </c>
      <c r="N130" s="98">
        <v>-0.50045730873524896</v>
      </c>
      <c r="O130" s="99">
        <v>0.95000000000000795</v>
      </c>
      <c r="P130" s="98">
        <v>1.25461820056936</v>
      </c>
      <c r="Q130" s="98">
        <v>0.25803194592190598</v>
      </c>
      <c r="R130" s="98">
        <v>-1.28581518773075</v>
      </c>
      <c r="S130" s="99">
        <v>0.7</v>
      </c>
      <c r="T130" s="98">
        <v>1.96175842762194</v>
      </c>
      <c r="U130" s="98">
        <v>0.43221794117775902</v>
      </c>
      <c r="V130" s="98">
        <v>-1.38857805119229E-2</v>
      </c>
      <c r="W130" s="99">
        <v>0.95000000000001605</v>
      </c>
      <c r="X130" s="98">
        <v>3.4794819603386103E-2</v>
      </c>
      <c r="Y130" s="98">
        <v>0.42890783177950398</v>
      </c>
      <c r="Z130" s="98">
        <v>5.6130903730670201E-2</v>
      </c>
      <c r="AA130" s="99">
        <v>0.7</v>
      </c>
      <c r="AB130" s="98">
        <v>8.5557324603274004E-2</v>
      </c>
      <c r="AC130" t="str">
        <f>IF('Raw data (converted)'!T130="","",'Raw data (converted)'!T130)</f>
        <v/>
      </c>
    </row>
    <row r="131" spans="1:29" x14ac:dyDescent="0.25">
      <c r="A131" t="str">
        <f t="shared" si="5"/>
        <v>Jan</v>
      </c>
      <c r="B131">
        <f t="shared" si="3"/>
        <v>130</v>
      </c>
      <c r="C131" t="s">
        <v>2571</v>
      </c>
      <c r="D131">
        <v>15</v>
      </c>
      <c r="E131" s="98">
        <v>0.80615107290109</v>
      </c>
      <c r="F131" s="98">
        <v>-0.100231452247736</v>
      </c>
      <c r="G131" s="99">
        <v>0.54999999999999205</v>
      </c>
      <c r="H131" s="98">
        <v>6.3427519286696599E-2</v>
      </c>
      <c r="I131" s="98">
        <v>0.80829745576510503</v>
      </c>
      <c r="J131" s="98">
        <v>-0.16944430755909101</v>
      </c>
      <c r="K131" s="99">
        <v>0.3</v>
      </c>
      <c r="L131" s="98">
        <v>0.110302103005034</v>
      </c>
      <c r="M131" s="98">
        <v>0.40315855172180098</v>
      </c>
      <c r="N131" s="98">
        <v>0.50045730873364402</v>
      </c>
      <c r="O131" s="99">
        <v>0.54999999999998905</v>
      </c>
      <c r="P131" s="98">
        <v>0.31820710385221102</v>
      </c>
      <c r="Q131" s="98">
        <v>0.38331802567630402</v>
      </c>
      <c r="R131" s="98">
        <v>1.02400781436084</v>
      </c>
      <c r="S131" s="99">
        <v>0.29999999999999899</v>
      </c>
      <c r="T131" s="98">
        <v>0.66935820629526799</v>
      </c>
      <c r="U131" s="98">
        <v>0.430410403279748</v>
      </c>
      <c r="V131" s="98">
        <v>1.38857805115476E-2</v>
      </c>
      <c r="W131" s="99">
        <v>0.54999999999999905</v>
      </c>
      <c r="X131" s="98">
        <v>8.8249626617601593E-3</v>
      </c>
      <c r="Y131" s="98">
        <v>0.43372051267800199</v>
      </c>
      <c r="Z131" s="98">
        <v>-2.9488280772908999E-2</v>
      </c>
      <c r="AA131" s="99">
        <v>0.3</v>
      </c>
      <c r="AB131" s="98">
        <v>1.92631495174026E-2</v>
      </c>
      <c r="AC131" t="str">
        <f>IF('Raw data (converted)'!T131="","",'Raw data (converted)'!T131)</f>
        <v/>
      </c>
    </row>
    <row r="132" spans="1:29" x14ac:dyDescent="0.25">
      <c r="A132" t="str">
        <f t="shared" si="5"/>
        <v>Jan</v>
      </c>
      <c r="B132">
        <f t="shared" ref="B132:B362" si="6">B131+1</f>
        <v>131</v>
      </c>
      <c r="C132" t="s">
        <v>2571</v>
      </c>
      <c r="D132">
        <v>30</v>
      </c>
      <c r="E132" s="98">
        <v>0.75061819586388401</v>
      </c>
      <c r="F132" s="98">
        <v>0.100231452249535</v>
      </c>
      <c r="G132" s="99">
        <v>0.55000000000000204</v>
      </c>
      <c r="H132" s="98">
        <v>6.3427519287836104E-2</v>
      </c>
      <c r="I132" s="98">
        <v>0.75276457872789904</v>
      </c>
      <c r="J132" s="98">
        <v>-3.1862436754888299E-2</v>
      </c>
      <c r="K132" s="99">
        <v>0.3</v>
      </c>
      <c r="L132" s="98">
        <v>2.0740994189573599E-2</v>
      </c>
      <c r="M132" s="98">
        <v>0.52844463147620002</v>
      </c>
      <c r="N132" s="98">
        <v>-0.50045730873370098</v>
      </c>
      <c r="O132" s="99">
        <v>0.54999999999999505</v>
      </c>
      <c r="P132" s="98">
        <v>0.31820710385224998</v>
      </c>
      <c r="Q132" s="98">
        <v>0.508604105430702</v>
      </c>
      <c r="R132" s="98">
        <v>0.47727526877735799</v>
      </c>
      <c r="S132" s="99">
        <v>0.3</v>
      </c>
      <c r="T132" s="98">
        <v>0.31184682580851902</v>
      </c>
      <c r="U132" s="98">
        <v>0.43522308417824601</v>
      </c>
      <c r="V132" s="98">
        <v>-1.38857805114476E-2</v>
      </c>
      <c r="W132" s="99">
        <v>0.55000000000000504</v>
      </c>
      <c r="X132" s="98">
        <v>8.8249626616966597E-3</v>
      </c>
      <c r="Y132" s="98">
        <v>0.4385331935765</v>
      </c>
      <c r="Z132" s="98">
        <v>-5.1262344956715201E-2</v>
      </c>
      <c r="AA132" s="99">
        <v>0.3</v>
      </c>
      <c r="AB132" s="98">
        <v>3.3487037022974099E-2</v>
      </c>
      <c r="AC132" t="str">
        <f>IF('Raw data (converted)'!T132="","",'Raw data (converted)'!T132)</f>
        <v/>
      </c>
    </row>
    <row r="133" spans="1:29" x14ac:dyDescent="0.25">
      <c r="A133" t="str">
        <f t="shared" si="5"/>
        <v>Jan</v>
      </c>
      <c r="B133">
        <f t="shared" si="6"/>
        <v>132</v>
      </c>
      <c r="C133" t="s">
        <v>2571</v>
      </c>
      <c r="D133">
        <v>45</v>
      </c>
      <c r="E133" s="98">
        <v>0.69937808455470896</v>
      </c>
      <c r="F133" s="98">
        <v>-0.10023145225020499</v>
      </c>
      <c r="G133" s="99">
        <v>0.95000000000000295</v>
      </c>
      <c r="H133" s="98">
        <v>0.25008027524336102</v>
      </c>
      <c r="I133" s="98">
        <v>0.69723170169069304</v>
      </c>
      <c r="J133" s="98">
        <v>0.11872393577584001</v>
      </c>
      <c r="K133" s="99">
        <v>0.70000000000000195</v>
      </c>
      <c r="L133" s="98">
        <v>0.180330253968388</v>
      </c>
      <c r="M133" s="98">
        <v>0.61404965913960197</v>
      </c>
      <c r="N133" s="98">
        <v>0.50045730873323102</v>
      </c>
      <c r="O133" s="99">
        <v>0.94999999999998896</v>
      </c>
      <c r="P133" s="98">
        <v>1.2546182005640401</v>
      </c>
      <c r="Q133" s="98">
        <v>0.63389018518509999</v>
      </c>
      <c r="R133" s="98">
        <v>-1.00743260161569</v>
      </c>
      <c r="S133" s="99">
        <v>0.70000000000000195</v>
      </c>
      <c r="T133" s="98">
        <v>1.53652843082007</v>
      </c>
      <c r="U133" s="98">
        <v>0.446655983873252</v>
      </c>
      <c r="V133" s="98">
        <v>1.38857805114072E-2</v>
      </c>
      <c r="W133" s="99">
        <v>0.94999999999999596</v>
      </c>
      <c r="X133" s="98">
        <v>3.4794819602086503E-2</v>
      </c>
      <c r="Y133" s="98">
        <v>0.44334587447499801</v>
      </c>
      <c r="Z133" s="98">
        <v>6.7217714542929102E-2</v>
      </c>
      <c r="AA133" s="99">
        <v>0.70000000000000195</v>
      </c>
      <c r="AB133" s="98">
        <v>0.102456430823475</v>
      </c>
      <c r="AC133" t="str">
        <f>IF('Raw data (converted)'!T133="","",'Raw data (converted)'!T133)</f>
        <v/>
      </c>
    </row>
    <row r="134" spans="1:29" x14ac:dyDescent="0.25">
      <c r="A134" t="str">
        <f t="shared" si="5"/>
        <v>Jan</v>
      </c>
      <c r="B134">
        <f t="shared" si="6"/>
        <v>133</v>
      </c>
      <c r="C134" t="s">
        <v>2572</v>
      </c>
      <c r="D134">
        <v>0</v>
      </c>
      <c r="E134" s="98">
        <v>0.91686928706672699</v>
      </c>
      <c r="F134" s="98">
        <v>0.21463560002308901</v>
      </c>
      <c r="G134" s="99">
        <v>0.95000000000001505</v>
      </c>
      <c r="H134" s="98">
        <v>0.53554191794707795</v>
      </c>
      <c r="I134" s="98">
        <v>0.91207793696421102</v>
      </c>
      <c r="J134" s="98">
        <v>0.41822194288574799</v>
      </c>
      <c r="K134" s="99">
        <v>0.70000000000000095</v>
      </c>
      <c r="L134" s="98">
        <v>0.635291840228704</v>
      </c>
      <c r="M134" s="98">
        <v>0.21916713521851</v>
      </c>
      <c r="N134" s="98">
        <v>0.249509294053081</v>
      </c>
      <c r="O134" s="99">
        <v>0.95000000000000795</v>
      </c>
      <c r="P134" s="98">
        <v>0.62538456438624801</v>
      </c>
      <c r="Q134" s="98">
        <v>0.23219262250200501</v>
      </c>
      <c r="R134" s="98">
        <v>-0.683373529084916</v>
      </c>
      <c r="S134" s="99">
        <v>0.7</v>
      </c>
      <c r="T134" s="98">
        <v>1.0419829881379501</v>
      </c>
      <c r="U134" s="98">
        <v>0.43215171401505797</v>
      </c>
      <c r="V134" s="98">
        <v>2.9587831343953899E-2</v>
      </c>
      <c r="W134" s="99">
        <v>0.95000000000001605</v>
      </c>
      <c r="X134" s="98">
        <v>7.4140881897884495E-2</v>
      </c>
      <c r="Y134" s="98">
        <v>0.432262615271304</v>
      </c>
      <c r="Z134" s="98">
        <v>9.7455683627559898E-3</v>
      </c>
      <c r="AA134" s="99">
        <v>0.7</v>
      </c>
      <c r="AB134" s="98">
        <v>1.4854622483258501E-2</v>
      </c>
      <c r="AC134" t="str">
        <f>IF('Raw data (converted)'!T134="","",'Raw data (converted)'!T134)</f>
        <v/>
      </c>
    </row>
    <row r="135" spans="1:29" x14ac:dyDescent="0.25">
      <c r="A135" t="str">
        <f t="shared" si="5"/>
        <v>Jan</v>
      </c>
      <c r="B135">
        <f t="shared" si="6"/>
        <v>134</v>
      </c>
      <c r="C135" t="s">
        <v>2572</v>
      </c>
      <c r="D135">
        <v>15</v>
      </c>
      <c r="E135" s="98">
        <v>0.83103480906688998</v>
      </c>
      <c r="F135" s="98">
        <v>-0.21463560002784901</v>
      </c>
      <c r="G135" s="99">
        <v>0.54999999999999205</v>
      </c>
      <c r="H135" s="98">
        <v>0.13582876657486601</v>
      </c>
      <c r="I135" s="98">
        <v>0.83582615916940495</v>
      </c>
      <c r="J135" s="98">
        <v>-0.371996454903947</v>
      </c>
      <c r="K135" s="99">
        <v>0.3</v>
      </c>
      <c r="L135" s="98">
        <v>0.24216995735177099</v>
      </c>
      <c r="M135" s="98">
        <v>0.41300952997349699</v>
      </c>
      <c r="N135" s="98">
        <v>-0.24950929405481301</v>
      </c>
      <c r="O135" s="99">
        <v>0.54999999999998905</v>
      </c>
      <c r="P135" s="98">
        <v>0.15861543451142099</v>
      </c>
      <c r="Q135" s="98">
        <v>0.39998404269000198</v>
      </c>
      <c r="R135" s="98">
        <v>0.35651285722007803</v>
      </c>
      <c r="S135" s="99">
        <v>0.29999999999999899</v>
      </c>
      <c r="T135" s="98">
        <v>0.232929859349299</v>
      </c>
      <c r="U135" s="98">
        <v>0.43641183527784799</v>
      </c>
      <c r="V135" s="98">
        <v>-2.9587831344304899E-2</v>
      </c>
      <c r="W135" s="99">
        <v>0.55000000000000004</v>
      </c>
      <c r="X135" s="98">
        <v>1.8804250803489301E-2</v>
      </c>
      <c r="Y135" s="98">
        <v>0.43630093402160203</v>
      </c>
      <c r="Z135" s="98">
        <v>-2.1845369436904401E-2</v>
      </c>
      <c r="AA135" s="99">
        <v>0.3</v>
      </c>
      <c r="AB135" s="98">
        <v>1.4270432790148399E-2</v>
      </c>
      <c r="AC135" t="str">
        <f>IF('Raw data (converted)'!T135="","",'Raw data (converted)'!T135)</f>
        <v/>
      </c>
    </row>
    <row r="136" spans="1:29" x14ac:dyDescent="0.25">
      <c r="A136" t="str">
        <f t="shared" si="5"/>
        <v>Jan</v>
      </c>
      <c r="B136">
        <f t="shared" si="6"/>
        <v>135</v>
      </c>
      <c r="C136" t="s">
        <v>2572</v>
      </c>
      <c r="D136">
        <v>30</v>
      </c>
      <c r="E136" s="98">
        <v>0.75478303127208402</v>
      </c>
      <c r="F136" s="98">
        <v>0.214635600029672</v>
      </c>
      <c r="G136" s="99">
        <v>0.55000000000000104</v>
      </c>
      <c r="H136" s="98">
        <v>0.135828766576021</v>
      </c>
      <c r="I136" s="98">
        <v>0.75957438137459898</v>
      </c>
      <c r="J136" s="98">
        <v>-7.7378680436425304E-2</v>
      </c>
      <c r="K136" s="99">
        <v>0.3</v>
      </c>
      <c r="L136" s="98">
        <v>5.0370124047176001E-2</v>
      </c>
      <c r="M136" s="98">
        <v>0.58080095016149402</v>
      </c>
      <c r="N136" s="98">
        <v>0.24950929405543801</v>
      </c>
      <c r="O136" s="99">
        <v>0.54999999999999705</v>
      </c>
      <c r="P136" s="98">
        <v>0.158615434511821</v>
      </c>
      <c r="Q136" s="98">
        <v>0.56777546287799996</v>
      </c>
      <c r="R136" s="98">
        <v>0.62909325339947497</v>
      </c>
      <c r="S136" s="99">
        <v>0.3</v>
      </c>
      <c r="T136" s="98">
        <v>0.411078577808829</v>
      </c>
      <c r="U136" s="98">
        <v>0.44045015402814602</v>
      </c>
      <c r="V136" s="98">
        <v>2.9587831344405301E-2</v>
      </c>
      <c r="W136" s="99">
        <v>0.55000000000000804</v>
      </c>
      <c r="X136" s="98">
        <v>1.8804250803553399E-2</v>
      </c>
      <c r="Y136" s="98">
        <v>0.4403392527719</v>
      </c>
      <c r="Z136" s="98">
        <v>2.4550822568161101E-2</v>
      </c>
      <c r="AA136" s="99">
        <v>0.3</v>
      </c>
      <c r="AB136" s="98">
        <v>1.6037764345561801E-2</v>
      </c>
      <c r="AC136" t="str">
        <f>IF('Raw data (converted)'!T136="","",'Raw data (converted)'!T136)</f>
        <v/>
      </c>
    </row>
    <row r="137" spans="1:29" x14ac:dyDescent="0.25">
      <c r="A137" t="str">
        <f t="shared" si="5"/>
        <v>Jan</v>
      </c>
      <c r="B137">
        <f t="shared" si="6"/>
        <v>136</v>
      </c>
      <c r="C137" t="s">
        <v>2572</v>
      </c>
      <c r="D137">
        <v>45</v>
      </c>
      <c r="E137" s="98">
        <v>0.68811395368230899</v>
      </c>
      <c r="F137" s="98">
        <v>-0.21463560003027701</v>
      </c>
      <c r="G137" s="99">
        <v>0.94999999999999196</v>
      </c>
      <c r="H137" s="98">
        <v>0.53554191796488504</v>
      </c>
      <c r="I137" s="98">
        <v>0.68332260357979302</v>
      </c>
      <c r="J137" s="98">
        <v>0.26820991482307599</v>
      </c>
      <c r="K137" s="99">
        <v>0.70000000000000195</v>
      </c>
      <c r="L137" s="98">
        <v>0.40739729392720098</v>
      </c>
      <c r="M137" s="98">
        <v>0.72254139578250298</v>
      </c>
      <c r="N137" s="98">
        <v>-0.24950929405553299</v>
      </c>
      <c r="O137" s="99">
        <v>0.94999999999998497</v>
      </c>
      <c r="P137" s="98">
        <v>0.62538456439224399</v>
      </c>
      <c r="Q137" s="98">
        <v>0.73556688306599805</v>
      </c>
      <c r="R137" s="98">
        <v>-0.82216467335704202</v>
      </c>
      <c r="S137" s="99">
        <v>0.70000000000000195</v>
      </c>
      <c r="T137" s="98">
        <v>1.2537410720073401</v>
      </c>
      <c r="U137" s="98">
        <v>0.44426667026595201</v>
      </c>
      <c r="V137" s="98">
        <v>-2.9587831344447299E-2</v>
      </c>
      <c r="W137" s="99">
        <v>0.95000000000000295</v>
      </c>
      <c r="X137" s="98">
        <v>7.4140881899110306E-2</v>
      </c>
      <c r="Y137" s="98">
        <v>0.44437757152219798</v>
      </c>
      <c r="Z137" s="98">
        <v>-1.3878216283882999E-2</v>
      </c>
      <c r="AA137" s="99">
        <v>0.70000000000000195</v>
      </c>
      <c r="AB137" s="98">
        <v>2.1153786705598102E-2</v>
      </c>
      <c r="AC137" t="str">
        <f>IF('Raw data (converted)'!T137="","",'Raw data (converted)'!T137)</f>
        <v/>
      </c>
    </row>
    <row r="138" spans="1:29" x14ac:dyDescent="0.25">
      <c r="A138" t="str">
        <f t="shared" si="5"/>
        <v>Jan</v>
      </c>
      <c r="B138">
        <f t="shared" si="6"/>
        <v>137</v>
      </c>
      <c r="C138" t="s">
        <v>2573</v>
      </c>
      <c r="D138">
        <v>0</v>
      </c>
      <c r="E138" s="98">
        <v>0.89310079856937696</v>
      </c>
      <c r="F138" s="98">
        <v>-0.20999523975696699</v>
      </c>
      <c r="G138" s="99">
        <v>0.95000000000001195</v>
      </c>
      <c r="H138" s="98">
        <v>0.52396257934022905</v>
      </c>
      <c r="I138" s="98">
        <v>0.87749922945961101</v>
      </c>
      <c r="J138" s="98">
        <v>1.04419350452739</v>
      </c>
      <c r="K138" s="99">
        <v>0.70000000000000095</v>
      </c>
      <c r="L138" s="98">
        <v>1.586913898887</v>
      </c>
      <c r="M138" s="98">
        <v>0.26079699436220799</v>
      </c>
      <c r="N138" s="98">
        <v>0.255261212789613</v>
      </c>
      <c r="O138" s="99">
        <v>0.95000000000000495</v>
      </c>
      <c r="P138" s="98">
        <v>0.63980341844151301</v>
      </c>
      <c r="Q138" s="98">
        <v>0.254766169677206</v>
      </c>
      <c r="R138" s="98">
        <v>0.41952882804776798</v>
      </c>
      <c r="S138" s="99">
        <v>0.7</v>
      </c>
      <c r="T138" s="98">
        <v>0.63958674534572302</v>
      </c>
      <c r="U138" s="98">
        <v>0.43411834548315897</v>
      </c>
      <c r="V138" s="98">
        <v>6.4413611891353001E-2</v>
      </c>
      <c r="W138" s="99">
        <v>0.95000000000001505</v>
      </c>
      <c r="X138" s="98">
        <v>0.16140753338266201</v>
      </c>
      <c r="Y138" s="98">
        <v>0.43159346229240397</v>
      </c>
      <c r="Z138" s="98">
        <v>7.2758741315536501E-2</v>
      </c>
      <c r="AA138" s="99">
        <v>0.7</v>
      </c>
      <c r="AB138" s="98">
        <v>0.110902373116871</v>
      </c>
      <c r="AC138" t="str">
        <f>IF('Raw data (converted)'!T138="","",'Raw data (converted)'!T138)</f>
        <v/>
      </c>
    </row>
    <row r="139" spans="1:29" x14ac:dyDescent="0.25">
      <c r="A139" t="str">
        <f t="shared" si="5"/>
        <v>Jan</v>
      </c>
      <c r="B139">
        <f t="shared" si="6"/>
        <v>138</v>
      </c>
      <c r="C139" t="s">
        <v>2573</v>
      </c>
      <c r="D139">
        <v>15</v>
      </c>
      <c r="E139" s="98">
        <v>0.80355803012194005</v>
      </c>
      <c r="F139" s="98">
        <v>0.20999523975206899</v>
      </c>
      <c r="G139" s="99">
        <v>0.54999999999999105</v>
      </c>
      <c r="H139" s="98">
        <v>0.13289191470342601</v>
      </c>
      <c r="I139" s="98">
        <v>0.819159599231705</v>
      </c>
      <c r="J139" s="98">
        <v>-0.58750236984998006</v>
      </c>
      <c r="K139" s="99">
        <v>0.3</v>
      </c>
      <c r="L139" s="98">
        <v>0.38250540838532099</v>
      </c>
      <c r="M139" s="98">
        <v>0.35167635346140302</v>
      </c>
      <c r="N139" s="98">
        <v>-0.25526121279151198</v>
      </c>
      <c r="O139" s="99">
        <v>0.54999999999998905</v>
      </c>
      <c r="P139" s="98">
        <v>0.162272468809078</v>
      </c>
      <c r="Q139" s="98">
        <v>0.35770717814640501</v>
      </c>
      <c r="R139" s="98">
        <v>-0.36760081100777198</v>
      </c>
      <c r="S139" s="99">
        <v>0.29999999999999899</v>
      </c>
      <c r="T139" s="98">
        <v>0.240175230913551</v>
      </c>
      <c r="U139" s="98">
        <v>0.43460622030354801</v>
      </c>
      <c r="V139" s="98">
        <v>-6.4413611891709896E-2</v>
      </c>
      <c r="W139" s="99">
        <v>0.55000000000000004</v>
      </c>
      <c r="X139" s="98">
        <v>4.0937572653389501E-2</v>
      </c>
      <c r="Y139" s="98">
        <v>0.43713110349430201</v>
      </c>
      <c r="Z139" s="98">
        <v>-8.1300419098674095E-2</v>
      </c>
      <c r="AA139" s="99">
        <v>0.3</v>
      </c>
      <c r="AB139" s="98">
        <v>5.3109470145385501E-2</v>
      </c>
      <c r="AC139" t="str">
        <f>IF('Raw data (converted)'!T139="","",'Raw data (converted)'!T139)</f>
        <v/>
      </c>
    </row>
    <row r="140" spans="1:29" x14ac:dyDescent="0.25">
      <c r="A140" t="str">
        <f t="shared" si="5"/>
        <v>Jan</v>
      </c>
      <c r="B140">
        <f t="shared" si="6"/>
        <v>139</v>
      </c>
      <c r="C140" t="s">
        <v>2573</v>
      </c>
      <c r="D140">
        <v>30</v>
      </c>
      <c r="E140" s="98">
        <v>0.74521839989403404</v>
      </c>
      <c r="F140" s="98">
        <v>-0.20999523975033299</v>
      </c>
      <c r="G140" s="99">
        <v>0.54999999999999605</v>
      </c>
      <c r="H140" s="98">
        <v>0.132891914702328</v>
      </c>
      <c r="I140" s="98">
        <v>0.760819969003799</v>
      </c>
      <c r="J140" s="98">
        <v>-0.87575059230695795</v>
      </c>
      <c r="K140" s="99">
        <v>0.3</v>
      </c>
      <c r="L140" s="98">
        <v>0.57029985833769703</v>
      </c>
      <c r="M140" s="98">
        <v>0.45461736193060198</v>
      </c>
      <c r="N140" s="98">
        <v>0.25526121279117497</v>
      </c>
      <c r="O140" s="99">
        <v>0.54999999999999405</v>
      </c>
      <c r="P140" s="98">
        <v>0.162272468808866</v>
      </c>
      <c r="Q140" s="98">
        <v>0.46064818661560403</v>
      </c>
      <c r="R140" s="98">
        <v>-8.8736639733560801E-2</v>
      </c>
      <c r="S140" s="99">
        <v>0.3</v>
      </c>
      <c r="T140" s="98">
        <v>5.7973082238539198E-2</v>
      </c>
      <c r="U140" s="98">
        <v>0.44014386150544599</v>
      </c>
      <c r="V140" s="98">
        <v>6.4413611891805306E-2</v>
      </c>
      <c r="W140" s="99">
        <v>0.55000000000000704</v>
      </c>
      <c r="X140" s="98">
        <v>4.0937572653450799E-2</v>
      </c>
      <c r="Y140" s="98">
        <v>0.44266874469619999</v>
      </c>
      <c r="Z140" s="98">
        <v>1.9705506962207901E-2</v>
      </c>
      <c r="AA140" s="99">
        <v>0.3</v>
      </c>
      <c r="AB140" s="98">
        <v>1.287257237994E-2</v>
      </c>
      <c r="AC140" t="str">
        <f>IF('Raw data (converted)'!T140="","",'Raw data (converted)'!T140)</f>
        <v/>
      </c>
    </row>
    <row r="141" spans="1:29" x14ac:dyDescent="0.25">
      <c r="A141" t="str">
        <f t="shared" si="5"/>
        <v>Jan</v>
      </c>
      <c r="B141">
        <f t="shared" si="6"/>
        <v>140</v>
      </c>
      <c r="C141" t="s">
        <v>2573</v>
      </c>
      <c r="D141">
        <v>45</v>
      </c>
      <c r="E141" s="98">
        <v>0.71808190788565796</v>
      </c>
      <c r="F141" s="98">
        <v>0.209995239749733</v>
      </c>
      <c r="G141" s="99">
        <v>0.94999999999999196</v>
      </c>
      <c r="H141" s="98">
        <v>0.52396257932207002</v>
      </c>
      <c r="I141" s="98">
        <v>0.702480338775893</v>
      </c>
      <c r="J141" s="98">
        <v>1.19096231545612</v>
      </c>
      <c r="K141" s="99">
        <v>0.70000000000000195</v>
      </c>
      <c r="L141" s="98">
        <v>1.81027367029052</v>
      </c>
      <c r="M141" s="98">
        <v>0.56962001976980303</v>
      </c>
      <c r="N141" s="98">
        <v>-0.25526121279196801</v>
      </c>
      <c r="O141" s="99">
        <v>0.94999999999999196</v>
      </c>
      <c r="P141" s="98">
        <v>0.63980341844733302</v>
      </c>
      <c r="Q141" s="98">
        <v>0.56358919508480199</v>
      </c>
      <c r="R141" s="98">
        <v>0.27753814210633998</v>
      </c>
      <c r="S141" s="99">
        <v>0.70000000000000195</v>
      </c>
      <c r="T141" s="98">
        <v>0.423095373361705</v>
      </c>
      <c r="U141" s="98">
        <v>0.45073126908885203</v>
      </c>
      <c r="V141" s="98">
        <v>-6.4413611891848105E-2</v>
      </c>
      <c r="W141" s="99">
        <v>0.95000000000000295</v>
      </c>
      <c r="X141" s="98">
        <v>0.161407533383883</v>
      </c>
      <c r="Y141" s="98">
        <v>0.44820638589809803</v>
      </c>
      <c r="Z141" s="98">
        <v>2.1329041114210402E-2</v>
      </c>
      <c r="AA141" s="99">
        <v>0.70000000000000195</v>
      </c>
      <c r="AB141" s="98">
        <v>3.2510665696320898E-2</v>
      </c>
      <c r="AC141" t="str">
        <f>IF('Raw data (converted)'!T141="","",'Raw data (converted)'!T141)</f>
        <v/>
      </c>
    </row>
    <row r="142" spans="1:29" x14ac:dyDescent="0.25">
      <c r="A142" t="str">
        <f t="shared" si="5"/>
        <v>Jan</v>
      </c>
      <c r="B142">
        <f t="shared" si="6"/>
        <v>141</v>
      </c>
      <c r="C142" t="s">
        <v>2574</v>
      </c>
      <c r="D142">
        <v>0</v>
      </c>
      <c r="E142" s="98">
        <v>0.88221447655863106</v>
      </c>
      <c r="F142" s="98">
        <v>4.7198089670343099E-2</v>
      </c>
      <c r="G142" s="99">
        <v>0.95000000000000995</v>
      </c>
      <c r="H142" s="98">
        <v>0.11775959400238201</v>
      </c>
      <c r="I142" s="98">
        <v>0.87476853729511195</v>
      </c>
      <c r="J142" s="98">
        <v>0.54986425860028398</v>
      </c>
      <c r="K142" s="99">
        <v>0.70000000000000095</v>
      </c>
      <c r="L142" s="98">
        <v>0.83531563014177002</v>
      </c>
      <c r="M142" s="98">
        <v>0.21095968485645999</v>
      </c>
      <c r="N142" s="98">
        <v>0.234516216563221</v>
      </c>
      <c r="O142" s="99">
        <v>0.95000000000000495</v>
      </c>
      <c r="P142" s="98">
        <v>0.58780065635943901</v>
      </c>
      <c r="Q142" s="98">
        <v>0.21670479392320499</v>
      </c>
      <c r="R142" s="98">
        <v>-0.26679583059027401</v>
      </c>
      <c r="S142" s="99">
        <v>0.7</v>
      </c>
      <c r="T142" s="98">
        <v>0.40671794580376303</v>
      </c>
      <c r="U142" s="98">
        <v>0.41636431156721099</v>
      </c>
      <c r="V142" s="98">
        <v>3.4119885175124598E-2</v>
      </c>
      <c r="W142" s="99">
        <v>0.95000000000001295</v>
      </c>
      <c r="X142" s="98">
        <v>8.5497282193028906E-2</v>
      </c>
      <c r="Y142" s="98">
        <v>0.419605165956705</v>
      </c>
      <c r="Z142" s="98">
        <v>-4.6762788388814598E-2</v>
      </c>
      <c r="AA142" s="99">
        <v>0.7</v>
      </c>
      <c r="AB142" s="98">
        <v>7.1277972096866704E-2</v>
      </c>
      <c r="AC142" t="str">
        <f>IF('Raw data (converted)'!T142="","",'Raw data (converted)'!T142)</f>
        <v/>
      </c>
    </row>
    <row r="143" spans="1:29" x14ac:dyDescent="0.25">
      <c r="A143" t="str">
        <f t="shared" si="5"/>
        <v>Jan</v>
      </c>
      <c r="B143">
        <f t="shared" si="6"/>
        <v>142</v>
      </c>
      <c r="C143" t="s">
        <v>2574</v>
      </c>
      <c r="D143">
        <v>15</v>
      </c>
      <c r="E143" s="98">
        <v>0.80924464465518697</v>
      </c>
      <c r="F143" s="98">
        <v>-4.7198089675875299E-2</v>
      </c>
      <c r="G143" s="99">
        <v>0.54999999999998905</v>
      </c>
      <c r="H143" s="98">
        <v>2.98672052946597E-2</v>
      </c>
      <c r="I143" s="98">
        <v>0.81669058391870597</v>
      </c>
      <c r="J143" s="98">
        <v>-0.38156601060286399</v>
      </c>
      <c r="K143" s="99">
        <v>0.3</v>
      </c>
      <c r="L143" s="98">
        <v>0.24840067223305601</v>
      </c>
      <c r="M143" s="98">
        <v>0.37620562770264798</v>
      </c>
      <c r="N143" s="98">
        <v>-0.234516216565017</v>
      </c>
      <c r="O143" s="99">
        <v>0.54999999999998594</v>
      </c>
      <c r="P143" s="98">
        <v>0.149083079154855</v>
      </c>
      <c r="Q143" s="98">
        <v>0.37046051863590201</v>
      </c>
      <c r="R143" s="98">
        <v>8.9258546410538098E-2</v>
      </c>
      <c r="S143" s="99">
        <v>0.3</v>
      </c>
      <c r="T143" s="98">
        <v>5.8314055091610202E-2</v>
      </c>
      <c r="U143" s="98">
        <v>0.43024268066339699</v>
      </c>
      <c r="V143" s="98">
        <v>-3.4119885175562303E-2</v>
      </c>
      <c r="W143" s="99">
        <v>0.54999999999999605</v>
      </c>
      <c r="X143" s="98">
        <v>2.1684559128799501E-2</v>
      </c>
      <c r="Y143" s="98">
        <v>0.42700182627390199</v>
      </c>
      <c r="Z143" s="98">
        <v>1.2779154029219799E-2</v>
      </c>
      <c r="AA143" s="99">
        <v>0.3</v>
      </c>
      <c r="AB143" s="98">
        <v>8.3479489053649592E-3</v>
      </c>
      <c r="AC143" t="str">
        <f>IF('Raw data (converted)'!T143="","",'Raw data (converted)'!T143)</f>
        <v/>
      </c>
    </row>
    <row r="144" spans="1:29" x14ac:dyDescent="0.25">
      <c r="A144" t="str">
        <f t="shared" si="5"/>
        <v>Jan</v>
      </c>
      <c r="B144">
        <f t="shared" si="6"/>
        <v>143</v>
      </c>
      <c r="C144" t="s">
        <v>2574</v>
      </c>
      <c r="D144">
        <v>30</v>
      </c>
      <c r="E144" s="98">
        <v>0.75116669127878</v>
      </c>
      <c r="F144" s="98">
        <v>4.7198089678121002E-2</v>
      </c>
      <c r="G144" s="99">
        <v>0.54999999999999505</v>
      </c>
      <c r="H144" s="98">
        <v>2.9867205296081199E-2</v>
      </c>
      <c r="I144" s="98">
        <v>0.75861263054229899</v>
      </c>
      <c r="J144" s="98">
        <v>-0.31677994464786102</v>
      </c>
      <c r="K144" s="99">
        <v>0.3</v>
      </c>
      <c r="L144" s="98">
        <v>0.20621990978503499</v>
      </c>
      <c r="M144" s="98">
        <v>0.52996135241534503</v>
      </c>
      <c r="N144" s="98">
        <v>0.234516216565541</v>
      </c>
      <c r="O144" s="99">
        <v>0.54999999999999105</v>
      </c>
      <c r="P144" s="98">
        <v>0.14908307915519001</v>
      </c>
      <c r="Q144" s="98">
        <v>0.52421624334859995</v>
      </c>
      <c r="R144" s="98">
        <v>0.34545951665468999</v>
      </c>
      <c r="S144" s="99">
        <v>0.3</v>
      </c>
      <c r="T144" s="98">
        <v>0.225707193360837</v>
      </c>
      <c r="U144" s="98">
        <v>0.43763934098059398</v>
      </c>
      <c r="V144" s="98">
        <v>3.4119885175708402E-2</v>
      </c>
      <c r="W144" s="99">
        <v>0.55000000000000004</v>
      </c>
      <c r="X144" s="98">
        <v>2.16845591288925E-2</v>
      </c>
      <c r="Y144" s="98">
        <v>0.43439848659109997</v>
      </c>
      <c r="Z144" s="98">
        <v>6.6281985155152101E-2</v>
      </c>
      <c r="AA144" s="99">
        <v>0.3</v>
      </c>
      <c r="AB144" s="98">
        <v>4.3298631808281703E-2</v>
      </c>
      <c r="AC144" t="str">
        <f>IF('Raw data (converted)'!T144="","",'Raw data (converted)'!T144)</f>
        <v/>
      </c>
    </row>
    <row r="145" spans="1:29" x14ac:dyDescent="0.25">
      <c r="A145" t="str">
        <f t="shared" si="5"/>
        <v>Jan</v>
      </c>
      <c r="B145">
        <f t="shared" si="6"/>
        <v>144</v>
      </c>
      <c r="C145" t="s">
        <v>2574</v>
      </c>
      <c r="D145">
        <v>45</v>
      </c>
      <c r="E145" s="98">
        <v>0.70798061642941101</v>
      </c>
      <c r="F145" s="98">
        <v>-4.7198089678957902E-2</v>
      </c>
      <c r="G145" s="99">
        <v>0.94999999999998896</v>
      </c>
      <c r="H145" s="98">
        <v>0.117759594023849</v>
      </c>
      <c r="I145" s="98">
        <v>0.70053467716589202</v>
      </c>
      <c r="J145" s="98">
        <v>0.51687680846666195</v>
      </c>
      <c r="K145" s="99">
        <v>0.70000000000000195</v>
      </c>
      <c r="L145" s="98">
        <v>0.78518907905791502</v>
      </c>
      <c r="M145" s="98">
        <v>0.67222685899455104</v>
      </c>
      <c r="N145" s="98">
        <v>-0.23451621656541699</v>
      </c>
      <c r="O145" s="99">
        <v>0.94999999999999196</v>
      </c>
      <c r="P145" s="98">
        <v>0.587800656364867</v>
      </c>
      <c r="Q145" s="98">
        <v>0.677971968061297</v>
      </c>
      <c r="R145" s="98">
        <v>-0.39724697939700199</v>
      </c>
      <c r="S145" s="99">
        <v>0.70000000000000095</v>
      </c>
      <c r="T145" s="98">
        <v>0.60561161476404002</v>
      </c>
      <c r="U145" s="98">
        <v>0.43855429251880301</v>
      </c>
      <c r="V145" s="98">
        <v>-3.4119885175765099E-2</v>
      </c>
      <c r="W145" s="99">
        <v>0.94999999999999896</v>
      </c>
      <c r="X145" s="98">
        <v>8.5497282194621799E-2</v>
      </c>
      <c r="Y145" s="98">
        <v>0.44179514690829702</v>
      </c>
      <c r="Z145" s="98">
        <v>-7.4005096558547007E-2</v>
      </c>
      <c r="AA145" s="99">
        <v>0.70000000000000095</v>
      </c>
      <c r="AB145" s="98">
        <v>0.112802138831805</v>
      </c>
      <c r="AC145" t="str">
        <f>IF('Raw data (converted)'!T145="","",'Raw data (converted)'!T145)</f>
        <v/>
      </c>
    </row>
    <row r="146" spans="1:29" x14ac:dyDescent="0.25">
      <c r="A146" t="str">
        <f t="shared" si="5"/>
        <v>Jan</v>
      </c>
      <c r="B146">
        <f t="shared" si="6"/>
        <v>145</v>
      </c>
      <c r="C146" t="s">
        <v>2575</v>
      </c>
      <c r="D146">
        <v>0</v>
      </c>
      <c r="E146" s="98">
        <v>0.87024506501447796</v>
      </c>
      <c r="F146" s="98">
        <v>1.38806570761565</v>
      </c>
      <c r="G146" s="99">
        <v>0.95000000000001095</v>
      </c>
      <c r="H146" s="98">
        <v>3.4701982137377301</v>
      </c>
      <c r="I146" s="98">
        <v>0.86078233722671105</v>
      </c>
      <c r="J146" s="98">
        <v>1.16290787713322</v>
      </c>
      <c r="K146" s="99">
        <v>0.70000000000000095</v>
      </c>
      <c r="L146" s="98">
        <v>1.7675701620458599</v>
      </c>
      <c r="M146" s="98">
        <v>0.20035850104990299</v>
      </c>
      <c r="N146" s="98">
        <v>-0.10499258290770901</v>
      </c>
      <c r="O146" s="99">
        <v>0.95000000000000495</v>
      </c>
      <c r="P146" s="98">
        <v>0.26314562753272402</v>
      </c>
      <c r="Q146" s="98">
        <v>0.20418417132740299</v>
      </c>
      <c r="R146" s="98">
        <v>-0.25029457647862102</v>
      </c>
      <c r="S146" s="99">
        <v>0.7</v>
      </c>
      <c r="T146" s="98">
        <v>0.381560874815356</v>
      </c>
      <c r="U146" s="98">
        <v>0.42585111446490698</v>
      </c>
      <c r="V146" s="98">
        <v>6.5799763888700902E-2</v>
      </c>
      <c r="W146" s="99">
        <v>0.95000000000001195</v>
      </c>
      <c r="X146" s="98">
        <v>0.16488098314573499</v>
      </c>
      <c r="Y146" s="98">
        <v>0.41723358647790398</v>
      </c>
      <c r="Z146" s="98">
        <v>0.186830916925176</v>
      </c>
      <c r="AA146" s="99">
        <v>0.7</v>
      </c>
      <c r="AB146" s="98">
        <v>0.28478120868404799</v>
      </c>
      <c r="AC146" t="str">
        <f>IF('Raw data (converted)'!T146="","",'Raw data (converted)'!T146)</f>
        <v/>
      </c>
    </row>
    <row r="147" spans="1:29" x14ac:dyDescent="0.25">
      <c r="A147" t="str">
        <f t="shared" si="5"/>
        <v>Jan</v>
      </c>
      <c r="B147">
        <f t="shared" si="6"/>
        <v>146</v>
      </c>
      <c r="C147" t="s">
        <v>2575</v>
      </c>
      <c r="D147">
        <v>15</v>
      </c>
      <c r="E147" s="98">
        <v>0.81315903096963904</v>
      </c>
      <c r="F147" s="98">
        <v>-1.3880657076203899</v>
      </c>
      <c r="G147" s="99">
        <v>0.54999999999998905</v>
      </c>
      <c r="H147" s="98">
        <v>0.88014164220858704</v>
      </c>
      <c r="I147" s="98">
        <v>0.82262175875740495</v>
      </c>
      <c r="J147" s="98">
        <v>-1.3964075337272901</v>
      </c>
      <c r="K147" s="99">
        <v>0.3</v>
      </c>
      <c r="L147" s="98">
        <v>0.909916020965024</v>
      </c>
      <c r="M147" s="98">
        <v>0.41054247616030098</v>
      </c>
      <c r="N147" s="98">
        <v>0.104992582906949</v>
      </c>
      <c r="O147" s="99">
        <v>0.54999999999998705</v>
      </c>
      <c r="P147" s="98">
        <v>6.6741266777593899E-2</v>
      </c>
      <c r="Q147" s="98">
        <v>0.40671680588280201</v>
      </c>
      <c r="R147" s="98">
        <v>0.20208986887307401</v>
      </c>
      <c r="S147" s="99">
        <v>0.29999999999999899</v>
      </c>
      <c r="T147" s="98">
        <v>0.13203081267157299</v>
      </c>
      <c r="U147" s="98">
        <v>0.436453908082299</v>
      </c>
      <c r="V147" s="98">
        <v>-6.5799763889002799E-2</v>
      </c>
      <c r="W147" s="99">
        <v>0.54999999999999505</v>
      </c>
      <c r="X147" s="98">
        <v>4.1818538981586398E-2</v>
      </c>
      <c r="Y147" s="98">
        <v>0.445071436069302</v>
      </c>
      <c r="Z147" s="98">
        <v>-0.15670272164155299</v>
      </c>
      <c r="AA147" s="99">
        <v>0.3</v>
      </c>
      <c r="AB147" s="98">
        <v>0.10236698647823</v>
      </c>
      <c r="AC147" t="str">
        <f>IF('Raw data (converted)'!T147="","",'Raw data (converted)'!T147)</f>
        <v/>
      </c>
    </row>
    <row r="148" spans="1:29" x14ac:dyDescent="0.25">
      <c r="A148" t="str">
        <f t="shared" si="5"/>
        <v>Jan</v>
      </c>
      <c r="B148">
        <f t="shared" si="6"/>
        <v>147</v>
      </c>
      <c r="C148" t="s">
        <v>2575</v>
      </c>
      <c r="D148">
        <v>30</v>
      </c>
      <c r="E148" s="98">
        <v>0.77499845250033295</v>
      </c>
      <c r="F148" s="98">
        <v>1.3880657076223599</v>
      </c>
      <c r="G148" s="99">
        <v>0.54999999999999705</v>
      </c>
      <c r="H148" s="98">
        <v>0.88014164220985502</v>
      </c>
      <c r="I148" s="98">
        <v>0.78446118028809897</v>
      </c>
      <c r="J148" s="98">
        <v>0.50890933607114996</v>
      </c>
      <c r="K148" s="99">
        <v>0.3</v>
      </c>
      <c r="L148" s="98">
        <v>0.33132102731170099</v>
      </c>
      <c r="M148" s="98">
        <v>0.61307511071569998</v>
      </c>
      <c r="N148" s="98">
        <v>-0.104992582906972</v>
      </c>
      <c r="O148" s="99">
        <v>0.54999999999999305</v>
      </c>
      <c r="P148" s="98">
        <v>6.6741266777609998E-2</v>
      </c>
      <c r="Q148" s="98">
        <v>0.60924944043820095</v>
      </c>
      <c r="R148" s="98">
        <v>8.7389052003479198E-2</v>
      </c>
      <c r="S148" s="99">
        <v>0.3</v>
      </c>
      <c r="T148" s="98">
        <v>5.7092674425321698E-2</v>
      </c>
      <c r="U148" s="98">
        <v>0.46429175767369701</v>
      </c>
      <c r="V148" s="98">
        <v>6.5799763889070606E-2</v>
      </c>
      <c r="W148" s="99">
        <v>0.55000000000000004</v>
      </c>
      <c r="X148" s="98">
        <v>4.1818538981629801E-2</v>
      </c>
      <c r="Y148" s="98">
        <v>0.47290928566070001</v>
      </c>
      <c r="Z148" s="98">
        <v>-5.35231934174909E-2</v>
      </c>
      <c r="AA148" s="99">
        <v>0.3</v>
      </c>
      <c r="AB148" s="98">
        <v>3.4963936776688499E-2</v>
      </c>
      <c r="AC148" t="str">
        <f>IF('Raw data (converted)'!T148="","",'Raw data (converted)'!T148)</f>
        <v/>
      </c>
    </row>
    <row r="149" spans="1:29" x14ac:dyDescent="0.25">
      <c r="A149" t="str">
        <f t="shared" si="5"/>
        <v>Jan</v>
      </c>
      <c r="B149">
        <f t="shared" si="6"/>
        <v>148</v>
      </c>
      <c r="C149" t="s">
        <v>2575</v>
      </c>
      <c r="D149">
        <v>45</v>
      </c>
      <c r="E149" s="98">
        <v>0.75576332960655901</v>
      </c>
      <c r="F149" s="98">
        <v>-1.3880657076230301</v>
      </c>
      <c r="G149" s="99">
        <v>0.94999999999999596</v>
      </c>
      <c r="H149" s="98">
        <v>3.4701982137557099</v>
      </c>
      <c r="I149" s="98">
        <v>0.74630060181879299</v>
      </c>
      <c r="J149" s="98">
        <v>0.192768012831565</v>
      </c>
      <c r="K149" s="99">
        <v>0.70000000000000195</v>
      </c>
      <c r="L149" s="98">
        <v>0.29279958993406902</v>
      </c>
      <c r="M149" s="98">
        <v>0.80795640471609997</v>
      </c>
      <c r="N149" s="98">
        <v>0.10499258290704599</v>
      </c>
      <c r="O149" s="99">
        <v>0.94999999999998896</v>
      </c>
      <c r="P149" s="98">
        <v>0.263145627531014</v>
      </c>
      <c r="Q149" s="98">
        <v>0.811782074993599</v>
      </c>
      <c r="R149" s="98">
        <v>-0.191891779191943</v>
      </c>
      <c r="S149" s="99">
        <v>0.70000000000000195</v>
      </c>
      <c r="T149" s="98">
        <v>0.292525017737156</v>
      </c>
      <c r="U149" s="98">
        <v>0.50936466323910201</v>
      </c>
      <c r="V149" s="98">
        <v>-6.5799763889091895E-2</v>
      </c>
      <c r="W149" s="99">
        <v>0.94999999999999596</v>
      </c>
      <c r="X149" s="98">
        <v>0.164880983146688</v>
      </c>
      <c r="Y149" s="98">
        <v>0.50074713525209802</v>
      </c>
      <c r="Z149" s="98">
        <v>0.134294472674552</v>
      </c>
      <c r="AA149" s="99">
        <v>0.70000000000000195</v>
      </c>
      <c r="AB149" s="98">
        <v>0.20469949837795101</v>
      </c>
      <c r="AC149" t="str">
        <f>IF('Raw data (converted)'!T149="","",'Raw data (converted)'!T149)</f>
        <v/>
      </c>
    </row>
    <row r="150" spans="1:29" x14ac:dyDescent="0.25">
      <c r="A150" t="str">
        <f t="shared" si="5"/>
        <v>Jan</v>
      </c>
      <c r="B150">
        <f t="shared" si="6"/>
        <v>149</v>
      </c>
      <c r="C150" t="s">
        <v>2576</v>
      </c>
      <c r="D150">
        <v>0</v>
      </c>
      <c r="E150" s="98">
        <v>0.90682315608932396</v>
      </c>
      <c r="F150" s="98">
        <v>-0.31808178894188699</v>
      </c>
      <c r="G150" s="99">
        <v>0.95000000000001295</v>
      </c>
      <c r="H150" s="98">
        <v>0.79369830345152304</v>
      </c>
      <c r="I150" s="98">
        <v>0.91181982527230998</v>
      </c>
      <c r="J150" s="98">
        <v>-0.46907948591137999</v>
      </c>
      <c r="K150" s="99">
        <v>0.70000000000000095</v>
      </c>
      <c r="L150" s="98">
        <v>0.71256264017564896</v>
      </c>
      <c r="M150" s="98">
        <v>0.20737001508615599</v>
      </c>
      <c r="N150" s="98">
        <v>0.19873773295802399</v>
      </c>
      <c r="O150" s="99">
        <v>0.95000000000000595</v>
      </c>
      <c r="P150" s="98">
        <v>0.49811611512430698</v>
      </c>
      <c r="Q150" s="98">
        <v>0.21103757304040399</v>
      </c>
      <c r="R150" s="98">
        <v>-0.15668097977568099</v>
      </c>
      <c r="S150" s="99">
        <v>0.7</v>
      </c>
      <c r="T150" s="98">
        <v>0.23884721947920201</v>
      </c>
      <c r="U150" s="98">
        <v>0.43894149348120798</v>
      </c>
      <c r="V150" s="98">
        <v>-1.2562524270507001E-2</v>
      </c>
      <c r="W150" s="99">
        <v>0.95000000000001505</v>
      </c>
      <c r="X150" s="98">
        <v>3.1479019048274298E-2</v>
      </c>
      <c r="Y150" s="98">
        <v>0.44009535382170401</v>
      </c>
      <c r="Z150" s="98">
        <v>-2.65139904398391E-2</v>
      </c>
      <c r="AA150" s="99">
        <v>0.7</v>
      </c>
      <c r="AB150" s="98">
        <v>4.0413799660959399E-2</v>
      </c>
      <c r="AC150" t="str">
        <f>IF('Raw data (converted)'!T150="","",'Raw data (converted)'!T150)</f>
        <v/>
      </c>
    </row>
    <row r="151" spans="1:29" x14ac:dyDescent="0.25">
      <c r="A151" t="str">
        <f t="shared" si="5"/>
        <v>Jan</v>
      </c>
      <c r="B151">
        <f t="shared" si="6"/>
        <v>150</v>
      </c>
      <c r="C151" t="s">
        <v>2576</v>
      </c>
      <c r="D151">
        <v>15</v>
      </c>
      <c r="E151" s="98">
        <v>0.88373270376408997</v>
      </c>
      <c r="F151" s="98">
        <v>0.31808178893754901</v>
      </c>
      <c r="G151" s="99">
        <v>0.54999999999999305</v>
      </c>
      <c r="H151" s="98">
        <v>0.20130461869312999</v>
      </c>
      <c r="I151" s="98">
        <v>0.87873603458110505</v>
      </c>
      <c r="J151" s="98">
        <v>0.45262204959119801</v>
      </c>
      <c r="K151" s="99">
        <v>0.3</v>
      </c>
      <c r="L151" s="98">
        <v>0.294667418906018</v>
      </c>
      <c r="M151" s="98">
        <v>0.29741237840255103</v>
      </c>
      <c r="N151" s="98">
        <v>-0.198737732959267</v>
      </c>
      <c r="O151" s="99">
        <v>0.54999999999998805</v>
      </c>
      <c r="P151" s="98">
        <v>0.126336511223408</v>
      </c>
      <c r="Q151" s="98">
        <v>0.29374482044830302</v>
      </c>
      <c r="R151" s="98">
        <v>3.02003795894429E-2</v>
      </c>
      <c r="S151" s="99">
        <v>0.29999999999999899</v>
      </c>
      <c r="T151" s="98">
        <v>1.97303260959759E-2</v>
      </c>
      <c r="U151" s="98">
        <v>0.44119087379239802</v>
      </c>
      <c r="V151" s="98">
        <v>1.2562524270151001E-2</v>
      </c>
      <c r="W151" s="99">
        <v>0.54999999999999905</v>
      </c>
      <c r="X151" s="98">
        <v>7.9839806872416697E-3</v>
      </c>
      <c r="Y151" s="98">
        <v>0.44003701345190199</v>
      </c>
      <c r="Z151" s="98">
        <v>2.39238437736977E-2</v>
      </c>
      <c r="AA151" s="99">
        <v>0.29999999999999899</v>
      </c>
      <c r="AB151" s="98">
        <v>1.5628191737411801E-2</v>
      </c>
      <c r="AC151" t="str">
        <f>IF('Raw data (converted)'!T151="","",'Raw data (converted)'!T151)</f>
        <v/>
      </c>
    </row>
    <row r="152" spans="1:29" x14ac:dyDescent="0.25">
      <c r="A152" t="str">
        <f t="shared" si="5"/>
        <v>Jan</v>
      </c>
      <c r="B152">
        <f t="shared" si="6"/>
        <v>151</v>
      </c>
      <c r="C152" t="s">
        <v>2576</v>
      </c>
      <c r="D152">
        <v>30</v>
      </c>
      <c r="E152" s="98">
        <v>0.85064891307288504</v>
      </c>
      <c r="F152" s="98">
        <v>-0.31808178893583799</v>
      </c>
      <c r="G152" s="99">
        <v>0.55000000000000104</v>
      </c>
      <c r="H152" s="98">
        <v>0.20130461869204999</v>
      </c>
      <c r="I152" s="98">
        <v>0.84565224388989901</v>
      </c>
      <c r="J152" s="98">
        <v>1.6009722732920301E-2</v>
      </c>
      <c r="K152" s="99">
        <v>0.3</v>
      </c>
      <c r="L152" s="98">
        <v>1.04215957586657E-2</v>
      </c>
      <c r="M152" s="98">
        <v>0.38011962581045</v>
      </c>
      <c r="N152" s="98">
        <v>0.19873773295918401</v>
      </c>
      <c r="O152" s="99">
        <v>0.54999999999999405</v>
      </c>
      <c r="P152" s="98">
        <v>0.12633651122335701</v>
      </c>
      <c r="Q152" s="98">
        <v>0.376452067856202</v>
      </c>
      <c r="R152" s="98">
        <v>0.247314576441173</v>
      </c>
      <c r="S152" s="99">
        <v>0.3</v>
      </c>
      <c r="T152" s="98">
        <v>0.16157902940559299</v>
      </c>
      <c r="U152" s="98">
        <v>0.44113253342259601</v>
      </c>
      <c r="V152" s="98">
        <v>-1.25625242700509E-2</v>
      </c>
      <c r="W152" s="99">
        <v>0.55000000000000504</v>
      </c>
      <c r="X152" s="98">
        <v>7.9839806871781598E-3</v>
      </c>
      <c r="Y152" s="98">
        <v>0.43997867308209998</v>
      </c>
      <c r="Z152" s="98">
        <v>4.2247559520727802E-3</v>
      </c>
      <c r="AA152" s="99">
        <v>0.3</v>
      </c>
      <c r="AB152" s="98">
        <v>2.7598105464454702E-3</v>
      </c>
      <c r="AC152" t="str">
        <f>IF('Raw data (converted)'!T152="","",'Raw data (converted)'!T152)</f>
        <v/>
      </c>
    </row>
    <row r="153" spans="1:29" x14ac:dyDescent="0.25">
      <c r="A153" t="str">
        <f t="shared" si="5"/>
        <v>Jan</v>
      </c>
      <c r="B153">
        <f t="shared" si="6"/>
        <v>152</v>
      </c>
      <c r="C153" t="s">
        <v>2576</v>
      </c>
      <c r="D153">
        <v>45</v>
      </c>
      <c r="E153" s="98">
        <v>0.80757178401570795</v>
      </c>
      <c r="F153" s="98">
        <v>0.31808178893515199</v>
      </c>
      <c r="G153" s="99">
        <v>0.94999999999999196</v>
      </c>
      <c r="H153" s="98">
        <v>0.79369830343453796</v>
      </c>
      <c r="I153" s="98">
        <v>0.81256845319869397</v>
      </c>
      <c r="J153" s="98">
        <v>-0.246767370667999</v>
      </c>
      <c r="K153" s="99">
        <v>0.70000000000000195</v>
      </c>
      <c r="L153" s="98">
        <v>0.374825011489263</v>
      </c>
      <c r="M153" s="98">
        <v>0.45549175730985297</v>
      </c>
      <c r="N153" s="98">
        <v>-0.198737732959793</v>
      </c>
      <c r="O153" s="99">
        <v>0.94999999999998497</v>
      </c>
      <c r="P153" s="98">
        <v>0.49811611512863202</v>
      </c>
      <c r="Q153" s="98">
        <v>0.45915931526410098</v>
      </c>
      <c r="R153" s="98">
        <v>-0.26723011772247701</v>
      </c>
      <c r="S153" s="99">
        <v>0.70000000000000195</v>
      </c>
      <c r="T153" s="98">
        <v>0.40738004497311198</v>
      </c>
      <c r="U153" s="98">
        <v>0.438766472371803</v>
      </c>
      <c r="V153" s="98">
        <v>1.2562524269996701E-2</v>
      </c>
      <c r="W153" s="99">
        <v>0.94999999999999596</v>
      </c>
      <c r="X153" s="98">
        <v>3.1479019046989201E-2</v>
      </c>
      <c r="Y153" s="98">
        <v>0.43992033271229802</v>
      </c>
      <c r="Z153" s="98">
        <v>-1.6483705877029201E-2</v>
      </c>
      <c r="AA153" s="99">
        <v>0.70000000000000195</v>
      </c>
      <c r="AB153" s="98">
        <v>2.5125189430262301E-2</v>
      </c>
      <c r="AC153" t="str">
        <f>IF('Raw data (converted)'!T153="","",'Raw data (converted)'!T153)</f>
        <v/>
      </c>
    </row>
    <row r="154" spans="1:29" x14ac:dyDescent="0.25">
      <c r="A154" t="str">
        <f t="shared" si="5"/>
        <v>Jan</v>
      </c>
      <c r="B154">
        <f t="shared" si="6"/>
        <v>153</v>
      </c>
      <c r="C154" t="s">
        <v>2577</v>
      </c>
      <c r="D154">
        <v>0</v>
      </c>
      <c r="E154" s="98">
        <v>0.87413192831612796</v>
      </c>
      <c r="F154" s="98">
        <v>0.69695260252275004</v>
      </c>
      <c r="G154" s="99">
        <v>0.95000000000001195</v>
      </c>
      <c r="H154" s="98">
        <v>1.73977854804875</v>
      </c>
      <c r="I154" s="98">
        <v>0.86029314588911099</v>
      </c>
      <c r="J154" s="98">
        <v>1.2348605552869001</v>
      </c>
      <c r="K154" s="99">
        <v>0.70000000000000095</v>
      </c>
      <c r="L154" s="98">
        <v>1.87710301697722</v>
      </c>
      <c r="M154" s="98">
        <v>0.203013459995358</v>
      </c>
      <c r="N154" s="98">
        <v>-0.20011172023433299</v>
      </c>
      <c r="O154" s="99">
        <v>0.95000000000000595</v>
      </c>
      <c r="P154" s="98">
        <v>0.50156015867723402</v>
      </c>
      <c r="Q154" s="98">
        <v>0.20954018587210399</v>
      </c>
      <c r="R154" s="98">
        <v>-0.43284932567406198</v>
      </c>
      <c r="S154" s="99">
        <v>0.7</v>
      </c>
      <c r="T154" s="98">
        <v>0.65989816477377305</v>
      </c>
      <c r="U154" s="98">
        <v>0.42980439180060898</v>
      </c>
      <c r="V154" s="98">
        <v>6.8329658718859806E-2</v>
      </c>
      <c r="W154" s="99">
        <v>0.95000000000001406</v>
      </c>
      <c r="X154" s="98">
        <v>0.171220453848516</v>
      </c>
      <c r="Y154" s="98">
        <v>0.42096579407210399</v>
      </c>
      <c r="Z154" s="98">
        <v>0.19195988256685001</v>
      </c>
      <c r="AA154" s="99">
        <v>0.7</v>
      </c>
      <c r="AB154" s="98">
        <v>0.29259945537862397</v>
      </c>
      <c r="AC154" t="str">
        <f>IF('Raw data (converted)'!T154="","",'Raw data (converted)'!T154)</f>
        <v/>
      </c>
    </row>
    <row r="155" spans="1:29" x14ac:dyDescent="0.25">
      <c r="A155" t="str">
        <f t="shared" si="5"/>
        <v>Jan</v>
      </c>
      <c r="B155">
        <f t="shared" si="6"/>
        <v>154</v>
      </c>
      <c r="C155" t="s">
        <v>2577</v>
      </c>
      <c r="D155">
        <v>15</v>
      </c>
      <c r="E155" s="98">
        <v>0.81349087077568805</v>
      </c>
      <c r="F155" s="98">
        <v>-0.69695260252757596</v>
      </c>
      <c r="G155" s="99">
        <v>0.54999999999999205</v>
      </c>
      <c r="H155" s="98">
        <v>0.44125766139305</v>
      </c>
      <c r="I155" s="98">
        <v>0.82732965320270502</v>
      </c>
      <c r="J155" s="98">
        <v>-1.1272947299106999</v>
      </c>
      <c r="K155" s="99">
        <v>0.3</v>
      </c>
      <c r="L155" s="98">
        <v>0.73430025955834199</v>
      </c>
      <c r="M155" s="98">
        <v>0.38793609423894798</v>
      </c>
      <c r="N155" s="98">
        <v>0.20011172023278101</v>
      </c>
      <c r="O155" s="99">
        <v>0.54999999999998805</v>
      </c>
      <c r="P155" s="98">
        <v>0.12721001929287101</v>
      </c>
      <c r="Q155" s="98">
        <v>0.38140936836220202</v>
      </c>
      <c r="R155" s="98">
        <v>0.356238143615352</v>
      </c>
      <c r="S155" s="99">
        <v>0.29999999999999899</v>
      </c>
      <c r="T155" s="98">
        <v>0.232750350158835</v>
      </c>
      <c r="U155" s="98">
        <v>0.42002267376619801</v>
      </c>
      <c r="V155" s="98">
        <v>-6.8329658719219394E-2</v>
      </c>
      <c r="W155" s="99">
        <v>0.54999999999999805</v>
      </c>
      <c r="X155" s="98">
        <v>4.3426410293690203E-2</v>
      </c>
      <c r="Y155" s="98">
        <v>0.42886127149470199</v>
      </c>
      <c r="Z155" s="98">
        <v>-0.16138277999254799</v>
      </c>
      <c r="AA155" s="99">
        <v>0.3</v>
      </c>
      <c r="AB155" s="98">
        <v>0.105424346947651</v>
      </c>
      <c r="AC155" t="str">
        <f>IF('Raw data (converted)'!T155="","",'Raw data (converted)'!T155)</f>
        <v/>
      </c>
    </row>
    <row r="156" spans="1:29" x14ac:dyDescent="0.25">
      <c r="A156" t="str">
        <f t="shared" si="5"/>
        <v>Jan</v>
      </c>
      <c r="B156">
        <f t="shared" si="6"/>
        <v>155</v>
      </c>
      <c r="C156" t="s">
        <v>2577</v>
      </c>
      <c r="D156">
        <v>30</v>
      </c>
      <c r="E156" s="98">
        <v>0.78052737808928196</v>
      </c>
      <c r="F156" s="98">
        <v>0.69695260252958302</v>
      </c>
      <c r="G156" s="99">
        <v>0.54999999999999805</v>
      </c>
      <c r="H156" s="98">
        <v>0.44125766139432798</v>
      </c>
      <c r="I156" s="98">
        <v>0.79436616051629905</v>
      </c>
      <c r="J156" s="98">
        <v>-0.17062852617372101</v>
      </c>
      <c r="K156" s="99">
        <v>0.3</v>
      </c>
      <c r="L156" s="98">
        <v>0.11107300955678499</v>
      </c>
      <c r="M156" s="98">
        <v>0.55980527672904601</v>
      </c>
      <c r="N156" s="98">
        <v>-0.20011172023238999</v>
      </c>
      <c r="O156" s="99">
        <v>0.54999999999999405</v>
      </c>
      <c r="P156" s="98">
        <v>0.12721001929262399</v>
      </c>
      <c r="Q156" s="98">
        <v>0.55327855085230004</v>
      </c>
      <c r="R156" s="98">
        <v>0.137622912516628</v>
      </c>
      <c r="S156" s="99">
        <v>0.3</v>
      </c>
      <c r="T156" s="98">
        <v>8.9911785323000704E-2</v>
      </c>
      <c r="U156" s="98">
        <v>0.427918151188796</v>
      </c>
      <c r="V156" s="98">
        <v>6.8329658719324296E-2</v>
      </c>
      <c r="W156" s="99">
        <v>0.55000000000000304</v>
      </c>
      <c r="X156" s="98">
        <v>4.3426410293757302E-2</v>
      </c>
      <c r="Y156" s="98">
        <v>0.43675674891729999</v>
      </c>
      <c r="Z156" s="98">
        <v>-5.4236165268290601E-2</v>
      </c>
      <c r="AA156" s="99">
        <v>0.3</v>
      </c>
      <c r="AB156" s="98">
        <v>3.54296859134084E-2</v>
      </c>
      <c r="AC156" t="str">
        <f>IF('Raw data (converted)'!T156="","",'Raw data (converted)'!T156)</f>
        <v/>
      </c>
    </row>
    <row r="157" spans="1:29" x14ac:dyDescent="0.25">
      <c r="A157" t="str">
        <f t="shared" si="5"/>
        <v>Jan</v>
      </c>
      <c r="B157">
        <f t="shared" si="6"/>
        <v>156</v>
      </c>
      <c r="C157" t="s">
        <v>2577</v>
      </c>
      <c r="D157">
        <v>45</v>
      </c>
      <c r="E157" s="98">
        <v>0.77524145025690905</v>
      </c>
      <c r="F157" s="98">
        <v>-0.696952602530308</v>
      </c>
      <c r="G157" s="99">
        <v>0.94999999999999896</v>
      </c>
      <c r="H157" s="98">
        <v>1.7397785480674099</v>
      </c>
      <c r="I157" s="98">
        <v>0.76140266782989297</v>
      </c>
      <c r="J157" s="98">
        <v>0.74774996712935204</v>
      </c>
      <c r="K157" s="99">
        <v>0.70000000000000195</v>
      </c>
      <c r="L157" s="98">
        <v>1.13608092070995</v>
      </c>
      <c r="M157" s="98">
        <v>0.71862100746565105</v>
      </c>
      <c r="N157" s="98">
        <v>0.20011172023239099</v>
      </c>
      <c r="O157" s="99">
        <v>0.94999999999999196</v>
      </c>
      <c r="P157" s="98">
        <v>0.50156015867229398</v>
      </c>
      <c r="Q157" s="98">
        <v>0.72514773334239802</v>
      </c>
      <c r="R157" s="98">
        <v>-0.32153589849807501</v>
      </c>
      <c r="S157" s="99">
        <v>0.70000000000000195</v>
      </c>
      <c r="T157" s="98">
        <v>0.49017475225305401</v>
      </c>
      <c r="U157" s="98">
        <v>0.45349082406840202</v>
      </c>
      <c r="V157" s="98">
        <v>-6.8329658719365097E-2</v>
      </c>
      <c r="W157" s="99">
        <v>0.94999999999999896</v>
      </c>
      <c r="X157" s="98">
        <v>0.17122045384975401</v>
      </c>
      <c r="Y157" s="98">
        <v>0.44465222633989798</v>
      </c>
      <c r="Z157" s="98">
        <v>0.13740349674117899</v>
      </c>
      <c r="AA157" s="99">
        <v>0.70000000000000195</v>
      </c>
      <c r="AB157" s="98">
        <v>0.209438550118352</v>
      </c>
      <c r="AC157" t="str">
        <f>IF('Raw data (converted)'!T157="","",'Raw data (converted)'!T157)</f>
        <v/>
      </c>
    </row>
    <row r="158" spans="1:29" x14ac:dyDescent="0.25">
      <c r="A158" t="str">
        <f t="shared" si="5"/>
        <v>Jan</v>
      </c>
      <c r="B158">
        <f t="shared" si="6"/>
        <v>157</v>
      </c>
      <c r="C158" t="s">
        <v>2578</v>
      </c>
      <c r="D158">
        <v>0</v>
      </c>
      <c r="E158" s="98">
        <v>0.85708136083497699</v>
      </c>
      <c r="F158" s="98">
        <v>-0.52362444507624795</v>
      </c>
      <c r="G158" s="99">
        <v>0.95000000000000695</v>
      </c>
      <c r="H158" s="98">
        <v>1.3068172450850499</v>
      </c>
      <c r="I158" s="98">
        <v>0.85575720351721096</v>
      </c>
      <c r="J158" s="98">
        <v>-8.8131901808865501E-2</v>
      </c>
      <c r="K158" s="99">
        <v>0.7</v>
      </c>
      <c r="L158" s="98">
        <v>0.13386345453892401</v>
      </c>
      <c r="M158" s="98">
        <v>0.20507988160055701</v>
      </c>
      <c r="N158" s="98">
        <v>-7.0868771599820995E-2</v>
      </c>
      <c r="O158" s="99">
        <v>0.95</v>
      </c>
      <c r="P158" s="98">
        <v>0.17761913956844499</v>
      </c>
      <c r="Q158" s="98">
        <v>0.21434803299730501</v>
      </c>
      <c r="R158" s="98">
        <v>-0.55533570948074396</v>
      </c>
      <c r="S158" s="99">
        <v>0.69999999999999896</v>
      </c>
      <c r="T158" s="98">
        <v>0.846686704277408</v>
      </c>
      <c r="U158" s="98">
        <v>0.42897979483780802</v>
      </c>
      <c r="V158" s="98">
        <v>5.0618510010714601E-2</v>
      </c>
      <c r="W158" s="99">
        <v>0.95000000000000795</v>
      </c>
      <c r="X158" s="98">
        <v>0.126839570133017</v>
      </c>
      <c r="Y158" s="98">
        <v>0.42832137663280401</v>
      </c>
      <c r="Z158" s="98">
        <v>3.2475362701343699E-2</v>
      </c>
      <c r="AA158" s="99">
        <v>0.69999999999999896</v>
      </c>
      <c r="AB158" s="98">
        <v>4.9500396913506002E-2</v>
      </c>
      <c r="AC158" t="str">
        <f>IF('Raw data (converted)'!T158="","",'Raw data (converted)'!T158)</f>
        <v/>
      </c>
    </row>
    <row r="159" spans="1:29" x14ac:dyDescent="0.25">
      <c r="A159" t="str">
        <f t="shared" si="5"/>
        <v>Jan</v>
      </c>
      <c r="B159">
        <f t="shared" si="6"/>
        <v>158</v>
      </c>
      <c r="C159" t="s">
        <v>2578</v>
      </c>
      <c r="D159">
        <v>15</v>
      </c>
      <c r="E159" s="98">
        <v>0.80694505066113897</v>
      </c>
      <c r="F159" s="98">
        <v>0.52362444507135197</v>
      </c>
      <c r="G159" s="99">
        <v>0.54999999999999105</v>
      </c>
      <c r="H159" s="98">
        <v>0.33144627635034901</v>
      </c>
      <c r="I159" s="98">
        <v>0.808269207978905</v>
      </c>
      <c r="J159" s="98">
        <v>0.29727878881771502</v>
      </c>
      <c r="K159" s="99">
        <v>0.29999999999999899</v>
      </c>
      <c r="L159" s="98">
        <v>0.19352369376127199</v>
      </c>
      <c r="M159" s="98">
        <v>0.36003476403035001</v>
      </c>
      <c r="N159" s="98">
        <v>7.0868771598412594E-2</v>
      </c>
      <c r="O159" s="99">
        <v>0.54999999999998705</v>
      </c>
      <c r="P159" s="98">
        <v>4.5049300228714902E-2</v>
      </c>
      <c r="Q159" s="98">
        <v>0.35076661263360198</v>
      </c>
      <c r="R159" s="98">
        <v>0.38935979953400202</v>
      </c>
      <c r="S159" s="99">
        <v>0.29999999999999899</v>
      </c>
      <c r="T159" s="98">
        <v>0.254393806957674</v>
      </c>
      <c r="U159" s="98">
        <v>0.432569348130598</v>
      </c>
      <c r="V159" s="98">
        <v>-5.0618510011051401E-2</v>
      </c>
      <c r="W159" s="99">
        <v>0.54999999999999705</v>
      </c>
      <c r="X159" s="98">
        <v>3.2170147259117599E-2</v>
      </c>
      <c r="Y159" s="98">
        <v>0.433227766335602</v>
      </c>
      <c r="Z159" s="98">
        <v>-4.7718133249286303E-2</v>
      </c>
      <c r="AA159" s="99">
        <v>0.29999999999999899</v>
      </c>
      <c r="AB159" s="98">
        <v>3.1171781049594099E-2</v>
      </c>
      <c r="AC159" t="str">
        <f>IF('Raw data (converted)'!T159="","",'Raw data (converted)'!T159)</f>
        <v/>
      </c>
    </row>
    <row r="160" spans="1:29" x14ac:dyDescent="0.25">
      <c r="A160" t="str">
        <f t="shared" si="5"/>
        <v>Jan</v>
      </c>
      <c r="B160">
        <f t="shared" si="6"/>
        <v>159</v>
      </c>
      <c r="C160" t="s">
        <v>2578</v>
      </c>
      <c r="D160">
        <v>30</v>
      </c>
      <c r="E160" s="98">
        <v>0.75945705512283301</v>
      </c>
      <c r="F160" s="98">
        <v>-0.52362444506943695</v>
      </c>
      <c r="G160" s="99">
        <v>0.54999999999999705</v>
      </c>
      <c r="H160" s="98">
        <v>0.33144627634913998</v>
      </c>
      <c r="I160" s="98">
        <v>0.76078121244059904</v>
      </c>
      <c r="J160" s="98">
        <v>-0.42146995856047298</v>
      </c>
      <c r="K160" s="99">
        <v>0.3</v>
      </c>
      <c r="L160" s="98">
        <v>0.27438281943775</v>
      </c>
      <c r="M160" s="98">
        <v>0.49645334366664801</v>
      </c>
      <c r="N160" s="98">
        <v>-7.0868771598228297E-2</v>
      </c>
      <c r="O160" s="99">
        <v>0.54999999999999105</v>
      </c>
      <c r="P160" s="98">
        <v>4.5049300228598099E-2</v>
      </c>
      <c r="Q160" s="98">
        <v>0.48718519226989998</v>
      </c>
      <c r="R160" s="98">
        <v>0.31193808299164899</v>
      </c>
      <c r="S160" s="99">
        <v>0.3</v>
      </c>
      <c r="T160" s="98">
        <v>0.20380354302568601</v>
      </c>
      <c r="U160" s="98">
        <v>0.43747573783339599</v>
      </c>
      <c r="V160" s="98">
        <v>5.0618510011140698E-2</v>
      </c>
      <c r="W160" s="99">
        <v>0.55000000000000304</v>
      </c>
      <c r="X160" s="98">
        <v>3.2170147259174803E-2</v>
      </c>
      <c r="Y160" s="98">
        <v>0.4381341560384</v>
      </c>
      <c r="Z160" s="98">
        <v>3.1655920298345901E-2</v>
      </c>
      <c r="AA160" s="99">
        <v>0.3</v>
      </c>
      <c r="AB160" s="98">
        <v>2.0679156374461799E-2</v>
      </c>
      <c r="AC160" t="str">
        <f>IF('Raw data (converted)'!T160="","",'Raw data (converted)'!T160)</f>
        <v/>
      </c>
    </row>
    <row r="161" spans="1:29" x14ac:dyDescent="0.25">
      <c r="A161" t="str">
        <f t="shared" si="5"/>
        <v>Jan</v>
      </c>
      <c r="B161">
        <f t="shared" si="6"/>
        <v>160</v>
      </c>
      <c r="C161" t="s">
        <v>2578</v>
      </c>
      <c r="D161">
        <v>45</v>
      </c>
      <c r="E161" s="98">
        <v>0.71461737422006</v>
      </c>
      <c r="F161" s="98">
        <v>0.52362444506857497</v>
      </c>
      <c r="G161" s="99">
        <v>0.94999999999998896</v>
      </c>
      <c r="H161" s="98">
        <v>1.3068172450656399</v>
      </c>
      <c r="I161" s="98">
        <v>0.71329321690229297</v>
      </c>
      <c r="J161" s="98">
        <v>0.277837047138694</v>
      </c>
      <c r="K161" s="99">
        <v>0.70000000000000195</v>
      </c>
      <c r="L161" s="98">
        <v>0.42202156933629698</v>
      </c>
      <c r="M161" s="98">
        <v>0.61433562050945001</v>
      </c>
      <c r="N161" s="98">
        <v>7.0868771598336294E-2</v>
      </c>
      <c r="O161" s="99">
        <v>0.94999999999998896</v>
      </c>
      <c r="P161" s="98">
        <v>0.17761913956470199</v>
      </c>
      <c r="Q161" s="98">
        <v>0.62360377190619798</v>
      </c>
      <c r="R161" s="98">
        <v>-0.51591450098158997</v>
      </c>
      <c r="S161" s="99">
        <v>0.70000000000000095</v>
      </c>
      <c r="T161" s="98">
        <v>0.78656653710244395</v>
      </c>
      <c r="U161" s="98">
        <v>0.44369896394620201</v>
      </c>
      <c r="V161" s="98">
        <v>-5.0618510011179799E-2</v>
      </c>
      <c r="W161" s="99">
        <v>0.94999999999999596</v>
      </c>
      <c r="X161" s="98">
        <v>0.126839570134166</v>
      </c>
      <c r="Y161" s="98">
        <v>0.443040545741198</v>
      </c>
      <c r="Z161" s="98">
        <v>-7.9399271427005001E-3</v>
      </c>
      <c r="AA161" s="99">
        <v>0.70000000000000095</v>
      </c>
      <c r="AB161" s="98">
        <v>1.2102384779630399E-2</v>
      </c>
      <c r="AC161" t="str">
        <f>IF('Raw data (converted)'!T161="","",'Raw data (converted)'!T161)</f>
        <v/>
      </c>
    </row>
    <row r="162" spans="1:29" x14ac:dyDescent="0.25">
      <c r="A162" t="str">
        <f t="shared" si="5"/>
        <v>Jan</v>
      </c>
      <c r="B162">
        <f t="shared" si="6"/>
        <v>161</v>
      </c>
      <c r="C162" t="s">
        <v>2579</v>
      </c>
      <c r="D162">
        <v>0</v>
      </c>
      <c r="E162" s="98">
        <v>0.86317099513812501</v>
      </c>
      <c r="F162" s="98">
        <v>-1.4626434324945601</v>
      </c>
      <c r="G162" s="99">
        <v>0.95000000000000695</v>
      </c>
      <c r="H162" s="98">
        <v>3.6574576766860498</v>
      </c>
      <c r="I162" s="98">
        <v>0.86244833383861097</v>
      </c>
      <c r="J162" s="98">
        <v>-0.45936570874414101</v>
      </c>
      <c r="K162" s="99">
        <v>0.7</v>
      </c>
      <c r="L162" s="98">
        <v>0.69780351462426904</v>
      </c>
      <c r="M162" s="98">
        <v>0.22697469615586</v>
      </c>
      <c r="N162" s="98">
        <v>0.12645228866557201</v>
      </c>
      <c r="O162" s="99">
        <v>0.95000000000000095</v>
      </c>
      <c r="P162" s="98">
        <v>0.31693226291215598</v>
      </c>
      <c r="Q162" s="98">
        <v>0.22560515277110499</v>
      </c>
      <c r="R162" s="98">
        <v>0.11431861411576499</v>
      </c>
      <c r="S162" s="99">
        <v>0.69999999999999896</v>
      </c>
      <c r="T162" s="98">
        <v>0.174268264103178</v>
      </c>
      <c r="U162" s="98">
        <v>0.43030354473260701</v>
      </c>
      <c r="V162" s="98">
        <v>-9.4135811804276798E-2</v>
      </c>
      <c r="W162" s="99">
        <v>0.95000000000000895</v>
      </c>
      <c r="X162" s="98">
        <v>0.23588657839951899</v>
      </c>
      <c r="Y162" s="98">
        <v>0.43132052811310401</v>
      </c>
      <c r="Z162" s="98">
        <v>-5.65289264419927E-2</v>
      </c>
      <c r="AA162" s="99">
        <v>0.69999999999999896</v>
      </c>
      <c r="AB162" s="98">
        <v>8.6164011343961899E-2</v>
      </c>
      <c r="AC162" t="str">
        <f>IF('Raw data (converted)'!T162="","",'Raw data (converted)'!T162)</f>
        <v/>
      </c>
    </row>
    <row r="163" spans="1:29" x14ac:dyDescent="0.25">
      <c r="A163" t="str">
        <f t="shared" si="5"/>
        <v>Jan</v>
      </c>
      <c r="B163">
        <f t="shared" si="6"/>
        <v>162</v>
      </c>
      <c r="C163" t="s">
        <v>2579</v>
      </c>
      <c r="D163">
        <v>15</v>
      </c>
      <c r="E163" s="98">
        <v>0.84657289091669097</v>
      </c>
      <c r="F163" s="98">
        <v>1.46264343248999</v>
      </c>
      <c r="G163" s="99">
        <v>0.54999999999999105</v>
      </c>
      <c r="H163" s="98">
        <v>0.92763600450897399</v>
      </c>
      <c r="I163" s="98">
        <v>0.84729555221620501</v>
      </c>
      <c r="J163" s="98">
        <v>0.96995390232323797</v>
      </c>
      <c r="K163" s="99">
        <v>0.29999999999999899</v>
      </c>
      <c r="L163" s="98">
        <v>0.63170314311639797</v>
      </c>
      <c r="M163" s="98">
        <v>0.39012764005244799</v>
      </c>
      <c r="N163" s="98">
        <v>-0.12645228866751701</v>
      </c>
      <c r="O163" s="99">
        <v>0.54999999999998594</v>
      </c>
      <c r="P163" s="98">
        <v>8.0383097786019306E-2</v>
      </c>
      <c r="Q163" s="98">
        <v>0.39149718343720302</v>
      </c>
      <c r="R163" s="98">
        <v>-0.12088737159365</v>
      </c>
      <c r="S163" s="99">
        <v>0.29999999999999899</v>
      </c>
      <c r="T163" s="98">
        <v>7.8977948433281195E-2</v>
      </c>
      <c r="U163" s="98">
        <v>0.466448248515199</v>
      </c>
      <c r="V163" s="98">
        <v>9.4135811803970695E-2</v>
      </c>
      <c r="W163" s="99">
        <v>0.54999999999999705</v>
      </c>
      <c r="X163" s="98">
        <v>5.9827591307102197E-2</v>
      </c>
      <c r="Y163" s="98">
        <v>0.46543126513470201</v>
      </c>
      <c r="Z163" s="98">
        <v>8.6211142265894602E-2</v>
      </c>
      <c r="AA163" s="99">
        <v>0.29999999999999899</v>
      </c>
      <c r="AB163" s="98">
        <v>5.6317423258923797E-2</v>
      </c>
      <c r="AC163" t="str">
        <f>IF('Raw data (converted)'!T163="","",'Raw data (converted)'!T163)</f>
        <v/>
      </c>
    </row>
    <row r="164" spans="1:29" x14ac:dyDescent="0.25">
      <c r="A164" t="str">
        <f t="shared" si="5"/>
        <v>Jan</v>
      </c>
      <c r="B164">
        <f t="shared" si="6"/>
        <v>163</v>
      </c>
      <c r="C164" t="s">
        <v>2579</v>
      </c>
      <c r="D164">
        <v>30</v>
      </c>
      <c r="E164" s="98">
        <v>0.831420109294285</v>
      </c>
      <c r="F164" s="98">
        <v>-1.4626434324883599</v>
      </c>
      <c r="G164" s="99">
        <v>0.54999999999999805</v>
      </c>
      <c r="H164" s="98">
        <v>0.92763600450795203</v>
      </c>
      <c r="I164" s="98">
        <v>0.83214277059379904</v>
      </c>
      <c r="J164" s="98">
        <v>-1.0377314623682301</v>
      </c>
      <c r="K164" s="99">
        <v>0.3</v>
      </c>
      <c r="L164" s="98">
        <v>0.67589237607916597</v>
      </c>
      <c r="M164" s="98">
        <v>0.55601967071854497</v>
      </c>
      <c r="N164" s="98">
        <v>0.126452288667944</v>
      </c>
      <c r="O164" s="99">
        <v>0.54999999999999105</v>
      </c>
      <c r="P164" s="98">
        <v>8.0383097786291796E-2</v>
      </c>
      <c r="Q164" s="98">
        <v>0.5573892141033</v>
      </c>
      <c r="R164" s="98">
        <v>1.7257442103045501E-2</v>
      </c>
      <c r="S164" s="99">
        <v>0.3</v>
      </c>
      <c r="T164" s="98">
        <v>1.12745222957294E-2</v>
      </c>
      <c r="U164" s="98">
        <v>0.50055898553679701</v>
      </c>
      <c r="V164" s="98">
        <v>-9.4135811803918501E-2</v>
      </c>
      <c r="W164" s="99">
        <v>0.55000000000000204</v>
      </c>
      <c r="X164" s="98">
        <v>5.9827591307069501E-2</v>
      </c>
      <c r="Y164" s="98">
        <v>0.49954200215630001</v>
      </c>
      <c r="Z164" s="98">
        <v>-6.1401676942696298E-2</v>
      </c>
      <c r="AA164" s="99">
        <v>0.3</v>
      </c>
      <c r="AB164" s="98">
        <v>4.0110562537955197E-2</v>
      </c>
      <c r="AC164" t="str">
        <f>IF('Raw data (converted)'!T164="","",'Raw data (converted)'!T164)</f>
        <v/>
      </c>
    </row>
    <row r="165" spans="1:29" x14ac:dyDescent="0.25">
      <c r="A165" t="str">
        <f t="shared" si="5"/>
        <v>Jan</v>
      </c>
      <c r="B165">
        <f t="shared" si="6"/>
        <v>164</v>
      </c>
      <c r="C165" t="s">
        <v>2579</v>
      </c>
      <c r="D165">
        <v>45</v>
      </c>
      <c r="E165" s="98">
        <v>0.817712650270907</v>
      </c>
      <c r="F165" s="98">
        <v>1.4626434324879101</v>
      </c>
      <c r="G165" s="99">
        <v>0.94999999999999896</v>
      </c>
      <c r="H165" s="98">
        <v>3.6574576766690501</v>
      </c>
      <c r="I165" s="98">
        <v>0.81698998897139297</v>
      </c>
      <c r="J165" s="98">
        <v>0.56289764185212099</v>
      </c>
      <c r="K165" s="99">
        <v>0.70000000000000195</v>
      </c>
      <c r="L165" s="98">
        <v>0.85512146289775903</v>
      </c>
      <c r="M165" s="98">
        <v>0.72465078815415096</v>
      </c>
      <c r="N165" s="98">
        <v>-0.126452288667916</v>
      </c>
      <c r="O165" s="99">
        <v>0.94999999999998896</v>
      </c>
      <c r="P165" s="98">
        <v>0.31693226291798898</v>
      </c>
      <c r="Q165" s="98">
        <v>0.72328124476939804</v>
      </c>
      <c r="R165" s="98">
        <v>4.3978717935082498E-2</v>
      </c>
      <c r="S165" s="99">
        <v>0.70000000000000095</v>
      </c>
      <c r="T165" s="98">
        <v>6.7041147486379807E-2</v>
      </c>
      <c r="U165" s="98">
        <v>0.53263575579740097</v>
      </c>
      <c r="V165" s="98">
        <v>9.4135811803917599E-2</v>
      </c>
      <c r="W165" s="99">
        <v>0.94999999999999896</v>
      </c>
      <c r="X165" s="98">
        <v>0.235886578398594</v>
      </c>
      <c r="Y165" s="98">
        <v>0.53365273917789802</v>
      </c>
      <c r="Z165" s="98">
        <v>1.8631842176923399E-2</v>
      </c>
      <c r="AA165" s="99">
        <v>0.70000000000000095</v>
      </c>
      <c r="AB165" s="98">
        <v>2.8399474403864401E-2</v>
      </c>
      <c r="AC165" t="str">
        <f>IF('Raw data (converted)'!T165="","",'Raw data (converted)'!T165)</f>
        <v/>
      </c>
    </row>
    <row r="166" spans="1:29" x14ac:dyDescent="0.25">
      <c r="A166" t="str">
        <f t="shared" si="5"/>
        <v>Jan</v>
      </c>
      <c r="B166">
        <f t="shared" si="6"/>
        <v>165</v>
      </c>
      <c r="C166" t="s">
        <v>2580</v>
      </c>
      <c r="D166">
        <v>0</v>
      </c>
      <c r="E166" s="98" t="s">
        <v>526</v>
      </c>
      <c r="F166" s="98" t="s">
        <v>526</v>
      </c>
      <c r="G166" s="99" t="s">
        <v>526</v>
      </c>
      <c r="H166" s="98" t="s">
        <v>526</v>
      </c>
      <c r="I166" s="98" t="s">
        <v>526</v>
      </c>
      <c r="J166" s="98" t="s">
        <v>526</v>
      </c>
      <c r="K166" s="99" t="s">
        <v>526</v>
      </c>
      <c r="L166" s="98" t="s">
        <v>526</v>
      </c>
      <c r="M166" s="98" t="s">
        <v>526</v>
      </c>
      <c r="N166" s="98" t="s">
        <v>526</v>
      </c>
      <c r="O166" s="99" t="s">
        <v>526</v>
      </c>
      <c r="P166" s="98" t="s">
        <v>526</v>
      </c>
      <c r="Q166" s="98" t="s">
        <v>526</v>
      </c>
      <c r="R166" s="98" t="s">
        <v>526</v>
      </c>
      <c r="S166" s="99" t="s">
        <v>526</v>
      </c>
      <c r="T166" s="98" t="s">
        <v>526</v>
      </c>
      <c r="U166" s="98" t="s">
        <v>526</v>
      </c>
      <c r="V166" s="98" t="s">
        <v>526</v>
      </c>
      <c r="W166" s="99" t="s">
        <v>526</v>
      </c>
      <c r="X166" s="98" t="s">
        <v>526</v>
      </c>
      <c r="Y166" s="98" t="s">
        <v>526</v>
      </c>
      <c r="Z166" s="98" t="s">
        <v>526</v>
      </c>
      <c r="AA166" s="99" t="s">
        <v>526</v>
      </c>
      <c r="AB166" s="98" t="s">
        <v>526</v>
      </c>
      <c r="AC166" t="str">
        <f>IF('Raw data (converted)'!T166="","",'Raw data (converted)'!T166)</f>
        <v>Not sampled</v>
      </c>
    </row>
    <row r="167" spans="1:29" x14ac:dyDescent="0.25">
      <c r="A167" t="str">
        <f t="shared" si="5"/>
        <v>Jan</v>
      </c>
      <c r="B167">
        <f t="shared" si="6"/>
        <v>166</v>
      </c>
      <c r="C167" t="s">
        <v>2580</v>
      </c>
      <c r="D167">
        <v>15</v>
      </c>
      <c r="E167" s="98" t="s">
        <v>526</v>
      </c>
      <c r="F167" s="98" t="s">
        <v>526</v>
      </c>
      <c r="G167" s="99" t="s">
        <v>526</v>
      </c>
      <c r="H167" s="98" t="s">
        <v>526</v>
      </c>
      <c r="I167" s="98" t="s">
        <v>526</v>
      </c>
      <c r="J167" s="98" t="s">
        <v>526</v>
      </c>
      <c r="K167" s="99" t="s">
        <v>526</v>
      </c>
      <c r="L167" s="98" t="s">
        <v>526</v>
      </c>
      <c r="M167" s="98" t="s">
        <v>526</v>
      </c>
      <c r="N167" s="98" t="s">
        <v>526</v>
      </c>
      <c r="O167" s="99" t="s">
        <v>526</v>
      </c>
      <c r="P167" s="98" t="s">
        <v>526</v>
      </c>
      <c r="Q167" s="98" t="s">
        <v>526</v>
      </c>
      <c r="R167" s="98" t="s">
        <v>526</v>
      </c>
      <c r="S167" s="99" t="s">
        <v>526</v>
      </c>
      <c r="T167" s="98" t="s">
        <v>526</v>
      </c>
      <c r="U167" s="98" t="s">
        <v>526</v>
      </c>
      <c r="V167" s="98" t="s">
        <v>526</v>
      </c>
      <c r="W167" s="99" t="s">
        <v>526</v>
      </c>
      <c r="X167" s="98" t="s">
        <v>526</v>
      </c>
      <c r="Y167" s="98" t="s">
        <v>526</v>
      </c>
      <c r="Z167" s="98" t="s">
        <v>526</v>
      </c>
      <c r="AA167" s="99" t="s">
        <v>526</v>
      </c>
      <c r="AB167" s="98" t="s">
        <v>526</v>
      </c>
      <c r="AC167" t="str">
        <f>IF('Raw data (converted)'!T167="","",'Raw data (converted)'!T167)</f>
        <v>Not sampled</v>
      </c>
    </row>
    <row r="168" spans="1:29" x14ac:dyDescent="0.25">
      <c r="A168" t="str">
        <f t="shared" si="5"/>
        <v>Jan</v>
      </c>
      <c r="B168">
        <f t="shared" si="6"/>
        <v>167</v>
      </c>
      <c r="C168" t="s">
        <v>2580</v>
      </c>
      <c r="D168">
        <v>30</v>
      </c>
      <c r="E168" s="98" t="s">
        <v>526</v>
      </c>
      <c r="F168" s="98" t="s">
        <v>526</v>
      </c>
      <c r="G168" s="99" t="s">
        <v>526</v>
      </c>
      <c r="H168" s="98" t="s">
        <v>526</v>
      </c>
      <c r="I168" s="98" t="s">
        <v>526</v>
      </c>
      <c r="J168" s="98" t="s">
        <v>526</v>
      </c>
      <c r="K168" s="99" t="s">
        <v>526</v>
      </c>
      <c r="L168" s="98" t="s">
        <v>526</v>
      </c>
      <c r="M168" s="98" t="s">
        <v>526</v>
      </c>
      <c r="N168" s="98" t="s">
        <v>526</v>
      </c>
      <c r="O168" s="99" t="s">
        <v>526</v>
      </c>
      <c r="P168" s="98" t="s">
        <v>526</v>
      </c>
      <c r="Q168" s="98" t="s">
        <v>526</v>
      </c>
      <c r="R168" s="98" t="s">
        <v>526</v>
      </c>
      <c r="S168" s="99" t="s">
        <v>526</v>
      </c>
      <c r="T168" s="98" t="s">
        <v>526</v>
      </c>
      <c r="U168" s="98" t="s">
        <v>526</v>
      </c>
      <c r="V168" s="98" t="s">
        <v>526</v>
      </c>
      <c r="W168" s="99" t="s">
        <v>526</v>
      </c>
      <c r="X168" s="98" t="s">
        <v>526</v>
      </c>
      <c r="Y168" s="98" t="s">
        <v>526</v>
      </c>
      <c r="Z168" s="98" t="s">
        <v>526</v>
      </c>
      <c r="AA168" s="99" t="s">
        <v>526</v>
      </c>
      <c r="AB168" s="98" t="s">
        <v>526</v>
      </c>
      <c r="AC168" t="str">
        <f>IF('Raw data (converted)'!T168="","",'Raw data (converted)'!T168)</f>
        <v>Not sampled</v>
      </c>
    </row>
    <row r="169" spans="1:29" x14ac:dyDescent="0.25">
      <c r="A169" t="str">
        <f t="shared" si="5"/>
        <v>Jan</v>
      </c>
      <c r="B169">
        <f t="shared" si="6"/>
        <v>168</v>
      </c>
      <c r="C169" t="s">
        <v>2580</v>
      </c>
      <c r="D169">
        <v>45</v>
      </c>
      <c r="E169" s="98" t="s">
        <v>526</v>
      </c>
      <c r="F169" s="98" t="s">
        <v>526</v>
      </c>
      <c r="G169" s="99" t="s">
        <v>526</v>
      </c>
      <c r="H169" s="98" t="s">
        <v>526</v>
      </c>
      <c r="I169" s="98" t="s">
        <v>526</v>
      </c>
      <c r="J169" s="98" t="s">
        <v>526</v>
      </c>
      <c r="K169" s="99" t="s">
        <v>526</v>
      </c>
      <c r="L169" s="98" t="s">
        <v>526</v>
      </c>
      <c r="M169" s="98" t="s">
        <v>526</v>
      </c>
      <c r="N169" s="98" t="s">
        <v>526</v>
      </c>
      <c r="O169" s="99" t="s">
        <v>526</v>
      </c>
      <c r="P169" s="98" t="s">
        <v>526</v>
      </c>
      <c r="Q169" s="98" t="s">
        <v>526</v>
      </c>
      <c r="R169" s="98" t="s">
        <v>526</v>
      </c>
      <c r="S169" s="99" t="s">
        <v>526</v>
      </c>
      <c r="T169" s="98" t="s">
        <v>526</v>
      </c>
      <c r="U169" s="98" t="s">
        <v>526</v>
      </c>
      <c r="V169" s="98" t="s">
        <v>526</v>
      </c>
      <c r="W169" s="99" t="s">
        <v>526</v>
      </c>
      <c r="X169" s="98" t="s">
        <v>526</v>
      </c>
      <c r="Y169" s="98" t="s">
        <v>526</v>
      </c>
      <c r="Z169" s="98" t="s">
        <v>526</v>
      </c>
      <c r="AA169" s="99" t="s">
        <v>526</v>
      </c>
      <c r="AB169" s="98" t="s">
        <v>526</v>
      </c>
      <c r="AC169" t="str">
        <f>IF('Raw data (converted)'!T169="","",'Raw data (converted)'!T169)</f>
        <v>Not sampled</v>
      </c>
    </row>
    <row r="170" spans="1:29" x14ac:dyDescent="0.25">
      <c r="A170" t="s">
        <v>507</v>
      </c>
      <c r="B170">
        <f t="shared" si="6"/>
        <v>169</v>
      </c>
      <c r="C170" t="s">
        <v>2581</v>
      </c>
      <c r="D170">
        <v>0</v>
      </c>
      <c r="E170" s="98">
        <v>0.84759000000002505</v>
      </c>
      <c r="F170" s="98">
        <v>-1.1253498158497</v>
      </c>
      <c r="G170" s="99">
        <v>0.95000000000000595</v>
      </c>
      <c r="H170" s="98">
        <v>2.8114611363771198</v>
      </c>
      <c r="I170" s="98">
        <v>0.84864000000001005</v>
      </c>
      <c r="J170" s="98">
        <v>-0.46847592571894198</v>
      </c>
      <c r="K170" s="99">
        <v>0.70000000000000095</v>
      </c>
      <c r="L170" s="98">
        <v>0.71164558399906197</v>
      </c>
      <c r="M170" s="98">
        <v>0.219975000000009</v>
      </c>
      <c r="N170" s="98">
        <v>-1.78179157305174</v>
      </c>
      <c r="O170" s="99">
        <v>0.94999999999999796</v>
      </c>
      <c r="P170" s="98">
        <v>4.4803575639051401</v>
      </c>
      <c r="Q170" s="98">
        <v>0.25485000000000502</v>
      </c>
      <c r="R170" s="98">
        <v>-2.5110628674510602</v>
      </c>
      <c r="S170" s="99">
        <v>0.7</v>
      </c>
      <c r="T170" s="98">
        <v>3.8402978249184101</v>
      </c>
      <c r="U170" s="98">
        <v>0.40531500000000897</v>
      </c>
      <c r="V170" s="98">
        <v>-9.8711095754014905E-2</v>
      </c>
      <c r="W170" s="99">
        <v>0.95000000000000895</v>
      </c>
      <c r="X170" s="98">
        <v>0.24735161218833801</v>
      </c>
      <c r="Y170" s="98">
        <v>0.40589000000000502</v>
      </c>
      <c r="Z170" s="98">
        <v>-5.01203651051658E-2</v>
      </c>
      <c r="AA170" s="99">
        <v>0.7</v>
      </c>
      <c r="AB170" s="98">
        <v>7.6395756839957696E-2</v>
      </c>
      <c r="AC170" t="str">
        <f>IF('Raw data (converted)'!T170="","",'Raw data (converted)'!T170)</f>
        <v/>
      </c>
    </row>
    <row r="171" spans="1:29" x14ac:dyDescent="0.25">
      <c r="A171" t="str">
        <f t="shared" ref="A171:A234" si="7">A170</f>
        <v>Feb</v>
      </c>
      <c r="B171">
        <f t="shared" si="6"/>
        <v>170</v>
      </c>
      <c r="C171" t="s">
        <v>2581</v>
      </c>
      <c r="D171">
        <v>15</v>
      </c>
      <c r="E171" s="98">
        <v>0.83202999999998895</v>
      </c>
      <c r="F171" s="98">
        <v>1.1253498158452799</v>
      </c>
      <c r="G171" s="99">
        <v>0.54999999999998805</v>
      </c>
      <c r="H171" s="98">
        <v>0.71306705529457604</v>
      </c>
      <c r="I171" s="98">
        <v>0.83098000000000405</v>
      </c>
      <c r="J171" s="98">
        <v>0.82159017841861304</v>
      </c>
      <c r="K171" s="99">
        <v>0.3</v>
      </c>
      <c r="L171" s="98">
        <v>0.53500443575985301</v>
      </c>
      <c r="M171" s="98">
        <v>0.42497499999999799</v>
      </c>
      <c r="N171" s="98">
        <v>1.7817915730499201</v>
      </c>
      <c r="O171" s="99">
        <v>0.54999999999998295</v>
      </c>
      <c r="P171" s="98">
        <v>1.13634698108863</v>
      </c>
      <c r="Q171" s="98">
        <v>0.390100000000003</v>
      </c>
      <c r="R171" s="98">
        <v>2.2927253700215302</v>
      </c>
      <c r="S171" s="99">
        <v>0.29999999999999899</v>
      </c>
      <c r="T171" s="98">
        <v>1.5019227106569899</v>
      </c>
      <c r="U171" s="98">
        <v>0.40475499999999798</v>
      </c>
      <c r="V171" s="98">
        <v>9.87110957536151E-2</v>
      </c>
      <c r="W171" s="99">
        <v>0.54999999999999505</v>
      </c>
      <c r="X171" s="98">
        <v>6.2735452197203501E-2</v>
      </c>
      <c r="Y171" s="98">
        <v>0.40418000000000198</v>
      </c>
      <c r="Z171" s="98">
        <v>8.4407229915731602E-2</v>
      </c>
      <c r="AA171" s="99">
        <v>0.3</v>
      </c>
      <c r="AB171" s="98">
        <v>5.5139008495786297E-2</v>
      </c>
      <c r="AC171" t="str">
        <f>IF('Raw data (converted)'!T171="","",'Raw data (converted)'!T171)</f>
        <v/>
      </c>
    </row>
    <row r="172" spans="1:29" x14ac:dyDescent="0.25">
      <c r="A172" t="str">
        <f t="shared" si="7"/>
        <v>Feb</v>
      </c>
      <c r="B172">
        <f t="shared" si="6"/>
        <v>171</v>
      </c>
      <c r="C172" t="s">
        <v>2581</v>
      </c>
      <c r="D172">
        <v>30</v>
      </c>
      <c r="E172" s="98">
        <v>0.81436999999998405</v>
      </c>
      <c r="F172" s="98">
        <v>-1.1253498158434401</v>
      </c>
      <c r="G172" s="99">
        <v>0.54999999999999505</v>
      </c>
      <c r="H172" s="98">
        <v>0.71306705529341996</v>
      </c>
      <c r="I172" s="98">
        <v>0.81331999999999804</v>
      </c>
      <c r="J172" s="98">
        <v>-0.72311190360826005</v>
      </c>
      <c r="K172" s="99">
        <v>0.3</v>
      </c>
      <c r="L172" s="98">
        <v>0.470840094819438</v>
      </c>
      <c r="M172" s="98">
        <v>0.56022499999999698</v>
      </c>
      <c r="N172" s="98">
        <v>-1.7817915730495899</v>
      </c>
      <c r="O172" s="99">
        <v>0.54999999999998594</v>
      </c>
      <c r="P172" s="98">
        <v>1.1363469810884299</v>
      </c>
      <c r="Q172" s="98">
        <v>0.52535000000000098</v>
      </c>
      <c r="R172" s="98">
        <v>0.34617883062203098</v>
      </c>
      <c r="S172" s="99">
        <v>0.3</v>
      </c>
      <c r="T172" s="98">
        <v>0.22617721738968699</v>
      </c>
      <c r="U172" s="98">
        <v>0.40304499999999499</v>
      </c>
      <c r="V172" s="98">
        <v>-9.8711095753505104E-2</v>
      </c>
      <c r="W172" s="99">
        <v>0.54999999999999905</v>
      </c>
      <c r="X172" s="98">
        <v>6.2735452197134098E-2</v>
      </c>
      <c r="Y172" s="98">
        <v>0.40246999999999999</v>
      </c>
      <c r="Z172" s="98">
        <v>-7.0380016851725E-2</v>
      </c>
      <c r="AA172" s="99">
        <v>0.3</v>
      </c>
      <c r="AB172" s="98">
        <v>4.59756802356035E-2</v>
      </c>
      <c r="AC172" t="str">
        <f>IF('Raw data (converted)'!T172="","",'Raw data (converted)'!T172)</f>
        <v/>
      </c>
    </row>
    <row r="173" spans="1:29" x14ac:dyDescent="0.25">
      <c r="A173" t="str">
        <f t="shared" si="7"/>
        <v>Feb</v>
      </c>
      <c r="B173">
        <f t="shared" si="6"/>
        <v>172</v>
      </c>
      <c r="C173" t="s">
        <v>2581</v>
      </c>
      <c r="D173">
        <v>45</v>
      </c>
      <c r="E173" s="98">
        <v>0.79461000000000803</v>
      </c>
      <c r="F173" s="98">
        <v>1.1253498158429001</v>
      </c>
      <c r="G173" s="99">
        <v>0.94999999999999196</v>
      </c>
      <c r="H173" s="98">
        <v>2.8114611363596902</v>
      </c>
      <c r="I173" s="98">
        <v>0.79565999999999304</v>
      </c>
      <c r="J173" s="98">
        <v>0.318047876176208</v>
      </c>
      <c r="K173" s="99">
        <v>0.70000000000000195</v>
      </c>
      <c r="L173" s="98">
        <v>0.48310594297601001</v>
      </c>
      <c r="M173" s="98">
        <v>0.62572500000000397</v>
      </c>
      <c r="N173" s="98">
        <v>1.78179157304861</v>
      </c>
      <c r="O173" s="99">
        <v>0.94999999999998197</v>
      </c>
      <c r="P173" s="98">
        <v>4.4803575638964404</v>
      </c>
      <c r="Q173" s="98">
        <v>0.66059999999999897</v>
      </c>
      <c r="R173" s="98">
        <v>-1.51992988294483</v>
      </c>
      <c r="S173" s="99">
        <v>0.70000000000000095</v>
      </c>
      <c r="T173" s="98">
        <v>2.3197283031670701</v>
      </c>
      <c r="U173" s="98">
        <v>0.40018500000000301</v>
      </c>
      <c r="V173" s="98">
        <v>9.8711095753452605E-2</v>
      </c>
      <c r="W173" s="99">
        <v>0.94999999999999596</v>
      </c>
      <c r="X173" s="98">
        <v>0.247351612186895</v>
      </c>
      <c r="Y173" s="98">
        <v>0.40075999999999801</v>
      </c>
      <c r="Z173" s="98">
        <v>2.8693443220050099E-2</v>
      </c>
      <c r="AA173" s="99">
        <v>0.70000000000000095</v>
      </c>
      <c r="AB173" s="98">
        <v>4.3735821041520698E-2</v>
      </c>
      <c r="AC173" t="str">
        <f>IF('Raw data (converted)'!T173="","",'Raw data (converted)'!T173)</f>
        <v/>
      </c>
    </row>
    <row r="174" spans="1:29" x14ac:dyDescent="0.25">
      <c r="A174" t="str">
        <f t="shared" si="7"/>
        <v>Feb</v>
      </c>
      <c r="B174">
        <f t="shared" si="6"/>
        <v>173</v>
      </c>
      <c r="C174" t="s">
        <v>2582</v>
      </c>
      <c r="D174">
        <v>0</v>
      </c>
      <c r="E174" s="98">
        <v>0.84282500000003102</v>
      </c>
      <c r="F174" s="98">
        <v>-0.43558622198639002</v>
      </c>
      <c r="G174" s="99">
        <v>0.95000000000001295</v>
      </c>
      <c r="H174" s="98">
        <v>1.08700328456379</v>
      </c>
      <c r="I174" s="98">
        <v>0.83775000000001298</v>
      </c>
      <c r="J174" s="98">
        <v>0.2113155934041</v>
      </c>
      <c r="K174" s="99">
        <v>0.70000000000000095</v>
      </c>
      <c r="L174" s="98">
        <v>0.32097316468878601</v>
      </c>
      <c r="M174" s="98">
        <v>0.23296000000000799</v>
      </c>
      <c r="N174" s="98">
        <v>-0.19947754054136699</v>
      </c>
      <c r="O174" s="99">
        <v>0.95000000000000595</v>
      </c>
      <c r="P174" s="98">
        <v>0.49997051988264501</v>
      </c>
      <c r="Q174" s="98">
        <v>0.24521000000000501</v>
      </c>
      <c r="R174" s="98">
        <v>-0.763432462118249</v>
      </c>
      <c r="S174" s="99">
        <v>0.7</v>
      </c>
      <c r="T174" s="98">
        <v>1.16412310799645</v>
      </c>
      <c r="U174" s="98">
        <v>0.39228500000000999</v>
      </c>
      <c r="V174" s="98">
        <v>-4.1304642904440303E-2</v>
      </c>
      <c r="W174" s="99">
        <v>0.95000000000001605</v>
      </c>
      <c r="X174" s="98">
        <v>0.103500840017639</v>
      </c>
      <c r="Y174" s="98">
        <v>0.39636000000000499</v>
      </c>
      <c r="Z174" s="98">
        <v>-9.2415245695708595E-2</v>
      </c>
      <c r="AA174" s="99">
        <v>0.7</v>
      </c>
      <c r="AB174" s="98">
        <v>0.14086400869920601</v>
      </c>
      <c r="AC174" t="str">
        <f>IF('Raw data (converted)'!T174="","",'Raw data (converted)'!T174)</f>
        <v/>
      </c>
    </row>
    <row r="175" spans="1:29" x14ac:dyDescent="0.25">
      <c r="A175" t="str">
        <f t="shared" si="7"/>
        <v>Feb</v>
      </c>
      <c r="B175">
        <f t="shared" si="6"/>
        <v>174</v>
      </c>
      <c r="C175" t="s">
        <v>2582</v>
      </c>
      <c r="D175">
        <v>15</v>
      </c>
      <c r="E175" s="98">
        <v>0.810024999999988</v>
      </c>
      <c r="F175" s="98">
        <v>0.43558622198075603</v>
      </c>
      <c r="G175" s="99">
        <v>0.54999999999999205</v>
      </c>
      <c r="H175" s="98">
        <v>0.27569516120404902</v>
      </c>
      <c r="I175" s="98">
        <v>0.81510000000000604</v>
      </c>
      <c r="J175" s="98">
        <v>6.0962741549068403E-2</v>
      </c>
      <c r="K175" s="99">
        <v>0.3</v>
      </c>
      <c r="L175" s="98">
        <v>3.9684021842147602E-2</v>
      </c>
      <c r="M175" s="98">
        <v>0.35721999999999998</v>
      </c>
      <c r="N175" s="98">
        <v>0.199477540539653</v>
      </c>
      <c r="O175" s="99">
        <v>0.54999999999998705</v>
      </c>
      <c r="P175" s="98">
        <v>0.12680684137237</v>
      </c>
      <c r="Q175" s="98">
        <v>0.344970000000004</v>
      </c>
      <c r="R175" s="98">
        <v>0.57242466746566101</v>
      </c>
      <c r="S175" s="99">
        <v>0.29999999999999899</v>
      </c>
      <c r="T175" s="98">
        <v>0.37403564198820199</v>
      </c>
      <c r="U175" s="98">
        <v>0.401444999999998</v>
      </c>
      <c r="V175" s="98">
        <v>4.1304642904012097E-2</v>
      </c>
      <c r="W175" s="99">
        <v>0.54999999999999905</v>
      </c>
      <c r="X175" s="98">
        <v>2.6250776955969699E-2</v>
      </c>
      <c r="Y175" s="98">
        <v>0.397370000000003</v>
      </c>
      <c r="Z175" s="98">
        <v>8.2089690366016405E-2</v>
      </c>
      <c r="AA175" s="99">
        <v>0.3</v>
      </c>
      <c r="AB175" s="98">
        <v>5.3625065044834198E-2</v>
      </c>
      <c r="AC175" t="str">
        <f>IF('Raw data (converted)'!T175="","",'Raw data (converted)'!T175)</f>
        <v/>
      </c>
    </row>
    <row r="176" spans="1:29" x14ac:dyDescent="0.25">
      <c r="A176" t="str">
        <f t="shared" si="7"/>
        <v>Feb</v>
      </c>
      <c r="B176">
        <f t="shared" si="6"/>
        <v>175</v>
      </c>
      <c r="C176" t="s">
        <v>2582</v>
      </c>
      <c r="D176">
        <v>30</v>
      </c>
      <c r="E176" s="98">
        <v>0.78737499999998095</v>
      </c>
      <c r="F176" s="98">
        <v>-0.43558622197858199</v>
      </c>
      <c r="G176" s="99">
        <v>0.55000000000000004</v>
      </c>
      <c r="H176" s="98">
        <v>0.27569516120267701</v>
      </c>
      <c r="I176" s="98">
        <v>0.79244999999999899</v>
      </c>
      <c r="J176" s="98">
        <v>-0.53694106979990797</v>
      </c>
      <c r="K176" s="99">
        <v>0.3</v>
      </c>
      <c r="L176" s="98">
        <v>0.34957615150079802</v>
      </c>
      <c r="M176" s="98">
        <v>0.456979999999999</v>
      </c>
      <c r="N176" s="98">
        <v>-0.19947754053960401</v>
      </c>
      <c r="O176" s="99">
        <v>0.54999999999999405</v>
      </c>
      <c r="P176" s="98">
        <v>0.12680684137234099</v>
      </c>
      <c r="Q176" s="98">
        <v>0.44473000000000201</v>
      </c>
      <c r="R176" s="98">
        <v>0.35450225605772601</v>
      </c>
      <c r="S176" s="99">
        <v>0.3</v>
      </c>
      <c r="T176" s="98">
        <v>0.23161605093993201</v>
      </c>
      <c r="U176" s="98">
        <v>0.40245499999999601</v>
      </c>
      <c r="V176" s="98">
        <v>-4.1304642903910498E-2</v>
      </c>
      <c r="W176" s="99">
        <v>0.55000000000000504</v>
      </c>
      <c r="X176" s="98">
        <v>2.62507769559054E-2</v>
      </c>
      <c r="Y176" s="98">
        <v>0.39838000000000001</v>
      </c>
      <c r="Z176" s="98">
        <v>1.7320558739936098E-2</v>
      </c>
      <c r="AA176" s="99">
        <v>0.3</v>
      </c>
      <c r="AB176" s="98">
        <v>1.1314610472686301E-2</v>
      </c>
      <c r="AC176" t="str">
        <f>IF('Raw data (converted)'!T176="","",'Raw data (converted)'!T176)</f>
        <v/>
      </c>
    </row>
    <row r="177" spans="1:29" x14ac:dyDescent="0.25">
      <c r="A177" t="str">
        <f t="shared" si="7"/>
        <v>Feb</v>
      </c>
      <c r="B177">
        <f t="shared" si="6"/>
        <v>176</v>
      </c>
      <c r="C177" t="s">
        <v>2582</v>
      </c>
      <c r="D177">
        <v>45</v>
      </c>
      <c r="E177" s="98">
        <v>0.77487500000001097</v>
      </c>
      <c r="F177" s="98">
        <v>0.435586221977737</v>
      </c>
      <c r="G177" s="99">
        <v>0.94999999999999596</v>
      </c>
      <c r="H177" s="98">
        <v>1.0870032845419899</v>
      </c>
      <c r="I177" s="98">
        <v>0.76979999999999205</v>
      </c>
      <c r="J177" s="98">
        <v>0.51575331271790403</v>
      </c>
      <c r="K177" s="99">
        <v>0.70000000000000195</v>
      </c>
      <c r="L177" s="98">
        <v>0.783481902756897</v>
      </c>
      <c r="M177" s="98">
        <v>0.53224000000000304</v>
      </c>
      <c r="N177" s="98">
        <v>0.19947754053912001</v>
      </c>
      <c r="O177" s="99">
        <v>0.94999999999999596</v>
      </c>
      <c r="P177" s="98">
        <v>0.49997051987695901</v>
      </c>
      <c r="Q177" s="98">
        <v>0.54449000000000003</v>
      </c>
      <c r="R177" s="98">
        <v>-0.65247180146190797</v>
      </c>
      <c r="S177" s="99">
        <v>0.70000000000000095</v>
      </c>
      <c r="T177" s="98">
        <v>0.99484409302492904</v>
      </c>
      <c r="U177" s="98">
        <v>0.39531500000000303</v>
      </c>
      <c r="V177" s="98">
        <v>4.1304642903846597E-2</v>
      </c>
      <c r="W177" s="99">
        <v>0.95000000000000295</v>
      </c>
      <c r="X177" s="98">
        <v>0.103500840016138</v>
      </c>
      <c r="Y177" s="98">
        <v>0.39938999999999802</v>
      </c>
      <c r="Z177" s="98">
        <v>-5.9436418098549097E-2</v>
      </c>
      <c r="AA177" s="99">
        <v>0.70000000000000095</v>
      </c>
      <c r="AB177" s="98">
        <v>9.0595761408931302E-2</v>
      </c>
      <c r="AC177" t="str">
        <f>IF('Raw data (converted)'!T177="","",'Raw data (converted)'!T177)</f>
        <v/>
      </c>
    </row>
    <row r="178" spans="1:29" x14ac:dyDescent="0.25">
      <c r="A178" t="str">
        <f t="shared" si="7"/>
        <v>Feb</v>
      </c>
      <c r="B178">
        <f t="shared" si="6"/>
        <v>177</v>
      </c>
      <c r="C178" t="s">
        <v>2583</v>
      </c>
      <c r="D178">
        <v>0</v>
      </c>
      <c r="E178" s="98">
        <v>0.79872000000001997</v>
      </c>
      <c r="F178" s="98">
        <v>-1.2749864944584099</v>
      </c>
      <c r="G178" s="99">
        <v>0.95000000000001406</v>
      </c>
      <c r="H178" s="98">
        <v>3.1864939955889202</v>
      </c>
      <c r="I178" s="98">
        <v>0.82147000000000903</v>
      </c>
      <c r="J178" s="98">
        <v>-2.0751907596424002</v>
      </c>
      <c r="K178" s="99">
        <v>0.70000000000000095</v>
      </c>
      <c r="L178" s="98">
        <v>3.159041778138</v>
      </c>
      <c r="M178" s="98">
        <v>0.37376499999999702</v>
      </c>
      <c r="N178" s="98">
        <v>-2.25762862287859</v>
      </c>
      <c r="O178" s="99">
        <v>0.95000000000000995</v>
      </c>
      <c r="P178" s="98">
        <v>5.6881947328558597</v>
      </c>
      <c r="Q178" s="98">
        <v>0.42199000000000197</v>
      </c>
      <c r="R178" s="98">
        <v>-3.4149299157116002</v>
      </c>
      <c r="S178" s="99">
        <v>0.7</v>
      </c>
      <c r="T178" s="98">
        <v>5.2371274570623303</v>
      </c>
      <c r="U178" s="98">
        <v>0.36982500000000701</v>
      </c>
      <c r="V178" s="98">
        <v>-6.6507475862680104E-2</v>
      </c>
      <c r="W178" s="99">
        <v>0.95000000000001705</v>
      </c>
      <c r="X178" s="98">
        <v>0.16665438396075399</v>
      </c>
      <c r="Y178" s="98">
        <v>0.37460000000000399</v>
      </c>
      <c r="Z178" s="98">
        <v>-0.11551905711959</v>
      </c>
      <c r="AA178" s="99">
        <v>0.7</v>
      </c>
      <c r="AB178" s="98">
        <v>0.17608046615522099</v>
      </c>
      <c r="AC178" t="str">
        <f>IF('Raw data (converted)'!T178="","",'Raw data (converted)'!T178)</f>
        <v>For CO2, high residuals and Cooks. But no reason to remove this point</v>
      </c>
    </row>
    <row r="179" spans="1:29" x14ac:dyDescent="0.25">
      <c r="A179" t="str">
        <f t="shared" si="7"/>
        <v>Feb</v>
      </c>
      <c r="B179">
        <f t="shared" si="6"/>
        <v>178</v>
      </c>
      <c r="C179" t="s">
        <v>2583</v>
      </c>
      <c r="D179">
        <v>15</v>
      </c>
      <c r="E179" s="98">
        <v>0.84663999999999195</v>
      </c>
      <c r="F179" s="98">
        <v>1.2749864944547</v>
      </c>
      <c r="G179" s="99">
        <v>0.54999999999999305</v>
      </c>
      <c r="H179" s="98">
        <v>0.80818612811363499</v>
      </c>
      <c r="I179" s="98">
        <v>0.82389000000000401</v>
      </c>
      <c r="J179" s="98">
        <v>1.9418977904292101</v>
      </c>
      <c r="K179" s="99">
        <v>0.3</v>
      </c>
      <c r="L179" s="98">
        <v>1.2665608443020699</v>
      </c>
      <c r="M179" s="98">
        <v>0.66310500000000405</v>
      </c>
      <c r="N179" s="98">
        <v>2.25762862287857</v>
      </c>
      <c r="O179" s="99">
        <v>0.54999999999999105</v>
      </c>
      <c r="P179" s="98">
        <v>1.44268907566766</v>
      </c>
      <c r="Q179" s="98">
        <v>0.61488000000000198</v>
      </c>
      <c r="R179" s="98">
        <v>3.0577238350684102</v>
      </c>
      <c r="S179" s="99">
        <v>0.29999999999999899</v>
      </c>
      <c r="T179" s="98">
        <v>2.0072999758061099</v>
      </c>
      <c r="U179" s="98">
        <v>0.38522499999999898</v>
      </c>
      <c r="V179" s="98">
        <v>6.6507475862356003E-2</v>
      </c>
      <c r="W179" s="99">
        <v>0.55000000000000104</v>
      </c>
      <c r="X179" s="98">
        <v>4.2268324212312497E-2</v>
      </c>
      <c r="Y179" s="98">
        <v>0.38045000000000201</v>
      </c>
      <c r="Z179" s="98">
        <v>0.11038806802564199</v>
      </c>
      <c r="AA179" s="99">
        <v>0.29999999999999899</v>
      </c>
      <c r="AB179" s="98">
        <v>7.2111182967405693E-2</v>
      </c>
      <c r="AC179" t="str">
        <f>IF('Raw data (converted)'!T179="","",'Raw data (converted)'!T179)</f>
        <v/>
      </c>
    </row>
    <row r="180" spans="1:29" x14ac:dyDescent="0.25">
      <c r="A180" t="str">
        <f t="shared" si="7"/>
        <v>Feb</v>
      </c>
      <c r="B180">
        <f t="shared" si="6"/>
        <v>179</v>
      </c>
      <c r="C180" t="s">
        <v>2583</v>
      </c>
      <c r="D180">
        <v>30</v>
      </c>
      <c r="E180" s="98">
        <v>0.84905999999998705</v>
      </c>
      <c r="F180" s="98">
        <v>-1.2749864944532401</v>
      </c>
      <c r="G180" s="99">
        <v>0.55000000000000204</v>
      </c>
      <c r="H180" s="98">
        <v>0.80818612811272394</v>
      </c>
      <c r="I180" s="98">
        <v>0.82630999999999899</v>
      </c>
      <c r="J180" s="98">
        <v>0.19179816379760001</v>
      </c>
      <c r="K180" s="99">
        <v>0.3</v>
      </c>
      <c r="L180" s="98">
        <v>0.12485417510786299</v>
      </c>
      <c r="M180" s="98">
        <v>0.85599500000000495</v>
      </c>
      <c r="N180" s="98">
        <v>-2.2576286228792299</v>
      </c>
      <c r="O180" s="99">
        <v>0.54999999999999805</v>
      </c>
      <c r="P180" s="98">
        <v>1.4426890756680999</v>
      </c>
      <c r="Q180" s="98">
        <v>0.80777000000000199</v>
      </c>
      <c r="R180" s="98">
        <v>0.59134154345600698</v>
      </c>
      <c r="S180" s="99">
        <v>0.3</v>
      </c>
      <c r="T180" s="98">
        <v>0.38640073422916899</v>
      </c>
      <c r="U180" s="98">
        <v>0.39107499999999701</v>
      </c>
      <c r="V180" s="98">
        <v>-6.6507475862295995E-2</v>
      </c>
      <c r="W180" s="99">
        <v>0.55000000000000604</v>
      </c>
      <c r="X180" s="98">
        <v>4.2268324212274798E-2</v>
      </c>
      <c r="Y180" s="98">
        <v>0.38629999999999998</v>
      </c>
      <c r="Z180" s="98">
        <v>6.0987882887069004E-3</v>
      </c>
      <c r="AA180" s="99">
        <v>0.3</v>
      </c>
      <c r="AB180" s="98">
        <v>3.9840172085475103E-3</v>
      </c>
      <c r="AC180" t="str">
        <f>IF('Raw data (converted)'!T180="","",'Raw data (converted)'!T180)</f>
        <v/>
      </c>
    </row>
    <row r="181" spans="1:29" x14ac:dyDescent="0.25">
      <c r="A181" t="str">
        <f t="shared" si="7"/>
        <v>Feb</v>
      </c>
      <c r="B181">
        <f t="shared" si="6"/>
        <v>180</v>
      </c>
      <c r="C181" t="s">
        <v>2583</v>
      </c>
      <c r="D181">
        <v>45</v>
      </c>
      <c r="E181" s="98">
        <v>0.80598000000000602</v>
      </c>
      <c r="F181" s="98">
        <v>1.2749864944526901</v>
      </c>
      <c r="G181" s="99">
        <v>0.94999999999998896</v>
      </c>
      <c r="H181" s="98">
        <v>3.1864939955737199</v>
      </c>
      <c r="I181" s="98">
        <v>0.82872999999999397</v>
      </c>
      <c r="J181" s="98">
        <v>-1.18408364711308</v>
      </c>
      <c r="K181" s="99">
        <v>0.70000000000000195</v>
      </c>
      <c r="L181" s="98">
        <v>1.7998027895625199</v>
      </c>
      <c r="M181" s="98">
        <v>0.95243500000000003</v>
      </c>
      <c r="N181" s="98">
        <v>2.2576286228787099</v>
      </c>
      <c r="O181" s="99">
        <v>0.94999999999998896</v>
      </c>
      <c r="P181" s="98">
        <v>5.6881947328548899</v>
      </c>
      <c r="Q181" s="98">
        <v>1.0006600000000001</v>
      </c>
      <c r="R181" s="98">
        <v>-2.1591095219324599</v>
      </c>
      <c r="S181" s="99">
        <v>0.70000000000000195</v>
      </c>
      <c r="T181" s="98">
        <v>3.2992395476927001</v>
      </c>
      <c r="U181" s="98">
        <v>0.38737500000000202</v>
      </c>
      <c r="V181" s="98">
        <v>6.6507475862250795E-2</v>
      </c>
      <c r="W181" s="99">
        <v>0.95000000000000295</v>
      </c>
      <c r="X181" s="98">
        <v>0.16665438395965301</v>
      </c>
      <c r="Y181" s="98">
        <v>0.392149999999998</v>
      </c>
      <c r="Z181" s="98">
        <v>-6.24175550564844E-2</v>
      </c>
      <c r="AA181" s="99">
        <v>0.70000000000000195</v>
      </c>
      <c r="AB181" s="98">
        <v>9.5139768043148804E-2</v>
      </c>
      <c r="AC181" t="str">
        <f>IF('Raw data (converted)'!T181="","",'Raw data (converted)'!T181)</f>
        <v/>
      </c>
    </row>
    <row r="182" spans="1:29" x14ac:dyDescent="0.25">
      <c r="A182" t="str">
        <f t="shared" si="7"/>
        <v>Feb</v>
      </c>
      <c r="B182">
        <f t="shared" si="6"/>
        <v>181</v>
      </c>
      <c r="C182" t="s">
        <v>2584</v>
      </c>
      <c r="D182">
        <v>0</v>
      </c>
      <c r="E182" s="98">
        <v>0.85661000000002196</v>
      </c>
      <c r="F182" s="98">
        <v>1.1458479909922701</v>
      </c>
      <c r="G182" s="99">
        <v>0.95000000000002305</v>
      </c>
      <c r="H182" s="98">
        <v>2.8628109250028602</v>
      </c>
      <c r="I182" s="98">
        <v>0.86506000000000904</v>
      </c>
      <c r="J182" s="98">
        <v>-0.20486867699671399</v>
      </c>
      <c r="K182" s="99">
        <v>0.70000000000000095</v>
      </c>
      <c r="L182" s="98">
        <v>0.31118033087873398</v>
      </c>
      <c r="M182" s="98">
        <v>0.319560000000008</v>
      </c>
      <c r="N182" s="98">
        <v>0.132985027024839</v>
      </c>
      <c r="O182" s="99">
        <v>0.95000000000001705</v>
      </c>
      <c r="P182" s="98">
        <v>0.33330609897386099</v>
      </c>
      <c r="Q182" s="98">
        <v>0.32976000000000499</v>
      </c>
      <c r="R182" s="98">
        <v>-0.55249162285023901</v>
      </c>
      <c r="S182" s="99">
        <v>0.70000000000000095</v>
      </c>
      <c r="T182" s="98">
        <v>0.84234913626214203</v>
      </c>
      <c r="U182" s="98">
        <v>0.38299500000000702</v>
      </c>
      <c r="V182" s="98">
        <v>4.9005508526669796E-3</v>
      </c>
      <c r="W182" s="99">
        <v>0.95000000000002605</v>
      </c>
      <c r="X182" s="98">
        <v>1.2279738373122399E-2</v>
      </c>
      <c r="Y182" s="98">
        <v>0.38102000000000402</v>
      </c>
      <c r="Z182" s="98">
        <v>3.8754780452923999E-2</v>
      </c>
      <c r="AA182" s="99">
        <v>0.70000000000000095</v>
      </c>
      <c r="AB182" s="98">
        <v>5.9071779865155202E-2</v>
      </c>
      <c r="AC182" t="str">
        <f>IF('Raw data (converted)'!T182="","",'Raw data (converted)'!T182)</f>
        <v/>
      </c>
    </row>
    <row r="183" spans="1:29" x14ac:dyDescent="0.25">
      <c r="A183" t="str">
        <f t="shared" si="7"/>
        <v>Feb</v>
      </c>
      <c r="B183">
        <f t="shared" si="6"/>
        <v>182</v>
      </c>
      <c r="C183" t="s">
        <v>2584</v>
      </c>
      <c r="D183">
        <v>15</v>
      </c>
      <c r="E183" s="98">
        <v>0.86676999999999105</v>
      </c>
      <c r="F183" s="98">
        <v>-1.1458479909959101</v>
      </c>
      <c r="G183" s="99">
        <v>0.54999999999999505</v>
      </c>
      <c r="H183" s="98">
        <v>0.72609083218617898</v>
      </c>
      <c r="I183" s="98">
        <v>0.85832000000000397</v>
      </c>
      <c r="J183" s="98">
        <v>-0.39016154591596702</v>
      </c>
      <c r="K183" s="99">
        <v>0.3</v>
      </c>
      <c r="L183" s="98">
        <v>0.25399726495723202</v>
      </c>
      <c r="M183" s="98">
        <v>0.46322000000000002</v>
      </c>
      <c r="N183" s="98">
        <v>-0.132985027026465</v>
      </c>
      <c r="O183" s="99">
        <v>0.54999999999999105</v>
      </c>
      <c r="P183" s="98">
        <v>8.4535971504516402E-2</v>
      </c>
      <c r="Q183" s="98">
        <v>0.45302000000000298</v>
      </c>
      <c r="R183" s="98">
        <v>0.31326346639887298</v>
      </c>
      <c r="S183" s="99">
        <v>0.3</v>
      </c>
      <c r="T183" s="98">
        <v>0.20466956414215101</v>
      </c>
      <c r="U183" s="98">
        <v>0.37971499999999903</v>
      </c>
      <c r="V183" s="98">
        <v>-4.9005508529964903E-3</v>
      </c>
      <c r="W183" s="99">
        <v>0.55000000000000204</v>
      </c>
      <c r="X183" s="98">
        <v>3.1144933034412698E-3</v>
      </c>
      <c r="Y183" s="98">
        <v>0.38169000000000203</v>
      </c>
      <c r="Z183" s="98">
        <v>-2.7932450362322701E-2</v>
      </c>
      <c r="AA183" s="99">
        <v>0.3</v>
      </c>
      <c r="AB183" s="98">
        <v>1.8246806112198002E-2</v>
      </c>
      <c r="AC183" t="str">
        <f>IF('Raw data (converted)'!T183="","",'Raw data (converted)'!T183)</f>
        <v/>
      </c>
    </row>
    <row r="184" spans="1:29" x14ac:dyDescent="0.25">
      <c r="A184" t="str">
        <f t="shared" si="7"/>
        <v>Feb</v>
      </c>
      <c r="B184">
        <f t="shared" si="6"/>
        <v>183</v>
      </c>
      <c r="C184" t="s">
        <v>2584</v>
      </c>
      <c r="D184">
        <v>30</v>
      </c>
      <c r="E184" s="98">
        <v>0.86002999999998597</v>
      </c>
      <c r="F184" s="98">
        <v>1.1458479909975601</v>
      </c>
      <c r="G184" s="99">
        <v>0.55000000000000604</v>
      </c>
      <c r="H184" s="98">
        <v>0.72609083218723902</v>
      </c>
      <c r="I184" s="98">
        <v>0.851579999999999</v>
      </c>
      <c r="J184" s="98">
        <v>1.18267718605728</v>
      </c>
      <c r="K184" s="99">
        <v>0.3</v>
      </c>
      <c r="L184" s="98">
        <v>0.77042651662813899</v>
      </c>
      <c r="M184" s="98">
        <v>0.586479999999998</v>
      </c>
      <c r="N184" s="98">
        <v>0.132985027026609</v>
      </c>
      <c r="O184" s="99">
        <v>0.54999999999999905</v>
      </c>
      <c r="P184" s="98">
        <v>8.4535971504608898E-2</v>
      </c>
      <c r="Q184" s="98">
        <v>0.57628000000000101</v>
      </c>
      <c r="R184" s="98">
        <v>0.45854507400428601</v>
      </c>
      <c r="S184" s="99">
        <v>0.3</v>
      </c>
      <c r="T184" s="98">
        <v>0.29960601257502101</v>
      </c>
      <c r="U184" s="98">
        <v>0.38038499999999698</v>
      </c>
      <c r="V184" s="98">
        <v>4.9005508530604496E-3</v>
      </c>
      <c r="W184" s="99">
        <v>0.55000000000001203</v>
      </c>
      <c r="X184" s="98">
        <v>3.1144933034819898E-3</v>
      </c>
      <c r="Y184" s="98">
        <v>0.38235999999999998</v>
      </c>
      <c r="Z184" s="98">
        <v>-2.0247977118524399E-2</v>
      </c>
      <c r="AA184" s="99">
        <v>0.3</v>
      </c>
      <c r="AB184" s="98">
        <v>1.32269397862159E-2</v>
      </c>
      <c r="AC184" t="str">
        <f>IF('Raw data (converted)'!T184="","",'Raw data (converted)'!T184)</f>
        <v/>
      </c>
    </row>
    <row r="185" spans="1:29" x14ac:dyDescent="0.25">
      <c r="A185" t="str">
        <f t="shared" si="7"/>
        <v>Feb</v>
      </c>
      <c r="B185">
        <f t="shared" si="6"/>
        <v>184</v>
      </c>
      <c r="C185" t="s">
        <v>2584</v>
      </c>
      <c r="D185">
        <v>45</v>
      </c>
      <c r="E185" s="98">
        <v>0.83639000000000696</v>
      </c>
      <c r="F185" s="98">
        <v>-1.14584799099794</v>
      </c>
      <c r="G185" s="99">
        <v>0.94999999999999896</v>
      </c>
      <c r="H185" s="98">
        <v>2.86281092501636</v>
      </c>
      <c r="I185" s="98">
        <v>0.84483999999999304</v>
      </c>
      <c r="J185" s="98">
        <v>-1.0057189597983001</v>
      </c>
      <c r="K185" s="99">
        <v>0.70000000000000295</v>
      </c>
      <c r="L185" s="98">
        <v>1.5283797174996001</v>
      </c>
      <c r="M185" s="98">
        <v>0.68934000000000195</v>
      </c>
      <c r="N185" s="98">
        <v>-0.132985027026781</v>
      </c>
      <c r="O185" s="99">
        <v>0.94999999999998497</v>
      </c>
      <c r="P185" s="98">
        <v>0.33330609897861802</v>
      </c>
      <c r="Q185" s="98">
        <v>0.69953999999999905</v>
      </c>
      <c r="R185" s="98">
        <v>-0.62646539662057898</v>
      </c>
      <c r="S185" s="99">
        <v>0.70000000000000195</v>
      </c>
      <c r="T185" s="98">
        <v>0.95517501784376502</v>
      </c>
      <c r="U185" s="98">
        <v>0.38500500000000198</v>
      </c>
      <c r="V185" s="98">
        <v>-4.9005508531035297E-3</v>
      </c>
      <c r="W185" s="99">
        <v>0.94999999999999896</v>
      </c>
      <c r="X185" s="98">
        <v>1.22797383742129E-2</v>
      </c>
      <c r="Y185" s="98">
        <v>0.38302999999999798</v>
      </c>
      <c r="Z185" s="98">
        <v>3.4842038195753801E-2</v>
      </c>
      <c r="AA185" s="99">
        <v>0.70000000000000195</v>
      </c>
      <c r="AB185" s="98">
        <v>5.3107793859437501E-2</v>
      </c>
      <c r="AC185" t="str">
        <f>IF('Raw data (converted)'!T185="","",'Raw data (converted)'!T185)</f>
        <v/>
      </c>
    </row>
    <row r="186" spans="1:29" x14ac:dyDescent="0.25">
      <c r="A186" t="str">
        <f t="shared" si="7"/>
        <v>Feb</v>
      </c>
      <c r="B186">
        <f t="shared" si="6"/>
        <v>185</v>
      </c>
      <c r="C186" t="s">
        <v>2585</v>
      </c>
      <c r="D186">
        <v>0</v>
      </c>
      <c r="E186" s="98">
        <v>0.87724500000001504</v>
      </c>
      <c r="F186" s="98">
        <v>0.113764872090585</v>
      </c>
      <c r="G186" s="99">
        <v>0.95000000000001705</v>
      </c>
      <c r="H186" s="98">
        <v>0.28384739238196499</v>
      </c>
      <c r="I186" s="98">
        <v>0.95692000000000799</v>
      </c>
      <c r="J186" s="98">
        <v>-5.6675558475275798</v>
      </c>
      <c r="K186" s="99">
        <v>0.70000000000000095</v>
      </c>
      <c r="L186" s="98">
        <v>8.7552036257958008</v>
      </c>
      <c r="M186" s="98">
        <v>0.48652000000000001</v>
      </c>
      <c r="N186" s="98">
        <v>1.96984071282972</v>
      </c>
      <c r="O186" s="99">
        <v>0.95000000000001195</v>
      </c>
      <c r="P186" s="98">
        <v>4.9568343478538504</v>
      </c>
      <c r="Q186" s="98">
        <v>0.46672000000000102</v>
      </c>
      <c r="R186" s="98">
        <v>1.69215007500471</v>
      </c>
      <c r="S186" s="99">
        <v>0.7</v>
      </c>
      <c r="T186" s="98">
        <v>2.5833067318884799</v>
      </c>
      <c r="U186" s="98">
        <v>0.38754000000000499</v>
      </c>
      <c r="V186" s="98">
        <v>-9.5210702287373897E-2</v>
      </c>
      <c r="W186" s="99">
        <v>0.95000000000002005</v>
      </c>
      <c r="X186" s="98">
        <v>0.23858010352803199</v>
      </c>
      <c r="Y186" s="98">
        <v>0.41534000000000398</v>
      </c>
      <c r="Z186" s="98">
        <v>-0.555982042652715</v>
      </c>
      <c r="AA186" s="99">
        <v>0.7</v>
      </c>
      <c r="AB186" s="98">
        <v>0.84759318293700903</v>
      </c>
      <c r="AC186" t="str">
        <f>IF('Raw data (converted)'!T186="","",'Raw data (converted)'!T186)</f>
        <v>For CH4, high residuals and Cooks (also with CO2 and N2O). But no rason to remove this point</v>
      </c>
    </row>
    <row r="187" spans="1:29" x14ac:dyDescent="0.25">
      <c r="A187" t="str">
        <f t="shared" si="7"/>
        <v>Feb</v>
      </c>
      <c r="B187">
        <f t="shared" si="6"/>
        <v>186</v>
      </c>
      <c r="C187" t="s">
        <v>2585</v>
      </c>
      <c r="D187">
        <v>15</v>
      </c>
      <c r="E187" s="98">
        <v>1.0839649999999901</v>
      </c>
      <c r="F187" s="98">
        <v>-0.113764872093137</v>
      </c>
      <c r="G187" s="99">
        <v>0.54999999999999505</v>
      </c>
      <c r="H187" s="98">
        <v>7.1991827176735496E-2</v>
      </c>
      <c r="I187" s="98">
        <v>1.0042899999999999</v>
      </c>
      <c r="J187" s="98">
        <v>3.6582334371260301</v>
      </c>
      <c r="K187" s="99">
        <v>0.3</v>
      </c>
      <c r="L187" s="98">
        <v>2.3980105798523899</v>
      </c>
      <c r="M187" s="98">
        <v>0.63224000000000302</v>
      </c>
      <c r="N187" s="98">
        <v>-1.96984071282966</v>
      </c>
      <c r="O187" s="99">
        <v>0.54999999999999105</v>
      </c>
      <c r="P187" s="98">
        <v>1.2571951382459501</v>
      </c>
      <c r="Q187" s="98">
        <v>0.65204000000000095</v>
      </c>
      <c r="R187" s="98">
        <v>-1.8251001955420401</v>
      </c>
      <c r="S187" s="99">
        <v>0.29999999999999899</v>
      </c>
      <c r="T187" s="98">
        <v>1.1944046958458201</v>
      </c>
      <c r="U187" s="98">
        <v>0.49658000000000102</v>
      </c>
      <c r="V187" s="98">
        <v>9.5210702287130702E-2</v>
      </c>
      <c r="W187" s="99">
        <v>0.55000000000000104</v>
      </c>
      <c r="X187" s="98">
        <v>6.0510746413535002E-2</v>
      </c>
      <c r="Y187" s="98">
        <v>0.46878000000000197</v>
      </c>
      <c r="Z187" s="98">
        <v>0.413741797506124</v>
      </c>
      <c r="AA187" s="99">
        <v>0.3</v>
      </c>
      <c r="AB187" s="98">
        <v>0.27030062665028198</v>
      </c>
      <c r="AC187" t="str">
        <f>IF('Raw data (converted)'!T187="","",'Raw data (converted)'!T187)</f>
        <v/>
      </c>
    </row>
    <row r="188" spans="1:29" x14ac:dyDescent="0.25">
      <c r="A188" t="str">
        <f t="shared" si="7"/>
        <v>Feb</v>
      </c>
      <c r="B188">
        <f t="shared" si="6"/>
        <v>187</v>
      </c>
      <c r="C188" t="s">
        <v>2585</v>
      </c>
      <c r="D188">
        <v>30</v>
      </c>
      <c r="E188" s="98">
        <v>1.13133499999999</v>
      </c>
      <c r="F188" s="98">
        <v>0.113764872094216</v>
      </c>
      <c r="G188" s="99">
        <v>0.55000000000000304</v>
      </c>
      <c r="H188" s="98">
        <v>7.1991827177419102E-2</v>
      </c>
      <c r="I188" s="98">
        <v>1.05166</v>
      </c>
      <c r="J188" s="98">
        <v>3.8143918443256899</v>
      </c>
      <c r="K188" s="99">
        <v>0.3</v>
      </c>
      <c r="L188" s="98">
        <v>2.5019068929605801</v>
      </c>
      <c r="M188" s="98">
        <v>0.81756000000000295</v>
      </c>
      <c r="N188" s="98">
        <v>1.9698407128292199</v>
      </c>
      <c r="O188" s="99">
        <v>0.54999999999999805</v>
      </c>
      <c r="P188" s="98">
        <v>1.2571951382456901</v>
      </c>
      <c r="Q188" s="98">
        <v>0.83736000000000099</v>
      </c>
      <c r="R188" s="98">
        <v>0.32688361711194303</v>
      </c>
      <c r="S188" s="99">
        <v>0.3</v>
      </c>
      <c r="T188" s="98">
        <v>0.21356919585942399</v>
      </c>
      <c r="U188" s="98">
        <v>0.55001999999999895</v>
      </c>
      <c r="V188" s="98">
        <v>-9.5210702287121696E-2</v>
      </c>
      <c r="W188" s="99">
        <v>0.55000000000000604</v>
      </c>
      <c r="X188" s="98">
        <v>6.0510746413529902E-2</v>
      </c>
      <c r="Y188" s="98">
        <v>0.52222000000000002</v>
      </c>
      <c r="Z188" s="98">
        <v>0.26444346019850201</v>
      </c>
      <c r="AA188" s="99">
        <v>0.3</v>
      </c>
      <c r="AB188" s="98">
        <v>0.172753484823953</v>
      </c>
      <c r="AC188" t="str">
        <f>IF('Raw data (converted)'!T188="","",'Raw data (converted)'!T188)</f>
        <v/>
      </c>
    </row>
    <row r="189" spans="1:29" x14ac:dyDescent="0.25">
      <c r="A189" t="str">
        <f t="shared" si="7"/>
        <v>Feb</v>
      </c>
      <c r="B189">
        <f t="shared" si="6"/>
        <v>188</v>
      </c>
      <c r="C189" t="s">
        <v>2585</v>
      </c>
      <c r="D189">
        <v>45</v>
      </c>
      <c r="E189" s="98">
        <v>1.01935500000001</v>
      </c>
      <c r="F189" s="98">
        <v>-0.113764872094817</v>
      </c>
      <c r="G189" s="99">
        <v>0.94999999999999596</v>
      </c>
      <c r="H189" s="98">
        <v>0.28384739239246098</v>
      </c>
      <c r="I189" s="98">
        <v>1.09903</v>
      </c>
      <c r="J189" s="98">
        <v>-5.7470678165706497</v>
      </c>
      <c r="K189" s="99">
        <v>0.70000000000000195</v>
      </c>
      <c r="L189" s="98">
        <v>8.8823504499586896</v>
      </c>
      <c r="M189" s="98">
        <v>1.0424800000000001</v>
      </c>
      <c r="N189" s="98">
        <v>-1.96984071282935</v>
      </c>
      <c r="O189" s="99">
        <v>0.95000000000000295</v>
      </c>
      <c r="P189" s="98">
        <v>4.9568343478524</v>
      </c>
      <c r="Q189" s="98">
        <v>1.02268</v>
      </c>
      <c r="R189" s="98">
        <v>0.59641355102619498</v>
      </c>
      <c r="S189" s="99">
        <v>0.70000000000000195</v>
      </c>
      <c r="T189" s="98">
        <v>0.90933766988630205</v>
      </c>
      <c r="U189" s="98">
        <v>0.54786000000000001</v>
      </c>
      <c r="V189" s="98">
        <v>9.5210702287125706E-2</v>
      </c>
      <c r="W189" s="99">
        <v>0.94999999999999596</v>
      </c>
      <c r="X189" s="98">
        <v>0.23858010352735001</v>
      </c>
      <c r="Y189" s="98">
        <v>0.57565999999999895</v>
      </c>
      <c r="Z189" s="98">
        <v>-0.47996305022558</v>
      </c>
      <c r="AA189" s="99">
        <v>0.70000000000000195</v>
      </c>
      <c r="AB189" s="98">
        <v>0.73167140439554001</v>
      </c>
      <c r="AC189" t="str">
        <f>IF('Raw data (converted)'!T189="","",'Raw data (converted)'!T189)</f>
        <v>For CH4, high residuals and Cooks (also with CO2 and N2O). Also, odd sequence of conc. Remove from analysis</v>
      </c>
    </row>
    <row r="190" spans="1:29" x14ac:dyDescent="0.25">
      <c r="A190" t="str">
        <f t="shared" si="7"/>
        <v>Feb</v>
      </c>
      <c r="B190">
        <f t="shared" si="6"/>
        <v>189</v>
      </c>
      <c r="C190" t="s">
        <v>2586</v>
      </c>
      <c r="D190">
        <v>0</v>
      </c>
      <c r="E190" s="98">
        <v>0.92981500000002304</v>
      </c>
      <c r="F190" s="98">
        <v>0.65286687858653503</v>
      </c>
      <c r="G190" s="99">
        <v>0.95000000000001805</v>
      </c>
      <c r="H190" s="98">
        <v>1.62962777293385</v>
      </c>
      <c r="I190" s="98">
        <v>0.91219000000000905</v>
      </c>
      <c r="J190" s="98">
        <v>1.4906703385615201</v>
      </c>
      <c r="K190" s="99">
        <v>0.7</v>
      </c>
      <c r="L190" s="98">
        <v>2.2667771778437098</v>
      </c>
      <c r="M190" s="98">
        <v>0.33058000000001098</v>
      </c>
      <c r="N190" s="98">
        <v>0.73141764864331404</v>
      </c>
      <c r="O190" s="99">
        <v>0.95000000000001295</v>
      </c>
      <c r="P190" s="98">
        <v>1.8341599577541501</v>
      </c>
      <c r="Q190" s="98">
        <v>0.32203000000000598</v>
      </c>
      <c r="R190" s="98">
        <v>0.69754956985305505</v>
      </c>
      <c r="S190" s="99">
        <v>0.7</v>
      </c>
      <c r="T190" s="98">
        <v>1.0636087798626399</v>
      </c>
      <c r="U190" s="98">
        <v>0.39178000000000801</v>
      </c>
      <c r="V190" s="98">
        <v>3.3603777277442098E-2</v>
      </c>
      <c r="W190" s="99">
        <v>0.95000000000002105</v>
      </c>
      <c r="X190" s="98">
        <v>8.4204020777026101E-2</v>
      </c>
      <c r="Y190" s="98">
        <v>0.39368000000000403</v>
      </c>
      <c r="Z190" s="98">
        <v>-2.1985885064763101E-2</v>
      </c>
      <c r="AA190" s="99">
        <v>0.7</v>
      </c>
      <c r="AB190" s="98">
        <v>3.3511856744804003E-2</v>
      </c>
      <c r="AC190" t="str">
        <f>IF('Raw data (converted)'!T190="","",'Raw data (converted)'!T190)</f>
        <v/>
      </c>
    </row>
    <row r="191" spans="1:29" x14ac:dyDescent="0.25">
      <c r="A191" t="str">
        <f t="shared" si="7"/>
        <v>Feb</v>
      </c>
      <c r="B191">
        <f t="shared" si="6"/>
        <v>190</v>
      </c>
      <c r="C191" t="s">
        <v>2586</v>
      </c>
      <c r="D191">
        <v>15</v>
      </c>
      <c r="E191" s="98">
        <v>0.84695499999999102</v>
      </c>
      <c r="F191" s="98">
        <v>-0.65286687859043702</v>
      </c>
      <c r="G191" s="99">
        <v>0.54999999999999705</v>
      </c>
      <c r="H191" s="98">
        <v>0.41332027046300202</v>
      </c>
      <c r="I191" s="98">
        <v>0.86458000000000401</v>
      </c>
      <c r="J191" s="98">
        <v>-1.27459024254718</v>
      </c>
      <c r="K191" s="99">
        <v>0.29999999999999899</v>
      </c>
      <c r="L191" s="98">
        <v>0.830398281357142</v>
      </c>
      <c r="M191" s="98">
        <v>0.438659999999999</v>
      </c>
      <c r="N191" s="98">
        <v>-0.73141764864543302</v>
      </c>
      <c r="O191" s="99">
        <v>0.54999999999999505</v>
      </c>
      <c r="P191" s="98">
        <v>0.46519548966954199</v>
      </c>
      <c r="Q191" s="98">
        <v>0.44721000000000399</v>
      </c>
      <c r="R191" s="98">
        <v>-0.72300300034855203</v>
      </c>
      <c r="S191" s="99">
        <v>0.29999999999999899</v>
      </c>
      <c r="T191" s="98">
        <v>0.47247432124482502</v>
      </c>
      <c r="U191" s="98">
        <v>0.39655999999999803</v>
      </c>
      <c r="V191" s="98">
        <v>-3.36037772777876E-2</v>
      </c>
      <c r="W191" s="99">
        <v>0.55000000000000404</v>
      </c>
      <c r="X191" s="98">
        <v>2.1356550998836099E-2</v>
      </c>
      <c r="Y191" s="98">
        <v>0.39466000000000201</v>
      </c>
      <c r="Z191" s="98">
        <v>-3.1713699101579198E-3</v>
      </c>
      <c r="AA191" s="99">
        <v>0.3</v>
      </c>
      <c r="AB191" s="98">
        <v>2.07168891820578E-3</v>
      </c>
      <c r="AC191" t="str">
        <f>IF('Raw data (converted)'!T191="","",'Raw data (converted)'!T191)</f>
        <v/>
      </c>
    </row>
    <row r="192" spans="1:29" x14ac:dyDescent="0.25">
      <c r="A192" t="str">
        <f t="shared" si="7"/>
        <v>Feb</v>
      </c>
      <c r="B192">
        <f t="shared" si="6"/>
        <v>191</v>
      </c>
      <c r="C192" t="s">
        <v>2586</v>
      </c>
      <c r="D192">
        <v>30</v>
      </c>
      <c r="E192" s="98">
        <v>0.79934499999998598</v>
      </c>
      <c r="F192" s="98">
        <v>0.65286687859202297</v>
      </c>
      <c r="G192" s="99">
        <v>0.55000000000000804</v>
      </c>
      <c r="H192" s="98">
        <v>0.41332027046401598</v>
      </c>
      <c r="I192" s="98">
        <v>0.81696999999999897</v>
      </c>
      <c r="J192" s="98">
        <v>-0.37843794177164602</v>
      </c>
      <c r="K192" s="99">
        <v>0.3</v>
      </c>
      <c r="L192" s="98">
        <v>0.246363986393073</v>
      </c>
      <c r="M192" s="98">
        <v>0.56383999999999601</v>
      </c>
      <c r="N192" s="98">
        <v>0.73141764864581305</v>
      </c>
      <c r="O192" s="99">
        <v>0.55000000000000404</v>
      </c>
      <c r="P192" s="98">
        <v>0.46519548966979402</v>
      </c>
      <c r="Q192" s="98">
        <v>0.57239000000000095</v>
      </c>
      <c r="R192" s="98">
        <v>7.6045841480872706E-2</v>
      </c>
      <c r="S192" s="99">
        <v>0.3</v>
      </c>
      <c r="T192" s="98">
        <v>4.96819251595245E-2</v>
      </c>
      <c r="U192" s="98">
        <v>0.39753999999999601</v>
      </c>
      <c r="V192" s="98">
        <v>3.3603777277871602E-2</v>
      </c>
      <c r="W192" s="99">
        <v>0.55000000000001004</v>
      </c>
      <c r="X192" s="98">
        <v>2.1356550998889799E-2</v>
      </c>
      <c r="Y192" s="98">
        <v>0.39563999999999999</v>
      </c>
      <c r="Z192" s="98">
        <v>4.95221609043296E-2</v>
      </c>
      <c r="AA192" s="99">
        <v>0.3</v>
      </c>
      <c r="AB192" s="98">
        <v>3.2350261786168899E-2</v>
      </c>
      <c r="AC192" t="str">
        <f>IF('Raw data (converted)'!T192="","",'Raw data (converted)'!T192)</f>
        <v/>
      </c>
    </row>
    <row r="193" spans="1:29" x14ac:dyDescent="0.25">
      <c r="A193" t="str">
        <f t="shared" si="7"/>
        <v>Feb</v>
      </c>
      <c r="B193">
        <f t="shared" si="6"/>
        <v>192</v>
      </c>
      <c r="C193" t="s">
        <v>2586</v>
      </c>
      <c r="D193">
        <v>45</v>
      </c>
      <c r="E193" s="98">
        <v>0.78698500000000704</v>
      </c>
      <c r="F193" s="98">
        <v>-0.65286687859260495</v>
      </c>
      <c r="G193" s="99">
        <v>0.95000000000000295</v>
      </c>
      <c r="H193" s="98">
        <v>1.62962777294876</v>
      </c>
      <c r="I193" s="98">
        <v>0.76935999999999505</v>
      </c>
      <c r="J193" s="98">
        <v>1.0343719216167999</v>
      </c>
      <c r="K193" s="99">
        <v>0.70000000000000195</v>
      </c>
      <c r="L193" s="98">
        <v>1.5719709113656299</v>
      </c>
      <c r="M193" s="98">
        <v>0.70612000000000297</v>
      </c>
      <c r="N193" s="98">
        <v>-0.73141764864611403</v>
      </c>
      <c r="O193" s="99">
        <v>0.94999999999999196</v>
      </c>
      <c r="P193" s="98">
        <v>1.8341599577607799</v>
      </c>
      <c r="Q193" s="98">
        <v>0.69756999999999902</v>
      </c>
      <c r="R193" s="98">
        <v>0.29069381411462802</v>
      </c>
      <c r="S193" s="99">
        <v>0.70000000000000195</v>
      </c>
      <c r="T193" s="98">
        <v>0.44315234806807602</v>
      </c>
      <c r="U193" s="98">
        <v>0.39472000000000201</v>
      </c>
      <c r="V193" s="98">
        <v>-3.36037772779154E-2</v>
      </c>
      <c r="W193" s="99">
        <v>0.95000000000000295</v>
      </c>
      <c r="X193" s="98">
        <v>8.4204020778195998E-2</v>
      </c>
      <c r="Y193" s="98">
        <v>0.39661999999999797</v>
      </c>
      <c r="Z193" s="98">
        <v>-4.8816117685955299E-2</v>
      </c>
      <c r="AA193" s="99">
        <v>0.70000000000000195</v>
      </c>
      <c r="AB193" s="98">
        <v>7.4407757999749899E-2</v>
      </c>
      <c r="AC193" t="str">
        <f>IF('Raw data (converted)'!T193="","",'Raw data (converted)'!T193)</f>
        <v/>
      </c>
    </row>
    <row r="194" spans="1:29" x14ac:dyDescent="0.25">
      <c r="A194" t="str">
        <f t="shared" si="7"/>
        <v>Feb</v>
      </c>
      <c r="B194">
        <f t="shared" si="6"/>
        <v>193</v>
      </c>
      <c r="C194" t="s">
        <v>2587</v>
      </c>
      <c r="D194">
        <v>0</v>
      </c>
      <c r="E194" s="98">
        <v>0.94238000000002398</v>
      </c>
      <c r="F194" s="98">
        <v>-0.18038394134243199</v>
      </c>
      <c r="G194" s="99">
        <v>0.95000000000001295</v>
      </c>
      <c r="H194" s="98">
        <v>0.45007352132068601</v>
      </c>
      <c r="I194" s="98">
        <v>0.94553000000001097</v>
      </c>
      <c r="J194" s="98">
        <v>-0.28867859031340598</v>
      </c>
      <c r="K194" s="99">
        <v>0.7</v>
      </c>
      <c r="L194" s="98">
        <v>0.43849076393223102</v>
      </c>
      <c r="M194" s="98">
        <v>0.221610000000006</v>
      </c>
      <c r="N194" s="98">
        <v>-0.58388738428941001</v>
      </c>
      <c r="O194" s="99">
        <v>0.95000000000000895</v>
      </c>
      <c r="P194" s="98">
        <v>1.46390901376156</v>
      </c>
      <c r="Q194" s="98">
        <v>0.230160000000005</v>
      </c>
      <c r="R194" s="98">
        <v>-0.65651724221527796</v>
      </c>
      <c r="S194" s="99">
        <v>0.69999999999999896</v>
      </c>
      <c r="T194" s="98">
        <v>1.0010150221932601</v>
      </c>
      <c r="U194" s="98">
        <v>0.423300000000008</v>
      </c>
      <c r="V194" s="98">
        <v>-3.2670339020461001E-2</v>
      </c>
      <c r="W194" s="99">
        <v>0.95000000000001705</v>
      </c>
      <c r="X194" s="98">
        <v>8.1865014732575098E-2</v>
      </c>
      <c r="Y194" s="98">
        <v>0.41945000000000399</v>
      </c>
      <c r="Z194" s="98">
        <v>5.8691133859025003E-2</v>
      </c>
      <c r="AA194" s="99">
        <v>0.7</v>
      </c>
      <c r="AB194" s="98">
        <v>8.9459760161666194E-2</v>
      </c>
      <c r="AC194" t="str">
        <f>IF('Raw data (converted)'!T194="","",'Raw data (converted)'!T194)</f>
        <v/>
      </c>
    </row>
    <row r="195" spans="1:29" x14ac:dyDescent="0.25">
      <c r="A195" t="str">
        <f t="shared" si="7"/>
        <v>Feb</v>
      </c>
      <c r="B195">
        <f t="shared" si="6"/>
        <v>194</v>
      </c>
      <c r="C195" t="s">
        <v>2587</v>
      </c>
      <c r="D195">
        <v>15</v>
      </c>
      <c r="E195" s="98">
        <v>0.93845999999999197</v>
      </c>
      <c r="F195" s="98">
        <v>0.180383941338083</v>
      </c>
      <c r="G195" s="99">
        <v>0.54999999999999405</v>
      </c>
      <c r="H195" s="98">
        <v>0.11415153364747101</v>
      </c>
      <c r="I195" s="98">
        <v>0.93531000000000497</v>
      </c>
      <c r="J195" s="98">
        <v>0.27151867197721702</v>
      </c>
      <c r="K195" s="99">
        <v>0.29999999999999899</v>
      </c>
      <c r="L195" s="98">
        <v>0.17675293282671201</v>
      </c>
      <c r="M195" s="98">
        <v>0.368670000000002</v>
      </c>
      <c r="N195" s="98">
        <v>0.58388738428794296</v>
      </c>
      <c r="O195" s="99">
        <v>0.54999999999999205</v>
      </c>
      <c r="P195" s="98">
        <v>0.37128924748671699</v>
      </c>
      <c r="Q195" s="98">
        <v>0.36012000000000299</v>
      </c>
      <c r="R195" s="98">
        <v>0.64241710862972101</v>
      </c>
      <c r="S195" s="99">
        <v>0.29999999999999899</v>
      </c>
      <c r="T195" s="98">
        <v>0.41978864857751202</v>
      </c>
      <c r="U195" s="98">
        <v>0.42399999999999899</v>
      </c>
      <c r="V195" s="98">
        <v>3.2670339020106701E-2</v>
      </c>
      <c r="W195" s="99">
        <v>0.55000000000000204</v>
      </c>
      <c r="X195" s="98">
        <v>2.0763312083986098E-2</v>
      </c>
      <c r="Y195" s="98">
        <v>0.42785000000000201</v>
      </c>
      <c r="Z195" s="98">
        <v>-2.1345759010517801E-2</v>
      </c>
      <c r="AA195" s="99">
        <v>0.29999999999999899</v>
      </c>
      <c r="AB195" s="98">
        <v>1.3944063370333E-2</v>
      </c>
      <c r="AC195" t="str">
        <f>IF('Raw data (converted)'!T195="","",'Raw data (converted)'!T195)</f>
        <v/>
      </c>
    </row>
    <row r="196" spans="1:29" x14ac:dyDescent="0.25">
      <c r="A196" t="str">
        <f t="shared" si="7"/>
        <v>Feb</v>
      </c>
      <c r="B196">
        <f t="shared" si="6"/>
        <v>195</v>
      </c>
      <c r="C196" t="s">
        <v>2587</v>
      </c>
      <c r="D196">
        <v>30</v>
      </c>
      <c r="E196" s="98">
        <v>0.92823999999998696</v>
      </c>
      <c r="F196" s="98">
        <v>-0.18038394133664301</v>
      </c>
      <c r="G196" s="99">
        <v>0.55000000000000104</v>
      </c>
      <c r="H196" s="98">
        <v>0.114151533646561</v>
      </c>
      <c r="I196" s="98">
        <v>0.92508999999999897</v>
      </c>
      <c r="J196" s="98">
        <v>2.3916152454019499E-2</v>
      </c>
      <c r="K196" s="99">
        <v>0.3</v>
      </c>
      <c r="L196" s="98">
        <v>1.55683216918045E-2</v>
      </c>
      <c r="M196" s="98">
        <v>0.49862999999999902</v>
      </c>
      <c r="N196" s="98">
        <v>-0.58388738428797804</v>
      </c>
      <c r="O196" s="99">
        <v>0.54999999999999805</v>
      </c>
      <c r="P196" s="98">
        <v>0.37128924748674402</v>
      </c>
      <c r="Q196" s="98">
        <v>0.49008000000000002</v>
      </c>
      <c r="R196" s="98">
        <v>4.5400502376522897E-3</v>
      </c>
      <c r="S196" s="99">
        <v>0.3</v>
      </c>
      <c r="T196" s="98">
        <v>2.9660763191842699E-3</v>
      </c>
      <c r="U196" s="98">
        <v>0.43239999999999701</v>
      </c>
      <c r="V196" s="98">
        <v>-3.2670339020054201E-2</v>
      </c>
      <c r="W196" s="99">
        <v>0.55000000000000804</v>
      </c>
      <c r="X196" s="98">
        <v>2.0763312083953E-2</v>
      </c>
      <c r="Y196" s="98">
        <v>0.43625000000000003</v>
      </c>
      <c r="Z196" s="98">
        <v>-7.25755806356638E-2</v>
      </c>
      <c r="AA196" s="99">
        <v>0.3</v>
      </c>
      <c r="AB196" s="98">
        <v>4.7409938234531303E-2</v>
      </c>
      <c r="AC196" t="str">
        <f>IF('Raw data (converted)'!T196="","",'Raw data (converted)'!T196)</f>
        <v/>
      </c>
    </row>
    <row r="197" spans="1:29" x14ac:dyDescent="0.25">
      <c r="A197" t="str">
        <f t="shared" si="7"/>
        <v>Feb</v>
      </c>
      <c r="B197">
        <f t="shared" si="6"/>
        <v>196</v>
      </c>
      <c r="C197" t="s">
        <v>2587</v>
      </c>
      <c r="D197">
        <v>45</v>
      </c>
      <c r="E197" s="98">
        <v>0.91172000000000597</v>
      </c>
      <c r="F197" s="98">
        <v>0.18038394133635699</v>
      </c>
      <c r="G197" s="99">
        <v>0.94999999999998896</v>
      </c>
      <c r="H197" s="98">
        <v>0.45007352130541201</v>
      </c>
      <c r="I197" s="98">
        <v>0.91486999999999297</v>
      </c>
      <c r="J197" s="98">
        <v>-0.16260555831453599</v>
      </c>
      <c r="K197" s="99">
        <v>0.70000000000000195</v>
      </c>
      <c r="L197" s="98">
        <v>0.24698380160811501</v>
      </c>
      <c r="M197" s="98">
        <v>0.61148999999999898</v>
      </c>
      <c r="N197" s="98">
        <v>0.58388738428825604</v>
      </c>
      <c r="O197" s="99">
        <v>0.94999999999999196</v>
      </c>
      <c r="P197" s="98">
        <v>1.4639090137584101</v>
      </c>
      <c r="Q197" s="98">
        <v>0.62003999999999804</v>
      </c>
      <c r="R197" s="98">
        <v>-0.33172614175287102</v>
      </c>
      <c r="S197" s="99">
        <v>0.70000000000000095</v>
      </c>
      <c r="T197" s="98">
        <v>0.50571129154379901</v>
      </c>
      <c r="U197" s="98">
        <v>0.44850000000000201</v>
      </c>
      <c r="V197" s="98">
        <v>3.2670339020023802E-2</v>
      </c>
      <c r="W197" s="99">
        <v>0.95000000000000295</v>
      </c>
      <c r="X197" s="98">
        <v>8.18650147314674E-2</v>
      </c>
      <c r="Y197" s="98">
        <v>0.44464999999999799</v>
      </c>
      <c r="Z197" s="98">
        <v>8.4776082240967499E-2</v>
      </c>
      <c r="AA197" s="99">
        <v>0.70000000000000095</v>
      </c>
      <c r="AB197" s="98">
        <v>0.12921991383967801</v>
      </c>
      <c r="AC197" t="str">
        <f>IF('Raw data (converted)'!T197="","",'Raw data (converted)'!T197)</f>
        <v/>
      </c>
    </row>
    <row r="198" spans="1:29" x14ac:dyDescent="0.25">
      <c r="A198" t="str">
        <f t="shared" si="7"/>
        <v>Feb</v>
      </c>
      <c r="B198">
        <f t="shared" si="6"/>
        <v>197</v>
      </c>
      <c r="C198" t="s">
        <v>2588</v>
      </c>
      <c r="D198">
        <v>0</v>
      </c>
      <c r="E198" s="98">
        <v>0.92761000000002003</v>
      </c>
      <c r="F198" s="98">
        <v>1.63780419464048</v>
      </c>
      <c r="G198" s="99">
        <v>0.95000000000001195</v>
      </c>
      <c r="H198" s="98">
        <v>4.0977904469853801</v>
      </c>
      <c r="I198" s="98">
        <v>0.94976000000001004</v>
      </c>
      <c r="J198" s="98">
        <v>-1.0143148483447699</v>
      </c>
      <c r="K198" s="99">
        <v>0.70000000000000095</v>
      </c>
      <c r="L198" s="98">
        <v>1.5414566605434199</v>
      </c>
      <c r="M198" s="98">
        <v>0.19879500000000599</v>
      </c>
      <c r="N198" s="98">
        <v>0.54129061781738996</v>
      </c>
      <c r="O198" s="99">
        <v>0.95000000000000595</v>
      </c>
      <c r="P198" s="98">
        <v>1.3570444204209999</v>
      </c>
      <c r="Q198" s="98">
        <v>0.21197000000000499</v>
      </c>
      <c r="R198" s="98">
        <v>-0.61086155371614004</v>
      </c>
      <c r="S198" s="99">
        <v>0.7</v>
      </c>
      <c r="T198" s="98">
        <v>0.93137453291743499</v>
      </c>
      <c r="U198" s="98">
        <v>0.40562500000000801</v>
      </c>
      <c r="V198" s="98">
        <v>0.22752557531819601</v>
      </c>
      <c r="W198" s="99">
        <v>0.95000000000001505</v>
      </c>
      <c r="X198" s="98">
        <v>0.57016257117590896</v>
      </c>
      <c r="Y198" s="98">
        <v>0.40900000000000503</v>
      </c>
      <c r="Z198" s="98">
        <v>2.79481589804433E-2</v>
      </c>
      <c r="AA198" s="99">
        <v>0.7</v>
      </c>
      <c r="AB198" s="98">
        <v>4.2599824721725903E-2</v>
      </c>
      <c r="AC198" t="str">
        <f>IF('Raw data (converted)'!T198="","",'Raw data (converted)'!T198)</f>
        <v/>
      </c>
    </row>
    <row r="199" spans="1:29" x14ac:dyDescent="0.25">
      <c r="A199" t="str">
        <f t="shared" si="7"/>
        <v>Feb</v>
      </c>
      <c r="B199">
        <f t="shared" si="6"/>
        <v>198</v>
      </c>
      <c r="C199" t="s">
        <v>2588</v>
      </c>
      <c r="D199">
        <v>15</v>
      </c>
      <c r="E199" s="98">
        <v>0.93226999999999305</v>
      </c>
      <c r="F199" s="98">
        <v>-1.6378041946439801</v>
      </c>
      <c r="G199" s="99">
        <v>0.54999999999999105</v>
      </c>
      <c r="H199" s="98">
        <v>1.0393170047618101</v>
      </c>
      <c r="I199" s="98">
        <v>0.91012000000000504</v>
      </c>
      <c r="J199" s="98">
        <v>-8.5347838169292506E-2</v>
      </c>
      <c r="K199" s="99">
        <v>0.3</v>
      </c>
      <c r="L199" s="98">
        <v>5.5557733177580303E-2</v>
      </c>
      <c r="M199" s="98">
        <v>0.34691499999999997</v>
      </c>
      <c r="N199" s="98">
        <v>-0.54129061781865595</v>
      </c>
      <c r="O199" s="99">
        <v>0.54999999999998705</v>
      </c>
      <c r="P199" s="98">
        <v>0.34418532636256199</v>
      </c>
      <c r="Q199" s="98">
        <v>0.33374000000000198</v>
      </c>
      <c r="R199" s="98">
        <v>0.20278891061568399</v>
      </c>
      <c r="S199" s="99">
        <v>0.3</v>
      </c>
      <c r="T199" s="98">
        <v>0.13248753490182599</v>
      </c>
      <c r="U199" s="98">
        <v>0.41892499999999899</v>
      </c>
      <c r="V199" s="98">
        <v>-0.227525575318514</v>
      </c>
      <c r="W199" s="99">
        <v>0.54999999999999905</v>
      </c>
      <c r="X199" s="98">
        <v>0.14460955565390901</v>
      </c>
      <c r="Y199" s="98">
        <v>0.41555000000000197</v>
      </c>
      <c r="Z199" s="98">
        <v>-0.13722273649602501</v>
      </c>
      <c r="AA199" s="99">
        <v>0.3</v>
      </c>
      <c r="AB199" s="98">
        <v>8.9641293880794504E-2</v>
      </c>
      <c r="AC199" t="str">
        <f>IF('Raw data (converted)'!T199="","",'Raw data (converted)'!T199)</f>
        <v/>
      </c>
    </row>
    <row r="200" spans="1:29" x14ac:dyDescent="0.25">
      <c r="A200" t="str">
        <f t="shared" si="7"/>
        <v>Feb</v>
      </c>
      <c r="B200">
        <f t="shared" si="6"/>
        <v>199</v>
      </c>
      <c r="C200" t="s">
        <v>2588</v>
      </c>
      <c r="D200">
        <v>30</v>
      </c>
      <c r="E200" s="98">
        <v>0.89262999999998804</v>
      </c>
      <c r="F200" s="98">
        <v>1.63780419464525</v>
      </c>
      <c r="G200" s="99">
        <v>0.54999999999999805</v>
      </c>
      <c r="H200" s="98">
        <v>1.0393170047626401</v>
      </c>
      <c r="I200" s="98">
        <v>0.87047999999999903</v>
      </c>
      <c r="J200" s="98">
        <v>2.1627704925043298</v>
      </c>
      <c r="K200" s="99">
        <v>0.3</v>
      </c>
      <c r="L200" s="98">
        <v>1.41128529928671</v>
      </c>
      <c r="M200" s="98">
        <v>0.46868499999999802</v>
      </c>
      <c r="N200" s="98">
        <v>0.54129061781877097</v>
      </c>
      <c r="O200" s="99">
        <v>0.54999999999999305</v>
      </c>
      <c r="P200" s="98">
        <v>0.34418532636263899</v>
      </c>
      <c r="Q200" s="98">
        <v>0.45551000000000003</v>
      </c>
      <c r="R200" s="98">
        <v>0.79413045407185001</v>
      </c>
      <c r="S200" s="99">
        <v>0.3</v>
      </c>
      <c r="T200" s="98">
        <v>0.51898404744603699</v>
      </c>
      <c r="U200" s="98">
        <v>0.42547499999999699</v>
      </c>
      <c r="V200" s="98">
        <v>0.22752557531857701</v>
      </c>
      <c r="W200" s="99">
        <v>0.55000000000000704</v>
      </c>
      <c r="X200" s="98">
        <v>0.144609555653952</v>
      </c>
      <c r="Y200" s="98">
        <v>0.42209999999999998</v>
      </c>
      <c r="Z200" s="98">
        <v>0.21955637839359099</v>
      </c>
      <c r="AA200" s="99">
        <v>0.3</v>
      </c>
      <c r="AB200" s="98">
        <v>0.14342833787081799</v>
      </c>
      <c r="AC200" t="str">
        <f>IF('Raw data (converted)'!T200="","",'Raw data (converted)'!T200)</f>
        <v/>
      </c>
    </row>
    <row r="201" spans="1:29" x14ac:dyDescent="0.25">
      <c r="A201" t="str">
        <f t="shared" si="7"/>
        <v>Feb</v>
      </c>
      <c r="B201">
        <f t="shared" si="6"/>
        <v>200</v>
      </c>
      <c r="C201" t="s">
        <v>2588</v>
      </c>
      <c r="D201">
        <v>45</v>
      </c>
      <c r="E201" s="98">
        <v>0.80869000000000602</v>
      </c>
      <c r="F201" s="98">
        <v>-1.6378041946456401</v>
      </c>
      <c r="G201" s="99">
        <v>0.94999999999999896</v>
      </c>
      <c r="H201" s="98">
        <v>4.0977904469977799</v>
      </c>
      <c r="I201" s="98">
        <v>0.83083999999999403</v>
      </c>
      <c r="J201" s="98">
        <v>-2.1590006729579501</v>
      </c>
      <c r="K201" s="99">
        <v>0.70000000000000195</v>
      </c>
      <c r="L201" s="98">
        <v>3.2872313104459701</v>
      </c>
      <c r="M201" s="98">
        <v>0.56410499999999897</v>
      </c>
      <c r="N201" s="98">
        <v>-0.54129061781842902</v>
      </c>
      <c r="O201" s="99">
        <v>0.94999999999999196</v>
      </c>
      <c r="P201" s="98">
        <v>1.35704442042342</v>
      </c>
      <c r="Q201" s="98">
        <v>0.57727999999999802</v>
      </c>
      <c r="R201" s="98">
        <v>-0.91195792976680501</v>
      </c>
      <c r="S201" s="99">
        <v>0.70000000000000195</v>
      </c>
      <c r="T201" s="98">
        <v>1.3907803679791499</v>
      </c>
      <c r="U201" s="98">
        <v>0.42527500000000201</v>
      </c>
      <c r="V201" s="98">
        <v>-0.227525575318619</v>
      </c>
      <c r="W201" s="99">
        <v>0.95000000000000595</v>
      </c>
      <c r="X201" s="98">
        <v>0.57016257117691804</v>
      </c>
      <c r="Y201" s="98">
        <v>0.42864999999999798</v>
      </c>
      <c r="Z201" s="98">
        <v>-0.15371487439286899</v>
      </c>
      <c r="AA201" s="99">
        <v>0.70000000000000095</v>
      </c>
      <c r="AB201" s="98">
        <v>0.23430191711735701</v>
      </c>
      <c r="AC201" t="str">
        <f>IF('Raw data (converted)'!T201="","",'Raw data (converted)'!T201)</f>
        <v/>
      </c>
    </row>
    <row r="202" spans="1:29" x14ac:dyDescent="0.25">
      <c r="A202" t="str">
        <f t="shared" si="7"/>
        <v>Feb</v>
      </c>
      <c r="B202">
        <f t="shared" si="6"/>
        <v>201</v>
      </c>
      <c r="C202" t="s">
        <v>2589</v>
      </c>
      <c r="D202">
        <v>0</v>
      </c>
      <c r="E202" s="98">
        <v>0.94957000000002301</v>
      </c>
      <c r="F202" s="98">
        <v>0.12913850345288</v>
      </c>
      <c r="G202" s="99">
        <v>0.95000000000001095</v>
      </c>
      <c r="H202" s="98">
        <v>0.322206401493906</v>
      </c>
      <c r="I202" s="98">
        <v>0.95572000000001101</v>
      </c>
      <c r="J202" s="98">
        <v>-0.39541087308405798</v>
      </c>
      <c r="K202" s="99">
        <v>0.7</v>
      </c>
      <c r="L202" s="98">
        <v>0.60063536096930603</v>
      </c>
      <c r="M202" s="98">
        <v>0.20352000000001</v>
      </c>
      <c r="N202" s="98">
        <v>-0.89764893243073796</v>
      </c>
      <c r="O202" s="99">
        <v>0.95000000000000695</v>
      </c>
      <c r="P202" s="98">
        <v>2.25164258622303</v>
      </c>
      <c r="Q202" s="98">
        <v>0.23137000000000599</v>
      </c>
      <c r="R202" s="98">
        <v>-1.8591689860967799</v>
      </c>
      <c r="S202" s="99">
        <v>0.7</v>
      </c>
      <c r="T202" s="98">
        <v>2.83915102193675</v>
      </c>
      <c r="U202" s="98">
        <v>0.40053500000000802</v>
      </c>
      <c r="V202" s="98">
        <v>-0.104311725300267</v>
      </c>
      <c r="W202" s="99">
        <v>0.95000000000001505</v>
      </c>
      <c r="X202" s="98">
        <v>0.26138606718164498</v>
      </c>
      <c r="Y202" s="98">
        <v>0.40411000000000502</v>
      </c>
      <c r="Z202" s="98">
        <v>-0.108252535784672</v>
      </c>
      <c r="AA202" s="99">
        <v>0.7</v>
      </c>
      <c r="AB202" s="98">
        <v>0.165004292425974</v>
      </c>
      <c r="AC202" t="str">
        <f>IF('Raw data (converted)'!T202="","",'Raw data (converted)'!T202)</f>
        <v/>
      </c>
    </row>
    <row r="203" spans="1:29" x14ac:dyDescent="0.25">
      <c r="A203" t="str">
        <f t="shared" si="7"/>
        <v>Feb</v>
      </c>
      <c r="B203">
        <f t="shared" si="6"/>
        <v>202</v>
      </c>
      <c r="C203" t="s">
        <v>2589</v>
      </c>
      <c r="D203">
        <v>15</v>
      </c>
      <c r="E203" s="98">
        <v>0.92398999999999298</v>
      </c>
      <c r="F203" s="98">
        <v>-0.12913850345710501</v>
      </c>
      <c r="G203" s="99">
        <v>0.54999999999999105</v>
      </c>
      <c r="H203" s="98">
        <v>8.1720770365973402E-2</v>
      </c>
      <c r="I203" s="98">
        <v>0.91784000000000499</v>
      </c>
      <c r="J203" s="98">
        <v>0.19977021461528399</v>
      </c>
      <c r="K203" s="99">
        <v>0.3</v>
      </c>
      <c r="L203" s="98">
        <v>0.13004392307322099</v>
      </c>
      <c r="M203" s="98">
        <v>0.42603999999999798</v>
      </c>
      <c r="N203" s="98">
        <v>0.89764893242874899</v>
      </c>
      <c r="O203" s="99">
        <v>0.54999999999998905</v>
      </c>
      <c r="P203" s="98">
        <v>0.57108103959268397</v>
      </c>
      <c r="Q203" s="98">
        <v>0.39819000000000299</v>
      </c>
      <c r="R203" s="98">
        <v>1.54399541832635</v>
      </c>
      <c r="S203" s="99">
        <v>0.29999999999999899</v>
      </c>
      <c r="T203" s="98">
        <v>1.0099485529024601</v>
      </c>
      <c r="U203" s="98">
        <v>0.41069499999999998</v>
      </c>
      <c r="V203" s="98">
        <v>0.104311725299885</v>
      </c>
      <c r="W203" s="99">
        <v>0.54999999999999905</v>
      </c>
      <c r="X203" s="98">
        <v>6.6294991884704904E-2</v>
      </c>
      <c r="Y203" s="98">
        <v>0.40712000000000298</v>
      </c>
      <c r="Z203" s="98">
        <v>0.125391087215865</v>
      </c>
      <c r="AA203" s="99">
        <v>0.3</v>
      </c>
      <c r="AB203" s="98">
        <v>8.1912085334299098E-2</v>
      </c>
      <c r="AC203" t="str">
        <f>IF('Raw data (converted)'!T203="","",'Raw data (converted)'!T203)</f>
        <v/>
      </c>
    </row>
    <row r="204" spans="1:29" x14ac:dyDescent="0.25">
      <c r="A204" t="str">
        <f t="shared" si="7"/>
        <v>Feb</v>
      </c>
      <c r="B204">
        <f t="shared" si="6"/>
        <v>203</v>
      </c>
      <c r="C204" t="s">
        <v>2589</v>
      </c>
      <c r="D204">
        <v>30</v>
      </c>
      <c r="E204" s="98">
        <v>0.88610999999998796</v>
      </c>
      <c r="F204" s="98">
        <v>0.12913850345841099</v>
      </c>
      <c r="G204" s="99">
        <v>0.54999999999999905</v>
      </c>
      <c r="H204" s="98">
        <v>8.1720770366801199E-2</v>
      </c>
      <c r="I204" s="98">
        <v>0.87995999999999996</v>
      </c>
      <c r="J204" s="98">
        <v>0.37703110927440198</v>
      </c>
      <c r="K204" s="99">
        <v>0.3</v>
      </c>
      <c r="L204" s="98">
        <v>0.245448000098441</v>
      </c>
      <c r="M204" s="98">
        <v>0.59285999999999495</v>
      </c>
      <c r="N204" s="98">
        <v>-0.89764893242828503</v>
      </c>
      <c r="O204" s="99">
        <v>0.54999999999999505</v>
      </c>
      <c r="P204" s="98">
        <v>0.57108103959239498</v>
      </c>
      <c r="Q204" s="98">
        <v>0.56501000000000001</v>
      </c>
      <c r="R204" s="98">
        <v>0.56334456699046798</v>
      </c>
      <c r="S204" s="99">
        <v>0.3</v>
      </c>
      <c r="T204" s="98">
        <v>0.36810054493653999</v>
      </c>
      <c r="U204" s="98">
        <v>0.41370499999999699</v>
      </c>
      <c r="V204" s="98">
        <v>-0.10431172529984099</v>
      </c>
      <c r="W204" s="99">
        <v>0.55000000000000704</v>
      </c>
      <c r="X204" s="98">
        <v>6.6294991884678606E-2</v>
      </c>
      <c r="Y204" s="98">
        <v>0.41012999999999999</v>
      </c>
      <c r="Z204" s="98">
        <v>-3.8178414687335599E-2</v>
      </c>
      <c r="AA204" s="99">
        <v>0.3</v>
      </c>
      <c r="AB204" s="98">
        <v>2.49399667915376E-2</v>
      </c>
      <c r="AC204" t="str">
        <f>IF('Raw data (converted)'!T204="","",'Raw data (converted)'!T204)</f>
        <v/>
      </c>
    </row>
    <row r="205" spans="1:29" x14ac:dyDescent="0.25">
      <c r="A205" t="str">
        <f t="shared" si="7"/>
        <v>Feb</v>
      </c>
      <c r="B205">
        <f t="shared" si="6"/>
        <v>204</v>
      </c>
      <c r="C205" t="s">
        <v>2589</v>
      </c>
      <c r="D205">
        <v>45</v>
      </c>
      <c r="E205" s="98">
        <v>0.83593000000000695</v>
      </c>
      <c r="F205" s="98">
        <v>-0.12913850345890501</v>
      </c>
      <c r="G205" s="99">
        <v>0.94999999999998896</v>
      </c>
      <c r="H205" s="98">
        <v>0.32220640150886198</v>
      </c>
      <c r="I205" s="98">
        <v>0.84207999999999394</v>
      </c>
      <c r="J205" s="98">
        <v>-0.485667702808385</v>
      </c>
      <c r="K205" s="99">
        <v>0.70000000000000195</v>
      </c>
      <c r="L205" s="98">
        <v>0.73776728365111699</v>
      </c>
      <c r="M205" s="98">
        <v>0.70398000000000305</v>
      </c>
      <c r="N205" s="98">
        <v>0.89764893242789501</v>
      </c>
      <c r="O205" s="99">
        <v>0.94999999999998497</v>
      </c>
      <c r="P205" s="98">
        <v>2.2516425862153699</v>
      </c>
      <c r="Q205" s="98">
        <v>0.73182999999999698</v>
      </c>
      <c r="R205" s="98">
        <v>-1.35984601314405</v>
      </c>
      <c r="S205" s="99">
        <v>0.70000000000000195</v>
      </c>
      <c r="T205" s="98">
        <v>2.0749154651252999</v>
      </c>
      <c r="U205" s="98">
        <v>0.40956500000000201</v>
      </c>
      <c r="V205" s="98">
        <v>0.104311725299812</v>
      </c>
      <c r="W205" s="99">
        <v>0.95000000000000295</v>
      </c>
      <c r="X205" s="98">
        <v>0.26138606718047203</v>
      </c>
      <c r="Y205" s="98">
        <v>0.41313999999999801</v>
      </c>
      <c r="Z205" s="98">
        <v>-2.4967022022569101E-2</v>
      </c>
      <c r="AA205" s="99">
        <v>0.70000000000000095</v>
      </c>
      <c r="AB205" s="98">
        <v>3.8055840187126801E-2</v>
      </c>
      <c r="AC205" t="str">
        <f>IF('Raw data (converted)'!T205="","",'Raw data (converted)'!T205)</f>
        <v/>
      </c>
    </row>
    <row r="206" spans="1:29" x14ac:dyDescent="0.25">
      <c r="A206" t="str">
        <f t="shared" si="7"/>
        <v>Feb</v>
      </c>
      <c r="B206">
        <f t="shared" si="6"/>
        <v>205</v>
      </c>
      <c r="C206" t="s">
        <v>2590</v>
      </c>
      <c r="D206">
        <v>0</v>
      </c>
      <c r="E206" s="98">
        <v>0.93228500000002401</v>
      </c>
      <c r="F206" s="98">
        <v>0.57702363052382599</v>
      </c>
      <c r="G206" s="99">
        <v>0.95000000000001805</v>
      </c>
      <c r="H206" s="98">
        <v>1.4401746035891501</v>
      </c>
      <c r="I206" s="98">
        <v>0.95041000000001197</v>
      </c>
      <c r="J206" s="98">
        <v>-1.09669211357061</v>
      </c>
      <c r="K206" s="99">
        <v>0.70000000000000195</v>
      </c>
      <c r="L206" s="98">
        <v>1.66679577896509</v>
      </c>
      <c r="M206" s="98">
        <v>0.205295000000006</v>
      </c>
      <c r="N206" s="98">
        <v>6.3375676941111195E-2</v>
      </c>
      <c r="O206" s="99">
        <v>0.95000000000001195</v>
      </c>
      <c r="P206" s="98">
        <v>0.15883895408697299</v>
      </c>
      <c r="Q206" s="98">
        <v>0.21507000000000501</v>
      </c>
      <c r="R206" s="98">
        <v>-0.54729034188194303</v>
      </c>
      <c r="S206" s="99">
        <v>0.7</v>
      </c>
      <c r="T206" s="98">
        <v>0.83441662266900596</v>
      </c>
      <c r="U206" s="98">
        <v>0.40740500000001001</v>
      </c>
      <c r="V206" s="98">
        <v>0.149116761669885</v>
      </c>
      <c r="W206" s="99">
        <v>0.95000000000002205</v>
      </c>
      <c r="X206" s="98">
        <v>0.37366385935102098</v>
      </c>
      <c r="Y206" s="98">
        <v>0.40378000000000502</v>
      </c>
      <c r="Z206" s="98">
        <v>0.12707096283136801</v>
      </c>
      <c r="AA206" s="99">
        <v>0.70000000000000095</v>
      </c>
      <c r="AB206" s="98">
        <v>0.19368880491108301</v>
      </c>
      <c r="AC206" t="str">
        <f>IF('Raw data (converted)'!T206="","",'Raw data (converted)'!T206)</f>
        <v/>
      </c>
    </row>
    <row r="207" spans="1:29" x14ac:dyDescent="0.25">
      <c r="A207" t="str">
        <f t="shared" si="7"/>
        <v>Feb</v>
      </c>
      <c r="B207">
        <f t="shared" si="6"/>
        <v>206</v>
      </c>
      <c r="C207" t="s">
        <v>2590</v>
      </c>
      <c r="D207">
        <v>15</v>
      </c>
      <c r="E207" s="98">
        <v>0.92294499999999302</v>
      </c>
      <c r="F207" s="98">
        <v>-0.57702363052818395</v>
      </c>
      <c r="G207" s="99">
        <v>0.54999999999999305</v>
      </c>
      <c r="H207" s="98">
        <v>0.365269521394262</v>
      </c>
      <c r="I207" s="98">
        <v>0.90482000000000595</v>
      </c>
      <c r="J207" s="98">
        <v>0.45393795245943602</v>
      </c>
      <c r="K207" s="99">
        <v>0.3</v>
      </c>
      <c r="L207" s="98">
        <v>0.29552428461197</v>
      </c>
      <c r="M207" s="98">
        <v>0.338115000000002</v>
      </c>
      <c r="N207" s="98">
        <v>-6.3375676942415998E-2</v>
      </c>
      <c r="O207" s="99">
        <v>0.54999999999999005</v>
      </c>
      <c r="P207" s="98">
        <v>4.0286107388840503E-2</v>
      </c>
      <c r="Q207" s="98">
        <v>0.32834000000000302</v>
      </c>
      <c r="R207" s="98">
        <v>0.33520704254759798</v>
      </c>
      <c r="S207" s="99">
        <v>0.3</v>
      </c>
      <c r="T207" s="98">
        <v>0.21900791938689401</v>
      </c>
      <c r="U207" s="98">
        <v>0.40208499999999903</v>
      </c>
      <c r="V207" s="98">
        <v>-0.14911676167028101</v>
      </c>
      <c r="W207" s="99">
        <v>0.55000000000000104</v>
      </c>
      <c r="X207" s="98">
        <v>9.4771855250507506E-2</v>
      </c>
      <c r="Y207" s="98">
        <v>0.40571000000000301</v>
      </c>
      <c r="Z207" s="98">
        <v>-0.161129986587778</v>
      </c>
      <c r="AA207" s="99">
        <v>0.3</v>
      </c>
      <c r="AB207" s="98">
        <v>0.105259203398731</v>
      </c>
      <c r="AC207" t="str">
        <f>IF('Raw data (converted)'!T207="","",'Raw data (converted)'!T207)</f>
        <v/>
      </c>
    </row>
    <row r="208" spans="1:29" x14ac:dyDescent="0.25">
      <c r="A208" t="str">
        <f t="shared" si="7"/>
        <v>Feb</v>
      </c>
      <c r="B208">
        <f t="shared" si="6"/>
        <v>207</v>
      </c>
      <c r="C208" t="s">
        <v>2590</v>
      </c>
      <c r="D208">
        <v>30</v>
      </c>
      <c r="E208" s="98">
        <v>0.87735499999998701</v>
      </c>
      <c r="F208" s="98">
        <v>0.57702363052958605</v>
      </c>
      <c r="G208" s="99">
        <v>0.55000000000000304</v>
      </c>
      <c r="H208" s="98">
        <v>0.365269521395157</v>
      </c>
      <c r="I208" s="98">
        <v>0.85923000000000005</v>
      </c>
      <c r="J208" s="98">
        <v>1.24598464843539</v>
      </c>
      <c r="K208" s="99">
        <v>0.3</v>
      </c>
      <c r="L208" s="98">
        <v>0.81173133093081795</v>
      </c>
      <c r="M208" s="98">
        <v>0.45138499999999998</v>
      </c>
      <c r="N208" s="98">
        <v>6.3375676942285797E-2</v>
      </c>
      <c r="O208" s="99">
        <v>0.54999999999999805</v>
      </c>
      <c r="P208" s="98">
        <v>4.0286107388758298E-2</v>
      </c>
      <c r="Q208" s="98">
        <v>0.441610000000002</v>
      </c>
      <c r="R208" s="98">
        <v>0.404442808672069</v>
      </c>
      <c r="S208" s="99">
        <v>0.3</v>
      </c>
      <c r="T208" s="98">
        <v>0.26425012995464398</v>
      </c>
      <c r="U208" s="98">
        <v>0.40401499999999602</v>
      </c>
      <c r="V208" s="98">
        <v>0.14911676167035401</v>
      </c>
      <c r="W208" s="99">
        <v>0.55000000000000904</v>
      </c>
      <c r="X208" s="98">
        <v>9.4771855250555204E-2</v>
      </c>
      <c r="Y208" s="98">
        <v>0.40764</v>
      </c>
      <c r="Z208" s="98">
        <v>7.2697556401430705E-2</v>
      </c>
      <c r="AA208" s="99">
        <v>0.3</v>
      </c>
      <c r="AB208" s="98">
        <v>4.7489619255900402E-2</v>
      </c>
      <c r="AC208" t="str">
        <f>IF('Raw data (converted)'!T208="","",'Raw data (converted)'!T208)</f>
        <v/>
      </c>
    </row>
    <row r="209" spans="1:29" x14ac:dyDescent="0.25">
      <c r="A209" t="str">
        <f t="shared" si="7"/>
        <v>Feb</v>
      </c>
      <c r="B209">
        <f t="shared" si="6"/>
        <v>208</v>
      </c>
      <c r="C209" t="s">
        <v>2590</v>
      </c>
      <c r="D209">
        <v>45</v>
      </c>
      <c r="E209" s="98">
        <v>0.79551500000000597</v>
      </c>
      <c r="F209" s="98">
        <v>-0.57702363053001804</v>
      </c>
      <c r="G209" s="99">
        <v>0.95000000000000295</v>
      </c>
      <c r="H209" s="98">
        <v>1.4401746036043801</v>
      </c>
      <c r="I209" s="98">
        <v>0.81363999999999304</v>
      </c>
      <c r="J209" s="98">
        <v>-1.4999825511524101</v>
      </c>
      <c r="K209" s="99">
        <v>0.70000000000000195</v>
      </c>
      <c r="L209" s="98">
        <v>2.2809706832701599</v>
      </c>
      <c r="M209" s="98">
        <v>0.54510500000000095</v>
      </c>
      <c r="N209" s="98">
        <v>-6.33756769425418E-2</v>
      </c>
      <c r="O209" s="99">
        <v>0.94999999999998497</v>
      </c>
      <c r="P209" s="98">
        <v>0.15883895409051399</v>
      </c>
      <c r="Q209" s="98">
        <v>0.55488000000000004</v>
      </c>
      <c r="R209" s="98">
        <v>-0.58254346844428995</v>
      </c>
      <c r="S209" s="99">
        <v>0.70000000000000195</v>
      </c>
      <c r="T209" s="98">
        <v>0.88818283143995003</v>
      </c>
      <c r="U209" s="98">
        <v>0.41319500000000198</v>
      </c>
      <c r="V209" s="98">
        <v>-0.14911676167041099</v>
      </c>
      <c r="W209" s="99">
        <v>0.95000000000000995</v>
      </c>
      <c r="X209" s="98">
        <v>0.37366385935229102</v>
      </c>
      <c r="Y209" s="98">
        <v>0.40956999999999799</v>
      </c>
      <c r="Z209" s="98">
        <v>8.0118055744591906E-3</v>
      </c>
      <c r="AA209" s="99">
        <v>0.70000000000000195</v>
      </c>
      <c r="AB209" s="98">
        <v>1.2211945041670899E-2</v>
      </c>
      <c r="AC209" t="str">
        <f>IF('Raw data (converted)'!T209="","",'Raw data (converted)'!T209)</f>
        <v/>
      </c>
    </row>
    <row r="210" spans="1:29" x14ac:dyDescent="0.25">
      <c r="A210" t="str">
        <f t="shared" si="7"/>
        <v>Feb</v>
      </c>
      <c r="B210">
        <f t="shared" si="6"/>
        <v>209</v>
      </c>
      <c r="C210" t="s">
        <v>2591</v>
      </c>
      <c r="D210">
        <v>0</v>
      </c>
      <c r="E210" s="98">
        <v>0.93354000000002602</v>
      </c>
      <c r="F210" s="98">
        <v>0.31977153236578898</v>
      </c>
      <c r="G210" s="99">
        <v>0.95000000000001505</v>
      </c>
      <c r="H210" s="98">
        <v>0.79791555682473403</v>
      </c>
      <c r="I210" s="98">
        <v>0.91189000000001197</v>
      </c>
      <c r="J210" s="98">
        <v>1.66258810946705</v>
      </c>
      <c r="K210" s="99">
        <v>0.70000000000000195</v>
      </c>
      <c r="L210" s="98">
        <v>2.5289140310682301</v>
      </c>
      <c r="M210" s="98">
        <v>0.20831000000000399</v>
      </c>
      <c r="N210" s="98">
        <v>-2.28568015210052E-2</v>
      </c>
      <c r="O210" s="99">
        <v>0.95000000000000895</v>
      </c>
      <c r="P210" s="98">
        <v>5.7285974238763401E-2</v>
      </c>
      <c r="Q210" s="98">
        <v>0.207260000000004</v>
      </c>
      <c r="R210" s="98">
        <v>5.4324490112638603E-2</v>
      </c>
      <c r="S210" s="99">
        <v>0.7</v>
      </c>
      <c r="T210" s="98">
        <v>8.2812283400754E-2</v>
      </c>
      <c r="U210" s="98">
        <v>0.40541500000001002</v>
      </c>
      <c r="V210" s="98">
        <v>2.73030690377828E-2</v>
      </c>
      <c r="W210" s="99">
        <v>0.95000000000001805</v>
      </c>
      <c r="X210" s="98">
        <v>6.8415738527822095E-2</v>
      </c>
      <c r="Y210" s="98">
        <v>0.40249000000000501</v>
      </c>
      <c r="Z210" s="98">
        <v>6.5398692014335805E-2</v>
      </c>
      <c r="AA210" s="99">
        <v>0.7</v>
      </c>
      <c r="AB210" s="98">
        <v>9.9683777407693797E-2</v>
      </c>
      <c r="AC210" t="str">
        <f>IF('Raw data (converted)'!T210="","",'Raw data (converted)'!T210)</f>
        <v/>
      </c>
    </row>
    <row r="211" spans="1:29" x14ac:dyDescent="0.25">
      <c r="A211" t="str">
        <f t="shared" si="7"/>
        <v>Feb</v>
      </c>
      <c r="B211">
        <f t="shared" si="6"/>
        <v>210</v>
      </c>
      <c r="C211" t="s">
        <v>2591</v>
      </c>
      <c r="D211">
        <v>15</v>
      </c>
      <c r="E211" s="98">
        <v>0.86207999999999296</v>
      </c>
      <c r="F211" s="98">
        <v>-0.319771532370623</v>
      </c>
      <c r="G211" s="99">
        <v>0.54999999999999105</v>
      </c>
      <c r="H211" s="98">
        <v>0.20237423492281201</v>
      </c>
      <c r="I211" s="98">
        <v>0.88373000000000601</v>
      </c>
      <c r="J211" s="98">
        <v>-1.23472998845729</v>
      </c>
      <c r="K211" s="99">
        <v>0.3</v>
      </c>
      <c r="L211" s="98">
        <v>0.80438752692564497</v>
      </c>
      <c r="M211" s="98">
        <v>0.30297000000000301</v>
      </c>
      <c r="N211" s="98">
        <v>2.2856801519991699E-2</v>
      </c>
      <c r="O211" s="99">
        <v>0.54999999999998805</v>
      </c>
      <c r="P211" s="98">
        <v>1.4529363550478401E-2</v>
      </c>
      <c r="Q211" s="98">
        <v>0.30402000000000301</v>
      </c>
      <c r="R211" s="98">
        <v>-2.7240301426109E-2</v>
      </c>
      <c r="S211" s="99">
        <v>0.3</v>
      </c>
      <c r="T211" s="98">
        <v>1.77964644992143E-2</v>
      </c>
      <c r="U211" s="98">
        <v>0.406054999999999</v>
      </c>
      <c r="V211" s="98">
        <v>-2.73030690382054E-2</v>
      </c>
      <c r="W211" s="99">
        <v>0.54999999999999905</v>
      </c>
      <c r="X211" s="98">
        <v>1.7352190495382499E-2</v>
      </c>
      <c r="Y211" s="98">
        <v>0.40898000000000301</v>
      </c>
      <c r="Z211" s="98">
        <v>-5.7084658382369202E-2</v>
      </c>
      <c r="AA211" s="99">
        <v>0.3</v>
      </c>
      <c r="AB211" s="98">
        <v>3.7290465727576702E-2</v>
      </c>
      <c r="AC211" t="str">
        <f>IF('Raw data (converted)'!T211="","",'Raw data (converted)'!T211)</f>
        <v/>
      </c>
    </row>
    <row r="212" spans="1:29" x14ac:dyDescent="0.25">
      <c r="A212" t="str">
        <f t="shared" si="7"/>
        <v>Feb</v>
      </c>
      <c r="B212">
        <f t="shared" si="6"/>
        <v>211</v>
      </c>
      <c r="C212" t="s">
        <v>2591</v>
      </c>
      <c r="D212">
        <v>30</v>
      </c>
      <c r="E212" s="98">
        <v>0.83391999999998601</v>
      </c>
      <c r="F212" s="98">
        <v>0.31977153237210398</v>
      </c>
      <c r="G212" s="99">
        <v>0.54999999999999805</v>
      </c>
      <c r="H212" s="98">
        <v>0.202374234923753</v>
      </c>
      <c r="I212" s="98">
        <v>0.85556999999999905</v>
      </c>
      <c r="J212" s="98">
        <v>-0.79579824930173304</v>
      </c>
      <c r="K212" s="99">
        <v>0.3</v>
      </c>
      <c r="L212" s="98">
        <v>0.51819800859823595</v>
      </c>
      <c r="M212" s="98">
        <v>0.39973000000000197</v>
      </c>
      <c r="N212" s="98">
        <v>-2.28568015202841E-2</v>
      </c>
      <c r="O212" s="99">
        <v>0.54999999999999705</v>
      </c>
      <c r="P212" s="98">
        <v>1.4529363550664601E-2</v>
      </c>
      <c r="Q212" s="98">
        <v>0.40078000000000202</v>
      </c>
      <c r="R212" s="98">
        <v>-5.2210577733243897E-2</v>
      </c>
      <c r="S212" s="99">
        <v>0.3</v>
      </c>
      <c r="T212" s="98">
        <v>3.4109924993213601E-2</v>
      </c>
      <c r="U212" s="98">
        <v>0.412544999999996</v>
      </c>
      <c r="V212" s="98">
        <v>2.7303069038281599E-2</v>
      </c>
      <c r="W212" s="99">
        <v>0.55000000000000804</v>
      </c>
      <c r="X212" s="98">
        <v>1.73521904954312E-2</v>
      </c>
      <c r="Y212" s="98">
        <v>0.41547000000000001</v>
      </c>
      <c r="Z212" s="98">
        <v>-1.42711645955877E-2</v>
      </c>
      <c r="AA212" s="99">
        <v>0.3</v>
      </c>
      <c r="AB212" s="98">
        <v>9.3226011032856802E-3</v>
      </c>
      <c r="AC212" t="str">
        <f>IF('Raw data (converted)'!T212="","",'Raw data (converted)'!T212)</f>
        <v/>
      </c>
    </row>
    <row r="213" spans="1:29" x14ac:dyDescent="0.25">
      <c r="A213" t="str">
        <f t="shared" si="7"/>
        <v>Feb</v>
      </c>
      <c r="B213">
        <f t="shared" si="6"/>
        <v>212</v>
      </c>
      <c r="C213" t="s">
        <v>2591</v>
      </c>
      <c r="D213">
        <v>45</v>
      </c>
      <c r="E213" s="98">
        <v>0.84906000000000603</v>
      </c>
      <c r="F213" s="98">
        <v>-0.31977153237225803</v>
      </c>
      <c r="G213" s="99">
        <v>0.94999999999998896</v>
      </c>
      <c r="H213" s="98">
        <v>0.79791555684065896</v>
      </c>
      <c r="I213" s="98">
        <v>0.82740999999999298</v>
      </c>
      <c r="J213" s="98">
        <v>1.4390950072909601</v>
      </c>
      <c r="K213" s="99">
        <v>0.70000000000000195</v>
      </c>
      <c r="L213" s="98">
        <v>2.1881779921926499</v>
      </c>
      <c r="M213" s="98">
        <v>0.49859000000000098</v>
      </c>
      <c r="N213" s="98">
        <v>2.28568015200078E-2</v>
      </c>
      <c r="O213" s="99">
        <v>0.94999999999998497</v>
      </c>
      <c r="P213" s="98">
        <v>5.7285974236249197E-2</v>
      </c>
      <c r="Q213" s="98">
        <v>0.49754000000000098</v>
      </c>
      <c r="R213" s="98">
        <v>6.7038732479633503E-2</v>
      </c>
      <c r="S213" s="99">
        <v>0.70000000000000095</v>
      </c>
      <c r="T213" s="98">
        <v>0.10219396251049601</v>
      </c>
      <c r="U213" s="98">
        <v>0.42488500000000201</v>
      </c>
      <c r="V213" s="98">
        <v>-2.7303069038317598E-2</v>
      </c>
      <c r="W213" s="99">
        <v>0.95000000000000295</v>
      </c>
      <c r="X213" s="98">
        <v>6.8415738529151601E-2</v>
      </c>
      <c r="Y213" s="98">
        <v>0.421959999999998</v>
      </c>
      <c r="Z213" s="98">
        <v>4.3599128009665498E-2</v>
      </c>
      <c r="AA213" s="99">
        <v>0.70000000000000095</v>
      </c>
      <c r="AB213" s="98">
        <v>6.6455766617941198E-2</v>
      </c>
      <c r="AC213" t="str">
        <f>IF('Raw data (converted)'!T213="","",'Raw data (converted)'!T213)</f>
        <v/>
      </c>
    </row>
    <row r="214" spans="1:29" x14ac:dyDescent="0.25">
      <c r="A214" t="str">
        <f t="shared" si="7"/>
        <v>Feb</v>
      </c>
      <c r="B214">
        <f t="shared" si="6"/>
        <v>213</v>
      </c>
      <c r="C214" t="s">
        <v>2592</v>
      </c>
      <c r="D214">
        <v>0</v>
      </c>
      <c r="E214" s="98">
        <v>0.910880000000027</v>
      </c>
      <c r="F214" s="98">
        <v>-0.75433284559906699</v>
      </c>
      <c r="G214" s="99">
        <v>0.95000000000001195</v>
      </c>
      <c r="H214" s="98">
        <v>1.8831783823947299</v>
      </c>
      <c r="I214" s="98">
        <v>0.90968000000001403</v>
      </c>
      <c r="J214" s="98">
        <v>-0.17764836327028899</v>
      </c>
      <c r="K214" s="99">
        <v>0.70000000000000095</v>
      </c>
      <c r="L214" s="98">
        <v>0.26983323822447902</v>
      </c>
      <c r="M214" s="98">
        <v>0.196990000000003</v>
      </c>
      <c r="N214" s="98">
        <v>-0.68362615455866105</v>
      </c>
      <c r="O214" s="99">
        <v>0.95000000000000895</v>
      </c>
      <c r="P214" s="98">
        <v>1.7141948860463201</v>
      </c>
      <c r="Q214" s="98">
        <v>0.20179000000000399</v>
      </c>
      <c r="R214" s="98">
        <v>-0.46753736703536303</v>
      </c>
      <c r="S214" s="99">
        <v>0.7</v>
      </c>
      <c r="T214" s="98">
        <v>0.71279305485035904</v>
      </c>
      <c r="U214" s="98">
        <v>0.39664500000001002</v>
      </c>
      <c r="V214" s="98">
        <v>-9.5444061852049802E-2</v>
      </c>
      <c r="W214" s="99">
        <v>0.95000000000001605</v>
      </c>
      <c r="X214" s="98">
        <v>0.23916487017561899</v>
      </c>
      <c r="Y214" s="98">
        <v>0.39452000000000598</v>
      </c>
      <c r="Z214" s="98">
        <v>1.49056847884405E-3</v>
      </c>
      <c r="AA214" s="99">
        <v>0.7</v>
      </c>
      <c r="AB214" s="98">
        <v>2.2719896992294299E-3</v>
      </c>
      <c r="AC214" t="str">
        <f>IF('Raw data (converted)'!T214="","",'Raw data (converted)'!T214)</f>
        <v/>
      </c>
    </row>
    <row r="215" spans="1:29" x14ac:dyDescent="0.25">
      <c r="A215" t="str">
        <f t="shared" si="7"/>
        <v>Feb</v>
      </c>
      <c r="B215">
        <f t="shared" si="6"/>
        <v>214</v>
      </c>
      <c r="C215" t="s">
        <v>2592</v>
      </c>
      <c r="D215">
        <v>15</v>
      </c>
      <c r="E215" s="98">
        <v>0.87505999999999395</v>
      </c>
      <c r="F215" s="98">
        <v>0.75433284559384794</v>
      </c>
      <c r="G215" s="99">
        <v>0.54999999999999205</v>
      </c>
      <c r="H215" s="98">
        <v>0.47762796588215201</v>
      </c>
      <c r="I215" s="98">
        <v>0.87626000000000703</v>
      </c>
      <c r="J215" s="98">
        <v>0.46144105911160799</v>
      </c>
      <c r="K215" s="99">
        <v>0.3</v>
      </c>
      <c r="L215" s="98">
        <v>0.30041005170717899</v>
      </c>
      <c r="M215" s="98">
        <v>0.301730000000003</v>
      </c>
      <c r="N215" s="98">
        <v>0.68362615455765496</v>
      </c>
      <c r="O215" s="99">
        <v>0.54999999999999005</v>
      </c>
      <c r="P215" s="98">
        <v>0.434768912072592</v>
      </c>
      <c r="Q215" s="98">
        <v>0.29693000000000302</v>
      </c>
      <c r="R215" s="98">
        <v>0.55502114155462801</v>
      </c>
      <c r="S215" s="99">
        <v>0.3</v>
      </c>
      <c r="T215" s="98">
        <v>0.36266012142966397</v>
      </c>
      <c r="U215" s="98">
        <v>0.397565</v>
      </c>
      <c r="V215" s="98">
        <v>9.5444061851568299E-2</v>
      </c>
      <c r="W215" s="99">
        <v>0.55000000000000004</v>
      </c>
      <c r="X215" s="98">
        <v>6.0659059981030702E-2</v>
      </c>
      <c r="Y215" s="98">
        <v>0.39969000000000299</v>
      </c>
      <c r="Z215" s="98">
        <v>4.8912282075419297E-2</v>
      </c>
      <c r="AA215" s="99">
        <v>0.3</v>
      </c>
      <c r="AB215" s="98">
        <v>3.1951858515010999E-2</v>
      </c>
      <c r="AC215" t="str">
        <f>IF('Raw data (converted)'!T215="","",'Raw data (converted)'!T215)</f>
        <v/>
      </c>
    </row>
    <row r="216" spans="1:29" x14ac:dyDescent="0.25">
      <c r="A216" t="str">
        <f t="shared" si="7"/>
        <v>Feb</v>
      </c>
      <c r="B216">
        <f t="shared" si="6"/>
        <v>215</v>
      </c>
      <c r="C216" t="s">
        <v>2592</v>
      </c>
      <c r="D216">
        <v>30</v>
      </c>
      <c r="E216" s="98">
        <v>0.84163999999998695</v>
      </c>
      <c r="F216" s="98">
        <v>-0.75433284559255498</v>
      </c>
      <c r="G216" s="99">
        <v>0.54999999999999605</v>
      </c>
      <c r="H216" s="98">
        <v>0.47762796588133699</v>
      </c>
      <c r="I216" s="98">
        <v>0.84284000000000003</v>
      </c>
      <c r="J216" s="98">
        <v>-0.57398765889532699</v>
      </c>
      <c r="K216" s="99">
        <v>0.3</v>
      </c>
      <c r="L216" s="98">
        <v>0.37370334263795901</v>
      </c>
      <c r="M216" s="98">
        <v>0.396870000000002</v>
      </c>
      <c r="N216" s="98">
        <v>-0.68362615455805897</v>
      </c>
      <c r="O216" s="99">
        <v>0.54999999999999505</v>
      </c>
      <c r="P216" s="98">
        <v>0.43476891207285401</v>
      </c>
      <c r="Q216" s="98">
        <v>0.39207000000000197</v>
      </c>
      <c r="R216" s="98">
        <v>-0.19181712254150499</v>
      </c>
      <c r="S216" s="99">
        <v>0.3</v>
      </c>
      <c r="T216" s="98">
        <v>0.125319087781879</v>
      </c>
      <c r="U216" s="98">
        <v>0.40273499999999701</v>
      </c>
      <c r="V216" s="98">
        <v>-9.5444061851523002E-2</v>
      </c>
      <c r="W216" s="99">
        <v>0.55000000000000404</v>
      </c>
      <c r="X216" s="98">
        <v>6.0659059981002399E-2</v>
      </c>
      <c r="Y216" s="98">
        <v>0.404860000000001</v>
      </c>
      <c r="Z216" s="98">
        <v>-0.10075198252951301</v>
      </c>
      <c r="AA216" s="99">
        <v>0.3</v>
      </c>
      <c r="AB216" s="98">
        <v>6.5816322548318304E-2</v>
      </c>
      <c r="AC216" t="str">
        <f>IF('Raw data (converted)'!T216="","",'Raw data (converted)'!T216)</f>
        <v/>
      </c>
    </row>
    <row r="217" spans="1:29" x14ac:dyDescent="0.25">
      <c r="A217" t="str">
        <f t="shared" si="7"/>
        <v>Feb</v>
      </c>
      <c r="B217">
        <f t="shared" si="6"/>
        <v>216</v>
      </c>
      <c r="C217" t="s">
        <v>2592</v>
      </c>
      <c r="D217">
        <v>45</v>
      </c>
      <c r="E217" s="98">
        <v>0.810620000000006</v>
      </c>
      <c r="F217" s="98">
        <v>0.75433284559213898</v>
      </c>
      <c r="G217" s="99">
        <v>0.94999999999999596</v>
      </c>
      <c r="H217" s="98">
        <v>1.88317838237709</v>
      </c>
      <c r="I217" s="98">
        <v>0.80941999999999303</v>
      </c>
      <c r="J217" s="98">
        <v>0.34956613417558402</v>
      </c>
      <c r="K217" s="99">
        <v>0.70000000000000195</v>
      </c>
      <c r="L217" s="98">
        <v>0.53098709048181802</v>
      </c>
      <c r="M217" s="98">
        <v>0.48241000000000001</v>
      </c>
      <c r="N217" s="98">
        <v>0.68362615455776699</v>
      </c>
      <c r="O217" s="99">
        <v>0.94999999999999196</v>
      </c>
      <c r="P217" s="98">
        <v>1.7141948860437799</v>
      </c>
      <c r="Q217" s="98">
        <v>0.48721000000000197</v>
      </c>
      <c r="R217" s="98">
        <v>-8.7265936245211395E-2</v>
      </c>
      <c r="S217" s="99">
        <v>0.70000000000000195</v>
      </c>
      <c r="T217" s="98">
        <v>0.13302856067642899</v>
      </c>
      <c r="U217" s="98">
        <v>0.41215500000000199</v>
      </c>
      <c r="V217" s="98">
        <v>9.5444061851492498E-2</v>
      </c>
      <c r="W217" s="99">
        <v>0.94999999999999896</v>
      </c>
      <c r="X217" s="98">
        <v>0.239164870174181</v>
      </c>
      <c r="Y217" s="98">
        <v>0.41002999999999801</v>
      </c>
      <c r="Z217" s="98">
        <v>7.7695881965908806E-2</v>
      </c>
      <c r="AA217" s="99">
        <v>0.70000000000000095</v>
      </c>
      <c r="AB217" s="98">
        <v>0.11842784771333</v>
      </c>
      <c r="AC217" t="str">
        <f>IF('Raw data (converted)'!T217="","",'Raw data (converted)'!T217)</f>
        <v/>
      </c>
    </row>
    <row r="218" spans="1:29" x14ac:dyDescent="0.25">
      <c r="A218" t="str">
        <f t="shared" si="7"/>
        <v>Feb</v>
      </c>
      <c r="B218">
        <f t="shared" si="6"/>
        <v>217</v>
      </c>
      <c r="C218" t="s">
        <v>2593</v>
      </c>
      <c r="D218">
        <v>0</v>
      </c>
      <c r="E218" s="98">
        <v>0.90753000000002604</v>
      </c>
      <c r="F218" s="98">
        <v>0.48580675109709698</v>
      </c>
      <c r="G218" s="99">
        <v>0.95000000000001195</v>
      </c>
      <c r="H218" s="98">
        <v>1.2123868317336799</v>
      </c>
      <c r="I218" s="98">
        <v>0.91978000000001303</v>
      </c>
      <c r="J218" s="98">
        <v>-0.70772815689636004</v>
      </c>
      <c r="K218" s="99">
        <v>0.70000000000000095</v>
      </c>
      <c r="L218" s="98">
        <v>1.0752420412661901</v>
      </c>
      <c r="M218" s="98">
        <v>0.19583500000000301</v>
      </c>
      <c r="N218" s="98">
        <v>9.6621933698224E-2</v>
      </c>
      <c r="O218" s="99">
        <v>0.95000000000000495</v>
      </c>
      <c r="P218" s="98">
        <v>0.24216563233228999</v>
      </c>
      <c r="Q218" s="98">
        <v>0.201660000000004</v>
      </c>
      <c r="R218" s="98">
        <v>-0.30976517766505302</v>
      </c>
      <c r="S218" s="99">
        <v>0.7</v>
      </c>
      <c r="T218" s="98">
        <v>0.47222873482046102</v>
      </c>
      <c r="U218" s="98">
        <v>0.39182000000000899</v>
      </c>
      <c r="V218" s="98">
        <v>3.6404092050557398E-2</v>
      </c>
      <c r="W218" s="99">
        <v>0.95000000000001295</v>
      </c>
      <c r="X218" s="98">
        <v>9.1221041820940804E-2</v>
      </c>
      <c r="Y218" s="98">
        <v>0.39057000000000602</v>
      </c>
      <c r="Z218" s="98">
        <v>3.7823175153536899E-2</v>
      </c>
      <c r="AA218" s="99">
        <v>0.7</v>
      </c>
      <c r="AB218" s="98">
        <v>5.7651782943178298E-2</v>
      </c>
      <c r="AC218" t="str">
        <f>IF('Raw data (converted)'!T218="","",'Raw data (converted)'!T218)</f>
        <v/>
      </c>
    </row>
    <row r="219" spans="1:29" x14ac:dyDescent="0.25">
      <c r="A219" t="str">
        <f t="shared" si="7"/>
        <v>Feb</v>
      </c>
      <c r="B219">
        <f t="shared" si="6"/>
        <v>218</v>
      </c>
      <c r="C219" t="s">
        <v>2593</v>
      </c>
      <c r="D219">
        <v>15</v>
      </c>
      <c r="E219" s="98">
        <v>0.92460999999999305</v>
      </c>
      <c r="F219" s="98">
        <v>-0.48580675110180599</v>
      </c>
      <c r="G219" s="99">
        <v>0.54999999999999305</v>
      </c>
      <c r="H219" s="98">
        <v>0.30749601935028698</v>
      </c>
      <c r="I219" s="98">
        <v>0.91236000000000606</v>
      </c>
      <c r="J219" s="98">
        <v>0.241037301202493</v>
      </c>
      <c r="K219" s="99">
        <v>0.3</v>
      </c>
      <c r="L219" s="98">
        <v>0.15690893392987901</v>
      </c>
      <c r="M219" s="98">
        <v>0.31349500000000402</v>
      </c>
      <c r="N219" s="98">
        <v>-9.6621933699175405E-2</v>
      </c>
      <c r="O219" s="99">
        <v>0.54999999999998905</v>
      </c>
      <c r="P219" s="98">
        <v>6.1420139196957102E-2</v>
      </c>
      <c r="Q219" s="98">
        <v>0.307670000000003</v>
      </c>
      <c r="R219" s="98">
        <v>0.16760352127373601</v>
      </c>
      <c r="S219" s="99">
        <v>0.3</v>
      </c>
      <c r="T219" s="98">
        <v>0.109499227040632</v>
      </c>
      <c r="U219" s="98">
        <v>0.39934000000000103</v>
      </c>
      <c r="V219" s="98">
        <v>-3.6404092050972503E-2</v>
      </c>
      <c r="W219" s="99">
        <v>0.54999999999999905</v>
      </c>
      <c r="X219" s="98">
        <v>2.3136268480302199E-2</v>
      </c>
      <c r="Y219" s="98">
        <v>0.400590000000003</v>
      </c>
      <c r="Z219" s="98">
        <v>-4.3789299912984997E-2</v>
      </c>
      <c r="AA219" s="99">
        <v>0.3</v>
      </c>
      <c r="AB219" s="98">
        <v>2.8605272506146199E-2</v>
      </c>
      <c r="AC219" t="str">
        <f>IF('Raw data (converted)'!T219="","",'Raw data (converted)'!T219)</f>
        <v/>
      </c>
    </row>
    <row r="220" spans="1:29" x14ac:dyDescent="0.25">
      <c r="A220" t="str">
        <f t="shared" si="7"/>
        <v>Feb</v>
      </c>
      <c r="B220">
        <f t="shared" si="6"/>
        <v>219</v>
      </c>
      <c r="C220" t="s">
        <v>2593</v>
      </c>
      <c r="D220">
        <v>30</v>
      </c>
      <c r="E220" s="98">
        <v>0.91718999999998596</v>
      </c>
      <c r="F220" s="98">
        <v>0.48580675110324201</v>
      </c>
      <c r="G220" s="99">
        <v>0.54999999999999905</v>
      </c>
      <c r="H220" s="98">
        <v>0.30749601935120002</v>
      </c>
      <c r="I220" s="98">
        <v>0.90493999999999897</v>
      </c>
      <c r="J220" s="98">
        <v>0.90787590491945103</v>
      </c>
      <c r="K220" s="99">
        <v>0.3</v>
      </c>
      <c r="L220" s="98">
        <v>0.59123781730707903</v>
      </c>
      <c r="M220" s="98">
        <v>0.41950500000000301</v>
      </c>
      <c r="N220" s="98">
        <v>9.6621933698718507E-2</v>
      </c>
      <c r="O220" s="99">
        <v>0.54999999999999605</v>
      </c>
      <c r="P220" s="98">
        <v>6.14201391966675E-2</v>
      </c>
      <c r="Q220" s="98">
        <v>0.41368000000000199</v>
      </c>
      <c r="R220" s="98">
        <v>0.27315968929952</v>
      </c>
      <c r="S220" s="99">
        <v>0.3</v>
      </c>
      <c r="T220" s="98">
        <v>0.17846575239218701</v>
      </c>
      <c r="U220" s="98">
        <v>0.409359999999998</v>
      </c>
      <c r="V220" s="98">
        <v>3.6404092050996803E-2</v>
      </c>
      <c r="W220" s="99">
        <v>0.55000000000000304</v>
      </c>
      <c r="X220" s="98">
        <v>2.3136268480317801E-2</v>
      </c>
      <c r="Y220" s="98">
        <v>0.41061000000000097</v>
      </c>
      <c r="Z220" s="98">
        <v>1.3295358469381501E-2</v>
      </c>
      <c r="AA220" s="99">
        <v>0.3</v>
      </c>
      <c r="AB220" s="98">
        <v>8.68515816705542E-3</v>
      </c>
      <c r="AC220" t="str">
        <f>IF('Raw data (converted)'!T220="","",'Raw data (converted)'!T220)</f>
        <v/>
      </c>
    </row>
    <row r="221" spans="1:29" x14ac:dyDescent="0.25">
      <c r="A221" t="str">
        <f t="shared" si="7"/>
        <v>Feb</v>
      </c>
      <c r="B221">
        <f t="shared" si="6"/>
        <v>220</v>
      </c>
      <c r="C221" t="s">
        <v>2593</v>
      </c>
      <c r="D221">
        <v>45</v>
      </c>
      <c r="E221" s="98">
        <v>0.885270000000006</v>
      </c>
      <c r="F221" s="98">
        <v>-0.48580675110342902</v>
      </c>
      <c r="G221" s="99">
        <v>0.94999999999999896</v>
      </c>
      <c r="H221" s="98">
        <v>1.21238683174932</v>
      </c>
      <c r="I221" s="98">
        <v>0.89751999999999199</v>
      </c>
      <c r="J221" s="98">
        <v>-1.04726575443379</v>
      </c>
      <c r="K221" s="99">
        <v>0.70000000000000195</v>
      </c>
      <c r="L221" s="98">
        <v>1.59158825242334</v>
      </c>
      <c r="M221" s="98">
        <v>0.51386500000000002</v>
      </c>
      <c r="N221" s="98">
        <v>-9.6621933698961299E-2</v>
      </c>
      <c r="O221" s="99">
        <v>0.94999999999999196</v>
      </c>
      <c r="P221" s="98">
        <v>0.24216563233410501</v>
      </c>
      <c r="Q221" s="98">
        <v>0.51969000000000098</v>
      </c>
      <c r="R221" s="98">
        <v>-0.36351174767017103</v>
      </c>
      <c r="S221" s="99">
        <v>0.70000000000000195</v>
      </c>
      <c r="T221" s="98">
        <v>0.55417422937519201</v>
      </c>
      <c r="U221" s="98">
        <v>0.42188000000000098</v>
      </c>
      <c r="V221" s="98">
        <v>-3.6404092051018903E-2</v>
      </c>
      <c r="W221" s="99">
        <v>0.95000000000000595</v>
      </c>
      <c r="X221" s="98">
        <v>9.1221041822091203E-2</v>
      </c>
      <c r="Y221" s="98">
        <v>0.42062999999999801</v>
      </c>
      <c r="Z221" s="98">
        <v>8.7570898139344797E-3</v>
      </c>
      <c r="AA221" s="99">
        <v>0.70000000000000095</v>
      </c>
      <c r="AB221" s="98">
        <v>1.3347940019037101E-2</v>
      </c>
      <c r="AC221" t="str">
        <f>IF('Raw data (converted)'!T221="","",'Raw data (converted)'!T221)</f>
        <v/>
      </c>
    </row>
    <row r="222" spans="1:29" x14ac:dyDescent="0.25">
      <c r="A222" t="str">
        <f t="shared" si="7"/>
        <v>Feb</v>
      </c>
      <c r="B222">
        <f t="shared" si="6"/>
        <v>221</v>
      </c>
      <c r="C222" t="s">
        <v>2594</v>
      </c>
      <c r="D222">
        <v>0</v>
      </c>
      <c r="E222" s="98">
        <v>0.90536000000002104</v>
      </c>
      <c r="F222" s="98">
        <v>-9.4291605703587494E-2</v>
      </c>
      <c r="G222" s="99">
        <v>0.95000000000001295</v>
      </c>
      <c r="H222" s="98">
        <v>0.23525990890661</v>
      </c>
      <c r="I222" s="98">
        <v>0.92161000000001103</v>
      </c>
      <c r="J222" s="98">
        <v>-1.1969774799322199</v>
      </c>
      <c r="K222" s="99">
        <v>0.70000000000000095</v>
      </c>
      <c r="L222" s="98">
        <v>1.8194303224727799</v>
      </c>
      <c r="M222" s="98">
        <v>0.20062000000000699</v>
      </c>
      <c r="N222" s="98">
        <v>-0.336618349662199</v>
      </c>
      <c r="O222" s="99">
        <v>0.95000000000000795</v>
      </c>
      <c r="P222" s="98">
        <v>0.84376408098990696</v>
      </c>
      <c r="Q222" s="98">
        <v>0.205820000000006</v>
      </c>
      <c r="R222" s="98">
        <v>-0.394141513372335</v>
      </c>
      <c r="S222" s="99">
        <v>0.7</v>
      </c>
      <c r="T222" s="98">
        <v>0.60087650720017605</v>
      </c>
      <c r="U222" s="98">
        <v>0.40090000000000903</v>
      </c>
      <c r="V222" s="98">
        <v>-3.7337530309084897E-2</v>
      </c>
      <c r="W222" s="99">
        <v>0.95000000000001605</v>
      </c>
      <c r="X222" s="98">
        <v>9.3560049850041904E-2</v>
      </c>
      <c r="Y222" s="98">
        <v>0.395650000000005</v>
      </c>
      <c r="Z222" s="98">
        <v>8.2912871642137398E-2</v>
      </c>
      <c r="AA222" s="99">
        <v>0.7</v>
      </c>
      <c r="AB222" s="98">
        <v>0.12637989448101</v>
      </c>
      <c r="AC222" t="str">
        <f>IF('Raw data (converted)'!T222="","",'Raw data (converted)'!T222)</f>
        <v/>
      </c>
    </row>
    <row r="223" spans="1:29" x14ac:dyDescent="0.25">
      <c r="A223" t="str">
        <f t="shared" si="7"/>
        <v>Feb</v>
      </c>
      <c r="B223">
        <f t="shared" si="6"/>
        <v>222</v>
      </c>
      <c r="C223" t="s">
        <v>2594</v>
      </c>
      <c r="D223">
        <v>15</v>
      </c>
      <c r="E223" s="98">
        <v>0.902419999999994</v>
      </c>
      <c r="F223" s="98">
        <v>9.4291605699607497E-2</v>
      </c>
      <c r="G223" s="99">
        <v>0.54999999999999205</v>
      </c>
      <c r="H223" s="98">
        <v>5.9668649975595699E-2</v>
      </c>
      <c r="I223" s="98">
        <v>0.88617000000000501</v>
      </c>
      <c r="J223" s="98">
        <v>0.82674856424197396</v>
      </c>
      <c r="K223" s="99">
        <v>0.3</v>
      </c>
      <c r="L223" s="98">
        <v>0.53836585289469396</v>
      </c>
      <c r="M223" s="98">
        <v>0.36084000000000099</v>
      </c>
      <c r="N223" s="98">
        <v>0.33661834966064103</v>
      </c>
      <c r="O223" s="99">
        <v>0.54999999999998905</v>
      </c>
      <c r="P223" s="98">
        <v>0.21400273359982799</v>
      </c>
      <c r="Q223" s="98">
        <v>0.35564000000000301</v>
      </c>
      <c r="R223" s="98">
        <v>0.38060754492427601</v>
      </c>
      <c r="S223" s="99">
        <v>0.29999999999999899</v>
      </c>
      <c r="T223" s="98">
        <v>0.248674536415005</v>
      </c>
      <c r="U223" s="98">
        <v>0.40360000000000001</v>
      </c>
      <c r="V223" s="98">
        <v>3.73375303086887E-2</v>
      </c>
      <c r="W223" s="99">
        <v>0.54999999999999905</v>
      </c>
      <c r="X223" s="98">
        <v>2.3729507897556099E-2</v>
      </c>
      <c r="Y223" s="98">
        <v>0.40885000000000299</v>
      </c>
      <c r="Z223" s="98">
        <v>-3.4763093245686501E-2</v>
      </c>
      <c r="AA223" s="99">
        <v>0.3</v>
      </c>
      <c r="AB223" s="98">
        <v>2.2708912404391102E-2</v>
      </c>
      <c r="AC223" t="str">
        <f>IF('Raw data (converted)'!T223="","",'Raw data (converted)'!T223)</f>
        <v/>
      </c>
    </row>
    <row r="224" spans="1:29" x14ac:dyDescent="0.25">
      <c r="A224" t="str">
        <f t="shared" si="7"/>
        <v>Feb</v>
      </c>
      <c r="B224">
        <f t="shared" si="6"/>
        <v>223</v>
      </c>
      <c r="C224" t="s">
        <v>2594</v>
      </c>
      <c r="D224">
        <v>30</v>
      </c>
      <c r="E224" s="98">
        <v>0.86697999999998798</v>
      </c>
      <c r="F224" s="98">
        <v>-9.4291605698387196E-2</v>
      </c>
      <c r="G224" s="99">
        <v>0.55000000000000204</v>
      </c>
      <c r="H224" s="98">
        <v>5.9668649974824503E-2</v>
      </c>
      <c r="I224" s="98">
        <v>0.85072999999999999</v>
      </c>
      <c r="J224" s="98">
        <v>0.69731997449132799</v>
      </c>
      <c r="K224" s="99">
        <v>0.3</v>
      </c>
      <c r="L224" s="98">
        <v>0.454037573117893</v>
      </c>
      <c r="M224" s="98">
        <v>0.510659999999999</v>
      </c>
      <c r="N224" s="98">
        <v>-0.33661834966062398</v>
      </c>
      <c r="O224" s="99">
        <v>0.54999999999999505</v>
      </c>
      <c r="P224" s="98">
        <v>0.214002733599819</v>
      </c>
      <c r="Q224" s="98">
        <v>0.50546000000000002</v>
      </c>
      <c r="R224" s="98">
        <v>1.28634756733765E-2</v>
      </c>
      <c r="S224" s="99">
        <v>0.3</v>
      </c>
      <c r="T224" s="98">
        <v>8.4038835286616605E-3</v>
      </c>
      <c r="U224" s="98">
        <v>0.41679999999999701</v>
      </c>
      <c r="V224" s="98">
        <v>-3.7337530308637998E-2</v>
      </c>
      <c r="W224" s="99">
        <v>0.55000000000000504</v>
      </c>
      <c r="X224" s="98">
        <v>2.3729507897524201E-2</v>
      </c>
      <c r="Y224" s="98">
        <v>0.42204999999999998</v>
      </c>
      <c r="Z224" s="98">
        <v>-9.3311460817282907E-2</v>
      </c>
      <c r="AA224" s="99">
        <v>0.3</v>
      </c>
      <c r="AB224" s="98">
        <v>6.0955747724318103E-2</v>
      </c>
      <c r="AC224" t="str">
        <f>IF('Raw data (converted)'!T224="","",'Raw data (converted)'!T224)</f>
        <v/>
      </c>
    </row>
    <row r="225" spans="1:29" x14ac:dyDescent="0.25">
      <c r="A225" t="str">
        <f t="shared" si="7"/>
        <v>Feb</v>
      </c>
      <c r="B225">
        <f t="shared" si="6"/>
        <v>224</v>
      </c>
      <c r="C225" t="s">
        <v>2594</v>
      </c>
      <c r="D225">
        <v>45</v>
      </c>
      <c r="E225" s="98">
        <v>0.79904000000000497</v>
      </c>
      <c r="F225" s="98">
        <v>9.4291605698093806E-2</v>
      </c>
      <c r="G225" s="99">
        <v>0.95000000000000295</v>
      </c>
      <c r="H225" s="98">
        <v>0.23525990889287901</v>
      </c>
      <c r="I225" s="98">
        <v>0.81528999999999396</v>
      </c>
      <c r="J225" s="98">
        <v>-1.1310756677504701</v>
      </c>
      <c r="K225" s="99">
        <v>0.70000000000000195</v>
      </c>
      <c r="L225" s="98">
        <v>1.71912150087031</v>
      </c>
      <c r="M225" s="98">
        <v>0.65007999999999899</v>
      </c>
      <c r="N225" s="98">
        <v>0.33661834966093401</v>
      </c>
      <c r="O225" s="99">
        <v>0.94999999999998896</v>
      </c>
      <c r="P225" s="98">
        <v>0.84376408098656297</v>
      </c>
      <c r="Q225" s="98">
        <v>0.65527999999999798</v>
      </c>
      <c r="R225" s="98">
        <v>-0.20689539851480299</v>
      </c>
      <c r="S225" s="99">
        <v>0.70000000000000195</v>
      </c>
      <c r="T225" s="98">
        <v>0.31539790857614403</v>
      </c>
      <c r="U225" s="98">
        <v>0.440500000000002</v>
      </c>
      <c r="V225" s="98">
        <v>3.7337530308608598E-2</v>
      </c>
      <c r="W225" s="99">
        <v>0.94999999999999596</v>
      </c>
      <c r="X225" s="98">
        <v>9.3560049848828805E-2</v>
      </c>
      <c r="Y225" s="98">
        <v>0.43524999999999803</v>
      </c>
      <c r="Z225" s="98">
        <v>0.1127242412215</v>
      </c>
      <c r="AA225" s="99">
        <v>0.70000000000000195</v>
      </c>
      <c r="AB225" s="98">
        <v>0.17182039588612999</v>
      </c>
      <c r="AC225" t="str">
        <f>IF('Raw data (converted)'!T225="","",'Raw data (converted)'!T225)</f>
        <v/>
      </c>
    </row>
    <row r="226" spans="1:29" x14ac:dyDescent="0.25">
      <c r="A226" t="str">
        <f t="shared" si="7"/>
        <v>Feb</v>
      </c>
      <c r="B226">
        <f t="shared" si="6"/>
        <v>225</v>
      </c>
      <c r="C226" t="s">
        <v>2595</v>
      </c>
      <c r="D226">
        <v>0</v>
      </c>
      <c r="E226" s="98">
        <v>0.96687500000002602</v>
      </c>
      <c r="F226" s="98">
        <v>-1.28626049079327</v>
      </c>
      <c r="G226" s="99">
        <v>0.95000000000001605</v>
      </c>
      <c r="H226" s="98">
        <v>3.2147674153094199</v>
      </c>
      <c r="I226" s="98">
        <v>0.92800000000001104</v>
      </c>
      <c r="J226" s="98">
        <v>2.3352163881359802</v>
      </c>
      <c r="K226" s="99">
        <v>0.70000000000000095</v>
      </c>
      <c r="L226" s="98">
        <v>3.5569976377988199</v>
      </c>
      <c r="M226" s="98">
        <v>0.239410000000009</v>
      </c>
      <c r="N226" s="98">
        <v>-2.0176322069191701</v>
      </c>
      <c r="O226" s="99">
        <v>0.95000000000000995</v>
      </c>
      <c r="P226" s="98">
        <v>5.0780988051269196</v>
      </c>
      <c r="Q226" s="98">
        <v>0.207960000000005</v>
      </c>
      <c r="R226" s="98">
        <v>1.25639831388648</v>
      </c>
      <c r="S226" s="99">
        <v>0.70000000000000095</v>
      </c>
      <c r="T226" s="98">
        <v>1.91680369317927</v>
      </c>
      <c r="U226" s="98">
        <v>0.44058000000001002</v>
      </c>
      <c r="V226" s="98">
        <v>-0.176419830708993</v>
      </c>
      <c r="W226" s="99">
        <v>0.95000000000001705</v>
      </c>
      <c r="X226" s="98">
        <v>0.44208542926455502</v>
      </c>
      <c r="Y226" s="98">
        <v>0.40813000000000499</v>
      </c>
      <c r="Z226" s="98">
        <v>0.53418247864774104</v>
      </c>
      <c r="AA226" s="99">
        <v>0.70000000000000095</v>
      </c>
      <c r="AB226" s="98">
        <v>0.81434938462024298</v>
      </c>
      <c r="AC226" t="str">
        <f>IF('Raw data (converted)'!T226="","",'Raw data (converted)'!T226)</f>
        <v/>
      </c>
    </row>
    <row r="227" spans="1:29" x14ac:dyDescent="0.25">
      <c r="A227" t="str">
        <f t="shared" si="7"/>
        <v>Feb</v>
      </c>
      <c r="B227">
        <f t="shared" si="6"/>
        <v>226</v>
      </c>
      <c r="C227" t="s">
        <v>2595</v>
      </c>
      <c r="D227">
        <v>15</v>
      </c>
      <c r="E227" s="98">
        <v>0.843274999999992</v>
      </c>
      <c r="F227" s="98">
        <v>1.28626049078825</v>
      </c>
      <c r="G227" s="99">
        <v>0.54999999999999105</v>
      </c>
      <c r="H227" s="98">
        <v>0.81535707701277405</v>
      </c>
      <c r="I227" s="98">
        <v>0.88215000000000499</v>
      </c>
      <c r="J227" s="98">
        <v>-0.94023305235737398</v>
      </c>
      <c r="K227" s="99">
        <v>0.3</v>
      </c>
      <c r="L227" s="98">
        <v>0.61232879565743903</v>
      </c>
      <c r="M227" s="98">
        <v>0.35266999999999898</v>
      </c>
      <c r="N227" s="98">
        <v>2.0176322069171002</v>
      </c>
      <c r="O227" s="99">
        <v>0.54999999999998594</v>
      </c>
      <c r="P227" s="98">
        <v>1.2879512772291899</v>
      </c>
      <c r="Q227" s="98">
        <v>0.38412000000000202</v>
      </c>
      <c r="R227" s="98">
        <v>-8.7774304594978397E-2</v>
      </c>
      <c r="S227" s="99">
        <v>0.3</v>
      </c>
      <c r="T227" s="98">
        <v>5.7344368129466597E-2</v>
      </c>
      <c r="U227" s="98">
        <v>0.388759999999999</v>
      </c>
      <c r="V227" s="98">
        <v>0.17641983070853801</v>
      </c>
      <c r="W227" s="99">
        <v>0.54999999999999805</v>
      </c>
      <c r="X227" s="98">
        <v>0.112125524751494</v>
      </c>
      <c r="Y227" s="98">
        <v>0.42121000000000303</v>
      </c>
      <c r="Z227" s="98">
        <v>-0.25749084154940699</v>
      </c>
      <c r="AA227" s="99">
        <v>0.3</v>
      </c>
      <c r="AB227" s="98">
        <v>0.16821120579337001</v>
      </c>
      <c r="AC227" t="str">
        <f>IF('Raw data (converted)'!T227="","",'Raw data (converted)'!T227)</f>
        <v/>
      </c>
    </row>
    <row r="228" spans="1:29" x14ac:dyDescent="0.25">
      <c r="A228" t="str">
        <f t="shared" si="7"/>
        <v>Feb</v>
      </c>
      <c r="B228">
        <f t="shared" si="6"/>
        <v>227</v>
      </c>
      <c r="C228" t="s">
        <v>2595</v>
      </c>
      <c r="D228">
        <v>30</v>
      </c>
      <c r="E228" s="98">
        <v>0.79742499999998495</v>
      </c>
      <c r="F228" s="98">
        <v>-1.2862604907867301</v>
      </c>
      <c r="G228" s="99">
        <v>0.54999999999999805</v>
      </c>
      <c r="H228" s="98">
        <v>0.81535707701181903</v>
      </c>
      <c r="I228" s="98">
        <v>0.83629999999999904</v>
      </c>
      <c r="J228" s="98">
        <v>-2.70580783645915</v>
      </c>
      <c r="K228" s="99">
        <v>0.3</v>
      </c>
      <c r="L228" s="98">
        <v>1.7680695765587799</v>
      </c>
      <c r="M228" s="98">
        <v>0.52882999999999603</v>
      </c>
      <c r="N228" s="98">
        <v>-2.0176322069168098</v>
      </c>
      <c r="O228" s="99">
        <v>0.54999999999999105</v>
      </c>
      <c r="P228" s="98">
        <v>1.28795127722901</v>
      </c>
      <c r="Q228" s="98">
        <v>0.56028</v>
      </c>
      <c r="R228" s="98">
        <v>-2.2919686949820499</v>
      </c>
      <c r="S228" s="99">
        <v>0.3</v>
      </c>
      <c r="T228" s="98">
        <v>1.5014243410271</v>
      </c>
      <c r="U228" s="98">
        <v>0.40183999999999598</v>
      </c>
      <c r="V228" s="98">
        <v>-0.17641983070846401</v>
      </c>
      <c r="W228" s="99">
        <v>0.55000000000000604</v>
      </c>
      <c r="X228" s="98">
        <v>0.112125524751449</v>
      </c>
      <c r="Y228" s="98">
        <v>0.43429000000000001</v>
      </c>
      <c r="Z228" s="98">
        <v>-0.53413187832530895</v>
      </c>
      <c r="AA228" s="99">
        <v>0.3</v>
      </c>
      <c r="AB228" s="98">
        <v>0.34897380936383299</v>
      </c>
      <c r="AC228" t="str">
        <f>IF('Raw data (converted)'!T228="","",'Raw data (converted)'!T228)</f>
        <v/>
      </c>
    </row>
    <row r="229" spans="1:29" x14ac:dyDescent="0.25">
      <c r="A229" t="str">
        <f t="shared" si="7"/>
        <v>Feb</v>
      </c>
      <c r="B229">
        <f t="shared" si="6"/>
        <v>228</v>
      </c>
      <c r="C229" t="s">
        <v>2595</v>
      </c>
      <c r="D229">
        <v>45</v>
      </c>
      <c r="E229" s="98">
        <v>0.82932500000000597</v>
      </c>
      <c r="F229" s="98">
        <v>1.2862604907863799</v>
      </c>
      <c r="G229" s="99">
        <v>0.94999999999999196</v>
      </c>
      <c r="H229" s="98">
        <v>3.2147674152913202</v>
      </c>
      <c r="I229" s="98">
        <v>0.79044999999999299</v>
      </c>
      <c r="J229" s="98">
        <v>3.2342030651654001</v>
      </c>
      <c r="K229" s="99">
        <v>0.70000000000000195</v>
      </c>
      <c r="L229" s="98">
        <v>4.9392222432013098</v>
      </c>
      <c r="M229" s="98">
        <v>0.76789000000000096</v>
      </c>
      <c r="N229" s="98">
        <v>2.0176322069167401</v>
      </c>
      <c r="O229" s="99">
        <v>0.94999999999999196</v>
      </c>
      <c r="P229" s="98">
        <v>5.0780988051198204</v>
      </c>
      <c r="Q229" s="98">
        <v>0.73643999999999799</v>
      </c>
      <c r="R229" s="98">
        <v>2.3787191628142499</v>
      </c>
      <c r="S229" s="99">
        <v>0.70000000000000195</v>
      </c>
      <c r="T229" s="98">
        <v>3.6366832466460299</v>
      </c>
      <c r="U229" s="98">
        <v>0.47982000000000202</v>
      </c>
      <c r="V229" s="98">
        <v>0.17641983070841299</v>
      </c>
      <c r="W229" s="99">
        <v>0.94999999999998896</v>
      </c>
      <c r="X229" s="98">
        <v>0.44208542926297101</v>
      </c>
      <c r="Y229" s="98">
        <v>0.44736999999999799</v>
      </c>
      <c r="Z229" s="98">
        <v>0.675041199909727</v>
      </c>
      <c r="AA229" s="99">
        <v>0.70000000000000195</v>
      </c>
      <c r="AB229" s="98">
        <v>1.0291797745796001</v>
      </c>
      <c r="AC229" t="str">
        <f>IF('Raw data (converted)'!T229="","",'Raw data (converted)'!T229)</f>
        <v/>
      </c>
    </row>
    <row r="230" spans="1:29" x14ac:dyDescent="0.25">
      <c r="A230" t="str">
        <f t="shared" si="7"/>
        <v>Feb</v>
      </c>
      <c r="B230">
        <f t="shared" si="6"/>
        <v>229</v>
      </c>
      <c r="C230" t="s">
        <v>2596</v>
      </c>
      <c r="D230">
        <v>0</v>
      </c>
      <c r="E230" s="98">
        <v>0.90377000000002505</v>
      </c>
      <c r="F230" s="98">
        <v>-0.178334123827397</v>
      </c>
      <c r="G230" s="99">
        <v>0.95000000000001095</v>
      </c>
      <c r="H230" s="98">
        <v>0.44495870865145498</v>
      </c>
      <c r="I230" s="98">
        <v>0.92677000000000997</v>
      </c>
      <c r="J230" s="98">
        <v>-1.70986549646776</v>
      </c>
      <c r="K230" s="99">
        <v>0.70000000000000095</v>
      </c>
      <c r="L230" s="98">
        <v>2.6010415576150101</v>
      </c>
      <c r="M230" s="98">
        <v>0.198360000000007</v>
      </c>
      <c r="N230" s="98">
        <v>0.23687957938937099</v>
      </c>
      <c r="O230" s="99">
        <v>0.95000000000000695</v>
      </c>
      <c r="P230" s="98">
        <v>0.59372496236184802</v>
      </c>
      <c r="Q230" s="98">
        <v>0.215260000000005</v>
      </c>
      <c r="R230" s="98">
        <v>-0.91080208955202302</v>
      </c>
      <c r="S230" s="99">
        <v>0.7</v>
      </c>
      <c r="T230" s="98">
        <v>1.38901615321785</v>
      </c>
      <c r="U230" s="98">
        <v>0.391490000000008</v>
      </c>
      <c r="V230" s="98">
        <v>4.7138632014331598E-2</v>
      </c>
      <c r="W230" s="99">
        <v>0.95000000000001406</v>
      </c>
      <c r="X230" s="98">
        <v>0.11811966854752699</v>
      </c>
      <c r="Y230" s="98">
        <v>0.40299000000000501</v>
      </c>
      <c r="Z230" s="98">
        <v>-0.195450791803914</v>
      </c>
      <c r="AA230" s="99">
        <v>0.7</v>
      </c>
      <c r="AB230" s="98">
        <v>0.29792077437821901</v>
      </c>
      <c r="AC230" t="str">
        <f>IF('Raw data (converted)'!T230="","",'Raw data (converted)'!T230)</f>
        <v/>
      </c>
    </row>
    <row r="231" spans="1:29" x14ac:dyDescent="0.25">
      <c r="A231" t="str">
        <f t="shared" si="7"/>
        <v>Feb</v>
      </c>
      <c r="B231">
        <f t="shared" si="6"/>
        <v>230</v>
      </c>
      <c r="C231" t="s">
        <v>2596</v>
      </c>
      <c r="D231">
        <v>15</v>
      </c>
      <c r="E231" s="98">
        <v>0.87968999999998998</v>
      </c>
      <c r="F231" s="98">
        <v>0.17833412382304301</v>
      </c>
      <c r="G231" s="99">
        <v>0.54999999999998805</v>
      </c>
      <c r="H231" s="98">
        <v>0.11285427068293601</v>
      </c>
      <c r="I231" s="98">
        <v>0.85669000000000495</v>
      </c>
      <c r="J231" s="98">
        <v>1.2009660085217899</v>
      </c>
      <c r="K231" s="99">
        <v>0.3</v>
      </c>
      <c r="L231" s="98">
        <v>0.78235800781838305</v>
      </c>
      <c r="M231" s="98">
        <v>0.39461999999999903</v>
      </c>
      <c r="N231" s="98">
        <v>-0.23687957939079701</v>
      </c>
      <c r="O231" s="99">
        <v>0.54999999999998594</v>
      </c>
      <c r="P231" s="98">
        <v>0.15058565280970301</v>
      </c>
      <c r="Q231" s="98">
        <v>0.377720000000002</v>
      </c>
      <c r="R231" s="98">
        <v>0.50999897669779803</v>
      </c>
      <c r="S231" s="99">
        <v>0.3</v>
      </c>
      <c r="T231" s="98">
        <v>0.33323368736770598</v>
      </c>
      <c r="U231" s="98">
        <v>0.418629999999999</v>
      </c>
      <c r="V231" s="98">
        <v>-4.7138632014686703E-2</v>
      </c>
      <c r="W231" s="99">
        <v>0.54999999999999605</v>
      </c>
      <c r="X231" s="98">
        <v>2.9958530507397899E-2</v>
      </c>
      <c r="Y231" s="98">
        <v>0.40713000000000199</v>
      </c>
      <c r="Z231" s="98">
        <v>0.10331347361073299</v>
      </c>
      <c r="AA231" s="99">
        <v>0.3</v>
      </c>
      <c r="AB231" s="98">
        <v>6.7489637871363098E-2</v>
      </c>
      <c r="AC231" t="str">
        <f>IF('Raw data (converted)'!T231="","",'Raw data (converted)'!T231)</f>
        <v/>
      </c>
    </row>
    <row r="232" spans="1:29" x14ac:dyDescent="0.25">
      <c r="A232" t="str">
        <f t="shared" si="7"/>
        <v>Feb</v>
      </c>
      <c r="B232">
        <f t="shared" si="6"/>
        <v>231</v>
      </c>
      <c r="C232" t="s">
        <v>2596</v>
      </c>
      <c r="D232">
        <v>30</v>
      </c>
      <c r="E232" s="98">
        <v>0.80960999999998495</v>
      </c>
      <c r="F232" s="98">
        <v>-0.17833412382130701</v>
      </c>
      <c r="G232" s="99">
        <v>0.54999999999999505</v>
      </c>
      <c r="H232" s="98">
        <v>0.11285427068183899</v>
      </c>
      <c r="I232" s="98">
        <v>0.78660999999999903</v>
      </c>
      <c r="J232" s="98">
        <v>0.95617715399316305</v>
      </c>
      <c r="K232" s="99">
        <v>0.3</v>
      </c>
      <c r="L232" s="98">
        <v>0.62272218095703202</v>
      </c>
      <c r="M232" s="98">
        <v>0.55707999999999702</v>
      </c>
      <c r="N232" s="98">
        <v>0.23687957939111001</v>
      </c>
      <c r="O232" s="99">
        <v>0.54999999999999305</v>
      </c>
      <c r="P232" s="98">
        <v>0.15058565280990399</v>
      </c>
      <c r="Q232" s="98">
        <v>0.54017999999999999</v>
      </c>
      <c r="R232" s="98">
        <v>0.76878184024488205</v>
      </c>
      <c r="S232" s="99">
        <v>0.3</v>
      </c>
      <c r="T232" s="98">
        <v>0.50240788263437897</v>
      </c>
      <c r="U232" s="98">
        <v>0.42276999999999598</v>
      </c>
      <c r="V232" s="98">
        <v>4.71386320147665E-2</v>
      </c>
      <c r="W232" s="99">
        <v>0.55000000000000404</v>
      </c>
      <c r="X232" s="98">
        <v>2.9958530507449101E-2</v>
      </c>
      <c r="Y232" s="98">
        <v>0.41127000000000002</v>
      </c>
      <c r="Z232" s="98">
        <v>0.177230787669937</v>
      </c>
      <c r="AA232" s="99">
        <v>0.3</v>
      </c>
      <c r="AB232" s="98">
        <v>0.11577749507650401</v>
      </c>
      <c r="AC232" t="str">
        <f>IF('Raw data (converted)'!T232="","",'Raw data (converted)'!T232)</f>
        <v/>
      </c>
    </row>
    <row r="233" spans="1:29" x14ac:dyDescent="0.25">
      <c r="A233" t="str">
        <f t="shared" si="7"/>
        <v>Feb</v>
      </c>
      <c r="B233">
        <f t="shared" si="6"/>
        <v>232</v>
      </c>
      <c r="C233" t="s">
        <v>2596</v>
      </c>
      <c r="D233">
        <v>45</v>
      </c>
      <c r="E233" s="98">
        <v>0.69353000000000897</v>
      </c>
      <c r="F233" s="98">
        <v>0.17833412382059799</v>
      </c>
      <c r="G233" s="99">
        <v>0.94999999999998896</v>
      </c>
      <c r="H233" s="98">
        <v>0.44495870863438403</v>
      </c>
      <c r="I233" s="98">
        <v>0.71652999999999301</v>
      </c>
      <c r="J233" s="98">
        <v>-1.58522511255986</v>
      </c>
      <c r="K233" s="99">
        <v>0.70000000000000195</v>
      </c>
      <c r="L233" s="98">
        <v>2.4109250195052199</v>
      </c>
      <c r="M233" s="98">
        <v>0.68574000000000102</v>
      </c>
      <c r="N233" s="98">
        <v>-0.23687957939106899</v>
      </c>
      <c r="O233" s="99">
        <v>0.94999999999998896</v>
      </c>
      <c r="P233" s="98">
        <v>0.59372496236599204</v>
      </c>
      <c r="Q233" s="98">
        <v>0.70263999999999804</v>
      </c>
      <c r="R233" s="98">
        <v>-1.0425678740806901</v>
      </c>
      <c r="S233" s="99">
        <v>0.70000000000000195</v>
      </c>
      <c r="T233" s="98">
        <v>1.59017527602565</v>
      </c>
      <c r="U233" s="98">
        <v>0.40391000000000199</v>
      </c>
      <c r="V233" s="98">
        <v>-4.7138632014805802E-2</v>
      </c>
      <c r="W233" s="99">
        <v>0.94999999999999196</v>
      </c>
      <c r="X233" s="98">
        <v>0.11811966854868899</v>
      </c>
      <c r="Y233" s="98">
        <v>0.415409999999998</v>
      </c>
      <c r="Z233" s="98">
        <v>-0.23308764589757</v>
      </c>
      <c r="AA233" s="99">
        <v>0.70000000000000095</v>
      </c>
      <c r="AB233" s="98">
        <v>0.35529277810201998</v>
      </c>
      <c r="AC233" t="str">
        <f>IF('Raw data (converted)'!T233="","",'Raw data (converted)'!T233)</f>
        <v/>
      </c>
    </row>
    <row r="234" spans="1:29" x14ac:dyDescent="0.25">
      <c r="A234" t="str">
        <f t="shared" si="7"/>
        <v>Feb</v>
      </c>
      <c r="B234">
        <f t="shared" si="6"/>
        <v>233</v>
      </c>
      <c r="C234" t="s">
        <v>2597</v>
      </c>
      <c r="D234">
        <v>0</v>
      </c>
      <c r="E234" s="98">
        <v>1.06165500000003</v>
      </c>
      <c r="F234" s="98">
        <v>-0.29824844846672499</v>
      </c>
      <c r="G234" s="99">
        <v>0.95000000000001605</v>
      </c>
      <c r="H234" s="98">
        <v>0.74419938836114596</v>
      </c>
      <c r="I234" s="98">
        <v>1.06383000000001</v>
      </c>
      <c r="J234" s="98">
        <v>-0.26002562849576499</v>
      </c>
      <c r="K234" s="99">
        <v>0.70000000000000095</v>
      </c>
      <c r="L234" s="98">
        <v>0.39496489309983301</v>
      </c>
      <c r="M234" s="98">
        <v>0.24222500000000299</v>
      </c>
      <c r="N234" s="98">
        <v>-8.8310369510491898E-2</v>
      </c>
      <c r="O234" s="99">
        <v>0.95000000000001195</v>
      </c>
      <c r="P234" s="98">
        <v>0.221333830078357</v>
      </c>
      <c r="Q234" s="98">
        <v>0.25365000000000398</v>
      </c>
      <c r="R234" s="98">
        <v>-0.68483532748679898</v>
      </c>
      <c r="S234" s="99">
        <v>0.7</v>
      </c>
      <c r="T234" s="98">
        <v>1.0442129564559499</v>
      </c>
      <c r="U234" s="98">
        <v>0.50099500000000796</v>
      </c>
      <c r="V234" s="98">
        <v>7.0241228892866894E-2</v>
      </c>
      <c r="W234" s="99">
        <v>0.95000000000001905</v>
      </c>
      <c r="X234" s="98">
        <v>0.176010516600935</v>
      </c>
      <c r="Y234" s="98">
        <v>0.49982000000000398</v>
      </c>
      <c r="Z234" s="98">
        <v>4.9934044045126802E-2</v>
      </c>
      <c r="AA234" s="99">
        <v>0.7</v>
      </c>
      <c r="AB234" s="98">
        <v>7.6111756979972203E-2</v>
      </c>
      <c r="AC234" t="str">
        <f>IF('Raw data (converted)'!T234="","",'Raw data (converted)'!T234)</f>
        <v/>
      </c>
    </row>
    <row r="235" spans="1:29" x14ac:dyDescent="0.25">
      <c r="A235" t="str">
        <f t="shared" ref="A235:A298" si="8">A234</f>
        <v>Feb</v>
      </c>
      <c r="B235">
        <f t="shared" si="6"/>
        <v>234</v>
      </c>
      <c r="C235" t="s">
        <v>2597</v>
      </c>
      <c r="D235">
        <v>15</v>
      </c>
      <c r="E235" s="98">
        <v>0.98773499999999104</v>
      </c>
      <c r="F235" s="98">
        <v>0.29824844846215398</v>
      </c>
      <c r="G235" s="99">
        <v>0.54999999999999205</v>
      </c>
      <c r="H235" s="98">
        <v>0.18875027633795799</v>
      </c>
      <c r="I235" s="98">
        <v>0.98556000000000499</v>
      </c>
      <c r="J235" s="98">
        <v>0.30668948440951999</v>
      </c>
      <c r="K235" s="99">
        <v>0.3</v>
      </c>
      <c r="L235" s="98">
        <v>0.19965049212055699</v>
      </c>
      <c r="M235" s="98">
        <v>0.44812500000000299</v>
      </c>
      <c r="N235" s="98">
        <v>8.8310369509575104E-2</v>
      </c>
      <c r="O235" s="99">
        <v>0.54999999999999005</v>
      </c>
      <c r="P235" s="98">
        <v>5.6136597589036802E-2</v>
      </c>
      <c r="Q235" s="98">
        <v>0.43670000000000297</v>
      </c>
      <c r="R235" s="98">
        <v>0.48048865015295</v>
      </c>
      <c r="S235" s="99">
        <v>0.3</v>
      </c>
      <c r="T235" s="98">
        <v>0.31394691226238403</v>
      </c>
      <c r="U235" s="98">
        <v>0.49681500000000001</v>
      </c>
      <c r="V235" s="98">
        <v>-7.0241228893201099E-2</v>
      </c>
      <c r="W235" s="99">
        <v>0.55000000000000004</v>
      </c>
      <c r="X235" s="98">
        <v>4.4641307379519601E-2</v>
      </c>
      <c r="Y235" s="98">
        <v>0.49799000000000199</v>
      </c>
      <c r="Z235" s="98">
        <v>-6.9404210725560106E-2</v>
      </c>
      <c r="AA235" s="99">
        <v>0.3</v>
      </c>
      <c r="AB235" s="98">
        <v>4.5338232467157402E-2</v>
      </c>
      <c r="AC235" t="str">
        <f>IF('Raw data (converted)'!T235="","",'Raw data (converted)'!T235)</f>
        <v/>
      </c>
    </row>
    <row r="236" spans="1:29" x14ac:dyDescent="0.25">
      <c r="A236" t="str">
        <f t="shared" si="8"/>
        <v>Feb</v>
      </c>
      <c r="B236">
        <f t="shared" si="6"/>
        <v>235</v>
      </c>
      <c r="C236" t="s">
        <v>2597</v>
      </c>
      <c r="D236">
        <v>30</v>
      </c>
      <c r="E236" s="98">
        <v>0.90946499999998498</v>
      </c>
      <c r="F236" s="98">
        <v>-0.29824844846052601</v>
      </c>
      <c r="G236" s="99">
        <v>0.55000000000000104</v>
      </c>
      <c r="H236" s="98">
        <v>0.18875027633693101</v>
      </c>
      <c r="I236" s="98">
        <v>0.90728999999999904</v>
      </c>
      <c r="J236" s="98">
        <v>-0.102698772302316</v>
      </c>
      <c r="K236" s="99">
        <v>0.3</v>
      </c>
      <c r="L236" s="98">
        <v>6.6852550077349096E-2</v>
      </c>
      <c r="M236" s="98">
        <v>0.63117500000000104</v>
      </c>
      <c r="N236" s="98">
        <v>-8.8310369509852493E-2</v>
      </c>
      <c r="O236" s="99">
        <v>0.54999999999999605</v>
      </c>
      <c r="P236" s="98">
        <v>5.6136597589213799E-2</v>
      </c>
      <c r="Q236" s="98">
        <v>0.61975000000000202</v>
      </c>
      <c r="R236" s="98">
        <v>0.38401258260257798</v>
      </c>
      <c r="S236" s="99">
        <v>0.3</v>
      </c>
      <c r="T236" s="98">
        <v>0.25089959394870998</v>
      </c>
      <c r="U236" s="98">
        <v>0.49498499999999801</v>
      </c>
      <c r="V236" s="98">
        <v>7.02412288932448E-2</v>
      </c>
      <c r="W236" s="99">
        <v>0.55000000000000604</v>
      </c>
      <c r="X236" s="98">
        <v>4.4641307379547801E-2</v>
      </c>
      <c r="Y236" s="98">
        <v>0.49615999999999999</v>
      </c>
      <c r="Z236" s="98">
        <v>4.0739905768583898E-2</v>
      </c>
      <c r="AA236" s="99">
        <v>0.3</v>
      </c>
      <c r="AB236" s="98">
        <v>2.66132581938122E-2</v>
      </c>
      <c r="AC236" t="str">
        <f>IF('Raw data (converted)'!T236="","",'Raw data (converted)'!T236)</f>
        <v/>
      </c>
    </row>
    <row r="237" spans="1:29" x14ac:dyDescent="0.25">
      <c r="A237" t="str">
        <f t="shared" si="8"/>
        <v>Feb</v>
      </c>
      <c r="B237">
        <f t="shared" si="6"/>
        <v>236</v>
      </c>
      <c r="C237" t="s">
        <v>2597</v>
      </c>
      <c r="D237">
        <v>45</v>
      </c>
      <c r="E237" s="98">
        <v>0.82684500000000805</v>
      </c>
      <c r="F237" s="98">
        <v>0.29824844845992798</v>
      </c>
      <c r="G237" s="99">
        <v>0.94999999999999596</v>
      </c>
      <c r="H237" s="98">
        <v>0.74419938834402499</v>
      </c>
      <c r="I237" s="98">
        <v>0.82901999999999298</v>
      </c>
      <c r="J237" s="98">
        <v>-5.1575331271259101E-2</v>
      </c>
      <c r="K237" s="99">
        <v>0.70000000000000195</v>
      </c>
      <c r="L237" s="98">
        <v>7.8337510259173807E-2</v>
      </c>
      <c r="M237" s="98">
        <v>0.79137500000000005</v>
      </c>
      <c r="N237" s="98">
        <v>8.8310369509845998E-2</v>
      </c>
      <c r="O237" s="99">
        <v>0.94999999999999196</v>
      </c>
      <c r="P237" s="98">
        <v>0.22133383007669299</v>
      </c>
      <c r="Q237" s="98">
        <v>0.80279999999999996</v>
      </c>
      <c r="R237" s="98">
        <v>-0.63571211834198904</v>
      </c>
      <c r="S237" s="99">
        <v>0.70000000000000095</v>
      </c>
      <c r="T237" s="98">
        <v>0.96927934570920304</v>
      </c>
      <c r="U237" s="98">
        <v>0.49550500000000203</v>
      </c>
      <c r="V237" s="98">
        <v>-7.0241228893291097E-2</v>
      </c>
      <c r="W237" s="99">
        <v>0.95000000000000595</v>
      </c>
      <c r="X237" s="98">
        <v>0.176010516601976</v>
      </c>
      <c r="Y237" s="98">
        <v>0.49432999999999799</v>
      </c>
      <c r="Z237" s="98">
        <v>-6.1485949756871798E-3</v>
      </c>
      <c r="AA237" s="99">
        <v>0.70000000000000095</v>
      </c>
      <c r="AB237" s="98">
        <v>9.3719576895024397E-3</v>
      </c>
      <c r="AC237" t="str">
        <f>IF('Raw data (converted)'!T237="","",'Raw data (converted)'!T237)</f>
        <v/>
      </c>
    </row>
    <row r="238" spans="1:29" x14ac:dyDescent="0.25">
      <c r="A238" t="str">
        <f t="shared" si="8"/>
        <v>Feb</v>
      </c>
      <c r="B238">
        <f t="shared" si="6"/>
        <v>237</v>
      </c>
      <c r="C238" t="s">
        <v>2598</v>
      </c>
      <c r="D238">
        <v>0</v>
      </c>
      <c r="E238" s="98">
        <v>1.06440000000003</v>
      </c>
      <c r="F238" s="98">
        <v>0.30747262727457603</v>
      </c>
      <c r="G238" s="99">
        <v>0.95000000000001505</v>
      </c>
      <c r="H238" s="98">
        <v>0.767220330389625</v>
      </c>
      <c r="I238" s="98">
        <v>1.05145000000001</v>
      </c>
      <c r="J238" s="98">
        <v>1.03508824566105</v>
      </c>
      <c r="K238" s="99">
        <v>0.70000000000000195</v>
      </c>
      <c r="L238" s="98">
        <v>1.5730607422110101</v>
      </c>
      <c r="M238" s="98">
        <v>0.24021500000000001</v>
      </c>
      <c r="N238" s="98">
        <v>-0.73037870312197695</v>
      </c>
      <c r="O238" s="99">
        <v>0.95000000000000895</v>
      </c>
      <c r="P238" s="98">
        <v>1.83155175200356</v>
      </c>
      <c r="Q238" s="98">
        <v>0.27374000000000198</v>
      </c>
      <c r="R238" s="98">
        <v>-2.1406160784897899</v>
      </c>
      <c r="S238" s="99">
        <v>0.70000000000000095</v>
      </c>
      <c r="T238" s="98">
        <v>3.2708465205786199</v>
      </c>
      <c r="U238" s="98">
        <v>0.49287000000000802</v>
      </c>
      <c r="V238" s="98">
        <v>-4.9938946788240603E-2</v>
      </c>
      <c r="W238" s="99">
        <v>0.95000000000001605</v>
      </c>
      <c r="X238" s="98">
        <v>0.125136715299041</v>
      </c>
      <c r="Y238" s="98">
        <v>0.49527000000000498</v>
      </c>
      <c r="Z238" s="98">
        <v>-6.4653407775042498E-2</v>
      </c>
      <c r="AA238" s="99">
        <v>0.7</v>
      </c>
      <c r="AB238" s="98">
        <v>9.8547774803703803E-2</v>
      </c>
      <c r="AC238" t="str">
        <f>IF('Raw data (converted)'!T238="","",'Raw data (converted)'!T238)</f>
        <v/>
      </c>
    </row>
    <row r="239" spans="1:29" x14ac:dyDescent="0.25">
      <c r="A239" t="str">
        <f t="shared" si="8"/>
        <v>Feb</v>
      </c>
      <c r="B239">
        <f t="shared" si="6"/>
        <v>238</v>
      </c>
      <c r="C239" t="s">
        <v>2598</v>
      </c>
      <c r="D239">
        <v>15</v>
      </c>
      <c r="E239" s="98">
        <v>0.97349999999999104</v>
      </c>
      <c r="F239" s="98">
        <v>-0.307472627279329</v>
      </c>
      <c r="G239" s="99">
        <v>0.54999999999999005</v>
      </c>
      <c r="H239" s="98">
        <v>0.19458904648726599</v>
      </c>
      <c r="I239" s="98">
        <v>0.98645000000000505</v>
      </c>
      <c r="J239" s="98">
        <v>-0.81830756925870596</v>
      </c>
      <c r="K239" s="99">
        <v>0.3</v>
      </c>
      <c r="L239" s="98">
        <v>0.53286537519755495</v>
      </c>
      <c r="M239" s="98">
        <v>0.50295500000000304</v>
      </c>
      <c r="N239" s="98">
        <v>0.73037870312167197</v>
      </c>
      <c r="O239" s="99">
        <v>0.54999999999998705</v>
      </c>
      <c r="P239" s="98">
        <v>0.46453397399912599</v>
      </c>
      <c r="Q239" s="98">
        <v>0.46943000000000201</v>
      </c>
      <c r="R239" s="98">
        <v>1.6673334497829999</v>
      </c>
      <c r="S239" s="99">
        <v>0.3</v>
      </c>
      <c r="T239" s="98">
        <v>1.0908477846620399</v>
      </c>
      <c r="U239" s="98">
        <v>0.49668999999999902</v>
      </c>
      <c r="V239" s="98">
        <v>4.9938946787873403E-2</v>
      </c>
      <c r="W239" s="99">
        <v>0.54999999999999705</v>
      </c>
      <c r="X239" s="98">
        <v>3.1738254508541799E-2</v>
      </c>
      <c r="Y239" s="98">
        <v>0.494290000000003</v>
      </c>
      <c r="Z239" s="98">
        <v>6.8428404599306505E-2</v>
      </c>
      <c r="AA239" s="99">
        <v>0.3</v>
      </c>
      <c r="AB239" s="98">
        <v>4.4700784838065902E-2</v>
      </c>
      <c r="AC239" t="str">
        <f>IF('Raw data (converted)'!T239="","",'Raw data (converted)'!T239)</f>
        <v/>
      </c>
    </row>
    <row r="240" spans="1:29" x14ac:dyDescent="0.25">
      <c r="A240" t="str">
        <f t="shared" si="8"/>
        <v>Feb</v>
      </c>
      <c r="B240">
        <f t="shared" si="6"/>
        <v>239</v>
      </c>
      <c r="C240" t="s">
        <v>2598</v>
      </c>
      <c r="D240">
        <v>30</v>
      </c>
      <c r="E240" s="98">
        <v>0.90849999999998499</v>
      </c>
      <c r="F240" s="98">
        <v>0.30747262728096197</v>
      </c>
      <c r="G240" s="99">
        <v>0.54999999999999605</v>
      </c>
      <c r="H240" s="98">
        <v>0.194589046488302</v>
      </c>
      <c r="I240" s="98">
        <v>0.92144999999999899</v>
      </c>
      <c r="J240" s="98">
        <v>-0.396257820070676</v>
      </c>
      <c r="K240" s="99">
        <v>0.3</v>
      </c>
      <c r="L240" s="98">
        <v>0.25796661246387698</v>
      </c>
      <c r="M240" s="98">
        <v>0.69864500000000296</v>
      </c>
      <c r="N240" s="98">
        <v>-0.73037870312209296</v>
      </c>
      <c r="O240" s="99">
        <v>0.54999999999999405</v>
      </c>
      <c r="P240" s="98">
        <v>0.464533973999401</v>
      </c>
      <c r="Q240" s="98">
        <v>0.66512000000000204</v>
      </c>
      <c r="R240" s="98">
        <v>0.86941962051309996</v>
      </c>
      <c r="S240" s="99">
        <v>0.3</v>
      </c>
      <c r="T240" s="98">
        <v>0.56822391595577504</v>
      </c>
      <c r="U240" s="98">
        <v>0.49570999999999699</v>
      </c>
      <c r="V240" s="98">
        <v>-4.9938946787816803E-2</v>
      </c>
      <c r="W240" s="99">
        <v>0.55000000000000204</v>
      </c>
      <c r="X240" s="98">
        <v>3.1738254508506203E-2</v>
      </c>
      <c r="Y240" s="98">
        <v>0.49331000000000003</v>
      </c>
      <c r="Z240" s="98">
        <v>-9.8800370277155308E-3</v>
      </c>
      <c r="AA240" s="99">
        <v>0.3</v>
      </c>
      <c r="AB240" s="98">
        <v>6.4541080877335297E-3</v>
      </c>
      <c r="AC240" t="str">
        <f>IF('Raw data (converted)'!T240="","",'Raw data (converted)'!T240)</f>
        <v/>
      </c>
    </row>
    <row r="241" spans="1:29" x14ac:dyDescent="0.25">
      <c r="A241" t="str">
        <f t="shared" si="8"/>
        <v>Feb</v>
      </c>
      <c r="B241">
        <f t="shared" si="6"/>
        <v>240</v>
      </c>
      <c r="C241" t="s">
        <v>2598</v>
      </c>
      <c r="D241">
        <v>45</v>
      </c>
      <c r="E241" s="98">
        <v>0.86940000000000806</v>
      </c>
      <c r="F241" s="98">
        <v>-0.30747262728155</v>
      </c>
      <c r="G241" s="99">
        <v>0.94999999999999596</v>
      </c>
      <c r="H241" s="98">
        <v>0.76722033040687698</v>
      </c>
      <c r="I241" s="98">
        <v>0.85644999999999305</v>
      </c>
      <c r="J241" s="98">
        <v>0.82019103203011601</v>
      </c>
      <c r="K241" s="99">
        <v>0.70000000000000195</v>
      </c>
      <c r="L241" s="98">
        <v>1.2462163043455601</v>
      </c>
      <c r="M241" s="98">
        <v>0.82728500000000105</v>
      </c>
      <c r="N241" s="98">
        <v>0.73037870312158704</v>
      </c>
      <c r="O241" s="99">
        <v>0.94999999999999196</v>
      </c>
      <c r="P241" s="98">
        <v>1.8315517520022699</v>
      </c>
      <c r="Q241" s="98">
        <v>0.86081000000000096</v>
      </c>
      <c r="R241" s="98">
        <v>-1.7343382428584699</v>
      </c>
      <c r="S241" s="99">
        <v>0.70000000000000095</v>
      </c>
      <c r="T241" s="98">
        <v>2.64790982496881</v>
      </c>
      <c r="U241" s="98">
        <v>0.48993000000000198</v>
      </c>
      <c r="V241" s="98">
        <v>4.9938946787779E-2</v>
      </c>
      <c r="W241" s="99">
        <v>0.94999999999998896</v>
      </c>
      <c r="X241" s="98">
        <v>0.125136715297849</v>
      </c>
      <c r="Y241" s="98">
        <v>0.49232999999999799</v>
      </c>
      <c r="Z241" s="98">
        <v>-2.4780700962699801E-2</v>
      </c>
      <c r="AA241" s="99">
        <v>0.70000000000000095</v>
      </c>
      <c r="AB241" s="98">
        <v>3.7771841191327697E-2</v>
      </c>
      <c r="AC241" t="str">
        <f>IF('Raw data (converted)'!T241="","",'Raw data (converted)'!T241)</f>
        <v/>
      </c>
    </row>
    <row r="242" spans="1:29" x14ac:dyDescent="0.25">
      <c r="A242" t="str">
        <f t="shared" si="8"/>
        <v>Feb</v>
      </c>
      <c r="B242">
        <f t="shared" si="6"/>
        <v>241</v>
      </c>
      <c r="C242" t="s">
        <v>2599</v>
      </c>
      <c r="D242">
        <v>0</v>
      </c>
      <c r="E242" s="98">
        <v>1.02087500000003</v>
      </c>
      <c r="F242" s="98">
        <v>0.251102645606121</v>
      </c>
      <c r="G242" s="99">
        <v>0.95000000000001505</v>
      </c>
      <c r="H242" s="98">
        <v>0.62654271623471602</v>
      </c>
      <c r="I242" s="98">
        <v>1.01925000000001</v>
      </c>
      <c r="J242" s="98">
        <v>0.20415235294968601</v>
      </c>
      <c r="K242" s="99">
        <v>0.70000000000000195</v>
      </c>
      <c r="L242" s="98">
        <v>0.310092240733229</v>
      </c>
      <c r="M242" s="98">
        <v>0.24097500000000599</v>
      </c>
      <c r="N242" s="98">
        <v>-7.7920914274481695E-2</v>
      </c>
      <c r="O242" s="99">
        <v>0.95000000000001095</v>
      </c>
      <c r="P242" s="98">
        <v>0.19529420894819899</v>
      </c>
      <c r="Q242" s="98">
        <v>0.25415000000000498</v>
      </c>
      <c r="R242" s="98">
        <v>-0.78308174577605605</v>
      </c>
      <c r="S242" s="99">
        <v>0.70000000000000095</v>
      </c>
      <c r="T242" s="98">
        <v>1.1941040180759399</v>
      </c>
      <c r="U242" s="98">
        <v>0.49267000000000899</v>
      </c>
      <c r="V242" s="98">
        <v>6.0673486747326597E-3</v>
      </c>
      <c r="W242" s="99">
        <v>0.95000000000001805</v>
      </c>
      <c r="X242" s="98">
        <v>1.5203485814934499E-2</v>
      </c>
      <c r="Y242" s="98">
        <v>0.48772000000000498</v>
      </c>
      <c r="Z242" s="98">
        <v>9.4651098413961798E-2</v>
      </c>
      <c r="AA242" s="99">
        <v>0.70000000000000095</v>
      </c>
      <c r="AB242" s="98">
        <v>0.14427204138663799</v>
      </c>
      <c r="AC242" t="str">
        <f>IF('Raw data (converted)'!T242="","",'Raw data (converted)'!T242)</f>
        <v/>
      </c>
    </row>
    <row r="243" spans="1:29" x14ac:dyDescent="0.25">
      <c r="A243" t="str">
        <f t="shared" si="8"/>
        <v>Feb</v>
      </c>
      <c r="B243">
        <f t="shared" si="6"/>
        <v>242</v>
      </c>
      <c r="C243" t="s">
        <v>2599</v>
      </c>
      <c r="D243">
        <v>15</v>
      </c>
      <c r="E243" s="98">
        <v>0.95797499999999103</v>
      </c>
      <c r="F243" s="98">
        <v>-0.25110264561130602</v>
      </c>
      <c r="G243" s="99">
        <v>0.54999999999999005</v>
      </c>
      <c r="H243" s="98">
        <v>0.158909174988067</v>
      </c>
      <c r="I243" s="98">
        <v>0.959600000000006</v>
      </c>
      <c r="J243" s="98">
        <v>-0.248540407855289</v>
      </c>
      <c r="K243" s="99">
        <v>0.3</v>
      </c>
      <c r="L243" s="98">
        <v>0.16179356636228101</v>
      </c>
      <c r="M243" s="98">
        <v>0.449075000000002</v>
      </c>
      <c r="N243" s="98">
        <v>7.7920914273199401E-2</v>
      </c>
      <c r="O243" s="99">
        <v>0.54999999999998805</v>
      </c>
      <c r="P243" s="98">
        <v>4.9532203980053903E-2</v>
      </c>
      <c r="Q243" s="98">
        <v>0.43590000000000301</v>
      </c>
      <c r="R243" s="98">
        <v>0.54102265332182198</v>
      </c>
      <c r="S243" s="99">
        <v>0.3</v>
      </c>
      <c r="T243" s="98">
        <v>0.35351049211465302</v>
      </c>
      <c r="U243" s="98">
        <v>0.48288999999999899</v>
      </c>
      <c r="V243" s="98">
        <v>-6.0673486751409104E-3</v>
      </c>
      <c r="W243" s="99">
        <v>0.54999999999999905</v>
      </c>
      <c r="X243" s="98">
        <v>3.8560393813621202E-3</v>
      </c>
      <c r="Y243" s="98">
        <v>0.48784000000000299</v>
      </c>
      <c r="Z243" s="98">
        <v>-6.5135058923466299E-2</v>
      </c>
      <c r="AA243" s="99">
        <v>0.3</v>
      </c>
      <c r="AB243" s="98">
        <v>4.25494000933841E-2</v>
      </c>
      <c r="AC243" t="str">
        <f>IF('Raw data (converted)'!T243="","",'Raw data (converted)'!T243)</f>
        <v/>
      </c>
    </row>
    <row r="244" spans="1:29" x14ac:dyDescent="0.25">
      <c r="A244" t="str">
        <f t="shared" si="8"/>
        <v>Feb</v>
      </c>
      <c r="B244">
        <f t="shared" si="6"/>
        <v>243</v>
      </c>
      <c r="C244" t="s">
        <v>2599</v>
      </c>
      <c r="D244">
        <v>30</v>
      </c>
      <c r="E244" s="98">
        <v>0.89832499999998405</v>
      </c>
      <c r="F244" s="98">
        <v>0.25110264561303802</v>
      </c>
      <c r="G244" s="99">
        <v>0.54999999999999805</v>
      </c>
      <c r="H244" s="98">
        <v>0.15890917498916601</v>
      </c>
      <c r="I244" s="98">
        <v>0.89994999999999903</v>
      </c>
      <c r="J244" s="98">
        <v>9.6133553981678499E-2</v>
      </c>
      <c r="K244" s="99">
        <v>0.3</v>
      </c>
      <c r="L244" s="98">
        <v>6.2578828794468799E-2</v>
      </c>
      <c r="M244" s="98">
        <v>0.63082499999999997</v>
      </c>
      <c r="N244" s="98">
        <v>-7.7920914273311298E-2</v>
      </c>
      <c r="O244" s="99">
        <v>0.54999999999999305</v>
      </c>
      <c r="P244" s="98">
        <v>4.9532203980125603E-2</v>
      </c>
      <c r="Q244" s="98">
        <v>0.61765000000000203</v>
      </c>
      <c r="R244" s="98">
        <v>0.45589671136563398</v>
      </c>
      <c r="S244" s="99">
        <v>0.3</v>
      </c>
      <c r="T244" s="98">
        <v>0.29787524479132399</v>
      </c>
      <c r="U244" s="98">
        <v>0.483009999999996</v>
      </c>
      <c r="V244" s="98">
        <v>6.0673486752161002E-3</v>
      </c>
      <c r="W244" s="99">
        <v>0.55000000000000604</v>
      </c>
      <c r="X244" s="98">
        <v>3.8560393814099599E-3</v>
      </c>
      <c r="Y244" s="98">
        <v>0.48796</v>
      </c>
      <c r="Z244" s="98">
        <v>-5.5620949193048698E-2</v>
      </c>
      <c r="AA244" s="99">
        <v>0.3</v>
      </c>
      <c r="AB244" s="98">
        <v>3.6334296713608001E-2</v>
      </c>
      <c r="AC244" t="str">
        <f>IF('Raw data (converted)'!T244="","",'Raw data (converted)'!T244)</f>
        <v/>
      </c>
    </row>
    <row r="245" spans="1:29" x14ac:dyDescent="0.25">
      <c r="A245" t="str">
        <f t="shared" si="8"/>
        <v>Feb</v>
      </c>
      <c r="B245">
        <f t="shared" si="6"/>
        <v>244</v>
      </c>
      <c r="C245" t="s">
        <v>2599</v>
      </c>
      <c r="D245">
        <v>45</v>
      </c>
      <c r="E245" s="98">
        <v>0.84192500000000803</v>
      </c>
      <c r="F245" s="98">
        <v>-0.25110264561366802</v>
      </c>
      <c r="G245" s="99">
        <v>0.95000000000000295</v>
      </c>
      <c r="H245" s="98">
        <v>0.62654271625346902</v>
      </c>
      <c r="I245" s="98">
        <v>0.84029999999999305</v>
      </c>
      <c r="J245" s="98">
        <v>2.8652961818150802E-2</v>
      </c>
      <c r="K245" s="99">
        <v>0.70000000000000195</v>
      </c>
      <c r="L245" s="98">
        <v>4.3520797607610899E-2</v>
      </c>
      <c r="M245" s="98">
        <v>0.78622500000000095</v>
      </c>
      <c r="N245" s="98">
        <v>7.79209142732009E-2</v>
      </c>
      <c r="O245" s="99">
        <v>0.94999999999999596</v>
      </c>
      <c r="P245" s="98">
        <v>0.195294208944958</v>
      </c>
      <c r="Q245" s="98">
        <v>0.7994</v>
      </c>
      <c r="R245" s="98">
        <v>-0.73973773770702</v>
      </c>
      <c r="S245" s="99">
        <v>0.70000000000000095</v>
      </c>
      <c r="T245" s="98">
        <v>1.12797149590365</v>
      </c>
      <c r="U245" s="98">
        <v>0.49303000000000202</v>
      </c>
      <c r="V245" s="98">
        <v>-6.0673486752732299E-3</v>
      </c>
      <c r="W245" s="99">
        <v>0.95000000000000295</v>
      </c>
      <c r="X245" s="98">
        <v>1.52034858162866E-2</v>
      </c>
      <c r="Y245" s="98">
        <v>0.48807999999999802</v>
      </c>
      <c r="Z245" s="98">
        <v>8.9806750857465603E-2</v>
      </c>
      <c r="AA245" s="99">
        <v>0.70000000000000095</v>
      </c>
      <c r="AB245" s="98">
        <v>0.136887973433725</v>
      </c>
      <c r="AC245" t="str">
        <f>IF('Raw data (converted)'!T245="","",'Raw data (converted)'!T245)</f>
        <v/>
      </c>
    </row>
    <row r="246" spans="1:29" x14ac:dyDescent="0.25">
      <c r="A246" t="str">
        <f t="shared" si="8"/>
        <v>Feb</v>
      </c>
      <c r="B246">
        <f t="shared" si="6"/>
        <v>245</v>
      </c>
      <c r="C246" t="s">
        <v>2600</v>
      </c>
      <c r="D246">
        <v>0</v>
      </c>
      <c r="E246" s="98">
        <v>1.0463200000000299</v>
      </c>
      <c r="F246" s="98">
        <v>-0.68053941505237803</v>
      </c>
      <c r="G246" s="99">
        <v>0.95000000000001705</v>
      </c>
      <c r="H246" s="98">
        <v>1.69876683102162</v>
      </c>
      <c r="I246" s="98">
        <v>1.0434700000000099</v>
      </c>
      <c r="J246" s="98">
        <v>-3.3667230136602798E-2</v>
      </c>
      <c r="K246" s="99">
        <v>0.70000000000000195</v>
      </c>
      <c r="L246" s="98">
        <v>5.1136945460483203E-2</v>
      </c>
      <c r="M246" s="98">
        <v>0.240510000000001</v>
      </c>
      <c r="N246" s="98">
        <v>-0.355319369086597</v>
      </c>
      <c r="O246" s="99">
        <v>0.95000000000001095</v>
      </c>
      <c r="P246" s="98">
        <v>0.89065172308385199</v>
      </c>
      <c r="Q246" s="98">
        <v>0.26231000000000398</v>
      </c>
      <c r="R246" s="98">
        <v>-1.3586901729292999</v>
      </c>
      <c r="S246" s="99">
        <v>0.70000000000000095</v>
      </c>
      <c r="T246" s="98">
        <v>2.0731484840936401</v>
      </c>
      <c r="U246" s="98">
        <v>0.47513000000000799</v>
      </c>
      <c r="V246" s="98">
        <v>-1.4001573869477401E-3</v>
      </c>
      <c r="W246" s="99">
        <v>0.95000000000002105</v>
      </c>
      <c r="X246" s="98">
        <v>3.5084965956527401E-3</v>
      </c>
      <c r="Y246" s="98">
        <v>0.476580000000005</v>
      </c>
      <c r="Z246" s="98">
        <v>-2.75755168608754E-2</v>
      </c>
      <c r="AA246" s="99">
        <v>0.70000000000000095</v>
      </c>
      <c r="AB246" s="98">
        <v>4.2031826590968997E-2</v>
      </c>
      <c r="AC246" t="str">
        <f>IF('Raw data (converted)'!T246="","",'Raw data (converted)'!T246)</f>
        <v/>
      </c>
    </row>
    <row r="247" spans="1:29" x14ac:dyDescent="0.25">
      <c r="A247" t="str">
        <f t="shared" si="8"/>
        <v>Feb</v>
      </c>
      <c r="B247">
        <f t="shared" si="6"/>
        <v>246</v>
      </c>
      <c r="C247" t="s">
        <v>2600</v>
      </c>
      <c r="D247">
        <v>15</v>
      </c>
      <c r="E247" s="98">
        <v>0.96893999999998903</v>
      </c>
      <c r="F247" s="98">
        <v>0.680539415046991</v>
      </c>
      <c r="G247" s="99">
        <v>0.54999999999999005</v>
      </c>
      <c r="H247" s="98">
        <v>0.43085591550614999</v>
      </c>
      <c r="I247" s="98">
        <v>0.97179000000000604</v>
      </c>
      <c r="J247" s="98">
        <v>0.33341930185804403</v>
      </c>
      <c r="K247" s="99">
        <v>0.3</v>
      </c>
      <c r="L247" s="98">
        <v>0.21705314552589799</v>
      </c>
      <c r="M247" s="98">
        <v>0.52007000000000503</v>
      </c>
      <c r="N247" s="98">
        <v>0.35531936908597</v>
      </c>
      <c r="O247" s="99">
        <v>0.54999999999998594</v>
      </c>
      <c r="P247" s="98">
        <v>0.22589478234516</v>
      </c>
      <c r="Q247" s="98">
        <v>0.49827000000000299</v>
      </c>
      <c r="R247" s="98">
        <v>1.01886294083625</v>
      </c>
      <c r="S247" s="99">
        <v>0.3</v>
      </c>
      <c r="T247" s="98">
        <v>0.66599158836248495</v>
      </c>
      <c r="U247" s="98">
        <v>0.48440999999999901</v>
      </c>
      <c r="V247" s="98">
        <v>1.40015738658819E-3</v>
      </c>
      <c r="W247" s="99">
        <v>0.54999999999999905</v>
      </c>
      <c r="X247" s="98">
        <v>8.8985520837184804E-4</v>
      </c>
      <c r="Y247" s="98">
        <v>0.482960000000003</v>
      </c>
      <c r="Z247" s="98">
        <v>1.8784267929198399E-2</v>
      </c>
      <c r="AA247" s="99">
        <v>0.3</v>
      </c>
      <c r="AB247" s="98">
        <v>1.2270775086982299E-2</v>
      </c>
      <c r="AC247" t="str">
        <f>IF('Raw data (converted)'!T247="","",'Raw data (converted)'!T247)</f>
        <v/>
      </c>
    </row>
    <row r="248" spans="1:29" x14ac:dyDescent="0.25">
      <c r="A248" t="str">
        <f t="shared" si="8"/>
        <v>Feb</v>
      </c>
      <c r="B248">
        <f t="shared" si="6"/>
        <v>247</v>
      </c>
      <c r="C248" t="s">
        <v>2600</v>
      </c>
      <c r="D248">
        <v>30</v>
      </c>
      <c r="E248" s="98">
        <v>0.89725999999998296</v>
      </c>
      <c r="F248" s="98">
        <v>-0.68053941504506299</v>
      </c>
      <c r="G248" s="99">
        <v>0.54999999999999805</v>
      </c>
      <c r="H248" s="98">
        <v>0.43085591550493502</v>
      </c>
      <c r="I248" s="98">
        <v>0.90010999999999897</v>
      </c>
      <c r="J248" s="98">
        <v>-0.60071747634385597</v>
      </c>
      <c r="K248" s="99">
        <v>0.3</v>
      </c>
      <c r="L248" s="98">
        <v>0.391112553119909</v>
      </c>
      <c r="M248" s="98">
        <v>0.75603000000000398</v>
      </c>
      <c r="N248" s="98">
        <v>-0.35531936908657902</v>
      </c>
      <c r="O248" s="99">
        <v>0.54999999999999105</v>
      </c>
      <c r="P248" s="98">
        <v>0.22589478234554999</v>
      </c>
      <c r="Q248" s="98">
        <v>0.73423000000000105</v>
      </c>
      <c r="R248" s="98">
        <v>0.63068864551580694</v>
      </c>
      <c r="S248" s="99">
        <v>0.3</v>
      </c>
      <c r="T248" s="98">
        <v>0.41212150562127797</v>
      </c>
      <c r="U248" s="98">
        <v>0.49078999999999701</v>
      </c>
      <c r="V248" s="98">
        <v>-1.40015738653034E-3</v>
      </c>
      <c r="W248" s="99">
        <v>0.55000000000000804</v>
      </c>
      <c r="X248" s="98">
        <v>8.8985520833509998E-4</v>
      </c>
      <c r="Y248" s="98">
        <v>0.48934</v>
      </c>
      <c r="Z248" s="98">
        <v>1.6588704145289401E-2</v>
      </c>
      <c r="AA248" s="99">
        <v>0.3</v>
      </c>
      <c r="AB248" s="98">
        <v>1.0836528195296799E-2</v>
      </c>
      <c r="AC248" t="str">
        <f>IF('Raw data (converted)'!T248="","",'Raw data (converted)'!T248)</f>
        <v/>
      </c>
    </row>
    <row r="249" spans="1:29" x14ac:dyDescent="0.25">
      <c r="A249" t="str">
        <f t="shared" si="8"/>
        <v>Feb</v>
      </c>
      <c r="B249">
        <f t="shared" si="6"/>
        <v>248</v>
      </c>
      <c r="C249" t="s">
        <v>2600</v>
      </c>
      <c r="D249">
        <v>45</v>
      </c>
      <c r="E249" s="98">
        <v>0.83128000000001001</v>
      </c>
      <c r="F249" s="98">
        <v>0.68053941504426896</v>
      </c>
      <c r="G249" s="99">
        <v>0.94999999999999596</v>
      </c>
      <c r="H249" s="98">
        <v>1.69876683100098</v>
      </c>
      <c r="I249" s="98">
        <v>0.82842999999999301</v>
      </c>
      <c r="J249" s="98">
        <v>0.44197193603743901</v>
      </c>
      <c r="K249" s="99">
        <v>0.70000000000000195</v>
      </c>
      <c r="L249" s="98">
        <v>0.67137590221534704</v>
      </c>
      <c r="M249" s="98">
        <v>0.94838999999999796</v>
      </c>
      <c r="N249" s="98">
        <v>0.35531936908676598</v>
      </c>
      <c r="O249" s="99">
        <v>0.94999999999998896</v>
      </c>
      <c r="P249" s="98">
        <v>0.89065172308406304</v>
      </c>
      <c r="Q249" s="98">
        <v>0.97019</v>
      </c>
      <c r="R249" s="98">
        <v>-1.16104149613546</v>
      </c>
      <c r="S249" s="99">
        <v>0.70000000000000195</v>
      </c>
      <c r="T249" s="98">
        <v>1.7711144125417499</v>
      </c>
      <c r="U249" s="98">
        <v>0.49427000000000199</v>
      </c>
      <c r="V249" s="98">
        <v>1.4001573864915E-3</v>
      </c>
      <c r="W249" s="99">
        <v>0.95000000000000295</v>
      </c>
      <c r="X249" s="98">
        <v>3.50849659450884E-3</v>
      </c>
      <c r="Y249" s="98">
        <v>0.495719999999998</v>
      </c>
      <c r="Z249" s="98">
        <v>-2.6457590501534199E-2</v>
      </c>
      <c r="AA249" s="99">
        <v>0.70000000000000095</v>
      </c>
      <c r="AB249" s="98">
        <v>4.0327832309796897E-2</v>
      </c>
      <c r="AC249" t="str">
        <f>IF('Raw data (converted)'!T249="","",'Raw data (converted)'!T249)</f>
        <v/>
      </c>
    </row>
    <row r="250" spans="1:29" x14ac:dyDescent="0.25">
      <c r="A250" t="str">
        <f t="shared" si="8"/>
        <v>Feb</v>
      </c>
      <c r="B250">
        <f t="shared" si="6"/>
        <v>249</v>
      </c>
      <c r="C250" t="s">
        <v>2601</v>
      </c>
      <c r="D250">
        <v>0</v>
      </c>
      <c r="E250" s="98">
        <v>1.04292000000003</v>
      </c>
      <c r="F250" s="98">
        <v>-0.16808503625240701</v>
      </c>
      <c r="G250" s="99">
        <v>0.95000000000001505</v>
      </c>
      <c r="H250" s="98">
        <v>0.419384817917201</v>
      </c>
      <c r="I250" s="98">
        <v>1.0373700000000099</v>
      </c>
      <c r="J250" s="98">
        <v>0.33882127349263003</v>
      </c>
      <c r="K250" s="99">
        <v>0.70000000000000095</v>
      </c>
      <c r="L250" s="98">
        <v>0.51466379535081697</v>
      </c>
      <c r="M250" s="98">
        <v>0.24294000000000801</v>
      </c>
      <c r="N250" s="98">
        <v>-0.257658489865497</v>
      </c>
      <c r="O250" s="99">
        <v>0.95000000000001195</v>
      </c>
      <c r="P250" s="98">
        <v>0.64581292776392896</v>
      </c>
      <c r="Q250" s="98">
        <v>0.24924000000000399</v>
      </c>
      <c r="R250" s="98">
        <v>-0.43575176111828601</v>
      </c>
      <c r="S250" s="99">
        <v>0.70000000000000095</v>
      </c>
      <c r="T250" s="98">
        <v>0.66432391651474298</v>
      </c>
      <c r="U250" s="98">
        <v>0.48914500000000899</v>
      </c>
      <c r="V250" s="98">
        <v>2.1235720362635501E-2</v>
      </c>
      <c r="W250" s="99">
        <v>0.95000000000001805</v>
      </c>
      <c r="X250" s="98">
        <v>5.32122241535316E-2</v>
      </c>
      <c r="Y250" s="98">
        <v>0.48792000000000502</v>
      </c>
      <c r="Z250" s="98">
        <v>3.1301938058096598E-2</v>
      </c>
      <c r="AA250" s="99">
        <v>0.7</v>
      </c>
      <c r="AB250" s="98">
        <v>4.7711808791080702E-2</v>
      </c>
      <c r="AC250" t="str">
        <f>IF('Raw data (converted)'!T250="","",'Raw data (converted)'!T250)</f>
        <v/>
      </c>
    </row>
    <row r="251" spans="1:29" x14ac:dyDescent="0.25">
      <c r="A251" t="str">
        <f t="shared" si="8"/>
        <v>Feb</v>
      </c>
      <c r="B251">
        <f t="shared" si="6"/>
        <v>250</v>
      </c>
      <c r="C251" t="s">
        <v>2601</v>
      </c>
      <c r="D251">
        <v>15</v>
      </c>
      <c r="E251" s="98">
        <v>0.95623999999998799</v>
      </c>
      <c r="F251" s="98">
        <v>0.16808503624718299</v>
      </c>
      <c r="G251" s="99">
        <v>0.54999999999998905</v>
      </c>
      <c r="H251" s="98">
        <v>0.106367999639036</v>
      </c>
      <c r="I251" s="98">
        <v>0.96179000000000503</v>
      </c>
      <c r="J251" s="98">
        <v>-0.144903747221382</v>
      </c>
      <c r="K251" s="99">
        <v>0.3</v>
      </c>
      <c r="L251" s="98">
        <v>9.4326711008056993E-2</v>
      </c>
      <c r="M251" s="98">
        <v>0.424679999999998</v>
      </c>
      <c r="N251" s="98">
        <v>0.257658489863898</v>
      </c>
      <c r="O251" s="99">
        <v>0.54999999999998705</v>
      </c>
      <c r="P251" s="98">
        <v>0.16379665246382799</v>
      </c>
      <c r="Q251" s="98">
        <v>0.41838000000000197</v>
      </c>
      <c r="R251" s="98">
        <v>0.379094194845078</v>
      </c>
      <c r="S251" s="99">
        <v>0.3</v>
      </c>
      <c r="T251" s="98">
        <v>0.247685624808788</v>
      </c>
      <c r="U251" s="98">
        <v>0.48846499999999898</v>
      </c>
      <c r="V251" s="98">
        <v>-2.12357203630411E-2</v>
      </c>
      <c r="W251" s="99">
        <v>0.54999999999999705</v>
      </c>
      <c r="X251" s="98">
        <v>1.3496143870798401E-2</v>
      </c>
      <c r="Y251" s="98">
        <v>0.48969000000000301</v>
      </c>
      <c r="Z251" s="98">
        <v>-3.1591723335557001E-2</v>
      </c>
      <c r="AA251" s="99">
        <v>0.3</v>
      </c>
      <c r="AB251" s="98">
        <v>2.06372198125989E-2</v>
      </c>
      <c r="AC251" t="str">
        <f>IF('Raw data (converted)'!T251="","",'Raw data (converted)'!T251)</f>
        <v/>
      </c>
    </row>
    <row r="252" spans="1:29" x14ac:dyDescent="0.25">
      <c r="A252" t="str">
        <f t="shared" si="8"/>
        <v>Feb</v>
      </c>
      <c r="B252">
        <f t="shared" si="6"/>
        <v>251</v>
      </c>
      <c r="C252" t="s">
        <v>2601</v>
      </c>
      <c r="D252">
        <v>30</v>
      </c>
      <c r="E252" s="98">
        <v>0.88065999999998201</v>
      </c>
      <c r="F252" s="98">
        <v>-0.16808503624511401</v>
      </c>
      <c r="G252" s="99">
        <v>0.54999999999999605</v>
      </c>
      <c r="H252" s="98">
        <v>0.106367999637728</v>
      </c>
      <c r="I252" s="98">
        <v>0.88620999999999905</v>
      </c>
      <c r="J252" s="98">
        <v>-0.37562427677705801</v>
      </c>
      <c r="K252" s="99">
        <v>0.3</v>
      </c>
      <c r="L252" s="98">
        <v>0.244532015312838</v>
      </c>
      <c r="M252" s="98">
        <v>0.59381999999999602</v>
      </c>
      <c r="N252" s="98">
        <v>-0.257658489863477</v>
      </c>
      <c r="O252" s="99">
        <v>0.54999999999999505</v>
      </c>
      <c r="P252" s="98">
        <v>0.16379665246356301</v>
      </c>
      <c r="Q252" s="98">
        <v>0.58752000000000004</v>
      </c>
      <c r="R252" s="98">
        <v>9.7611080109817103E-2</v>
      </c>
      <c r="S252" s="99">
        <v>0.3</v>
      </c>
      <c r="T252" s="98">
        <v>6.3770951781502605E-2</v>
      </c>
      <c r="U252" s="98">
        <v>0.49023499999999598</v>
      </c>
      <c r="V252" s="98">
        <v>2.1235720363119801E-2</v>
      </c>
      <c r="W252" s="99">
        <v>0.55000000000000304</v>
      </c>
      <c r="X252" s="98">
        <v>1.34961438708486E-2</v>
      </c>
      <c r="Y252" s="98">
        <v>0.49146000000000001</v>
      </c>
      <c r="Z252" s="98">
        <v>1.70766072083333E-3</v>
      </c>
      <c r="AA252" s="99">
        <v>0.3</v>
      </c>
      <c r="AB252" s="98">
        <v>1.1155247978094499E-3</v>
      </c>
      <c r="AC252" t="str">
        <f>IF('Raw data (converted)'!T252="","",'Raw data (converted)'!T252)</f>
        <v/>
      </c>
    </row>
    <row r="253" spans="1:29" x14ac:dyDescent="0.25">
      <c r="A253" t="str">
        <f t="shared" si="8"/>
        <v>Feb</v>
      </c>
      <c r="B253">
        <f t="shared" si="6"/>
        <v>252</v>
      </c>
      <c r="C253" t="s">
        <v>2601</v>
      </c>
      <c r="D253">
        <v>45</v>
      </c>
      <c r="E253" s="98">
        <v>0.81618000000001101</v>
      </c>
      <c r="F253" s="98">
        <v>0.168085036244188</v>
      </c>
      <c r="G253" s="99">
        <v>0.94999999999999896</v>
      </c>
      <c r="H253" s="98">
        <v>0.41938481789661902</v>
      </c>
      <c r="I253" s="98">
        <v>0.81062999999999297</v>
      </c>
      <c r="J253" s="98">
        <v>0.45629841694622802</v>
      </c>
      <c r="K253" s="99">
        <v>0.70000000000000195</v>
      </c>
      <c r="L253" s="98">
        <v>0.69314311021431196</v>
      </c>
      <c r="M253" s="98">
        <v>0.75036000000000103</v>
      </c>
      <c r="N253" s="98">
        <v>0.25765848986348799</v>
      </c>
      <c r="O253" s="99">
        <v>0.94999999999998896</v>
      </c>
      <c r="P253" s="98">
        <v>0.645812927758736</v>
      </c>
      <c r="Q253" s="98">
        <v>0.756659999999998</v>
      </c>
      <c r="R253" s="98">
        <v>-0.29242757443721101</v>
      </c>
      <c r="S253" s="99">
        <v>0.70000000000000095</v>
      </c>
      <c r="T253" s="98">
        <v>0.44579563496802499</v>
      </c>
      <c r="U253" s="98">
        <v>0.49445500000000198</v>
      </c>
      <c r="V253" s="98">
        <v>-2.1235720363175701E-2</v>
      </c>
      <c r="W253" s="99">
        <v>0.94999999999999896</v>
      </c>
      <c r="X253" s="98">
        <v>5.3212224154874997E-2</v>
      </c>
      <c r="Y253" s="98">
        <v>0.493229999999998</v>
      </c>
      <c r="Z253" s="98">
        <v>1.43467216100385E-2</v>
      </c>
      <c r="AA253" s="99">
        <v>0.70000000000000095</v>
      </c>
      <c r="AB253" s="98">
        <v>2.1867903253225601E-2</v>
      </c>
      <c r="AC253" t="str">
        <f>IF('Raw data (converted)'!T253="","",'Raw data (converted)'!T253)</f>
        <v/>
      </c>
    </row>
    <row r="254" spans="1:29" x14ac:dyDescent="0.25">
      <c r="A254" t="str">
        <f t="shared" si="8"/>
        <v>Feb</v>
      </c>
      <c r="B254">
        <f t="shared" si="6"/>
        <v>253</v>
      </c>
      <c r="C254" t="s">
        <v>2602</v>
      </c>
      <c r="D254">
        <v>0</v>
      </c>
      <c r="E254" s="98">
        <v>1.08371500000003</v>
      </c>
      <c r="F254" s="98">
        <v>-0.474532754775156</v>
      </c>
      <c r="G254" s="99">
        <v>0.95000000000002405</v>
      </c>
      <c r="H254" s="98">
        <v>1.1842379100662299</v>
      </c>
      <c r="I254" s="98">
        <v>1.08284000000001</v>
      </c>
      <c r="J254" s="98">
        <v>-0.1031506625443</v>
      </c>
      <c r="K254" s="99">
        <v>0.70000000000000195</v>
      </c>
      <c r="L254" s="98">
        <v>0.15667566766639901</v>
      </c>
      <c r="M254" s="98">
        <v>0.244315000000001</v>
      </c>
      <c r="N254" s="98">
        <v>-0.52258959839336006</v>
      </c>
      <c r="O254" s="99">
        <v>0.95000000000001805</v>
      </c>
      <c r="P254" s="98">
        <v>1.3101331355638399</v>
      </c>
      <c r="Q254" s="98">
        <v>0.26359000000000299</v>
      </c>
      <c r="R254" s="98">
        <v>-1.2592879144248299</v>
      </c>
      <c r="S254" s="99">
        <v>0.70000000000000095</v>
      </c>
      <c r="T254" s="98">
        <v>1.92121933900097</v>
      </c>
      <c r="U254" s="98">
        <v>0.481750000000009</v>
      </c>
      <c r="V254" s="98">
        <v>-2.1002360799063698E-2</v>
      </c>
      <c r="W254" s="99">
        <v>0.95000000000002405</v>
      </c>
      <c r="X254" s="98">
        <v>5.26274738795139E-2</v>
      </c>
      <c r="Y254" s="98">
        <v>0.48040000000000499</v>
      </c>
      <c r="Z254" s="98">
        <v>1.6768895388228199E-2</v>
      </c>
      <c r="AA254" s="99">
        <v>0.70000000000000095</v>
      </c>
      <c r="AB254" s="98">
        <v>2.55598879559636E-2</v>
      </c>
      <c r="AC254" t="str">
        <f>IF('Raw data (converted)'!T254="","",'Raw data (converted)'!T254)</f>
        <v/>
      </c>
    </row>
    <row r="255" spans="1:29" x14ac:dyDescent="0.25">
      <c r="A255" t="str">
        <f t="shared" si="8"/>
        <v>Feb</v>
      </c>
      <c r="B255">
        <f t="shared" si="6"/>
        <v>254</v>
      </c>
      <c r="C255" t="s">
        <v>2602</v>
      </c>
      <c r="D255">
        <v>15</v>
      </c>
      <c r="E255" s="98">
        <v>1.04205499999999</v>
      </c>
      <c r="F255" s="98">
        <v>0.47453275476963702</v>
      </c>
      <c r="G255" s="99">
        <v>0.54999999999999405</v>
      </c>
      <c r="H255" s="98">
        <v>0.30035664671525097</v>
      </c>
      <c r="I255" s="98">
        <v>1.0429300000000099</v>
      </c>
      <c r="J255" s="98">
        <v>0.284649108618585</v>
      </c>
      <c r="K255" s="99">
        <v>0.3</v>
      </c>
      <c r="L255" s="98">
        <v>0.185301270809306</v>
      </c>
      <c r="M255" s="98">
        <v>0.48955500000000302</v>
      </c>
      <c r="N255" s="98">
        <v>0.52258959839281305</v>
      </c>
      <c r="O255" s="99">
        <v>0.54999999999999105</v>
      </c>
      <c r="P255" s="98">
        <v>0.33228728113481498</v>
      </c>
      <c r="Q255" s="98">
        <v>0.47028000000000197</v>
      </c>
      <c r="R255" s="98">
        <v>1.0147012281184</v>
      </c>
      <c r="S255" s="99">
        <v>0.3</v>
      </c>
      <c r="T255" s="98">
        <v>0.66326835485089397</v>
      </c>
      <c r="U255" s="98">
        <v>0.48114999999999802</v>
      </c>
      <c r="V255" s="98">
        <v>2.10023607986588E-2</v>
      </c>
      <c r="W255" s="99">
        <v>0.55000000000000204</v>
      </c>
      <c r="X255" s="98">
        <v>1.33478344554437E-2</v>
      </c>
      <c r="Y255" s="98">
        <v>0.48250000000000298</v>
      </c>
      <c r="Z255" s="98">
        <v>-3.1823771348073401E-14</v>
      </c>
      <c r="AA255" s="99">
        <v>0.3</v>
      </c>
      <c r="AB255" s="98">
        <v>2.0788793470375599E-14</v>
      </c>
      <c r="AC255" t="str">
        <f>IF('Raw data (converted)'!T255="","",'Raw data (converted)'!T255)</f>
        <v/>
      </c>
    </row>
    <row r="256" spans="1:29" x14ac:dyDescent="0.25">
      <c r="A256" t="str">
        <f t="shared" si="8"/>
        <v>Feb</v>
      </c>
      <c r="B256">
        <f t="shared" si="6"/>
        <v>255</v>
      </c>
      <c r="C256" t="s">
        <v>2602</v>
      </c>
      <c r="D256">
        <v>30</v>
      </c>
      <c r="E256" s="98">
        <v>1.0021449999999801</v>
      </c>
      <c r="F256" s="98">
        <v>-0.47453275476734402</v>
      </c>
      <c r="G256" s="99">
        <v>0.55000000000000604</v>
      </c>
      <c r="H256" s="98">
        <v>0.30035664671380602</v>
      </c>
      <c r="I256" s="98">
        <v>1.00302</v>
      </c>
      <c r="J256" s="98">
        <v>-0.36671433762754302</v>
      </c>
      <c r="K256" s="99">
        <v>0.3</v>
      </c>
      <c r="L256" s="98">
        <v>0.23873081301858301</v>
      </c>
      <c r="M256" s="98">
        <v>0.696245000000003</v>
      </c>
      <c r="N256" s="98">
        <v>-0.52258959839326902</v>
      </c>
      <c r="O256" s="99">
        <v>0.55000000000000104</v>
      </c>
      <c r="P256" s="98">
        <v>0.33228728113511102</v>
      </c>
      <c r="Q256" s="98">
        <v>0.67697000000000196</v>
      </c>
      <c r="R256" s="98">
        <v>0.44378991073183599</v>
      </c>
      <c r="S256" s="99">
        <v>0.3</v>
      </c>
      <c r="T256" s="98">
        <v>0.28996324482667102</v>
      </c>
      <c r="U256" s="98">
        <v>0.48324999999999602</v>
      </c>
      <c r="V256" s="98">
        <v>-2.1002360798574302E-2</v>
      </c>
      <c r="W256" s="99">
        <v>0.55000000000001004</v>
      </c>
      <c r="X256" s="98">
        <v>1.33478344553903E-2</v>
      </c>
      <c r="Y256" s="98">
        <v>0.48459999999999998</v>
      </c>
      <c r="Z256" s="98">
        <v>-3.2933456759045E-2</v>
      </c>
      <c r="AA256" s="99">
        <v>0.3</v>
      </c>
      <c r="AB256" s="98">
        <v>2.15137050541808E-2</v>
      </c>
      <c r="AC256" t="str">
        <f>IF('Raw data (converted)'!T256="","",'Raw data (converted)'!T256)</f>
        <v/>
      </c>
    </row>
    <row r="257" spans="1:29" x14ac:dyDescent="0.25">
      <c r="A257" t="str">
        <f t="shared" si="8"/>
        <v>Feb</v>
      </c>
      <c r="B257">
        <f t="shared" si="6"/>
        <v>256</v>
      </c>
      <c r="C257" t="s">
        <v>2602</v>
      </c>
      <c r="D257">
        <v>45</v>
      </c>
      <c r="E257" s="98">
        <v>0.96398500000001297</v>
      </c>
      <c r="F257" s="98">
        <v>0.474532754766122</v>
      </c>
      <c r="G257" s="99">
        <v>0.94999999999999596</v>
      </c>
      <c r="H257" s="98">
        <v>1.18423791004332</v>
      </c>
      <c r="I257" s="98">
        <v>0.96310999999999303</v>
      </c>
      <c r="J257" s="98">
        <v>0.22850737049608699</v>
      </c>
      <c r="K257" s="99">
        <v>0.70000000000000195</v>
      </c>
      <c r="L257" s="98">
        <v>0.34708759419130902</v>
      </c>
      <c r="M257" s="98">
        <v>0.86438500000000096</v>
      </c>
      <c r="N257" s="98">
        <v>0.52258959839279995</v>
      </c>
      <c r="O257" s="99">
        <v>0.94999999999999596</v>
      </c>
      <c r="P257" s="98">
        <v>1.31013313556213</v>
      </c>
      <c r="Q257" s="98">
        <v>0.883660000000002</v>
      </c>
      <c r="R257" s="98">
        <v>-0.96859410031021498</v>
      </c>
      <c r="S257" s="99">
        <v>0.70000000000000195</v>
      </c>
      <c r="T257" s="98">
        <v>1.47723404954031</v>
      </c>
      <c r="U257" s="98">
        <v>0.48805000000000298</v>
      </c>
      <c r="V257" s="98">
        <v>2.1002360798504701E-2</v>
      </c>
      <c r="W257" s="99">
        <v>0.95000000000000295</v>
      </c>
      <c r="X257" s="98">
        <v>5.2627473878101398E-2</v>
      </c>
      <c r="Y257" s="98">
        <v>0.48669999999999802</v>
      </c>
      <c r="Z257" s="98">
        <v>3.3537790776665299E-2</v>
      </c>
      <c r="AA257" s="99">
        <v>0.70000000000000195</v>
      </c>
      <c r="AB257" s="98">
        <v>5.1119799122175499E-2</v>
      </c>
      <c r="AC257" t="str">
        <f>IF('Raw data (converted)'!T257="","",'Raw data (converted)'!T257)</f>
        <v/>
      </c>
    </row>
    <row r="258" spans="1:29" x14ac:dyDescent="0.25">
      <c r="A258" t="str">
        <f t="shared" si="8"/>
        <v>Feb</v>
      </c>
      <c r="B258">
        <f t="shared" si="6"/>
        <v>257</v>
      </c>
      <c r="C258" t="s">
        <v>2603</v>
      </c>
      <c r="D258">
        <v>0</v>
      </c>
      <c r="E258" s="98">
        <v>1.0247000000000299</v>
      </c>
      <c r="F258" s="98">
        <v>-0.430461678197469</v>
      </c>
      <c r="G258" s="99">
        <v>0.95000000000002305</v>
      </c>
      <c r="H258" s="98">
        <v>1.07421004257762</v>
      </c>
      <c r="I258" s="98">
        <v>1.0438000000000101</v>
      </c>
      <c r="J258" s="98">
        <v>-1.51860697633515</v>
      </c>
      <c r="K258" s="99">
        <v>0.70000000000000195</v>
      </c>
      <c r="L258" s="98">
        <v>2.3093595494695598</v>
      </c>
      <c r="M258" s="98">
        <v>0.31246500000000199</v>
      </c>
      <c r="N258" s="98">
        <v>-1.0524518154521501</v>
      </c>
      <c r="O258" s="99">
        <v>0.95000000000001905</v>
      </c>
      <c r="P258" s="98">
        <v>2.6407683424443702</v>
      </c>
      <c r="Q258" s="98">
        <v>0.35344000000000397</v>
      </c>
      <c r="R258" s="98">
        <v>-2.66074417531514</v>
      </c>
      <c r="S258" s="99">
        <v>0.70000000000000095</v>
      </c>
      <c r="T258" s="98">
        <v>4.0708400725476297</v>
      </c>
      <c r="U258" s="98">
        <v>0.47638000000000902</v>
      </c>
      <c r="V258" s="98">
        <v>3.8270968565990597E-2</v>
      </c>
      <c r="W258" s="99">
        <v>0.95000000000002505</v>
      </c>
      <c r="X258" s="98">
        <v>9.5899058403294102E-2</v>
      </c>
      <c r="Y258" s="98">
        <v>0.47198000000000501</v>
      </c>
      <c r="Z258" s="98">
        <v>9.7259593252150098E-2</v>
      </c>
      <c r="AA258" s="99">
        <v>0.7</v>
      </c>
      <c r="AB258" s="98">
        <v>0.14824808246986801</v>
      </c>
      <c r="AC258" t="str">
        <f>IF('Raw data (converted)'!T258="","",'Raw data (converted)'!T258)</f>
        <v/>
      </c>
    </row>
    <row r="259" spans="1:29" x14ac:dyDescent="0.25">
      <c r="A259" t="str">
        <f t="shared" si="8"/>
        <v>Feb</v>
      </c>
      <c r="B259">
        <f t="shared" si="6"/>
        <v>258</v>
      </c>
      <c r="C259" t="s">
        <v>2603</v>
      </c>
      <c r="D259">
        <v>15</v>
      </c>
      <c r="E259" s="98">
        <v>1.06459999999999</v>
      </c>
      <c r="F259" s="98">
        <v>0.430461678192679</v>
      </c>
      <c r="G259" s="99">
        <v>0.54999999999999505</v>
      </c>
      <c r="H259" s="98">
        <v>0.27245042867997799</v>
      </c>
      <c r="I259" s="98">
        <v>1.0455000000000001</v>
      </c>
      <c r="J259" s="98">
        <v>1.1911181810407401</v>
      </c>
      <c r="K259" s="99">
        <v>0.3</v>
      </c>
      <c r="L259" s="98">
        <v>0.77593325822616099</v>
      </c>
      <c r="M259" s="98">
        <v>0.56170500000000301</v>
      </c>
      <c r="N259" s="98">
        <v>1.05245181545135</v>
      </c>
      <c r="O259" s="99">
        <v>0.54999999999999305</v>
      </c>
      <c r="P259" s="98">
        <v>0.66977447466843498</v>
      </c>
      <c r="Q259" s="98">
        <v>0.52073000000000302</v>
      </c>
      <c r="R259" s="98">
        <v>2.12512184874767</v>
      </c>
      <c r="S259" s="99">
        <v>0.3</v>
      </c>
      <c r="T259" s="98">
        <v>1.3915975155492799</v>
      </c>
      <c r="U259" s="98">
        <v>0.47105999999999898</v>
      </c>
      <c r="V259" s="98">
        <v>-3.8270968566375699E-2</v>
      </c>
      <c r="W259" s="99">
        <v>0.55000000000000304</v>
      </c>
      <c r="X259" s="98">
        <v>2.4322747448760298E-2</v>
      </c>
      <c r="Y259" s="98">
        <v>0.47546000000000299</v>
      </c>
      <c r="Z259" s="98">
        <v>-8.3675375321146495E-2</v>
      </c>
      <c r="AA259" s="99">
        <v>0.3</v>
      </c>
      <c r="AB259" s="98">
        <v>5.4660920988187499E-2</v>
      </c>
      <c r="AC259" t="str">
        <f>IF('Raw data (converted)'!T259="","",'Raw data (converted)'!T259)</f>
        <v/>
      </c>
    </row>
    <row r="260" spans="1:29" x14ac:dyDescent="0.25">
      <c r="A260" t="str">
        <f t="shared" si="8"/>
        <v>Feb</v>
      </c>
      <c r="B260">
        <f t="shared" si="6"/>
        <v>259</v>
      </c>
      <c r="C260" t="s">
        <v>2603</v>
      </c>
      <c r="D260">
        <v>30</v>
      </c>
      <c r="E260" s="98">
        <v>1.06629999999998</v>
      </c>
      <c r="F260" s="98">
        <v>-0.43046167819074199</v>
      </c>
      <c r="G260" s="99">
        <v>0.55000000000000404</v>
      </c>
      <c r="H260" s="98">
        <v>0.27245042867875702</v>
      </c>
      <c r="I260" s="98">
        <v>1.0471999999999999</v>
      </c>
      <c r="J260" s="98">
        <v>0.60024853217819296</v>
      </c>
      <c r="K260" s="99">
        <v>0.3</v>
      </c>
      <c r="L260" s="98">
        <v>0.39080712100320503</v>
      </c>
      <c r="M260" s="98">
        <v>0.72899500000000295</v>
      </c>
      <c r="N260" s="98">
        <v>-1.0524518154518301</v>
      </c>
      <c r="O260" s="99">
        <v>0.55000000000000204</v>
      </c>
      <c r="P260" s="98">
        <v>0.66977447466874795</v>
      </c>
      <c r="Q260" s="98">
        <v>0.68802000000000196</v>
      </c>
      <c r="R260" s="98">
        <v>0.97535412605862704</v>
      </c>
      <c r="S260" s="99">
        <v>0.3</v>
      </c>
      <c r="T260" s="98">
        <v>0.63752315008092297</v>
      </c>
      <c r="U260" s="98">
        <v>0.47453999999999602</v>
      </c>
      <c r="V260" s="98">
        <v>3.8270968566454698E-2</v>
      </c>
      <c r="W260" s="99">
        <v>0.55000000000001104</v>
      </c>
      <c r="X260" s="98">
        <v>2.43227474488109E-2</v>
      </c>
      <c r="Y260" s="98">
        <v>0.47894000000000098</v>
      </c>
      <c r="Z260" s="98">
        <v>-2.3663298560205201E-2</v>
      </c>
      <c r="AA260" s="99">
        <v>0.3</v>
      </c>
      <c r="AB260" s="98">
        <v>1.54579911183536E-2</v>
      </c>
      <c r="AC260" t="str">
        <f>IF('Raw data (converted)'!T260="","",'Raw data (converted)'!T260)</f>
        <v/>
      </c>
    </row>
    <row r="261" spans="1:29" x14ac:dyDescent="0.25">
      <c r="A261" t="str">
        <f t="shared" si="8"/>
        <v>Feb</v>
      </c>
      <c r="B261">
        <f t="shared" si="6"/>
        <v>260</v>
      </c>
      <c r="C261" t="s">
        <v>2603</v>
      </c>
      <c r="D261">
        <v>45</v>
      </c>
      <c r="E261" s="98">
        <v>1.02980000000001</v>
      </c>
      <c r="F261" s="98">
        <v>0.43046167819006897</v>
      </c>
      <c r="G261" s="99">
        <v>0.94999999999999596</v>
      </c>
      <c r="H261" s="98">
        <v>1.0742100425588299</v>
      </c>
      <c r="I261" s="98">
        <v>1.04889999999999</v>
      </c>
      <c r="J261" s="98">
        <v>-1.21775087724867</v>
      </c>
      <c r="K261" s="99">
        <v>0.70000000000000195</v>
      </c>
      <c r="L261" s="98">
        <v>1.8510544449771</v>
      </c>
      <c r="M261" s="98">
        <v>0.81433500000000203</v>
      </c>
      <c r="N261" s="98">
        <v>1.0524518154512601</v>
      </c>
      <c r="O261" s="99">
        <v>0.94999999999999896</v>
      </c>
      <c r="P261" s="98">
        <v>2.6407683424416</v>
      </c>
      <c r="Q261" s="98">
        <v>0.85531000000000201</v>
      </c>
      <c r="R261" s="98">
        <v>-2.0753111063328098</v>
      </c>
      <c r="S261" s="99">
        <v>0.70000000000000195</v>
      </c>
      <c r="T261" s="98">
        <v>3.1706112347382298</v>
      </c>
      <c r="U261" s="98">
        <v>0.48682000000000297</v>
      </c>
      <c r="V261" s="98">
        <v>-3.8270968566522297E-2</v>
      </c>
      <c r="W261" s="99">
        <v>0.95000000000000595</v>
      </c>
      <c r="X261" s="98">
        <v>9.5899058404607301E-2</v>
      </c>
      <c r="Y261" s="98">
        <v>0.48241999999999802</v>
      </c>
      <c r="Z261" s="98">
        <v>6.6702939433555805E-2</v>
      </c>
      <c r="AA261" s="99">
        <v>0.70000000000000195</v>
      </c>
      <c r="AB261" s="98">
        <v>0.101671782396846</v>
      </c>
      <c r="AC261" t="str">
        <f>IF('Raw data (converted)'!T261="","",'Raw data (converted)'!T261)</f>
        <v/>
      </c>
    </row>
    <row r="262" spans="1:29" x14ac:dyDescent="0.25">
      <c r="A262" t="str">
        <f t="shared" si="8"/>
        <v>Feb</v>
      </c>
      <c r="B262">
        <f t="shared" si="6"/>
        <v>261</v>
      </c>
      <c r="C262" t="s">
        <v>2604</v>
      </c>
      <c r="D262">
        <v>0</v>
      </c>
      <c r="E262" s="98">
        <v>1.05074500000003</v>
      </c>
      <c r="F262" s="98">
        <v>-0.80865300975238497</v>
      </c>
      <c r="G262" s="99">
        <v>0.95000000000002705</v>
      </c>
      <c r="H262" s="98">
        <v>2.0189664709077699</v>
      </c>
      <c r="I262" s="98">
        <v>1.04762000000001</v>
      </c>
      <c r="J262" s="98">
        <v>-5.8738571726954E-2</v>
      </c>
      <c r="K262" s="99">
        <v>0.70000000000000195</v>
      </c>
      <c r="L262" s="98">
        <v>8.9217756510404006E-2</v>
      </c>
      <c r="M262" s="98">
        <v>0.44758500000000001</v>
      </c>
      <c r="N262" s="98">
        <v>-0.18389335768498799</v>
      </c>
      <c r="O262" s="99">
        <v>0.95000000000002005</v>
      </c>
      <c r="P262" s="98">
        <v>0.46090748976287399</v>
      </c>
      <c r="Q262" s="98">
        <v>0.45751000000000303</v>
      </c>
      <c r="R262" s="98">
        <v>-0.62473163629805994</v>
      </c>
      <c r="S262" s="99">
        <v>0.70000000000000095</v>
      </c>
      <c r="T262" s="98">
        <v>0.95253048447969602</v>
      </c>
      <c r="U262" s="98">
        <v>0.48845500000000702</v>
      </c>
      <c r="V262" s="98">
        <v>-4.9238868094933601E-2</v>
      </c>
      <c r="W262" s="99">
        <v>0.95000000000002804</v>
      </c>
      <c r="X262" s="98">
        <v>0.12338245302944</v>
      </c>
      <c r="Y262" s="98">
        <v>0.48398000000000502</v>
      </c>
      <c r="Z262" s="98">
        <v>6.3721802475518993E-2</v>
      </c>
      <c r="AA262" s="99">
        <v>0.70000000000000095</v>
      </c>
      <c r="AB262" s="98">
        <v>9.7127771796435503E-2</v>
      </c>
      <c r="AC262" t="str">
        <f>IF('Raw data (converted)'!T262="","",'Raw data (converted)'!T262)</f>
        <v/>
      </c>
    </row>
    <row r="263" spans="1:29" x14ac:dyDescent="0.25">
      <c r="A263" t="str">
        <f t="shared" si="8"/>
        <v>Feb</v>
      </c>
      <c r="B263">
        <f t="shared" si="6"/>
        <v>262</v>
      </c>
      <c r="C263" t="s">
        <v>2604</v>
      </c>
      <c r="D263">
        <v>15</v>
      </c>
      <c r="E263" s="98">
        <v>1.0195649999999901</v>
      </c>
      <c r="F263" s="98">
        <v>0.808653009747066</v>
      </c>
      <c r="G263" s="99">
        <v>0.54999999999999805</v>
      </c>
      <c r="H263" s="98">
        <v>0.51206771365857995</v>
      </c>
      <c r="I263" s="98">
        <v>1.0226900000000101</v>
      </c>
      <c r="J263" s="98">
        <v>0.40845036838034299</v>
      </c>
      <c r="K263" s="99">
        <v>0.3</v>
      </c>
      <c r="L263" s="98">
        <v>0.26590539728685098</v>
      </c>
      <c r="M263" s="98">
        <v>0.61944500000000502</v>
      </c>
      <c r="N263" s="98">
        <v>0.18389335768464601</v>
      </c>
      <c r="O263" s="99">
        <v>0.54999999999999305</v>
      </c>
      <c r="P263" s="98">
        <v>0.11689933829659099</v>
      </c>
      <c r="Q263" s="98">
        <v>0.60952000000000295</v>
      </c>
      <c r="R263" s="98">
        <v>0.47594859991528699</v>
      </c>
      <c r="S263" s="99">
        <v>0.3</v>
      </c>
      <c r="T263" s="98">
        <v>0.31097979208980397</v>
      </c>
      <c r="U263" s="98">
        <v>0.48183500000000001</v>
      </c>
      <c r="V263" s="98">
        <v>4.9238868094572799E-2</v>
      </c>
      <c r="W263" s="99">
        <v>0.55000000000000304</v>
      </c>
      <c r="X263" s="98">
        <v>3.1293323360599701E-2</v>
      </c>
      <c r="Y263" s="98">
        <v>0.48631000000000302</v>
      </c>
      <c r="Z263" s="98">
        <v>-1.59788253164556E-2</v>
      </c>
      <c r="AA263" s="99">
        <v>0.3</v>
      </c>
      <c r="AB263" s="98">
        <v>1.04381263118503E-2</v>
      </c>
      <c r="AC263" t="str">
        <f>IF('Raw data (converted)'!T263="","",'Raw data (converted)'!T263)</f>
        <v/>
      </c>
    </row>
    <row r="264" spans="1:29" x14ac:dyDescent="0.25">
      <c r="A264" t="str">
        <f t="shared" si="8"/>
        <v>Feb</v>
      </c>
      <c r="B264">
        <f t="shared" si="6"/>
        <v>263</v>
      </c>
      <c r="C264" t="s">
        <v>2604</v>
      </c>
      <c r="D264">
        <v>30</v>
      </c>
      <c r="E264" s="98">
        <v>0.99463499999998195</v>
      </c>
      <c r="F264" s="98">
        <v>-0.80865300974498999</v>
      </c>
      <c r="G264" s="99">
        <v>0.55000000000001004</v>
      </c>
      <c r="H264" s="98">
        <v>0.51206771365727599</v>
      </c>
      <c r="I264" s="98">
        <v>0.99775999999999898</v>
      </c>
      <c r="J264" s="98">
        <v>-0.70154047198313896</v>
      </c>
      <c r="K264" s="99">
        <v>0.3</v>
      </c>
      <c r="L264" s="98">
        <v>0.45678701149295597</v>
      </c>
      <c r="M264" s="98">
        <v>0.771455000000005</v>
      </c>
      <c r="N264" s="98">
        <v>-0.183893357685364</v>
      </c>
      <c r="O264" s="99">
        <v>0.55000000000000304</v>
      </c>
      <c r="P264" s="98">
        <v>0.116899338297049</v>
      </c>
      <c r="Q264" s="98">
        <v>0.76153000000000204</v>
      </c>
      <c r="R264" s="98">
        <v>0.27505137689856202</v>
      </c>
      <c r="S264" s="99">
        <v>0.3</v>
      </c>
      <c r="T264" s="98">
        <v>0.17970176038076099</v>
      </c>
      <c r="U264" s="98">
        <v>0.48416499999999801</v>
      </c>
      <c r="V264" s="98">
        <v>-4.9238868094544697E-2</v>
      </c>
      <c r="W264" s="99">
        <v>0.55000000000001104</v>
      </c>
      <c r="X264" s="98">
        <v>3.1293323360582402E-2</v>
      </c>
      <c r="Y264" s="98">
        <v>0.48864000000000102</v>
      </c>
      <c r="Z264" s="98">
        <v>-9.3189485051512602E-2</v>
      </c>
      <c r="AA264" s="99">
        <v>0.3</v>
      </c>
      <c r="AB264" s="98">
        <v>6.0876066262992398E-2</v>
      </c>
      <c r="AC264" t="str">
        <f>IF('Raw data (converted)'!T264="","",'Raw data (converted)'!T264)</f>
        <v/>
      </c>
    </row>
    <row r="265" spans="1:29" x14ac:dyDescent="0.25">
      <c r="A265" t="str">
        <f t="shared" si="8"/>
        <v>Feb</v>
      </c>
      <c r="B265">
        <f t="shared" si="6"/>
        <v>264</v>
      </c>
      <c r="C265" t="s">
        <v>2604</v>
      </c>
      <c r="D265">
        <v>45</v>
      </c>
      <c r="E265" s="98">
        <v>0.97595500000001101</v>
      </c>
      <c r="F265" s="98">
        <v>0.80865300974405796</v>
      </c>
      <c r="G265" s="99">
        <v>0.94999999999999896</v>
      </c>
      <c r="H265" s="98">
        <v>2.0189664708863599</v>
      </c>
      <c r="I265" s="98">
        <v>0.97282999999999298</v>
      </c>
      <c r="J265" s="98">
        <v>0.50644110012709798</v>
      </c>
      <c r="K265" s="99">
        <v>0.70000000000000195</v>
      </c>
      <c r="L265" s="98">
        <v>0.76933191023057101</v>
      </c>
      <c r="M265" s="98">
        <v>0.90361499999999795</v>
      </c>
      <c r="N265" s="98">
        <v>0.18389335768546899</v>
      </c>
      <c r="O265" s="99">
        <v>0.94999999999999896</v>
      </c>
      <c r="P265" s="98">
        <v>0.46090748976397999</v>
      </c>
      <c r="Q265" s="98">
        <v>0.91354000000000202</v>
      </c>
      <c r="R265" s="98">
        <v>-0.52243977725567003</v>
      </c>
      <c r="S265" s="99">
        <v>0.70000000000000195</v>
      </c>
      <c r="T265" s="98">
        <v>0.796517783281247</v>
      </c>
      <c r="U265" s="98">
        <v>0.49544500000000202</v>
      </c>
      <c r="V265" s="98">
        <v>4.9238868094503202E-2</v>
      </c>
      <c r="W265" s="99">
        <v>0.95000000000000595</v>
      </c>
      <c r="X265" s="98">
        <v>0.123382453028334</v>
      </c>
      <c r="Y265" s="98">
        <v>0.49096999999999902</v>
      </c>
      <c r="Z265" s="98">
        <v>0.103035546108235</v>
      </c>
      <c r="AA265" s="99">
        <v>0.70000000000000195</v>
      </c>
      <c r="AB265" s="98">
        <v>0.157052185158227</v>
      </c>
      <c r="AC265" t="str">
        <f>IF('Raw data (converted)'!T265="","",'Raw data (converted)'!T265)</f>
        <v/>
      </c>
    </row>
    <row r="266" spans="1:29" x14ac:dyDescent="0.25">
      <c r="A266" t="str">
        <f t="shared" si="8"/>
        <v>Feb</v>
      </c>
      <c r="B266">
        <f t="shared" si="6"/>
        <v>265</v>
      </c>
      <c r="C266" t="s">
        <v>2605</v>
      </c>
      <c r="D266">
        <v>0</v>
      </c>
      <c r="E266" s="98">
        <v>1.04247500000002</v>
      </c>
      <c r="F266" s="98">
        <v>-1.40924954170468</v>
      </c>
      <c r="G266" s="99">
        <v>0.95000000000003004</v>
      </c>
      <c r="H266" s="98">
        <v>3.5233766875474202</v>
      </c>
      <c r="I266" s="98">
        <v>1.06705000000001</v>
      </c>
      <c r="J266" s="98">
        <v>-2.2528391229118401</v>
      </c>
      <c r="K266" s="99">
        <v>0.70000000000000195</v>
      </c>
      <c r="L266" s="98">
        <v>3.4308458170349598</v>
      </c>
      <c r="M266" s="98">
        <v>0.36522500000000402</v>
      </c>
      <c r="N266" s="98">
        <v>0.24415219805565</v>
      </c>
      <c r="O266" s="99">
        <v>0.95000000000002305</v>
      </c>
      <c r="P266" s="98">
        <v>0.61195556310114596</v>
      </c>
      <c r="Q266" s="98">
        <v>0.361900000000004</v>
      </c>
      <c r="R266" s="98">
        <v>0.26006404841236502</v>
      </c>
      <c r="S266" s="99">
        <v>0.70000000000000195</v>
      </c>
      <c r="T266" s="98">
        <v>0.39645493304090601</v>
      </c>
      <c r="U266" s="98">
        <v>0.48311500000000801</v>
      </c>
      <c r="V266" s="98">
        <v>4.5971834192219403E-2</v>
      </c>
      <c r="W266" s="99">
        <v>0.95000000000003204</v>
      </c>
      <c r="X266" s="98">
        <v>0.11519590086045101</v>
      </c>
      <c r="Y266" s="98">
        <v>0.48444000000000498</v>
      </c>
      <c r="Z266" s="98">
        <v>-6.3349160356785802E-3</v>
      </c>
      <c r="AA266" s="99">
        <v>0.70000000000000195</v>
      </c>
      <c r="AB266" s="98">
        <v>9.6559564196400799E-3</v>
      </c>
      <c r="AC266" t="str">
        <f>IF('Raw data (converted)'!T266="","",'Raw data (converted)'!T266)</f>
        <v/>
      </c>
    </row>
    <row r="267" spans="1:29" x14ac:dyDescent="0.25">
      <c r="A267" t="str">
        <f t="shared" si="8"/>
        <v>Feb</v>
      </c>
      <c r="B267">
        <f t="shared" si="6"/>
        <v>266</v>
      </c>
      <c r="C267" t="s">
        <v>2605</v>
      </c>
      <c r="D267">
        <v>15</v>
      </c>
      <c r="E267" s="98">
        <v>1.08907499999999</v>
      </c>
      <c r="F267" s="98">
        <v>1.4092495417002699</v>
      </c>
      <c r="G267" s="99">
        <v>0.54999999999999805</v>
      </c>
      <c r="H267" s="98">
        <v>0.89362922601943795</v>
      </c>
      <c r="I267" s="98">
        <v>1.0645</v>
      </c>
      <c r="J267" s="98">
        <v>2.1196276292537699</v>
      </c>
      <c r="K267" s="99">
        <v>0.3</v>
      </c>
      <c r="L267" s="98">
        <v>1.3830001421587199</v>
      </c>
      <c r="M267" s="98">
        <v>0.52242500000000403</v>
      </c>
      <c r="N267" s="98">
        <v>-0.24415219805666</v>
      </c>
      <c r="O267" s="99">
        <v>0.54999999999999305</v>
      </c>
      <c r="P267" s="98">
        <v>0.155209455222071</v>
      </c>
      <c r="Q267" s="98">
        <v>0.52575000000000305</v>
      </c>
      <c r="R267" s="98">
        <v>-0.25916120106693102</v>
      </c>
      <c r="S267" s="99">
        <v>0.3</v>
      </c>
      <c r="T267" s="98">
        <v>0.16931935345684199</v>
      </c>
      <c r="U267" s="98">
        <v>0.48775499999999999</v>
      </c>
      <c r="V267" s="98">
        <v>-4.5971834192565099E-2</v>
      </c>
      <c r="W267" s="99">
        <v>0.55000000000000504</v>
      </c>
      <c r="X267" s="98">
        <v>2.9216979294737499E-2</v>
      </c>
      <c r="Y267" s="98">
        <v>0.48643000000000303</v>
      </c>
      <c r="Z267" s="98">
        <v>-1.9882049821232501E-2</v>
      </c>
      <c r="AA267" s="99">
        <v>0.3</v>
      </c>
      <c r="AB267" s="98">
        <v>1.2987898603112599E-2</v>
      </c>
      <c r="AC267" t="str">
        <f>IF('Raw data (converted)'!T267="","",'Raw data (converted)'!T267)</f>
        <v/>
      </c>
    </row>
    <row r="268" spans="1:29" x14ac:dyDescent="0.25">
      <c r="A268" t="str">
        <f t="shared" si="8"/>
        <v>Feb</v>
      </c>
      <c r="B268">
        <f t="shared" si="6"/>
        <v>267</v>
      </c>
      <c r="C268" t="s">
        <v>2605</v>
      </c>
      <c r="D268">
        <v>30</v>
      </c>
      <c r="E268" s="98">
        <v>1.08652499999999</v>
      </c>
      <c r="F268" s="98">
        <v>-1.4092495416988</v>
      </c>
      <c r="G268" s="99">
        <v>0.55000000000000804</v>
      </c>
      <c r="H268" s="98">
        <v>0.89362922601852002</v>
      </c>
      <c r="I268" s="98">
        <v>1.0619499999999999</v>
      </c>
      <c r="J268" s="98">
        <v>0.18523294547689001</v>
      </c>
      <c r="K268" s="99">
        <v>0.3</v>
      </c>
      <c r="L268" s="98">
        <v>0.12058028356853499</v>
      </c>
      <c r="M268" s="98">
        <v>0.68627500000000197</v>
      </c>
      <c r="N268" s="98">
        <v>0.24415219805622401</v>
      </c>
      <c r="O268" s="99">
        <v>0.55000000000000204</v>
      </c>
      <c r="P268" s="98">
        <v>0.15520945522179599</v>
      </c>
      <c r="Q268" s="98">
        <v>0.68960000000000199</v>
      </c>
      <c r="R268" s="98">
        <v>7.5667503960178397E-3</v>
      </c>
      <c r="S268" s="99">
        <v>0.3</v>
      </c>
      <c r="T268" s="98">
        <v>4.9434606248241397E-3</v>
      </c>
      <c r="U268" s="98">
        <v>0.48974499999999799</v>
      </c>
      <c r="V268" s="98">
        <v>4.5971834192595901E-2</v>
      </c>
      <c r="W268" s="99">
        <v>0.55000000000001503</v>
      </c>
      <c r="X268" s="98">
        <v>2.9216979294757701E-2</v>
      </c>
      <c r="Y268" s="98">
        <v>0.48842000000000102</v>
      </c>
      <c r="Z268" s="98">
        <v>5.2205627751356398E-2</v>
      </c>
      <c r="AA268" s="99">
        <v>0.3</v>
      </c>
      <c r="AB268" s="98">
        <v>3.4103236647214402E-2</v>
      </c>
      <c r="AC268" t="str">
        <f>IF('Raw data (converted)'!T268="","",'Raw data (converted)'!T268)</f>
        <v/>
      </c>
    </row>
    <row r="269" spans="1:29" x14ac:dyDescent="0.25">
      <c r="A269" t="str">
        <f t="shared" si="8"/>
        <v>Feb</v>
      </c>
      <c r="B269">
        <f t="shared" si="6"/>
        <v>268</v>
      </c>
      <c r="C269" t="s">
        <v>2605</v>
      </c>
      <c r="D269">
        <v>45</v>
      </c>
      <c r="E269" s="98">
        <v>1.0348250000000101</v>
      </c>
      <c r="F269" s="98">
        <v>1.40924954169823</v>
      </c>
      <c r="G269" s="99">
        <v>0.94999999999999596</v>
      </c>
      <c r="H269" s="98">
        <v>3.5233766875299399</v>
      </c>
      <c r="I269" s="98">
        <v>1.0593999999999899</v>
      </c>
      <c r="J269" s="98">
        <v>-1.26789356042962</v>
      </c>
      <c r="K269" s="99">
        <v>0.70000000000000195</v>
      </c>
      <c r="L269" s="98">
        <v>1.9273988691347601</v>
      </c>
      <c r="M269" s="98">
        <v>0.85677499999999995</v>
      </c>
      <c r="N269" s="98">
        <v>-0.24415219805628</v>
      </c>
      <c r="O269" s="99">
        <v>0.94999999999998896</v>
      </c>
      <c r="P269" s="98">
        <v>0.61195556310249999</v>
      </c>
      <c r="Q269" s="98">
        <v>0.85345000000000104</v>
      </c>
      <c r="R269" s="98">
        <v>0.124252823130397</v>
      </c>
      <c r="S269" s="99">
        <v>0.70000000000000195</v>
      </c>
      <c r="T269" s="98">
        <v>0.189412286722173</v>
      </c>
      <c r="U269" s="98">
        <v>0.48908500000000199</v>
      </c>
      <c r="V269" s="98">
        <v>-4.5971834192650697E-2</v>
      </c>
      <c r="W269" s="99">
        <v>0.95000000000000595</v>
      </c>
      <c r="X269" s="98">
        <v>0.115195900861501</v>
      </c>
      <c r="Y269" s="98">
        <v>0.49040999999999901</v>
      </c>
      <c r="Z269" s="98">
        <v>-4.3040164829990298E-2</v>
      </c>
      <c r="AA269" s="99">
        <v>0.70000000000000195</v>
      </c>
      <c r="AB269" s="98">
        <v>6.5603767899976698E-2</v>
      </c>
      <c r="AC269" t="str">
        <f>IF('Raw data (converted)'!T269="","",'Raw data (converted)'!T269)</f>
        <v/>
      </c>
    </row>
    <row r="270" spans="1:29" x14ac:dyDescent="0.25">
      <c r="A270" t="str">
        <f t="shared" si="8"/>
        <v>Feb</v>
      </c>
      <c r="B270">
        <f t="shared" si="6"/>
        <v>269</v>
      </c>
      <c r="C270" t="s">
        <v>2606</v>
      </c>
      <c r="D270">
        <v>0</v>
      </c>
      <c r="E270" s="98">
        <v>1.05156000000003</v>
      </c>
      <c r="F270" s="98">
        <v>8.1992700556655102E-3</v>
      </c>
      <c r="G270" s="99">
        <v>0.95000000000002705</v>
      </c>
      <c r="H270" s="98">
        <v>2.0457195337927898E-2</v>
      </c>
      <c r="I270" s="98">
        <v>1.05901000000001</v>
      </c>
      <c r="J270" s="98">
        <v>-0.53079611767236901</v>
      </c>
      <c r="K270" s="99">
        <v>0.70000000000000195</v>
      </c>
      <c r="L270" s="98">
        <v>0.80634003060973303</v>
      </c>
      <c r="M270" s="98">
        <v>0.28201500000000101</v>
      </c>
      <c r="N270" s="98">
        <v>-0.231684851772921</v>
      </c>
      <c r="O270" s="99">
        <v>0.95000000000002005</v>
      </c>
      <c r="P270" s="98">
        <v>0.58070322375149597</v>
      </c>
      <c r="Q270" s="98">
        <v>0.29359000000000302</v>
      </c>
      <c r="R270" s="98">
        <v>-0.73338061652378295</v>
      </c>
      <c r="S270" s="99">
        <v>0.70000000000000095</v>
      </c>
      <c r="T270" s="98">
        <v>1.1182726174015001</v>
      </c>
      <c r="U270" s="98">
        <v>0.48484500000000802</v>
      </c>
      <c r="V270" s="98">
        <v>-0.104778444429121</v>
      </c>
      <c r="W270" s="99">
        <v>0.95000000000003004</v>
      </c>
      <c r="X270" s="98">
        <v>0.26255560745654899</v>
      </c>
      <c r="Y270" s="98">
        <v>0.484070000000005</v>
      </c>
      <c r="Z270" s="98">
        <v>-2.7389195801005999E-2</v>
      </c>
      <c r="AA270" s="99">
        <v>0.70000000000000095</v>
      </c>
      <c r="AB270" s="98">
        <v>4.1747827532544503E-2</v>
      </c>
      <c r="AC270" t="str">
        <f>IF('Raw data (converted)'!T270="","",'Raw data (converted)'!T270)</f>
        <v/>
      </c>
    </row>
    <row r="271" spans="1:29" x14ac:dyDescent="0.25">
      <c r="A271" t="str">
        <f t="shared" si="8"/>
        <v>Feb</v>
      </c>
      <c r="B271">
        <f t="shared" si="6"/>
        <v>270</v>
      </c>
      <c r="C271" t="s">
        <v>2606</v>
      </c>
      <c r="D271">
        <v>15</v>
      </c>
      <c r="E271" s="98">
        <v>1.0084199999999901</v>
      </c>
      <c r="F271" s="98">
        <v>-8.1992700601995795E-3</v>
      </c>
      <c r="G271" s="99">
        <v>0.54999999999999605</v>
      </c>
      <c r="H271" s="98">
        <v>5.1885305681730496E-3</v>
      </c>
      <c r="I271" s="98">
        <v>1.0009700000000099</v>
      </c>
      <c r="J271" s="98">
        <v>0.34373607350487101</v>
      </c>
      <c r="K271" s="99">
        <v>0.3</v>
      </c>
      <c r="L271" s="98">
        <v>0.22377008585199801</v>
      </c>
      <c r="M271" s="98">
        <v>0.488155000000004</v>
      </c>
      <c r="N271" s="98">
        <v>0.231684851772374</v>
      </c>
      <c r="O271" s="99">
        <v>0.54999999999999205</v>
      </c>
      <c r="P271" s="98">
        <v>0.14728296699655999</v>
      </c>
      <c r="Q271" s="98">
        <v>0.476580000000003</v>
      </c>
      <c r="R271" s="98">
        <v>0.56447957954978101</v>
      </c>
      <c r="S271" s="99">
        <v>0.3</v>
      </c>
      <c r="T271" s="98">
        <v>0.368842426926834</v>
      </c>
      <c r="U271" s="98">
        <v>0.48516500000000001</v>
      </c>
      <c r="V271" s="98">
        <v>0.104778444428736</v>
      </c>
      <c r="W271" s="99">
        <v>0.55000000000000304</v>
      </c>
      <c r="X271" s="98">
        <v>6.6591620790242403E-2</v>
      </c>
      <c r="Y271" s="98">
        <v>0.48594000000000298</v>
      </c>
      <c r="Z271" s="98">
        <v>7.2697556401400298E-2</v>
      </c>
      <c r="AA271" s="99">
        <v>0.3</v>
      </c>
      <c r="AB271" s="98">
        <v>4.7489619255880501E-2</v>
      </c>
      <c r="AC271" t="str">
        <f>IF('Raw data (converted)'!T271="","",'Raw data (converted)'!T271)</f>
        <v/>
      </c>
    </row>
    <row r="272" spans="1:29" x14ac:dyDescent="0.25">
      <c r="A272" t="str">
        <f t="shared" si="8"/>
        <v>Feb</v>
      </c>
      <c r="B272">
        <f t="shared" si="6"/>
        <v>271</v>
      </c>
      <c r="C272" t="s">
        <v>2606</v>
      </c>
      <c r="D272">
        <v>30</v>
      </c>
      <c r="E272" s="98">
        <v>0.95037999999998601</v>
      </c>
      <c r="F272" s="98">
        <v>8.1992700617851307E-3</v>
      </c>
      <c r="G272" s="99">
        <v>0.55000000000000804</v>
      </c>
      <c r="H272" s="98">
        <v>5.1885305691765004E-3</v>
      </c>
      <c r="I272" s="98">
        <v>0.94293000000000005</v>
      </c>
      <c r="J272" s="98">
        <v>0.35499073348348198</v>
      </c>
      <c r="K272" s="99">
        <v>0.3</v>
      </c>
      <c r="L272" s="98">
        <v>0.23109774157268301</v>
      </c>
      <c r="M272" s="98">
        <v>0.67114500000000399</v>
      </c>
      <c r="N272" s="98">
        <v>-0.23168485177291101</v>
      </c>
      <c r="O272" s="99">
        <v>0.55000000000000204</v>
      </c>
      <c r="P272" s="98">
        <v>0.14728296699690499</v>
      </c>
      <c r="Q272" s="98">
        <v>0.65957000000000199</v>
      </c>
      <c r="R272" s="98">
        <v>0.31137177879988498</v>
      </c>
      <c r="S272" s="99">
        <v>0.3</v>
      </c>
      <c r="T272" s="98">
        <v>0.203433513538292</v>
      </c>
      <c r="U272" s="98">
        <v>0.487034999999998</v>
      </c>
      <c r="V272" s="98">
        <v>-0.104778444428711</v>
      </c>
      <c r="W272" s="99">
        <v>0.55000000000001203</v>
      </c>
      <c r="X272" s="98">
        <v>6.6591620790227901E-2</v>
      </c>
      <c r="Y272" s="98">
        <v>0.48781000000000102</v>
      </c>
      <c r="Z272" s="98">
        <v>-9.16038000964495E-2</v>
      </c>
      <c r="AA272" s="99">
        <v>0.3</v>
      </c>
      <c r="AB272" s="98">
        <v>5.9840207530496403E-2</v>
      </c>
      <c r="AC272" t="str">
        <f>IF('Raw data (converted)'!T272="","",'Raw data (converted)'!T272)</f>
        <v/>
      </c>
    </row>
    <row r="273" spans="1:29" x14ac:dyDescent="0.25">
      <c r="A273" t="str">
        <f t="shared" si="8"/>
        <v>Feb</v>
      </c>
      <c r="B273">
        <f t="shared" si="6"/>
        <v>272</v>
      </c>
      <c r="C273" t="s">
        <v>2606</v>
      </c>
      <c r="D273">
        <v>45</v>
      </c>
      <c r="E273" s="98">
        <v>0.87744000000000899</v>
      </c>
      <c r="F273" s="98">
        <v>-8.1992700625812195E-3</v>
      </c>
      <c r="G273" s="99">
        <v>0.94999999999999596</v>
      </c>
      <c r="H273" s="98">
        <v>2.0457195355175799E-2</v>
      </c>
      <c r="I273" s="98">
        <v>0.88488999999999396</v>
      </c>
      <c r="J273" s="98">
        <v>-0.536526710034684</v>
      </c>
      <c r="K273" s="99">
        <v>0.70000000000000195</v>
      </c>
      <c r="L273" s="98">
        <v>0.815048037103555</v>
      </c>
      <c r="M273" s="98">
        <v>0.83098499999999897</v>
      </c>
      <c r="N273" s="98">
        <v>0.231684851772823</v>
      </c>
      <c r="O273" s="99">
        <v>0.94999999999999196</v>
      </c>
      <c r="P273" s="98">
        <v>0.58070322375108196</v>
      </c>
      <c r="Q273" s="98">
        <v>0.84256000000000197</v>
      </c>
      <c r="R273" s="98">
        <v>-0.60450443253255404</v>
      </c>
      <c r="S273" s="99">
        <v>0.70000000000000195</v>
      </c>
      <c r="T273" s="98">
        <v>0.92167824026622402</v>
      </c>
      <c r="U273" s="98">
        <v>0.49045500000000197</v>
      </c>
      <c r="V273" s="98">
        <v>0.104778444428649</v>
      </c>
      <c r="W273" s="99">
        <v>0.94999999999999896</v>
      </c>
      <c r="X273" s="98">
        <v>0.262555607455281</v>
      </c>
      <c r="Y273" s="98">
        <v>0.489679999999999</v>
      </c>
      <c r="Z273" s="98">
        <v>5.6268960080815902E-2</v>
      </c>
      <c r="AA273" s="99">
        <v>0.70000000000000195</v>
      </c>
      <c r="AB273" s="98">
        <v>8.5767757206085399E-2</v>
      </c>
      <c r="AC273" t="str">
        <f>IF('Raw data (converted)'!T273="","",'Raw data (converted)'!T273)</f>
        <v/>
      </c>
    </row>
    <row r="274" spans="1:29" x14ac:dyDescent="0.25">
      <c r="A274" t="str">
        <f t="shared" si="8"/>
        <v>Feb</v>
      </c>
      <c r="B274">
        <f t="shared" si="6"/>
        <v>273</v>
      </c>
      <c r="C274" t="s">
        <v>2607</v>
      </c>
      <c r="D274">
        <v>0</v>
      </c>
      <c r="E274" s="98">
        <v>1.0936100000000299</v>
      </c>
      <c r="F274" s="98">
        <v>0.120939233390913</v>
      </c>
      <c r="G274" s="99">
        <v>0.95000000000003004</v>
      </c>
      <c r="H274" s="98">
        <v>0.30174820766626498</v>
      </c>
      <c r="I274" s="98">
        <v>1.0810600000000099</v>
      </c>
      <c r="J274" s="98">
        <v>0.941249795708332</v>
      </c>
      <c r="K274" s="99">
        <v>0.70000000000000195</v>
      </c>
      <c r="L274" s="98">
        <v>1.4303136387498101</v>
      </c>
      <c r="M274" s="98">
        <v>0.40648000000000201</v>
      </c>
      <c r="N274" s="98">
        <v>-0.47375915878219999</v>
      </c>
      <c r="O274" s="99">
        <v>0.95000000000002305</v>
      </c>
      <c r="P274" s="98">
        <v>1.1876556504267901</v>
      </c>
      <c r="Q274" s="98">
        <v>0.42863000000000301</v>
      </c>
      <c r="R274" s="98">
        <v>-1.41185882282694</v>
      </c>
      <c r="S274" s="99">
        <v>0.70000000000000095</v>
      </c>
      <c r="T274" s="98">
        <v>2.1544385845193998</v>
      </c>
      <c r="U274" s="98">
        <v>0.49260000000000798</v>
      </c>
      <c r="V274" s="98">
        <v>4.2004721596892898E-2</v>
      </c>
      <c r="W274" s="99">
        <v>0.95000000000003404</v>
      </c>
      <c r="X274" s="98">
        <v>0.10525509817067299</v>
      </c>
      <c r="Y274" s="98">
        <v>0.49220000000000502</v>
      </c>
      <c r="Z274" s="98">
        <v>2.4221737783032798E-2</v>
      </c>
      <c r="AA274" s="99">
        <v>0.70000000000000095</v>
      </c>
      <c r="AB274" s="98">
        <v>3.69198442291198E-2</v>
      </c>
      <c r="AC274" t="str">
        <f>IF('Raw data (converted)'!T274="","",'Raw data (converted)'!T274)</f>
        <v/>
      </c>
    </row>
    <row r="275" spans="1:29" x14ac:dyDescent="0.25">
      <c r="A275" t="str">
        <f t="shared" si="8"/>
        <v>Feb</v>
      </c>
      <c r="B275">
        <f t="shared" si="6"/>
        <v>274</v>
      </c>
      <c r="C275" t="s">
        <v>2607</v>
      </c>
      <c r="D275">
        <v>15</v>
      </c>
      <c r="E275" s="98">
        <v>1.0196699999999901</v>
      </c>
      <c r="F275" s="98">
        <v>-0.120939233395974</v>
      </c>
      <c r="G275" s="99">
        <v>0.54999999999999905</v>
      </c>
      <c r="H275" s="98">
        <v>7.6531986555598605E-2</v>
      </c>
      <c r="I275" s="98">
        <v>1.0322200000000099</v>
      </c>
      <c r="J275" s="98">
        <v>-0.67152804537452004</v>
      </c>
      <c r="K275" s="99">
        <v>0.3</v>
      </c>
      <c r="L275" s="98">
        <v>0.43723599036386701</v>
      </c>
      <c r="M275" s="98">
        <v>0.65526000000000295</v>
      </c>
      <c r="N275" s="98">
        <v>0.473759158781551</v>
      </c>
      <c r="O275" s="99">
        <v>0.54999999999999405</v>
      </c>
      <c r="P275" s="98">
        <v>0.30122348354675299</v>
      </c>
      <c r="Q275" s="98">
        <v>0.63311000000000295</v>
      </c>
      <c r="R275" s="98">
        <v>1.0968004699161999</v>
      </c>
      <c r="S275" s="99">
        <v>0.3</v>
      </c>
      <c r="T275" s="98">
        <v>0.71699705452331297</v>
      </c>
      <c r="U275" s="98">
        <v>0.49079999999999901</v>
      </c>
      <c r="V275" s="98">
        <v>-4.2004721597259001E-2</v>
      </c>
      <c r="W275" s="99">
        <v>0.55000000000000604</v>
      </c>
      <c r="X275" s="98">
        <v>2.66957070603328E-2</v>
      </c>
      <c r="Y275" s="98">
        <v>0.49120000000000302</v>
      </c>
      <c r="Z275" s="98">
        <v>-3.7812487390043698E-2</v>
      </c>
      <c r="AA275" s="99">
        <v>0.3</v>
      </c>
      <c r="AB275" s="98">
        <v>2.4700925206624501E-2</v>
      </c>
      <c r="AC275" t="str">
        <f>IF('Raw data (converted)'!T275="","",'Raw data (converted)'!T275)</f>
        <v/>
      </c>
    </row>
    <row r="276" spans="1:29" x14ac:dyDescent="0.25">
      <c r="A276" t="str">
        <f t="shared" si="8"/>
        <v>Feb</v>
      </c>
      <c r="B276">
        <f t="shared" si="6"/>
        <v>275</v>
      </c>
      <c r="C276" t="s">
        <v>2607</v>
      </c>
      <c r="D276">
        <v>30</v>
      </c>
      <c r="E276" s="98">
        <v>0.97082999999998199</v>
      </c>
      <c r="F276" s="98">
        <v>0.120939233397986</v>
      </c>
      <c r="G276" s="99">
        <v>0.55000000000001203</v>
      </c>
      <c r="H276" s="98">
        <v>7.6531986556873904E-2</v>
      </c>
      <c r="I276" s="98">
        <v>0.98338000000000003</v>
      </c>
      <c r="J276" s="98">
        <v>-0.50552181069374302</v>
      </c>
      <c r="K276" s="99">
        <v>0.3</v>
      </c>
      <c r="L276" s="98">
        <v>0.32911502262901199</v>
      </c>
      <c r="M276" s="98">
        <v>0.85974000000000295</v>
      </c>
      <c r="N276" s="98">
        <v>-0.47375915878196401</v>
      </c>
      <c r="O276" s="99">
        <v>0.55000000000000204</v>
      </c>
      <c r="P276" s="98">
        <v>0.301223483547021</v>
      </c>
      <c r="Q276" s="98">
        <v>0.83759000000000206</v>
      </c>
      <c r="R276" s="98">
        <v>0.57923474282223297</v>
      </c>
      <c r="S276" s="99">
        <v>0.3</v>
      </c>
      <c r="T276" s="98">
        <v>0.378487027006638</v>
      </c>
      <c r="U276" s="98">
        <v>0.48979999999999702</v>
      </c>
      <c r="V276" s="98">
        <v>4.2004721597307101E-2</v>
      </c>
      <c r="W276" s="99">
        <v>0.55000000000001803</v>
      </c>
      <c r="X276" s="98">
        <v>2.6695707060364001E-2</v>
      </c>
      <c r="Y276" s="98">
        <v>0.49020000000000102</v>
      </c>
      <c r="Z276" s="98">
        <v>2.8054426128059799E-2</v>
      </c>
      <c r="AA276" s="99">
        <v>0.3</v>
      </c>
      <c r="AB276" s="98">
        <v>1.8326486555568199E-2</v>
      </c>
      <c r="AC276" t="str">
        <f>IF('Raw data (converted)'!T276="","",'Raw data (converted)'!T276)</f>
        <v/>
      </c>
    </row>
    <row r="277" spans="1:29" x14ac:dyDescent="0.25">
      <c r="A277" t="str">
        <f t="shared" si="8"/>
        <v>Feb</v>
      </c>
      <c r="B277">
        <f t="shared" si="6"/>
        <v>276</v>
      </c>
      <c r="C277" t="s">
        <v>2607</v>
      </c>
      <c r="D277">
        <v>45</v>
      </c>
      <c r="E277" s="98">
        <v>0.94709000000001098</v>
      </c>
      <c r="F277" s="98">
        <v>-0.120939233399023</v>
      </c>
      <c r="G277" s="99">
        <v>0.94999999999999896</v>
      </c>
      <c r="H277" s="98">
        <v>0.30174820768640098</v>
      </c>
      <c r="I277" s="98">
        <v>0.93453999999999404</v>
      </c>
      <c r="J277" s="98">
        <v>0.85672355834755498</v>
      </c>
      <c r="K277" s="99">
        <v>0.70000000000000195</v>
      </c>
      <c r="L277" s="98">
        <v>1.30176593602869</v>
      </c>
      <c r="M277" s="98">
        <v>1.0199199999999999</v>
      </c>
      <c r="N277" s="98">
        <v>0.47375915878158498</v>
      </c>
      <c r="O277" s="99">
        <v>0.94999999999998896</v>
      </c>
      <c r="P277" s="98">
        <v>1.1876556504248199</v>
      </c>
      <c r="Q277" s="98">
        <v>1.0420700000000001</v>
      </c>
      <c r="R277" s="98">
        <v>-1.1483272537686899</v>
      </c>
      <c r="S277" s="99">
        <v>0.70000000000000195</v>
      </c>
      <c r="T277" s="98">
        <v>1.7516930192086</v>
      </c>
      <c r="U277" s="98">
        <v>0.48960000000000198</v>
      </c>
      <c r="V277" s="98">
        <v>-4.2004721597374797E-2</v>
      </c>
      <c r="W277" s="99">
        <v>0.95000000000000295</v>
      </c>
      <c r="X277" s="98">
        <v>0.105255098171846</v>
      </c>
      <c r="Y277" s="98">
        <v>0.48919999999999902</v>
      </c>
      <c r="Z277" s="98">
        <v>-9.3160529934876897E-3</v>
      </c>
      <c r="AA277" s="99">
        <v>0.70000000000000195</v>
      </c>
      <c r="AB277" s="98">
        <v>1.41999362675814E-2</v>
      </c>
      <c r="AC277" t="str">
        <f>IF('Raw data (converted)'!T277="","",'Raw data (converted)'!T277)</f>
        <v/>
      </c>
    </row>
    <row r="278" spans="1:29" x14ac:dyDescent="0.25">
      <c r="A278" t="str">
        <f t="shared" si="8"/>
        <v>Feb</v>
      </c>
      <c r="B278">
        <f t="shared" si="6"/>
        <v>277</v>
      </c>
      <c r="C278" t="s">
        <v>2608</v>
      </c>
      <c r="D278">
        <v>0</v>
      </c>
      <c r="E278" s="98">
        <v>1.04166000000003</v>
      </c>
      <c r="F278" s="98">
        <v>-0.770731385720823</v>
      </c>
      <c r="G278" s="99">
        <v>0.95000000000003604</v>
      </c>
      <c r="H278" s="98">
        <v>1.92416722924338</v>
      </c>
      <c r="I278" s="98">
        <v>1.0477100000000099</v>
      </c>
      <c r="J278" s="98">
        <v>-0.702713888578125</v>
      </c>
      <c r="K278" s="99">
        <v>0.70000000000000195</v>
      </c>
      <c r="L278" s="98">
        <v>1.0676200194566701</v>
      </c>
      <c r="M278" s="98">
        <v>0.30921499999999802</v>
      </c>
      <c r="N278" s="98">
        <v>-0.87583107643190805</v>
      </c>
      <c r="O278" s="99">
        <v>0.95000000000003004</v>
      </c>
      <c r="P278" s="98">
        <v>2.1968275670974</v>
      </c>
      <c r="Q278" s="98">
        <v>0.33784000000000403</v>
      </c>
      <c r="R278" s="98">
        <v>-1.8978896333047699</v>
      </c>
      <c r="S278" s="99">
        <v>0.70000000000000095</v>
      </c>
      <c r="T278" s="98">
        <v>2.8984986291531598</v>
      </c>
      <c r="U278" s="98">
        <v>0.47465000000000701</v>
      </c>
      <c r="V278" s="98">
        <v>2.56695520868893E-2</v>
      </c>
      <c r="W278" s="99">
        <v>0.95000000000004003</v>
      </c>
      <c r="X278" s="98">
        <v>6.4322483203684597E-2</v>
      </c>
      <c r="Y278" s="98">
        <v>0.47645000000000498</v>
      </c>
      <c r="Z278" s="98">
        <v>-2.3290132483862001E-2</v>
      </c>
      <c r="AA278" s="99">
        <v>0.70000000000000195</v>
      </c>
      <c r="AB278" s="98">
        <v>3.5499849374878899E-2</v>
      </c>
      <c r="AC278" t="str">
        <f>IF('Raw data (converted)'!T278="","",'Raw data (converted)'!T278)</f>
        <v/>
      </c>
    </row>
    <row r="279" spans="1:29" x14ac:dyDescent="0.25">
      <c r="A279" t="str">
        <f t="shared" si="8"/>
        <v>Feb</v>
      </c>
      <c r="B279">
        <f t="shared" si="6"/>
        <v>278</v>
      </c>
      <c r="C279" t="s">
        <v>2608</v>
      </c>
      <c r="D279">
        <v>15</v>
      </c>
      <c r="E279" s="98">
        <v>1.03311999999999</v>
      </c>
      <c r="F279" s="98">
        <v>0.77073138571579503</v>
      </c>
      <c r="G279" s="99">
        <v>0.55000000000000104</v>
      </c>
      <c r="H279" s="98">
        <v>0.48802391123037098</v>
      </c>
      <c r="I279" s="98">
        <v>1.0270700000000099</v>
      </c>
      <c r="J279" s="98">
        <v>0.81268023926905097</v>
      </c>
      <c r="K279" s="99">
        <v>0.3</v>
      </c>
      <c r="L279" s="98">
        <v>0.52919845573725499</v>
      </c>
      <c r="M279" s="98">
        <v>0.54795500000000696</v>
      </c>
      <c r="N279" s="98">
        <v>0.87583107643157698</v>
      </c>
      <c r="O279" s="99">
        <v>0.54999999999999705</v>
      </c>
      <c r="P279" s="98">
        <v>0.55717838101930695</v>
      </c>
      <c r="Q279" s="98">
        <v>0.51933000000000296</v>
      </c>
      <c r="R279" s="98">
        <v>1.5613989442374001</v>
      </c>
      <c r="S279" s="99">
        <v>0.3</v>
      </c>
      <c r="T279" s="98">
        <v>1.02136081468132</v>
      </c>
      <c r="U279" s="98">
        <v>0.48054999999999998</v>
      </c>
      <c r="V279" s="98">
        <v>-2.5669552087220299E-2</v>
      </c>
      <c r="W279" s="99">
        <v>0.55000000000000804</v>
      </c>
      <c r="X279" s="98">
        <v>1.6314023727586599E-2</v>
      </c>
      <c r="Y279" s="98">
        <v>0.47875000000000301</v>
      </c>
      <c r="Z279" s="98">
        <v>1.82963648657923E-3</v>
      </c>
      <c r="AA279" s="99">
        <v>0.3</v>
      </c>
      <c r="AB279" s="98">
        <v>1.1952051407694501E-3</v>
      </c>
      <c r="AC279" t="str">
        <f>IF('Raw data (converted)'!T279="","",'Raw data (converted)'!T279)</f>
        <v/>
      </c>
    </row>
    <row r="280" spans="1:29" x14ac:dyDescent="0.25">
      <c r="A280" t="str">
        <f t="shared" si="8"/>
        <v>Feb</v>
      </c>
      <c r="B280">
        <f t="shared" si="6"/>
        <v>279</v>
      </c>
      <c r="C280" t="s">
        <v>2608</v>
      </c>
      <c r="D280">
        <v>30</v>
      </c>
      <c r="E280" s="98">
        <v>1.0124799999999801</v>
      </c>
      <c r="F280" s="98">
        <v>-0.77073138571389599</v>
      </c>
      <c r="G280" s="99">
        <v>0.55000000000001603</v>
      </c>
      <c r="H280" s="98">
        <v>0.48802391122918198</v>
      </c>
      <c r="I280" s="98">
        <v>1.0064299999999999</v>
      </c>
      <c r="J280" s="98">
        <v>-0.24525779869460601</v>
      </c>
      <c r="K280" s="99">
        <v>0.3</v>
      </c>
      <c r="L280" s="98">
        <v>0.15965653624234299</v>
      </c>
      <c r="M280" s="98">
        <v>0.729445000000007</v>
      </c>
      <c r="N280" s="98">
        <v>-0.87583107643259395</v>
      </c>
      <c r="O280" s="99">
        <v>0.55000000000000604</v>
      </c>
      <c r="P280" s="98">
        <v>0.55717838101996497</v>
      </c>
      <c r="Q280" s="98">
        <v>0.700820000000002</v>
      </c>
      <c r="R280" s="98">
        <v>0.60458335664918295</v>
      </c>
      <c r="S280" s="99">
        <v>0.3</v>
      </c>
      <c r="T280" s="98">
        <v>0.39505655131333001</v>
      </c>
      <c r="U280" s="98">
        <v>0.482849999999998</v>
      </c>
      <c r="V280" s="98">
        <v>2.5669552087247399E-2</v>
      </c>
      <c r="W280" s="99">
        <v>0.55000000000001903</v>
      </c>
      <c r="X280" s="98">
        <v>1.63140237276042E-2</v>
      </c>
      <c r="Y280" s="98">
        <v>0.48105000000000098</v>
      </c>
      <c r="Z280" s="98">
        <v>4.2081639192096197E-2</v>
      </c>
      <c r="AA280" s="99">
        <v>0.3</v>
      </c>
      <c r="AB280" s="98">
        <v>2.7489744389229801E-2</v>
      </c>
      <c r="AC280" t="str">
        <f>IF('Raw data (converted)'!T280="","",'Raw data (converted)'!T280)</f>
        <v/>
      </c>
    </row>
    <row r="281" spans="1:29" x14ac:dyDescent="0.25">
      <c r="A281" t="str">
        <f t="shared" si="8"/>
        <v>Feb</v>
      </c>
      <c r="B281">
        <f t="shared" si="6"/>
        <v>280</v>
      </c>
      <c r="C281" t="s">
        <v>2608</v>
      </c>
      <c r="D281">
        <v>45</v>
      </c>
      <c r="E281" s="98">
        <v>0.97974000000001005</v>
      </c>
      <c r="F281" s="98">
        <v>0.77073138571295396</v>
      </c>
      <c r="G281" s="99">
        <v>0.94999999999999596</v>
      </c>
      <c r="H281" s="98">
        <v>1.92416722922289</v>
      </c>
      <c r="I281" s="98">
        <v>0.98578999999999295</v>
      </c>
      <c r="J281" s="98">
        <v>-0.164038206405443</v>
      </c>
      <c r="K281" s="99">
        <v>0.70000000000000195</v>
      </c>
      <c r="L281" s="98">
        <v>0.24915993069752601</v>
      </c>
      <c r="M281" s="98">
        <v>0.85368499999999803</v>
      </c>
      <c r="N281" s="98">
        <v>0.87583107643245095</v>
      </c>
      <c r="O281" s="99">
        <v>0.94999999999999596</v>
      </c>
      <c r="P281" s="98">
        <v>2.1968275670979698</v>
      </c>
      <c r="Q281" s="98">
        <v>0.88231000000000204</v>
      </c>
      <c r="R281" s="98">
        <v>-1.4107029826116799</v>
      </c>
      <c r="S281" s="99">
        <v>0.70000000000000195</v>
      </c>
      <c r="T281" s="98">
        <v>2.15267121093349</v>
      </c>
      <c r="U281" s="98">
        <v>0.48155000000000198</v>
      </c>
      <c r="V281" s="98">
        <v>-2.5669552087293501E-2</v>
      </c>
      <c r="W281" s="99">
        <v>0.95000000000000995</v>
      </c>
      <c r="X281" s="98">
        <v>6.43224832046769E-2</v>
      </c>
      <c r="Y281" s="98">
        <v>0.483349999999999</v>
      </c>
      <c r="Z281" s="98">
        <v>-4.37854490694718E-2</v>
      </c>
      <c r="AA281" s="99">
        <v>0.70000000000000195</v>
      </c>
      <c r="AB281" s="98">
        <v>6.6739766205323806E-2</v>
      </c>
      <c r="AC281" t="str">
        <f>IF('Raw data (converted)'!T281="","",'Raw data (converted)'!T281)</f>
        <v/>
      </c>
    </row>
    <row r="282" spans="1:29" x14ac:dyDescent="0.25">
      <c r="A282" t="str">
        <f t="shared" si="8"/>
        <v>Feb</v>
      </c>
      <c r="B282">
        <f t="shared" si="6"/>
        <v>281</v>
      </c>
      <c r="C282" t="s">
        <v>2609</v>
      </c>
      <c r="D282">
        <v>0</v>
      </c>
      <c r="E282" s="98">
        <v>1.0600550000000299</v>
      </c>
      <c r="F282" s="98">
        <v>0.50118038246123497</v>
      </c>
      <c r="G282" s="99">
        <v>0.95000000000003304</v>
      </c>
      <c r="H282" s="98">
        <v>1.25077328298978</v>
      </c>
      <c r="I282" s="98">
        <v>1.0620800000000099</v>
      </c>
      <c r="J282" s="98">
        <v>3.0085609907737398E-2</v>
      </c>
      <c r="K282" s="99">
        <v>0.70000000000000095</v>
      </c>
      <c r="L282" s="98">
        <v>4.5696839476393997E-2</v>
      </c>
      <c r="M282" s="98">
        <v>0.26892500000000902</v>
      </c>
      <c r="N282" s="98">
        <v>0.119478735217155</v>
      </c>
      <c r="O282" s="99">
        <v>0.95000000000002605</v>
      </c>
      <c r="P282" s="98">
        <v>0.299453647753324</v>
      </c>
      <c r="Q282" s="98">
        <v>0.28850000000000697</v>
      </c>
      <c r="R282" s="98">
        <v>-1.0980482044092399</v>
      </c>
      <c r="S282" s="99">
        <v>0.7</v>
      </c>
      <c r="T282" s="98">
        <v>1.67489870112451</v>
      </c>
      <c r="U282" s="98">
        <v>0.46678000000000702</v>
      </c>
      <c r="V282" s="98">
        <v>9.3343825739963695E-4</v>
      </c>
      <c r="W282" s="99">
        <v>0.95000000000003604</v>
      </c>
      <c r="X282" s="98">
        <v>2.3389977262673902E-3</v>
      </c>
      <c r="Y282" s="98">
        <v>0.467480000000004</v>
      </c>
      <c r="Z282" s="98">
        <v>-1.26698320712537E-2</v>
      </c>
      <c r="AA282" s="99">
        <v>0.70000000000000095</v>
      </c>
      <c r="AB282" s="98">
        <v>1.9311914090483499E-2</v>
      </c>
      <c r="AC282" t="str">
        <f>IF('Raw data (converted)'!T282="","",'Raw data (converted)'!T282)</f>
        <v/>
      </c>
    </row>
    <row r="283" spans="1:29" x14ac:dyDescent="0.25">
      <c r="A283" t="str">
        <f t="shared" si="8"/>
        <v>Feb</v>
      </c>
      <c r="B283">
        <f t="shared" si="6"/>
        <v>282</v>
      </c>
      <c r="C283" t="s">
        <v>2609</v>
      </c>
      <c r="D283">
        <v>15</v>
      </c>
      <c r="E283" s="98">
        <v>1.01793499999999</v>
      </c>
      <c r="F283" s="98">
        <v>-0.50118038246567997</v>
      </c>
      <c r="G283" s="99">
        <v>0.55000000000000204</v>
      </c>
      <c r="H283" s="98">
        <v>0.31723192265184202</v>
      </c>
      <c r="I283" s="98">
        <v>1.0159100000000101</v>
      </c>
      <c r="J283" s="98">
        <v>-0.24900935202101501</v>
      </c>
      <c r="K283" s="99">
        <v>0.3</v>
      </c>
      <c r="L283" s="98">
        <v>0.16209885681973199</v>
      </c>
      <c r="M283" s="98">
        <v>0.386625000000001</v>
      </c>
      <c r="N283" s="98">
        <v>-0.11947873521916</v>
      </c>
      <c r="O283" s="99">
        <v>0.54999999999999705</v>
      </c>
      <c r="P283" s="98">
        <v>7.5950020451011402E-2</v>
      </c>
      <c r="Q283" s="98">
        <v>0.36705000000000498</v>
      </c>
      <c r="R283" s="98">
        <v>0.67533247285272802</v>
      </c>
      <c r="S283" s="99">
        <v>0.3</v>
      </c>
      <c r="T283" s="98">
        <v>0.44130707458677298</v>
      </c>
      <c r="U283" s="98">
        <v>0.47295999999999999</v>
      </c>
      <c r="V283" s="98">
        <v>-9.3343825771711997E-4</v>
      </c>
      <c r="W283" s="99">
        <v>0.55000000000000904</v>
      </c>
      <c r="X283" s="98">
        <v>5.9323680487819797E-4</v>
      </c>
      <c r="Y283" s="98">
        <v>0.47226000000000301</v>
      </c>
      <c r="Z283" s="98">
        <v>7.80644900951855E-3</v>
      </c>
      <c r="AA283" s="99">
        <v>0.3</v>
      </c>
      <c r="AB283" s="98">
        <v>5.0995420920963101E-3</v>
      </c>
      <c r="AC283" t="str">
        <f>IF('Raw data (converted)'!T283="","",'Raw data (converted)'!T283)</f>
        <v/>
      </c>
    </row>
    <row r="284" spans="1:29" x14ac:dyDescent="0.25">
      <c r="A284" t="str">
        <f t="shared" si="8"/>
        <v>Feb</v>
      </c>
      <c r="B284">
        <f t="shared" si="6"/>
        <v>283</v>
      </c>
      <c r="C284" t="s">
        <v>2609</v>
      </c>
      <c r="D284">
        <v>30</v>
      </c>
      <c r="E284" s="98">
        <v>0.971764999999985</v>
      </c>
      <c r="F284" s="98">
        <v>0.50118038246731</v>
      </c>
      <c r="G284" s="99">
        <v>0.55000000000001403</v>
      </c>
      <c r="H284" s="98">
        <v>0.31723192265288203</v>
      </c>
      <c r="I284" s="98">
        <v>0.96974000000000005</v>
      </c>
      <c r="J284" s="98">
        <v>0.43893173915527001</v>
      </c>
      <c r="K284" s="99">
        <v>0.3</v>
      </c>
      <c r="L284" s="98">
        <v>0.28575290463580999</v>
      </c>
      <c r="M284" s="98">
        <v>0.46517500000000001</v>
      </c>
      <c r="N284" s="98">
        <v>0.11947873521911501</v>
      </c>
      <c r="O284" s="99">
        <v>0.55000000000000604</v>
      </c>
      <c r="P284" s="98">
        <v>7.5950020450984299E-2</v>
      </c>
      <c r="Q284" s="98">
        <v>0.44560000000000299</v>
      </c>
      <c r="R284" s="98">
        <v>0.80585891718571601</v>
      </c>
      <c r="S284" s="99">
        <v>0.3</v>
      </c>
      <c r="T284" s="98">
        <v>0.52665396190126701</v>
      </c>
      <c r="U284" s="98">
        <v>0.477739999999998</v>
      </c>
      <c r="V284" s="98">
        <v>9.3343825774303999E-4</v>
      </c>
      <c r="W284" s="99">
        <v>0.55000000000002103</v>
      </c>
      <c r="X284" s="98">
        <v>5.9323680489468597E-4</v>
      </c>
      <c r="Y284" s="98">
        <v>0.47704000000000102</v>
      </c>
      <c r="Z284" s="98">
        <v>9.2701581988309592E-3</v>
      </c>
      <c r="AA284" s="99">
        <v>0.3</v>
      </c>
      <c r="AB284" s="98">
        <v>6.0557063158482799E-3</v>
      </c>
      <c r="AC284" t="str">
        <f>IF('Raw data (converted)'!T284="","",'Raw data (converted)'!T284)</f>
        <v/>
      </c>
    </row>
    <row r="285" spans="1:29" x14ac:dyDescent="0.25">
      <c r="A285" t="str">
        <f t="shared" si="8"/>
        <v>Feb</v>
      </c>
      <c r="B285">
        <f t="shared" si="6"/>
        <v>284</v>
      </c>
      <c r="C285" t="s">
        <v>2609</v>
      </c>
      <c r="D285">
        <v>45</v>
      </c>
      <c r="E285" s="98">
        <v>0.92154500000000905</v>
      </c>
      <c r="F285" s="98">
        <v>-0.501180382468154</v>
      </c>
      <c r="G285" s="99">
        <v>0.95000000000000595</v>
      </c>
      <c r="H285" s="98">
        <v>1.2507732830067</v>
      </c>
      <c r="I285" s="98">
        <v>0.92356999999999401</v>
      </c>
      <c r="J285" s="98">
        <v>-0.32019684831157402</v>
      </c>
      <c r="K285" s="99">
        <v>0.70000000000000195</v>
      </c>
      <c r="L285" s="98">
        <v>0.48637051764060601</v>
      </c>
      <c r="M285" s="98">
        <v>0.50457500000000499</v>
      </c>
      <c r="N285" s="98">
        <v>-0.119478735220043</v>
      </c>
      <c r="O285" s="99">
        <v>0.94999999999999196</v>
      </c>
      <c r="P285" s="98">
        <v>0.29945364776045702</v>
      </c>
      <c r="Q285" s="98">
        <v>0.524150000000001</v>
      </c>
      <c r="R285" s="98">
        <v>-1.1645090167810299</v>
      </c>
      <c r="S285" s="99">
        <v>0.70000000000000195</v>
      </c>
      <c r="T285" s="98">
        <v>1.77641130908172</v>
      </c>
      <c r="U285" s="98">
        <v>0.48112000000000199</v>
      </c>
      <c r="V285" s="98">
        <v>-9.3343825779326696E-4</v>
      </c>
      <c r="W285" s="99">
        <v>0.95000000000001705</v>
      </c>
      <c r="X285" s="98">
        <v>2.3389977272532799E-3</v>
      </c>
      <c r="Y285" s="98">
        <v>0.48181999999999903</v>
      </c>
      <c r="Z285" s="98">
        <v>-1.34151163106339E-2</v>
      </c>
      <c r="AA285" s="99">
        <v>0.70000000000000195</v>
      </c>
      <c r="AB285" s="98">
        <v>2.0447909250773399E-2</v>
      </c>
      <c r="AC285" t="str">
        <f>IF('Raw data (converted)'!T285="","",'Raw data (converted)'!T285)</f>
        <v/>
      </c>
    </row>
    <row r="286" spans="1:29" x14ac:dyDescent="0.25">
      <c r="A286" t="str">
        <f t="shared" si="8"/>
        <v>Feb</v>
      </c>
      <c r="B286">
        <f t="shared" si="6"/>
        <v>285</v>
      </c>
      <c r="C286" t="s">
        <v>2610</v>
      </c>
      <c r="D286">
        <v>0</v>
      </c>
      <c r="E286" s="98">
        <v>1.02990000000003</v>
      </c>
      <c r="F286" s="98">
        <v>-0.86092335638927497</v>
      </c>
      <c r="G286" s="99">
        <v>0.95000000000003104</v>
      </c>
      <c r="H286" s="98">
        <v>2.1496656990995402</v>
      </c>
      <c r="I286" s="98">
        <v>1.0315000000000101</v>
      </c>
      <c r="J286" s="98">
        <v>-0.41546794635635498</v>
      </c>
      <c r="K286" s="99">
        <v>0.70000000000000095</v>
      </c>
      <c r="L286" s="98">
        <v>0.63110768567116304</v>
      </c>
      <c r="M286" s="98">
        <v>0.42457500000000098</v>
      </c>
      <c r="N286" s="98">
        <v>1.81295993875939</v>
      </c>
      <c r="O286" s="99">
        <v>0.95000000000002705</v>
      </c>
      <c r="P286" s="98">
        <v>4.5592601983311196</v>
      </c>
      <c r="Q286" s="98">
        <v>0.402650000000004</v>
      </c>
      <c r="R286" s="98">
        <v>1.77132512974354</v>
      </c>
      <c r="S286" s="99">
        <v>0.7</v>
      </c>
      <c r="T286" s="98">
        <v>2.7045601445394398</v>
      </c>
      <c r="U286" s="98">
        <v>0.48260000000000702</v>
      </c>
      <c r="V286" s="98">
        <v>-9.3343825775118894E-3</v>
      </c>
      <c r="W286" s="99">
        <v>0.95000000000003304</v>
      </c>
      <c r="X286" s="98">
        <v>2.3389979450322E-2</v>
      </c>
      <c r="Y286" s="98">
        <v>0.48565000000000502</v>
      </c>
      <c r="Z286" s="98">
        <v>-6.0554344457900498E-2</v>
      </c>
      <c r="AA286" s="99">
        <v>0.7</v>
      </c>
      <c r="AB286" s="98">
        <v>9.22997635852571E-2</v>
      </c>
      <c r="AC286" t="str">
        <f>IF('Raw data (converted)'!T286="","",'Raw data (converted)'!T286)</f>
        <v/>
      </c>
    </row>
    <row r="287" spans="1:29" x14ac:dyDescent="0.25">
      <c r="A287" t="str">
        <f t="shared" si="8"/>
        <v>Feb</v>
      </c>
      <c r="B287">
        <f t="shared" si="6"/>
        <v>286</v>
      </c>
      <c r="C287" t="s">
        <v>2610</v>
      </c>
      <c r="D287">
        <v>15</v>
      </c>
      <c r="E287" s="98">
        <v>0.95369999999999</v>
      </c>
      <c r="F287" s="98">
        <v>0.860923356384514</v>
      </c>
      <c r="G287" s="99">
        <v>0.55000000000000104</v>
      </c>
      <c r="H287" s="98">
        <v>0.54521678072957502</v>
      </c>
      <c r="I287" s="98">
        <v>0.95210000000000505</v>
      </c>
      <c r="J287" s="98">
        <v>0.66590071538487094</v>
      </c>
      <c r="K287" s="99">
        <v>0.3</v>
      </c>
      <c r="L287" s="98">
        <v>0.433570311848268</v>
      </c>
      <c r="M287" s="98">
        <v>0.54107500000000597</v>
      </c>
      <c r="N287" s="98">
        <v>-1.8129599387595801</v>
      </c>
      <c r="O287" s="99">
        <v>0.54999999999999805</v>
      </c>
      <c r="P287" s="98">
        <v>1.15635894869512</v>
      </c>
      <c r="Q287" s="98">
        <v>0.56300000000000305</v>
      </c>
      <c r="R287" s="98">
        <v>-1.81980347026482</v>
      </c>
      <c r="S287" s="99">
        <v>0.3</v>
      </c>
      <c r="T287" s="98">
        <v>1.1909265160487601</v>
      </c>
      <c r="U287" s="98">
        <v>0.49109999999999998</v>
      </c>
      <c r="V287" s="98">
        <v>9.3343825771685894E-3</v>
      </c>
      <c r="W287" s="99">
        <v>0.55000000000000704</v>
      </c>
      <c r="X287" s="98">
        <v>5.93236860139642E-3</v>
      </c>
      <c r="Y287" s="98">
        <v>0.48805000000000298</v>
      </c>
      <c r="Z287" s="98">
        <v>4.45211545075559E-2</v>
      </c>
      <c r="AA287" s="99">
        <v>0.3</v>
      </c>
      <c r="AB287" s="98">
        <v>2.90833560666112E-2</v>
      </c>
      <c r="AC287" t="str">
        <f>IF('Raw data (converted)'!T287="","",'Raw data (converted)'!T287)</f>
        <v/>
      </c>
    </row>
    <row r="288" spans="1:29" x14ac:dyDescent="0.25">
      <c r="A288" t="str">
        <f t="shared" si="8"/>
        <v>Feb</v>
      </c>
      <c r="B288">
        <f t="shared" si="6"/>
        <v>287</v>
      </c>
      <c r="C288" t="s">
        <v>2610</v>
      </c>
      <c r="D288">
        <v>30</v>
      </c>
      <c r="E288" s="98">
        <v>0.87429999999998498</v>
      </c>
      <c r="F288" s="98">
        <v>-0.86092335638277995</v>
      </c>
      <c r="G288" s="99">
        <v>0.55000000000001104</v>
      </c>
      <c r="H288" s="98">
        <v>0.54521678072848601</v>
      </c>
      <c r="I288" s="98">
        <v>0.87270000000000003</v>
      </c>
      <c r="J288" s="98">
        <v>-0.51583858234056001</v>
      </c>
      <c r="K288" s="99">
        <v>0.3</v>
      </c>
      <c r="L288" s="98">
        <v>0.33583348787183998</v>
      </c>
      <c r="M288" s="98">
        <v>0.70142500000000496</v>
      </c>
      <c r="N288" s="98">
        <v>1.81295993875884</v>
      </c>
      <c r="O288" s="99">
        <v>0.55000000000000604</v>
      </c>
      <c r="P288" s="98">
        <v>1.1563589486946599</v>
      </c>
      <c r="Q288" s="98">
        <v>0.72335000000000205</v>
      </c>
      <c r="R288" s="98">
        <v>0.16079344591728401</v>
      </c>
      <c r="S288" s="99">
        <v>0.3</v>
      </c>
      <c r="T288" s="98">
        <v>0.10504992803267001</v>
      </c>
      <c r="U288" s="98">
        <v>0.493499999999998</v>
      </c>
      <c r="V288" s="98">
        <v>-9.3343825771436406E-3</v>
      </c>
      <c r="W288" s="99">
        <v>0.55000000000001703</v>
      </c>
      <c r="X288" s="98">
        <v>5.93236860138068E-3</v>
      </c>
      <c r="Y288" s="98">
        <v>0.490450000000001</v>
      </c>
      <c r="Z288" s="98">
        <v>2.9884062614672899E-2</v>
      </c>
      <c r="AA288" s="99">
        <v>0.3</v>
      </c>
      <c r="AB288" s="98">
        <v>1.9521693314289001E-2</v>
      </c>
      <c r="AC288" t="str">
        <f>IF('Raw data (converted)'!T288="","",'Raw data (converted)'!T288)</f>
        <v/>
      </c>
    </row>
    <row r="289" spans="1:29" x14ac:dyDescent="0.25">
      <c r="A289" t="str">
        <f t="shared" si="8"/>
        <v>Feb</v>
      </c>
      <c r="B289">
        <f t="shared" si="6"/>
        <v>288</v>
      </c>
      <c r="C289" t="s">
        <v>2610</v>
      </c>
      <c r="D289">
        <v>45</v>
      </c>
      <c r="E289" s="98">
        <v>0.79170000000000995</v>
      </c>
      <c r="F289" s="98">
        <v>0.86092335638179895</v>
      </c>
      <c r="G289" s="99">
        <v>0.94999999999999596</v>
      </c>
      <c r="H289" s="98">
        <v>2.1496656990800398</v>
      </c>
      <c r="I289" s="98">
        <v>0.79329999999999401</v>
      </c>
      <c r="J289" s="98">
        <v>0.18624425181499801</v>
      </c>
      <c r="K289" s="99">
        <v>0.70000000000000195</v>
      </c>
      <c r="L289" s="98">
        <v>0.28289014325945999</v>
      </c>
      <c r="M289" s="98">
        <v>0.90562499999999801</v>
      </c>
      <c r="N289" s="98">
        <v>-1.8129599387586299</v>
      </c>
      <c r="O289" s="99">
        <v>0.94999999999999596</v>
      </c>
      <c r="P289" s="98">
        <v>4.5592601983276602</v>
      </c>
      <c r="Q289" s="98">
        <v>0.88370000000000104</v>
      </c>
      <c r="R289" s="98">
        <v>0.76285454201028502</v>
      </c>
      <c r="S289" s="99">
        <v>0.70000000000000195</v>
      </c>
      <c r="T289" s="98">
        <v>1.16324133765885</v>
      </c>
      <c r="U289" s="98">
        <v>0.48980000000000201</v>
      </c>
      <c r="V289" s="98">
        <v>9.3343825770922494E-3</v>
      </c>
      <c r="W289" s="99">
        <v>0.95000000000000595</v>
      </c>
      <c r="X289" s="98">
        <v>2.3389979449263899E-2</v>
      </c>
      <c r="Y289" s="98">
        <v>0.49284999999999901</v>
      </c>
      <c r="Z289" s="98">
        <v>-5.3101502062983301E-2</v>
      </c>
      <c r="AA289" s="99">
        <v>0.70000000000000195</v>
      </c>
      <c r="AB289" s="98">
        <v>8.09397557818686E-2</v>
      </c>
      <c r="AC289" t="str">
        <f>IF('Raw data (converted)'!T289="","",'Raw data (converted)'!T289)</f>
        <v/>
      </c>
    </row>
    <row r="290" spans="1:29" x14ac:dyDescent="0.25">
      <c r="A290" t="str">
        <f t="shared" si="8"/>
        <v>Feb</v>
      </c>
      <c r="B290">
        <f t="shared" si="6"/>
        <v>289</v>
      </c>
      <c r="C290" t="s">
        <v>2611</v>
      </c>
      <c r="D290">
        <v>0</v>
      </c>
      <c r="E290" s="98">
        <v>1.02566000000003</v>
      </c>
      <c r="F290" s="98">
        <v>-3.2797080248426098E-2</v>
      </c>
      <c r="G290" s="99">
        <v>0.95000000000003504</v>
      </c>
      <c r="H290" s="98">
        <v>8.1828867372205405E-2</v>
      </c>
      <c r="I290" s="98">
        <v>1.01996000000001</v>
      </c>
      <c r="J290" s="98">
        <v>0.39684352117340699</v>
      </c>
      <c r="K290" s="99">
        <v>0.70000000000000195</v>
      </c>
      <c r="L290" s="98">
        <v>0.60281193024357704</v>
      </c>
      <c r="M290" s="98">
        <v>0.36771999999999899</v>
      </c>
      <c r="N290" s="98">
        <v>-1.8950366351274901</v>
      </c>
      <c r="O290" s="99">
        <v>0.95000000000002804</v>
      </c>
      <c r="P290" s="98">
        <v>4.76717100213805</v>
      </c>
      <c r="Q290" s="98">
        <v>0.41657000000000399</v>
      </c>
      <c r="R290" s="98">
        <v>-3.35020286366237</v>
      </c>
      <c r="S290" s="99">
        <v>0.70000000000000095</v>
      </c>
      <c r="T290" s="98">
        <v>5.1366949075689501</v>
      </c>
      <c r="U290" s="98">
        <v>0.49232000000000797</v>
      </c>
      <c r="V290" s="98">
        <v>8.4009443190864903E-3</v>
      </c>
      <c r="W290" s="99">
        <v>0.95000000000003504</v>
      </c>
      <c r="X290" s="98">
        <v>2.10509811272558E-2</v>
      </c>
      <c r="Y290" s="98">
        <v>0.49152000000000501</v>
      </c>
      <c r="Z290" s="98">
        <v>1.8259463867191201E-2</v>
      </c>
      <c r="AA290" s="99">
        <v>0.70000000000000095</v>
      </c>
      <c r="AB290" s="98">
        <v>2.78318787786195E-2</v>
      </c>
      <c r="AC290" t="str">
        <f>IF('Raw data (converted)'!T290="","",'Raw data (converted)'!T290)</f>
        <v>For CO2, high residuals and Cooks. But no reason to remove this point</v>
      </c>
    </row>
    <row r="291" spans="1:29" x14ac:dyDescent="0.25">
      <c r="A291" t="str">
        <f t="shared" si="8"/>
        <v>Feb</v>
      </c>
      <c r="B291">
        <f t="shared" si="6"/>
        <v>290</v>
      </c>
      <c r="C291" t="s">
        <v>2611</v>
      </c>
      <c r="D291">
        <v>15</v>
      </c>
      <c r="E291" s="98">
        <v>0.94151999999999103</v>
      </c>
      <c r="F291" s="98">
        <v>3.2797080243802498E-2</v>
      </c>
      <c r="G291" s="99">
        <v>0.55000000000000204</v>
      </c>
      <c r="H291" s="98">
        <v>2.0754144075548799E-2</v>
      </c>
      <c r="I291" s="98">
        <v>0.94722000000000495</v>
      </c>
      <c r="J291" s="98">
        <v>-0.24478885452914101</v>
      </c>
      <c r="K291" s="99">
        <v>0.3</v>
      </c>
      <c r="L291" s="98">
        <v>0.159351246663305</v>
      </c>
      <c r="M291" s="98">
        <v>0.69954000000000405</v>
      </c>
      <c r="N291" s="98">
        <v>1.89503663512674</v>
      </c>
      <c r="O291" s="99">
        <v>0.54999999999999705</v>
      </c>
      <c r="P291" s="98">
        <v>1.20909108242982</v>
      </c>
      <c r="Q291" s="98">
        <v>0.65069000000000299</v>
      </c>
      <c r="R291" s="98">
        <v>2.8833102384380198</v>
      </c>
      <c r="S291" s="99">
        <v>0.3</v>
      </c>
      <c r="T291" s="98">
        <v>1.8917881841987101</v>
      </c>
      <c r="U291" s="98">
        <v>0.49314000000000002</v>
      </c>
      <c r="V291" s="98">
        <v>-8.4009443194488793E-3</v>
      </c>
      <c r="W291" s="99">
        <v>0.55000000000000704</v>
      </c>
      <c r="X291" s="98">
        <v>5.3391316458030798E-3</v>
      </c>
      <c r="Y291" s="98">
        <v>0.49394000000000299</v>
      </c>
      <c r="Z291" s="98">
        <v>-1.6344752613779299E-2</v>
      </c>
      <c r="AA291" s="99">
        <v>0.3</v>
      </c>
      <c r="AB291" s="98">
        <v>1.06771674403984E-2</v>
      </c>
      <c r="AC291" t="str">
        <f>IF('Raw data (converted)'!T291="","",'Raw data (converted)'!T291)</f>
        <v/>
      </c>
    </row>
    <row r="292" spans="1:29" x14ac:dyDescent="0.25">
      <c r="A292" t="str">
        <f t="shared" si="8"/>
        <v>Feb</v>
      </c>
      <c r="B292">
        <f t="shared" si="6"/>
        <v>291</v>
      </c>
      <c r="C292" t="s">
        <v>2611</v>
      </c>
      <c r="D292">
        <v>30</v>
      </c>
      <c r="E292" s="98">
        <v>0.86877999999998601</v>
      </c>
      <c r="F292" s="98">
        <v>-3.2797080242209897E-2</v>
      </c>
      <c r="G292" s="99">
        <v>0.55000000000001403</v>
      </c>
      <c r="H292" s="98">
        <v>2.07541440745415E-2</v>
      </c>
      <c r="I292" s="98">
        <v>0.87448000000000004</v>
      </c>
      <c r="J292" s="98">
        <v>-0.28980749444224901</v>
      </c>
      <c r="K292" s="99">
        <v>0.3</v>
      </c>
      <c r="L292" s="98">
        <v>0.18865957334163699</v>
      </c>
      <c r="M292" s="98">
        <v>0.93366000000000504</v>
      </c>
      <c r="N292" s="98">
        <v>-1.8950366351273999</v>
      </c>
      <c r="O292" s="99">
        <v>0.55000000000000804</v>
      </c>
      <c r="P292" s="98">
        <v>1.2090910824302701</v>
      </c>
      <c r="Q292" s="98">
        <v>0.88481000000000198</v>
      </c>
      <c r="R292" s="98">
        <v>0.81304733006206897</v>
      </c>
      <c r="S292" s="99">
        <v>0.3</v>
      </c>
      <c r="T292" s="98">
        <v>0.531354987329553</v>
      </c>
      <c r="U292" s="98">
        <v>0.495559999999998</v>
      </c>
      <c r="V292" s="98">
        <v>8.4009443194869807E-3</v>
      </c>
      <c r="W292" s="99">
        <v>0.55000000000001803</v>
      </c>
      <c r="X292" s="98">
        <v>5.3391316458274198E-3</v>
      </c>
      <c r="Y292" s="98">
        <v>0.49636000000000102</v>
      </c>
      <c r="Z292" s="98">
        <v>-3.1713699101403202E-3</v>
      </c>
      <c r="AA292" s="99">
        <v>0.3</v>
      </c>
      <c r="AB292" s="98">
        <v>2.0716889181942801E-3</v>
      </c>
      <c r="AC292" t="str">
        <f>IF('Raw data (converted)'!T292="","",'Raw data (converted)'!T292)</f>
        <v/>
      </c>
    </row>
    <row r="293" spans="1:29" x14ac:dyDescent="0.25">
      <c r="A293" t="str">
        <f t="shared" si="8"/>
        <v>Feb</v>
      </c>
      <c r="B293">
        <f t="shared" si="6"/>
        <v>292</v>
      </c>
      <c r="C293" t="s">
        <v>2611</v>
      </c>
      <c r="D293">
        <v>45</v>
      </c>
      <c r="E293" s="98">
        <v>0.80744000000000904</v>
      </c>
      <c r="F293" s="98">
        <v>3.2797080241291299E-2</v>
      </c>
      <c r="G293" s="99">
        <v>0.94999999999999896</v>
      </c>
      <c r="H293" s="98">
        <v>8.1828867354373197E-2</v>
      </c>
      <c r="I293" s="98">
        <v>0.80173999999999501</v>
      </c>
      <c r="J293" s="98">
        <v>0.41976589062865499</v>
      </c>
      <c r="K293" s="99">
        <v>0.70000000000000195</v>
      </c>
      <c r="L293" s="98">
        <v>0.63763757085440598</v>
      </c>
      <c r="M293" s="98">
        <v>1.0700799999999999</v>
      </c>
      <c r="N293" s="98">
        <v>1.89503663512705</v>
      </c>
      <c r="O293" s="99">
        <v>0.94999999999999896</v>
      </c>
      <c r="P293" s="98">
        <v>4.7671710021354796</v>
      </c>
      <c r="Q293" s="98">
        <v>1.11893</v>
      </c>
      <c r="R293" s="98">
        <v>-2.2960765874296998</v>
      </c>
      <c r="S293" s="99">
        <v>0.70000000000000195</v>
      </c>
      <c r="T293" s="98">
        <v>3.50963656974427</v>
      </c>
      <c r="U293" s="98">
        <v>0.49958000000000202</v>
      </c>
      <c r="V293" s="98">
        <v>-8.4009443195604602E-3</v>
      </c>
      <c r="W293" s="99">
        <v>0.95000000000000295</v>
      </c>
      <c r="X293" s="98">
        <v>2.1050981128436199E-2</v>
      </c>
      <c r="Y293" s="98">
        <v>0.498779999999999</v>
      </c>
      <c r="Z293" s="98">
        <v>1.1551905711970499E-2</v>
      </c>
      <c r="AA293" s="99">
        <v>0.70000000000000195</v>
      </c>
      <c r="AB293" s="98">
        <v>1.76079214140368E-2</v>
      </c>
      <c r="AC293" t="str">
        <f>IF('Raw data (converted)'!T293="","",'Raw data (converted)'!T293)</f>
        <v/>
      </c>
    </row>
    <row r="294" spans="1:29" x14ac:dyDescent="0.25">
      <c r="A294" t="str">
        <f t="shared" si="8"/>
        <v>Feb</v>
      </c>
      <c r="B294">
        <f t="shared" si="6"/>
        <v>293</v>
      </c>
      <c r="C294" t="s">
        <v>2612</v>
      </c>
      <c r="D294">
        <v>0</v>
      </c>
      <c r="E294" s="98">
        <v>1.05146000000003</v>
      </c>
      <c r="F294" s="98">
        <v>-0.21728065661674201</v>
      </c>
      <c r="G294" s="99">
        <v>0.95000000000003104</v>
      </c>
      <c r="H294" s="98">
        <v>0.54214230097629101</v>
      </c>
      <c r="I294" s="98">
        <v>1.04756000000001</v>
      </c>
      <c r="J294" s="98">
        <v>0.20343602890436799</v>
      </c>
      <c r="K294" s="99">
        <v>0.70000000000000095</v>
      </c>
      <c r="L294" s="98">
        <v>0.30900415108450602</v>
      </c>
      <c r="M294" s="98">
        <v>0.33525499999999397</v>
      </c>
      <c r="N294" s="98">
        <v>-0.40622769974370598</v>
      </c>
      <c r="O294" s="99">
        <v>0.95000000000002705</v>
      </c>
      <c r="P294" s="98">
        <v>1.0183003456778601</v>
      </c>
      <c r="Q294" s="98">
        <v>0.35328000000000198</v>
      </c>
      <c r="R294" s="98">
        <v>-1.15468437495218</v>
      </c>
      <c r="S294" s="99">
        <v>0.7</v>
      </c>
      <c r="T294" s="98">
        <v>1.76140360606198</v>
      </c>
      <c r="U294" s="98">
        <v>0.47636500000000698</v>
      </c>
      <c r="V294" s="98">
        <v>-4.9705587223787602E-2</v>
      </c>
      <c r="W294" s="99">
        <v>0.95000000000003304</v>
      </c>
      <c r="X294" s="98">
        <v>0.124551961165269</v>
      </c>
      <c r="Y294" s="98">
        <v>0.47654000000000402</v>
      </c>
      <c r="Z294" s="98">
        <v>-2.31038114239864E-2</v>
      </c>
      <c r="AA294" s="99">
        <v>0.7</v>
      </c>
      <c r="AB294" s="98">
        <v>3.52158504160342E-2</v>
      </c>
      <c r="AC294" t="str">
        <f>IF('Raw data (converted)'!T294="","",'Raw data (converted)'!T294)</f>
        <v/>
      </c>
    </row>
    <row r="295" spans="1:29" x14ac:dyDescent="0.25">
      <c r="A295" t="str">
        <f t="shared" si="8"/>
        <v>Feb</v>
      </c>
      <c r="B295">
        <f t="shared" si="6"/>
        <v>294</v>
      </c>
      <c r="C295" t="s">
        <v>2612</v>
      </c>
      <c r="D295">
        <v>15</v>
      </c>
      <c r="E295" s="98">
        <v>0.98271999999999005</v>
      </c>
      <c r="F295" s="98">
        <v>0.21728065661183499</v>
      </c>
      <c r="G295" s="99">
        <v>0.55000000000000104</v>
      </c>
      <c r="H295" s="98">
        <v>0.13750281271845899</v>
      </c>
      <c r="I295" s="98">
        <v>0.98662000000000605</v>
      </c>
      <c r="J295" s="98">
        <v>-3.3763979935282303E-2</v>
      </c>
      <c r="K295" s="99">
        <v>0.3</v>
      </c>
      <c r="L295" s="98">
        <v>2.1978813556397699E-2</v>
      </c>
      <c r="M295" s="98">
        <v>0.57733500000001003</v>
      </c>
      <c r="N295" s="98">
        <v>0.40622769974419098</v>
      </c>
      <c r="O295" s="99">
        <v>0.54999999999999805</v>
      </c>
      <c r="P295" s="98">
        <v>0.25827012847747299</v>
      </c>
      <c r="Q295" s="98">
        <v>0.55931000000000197</v>
      </c>
      <c r="R295" s="98">
        <v>0.90384833481537896</v>
      </c>
      <c r="S295" s="99">
        <v>0.3</v>
      </c>
      <c r="T295" s="98">
        <v>0.59074389508522496</v>
      </c>
      <c r="U295" s="98">
        <v>0.48160500000000001</v>
      </c>
      <c r="V295" s="98">
        <v>4.9705587223437202E-2</v>
      </c>
      <c r="W295" s="99">
        <v>0.55000000000000704</v>
      </c>
      <c r="X295" s="98">
        <v>3.1589944114764103E-2</v>
      </c>
      <c r="Y295" s="98">
        <v>0.48143000000000302</v>
      </c>
      <c r="Z295" s="98">
        <v>4.1105833065879803E-2</v>
      </c>
      <c r="AA295" s="99">
        <v>0.3</v>
      </c>
      <c r="AB295" s="98">
        <v>2.6852299867896601E-2</v>
      </c>
      <c r="AC295" t="str">
        <f>IF('Raw data (converted)'!T295="","",'Raw data (converted)'!T295)</f>
        <v/>
      </c>
    </row>
    <row r="296" spans="1:29" x14ac:dyDescent="0.25">
      <c r="A296" t="str">
        <f t="shared" si="8"/>
        <v>Feb</v>
      </c>
      <c r="B296">
        <f t="shared" si="6"/>
        <v>295</v>
      </c>
      <c r="C296" t="s">
        <v>2612</v>
      </c>
      <c r="D296">
        <v>30</v>
      </c>
      <c r="E296" s="98">
        <v>0.92177999999998395</v>
      </c>
      <c r="F296" s="98">
        <v>-0.21728065661009299</v>
      </c>
      <c r="G296" s="99">
        <v>0.55000000000001104</v>
      </c>
      <c r="H296" s="98">
        <v>0.13750281271735901</v>
      </c>
      <c r="I296" s="98">
        <v>0.92567999999999995</v>
      </c>
      <c r="J296" s="98">
        <v>-0.33201246936102402</v>
      </c>
      <c r="K296" s="99">
        <v>0.3</v>
      </c>
      <c r="L296" s="98">
        <v>0.216137204727643</v>
      </c>
      <c r="M296" s="98">
        <v>0.78336500000001097</v>
      </c>
      <c r="N296" s="98">
        <v>-0.406227699745625</v>
      </c>
      <c r="O296" s="99">
        <v>0.55000000000000604</v>
      </c>
      <c r="P296" s="98">
        <v>0.25827012847838898</v>
      </c>
      <c r="Q296" s="98">
        <v>0.76534000000000202</v>
      </c>
      <c r="R296" s="98">
        <v>0.46005842408346298</v>
      </c>
      <c r="S296" s="99">
        <v>0.3</v>
      </c>
      <c r="T296" s="98">
        <v>0.30059502563896401</v>
      </c>
      <c r="U296" s="98">
        <v>0.48649499999999801</v>
      </c>
      <c r="V296" s="98">
        <v>-4.9705587223402299E-2</v>
      </c>
      <c r="W296" s="99">
        <v>0.55000000000001703</v>
      </c>
      <c r="X296" s="98">
        <v>3.1589944114742502E-2</v>
      </c>
      <c r="Y296" s="98">
        <v>0.48632000000000097</v>
      </c>
      <c r="Z296" s="98">
        <v>-3.6836681263823903E-2</v>
      </c>
      <c r="AA296" s="99">
        <v>0.3</v>
      </c>
      <c r="AB296" s="98">
        <v>2.40634810320563E-2</v>
      </c>
      <c r="AC296" t="str">
        <f>IF('Raw data (converted)'!T296="","",'Raw data (converted)'!T296)</f>
        <v/>
      </c>
    </row>
    <row r="297" spans="1:29" x14ac:dyDescent="0.25">
      <c r="A297" t="str">
        <f t="shared" si="8"/>
        <v>Feb</v>
      </c>
      <c r="B297">
        <f t="shared" si="6"/>
        <v>296</v>
      </c>
      <c r="C297" t="s">
        <v>2612</v>
      </c>
      <c r="D297">
        <v>45</v>
      </c>
      <c r="E297" s="98">
        <v>0.86864000000000996</v>
      </c>
      <c r="F297" s="98">
        <v>0.21728065660906401</v>
      </c>
      <c r="G297" s="99">
        <v>0.94999999999999596</v>
      </c>
      <c r="H297" s="98">
        <v>0.54214230095692995</v>
      </c>
      <c r="I297" s="98">
        <v>0.86473999999999396</v>
      </c>
      <c r="J297" s="98">
        <v>0.35529672653900402</v>
      </c>
      <c r="K297" s="99">
        <v>0.70000000000000195</v>
      </c>
      <c r="L297" s="98">
        <v>0.539692925376695</v>
      </c>
      <c r="M297" s="98">
        <v>0.953344999999995</v>
      </c>
      <c r="N297" s="98">
        <v>0.40622769974591999</v>
      </c>
      <c r="O297" s="99">
        <v>0.94999999999999596</v>
      </c>
      <c r="P297" s="98">
        <v>1.0183003456830699</v>
      </c>
      <c r="Q297" s="98">
        <v>0.97137000000000195</v>
      </c>
      <c r="R297" s="98">
        <v>-0.92871761288697996</v>
      </c>
      <c r="S297" s="99">
        <v>0.70000000000000195</v>
      </c>
      <c r="T297" s="98">
        <v>1.4163621292623001</v>
      </c>
      <c r="U297" s="98">
        <v>0.491035000000002</v>
      </c>
      <c r="V297" s="98">
        <v>4.9705587223344103E-2</v>
      </c>
      <c r="W297" s="99">
        <v>0.95000000000000595</v>
      </c>
      <c r="X297" s="98">
        <v>0.124551961164122</v>
      </c>
      <c r="Y297" s="98">
        <v>0.49120999999999898</v>
      </c>
      <c r="Z297" s="98">
        <v>1.65825743284654E-2</v>
      </c>
      <c r="AA297" s="99">
        <v>0.70000000000000195</v>
      </c>
      <c r="AB297" s="98">
        <v>2.5275889116524401E-2</v>
      </c>
      <c r="AC297" t="str">
        <f>IF('Raw data (converted)'!T297="","",'Raw data (converted)'!T297)</f>
        <v/>
      </c>
    </row>
    <row r="298" spans="1:29" x14ac:dyDescent="0.25">
      <c r="A298" t="str">
        <f t="shared" si="8"/>
        <v>Feb</v>
      </c>
      <c r="B298">
        <f t="shared" si="6"/>
        <v>297</v>
      </c>
      <c r="C298" t="s">
        <v>2613</v>
      </c>
      <c r="D298">
        <v>0</v>
      </c>
      <c r="E298" s="98">
        <v>0.85474500000002696</v>
      </c>
      <c r="F298" s="98">
        <v>-0.46018403216791398</v>
      </c>
      <c r="G298" s="99">
        <v>0.95000000000003004</v>
      </c>
      <c r="H298" s="98">
        <v>1.1484133686432101</v>
      </c>
      <c r="I298" s="98">
        <v>0.86062000000001104</v>
      </c>
      <c r="J298" s="98">
        <v>-0.58165512489865001</v>
      </c>
      <c r="K298" s="99">
        <v>0.7</v>
      </c>
      <c r="L298" s="98">
        <v>0.88362656604062495</v>
      </c>
      <c r="M298" s="98">
        <v>0.28773500000001101</v>
      </c>
      <c r="N298" s="98">
        <v>-0.173503902450939</v>
      </c>
      <c r="O298" s="99">
        <v>0.95000000000002405</v>
      </c>
      <c r="P298" s="98">
        <v>0.434865857240883</v>
      </c>
      <c r="Q298" s="98">
        <v>0.28196000000000698</v>
      </c>
      <c r="R298" s="98">
        <v>0.28549253314592099</v>
      </c>
      <c r="S298" s="99">
        <v>0.7</v>
      </c>
      <c r="T298" s="98">
        <v>0.435222511865481</v>
      </c>
      <c r="U298" s="98">
        <v>0.38235500000000699</v>
      </c>
      <c r="V298" s="98">
        <v>2.5436192522451401E-2</v>
      </c>
      <c r="W298" s="99">
        <v>0.95000000000003304</v>
      </c>
      <c r="X298" s="98">
        <v>6.3737732535461E-2</v>
      </c>
      <c r="Y298" s="98">
        <v>0.38348000000000498</v>
      </c>
      <c r="Z298" s="98">
        <v>-1.08066214725582E-2</v>
      </c>
      <c r="AA298" s="99">
        <v>0.7</v>
      </c>
      <c r="AB298" s="98">
        <v>1.6471926336476799E-2</v>
      </c>
      <c r="AC298" t="str">
        <f>IF('Raw data (converted)'!T298="","",'Raw data (converted)'!T298)</f>
        <v/>
      </c>
    </row>
    <row r="299" spans="1:29" x14ac:dyDescent="0.25">
      <c r="A299" t="str">
        <f t="shared" ref="A299:A337" si="9">A298</f>
        <v>Feb</v>
      </c>
      <c r="B299">
        <f t="shared" si="6"/>
        <v>298</v>
      </c>
      <c r="C299" t="s">
        <v>2613</v>
      </c>
      <c r="D299">
        <v>15</v>
      </c>
      <c r="E299" s="98">
        <v>0.82906499999998895</v>
      </c>
      <c r="F299" s="98">
        <v>0.460184032163035</v>
      </c>
      <c r="G299" s="99">
        <v>0.55000000000000104</v>
      </c>
      <c r="H299" s="98">
        <v>0.29127051711229901</v>
      </c>
      <c r="I299" s="98">
        <v>0.82319000000000497</v>
      </c>
      <c r="J299" s="98">
        <v>0.59133859302835501</v>
      </c>
      <c r="K299" s="99">
        <v>0.3</v>
      </c>
      <c r="L299" s="98">
        <v>0.38500396129494002</v>
      </c>
      <c r="M299" s="98">
        <v>0.42799500000000001</v>
      </c>
      <c r="N299" s="98">
        <v>0.17350390244861799</v>
      </c>
      <c r="O299" s="99">
        <v>0.54999999999999905</v>
      </c>
      <c r="P299" s="98">
        <v>0.110294434540011</v>
      </c>
      <c r="Q299" s="98">
        <v>0.43377000000000399</v>
      </c>
      <c r="R299" s="98">
        <v>-0.123716368976565</v>
      </c>
      <c r="S299" s="99">
        <v>0.3</v>
      </c>
      <c r="T299" s="98">
        <v>8.0826213259085997E-2</v>
      </c>
      <c r="U299" s="98">
        <v>0.39893499999999998</v>
      </c>
      <c r="V299" s="98">
        <v>-2.5436192522787799E-2</v>
      </c>
      <c r="W299" s="99">
        <v>0.55000000000000804</v>
      </c>
      <c r="X299" s="98">
        <v>1.61657142127705E-2</v>
      </c>
      <c r="Y299" s="98">
        <v>0.39781000000000299</v>
      </c>
      <c r="Z299" s="98">
        <v>-6.2207640545184698E-3</v>
      </c>
      <c r="AA299" s="99">
        <v>0.3</v>
      </c>
      <c r="AB299" s="98">
        <v>4.0636975560294896E-3</v>
      </c>
      <c r="AC299" t="str">
        <f>IF('Raw data (converted)'!T299="","",'Raw data (converted)'!T299)</f>
        <v/>
      </c>
    </row>
    <row r="300" spans="1:29" x14ac:dyDescent="0.25">
      <c r="A300" t="str">
        <f t="shared" si="9"/>
        <v>Feb</v>
      </c>
      <c r="B300">
        <f t="shared" si="6"/>
        <v>299</v>
      </c>
      <c r="C300" t="s">
        <v>2613</v>
      </c>
      <c r="D300">
        <v>30</v>
      </c>
      <c r="E300" s="98">
        <v>0.79163499999998399</v>
      </c>
      <c r="F300" s="98">
        <v>-0.46018403216119702</v>
      </c>
      <c r="G300" s="99">
        <v>0.55000000000001104</v>
      </c>
      <c r="H300" s="98">
        <v>0.29127051711114099</v>
      </c>
      <c r="I300" s="98">
        <v>0.78576000000000001</v>
      </c>
      <c r="J300" s="98">
        <v>-4.03291982557007E-2</v>
      </c>
      <c r="K300" s="99">
        <v>0.3</v>
      </c>
      <c r="L300" s="98">
        <v>2.6252478357547199E-2</v>
      </c>
      <c r="M300" s="98">
        <v>0.57980499999999702</v>
      </c>
      <c r="N300" s="98">
        <v>-0.17350390244834701</v>
      </c>
      <c r="O300" s="99">
        <v>0.55000000000001004</v>
      </c>
      <c r="P300" s="98">
        <v>0.110294434539841</v>
      </c>
      <c r="Q300" s="98">
        <v>0.58558000000000099</v>
      </c>
      <c r="R300" s="98">
        <v>-0.31326346639904701</v>
      </c>
      <c r="S300" s="99">
        <v>0.3</v>
      </c>
      <c r="T300" s="98">
        <v>0.204669564142265</v>
      </c>
      <c r="U300" s="98">
        <v>0.413264999999998</v>
      </c>
      <c r="V300" s="98">
        <v>2.5436192522819999E-2</v>
      </c>
      <c r="W300" s="99">
        <v>0.55000000000001703</v>
      </c>
      <c r="X300" s="98">
        <v>1.6165714212791199E-2</v>
      </c>
      <c r="Y300" s="98">
        <v>0.41214000000000101</v>
      </c>
      <c r="Z300" s="98">
        <v>3.3665311353674801E-2</v>
      </c>
      <c r="AA300" s="99">
        <v>0.3</v>
      </c>
      <c r="AB300" s="98">
        <v>2.19917879656156E-2</v>
      </c>
      <c r="AC300" t="str">
        <f>IF('Raw data (converted)'!T300="","",'Raw data (converted)'!T300)</f>
        <v/>
      </c>
    </row>
    <row r="301" spans="1:29" x14ac:dyDescent="0.25">
      <c r="A301" t="str">
        <f t="shared" si="9"/>
        <v>Feb</v>
      </c>
      <c r="B301">
        <f t="shared" si="6"/>
        <v>300</v>
      </c>
      <c r="C301" t="s">
        <v>2613</v>
      </c>
      <c r="D301">
        <v>45</v>
      </c>
      <c r="E301" s="98">
        <v>0.74245500000000997</v>
      </c>
      <c r="F301" s="98">
        <v>0.46018403216021703</v>
      </c>
      <c r="G301" s="99">
        <v>0.94999999999999896</v>
      </c>
      <c r="H301" s="98">
        <v>1.14841336862362</v>
      </c>
      <c r="I301" s="98">
        <v>0.74832999999999394</v>
      </c>
      <c r="J301" s="98">
        <v>-0.26002562849454802</v>
      </c>
      <c r="K301" s="99">
        <v>0.70000000000000195</v>
      </c>
      <c r="L301" s="98">
        <v>0.39496489309798599</v>
      </c>
      <c r="M301" s="98">
        <v>0.74316500000000196</v>
      </c>
      <c r="N301" s="98">
        <v>0.17350390244807601</v>
      </c>
      <c r="O301" s="99">
        <v>0.94999999999999596</v>
      </c>
      <c r="P301" s="98">
        <v>0.43486585723357901</v>
      </c>
      <c r="Q301" s="98">
        <v>0.73738999999999899</v>
      </c>
      <c r="R301" s="98">
        <v>0.38200519111283898</v>
      </c>
      <c r="S301" s="99">
        <v>0.70000000000000195</v>
      </c>
      <c r="T301" s="98">
        <v>0.58237163104640599</v>
      </c>
      <c r="U301" s="98">
        <v>0.42534500000000203</v>
      </c>
      <c r="V301" s="98">
        <v>-2.54361925228721E-2</v>
      </c>
      <c r="W301" s="99">
        <v>0.95000000000000595</v>
      </c>
      <c r="X301" s="98">
        <v>6.3737732536497296E-2</v>
      </c>
      <c r="Y301" s="98">
        <v>0.42646999999999902</v>
      </c>
      <c r="Z301" s="98">
        <v>-3.1115616998298699E-2</v>
      </c>
      <c r="AA301" s="99">
        <v>0.70000000000000095</v>
      </c>
      <c r="AB301" s="98">
        <v>4.7427809632475101E-2</v>
      </c>
      <c r="AC301" t="str">
        <f>IF('Raw data (converted)'!T301="","",'Raw data (converted)'!T301)</f>
        <v/>
      </c>
    </row>
    <row r="302" spans="1:29" x14ac:dyDescent="0.25">
      <c r="A302" t="str">
        <f t="shared" si="9"/>
        <v>Feb</v>
      </c>
      <c r="B302">
        <f t="shared" si="6"/>
        <v>301</v>
      </c>
      <c r="C302" t="s">
        <v>2614</v>
      </c>
      <c r="D302">
        <v>0</v>
      </c>
      <c r="E302" s="98">
        <v>0.90377500000002897</v>
      </c>
      <c r="F302" s="98">
        <v>0.558575272886213</v>
      </c>
      <c r="G302" s="99">
        <v>0.95000000000003304</v>
      </c>
      <c r="H302" s="98">
        <v>1.39409950084964</v>
      </c>
      <c r="I302" s="98">
        <v>0.90480000000001204</v>
      </c>
      <c r="J302" s="98">
        <v>0.121775087724091</v>
      </c>
      <c r="K302" s="99">
        <v>0.70000000000000095</v>
      </c>
      <c r="L302" s="98">
        <v>0.184964730940963</v>
      </c>
      <c r="M302" s="98">
        <v>0.261184999999997</v>
      </c>
      <c r="N302" s="98">
        <v>0.813494345014248</v>
      </c>
      <c r="O302" s="99">
        <v>0.95000000000002605</v>
      </c>
      <c r="P302" s="98">
        <v>2.0402483540688201</v>
      </c>
      <c r="Q302" s="98">
        <v>0.28556000000000398</v>
      </c>
      <c r="R302" s="98">
        <v>-1.1824245401162801</v>
      </c>
      <c r="S302" s="99">
        <v>0.7</v>
      </c>
      <c r="T302" s="98">
        <v>1.8037796621200599</v>
      </c>
      <c r="U302" s="98">
        <v>0.40162000000000703</v>
      </c>
      <c r="V302" s="98">
        <v>0.15308387426530301</v>
      </c>
      <c r="W302" s="99">
        <v>0.95000000000003404</v>
      </c>
      <c r="X302" s="98">
        <v>0.38360533506146599</v>
      </c>
      <c r="Y302" s="98">
        <v>0.405920000000005</v>
      </c>
      <c r="Z302" s="98">
        <v>-1.9004748106847401E-2</v>
      </c>
      <c r="AA302" s="99">
        <v>0.7</v>
      </c>
      <c r="AB302" s="98">
        <v>2.8967874264078E-2</v>
      </c>
      <c r="AC302" t="str">
        <f>IF('Raw data (converted)'!T302="","",'Raw data (converted)'!T302)</f>
        <v/>
      </c>
    </row>
    <row r="303" spans="1:29" x14ac:dyDescent="0.25">
      <c r="A303" t="str">
        <f t="shared" si="9"/>
        <v>Feb</v>
      </c>
      <c r="B303">
        <f t="shared" si="6"/>
        <v>302</v>
      </c>
      <c r="C303" t="s">
        <v>2614</v>
      </c>
      <c r="D303">
        <v>15</v>
      </c>
      <c r="E303" s="98">
        <v>0.84917499999998902</v>
      </c>
      <c r="F303" s="98">
        <v>-0.55857527289111397</v>
      </c>
      <c r="G303" s="99">
        <v>0.55000000000000204</v>
      </c>
      <c r="H303" s="98">
        <v>0.35358355589857998</v>
      </c>
      <c r="I303" s="98">
        <v>0.84815000000000595</v>
      </c>
      <c r="J303" s="98">
        <v>-0.33529507852163398</v>
      </c>
      <c r="K303" s="99">
        <v>0.3</v>
      </c>
      <c r="L303" s="98">
        <v>0.21827440200090401</v>
      </c>
      <c r="M303" s="98">
        <v>0.52294500000000899</v>
      </c>
      <c r="N303" s="98">
        <v>-0.81349434501404005</v>
      </c>
      <c r="O303" s="99">
        <v>0.54999999999999805</v>
      </c>
      <c r="P303" s="98">
        <v>0.51746540867545399</v>
      </c>
      <c r="Q303" s="98">
        <v>0.49857000000000301</v>
      </c>
      <c r="R303" s="98">
        <v>0.47784028751429602</v>
      </c>
      <c r="S303" s="99">
        <v>0.3</v>
      </c>
      <c r="T303" s="98">
        <v>0.312216089752896</v>
      </c>
      <c r="U303" s="98">
        <v>0.41433999999999999</v>
      </c>
      <c r="V303" s="98">
        <v>-0.153083874265596</v>
      </c>
      <c r="W303" s="99">
        <v>0.55000000000001004</v>
      </c>
      <c r="X303" s="98">
        <v>9.7293298182162397E-2</v>
      </c>
      <c r="Y303" s="98">
        <v>0.41004000000000301</v>
      </c>
      <c r="Z303" s="98">
        <v>-6.7574574238951093E-2</v>
      </c>
      <c r="AA303" s="99">
        <v>0.3</v>
      </c>
      <c r="AB303" s="98">
        <v>4.41430182755079E-2</v>
      </c>
      <c r="AC303" t="str">
        <f>IF('Raw data (converted)'!T303="","",'Raw data (converted)'!T303)</f>
        <v/>
      </c>
    </row>
    <row r="304" spans="1:29" x14ac:dyDescent="0.25">
      <c r="A304" t="str">
        <f t="shared" si="9"/>
        <v>Feb</v>
      </c>
      <c r="B304">
        <f t="shared" si="6"/>
        <v>303</v>
      </c>
      <c r="C304" t="s">
        <v>2614</v>
      </c>
      <c r="D304">
        <v>30</v>
      </c>
      <c r="E304" s="98">
        <v>0.79252499999998305</v>
      </c>
      <c r="F304" s="98">
        <v>0.55857527289307196</v>
      </c>
      <c r="G304" s="99">
        <v>0.55000000000001603</v>
      </c>
      <c r="H304" s="98">
        <v>0.35358355589982998</v>
      </c>
      <c r="I304" s="98">
        <v>0.79149999999999898</v>
      </c>
      <c r="J304" s="98">
        <v>0.43142863250305202</v>
      </c>
      <c r="K304" s="99">
        <v>0.3</v>
      </c>
      <c r="L304" s="98">
        <v>0.280867290044225</v>
      </c>
      <c r="M304" s="98">
        <v>0.73595500000000902</v>
      </c>
      <c r="N304" s="98">
        <v>0.81349434501284101</v>
      </c>
      <c r="O304" s="99">
        <v>0.55000000000000804</v>
      </c>
      <c r="P304" s="98">
        <v>0.51746540867470103</v>
      </c>
      <c r="Q304" s="98">
        <v>0.71158000000000199</v>
      </c>
      <c r="R304" s="98">
        <v>1.36655512153757</v>
      </c>
      <c r="S304" s="99">
        <v>0.3</v>
      </c>
      <c r="T304" s="98">
        <v>0.89364519754776806</v>
      </c>
      <c r="U304" s="98">
        <v>0.418459999999998</v>
      </c>
      <c r="V304" s="98">
        <v>0.153083874265627</v>
      </c>
      <c r="W304" s="99">
        <v>0.55000000000001903</v>
      </c>
      <c r="X304" s="98">
        <v>9.7293298182184004E-2</v>
      </c>
      <c r="Y304" s="98">
        <v>0.41416000000000103</v>
      </c>
      <c r="Z304" s="98">
        <v>0.17247373280473499</v>
      </c>
      <c r="AA304" s="99">
        <v>0.3</v>
      </c>
      <c r="AB304" s="98">
        <v>0.112669808297267</v>
      </c>
      <c r="AC304" t="str">
        <f>IF('Raw data (converted)'!T304="","",'Raw data (converted)'!T304)</f>
        <v/>
      </c>
    </row>
    <row r="305" spans="1:29" x14ac:dyDescent="0.25">
      <c r="A305" t="str">
        <f t="shared" si="9"/>
        <v>Feb</v>
      </c>
      <c r="B305">
        <f t="shared" si="6"/>
        <v>304</v>
      </c>
      <c r="C305" t="s">
        <v>2614</v>
      </c>
      <c r="D305">
        <v>45</v>
      </c>
      <c r="E305" s="98">
        <v>0.73382500000001105</v>
      </c>
      <c r="F305" s="98">
        <v>-0.55857527289405595</v>
      </c>
      <c r="G305" s="99">
        <v>0.95000000000000295</v>
      </c>
      <c r="H305" s="98">
        <v>1.39409950086879</v>
      </c>
      <c r="I305" s="98">
        <v>0.73484999999999301</v>
      </c>
      <c r="J305" s="98">
        <v>-0.26862151703979797</v>
      </c>
      <c r="K305" s="99">
        <v>0.70000000000000195</v>
      </c>
      <c r="L305" s="98">
        <v>0.40802254354322298</v>
      </c>
      <c r="M305" s="98">
        <v>0.90021499999999699</v>
      </c>
      <c r="N305" s="98">
        <v>-0.81349434501269902</v>
      </c>
      <c r="O305" s="99">
        <v>0.94999999999999596</v>
      </c>
      <c r="P305" s="98">
        <v>2.0402483540642802</v>
      </c>
      <c r="Q305" s="98">
        <v>0.92459000000000102</v>
      </c>
      <c r="R305" s="98">
        <v>-1.6349359843541</v>
      </c>
      <c r="S305" s="99">
        <v>0.70000000000000195</v>
      </c>
      <c r="T305" s="98">
        <v>2.4957169859017898</v>
      </c>
      <c r="U305" s="98">
        <v>0.41398000000000201</v>
      </c>
      <c r="V305" s="98">
        <v>-0.153083874265695</v>
      </c>
      <c r="W305" s="99">
        <v>0.95000000000000295</v>
      </c>
      <c r="X305" s="98">
        <v>0.38360533506232197</v>
      </c>
      <c r="Y305" s="98">
        <v>0.41827999999999899</v>
      </c>
      <c r="Z305" s="98">
        <v>-0.14123136338158199</v>
      </c>
      <c r="AA305" s="99">
        <v>0.70000000000000195</v>
      </c>
      <c r="AB305" s="98">
        <v>0.215273334810552</v>
      </c>
      <c r="AC305" t="str">
        <f>IF('Raw data (converted)'!T305="","",'Raw data (converted)'!T305)</f>
        <v/>
      </c>
    </row>
    <row r="306" spans="1:29" x14ac:dyDescent="0.25">
      <c r="A306" t="str">
        <f t="shared" si="9"/>
        <v>Feb</v>
      </c>
      <c r="B306">
        <f t="shared" si="6"/>
        <v>305</v>
      </c>
      <c r="C306" t="s">
        <v>2615</v>
      </c>
      <c r="D306">
        <v>0</v>
      </c>
      <c r="E306" s="98">
        <v>0.90759999999998697</v>
      </c>
      <c r="F306" s="98" t="s">
        <v>526</v>
      </c>
      <c r="G306" s="99">
        <v>1</v>
      </c>
      <c r="H306" s="98" t="s">
        <v>526</v>
      </c>
      <c r="I306" s="98">
        <v>0.91817142857141698</v>
      </c>
      <c r="J306" s="98">
        <v>-0.77595736390158798</v>
      </c>
      <c r="K306" s="99">
        <v>0.71428571428570797</v>
      </c>
      <c r="L306" s="98">
        <v>1.2203432454257199</v>
      </c>
      <c r="M306" s="98">
        <v>0.23400000000000201</v>
      </c>
      <c r="N306" s="98" t="s">
        <v>526</v>
      </c>
      <c r="O306" s="99">
        <v>1</v>
      </c>
      <c r="P306" s="98" t="s">
        <v>526</v>
      </c>
      <c r="Q306" s="98">
        <v>0.258885714285713</v>
      </c>
      <c r="R306" s="98">
        <v>-1.4737118149649</v>
      </c>
      <c r="S306" s="99">
        <v>0.71428571428570797</v>
      </c>
      <c r="T306" s="98">
        <v>2.3279672098272899</v>
      </c>
      <c r="U306" s="98">
        <v>0.40849999999999398</v>
      </c>
      <c r="V306" s="98" t="s">
        <v>526</v>
      </c>
      <c r="W306" s="99">
        <v>1</v>
      </c>
      <c r="X306" s="98" t="s">
        <v>526</v>
      </c>
      <c r="Y306" s="98">
        <v>0.41529999999999501</v>
      </c>
      <c r="Z306" s="98">
        <v>-0.12982714544618801</v>
      </c>
      <c r="AA306" s="99">
        <v>0.71428571428570797</v>
      </c>
      <c r="AB306" s="98">
        <v>0.20483562166902</v>
      </c>
      <c r="AC306" t="str">
        <f>IF('Raw data (converted)'!T306="","",'Raw data (converted)'!T306)</f>
        <v>For CH4, high leverage and Cooks (also with CO2). But no reason to remove this point</v>
      </c>
    </row>
    <row r="307" spans="1:29" x14ac:dyDescent="0.25">
      <c r="A307" t="str">
        <f t="shared" si="9"/>
        <v>Feb</v>
      </c>
      <c r="B307">
        <f t="shared" si="6"/>
        <v>306</v>
      </c>
      <c r="C307" t="s">
        <v>2615</v>
      </c>
      <c r="D307">
        <v>15</v>
      </c>
      <c r="E307" s="98">
        <v>0.86819999999999597</v>
      </c>
      <c r="F307" s="98" t="s">
        <v>526</v>
      </c>
      <c r="G307" s="99">
        <v>1</v>
      </c>
      <c r="H307" s="98" t="s">
        <v>526</v>
      </c>
      <c r="I307" s="98">
        <v>0.85234285714285196</v>
      </c>
      <c r="J307" s="98">
        <v>0.77595736390269798</v>
      </c>
      <c r="K307" s="99">
        <v>0.35714285714285599</v>
      </c>
      <c r="L307" s="98">
        <v>0.57527532281131399</v>
      </c>
      <c r="M307" s="98">
        <v>0.42989999999999201</v>
      </c>
      <c r="N307" s="98" t="s">
        <v>526</v>
      </c>
      <c r="O307" s="99">
        <v>1</v>
      </c>
      <c r="P307" s="98" t="s">
        <v>526</v>
      </c>
      <c r="Q307" s="98">
        <v>0.39257142857142802</v>
      </c>
      <c r="R307" s="98">
        <v>1.4737118149650501</v>
      </c>
      <c r="S307" s="99">
        <v>0.35714285714285599</v>
      </c>
      <c r="T307" s="98">
        <v>1.0974142669659901</v>
      </c>
      <c r="U307" s="98">
        <v>0.42469999999999902</v>
      </c>
      <c r="V307" s="98" t="s">
        <v>526</v>
      </c>
      <c r="W307" s="99">
        <v>1</v>
      </c>
      <c r="X307" s="98" t="s">
        <v>526</v>
      </c>
      <c r="Y307" s="98">
        <v>0.41449999999999798</v>
      </c>
      <c r="Z307" s="98">
        <v>0.12982714544631299</v>
      </c>
      <c r="AA307" s="99">
        <v>0.35714285714285599</v>
      </c>
      <c r="AB307" s="98">
        <v>9.6560438073911806E-2</v>
      </c>
      <c r="AC307" t="str">
        <f>IF('Raw data (converted)'!T307="","",'Raw data (converted)'!T307)</f>
        <v>For CH4, high leverage and Cooks (also with CO2). But no reason to remove this point</v>
      </c>
    </row>
    <row r="308" spans="1:29" x14ac:dyDescent="0.25">
      <c r="A308" t="str">
        <f t="shared" si="9"/>
        <v>Feb</v>
      </c>
      <c r="B308">
        <f t="shared" si="6"/>
        <v>307</v>
      </c>
      <c r="C308" t="s">
        <v>2615</v>
      </c>
      <c r="D308">
        <v>30</v>
      </c>
      <c r="E308" s="98" t="s">
        <v>526</v>
      </c>
      <c r="F308" s="98" t="s">
        <v>526</v>
      </c>
      <c r="G308" s="99" t="s">
        <v>526</v>
      </c>
      <c r="H308" s="98" t="s">
        <v>526</v>
      </c>
      <c r="I308" s="98" t="s">
        <v>526</v>
      </c>
      <c r="J308" s="98" t="s">
        <v>526</v>
      </c>
      <c r="K308" s="99" t="s">
        <v>526</v>
      </c>
      <c r="L308" s="98" t="s">
        <v>526</v>
      </c>
      <c r="M308" s="98" t="s">
        <v>526</v>
      </c>
      <c r="N308" s="98" t="s">
        <v>526</v>
      </c>
      <c r="O308" s="99" t="s">
        <v>526</v>
      </c>
      <c r="P308" s="98" t="s">
        <v>526</v>
      </c>
      <c r="Q308" s="98" t="s">
        <v>526</v>
      </c>
      <c r="R308" s="98" t="s">
        <v>526</v>
      </c>
      <c r="S308" s="99" t="s">
        <v>526</v>
      </c>
      <c r="T308" s="98" t="s">
        <v>526</v>
      </c>
      <c r="U308" s="98" t="s">
        <v>526</v>
      </c>
      <c r="V308" s="98" t="s">
        <v>526</v>
      </c>
      <c r="W308" s="99" t="s">
        <v>526</v>
      </c>
      <c r="X308" s="98" t="s">
        <v>526</v>
      </c>
      <c r="Y308" s="98" t="s">
        <v>526</v>
      </c>
      <c r="Z308" s="98" t="s">
        <v>526</v>
      </c>
      <c r="AA308" s="99" t="s">
        <v>526</v>
      </c>
      <c r="AB308" s="98" t="s">
        <v>526</v>
      </c>
      <c r="AC308" t="str">
        <f>IF('Raw data (converted)'!T308="","",'Raw data (converted)'!T308)</f>
        <v>Sample lost</v>
      </c>
    </row>
    <row r="309" spans="1:29" x14ac:dyDescent="0.25">
      <c r="A309" t="str">
        <f t="shared" si="9"/>
        <v>Feb</v>
      </c>
      <c r="B309">
        <f t="shared" si="6"/>
        <v>308</v>
      </c>
      <c r="C309" t="s">
        <v>2615</v>
      </c>
      <c r="D309">
        <v>45</v>
      </c>
      <c r="E309" s="98">
        <v>0.71540000000000603</v>
      </c>
      <c r="F309" s="98" t="s">
        <v>526</v>
      </c>
      <c r="G309" s="99">
        <v>1</v>
      </c>
      <c r="H309" s="98" t="s">
        <v>526</v>
      </c>
      <c r="I309" s="98">
        <v>0.72068571428572104</v>
      </c>
      <c r="J309" s="98">
        <v>-0.77595736390342795</v>
      </c>
      <c r="K309" s="99">
        <v>0.92857142857142405</v>
      </c>
      <c r="L309" s="98">
        <v>2.7828107572467999</v>
      </c>
      <c r="M309" s="98">
        <v>0.64750000000000296</v>
      </c>
      <c r="N309" s="98" t="s">
        <v>526</v>
      </c>
      <c r="O309" s="99">
        <v>1</v>
      </c>
      <c r="P309" s="98" t="s">
        <v>526</v>
      </c>
      <c r="Q309" s="98">
        <v>0.65994285714285805</v>
      </c>
      <c r="R309" s="98">
        <v>-1.4737118149651101</v>
      </c>
      <c r="S309" s="99">
        <v>0.92857142857142405</v>
      </c>
      <c r="T309" s="98">
        <v>5.3085820061640101</v>
      </c>
      <c r="U309" s="98">
        <v>0.40950000000000197</v>
      </c>
      <c r="V309" s="98" t="s">
        <v>526</v>
      </c>
      <c r="W309" s="99">
        <v>1</v>
      </c>
      <c r="X309" s="98" t="s">
        <v>526</v>
      </c>
      <c r="Y309" s="98">
        <v>0.41290000000000299</v>
      </c>
      <c r="Z309" s="98">
        <v>-0.12982714544638699</v>
      </c>
      <c r="AA309" s="99">
        <v>0.92857142857142405</v>
      </c>
      <c r="AB309" s="98">
        <v>0.46709708402455002</v>
      </c>
      <c r="AC309" t="str">
        <f>IF('Raw data (converted)'!T309="","",'Raw data (converted)'!T309)</f>
        <v>For CH4, high leverage and Cooks (also with CO2). But no reason to remove this point</v>
      </c>
    </row>
    <row r="310" spans="1:29" x14ac:dyDescent="0.25">
      <c r="A310" t="str">
        <f t="shared" si="9"/>
        <v>Feb</v>
      </c>
      <c r="B310">
        <f t="shared" si="6"/>
        <v>309</v>
      </c>
      <c r="C310" t="s">
        <v>2616</v>
      </c>
      <c r="D310">
        <v>0</v>
      </c>
      <c r="E310" s="98">
        <v>0.913320000000029</v>
      </c>
      <c r="F310" s="98">
        <v>-2.4597810188435199E-2</v>
      </c>
      <c r="G310" s="99">
        <v>0.95000000000003104</v>
      </c>
      <c r="H310" s="98">
        <v>6.1371620449732697E-2</v>
      </c>
      <c r="I310" s="98">
        <v>0.91072000000001396</v>
      </c>
      <c r="J310" s="98">
        <v>0.177648363268333</v>
      </c>
      <c r="K310" s="99">
        <v>0.70000000000000095</v>
      </c>
      <c r="L310" s="98">
        <v>0.26983323822150601</v>
      </c>
      <c r="M310" s="98">
        <v>0.21421500000000601</v>
      </c>
      <c r="N310" s="98">
        <v>0.100777715792185</v>
      </c>
      <c r="O310" s="99">
        <v>0.95000000000002505</v>
      </c>
      <c r="P310" s="98">
        <v>0.25258157163102801</v>
      </c>
      <c r="Q310" s="98">
        <v>0.227890000000006</v>
      </c>
      <c r="R310" s="98">
        <v>-0.76227662190310896</v>
      </c>
      <c r="S310" s="99">
        <v>0.7</v>
      </c>
      <c r="T310" s="98">
        <v>1.1623595685193</v>
      </c>
      <c r="U310" s="98">
        <v>0.40185500000000901</v>
      </c>
      <c r="V310" s="98">
        <v>6.7674273680391004E-3</v>
      </c>
      <c r="W310" s="99">
        <v>0.95000000000003304</v>
      </c>
      <c r="X310" s="98">
        <v>1.69577343429171E-2</v>
      </c>
      <c r="Y310" s="98">
        <v>0.40743000000000601</v>
      </c>
      <c r="Z310" s="98">
        <v>-0.101172335509621</v>
      </c>
      <c r="AA310" s="99">
        <v>0.7</v>
      </c>
      <c r="AB310" s="98">
        <v>0.15421215023010201</v>
      </c>
      <c r="AC310" t="str">
        <f>IF('Raw data (converted)'!T310="","",'Raw data (converted)'!T310)</f>
        <v/>
      </c>
    </row>
    <row r="311" spans="1:29" x14ac:dyDescent="0.25">
      <c r="A311" t="str">
        <f t="shared" si="9"/>
        <v>Feb</v>
      </c>
      <c r="B311">
        <f t="shared" si="6"/>
        <v>310</v>
      </c>
      <c r="C311" t="s">
        <v>2616</v>
      </c>
      <c r="D311">
        <v>15</v>
      </c>
      <c r="E311" s="98">
        <v>0.83383999999999103</v>
      </c>
      <c r="F311" s="98">
        <v>2.4597810183011298E-2</v>
      </c>
      <c r="G311" s="99">
        <v>0.55000000000000404</v>
      </c>
      <c r="H311" s="98">
        <v>1.5565600426421701E-2</v>
      </c>
      <c r="I311" s="98">
        <v>0.83644000000000696</v>
      </c>
      <c r="J311" s="98">
        <v>-0.10504349313148501</v>
      </c>
      <c r="K311" s="99">
        <v>0.3</v>
      </c>
      <c r="L311" s="98">
        <v>6.8378881246220005E-2</v>
      </c>
      <c r="M311" s="98">
        <v>0.39525500000000202</v>
      </c>
      <c r="N311" s="98">
        <v>-0.100777715793623</v>
      </c>
      <c r="O311" s="99">
        <v>0.55000000000000104</v>
      </c>
      <c r="P311" s="98">
        <v>6.4061919682073407E-2</v>
      </c>
      <c r="Q311" s="98">
        <v>0.38158000000000297</v>
      </c>
      <c r="R311" s="98">
        <v>0.46232844920226301</v>
      </c>
      <c r="S311" s="99">
        <v>0.29999999999999899</v>
      </c>
      <c r="T311" s="98">
        <v>0.30207854921052502</v>
      </c>
      <c r="U311" s="98">
        <v>0.41163499999999997</v>
      </c>
      <c r="V311" s="98">
        <v>-6.7674273684523696E-3</v>
      </c>
      <c r="W311" s="99">
        <v>0.55000000000001104</v>
      </c>
      <c r="X311" s="98">
        <v>4.3009670440391596E-3</v>
      </c>
      <c r="Y311" s="98">
        <v>0.40606000000000297</v>
      </c>
      <c r="Z311" s="98">
        <v>6.2695543607906995E-2</v>
      </c>
      <c r="AA311" s="99">
        <v>0.3</v>
      </c>
      <c r="AB311" s="98">
        <v>4.0955782728942E-2</v>
      </c>
      <c r="AC311" t="str">
        <f>IF('Raw data (converted)'!T311="","",'Raw data (converted)'!T311)</f>
        <v/>
      </c>
    </row>
    <row r="312" spans="1:29" x14ac:dyDescent="0.25">
      <c r="A312" t="str">
        <f t="shared" si="9"/>
        <v>Feb</v>
      </c>
      <c r="B312">
        <f t="shared" si="6"/>
        <v>311</v>
      </c>
      <c r="C312" t="s">
        <v>2616</v>
      </c>
      <c r="D312">
        <v>30</v>
      </c>
      <c r="E312" s="98">
        <v>0.75955999999998403</v>
      </c>
      <c r="F312" s="98">
        <v>-2.45978101813123E-2</v>
      </c>
      <c r="G312" s="99">
        <v>0.55000000000001503</v>
      </c>
      <c r="H312" s="98">
        <v>1.5565600425347E-2</v>
      </c>
      <c r="I312" s="98">
        <v>0.76215999999999995</v>
      </c>
      <c r="J312" s="98">
        <v>-0.13880747306618901</v>
      </c>
      <c r="K312" s="99">
        <v>0.3</v>
      </c>
      <c r="L312" s="98">
        <v>9.0358192434997806E-2</v>
      </c>
      <c r="M312" s="98">
        <v>0.54894499999999902</v>
      </c>
      <c r="N312" s="98">
        <v>0.10077771579355101</v>
      </c>
      <c r="O312" s="99">
        <v>0.55000000000001004</v>
      </c>
      <c r="P312" s="98">
        <v>6.4061919682028901E-2</v>
      </c>
      <c r="Q312" s="98">
        <v>0.53527000000000102</v>
      </c>
      <c r="R312" s="98">
        <v>0.57242466746578102</v>
      </c>
      <c r="S312" s="99">
        <v>0.3</v>
      </c>
      <c r="T312" s="98">
        <v>0.37403564198828099</v>
      </c>
      <c r="U312" s="98">
        <v>0.41026499999999799</v>
      </c>
      <c r="V312" s="98">
        <v>6.7674273684809501E-3</v>
      </c>
      <c r="W312" s="99">
        <v>0.55000000000002103</v>
      </c>
      <c r="X312" s="98">
        <v>4.3009670440574098E-3</v>
      </c>
      <c r="Y312" s="98">
        <v>0.40469000000000099</v>
      </c>
      <c r="Z312" s="98">
        <v>7.3307435230294302E-2</v>
      </c>
      <c r="AA312" s="99">
        <v>0.3</v>
      </c>
      <c r="AB312" s="98">
        <v>4.7888024397066901E-2</v>
      </c>
      <c r="AC312" t="str">
        <f>IF('Raw data (converted)'!T312="","",'Raw data (converted)'!T312)</f>
        <v/>
      </c>
    </row>
    <row r="313" spans="1:29" x14ac:dyDescent="0.25">
      <c r="A313" t="str">
        <f t="shared" si="9"/>
        <v>Feb</v>
      </c>
      <c r="B313">
        <f t="shared" si="6"/>
        <v>312</v>
      </c>
      <c r="C313" t="s">
        <v>2616</v>
      </c>
      <c r="D313">
        <v>45</v>
      </c>
      <c r="E313" s="98">
        <v>0.69048000000000898</v>
      </c>
      <c r="F313" s="98">
        <v>2.4597810180553199E-2</v>
      </c>
      <c r="G313" s="99">
        <v>0.94999999999999896</v>
      </c>
      <c r="H313" s="98">
        <v>6.1371620430046403E-2</v>
      </c>
      <c r="I313" s="98">
        <v>0.68787999999999305</v>
      </c>
      <c r="J313" s="98">
        <v>0.19484014036036701</v>
      </c>
      <c r="K313" s="99">
        <v>0.70000000000000195</v>
      </c>
      <c r="L313" s="98">
        <v>0.29594711321487599</v>
      </c>
      <c r="M313" s="98">
        <v>0.67528499999999803</v>
      </c>
      <c r="N313" s="98">
        <v>-0.10077771579311399</v>
      </c>
      <c r="O313" s="99">
        <v>0.95000000000000295</v>
      </c>
      <c r="P313" s="98">
        <v>0.25258157163329897</v>
      </c>
      <c r="Q313" s="98">
        <v>0.68895999999999802</v>
      </c>
      <c r="R313" s="98">
        <v>-0.81833487233826396</v>
      </c>
      <c r="S313" s="99">
        <v>0.70000000000000195</v>
      </c>
      <c r="T313" s="98">
        <v>1.2478968817665499</v>
      </c>
      <c r="U313" s="98">
        <v>0.39774500000000201</v>
      </c>
      <c r="V313" s="98">
        <v>-6.76742736854019E-3</v>
      </c>
      <c r="W313" s="99">
        <v>0.95000000000000995</v>
      </c>
      <c r="X313" s="98">
        <v>1.6957734344168699E-2</v>
      </c>
      <c r="Y313" s="98">
        <v>0.40331999999999801</v>
      </c>
      <c r="Z313" s="98">
        <v>-0.106575646245719</v>
      </c>
      <c r="AA313" s="99">
        <v>0.70000000000000195</v>
      </c>
      <c r="AB313" s="98">
        <v>0.16244825639886401</v>
      </c>
      <c r="AC313" t="str">
        <f>IF('Raw data (converted)'!T313="","",'Raw data (converted)'!T313)</f>
        <v/>
      </c>
    </row>
    <row r="314" spans="1:29" x14ac:dyDescent="0.25">
      <c r="A314" t="str">
        <f t="shared" si="9"/>
        <v>Feb</v>
      </c>
      <c r="B314">
        <f t="shared" si="6"/>
        <v>313</v>
      </c>
      <c r="C314" t="s">
        <v>2617</v>
      </c>
      <c r="D314">
        <v>0</v>
      </c>
      <c r="E314" s="98">
        <v>0.90537500000003002</v>
      </c>
      <c r="F314" s="98">
        <v>-0.138362682282126</v>
      </c>
      <c r="G314" s="99">
        <v>0.95000000000002705</v>
      </c>
      <c r="H314" s="98">
        <v>0.34522203183855799</v>
      </c>
      <c r="I314" s="98">
        <v>0.87840000000001095</v>
      </c>
      <c r="J314" s="98">
        <v>1.88393223950829</v>
      </c>
      <c r="K314" s="99">
        <v>0.7</v>
      </c>
      <c r="L314" s="98">
        <v>2.8667624887709602</v>
      </c>
      <c r="M314" s="98">
        <v>0.216505</v>
      </c>
      <c r="N314" s="98">
        <v>-0.25038587119835298</v>
      </c>
      <c r="O314" s="99">
        <v>0.95000000000002105</v>
      </c>
      <c r="P314" s="98">
        <v>0.62758195114108195</v>
      </c>
      <c r="Q314" s="98">
        <v>0.21243000000000301</v>
      </c>
      <c r="R314" s="98">
        <v>0.16586307087631899</v>
      </c>
      <c r="S314" s="99">
        <v>0.69999999999999896</v>
      </c>
      <c r="T314" s="98">
        <v>0.25284494339713298</v>
      </c>
      <c r="U314" s="98">
        <v>0.39678500000000799</v>
      </c>
      <c r="V314" s="98">
        <v>-9.7310938367422606E-2</v>
      </c>
      <c r="W314" s="99">
        <v>0.95000000000003104</v>
      </c>
      <c r="X314" s="98">
        <v>0.243843006406811</v>
      </c>
      <c r="Y314" s="98">
        <v>0.39236000000000498</v>
      </c>
      <c r="Z314" s="98">
        <v>4.3599128009525701E-2</v>
      </c>
      <c r="AA314" s="99">
        <v>0.69999999999999896</v>
      </c>
      <c r="AB314" s="98">
        <v>6.6455766617727896E-2</v>
      </c>
      <c r="AC314" t="str">
        <f>IF('Raw data (converted)'!T314="","",'Raw data (converted)'!T314)</f>
        <v/>
      </c>
    </row>
    <row r="315" spans="1:29" x14ac:dyDescent="0.25">
      <c r="A315" t="str">
        <f t="shared" si="9"/>
        <v>Feb</v>
      </c>
      <c r="B315">
        <f t="shared" si="6"/>
        <v>314</v>
      </c>
      <c r="C315" t="s">
        <v>2617</v>
      </c>
      <c r="D315">
        <v>15</v>
      </c>
      <c r="E315" s="98">
        <v>0.81217499999998799</v>
      </c>
      <c r="F315" s="98">
        <v>0.13836268227676399</v>
      </c>
      <c r="G315" s="99">
        <v>0.55000000000000204</v>
      </c>
      <c r="H315" s="98">
        <v>8.7558193308169094E-2</v>
      </c>
      <c r="I315" s="98">
        <v>0.83915000000000495</v>
      </c>
      <c r="J315" s="98">
        <v>-1.17001569358183</v>
      </c>
      <c r="K315" s="99">
        <v>0.29999999999999899</v>
      </c>
      <c r="L315" s="98">
        <v>0.76216672441661504</v>
      </c>
      <c r="M315" s="98">
        <v>0.427985000000005</v>
      </c>
      <c r="N315" s="98">
        <v>0.25038587119789801</v>
      </c>
      <c r="O315" s="99">
        <v>0.54999999999999905</v>
      </c>
      <c r="P315" s="98">
        <v>0.159172754717054</v>
      </c>
      <c r="Q315" s="98">
        <v>0.432060000000002</v>
      </c>
      <c r="R315" s="98">
        <v>-1.74035259111401E-2</v>
      </c>
      <c r="S315" s="99">
        <v>0.29999999999999899</v>
      </c>
      <c r="T315" s="98">
        <v>1.13699608694805E-2</v>
      </c>
      <c r="U315" s="98">
        <v>0.41974499999999998</v>
      </c>
      <c r="V315" s="98">
        <v>9.7310938367000097E-2</v>
      </c>
      <c r="W315" s="99">
        <v>0.55000000000001004</v>
      </c>
      <c r="X315" s="98">
        <v>6.1845569295911798E-2</v>
      </c>
      <c r="Y315" s="98">
        <v>0.42417000000000299</v>
      </c>
      <c r="Z315" s="98">
        <v>2.2321565136644801E-2</v>
      </c>
      <c r="AA315" s="99">
        <v>0.3</v>
      </c>
      <c r="AB315" s="98">
        <v>1.45815066016263E-2</v>
      </c>
      <c r="AC315" t="str">
        <f>IF('Raw data (converted)'!T315="","",'Raw data (converted)'!T315)</f>
        <v/>
      </c>
    </row>
    <row r="316" spans="1:29" x14ac:dyDescent="0.25">
      <c r="A316" t="str">
        <f t="shared" si="9"/>
        <v>Feb</v>
      </c>
      <c r="B316">
        <f t="shared" si="6"/>
        <v>315</v>
      </c>
      <c r="C316" t="s">
        <v>2617</v>
      </c>
      <c r="D316">
        <v>30</v>
      </c>
      <c r="E316" s="98">
        <v>0.77292499999998199</v>
      </c>
      <c r="F316" s="98">
        <v>-0.138362682274733</v>
      </c>
      <c r="G316" s="99">
        <v>0.55000000000001303</v>
      </c>
      <c r="H316" s="98">
        <v>8.7558193306885496E-2</v>
      </c>
      <c r="I316" s="98">
        <v>0.79989999999999895</v>
      </c>
      <c r="J316" s="98">
        <v>-1.35993808071603</v>
      </c>
      <c r="K316" s="99">
        <v>0.3</v>
      </c>
      <c r="L316" s="98">
        <v>0.88610588839504301</v>
      </c>
      <c r="M316" s="98">
        <v>0.64761500000000405</v>
      </c>
      <c r="N316" s="98">
        <v>-0.250385871198539</v>
      </c>
      <c r="O316" s="99">
        <v>0.55000000000001004</v>
      </c>
      <c r="P316" s="98">
        <v>0.159172754717465</v>
      </c>
      <c r="Q316" s="98">
        <v>0.65169000000000099</v>
      </c>
      <c r="R316" s="98">
        <v>-0.29094155273052502</v>
      </c>
      <c r="S316" s="99">
        <v>0.3</v>
      </c>
      <c r="T316" s="98">
        <v>0.19008430693977699</v>
      </c>
      <c r="U316" s="98">
        <v>0.45155499999999799</v>
      </c>
      <c r="V316" s="98">
        <v>-9.73109383669718E-2</v>
      </c>
      <c r="W316" s="99">
        <v>0.55000000000001903</v>
      </c>
      <c r="X316" s="98">
        <v>6.1845569295894902E-2</v>
      </c>
      <c r="Y316" s="98">
        <v>0.455980000000001</v>
      </c>
      <c r="Z316" s="98">
        <v>-0.130270117846877</v>
      </c>
      <c r="AA316" s="99">
        <v>0.3</v>
      </c>
      <c r="AB316" s="98">
        <v>8.5099383141755094E-2</v>
      </c>
      <c r="AC316" t="str">
        <f>IF('Raw data (converted)'!T316="","",'Raw data (converted)'!T316)</f>
        <v/>
      </c>
    </row>
    <row r="317" spans="1:29" x14ac:dyDescent="0.25">
      <c r="A317" t="str">
        <f t="shared" si="9"/>
        <v>Feb</v>
      </c>
      <c r="B317">
        <f t="shared" si="6"/>
        <v>316</v>
      </c>
      <c r="C317" t="s">
        <v>2617</v>
      </c>
      <c r="D317">
        <v>45</v>
      </c>
      <c r="E317" s="98">
        <v>0.78762500000001001</v>
      </c>
      <c r="F317" s="98">
        <v>0.13836268227391299</v>
      </c>
      <c r="G317" s="99">
        <v>0.94999999999999596</v>
      </c>
      <c r="H317" s="98">
        <v>0.34522203181795003</v>
      </c>
      <c r="I317" s="98">
        <v>0.76064999999999305</v>
      </c>
      <c r="J317" s="98">
        <v>1.98063598564409</v>
      </c>
      <c r="K317" s="99">
        <v>0.70000000000000195</v>
      </c>
      <c r="L317" s="98">
        <v>3.0145010163440298</v>
      </c>
      <c r="M317" s="98">
        <v>0.87539499999999704</v>
      </c>
      <c r="N317" s="98">
        <v>0.25038587119891798</v>
      </c>
      <c r="O317" s="99">
        <v>0.94999999999999596</v>
      </c>
      <c r="P317" s="98">
        <v>0.62758195114232995</v>
      </c>
      <c r="Q317" s="98">
        <v>0.87132000000000098</v>
      </c>
      <c r="R317" s="98">
        <v>0.30514181680410801</v>
      </c>
      <c r="S317" s="99">
        <v>0.70000000000000195</v>
      </c>
      <c r="T317" s="98">
        <v>0.46517986648849902</v>
      </c>
      <c r="U317" s="98">
        <v>0.49221500000000201</v>
      </c>
      <c r="V317" s="98">
        <v>9.7310938366916302E-2</v>
      </c>
      <c r="W317" s="99">
        <v>0.95000000000000295</v>
      </c>
      <c r="X317" s="98">
        <v>0.24384300640547099</v>
      </c>
      <c r="Y317" s="98">
        <v>0.487789999999999</v>
      </c>
      <c r="Z317" s="98">
        <v>0.121295009975516</v>
      </c>
      <c r="AA317" s="99">
        <v>0.70000000000000195</v>
      </c>
      <c r="AB317" s="98">
        <v>0.18488462557371299</v>
      </c>
      <c r="AC317" t="str">
        <f>IF('Raw data (converted)'!T317="","",'Raw data (converted)'!T317)</f>
        <v/>
      </c>
    </row>
    <row r="318" spans="1:29" x14ac:dyDescent="0.25">
      <c r="A318" t="str">
        <f t="shared" si="9"/>
        <v>Feb</v>
      </c>
      <c r="B318">
        <f t="shared" si="6"/>
        <v>317</v>
      </c>
      <c r="C318" t="s">
        <v>2618</v>
      </c>
      <c r="D318">
        <v>0</v>
      </c>
      <c r="E318" s="98">
        <v>0.88322520025675699</v>
      </c>
      <c r="F318" s="98">
        <v>0.70508266533994302</v>
      </c>
      <c r="G318" s="99">
        <v>0.960046576293483</v>
      </c>
      <c r="H318" s="98">
        <v>1.9793758968923501</v>
      </c>
      <c r="I318" s="98">
        <v>0.86717683997300499</v>
      </c>
      <c r="J318" s="98">
        <v>1.4077913602754399</v>
      </c>
      <c r="K318" s="99">
        <v>0.71595768624803402</v>
      </c>
      <c r="L318" s="98">
        <v>2.2247190025661099</v>
      </c>
      <c r="M318" s="98">
        <v>0.21300913211417399</v>
      </c>
      <c r="N318" s="98">
        <v>0.27681801962789199</v>
      </c>
      <c r="O318" s="99">
        <v>0.960046576293484</v>
      </c>
      <c r="P318" s="98">
        <v>0.78028554468974698</v>
      </c>
      <c r="Q318" s="98">
        <v>0.21358019356291</v>
      </c>
      <c r="R318" s="98">
        <v>3.6812303508814398E-2</v>
      </c>
      <c r="S318" s="99">
        <v>0.71595768624803402</v>
      </c>
      <c r="T318" s="98">
        <v>5.8325101598947597E-2</v>
      </c>
      <c r="U318" s="98">
        <v>0.399992747225693</v>
      </c>
      <c r="V318" s="98">
        <v>9.4358820376353403E-2</v>
      </c>
      <c r="W318" s="99">
        <v>0.96004657629347101</v>
      </c>
      <c r="X318" s="98">
        <v>0.26590299676511803</v>
      </c>
      <c r="Y318" s="98">
        <v>0.39643470627954702</v>
      </c>
      <c r="Z318" s="98">
        <v>0.10273644996560199</v>
      </c>
      <c r="AA318" s="99">
        <v>0.71595768624803302</v>
      </c>
      <c r="AB318" s="98">
        <v>0.16275907420087499</v>
      </c>
      <c r="AC318" t="str">
        <f>IF('Raw data (converted)'!T318="","",'Raw data (converted)'!T318)</f>
        <v/>
      </c>
    </row>
    <row r="319" spans="1:29" x14ac:dyDescent="0.25">
      <c r="A319" t="str">
        <f t="shared" si="9"/>
        <v>Feb</v>
      </c>
      <c r="B319">
        <f t="shared" si="6"/>
        <v>318</v>
      </c>
      <c r="C319" t="s">
        <v>2618</v>
      </c>
      <c r="D319">
        <v>16</v>
      </c>
      <c r="E319" s="98">
        <v>0.79452408781628003</v>
      </c>
      <c r="F319" s="98">
        <v>-0.70508266534465402</v>
      </c>
      <c r="G319" s="99">
        <v>0.55825720895153996</v>
      </c>
      <c r="H319" s="98">
        <v>0.45393279593876301</v>
      </c>
      <c r="I319" s="98">
        <v>0.81131620526671799</v>
      </c>
      <c r="J319" s="98">
        <v>-1.2588598551516901</v>
      </c>
      <c r="K319" s="99">
        <v>0.29101958136394301</v>
      </c>
      <c r="L319" s="98">
        <v>0.80263231553272896</v>
      </c>
      <c r="M319" s="98">
        <v>0.33805978237897</v>
      </c>
      <c r="N319" s="98">
        <v>-0.27681801962706698</v>
      </c>
      <c r="O319" s="99">
        <v>0.55825720895153996</v>
      </c>
      <c r="P319" s="98">
        <v>0.178943877958848</v>
      </c>
      <c r="Q319" s="98">
        <v>0.33746225523295298</v>
      </c>
      <c r="R319" s="98">
        <v>-0.12639852046355199</v>
      </c>
      <c r="S319" s="99">
        <v>0.29101958136394301</v>
      </c>
      <c r="T319" s="98">
        <v>8.0816415734188907E-2</v>
      </c>
      <c r="U319" s="98">
        <v>0.39630933804267299</v>
      </c>
      <c r="V319" s="98">
        <v>-9.4358820376690702E-2</v>
      </c>
      <c r="W319" s="99">
        <v>0.55825720895153497</v>
      </c>
      <c r="X319" s="98">
        <v>6.0979872978767002E-2</v>
      </c>
      <c r="Y319" s="98">
        <v>0.40003227548953701</v>
      </c>
      <c r="Z319" s="98">
        <v>-0.117955948446992</v>
      </c>
      <c r="AA319" s="99">
        <v>0.29101958136394301</v>
      </c>
      <c r="AB319" s="98">
        <v>7.5410725098725595E-2</v>
      </c>
      <c r="AC319" t="str">
        <f>IF('Raw data (converted)'!T319="","",'Raw data (converted)'!T319)</f>
        <v/>
      </c>
    </row>
    <row r="320" spans="1:29" x14ac:dyDescent="0.25">
      <c r="A320" t="str">
        <f t="shared" si="9"/>
        <v>Feb</v>
      </c>
      <c r="B320">
        <f t="shared" si="6"/>
        <v>319</v>
      </c>
      <c r="C320" t="s">
        <v>2618</v>
      </c>
      <c r="D320">
        <v>30</v>
      </c>
      <c r="E320" s="98">
        <v>0.74675782945164104</v>
      </c>
      <c r="F320" s="98">
        <v>0.70508266534576303</v>
      </c>
      <c r="G320" s="99">
        <v>0.53034342744904805</v>
      </c>
      <c r="H320" s="98">
        <v>0.429089136831594</v>
      </c>
      <c r="I320" s="98">
        <v>0.76243814989871705</v>
      </c>
      <c r="J320" s="98">
        <v>-0.240490892684079</v>
      </c>
      <c r="K320" s="99">
        <v>0.29732162952959801</v>
      </c>
      <c r="L320" s="98">
        <v>0.155555489932443</v>
      </c>
      <c r="M320" s="98">
        <v>0.44641702439148401</v>
      </c>
      <c r="N320" s="98">
        <v>0.27681801962559799</v>
      </c>
      <c r="O320" s="99">
        <v>0.53034342744904805</v>
      </c>
      <c r="P320" s="98">
        <v>0.16915031216314599</v>
      </c>
      <c r="Q320" s="98">
        <v>0.44585905919424101</v>
      </c>
      <c r="R320" s="98">
        <v>0.175249250343568</v>
      </c>
      <c r="S320" s="99">
        <v>0.29732162952959801</v>
      </c>
      <c r="T320" s="98">
        <v>0.113764829314976</v>
      </c>
      <c r="U320" s="98">
        <v>0.39970370477377898</v>
      </c>
      <c r="V320" s="98">
        <v>9.4358820376662406E-2</v>
      </c>
      <c r="W320" s="99">
        <v>0.53034342744904095</v>
      </c>
      <c r="X320" s="98">
        <v>5.7642455655572598E-2</v>
      </c>
      <c r="Y320" s="98">
        <v>0.40318014854827899</v>
      </c>
      <c r="Z320" s="98">
        <v>3.3112308963078103E-2</v>
      </c>
      <c r="AA320" s="99">
        <v>0.29732162952959701</v>
      </c>
      <c r="AB320" s="98">
        <v>2.1492686965577001E-2</v>
      </c>
      <c r="AC320" t="str">
        <f>IF('Raw data (converted)'!T320="","",'Raw data (converted)'!T320)</f>
        <v/>
      </c>
    </row>
    <row r="321" spans="1:29" x14ac:dyDescent="0.25">
      <c r="A321" t="str">
        <f t="shared" si="9"/>
        <v>Feb</v>
      </c>
      <c r="B321">
        <f t="shared" si="6"/>
        <v>320</v>
      </c>
      <c r="C321" t="s">
        <v>2618</v>
      </c>
      <c r="D321">
        <v>45</v>
      </c>
      <c r="E321" s="98">
        <v>0.72649288247533295</v>
      </c>
      <c r="F321" s="98">
        <v>-0.70508266534575204</v>
      </c>
      <c r="G321" s="99">
        <v>0.95135278730614903</v>
      </c>
      <c r="H321" s="98">
        <v>1.7856689334418101</v>
      </c>
      <c r="I321" s="98">
        <v>0.71006880486157298</v>
      </c>
      <c r="J321" s="98">
        <v>0.92683882117513805</v>
      </c>
      <c r="K321" s="99">
        <v>0.69570110285843301</v>
      </c>
      <c r="L321" s="98">
        <v>1.39411085297323</v>
      </c>
      <c r="M321" s="98">
        <v>0.56141406111538295</v>
      </c>
      <c r="N321" s="98">
        <v>-0.27681801962542502</v>
      </c>
      <c r="O321" s="99">
        <v>0.95135278730614203</v>
      </c>
      <c r="P321" s="98">
        <v>0.70392473634226005</v>
      </c>
      <c r="Q321" s="98">
        <v>0.56199849200990604</v>
      </c>
      <c r="R321" s="98">
        <v>-0.108939911218812</v>
      </c>
      <c r="S321" s="99">
        <v>0.69570110285843301</v>
      </c>
      <c r="T321" s="98">
        <v>0.16438450111317199</v>
      </c>
      <c r="U321" s="98">
        <v>0.41019420995786299</v>
      </c>
      <c r="V321" s="98">
        <v>-9.4358820376622202E-2</v>
      </c>
      <c r="W321" s="99">
        <v>0.95135278730614203</v>
      </c>
      <c r="X321" s="98">
        <v>0.23988102582005399</v>
      </c>
      <c r="Y321" s="98">
        <v>0.40655286968264498</v>
      </c>
      <c r="Z321" s="98">
        <v>3.0471956881413E-2</v>
      </c>
      <c r="AA321" s="99">
        <v>0.69570110285843201</v>
      </c>
      <c r="AB321" s="98">
        <v>4.5975636538827601E-2</v>
      </c>
      <c r="AC321" t="str">
        <f>IF('Raw data (converted)'!T321="","",'Raw data (converted)'!T321)</f>
        <v/>
      </c>
    </row>
    <row r="322" spans="1:29" x14ac:dyDescent="0.25">
      <c r="A322" t="str">
        <f t="shared" si="9"/>
        <v>Feb</v>
      </c>
      <c r="B322">
        <f t="shared" si="6"/>
        <v>321</v>
      </c>
      <c r="C322" t="s">
        <v>2619</v>
      </c>
      <c r="D322">
        <v>0</v>
      </c>
      <c r="E322" s="98">
        <v>0.91440500000003</v>
      </c>
      <c r="F322" s="98">
        <v>-1.2924099433398299</v>
      </c>
      <c r="G322" s="99">
        <v>0.95000000000002705</v>
      </c>
      <c r="H322" s="98">
        <v>3.2301903629985098</v>
      </c>
      <c r="I322" s="98">
        <v>0.91078000000001202</v>
      </c>
      <c r="J322" s="98">
        <v>-0.19197484417900701</v>
      </c>
      <c r="K322" s="99">
        <v>0.7</v>
      </c>
      <c r="L322" s="98">
        <v>0.291594782498795</v>
      </c>
      <c r="M322" s="98">
        <v>0.21590500000000701</v>
      </c>
      <c r="N322" s="98">
        <v>-1.06076337964248</v>
      </c>
      <c r="O322" s="99">
        <v>0.95000000000002105</v>
      </c>
      <c r="P322" s="98">
        <v>2.6616715807195801</v>
      </c>
      <c r="Q322" s="98">
        <v>0.21543000000000601</v>
      </c>
      <c r="R322" s="98">
        <v>-0.26757700981155702</v>
      </c>
      <c r="S322" s="99">
        <v>0.7</v>
      </c>
      <c r="T322" s="98">
        <v>0.40790890484659598</v>
      </c>
      <c r="U322" s="98">
        <v>0.41555500000001</v>
      </c>
      <c r="V322" s="98">
        <v>-0.17058584159832199</v>
      </c>
      <c r="W322" s="99">
        <v>0.95000000000003104</v>
      </c>
      <c r="X322" s="98">
        <v>0.427465267517397</v>
      </c>
      <c r="Y322" s="98">
        <v>0.41098000000000601</v>
      </c>
      <c r="Z322" s="98">
        <v>1.7141537507950302E-2</v>
      </c>
      <c r="AA322" s="99">
        <v>0.7</v>
      </c>
      <c r="AB322" s="98">
        <v>2.6127885643769801E-2</v>
      </c>
      <c r="AC322" t="str">
        <f>IF('Raw data (converted)'!T322="","",'Raw data (converted)'!T322)</f>
        <v/>
      </c>
    </row>
    <row r="323" spans="1:29" x14ac:dyDescent="0.25">
      <c r="A323" t="str">
        <f t="shared" si="9"/>
        <v>Feb</v>
      </c>
      <c r="B323">
        <f t="shared" si="6"/>
        <v>322</v>
      </c>
      <c r="C323" t="s">
        <v>2619</v>
      </c>
      <c r="D323">
        <v>15</v>
      </c>
      <c r="E323" s="98">
        <v>0.85028499999998897</v>
      </c>
      <c r="F323" s="98">
        <v>1.2924099433340701</v>
      </c>
      <c r="G323" s="99">
        <v>0.54999999999999905</v>
      </c>
      <c r="H323" s="98">
        <v>0.819268778209293</v>
      </c>
      <c r="I323" s="98">
        <v>0.85391000000000605</v>
      </c>
      <c r="J323" s="98">
        <v>0.71701562945310904</v>
      </c>
      <c r="K323" s="99">
        <v>0.3</v>
      </c>
      <c r="L323" s="98">
        <v>0.46686850310447497</v>
      </c>
      <c r="M323" s="98">
        <v>0.36778500000000203</v>
      </c>
      <c r="N323" s="98">
        <v>1.0607633796406</v>
      </c>
      <c r="O323" s="99">
        <v>0.54999999999999605</v>
      </c>
      <c r="P323" s="98">
        <v>0.67507613449515602</v>
      </c>
      <c r="Q323" s="98">
        <v>0.36826000000000297</v>
      </c>
      <c r="R323" s="98">
        <v>0.56145287939131405</v>
      </c>
      <c r="S323" s="99">
        <v>0.29999999999999899</v>
      </c>
      <c r="T323" s="98">
        <v>0.366864078195617</v>
      </c>
      <c r="U323" s="98">
        <v>0.40573499999999901</v>
      </c>
      <c r="V323" s="98">
        <v>0.17058584159780499</v>
      </c>
      <c r="W323" s="99">
        <v>0.55000000000000704</v>
      </c>
      <c r="X323" s="98">
        <v>0.108417433058432</v>
      </c>
      <c r="Y323" s="98">
        <v>0.41031000000000301</v>
      </c>
      <c r="Z323" s="98">
        <v>7.7942514329685395E-2</v>
      </c>
      <c r="AA323" s="99">
        <v>0.3</v>
      </c>
      <c r="AB323" s="98">
        <v>5.0915905384134798E-2</v>
      </c>
      <c r="AC323" t="str">
        <f>IF('Raw data (converted)'!T323="","",'Raw data (converted)'!T323)</f>
        <v/>
      </c>
    </row>
    <row r="324" spans="1:29" x14ac:dyDescent="0.25">
      <c r="A324" t="str">
        <f t="shared" si="9"/>
        <v>Feb</v>
      </c>
      <c r="B324">
        <f t="shared" si="6"/>
        <v>323</v>
      </c>
      <c r="C324" t="s">
        <v>2619</v>
      </c>
      <c r="D324">
        <v>30</v>
      </c>
      <c r="E324" s="98">
        <v>0.79341499999998299</v>
      </c>
      <c r="F324" s="98">
        <v>-1.2924099433321601</v>
      </c>
      <c r="G324" s="99">
        <v>0.55000000000001004</v>
      </c>
      <c r="H324" s="98">
        <v>0.81926877820809596</v>
      </c>
      <c r="I324" s="98">
        <v>0.79703999999999997</v>
      </c>
      <c r="J324" s="98">
        <v>-1.0570001496324</v>
      </c>
      <c r="K324" s="99">
        <v>0.3</v>
      </c>
      <c r="L324" s="98">
        <v>0.68845680321481595</v>
      </c>
      <c r="M324" s="98">
        <v>0.52061499999999905</v>
      </c>
      <c r="N324" s="98">
        <v>-1.0607633796407001</v>
      </c>
      <c r="O324" s="99">
        <v>0.55000000000000904</v>
      </c>
      <c r="P324" s="98">
        <v>0.67507613449523396</v>
      </c>
      <c r="Q324" s="98">
        <v>0.52109000000000105</v>
      </c>
      <c r="R324" s="98">
        <v>-0.59739494377299796</v>
      </c>
      <c r="S324" s="99">
        <v>0.3</v>
      </c>
      <c r="T324" s="98">
        <v>0.390357653013718</v>
      </c>
      <c r="U324" s="98">
        <v>0.40506499999999701</v>
      </c>
      <c r="V324" s="98">
        <v>-0.17058584159774001</v>
      </c>
      <c r="W324" s="99">
        <v>0.55000000000001603</v>
      </c>
      <c r="X324" s="98">
        <v>0.10841743305839199</v>
      </c>
      <c r="Y324" s="98">
        <v>0.409640000000001</v>
      </c>
      <c r="Z324" s="98">
        <v>-0.18955034001314799</v>
      </c>
      <c r="AA324" s="99">
        <v>0.3</v>
      </c>
      <c r="AB324" s="98">
        <v>0.123825646881621</v>
      </c>
      <c r="AC324" t="str">
        <f>IF('Raw data (converted)'!T324="","",'Raw data (converted)'!T324)</f>
        <v/>
      </c>
    </row>
    <row r="325" spans="1:29" x14ac:dyDescent="0.25">
      <c r="A325" t="str">
        <f t="shared" si="9"/>
        <v>Feb</v>
      </c>
      <c r="B325">
        <f t="shared" si="6"/>
        <v>324</v>
      </c>
      <c r="C325" t="s">
        <v>2619</v>
      </c>
      <c r="D325">
        <v>45</v>
      </c>
      <c r="E325" s="98">
        <v>0.74379500000001098</v>
      </c>
      <c r="F325" s="98">
        <v>1.29240994333114</v>
      </c>
      <c r="G325" s="99">
        <v>0.95000000000000295</v>
      </c>
      <c r="H325" s="98">
        <v>3.2301903629758901</v>
      </c>
      <c r="I325" s="98">
        <v>0.740169999999993</v>
      </c>
      <c r="J325" s="98">
        <v>0.71130977712311205</v>
      </c>
      <c r="K325" s="99">
        <v>0.70000000000000195</v>
      </c>
      <c r="L325" s="98">
        <v>1.08068639397967</v>
      </c>
      <c r="M325" s="98">
        <v>0.67439499999999797</v>
      </c>
      <c r="N325" s="98">
        <v>1.06076337964106</v>
      </c>
      <c r="O325" s="99">
        <v>0.94999999999999596</v>
      </c>
      <c r="P325" s="98">
        <v>2.6616715807153102</v>
      </c>
      <c r="Q325" s="98">
        <v>0.67391999999999797</v>
      </c>
      <c r="R325" s="98">
        <v>0.32247942003176799</v>
      </c>
      <c r="S325" s="99">
        <v>0.70000000000000195</v>
      </c>
      <c r="T325" s="98">
        <v>0.49161328430576601</v>
      </c>
      <c r="U325" s="98">
        <v>0.41354500000000299</v>
      </c>
      <c r="V325" s="98">
        <v>0.170585841597652</v>
      </c>
      <c r="W325" s="99">
        <v>0.95000000000000295</v>
      </c>
      <c r="X325" s="98">
        <v>0.42746526751559299</v>
      </c>
      <c r="Y325" s="98">
        <v>0.408969999999999</v>
      </c>
      <c r="Z325" s="98">
        <v>0.15334223227319099</v>
      </c>
      <c r="AA325" s="99">
        <v>0.70000000000000095</v>
      </c>
      <c r="AB325" s="98">
        <v>0.23373389807534301</v>
      </c>
      <c r="AC325" t="str">
        <f>IF('Raw data (converted)'!T325="","",'Raw data (converted)'!T325)</f>
        <v/>
      </c>
    </row>
    <row r="326" spans="1:29" x14ac:dyDescent="0.25">
      <c r="A326" t="str">
        <f t="shared" si="9"/>
        <v>Feb</v>
      </c>
      <c r="B326">
        <f t="shared" si="6"/>
        <v>325</v>
      </c>
      <c r="C326" t="s">
        <v>2620</v>
      </c>
      <c r="D326">
        <v>0</v>
      </c>
      <c r="E326" s="98">
        <v>0.90904500000002797</v>
      </c>
      <c r="F326" s="98">
        <v>1.8971061103120599</v>
      </c>
      <c r="G326" s="99">
        <v>0.95000000000003104</v>
      </c>
      <c r="H326" s="98">
        <v>4.75112859711298</v>
      </c>
      <c r="I326" s="98">
        <v>0.88467000000001295</v>
      </c>
      <c r="J326" s="98">
        <v>2.4089977648162701</v>
      </c>
      <c r="K326" s="99">
        <v>0.70000000000000095</v>
      </c>
      <c r="L326" s="98">
        <v>3.6700500713497202</v>
      </c>
      <c r="M326" s="98">
        <v>0.22728500000000601</v>
      </c>
      <c r="N326" s="98">
        <v>0.73037870312094699</v>
      </c>
      <c r="O326" s="99">
        <v>0.95000000000002804</v>
      </c>
      <c r="P326" s="98">
        <v>1.83155175200134</v>
      </c>
      <c r="Q326" s="98">
        <v>0.22446000000000599</v>
      </c>
      <c r="R326" s="98">
        <v>0.366401348207679</v>
      </c>
      <c r="S326" s="99">
        <v>0.7</v>
      </c>
      <c r="T326" s="98">
        <v>0.55858003417909796</v>
      </c>
      <c r="U326" s="98">
        <v>0.40027000000000901</v>
      </c>
      <c r="V326" s="98">
        <v>0.262762869547011</v>
      </c>
      <c r="W326" s="99">
        <v>0.95000000000003504</v>
      </c>
      <c r="X326" s="98">
        <v>0.65847695867586797</v>
      </c>
      <c r="Y326" s="98">
        <v>0.39662000000000602</v>
      </c>
      <c r="Z326" s="98">
        <v>0.17290594355942901</v>
      </c>
      <c r="AA326" s="99">
        <v>0.7</v>
      </c>
      <c r="AB326" s="98">
        <v>0.26355504562751703</v>
      </c>
      <c r="AC326" t="str">
        <f>IF('Raw data (converted)'!T326="","",'Raw data (converted)'!T326)</f>
        <v/>
      </c>
    </row>
    <row r="327" spans="1:29" x14ac:dyDescent="0.25">
      <c r="A327" t="str">
        <f t="shared" si="9"/>
        <v>Feb</v>
      </c>
      <c r="B327">
        <f t="shared" si="6"/>
        <v>326</v>
      </c>
      <c r="C327" t="s">
        <v>2620</v>
      </c>
      <c r="D327">
        <v>15</v>
      </c>
      <c r="E327" s="98">
        <v>0.79146499999999298</v>
      </c>
      <c r="F327" s="98">
        <v>-1.8971061103167099</v>
      </c>
      <c r="G327" s="99">
        <v>0.55000000000000104</v>
      </c>
      <c r="H327" s="98">
        <v>1.20502226911653</v>
      </c>
      <c r="I327" s="98">
        <v>0.815840000000006</v>
      </c>
      <c r="J327" s="98">
        <v>-2.44507488029463</v>
      </c>
      <c r="K327" s="99">
        <v>0.3</v>
      </c>
      <c r="L327" s="98">
        <v>1.59657960801683</v>
      </c>
      <c r="M327" s="98">
        <v>0.35174500000000303</v>
      </c>
      <c r="N327" s="98">
        <v>-0.73037870312212705</v>
      </c>
      <c r="O327" s="99">
        <v>0.54999999999999905</v>
      </c>
      <c r="P327" s="98">
        <v>0.46453397399942697</v>
      </c>
      <c r="Q327" s="98">
        <v>0.35457000000000299</v>
      </c>
      <c r="R327" s="98">
        <v>-0.50583726398014905</v>
      </c>
      <c r="S327" s="99">
        <v>0.3</v>
      </c>
      <c r="T327" s="98">
        <v>0.330513704625711</v>
      </c>
      <c r="U327" s="98">
        <v>0.39349000000000001</v>
      </c>
      <c r="V327" s="98">
        <v>-0.26276286954735001</v>
      </c>
      <c r="W327" s="99">
        <v>0.55000000000000804</v>
      </c>
      <c r="X327" s="98">
        <v>0.16700861336099199</v>
      </c>
      <c r="Y327" s="98">
        <v>0.39714000000000299</v>
      </c>
      <c r="Z327" s="98">
        <v>-0.25053822290028699</v>
      </c>
      <c r="AA327" s="99">
        <v>0.3</v>
      </c>
      <c r="AB327" s="98">
        <v>0.16366895302425799</v>
      </c>
      <c r="AC327" t="str">
        <f>IF('Raw data (converted)'!T327="","",'Raw data (converted)'!T327)</f>
        <v/>
      </c>
    </row>
    <row r="328" spans="1:29" x14ac:dyDescent="0.25">
      <c r="A328" t="str">
        <f t="shared" si="9"/>
        <v>Feb</v>
      </c>
      <c r="B328">
        <f t="shared" si="6"/>
        <v>327</v>
      </c>
      <c r="C328" t="s">
        <v>2620</v>
      </c>
      <c r="D328">
        <v>30</v>
      </c>
      <c r="E328" s="98">
        <v>0.72263499999998604</v>
      </c>
      <c r="F328" s="98">
        <v>1.8971061103181801</v>
      </c>
      <c r="G328" s="99">
        <v>0.55000000000001503</v>
      </c>
      <c r="H328" s="98">
        <v>1.2050222691175001</v>
      </c>
      <c r="I328" s="98">
        <v>0.74700999999999995</v>
      </c>
      <c r="J328" s="98">
        <v>0.15897207219402901</v>
      </c>
      <c r="K328" s="99">
        <v>0.3</v>
      </c>
      <c r="L328" s="98">
        <v>0.10348487310632799</v>
      </c>
      <c r="M328" s="98">
        <v>0.48185500000000098</v>
      </c>
      <c r="N328" s="98">
        <v>0.73037870312183895</v>
      </c>
      <c r="O328" s="99">
        <v>0.55000000000000904</v>
      </c>
      <c r="P328" s="98">
        <v>0.464533973999253</v>
      </c>
      <c r="Q328" s="98">
        <v>0.484680000000001</v>
      </c>
      <c r="R328" s="98">
        <v>0.29207656528984999</v>
      </c>
      <c r="S328" s="99">
        <v>0.3</v>
      </c>
      <c r="T328" s="98">
        <v>0.19082592296461001</v>
      </c>
      <c r="U328" s="98">
        <v>0.39400999999999797</v>
      </c>
      <c r="V328" s="98">
        <v>0.26276286954738598</v>
      </c>
      <c r="W328" s="99">
        <v>0.55000000000001903</v>
      </c>
      <c r="X328" s="98">
        <v>0.16700861336101799</v>
      </c>
      <c r="Y328" s="98">
        <v>0.39766000000000101</v>
      </c>
      <c r="Z328" s="98">
        <v>0.16149591388505199</v>
      </c>
      <c r="AA328" s="99">
        <v>0.3</v>
      </c>
      <c r="AB328" s="98">
        <v>0.105498254470314</v>
      </c>
      <c r="AC328" t="str">
        <f>IF('Raw data (converted)'!T328="","",'Raw data (converted)'!T328)</f>
        <v/>
      </c>
    </row>
    <row r="329" spans="1:29" x14ac:dyDescent="0.25">
      <c r="A329" t="str">
        <f t="shared" si="9"/>
        <v>Feb</v>
      </c>
      <c r="B329">
        <f t="shared" si="6"/>
        <v>328</v>
      </c>
      <c r="C329" t="s">
        <v>2620</v>
      </c>
      <c r="D329">
        <v>45</v>
      </c>
      <c r="E329" s="98">
        <v>0.70255500000000803</v>
      </c>
      <c r="F329" s="98">
        <v>-1.89710611031888</v>
      </c>
      <c r="G329" s="99">
        <v>0.94999999999999896</v>
      </c>
      <c r="H329" s="98">
        <v>4.7511285971285604</v>
      </c>
      <c r="I329" s="98">
        <v>0.67817999999999401</v>
      </c>
      <c r="J329" s="98">
        <v>1.08308195670678</v>
      </c>
      <c r="K329" s="99">
        <v>0.70000000000000195</v>
      </c>
      <c r="L329" s="98">
        <v>1.64608521964246</v>
      </c>
      <c r="M329" s="98">
        <v>0.61761499999999703</v>
      </c>
      <c r="N329" s="98">
        <v>-0.73037870312136199</v>
      </c>
      <c r="O329" s="99">
        <v>0.94999999999999896</v>
      </c>
      <c r="P329" s="98">
        <v>1.8315517520018401</v>
      </c>
      <c r="Q329" s="98">
        <v>0.61478999999999895</v>
      </c>
      <c r="R329" s="98">
        <v>-3.9876487423189798E-2</v>
      </c>
      <c r="S329" s="99">
        <v>0.70000000000000195</v>
      </c>
      <c r="T329" s="98">
        <v>6.0787697515925797E-2</v>
      </c>
      <c r="U329" s="98">
        <v>0.40183000000000202</v>
      </c>
      <c r="V329" s="98">
        <v>-0.26276286954747602</v>
      </c>
      <c r="W329" s="99">
        <v>0.95000000000000595</v>
      </c>
      <c r="X329" s="98">
        <v>0.65847695867683498</v>
      </c>
      <c r="Y329" s="98">
        <v>0.39817999999999898</v>
      </c>
      <c r="Z329" s="98">
        <v>-3.68915698542783E-2</v>
      </c>
      <c r="AA329" s="99">
        <v>0.70000000000000095</v>
      </c>
      <c r="AB329" s="98">
        <v>5.6231786182975897E-2</v>
      </c>
      <c r="AC329" t="str">
        <f>IF('Raw data (converted)'!T329="","",'Raw data (converted)'!T329)</f>
        <v/>
      </c>
    </row>
    <row r="330" spans="1:29" x14ac:dyDescent="0.25">
      <c r="A330" t="str">
        <f t="shared" si="9"/>
        <v>Feb</v>
      </c>
      <c r="B330">
        <f t="shared" si="6"/>
        <v>329</v>
      </c>
      <c r="C330" t="s">
        <v>2621</v>
      </c>
      <c r="D330">
        <v>0</v>
      </c>
      <c r="E330" s="98">
        <v>0.91444993335580305</v>
      </c>
      <c r="F330" s="98">
        <v>-1.5666020340690701</v>
      </c>
      <c r="G330" s="99">
        <v>0.92355650705803605</v>
      </c>
      <c r="H330" s="98">
        <v>3.1248368976038301</v>
      </c>
      <c r="I330" s="98">
        <v>0.90336537132988703</v>
      </c>
      <c r="J330" s="98">
        <v>0.111300054385532</v>
      </c>
      <c r="K330" s="99">
        <v>0.66796200345422496</v>
      </c>
      <c r="L330" s="98">
        <v>0.15697080879396599</v>
      </c>
      <c r="M330" s="98">
        <v>0.24770357770922</v>
      </c>
      <c r="N330" s="98">
        <v>-0.52155502795650999</v>
      </c>
      <c r="O330" s="99">
        <v>0.92355650705803705</v>
      </c>
      <c r="P330" s="98">
        <v>1.0426510798767299</v>
      </c>
      <c r="Q330" s="98">
        <v>0.24455302245250901</v>
      </c>
      <c r="R330" s="98">
        <v>2.5806248821925301E-3</v>
      </c>
      <c r="S330" s="99">
        <v>0.66796200345422496</v>
      </c>
      <c r="T330" s="98">
        <v>3.6527245191994699E-3</v>
      </c>
      <c r="U330" s="98">
        <v>0.397779743672942</v>
      </c>
      <c r="V330" s="98">
        <v>-5.58543283110816E-2</v>
      </c>
      <c r="W330" s="99">
        <v>0.92355650705804404</v>
      </c>
      <c r="X330" s="98">
        <v>0.111605904987041</v>
      </c>
      <c r="Y330" s="98">
        <v>0.38644589810017899</v>
      </c>
      <c r="Z330" s="98">
        <v>0.17452021120594</v>
      </c>
      <c r="AA330" s="99">
        <v>0.66796200345422696</v>
      </c>
      <c r="AB330" s="98">
        <v>0.247002226520152</v>
      </c>
      <c r="AC330" t="str">
        <f>IF('Raw data (converted)'!T330="","",'Raw data (converted)'!T330)</f>
        <v/>
      </c>
    </row>
    <row r="331" spans="1:29" x14ac:dyDescent="0.25">
      <c r="A331" t="str">
        <f t="shared" si="9"/>
        <v>Feb</v>
      </c>
      <c r="B331">
        <f t="shared" si="6"/>
        <v>330</v>
      </c>
      <c r="C331" t="s">
        <v>2621</v>
      </c>
      <c r="D331">
        <v>13</v>
      </c>
      <c r="E331" s="98">
        <v>0.85934887862074305</v>
      </c>
      <c r="F331" s="98">
        <v>1.56660203406724</v>
      </c>
      <c r="G331" s="99">
        <v>0.52922839436012503</v>
      </c>
      <c r="H331" s="98">
        <v>0.95319623335743597</v>
      </c>
      <c r="I331" s="98">
        <v>0.86937901554404595</v>
      </c>
      <c r="J331" s="98">
        <v>0.63853326756145101</v>
      </c>
      <c r="K331" s="99">
        <v>0.31994818652849599</v>
      </c>
      <c r="L331" s="98">
        <v>0.43559488713769501</v>
      </c>
      <c r="M331" s="98">
        <v>0.410198106787796</v>
      </c>
      <c r="N331" s="98">
        <v>0.52155502795577002</v>
      </c>
      <c r="O331" s="99">
        <v>0.52922839436012403</v>
      </c>
      <c r="P331" s="98">
        <v>0.31804894610864498</v>
      </c>
      <c r="Q331" s="98">
        <v>0.41304896373057398</v>
      </c>
      <c r="R331" s="98">
        <v>0.18620526331297799</v>
      </c>
      <c r="S331" s="99">
        <v>0.31994818652849599</v>
      </c>
      <c r="T331" s="98">
        <v>0.12746136082127099</v>
      </c>
      <c r="U331" s="98">
        <v>0.38592784198812702</v>
      </c>
      <c r="V331" s="98">
        <v>5.5854328310734898E-2</v>
      </c>
      <c r="W331" s="99">
        <v>0.52922839436012603</v>
      </c>
      <c r="X331" s="98">
        <v>3.4044121898051498E-2</v>
      </c>
      <c r="Y331" s="98">
        <v>0.39618354922280202</v>
      </c>
      <c r="Z331" s="98">
        <v>-8.1472615531684903E-2</v>
      </c>
      <c r="AA331" s="99">
        <v>0.31994818652849599</v>
      </c>
      <c r="AB331" s="98">
        <v>5.57632486840096E-2</v>
      </c>
      <c r="AC331" t="str">
        <f>IF('Raw data (converted)'!T331="","",'Raw data (converted)'!T331)</f>
        <v/>
      </c>
    </row>
    <row r="332" spans="1:29" x14ac:dyDescent="0.25">
      <c r="A332" t="str">
        <f t="shared" si="9"/>
        <v>Feb</v>
      </c>
      <c r="B332">
        <f t="shared" si="6"/>
        <v>331</v>
      </c>
      <c r="C332" t="s">
        <v>2621</v>
      </c>
      <c r="D332">
        <v>30</v>
      </c>
      <c r="E332" s="98">
        <v>0.81307925887503996</v>
      </c>
      <c r="F332" s="98">
        <v>-1.5666020340667399</v>
      </c>
      <c r="G332" s="99">
        <v>0.59767974821916903</v>
      </c>
      <c r="H332" s="98">
        <v>1.0957568703946201</v>
      </c>
      <c r="I332" s="98">
        <v>0.82493531951640897</v>
      </c>
      <c r="J332" s="98">
        <v>-1.5785700586361</v>
      </c>
      <c r="K332" s="99">
        <v>0.30526770293609701</v>
      </c>
      <c r="L332" s="98">
        <v>1.04182594409629</v>
      </c>
      <c r="M332" s="98">
        <v>0.63001997239173502</v>
      </c>
      <c r="N332" s="98">
        <v>-0.52155502795637299</v>
      </c>
      <c r="O332" s="99">
        <v>0.59767974821916803</v>
      </c>
      <c r="P332" s="98">
        <v>0.36561654948351502</v>
      </c>
      <c r="Q332" s="98">
        <v>0.63338981001727301</v>
      </c>
      <c r="R332" s="98">
        <v>-0.398370628377686</v>
      </c>
      <c r="S332" s="99">
        <v>0.30526770293609701</v>
      </c>
      <c r="T332" s="98">
        <v>0.26355083355813003</v>
      </c>
      <c r="U332" s="98">
        <v>0.396794706073197</v>
      </c>
      <c r="V332" s="98">
        <v>-5.58543283106996E-2</v>
      </c>
      <c r="W332" s="99">
        <v>0.59767974821917103</v>
      </c>
      <c r="X332" s="98">
        <v>3.9135782497727901E-2</v>
      </c>
      <c r="Y332" s="98">
        <v>0.40891740069084698</v>
      </c>
      <c r="Z332" s="98">
        <v>-0.189990901498159</v>
      </c>
      <c r="AA332" s="99">
        <v>0.30526770293609701</v>
      </c>
      <c r="AB332" s="98">
        <v>0.125672124726703</v>
      </c>
      <c r="AC332" t="str">
        <f>IF('Raw data (converted)'!T332="","",'Raw data (converted)'!T332)</f>
        <v/>
      </c>
    </row>
    <row r="333" spans="1:29" x14ac:dyDescent="0.25">
      <c r="A333" t="str">
        <f t="shared" si="9"/>
        <v>Feb</v>
      </c>
      <c r="B333">
        <f t="shared" si="6"/>
        <v>332</v>
      </c>
      <c r="C333" t="s">
        <v>2621</v>
      </c>
      <c r="D333">
        <v>45</v>
      </c>
      <c r="E333" s="98">
        <v>0.79652192914842601</v>
      </c>
      <c r="F333" s="98">
        <v>1.56660203406605</v>
      </c>
      <c r="G333" s="99">
        <v>0.94953535036254899</v>
      </c>
      <c r="H333" s="98">
        <v>3.8996696367261401</v>
      </c>
      <c r="I333" s="98">
        <v>0.785720293609669</v>
      </c>
      <c r="J333" s="98">
        <v>1.3390586961461399</v>
      </c>
      <c r="K333" s="99">
        <v>0.70682210708117099</v>
      </c>
      <c r="L333" s="98">
        <v>2.06933715423793</v>
      </c>
      <c r="M333" s="98">
        <v>0.83087834311126096</v>
      </c>
      <c r="N333" s="98">
        <v>0.52155502795630204</v>
      </c>
      <c r="O333" s="99">
        <v>0.94953535036254899</v>
      </c>
      <c r="P333" s="98">
        <v>1.3011862350380901</v>
      </c>
      <c r="Q333" s="98">
        <v>0.82780820379965503</v>
      </c>
      <c r="R333" s="98">
        <v>0.32689942564790198</v>
      </c>
      <c r="S333" s="99">
        <v>0.70682210708117199</v>
      </c>
      <c r="T333" s="98">
        <v>0.50656766250864804</v>
      </c>
      <c r="U333" s="98">
        <v>0.43119770826574499</v>
      </c>
      <c r="V333" s="98">
        <v>5.5854328310616298E-2</v>
      </c>
      <c r="W333" s="99">
        <v>0.94953535036254899</v>
      </c>
      <c r="X333" s="98">
        <v>0.13927964025521999</v>
      </c>
      <c r="Y333" s="98">
        <v>0.42015315198618203</v>
      </c>
      <c r="Z333" s="98">
        <v>0.23082417494965299</v>
      </c>
      <c r="AA333" s="99">
        <v>0.70682210708117099</v>
      </c>
      <c r="AB333" s="98">
        <v>0.35764258935787402</v>
      </c>
      <c r="AC333" t="str">
        <f>IF('Raw data (converted)'!T333="","",'Raw data (converted)'!T333)</f>
        <v/>
      </c>
    </row>
    <row r="334" spans="1:29" x14ac:dyDescent="0.25">
      <c r="A334" t="str">
        <f t="shared" si="9"/>
        <v>Feb</v>
      </c>
      <c r="B334">
        <f t="shared" si="6"/>
        <v>333</v>
      </c>
      <c r="C334" t="s">
        <v>2622</v>
      </c>
      <c r="D334">
        <v>0</v>
      </c>
      <c r="E334" s="98">
        <v>0.87744035016699995</v>
      </c>
      <c r="F334" s="98">
        <v>0.55662862478767905</v>
      </c>
      <c r="G334" s="99">
        <v>0.96837460114991902</v>
      </c>
      <c r="H334" s="98">
        <v>1.76361387841941</v>
      </c>
      <c r="I334" s="98">
        <v>0.87310000000000798</v>
      </c>
      <c r="J334" s="98">
        <v>0.49242720040113502</v>
      </c>
      <c r="K334" s="99">
        <v>0.73178506375227403</v>
      </c>
      <c r="L334" s="98">
        <v>0.80888277633987105</v>
      </c>
      <c r="M334" s="98">
        <v>0.22339194184378899</v>
      </c>
      <c r="N334" s="98">
        <v>-5.0148671287692598E-2</v>
      </c>
      <c r="O334" s="99">
        <v>0.96837460114992302</v>
      </c>
      <c r="P334" s="98">
        <v>0.15955854084969101</v>
      </c>
      <c r="Q334" s="98">
        <v>0.23187700364298999</v>
      </c>
      <c r="R334" s="98">
        <v>-0.53034286789120999</v>
      </c>
      <c r="S334" s="99">
        <v>0.73178506375227403</v>
      </c>
      <c r="T334" s="98">
        <v>0.87433874819357504</v>
      </c>
      <c r="U334" s="98">
        <v>0.417825264611144</v>
      </c>
      <c r="V334" s="98">
        <v>4.5464874019496997E-2</v>
      </c>
      <c r="W334" s="99">
        <v>0.96837460114992402</v>
      </c>
      <c r="X334" s="98">
        <v>0.14462655881136499</v>
      </c>
      <c r="Y334" s="98">
        <v>0.41770428051002301</v>
      </c>
      <c r="Z334" s="98">
        <v>1.7650341719784499E-2</v>
      </c>
      <c r="AA334" s="99">
        <v>0.73178506375227603</v>
      </c>
      <c r="AB334" s="98">
        <v>2.9091727687330201E-2</v>
      </c>
      <c r="AC334" t="str">
        <f>IF('Raw data (converted)'!T334="","",'Raw data (converted)'!T334)</f>
        <v/>
      </c>
    </row>
    <row r="335" spans="1:29" x14ac:dyDescent="0.25">
      <c r="A335" t="str">
        <f t="shared" si="9"/>
        <v>Feb</v>
      </c>
      <c r="B335">
        <f t="shared" si="6"/>
        <v>334</v>
      </c>
      <c r="C335" t="s">
        <v>2622</v>
      </c>
      <c r="D335">
        <v>17</v>
      </c>
      <c r="E335" s="98">
        <v>0.79780969031474502</v>
      </c>
      <c r="F335" s="98">
        <v>-0.55662862479075603</v>
      </c>
      <c r="G335" s="99">
        <v>0.56498845697766997</v>
      </c>
      <c r="H335" s="98">
        <v>0.363219549465089</v>
      </c>
      <c r="I335" s="98">
        <v>0.80255000000000398</v>
      </c>
      <c r="J335" s="98">
        <v>-0.59068539206859105</v>
      </c>
      <c r="K335" s="99">
        <v>0.28278688524590101</v>
      </c>
      <c r="L335" s="98">
        <v>0.36887476434132899</v>
      </c>
      <c r="M335" s="98">
        <v>0.376588127777159</v>
      </c>
      <c r="N335" s="98">
        <v>5.0148671287495297E-2</v>
      </c>
      <c r="O335" s="99">
        <v>0.56498845697767197</v>
      </c>
      <c r="P335" s="98">
        <v>3.28613774417107E-2</v>
      </c>
      <c r="Q335" s="98">
        <v>0.367321174863391</v>
      </c>
      <c r="R335" s="98">
        <v>0.37297844474401498</v>
      </c>
      <c r="S335" s="99">
        <v>0.28278688524590101</v>
      </c>
      <c r="T335" s="98">
        <v>0.233738520376402</v>
      </c>
      <c r="U335" s="98">
        <v>0.417273331799356</v>
      </c>
      <c r="V335" s="98">
        <v>-4.5464874019922899E-2</v>
      </c>
      <c r="W335" s="99">
        <v>0.56498845697766897</v>
      </c>
      <c r="X335" s="98">
        <v>2.97861080450482E-2</v>
      </c>
      <c r="Y335" s="98">
        <v>0.41740546448087701</v>
      </c>
      <c r="Z335" s="98">
        <v>-3.6216798925816897E-2</v>
      </c>
      <c r="AA335" s="99">
        <v>0.28278688524590101</v>
      </c>
      <c r="AB335" s="98">
        <v>2.26924779164367E-2</v>
      </c>
      <c r="AC335" t="str">
        <f>IF('Raw data (converted)'!T335="","",'Raw data (converted)'!T335)</f>
        <v/>
      </c>
    </row>
    <row r="336" spans="1:29" x14ac:dyDescent="0.25">
      <c r="A336" t="str">
        <f t="shared" si="9"/>
        <v>Feb</v>
      </c>
      <c r="B336">
        <f t="shared" si="6"/>
        <v>335</v>
      </c>
      <c r="C336" t="s">
        <v>2622</v>
      </c>
      <c r="D336">
        <v>30</v>
      </c>
      <c r="E336" s="98">
        <v>0.74442752757817798</v>
      </c>
      <c r="F336" s="98">
        <v>0.55662862479096797</v>
      </c>
      <c r="G336" s="99">
        <v>0.51326826976875195</v>
      </c>
      <c r="H336" s="98">
        <v>0.327285826014522</v>
      </c>
      <c r="I336" s="98">
        <v>0.74860000000000104</v>
      </c>
      <c r="J336" s="98">
        <v>0.20087647173625001</v>
      </c>
      <c r="K336" s="99">
        <v>0.29462659380692202</v>
      </c>
      <c r="L336" s="98">
        <v>0.12909318673908701</v>
      </c>
      <c r="M336" s="98">
        <v>0.47905300261795197</v>
      </c>
      <c r="N336" s="98">
        <v>-5.01486712883802E-2</v>
      </c>
      <c r="O336" s="99">
        <v>0.51326826976875595</v>
      </c>
      <c r="P336" s="98">
        <v>2.96103639685967E-2</v>
      </c>
      <c r="Q336" s="98">
        <v>0.47089612932605002</v>
      </c>
      <c r="R336" s="98">
        <v>0.27904722993101699</v>
      </c>
      <c r="S336" s="99">
        <v>0.29462659380692202</v>
      </c>
      <c r="T336" s="98">
        <v>0.179983022648005</v>
      </c>
      <c r="U336" s="98">
        <v>0.41706065347445798</v>
      </c>
      <c r="V336" s="98">
        <v>4.5464874019940198E-2</v>
      </c>
      <c r="W336" s="99">
        <v>0.51326826976875095</v>
      </c>
      <c r="X336" s="98">
        <v>2.6839334473152902E-2</v>
      </c>
      <c r="Y336" s="98">
        <v>0.41717695810564798</v>
      </c>
      <c r="Z336" s="98">
        <v>3.5517964780333103E-2</v>
      </c>
      <c r="AA336" s="99">
        <v>0.29462659380692202</v>
      </c>
      <c r="AB336" s="98">
        <v>2.29055555985552E-2</v>
      </c>
      <c r="AC336" t="str">
        <f>IF('Raw data (converted)'!T336="","",'Raw data (converted)'!T336)</f>
        <v/>
      </c>
    </row>
    <row r="337" spans="1:29" x14ac:dyDescent="0.25">
      <c r="A337" t="str">
        <f t="shared" si="9"/>
        <v>Feb</v>
      </c>
      <c r="B337">
        <f t="shared" si="6"/>
        <v>336</v>
      </c>
      <c r="C337" t="s">
        <v>2622</v>
      </c>
      <c r="D337">
        <v>45</v>
      </c>
      <c r="E337" s="98">
        <v>0.69092243194008895</v>
      </c>
      <c r="F337" s="98">
        <v>-0.55662862479130004</v>
      </c>
      <c r="G337" s="99">
        <v>0.95336867210370702</v>
      </c>
      <c r="H337" s="98">
        <v>1.44109086569519</v>
      </c>
      <c r="I337" s="98">
        <v>0.68634999999999802</v>
      </c>
      <c r="J337" s="98">
        <v>0.137589739752213</v>
      </c>
      <c r="K337" s="99">
        <v>0.69080145719490105</v>
      </c>
      <c r="L337" s="98">
        <v>0.20449700686935299</v>
      </c>
      <c r="M337" s="98">
        <v>0.58146692776110898</v>
      </c>
      <c r="N337" s="98">
        <v>5.0148671288556303E-2</v>
      </c>
      <c r="O337" s="99">
        <v>0.95336867210370702</v>
      </c>
      <c r="P337" s="98">
        <v>0.130379080465542</v>
      </c>
      <c r="Q337" s="98">
        <v>0.59040569216757999</v>
      </c>
      <c r="R337" s="98">
        <v>-0.49557914233080802</v>
      </c>
      <c r="S337" s="99">
        <v>0.69080145719490105</v>
      </c>
      <c r="T337" s="98">
        <v>0.73932548944995202</v>
      </c>
      <c r="U337" s="98">
        <v>0.41704075011504999</v>
      </c>
      <c r="V337" s="98">
        <v>-4.5464874020015103E-2</v>
      </c>
      <c r="W337" s="99">
        <v>0.95336867210369602</v>
      </c>
      <c r="X337" s="98">
        <v>0.118177802630898</v>
      </c>
      <c r="Y337" s="98">
        <v>0.41691329690346002</v>
      </c>
      <c r="Z337" s="98">
        <v>-1.4926327725947101E-2</v>
      </c>
      <c r="AA337" s="99">
        <v>0.69080145719490105</v>
      </c>
      <c r="AB337" s="98">
        <v>2.2262655201894899E-2</v>
      </c>
      <c r="AC337" t="str">
        <f>IF('Raw data (converted)'!T337="","",'Raw data (converted)'!T337)</f>
        <v/>
      </c>
    </row>
    <row r="338" spans="1:29" x14ac:dyDescent="0.25">
      <c r="A338" t="s">
        <v>481</v>
      </c>
      <c r="B338">
        <f t="shared" si="6"/>
        <v>337</v>
      </c>
      <c r="C338" t="s">
        <v>2623</v>
      </c>
      <c r="D338">
        <v>0</v>
      </c>
      <c r="E338" s="98">
        <v>0.84858500000002401</v>
      </c>
      <c r="F338" s="98">
        <v>-0.87834680526819398</v>
      </c>
      <c r="G338" s="99">
        <v>0.95000000000002804</v>
      </c>
      <c r="H338" s="98">
        <v>2.19324017989016</v>
      </c>
      <c r="I338" s="98">
        <v>0.83941000000001098</v>
      </c>
      <c r="J338" s="98">
        <v>0.35028245821973197</v>
      </c>
      <c r="K338" s="99">
        <v>0.7</v>
      </c>
      <c r="L338" s="98">
        <v>0.53207531686123599</v>
      </c>
      <c r="M338" s="98">
        <v>0.33893499999999999</v>
      </c>
      <c r="N338" s="98">
        <v>-7.2726186654318596E-3</v>
      </c>
      <c r="O338" s="99">
        <v>0.95000000000002105</v>
      </c>
      <c r="P338" s="98">
        <v>1.82273466336897E-2</v>
      </c>
      <c r="Q338" s="98">
        <v>0.33816000000000501</v>
      </c>
      <c r="R338" s="98">
        <v>4.2766087960921302E-2</v>
      </c>
      <c r="S338" s="99">
        <v>0.7</v>
      </c>
      <c r="T338" s="98">
        <v>6.5192611116481503E-2</v>
      </c>
      <c r="U338" s="98">
        <v>0.404285000000008</v>
      </c>
      <c r="V338" s="98">
        <v>-2.7303069038623201E-2</v>
      </c>
      <c r="W338" s="99">
        <v>0.95000000000003104</v>
      </c>
      <c r="X338" s="98">
        <v>6.8415738529937806E-2</v>
      </c>
      <c r="Y338" s="98">
        <v>0.40951000000000598</v>
      </c>
      <c r="Z338" s="98">
        <v>-0.108252535784682</v>
      </c>
      <c r="AA338" s="99">
        <v>0.7</v>
      </c>
      <c r="AB338" s="98">
        <v>0.16500429242598999</v>
      </c>
      <c r="AC338" t="str">
        <f>IF('Raw data (converted)'!T338="","",'Raw data (converted)'!T338)</f>
        <v/>
      </c>
    </row>
    <row r="339" spans="1:29" x14ac:dyDescent="0.25">
      <c r="A339" t="str">
        <f t="shared" ref="A339:A402" si="10">A338</f>
        <v>Mar</v>
      </c>
      <c r="B339">
        <f t="shared" si="6"/>
        <v>338</v>
      </c>
      <c r="C339" t="s">
        <v>2623</v>
      </c>
      <c r="D339">
        <v>15</v>
      </c>
      <c r="E339" s="98">
        <v>0.84184499999999296</v>
      </c>
      <c r="F339" s="98">
        <v>0.87834680526351305</v>
      </c>
      <c r="G339" s="99">
        <v>0.55000000000000004</v>
      </c>
      <c r="H339" s="98">
        <v>0.55626851688969403</v>
      </c>
      <c r="I339" s="98">
        <v>0.85102000000000499</v>
      </c>
      <c r="J339" s="98">
        <v>0.17257145300096699</v>
      </c>
      <c r="K339" s="99">
        <v>0.3</v>
      </c>
      <c r="L339" s="98">
        <v>0.112337823540511</v>
      </c>
      <c r="M339" s="98">
        <v>0.52229500000000795</v>
      </c>
      <c r="N339" s="98">
        <v>7.2726186649342897E-3</v>
      </c>
      <c r="O339" s="99">
        <v>0.54999999999999605</v>
      </c>
      <c r="P339" s="98">
        <v>4.6229770779713502E-3</v>
      </c>
      <c r="Q339" s="98">
        <v>0.52307000000000303</v>
      </c>
      <c r="R339" s="98">
        <v>-2.5348613827104599E-2</v>
      </c>
      <c r="S339" s="99">
        <v>0.29999999999999899</v>
      </c>
      <c r="T339" s="98">
        <v>1.6560598064150101E-2</v>
      </c>
      <c r="U339" s="98">
        <v>0.41944500000000001</v>
      </c>
      <c r="V339" s="98">
        <v>2.7303069038220301E-2</v>
      </c>
      <c r="W339" s="99">
        <v>0.55000000000000704</v>
      </c>
      <c r="X339" s="98">
        <v>1.7352190495392199E-2</v>
      </c>
      <c r="Y339" s="98">
        <v>0.41422000000000297</v>
      </c>
      <c r="Z339" s="98">
        <v>8.5139084510365406E-2</v>
      </c>
      <c r="AA339" s="99">
        <v>0.3</v>
      </c>
      <c r="AB339" s="98">
        <v>5.5617096098788898E-2</v>
      </c>
      <c r="AC339" t="str">
        <f>IF('Raw data (converted)'!T339="","",'Raw data (converted)'!T339)</f>
        <v/>
      </c>
    </row>
    <row r="340" spans="1:29" x14ac:dyDescent="0.25">
      <c r="A340" t="str">
        <f t="shared" si="10"/>
        <v>Mar</v>
      </c>
      <c r="B340">
        <f t="shared" si="6"/>
        <v>339</v>
      </c>
      <c r="C340" t="s">
        <v>2623</v>
      </c>
      <c r="D340">
        <v>30</v>
      </c>
      <c r="E340" s="98">
        <v>0.85345499999998697</v>
      </c>
      <c r="F340" s="98">
        <v>-0.87834680526211695</v>
      </c>
      <c r="G340" s="99">
        <v>0.55000000000000704</v>
      </c>
      <c r="H340" s="98">
        <v>0.55626851688881696</v>
      </c>
      <c r="I340" s="98">
        <v>0.86262999999999901</v>
      </c>
      <c r="J340" s="98">
        <v>-1.03308399717842</v>
      </c>
      <c r="K340" s="99">
        <v>0.3</v>
      </c>
      <c r="L340" s="98">
        <v>0.67286204643006897</v>
      </c>
      <c r="M340" s="98">
        <v>0.70720500000000697</v>
      </c>
      <c r="N340" s="98">
        <v>-7.2726186659955502E-3</v>
      </c>
      <c r="O340" s="99">
        <v>0.55000000000000504</v>
      </c>
      <c r="P340" s="98">
        <v>4.6229770786460501E-3</v>
      </c>
      <c r="Q340" s="98">
        <v>0.70798000000000205</v>
      </c>
      <c r="R340" s="98">
        <v>-3.3293701742980901E-2</v>
      </c>
      <c r="S340" s="99">
        <v>0.3</v>
      </c>
      <c r="T340" s="98">
        <v>2.1751238475314801E-2</v>
      </c>
      <c r="U340" s="98">
        <v>0.42415499999999801</v>
      </c>
      <c r="V340" s="98">
        <v>-2.7303069038195502E-2</v>
      </c>
      <c r="W340" s="99">
        <v>0.55000000000001703</v>
      </c>
      <c r="X340" s="98">
        <v>1.7352190495376799E-2</v>
      </c>
      <c r="Y340" s="98">
        <v>0.41893000000000102</v>
      </c>
      <c r="Z340" s="98">
        <v>4.2325590723642198E-2</v>
      </c>
      <c r="AA340" s="99">
        <v>0.3</v>
      </c>
      <c r="AB340" s="98">
        <v>2.76491055326889E-2</v>
      </c>
      <c r="AC340" t="str">
        <f>IF('Raw data (converted)'!T340="","",'Raw data (converted)'!T340)</f>
        <v/>
      </c>
    </row>
    <row r="341" spans="1:29" x14ac:dyDescent="0.25">
      <c r="A341" t="str">
        <f t="shared" si="10"/>
        <v>Mar</v>
      </c>
      <c r="B341">
        <f t="shared" si="6"/>
        <v>340</v>
      </c>
      <c r="C341" t="s">
        <v>2623</v>
      </c>
      <c r="D341">
        <v>45</v>
      </c>
      <c r="E341" s="98">
        <v>0.88341500000000595</v>
      </c>
      <c r="F341" s="98">
        <v>0.87834680526173203</v>
      </c>
      <c r="G341" s="99">
        <v>0.94999999999999896</v>
      </c>
      <c r="H341" s="98">
        <v>2.1932401798733401</v>
      </c>
      <c r="I341" s="98">
        <v>0.87423999999999402</v>
      </c>
      <c r="J341" s="98">
        <v>0.96417216516367499</v>
      </c>
      <c r="K341" s="99">
        <v>0.70000000000000195</v>
      </c>
      <c r="L341" s="98">
        <v>1.4651793929213699</v>
      </c>
      <c r="M341" s="98">
        <v>0.89366499999999505</v>
      </c>
      <c r="N341" s="98">
        <v>7.2726186664568496E-3</v>
      </c>
      <c r="O341" s="99">
        <v>0.94999999999999896</v>
      </c>
      <c r="P341" s="98">
        <v>1.8227346636254398E-2</v>
      </c>
      <c r="Q341" s="98">
        <v>0.89289000000000096</v>
      </c>
      <c r="R341" s="98">
        <v>4.6811528714199899E-2</v>
      </c>
      <c r="S341" s="99">
        <v>0.70000000000000095</v>
      </c>
      <c r="T341" s="98">
        <v>7.1359492997157506E-2</v>
      </c>
      <c r="U341" s="98">
        <v>0.41841500000000198</v>
      </c>
      <c r="V341" s="98">
        <v>2.73030690381268E-2</v>
      </c>
      <c r="W341" s="99">
        <v>0.95000000000000595</v>
      </c>
      <c r="X341" s="98">
        <v>6.8415738528676204E-2</v>
      </c>
      <c r="Y341" s="98">
        <v>0.42363999999999902</v>
      </c>
      <c r="Z341" s="98">
        <v>-8.6452971779742996E-2</v>
      </c>
      <c r="AA341" s="99">
        <v>0.70000000000000095</v>
      </c>
      <c r="AB341" s="98">
        <v>0.13177593249991301</v>
      </c>
      <c r="AC341" t="str">
        <f>IF('Raw data (converted)'!T341="","",'Raw data (converted)'!T341)</f>
        <v/>
      </c>
    </row>
    <row r="342" spans="1:29" x14ac:dyDescent="0.25">
      <c r="A342" t="str">
        <f t="shared" si="10"/>
        <v>Mar</v>
      </c>
      <c r="B342">
        <f t="shared" si="6"/>
        <v>341</v>
      </c>
      <c r="C342" t="s">
        <v>2624</v>
      </c>
      <c r="D342">
        <v>0</v>
      </c>
      <c r="E342" s="98">
        <v>0.94092500000002399</v>
      </c>
      <c r="F342" s="98">
        <v>1.08127873926311</v>
      </c>
      <c r="G342" s="99">
        <v>0.95000000000002904</v>
      </c>
      <c r="H342" s="98">
        <v>2.7010840467261001</v>
      </c>
      <c r="I342" s="98">
        <v>0.95020000000001104</v>
      </c>
      <c r="J342" s="98">
        <v>-0.286529618177078</v>
      </c>
      <c r="K342" s="99">
        <v>0.7</v>
      </c>
      <c r="L342" s="98">
        <v>0.435226286212404</v>
      </c>
      <c r="M342" s="98">
        <v>0.250720000000002</v>
      </c>
      <c r="N342" s="98">
        <v>0.32830678547131698</v>
      </c>
      <c r="O342" s="99">
        <v>0.95000000000002205</v>
      </c>
      <c r="P342" s="98">
        <v>0.82292571992988295</v>
      </c>
      <c r="Q342" s="98">
        <v>0.24977000000000299</v>
      </c>
      <c r="R342" s="98">
        <v>0.14621378721846201</v>
      </c>
      <c r="S342" s="99">
        <v>0.7</v>
      </c>
      <c r="T342" s="98">
        <v>0.22289048610300499</v>
      </c>
      <c r="U342" s="98">
        <v>0.41289500000000801</v>
      </c>
      <c r="V342" s="98">
        <v>-9.1010230131093901E-3</v>
      </c>
      <c r="W342" s="99">
        <v>0.95000000000003204</v>
      </c>
      <c r="X342" s="98">
        <v>2.2805229858201902E-2</v>
      </c>
      <c r="Y342" s="98">
        <v>0.41187000000000501</v>
      </c>
      <c r="Z342" s="98">
        <v>1.5464647969130401E-2</v>
      </c>
      <c r="AA342" s="99">
        <v>0.7</v>
      </c>
      <c r="AB342" s="98">
        <v>2.3571896137123498E-2</v>
      </c>
      <c r="AC342" t="str">
        <f>IF('Raw data (converted)'!T342="","",'Raw data (converted)'!T342)</f>
        <v/>
      </c>
    </row>
    <row r="343" spans="1:29" x14ac:dyDescent="0.25">
      <c r="A343" t="str">
        <f t="shared" si="10"/>
        <v>Mar</v>
      </c>
      <c r="B343">
        <f t="shared" si="6"/>
        <v>342</v>
      </c>
      <c r="C343" t="s">
        <v>2624</v>
      </c>
      <c r="D343">
        <v>15</v>
      </c>
      <c r="E343" s="98">
        <v>0.97192499999999205</v>
      </c>
      <c r="F343" s="98">
        <v>-1.0812787392672001</v>
      </c>
      <c r="G343" s="99">
        <v>0.55000000000000104</v>
      </c>
      <c r="H343" s="98">
        <v>0.68507226452312298</v>
      </c>
      <c r="I343" s="98">
        <v>0.962650000000005</v>
      </c>
      <c r="J343" s="98">
        <v>-0.30715842857577103</v>
      </c>
      <c r="K343" s="99">
        <v>0.29999999999999899</v>
      </c>
      <c r="L343" s="98">
        <v>0.19995579789824</v>
      </c>
      <c r="M343" s="98">
        <v>0.44054000000000398</v>
      </c>
      <c r="N343" s="98">
        <v>-0.32830678547184</v>
      </c>
      <c r="O343" s="99">
        <v>0.54999999999999705</v>
      </c>
      <c r="P343" s="98">
        <v>0.20871752849334699</v>
      </c>
      <c r="Q343" s="98">
        <v>0.44149000000000199</v>
      </c>
      <c r="R343" s="98">
        <v>-0.215274048769445</v>
      </c>
      <c r="S343" s="99">
        <v>0.29999999999999899</v>
      </c>
      <c r="T343" s="98">
        <v>0.14064479319586801</v>
      </c>
      <c r="U343" s="98">
        <v>0.41781499999999999</v>
      </c>
      <c r="V343" s="98">
        <v>9.1010230127334807E-3</v>
      </c>
      <c r="W343" s="99">
        <v>0.55000000000000804</v>
      </c>
      <c r="X343" s="98">
        <v>5.7840593594857704E-3</v>
      </c>
      <c r="Y343" s="98">
        <v>0.41884000000000299</v>
      </c>
      <c r="Z343" s="98">
        <v>-5.3669336941035099E-3</v>
      </c>
      <c r="AA343" s="99">
        <v>0.3</v>
      </c>
      <c r="AB343" s="98">
        <v>3.5059351277151002E-3</v>
      </c>
      <c r="AC343" t="str">
        <f>IF('Raw data (converted)'!T343="","",'Raw data (converted)'!T343)</f>
        <v/>
      </c>
    </row>
    <row r="344" spans="1:29" x14ac:dyDescent="0.25">
      <c r="A344" t="str">
        <f t="shared" si="10"/>
        <v>Mar</v>
      </c>
      <c r="B344">
        <f t="shared" si="6"/>
        <v>343</v>
      </c>
      <c r="C344" t="s">
        <v>2624</v>
      </c>
      <c r="D344">
        <v>30</v>
      </c>
      <c r="E344" s="98">
        <v>0.98437499999998601</v>
      </c>
      <c r="F344" s="98">
        <v>1.08127873926875</v>
      </c>
      <c r="G344" s="99">
        <v>0.55000000000001104</v>
      </c>
      <c r="H344" s="98">
        <v>0.68507226452411796</v>
      </c>
      <c r="I344" s="98">
        <v>0.97509999999999897</v>
      </c>
      <c r="J344" s="98">
        <v>1.17704985606807</v>
      </c>
      <c r="K344" s="99">
        <v>0.3</v>
      </c>
      <c r="L344" s="98">
        <v>0.76675545062213302</v>
      </c>
      <c r="M344" s="98">
        <v>0.63226000000000304</v>
      </c>
      <c r="N344" s="98">
        <v>0.32830678547139802</v>
      </c>
      <c r="O344" s="99">
        <v>0.55000000000000804</v>
      </c>
      <c r="P344" s="98">
        <v>0.20871752849307099</v>
      </c>
      <c r="Q344" s="98">
        <v>0.63321000000000105</v>
      </c>
      <c r="R344" s="98">
        <v>0.143389920006257</v>
      </c>
      <c r="S344" s="99">
        <v>0.3</v>
      </c>
      <c r="T344" s="98">
        <v>9.3679563847202205E-2</v>
      </c>
      <c r="U344" s="98">
        <v>0.42478499999999803</v>
      </c>
      <c r="V344" s="98">
        <v>-9.1010230127171795E-3</v>
      </c>
      <c r="W344" s="99">
        <v>0.55000000000001803</v>
      </c>
      <c r="X344" s="98">
        <v>5.7840593594755303E-3</v>
      </c>
      <c r="Y344" s="98">
        <v>0.42581000000000102</v>
      </c>
      <c r="Z344" s="98">
        <v>-1.96380982896621E-2</v>
      </c>
      <c r="AA344" s="99">
        <v>0.3</v>
      </c>
      <c r="AB344" s="98">
        <v>1.28285378174758E-2</v>
      </c>
      <c r="AC344" t="str">
        <f>IF('Raw data (converted)'!T344="","",'Raw data (converted)'!T344)</f>
        <v/>
      </c>
    </row>
    <row r="345" spans="1:29" x14ac:dyDescent="0.25">
      <c r="A345" t="str">
        <f t="shared" si="10"/>
        <v>Mar</v>
      </c>
      <c r="B345">
        <f t="shared" si="6"/>
        <v>344</v>
      </c>
      <c r="C345" t="s">
        <v>2624</v>
      </c>
      <c r="D345">
        <v>45</v>
      </c>
      <c r="E345" s="98">
        <v>0.978275000000008</v>
      </c>
      <c r="F345" s="98">
        <v>-1.0812787392693199</v>
      </c>
      <c r="G345" s="99">
        <v>0.94999999999999896</v>
      </c>
      <c r="H345" s="98">
        <v>2.7010840467408102</v>
      </c>
      <c r="I345" s="98">
        <v>0.98754999999999404</v>
      </c>
      <c r="J345" s="98">
        <v>-1.0422514861158001</v>
      </c>
      <c r="K345" s="99">
        <v>0.70000000000000195</v>
      </c>
      <c r="L345" s="98">
        <v>1.58395918914887</v>
      </c>
      <c r="M345" s="98">
        <v>0.82587999999999795</v>
      </c>
      <c r="N345" s="98">
        <v>-0.328306785471081</v>
      </c>
      <c r="O345" s="99">
        <v>0.94999999999999596</v>
      </c>
      <c r="P345" s="98">
        <v>0.82292571992906405</v>
      </c>
      <c r="Q345" s="98">
        <v>0.82493000000000005</v>
      </c>
      <c r="R345" s="98">
        <v>-3.6408966777781E-2</v>
      </c>
      <c r="S345" s="99">
        <v>0.70000000000000195</v>
      </c>
      <c r="T345" s="98">
        <v>5.5501803246599403E-2</v>
      </c>
      <c r="U345" s="98">
        <v>0.43380500000000199</v>
      </c>
      <c r="V345" s="98">
        <v>9.1010230126533503E-3</v>
      </c>
      <c r="W345" s="99">
        <v>0.95000000000000295</v>
      </c>
      <c r="X345" s="98">
        <v>2.2805229857052099E-2</v>
      </c>
      <c r="Y345" s="98">
        <v>0.432779999999999</v>
      </c>
      <c r="Z345" s="98">
        <v>2.2731169304180499E-2</v>
      </c>
      <c r="AA345" s="99">
        <v>0.70000000000000095</v>
      </c>
      <c r="AB345" s="98">
        <v>3.46478525100734E-2</v>
      </c>
      <c r="AC345" t="str">
        <f>IF('Raw data (converted)'!T345="","",'Raw data (converted)'!T345)</f>
        <v/>
      </c>
    </row>
    <row r="346" spans="1:29" x14ac:dyDescent="0.25">
      <c r="A346" t="str">
        <f t="shared" si="10"/>
        <v>Mar</v>
      </c>
      <c r="B346">
        <f t="shared" si="6"/>
        <v>345</v>
      </c>
      <c r="C346" t="s">
        <v>2625</v>
      </c>
      <c r="D346">
        <v>0</v>
      </c>
      <c r="E346" s="98">
        <v>0.92717000000002303</v>
      </c>
      <c r="F346" s="98">
        <v>0.72358558286088703</v>
      </c>
      <c r="G346" s="99">
        <v>0.95000000000002305</v>
      </c>
      <c r="H346" s="98">
        <v>1.80633279109082</v>
      </c>
      <c r="I346" s="98">
        <v>0.936620000000012</v>
      </c>
      <c r="J346" s="98">
        <v>-0.42406383490174698</v>
      </c>
      <c r="K346" s="99">
        <v>0.7</v>
      </c>
      <c r="L346" s="98">
        <v>0.64416749263185002</v>
      </c>
      <c r="M346" s="98">
        <v>0.29006000000000598</v>
      </c>
      <c r="N346" s="98">
        <v>-5.4025167230715397E-2</v>
      </c>
      <c r="O346" s="99">
        <v>0.95000000000001605</v>
      </c>
      <c r="P346" s="98">
        <v>0.135403545648246</v>
      </c>
      <c r="Q346" s="98">
        <v>0.295410000000006</v>
      </c>
      <c r="R346" s="98">
        <v>-0.32421318035476898</v>
      </c>
      <c r="S346" s="99">
        <v>0.69999999999999896</v>
      </c>
      <c r="T346" s="98">
        <v>0.49425665069765501</v>
      </c>
      <c r="U346" s="98">
        <v>0.40879500000000801</v>
      </c>
      <c r="V346" s="98">
        <v>5.6239655027098899E-2</v>
      </c>
      <c r="W346" s="99">
        <v>0.95000000000002605</v>
      </c>
      <c r="X346" s="98">
        <v>0.14092509427470001</v>
      </c>
      <c r="Y346" s="98">
        <v>0.41002000000000499</v>
      </c>
      <c r="Z346" s="98">
        <v>-3.7264211984107301E-4</v>
      </c>
      <c r="AA346" s="99">
        <v>0.69999999999999896</v>
      </c>
      <c r="AB346" s="98">
        <v>5.6799742436884203E-4</v>
      </c>
      <c r="AC346" t="str">
        <f>IF('Raw data (converted)'!T346="","",'Raw data (converted)'!T346)</f>
        <v/>
      </c>
    </row>
    <row r="347" spans="1:29" x14ac:dyDescent="0.25">
      <c r="A347" t="str">
        <f t="shared" si="10"/>
        <v>Mar</v>
      </c>
      <c r="B347">
        <f t="shared" si="6"/>
        <v>346</v>
      </c>
      <c r="C347" t="s">
        <v>2625</v>
      </c>
      <c r="D347">
        <v>15</v>
      </c>
      <c r="E347" s="98">
        <v>0.92098999999999398</v>
      </c>
      <c r="F347" s="98">
        <v>-0.72358558286506003</v>
      </c>
      <c r="G347" s="99">
        <v>0.54999999999999905</v>
      </c>
      <c r="H347" s="98">
        <v>0.45813772332533598</v>
      </c>
      <c r="I347" s="98">
        <v>0.91154000000000601</v>
      </c>
      <c r="J347" s="98">
        <v>-5.34596348973915E-2</v>
      </c>
      <c r="K347" s="99">
        <v>0.3</v>
      </c>
      <c r="L347" s="98">
        <v>3.47998190747748E-2</v>
      </c>
      <c r="M347" s="98">
        <v>0.56732000000000404</v>
      </c>
      <c r="N347" s="98">
        <v>5.4025167229199499E-2</v>
      </c>
      <c r="O347" s="99">
        <v>0.54999999999999505</v>
      </c>
      <c r="P347" s="98">
        <v>3.4342216693032397E-2</v>
      </c>
      <c r="Q347" s="98">
        <v>0.56197000000000397</v>
      </c>
      <c r="R347" s="98">
        <v>0.23192089964065599</v>
      </c>
      <c r="S347" s="99">
        <v>0.29999999999999899</v>
      </c>
      <c r="T347" s="98">
        <v>0.15152124320714799</v>
      </c>
      <c r="U347" s="98">
        <v>0.42501500000000098</v>
      </c>
      <c r="V347" s="98">
        <v>-5.6239655027462102E-2</v>
      </c>
      <c r="W347" s="99">
        <v>0.55000000000000604</v>
      </c>
      <c r="X347" s="98">
        <v>3.5742639545104898E-2</v>
      </c>
      <c r="Y347" s="98">
        <v>0.423790000000003</v>
      </c>
      <c r="Z347" s="98">
        <v>-2.9152208020078299E-2</v>
      </c>
      <c r="AA347" s="99">
        <v>0.29999999999999899</v>
      </c>
      <c r="AB347" s="98">
        <v>1.9043610586233099E-2</v>
      </c>
      <c r="AC347" t="str">
        <f>IF('Raw data (converted)'!T347="","",'Raw data (converted)'!T347)</f>
        <v/>
      </c>
    </row>
    <row r="348" spans="1:29" x14ac:dyDescent="0.25">
      <c r="A348" t="str">
        <f t="shared" si="10"/>
        <v>Mar</v>
      </c>
      <c r="B348">
        <f t="shared" si="6"/>
        <v>347</v>
      </c>
      <c r="C348" t="s">
        <v>2625</v>
      </c>
      <c r="D348">
        <v>30</v>
      </c>
      <c r="E348" s="98">
        <v>0.89590999999998899</v>
      </c>
      <c r="F348" s="98">
        <v>0.72358558286622099</v>
      </c>
      <c r="G348" s="99">
        <v>0.55000000000001004</v>
      </c>
      <c r="H348" s="98">
        <v>0.45813772332608099</v>
      </c>
      <c r="I348" s="98">
        <v>0.88646000000000003</v>
      </c>
      <c r="J348" s="98">
        <v>0.93976410819136702</v>
      </c>
      <c r="K348" s="99">
        <v>0.3</v>
      </c>
      <c r="L348" s="98">
        <v>0.61202311522645403</v>
      </c>
      <c r="M348" s="98">
        <v>0.83388000000000195</v>
      </c>
      <c r="N348" s="98">
        <v>-5.4025167229630598E-2</v>
      </c>
      <c r="O348" s="99">
        <v>0.55000000000000204</v>
      </c>
      <c r="P348" s="98">
        <v>3.4342216693306997E-2</v>
      </c>
      <c r="Q348" s="98">
        <v>0.82853000000000199</v>
      </c>
      <c r="R348" s="98">
        <v>0.172900246551078</v>
      </c>
      <c r="S348" s="99">
        <v>0.3</v>
      </c>
      <c r="T348" s="98">
        <v>0.11295980370663899</v>
      </c>
      <c r="U348" s="98">
        <v>0.43878499999999898</v>
      </c>
      <c r="V348" s="98">
        <v>5.6239655027474897E-2</v>
      </c>
      <c r="W348" s="99">
        <v>0.55000000000001703</v>
      </c>
      <c r="X348" s="98">
        <v>3.5742639545113697E-2</v>
      </c>
      <c r="Y348" s="98">
        <v>0.437560000000001</v>
      </c>
      <c r="Z348" s="98">
        <v>5.9036270634707899E-2</v>
      </c>
      <c r="AA348" s="99">
        <v>0.3</v>
      </c>
      <c r="AB348" s="98">
        <v>3.8565358148617203E-2</v>
      </c>
      <c r="AC348" t="str">
        <f>IF('Raw data (converted)'!T348="","",'Raw data (converted)'!T348)</f>
        <v/>
      </c>
    </row>
    <row r="349" spans="1:29" x14ac:dyDescent="0.25">
      <c r="A349" t="str">
        <f t="shared" si="10"/>
        <v>Mar</v>
      </c>
      <c r="B349">
        <f t="shared" si="6"/>
        <v>348</v>
      </c>
      <c r="C349" t="s">
        <v>2625</v>
      </c>
      <c r="D349">
        <v>45</v>
      </c>
      <c r="E349" s="98">
        <v>0.85193000000000596</v>
      </c>
      <c r="F349" s="98">
        <v>-0.72358558286670205</v>
      </c>
      <c r="G349" s="99">
        <v>0.94999999999999896</v>
      </c>
      <c r="H349" s="98">
        <v>1.8063327911049001</v>
      </c>
      <c r="I349" s="98">
        <v>0.86137999999999404</v>
      </c>
      <c r="J349" s="98">
        <v>-0.929788610981651</v>
      </c>
      <c r="K349" s="99">
        <v>0.70000000000000195</v>
      </c>
      <c r="L349" s="98">
        <v>1.41288164208598</v>
      </c>
      <c r="M349" s="98">
        <v>1.0897399999999999</v>
      </c>
      <c r="N349" s="98">
        <v>5.4025167229806902E-2</v>
      </c>
      <c r="O349" s="99">
        <v>0.94999999999999896</v>
      </c>
      <c r="P349" s="98">
        <v>0.13540354564594601</v>
      </c>
      <c r="Q349" s="98">
        <v>1.0950899999999999</v>
      </c>
      <c r="R349" s="98">
        <v>-0.29416133475999201</v>
      </c>
      <c r="S349" s="99">
        <v>0.70000000000000095</v>
      </c>
      <c r="T349" s="98">
        <v>0.44843892599216401</v>
      </c>
      <c r="U349" s="98">
        <v>0.45010500000000198</v>
      </c>
      <c r="V349" s="98">
        <v>-5.6239655027532101E-2</v>
      </c>
      <c r="W349" s="99">
        <v>0.94999999999999896</v>
      </c>
      <c r="X349" s="98">
        <v>0.14092509427574601</v>
      </c>
      <c r="Y349" s="98">
        <v>0.45132999999999901</v>
      </c>
      <c r="Z349" s="98">
        <v>-4.5276017548436798E-2</v>
      </c>
      <c r="AA349" s="99">
        <v>0.70000000000000095</v>
      </c>
      <c r="AB349" s="98">
        <v>6.9011763177193305E-2</v>
      </c>
      <c r="AC349" t="str">
        <f>IF('Raw data (converted)'!T349="","",'Raw data (converted)'!T349)</f>
        <v/>
      </c>
    </row>
    <row r="350" spans="1:29" x14ac:dyDescent="0.25">
      <c r="A350" t="str">
        <f t="shared" si="10"/>
        <v>Mar</v>
      </c>
      <c r="B350">
        <f t="shared" si="6"/>
        <v>349</v>
      </c>
      <c r="C350" t="s">
        <v>2626</v>
      </c>
      <c r="D350">
        <v>0</v>
      </c>
      <c r="E350" s="98">
        <v>0.95165000000002598</v>
      </c>
      <c r="F350" s="98">
        <v>-0.133238138493359</v>
      </c>
      <c r="G350" s="99">
        <v>0.95000000000002305</v>
      </c>
      <c r="H350" s="98">
        <v>0.33243554866633501</v>
      </c>
      <c r="I350" s="98">
        <v>0.96440000000001203</v>
      </c>
      <c r="J350" s="98">
        <v>-0.95987422089143004</v>
      </c>
      <c r="K350" s="99">
        <v>0.7</v>
      </c>
      <c r="L350" s="98">
        <v>1.45864188327317</v>
      </c>
      <c r="M350" s="98">
        <v>0.30029499999999698</v>
      </c>
      <c r="N350" s="98">
        <v>-1.07946439906597</v>
      </c>
      <c r="O350" s="99">
        <v>0.95000000000001705</v>
      </c>
      <c r="P350" s="98">
        <v>2.7087080498131701</v>
      </c>
      <c r="Q350" s="98">
        <v>0.31312000000000401</v>
      </c>
      <c r="R350" s="98">
        <v>-1.0414120338658801</v>
      </c>
      <c r="S350" s="99">
        <v>0.7</v>
      </c>
      <c r="T350" s="98">
        <v>1.5884103679803101</v>
      </c>
      <c r="U350" s="98">
        <v>0.411615000000009</v>
      </c>
      <c r="V350" s="98">
        <v>-8.4709521888240602E-2</v>
      </c>
      <c r="W350" s="99">
        <v>0.95000000000002605</v>
      </c>
      <c r="X350" s="98">
        <v>0.21226568841503099</v>
      </c>
      <c r="Y350" s="98">
        <v>0.414190000000006</v>
      </c>
      <c r="Z350" s="98">
        <v>-8.1794945283116802E-2</v>
      </c>
      <c r="AA350" s="99">
        <v>0.7</v>
      </c>
      <c r="AB350" s="98">
        <v>0.124675883548341</v>
      </c>
      <c r="AC350" t="str">
        <f>IF('Raw data (converted)'!T350="","",'Raw data (converted)'!T350)</f>
        <v/>
      </c>
    </row>
    <row r="351" spans="1:29" x14ac:dyDescent="0.25">
      <c r="A351" t="str">
        <f t="shared" si="10"/>
        <v>Mar</v>
      </c>
      <c r="B351">
        <f t="shared" si="6"/>
        <v>350</v>
      </c>
      <c r="C351" t="s">
        <v>2626</v>
      </c>
      <c r="D351">
        <v>15</v>
      </c>
      <c r="E351" s="98">
        <v>0.97724999999999096</v>
      </c>
      <c r="F351" s="98">
        <v>0.13323813848857199</v>
      </c>
      <c r="G351" s="99">
        <v>0.54999999999999805</v>
      </c>
      <c r="H351" s="98">
        <v>8.4315175012727506E-2</v>
      </c>
      <c r="I351" s="98">
        <v>0.96450000000000602</v>
      </c>
      <c r="J351" s="98">
        <v>0.68934792367304498</v>
      </c>
      <c r="K351" s="99">
        <v>0.3</v>
      </c>
      <c r="L351" s="98">
        <v>0.44884425799437999</v>
      </c>
      <c r="M351" s="98">
        <v>0.55101500000000903</v>
      </c>
      <c r="N351" s="98">
        <v>1.07946439906568</v>
      </c>
      <c r="O351" s="99">
        <v>0.54999999999999305</v>
      </c>
      <c r="P351" s="98">
        <v>0.68700593002997001</v>
      </c>
      <c r="Q351" s="98">
        <v>0.53819000000000305</v>
      </c>
      <c r="R351" s="98">
        <v>1.0748568937674501</v>
      </c>
      <c r="S351" s="99">
        <v>0.29999999999999899</v>
      </c>
      <c r="T351" s="98">
        <v>0.70263497498642602</v>
      </c>
      <c r="U351" s="98">
        <v>0.42545500000000003</v>
      </c>
      <c r="V351" s="98">
        <v>8.4709521887817205E-2</v>
      </c>
      <c r="W351" s="99">
        <v>0.55000000000000504</v>
      </c>
      <c r="X351" s="98">
        <v>5.3836657181410903E-2</v>
      </c>
      <c r="Y351" s="98">
        <v>0.42288000000000298</v>
      </c>
      <c r="Z351" s="98">
        <v>9.7824564150882698E-2</v>
      </c>
      <c r="AA351" s="99">
        <v>0.3</v>
      </c>
      <c r="AB351" s="98">
        <v>6.3903963884609602E-2</v>
      </c>
      <c r="AC351" t="str">
        <f>IF('Raw data (converted)'!T351="","",'Raw data (converted)'!T351)</f>
        <v/>
      </c>
    </row>
    <row r="352" spans="1:29" x14ac:dyDescent="0.25">
      <c r="A352" t="str">
        <f t="shared" si="10"/>
        <v>Mar</v>
      </c>
      <c r="B352">
        <f t="shared" si="6"/>
        <v>351</v>
      </c>
      <c r="C352" t="s">
        <v>2626</v>
      </c>
      <c r="D352">
        <v>30</v>
      </c>
      <c r="E352" s="98">
        <v>0.97734999999998495</v>
      </c>
      <c r="F352" s="98">
        <v>-0.133238138486965</v>
      </c>
      <c r="G352" s="99">
        <v>0.55000000000001004</v>
      </c>
      <c r="H352" s="98">
        <v>8.4315175011712803E-2</v>
      </c>
      <c r="I352" s="98">
        <v>0.96459999999999901</v>
      </c>
      <c r="J352" s="98">
        <v>0.50645969902531895</v>
      </c>
      <c r="K352" s="99">
        <v>0.3</v>
      </c>
      <c r="L352" s="98">
        <v>0.32972578766541399</v>
      </c>
      <c r="M352" s="98">
        <v>0.77608500000000902</v>
      </c>
      <c r="N352" s="98">
        <v>-1.0794643990669599</v>
      </c>
      <c r="O352" s="99">
        <v>0.55000000000000204</v>
      </c>
      <c r="P352" s="98">
        <v>0.68700593003079902</v>
      </c>
      <c r="Q352" s="98">
        <v>0.76326000000000305</v>
      </c>
      <c r="R352" s="98">
        <v>-0.104421155466433</v>
      </c>
      <c r="S352" s="99">
        <v>0.3</v>
      </c>
      <c r="T352" s="98">
        <v>6.8220136086714206E-2</v>
      </c>
      <c r="U352" s="98">
        <v>0.434144999999998</v>
      </c>
      <c r="V352" s="98">
        <v>-8.4709521887793002E-2</v>
      </c>
      <c r="W352" s="99">
        <v>0.55000000000001403</v>
      </c>
      <c r="X352" s="98">
        <v>5.3836657181396498E-2</v>
      </c>
      <c r="Y352" s="98">
        <v>0.43157000000000101</v>
      </c>
      <c r="Z352" s="98">
        <v>-3.5007044777213503E-2</v>
      </c>
      <c r="AA352" s="99">
        <v>0.3</v>
      </c>
      <c r="AB352" s="98">
        <v>2.2868273402668799E-2</v>
      </c>
      <c r="AC352" t="str">
        <f>IF('Raw data (converted)'!T352="","",'Raw data (converted)'!T352)</f>
        <v/>
      </c>
    </row>
    <row r="353" spans="1:29" x14ac:dyDescent="0.25">
      <c r="A353" t="str">
        <f t="shared" si="10"/>
        <v>Mar</v>
      </c>
      <c r="B353">
        <f t="shared" si="6"/>
        <v>352</v>
      </c>
      <c r="C353" t="s">
        <v>2626</v>
      </c>
      <c r="D353">
        <v>45</v>
      </c>
      <c r="E353" s="98">
        <v>0.95195000000000796</v>
      </c>
      <c r="F353" s="98">
        <v>0.133238138486313</v>
      </c>
      <c r="G353" s="99">
        <v>0.94999999999999596</v>
      </c>
      <c r="H353" s="98">
        <v>0.33243554864865899</v>
      </c>
      <c r="I353" s="98">
        <v>0.96469999999999301</v>
      </c>
      <c r="J353" s="98">
        <v>-0.86675209498279604</v>
      </c>
      <c r="K353" s="99">
        <v>0.70000000000000195</v>
      </c>
      <c r="L353" s="98">
        <v>1.31701579004049</v>
      </c>
      <c r="M353" s="98">
        <v>0.97550499999999596</v>
      </c>
      <c r="N353" s="98">
        <v>1.0794643990672499</v>
      </c>
      <c r="O353" s="99">
        <v>0.94999999999999896</v>
      </c>
      <c r="P353" s="98">
        <v>2.7087080498158902</v>
      </c>
      <c r="Q353" s="98">
        <v>0.98833000000000204</v>
      </c>
      <c r="R353" s="98">
        <v>-0.44095304208639902</v>
      </c>
      <c r="S353" s="99">
        <v>0.70000000000000095</v>
      </c>
      <c r="T353" s="98">
        <v>0.67225508468157003</v>
      </c>
      <c r="U353" s="98">
        <v>0.43768500000000199</v>
      </c>
      <c r="V353" s="98">
        <v>8.4709521887734507E-2</v>
      </c>
      <c r="W353" s="99">
        <v>0.95000000000000995</v>
      </c>
      <c r="X353" s="98">
        <v>0.21226568841372601</v>
      </c>
      <c r="Y353" s="98">
        <v>0.44025999999999899</v>
      </c>
      <c r="Z353" s="98">
        <v>-1.4160400550112201E-2</v>
      </c>
      <c r="AA353" s="99">
        <v>0.70000000000000095</v>
      </c>
      <c r="AB353" s="98">
        <v>2.1583904447890399E-2</v>
      </c>
      <c r="AC353" t="str">
        <f>IF('Raw data (converted)'!T353="","",'Raw data (converted)'!T353)</f>
        <v/>
      </c>
    </row>
    <row r="354" spans="1:29" x14ac:dyDescent="0.25">
      <c r="A354" t="str">
        <f t="shared" si="10"/>
        <v>Mar</v>
      </c>
      <c r="B354">
        <f t="shared" si="6"/>
        <v>353</v>
      </c>
      <c r="C354" t="s">
        <v>2627</v>
      </c>
      <c r="D354">
        <v>0</v>
      </c>
      <c r="E354" s="98">
        <v>0.92501000000002298</v>
      </c>
      <c r="F354" s="98">
        <v>-0.12503886843196299</v>
      </c>
      <c r="G354" s="99">
        <v>0.95000000000002705</v>
      </c>
      <c r="H354" s="98">
        <v>0.311977288218516</v>
      </c>
      <c r="I354" s="98">
        <v>0.93796000000001201</v>
      </c>
      <c r="J354" s="98">
        <v>-0.97133540561846898</v>
      </c>
      <c r="K354" s="99">
        <v>0.7</v>
      </c>
      <c r="L354" s="98">
        <v>1.4760754296687899</v>
      </c>
      <c r="M354" s="98">
        <v>0.25431999999999599</v>
      </c>
      <c r="N354" s="98">
        <v>-0.58596527533465204</v>
      </c>
      <c r="O354" s="99">
        <v>0.95000000000002305</v>
      </c>
      <c r="P354" s="98">
        <v>1.4691223310135599</v>
      </c>
      <c r="Q354" s="98">
        <v>0.26292000000000498</v>
      </c>
      <c r="R354" s="98">
        <v>-0.65998476286075403</v>
      </c>
      <c r="S354" s="99">
        <v>0.69999999999999896</v>
      </c>
      <c r="T354" s="98">
        <v>1.0063044301947901</v>
      </c>
      <c r="U354" s="98">
        <v>0.39907500000000801</v>
      </c>
      <c r="V354" s="98">
        <v>-4.0837923775493501E-2</v>
      </c>
      <c r="W354" s="99">
        <v>0.95000000000003004</v>
      </c>
      <c r="X354" s="98">
        <v>0.10233133476364201</v>
      </c>
      <c r="Y354" s="98">
        <v>0.402200000000006</v>
      </c>
      <c r="Z354" s="98">
        <v>-7.4528423948177394E-2</v>
      </c>
      <c r="AA354" s="99">
        <v>0.69999999999999896</v>
      </c>
      <c r="AB354" s="98">
        <v>0.113599824441612</v>
      </c>
      <c r="AC354" t="str">
        <f>IF('Raw data (converted)'!T354="","",'Raw data (converted)'!T354)</f>
        <v/>
      </c>
    </row>
    <row r="355" spans="1:29" x14ac:dyDescent="0.25">
      <c r="A355" t="str">
        <f t="shared" si="10"/>
        <v>Mar</v>
      </c>
      <c r="B355">
        <f t="shared" si="6"/>
        <v>354</v>
      </c>
      <c r="C355" t="s">
        <v>2627</v>
      </c>
      <c r="D355">
        <v>15</v>
      </c>
      <c r="E355" s="98">
        <v>0.912569999999994</v>
      </c>
      <c r="F355" s="98">
        <v>0.125038868427576</v>
      </c>
      <c r="G355" s="99">
        <v>0.55000000000000104</v>
      </c>
      <c r="H355" s="98">
        <v>7.9126374305304503E-2</v>
      </c>
      <c r="I355" s="98">
        <v>0.89962000000000597</v>
      </c>
      <c r="J355" s="98">
        <v>0.69309947699914098</v>
      </c>
      <c r="K355" s="99">
        <v>0.3</v>
      </c>
      <c r="L355" s="98">
        <v>0.451288159884627</v>
      </c>
      <c r="M355" s="98">
        <v>0.50824000000001202</v>
      </c>
      <c r="N355" s="98">
        <v>0.58596527533449605</v>
      </c>
      <c r="O355" s="99">
        <v>0.54999999999999905</v>
      </c>
      <c r="P355" s="98">
        <v>0.37261149403507599</v>
      </c>
      <c r="Q355" s="98">
        <v>0.49964000000000403</v>
      </c>
      <c r="R355" s="98">
        <v>0.645443808788141</v>
      </c>
      <c r="S355" s="99">
        <v>0.3</v>
      </c>
      <c r="T355" s="98">
        <v>0.42176729485078102</v>
      </c>
      <c r="U355" s="98">
        <v>0.41627500000000101</v>
      </c>
      <c r="V355" s="98">
        <v>4.08379237751086E-2</v>
      </c>
      <c r="W355" s="99">
        <v>0.55000000000000804</v>
      </c>
      <c r="X355" s="98">
        <v>2.5954156932749699E-2</v>
      </c>
      <c r="Y355" s="98">
        <v>0.41315000000000301</v>
      </c>
      <c r="Z355" s="98">
        <v>7.0136065320135693E-2</v>
      </c>
      <c r="AA355" s="99">
        <v>0.3</v>
      </c>
      <c r="AB355" s="98">
        <v>4.5816318280283402E-2</v>
      </c>
      <c r="AC355" t="str">
        <f>IF('Raw data (converted)'!T355="","",'Raw data (converted)'!T355)</f>
        <v/>
      </c>
    </row>
    <row r="356" spans="1:29" x14ac:dyDescent="0.25">
      <c r="A356" t="str">
        <f t="shared" si="10"/>
        <v>Mar</v>
      </c>
      <c r="B356">
        <f t="shared" si="6"/>
        <v>355</v>
      </c>
      <c r="C356" t="s">
        <v>2627</v>
      </c>
      <c r="D356">
        <v>30</v>
      </c>
      <c r="E356" s="98">
        <v>0.87422999999998896</v>
      </c>
      <c r="F356" s="98">
        <v>-0.12503886842640899</v>
      </c>
      <c r="G356" s="99">
        <v>0.55000000000001004</v>
      </c>
      <c r="H356" s="98">
        <v>7.9126374304567607E-2</v>
      </c>
      <c r="I356" s="98">
        <v>0.86128000000000005</v>
      </c>
      <c r="J356" s="98">
        <v>0.52146591232972495</v>
      </c>
      <c r="K356" s="99">
        <v>0.3</v>
      </c>
      <c r="L356" s="98">
        <v>0.33949815194940502</v>
      </c>
      <c r="M356" s="98">
        <v>0.74496000000001095</v>
      </c>
      <c r="N356" s="98">
        <v>-0.58596527533610998</v>
      </c>
      <c r="O356" s="99">
        <v>0.55000000000001004</v>
      </c>
      <c r="P356" s="98">
        <v>0.37261149403611099</v>
      </c>
      <c r="Q356" s="98">
        <v>0.73636000000000201</v>
      </c>
      <c r="R356" s="98">
        <v>5.2967252771906502E-3</v>
      </c>
      <c r="S356" s="99">
        <v>0.3</v>
      </c>
      <c r="T356" s="98">
        <v>3.46042238554429E-3</v>
      </c>
      <c r="U356" s="98">
        <v>0.42722499999999902</v>
      </c>
      <c r="V356" s="98">
        <v>-4.0837923775102099E-2</v>
      </c>
      <c r="W356" s="99">
        <v>0.55000000000001703</v>
      </c>
      <c r="X356" s="98">
        <v>2.5954156932746001E-2</v>
      </c>
      <c r="Y356" s="98">
        <v>0.42410000000000098</v>
      </c>
      <c r="Z356" s="98">
        <v>6.0987882886974201E-3</v>
      </c>
      <c r="AA356" s="99">
        <v>0.3</v>
      </c>
      <c r="AB356" s="98">
        <v>3.9840172085413199E-3</v>
      </c>
      <c r="AC356" t="str">
        <f>IF('Raw data (converted)'!T356="","",'Raw data (converted)'!T356)</f>
        <v/>
      </c>
    </row>
    <row r="357" spans="1:29" x14ac:dyDescent="0.25">
      <c r="A357" t="str">
        <f t="shared" si="10"/>
        <v>Mar</v>
      </c>
      <c r="B357">
        <f t="shared" si="6"/>
        <v>356</v>
      </c>
      <c r="C357" t="s">
        <v>2627</v>
      </c>
      <c r="D357">
        <v>45</v>
      </c>
      <c r="E357" s="98">
        <v>0.80999000000000698</v>
      </c>
      <c r="F357" s="98">
        <v>0.12503886842576201</v>
      </c>
      <c r="G357" s="99">
        <v>0.94999999999999896</v>
      </c>
      <c r="H357" s="98">
        <v>0.31197728820295301</v>
      </c>
      <c r="I357" s="98">
        <v>0.82293999999999501</v>
      </c>
      <c r="J357" s="98">
        <v>-0.88394387207347802</v>
      </c>
      <c r="K357" s="99">
        <v>0.70000000000000195</v>
      </c>
      <c r="L357" s="98">
        <v>1.34315935807738</v>
      </c>
      <c r="M357" s="98">
        <v>0.96447999999999301</v>
      </c>
      <c r="N357" s="98">
        <v>0.58596527533689202</v>
      </c>
      <c r="O357" s="99">
        <v>0.94999999999999896</v>
      </c>
      <c r="P357" s="98">
        <v>1.4691223310188199</v>
      </c>
      <c r="Q357" s="98">
        <v>0.97308000000000106</v>
      </c>
      <c r="R357" s="98">
        <v>-0.33403782218338102</v>
      </c>
      <c r="S357" s="99">
        <v>0.70000000000000195</v>
      </c>
      <c r="T357" s="98">
        <v>0.50923581400148599</v>
      </c>
      <c r="U357" s="98">
        <v>0.431925000000001</v>
      </c>
      <c r="V357" s="98">
        <v>4.0837923775057898E-2</v>
      </c>
      <c r="W357" s="99">
        <v>0.95000000000000995</v>
      </c>
      <c r="X357" s="98">
        <v>0.10233133476252999</v>
      </c>
      <c r="Y357" s="98">
        <v>0.43504999999999899</v>
      </c>
      <c r="Z357" s="98">
        <v>-4.1922238470770097E-2</v>
      </c>
      <c r="AA357" s="99">
        <v>0.70000000000000095</v>
      </c>
      <c r="AB357" s="98">
        <v>6.3899770661960495E-2</v>
      </c>
      <c r="AC357" t="str">
        <f>IF('Raw data (converted)'!T357="","",'Raw data (converted)'!T357)</f>
        <v/>
      </c>
    </row>
    <row r="358" spans="1:29" x14ac:dyDescent="0.25">
      <c r="A358" t="str">
        <f t="shared" si="10"/>
        <v>Mar</v>
      </c>
      <c r="B358">
        <f t="shared" si="6"/>
        <v>357</v>
      </c>
      <c r="C358" t="s">
        <v>2628</v>
      </c>
      <c r="D358">
        <v>0</v>
      </c>
      <c r="E358" s="98">
        <v>0.97095000000002796</v>
      </c>
      <c r="F358" s="98">
        <v>0.42021259061021499</v>
      </c>
      <c r="G358" s="99">
        <v>0.95000000000003104</v>
      </c>
      <c r="H358" s="98">
        <v>1.0486240858189999</v>
      </c>
      <c r="I358" s="98">
        <v>0.95620000000001304</v>
      </c>
      <c r="J358" s="98">
        <v>1.2034243963395199</v>
      </c>
      <c r="K358" s="99">
        <v>0.70000000000000095</v>
      </c>
      <c r="L358" s="98">
        <v>1.82924444160216</v>
      </c>
      <c r="M358" s="98">
        <v>0.34573499999999602</v>
      </c>
      <c r="N358" s="98">
        <v>0.26285321748280499</v>
      </c>
      <c r="O358" s="99">
        <v>0.95000000000002405</v>
      </c>
      <c r="P358" s="98">
        <v>0.65883518269772101</v>
      </c>
      <c r="Q358" s="98">
        <v>0.34646000000000399</v>
      </c>
      <c r="R358" s="98">
        <v>3.1207685809301899E-2</v>
      </c>
      <c r="S358" s="99">
        <v>0.7</v>
      </c>
      <c r="T358" s="98">
        <v>4.75729656309717E-2</v>
      </c>
      <c r="U358" s="98">
        <v>0.41020500000000898</v>
      </c>
      <c r="V358" s="98">
        <v>-4.90055085342122E-3</v>
      </c>
      <c r="W358" s="99">
        <v>0.95000000000003204</v>
      </c>
      <c r="X358" s="98">
        <v>1.2279738375013199E-2</v>
      </c>
      <c r="Y358" s="98">
        <v>0.41188000000000602</v>
      </c>
      <c r="Z358" s="98">
        <v>-3.3165148656998898E-2</v>
      </c>
      <c r="AA358" s="99">
        <v>0.7</v>
      </c>
      <c r="AB358" s="98">
        <v>5.0551800677981699E-2</v>
      </c>
      <c r="AC358" t="str">
        <f>IF('Raw data (converted)'!T358="","",'Raw data (converted)'!T358)</f>
        <v/>
      </c>
    </row>
    <row r="359" spans="1:29" x14ac:dyDescent="0.25">
      <c r="A359" t="str">
        <f t="shared" si="10"/>
        <v>Mar</v>
      </c>
      <c r="B359">
        <f t="shared" si="6"/>
        <v>358</v>
      </c>
      <c r="C359" t="s">
        <v>2628</v>
      </c>
      <c r="D359">
        <v>15</v>
      </c>
      <c r="E359" s="98">
        <v>0.87824999999999198</v>
      </c>
      <c r="F359" s="98">
        <v>-0.420212590615336</v>
      </c>
      <c r="G359" s="99">
        <v>0.55000000000000204</v>
      </c>
      <c r="H359" s="98">
        <v>0.26596109735358298</v>
      </c>
      <c r="I359" s="98">
        <v>0.89300000000000601</v>
      </c>
      <c r="J359" s="98">
        <v>-0.98009330644739001</v>
      </c>
      <c r="K359" s="99">
        <v>0.3</v>
      </c>
      <c r="L359" s="98">
        <v>0.63831318504019696</v>
      </c>
      <c r="M359" s="98">
        <v>0.55559500000001005</v>
      </c>
      <c r="N359" s="98">
        <v>-0.26285321748270202</v>
      </c>
      <c r="O359" s="99">
        <v>0.54999999999999805</v>
      </c>
      <c r="P359" s="98">
        <v>0.16709946923103999</v>
      </c>
      <c r="Q359" s="98">
        <v>0.55487000000000297</v>
      </c>
      <c r="R359" s="98">
        <v>-0.116149618580423</v>
      </c>
      <c r="S359" s="99">
        <v>0.3</v>
      </c>
      <c r="T359" s="98">
        <v>7.5882643346629503E-2</v>
      </c>
      <c r="U359" s="98">
        <v>0.41708499999999998</v>
      </c>
      <c r="V359" s="98">
        <v>4.9005508530094799E-3</v>
      </c>
      <c r="W359" s="99">
        <v>0.55000000000000804</v>
      </c>
      <c r="X359" s="98">
        <v>3.11449330344956E-3</v>
      </c>
      <c r="Y359" s="98">
        <v>0.415410000000003</v>
      </c>
      <c r="Z359" s="98">
        <v>2.4273177389028198E-2</v>
      </c>
      <c r="AA359" s="99">
        <v>0.3</v>
      </c>
      <c r="AB359" s="98">
        <v>1.5856393200768201E-2</v>
      </c>
      <c r="AC359" t="str">
        <f>IF('Raw data (converted)'!T359="","",'Raw data (converted)'!T359)</f>
        <v/>
      </c>
    </row>
    <row r="360" spans="1:29" x14ac:dyDescent="0.25">
      <c r="A360" t="str">
        <f t="shared" si="10"/>
        <v>Mar</v>
      </c>
      <c r="B360">
        <f t="shared" si="6"/>
        <v>359</v>
      </c>
      <c r="C360" t="s">
        <v>2628</v>
      </c>
      <c r="D360">
        <v>30</v>
      </c>
      <c r="E360" s="98">
        <v>0.81504999999998495</v>
      </c>
      <c r="F360" s="98">
        <v>0.42021259061694899</v>
      </c>
      <c r="G360" s="99">
        <v>0.55000000000001203</v>
      </c>
      <c r="H360" s="98">
        <v>0.26596109735460999</v>
      </c>
      <c r="I360" s="98">
        <v>0.82979999999999998</v>
      </c>
      <c r="J360" s="98">
        <v>-0.40329198255717402</v>
      </c>
      <c r="K360" s="99">
        <v>0.3</v>
      </c>
      <c r="L360" s="98">
        <v>0.26254666585637498</v>
      </c>
      <c r="M360" s="98">
        <v>0.76400500000000904</v>
      </c>
      <c r="N360" s="98">
        <v>0.26285321748134399</v>
      </c>
      <c r="O360" s="99">
        <v>0.55000000000000804</v>
      </c>
      <c r="P360" s="98">
        <v>0.16709946923017999</v>
      </c>
      <c r="Q360" s="98">
        <v>0.76328000000000196</v>
      </c>
      <c r="R360" s="98">
        <v>0.17100855895202099</v>
      </c>
      <c r="S360" s="99">
        <v>0.3</v>
      </c>
      <c r="T360" s="98">
        <v>0.11172388236483199</v>
      </c>
      <c r="U360" s="98">
        <v>0.42061499999999802</v>
      </c>
      <c r="V360" s="98">
        <v>-4.9005508529844999E-3</v>
      </c>
      <c r="W360" s="99">
        <v>0.55000000000002003</v>
      </c>
      <c r="X360" s="98">
        <v>3.1144933034337602E-3</v>
      </c>
      <c r="Y360" s="98">
        <v>0.41894000000000098</v>
      </c>
      <c r="Z360" s="98">
        <v>1.6588704145280599E-2</v>
      </c>
      <c r="AA360" s="99">
        <v>0.3</v>
      </c>
      <c r="AB360" s="98">
        <v>1.0836528195291101E-2</v>
      </c>
      <c r="AC360" t="str">
        <f>IF('Raw data (converted)'!T360="","",'Raw data (converted)'!T360)</f>
        <v/>
      </c>
    </row>
    <row r="361" spans="1:29" x14ac:dyDescent="0.25">
      <c r="A361" t="str">
        <f t="shared" si="10"/>
        <v>Mar</v>
      </c>
      <c r="B361">
        <f t="shared" si="6"/>
        <v>360</v>
      </c>
      <c r="C361" t="s">
        <v>2628</v>
      </c>
      <c r="D361">
        <v>45</v>
      </c>
      <c r="E361" s="98">
        <v>0.78135000000000898</v>
      </c>
      <c r="F361" s="98">
        <v>-0.42021259061768301</v>
      </c>
      <c r="G361" s="99">
        <v>0.94999999999999896</v>
      </c>
      <c r="H361" s="98">
        <v>1.0486240858372999</v>
      </c>
      <c r="I361" s="98">
        <v>0.76659999999999395</v>
      </c>
      <c r="J361" s="98">
        <v>0.90973153771017301</v>
      </c>
      <c r="K361" s="99">
        <v>0.70000000000000195</v>
      </c>
      <c r="L361" s="98">
        <v>1.38237703302452</v>
      </c>
      <c r="M361" s="98">
        <v>0.97096499999999397</v>
      </c>
      <c r="N361" s="98">
        <v>-0.26285321748068602</v>
      </c>
      <c r="O361" s="99">
        <v>0.94999999999999896</v>
      </c>
      <c r="P361" s="98">
        <v>0.65883518269223496</v>
      </c>
      <c r="Q361" s="98">
        <v>0.97169000000000205</v>
      </c>
      <c r="R361" s="98">
        <v>-0.115006101409242</v>
      </c>
      <c r="S361" s="99">
        <v>0.70000000000000195</v>
      </c>
      <c r="T361" s="98">
        <v>0.17531628973372099</v>
      </c>
      <c r="U361" s="98">
        <v>0.42079500000000197</v>
      </c>
      <c r="V361" s="98">
        <v>4.9005508529173401E-3</v>
      </c>
      <c r="W361" s="99">
        <v>0.95000000000000595</v>
      </c>
      <c r="X361" s="98">
        <v>1.2279738373747301E-2</v>
      </c>
      <c r="Y361" s="98">
        <v>0.42246999999999901</v>
      </c>
      <c r="Z361" s="98">
        <v>-2.9252406399596999E-2</v>
      </c>
      <c r="AA361" s="99">
        <v>0.70000000000000095</v>
      </c>
      <c r="AB361" s="98">
        <v>4.4587818332496497E-2</v>
      </c>
      <c r="AC361" t="str">
        <f>IF('Raw data (converted)'!T361="","",'Raw data (converted)'!T361)</f>
        <v/>
      </c>
    </row>
    <row r="362" spans="1:29" x14ac:dyDescent="0.25">
      <c r="A362" t="str">
        <f t="shared" si="10"/>
        <v>Mar</v>
      </c>
      <c r="B362">
        <f t="shared" si="6"/>
        <v>361</v>
      </c>
      <c r="C362" t="s">
        <v>2629</v>
      </c>
      <c r="D362">
        <v>0</v>
      </c>
      <c r="E362" s="98" t="s">
        <v>526</v>
      </c>
      <c r="F362" s="98" t="s">
        <v>526</v>
      </c>
      <c r="G362" s="99" t="s">
        <v>526</v>
      </c>
      <c r="H362" s="98" t="s">
        <v>526</v>
      </c>
      <c r="I362" s="98" t="s">
        <v>526</v>
      </c>
      <c r="J362" s="98" t="s">
        <v>526</v>
      </c>
      <c r="K362" s="99" t="s">
        <v>526</v>
      </c>
      <c r="L362" s="98" t="s">
        <v>526</v>
      </c>
      <c r="M362" s="98" t="s">
        <v>526</v>
      </c>
      <c r="N362" s="98" t="s">
        <v>526</v>
      </c>
      <c r="O362" s="99" t="s">
        <v>526</v>
      </c>
      <c r="P362" s="98" t="s">
        <v>526</v>
      </c>
      <c r="Q362" s="98" t="s">
        <v>526</v>
      </c>
      <c r="R362" s="98" t="s">
        <v>526</v>
      </c>
      <c r="S362" s="99" t="s">
        <v>526</v>
      </c>
      <c r="T362" s="98" t="s">
        <v>526</v>
      </c>
      <c r="U362" s="98" t="s">
        <v>526</v>
      </c>
      <c r="V362" s="98" t="s">
        <v>526</v>
      </c>
      <c r="W362" s="99" t="s">
        <v>526</v>
      </c>
      <c r="X362" s="98" t="s">
        <v>526</v>
      </c>
      <c r="Y362" s="98" t="s">
        <v>526</v>
      </c>
      <c r="Z362" s="98" t="s">
        <v>526</v>
      </c>
      <c r="AA362" s="99" t="s">
        <v>526</v>
      </c>
      <c r="AB362" s="98" t="s">
        <v>526</v>
      </c>
      <c r="AC362" t="str">
        <f>IF('Raw data (converted)'!T362="","",'Raw data (converted)'!T362)</f>
        <v>Not sampled</v>
      </c>
    </row>
    <row r="363" spans="1:29" x14ac:dyDescent="0.25">
      <c r="A363" t="str">
        <f t="shared" si="10"/>
        <v>Mar</v>
      </c>
      <c r="B363">
        <f t="shared" ref="B363:B426" si="11">B362+1</f>
        <v>362</v>
      </c>
      <c r="C363" t="s">
        <v>2629</v>
      </c>
      <c r="D363">
        <v>15</v>
      </c>
      <c r="E363" s="98" t="s">
        <v>526</v>
      </c>
      <c r="F363" s="98" t="s">
        <v>526</v>
      </c>
      <c r="G363" s="99" t="s">
        <v>526</v>
      </c>
      <c r="H363" s="98" t="s">
        <v>526</v>
      </c>
      <c r="I363" s="98" t="s">
        <v>526</v>
      </c>
      <c r="J363" s="98" t="s">
        <v>526</v>
      </c>
      <c r="K363" s="99" t="s">
        <v>526</v>
      </c>
      <c r="L363" s="98" t="s">
        <v>526</v>
      </c>
      <c r="M363" s="98" t="s">
        <v>526</v>
      </c>
      <c r="N363" s="98" t="s">
        <v>526</v>
      </c>
      <c r="O363" s="99" t="s">
        <v>526</v>
      </c>
      <c r="P363" s="98" t="s">
        <v>526</v>
      </c>
      <c r="Q363" s="98" t="s">
        <v>526</v>
      </c>
      <c r="R363" s="98" t="s">
        <v>526</v>
      </c>
      <c r="S363" s="99" t="s">
        <v>526</v>
      </c>
      <c r="T363" s="98" t="s">
        <v>526</v>
      </c>
      <c r="U363" s="98" t="s">
        <v>526</v>
      </c>
      <c r="V363" s="98" t="s">
        <v>526</v>
      </c>
      <c r="W363" s="99" t="s">
        <v>526</v>
      </c>
      <c r="X363" s="98" t="s">
        <v>526</v>
      </c>
      <c r="Y363" s="98" t="s">
        <v>526</v>
      </c>
      <c r="Z363" s="98" t="s">
        <v>526</v>
      </c>
      <c r="AA363" s="99" t="s">
        <v>526</v>
      </c>
      <c r="AB363" s="98" t="s">
        <v>526</v>
      </c>
      <c r="AC363" t="str">
        <f>IF('Raw data (converted)'!T363="","",'Raw data (converted)'!T363)</f>
        <v>Not sampled</v>
      </c>
    </row>
    <row r="364" spans="1:29" x14ac:dyDescent="0.25">
      <c r="A364" t="str">
        <f t="shared" si="10"/>
        <v>Mar</v>
      </c>
      <c r="B364">
        <f t="shared" si="11"/>
        <v>363</v>
      </c>
      <c r="C364" t="s">
        <v>2629</v>
      </c>
      <c r="D364">
        <v>30</v>
      </c>
      <c r="E364" s="98" t="s">
        <v>526</v>
      </c>
      <c r="F364" s="98" t="s">
        <v>526</v>
      </c>
      <c r="G364" s="99" t="s">
        <v>526</v>
      </c>
      <c r="H364" s="98" t="s">
        <v>526</v>
      </c>
      <c r="I364" s="98" t="s">
        <v>526</v>
      </c>
      <c r="J364" s="98" t="s">
        <v>526</v>
      </c>
      <c r="K364" s="99" t="s">
        <v>526</v>
      </c>
      <c r="L364" s="98" t="s">
        <v>526</v>
      </c>
      <c r="M364" s="98" t="s">
        <v>526</v>
      </c>
      <c r="N364" s="98" t="s">
        <v>526</v>
      </c>
      <c r="O364" s="99" t="s">
        <v>526</v>
      </c>
      <c r="P364" s="98" t="s">
        <v>526</v>
      </c>
      <c r="Q364" s="98" t="s">
        <v>526</v>
      </c>
      <c r="R364" s="98" t="s">
        <v>526</v>
      </c>
      <c r="S364" s="99" t="s">
        <v>526</v>
      </c>
      <c r="T364" s="98" t="s">
        <v>526</v>
      </c>
      <c r="U364" s="98" t="s">
        <v>526</v>
      </c>
      <c r="V364" s="98" t="s">
        <v>526</v>
      </c>
      <c r="W364" s="99" t="s">
        <v>526</v>
      </c>
      <c r="X364" s="98" t="s">
        <v>526</v>
      </c>
      <c r="Y364" s="98" t="s">
        <v>526</v>
      </c>
      <c r="Z364" s="98" t="s">
        <v>526</v>
      </c>
      <c r="AA364" s="99" t="s">
        <v>526</v>
      </c>
      <c r="AB364" s="98" t="s">
        <v>526</v>
      </c>
      <c r="AC364" t="str">
        <f>IF('Raw data (converted)'!T364="","",'Raw data (converted)'!T364)</f>
        <v>Not sampled</v>
      </c>
    </row>
    <row r="365" spans="1:29" x14ac:dyDescent="0.25">
      <c r="A365" t="str">
        <f t="shared" si="10"/>
        <v>Mar</v>
      </c>
      <c r="B365">
        <f t="shared" si="11"/>
        <v>364</v>
      </c>
      <c r="C365" t="s">
        <v>2629</v>
      </c>
      <c r="D365">
        <v>45</v>
      </c>
      <c r="E365" s="98" t="s">
        <v>526</v>
      </c>
      <c r="F365" s="98" t="s">
        <v>526</v>
      </c>
      <c r="G365" s="99" t="s">
        <v>526</v>
      </c>
      <c r="H365" s="98" t="s">
        <v>526</v>
      </c>
      <c r="I365" s="98" t="s">
        <v>526</v>
      </c>
      <c r="J365" s="98" t="s">
        <v>526</v>
      </c>
      <c r="K365" s="99" t="s">
        <v>526</v>
      </c>
      <c r="L365" s="98" t="s">
        <v>526</v>
      </c>
      <c r="M365" s="98" t="s">
        <v>526</v>
      </c>
      <c r="N365" s="98" t="s">
        <v>526</v>
      </c>
      <c r="O365" s="99" t="s">
        <v>526</v>
      </c>
      <c r="P365" s="98" t="s">
        <v>526</v>
      </c>
      <c r="Q365" s="98" t="s">
        <v>526</v>
      </c>
      <c r="R365" s="98" t="s">
        <v>526</v>
      </c>
      <c r="S365" s="99" t="s">
        <v>526</v>
      </c>
      <c r="T365" s="98" t="s">
        <v>526</v>
      </c>
      <c r="U365" s="98" t="s">
        <v>526</v>
      </c>
      <c r="V365" s="98" t="s">
        <v>526</v>
      </c>
      <c r="W365" s="99" t="s">
        <v>526</v>
      </c>
      <c r="X365" s="98" t="s">
        <v>526</v>
      </c>
      <c r="Y365" s="98" t="s">
        <v>526</v>
      </c>
      <c r="Z365" s="98" t="s">
        <v>526</v>
      </c>
      <c r="AA365" s="99" t="s">
        <v>526</v>
      </c>
      <c r="AB365" s="98" t="s">
        <v>526</v>
      </c>
      <c r="AC365" t="str">
        <f>IF('Raw data (converted)'!T365="","",'Raw data (converted)'!T365)</f>
        <v>Not sampled</v>
      </c>
    </row>
    <row r="366" spans="1:29" x14ac:dyDescent="0.25">
      <c r="A366" t="str">
        <f t="shared" si="10"/>
        <v>Mar</v>
      </c>
      <c r="B366">
        <f t="shared" si="11"/>
        <v>365</v>
      </c>
      <c r="C366" t="s">
        <v>2630</v>
      </c>
      <c r="D366">
        <v>0</v>
      </c>
      <c r="E366" s="98">
        <v>0.95946500000002499</v>
      </c>
      <c r="F366" s="98">
        <v>0.31464698857814499</v>
      </c>
      <c r="G366" s="99">
        <v>0.95000000000003004</v>
      </c>
      <c r="H366" s="98">
        <v>0.78512578909900399</v>
      </c>
      <c r="I366" s="98">
        <v>0.98264000000001195</v>
      </c>
      <c r="J366" s="98">
        <v>-1.5501252343346099</v>
      </c>
      <c r="K366" s="99">
        <v>0.70000000000000095</v>
      </c>
      <c r="L366" s="98">
        <v>2.3574079568733501</v>
      </c>
      <c r="M366" s="98">
        <v>0.20731500000000899</v>
      </c>
      <c r="N366" s="98">
        <v>0.18389335768312701</v>
      </c>
      <c r="O366" s="99">
        <v>0.95000000000002405</v>
      </c>
      <c r="P366" s="98">
        <v>0.46090748975822798</v>
      </c>
      <c r="Q366" s="98">
        <v>0.209740000000006</v>
      </c>
      <c r="R366" s="98">
        <v>-8.8999696568249104E-2</v>
      </c>
      <c r="S366" s="99">
        <v>0.7</v>
      </c>
      <c r="T366" s="98">
        <v>0.13567153347597699</v>
      </c>
      <c r="U366" s="98">
        <v>0.415190000000008</v>
      </c>
      <c r="V366" s="98">
        <v>-1.3534854737295999E-2</v>
      </c>
      <c r="W366" s="99">
        <v>0.95000000000003304</v>
      </c>
      <c r="X366" s="98">
        <v>3.39154737210575E-2</v>
      </c>
      <c r="Y366" s="98">
        <v>0.41809000000000601</v>
      </c>
      <c r="Z366" s="98">
        <v>-5.9436418098695799E-2</v>
      </c>
      <c r="AA366" s="99">
        <v>0.7</v>
      </c>
      <c r="AB366" s="98">
        <v>9.0595761409154596E-2</v>
      </c>
      <c r="AC366" t="str">
        <f>IF('Raw data (converted)'!T366="","",'Raw data (converted)'!T366)</f>
        <v/>
      </c>
    </row>
    <row r="367" spans="1:29" x14ac:dyDescent="0.25">
      <c r="A367" t="str">
        <f t="shared" si="10"/>
        <v>Mar</v>
      </c>
      <c r="B367">
        <f t="shared" si="11"/>
        <v>366</v>
      </c>
      <c r="C367" t="s">
        <v>2630</v>
      </c>
      <c r="D367">
        <v>15</v>
      </c>
      <c r="E367" s="98">
        <v>0.95280499999999302</v>
      </c>
      <c r="F367" s="98">
        <v>-0.31464698858263201</v>
      </c>
      <c r="G367" s="99">
        <v>0.55000000000000204</v>
      </c>
      <c r="H367" s="98">
        <v>0.19913038356992799</v>
      </c>
      <c r="I367" s="98">
        <v>0.92963000000000595</v>
      </c>
      <c r="J367" s="98">
        <v>0.870829315823751</v>
      </c>
      <c r="K367" s="99">
        <v>0.3</v>
      </c>
      <c r="L367" s="98">
        <v>0.56709253589470499</v>
      </c>
      <c r="M367" s="98">
        <v>0.387855000000001</v>
      </c>
      <c r="N367" s="98">
        <v>-0.18389335768507001</v>
      </c>
      <c r="O367" s="99">
        <v>0.54999999999999805</v>
      </c>
      <c r="P367" s="98">
        <v>0.116899338296862</v>
      </c>
      <c r="Q367" s="98">
        <v>0.38543000000000399</v>
      </c>
      <c r="R367" s="98">
        <v>-8.70176295566665E-3</v>
      </c>
      <c r="S367" s="99">
        <v>0.29999999999999899</v>
      </c>
      <c r="T367" s="98">
        <v>5.6849797725408496E-3</v>
      </c>
      <c r="U367" s="98">
        <v>0.42423</v>
      </c>
      <c r="V367" s="98">
        <v>1.3534854736889999E-2</v>
      </c>
      <c r="W367" s="99">
        <v>0.55000000000000904</v>
      </c>
      <c r="X367" s="98">
        <v>8.6019353643717305E-3</v>
      </c>
      <c r="Y367" s="98">
        <v>0.42133000000000298</v>
      </c>
      <c r="Z367" s="98">
        <v>4.5984863696838497E-2</v>
      </c>
      <c r="AA367" s="99">
        <v>0.3</v>
      </c>
      <c r="AB367" s="98">
        <v>3.0039523339371699E-2</v>
      </c>
      <c r="AC367" t="str">
        <f>IF('Raw data (converted)'!T367="","",'Raw data (converted)'!T367)</f>
        <v/>
      </c>
    </row>
    <row r="368" spans="1:29" x14ac:dyDescent="0.25">
      <c r="A368" t="str">
        <f t="shared" si="10"/>
        <v>Mar</v>
      </c>
      <c r="B368">
        <f t="shared" si="11"/>
        <v>367</v>
      </c>
      <c r="C368" t="s">
        <v>2630</v>
      </c>
      <c r="D368">
        <v>30</v>
      </c>
      <c r="E368" s="98">
        <v>0.89979499999998702</v>
      </c>
      <c r="F368" s="98">
        <v>0.31464698858401702</v>
      </c>
      <c r="G368" s="99">
        <v>0.55000000000001303</v>
      </c>
      <c r="H368" s="98">
        <v>0.19913038357080901</v>
      </c>
      <c r="I368" s="98">
        <v>0.87661999999999995</v>
      </c>
      <c r="J368" s="98">
        <v>1.3027268924928299</v>
      </c>
      <c r="K368" s="99">
        <v>0.3</v>
      </c>
      <c r="L368" s="98">
        <v>0.84876128152650099</v>
      </c>
      <c r="M368" s="98">
        <v>0.56354499999999796</v>
      </c>
      <c r="N368" s="98">
        <v>0.18389335768519599</v>
      </c>
      <c r="O368" s="99">
        <v>0.55000000000001004</v>
      </c>
      <c r="P368" s="98">
        <v>0.116899338296944</v>
      </c>
      <c r="Q368" s="98">
        <v>0.56112000000000095</v>
      </c>
      <c r="R368" s="98">
        <v>0.19219546006119101</v>
      </c>
      <c r="S368" s="99">
        <v>0.3</v>
      </c>
      <c r="T368" s="98">
        <v>0.125566274825507</v>
      </c>
      <c r="U368" s="98">
        <v>0.42746999999999802</v>
      </c>
      <c r="V368" s="98">
        <v>-1.35348547368712E-2</v>
      </c>
      <c r="W368" s="99">
        <v>0.55000000000002003</v>
      </c>
      <c r="X368" s="98">
        <v>8.6019353643599708E-3</v>
      </c>
      <c r="Y368" s="98">
        <v>0.424570000000001</v>
      </c>
      <c r="Z368" s="98">
        <v>2.4761080452152001E-2</v>
      </c>
      <c r="AA368" s="99">
        <v>0.3</v>
      </c>
      <c r="AB368" s="98">
        <v>1.6175114880432599E-2</v>
      </c>
      <c r="AC368" t="str">
        <f>IF('Raw data (converted)'!T368="","",'Raw data (converted)'!T368)</f>
        <v/>
      </c>
    </row>
    <row r="369" spans="1:29" x14ac:dyDescent="0.25">
      <c r="A369" t="str">
        <f t="shared" si="10"/>
        <v>Mar</v>
      </c>
      <c r="B369">
        <f t="shared" si="11"/>
        <v>368</v>
      </c>
      <c r="C369" t="s">
        <v>2630</v>
      </c>
      <c r="D369">
        <v>45</v>
      </c>
      <c r="E369" s="98">
        <v>0.800435000000008</v>
      </c>
      <c r="F369" s="98">
        <v>-0.31464698858481799</v>
      </c>
      <c r="G369" s="99">
        <v>0.94999999999999596</v>
      </c>
      <c r="H369" s="98">
        <v>0.78512578911537201</v>
      </c>
      <c r="I369" s="98">
        <v>0.82360999999999396</v>
      </c>
      <c r="J369" s="98">
        <v>-1.7700367162836199</v>
      </c>
      <c r="K369" s="99">
        <v>0.70000000000000195</v>
      </c>
      <c r="L369" s="98">
        <v>2.6928665663403302</v>
      </c>
      <c r="M369" s="98">
        <v>0.73438499999999995</v>
      </c>
      <c r="N369" s="98">
        <v>-0.18389335768506401</v>
      </c>
      <c r="O369" s="99">
        <v>0.94999999999999196</v>
      </c>
      <c r="P369" s="98">
        <v>0.46090748976293</v>
      </c>
      <c r="Q369" s="98">
        <v>0.73680999999999797</v>
      </c>
      <c r="R369" s="98">
        <v>-0.19129155561005901</v>
      </c>
      <c r="S369" s="99">
        <v>0.70000000000000195</v>
      </c>
      <c r="T369" s="98">
        <v>0.29160998628076301</v>
      </c>
      <c r="U369" s="98">
        <v>0.42491000000000201</v>
      </c>
      <c r="V369" s="98">
        <v>1.35348547368053E-2</v>
      </c>
      <c r="W369" s="99">
        <v>0.95000000000000595</v>
      </c>
      <c r="X369" s="98">
        <v>3.3915473719818297E-2</v>
      </c>
      <c r="Y369" s="98">
        <v>0.42780999999999902</v>
      </c>
      <c r="Z369" s="98">
        <v>-4.8629796626098398E-2</v>
      </c>
      <c r="AA369" s="99">
        <v>0.70000000000000195</v>
      </c>
      <c r="AB369" s="98">
        <v>7.4123758199101705E-2</v>
      </c>
      <c r="AC369" t="str">
        <f>IF('Raw data (converted)'!T369="","",'Raw data (converted)'!T369)</f>
        <v/>
      </c>
    </row>
    <row r="370" spans="1:29" x14ac:dyDescent="0.25">
      <c r="A370" t="str">
        <f t="shared" si="10"/>
        <v>Mar</v>
      </c>
      <c r="B370">
        <f t="shared" si="11"/>
        <v>369</v>
      </c>
      <c r="C370" t="s">
        <v>2631</v>
      </c>
      <c r="D370">
        <v>0</v>
      </c>
      <c r="E370" s="98">
        <v>0.97088500000002798</v>
      </c>
      <c r="F370" s="98">
        <v>-0.48888147738104698</v>
      </c>
      <c r="G370" s="99">
        <v>0.95000000000003104</v>
      </c>
      <c r="H370" s="98">
        <v>1.220063976779</v>
      </c>
      <c r="I370" s="98">
        <v>0.97806000000001203</v>
      </c>
      <c r="J370" s="98">
        <v>-0.68480578744220999</v>
      </c>
      <c r="K370" s="99">
        <v>0.7</v>
      </c>
      <c r="L370" s="98">
        <v>1.04039919003285</v>
      </c>
      <c r="M370" s="98">
        <v>0.20404999999999501</v>
      </c>
      <c r="N370" s="98">
        <v>7.2726186656051003E-2</v>
      </c>
      <c r="O370" s="99">
        <v>0.95000000000002405</v>
      </c>
      <c r="P370" s="98">
        <v>0.18227444826455799</v>
      </c>
      <c r="Q370" s="98">
        <v>0.211150000000004</v>
      </c>
      <c r="R370" s="98">
        <v>-0.39009607261916102</v>
      </c>
      <c r="S370" s="99">
        <v>0.7</v>
      </c>
      <c r="T370" s="98">
        <v>0.59470818529626002</v>
      </c>
      <c r="U370" s="98">
        <v>0.41180500000000902</v>
      </c>
      <c r="V370" s="98">
        <v>-6.5574037605074298E-2</v>
      </c>
      <c r="W370" s="99">
        <v>0.95000000000003404</v>
      </c>
      <c r="X370" s="98">
        <v>0.164315353185818</v>
      </c>
      <c r="Y370" s="98">
        <v>0.40693000000000501</v>
      </c>
      <c r="Z370" s="98">
        <v>6.4653407774853205E-2</v>
      </c>
      <c r="AA370" s="99">
        <v>0.7</v>
      </c>
      <c r="AB370" s="98">
        <v>9.8547774803415103E-2</v>
      </c>
      <c r="AC370" t="str">
        <f>IF('Raw data (converted)'!T370="","",'Raw data (converted)'!T370)</f>
        <v/>
      </c>
    </row>
    <row r="371" spans="1:29" x14ac:dyDescent="0.25">
      <c r="A371" t="str">
        <f t="shared" si="10"/>
        <v>Mar</v>
      </c>
      <c r="B371">
        <f t="shared" si="11"/>
        <v>370</v>
      </c>
      <c r="C371" t="s">
        <v>2631</v>
      </c>
      <c r="D371">
        <v>15</v>
      </c>
      <c r="E371" s="98">
        <v>0.983644999999989</v>
      </c>
      <c r="F371" s="98">
        <v>0.48888147737581999</v>
      </c>
      <c r="G371" s="99">
        <v>0.55000000000000104</v>
      </c>
      <c r="H371" s="98">
        <v>0.30944316317592002</v>
      </c>
      <c r="I371" s="98">
        <v>0.97647000000000606</v>
      </c>
      <c r="J371" s="98">
        <v>0.67199698953977205</v>
      </c>
      <c r="K371" s="99">
        <v>0.3</v>
      </c>
      <c r="L371" s="98">
        <v>0.43754146551092299</v>
      </c>
      <c r="M371" s="98">
        <v>0.47435000000001099</v>
      </c>
      <c r="N371" s="98">
        <v>-7.2726186655836994E-2</v>
      </c>
      <c r="O371" s="99">
        <v>0.54999999999999705</v>
      </c>
      <c r="P371" s="98">
        <v>4.6230019827713097E-2</v>
      </c>
      <c r="Q371" s="98">
        <v>0.467250000000003</v>
      </c>
      <c r="R371" s="98">
        <v>0.228894199482261</v>
      </c>
      <c r="S371" s="99">
        <v>0.3</v>
      </c>
      <c r="T371" s="98">
        <v>0.14954369750249599</v>
      </c>
      <c r="U371" s="98">
        <v>0.410385</v>
      </c>
      <c r="V371" s="98">
        <v>6.5574037604628196E-2</v>
      </c>
      <c r="W371" s="99">
        <v>0.55000000000000804</v>
      </c>
      <c r="X371" s="98">
        <v>4.1675079025462802E-2</v>
      </c>
      <c r="Y371" s="98">
        <v>0.41526000000000302</v>
      </c>
      <c r="Z371" s="98">
        <v>-8.0504005411376495E-3</v>
      </c>
      <c r="AA371" s="99">
        <v>0.3</v>
      </c>
      <c r="AB371" s="98">
        <v>5.25890279347E-3</v>
      </c>
      <c r="AC371" t="str">
        <f>IF('Raw data (converted)'!T371="","",'Raw data (converted)'!T371)</f>
        <v/>
      </c>
    </row>
    <row r="372" spans="1:29" x14ac:dyDescent="0.25">
      <c r="A372" t="str">
        <f t="shared" si="10"/>
        <v>Mar</v>
      </c>
      <c r="B372">
        <f t="shared" si="11"/>
        <v>371</v>
      </c>
      <c r="C372" t="s">
        <v>2631</v>
      </c>
      <c r="D372">
        <v>30</v>
      </c>
      <c r="E372" s="98">
        <v>0.98205499999998302</v>
      </c>
      <c r="F372" s="98">
        <v>-0.48888147737394599</v>
      </c>
      <c r="G372" s="99">
        <v>0.55000000000001503</v>
      </c>
      <c r="H372" s="98">
        <v>0.30944316317474202</v>
      </c>
      <c r="I372" s="98">
        <v>0.97487999999999897</v>
      </c>
      <c r="J372" s="98">
        <v>9.3788833157090702E-4</v>
      </c>
      <c r="K372" s="99">
        <v>0.3</v>
      </c>
      <c r="L372" s="98">
        <v>6.1052223884140201E-4</v>
      </c>
      <c r="M372" s="98">
        <v>0.73045000000000904</v>
      </c>
      <c r="N372" s="98">
        <v>7.2726186654450006E-2</v>
      </c>
      <c r="O372" s="99">
        <v>0.55000000000001004</v>
      </c>
      <c r="P372" s="98">
        <v>4.62300198268326E-2</v>
      </c>
      <c r="Q372" s="98">
        <v>0.72335000000000105</v>
      </c>
      <c r="R372" s="98">
        <v>0.30834507864147997</v>
      </c>
      <c r="S372" s="99">
        <v>0.3</v>
      </c>
      <c r="T372" s="98">
        <v>0.20145583722645399</v>
      </c>
      <c r="U372" s="98">
        <v>0.41871499999999701</v>
      </c>
      <c r="V372" s="98">
        <v>-6.5574037604584204E-2</v>
      </c>
      <c r="W372" s="99">
        <v>0.55000000000002003</v>
      </c>
      <c r="X372" s="98">
        <v>4.16750790254359E-2</v>
      </c>
      <c r="Y372" s="98">
        <v>0.42359000000000102</v>
      </c>
      <c r="Z372" s="98">
        <v>-0.110875971088777</v>
      </c>
      <c r="AA372" s="99">
        <v>0.3</v>
      </c>
      <c r="AB372" s="98">
        <v>7.2429910636511496E-2</v>
      </c>
      <c r="AC372" t="str">
        <f>IF('Raw data (converted)'!T372="","",'Raw data (converted)'!T372)</f>
        <v/>
      </c>
    </row>
    <row r="373" spans="1:29" x14ac:dyDescent="0.25">
      <c r="A373" t="str">
        <f t="shared" si="10"/>
        <v>Mar</v>
      </c>
      <c r="B373">
        <f t="shared" si="11"/>
        <v>372</v>
      </c>
      <c r="C373" t="s">
        <v>2631</v>
      </c>
      <c r="D373">
        <v>45</v>
      </c>
      <c r="E373" s="98">
        <v>0.96611500000000905</v>
      </c>
      <c r="F373" s="98">
        <v>0.48888147737326698</v>
      </c>
      <c r="G373" s="99">
        <v>0.94999999999999896</v>
      </c>
      <c r="H373" s="98">
        <v>1.2200639767591599</v>
      </c>
      <c r="I373" s="98">
        <v>0.97328999999999299</v>
      </c>
      <c r="J373" s="98">
        <v>-0.34311921776557303</v>
      </c>
      <c r="K373" s="99">
        <v>0.70000000000000195</v>
      </c>
      <c r="L373" s="98">
        <v>0.52119309092588495</v>
      </c>
      <c r="M373" s="98">
        <v>0.97234999999999205</v>
      </c>
      <c r="N373" s="98">
        <v>-7.2726186653328598E-2</v>
      </c>
      <c r="O373" s="99">
        <v>0.94999999999999196</v>
      </c>
      <c r="P373" s="98">
        <v>0.182274448257673</v>
      </c>
      <c r="Q373" s="98">
        <v>0.97945000000000004</v>
      </c>
      <c r="R373" s="98">
        <v>-0.43055048014977598</v>
      </c>
      <c r="S373" s="99">
        <v>0.70000000000000195</v>
      </c>
      <c r="T373" s="98">
        <v>0.65639280366784403</v>
      </c>
      <c r="U373" s="98">
        <v>0.43679500000000199</v>
      </c>
      <c r="V373" s="98">
        <v>6.5574037604512303E-2</v>
      </c>
      <c r="W373" s="99">
        <v>0.94999999999999896</v>
      </c>
      <c r="X373" s="98">
        <v>0.16431535318434901</v>
      </c>
      <c r="Y373" s="98">
        <v>0.43191999999999903</v>
      </c>
      <c r="Z373" s="98">
        <v>0.117009625598501</v>
      </c>
      <c r="AA373" s="99">
        <v>0.70000000000000095</v>
      </c>
      <c r="AB373" s="98">
        <v>0.17835250544123199</v>
      </c>
      <c r="AC373" t="str">
        <f>IF('Raw data (converted)'!T373="","",'Raw data (converted)'!T373)</f>
        <v/>
      </c>
    </row>
    <row r="374" spans="1:29" x14ac:dyDescent="0.25">
      <c r="A374" t="str">
        <f t="shared" si="10"/>
        <v>Mar</v>
      </c>
      <c r="B374">
        <f t="shared" si="11"/>
        <v>373</v>
      </c>
      <c r="C374" t="s">
        <v>2632</v>
      </c>
      <c r="D374">
        <v>0</v>
      </c>
      <c r="E374" s="98">
        <v>0.990140000000026</v>
      </c>
      <c r="F374" s="98">
        <v>0.11478978084595</v>
      </c>
      <c r="G374" s="99">
        <v>0.95000000000002605</v>
      </c>
      <c r="H374" s="98">
        <v>0.28640464597855098</v>
      </c>
      <c r="I374" s="98">
        <v>0.99314000000001201</v>
      </c>
      <c r="J374" s="98">
        <v>-0.17478306708840399</v>
      </c>
      <c r="K374" s="99">
        <v>0.7</v>
      </c>
      <c r="L374" s="98">
        <v>0.26548095045424802</v>
      </c>
      <c r="M374" s="98">
        <v>0.214985000000008</v>
      </c>
      <c r="N374" s="98">
        <v>0.64726306122879296</v>
      </c>
      <c r="O374" s="99">
        <v>0.95000000000001905</v>
      </c>
      <c r="P374" s="98">
        <v>1.6229334264319399</v>
      </c>
      <c r="Q374" s="98">
        <v>0.23301000000000599</v>
      </c>
      <c r="R374" s="98">
        <v>-0.86167888040748497</v>
      </c>
      <c r="S374" s="99">
        <v>0.7</v>
      </c>
      <c r="T374" s="98">
        <v>1.31404221961849</v>
      </c>
      <c r="U374" s="98">
        <v>0.44094000000000999</v>
      </c>
      <c r="V374" s="98">
        <v>0.15215043600745101</v>
      </c>
      <c r="W374" s="99">
        <v>0.95000000000003004</v>
      </c>
      <c r="X374" s="98">
        <v>0.38126616082375703</v>
      </c>
      <c r="Y374" s="98">
        <v>0.430290000000006</v>
      </c>
      <c r="Z374" s="98">
        <v>0.25917259427932698</v>
      </c>
      <c r="AA374" s="99">
        <v>0.7</v>
      </c>
      <c r="AB374" s="98">
        <v>0.39505649085627298</v>
      </c>
      <c r="AC374" t="str">
        <f>IF('Raw data (converted)'!T374="","",'Raw data (converted)'!T374)</f>
        <v/>
      </c>
    </row>
    <row r="375" spans="1:29" x14ac:dyDescent="0.25">
      <c r="A375" t="str">
        <f t="shared" si="10"/>
        <v>Mar</v>
      </c>
      <c r="B375">
        <f t="shared" si="11"/>
        <v>374</v>
      </c>
      <c r="C375" t="s">
        <v>2632</v>
      </c>
      <c r="D375">
        <v>15</v>
      </c>
      <c r="E375" s="98">
        <v>0.96727999999999204</v>
      </c>
      <c r="F375" s="98">
        <v>-0.11478978085066099</v>
      </c>
      <c r="G375" s="99">
        <v>0.55000000000000004</v>
      </c>
      <c r="H375" s="98">
        <v>7.26404199216234E-2</v>
      </c>
      <c r="I375" s="98">
        <v>0.96428000000000602</v>
      </c>
      <c r="J375" s="98">
        <v>6.19006298805925E-2</v>
      </c>
      <c r="K375" s="99">
        <v>0.3</v>
      </c>
      <c r="L375" s="98">
        <v>4.0294547658439199E-2</v>
      </c>
      <c r="M375" s="98">
        <v>0.41864499999999999</v>
      </c>
      <c r="N375" s="98">
        <v>-0.64726306123034605</v>
      </c>
      <c r="O375" s="99">
        <v>0.54999999999999505</v>
      </c>
      <c r="P375" s="98">
        <v>0.411622392484291</v>
      </c>
      <c r="Q375" s="98">
        <v>0.40062000000000297</v>
      </c>
      <c r="R375" s="98">
        <v>0.32839696719110201</v>
      </c>
      <c r="S375" s="99">
        <v>0.29999999999999899</v>
      </c>
      <c r="T375" s="98">
        <v>0.21455805126159999</v>
      </c>
      <c r="U375" s="98">
        <v>0.41177999999999898</v>
      </c>
      <c r="V375" s="98">
        <v>-0.15215043600786601</v>
      </c>
      <c r="W375" s="99">
        <v>0.55000000000000604</v>
      </c>
      <c r="X375" s="98">
        <v>9.6700016609211695E-2</v>
      </c>
      <c r="Y375" s="98">
        <v>0.42243000000000303</v>
      </c>
      <c r="Z375" s="98">
        <v>-0.24919648947676901</v>
      </c>
      <c r="AA375" s="99">
        <v>0.3</v>
      </c>
      <c r="AB375" s="98">
        <v>0.16279238089179399</v>
      </c>
      <c r="AC375" t="str">
        <f>IF('Raw data (converted)'!T375="","",'Raw data (converted)'!T375)</f>
        <v/>
      </c>
    </row>
    <row r="376" spans="1:29" x14ac:dyDescent="0.25">
      <c r="A376" t="str">
        <f t="shared" si="10"/>
        <v>Mar</v>
      </c>
      <c r="B376">
        <f t="shared" si="11"/>
        <v>375</v>
      </c>
      <c r="C376" t="s">
        <v>2632</v>
      </c>
      <c r="D376">
        <v>30</v>
      </c>
      <c r="E376" s="98">
        <v>0.93841999999998604</v>
      </c>
      <c r="F376" s="98">
        <v>0.114789780852112</v>
      </c>
      <c r="G376" s="99">
        <v>0.55000000000001203</v>
      </c>
      <c r="H376" s="98">
        <v>7.2640419922543095E-2</v>
      </c>
      <c r="I376" s="98">
        <v>0.93542000000000003</v>
      </c>
      <c r="J376" s="98">
        <v>0.219465869577643</v>
      </c>
      <c r="K376" s="99">
        <v>0.3</v>
      </c>
      <c r="L376" s="98">
        <v>0.14286576554285799</v>
      </c>
      <c r="M376" s="98">
        <v>0.58625499999999697</v>
      </c>
      <c r="N376" s="98">
        <v>0.64726306123053501</v>
      </c>
      <c r="O376" s="99">
        <v>0.55000000000000604</v>
      </c>
      <c r="P376" s="98">
        <v>0.41162239248441901</v>
      </c>
      <c r="Q376" s="98">
        <v>0.56823000000000001</v>
      </c>
      <c r="R376" s="98">
        <v>1.03550979170778</v>
      </c>
      <c r="S376" s="99">
        <v>0.3</v>
      </c>
      <c r="T376" s="98">
        <v>0.67688487954584697</v>
      </c>
      <c r="U376" s="98">
        <v>0.403919999999997</v>
      </c>
      <c r="V376" s="98">
        <v>0.15215043600793199</v>
      </c>
      <c r="W376" s="99">
        <v>0.55000000000001803</v>
      </c>
      <c r="X376" s="98">
        <v>9.6700016609255701E-2</v>
      </c>
      <c r="Y376" s="98">
        <v>0.41457000000000099</v>
      </c>
      <c r="Z376" s="98">
        <v>-1.0611891622369E-2</v>
      </c>
      <c r="AA376" s="99">
        <v>0.3</v>
      </c>
      <c r="AB376" s="98">
        <v>6.9321902242657097E-3</v>
      </c>
      <c r="AC376" t="str">
        <f>IF('Raw data (converted)'!T376="","",'Raw data (converted)'!T376)</f>
        <v/>
      </c>
    </row>
    <row r="377" spans="1:29" x14ac:dyDescent="0.25">
      <c r="A377" t="str">
        <f t="shared" si="10"/>
        <v>Mar</v>
      </c>
      <c r="B377">
        <f t="shared" si="11"/>
        <v>376</v>
      </c>
      <c r="C377" t="s">
        <v>2632</v>
      </c>
      <c r="D377">
        <v>45</v>
      </c>
      <c r="E377" s="98">
        <v>0.90356000000000702</v>
      </c>
      <c r="F377" s="98">
        <v>-0.11478978085267399</v>
      </c>
      <c r="G377" s="99">
        <v>0.94999999999999596</v>
      </c>
      <c r="H377" s="98">
        <v>0.28640464599523502</v>
      </c>
      <c r="I377" s="98">
        <v>0.90655999999999304</v>
      </c>
      <c r="J377" s="98">
        <v>-0.255011360176431</v>
      </c>
      <c r="K377" s="99">
        <v>0.70000000000000195</v>
      </c>
      <c r="L377" s="98">
        <v>0.38734797239092</v>
      </c>
      <c r="M377" s="98">
        <v>0.71781500000000098</v>
      </c>
      <c r="N377" s="98">
        <v>-0.64726306123045696</v>
      </c>
      <c r="O377" s="99">
        <v>0.94999999999999196</v>
      </c>
      <c r="P377" s="98">
        <v>1.6229334264356501</v>
      </c>
      <c r="Q377" s="98">
        <v>0.73583999999999805</v>
      </c>
      <c r="R377" s="98">
        <v>-1.2217231074316099</v>
      </c>
      <c r="S377" s="99">
        <v>0.70000000000000195</v>
      </c>
      <c r="T377" s="98">
        <v>1.8638197642179699</v>
      </c>
      <c r="U377" s="98">
        <v>0.41736000000000301</v>
      </c>
      <c r="V377" s="98">
        <v>-0.15215043600800801</v>
      </c>
      <c r="W377" s="99">
        <v>0.95000000000000295</v>
      </c>
      <c r="X377" s="98">
        <v>0.381266160825047</v>
      </c>
      <c r="Y377" s="98">
        <v>0.40670999999999902</v>
      </c>
      <c r="Z377" s="98">
        <v>0.137691263244094</v>
      </c>
      <c r="AA377" s="99">
        <v>0.70000000000000095</v>
      </c>
      <c r="AB377" s="98">
        <v>0.20987718981297701</v>
      </c>
      <c r="AC377" t="str">
        <f>IF('Raw data (converted)'!T377="","",'Raw data (converted)'!T377)</f>
        <v/>
      </c>
    </row>
    <row r="378" spans="1:29" x14ac:dyDescent="0.25">
      <c r="A378" t="str">
        <f t="shared" si="10"/>
        <v>Mar</v>
      </c>
      <c r="B378">
        <f t="shared" si="11"/>
        <v>377</v>
      </c>
      <c r="C378" t="s">
        <v>2633</v>
      </c>
      <c r="D378">
        <v>0</v>
      </c>
      <c r="E378" s="98">
        <v>0.96329999999999105</v>
      </c>
      <c r="F378" s="98" t="s">
        <v>526</v>
      </c>
      <c r="G378" s="99">
        <v>1</v>
      </c>
      <c r="H378" s="98" t="s">
        <v>526</v>
      </c>
      <c r="I378" s="98">
        <v>0.94181428571427495</v>
      </c>
      <c r="J378" s="98">
        <v>1.57708091258086</v>
      </c>
      <c r="K378" s="99">
        <v>0.71428571428570797</v>
      </c>
      <c r="L378" s="98">
        <v>2.4826902750755799</v>
      </c>
      <c r="M378" s="98">
        <v>0.20550000000000301</v>
      </c>
      <c r="N378" s="98" t="s">
        <v>526</v>
      </c>
      <c r="O378" s="99">
        <v>1</v>
      </c>
      <c r="P378" s="98" t="s">
        <v>526</v>
      </c>
      <c r="Q378" s="98">
        <v>0.210328571428572</v>
      </c>
      <c r="R378" s="98">
        <v>-0.28594408350068501</v>
      </c>
      <c r="S378" s="99">
        <v>0.71428571428570797</v>
      </c>
      <c r="T378" s="98">
        <v>0.451210690882417</v>
      </c>
      <c r="U378" s="98">
        <v>0.41149999999999498</v>
      </c>
      <c r="V378" s="98" t="s">
        <v>526</v>
      </c>
      <c r="W378" s="99">
        <v>1</v>
      </c>
      <c r="X378" s="98" t="s">
        <v>526</v>
      </c>
      <c r="Y378" s="98">
        <v>0.41035714285713798</v>
      </c>
      <c r="Z378" s="98">
        <v>2.1819688310387799E-2</v>
      </c>
      <c r="AA378" s="99">
        <v>0.71428571428570697</v>
      </c>
      <c r="AB378" s="98">
        <v>3.4425851421151801E-2</v>
      </c>
      <c r="AC378" t="str">
        <f>IF('Raw data (converted)'!T378="","",'Raw data (converted)'!T378)</f>
        <v>For CH4, high leverage and Cooks (also with CO2) due to T30 removed from analysis. No reason to remove this point</v>
      </c>
    </row>
    <row r="379" spans="1:29" x14ac:dyDescent="0.25">
      <c r="A379" t="str">
        <f t="shared" si="10"/>
        <v>Mar</v>
      </c>
      <c r="B379">
        <f t="shared" si="11"/>
        <v>378</v>
      </c>
      <c r="C379" t="s">
        <v>2633</v>
      </c>
      <c r="D379">
        <v>15</v>
      </c>
      <c r="E379" s="98">
        <v>0.86339999999999195</v>
      </c>
      <c r="F379" s="98" t="s">
        <v>526</v>
      </c>
      <c r="G379" s="99">
        <v>1</v>
      </c>
      <c r="H379" s="98" t="s">
        <v>526</v>
      </c>
      <c r="I379" s="98">
        <v>0.895628571428566</v>
      </c>
      <c r="J379" s="98">
        <v>-1.57708091257984</v>
      </c>
      <c r="K379" s="99">
        <v>0.35714285714285599</v>
      </c>
      <c r="L379" s="98">
        <v>1.17035141939382</v>
      </c>
      <c r="M379" s="98">
        <v>0.43219999999999698</v>
      </c>
      <c r="N379" s="98" t="s">
        <v>526</v>
      </c>
      <c r="O379" s="99">
        <v>1</v>
      </c>
      <c r="P379" s="98" t="s">
        <v>526</v>
      </c>
      <c r="Q379" s="98">
        <v>0.42495714285714398</v>
      </c>
      <c r="R379" s="98">
        <v>0.28594408350064299</v>
      </c>
      <c r="S379" s="99">
        <v>0.35714285714285599</v>
      </c>
      <c r="T379" s="98">
        <v>0.212702759511187</v>
      </c>
      <c r="U379" s="98">
        <v>0.41549999999999898</v>
      </c>
      <c r="V379" s="98" t="s">
        <v>526</v>
      </c>
      <c r="W379" s="99">
        <v>1</v>
      </c>
      <c r="X379" s="98" t="s">
        <v>526</v>
      </c>
      <c r="Y379" s="98">
        <v>0.41721428571428398</v>
      </c>
      <c r="Z379" s="98">
        <v>-2.1819688310273599E-2</v>
      </c>
      <c r="AA379" s="99">
        <v>0.35714285714285599</v>
      </c>
      <c r="AB379" s="98">
        <v>1.6228501991926599E-2</v>
      </c>
      <c r="AC379" t="str">
        <f>IF('Raw data (converted)'!T379="","",'Raw data (converted)'!T379)</f>
        <v>For CH4, high leverage and Cooks (also with CO2) due to T30 removed from analysis. No reason to remove this point</v>
      </c>
    </row>
    <row r="380" spans="1:29" x14ac:dyDescent="0.25">
      <c r="A380" t="str">
        <f t="shared" si="10"/>
        <v>Mar</v>
      </c>
      <c r="B380">
        <f t="shared" si="11"/>
        <v>379</v>
      </c>
      <c r="C380" t="s">
        <v>2633</v>
      </c>
      <c r="D380">
        <v>30</v>
      </c>
      <c r="E380" s="98" t="s">
        <v>526</v>
      </c>
      <c r="F380" s="98" t="s">
        <v>526</v>
      </c>
      <c r="G380" s="99" t="s">
        <v>526</v>
      </c>
      <c r="H380" s="98" t="s">
        <v>526</v>
      </c>
      <c r="I380" s="98" t="s">
        <v>526</v>
      </c>
      <c r="J380" s="98" t="s">
        <v>526</v>
      </c>
      <c r="K380" s="99" t="s">
        <v>526</v>
      </c>
      <c r="L380" s="98" t="s">
        <v>526</v>
      </c>
      <c r="M380" s="98" t="s">
        <v>526</v>
      </c>
      <c r="N380" s="98" t="s">
        <v>526</v>
      </c>
      <c r="O380" s="99" t="s">
        <v>526</v>
      </c>
      <c r="P380" s="98" t="s">
        <v>526</v>
      </c>
      <c r="Q380" s="98" t="s">
        <v>526</v>
      </c>
      <c r="R380" s="98" t="s">
        <v>526</v>
      </c>
      <c r="S380" s="99" t="s">
        <v>526</v>
      </c>
      <c r="T380" s="98" t="s">
        <v>526</v>
      </c>
      <c r="U380" s="98" t="s">
        <v>526</v>
      </c>
      <c r="V380" s="98" t="s">
        <v>526</v>
      </c>
      <c r="W380" s="99" t="s">
        <v>526</v>
      </c>
      <c r="X380" s="98" t="s">
        <v>526</v>
      </c>
      <c r="Y380" s="98" t="s">
        <v>526</v>
      </c>
      <c r="Z380" s="98" t="s">
        <v>526</v>
      </c>
      <c r="AA380" s="99" t="s">
        <v>526</v>
      </c>
      <c r="AB380" s="98" t="s">
        <v>526</v>
      </c>
      <c r="AC380" t="str">
        <f>IF('Raw data (converted)'!T380="","",'Raw data (converted)'!T380)</f>
        <v>Sample lost during GC run</v>
      </c>
    </row>
    <row r="381" spans="1:29" x14ac:dyDescent="0.25">
      <c r="A381" t="str">
        <f t="shared" si="10"/>
        <v>Mar</v>
      </c>
      <c r="B381">
        <f t="shared" si="11"/>
        <v>380</v>
      </c>
      <c r="C381" t="s">
        <v>2633</v>
      </c>
      <c r="D381">
        <v>45</v>
      </c>
      <c r="E381" s="98">
        <v>0.81400000000000805</v>
      </c>
      <c r="F381" s="98" t="s">
        <v>526</v>
      </c>
      <c r="G381" s="99">
        <v>1</v>
      </c>
      <c r="H381" s="98" t="s">
        <v>526</v>
      </c>
      <c r="I381" s="98">
        <v>0.80325714285715</v>
      </c>
      <c r="J381" s="98">
        <v>1.5770809125790399</v>
      </c>
      <c r="K381" s="99">
        <v>0.92857142857142405</v>
      </c>
      <c r="L381" s="98">
        <v>5.6614048795408998</v>
      </c>
      <c r="M381" s="98">
        <v>0.851800000000003</v>
      </c>
      <c r="N381" s="98" t="s">
        <v>526</v>
      </c>
      <c r="O381" s="99">
        <v>1</v>
      </c>
      <c r="P381" s="98" t="s">
        <v>526</v>
      </c>
      <c r="Q381" s="98">
        <v>0.85421428571428804</v>
      </c>
      <c r="R381" s="98">
        <v>-0.285944083500901</v>
      </c>
      <c r="S381" s="99">
        <v>0.92857142857142405</v>
      </c>
      <c r="T381" s="98">
        <v>1.0289186825730301</v>
      </c>
      <c r="U381" s="98">
        <v>0.43150000000000299</v>
      </c>
      <c r="V381" s="98" t="s">
        <v>526</v>
      </c>
      <c r="W381" s="99">
        <v>1</v>
      </c>
      <c r="X381" s="98" t="s">
        <v>526</v>
      </c>
      <c r="Y381" s="98">
        <v>0.43092857142857399</v>
      </c>
      <c r="Z381" s="98">
        <v>2.18196883101817E-2</v>
      </c>
      <c r="AA381" s="99">
        <v>0.92857142857142405</v>
      </c>
      <c r="AB381" s="98">
        <v>7.8503019556279793E-2</v>
      </c>
      <c r="AC381" t="str">
        <f>IF('Raw data (converted)'!T381="","",'Raw data (converted)'!T381)</f>
        <v>For CH4, high leverage and Cooks (also with CO2) due to T30 removed from analysis. No reason to remove this point</v>
      </c>
    </row>
    <row r="382" spans="1:29" x14ac:dyDescent="0.25">
      <c r="A382" t="str">
        <f t="shared" si="10"/>
        <v>Mar</v>
      </c>
      <c r="B382">
        <f t="shared" si="11"/>
        <v>381</v>
      </c>
      <c r="C382" t="s">
        <v>2634</v>
      </c>
      <c r="D382">
        <v>0</v>
      </c>
      <c r="E382" s="98">
        <v>0.87953000000002202</v>
      </c>
      <c r="F382" s="98">
        <v>-2.6647627702170901E-2</v>
      </c>
      <c r="G382" s="99">
        <v>0.95000000000003604</v>
      </c>
      <c r="H382" s="98">
        <v>6.6485929423913695E-2</v>
      </c>
      <c r="I382" s="98">
        <v>0.90263000000001103</v>
      </c>
      <c r="J382" s="98">
        <v>-1.66402075755959</v>
      </c>
      <c r="K382" s="99">
        <v>0.70000000000000095</v>
      </c>
      <c r="L382" s="98">
        <v>2.5310994517251499</v>
      </c>
      <c r="M382" s="98">
        <v>0.227305000000006</v>
      </c>
      <c r="N382" s="98">
        <v>-0.66596408065742196</v>
      </c>
      <c r="O382" s="99">
        <v>0.95000000000003004</v>
      </c>
      <c r="P382" s="98">
        <v>1.66986618683004</v>
      </c>
      <c r="Q382" s="98">
        <v>0.23703000000000499</v>
      </c>
      <c r="R382" s="98">
        <v>-0.74725069910591402</v>
      </c>
      <c r="S382" s="99">
        <v>0.7</v>
      </c>
      <c r="T382" s="98">
        <v>1.13943398799111</v>
      </c>
      <c r="U382" s="98">
        <v>0.415690000000007</v>
      </c>
      <c r="V382" s="98">
        <v>-0.44291645328724699</v>
      </c>
      <c r="W382" s="99">
        <v>0.95000000000003904</v>
      </c>
      <c r="X382" s="98">
        <v>1.1100896201099599</v>
      </c>
      <c r="Y382" s="98">
        <v>0.428790000000005</v>
      </c>
      <c r="Z382" s="98">
        <v>-0.42089927424684698</v>
      </c>
      <c r="AA382" s="99">
        <v>0.7</v>
      </c>
      <c r="AB382" s="98">
        <v>0.64161427002472604</v>
      </c>
      <c r="AC382" t="str">
        <f>IF('Raw data (converted)'!T382="","",'Raw data (converted)'!T382)</f>
        <v/>
      </c>
    </row>
    <row r="383" spans="1:29" x14ac:dyDescent="0.25">
      <c r="A383" t="str">
        <f t="shared" si="10"/>
        <v>Mar</v>
      </c>
      <c r="B383">
        <f t="shared" si="11"/>
        <v>382</v>
      </c>
      <c r="C383" t="s">
        <v>2634</v>
      </c>
      <c r="D383">
        <v>15</v>
      </c>
      <c r="E383" s="98">
        <v>0.91150999999999305</v>
      </c>
      <c r="F383" s="98">
        <v>2.6647627698102899E-2</v>
      </c>
      <c r="G383" s="99">
        <v>0.55000000000000404</v>
      </c>
      <c r="H383" s="98">
        <v>1.6862735640322798E-2</v>
      </c>
      <c r="I383" s="98">
        <v>0.88841000000000503</v>
      </c>
      <c r="J383" s="98">
        <v>1.1015498453797701</v>
      </c>
      <c r="K383" s="99">
        <v>0.3</v>
      </c>
      <c r="L383" s="98">
        <v>0.71750914961230605</v>
      </c>
      <c r="M383" s="98">
        <v>0.38608500000000201</v>
      </c>
      <c r="N383" s="98">
        <v>0.66596408065584201</v>
      </c>
      <c r="O383" s="99">
        <v>0.55000000000000004</v>
      </c>
      <c r="P383" s="98">
        <v>0.423525884520977</v>
      </c>
      <c r="Q383" s="98">
        <v>0.37636000000000303</v>
      </c>
      <c r="R383" s="98">
        <v>0.73170476330383105</v>
      </c>
      <c r="S383" s="99">
        <v>0.3</v>
      </c>
      <c r="T383" s="98">
        <v>0.47816393107280902</v>
      </c>
      <c r="U383" s="98">
        <v>0.44142999999999999</v>
      </c>
      <c r="V383" s="98">
        <v>0.44291645328674201</v>
      </c>
      <c r="W383" s="99">
        <v>0.55000000000001004</v>
      </c>
      <c r="X383" s="98">
        <v>0.281550517019375</v>
      </c>
      <c r="Y383" s="98">
        <v>0.42833000000000299</v>
      </c>
      <c r="Z383" s="98">
        <v>0.50705325832339199</v>
      </c>
      <c r="AA383" s="99">
        <v>0.3</v>
      </c>
      <c r="AB383" s="98">
        <v>0.331277028121159</v>
      </c>
      <c r="AC383" t="str">
        <f>IF('Raw data (converted)'!T383="","",'Raw data (converted)'!T383)</f>
        <v/>
      </c>
    </row>
    <row r="384" spans="1:29" x14ac:dyDescent="0.25">
      <c r="A384" t="str">
        <f t="shared" si="10"/>
        <v>Mar</v>
      </c>
      <c r="B384">
        <f t="shared" si="11"/>
        <v>383</v>
      </c>
      <c r="C384" t="s">
        <v>2634</v>
      </c>
      <c r="D384">
        <v>30</v>
      </c>
      <c r="E384" s="98">
        <v>0.89728999999998704</v>
      </c>
      <c r="F384" s="98">
        <v>-2.66476276967378E-2</v>
      </c>
      <c r="G384" s="99">
        <v>0.55000000000001803</v>
      </c>
      <c r="H384" s="98">
        <v>1.6862735639459499E-2</v>
      </c>
      <c r="I384" s="98">
        <v>0.87418999999999902</v>
      </c>
      <c r="J384" s="98">
        <v>1.0649722004504401</v>
      </c>
      <c r="K384" s="99">
        <v>0.3</v>
      </c>
      <c r="L384" s="98">
        <v>0.69365532649213102</v>
      </c>
      <c r="M384" s="98">
        <v>0.52541499999999897</v>
      </c>
      <c r="N384" s="98">
        <v>-0.66596408065587298</v>
      </c>
      <c r="O384" s="99">
        <v>0.55000000000001104</v>
      </c>
      <c r="P384" s="98">
        <v>0.42352588452100598</v>
      </c>
      <c r="Q384" s="98">
        <v>0.51568999999999998</v>
      </c>
      <c r="R384" s="98">
        <v>4.1617127178463498E-3</v>
      </c>
      <c r="S384" s="99">
        <v>0.3</v>
      </c>
      <c r="T384" s="98">
        <v>2.71890328799421E-3</v>
      </c>
      <c r="U384" s="98">
        <v>0.44096999999999797</v>
      </c>
      <c r="V384" s="98">
        <v>-0.44291645328671903</v>
      </c>
      <c r="W384" s="99">
        <v>0.55000000000002203</v>
      </c>
      <c r="X384" s="98">
        <v>0.28155051701936701</v>
      </c>
      <c r="Y384" s="98">
        <v>0.42787000000000103</v>
      </c>
      <c r="Z384" s="98">
        <v>-0.18747675199498701</v>
      </c>
      <c r="AA384" s="99">
        <v>0.3</v>
      </c>
      <c r="AB384" s="98">
        <v>0.122471003328321</v>
      </c>
      <c r="AC384" t="str">
        <f>IF('Raw data (converted)'!T384="","",'Raw data (converted)'!T384)</f>
        <v/>
      </c>
    </row>
    <row r="385" spans="1:29" x14ac:dyDescent="0.25">
      <c r="A385" t="str">
        <f t="shared" si="10"/>
        <v>Mar</v>
      </c>
      <c r="B385">
        <f t="shared" si="11"/>
        <v>384</v>
      </c>
      <c r="C385" t="s">
        <v>2634</v>
      </c>
      <c r="D385">
        <v>45</v>
      </c>
      <c r="E385" s="98">
        <v>0.836870000000007</v>
      </c>
      <c r="F385" s="98">
        <v>2.6647627696177699E-2</v>
      </c>
      <c r="G385" s="99">
        <v>0.95000000000000595</v>
      </c>
      <c r="H385" s="98">
        <v>6.6485929408939701E-2</v>
      </c>
      <c r="I385" s="98">
        <v>0.85996999999999302</v>
      </c>
      <c r="J385" s="98">
        <v>-1.6453963323768901</v>
      </c>
      <c r="K385" s="99">
        <v>0.70000000000000195</v>
      </c>
      <c r="L385" s="98">
        <v>2.5026902437280101</v>
      </c>
      <c r="M385" s="98">
        <v>0.64529499999999795</v>
      </c>
      <c r="N385" s="98">
        <v>0.665964080656267</v>
      </c>
      <c r="O385" s="99">
        <v>0.94999999999999896</v>
      </c>
      <c r="P385" s="98">
        <v>1.6698661868266</v>
      </c>
      <c r="Q385" s="98">
        <v>0.65501999999999805</v>
      </c>
      <c r="R385" s="98">
        <v>-0.37680391014438602</v>
      </c>
      <c r="S385" s="99">
        <v>0.70000000000000195</v>
      </c>
      <c r="T385" s="98">
        <v>0.57444105114646504</v>
      </c>
      <c r="U385" s="98">
        <v>0.41431000000000201</v>
      </c>
      <c r="V385" s="98">
        <v>0.44291645328671497</v>
      </c>
      <c r="W385" s="99">
        <v>0.95000000000001705</v>
      </c>
      <c r="X385" s="98">
        <v>1.1100896201083701</v>
      </c>
      <c r="Y385" s="98">
        <v>0.42740999999999901</v>
      </c>
      <c r="Z385" s="98">
        <v>-6.7261902613117194E-2</v>
      </c>
      <c r="AA385" s="99">
        <v>0.70000000000000095</v>
      </c>
      <c r="AB385" s="98">
        <v>0.10252378470523101</v>
      </c>
      <c r="AC385" t="str">
        <f>IF('Raw data (converted)'!T385="","",'Raw data (converted)'!T385)</f>
        <v/>
      </c>
    </row>
    <row r="386" spans="1:29" x14ac:dyDescent="0.25">
      <c r="A386" t="str">
        <f t="shared" si="10"/>
        <v>Mar</v>
      </c>
      <c r="B386">
        <f t="shared" si="11"/>
        <v>385</v>
      </c>
      <c r="C386" t="s">
        <v>2635</v>
      </c>
      <c r="D386">
        <v>0</v>
      </c>
      <c r="E386" s="98">
        <v>1.0481100000000201</v>
      </c>
      <c r="F386" s="98">
        <v>-0.39151514540820098</v>
      </c>
      <c r="G386" s="99">
        <v>0.95000000000003904</v>
      </c>
      <c r="H386" s="98">
        <v>0.976987018502111</v>
      </c>
      <c r="I386" s="98">
        <v>1.0542100000000101</v>
      </c>
      <c r="J386" s="98">
        <v>-0.57377556039877398</v>
      </c>
      <c r="K386" s="99">
        <v>0.7</v>
      </c>
      <c r="L386" s="98">
        <v>0.87165214644377598</v>
      </c>
      <c r="M386" s="98">
        <v>0.23749500000000101</v>
      </c>
      <c r="N386" s="98">
        <v>-0.539212726771782</v>
      </c>
      <c r="O386" s="99">
        <v>0.95000000000003404</v>
      </c>
      <c r="P386" s="98">
        <v>1.3518319124533</v>
      </c>
      <c r="Q386" s="98">
        <v>0.23367000000000401</v>
      </c>
      <c r="R386" s="98">
        <v>7.1084173232557293E-2</v>
      </c>
      <c r="S386" s="99">
        <v>0.7</v>
      </c>
      <c r="T386" s="98">
        <v>0.10836087060900899</v>
      </c>
      <c r="U386" s="98">
        <v>0.44295500000000898</v>
      </c>
      <c r="V386" s="98">
        <v>-9.5910780980900306E-2</v>
      </c>
      <c r="W386" s="99">
        <v>0.95000000000004203</v>
      </c>
      <c r="X386" s="98">
        <v>0.24033440372300799</v>
      </c>
      <c r="Y386" s="98">
        <v>0.438780000000005</v>
      </c>
      <c r="Z386" s="98">
        <v>3.9500064692380599E-2</v>
      </c>
      <c r="AA386" s="99">
        <v>0.7</v>
      </c>
      <c r="AB386" s="98">
        <v>6.0207777521666499E-2</v>
      </c>
      <c r="AC386" t="str">
        <f>IF('Raw data (converted)'!T386="","",'Raw data (converted)'!T386)</f>
        <v/>
      </c>
    </row>
    <row r="387" spans="1:29" x14ac:dyDescent="0.25">
      <c r="A387" t="str">
        <f t="shared" si="10"/>
        <v>Mar</v>
      </c>
      <c r="B387">
        <f t="shared" si="11"/>
        <v>386</v>
      </c>
      <c r="C387" t="s">
        <v>2635</v>
      </c>
      <c r="D387">
        <v>15</v>
      </c>
      <c r="E387" s="98">
        <v>1.0249699999999899</v>
      </c>
      <c r="F387" s="98">
        <v>0.39151514540368298</v>
      </c>
      <c r="G387" s="99">
        <v>0.55000000000000604</v>
      </c>
      <c r="H387" s="98">
        <v>0.24779188562305199</v>
      </c>
      <c r="I387" s="98">
        <v>1.0188700000000099</v>
      </c>
      <c r="J387" s="98">
        <v>0.55476094809874998</v>
      </c>
      <c r="K387" s="99">
        <v>0.29999999999999899</v>
      </c>
      <c r="L387" s="98">
        <v>0.361181443405799</v>
      </c>
      <c r="M387" s="98">
        <v>0.41961500000000501</v>
      </c>
      <c r="N387" s="98">
        <v>0.53921272677097898</v>
      </c>
      <c r="O387" s="99">
        <v>0.55000000000000304</v>
      </c>
      <c r="P387" s="98">
        <v>0.34286328507125202</v>
      </c>
      <c r="Q387" s="98">
        <v>0.42344000000000298</v>
      </c>
      <c r="R387" s="98">
        <v>0.149821657842901</v>
      </c>
      <c r="S387" s="99">
        <v>0.29999999999999899</v>
      </c>
      <c r="T387" s="98">
        <v>9.7881644224766501E-2</v>
      </c>
      <c r="U387" s="98">
        <v>0.43173499999999898</v>
      </c>
      <c r="V387" s="98">
        <v>9.5910780980436497E-2</v>
      </c>
      <c r="W387" s="99">
        <v>0.55000000000001303</v>
      </c>
      <c r="X387" s="98">
        <v>6.0955687180285198E-2</v>
      </c>
      <c r="Y387" s="98">
        <v>0.43591000000000302</v>
      </c>
      <c r="Z387" s="98">
        <v>2.4273177389030901E-2</v>
      </c>
      <c r="AA387" s="99">
        <v>0.3</v>
      </c>
      <c r="AB387" s="98">
        <v>1.5856393200770001E-2</v>
      </c>
      <c r="AC387" t="str">
        <f>IF('Raw data (converted)'!T387="","",'Raw data (converted)'!T387)</f>
        <v/>
      </c>
    </row>
    <row r="388" spans="1:29" x14ac:dyDescent="0.25">
      <c r="A388" t="str">
        <f t="shared" si="10"/>
        <v>Mar</v>
      </c>
      <c r="B388">
        <f t="shared" si="11"/>
        <v>387</v>
      </c>
      <c r="C388" t="s">
        <v>2635</v>
      </c>
      <c r="D388">
        <v>30</v>
      </c>
      <c r="E388" s="98">
        <v>0.98962999999998602</v>
      </c>
      <c r="F388" s="98">
        <v>-0.391515145402201</v>
      </c>
      <c r="G388" s="99">
        <v>0.55000000000001803</v>
      </c>
      <c r="H388" s="98">
        <v>0.24779188562212001</v>
      </c>
      <c r="I388" s="98">
        <v>0.98353000000000002</v>
      </c>
      <c r="J388" s="98">
        <v>1.7350934133278199E-2</v>
      </c>
      <c r="K388" s="99">
        <v>0.3</v>
      </c>
      <c r="L388" s="98">
        <v>1.1294663172910399E-2</v>
      </c>
      <c r="M388" s="98">
        <v>0.60938500000000395</v>
      </c>
      <c r="N388" s="98">
        <v>-0.53921272677161702</v>
      </c>
      <c r="O388" s="99">
        <v>0.55000000000001603</v>
      </c>
      <c r="P388" s="98">
        <v>0.34286328507166702</v>
      </c>
      <c r="Q388" s="98">
        <v>0.61321000000000103</v>
      </c>
      <c r="R388" s="98">
        <v>-0.43924986049429499</v>
      </c>
      <c r="S388" s="99">
        <v>0.3</v>
      </c>
      <c r="T388" s="98">
        <v>0.28699627876046602</v>
      </c>
      <c r="U388" s="98">
        <v>0.428864999999997</v>
      </c>
      <c r="V388" s="98">
        <v>-9.5910780980384899E-2</v>
      </c>
      <c r="W388" s="99">
        <v>0.55000000000002403</v>
      </c>
      <c r="X388" s="98">
        <v>6.0955687180253799E-2</v>
      </c>
      <c r="Y388" s="98">
        <v>0.43304000000000098</v>
      </c>
      <c r="Z388" s="98">
        <v>-0.126122941810554</v>
      </c>
      <c r="AA388" s="99">
        <v>0.3</v>
      </c>
      <c r="AB388" s="98">
        <v>8.2390179598018698E-2</v>
      </c>
      <c r="AC388" t="str">
        <f>IF('Raw data (converted)'!T388="","",'Raw data (converted)'!T388)</f>
        <v/>
      </c>
    </row>
    <row r="389" spans="1:29" x14ac:dyDescent="0.25">
      <c r="A389" t="str">
        <f t="shared" si="10"/>
        <v>Mar</v>
      </c>
      <c r="B389">
        <f t="shared" si="11"/>
        <v>388</v>
      </c>
      <c r="C389" t="s">
        <v>2635</v>
      </c>
      <c r="D389">
        <v>45</v>
      </c>
      <c r="E389" s="98">
        <v>0.94209000000000898</v>
      </c>
      <c r="F389" s="98">
        <v>0.39151514540131099</v>
      </c>
      <c r="G389" s="99">
        <v>0.94999999999999896</v>
      </c>
      <c r="H389" s="98">
        <v>0.97698701848450498</v>
      </c>
      <c r="I389" s="98">
        <v>0.94818999999999498</v>
      </c>
      <c r="J389" s="98">
        <v>-0.30013977503927702</v>
      </c>
      <c r="K389" s="99">
        <v>0.70000000000000195</v>
      </c>
      <c r="L389" s="98">
        <v>0.45590141914099402</v>
      </c>
      <c r="M389" s="98">
        <v>0.806804999999996</v>
      </c>
      <c r="N389" s="98">
        <v>0.53921272677224197</v>
      </c>
      <c r="O389" s="99">
        <v>0.95000000000000595</v>
      </c>
      <c r="P389" s="98">
        <v>1.3518319124540601</v>
      </c>
      <c r="Q389" s="98">
        <v>0.80298000000000003</v>
      </c>
      <c r="R389" s="98">
        <v>0.37102470906867902</v>
      </c>
      <c r="S389" s="99">
        <v>0.70000000000000195</v>
      </c>
      <c r="T389" s="98">
        <v>0.56562935177198004</v>
      </c>
      <c r="U389" s="98">
        <v>0.43434500000000298</v>
      </c>
      <c r="V389" s="98">
        <v>9.5910780980306407E-2</v>
      </c>
      <c r="W389" s="99">
        <v>0.95000000000000595</v>
      </c>
      <c r="X389" s="98">
        <v>0.240334403721429</v>
      </c>
      <c r="Y389" s="98">
        <v>0.430169999999999</v>
      </c>
      <c r="Z389" s="98">
        <v>0.116078020299149</v>
      </c>
      <c r="AA389" s="99">
        <v>0.70000000000000095</v>
      </c>
      <c r="AB389" s="98">
        <v>0.17693248073849799</v>
      </c>
      <c r="AC389" t="str">
        <f>IF('Raw data (converted)'!T389="","",'Raw data (converted)'!T389)</f>
        <v/>
      </c>
    </row>
    <row r="390" spans="1:29" x14ac:dyDescent="0.25">
      <c r="A390" t="str">
        <f t="shared" si="10"/>
        <v>Mar</v>
      </c>
      <c r="B390">
        <f t="shared" si="11"/>
        <v>389</v>
      </c>
      <c r="C390" t="s">
        <v>2636</v>
      </c>
      <c r="D390">
        <v>0</v>
      </c>
      <c r="E390" s="98">
        <v>0.96231000000002298</v>
      </c>
      <c r="F390" s="98">
        <v>1.5968078443364799</v>
      </c>
      <c r="G390" s="99">
        <v>0.95000000000004203</v>
      </c>
      <c r="H390" s="98">
        <v>3.9946626140878898</v>
      </c>
      <c r="I390" s="98">
        <v>0.97356000000001097</v>
      </c>
      <c r="J390" s="98">
        <v>-0.247848119723272</v>
      </c>
      <c r="K390" s="99">
        <v>0.70000000000000095</v>
      </c>
      <c r="L390" s="98">
        <v>0.37646670942335603</v>
      </c>
      <c r="M390" s="98">
        <v>0.203619999999992</v>
      </c>
      <c r="N390" s="98">
        <v>1.65815705573837</v>
      </c>
      <c r="O390" s="99">
        <v>0.95000000000003504</v>
      </c>
      <c r="P390" s="98">
        <v>4.1676404823512199</v>
      </c>
      <c r="Q390" s="98">
        <v>0.232270000000004</v>
      </c>
      <c r="R390" s="98">
        <v>-1.1945608623755199</v>
      </c>
      <c r="S390" s="99">
        <v>0.7</v>
      </c>
      <c r="T390" s="98">
        <v>1.82232052753339</v>
      </c>
      <c r="U390" s="98">
        <v>0.41413000000000799</v>
      </c>
      <c r="V390" s="98">
        <v>4.0604564210312298E-2</v>
      </c>
      <c r="W390" s="99">
        <v>0.95000000000004503</v>
      </c>
      <c r="X390" s="98">
        <v>0.10174658218914399</v>
      </c>
      <c r="Y390" s="98">
        <v>0.412030000000005</v>
      </c>
      <c r="Z390" s="98">
        <v>5.5337354781344897E-2</v>
      </c>
      <c r="AA390" s="99">
        <v>0.7</v>
      </c>
      <c r="AB390" s="98">
        <v>8.4347756505582197E-2</v>
      </c>
      <c r="AC390" t="str">
        <f>IF('Raw data (converted)'!T390="","",'Raw data (converted)'!T390)</f>
        <v/>
      </c>
    </row>
    <row r="391" spans="1:29" x14ac:dyDescent="0.25">
      <c r="A391" t="str">
        <f t="shared" si="10"/>
        <v>Mar</v>
      </c>
      <c r="B391">
        <f t="shared" si="11"/>
        <v>390</v>
      </c>
      <c r="C391" t="s">
        <v>2636</v>
      </c>
      <c r="D391">
        <v>15</v>
      </c>
      <c r="E391" s="98">
        <v>0.95246999999999304</v>
      </c>
      <c r="F391" s="98">
        <v>-1.59680784433999</v>
      </c>
      <c r="G391" s="99">
        <v>0.55000000000000804</v>
      </c>
      <c r="H391" s="98">
        <v>1.01316083309268</v>
      </c>
      <c r="I391" s="98">
        <v>0.94122000000000505</v>
      </c>
      <c r="J391" s="98">
        <v>-0.56836032890641197</v>
      </c>
      <c r="K391" s="99">
        <v>0.3</v>
      </c>
      <c r="L391" s="98">
        <v>0.37003835272545899</v>
      </c>
      <c r="M391" s="98">
        <v>0.51424000000001202</v>
      </c>
      <c r="N391" s="98">
        <v>-1.65815705573702</v>
      </c>
      <c r="O391" s="99">
        <v>0.55000000000000204</v>
      </c>
      <c r="P391" s="98">
        <v>1.0570329740053299</v>
      </c>
      <c r="Q391" s="98">
        <v>0.48559000000000202</v>
      </c>
      <c r="R391" s="98">
        <v>0.178196971828329</v>
      </c>
      <c r="S391" s="99">
        <v>0.29999999999999899</v>
      </c>
      <c r="T391" s="98">
        <v>0.11642039012432499</v>
      </c>
      <c r="U391" s="98">
        <v>0.41800999999999999</v>
      </c>
      <c r="V391" s="98">
        <v>-4.0604564210694499E-2</v>
      </c>
      <c r="W391" s="99">
        <v>0.55000000000001403</v>
      </c>
      <c r="X391" s="98">
        <v>2.58058469349269E-2</v>
      </c>
      <c r="Y391" s="98">
        <v>0.42011000000000298</v>
      </c>
      <c r="Z391" s="98">
        <v>-5.7450585679696298E-2</v>
      </c>
      <c r="AA391" s="99">
        <v>0.3</v>
      </c>
      <c r="AB391" s="98">
        <v>3.7529508021120699E-2</v>
      </c>
      <c r="AC391" t="str">
        <f>IF('Raw data (converted)'!T391="","",'Raw data (converted)'!T391)</f>
        <v/>
      </c>
    </row>
    <row r="392" spans="1:29" x14ac:dyDescent="0.25">
      <c r="A392" t="str">
        <f t="shared" si="10"/>
        <v>Mar</v>
      </c>
      <c r="B392">
        <f t="shared" si="11"/>
        <v>391</v>
      </c>
      <c r="C392" t="s">
        <v>2636</v>
      </c>
      <c r="D392">
        <v>30</v>
      </c>
      <c r="E392" s="98">
        <v>0.92012999999998801</v>
      </c>
      <c r="F392" s="98">
        <v>1.59680784434134</v>
      </c>
      <c r="G392" s="99">
        <v>0.55000000000002303</v>
      </c>
      <c r="H392" s="98">
        <v>1.01316083309357</v>
      </c>
      <c r="I392" s="98">
        <v>0.90888000000000002</v>
      </c>
      <c r="J392" s="98">
        <v>1.6234847018755301</v>
      </c>
      <c r="K392" s="99">
        <v>0.3</v>
      </c>
      <c r="L392" s="98">
        <v>1.05825869488963</v>
      </c>
      <c r="M392" s="98">
        <v>0.76756000000001201</v>
      </c>
      <c r="N392" s="98">
        <v>1.65815705573539</v>
      </c>
      <c r="O392" s="99">
        <v>0.55000000000001104</v>
      </c>
      <c r="P392" s="98">
        <v>1.0570329740043001</v>
      </c>
      <c r="Q392" s="98">
        <v>0.73891000000000095</v>
      </c>
      <c r="R392" s="98">
        <v>1.9896770166573701</v>
      </c>
      <c r="S392" s="99">
        <v>0.3</v>
      </c>
      <c r="T392" s="98">
        <v>1.3025299688329399</v>
      </c>
      <c r="U392" s="98">
        <v>0.42608999999999803</v>
      </c>
      <c r="V392" s="98">
        <v>4.0604564210725398E-2</v>
      </c>
      <c r="W392" s="99">
        <v>0.55000000000002802</v>
      </c>
      <c r="X392" s="98">
        <v>2.58058469349473E-2</v>
      </c>
      <c r="Y392" s="98">
        <v>0.42819000000000101</v>
      </c>
      <c r="Z392" s="98">
        <v>6.2207640544737902E-3</v>
      </c>
      <c r="AA392" s="99">
        <v>0.3</v>
      </c>
      <c r="AB392" s="98">
        <v>4.0636975560003003E-3</v>
      </c>
      <c r="AC392" t="str">
        <f>IF('Raw data (converted)'!T392="","",'Raw data (converted)'!T392)</f>
        <v/>
      </c>
    </row>
    <row r="393" spans="1:29" x14ac:dyDescent="0.25">
      <c r="A393" t="str">
        <f t="shared" si="10"/>
        <v>Mar</v>
      </c>
      <c r="B393">
        <f t="shared" si="11"/>
        <v>392</v>
      </c>
      <c r="C393" t="s">
        <v>2636</v>
      </c>
      <c r="D393">
        <v>45</v>
      </c>
      <c r="E393" s="98">
        <v>0.865290000000007</v>
      </c>
      <c r="F393" s="98">
        <v>-1.59680784434199</v>
      </c>
      <c r="G393" s="99">
        <v>0.95000000000000595</v>
      </c>
      <c r="H393" s="98">
        <v>3.9946626141002599</v>
      </c>
      <c r="I393" s="98">
        <v>0.87653999999999399</v>
      </c>
      <c r="J393" s="98">
        <v>-1.3638809825187399</v>
      </c>
      <c r="K393" s="99">
        <v>0.70000000000000195</v>
      </c>
      <c r="L393" s="98">
        <v>2.0735865417492199</v>
      </c>
      <c r="M393" s="98">
        <v>0.963579999999991</v>
      </c>
      <c r="N393" s="98">
        <v>-1.6581570557341301</v>
      </c>
      <c r="O393" s="99">
        <v>0.94999999999999196</v>
      </c>
      <c r="P393" s="98">
        <v>4.1676404823386202</v>
      </c>
      <c r="Q393" s="98">
        <v>0.99222999999999995</v>
      </c>
      <c r="R393" s="98">
        <v>-2.11692135407871</v>
      </c>
      <c r="S393" s="99">
        <v>0.70000000000000195</v>
      </c>
      <c r="T393" s="98">
        <v>3.23447302824369</v>
      </c>
      <c r="U393" s="98">
        <v>0.43837000000000198</v>
      </c>
      <c r="V393" s="98">
        <v>-4.0604564210783997E-2</v>
      </c>
      <c r="W393" s="99">
        <v>0.95000000000001406</v>
      </c>
      <c r="X393" s="98">
        <v>0.10174658219029301</v>
      </c>
      <c r="Y393" s="98">
        <v>0.43626999999999899</v>
      </c>
      <c r="Z393" s="98">
        <v>2.2917490364055999E-2</v>
      </c>
      <c r="AA393" s="99">
        <v>0.70000000000000195</v>
      </c>
      <c r="AB393" s="98">
        <v>3.4931851461054098E-2</v>
      </c>
      <c r="AC393" t="str">
        <f>IF('Raw data (converted)'!T393="","",'Raw data (converted)'!T393)</f>
        <v/>
      </c>
    </row>
    <row r="394" spans="1:29" x14ac:dyDescent="0.25">
      <c r="A394" t="str">
        <f t="shared" si="10"/>
        <v>Mar</v>
      </c>
      <c r="B394">
        <f t="shared" si="11"/>
        <v>393</v>
      </c>
      <c r="C394" t="s">
        <v>2637</v>
      </c>
      <c r="D394">
        <v>0</v>
      </c>
      <c r="E394" s="98">
        <v>0.94153500000002399</v>
      </c>
      <c r="F394" s="98">
        <v>-0.88859589284433704</v>
      </c>
      <c r="G394" s="99">
        <v>0.95000000000003904</v>
      </c>
      <c r="H394" s="98">
        <v>2.21887417221195</v>
      </c>
      <c r="I394" s="98">
        <v>0.92366000000001103</v>
      </c>
      <c r="J394" s="98">
        <v>0.96990275752598698</v>
      </c>
      <c r="K394" s="99">
        <v>0.7</v>
      </c>
      <c r="L394" s="98">
        <v>1.4738962035185701</v>
      </c>
      <c r="M394" s="98">
        <v>0.202319999999998</v>
      </c>
      <c r="N394" s="98">
        <v>-0.54440745438934002</v>
      </c>
      <c r="O394" s="99">
        <v>0.95000000000003204</v>
      </c>
      <c r="P394" s="98">
        <v>1.3648632503228499</v>
      </c>
      <c r="Q394" s="98">
        <v>0.20622000000000301</v>
      </c>
      <c r="R394" s="98">
        <v>-0.37680391014468401</v>
      </c>
      <c r="S394" s="99">
        <v>0.69999999999999896</v>
      </c>
      <c r="T394" s="98">
        <v>0.57444105114691602</v>
      </c>
      <c r="U394" s="98">
        <v>0.40255000000000901</v>
      </c>
      <c r="V394" s="98">
        <v>8.6343038838448502E-2</v>
      </c>
      <c r="W394" s="99">
        <v>0.95000000000004203</v>
      </c>
      <c r="X394" s="98">
        <v>0.21635903143768101</v>
      </c>
      <c r="Y394" s="98">
        <v>0.39695000000000502</v>
      </c>
      <c r="Z394" s="98">
        <v>0.138809189603191</v>
      </c>
      <c r="AA394" s="99">
        <v>0.69999999999999896</v>
      </c>
      <c r="AB394" s="98">
        <v>0.211581234673519</v>
      </c>
      <c r="AC394" t="str">
        <f>IF('Raw data (converted)'!T394="","",'Raw data (converted)'!T394)</f>
        <v/>
      </c>
    </row>
    <row r="395" spans="1:29" x14ac:dyDescent="0.25">
      <c r="A395" t="str">
        <f t="shared" si="10"/>
        <v>Mar</v>
      </c>
      <c r="B395">
        <f t="shared" si="11"/>
        <v>394</v>
      </c>
      <c r="C395" t="s">
        <v>2637</v>
      </c>
      <c r="D395">
        <v>15</v>
      </c>
      <c r="E395" s="98">
        <v>0.86429499999999304</v>
      </c>
      <c r="F395" s="98">
        <v>0.88859589283951601</v>
      </c>
      <c r="G395" s="99">
        <v>0.55000000000000604</v>
      </c>
      <c r="H395" s="98">
        <v>0.56277003141660398</v>
      </c>
      <c r="I395" s="98">
        <v>0.88217000000000501</v>
      </c>
      <c r="J395" s="98">
        <v>-0.22837580872739199</v>
      </c>
      <c r="K395" s="99">
        <v>0.29999999999999899</v>
      </c>
      <c r="L395" s="98">
        <v>0.14866617847129801</v>
      </c>
      <c r="M395" s="98">
        <v>0.42814000000000701</v>
      </c>
      <c r="N395" s="98">
        <v>0.54440745438909999</v>
      </c>
      <c r="O395" s="99">
        <v>0.55000000000000404</v>
      </c>
      <c r="P395" s="98">
        <v>0.34616840553051098</v>
      </c>
      <c r="Q395" s="98">
        <v>0.424240000000002</v>
      </c>
      <c r="R395" s="98">
        <v>0.444924923291251</v>
      </c>
      <c r="S395" s="99">
        <v>0.29999999999999899</v>
      </c>
      <c r="T395" s="98">
        <v>0.290704989210475</v>
      </c>
      <c r="U395" s="98">
        <v>0.39645000000000002</v>
      </c>
      <c r="V395" s="98">
        <v>-8.6343038838822495E-2</v>
      </c>
      <c r="W395" s="99">
        <v>0.55000000000001503</v>
      </c>
      <c r="X395" s="98">
        <v>5.48748461924983E-2</v>
      </c>
      <c r="Y395" s="98">
        <v>0.40205000000000302</v>
      </c>
      <c r="Z395" s="98">
        <v>-0.13600297883829199</v>
      </c>
      <c r="AA395" s="99">
        <v>0.3</v>
      </c>
      <c r="AB395" s="98">
        <v>8.88444664432987E-2</v>
      </c>
      <c r="AC395" t="str">
        <f>IF('Raw data (converted)'!T395="","",'Raw data (converted)'!T395)</f>
        <v/>
      </c>
    </row>
    <row r="396" spans="1:29" x14ac:dyDescent="0.25">
      <c r="A396" t="str">
        <f t="shared" si="10"/>
        <v>Mar</v>
      </c>
      <c r="B396">
        <f t="shared" si="11"/>
        <v>395</v>
      </c>
      <c r="C396" t="s">
        <v>2637</v>
      </c>
      <c r="D396">
        <v>30</v>
      </c>
      <c r="E396" s="98">
        <v>0.82280499999998702</v>
      </c>
      <c r="F396" s="98">
        <v>-0.888595892838139</v>
      </c>
      <c r="G396" s="99">
        <v>0.55000000000001803</v>
      </c>
      <c r="H396" s="98">
        <v>0.562770031415744</v>
      </c>
      <c r="I396" s="98">
        <v>0.84067999999999998</v>
      </c>
      <c r="J396" s="98">
        <v>-1.4480995838797199</v>
      </c>
      <c r="K396" s="99">
        <v>0.3</v>
      </c>
      <c r="L396" s="98">
        <v>0.94367115324606099</v>
      </c>
      <c r="M396" s="98">
        <v>0.64616000000000595</v>
      </c>
      <c r="N396" s="98">
        <v>-0.54440745438998095</v>
      </c>
      <c r="O396" s="99">
        <v>0.55000000000001703</v>
      </c>
      <c r="P396" s="98">
        <v>0.34616840553108102</v>
      </c>
      <c r="Q396" s="98">
        <v>0.64226000000000105</v>
      </c>
      <c r="R396" s="98">
        <v>-0.14982165784304399</v>
      </c>
      <c r="S396" s="99">
        <v>0.3</v>
      </c>
      <c r="T396" s="98">
        <v>9.7881644224859995E-2</v>
      </c>
      <c r="U396" s="98">
        <v>0.40154999999999802</v>
      </c>
      <c r="V396" s="98">
        <v>8.6343038838867806E-2</v>
      </c>
      <c r="W396" s="99">
        <v>0.55000000000002802</v>
      </c>
      <c r="X396" s="98">
        <v>5.4874846192528498E-2</v>
      </c>
      <c r="Y396" s="98">
        <v>0.40715000000000101</v>
      </c>
      <c r="Z396" s="98">
        <v>-6.09878828882539E-4</v>
      </c>
      <c r="AA396" s="99">
        <v>0.3</v>
      </c>
      <c r="AB396" s="98">
        <v>3.9840171296666102E-4</v>
      </c>
      <c r="AC396" t="str">
        <f>IF('Raw data (converted)'!T396="","",'Raw data (converted)'!T396)</f>
        <v/>
      </c>
    </row>
    <row r="397" spans="1:29" x14ac:dyDescent="0.25">
      <c r="A397" t="str">
        <f t="shared" si="10"/>
        <v>Mar</v>
      </c>
      <c r="B397">
        <f t="shared" si="11"/>
        <v>396</v>
      </c>
      <c r="C397" t="s">
        <v>2637</v>
      </c>
      <c r="D397">
        <v>45</v>
      </c>
      <c r="E397" s="98">
        <v>0.81706500000000704</v>
      </c>
      <c r="F397" s="98">
        <v>0.88859589283759199</v>
      </c>
      <c r="G397" s="99">
        <v>0.94999999999999896</v>
      </c>
      <c r="H397" s="98">
        <v>2.2188741721941501</v>
      </c>
      <c r="I397" s="98">
        <v>0.79918999999999496</v>
      </c>
      <c r="J397" s="98">
        <v>1.59095570492425</v>
      </c>
      <c r="K397" s="99">
        <v>0.70000000000000195</v>
      </c>
      <c r="L397" s="98">
        <v>2.4196633741428299</v>
      </c>
      <c r="M397" s="98">
        <v>0.85637999999999503</v>
      </c>
      <c r="N397" s="98">
        <v>0.54440745439066696</v>
      </c>
      <c r="O397" s="99">
        <v>0.94999999999999896</v>
      </c>
      <c r="P397" s="98">
        <v>1.3648632503257101</v>
      </c>
      <c r="Q397" s="98">
        <v>0.86028000000000004</v>
      </c>
      <c r="R397" s="98">
        <v>-7.3973773770717399E-2</v>
      </c>
      <c r="S397" s="99">
        <v>0.70000000000000195</v>
      </c>
      <c r="T397" s="98">
        <v>0.112765808288328</v>
      </c>
      <c r="U397" s="98">
        <v>0.417850000000002</v>
      </c>
      <c r="V397" s="98">
        <v>-8.6343038838944994E-2</v>
      </c>
      <c r="W397" s="99">
        <v>0.95000000000001406</v>
      </c>
      <c r="X397" s="98">
        <v>0.21635903143886101</v>
      </c>
      <c r="Y397" s="98">
        <v>0.41224999999999901</v>
      </c>
      <c r="Z397" s="98">
        <v>6.9870397451341701E-2</v>
      </c>
      <c r="AA397" s="99">
        <v>0.70000000000000095</v>
      </c>
      <c r="AB397" s="98">
        <v>0.10649979685974301</v>
      </c>
      <c r="AC397" t="str">
        <f>IF('Raw data (converted)'!T397="","",'Raw data (converted)'!T397)</f>
        <v/>
      </c>
    </row>
    <row r="398" spans="1:29" x14ac:dyDescent="0.25">
      <c r="A398" t="str">
        <f t="shared" si="10"/>
        <v>Mar</v>
      </c>
      <c r="B398">
        <f t="shared" si="11"/>
        <v>397</v>
      </c>
      <c r="C398" t="s">
        <v>2638</v>
      </c>
      <c r="D398">
        <v>0</v>
      </c>
      <c r="E398" s="98">
        <v>0.95859000000002204</v>
      </c>
      <c r="F398" s="98">
        <v>-0.42841186068131498</v>
      </c>
      <c r="G398" s="99">
        <v>0.95000000000003704</v>
      </c>
      <c r="H398" s="98">
        <v>1.0690927953049001</v>
      </c>
      <c r="I398" s="98">
        <v>0.96419000000000998</v>
      </c>
      <c r="J398" s="98">
        <v>-0.55085319094460805</v>
      </c>
      <c r="K398" s="99">
        <v>0.7</v>
      </c>
      <c r="L398" s="98">
        <v>0.83681841917494404</v>
      </c>
      <c r="M398" s="98">
        <v>0.19916500000000001</v>
      </c>
      <c r="N398" s="98">
        <v>-0.40830559079225498</v>
      </c>
      <c r="O398" s="99">
        <v>0.95000000000003104</v>
      </c>
      <c r="P398" s="98">
        <v>1.0235108259138599</v>
      </c>
      <c r="Q398" s="98">
        <v>0.20989000000000399</v>
      </c>
      <c r="R398" s="98">
        <v>-0.73338061652380504</v>
      </c>
      <c r="S398" s="99">
        <v>0.69999999999999896</v>
      </c>
      <c r="T398" s="98">
        <v>1.1182726174015301</v>
      </c>
      <c r="U398" s="98">
        <v>0.401395000000007</v>
      </c>
      <c r="V398" s="98">
        <v>-5.57729358989437E-2</v>
      </c>
      <c r="W398" s="99">
        <v>0.95000000000003804</v>
      </c>
      <c r="X398" s="98">
        <v>0.13975558352930201</v>
      </c>
      <c r="Y398" s="98">
        <v>0.40372000000000502</v>
      </c>
      <c r="Z398" s="98">
        <v>-6.5585013074392198E-2</v>
      </c>
      <c r="AA398" s="99">
        <v>0.69999999999999896</v>
      </c>
      <c r="AB398" s="98">
        <v>9.9967778086904699E-2</v>
      </c>
      <c r="AC398" t="str">
        <f>IF('Raw data (converted)'!T398="","",'Raw data (converted)'!T398)</f>
        <v/>
      </c>
    </row>
    <row r="399" spans="1:29" x14ac:dyDescent="0.25">
      <c r="A399" t="str">
        <f t="shared" si="10"/>
        <v>Mar</v>
      </c>
      <c r="B399">
        <f t="shared" si="11"/>
        <v>398</v>
      </c>
      <c r="C399" t="s">
        <v>2638</v>
      </c>
      <c r="D399">
        <v>15</v>
      </c>
      <c r="E399" s="98">
        <v>0.91232999999999298</v>
      </c>
      <c r="F399" s="98">
        <v>0.42841186067721998</v>
      </c>
      <c r="G399" s="99">
        <v>0.55000000000000404</v>
      </c>
      <c r="H399" s="98">
        <v>0.27115254823068702</v>
      </c>
      <c r="I399" s="98">
        <v>0.90673000000000503</v>
      </c>
      <c r="J399" s="98">
        <v>0.55663672476184001</v>
      </c>
      <c r="K399" s="99">
        <v>0.3</v>
      </c>
      <c r="L399" s="98">
        <v>0.36240307361438201</v>
      </c>
      <c r="M399" s="98">
        <v>0.42350500000000602</v>
      </c>
      <c r="N399" s="98">
        <v>0.40830559079179002</v>
      </c>
      <c r="O399" s="99">
        <v>0.55000000000000104</v>
      </c>
      <c r="P399" s="98">
        <v>0.25959165547593299</v>
      </c>
      <c r="Q399" s="98">
        <v>0.41278000000000198</v>
      </c>
      <c r="R399" s="98">
        <v>0.62879695791674495</v>
      </c>
      <c r="S399" s="99">
        <v>0.29999999999999899</v>
      </c>
      <c r="T399" s="98">
        <v>0.41088488609498502</v>
      </c>
      <c r="U399" s="98">
        <v>0.40441500000000002</v>
      </c>
      <c r="V399" s="98">
        <v>5.5772935898592203E-2</v>
      </c>
      <c r="W399" s="99">
        <v>0.55000000000001104</v>
      </c>
      <c r="X399" s="98">
        <v>3.5446018128625703E-2</v>
      </c>
      <c r="Y399" s="98">
        <v>0.402090000000003</v>
      </c>
      <c r="Z399" s="98">
        <v>7.2087677572530595E-2</v>
      </c>
      <c r="AA399" s="99">
        <v>0.29999999999999899</v>
      </c>
      <c r="AB399" s="98">
        <v>4.7091214171752098E-2</v>
      </c>
      <c r="AC399" t="str">
        <f>IF('Raw data (converted)'!T399="","",'Raw data (converted)'!T399)</f>
        <v/>
      </c>
    </row>
    <row r="400" spans="1:29" x14ac:dyDescent="0.25">
      <c r="A400" t="str">
        <f t="shared" si="10"/>
        <v>Mar</v>
      </c>
      <c r="B400">
        <f t="shared" si="11"/>
        <v>399</v>
      </c>
      <c r="C400" t="s">
        <v>2638</v>
      </c>
      <c r="D400">
        <v>30</v>
      </c>
      <c r="E400" s="98">
        <v>0.85486999999998803</v>
      </c>
      <c r="F400" s="98">
        <v>-0.428411860675876</v>
      </c>
      <c r="G400" s="99">
        <v>0.55000000000001703</v>
      </c>
      <c r="H400" s="98">
        <v>0.27115254822984303</v>
      </c>
      <c r="I400" s="98">
        <v>0.84926999999999997</v>
      </c>
      <c r="J400" s="98">
        <v>-3.14192591061754E-2</v>
      </c>
      <c r="K400" s="99">
        <v>0.3</v>
      </c>
      <c r="L400" s="98">
        <v>2.04525054412944E-2</v>
      </c>
      <c r="M400" s="98">
        <v>0.62639500000000403</v>
      </c>
      <c r="N400" s="98">
        <v>-0.40830559079248402</v>
      </c>
      <c r="O400" s="99">
        <v>0.55000000000001403</v>
      </c>
      <c r="P400" s="98">
        <v>0.25959165547638202</v>
      </c>
      <c r="Q400" s="98">
        <v>0.61567000000000105</v>
      </c>
      <c r="R400" s="98">
        <v>0.182737022066053</v>
      </c>
      <c r="S400" s="99">
        <v>0.3</v>
      </c>
      <c r="T400" s="98">
        <v>0.119386615041899</v>
      </c>
      <c r="U400" s="98">
        <v>0.40278499999999801</v>
      </c>
      <c r="V400" s="98">
        <v>-5.5772935898567799E-2</v>
      </c>
      <c r="W400" s="99">
        <v>0.55000000000002203</v>
      </c>
      <c r="X400" s="98">
        <v>3.5446018128611E-2</v>
      </c>
      <c r="Y400" s="98">
        <v>0.40046000000000098</v>
      </c>
      <c r="Z400" s="98">
        <v>-1.5368946487560899E-2</v>
      </c>
      <c r="AA400" s="99">
        <v>0.3</v>
      </c>
      <c r="AB400" s="98">
        <v>1.00397244409016E-2</v>
      </c>
      <c r="AC400" t="str">
        <f>IF('Raw data (converted)'!T400="","",'Raw data (converted)'!T400)</f>
        <v/>
      </c>
    </row>
    <row r="401" spans="1:29" x14ac:dyDescent="0.25">
      <c r="A401" t="str">
        <f t="shared" si="10"/>
        <v>Mar</v>
      </c>
      <c r="B401">
        <f t="shared" si="11"/>
        <v>400</v>
      </c>
      <c r="C401" t="s">
        <v>2638</v>
      </c>
      <c r="D401">
        <v>45</v>
      </c>
      <c r="E401" s="98">
        <v>0.78621000000000696</v>
      </c>
      <c r="F401" s="98">
        <v>0.42841186067523501</v>
      </c>
      <c r="G401" s="99">
        <v>0.94999999999999896</v>
      </c>
      <c r="H401" s="98">
        <v>1.0690927952892899</v>
      </c>
      <c r="I401" s="98">
        <v>0.79180999999999402</v>
      </c>
      <c r="J401" s="98">
        <v>-0.25142973994929901</v>
      </c>
      <c r="K401" s="99">
        <v>0.70000000000000195</v>
      </c>
      <c r="L401" s="98">
        <v>0.38190733329799198</v>
      </c>
      <c r="M401" s="98">
        <v>0.80783499999999597</v>
      </c>
      <c r="N401" s="98">
        <v>0.408305590793058</v>
      </c>
      <c r="O401" s="99">
        <v>0.95000000000000595</v>
      </c>
      <c r="P401" s="98">
        <v>1.0235108259156001</v>
      </c>
      <c r="Q401" s="98">
        <v>0.81855999999999896</v>
      </c>
      <c r="R401" s="98">
        <v>-0.50625801424319705</v>
      </c>
      <c r="S401" s="99">
        <v>0.70000000000000095</v>
      </c>
      <c r="T401" s="98">
        <v>0.77184028786999503</v>
      </c>
      <c r="U401" s="98">
        <v>0.39650500000000199</v>
      </c>
      <c r="V401" s="98">
        <v>5.5772935898526201E-2</v>
      </c>
      <c r="W401" s="99">
        <v>0.95000000000000995</v>
      </c>
      <c r="X401" s="98">
        <v>0.13975558352821399</v>
      </c>
      <c r="Y401" s="98">
        <v>0.39882999999999902</v>
      </c>
      <c r="Z401" s="98">
        <v>-2.1054279765308902E-2</v>
      </c>
      <c r="AA401" s="99">
        <v>0.70000000000000095</v>
      </c>
      <c r="AB401" s="98">
        <v>3.2091862122230697E-2</v>
      </c>
      <c r="AC401" t="str">
        <f>IF('Raw data (converted)'!T401="","",'Raw data (converted)'!T401)</f>
        <v/>
      </c>
    </row>
    <row r="402" spans="1:29" x14ac:dyDescent="0.25">
      <c r="A402" t="str">
        <f t="shared" si="10"/>
        <v>Mar</v>
      </c>
      <c r="B402">
        <f t="shared" si="11"/>
        <v>401</v>
      </c>
      <c r="C402" t="s">
        <v>2639</v>
      </c>
      <c r="D402">
        <v>0</v>
      </c>
      <c r="E402" s="98">
        <v>0.85915500000002798</v>
      </c>
      <c r="F402" s="98">
        <v>-0.58522290059553905</v>
      </c>
      <c r="G402" s="99">
        <v>0.95000000000003804</v>
      </c>
      <c r="H402" s="98">
        <v>1.46065340590082</v>
      </c>
      <c r="I402" s="98">
        <v>0.85333000000001302</v>
      </c>
      <c r="J402" s="98">
        <v>0.21274824149497501</v>
      </c>
      <c r="K402" s="99">
        <v>0.7</v>
      </c>
      <c r="L402" s="98">
        <v>0.32314935556275698</v>
      </c>
      <c r="M402" s="98">
        <v>0.196385000000007</v>
      </c>
      <c r="N402" s="98">
        <v>0.52258959839187402</v>
      </c>
      <c r="O402" s="99">
        <v>0.95000000000003504</v>
      </c>
      <c r="P402" s="98">
        <v>1.31013313556035</v>
      </c>
      <c r="Q402" s="98">
        <v>0.201960000000006</v>
      </c>
      <c r="R402" s="98">
        <v>-0.17684355292094001</v>
      </c>
      <c r="S402" s="99">
        <v>0.69999999999999896</v>
      </c>
      <c r="T402" s="98">
        <v>0.26958432750196598</v>
      </c>
      <c r="U402" s="98">
        <v>0.40013500000000801</v>
      </c>
      <c r="V402" s="98">
        <v>-1.0967899528565099E-2</v>
      </c>
      <c r="W402" s="99">
        <v>0.95000000000004203</v>
      </c>
      <c r="X402" s="98">
        <v>2.74832268383975E-2</v>
      </c>
      <c r="Y402" s="98">
        <v>0.40286000000000599</v>
      </c>
      <c r="Z402" s="98">
        <v>-5.5151033721680301E-2</v>
      </c>
      <c r="AA402" s="99">
        <v>0.69999999999999896</v>
      </c>
      <c r="AB402" s="98">
        <v>8.40637563943267E-2</v>
      </c>
      <c r="AC402" t="str">
        <f>IF('Raw data (converted)'!T402="","",'Raw data (converted)'!T402)</f>
        <v/>
      </c>
    </row>
    <row r="403" spans="1:29" x14ac:dyDescent="0.25">
      <c r="A403" t="str">
        <f t="shared" ref="A403:A466" si="12">A402</f>
        <v>Mar</v>
      </c>
      <c r="B403">
        <f t="shared" si="11"/>
        <v>402</v>
      </c>
      <c r="C403" t="s">
        <v>2639</v>
      </c>
      <c r="D403">
        <v>15</v>
      </c>
      <c r="E403" s="98">
        <v>0.81393499999999097</v>
      </c>
      <c r="F403" s="98">
        <v>0.58522290059007598</v>
      </c>
      <c r="G403" s="99">
        <v>0.55000000000000604</v>
      </c>
      <c r="H403" s="98">
        <v>0.37046353210057098</v>
      </c>
      <c r="I403" s="98">
        <v>0.81976000000000604</v>
      </c>
      <c r="J403" s="98">
        <v>0.128490701419086</v>
      </c>
      <c r="K403" s="99">
        <v>0.3</v>
      </c>
      <c r="L403" s="98">
        <v>8.3642261445224103E-2</v>
      </c>
      <c r="M403" s="98">
        <v>0.39504500000000298</v>
      </c>
      <c r="N403" s="98">
        <v>-0.52258959839322405</v>
      </c>
      <c r="O403" s="99">
        <v>0.55000000000000304</v>
      </c>
      <c r="P403" s="98">
        <v>0.33228728113508399</v>
      </c>
      <c r="Q403" s="98">
        <v>0.38947000000000298</v>
      </c>
      <c r="R403" s="98">
        <v>-7.4532491401819001E-2</v>
      </c>
      <c r="S403" s="99">
        <v>0.29999999999999899</v>
      </c>
      <c r="T403" s="98">
        <v>4.86932244412418E-2</v>
      </c>
      <c r="U403" s="98">
        <v>0.40379500000000002</v>
      </c>
      <c r="V403" s="98">
        <v>1.0967899528169499E-2</v>
      </c>
      <c r="W403" s="99">
        <v>0.55000000000001303</v>
      </c>
      <c r="X403" s="98">
        <v>6.9705333562840397E-3</v>
      </c>
      <c r="Y403" s="98">
        <v>0.40107000000000298</v>
      </c>
      <c r="Z403" s="98">
        <v>4.1837687660517701E-2</v>
      </c>
      <c r="AA403" s="99">
        <v>0.3</v>
      </c>
      <c r="AB403" s="98">
        <v>2.73303832510325E-2</v>
      </c>
      <c r="AC403" t="str">
        <f>IF('Raw data (converted)'!T403="","",'Raw data (converted)'!T403)</f>
        <v/>
      </c>
    </row>
    <row r="404" spans="1:29" x14ac:dyDescent="0.25">
      <c r="A404" t="str">
        <f t="shared" si="12"/>
        <v>Mar</v>
      </c>
      <c r="B404">
        <f t="shared" si="11"/>
        <v>403</v>
      </c>
      <c r="C404" t="s">
        <v>2639</v>
      </c>
      <c r="D404">
        <v>30</v>
      </c>
      <c r="E404" s="98">
        <v>0.78036499999998499</v>
      </c>
      <c r="F404" s="98">
        <v>-0.58522290058845305</v>
      </c>
      <c r="G404" s="99">
        <v>0.55000000000001803</v>
      </c>
      <c r="H404" s="98">
        <v>0.37046353209955202</v>
      </c>
      <c r="I404" s="98">
        <v>0.78619000000000006</v>
      </c>
      <c r="J404" s="98">
        <v>-0.67481065453461497</v>
      </c>
      <c r="K404" s="99">
        <v>0.3</v>
      </c>
      <c r="L404" s="98">
        <v>0.43937432268378901</v>
      </c>
      <c r="M404" s="98">
        <v>0.58255500000000005</v>
      </c>
      <c r="N404" s="98">
        <v>0.52258959839307795</v>
      </c>
      <c r="O404" s="99">
        <v>0.55000000000001603</v>
      </c>
      <c r="P404" s="98">
        <v>0.332287281134999</v>
      </c>
      <c r="Q404" s="98">
        <v>0.57698000000000005</v>
      </c>
      <c r="R404" s="98">
        <v>0.49637882598486699</v>
      </c>
      <c r="S404" s="99">
        <v>0.3</v>
      </c>
      <c r="T404" s="98">
        <v>0.32433199097701498</v>
      </c>
      <c r="U404" s="98">
        <v>0.402004999999998</v>
      </c>
      <c r="V404" s="98">
        <v>-1.0967899528147199E-2</v>
      </c>
      <c r="W404" s="99">
        <v>0.55000000000002602</v>
      </c>
      <c r="X404" s="98">
        <v>6.9705333562700396E-3</v>
      </c>
      <c r="Y404" s="98">
        <v>0.39928000000000102</v>
      </c>
      <c r="Z404" s="98">
        <v>2.4639104686380298E-2</v>
      </c>
      <c r="AA404" s="99">
        <v>0.3</v>
      </c>
      <c r="AB404" s="98">
        <v>1.6095434459366498E-2</v>
      </c>
      <c r="AC404" t="str">
        <f>IF('Raw data (converted)'!T404="","",'Raw data (converted)'!T404)</f>
        <v/>
      </c>
    </row>
    <row r="405" spans="1:29" x14ac:dyDescent="0.25">
      <c r="A405" t="str">
        <f t="shared" si="12"/>
        <v>Mar</v>
      </c>
      <c r="B405">
        <f t="shared" si="11"/>
        <v>404</v>
      </c>
      <c r="C405" t="s">
        <v>2639</v>
      </c>
      <c r="D405">
        <v>45</v>
      </c>
      <c r="E405" s="98">
        <v>0.75844500000000903</v>
      </c>
      <c r="F405" s="98">
        <v>0.585222900587684</v>
      </c>
      <c r="G405" s="99">
        <v>0.95000000000000295</v>
      </c>
      <c r="H405" s="98">
        <v>1.4606534058806599</v>
      </c>
      <c r="I405" s="98">
        <v>0.75261999999999296</v>
      </c>
      <c r="J405" s="98">
        <v>0.62176927144303096</v>
      </c>
      <c r="K405" s="99">
        <v>0.70000000000000195</v>
      </c>
      <c r="L405" s="98">
        <v>0.94458993998362295</v>
      </c>
      <c r="M405" s="98">
        <v>0.75891499999999801</v>
      </c>
      <c r="N405" s="98">
        <v>-0.52258959839257901</v>
      </c>
      <c r="O405" s="99">
        <v>0.95000000000000595</v>
      </c>
      <c r="P405" s="98">
        <v>1.3101331355617201</v>
      </c>
      <c r="Q405" s="98">
        <v>0.764489999999998</v>
      </c>
      <c r="R405" s="98">
        <v>-0.46753736703500298</v>
      </c>
      <c r="S405" s="99">
        <v>0.70000000000000195</v>
      </c>
      <c r="T405" s="98">
        <v>0.71279305484981204</v>
      </c>
      <c r="U405" s="98">
        <v>0.39476500000000198</v>
      </c>
      <c r="V405" s="98">
        <v>1.0967899528100501E-2</v>
      </c>
      <c r="W405" s="99">
        <v>0.95000000000000995</v>
      </c>
      <c r="X405" s="98">
        <v>2.7483226837224001E-2</v>
      </c>
      <c r="Y405" s="98">
        <v>0.39748999999999901</v>
      </c>
      <c r="Z405" s="98">
        <v>-4.6393943907650802E-2</v>
      </c>
      <c r="AA405" s="99">
        <v>0.70000000000000095</v>
      </c>
      <c r="AB405" s="98">
        <v>7.0715761230129598E-2</v>
      </c>
      <c r="AC405" t="str">
        <f>IF('Raw data (converted)'!T405="","",'Raw data (converted)'!T405)</f>
        <v/>
      </c>
    </row>
    <row r="406" spans="1:29" x14ac:dyDescent="0.25">
      <c r="A406" t="str">
        <f t="shared" si="12"/>
        <v>Mar</v>
      </c>
      <c r="B406">
        <f t="shared" si="11"/>
        <v>405</v>
      </c>
      <c r="C406" t="s">
        <v>2640</v>
      </c>
      <c r="D406">
        <v>0</v>
      </c>
      <c r="E406" s="98">
        <v>0.95352000000002402</v>
      </c>
      <c r="F406" s="98">
        <v>1.4717689759088499</v>
      </c>
      <c r="G406" s="99">
        <v>0.95000000000003904</v>
      </c>
      <c r="H406" s="98">
        <v>3.68037995384711</v>
      </c>
      <c r="I406" s="98">
        <v>0.97382000000001101</v>
      </c>
      <c r="J406" s="98">
        <v>-0.93981714761903001</v>
      </c>
      <c r="K406" s="99">
        <v>0.7</v>
      </c>
      <c r="L406" s="98">
        <v>1.4281346073475001</v>
      </c>
      <c r="M406" s="98">
        <v>0.201399999999993</v>
      </c>
      <c r="N406" s="98">
        <v>4.1557820947300303E-2</v>
      </c>
      <c r="O406" s="99">
        <v>0.95000000000003204</v>
      </c>
      <c r="P406" s="98">
        <v>0.104156445881215</v>
      </c>
      <c r="Q406" s="98">
        <v>0.22130000000000299</v>
      </c>
      <c r="R406" s="98">
        <v>-1.13850261193984</v>
      </c>
      <c r="S406" s="99">
        <v>0.69999999999999896</v>
      </c>
      <c r="T406" s="98">
        <v>1.7366861777804401</v>
      </c>
      <c r="U406" s="98">
        <v>0.40277500000000799</v>
      </c>
      <c r="V406" s="98">
        <v>-9.21770279499462E-2</v>
      </c>
      <c r="W406" s="99">
        <v>0.95000000000003904</v>
      </c>
      <c r="X406" s="98">
        <v>0.23097814470360101</v>
      </c>
      <c r="Y406" s="98">
        <v>0.406250000000005</v>
      </c>
      <c r="Z406" s="98">
        <v>-0.101544977629351</v>
      </c>
      <c r="AA406" s="99">
        <v>0.69999999999999896</v>
      </c>
      <c r="AB406" s="98">
        <v>0.15478015707640999</v>
      </c>
      <c r="AC406" t="str">
        <f>IF('Raw data (converted)'!T406="","",'Raw data (converted)'!T406)</f>
        <v/>
      </c>
    </row>
    <row r="407" spans="1:29" x14ac:dyDescent="0.25">
      <c r="A407" t="str">
        <f t="shared" si="12"/>
        <v>Mar</v>
      </c>
      <c r="B407">
        <f t="shared" si="11"/>
        <v>406</v>
      </c>
      <c r="C407" t="s">
        <v>2640</v>
      </c>
      <c r="D407">
        <v>15</v>
      </c>
      <c r="E407" s="98">
        <v>0.92243999999999104</v>
      </c>
      <c r="F407" s="98">
        <v>-1.47176897591268</v>
      </c>
      <c r="G407" s="99">
        <v>0.55000000000000604</v>
      </c>
      <c r="H407" s="98">
        <v>0.93344975042163203</v>
      </c>
      <c r="I407" s="98">
        <v>0.90214000000000505</v>
      </c>
      <c r="J407" s="98">
        <v>-5.81490765550065E-2</v>
      </c>
      <c r="K407" s="99">
        <v>0.3</v>
      </c>
      <c r="L407" s="98">
        <v>3.7852445037387598E-2</v>
      </c>
      <c r="M407" s="98">
        <v>0.47280000000001099</v>
      </c>
      <c r="N407" s="98">
        <v>-4.1557820946514203E-2</v>
      </c>
      <c r="O407" s="99">
        <v>0.55000000000000204</v>
      </c>
      <c r="P407" s="98">
        <v>2.6417057377162299E-2</v>
      </c>
      <c r="Q407" s="98">
        <v>0.45290000000000202</v>
      </c>
      <c r="R407" s="98">
        <v>0.73019141322464698</v>
      </c>
      <c r="S407" s="99">
        <v>0.29999999999999899</v>
      </c>
      <c r="T407" s="98">
        <v>0.477174425737317</v>
      </c>
      <c r="U407" s="98">
        <v>0.40567500000000101</v>
      </c>
      <c r="V407" s="98">
        <v>9.2177027949549795E-2</v>
      </c>
      <c r="W407" s="99">
        <v>0.55000000000001303</v>
      </c>
      <c r="X407" s="98">
        <v>5.8582671960150601E-2</v>
      </c>
      <c r="Y407" s="98">
        <v>0.402200000000003</v>
      </c>
      <c r="Z407" s="98">
        <v>0.114657219827728</v>
      </c>
      <c r="AA407" s="99">
        <v>0.3</v>
      </c>
      <c r="AB407" s="98">
        <v>7.4900051978462695E-2</v>
      </c>
      <c r="AC407" t="str">
        <f>IF('Raw data (converted)'!T407="","",'Raw data (converted)'!T407)</f>
        <v/>
      </c>
    </row>
    <row r="408" spans="1:29" x14ac:dyDescent="0.25">
      <c r="A408" t="str">
        <f t="shared" si="12"/>
        <v>Mar</v>
      </c>
      <c r="B408">
        <f t="shared" si="11"/>
        <v>407</v>
      </c>
      <c r="C408" t="s">
        <v>2640</v>
      </c>
      <c r="D408">
        <v>30</v>
      </c>
      <c r="E408" s="98">
        <v>0.85075999999998597</v>
      </c>
      <c r="F408" s="98">
        <v>1.47176897591429</v>
      </c>
      <c r="G408" s="99">
        <v>0.55000000000001803</v>
      </c>
      <c r="H408" s="98">
        <v>0.93344975042267997</v>
      </c>
      <c r="I408" s="98">
        <v>0.83045999999999998</v>
      </c>
      <c r="J408" s="98">
        <v>1.96206238955726</v>
      </c>
      <c r="K408" s="99">
        <v>0.3</v>
      </c>
      <c r="L408" s="98">
        <v>1.2797651191489099</v>
      </c>
      <c r="M408" s="98">
        <v>0.70440000000001102</v>
      </c>
      <c r="N408" s="98">
        <v>4.15578209450344E-2</v>
      </c>
      <c r="O408" s="99">
        <v>0.55000000000001403</v>
      </c>
      <c r="P408" s="98">
        <v>2.6417057376222301E-2</v>
      </c>
      <c r="Q408" s="98">
        <v>0.684500000000001</v>
      </c>
      <c r="R408" s="98">
        <v>0.775591915601338</v>
      </c>
      <c r="S408" s="99">
        <v>0.3</v>
      </c>
      <c r="T408" s="98">
        <v>0.50686108157633003</v>
      </c>
      <c r="U408" s="98">
        <v>0.40162499999999901</v>
      </c>
      <c r="V408" s="98">
        <v>-9.2177027949537998E-2</v>
      </c>
      <c r="W408" s="99">
        <v>0.55000000000002502</v>
      </c>
      <c r="X408" s="98">
        <v>5.8582671960144599E-2</v>
      </c>
      <c r="Y408" s="98">
        <v>0.398150000000001</v>
      </c>
      <c r="Z408" s="98">
        <v>-2.98840626146946E-2</v>
      </c>
      <c r="AA408" s="99">
        <v>0.3</v>
      </c>
      <c r="AB408" s="98">
        <v>1.9521693314303101E-2</v>
      </c>
      <c r="AC408" t="str">
        <f>IF('Raw data (converted)'!T408="","",'Raw data (converted)'!T408)</f>
        <v/>
      </c>
    </row>
    <row r="409" spans="1:29" x14ac:dyDescent="0.25">
      <c r="A409" t="str">
        <f t="shared" si="12"/>
        <v>Mar</v>
      </c>
      <c r="B409">
        <f t="shared" si="11"/>
        <v>408</v>
      </c>
      <c r="C409" t="s">
        <v>2640</v>
      </c>
      <c r="D409">
        <v>45</v>
      </c>
      <c r="E409" s="98">
        <v>0.73848000000000902</v>
      </c>
      <c r="F409" s="98">
        <v>-1.4717689759152199</v>
      </c>
      <c r="G409" s="99">
        <v>0.95000000000000595</v>
      </c>
      <c r="H409" s="98">
        <v>3.6803799538618698</v>
      </c>
      <c r="I409" s="98">
        <v>0.75877999999999401</v>
      </c>
      <c r="J409" s="98">
        <v>-1.9684584768706901</v>
      </c>
      <c r="K409" s="99">
        <v>0.70000000000000195</v>
      </c>
      <c r="L409" s="98">
        <v>2.9958921387071098</v>
      </c>
      <c r="M409" s="98">
        <v>0.896199999999992</v>
      </c>
      <c r="N409" s="98">
        <v>-4.1557820944126099E-2</v>
      </c>
      <c r="O409" s="99">
        <v>0.94999999999999896</v>
      </c>
      <c r="P409" s="98">
        <v>0.10415644587322299</v>
      </c>
      <c r="Q409" s="98">
        <v>0.91610000000000102</v>
      </c>
      <c r="R409" s="98">
        <v>-1.16161941624307</v>
      </c>
      <c r="S409" s="99">
        <v>0.70000000000000195</v>
      </c>
      <c r="T409" s="98">
        <v>1.77199722406355</v>
      </c>
      <c r="U409" s="98">
        <v>0.390625000000001</v>
      </c>
      <c r="V409" s="98">
        <v>9.2177027949502999E-2</v>
      </c>
      <c r="W409" s="99">
        <v>0.95000000000001406</v>
      </c>
      <c r="X409" s="98">
        <v>0.230978144702429</v>
      </c>
      <c r="Y409" s="98">
        <v>0.39409999999999901</v>
      </c>
      <c r="Z409" s="98">
        <v>-2.7948158980504401E-2</v>
      </c>
      <c r="AA409" s="99">
        <v>0.70000000000000095</v>
      </c>
      <c r="AB409" s="98">
        <v>4.2599824721819099E-2</v>
      </c>
      <c r="AC409" t="str">
        <f>IF('Raw data (converted)'!T409="","",'Raw data (converted)'!T409)</f>
        <v/>
      </c>
    </row>
    <row r="410" spans="1:29" x14ac:dyDescent="0.25">
      <c r="A410" t="str">
        <f t="shared" si="12"/>
        <v>Mar</v>
      </c>
      <c r="B410">
        <f t="shared" si="11"/>
        <v>409</v>
      </c>
      <c r="C410" t="s">
        <v>2641</v>
      </c>
      <c r="D410">
        <v>0</v>
      </c>
      <c r="E410" s="98">
        <v>1.0270750000000199</v>
      </c>
      <c r="F410" s="98">
        <v>-0.240853558041076</v>
      </c>
      <c r="G410" s="99">
        <v>0.95000000000003704</v>
      </c>
      <c r="H410" s="98">
        <v>0.60096638737446095</v>
      </c>
      <c r="I410" s="98">
        <v>1.0383500000000101</v>
      </c>
      <c r="J410" s="98">
        <v>-0.89182343657444096</v>
      </c>
      <c r="K410" s="99">
        <v>0.7</v>
      </c>
      <c r="L410" s="98">
        <v>1.3551422379979601</v>
      </c>
      <c r="M410" s="98">
        <v>0.21476000000000001</v>
      </c>
      <c r="N410" s="98">
        <v>-0.88518158614508002</v>
      </c>
      <c r="O410" s="99">
        <v>0.95000000000003104</v>
      </c>
      <c r="P410" s="98">
        <v>2.2203189157427099</v>
      </c>
      <c r="Q410" s="98">
        <v>0.224860000000003</v>
      </c>
      <c r="R410" s="98">
        <v>-0.82989327449023897</v>
      </c>
      <c r="S410" s="99">
        <v>0.69999999999999896</v>
      </c>
      <c r="T410" s="98">
        <v>1.26553491637341</v>
      </c>
      <c r="U410" s="98">
        <v>0.40067000000000802</v>
      </c>
      <c r="V410" s="98">
        <v>-5.92733293654472E-2</v>
      </c>
      <c r="W410" s="99">
        <v>0.95000000000004103</v>
      </c>
      <c r="X410" s="98">
        <v>0.14852691905538201</v>
      </c>
      <c r="Y410" s="98">
        <v>0.40252000000000498</v>
      </c>
      <c r="Z410" s="98">
        <v>-5.8132170679591699E-2</v>
      </c>
      <c r="AA410" s="99">
        <v>0.69999999999999896</v>
      </c>
      <c r="AB410" s="98">
        <v>8.8607759331953903E-2</v>
      </c>
      <c r="AC410" t="str">
        <f>IF('Raw data (converted)'!T410="","",'Raw data (converted)'!T410)</f>
        <v/>
      </c>
    </row>
    <row r="411" spans="1:29" x14ac:dyDescent="0.25">
      <c r="A411" t="str">
        <f t="shared" si="12"/>
        <v>Mar</v>
      </c>
      <c r="B411">
        <f t="shared" si="11"/>
        <v>410</v>
      </c>
      <c r="C411" t="s">
        <v>2641</v>
      </c>
      <c r="D411">
        <v>15</v>
      </c>
      <c r="E411" s="98">
        <v>0.97937499999999</v>
      </c>
      <c r="F411" s="98">
        <v>0.24085355803661801</v>
      </c>
      <c r="G411" s="99">
        <v>0.55000000000000404</v>
      </c>
      <c r="H411" s="98">
        <v>0.152422285560015</v>
      </c>
      <c r="I411" s="98">
        <v>0.96810000000000496</v>
      </c>
      <c r="J411" s="98">
        <v>0.69403736533072802</v>
      </c>
      <c r="K411" s="99">
        <v>0.3</v>
      </c>
      <c r="L411" s="98">
        <v>0.45189913843816698</v>
      </c>
      <c r="M411" s="98">
        <v>0.43932000000000498</v>
      </c>
      <c r="N411" s="98">
        <v>0.88518158614452502</v>
      </c>
      <c r="O411" s="99">
        <v>0.55000000000000004</v>
      </c>
      <c r="P411" s="98">
        <v>0.56313645975151005</v>
      </c>
      <c r="Q411" s="98">
        <v>0.42922000000000199</v>
      </c>
      <c r="R411" s="98">
        <v>0.86563624531503003</v>
      </c>
      <c r="S411" s="99">
        <v>0.29999999999999899</v>
      </c>
      <c r="T411" s="98">
        <v>0.56574932104618203</v>
      </c>
      <c r="U411" s="98">
        <v>0.40028999999999898</v>
      </c>
      <c r="V411" s="98">
        <v>5.92733293650438E-2</v>
      </c>
      <c r="W411" s="99">
        <v>0.55000000000001303</v>
      </c>
      <c r="X411" s="98">
        <v>3.7670680000555498E-2</v>
      </c>
      <c r="Y411" s="98">
        <v>0.39844000000000301</v>
      </c>
      <c r="Z411" s="98">
        <v>6.9038283428173405E-2</v>
      </c>
      <c r="AA411" s="99">
        <v>0.3</v>
      </c>
      <c r="AB411" s="98">
        <v>4.5099189589988799E-2</v>
      </c>
      <c r="AC411" t="str">
        <f>IF('Raw data (converted)'!T411="","",'Raw data (converted)'!T411)</f>
        <v/>
      </c>
    </row>
    <row r="412" spans="1:29" x14ac:dyDescent="0.25">
      <c r="A412" t="str">
        <f t="shared" si="12"/>
        <v>Mar</v>
      </c>
      <c r="B412">
        <f t="shared" si="11"/>
        <v>411</v>
      </c>
      <c r="C412" t="s">
        <v>2641</v>
      </c>
      <c r="D412">
        <v>30</v>
      </c>
      <c r="E412" s="98">
        <v>0.90912499999998497</v>
      </c>
      <c r="F412" s="98">
        <v>-0.24085355803493699</v>
      </c>
      <c r="G412" s="99">
        <v>0.55000000000001603</v>
      </c>
      <c r="H412" s="98">
        <v>0.15242228555895501</v>
      </c>
      <c r="I412" s="98">
        <v>0.89784999999999904</v>
      </c>
      <c r="J412" s="98">
        <v>0.36343172846724597</v>
      </c>
      <c r="K412" s="99">
        <v>0.3</v>
      </c>
      <c r="L412" s="98">
        <v>0.23659354287959999</v>
      </c>
      <c r="M412" s="98">
        <v>0.64368000000000403</v>
      </c>
      <c r="N412" s="98">
        <v>-0.88518158614517495</v>
      </c>
      <c r="O412" s="99">
        <v>0.55000000000001203</v>
      </c>
      <c r="P412" s="98">
        <v>0.56313645975193705</v>
      </c>
      <c r="Q412" s="98">
        <v>0.63358000000000103</v>
      </c>
      <c r="R412" s="98">
        <v>-0.101394455307918</v>
      </c>
      <c r="S412" s="99">
        <v>0.3</v>
      </c>
      <c r="T412" s="98">
        <v>6.6242719675812495E-2</v>
      </c>
      <c r="U412" s="98">
        <v>0.39620999999999701</v>
      </c>
      <c r="V412" s="98">
        <v>-5.92733293649901E-2</v>
      </c>
      <c r="W412" s="99">
        <v>0.55000000000002303</v>
      </c>
      <c r="X412" s="98">
        <v>3.7670680000522101E-2</v>
      </c>
      <c r="Y412" s="98">
        <v>0.39436000000000099</v>
      </c>
      <c r="Z412" s="98">
        <v>-2.3907250091755899E-2</v>
      </c>
      <c r="AA412" s="99">
        <v>0.3</v>
      </c>
      <c r="AB412" s="98">
        <v>1.5617351949078701E-2</v>
      </c>
      <c r="AC412" t="str">
        <f>IF('Raw data (converted)'!T412="","",'Raw data (converted)'!T412)</f>
        <v/>
      </c>
    </row>
    <row r="413" spans="1:29" x14ac:dyDescent="0.25">
      <c r="A413" t="str">
        <f t="shared" si="12"/>
        <v>Mar</v>
      </c>
      <c r="B413">
        <f t="shared" si="11"/>
        <v>412</v>
      </c>
      <c r="C413" t="s">
        <v>2641</v>
      </c>
      <c r="D413">
        <v>45</v>
      </c>
      <c r="E413" s="98">
        <v>0.81632500000000996</v>
      </c>
      <c r="F413" s="98">
        <v>0.24085355803401501</v>
      </c>
      <c r="G413" s="99">
        <v>0.95000000000000595</v>
      </c>
      <c r="H413" s="98">
        <v>0.60096638735664998</v>
      </c>
      <c r="I413" s="98">
        <v>0.82759999999999401</v>
      </c>
      <c r="J413" s="98">
        <v>-0.72348728589471301</v>
      </c>
      <c r="K413" s="99">
        <v>0.70000000000000195</v>
      </c>
      <c r="L413" s="98">
        <v>1.09919751688214</v>
      </c>
      <c r="M413" s="98">
        <v>0.82783999999999602</v>
      </c>
      <c r="N413" s="98">
        <v>0.88518158614559495</v>
      </c>
      <c r="O413" s="99">
        <v>0.94999999999999896</v>
      </c>
      <c r="P413" s="98">
        <v>2.2203189157432601</v>
      </c>
      <c r="Q413" s="98">
        <v>0.83794000000000002</v>
      </c>
      <c r="R413" s="98">
        <v>-0.33750534282880901</v>
      </c>
      <c r="S413" s="99">
        <v>0.70000000000000095</v>
      </c>
      <c r="T413" s="98">
        <v>0.514522613408957</v>
      </c>
      <c r="U413" s="98">
        <v>0.388430000000002</v>
      </c>
      <c r="V413" s="98">
        <v>5.9273329364933999E-2</v>
      </c>
      <c r="W413" s="99">
        <v>0.95000000000000995</v>
      </c>
      <c r="X413" s="98">
        <v>0.148526919054048</v>
      </c>
      <c r="Y413" s="98">
        <v>0.39027999999999902</v>
      </c>
      <c r="Z413" s="98">
        <v>-1.08066214724455E-2</v>
      </c>
      <c r="AA413" s="99">
        <v>0.70000000000000095</v>
      </c>
      <c r="AB413" s="98">
        <v>1.6471926336304999E-2</v>
      </c>
      <c r="AC413" t="str">
        <f>IF('Raw data (converted)'!T413="","",'Raw data (converted)'!T413)</f>
        <v/>
      </c>
    </row>
    <row r="414" spans="1:29" x14ac:dyDescent="0.25">
      <c r="A414" t="str">
        <f t="shared" si="12"/>
        <v>Mar</v>
      </c>
      <c r="B414">
        <f t="shared" si="11"/>
        <v>413</v>
      </c>
      <c r="C414" t="s">
        <v>2642</v>
      </c>
      <c r="D414">
        <v>0</v>
      </c>
      <c r="E414" s="98">
        <v>0.99052500000002497</v>
      </c>
      <c r="F414" s="98">
        <v>0.56882436046287699</v>
      </c>
      <c r="G414" s="99">
        <v>0.95000000000003704</v>
      </c>
      <c r="H414" s="98">
        <v>1.41969640727107</v>
      </c>
      <c r="I414" s="98">
        <v>0.99355000000001004</v>
      </c>
      <c r="J414" s="98">
        <v>-1.79081011367558E-2</v>
      </c>
      <c r="K414" s="99">
        <v>0.7</v>
      </c>
      <c r="L414" s="98">
        <v>2.7200491461799099E-2</v>
      </c>
      <c r="M414" s="98">
        <v>0.19838999999999701</v>
      </c>
      <c r="N414" s="98">
        <v>-3.9479929897903297E-2</v>
      </c>
      <c r="O414" s="99">
        <v>0.95000000000003004</v>
      </c>
      <c r="P414" s="98">
        <v>9.8948606440312795E-2</v>
      </c>
      <c r="Q414" s="98">
        <v>0.20569000000000201</v>
      </c>
      <c r="R414" s="98">
        <v>-0.43286216058025001</v>
      </c>
      <c r="S414" s="99">
        <v>0.7</v>
      </c>
      <c r="T414" s="98">
        <v>0.65991773592356295</v>
      </c>
      <c r="U414" s="98">
        <v>0.39281500000000902</v>
      </c>
      <c r="V414" s="98">
        <v>0.120646894809555</v>
      </c>
      <c r="W414" s="99">
        <v>0.95000000000004103</v>
      </c>
      <c r="X414" s="98">
        <v>0.30232020810675397</v>
      </c>
      <c r="Y414" s="98">
        <v>0.39164000000000498</v>
      </c>
      <c r="Z414" s="98">
        <v>7.0056718511095004E-2</v>
      </c>
      <c r="AA414" s="99">
        <v>0.7</v>
      </c>
      <c r="AB414" s="98">
        <v>0.10678379781625</v>
      </c>
      <c r="AC414" t="str">
        <f>IF('Raw data (converted)'!T414="","",'Raw data (converted)'!T414)</f>
        <v/>
      </c>
    </row>
    <row r="415" spans="1:29" x14ac:dyDescent="0.25">
      <c r="A415" t="str">
        <f t="shared" si="12"/>
        <v>Mar</v>
      </c>
      <c r="B415">
        <f t="shared" si="11"/>
        <v>414</v>
      </c>
      <c r="C415" t="s">
        <v>2642</v>
      </c>
      <c r="D415">
        <v>15</v>
      </c>
      <c r="E415" s="98">
        <v>0.93192499999999001</v>
      </c>
      <c r="F415" s="98">
        <v>-0.56882436046717899</v>
      </c>
      <c r="G415" s="99">
        <v>0.55000000000000304</v>
      </c>
      <c r="H415" s="98">
        <v>0.36007566437888799</v>
      </c>
      <c r="I415" s="98">
        <v>0.92890000000000505</v>
      </c>
      <c r="J415" s="98">
        <v>-0.24854040785523199</v>
      </c>
      <c r="K415" s="99">
        <v>0.3</v>
      </c>
      <c r="L415" s="98">
        <v>0.16179356636224401</v>
      </c>
      <c r="M415" s="98">
        <v>0.43933000000000599</v>
      </c>
      <c r="N415" s="98">
        <v>3.94799298980315E-2</v>
      </c>
      <c r="O415" s="99">
        <v>0.54999999999999805</v>
      </c>
      <c r="P415" s="98">
        <v>2.50962001599307E-2</v>
      </c>
      <c r="Q415" s="98">
        <v>0.43203000000000202</v>
      </c>
      <c r="R415" s="98">
        <v>0.29775162808690703</v>
      </c>
      <c r="S415" s="99">
        <v>0.29999999999999899</v>
      </c>
      <c r="T415" s="98">
        <v>0.194534014495962</v>
      </c>
      <c r="U415" s="98">
        <v>0.39505499999999899</v>
      </c>
      <c r="V415" s="98">
        <v>-0.120646894809914</v>
      </c>
      <c r="W415" s="99">
        <v>0.55000000000001104</v>
      </c>
      <c r="X415" s="98">
        <v>7.6677062244558794E-2</v>
      </c>
      <c r="Y415" s="98">
        <v>0.39623000000000302</v>
      </c>
      <c r="Z415" s="98">
        <v>-0.10892435883641299</v>
      </c>
      <c r="AA415" s="99">
        <v>0.3</v>
      </c>
      <c r="AB415" s="98">
        <v>7.1155000291834705E-2</v>
      </c>
      <c r="AC415" t="str">
        <f>IF('Raw data (converted)'!T415="","",'Raw data (converted)'!T415)</f>
        <v/>
      </c>
    </row>
    <row r="416" spans="1:29" x14ac:dyDescent="0.25">
      <c r="A416" t="str">
        <f t="shared" si="12"/>
        <v>Mar</v>
      </c>
      <c r="B416">
        <f t="shared" si="11"/>
        <v>415</v>
      </c>
      <c r="C416" t="s">
        <v>2642</v>
      </c>
      <c r="D416">
        <v>30</v>
      </c>
      <c r="E416" s="98">
        <v>0.86727499999998403</v>
      </c>
      <c r="F416" s="98">
        <v>0.56882436046895501</v>
      </c>
      <c r="G416" s="99">
        <v>0.55000000000001603</v>
      </c>
      <c r="H416" s="98">
        <v>0.36007566438002298</v>
      </c>
      <c r="I416" s="98">
        <v>0.86424999999999896</v>
      </c>
      <c r="J416" s="98">
        <v>0.53225162814235005</v>
      </c>
      <c r="K416" s="99">
        <v>0.3</v>
      </c>
      <c r="L416" s="98">
        <v>0.34652218511555899</v>
      </c>
      <c r="M416" s="98">
        <v>0.66567000000000598</v>
      </c>
      <c r="N416" s="98">
        <v>-3.9479929898893297E-2</v>
      </c>
      <c r="O416" s="99">
        <v>0.55000000000001004</v>
      </c>
      <c r="P416" s="98">
        <v>2.5096200160479101E-2</v>
      </c>
      <c r="Q416" s="98">
        <v>0.65837000000000101</v>
      </c>
      <c r="R416" s="98">
        <v>0.25462115082909598</v>
      </c>
      <c r="S416" s="99">
        <v>0.3</v>
      </c>
      <c r="T416" s="98">
        <v>0.166352975996339</v>
      </c>
      <c r="U416" s="98">
        <v>0.39964499999999697</v>
      </c>
      <c r="V416" s="98">
        <v>0.12064689480998</v>
      </c>
      <c r="W416" s="99">
        <v>0.55000000000002303</v>
      </c>
      <c r="X416" s="98">
        <v>7.6677062244602801E-2</v>
      </c>
      <c r="Y416" s="98">
        <v>0.40082000000000101</v>
      </c>
      <c r="Z416" s="98">
        <v>8.0260053879427695E-2</v>
      </c>
      <c r="AA416" s="99">
        <v>0.3</v>
      </c>
      <c r="AB416" s="98">
        <v>5.2429847189247598E-2</v>
      </c>
      <c r="AC416" t="str">
        <f>IF('Raw data (converted)'!T416="","",'Raw data (converted)'!T416)</f>
        <v/>
      </c>
    </row>
    <row r="417" spans="1:29" x14ac:dyDescent="0.25">
      <c r="A417" t="str">
        <f t="shared" si="12"/>
        <v>Mar</v>
      </c>
      <c r="B417">
        <f t="shared" si="11"/>
        <v>416</v>
      </c>
      <c r="C417" t="s">
        <v>2642</v>
      </c>
      <c r="D417">
        <v>45</v>
      </c>
      <c r="E417" s="98">
        <v>0.79657500000001003</v>
      </c>
      <c r="F417" s="98">
        <v>-0.56882436046989104</v>
      </c>
      <c r="G417" s="99">
        <v>0.95000000000000595</v>
      </c>
      <c r="H417" s="98">
        <v>1.41969640728812</v>
      </c>
      <c r="I417" s="98">
        <v>0.79959999999999398</v>
      </c>
      <c r="J417" s="98">
        <v>-0.41546794635519502</v>
      </c>
      <c r="K417" s="99">
        <v>0.70000000000000195</v>
      </c>
      <c r="L417" s="98">
        <v>0.63110768566940101</v>
      </c>
      <c r="M417" s="98">
        <v>0.87740999999999603</v>
      </c>
      <c r="N417" s="98">
        <v>3.9479929899358897E-2</v>
      </c>
      <c r="O417" s="99">
        <v>0.94999999999999196</v>
      </c>
      <c r="P417" s="98">
        <v>9.8948606443921297E-2</v>
      </c>
      <c r="Q417" s="98">
        <v>0.884710000000001</v>
      </c>
      <c r="R417" s="98">
        <v>-0.41090119649197099</v>
      </c>
      <c r="S417" s="99">
        <v>0.70000000000000195</v>
      </c>
      <c r="T417" s="98">
        <v>0.62643130956630799</v>
      </c>
      <c r="U417" s="98">
        <v>0.40658500000000197</v>
      </c>
      <c r="V417" s="98">
        <v>-0.12064689481004701</v>
      </c>
      <c r="W417" s="99">
        <v>0.95000000000000595</v>
      </c>
      <c r="X417" s="98">
        <v>0.30232020810787502</v>
      </c>
      <c r="Y417" s="98">
        <v>0.40540999999999799</v>
      </c>
      <c r="Z417" s="98">
        <v>-2.6271269441668001E-2</v>
      </c>
      <c r="AA417" s="99">
        <v>0.70000000000000095</v>
      </c>
      <c r="AB417" s="98">
        <v>4.0043833278980603E-2</v>
      </c>
      <c r="AC417" t="str">
        <f>IF('Raw data (converted)'!T417="","",'Raw data (converted)'!T417)</f>
        <v/>
      </c>
    </row>
    <row r="418" spans="1:29" x14ac:dyDescent="0.25">
      <c r="A418" t="str">
        <f t="shared" si="12"/>
        <v>Mar</v>
      </c>
      <c r="B418">
        <f t="shared" si="11"/>
        <v>417</v>
      </c>
      <c r="C418" t="s">
        <v>2643</v>
      </c>
      <c r="D418">
        <v>0</v>
      </c>
      <c r="E418" s="98">
        <v>0.99996000000002305</v>
      </c>
      <c r="F418" s="98">
        <v>0.766631750680285</v>
      </c>
      <c r="G418" s="99">
        <v>0.95000000000003304</v>
      </c>
      <c r="H418" s="98">
        <v>1.91391971628234</v>
      </c>
      <c r="I418" s="98">
        <v>1.02386000000001</v>
      </c>
      <c r="J418" s="98">
        <v>-1.4441092756092</v>
      </c>
      <c r="K418" s="99">
        <v>0.7</v>
      </c>
      <c r="L418" s="98">
        <v>2.1958187724351301</v>
      </c>
      <c r="M418" s="98">
        <v>0.23017000000000201</v>
      </c>
      <c r="N418" s="98">
        <v>0.42181188259927899</v>
      </c>
      <c r="O418" s="99">
        <v>0.95000000000002705</v>
      </c>
      <c r="P418" s="98">
        <v>1.05737961901858</v>
      </c>
      <c r="Q418" s="98">
        <v>0.24077000000000401</v>
      </c>
      <c r="R418" s="98">
        <v>-0.49527753219936899</v>
      </c>
      <c r="S418" s="99">
        <v>0.69999999999999896</v>
      </c>
      <c r="T418" s="98">
        <v>0.75509520011856801</v>
      </c>
      <c r="U418" s="98">
        <v>0.401565000000008</v>
      </c>
      <c r="V418" s="98">
        <v>-1.23680569151136E-2</v>
      </c>
      <c r="W418" s="99">
        <v>0.95000000000003704</v>
      </c>
      <c r="X418" s="98">
        <v>3.0991724974949699E-2</v>
      </c>
      <c r="Y418" s="98">
        <v>0.40719000000000499</v>
      </c>
      <c r="Z418" s="98">
        <v>-0.109743104263629</v>
      </c>
      <c r="AA418" s="99">
        <v>0.69999999999999896</v>
      </c>
      <c r="AB418" s="98">
        <v>0.16727632570707701</v>
      </c>
      <c r="AC418" t="str">
        <f>IF('Raw data (converted)'!T418="","",'Raw data (converted)'!T418)</f>
        <v/>
      </c>
    </row>
    <row r="419" spans="1:29" x14ac:dyDescent="0.25">
      <c r="A419" t="str">
        <f t="shared" si="12"/>
        <v>Mar</v>
      </c>
      <c r="B419">
        <f t="shared" si="11"/>
        <v>418</v>
      </c>
      <c r="C419" t="s">
        <v>2643</v>
      </c>
      <c r="D419">
        <v>15</v>
      </c>
      <c r="E419" s="98">
        <v>0.975019999999991</v>
      </c>
      <c r="F419" s="98">
        <v>-0.76663175068400402</v>
      </c>
      <c r="G419" s="99">
        <v>0.55000000000000104</v>
      </c>
      <c r="H419" s="98">
        <v>0.48542484849354001</v>
      </c>
      <c r="I419" s="98">
        <v>0.95112000000000496</v>
      </c>
      <c r="J419" s="98">
        <v>0.59462120218873604</v>
      </c>
      <c r="K419" s="99">
        <v>0.3</v>
      </c>
      <c r="L419" s="98">
        <v>0.387141956375748</v>
      </c>
      <c r="M419" s="98">
        <v>0.42439000000000399</v>
      </c>
      <c r="N419" s="98">
        <v>-0.42181188259979802</v>
      </c>
      <c r="O419" s="99">
        <v>0.54999999999999805</v>
      </c>
      <c r="P419" s="98">
        <v>0.26818175130011501</v>
      </c>
      <c r="Q419" s="98">
        <v>0.41379000000000199</v>
      </c>
      <c r="R419" s="98">
        <v>0.17063022143221701</v>
      </c>
      <c r="S419" s="99">
        <v>0.29999999999999899</v>
      </c>
      <c r="T419" s="98">
        <v>0.111476698244539</v>
      </c>
      <c r="U419" s="98">
        <v>0.41430499999999998</v>
      </c>
      <c r="V419" s="98">
        <v>1.2368056914757701E-2</v>
      </c>
      <c r="W419" s="99">
        <v>0.55000000000001104</v>
      </c>
      <c r="X419" s="98">
        <v>7.8603889557260706E-3</v>
      </c>
      <c r="Y419" s="98">
        <v>0.40868000000000299</v>
      </c>
      <c r="Z419" s="98">
        <v>7.8308441627015196E-2</v>
      </c>
      <c r="AA419" s="99">
        <v>0.3</v>
      </c>
      <c r="AB419" s="98">
        <v>5.1154948767663397E-2</v>
      </c>
      <c r="AC419" t="str">
        <f>IF('Raw data (converted)'!T419="","",'Raw data (converted)'!T419)</f>
        <v/>
      </c>
    </row>
    <row r="420" spans="1:29" x14ac:dyDescent="0.25">
      <c r="A420" t="str">
        <f t="shared" si="12"/>
        <v>Mar</v>
      </c>
      <c r="B420">
        <f t="shared" si="11"/>
        <v>419</v>
      </c>
      <c r="C420" t="s">
        <v>2643</v>
      </c>
      <c r="D420">
        <v>30</v>
      </c>
      <c r="E420" s="98">
        <v>0.90227999999998598</v>
      </c>
      <c r="F420" s="98">
        <v>0.76663175068559997</v>
      </c>
      <c r="G420" s="99">
        <v>0.55000000000001403</v>
      </c>
      <c r="H420" s="98">
        <v>0.48542484849456402</v>
      </c>
      <c r="I420" s="98">
        <v>0.87838000000000005</v>
      </c>
      <c r="J420" s="98">
        <v>1.6469319101637401</v>
      </c>
      <c r="K420" s="99">
        <v>0.3</v>
      </c>
      <c r="L420" s="98">
        <v>1.0735853445825101</v>
      </c>
      <c r="M420" s="98">
        <v>0.59741000000000199</v>
      </c>
      <c r="N420" s="98">
        <v>0.42181188259943098</v>
      </c>
      <c r="O420" s="99">
        <v>0.55000000000001004</v>
      </c>
      <c r="P420" s="98">
        <v>0.26818175129988803</v>
      </c>
      <c r="Q420" s="98">
        <v>0.58681000000000105</v>
      </c>
      <c r="R420" s="98">
        <v>0.63144532055544</v>
      </c>
      <c r="S420" s="99">
        <v>0.3</v>
      </c>
      <c r="T420" s="98">
        <v>0.41261615470264401</v>
      </c>
      <c r="U420" s="98">
        <v>0.41579499999999803</v>
      </c>
      <c r="V420" s="98">
        <v>-1.23680569147155E-2</v>
      </c>
      <c r="W420" s="99">
        <v>0.55000000000002103</v>
      </c>
      <c r="X420" s="98">
        <v>7.86038895569942E-3</v>
      </c>
      <c r="Y420" s="98">
        <v>0.41017000000000098</v>
      </c>
      <c r="Z420" s="98">
        <v>5.8914294868938302E-2</v>
      </c>
      <c r="AA420" s="99">
        <v>0.3</v>
      </c>
      <c r="AB420" s="98">
        <v>3.8485677358569101E-2</v>
      </c>
      <c r="AC420" t="str">
        <f>IF('Raw data (converted)'!T420="","",'Raw data (converted)'!T420)</f>
        <v/>
      </c>
    </row>
    <row r="421" spans="1:29" x14ac:dyDescent="0.25">
      <c r="A421" t="str">
        <f t="shared" si="12"/>
        <v>Mar</v>
      </c>
      <c r="B421">
        <f t="shared" si="11"/>
        <v>420</v>
      </c>
      <c r="C421" t="s">
        <v>2643</v>
      </c>
      <c r="D421">
        <v>45</v>
      </c>
      <c r="E421" s="98">
        <v>0.78174000000000898</v>
      </c>
      <c r="F421" s="98">
        <v>-0.76663175068649703</v>
      </c>
      <c r="G421" s="99">
        <v>0.95000000000000295</v>
      </c>
      <c r="H421" s="98">
        <v>1.9139197162972701</v>
      </c>
      <c r="I421" s="98">
        <v>0.80563999999999403</v>
      </c>
      <c r="J421" s="98">
        <v>-1.9799196615977701</v>
      </c>
      <c r="K421" s="99">
        <v>0.70000000000000195</v>
      </c>
      <c r="L421" s="98">
        <v>3.0134063378236799</v>
      </c>
      <c r="M421" s="98">
        <v>0.74922999999999695</v>
      </c>
      <c r="N421" s="98">
        <v>-0.42181188259896102</v>
      </c>
      <c r="O421" s="99">
        <v>0.95000000000000295</v>
      </c>
      <c r="P421" s="98">
        <v>1.05737961901751</v>
      </c>
      <c r="Q421" s="98">
        <v>0.75982999999999901</v>
      </c>
      <c r="R421" s="98">
        <v>-0.72991309587804798</v>
      </c>
      <c r="S421" s="99">
        <v>0.70000000000000195</v>
      </c>
      <c r="T421" s="98">
        <v>1.11298237878796</v>
      </c>
      <c r="U421" s="98">
        <v>0.40603500000000198</v>
      </c>
      <c r="V421" s="98">
        <v>1.2368056914648699E-2</v>
      </c>
      <c r="W421" s="99">
        <v>0.95000000000000595</v>
      </c>
      <c r="X421" s="98">
        <v>3.0991724973774702E-2</v>
      </c>
      <c r="Y421" s="98">
        <v>0.41165999999999903</v>
      </c>
      <c r="Z421" s="98">
        <v>-9.9868088090397503E-2</v>
      </c>
      <c r="AA421" s="99">
        <v>0.70000000000000095</v>
      </c>
      <c r="AB421" s="98">
        <v>0.15222412681068101</v>
      </c>
      <c r="AC421" t="str">
        <f>IF('Raw data (converted)'!T421="","",'Raw data (converted)'!T421)</f>
        <v/>
      </c>
    </row>
    <row r="422" spans="1:29" x14ac:dyDescent="0.25">
      <c r="A422" t="str">
        <f t="shared" si="12"/>
        <v>Mar</v>
      </c>
      <c r="B422">
        <f t="shared" si="11"/>
        <v>421</v>
      </c>
      <c r="C422" t="s">
        <v>2644</v>
      </c>
      <c r="D422">
        <v>0</v>
      </c>
      <c r="E422" s="98">
        <v>1.01593500000003</v>
      </c>
      <c r="F422" s="98">
        <v>-1.9340028255978401</v>
      </c>
      <c r="G422" s="99">
        <v>0.95000000000003604</v>
      </c>
      <c r="H422" s="98">
        <v>4.8442517776021097</v>
      </c>
      <c r="I422" s="98">
        <v>0.941060000000011</v>
      </c>
      <c r="J422" s="98">
        <v>4.6876245533633201</v>
      </c>
      <c r="K422" s="99">
        <v>0.70000000000000095</v>
      </c>
      <c r="L422" s="98">
        <v>7.2023878709260503</v>
      </c>
      <c r="M422" s="98">
        <v>0.305620000000006</v>
      </c>
      <c r="N422" s="98">
        <v>-3.24566581586673</v>
      </c>
      <c r="O422" s="99">
        <v>0.95000000000003204</v>
      </c>
      <c r="P422" s="98">
        <v>8.2242248226485604</v>
      </c>
      <c r="Q422" s="98">
        <v>0.24947000000000399</v>
      </c>
      <c r="R422" s="98">
        <v>2.3423101960361201</v>
      </c>
      <c r="S422" s="99">
        <v>0.7</v>
      </c>
      <c r="T422" s="98">
        <v>3.5807022689424799</v>
      </c>
      <c r="U422" s="98">
        <v>0.418020000000009</v>
      </c>
      <c r="V422" s="98">
        <v>-0.32296963717063898</v>
      </c>
      <c r="W422" s="99">
        <v>0.95000000000004003</v>
      </c>
      <c r="X422" s="98">
        <v>0.809384391145893</v>
      </c>
      <c r="Y422" s="98">
        <v>0.39567000000000502</v>
      </c>
      <c r="Z422" s="98">
        <v>0.28749339537961499</v>
      </c>
      <c r="AA422" s="99">
        <v>0.7</v>
      </c>
      <c r="AB422" s="98">
        <v>0.43822950766271401</v>
      </c>
      <c r="AC422" t="str">
        <f>IF('Raw data (converted)'!T422="","",'Raw data (converted)'!T422)</f>
        <v>For CH4, high residuals and Cooks (also with CO2). But no reason to remove this point</v>
      </c>
    </row>
    <row r="423" spans="1:29" x14ac:dyDescent="0.25">
      <c r="A423" t="str">
        <f t="shared" si="12"/>
        <v>Mar</v>
      </c>
      <c r="B423">
        <f t="shared" si="11"/>
        <v>422</v>
      </c>
      <c r="C423" t="s">
        <v>2644</v>
      </c>
      <c r="D423">
        <v>15</v>
      </c>
      <c r="E423" s="98">
        <v>0.862694999999991</v>
      </c>
      <c r="F423" s="98">
        <v>1.9340028255914501</v>
      </c>
      <c r="G423" s="99">
        <v>0.55000000000000204</v>
      </c>
      <c r="H423" s="98">
        <v>1.2286409744267499</v>
      </c>
      <c r="I423" s="98">
        <v>0.93757000000000501</v>
      </c>
      <c r="J423" s="98">
        <v>-2.1838729799639198</v>
      </c>
      <c r="K423" s="99">
        <v>0.3</v>
      </c>
      <c r="L423" s="98">
        <v>1.4251234200516301</v>
      </c>
      <c r="M423" s="98">
        <v>0.53794000000000397</v>
      </c>
      <c r="N423" s="98">
        <v>3.2456658158642799</v>
      </c>
      <c r="O423" s="99">
        <v>0.55000000000000004</v>
      </c>
      <c r="P423" s="98">
        <v>2.0858989300989101</v>
      </c>
      <c r="Q423" s="98">
        <v>0.59409000000000201</v>
      </c>
      <c r="R423" s="98">
        <v>-0.35147555589944002</v>
      </c>
      <c r="S423" s="99">
        <v>0.29999999999999899</v>
      </c>
      <c r="T423" s="98">
        <v>0.22963828763236399</v>
      </c>
      <c r="U423" s="98">
        <v>0.40783999999999998</v>
      </c>
      <c r="V423" s="98">
        <v>0.32296963717010602</v>
      </c>
      <c r="W423" s="99">
        <v>0.55000000000001104</v>
      </c>
      <c r="X423" s="98">
        <v>0.205283059733365</v>
      </c>
      <c r="Y423" s="98">
        <v>0.43019000000000301</v>
      </c>
      <c r="Z423" s="98">
        <v>-1.9394146758133099E-2</v>
      </c>
      <c r="AA423" s="99">
        <v>0.3</v>
      </c>
      <c r="AB423" s="98">
        <v>1.26691770343313E-2</v>
      </c>
      <c r="AC423" t="str">
        <f>IF('Raw data (converted)'!T423="","",'Raw data (converted)'!T423)</f>
        <v>For CH4, high residuals and Cooks (also with CO2). But no reason to remove this point</v>
      </c>
    </row>
    <row r="424" spans="1:29" x14ac:dyDescent="0.25">
      <c r="A424" t="str">
        <f t="shared" si="12"/>
        <v>Mar</v>
      </c>
      <c r="B424">
        <f t="shared" si="11"/>
        <v>423</v>
      </c>
      <c r="C424" t="s">
        <v>2644</v>
      </c>
      <c r="D424">
        <v>30</v>
      </c>
      <c r="E424" s="98">
        <v>0.85920499999998301</v>
      </c>
      <c r="F424" s="98">
        <v>-1.93400282558965</v>
      </c>
      <c r="G424" s="99">
        <v>0.55000000000001503</v>
      </c>
      <c r="H424" s="98">
        <v>1.2286409744256399</v>
      </c>
      <c r="I424" s="98">
        <v>0.93407999999999902</v>
      </c>
      <c r="J424" s="98">
        <v>-4.8385659023545404</v>
      </c>
      <c r="K424" s="99">
        <v>0.3</v>
      </c>
      <c r="L424" s="98">
        <v>3.1885597622807</v>
      </c>
      <c r="M424" s="98">
        <v>0.88256000000000101</v>
      </c>
      <c r="N424" s="98">
        <v>-3.2456658158646499</v>
      </c>
      <c r="O424" s="99">
        <v>0.55000000000001303</v>
      </c>
      <c r="P424" s="98">
        <v>2.0858989300992099</v>
      </c>
      <c r="Q424" s="98">
        <v>0.93871000000000004</v>
      </c>
      <c r="R424" s="98">
        <v>-3.8972547915170299</v>
      </c>
      <c r="S424" s="99">
        <v>0.3</v>
      </c>
      <c r="T424" s="98">
        <v>2.56619593574736</v>
      </c>
      <c r="U424" s="98">
        <v>0.44235999999999698</v>
      </c>
      <c r="V424" s="98">
        <v>-0.32296963717006499</v>
      </c>
      <c r="W424" s="99">
        <v>0.55000000000002403</v>
      </c>
      <c r="X424" s="98">
        <v>0.20528305973334399</v>
      </c>
      <c r="Y424" s="98">
        <v>0.46471000000000101</v>
      </c>
      <c r="Z424" s="98">
        <v>-0.525837526252668</v>
      </c>
      <c r="AA424" s="99">
        <v>0.3</v>
      </c>
      <c r="AB424" s="98">
        <v>0.34355308776595</v>
      </c>
      <c r="AC424" t="str">
        <f>IF('Raw data (converted)'!T424="","",'Raw data (converted)'!T424)</f>
        <v/>
      </c>
    </row>
    <row r="425" spans="1:29" x14ac:dyDescent="0.25">
      <c r="A425" t="str">
        <f t="shared" si="12"/>
        <v>Mar</v>
      </c>
      <c r="B425">
        <f t="shared" si="11"/>
        <v>424</v>
      </c>
      <c r="C425" t="s">
        <v>2644</v>
      </c>
      <c r="D425">
        <v>45</v>
      </c>
      <c r="E425" s="98">
        <v>1.00546500000001</v>
      </c>
      <c r="F425" s="98">
        <v>1.93400282558902</v>
      </c>
      <c r="G425" s="99">
        <v>0.94999999999999196</v>
      </c>
      <c r="H425" s="98">
        <v>4.8442517775775897</v>
      </c>
      <c r="I425" s="98">
        <v>0.93058999999999303</v>
      </c>
      <c r="J425" s="98">
        <v>6.0393280271112797</v>
      </c>
      <c r="K425" s="99">
        <v>0.70000000000000195</v>
      </c>
      <c r="L425" s="98">
        <v>9.3513310292954799</v>
      </c>
      <c r="M425" s="98">
        <v>1.33948</v>
      </c>
      <c r="N425" s="98">
        <v>3.2456658158653702</v>
      </c>
      <c r="O425" s="99">
        <v>0.95000000000000295</v>
      </c>
      <c r="P425" s="98">
        <v>8.2242248226425598</v>
      </c>
      <c r="Q425" s="98">
        <v>1.2833300000000001</v>
      </c>
      <c r="R425" s="98">
        <v>4.1477326121275704</v>
      </c>
      <c r="S425" s="99">
        <v>0.70000000000000095</v>
      </c>
      <c r="T425" s="98">
        <v>6.3793278495077796</v>
      </c>
      <c r="U425" s="98">
        <v>0.52158000000000204</v>
      </c>
      <c r="V425" s="98">
        <v>0.32296963717003802</v>
      </c>
      <c r="W425" s="99">
        <v>0.95000000000001406</v>
      </c>
      <c r="X425" s="98">
        <v>0.80938439114416205</v>
      </c>
      <c r="Y425" s="98">
        <v>0.49922999999999901</v>
      </c>
      <c r="Z425" s="98">
        <v>0.54536174224005896</v>
      </c>
      <c r="AA425" s="99">
        <v>0.70000000000000195</v>
      </c>
      <c r="AB425" s="98">
        <v>0.83139732689350998</v>
      </c>
      <c r="AC425" t="str">
        <f>IF('Raw data (converted)'!T425="","",'Raw data (converted)'!T425)</f>
        <v>For CH4, high residuals and Cooks (also with CO2 and N2O). Also, abnormaly high conc. Remove from analysis</v>
      </c>
    </row>
    <row r="426" spans="1:29" x14ac:dyDescent="0.25">
      <c r="A426" t="str">
        <f t="shared" si="12"/>
        <v>Mar</v>
      </c>
      <c r="B426">
        <f t="shared" si="11"/>
        <v>425</v>
      </c>
      <c r="C426" t="s">
        <v>2645</v>
      </c>
      <c r="D426">
        <v>0</v>
      </c>
      <c r="E426" s="98">
        <v>0.97282500000002503</v>
      </c>
      <c r="F426" s="98">
        <v>-0.29209899592115701</v>
      </c>
      <c r="G426" s="99">
        <v>0.95000000000004103</v>
      </c>
      <c r="H426" s="98">
        <v>0.72885231435932596</v>
      </c>
      <c r="I426" s="98">
        <v>0.99920000000000997</v>
      </c>
      <c r="J426" s="98">
        <v>-1.9913808463259499</v>
      </c>
      <c r="K426" s="99">
        <v>0.7</v>
      </c>
      <c r="L426" s="98">
        <v>3.0309217762887899</v>
      </c>
      <c r="M426" s="98">
        <v>0.25095999999999502</v>
      </c>
      <c r="N426" s="98">
        <v>-1.7994536469514399</v>
      </c>
      <c r="O426" s="99">
        <v>0.95000000000003504</v>
      </c>
      <c r="P426" s="98">
        <v>4.5250656829486502</v>
      </c>
      <c r="Q426" s="98">
        <v>0.28501000000000298</v>
      </c>
      <c r="R426" s="98">
        <v>-2.4682967794897301</v>
      </c>
      <c r="S426" s="99">
        <v>0.69999999999999896</v>
      </c>
      <c r="T426" s="98">
        <v>3.7744785948389099</v>
      </c>
      <c r="U426" s="98">
        <v>0.402845000000008</v>
      </c>
      <c r="V426" s="98">
        <v>-0.13744878344925801</v>
      </c>
      <c r="W426" s="99">
        <v>0.95000000000004103</v>
      </c>
      <c r="X426" s="98">
        <v>0.344424441974925</v>
      </c>
      <c r="Y426" s="98">
        <v>0.409420000000004</v>
      </c>
      <c r="Z426" s="98">
        <v>-0.17737764899650199</v>
      </c>
      <c r="AA426" s="99">
        <v>0.69999999999999896</v>
      </c>
      <c r="AB426" s="98">
        <v>0.27037135233485698</v>
      </c>
      <c r="AC426" t="str">
        <f>IF('Raw data (converted)'!T426="","",'Raw data (converted)'!T426)</f>
        <v>Vials not fully evacuated?</v>
      </c>
    </row>
    <row r="427" spans="1:29" x14ac:dyDescent="0.25">
      <c r="A427" t="str">
        <f t="shared" si="12"/>
        <v>Mar</v>
      </c>
      <c r="B427">
        <f t="shared" ref="B427:B490" si="13">B426+1</f>
        <v>426</v>
      </c>
      <c r="C427" t="s">
        <v>2645</v>
      </c>
      <c r="D427">
        <v>15</v>
      </c>
      <c r="E427" s="98">
        <v>1.0229249999999901</v>
      </c>
      <c r="F427" s="98">
        <v>0.29209899591676097</v>
      </c>
      <c r="G427" s="99">
        <v>0.55000000000000404</v>
      </c>
      <c r="H427" s="98">
        <v>0.18485781888083</v>
      </c>
      <c r="I427" s="98">
        <v>0.99655000000000404</v>
      </c>
      <c r="J427" s="98">
        <v>1.4373138680669399</v>
      </c>
      <c r="K427" s="99">
        <v>0.3</v>
      </c>
      <c r="L427" s="98">
        <v>0.93662739429208797</v>
      </c>
      <c r="M427" s="98">
        <v>0.61662000000000805</v>
      </c>
      <c r="N427" s="98">
        <v>1.7994536469512601</v>
      </c>
      <c r="O427" s="99">
        <v>0.55000000000000004</v>
      </c>
      <c r="P427" s="98">
        <v>1.14768624037399</v>
      </c>
      <c r="Q427" s="98">
        <v>0.58257000000000203</v>
      </c>
      <c r="R427" s="98">
        <v>2.2711601313926599</v>
      </c>
      <c r="S427" s="99">
        <v>0.29999999999999899</v>
      </c>
      <c r="T427" s="98">
        <v>1.48772022086617</v>
      </c>
      <c r="U427" s="98">
        <v>0.41636499999999899</v>
      </c>
      <c r="V427" s="98">
        <v>0.137448783448855</v>
      </c>
      <c r="W427" s="99">
        <v>0.55000000000001104</v>
      </c>
      <c r="X427" s="98">
        <v>8.7355901681495304E-2</v>
      </c>
      <c r="Y427" s="98">
        <v>0.40979000000000199</v>
      </c>
      <c r="Z427" s="98">
        <v>0.187964655058041</v>
      </c>
      <c r="AA427" s="99">
        <v>0.3</v>
      </c>
      <c r="AB427" s="98">
        <v>0.122789742834196</v>
      </c>
      <c r="AC427" t="str">
        <f>IF('Raw data (converted)'!T427="","",'Raw data (converted)'!T427)</f>
        <v/>
      </c>
    </row>
    <row r="428" spans="1:29" x14ac:dyDescent="0.25">
      <c r="A428" t="str">
        <f t="shared" si="12"/>
        <v>Mar</v>
      </c>
      <c r="B428">
        <f t="shared" si="13"/>
        <v>427</v>
      </c>
      <c r="C428" t="s">
        <v>2645</v>
      </c>
      <c r="D428">
        <v>30</v>
      </c>
      <c r="E428" s="98">
        <v>1.0202749999999801</v>
      </c>
      <c r="F428" s="98">
        <v>-0.292098995914779</v>
      </c>
      <c r="G428" s="99">
        <v>0.55000000000002003</v>
      </c>
      <c r="H428" s="98">
        <v>0.184857818879582</v>
      </c>
      <c r="I428" s="98">
        <v>0.99389999999999901</v>
      </c>
      <c r="J428" s="98">
        <v>1.0363666063388599</v>
      </c>
      <c r="K428" s="99">
        <v>0.3</v>
      </c>
      <c r="L428" s="98">
        <v>0.67500243169377905</v>
      </c>
      <c r="M428" s="98">
        <v>0.91418000000000699</v>
      </c>
      <c r="N428" s="98">
        <v>-1.7994536469523299</v>
      </c>
      <c r="O428" s="99">
        <v>0.55000000000001203</v>
      </c>
      <c r="P428" s="98">
        <v>1.1476862403746999</v>
      </c>
      <c r="Q428" s="98">
        <v>0.88013000000000097</v>
      </c>
      <c r="R428" s="98">
        <v>0.305318378483041</v>
      </c>
      <c r="S428" s="99">
        <v>0.3</v>
      </c>
      <c r="T428" s="98">
        <v>0.19947816659422299</v>
      </c>
      <c r="U428" s="98">
        <v>0.41673499999999702</v>
      </c>
      <c r="V428" s="98">
        <v>-0.13744878344879299</v>
      </c>
      <c r="W428" s="99">
        <v>0.55000000000002502</v>
      </c>
      <c r="X428" s="98">
        <v>8.7355901681458403E-2</v>
      </c>
      <c r="Y428" s="98">
        <v>0.41016000000000102</v>
      </c>
      <c r="Z428" s="98">
        <v>-2.7566523064980801E-2</v>
      </c>
      <c r="AA428" s="99">
        <v>0.3</v>
      </c>
      <c r="AB428" s="98">
        <v>1.8007764787246899E-2</v>
      </c>
      <c r="AC428" t="str">
        <f>IF('Raw data (converted)'!T428="","",'Raw data (converted)'!T428)</f>
        <v/>
      </c>
    </row>
    <row r="429" spans="1:29" x14ac:dyDescent="0.25">
      <c r="A429" t="str">
        <f t="shared" si="12"/>
        <v>Mar</v>
      </c>
      <c r="B429">
        <f t="shared" si="13"/>
        <v>428</v>
      </c>
      <c r="C429" t="s">
        <v>2645</v>
      </c>
      <c r="D429">
        <v>45</v>
      </c>
      <c r="E429" s="98">
        <v>0.96487500000000903</v>
      </c>
      <c r="F429" s="98">
        <v>0.29209899591408101</v>
      </c>
      <c r="G429" s="99">
        <v>0.95000000000000995</v>
      </c>
      <c r="H429" s="98">
        <v>0.72885231434143105</v>
      </c>
      <c r="I429" s="98">
        <v>0.99124999999999297</v>
      </c>
      <c r="J429" s="98">
        <v>-1.7872284933740901</v>
      </c>
      <c r="K429" s="99">
        <v>0.70000000000000195</v>
      </c>
      <c r="L429" s="98">
        <v>2.7191078347331001</v>
      </c>
      <c r="M429" s="98">
        <v>1.14364</v>
      </c>
      <c r="N429" s="98">
        <v>1.79945364695277</v>
      </c>
      <c r="O429" s="99">
        <v>0.94999999999999896</v>
      </c>
      <c r="P429" s="98">
        <v>4.5250656829503297</v>
      </c>
      <c r="Q429" s="98">
        <v>1.1776899999999999</v>
      </c>
      <c r="R429" s="98">
        <v>-1.4673391531547799</v>
      </c>
      <c r="S429" s="99">
        <v>0.70000000000000195</v>
      </c>
      <c r="T429" s="98">
        <v>2.2392831097596302</v>
      </c>
      <c r="U429" s="98">
        <v>0.40395500000000301</v>
      </c>
      <c r="V429" s="98">
        <v>0.137448783448718</v>
      </c>
      <c r="W429" s="99">
        <v>0.95000000000000595</v>
      </c>
      <c r="X429" s="98">
        <v>0.34442444197344402</v>
      </c>
      <c r="Y429" s="98">
        <v>0.41052999999999901</v>
      </c>
      <c r="Z429" s="98">
        <v>-6.7634544732852797E-2</v>
      </c>
      <c r="AA429" s="99">
        <v>0.70000000000000095</v>
      </c>
      <c r="AB429" s="98">
        <v>0.103091786301612</v>
      </c>
      <c r="AC429" t="str">
        <f>IF('Raw data (converted)'!T429="","",'Raw data (converted)'!T429)</f>
        <v/>
      </c>
    </row>
    <row r="430" spans="1:29" x14ac:dyDescent="0.25">
      <c r="A430" t="str">
        <f t="shared" si="12"/>
        <v>Mar</v>
      </c>
      <c r="B430">
        <f t="shared" si="13"/>
        <v>429</v>
      </c>
      <c r="C430" t="s">
        <v>2646</v>
      </c>
      <c r="D430">
        <v>0</v>
      </c>
      <c r="E430" s="98">
        <v>0.97818000000002603</v>
      </c>
      <c r="F430" s="98">
        <v>-0.40586386801499802</v>
      </c>
      <c r="G430" s="99">
        <v>0.95000000000004003</v>
      </c>
      <c r="H430" s="98">
        <v>1.01280490009539</v>
      </c>
      <c r="I430" s="98">
        <v>0.99548000000001002</v>
      </c>
      <c r="J430" s="98">
        <v>-1.38107275961045</v>
      </c>
      <c r="K430" s="99">
        <v>0.7</v>
      </c>
      <c r="L430" s="98">
        <v>2.0997755755026599</v>
      </c>
      <c r="M430" s="98">
        <v>0.40397500000000303</v>
      </c>
      <c r="N430" s="98">
        <v>8.8310369509120898E-2</v>
      </c>
      <c r="O430" s="99">
        <v>0.95000000000003304</v>
      </c>
      <c r="P430" s="98">
        <v>0.22133383007497001</v>
      </c>
      <c r="Q430" s="98">
        <v>0.41200000000000497</v>
      </c>
      <c r="R430" s="98">
        <v>-0.43921928176382502</v>
      </c>
      <c r="S430" s="99">
        <v>0.7</v>
      </c>
      <c r="T430" s="98">
        <v>0.66961135577196496</v>
      </c>
      <c r="U430" s="98">
        <v>0.40275000000000799</v>
      </c>
      <c r="V430" s="98">
        <v>-4.9005508530551502E-2</v>
      </c>
      <c r="W430" s="99">
        <v>0.95000000000004303</v>
      </c>
      <c r="X430" s="98">
        <v>0.122797699027068</v>
      </c>
      <c r="Y430" s="98">
        <v>0.40145000000000503</v>
      </c>
      <c r="Z430" s="98">
        <v>4.6580264966683297E-3</v>
      </c>
      <c r="AA430" s="99">
        <v>0.7</v>
      </c>
      <c r="AB430" s="98">
        <v>7.0999678849411199E-3</v>
      </c>
      <c r="AC430" t="str">
        <f>IF('Raw data (converted)'!T430="","",'Raw data (converted)'!T430)</f>
        <v/>
      </c>
    </row>
    <row r="431" spans="1:29" x14ac:dyDescent="0.25">
      <c r="A431" t="str">
        <f t="shared" si="12"/>
        <v>Mar</v>
      </c>
      <c r="B431">
        <f t="shared" si="13"/>
        <v>430</v>
      </c>
      <c r="C431" t="s">
        <v>2646</v>
      </c>
      <c r="D431">
        <v>15</v>
      </c>
      <c r="E431" s="98">
        <v>1.0226599999999899</v>
      </c>
      <c r="F431" s="98">
        <v>0.40586386801035501</v>
      </c>
      <c r="G431" s="99">
        <v>0.55000000000000404</v>
      </c>
      <c r="H431" s="98">
        <v>0.256876326102776</v>
      </c>
      <c r="I431" s="98">
        <v>1.00536</v>
      </c>
      <c r="J431" s="98">
        <v>1.0898262412357</v>
      </c>
      <c r="K431" s="99">
        <v>0.3</v>
      </c>
      <c r="L431" s="98">
        <v>0.70986337281464196</v>
      </c>
      <c r="M431" s="98">
        <v>0.65627500000000405</v>
      </c>
      <c r="N431" s="98">
        <v>-8.8310369510060494E-2</v>
      </c>
      <c r="O431" s="99">
        <v>0.55000000000000004</v>
      </c>
      <c r="P431" s="98">
        <v>5.6136597589346401E-2</v>
      </c>
      <c r="Q431" s="98">
        <v>0.64825000000000299</v>
      </c>
      <c r="R431" s="98">
        <v>0.255377825868632</v>
      </c>
      <c r="S431" s="99">
        <v>0.29999999999999899</v>
      </c>
      <c r="T431" s="98">
        <v>0.16684737150184201</v>
      </c>
      <c r="U431" s="98">
        <v>0.40854999999999903</v>
      </c>
      <c r="V431" s="98">
        <v>4.9005508530160599E-2</v>
      </c>
      <c r="W431" s="99">
        <v>0.55000000000001203</v>
      </c>
      <c r="X431" s="98">
        <v>3.1145013000120202E-2</v>
      </c>
      <c r="Y431" s="98">
        <v>0.40985000000000299</v>
      </c>
      <c r="Z431" s="98">
        <v>2.25655166681989E-2</v>
      </c>
      <c r="AA431" s="99">
        <v>0.3</v>
      </c>
      <c r="AB431" s="98">
        <v>1.4740867416393501E-2</v>
      </c>
      <c r="AC431" t="str">
        <f>IF('Raw data (converted)'!T431="","",'Raw data (converted)'!T431)</f>
        <v/>
      </c>
    </row>
    <row r="432" spans="1:29" x14ac:dyDescent="0.25">
      <c r="A432" t="str">
        <f t="shared" si="12"/>
        <v>Mar</v>
      </c>
      <c r="B432">
        <f t="shared" si="13"/>
        <v>431</v>
      </c>
      <c r="C432" t="s">
        <v>2646</v>
      </c>
      <c r="D432">
        <v>30</v>
      </c>
      <c r="E432" s="98">
        <v>1.03253999999998</v>
      </c>
      <c r="F432" s="98">
        <v>-0.40586386800831298</v>
      </c>
      <c r="G432" s="99">
        <v>0.55000000000001803</v>
      </c>
      <c r="H432" s="98">
        <v>0.25687632610149003</v>
      </c>
      <c r="I432" s="98">
        <v>1.0152399999999999</v>
      </c>
      <c r="J432" s="98">
        <v>0.53272057230815895</v>
      </c>
      <c r="K432" s="99">
        <v>0.3</v>
      </c>
      <c r="L432" s="98">
        <v>0.34682758068509301</v>
      </c>
      <c r="M432" s="98">
        <v>0.89252500000000301</v>
      </c>
      <c r="N432" s="98">
        <v>8.8310369509584999E-2</v>
      </c>
      <c r="O432" s="99">
        <v>0.55000000000001203</v>
      </c>
      <c r="P432" s="98">
        <v>5.61365975890456E-2</v>
      </c>
      <c r="Q432" s="98">
        <v>0.88450000000000095</v>
      </c>
      <c r="R432" s="98">
        <v>0.35185389341912199</v>
      </c>
      <c r="S432" s="99">
        <v>0.3</v>
      </c>
      <c r="T432" s="98">
        <v>0.22988550769052199</v>
      </c>
      <c r="U432" s="98">
        <v>0.41694999999999699</v>
      </c>
      <c r="V432" s="98">
        <v>-4.90055085300991E-2</v>
      </c>
      <c r="W432" s="99">
        <v>0.55000000000002502</v>
      </c>
      <c r="X432" s="98">
        <v>3.1145013000081899E-2</v>
      </c>
      <c r="Y432" s="98">
        <v>0.41825000000000101</v>
      </c>
      <c r="Z432" s="98">
        <v>-5.4279215769535101E-2</v>
      </c>
      <c r="AA432" s="99">
        <v>0.3</v>
      </c>
      <c r="AB432" s="98">
        <v>3.5457808671816797E-2</v>
      </c>
      <c r="AC432" t="str">
        <f>IF('Raw data (converted)'!T432="","",'Raw data (converted)'!T432)</f>
        <v/>
      </c>
    </row>
    <row r="433" spans="1:29" x14ac:dyDescent="0.25">
      <c r="A433" t="str">
        <f t="shared" si="12"/>
        <v>Mar</v>
      </c>
      <c r="B433">
        <f t="shared" si="13"/>
        <v>432</v>
      </c>
      <c r="C433" t="s">
        <v>2646</v>
      </c>
      <c r="D433">
        <v>45</v>
      </c>
      <c r="E433" s="98">
        <v>1.0078200000000099</v>
      </c>
      <c r="F433" s="98">
        <v>0.40586386800751401</v>
      </c>
      <c r="G433" s="99">
        <v>0.94999999999999596</v>
      </c>
      <c r="H433" s="98">
        <v>1.01280490007624</v>
      </c>
      <c r="I433" s="98">
        <v>1.02511999999999</v>
      </c>
      <c r="J433" s="98">
        <v>-1.09740843761465</v>
      </c>
      <c r="K433" s="99">
        <v>0.70000000000000195</v>
      </c>
      <c r="L433" s="98">
        <v>1.6678858349233101</v>
      </c>
      <c r="M433" s="98">
        <v>1.112725</v>
      </c>
      <c r="N433" s="98">
        <v>-8.8310369509278702E-2</v>
      </c>
      <c r="O433" s="99">
        <v>0.95000000000000295</v>
      </c>
      <c r="P433" s="98">
        <v>0.221333830075295</v>
      </c>
      <c r="Q433" s="98">
        <v>1.1207499999999999</v>
      </c>
      <c r="R433" s="98">
        <v>-0.48834249090810999</v>
      </c>
      <c r="S433" s="99">
        <v>0.70000000000000095</v>
      </c>
      <c r="T433" s="98">
        <v>0.74451950002205103</v>
      </c>
      <c r="U433" s="98">
        <v>0.427950000000002</v>
      </c>
      <c r="V433" s="98">
        <v>4.9005508530040501E-2</v>
      </c>
      <c r="W433" s="99">
        <v>0.95000000000000995</v>
      </c>
      <c r="X433" s="98">
        <v>0.122797699025745</v>
      </c>
      <c r="Y433" s="98">
        <v>0.42664999999999897</v>
      </c>
      <c r="Z433" s="98">
        <v>4.3785449069519401E-2</v>
      </c>
      <c r="AA433" s="99">
        <v>0.70000000000000195</v>
      </c>
      <c r="AB433" s="98">
        <v>6.6739766205396206E-2</v>
      </c>
      <c r="AC433" t="str">
        <f>IF('Raw data (converted)'!T433="","",'Raw data (converted)'!T433)</f>
        <v/>
      </c>
    </row>
    <row r="434" spans="1:29" x14ac:dyDescent="0.25">
      <c r="A434" t="str">
        <f t="shared" si="12"/>
        <v>Mar</v>
      </c>
      <c r="B434">
        <f t="shared" si="13"/>
        <v>433</v>
      </c>
      <c r="C434" t="s">
        <v>2647</v>
      </c>
      <c r="D434">
        <v>0</v>
      </c>
      <c r="E434" s="98">
        <v>1.0227300000000199</v>
      </c>
      <c r="F434" s="98">
        <v>-0.74408375802147997</v>
      </c>
      <c r="G434" s="99">
        <v>0.95000000000004003</v>
      </c>
      <c r="H434" s="98">
        <v>1.85756196859034</v>
      </c>
      <c r="I434" s="98">
        <v>1.06568000000001</v>
      </c>
      <c r="J434" s="98">
        <v>-3.3366374036636102</v>
      </c>
      <c r="K434" s="99">
        <v>0.70000000000000095</v>
      </c>
      <c r="L434" s="98">
        <v>5.0974539290533896</v>
      </c>
      <c r="M434" s="98">
        <v>0.29551999999999301</v>
      </c>
      <c r="N434" s="98">
        <v>-0.81453329053588297</v>
      </c>
      <c r="O434" s="99">
        <v>0.95000000000003504</v>
      </c>
      <c r="P434" s="98">
        <v>2.0428575949733698</v>
      </c>
      <c r="Q434" s="98">
        <v>0.314720000000003</v>
      </c>
      <c r="R434" s="98">
        <v>-1.3361512887334299</v>
      </c>
      <c r="S434" s="99">
        <v>0.7</v>
      </c>
      <c r="T434" s="98">
        <v>2.03869405471792</v>
      </c>
      <c r="U434" s="98">
        <v>0.407420000000009</v>
      </c>
      <c r="V434" s="98">
        <v>-6.16069250097653E-2</v>
      </c>
      <c r="W434" s="99">
        <v>0.95000000000004303</v>
      </c>
      <c r="X434" s="98">
        <v>0.15437448258082501</v>
      </c>
      <c r="Y434" s="98">
        <v>0.41087000000000501</v>
      </c>
      <c r="Z434" s="98">
        <v>-8.8875145558166294E-2</v>
      </c>
      <c r="AA434" s="99">
        <v>0.7</v>
      </c>
      <c r="AB434" s="98">
        <v>0.13546796157250601</v>
      </c>
      <c r="AC434" t="str">
        <f>IF('Raw data (converted)'!T434="","",'Raw data (converted)'!T434)</f>
        <v>For CH4, high residuals and Cooks. But no reason to remove this point</v>
      </c>
    </row>
    <row r="435" spans="1:29" x14ac:dyDescent="0.25">
      <c r="A435" t="str">
        <f t="shared" si="12"/>
        <v>Mar</v>
      </c>
      <c r="B435">
        <f t="shared" si="13"/>
        <v>434</v>
      </c>
      <c r="C435" t="s">
        <v>2647</v>
      </c>
      <c r="D435">
        <v>15</v>
      </c>
      <c r="E435" s="98">
        <v>1.15000999999999</v>
      </c>
      <c r="F435" s="98">
        <v>0.74408375801792004</v>
      </c>
      <c r="G435" s="99">
        <v>0.55000000000000204</v>
      </c>
      <c r="H435" s="98">
        <v>0.47113090977142202</v>
      </c>
      <c r="I435" s="98">
        <v>1.1070599999999999</v>
      </c>
      <c r="J435" s="98">
        <v>2.52479538847401</v>
      </c>
      <c r="K435" s="99">
        <v>0.3</v>
      </c>
      <c r="L435" s="98">
        <v>1.64897563074509</v>
      </c>
      <c r="M435" s="98">
        <v>0.55414000000001096</v>
      </c>
      <c r="N435" s="98">
        <v>0.81453329053633705</v>
      </c>
      <c r="O435" s="99">
        <v>0.54999999999999805</v>
      </c>
      <c r="P435" s="98">
        <v>0.51812718688940695</v>
      </c>
      <c r="Q435" s="98">
        <v>0.53494000000000197</v>
      </c>
      <c r="R435" s="98">
        <v>1.1713329613179</v>
      </c>
      <c r="S435" s="99">
        <v>0.3</v>
      </c>
      <c r="T435" s="98">
        <v>0.76578667981305304</v>
      </c>
      <c r="U435" s="98">
        <v>0.41783999999999799</v>
      </c>
      <c r="V435" s="98">
        <v>6.1606925009353997E-2</v>
      </c>
      <c r="W435" s="99">
        <v>0.55000000000000804</v>
      </c>
      <c r="X435" s="98">
        <v>3.9153789565820697E-2</v>
      </c>
      <c r="Y435" s="98">
        <v>0.41439000000000298</v>
      </c>
      <c r="Z435" s="98">
        <v>9.0384042438664103E-2</v>
      </c>
      <c r="AA435" s="99">
        <v>0.3</v>
      </c>
      <c r="AB435" s="98">
        <v>5.9043393451932102E-2</v>
      </c>
      <c r="AC435" t="str">
        <f>IF('Raw data (converted)'!T435="","",'Raw data (converted)'!T435)</f>
        <v/>
      </c>
    </row>
    <row r="436" spans="1:29" x14ac:dyDescent="0.25">
      <c r="A436" t="str">
        <f t="shared" si="12"/>
        <v>Mar</v>
      </c>
      <c r="B436">
        <f t="shared" si="13"/>
        <v>435</v>
      </c>
      <c r="C436" t="s">
        <v>2647</v>
      </c>
      <c r="D436">
        <v>30</v>
      </c>
      <c r="E436" s="98">
        <v>1.19138999999999</v>
      </c>
      <c r="F436" s="98">
        <v>-0.74408375801674898</v>
      </c>
      <c r="G436" s="99">
        <v>0.55000000000001603</v>
      </c>
      <c r="H436" s="98">
        <v>0.471130909770693</v>
      </c>
      <c r="I436" s="98">
        <v>1.1484399999999999</v>
      </c>
      <c r="J436" s="98">
        <v>1.5034349954399</v>
      </c>
      <c r="K436" s="99">
        <v>0.3</v>
      </c>
      <c r="L436" s="98">
        <v>0.97981413977437704</v>
      </c>
      <c r="M436" s="98">
        <v>0.77436000000001104</v>
      </c>
      <c r="N436" s="98">
        <v>-0.81453329053783197</v>
      </c>
      <c r="O436" s="99">
        <v>0.55000000000001004</v>
      </c>
      <c r="P436" s="98">
        <v>0.51812718689036996</v>
      </c>
      <c r="Q436" s="98">
        <v>0.75516000000000205</v>
      </c>
      <c r="R436" s="98">
        <v>0.28148311473524401</v>
      </c>
      <c r="S436" s="99">
        <v>0.3</v>
      </c>
      <c r="T436" s="98">
        <v>0.18390420242590899</v>
      </c>
      <c r="U436" s="98">
        <v>0.42135999999999602</v>
      </c>
      <c r="V436" s="98">
        <v>-6.1606925009267802E-2</v>
      </c>
      <c r="W436" s="99">
        <v>0.55000000000002203</v>
      </c>
      <c r="X436" s="98">
        <v>3.91537895657669E-2</v>
      </c>
      <c r="Y436" s="98">
        <v>0.417910000000001</v>
      </c>
      <c r="Z436" s="98">
        <v>-6.2207640544920699E-3</v>
      </c>
      <c r="AA436" s="99">
        <v>0.3</v>
      </c>
      <c r="AB436" s="98">
        <v>4.0636975560122404E-3</v>
      </c>
      <c r="AC436" t="str">
        <f>IF('Raw data (converted)'!T436="","",'Raw data (converted)'!T436)</f>
        <v/>
      </c>
    </row>
    <row r="437" spans="1:29" x14ac:dyDescent="0.25">
      <c r="A437" t="str">
        <f t="shared" si="12"/>
        <v>Mar</v>
      </c>
      <c r="B437">
        <f t="shared" si="13"/>
        <v>436</v>
      </c>
      <c r="C437" t="s">
        <v>2647</v>
      </c>
      <c r="D437">
        <v>45</v>
      </c>
      <c r="E437" s="98">
        <v>1.14687000000001</v>
      </c>
      <c r="F437" s="98">
        <v>0.74408375801616899</v>
      </c>
      <c r="G437" s="99">
        <v>0.94999999999999896</v>
      </c>
      <c r="H437" s="98">
        <v>1.8575619685762701</v>
      </c>
      <c r="I437" s="98">
        <v>1.1898199999999901</v>
      </c>
      <c r="J437" s="98">
        <v>-2.8165861466725599</v>
      </c>
      <c r="K437" s="99">
        <v>0.70000000000000195</v>
      </c>
      <c r="L437" s="98">
        <v>4.2957681882049501</v>
      </c>
      <c r="M437" s="98">
        <v>0.95617999999999403</v>
      </c>
      <c r="N437" s="98">
        <v>0.81453329053832801</v>
      </c>
      <c r="O437" s="99">
        <v>0.94999999999999196</v>
      </c>
      <c r="P437" s="98">
        <v>2.0428575949786101</v>
      </c>
      <c r="Q437" s="98">
        <v>0.97538000000000202</v>
      </c>
      <c r="R437" s="98">
        <v>-0.88306192438787201</v>
      </c>
      <c r="S437" s="99">
        <v>0.70000000000000195</v>
      </c>
      <c r="T437" s="98">
        <v>1.34667669802218</v>
      </c>
      <c r="U437" s="98">
        <v>0.41798000000000302</v>
      </c>
      <c r="V437" s="98">
        <v>6.1606925009182599E-2</v>
      </c>
      <c r="W437" s="99">
        <v>0.95000000000000995</v>
      </c>
      <c r="X437" s="98">
        <v>0.15437448257931</v>
      </c>
      <c r="Y437" s="98">
        <v>0.42142999999999903</v>
      </c>
      <c r="Z437" s="98">
        <v>-3.9686385752322501E-2</v>
      </c>
      <c r="AA437" s="99">
        <v>0.70000000000000095</v>
      </c>
      <c r="AB437" s="98">
        <v>6.0491776952707597E-2</v>
      </c>
      <c r="AC437" t="str">
        <f>IF('Raw data (converted)'!T437="","",'Raw data (converted)'!T437)</f>
        <v/>
      </c>
    </row>
    <row r="438" spans="1:29" x14ac:dyDescent="0.25">
      <c r="A438" t="str">
        <f t="shared" si="12"/>
        <v>Mar</v>
      </c>
      <c r="B438">
        <f t="shared" si="13"/>
        <v>437</v>
      </c>
      <c r="C438" t="s">
        <v>2648</v>
      </c>
      <c r="D438">
        <v>0</v>
      </c>
      <c r="E438" s="98">
        <v>0.94505000000002304</v>
      </c>
      <c r="F438" s="98">
        <v>1.3631286476034601</v>
      </c>
      <c r="G438" s="99">
        <v>0.95000000000003604</v>
      </c>
      <c r="H438" s="98">
        <v>3.40761045525434</v>
      </c>
      <c r="I438" s="98">
        <v>0.97655000000001002</v>
      </c>
      <c r="J438" s="98">
        <v>-1.78006525292091</v>
      </c>
      <c r="K438" s="99">
        <v>0.70000000000000095</v>
      </c>
      <c r="L438" s="98">
        <v>2.7081736689878202</v>
      </c>
      <c r="M438" s="98">
        <v>0.25415499999999502</v>
      </c>
      <c r="N438" s="98">
        <v>-1.23738411865956</v>
      </c>
      <c r="O438" s="99">
        <v>0.95000000000003104</v>
      </c>
      <c r="P438" s="98">
        <v>3.1061494120775701</v>
      </c>
      <c r="Q438" s="98">
        <v>0.265380000000003</v>
      </c>
      <c r="R438" s="98">
        <v>-0.99286674482878501</v>
      </c>
      <c r="S438" s="99">
        <v>0.7</v>
      </c>
      <c r="T438" s="98">
        <v>1.5142900491483799</v>
      </c>
      <c r="U438" s="98">
        <v>0.401065000000009</v>
      </c>
      <c r="V438" s="98">
        <v>6.3007082391906798E-3</v>
      </c>
      <c r="W438" s="99">
        <v>0.95000000000003804</v>
      </c>
      <c r="X438" s="98">
        <v>1.5788235318681301E-2</v>
      </c>
      <c r="Y438" s="98">
        <v>0.40594000000000502</v>
      </c>
      <c r="Z438" s="98">
        <v>-8.8316182378556193E-2</v>
      </c>
      <c r="AA438" s="99">
        <v>0.7</v>
      </c>
      <c r="AB438" s="98">
        <v>0.13461595463822701</v>
      </c>
      <c r="AC438" t="str">
        <f>IF('Raw data (converted)'!T438="","",'Raw data (converted)'!T438)</f>
        <v/>
      </c>
    </row>
    <row r="439" spans="1:29" x14ac:dyDescent="0.25">
      <c r="A439" t="str">
        <f t="shared" si="12"/>
        <v>Mar</v>
      </c>
      <c r="B439">
        <f t="shared" si="13"/>
        <v>438</v>
      </c>
      <c r="C439" t="s">
        <v>2648</v>
      </c>
      <c r="D439">
        <v>15</v>
      </c>
      <c r="E439" s="98">
        <v>0.96944999999998904</v>
      </c>
      <c r="F439" s="98">
        <v>-1.3631286476069899</v>
      </c>
      <c r="G439" s="99">
        <v>0.55000000000000004</v>
      </c>
      <c r="H439" s="98">
        <v>0.86426759434616895</v>
      </c>
      <c r="I439" s="98">
        <v>0.93795000000000495</v>
      </c>
      <c r="J439" s="98">
        <v>0.54163051145738805</v>
      </c>
      <c r="K439" s="99">
        <v>0.3</v>
      </c>
      <c r="L439" s="98">
        <v>0.35263014177440799</v>
      </c>
      <c r="M439" s="98">
        <v>0.52813500000001001</v>
      </c>
      <c r="N439" s="98">
        <v>1.23738411865959</v>
      </c>
      <c r="O439" s="99">
        <v>0.54999999999999705</v>
      </c>
      <c r="P439" s="98">
        <v>0.78780844092957703</v>
      </c>
      <c r="Q439" s="98">
        <v>0.51691000000000198</v>
      </c>
      <c r="R439" s="98">
        <v>1.10058384511427</v>
      </c>
      <c r="S439" s="99">
        <v>0.3</v>
      </c>
      <c r="T439" s="98">
        <v>0.71947338216814105</v>
      </c>
      <c r="U439" s="98">
        <v>0.41180499999999798</v>
      </c>
      <c r="V439" s="98">
        <v>-6.3007082395648501E-3</v>
      </c>
      <c r="W439" s="99">
        <v>0.55000000000000604</v>
      </c>
      <c r="X439" s="98">
        <v>4.0043486008157101E-3</v>
      </c>
      <c r="Y439" s="98">
        <v>0.40693000000000301</v>
      </c>
      <c r="Z439" s="98">
        <v>5.4523167301044402E-2</v>
      </c>
      <c r="AA439" s="99">
        <v>0.3</v>
      </c>
      <c r="AB439" s="98">
        <v>3.5617170118453702E-2</v>
      </c>
      <c r="AC439" t="str">
        <f>IF('Raw data (converted)'!T439="","",'Raw data (converted)'!T439)</f>
        <v/>
      </c>
    </row>
    <row r="440" spans="1:29" x14ac:dyDescent="0.25">
      <c r="A440" t="str">
        <f t="shared" si="12"/>
        <v>Mar</v>
      </c>
      <c r="B440">
        <f t="shared" si="13"/>
        <v>439</v>
      </c>
      <c r="C440" t="s">
        <v>2648</v>
      </c>
      <c r="D440">
        <v>30</v>
      </c>
      <c r="E440" s="98">
        <v>0.93084999999998497</v>
      </c>
      <c r="F440" s="98">
        <v>1.3631286476087601</v>
      </c>
      <c r="G440" s="99">
        <v>0.55000000000001403</v>
      </c>
      <c r="H440" s="98">
        <v>0.86426759434732303</v>
      </c>
      <c r="I440" s="98">
        <v>0.89934999999999898</v>
      </c>
      <c r="J440" s="98">
        <v>2.4127177328566201</v>
      </c>
      <c r="K440" s="99">
        <v>0.3</v>
      </c>
      <c r="L440" s="98">
        <v>1.5753221507284001</v>
      </c>
      <c r="M440" s="98">
        <v>0.77966500000000905</v>
      </c>
      <c r="N440" s="98">
        <v>-1.23738411866093</v>
      </c>
      <c r="O440" s="99">
        <v>0.55000000000000904</v>
      </c>
      <c r="P440" s="98">
        <v>0.78780844093044999</v>
      </c>
      <c r="Q440" s="98">
        <v>0.76844000000000201</v>
      </c>
      <c r="R440" s="98">
        <v>-0.25121611315095399</v>
      </c>
      <c r="S440" s="99">
        <v>0.3</v>
      </c>
      <c r="T440" s="98">
        <v>0.164128199836023</v>
      </c>
      <c r="U440" s="98">
        <v>0.41279499999999603</v>
      </c>
      <c r="V440" s="98">
        <v>6.3007082396452502E-3</v>
      </c>
      <c r="W440" s="99">
        <v>0.55000000000001903</v>
      </c>
      <c r="X440" s="98">
        <v>4.0043486008669096E-3</v>
      </c>
      <c r="Y440" s="98">
        <v>0.407920000000001</v>
      </c>
      <c r="Z440" s="98">
        <v>6.4403204328781605E-2</v>
      </c>
      <c r="AA440" s="99">
        <v>0.3</v>
      </c>
      <c r="AB440" s="98">
        <v>4.20713147995724E-2</v>
      </c>
      <c r="AC440" t="str">
        <f>IF('Raw data (converted)'!T440="","",'Raw data (converted)'!T440)</f>
        <v/>
      </c>
    </row>
    <row r="441" spans="1:29" x14ac:dyDescent="0.25">
      <c r="A441" t="str">
        <f t="shared" si="12"/>
        <v>Mar</v>
      </c>
      <c r="B441">
        <f t="shared" si="13"/>
        <v>440</v>
      </c>
      <c r="C441" t="s">
        <v>2648</v>
      </c>
      <c r="D441">
        <v>45</v>
      </c>
      <c r="E441" s="98">
        <v>0.82925000000001003</v>
      </c>
      <c r="F441" s="98">
        <v>-1.36312864760974</v>
      </c>
      <c r="G441" s="99">
        <v>0.94999999999999896</v>
      </c>
      <c r="H441" s="98">
        <v>3.40761045526878</v>
      </c>
      <c r="I441" s="98">
        <v>0.86074999999999402</v>
      </c>
      <c r="J441" s="98">
        <v>-2.7327762333559602</v>
      </c>
      <c r="K441" s="99">
        <v>0.70000000000000195</v>
      </c>
      <c r="L441" s="98">
        <v>4.1669326650328999</v>
      </c>
      <c r="M441" s="98">
        <v>1.00874499999999</v>
      </c>
      <c r="N441" s="98">
        <v>1.23738411866154</v>
      </c>
      <c r="O441" s="99">
        <v>0.94999999999999596</v>
      </c>
      <c r="P441" s="98">
        <v>3.10614941208138</v>
      </c>
      <c r="Q441" s="98">
        <v>1.01997</v>
      </c>
      <c r="R441" s="98">
        <v>-0.30456389669664202</v>
      </c>
      <c r="S441" s="99">
        <v>0.70000000000000095</v>
      </c>
      <c r="T441" s="98">
        <v>0.464298760108384</v>
      </c>
      <c r="U441" s="98">
        <v>0.40403500000000298</v>
      </c>
      <c r="V441" s="98">
        <v>-6.3007082397252001E-3</v>
      </c>
      <c r="W441" s="99">
        <v>0.95000000000000995</v>
      </c>
      <c r="X441" s="98">
        <v>1.5788235320016001E-2</v>
      </c>
      <c r="Y441" s="98">
        <v>0.408909999999998</v>
      </c>
      <c r="Z441" s="98">
        <v>-9.3346850994934394E-2</v>
      </c>
      <c r="AA441" s="99">
        <v>0.70000000000000095</v>
      </c>
      <c r="AB441" s="98">
        <v>0.14228402203938101</v>
      </c>
      <c r="AC441" t="str">
        <f>IF('Raw data (converted)'!T441="","",'Raw data (converted)'!T441)</f>
        <v/>
      </c>
    </row>
    <row r="442" spans="1:29" x14ac:dyDescent="0.25">
      <c r="A442" t="str">
        <f t="shared" si="12"/>
        <v>Mar</v>
      </c>
      <c r="B442">
        <f t="shared" si="13"/>
        <v>441</v>
      </c>
      <c r="C442" t="s">
        <v>2649</v>
      </c>
      <c r="D442">
        <v>0</v>
      </c>
      <c r="E442" s="98">
        <v>0.99840000000002704</v>
      </c>
      <c r="F442" s="98">
        <v>0.30747262727452501</v>
      </c>
      <c r="G442" s="99">
        <v>0.95000000000003504</v>
      </c>
      <c r="H442" s="98">
        <v>0.76722033038966297</v>
      </c>
      <c r="I442" s="98">
        <v>0.98055000000001002</v>
      </c>
      <c r="J442" s="98">
        <v>1.3860870279271</v>
      </c>
      <c r="K442" s="99">
        <v>0.7</v>
      </c>
      <c r="L442" s="98">
        <v>2.1074144070837</v>
      </c>
      <c r="M442" s="98">
        <v>0.38894500000000698</v>
      </c>
      <c r="N442" s="98">
        <v>0.19843859501458699</v>
      </c>
      <c r="O442" s="99">
        <v>0.95000000000002804</v>
      </c>
      <c r="P442" s="98">
        <v>0.497366295192323</v>
      </c>
      <c r="Q442" s="98">
        <v>0.38402000000000502</v>
      </c>
      <c r="R442" s="98">
        <v>0.33981702325886198</v>
      </c>
      <c r="S442" s="99">
        <v>0.69999999999999896</v>
      </c>
      <c r="T442" s="98">
        <v>0.51804715691245795</v>
      </c>
      <c r="U442" s="98">
        <v>0.40166000000000801</v>
      </c>
      <c r="V442" s="98">
        <v>-0.128814479565381</v>
      </c>
      <c r="W442" s="99">
        <v>0.95000000000003604</v>
      </c>
      <c r="X442" s="98">
        <v>0.32278747017392301</v>
      </c>
      <c r="Y442" s="98">
        <v>0.403760000000004</v>
      </c>
      <c r="Z442" s="98">
        <v>-9.0552035096994402E-2</v>
      </c>
      <c r="AA442" s="99">
        <v>0.69999999999999896</v>
      </c>
      <c r="AB442" s="98">
        <v>0.13802398319887699</v>
      </c>
      <c r="AC442" t="str">
        <f>IF('Raw data (converted)'!T442="","",'Raw data (converted)'!T442)</f>
        <v/>
      </c>
    </row>
    <row r="443" spans="1:29" x14ac:dyDescent="0.25">
      <c r="A443" t="str">
        <f t="shared" si="12"/>
        <v>Mar</v>
      </c>
      <c r="B443">
        <f t="shared" si="13"/>
        <v>442</v>
      </c>
      <c r="C443" t="s">
        <v>2649</v>
      </c>
      <c r="D443">
        <v>15</v>
      </c>
      <c r="E443" s="98">
        <v>0.89839999999998899</v>
      </c>
      <c r="F443" s="98">
        <v>-0.30747262727917402</v>
      </c>
      <c r="G443" s="99">
        <v>0.55000000000000004</v>
      </c>
      <c r="H443" s="98">
        <v>0.19458904648717201</v>
      </c>
      <c r="I443" s="98">
        <v>0.916250000000005</v>
      </c>
      <c r="J443" s="98">
        <v>-1.04809021048311</v>
      </c>
      <c r="K443" s="99">
        <v>0.3</v>
      </c>
      <c r="L443" s="98">
        <v>0.68264685008971804</v>
      </c>
      <c r="M443" s="98">
        <v>0.66846500000000098</v>
      </c>
      <c r="N443" s="98">
        <v>-0.198438595016146</v>
      </c>
      <c r="O443" s="99">
        <v>0.54999999999999705</v>
      </c>
      <c r="P443" s="98">
        <v>0.126146335416425</v>
      </c>
      <c r="Q443" s="98">
        <v>0.67339000000000304</v>
      </c>
      <c r="R443" s="98">
        <v>-0.29472492792864702</v>
      </c>
      <c r="S443" s="99">
        <v>0.29999999999999899</v>
      </c>
      <c r="T443" s="98">
        <v>0.192556363303307</v>
      </c>
      <c r="U443" s="98">
        <v>0.41391999999999901</v>
      </c>
      <c r="V443" s="98">
        <v>0.12881447956497399</v>
      </c>
      <c r="W443" s="99">
        <v>0.55000000000000804</v>
      </c>
      <c r="X443" s="98">
        <v>8.1868146020192503E-2</v>
      </c>
      <c r="Y443" s="98">
        <v>0.41182000000000202</v>
      </c>
      <c r="Z443" s="98">
        <v>0.12661084487360999</v>
      </c>
      <c r="AA443" s="99">
        <v>0.3</v>
      </c>
      <c r="AB443" s="98">
        <v>8.2708909186239798E-2</v>
      </c>
      <c r="AC443" t="str">
        <f>IF('Raw data (converted)'!T443="","",'Raw data (converted)'!T443)</f>
        <v/>
      </c>
    </row>
    <row r="444" spans="1:29" x14ac:dyDescent="0.25">
      <c r="A444" t="str">
        <f t="shared" si="12"/>
        <v>Mar</v>
      </c>
      <c r="B444">
        <f t="shared" si="13"/>
        <v>443</v>
      </c>
      <c r="C444" t="s">
        <v>2649</v>
      </c>
      <c r="D444">
        <v>30</v>
      </c>
      <c r="E444" s="98">
        <v>0.83409999999998297</v>
      </c>
      <c r="F444" s="98">
        <v>0.307472627281074</v>
      </c>
      <c r="G444" s="99">
        <v>0.55000000000001203</v>
      </c>
      <c r="H444" s="98">
        <v>0.19458904648837899</v>
      </c>
      <c r="I444" s="98">
        <v>0.85194999999999999</v>
      </c>
      <c r="J444" s="98">
        <v>-0.62604046129513002</v>
      </c>
      <c r="K444" s="99">
        <v>0.3</v>
      </c>
      <c r="L444" s="98">
        <v>0.40760628986356701</v>
      </c>
      <c r="M444" s="98">
        <v>0.95783499999999899</v>
      </c>
      <c r="N444" s="98">
        <v>0.19843859501611</v>
      </c>
      <c r="O444" s="99">
        <v>0.55000000000000804</v>
      </c>
      <c r="P444" s="98">
        <v>0.12614633541640499</v>
      </c>
      <c r="Q444" s="98">
        <v>0.96276000000000095</v>
      </c>
      <c r="R444" s="98">
        <v>-7.7937529079988493E-2</v>
      </c>
      <c r="S444" s="99">
        <v>0.3</v>
      </c>
      <c r="T444" s="98">
        <v>5.0917801550725297E-2</v>
      </c>
      <c r="U444" s="98">
        <v>0.42197999999999702</v>
      </c>
      <c r="V444" s="98">
        <v>-0.12881447956490399</v>
      </c>
      <c r="W444" s="99">
        <v>0.55000000000001803</v>
      </c>
      <c r="X444" s="98">
        <v>8.1868146020149996E-2</v>
      </c>
      <c r="Y444" s="98">
        <v>0.41987999999999998</v>
      </c>
      <c r="Z444" s="98">
        <v>-7.5381023248472998E-2</v>
      </c>
      <c r="AA444" s="99">
        <v>0.3</v>
      </c>
      <c r="AB444" s="98">
        <v>4.9242602310179601E-2</v>
      </c>
      <c r="AC444" t="str">
        <f>IF('Raw data (converted)'!T444="","",'Raw data (converted)'!T444)</f>
        <v/>
      </c>
    </row>
    <row r="445" spans="1:29" x14ac:dyDescent="0.25">
      <c r="A445" t="str">
        <f t="shared" si="12"/>
        <v>Mar</v>
      </c>
      <c r="B445">
        <f t="shared" si="13"/>
        <v>444</v>
      </c>
      <c r="C445" t="s">
        <v>2649</v>
      </c>
      <c r="D445">
        <v>45</v>
      </c>
      <c r="E445" s="98">
        <v>0.80550000000000999</v>
      </c>
      <c r="F445" s="98">
        <v>-0.30747262728199298</v>
      </c>
      <c r="G445" s="99">
        <v>0.94999999999999896</v>
      </c>
      <c r="H445" s="98">
        <v>0.76722033040801196</v>
      </c>
      <c r="I445" s="98">
        <v>0.78764999999999397</v>
      </c>
      <c r="J445" s="98">
        <v>1.17118981429599</v>
      </c>
      <c r="K445" s="99">
        <v>0.70000000000000195</v>
      </c>
      <c r="L445" s="98">
        <v>1.78017618861005</v>
      </c>
      <c r="M445" s="98">
        <v>1.257055</v>
      </c>
      <c r="N445" s="98">
        <v>-0.198438595016138</v>
      </c>
      <c r="O445" s="99">
        <v>0.94999999999999596</v>
      </c>
      <c r="P445" s="98">
        <v>0.49736629519604397</v>
      </c>
      <c r="Q445" s="98">
        <v>1.25213</v>
      </c>
      <c r="R445" s="98">
        <v>0.22943428271073099</v>
      </c>
      <c r="S445" s="99">
        <v>0.70000000000000095</v>
      </c>
      <c r="T445" s="98">
        <v>0.34975866262747501</v>
      </c>
      <c r="U445" s="98">
        <v>0.42584000000000199</v>
      </c>
      <c r="V445" s="98">
        <v>0.12881447956484701</v>
      </c>
      <c r="W445" s="99">
        <v>0.95000000000000995</v>
      </c>
      <c r="X445" s="98">
        <v>0.32278747017249299</v>
      </c>
      <c r="Y445" s="98">
        <v>0.42793999999999799</v>
      </c>
      <c r="Z445" s="98">
        <v>1.2297189951460201E-2</v>
      </c>
      <c r="AA445" s="99">
        <v>0.70000000000000095</v>
      </c>
      <c r="AB445" s="98">
        <v>1.8743916523298199E-2</v>
      </c>
      <c r="AC445" t="str">
        <f>IF('Raw data (converted)'!T445="","",'Raw data (converted)'!T445)</f>
        <v/>
      </c>
    </row>
    <row r="446" spans="1:29" x14ac:dyDescent="0.25">
      <c r="A446" t="str">
        <f t="shared" si="12"/>
        <v>Mar</v>
      </c>
      <c r="B446">
        <f t="shared" si="13"/>
        <v>445</v>
      </c>
      <c r="C446" t="s">
        <v>2650</v>
      </c>
      <c r="D446">
        <v>0</v>
      </c>
      <c r="E446" s="98">
        <v>1.05098000000003</v>
      </c>
      <c r="F446" s="98">
        <v>1.1519974435363101</v>
      </c>
      <c r="G446" s="99">
        <v>0.95000000000003404</v>
      </c>
      <c r="H446" s="98">
        <v>2.8782173294236602</v>
      </c>
      <c r="I446" s="98">
        <v>1.0546300000000099</v>
      </c>
      <c r="J446" s="98">
        <v>0.14111583695104599</v>
      </c>
      <c r="K446" s="99">
        <v>0.7</v>
      </c>
      <c r="L446" s="98">
        <v>0.21434204642634799</v>
      </c>
      <c r="M446" s="98">
        <v>0.243950000000001</v>
      </c>
      <c r="N446" s="98">
        <v>0.716872411314597</v>
      </c>
      <c r="O446" s="99">
        <v>0.95000000000002804</v>
      </c>
      <c r="P446" s="98">
        <v>1.79764618377916</v>
      </c>
      <c r="Q446" s="98">
        <v>0.266100000000004</v>
      </c>
      <c r="R446" s="98">
        <v>-1.0807106011815499</v>
      </c>
      <c r="S446" s="99">
        <v>0.69999999999999896</v>
      </c>
      <c r="T446" s="98">
        <v>1.6484209605192399</v>
      </c>
      <c r="U446" s="98">
        <v>0.47154500000001098</v>
      </c>
      <c r="V446" s="98">
        <v>0.17992022417449399</v>
      </c>
      <c r="W446" s="99">
        <v>0.95000000000003604</v>
      </c>
      <c r="X446" s="98">
        <v>0.45085757290768302</v>
      </c>
      <c r="Y446" s="98">
        <v>0.45442000000000399</v>
      </c>
      <c r="Z446" s="98">
        <v>0.39090158360756899</v>
      </c>
      <c r="AA446" s="99">
        <v>0.69999999999999896</v>
      </c>
      <c r="AB446" s="98">
        <v>0.59587830568690603</v>
      </c>
      <c r="AC446" t="str">
        <f>IF('Raw data (converted)'!T446="","",'Raw data (converted)'!T446)</f>
        <v/>
      </c>
    </row>
    <row r="447" spans="1:29" x14ac:dyDescent="0.25">
      <c r="A447" t="str">
        <f t="shared" si="12"/>
        <v>Mar</v>
      </c>
      <c r="B447">
        <f t="shared" si="13"/>
        <v>446</v>
      </c>
      <c r="C447" t="s">
        <v>2650</v>
      </c>
      <c r="D447">
        <v>15</v>
      </c>
      <c r="E447" s="98">
        <v>1.0327599999999899</v>
      </c>
      <c r="F447" s="98">
        <v>-1.15199744354116</v>
      </c>
      <c r="G447" s="99">
        <v>0.55000000000000004</v>
      </c>
      <c r="H447" s="98">
        <v>0.72999833753734</v>
      </c>
      <c r="I447" s="98">
        <v>1.02911</v>
      </c>
      <c r="J447" s="98">
        <v>-0.61947524297468004</v>
      </c>
      <c r="K447" s="99">
        <v>0.3</v>
      </c>
      <c r="L447" s="98">
        <v>0.403330059212475</v>
      </c>
      <c r="M447" s="98">
        <v>0.47485000000000399</v>
      </c>
      <c r="N447" s="98">
        <v>-0.71687241131482005</v>
      </c>
      <c r="O447" s="99">
        <v>0.54999999999999605</v>
      </c>
      <c r="P447" s="98">
        <v>0.45593455095235802</v>
      </c>
      <c r="Q447" s="98">
        <v>0.45270000000000299</v>
      </c>
      <c r="R447" s="98">
        <v>0.446438273370456</v>
      </c>
      <c r="S447" s="99">
        <v>0.29999999999999899</v>
      </c>
      <c r="T447" s="98">
        <v>0.29169398351592801</v>
      </c>
      <c r="U447" s="98">
        <v>0.426864999999997</v>
      </c>
      <c r="V447" s="98">
        <v>-0.17992022417490899</v>
      </c>
      <c r="W447" s="99">
        <v>0.55000000000000704</v>
      </c>
      <c r="X447" s="98">
        <v>0.114350391585614</v>
      </c>
      <c r="Y447" s="98">
        <v>0.44399000000000199</v>
      </c>
      <c r="Z447" s="98">
        <v>-0.349948472006265</v>
      </c>
      <c r="AA447" s="99">
        <v>0.29999999999999899</v>
      </c>
      <c r="AB447" s="98">
        <v>0.22861797194536701</v>
      </c>
      <c r="AC447" t="str">
        <f>IF('Raw data (converted)'!T447="","",'Raw data (converted)'!T447)</f>
        <v/>
      </c>
    </row>
    <row r="448" spans="1:29" x14ac:dyDescent="0.25">
      <c r="A448" t="str">
        <f t="shared" si="12"/>
        <v>Mar</v>
      </c>
      <c r="B448">
        <f t="shared" si="13"/>
        <v>447</v>
      </c>
      <c r="C448" t="s">
        <v>2650</v>
      </c>
      <c r="D448">
        <v>30</v>
      </c>
      <c r="E448" s="98">
        <v>1.0072399999999799</v>
      </c>
      <c r="F448" s="98">
        <v>1.15199744354357</v>
      </c>
      <c r="G448" s="99">
        <v>0.55000000000001004</v>
      </c>
      <c r="H448" s="98">
        <v>0.72999833753888899</v>
      </c>
      <c r="I448" s="98">
        <v>1.00359</v>
      </c>
      <c r="J448" s="98">
        <v>0.96180448398234397</v>
      </c>
      <c r="K448" s="99">
        <v>0.3</v>
      </c>
      <c r="L448" s="98">
        <v>0.626390551768648</v>
      </c>
      <c r="M448" s="98">
        <v>0.66145000000000398</v>
      </c>
      <c r="N448" s="98">
        <v>0.71687241131425505</v>
      </c>
      <c r="O448" s="99">
        <v>0.55000000000000704</v>
      </c>
      <c r="P448" s="98">
        <v>0.45593455095200802</v>
      </c>
      <c r="Q448" s="98">
        <v>0.63930000000000198</v>
      </c>
      <c r="R448" s="98">
        <v>1.22959693936799</v>
      </c>
      <c r="S448" s="99">
        <v>0.3</v>
      </c>
      <c r="T448" s="98">
        <v>0.80393589164097001</v>
      </c>
      <c r="U448" s="98">
        <v>0.416434999999994</v>
      </c>
      <c r="V448" s="98">
        <v>0.17992022417505099</v>
      </c>
      <c r="W448" s="99">
        <v>0.55000000000001903</v>
      </c>
      <c r="X448" s="98">
        <v>0.11435039158570801</v>
      </c>
      <c r="Y448" s="98">
        <v>0.433560000000001</v>
      </c>
      <c r="Z448" s="98">
        <v>-6.7818525770471996E-2</v>
      </c>
      <c r="AA448" s="99">
        <v>0.3</v>
      </c>
      <c r="AB448" s="98">
        <v>4.4302380139856601E-2</v>
      </c>
      <c r="AC448" t="str">
        <f>IF('Raw data (converted)'!T448="","",'Raw data (converted)'!T448)</f>
        <v/>
      </c>
    </row>
    <row r="449" spans="1:29" x14ac:dyDescent="0.25">
      <c r="A449" t="str">
        <f t="shared" si="12"/>
        <v>Mar</v>
      </c>
      <c r="B449">
        <f t="shared" si="13"/>
        <v>448</v>
      </c>
      <c r="C449" t="s">
        <v>2650</v>
      </c>
      <c r="D449">
        <v>45</v>
      </c>
      <c r="E449" s="98">
        <v>0.97442000000001305</v>
      </c>
      <c r="F449" s="98">
        <v>-1.1519974435447999</v>
      </c>
      <c r="G449" s="99">
        <v>0.95000000000000295</v>
      </c>
      <c r="H449" s="98">
        <v>2.8782173294439701</v>
      </c>
      <c r="I449" s="98">
        <v>0.978069999999993</v>
      </c>
      <c r="J449" s="98">
        <v>-0.66403239012303805</v>
      </c>
      <c r="K449" s="99">
        <v>0.70000000000000095</v>
      </c>
      <c r="L449" s="98">
        <v>1.00882432549444</v>
      </c>
      <c r="M449" s="98">
        <v>0.80374999999999897</v>
      </c>
      <c r="N449" s="98">
        <v>-0.71687241131422397</v>
      </c>
      <c r="O449" s="99">
        <v>0.95000000000000295</v>
      </c>
      <c r="P449" s="98">
        <v>1.79764618377774</v>
      </c>
      <c r="Q449" s="98">
        <v>0.82589999999999997</v>
      </c>
      <c r="R449" s="98">
        <v>-1.47947547541404</v>
      </c>
      <c r="S449" s="99">
        <v>0.70000000000000095</v>
      </c>
      <c r="T449" s="98">
        <v>2.2578456609925901</v>
      </c>
      <c r="U449" s="98">
        <v>0.440255000000005</v>
      </c>
      <c r="V449" s="98">
        <v>-0.179920224175174</v>
      </c>
      <c r="W449" s="99">
        <v>0.95000000000000295</v>
      </c>
      <c r="X449" s="98">
        <v>0.45085757290923001</v>
      </c>
      <c r="Y449" s="98">
        <v>0.42312999999999901</v>
      </c>
      <c r="Z449" s="98">
        <v>0.24724804644776699</v>
      </c>
      <c r="AA449" s="99">
        <v>0.70000000000000095</v>
      </c>
      <c r="AB449" s="98">
        <v>0.37687869114064598</v>
      </c>
      <c r="AC449" t="str">
        <f>IF('Raw data (converted)'!T449="","",'Raw data (converted)'!T449)</f>
        <v/>
      </c>
    </row>
    <row r="450" spans="1:29" x14ac:dyDescent="0.25">
      <c r="A450" t="str">
        <f t="shared" si="12"/>
        <v>Mar</v>
      </c>
      <c r="B450">
        <f t="shared" si="13"/>
        <v>449</v>
      </c>
      <c r="C450" t="s">
        <v>2651</v>
      </c>
      <c r="D450">
        <v>0</v>
      </c>
      <c r="E450" s="98">
        <v>1.0541100000000301</v>
      </c>
      <c r="F450" s="98">
        <v>1.10485164068749</v>
      </c>
      <c r="G450" s="99">
        <v>0.95000000000003804</v>
      </c>
      <c r="H450" s="98">
        <v>2.7601187699891598</v>
      </c>
      <c r="I450" s="98">
        <v>1.0461100000000101</v>
      </c>
      <c r="J450" s="98">
        <v>0.95915789684441799</v>
      </c>
      <c r="K450" s="99">
        <v>0.7</v>
      </c>
      <c r="L450" s="98">
        <v>1.4575523064904701</v>
      </c>
      <c r="M450" s="98">
        <v>0.35942999999999897</v>
      </c>
      <c r="N450" s="98">
        <v>4.9183681089334303</v>
      </c>
      <c r="O450" s="99">
        <v>0.95000000000003104</v>
      </c>
      <c r="P450" s="98">
        <v>12.6456242478456</v>
      </c>
      <c r="Q450" s="98">
        <v>0.32773000000000302</v>
      </c>
      <c r="R450" s="98">
        <v>3.1999436356901998</v>
      </c>
      <c r="S450" s="99">
        <v>0.69999999999999896</v>
      </c>
      <c r="T450" s="98">
        <v>4.9038068344697203</v>
      </c>
      <c r="U450" s="98">
        <v>0.43898000000000897</v>
      </c>
      <c r="V450" s="98">
        <v>0.21095704624369899</v>
      </c>
      <c r="W450" s="99">
        <v>0.95000000000004003</v>
      </c>
      <c r="X450" s="98">
        <v>0.52863889242277295</v>
      </c>
      <c r="Y450" s="98">
        <v>0.43263000000000401</v>
      </c>
      <c r="Z450" s="98">
        <v>0.202530992078813</v>
      </c>
      <c r="AA450" s="99">
        <v>0.69999999999999896</v>
      </c>
      <c r="AB450" s="98">
        <v>0.30871341553541798</v>
      </c>
      <c r="AC450" t="str">
        <f>IF('Raw data (converted)'!T450="","",'Raw data (converted)'!T450)</f>
        <v>For CO2, high residuals and Cooks. But no reason to remove this point</v>
      </c>
    </row>
    <row r="451" spans="1:29" x14ac:dyDescent="0.25">
      <c r="A451" t="str">
        <f t="shared" si="12"/>
        <v>Mar</v>
      </c>
      <c r="B451">
        <f t="shared" si="13"/>
        <v>450</v>
      </c>
      <c r="C451" t="s">
        <v>2651</v>
      </c>
      <c r="D451">
        <v>15</v>
      </c>
      <c r="E451" s="98">
        <v>0.95226999999998896</v>
      </c>
      <c r="F451" s="98">
        <v>-1.1048516406917801</v>
      </c>
      <c r="G451" s="99">
        <v>0.55000000000000304</v>
      </c>
      <c r="H451" s="98">
        <v>0.70004516090535696</v>
      </c>
      <c r="I451" s="98">
        <v>0.96027000000000495</v>
      </c>
      <c r="J451" s="98">
        <v>-1.13343804865219</v>
      </c>
      <c r="K451" s="99">
        <v>0.3</v>
      </c>
      <c r="L451" s="98">
        <v>0.73830722538513505</v>
      </c>
      <c r="M451" s="98">
        <v>0.49291000000000901</v>
      </c>
      <c r="N451" s="98">
        <v>-4.9183681089323903</v>
      </c>
      <c r="O451" s="99">
        <v>0.55000000000000004</v>
      </c>
      <c r="P451" s="98">
        <v>3.2072924388433601</v>
      </c>
      <c r="Q451" s="98">
        <v>0.52461000000000302</v>
      </c>
      <c r="R451" s="98">
        <v>-3.8859046659229399</v>
      </c>
      <c r="S451" s="99">
        <v>0.29999999999999899</v>
      </c>
      <c r="T451" s="98">
        <v>2.55860456158078</v>
      </c>
      <c r="U451" s="98">
        <v>0.42075999999999802</v>
      </c>
      <c r="V451" s="98">
        <v>-0.21095704624401901</v>
      </c>
      <c r="W451" s="99">
        <v>0.55000000000001004</v>
      </c>
      <c r="X451" s="98">
        <v>0.13407796161884</v>
      </c>
      <c r="Y451" s="98">
        <v>0.42711000000000199</v>
      </c>
      <c r="Z451" s="98">
        <v>-0.242853749656499</v>
      </c>
      <c r="AA451" s="99">
        <v>0.3</v>
      </c>
      <c r="AB451" s="98">
        <v>0.158648598084</v>
      </c>
      <c r="AC451" t="str">
        <f>IF('Raw data (converted)'!T451="","",'Raw data (converted)'!T451)</f>
        <v>For CO2, high residuals and Cooks. But no reason to remove this point</v>
      </c>
    </row>
    <row r="452" spans="1:29" x14ac:dyDescent="0.25">
      <c r="A452" t="str">
        <f t="shared" si="12"/>
        <v>Mar</v>
      </c>
      <c r="B452">
        <f t="shared" si="13"/>
        <v>451</v>
      </c>
      <c r="C452" t="s">
        <v>2651</v>
      </c>
      <c r="D452">
        <v>30</v>
      </c>
      <c r="E452" s="98">
        <v>0.86642999999998305</v>
      </c>
      <c r="F452" s="98">
        <v>1.1048516406937401</v>
      </c>
      <c r="G452" s="99">
        <v>0.55000000000001403</v>
      </c>
      <c r="H452" s="98">
        <v>0.70004516090661495</v>
      </c>
      <c r="I452" s="98">
        <v>0.87443000000000004</v>
      </c>
      <c r="J452" s="98">
        <v>0.383127383429339</v>
      </c>
      <c r="K452" s="99">
        <v>0.3</v>
      </c>
      <c r="L452" s="98">
        <v>0.249417285013349</v>
      </c>
      <c r="M452" s="98">
        <v>0.68979000000000801</v>
      </c>
      <c r="N452" s="98">
        <v>4.9183681089312703</v>
      </c>
      <c r="O452" s="99">
        <v>0.55000000000001303</v>
      </c>
      <c r="P452" s="98">
        <v>3.2072924388426798</v>
      </c>
      <c r="Q452" s="98">
        <v>0.72149000000000196</v>
      </c>
      <c r="R452" s="98">
        <v>1.4872447903555599</v>
      </c>
      <c r="S452" s="99">
        <v>0.3</v>
      </c>
      <c r="T452" s="98">
        <v>0.97274117012031702</v>
      </c>
      <c r="U452" s="98">
        <v>0.415239999999996</v>
      </c>
      <c r="V452" s="98">
        <v>0.21095704624412201</v>
      </c>
      <c r="W452" s="99">
        <v>0.55000000000002003</v>
      </c>
      <c r="X452" s="98">
        <v>0.134077961618908</v>
      </c>
      <c r="Y452" s="98">
        <v>0.42159000000000002</v>
      </c>
      <c r="Z452" s="98">
        <v>8.7944527123207106E-2</v>
      </c>
      <c r="AA452" s="99">
        <v>0.3</v>
      </c>
      <c r="AB452" s="98">
        <v>5.7449766142095203E-2</v>
      </c>
      <c r="AC452" t="str">
        <f>IF('Raw data (converted)'!T452="","",'Raw data (converted)'!T452)</f>
        <v>For CO2, high residuals and Cooks. But no reason to remove this point</v>
      </c>
    </row>
    <row r="453" spans="1:29" x14ac:dyDescent="0.25">
      <c r="A453" t="str">
        <f t="shared" si="12"/>
        <v>Mar</v>
      </c>
      <c r="B453">
        <f t="shared" si="13"/>
        <v>452</v>
      </c>
      <c r="C453" t="s">
        <v>2651</v>
      </c>
      <c r="D453">
        <v>45</v>
      </c>
      <c r="E453" s="98">
        <v>0.79659000000001101</v>
      </c>
      <c r="F453" s="98">
        <v>-1.10485164069472</v>
      </c>
      <c r="G453" s="99">
        <v>0.94999999999999896</v>
      </c>
      <c r="H453" s="98">
        <v>2.7601187700061498</v>
      </c>
      <c r="I453" s="98">
        <v>0.78858999999999402</v>
      </c>
      <c r="J453" s="98">
        <v>0.18696057586043599</v>
      </c>
      <c r="K453" s="99">
        <v>0.70000000000000195</v>
      </c>
      <c r="L453" s="98">
        <v>0.28397822156816699</v>
      </c>
      <c r="M453" s="98">
        <v>0.95006999999999497</v>
      </c>
      <c r="N453" s="98">
        <v>-4.9183681089308902</v>
      </c>
      <c r="O453" s="99">
        <v>0.95000000000000295</v>
      </c>
      <c r="P453" s="98">
        <v>12.645624247835</v>
      </c>
      <c r="Q453" s="98">
        <v>0.91837000000000102</v>
      </c>
      <c r="R453" s="98">
        <v>0.464069846389562</v>
      </c>
      <c r="S453" s="99">
        <v>0.70000000000000095</v>
      </c>
      <c r="T453" s="98">
        <v>0.70750540746871504</v>
      </c>
      <c r="U453" s="98">
        <v>0.42242000000000302</v>
      </c>
      <c r="V453" s="98">
        <v>-0.21095704624423101</v>
      </c>
      <c r="W453" s="99">
        <v>0.95000000000001406</v>
      </c>
      <c r="X453" s="98">
        <v>0.52863889242395801</v>
      </c>
      <c r="Y453" s="98">
        <v>0.416069999999998</v>
      </c>
      <c r="Z453" s="98">
        <v>3.4096753956273297E-2</v>
      </c>
      <c r="AA453" s="99">
        <v>0.70000000000000095</v>
      </c>
      <c r="AB453" s="98">
        <v>5.1971796831692202E-2</v>
      </c>
      <c r="AC453" t="str">
        <f>IF('Raw data (converted)'!T453="","",'Raw data (converted)'!T453)</f>
        <v>For CO2, high residuals and Cooks. But no reason to remove this point</v>
      </c>
    </row>
    <row r="454" spans="1:29" x14ac:dyDescent="0.25">
      <c r="A454" t="str">
        <f t="shared" si="12"/>
        <v>Mar</v>
      </c>
      <c r="B454">
        <f t="shared" si="13"/>
        <v>453</v>
      </c>
      <c r="C454" t="s">
        <v>2652</v>
      </c>
      <c r="D454">
        <v>0</v>
      </c>
      <c r="E454" s="98">
        <v>0.97879999999999301</v>
      </c>
      <c r="F454" s="98" t="s">
        <v>526</v>
      </c>
      <c r="G454" s="99">
        <v>1</v>
      </c>
      <c r="H454" s="98" t="s">
        <v>526</v>
      </c>
      <c r="I454" s="98">
        <v>0.98654285714285705</v>
      </c>
      <c r="J454" s="98">
        <v>-1.13667267901381</v>
      </c>
      <c r="K454" s="99">
        <v>0.92857142857142905</v>
      </c>
      <c r="L454" s="98">
        <v>4.0778990855153099</v>
      </c>
      <c r="M454" s="98">
        <v>0.26109999999998501</v>
      </c>
      <c r="N454" s="98" t="s">
        <v>526</v>
      </c>
      <c r="O454" s="99">
        <v>1</v>
      </c>
      <c r="P454" s="98" t="s">
        <v>526</v>
      </c>
      <c r="Q454" s="98">
        <v>0.26095714285714</v>
      </c>
      <c r="R454" s="98">
        <v>1.6919768254835699E-2</v>
      </c>
      <c r="S454" s="99">
        <v>0.92857142857142805</v>
      </c>
      <c r="T454" s="98">
        <v>6.0880218337519297E-2</v>
      </c>
      <c r="U454" s="98">
        <v>0.40459999999999702</v>
      </c>
      <c r="V454" s="98" t="s">
        <v>526</v>
      </c>
      <c r="W454" s="99">
        <v>1</v>
      </c>
      <c r="X454" s="98" t="s">
        <v>526</v>
      </c>
      <c r="Y454" s="98">
        <v>0.40608571428571399</v>
      </c>
      <c r="Z454" s="98">
        <v>-5.6731189606769102E-2</v>
      </c>
      <c r="AA454" s="99">
        <v>0.92857142857142705</v>
      </c>
      <c r="AB454" s="98">
        <v>0.20410815210274</v>
      </c>
      <c r="AC454" t="str">
        <f>IF('Raw data (converted)'!T454="","",'Raw data (converted)'!T454)</f>
        <v>For CH4, high leverage and Cooks (also with CO2) due to T15 removed from analysis. No reason to remove this point</v>
      </c>
    </row>
    <row r="455" spans="1:29" x14ac:dyDescent="0.25">
      <c r="A455" t="str">
        <f t="shared" si="12"/>
        <v>Mar</v>
      </c>
      <c r="B455">
        <f t="shared" si="13"/>
        <v>454</v>
      </c>
      <c r="C455" t="s">
        <v>2652</v>
      </c>
      <c r="D455">
        <v>15</v>
      </c>
      <c r="E455" s="98" t="s">
        <v>526</v>
      </c>
      <c r="F455" s="98" t="s">
        <v>526</v>
      </c>
      <c r="G455" s="99" t="s">
        <v>526</v>
      </c>
      <c r="H455" s="98" t="s">
        <v>526</v>
      </c>
      <c r="I455" s="98" t="s">
        <v>526</v>
      </c>
      <c r="J455" s="98" t="s">
        <v>526</v>
      </c>
      <c r="K455" s="99" t="s">
        <v>526</v>
      </c>
      <c r="L455" s="98" t="s">
        <v>526</v>
      </c>
      <c r="M455" s="98" t="s">
        <v>526</v>
      </c>
      <c r="N455" s="98" t="s">
        <v>526</v>
      </c>
      <c r="O455" s="99" t="s">
        <v>526</v>
      </c>
      <c r="P455" s="98" t="s">
        <v>526</v>
      </c>
      <c r="Q455" s="98" t="s">
        <v>526</v>
      </c>
      <c r="R455" s="98" t="s">
        <v>526</v>
      </c>
      <c r="S455" s="99" t="s">
        <v>526</v>
      </c>
      <c r="T455" s="98" t="s">
        <v>526</v>
      </c>
      <c r="U455" s="98" t="s">
        <v>526</v>
      </c>
      <c r="V455" s="98" t="s">
        <v>526</v>
      </c>
      <c r="W455" s="99" t="s">
        <v>526</v>
      </c>
      <c r="X455" s="98" t="s">
        <v>526</v>
      </c>
      <c r="Y455" s="98" t="s">
        <v>526</v>
      </c>
      <c r="Z455" s="98" t="s">
        <v>526</v>
      </c>
      <c r="AA455" s="99" t="s">
        <v>526</v>
      </c>
      <c r="AB455" s="98" t="s">
        <v>526</v>
      </c>
      <c r="AC455" t="str">
        <f>IF('Raw data (converted)'!T455="","",'Raw data (converted)'!T455)</f>
        <v>Sample not collected</v>
      </c>
    </row>
    <row r="456" spans="1:29" x14ac:dyDescent="0.25">
      <c r="A456" t="str">
        <f t="shared" si="12"/>
        <v>Mar</v>
      </c>
      <c r="B456">
        <f t="shared" si="13"/>
        <v>455</v>
      </c>
      <c r="C456" t="s">
        <v>2652</v>
      </c>
      <c r="D456">
        <v>30</v>
      </c>
      <c r="E456" s="98">
        <v>0.84960000000001601</v>
      </c>
      <c r="F456" s="98" t="s">
        <v>526</v>
      </c>
      <c r="G456" s="99">
        <v>1</v>
      </c>
      <c r="H456" s="98" t="s">
        <v>526</v>
      </c>
      <c r="I456" s="98">
        <v>0.82637142857142598</v>
      </c>
      <c r="J456" s="98">
        <v>1.1366726790139501</v>
      </c>
      <c r="K456" s="99">
        <v>0.35714285714285698</v>
      </c>
      <c r="L456" s="98">
        <v>0.84300188458921199</v>
      </c>
      <c r="M456" s="98">
        <v>0.70030000000003501</v>
      </c>
      <c r="N456" s="98" t="s">
        <v>526</v>
      </c>
      <c r="O456" s="99">
        <v>1</v>
      </c>
      <c r="P456" s="98" t="s">
        <v>526</v>
      </c>
      <c r="Q456" s="98">
        <v>0.70072857142857203</v>
      </c>
      <c r="R456" s="98">
        <v>-1.6919768254482902E-2</v>
      </c>
      <c r="S456" s="99">
        <v>0.35714285714285698</v>
      </c>
      <c r="T456" s="98">
        <v>1.25854362051164E-2</v>
      </c>
      <c r="U456" s="98">
        <v>0.41960000000000702</v>
      </c>
      <c r="V456" s="98" t="s">
        <v>526</v>
      </c>
      <c r="W456" s="99">
        <v>1</v>
      </c>
      <c r="X456" s="98" t="s">
        <v>526</v>
      </c>
      <c r="Y456" s="98">
        <v>0.41514285714285598</v>
      </c>
      <c r="Z456" s="98">
        <v>5.6731189606789398E-2</v>
      </c>
      <c r="AA456" s="99">
        <v>0.35714285714285698</v>
      </c>
      <c r="AB456" s="98">
        <v>4.2194167455944002E-2</v>
      </c>
      <c r="AC456" t="str">
        <f>IF('Raw data (converted)'!T456="","",'Raw data (converted)'!T456)</f>
        <v>For CH4, high leverage and Cooks (also with CO2) due to T15 removed from analysis. No reason to remove this point</v>
      </c>
    </row>
    <row r="457" spans="1:29" x14ac:dyDescent="0.25">
      <c r="A457" t="str">
        <f t="shared" si="12"/>
        <v>Mar</v>
      </c>
      <c r="B457">
        <f t="shared" si="13"/>
        <v>456</v>
      </c>
      <c r="C457" t="s">
        <v>2652</v>
      </c>
      <c r="D457">
        <v>45</v>
      </c>
      <c r="E457" s="98">
        <v>0.73079999999998502</v>
      </c>
      <c r="F457" s="98" t="s">
        <v>526</v>
      </c>
      <c r="G457" s="99">
        <v>1</v>
      </c>
      <c r="H457" s="98" t="s">
        <v>526</v>
      </c>
      <c r="I457" s="98">
        <v>0.746285714285711</v>
      </c>
      <c r="J457" s="98">
        <v>-1.1366726790136099</v>
      </c>
      <c r="K457" s="99">
        <v>0.71428571428571597</v>
      </c>
      <c r="L457" s="98">
        <v>1.7882770474376799</v>
      </c>
      <c r="M457" s="98">
        <v>0.92089999999997796</v>
      </c>
      <c r="N457" s="98" t="s">
        <v>526</v>
      </c>
      <c r="O457" s="99">
        <v>1</v>
      </c>
      <c r="P457" s="98" t="s">
        <v>526</v>
      </c>
      <c r="Q457" s="98">
        <v>0.92061428571428705</v>
      </c>
      <c r="R457" s="98">
        <v>1.69197682543821E-2</v>
      </c>
      <c r="S457" s="99">
        <v>0.71428571428571597</v>
      </c>
      <c r="T457" s="98">
        <v>2.66977418543266E-2</v>
      </c>
      <c r="U457" s="98">
        <v>0.41669999999999402</v>
      </c>
      <c r="V457" s="98" t="s">
        <v>526</v>
      </c>
      <c r="W457" s="99">
        <v>1</v>
      </c>
      <c r="X457" s="98" t="s">
        <v>526</v>
      </c>
      <c r="Y457" s="98">
        <v>0.41967142857142697</v>
      </c>
      <c r="Z457" s="98">
        <v>-5.6731189606757E-2</v>
      </c>
      <c r="AA457" s="99">
        <v>0.71428571428571497</v>
      </c>
      <c r="AB457" s="98">
        <v>8.9507345803805302E-2</v>
      </c>
      <c r="AC457" t="str">
        <f>IF('Raw data (converted)'!T457="","",'Raw data (converted)'!T457)</f>
        <v>For CH4, high leverage and Cooks (also with CO2) due to T15 removed from analysis. No reason to remove this point</v>
      </c>
    </row>
    <row r="458" spans="1:29" x14ac:dyDescent="0.25">
      <c r="A458" t="str">
        <f t="shared" si="12"/>
        <v>Mar</v>
      </c>
      <c r="B458">
        <f t="shared" si="13"/>
        <v>457</v>
      </c>
      <c r="C458" t="s">
        <v>2653</v>
      </c>
      <c r="D458">
        <v>0</v>
      </c>
      <c r="E458" s="98">
        <v>0.99531500000002504</v>
      </c>
      <c r="F458" s="98">
        <v>-0.43353640447006497</v>
      </c>
      <c r="G458" s="99">
        <v>0.95000000000003404</v>
      </c>
      <c r="H458" s="98">
        <v>1.0818859664592599</v>
      </c>
      <c r="I458" s="98">
        <v>1.00119000000001</v>
      </c>
      <c r="J458" s="98">
        <v>-0.57234291230781198</v>
      </c>
      <c r="K458" s="99">
        <v>0.7</v>
      </c>
      <c r="L458" s="98">
        <v>0.86947499738151302</v>
      </c>
      <c r="M458" s="98">
        <v>0.33985000000000198</v>
      </c>
      <c r="N458" s="98">
        <v>-1.29868190455611</v>
      </c>
      <c r="O458" s="99">
        <v>0.95000000000002804</v>
      </c>
      <c r="P458" s="98">
        <v>3.2605456328656799</v>
      </c>
      <c r="Q458" s="98">
        <v>0.337150000000003</v>
      </c>
      <c r="R458" s="98">
        <v>-0.20516163819234801</v>
      </c>
      <c r="S458" s="99">
        <v>0.69999999999999896</v>
      </c>
      <c r="T458" s="98">
        <v>0.31275479475587298</v>
      </c>
      <c r="U458" s="98">
        <v>0.414530000000009</v>
      </c>
      <c r="V458" s="98">
        <v>-5.2739261561435803E-2</v>
      </c>
      <c r="W458" s="99">
        <v>0.95000000000003904</v>
      </c>
      <c r="X458" s="98">
        <v>0.132153768407132</v>
      </c>
      <c r="Y458" s="98">
        <v>0.41448000000000401</v>
      </c>
      <c r="Z458" s="98">
        <v>-2.0122674466059299E-2</v>
      </c>
      <c r="AA458" s="99">
        <v>0.69999999999999896</v>
      </c>
      <c r="AB458" s="98">
        <v>3.0671867589911601E-2</v>
      </c>
      <c r="AC458" t="str">
        <f>IF('Raw data (converted)'!T458="","",'Raw data (converted)'!T458)</f>
        <v/>
      </c>
    </row>
    <row r="459" spans="1:29" x14ac:dyDescent="0.25">
      <c r="A459" t="str">
        <f t="shared" si="12"/>
        <v>Mar</v>
      </c>
      <c r="B459">
        <f t="shared" si="13"/>
        <v>458</v>
      </c>
      <c r="C459" t="s">
        <v>2653</v>
      </c>
      <c r="D459">
        <v>15</v>
      </c>
      <c r="E459" s="98">
        <v>0.94125499999998796</v>
      </c>
      <c r="F459" s="98">
        <v>0.43353640446550001</v>
      </c>
      <c r="G459" s="99">
        <v>0.54999999999999805</v>
      </c>
      <c r="H459" s="98">
        <v>0.27439726278999399</v>
      </c>
      <c r="I459" s="98">
        <v>0.93538000000000499</v>
      </c>
      <c r="J459" s="98">
        <v>0.57304977056358897</v>
      </c>
      <c r="K459" s="99">
        <v>0.3</v>
      </c>
      <c r="L459" s="98">
        <v>0.37309250844153102</v>
      </c>
      <c r="M459" s="98">
        <v>0.58695000000000297</v>
      </c>
      <c r="N459" s="98">
        <v>1.2986819045550799</v>
      </c>
      <c r="O459" s="99">
        <v>0.54999999999999505</v>
      </c>
      <c r="P459" s="98">
        <v>0.82696774392689998</v>
      </c>
      <c r="Q459" s="98">
        <v>0.58965000000000201</v>
      </c>
      <c r="R459" s="98">
        <v>0.60723171928784703</v>
      </c>
      <c r="S459" s="99">
        <v>0.29999999999999899</v>
      </c>
      <c r="T459" s="98">
        <v>0.39678774017674001</v>
      </c>
      <c r="U459" s="98">
        <v>0.421009999999998</v>
      </c>
      <c r="V459" s="98">
        <v>5.2739261561044401E-2</v>
      </c>
      <c r="W459" s="99">
        <v>0.55000000000000804</v>
      </c>
      <c r="X459" s="98">
        <v>3.35179801223323E-2</v>
      </c>
      <c r="Y459" s="98">
        <v>0.42106000000000199</v>
      </c>
      <c r="Z459" s="98">
        <v>4.0739905768560097E-2</v>
      </c>
      <c r="AA459" s="99">
        <v>0.3</v>
      </c>
      <c r="AB459" s="98">
        <v>2.6613258193796702E-2</v>
      </c>
      <c r="AC459" t="str">
        <f>IF('Raw data (converted)'!T459="","",'Raw data (converted)'!T459)</f>
        <v/>
      </c>
    </row>
    <row r="460" spans="1:29" x14ac:dyDescent="0.25">
      <c r="A460" t="str">
        <f t="shared" si="12"/>
        <v>Mar</v>
      </c>
      <c r="B460">
        <f t="shared" si="13"/>
        <v>459</v>
      </c>
      <c r="C460" t="s">
        <v>2653</v>
      </c>
      <c r="D460">
        <v>30</v>
      </c>
      <c r="E460" s="98">
        <v>0.87544499999998404</v>
      </c>
      <c r="F460" s="98">
        <v>-0.43353640446361003</v>
      </c>
      <c r="G460" s="99">
        <v>0.55000000000001004</v>
      </c>
      <c r="H460" s="98">
        <v>0.274397262788804</v>
      </c>
      <c r="I460" s="98">
        <v>0.86956999999999995</v>
      </c>
      <c r="J460" s="98">
        <v>-2.20403757908985E-2</v>
      </c>
      <c r="K460" s="99">
        <v>0.3</v>
      </c>
      <c r="L460" s="98">
        <v>1.4347276213028601E-2</v>
      </c>
      <c r="M460" s="98">
        <v>0.83945000000000103</v>
      </c>
      <c r="N460" s="98">
        <v>-1.2986819045553799</v>
      </c>
      <c r="O460" s="99">
        <v>0.55000000000000604</v>
      </c>
      <c r="P460" s="98">
        <v>0.82696774392710903</v>
      </c>
      <c r="Q460" s="98">
        <v>0.84215000000000095</v>
      </c>
      <c r="R460" s="98">
        <v>-0.81153397998293297</v>
      </c>
      <c r="S460" s="99">
        <v>0.3</v>
      </c>
      <c r="T460" s="98">
        <v>0.53036529076068495</v>
      </c>
      <c r="U460" s="98">
        <v>0.42758999999999597</v>
      </c>
      <c r="V460" s="98">
        <v>-5.2739261560953397E-2</v>
      </c>
      <c r="W460" s="99">
        <v>0.55000000000001803</v>
      </c>
      <c r="X460" s="98">
        <v>3.35179801222752E-2</v>
      </c>
      <c r="Y460" s="98">
        <v>0.42764000000000002</v>
      </c>
      <c r="Z460" s="98">
        <v>-4.19596634263368E-2</v>
      </c>
      <c r="AA460" s="99">
        <v>0.3</v>
      </c>
      <c r="AB460" s="98">
        <v>2.7410063819492202E-2</v>
      </c>
      <c r="AC460" t="str">
        <f>IF('Raw data (converted)'!T460="","",'Raw data (converted)'!T460)</f>
        <v/>
      </c>
    </row>
    <row r="461" spans="1:29" x14ac:dyDescent="0.25">
      <c r="A461" t="str">
        <f t="shared" si="12"/>
        <v>Mar</v>
      </c>
      <c r="B461">
        <f t="shared" si="13"/>
        <v>460</v>
      </c>
      <c r="C461" t="s">
        <v>2653</v>
      </c>
      <c r="D461">
        <v>45</v>
      </c>
      <c r="E461" s="98">
        <v>0.79788500000001195</v>
      </c>
      <c r="F461" s="98">
        <v>0.43353640446237302</v>
      </c>
      <c r="G461" s="99">
        <v>0.95000000000000295</v>
      </c>
      <c r="H461" s="98">
        <v>1.08188596643969</v>
      </c>
      <c r="I461" s="98">
        <v>0.80375999999999503</v>
      </c>
      <c r="J461" s="98">
        <v>-0.26933784108533099</v>
      </c>
      <c r="K461" s="99">
        <v>0.70000000000000195</v>
      </c>
      <c r="L461" s="98">
        <v>0.40911068526605998</v>
      </c>
      <c r="M461" s="98">
        <v>1.09735</v>
      </c>
      <c r="N461" s="98">
        <v>1.2986819045556099</v>
      </c>
      <c r="O461" s="99">
        <v>0.94999999999999596</v>
      </c>
      <c r="P461" s="98">
        <v>3.2605456328633302</v>
      </c>
      <c r="Q461" s="98">
        <v>1.0946499999999999</v>
      </c>
      <c r="R461" s="98">
        <v>0.51723849628736396</v>
      </c>
      <c r="S461" s="99">
        <v>0.70000000000000095</v>
      </c>
      <c r="T461" s="98">
        <v>0.78858566211579295</v>
      </c>
      <c r="U461" s="98">
        <v>0.43427000000000299</v>
      </c>
      <c r="V461" s="98">
        <v>5.2739261560870103E-2</v>
      </c>
      <c r="W461" s="99">
        <v>0.95000000000000295</v>
      </c>
      <c r="X461" s="98">
        <v>0.13215376840566401</v>
      </c>
      <c r="Y461" s="98">
        <v>0.434219999999999</v>
      </c>
      <c r="Z461" s="98">
        <v>2.1985885064708301E-2</v>
      </c>
      <c r="AA461" s="99">
        <v>0.70000000000000095</v>
      </c>
      <c r="AB461" s="98">
        <v>3.3511856744720597E-2</v>
      </c>
      <c r="AC461" t="str">
        <f>IF('Raw data (converted)'!T461="","",'Raw data (converted)'!T461)</f>
        <v/>
      </c>
    </row>
    <row r="462" spans="1:29" x14ac:dyDescent="0.25">
      <c r="A462" t="str">
        <f t="shared" si="12"/>
        <v>Mar</v>
      </c>
      <c r="B462">
        <f t="shared" si="13"/>
        <v>461</v>
      </c>
      <c r="C462" t="s">
        <v>2654</v>
      </c>
      <c r="D462">
        <v>0</v>
      </c>
      <c r="E462" s="98">
        <v>1.0060550000000199</v>
      </c>
      <c r="F462" s="98">
        <v>0.76765665943781303</v>
      </c>
      <c r="G462" s="99">
        <v>0.95000000000003104</v>
      </c>
      <c r="H462" s="98">
        <v>1.91648157557944</v>
      </c>
      <c r="I462" s="98">
        <v>1.02068000000001</v>
      </c>
      <c r="J462" s="98">
        <v>-0.77936056144014498</v>
      </c>
      <c r="K462" s="99">
        <v>0.69999999999999896</v>
      </c>
      <c r="L462" s="98">
        <v>1.1841375322710499</v>
      </c>
      <c r="M462" s="98">
        <v>0.31933999999999901</v>
      </c>
      <c r="N462" s="98">
        <v>2.7345046182325299</v>
      </c>
      <c r="O462" s="99">
        <v>0.95000000000002705</v>
      </c>
      <c r="P462" s="98">
        <v>6.9068215312375401</v>
      </c>
      <c r="Q462" s="98">
        <v>0.30139000000000299</v>
      </c>
      <c r="R462" s="98">
        <v>1.7979094546923899</v>
      </c>
      <c r="S462" s="99">
        <v>0.69999999999999796</v>
      </c>
      <c r="T462" s="98">
        <v>2.74528462498703</v>
      </c>
      <c r="U462" s="98">
        <v>0.40192500000000803</v>
      </c>
      <c r="V462" s="98">
        <v>0.194855236298141</v>
      </c>
      <c r="W462" s="99">
        <v>0.95000000000003404</v>
      </c>
      <c r="X462" s="98">
        <v>0.48828579654386201</v>
      </c>
      <c r="Y462" s="98">
        <v>0.40550000000000402</v>
      </c>
      <c r="Z462" s="98">
        <v>1.11792635921335E-2</v>
      </c>
      <c r="AA462" s="99">
        <v>0.69999999999999796</v>
      </c>
      <c r="AB462" s="98">
        <v>1.7039923871236599E-2</v>
      </c>
      <c r="AC462" t="str">
        <f>IF('Raw data (converted)'!T462="","",'Raw data (converted)'!T462)</f>
        <v/>
      </c>
    </row>
    <row r="463" spans="1:29" x14ac:dyDescent="0.25">
      <c r="A463" t="str">
        <f t="shared" si="12"/>
        <v>Mar</v>
      </c>
      <c r="B463">
        <f t="shared" si="13"/>
        <v>462</v>
      </c>
      <c r="C463" t="s">
        <v>2654</v>
      </c>
      <c r="D463">
        <v>15</v>
      </c>
      <c r="E463" s="98">
        <v>0.98103499999999</v>
      </c>
      <c r="F463" s="98">
        <v>-0.76765665944153405</v>
      </c>
      <c r="G463" s="99">
        <v>0.55000000000000104</v>
      </c>
      <c r="H463" s="98">
        <v>0.48607460937461699</v>
      </c>
      <c r="I463" s="98">
        <v>0.96641000000000399</v>
      </c>
      <c r="J463" s="98">
        <v>0.15897207219384701</v>
      </c>
      <c r="K463" s="99">
        <v>0.29999999999999899</v>
      </c>
      <c r="L463" s="98">
        <v>0.10348487310621</v>
      </c>
      <c r="M463" s="98">
        <v>0.48488000000000803</v>
      </c>
      <c r="N463" s="98">
        <v>-2.7345046182321502</v>
      </c>
      <c r="O463" s="99">
        <v>0.54999999999999805</v>
      </c>
      <c r="P463" s="98">
        <v>1.7517677292487499</v>
      </c>
      <c r="Q463" s="98">
        <v>0.502830000000003</v>
      </c>
      <c r="R463" s="98">
        <v>-2.1727923762433998</v>
      </c>
      <c r="S463" s="99">
        <v>0.29999999999999899</v>
      </c>
      <c r="T463" s="98">
        <v>1.42296390878658</v>
      </c>
      <c r="U463" s="98">
        <v>0.41412499999999902</v>
      </c>
      <c r="V463" s="98">
        <v>-0.194855236298413</v>
      </c>
      <c r="W463" s="99">
        <v>0.55000000000000904</v>
      </c>
      <c r="X463" s="98">
        <v>0.12384326092237501</v>
      </c>
      <c r="Y463" s="98">
        <v>0.41055000000000202</v>
      </c>
      <c r="Z463" s="98">
        <v>-0.109168310367955</v>
      </c>
      <c r="AA463" s="99">
        <v>0.29999999999999899</v>
      </c>
      <c r="AB463" s="98">
        <v>7.1314364036732206E-2</v>
      </c>
      <c r="AC463" t="str">
        <f>IF('Raw data (converted)'!T463="","",'Raw data (converted)'!T463)</f>
        <v/>
      </c>
    </row>
    <row r="464" spans="1:29" x14ac:dyDescent="0.25">
      <c r="A464" t="str">
        <f t="shared" si="12"/>
        <v>Mar</v>
      </c>
      <c r="B464">
        <f t="shared" si="13"/>
        <v>463</v>
      </c>
      <c r="C464" t="s">
        <v>2654</v>
      </c>
      <c r="D464">
        <v>30</v>
      </c>
      <c r="E464" s="98">
        <v>0.92676499999998496</v>
      </c>
      <c r="F464" s="98">
        <v>0.76765665944324402</v>
      </c>
      <c r="G464" s="99">
        <v>0.55000000000001403</v>
      </c>
      <c r="H464" s="98">
        <v>0.48607460937571501</v>
      </c>
      <c r="I464" s="98">
        <v>0.91213999999999995</v>
      </c>
      <c r="J464" s="98">
        <v>1.21268961266613</v>
      </c>
      <c r="K464" s="99">
        <v>0.3</v>
      </c>
      <c r="L464" s="98">
        <v>0.79000682754630203</v>
      </c>
      <c r="M464" s="98">
        <v>0.68632000000000704</v>
      </c>
      <c r="N464" s="98">
        <v>2.7345046182311301</v>
      </c>
      <c r="O464" s="99">
        <v>0.55000000000000704</v>
      </c>
      <c r="P464" s="98">
        <v>1.75176772924812</v>
      </c>
      <c r="Q464" s="98">
        <v>0.70427000000000195</v>
      </c>
      <c r="R464" s="98">
        <v>0.81456068014128402</v>
      </c>
      <c r="S464" s="99">
        <v>0.3</v>
      </c>
      <c r="T464" s="98">
        <v>0.53234468764793796</v>
      </c>
      <c r="U464" s="98">
        <v>0.41917499999999702</v>
      </c>
      <c r="V464" s="98">
        <v>0.194855236298482</v>
      </c>
      <c r="W464" s="99">
        <v>0.55000000000001903</v>
      </c>
      <c r="X464" s="98">
        <v>0.123843260922421</v>
      </c>
      <c r="Y464" s="98">
        <v>0.41560000000000102</v>
      </c>
      <c r="Z464" s="98">
        <v>0.19638098289648501</v>
      </c>
      <c r="AA464" s="99">
        <v>0.3</v>
      </c>
      <c r="AB464" s="98">
        <v>0.128288014379001</v>
      </c>
      <c r="AC464" t="str">
        <f>IF('Raw data (converted)'!T464="","",'Raw data (converted)'!T464)</f>
        <v/>
      </c>
    </row>
    <row r="465" spans="1:29" x14ac:dyDescent="0.25">
      <c r="A465" t="str">
        <f t="shared" si="12"/>
        <v>Mar</v>
      </c>
      <c r="B465">
        <f t="shared" si="13"/>
        <v>464</v>
      </c>
      <c r="C465" t="s">
        <v>2654</v>
      </c>
      <c r="D465">
        <v>45</v>
      </c>
      <c r="E465" s="98">
        <v>0.84324500000001001</v>
      </c>
      <c r="F465" s="98">
        <v>-0.76765665944429096</v>
      </c>
      <c r="G465" s="99">
        <v>0.95000000000000595</v>
      </c>
      <c r="H465" s="98">
        <v>1.9164815755951199</v>
      </c>
      <c r="I465" s="98">
        <v>0.85786999999999503</v>
      </c>
      <c r="J465" s="98">
        <v>-1.31588727147426</v>
      </c>
      <c r="K465" s="99">
        <v>0.70000000000000095</v>
      </c>
      <c r="L465" s="98">
        <v>2.0004855245589601</v>
      </c>
      <c r="M465" s="98">
        <v>0.92365999999999504</v>
      </c>
      <c r="N465" s="98">
        <v>-2.7345046182308099</v>
      </c>
      <c r="O465" s="99">
        <v>0.95000000000000595</v>
      </c>
      <c r="P465" s="98">
        <v>6.9068215312316301</v>
      </c>
      <c r="Q465" s="98">
        <v>0.90571000000000101</v>
      </c>
      <c r="R465" s="98">
        <v>0.27682373153247902</v>
      </c>
      <c r="S465" s="99">
        <v>0.70000000000000095</v>
      </c>
      <c r="T465" s="98">
        <v>0.42200619839091802</v>
      </c>
      <c r="U465" s="98">
        <v>0.41707500000000303</v>
      </c>
      <c r="V465" s="98">
        <v>-0.19485523629858201</v>
      </c>
      <c r="W465" s="99">
        <v>0.95000000000001406</v>
      </c>
      <c r="X465" s="98">
        <v>0.48828579654485998</v>
      </c>
      <c r="Y465" s="98">
        <v>0.42064999999999902</v>
      </c>
      <c r="Z465" s="98">
        <v>-0.14439882139937199</v>
      </c>
      <c r="AA465" s="99">
        <v>0.70000000000000095</v>
      </c>
      <c r="AB465" s="98">
        <v>0.220101471923942</v>
      </c>
      <c r="AC465" t="str">
        <f>IF('Raw data (converted)'!T465="","",'Raw data (converted)'!T465)</f>
        <v/>
      </c>
    </row>
    <row r="466" spans="1:29" x14ac:dyDescent="0.25">
      <c r="A466" t="str">
        <f t="shared" si="12"/>
        <v>Mar</v>
      </c>
      <c r="B466">
        <f t="shared" si="13"/>
        <v>465</v>
      </c>
      <c r="C466" t="s">
        <v>2655</v>
      </c>
      <c r="D466">
        <v>0</v>
      </c>
      <c r="E466" s="98">
        <v>1.10311000000003</v>
      </c>
      <c r="F466" s="98">
        <v>-0.186533393888448</v>
      </c>
      <c r="G466" s="99">
        <v>0.95000000000003204</v>
      </c>
      <c r="H466" s="98">
        <v>0.46541803079398902</v>
      </c>
      <c r="I466" s="98">
        <v>1.0957600000000101</v>
      </c>
      <c r="J466" s="98">
        <v>0.46131268526319102</v>
      </c>
      <c r="K466" s="99">
        <v>0.69999999999999896</v>
      </c>
      <c r="L466" s="98">
        <v>0.70076173672629105</v>
      </c>
      <c r="M466" s="98">
        <v>0.333700000000002</v>
      </c>
      <c r="N466" s="98">
        <v>-0.20778910472923301</v>
      </c>
      <c r="O466" s="99">
        <v>0.95000000000002605</v>
      </c>
      <c r="P466" s="98">
        <v>0.520804438745197</v>
      </c>
      <c r="Q466" s="98">
        <v>0.34350000000000402</v>
      </c>
      <c r="R466" s="98">
        <v>-0.62415371619053095</v>
      </c>
      <c r="S466" s="99">
        <v>0.69999999999999796</v>
      </c>
      <c r="T466" s="98">
        <v>0.95164897531884596</v>
      </c>
      <c r="U466" s="98">
        <v>0.48629500000000803</v>
      </c>
      <c r="V466" s="98">
        <v>-2.77697881674468E-2</v>
      </c>
      <c r="W466" s="99">
        <v>0.95000000000003304</v>
      </c>
      <c r="X466" s="98">
        <v>6.9585240265289103E-2</v>
      </c>
      <c r="Y466" s="98">
        <v>0.48532000000000403</v>
      </c>
      <c r="Z466" s="98">
        <v>7.0802002749966201E-3</v>
      </c>
      <c r="AA466" s="99">
        <v>0.69999999999999796</v>
      </c>
      <c r="AB466" s="98">
        <v>1.0791951350346799E-2</v>
      </c>
      <c r="AC466" t="str">
        <f>IF('Raw data (converted)'!T466="","",'Raw data (converted)'!T466)</f>
        <v/>
      </c>
    </row>
    <row r="467" spans="1:29" x14ac:dyDescent="0.25">
      <c r="A467" t="str">
        <f t="shared" ref="A467:A505" si="14">A466</f>
        <v>Mar</v>
      </c>
      <c r="B467">
        <f t="shared" si="13"/>
        <v>466</v>
      </c>
      <c r="C467" t="s">
        <v>2655</v>
      </c>
      <c r="D467">
        <v>15</v>
      </c>
      <c r="E467" s="98">
        <v>1.03006999999999</v>
      </c>
      <c r="F467" s="98">
        <v>0.186533393883974</v>
      </c>
      <c r="G467" s="99">
        <v>0.55000000000000204</v>
      </c>
      <c r="H467" s="98">
        <v>0.118043340666694</v>
      </c>
      <c r="I467" s="98">
        <v>1.03742</v>
      </c>
      <c r="J467" s="98">
        <v>-0.216652204583242</v>
      </c>
      <c r="K467" s="99">
        <v>0.29999999999999899</v>
      </c>
      <c r="L467" s="98">
        <v>0.14103406358343401</v>
      </c>
      <c r="M467" s="98">
        <v>0.64130000000000498</v>
      </c>
      <c r="N467" s="98">
        <v>0.207789104728521</v>
      </c>
      <c r="O467" s="99">
        <v>0.54999999999999805</v>
      </c>
      <c r="P467" s="98">
        <v>0.13209091981227</v>
      </c>
      <c r="Q467" s="98">
        <v>0.63150000000000295</v>
      </c>
      <c r="R467" s="98">
        <v>0.48427202535100899</v>
      </c>
      <c r="S467" s="99">
        <v>0.29999999999999899</v>
      </c>
      <c r="T467" s="98">
        <v>0.316419527615244</v>
      </c>
      <c r="U467" s="98">
        <v>0.48591499999999899</v>
      </c>
      <c r="V467" s="98">
        <v>2.7769788167105298E-2</v>
      </c>
      <c r="W467" s="99">
        <v>0.55000000000000904</v>
      </c>
      <c r="X467" s="98">
        <v>1.76488096262458E-2</v>
      </c>
      <c r="Y467" s="98">
        <v>0.48689000000000199</v>
      </c>
      <c r="Z467" s="98">
        <v>9.8800370276843803E-3</v>
      </c>
      <c r="AA467" s="99">
        <v>0.29999999999999899</v>
      </c>
      <c r="AB467" s="98">
        <v>6.4541080877131701E-3</v>
      </c>
      <c r="AC467" t="str">
        <f>IF('Raw data (converted)'!T467="","",'Raw data (converted)'!T467)</f>
        <v/>
      </c>
    </row>
    <row r="468" spans="1:29" x14ac:dyDescent="0.25">
      <c r="A468" t="str">
        <f t="shared" si="14"/>
        <v>Mar</v>
      </c>
      <c r="B468">
        <f t="shared" si="13"/>
        <v>467</v>
      </c>
      <c r="C468" t="s">
        <v>2655</v>
      </c>
      <c r="D468">
        <v>30</v>
      </c>
      <c r="E468" s="98">
        <v>0.971729999999983</v>
      </c>
      <c r="F468" s="98">
        <v>-0.186533393882026</v>
      </c>
      <c r="G468" s="99">
        <v>0.55000000000001203</v>
      </c>
      <c r="H468" s="98">
        <v>0.118043340665464</v>
      </c>
      <c r="I468" s="98">
        <v>0.97907999999999995</v>
      </c>
      <c r="J468" s="98">
        <v>-0.47269571909025598</v>
      </c>
      <c r="K468" s="99">
        <v>0.3</v>
      </c>
      <c r="L468" s="98">
        <v>0.30773880113963198</v>
      </c>
      <c r="M468" s="98">
        <v>0.92930000000000301</v>
      </c>
      <c r="N468" s="98">
        <v>-0.20778910472904699</v>
      </c>
      <c r="O468" s="99">
        <v>0.55000000000001004</v>
      </c>
      <c r="P468" s="98">
        <v>0.13209091981260701</v>
      </c>
      <c r="Q468" s="98">
        <v>0.91950000000000098</v>
      </c>
      <c r="R468" s="98">
        <v>0.25726951346774402</v>
      </c>
      <c r="S468" s="99">
        <v>0.3</v>
      </c>
      <c r="T468" s="98">
        <v>0.16808336155383299</v>
      </c>
      <c r="U468" s="98">
        <v>0.487484999999997</v>
      </c>
      <c r="V468" s="98">
        <v>-2.7769788167035601E-2</v>
      </c>
      <c r="W468" s="99">
        <v>0.55000000000001903</v>
      </c>
      <c r="X468" s="98">
        <v>1.7648809626201901E-2</v>
      </c>
      <c r="Y468" s="98">
        <v>0.488460000000001</v>
      </c>
      <c r="Z468" s="98">
        <v>-3.3665311353692398E-2</v>
      </c>
      <c r="AA468" s="99">
        <v>0.3</v>
      </c>
      <c r="AB468" s="98">
        <v>2.1991787965627101E-2</v>
      </c>
      <c r="AC468" t="str">
        <f>IF('Raw data (converted)'!T468="","",'Raw data (converted)'!T468)</f>
        <v/>
      </c>
    </row>
    <row r="469" spans="1:29" x14ac:dyDescent="0.25">
      <c r="A469" t="str">
        <f t="shared" si="14"/>
        <v>Mar</v>
      </c>
      <c r="B469">
        <f t="shared" si="13"/>
        <v>468</v>
      </c>
      <c r="C469" t="s">
        <v>2655</v>
      </c>
      <c r="D469">
        <v>45</v>
      </c>
      <c r="E469" s="98">
        <v>0.92809000000001096</v>
      </c>
      <c r="F469" s="98">
        <v>0.18653339388092199</v>
      </c>
      <c r="G469" s="99">
        <v>0.94999999999999896</v>
      </c>
      <c r="H469" s="98">
        <v>0.46541803077504901</v>
      </c>
      <c r="I469" s="98">
        <v>0.92073999999999501</v>
      </c>
      <c r="J469" s="98">
        <v>0.59168366153440199</v>
      </c>
      <c r="K469" s="99">
        <v>0.70000000000000095</v>
      </c>
      <c r="L469" s="98">
        <v>0.898866983329483</v>
      </c>
      <c r="M469" s="98">
        <v>1.1977</v>
      </c>
      <c r="N469" s="98">
        <v>0.20778910472957299</v>
      </c>
      <c r="O469" s="99">
        <v>0.95000000000000595</v>
      </c>
      <c r="P469" s="98">
        <v>0.52080443874594295</v>
      </c>
      <c r="Q469" s="98">
        <v>1.2075</v>
      </c>
      <c r="R469" s="98">
        <v>-0.50856969467352697</v>
      </c>
      <c r="S469" s="99">
        <v>0.70000000000000095</v>
      </c>
      <c r="T469" s="98">
        <v>0.77536560579944902</v>
      </c>
      <c r="U469" s="98">
        <v>0.49100500000000302</v>
      </c>
      <c r="V469" s="98">
        <v>2.7769788166939199E-2</v>
      </c>
      <c r="W469" s="99">
        <v>0.95000000000000595</v>
      </c>
      <c r="X469" s="98">
        <v>6.9585240263997497E-2</v>
      </c>
      <c r="Y469" s="98">
        <v>0.49002999999999902</v>
      </c>
      <c r="Z469" s="98">
        <v>2.9252406399635299E-2</v>
      </c>
      <c r="AA469" s="99">
        <v>0.70000000000000095</v>
      </c>
      <c r="AB469" s="98">
        <v>4.45878183325547E-2</v>
      </c>
      <c r="AC469" t="str">
        <f>IF('Raw data (converted)'!T469="","",'Raw data (converted)'!T469)</f>
        <v/>
      </c>
    </row>
    <row r="470" spans="1:29" x14ac:dyDescent="0.25">
      <c r="A470" t="str">
        <f t="shared" si="14"/>
        <v>Mar</v>
      </c>
      <c r="B470">
        <f t="shared" si="13"/>
        <v>469</v>
      </c>
      <c r="C470" t="s">
        <v>2656</v>
      </c>
      <c r="D470">
        <v>0</v>
      </c>
      <c r="E470" s="98">
        <v>1.16571000000002</v>
      </c>
      <c r="F470" s="98">
        <v>-0.59649689692836205</v>
      </c>
      <c r="G470" s="99">
        <v>0.95000000000003304</v>
      </c>
      <c r="H470" s="98">
        <v>1.4888127643416</v>
      </c>
      <c r="I470" s="98">
        <v>1.20011000000001</v>
      </c>
      <c r="J470" s="98">
        <v>-2.67260501353993</v>
      </c>
      <c r="K470" s="99">
        <v>0.69999999999999896</v>
      </c>
      <c r="L470" s="98">
        <v>4.0744924705916397</v>
      </c>
      <c r="M470" s="98">
        <v>0.406405000000023</v>
      </c>
      <c r="N470" s="98">
        <v>-1.1854368424830799</v>
      </c>
      <c r="O470" s="99">
        <v>0.95000000000002904</v>
      </c>
      <c r="P470" s="98">
        <v>2.97536205737212</v>
      </c>
      <c r="Q470" s="98">
        <v>0.42983000000001098</v>
      </c>
      <c r="R470" s="98">
        <v>-1.68348127339168</v>
      </c>
      <c r="S470" s="99">
        <v>0.69999999999999896</v>
      </c>
      <c r="T470" s="98">
        <v>2.5700338980252999</v>
      </c>
      <c r="U470" s="98">
        <v>0.48322000000000798</v>
      </c>
      <c r="V470" s="98">
        <v>5.0405665916356403E-2</v>
      </c>
      <c r="W470" s="99">
        <v>0.95000000000003704</v>
      </c>
      <c r="X470" s="98">
        <v>0.126306223697353</v>
      </c>
      <c r="Y470" s="98">
        <v>0.486520000000004</v>
      </c>
      <c r="Z470" s="98">
        <v>-4.1363275291260097E-2</v>
      </c>
      <c r="AA470" s="99">
        <v>0.69999999999999896</v>
      </c>
      <c r="AB470" s="98">
        <v>6.3047772140242903E-2</v>
      </c>
      <c r="AC470" t="str">
        <f>IF('Raw data (converted)'!T470="","",'Raw data (converted)'!T470)</f>
        <v/>
      </c>
    </row>
    <row r="471" spans="1:29" x14ac:dyDescent="0.25">
      <c r="A471" t="str">
        <f t="shared" si="14"/>
        <v>Mar</v>
      </c>
      <c r="B471">
        <f t="shared" si="13"/>
        <v>470</v>
      </c>
      <c r="C471" t="s">
        <v>2656</v>
      </c>
      <c r="D471">
        <v>15</v>
      </c>
      <c r="E471" s="98">
        <v>1.15786999999999</v>
      </c>
      <c r="F471" s="98">
        <v>0.59649689692410002</v>
      </c>
      <c r="G471" s="99">
        <v>0.55000000000000004</v>
      </c>
      <c r="H471" s="98">
        <v>0.37760555179445998</v>
      </c>
      <c r="I471" s="98">
        <v>1.12347</v>
      </c>
      <c r="J471" s="98">
        <v>2.0225561869406499</v>
      </c>
      <c r="K471" s="99">
        <v>0.29999999999999899</v>
      </c>
      <c r="L471" s="98">
        <v>1.31938778605232</v>
      </c>
      <c r="M471" s="98">
        <v>0.82428499999999305</v>
      </c>
      <c r="N471" s="98">
        <v>1.1854368424785799</v>
      </c>
      <c r="O471" s="99">
        <v>0.54999999999999805</v>
      </c>
      <c r="P471" s="98">
        <v>0.75463702244851405</v>
      </c>
      <c r="Q471" s="98">
        <v>0.80086000000000501</v>
      </c>
      <c r="R471" s="98">
        <v>1.53378030529152</v>
      </c>
      <c r="S471" s="99">
        <v>0.29999999999999899</v>
      </c>
      <c r="T471" s="98">
        <v>1.00325049262758</v>
      </c>
      <c r="U471" s="98">
        <v>0.49613999999999803</v>
      </c>
      <c r="V471" s="98">
        <v>-5.0405665916694202E-2</v>
      </c>
      <c r="W471" s="99">
        <v>0.55000000000000904</v>
      </c>
      <c r="X471" s="98">
        <v>3.2034875329716002E-2</v>
      </c>
      <c r="Y471" s="98">
        <v>0.492840000000002</v>
      </c>
      <c r="Z471" s="98">
        <v>7.3185459461625304E-4</v>
      </c>
      <c r="AA471" s="99">
        <v>0.29999999999999899</v>
      </c>
      <c r="AB471" s="98">
        <v>4.7808205557414902E-4</v>
      </c>
      <c r="AC471" t="str">
        <f>IF('Raw data (converted)'!T471="","",'Raw data (converted)'!T471)</f>
        <v/>
      </c>
    </row>
    <row r="472" spans="1:29" x14ac:dyDescent="0.25">
      <c r="A472" t="str">
        <f t="shared" si="14"/>
        <v>Mar</v>
      </c>
      <c r="B472">
        <f t="shared" si="13"/>
        <v>471</v>
      </c>
      <c r="C472" t="s">
        <v>2656</v>
      </c>
      <c r="D472">
        <v>30</v>
      </c>
      <c r="E472" s="98">
        <v>1.0812299999999799</v>
      </c>
      <c r="F472" s="98">
        <v>-0.59649689692180097</v>
      </c>
      <c r="G472" s="99">
        <v>0.55000000000001004</v>
      </c>
      <c r="H472" s="98">
        <v>0.37760555179301097</v>
      </c>
      <c r="I472" s="98">
        <v>1.0468299999999999</v>
      </c>
      <c r="J472" s="98">
        <v>1.20377967351663</v>
      </c>
      <c r="K472" s="99">
        <v>0.3</v>
      </c>
      <c r="L472" s="98">
        <v>0.78419369388230997</v>
      </c>
      <c r="M472" s="98">
        <v>1.1953149999999899</v>
      </c>
      <c r="N472" s="98">
        <v>-1.18543684247716</v>
      </c>
      <c r="O472" s="99">
        <v>0.55000000000001004</v>
      </c>
      <c r="P472" s="98">
        <v>0.75463702244762798</v>
      </c>
      <c r="Q472" s="98">
        <v>1.1718900000000001</v>
      </c>
      <c r="R472" s="98">
        <v>0.23873097499734</v>
      </c>
      <c r="S472" s="99">
        <v>0.3</v>
      </c>
      <c r="T472" s="98">
        <v>0.15597073674529999</v>
      </c>
      <c r="U472" s="98">
        <v>0.50245999999999702</v>
      </c>
      <c r="V472" s="98">
        <v>5.0405665916775103E-2</v>
      </c>
      <c r="W472" s="99">
        <v>0.55000000000001903</v>
      </c>
      <c r="X472" s="98">
        <v>3.2034875329768099E-2</v>
      </c>
      <c r="Y472" s="98">
        <v>0.49916000000000099</v>
      </c>
      <c r="Z472" s="98">
        <v>7.9772150816333098E-2</v>
      </c>
      <c r="AA472" s="99">
        <v>0.3</v>
      </c>
      <c r="AB472" s="98">
        <v>5.2111122524012399E-2</v>
      </c>
      <c r="AC472" t="str">
        <f>IF('Raw data (converted)'!T472="","",'Raw data (converted)'!T472)</f>
        <v/>
      </c>
    </row>
    <row r="473" spans="1:29" x14ac:dyDescent="0.25">
      <c r="A473" t="str">
        <f t="shared" si="14"/>
        <v>Mar</v>
      </c>
      <c r="B473">
        <f t="shared" si="13"/>
        <v>472</v>
      </c>
      <c r="C473" t="s">
        <v>2656</v>
      </c>
      <c r="D473">
        <v>45</v>
      </c>
      <c r="E473" s="98">
        <v>0.935790000000013</v>
      </c>
      <c r="F473" s="98">
        <v>0.59649689692035601</v>
      </c>
      <c r="G473" s="99">
        <v>0.94999999999999896</v>
      </c>
      <c r="H473" s="98">
        <v>1.48881276432108</v>
      </c>
      <c r="I473" s="98">
        <v>0.970189999999995</v>
      </c>
      <c r="J473" s="98">
        <v>-2.25570441909248</v>
      </c>
      <c r="K473" s="99">
        <v>0.70000000000000095</v>
      </c>
      <c r="L473" s="98">
        <v>3.4352324639893701</v>
      </c>
      <c r="M473" s="98">
        <v>1.51949500000001</v>
      </c>
      <c r="N473" s="98">
        <v>1.1854368424769099</v>
      </c>
      <c r="O473" s="99">
        <v>0.94999999999999896</v>
      </c>
      <c r="P473" s="98">
        <v>2.9753620573556399</v>
      </c>
      <c r="Q473" s="98">
        <v>1.5429199999999901</v>
      </c>
      <c r="R473" s="98">
        <v>-1.0240744306377301</v>
      </c>
      <c r="S473" s="99">
        <v>0.7</v>
      </c>
      <c r="T473" s="98">
        <v>1.56193752847848</v>
      </c>
      <c r="U473" s="98">
        <v>0.50218000000000296</v>
      </c>
      <c r="V473" s="98">
        <v>-5.0405665916860097E-2</v>
      </c>
      <c r="W473" s="99">
        <v>0.95000000000000295</v>
      </c>
      <c r="X473" s="98">
        <v>0.12630622369857</v>
      </c>
      <c r="Y473" s="98">
        <v>0.50547999999999904</v>
      </c>
      <c r="Z473" s="98">
        <v>-8.1608624223118306E-2</v>
      </c>
      <c r="AA473" s="99">
        <v>0.70000000000000095</v>
      </c>
      <c r="AB473" s="98">
        <v>0.12439188177509</v>
      </c>
      <c r="AC473" t="str">
        <f>IF('Raw data (converted)'!T473="","",'Raw data (converted)'!T473)</f>
        <v/>
      </c>
    </row>
    <row r="474" spans="1:29" x14ac:dyDescent="0.25">
      <c r="A474" t="str">
        <f t="shared" si="14"/>
        <v>Mar</v>
      </c>
      <c r="B474">
        <f t="shared" si="13"/>
        <v>473</v>
      </c>
      <c r="C474" t="s">
        <v>2657</v>
      </c>
      <c r="D474">
        <v>0</v>
      </c>
      <c r="E474" s="98" t="s">
        <v>526</v>
      </c>
      <c r="F474" s="98" t="s">
        <v>526</v>
      </c>
      <c r="G474" s="99" t="s">
        <v>526</v>
      </c>
      <c r="H474" s="98" t="s">
        <v>526</v>
      </c>
      <c r="I474" s="98" t="s">
        <v>526</v>
      </c>
      <c r="J474" s="98" t="s">
        <v>526</v>
      </c>
      <c r="K474" s="99" t="s">
        <v>526</v>
      </c>
      <c r="L474" s="98" t="s">
        <v>526</v>
      </c>
      <c r="M474" s="98" t="s">
        <v>526</v>
      </c>
      <c r="N474" s="98" t="s">
        <v>526</v>
      </c>
      <c r="O474" s="99" t="s">
        <v>526</v>
      </c>
      <c r="P474" s="98" t="s">
        <v>526</v>
      </c>
      <c r="Q474" s="98" t="s">
        <v>526</v>
      </c>
      <c r="R474" s="98" t="s">
        <v>526</v>
      </c>
      <c r="S474" s="99" t="s">
        <v>526</v>
      </c>
      <c r="T474" s="98" t="s">
        <v>526</v>
      </c>
      <c r="U474" s="98" t="s">
        <v>526</v>
      </c>
      <c r="V474" s="98" t="s">
        <v>526</v>
      </c>
      <c r="W474" s="99" t="s">
        <v>526</v>
      </c>
      <c r="X474" s="98" t="s">
        <v>526</v>
      </c>
      <c r="Y474" s="98" t="s">
        <v>526</v>
      </c>
      <c r="Z474" s="98" t="s">
        <v>526</v>
      </c>
      <c r="AA474" s="99" t="s">
        <v>526</v>
      </c>
      <c r="AB474" s="98" t="s">
        <v>526</v>
      </c>
      <c r="AC474" t="str">
        <f>IF('Raw data (converted)'!T474="","",'Raw data (converted)'!T474)</f>
        <v>Not sampled</v>
      </c>
    </row>
    <row r="475" spans="1:29" x14ac:dyDescent="0.25">
      <c r="A475" t="str">
        <f t="shared" si="14"/>
        <v>Mar</v>
      </c>
      <c r="B475">
        <f t="shared" si="13"/>
        <v>474</v>
      </c>
      <c r="C475" t="s">
        <v>2657</v>
      </c>
      <c r="D475">
        <v>15</v>
      </c>
      <c r="E475" s="98" t="s">
        <v>526</v>
      </c>
      <c r="F475" s="98" t="s">
        <v>526</v>
      </c>
      <c r="G475" s="99" t="s">
        <v>526</v>
      </c>
      <c r="H475" s="98" t="s">
        <v>526</v>
      </c>
      <c r="I475" s="98" t="s">
        <v>526</v>
      </c>
      <c r="J475" s="98" t="s">
        <v>526</v>
      </c>
      <c r="K475" s="99" t="s">
        <v>526</v>
      </c>
      <c r="L475" s="98" t="s">
        <v>526</v>
      </c>
      <c r="M475" s="98" t="s">
        <v>526</v>
      </c>
      <c r="N475" s="98" t="s">
        <v>526</v>
      </c>
      <c r="O475" s="99" t="s">
        <v>526</v>
      </c>
      <c r="P475" s="98" t="s">
        <v>526</v>
      </c>
      <c r="Q475" s="98" t="s">
        <v>526</v>
      </c>
      <c r="R475" s="98" t="s">
        <v>526</v>
      </c>
      <c r="S475" s="99" t="s">
        <v>526</v>
      </c>
      <c r="T475" s="98" t="s">
        <v>526</v>
      </c>
      <c r="U475" s="98" t="s">
        <v>526</v>
      </c>
      <c r="V475" s="98" t="s">
        <v>526</v>
      </c>
      <c r="W475" s="99" t="s">
        <v>526</v>
      </c>
      <c r="X475" s="98" t="s">
        <v>526</v>
      </c>
      <c r="Y475" s="98" t="s">
        <v>526</v>
      </c>
      <c r="Z475" s="98" t="s">
        <v>526</v>
      </c>
      <c r="AA475" s="99" t="s">
        <v>526</v>
      </c>
      <c r="AB475" s="98" t="s">
        <v>526</v>
      </c>
      <c r="AC475" t="str">
        <f>IF('Raw data (converted)'!T475="","",'Raw data (converted)'!T475)</f>
        <v>Not sampled</v>
      </c>
    </row>
    <row r="476" spans="1:29" x14ac:dyDescent="0.25">
      <c r="A476" t="str">
        <f t="shared" si="14"/>
        <v>Mar</v>
      </c>
      <c r="B476">
        <f t="shared" si="13"/>
        <v>475</v>
      </c>
      <c r="C476" t="s">
        <v>2657</v>
      </c>
      <c r="D476">
        <v>30</v>
      </c>
      <c r="E476" s="98" t="s">
        <v>526</v>
      </c>
      <c r="F476" s="98" t="s">
        <v>526</v>
      </c>
      <c r="G476" s="99" t="s">
        <v>526</v>
      </c>
      <c r="H476" s="98" t="s">
        <v>526</v>
      </c>
      <c r="I476" s="98" t="s">
        <v>526</v>
      </c>
      <c r="J476" s="98" t="s">
        <v>526</v>
      </c>
      <c r="K476" s="99" t="s">
        <v>526</v>
      </c>
      <c r="L476" s="98" t="s">
        <v>526</v>
      </c>
      <c r="M476" s="98" t="s">
        <v>526</v>
      </c>
      <c r="N476" s="98" t="s">
        <v>526</v>
      </c>
      <c r="O476" s="99" t="s">
        <v>526</v>
      </c>
      <c r="P476" s="98" t="s">
        <v>526</v>
      </c>
      <c r="Q476" s="98" t="s">
        <v>526</v>
      </c>
      <c r="R476" s="98" t="s">
        <v>526</v>
      </c>
      <c r="S476" s="99" t="s">
        <v>526</v>
      </c>
      <c r="T476" s="98" t="s">
        <v>526</v>
      </c>
      <c r="U476" s="98" t="s">
        <v>526</v>
      </c>
      <c r="V476" s="98" t="s">
        <v>526</v>
      </c>
      <c r="W476" s="99" t="s">
        <v>526</v>
      </c>
      <c r="X476" s="98" t="s">
        <v>526</v>
      </c>
      <c r="Y476" s="98" t="s">
        <v>526</v>
      </c>
      <c r="Z476" s="98" t="s">
        <v>526</v>
      </c>
      <c r="AA476" s="99" t="s">
        <v>526</v>
      </c>
      <c r="AB476" s="98" t="s">
        <v>526</v>
      </c>
      <c r="AC476" t="str">
        <f>IF('Raw data (converted)'!T476="","",'Raw data (converted)'!T476)</f>
        <v>Not sampled</v>
      </c>
    </row>
    <row r="477" spans="1:29" x14ac:dyDescent="0.25">
      <c r="A477" t="str">
        <f t="shared" si="14"/>
        <v>Mar</v>
      </c>
      <c r="B477">
        <f t="shared" si="13"/>
        <v>476</v>
      </c>
      <c r="C477" t="s">
        <v>2657</v>
      </c>
      <c r="D477">
        <v>45</v>
      </c>
      <c r="E477" s="98" t="s">
        <v>526</v>
      </c>
      <c r="F477" s="98" t="s">
        <v>526</v>
      </c>
      <c r="G477" s="99" t="s">
        <v>526</v>
      </c>
      <c r="H477" s="98" t="s">
        <v>526</v>
      </c>
      <c r="I477" s="98" t="s">
        <v>526</v>
      </c>
      <c r="J477" s="98" t="s">
        <v>526</v>
      </c>
      <c r="K477" s="99" t="s">
        <v>526</v>
      </c>
      <c r="L477" s="98" t="s">
        <v>526</v>
      </c>
      <c r="M477" s="98" t="s">
        <v>526</v>
      </c>
      <c r="N477" s="98" t="s">
        <v>526</v>
      </c>
      <c r="O477" s="99" t="s">
        <v>526</v>
      </c>
      <c r="P477" s="98" t="s">
        <v>526</v>
      </c>
      <c r="Q477" s="98" t="s">
        <v>526</v>
      </c>
      <c r="R477" s="98" t="s">
        <v>526</v>
      </c>
      <c r="S477" s="99" t="s">
        <v>526</v>
      </c>
      <c r="T477" s="98" t="s">
        <v>526</v>
      </c>
      <c r="U477" s="98" t="s">
        <v>526</v>
      </c>
      <c r="V477" s="98" t="s">
        <v>526</v>
      </c>
      <c r="W477" s="99" t="s">
        <v>526</v>
      </c>
      <c r="X477" s="98" t="s">
        <v>526</v>
      </c>
      <c r="Y477" s="98" t="s">
        <v>526</v>
      </c>
      <c r="Z477" s="98" t="s">
        <v>526</v>
      </c>
      <c r="AA477" s="99" t="s">
        <v>526</v>
      </c>
      <c r="AB477" s="98" t="s">
        <v>526</v>
      </c>
      <c r="AC477" t="str">
        <f>IF('Raw data (converted)'!T477="","",'Raw data (converted)'!T477)</f>
        <v>Not sampled</v>
      </c>
    </row>
    <row r="478" spans="1:29" x14ac:dyDescent="0.25">
      <c r="A478" t="str">
        <f t="shared" si="14"/>
        <v>Mar</v>
      </c>
      <c r="B478">
        <f t="shared" si="13"/>
        <v>477</v>
      </c>
      <c r="C478" t="s">
        <v>2658</v>
      </c>
      <c r="D478">
        <v>0</v>
      </c>
      <c r="E478" s="98">
        <v>1.13828500000003</v>
      </c>
      <c r="F478" s="98">
        <v>1.47894333721143</v>
      </c>
      <c r="G478" s="99">
        <v>0.95000000000003004</v>
      </c>
      <c r="H478" s="98">
        <v>3.69840245072464</v>
      </c>
      <c r="I478" s="98">
        <v>1.1456600000000099</v>
      </c>
      <c r="J478" s="98">
        <v>-1.14611847277152E-2</v>
      </c>
      <c r="K478" s="99">
        <v>0.69999999999999896</v>
      </c>
      <c r="L478" s="98">
        <v>1.7408312829779001E-2</v>
      </c>
      <c r="M478" s="98">
        <v>0.26174000000000402</v>
      </c>
      <c r="N478" s="98">
        <v>-0.382331952701987</v>
      </c>
      <c r="O478" s="99">
        <v>0.95000000000002705</v>
      </c>
      <c r="P478" s="98">
        <v>0.95838174000048104</v>
      </c>
      <c r="Q478" s="98">
        <v>0.23994000000000401</v>
      </c>
      <c r="R478" s="98">
        <v>1.15352853473662</v>
      </c>
      <c r="S478" s="99">
        <v>0.69999999999999796</v>
      </c>
      <c r="T478" s="98">
        <v>1.7596380285151301</v>
      </c>
      <c r="U478" s="98">
        <v>0.478690000000009</v>
      </c>
      <c r="V478" s="98">
        <v>3.7804249437148101E-2</v>
      </c>
      <c r="W478" s="99">
        <v>0.95000000000003504</v>
      </c>
      <c r="X478" s="98">
        <v>9.4729554058854498E-2</v>
      </c>
      <c r="Y478" s="98">
        <v>0.47779000000000399</v>
      </c>
      <c r="Z478" s="98">
        <v>3.1860901237726301E-2</v>
      </c>
      <c r="AA478" s="99">
        <v>0.69999999999999796</v>
      </c>
      <c r="AB478" s="98">
        <v>4.8563806299477097E-2</v>
      </c>
      <c r="AC478" t="str">
        <f>IF('Raw data (converted)'!T478="","",'Raw data (converted)'!T478)</f>
        <v/>
      </c>
    </row>
    <row r="479" spans="1:29" x14ac:dyDescent="0.25">
      <c r="A479" t="str">
        <f t="shared" si="14"/>
        <v>Mar</v>
      </c>
      <c r="B479">
        <f t="shared" si="13"/>
        <v>478</v>
      </c>
      <c r="C479" t="s">
        <v>2658</v>
      </c>
      <c r="D479">
        <v>15</v>
      </c>
      <c r="E479" s="98">
        <v>1.07354499999999</v>
      </c>
      <c r="F479" s="98">
        <v>-1.47894333721557</v>
      </c>
      <c r="G479" s="99">
        <v>0.54999999999999805</v>
      </c>
      <c r="H479" s="98">
        <v>0.93802077173579301</v>
      </c>
      <c r="I479" s="98">
        <v>1.0661700000000001</v>
      </c>
      <c r="J479" s="98">
        <v>-0.66918332454565299</v>
      </c>
      <c r="K479" s="99">
        <v>0.29999999999999899</v>
      </c>
      <c r="L479" s="98">
        <v>0.435708619106013</v>
      </c>
      <c r="M479" s="98">
        <v>0.51448000000000405</v>
      </c>
      <c r="N479" s="98">
        <v>0.382331952700801</v>
      </c>
      <c r="O479" s="99">
        <v>0.54999999999999705</v>
      </c>
      <c r="P479" s="98">
        <v>0.24307305420244699</v>
      </c>
      <c r="Q479" s="98">
        <v>0.53628000000000198</v>
      </c>
      <c r="R479" s="98">
        <v>-0.61593348224352396</v>
      </c>
      <c r="S479" s="99">
        <v>0.29999999999999899</v>
      </c>
      <c r="T479" s="98">
        <v>0.402475992694111</v>
      </c>
      <c r="U479" s="98">
        <v>0.48022999999999799</v>
      </c>
      <c r="V479" s="98">
        <v>-3.7804249437504003E-2</v>
      </c>
      <c r="W479" s="99">
        <v>0.55000000000000704</v>
      </c>
      <c r="X479" s="98">
        <v>2.4026127656185201E-2</v>
      </c>
      <c r="Y479" s="98">
        <v>0.481130000000002</v>
      </c>
      <c r="Z479" s="98">
        <v>-4.0617930002842702E-2</v>
      </c>
      <c r="AA479" s="99">
        <v>0.29999999999999899</v>
      </c>
      <c r="AB479" s="98">
        <v>2.6533577638362199E-2</v>
      </c>
      <c r="AC479" t="str">
        <f>IF('Raw data (converted)'!T479="","",'Raw data (converted)'!T479)</f>
        <v/>
      </c>
    </row>
    <row r="480" spans="1:29" x14ac:dyDescent="0.25">
      <c r="A480" t="str">
        <f t="shared" si="14"/>
        <v>Mar</v>
      </c>
      <c r="B480">
        <f t="shared" si="13"/>
        <v>479</v>
      </c>
      <c r="C480" t="s">
        <v>2658</v>
      </c>
      <c r="D480">
        <v>30</v>
      </c>
      <c r="E480" s="98">
        <v>0.99405499999998204</v>
      </c>
      <c r="F480" s="98">
        <v>1.4789433372177501</v>
      </c>
      <c r="G480" s="99">
        <v>0.55000000000001004</v>
      </c>
      <c r="H480" s="98">
        <v>0.938020771737204</v>
      </c>
      <c r="I480" s="98">
        <v>0.986679999999999</v>
      </c>
      <c r="J480" s="98">
        <v>1.36087596904762</v>
      </c>
      <c r="K480" s="99">
        <v>0.3</v>
      </c>
      <c r="L480" s="98">
        <v>0.88671816934470604</v>
      </c>
      <c r="M480" s="98">
        <v>0.81082000000000098</v>
      </c>
      <c r="N480" s="98">
        <v>-0.38233195270116799</v>
      </c>
      <c r="O480" s="99">
        <v>0.55000000000001004</v>
      </c>
      <c r="P480" s="98">
        <v>0.24307305420268699</v>
      </c>
      <c r="Q480" s="98">
        <v>0.83262000000000003</v>
      </c>
      <c r="R480" s="98">
        <v>-1.03361810410878</v>
      </c>
      <c r="S480" s="99">
        <v>0.3</v>
      </c>
      <c r="T480" s="98">
        <v>0.67564697659186101</v>
      </c>
      <c r="U480" s="98">
        <v>0.483569999999996</v>
      </c>
      <c r="V480" s="98">
        <v>3.7804249437604603E-2</v>
      </c>
      <c r="W480" s="99">
        <v>0.55000000000001803</v>
      </c>
      <c r="X480" s="98">
        <v>2.4026127656249601E-2</v>
      </c>
      <c r="Y480" s="98">
        <v>0.48447000000000101</v>
      </c>
      <c r="Z480" s="98">
        <v>1.8662292163449098E-2</v>
      </c>
      <c r="AA480" s="99">
        <v>0.3</v>
      </c>
      <c r="AB480" s="98">
        <v>1.2191094699321E-2</v>
      </c>
      <c r="AC480" t="str">
        <f>IF('Raw data (converted)'!T480="","",'Raw data (converted)'!T480)</f>
        <v/>
      </c>
    </row>
    <row r="481" spans="1:29" x14ac:dyDescent="0.25">
      <c r="A481" t="str">
        <f t="shared" si="14"/>
        <v>Mar</v>
      </c>
      <c r="B481">
        <f t="shared" si="13"/>
        <v>480</v>
      </c>
      <c r="C481" t="s">
        <v>2658</v>
      </c>
      <c r="D481">
        <v>45</v>
      </c>
      <c r="E481" s="98">
        <v>0.89981500000001302</v>
      </c>
      <c r="F481" s="98">
        <v>-1.4789433372191401</v>
      </c>
      <c r="G481" s="99">
        <v>0.95000000000000295</v>
      </c>
      <c r="H481" s="98">
        <v>3.6984024507429498</v>
      </c>
      <c r="I481" s="98">
        <v>0.90718999999999494</v>
      </c>
      <c r="J481" s="98">
        <v>-1.0451167822976399</v>
      </c>
      <c r="K481" s="99">
        <v>0.70000000000000095</v>
      </c>
      <c r="L481" s="98">
        <v>1.58831863866012</v>
      </c>
      <c r="M481" s="98">
        <v>1.15076</v>
      </c>
      <c r="N481" s="98">
        <v>0.38233195270188203</v>
      </c>
      <c r="O481" s="99">
        <v>0.95000000000000295</v>
      </c>
      <c r="P481" s="98">
        <v>0.958381739999975</v>
      </c>
      <c r="Q481" s="98">
        <v>1.12896</v>
      </c>
      <c r="R481" s="98">
        <v>1.3662031343277401</v>
      </c>
      <c r="S481" s="99">
        <v>0.7</v>
      </c>
      <c r="T481" s="98">
        <v>2.0846340140411899</v>
      </c>
      <c r="U481" s="98">
        <v>0.48871000000000298</v>
      </c>
      <c r="V481" s="98">
        <v>-3.7804249437703497E-2</v>
      </c>
      <c r="W481" s="99">
        <v>0.95000000000000995</v>
      </c>
      <c r="X481" s="98">
        <v>9.4729554060221502E-2</v>
      </c>
      <c r="Y481" s="98">
        <v>0.48780999999999902</v>
      </c>
      <c r="Z481" s="98">
        <v>1.6768895388561201E-3</v>
      </c>
      <c r="AA481" s="99">
        <v>0.7</v>
      </c>
      <c r="AB481" s="98">
        <v>2.5559884126836298E-3</v>
      </c>
      <c r="AC481" t="str">
        <f>IF('Raw data (converted)'!T481="","",'Raw data (converted)'!T481)</f>
        <v/>
      </c>
    </row>
    <row r="482" spans="1:29" x14ac:dyDescent="0.25">
      <c r="A482" t="str">
        <f t="shared" si="14"/>
        <v>Mar</v>
      </c>
      <c r="B482">
        <f t="shared" si="13"/>
        <v>481</v>
      </c>
      <c r="C482" t="s">
        <v>2659</v>
      </c>
      <c r="D482">
        <v>0</v>
      </c>
      <c r="E482" s="98">
        <v>1.07715000000003</v>
      </c>
      <c r="F482" s="98">
        <v>1.0761541954745699</v>
      </c>
      <c r="G482" s="99">
        <v>0.95000000000004103</v>
      </c>
      <c r="H482" s="98">
        <v>2.6882516658126501</v>
      </c>
      <c r="I482" s="98">
        <v>1.09890000000001</v>
      </c>
      <c r="J482" s="98">
        <v>-1.1819346749778601</v>
      </c>
      <c r="K482" s="99">
        <v>0.69999999999999896</v>
      </c>
      <c r="L482" s="98">
        <v>1.7965316249622001</v>
      </c>
      <c r="M482" s="98">
        <v>0.27953499999999998</v>
      </c>
      <c r="N482" s="98">
        <v>-0.111167171029925</v>
      </c>
      <c r="O482" s="99">
        <v>0.95000000000003404</v>
      </c>
      <c r="P482" s="98">
        <v>0.27862154012596302</v>
      </c>
      <c r="Q482" s="98">
        <v>0.27971000000000601</v>
      </c>
      <c r="R482" s="98">
        <v>-4.1032327638762203E-2</v>
      </c>
      <c r="S482" s="99">
        <v>0.69999999999999796</v>
      </c>
      <c r="T482" s="98">
        <v>6.2549662763132396E-2</v>
      </c>
      <c r="U482" s="98">
        <v>0.48836500000000699</v>
      </c>
      <c r="V482" s="98">
        <v>-7.7008656264756998E-3</v>
      </c>
      <c r="W482" s="99">
        <v>0.95000000000004103</v>
      </c>
      <c r="X482" s="98">
        <v>1.9296732466699301E-2</v>
      </c>
      <c r="Y482" s="98">
        <v>0.485740000000003</v>
      </c>
      <c r="Z482" s="98">
        <v>4.5834980728015597E-2</v>
      </c>
      <c r="AA482" s="99">
        <v>0.69999999999999796</v>
      </c>
      <c r="AB482" s="98">
        <v>6.9863762168373103E-2</v>
      </c>
      <c r="AC482" t="str">
        <f>IF('Raw data (converted)'!T482="","",'Raw data (converted)'!T482)</f>
        <v/>
      </c>
    </row>
    <row r="483" spans="1:29" x14ac:dyDescent="0.25">
      <c r="A483" t="str">
        <f t="shared" si="14"/>
        <v>Mar</v>
      </c>
      <c r="B483">
        <f t="shared" si="13"/>
        <v>482</v>
      </c>
      <c r="C483" t="s">
        <v>2659</v>
      </c>
      <c r="D483">
        <v>15</v>
      </c>
      <c r="E483" s="98">
        <v>1.07194999999998</v>
      </c>
      <c r="F483" s="98">
        <v>-1.0761541954787299</v>
      </c>
      <c r="G483" s="99">
        <v>0.55000000000000504</v>
      </c>
      <c r="H483" s="98">
        <v>0.68181760524573098</v>
      </c>
      <c r="I483" s="98">
        <v>1.0502</v>
      </c>
      <c r="J483" s="98">
        <v>0.281366499458298</v>
      </c>
      <c r="K483" s="99">
        <v>0.29999999999999899</v>
      </c>
      <c r="L483" s="98">
        <v>0.18316417718952899</v>
      </c>
      <c r="M483" s="98">
        <v>0.658895000000009</v>
      </c>
      <c r="N483" s="98">
        <v>0.11116717102927599</v>
      </c>
      <c r="O483" s="99">
        <v>0.55000000000000104</v>
      </c>
      <c r="P483" s="98">
        <v>7.0666401391144495E-2</v>
      </c>
      <c r="Q483" s="98">
        <v>0.65872000000000397</v>
      </c>
      <c r="R483" s="98">
        <v>6.73440785252543E-2</v>
      </c>
      <c r="S483" s="99">
        <v>0.29999999999999899</v>
      </c>
      <c r="T483" s="98">
        <v>4.3996900595750003E-2</v>
      </c>
      <c r="U483" s="98">
        <v>0.52740499999999801</v>
      </c>
      <c r="V483" s="98">
        <v>7.7008656262005804E-3</v>
      </c>
      <c r="W483" s="99">
        <v>0.55000000000001004</v>
      </c>
      <c r="X483" s="98">
        <v>4.8942039490987802E-3</v>
      </c>
      <c r="Y483" s="98">
        <v>0.530030000000002</v>
      </c>
      <c r="Z483" s="98">
        <v>-2.5980838109927198E-2</v>
      </c>
      <c r="AA483" s="99">
        <v>0.29999999999999899</v>
      </c>
      <c r="AB483" s="98">
        <v>1.6971919134507001E-2</v>
      </c>
      <c r="AC483" t="str">
        <f>IF('Raw data (converted)'!T483="","",'Raw data (converted)'!T483)</f>
        <v/>
      </c>
    </row>
    <row r="484" spans="1:29" x14ac:dyDescent="0.25">
      <c r="A484" t="str">
        <f t="shared" si="14"/>
        <v>Mar</v>
      </c>
      <c r="B484">
        <f t="shared" si="13"/>
        <v>483</v>
      </c>
      <c r="C484" t="s">
        <v>2659</v>
      </c>
      <c r="D484">
        <v>30</v>
      </c>
      <c r="E484" s="98">
        <v>1.02324999999998</v>
      </c>
      <c r="F484" s="98">
        <v>1.07615419548114</v>
      </c>
      <c r="G484" s="99">
        <v>0.55000000000001803</v>
      </c>
      <c r="H484" s="98">
        <v>0.68181760524728097</v>
      </c>
      <c r="I484" s="98">
        <v>1.0015000000000001</v>
      </c>
      <c r="J484" s="98">
        <v>1.7585406216156301</v>
      </c>
      <c r="K484" s="99">
        <v>0.3</v>
      </c>
      <c r="L484" s="98">
        <v>1.1465659246933</v>
      </c>
      <c r="M484" s="98">
        <v>1.0379050000000101</v>
      </c>
      <c r="N484" s="98">
        <v>-0.111167171030416</v>
      </c>
      <c r="O484" s="99">
        <v>0.55000000000001303</v>
      </c>
      <c r="P484" s="98">
        <v>7.0666401391870706E-2</v>
      </c>
      <c r="Q484" s="98">
        <v>1.03773</v>
      </c>
      <c r="R484" s="98">
        <v>-5.4102265332237803E-2</v>
      </c>
      <c r="S484" s="99">
        <v>0.3</v>
      </c>
      <c r="T484" s="98">
        <v>3.5345795486122503E-2</v>
      </c>
      <c r="U484" s="98">
        <v>0.57169499999999696</v>
      </c>
      <c r="V484" s="98">
        <v>-7.7008656261125701E-3</v>
      </c>
      <c r="W484" s="99">
        <v>0.55000000000001903</v>
      </c>
      <c r="X484" s="98">
        <v>4.8942039490429403E-3</v>
      </c>
      <c r="Y484" s="98">
        <v>0.57432000000000005</v>
      </c>
      <c r="Z484" s="98">
        <v>-3.80564389215605E-2</v>
      </c>
      <c r="AA484" s="99">
        <v>0.3</v>
      </c>
      <c r="AB484" s="98">
        <v>2.4860286262032901E-2</v>
      </c>
      <c r="AC484" t="str">
        <f>IF('Raw data (converted)'!T484="","",'Raw data (converted)'!T484)</f>
        <v/>
      </c>
    </row>
    <row r="485" spans="1:29" x14ac:dyDescent="0.25">
      <c r="A485" t="str">
        <f t="shared" si="14"/>
        <v>Mar</v>
      </c>
      <c r="B485">
        <f t="shared" si="13"/>
        <v>484</v>
      </c>
      <c r="C485" t="s">
        <v>2659</v>
      </c>
      <c r="D485">
        <v>45</v>
      </c>
      <c r="E485" s="98">
        <v>0.93105000000001403</v>
      </c>
      <c r="F485" s="98">
        <v>-1.0761541954827101</v>
      </c>
      <c r="G485" s="99">
        <v>0.95000000000000295</v>
      </c>
      <c r="H485" s="98">
        <v>2.68825166583194</v>
      </c>
      <c r="I485" s="98">
        <v>0.95279999999999399</v>
      </c>
      <c r="J485" s="98">
        <v>-1.93407492268954</v>
      </c>
      <c r="K485" s="99">
        <v>0.70000000000000095</v>
      </c>
      <c r="L485" s="98">
        <v>2.9433569042605598</v>
      </c>
      <c r="M485" s="98">
        <v>1.4165649999999901</v>
      </c>
      <c r="N485" s="98">
        <v>0.111167171031436</v>
      </c>
      <c r="O485" s="99">
        <v>0.94999999999999196</v>
      </c>
      <c r="P485" s="98">
        <v>0.27862154012962598</v>
      </c>
      <c r="Q485" s="98">
        <v>1.4167400000000001</v>
      </c>
      <c r="R485" s="98">
        <v>2.0805123873069001E-2</v>
      </c>
      <c r="S485" s="99">
        <v>0.7</v>
      </c>
      <c r="T485" s="98">
        <v>3.1715301620902497E-2</v>
      </c>
      <c r="U485" s="98">
        <v>0.62123500000000298</v>
      </c>
      <c r="V485" s="98">
        <v>7.7008656260250802E-3</v>
      </c>
      <c r="W485" s="99">
        <v>0.95000000000000995</v>
      </c>
      <c r="X485" s="98">
        <v>1.9296732465563699E-2</v>
      </c>
      <c r="Y485" s="98">
        <v>0.61860999999999899</v>
      </c>
      <c r="Z485" s="98">
        <v>5.1983575703796102E-2</v>
      </c>
      <c r="AA485" s="99">
        <v>0.7</v>
      </c>
      <c r="AB485" s="98">
        <v>7.9235755913430905E-2</v>
      </c>
      <c r="AC485" t="str">
        <f>IF('Raw data (converted)'!T485="","",'Raw data (converted)'!T485)</f>
        <v/>
      </c>
    </row>
    <row r="486" spans="1:29" x14ac:dyDescent="0.25">
      <c r="A486" t="str">
        <f t="shared" si="14"/>
        <v>Mar</v>
      </c>
      <c r="B486">
        <f t="shared" si="13"/>
        <v>485</v>
      </c>
      <c r="C486" t="s">
        <v>2660</v>
      </c>
      <c r="D486">
        <v>0</v>
      </c>
      <c r="E486" s="98">
        <v>1.07684000000003</v>
      </c>
      <c r="F486" s="98">
        <v>-2.8697445218591501E-2</v>
      </c>
      <c r="G486" s="99">
        <v>0.95000000000003904</v>
      </c>
      <c r="H486" s="98">
        <v>7.1600240150781105E-2</v>
      </c>
      <c r="I486" s="98">
        <v>1.0821400000000101</v>
      </c>
      <c r="J486" s="98">
        <v>-0.38968028072042998</v>
      </c>
      <c r="K486" s="99">
        <v>0.69999999999999896</v>
      </c>
      <c r="L486" s="98">
        <v>0.59192912202176395</v>
      </c>
      <c r="M486" s="98">
        <v>0.26309500000000102</v>
      </c>
      <c r="N486" s="98">
        <v>0.97764773774936697</v>
      </c>
      <c r="O486" s="99">
        <v>0.95000000000003204</v>
      </c>
      <c r="P486" s="98">
        <v>2.4526890210627799</v>
      </c>
      <c r="Q486" s="98">
        <v>0.266270000000004</v>
      </c>
      <c r="R486" s="98">
        <v>8.8421776460039195E-2</v>
      </c>
      <c r="S486" s="99">
        <v>0.69999999999999796</v>
      </c>
      <c r="T486" s="98">
        <v>0.13479054240376501</v>
      </c>
      <c r="U486" s="98">
        <v>0.48632000000000902</v>
      </c>
      <c r="V486" s="98">
        <v>-1.9602203412479001E-2</v>
      </c>
      <c r="W486" s="99">
        <v>0.95000000000004003</v>
      </c>
      <c r="X486" s="98">
        <v>4.9118972605220801E-2</v>
      </c>
      <c r="Y486" s="98">
        <v>0.48882000000000397</v>
      </c>
      <c r="Z486" s="98">
        <v>-5.4405749482170702E-2</v>
      </c>
      <c r="AA486" s="99">
        <v>0.69999999999999796</v>
      </c>
      <c r="AB486" s="98">
        <v>8.2927756041930603E-2</v>
      </c>
      <c r="AC486" t="str">
        <f>IF('Raw data (converted)'!T486="","",'Raw data (converted)'!T486)</f>
        <v/>
      </c>
    </row>
    <row r="487" spans="1:29" x14ac:dyDescent="0.25">
      <c r="A487" t="str">
        <f t="shared" si="14"/>
        <v>Mar</v>
      </c>
      <c r="B487">
        <f t="shared" si="13"/>
        <v>486</v>
      </c>
      <c r="C487" t="s">
        <v>2660</v>
      </c>
      <c r="D487">
        <v>15</v>
      </c>
      <c r="E487" s="98">
        <v>1.06717999999999</v>
      </c>
      <c r="F487" s="98">
        <v>2.8697445213816501E-2</v>
      </c>
      <c r="G487" s="99">
        <v>0.55000000000000304</v>
      </c>
      <c r="H487" s="98">
        <v>1.8159871297450302E-2</v>
      </c>
      <c r="I487" s="98">
        <v>1.0618799999999999</v>
      </c>
      <c r="J487" s="98">
        <v>0.26823606281689899</v>
      </c>
      <c r="K487" s="99">
        <v>0.29999999999999899</v>
      </c>
      <c r="L487" s="98">
        <v>0.174615863299518</v>
      </c>
      <c r="M487" s="98">
        <v>0.55511500000000602</v>
      </c>
      <c r="N487" s="98">
        <v>-0.97764773774962699</v>
      </c>
      <c r="O487" s="99">
        <v>0.55000000000000004</v>
      </c>
      <c r="P487" s="98">
        <v>0.62207217278599503</v>
      </c>
      <c r="Q487" s="98">
        <v>0.55194000000000298</v>
      </c>
      <c r="R487" s="98">
        <v>-0.41390124666737499</v>
      </c>
      <c r="S487" s="99">
        <v>0.29999999999999899</v>
      </c>
      <c r="T487" s="98">
        <v>0.27043104758784697</v>
      </c>
      <c r="U487" s="98">
        <v>0.49683999999999701</v>
      </c>
      <c r="V487" s="98">
        <v>1.9602203412098399E-2</v>
      </c>
      <c r="W487" s="99">
        <v>0.55000000000000904</v>
      </c>
      <c r="X487" s="98">
        <v>1.2457978060219799E-2</v>
      </c>
      <c r="Y487" s="98">
        <v>0.494340000000002</v>
      </c>
      <c r="Z487" s="98">
        <v>4.5862887931077699E-2</v>
      </c>
      <c r="AA487" s="99">
        <v>0.29999999999999899</v>
      </c>
      <c r="AB487" s="98">
        <v>2.99598427254699E-2</v>
      </c>
      <c r="AC487" t="str">
        <f>IF('Raw data (converted)'!T487="","",'Raw data (converted)'!T487)</f>
        <v/>
      </c>
    </row>
    <row r="488" spans="1:29" x14ac:dyDescent="0.25">
      <c r="A488" t="str">
        <f t="shared" si="14"/>
        <v>Mar</v>
      </c>
      <c r="B488">
        <f t="shared" si="13"/>
        <v>487</v>
      </c>
      <c r="C488" t="s">
        <v>2660</v>
      </c>
      <c r="D488">
        <v>30</v>
      </c>
      <c r="E488" s="98">
        <v>1.0469199999999801</v>
      </c>
      <c r="F488" s="98">
        <v>-2.8697445211434899E-2</v>
      </c>
      <c r="G488" s="99">
        <v>0.55000000000001503</v>
      </c>
      <c r="H488" s="98">
        <v>1.8159871295943601E-2</v>
      </c>
      <c r="I488" s="98">
        <v>1.04162</v>
      </c>
      <c r="J488" s="98">
        <v>0.228844752892951</v>
      </c>
      <c r="K488" s="99">
        <v>0.3</v>
      </c>
      <c r="L488" s="98">
        <v>0.148971464365033</v>
      </c>
      <c r="M488" s="98">
        <v>0.840785000000004</v>
      </c>
      <c r="N488" s="98">
        <v>0.97764773774893299</v>
      </c>
      <c r="O488" s="99">
        <v>0.55000000000001203</v>
      </c>
      <c r="P488" s="98">
        <v>0.62207217278556803</v>
      </c>
      <c r="Q488" s="98">
        <v>0.83761000000000096</v>
      </c>
      <c r="R488" s="98">
        <v>0.65414557174376597</v>
      </c>
      <c r="S488" s="99">
        <v>0.3</v>
      </c>
      <c r="T488" s="98">
        <v>0.42745596936069202</v>
      </c>
      <c r="U488" s="98">
        <v>0.50235999999999603</v>
      </c>
      <c r="V488" s="98">
        <v>-1.9602203411991499E-2</v>
      </c>
      <c r="W488" s="99">
        <v>0.55000000000001903</v>
      </c>
      <c r="X488" s="98">
        <v>1.2457978060152201E-2</v>
      </c>
      <c r="Y488" s="98">
        <v>0.49986000000000103</v>
      </c>
      <c r="Z488" s="98">
        <v>1.51249949559959E-2</v>
      </c>
      <c r="AA488" s="99">
        <v>0.3</v>
      </c>
      <c r="AB488" s="98">
        <v>9.8803636959208605E-3</v>
      </c>
      <c r="AC488" t="str">
        <f>IF('Raw data (converted)'!T488="","",'Raw data (converted)'!T488)</f>
        <v/>
      </c>
    </row>
    <row r="489" spans="1:29" x14ac:dyDescent="0.25">
      <c r="A489" t="str">
        <f t="shared" si="14"/>
        <v>Mar</v>
      </c>
      <c r="B489">
        <f t="shared" si="13"/>
        <v>488</v>
      </c>
      <c r="C489" t="s">
        <v>2660</v>
      </c>
      <c r="D489">
        <v>45</v>
      </c>
      <c r="E489" s="98">
        <v>1.01606000000001</v>
      </c>
      <c r="F489" s="98">
        <v>2.8697445210025301E-2</v>
      </c>
      <c r="G489" s="99">
        <v>0.95000000000000595</v>
      </c>
      <c r="H489" s="98">
        <v>7.1600240129383902E-2</v>
      </c>
      <c r="I489" s="98">
        <v>1.0213599999999901</v>
      </c>
      <c r="J489" s="98">
        <v>-0.36962320744699001</v>
      </c>
      <c r="K489" s="99">
        <v>0.70000000000000095</v>
      </c>
      <c r="L489" s="98">
        <v>0.56145775542614595</v>
      </c>
      <c r="M489" s="98">
        <v>1.1201049999999999</v>
      </c>
      <c r="N489" s="98">
        <v>-0.977647737748228</v>
      </c>
      <c r="O489" s="99">
        <v>0.94999999999999896</v>
      </c>
      <c r="P489" s="98">
        <v>2.4526890210590802</v>
      </c>
      <c r="Q489" s="98">
        <v>1.1232800000000001</v>
      </c>
      <c r="R489" s="98">
        <v>-0.45540104477584598</v>
      </c>
      <c r="S489" s="99">
        <v>0.7</v>
      </c>
      <c r="T489" s="98">
        <v>0.69428640315297696</v>
      </c>
      <c r="U489" s="98">
        <v>0.50288000000000399</v>
      </c>
      <c r="V489" s="98">
        <v>1.96022034118759E-2</v>
      </c>
      <c r="W489" s="99">
        <v>0.95000000000000295</v>
      </c>
      <c r="X489" s="98">
        <v>4.9118972603690698E-2</v>
      </c>
      <c r="Y489" s="98">
        <v>0.50537999999999905</v>
      </c>
      <c r="Z489" s="98">
        <v>-3.8754780452977797E-2</v>
      </c>
      <c r="AA489" s="99">
        <v>0.7</v>
      </c>
      <c r="AB489" s="98">
        <v>5.9071779865237102E-2</v>
      </c>
      <c r="AC489" t="str">
        <f>IF('Raw data (converted)'!T489="","",'Raw data (converted)'!T489)</f>
        <v/>
      </c>
    </row>
    <row r="490" spans="1:29" x14ac:dyDescent="0.25">
      <c r="A490" t="str">
        <f t="shared" si="14"/>
        <v>Mar</v>
      </c>
      <c r="B490">
        <f t="shared" si="13"/>
        <v>489</v>
      </c>
      <c r="C490" t="s">
        <v>2661</v>
      </c>
      <c r="D490">
        <v>0</v>
      </c>
      <c r="E490" s="98">
        <v>1.14720000000003</v>
      </c>
      <c r="F490" s="98">
        <v>0.40996350303386903</v>
      </c>
      <c r="G490" s="99">
        <v>0.95000000000003504</v>
      </c>
      <c r="H490" s="98">
        <v>1.02303881804116</v>
      </c>
      <c r="I490" s="98">
        <v>1.1346500000000099</v>
      </c>
      <c r="J490" s="98">
        <v>1.04225148611562</v>
      </c>
      <c r="K490" s="99">
        <v>0.69999999999999896</v>
      </c>
      <c r="L490" s="98">
        <v>1.58395918914859</v>
      </c>
      <c r="M490" s="98">
        <v>0.26247500000000001</v>
      </c>
      <c r="N490" s="98">
        <v>8.8310369509697201E-2</v>
      </c>
      <c r="O490" s="99">
        <v>0.95000000000003304</v>
      </c>
      <c r="P490" s="98">
        <v>0.221333830076413</v>
      </c>
      <c r="Q490" s="98">
        <v>0.25970000000000298</v>
      </c>
      <c r="R490" s="98">
        <v>0.18493443442656499</v>
      </c>
      <c r="S490" s="99">
        <v>0.69999999999999796</v>
      </c>
      <c r="T490" s="98">
        <v>0.28191867417750699</v>
      </c>
      <c r="U490" s="98">
        <v>0.483215000000009</v>
      </c>
      <c r="V490" s="98">
        <v>3.19702603264218E-2</v>
      </c>
      <c r="W490" s="99">
        <v>0.95000000000003904</v>
      </c>
      <c r="X490" s="98">
        <v>8.0110760500020597E-2</v>
      </c>
      <c r="Y490" s="98">
        <v>0.48484000000000399</v>
      </c>
      <c r="Z490" s="98">
        <v>-1.7514179627873001E-2</v>
      </c>
      <c r="AA490" s="99">
        <v>0.69999999999999796</v>
      </c>
      <c r="AB490" s="98">
        <v>2.6695883343598101E-2</v>
      </c>
      <c r="AC490" t="str">
        <f>IF('Raw data (converted)'!T490="","",'Raw data (converted)'!T490)</f>
        <v/>
      </c>
    </row>
    <row r="491" spans="1:29" x14ac:dyDescent="0.25">
      <c r="A491" t="str">
        <f t="shared" si="14"/>
        <v>Mar</v>
      </c>
      <c r="B491">
        <f t="shared" ref="B491:B554" si="15">B490+1</f>
        <v>490</v>
      </c>
      <c r="C491" t="s">
        <v>2661</v>
      </c>
      <c r="D491">
        <v>15</v>
      </c>
      <c r="E491" s="98">
        <v>1.05689999999998</v>
      </c>
      <c r="F491" s="98">
        <v>-0.40996350303882301</v>
      </c>
      <c r="G491" s="99">
        <v>0.55000000000000304</v>
      </c>
      <c r="H491" s="98">
        <v>0.259471940766068</v>
      </c>
      <c r="I491" s="98">
        <v>1.06945</v>
      </c>
      <c r="J491" s="98">
        <v>-0.86989142749271597</v>
      </c>
      <c r="K491" s="99">
        <v>0.29999999999999899</v>
      </c>
      <c r="L491" s="98">
        <v>0.56648129480401399</v>
      </c>
      <c r="M491" s="98">
        <v>0.56407500000000499</v>
      </c>
      <c r="N491" s="98">
        <v>-8.8310369510099102E-2</v>
      </c>
      <c r="O491" s="99">
        <v>0.55000000000000104</v>
      </c>
      <c r="P491" s="98">
        <v>5.6136597589371097E-2</v>
      </c>
      <c r="Q491" s="98">
        <v>0.56685000000000196</v>
      </c>
      <c r="R491" s="98">
        <v>-0.15322669552132101</v>
      </c>
      <c r="S491" s="99">
        <v>0.29999999999999899</v>
      </c>
      <c r="T491" s="98">
        <v>0.100106280023133</v>
      </c>
      <c r="U491" s="98">
        <v>0.48885499999999799</v>
      </c>
      <c r="V491" s="98">
        <v>-3.1970260326774101E-2</v>
      </c>
      <c r="W491" s="99">
        <v>0.55000000000001104</v>
      </c>
      <c r="X491" s="98">
        <v>2.03183829749135E-2</v>
      </c>
      <c r="Y491" s="98">
        <v>0.48723000000000199</v>
      </c>
      <c r="Z491" s="98">
        <v>-5.2449579283196804E-3</v>
      </c>
      <c r="AA491" s="99">
        <v>0.29999999999999899</v>
      </c>
      <c r="AB491" s="98">
        <v>3.4262547815107499E-3</v>
      </c>
      <c r="AC491" t="str">
        <f>IF('Raw data (converted)'!T491="","",'Raw data (converted)'!T491)</f>
        <v/>
      </c>
    </row>
    <row r="492" spans="1:29" x14ac:dyDescent="0.25">
      <c r="A492" t="str">
        <f t="shared" si="14"/>
        <v>Mar</v>
      </c>
      <c r="B492">
        <f t="shared" si="15"/>
        <v>491</v>
      </c>
      <c r="C492" t="s">
        <v>2661</v>
      </c>
      <c r="D492">
        <v>30</v>
      </c>
      <c r="E492" s="98">
        <v>0.99169999999997904</v>
      </c>
      <c r="F492" s="98">
        <v>0.40996350304137003</v>
      </c>
      <c r="G492" s="99">
        <v>0.55000000000001403</v>
      </c>
      <c r="H492" s="98">
        <v>0.25947194076768598</v>
      </c>
      <c r="I492" s="98">
        <v>1.0042500000000001</v>
      </c>
      <c r="J492" s="98">
        <v>-0.30715842857549602</v>
      </c>
      <c r="K492" s="99">
        <v>0.3</v>
      </c>
      <c r="L492" s="98">
        <v>0.19995579789806101</v>
      </c>
      <c r="M492" s="98">
        <v>0.87122500000000302</v>
      </c>
      <c r="N492" s="98">
        <v>8.8310369509538994E-2</v>
      </c>
      <c r="O492" s="99">
        <v>0.55000000000001303</v>
      </c>
      <c r="P492" s="98">
        <v>5.6136597589016402E-2</v>
      </c>
      <c r="Q492" s="98">
        <v>0.874</v>
      </c>
      <c r="R492" s="98">
        <v>-5.6750627970847803E-2</v>
      </c>
      <c r="S492" s="99">
        <v>0.3</v>
      </c>
      <c r="T492" s="98">
        <v>3.7076014833085501E-2</v>
      </c>
      <c r="U492" s="98">
        <v>0.49124499999999599</v>
      </c>
      <c r="V492" s="98">
        <v>3.19702603268694E-2</v>
      </c>
      <c r="W492" s="99">
        <v>0.55000000000002103</v>
      </c>
      <c r="X492" s="98">
        <v>2.03183829749745E-2</v>
      </c>
      <c r="Y492" s="98">
        <v>0.489620000000001</v>
      </c>
      <c r="Z492" s="98">
        <v>4.4887081804905402E-2</v>
      </c>
      <c r="AA492" s="99">
        <v>0.3</v>
      </c>
      <c r="AB492" s="98">
        <v>2.9322397865697802E-2</v>
      </c>
      <c r="AC492" t="str">
        <f>IF('Raw data (converted)'!T492="","",'Raw data (converted)'!T492)</f>
        <v/>
      </c>
    </row>
    <row r="493" spans="1:29" x14ac:dyDescent="0.25">
      <c r="A493" t="str">
        <f t="shared" si="14"/>
        <v>Mar</v>
      </c>
      <c r="B493">
        <f t="shared" si="15"/>
        <v>492</v>
      </c>
      <c r="C493" t="s">
        <v>2661</v>
      </c>
      <c r="D493">
        <v>45</v>
      </c>
      <c r="E493" s="98">
        <v>0.95160000000001499</v>
      </c>
      <c r="F493" s="98">
        <v>-0.40996350304303603</v>
      </c>
      <c r="G493" s="99">
        <v>0.95000000000000595</v>
      </c>
      <c r="H493" s="98">
        <v>1.02303881806374</v>
      </c>
      <c r="I493" s="98">
        <v>0.93904999999999506</v>
      </c>
      <c r="J493" s="98">
        <v>0.75572186794034402</v>
      </c>
      <c r="K493" s="99">
        <v>0.7</v>
      </c>
      <c r="L493" s="98">
        <v>1.1482000169225599</v>
      </c>
      <c r="M493" s="98">
        <v>1.1839249999999999</v>
      </c>
      <c r="N493" s="98">
        <v>-8.8310369508820499E-2</v>
      </c>
      <c r="O493" s="99">
        <v>0.95000000000000595</v>
      </c>
      <c r="P493" s="98">
        <v>0.221333830074155</v>
      </c>
      <c r="Q493" s="98">
        <v>1.1811499999999999</v>
      </c>
      <c r="R493" s="98">
        <v>0.13581122528220199</v>
      </c>
      <c r="S493" s="99">
        <v>0.7</v>
      </c>
      <c r="T493" s="98">
        <v>0.20703235347010501</v>
      </c>
      <c r="U493" s="98">
        <v>0.49038500000000401</v>
      </c>
      <c r="V493" s="98">
        <v>-3.1970260326976099E-2</v>
      </c>
      <c r="W493" s="99">
        <v>0.95000000000000595</v>
      </c>
      <c r="X493" s="98">
        <v>8.01107605013818E-2</v>
      </c>
      <c r="Y493" s="98">
        <v>0.492009999999999</v>
      </c>
      <c r="Z493" s="98">
        <v>-4.30401648299912E-2</v>
      </c>
      <c r="AA493" s="99">
        <v>0.7</v>
      </c>
      <c r="AB493" s="98">
        <v>6.5603767899977697E-2</v>
      </c>
      <c r="AC493" t="str">
        <f>IF('Raw data (converted)'!T493="","",'Raw data (converted)'!T493)</f>
        <v/>
      </c>
    </row>
    <row r="494" spans="1:29" x14ac:dyDescent="0.25">
      <c r="A494" t="str">
        <f t="shared" si="14"/>
        <v>Mar</v>
      </c>
      <c r="B494">
        <f t="shared" si="15"/>
        <v>493</v>
      </c>
      <c r="C494" t="s">
        <v>2662</v>
      </c>
      <c r="D494">
        <v>0</v>
      </c>
      <c r="E494" s="98">
        <v>1.08325000000002</v>
      </c>
      <c r="F494" s="98">
        <v>0.46120894091675302</v>
      </c>
      <c r="G494" s="99">
        <v>0.95000000000004303</v>
      </c>
      <c r="H494" s="98">
        <v>1.1509722148391199</v>
      </c>
      <c r="I494" s="98">
        <v>1.1029500000000101</v>
      </c>
      <c r="J494" s="98">
        <v>-1.2499854592945701</v>
      </c>
      <c r="K494" s="99">
        <v>0.69999999999999896</v>
      </c>
      <c r="L494" s="98">
        <v>1.9001313012073799</v>
      </c>
      <c r="M494" s="98">
        <v>0.255549999999996</v>
      </c>
      <c r="N494" s="98">
        <v>-1.3610186359734999</v>
      </c>
      <c r="O494" s="99">
        <v>0.95000000000003704</v>
      </c>
      <c r="P494" s="98">
        <v>3.41763686026639</v>
      </c>
      <c r="Q494" s="98">
        <v>0.24510000000000201</v>
      </c>
      <c r="R494" s="98">
        <v>0.225388841957464</v>
      </c>
      <c r="S494" s="99">
        <v>0.69999999999999796</v>
      </c>
      <c r="T494" s="98">
        <v>0.34359130909180702</v>
      </c>
      <c r="U494" s="98">
        <v>0.48057000000000699</v>
      </c>
      <c r="V494" s="98">
        <v>7.1408026715078607E-2</v>
      </c>
      <c r="W494" s="99">
        <v>0.95000000000004503</v>
      </c>
      <c r="X494" s="98">
        <v>0.17893431127262499</v>
      </c>
      <c r="Y494" s="98">
        <v>0.47922000000000298</v>
      </c>
      <c r="Z494" s="98">
        <v>5.3660465242552698E-2</v>
      </c>
      <c r="AA494" s="99">
        <v>0.69999999999999796</v>
      </c>
      <c r="AB494" s="98">
        <v>8.1791755838117597E-2</v>
      </c>
      <c r="AC494" t="str">
        <f>IF('Raw data (converted)'!T494="","",'Raw data (converted)'!T494)</f>
        <v/>
      </c>
    </row>
    <row r="495" spans="1:29" x14ac:dyDescent="0.25">
      <c r="A495" t="str">
        <f t="shared" si="14"/>
        <v>Mar</v>
      </c>
      <c r="B495">
        <f t="shared" si="15"/>
        <v>494</v>
      </c>
      <c r="C495" t="s">
        <v>2662</v>
      </c>
      <c r="D495">
        <v>15</v>
      </c>
      <c r="E495" s="98">
        <v>1.1186499999999899</v>
      </c>
      <c r="F495" s="98">
        <v>-0.46120894091942399</v>
      </c>
      <c r="G495" s="99">
        <v>0.55000000000000704</v>
      </c>
      <c r="H495" s="98">
        <v>0.29191951378936398</v>
      </c>
      <c r="I495" s="98">
        <v>1.0989500000000001</v>
      </c>
      <c r="J495" s="98">
        <v>0.60728269466442997</v>
      </c>
      <c r="K495" s="99">
        <v>0.29999999999999899</v>
      </c>
      <c r="L495" s="98">
        <v>0.39538863091711002</v>
      </c>
      <c r="M495" s="98">
        <v>0.45995000000000902</v>
      </c>
      <c r="N495" s="98">
        <v>1.3610186359733001</v>
      </c>
      <c r="O495" s="99">
        <v>0.55000000000000404</v>
      </c>
      <c r="P495" s="98">
        <v>0.866810577778516</v>
      </c>
      <c r="Q495" s="98">
        <v>0.47040000000000198</v>
      </c>
      <c r="R495" s="98">
        <v>0.34807051822104801</v>
      </c>
      <c r="S495" s="99">
        <v>0.29999999999999899</v>
      </c>
      <c r="T495" s="98">
        <v>0.227413311647477</v>
      </c>
      <c r="U495" s="98">
        <v>0.482789999999999</v>
      </c>
      <c r="V495" s="98">
        <v>-7.1408026715336206E-2</v>
      </c>
      <c r="W495" s="99">
        <v>0.55000000000001303</v>
      </c>
      <c r="X495" s="98">
        <v>4.5382865436179601E-2</v>
      </c>
      <c r="Y495" s="98">
        <v>0.48414000000000201</v>
      </c>
      <c r="Z495" s="98">
        <v>-7.2453604869909094E-2</v>
      </c>
      <c r="AA495" s="99">
        <v>0.29999999999999899</v>
      </c>
      <c r="AB495" s="98">
        <v>4.7330257215447903E-2</v>
      </c>
      <c r="AC495" t="str">
        <f>IF('Raw data (converted)'!T495="","",'Raw data (converted)'!T495)</f>
        <v/>
      </c>
    </row>
    <row r="496" spans="1:29" x14ac:dyDescent="0.25">
      <c r="A496" t="str">
        <f t="shared" si="14"/>
        <v>Mar</v>
      </c>
      <c r="B496">
        <f t="shared" si="15"/>
        <v>495</v>
      </c>
      <c r="C496" t="s">
        <v>2662</v>
      </c>
      <c r="D496">
        <v>30</v>
      </c>
      <c r="E496" s="98">
        <v>1.1146499999999899</v>
      </c>
      <c r="F496" s="98">
        <v>0.46120894092062897</v>
      </c>
      <c r="G496" s="99">
        <v>0.55000000000002003</v>
      </c>
      <c r="H496" s="98">
        <v>0.29191951379013498</v>
      </c>
      <c r="I496" s="98">
        <v>1.0949500000000001</v>
      </c>
      <c r="J496" s="98">
        <v>1.24035731844623</v>
      </c>
      <c r="K496" s="99">
        <v>0.3</v>
      </c>
      <c r="L496" s="98">
        <v>0.80805938906729802</v>
      </c>
      <c r="M496" s="98">
        <v>0.68525000000000802</v>
      </c>
      <c r="N496" s="98">
        <v>-1.3610186359745</v>
      </c>
      <c r="O496" s="99">
        <v>0.55000000000001503</v>
      </c>
      <c r="P496" s="98">
        <v>0.86681057777929804</v>
      </c>
      <c r="Q496" s="98">
        <v>0.69570000000000098</v>
      </c>
      <c r="R496" s="98">
        <v>-1.13879593461475</v>
      </c>
      <c r="S496" s="99">
        <v>0.3</v>
      </c>
      <c r="T496" s="98">
        <v>0.74448609074079397</v>
      </c>
      <c r="U496" s="98">
        <v>0.48770999999999698</v>
      </c>
      <c r="V496" s="98">
        <v>7.1408026715395007E-2</v>
      </c>
      <c r="W496" s="99">
        <v>0.55000000000002502</v>
      </c>
      <c r="X496" s="98">
        <v>4.5382865436218001E-2</v>
      </c>
      <c r="Y496" s="98">
        <v>0.48906000000000099</v>
      </c>
      <c r="Z496" s="98">
        <v>3.9520148110839801E-2</v>
      </c>
      <c r="AA496" s="99">
        <v>0.3</v>
      </c>
      <c r="AB496" s="98">
        <v>2.5816452696003099E-2</v>
      </c>
      <c r="AC496" t="str">
        <f>IF('Raw data (converted)'!T496="","",'Raw data (converted)'!T496)</f>
        <v/>
      </c>
    </row>
    <row r="497" spans="1:29" x14ac:dyDescent="0.25">
      <c r="A497" t="str">
        <f t="shared" si="14"/>
        <v>Mar</v>
      </c>
      <c r="B497">
        <f t="shared" si="15"/>
        <v>496</v>
      </c>
      <c r="C497" t="s">
        <v>2662</v>
      </c>
      <c r="D497">
        <v>45</v>
      </c>
      <c r="E497" s="98">
        <v>1.07125000000001</v>
      </c>
      <c r="F497" s="98">
        <v>-0.46120894092124098</v>
      </c>
      <c r="G497" s="99">
        <v>0.95000000000000995</v>
      </c>
      <c r="H497" s="98">
        <v>1.15097221484992</v>
      </c>
      <c r="I497" s="98">
        <v>1.0909500000000001</v>
      </c>
      <c r="J497" s="98">
        <v>-1.5723312797420701</v>
      </c>
      <c r="K497" s="99">
        <v>0.70000000000000095</v>
      </c>
      <c r="L497" s="98">
        <v>2.39126462389692</v>
      </c>
      <c r="M497" s="98">
        <v>0.93144999999999101</v>
      </c>
      <c r="N497" s="98">
        <v>1.3610186359757099</v>
      </c>
      <c r="O497" s="99">
        <v>0.94999999999999896</v>
      </c>
      <c r="P497" s="98">
        <v>3.4176368602706102</v>
      </c>
      <c r="Q497" s="98">
        <v>0.92100000000000004</v>
      </c>
      <c r="R497" s="98">
        <v>0.98246418289211201</v>
      </c>
      <c r="S497" s="99">
        <v>0.70000000000000095</v>
      </c>
      <c r="T497" s="98">
        <v>1.49840857358268</v>
      </c>
      <c r="U497" s="98">
        <v>0.49533000000000299</v>
      </c>
      <c r="V497" s="98">
        <v>-7.1408026715478801E-2</v>
      </c>
      <c r="W497" s="99">
        <v>0.95000000000000595</v>
      </c>
      <c r="X497" s="98">
        <v>0.178934311273556</v>
      </c>
      <c r="Y497" s="98">
        <v>0.49397999999999898</v>
      </c>
      <c r="Z497" s="98">
        <v>-3.35377907764915E-3</v>
      </c>
      <c r="AA497" s="99">
        <v>0.7</v>
      </c>
      <c r="AB497" s="98">
        <v>5.1119768484809902E-3</v>
      </c>
      <c r="AC497" t="str">
        <f>IF('Raw data (converted)'!T497="","",'Raw data (converted)'!T497)</f>
        <v/>
      </c>
    </row>
    <row r="498" spans="1:29" x14ac:dyDescent="0.25">
      <c r="A498" t="str">
        <f t="shared" si="14"/>
        <v>Mar</v>
      </c>
      <c r="B498">
        <f t="shared" si="15"/>
        <v>497</v>
      </c>
      <c r="C498" t="s">
        <v>2663</v>
      </c>
      <c r="D498">
        <v>0</v>
      </c>
      <c r="E498" s="98">
        <v>1.1432450000000201</v>
      </c>
      <c r="F498" s="98">
        <v>-0.70616213399021499</v>
      </c>
      <c r="G498" s="99">
        <v>0.95000000000003504</v>
      </c>
      <c r="H498" s="98">
        <v>1.76279173338951</v>
      </c>
      <c r="I498" s="98">
        <v>1.1609200000000099</v>
      </c>
      <c r="J498" s="98">
        <v>-1.5128763839711901</v>
      </c>
      <c r="K498" s="99">
        <v>0.69999999999999796</v>
      </c>
      <c r="L498" s="98">
        <v>2.3006242489220599</v>
      </c>
      <c r="M498" s="98">
        <v>0.26013999999999998</v>
      </c>
      <c r="N498" s="98">
        <v>-2.9090474661971899E-2</v>
      </c>
      <c r="O498" s="99">
        <v>0.95000000000002904</v>
      </c>
      <c r="P498" s="98">
        <v>7.2909446045473406E-2</v>
      </c>
      <c r="Q498" s="98">
        <v>0.26474000000000403</v>
      </c>
      <c r="R498" s="98">
        <v>-0.27393413099485497</v>
      </c>
      <c r="S498" s="99">
        <v>0.69999999999999696</v>
      </c>
      <c r="T498" s="98">
        <v>0.41760078240482401</v>
      </c>
      <c r="U498" s="98">
        <v>0.47959500000000699</v>
      </c>
      <c r="V498" s="98">
        <v>-9.1010230130581793E-3</v>
      </c>
      <c r="W498" s="99">
        <v>0.95000000000003904</v>
      </c>
      <c r="X498" s="98">
        <v>2.28052298580751E-2</v>
      </c>
      <c r="Y498" s="98">
        <v>0.47907000000000399</v>
      </c>
      <c r="Z498" s="98">
        <v>6.1485949756488797E-3</v>
      </c>
      <c r="AA498" s="99">
        <v>0.69999999999999796</v>
      </c>
      <c r="AB498" s="98">
        <v>9.3719576894439795E-3</v>
      </c>
      <c r="AC498" t="str">
        <f>IF('Raw data (converted)'!T498="","",'Raw data (converted)'!T498)</f>
        <v/>
      </c>
    </row>
    <row r="499" spans="1:29" x14ac:dyDescent="0.25">
      <c r="A499" t="str">
        <f t="shared" si="14"/>
        <v>Mar</v>
      </c>
      <c r="B499">
        <f t="shared" si="15"/>
        <v>498</v>
      </c>
      <c r="C499" t="s">
        <v>2663</v>
      </c>
      <c r="D499">
        <v>15</v>
      </c>
      <c r="E499" s="98">
        <v>1.13536499999999</v>
      </c>
      <c r="F499" s="98">
        <v>0.70616213398704297</v>
      </c>
      <c r="G499" s="99">
        <v>0.55000000000000404</v>
      </c>
      <c r="H499" s="98">
        <v>0.44709446421315702</v>
      </c>
      <c r="I499" s="98">
        <v>1.1176900000000001</v>
      </c>
      <c r="J499" s="98">
        <v>1.3135126083052999</v>
      </c>
      <c r="K499" s="99">
        <v>0.29999999999999899</v>
      </c>
      <c r="L499" s="98">
        <v>0.85580098433801899</v>
      </c>
      <c r="M499" s="98">
        <v>0.60038000000000602</v>
      </c>
      <c r="N499" s="98">
        <v>2.90904746615906E-2</v>
      </c>
      <c r="O499" s="99">
        <v>0.55000000000000204</v>
      </c>
      <c r="P499" s="98">
        <v>1.8491923406528301E-2</v>
      </c>
      <c r="Q499" s="98">
        <v>0.59578000000000197</v>
      </c>
      <c r="R499" s="98">
        <v>0.189925434942296</v>
      </c>
      <c r="S499" s="99">
        <v>0.29999999999999899</v>
      </c>
      <c r="T499" s="98">
        <v>0.12408315338903</v>
      </c>
      <c r="U499" s="98">
        <v>0.498914999999999</v>
      </c>
      <c r="V499" s="98">
        <v>9.1010230127576992E-3</v>
      </c>
      <c r="W499" s="99">
        <v>0.55000000000001203</v>
      </c>
      <c r="X499" s="98">
        <v>5.7840593595011999E-3</v>
      </c>
      <c r="Y499" s="98">
        <v>0.49944000000000199</v>
      </c>
      <c r="Z499" s="98">
        <v>7.3185459462031597E-4</v>
      </c>
      <c r="AA499" s="99">
        <v>0.29999999999999899</v>
      </c>
      <c r="AB499" s="98">
        <v>4.7808205557680201E-4</v>
      </c>
      <c r="AC499" t="str">
        <f>IF('Raw data (converted)'!T499="","",'Raw data (converted)'!T499)</f>
        <v/>
      </c>
    </row>
    <row r="500" spans="1:29" x14ac:dyDescent="0.25">
      <c r="A500" t="str">
        <f t="shared" si="14"/>
        <v>Mar</v>
      </c>
      <c r="B500">
        <f t="shared" si="15"/>
        <v>499</v>
      </c>
      <c r="C500" t="s">
        <v>2663</v>
      </c>
      <c r="D500">
        <v>30</v>
      </c>
      <c r="E500" s="98">
        <v>1.0921349999999901</v>
      </c>
      <c r="F500" s="98">
        <v>-0.70616213398527805</v>
      </c>
      <c r="G500" s="99">
        <v>0.55000000000001703</v>
      </c>
      <c r="H500" s="98">
        <v>0.44709446421204901</v>
      </c>
      <c r="I500" s="98">
        <v>1.07446</v>
      </c>
      <c r="J500" s="98">
        <v>0.34420501767092998</v>
      </c>
      <c r="K500" s="99">
        <v>0.3</v>
      </c>
      <c r="L500" s="98">
        <v>0.224075403062654</v>
      </c>
      <c r="M500" s="98">
        <v>0.93142000000000502</v>
      </c>
      <c r="N500" s="98">
        <v>-2.90904746623677E-2</v>
      </c>
      <c r="O500" s="99">
        <v>0.55000000000001403</v>
      </c>
      <c r="P500" s="98">
        <v>1.8491923407022701E-2</v>
      </c>
      <c r="Q500" s="98">
        <v>0.92682000000000098</v>
      </c>
      <c r="R500" s="98">
        <v>0.15814508327869101</v>
      </c>
      <c r="S500" s="99">
        <v>0.3</v>
      </c>
      <c r="T500" s="98">
        <v>0.10331964916865601</v>
      </c>
      <c r="U500" s="98">
        <v>0.519284999999997</v>
      </c>
      <c r="V500" s="98">
        <v>-9.1010230127008193E-3</v>
      </c>
      <c r="W500" s="99">
        <v>0.55000000000002303</v>
      </c>
      <c r="X500" s="98">
        <v>5.7840593594651801E-3</v>
      </c>
      <c r="Y500" s="98">
        <v>0.51980999999999999</v>
      </c>
      <c r="Z500" s="98">
        <v>-1.35393100009431E-2</v>
      </c>
      <c r="AA500" s="99">
        <v>0.3</v>
      </c>
      <c r="AB500" s="98">
        <v>8.8445188985392508E-3</v>
      </c>
      <c r="AC500" t="str">
        <f>IF('Raw data (converted)'!T500="","",'Raw data (converted)'!T500)</f>
        <v/>
      </c>
    </row>
    <row r="501" spans="1:29" x14ac:dyDescent="0.25">
      <c r="A501" t="str">
        <f t="shared" si="14"/>
        <v>Mar</v>
      </c>
      <c r="B501">
        <f t="shared" si="15"/>
        <v>500</v>
      </c>
      <c r="C501" t="s">
        <v>2663</v>
      </c>
      <c r="D501">
        <v>45</v>
      </c>
      <c r="E501" s="98">
        <v>1.01355500000001</v>
      </c>
      <c r="F501" s="98">
        <v>0.70616213398418703</v>
      </c>
      <c r="G501" s="99">
        <v>0.95000000000000595</v>
      </c>
      <c r="H501" s="98">
        <v>1.76279173337392</v>
      </c>
      <c r="I501" s="98">
        <v>1.0312300000000001</v>
      </c>
      <c r="J501" s="98">
        <v>-1.0193291166618801</v>
      </c>
      <c r="K501" s="99">
        <v>0.7</v>
      </c>
      <c r="L501" s="98">
        <v>1.54908504082015</v>
      </c>
      <c r="M501" s="98">
        <v>1.25325999999999</v>
      </c>
      <c r="N501" s="98">
        <v>2.9090474663198501E-2</v>
      </c>
      <c r="O501" s="99">
        <v>0.95000000000000295</v>
      </c>
      <c r="P501" s="98">
        <v>7.2909446048527393E-2</v>
      </c>
      <c r="Q501" s="98">
        <v>1.25786</v>
      </c>
      <c r="R501" s="98">
        <v>-0.25775236798224299</v>
      </c>
      <c r="S501" s="99">
        <v>0.7</v>
      </c>
      <c r="T501" s="98">
        <v>0.39293064797109201</v>
      </c>
      <c r="U501" s="98">
        <v>0.54070500000000199</v>
      </c>
      <c r="V501" s="98">
        <v>9.1010230126410407E-3</v>
      </c>
      <c r="W501" s="99">
        <v>0.95000000000000995</v>
      </c>
      <c r="X501" s="98">
        <v>2.2805229857023001E-2</v>
      </c>
      <c r="Y501" s="98">
        <v>0.54017999999999899</v>
      </c>
      <c r="Z501" s="98">
        <v>1.34151163106752E-2</v>
      </c>
      <c r="AA501" s="99">
        <v>0.7</v>
      </c>
      <c r="AB501" s="98">
        <v>2.04479092508363E-2</v>
      </c>
      <c r="AC501" t="str">
        <f>IF('Raw data (converted)'!T501="","",'Raw data (converted)'!T501)</f>
        <v/>
      </c>
    </row>
    <row r="502" spans="1:29" x14ac:dyDescent="0.25">
      <c r="A502" t="str">
        <f t="shared" si="14"/>
        <v>Mar</v>
      </c>
      <c r="B502">
        <f t="shared" si="15"/>
        <v>501</v>
      </c>
      <c r="C502" t="s">
        <v>2664</v>
      </c>
      <c r="D502">
        <v>0</v>
      </c>
      <c r="E502" s="98">
        <v>1.12372000000002</v>
      </c>
      <c r="F502" s="98">
        <v>0.56984926922182499</v>
      </c>
      <c r="G502" s="99">
        <v>0.95000000000003704</v>
      </c>
      <c r="H502" s="98">
        <v>1.4222561489707299</v>
      </c>
      <c r="I502" s="98">
        <v>1.15212000000001</v>
      </c>
      <c r="J502" s="98">
        <v>-1.8352222044196</v>
      </c>
      <c r="K502" s="99">
        <v>0.69999999999999896</v>
      </c>
      <c r="L502" s="98">
        <v>2.7923780836542802</v>
      </c>
      <c r="M502" s="98">
        <v>0.244304999999997</v>
      </c>
      <c r="N502" s="98">
        <v>0.66388618960942303</v>
      </c>
      <c r="O502" s="99">
        <v>0.95000000000003104</v>
      </c>
      <c r="P502" s="98">
        <v>1.6646512591902101</v>
      </c>
      <c r="Q502" s="98">
        <v>0.259380000000004</v>
      </c>
      <c r="R502" s="98">
        <v>-0.68656908780952797</v>
      </c>
      <c r="S502" s="99">
        <v>0.69999999999999796</v>
      </c>
      <c r="T502" s="98">
        <v>1.0468578106373601</v>
      </c>
      <c r="U502" s="98">
        <v>0.47626000000000701</v>
      </c>
      <c r="V502" s="98">
        <v>-4.9472227659344302E-2</v>
      </c>
      <c r="W502" s="99">
        <v>0.95000000000004003</v>
      </c>
      <c r="X502" s="98">
        <v>0.123967207075454</v>
      </c>
      <c r="Y502" s="98">
        <v>0.48021000000000402</v>
      </c>
      <c r="Z502" s="98">
        <v>-9.3346850995030095E-2</v>
      </c>
      <c r="AA502" s="99">
        <v>0.69999999999999796</v>
      </c>
      <c r="AB502" s="98">
        <v>0.142284022039526</v>
      </c>
      <c r="AC502" t="str">
        <f>IF('Raw data (converted)'!T502="","",'Raw data (converted)'!T502)</f>
        <v/>
      </c>
    </row>
    <row r="503" spans="1:29" x14ac:dyDescent="0.25">
      <c r="A503" t="str">
        <f t="shared" si="14"/>
        <v>Mar</v>
      </c>
      <c r="B503">
        <f t="shared" si="15"/>
        <v>502</v>
      </c>
      <c r="C503" t="s">
        <v>2664</v>
      </c>
      <c r="D503">
        <v>15</v>
      </c>
      <c r="E503" s="98">
        <v>1.11323999999999</v>
      </c>
      <c r="F503" s="98">
        <v>-0.56984926922471002</v>
      </c>
      <c r="G503" s="99">
        <v>0.55000000000000304</v>
      </c>
      <c r="H503" s="98">
        <v>0.36072488817571102</v>
      </c>
      <c r="I503" s="98">
        <v>1.08484</v>
      </c>
      <c r="J503" s="98">
        <v>0.94070199652276598</v>
      </c>
      <c r="K503" s="99">
        <v>0.29999999999999899</v>
      </c>
      <c r="L503" s="98">
        <v>0.612634476506977</v>
      </c>
      <c r="M503" s="98">
        <v>0.55168500000000797</v>
      </c>
      <c r="N503" s="98">
        <v>-0.66388618960919399</v>
      </c>
      <c r="O503" s="99">
        <v>0.55000000000000104</v>
      </c>
      <c r="P503" s="98">
        <v>0.42220322953379003</v>
      </c>
      <c r="Q503" s="98">
        <v>0.53661000000000203</v>
      </c>
      <c r="R503" s="98">
        <v>0.20770729837316501</v>
      </c>
      <c r="S503" s="99">
        <v>0.29999999999999899</v>
      </c>
      <c r="T503" s="98">
        <v>0.13570099248697001</v>
      </c>
      <c r="U503" s="98">
        <v>0.49521999999999899</v>
      </c>
      <c r="V503" s="98">
        <v>4.9472227659024801E-2</v>
      </c>
      <c r="W503" s="99">
        <v>0.55000000000001203</v>
      </c>
      <c r="X503" s="98">
        <v>3.14416337321477E-2</v>
      </c>
      <c r="Y503" s="98">
        <v>0.49127000000000198</v>
      </c>
      <c r="Z503" s="98">
        <v>8.6968720996994098E-2</v>
      </c>
      <c r="AA503" s="99">
        <v>0.29999999999999899</v>
      </c>
      <c r="AB503" s="98">
        <v>5.6812315529003503E-2</v>
      </c>
      <c r="AC503" t="str">
        <f>IF('Raw data (converted)'!T503="","",'Raw data (converted)'!T503)</f>
        <v/>
      </c>
    </row>
    <row r="504" spans="1:29" x14ac:dyDescent="0.25">
      <c r="A504" t="str">
        <f t="shared" si="14"/>
        <v>Mar</v>
      </c>
      <c r="B504">
        <f t="shared" si="15"/>
        <v>503</v>
      </c>
      <c r="C504" t="s">
        <v>2664</v>
      </c>
      <c r="D504">
        <v>30</v>
      </c>
      <c r="E504" s="98">
        <v>1.04595999999999</v>
      </c>
      <c r="F504" s="98">
        <v>0.56984926922644696</v>
      </c>
      <c r="G504" s="99">
        <v>0.55000000000001503</v>
      </c>
      <c r="H504" s="98">
        <v>0.36072488817681903</v>
      </c>
      <c r="I504" s="98">
        <v>1.01756</v>
      </c>
      <c r="J504" s="98">
        <v>1.7229008650175399</v>
      </c>
      <c r="K504" s="99">
        <v>0.3</v>
      </c>
      <c r="L504" s="98">
        <v>1.1232564876820501</v>
      </c>
      <c r="M504" s="98">
        <v>0.82891500000000695</v>
      </c>
      <c r="N504" s="98">
        <v>0.66388618960821899</v>
      </c>
      <c r="O504" s="99">
        <v>0.55000000000001403</v>
      </c>
      <c r="P504" s="98">
        <v>0.42220322953318101</v>
      </c>
      <c r="Q504" s="98">
        <v>0.81384000000000101</v>
      </c>
      <c r="R504" s="98">
        <v>0.93298032384045904</v>
      </c>
      <c r="S504" s="99">
        <v>0.3</v>
      </c>
      <c r="T504" s="98">
        <v>0.60980094440755594</v>
      </c>
      <c r="U504" s="98">
        <v>0.50627999999999695</v>
      </c>
      <c r="V504" s="98">
        <v>-4.9472227658960602E-2</v>
      </c>
      <c r="W504" s="99">
        <v>0.55000000000002303</v>
      </c>
      <c r="X504" s="98">
        <v>3.1441633732107697E-2</v>
      </c>
      <c r="Y504" s="98">
        <v>0.50233000000000005</v>
      </c>
      <c r="Z504" s="98">
        <v>9.3921339646100398E-3</v>
      </c>
      <c r="AA504" s="99">
        <v>0.3</v>
      </c>
      <c r="AB504" s="98">
        <v>6.1353866696295398E-3</v>
      </c>
      <c r="AC504" t="str">
        <f>IF('Raw data (converted)'!T504="","",'Raw data (converted)'!T504)</f>
        <v/>
      </c>
    </row>
    <row r="505" spans="1:29" x14ac:dyDescent="0.25">
      <c r="A505" t="str">
        <f t="shared" si="14"/>
        <v>Mar</v>
      </c>
      <c r="B505">
        <f t="shared" si="15"/>
        <v>504</v>
      </c>
      <c r="C505" t="s">
        <v>2664</v>
      </c>
      <c r="D505">
        <v>45</v>
      </c>
      <c r="E505" s="98">
        <v>0.92188000000001102</v>
      </c>
      <c r="F505" s="98">
        <v>-0.56984926922770296</v>
      </c>
      <c r="G505" s="99">
        <v>0.95000000000000595</v>
      </c>
      <c r="H505" s="98">
        <v>1.4222561489849499</v>
      </c>
      <c r="I505" s="98">
        <v>0.95027999999999602</v>
      </c>
      <c r="J505" s="98">
        <v>-2.2334983736838998</v>
      </c>
      <c r="K505" s="99">
        <v>0.7</v>
      </c>
      <c r="L505" s="98">
        <v>3.4012382565479999</v>
      </c>
      <c r="M505" s="98">
        <v>1.07599499999999</v>
      </c>
      <c r="N505" s="98">
        <v>-0.66388618960744405</v>
      </c>
      <c r="O505" s="99">
        <v>0.95000000000000995</v>
      </c>
      <c r="P505" s="98">
        <v>1.6646512591848801</v>
      </c>
      <c r="Q505" s="98">
        <v>1.09107</v>
      </c>
      <c r="R505" s="98">
        <v>-1.05586003655522</v>
      </c>
      <c r="S505" s="99">
        <v>0.7</v>
      </c>
      <c r="T505" s="98">
        <v>1.6104721912640501</v>
      </c>
      <c r="U505" s="98">
        <v>0.509440000000003</v>
      </c>
      <c r="V505" s="98">
        <v>4.9472227658884801E-2</v>
      </c>
      <c r="W505" s="99">
        <v>0.95000000000000595</v>
      </c>
      <c r="X505" s="98">
        <v>0.123967207074259</v>
      </c>
      <c r="Y505" s="98">
        <v>0.51338999999999901</v>
      </c>
      <c r="Z505" s="98">
        <v>-5.3846786302462597E-2</v>
      </c>
      <c r="AA505" s="99">
        <v>0.7</v>
      </c>
      <c r="AB505" s="98">
        <v>8.2075755875245807E-2</v>
      </c>
      <c r="AC505" t="str">
        <f>IF('Raw data (converted)'!T505="","",'Raw data (converted)'!T505)</f>
        <v/>
      </c>
    </row>
    <row r="506" spans="1:29" x14ac:dyDescent="0.25">
      <c r="A506" t="s">
        <v>509</v>
      </c>
      <c r="B506">
        <f t="shared" si="15"/>
        <v>505</v>
      </c>
      <c r="C506" t="s">
        <v>2665</v>
      </c>
      <c r="D506">
        <v>0</v>
      </c>
      <c r="E506" s="98">
        <v>0.95231000000002197</v>
      </c>
      <c r="F506" s="98">
        <v>-1.58040930422388</v>
      </c>
      <c r="G506" s="99">
        <v>0.95000000000003504</v>
      </c>
      <c r="H506" s="98">
        <v>3.9534234186288302</v>
      </c>
      <c r="I506" s="98">
        <v>0.94886000000000703</v>
      </c>
      <c r="J506" s="98">
        <v>-0.30515404335826002</v>
      </c>
      <c r="K506" s="99">
        <v>0.69999999999999796</v>
      </c>
      <c r="L506" s="98">
        <v>0.46351863887193201</v>
      </c>
      <c r="M506" s="98">
        <v>0.37478499999999199</v>
      </c>
      <c r="N506" s="98">
        <v>-0.39168246241233901</v>
      </c>
      <c r="O506" s="99">
        <v>0.95000000000002804</v>
      </c>
      <c r="P506" s="98">
        <v>0.981827736685568</v>
      </c>
      <c r="Q506" s="98">
        <v>0.37341000000000102</v>
      </c>
      <c r="R506" s="98">
        <v>-2.9473925486796199E-2</v>
      </c>
      <c r="S506" s="99">
        <v>0.69999999999999696</v>
      </c>
      <c r="T506" s="98">
        <v>4.4930020672183997E-2</v>
      </c>
      <c r="U506" s="98">
        <v>0.39805000000000501</v>
      </c>
      <c r="V506" s="98">
        <v>1.16679782212327E-2</v>
      </c>
      <c r="W506" s="99">
        <v>0.95000000000003604</v>
      </c>
      <c r="X506" s="98">
        <v>2.92374758587284E-2</v>
      </c>
      <c r="Y506" s="98">
        <v>0.402200000000003</v>
      </c>
      <c r="Z506" s="98">
        <v>-7.2665213349427896E-2</v>
      </c>
      <c r="AA506" s="99">
        <v>0.69999999999999696</v>
      </c>
      <c r="AB506" s="98">
        <v>0.110759812481546</v>
      </c>
      <c r="AC506" t="str">
        <f>IF('Raw data (converted)'!T506="","",'Raw data (converted)'!T506)</f>
        <v/>
      </c>
    </row>
    <row r="507" spans="1:29" x14ac:dyDescent="0.25">
      <c r="A507" t="str">
        <f t="shared" ref="A507:A570" si="16">A506</f>
        <v>Apr</v>
      </c>
      <c r="B507">
        <f t="shared" si="15"/>
        <v>506</v>
      </c>
      <c r="C507" t="s">
        <v>2665</v>
      </c>
      <c r="D507">
        <v>15</v>
      </c>
      <c r="E507" s="98">
        <v>0.95356999999998904</v>
      </c>
      <c r="F507" s="98">
        <v>1.5804093042196301</v>
      </c>
      <c r="G507" s="99">
        <v>0.55000000000000504</v>
      </c>
      <c r="H507" s="98">
        <v>1.0027013921628201</v>
      </c>
      <c r="I507" s="98">
        <v>0.95702000000000298</v>
      </c>
      <c r="J507" s="98">
        <v>0.92288211822372002</v>
      </c>
      <c r="K507" s="99">
        <v>0.29999999999999899</v>
      </c>
      <c r="L507" s="98">
        <v>0.60101889696923305</v>
      </c>
      <c r="M507" s="98">
        <v>0.57684500000001004</v>
      </c>
      <c r="N507" s="98">
        <v>0.39168246241320898</v>
      </c>
      <c r="O507" s="99">
        <v>0.55000000000000204</v>
      </c>
      <c r="P507" s="98">
        <v>0.24901963038025601</v>
      </c>
      <c r="Q507" s="98">
        <v>0.57822000000000096</v>
      </c>
      <c r="R507" s="98">
        <v>0.16192845847673701</v>
      </c>
      <c r="S507" s="99">
        <v>0.29999999999999899</v>
      </c>
      <c r="T507" s="98">
        <v>0.10579147680914699</v>
      </c>
      <c r="U507" s="98">
        <v>0.41025</v>
      </c>
      <c r="V507" s="98">
        <v>-1.1667978221455801E-2</v>
      </c>
      <c r="W507" s="99">
        <v>0.55000000000001203</v>
      </c>
      <c r="X507" s="98">
        <v>7.4154611442256001E-3</v>
      </c>
      <c r="Y507" s="98">
        <v>0.40610000000000201</v>
      </c>
      <c r="Z507" s="98">
        <v>4.1471760363212998E-2</v>
      </c>
      <c r="AA507" s="99">
        <v>0.29999999999999899</v>
      </c>
      <c r="AB507" s="98">
        <v>2.7091341553616501E-2</v>
      </c>
      <c r="AC507" t="str">
        <f>IF('Raw data (converted)'!T507="","",'Raw data (converted)'!T507)</f>
        <v/>
      </c>
    </row>
    <row r="508" spans="1:29" x14ac:dyDescent="0.25">
      <c r="A508" t="str">
        <f t="shared" si="16"/>
        <v>Apr</v>
      </c>
      <c r="B508">
        <f t="shared" si="15"/>
        <v>507</v>
      </c>
      <c r="C508" t="s">
        <v>2665</v>
      </c>
      <c r="D508">
        <v>30</v>
      </c>
      <c r="E508" s="98">
        <v>0.96172999999998499</v>
      </c>
      <c r="F508" s="98">
        <v>-1.58040930421787</v>
      </c>
      <c r="G508" s="99">
        <v>0.55000000000001703</v>
      </c>
      <c r="H508" s="98">
        <v>1.0027013921617201</v>
      </c>
      <c r="I508" s="98">
        <v>0.96517999999999904</v>
      </c>
      <c r="J508" s="98">
        <v>-1.24645359260109</v>
      </c>
      <c r="K508" s="99">
        <v>0.3</v>
      </c>
      <c r="L508" s="98">
        <v>0.81203732969604803</v>
      </c>
      <c r="M508" s="98">
        <v>0.78165500000000998</v>
      </c>
      <c r="N508" s="98">
        <v>-0.39168246241455201</v>
      </c>
      <c r="O508" s="99">
        <v>0.55000000000001403</v>
      </c>
      <c r="P508" s="98">
        <v>0.24901963038111699</v>
      </c>
      <c r="Q508" s="98">
        <v>0.783030000000001</v>
      </c>
      <c r="R508" s="98">
        <v>-0.26597127642335799</v>
      </c>
      <c r="S508" s="99">
        <v>0.3</v>
      </c>
      <c r="T508" s="98">
        <v>0.17376893984370501</v>
      </c>
      <c r="U508" s="98">
        <v>0.41414999999999802</v>
      </c>
      <c r="V508" s="98">
        <v>1.16679782214879E-2</v>
      </c>
      <c r="W508" s="99">
        <v>0.55000000000002303</v>
      </c>
      <c r="X508" s="98">
        <v>7.4154611442461696E-3</v>
      </c>
      <c r="Y508" s="98">
        <v>0.41000000000000097</v>
      </c>
      <c r="Z508" s="98">
        <v>5.97681252293608E-2</v>
      </c>
      <c r="AA508" s="99">
        <v>0.3</v>
      </c>
      <c r="AB508" s="98">
        <v>3.9043442927973702E-2</v>
      </c>
      <c r="AC508" t="str">
        <f>IF('Raw data (converted)'!T508="","",'Raw data (converted)'!T508)</f>
        <v/>
      </c>
    </row>
    <row r="509" spans="1:29" x14ac:dyDescent="0.25">
      <c r="A509" t="str">
        <f t="shared" si="16"/>
        <v>Apr</v>
      </c>
      <c r="B509">
        <f t="shared" si="15"/>
        <v>508</v>
      </c>
      <c r="C509" t="s">
        <v>2665</v>
      </c>
      <c r="D509">
        <v>45</v>
      </c>
      <c r="E509" s="98">
        <v>0.97679000000000904</v>
      </c>
      <c r="F509" s="98">
        <v>1.58040930421703</v>
      </c>
      <c r="G509" s="99">
        <v>0.95000000000000595</v>
      </c>
      <c r="H509" s="98">
        <v>3.95342341861042</v>
      </c>
      <c r="I509" s="98">
        <v>0.97333999999999499</v>
      </c>
      <c r="J509" s="98">
        <v>0.79941763471220495</v>
      </c>
      <c r="K509" s="99">
        <v>0.7</v>
      </c>
      <c r="L509" s="98">
        <v>1.2146315805593499</v>
      </c>
      <c r="M509" s="98">
        <v>0.98921499999999296</v>
      </c>
      <c r="N509" s="98">
        <v>0.391682462415397</v>
      </c>
      <c r="O509" s="99">
        <v>0.94999999999999896</v>
      </c>
      <c r="P509" s="98">
        <v>0.98182773669293599</v>
      </c>
      <c r="Q509" s="98">
        <v>0.98784000000000205</v>
      </c>
      <c r="R509" s="98">
        <v>0.188401955072141</v>
      </c>
      <c r="S509" s="99">
        <v>0.7</v>
      </c>
      <c r="T509" s="98">
        <v>0.28720483999264101</v>
      </c>
      <c r="U509" s="98">
        <v>0.409750000000002</v>
      </c>
      <c r="V509" s="98">
        <v>-1.1667978221548801E-2</v>
      </c>
      <c r="W509" s="99">
        <v>0.95000000000001406</v>
      </c>
      <c r="X509" s="98">
        <v>2.92374758595134E-2</v>
      </c>
      <c r="Y509" s="98">
        <v>0.41389999999999899</v>
      </c>
      <c r="Z509" s="98">
        <v>-8.1981266342869299E-2</v>
      </c>
      <c r="AA509" s="99">
        <v>0.7</v>
      </c>
      <c r="AB509" s="98">
        <v>0.124959885335196</v>
      </c>
      <c r="AC509" t="str">
        <f>IF('Raw data (converted)'!T509="","",'Raw data (converted)'!T509)</f>
        <v/>
      </c>
    </row>
    <row r="510" spans="1:29" x14ac:dyDescent="0.25">
      <c r="A510" t="str">
        <f t="shared" si="16"/>
        <v>Apr</v>
      </c>
      <c r="B510">
        <f t="shared" si="15"/>
        <v>509</v>
      </c>
      <c r="C510" t="s">
        <v>2666</v>
      </c>
      <c r="D510">
        <v>0</v>
      </c>
      <c r="E510" s="98">
        <v>1.0013700000000201</v>
      </c>
      <c r="F510" s="98">
        <v>-0.608795802018815</v>
      </c>
      <c r="G510" s="99">
        <v>0.95000000000003904</v>
      </c>
      <c r="H510" s="98">
        <v>1.51953341610672</v>
      </c>
      <c r="I510" s="98">
        <v>1.0149700000000099</v>
      </c>
      <c r="J510" s="98">
        <v>-1.1869489432958</v>
      </c>
      <c r="K510" s="99">
        <v>0.69999999999999796</v>
      </c>
      <c r="L510" s="98">
        <v>1.80416438264441</v>
      </c>
      <c r="M510" s="98">
        <v>0.27869999999999301</v>
      </c>
      <c r="N510" s="98">
        <v>-0.85193532938712102</v>
      </c>
      <c r="O510" s="99">
        <v>0.95000000000003104</v>
      </c>
      <c r="P510" s="98">
        <v>2.1367994940549502</v>
      </c>
      <c r="Q510" s="98">
        <v>0.30380000000000301</v>
      </c>
      <c r="R510" s="98">
        <v>-1.68752671414427</v>
      </c>
      <c r="S510" s="99">
        <v>0.69999999999999696</v>
      </c>
      <c r="T510" s="98">
        <v>2.57622781258753</v>
      </c>
      <c r="U510" s="98">
        <v>0.41003500000000598</v>
      </c>
      <c r="V510" s="98">
        <v>-2.0302282105655101E-2</v>
      </c>
      <c r="W510" s="99">
        <v>0.95000000000004003</v>
      </c>
      <c r="X510" s="98">
        <v>5.0873223161302397E-2</v>
      </c>
      <c r="Y510" s="98">
        <v>0.41041000000000299</v>
      </c>
      <c r="Z510" s="98">
        <v>-1.5092005849544701E-2</v>
      </c>
      <c r="AA510" s="99">
        <v>0.69999999999999696</v>
      </c>
      <c r="AB510" s="98">
        <v>2.3003898499096901E-2</v>
      </c>
      <c r="AC510" t="str">
        <f>IF('Raw data (converted)'!T510="","",'Raw data (converted)'!T510)</f>
        <v/>
      </c>
    </row>
    <row r="511" spans="1:29" x14ac:dyDescent="0.25">
      <c r="A511" t="str">
        <f t="shared" si="16"/>
        <v>Apr</v>
      </c>
      <c r="B511">
        <f t="shared" si="15"/>
        <v>510</v>
      </c>
      <c r="C511" t="s">
        <v>2666</v>
      </c>
      <c r="D511">
        <v>15</v>
      </c>
      <c r="E511" s="98">
        <v>1.0368899999999901</v>
      </c>
      <c r="F511" s="98">
        <v>0.60879580201504901</v>
      </c>
      <c r="G511" s="99">
        <v>0.55000000000000704</v>
      </c>
      <c r="H511" s="98">
        <v>0.38539718882203799</v>
      </c>
      <c r="I511" s="98">
        <v>1.02329</v>
      </c>
      <c r="J511" s="98">
        <v>1.0555933171349801</v>
      </c>
      <c r="K511" s="99">
        <v>0.29999999999999899</v>
      </c>
      <c r="L511" s="98">
        <v>0.68753943092152103</v>
      </c>
      <c r="M511" s="98">
        <v>0.54270000000000995</v>
      </c>
      <c r="N511" s="98">
        <v>0.85193532938755601</v>
      </c>
      <c r="O511" s="99">
        <v>0.55000000000000304</v>
      </c>
      <c r="P511" s="98">
        <v>0.54195354268725904</v>
      </c>
      <c r="Q511" s="98">
        <v>0.51760000000000195</v>
      </c>
      <c r="R511" s="98">
        <v>1.41498232407269</v>
      </c>
      <c r="S511" s="99">
        <v>0.29999999999999899</v>
      </c>
      <c r="T511" s="98">
        <v>0.92537773550300095</v>
      </c>
      <c r="U511" s="98">
        <v>0.41159499999999899</v>
      </c>
      <c r="V511" s="98">
        <v>2.0302282105368399E-2</v>
      </c>
      <c r="W511" s="99">
        <v>0.55000000000001303</v>
      </c>
      <c r="X511" s="98">
        <v>1.2902906237337799E-2</v>
      </c>
      <c r="Y511" s="98">
        <v>0.41122000000000197</v>
      </c>
      <c r="Z511" s="98">
        <v>2.0491928650045899E-2</v>
      </c>
      <c r="AA511" s="99">
        <v>0.29999999999999899</v>
      </c>
      <c r="AB511" s="98">
        <v>1.3386300578118401E-2</v>
      </c>
      <c r="AC511" t="str">
        <f>IF('Raw data (converted)'!T511="","",'Raw data (converted)'!T511)</f>
        <v/>
      </c>
    </row>
    <row r="512" spans="1:29" x14ac:dyDescent="0.25">
      <c r="A512" t="str">
        <f t="shared" si="16"/>
        <v>Apr</v>
      </c>
      <c r="B512">
        <f t="shared" si="15"/>
        <v>511</v>
      </c>
      <c r="C512" t="s">
        <v>2666</v>
      </c>
      <c r="D512">
        <v>30</v>
      </c>
      <c r="E512" s="98">
        <v>1.04520999999998</v>
      </c>
      <c r="F512" s="98">
        <v>-0.60879580201325201</v>
      </c>
      <c r="G512" s="99">
        <v>0.55000000000001903</v>
      </c>
      <c r="H512" s="98">
        <v>0.38539718882090901</v>
      </c>
      <c r="I512" s="98">
        <v>1.0316099999999999</v>
      </c>
      <c r="J512" s="98">
        <v>0.21993481374343599</v>
      </c>
      <c r="K512" s="99">
        <v>0.3</v>
      </c>
      <c r="L512" s="98">
        <v>0.14317104954311199</v>
      </c>
      <c r="M512" s="98">
        <v>0.75650000000001005</v>
      </c>
      <c r="N512" s="98">
        <v>-0.85193532938897498</v>
      </c>
      <c r="O512" s="99">
        <v>0.55000000000001603</v>
      </c>
      <c r="P512" s="98">
        <v>0.54195354268817697</v>
      </c>
      <c r="Q512" s="98">
        <v>0.73140000000000105</v>
      </c>
      <c r="R512" s="98">
        <v>0.48427202535106401</v>
      </c>
      <c r="S512" s="99">
        <v>0.3</v>
      </c>
      <c r="T512" s="98">
        <v>0.31641952761528103</v>
      </c>
      <c r="U512" s="98">
        <v>0.41240499999999702</v>
      </c>
      <c r="V512" s="98">
        <v>-2.0302282105302102E-2</v>
      </c>
      <c r="W512" s="99">
        <v>0.55000000000002203</v>
      </c>
      <c r="X512" s="98">
        <v>1.29029062372959E-2</v>
      </c>
      <c r="Y512" s="98">
        <v>0.41203000000000101</v>
      </c>
      <c r="Z512" s="98">
        <v>-1.1343746217008999E-2</v>
      </c>
      <c r="AA512" s="99">
        <v>0.3</v>
      </c>
      <c r="AB512" s="98">
        <v>7.4102723727792301E-3</v>
      </c>
      <c r="AC512" t="str">
        <f>IF('Raw data (converted)'!T512="","",'Raw data (converted)'!T512)</f>
        <v/>
      </c>
    </row>
    <row r="513" spans="1:29" x14ac:dyDescent="0.25">
      <c r="A513" t="str">
        <f t="shared" si="16"/>
        <v>Apr</v>
      </c>
      <c r="B513">
        <f t="shared" si="15"/>
        <v>512</v>
      </c>
      <c r="C513" t="s">
        <v>2666</v>
      </c>
      <c r="D513">
        <v>45</v>
      </c>
      <c r="E513" s="98">
        <v>1.02633000000001</v>
      </c>
      <c r="F513" s="98">
        <v>0.60879580201236105</v>
      </c>
      <c r="G513" s="99">
        <v>0.95000000000000295</v>
      </c>
      <c r="H513" s="98">
        <v>1.51953341609002</v>
      </c>
      <c r="I513" s="98">
        <v>1.03992999999999</v>
      </c>
      <c r="J513" s="98">
        <v>-0.76145246030312097</v>
      </c>
      <c r="K513" s="99">
        <v>0.70000000000000095</v>
      </c>
      <c r="L513" s="98">
        <v>1.1569119562871699</v>
      </c>
      <c r="M513" s="98">
        <v>0.92009999999999204</v>
      </c>
      <c r="N513" s="98">
        <v>0.85193532938985295</v>
      </c>
      <c r="O513" s="99">
        <v>0.95000000000000295</v>
      </c>
      <c r="P513" s="98">
        <v>2.1367994940611701</v>
      </c>
      <c r="Q513" s="98">
        <v>0.94520000000000004</v>
      </c>
      <c r="R513" s="98">
        <v>-1.2136322259255901</v>
      </c>
      <c r="S513" s="99">
        <v>0.70000000000000095</v>
      </c>
      <c r="T513" s="98">
        <v>1.8514578499500101</v>
      </c>
      <c r="U513" s="98">
        <v>0.41246500000000302</v>
      </c>
      <c r="V513" s="98">
        <v>2.0302282105224199E-2</v>
      </c>
      <c r="W513" s="99">
        <v>0.95000000000000995</v>
      </c>
      <c r="X513" s="98">
        <v>5.0873223160206399E-2</v>
      </c>
      <c r="Y513" s="98">
        <v>0.41283999999999899</v>
      </c>
      <c r="Z513" s="98">
        <v>1.11792635923569E-3</v>
      </c>
      <c r="AA513" s="99">
        <v>0.7</v>
      </c>
      <c r="AB513" s="98">
        <v>1.70399227368708E-3</v>
      </c>
      <c r="AC513" t="str">
        <f>IF('Raw data (converted)'!T513="","",'Raw data (converted)'!T513)</f>
        <v/>
      </c>
    </row>
    <row r="514" spans="1:29" x14ac:dyDescent="0.25">
      <c r="A514" t="str">
        <f t="shared" si="16"/>
        <v>Apr</v>
      </c>
      <c r="B514">
        <f t="shared" si="15"/>
        <v>513</v>
      </c>
      <c r="C514" t="s">
        <v>2667</v>
      </c>
      <c r="D514">
        <v>0</v>
      </c>
      <c r="E514" s="98">
        <v>0.95687000000001698</v>
      </c>
      <c r="F514" s="98">
        <v>4.7145802846071699E-2</v>
      </c>
      <c r="G514" s="99">
        <v>0.95000000000004003</v>
      </c>
      <c r="H514" s="98">
        <v>0.117629137372305</v>
      </c>
      <c r="I514" s="98">
        <v>0.96722000000000696</v>
      </c>
      <c r="J514" s="98">
        <v>-0.72491993398653098</v>
      </c>
      <c r="K514" s="99">
        <v>0.69999999999999896</v>
      </c>
      <c r="L514" s="98">
        <v>1.10137532920013</v>
      </c>
      <c r="M514" s="98">
        <v>0.31971999999999501</v>
      </c>
      <c r="N514" s="98">
        <v>0.26597005405401097</v>
      </c>
      <c r="O514" s="99">
        <v>0.95000000000003204</v>
      </c>
      <c r="P514" s="98">
        <v>0.66664858821400896</v>
      </c>
      <c r="Q514" s="98">
        <v>0.33117000000000202</v>
      </c>
      <c r="R514" s="98">
        <v>-0.58774474941264299</v>
      </c>
      <c r="S514" s="99">
        <v>0.69999999999999796</v>
      </c>
      <c r="T514" s="98">
        <v>0.896115833529599</v>
      </c>
      <c r="U514" s="98">
        <v>0.39288500000000498</v>
      </c>
      <c r="V514" s="98">
        <v>0.131381434773476</v>
      </c>
      <c r="W514" s="99">
        <v>0.95000000000004103</v>
      </c>
      <c r="X514" s="98">
        <v>0.32922006665000503</v>
      </c>
      <c r="Y514" s="98">
        <v>0.39441000000000298</v>
      </c>
      <c r="Z514" s="98">
        <v>2.40354167231954E-2</v>
      </c>
      <c r="AA514" s="99">
        <v>0.69999999999999796</v>
      </c>
      <c r="AB514" s="98">
        <v>3.6635845250115803E-2</v>
      </c>
      <c r="AC514" t="str">
        <f>IF('Raw data (converted)'!T514="","",'Raw data (converted)'!T514)</f>
        <v/>
      </c>
    </row>
    <row r="515" spans="1:29" x14ac:dyDescent="0.25">
      <c r="A515" t="str">
        <f t="shared" si="16"/>
        <v>Apr</v>
      </c>
      <c r="B515">
        <f t="shared" si="15"/>
        <v>514</v>
      </c>
      <c r="C515" t="s">
        <v>2667</v>
      </c>
      <c r="D515">
        <v>15</v>
      </c>
      <c r="E515" s="98">
        <v>0.96348999999999296</v>
      </c>
      <c r="F515" s="98">
        <v>-4.7145802849102803E-2</v>
      </c>
      <c r="G515" s="99">
        <v>0.55000000000000604</v>
      </c>
      <c r="H515" s="98">
        <v>2.98341177558273E-2</v>
      </c>
      <c r="I515" s="98">
        <v>0.95314000000000298</v>
      </c>
      <c r="J515" s="98">
        <v>0.45300006412802701</v>
      </c>
      <c r="K515" s="99">
        <v>0.29999999999999899</v>
      </c>
      <c r="L515" s="98">
        <v>0.29491356737711999</v>
      </c>
      <c r="M515" s="98">
        <v>0.58654000000000805</v>
      </c>
      <c r="N515" s="98">
        <v>-0.26597005405345697</v>
      </c>
      <c r="O515" s="99">
        <v>0.55000000000000304</v>
      </c>
      <c r="P515" s="98">
        <v>0.16908117262021799</v>
      </c>
      <c r="Q515" s="98">
        <v>0.57509000000000199</v>
      </c>
      <c r="R515" s="98">
        <v>0.28791485257196803</v>
      </c>
      <c r="S515" s="99">
        <v>0.29999999999999899</v>
      </c>
      <c r="T515" s="98">
        <v>0.18810666788292599</v>
      </c>
      <c r="U515" s="98">
        <v>0.40174500000000002</v>
      </c>
      <c r="V515" s="98">
        <v>-0.13138143477367101</v>
      </c>
      <c r="W515" s="99">
        <v>0.55000000000001303</v>
      </c>
      <c r="X515" s="98">
        <v>8.3499636695569299E-2</v>
      </c>
      <c r="Y515" s="98">
        <v>0.40022000000000202</v>
      </c>
      <c r="Z515" s="98">
        <v>-8.4407229915781604E-2</v>
      </c>
      <c r="AA515" s="99">
        <v>0.29999999999999899</v>
      </c>
      <c r="AB515" s="98">
        <v>5.5139008495818903E-2</v>
      </c>
      <c r="AC515" t="str">
        <f>IF('Raw data (converted)'!T515="","",'Raw data (converted)'!T515)</f>
        <v/>
      </c>
    </row>
    <row r="516" spans="1:29" x14ac:dyDescent="0.25">
      <c r="A516" t="str">
        <f t="shared" si="16"/>
        <v>Apr</v>
      </c>
      <c r="B516">
        <f t="shared" si="15"/>
        <v>515</v>
      </c>
      <c r="C516" t="s">
        <v>2667</v>
      </c>
      <c r="D516">
        <v>30</v>
      </c>
      <c r="E516" s="98">
        <v>0.94940999999998898</v>
      </c>
      <c r="F516" s="98">
        <v>4.7145802850332402E-2</v>
      </c>
      <c r="G516" s="99">
        <v>0.55000000000001903</v>
      </c>
      <c r="H516" s="98">
        <v>2.9834117756606202E-2</v>
      </c>
      <c r="I516" s="98">
        <v>0.93905999999999901</v>
      </c>
      <c r="J516" s="98">
        <v>0.51771435900367002</v>
      </c>
      <c r="K516" s="99">
        <v>0.3</v>
      </c>
      <c r="L516" s="98">
        <v>0.33705503887485</v>
      </c>
      <c r="M516" s="98">
        <v>0.83046000000000697</v>
      </c>
      <c r="N516" s="98">
        <v>0.26597005405243801</v>
      </c>
      <c r="O516" s="99">
        <v>0.55000000000001603</v>
      </c>
      <c r="P516" s="98">
        <v>0.169081172619575</v>
      </c>
      <c r="Q516" s="98">
        <v>0.81901000000000101</v>
      </c>
      <c r="R516" s="98">
        <v>0.57847806778265898</v>
      </c>
      <c r="S516" s="99">
        <v>0.3</v>
      </c>
      <c r="T516" s="98">
        <v>0.377992426013947</v>
      </c>
      <c r="U516" s="98">
        <v>0.407554999999999</v>
      </c>
      <c r="V516" s="98">
        <v>0.13138143477370001</v>
      </c>
      <c r="W516" s="99">
        <v>0.55000000000002403</v>
      </c>
      <c r="X516" s="98">
        <v>8.3499636695589602E-2</v>
      </c>
      <c r="Y516" s="98">
        <v>0.406030000000001</v>
      </c>
      <c r="Z516" s="98">
        <v>0.12160983847689</v>
      </c>
      <c r="AA516" s="99">
        <v>0.3</v>
      </c>
      <c r="AB516" s="98">
        <v>7.9441933877372306E-2</v>
      </c>
      <c r="AC516" t="str">
        <f>IF('Raw data (converted)'!T516="","",'Raw data (converted)'!T516)</f>
        <v/>
      </c>
    </row>
    <row r="517" spans="1:29" x14ac:dyDescent="0.25">
      <c r="A517" t="str">
        <f t="shared" si="16"/>
        <v>Apr</v>
      </c>
      <c r="B517">
        <f t="shared" si="15"/>
        <v>516</v>
      </c>
      <c r="C517" t="s">
        <v>2667</v>
      </c>
      <c r="D517">
        <v>45</v>
      </c>
      <c r="E517" s="98">
        <v>0.91463000000000605</v>
      </c>
      <c r="F517" s="98">
        <v>-4.7145802850835097E-2</v>
      </c>
      <c r="G517" s="99">
        <v>0.95000000000000595</v>
      </c>
      <c r="H517" s="98">
        <v>0.117629137384148</v>
      </c>
      <c r="I517" s="98">
        <v>0.92497999999999503</v>
      </c>
      <c r="J517" s="98">
        <v>-0.75787084007594196</v>
      </c>
      <c r="K517" s="99">
        <v>0.70000000000000095</v>
      </c>
      <c r="L517" s="98">
        <v>1.1514669803967099</v>
      </c>
      <c r="M517" s="98">
        <v>1.05147999999999</v>
      </c>
      <c r="N517" s="98">
        <v>-0.26597005405157897</v>
      </c>
      <c r="O517" s="99">
        <v>0.95000000000000295</v>
      </c>
      <c r="P517" s="98">
        <v>0.666648588207707</v>
      </c>
      <c r="Q517" s="98">
        <v>1.0629299999999999</v>
      </c>
      <c r="R517" s="98">
        <v>-0.735692296953946</v>
      </c>
      <c r="S517" s="99">
        <v>0.70000000000000095</v>
      </c>
      <c r="T517" s="98">
        <v>1.1217994661408499</v>
      </c>
      <c r="U517" s="98">
        <v>0.41031500000000198</v>
      </c>
      <c r="V517" s="98">
        <v>-0.13138143477376699</v>
      </c>
      <c r="W517" s="99">
        <v>0.95000000000001406</v>
      </c>
      <c r="X517" s="98">
        <v>0.32922006665063902</v>
      </c>
      <c r="Y517" s="98">
        <v>0.41183999999999898</v>
      </c>
      <c r="Z517" s="98">
        <v>-8.0863339983646199E-2</v>
      </c>
      <c r="AA517" s="99">
        <v>0.70000000000000095</v>
      </c>
      <c r="AB517" s="98">
        <v>0.123255874822011</v>
      </c>
      <c r="AC517" t="str">
        <f>IF('Raw data (converted)'!T517="","",'Raw data (converted)'!T517)</f>
        <v/>
      </c>
    </row>
    <row r="518" spans="1:29" x14ac:dyDescent="0.25">
      <c r="A518" t="str">
        <f t="shared" si="16"/>
        <v>Apr</v>
      </c>
      <c r="B518">
        <f t="shared" si="15"/>
        <v>517</v>
      </c>
      <c r="C518" t="s">
        <v>2668</v>
      </c>
      <c r="D518">
        <v>0</v>
      </c>
      <c r="E518" s="98">
        <v>0.98402000000002099</v>
      </c>
      <c r="F518" s="98">
        <v>0.180383941333357</v>
      </c>
      <c r="G518" s="99">
        <v>0.95000000000004203</v>
      </c>
      <c r="H518" s="98">
        <v>0.45007352129817901</v>
      </c>
      <c r="I518" s="98">
        <v>0.98582000000000702</v>
      </c>
      <c r="J518" s="98">
        <v>-6.5901812181065805E-2</v>
      </c>
      <c r="K518" s="99">
        <v>0.69999999999999796</v>
      </c>
      <c r="L518" s="98">
        <v>0.100098016976545</v>
      </c>
      <c r="M518" s="98">
        <v>0.47068500000000102</v>
      </c>
      <c r="N518" s="98">
        <v>0.33557940413709703</v>
      </c>
      <c r="O518" s="99">
        <v>0.95000000000003604</v>
      </c>
      <c r="P518" s="98">
        <v>0.84115926635080296</v>
      </c>
      <c r="Q518" s="98">
        <v>0.46611000000000302</v>
      </c>
      <c r="R518" s="98">
        <v>0.35773254659408299</v>
      </c>
      <c r="S518" s="99">
        <v>0.69999999999999796</v>
      </c>
      <c r="T518" s="98">
        <v>0.54536266237700903</v>
      </c>
      <c r="U518" s="98">
        <v>0.405395000000006</v>
      </c>
      <c r="V518" s="98">
        <v>2.8236507295656001E-2</v>
      </c>
      <c r="W518" s="99">
        <v>0.95000000000004403</v>
      </c>
      <c r="X518" s="98">
        <v>7.0754742097320605E-2</v>
      </c>
      <c r="Y518" s="98">
        <v>0.40787000000000301</v>
      </c>
      <c r="Z518" s="98">
        <v>-3.4842038195787697E-2</v>
      </c>
      <c r="AA518" s="99">
        <v>0.69999999999999796</v>
      </c>
      <c r="AB518" s="98">
        <v>5.3107793859488599E-2</v>
      </c>
      <c r="AC518" t="str">
        <f>IF('Raw data (converted)'!T518="","",'Raw data (converted)'!T518)</f>
        <v/>
      </c>
    </row>
    <row r="519" spans="1:29" x14ac:dyDescent="0.25">
      <c r="A519" t="str">
        <f t="shared" si="16"/>
        <v>Apr</v>
      </c>
      <c r="B519">
        <f t="shared" si="15"/>
        <v>518</v>
      </c>
      <c r="C519" t="s">
        <v>2668</v>
      </c>
      <c r="D519">
        <v>15</v>
      </c>
      <c r="E519" s="98">
        <v>0.97233999999998999</v>
      </c>
      <c r="F519" s="98">
        <v>-0.18038394133685701</v>
      </c>
      <c r="G519" s="99">
        <v>0.55000000000000704</v>
      </c>
      <c r="H519" s="98">
        <v>0.114151533646698</v>
      </c>
      <c r="I519" s="98">
        <v>0.97054000000000296</v>
      </c>
      <c r="J519" s="98">
        <v>-3.9391309924332901E-2</v>
      </c>
      <c r="K519" s="99">
        <v>0.29999999999999899</v>
      </c>
      <c r="L519" s="98">
        <v>2.5641954612797901E-2</v>
      </c>
      <c r="M519" s="98">
        <v>0.67994500000000402</v>
      </c>
      <c r="N519" s="98">
        <v>-0.33557940413738402</v>
      </c>
      <c r="O519" s="99">
        <v>0.55000000000000404</v>
      </c>
      <c r="P519" s="98">
        <v>0.21334207801503899</v>
      </c>
      <c r="Q519" s="98">
        <v>0.68452000000000202</v>
      </c>
      <c r="R519" s="98">
        <v>-0.35639394365689803</v>
      </c>
      <c r="S519" s="99">
        <v>0.29999999999999899</v>
      </c>
      <c r="T519" s="98">
        <v>0.232852156319969</v>
      </c>
      <c r="U519" s="98">
        <v>0.418714999999999</v>
      </c>
      <c r="V519" s="98">
        <v>-2.8236507295922898E-2</v>
      </c>
      <c r="W519" s="99">
        <v>0.55000000000001403</v>
      </c>
      <c r="X519" s="98">
        <v>1.79454287819663E-2</v>
      </c>
      <c r="Y519" s="98">
        <v>0.416240000000002</v>
      </c>
      <c r="Z519" s="98">
        <v>8.0504005410746808E-3</v>
      </c>
      <c r="AA519" s="99">
        <v>0.29999999999999899</v>
      </c>
      <c r="AB519" s="98">
        <v>5.2589027934288601E-3</v>
      </c>
      <c r="AC519" t="str">
        <f>IF('Raw data (converted)'!T519="","",'Raw data (converted)'!T519)</f>
        <v/>
      </c>
    </row>
    <row r="520" spans="1:29" x14ac:dyDescent="0.25">
      <c r="A520" t="str">
        <f t="shared" si="16"/>
        <v>Apr</v>
      </c>
      <c r="B520">
        <f t="shared" si="15"/>
        <v>519</v>
      </c>
      <c r="C520" t="s">
        <v>2668</v>
      </c>
      <c r="D520">
        <v>30</v>
      </c>
      <c r="E520" s="98">
        <v>0.95705999999998503</v>
      </c>
      <c r="F520" s="98">
        <v>0.18038394133855801</v>
      </c>
      <c r="G520" s="99">
        <v>0.55000000000002003</v>
      </c>
      <c r="H520" s="98">
        <v>0.114151533647778</v>
      </c>
      <c r="I520" s="98">
        <v>0.955259999999999</v>
      </c>
      <c r="J520" s="98">
        <v>0.20821120959933301</v>
      </c>
      <c r="K520" s="99">
        <v>0.3</v>
      </c>
      <c r="L520" s="98">
        <v>0.135538978331365</v>
      </c>
      <c r="M520" s="98">
        <v>0.89835500000000301</v>
      </c>
      <c r="N520" s="98">
        <v>0.33557940413689002</v>
      </c>
      <c r="O520" s="99">
        <v>0.55000000000001803</v>
      </c>
      <c r="P520" s="98">
        <v>0.21334207801473101</v>
      </c>
      <c r="Q520" s="98">
        <v>0.90293000000000101</v>
      </c>
      <c r="R520" s="98">
        <v>1.0215113034724501E-2</v>
      </c>
      <c r="S520" s="99">
        <v>0.3</v>
      </c>
      <c r="T520" s="98">
        <v>6.6736720047484701E-3</v>
      </c>
      <c r="U520" s="98">
        <v>0.42708499999999699</v>
      </c>
      <c r="V520" s="98">
        <v>2.8236507295981299E-2</v>
      </c>
      <c r="W520" s="99">
        <v>0.55000000000002802</v>
      </c>
      <c r="X520" s="98">
        <v>1.7945428782003899E-2</v>
      </c>
      <c r="Y520" s="98">
        <v>0.42460999999999999</v>
      </c>
      <c r="Z520" s="98">
        <v>5.23276035171341E-2</v>
      </c>
      <c r="AA520" s="99">
        <v>0.3</v>
      </c>
      <c r="AB520" s="98">
        <v>3.4182917341253699E-2</v>
      </c>
      <c r="AC520" t="str">
        <f>IF('Raw data (converted)'!T520="","",'Raw data (converted)'!T520)</f>
        <v/>
      </c>
    </row>
    <row r="521" spans="1:29" x14ac:dyDescent="0.25">
      <c r="A521" t="str">
        <f t="shared" si="16"/>
        <v>Apr</v>
      </c>
      <c r="B521">
        <f t="shared" si="15"/>
        <v>520</v>
      </c>
      <c r="C521" t="s">
        <v>2668</v>
      </c>
      <c r="D521">
        <v>45</v>
      </c>
      <c r="E521" s="98">
        <v>0.93818000000000901</v>
      </c>
      <c r="F521" s="98">
        <v>-0.18038394133935401</v>
      </c>
      <c r="G521" s="99">
        <v>0.95000000000000995</v>
      </c>
      <c r="H521" s="98">
        <v>0.450073521312991</v>
      </c>
      <c r="I521" s="98">
        <v>0.93997999999999504</v>
      </c>
      <c r="J521" s="98">
        <v>-0.19197484417774199</v>
      </c>
      <c r="K521" s="99">
        <v>0.70000000000000095</v>
      </c>
      <c r="L521" s="98">
        <v>0.29159478249687398</v>
      </c>
      <c r="M521" s="98">
        <v>1.125915</v>
      </c>
      <c r="N521" s="98">
        <v>-0.33557940413630499</v>
      </c>
      <c r="O521" s="99">
        <v>0.95000000000000595</v>
      </c>
      <c r="P521" s="98">
        <v>0.84115926634855098</v>
      </c>
      <c r="Q521" s="98">
        <v>1.12134</v>
      </c>
      <c r="R521" s="98">
        <v>0.17106435184476301</v>
      </c>
      <c r="S521" s="99">
        <v>0.70000000000000095</v>
      </c>
      <c r="T521" s="98">
        <v>0.26077411326763</v>
      </c>
      <c r="U521" s="98">
        <v>0.43050500000000202</v>
      </c>
      <c r="V521" s="98">
        <v>-2.8236507296054099E-2</v>
      </c>
      <c r="W521" s="99">
        <v>0.95000000000001406</v>
      </c>
      <c r="X521" s="98">
        <v>7.0754742098295395E-2</v>
      </c>
      <c r="Y521" s="98">
        <v>0.43297999999999898</v>
      </c>
      <c r="Z521" s="98">
        <v>-5.7386886439999701E-2</v>
      </c>
      <c r="AA521" s="99">
        <v>0.7</v>
      </c>
      <c r="AB521" s="98">
        <v>8.7471758364062402E-2</v>
      </c>
      <c r="AC521" t="str">
        <f>IF('Raw data (converted)'!T521="","",'Raw data (converted)'!T521)</f>
        <v/>
      </c>
    </row>
    <row r="522" spans="1:29" x14ac:dyDescent="0.25">
      <c r="A522" t="str">
        <f t="shared" si="16"/>
        <v>Apr</v>
      </c>
      <c r="B522">
        <f t="shared" si="15"/>
        <v>521</v>
      </c>
      <c r="C522" t="s">
        <v>2669</v>
      </c>
      <c r="D522">
        <v>0</v>
      </c>
      <c r="E522" s="98">
        <v>0.98764000000002306</v>
      </c>
      <c r="F522" s="98">
        <v>-0.78712992584159502</v>
      </c>
      <c r="G522" s="99">
        <v>0.95000000000003604</v>
      </c>
      <c r="H522" s="98">
        <v>1.9651593180599101</v>
      </c>
      <c r="I522" s="98">
        <v>0.98454000000000796</v>
      </c>
      <c r="J522" s="98">
        <v>-5.3007979363183501E-2</v>
      </c>
      <c r="K522" s="99">
        <v>0.69999999999999796</v>
      </c>
      <c r="L522" s="98">
        <v>8.0513558456451598E-2</v>
      </c>
      <c r="M522" s="98">
        <v>0.383404999999997</v>
      </c>
      <c r="N522" s="98">
        <v>-4.2596766468758797E-2</v>
      </c>
      <c r="O522" s="99">
        <v>0.95000000000002904</v>
      </c>
      <c r="P522" s="98">
        <v>0.10676036662586701</v>
      </c>
      <c r="Q522" s="98">
        <v>0.37763000000000202</v>
      </c>
      <c r="R522" s="98">
        <v>0.32190149992397599</v>
      </c>
      <c r="S522" s="99">
        <v>0.69999999999999696</v>
      </c>
      <c r="T522" s="98">
        <v>0.49073216318679302</v>
      </c>
      <c r="U522" s="98">
        <v>0.39369500000000601</v>
      </c>
      <c r="V522" s="98">
        <v>2.3335956413034101E-4</v>
      </c>
      <c r="W522" s="99">
        <v>0.95000000000003704</v>
      </c>
      <c r="X522" s="98">
        <v>5.84749430500841E-4</v>
      </c>
      <c r="Y522" s="98">
        <v>0.39577000000000301</v>
      </c>
      <c r="Z522" s="98">
        <v>-3.8568459393192103E-2</v>
      </c>
      <c r="AA522" s="99">
        <v>0.69999999999999796</v>
      </c>
      <c r="AB522" s="98">
        <v>5.8787780467863697E-2</v>
      </c>
      <c r="AC522" t="str">
        <f>IF('Raw data (converted)'!T522="","",'Raw data (converted)'!T522)</f>
        <v/>
      </c>
    </row>
    <row r="523" spans="1:29" x14ac:dyDescent="0.25">
      <c r="A523" t="str">
        <f t="shared" si="16"/>
        <v>Apr</v>
      </c>
      <c r="B523">
        <f t="shared" si="15"/>
        <v>522</v>
      </c>
      <c r="C523" t="s">
        <v>2669</v>
      </c>
      <c r="D523">
        <v>15</v>
      </c>
      <c r="E523" s="98">
        <v>0.95477999999998897</v>
      </c>
      <c r="F523" s="98">
        <v>0.78712992583738794</v>
      </c>
      <c r="G523" s="99">
        <v>0.55000000000000404</v>
      </c>
      <c r="H523" s="98">
        <v>0.49842067883500202</v>
      </c>
      <c r="I523" s="98">
        <v>0.95788000000000395</v>
      </c>
      <c r="J523" s="98">
        <v>0.39485098757325898</v>
      </c>
      <c r="K523" s="99">
        <v>0.29999999999999899</v>
      </c>
      <c r="L523" s="98">
        <v>0.25705060656617801</v>
      </c>
      <c r="M523" s="98">
        <v>0.58428500000000605</v>
      </c>
      <c r="N523" s="98">
        <v>4.2596766468977101E-2</v>
      </c>
      <c r="O523" s="99">
        <v>0.55000000000000104</v>
      </c>
      <c r="P523" s="98">
        <v>2.70774862464748E-2</v>
      </c>
      <c r="Q523" s="98">
        <v>0.59006000000000103</v>
      </c>
      <c r="R523" s="98">
        <v>-0.19522216021971001</v>
      </c>
      <c r="S523" s="99">
        <v>0.29999999999999899</v>
      </c>
      <c r="T523" s="98">
        <v>0.127543773175404</v>
      </c>
      <c r="U523" s="98">
        <v>0.40761499999999901</v>
      </c>
      <c r="V523" s="98">
        <v>-2.3335956440920201E-4</v>
      </c>
      <c r="W523" s="99">
        <v>0.55000000000001104</v>
      </c>
      <c r="X523" s="98">
        <v>1.4830920107596201E-4</v>
      </c>
      <c r="Y523" s="98">
        <v>0.40554000000000201</v>
      </c>
      <c r="Z523" s="98">
        <v>2.5127007749466201E-2</v>
      </c>
      <c r="AA523" s="99">
        <v>0.29999999999999899</v>
      </c>
      <c r="AB523" s="98">
        <v>1.6414156148308701E-2</v>
      </c>
      <c r="AC523" t="str">
        <f>IF('Raw data (converted)'!T523="","",'Raw data (converted)'!T523)</f>
        <v/>
      </c>
    </row>
    <row r="524" spans="1:29" x14ac:dyDescent="0.25">
      <c r="A524" t="str">
        <f t="shared" si="16"/>
        <v>Apr</v>
      </c>
      <c r="B524">
        <f t="shared" si="15"/>
        <v>523</v>
      </c>
      <c r="C524" t="s">
        <v>2669</v>
      </c>
      <c r="D524">
        <v>30</v>
      </c>
      <c r="E524" s="98">
        <v>0.92811999999998496</v>
      </c>
      <c r="F524" s="98">
        <v>-0.78712992583559305</v>
      </c>
      <c r="G524" s="99">
        <v>0.55000000000001703</v>
      </c>
      <c r="H524" s="98">
        <v>0.49842067883387697</v>
      </c>
      <c r="I524" s="98">
        <v>0.93121999999999905</v>
      </c>
      <c r="J524" s="98">
        <v>-0.68559637034715704</v>
      </c>
      <c r="K524" s="99">
        <v>0.3</v>
      </c>
      <c r="L524" s="98">
        <v>0.44640037574191499</v>
      </c>
      <c r="M524" s="98">
        <v>0.79671500000000595</v>
      </c>
      <c r="N524" s="98">
        <v>-4.2596766469792699E-2</v>
      </c>
      <c r="O524" s="99">
        <v>0.55000000000001203</v>
      </c>
      <c r="P524" s="98">
        <v>2.7077486246993899E-2</v>
      </c>
      <c r="Q524" s="98">
        <v>0.80249000000000104</v>
      </c>
      <c r="R524" s="98">
        <v>-0.24175767515577901</v>
      </c>
      <c r="S524" s="99">
        <v>0.3</v>
      </c>
      <c r="T524" s="98">
        <v>0.157948296536118</v>
      </c>
      <c r="U524" s="98">
        <v>0.41738499999999701</v>
      </c>
      <c r="V524" s="98">
        <v>2.3335956447138401E-4</v>
      </c>
      <c r="W524" s="99">
        <v>0.55000000000002303</v>
      </c>
      <c r="X524" s="98">
        <v>1.48309201115485E-4</v>
      </c>
      <c r="Y524" s="98">
        <v>0.41531000000000001</v>
      </c>
      <c r="Z524" s="98">
        <v>2.5492935046806799E-2</v>
      </c>
      <c r="AA524" s="99">
        <v>0.3</v>
      </c>
      <c r="AB524" s="98">
        <v>1.66531974232998E-2</v>
      </c>
      <c r="AC524" t="str">
        <f>IF('Raw data (converted)'!T524="","",'Raw data (converted)'!T524)</f>
        <v/>
      </c>
    </row>
    <row r="525" spans="1:29" x14ac:dyDescent="0.25">
      <c r="A525" t="str">
        <f t="shared" si="16"/>
        <v>Apr</v>
      </c>
      <c r="B525">
        <f t="shared" si="15"/>
        <v>524</v>
      </c>
      <c r="C525" t="s">
        <v>2669</v>
      </c>
      <c r="D525">
        <v>45</v>
      </c>
      <c r="E525" s="98">
        <v>0.90766000000000902</v>
      </c>
      <c r="F525" s="98">
        <v>0.78712992583474195</v>
      </c>
      <c r="G525" s="99">
        <v>0.95000000000000595</v>
      </c>
      <c r="H525" s="98">
        <v>1.96515931804218</v>
      </c>
      <c r="I525" s="98">
        <v>0.90455999999999503</v>
      </c>
      <c r="J525" s="98">
        <v>0.49712888753625001</v>
      </c>
      <c r="K525" s="99">
        <v>0.7</v>
      </c>
      <c r="L525" s="98">
        <v>0.75518212500180704</v>
      </c>
      <c r="M525" s="98">
        <v>1.0206949999999899</v>
      </c>
      <c r="N525" s="98">
        <v>4.2596766470525398E-2</v>
      </c>
      <c r="O525" s="99">
        <v>0.95000000000000595</v>
      </c>
      <c r="P525" s="98">
        <v>0.106760366630269</v>
      </c>
      <c r="Q525" s="98">
        <v>1.01492</v>
      </c>
      <c r="R525" s="98">
        <v>0.34559622433496101</v>
      </c>
      <c r="S525" s="99">
        <v>0.7</v>
      </c>
      <c r="T525" s="98">
        <v>0.52685855307496898</v>
      </c>
      <c r="U525" s="98">
        <v>0.42300500000000202</v>
      </c>
      <c r="V525" s="98">
        <v>-2.3335956452928E-4</v>
      </c>
      <c r="W525" s="99">
        <v>0.95000000000001705</v>
      </c>
      <c r="X525" s="98">
        <v>5.8474943150037099E-4</v>
      </c>
      <c r="Y525" s="98">
        <v>0.42507999999999901</v>
      </c>
      <c r="Z525" s="98">
        <v>-3.8754780452978803E-2</v>
      </c>
      <c r="AA525" s="99">
        <v>0.7</v>
      </c>
      <c r="AB525" s="98">
        <v>5.9071779865238497E-2</v>
      </c>
      <c r="AC525" t="str">
        <f>IF('Raw data (converted)'!T525="","",'Raw data (converted)'!T525)</f>
        <v/>
      </c>
    </row>
    <row r="526" spans="1:29" x14ac:dyDescent="0.25">
      <c r="A526" t="str">
        <f t="shared" si="16"/>
        <v>Apr</v>
      </c>
      <c r="B526">
        <f t="shared" si="15"/>
        <v>525</v>
      </c>
      <c r="C526" t="s">
        <v>2670</v>
      </c>
      <c r="D526">
        <v>0</v>
      </c>
      <c r="E526" s="98">
        <v>1.0233050000000199</v>
      </c>
      <c r="F526" s="98">
        <v>-1.4153989942495799</v>
      </c>
      <c r="G526" s="99">
        <v>0.95000000000003304</v>
      </c>
      <c r="H526" s="98">
        <v>3.5388157193938299</v>
      </c>
      <c r="I526" s="98">
        <v>1.01143000000001</v>
      </c>
      <c r="J526" s="98">
        <v>0.35601305058358801</v>
      </c>
      <c r="K526" s="99">
        <v>0.69999999999999796</v>
      </c>
      <c r="L526" s="98">
        <v>0.54078115859015896</v>
      </c>
      <c r="M526" s="98">
        <v>0.34066999999999698</v>
      </c>
      <c r="N526" s="98">
        <v>6.2336731424268701E-3</v>
      </c>
      <c r="O526" s="99">
        <v>0.95000000000002605</v>
      </c>
      <c r="P526" s="98">
        <v>1.5623439747760899E-2</v>
      </c>
      <c r="Q526" s="98">
        <v>0.321270000000002</v>
      </c>
      <c r="R526" s="98">
        <v>1.1228987690348</v>
      </c>
      <c r="S526" s="99">
        <v>0.69999999999999696</v>
      </c>
      <c r="T526" s="98">
        <v>1.7128528437167201</v>
      </c>
      <c r="U526" s="98">
        <v>0.409115000000007</v>
      </c>
      <c r="V526" s="98">
        <v>-0.29940032116316401</v>
      </c>
      <c r="W526" s="99">
        <v>0.95000000000003604</v>
      </c>
      <c r="X526" s="98">
        <v>0.75030615644273002</v>
      </c>
      <c r="Y526" s="98">
        <v>0.40034000000000303</v>
      </c>
      <c r="Z526" s="98">
        <v>4.3971770129304602E-2</v>
      </c>
      <c r="AA526" s="99">
        <v>0.69999999999999696</v>
      </c>
      <c r="AB526" s="98">
        <v>6.70237658002278E-2</v>
      </c>
      <c r="AC526" t="str">
        <f>IF('Raw data (converted)'!T526="","",'Raw data (converted)'!T526)</f>
        <v/>
      </c>
    </row>
    <row r="527" spans="1:29" x14ac:dyDescent="0.25">
      <c r="A527" t="str">
        <f t="shared" si="16"/>
        <v>Apr</v>
      </c>
      <c r="B527">
        <f t="shared" si="15"/>
        <v>526</v>
      </c>
      <c r="C527" t="s">
        <v>2670</v>
      </c>
      <c r="D527">
        <v>15</v>
      </c>
      <c r="E527" s="98">
        <v>0.96808499999999198</v>
      </c>
      <c r="F527" s="98">
        <v>1.41539899424588</v>
      </c>
      <c r="G527" s="99">
        <v>0.55000000000000504</v>
      </c>
      <c r="H527" s="98">
        <v>0.89754500661983105</v>
      </c>
      <c r="I527" s="98">
        <v>0.97996000000000305</v>
      </c>
      <c r="J527" s="98">
        <v>0.41454664253537898</v>
      </c>
      <c r="K527" s="99">
        <v>0.29999999999999899</v>
      </c>
      <c r="L527" s="98">
        <v>0.26987483552043001</v>
      </c>
      <c r="M527" s="98">
        <v>0.49929000000000801</v>
      </c>
      <c r="N527" s="98">
        <v>-6.2336731424098603E-3</v>
      </c>
      <c r="O527" s="99">
        <v>0.55000000000000204</v>
      </c>
      <c r="P527" s="98">
        <v>3.9625517245724402E-3</v>
      </c>
      <c r="Q527" s="98">
        <v>0.51869000000000198</v>
      </c>
      <c r="R527" s="98">
        <v>-0.73737982610109198</v>
      </c>
      <c r="S527" s="99">
        <v>0.29999999999999899</v>
      </c>
      <c r="T527" s="98">
        <v>0.48187460618129502</v>
      </c>
      <c r="U527" s="98">
        <v>0.40325499999999898</v>
      </c>
      <c r="V527" s="98">
        <v>0.299400321162761</v>
      </c>
      <c r="W527" s="99">
        <v>0.55000000000001303</v>
      </c>
      <c r="X527" s="98">
        <v>0.19029912760405099</v>
      </c>
      <c r="Y527" s="98">
        <v>0.41203000000000201</v>
      </c>
      <c r="Z527" s="98">
        <v>0.127708626765585</v>
      </c>
      <c r="AA527" s="99">
        <v>0.29999999999999899</v>
      </c>
      <c r="AB527" s="98">
        <v>8.3426050992651102E-2</v>
      </c>
      <c r="AC527" t="str">
        <f>IF('Raw data (converted)'!T527="","",'Raw data (converted)'!T527)</f>
        <v/>
      </c>
    </row>
    <row r="528" spans="1:29" x14ac:dyDescent="0.25">
      <c r="A528" t="str">
        <f t="shared" si="16"/>
        <v>Apr</v>
      </c>
      <c r="B528">
        <f t="shared" si="15"/>
        <v>527</v>
      </c>
      <c r="C528" t="s">
        <v>2670</v>
      </c>
      <c r="D528">
        <v>30</v>
      </c>
      <c r="E528" s="98">
        <v>0.93661499999998798</v>
      </c>
      <c r="F528" s="98">
        <v>-1.41539899424452</v>
      </c>
      <c r="G528" s="99">
        <v>0.55000000000001803</v>
      </c>
      <c r="H528" s="98">
        <v>0.89754500661898495</v>
      </c>
      <c r="I528" s="98">
        <v>0.94849000000000006</v>
      </c>
      <c r="J528" s="98">
        <v>-1.52828903622537</v>
      </c>
      <c r="K528" s="99">
        <v>0.3</v>
      </c>
      <c r="L528" s="98">
        <v>0.99605087978095097</v>
      </c>
      <c r="M528" s="98">
        <v>0.69671000000000705</v>
      </c>
      <c r="N528" s="98">
        <v>6.2336731413910398E-3</v>
      </c>
      <c r="O528" s="99">
        <v>0.55000000000001203</v>
      </c>
      <c r="P528" s="98">
        <v>3.9625517239248896E-3</v>
      </c>
      <c r="Q528" s="98">
        <v>0.71611000000000102</v>
      </c>
      <c r="R528" s="98">
        <v>-0.73056975074456798</v>
      </c>
      <c r="S528" s="99">
        <v>0.3</v>
      </c>
      <c r="T528" s="98">
        <v>0.47742180175541199</v>
      </c>
      <c r="U528" s="98">
        <v>0.41494499999999801</v>
      </c>
      <c r="V528" s="98">
        <v>-0.29940032116271098</v>
      </c>
      <c r="W528" s="99">
        <v>0.55000000000002602</v>
      </c>
      <c r="X528" s="98">
        <v>0.19029912760402401</v>
      </c>
      <c r="Y528" s="98">
        <v>0.42371999999999999</v>
      </c>
      <c r="Z528" s="98">
        <v>-0.34177609569936801</v>
      </c>
      <c r="AA528" s="99">
        <v>0.3</v>
      </c>
      <c r="AB528" s="98">
        <v>0.223278357661751</v>
      </c>
      <c r="AC528" t="str">
        <f>IF('Raw data (converted)'!T528="","",'Raw data (converted)'!T528)</f>
        <v/>
      </c>
    </row>
    <row r="529" spans="1:29" x14ac:dyDescent="0.25">
      <c r="A529" t="str">
        <f t="shared" si="16"/>
        <v>Apr</v>
      </c>
      <c r="B529">
        <f t="shared" si="15"/>
        <v>528</v>
      </c>
      <c r="C529" t="s">
        <v>2670</v>
      </c>
      <c r="D529">
        <v>45</v>
      </c>
      <c r="E529" s="98">
        <v>0.92889500000000802</v>
      </c>
      <c r="F529" s="98">
        <v>1.4153989942438401</v>
      </c>
      <c r="G529" s="99">
        <v>0.95000000000000995</v>
      </c>
      <c r="H529" s="98">
        <v>3.5388157193785399</v>
      </c>
      <c r="I529" s="98">
        <v>0.91701999999999595</v>
      </c>
      <c r="J529" s="98">
        <v>1.34525655733794</v>
      </c>
      <c r="K529" s="99">
        <v>0.7</v>
      </c>
      <c r="L529" s="98">
        <v>2.0452172438777998</v>
      </c>
      <c r="M529" s="98">
        <v>0.93292999999999404</v>
      </c>
      <c r="N529" s="98">
        <v>-6.2336731406836803E-3</v>
      </c>
      <c r="O529" s="99">
        <v>0.95000000000000295</v>
      </c>
      <c r="P529" s="98">
        <v>1.56234397433881E-2</v>
      </c>
      <c r="Q529" s="98">
        <v>0.91353000000000095</v>
      </c>
      <c r="R529" s="98">
        <v>1.1194312483894</v>
      </c>
      <c r="S529" s="99">
        <v>0.7</v>
      </c>
      <c r="T529" s="98">
        <v>1.7075567226074799</v>
      </c>
      <c r="U529" s="98">
        <v>0.44418500000000199</v>
      </c>
      <c r="V529" s="98">
        <v>0.29940032116267801</v>
      </c>
      <c r="W529" s="99">
        <v>0.95000000000001705</v>
      </c>
      <c r="X529" s="98">
        <v>0.750306156441367</v>
      </c>
      <c r="Y529" s="98">
        <v>0.43540999999999902</v>
      </c>
      <c r="Z529" s="98">
        <v>0.283021689942831</v>
      </c>
      <c r="AA529" s="99">
        <v>0.7</v>
      </c>
      <c r="AB529" s="98">
        <v>0.43141264293196702</v>
      </c>
      <c r="AC529" t="str">
        <f>IF('Raw data (converted)'!T529="","",'Raw data (converted)'!T529)</f>
        <v/>
      </c>
    </row>
    <row r="530" spans="1:29" x14ac:dyDescent="0.25">
      <c r="A530" t="str">
        <f t="shared" si="16"/>
        <v>Apr</v>
      </c>
      <c r="B530">
        <f t="shared" si="15"/>
        <v>529</v>
      </c>
      <c r="C530" t="s">
        <v>2671</v>
      </c>
      <c r="D530">
        <v>0</v>
      </c>
      <c r="E530" s="98">
        <v>0.99174500000002097</v>
      </c>
      <c r="F530" s="98">
        <v>-1.19811833763881</v>
      </c>
      <c r="G530" s="99">
        <v>0.95000000000003404</v>
      </c>
      <c r="H530" s="98">
        <v>2.99378742218083</v>
      </c>
      <c r="I530" s="98">
        <v>0.99902000000000701</v>
      </c>
      <c r="J530" s="98">
        <v>-0.939817147618764</v>
      </c>
      <c r="K530" s="99">
        <v>0.69999999999999796</v>
      </c>
      <c r="L530" s="98">
        <v>1.42813460734709</v>
      </c>
      <c r="M530" s="98">
        <v>0.27398499999999698</v>
      </c>
      <c r="N530" s="98">
        <v>-0.62025047761519303</v>
      </c>
      <c r="O530" s="99">
        <v>0.95000000000002705</v>
      </c>
      <c r="P530" s="98">
        <v>1.5551478308705</v>
      </c>
      <c r="Q530" s="98">
        <v>0.285360000000003</v>
      </c>
      <c r="R530" s="98">
        <v>-0.82989327449022998</v>
      </c>
      <c r="S530" s="99">
        <v>0.69999999999999696</v>
      </c>
      <c r="T530" s="98">
        <v>1.26553491637339</v>
      </c>
      <c r="U530" s="98">
        <v>0.44037500000000601</v>
      </c>
      <c r="V530" s="98">
        <v>3.3837136841992403E-2</v>
      </c>
      <c r="W530" s="99">
        <v>0.95000000000003704</v>
      </c>
      <c r="X530" s="98">
        <v>8.4788772362679496E-2</v>
      </c>
      <c r="Y530" s="98">
        <v>0.43625000000000302</v>
      </c>
      <c r="Z530" s="98">
        <v>9.0365714036988107E-2</v>
      </c>
      <c r="AA530" s="99">
        <v>0.69999999999999696</v>
      </c>
      <c r="AB530" s="98">
        <v>0.13773998073426899</v>
      </c>
      <c r="AC530" t="str">
        <f>IF('Raw data (converted)'!T530="","",'Raw data (converted)'!T530)</f>
        <v/>
      </c>
    </row>
    <row r="531" spans="1:29" x14ac:dyDescent="0.25">
      <c r="A531" t="str">
        <f t="shared" si="16"/>
        <v>Apr</v>
      </c>
      <c r="B531">
        <f t="shared" si="15"/>
        <v>530</v>
      </c>
      <c r="C531" t="s">
        <v>2671</v>
      </c>
      <c r="D531">
        <v>15</v>
      </c>
      <c r="E531" s="98">
        <v>0.99776499999999002</v>
      </c>
      <c r="F531" s="98">
        <v>1.1981183376348701</v>
      </c>
      <c r="G531" s="99">
        <v>0.55000000000000404</v>
      </c>
      <c r="H531" s="98">
        <v>0.75931022260692704</v>
      </c>
      <c r="I531" s="98">
        <v>0.99049000000000298</v>
      </c>
      <c r="J531" s="98">
        <v>1.16345047526073</v>
      </c>
      <c r="K531" s="99">
        <v>0.29999999999999899</v>
      </c>
      <c r="L531" s="98">
        <v>0.75788401927075899</v>
      </c>
      <c r="M531" s="98">
        <v>0.567145000000007</v>
      </c>
      <c r="N531" s="98">
        <v>0.620250477615097</v>
      </c>
      <c r="O531" s="99">
        <v>0.55000000000000104</v>
      </c>
      <c r="P531" s="98">
        <v>0.39443002428962398</v>
      </c>
      <c r="Q531" s="98">
        <v>0.55577000000000198</v>
      </c>
      <c r="R531" s="98">
        <v>0.76916017776461298</v>
      </c>
      <c r="S531" s="99">
        <v>0.29999999999999899</v>
      </c>
      <c r="T531" s="98">
        <v>0.50265528068654497</v>
      </c>
      <c r="U531" s="98">
        <v>0.44267499999999899</v>
      </c>
      <c r="V531" s="98">
        <v>-3.3837136842228201E-2</v>
      </c>
      <c r="W531" s="99">
        <v>0.55000000000001203</v>
      </c>
      <c r="X531" s="98">
        <v>2.15048607462704E-2</v>
      </c>
      <c r="Y531" s="98">
        <v>0.44680000000000197</v>
      </c>
      <c r="Z531" s="98">
        <v>-7.6844732437777896E-2</v>
      </c>
      <c r="AA531" s="99">
        <v>0.29999999999999899</v>
      </c>
      <c r="AB531" s="98">
        <v>5.0198775365289897E-2</v>
      </c>
      <c r="AC531" t="str">
        <f>IF('Raw data (converted)'!T531="","",'Raw data (converted)'!T531)</f>
        <v/>
      </c>
    </row>
    <row r="532" spans="1:29" x14ac:dyDescent="0.25">
      <c r="A532" t="str">
        <f t="shared" si="16"/>
        <v>Apr</v>
      </c>
      <c r="B532">
        <f t="shared" si="15"/>
        <v>531</v>
      </c>
      <c r="C532" t="s">
        <v>2671</v>
      </c>
      <c r="D532">
        <v>30</v>
      </c>
      <c r="E532" s="98">
        <v>0.98923499999998599</v>
      </c>
      <c r="F532" s="98">
        <v>-1.1981183376332001</v>
      </c>
      <c r="G532" s="99">
        <v>0.55000000000001803</v>
      </c>
      <c r="H532" s="98">
        <v>0.75931022260588998</v>
      </c>
      <c r="I532" s="98">
        <v>0.98195999999999894</v>
      </c>
      <c r="J532" s="98">
        <v>-0.48113671407397701</v>
      </c>
      <c r="K532" s="99">
        <v>0.3</v>
      </c>
      <c r="L532" s="98">
        <v>0.31323544253657498</v>
      </c>
      <c r="M532" s="98">
        <v>0.83755500000000604</v>
      </c>
      <c r="N532" s="98">
        <v>-0.62025047761602603</v>
      </c>
      <c r="O532" s="99">
        <v>0.55000000000001004</v>
      </c>
      <c r="P532" s="98">
        <v>0.394430024290223</v>
      </c>
      <c r="Q532" s="98">
        <v>0.82618000000000102</v>
      </c>
      <c r="R532" s="98">
        <v>9.1557679792913793E-2</v>
      </c>
      <c r="S532" s="99">
        <v>0.3</v>
      </c>
      <c r="T532" s="98">
        <v>5.9816128947471597E-2</v>
      </c>
      <c r="U532" s="98">
        <v>0.45322499999999799</v>
      </c>
      <c r="V532" s="98">
        <v>3.3837136842277002E-2</v>
      </c>
      <c r="W532" s="99">
        <v>0.55000000000002303</v>
      </c>
      <c r="X532" s="98">
        <v>2.1504860746301899E-2</v>
      </c>
      <c r="Y532" s="98">
        <v>0.45735000000000098</v>
      </c>
      <c r="Z532" s="98">
        <v>-2.3785274325978899E-2</v>
      </c>
      <c r="AA532" s="99">
        <v>0.3</v>
      </c>
      <c r="AB532" s="98">
        <v>1.5537671533341801E-2</v>
      </c>
      <c r="AC532" t="str">
        <f>IF('Raw data (converted)'!T532="","",'Raw data (converted)'!T532)</f>
        <v/>
      </c>
    </row>
    <row r="533" spans="1:29" x14ac:dyDescent="0.25">
      <c r="A533" t="str">
        <f t="shared" si="16"/>
        <v>Apr</v>
      </c>
      <c r="B533">
        <f t="shared" si="15"/>
        <v>532</v>
      </c>
      <c r="C533" t="s">
        <v>2671</v>
      </c>
      <c r="D533">
        <v>45</v>
      </c>
      <c r="E533" s="98">
        <v>0.96615500000000898</v>
      </c>
      <c r="F533" s="98">
        <v>1.19811833763247</v>
      </c>
      <c r="G533" s="99">
        <v>0.95000000000000595</v>
      </c>
      <c r="H533" s="98">
        <v>2.9937874221640799</v>
      </c>
      <c r="I533" s="98">
        <v>0.97342999999999502</v>
      </c>
      <c r="J533" s="98">
        <v>-0.102434338497653</v>
      </c>
      <c r="K533" s="99">
        <v>0.7</v>
      </c>
      <c r="L533" s="98">
        <v>0.155587630334971</v>
      </c>
      <c r="M533" s="98">
        <v>1.08521499999999</v>
      </c>
      <c r="N533" s="98">
        <v>0.62025047761693697</v>
      </c>
      <c r="O533" s="99">
        <v>0.94999999999999896</v>
      </c>
      <c r="P533" s="98">
        <v>1.55514783087443</v>
      </c>
      <c r="Q533" s="98">
        <v>1.09659</v>
      </c>
      <c r="R533" s="98">
        <v>-0.484874970262623</v>
      </c>
      <c r="S533" s="99">
        <v>0.7</v>
      </c>
      <c r="T533" s="98">
        <v>0.73923169140854905</v>
      </c>
      <c r="U533" s="98">
        <v>0.47202500000000203</v>
      </c>
      <c r="V533" s="98">
        <v>-3.3837136842344802E-2</v>
      </c>
      <c r="W533" s="99">
        <v>0.95000000000000595</v>
      </c>
      <c r="X533" s="98">
        <v>8.4788772363535603E-2</v>
      </c>
      <c r="Y533" s="98">
        <v>0.46789999999999898</v>
      </c>
      <c r="Z533" s="98">
        <v>6.33491603558754E-2</v>
      </c>
      <c r="AA533" s="99">
        <v>0.7</v>
      </c>
      <c r="AB533" s="98">
        <v>9.6559770670224296E-2</v>
      </c>
      <c r="AC533" t="str">
        <f>IF('Raw data (converted)'!T533="","",'Raw data (converted)'!T533)</f>
        <v/>
      </c>
    </row>
    <row r="534" spans="1:29" x14ac:dyDescent="0.25">
      <c r="A534" t="str">
        <f t="shared" si="16"/>
        <v>Apr</v>
      </c>
      <c r="B534">
        <f t="shared" si="15"/>
        <v>533</v>
      </c>
      <c r="C534" t="s">
        <v>2672</v>
      </c>
      <c r="D534">
        <v>0</v>
      </c>
      <c r="E534" s="98">
        <v>0.91460000000001995</v>
      </c>
      <c r="F534" s="98">
        <v>-0.18448357637207699</v>
      </c>
      <c r="G534" s="99">
        <v>0.95000000000003404</v>
      </c>
      <c r="H534" s="98">
        <v>0.46030318225542799</v>
      </c>
      <c r="I534" s="98">
        <v>0.90290000000000703</v>
      </c>
      <c r="J534" s="98">
        <v>0.77362996907546699</v>
      </c>
      <c r="K534" s="99">
        <v>0.69999999999999796</v>
      </c>
      <c r="L534" s="98">
        <v>1.1754252207823099</v>
      </c>
      <c r="M534" s="98">
        <v>0.21944499999999401</v>
      </c>
      <c r="N534" s="98">
        <v>-1.0898538543017899</v>
      </c>
      <c r="O534" s="99">
        <v>0.95000000000002705</v>
      </c>
      <c r="P534" s="98">
        <v>2.7348419538420301</v>
      </c>
      <c r="Q534" s="98">
        <v>0.231770000000002</v>
      </c>
      <c r="R534" s="98">
        <v>-1.0154056290244999</v>
      </c>
      <c r="S534" s="99">
        <v>0.69999999999999696</v>
      </c>
      <c r="T534" s="98">
        <v>1.54870165317493</v>
      </c>
      <c r="U534" s="98">
        <v>0.39209000000000599</v>
      </c>
      <c r="V534" s="98">
        <v>-7.8875532777389207E-2</v>
      </c>
      <c r="W534" s="99">
        <v>0.95000000000003604</v>
      </c>
      <c r="X534" s="98">
        <v>0.19764663564894799</v>
      </c>
      <c r="Y534" s="98">
        <v>0.388490000000003</v>
      </c>
      <c r="Z534" s="98">
        <v>3.5587322435149199E-2</v>
      </c>
      <c r="AA534" s="99">
        <v>0.69999999999999696</v>
      </c>
      <c r="AB534" s="98">
        <v>5.4243790982311697E-2</v>
      </c>
      <c r="AC534" t="str">
        <f>IF('Raw data (converted)'!T534="","",'Raw data (converted)'!T534)</f>
        <v/>
      </c>
    </row>
    <row r="535" spans="1:29" x14ac:dyDescent="0.25">
      <c r="A535" t="str">
        <f t="shared" si="16"/>
        <v>Apr</v>
      </c>
      <c r="B535">
        <f t="shared" si="15"/>
        <v>534</v>
      </c>
      <c r="C535" t="s">
        <v>2672</v>
      </c>
      <c r="D535">
        <v>15</v>
      </c>
      <c r="E535" s="98">
        <v>0.86539999999999195</v>
      </c>
      <c r="F535" s="98">
        <v>0.18448357636854101</v>
      </c>
      <c r="G535" s="99">
        <v>0.55000000000000404</v>
      </c>
      <c r="H535" s="98">
        <v>0.116746068605264</v>
      </c>
      <c r="I535" s="98">
        <v>0.87710000000000299</v>
      </c>
      <c r="J535" s="98">
        <v>-0.42204974918789401</v>
      </c>
      <c r="K535" s="99">
        <v>0.29999999999999899</v>
      </c>
      <c r="L535" s="98">
        <v>0.27476034078542599</v>
      </c>
      <c r="M535" s="98">
        <v>0.47096500000000902</v>
      </c>
      <c r="N535" s="98">
        <v>1.0898538543021701</v>
      </c>
      <c r="O535" s="99">
        <v>0.55000000000000004</v>
      </c>
      <c r="P535" s="98">
        <v>0.69363423648214895</v>
      </c>
      <c r="Q535" s="98">
        <v>0.45864000000000099</v>
      </c>
      <c r="R535" s="98">
        <v>1.0616150805743301</v>
      </c>
      <c r="S535" s="99">
        <v>0.29999999999999899</v>
      </c>
      <c r="T535" s="98">
        <v>0.69396870906551</v>
      </c>
      <c r="U535" s="98">
        <v>0.39962999999999899</v>
      </c>
      <c r="V535" s="98">
        <v>7.8875532777100604E-2</v>
      </c>
      <c r="W535" s="99">
        <v>0.55000000000001004</v>
      </c>
      <c r="X535" s="98">
        <v>5.01288467578416E-2</v>
      </c>
      <c r="Y535" s="98">
        <v>0.40323000000000198</v>
      </c>
      <c r="Z535" s="98">
        <v>1.7930437568788898E-2</v>
      </c>
      <c r="AA535" s="99">
        <v>0.29999999999999899</v>
      </c>
      <c r="AB535" s="98">
        <v>1.17130123854124E-2</v>
      </c>
      <c r="AC535" t="str">
        <f>IF('Raw data (converted)'!T535="","",'Raw data (converted)'!T535)</f>
        <v/>
      </c>
    </row>
    <row r="536" spans="1:29" x14ac:dyDescent="0.25">
      <c r="A536" t="str">
        <f t="shared" si="16"/>
        <v>Apr</v>
      </c>
      <c r="B536">
        <f t="shared" si="15"/>
        <v>535</v>
      </c>
      <c r="C536" t="s">
        <v>2672</v>
      </c>
      <c r="D536">
        <v>30</v>
      </c>
      <c r="E536" s="98">
        <v>0.83959999999998702</v>
      </c>
      <c r="F536" s="98">
        <v>-0.184483576367103</v>
      </c>
      <c r="G536" s="99">
        <v>0.55000000000001803</v>
      </c>
      <c r="H536" s="98">
        <v>0.116746068604357</v>
      </c>
      <c r="I536" s="98">
        <v>0.85129999999999895</v>
      </c>
      <c r="J536" s="98">
        <v>-0.67527959870035603</v>
      </c>
      <c r="K536" s="99">
        <v>0.3</v>
      </c>
      <c r="L536" s="98">
        <v>0.439679799929236</v>
      </c>
      <c r="M536" s="98">
        <v>0.69783500000000798</v>
      </c>
      <c r="N536" s="98">
        <v>-1.08985385430338</v>
      </c>
      <c r="O536" s="99">
        <v>0.55000000000001004</v>
      </c>
      <c r="P536" s="98">
        <v>0.69363423648293399</v>
      </c>
      <c r="Q536" s="98">
        <v>0.68551000000000095</v>
      </c>
      <c r="R536" s="98">
        <v>-0.12901309425372401</v>
      </c>
      <c r="S536" s="99">
        <v>0.3</v>
      </c>
      <c r="T536" s="98">
        <v>8.4286720618521105E-2</v>
      </c>
      <c r="U536" s="98">
        <v>0.41436999999999802</v>
      </c>
      <c r="V536" s="98">
        <v>-7.8875532777061594E-2</v>
      </c>
      <c r="W536" s="99">
        <v>0.55000000000001803</v>
      </c>
      <c r="X536" s="98">
        <v>5.0128846757817799E-2</v>
      </c>
      <c r="Y536" s="98">
        <v>0.41797000000000101</v>
      </c>
      <c r="Z536" s="98">
        <v>-0.105752988926254</v>
      </c>
      <c r="AA536" s="99">
        <v>0.3</v>
      </c>
      <c r="AB536" s="98">
        <v>6.9083272841367796E-2</v>
      </c>
      <c r="AC536" t="str">
        <f>IF('Raw data (converted)'!T536="","",'Raw data (converted)'!T536)</f>
        <v/>
      </c>
    </row>
    <row r="537" spans="1:29" x14ac:dyDescent="0.25">
      <c r="A537" t="str">
        <f t="shared" si="16"/>
        <v>Apr</v>
      </c>
      <c r="B537">
        <f t="shared" si="15"/>
        <v>536</v>
      </c>
      <c r="C537" t="s">
        <v>2672</v>
      </c>
      <c r="D537">
        <v>45</v>
      </c>
      <c r="E537" s="98">
        <v>0.83720000000000705</v>
      </c>
      <c r="F537" s="98">
        <v>0.184483576366513</v>
      </c>
      <c r="G537" s="99">
        <v>0.95000000000000295</v>
      </c>
      <c r="H537" s="98">
        <v>0.46030318224139499</v>
      </c>
      <c r="I537" s="98">
        <v>0.82549999999999502</v>
      </c>
      <c r="J537" s="98">
        <v>0.90256829725564502</v>
      </c>
      <c r="K537" s="99">
        <v>0.7</v>
      </c>
      <c r="L537" s="98">
        <v>1.3714829510412601</v>
      </c>
      <c r="M537" s="98">
        <v>0.90005499999999194</v>
      </c>
      <c r="N537" s="98">
        <v>1.08985385430443</v>
      </c>
      <c r="O537" s="99">
        <v>0.94999999999999896</v>
      </c>
      <c r="P537" s="98">
        <v>2.7348419538478499</v>
      </c>
      <c r="Q537" s="98">
        <v>0.91237999999999997</v>
      </c>
      <c r="R537" s="98">
        <v>-0.40916743616920798</v>
      </c>
      <c r="S537" s="99">
        <v>0.7</v>
      </c>
      <c r="T537" s="98">
        <v>0.62378768458313905</v>
      </c>
      <c r="U537" s="98">
        <v>0.43631000000000197</v>
      </c>
      <c r="V537" s="98">
        <v>7.8875532777008497E-2</v>
      </c>
      <c r="W537" s="99">
        <v>0.95000000000001406</v>
      </c>
      <c r="X537" s="98">
        <v>0.19764663564794599</v>
      </c>
      <c r="Y537" s="98">
        <v>0.43270999999999898</v>
      </c>
      <c r="Z537" s="98">
        <v>9.8563840671343994E-2</v>
      </c>
      <c r="AA537" s="99">
        <v>0.7</v>
      </c>
      <c r="AB537" s="98">
        <v>0.15023610422773401</v>
      </c>
      <c r="AC537" t="str">
        <f>IF('Raw data (converted)'!T537="","",'Raw data (converted)'!T537)</f>
        <v/>
      </c>
    </row>
    <row r="538" spans="1:29" x14ac:dyDescent="0.25">
      <c r="A538" t="str">
        <f t="shared" si="16"/>
        <v>Apr</v>
      </c>
      <c r="B538">
        <f t="shared" si="15"/>
        <v>537</v>
      </c>
      <c r="C538" t="s">
        <v>2673</v>
      </c>
      <c r="D538">
        <v>0</v>
      </c>
      <c r="E538" s="98">
        <v>0.931045000000018</v>
      </c>
      <c r="F538" s="98">
        <v>-0.788154834598087</v>
      </c>
      <c r="G538" s="99">
        <v>0.95000000000003304</v>
      </c>
      <c r="H538" s="98">
        <v>1.96772143283631</v>
      </c>
      <c r="I538" s="98">
        <v>0.94607000000000696</v>
      </c>
      <c r="J538" s="98">
        <v>-1.3517034737471501</v>
      </c>
      <c r="K538" s="99">
        <v>0.69999999999999796</v>
      </c>
      <c r="L538" s="98">
        <v>2.0550371336191402</v>
      </c>
      <c r="M538" s="98">
        <v>0.219554999999996</v>
      </c>
      <c r="N538" s="98">
        <v>0.38337089822569898</v>
      </c>
      <c r="O538" s="99">
        <v>0.95000000000002804</v>
      </c>
      <c r="P538" s="98">
        <v>0.96098682495406496</v>
      </c>
      <c r="Q538" s="98">
        <v>0.24128000000000299</v>
      </c>
      <c r="R538" s="98">
        <v>-1.14890517387636</v>
      </c>
      <c r="S538" s="99">
        <v>0.69999999999999696</v>
      </c>
      <c r="T538" s="98">
        <v>1.75257579078827</v>
      </c>
      <c r="U538" s="98">
        <v>0.39737500000000597</v>
      </c>
      <c r="V538" s="98">
        <v>-7.3508262795502197E-2</v>
      </c>
      <c r="W538" s="99">
        <v>0.95000000000003604</v>
      </c>
      <c r="X538" s="98">
        <v>0.18419714567773399</v>
      </c>
      <c r="Y538" s="98">
        <v>0.40245000000000303</v>
      </c>
      <c r="Z538" s="98">
        <v>-0.123903504813733</v>
      </c>
      <c r="AA538" s="99">
        <v>0.69999999999999796</v>
      </c>
      <c r="AB538" s="98">
        <v>0.188860704041525</v>
      </c>
      <c r="AC538" t="str">
        <f>IF('Raw data (converted)'!T538="","",'Raw data (converted)'!T538)</f>
        <v/>
      </c>
    </row>
    <row r="539" spans="1:29" x14ac:dyDescent="0.25">
      <c r="A539" t="str">
        <f t="shared" si="16"/>
        <v>Apr</v>
      </c>
      <c r="B539">
        <f t="shared" si="15"/>
        <v>538</v>
      </c>
      <c r="C539" t="s">
        <v>2673</v>
      </c>
      <c r="D539">
        <v>15</v>
      </c>
      <c r="E539" s="98">
        <v>0.96306499999999196</v>
      </c>
      <c r="F539" s="98">
        <v>0.78815483459479596</v>
      </c>
      <c r="G539" s="99">
        <v>0.55000000000000304</v>
      </c>
      <c r="H539" s="98">
        <v>0.49907050451353202</v>
      </c>
      <c r="I539" s="98">
        <v>0.94804000000000299</v>
      </c>
      <c r="J539" s="98">
        <v>1.24551570426947</v>
      </c>
      <c r="K539" s="99">
        <v>0.29999999999999899</v>
      </c>
      <c r="L539" s="98">
        <v>0.811425332721596</v>
      </c>
      <c r="M539" s="98">
        <v>0.55713500000000704</v>
      </c>
      <c r="N539" s="98">
        <v>-0.38337089822523801</v>
      </c>
      <c r="O539" s="99">
        <v>0.55000000000000004</v>
      </c>
      <c r="P539" s="98">
        <v>0.24373377834830401</v>
      </c>
      <c r="Q539" s="98">
        <v>0.53541000000000205</v>
      </c>
      <c r="R539" s="98">
        <v>0.61252844456513</v>
      </c>
      <c r="S539" s="99">
        <v>0.29999999999999899</v>
      </c>
      <c r="T539" s="98">
        <v>0.40025014364964601</v>
      </c>
      <c r="U539" s="98">
        <v>0.41307499999999903</v>
      </c>
      <c r="V539" s="98">
        <v>7.3508262795228596E-2</v>
      </c>
      <c r="W539" s="99">
        <v>0.55000000000001004</v>
      </c>
      <c r="X539" s="98">
        <v>4.6717670951458699E-2</v>
      </c>
      <c r="Y539" s="98">
        <v>0.40800000000000203</v>
      </c>
      <c r="Z539" s="98">
        <v>0.11953625045871299</v>
      </c>
      <c r="AA539" s="99">
        <v>0.29999999999999899</v>
      </c>
      <c r="AB539" s="98">
        <v>7.80873362559006E-2</v>
      </c>
      <c r="AC539" t="str">
        <f>IF('Raw data (converted)'!T539="","",'Raw data (converted)'!T539)</f>
        <v/>
      </c>
    </row>
    <row r="540" spans="1:29" x14ac:dyDescent="0.25">
      <c r="A540" t="str">
        <f t="shared" si="16"/>
        <v>Apr</v>
      </c>
      <c r="B540">
        <f t="shared" si="15"/>
        <v>539</v>
      </c>
      <c r="C540" t="s">
        <v>2673</v>
      </c>
      <c r="D540">
        <v>30</v>
      </c>
      <c r="E540" s="98">
        <v>0.96503499999998799</v>
      </c>
      <c r="F540" s="98">
        <v>-0.78815483459344204</v>
      </c>
      <c r="G540" s="99">
        <v>0.55000000000001603</v>
      </c>
      <c r="H540" s="98">
        <v>0.49907050451268598</v>
      </c>
      <c r="I540" s="98">
        <v>0.95000999999999902</v>
      </c>
      <c r="J540" s="98">
        <v>0.16366151385173799</v>
      </c>
      <c r="K540" s="99">
        <v>0.3</v>
      </c>
      <c r="L540" s="98">
        <v>0.106537607663492</v>
      </c>
      <c r="M540" s="98">
        <v>0.85126500000000704</v>
      </c>
      <c r="N540" s="98">
        <v>0.38337089822426601</v>
      </c>
      <c r="O540" s="99">
        <v>0.55000000000001004</v>
      </c>
      <c r="P540" s="98">
        <v>0.243733778347691</v>
      </c>
      <c r="Q540" s="98">
        <v>0.82954000000000006</v>
      </c>
      <c r="R540" s="98">
        <v>1.0313480789899301</v>
      </c>
      <c r="S540" s="99">
        <v>0.3</v>
      </c>
      <c r="T540" s="98">
        <v>0.674161502887346</v>
      </c>
      <c r="U540" s="98">
        <v>0.41862499999999803</v>
      </c>
      <c r="V540" s="98">
        <v>-7.3508262795189794E-2</v>
      </c>
      <c r="W540" s="99">
        <v>0.55000000000002003</v>
      </c>
      <c r="X540" s="98">
        <v>4.67176709514351E-2</v>
      </c>
      <c r="Y540" s="98">
        <v>0.41354999999999997</v>
      </c>
      <c r="Z540" s="98">
        <v>4.2691518020917798E-3</v>
      </c>
      <c r="AA540" s="99">
        <v>0.3</v>
      </c>
      <c r="AB540" s="98">
        <v>2.7888120175084199E-3</v>
      </c>
      <c r="AC540" t="str">
        <f>IF('Raw data (converted)'!T540="","",'Raw data (converted)'!T540)</f>
        <v/>
      </c>
    </row>
    <row r="541" spans="1:29" x14ac:dyDescent="0.25">
      <c r="A541" t="str">
        <f t="shared" si="16"/>
        <v>Apr</v>
      </c>
      <c r="B541">
        <f t="shared" si="15"/>
        <v>540</v>
      </c>
      <c r="C541" t="s">
        <v>2673</v>
      </c>
      <c r="D541">
        <v>45</v>
      </c>
      <c r="E541" s="98">
        <v>0.93695500000000598</v>
      </c>
      <c r="F541" s="98">
        <v>0.78815483459296298</v>
      </c>
      <c r="G541" s="99">
        <v>0.95000000000000595</v>
      </c>
      <c r="H541" s="98">
        <v>1.96772143282295</v>
      </c>
      <c r="I541" s="98">
        <v>0.95197999999999505</v>
      </c>
      <c r="J541" s="98">
        <v>-0.80085028280237203</v>
      </c>
      <c r="K541" s="99">
        <v>0.7</v>
      </c>
      <c r="L541" s="98">
        <v>1.21680978455545</v>
      </c>
      <c r="M541" s="98">
        <v>1.10194499999999</v>
      </c>
      <c r="N541" s="98">
        <v>-0.38337089822325898</v>
      </c>
      <c r="O541" s="99">
        <v>0.94999999999999896</v>
      </c>
      <c r="P541" s="98">
        <v>0.96098682494765397</v>
      </c>
      <c r="Q541" s="98">
        <v>1.1236699999999999</v>
      </c>
      <c r="R541" s="98">
        <v>-1.3621576935744899</v>
      </c>
      <c r="S541" s="99">
        <v>0.7</v>
      </c>
      <c r="T541" s="98">
        <v>2.0784494528825501</v>
      </c>
      <c r="U541" s="98">
        <v>0.41402500000000197</v>
      </c>
      <c r="V541" s="98">
        <v>7.3508262795135906E-2</v>
      </c>
      <c r="W541" s="99">
        <v>0.95000000000001406</v>
      </c>
      <c r="X541" s="98">
        <v>0.18419714567677201</v>
      </c>
      <c r="Y541" s="98">
        <v>0.41909999999999897</v>
      </c>
      <c r="Z541" s="98">
        <v>-6.5212370954548099E-2</v>
      </c>
      <c r="AA541" s="99">
        <v>0.7</v>
      </c>
      <c r="AB541" s="98">
        <v>9.9399776740067197E-2</v>
      </c>
      <c r="AC541" t="str">
        <f>IF('Raw data (converted)'!T541="","",'Raw data (converted)'!T541)</f>
        <v/>
      </c>
    </row>
    <row r="542" spans="1:29" x14ac:dyDescent="0.25">
      <c r="A542" t="str">
        <f t="shared" si="16"/>
        <v>Apr</v>
      </c>
      <c r="B542">
        <f t="shared" si="15"/>
        <v>541</v>
      </c>
      <c r="C542" t="s">
        <v>2674</v>
      </c>
      <c r="D542">
        <v>0</v>
      </c>
      <c r="E542" s="98">
        <v>0.96820500000001597</v>
      </c>
      <c r="F542" s="98">
        <v>-0.308497536040995</v>
      </c>
      <c r="G542" s="99">
        <v>0.95000000000003104</v>
      </c>
      <c r="H542" s="98">
        <v>0.76977823783297195</v>
      </c>
      <c r="I542" s="98">
        <v>0.96758000000000599</v>
      </c>
      <c r="J542" s="98">
        <v>-6.3036515999204498E-2</v>
      </c>
      <c r="K542" s="99">
        <v>0.69999999999999696</v>
      </c>
      <c r="L542" s="98">
        <v>9.5745910972714607E-2</v>
      </c>
      <c r="M542" s="98">
        <v>0.22811999999999999</v>
      </c>
      <c r="N542" s="98">
        <v>-0.253502707769164</v>
      </c>
      <c r="O542" s="99">
        <v>0.95000000000002605</v>
      </c>
      <c r="P542" s="98">
        <v>0.63539520139126204</v>
      </c>
      <c r="Q542" s="98">
        <v>0.23117000000000301</v>
      </c>
      <c r="R542" s="98">
        <v>-0.24677188593837801</v>
      </c>
      <c r="S542" s="99">
        <v>0.69999999999999696</v>
      </c>
      <c r="T542" s="98">
        <v>0.37619038114138698</v>
      </c>
      <c r="U542" s="98">
        <v>0.39517000000000402</v>
      </c>
      <c r="V542" s="98">
        <v>-0.143282772559817</v>
      </c>
      <c r="W542" s="99">
        <v>0.95000000000003404</v>
      </c>
      <c r="X542" s="98">
        <v>0.35904411106973899</v>
      </c>
      <c r="Y542" s="98">
        <v>0.39617000000000302</v>
      </c>
      <c r="Z542" s="98">
        <v>-7.5832671367216997E-2</v>
      </c>
      <c r="AA542" s="99">
        <v>0.69999999999999696</v>
      </c>
      <c r="AB542" s="98">
        <v>0.115587833569389</v>
      </c>
      <c r="AC542" t="str">
        <f>IF('Raw data (converted)'!T542="","",'Raw data (converted)'!T542)</f>
        <v/>
      </c>
    </row>
    <row r="543" spans="1:29" x14ac:dyDescent="0.25">
      <c r="A543" t="str">
        <f t="shared" si="16"/>
        <v>Apr</v>
      </c>
      <c r="B543">
        <f t="shared" si="15"/>
        <v>542</v>
      </c>
      <c r="C543" t="s">
        <v>2674</v>
      </c>
      <c r="D543">
        <v>15</v>
      </c>
      <c r="E543" s="98">
        <v>0.94348499999999202</v>
      </c>
      <c r="F543" s="98">
        <v>0.30849753603804803</v>
      </c>
      <c r="G543" s="99">
        <v>0.55000000000000304</v>
      </c>
      <c r="H543" s="98">
        <v>0.19523780506015501</v>
      </c>
      <c r="I543" s="98">
        <v>0.944110000000003</v>
      </c>
      <c r="J543" s="98">
        <v>0.18241928048212999</v>
      </c>
      <c r="K543" s="99">
        <v>0.29999999999999899</v>
      </c>
      <c r="L543" s="98">
        <v>0.118748620740562</v>
      </c>
      <c r="M543" s="98">
        <v>0.42774000000000501</v>
      </c>
      <c r="N543" s="98">
        <v>0.25350270776881301</v>
      </c>
      <c r="O543" s="99">
        <v>0.55000000000000004</v>
      </c>
      <c r="P543" s="98">
        <v>0.16115441872665801</v>
      </c>
      <c r="Q543" s="98">
        <v>0.42469000000000201</v>
      </c>
      <c r="R543" s="98">
        <v>0.25386447578945098</v>
      </c>
      <c r="S543" s="99">
        <v>0.29999999999999899</v>
      </c>
      <c r="T543" s="98">
        <v>0.165858580783869</v>
      </c>
      <c r="U543" s="98">
        <v>0.40638999999999997</v>
      </c>
      <c r="V543" s="98">
        <v>0.143282772559569</v>
      </c>
      <c r="W543" s="99">
        <v>0.55000000000001104</v>
      </c>
      <c r="X543" s="98">
        <v>9.1063868423866004E-2</v>
      </c>
      <c r="Y543" s="98">
        <v>0.40539000000000203</v>
      </c>
      <c r="Z543" s="98">
        <v>0.124537256855458</v>
      </c>
      <c r="AA543" s="99">
        <v>0.29999999999999899</v>
      </c>
      <c r="AB543" s="98">
        <v>8.1354308872348402E-2</v>
      </c>
      <c r="AC543" t="str">
        <f>IF('Raw data (converted)'!T543="","",'Raw data (converted)'!T543)</f>
        <v/>
      </c>
    </row>
    <row r="544" spans="1:29" x14ac:dyDescent="0.25">
      <c r="A544" t="str">
        <f t="shared" si="16"/>
        <v>Apr</v>
      </c>
      <c r="B544">
        <f t="shared" si="15"/>
        <v>543</v>
      </c>
      <c r="C544" t="s">
        <v>2674</v>
      </c>
      <c r="D544">
        <v>30</v>
      </c>
      <c r="E544" s="98">
        <v>0.92001499999998904</v>
      </c>
      <c r="F544" s="98">
        <v>-0.30849753603680802</v>
      </c>
      <c r="G544" s="99">
        <v>0.55000000000001603</v>
      </c>
      <c r="H544" s="98">
        <v>0.19523780505937499</v>
      </c>
      <c r="I544" s="98">
        <v>0.92063999999999901</v>
      </c>
      <c r="J544" s="98">
        <v>-0.24103730120275299</v>
      </c>
      <c r="K544" s="99">
        <v>0.3</v>
      </c>
      <c r="L544" s="98">
        <v>0.15690893393004801</v>
      </c>
      <c r="M544" s="98">
        <v>0.62126000000000403</v>
      </c>
      <c r="N544" s="98">
        <v>-0.25350270776946898</v>
      </c>
      <c r="O544" s="99">
        <v>0.55000000000000804</v>
      </c>
      <c r="P544" s="98">
        <v>0.161154418727078</v>
      </c>
      <c r="Q544" s="98">
        <v>0.61821000000000104</v>
      </c>
      <c r="R544" s="98">
        <v>-2.3078588708168198E-2</v>
      </c>
      <c r="S544" s="99">
        <v>0.3</v>
      </c>
      <c r="T544" s="98">
        <v>1.50775585814843E-2</v>
      </c>
      <c r="U544" s="98">
        <v>0.41560999999999898</v>
      </c>
      <c r="V544" s="98">
        <v>-0.14328277255955299</v>
      </c>
      <c r="W544" s="99">
        <v>0.55000000000002403</v>
      </c>
      <c r="X544" s="98">
        <v>9.1063868423858094E-2</v>
      </c>
      <c r="Y544" s="98">
        <v>0.41461000000000098</v>
      </c>
      <c r="Z544" s="98">
        <v>-0.100142103700641</v>
      </c>
      <c r="AA544" s="99">
        <v>0.3</v>
      </c>
      <c r="AB544" s="98">
        <v>6.5417914344936101E-2</v>
      </c>
      <c r="AC544" t="str">
        <f>IF('Raw data (converted)'!T544="","",'Raw data (converted)'!T544)</f>
        <v/>
      </c>
    </row>
    <row r="545" spans="1:29" x14ac:dyDescent="0.25">
      <c r="A545" t="str">
        <f t="shared" si="16"/>
        <v>Apr</v>
      </c>
      <c r="B545">
        <f t="shared" si="15"/>
        <v>544</v>
      </c>
      <c r="C545" t="s">
        <v>2674</v>
      </c>
      <c r="D545">
        <v>45</v>
      </c>
      <c r="E545" s="98">
        <v>0.897795000000007</v>
      </c>
      <c r="F545" s="98">
        <v>0.30849753603616198</v>
      </c>
      <c r="G545" s="99">
        <v>0.95000000000000595</v>
      </c>
      <c r="H545" s="98">
        <v>0.76977823782071497</v>
      </c>
      <c r="I545" s="98">
        <v>0.89716999999999603</v>
      </c>
      <c r="J545" s="98">
        <v>0.15257702167915099</v>
      </c>
      <c r="K545" s="99">
        <v>0.7</v>
      </c>
      <c r="L545" s="98">
        <v>0.23175094129004001</v>
      </c>
      <c r="M545" s="98">
        <v>0.80867999999999596</v>
      </c>
      <c r="N545" s="98">
        <v>0.25350270777007899</v>
      </c>
      <c r="O545" s="99">
        <v>0.94999999999999596</v>
      </c>
      <c r="P545" s="98">
        <v>0.63539520139335104</v>
      </c>
      <c r="Q545" s="98">
        <v>0.81172999999999995</v>
      </c>
      <c r="R545" s="98">
        <v>-0.105759379687786</v>
      </c>
      <c r="S545" s="99">
        <v>0.7</v>
      </c>
      <c r="T545" s="98">
        <v>0.16122033886873999</v>
      </c>
      <c r="U545" s="98">
        <v>0.42283000000000098</v>
      </c>
      <c r="V545" s="98">
        <v>0.143282772559536</v>
      </c>
      <c r="W545" s="99">
        <v>0.95000000000002105</v>
      </c>
      <c r="X545" s="98">
        <v>0.35904411106898398</v>
      </c>
      <c r="Y545" s="98">
        <v>0.42382999999999899</v>
      </c>
      <c r="Z545" s="98">
        <v>3.85684593931395E-2</v>
      </c>
      <c r="AA545" s="99">
        <v>0.7</v>
      </c>
      <c r="AB545" s="98">
        <v>5.87877804677839E-2</v>
      </c>
      <c r="AC545" t="str">
        <f>IF('Raw data (converted)'!T545="","",'Raw data (converted)'!T545)</f>
        <v/>
      </c>
    </row>
    <row r="546" spans="1:29" x14ac:dyDescent="0.25">
      <c r="A546" t="str">
        <f t="shared" si="16"/>
        <v>Apr</v>
      </c>
      <c r="B546">
        <f t="shared" si="15"/>
        <v>545</v>
      </c>
      <c r="C546" t="s">
        <v>2675</v>
      </c>
      <c r="D546">
        <v>0</v>
      </c>
      <c r="E546" s="98">
        <v>0.92984000000001599</v>
      </c>
      <c r="F546" s="98">
        <v>-0.479657298560145</v>
      </c>
      <c r="G546" s="99">
        <v>0.95000000000003004</v>
      </c>
      <c r="H546" s="98">
        <v>1.19703275638698</v>
      </c>
      <c r="I546" s="98">
        <v>0.91074000000000599</v>
      </c>
      <c r="J546" s="98">
        <v>1.2005591001582501</v>
      </c>
      <c r="K546" s="99">
        <v>0.69999999999999796</v>
      </c>
      <c r="L546" s="98">
        <v>1.82488258171624</v>
      </c>
      <c r="M546" s="98">
        <v>0.215109999999991</v>
      </c>
      <c r="N546" s="98">
        <v>-2.2856801518378999E-2</v>
      </c>
      <c r="O546" s="99">
        <v>0.95000000000002505</v>
      </c>
      <c r="P546" s="98">
        <v>5.7285974232191401E-2</v>
      </c>
      <c r="Q546" s="98">
        <v>0.207510000000002</v>
      </c>
      <c r="R546" s="98">
        <v>0.43286216057997601</v>
      </c>
      <c r="S546" s="99">
        <v>0.69999999999999696</v>
      </c>
      <c r="T546" s="98">
        <v>0.65991773592314096</v>
      </c>
      <c r="U546" s="98">
        <v>0.39125500000000402</v>
      </c>
      <c r="V546" s="98">
        <v>3.94377663883788E-2</v>
      </c>
      <c r="W546" s="99">
        <v>0.95000000000003404</v>
      </c>
      <c r="X546" s="98">
        <v>9.8822819860912306E-2</v>
      </c>
      <c r="Y546" s="98">
        <v>0.38753000000000298</v>
      </c>
      <c r="Z546" s="98">
        <v>8.5148724360628106E-2</v>
      </c>
      <c r="AA546" s="99">
        <v>0.69999999999999696</v>
      </c>
      <c r="AB546" s="98">
        <v>0.12978791788406999</v>
      </c>
      <c r="AC546" t="str">
        <f>IF('Raw data (converted)'!T546="","",'Raw data (converted)'!T546)</f>
        <v/>
      </c>
    </row>
    <row r="547" spans="1:29" x14ac:dyDescent="0.25">
      <c r="A547" t="str">
        <f t="shared" si="16"/>
        <v>Apr</v>
      </c>
      <c r="B547">
        <f t="shared" si="15"/>
        <v>546</v>
      </c>
      <c r="C547" t="s">
        <v>2675</v>
      </c>
      <c r="D547">
        <v>15</v>
      </c>
      <c r="E547" s="98">
        <v>0.885979999999993</v>
      </c>
      <c r="F547" s="98">
        <v>0.479657298557157</v>
      </c>
      <c r="G547" s="99">
        <v>0.55000000000000104</v>
      </c>
      <c r="H547" s="98">
        <v>0.30360178614660799</v>
      </c>
      <c r="I547" s="98">
        <v>0.90508000000000199</v>
      </c>
      <c r="J547" s="98">
        <v>-0.56648455224321204</v>
      </c>
      <c r="K547" s="99">
        <v>0.29999999999999899</v>
      </c>
      <c r="L547" s="98">
        <v>0.36881669753131002</v>
      </c>
      <c r="M547" s="98">
        <v>0.46037000000001299</v>
      </c>
      <c r="N547" s="98">
        <v>2.2856801519238301E-2</v>
      </c>
      <c r="O547" s="99">
        <v>0.54999999999999905</v>
      </c>
      <c r="P547" s="98">
        <v>1.45293635499999E-2</v>
      </c>
      <c r="Q547" s="98">
        <v>0.467970000000002</v>
      </c>
      <c r="R547" s="98">
        <v>-0.27505137689871101</v>
      </c>
      <c r="S547" s="99">
        <v>0.29999999999999899</v>
      </c>
      <c r="T547" s="98">
        <v>0.179701760380858</v>
      </c>
      <c r="U547" s="98">
        <v>0.39543499999999998</v>
      </c>
      <c r="V547" s="98">
        <v>-3.9437766388551503E-2</v>
      </c>
      <c r="W547" s="99">
        <v>0.55000000000000904</v>
      </c>
      <c r="X547" s="98">
        <v>2.5064297081303699E-2</v>
      </c>
      <c r="Y547" s="98">
        <v>0.39916000000000201</v>
      </c>
      <c r="Z547" s="98">
        <v>-7.6356829374679899E-2</v>
      </c>
      <c r="AA547" s="99">
        <v>0.29999999999999899</v>
      </c>
      <c r="AB547" s="98">
        <v>4.9880050975325801E-2</v>
      </c>
      <c r="AC547" t="str">
        <f>IF('Raw data (converted)'!T547="","",'Raw data (converted)'!T547)</f>
        <v/>
      </c>
    </row>
    <row r="548" spans="1:29" x14ac:dyDescent="0.25">
      <c r="A548" t="str">
        <f t="shared" si="16"/>
        <v>Apr</v>
      </c>
      <c r="B548">
        <f t="shared" si="15"/>
        <v>547</v>
      </c>
      <c r="C548" t="s">
        <v>2675</v>
      </c>
      <c r="D548">
        <v>30</v>
      </c>
      <c r="E548" s="98">
        <v>0.88031999999999</v>
      </c>
      <c r="F548" s="98">
        <v>-0.47965729855600198</v>
      </c>
      <c r="G548" s="99">
        <v>0.55000000000001203</v>
      </c>
      <c r="H548" s="98">
        <v>0.30360178614588301</v>
      </c>
      <c r="I548" s="98">
        <v>0.899419999999999</v>
      </c>
      <c r="J548" s="98">
        <v>-1.2248821609759499</v>
      </c>
      <c r="K548" s="99">
        <v>0.3</v>
      </c>
      <c r="L548" s="98">
        <v>0.79796195891118804</v>
      </c>
      <c r="M548" s="98">
        <v>0.72083000000001296</v>
      </c>
      <c r="N548" s="98">
        <v>-2.2856801521038E-2</v>
      </c>
      <c r="O548" s="99">
        <v>0.55000000000000904</v>
      </c>
      <c r="P548" s="98">
        <v>1.4529363551144101E-2</v>
      </c>
      <c r="Q548" s="98">
        <v>0.72843000000000102</v>
      </c>
      <c r="R548" s="98">
        <v>-0.300021653205859</v>
      </c>
      <c r="S548" s="99">
        <v>0.3</v>
      </c>
      <c r="T548" s="98">
        <v>0.196017256486716</v>
      </c>
      <c r="U548" s="98">
        <v>0.40706499999999901</v>
      </c>
      <c r="V548" s="98">
        <v>3.9437766388554597E-2</v>
      </c>
      <c r="W548" s="99">
        <v>0.55000000000001903</v>
      </c>
      <c r="X548" s="98">
        <v>2.5064297081306201E-2</v>
      </c>
      <c r="Y548" s="98">
        <v>0.41079000000000099</v>
      </c>
      <c r="Z548" s="98">
        <v>-1.45151161271398E-2</v>
      </c>
      <c r="AA548" s="99">
        <v>0.3</v>
      </c>
      <c r="AB548" s="98">
        <v>9.4819618417461005E-3</v>
      </c>
      <c r="AC548" t="str">
        <f>IF('Raw data (converted)'!T548="","",'Raw data (converted)'!T548)</f>
        <v/>
      </c>
    </row>
    <row r="549" spans="1:29" x14ac:dyDescent="0.25">
      <c r="A549" t="str">
        <f t="shared" si="16"/>
        <v>Apr</v>
      </c>
      <c r="B549">
        <f t="shared" si="15"/>
        <v>548</v>
      </c>
      <c r="C549" t="s">
        <v>2675</v>
      </c>
      <c r="D549">
        <v>45</v>
      </c>
      <c r="E549" s="98">
        <v>0.912860000000005</v>
      </c>
      <c r="F549" s="98">
        <v>0.47965729855563999</v>
      </c>
      <c r="G549" s="99">
        <v>0.95000000000000595</v>
      </c>
      <c r="H549" s="98">
        <v>1.1970327563754399</v>
      </c>
      <c r="I549" s="98">
        <v>0.893759999999996</v>
      </c>
      <c r="J549" s="98">
        <v>1.53579875342521</v>
      </c>
      <c r="K549" s="99">
        <v>0.70000000000000095</v>
      </c>
      <c r="L549" s="98">
        <v>2.33556687463859</v>
      </c>
      <c r="M549" s="98">
        <v>0.996489999999989</v>
      </c>
      <c r="N549" s="98">
        <v>2.2856801522537901E-2</v>
      </c>
      <c r="O549" s="99">
        <v>0.95000000000000295</v>
      </c>
      <c r="P549" s="98">
        <v>5.7285974242601297E-2</v>
      </c>
      <c r="Q549" s="98">
        <v>0.98889000000000105</v>
      </c>
      <c r="R549" s="98">
        <v>0.44557640294689899</v>
      </c>
      <c r="S549" s="99">
        <v>0.70000000000000095</v>
      </c>
      <c r="T549" s="98">
        <v>0.67930505891717397</v>
      </c>
      <c r="U549" s="98">
        <v>0.426145000000001</v>
      </c>
      <c r="V549" s="98">
        <v>-3.9437766388589403E-2</v>
      </c>
      <c r="W549" s="99">
        <v>0.95000000000000295</v>
      </c>
      <c r="X549" s="98">
        <v>9.8822819861408104E-2</v>
      </c>
      <c r="Y549" s="98">
        <v>0.42242000000000002</v>
      </c>
      <c r="Z549" s="98">
        <v>5.3660465242620102E-2</v>
      </c>
      <c r="AA549" s="99">
        <v>0.7</v>
      </c>
      <c r="AB549" s="98">
        <v>8.1791755838220806E-2</v>
      </c>
      <c r="AC549" t="str">
        <f>IF('Raw data (converted)'!T549="","",'Raw data (converted)'!T549)</f>
        <v/>
      </c>
    </row>
    <row r="550" spans="1:29" x14ac:dyDescent="0.25">
      <c r="A550" t="str">
        <f t="shared" si="16"/>
        <v>Apr</v>
      </c>
      <c r="B550">
        <f t="shared" si="15"/>
        <v>549</v>
      </c>
      <c r="C550" t="s">
        <v>2676</v>
      </c>
      <c r="D550">
        <v>0</v>
      </c>
      <c r="E550" s="98">
        <v>0.94759500000001495</v>
      </c>
      <c r="F550" s="98">
        <v>-0.183458667613455</v>
      </c>
      <c r="G550" s="99">
        <v>0.95000000000002605</v>
      </c>
      <c r="H550" s="98">
        <v>0.457745762527064</v>
      </c>
      <c r="I550" s="98">
        <v>0.94022000000000505</v>
      </c>
      <c r="J550" s="98">
        <v>0.464177981445202</v>
      </c>
      <c r="K550" s="99">
        <v>0.69999999999999696</v>
      </c>
      <c r="L550" s="98">
        <v>0.70511526213148501</v>
      </c>
      <c r="M550" s="98">
        <v>0.230520000000004</v>
      </c>
      <c r="N550" s="98">
        <v>-4.5713603041192E-2</v>
      </c>
      <c r="O550" s="99">
        <v>0.95000000000002305</v>
      </c>
      <c r="P550" s="98">
        <v>0.114572133217526</v>
      </c>
      <c r="Q550" s="98">
        <v>0.233520000000004</v>
      </c>
      <c r="R550" s="98">
        <v>-0.18609027464215799</v>
      </c>
      <c r="S550" s="99">
        <v>0.69999999999999696</v>
      </c>
      <c r="T550" s="98">
        <v>0.28368072828121299</v>
      </c>
      <c r="U550" s="98">
        <v>0.41221000000000502</v>
      </c>
      <c r="V550" s="98">
        <v>-7.0474588457878601E-2</v>
      </c>
      <c r="W550" s="99">
        <v>0.95000000000003004</v>
      </c>
      <c r="X550" s="98">
        <v>0.176595275411673</v>
      </c>
      <c r="Y550" s="98">
        <v>0.406810000000003</v>
      </c>
      <c r="Z550" s="98">
        <v>7.2478892289455102E-2</v>
      </c>
      <c r="AA550" s="99">
        <v>0.69999999999999696</v>
      </c>
      <c r="AB550" s="98">
        <v>0.110475811354209</v>
      </c>
      <c r="AC550" t="str">
        <f>IF('Raw data (converted)'!T550="","",'Raw data (converted)'!T550)</f>
        <v/>
      </c>
    </row>
    <row r="551" spans="1:29" x14ac:dyDescent="0.25">
      <c r="A551" t="str">
        <f t="shared" si="16"/>
        <v>Apr</v>
      </c>
      <c r="B551">
        <f t="shared" si="15"/>
        <v>550</v>
      </c>
      <c r="C551" t="s">
        <v>2676</v>
      </c>
      <c r="D551">
        <v>15</v>
      </c>
      <c r="E551" s="98">
        <v>0.90781499999999404</v>
      </c>
      <c r="F551" s="98">
        <v>0.18345866761078999</v>
      </c>
      <c r="G551" s="99">
        <v>0.55000000000000104</v>
      </c>
      <c r="H551" s="98">
        <v>0.116097433726518</v>
      </c>
      <c r="I551" s="98">
        <v>0.91519000000000295</v>
      </c>
      <c r="J551" s="98">
        <v>-0.21993481374350901</v>
      </c>
      <c r="K551" s="99">
        <v>0.29999999999999899</v>
      </c>
      <c r="L551" s="98">
        <v>0.14317104954315901</v>
      </c>
      <c r="M551" s="98">
        <v>0.40684000000000198</v>
      </c>
      <c r="N551" s="98">
        <v>4.5713603040191501E-2</v>
      </c>
      <c r="O551" s="99">
        <v>0.54999999999999805</v>
      </c>
      <c r="P551" s="98">
        <v>2.90587739569599E-2</v>
      </c>
      <c r="Q551" s="98">
        <v>0.40384000000000198</v>
      </c>
      <c r="R551" s="98">
        <v>0.138471532248749</v>
      </c>
      <c r="S551" s="99">
        <v>0.29999999999999899</v>
      </c>
      <c r="T551" s="98">
        <v>9.0466216338492902E-2</v>
      </c>
      <c r="U551" s="98">
        <v>0.40377000000000002</v>
      </c>
      <c r="V551" s="98">
        <v>7.0474588457642998E-2</v>
      </c>
      <c r="W551" s="99">
        <v>0.55000000000000904</v>
      </c>
      <c r="X551" s="98">
        <v>4.4789618959148098E-2</v>
      </c>
      <c r="Y551" s="98">
        <v>0.40917000000000198</v>
      </c>
      <c r="Z551" s="98">
        <v>-1.06118916223758E-2</v>
      </c>
      <c r="AA551" s="99">
        <v>0.29999999999999899</v>
      </c>
      <c r="AB551" s="98">
        <v>6.9321902242701202E-3</v>
      </c>
      <c r="AC551" t="str">
        <f>IF('Raw data (converted)'!T551="","",'Raw data (converted)'!T551)</f>
        <v/>
      </c>
    </row>
    <row r="552" spans="1:29" x14ac:dyDescent="0.25">
      <c r="A552" t="str">
        <f t="shared" si="16"/>
        <v>Apr</v>
      </c>
      <c r="B552">
        <f t="shared" si="15"/>
        <v>551</v>
      </c>
      <c r="C552" t="s">
        <v>2676</v>
      </c>
      <c r="D552">
        <v>30</v>
      </c>
      <c r="E552" s="98">
        <v>0.88278499999999105</v>
      </c>
      <c r="F552" s="98">
        <v>-0.18345866760973001</v>
      </c>
      <c r="G552" s="99">
        <v>0.55000000000001004</v>
      </c>
      <c r="H552" s="98">
        <v>0.11609743372585</v>
      </c>
      <c r="I552" s="98">
        <v>0.89015999999999995</v>
      </c>
      <c r="J552" s="98">
        <v>-0.47175783075872102</v>
      </c>
      <c r="K552" s="99">
        <v>0.3</v>
      </c>
      <c r="L552" s="98">
        <v>0.30712806743423399</v>
      </c>
      <c r="M552" s="98">
        <v>0.57716000000000001</v>
      </c>
      <c r="N552" s="98">
        <v>-4.5713603040353497E-2</v>
      </c>
      <c r="O552" s="99">
        <v>0.55000000000000904</v>
      </c>
      <c r="P552" s="98">
        <v>2.9058773957063501E-2</v>
      </c>
      <c r="Q552" s="98">
        <v>0.57416</v>
      </c>
      <c r="R552" s="98">
        <v>8.8530979634487306E-2</v>
      </c>
      <c r="S552" s="99">
        <v>0.3</v>
      </c>
      <c r="T552" s="98">
        <v>5.7838720087480797E-2</v>
      </c>
      <c r="U552" s="98">
        <v>0.40612999999999899</v>
      </c>
      <c r="V552" s="98">
        <v>-7.0474588457616102E-2</v>
      </c>
      <c r="W552" s="99">
        <v>0.55000000000001903</v>
      </c>
      <c r="X552" s="98">
        <v>4.4789618959131999E-2</v>
      </c>
      <c r="Y552" s="98">
        <v>0.41153000000000101</v>
      </c>
      <c r="Z552" s="98">
        <v>-0.121121935413806</v>
      </c>
      <c r="AA552" s="99">
        <v>0.3</v>
      </c>
      <c r="AB552" s="98">
        <v>7.9123204926728002E-2</v>
      </c>
      <c r="AC552" t="str">
        <f>IF('Raw data (converted)'!T552="","",'Raw data (converted)'!T552)</f>
        <v/>
      </c>
    </row>
    <row r="553" spans="1:29" x14ac:dyDescent="0.25">
      <c r="A553" t="str">
        <f t="shared" si="16"/>
        <v>Apr</v>
      </c>
      <c r="B553">
        <f t="shared" si="15"/>
        <v>552</v>
      </c>
      <c r="C553" t="s">
        <v>2676</v>
      </c>
      <c r="D553">
        <v>45</v>
      </c>
      <c r="E553" s="98">
        <v>0.87250500000000597</v>
      </c>
      <c r="F553" s="98">
        <v>0.18345866760919499</v>
      </c>
      <c r="G553" s="99">
        <v>0.94999999999999896</v>
      </c>
      <c r="H553" s="98">
        <v>0.457745762516302</v>
      </c>
      <c r="I553" s="98">
        <v>0.86512999999999696</v>
      </c>
      <c r="J553" s="98">
        <v>0.59239998557971896</v>
      </c>
      <c r="K553" s="99">
        <v>0.7</v>
      </c>
      <c r="L553" s="98">
        <v>0.89995559525840696</v>
      </c>
      <c r="M553" s="98">
        <v>0.74147999999999803</v>
      </c>
      <c r="N553" s="98">
        <v>4.5713603040831101E-2</v>
      </c>
      <c r="O553" s="99">
        <v>0.95000000000000295</v>
      </c>
      <c r="P553" s="98">
        <v>0.114572133216598</v>
      </c>
      <c r="Q553" s="98">
        <v>0.74447999999999803</v>
      </c>
      <c r="R553" s="98">
        <v>-0.160661789908152</v>
      </c>
      <c r="S553" s="99">
        <v>0.7</v>
      </c>
      <c r="T553" s="98">
        <v>0.24491579457531201</v>
      </c>
      <c r="U553" s="98">
        <v>0.41929000000000199</v>
      </c>
      <c r="V553" s="98">
        <v>7.0474588457571499E-2</v>
      </c>
      <c r="W553" s="99">
        <v>0.95000000000001406</v>
      </c>
      <c r="X553" s="98">
        <v>0.176595275410872</v>
      </c>
      <c r="Y553" s="98">
        <v>0.41388999999999998</v>
      </c>
      <c r="Z553" s="98">
        <v>0.128747852370308</v>
      </c>
      <c r="AA553" s="99">
        <v>0.7</v>
      </c>
      <c r="AB553" s="98">
        <v>0.19624486084356299</v>
      </c>
      <c r="AC553" t="str">
        <f>IF('Raw data (converted)'!T553="","",'Raw data (converted)'!T553)</f>
        <v/>
      </c>
    </row>
    <row r="554" spans="1:29" x14ac:dyDescent="0.25">
      <c r="A554" t="str">
        <f t="shared" si="16"/>
        <v>Apr</v>
      </c>
      <c r="B554">
        <f t="shared" si="15"/>
        <v>553</v>
      </c>
      <c r="C554" t="s">
        <v>2677</v>
      </c>
      <c r="D554">
        <v>0</v>
      </c>
      <c r="E554" s="98" t="s">
        <v>526</v>
      </c>
      <c r="F554" s="98" t="s">
        <v>526</v>
      </c>
      <c r="G554" s="99" t="s">
        <v>526</v>
      </c>
      <c r="H554" s="98" t="s">
        <v>526</v>
      </c>
      <c r="I554" s="98" t="s">
        <v>526</v>
      </c>
      <c r="J554" s="98" t="s">
        <v>526</v>
      </c>
      <c r="K554" s="99" t="s">
        <v>526</v>
      </c>
      <c r="L554" s="98" t="s">
        <v>526</v>
      </c>
      <c r="M554" s="98" t="s">
        <v>526</v>
      </c>
      <c r="N554" s="98" t="s">
        <v>526</v>
      </c>
      <c r="O554" s="99" t="s">
        <v>526</v>
      </c>
      <c r="P554" s="98" t="s">
        <v>526</v>
      </c>
      <c r="Q554" s="98" t="s">
        <v>526</v>
      </c>
      <c r="R554" s="98" t="s">
        <v>526</v>
      </c>
      <c r="S554" s="99" t="s">
        <v>526</v>
      </c>
      <c r="T554" s="98" t="s">
        <v>526</v>
      </c>
      <c r="U554" s="98" t="s">
        <v>526</v>
      </c>
      <c r="V554" s="98" t="s">
        <v>526</v>
      </c>
      <c r="W554" s="99" t="s">
        <v>526</v>
      </c>
      <c r="X554" s="98" t="s">
        <v>526</v>
      </c>
      <c r="Y554" s="98" t="s">
        <v>526</v>
      </c>
      <c r="Z554" s="98" t="s">
        <v>526</v>
      </c>
      <c r="AA554" s="99" t="s">
        <v>526</v>
      </c>
      <c r="AB554" s="98" t="s">
        <v>526</v>
      </c>
      <c r="AC554" t="str">
        <f>IF('Raw data (converted)'!T554="","",'Raw data (converted)'!T554)</f>
        <v>Not sampled</v>
      </c>
    </row>
    <row r="555" spans="1:29" x14ac:dyDescent="0.25">
      <c r="A555" t="str">
        <f t="shared" si="16"/>
        <v>Apr</v>
      </c>
      <c r="B555">
        <f t="shared" ref="B555:B618" si="17">B554+1</f>
        <v>554</v>
      </c>
      <c r="C555" t="s">
        <v>2677</v>
      </c>
      <c r="D555">
        <v>15</v>
      </c>
      <c r="E555" s="98" t="s">
        <v>526</v>
      </c>
      <c r="F555" s="98" t="s">
        <v>526</v>
      </c>
      <c r="G555" s="99" t="s">
        <v>526</v>
      </c>
      <c r="H555" s="98" t="s">
        <v>526</v>
      </c>
      <c r="I555" s="98" t="s">
        <v>526</v>
      </c>
      <c r="J555" s="98" t="s">
        <v>526</v>
      </c>
      <c r="K555" s="99" t="s">
        <v>526</v>
      </c>
      <c r="L555" s="98" t="s">
        <v>526</v>
      </c>
      <c r="M555" s="98" t="s">
        <v>526</v>
      </c>
      <c r="N555" s="98" t="s">
        <v>526</v>
      </c>
      <c r="O555" s="99" t="s">
        <v>526</v>
      </c>
      <c r="P555" s="98" t="s">
        <v>526</v>
      </c>
      <c r="Q555" s="98" t="s">
        <v>526</v>
      </c>
      <c r="R555" s="98" t="s">
        <v>526</v>
      </c>
      <c r="S555" s="99" t="s">
        <v>526</v>
      </c>
      <c r="T555" s="98" t="s">
        <v>526</v>
      </c>
      <c r="U555" s="98" t="s">
        <v>526</v>
      </c>
      <c r="V555" s="98" t="s">
        <v>526</v>
      </c>
      <c r="W555" s="99" t="s">
        <v>526</v>
      </c>
      <c r="X555" s="98" t="s">
        <v>526</v>
      </c>
      <c r="Y555" s="98" t="s">
        <v>526</v>
      </c>
      <c r="Z555" s="98" t="s">
        <v>526</v>
      </c>
      <c r="AA555" s="99" t="s">
        <v>526</v>
      </c>
      <c r="AB555" s="98" t="s">
        <v>526</v>
      </c>
      <c r="AC555" t="str">
        <f>IF('Raw data (converted)'!T555="","",'Raw data (converted)'!T555)</f>
        <v>Not sampled</v>
      </c>
    </row>
    <row r="556" spans="1:29" x14ac:dyDescent="0.25">
      <c r="A556" t="str">
        <f t="shared" si="16"/>
        <v>Apr</v>
      </c>
      <c r="B556">
        <f t="shared" si="17"/>
        <v>555</v>
      </c>
      <c r="C556" t="s">
        <v>2677</v>
      </c>
      <c r="D556">
        <v>30</v>
      </c>
      <c r="E556" s="98" t="s">
        <v>526</v>
      </c>
      <c r="F556" s="98" t="s">
        <v>526</v>
      </c>
      <c r="G556" s="99" t="s">
        <v>526</v>
      </c>
      <c r="H556" s="98" t="s">
        <v>526</v>
      </c>
      <c r="I556" s="98" t="s">
        <v>526</v>
      </c>
      <c r="J556" s="98" t="s">
        <v>526</v>
      </c>
      <c r="K556" s="99" t="s">
        <v>526</v>
      </c>
      <c r="L556" s="98" t="s">
        <v>526</v>
      </c>
      <c r="M556" s="98" t="s">
        <v>526</v>
      </c>
      <c r="N556" s="98" t="s">
        <v>526</v>
      </c>
      <c r="O556" s="99" t="s">
        <v>526</v>
      </c>
      <c r="P556" s="98" t="s">
        <v>526</v>
      </c>
      <c r="Q556" s="98" t="s">
        <v>526</v>
      </c>
      <c r="R556" s="98" t="s">
        <v>526</v>
      </c>
      <c r="S556" s="99" t="s">
        <v>526</v>
      </c>
      <c r="T556" s="98" t="s">
        <v>526</v>
      </c>
      <c r="U556" s="98" t="s">
        <v>526</v>
      </c>
      <c r="V556" s="98" t="s">
        <v>526</v>
      </c>
      <c r="W556" s="99" t="s">
        <v>526</v>
      </c>
      <c r="X556" s="98" t="s">
        <v>526</v>
      </c>
      <c r="Y556" s="98" t="s">
        <v>526</v>
      </c>
      <c r="Z556" s="98" t="s">
        <v>526</v>
      </c>
      <c r="AA556" s="99" t="s">
        <v>526</v>
      </c>
      <c r="AB556" s="98" t="s">
        <v>526</v>
      </c>
      <c r="AC556" t="str">
        <f>IF('Raw data (converted)'!T556="","",'Raw data (converted)'!T556)</f>
        <v>Not sampled</v>
      </c>
    </row>
    <row r="557" spans="1:29" x14ac:dyDescent="0.25">
      <c r="A557" t="str">
        <f t="shared" si="16"/>
        <v>Apr</v>
      </c>
      <c r="B557">
        <f t="shared" si="17"/>
        <v>556</v>
      </c>
      <c r="C557" t="s">
        <v>2677</v>
      </c>
      <c r="D557">
        <v>45</v>
      </c>
      <c r="E557" s="98" t="s">
        <v>526</v>
      </c>
      <c r="F557" s="98" t="s">
        <v>526</v>
      </c>
      <c r="G557" s="99" t="s">
        <v>526</v>
      </c>
      <c r="H557" s="98" t="s">
        <v>526</v>
      </c>
      <c r="I557" s="98" t="s">
        <v>526</v>
      </c>
      <c r="J557" s="98" t="s">
        <v>526</v>
      </c>
      <c r="K557" s="99" t="s">
        <v>526</v>
      </c>
      <c r="L557" s="98" t="s">
        <v>526</v>
      </c>
      <c r="M557" s="98" t="s">
        <v>526</v>
      </c>
      <c r="N557" s="98" t="s">
        <v>526</v>
      </c>
      <c r="O557" s="99" t="s">
        <v>526</v>
      </c>
      <c r="P557" s="98" t="s">
        <v>526</v>
      </c>
      <c r="Q557" s="98" t="s">
        <v>526</v>
      </c>
      <c r="R557" s="98" t="s">
        <v>526</v>
      </c>
      <c r="S557" s="99" t="s">
        <v>526</v>
      </c>
      <c r="T557" s="98" t="s">
        <v>526</v>
      </c>
      <c r="U557" s="98" t="s">
        <v>526</v>
      </c>
      <c r="V557" s="98" t="s">
        <v>526</v>
      </c>
      <c r="W557" s="99" t="s">
        <v>526</v>
      </c>
      <c r="X557" s="98" t="s">
        <v>526</v>
      </c>
      <c r="Y557" s="98" t="s">
        <v>526</v>
      </c>
      <c r="Z557" s="98" t="s">
        <v>526</v>
      </c>
      <c r="AA557" s="99" t="s">
        <v>526</v>
      </c>
      <c r="AB557" s="98" t="s">
        <v>526</v>
      </c>
      <c r="AC557" t="str">
        <f>IF('Raw data (converted)'!T557="","",'Raw data (converted)'!T557)</f>
        <v>Not sampled</v>
      </c>
    </row>
    <row r="558" spans="1:29" x14ac:dyDescent="0.25">
      <c r="A558" t="str">
        <f t="shared" si="16"/>
        <v>Apr</v>
      </c>
      <c r="B558">
        <f t="shared" si="17"/>
        <v>557</v>
      </c>
      <c r="C558" t="s">
        <v>2678</v>
      </c>
      <c r="D558">
        <v>0</v>
      </c>
      <c r="E558" s="98">
        <v>0.93297000000001495</v>
      </c>
      <c r="F558" s="98">
        <v>-0.280824999585496</v>
      </c>
      <c r="G558" s="99">
        <v>0.95000000000003104</v>
      </c>
      <c r="H558" s="98">
        <v>0.70071645696224805</v>
      </c>
      <c r="I558" s="98">
        <v>0.93292000000000597</v>
      </c>
      <c r="J558" s="98">
        <v>-9.4554773998627994E-2</v>
      </c>
      <c r="K558" s="99">
        <v>0.69999999999999796</v>
      </c>
      <c r="L558" s="98">
        <v>0.143619235693281</v>
      </c>
      <c r="M558" s="98">
        <v>0.22188999999999401</v>
      </c>
      <c r="N558" s="98">
        <v>8.5193532940154706E-2</v>
      </c>
      <c r="O558" s="99">
        <v>0.95000000000002405</v>
      </c>
      <c r="P558" s="98">
        <v>0.21352192904464301</v>
      </c>
      <c r="Q558" s="98">
        <v>0.229190000000002</v>
      </c>
      <c r="R558" s="98">
        <v>-0.398186954125193</v>
      </c>
      <c r="S558" s="99">
        <v>0.69999999999999696</v>
      </c>
      <c r="T558" s="98">
        <v>0.60704485937078501</v>
      </c>
      <c r="U558" s="98">
        <v>0.39361500000000299</v>
      </c>
      <c r="V558" s="98">
        <v>2.7303069038069699E-2</v>
      </c>
      <c r="W558" s="99">
        <v>0.95000000000003404</v>
      </c>
      <c r="X558" s="98">
        <v>6.8415738528553094E-2</v>
      </c>
      <c r="Y558" s="98">
        <v>0.39294000000000301</v>
      </c>
      <c r="Z558" s="98">
        <v>2.34764535435967E-2</v>
      </c>
      <c r="AA558" s="99">
        <v>0.69999999999999796</v>
      </c>
      <c r="AB558" s="98">
        <v>3.5783848337488301E-2</v>
      </c>
      <c r="AC558" t="str">
        <f>IF('Raw data (converted)'!T558="","",'Raw data (converted)'!T558)</f>
        <v/>
      </c>
    </row>
    <row r="559" spans="1:29" x14ac:dyDescent="0.25">
      <c r="A559" t="str">
        <f t="shared" si="16"/>
        <v>Apr</v>
      </c>
      <c r="B559">
        <f t="shared" si="17"/>
        <v>558</v>
      </c>
      <c r="C559" t="s">
        <v>2678</v>
      </c>
      <c r="D559">
        <v>15</v>
      </c>
      <c r="E559" s="98">
        <v>0.935889999999994</v>
      </c>
      <c r="F559" s="98">
        <v>0.280824999582725</v>
      </c>
      <c r="G559" s="99">
        <v>0.55000000000000104</v>
      </c>
      <c r="H559" s="98">
        <v>0.17772175972644</v>
      </c>
      <c r="I559" s="98">
        <v>0.93594000000000299</v>
      </c>
      <c r="J559" s="98">
        <v>0.19039133130011099</v>
      </c>
      <c r="K559" s="99">
        <v>0.29999999999999899</v>
      </c>
      <c r="L559" s="98">
        <v>0.12393833981891</v>
      </c>
      <c r="M559" s="98">
        <v>0.56033000000000899</v>
      </c>
      <c r="N559" s="98">
        <v>-8.5193532939422598E-2</v>
      </c>
      <c r="O559" s="99">
        <v>0.54999999999999905</v>
      </c>
      <c r="P559" s="98">
        <v>5.4155275779534801E-2</v>
      </c>
      <c r="Q559" s="98">
        <v>0.55303000000000102</v>
      </c>
      <c r="R559" s="98">
        <v>0.22965087452193</v>
      </c>
      <c r="S559" s="99">
        <v>0.29999999999999899</v>
      </c>
      <c r="T559" s="98">
        <v>0.15003808353130399</v>
      </c>
      <c r="U559" s="98">
        <v>0.41145500000000101</v>
      </c>
      <c r="V559" s="98">
        <v>-2.7303069038233301E-2</v>
      </c>
      <c r="W559" s="99">
        <v>0.55000000000000904</v>
      </c>
      <c r="X559" s="98">
        <v>1.7352190495400599E-2</v>
      </c>
      <c r="Y559" s="98">
        <v>0.41213000000000199</v>
      </c>
      <c r="Z559" s="98">
        <v>-2.9640111083154001E-2</v>
      </c>
      <c r="AA559" s="99">
        <v>0.29999999999999899</v>
      </c>
      <c r="AB559" s="98">
        <v>1.9362332401234299E-2</v>
      </c>
      <c r="AC559" t="str">
        <f>IF('Raw data (converted)'!T559="","",'Raw data (converted)'!T559)</f>
        <v/>
      </c>
    </row>
    <row r="560" spans="1:29" x14ac:dyDescent="0.25">
      <c r="A560" t="str">
        <f t="shared" si="16"/>
        <v>Apr</v>
      </c>
      <c r="B560">
        <f t="shared" si="17"/>
        <v>559</v>
      </c>
      <c r="C560" t="s">
        <v>2678</v>
      </c>
      <c r="D560">
        <v>30</v>
      </c>
      <c r="E560" s="98">
        <v>0.93890999999999103</v>
      </c>
      <c r="F560" s="98">
        <v>-0.28082499958172702</v>
      </c>
      <c r="G560" s="99">
        <v>0.55000000000001203</v>
      </c>
      <c r="H560" s="98">
        <v>0.177721759725813</v>
      </c>
      <c r="I560" s="98">
        <v>0.93895999999999902</v>
      </c>
      <c r="J560" s="98">
        <v>-0.195080772957861</v>
      </c>
      <c r="K560" s="99">
        <v>0.3</v>
      </c>
      <c r="L560" s="98">
        <v>0.12699112710942601</v>
      </c>
      <c r="M560" s="98">
        <v>0.88417000000000801</v>
      </c>
      <c r="N560" s="98">
        <v>8.5193532938277694E-2</v>
      </c>
      <c r="O560" s="99">
        <v>0.55000000000000704</v>
      </c>
      <c r="P560" s="98">
        <v>5.4155275778807903E-2</v>
      </c>
      <c r="Q560" s="98">
        <v>0.87687000000000104</v>
      </c>
      <c r="R560" s="98">
        <v>0.32272190439411003</v>
      </c>
      <c r="S560" s="99">
        <v>0.3</v>
      </c>
      <c r="T560" s="98">
        <v>0.21084985124418401</v>
      </c>
      <c r="U560" s="98">
        <v>0.430645</v>
      </c>
      <c r="V560" s="98">
        <v>2.7303069038228399E-2</v>
      </c>
      <c r="W560" s="99">
        <v>0.55000000000001803</v>
      </c>
      <c r="X560" s="98">
        <v>1.7352190495397699E-2</v>
      </c>
      <c r="Y560" s="98">
        <v>0.43132000000000098</v>
      </c>
      <c r="Z560" s="98">
        <v>1.31733827036085E-2</v>
      </c>
      <c r="AA560" s="99">
        <v>0.3</v>
      </c>
      <c r="AB560" s="98">
        <v>8.6054778019464297E-3</v>
      </c>
      <c r="AC560" t="str">
        <f>IF('Raw data (converted)'!T560="","",'Raw data (converted)'!T560)</f>
        <v/>
      </c>
    </row>
    <row r="561" spans="1:29" x14ac:dyDescent="0.25">
      <c r="A561" t="str">
        <f t="shared" si="16"/>
        <v>Apr</v>
      </c>
      <c r="B561">
        <f t="shared" si="17"/>
        <v>560</v>
      </c>
      <c r="C561" t="s">
        <v>2678</v>
      </c>
      <c r="D561">
        <v>45</v>
      </c>
      <c r="E561" s="98">
        <v>0.94203000000000503</v>
      </c>
      <c r="F561" s="98">
        <v>0.28082499958138002</v>
      </c>
      <c r="G561" s="99">
        <v>0.94999999999999896</v>
      </c>
      <c r="H561" s="98">
        <v>0.70071645695174301</v>
      </c>
      <c r="I561" s="98">
        <v>0.94197999999999604</v>
      </c>
      <c r="J561" s="98">
        <v>0.101718014452876</v>
      </c>
      <c r="K561" s="99">
        <v>0.7</v>
      </c>
      <c r="L561" s="98">
        <v>0.154499593254324</v>
      </c>
      <c r="M561" s="98">
        <v>1.1934099999999901</v>
      </c>
      <c r="N561" s="98">
        <v>-8.5193532937125893E-2</v>
      </c>
      <c r="O561" s="99">
        <v>0.95000000000000295</v>
      </c>
      <c r="P561" s="98">
        <v>0.21352192903700501</v>
      </c>
      <c r="Q561" s="98">
        <v>1.2007099999999999</v>
      </c>
      <c r="R561" s="98">
        <v>-0.44557640294696299</v>
      </c>
      <c r="S561" s="99">
        <v>0.7</v>
      </c>
      <c r="T561" s="98">
        <v>0.679305058917271</v>
      </c>
      <c r="U561" s="98">
        <v>0.451185000000001</v>
      </c>
      <c r="V561" s="98">
        <v>-2.7303069038258E-2</v>
      </c>
      <c r="W561" s="99">
        <v>0.95000000000000295</v>
      </c>
      <c r="X561" s="98">
        <v>6.8415738529002304E-2</v>
      </c>
      <c r="Y561" s="98">
        <v>0.45051000000000002</v>
      </c>
      <c r="Z561" s="98">
        <v>1.67688953883957E-3</v>
      </c>
      <c r="AA561" s="99">
        <v>0.7</v>
      </c>
      <c r="AB561" s="98">
        <v>2.5559884126584E-3</v>
      </c>
      <c r="AC561" t="str">
        <f>IF('Raw data (converted)'!T561="","",'Raw data (converted)'!T561)</f>
        <v/>
      </c>
    </row>
    <row r="562" spans="1:29" x14ac:dyDescent="0.25">
      <c r="A562" t="str">
        <f t="shared" si="16"/>
        <v>Apr</v>
      </c>
      <c r="B562">
        <f t="shared" si="17"/>
        <v>561</v>
      </c>
      <c r="C562" t="s">
        <v>2679</v>
      </c>
      <c r="D562">
        <v>0</v>
      </c>
      <c r="E562" s="98">
        <v>0.89331000000001604</v>
      </c>
      <c r="F562" s="98">
        <v>-0.88347134905453795</v>
      </c>
      <c r="G562" s="99">
        <v>0.95000000000002405</v>
      </c>
      <c r="H562" s="98">
        <v>2.20605699441521</v>
      </c>
      <c r="I562" s="98">
        <v>0.86426000000000602</v>
      </c>
      <c r="J562" s="98">
        <v>1.7721856884199201</v>
      </c>
      <c r="K562" s="99">
        <v>0.69999999999999696</v>
      </c>
      <c r="L562" s="98">
        <v>2.6961465883320499</v>
      </c>
      <c r="M562" s="98">
        <v>0.42131999999998898</v>
      </c>
      <c r="N562" s="98">
        <v>10.9255511266471</v>
      </c>
      <c r="O562" s="99">
        <v>0.95000000000002005</v>
      </c>
      <c r="P562" s="98">
        <v>31.526714959599701</v>
      </c>
      <c r="Q562" s="98">
        <v>0.68072000000000099</v>
      </c>
      <c r="R562" s="98">
        <v>-11.9525436650441</v>
      </c>
      <c r="S562" s="99">
        <v>0.69999999999999696</v>
      </c>
      <c r="T562" s="98">
        <v>19.722581181313402</v>
      </c>
      <c r="U562" s="98">
        <v>0.40177500000000299</v>
      </c>
      <c r="V562" s="98">
        <v>8.5176241016549498E-2</v>
      </c>
      <c r="W562" s="99">
        <v>0.95000000000002804</v>
      </c>
      <c r="X562" s="98">
        <v>0.213435214614521</v>
      </c>
      <c r="Y562" s="98">
        <v>0.40605000000000202</v>
      </c>
      <c r="Z562" s="98">
        <v>-4.5648659668240298E-2</v>
      </c>
      <c r="AA562" s="99">
        <v>0.69999999999999696</v>
      </c>
      <c r="AB562" s="98">
        <v>6.9579762496984901E-2</v>
      </c>
      <c r="AC562" t="str">
        <f>IF('Raw data (converted)'!T562="","",'Raw data (converted)'!T562)</f>
        <v>For CO2, high residuals and Cooks (also with CH4). T0 was probably run as T45. Shift the other conc.</v>
      </c>
    </row>
    <row r="563" spans="1:29" x14ac:dyDescent="0.25">
      <c r="A563" t="str">
        <f t="shared" si="16"/>
        <v>Apr</v>
      </c>
      <c r="B563">
        <f t="shared" si="17"/>
        <v>562</v>
      </c>
      <c r="C563" t="s">
        <v>2679</v>
      </c>
      <c r="D563">
        <v>15</v>
      </c>
      <c r="E563" s="98">
        <v>0.85396999999999501</v>
      </c>
      <c r="F563" s="98">
        <v>0.88347134905138602</v>
      </c>
      <c r="G563" s="99">
        <v>0.54999999999999905</v>
      </c>
      <c r="H563" s="98">
        <v>0.55951922808615795</v>
      </c>
      <c r="I563" s="98">
        <v>0.88302000000000302</v>
      </c>
      <c r="J563" s="98">
        <v>-0.75593799521195504</v>
      </c>
      <c r="K563" s="99">
        <v>0.29999999999999899</v>
      </c>
      <c r="L563" s="98">
        <v>0.49222653536260003</v>
      </c>
      <c r="M563" s="98">
        <v>0.89124000000000103</v>
      </c>
      <c r="N563" s="98">
        <v>-10.9255511266427</v>
      </c>
      <c r="O563" s="99">
        <v>0.54999999999999805</v>
      </c>
      <c r="P563" s="98">
        <v>7.9960777364312703</v>
      </c>
      <c r="Q563" s="98">
        <v>0.63184000000000096</v>
      </c>
      <c r="R563" s="98">
        <v>3.8461792263432102</v>
      </c>
      <c r="S563" s="99">
        <v>0.29999999999999899</v>
      </c>
      <c r="T563" s="98">
        <v>2.5320429704147398</v>
      </c>
      <c r="U563" s="98">
        <v>0.41067500000000001</v>
      </c>
      <c r="V563" s="98">
        <v>-8.5176241016685902E-2</v>
      </c>
      <c r="W563" s="99">
        <v>0.55000000000000704</v>
      </c>
      <c r="X563" s="98">
        <v>5.4133282517386902E-2</v>
      </c>
      <c r="Y563" s="98">
        <v>0.40640000000000098</v>
      </c>
      <c r="Z563" s="98">
        <v>-1.46370918929243E-2</v>
      </c>
      <c r="AA563" s="99">
        <v>0.29999999999999899</v>
      </c>
      <c r="AB563" s="98">
        <v>9.5616422116632498E-3</v>
      </c>
      <c r="AC563" t="str">
        <f>IF('Raw data (converted)'!T563="","",'Raw data (converted)'!T563)</f>
        <v/>
      </c>
    </row>
    <row r="564" spans="1:29" x14ac:dyDescent="0.25">
      <c r="A564" t="str">
        <f t="shared" si="16"/>
        <v>Apr</v>
      </c>
      <c r="B564">
        <f t="shared" si="17"/>
        <v>563</v>
      </c>
      <c r="C564" t="s">
        <v>2679</v>
      </c>
      <c r="D564">
        <v>30</v>
      </c>
      <c r="E564" s="98">
        <v>0.87272999999999101</v>
      </c>
      <c r="F564" s="98">
        <v>-0.88347134905039804</v>
      </c>
      <c r="G564" s="99">
        <v>0.55000000000000604</v>
      </c>
      <c r="H564" s="98">
        <v>0.55951922808554</v>
      </c>
      <c r="I564" s="98">
        <v>0.90178000000000003</v>
      </c>
      <c r="J564" s="98">
        <v>-1.9686276078779199</v>
      </c>
      <c r="K564" s="99">
        <v>0.3</v>
      </c>
      <c r="L564" s="98">
        <v>1.2840645360762</v>
      </c>
      <c r="M564" s="98">
        <v>0.84236000000000599</v>
      </c>
      <c r="N564" s="98">
        <v>10.925551126642301</v>
      </c>
      <c r="O564" s="99">
        <v>0.55000000000000804</v>
      </c>
      <c r="P564" s="98">
        <v>7.9960777364310696</v>
      </c>
      <c r="Q564" s="98">
        <v>0.58296000000000103</v>
      </c>
      <c r="R564" s="98">
        <v>15.781971301168801</v>
      </c>
      <c r="S564" s="99">
        <v>0.3</v>
      </c>
      <c r="T564" s="98">
        <v>11.9491779330315</v>
      </c>
      <c r="U564" s="98">
        <v>0.41102499999999997</v>
      </c>
      <c r="V564" s="98">
        <v>8.51762410166884E-2</v>
      </c>
      <c r="W564" s="99">
        <v>0.55000000000001503</v>
      </c>
      <c r="X564" s="98">
        <v>5.4133282517389199E-2</v>
      </c>
      <c r="Y564" s="98">
        <v>0.406750000000001</v>
      </c>
      <c r="Z564" s="98">
        <v>0.118926371629857</v>
      </c>
      <c r="AA564" s="99">
        <v>0.3</v>
      </c>
      <c r="AB564" s="98">
        <v>7.7688925397969594E-2</v>
      </c>
      <c r="AC564" t="str">
        <f>IF('Raw data (converted)'!T564="","",'Raw data (converted)'!T564)</f>
        <v/>
      </c>
    </row>
    <row r="565" spans="1:29" x14ac:dyDescent="0.25">
      <c r="A565" t="str">
        <f t="shared" si="16"/>
        <v>Apr</v>
      </c>
      <c r="B565">
        <f t="shared" si="17"/>
        <v>564</v>
      </c>
      <c r="C565" t="s">
        <v>2679</v>
      </c>
      <c r="D565">
        <v>45</v>
      </c>
      <c r="E565" s="98">
        <v>0.94959000000000504</v>
      </c>
      <c r="F565" s="98">
        <v>0.88347134904998603</v>
      </c>
      <c r="G565" s="99">
        <v>0.95000000000000595</v>
      </c>
      <c r="H565" s="98">
        <v>2.2060569944033999</v>
      </c>
      <c r="I565" s="98">
        <v>0.92053999999999603</v>
      </c>
      <c r="J565" s="98">
        <v>2.3896570155905099</v>
      </c>
      <c r="K565" s="99">
        <v>0.7</v>
      </c>
      <c r="L565" s="98">
        <v>3.6404089747902102</v>
      </c>
      <c r="M565" s="98">
        <v>0.27468000000000098</v>
      </c>
      <c r="N565" s="98">
        <v>-10.9255511266428</v>
      </c>
      <c r="O565" s="99">
        <v>0.94999999999999896</v>
      </c>
      <c r="P565" s="98">
        <v>31.526714959576299</v>
      </c>
      <c r="Q565" s="98">
        <v>0.534080000000001</v>
      </c>
      <c r="R565" s="98">
        <v>-18.0299515163933</v>
      </c>
      <c r="S565" s="99">
        <v>0.7</v>
      </c>
      <c r="T565" s="98">
        <v>33.663950235007697</v>
      </c>
      <c r="U565" s="98">
        <v>0.40282500000000099</v>
      </c>
      <c r="V565" s="98">
        <v>-8.5176241016725204E-2</v>
      </c>
      <c r="W565" s="99">
        <v>0.95000000000000595</v>
      </c>
      <c r="X565" s="98">
        <v>0.21343521461491199</v>
      </c>
      <c r="Y565" s="98">
        <v>0.40710000000000002</v>
      </c>
      <c r="Z565" s="98">
        <v>-0.113655846520806</v>
      </c>
      <c r="AA565" s="99">
        <v>0.7</v>
      </c>
      <c r="AB565" s="98">
        <v>0.17324041882219901</v>
      </c>
      <c r="AC565" t="str">
        <f>IF('Raw data (converted)'!T565="","",'Raw data (converted)'!T565)</f>
        <v>For CO2, high residuals and Cooks (also with CH4). T45 was probably run as T0. Shift the other conc.</v>
      </c>
    </row>
    <row r="566" spans="1:29" x14ac:dyDescent="0.25">
      <c r="A566" t="str">
        <f t="shared" si="16"/>
        <v>Apr</v>
      </c>
      <c r="B566">
        <f t="shared" si="17"/>
        <v>565</v>
      </c>
      <c r="C566" t="s">
        <v>2680</v>
      </c>
      <c r="D566">
        <v>0</v>
      </c>
      <c r="E566" s="98">
        <v>0.89650500000000899</v>
      </c>
      <c r="F566" s="98">
        <v>2.0077962561367602</v>
      </c>
      <c r="G566" s="99">
        <v>0.95000000000003104</v>
      </c>
      <c r="H566" s="98">
        <v>5.0306245724968903</v>
      </c>
      <c r="I566" s="98">
        <v>0.95348000000000699</v>
      </c>
      <c r="J566" s="98">
        <v>-3.3796168463898</v>
      </c>
      <c r="K566" s="99">
        <v>0.69999999999999796</v>
      </c>
      <c r="L566" s="98">
        <v>5.1638951578381196</v>
      </c>
      <c r="M566" s="98">
        <v>0.50442499999999102</v>
      </c>
      <c r="N566" s="98">
        <v>3.7350091575037099</v>
      </c>
      <c r="O566" s="99">
        <v>0.95000000000002505</v>
      </c>
      <c r="P566" s="98">
        <v>9.49835839369449</v>
      </c>
      <c r="Q566" s="98">
        <v>0.62964999999999904</v>
      </c>
      <c r="R566" s="98">
        <v>-6.1981931538340804</v>
      </c>
      <c r="S566" s="99">
        <v>0.69999999999999796</v>
      </c>
      <c r="T566" s="98">
        <v>9.6403513186766592</v>
      </c>
      <c r="U566" s="98">
        <v>0.38764000000000098</v>
      </c>
      <c r="V566" s="98">
        <v>0.18948796631655601</v>
      </c>
      <c r="W566" s="99">
        <v>0.95000000000003404</v>
      </c>
      <c r="X566" s="98">
        <v>0.474834950249305</v>
      </c>
      <c r="Y566" s="98">
        <v>0.41784000000000299</v>
      </c>
      <c r="Z566" s="98">
        <v>-0.487043250500729</v>
      </c>
      <c r="AA566" s="99">
        <v>0.69999999999999796</v>
      </c>
      <c r="AB566" s="98">
        <v>0.74246743036970198</v>
      </c>
      <c r="AC566" t="str">
        <f>IF('Raw data (converted)'!T566="","",'Raw data (converted)'!T566)</f>
        <v/>
      </c>
    </row>
    <row r="567" spans="1:29" x14ac:dyDescent="0.25">
      <c r="A567" t="str">
        <f t="shared" si="16"/>
        <v>Apr</v>
      </c>
      <c r="B567">
        <f t="shared" si="17"/>
        <v>566</v>
      </c>
      <c r="C567" t="s">
        <v>2680</v>
      </c>
      <c r="D567">
        <v>15</v>
      </c>
      <c r="E567" s="98">
        <v>0.903384999999998</v>
      </c>
      <c r="F567" s="98">
        <v>-2.00779625613783</v>
      </c>
      <c r="G567" s="99">
        <v>0.55000000000000204</v>
      </c>
      <c r="H567" s="98">
        <v>1.2759104523282101</v>
      </c>
      <c r="I567" s="98">
        <v>0.84641000000000299</v>
      </c>
      <c r="J567" s="98">
        <v>1.29381695334316</v>
      </c>
      <c r="K567" s="99">
        <v>0.29999999999999899</v>
      </c>
      <c r="L567" s="98">
        <v>0.84294610706677797</v>
      </c>
      <c r="M567" s="98">
        <v>0.81252500000000205</v>
      </c>
      <c r="N567" s="98">
        <v>-3.7350091575011102</v>
      </c>
      <c r="O567" s="99">
        <v>0.54999999999999805</v>
      </c>
      <c r="P567" s="98">
        <v>2.4090556907617802</v>
      </c>
      <c r="Q567" s="98">
        <v>0.68730000000000102</v>
      </c>
      <c r="R567" s="98">
        <v>2.6975465162135701</v>
      </c>
      <c r="S567" s="99">
        <v>0.29999999999999899</v>
      </c>
      <c r="T567" s="98">
        <v>1.76895718900415</v>
      </c>
      <c r="U567" s="98">
        <v>0.41088000000000202</v>
      </c>
      <c r="V567" s="98">
        <v>-0.18948796631659301</v>
      </c>
      <c r="W567" s="99">
        <v>0.55000000000000904</v>
      </c>
      <c r="X567" s="98">
        <v>0.120431741113393</v>
      </c>
      <c r="Y567" s="98">
        <v>0.38068000000000202</v>
      </c>
      <c r="Z567" s="98">
        <v>0.219800329925119</v>
      </c>
      <c r="AA567" s="99">
        <v>0.29999999999999899</v>
      </c>
      <c r="AB567" s="98">
        <v>0.14358771097418099</v>
      </c>
      <c r="AC567" t="str">
        <f>IF('Raw data (converted)'!T567="","",'Raw data (converted)'!T567)</f>
        <v/>
      </c>
    </row>
    <row r="568" spans="1:29" x14ac:dyDescent="0.25">
      <c r="A568" t="str">
        <f t="shared" si="16"/>
        <v>Apr</v>
      </c>
      <c r="B568">
        <f t="shared" si="17"/>
        <v>567</v>
      </c>
      <c r="C568" t="s">
        <v>2680</v>
      </c>
      <c r="D568">
        <v>30</v>
      </c>
      <c r="E568" s="98">
        <v>0.796314999999996</v>
      </c>
      <c r="F568" s="98">
        <v>2.00779625613829</v>
      </c>
      <c r="G568" s="99">
        <v>0.55000000000001303</v>
      </c>
      <c r="H568" s="98">
        <v>1.2759104523285301</v>
      </c>
      <c r="I568" s="98">
        <v>0.73934</v>
      </c>
      <c r="J568" s="98">
        <v>4.0498018155392801</v>
      </c>
      <c r="K568" s="99">
        <v>0.3</v>
      </c>
      <c r="L568" s="98">
        <v>2.6589032861392199</v>
      </c>
      <c r="M568" s="98">
        <v>0.87017500000000603</v>
      </c>
      <c r="N568" s="98">
        <v>3.7350091575006199</v>
      </c>
      <c r="O568" s="99">
        <v>0.55000000000000704</v>
      </c>
      <c r="P568" s="98">
        <v>2.4090556907614999</v>
      </c>
      <c r="Q568" s="98">
        <v>0.744950000000002</v>
      </c>
      <c r="R568" s="98">
        <v>6.7779166673164202</v>
      </c>
      <c r="S568" s="99">
        <v>0.3</v>
      </c>
      <c r="T568" s="98">
        <v>4.53626425748147</v>
      </c>
      <c r="U568" s="98">
        <v>0.373720000000001</v>
      </c>
      <c r="V568" s="98">
        <v>0.18948796631654299</v>
      </c>
      <c r="W568" s="99">
        <v>0.55000000000001803</v>
      </c>
      <c r="X568" s="98">
        <v>0.12043174111336299</v>
      </c>
      <c r="Y568" s="98">
        <v>0.34352000000000099</v>
      </c>
      <c r="Z568" s="98">
        <v>0.51693329535113297</v>
      </c>
      <c r="AA568" s="99">
        <v>0.3</v>
      </c>
      <c r="AB568" s="98">
        <v>0.33773386866434801</v>
      </c>
      <c r="AC568" t="str">
        <f>IF('Raw data (converted)'!T568="","",'Raw data (converted)'!T568)</f>
        <v/>
      </c>
    </row>
    <row r="569" spans="1:29" x14ac:dyDescent="0.25">
      <c r="A569" t="str">
        <f t="shared" si="16"/>
        <v>Apr</v>
      </c>
      <c r="B569">
        <f t="shared" si="17"/>
        <v>568</v>
      </c>
      <c r="C569" t="s">
        <v>2680</v>
      </c>
      <c r="D569">
        <v>45</v>
      </c>
      <c r="E569" s="98">
        <v>0.575295000000003</v>
      </c>
      <c r="F569" s="98">
        <v>-2.0077962561387399</v>
      </c>
      <c r="G569" s="99">
        <v>0.95000000000000595</v>
      </c>
      <c r="H569" s="98">
        <v>5.0306245725006002</v>
      </c>
      <c r="I569" s="98">
        <v>0.632269999999997</v>
      </c>
      <c r="J569" s="98">
        <v>-4.7828956514075003</v>
      </c>
      <c r="K569" s="99">
        <v>0.7</v>
      </c>
      <c r="L569" s="98">
        <v>7.3522832864618</v>
      </c>
      <c r="M569" s="98">
        <v>0.67737500000000195</v>
      </c>
      <c r="N569" s="98">
        <v>-3.7350091575013802</v>
      </c>
      <c r="O569" s="99">
        <v>0.94999999999999896</v>
      </c>
      <c r="P569" s="98">
        <v>9.4983583936858498</v>
      </c>
      <c r="Q569" s="98">
        <v>0.80260000000000298</v>
      </c>
      <c r="R569" s="98">
        <v>-8.2758159405973704</v>
      </c>
      <c r="S569" s="99">
        <v>0.7</v>
      </c>
      <c r="T569" s="98">
        <v>13.083533974294699</v>
      </c>
      <c r="U569" s="98">
        <v>0.27615999999999902</v>
      </c>
      <c r="V569" s="98">
        <v>-0.189487966316533</v>
      </c>
      <c r="W569" s="99">
        <v>0.95000000000000595</v>
      </c>
      <c r="X569" s="98">
        <v>0.47483495024910999</v>
      </c>
      <c r="Y569" s="98">
        <v>0.30635999999999902</v>
      </c>
      <c r="Z569" s="98">
        <v>-0.63833595111524899</v>
      </c>
      <c r="AA569" s="99">
        <v>0.7</v>
      </c>
      <c r="AB569" s="98">
        <v>0.97319303926162704</v>
      </c>
      <c r="AC569" t="str">
        <f>IF('Raw data (converted)'!T569="","",'Raw data (converted)'!T569)</f>
        <v>For CO2, high residuals and Cooks (also with CH4 and N2O). Odd conc. Compared to other time points. Remove from analysis</v>
      </c>
    </row>
    <row r="570" spans="1:29" x14ac:dyDescent="0.25">
      <c r="A570" t="str">
        <f t="shared" si="16"/>
        <v>Apr</v>
      </c>
      <c r="B570">
        <f t="shared" si="17"/>
        <v>569</v>
      </c>
      <c r="C570" t="s">
        <v>2681</v>
      </c>
      <c r="D570">
        <v>0</v>
      </c>
      <c r="E570" s="98">
        <v>0.95068000000001496</v>
      </c>
      <c r="F570" s="98">
        <v>-0.81582737105265901</v>
      </c>
      <c r="G570" s="99">
        <v>0.95000000000002505</v>
      </c>
      <c r="H570" s="98">
        <v>2.03690348329601</v>
      </c>
      <c r="I570" s="98">
        <v>0.93498000000000603</v>
      </c>
      <c r="J570" s="98">
        <v>0.83953178125609496</v>
      </c>
      <c r="K570" s="99">
        <v>0.69999999999999796</v>
      </c>
      <c r="L570" s="98">
        <v>1.2756242738707</v>
      </c>
      <c r="M570" s="98">
        <v>0.22183999999999801</v>
      </c>
      <c r="N570" s="98">
        <v>-0.79791016215844901</v>
      </c>
      <c r="O570" s="99">
        <v>0.95000000000001805</v>
      </c>
      <c r="P570" s="98">
        <v>2.0011113663653299</v>
      </c>
      <c r="Q570" s="98">
        <v>0.214840000000002</v>
      </c>
      <c r="R570" s="98">
        <v>0.182622753996277</v>
      </c>
      <c r="S570" s="99">
        <v>0.69999999999999696</v>
      </c>
      <c r="T570" s="98">
        <v>0.27839456944108099</v>
      </c>
      <c r="U570" s="98">
        <v>0.40151500000000501</v>
      </c>
      <c r="V570" s="98">
        <v>-3.8037609002192899E-2</v>
      </c>
      <c r="W570" s="99">
        <v>0.95000000000002804</v>
      </c>
      <c r="X570" s="98">
        <v>9.5314306215818795E-2</v>
      </c>
      <c r="Y570" s="98">
        <v>0.39314000000000299</v>
      </c>
      <c r="Z570" s="98">
        <v>0.14085872126180399</v>
      </c>
      <c r="AA570" s="99">
        <v>0.69999999999999696</v>
      </c>
      <c r="AB570" s="98">
        <v>0.21470531914108601</v>
      </c>
      <c r="AC570" t="str">
        <f>IF('Raw data (converted)'!T570="","",'Raw data (converted)'!T570)</f>
        <v/>
      </c>
    </row>
    <row r="571" spans="1:29" x14ac:dyDescent="0.25">
      <c r="A571" t="str">
        <f t="shared" ref="A571:A634" si="18">A570</f>
        <v>Apr</v>
      </c>
      <c r="B571">
        <f t="shared" si="17"/>
        <v>570</v>
      </c>
      <c r="C571" t="s">
        <v>2681</v>
      </c>
      <c r="D571">
        <v>15</v>
      </c>
      <c r="E571" s="98">
        <v>0.89805999999999597</v>
      </c>
      <c r="F571" s="98">
        <v>0.81582737104973702</v>
      </c>
      <c r="G571" s="99">
        <v>0.55000000000000004</v>
      </c>
      <c r="H571" s="98">
        <v>0.51661705365952404</v>
      </c>
      <c r="I571" s="98">
        <v>0.91376000000000301</v>
      </c>
      <c r="J571" s="98">
        <v>-0.176323006327464</v>
      </c>
      <c r="K571" s="99">
        <v>0.29999999999999899</v>
      </c>
      <c r="L571" s="98">
        <v>0.114780027903354</v>
      </c>
      <c r="M571" s="98">
        <v>0.42158000000000601</v>
      </c>
      <c r="N571" s="98">
        <v>0.79791016215831101</v>
      </c>
      <c r="O571" s="99">
        <v>0.54999999999999605</v>
      </c>
      <c r="P571" s="98">
        <v>0.50753914783777199</v>
      </c>
      <c r="Q571" s="98">
        <v>0.42858000000000201</v>
      </c>
      <c r="R571" s="98">
        <v>0.171008558952046</v>
      </c>
      <c r="S571" s="99">
        <v>0.29999999999999899</v>
      </c>
      <c r="T571" s="98">
        <v>0.111723882364848</v>
      </c>
      <c r="U571" s="98">
        <v>0.38965500000000097</v>
      </c>
      <c r="V571" s="98">
        <v>3.80376090019581E-2</v>
      </c>
      <c r="W571" s="99">
        <v>0.55000000000000704</v>
      </c>
      <c r="X571" s="98">
        <v>2.41744375482193E-2</v>
      </c>
      <c r="Y571" s="98">
        <v>0.39803000000000199</v>
      </c>
      <c r="Z571" s="98">
        <v>-7.2331629104134099E-2</v>
      </c>
      <c r="AA571" s="99">
        <v>0.29999999999999899</v>
      </c>
      <c r="AB571" s="98">
        <v>4.7250576198625299E-2</v>
      </c>
      <c r="AC571" t="str">
        <f>IF('Raw data (converted)'!T571="","",'Raw data (converted)'!T571)</f>
        <v/>
      </c>
    </row>
    <row r="572" spans="1:29" x14ac:dyDescent="0.25">
      <c r="A572" t="str">
        <f t="shared" si="18"/>
        <v>Apr</v>
      </c>
      <c r="B572">
        <f t="shared" si="17"/>
        <v>571</v>
      </c>
      <c r="C572" t="s">
        <v>2681</v>
      </c>
      <c r="D572">
        <v>30</v>
      </c>
      <c r="E572" s="98">
        <v>0.87683999999999196</v>
      </c>
      <c r="F572" s="98">
        <v>-0.81582737104890302</v>
      </c>
      <c r="G572" s="99">
        <v>0.55000000000001004</v>
      </c>
      <c r="H572" s="98">
        <v>0.51661705365900501</v>
      </c>
      <c r="I572" s="98">
        <v>0.89254</v>
      </c>
      <c r="J572" s="98">
        <v>-1.29616167417213</v>
      </c>
      <c r="K572" s="99">
        <v>0.3</v>
      </c>
      <c r="L572" s="98">
        <v>0.84447639585701295</v>
      </c>
      <c r="M572" s="98">
        <v>0.63532000000000499</v>
      </c>
      <c r="N572" s="98">
        <v>-0.79791016215913402</v>
      </c>
      <c r="O572" s="99">
        <v>0.55000000000000504</v>
      </c>
      <c r="P572" s="98">
        <v>0.507539147838306</v>
      </c>
      <c r="Q572" s="98">
        <v>0.642320000000001</v>
      </c>
      <c r="R572" s="98">
        <v>-0.70068108667991902</v>
      </c>
      <c r="S572" s="99">
        <v>0.3</v>
      </c>
      <c r="T572" s="98">
        <v>0.45787973590407999</v>
      </c>
      <c r="U572" s="98">
        <v>0.39454499999999998</v>
      </c>
      <c r="V572" s="98">
        <v>-3.8037609001962798E-2</v>
      </c>
      <c r="W572" s="99">
        <v>0.55000000000001703</v>
      </c>
      <c r="X572" s="98">
        <v>2.41744375482228E-2</v>
      </c>
      <c r="Y572" s="98">
        <v>0.402920000000001</v>
      </c>
      <c r="Z572" s="98">
        <v>-0.13197777856771301</v>
      </c>
      <c r="AA572" s="99">
        <v>0.3</v>
      </c>
      <c r="AB572" s="98">
        <v>8.6214938907372599E-2</v>
      </c>
      <c r="AC572" t="str">
        <f>IF('Raw data (converted)'!T572="","",'Raw data (converted)'!T572)</f>
        <v/>
      </c>
    </row>
    <row r="573" spans="1:29" x14ac:dyDescent="0.25">
      <c r="A573" t="str">
        <f t="shared" si="18"/>
        <v>Apr</v>
      </c>
      <c r="B573">
        <f t="shared" si="17"/>
        <v>572</v>
      </c>
      <c r="C573" t="s">
        <v>2681</v>
      </c>
      <c r="D573">
        <v>45</v>
      </c>
      <c r="E573" s="98">
        <v>0.88702000000000503</v>
      </c>
      <c r="F573" s="98">
        <v>0.81582737104847602</v>
      </c>
      <c r="G573" s="99">
        <v>0.95000000000000595</v>
      </c>
      <c r="H573" s="98">
        <v>2.0369034832851498</v>
      </c>
      <c r="I573" s="98">
        <v>0.87131999999999699</v>
      </c>
      <c r="J573" s="98">
        <v>1.40972572142757</v>
      </c>
      <c r="K573" s="99">
        <v>0.7</v>
      </c>
      <c r="L573" s="98">
        <v>2.1434282770475601</v>
      </c>
      <c r="M573" s="98">
        <v>0.86305999999999405</v>
      </c>
      <c r="N573" s="98">
        <v>0.79791016215992405</v>
      </c>
      <c r="O573" s="99">
        <v>0.94999999999999896</v>
      </c>
      <c r="P573" s="98">
        <v>2.0011113663686499</v>
      </c>
      <c r="Q573" s="98">
        <v>0.85606000000000004</v>
      </c>
      <c r="R573" s="98">
        <v>0.62646539662060896</v>
      </c>
      <c r="S573" s="99">
        <v>0.7</v>
      </c>
      <c r="T573" s="98">
        <v>0.95517501784380499</v>
      </c>
      <c r="U573" s="98">
        <v>0.41618500000000103</v>
      </c>
      <c r="V573" s="98">
        <v>3.8037609001936E-2</v>
      </c>
      <c r="W573" s="99">
        <v>0.95000000000000595</v>
      </c>
      <c r="X573" s="98">
        <v>9.5314306215153605E-2</v>
      </c>
      <c r="Y573" s="98">
        <v>0.40780999999999901</v>
      </c>
      <c r="Z573" s="98">
        <v>0.17122905402071201</v>
      </c>
      <c r="AA573" s="99">
        <v>0.7</v>
      </c>
      <c r="AB573" s="98">
        <v>0.26099893502407701</v>
      </c>
      <c r="AC573" t="str">
        <f>IF('Raw data (converted)'!T573="","",'Raw data (converted)'!T573)</f>
        <v/>
      </c>
    </row>
    <row r="574" spans="1:29" x14ac:dyDescent="0.25">
      <c r="A574" t="str">
        <f t="shared" si="18"/>
        <v>Apr</v>
      </c>
      <c r="B574">
        <f t="shared" si="17"/>
        <v>573</v>
      </c>
      <c r="C574" t="s">
        <v>2682</v>
      </c>
      <c r="D574">
        <v>0</v>
      </c>
      <c r="E574" s="98">
        <v>0.91967500000001401</v>
      </c>
      <c r="F574" s="98">
        <v>-2.0036966211108802</v>
      </c>
      <c r="G574" s="99">
        <v>0.95000000000002405</v>
      </c>
      <c r="H574" s="98">
        <v>5.0202660217385002</v>
      </c>
      <c r="I574" s="98">
        <v>0.93475000000000696</v>
      </c>
      <c r="J574" s="98">
        <v>-1.78006525292068</v>
      </c>
      <c r="K574" s="99">
        <v>0.69999999999999796</v>
      </c>
      <c r="L574" s="98">
        <v>2.7081736689874498</v>
      </c>
      <c r="M574" s="98">
        <v>0.222709999999994</v>
      </c>
      <c r="N574" s="98">
        <v>-1.4981594450940601</v>
      </c>
      <c r="O574" s="99">
        <v>0.95000000000001605</v>
      </c>
      <c r="P574" s="98">
        <v>3.7635337765547998</v>
      </c>
      <c r="Q574" s="98">
        <v>0.230160000000003</v>
      </c>
      <c r="R574" s="98">
        <v>-0.847230877717706</v>
      </c>
      <c r="S574" s="99">
        <v>0.69999999999999696</v>
      </c>
      <c r="T574" s="98">
        <v>1.2919929473491101</v>
      </c>
      <c r="U574" s="98">
        <v>0.38256000000000401</v>
      </c>
      <c r="V574" s="98">
        <v>-0.17548639245102601</v>
      </c>
      <c r="W574" s="99">
        <v>0.95000000000002705</v>
      </c>
      <c r="X574" s="98">
        <v>0.43974619691573202</v>
      </c>
      <c r="Y574" s="98">
        <v>0.383660000000003</v>
      </c>
      <c r="Z574" s="98">
        <v>-9.0552035096967201E-2</v>
      </c>
      <c r="AA574" s="99">
        <v>0.69999999999999696</v>
      </c>
      <c r="AB574" s="98">
        <v>0.13802398319883499</v>
      </c>
      <c r="AC574" t="str">
        <f>IF('Raw data (converted)'!T574="","",'Raw data (converted)'!T574)</f>
        <v/>
      </c>
    </row>
    <row r="575" spans="1:29" x14ac:dyDescent="0.25">
      <c r="A575" t="str">
        <f t="shared" si="18"/>
        <v>Apr</v>
      </c>
      <c r="B575">
        <f t="shared" si="17"/>
        <v>574</v>
      </c>
      <c r="C575" t="s">
        <v>2682</v>
      </c>
      <c r="D575">
        <v>15</v>
      </c>
      <c r="E575" s="98">
        <v>0.92067499999999602</v>
      </c>
      <c r="F575" s="98">
        <v>2.0036966211078702</v>
      </c>
      <c r="G575" s="99">
        <v>0.55000000000000004</v>
      </c>
      <c r="H575" s="98">
        <v>1.27328322721812</v>
      </c>
      <c r="I575" s="98">
        <v>0.90560000000000296</v>
      </c>
      <c r="J575" s="98">
        <v>2.0821120959927102</v>
      </c>
      <c r="K575" s="99">
        <v>0.29999999999999899</v>
      </c>
      <c r="L575" s="98">
        <v>1.35841091843663</v>
      </c>
      <c r="M575" s="98">
        <v>0.50737000000000998</v>
      </c>
      <c r="N575" s="98">
        <v>1.4981594450943001</v>
      </c>
      <c r="O575" s="99">
        <v>0.54999999999999505</v>
      </c>
      <c r="P575" s="98">
        <v>0.95453994111351603</v>
      </c>
      <c r="Q575" s="98">
        <v>0.49992000000000197</v>
      </c>
      <c r="R575" s="98">
        <v>1.1002055075944801</v>
      </c>
      <c r="S575" s="99">
        <v>0.29999999999999899</v>
      </c>
      <c r="T575" s="98">
        <v>0.71922574797598704</v>
      </c>
      <c r="U575" s="98">
        <v>0.38922000000000101</v>
      </c>
      <c r="V575" s="98">
        <v>0.17548639245078801</v>
      </c>
      <c r="W575" s="99">
        <v>0.55000000000000504</v>
      </c>
      <c r="X575" s="98">
        <v>0.11153222843994599</v>
      </c>
      <c r="Y575" s="98">
        <v>0.38812000000000202</v>
      </c>
      <c r="Z575" s="98">
        <v>0.15100599802846101</v>
      </c>
      <c r="AA575" s="99">
        <v>0.29999999999999899</v>
      </c>
      <c r="AB575" s="98">
        <v>9.8645474769838204E-2</v>
      </c>
      <c r="AC575" t="str">
        <f>IF('Raw data (converted)'!T575="","",'Raw data (converted)'!T575)</f>
        <v/>
      </c>
    </row>
    <row r="576" spans="1:29" x14ac:dyDescent="0.25">
      <c r="A576" t="str">
        <f t="shared" si="18"/>
        <v>Apr</v>
      </c>
      <c r="B576">
        <f t="shared" si="17"/>
        <v>575</v>
      </c>
      <c r="C576" t="s">
        <v>2682</v>
      </c>
      <c r="D576">
        <v>30</v>
      </c>
      <c r="E576" s="98">
        <v>0.89152499999999202</v>
      </c>
      <c r="F576" s="98">
        <v>-2.0036966211070899</v>
      </c>
      <c r="G576" s="99">
        <v>0.55000000000001004</v>
      </c>
      <c r="H576" s="98">
        <v>1.27328322721765</v>
      </c>
      <c r="I576" s="98">
        <v>0.87644999999999995</v>
      </c>
      <c r="J576" s="98">
        <v>-0.66824543621391597</v>
      </c>
      <c r="K576" s="99">
        <v>0.3</v>
      </c>
      <c r="L576" s="98">
        <v>0.43509767268910399</v>
      </c>
      <c r="M576" s="98">
        <v>0.77713000000000898</v>
      </c>
      <c r="N576" s="98">
        <v>-1.49815944509557</v>
      </c>
      <c r="O576" s="99">
        <v>0.55000000000000404</v>
      </c>
      <c r="P576" s="98">
        <v>0.95453994111434703</v>
      </c>
      <c r="Q576" s="98">
        <v>0.76968000000000103</v>
      </c>
      <c r="R576" s="98">
        <v>-0.53648260308431195</v>
      </c>
      <c r="S576" s="99">
        <v>0.3</v>
      </c>
      <c r="T576" s="98">
        <v>0.35054309083882301</v>
      </c>
      <c r="U576" s="98">
        <v>0.39367999999999997</v>
      </c>
      <c r="V576" s="98">
        <v>-0.17548639245080699</v>
      </c>
      <c r="W576" s="99">
        <v>0.55000000000001403</v>
      </c>
      <c r="X576" s="98">
        <v>0.11153222843996</v>
      </c>
      <c r="Y576" s="98">
        <v>0.39258000000000098</v>
      </c>
      <c r="Z576" s="98">
        <v>-0.124171329558163</v>
      </c>
      <c r="AA576" s="99">
        <v>0.3</v>
      </c>
      <c r="AB576" s="98">
        <v>8.1115261875950403E-2</v>
      </c>
      <c r="AC576" t="str">
        <f>IF('Raw data (converted)'!T576="","",'Raw data (converted)'!T576)</f>
        <v/>
      </c>
    </row>
    <row r="577" spans="1:29" x14ac:dyDescent="0.25">
      <c r="A577" t="str">
        <f t="shared" si="18"/>
        <v>Apr</v>
      </c>
      <c r="B577">
        <f t="shared" si="17"/>
        <v>576</v>
      </c>
      <c r="C577" t="s">
        <v>2682</v>
      </c>
      <c r="D577">
        <v>45</v>
      </c>
      <c r="E577" s="98">
        <v>0.83222500000000399</v>
      </c>
      <c r="F577" s="98">
        <v>2.0036966211068599</v>
      </c>
      <c r="G577" s="99">
        <v>0.95000000000000595</v>
      </c>
      <c r="H577" s="98">
        <v>5.0202660217274202</v>
      </c>
      <c r="I577" s="98">
        <v>0.84729999999999595</v>
      </c>
      <c r="J577" s="98">
        <v>-0.37965174408331198</v>
      </c>
      <c r="K577" s="99">
        <v>0.7</v>
      </c>
      <c r="L577" s="98">
        <v>0.57669334863598898</v>
      </c>
      <c r="M577" s="98">
        <v>1.03198999999999</v>
      </c>
      <c r="N577" s="98">
        <v>1.4981594450967</v>
      </c>
      <c r="O577" s="99">
        <v>0.94999999999999896</v>
      </c>
      <c r="P577" s="98">
        <v>3.7635337765607799</v>
      </c>
      <c r="Q577" s="98">
        <v>1.0394399999999999</v>
      </c>
      <c r="R577" s="98">
        <v>-1.3870082582020301E-2</v>
      </c>
      <c r="S577" s="99">
        <v>0.7</v>
      </c>
      <c r="T577" s="98">
        <v>2.1143531806474599E-2</v>
      </c>
      <c r="U577" s="98">
        <v>0.39594000000000001</v>
      </c>
      <c r="V577" s="98">
        <v>0.17548639245079301</v>
      </c>
      <c r="W577" s="99">
        <v>0.95000000000000595</v>
      </c>
      <c r="X577" s="98">
        <v>0.43974619691505601</v>
      </c>
      <c r="Y577" s="98">
        <v>0.397039999999999</v>
      </c>
      <c r="Z577" s="98">
        <v>4.95614019254801E-2</v>
      </c>
      <c r="AA577" s="99">
        <v>0.7</v>
      </c>
      <c r="AB577" s="98">
        <v>7.5543757286224505E-2</v>
      </c>
      <c r="AC577" t="str">
        <f>IF('Raw data (converted)'!T577="","",'Raw data (converted)'!T577)</f>
        <v/>
      </c>
    </row>
    <row r="578" spans="1:29" x14ac:dyDescent="0.25">
      <c r="A578" t="str">
        <f t="shared" si="18"/>
        <v>Apr</v>
      </c>
      <c r="B578">
        <f t="shared" si="17"/>
        <v>577</v>
      </c>
      <c r="C578" t="s">
        <v>2683</v>
      </c>
      <c r="D578">
        <v>0</v>
      </c>
      <c r="E578" s="98">
        <v>1.0625850000000201</v>
      </c>
      <c r="F578" s="98">
        <v>1.3764524614524301</v>
      </c>
      <c r="G578" s="99">
        <v>0.95000000000002405</v>
      </c>
      <c r="H578" s="98">
        <v>3.4410492743701102</v>
      </c>
      <c r="I578" s="98">
        <v>1.04331000000001</v>
      </c>
      <c r="J578" s="98">
        <v>1.8617261940998999</v>
      </c>
      <c r="K578" s="99">
        <v>0.69999999999999796</v>
      </c>
      <c r="L578" s="98">
        <v>2.8328493455770398</v>
      </c>
      <c r="M578" s="98">
        <v>0.235614999999995</v>
      </c>
      <c r="N578" s="98">
        <v>0.121556626267403</v>
      </c>
      <c r="O578" s="99">
        <v>0.95000000000001605</v>
      </c>
      <c r="P578" s="98">
        <v>0.304661694275491</v>
      </c>
      <c r="Q578" s="98">
        <v>0.22889000000000301</v>
      </c>
      <c r="R578" s="98">
        <v>0.42245959864341298</v>
      </c>
      <c r="S578" s="99">
        <v>0.69999999999999696</v>
      </c>
      <c r="T578" s="98">
        <v>0.64405562541848105</v>
      </c>
      <c r="U578" s="98">
        <v>0.43033500000000502</v>
      </c>
      <c r="V578" s="98">
        <v>8.7043117531883402E-2</v>
      </c>
      <c r="W578" s="99">
        <v>0.95000000000002305</v>
      </c>
      <c r="X578" s="98">
        <v>0.218113322446747</v>
      </c>
      <c r="Y578" s="98">
        <v>0.41766000000000297</v>
      </c>
      <c r="Z578" s="98">
        <v>0.27091082105119701</v>
      </c>
      <c r="AA578" s="99">
        <v>0.69999999999999696</v>
      </c>
      <c r="AB578" s="98">
        <v>0.41295043960998301</v>
      </c>
      <c r="AC578" t="str">
        <f>IF('Raw data (converted)'!T578="","",'Raw data (converted)'!T578)</f>
        <v/>
      </c>
    </row>
    <row r="579" spans="1:29" x14ac:dyDescent="0.25">
      <c r="A579" t="str">
        <f t="shared" si="18"/>
        <v>Apr</v>
      </c>
      <c r="B579">
        <f t="shared" si="17"/>
        <v>578</v>
      </c>
      <c r="C579" t="s">
        <v>2683</v>
      </c>
      <c r="D579">
        <v>15</v>
      </c>
      <c r="E579" s="98">
        <v>1.0083449999999901</v>
      </c>
      <c r="F579" s="98">
        <v>-1.37645246145588</v>
      </c>
      <c r="G579" s="99">
        <v>0.54999999999999805</v>
      </c>
      <c r="H579" s="98">
        <v>0.87274863645311995</v>
      </c>
      <c r="I579" s="98">
        <v>1.02762</v>
      </c>
      <c r="J579" s="98">
        <v>-1.8485779014424699</v>
      </c>
      <c r="K579" s="99">
        <v>0.29999999999999899</v>
      </c>
      <c r="L579" s="98">
        <v>1.2054734117782999</v>
      </c>
      <c r="M579" s="98">
        <v>0.46765500000001098</v>
      </c>
      <c r="N579" s="98">
        <v>-0.12155662626712301</v>
      </c>
      <c r="O579" s="99">
        <v>0.54999999999999405</v>
      </c>
      <c r="P579" s="98">
        <v>7.7270930189119E-2</v>
      </c>
      <c r="Q579" s="98">
        <v>0.47438000000000202</v>
      </c>
      <c r="R579" s="98">
        <v>-0.32083021679519502</v>
      </c>
      <c r="S579" s="99">
        <v>0.29999999999999899</v>
      </c>
      <c r="T579" s="98">
        <v>0.20961378923413099</v>
      </c>
      <c r="U579" s="98">
        <v>0.40929500000000002</v>
      </c>
      <c r="V579" s="98">
        <v>-8.7043117532110206E-2</v>
      </c>
      <c r="W579" s="99">
        <v>0.55000000000000204</v>
      </c>
      <c r="X579" s="98">
        <v>5.5319784629507499E-2</v>
      </c>
      <c r="Y579" s="98">
        <v>0.42197000000000201</v>
      </c>
      <c r="Z579" s="98">
        <v>-0.222849724069518</v>
      </c>
      <c r="AA579" s="99">
        <v>0.29999999999999899</v>
      </c>
      <c r="AB579" s="98">
        <v>0.14557987710489201</v>
      </c>
      <c r="AC579" t="str">
        <f>IF('Raw data (converted)'!T579="","",'Raw data (converted)'!T579)</f>
        <v/>
      </c>
    </row>
    <row r="580" spans="1:29" x14ac:dyDescent="0.25">
      <c r="A580" t="str">
        <f t="shared" si="18"/>
        <v>Apr</v>
      </c>
      <c r="B580">
        <f t="shared" si="17"/>
        <v>579</v>
      </c>
      <c r="C580" t="s">
        <v>2683</v>
      </c>
      <c r="D580">
        <v>30</v>
      </c>
      <c r="E580" s="98">
        <v>0.99265499999998597</v>
      </c>
      <c r="F580" s="98">
        <v>1.37645246145746</v>
      </c>
      <c r="G580" s="99">
        <v>0.55000000000001004</v>
      </c>
      <c r="H580" s="98">
        <v>0.87274863645415102</v>
      </c>
      <c r="I580" s="98">
        <v>1.01193</v>
      </c>
      <c r="J580" s="98">
        <v>4.0798142421509601E-2</v>
      </c>
      <c r="K580" s="99">
        <v>0.3</v>
      </c>
      <c r="L580" s="98">
        <v>2.6557740256792601E-2</v>
      </c>
      <c r="M580" s="98">
        <v>0.71314500000000902</v>
      </c>
      <c r="N580" s="98">
        <v>0.121556626265725</v>
      </c>
      <c r="O580" s="99">
        <v>0.55000000000000204</v>
      </c>
      <c r="P580" s="98">
        <v>7.7270930188231404E-2</v>
      </c>
      <c r="Q580" s="98">
        <v>0.71987000000000101</v>
      </c>
      <c r="R580" s="98">
        <v>-0.188033747343399</v>
      </c>
      <c r="S580" s="99">
        <v>0.3</v>
      </c>
      <c r="T580" s="98">
        <v>0.12284722036272901</v>
      </c>
      <c r="U580" s="98">
        <v>0.413604999999998</v>
      </c>
      <c r="V580" s="98">
        <v>8.7043117532140196E-2</v>
      </c>
      <c r="W580" s="99">
        <v>0.55000000000000904</v>
      </c>
      <c r="X580" s="98">
        <v>5.5319784629527198E-2</v>
      </c>
      <c r="Y580" s="98">
        <v>0.42627999999999999</v>
      </c>
      <c r="Z580" s="98">
        <v>-8.6358842168152899E-2</v>
      </c>
      <c r="AA580" s="99">
        <v>0.3</v>
      </c>
      <c r="AB580" s="98">
        <v>5.6413908984685797E-2</v>
      </c>
      <c r="AC580" t="str">
        <f>IF('Raw data (converted)'!T580="","",'Raw data (converted)'!T580)</f>
        <v/>
      </c>
    </row>
    <row r="581" spans="1:29" x14ac:dyDescent="0.25">
      <c r="A581" t="str">
        <f t="shared" si="18"/>
        <v>Apr</v>
      </c>
      <c r="B581">
        <f t="shared" si="17"/>
        <v>580</v>
      </c>
      <c r="C581" t="s">
        <v>2683</v>
      </c>
      <c r="D581">
        <v>45</v>
      </c>
      <c r="E581" s="98">
        <v>1.0155150000000099</v>
      </c>
      <c r="F581" s="98">
        <v>-1.3764524614581399</v>
      </c>
      <c r="G581" s="99">
        <v>0.94999999999999596</v>
      </c>
      <c r="H581" s="98">
        <v>3.44104927438344</v>
      </c>
      <c r="I581" s="98">
        <v>0.99623999999999502</v>
      </c>
      <c r="J581" s="98">
        <v>0.899703001073895</v>
      </c>
      <c r="K581" s="99">
        <v>0.7</v>
      </c>
      <c r="L581" s="98">
        <v>1.3671253796434999</v>
      </c>
      <c r="M581" s="98">
        <v>0.97208499999998998</v>
      </c>
      <c r="N581" s="98">
        <v>-0.121556626264369</v>
      </c>
      <c r="O581" s="99">
        <v>0.94999999999999196</v>
      </c>
      <c r="P581" s="98">
        <v>0.30466169426781298</v>
      </c>
      <c r="Q581" s="98">
        <v>0.96536</v>
      </c>
      <c r="R581" s="98">
        <v>0.35484294605634598</v>
      </c>
      <c r="S581" s="99">
        <v>0.7</v>
      </c>
      <c r="T581" s="98">
        <v>0.54095689995746199</v>
      </c>
      <c r="U581" s="98">
        <v>0.44326500000000102</v>
      </c>
      <c r="V581" s="98">
        <v>-8.7043117532164996E-2</v>
      </c>
      <c r="W581" s="99">
        <v>0.94999999999999596</v>
      </c>
      <c r="X581" s="98">
        <v>0.21811332244738901</v>
      </c>
      <c r="Y581" s="98">
        <v>0.43058999999999897</v>
      </c>
      <c r="Z581" s="98">
        <v>0.20141306571968701</v>
      </c>
      <c r="AA581" s="99">
        <v>0.7</v>
      </c>
      <c r="AB581" s="98">
        <v>0.30700931102229201</v>
      </c>
      <c r="AC581" t="str">
        <f>IF('Raw data (converted)'!T581="","",'Raw data (converted)'!T581)</f>
        <v/>
      </c>
    </row>
    <row r="582" spans="1:29" x14ac:dyDescent="0.25">
      <c r="A582" t="str">
        <f t="shared" si="18"/>
        <v>Apr</v>
      </c>
      <c r="B582">
        <f t="shared" si="17"/>
        <v>581</v>
      </c>
      <c r="C582" t="s">
        <v>2684</v>
      </c>
      <c r="D582">
        <v>0</v>
      </c>
      <c r="E582" s="98">
        <v>1.0047650000000199</v>
      </c>
      <c r="F582" s="98">
        <v>-0.115814689612704</v>
      </c>
      <c r="G582" s="99">
        <v>0.95000000000002505</v>
      </c>
      <c r="H582" s="98">
        <v>0.28896190148393802</v>
      </c>
      <c r="I582" s="98">
        <v>0.99754000000000698</v>
      </c>
      <c r="J582" s="98">
        <v>0.477071814262989</v>
      </c>
      <c r="K582" s="99">
        <v>0.69999999999999796</v>
      </c>
      <c r="L582" s="98">
        <v>0.72470635063571798</v>
      </c>
      <c r="M582" s="98">
        <v>0.259099999999999</v>
      </c>
      <c r="N582" s="98">
        <v>-0.207789104728615</v>
      </c>
      <c r="O582" s="99">
        <v>0.95000000000001705</v>
      </c>
      <c r="P582" s="98">
        <v>0.52080443874359905</v>
      </c>
      <c r="Q582" s="98">
        <v>0.26225000000000398</v>
      </c>
      <c r="R582" s="98">
        <v>-0.23983684464740501</v>
      </c>
      <c r="S582" s="99">
        <v>0.69999999999999696</v>
      </c>
      <c r="T582" s="98">
        <v>0.36561765334763202</v>
      </c>
      <c r="U582" s="98">
        <v>0.404590000000006</v>
      </c>
      <c r="V582" s="98">
        <v>-8.8676634486055707E-3</v>
      </c>
      <c r="W582" s="99">
        <v>0.95000000000002705</v>
      </c>
      <c r="X582" s="98">
        <v>2.22204802738739E-2</v>
      </c>
      <c r="Y582" s="98">
        <v>0.40519000000000299</v>
      </c>
      <c r="Z582" s="98">
        <v>-1.4719363729810199E-2</v>
      </c>
      <c r="AA582" s="99">
        <v>0.69999999999999796</v>
      </c>
      <c r="AB582" s="98">
        <v>2.2435900871159101E-2</v>
      </c>
      <c r="AC582" t="str">
        <f>IF('Raw data (converted)'!T582="","",'Raw data (converted)'!T582)</f>
        <v/>
      </c>
    </row>
    <row r="583" spans="1:29" x14ac:dyDescent="0.25">
      <c r="A583" t="str">
        <f t="shared" si="18"/>
        <v>Apr</v>
      </c>
      <c r="B583">
        <f t="shared" si="17"/>
        <v>582</v>
      </c>
      <c r="C583" t="s">
        <v>2684</v>
      </c>
      <c r="D583">
        <v>15</v>
      </c>
      <c r="E583" s="98">
        <v>0.93720499999999196</v>
      </c>
      <c r="F583" s="98">
        <v>0.115814689609291</v>
      </c>
      <c r="G583" s="99">
        <v>0.54999999999999805</v>
      </c>
      <c r="H583" s="98">
        <v>7.3289013144138396E-2</v>
      </c>
      <c r="I583" s="98">
        <v>0.94443000000000399</v>
      </c>
      <c r="J583" s="98">
        <v>-0.25932612366775298</v>
      </c>
      <c r="K583" s="99">
        <v>0.29999999999999899</v>
      </c>
      <c r="L583" s="98">
        <v>0.16881527526545401</v>
      </c>
      <c r="M583" s="98">
        <v>0.52810000000000701</v>
      </c>
      <c r="N583" s="98">
        <v>0.20778910472835899</v>
      </c>
      <c r="O583" s="99">
        <v>0.54999999999999305</v>
      </c>
      <c r="P583" s="98">
        <v>0.132090919812165</v>
      </c>
      <c r="Q583" s="98">
        <v>0.52495000000000203</v>
      </c>
      <c r="R583" s="98">
        <v>0.23267757468033101</v>
      </c>
      <c r="S583" s="99">
        <v>0.29999999999999899</v>
      </c>
      <c r="T583" s="98">
        <v>0.15201563029859799</v>
      </c>
      <c r="U583" s="98">
        <v>0.402029999999999</v>
      </c>
      <c r="V583" s="98">
        <v>8.8676634483233902E-3</v>
      </c>
      <c r="W583" s="99">
        <v>0.55000000000000404</v>
      </c>
      <c r="X583" s="98">
        <v>5.6357501196318696E-3</v>
      </c>
      <c r="Y583" s="98">
        <v>0.40143000000000201</v>
      </c>
      <c r="Z583" s="98">
        <v>1.4271164595560701E-2</v>
      </c>
      <c r="AA583" s="99">
        <v>0.29999999999999899</v>
      </c>
      <c r="AB583" s="98">
        <v>9.32260110326796E-3</v>
      </c>
      <c r="AC583" t="str">
        <f>IF('Raw data (converted)'!T583="","",'Raw data (converted)'!T583)</f>
        <v/>
      </c>
    </row>
    <row r="584" spans="1:29" x14ac:dyDescent="0.25">
      <c r="A584" t="str">
        <f t="shared" si="18"/>
        <v>Apr</v>
      </c>
      <c r="B584">
        <f t="shared" si="17"/>
        <v>583</v>
      </c>
      <c r="C584" t="s">
        <v>2684</v>
      </c>
      <c r="D584">
        <v>30</v>
      </c>
      <c r="E584" s="98">
        <v>0.88409499999998897</v>
      </c>
      <c r="F584" s="98">
        <v>-0.115814689607996</v>
      </c>
      <c r="G584" s="99">
        <v>0.55000000000000904</v>
      </c>
      <c r="H584" s="98">
        <v>7.3289013143319898E-2</v>
      </c>
      <c r="I584" s="98">
        <v>0.89132</v>
      </c>
      <c r="J584" s="98">
        <v>-0.41829819586162098</v>
      </c>
      <c r="K584" s="99">
        <v>0.3</v>
      </c>
      <c r="L584" s="98">
        <v>0.27231758219945901</v>
      </c>
      <c r="M584" s="98">
        <v>0.79080000000000605</v>
      </c>
      <c r="N584" s="98">
        <v>-0.20778910472923001</v>
      </c>
      <c r="O584" s="99">
        <v>0.55000000000000204</v>
      </c>
      <c r="P584" s="98">
        <v>0.132090919812721</v>
      </c>
      <c r="Q584" s="98">
        <v>0.78765000000000096</v>
      </c>
      <c r="R584" s="98">
        <v>5.6750627970490802E-3</v>
      </c>
      <c r="S584" s="99">
        <v>0.3</v>
      </c>
      <c r="T584" s="98">
        <v>3.70759542101428E-3</v>
      </c>
      <c r="U584" s="98">
        <v>0.39826999999999801</v>
      </c>
      <c r="V584" s="98">
        <v>-8.8676634482776993E-3</v>
      </c>
      <c r="W584" s="99">
        <v>0.55000000000001303</v>
      </c>
      <c r="X584" s="98">
        <v>5.6357501196029397E-3</v>
      </c>
      <c r="Y584" s="98">
        <v>0.39767000000000002</v>
      </c>
      <c r="Z584" s="98">
        <v>3.65927297318283E-4</v>
      </c>
      <c r="AA584" s="99">
        <v>0.3</v>
      </c>
      <c r="AB584" s="98">
        <v>2.39041027742028E-4</v>
      </c>
      <c r="AC584" t="str">
        <f>IF('Raw data (converted)'!T584="","",'Raw data (converted)'!T584)</f>
        <v/>
      </c>
    </row>
    <row r="585" spans="1:29" x14ac:dyDescent="0.25">
      <c r="A585" t="str">
        <f t="shared" si="18"/>
        <v>Apr</v>
      </c>
      <c r="B585">
        <f t="shared" si="17"/>
        <v>584</v>
      </c>
      <c r="C585" t="s">
        <v>2684</v>
      </c>
      <c r="D585">
        <v>45</v>
      </c>
      <c r="E585" s="98">
        <v>0.84543500000000704</v>
      </c>
      <c r="F585" s="98">
        <v>0.115814689607322</v>
      </c>
      <c r="G585" s="99">
        <v>0.94999999999999596</v>
      </c>
      <c r="H585" s="98">
        <v>0.288961901470421</v>
      </c>
      <c r="I585" s="98">
        <v>0.83820999999999601</v>
      </c>
      <c r="J585" s="98">
        <v>0.55801643139861001</v>
      </c>
      <c r="K585" s="99">
        <v>0.70000000000000095</v>
      </c>
      <c r="L585" s="98">
        <v>0.84770380949164403</v>
      </c>
      <c r="M585" s="98">
        <v>1.0471999999999899</v>
      </c>
      <c r="N585" s="98">
        <v>0.20778910473005099</v>
      </c>
      <c r="O585" s="99">
        <v>0.94999999999999196</v>
      </c>
      <c r="P585" s="98">
        <v>0.52080443874706295</v>
      </c>
      <c r="Q585" s="98">
        <v>1.0503499999999999</v>
      </c>
      <c r="R585" s="98">
        <v>-0.124252823130442</v>
      </c>
      <c r="S585" s="99">
        <v>0.7</v>
      </c>
      <c r="T585" s="98">
        <v>0.18941228672224</v>
      </c>
      <c r="U585" s="98">
        <v>0.39331000000000199</v>
      </c>
      <c r="V585" s="98">
        <v>8.8676634482351899E-3</v>
      </c>
      <c r="W585" s="99">
        <v>0.94999999999999896</v>
      </c>
      <c r="X585" s="98">
        <v>2.22204802729393E-2</v>
      </c>
      <c r="Y585" s="98">
        <v>0.39390999999999898</v>
      </c>
      <c r="Z585" s="98">
        <v>-7.6391634546543003E-3</v>
      </c>
      <c r="AA585" s="99">
        <v>0.7</v>
      </c>
      <c r="AB585" s="98">
        <v>1.1643947561226701E-2</v>
      </c>
      <c r="AC585" t="str">
        <f>IF('Raw data (converted)'!T585="","",'Raw data (converted)'!T585)</f>
        <v/>
      </c>
    </row>
    <row r="586" spans="1:29" x14ac:dyDescent="0.25">
      <c r="A586" t="str">
        <f t="shared" si="18"/>
        <v>Apr</v>
      </c>
      <c r="B586">
        <f t="shared" si="17"/>
        <v>585</v>
      </c>
      <c r="C586" t="s">
        <v>2685</v>
      </c>
      <c r="D586">
        <v>0</v>
      </c>
      <c r="E586" s="98">
        <v>0.97323500000001795</v>
      </c>
      <c r="F586" s="98">
        <v>1.0792289217492099</v>
      </c>
      <c r="G586" s="99">
        <v>0.95000000000002605</v>
      </c>
      <c r="H586" s="98">
        <v>2.6959510410240899</v>
      </c>
      <c r="I586" s="98">
        <v>0.98146000000000699</v>
      </c>
      <c r="J586" s="98">
        <v>-0.21203191745096001</v>
      </c>
      <c r="K586" s="99">
        <v>0.69999999999999796</v>
      </c>
      <c r="L586" s="98">
        <v>0.32206125987129802</v>
      </c>
      <c r="M586" s="98">
        <v>0.226019999999997</v>
      </c>
      <c r="N586" s="98">
        <v>0.20363332263502601</v>
      </c>
      <c r="O586" s="99">
        <v>0.95000000000002005</v>
      </c>
      <c r="P586" s="98">
        <v>0.51038745210287295</v>
      </c>
      <c r="Q586" s="98">
        <v>0.23927000000000201</v>
      </c>
      <c r="R586" s="98">
        <v>-0.70910797200520204</v>
      </c>
      <c r="S586" s="99">
        <v>0.69999999999999696</v>
      </c>
      <c r="T586" s="98">
        <v>1.0812418058765001</v>
      </c>
      <c r="U586" s="98">
        <v>0.38859500000000502</v>
      </c>
      <c r="V586" s="98">
        <v>1.4234933429934701E-2</v>
      </c>
      <c r="W586" s="99">
        <v>0.95000000000002705</v>
      </c>
      <c r="X586" s="98">
        <v>3.5669723108994598E-2</v>
      </c>
      <c r="Y586" s="98">
        <v>0.388320000000003</v>
      </c>
      <c r="Z586" s="98">
        <v>1.0806621472412299E-2</v>
      </c>
      <c r="AA586" s="99">
        <v>0.69999999999999696</v>
      </c>
      <c r="AB586" s="98">
        <v>1.64719263362543E-2</v>
      </c>
      <c r="AC586" t="str">
        <f>IF('Raw data (converted)'!T586="","",'Raw data (converted)'!T586)</f>
        <v/>
      </c>
    </row>
    <row r="587" spans="1:29" x14ac:dyDescent="0.25">
      <c r="A587" t="str">
        <f t="shared" si="18"/>
        <v>Apr</v>
      </c>
      <c r="B587">
        <f t="shared" si="17"/>
        <v>586</v>
      </c>
      <c r="C587" t="s">
        <v>2685</v>
      </c>
      <c r="D587">
        <v>15</v>
      </c>
      <c r="E587" s="98">
        <v>0.93749499999999297</v>
      </c>
      <c r="F587" s="98">
        <v>-1.0792289217520601</v>
      </c>
      <c r="G587" s="99">
        <v>0.54999999999999805</v>
      </c>
      <c r="H587" s="98">
        <v>0.68377038728371298</v>
      </c>
      <c r="I587" s="98">
        <v>0.92927000000000304</v>
      </c>
      <c r="J587" s="98">
        <v>-0.35499073348363303</v>
      </c>
      <c r="K587" s="99">
        <v>0.29999999999999899</v>
      </c>
      <c r="L587" s="98">
        <v>0.23109774157278101</v>
      </c>
      <c r="M587" s="98">
        <v>0.46274000000000598</v>
      </c>
      <c r="N587" s="98">
        <v>-0.20363332263470901</v>
      </c>
      <c r="O587" s="99">
        <v>0.54999999999999605</v>
      </c>
      <c r="P587" s="98">
        <v>0.129448873691384</v>
      </c>
      <c r="Q587" s="98">
        <v>0.449490000000001</v>
      </c>
      <c r="R587" s="98">
        <v>0.39006598291947098</v>
      </c>
      <c r="S587" s="99">
        <v>0.29999999999999899</v>
      </c>
      <c r="T587" s="98">
        <v>0.25485527394456498</v>
      </c>
      <c r="U587" s="98">
        <v>0.38371499999999997</v>
      </c>
      <c r="V587" s="98">
        <v>-1.4234933430178001E-2</v>
      </c>
      <c r="W587" s="99">
        <v>0.55000000000000504</v>
      </c>
      <c r="X587" s="98">
        <v>9.0468632455683595E-3</v>
      </c>
      <c r="Y587" s="98">
        <v>0.383990000000002</v>
      </c>
      <c r="Z587" s="98">
        <v>-1.45151161271533E-2</v>
      </c>
      <c r="AA587" s="99">
        <v>0.29999999999999899</v>
      </c>
      <c r="AB587" s="98">
        <v>9.4819618417549198E-3</v>
      </c>
      <c r="AC587" t="str">
        <f>IF('Raw data (converted)'!T587="","",'Raw data (converted)'!T587)</f>
        <v/>
      </c>
    </row>
    <row r="588" spans="1:29" x14ac:dyDescent="0.25">
      <c r="A588" t="str">
        <f t="shared" si="18"/>
        <v>Apr</v>
      </c>
      <c r="B588">
        <f t="shared" si="17"/>
        <v>587</v>
      </c>
      <c r="C588" t="s">
        <v>2685</v>
      </c>
      <c r="D588">
        <v>30</v>
      </c>
      <c r="E588" s="98">
        <v>0.88530499999998902</v>
      </c>
      <c r="F588" s="98">
        <v>1.07922892175333</v>
      </c>
      <c r="G588" s="99">
        <v>0.55000000000000704</v>
      </c>
      <c r="H588" s="98">
        <v>0.68377038728452699</v>
      </c>
      <c r="I588" s="98">
        <v>0.87707999999999997</v>
      </c>
      <c r="J588" s="98">
        <v>1.1264038861655199</v>
      </c>
      <c r="K588" s="99">
        <v>0.3</v>
      </c>
      <c r="L588" s="98">
        <v>0.73371921590495803</v>
      </c>
      <c r="M588" s="98">
        <v>0.672960000000006</v>
      </c>
      <c r="N588" s="98">
        <v>0.20363332263388001</v>
      </c>
      <c r="O588" s="99">
        <v>0.55000000000000604</v>
      </c>
      <c r="P588" s="98">
        <v>0.12944887369086</v>
      </c>
      <c r="Q588" s="98">
        <v>0.65971000000000102</v>
      </c>
      <c r="R588" s="98">
        <v>0.61252844456516398</v>
      </c>
      <c r="S588" s="99">
        <v>0.3</v>
      </c>
      <c r="T588" s="98">
        <v>0.40025014364966899</v>
      </c>
      <c r="U588" s="98">
        <v>0.37938499999999797</v>
      </c>
      <c r="V588" s="98">
        <v>1.4234933430215301E-2</v>
      </c>
      <c r="W588" s="99">
        <v>0.55000000000001603</v>
      </c>
      <c r="X588" s="98">
        <v>9.0468632455922605E-3</v>
      </c>
      <c r="Y588" s="98">
        <v>0.37966</v>
      </c>
      <c r="Z588" s="98">
        <v>7.80644900954699E-3</v>
      </c>
      <c r="AA588" s="99">
        <v>0.3</v>
      </c>
      <c r="AB588" s="98">
        <v>5.0995420921148898E-3</v>
      </c>
      <c r="AC588" t="str">
        <f>IF('Raw data (converted)'!T588="","",'Raw data (converted)'!T588)</f>
        <v/>
      </c>
    </row>
    <row r="589" spans="1:29" x14ac:dyDescent="0.25">
      <c r="A589" t="str">
        <f t="shared" si="18"/>
        <v>Apr</v>
      </c>
      <c r="B589">
        <f t="shared" si="17"/>
        <v>588</v>
      </c>
      <c r="C589" t="s">
        <v>2685</v>
      </c>
      <c r="D589">
        <v>45</v>
      </c>
      <c r="E589" s="98">
        <v>0.81666500000000797</v>
      </c>
      <c r="F589" s="98">
        <v>-1.07922892175411</v>
      </c>
      <c r="G589" s="99">
        <v>0.94999999999999896</v>
      </c>
      <c r="H589" s="98">
        <v>2.6959510410355798</v>
      </c>
      <c r="I589" s="98">
        <v>0.82488999999999602</v>
      </c>
      <c r="J589" s="98">
        <v>-0.96632113729926905</v>
      </c>
      <c r="K589" s="99">
        <v>0.7</v>
      </c>
      <c r="L589" s="98">
        <v>1.4684481793019499</v>
      </c>
      <c r="M589" s="98">
        <v>0.856679999999994</v>
      </c>
      <c r="N589" s="98">
        <v>-0.203633322633055</v>
      </c>
      <c r="O589" s="99">
        <v>0.94999999999999596</v>
      </c>
      <c r="P589" s="98">
        <v>0.51038745209780101</v>
      </c>
      <c r="Q589" s="98">
        <v>0.86992999999999998</v>
      </c>
      <c r="R589" s="98">
        <v>-0.82238031309146298</v>
      </c>
      <c r="S589" s="99">
        <v>0.7</v>
      </c>
      <c r="T589" s="98">
        <v>1.2540701350758501</v>
      </c>
      <c r="U589" s="98">
        <v>0.37560500000000102</v>
      </c>
      <c r="V589" s="98">
        <v>-1.4234933430243299E-2</v>
      </c>
      <c r="W589" s="99">
        <v>0.95000000000000995</v>
      </c>
      <c r="X589" s="98">
        <v>3.5669723109761499E-2</v>
      </c>
      <c r="Y589" s="98">
        <v>0.375329999999999</v>
      </c>
      <c r="Z589" s="98">
        <v>-5.5896317958836696E-4</v>
      </c>
      <c r="AA589" s="99">
        <v>0.7</v>
      </c>
      <c r="AB589" s="98">
        <v>8.5199613636879499E-4</v>
      </c>
      <c r="AC589" t="str">
        <f>IF('Raw data (converted)'!T589="","",'Raw data (converted)'!T589)</f>
        <v/>
      </c>
    </row>
    <row r="590" spans="1:29" x14ac:dyDescent="0.25">
      <c r="A590" t="str">
        <f t="shared" si="18"/>
        <v>Apr</v>
      </c>
      <c r="B590">
        <f t="shared" si="17"/>
        <v>589</v>
      </c>
      <c r="C590" t="s">
        <v>2686</v>
      </c>
      <c r="D590">
        <v>0</v>
      </c>
      <c r="E590" s="98">
        <v>1.03084000000002</v>
      </c>
      <c r="F590" s="98">
        <v>-2.1605076610254801</v>
      </c>
      <c r="G590" s="99">
        <v>0.95000000000002105</v>
      </c>
      <c r="H590" s="98">
        <v>5.41687332355849</v>
      </c>
      <c r="I590" s="98">
        <v>1.0196400000000101</v>
      </c>
      <c r="J590" s="98">
        <v>4.7277386998506699E-2</v>
      </c>
      <c r="K590" s="99">
        <v>0.69999999999999796</v>
      </c>
      <c r="L590" s="98">
        <v>7.1809368612476401E-2</v>
      </c>
      <c r="M590" s="98">
        <v>0.242754999999999</v>
      </c>
      <c r="N590" s="98">
        <v>-1.3620575814976801</v>
      </c>
      <c r="O590" s="99">
        <v>0.95000000000001605</v>
      </c>
      <c r="P590" s="98">
        <v>3.4202557365527202</v>
      </c>
      <c r="Q590" s="98">
        <v>0.24808000000000399</v>
      </c>
      <c r="R590" s="98">
        <v>-0.68656908780952697</v>
      </c>
      <c r="S590" s="99">
        <v>0.69999999999999696</v>
      </c>
      <c r="T590" s="98">
        <v>1.0468578106373501</v>
      </c>
      <c r="U590" s="98">
        <v>0.38554000000000599</v>
      </c>
      <c r="V590" s="98">
        <v>-0.17455295419341099</v>
      </c>
      <c r="W590" s="99">
        <v>0.95000000000002205</v>
      </c>
      <c r="X590" s="98">
        <v>0.43740696705069099</v>
      </c>
      <c r="Y590" s="98">
        <v>0.38964000000000298</v>
      </c>
      <c r="Z590" s="98">
        <v>-0.146075710938288</v>
      </c>
      <c r="AA590" s="99">
        <v>0.69999999999999696</v>
      </c>
      <c r="AB590" s="98">
        <v>0.222657547390649</v>
      </c>
      <c r="AC590" t="str">
        <f>IF('Raw data (converted)'!T590="","",'Raw data (converted)'!T590)</f>
        <v/>
      </c>
    </row>
    <row r="591" spans="1:29" x14ac:dyDescent="0.25">
      <c r="A591" t="str">
        <f t="shared" si="18"/>
        <v>Apr</v>
      </c>
      <c r="B591">
        <f t="shared" si="17"/>
        <v>590</v>
      </c>
      <c r="C591" t="s">
        <v>2686</v>
      </c>
      <c r="D591">
        <v>15</v>
      </c>
      <c r="E591" s="98">
        <v>0.98637999999999004</v>
      </c>
      <c r="F591" s="98">
        <v>2.1605076610210401</v>
      </c>
      <c r="G591" s="99">
        <v>0.54999999999999405</v>
      </c>
      <c r="H591" s="98">
        <v>1.3738741965032599</v>
      </c>
      <c r="I591" s="98">
        <v>0.99758000000000402</v>
      </c>
      <c r="J591" s="98">
        <v>0.95758398649023502</v>
      </c>
      <c r="K591" s="99">
        <v>0.29999999999999899</v>
      </c>
      <c r="L591" s="98">
        <v>0.62363926789337698</v>
      </c>
      <c r="M591" s="98">
        <v>0.54523500000000602</v>
      </c>
      <c r="N591" s="98">
        <v>1.3620575814971601</v>
      </c>
      <c r="O591" s="99">
        <v>0.54999999999999205</v>
      </c>
      <c r="P591" s="98">
        <v>0.867474799800799</v>
      </c>
      <c r="Q591" s="98">
        <v>0.539910000000002</v>
      </c>
      <c r="R591" s="98">
        <v>0.94546546199400106</v>
      </c>
      <c r="S591" s="99">
        <v>0.29999999999999899</v>
      </c>
      <c r="T591" s="98">
        <v>0.61796873667587704</v>
      </c>
      <c r="U591" s="98">
        <v>0.40167999999999898</v>
      </c>
      <c r="V591" s="98">
        <v>0.17455295419310499</v>
      </c>
      <c r="W591" s="99">
        <v>0.55000000000000204</v>
      </c>
      <c r="X591" s="98">
        <v>0.11093893275819</v>
      </c>
      <c r="Y591" s="98">
        <v>0.39758000000000199</v>
      </c>
      <c r="Z591" s="98">
        <v>0.186866873166082</v>
      </c>
      <c r="AA591" s="99">
        <v>0.29999999999999899</v>
      </c>
      <c r="AB591" s="98">
        <v>0.122072579078296</v>
      </c>
      <c r="AC591" t="str">
        <f>IF('Raw data (converted)'!T591="","",'Raw data (converted)'!T591)</f>
        <v/>
      </c>
    </row>
    <row r="592" spans="1:29" x14ac:dyDescent="0.25">
      <c r="A592" t="str">
        <f t="shared" si="18"/>
        <v>Apr</v>
      </c>
      <c r="B592">
        <f t="shared" si="17"/>
        <v>591</v>
      </c>
      <c r="C592" t="s">
        <v>2686</v>
      </c>
      <c r="D592">
        <v>30</v>
      </c>
      <c r="E592" s="98">
        <v>0.96431999999998497</v>
      </c>
      <c r="F592" s="98">
        <v>-2.1605076610193499</v>
      </c>
      <c r="G592" s="99">
        <v>0.55000000000000304</v>
      </c>
      <c r="H592" s="98">
        <v>1.3738741965022001</v>
      </c>
      <c r="I592" s="98">
        <v>0.97552000000000005</v>
      </c>
      <c r="J592" s="98">
        <v>-2.0080189178021102</v>
      </c>
      <c r="K592" s="99">
        <v>0.3</v>
      </c>
      <c r="L592" s="98">
        <v>1.3098646969285099</v>
      </c>
      <c r="M592" s="98">
        <v>0.83706500000000394</v>
      </c>
      <c r="N592" s="98">
        <v>-1.3620575814978499</v>
      </c>
      <c r="O592" s="99">
        <v>0.55000000000000004</v>
      </c>
      <c r="P592" s="98">
        <v>0.86747479980125897</v>
      </c>
      <c r="Q592" s="98">
        <v>0.83174000000000003</v>
      </c>
      <c r="R592" s="98">
        <v>-0.54253600340117303</v>
      </c>
      <c r="S592" s="99">
        <v>0.3</v>
      </c>
      <c r="T592" s="98">
        <v>0.35449963084934</v>
      </c>
      <c r="U592" s="98">
        <v>0.40961999999999699</v>
      </c>
      <c r="V592" s="98">
        <v>-0.174552954193049</v>
      </c>
      <c r="W592" s="99">
        <v>0.55000000000001104</v>
      </c>
      <c r="X592" s="98">
        <v>0.110938932758157</v>
      </c>
      <c r="Y592" s="98">
        <v>0.40551999999999999</v>
      </c>
      <c r="Z592" s="98">
        <v>-8.6846745231246206E-2</v>
      </c>
      <c r="AA592" s="99">
        <v>0.3</v>
      </c>
      <c r="AB592" s="98">
        <v>5.67326342147094E-2</v>
      </c>
      <c r="AC592" t="str">
        <f>IF('Raw data (converted)'!T592="","",'Raw data (converted)'!T592)</f>
        <v/>
      </c>
    </row>
    <row r="593" spans="1:29" x14ac:dyDescent="0.25">
      <c r="A593" t="str">
        <f t="shared" si="18"/>
        <v>Apr</v>
      </c>
      <c r="B593">
        <f t="shared" si="17"/>
        <v>592</v>
      </c>
      <c r="C593" t="s">
        <v>2686</v>
      </c>
      <c r="D593">
        <v>45</v>
      </c>
      <c r="E593" s="98">
        <v>0.96466000000000895</v>
      </c>
      <c r="F593" s="98">
        <v>2.1605076610184</v>
      </c>
      <c r="G593" s="99">
        <v>0.94999999999999896</v>
      </c>
      <c r="H593" s="98">
        <v>5.4168733235393303</v>
      </c>
      <c r="I593" s="98">
        <v>0.95345999999999498</v>
      </c>
      <c r="J593" s="98">
        <v>1.5572884747884901</v>
      </c>
      <c r="K593" s="99">
        <v>0.7</v>
      </c>
      <c r="L593" s="98">
        <v>2.3683290634140799</v>
      </c>
      <c r="M593" s="98">
        <v>1.1182449999999899</v>
      </c>
      <c r="N593" s="98">
        <v>1.3620575814987299</v>
      </c>
      <c r="O593" s="99">
        <v>0.94999999999999196</v>
      </c>
      <c r="P593" s="98">
        <v>3.4202557365545299</v>
      </c>
      <c r="Q593" s="98">
        <v>1.12357</v>
      </c>
      <c r="R593" s="98">
        <v>7.1084173232863701E-2</v>
      </c>
      <c r="S593" s="99">
        <v>0.7</v>
      </c>
      <c r="T593" s="98">
        <v>0.108360870609476</v>
      </c>
      <c r="U593" s="98">
        <v>0.409360000000002</v>
      </c>
      <c r="V593" s="98">
        <v>0.174552954193016</v>
      </c>
      <c r="W593" s="99">
        <v>0.95000000000000595</v>
      </c>
      <c r="X593" s="98">
        <v>0.43740696704963</v>
      </c>
      <c r="Y593" s="98">
        <v>0.41345999999999899</v>
      </c>
      <c r="Z593" s="98">
        <v>-6.70755815530036E-3</v>
      </c>
      <c r="AA593" s="99">
        <v>0.7</v>
      </c>
      <c r="AB593" s="98">
        <v>1.0223953882644301E-2</v>
      </c>
      <c r="AC593" t="str">
        <f>IF('Raw data (converted)'!T593="","",'Raw data (converted)'!T593)</f>
        <v/>
      </c>
    </row>
    <row r="594" spans="1:29" x14ac:dyDescent="0.25">
      <c r="A594" t="str">
        <f t="shared" si="18"/>
        <v>Apr</v>
      </c>
      <c r="B594">
        <f t="shared" si="17"/>
        <v>593</v>
      </c>
      <c r="C594" t="s">
        <v>2687</v>
      </c>
      <c r="D594">
        <v>0</v>
      </c>
      <c r="E594" s="98">
        <v>1.0339850000000199</v>
      </c>
      <c r="F594" s="98">
        <v>-0.61187052829154798</v>
      </c>
      <c r="G594" s="99">
        <v>0.95000000000002405</v>
      </c>
      <c r="H594" s="98">
        <v>1.5272138027175599</v>
      </c>
      <c r="I594" s="98">
        <v>1.0169600000000101</v>
      </c>
      <c r="J594" s="98">
        <v>1.0057189597982501</v>
      </c>
      <c r="K594" s="99">
        <v>0.69999999999999796</v>
      </c>
      <c r="L594" s="98">
        <v>1.52837971749951</v>
      </c>
      <c r="M594" s="98">
        <v>0.265454999999999</v>
      </c>
      <c r="N594" s="98">
        <v>-0.84258481967541299</v>
      </c>
      <c r="O594" s="99">
        <v>0.95000000000001805</v>
      </c>
      <c r="P594" s="98">
        <v>2.1133123162177898</v>
      </c>
      <c r="Q594" s="98">
        <v>0.27063000000000398</v>
      </c>
      <c r="R594" s="98">
        <v>-0.53342025929987502</v>
      </c>
      <c r="S594" s="99">
        <v>0.69999999999999696</v>
      </c>
      <c r="T594" s="98">
        <v>0.81326359107028601</v>
      </c>
      <c r="U594" s="98">
        <v>0.398820000000005</v>
      </c>
      <c r="V594" s="98">
        <v>2.70697094735564E-2</v>
      </c>
      <c r="W594" s="99">
        <v>0.95000000000002605</v>
      </c>
      <c r="X594" s="98">
        <v>6.7830987696932202E-2</v>
      </c>
      <c r="Y594" s="98">
        <v>0.395870000000003</v>
      </c>
      <c r="Z594" s="98">
        <v>6.5771334134118606E-2</v>
      </c>
      <c r="AA594" s="99">
        <v>0.69999999999999696</v>
      </c>
      <c r="AB594" s="98">
        <v>0.10025177877682</v>
      </c>
      <c r="AC594" t="str">
        <f>IF('Raw data (converted)'!T594="","",'Raw data (converted)'!T594)</f>
        <v/>
      </c>
    </row>
    <row r="595" spans="1:29" x14ac:dyDescent="0.25">
      <c r="A595" t="str">
        <f t="shared" si="18"/>
        <v>Apr</v>
      </c>
      <c r="B595">
        <f t="shared" si="17"/>
        <v>594</v>
      </c>
      <c r="C595" t="s">
        <v>2687</v>
      </c>
      <c r="D595">
        <v>15</v>
      </c>
      <c r="E595" s="98">
        <v>0.99514499999999095</v>
      </c>
      <c r="F595" s="98">
        <v>0.61187052828771704</v>
      </c>
      <c r="G595" s="99">
        <v>0.54999999999999605</v>
      </c>
      <c r="H595" s="98">
        <v>0.38734515480787401</v>
      </c>
      <c r="I595" s="98">
        <v>1.01217</v>
      </c>
      <c r="J595" s="98">
        <v>-0.37843794177182299</v>
      </c>
      <c r="K595" s="99">
        <v>0.29999999999999899</v>
      </c>
      <c r="L595" s="98">
        <v>0.24636398639318799</v>
      </c>
      <c r="M595" s="98">
        <v>0.56833500000000703</v>
      </c>
      <c r="N595" s="98">
        <v>0.84258481967499399</v>
      </c>
      <c r="O595" s="99">
        <v>0.54999999999999305</v>
      </c>
      <c r="P595" s="98">
        <v>0.53599652179081703</v>
      </c>
      <c r="Q595" s="98">
        <v>0.56316000000000199</v>
      </c>
      <c r="R595" s="98">
        <v>0.65603725934274704</v>
      </c>
      <c r="S595" s="99">
        <v>0.29999999999999899</v>
      </c>
      <c r="T595" s="98">
        <v>0.42869265087653602</v>
      </c>
      <c r="U595" s="98">
        <v>0.40133999999999997</v>
      </c>
      <c r="V595" s="98">
        <v>-2.7069709473789401E-2</v>
      </c>
      <c r="W595" s="99">
        <v>0.55000000000000304</v>
      </c>
      <c r="X595" s="98">
        <v>1.7203880939183E-2</v>
      </c>
      <c r="Y595" s="98">
        <v>0.40429000000000198</v>
      </c>
      <c r="Z595" s="98">
        <v>-5.72066341481293E-2</v>
      </c>
      <c r="AA595" s="99">
        <v>0.29999999999999899</v>
      </c>
      <c r="AB595" s="98">
        <v>3.7370146490284403E-2</v>
      </c>
      <c r="AC595" t="str">
        <f>IF('Raw data (converted)'!T595="","",'Raw data (converted)'!T595)</f>
        <v/>
      </c>
    </row>
    <row r="596" spans="1:29" x14ac:dyDescent="0.25">
      <c r="A596" t="str">
        <f t="shared" si="18"/>
        <v>Apr</v>
      </c>
      <c r="B596">
        <f t="shared" si="17"/>
        <v>595</v>
      </c>
      <c r="C596" t="s">
        <v>2687</v>
      </c>
      <c r="D596">
        <v>30</v>
      </c>
      <c r="E596" s="98">
        <v>0.990354999999986</v>
      </c>
      <c r="F596" s="98">
        <v>-0.61187052828613198</v>
      </c>
      <c r="G596" s="99">
        <v>0.55000000000000804</v>
      </c>
      <c r="H596" s="98">
        <v>0.38734515480687898</v>
      </c>
      <c r="I596" s="98">
        <v>1.0073799999999999</v>
      </c>
      <c r="J596" s="98">
        <v>-1.21831694265525</v>
      </c>
      <c r="K596" s="99">
        <v>0.3</v>
      </c>
      <c r="L596" s="98">
        <v>0.79367838095439303</v>
      </c>
      <c r="M596" s="98">
        <v>0.86086500000000499</v>
      </c>
      <c r="N596" s="98">
        <v>-0.842584819675811</v>
      </c>
      <c r="O596" s="99">
        <v>0.55000000000000204</v>
      </c>
      <c r="P596" s="98">
        <v>0.53599652179134805</v>
      </c>
      <c r="Q596" s="98">
        <v>0.85569000000000095</v>
      </c>
      <c r="R596" s="98">
        <v>-0.26445792634410897</v>
      </c>
      <c r="S596" s="99">
        <v>0.3</v>
      </c>
      <c r="T596" s="98">
        <v>0.172780140747954</v>
      </c>
      <c r="U596" s="98">
        <v>0.40975999999999801</v>
      </c>
      <c r="V596" s="98">
        <v>2.7069709473819901E-2</v>
      </c>
      <c r="W596" s="99">
        <v>0.55000000000001303</v>
      </c>
      <c r="X596" s="98">
        <v>1.72038809392028E-2</v>
      </c>
      <c r="Y596" s="98">
        <v>0.41271000000000002</v>
      </c>
      <c r="Z596" s="98">
        <v>-1.4759067658684399E-2</v>
      </c>
      <c r="AA596" s="99">
        <v>0.3</v>
      </c>
      <c r="AB596" s="98">
        <v>9.6413225820239194E-3</v>
      </c>
      <c r="AC596" t="str">
        <f>IF('Raw data (converted)'!T596="","",'Raw data (converted)'!T596)</f>
        <v/>
      </c>
    </row>
    <row r="597" spans="1:29" x14ac:dyDescent="0.25">
      <c r="A597" t="str">
        <f t="shared" si="18"/>
        <v>Apr</v>
      </c>
      <c r="B597">
        <f t="shared" si="17"/>
        <v>596</v>
      </c>
      <c r="C597" t="s">
        <v>2687</v>
      </c>
      <c r="D597">
        <v>45</v>
      </c>
      <c r="E597" s="98">
        <v>1.0196150000000099</v>
      </c>
      <c r="F597" s="98">
        <v>0.61187052828534305</v>
      </c>
      <c r="G597" s="99">
        <v>0.94999999999999196</v>
      </c>
      <c r="H597" s="98">
        <v>1.5272138027015401</v>
      </c>
      <c r="I597" s="98">
        <v>1.0025900000000001</v>
      </c>
      <c r="J597" s="98">
        <v>1.43336441492723</v>
      </c>
      <c r="K597" s="99">
        <v>0.7</v>
      </c>
      <c r="L597" s="98">
        <v>2.17944588199728</v>
      </c>
      <c r="M597" s="98">
        <v>1.1430449999999901</v>
      </c>
      <c r="N597" s="98">
        <v>0.84258481967665699</v>
      </c>
      <c r="O597" s="99">
        <v>0.94999999999999596</v>
      </c>
      <c r="P597" s="98">
        <v>2.1133123162204202</v>
      </c>
      <c r="Q597" s="98">
        <v>1.14822</v>
      </c>
      <c r="R597" s="98">
        <v>-6.4727052049325398E-2</v>
      </c>
      <c r="S597" s="99">
        <v>0.7</v>
      </c>
      <c r="T597" s="98">
        <v>9.8670017355938805E-2</v>
      </c>
      <c r="U597" s="98">
        <v>0.42408000000000101</v>
      </c>
      <c r="V597" s="98">
        <v>-2.7069709473845301E-2</v>
      </c>
      <c r="W597" s="99">
        <v>0.95000000000000295</v>
      </c>
      <c r="X597" s="98">
        <v>6.7830987697639594E-2</v>
      </c>
      <c r="Y597" s="98">
        <v>0.42112999999999901</v>
      </c>
      <c r="Z597" s="98">
        <v>4.41580911892537E-2</v>
      </c>
      <c r="AA597" s="99">
        <v>0.7</v>
      </c>
      <c r="AB597" s="98">
        <v>6.7307765402824196E-2</v>
      </c>
      <c r="AC597" t="str">
        <f>IF('Raw data (converted)'!T597="","",'Raw data (converted)'!T597)</f>
        <v/>
      </c>
    </row>
    <row r="598" spans="1:29" x14ac:dyDescent="0.25">
      <c r="A598" t="str">
        <f t="shared" si="18"/>
        <v>Apr</v>
      </c>
      <c r="B598">
        <f t="shared" si="17"/>
        <v>597</v>
      </c>
      <c r="C598" t="s">
        <v>2688</v>
      </c>
      <c r="D598">
        <v>0</v>
      </c>
      <c r="E598" s="98">
        <v>1.02179500000002</v>
      </c>
      <c r="F598" s="98">
        <v>-1.06488019915014</v>
      </c>
      <c r="G598" s="99">
        <v>0.95000000000002105</v>
      </c>
      <c r="H598" s="98">
        <v>2.6600219854539802</v>
      </c>
      <c r="I598" s="98">
        <v>1.0135700000000101</v>
      </c>
      <c r="J598" s="98">
        <v>0.217046185768037</v>
      </c>
      <c r="K598" s="99">
        <v>0.69999999999999796</v>
      </c>
      <c r="L598" s="98">
        <v>0.32967794060083699</v>
      </c>
      <c r="M598" s="98">
        <v>0.398759999999999</v>
      </c>
      <c r="N598" s="98">
        <v>-0.19947754053946901</v>
      </c>
      <c r="O598" s="99">
        <v>0.95000000000001406</v>
      </c>
      <c r="P598" s="98">
        <v>0.49997051987793201</v>
      </c>
      <c r="Q598" s="98">
        <v>0.38051000000000201</v>
      </c>
      <c r="R598" s="98">
        <v>0.99922386601194702</v>
      </c>
      <c r="S598" s="99">
        <v>0.69999999999999696</v>
      </c>
      <c r="T598" s="98">
        <v>1.52399564370161</v>
      </c>
      <c r="U598" s="98">
        <v>0.40396500000000402</v>
      </c>
      <c r="V598" s="98">
        <v>-8.2375926243755102E-2</v>
      </c>
      <c r="W598" s="99">
        <v>0.95000000000002205</v>
      </c>
      <c r="X598" s="98">
        <v>0.20641806187123801</v>
      </c>
      <c r="Y598" s="98">
        <v>0.39929000000000298</v>
      </c>
      <c r="Z598" s="98">
        <v>5.4219428422171999E-2</v>
      </c>
      <c r="AA598" s="99">
        <v>0.69999999999999696</v>
      </c>
      <c r="AB598" s="98">
        <v>8.2643755976967895E-2</v>
      </c>
      <c r="AC598" t="str">
        <f>IF('Raw data (converted)'!T598="","",'Raw data (converted)'!T598)</f>
        <v/>
      </c>
    </row>
    <row r="599" spans="1:29" x14ac:dyDescent="0.25">
      <c r="A599" t="str">
        <f t="shared" si="18"/>
        <v>Apr</v>
      </c>
      <c r="B599">
        <f t="shared" si="17"/>
        <v>598</v>
      </c>
      <c r="C599" t="s">
        <v>2688</v>
      </c>
      <c r="D599">
        <v>15</v>
      </c>
      <c r="E599" s="98">
        <v>0.99541499999999306</v>
      </c>
      <c r="F599" s="98">
        <v>1.0648801991466399</v>
      </c>
      <c r="G599" s="99">
        <v>0.54999999999999505</v>
      </c>
      <c r="H599" s="98">
        <v>0.67465774989571903</v>
      </c>
      <c r="I599" s="98">
        <v>1.0036400000000001</v>
      </c>
      <c r="J599" s="98">
        <v>0.345142906002256</v>
      </c>
      <c r="K599" s="99">
        <v>0.29999999999999899</v>
      </c>
      <c r="L599" s="98">
        <v>0.22468603794286399</v>
      </c>
      <c r="M599" s="98">
        <v>0.589920000000005</v>
      </c>
      <c r="N599" s="98">
        <v>0.19947754053934999</v>
      </c>
      <c r="O599" s="99">
        <v>0.54999999999999205</v>
      </c>
      <c r="P599" s="98">
        <v>0.12680684137217799</v>
      </c>
      <c r="Q599" s="98">
        <v>0.60817000000000099</v>
      </c>
      <c r="R599" s="98">
        <v>-0.581504767941178</v>
      </c>
      <c r="S599" s="99">
        <v>0.29999999999999899</v>
      </c>
      <c r="T599" s="98">
        <v>0.37997083399181902</v>
      </c>
      <c r="U599" s="98">
        <v>0.40620499999999998</v>
      </c>
      <c r="V599" s="98">
        <v>8.2375926243525396E-2</v>
      </c>
      <c r="W599" s="99">
        <v>0.55000000000000104</v>
      </c>
      <c r="X599" s="98">
        <v>5.2353531633005698E-2</v>
      </c>
      <c r="Y599" s="98">
        <v>0.41088000000000202</v>
      </c>
      <c r="Z599" s="98">
        <v>7.5624974779813798E-3</v>
      </c>
      <c r="AA599" s="99">
        <v>0.29999999999999899</v>
      </c>
      <c r="AB599" s="98">
        <v>4.9401813917561597E-3</v>
      </c>
      <c r="AC599" t="str">
        <f>IF('Raw data (converted)'!T599="","",'Raw data (converted)'!T599)</f>
        <v/>
      </c>
    </row>
    <row r="600" spans="1:29" x14ac:dyDescent="0.25">
      <c r="A600" t="str">
        <f t="shared" si="18"/>
        <v>Apr</v>
      </c>
      <c r="B600">
        <f t="shared" si="17"/>
        <v>599</v>
      </c>
      <c r="C600" t="s">
        <v>2688</v>
      </c>
      <c r="D600">
        <v>30</v>
      </c>
      <c r="E600" s="98">
        <v>0.98548499999998895</v>
      </c>
      <c r="F600" s="98">
        <v>-1.0648801991454599</v>
      </c>
      <c r="G600" s="99">
        <v>0.55000000000000204</v>
      </c>
      <c r="H600" s="98">
        <v>0.67465774989497795</v>
      </c>
      <c r="I600" s="98">
        <v>0.99370999999999998</v>
      </c>
      <c r="J600" s="98">
        <v>-1.1165560586844601</v>
      </c>
      <c r="K600" s="99">
        <v>0.3</v>
      </c>
      <c r="L600" s="98">
        <v>0.727296192384558</v>
      </c>
      <c r="M600" s="98">
        <v>0.81758000000000397</v>
      </c>
      <c r="N600" s="98">
        <v>-0.199477540539959</v>
      </c>
      <c r="O600" s="99">
        <v>0.55000000000000004</v>
      </c>
      <c r="P600" s="98">
        <v>0.12680684137256801</v>
      </c>
      <c r="Q600" s="98">
        <v>0.83583000000000096</v>
      </c>
      <c r="R600" s="98">
        <v>-0.79942717934915597</v>
      </c>
      <c r="S600" s="99">
        <v>0.3</v>
      </c>
      <c r="T600" s="98">
        <v>0.522447852349742</v>
      </c>
      <c r="U600" s="98">
        <v>0.41779499999999897</v>
      </c>
      <c r="V600" s="98">
        <v>-8.2375926243515599E-2</v>
      </c>
      <c r="W600" s="99">
        <v>0.55000000000000804</v>
      </c>
      <c r="X600" s="98">
        <v>5.2353531633000203E-2</v>
      </c>
      <c r="Y600" s="98">
        <v>0.42247000000000101</v>
      </c>
      <c r="Z600" s="98">
        <v>-0.121609838476903</v>
      </c>
      <c r="AA600" s="99">
        <v>0.3</v>
      </c>
      <c r="AB600" s="98">
        <v>7.9441933877380605E-2</v>
      </c>
      <c r="AC600" t="str">
        <f>IF('Raw data (converted)'!T600="","",'Raw data (converted)'!T600)</f>
        <v/>
      </c>
    </row>
    <row r="601" spans="1:29" x14ac:dyDescent="0.25">
      <c r="A601" t="str">
        <f t="shared" si="18"/>
        <v>Apr</v>
      </c>
      <c r="B601">
        <f t="shared" si="17"/>
        <v>600</v>
      </c>
      <c r="C601" t="s">
        <v>2688</v>
      </c>
      <c r="D601">
        <v>45</v>
      </c>
      <c r="E601" s="98">
        <v>0.99200500000000702</v>
      </c>
      <c r="F601" s="98">
        <v>1.0648801991446399</v>
      </c>
      <c r="G601" s="99">
        <v>0.94999999999999596</v>
      </c>
      <c r="H601" s="98">
        <v>2.6600219854395002</v>
      </c>
      <c r="I601" s="98">
        <v>0.98377999999999599</v>
      </c>
      <c r="J601" s="98">
        <v>0.96130686898172402</v>
      </c>
      <c r="K601" s="99">
        <v>0.7</v>
      </c>
      <c r="L601" s="98">
        <v>1.4608210438211999</v>
      </c>
      <c r="M601" s="98">
        <v>1.0817399999999999</v>
      </c>
      <c r="N601" s="98">
        <v>0.19947754054052799</v>
      </c>
      <c r="O601" s="99">
        <v>0.94999999999999596</v>
      </c>
      <c r="P601" s="98">
        <v>0.49997051988048602</v>
      </c>
      <c r="Q601" s="98">
        <v>1.06349</v>
      </c>
      <c r="R601" s="98">
        <v>1.1101845266680901</v>
      </c>
      <c r="S601" s="99">
        <v>0.69999999999999896</v>
      </c>
      <c r="T601" s="98">
        <v>1.6934340420862299</v>
      </c>
      <c r="U601" s="98">
        <v>0.43873500000000099</v>
      </c>
      <c r="V601" s="98">
        <v>8.2375926243488204E-2</v>
      </c>
      <c r="W601" s="99">
        <v>0.95000000000000595</v>
      </c>
      <c r="X601" s="98">
        <v>0.20641806187053499</v>
      </c>
      <c r="Y601" s="98">
        <v>0.434059999999999</v>
      </c>
      <c r="Z601" s="98">
        <v>0.119990762556413</v>
      </c>
      <c r="AA601" s="99">
        <v>0.69999999999999896</v>
      </c>
      <c r="AB601" s="98">
        <v>0.182896587868734</v>
      </c>
      <c r="AC601" t="str">
        <f>IF('Raw data (converted)'!T601="","",'Raw data (converted)'!T601)</f>
        <v/>
      </c>
    </row>
    <row r="602" spans="1:29" x14ac:dyDescent="0.25">
      <c r="A602" t="str">
        <f t="shared" si="18"/>
        <v>Apr</v>
      </c>
      <c r="B602">
        <f t="shared" si="17"/>
        <v>601</v>
      </c>
      <c r="C602" t="s">
        <v>2689</v>
      </c>
      <c r="D602">
        <v>0</v>
      </c>
      <c r="E602" s="98">
        <v>1.06419000000002</v>
      </c>
      <c r="F602" s="98">
        <v>-0.51040456128876299</v>
      </c>
      <c r="G602" s="99">
        <v>0.95000000000001805</v>
      </c>
      <c r="H602" s="98">
        <v>1.27380603790976</v>
      </c>
      <c r="I602" s="98">
        <v>1.0660400000000101</v>
      </c>
      <c r="J602" s="98">
        <v>-0.31088463572178299</v>
      </c>
      <c r="K602" s="99">
        <v>0.69999999999999696</v>
      </c>
      <c r="L602" s="98">
        <v>0.47222407720998699</v>
      </c>
      <c r="M602" s="98">
        <v>0.29605499999999502</v>
      </c>
      <c r="N602" s="98">
        <v>-0.13610186359632001</v>
      </c>
      <c r="O602" s="99">
        <v>0.95000000000001406</v>
      </c>
      <c r="P602" s="98">
        <v>0.34111825501813597</v>
      </c>
      <c r="Q602" s="98">
        <v>0.31113000000000302</v>
      </c>
      <c r="R602" s="98">
        <v>-0.90906832922917702</v>
      </c>
      <c r="S602" s="99">
        <v>0.69999999999999596</v>
      </c>
      <c r="T602" s="98">
        <v>1.3863698417966701</v>
      </c>
      <c r="U602" s="98">
        <v>0.40647500000000403</v>
      </c>
      <c r="V602" s="98">
        <v>-5.0172306352494901E-2</v>
      </c>
      <c r="W602" s="99">
        <v>0.95000000000002005</v>
      </c>
      <c r="X602" s="98">
        <v>0.12572146947650001</v>
      </c>
      <c r="Y602" s="98">
        <v>0.40500000000000302</v>
      </c>
      <c r="Z602" s="98">
        <v>7.45284239475802E-3</v>
      </c>
      <c r="AA602" s="99">
        <v>0.69999999999999596</v>
      </c>
      <c r="AB602" s="98">
        <v>1.13599488229879E-2</v>
      </c>
      <c r="AC602" t="str">
        <f>IF('Raw data (converted)'!T602="","",'Raw data (converted)'!T602)</f>
        <v/>
      </c>
    </row>
    <row r="603" spans="1:29" x14ac:dyDescent="0.25">
      <c r="A603" t="str">
        <f t="shared" si="18"/>
        <v>Apr</v>
      </c>
      <c r="B603">
        <f t="shared" si="17"/>
        <v>602</v>
      </c>
      <c r="C603" t="s">
        <v>2689</v>
      </c>
      <c r="D603">
        <v>15</v>
      </c>
      <c r="E603" s="98">
        <v>1.0508299999999899</v>
      </c>
      <c r="F603" s="98">
        <v>0.51040456128527401</v>
      </c>
      <c r="G603" s="99">
        <v>0.54999999999999605</v>
      </c>
      <c r="H603" s="98">
        <v>0.32307368887783799</v>
      </c>
      <c r="I603" s="98">
        <v>1.04898</v>
      </c>
      <c r="J603" s="98">
        <v>0.43705596249202899</v>
      </c>
      <c r="K603" s="99">
        <v>0.29999999999999899</v>
      </c>
      <c r="L603" s="98">
        <v>0.28453149633563701</v>
      </c>
      <c r="M603" s="98">
        <v>0.53353500000000997</v>
      </c>
      <c r="N603" s="98">
        <v>0.13610186359670701</v>
      </c>
      <c r="O603" s="99">
        <v>0.54999999999999405</v>
      </c>
      <c r="P603" s="98">
        <v>8.6517357991326205E-2</v>
      </c>
      <c r="Q603" s="98">
        <v>0.51846000000000203</v>
      </c>
      <c r="R603" s="98">
        <v>0.644687133748581</v>
      </c>
      <c r="S603" s="99">
        <v>0.29999999999999899</v>
      </c>
      <c r="T603" s="98">
        <v>0.42127263216917399</v>
      </c>
      <c r="U603" s="98">
        <v>0.401175</v>
      </c>
      <c r="V603" s="98">
        <v>5.0172306352289003E-2</v>
      </c>
      <c r="W603" s="99">
        <v>0.55000000000000304</v>
      </c>
      <c r="X603" s="98">
        <v>3.1886564913506603E-2</v>
      </c>
      <c r="Y603" s="98">
        <v>0.40265000000000201</v>
      </c>
      <c r="Z603" s="98">
        <v>2.1345759010469E-2</v>
      </c>
      <c r="AA603" s="99">
        <v>0.29999999999999899</v>
      </c>
      <c r="AB603" s="98">
        <v>1.39440633703011E-2</v>
      </c>
      <c r="AC603" t="str">
        <f>IF('Raw data (converted)'!T603="","",'Raw data (converted)'!T603)</f>
        <v/>
      </c>
    </row>
    <row r="604" spans="1:29" x14ac:dyDescent="0.25">
      <c r="A604" t="str">
        <f t="shared" si="18"/>
        <v>Apr</v>
      </c>
      <c r="B604">
        <f t="shared" si="17"/>
        <v>603</v>
      </c>
      <c r="C604" t="s">
        <v>2689</v>
      </c>
      <c r="D604">
        <v>30</v>
      </c>
      <c r="E604" s="98">
        <v>1.0337699999999901</v>
      </c>
      <c r="F604" s="98">
        <v>-0.51040456128385303</v>
      </c>
      <c r="G604" s="99">
        <v>0.55000000000000604</v>
      </c>
      <c r="H604" s="98">
        <v>0.32307368887694399</v>
      </c>
      <c r="I604" s="98">
        <v>1.0319199999999999</v>
      </c>
      <c r="J604" s="98">
        <v>-0.26354662115944499</v>
      </c>
      <c r="K604" s="99">
        <v>0.3</v>
      </c>
      <c r="L604" s="98">
        <v>0.17156291695249601</v>
      </c>
      <c r="M604" s="98">
        <v>0.74086500000000899</v>
      </c>
      <c r="N604" s="98">
        <v>-0.13610186359801599</v>
      </c>
      <c r="O604" s="99">
        <v>0.55000000000000204</v>
      </c>
      <c r="P604" s="98">
        <v>8.6517357992159399E-2</v>
      </c>
      <c r="Q604" s="98">
        <v>0.72579000000000105</v>
      </c>
      <c r="R604" s="98">
        <v>0.49600048846503297</v>
      </c>
      <c r="S604" s="99">
        <v>0.3</v>
      </c>
      <c r="T604" s="98">
        <v>0.32408472430032098</v>
      </c>
      <c r="U604" s="98">
        <v>0.39882499999999899</v>
      </c>
      <c r="V604" s="98">
        <v>-5.0172306352276499E-2</v>
      </c>
      <c r="W604" s="99">
        <v>0.55000000000001004</v>
      </c>
      <c r="X604" s="98">
        <v>3.1886564913499102E-2</v>
      </c>
      <c r="Y604" s="98">
        <v>0.40029999999999999</v>
      </c>
      <c r="Z604" s="98">
        <v>-5.73286099138881E-2</v>
      </c>
      <c r="AA604" s="99">
        <v>0.3</v>
      </c>
      <c r="AB604" s="98">
        <v>3.7449827254786801E-2</v>
      </c>
      <c r="AC604" t="str">
        <f>IF('Raw data (converted)'!T604="","",'Raw data (converted)'!T604)</f>
        <v/>
      </c>
    </row>
    <row r="605" spans="1:29" x14ac:dyDescent="0.25">
      <c r="A605" t="str">
        <f t="shared" si="18"/>
        <v>Apr</v>
      </c>
      <c r="B605">
        <f t="shared" si="17"/>
        <v>604</v>
      </c>
      <c r="C605" t="s">
        <v>2689</v>
      </c>
      <c r="D605">
        <v>45</v>
      </c>
      <c r="E605" s="98">
        <v>1.01301000000001</v>
      </c>
      <c r="F605" s="98">
        <v>0.51040456128296297</v>
      </c>
      <c r="G605" s="99">
        <v>0.94999999999999596</v>
      </c>
      <c r="H605" s="98">
        <v>1.27380603789498</v>
      </c>
      <c r="I605" s="98">
        <v>1.0148600000000001</v>
      </c>
      <c r="J605" s="98">
        <v>4.5844738908490897E-2</v>
      </c>
      <c r="K605" s="99">
        <v>0.7</v>
      </c>
      <c r="L605" s="98">
        <v>6.9633322332228298E-2</v>
      </c>
      <c r="M605" s="98">
        <v>0.91804499999999201</v>
      </c>
      <c r="N605" s="98">
        <v>0.13610186359898899</v>
      </c>
      <c r="O605" s="99">
        <v>0.94999999999999196</v>
      </c>
      <c r="P605" s="98">
        <v>0.34111825502474802</v>
      </c>
      <c r="Q605" s="98">
        <v>0.93311999999999995</v>
      </c>
      <c r="R605" s="98">
        <v>-0.83336079513557804</v>
      </c>
      <c r="S605" s="99">
        <v>0.69999999999999896</v>
      </c>
      <c r="T605" s="98">
        <v>1.2708264280099999</v>
      </c>
      <c r="U605" s="98">
        <v>0.39942500000000097</v>
      </c>
      <c r="V605" s="98">
        <v>5.0172306352252297E-2</v>
      </c>
      <c r="W605" s="99">
        <v>0.95000000000000595</v>
      </c>
      <c r="X605" s="98">
        <v>0.12572146947587501</v>
      </c>
      <c r="Y605" s="98">
        <v>0.39794999999999903</v>
      </c>
      <c r="Z605" s="98">
        <v>4.7511870266910103E-2</v>
      </c>
      <c r="AA605" s="99">
        <v>0.7</v>
      </c>
      <c r="AB605" s="98">
        <v>7.2419759568532194E-2</v>
      </c>
      <c r="AC605" t="str">
        <f>IF('Raw data (converted)'!T605="","",'Raw data (converted)'!T605)</f>
        <v/>
      </c>
    </row>
    <row r="606" spans="1:29" x14ac:dyDescent="0.25">
      <c r="A606" t="str">
        <f t="shared" si="18"/>
        <v>Apr</v>
      </c>
      <c r="B606">
        <f t="shared" si="17"/>
        <v>605</v>
      </c>
      <c r="C606" t="s">
        <v>2690</v>
      </c>
      <c r="D606">
        <v>0</v>
      </c>
      <c r="E606" s="98">
        <v>1.0206000000000099</v>
      </c>
      <c r="F606" s="98">
        <v>-0.69693795517097001</v>
      </c>
      <c r="G606" s="99">
        <v>0.95000000000002005</v>
      </c>
      <c r="H606" s="98">
        <v>1.7397419473365101</v>
      </c>
      <c r="I606" s="98">
        <v>1.02820000000001</v>
      </c>
      <c r="J606" s="98">
        <v>-0.78795644998526504</v>
      </c>
      <c r="K606" s="99">
        <v>0.69999999999999696</v>
      </c>
      <c r="L606" s="98">
        <v>1.1972062265016199</v>
      </c>
      <c r="M606" s="98">
        <v>0.29220999999999903</v>
      </c>
      <c r="N606" s="98">
        <v>0.18493230320887</v>
      </c>
      <c r="O606" s="99">
        <v>0.95000000000001406</v>
      </c>
      <c r="P606" s="98">
        <v>0.46351166962284601</v>
      </c>
      <c r="Q606" s="98">
        <v>0.29466000000000298</v>
      </c>
      <c r="R606" s="98">
        <v>-9.0155536783240606E-2</v>
      </c>
      <c r="S606" s="99">
        <v>0.69999999999999696</v>
      </c>
      <c r="T606" s="98">
        <v>0.137433516037411</v>
      </c>
      <c r="U606" s="98">
        <v>0.390490000000004</v>
      </c>
      <c r="V606" s="98">
        <v>-6.02067676229553E-2</v>
      </c>
      <c r="W606" s="99">
        <v>0.95000000000002305</v>
      </c>
      <c r="X606" s="98">
        <v>0.15086594382452101</v>
      </c>
      <c r="Y606" s="98">
        <v>0.38924000000000297</v>
      </c>
      <c r="Z606" s="98">
        <v>-7.4528423953734301E-4</v>
      </c>
      <c r="AA606" s="99">
        <v>0.69999999999999696</v>
      </c>
      <c r="AB606" s="98">
        <v>1.1359948487716699E-3</v>
      </c>
      <c r="AC606" t="str">
        <f>IF('Raw data (converted)'!T606="","",'Raw data (converted)'!T606)</f>
        <v/>
      </c>
    </row>
    <row r="607" spans="1:29" x14ac:dyDescent="0.25">
      <c r="A607" t="str">
        <f t="shared" si="18"/>
        <v>Apr</v>
      </c>
      <c r="B607">
        <f t="shared" si="17"/>
        <v>606</v>
      </c>
      <c r="C607" t="s">
        <v>2690</v>
      </c>
      <c r="D607">
        <v>15</v>
      </c>
      <c r="E607" s="98">
        <v>1.0067999999999999</v>
      </c>
      <c r="F607" s="98">
        <v>0.69693795516815404</v>
      </c>
      <c r="G607" s="99">
        <v>0.54999999999999705</v>
      </c>
      <c r="H607" s="98">
        <v>0.44124837839942199</v>
      </c>
      <c r="I607" s="98">
        <v>0.99920000000000297</v>
      </c>
      <c r="J607" s="98">
        <v>0.83472061506003803</v>
      </c>
      <c r="K607" s="99">
        <v>0.29999999999999899</v>
      </c>
      <c r="L607" s="98">
        <v>0.54356085801534104</v>
      </c>
      <c r="M607" s="98">
        <v>0.58657000000000603</v>
      </c>
      <c r="N607" s="98">
        <v>-0.184932303209105</v>
      </c>
      <c r="O607" s="99">
        <v>0.54999999999999305</v>
      </c>
      <c r="P607" s="98">
        <v>0.11755983288470399</v>
      </c>
      <c r="Q607" s="98">
        <v>0.58412000000000197</v>
      </c>
      <c r="R607" s="98">
        <v>-8.3234254358061106E-3</v>
      </c>
      <c r="S607" s="99">
        <v>0.29999999999999899</v>
      </c>
      <c r="T607" s="98">
        <v>5.4378067209578896E-3</v>
      </c>
      <c r="U607" s="98">
        <v>0.407030000000001</v>
      </c>
      <c r="V607" s="98">
        <v>6.02067676227361E-2</v>
      </c>
      <c r="W607" s="99">
        <v>0.55000000000000304</v>
      </c>
      <c r="X607" s="98">
        <v>3.82639236642019E-2</v>
      </c>
      <c r="Y607" s="98">
        <v>0.40828000000000197</v>
      </c>
      <c r="Z607" s="98">
        <v>3.1957650632823797E-2</v>
      </c>
      <c r="AA607" s="99">
        <v>0.29999999999999899</v>
      </c>
      <c r="AB607" s="98">
        <v>2.0876261229976999E-2</v>
      </c>
      <c r="AC607" t="str">
        <f>IF('Raw data (converted)'!T607="","",'Raw data (converted)'!T607)</f>
        <v/>
      </c>
    </row>
    <row r="608" spans="1:29" x14ac:dyDescent="0.25">
      <c r="A608" t="str">
        <f t="shared" si="18"/>
        <v>Apr</v>
      </c>
      <c r="B608">
        <f t="shared" si="17"/>
        <v>607</v>
      </c>
      <c r="C608" t="s">
        <v>2690</v>
      </c>
      <c r="D608">
        <v>30</v>
      </c>
      <c r="E608" s="98">
        <v>0.97779999999999201</v>
      </c>
      <c r="F608" s="98">
        <v>-0.69693795516732504</v>
      </c>
      <c r="G608" s="99">
        <v>0.55000000000000404</v>
      </c>
      <c r="H608" s="98">
        <v>0.44124837839890302</v>
      </c>
      <c r="I608" s="98">
        <v>0.97019999999999995</v>
      </c>
      <c r="J608" s="98">
        <v>-0.121925483098689</v>
      </c>
      <c r="K608" s="99">
        <v>0.3</v>
      </c>
      <c r="L608" s="98">
        <v>7.9368501714963596E-2</v>
      </c>
      <c r="M608" s="98">
        <v>0.87603000000000497</v>
      </c>
      <c r="N608" s="98">
        <v>0.184932303208345</v>
      </c>
      <c r="O608" s="99">
        <v>0.55000000000000104</v>
      </c>
      <c r="P608" s="98">
        <v>0.117559832884223</v>
      </c>
      <c r="Q608" s="98">
        <v>0.87358000000000102</v>
      </c>
      <c r="R608" s="98">
        <v>0.19370881014041499</v>
      </c>
      <c r="S608" s="99">
        <v>0.3</v>
      </c>
      <c r="T608" s="98">
        <v>0.12655502355449</v>
      </c>
      <c r="U608" s="98">
        <v>0.42607</v>
      </c>
      <c r="V608" s="98">
        <v>-6.0206767622743303E-2</v>
      </c>
      <c r="W608" s="99">
        <v>0.55000000000000704</v>
      </c>
      <c r="X608" s="98">
        <v>3.8263923664206799E-2</v>
      </c>
      <c r="Y608" s="98">
        <v>0.42732000000000098</v>
      </c>
      <c r="Z608" s="98">
        <v>-6.2451592076406402E-2</v>
      </c>
      <c r="AA608" s="99">
        <v>0.3</v>
      </c>
      <c r="AB608" s="98">
        <v>4.0796421036329897E-2</v>
      </c>
      <c r="AC608" t="str">
        <f>IF('Raw data (converted)'!T608="","",'Raw data (converted)'!T608)</f>
        <v/>
      </c>
    </row>
    <row r="609" spans="1:29" x14ac:dyDescent="0.25">
      <c r="A609" t="str">
        <f t="shared" si="18"/>
        <v>Apr</v>
      </c>
      <c r="B609">
        <f t="shared" si="17"/>
        <v>608</v>
      </c>
      <c r="C609" t="s">
        <v>2690</v>
      </c>
      <c r="D609">
        <v>45</v>
      </c>
      <c r="E609" s="98">
        <v>0.93360000000000498</v>
      </c>
      <c r="F609" s="98">
        <v>0.69693795516674795</v>
      </c>
      <c r="G609" s="99">
        <v>0.94999999999999896</v>
      </c>
      <c r="H609" s="98">
        <v>1.73974194732557</v>
      </c>
      <c r="I609" s="98">
        <v>0.94119999999999704</v>
      </c>
      <c r="J609" s="98">
        <v>-0.30085609908488897</v>
      </c>
      <c r="K609" s="99">
        <v>0.7</v>
      </c>
      <c r="L609" s="98">
        <v>0.45698959119455501</v>
      </c>
      <c r="M609" s="98">
        <v>1.16058999999999</v>
      </c>
      <c r="N609" s="98">
        <v>-0.184932303207542</v>
      </c>
      <c r="O609" s="99">
        <v>0.95000000000000595</v>
      </c>
      <c r="P609" s="98">
        <v>0.46351166961948298</v>
      </c>
      <c r="Q609" s="98">
        <v>1.1630400000000001</v>
      </c>
      <c r="R609" s="98">
        <v>-0.19302531593289099</v>
      </c>
      <c r="S609" s="99">
        <v>0.7</v>
      </c>
      <c r="T609" s="98">
        <v>0.29425307764291597</v>
      </c>
      <c r="U609" s="98">
        <v>0.44761000000000101</v>
      </c>
      <c r="V609" s="98">
        <v>6.0206767622727697E-2</v>
      </c>
      <c r="W609" s="99">
        <v>0.95000000000000595</v>
      </c>
      <c r="X609" s="98">
        <v>0.15086594382392399</v>
      </c>
      <c r="Y609" s="98">
        <v>0.44635999999999898</v>
      </c>
      <c r="Z609" s="98">
        <v>4.7325549207041802E-2</v>
      </c>
      <c r="AA609" s="99">
        <v>0.69999999999999896</v>
      </c>
      <c r="AB609" s="98">
        <v>7.2135759825366394E-2</v>
      </c>
      <c r="AC609" t="str">
        <f>IF('Raw data (converted)'!T609="","",'Raw data (converted)'!T609)</f>
        <v/>
      </c>
    </row>
    <row r="610" spans="1:29" x14ac:dyDescent="0.25">
      <c r="A610" t="str">
        <f t="shared" si="18"/>
        <v>Apr</v>
      </c>
      <c r="B610">
        <f t="shared" si="17"/>
        <v>609</v>
      </c>
      <c r="C610" t="s">
        <v>2691</v>
      </c>
      <c r="D610">
        <v>0</v>
      </c>
      <c r="E610" s="98">
        <v>1.0347900000000201</v>
      </c>
      <c r="F610" s="98">
        <v>-0.77688083826404897</v>
      </c>
      <c r="G610" s="99">
        <v>0.95000000000001805</v>
      </c>
      <c r="H610" s="98">
        <v>1.93953887889763</v>
      </c>
      <c r="I610" s="98">
        <v>1.0157400000000101</v>
      </c>
      <c r="J610" s="98">
        <v>1.0931104933420701</v>
      </c>
      <c r="K610" s="99">
        <v>0.69999999999999696</v>
      </c>
      <c r="L610" s="98">
        <v>1.6613455390673699</v>
      </c>
      <c r="M610" s="98">
        <v>0.33145000000000302</v>
      </c>
      <c r="N610" s="98">
        <v>-5.1947276182765102E-2</v>
      </c>
      <c r="O610" s="99">
        <v>0.95000000000001195</v>
      </c>
      <c r="P610" s="98">
        <v>0.130195687472906</v>
      </c>
      <c r="Q610" s="98">
        <v>0.35035000000000499</v>
      </c>
      <c r="R610" s="98">
        <v>-1.1067170060228899</v>
      </c>
      <c r="S610" s="99">
        <v>0.69999999999999596</v>
      </c>
      <c r="T610" s="98">
        <v>1.68813815224207</v>
      </c>
      <c r="U610" s="98">
        <v>0.39883000000000501</v>
      </c>
      <c r="V610" s="98">
        <v>2.1935799056138801E-2</v>
      </c>
      <c r="W610" s="99">
        <v>0.95000000000002205</v>
      </c>
      <c r="X610" s="98">
        <v>5.4966475096065698E-2</v>
      </c>
      <c r="Y610" s="98">
        <v>0.40058000000000299</v>
      </c>
      <c r="Z610" s="98">
        <v>-2.3849095663442899E-2</v>
      </c>
      <c r="AA610" s="99">
        <v>0.69999999999999696</v>
      </c>
      <c r="AB610" s="98">
        <v>3.6351846275348598E-2</v>
      </c>
      <c r="AC610" t="str">
        <f>IF('Raw data (converted)'!T610="","",'Raw data (converted)'!T610)</f>
        <v/>
      </c>
    </row>
    <row r="611" spans="1:29" x14ac:dyDescent="0.25">
      <c r="A611" t="str">
        <f t="shared" si="18"/>
        <v>Apr</v>
      </c>
      <c r="B611">
        <f t="shared" si="17"/>
        <v>610</v>
      </c>
      <c r="C611" t="s">
        <v>2691</v>
      </c>
      <c r="D611">
        <v>15</v>
      </c>
      <c r="E611" s="98">
        <v>0.96812999999999505</v>
      </c>
      <c r="F611" s="98">
        <v>0.77688083826096699</v>
      </c>
      <c r="G611" s="99">
        <v>0.54999999999999605</v>
      </c>
      <c r="H611" s="98">
        <v>0.49192260177811098</v>
      </c>
      <c r="I611" s="98">
        <v>0.98718000000000306</v>
      </c>
      <c r="J611" s="98">
        <v>-0.36014911930702598</v>
      </c>
      <c r="K611" s="99">
        <v>0.29999999999999899</v>
      </c>
      <c r="L611" s="98">
        <v>0.23445628066028301</v>
      </c>
      <c r="M611" s="98">
        <v>0.65455000000000496</v>
      </c>
      <c r="N611" s="98">
        <v>5.1947276181874301E-2</v>
      </c>
      <c r="O611" s="99">
        <v>0.54999999999999205</v>
      </c>
      <c r="P611" s="98">
        <v>3.3021354724027702E-2</v>
      </c>
      <c r="Q611" s="98">
        <v>0.63565000000000305</v>
      </c>
      <c r="R611" s="98">
        <v>0.74343322641780196</v>
      </c>
      <c r="S611" s="99">
        <v>0.29999999999999899</v>
      </c>
      <c r="T611" s="98">
        <v>0.48583271233127101</v>
      </c>
      <c r="U611" s="98">
        <v>0.41181000000000001</v>
      </c>
      <c r="V611" s="98">
        <v>-2.1935799056354299E-2</v>
      </c>
      <c r="W611" s="99">
        <v>0.55000000000000404</v>
      </c>
      <c r="X611" s="98">
        <v>1.39410721457509E-2</v>
      </c>
      <c r="Y611" s="98">
        <v>0.41006000000000198</v>
      </c>
      <c r="Z611" s="98">
        <v>4.1471760363011902E-3</v>
      </c>
      <c r="AA611" s="99">
        <v>0.29999999999999899</v>
      </c>
      <c r="AB611" s="98">
        <v>2.7091316726433699E-3</v>
      </c>
      <c r="AC611" t="str">
        <f>IF('Raw data (converted)'!T611="","",'Raw data (converted)'!T611)</f>
        <v/>
      </c>
    </row>
    <row r="612" spans="1:29" x14ac:dyDescent="0.25">
      <c r="A612" t="str">
        <f t="shared" si="18"/>
        <v>Apr</v>
      </c>
      <c r="B612">
        <f t="shared" si="17"/>
        <v>611</v>
      </c>
      <c r="C612" t="s">
        <v>2691</v>
      </c>
      <c r="D612">
        <v>30</v>
      </c>
      <c r="E612" s="98">
        <v>0.93956999999999202</v>
      </c>
      <c r="F612" s="98">
        <v>-0.77688083826007304</v>
      </c>
      <c r="G612" s="99">
        <v>0.55000000000000604</v>
      </c>
      <c r="H612" s="98">
        <v>0.49192260177755498</v>
      </c>
      <c r="I612" s="98">
        <v>0.95862000000000003</v>
      </c>
      <c r="J612" s="98">
        <v>-1.4265281522545701</v>
      </c>
      <c r="K612" s="99">
        <v>0.3</v>
      </c>
      <c r="L612" s="98">
        <v>0.92958397517372404</v>
      </c>
      <c r="M612" s="98">
        <v>0.93985000000000296</v>
      </c>
      <c r="N612" s="98">
        <v>-5.1947276182389999E-2</v>
      </c>
      <c r="O612" s="99">
        <v>0.55000000000000204</v>
      </c>
      <c r="P612" s="98">
        <v>3.3021354724356203E-2</v>
      </c>
      <c r="Q612" s="98">
        <v>0.92095000000000105</v>
      </c>
      <c r="R612" s="98">
        <v>0.68668259844705104</v>
      </c>
      <c r="S612" s="99">
        <v>0.3</v>
      </c>
      <c r="T612" s="98">
        <v>0.44872755927282099</v>
      </c>
      <c r="U612" s="98">
        <v>0.421289999999999</v>
      </c>
      <c r="V612" s="98">
        <v>2.1935799056366601E-2</v>
      </c>
      <c r="W612" s="99">
        <v>0.55000000000001004</v>
      </c>
      <c r="X612" s="98">
        <v>1.39410721457589E-2</v>
      </c>
      <c r="Y612" s="98">
        <v>0.41954000000000002</v>
      </c>
      <c r="Z612" s="98">
        <v>3.8544341984647797E-2</v>
      </c>
      <c r="AA612" s="99">
        <v>0.3</v>
      </c>
      <c r="AB612" s="98">
        <v>2.5179008387248299E-2</v>
      </c>
      <c r="AC612" t="str">
        <f>IF('Raw data (converted)'!T612="","",'Raw data (converted)'!T612)</f>
        <v/>
      </c>
    </row>
    <row r="613" spans="1:29" x14ac:dyDescent="0.25">
      <c r="A613" t="str">
        <f t="shared" si="18"/>
        <v>Apr</v>
      </c>
      <c r="B613">
        <f t="shared" si="17"/>
        <v>612</v>
      </c>
      <c r="C613" t="s">
        <v>2691</v>
      </c>
      <c r="D613">
        <v>45</v>
      </c>
      <c r="E613" s="98">
        <v>0.94911000000000501</v>
      </c>
      <c r="F613" s="98">
        <v>0.77688083825953103</v>
      </c>
      <c r="G613" s="99">
        <v>0.94999999999999896</v>
      </c>
      <c r="H613" s="98">
        <v>1.93953887888595</v>
      </c>
      <c r="I613" s="98">
        <v>0.930059999999997</v>
      </c>
      <c r="J613" s="98">
        <v>1.6360841197868401</v>
      </c>
      <c r="K613" s="99">
        <v>0.7</v>
      </c>
      <c r="L613" s="98">
        <v>2.4884866583607002</v>
      </c>
      <c r="M613" s="98">
        <v>1.1873499999999999</v>
      </c>
      <c r="N613" s="98">
        <v>5.19472761830106E-2</v>
      </c>
      <c r="O613" s="99">
        <v>0.94999999999999596</v>
      </c>
      <c r="P613" s="98">
        <v>0.13019568747349899</v>
      </c>
      <c r="Q613" s="98">
        <v>1.20625</v>
      </c>
      <c r="R613" s="98">
        <v>-1.07782100064333</v>
      </c>
      <c r="S613" s="99">
        <v>0.69999999999999896</v>
      </c>
      <c r="T613" s="98">
        <v>1.6440081530005799</v>
      </c>
      <c r="U613" s="98">
        <v>0.42727000000000098</v>
      </c>
      <c r="V613" s="98">
        <v>-2.1935799056388601E-2</v>
      </c>
      <c r="W613" s="99">
        <v>0.95000000000000295</v>
      </c>
      <c r="X613" s="98">
        <v>5.4966475096680401E-2</v>
      </c>
      <c r="Y613" s="98">
        <v>0.42901999999999901</v>
      </c>
      <c r="Z613" s="98">
        <v>-4.1363275291164001E-2</v>
      </c>
      <c r="AA613" s="99">
        <v>0.69999999999999896</v>
      </c>
      <c r="AB613" s="98">
        <v>6.3047772140096506E-2</v>
      </c>
      <c r="AC613" t="str">
        <f>IF('Raw data (converted)'!T613="","",'Raw data (converted)'!T613)</f>
        <v/>
      </c>
    </row>
    <row r="614" spans="1:29" x14ac:dyDescent="0.25">
      <c r="A614" t="str">
        <f t="shared" si="18"/>
        <v>Apr</v>
      </c>
      <c r="B614">
        <f t="shared" si="17"/>
        <v>613</v>
      </c>
      <c r="C614" t="s">
        <v>2692</v>
      </c>
      <c r="D614">
        <v>0</v>
      </c>
      <c r="E614" s="98">
        <v>1.0505150000000201</v>
      </c>
      <c r="F614" s="98">
        <v>0.898844980410758</v>
      </c>
      <c r="G614" s="99">
        <v>0.95000000000002105</v>
      </c>
      <c r="H614" s="98">
        <v>2.2445096260572499</v>
      </c>
      <c r="I614" s="98">
        <v>1.0458400000000101</v>
      </c>
      <c r="J614" s="98">
        <v>0.64898958516869598</v>
      </c>
      <c r="K614" s="99">
        <v>0.69999999999999796</v>
      </c>
      <c r="L614" s="98">
        <v>0.98596061561477599</v>
      </c>
      <c r="M614" s="98">
        <v>0.326149999999998</v>
      </c>
      <c r="N614" s="98">
        <v>-3.1168365709005202E-2</v>
      </c>
      <c r="O614" s="99">
        <v>0.95000000000001605</v>
      </c>
      <c r="P614" s="98">
        <v>7.8117273682457106E-2</v>
      </c>
      <c r="Q614" s="98">
        <v>0.34655000000000302</v>
      </c>
      <c r="R614" s="98">
        <v>-1.1876258210844599</v>
      </c>
      <c r="S614" s="99">
        <v>0.69999999999999696</v>
      </c>
      <c r="T614" s="98">
        <v>1.8117256464162499</v>
      </c>
      <c r="U614" s="98">
        <v>0.408225000000005</v>
      </c>
      <c r="V614" s="98">
        <v>0.12951455825803199</v>
      </c>
      <c r="W614" s="99">
        <v>0.95000000000002505</v>
      </c>
      <c r="X614" s="98">
        <v>0.32454181328778098</v>
      </c>
      <c r="Y614" s="98">
        <v>0.40450000000000302</v>
      </c>
      <c r="Z614" s="98">
        <v>0.12110868891556301</v>
      </c>
      <c r="AA614" s="99">
        <v>0.69999999999999696</v>
      </c>
      <c r="AB614" s="98">
        <v>0.18460062012523401</v>
      </c>
      <c r="AC614" t="str">
        <f>IF('Raw data (converted)'!T614="","",'Raw data (converted)'!T614)</f>
        <v/>
      </c>
    </row>
    <row r="615" spans="1:29" x14ac:dyDescent="0.25">
      <c r="A615" t="str">
        <f t="shared" si="18"/>
        <v>Apr</v>
      </c>
      <c r="B615">
        <f t="shared" si="17"/>
        <v>614</v>
      </c>
      <c r="C615" t="s">
        <v>2692</v>
      </c>
      <c r="D615">
        <v>15</v>
      </c>
      <c r="E615" s="98">
        <v>1.0345549999999899</v>
      </c>
      <c r="F615" s="98">
        <v>-0.89884498041440097</v>
      </c>
      <c r="G615" s="99">
        <v>0.54999999999999405</v>
      </c>
      <c r="H615" s="98">
        <v>0.56927191663333598</v>
      </c>
      <c r="I615" s="98">
        <v>1.0392300000000001</v>
      </c>
      <c r="J615" s="98">
        <v>-0.83612744755767299</v>
      </c>
      <c r="K615" s="99">
        <v>0.29999999999999899</v>
      </c>
      <c r="L615" s="98">
        <v>0.54447763474850397</v>
      </c>
      <c r="M615" s="98">
        <v>0.61335000000000495</v>
      </c>
      <c r="N615" s="98">
        <v>3.1168365708976901E-2</v>
      </c>
      <c r="O615" s="99">
        <v>0.54999999999999305</v>
      </c>
      <c r="P615" s="98">
        <v>1.98127776307566E-2</v>
      </c>
      <c r="Q615" s="98">
        <v>0.59295000000000198</v>
      </c>
      <c r="R615" s="98">
        <v>0.78883372879450897</v>
      </c>
      <c r="S615" s="99">
        <v>0.29999999999999899</v>
      </c>
      <c r="T615" s="98">
        <v>0.51552028740109801</v>
      </c>
      <c r="U615" s="98">
        <v>0.40452500000000002</v>
      </c>
      <c r="V615" s="98">
        <v>-0.12951455825823799</v>
      </c>
      <c r="W615" s="99">
        <v>0.55000000000000204</v>
      </c>
      <c r="X615" s="98">
        <v>8.2313097672953195E-2</v>
      </c>
      <c r="Y615" s="98">
        <v>0.408250000000002</v>
      </c>
      <c r="Z615" s="98">
        <v>-0.146980797757956</v>
      </c>
      <c r="AA615" s="99">
        <v>0.29999999999999899</v>
      </c>
      <c r="AB615" s="98">
        <v>9.6015929207753398E-2</v>
      </c>
      <c r="AC615" t="str">
        <f>IF('Raw data (converted)'!T615="","",'Raw data (converted)'!T615)</f>
        <v/>
      </c>
    </row>
    <row r="616" spans="1:29" x14ac:dyDescent="0.25">
      <c r="A616" t="str">
        <f t="shared" si="18"/>
        <v>Apr</v>
      </c>
      <c r="B616">
        <f t="shared" si="17"/>
        <v>615</v>
      </c>
      <c r="C616" t="s">
        <v>2692</v>
      </c>
      <c r="D616">
        <v>30</v>
      </c>
      <c r="E616" s="98">
        <v>1.0279449999999899</v>
      </c>
      <c r="F616" s="98">
        <v>0.89884498041591099</v>
      </c>
      <c r="G616" s="99">
        <v>0.55000000000000204</v>
      </c>
      <c r="H616" s="98">
        <v>0.56927191663430399</v>
      </c>
      <c r="I616" s="98">
        <v>1.0326200000000001</v>
      </c>
      <c r="J616" s="98">
        <v>0.39766465256801897</v>
      </c>
      <c r="K616" s="99">
        <v>0.3</v>
      </c>
      <c r="L616" s="98">
        <v>0.25888261994764</v>
      </c>
      <c r="M616" s="98">
        <v>0.85975000000000401</v>
      </c>
      <c r="N616" s="98">
        <v>-3.1168365709615498E-2</v>
      </c>
      <c r="O616" s="99">
        <v>0.55000000000000204</v>
      </c>
      <c r="P616" s="98">
        <v>1.98127776311629E-2</v>
      </c>
      <c r="Q616" s="98">
        <v>0.83935000000000104</v>
      </c>
      <c r="R616" s="98">
        <v>0.75478335201205105</v>
      </c>
      <c r="S616" s="99">
        <v>0.3</v>
      </c>
      <c r="T616" s="98">
        <v>0.49325430952479699</v>
      </c>
      <c r="U616" s="98">
        <v>0.408274999999999</v>
      </c>
      <c r="V616" s="98">
        <v>0.129514558258262</v>
      </c>
      <c r="W616" s="99">
        <v>0.55000000000001004</v>
      </c>
      <c r="X616" s="98">
        <v>8.2313097672969598E-2</v>
      </c>
      <c r="Y616" s="98">
        <v>0.41199999999999998</v>
      </c>
      <c r="Z616" s="98">
        <v>5.6108852256135197E-2</v>
      </c>
      <c r="AA616" s="99">
        <v>0.3</v>
      </c>
      <c r="AB616" s="98">
        <v>3.6653019689992898E-2</v>
      </c>
      <c r="AC616" t="str">
        <f>IF('Raw data (converted)'!T616="","",'Raw data (converted)'!T616)</f>
        <v/>
      </c>
    </row>
    <row r="617" spans="1:29" x14ac:dyDescent="0.25">
      <c r="A617" t="str">
        <f t="shared" si="18"/>
        <v>Apr</v>
      </c>
      <c r="B617">
        <f t="shared" si="17"/>
        <v>616</v>
      </c>
      <c r="C617" t="s">
        <v>2692</v>
      </c>
      <c r="D617">
        <v>45</v>
      </c>
      <c r="E617" s="98">
        <v>1.0306850000000101</v>
      </c>
      <c r="F617" s="98">
        <v>-0.89884498041667404</v>
      </c>
      <c r="G617" s="99">
        <v>0.94999999999999596</v>
      </c>
      <c r="H617" s="98">
        <v>2.2445096260714399</v>
      </c>
      <c r="I617" s="98">
        <v>1.0260100000000001</v>
      </c>
      <c r="J617" s="98">
        <v>2.0773397318123901E-2</v>
      </c>
      <c r="K617" s="99">
        <v>0.7</v>
      </c>
      <c r="L617" s="98">
        <v>3.1552571904999799E-2</v>
      </c>
      <c r="M617" s="98">
        <v>1.06535</v>
      </c>
      <c r="N617" s="98">
        <v>3.11683657102238E-2</v>
      </c>
      <c r="O617" s="99">
        <v>0.95000000000000295</v>
      </c>
      <c r="P617" s="98">
        <v>7.8117273685500796E-2</v>
      </c>
      <c r="Q617" s="98">
        <v>1.08575</v>
      </c>
      <c r="R617" s="98">
        <v>-1.17028821785677</v>
      </c>
      <c r="S617" s="99">
        <v>0.7</v>
      </c>
      <c r="T617" s="98">
        <v>1.78523961653073</v>
      </c>
      <c r="U617" s="98">
        <v>0.41947500000000099</v>
      </c>
      <c r="V617" s="98">
        <v>-0.12951455825830099</v>
      </c>
      <c r="W617" s="99">
        <v>0.95000000000000295</v>
      </c>
      <c r="X617" s="98">
        <v>0.324541813288381</v>
      </c>
      <c r="Y617" s="98">
        <v>0.41574999999999901</v>
      </c>
      <c r="Z617" s="98">
        <v>1.7700500687683401E-2</v>
      </c>
      <c r="AA617" s="99">
        <v>0.69999999999999896</v>
      </c>
      <c r="AB617" s="98">
        <v>2.69798821977556E-2</v>
      </c>
      <c r="AC617" t="str">
        <f>IF('Raw data (converted)'!T617="","",'Raw data (converted)'!T617)</f>
        <v/>
      </c>
    </row>
    <row r="618" spans="1:29" x14ac:dyDescent="0.25">
      <c r="A618" t="str">
        <f t="shared" si="18"/>
        <v>Apr</v>
      </c>
      <c r="B618">
        <f t="shared" si="17"/>
        <v>617</v>
      </c>
      <c r="C618" t="s">
        <v>2693</v>
      </c>
      <c r="D618">
        <v>0</v>
      </c>
      <c r="E618" s="98">
        <v>0.98377000000001502</v>
      </c>
      <c r="F618" s="98">
        <v>-0.23982864928153</v>
      </c>
      <c r="G618" s="99">
        <v>0.95000000000001605</v>
      </c>
      <c r="H618" s="98">
        <v>0.59840877646339097</v>
      </c>
      <c r="I618" s="98">
        <v>0.98517000000000698</v>
      </c>
      <c r="J618" s="98">
        <v>-0.18409527967876399</v>
      </c>
      <c r="K618" s="99">
        <v>0.69999999999999696</v>
      </c>
      <c r="L618" s="98">
        <v>0.27962591103149098</v>
      </c>
      <c r="M618" s="98">
        <v>0.34267499999999701</v>
      </c>
      <c r="N618" s="98">
        <v>1.02336134079023</v>
      </c>
      <c r="O618" s="99">
        <v>0.95000000000000895</v>
      </c>
      <c r="P618" s="98">
        <v>2.56761585788652</v>
      </c>
      <c r="Q618" s="98">
        <v>0.33100000000000301</v>
      </c>
      <c r="R618" s="98">
        <v>0.95934737858860297</v>
      </c>
      <c r="S618" s="99">
        <v>0.69999999999999596</v>
      </c>
      <c r="T618" s="98">
        <v>1.46311818768599</v>
      </c>
      <c r="U618" s="98">
        <v>0.39094000000000501</v>
      </c>
      <c r="V618" s="98">
        <v>-4.8538789401514099E-2</v>
      </c>
      <c r="W618" s="99">
        <v>0.95000000000001805</v>
      </c>
      <c r="X618" s="98">
        <v>0.121628191151352</v>
      </c>
      <c r="Y618" s="98">
        <v>0.39369000000000298</v>
      </c>
      <c r="Z618" s="98">
        <v>-7.0615681690856802E-2</v>
      </c>
      <c r="AA618" s="99">
        <v>0.69999999999999596</v>
      </c>
      <c r="AB618" s="98">
        <v>0.107635800758492</v>
      </c>
      <c r="AC618" t="str">
        <f>IF('Raw data (converted)'!T618="","",'Raw data (converted)'!T618)</f>
        <v/>
      </c>
    </row>
    <row r="619" spans="1:29" x14ac:dyDescent="0.25">
      <c r="A619" t="str">
        <f t="shared" si="18"/>
        <v>Apr</v>
      </c>
      <c r="B619">
        <f t="shared" ref="B619:B682" si="19">B618+1</f>
        <v>618</v>
      </c>
      <c r="C619" t="s">
        <v>2693</v>
      </c>
      <c r="D619">
        <v>15</v>
      </c>
      <c r="E619" s="98">
        <v>0.93778999999999602</v>
      </c>
      <c r="F619" s="98">
        <v>0.23982864927865299</v>
      </c>
      <c r="G619" s="99">
        <v>0.54999999999999405</v>
      </c>
      <c r="H619" s="98">
        <v>0.15177360219233099</v>
      </c>
      <c r="I619" s="98">
        <v>0.93639000000000405</v>
      </c>
      <c r="J619" s="98">
        <v>0.23025158539002399</v>
      </c>
      <c r="K619" s="99">
        <v>0.29999999999999899</v>
      </c>
      <c r="L619" s="98">
        <v>0.149887322657832</v>
      </c>
      <c r="M619" s="98">
        <v>0.54137500000000804</v>
      </c>
      <c r="N619" s="98">
        <v>-1.0233613407901201</v>
      </c>
      <c r="O619" s="99">
        <v>0.54999999999999105</v>
      </c>
      <c r="P619" s="98">
        <v>0.65122090973559299</v>
      </c>
      <c r="Q619" s="98">
        <v>0.55305000000000204</v>
      </c>
      <c r="R619" s="98">
        <v>-1.00070273988577</v>
      </c>
      <c r="S619" s="99">
        <v>0.29999999999999899</v>
      </c>
      <c r="T619" s="98">
        <v>0.65410864669367397</v>
      </c>
      <c r="U619" s="98">
        <v>0.39778000000000002</v>
      </c>
      <c r="V619" s="98">
        <v>4.8538789401286302E-2</v>
      </c>
      <c r="W619" s="99">
        <v>0.55000000000000104</v>
      </c>
      <c r="X619" s="98">
        <v>3.0848392312044101E-2</v>
      </c>
      <c r="Y619" s="98">
        <v>0.39503000000000199</v>
      </c>
      <c r="Z619" s="98">
        <v>7.15997745094447E-2</v>
      </c>
      <c r="AA619" s="99">
        <v>0.29999999999999899</v>
      </c>
      <c r="AB619" s="98">
        <v>4.6772490145204799E-2</v>
      </c>
      <c r="AC619" t="str">
        <f>IF('Raw data (converted)'!T619="","",'Raw data (converted)'!T619)</f>
        <v/>
      </c>
    </row>
    <row r="620" spans="1:29" x14ac:dyDescent="0.25">
      <c r="A620" t="str">
        <f t="shared" si="18"/>
        <v>Apr</v>
      </c>
      <c r="B620">
        <f t="shared" si="19"/>
        <v>619</v>
      </c>
      <c r="C620" t="s">
        <v>2693</v>
      </c>
      <c r="D620">
        <v>30</v>
      </c>
      <c r="E620" s="98">
        <v>0.88900999999999197</v>
      </c>
      <c r="F620" s="98">
        <v>-0.23982864927783501</v>
      </c>
      <c r="G620" s="99">
        <v>0.55000000000000204</v>
      </c>
      <c r="H620" s="98">
        <v>0.15177360219181699</v>
      </c>
      <c r="I620" s="98">
        <v>0.88761000000000101</v>
      </c>
      <c r="J620" s="98">
        <v>-9.8947218976271401E-2</v>
      </c>
      <c r="K620" s="99">
        <v>0.3</v>
      </c>
      <c r="L620" s="98">
        <v>6.4410422570921597E-2</v>
      </c>
      <c r="M620" s="98">
        <v>0.76342500000000701</v>
      </c>
      <c r="N620" s="98">
        <v>1.02336134078907</v>
      </c>
      <c r="O620" s="99">
        <v>0.54999999999999905</v>
      </c>
      <c r="P620" s="98">
        <v>0.65122090973493196</v>
      </c>
      <c r="Q620" s="98">
        <v>0.77510000000000101</v>
      </c>
      <c r="R620" s="98">
        <v>0.117284631139671</v>
      </c>
      <c r="S620" s="99">
        <v>0.3</v>
      </c>
      <c r="T620" s="98">
        <v>7.6624177959843706E-2</v>
      </c>
      <c r="U620" s="98">
        <v>0.39911999999999898</v>
      </c>
      <c r="V620" s="98">
        <v>-4.8538789401266901E-2</v>
      </c>
      <c r="W620" s="99">
        <v>0.55000000000000904</v>
      </c>
      <c r="X620" s="98">
        <v>3.0848392312032302E-2</v>
      </c>
      <c r="Y620" s="98">
        <v>0.396370000000001</v>
      </c>
      <c r="Z620" s="98">
        <v>-4.5131033336519698E-3</v>
      </c>
      <c r="AA620" s="99">
        <v>0.3</v>
      </c>
      <c r="AB620" s="98">
        <v>2.9481727076306002E-3</v>
      </c>
      <c r="AC620" t="str">
        <f>IF('Raw data (converted)'!T620="","",'Raw data (converted)'!T620)</f>
        <v/>
      </c>
    </row>
    <row r="621" spans="1:29" x14ac:dyDescent="0.25">
      <c r="A621" t="str">
        <f t="shared" si="18"/>
        <v>Apr</v>
      </c>
      <c r="B621">
        <f t="shared" si="19"/>
        <v>620</v>
      </c>
      <c r="C621" t="s">
        <v>2693</v>
      </c>
      <c r="D621">
        <v>45</v>
      </c>
      <c r="E621" s="98">
        <v>0.837430000000006</v>
      </c>
      <c r="F621" s="98">
        <v>0.23982864927710301</v>
      </c>
      <c r="G621" s="99">
        <v>0.94999999999999196</v>
      </c>
      <c r="H621" s="98">
        <v>0.59840877645219104</v>
      </c>
      <c r="I621" s="98">
        <v>0.83882999999999697</v>
      </c>
      <c r="J621" s="98">
        <v>-1.6475453044950399E-2</v>
      </c>
      <c r="K621" s="99">
        <v>0.69999999999999896</v>
      </c>
      <c r="L621" s="98">
        <v>2.5024451505501401E-2</v>
      </c>
      <c r="M621" s="98">
        <v>1.0088249999999901</v>
      </c>
      <c r="N621" s="98">
        <v>-1.0233613407881801</v>
      </c>
      <c r="O621" s="99">
        <v>0.94999999999999896</v>
      </c>
      <c r="P621" s="98">
        <v>2.5676158578810999</v>
      </c>
      <c r="Q621" s="98">
        <v>0.99715000000000098</v>
      </c>
      <c r="R621" s="98">
        <v>0.3900960726189</v>
      </c>
      <c r="S621" s="99">
        <v>0.69999999999999896</v>
      </c>
      <c r="T621" s="98">
        <v>0.594708185295862</v>
      </c>
      <c r="U621" s="98">
        <v>0.39496000000000098</v>
      </c>
      <c r="V621" s="98">
        <v>4.8538789401239298E-2</v>
      </c>
      <c r="W621" s="99">
        <v>0.95000000000000595</v>
      </c>
      <c r="X621" s="98">
        <v>0.121628191150649</v>
      </c>
      <c r="Y621" s="98">
        <v>0.39770999999999901</v>
      </c>
      <c r="Z621" s="98">
        <v>-3.1860901237787301E-2</v>
      </c>
      <c r="AA621" s="99">
        <v>0.69999999999999896</v>
      </c>
      <c r="AB621" s="98">
        <v>4.85638062995703E-2</v>
      </c>
      <c r="AC621" t="str">
        <f>IF('Raw data (converted)'!T621="","",'Raw data (converted)'!T621)</f>
        <v/>
      </c>
    </row>
    <row r="622" spans="1:29" x14ac:dyDescent="0.25">
      <c r="A622" t="str">
        <f t="shared" si="18"/>
        <v>Apr</v>
      </c>
      <c r="B622">
        <f t="shared" si="19"/>
        <v>621</v>
      </c>
      <c r="C622" t="s">
        <v>2694</v>
      </c>
      <c r="D622">
        <v>0</v>
      </c>
      <c r="E622" s="98">
        <v>0.98173500000002001</v>
      </c>
      <c r="F622" s="98">
        <v>-1.8315119498352801</v>
      </c>
      <c r="G622" s="99">
        <v>0.95000000000002005</v>
      </c>
      <c r="H622" s="98">
        <v>4.5856770761013399</v>
      </c>
      <c r="I622" s="98">
        <v>0.979360000000008</v>
      </c>
      <c r="J622" s="98">
        <v>-0.469908573809664</v>
      </c>
      <c r="K622" s="99">
        <v>0.69999999999999696</v>
      </c>
      <c r="L622" s="98">
        <v>0.71382236701200297</v>
      </c>
      <c r="M622" s="98">
        <v>0.29599500000000301</v>
      </c>
      <c r="N622" s="98">
        <v>-1.2664745933230901</v>
      </c>
      <c r="O622" s="99">
        <v>0.95000000000001406</v>
      </c>
      <c r="P622" s="98">
        <v>3.1794129320392601</v>
      </c>
      <c r="Q622" s="98">
        <v>0.299570000000005</v>
      </c>
      <c r="R622" s="98">
        <v>-0.55884874403363605</v>
      </c>
      <c r="S622" s="99">
        <v>0.69999999999999696</v>
      </c>
      <c r="T622" s="98">
        <v>0.85204452600178104</v>
      </c>
      <c r="U622" s="98">
        <v>0.40140500000000701</v>
      </c>
      <c r="V622" s="98">
        <v>-0.130914715645158</v>
      </c>
      <c r="W622" s="99">
        <v>0.95000000000002005</v>
      </c>
      <c r="X622" s="98">
        <v>0.32805050261783297</v>
      </c>
      <c r="Y622" s="98">
        <v>0.39983000000000402</v>
      </c>
      <c r="Z622" s="98">
        <v>-2.29174903641024E-2</v>
      </c>
      <c r="AA622" s="99">
        <v>0.69999999999999696</v>
      </c>
      <c r="AB622" s="98">
        <v>3.4931851461124298E-2</v>
      </c>
      <c r="AC622" t="str">
        <f>IF('Raw data (converted)'!T622="","",'Raw data (converted)'!T622)</f>
        <v/>
      </c>
    </row>
    <row r="623" spans="1:29" x14ac:dyDescent="0.25">
      <c r="A623" t="str">
        <f t="shared" si="18"/>
        <v>Apr</v>
      </c>
      <c r="B623">
        <f t="shared" si="19"/>
        <v>622</v>
      </c>
      <c r="C623" t="s">
        <v>2694</v>
      </c>
      <c r="D623">
        <v>15</v>
      </c>
      <c r="E623" s="98">
        <v>0.914094999999992</v>
      </c>
      <c r="F623" s="98">
        <v>1.8315119498313499</v>
      </c>
      <c r="G623" s="99">
        <v>0.54999999999999605</v>
      </c>
      <c r="H623" s="98">
        <v>1.1630590253886499</v>
      </c>
      <c r="I623" s="98">
        <v>0.916470000000004</v>
      </c>
      <c r="J623" s="98">
        <v>1.14563059696165</v>
      </c>
      <c r="K623" s="99">
        <v>0.29999999999999899</v>
      </c>
      <c r="L623" s="98">
        <v>0.74626004502946897</v>
      </c>
      <c r="M623" s="98">
        <v>0.56771500000000497</v>
      </c>
      <c r="N623" s="98">
        <v>1.2664745933219499</v>
      </c>
      <c r="O623" s="99">
        <v>0.54999999999999305</v>
      </c>
      <c r="P623" s="98">
        <v>0.80639016762042404</v>
      </c>
      <c r="Q623" s="98">
        <v>0.56414000000000297</v>
      </c>
      <c r="R623" s="98">
        <v>0.82704581829482704</v>
      </c>
      <c r="S623" s="99">
        <v>0.29999999999999899</v>
      </c>
      <c r="T623" s="98">
        <v>0.54050985925311101</v>
      </c>
      <c r="U623" s="98">
        <v>0.39548499999999898</v>
      </c>
      <c r="V623" s="98">
        <v>0.13091471564482901</v>
      </c>
      <c r="W623" s="99">
        <v>0.55000000000000404</v>
      </c>
      <c r="X623" s="98">
        <v>8.3203001764180301E-2</v>
      </c>
      <c r="Y623" s="98">
        <v>0.39706000000000202</v>
      </c>
      <c r="Z623" s="98">
        <v>8.3431423789540202E-2</v>
      </c>
      <c r="AA623" s="99">
        <v>0.29999999999999899</v>
      </c>
      <c r="AB623" s="98">
        <v>5.4501558506654502E-2</v>
      </c>
      <c r="AC623" t="str">
        <f>IF('Raw data (converted)'!T623="","",'Raw data (converted)'!T623)</f>
        <v/>
      </c>
    </row>
    <row r="624" spans="1:29" x14ac:dyDescent="0.25">
      <c r="A624" t="str">
        <f t="shared" si="18"/>
        <v>Apr</v>
      </c>
      <c r="B624">
        <f t="shared" si="19"/>
        <v>623</v>
      </c>
      <c r="C624" t="s">
        <v>2694</v>
      </c>
      <c r="D624">
        <v>30</v>
      </c>
      <c r="E624" s="98">
        <v>0.851204999999988</v>
      </c>
      <c r="F624" s="98">
        <v>-1.8315119498300301</v>
      </c>
      <c r="G624" s="99">
        <v>0.55000000000000404</v>
      </c>
      <c r="H624" s="98">
        <v>1.1630590253878199</v>
      </c>
      <c r="I624" s="98">
        <v>0.85358000000000001</v>
      </c>
      <c r="J624" s="98">
        <v>-1.36837907569983</v>
      </c>
      <c r="K624" s="99">
        <v>0.3</v>
      </c>
      <c r="L624" s="98">
        <v>0.89161650462278197</v>
      </c>
      <c r="M624" s="98">
        <v>0.83228500000000305</v>
      </c>
      <c r="N624" s="98">
        <v>-1.2664745933224799</v>
      </c>
      <c r="O624" s="99">
        <v>0.55000000000000004</v>
      </c>
      <c r="P624" s="98">
        <v>0.80639016762077598</v>
      </c>
      <c r="Q624" s="98">
        <v>0.82871000000000095</v>
      </c>
      <c r="R624" s="98">
        <v>-0.55653449163399904</v>
      </c>
      <c r="S624" s="99">
        <v>0.3</v>
      </c>
      <c r="T624" s="98">
        <v>0.36364928355227599</v>
      </c>
      <c r="U624" s="98">
        <v>0.39271499999999698</v>
      </c>
      <c r="V624" s="98">
        <v>-0.130914715644777</v>
      </c>
      <c r="W624" s="99">
        <v>0.55000000000001203</v>
      </c>
      <c r="X624" s="98">
        <v>8.3203001764149007E-2</v>
      </c>
      <c r="Y624" s="98">
        <v>0.39428999999999997</v>
      </c>
      <c r="Z624" s="98">
        <v>-0.12185379000844999</v>
      </c>
      <c r="AA624" s="99">
        <v>0.3</v>
      </c>
      <c r="AB624" s="98">
        <v>7.96012983755921E-2</v>
      </c>
      <c r="AC624" t="str">
        <f>IF('Raw data (converted)'!T624="","",'Raw data (converted)'!T624)</f>
        <v/>
      </c>
    </row>
    <row r="625" spans="1:29" x14ac:dyDescent="0.25">
      <c r="A625" t="str">
        <f t="shared" si="18"/>
        <v>Apr</v>
      </c>
      <c r="B625">
        <f t="shared" si="19"/>
        <v>624</v>
      </c>
      <c r="C625" t="s">
        <v>2694</v>
      </c>
      <c r="D625">
        <v>45</v>
      </c>
      <c r="E625" s="98">
        <v>0.79306500000000901</v>
      </c>
      <c r="F625" s="98">
        <v>1.83151194982905</v>
      </c>
      <c r="G625" s="99">
        <v>0.95000000000000295</v>
      </c>
      <c r="H625" s="98">
        <v>4.58567707608485</v>
      </c>
      <c r="I625" s="98">
        <v>0.79068999999999701</v>
      </c>
      <c r="J625" s="98">
        <v>0.81016249539370999</v>
      </c>
      <c r="K625" s="99">
        <v>0.7</v>
      </c>
      <c r="L625" s="98">
        <v>1.23096830046837</v>
      </c>
      <c r="M625" s="98">
        <v>1.0897049999999999</v>
      </c>
      <c r="N625" s="98">
        <v>1.26647459332317</v>
      </c>
      <c r="O625" s="99">
        <v>0.94999999999999896</v>
      </c>
      <c r="P625" s="98">
        <v>3.1794129320389701</v>
      </c>
      <c r="Q625" s="98">
        <v>1.09328</v>
      </c>
      <c r="R625" s="98">
        <v>0.14563586711114901</v>
      </c>
      <c r="S625" s="99">
        <v>0.7</v>
      </c>
      <c r="T625" s="98">
        <v>0.22200947683657801</v>
      </c>
      <c r="U625" s="98">
        <v>0.39309500000000203</v>
      </c>
      <c r="V625" s="98">
        <v>0.130914715644735</v>
      </c>
      <c r="W625" s="99">
        <v>0.95000000000000595</v>
      </c>
      <c r="X625" s="98">
        <v>0.32805050261672702</v>
      </c>
      <c r="Y625" s="98">
        <v>0.39151999999999898</v>
      </c>
      <c r="Z625" s="98">
        <v>8.1608624223165699E-2</v>
      </c>
      <c r="AA625" s="99">
        <v>0.69999999999999896</v>
      </c>
      <c r="AB625" s="98">
        <v>0.124391881775161</v>
      </c>
      <c r="AC625" t="str">
        <f>IF('Raw data (converted)'!T625="","",'Raw data (converted)'!T625)</f>
        <v/>
      </c>
    </row>
    <row r="626" spans="1:29" x14ac:dyDescent="0.25">
      <c r="A626" t="str">
        <f t="shared" si="18"/>
        <v>Apr</v>
      </c>
      <c r="B626">
        <f t="shared" si="19"/>
        <v>625</v>
      </c>
      <c r="C626" t="s">
        <v>2695</v>
      </c>
      <c r="D626">
        <v>0</v>
      </c>
      <c r="E626" s="98">
        <v>1.0311400000000199</v>
      </c>
      <c r="F626" s="98">
        <v>0.23777883175901801</v>
      </c>
      <c r="G626" s="99">
        <v>0.95000000000001905</v>
      </c>
      <c r="H626" s="98">
        <v>0.593293566405099</v>
      </c>
      <c r="I626" s="98">
        <v>1.0246900000000101</v>
      </c>
      <c r="J626" s="98">
        <v>0.54512259857981005</v>
      </c>
      <c r="K626" s="99">
        <v>0.69999999999999696</v>
      </c>
      <c r="L626" s="98">
        <v>0.82811020307523397</v>
      </c>
      <c r="M626" s="98">
        <v>0.35710999999999998</v>
      </c>
      <c r="N626" s="98">
        <v>1.3901091106360499</v>
      </c>
      <c r="O626" s="99">
        <v>0.95000000000001295</v>
      </c>
      <c r="P626" s="98">
        <v>3.4909741352316499</v>
      </c>
      <c r="Q626" s="98">
        <v>0.32806000000000302</v>
      </c>
      <c r="R626" s="98">
        <v>2.0654864645036</v>
      </c>
      <c r="S626" s="99">
        <v>0.69999999999999696</v>
      </c>
      <c r="T626" s="98">
        <v>3.1555352555477998</v>
      </c>
      <c r="U626" s="98">
        <v>0.40819000000000599</v>
      </c>
      <c r="V626" s="98">
        <v>-6.4873958911623106E-2</v>
      </c>
      <c r="W626" s="99">
        <v>0.95000000000002205</v>
      </c>
      <c r="X626" s="98">
        <v>0.16256108071346501</v>
      </c>
      <c r="Y626" s="98">
        <v>0.40929000000000298</v>
      </c>
      <c r="Z626" s="98">
        <v>-4.6393943907739398E-2</v>
      </c>
      <c r="AA626" s="99">
        <v>0.69999999999999696</v>
      </c>
      <c r="AB626" s="98">
        <v>7.0715761230263796E-2</v>
      </c>
      <c r="AC626" t="str">
        <f>IF('Raw data (converted)'!T626="","",'Raw data (converted)'!T626)</f>
        <v/>
      </c>
    </row>
    <row r="627" spans="1:29" x14ac:dyDescent="0.25">
      <c r="A627" t="str">
        <f t="shared" si="18"/>
        <v>Apr</v>
      </c>
      <c r="B627">
        <f t="shared" si="19"/>
        <v>626</v>
      </c>
      <c r="C627" t="s">
        <v>2695</v>
      </c>
      <c r="D627">
        <v>15</v>
      </c>
      <c r="E627" s="98">
        <v>0.97457999999999301</v>
      </c>
      <c r="F627" s="98">
        <v>-0.23777883176265099</v>
      </c>
      <c r="G627" s="99">
        <v>0.54999999999999605</v>
      </c>
      <c r="H627" s="98">
        <v>0.150476238442669</v>
      </c>
      <c r="I627" s="98">
        <v>0.98103000000000395</v>
      </c>
      <c r="J627" s="98">
        <v>-0.46566155660401198</v>
      </c>
      <c r="K627" s="99">
        <v>0.29999999999999899</v>
      </c>
      <c r="L627" s="98">
        <v>0.30315831873489502</v>
      </c>
      <c r="M627" s="98">
        <v>0.55527000000000604</v>
      </c>
      <c r="N627" s="98">
        <v>-1.3901091106363701</v>
      </c>
      <c r="O627" s="99">
        <v>0.54999999999999205</v>
      </c>
      <c r="P627" s="98">
        <v>0.88541101085150498</v>
      </c>
      <c r="Q627" s="98">
        <v>0.58432000000000195</v>
      </c>
      <c r="R627" s="98">
        <v>-1.8583938972849501</v>
      </c>
      <c r="S627" s="99">
        <v>0.29999999999999899</v>
      </c>
      <c r="T627" s="98">
        <v>1.2162699297778601</v>
      </c>
      <c r="U627" s="98">
        <v>0.41992999999999903</v>
      </c>
      <c r="V627" s="98">
        <v>6.4873958911345897E-2</v>
      </c>
      <c r="W627" s="99">
        <v>0.55000000000000304</v>
      </c>
      <c r="X627" s="98">
        <v>4.1230145289922797E-2</v>
      </c>
      <c r="Y627" s="98">
        <v>0.41883000000000198</v>
      </c>
      <c r="Z627" s="98">
        <v>6.4281228562990303E-2</v>
      </c>
      <c r="AA627" s="99">
        <v>0.29999999999999899</v>
      </c>
      <c r="AB627" s="98">
        <v>4.1991633924360498E-2</v>
      </c>
      <c r="AC627" t="str">
        <f>IF('Raw data (converted)'!T627="","",'Raw data (converted)'!T627)</f>
        <v/>
      </c>
    </row>
    <row r="628" spans="1:29" x14ac:dyDescent="0.25">
      <c r="A628" t="str">
        <f t="shared" si="18"/>
        <v>Apr</v>
      </c>
      <c r="B628">
        <f t="shared" si="19"/>
        <v>627</v>
      </c>
      <c r="C628" t="s">
        <v>2695</v>
      </c>
      <c r="D628">
        <v>30</v>
      </c>
      <c r="E628" s="98">
        <v>0.93091999999998898</v>
      </c>
      <c r="F628" s="98">
        <v>0.23777883176391301</v>
      </c>
      <c r="G628" s="99">
        <v>0.55000000000000404</v>
      </c>
      <c r="H628" s="98">
        <v>0.15047623844347</v>
      </c>
      <c r="I628" s="98">
        <v>0.93737000000000004</v>
      </c>
      <c r="J628" s="98">
        <v>-0.13927641723197701</v>
      </c>
      <c r="K628" s="99">
        <v>0.3</v>
      </c>
      <c r="L628" s="98">
        <v>9.0663462718354806E-2</v>
      </c>
      <c r="M628" s="98">
        <v>0.81153000000000397</v>
      </c>
      <c r="N628" s="98">
        <v>1.39010911063567</v>
      </c>
      <c r="O628" s="99">
        <v>0.55000000000000004</v>
      </c>
      <c r="P628" s="98">
        <v>0.88541101085107499</v>
      </c>
      <c r="Q628" s="98">
        <v>0.84058000000000099</v>
      </c>
      <c r="R628" s="98">
        <v>-0.33974709278541199</v>
      </c>
      <c r="S628" s="99">
        <v>0.3</v>
      </c>
      <c r="T628" s="98">
        <v>0.22197451546428801</v>
      </c>
      <c r="U628" s="98">
        <v>0.42946999999999802</v>
      </c>
      <c r="V628" s="98">
        <v>-6.48739589113006E-2</v>
      </c>
      <c r="W628" s="99">
        <v>0.55000000000001004</v>
      </c>
      <c r="X628" s="98">
        <v>4.1230145289894701E-2</v>
      </c>
      <c r="Y628" s="98">
        <v>0.42836999999999997</v>
      </c>
      <c r="Z628" s="98">
        <v>-3.7446560092689499E-2</v>
      </c>
      <c r="AA628" s="99">
        <v>0.3</v>
      </c>
      <c r="AB628" s="98">
        <v>2.4461883632351699E-2</v>
      </c>
      <c r="AC628" t="str">
        <f>IF('Raw data (converted)'!T628="","",'Raw data (converted)'!T628)</f>
        <v/>
      </c>
    </row>
    <row r="629" spans="1:29" x14ac:dyDescent="0.25">
      <c r="A629" t="str">
        <f t="shared" si="18"/>
        <v>Apr</v>
      </c>
      <c r="B629">
        <f t="shared" si="19"/>
        <v>628</v>
      </c>
      <c r="C629" t="s">
        <v>2695</v>
      </c>
      <c r="D629">
        <v>45</v>
      </c>
      <c r="E629" s="98">
        <v>0.90016000000000895</v>
      </c>
      <c r="F629" s="98">
        <v>-0.23777883176495701</v>
      </c>
      <c r="G629" s="99">
        <v>0.94999999999999896</v>
      </c>
      <c r="H629" s="98">
        <v>0.59329356641979403</v>
      </c>
      <c r="I629" s="98">
        <v>0.89370999999999701</v>
      </c>
      <c r="J629" s="98">
        <v>0.37893542003838299</v>
      </c>
      <c r="K629" s="99">
        <v>0.69999999999999896</v>
      </c>
      <c r="L629" s="98">
        <v>0.57560508606016403</v>
      </c>
      <c r="M629" s="98">
        <v>1.1258900000000001</v>
      </c>
      <c r="N629" s="98">
        <v>-1.3901091106350001</v>
      </c>
      <c r="O629" s="99">
        <v>0.94999999999999596</v>
      </c>
      <c r="P629" s="98">
        <v>3.4909741352283898</v>
      </c>
      <c r="Q629" s="98">
        <v>1.09684</v>
      </c>
      <c r="R629" s="98">
        <v>1.2922293605569699</v>
      </c>
      <c r="S629" s="99">
        <v>0.69999999999999896</v>
      </c>
      <c r="T629" s="98">
        <v>1.9715612295275</v>
      </c>
      <c r="U629" s="98">
        <v>0.43681000000000197</v>
      </c>
      <c r="V629" s="98">
        <v>6.4873958911261395E-2</v>
      </c>
      <c r="W629" s="99">
        <v>0.94999999999999896</v>
      </c>
      <c r="X629" s="98">
        <v>0.16256108071252001</v>
      </c>
      <c r="Y629" s="98">
        <v>0.43790999999999902</v>
      </c>
      <c r="Z629" s="98">
        <v>5.4033107362563499E-3</v>
      </c>
      <c r="AA629" s="99">
        <v>0.69999999999999896</v>
      </c>
      <c r="AB629" s="98">
        <v>8.2359627799551208E-3</v>
      </c>
      <c r="AC629" t="str">
        <f>IF('Raw data (converted)'!T629="","",'Raw data (converted)'!T629)</f>
        <v/>
      </c>
    </row>
    <row r="630" spans="1:29" x14ac:dyDescent="0.25">
      <c r="A630" t="str">
        <f t="shared" si="18"/>
        <v>Apr</v>
      </c>
      <c r="B630">
        <f t="shared" si="19"/>
        <v>629</v>
      </c>
      <c r="C630" t="s">
        <v>2696</v>
      </c>
      <c r="D630">
        <v>0</v>
      </c>
      <c r="E630" s="98">
        <v>1.0467200000000201</v>
      </c>
      <c r="F630" s="98">
        <v>0.79532919589417095</v>
      </c>
      <c r="G630" s="99">
        <v>0.95000000000001605</v>
      </c>
      <c r="H630" s="98">
        <v>1.98565659987974</v>
      </c>
      <c r="I630" s="98">
        <v>1.0482200000000099</v>
      </c>
      <c r="J630" s="98">
        <v>0.17048512281438599</v>
      </c>
      <c r="K630" s="99">
        <v>0.69999999999999696</v>
      </c>
      <c r="L630" s="98">
        <v>0.25895253145485497</v>
      </c>
      <c r="M630" s="98">
        <v>0.27231499999999997</v>
      </c>
      <c r="N630" s="98">
        <v>-0.688820882176164</v>
      </c>
      <c r="O630" s="99">
        <v>0.95000000000000995</v>
      </c>
      <c r="P630" s="98">
        <v>1.7272333643150399</v>
      </c>
      <c r="Q630" s="98">
        <v>0.30174000000000401</v>
      </c>
      <c r="R630" s="98">
        <v>-1.8921104322289299</v>
      </c>
      <c r="S630" s="99">
        <v>0.69999999999999696</v>
      </c>
      <c r="T630" s="98">
        <v>2.8896399289018402</v>
      </c>
      <c r="U630" s="98">
        <v>0.40815000000000601</v>
      </c>
      <c r="V630" s="98">
        <v>0.13301495172443301</v>
      </c>
      <c r="W630" s="99">
        <v>0.95000000000001705</v>
      </c>
      <c r="X630" s="98">
        <v>0.333313544437217</v>
      </c>
      <c r="Y630" s="98">
        <v>0.41010000000000302</v>
      </c>
      <c r="Z630" s="98">
        <v>1.6768895388254899E-2</v>
      </c>
      <c r="AA630" s="99">
        <v>0.69999999999999596</v>
      </c>
      <c r="AB630" s="98">
        <v>2.5559887956004099E-2</v>
      </c>
      <c r="AC630" t="str">
        <f>IF('Raw data (converted)'!T630="","",'Raw data (converted)'!T630)</f>
        <v/>
      </c>
    </row>
    <row r="631" spans="1:29" x14ac:dyDescent="0.25">
      <c r="A631" t="str">
        <f t="shared" si="18"/>
        <v>Apr</v>
      </c>
      <c r="B631">
        <f t="shared" si="19"/>
        <v>630</v>
      </c>
      <c r="C631" t="s">
        <v>2696</v>
      </c>
      <c r="D631">
        <v>15</v>
      </c>
      <c r="E631" s="98">
        <v>1.0099399999999901</v>
      </c>
      <c r="F631" s="98">
        <v>-0.79532919589703999</v>
      </c>
      <c r="G631" s="99">
        <v>0.54999999999999405</v>
      </c>
      <c r="H631" s="98">
        <v>0.50361937648464095</v>
      </c>
      <c r="I631" s="98">
        <v>1.00844</v>
      </c>
      <c r="J631" s="98">
        <v>-0.47550938408503601</v>
      </c>
      <c r="K631" s="99">
        <v>0.29999999999999899</v>
      </c>
      <c r="L631" s="98">
        <v>0.30957100730901499</v>
      </c>
      <c r="M631" s="98">
        <v>0.61295500000000502</v>
      </c>
      <c r="N631" s="98">
        <v>0.68882088217575699</v>
      </c>
      <c r="O631" s="99">
        <v>0.54999999999999105</v>
      </c>
      <c r="P631" s="98">
        <v>0.43807584354157297</v>
      </c>
      <c r="Q631" s="98">
        <v>0.58353000000000199</v>
      </c>
      <c r="R631" s="98">
        <v>1.48951481547438</v>
      </c>
      <c r="S631" s="99">
        <v>0.29999999999999899</v>
      </c>
      <c r="T631" s="98">
        <v>0.97422927702207696</v>
      </c>
      <c r="U631" s="98">
        <v>0.417349999999999</v>
      </c>
      <c r="V631" s="98">
        <v>-0.13301495172466801</v>
      </c>
      <c r="W631" s="99">
        <v>0.55000000000000104</v>
      </c>
      <c r="X631" s="98">
        <v>8.45378598863544E-2</v>
      </c>
      <c r="Y631" s="98">
        <v>0.41540000000000199</v>
      </c>
      <c r="Z631" s="98">
        <v>-8.0504005411007495E-2</v>
      </c>
      <c r="AA631" s="99">
        <v>0.29999999999999899</v>
      </c>
      <c r="AB631" s="98">
        <v>5.2589209536985197E-2</v>
      </c>
      <c r="AC631" t="str">
        <f>IF('Raw data (converted)'!T631="","",'Raw data (converted)'!T631)</f>
        <v/>
      </c>
    </row>
    <row r="632" spans="1:29" x14ac:dyDescent="0.25">
      <c r="A632" t="str">
        <f t="shared" si="18"/>
        <v>Apr</v>
      </c>
      <c r="B632">
        <f t="shared" si="19"/>
        <v>631</v>
      </c>
      <c r="C632" t="s">
        <v>2696</v>
      </c>
      <c r="D632">
        <v>30</v>
      </c>
      <c r="E632" s="98">
        <v>0.97015999999999103</v>
      </c>
      <c r="F632" s="98">
        <v>0.79532919589803397</v>
      </c>
      <c r="G632" s="99">
        <v>0.55000000000000204</v>
      </c>
      <c r="H632" s="98">
        <v>0.50361937648527899</v>
      </c>
      <c r="I632" s="98">
        <v>0.96866000000000096</v>
      </c>
      <c r="J632" s="98">
        <v>0.61619263381407596</v>
      </c>
      <c r="K632" s="99">
        <v>0.3</v>
      </c>
      <c r="L632" s="98">
        <v>0.401191964184409</v>
      </c>
      <c r="M632" s="98">
        <v>0.89474500000000401</v>
      </c>
      <c r="N632" s="98">
        <v>-0.68882088217639204</v>
      </c>
      <c r="O632" s="99">
        <v>0.54999999999999705</v>
      </c>
      <c r="P632" s="98">
        <v>0.43807584354198398</v>
      </c>
      <c r="Q632" s="98">
        <v>0.86532000000000098</v>
      </c>
      <c r="R632" s="98">
        <v>0.73700148858119596</v>
      </c>
      <c r="S632" s="99">
        <v>0.3</v>
      </c>
      <c r="T632" s="98">
        <v>0.48162722635748301</v>
      </c>
      <c r="U632" s="98">
        <v>0.42264999999999803</v>
      </c>
      <c r="V632" s="98">
        <v>0.13301495172471101</v>
      </c>
      <c r="W632" s="99">
        <v>0.55000000000000704</v>
      </c>
      <c r="X632" s="98">
        <v>8.4537859886382904E-2</v>
      </c>
      <c r="Y632" s="98">
        <v>0.42070000000000002</v>
      </c>
      <c r="Z632" s="98">
        <v>0.12807455406292501</v>
      </c>
      <c r="AA632" s="99">
        <v>0.3</v>
      </c>
      <c r="AB632" s="98">
        <v>8.3665098333478405E-2</v>
      </c>
      <c r="AC632" t="str">
        <f>IF('Raw data (converted)'!T632="","",'Raw data (converted)'!T632)</f>
        <v/>
      </c>
    </row>
    <row r="633" spans="1:29" x14ac:dyDescent="0.25">
      <c r="A633" t="str">
        <f t="shared" si="18"/>
        <v>Apr</v>
      </c>
      <c r="B633">
        <f t="shared" si="19"/>
        <v>632</v>
      </c>
      <c r="C633" t="s">
        <v>2696</v>
      </c>
      <c r="D633">
        <v>45</v>
      </c>
      <c r="E633" s="98">
        <v>0.92738000000000698</v>
      </c>
      <c r="F633" s="98">
        <v>-0.795329195898827</v>
      </c>
      <c r="G633" s="99">
        <v>0.94999999999999196</v>
      </c>
      <c r="H633" s="98">
        <v>1.9856565998908799</v>
      </c>
      <c r="I633" s="98">
        <v>0.92887999999999704</v>
      </c>
      <c r="J633" s="98">
        <v>-0.38538233644693098</v>
      </c>
      <c r="K633" s="99">
        <v>0.69999999999999896</v>
      </c>
      <c r="L633" s="98">
        <v>0.58539948248804397</v>
      </c>
      <c r="M633" s="98">
        <v>1.117685</v>
      </c>
      <c r="N633" s="98">
        <v>0.68882088217686499</v>
      </c>
      <c r="O633" s="99">
        <v>0.94999999999999596</v>
      </c>
      <c r="P633" s="98">
        <v>1.7272333643165501</v>
      </c>
      <c r="Q633" s="98">
        <v>1.1471100000000001</v>
      </c>
      <c r="R633" s="98">
        <v>-1.50894940090074</v>
      </c>
      <c r="S633" s="99">
        <v>0.69999999999999896</v>
      </c>
      <c r="T633" s="98">
        <v>2.3029304387520599</v>
      </c>
      <c r="U633" s="98">
        <v>0.42405000000000198</v>
      </c>
      <c r="V633" s="98">
        <v>-0.13301495172475999</v>
      </c>
      <c r="W633" s="99">
        <v>0.95000000000000595</v>
      </c>
      <c r="X633" s="98">
        <v>0.33331354443799999</v>
      </c>
      <c r="Y633" s="98">
        <v>0.42599999999999899</v>
      </c>
      <c r="Z633" s="98">
        <v>-8.9434108737670701E-2</v>
      </c>
      <c r="AA633" s="99">
        <v>0.69999999999999896</v>
      </c>
      <c r="AB633" s="98">
        <v>0.13631996864330601</v>
      </c>
      <c r="AC633" t="str">
        <f>IF('Raw data (converted)'!T633="","",'Raw data (converted)'!T633)</f>
        <v/>
      </c>
    </row>
    <row r="634" spans="1:29" x14ac:dyDescent="0.25">
      <c r="A634" t="str">
        <f t="shared" si="18"/>
        <v>Apr</v>
      </c>
      <c r="B634">
        <f t="shared" si="19"/>
        <v>633</v>
      </c>
      <c r="C634" t="s">
        <v>2697</v>
      </c>
      <c r="D634">
        <v>0</v>
      </c>
      <c r="E634" s="98">
        <v>0.96122000000001595</v>
      </c>
      <c r="F634" s="98">
        <v>-0.106590510793571</v>
      </c>
      <c r="G634" s="99">
        <v>0.95000000000001295</v>
      </c>
      <c r="H634" s="98">
        <v>0.265946668423648</v>
      </c>
      <c r="I634" s="98">
        <v>0.96342000000000705</v>
      </c>
      <c r="J634" s="98">
        <v>-0.194840140360382</v>
      </c>
      <c r="K634" s="99">
        <v>0.69999999999999696</v>
      </c>
      <c r="L634" s="98">
        <v>0.29594711321489497</v>
      </c>
      <c r="M634" s="98">
        <v>0.24431499999999801</v>
      </c>
      <c r="N634" s="98">
        <v>1.7662073902311198E-2</v>
      </c>
      <c r="O634" s="99">
        <v>0.95000000000000795</v>
      </c>
      <c r="P634" s="98">
        <v>4.4266425052524198E-2</v>
      </c>
      <c r="Q634" s="98">
        <v>0.251890000000004</v>
      </c>
      <c r="R634" s="98">
        <v>-0.432862160580336</v>
      </c>
      <c r="S634" s="99">
        <v>0.69999999999999696</v>
      </c>
      <c r="T634" s="98">
        <v>0.65991773592368896</v>
      </c>
      <c r="U634" s="98">
        <v>0.42060000000000503</v>
      </c>
      <c r="V634" s="98">
        <v>-2.8003147731771701E-2</v>
      </c>
      <c r="W634" s="99">
        <v>0.95000000000001605</v>
      </c>
      <c r="X634" s="98">
        <v>7.01699911694601E-2</v>
      </c>
      <c r="Y634" s="98">
        <v>0.42100000000000298</v>
      </c>
      <c r="Z634" s="98">
        <v>-1.8632105987078599E-2</v>
      </c>
      <c r="AA634" s="99">
        <v>0.69999999999999696</v>
      </c>
      <c r="AB634" s="98">
        <v>2.83998765150714E-2</v>
      </c>
      <c r="AC634" t="str">
        <f>IF('Raw data (converted)'!T634="","",'Raw data (converted)'!T634)</f>
        <v/>
      </c>
    </row>
    <row r="635" spans="1:29" x14ac:dyDescent="0.25">
      <c r="A635" t="str">
        <f t="shared" ref="A635:A673" si="20">A634</f>
        <v>Apr</v>
      </c>
      <c r="B635">
        <f t="shared" si="19"/>
        <v>634</v>
      </c>
      <c r="C635" t="s">
        <v>2697</v>
      </c>
      <c r="D635">
        <v>15</v>
      </c>
      <c r="E635" s="98">
        <v>0.92113999999999596</v>
      </c>
      <c r="F635" s="98">
        <v>0.10659051079068101</v>
      </c>
      <c r="G635" s="99">
        <v>0.54999999999999205</v>
      </c>
      <c r="H635" s="98">
        <v>6.7451690958892793E-2</v>
      </c>
      <c r="I635" s="98">
        <v>0.91894000000000398</v>
      </c>
      <c r="J635" s="98">
        <v>0.17632300632714601</v>
      </c>
      <c r="K635" s="99">
        <v>0.29999999999999899</v>
      </c>
      <c r="L635" s="98">
        <v>0.11478002790314699</v>
      </c>
      <c r="M635" s="98">
        <v>0.52175500000000796</v>
      </c>
      <c r="N635" s="98">
        <v>-1.7662073902482499E-2</v>
      </c>
      <c r="O635" s="99">
        <v>0.54999999999999005</v>
      </c>
      <c r="P635" s="98">
        <v>1.1227233040015E-2</v>
      </c>
      <c r="Q635" s="98">
        <v>0.51418000000000197</v>
      </c>
      <c r="R635" s="98">
        <v>0.276943064497577</v>
      </c>
      <c r="S635" s="99">
        <v>0.29999999999999899</v>
      </c>
      <c r="T635" s="98">
        <v>0.18093777034826899</v>
      </c>
      <c r="U635" s="98">
        <v>0.42159999999999898</v>
      </c>
      <c r="V635" s="98">
        <v>2.80031477315194E-2</v>
      </c>
      <c r="W635" s="99">
        <v>0.55000000000000104</v>
      </c>
      <c r="X635" s="98">
        <v>1.7797119200969099E-2</v>
      </c>
      <c r="Y635" s="98">
        <v>0.42120000000000202</v>
      </c>
      <c r="Z635" s="98">
        <v>2.68346684703063E-2</v>
      </c>
      <c r="AA635" s="99">
        <v>0.29999999999999899</v>
      </c>
      <c r="AB635" s="98">
        <v>1.7529682160607699E-2</v>
      </c>
      <c r="AC635" t="str">
        <f>IF('Raw data (converted)'!T635="","",'Raw data (converted)'!T635)</f>
        <v/>
      </c>
    </row>
    <row r="636" spans="1:29" x14ac:dyDescent="0.25">
      <c r="A636" t="str">
        <f t="shared" si="20"/>
        <v>Apr</v>
      </c>
      <c r="B636">
        <f t="shared" si="19"/>
        <v>635</v>
      </c>
      <c r="C636" t="s">
        <v>2697</v>
      </c>
      <c r="D636">
        <v>30</v>
      </c>
      <c r="E636" s="98">
        <v>0.876659999999992</v>
      </c>
      <c r="F636" s="98">
        <v>-0.106590510789854</v>
      </c>
      <c r="G636" s="99">
        <v>0.54999999999999605</v>
      </c>
      <c r="H636" s="98">
        <v>6.7451690958370294E-2</v>
      </c>
      <c r="I636" s="98">
        <v>0.87446000000000101</v>
      </c>
      <c r="J636" s="98">
        <v>3.00124266088789E-2</v>
      </c>
      <c r="K636" s="99">
        <v>0.3</v>
      </c>
      <c r="L636" s="98">
        <v>1.9536720741625099E-2</v>
      </c>
      <c r="M636" s="98">
        <v>0.78404500000000599</v>
      </c>
      <c r="N636" s="98">
        <v>1.7662073901544499E-2</v>
      </c>
      <c r="O636" s="99">
        <v>0.54999999999999605</v>
      </c>
      <c r="P636" s="98">
        <v>1.12272330394189E-2</v>
      </c>
      <c r="Q636" s="98">
        <v>0.77647000000000099</v>
      </c>
      <c r="R636" s="98">
        <v>0.29623827800771901</v>
      </c>
      <c r="S636" s="99">
        <v>0.3</v>
      </c>
      <c r="T636" s="98">
        <v>0.193545188217532</v>
      </c>
      <c r="U636" s="98">
        <v>0.42179999999999801</v>
      </c>
      <c r="V636" s="98">
        <v>-2.8003147731482499E-2</v>
      </c>
      <c r="W636" s="99">
        <v>0.55000000000000904</v>
      </c>
      <c r="X636" s="98">
        <v>1.7797119200946E-2</v>
      </c>
      <c r="Y636" s="98">
        <v>0.4214</v>
      </c>
      <c r="Z636" s="98">
        <v>-1.70766072083956E-2</v>
      </c>
      <c r="AA636" s="99">
        <v>0.3</v>
      </c>
      <c r="AB636" s="98">
        <v>1.1155249711428301E-2</v>
      </c>
      <c r="AC636" t="str">
        <f>IF('Raw data (converted)'!T636="","",'Raw data (converted)'!T636)</f>
        <v/>
      </c>
    </row>
    <row r="637" spans="1:29" x14ac:dyDescent="0.25">
      <c r="A637" t="str">
        <f t="shared" si="20"/>
        <v>Apr</v>
      </c>
      <c r="B637">
        <f t="shared" si="19"/>
        <v>636</v>
      </c>
      <c r="C637" t="s">
        <v>2697</v>
      </c>
      <c r="D637">
        <v>45</v>
      </c>
      <c r="E637" s="98">
        <v>0.82778000000000596</v>
      </c>
      <c r="F637" s="98">
        <v>0.106590510789156</v>
      </c>
      <c r="G637" s="99">
        <v>0.94999999999999196</v>
      </c>
      <c r="H637" s="98">
        <v>0.26594666841257503</v>
      </c>
      <c r="I637" s="98">
        <v>0.82997999999999705</v>
      </c>
      <c r="J637" s="98">
        <v>-0.120342439633844</v>
      </c>
      <c r="K637" s="99">
        <v>0.69999999999999896</v>
      </c>
      <c r="L637" s="98">
        <v>0.182788642465603</v>
      </c>
      <c r="M637" s="98">
        <v>1.03118499999999</v>
      </c>
      <c r="N637" s="98">
        <v>-1.7662073900544799E-2</v>
      </c>
      <c r="O637" s="99">
        <v>0.94999999999999896</v>
      </c>
      <c r="P637" s="98">
        <v>4.4266425048092799E-2</v>
      </c>
      <c r="Q637" s="98">
        <v>1.0387599999999999</v>
      </c>
      <c r="R637" s="98">
        <v>-0.44268680240899999</v>
      </c>
      <c r="S637" s="99">
        <v>0.69999999999999896</v>
      </c>
      <c r="T637" s="98">
        <v>0.674898819811378</v>
      </c>
      <c r="U637" s="98">
        <v>0.42120000000000102</v>
      </c>
      <c r="V637" s="98">
        <v>2.8003147731448699E-2</v>
      </c>
      <c r="W637" s="99">
        <v>0.95000000000000995</v>
      </c>
      <c r="X637" s="98">
        <v>7.0169991168646403E-2</v>
      </c>
      <c r="Y637" s="98">
        <v>0.42159999999999898</v>
      </c>
      <c r="Z637" s="98">
        <v>3.72642119742298E-3</v>
      </c>
      <c r="AA637" s="99">
        <v>0.69999999999999896</v>
      </c>
      <c r="AB637" s="98">
        <v>5.6799742842090096E-3</v>
      </c>
      <c r="AC637" t="str">
        <f>IF('Raw data (converted)'!T637="","",'Raw data (converted)'!T637)</f>
        <v/>
      </c>
    </row>
    <row r="638" spans="1:29" x14ac:dyDescent="0.25">
      <c r="A638" t="str">
        <f t="shared" si="20"/>
        <v>Apr</v>
      </c>
      <c r="B638">
        <f t="shared" si="19"/>
        <v>637</v>
      </c>
      <c r="C638" t="s">
        <v>2698</v>
      </c>
      <c r="D638">
        <v>0</v>
      </c>
      <c r="E638" s="98">
        <v>0.99577500000001595</v>
      </c>
      <c r="F638" s="98">
        <v>-9.7366331975225401E-2</v>
      </c>
      <c r="G638" s="99">
        <v>0.95000000000001406</v>
      </c>
      <c r="H638" s="98">
        <v>0.24293157679833099</v>
      </c>
      <c r="I638" s="98">
        <v>1.0054500000000099</v>
      </c>
      <c r="J638" s="98">
        <v>-0.72706890612281005</v>
      </c>
      <c r="K638" s="99">
        <v>0.69999999999999696</v>
      </c>
      <c r="L638" s="98">
        <v>1.10464206085677</v>
      </c>
      <c r="M638" s="98">
        <v>0.25950500000000498</v>
      </c>
      <c r="N638" s="98">
        <v>-0.66596408065699297</v>
      </c>
      <c r="O638" s="99">
        <v>0.95000000000000795</v>
      </c>
      <c r="P638" s="98">
        <v>1.66986618682857</v>
      </c>
      <c r="Q638" s="98">
        <v>0.29623000000000499</v>
      </c>
      <c r="R638" s="98">
        <v>-2.30763498958158</v>
      </c>
      <c r="S638" s="99">
        <v>0.69999999999999596</v>
      </c>
      <c r="T638" s="98">
        <v>3.52740078804747</v>
      </c>
      <c r="U638" s="98">
        <v>0.41803000000000401</v>
      </c>
      <c r="V638" s="98">
        <v>-3.4070496406884802E-2</v>
      </c>
      <c r="W638" s="99">
        <v>0.95000000000001505</v>
      </c>
      <c r="X638" s="98">
        <v>8.5373523979075105E-2</v>
      </c>
      <c r="Y638" s="98">
        <v>0.42283000000000298</v>
      </c>
      <c r="Z638" s="98">
        <v>-0.103035546108264</v>
      </c>
      <c r="AA638" s="99">
        <v>0.69999999999999596</v>
      </c>
      <c r="AB638" s="98">
        <v>0.15705218515826899</v>
      </c>
      <c r="AC638" t="str">
        <f>IF('Raw data (converted)'!T638="","",'Raw data (converted)'!T638)</f>
        <v/>
      </c>
    </row>
    <row r="639" spans="1:29" x14ac:dyDescent="0.25">
      <c r="A639" t="str">
        <f t="shared" si="20"/>
        <v>Apr</v>
      </c>
      <c r="B639">
        <f t="shared" si="19"/>
        <v>638</v>
      </c>
      <c r="C639" t="s">
        <v>2698</v>
      </c>
      <c r="D639">
        <v>15</v>
      </c>
      <c r="E639" s="98">
        <v>0.94657499999999395</v>
      </c>
      <c r="F639" s="98">
        <v>9.7366331972358694E-2</v>
      </c>
      <c r="G639" s="99">
        <v>0.54999999999999205</v>
      </c>
      <c r="H639" s="98">
        <v>6.1614404645281701E-2</v>
      </c>
      <c r="I639" s="98">
        <v>0.93690000000000395</v>
      </c>
      <c r="J639" s="98">
        <v>0.52052802399804399</v>
      </c>
      <c r="K639" s="99">
        <v>0.29999999999999899</v>
      </c>
      <c r="L639" s="98">
        <v>0.338887372292898</v>
      </c>
      <c r="M639" s="98">
        <v>0.687585000000001</v>
      </c>
      <c r="N639" s="98">
        <v>0.66596408065585699</v>
      </c>
      <c r="O639" s="99">
        <v>0.54999999999999005</v>
      </c>
      <c r="P639" s="98">
        <v>0.423525884520977</v>
      </c>
      <c r="Q639" s="98">
        <v>0.65086000000000299</v>
      </c>
      <c r="R639" s="98">
        <v>1.7532160667788399</v>
      </c>
      <c r="S639" s="99">
        <v>0.29999999999999899</v>
      </c>
      <c r="T639" s="98">
        <v>1.1472095562217199</v>
      </c>
      <c r="U639" s="98">
        <v>0.42810999999999999</v>
      </c>
      <c r="V639" s="98">
        <v>3.4070496406674901E-2</v>
      </c>
      <c r="W639" s="99">
        <v>0.55000000000000004</v>
      </c>
      <c r="X639" s="98">
        <v>2.1653170501295699E-2</v>
      </c>
      <c r="Y639" s="98">
        <v>0.42331000000000202</v>
      </c>
      <c r="Z639" s="98">
        <v>8.5261060276159401E-2</v>
      </c>
      <c r="AA639" s="99">
        <v>0.29999999999999899</v>
      </c>
      <c r="AB639" s="98">
        <v>5.5696777375300398E-2</v>
      </c>
      <c r="AC639" t="str">
        <f>IF('Raw data (converted)'!T639="","",'Raw data (converted)'!T639)</f>
        <v/>
      </c>
    </row>
    <row r="640" spans="1:29" x14ac:dyDescent="0.25">
      <c r="A640" t="str">
        <f t="shared" si="20"/>
        <v>Apr</v>
      </c>
      <c r="B640">
        <f t="shared" si="19"/>
        <v>639</v>
      </c>
      <c r="C640" t="s">
        <v>2698</v>
      </c>
      <c r="D640">
        <v>30</v>
      </c>
      <c r="E640" s="98">
        <v>0.87802499999999195</v>
      </c>
      <c r="F640" s="98">
        <v>-9.7366331971403694E-2</v>
      </c>
      <c r="G640" s="99">
        <v>0.55000000000000004</v>
      </c>
      <c r="H640" s="98">
        <v>6.1614404644678197E-2</v>
      </c>
      <c r="I640" s="98">
        <v>0.86835000000000095</v>
      </c>
      <c r="J640" s="98">
        <v>0.38687893675540402</v>
      </c>
      <c r="K640" s="99">
        <v>0.3</v>
      </c>
      <c r="L640" s="98">
        <v>0.251859936167597</v>
      </c>
      <c r="M640" s="98">
        <v>1.0422149999999999</v>
      </c>
      <c r="N640" s="98">
        <v>-0.66596408065592305</v>
      </c>
      <c r="O640" s="99">
        <v>0.54999999999999605</v>
      </c>
      <c r="P640" s="98">
        <v>0.42352588452102502</v>
      </c>
      <c r="Q640" s="98">
        <v>1.00549</v>
      </c>
      <c r="R640" s="98">
        <v>1.02567301619282</v>
      </c>
      <c r="S640" s="99">
        <v>0.3</v>
      </c>
      <c r="T640" s="98">
        <v>0.67044786544131896</v>
      </c>
      <c r="U640" s="98">
        <v>0.42858999999999903</v>
      </c>
      <c r="V640" s="98">
        <v>-3.4070496406652703E-2</v>
      </c>
      <c r="W640" s="99">
        <v>0.55000000000000404</v>
      </c>
      <c r="X640" s="98">
        <v>2.16531705012817E-2</v>
      </c>
      <c r="Y640" s="98">
        <v>0.42379</v>
      </c>
      <c r="Z640" s="98">
        <v>3.1835674867065802E-2</v>
      </c>
      <c r="AA640" s="99">
        <v>0.3</v>
      </c>
      <c r="AB640" s="98">
        <v>2.07965807565181E-2</v>
      </c>
      <c r="AC640" t="str">
        <f>IF('Raw data (converted)'!T640="","",'Raw data (converted)'!T640)</f>
        <v/>
      </c>
    </row>
    <row r="641" spans="1:29" x14ac:dyDescent="0.25">
      <c r="A641" t="str">
        <f t="shared" si="20"/>
        <v>Apr</v>
      </c>
      <c r="B641">
        <f t="shared" si="19"/>
        <v>640</v>
      </c>
      <c r="C641" t="s">
        <v>2698</v>
      </c>
      <c r="D641">
        <v>45</v>
      </c>
      <c r="E641" s="98">
        <v>0.79012500000000696</v>
      </c>
      <c r="F641" s="98">
        <v>9.7366331970477504E-2</v>
      </c>
      <c r="G641" s="99">
        <v>0.94999999999999896</v>
      </c>
      <c r="H641" s="98">
        <v>0.242931576786447</v>
      </c>
      <c r="I641" s="98">
        <v>0.79979999999999796</v>
      </c>
      <c r="J641" s="98">
        <v>-0.65901812180529895</v>
      </c>
      <c r="K641" s="99">
        <v>0.69999999999999896</v>
      </c>
      <c r="L641" s="98">
        <v>1.00120301081957</v>
      </c>
      <c r="M641" s="98">
        <v>1.3233950000000001</v>
      </c>
      <c r="N641" s="98">
        <v>0.66596408065596702</v>
      </c>
      <c r="O641" s="99">
        <v>0.94999999999999896</v>
      </c>
      <c r="P641" s="98">
        <v>1.66986618682585</v>
      </c>
      <c r="Q641" s="98">
        <v>1.36012</v>
      </c>
      <c r="R641" s="98">
        <v>-1.9371882006201699</v>
      </c>
      <c r="S641" s="99">
        <v>0.69999999999999896</v>
      </c>
      <c r="T641" s="98">
        <v>2.95874579677329</v>
      </c>
      <c r="U641" s="98">
        <v>0.41947000000000101</v>
      </c>
      <c r="V641" s="98">
        <v>3.4070496406609897E-2</v>
      </c>
      <c r="W641" s="99">
        <v>0.94999999999999896</v>
      </c>
      <c r="X641" s="98">
        <v>8.5373523978371904E-2</v>
      </c>
      <c r="Y641" s="98">
        <v>0.42426999999999898</v>
      </c>
      <c r="Z641" s="98">
        <v>-7.5832671367153007E-2</v>
      </c>
      <c r="AA641" s="99">
        <v>0.69999999999999896</v>
      </c>
      <c r="AB641" s="98">
        <v>0.115587833569292</v>
      </c>
      <c r="AC641" t="str">
        <f>IF('Raw data (converted)'!T641="","",'Raw data (converted)'!T641)</f>
        <v/>
      </c>
    </row>
    <row r="642" spans="1:29" x14ac:dyDescent="0.25">
      <c r="A642" t="str">
        <f t="shared" si="20"/>
        <v>Apr</v>
      </c>
      <c r="B642">
        <f t="shared" si="19"/>
        <v>641</v>
      </c>
      <c r="C642" t="s">
        <v>2699</v>
      </c>
      <c r="D642">
        <v>0</v>
      </c>
      <c r="E642" s="98">
        <v>0.99655000000001703</v>
      </c>
      <c r="F642" s="98">
        <v>0.54320164152439698</v>
      </c>
      <c r="G642" s="99">
        <v>0.95000000000001406</v>
      </c>
      <c r="H642" s="98">
        <v>1.35570585429867</v>
      </c>
      <c r="I642" s="98">
        <v>0.991900000000008</v>
      </c>
      <c r="J642" s="98">
        <v>0.52291655317116903</v>
      </c>
      <c r="K642" s="99">
        <v>0.69999999999999696</v>
      </c>
      <c r="L642" s="98">
        <v>0.79436665584871202</v>
      </c>
      <c r="M642" s="98">
        <v>0.346214999999997</v>
      </c>
      <c r="N642" s="98">
        <v>0.66180829856204304</v>
      </c>
      <c r="O642" s="99">
        <v>0.95000000000000795</v>
      </c>
      <c r="P642" s="98">
        <v>1.6594363759984601</v>
      </c>
      <c r="Q642" s="98">
        <v>0.32464000000000298</v>
      </c>
      <c r="R642" s="98">
        <v>1.43093018637681</v>
      </c>
      <c r="S642" s="99">
        <v>0.69999999999999596</v>
      </c>
      <c r="T642" s="98">
        <v>2.1836015380255298</v>
      </c>
      <c r="U642" s="98">
        <v>0.39798500000000497</v>
      </c>
      <c r="V642" s="98">
        <v>-1.79686864612848E-2</v>
      </c>
      <c r="W642" s="99">
        <v>0.95000000000001505</v>
      </c>
      <c r="X642" s="98">
        <v>4.5025721903539803E-2</v>
      </c>
      <c r="Y642" s="98">
        <v>0.40446000000000298</v>
      </c>
      <c r="Z642" s="98">
        <v>-0.127816247071007</v>
      </c>
      <c r="AA642" s="99">
        <v>0.69999999999999596</v>
      </c>
      <c r="AB642" s="98">
        <v>0.19482482955160499</v>
      </c>
      <c r="AC642" t="str">
        <f>IF('Raw data (converted)'!T642="","",'Raw data (converted)'!T642)</f>
        <v/>
      </c>
    </row>
    <row r="643" spans="1:29" x14ac:dyDescent="0.25">
      <c r="A643" t="str">
        <f t="shared" si="20"/>
        <v>Apr</v>
      </c>
      <c r="B643">
        <f t="shared" si="19"/>
        <v>642</v>
      </c>
      <c r="C643" t="s">
        <v>2699</v>
      </c>
      <c r="D643">
        <v>15</v>
      </c>
      <c r="E643" s="98">
        <v>0.93134999999999502</v>
      </c>
      <c r="F643" s="98">
        <v>-0.54320164152754102</v>
      </c>
      <c r="G643" s="99">
        <v>0.54999999999999305</v>
      </c>
      <c r="H643" s="98">
        <v>0.34384582766291399</v>
      </c>
      <c r="I643" s="98">
        <v>0.93600000000000405</v>
      </c>
      <c r="J643" s="98">
        <v>-0.59086964886304105</v>
      </c>
      <c r="K643" s="99">
        <v>0.29999999999999899</v>
      </c>
      <c r="L643" s="98">
        <v>0.38469853448073099</v>
      </c>
      <c r="M643" s="98">
        <v>0.52665500000000898</v>
      </c>
      <c r="N643" s="98">
        <v>-0.66180829856199097</v>
      </c>
      <c r="O643" s="99">
        <v>0.54999999999999005</v>
      </c>
      <c r="P643" s="98">
        <v>0.42088058581925802</v>
      </c>
      <c r="Q643" s="98">
        <v>0.54823000000000199</v>
      </c>
      <c r="R643" s="98">
        <v>-1.1777646991547599</v>
      </c>
      <c r="S643" s="99">
        <v>0.29999999999999899</v>
      </c>
      <c r="T643" s="98">
        <v>0.769997555275449</v>
      </c>
      <c r="U643" s="98">
        <v>0.41884500000000002</v>
      </c>
      <c r="V643" s="98">
        <v>1.7968686461055001E-2</v>
      </c>
      <c r="W643" s="99">
        <v>0.55000000000000104</v>
      </c>
      <c r="X643" s="98">
        <v>1.1419812464971899E-2</v>
      </c>
      <c r="Y643" s="98">
        <v>0.41237000000000201</v>
      </c>
      <c r="Z643" s="98">
        <v>9.3067509285707006E-2</v>
      </c>
      <c r="AA643" s="99">
        <v>0.29999999999999899</v>
      </c>
      <c r="AB643" s="98">
        <v>6.07963848045684E-2</v>
      </c>
      <c r="AC643" t="str">
        <f>IF('Raw data (converted)'!T643="","",'Raw data (converted)'!T643)</f>
        <v/>
      </c>
    </row>
    <row r="644" spans="1:29" x14ac:dyDescent="0.25">
      <c r="A644" t="str">
        <f t="shared" si="20"/>
        <v>Apr</v>
      </c>
      <c r="B644">
        <f t="shared" si="19"/>
        <v>643</v>
      </c>
      <c r="C644" t="s">
        <v>2699</v>
      </c>
      <c r="D644">
        <v>30</v>
      </c>
      <c r="E644" s="98">
        <v>0.87544999999999196</v>
      </c>
      <c r="F644" s="98">
        <v>0.54320164152845496</v>
      </c>
      <c r="G644" s="99">
        <v>0.54999999999999905</v>
      </c>
      <c r="H644" s="98">
        <v>0.34384582766349697</v>
      </c>
      <c r="I644" s="98">
        <v>0.88010000000000099</v>
      </c>
      <c r="J644" s="98">
        <v>0.15475157470213499</v>
      </c>
      <c r="K644" s="99">
        <v>0.3</v>
      </c>
      <c r="L644" s="98">
        <v>0.10073741805384499</v>
      </c>
      <c r="M644" s="98">
        <v>0.75024500000000804</v>
      </c>
      <c r="N644" s="98">
        <v>0.66180829856083501</v>
      </c>
      <c r="O644" s="99">
        <v>0.54999999999999605</v>
      </c>
      <c r="P644" s="98">
        <v>0.420880585818527</v>
      </c>
      <c r="Q644" s="98">
        <v>0.77182000000000095</v>
      </c>
      <c r="R644" s="98">
        <v>-0.45476169880631501</v>
      </c>
      <c r="S644" s="99">
        <v>0.3</v>
      </c>
      <c r="T644" s="98">
        <v>0.29713348914071802</v>
      </c>
      <c r="U644" s="98">
        <v>0.426754999999999</v>
      </c>
      <c r="V644" s="98">
        <v>-1.7968686461030999E-2</v>
      </c>
      <c r="W644" s="99">
        <v>0.55000000000000904</v>
      </c>
      <c r="X644" s="98">
        <v>1.14198124649568E-2</v>
      </c>
      <c r="Y644" s="98">
        <v>0.42027999999999999</v>
      </c>
      <c r="Z644" s="98">
        <v>6.4891107391880407E-2</v>
      </c>
      <c r="AA644" s="99">
        <v>0.3</v>
      </c>
      <c r="AB644" s="98">
        <v>4.23900383206278E-2</v>
      </c>
      <c r="AC644" t="str">
        <f>IF('Raw data (converted)'!T644="","",'Raw data (converted)'!T644)</f>
        <v/>
      </c>
    </row>
    <row r="645" spans="1:29" x14ac:dyDescent="0.25">
      <c r="A645" t="str">
        <f t="shared" si="20"/>
        <v>Apr</v>
      </c>
      <c r="B645">
        <f t="shared" si="19"/>
        <v>644</v>
      </c>
      <c r="C645" t="s">
        <v>2699</v>
      </c>
      <c r="D645">
        <v>45</v>
      </c>
      <c r="E645" s="98">
        <v>0.82885000000000697</v>
      </c>
      <c r="F645" s="98">
        <v>-0.54320164152925599</v>
      </c>
      <c r="G645" s="99">
        <v>0.94999999999999896</v>
      </c>
      <c r="H645" s="98">
        <v>1.3557058543106</v>
      </c>
      <c r="I645" s="98">
        <v>0.82419999999999705</v>
      </c>
      <c r="J645" s="98">
        <v>0.14326480908835201</v>
      </c>
      <c r="K645" s="99">
        <v>0.69999999999999896</v>
      </c>
      <c r="L645" s="98">
        <v>0.217606207339576</v>
      </c>
      <c r="M645" s="98">
        <v>1.01698499999999</v>
      </c>
      <c r="N645" s="98">
        <v>-0.66180829855990997</v>
      </c>
      <c r="O645" s="99">
        <v>0.95000000000000295</v>
      </c>
      <c r="P645" s="98">
        <v>1.65943637599302</v>
      </c>
      <c r="Q645" s="98">
        <v>0.99541000000000002</v>
      </c>
      <c r="R645" s="98">
        <v>1.0627950778462401</v>
      </c>
      <c r="S645" s="99">
        <v>0.69999999999999896</v>
      </c>
      <c r="T645" s="98">
        <v>1.62106223382009</v>
      </c>
      <c r="U645" s="98">
        <v>0.42171500000000101</v>
      </c>
      <c r="V645" s="98">
        <v>1.79686864610035E-2</v>
      </c>
      <c r="W645" s="99">
        <v>0.95000000000000595</v>
      </c>
      <c r="X645" s="98">
        <v>4.5025721902830801E-2</v>
      </c>
      <c r="Y645" s="98">
        <v>0.42818999999999902</v>
      </c>
      <c r="Z645" s="98">
        <v>-0.113469525460924</v>
      </c>
      <c r="AA645" s="99">
        <v>0.69999999999999896</v>
      </c>
      <c r="AB645" s="98">
        <v>0.172956414196236</v>
      </c>
      <c r="AC645" t="str">
        <f>IF('Raw data (converted)'!T645="","",'Raw data (converted)'!T645)</f>
        <v/>
      </c>
    </row>
    <row r="646" spans="1:29" x14ac:dyDescent="0.25">
      <c r="A646" t="str">
        <f t="shared" si="20"/>
        <v>Apr</v>
      </c>
      <c r="B646">
        <f t="shared" si="19"/>
        <v>645</v>
      </c>
      <c r="C646" t="s">
        <v>2700</v>
      </c>
      <c r="D646">
        <v>0</v>
      </c>
      <c r="E646" s="98">
        <v>0.99423500000001797</v>
      </c>
      <c r="F646" s="98">
        <v>0.19780739021308599</v>
      </c>
      <c r="G646" s="99">
        <v>0.95000000000000795</v>
      </c>
      <c r="H646" s="98">
        <v>0.49354991982628699</v>
      </c>
      <c r="I646" s="98">
        <v>0.99631000000000702</v>
      </c>
      <c r="J646" s="98">
        <v>-7.9511969044456898E-2</v>
      </c>
      <c r="K646" s="99">
        <v>0.69999999999999596</v>
      </c>
      <c r="L646" s="98">
        <v>0.12077055724161299</v>
      </c>
      <c r="M646" s="98">
        <v>0.25141999999999898</v>
      </c>
      <c r="N646" s="98">
        <v>-0.41973399155211499</v>
      </c>
      <c r="O646" s="99">
        <v>0.95000000000000195</v>
      </c>
      <c r="P646" s="98">
        <v>1.05216895886529</v>
      </c>
      <c r="Q646" s="98">
        <v>0.24802000000000399</v>
      </c>
      <c r="R646" s="98">
        <v>7.9752974846285796E-2</v>
      </c>
      <c r="S646" s="99">
        <v>0.69999999999999596</v>
      </c>
      <c r="T646" s="98">
        <v>0.121575692450513</v>
      </c>
      <c r="U646" s="98">
        <v>0.40854500000000699</v>
      </c>
      <c r="V646" s="98">
        <v>-1.1434618657345699E-2</v>
      </c>
      <c r="W646" s="99">
        <v>0.95000000000001095</v>
      </c>
      <c r="X646" s="98">
        <v>2.8652726176076199E-2</v>
      </c>
      <c r="Y646" s="98">
        <v>0.40812000000000398</v>
      </c>
      <c r="Z646" s="98">
        <v>3.3537790775974101E-3</v>
      </c>
      <c r="AA646" s="99">
        <v>0.69999999999999596</v>
      </c>
      <c r="AB646" s="98">
        <v>5.1119768484020698E-3</v>
      </c>
      <c r="AC646" t="str">
        <f>IF('Raw data (converted)'!T646="","",'Raw data (converted)'!T646)</f>
        <v/>
      </c>
    </row>
    <row r="647" spans="1:29" x14ac:dyDescent="0.25">
      <c r="A647" t="str">
        <f t="shared" si="20"/>
        <v>Apr</v>
      </c>
      <c r="B647">
        <f t="shared" si="19"/>
        <v>646</v>
      </c>
      <c r="C647" t="s">
        <v>2700</v>
      </c>
      <c r="D647">
        <v>15</v>
      </c>
      <c r="E647" s="98">
        <v>0.94589499999999405</v>
      </c>
      <c r="F647" s="98">
        <v>-0.19780739021632299</v>
      </c>
      <c r="G647" s="99">
        <v>0.54999999999999205</v>
      </c>
      <c r="H647" s="98">
        <v>0.12517839333608999</v>
      </c>
      <c r="I647" s="98">
        <v>0.94382000000000399</v>
      </c>
      <c r="J647" s="98">
        <v>-3.8453421592850499E-2</v>
      </c>
      <c r="K647" s="99">
        <v>0.29999999999999899</v>
      </c>
      <c r="L647" s="98">
        <v>2.50314309380225E-2</v>
      </c>
      <c r="M647" s="98">
        <v>0.504340000000008</v>
      </c>
      <c r="N647" s="98">
        <v>0.41973399155171098</v>
      </c>
      <c r="O647" s="99">
        <v>0.54999999999998905</v>
      </c>
      <c r="P647" s="98">
        <v>0.266860178668343</v>
      </c>
      <c r="Q647" s="98">
        <v>0.50774000000000297</v>
      </c>
      <c r="R647" s="98">
        <v>0.10063778026818</v>
      </c>
      <c r="S647" s="99">
        <v>0.29999999999999899</v>
      </c>
      <c r="T647" s="98">
        <v>6.5748365866950806E-2</v>
      </c>
      <c r="U647" s="98">
        <v>0.415764999999999</v>
      </c>
      <c r="V647" s="98">
        <v>1.14346186570517E-2</v>
      </c>
      <c r="W647" s="99">
        <v>0.55000000000000004</v>
      </c>
      <c r="X647" s="98">
        <v>7.2671518790471002E-3</v>
      </c>
      <c r="Y647" s="98">
        <v>0.416190000000002</v>
      </c>
      <c r="Z647" s="98">
        <v>3.78124873897748E-3</v>
      </c>
      <c r="AA647" s="99">
        <v>0.29999999999999899</v>
      </c>
      <c r="AB647" s="98">
        <v>2.4700906388452899E-3</v>
      </c>
      <c r="AC647" t="str">
        <f>IF('Raw data (converted)'!T647="","",'Raw data (converted)'!T647)</f>
        <v/>
      </c>
    </row>
    <row r="648" spans="1:29" x14ac:dyDescent="0.25">
      <c r="A648" t="str">
        <f t="shared" si="20"/>
        <v>Apr</v>
      </c>
      <c r="B648">
        <f t="shared" si="19"/>
        <v>647</v>
      </c>
      <c r="C648" t="s">
        <v>2700</v>
      </c>
      <c r="D648">
        <v>30</v>
      </c>
      <c r="E648" s="98">
        <v>0.89340499999999001</v>
      </c>
      <c r="F648" s="98">
        <v>0.19780739021743199</v>
      </c>
      <c r="G648" s="99">
        <v>0.54999999999999705</v>
      </c>
      <c r="H648" s="98">
        <v>0.12517839333679301</v>
      </c>
      <c r="I648" s="98">
        <v>0.89132999999999996</v>
      </c>
      <c r="J648" s="98">
        <v>0.233065250384768</v>
      </c>
      <c r="K648" s="99">
        <v>0.3</v>
      </c>
      <c r="L648" s="98">
        <v>0.15171904201361</v>
      </c>
      <c r="M648" s="98">
        <v>0.76406000000000596</v>
      </c>
      <c r="N648" s="98">
        <v>-0.419733991552659</v>
      </c>
      <c r="O648" s="99">
        <v>0.54999999999999305</v>
      </c>
      <c r="P648" s="98">
        <v>0.26686017866894801</v>
      </c>
      <c r="Q648" s="98">
        <v>0.76746000000000103</v>
      </c>
      <c r="R648" s="98">
        <v>-0.35790729373608399</v>
      </c>
      <c r="S648" s="99">
        <v>0.3</v>
      </c>
      <c r="T648" s="98">
        <v>0.23384104246971299</v>
      </c>
      <c r="U648" s="98">
        <v>0.42383499999999702</v>
      </c>
      <c r="V648" s="98">
        <v>-1.14346186569913E-2</v>
      </c>
      <c r="W648" s="99">
        <v>0.55000000000000404</v>
      </c>
      <c r="X648" s="98">
        <v>7.2671518790087698E-3</v>
      </c>
      <c r="Y648" s="98">
        <v>0.42426000000000003</v>
      </c>
      <c r="Z648" s="98">
        <v>-1.4149188829812E-2</v>
      </c>
      <c r="AA648" s="99">
        <v>0.3</v>
      </c>
      <c r="AB648" s="98">
        <v>9.2429207347294699E-3</v>
      </c>
      <c r="AC648" t="str">
        <f>IF('Raw data (converted)'!T648="","",'Raw data (converted)'!T648)</f>
        <v/>
      </c>
    </row>
    <row r="649" spans="1:29" x14ac:dyDescent="0.25">
      <c r="A649" t="str">
        <f t="shared" si="20"/>
        <v>Apr</v>
      </c>
      <c r="B649">
        <f t="shared" si="19"/>
        <v>648</v>
      </c>
      <c r="C649" t="s">
        <v>2700</v>
      </c>
      <c r="D649">
        <v>45</v>
      </c>
      <c r="E649" s="98">
        <v>0.83676500000000797</v>
      </c>
      <c r="F649" s="98">
        <v>-0.19780739021829599</v>
      </c>
      <c r="G649" s="99">
        <v>0.94999999999999596</v>
      </c>
      <c r="H649" s="98">
        <v>0.49354991983922403</v>
      </c>
      <c r="I649" s="98">
        <v>0.83883999999999703</v>
      </c>
      <c r="J649" s="98">
        <v>-0.217762509813761</v>
      </c>
      <c r="K649" s="99">
        <v>0.69999999999999896</v>
      </c>
      <c r="L649" s="98">
        <v>0.33076603993631498</v>
      </c>
      <c r="M649" s="98">
        <v>1.0305799999999901</v>
      </c>
      <c r="N649" s="98">
        <v>0.41973399155365998</v>
      </c>
      <c r="O649" s="99">
        <v>0.94999999999999596</v>
      </c>
      <c r="P649" s="98">
        <v>1.0521689588690899</v>
      </c>
      <c r="Q649" s="98">
        <v>1.02718</v>
      </c>
      <c r="R649" s="98">
        <v>0.31323269831036199</v>
      </c>
      <c r="S649" s="99">
        <v>0.69999999999999896</v>
      </c>
      <c r="T649" s="98">
        <v>0.477515406429803</v>
      </c>
      <c r="U649" s="98">
        <v>0.432755000000002</v>
      </c>
      <c r="V649" s="98">
        <v>1.14346186569505E-2</v>
      </c>
      <c r="W649" s="99">
        <v>0.94999999999999896</v>
      </c>
      <c r="X649" s="98">
        <v>2.8652726175082199E-2</v>
      </c>
      <c r="Y649" s="98">
        <v>0.43232999999999899</v>
      </c>
      <c r="Z649" s="98">
        <v>1.2483511011329501E-2</v>
      </c>
      <c r="AA649" s="99">
        <v>0.69999999999999796</v>
      </c>
      <c r="AB649" s="98">
        <v>1.9027915305782302E-2</v>
      </c>
      <c r="AC649" t="str">
        <f>IF('Raw data (converted)'!T649="","",'Raw data (converted)'!T649)</f>
        <v/>
      </c>
    </row>
    <row r="650" spans="1:29" x14ac:dyDescent="0.25">
      <c r="A650" t="str">
        <f t="shared" si="20"/>
        <v>Apr</v>
      </c>
      <c r="B650">
        <f t="shared" si="19"/>
        <v>649</v>
      </c>
      <c r="C650" t="s">
        <v>2701</v>
      </c>
      <c r="D650">
        <v>0</v>
      </c>
      <c r="E650" s="98">
        <v>0.98373500000001701</v>
      </c>
      <c r="F650" s="98">
        <v>2.1861303799570702</v>
      </c>
      <c r="G650" s="99">
        <v>0.95000000000000895</v>
      </c>
      <c r="H650" s="98">
        <v>5.4817574188881801</v>
      </c>
      <c r="I650" s="98">
        <v>0.993510000000007</v>
      </c>
      <c r="J650" s="98">
        <v>6.37528400436876E-2</v>
      </c>
      <c r="K650" s="99">
        <v>0.69999999999999696</v>
      </c>
      <c r="L650" s="98">
        <v>9.6833937238980899E-2</v>
      </c>
      <c r="M650" s="98">
        <v>0.22934499999999999</v>
      </c>
      <c r="N650" s="98">
        <v>1.1750473872415801</v>
      </c>
      <c r="O650" s="99">
        <v>0.95000000000000395</v>
      </c>
      <c r="P650" s="98">
        <v>2.9492106393722199</v>
      </c>
      <c r="Q650" s="98">
        <v>0.249670000000004</v>
      </c>
      <c r="R650" s="98">
        <v>-0.84780879782539398</v>
      </c>
      <c r="S650" s="99">
        <v>0.69999999999999596</v>
      </c>
      <c r="T650" s="98">
        <v>1.29287490218901</v>
      </c>
      <c r="U650" s="98">
        <v>0.41984500000000402</v>
      </c>
      <c r="V650" s="98">
        <v>0.17992022417481399</v>
      </c>
      <c r="W650" s="99">
        <v>0.95000000000001195</v>
      </c>
      <c r="X650" s="98">
        <v>0.45085757290836898</v>
      </c>
      <c r="Y650" s="98">
        <v>0.42422000000000298</v>
      </c>
      <c r="Z650" s="98">
        <v>-9.6886951133038496E-3</v>
      </c>
      <c r="AA650" s="99">
        <v>0.69999999999999596</v>
      </c>
      <c r="AB650" s="98">
        <v>1.47679337746908E-2</v>
      </c>
      <c r="AC650" t="str">
        <f>IF('Raw data (converted)'!T650="","",'Raw data (converted)'!T650)</f>
        <v/>
      </c>
    </row>
    <row r="651" spans="1:29" x14ac:dyDescent="0.25">
      <c r="A651" t="str">
        <f t="shared" si="20"/>
        <v>Apr</v>
      </c>
      <c r="B651">
        <f t="shared" si="19"/>
        <v>650</v>
      </c>
      <c r="C651" t="s">
        <v>2701</v>
      </c>
      <c r="D651">
        <v>15</v>
      </c>
      <c r="E651" s="98">
        <v>0.96829499999999402</v>
      </c>
      <c r="F651" s="98">
        <v>-2.1861303799599399</v>
      </c>
      <c r="G651" s="99">
        <v>0.54999999999999005</v>
      </c>
      <c r="H651" s="98">
        <v>1.3903306611533901</v>
      </c>
      <c r="I651" s="98">
        <v>0.95852000000000404</v>
      </c>
      <c r="J651" s="98">
        <v>-1.0419939363281501</v>
      </c>
      <c r="K651" s="99">
        <v>0.29999999999999899</v>
      </c>
      <c r="L651" s="98">
        <v>0.67867171628428802</v>
      </c>
      <c r="M651" s="98">
        <v>0.60246500000000602</v>
      </c>
      <c r="N651" s="98">
        <v>-1.17504738724199</v>
      </c>
      <c r="O651" s="99">
        <v>0.54999999999998594</v>
      </c>
      <c r="P651" s="98">
        <v>0.74800427395541902</v>
      </c>
      <c r="Q651" s="98">
        <v>0.58214000000000199</v>
      </c>
      <c r="R651" s="98">
        <v>0.127121406654575</v>
      </c>
      <c r="S651" s="99">
        <v>0.29999999999999899</v>
      </c>
      <c r="T651" s="98">
        <v>8.3050824313136207E-2</v>
      </c>
      <c r="U651" s="98">
        <v>0.45586500000000102</v>
      </c>
      <c r="V651" s="98">
        <v>-0.179920224174973</v>
      </c>
      <c r="W651" s="99">
        <v>0.54999999999999705</v>
      </c>
      <c r="X651" s="98">
        <v>0.11435039158565199</v>
      </c>
      <c r="Y651" s="98">
        <v>0.451490000000002</v>
      </c>
      <c r="Z651" s="98">
        <v>-8.7700575591684093E-2</v>
      </c>
      <c r="AA651" s="99">
        <v>0.29999999999999899</v>
      </c>
      <c r="AB651" s="98">
        <v>5.72904034723569E-2</v>
      </c>
      <c r="AC651" t="str">
        <f>IF('Raw data (converted)'!T651="","",'Raw data (converted)'!T651)</f>
        <v/>
      </c>
    </row>
    <row r="652" spans="1:29" x14ac:dyDescent="0.25">
      <c r="A652" t="str">
        <f t="shared" si="20"/>
        <v>Apr</v>
      </c>
      <c r="B652">
        <f t="shared" si="19"/>
        <v>651</v>
      </c>
      <c r="C652" t="s">
        <v>2701</v>
      </c>
      <c r="D652">
        <v>30</v>
      </c>
      <c r="E652" s="98">
        <v>0.93330499999999095</v>
      </c>
      <c r="F652" s="98">
        <v>2.1861303799609302</v>
      </c>
      <c r="G652" s="99">
        <v>0.54999999999999405</v>
      </c>
      <c r="H652" s="98">
        <v>1.39033066115405</v>
      </c>
      <c r="I652" s="98">
        <v>0.92353000000000096</v>
      </c>
      <c r="J652" s="98">
        <v>1.9587797803968601</v>
      </c>
      <c r="K652" s="99">
        <v>0.3</v>
      </c>
      <c r="L652" s="98">
        <v>1.27761547547692</v>
      </c>
      <c r="M652" s="98">
        <v>0.93493500000000396</v>
      </c>
      <c r="N652" s="98">
        <v>1.1750473872413401</v>
      </c>
      <c r="O652" s="99">
        <v>0.54999999999999105</v>
      </c>
      <c r="P652" s="98">
        <v>0.74800427395500801</v>
      </c>
      <c r="Q652" s="98">
        <v>0.91461000000000003</v>
      </c>
      <c r="R652" s="98">
        <v>1.4108206113549</v>
      </c>
      <c r="S652" s="99">
        <v>0.3</v>
      </c>
      <c r="T652" s="98">
        <v>0.92265046047060895</v>
      </c>
      <c r="U652" s="98">
        <v>0.48313499999999998</v>
      </c>
      <c r="V652" s="98">
        <v>0.179920224174965</v>
      </c>
      <c r="W652" s="99">
        <v>0.55000000000000204</v>
      </c>
      <c r="X652" s="98">
        <v>0.114350391585649</v>
      </c>
      <c r="Y652" s="98">
        <v>0.47876000000000002</v>
      </c>
      <c r="Z652" s="98">
        <v>0.19442937064410001</v>
      </c>
      <c r="AA652" s="99">
        <v>0.3</v>
      </c>
      <c r="AB652" s="98">
        <v>0.127013050293765</v>
      </c>
      <c r="AC652" t="str">
        <f>IF('Raw data (converted)'!T652="","",'Raw data (converted)'!T652)</f>
        <v/>
      </c>
    </row>
    <row r="653" spans="1:29" x14ac:dyDescent="0.25">
      <c r="A653" t="str">
        <f t="shared" si="20"/>
        <v>Apr</v>
      </c>
      <c r="B653">
        <f t="shared" si="19"/>
        <v>652</v>
      </c>
      <c r="C653" t="s">
        <v>2701</v>
      </c>
      <c r="D653">
        <v>45</v>
      </c>
      <c r="E653" s="98">
        <v>0.87876500000000701</v>
      </c>
      <c r="F653" s="98">
        <v>-2.1861303799618099</v>
      </c>
      <c r="G653" s="99">
        <v>0.94999999999999896</v>
      </c>
      <c r="H653" s="98">
        <v>5.4817574188996403</v>
      </c>
      <c r="I653" s="98">
        <v>0.888539999999997</v>
      </c>
      <c r="J653" s="98">
        <v>-1.46416634888066</v>
      </c>
      <c r="K653" s="99">
        <v>0.69999999999999896</v>
      </c>
      <c r="L653" s="98">
        <v>2.2263836214465398</v>
      </c>
      <c r="M653" s="98">
        <v>1.22675499999999</v>
      </c>
      <c r="N653" s="98">
        <v>-1.17504738724036</v>
      </c>
      <c r="O653" s="99">
        <v>0.94999999999999196</v>
      </c>
      <c r="P653" s="98">
        <v>2.9492106393687898</v>
      </c>
      <c r="Q653" s="98">
        <v>1.24708</v>
      </c>
      <c r="R653" s="98">
        <v>-1.5014364395021</v>
      </c>
      <c r="S653" s="99">
        <v>0.69999999999999896</v>
      </c>
      <c r="T653" s="98">
        <v>2.2914376580523101</v>
      </c>
      <c r="U653" s="98">
        <v>0.50165499999999996</v>
      </c>
      <c r="V653" s="98">
        <v>-0.17992022417494999</v>
      </c>
      <c r="W653" s="99">
        <v>0.94999999999999896</v>
      </c>
      <c r="X653" s="98">
        <v>0.45085757290865203</v>
      </c>
      <c r="Y653" s="98">
        <v>0.50602999999999898</v>
      </c>
      <c r="Z653" s="98">
        <v>-0.153342232273149</v>
      </c>
      <c r="AA653" s="99">
        <v>0.69999999999999796</v>
      </c>
      <c r="AB653" s="98">
        <v>0.233733898075277</v>
      </c>
      <c r="AC653" t="str">
        <f>IF('Raw data (converted)'!T653="","",'Raw data (converted)'!T653)</f>
        <v/>
      </c>
    </row>
    <row r="654" spans="1:29" x14ac:dyDescent="0.25">
      <c r="A654" t="str">
        <f t="shared" si="20"/>
        <v>Apr</v>
      </c>
      <c r="B654">
        <f t="shared" si="19"/>
        <v>653</v>
      </c>
      <c r="C654" t="s">
        <v>2702</v>
      </c>
      <c r="D654">
        <v>0</v>
      </c>
      <c r="E654" s="98">
        <v>1.0264650000000199</v>
      </c>
      <c r="F654" s="98">
        <v>1.1550721698114199</v>
      </c>
      <c r="G654" s="99">
        <v>0.95000000000001195</v>
      </c>
      <c r="H654" s="98">
        <v>2.8859207879244502</v>
      </c>
      <c r="I654" s="98">
        <v>1.0330900000000101</v>
      </c>
      <c r="J654" s="98">
        <v>-7.0916080499191597E-2</v>
      </c>
      <c r="K654" s="99">
        <v>0.69999999999999796</v>
      </c>
      <c r="L654" s="98">
        <v>0.107714208691002</v>
      </c>
      <c r="M654" s="98">
        <v>0.23665999999999701</v>
      </c>
      <c r="N654" s="98">
        <v>0.13298502702701601</v>
      </c>
      <c r="O654" s="99">
        <v>0.95000000000000595</v>
      </c>
      <c r="P654" s="98">
        <v>0.33330609897927999</v>
      </c>
      <c r="Q654" s="98">
        <v>0.24721000000000401</v>
      </c>
      <c r="R654" s="98">
        <v>-0.57271882661554996</v>
      </c>
      <c r="S654" s="99">
        <v>0.69999999999999696</v>
      </c>
      <c r="T654" s="98">
        <v>0.87319847326242195</v>
      </c>
      <c r="U654" s="98">
        <v>0.409335000000005</v>
      </c>
      <c r="V654" s="98">
        <v>5.4372778511804602E-2</v>
      </c>
      <c r="W654" s="99">
        <v>0.95000000000001605</v>
      </c>
      <c r="X654" s="98">
        <v>0.13624705246324501</v>
      </c>
      <c r="Y654" s="98">
        <v>0.41676000000000302</v>
      </c>
      <c r="Z654" s="98">
        <v>-0.11663698347879201</v>
      </c>
      <c r="AA654" s="99">
        <v>0.69999999999999696</v>
      </c>
      <c r="AB654" s="98">
        <v>0.177784495500423</v>
      </c>
      <c r="AC654" t="str">
        <f>IF('Raw data (converted)'!T654="","",'Raw data (converted)'!T654)</f>
        <v/>
      </c>
    </row>
    <row r="655" spans="1:29" x14ac:dyDescent="0.25">
      <c r="A655" t="str">
        <f t="shared" si="20"/>
        <v>Apr</v>
      </c>
      <c r="B655">
        <f t="shared" si="19"/>
        <v>654</v>
      </c>
      <c r="C655" t="s">
        <v>2702</v>
      </c>
      <c r="D655">
        <v>15</v>
      </c>
      <c r="E655" s="98">
        <v>0.97180499999999403</v>
      </c>
      <c r="F655" s="98">
        <v>-1.1550721698145501</v>
      </c>
      <c r="G655" s="99">
        <v>0.54999999999999005</v>
      </c>
      <c r="H655" s="98">
        <v>0.73195215521422996</v>
      </c>
      <c r="I655" s="98">
        <v>0.96518000000000403</v>
      </c>
      <c r="J655" s="98">
        <v>-0.482074602405756</v>
      </c>
      <c r="K655" s="99">
        <v>0.29999999999999899</v>
      </c>
      <c r="L655" s="98">
        <v>0.31384618472796599</v>
      </c>
      <c r="M655" s="98">
        <v>0.52542000000000799</v>
      </c>
      <c r="N655" s="98">
        <v>-0.13298502702700701</v>
      </c>
      <c r="O655" s="99">
        <v>0.54999999999998594</v>
      </c>
      <c r="P655" s="98">
        <v>8.4535971504859794E-2</v>
      </c>
      <c r="Q655" s="98">
        <v>0.51487000000000205</v>
      </c>
      <c r="R655" s="98">
        <v>0.32650527959211001</v>
      </c>
      <c r="S655" s="99">
        <v>0.29999999999999899</v>
      </c>
      <c r="T655" s="98">
        <v>0.21332198224432999</v>
      </c>
      <c r="U655" s="98">
        <v>0.42319499999999999</v>
      </c>
      <c r="V655" s="98">
        <v>-5.4372778512010098E-2</v>
      </c>
      <c r="W655" s="99">
        <v>0.54999999999999805</v>
      </c>
      <c r="X655" s="98">
        <v>3.4556154177705301E-2</v>
      </c>
      <c r="Y655" s="98">
        <v>0.41577000000000203</v>
      </c>
      <c r="Z655" s="98">
        <v>4.7936475949248297E-2</v>
      </c>
      <c r="AA655" s="99">
        <v>0.29999999999999899</v>
      </c>
      <c r="AB655" s="98">
        <v>3.1314413360843098E-2</v>
      </c>
      <c r="AC655" t="str">
        <f>IF('Raw data (converted)'!T655="","",'Raw data (converted)'!T655)</f>
        <v/>
      </c>
    </row>
    <row r="656" spans="1:29" x14ac:dyDescent="0.25">
      <c r="A656" t="str">
        <f t="shared" si="20"/>
        <v>Apr</v>
      </c>
      <c r="B656">
        <f t="shared" si="19"/>
        <v>655</v>
      </c>
      <c r="C656" t="s">
        <v>2702</v>
      </c>
      <c r="D656">
        <v>30</v>
      </c>
      <c r="E656" s="98">
        <v>0.90389499999999101</v>
      </c>
      <c r="F656" s="98">
        <v>1.1550721698155699</v>
      </c>
      <c r="G656" s="99">
        <v>0.54999999999999805</v>
      </c>
      <c r="H656" s="98">
        <v>0.73195215521489099</v>
      </c>
      <c r="I656" s="98">
        <v>0.89727000000000101</v>
      </c>
      <c r="J656" s="98">
        <v>1.1034256220430301</v>
      </c>
      <c r="K656" s="99">
        <v>0.3</v>
      </c>
      <c r="L656" s="98">
        <v>0.71873250230733099</v>
      </c>
      <c r="M656" s="98">
        <v>0.793080000000006</v>
      </c>
      <c r="N656" s="98">
        <v>0.13298502702602299</v>
      </c>
      <c r="O656" s="99">
        <v>0.54999999999999305</v>
      </c>
      <c r="P656" s="98">
        <v>8.4535971504235793E-2</v>
      </c>
      <c r="Q656" s="98">
        <v>0.78253000000000095</v>
      </c>
      <c r="R656" s="98">
        <v>0.471786887197504</v>
      </c>
      <c r="S656" s="99">
        <v>0.3</v>
      </c>
      <c r="T656" s="98">
        <v>0.30825994927029998</v>
      </c>
      <c r="U656" s="98">
        <v>0.422204999999998</v>
      </c>
      <c r="V656" s="98">
        <v>5.4372778512042599E-2</v>
      </c>
      <c r="W656" s="99">
        <v>0.55000000000000604</v>
      </c>
      <c r="X656" s="98">
        <v>3.4556154177726402E-2</v>
      </c>
      <c r="Y656" s="98">
        <v>0.41477999999999998</v>
      </c>
      <c r="Z656" s="98">
        <v>0.133197536225444</v>
      </c>
      <c r="AA656" s="99">
        <v>0.3</v>
      </c>
      <c r="AB656" s="98">
        <v>8.7011764950710793E-2</v>
      </c>
      <c r="AC656" t="str">
        <f>IF('Raw data (converted)'!T656="","",'Raw data (converted)'!T656)</f>
        <v/>
      </c>
    </row>
    <row r="657" spans="1:29" x14ac:dyDescent="0.25">
      <c r="A657" t="str">
        <f t="shared" si="20"/>
        <v>Apr</v>
      </c>
      <c r="B657">
        <f t="shared" si="19"/>
        <v>656</v>
      </c>
      <c r="C657" t="s">
        <v>2702</v>
      </c>
      <c r="D657">
        <v>45</v>
      </c>
      <c r="E657" s="98">
        <v>0.82273500000000799</v>
      </c>
      <c r="F657" s="98">
        <v>-1.1550721698164901</v>
      </c>
      <c r="G657" s="99">
        <v>0.94999999999999596</v>
      </c>
      <c r="H657" s="98">
        <v>2.8859207879366702</v>
      </c>
      <c r="I657" s="98">
        <v>0.82935999999999699</v>
      </c>
      <c r="J657" s="98">
        <v>-0.87821327971012497</v>
      </c>
      <c r="K657" s="99">
        <v>0.69999999999999896</v>
      </c>
      <c r="L657" s="98">
        <v>1.3344446993833201</v>
      </c>
      <c r="M657" s="98">
        <v>1.0396399999999899</v>
      </c>
      <c r="N657" s="98">
        <v>-0.13298502702496301</v>
      </c>
      <c r="O657" s="99">
        <v>0.94999999999998896</v>
      </c>
      <c r="P657" s="98">
        <v>0.33330609897407498</v>
      </c>
      <c r="Q657" s="98">
        <v>1.05019</v>
      </c>
      <c r="R657" s="98">
        <v>-0.64669260038601295</v>
      </c>
      <c r="S657" s="99">
        <v>0.69999999999999896</v>
      </c>
      <c r="T657" s="98">
        <v>0.98602856682784801</v>
      </c>
      <c r="U657" s="98">
        <v>0.40636500000000098</v>
      </c>
      <c r="V657" s="98">
        <v>-5.4372778512075497E-2</v>
      </c>
      <c r="W657" s="99">
        <v>0.94999999999999896</v>
      </c>
      <c r="X657" s="98">
        <v>0.13624705246390101</v>
      </c>
      <c r="Y657" s="98">
        <v>0.41378999999999899</v>
      </c>
      <c r="Z657" s="98">
        <v>-0.16004979042847201</v>
      </c>
      <c r="AA657" s="99">
        <v>0.69999999999999896</v>
      </c>
      <c r="AB657" s="98">
        <v>0.24395825711712901</v>
      </c>
      <c r="AC657" t="str">
        <f>IF('Raw data (converted)'!T657="","",'Raw data (converted)'!T657)</f>
        <v/>
      </c>
    </row>
    <row r="658" spans="1:29" x14ac:dyDescent="0.25">
      <c r="A658" t="str">
        <f t="shared" si="20"/>
        <v>Apr</v>
      </c>
      <c r="B658">
        <f t="shared" si="19"/>
        <v>657</v>
      </c>
      <c r="C658" t="s">
        <v>2703</v>
      </c>
      <c r="D658">
        <v>0</v>
      </c>
      <c r="E658" s="98">
        <v>1.00428000000002</v>
      </c>
      <c r="F658" s="98">
        <v>1.0085102174741101</v>
      </c>
      <c r="G658" s="99">
        <v>0.95000000000001505</v>
      </c>
      <c r="H658" s="98">
        <v>2.5189049757372599</v>
      </c>
      <c r="I658" s="98">
        <v>1.00973000000001</v>
      </c>
      <c r="J658" s="98">
        <v>-3.7965174408956998E-2</v>
      </c>
      <c r="K658" s="99">
        <v>0.69999999999999796</v>
      </c>
      <c r="L658" s="98">
        <v>5.7665075346129101E-2</v>
      </c>
      <c r="M658" s="98">
        <v>0.2293</v>
      </c>
      <c r="N658" s="98">
        <v>-4.15578209458137E-2</v>
      </c>
      <c r="O658" s="99">
        <v>0.95000000000000795</v>
      </c>
      <c r="P658" s="98">
        <v>0.10415644587746301</v>
      </c>
      <c r="Q658" s="98">
        <v>0.22995000000000401</v>
      </c>
      <c r="R658" s="98">
        <v>-4.9123209144863601E-2</v>
      </c>
      <c r="S658" s="99">
        <v>0.69999999999999696</v>
      </c>
      <c r="T658" s="98">
        <v>7.4883427094165594E-2</v>
      </c>
      <c r="U658" s="98">
        <v>0.407480000000008</v>
      </c>
      <c r="V658" s="98">
        <v>5.2272542431809302E-2</v>
      </c>
      <c r="W658" s="99">
        <v>0.95000000000001805</v>
      </c>
      <c r="X658" s="98">
        <v>0.13098425909717101</v>
      </c>
      <c r="Y658" s="98">
        <v>0.40568000000000398</v>
      </c>
      <c r="Z658" s="98">
        <v>5.4405749482023799E-2</v>
      </c>
      <c r="AA658" s="99">
        <v>0.69999999999999796</v>
      </c>
      <c r="AB658" s="98">
        <v>8.2927756041706505E-2</v>
      </c>
      <c r="AC658" t="str">
        <f>IF('Raw data (converted)'!T658="","",'Raw data (converted)'!T658)</f>
        <v/>
      </c>
    </row>
    <row r="659" spans="1:29" x14ac:dyDescent="0.25">
      <c r="A659" t="str">
        <f t="shared" si="20"/>
        <v>Apr</v>
      </c>
      <c r="B659">
        <f t="shared" si="19"/>
        <v>658</v>
      </c>
      <c r="C659" t="s">
        <v>2703</v>
      </c>
      <c r="D659">
        <v>15</v>
      </c>
      <c r="E659" s="98">
        <v>0.98605999999999205</v>
      </c>
      <c r="F659" s="98">
        <v>-1.0085102174776099</v>
      </c>
      <c r="G659" s="99">
        <v>0.54999999999998905</v>
      </c>
      <c r="H659" s="98">
        <v>0.63886643510339403</v>
      </c>
      <c r="I659" s="98">
        <v>0.98061000000000398</v>
      </c>
      <c r="J659" s="98">
        <v>-0.436587018326626</v>
      </c>
      <c r="K659" s="99">
        <v>0.29999999999999899</v>
      </c>
      <c r="L659" s="98">
        <v>0.28422614474737301</v>
      </c>
      <c r="M659" s="98">
        <v>0.50430000000000696</v>
      </c>
      <c r="N659" s="98">
        <v>4.1557820945309902E-2</v>
      </c>
      <c r="O659" s="99">
        <v>0.54999999999998495</v>
      </c>
      <c r="P659" s="98">
        <v>2.6417057376395801E-2</v>
      </c>
      <c r="Q659" s="98">
        <v>0.50365000000000204</v>
      </c>
      <c r="R659" s="98">
        <v>4.72921899756008E-2</v>
      </c>
      <c r="S659" s="99">
        <v>0.29999999999999899</v>
      </c>
      <c r="T659" s="98">
        <v>3.0896663435215001E-2</v>
      </c>
      <c r="U659" s="98">
        <v>0.41515999999999897</v>
      </c>
      <c r="V659" s="98">
        <v>-5.2272542432131197E-2</v>
      </c>
      <c r="W659" s="99">
        <v>0.54999999999999605</v>
      </c>
      <c r="X659" s="98">
        <v>3.3221359070839403E-2</v>
      </c>
      <c r="Y659" s="98">
        <v>0.416960000000002</v>
      </c>
      <c r="Z659" s="98">
        <v>-6.2939495139521406E-2</v>
      </c>
      <c r="AA659" s="99">
        <v>0.29999999999999899</v>
      </c>
      <c r="AB659" s="98">
        <v>4.1115144429499297E-2</v>
      </c>
      <c r="AC659" t="str">
        <f>IF('Raw data (converted)'!T659="","",'Raw data (converted)'!T659)</f>
        <v/>
      </c>
    </row>
    <row r="660" spans="1:29" x14ac:dyDescent="0.25">
      <c r="A660" t="str">
        <f t="shared" si="20"/>
        <v>Apr</v>
      </c>
      <c r="B660">
        <f t="shared" si="19"/>
        <v>659</v>
      </c>
      <c r="C660" t="s">
        <v>2703</v>
      </c>
      <c r="D660">
        <v>30</v>
      </c>
      <c r="E660" s="98">
        <v>0.95693999999998802</v>
      </c>
      <c r="F660" s="98">
        <v>1.0085102174790399</v>
      </c>
      <c r="G660" s="99">
        <v>0.54999999999999805</v>
      </c>
      <c r="H660" s="98">
        <v>0.63886643510431296</v>
      </c>
      <c r="I660" s="98">
        <v>0.95148999999999995</v>
      </c>
      <c r="J660" s="98">
        <v>0.94773615900936803</v>
      </c>
      <c r="K660" s="99">
        <v>0.3</v>
      </c>
      <c r="L660" s="98">
        <v>0.61721973967101595</v>
      </c>
      <c r="M660" s="98">
        <v>0.77800000000000402</v>
      </c>
      <c r="N660" s="98">
        <v>-4.1557820946071501E-2</v>
      </c>
      <c r="O660" s="99">
        <v>0.54999999999999105</v>
      </c>
      <c r="P660" s="98">
        <v>2.6417057376880201E-2</v>
      </c>
      <c r="Q660" s="98">
        <v>0.77735000000000098</v>
      </c>
      <c r="R660" s="98">
        <v>1.89168759900656E-3</v>
      </c>
      <c r="S660" s="99">
        <v>0.3</v>
      </c>
      <c r="T660" s="98">
        <v>1.23586512218801E-3</v>
      </c>
      <c r="U660" s="98">
        <v>0.42643999999999699</v>
      </c>
      <c r="V660" s="98">
        <v>5.2272542432206699E-2</v>
      </c>
      <c r="W660" s="99">
        <v>0.55000000000000204</v>
      </c>
      <c r="X660" s="98">
        <v>3.3221359070887899E-2</v>
      </c>
      <c r="Y660" s="98">
        <v>0.42824000000000001</v>
      </c>
      <c r="Z660" s="98">
        <v>1.9028219460776201E-2</v>
      </c>
      <c r="AA660" s="99">
        <v>0.3</v>
      </c>
      <c r="AB660" s="98">
        <v>1.2430135864128999E-2</v>
      </c>
      <c r="AC660" t="str">
        <f>IF('Raw data (converted)'!T660="","",'Raw data (converted)'!T660)</f>
        <v/>
      </c>
    </row>
    <row r="661" spans="1:29" x14ac:dyDescent="0.25">
      <c r="A661" t="str">
        <f t="shared" si="20"/>
        <v>Apr</v>
      </c>
      <c r="B661">
        <f t="shared" si="19"/>
        <v>660</v>
      </c>
      <c r="C661" t="s">
        <v>2703</v>
      </c>
      <c r="D661">
        <v>45</v>
      </c>
      <c r="E661" s="98">
        <v>0.91692000000000795</v>
      </c>
      <c r="F661" s="98">
        <v>-1.00851021747977</v>
      </c>
      <c r="G661" s="99">
        <v>0.94999999999998896</v>
      </c>
      <c r="H661" s="98">
        <v>2.51890497575073</v>
      </c>
      <c r="I661" s="98">
        <v>0.92236999999999603</v>
      </c>
      <c r="J661" s="98">
        <v>-0.74282803512172102</v>
      </c>
      <c r="K661" s="99">
        <v>0.69999999999999896</v>
      </c>
      <c r="L661" s="98">
        <v>1.12859858064763</v>
      </c>
      <c r="M661" s="98">
        <v>1.05039999999999</v>
      </c>
      <c r="N661" s="98">
        <v>4.1557820947097597E-2</v>
      </c>
      <c r="O661" s="99">
        <v>0.94999999999998896</v>
      </c>
      <c r="P661" s="98">
        <v>0.104156445880659</v>
      </c>
      <c r="Q661" s="98">
        <v>1.05105</v>
      </c>
      <c r="R661" s="98">
        <v>-2.6006404841188598E-2</v>
      </c>
      <c r="S661" s="99">
        <v>0.69999999999999896</v>
      </c>
      <c r="T661" s="98">
        <v>3.9644131975931002E-2</v>
      </c>
      <c r="U661" s="98">
        <v>0.44132000000000199</v>
      </c>
      <c r="V661" s="98">
        <v>-5.2272542432253502E-2</v>
      </c>
      <c r="W661" s="99">
        <v>0.94999999999999596</v>
      </c>
      <c r="X661" s="98">
        <v>0.13098425909825401</v>
      </c>
      <c r="Y661" s="98">
        <v>0.43951999999999802</v>
      </c>
      <c r="Z661" s="98">
        <v>1.2669832071204E-2</v>
      </c>
      <c r="AA661" s="99">
        <v>0.69999999999999896</v>
      </c>
      <c r="AB661" s="98">
        <v>1.9311914090407702E-2</v>
      </c>
      <c r="AC661" t="str">
        <f>IF('Raw data (converted)'!T661="","",'Raw data (converted)'!T661)</f>
        <v/>
      </c>
    </row>
    <row r="662" spans="1:29" x14ac:dyDescent="0.25">
      <c r="A662" t="str">
        <f t="shared" si="20"/>
        <v>Apr</v>
      </c>
      <c r="B662">
        <f t="shared" si="19"/>
        <v>661</v>
      </c>
      <c r="C662" t="s">
        <v>2704</v>
      </c>
      <c r="D662">
        <v>0</v>
      </c>
      <c r="E662" s="98">
        <v>1.01013000000002</v>
      </c>
      <c r="F662" s="98">
        <v>0.465308575946909</v>
      </c>
      <c r="G662" s="99">
        <v>0.95000000000001406</v>
      </c>
      <c r="H662" s="98">
        <v>1.16120767550814</v>
      </c>
      <c r="I662" s="98">
        <v>1.02183000000001</v>
      </c>
      <c r="J662" s="98">
        <v>-0.67549357485113004</v>
      </c>
      <c r="K662" s="99">
        <v>0.69999999999999796</v>
      </c>
      <c r="L662" s="98">
        <v>1.02624477035499</v>
      </c>
      <c r="M662" s="98">
        <v>0.24323499999999901</v>
      </c>
      <c r="N662" s="98">
        <v>-9.0388260556752698E-2</v>
      </c>
      <c r="O662" s="99">
        <v>0.95000000000000795</v>
      </c>
      <c r="P662" s="98">
        <v>0.22654177144432699</v>
      </c>
      <c r="Q662" s="98">
        <v>0.25501000000000401</v>
      </c>
      <c r="R662" s="98">
        <v>-0.70564045135981601</v>
      </c>
      <c r="S662" s="99">
        <v>0.69999999999999696</v>
      </c>
      <c r="T662" s="98">
        <v>1.0759518516868201</v>
      </c>
      <c r="U662" s="98">
        <v>0.40876000000000501</v>
      </c>
      <c r="V662" s="98">
        <v>3.4537215535317099E-2</v>
      </c>
      <c r="W662" s="99">
        <v>0.95000000000001705</v>
      </c>
      <c r="X662" s="98">
        <v>8.6543027299095895E-2</v>
      </c>
      <c r="Y662" s="98">
        <v>0.41421000000000302</v>
      </c>
      <c r="Z662" s="98">
        <v>-8.7757219198913494E-2</v>
      </c>
      <c r="AA662" s="99">
        <v>0.69999999999999696</v>
      </c>
      <c r="AB662" s="98">
        <v>0.13376394783972101</v>
      </c>
      <c r="AC662" t="str">
        <f>IF('Raw data (converted)'!T662="","",'Raw data (converted)'!T662)</f>
        <v/>
      </c>
    </row>
    <row r="663" spans="1:29" x14ac:dyDescent="0.25">
      <c r="A663" t="str">
        <f t="shared" si="20"/>
        <v>Apr</v>
      </c>
      <c r="B663">
        <f t="shared" si="19"/>
        <v>662</v>
      </c>
      <c r="C663" t="s">
        <v>2704</v>
      </c>
      <c r="D663">
        <v>15</v>
      </c>
      <c r="E663" s="98">
        <v>0.99210999999999405</v>
      </c>
      <c r="F663" s="98">
        <v>-0.465308575949887</v>
      </c>
      <c r="G663" s="99">
        <v>0.54999999999999105</v>
      </c>
      <c r="H663" s="98">
        <v>0.29451551972564</v>
      </c>
      <c r="I663" s="98">
        <v>0.980410000000004</v>
      </c>
      <c r="J663" s="98">
        <v>0.229313697058489</v>
      </c>
      <c r="K663" s="99">
        <v>0.29999999999999899</v>
      </c>
      <c r="L663" s="98">
        <v>0.149276750360504</v>
      </c>
      <c r="M663" s="98">
        <v>0.54909500000000799</v>
      </c>
      <c r="N663" s="98">
        <v>9.0388260556515498E-2</v>
      </c>
      <c r="O663" s="99">
        <v>0.54999999999998805</v>
      </c>
      <c r="P663" s="98">
        <v>5.7457480658400201E-2</v>
      </c>
      <c r="Q663" s="98">
        <v>0.53732000000000202</v>
      </c>
      <c r="R663" s="98">
        <v>0.49486547590557101</v>
      </c>
      <c r="S663" s="99">
        <v>0.29999999999999899</v>
      </c>
      <c r="T663" s="98">
        <v>0.32334292512667501</v>
      </c>
      <c r="U663" s="98">
        <v>0.43171999999999999</v>
      </c>
      <c r="V663" s="98">
        <v>-3.4537215535527001E-2</v>
      </c>
      <c r="W663" s="99">
        <v>0.54999999999999905</v>
      </c>
      <c r="X663" s="98">
        <v>2.1949790034294599E-2</v>
      </c>
      <c r="Y663" s="98">
        <v>0.42627000000000198</v>
      </c>
      <c r="Z663" s="98">
        <v>3.9398172345052503E-2</v>
      </c>
      <c r="AA663" s="99">
        <v>0.29999999999999899</v>
      </c>
      <c r="AB663" s="98">
        <v>2.5736772153099E-2</v>
      </c>
      <c r="AC663" t="str">
        <f>IF('Raw data (converted)'!T663="","",'Raw data (converted)'!T663)</f>
        <v/>
      </c>
    </row>
    <row r="664" spans="1:29" x14ac:dyDescent="0.25">
      <c r="A664" t="str">
        <f t="shared" si="20"/>
        <v>Apr</v>
      </c>
      <c r="B664">
        <f t="shared" si="19"/>
        <v>663</v>
      </c>
      <c r="C664" t="s">
        <v>2704</v>
      </c>
      <c r="D664">
        <v>30</v>
      </c>
      <c r="E664" s="98">
        <v>0.95068999999999104</v>
      </c>
      <c r="F664" s="98">
        <v>0.46530857595094599</v>
      </c>
      <c r="G664" s="99">
        <v>0.54999999999999905</v>
      </c>
      <c r="H664" s="98">
        <v>0.29451551972631501</v>
      </c>
      <c r="I664" s="98">
        <v>0.93898999999999999</v>
      </c>
      <c r="J664" s="98">
        <v>0.86801565082943899</v>
      </c>
      <c r="K664" s="99">
        <v>0.3</v>
      </c>
      <c r="L664" s="98">
        <v>0.56525881726996496</v>
      </c>
      <c r="M664" s="98">
        <v>0.83140500000000594</v>
      </c>
      <c r="N664" s="98">
        <v>-9.0388260557454206E-2</v>
      </c>
      <c r="O664" s="99">
        <v>0.54999999999999405</v>
      </c>
      <c r="P664" s="98">
        <v>5.7457480658997598E-2</v>
      </c>
      <c r="Q664" s="98">
        <v>0.81963000000000097</v>
      </c>
      <c r="R664" s="98">
        <v>0.39611938323638501</v>
      </c>
      <c r="S664" s="99">
        <v>0.3</v>
      </c>
      <c r="T664" s="98">
        <v>0.258810982684265</v>
      </c>
      <c r="U664" s="98">
        <v>0.44377999999999901</v>
      </c>
      <c r="V664" s="98">
        <v>3.4537215535552397E-2</v>
      </c>
      <c r="W664" s="99">
        <v>0.55000000000000804</v>
      </c>
      <c r="X664" s="98">
        <v>2.1949790034311099E-2</v>
      </c>
      <c r="Y664" s="98">
        <v>0.43833</v>
      </c>
      <c r="Z664" s="98">
        <v>9.3555412348822101E-2</v>
      </c>
      <c r="AA664" s="99">
        <v>0.3</v>
      </c>
      <c r="AB664" s="98">
        <v>6.1115110655758503E-2</v>
      </c>
      <c r="AC664" t="str">
        <f>IF('Raw data (converted)'!T664="","",'Raw data (converted)'!T664)</f>
        <v/>
      </c>
    </row>
    <row r="665" spans="1:29" x14ac:dyDescent="0.25">
      <c r="A665" t="str">
        <f t="shared" si="20"/>
        <v>Apr</v>
      </c>
      <c r="B665">
        <f t="shared" si="19"/>
        <v>664</v>
      </c>
      <c r="C665" t="s">
        <v>2704</v>
      </c>
      <c r="D665">
        <v>45</v>
      </c>
      <c r="E665" s="98">
        <v>0.88587000000000704</v>
      </c>
      <c r="F665" s="98">
        <v>-0.46530857595167602</v>
      </c>
      <c r="G665" s="99">
        <v>0.94999999999999196</v>
      </c>
      <c r="H665" s="98">
        <v>1.16120767551977</v>
      </c>
      <c r="I665" s="98">
        <v>0.89756999999999698</v>
      </c>
      <c r="J665" s="98">
        <v>-1.00070469148047</v>
      </c>
      <c r="K665" s="99">
        <v>0.7</v>
      </c>
      <c r="L665" s="98">
        <v>1.52075166322196</v>
      </c>
      <c r="M665" s="98">
        <v>1.0901649999999901</v>
      </c>
      <c r="N665" s="98">
        <v>9.0388260558512207E-2</v>
      </c>
      <c r="O665" s="99">
        <v>0.94999999999999596</v>
      </c>
      <c r="P665" s="98">
        <v>0.22654177144870699</v>
      </c>
      <c r="Q665" s="98">
        <v>1.1019399999999999</v>
      </c>
      <c r="R665" s="98">
        <v>-0.65536140199974702</v>
      </c>
      <c r="S665" s="99">
        <v>0.69999999999999896</v>
      </c>
      <c r="T665" s="98">
        <v>0.999251894438831</v>
      </c>
      <c r="U665" s="98">
        <v>0.444940000000001</v>
      </c>
      <c r="V665" s="98">
        <v>-3.4537215535582901E-2</v>
      </c>
      <c r="W665" s="99">
        <v>0.94999999999999896</v>
      </c>
      <c r="X665" s="98">
        <v>8.6543027299745903E-2</v>
      </c>
      <c r="Y665" s="98">
        <v>0.45038999999999901</v>
      </c>
      <c r="Z665" s="98">
        <v>-0.115332736059627</v>
      </c>
      <c r="AA665" s="99">
        <v>0.69999999999999896</v>
      </c>
      <c r="AB665" s="98">
        <v>0.17579646133348201</v>
      </c>
      <c r="AC665" t="str">
        <f>IF('Raw data (converted)'!T665="","",'Raw data (converted)'!T665)</f>
        <v/>
      </c>
    </row>
    <row r="666" spans="1:29" x14ac:dyDescent="0.25">
      <c r="A666" t="str">
        <f t="shared" si="20"/>
        <v>Apr</v>
      </c>
      <c r="B666">
        <f t="shared" si="19"/>
        <v>665</v>
      </c>
      <c r="C666" t="s">
        <v>2705</v>
      </c>
      <c r="D666">
        <v>0</v>
      </c>
      <c r="E666" s="98">
        <v>0.984005000000022</v>
      </c>
      <c r="F666" s="98">
        <v>0.285949543365911</v>
      </c>
      <c r="G666" s="99">
        <v>0.95000000000001705</v>
      </c>
      <c r="H666" s="98">
        <v>0.71350541265743594</v>
      </c>
      <c r="I666" s="98">
        <v>1.01068000000001</v>
      </c>
      <c r="J666" s="98">
        <v>-1.8108671868747701</v>
      </c>
      <c r="K666" s="99">
        <v>0.69999999999999796</v>
      </c>
      <c r="L666" s="98">
        <v>2.75519368607159</v>
      </c>
      <c r="M666" s="98">
        <v>0.22735</v>
      </c>
      <c r="N666" s="98">
        <v>1.02855606840792</v>
      </c>
      <c r="O666" s="99">
        <v>0.95000000000001195</v>
      </c>
      <c r="P666" s="98">
        <v>2.5806778024350701</v>
      </c>
      <c r="Q666" s="98">
        <v>0.244650000000005</v>
      </c>
      <c r="R666" s="98">
        <v>-0.71373133286603196</v>
      </c>
      <c r="S666" s="99">
        <v>0.69999999999999696</v>
      </c>
      <c r="T666" s="98">
        <v>1.0882951404528001</v>
      </c>
      <c r="U666" s="98">
        <v>0.41253500000000598</v>
      </c>
      <c r="V666" s="98">
        <v>4.9705587223166398E-2</v>
      </c>
      <c r="W666" s="99">
        <v>0.95000000000001905</v>
      </c>
      <c r="X666" s="98">
        <v>0.12455196116369401</v>
      </c>
      <c r="Y666" s="98">
        <v>0.41571000000000402</v>
      </c>
      <c r="Z666" s="98">
        <v>-3.9313743632674501E-2</v>
      </c>
      <c r="AA666" s="99">
        <v>0.69999999999999696</v>
      </c>
      <c r="AB666" s="98">
        <v>5.99237780977342E-2</v>
      </c>
      <c r="AC666" t="str">
        <f>IF('Raw data (converted)'!T666="","",'Raw data (converted)'!T666)</f>
        <v/>
      </c>
    </row>
    <row r="667" spans="1:29" x14ac:dyDescent="0.25">
      <c r="A667" t="str">
        <f t="shared" si="20"/>
        <v>Apr</v>
      </c>
      <c r="B667">
        <f t="shared" si="19"/>
        <v>666</v>
      </c>
      <c r="C667" t="s">
        <v>2705</v>
      </c>
      <c r="D667">
        <v>15</v>
      </c>
      <c r="E667" s="98">
        <v>1.02348499999999</v>
      </c>
      <c r="F667" s="98">
        <v>-0.28594954336963202</v>
      </c>
      <c r="G667" s="99">
        <v>0.54999999999999205</v>
      </c>
      <c r="H667" s="98">
        <v>0.18096540512900999</v>
      </c>
      <c r="I667" s="98">
        <v>0.99681000000000397</v>
      </c>
      <c r="J667" s="98">
        <v>1.05465542880341</v>
      </c>
      <c r="K667" s="99">
        <v>0.29999999999999899</v>
      </c>
      <c r="L667" s="98">
        <v>0.68692785174622994</v>
      </c>
      <c r="M667" s="98">
        <v>0.55195000000000705</v>
      </c>
      <c r="N667" s="98">
        <v>-1.02855606840824</v>
      </c>
      <c r="O667" s="99">
        <v>0.54999999999998905</v>
      </c>
      <c r="P667" s="98">
        <v>0.65453379292500702</v>
      </c>
      <c r="Q667" s="98">
        <v>0.53465000000000296</v>
      </c>
      <c r="R667" s="98">
        <v>9.2692692352257994E-2</v>
      </c>
      <c r="S667" s="99">
        <v>0.29999999999999899</v>
      </c>
      <c r="T667" s="98">
        <v>6.0557657701626702E-2</v>
      </c>
      <c r="U667" s="98">
        <v>0.432695</v>
      </c>
      <c r="V667" s="98">
        <v>-4.97055872234256E-2</v>
      </c>
      <c r="W667" s="99">
        <v>0.55000000000000004</v>
      </c>
      <c r="X667" s="98">
        <v>3.1589944114756199E-2</v>
      </c>
      <c r="Y667" s="98">
        <v>0.42952000000000201</v>
      </c>
      <c r="Z667" s="98">
        <v>-2.4395153157170301E-4</v>
      </c>
      <c r="AA667" s="99">
        <v>0.29999999999999899</v>
      </c>
      <c r="AB667" s="98">
        <v>1.5936068517207399E-4</v>
      </c>
      <c r="AC667" t="str">
        <f>IF('Raw data (converted)'!T667="","",'Raw data (converted)'!T667)</f>
        <v/>
      </c>
    </row>
    <row r="668" spans="1:29" x14ac:dyDescent="0.25">
      <c r="A668" t="str">
        <f t="shared" si="20"/>
        <v>Apr</v>
      </c>
      <c r="B668">
        <f t="shared" si="19"/>
        <v>667</v>
      </c>
      <c r="C668" t="s">
        <v>2705</v>
      </c>
      <c r="D668">
        <v>30</v>
      </c>
      <c r="E668" s="98">
        <v>1.0096149999999899</v>
      </c>
      <c r="F668" s="98">
        <v>0.28594954337133299</v>
      </c>
      <c r="G668" s="99">
        <v>0.55000000000000004</v>
      </c>
      <c r="H668" s="98">
        <v>0.18096540513008999</v>
      </c>
      <c r="I668" s="98">
        <v>0.98293999999999904</v>
      </c>
      <c r="J668" s="98">
        <v>1.44716169554823</v>
      </c>
      <c r="K668" s="99">
        <v>0.3</v>
      </c>
      <c r="L668" s="98">
        <v>0.94305863891161101</v>
      </c>
      <c r="M668" s="98">
        <v>0.84195000000000497</v>
      </c>
      <c r="N668" s="98">
        <v>1.02855606840744</v>
      </c>
      <c r="O668" s="99">
        <v>0.54999999999999605</v>
      </c>
      <c r="P668" s="98">
        <v>0.65453379292450597</v>
      </c>
      <c r="Q668" s="98">
        <v>0.82465000000000099</v>
      </c>
      <c r="R668" s="98">
        <v>1.21635512617484</v>
      </c>
      <c r="S668" s="99">
        <v>0.3</v>
      </c>
      <c r="T668" s="98">
        <v>0.79526489101466602</v>
      </c>
      <c r="U668" s="98">
        <v>0.44650499999999799</v>
      </c>
      <c r="V668" s="98">
        <v>4.9705587223464E-2</v>
      </c>
      <c r="W668" s="99">
        <v>0.55000000000000904</v>
      </c>
      <c r="X668" s="98">
        <v>3.15899441147812E-2</v>
      </c>
      <c r="Y668" s="98">
        <v>0.44333</v>
      </c>
      <c r="Z668" s="98">
        <v>7.7698562798174706E-2</v>
      </c>
      <c r="AA668" s="99">
        <v>0.3</v>
      </c>
      <c r="AB668" s="98">
        <v>5.0756543140714802E-2</v>
      </c>
      <c r="AC668" t="str">
        <f>IF('Raw data (converted)'!T668="","",'Raw data (converted)'!T668)</f>
        <v/>
      </c>
    </row>
    <row r="669" spans="1:29" x14ac:dyDescent="0.25">
      <c r="A669" t="str">
        <f t="shared" si="20"/>
        <v>Apr</v>
      </c>
      <c r="B669">
        <f t="shared" si="19"/>
        <v>668</v>
      </c>
      <c r="C669" t="s">
        <v>2705</v>
      </c>
      <c r="D669">
        <v>45</v>
      </c>
      <c r="E669" s="98">
        <v>0.94239500000000898</v>
      </c>
      <c r="F669" s="98">
        <v>-0.28594954337221401</v>
      </c>
      <c r="G669" s="99">
        <v>0.94999999999999196</v>
      </c>
      <c r="H669" s="98">
        <v>0.71350541267298295</v>
      </c>
      <c r="I669" s="98">
        <v>0.96906999999999499</v>
      </c>
      <c r="J669" s="98">
        <v>-2.0107215955517401</v>
      </c>
      <c r="K669" s="99">
        <v>0.7</v>
      </c>
      <c r="L669" s="98">
        <v>3.06048190941836</v>
      </c>
      <c r="M669" s="98">
        <v>1.0973499999999901</v>
      </c>
      <c r="N669" s="98">
        <v>-1.0285560684064099</v>
      </c>
      <c r="O669" s="99">
        <v>0.94999999999999196</v>
      </c>
      <c r="P669" s="98">
        <v>2.5806778024307402</v>
      </c>
      <c r="Q669" s="98">
        <v>1.1146499999999999</v>
      </c>
      <c r="R669" s="98">
        <v>-1.2858722393734201</v>
      </c>
      <c r="S669" s="99">
        <v>0.69999999999999896</v>
      </c>
      <c r="T669" s="98">
        <v>1.96184561873914</v>
      </c>
      <c r="U669" s="98">
        <v>0.45396500000000101</v>
      </c>
      <c r="V669" s="98">
        <v>-4.9705587223490798E-2</v>
      </c>
      <c r="W669" s="99">
        <v>0.94999999999999896</v>
      </c>
      <c r="X669" s="98">
        <v>0.12455196116448</v>
      </c>
      <c r="Y669" s="98">
        <v>0.45713999999999899</v>
      </c>
      <c r="Z669" s="98">
        <v>-7.9000129384931894E-2</v>
      </c>
      <c r="AA669" s="99">
        <v>0.69999999999999896</v>
      </c>
      <c r="AB669" s="98">
        <v>0.12041585840206</v>
      </c>
      <c r="AC669" t="str">
        <f>IF('Raw data (converted)'!T669="","",'Raw data (converted)'!T669)</f>
        <v/>
      </c>
    </row>
    <row r="670" spans="1:29" x14ac:dyDescent="0.25">
      <c r="A670" t="str">
        <f t="shared" si="20"/>
        <v>Apr</v>
      </c>
      <c r="B670">
        <f t="shared" si="19"/>
        <v>669</v>
      </c>
      <c r="C670" t="s">
        <v>2706</v>
      </c>
      <c r="D670">
        <v>0</v>
      </c>
      <c r="E670" s="98" t="s">
        <v>526</v>
      </c>
      <c r="F670" s="98" t="s">
        <v>526</v>
      </c>
      <c r="G670" s="99" t="s">
        <v>526</v>
      </c>
      <c r="H670" s="98" t="s">
        <v>526</v>
      </c>
      <c r="I670" s="98" t="s">
        <v>526</v>
      </c>
      <c r="J670" s="98" t="s">
        <v>526</v>
      </c>
      <c r="K670" s="99" t="s">
        <v>526</v>
      </c>
      <c r="L670" s="98" t="s">
        <v>526</v>
      </c>
      <c r="M670" s="98" t="s">
        <v>526</v>
      </c>
      <c r="N670" s="98" t="s">
        <v>526</v>
      </c>
      <c r="O670" s="99" t="s">
        <v>526</v>
      </c>
      <c r="P670" s="98" t="s">
        <v>526</v>
      </c>
      <c r="Q670" s="98" t="s">
        <v>526</v>
      </c>
      <c r="R670" s="98" t="s">
        <v>526</v>
      </c>
      <c r="S670" s="99" t="s">
        <v>526</v>
      </c>
      <c r="T670" s="98" t="s">
        <v>526</v>
      </c>
      <c r="U670" s="98" t="s">
        <v>526</v>
      </c>
      <c r="V670" s="98" t="s">
        <v>526</v>
      </c>
      <c r="W670" s="99" t="s">
        <v>526</v>
      </c>
      <c r="X670" s="98" t="s">
        <v>526</v>
      </c>
      <c r="Y670" s="98" t="s">
        <v>526</v>
      </c>
      <c r="Z670" s="98" t="s">
        <v>526</v>
      </c>
      <c r="AA670" s="99" t="s">
        <v>526</v>
      </c>
      <c r="AB670" s="98" t="s">
        <v>526</v>
      </c>
      <c r="AC670" t="str">
        <f>IF('Raw data (converted)'!T670="","",'Raw data (converted)'!T670)</f>
        <v>Not sampled</v>
      </c>
    </row>
    <row r="671" spans="1:29" x14ac:dyDescent="0.25">
      <c r="A671" t="str">
        <f t="shared" si="20"/>
        <v>Apr</v>
      </c>
      <c r="B671">
        <f t="shared" si="19"/>
        <v>670</v>
      </c>
      <c r="C671" t="s">
        <v>2706</v>
      </c>
      <c r="D671">
        <v>15</v>
      </c>
      <c r="E671" s="98" t="s">
        <v>526</v>
      </c>
      <c r="F671" s="98" t="s">
        <v>526</v>
      </c>
      <c r="G671" s="99" t="s">
        <v>526</v>
      </c>
      <c r="H671" s="98" t="s">
        <v>526</v>
      </c>
      <c r="I671" s="98" t="s">
        <v>526</v>
      </c>
      <c r="J671" s="98" t="s">
        <v>526</v>
      </c>
      <c r="K671" s="99" t="s">
        <v>526</v>
      </c>
      <c r="L671" s="98" t="s">
        <v>526</v>
      </c>
      <c r="M671" s="98" t="s">
        <v>526</v>
      </c>
      <c r="N671" s="98" t="s">
        <v>526</v>
      </c>
      <c r="O671" s="99" t="s">
        <v>526</v>
      </c>
      <c r="P671" s="98" t="s">
        <v>526</v>
      </c>
      <c r="Q671" s="98" t="s">
        <v>526</v>
      </c>
      <c r="R671" s="98" t="s">
        <v>526</v>
      </c>
      <c r="S671" s="99" t="s">
        <v>526</v>
      </c>
      <c r="T671" s="98" t="s">
        <v>526</v>
      </c>
      <c r="U671" s="98" t="s">
        <v>526</v>
      </c>
      <c r="V671" s="98" t="s">
        <v>526</v>
      </c>
      <c r="W671" s="99" t="s">
        <v>526</v>
      </c>
      <c r="X671" s="98" t="s">
        <v>526</v>
      </c>
      <c r="Y671" s="98" t="s">
        <v>526</v>
      </c>
      <c r="Z671" s="98" t="s">
        <v>526</v>
      </c>
      <c r="AA671" s="99" t="s">
        <v>526</v>
      </c>
      <c r="AB671" s="98" t="s">
        <v>526</v>
      </c>
      <c r="AC671" t="str">
        <f>IF('Raw data (converted)'!T671="","",'Raw data (converted)'!T671)</f>
        <v>Not sampled</v>
      </c>
    </row>
    <row r="672" spans="1:29" x14ac:dyDescent="0.25">
      <c r="A672" t="str">
        <f t="shared" si="20"/>
        <v>Apr</v>
      </c>
      <c r="B672">
        <f t="shared" si="19"/>
        <v>671</v>
      </c>
      <c r="C672" t="s">
        <v>2706</v>
      </c>
      <c r="D672">
        <v>30</v>
      </c>
      <c r="E672" s="98" t="s">
        <v>526</v>
      </c>
      <c r="F672" s="98" t="s">
        <v>526</v>
      </c>
      <c r="G672" s="99" t="s">
        <v>526</v>
      </c>
      <c r="H672" s="98" t="s">
        <v>526</v>
      </c>
      <c r="I672" s="98" t="s">
        <v>526</v>
      </c>
      <c r="J672" s="98" t="s">
        <v>526</v>
      </c>
      <c r="K672" s="99" t="s">
        <v>526</v>
      </c>
      <c r="L672" s="98" t="s">
        <v>526</v>
      </c>
      <c r="M672" s="98" t="s">
        <v>526</v>
      </c>
      <c r="N672" s="98" t="s">
        <v>526</v>
      </c>
      <c r="O672" s="99" t="s">
        <v>526</v>
      </c>
      <c r="P672" s="98" t="s">
        <v>526</v>
      </c>
      <c r="Q672" s="98" t="s">
        <v>526</v>
      </c>
      <c r="R672" s="98" t="s">
        <v>526</v>
      </c>
      <c r="S672" s="99" t="s">
        <v>526</v>
      </c>
      <c r="T672" s="98" t="s">
        <v>526</v>
      </c>
      <c r="U672" s="98" t="s">
        <v>526</v>
      </c>
      <c r="V672" s="98" t="s">
        <v>526</v>
      </c>
      <c r="W672" s="99" t="s">
        <v>526</v>
      </c>
      <c r="X672" s="98" t="s">
        <v>526</v>
      </c>
      <c r="Y672" s="98" t="s">
        <v>526</v>
      </c>
      <c r="Z672" s="98" t="s">
        <v>526</v>
      </c>
      <c r="AA672" s="99" t="s">
        <v>526</v>
      </c>
      <c r="AB672" s="98" t="s">
        <v>526</v>
      </c>
      <c r="AC672" t="str">
        <f>IF('Raw data (converted)'!T672="","",'Raw data (converted)'!T672)</f>
        <v>Not sampled</v>
      </c>
    </row>
    <row r="673" spans="1:29" x14ac:dyDescent="0.25">
      <c r="A673" t="str">
        <f t="shared" si="20"/>
        <v>Apr</v>
      </c>
      <c r="B673">
        <f t="shared" si="19"/>
        <v>672</v>
      </c>
      <c r="C673" t="s">
        <v>2706</v>
      </c>
      <c r="D673">
        <v>45</v>
      </c>
      <c r="E673" s="98" t="s">
        <v>526</v>
      </c>
      <c r="F673" s="98" t="s">
        <v>526</v>
      </c>
      <c r="G673" s="99" t="s">
        <v>526</v>
      </c>
      <c r="H673" s="98" t="s">
        <v>526</v>
      </c>
      <c r="I673" s="98" t="s">
        <v>526</v>
      </c>
      <c r="J673" s="98" t="s">
        <v>526</v>
      </c>
      <c r="K673" s="99" t="s">
        <v>526</v>
      </c>
      <c r="L673" s="98" t="s">
        <v>526</v>
      </c>
      <c r="M673" s="98" t="s">
        <v>526</v>
      </c>
      <c r="N673" s="98" t="s">
        <v>526</v>
      </c>
      <c r="O673" s="99" t="s">
        <v>526</v>
      </c>
      <c r="P673" s="98" t="s">
        <v>526</v>
      </c>
      <c r="Q673" s="98" t="s">
        <v>526</v>
      </c>
      <c r="R673" s="98" t="s">
        <v>526</v>
      </c>
      <c r="S673" s="99" t="s">
        <v>526</v>
      </c>
      <c r="T673" s="98" t="s">
        <v>526</v>
      </c>
      <c r="U673" s="98" t="s">
        <v>526</v>
      </c>
      <c r="V673" s="98" t="s">
        <v>526</v>
      </c>
      <c r="W673" s="99" t="s">
        <v>526</v>
      </c>
      <c r="X673" s="98" t="s">
        <v>526</v>
      </c>
      <c r="Y673" s="98" t="s">
        <v>526</v>
      </c>
      <c r="Z673" s="98" t="s">
        <v>526</v>
      </c>
      <c r="AA673" s="99" t="s">
        <v>526</v>
      </c>
      <c r="AB673" s="98" t="s">
        <v>526</v>
      </c>
      <c r="AC673" t="str">
        <f>IF('Raw data (converted)'!T673="","",'Raw data (converted)'!T673)</f>
        <v>Not sampled</v>
      </c>
    </row>
    <row r="674" spans="1:29" x14ac:dyDescent="0.25">
      <c r="A674" t="s">
        <v>482</v>
      </c>
      <c r="B674">
        <f t="shared" si="19"/>
        <v>673</v>
      </c>
      <c r="C674" t="s">
        <v>2707</v>
      </c>
      <c r="D674">
        <v>0</v>
      </c>
      <c r="E674" s="98">
        <v>0.92301500000001702</v>
      </c>
      <c r="F674" s="98">
        <v>1.7392701616437001</v>
      </c>
      <c r="G674" s="99">
        <v>0.95000000000001605</v>
      </c>
      <c r="H674" s="98">
        <v>4.3532213980601</v>
      </c>
      <c r="I674" s="98">
        <v>0.91704000000000696</v>
      </c>
      <c r="J674" s="98">
        <v>1.0358045697067799</v>
      </c>
      <c r="K674" s="99">
        <v>0.69999999999999696</v>
      </c>
      <c r="L674" s="98">
        <v>1.57415057557094</v>
      </c>
      <c r="M674" s="98">
        <v>0.38238500000000403</v>
      </c>
      <c r="N674" s="98">
        <v>0.64726306122961597</v>
      </c>
      <c r="O674" s="99">
        <v>0.95000000000001195</v>
      </c>
      <c r="P674" s="98">
        <v>1.62293342643387</v>
      </c>
      <c r="Q674" s="98">
        <v>0.382110000000003</v>
      </c>
      <c r="R674" s="98">
        <v>0.195914916470663</v>
      </c>
      <c r="S674" s="99">
        <v>0.69999999999999596</v>
      </c>
      <c r="T674" s="98">
        <v>0.29865823597316199</v>
      </c>
      <c r="U674" s="98">
        <v>0.41179500000000602</v>
      </c>
      <c r="V674" s="98">
        <v>0.12624752435598399</v>
      </c>
      <c r="W674" s="99">
        <v>0.95000000000002005</v>
      </c>
      <c r="X674" s="98">
        <v>0.31635488747693002</v>
      </c>
      <c r="Y674" s="98">
        <v>0.40857000000000299</v>
      </c>
      <c r="Z674" s="98">
        <v>0.110488388502963</v>
      </c>
      <c r="AA674" s="99">
        <v>0.69999999999999596</v>
      </c>
      <c r="AB674" s="98">
        <v>0.168412342796463</v>
      </c>
      <c r="AC674" t="str">
        <f>IF('Raw data (converted)'!T674="","",'Raw data (converted)'!T674)</f>
        <v/>
      </c>
    </row>
    <row r="675" spans="1:29" x14ac:dyDescent="0.25">
      <c r="A675" t="str">
        <f>A674</f>
        <v>May</v>
      </c>
      <c r="B675">
        <f t="shared" si="19"/>
        <v>674</v>
      </c>
      <c r="C675" t="s">
        <v>2707</v>
      </c>
      <c r="D675">
        <v>15</v>
      </c>
      <c r="E675" s="98">
        <v>0.89205499999999405</v>
      </c>
      <c r="F675" s="98">
        <v>-1.7392701616464501</v>
      </c>
      <c r="G675" s="99">
        <v>0.54999999999999605</v>
      </c>
      <c r="H675" s="98">
        <v>1.10410160866637</v>
      </c>
      <c r="I675" s="98">
        <v>0.89803000000000399</v>
      </c>
      <c r="J675" s="98">
        <v>-1.4738915129969199</v>
      </c>
      <c r="K675" s="99">
        <v>0.29999999999999899</v>
      </c>
      <c r="L675" s="98">
        <v>0.96051631793005399</v>
      </c>
      <c r="M675" s="98">
        <v>0.42674500000000198</v>
      </c>
      <c r="N675" s="98">
        <v>-0.64726306123045296</v>
      </c>
      <c r="O675" s="99">
        <v>0.54999999999999405</v>
      </c>
      <c r="P675" s="98">
        <v>0.411622392484358</v>
      </c>
      <c r="Q675" s="98">
        <v>0.42702000000000201</v>
      </c>
      <c r="R675" s="98">
        <v>-0.363960694053025</v>
      </c>
      <c r="S675" s="99">
        <v>0.29999999999999899</v>
      </c>
      <c r="T675" s="98">
        <v>0.23779660362133101</v>
      </c>
      <c r="U675" s="98">
        <v>0.40651499999999902</v>
      </c>
      <c r="V675" s="98">
        <v>-0.126247524356219</v>
      </c>
      <c r="W675" s="99">
        <v>0.55000000000000404</v>
      </c>
      <c r="X675" s="98">
        <v>8.0236658840389205E-2</v>
      </c>
      <c r="Y675" s="98">
        <v>0.40974000000000199</v>
      </c>
      <c r="Z675" s="98">
        <v>-0.13832051838798501</v>
      </c>
      <c r="AA675" s="99">
        <v>0.29999999999999899</v>
      </c>
      <c r="AB675" s="98">
        <v>9.0358438942682598E-2</v>
      </c>
      <c r="AC675" t="str">
        <f>IF('Raw data (converted)'!T675="","",'Raw data (converted)'!T675)</f>
        <v/>
      </c>
    </row>
    <row r="676" spans="1:29" x14ac:dyDescent="0.25">
      <c r="A676" t="str">
        <f t="shared" ref="A676:A716" si="21">A675</f>
        <v>May</v>
      </c>
      <c r="B676">
        <f t="shared" si="19"/>
        <v>675</v>
      </c>
      <c r="C676" t="s">
        <v>2707</v>
      </c>
      <c r="D676">
        <v>30</v>
      </c>
      <c r="E676" s="98">
        <v>0.87304499999999097</v>
      </c>
      <c r="F676" s="98">
        <v>1.73927016164746</v>
      </c>
      <c r="G676" s="99">
        <v>0.55000000000000304</v>
      </c>
      <c r="H676" s="98">
        <v>1.1041016086670301</v>
      </c>
      <c r="I676" s="98">
        <v>0.87902000000000002</v>
      </c>
      <c r="J676" s="98">
        <v>0.91350323490857899</v>
      </c>
      <c r="K676" s="99">
        <v>0.3</v>
      </c>
      <c r="L676" s="98">
        <v>0.594905673274293</v>
      </c>
      <c r="M676" s="98">
        <v>0.47165500000000099</v>
      </c>
      <c r="N676" s="98">
        <v>0.64726306123031296</v>
      </c>
      <c r="O676" s="99">
        <v>0.55000000000000204</v>
      </c>
      <c r="P676" s="98">
        <v>0.41162239248427501</v>
      </c>
      <c r="Q676" s="98">
        <v>0.47193000000000102</v>
      </c>
      <c r="R676" s="98">
        <v>0.343152130463588</v>
      </c>
      <c r="S676" s="99">
        <v>0.3</v>
      </c>
      <c r="T676" s="98">
        <v>0.22419947175279401</v>
      </c>
      <c r="U676" s="98">
        <v>0.40768499999999802</v>
      </c>
      <c r="V676" s="98">
        <v>0.12624752435626399</v>
      </c>
      <c r="W676" s="99">
        <v>0.55000000000000904</v>
      </c>
      <c r="X676" s="98">
        <v>8.0236658840418904E-2</v>
      </c>
      <c r="Y676" s="98">
        <v>0.41091</v>
      </c>
      <c r="Z676" s="98">
        <v>5.96461494635891E-2</v>
      </c>
      <c r="AA676" s="99">
        <v>0.3</v>
      </c>
      <c r="AB676" s="98">
        <v>3.8963762126749402E-2</v>
      </c>
      <c r="AC676" t="str">
        <f>IF('Raw data (converted)'!T676="","",'Raw data (converted)'!T676)</f>
        <v/>
      </c>
    </row>
    <row r="677" spans="1:29" x14ac:dyDescent="0.25">
      <c r="A677" t="str">
        <f t="shared" si="21"/>
        <v>May</v>
      </c>
      <c r="B677">
        <f t="shared" si="19"/>
        <v>676</v>
      </c>
      <c r="C677" t="s">
        <v>2707</v>
      </c>
      <c r="D677">
        <v>45</v>
      </c>
      <c r="E677" s="98">
        <v>0.865985000000006</v>
      </c>
      <c r="F677" s="98">
        <v>-1.73927016164796</v>
      </c>
      <c r="G677" s="99">
        <v>0.94999999999999596</v>
      </c>
      <c r="H677" s="98">
        <v>4.3532213980699099</v>
      </c>
      <c r="I677" s="98">
        <v>0.86000999999999705</v>
      </c>
      <c r="J677" s="98">
        <v>-0.17979733540536799</v>
      </c>
      <c r="K677" s="99">
        <v>0.7</v>
      </c>
      <c r="L677" s="98">
        <v>0.273097458559246</v>
      </c>
      <c r="M677" s="98">
        <v>0.51711500000000099</v>
      </c>
      <c r="N677" s="98">
        <v>-0.647263061230549</v>
      </c>
      <c r="O677" s="99">
        <v>0.95000000000000295</v>
      </c>
      <c r="P677" s="98">
        <v>1.62293342643606</v>
      </c>
      <c r="Q677" s="98">
        <v>0.51683999999999997</v>
      </c>
      <c r="R677" s="98">
        <v>-0.16412931055376601</v>
      </c>
      <c r="S677" s="99">
        <v>0.69999999999999896</v>
      </c>
      <c r="T677" s="98">
        <v>0.250201891484022</v>
      </c>
      <c r="U677" s="98">
        <v>0.41530500000000198</v>
      </c>
      <c r="V677" s="98">
        <v>-0.12624752435630299</v>
      </c>
      <c r="W677" s="99">
        <v>0.94999999999999596</v>
      </c>
      <c r="X677" s="98">
        <v>0.31635488747764701</v>
      </c>
      <c r="Y677" s="98">
        <v>0.412079999999999</v>
      </c>
      <c r="Z677" s="98">
        <v>9.6886951132697692E-3</v>
      </c>
      <c r="AA677" s="99">
        <v>0.69999999999999896</v>
      </c>
      <c r="AB677" s="98">
        <v>1.4767933774638999E-2</v>
      </c>
      <c r="AC677" t="str">
        <f>IF('Raw data (converted)'!T677="","",'Raw data (converted)'!T677)</f>
        <v/>
      </c>
    </row>
    <row r="678" spans="1:29" x14ac:dyDescent="0.25">
      <c r="A678" t="str">
        <f t="shared" si="21"/>
        <v>May</v>
      </c>
      <c r="B678">
        <f t="shared" si="19"/>
        <v>677</v>
      </c>
      <c r="C678" t="s">
        <v>2708</v>
      </c>
      <c r="D678">
        <v>0</v>
      </c>
      <c r="E678" s="98">
        <v>0.910625000000016</v>
      </c>
      <c r="F678" s="98">
        <v>0.466333484704681</v>
      </c>
      <c r="G678" s="99">
        <v>0.95000000000002105</v>
      </c>
      <c r="H678" s="98">
        <v>1.16376655971025</v>
      </c>
      <c r="I678" s="98">
        <v>0.91500000000000703</v>
      </c>
      <c r="J678" s="98">
        <v>-0.150428049543084</v>
      </c>
      <c r="K678" s="99">
        <v>0.69999999999999696</v>
      </c>
      <c r="L678" s="98">
        <v>0.22848676651616001</v>
      </c>
      <c r="M678" s="98">
        <v>0.24631500000000101</v>
      </c>
      <c r="N678" s="98">
        <v>-0.21090594129993201</v>
      </c>
      <c r="O678" s="99">
        <v>0.95000000000001705</v>
      </c>
      <c r="P678" s="98">
        <v>0.52861721510900805</v>
      </c>
      <c r="Q678" s="98">
        <v>0.25929000000000302</v>
      </c>
      <c r="R678" s="98">
        <v>-0.80851023050961701</v>
      </c>
      <c r="S678" s="99">
        <v>0.69999999999999696</v>
      </c>
      <c r="T678" s="98">
        <v>1.2329049565140899</v>
      </c>
      <c r="U678" s="98">
        <v>0.39724000000000398</v>
      </c>
      <c r="V678" s="98">
        <v>-7.1874745844431098E-2</v>
      </c>
      <c r="W678" s="99">
        <v>0.95000000000002405</v>
      </c>
      <c r="X678" s="98">
        <v>0.18010382958294099</v>
      </c>
      <c r="Y678" s="98">
        <v>0.404640000000003</v>
      </c>
      <c r="Z678" s="98">
        <v>-0.16657102752400699</v>
      </c>
      <c r="AA678" s="99">
        <v>0.69999999999999696</v>
      </c>
      <c r="AB678" s="98">
        <v>0.25389864015581298</v>
      </c>
      <c r="AC678" t="str">
        <f>IF('Raw data (converted)'!T678="","",'Raw data (converted)'!T678)</f>
        <v/>
      </c>
    </row>
    <row r="679" spans="1:29" x14ac:dyDescent="0.25">
      <c r="A679" t="str">
        <f t="shared" si="21"/>
        <v>May</v>
      </c>
      <c r="B679">
        <f t="shared" si="19"/>
        <v>678</v>
      </c>
      <c r="C679" t="s">
        <v>2708</v>
      </c>
      <c r="D679">
        <v>15</v>
      </c>
      <c r="E679" s="98">
        <v>0.89072499999999499</v>
      </c>
      <c r="F679" s="98">
        <v>-0.46633348470757302</v>
      </c>
      <c r="G679" s="99">
        <v>0.54999999999999805</v>
      </c>
      <c r="H679" s="98">
        <v>0.29516452603735299</v>
      </c>
      <c r="I679" s="98">
        <v>0.88635000000000397</v>
      </c>
      <c r="J679" s="98">
        <v>-0.11489132061240399</v>
      </c>
      <c r="K679" s="99">
        <v>0.29999999999999899</v>
      </c>
      <c r="L679" s="98">
        <v>7.4789485207152798E-2</v>
      </c>
      <c r="M679" s="98">
        <v>0.33525500000000402</v>
      </c>
      <c r="N679" s="98">
        <v>0.21090594129951201</v>
      </c>
      <c r="O679" s="99">
        <v>0.54999999999999505</v>
      </c>
      <c r="P679" s="98">
        <v>0.13407246363086001</v>
      </c>
      <c r="Q679" s="98">
        <v>0.32228000000000201</v>
      </c>
      <c r="R679" s="98">
        <v>0.60609670672842098</v>
      </c>
      <c r="S679" s="99">
        <v>0.29999999999999899</v>
      </c>
      <c r="T679" s="98">
        <v>0.39604580104527198</v>
      </c>
      <c r="U679" s="98">
        <v>0.40888000000000002</v>
      </c>
      <c r="V679" s="98">
        <v>7.1874745844206805E-2</v>
      </c>
      <c r="W679" s="99">
        <v>0.55000000000000704</v>
      </c>
      <c r="X679" s="98">
        <v>4.5679488770582997E-2</v>
      </c>
      <c r="Y679" s="98">
        <v>0.401480000000002</v>
      </c>
      <c r="Z679" s="98">
        <v>0.14661487046058899</v>
      </c>
      <c r="AA679" s="99">
        <v>0.29999999999999899</v>
      </c>
      <c r="AB679" s="98">
        <v>9.5776879862357403E-2</v>
      </c>
      <c r="AC679" t="str">
        <f>IF('Raw data (converted)'!T679="","",'Raw data (converted)'!T679)</f>
        <v/>
      </c>
    </row>
    <row r="680" spans="1:29" x14ac:dyDescent="0.25">
      <c r="A680" t="str">
        <f t="shared" si="21"/>
        <v>May</v>
      </c>
      <c r="B680">
        <f t="shared" si="19"/>
        <v>679</v>
      </c>
      <c r="C680" t="s">
        <v>2708</v>
      </c>
      <c r="D680">
        <v>30</v>
      </c>
      <c r="E680" s="98">
        <v>0.86207499999999204</v>
      </c>
      <c r="F680" s="98">
        <v>0.46633348470846497</v>
      </c>
      <c r="G680" s="99">
        <v>0.55000000000000604</v>
      </c>
      <c r="H680" s="98">
        <v>0.29516452603792298</v>
      </c>
      <c r="I680" s="98">
        <v>0.85770000000000002</v>
      </c>
      <c r="J680" s="98">
        <v>0.52521746565583705</v>
      </c>
      <c r="K680" s="99">
        <v>0.3</v>
      </c>
      <c r="L680" s="98">
        <v>0.341941279871326</v>
      </c>
      <c r="M680" s="98">
        <v>0.39824500000000301</v>
      </c>
      <c r="N680" s="98">
        <v>-0.21090594129998999</v>
      </c>
      <c r="O680" s="99">
        <v>0.55000000000000204</v>
      </c>
      <c r="P680" s="98">
        <v>0.13407246363116501</v>
      </c>
      <c r="Q680" s="98">
        <v>0.385270000000001</v>
      </c>
      <c r="R680" s="98">
        <v>0.37568915716686702</v>
      </c>
      <c r="S680" s="99">
        <v>0.3</v>
      </c>
      <c r="T680" s="98">
        <v>0.24546058006768401</v>
      </c>
      <c r="U680" s="98">
        <v>0.40571999999999903</v>
      </c>
      <c r="V680" s="98">
        <v>-7.1874745844199894E-2</v>
      </c>
      <c r="W680" s="99">
        <v>0.55000000000001803</v>
      </c>
      <c r="X680" s="98">
        <v>4.5679488770579597E-2</v>
      </c>
      <c r="Y680" s="98">
        <v>0.39832000000000001</v>
      </c>
      <c r="Z680" s="98">
        <v>3.39092628852289E-2</v>
      </c>
      <c r="AA680" s="99">
        <v>0.3</v>
      </c>
      <c r="AB680" s="98">
        <v>2.2151148944513002E-2</v>
      </c>
      <c r="AC680" t="str">
        <f>IF('Raw data (converted)'!T680="","",'Raw data (converted)'!T680)</f>
        <v/>
      </c>
    </row>
    <row r="681" spans="1:29" x14ac:dyDescent="0.25">
      <c r="A681" t="str">
        <f t="shared" si="21"/>
        <v>May</v>
      </c>
      <c r="B681">
        <f t="shared" si="19"/>
        <v>680</v>
      </c>
      <c r="C681" t="s">
        <v>2708</v>
      </c>
      <c r="D681">
        <v>45</v>
      </c>
      <c r="E681" s="98">
        <v>0.82467500000000604</v>
      </c>
      <c r="F681" s="98">
        <v>-0.46633348470913299</v>
      </c>
      <c r="G681" s="99">
        <v>0.94999999999999896</v>
      </c>
      <c r="H681" s="98">
        <v>1.1637665597211</v>
      </c>
      <c r="I681" s="98">
        <v>0.82904999999999696</v>
      </c>
      <c r="J681" s="98">
        <v>-0.476355490217863</v>
      </c>
      <c r="K681" s="99">
        <v>0.7</v>
      </c>
      <c r="L681" s="98">
        <v>0.72361794710305005</v>
      </c>
      <c r="M681" s="98">
        <v>0.43528499999999798</v>
      </c>
      <c r="N681" s="98">
        <v>0.210905941300081</v>
      </c>
      <c r="O681" s="99">
        <v>0.94999999999999196</v>
      </c>
      <c r="P681" s="98">
        <v>0.52861721510924498</v>
      </c>
      <c r="Q681" s="98">
        <v>0.44825999999999999</v>
      </c>
      <c r="R681" s="98">
        <v>-0.69119244867001395</v>
      </c>
      <c r="S681" s="99">
        <v>0.7</v>
      </c>
      <c r="T681" s="98">
        <v>1.0539108025694901</v>
      </c>
      <c r="U681" s="98">
        <v>0.38776000000000099</v>
      </c>
      <c r="V681" s="98">
        <v>7.1874745844187599E-2</v>
      </c>
      <c r="W681" s="99">
        <v>0.95000000000000595</v>
      </c>
      <c r="X681" s="98">
        <v>0.18010382958229701</v>
      </c>
      <c r="Y681" s="98">
        <v>0.39515999999999901</v>
      </c>
      <c r="Z681" s="98">
        <v>-0.10918414108391</v>
      </c>
      <c r="AA681" s="99">
        <v>0.69999999999999896</v>
      </c>
      <c r="AB681" s="98">
        <v>0.16642431308672101</v>
      </c>
      <c r="AC681" t="str">
        <f>IF('Raw data (converted)'!T681="","",'Raw data (converted)'!T681)</f>
        <v/>
      </c>
    </row>
    <row r="682" spans="1:29" x14ac:dyDescent="0.25">
      <c r="A682" t="str">
        <f t="shared" si="21"/>
        <v>May</v>
      </c>
      <c r="B682">
        <f t="shared" si="19"/>
        <v>681</v>
      </c>
      <c r="C682" t="s">
        <v>2709</v>
      </c>
      <c r="D682">
        <v>0</v>
      </c>
      <c r="E682" s="98">
        <v>0.91890500000001896</v>
      </c>
      <c r="F682" s="98">
        <v>3.9971441542565302E-2</v>
      </c>
      <c r="G682" s="99">
        <v>0.95000000000002005</v>
      </c>
      <c r="H682" s="98">
        <v>9.9728986319202795E-2</v>
      </c>
      <c r="I682" s="98">
        <v>0.91843000000000796</v>
      </c>
      <c r="J682" s="98">
        <v>4.7993711043967997E-2</v>
      </c>
      <c r="K682" s="99">
        <v>0.69999999999999696</v>
      </c>
      <c r="L682" s="98">
        <v>7.2897391924069604E-2</v>
      </c>
      <c r="M682" s="98">
        <v>0.293875</v>
      </c>
      <c r="N682" s="98">
        <v>-0.36882566089366298</v>
      </c>
      <c r="O682" s="99">
        <v>0.95000000000001406</v>
      </c>
      <c r="P682" s="98">
        <v>0.92451621072355195</v>
      </c>
      <c r="Q682" s="98">
        <v>0.307450000000003</v>
      </c>
      <c r="R682" s="98">
        <v>-0.88710736514101096</v>
      </c>
      <c r="S682" s="99">
        <v>0.69999999999999596</v>
      </c>
      <c r="T682" s="98">
        <v>1.3528510005958501</v>
      </c>
      <c r="U682" s="98">
        <v>0.40323000000000597</v>
      </c>
      <c r="V682" s="98">
        <v>-1.54017312526011E-2</v>
      </c>
      <c r="W682" s="99">
        <v>0.95000000000002105</v>
      </c>
      <c r="X682" s="98">
        <v>3.8593472347378498E-2</v>
      </c>
      <c r="Y682" s="98">
        <v>0.41023000000000298</v>
      </c>
      <c r="Z682" s="98">
        <v>-0.136573336884905</v>
      </c>
      <c r="AA682" s="99">
        <v>0.69999999999999596</v>
      </c>
      <c r="AB682" s="98">
        <v>0.208173145799354</v>
      </c>
      <c r="AC682" t="str">
        <f>IF('Raw data (converted)'!T682="","",'Raw data (converted)'!T682)</f>
        <v/>
      </c>
    </row>
    <row r="683" spans="1:29" x14ac:dyDescent="0.25">
      <c r="A683" t="str">
        <f t="shared" si="21"/>
        <v>May</v>
      </c>
      <c r="B683">
        <f t="shared" ref="B683:B746" si="22">B682+1</f>
        <v>682</v>
      </c>
      <c r="C683" t="s">
        <v>2709</v>
      </c>
      <c r="D683">
        <v>15</v>
      </c>
      <c r="E683" s="98">
        <v>0.88528499999999299</v>
      </c>
      <c r="F683" s="98">
        <v>-3.9971441545940303E-2</v>
      </c>
      <c r="G683" s="99">
        <v>0.54999999999999805</v>
      </c>
      <c r="H683" s="98">
        <v>2.5294126846818199E-2</v>
      </c>
      <c r="I683" s="98">
        <v>0.88576000000000399</v>
      </c>
      <c r="J683" s="98">
        <v>-4.9708081571191103E-2</v>
      </c>
      <c r="K683" s="99">
        <v>0.29999999999999899</v>
      </c>
      <c r="L683" s="98">
        <v>3.2357720025811998E-2</v>
      </c>
      <c r="M683" s="98">
        <v>0.40847500000000497</v>
      </c>
      <c r="N683" s="98">
        <v>0.36882566089332902</v>
      </c>
      <c r="O683" s="99">
        <v>0.54999999999999505</v>
      </c>
      <c r="P683" s="98">
        <v>0.234483786179669</v>
      </c>
      <c r="Q683" s="98">
        <v>0.39490000000000203</v>
      </c>
      <c r="R683" s="98">
        <v>0.71505791243241101</v>
      </c>
      <c r="S683" s="99">
        <v>0.29999999999999899</v>
      </c>
      <c r="T683" s="98">
        <v>0.46727955637220697</v>
      </c>
      <c r="U683" s="98">
        <v>0.417909999999999</v>
      </c>
      <c r="V683" s="98">
        <v>1.5401731252349201E-2</v>
      </c>
      <c r="W683" s="99">
        <v>0.55000000000000504</v>
      </c>
      <c r="X683" s="98">
        <v>9.7884097787868402E-3</v>
      </c>
      <c r="Y683" s="98">
        <v>0.410910000000002</v>
      </c>
      <c r="Z683" s="98">
        <v>9.7458636853580596E-2</v>
      </c>
      <c r="AA683" s="99">
        <v>0.29999999999999899</v>
      </c>
      <c r="AB683" s="98">
        <v>6.3664919177098406E-2</v>
      </c>
      <c r="AC683" t="str">
        <f>IF('Raw data (converted)'!T683="","",'Raw data (converted)'!T683)</f>
        <v/>
      </c>
    </row>
    <row r="684" spans="1:29" x14ac:dyDescent="0.25">
      <c r="A684" t="str">
        <f t="shared" si="21"/>
        <v>May</v>
      </c>
      <c r="B684">
        <f t="shared" si="22"/>
        <v>683</v>
      </c>
      <c r="C684" t="s">
        <v>2709</v>
      </c>
      <c r="D684">
        <v>30</v>
      </c>
      <c r="E684" s="98">
        <v>0.85261499999999002</v>
      </c>
      <c r="F684" s="98">
        <v>3.9971441547101298E-2</v>
      </c>
      <c r="G684" s="99">
        <v>0.55000000000000604</v>
      </c>
      <c r="H684" s="98">
        <v>2.5294126847553298E-2</v>
      </c>
      <c r="I684" s="98">
        <v>0.85309000000000001</v>
      </c>
      <c r="J684" s="98">
        <v>5.1583858233874803E-3</v>
      </c>
      <c r="K684" s="99">
        <v>0.3</v>
      </c>
      <c r="L684" s="98">
        <v>3.3578723581816302E-3</v>
      </c>
      <c r="M684" s="98">
        <v>0.495925000000004</v>
      </c>
      <c r="N684" s="98">
        <v>-0.36882566089398999</v>
      </c>
      <c r="O684" s="99">
        <v>0.55000000000000204</v>
      </c>
      <c r="P684" s="98">
        <v>0.234483786180092</v>
      </c>
      <c r="Q684" s="98">
        <v>0.482350000000001</v>
      </c>
      <c r="R684" s="98">
        <v>0.31212845383953702</v>
      </c>
      <c r="S684" s="99">
        <v>0.3</v>
      </c>
      <c r="T684" s="98">
        <v>0.203927933510263</v>
      </c>
      <c r="U684" s="98">
        <v>0.41858999999999802</v>
      </c>
      <c r="V684" s="98">
        <v>-1.54017312522923E-2</v>
      </c>
      <c r="W684" s="99">
        <v>0.55000000000001004</v>
      </c>
      <c r="X684" s="98">
        <v>9.7884097787507493E-3</v>
      </c>
      <c r="Y684" s="98">
        <v>0.41159000000000001</v>
      </c>
      <c r="Z684" s="98">
        <v>7.33074352303031E-2</v>
      </c>
      <c r="AA684" s="99">
        <v>0.3</v>
      </c>
      <c r="AB684" s="98">
        <v>4.7888024397072598E-2</v>
      </c>
      <c r="AC684" t="str">
        <f>IF('Raw data (converted)'!T684="","",'Raw data (converted)'!T684)</f>
        <v/>
      </c>
    </row>
    <row r="685" spans="1:29" x14ac:dyDescent="0.25">
      <c r="A685" t="str">
        <f t="shared" si="21"/>
        <v>May</v>
      </c>
      <c r="B685">
        <f t="shared" si="22"/>
        <v>684</v>
      </c>
      <c r="C685" t="s">
        <v>2709</v>
      </c>
      <c r="D685">
        <v>45</v>
      </c>
      <c r="E685" s="98">
        <v>0.82089500000000704</v>
      </c>
      <c r="F685" s="98">
        <v>-3.9971441547928997E-2</v>
      </c>
      <c r="G685" s="99">
        <v>0.95000000000000295</v>
      </c>
      <c r="H685" s="98">
        <v>9.9728986332567202E-2</v>
      </c>
      <c r="I685" s="98">
        <v>0.82041999999999704</v>
      </c>
      <c r="J685" s="98">
        <v>2.0057073272582999E-2</v>
      </c>
      <c r="K685" s="99">
        <v>0.69999999999999896</v>
      </c>
      <c r="L685" s="98">
        <v>3.0464551722811602E-2</v>
      </c>
      <c r="M685" s="98">
        <v>0.55622499999999597</v>
      </c>
      <c r="N685" s="98">
        <v>0.36882566089448099</v>
      </c>
      <c r="O685" s="99">
        <v>0.94999999999998896</v>
      </c>
      <c r="P685" s="98">
        <v>0.92451621072536105</v>
      </c>
      <c r="Q685" s="98">
        <v>0.56979999999999997</v>
      </c>
      <c r="R685" s="98">
        <v>-0.68194572694865097</v>
      </c>
      <c r="S685" s="99">
        <v>0.69999999999999896</v>
      </c>
      <c r="T685" s="98">
        <v>1.03980488762379</v>
      </c>
      <c r="U685" s="98">
        <v>0.40527000000000202</v>
      </c>
      <c r="V685" s="98">
        <v>1.5401731252246E-2</v>
      </c>
      <c r="W685" s="99">
        <v>0.95000000000000295</v>
      </c>
      <c r="X685" s="98">
        <v>3.8593472346481299E-2</v>
      </c>
      <c r="Y685" s="98">
        <v>0.41226999999999903</v>
      </c>
      <c r="Z685" s="98">
        <v>-0.12427614693339201</v>
      </c>
      <c r="AA685" s="99">
        <v>0.69999999999999896</v>
      </c>
      <c r="AB685" s="98">
        <v>0.18942871558781499</v>
      </c>
      <c r="AC685" t="str">
        <f>IF('Raw data (converted)'!T685="","",'Raw data (converted)'!T685)</f>
        <v/>
      </c>
    </row>
    <row r="686" spans="1:29" x14ac:dyDescent="0.25">
      <c r="A686" t="str">
        <f t="shared" si="21"/>
        <v>May</v>
      </c>
      <c r="B686">
        <f t="shared" si="22"/>
        <v>685</v>
      </c>
      <c r="C686" t="s">
        <v>2710</v>
      </c>
      <c r="D686">
        <v>0</v>
      </c>
      <c r="E686" s="98">
        <v>0.92523000000001898</v>
      </c>
      <c r="F686" s="98">
        <v>-0.49810565619743202</v>
      </c>
      <c r="G686" s="99">
        <v>0.95000000000001605</v>
      </c>
      <c r="H686" s="98">
        <v>1.2430958466170301</v>
      </c>
      <c r="I686" s="98">
        <v>0.93568000000000695</v>
      </c>
      <c r="J686" s="98">
        <v>-0.92262537052817495</v>
      </c>
      <c r="K686" s="99">
        <v>0.69999999999999696</v>
      </c>
      <c r="L686" s="98">
        <v>1.4019869378435701</v>
      </c>
      <c r="M686" s="98">
        <v>0.45764000000000499</v>
      </c>
      <c r="N686" s="98">
        <v>-0.52778432601231495</v>
      </c>
      <c r="O686" s="99">
        <v>0.95000000000001195</v>
      </c>
      <c r="P686" s="98">
        <v>1.3231637596598</v>
      </c>
      <c r="Q686" s="98">
        <v>0.47804000000000202</v>
      </c>
      <c r="R686" s="98">
        <v>-1.3257487267969099</v>
      </c>
      <c r="S686" s="99">
        <v>0.69999999999999596</v>
      </c>
      <c r="T686" s="98">
        <v>2.0227930924192998</v>
      </c>
      <c r="U686" s="98">
        <v>0.40949000000000702</v>
      </c>
      <c r="V686" s="98">
        <v>2.3802675571473302E-2</v>
      </c>
      <c r="W686" s="99">
        <v>0.95000000000001805</v>
      </c>
      <c r="X686" s="98">
        <v>5.9644478476303102E-2</v>
      </c>
      <c r="Y686" s="98">
        <v>0.41689000000000298</v>
      </c>
      <c r="Z686" s="98">
        <v>-0.12837521025062101</v>
      </c>
      <c r="AA686" s="99">
        <v>0.69999999999999596</v>
      </c>
      <c r="AB686" s="98">
        <v>0.195676848261048</v>
      </c>
      <c r="AC686" t="str">
        <f>IF('Raw data (converted)'!T686="","",'Raw data (converted)'!T686)</f>
        <v/>
      </c>
    </row>
    <row r="687" spans="1:29" x14ac:dyDescent="0.25">
      <c r="A687" t="str">
        <f t="shared" si="21"/>
        <v>May</v>
      </c>
      <c r="B687">
        <f t="shared" si="22"/>
        <v>686</v>
      </c>
      <c r="C687" t="s">
        <v>2710</v>
      </c>
      <c r="D687">
        <v>15</v>
      </c>
      <c r="E687" s="98">
        <v>0.91280999999999202</v>
      </c>
      <c r="F687" s="98">
        <v>0.49810565619403302</v>
      </c>
      <c r="G687" s="99">
        <v>0.54999999999999505</v>
      </c>
      <c r="H687" s="98">
        <v>0.315284704925966</v>
      </c>
      <c r="I687" s="98">
        <v>0.90236000000000405</v>
      </c>
      <c r="J687" s="98">
        <v>0.83190695006544002</v>
      </c>
      <c r="K687" s="99">
        <v>0.29999999999999899</v>
      </c>
      <c r="L687" s="98">
        <v>0.54172731458128498</v>
      </c>
      <c r="M687" s="98">
        <v>0.55297999999999903</v>
      </c>
      <c r="N687" s="98">
        <v>0.52778432601135805</v>
      </c>
      <c r="O687" s="99">
        <v>0.54999999999999305</v>
      </c>
      <c r="P687" s="98">
        <v>0.335592220560049</v>
      </c>
      <c r="Q687" s="98">
        <v>0.53258000000000205</v>
      </c>
      <c r="R687" s="98">
        <v>1.0601017304950999</v>
      </c>
      <c r="S687" s="99">
        <v>0.29999999999999899</v>
      </c>
      <c r="T687" s="98">
        <v>0.69297830265846105</v>
      </c>
      <c r="U687" s="98">
        <v>0.42642999999999798</v>
      </c>
      <c r="V687" s="98">
        <v>-2.3802675571754899E-2</v>
      </c>
      <c r="W687" s="99">
        <v>0.55000000000000304</v>
      </c>
      <c r="X687" s="98">
        <v>1.5127547765838901E-2</v>
      </c>
      <c r="Y687" s="98">
        <v>0.41903000000000201</v>
      </c>
      <c r="Z687" s="98">
        <v>7.1599774509445394E-2</v>
      </c>
      <c r="AA687" s="99">
        <v>0.29999999999999899</v>
      </c>
      <c r="AB687" s="98">
        <v>4.6772490145205202E-2</v>
      </c>
      <c r="AC687" t="str">
        <f>IF('Raw data (converted)'!T687="","",'Raw data (converted)'!T687)</f>
        <v/>
      </c>
    </row>
    <row r="688" spans="1:29" x14ac:dyDescent="0.25">
      <c r="A688" t="str">
        <f t="shared" si="21"/>
        <v>May</v>
      </c>
      <c r="B688">
        <f t="shared" si="22"/>
        <v>687</v>
      </c>
      <c r="C688" t="s">
        <v>2710</v>
      </c>
      <c r="D688">
        <v>30</v>
      </c>
      <c r="E688" s="98">
        <v>0.879489999999989</v>
      </c>
      <c r="F688" s="98">
        <v>-0.498105656192733</v>
      </c>
      <c r="G688" s="99">
        <v>0.55000000000000304</v>
      </c>
      <c r="H688" s="98">
        <v>0.31528470492514798</v>
      </c>
      <c r="I688" s="98">
        <v>0.86904000000000003</v>
      </c>
      <c r="J688" s="98">
        <v>0.14818635638146099</v>
      </c>
      <c r="K688" s="99">
        <v>0.3</v>
      </c>
      <c r="L688" s="98">
        <v>9.6463610104461806E-2</v>
      </c>
      <c r="M688" s="98">
        <v>0.60751999999999795</v>
      </c>
      <c r="N688" s="98">
        <v>-0.52778432601114</v>
      </c>
      <c r="O688" s="99">
        <v>0.55000000000000204</v>
      </c>
      <c r="P688" s="98">
        <v>0.335592220559916</v>
      </c>
      <c r="Q688" s="98">
        <v>0.58712000000000097</v>
      </c>
      <c r="R688" s="98">
        <v>0.48351535031145598</v>
      </c>
      <c r="S688" s="99">
        <v>0.3</v>
      </c>
      <c r="T688" s="98">
        <v>0.31592500343278301</v>
      </c>
      <c r="U688" s="98">
        <v>0.42856999999999701</v>
      </c>
      <c r="V688" s="98">
        <v>2.3802675571837101E-2</v>
      </c>
      <c r="W688" s="99">
        <v>0.55000000000001104</v>
      </c>
      <c r="X688" s="98">
        <v>1.5127547765891499E-2</v>
      </c>
      <c r="Y688" s="98">
        <v>0.42116999999999999</v>
      </c>
      <c r="Z688" s="98">
        <v>0.108924358836376</v>
      </c>
      <c r="AA688" s="99">
        <v>0.3</v>
      </c>
      <c r="AB688" s="98">
        <v>7.1155000291810003E-2</v>
      </c>
      <c r="AC688" t="str">
        <f>IF('Raw data (converted)'!T688="","",'Raw data (converted)'!T688)</f>
        <v/>
      </c>
    </row>
    <row r="689" spans="1:29" x14ac:dyDescent="0.25">
      <c r="A689" t="str">
        <f t="shared" si="21"/>
        <v>May</v>
      </c>
      <c r="B689">
        <f t="shared" si="22"/>
        <v>688</v>
      </c>
      <c r="C689" t="s">
        <v>2710</v>
      </c>
      <c r="D689">
        <v>45</v>
      </c>
      <c r="E689" s="98">
        <v>0.82527000000000905</v>
      </c>
      <c r="F689" s="98">
        <v>0.49810565619170299</v>
      </c>
      <c r="G689" s="99">
        <v>0.94999999999999896</v>
      </c>
      <c r="H689" s="98">
        <v>1.2430958466024999</v>
      </c>
      <c r="I689" s="98">
        <v>0.83571999999999702</v>
      </c>
      <c r="J689" s="98">
        <v>-0.57449188444323296</v>
      </c>
      <c r="K689" s="99">
        <v>0.7</v>
      </c>
      <c r="L689" s="98">
        <v>0.87274072305742401</v>
      </c>
      <c r="M689" s="98">
        <v>0.62126000000000303</v>
      </c>
      <c r="N689" s="98">
        <v>0.52778432601052405</v>
      </c>
      <c r="O689" s="99">
        <v>0.94999999999999596</v>
      </c>
      <c r="P689" s="98">
        <v>1.32316375965509</v>
      </c>
      <c r="Q689" s="98">
        <v>0.64166000000000001</v>
      </c>
      <c r="R689" s="98">
        <v>-1.0321653121443399</v>
      </c>
      <c r="S689" s="99">
        <v>0.69999999999999896</v>
      </c>
      <c r="T689" s="98">
        <v>1.5742913385825701</v>
      </c>
      <c r="U689" s="98">
        <v>0.415910000000002</v>
      </c>
      <c r="V689" s="98">
        <v>-2.3802675571895401E-2</v>
      </c>
      <c r="W689" s="99">
        <v>0.95000000000000595</v>
      </c>
      <c r="X689" s="98">
        <v>5.9644478477353199E-2</v>
      </c>
      <c r="Y689" s="98">
        <v>0.42330999999999902</v>
      </c>
      <c r="Z689" s="98">
        <v>-0.14737995835729201</v>
      </c>
      <c r="AA689" s="99">
        <v>0.69999999999999896</v>
      </c>
      <c r="AB689" s="98">
        <v>0.224645607483455</v>
      </c>
      <c r="AC689" t="str">
        <f>IF('Raw data (converted)'!T689="","",'Raw data (converted)'!T689)</f>
        <v/>
      </c>
    </row>
    <row r="690" spans="1:29" x14ac:dyDescent="0.25">
      <c r="A690" t="str">
        <f t="shared" si="21"/>
        <v>May</v>
      </c>
      <c r="B690">
        <f t="shared" si="22"/>
        <v>689</v>
      </c>
      <c r="C690" t="s">
        <v>2711</v>
      </c>
      <c r="D690">
        <v>0</v>
      </c>
      <c r="E690" s="98">
        <v>0.90590000000002402</v>
      </c>
      <c r="F690" s="98">
        <v>-2.3982864927889902</v>
      </c>
      <c r="G690" s="99">
        <v>0.95000000000002205</v>
      </c>
      <c r="H690" s="98">
        <v>6.0199057999588002</v>
      </c>
      <c r="I690" s="98">
        <v>0.91580000000000905</v>
      </c>
      <c r="J690" s="98">
        <v>-1.54725993815259</v>
      </c>
      <c r="K690" s="99">
        <v>0.69999999999999696</v>
      </c>
      <c r="L690" s="98">
        <v>2.3530396200660002</v>
      </c>
      <c r="M690" s="98">
        <v>0.29819000000000401</v>
      </c>
      <c r="N690" s="98">
        <v>-2.32516008191693</v>
      </c>
      <c r="O690" s="99">
        <v>0.95000000000001605</v>
      </c>
      <c r="P690" s="98">
        <v>5.8602291794505597</v>
      </c>
      <c r="Q690" s="98">
        <v>0.321440000000004</v>
      </c>
      <c r="R690" s="98">
        <v>-1.9903568505181199</v>
      </c>
      <c r="S690" s="99">
        <v>0.69999999999999696</v>
      </c>
      <c r="T690" s="98">
        <v>3.0402792776598999</v>
      </c>
      <c r="U690" s="98">
        <v>0.42410000000000497</v>
      </c>
      <c r="V690" s="98">
        <v>-1.00344612704629</v>
      </c>
      <c r="W690" s="99">
        <v>0.95000000000002305</v>
      </c>
      <c r="X690" s="98">
        <v>2.5171611281221802</v>
      </c>
      <c r="Y690" s="98">
        <v>0.45680000000000298</v>
      </c>
      <c r="Z690" s="98">
        <v>-1.0098601444964701</v>
      </c>
      <c r="AA690" s="99">
        <v>0.69999999999999696</v>
      </c>
      <c r="AB690" s="98">
        <v>1.5401185906555599</v>
      </c>
      <c r="AC690" t="str">
        <f>IF('Raw data (converted)'!T690="","",'Raw data (converted)'!T690)</f>
        <v/>
      </c>
    </row>
    <row r="691" spans="1:29" x14ac:dyDescent="0.25">
      <c r="A691" t="str">
        <f t="shared" si="21"/>
        <v>May</v>
      </c>
      <c r="B691">
        <f t="shared" si="22"/>
        <v>690</v>
      </c>
      <c r="C691" t="s">
        <v>2711</v>
      </c>
      <c r="D691">
        <v>15</v>
      </c>
      <c r="E691" s="98">
        <v>0.87759999999998795</v>
      </c>
      <c r="F691" s="98">
        <v>2.3982864927842802</v>
      </c>
      <c r="G691" s="99">
        <v>0.54999999999999705</v>
      </c>
      <c r="H691" s="98">
        <v>1.52682050140895</v>
      </c>
      <c r="I691" s="98">
        <v>0.86770000000000402</v>
      </c>
      <c r="J691" s="98">
        <v>2.11024874593851</v>
      </c>
      <c r="K691" s="99">
        <v>0.29999999999999899</v>
      </c>
      <c r="L691" s="98">
        <v>1.37685226852661</v>
      </c>
      <c r="M691" s="98">
        <v>0.408030000000001</v>
      </c>
      <c r="N691" s="98">
        <v>2.3251600819156901</v>
      </c>
      <c r="O691" s="99">
        <v>0.54999999999999305</v>
      </c>
      <c r="P691" s="98">
        <v>1.4863219378307799</v>
      </c>
      <c r="Q691" s="98">
        <v>0.38478000000000201</v>
      </c>
      <c r="R691" s="98">
        <v>2.14971378753506</v>
      </c>
      <c r="S691" s="99">
        <v>0.29999999999999899</v>
      </c>
      <c r="T691" s="98">
        <v>1.40777735078698</v>
      </c>
      <c r="U691" s="98">
        <v>0.47799999999999798</v>
      </c>
      <c r="V691" s="98">
        <v>1.0034461270458499</v>
      </c>
      <c r="W691" s="99">
        <v>0.55000000000000404</v>
      </c>
      <c r="X691" s="98">
        <v>0.638424145407538</v>
      </c>
      <c r="Y691" s="98">
        <v>0.44530000000000203</v>
      </c>
      <c r="Z691" s="98">
        <v>1.1856044433253901</v>
      </c>
      <c r="AA691" s="99">
        <v>0.29999999999999899</v>
      </c>
      <c r="AB691" s="98">
        <v>0.77507953323041301</v>
      </c>
      <c r="AC691" t="str">
        <f>IF('Raw data (converted)'!T691="","",'Raw data (converted)'!T691)</f>
        <v/>
      </c>
    </row>
    <row r="692" spans="1:29" x14ac:dyDescent="0.25">
      <c r="A692" t="str">
        <f t="shared" si="21"/>
        <v>May</v>
      </c>
      <c r="B692">
        <f t="shared" si="22"/>
        <v>691</v>
      </c>
      <c r="C692" t="s">
        <v>2711</v>
      </c>
      <c r="D692">
        <v>30</v>
      </c>
      <c r="E692" s="98">
        <v>0.82949999999998403</v>
      </c>
      <c r="F692" s="98">
        <v>-2.3982864927824399</v>
      </c>
      <c r="G692" s="99">
        <v>0.55000000000000804</v>
      </c>
      <c r="H692" s="98">
        <v>1.5268205014078</v>
      </c>
      <c r="I692" s="98">
        <v>0.8196</v>
      </c>
      <c r="J692" s="98">
        <v>-1.18173929772568</v>
      </c>
      <c r="K692" s="99">
        <v>0.3</v>
      </c>
      <c r="L692" s="98">
        <v>0.76981466702672796</v>
      </c>
      <c r="M692" s="98">
        <v>0.47137000000000001</v>
      </c>
      <c r="N692" s="98">
        <v>-2.3251600819157701</v>
      </c>
      <c r="O692" s="99">
        <v>0.55000000000000104</v>
      </c>
      <c r="P692" s="98">
        <v>1.4863219378308601</v>
      </c>
      <c r="Q692" s="98">
        <v>0.44812000000000102</v>
      </c>
      <c r="R692" s="98">
        <v>-0.39044432043937599</v>
      </c>
      <c r="S692" s="99">
        <v>0.3</v>
      </c>
      <c r="T692" s="98">
        <v>0.255102504894125</v>
      </c>
      <c r="U692" s="98">
        <v>0.46649999999999697</v>
      </c>
      <c r="V692" s="98">
        <v>-1.0034461270457899</v>
      </c>
      <c r="W692" s="99">
        <v>0.55000000000001403</v>
      </c>
      <c r="X692" s="98">
        <v>0.63842414540751502</v>
      </c>
      <c r="Y692" s="98">
        <v>0.43380000000000002</v>
      </c>
      <c r="Z692" s="98">
        <v>-0.38788293516201899</v>
      </c>
      <c r="AA692" s="99">
        <v>0.3</v>
      </c>
      <c r="AB692" s="98">
        <v>0.25340400983301298</v>
      </c>
      <c r="AC692" t="str">
        <f>IF('Raw data (converted)'!T692="","",'Raw data (converted)'!T692)</f>
        <v/>
      </c>
    </row>
    <row r="693" spans="1:29" x14ac:dyDescent="0.25">
      <c r="A693" t="str">
        <f t="shared" si="21"/>
        <v>May</v>
      </c>
      <c r="B693">
        <f t="shared" si="22"/>
        <v>692</v>
      </c>
      <c r="C693" t="s">
        <v>2711</v>
      </c>
      <c r="D693">
        <v>45</v>
      </c>
      <c r="E693" s="98">
        <v>0.76160000000001205</v>
      </c>
      <c r="F693" s="98">
        <v>2.3982864927811001</v>
      </c>
      <c r="G693" s="99">
        <v>0.94999999999999896</v>
      </c>
      <c r="H693" s="98">
        <v>6.0199057999373098</v>
      </c>
      <c r="I693" s="98">
        <v>0.77149999999999597</v>
      </c>
      <c r="J693" s="98">
        <v>0.12893832817965001</v>
      </c>
      <c r="K693" s="99">
        <v>0.7</v>
      </c>
      <c r="L693" s="98">
        <v>0.19584519128723701</v>
      </c>
      <c r="M693" s="98">
        <v>0.48821000000000098</v>
      </c>
      <c r="N693" s="98">
        <v>2.3251600819154801</v>
      </c>
      <c r="O693" s="99">
        <v>0.94999999999999596</v>
      </c>
      <c r="P693" s="98">
        <v>5.8602291794456196</v>
      </c>
      <c r="Q693" s="98">
        <v>0.51146000000000003</v>
      </c>
      <c r="R693" s="98">
        <v>-0.69697164974581804</v>
      </c>
      <c r="S693" s="99">
        <v>0.7</v>
      </c>
      <c r="T693" s="98">
        <v>1.0627271401112699</v>
      </c>
      <c r="U693" s="98">
        <v>0.389600000000002</v>
      </c>
      <c r="V693" s="98">
        <v>1.0034461270457999</v>
      </c>
      <c r="W693" s="99">
        <v>0.95000000000000595</v>
      </c>
      <c r="X693" s="98">
        <v>2.5171611281205002</v>
      </c>
      <c r="Y693" s="98">
        <v>0.42229999999999901</v>
      </c>
      <c r="Z693" s="98">
        <v>-0.208679587054583</v>
      </c>
      <c r="AA693" s="99">
        <v>0.69999999999999896</v>
      </c>
      <c r="AB693" s="98">
        <v>0.31808601281559001</v>
      </c>
      <c r="AC693" t="str">
        <f>IF('Raw data (converted)'!T693="","",'Raw data (converted)'!T693)</f>
        <v/>
      </c>
    </row>
    <row r="694" spans="1:29" x14ac:dyDescent="0.25">
      <c r="A694" t="str">
        <f t="shared" si="21"/>
        <v>May</v>
      </c>
      <c r="B694">
        <f t="shared" si="22"/>
        <v>693</v>
      </c>
      <c r="C694" t="s">
        <v>2712</v>
      </c>
      <c r="D694">
        <v>0</v>
      </c>
      <c r="E694" s="98">
        <v>0.90322500000002004</v>
      </c>
      <c r="F694" s="98">
        <v>1.183769615024</v>
      </c>
      <c r="G694" s="99">
        <v>0.95000000000002305</v>
      </c>
      <c r="H694" s="98">
        <v>2.95782806468904</v>
      </c>
      <c r="I694" s="98">
        <v>0.91815000000000802</v>
      </c>
      <c r="J694" s="98">
        <v>-0.65543650157886502</v>
      </c>
      <c r="K694" s="99">
        <v>0.69999999999999696</v>
      </c>
      <c r="L694" s="98">
        <v>0.99575926256562297</v>
      </c>
      <c r="M694" s="98">
        <v>0.28102000000000199</v>
      </c>
      <c r="N694" s="98">
        <v>0.59843262161868505</v>
      </c>
      <c r="O694" s="99">
        <v>0.95000000000001705</v>
      </c>
      <c r="P694" s="98">
        <v>1.5004030628602301</v>
      </c>
      <c r="Q694" s="98">
        <v>0.28987000000000301</v>
      </c>
      <c r="R694" s="98">
        <v>-0.34501830422760899</v>
      </c>
      <c r="S694" s="99">
        <v>0.69999999999999596</v>
      </c>
      <c r="T694" s="98">
        <v>0.52597741103700302</v>
      </c>
      <c r="U694" s="98">
        <v>0.40763000000000599</v>
      </c>
      <c r="V694" s="98">
        <v>0.12928119869358001</v>
      </c>
      <c r="W694" s="99">
        <v>0.95000000000002405</v>
      </c>
      <c r="X694" s="98">
        <v>0.32395703213497501</v>
      </c>
      <c r="Y694" s="98">
        <v>0.41693000000000302</v>
      </c>
      <c r="Z694" s="98">
        <v>-0.121667652095287</v>
      </c>
      <c r="AA694" s="99">
        <v>0.69999999999999596</v>
      </c>
      <c r="AB694" s="98">
        <v>0.18545263653267099</v>
      </c>
      <c r="AC694" t="str">
        <f>IF('Raw data (converted)'!T694="","",'Raw data (converted)'!T694)</f>
        <v/>
      </c>
    </row>
    <row r="695" spans="1:29" x14ac:dyDescent="0.25">
      <c r="A695" t="str">
        <f t="shared" si="21"/>
        <v>May</v>
      </c>
      <c r="B695">
        <f t="shared" si="22"/>
        <v>694</v>
      </c>
      <c r="C695" t="s">
        <v>2712</v>
      </c>
      <c r="D695">
        <v>15</v>
      </c>
      <c r="E695" s="98">
        <v>0.89602499999999297</v>
      </c>
      <c r="F695" s="98">
        <v>-1.1837696150272501</v>
      </c>
      <c r="G695" s="99">
        <v>0.55000000000000004</v>
      </c>
      <c r="H695" s="98">
        <v>0.75018989979249695</v>
      </c>
      <c r="I695" s="98">
        <v>0.88110000000000399</v>
      </c>
      <c r="J695" s="98">
        <v>-0.112546599783604</v>
      </c>
      <c r="K695" s="99">
        <v>0.29999999999999899</v>
      </c>
      <c r="L695" s="98">
        <v>7.3263148959869906E-2</v>
      </c>
      <c r="M695" s="98">
        <v>0.37444000000000299</v>
      </c>
      <c r="N695" s="98">
        <v>-0.59843262161928701</v>
      </c>
      <c r="O695" s="99">
        <v>0.54999999999999705</v>
      </c>
      <c r="P695" s="98">
        <v>0.38054518341041899</v>
      </c>
      <c r="Q695" s="98">
        <v>0.36559000000000202</v>
      </c>
      <c r="R695" s="98">
        <v>7.9450879158258596E-3</v>
      </c>
      <c r="S695" s="99">
        <v>0.29999999999999899</v>
      </c>
      <c r="T695" s="98">
        <v>5.1906336716916997E-3</v>
      </c>
      <c r="U695" s="98">
        <v>0.43200999999999801</v>
      </c>
      <c r="V695" s="98">
        <v>-0.12928119869378699</v>
      </c>
      <c r="W695" s="99">
        <v>0.55000000000000604</v>
      </c>
      <c r="X695" s="98">
        <v>8.2164780426370806E-2</v>
      </c>
      <c r="Y695" s="98">
        <v>0.42271000000000197</v>
      </c>
      <c r="Z695" s="98">
        <v>1.2075600811629301E-2</v>
      </c>
      <c r="AA695" s="99">
        <v>0.29999999999999899</v>
      </c>
      <c r="AB695" s="98">
        <v>7.8883545340969804E-3</v>
      </c>
      <c r="AC695" t="str">
        <f>IF('Raw data (converted)'!T695="","",'Raw data (converted)'!T695)</f>
        <v/>
      </c>
    </row>
    <row r="696" spans="1:29" x14ac:dyDescent="0.25">
      <c r="A696" t="str">
        <f t="shared" si="21"/>
        <v>May</v>
      </c>
      <c r="B696">
        <f t="shared" si="22"/>
        <v>695</v>
      </c>
      <c r="C696" t="s">
        <v>2712</v>
      </c>
      <c r="D696">
        <v>30</v>
      </c>
      <c r="E696" s="98">
        <v>0.85897499999998905</v>
      </c>
      <c r="F696" s="98">
        <v>1.18376961502852</v>
      </c>
      <c r="G696" s="99">
        <v>0.55000000000000904</v>
      </c>
      <c r="H696" s="98">
        <v>0.75018989979331696</v>
      </c>
      <c r="I696" s="98">
        <v>0.84404999999999997</v>
      </c>
      <c r="J696" s="98">
        <v>1.5123449345894</v>
      </c>
      <c r="K696" s="99">
        <v>0.3</v>
      </c>
      <c r="L696" s="98">
        <v>0.98563463909122095</v>
      </c>
      <c r="M696" s="98">
        <v>0.450160000000002</v>
      </c>
      <c r="N696" s="98">
        <v>0.59843262161893196</v>
      </c>
      <c r="O696" s="99">
        <v>0.55000000000000604</v>
      </c>
      <c r="P696" s="98">
        <v>0.38054518341020099</v>
      </c>
      <c r="Q696" s="98">
        <v>0.44131000000000098</v>
      </c>
      <c r="R696" s="98">
        <v>0.66171232213986397</v>
      </c>
      <c r="S696" s="99">
        <v>0.3</v>
      </c>
      <c r="T696" s="98">
        <v>0.43240272382509298</v>
      </c>
      <c r="U696" s="98">
        <v>0.43778999999999701</v>
      </c>
      <c r="V696" s="98">
        <v>0.12928119869385599</v>
      </c>
      <c r="W696" s="99">
        <v>0.55000000000001803</v>
      </c>
      <c r="X696" s="98">
        <v>8.2164780426417103E-2</v>
      </c>
      <c r="Y696" s="98">
        <v>0.42848999999999998</v>
      </c>
      <c r="Z696" s="98">
        <v>0.21479932352839901</v>
      </c>
      <c r="AA696" s="99">
        <v>0.3</v>
      </c>
      <c r="AB696" s="98">
        <v>0.140320567827211</v>
      </c>
      <c r="AC696" t="str">
        <f>IF('Raw data (converted)'!T696="","",'Raw data (converted)'!T696)</f>
        <v/>
      </c>
    </row>
    <row r="697" spans="1:29" x14ac:dyDescent="0.25">
      <c r="A697" t="str">
        <f t="shared" si="21"/>
        <v>May</v>
      </c>
      <c r="B697">
        <f t="shared" si="22"/>
        <v>696</v>
      </c>
      <c r="C697" t="s">
        <v>2712</v>
      </c>
      <c r="D697">
        <v>45</v>
      </c>
      <c r="E697" s="98">
        <v>0.79207500000000797</v>
      </c>
      <c r="F697" s="98">
        <v>-1.1837696150294199</v>
      </c>
      <c r="G697" s="99">
        <v>0.94999999999999896</v>
      </c>
      <c r="H697" s="98">
        <v>2.95782806470188</v>
      </c>
      <c r="I697" s="98">
        <v>0.80699999999999605</v>
      </c>
      <c r="J697" s="98">
        <v>-1.4827907740620401</v>
      </c>
      <c r="K697" s="99">
        <v>0.7</v>
      </c>
      <c r="L697" s="98">
        <v>2.2547677678046099</v>
      </c>
      <c r="M697" s="98">
        <v>0.50817999999999897</v>
      </c>
      <c r="N697" s="98">
        <v>-0.59843262161885902</v>
      </c>
      <c r="O697" s="99">
        <v>0.94999999999999896</v>
      </c>
      <c r="P697" s="98">
        <v>1.5004030628603899</v>
      </c>
      <c r="Q697" s="98">
        <v>0.51702999999999999</v>
      </c>
      <c r="R697" s="98">
        <v>-0.67790028619557796</v>
      </c>
      <c r="S697" s="99">
        <v>0.7</v>
      </c>
      <c r="T697" s="98">
        <v>1.03363363615675</v>
      </c>
      <c r="U697" s="98">
        <v>0.42497000000000201</v>
      </c>
      <c r="V697" s="98">
        <v>-0.12928119869389401</v>
      </c>
      <c r="W697" s="99">
        <v>0.95000000000000295</v>
      </c>
      <c r="X697" s="98">
        <v>0.32395703213568899</v>
      </c>
      <c r="Y697" s="98">
        <v>0.43426999999999899</v>
      </c>
      <c r="Z697" s="98">
        <v>-0.22488951926329001</v>
      </c>
      <c r="AA697" s="99">
        <v>0.69999999999999896</v>
      </c>
      <c r="AB697" s="98">
        <v>0.34279577661521199</v>
      </c>
      <c r="AC697" t="str">
        <f>IF('Raw data (converted)'!T697="","",'Raw data (converted)'!T697)</f>
        <v/>
      </c>
    </row>
    <row r="698" spans="1:29" x14ac:dyDescent="0.25">
      <c r="A698" t="str">
        <f t="shared" si="21"/>
        <v>May</v>
      </c>
      <c r="B698">
        <f t="shared" si="22"/>
        <v>697</v>
      </c>
      <c r="C698" t="s">
        <v>2713</v>
      </c>
      <c r="D698">
        <v>0</v>
      </c>
      <c r="E698" s="98">
        <v>0.89511500000001798</v>
      </c>
      <c r="F698" s="98">
        <v>0.89884498041150596</v>
      </c>
      <c r="G698" s="99">
        <v>0.95000000000002605</v>
      </c>
      <c r="H698" s="98">
        <v>2.2445096260592301</v>
      </c>
      <c r="I698" s="98">
        <v>0.927740000000008</v>
      </c>
      <c r="J698" s="98">
        <v>-2.02289910432521</v>
      </c>
      <c r="K698" s="99">
        <v>0.69999999999999796</v>
      </c>
      <c r="L698" s="98">
        <v>3.0790956822290299</v>
      </c>
      <c r="M698" s="98">
        <v>0.212430000000004</v>
      </c>
      <c r="N698" s="98">
        <v>0.30544998395073297</v>
      </c>
      <c r="O698" s="99">
        <v>0.95000000000001905</v>
      </c>
      <c r="P698" s="98">
        <v>0.76562201051066103</v>
      </c>
      <c r="Q698" s="98">
        <v>0.234630000000004</v>
      </c>
      <c r="R698" s="98">
        <v>-1.1980283830210401</v>
      </c>
      <c r="S698" s="99">
        <v>0.69999999999999696</v>
      </c>
      <c r="T698" s="98">
        <v>1.8276180694175901</v>
      </c>
      <c r="U698" s="98">
        <v>0.40891500000000502</v>
      </c>
      <c r="V698" s="98">
        <v>0.17665319027274601</v>
      </c>
      <c r="W698" s="99">
        <v>0.95000000000002904</v>
      </c>
      <c r="X698" s="98">
        <v>0.44267023773948799</v>
      </c>
      <c r="Y698" s="98">
        <v>0.42619000000000301</v>
      </c>
      <c r="Z698" s="98">
        <v>-0.25134710976494401</v>
      </c>
      <c r="AA698" s="99">
        <v>0.69999999999999696</v>
      </c>
      <c r="AB698" s="98">
        <v>0.38312728984887001</v>
      </c>
      <c r="AC698" t="str">
        <f>IF('Raw data (converted)'!T698="","",'Raw data (converted)'!T698)</f>
        <v/>
      </c>
    </row>
    <row r="699" spans="1:29" x14ac:dyDescent="0.25">
      <c r="A699" t="str">
        <f t="shared" si="21"/>
        <v>May</v>
      </c>
      <c r="B699">
        <f t="shared" si="22"/>
        <v>698</v>
      </c>
      <c r="C699" t="s">
        <v>2713</v>
      </c>
      <c r="D699">
        <v>15</v>
      </c>
      <c r="E699" s="98">
        <v>0.92025499999999305</v>
      </c>
      <c r="F699" s="98">
        <v>-0.89884498041452598</v>
      </c>
      <c r="G699" s="99">
        <v>0.54999999999999805</v>
      </c>
      <c r="H699" s="98">
        <v>0.56927191663342003</v>
      </c>
      <c r="I699" s="98">
        <v>0.88763000000000403</v>
      </c>
      <c r="J699" s="98">
        <v>0.913034290742614</v>
      </c>
      <c r="K699" s="99">
        <v>0.29999999999999899</v>
      </c>
      <c r="L699" s="98">
        <v>0.59460001637677296</v>
      </c>
      <c r="M699" s="98">
        <v>0.31771000000000199</v>
      </c>
      <c r="N699" s="98">
        <v>-0.30544998395154399</v>
      </c>
      <c r="O699" s="99">
        <v>0.54999999999999505</v>
      </c>
      <c r="P699" s="98">
        <v>0.19418366679277299</v>
      </c>
      <c r="Q699" s="98">
        <v>0.29551000000000299</v>
      </c>
      <c r="R699" s="98">
        <v>0.67306244773398005</v>
      </c>
      <c r="S699" s="99">
        <v>0.29999999999999899</v>
      </c>
      <c r="T699" s="98">
        <v>0.43982299875501901</v>
      </c>
      <c r="U699" s="98">
        <v>0.43535499999999899</v>
      </c>
      <c r="V699" s="98">
        <v>-0.176653190272933</v>
      </c>
      <c r="W699" s="99">
        <v>0.55000000000000604</v>
      </c>
      <c r="X699" s="98">
        <v>0.112273848928147</v>
      </c>
      <c r="Y699" s="98">
        <v>0.41808000000000201</v>
      </c>
      <c r="Z699" s="98">
        <v>7.2209653338316401E-2</v>
      </c>
      <c r="AA699" s="99">
        <v>0.29999999999999899</v>
      </c>
      <c r="AB699" s="98">
        <v>4.7170895184045103E-2</v>
      </c>
      <c r="AC699" t="str">
        <f>IF('Raw data (converted)'!T699="","",'Raw data (converted)'!T699)</f>
        <v/>
      </c>
    </row>
    <row r="700" spans="1:29" x14ac:dyDescent="0.25">
      <c r="A700" t="str">
        <f t="shared" si="21"/>
        <v>May</v>
      </c>
      <c r="B700">
        <f t="shared" si="22"/>
        <v>699</v>
      </c>
      <c r="C700" t="s">
        <v>2713</v>
      </c>
      <c r="D700">
        <v>30</v>
      </c>
      <c r="E700" s="98">
        <v>0.88014499999998996</v>
      </c>
      <c r="F700" s="98">
        <v>0.89884498041573502</v>
      </c>
      <c r="G700" s="99">
        <v>0.55000000000000904</v>
      </c>
      <c r="H700" s="98">
        <v>0.56927191663419896</v>
      </c>
      <c r="I700" s="98">
        <v>0.84752000000000005</v>
      </c>
      <c r="J700" s="98">
        <v>2.1468263908683101</v>
      </c>
      <c r="K700" s="99">
        <v>0.3</v>
      </c>
      <c r="L700" s="98">
        <v>1.40083113838288</v>
      </c>
      <c r="M700" s="98">
        <v>0.37859000000000098</v>
      </c>
      <c r="N700" s="98">
        <v>0.30544998395134298</v>
      </c>
      <c r="O700" s="99">
        <v>0.55000000000000504</v>
      </c>
      <c r="P700" s="98">
        <v>0.19418366679264901</v>
      </c>
      <c r="Q700" s="98">
        <v>0.35639000000000098</v>
      </c>
      <c r="R700" s="98">
        <v>1.00675614020254</v>
      </c>
      <c r="S700" s="99">
        <v>0.3</v>
      </c>
      <c r="T700" s="98">
        <v>0.65806955274844603</v>
      </c>
      <c r="U700" s="98">
        <v>0.42724499999999799</v>
      </c>
      <c r="V700" s="98">
        <v>0.17665319027299001</v>
      </c>
      <c r="W700" s="99">
        <v>0.55000000000001503</v>
      </c>
      <c r="X700" s="98">
        <v>0.112273848928186</v>
      </c>
      <c r="Y700" s="98">
        <v>0.40997</v>
      </c>
      <c r="Z700" s="98">
        <v>0.34921661741158699</v>
      </c>
      <c r="AA700" s="99">
        <v>0.3</v>
      </c>
      <c r="AB700" s="98">
        <v>0.22813979553833999</v>
      </c>
      <c r="AC700" t="str">
        <f>IF('Raw data (converted)'!T700="","",'Raw data (converted)'!T700)</f>
        <v/>
      </c>
    </row>
    <row r="701" spans="1:29" x14ac:dyDescent="0.25">
      <c r="A701" t="str">
        <f t="shared" si="21"/>
        <v>May</v>
      </c>
      <c r="B701">
        <f t="shared" si="22"/>
        <v>700</v>
      </c>
      <c r="C701" t="s">
        <v>2713</v>
      </c>
      <c r="D701">
        <v>45</v>
      </c>
      <c r="E701" s="98">
        <v>0.77478500000000805</v>
      </c>
      <c r="F701" s="98">
        <v>-0.89884498041664695</v>
      </c>
      <c r="G701" s="99">
        <v>0.95000000000000295</v>
      </c>
      <c r="H701" s="98">
        <v>2.2445096260715398</v>
      </c>
      <c r="I701" s="98">
        <v>0.80740999999999596</v>
      </c>
      <c r="J701" s="98">
        <v>-2.6511152921758598</v>
      </c>
      <c r="K701" s="99">
        <v>0.7</v>
      </c>
      <c r="L701" s="98">
        <v>4.0414894407050799</v>
      </c>
      <c r="M701" s="98">
        <v>0.39506999999999998</v>
      </c>
      <c r="N701" s="98">
        <v>-0.30544998395133499</v>
      </c>
      <c r="O701" s="99">
        <v>0.94999999999999896</v>
      </c>
      <c r="P701" s="98">
        <v>0.76562201051201295</v>
      </c>
      <c r="Q701" s="98">
        <v>0.41726999999999997</v>
      </c>
      <c r="R701" s="98">
        <v>-1.3679368946503601</v>
      </c>
      <c r="S701" s="99">
        <v>0.7</v>
      </c>
      <c r="T701" s="98">
        <v>2.08728457249136</v>
      </c>
      <c r="U701" s="98">
        <v>0.38458500000000201</v>
      </c>
      <c r="V701" s="98">
        <v>-0.17665319027305099</v>
      </c>
      <c r="W701" s="99">
        <v>0.95000000000000595</v>
      </c>
      <c r="X701" s="98">
        <v>0.44267023774015102</v>
      </c>
      <c r="Y701" s="98">
        <v>0.401859999999999</v>
      </c>
      <c r="Z701" s="98">
        <v>-0.39239215208658701</v>
      </c>
      <c r="AA701" s="99">
        <v>0.7</v>
      </c>
      <c r="AB701" s="98">
        <v>0.59815085819313796</v>
      </c>
      <c r="AC701" t="str">
        <f>IF('Raw data (converted)'!T701="","",'Raw data (converted)'!T701)</f>
        <v/>
      </c>
    </row>
    <row r="702" spans="1:29" x14ac:dyDescent="0.25">
      <c r="A702" t="str">
        <f t="shared" si="21"/>
        <v>May</v>
      </c>
      <c r="B702">
        <f t="shared" si="22"/>
        <v>701</v>
      </c>
      <c r="C702" t="s">
        <v>2714</v>
      </c>
      <c r="D702">
        <v>0</v>
      </c>
      <c r="E702" s="98">
        <v>0.92256500000001596</v>
      </c>
      <c r="F702" s="98">
        <v>-1.3047088484281399</v>
      </c>
      <c r="G702" s="99">
        <v>0.95000000000002505</v>
      </c>
      <c r="H702" s="98">
        <v>3.2610385684625198</v>
      </c>
      <c r="I702" s="98">
        <v>0.93304000000000697</v>
      </c>
      <c r="J702" s="98">
        <v>-1.20628969252269</v>
      </c>
      <c r="K702" s="99">
        <v>0.69999999999999696</v>
      </c>
      <c r="L702" s="98">
        <v>1.8336063482707401</v>
      </c>
      <c r="M702" s="98">
        <v>0.23233000000000201</v>
      </c>
      <c r="N702" s="98">
        <v>-0.50492752449167899</v>
      </c>
      <c r="O702" s="99">
        <v>0.95000000000001905</v>
      </c>
      <c r="P702" s="98">
        <v>1.26583063485264</v>
      </c>
      <c r="Q702" s="98">
        <v>0.239480000000004</v>
      </c>
      <c r="R702" s="98">
        <v>-0.55364746306530399</v>
      </c>
      <c r="S702" s="99">
        <v>0.69999999999999696</v>
      </c>
      <c r="T702" s="98">
        <v>0.84411192656530598</v>
      </c>
      <c r="U702" s="98">
        <v>0.41770500000000399</v>
      </c>
      <c r="V702" s="98">
        <v>-0.144916289510819</v>
      </c>
      <c r="W702" s="99">
        <v>0.95000000000002804</v>
      </c>
      <c r="X702" s="98">
        <v>0.36313763246812403</v>
      </c>
      <c r="Y702" s="98">
        <v>0.42498000000000302</v>
      </c>
      <c r="Z702" s="98">
        <v>-0.19340126014530901</v>
      </c>
      <c r="AA702" s="99">
        <v>0.69999999999999596</v>
      </c>
      <c r="AB702" s="98">
        <v>0.29479659785890699</v>
      </c>
      <c r="AC702" t="str">
        <f>IF('Raw data (converted)'!T702="","",'Raw data (converted)'!T702)</f>
        <v/>
      </c>
    </row>
    <row r="703" spans="1:29" x14ac:dyDescent="0.25">
      <c r="A703" t="str">
        <f t="shared" si="21"/>
        <v>May</v>
      </c>
      <c r="B703">
        <f t="shared" si="22"/>
        <v>702</v>
      </c>
      <c r="C703" t="s">
        <v>2714</v>
      </c>
      <c r="D703">
        <v>15</v>
      </c>
      <c r="E703" s="98">
        <v>0.90790499999999497</v>
      </c>
      <c r="F703" s="98">
        <v>1.3047088484248801</v>
      </c>
      <c r="G703" s="99">
        <v>0.55000000000000104</v>
      </c>
      <c r="H703" s="98">
        <v>0.82709276650894303</v>
      </c>
      <c r="I703" s="98">
        <v>0.89743000000000395</v>
      </c>
      <c r="J703" s="98">
        <v>1.38666789816443</v>
      </c>
      <c r="K703" s="99">
        <v>0.29999999999999899</v>
      </c>
      <c r="L703" s="98">
        <v>0.90355685421474097</v>
      </c>
      <c r="M703" s="98">
        <v>0.29961000000000398</v>
      </c>
      <c r="N703" s="98">
        <v>0.50492752449083</v>
      </c>
      <c r="O703" s="99">
        <v>0.54999999999999605</v>
      </c>
      <c r="P703" s="98">
        <v>0.32105089827458699</v>
      </c>
      <c r="Q703" s="98">
        <v>0.292460000000003</v>
      </c>
      <c r="R703" s="98">
        <v>0.54631937859912305</v>
      </c>
      <c r="S703" s="99">
        <v>0.29999999999999899</v>
      </c>
      <c r="T703" s="98">
        <v>0.35697248863687697</v>
      </c>
      <c r="U703" s="98">
        <v>0.43618499999999999</v>
      </c>
      <c r="V703" s="98">
        <v>0.144916289510573</v>
      </c>
      <c r="W703" s="99">
        <v>0.55000000000000904</v>
      </c>
      <c r="X703" s="98">
        <v>9.2102102675655606E-2</v>
      </c>
      <c r="Y703" s="98">
        <v>0.42891000000000201</v>
      </c>
      <c r="Z703" s="98">
        <v>0.20235779541941001</v>
      </c>
      <c r="AA703" s="99">
        <v>0.29999999999999899</v>
      </c>
      <c r="AB703" s="98">
        <v>0.13219260177355999</v>
      </c>
      <c r="AC703" t="str">
        <f>IF('Raw data (converted)'!T703="","",'Raw data (converted)'!T703)</f>
        <v/>
      </c>
    </row>
    <row r="704" spans="1:29" x14ac:dyDescent="0.25">
      <c r="A704" t="str">
        <f t="shared" si="21"/>
        <v>May</v>
      </c>
      <c r="B704">
        <f t="shared" si="22"/>
        <v>703</v>
      </c>
      <c r="C704" t="s">
        <v>2714</v>
      </c>
      <c r="D704">
        <v>30</v>
      </c>
      <c r="E704" s="98">
        <v>0.87229499999999205</v>
      </c>
      <c r="F704" s="98">
        <v>-1.3047088484239799</v>
      </c>
      <c r="G704" s="99">
        <v>0.55000000000001004</v>
      </c>
      <c r="H704" s="98">
        <v>0.82709276650838204</v>
      </c>
      <c r="I704" s="98">
        <v>0.86182000000000103</v>
      </c>
      <c r="J704" s="98">
        <v>-0.40422987088874501</v>
      </c>
      <c r="K704" s="99">
        <v>0.3</v>
      </c>
      <c r="L704" s="98">
        <v>0.26315734267590402</v>
      </c>
      <c r="M704" s="98">
        <v>0.35259000000000201</v>
      </c>
      <c r="N704" s="98">
        <v>-0.50492752449126499</v>
      </c>
      <c r="O704" s="99">
        <v>0.55000000000000404</v>
      </c>
      <c r="P704" s="98">
        <v>0.32105089827486899</v>
      </c>
      <c r="Q704" s="98">
        <v>0.34544000000000102</v>
      </c>
      <c r="R704" s="98">
        <v>-5.2967252773292598E-3</v>
      </c>
      <c r="S704" s="99">
        <v>0.3</v>
      </c>
      <c r="T704" s="98">
        <v>3.4604223856348399E-3</v>
      </c>
      <c r="U704" s="98">
        <v>0.44011499999999898</v>
      </c>
      <c r="V704" s="98">
        <v>-0.14491628951055299</v>
      </c>
      <c r="W704" s="99">
        <v>0.55000000000001903</v>
      </c>
      <c r="X704" s="98">
        <v>9.2102102675644906E-2</v>
      </c>
      <c r="Y704" s="98">
        <v>0.43284</v>
      </c>
      <c r="Z704" s="98">
        <v>-2.48830562179439E-2</v>
      </c>
      <c r="AA704" s="99">
        <v>0.3</v>
      </c>
      <c r="AB704" s="98">
        <v>1.62547953022892E-2</v>
      </c>
      <c r="AC704" t="str">
        <f>IF('Raw data (converted)'!T704="","",'Raw data (converted)'!T704)</f>
        <v/>
      </c>
    </row>
    <row r="705" spans="1:29" x14ac:dyDescent="0.25">
      <c r="A705" t="str">
        <f t="shared" si="21"/>
        <v>May</v>
      </c>
      <c r="B705">
        <f t="shared" si="22"/>
        <v>704</v>
      </c>
      <c r="C705" t="s">
        <v>2714</v>
      </c>
      <c r="D705">
        <v>45</v>
      </c>
      <c r="E705" s="98">
        <v>0.81573500000000698</v>
      </c>
      <c r="F705" s="98">
        <v>1.30470884842307</v>
      </c>
      <c r="G705" s="99">
        <v>0.94999999999999896</v>
      </c>
      <c r="H705" s="98">
        <v>3.2610385684489098</v>
      </c>
      <c r="I705" s="98">
        <v>0.826209999999998</v>
      </c>
      <c r="J705" s="98">
        <v>-0.294409182675967</v>
      </c>
      <c r="K705" s="99">
        <v>0.7</v>
      </c>
      <c r="L705" s="98">
        <v>0.44719606872794299</v>
      </c>
      <c r="M705" s="98">
        <v>0.39126999999999901</v>
      </c>
      <c r="N705" s="98">
        <v>0.50492752449133804</v>
      </c>
      <c r="O705" s="99">
        <v>0.94999999999999196</v>
      </c>
      <c r="P705" s="98">
        <v>1.2658306348514301</v>
      </c>
      <c r="Q705" s="98">
        <v>0.39842</v>
      </c>
      <c r="R705" s="98">
        <v>-0.27277829077946603</v>
      </c>
      <c r="S705" s="99">
        <v>0.7</v>
      </c>
      <c r="T705" s="98">
        <v>0.41583861902075803</v>
      </c>
      <c r="U705" s="98">
        <v>0.42949500000000101</v>
      </c>
      <c r="V705" s="98">
        <v>0.14491628951052901</v>
      </c>
      <c r="W705" s="99">
        <v>0.95000000000000295</v>
      </c>
      <c r="X705" s="98">
        <v>0.36313763246730102</v>
      </c>
      <c r="Y705" s="98">
        <v>0.43676999999999899</v>
      </c>
      <c r="Z705" s="98">
        <v>-7.7695881965847605E-2</v>
      </c>
      <c r="AA705" s="99">
        <v>0.69999999999999896</v>
      </c>
      <c r="AB705" s="98">
        <v>0.118427847713236</v>
      </c>
      <c r="AC705" t="str">
        <f>IF('Raw data (converted)'!T705="","",'Raw data (converted)'!T705)</f>
        <v/>
      </c>
    </row>
    <row r="706" spans="1:29" x14ac:dyDescent="0.25">
      <c r="A706" t="str">
        <f t="shared" si="21"/>
        <v>May</v>
      </c>
      <c r="B706">
        <f t="shared" si="22"/>
        <v>705</v>
      </c>
      <c r="C706" t="s">
        <v>2715</v>
      </c>
      <c r="D706">
        <v>0</v>
      </c>
      <c r="E706" s="98">
        <v>0.89742500000001801</v>
      </c>
      <c r="F706" s="98">
        <v>1.9422020956484201</v>
      </c>
      <c r="G706" s="99">
        <v>0.95000000000002505</v>
      </c>
      <c r="H706" s="98">
        <v>4.8649514741783797</v>
      </c>
      <c r="I706" s="98">
        <v>0.917300000000009</v>
      </c>
      <c r="J706" s="98">
        <v>-0.74497700725896199</v>
      </c>
      <c r="K706" s="99">
        <v>0.69999999999999796</v>
      </c>
      <c r="L706" s="98">
        <v>1.1318654459086199</v>
      </c>
      <c r="M706" s="98">
        <v>0.21240999999999499</v>
      </c>
      <c r="N706" s="98">
        <v>0.62128942314038205</v>
      </c>
      <c r="O706" s="99">
        <v>0.95000000000002105</v>
      </c>
      <c r="P706" s="98">
        <v>1.5577548374715999</v>
      </c>
      <c r="Q706" s="98">
        <v>0.23231000000000199</v>
      </c>
      <c r="R706" s="98">
        <v>-0.977262901924002</v>
      </c>
      <c r="S706" s="99">
        <v>0.69999999999999696</v>
      </c>
      <c r="T706" s="98">
        <v>1.4904680235971699</v>
      </c>
      <c r="U706" s="98">
        <v>0.41531000000000501</v>
      </c>
      <c r="V706" s="98">
        <v>0.28889914076328999</v>
      </c>
      <c r="W706" s="99">
        <v>0.95000000000002904</v>
      </c>
      <c r="X706" s="98">
        <v>0.72398505338272301</v>
      </c>
      <c r="Y706" s="98">
        <v>0.41776000000000302</v>
      </c>
      <c r="Z706" s="98">
        <v>6.9684076391398495E-2</v>
      </c>
      <c r="AA706" s="99">
        <v>0.69999999999999696</v>
      </c>
      <c r="AB706" s="98">
        <v>0.106215795914884</v>
      </c>
      <c r="AC706" t="str">
        <f>IF('Raw data (converted)'!T706="","",'Raw data (converted)'!T706)</f>
        <v/>
      </c>
    </row>
    <row r="707" spans="1:29" x14ac:dyDescent="0.25">
      <c r="A707" t="str">
        <f t="shared" si="21"/>
        <v>May</v>
      </c>
      <c r="B707">
        <f t="shared" si="22"/>
        <v>706</v>
      </c>
      <c r="C707" t="s">
        <v>2715</v>
      </c>
      <c r="D707">
        <v>15</v>
      </c>
      <c r="E707" s="98">
        <v>0.92752499999999405</v>
      </c>
      <c r="F707" s="98">
        <v>-1.9422020956511801</v>
      </c>
      <c r="G707" s="99">
        <v>0.54999999999999905</v>
      </c>
      <c r="H707" s="98">
        <v>1.2338910102565499</v>
      </c>
      <c r="I707" s="98">
        <v>0.90765000000000395</v>
      </c>
      <c r="J707" s="98">
        <v>-0.40094726172856199</v>
      </c>
      <c r="K707" s="99">
        <v>0.29999999999999899</v>
      </c>
      <c r="L707" s="98">
        <v>0.261019976943001</v>
      </c>
      <c r="M707" s="98">
        <v>0.34267000000000802</v>
      </c>
      <c r="N707" s="98">
        <v>-0.62128942313979896</v>
      </c>
      <c r="O707" s="99">
        <v>0.54999999999999705</v>
      </c>
      <c r="P707" s="98">
        <v>0.39509123581957201</v>
      </c>
      <c r="Q707" s="98">
        <v>0.322770000000002</v>
      </c>
      <c r="R707" s="98">
        <v>0.41352290914740097</v>
      </c>
      <c r="S707" s="99">
        <v>0.29999999999999899</v>
      </c>
      <c r="T707" s="98">
        <v>0.27018380946398102</v>
      </c>
      <c r="U707" s="98">
        <v>0.42597000000000002</v>
      </c>
      <c r="V707" s="98">
        <v>-0.28889914076341999</v>
      </c>
      <c r="W707" s="99">
        <v>0.55000000000000704</v>
      </c>
      <c r="X707" s="98">
        <v>0.18362334211751299</v>
      </c>
      <c r="Y707" s="98">
        <v>0.42352000000000201</v>
      </c>
      <c r="Z707" s="98">
        <v>-0.19662493442806001</v>
      </c>
      <c r="AA707" s="99">
        <v>0.29999999999999899</v>
      </c>
      <c r="AB707" s="98">
        <v>0.128447385000306</v>
      </c>
      <c r="AC707" t="str">
        <f>IF('Raw data (converted)'!T707="","",'Raw data (converted)'!T707)</f>
        <v/>
      </c>
    </row>
    <row r="708" spans="1:29" x14ac:dyDescent="0.25">
      <c r="A708" t="str">
        <f t="shared" si="21"/>
        <v>May</v>
      </c>
      <c r="B708">
        <f t="shared" si="22"/>
        <v>707</v>
      </c>
      <c r="C708" t="s">
        <v>2715</v>
      </c>
      <c r="D708">
        <v>30</v>
      </c>
      <c r="E708" s="98">
        <v>0.91787499999999</v>
      </c>
      <c r="F708" s="98">
        <v>1.9422020956522701</v>
      </c>
      <c r="G708" s="99">
        <v>0.55000000000000904</v>
      </c>
      <c r="H708" s="98">
        <v>1.23389101025727</v>
      </c>
      <c r="I708" s="98">
        <v>0.89800000000000002</v>
      </c>
      <c r="J708" s="98">
        <v>2.2650003206408802</v>
      </c>
      <c r="K708" s="99">
        <v>0.3</v>
      </c>
      <c r="L708" s="98">
        <v>1.47834201647541</v>
      </c>
      <c r="M708" s="98">
        <v>0.43313000000000801</v>
      </c>
      <c r="N708" s="98">
        <v>0.62128942313871804</v>
      </c>
      <c r="O708" s="99">
        <v>0.55000000000000804</v>
      </c>
      <c r="P708" s="98">
        <v>0.39509123581889199</v>
      </c>
      <c r="Q708" s="98">
        <v>0.41323000000000099</v>
      </c>
      <c r="R708" s="98">
        <v>1.0922604196785799</v>
      </c>
      <c r="S708" s="99">
        <v>0.3</v>
      </c>
      <c r="T708" s="98">
        <v>0.71402550312669499</v>
      </c>
      <c r="U708" s="98">
        <v>0.431729999999998</v>
      </c>
      <c r="V708" s="98">
        <v>0.28889914076345302</v>
      </c>
      <c r="W708" s="99">
        <v>0.55000000000001503</v>
      </c>
      <c r="X708" s="98">
        <v>0.183623342117537</v>
      </c>
      <c r="Y708" s="98">
        <v>0.42927999999999999</v>
      </c>
      <c r="Z708" s="98">
        <v>0.256393059657405</v>
      </c>
      <c r="AA708" s="99">
        <v>0.3</v>
      </c>
      <c r="AB708" s="98">
        <v>0.16749400625998301</v>
      </c>
      <c r="AC708" t="str">
        <f>IF('Raw data (converted)'!T708="","",'Raw data (converted)'!T708)</f>
        <v/>
      </c>
    </row>
    <row r="709" spans="1:29" x14ac:dyDescent="0.25">
      <c r="A709" t="str">
        <f t="shared" si="21"/>
        <v>May</v>
      </c>
      <c r="B709">
        <f t="shared" si="22"/>
        <v>708</v>
      </c>
      <c r="C709" t="s">
        <v>2715</v>
      </c>
      <c r="D709">
        <v>45</v>
      </c>
      <c r="E709" s="98">
        <v>0.86847500000000699</v>
      </c>
      <c r="F709" s="98">
        <v>-1.9422020956530599</v>
      </c>
      <c r="G709" s="99">
        <v>0.95000000000000595</v>
      </c>
      <c r="H709" s="98">
        <v>4.8649514741891302</v>
      </c>
      <c r="I709" s="98">
        <v>0.88834999999999598</v>
      </c>
      <c r="J709" s="98">
        <v>-2.10241107336824</v>
      </c>
      <c r="K709" s="99">
        <v>0.7</v>
      </c>
      <c r="L709" s="98">
        <v>3.20066822214558</v>
      </c>
      <c r="M709" s="98">
        <v>0.483789999999994</v>
      </c>
      <c r="N709" s="98">
        <v>-0.62128942313801705</v>
      </c>
      <c r="O709" s="99">
        <v>0.94999999999999596</v>
      </c>
      <c r="P709" s="98">
        <v>1.5577548374652499</v>
      </c>
      <c r="Q709" s="98">
        <v>0.50369000000000097</v>
      </c>
      <c r="R709" s="98">
        <v>-1.32285912625891</v>
      </c>
      <c r="S709" s="99">
        <v>0.69999999999999896</v>
      </c>
      <c r="T709" s="98">
        <v>2.0183762786366501</v>
      </c>
      <c r="U709" s="98">
        <v>0.43259000000000097</v>
      </c>
      <c r="V709" s="98">
        <v>-0.28889914076348799</v>
      </c>
      <c r="W709" s="99">
        <v>0.95000000000000295</v>
      </c>
      <c r="X709" s="98">
        <v>0.72398505338302299</v>
      </c>
      <c r="Y709" s="98">
        <v>0.43503999999999898</v>
      </c>
      <c r="Z709" s="98">
        <v>-0.16098139572782399</v>
      </c>
      <c r="AA709" s="99">
        <v>0.69999999999999896</v>
      </c>
      <c r="AB709" s="98">
        <v>0.245378309753776</v>
      </c>
      <c r="AC709" t="str">
        <f>IF('Raw data (converted)'!T709="","",'Raw data (converted)'!T709)</f>
        <v/>
      </c>
    </row>
    <row r="710" spans="1:29" x14ac:dyDescent="0.25">
      <c r="A710" t="str">
        <f t="shared" si="21"/>
        <v>May</v>
      </c>
      <c r="B710">
        <f t="shared" si="22"/>
        <v>709</v>
      </c>
      <c r="C710" t="s">
        <v>2716</v>
      </c>
      <c r="D710">
        <v>0</v>
      </c>
      <c r="E710" s="98">
        <v>0.89930500000001801</v>
      </c>
      <c r="F710" s="98">
        <v>8.0967791846748099E-2</v>
      </c>
      <c r="G710" s="99">
        <v>0.95000000000002705</v>
      </c>
      <c r="H710" s="98">
        <v>0.20201616949369899</v>
      </c>
      <c r="I710" s="98">
        <v>0.91423000000000798</v>
      </c>
      <c r="J710" s="98">
        <v>-1.04081883802591</v>
      </c>
      <c r="K710" s="99">
        <v>0.69999999999999796</v>
      </c>
      <c r="L710" s="98">
        <v>1.58177947958052</v>
      </c>
      <c r="M710" s="98">
        <v>0.211619999999999</v>
      </c>
      <c r="N710" s="98">
        <v>-0.19116597635044999</v>
      </c>
      <c r="O710" s="99">
        <v>0.95000000000002005</v>
      </c>
      <c r="P710" s="98">
        <v>0.47913681425136601</v>
      </c>
      <c r="Q710" s="98">
        <v>0.216420000000003</v>
      </c>
      <c r="R710" s="98">
        <v>-0.33057030153797001</v>
      </c>
      <c r="S710" s="99">
        <v>0.69999999999999696</v>
      </c>
      <c r="T710" s="98">
        <v>0.50394903343803499</v>
      </c>
      <c r="U710" s="98">
        <v>0.400345000000005</v>
      </c>
      <c r="V710" s="98">
        <v>-5.8106531543123098E-2</v>
      </c>
      <c r="W710" s="99">
        <v>0.95000000000003004</v>
      </c>
      <c r="X710" s="98">
        <v>0.14560313927045501</v>
      </c>
      <c r="Y710" s="98">
        <v>0.40817000000000297</v>
      </c>
      <c r="Z710" s="98">
        <v>-0.16899320130231299</v>
      </c>
      <c r="AA710" s="99">
        <v>0.69999999999999696</v>
      </c>
      <c r="AB710" s="98">
        <v>0.25759079123558298</v>
      </c>
      <c r="AC710" t="str">
        <f>IF('Raw data (converted)'!T710="","",'Raw data (converted)'!T710)</f>
        <v/>
      </c>
    </row>
    <row r="711" spans="1:29" x14ac:dyDescent="0.25">
      <c r="A711" t="str">
        <f t="shared" si="21"/>
        <v>May</v>
      </c>
      <c r="B711">
        <f t="shared" si="22"/>
        <v>710</v>
      </c>
      <c r="C711" t="s">
        <v>2716</v>
      </c>
      <c r="D711">
        <v>15</v>
      </c>
      <c r="E711" s="98">
        <v>0.91198499999999305</v>
      </c>
      <c r="F711" s="98">
        <v>-8.0967791849904602E-2</v>
      </c>
      <c r="G711" s="99">
        <v>0.55000000000000104</v>
      </c>
      <c r="H711" s="98">
        <v>5.1237085672307399E-2</v>
      </c>
      <c r="I711" s="98">
        <v>0.89706000000000397</v>
      </c>
      <c r="J711" s="98">
        <v>0.64432928375977605</v>
      </c>
      <c r="K711" s="99">
        <v>0.29999999999999899</v>
      </c>
      <c r="L711" s="98">
        <v>0.41951893641094601</v>
      </c>
      <c r="M711" s="98">
        <v>0.28404000000000501</v>
      </c>
      <c r="N711" s="98">
        <v>0.191165976350189</v>
      </c>
      <c r="O711" s="99">
        <v>0.54999999999999705</v>
      </c>
      <c r="P711" s="98">
        <v>0.121522817015547</v>
      </c>
      <c r="Q711" s="98">
        <v>0.27924000000000199</v>
      </c>
      <c r="R711" s="98">
        <v>0.28602316497292601</v>
      </c>
      <c r="S711" s="99">
        <v>0.29999999999999899</v>
      </c>
      <c r="T711" s="98">
        <v>0.186870646168974</v>
      </c>
      <c r="U711" s="98">
        <v>0.41786499999999899</v>
      </c>
      <c r="V711" s="98">
        <v>5.8106531542896397E-2</v>
      </c>
      <c r="W711" s="99">
        <v>0.55000000000000604</v>
      </c>
      <c r="X711" s="98">
        <v>3.6929125719660803E-2</v>
      </c>
      <c r="Y711" s="98">
        <v>0.41004000000000201</v>
      </c>
      <c r="Z711" s="98">
        <v>0.14100398523497801</v>
      </c>
      <c r="AA711" s="99">
        <v>0.29999999999999899</v>
      </c>
      <c r="AB711" s="98">
        <v>9.2111461691170904E-2</v>
      </c>
      <c r="AC711" t="str">
        <f>IF('Raw data (converted)'!T711="","",'Raw data (converted)'!T711)</f>
        <v/>
      </c>
    </row>
    <row r="712" spans="1:29" x14ac:dyDescent="0.25">
      <c r="A712" t="str">
        <f t="shared" si="21"/>
        <v>May</v>
      </c>
      <c r="B712">
        <f t="shared" si="22"/>
        <v>711</v>
      </c>
      <c r="C712" t="s">
        <v>2716</v>
      </c>
      <c r="D712">
        <v>30</v>
      </c>
      <c r="E712" s="98">
        <v>0.89481499999999004</v>
      </c>
      <c r="F712" s="98">
        <v>8.0967791851096593E-2</v>
      </c>
      <c r="G712" s="99">
        <v>0.55000000000001104</v>
      </c>
      <c r="H712" s="98">
        <v>5.1237085673062802E-2</v>
      </c>
      <c r="I712" s="98">
        <v>0.87988999999999995</v>
      </c>
      <c r="J712" s="98">
        <v>0.755469051046048</v>
      </c>
      <c r="K712" s="99">
        <v>0.3</v>
      </c>
      <c r="L712" s="98">
        <v>0.49192100334288502</v>
      </c>
      <c r="M712" s="98">
        <v>0.346860000000004</v>
      </c>
      <c r="N712" s="98">
        <v>-0.19116597635083801</v>
      </c>
      <c r="O712" s="99">
        <v>0.55000000000001004</v>
      </c>
      <c r="P712" s="98">
        <v>0.121522817015963</v>
      </c>
      <c r="Q712" s="98">
        <v>0.34206000000000097</v>
      </c>
      <c r="R712" s="98">
        <v>7.7180854040288405E-2</v>
      </c>
      <c r="S712" s="99">
        <v>0.3</v>
      </c>
      <c r="T712" s="98">
        <v>5.0423450927694097E-2</v>
      </c>
      <c r="U712" s="98">
        <v>0.41973499999999803</v>
      </c>
      <c r="V712" s="98">
        <v>-5.81065315428589E-2</v>
      </c>
      <c r="W712" s="99">
        <v>0.55000000000001503</v>
      </c>
      <c r="X712" s="98">
        <v>3.6929125719637697E-2</v>
      </c>
      <c r="Y712" s="98">
        <v>0.41191</v>
      </c>
      <c r="Z712" s="98">
        <v>4.9888088201651998E-2</v>
      </c>
      <c r="AA712" s="99">
        <v>0.3</v>
      </c>
      <c r="AB712" s="98">
        <v>3.2589303767468797E-2</v>
      </c>
      <c r="AC712" t="str">
        <f>IF('Raw data (converted)'!T712="","",'Raw data (converted)'!T712)</f>
        <v/>
      </c>
    </row>
    <row r="713" spans="1:29" x14ac:dyDescent="0.25">
      <c r="A713" t="str">
        <f t="shared" si="21"/>
        <v>May</v>
      </c>
      <c r="B713">
        <f t="shared" si="22"/>
        <v>712</v>
      </c>
      <c r="C713" t="s">
        <v>2716</v>
      </c>
      <c r="D713">
        <v>45</v>
      </c>
      <c r="E713" s="98">
        <v>0.84779500000000796</v>
      </c>
      <c r="F713" s="98">
        <v>-8.0967791851982496E-2</v>
      </c>
      <c r="G713" s="99">
        <v>0.94999999999999896</v>
      </c>
      <c r="H713" s="98">
        <v>0.20201616950670001</v>
      </c>
      <c r="I713" s="98">
        <v>0.86271999999999704</v>
      </c>
      <c r="J713" s="98">
        <v>-1.09740843761495</v>
      </c>
      <c r="K713" s="99">
        <v>0.7</v>
      </c>
      <c r="L713" s="98">
        <v>1.66788583492374</v>
      </c>
      <c r="M713" s="98">
        <v>0.40007999999999699</v>
      </c>
      <c r="N713" s="98">
        <v>0.191165976351101</v>
      </c>
      <c r="O713" s="99">
        <v>0.94999999999999596</v>
      </c>
      <c r="P713" s="98">
        <v>0.47913681425287102</v>
      </c>
      <c r="Q713" s="98">
        <v>0.40488000000000002</v>
      </c>
      <c r="R713" s="98">
        <v>-0.224233001742463</v>
      </c>
      <c r="S713" s="99">
        <v>0.7</v>
      </c>
      <c r="T713" s="98">
        <v>0.34182921127374399</v>
      </c>
      <c r="U713" s="98">
        <v>0.40595500000000201</v>
      </c>
      <c r="V713" s="98">
        <v>5.8106531542817301E-2</v>
      </c>
      <c r="W713" s="99">
        <v>0.95000000000000295</v>
      </c>
      <c r="X713" s="98">
        <v>0.14560313926964699</v>
      </c>
      <c r="Y713" s="98">
        <v>0.41377999999999898</v>
      </c>
      <c r="Z713" s="98">
        <v>-0.122599257394563</v>
      </c>
      <c r="AA713" s="99">
        <v>0.7</v>
      </c>
      <c r="AB713" s="98">
        <v>0.18687266429424401</v>
      </c>
      <c r="AC713" t="str">
        <f>IF('Raw data (converted)'!T713="","",'Raw data (converted)'!T713)</f>
        <v/>
      </c>
    </row>
    <row r="714" spans="1:29" x14ac:dyDescent="0.25">
      <c r="A714" t="str">
        <f t="shared" si="21"/>
        <v>May</v>
      </c>
      <c r="B714">
        <f t="shared" si="22"/>
        <v>713</v>
      </c>
      <c r="C714" t="s">
        <v>2717</v>
      </c>
      <c r="D714">
        <v>0</v>
      </c>
      <c r="E714" s="98">
        <v>0.94956000000002005</v>
      </c>
      <c r="F714" s="98">
        <v>-3.4764905057837301</v>
      </c>
      <c r="G714" s="99">
        <v>0.95000000000003104</v>
      </c>
      <c r="H714" s="98">
        <v>8.7851566743929208</v>
      </c>
      <c r="I714" s="98">
        <v>0.97356000000000897</v>
      </c>
      <c r="J714" s="98">
        <v>-2.9340632901258301</v>
      </c>
      <c r="K714" s="99">
        <v>0.69999999999999896</v>
      </c>
      <c r="L714" s="98">
        <v>4.4765191766383099</v>
      </c>
      <c r="M714" s="98">
        <v>0.21933000000000299</v>
      </c>
      <c r="N714" s="98">
        <v>-0.85816900253095396</v>
      </c>
      <c r="O714" s="99">
        <v>0.95000000000002505</v>
      </c>
      <c r="P714" s="98">
        <v>2.15245825443631</v>
      </c>
      <c r="Q714" s="98">
        <v>0.22343000000000299</v>
      </c>
      <c r="R714" s="98">
        <v>-0.47562824854149</v>
      </c>
      <c r="S714" s="99">
        <v>0.69999999999999796</v>
      </c>
      <c r="T714" s="98">
        <v>0.72513100167621003</v>
      </c>
      <c r="U714" s="98">
        <v>0.42904000000000703</v>
      </c>
      <c r="V714" s="98">
        <v>-0.30990150156248503</v>
      </c>
      <c r="W714" s="99">
        <v>0.95000000000003404</v>
      </c>
      <c r="X714" s="98">
        <v>0.77662779582046004</v>
      </c>
      <c r="Y714" s="98">
        <v>0.43679000000000401</v>
      </c>
      <c r="Z714" s="98">
        <v>-0.268116005153267</v>
      </c>
      <c r="AA714" s="99">
        <v>0.69999999999999796</v>
      </c>
      <c r="AB714" s="98">
        <v>0.40868995925080998</v>
      </c>
      <c r="AC714" t="str">
        <f>IF('Raw data (converted)'!T714="","",'Raw data (converted)'!T714)</f>
        <v>For CH4, high residuals and Cooks. But no reason to remove this point</v>
      </c>
    </row>
    <row r="715" spans="1:29" x14ac:dyDescent="0.25">
      <c r="A715" t="str">
        <f t="shared" si="21"/>
        <v>May</v>
      </c>
      <c r="B715">
        <f t="shared" si="22"/>
        <v>714</v>
      </c>
      <c r="C715" t="s">
        <v>2717</v>
      </c>
      <c r="D715">
        <v>15</v>
      </c>
      <c r="E715" s="98">
        <v>0.957919999999991</v>
      </c>
      <c r="F715" s="98">
        <v>3.4764905057790698</v>
      </c>
      <c r="G715" s="99">
        <v>0.55000000000000104</v>
      </c>
      <c r="H715" s="98">
        <v>2.2281673109655</v>
      </c>
      <c r="I715" s="98">
        <v>0.93392000000000397</v>
      </c>
      <c r="J715" s="98">
        <v>3.5114539132418101</v>
      </c>
      <c r="K715" s="99">
        <v>0.29999999999999899</v>
      </c>
      <c r="L715" s="98">
        <v>2.30052470228211</v>
      </c>
      <c r="M715" s="98">
        <v>0.27851000000000198</v>
      </c>
      <c r="N715" s="98">
        <v>0.85816900252997497</v>
      </c>
      <c r="O715" s="99">
        <v>0.54999999999999705</v>
      </c>
      <c r="P715" s="98">
        <v>0.54592505273512204</v>
      </c>
      <c r="Q715" s="98">
        <v>0.27441000000000199</v>
      </c>
      <c r="R715" s="98">
        <v>0.62387857015927894</v>
      </c>
      <c r="S715" s="99">
        <v>0.29999999999999899</v>
      </c>
      <c r="T715" s="98">
        <v>0.40766969648275703</v>
      </c>
      <c r="U715" s="98">
        <v>0.44067999999999802</v>
      </c>
      <c r="V715" s="98">
        <v>0.30990150156209001</v>
      </c>
      <c r="W715" s="99">
        <v>0.55000000000000704</v>
      </c>
      <c r="X715" s="98">
        <v>0.19697504911647701</v>
      </c>
      <c r="Y715" s="98">
        <v>0.43293000000000198</v>
      </c>
      <c r="Z715" s="98">
        <v>0.33750694389724201</v>
      </c>
      <c r="AA715" s="99">
        <v>0.29999999999999899</v>
      </c>
      <c r="AB715" s="98">
        <v>0.220489026142966</v>
      </c>
      <c r="AC715" t="str">
        <f>IF('Raw data (converted)'!T715="","",'Raw data (converted)'!T715)</f>
        <v>For CH4, high residuals and Cooks. But no reason to remove this point</v>
      </c>
    </row>
    <row r="716" spans="1:29" x14ac:dyDescent="0.25">
      <c r="A716" t="str">
        <f t="shared" si="21"/>
        <v>May</v>
      </c>
      <c r="B716">
        <f t="shared" si="22"/>
        <v>715</v>
      </c>
      <c r="C716" t="s">
        <v>2717</v>
      </c>
      <c r="D716">
        <v>30</v>
      </c>
      <c r="E716" s="98">
        <v>0.918279999999987</v>
      </c>
      <c r="F716" s="98">
        <v>-3.4764905057776598</v>
      </c>
      <c r="G716" s="99">
        <v>0.55000000000001403</v>
      </c>
      <c r="H716" s="98">
        <v>2.2281673109646398</v>
      </c>
      <c r="I716" s="98">
        <v>0.89427999999999996</v>
      </c>
      <c r="J716" s="98">
        <v>-1.2605219175740701</v>
      </c>
      <c r="K716" s="99">
        <v>0.3</v>
      </c>
      <c r="L716" s="98">
        <v>0.82121755231289895</v>
      </c>
      <c r="M716" s="98">
        <v>0.329490000000001</v>
      </c>
      <c r="N716" s="98">
        <v>-0.85816900253020301</v>
      </c>
      <c r="O716" s="99">
        <v>0.55000000000000604</v>
      </c>
      <c r="P716" s="98">
        <v>0.54592505273527703</v>
      </c>
      <c r="Q716" s="98">
        <v>0.32539000000000101</v>
      </c>
      <c r="R716" s="98">
        <v>-0.313641803918843</v>
      </c>
      <c r="S716" s="99">
        <v>0.3</v>
      </c>
      <c r="T716" s="98">
        <v>0.20491677453308199</v>
      </c>
      <c r="U716" s="98">
        <v>0.43681999999999699</v>
      </c>
      <c r="V716" s="98">
        <v>-0.30990150156201002</v>
      </c>
      <c r="W716" s="99">
        <v>0.55000000000001803</v>
      </c>
      <c r="X716" s="98">
        <v>0.19697504911642999</v>
      </c>
      <c r="Y716" s="98">
        <v>0.42907000000000001</v>
      </c>
      <c r="Z716" s="98">
        <v>-0.148444506947225</v>
      </c>
      <c r="AA716" s="99">
        <v>0.3</v>
      </c>
      <c r="AB716" s="98">
        <v>9.6972127005444206E-2</v>
      </c>
      <c r="AC716" t="str">
        <f>IF('Raw data (converted)'!T716="","",'Raw data (converted)'!T716)</f>
        <v>For CH4, high residuals and Cooks. But no reason to remove this point</v>
      </c>
    </row>
    <row r="717" spans="1:29" x14ac:dyDescent="0.25">
      <c r="A717" t="str">
        <f t="shared" ref="A717:A758" si="23">A716</f>
        <v>May</v>
      </c>
      <c r="B717">
        <f t="shared" si="22"/>
        <v>716</v>
      </c>
      <c r="C717" t="s">
        <v>2717</v>
      </c>
      <c r="D717">
        <v>45</v>
      </c>
      <c r="E717" s="98">
        <v>0.83064000000000904</v>
      </c>
      <c r="F717" s="98">
        <v>3.4764905057769502</v>
      </c>
      <c r="G717" s="99">
        <v>0.95000000000000995</v>
      </c>
      <c r="H717" s="98">
        <v>8.7851566743733596</v>
      </c>
      <c r="I717" s="98">
        <v>0.85463999999999596</v>
      </c>
      <c r="J717" s="98">
        <v>-0.50429212798997203</v>
      </c>
      <c r="K717" s="99">
        <v>0.7</v>
      </c>
      <c r="L717" s="98">
        <v>0.76606655691638004</v>
      </c>
      <c r="M717" s="98">
        <v>0.37226999999999899</v>
      </c>
      <c r="N717" s="98">
        <v>0.85816900253015005</v>
      </c>
      <c r="O717" s="99">
        <v>0.94999999999998896</v>
      </c>
      <c r="P717" s="98">
        <v>2.1524582544334701</v>
      </c>
      <c r="Q717" s="98">
        <v>0.37636999999999998</v>
      </c>
      <c r="R717" s="98">
        <v>1.73376032275896E-3</v>
      </c>
      <c r="S717" s="99">
        <v>0.7</v>
      </c>
      <c r="T717" s="98">
        <v>2.6429412191511701E-3</v>
      </c>
      <c r="U717" s="98">
        <v>0.417460000000002</v>
      </c>
      <c r="V717" s="98">
        <v>0.30990150156199098</v>
      </c>
      <c r="W717" s="99">
        <v>0.95000000000000995</v>
      </c>
      <c r="X717" s="98">
        <v>0.77662779581902797</v>
      </c>
      <c r="Y717" s="98">
        <v>0.42520999999999798</v>
      </c>
      <c r="Z717" s="98">
        <v>-2.06816376455577E-2</v>
      </c>
      <c r="AA717" s="99">
        <v>0.7</v>
      </c>
      <c r="AB717" s="98">
        <v>3.15238642986546E-2</v>
      </c>
      <c r="AC717" t="str">
        <f>IF('Raw data (converted)'!T717="","",'Raw data (converted)'!T717)</f>
        <v>For CH4, high residuals and Cooks. But no reason to remove this point</v>
      </c>
    </row>
    <row r="718" spans="1:29" x14ac:dyDescent="0.25">
      <c r="A718" t="str">
        <f t="shared" si="23"/>
        <v>May</v>
      </c>
      <c r="B718">
        <f t="shared" si="22"/>
        <v>717</v>
      </c>
      <c r="C718" t="s">
        <v>2718</v>
      </c>
      <c r="D718">
        <v>0</v>
      </c>
      <c r="E718" s="98">
        <v>0.93307000000002105</v>
      </c>
      <c r="F718" s="98">
        <v>-0.64979215232273801</v>
      </c>
      <c r="G718" s="99">
        <v>0.95000000000003304</v>
      </c>
      <c r="H718" s="98">
        <v>1.6219461437856499</v>
      </c>
      <c r="I718" s="98">
        <v>0.93227000000000804</v>
      </c>
      <c r="J718" s="98">
        <v>-0.169768798770007</v>
      </c>
      <c r="K718" s="99">
        <v>0.69999999999999896</v>
      </c>
      <c r="L718" s="98">
        <v>0.25786446307806798</v>
      </c>
      <c r="M718" s="98">
        <v>0.220440000000001</v>
      </c>
      <c r="N718" s="98">
        <v>-2.90904746623173E-2</v>
      </c>
      <c r="O718" s="99">
        <v>0.95000000000002705</v>
      </c>
      <c r="P718" s="98">
        <v>7.2909446046337298E-2</v>
      </c>
      <c r="Q718" s="98">
        <v>0.223690000000003</v>
      </c>
      <c r="R718" s="98">
        <v>-0.19591491647099299</v>
      </c>
      <c r="S718" s="99">
        <v>0.69999999999999796</v>
      </c>
      <c r="T718" s="98">
        <v>0.29865823597366598</v>
      </c>
      <c r="U718" s="98">
        <v>0.42215000000000702</v>
      </c>
      <c r="V718" s="98">
        <v>-1.6335169510402099E-2</v>
      </c>
      <c r="W718" s="99">
        <v>0.95000000000003704</v>
      </c>
      <c r="X718" s="98">
        <v>4.0932471981143803E-2</v>
      </c>
      <c r="Y718" s="98">
        <v>0.42045000000000299</v>
      </c>
      <c r="Z718" s="98">
        <v>2.5153343082413501E-2</v>
      </c>
      <c r="AA718" s="99">
        <v>0.69999999999999896</v>
      </c>
      <c r="AB718" s="98">
        <v>3.8339839187154001E-2</v>
      </c>
      <c r="AC718" t="str">
        <f>IF('Raw data (converted)'!T718="","",'Raw data (converted)'!T718)</f>
        <v/>
      </c>
    </row>
    <row r="719" spans="1:29" x14ac:dyDescent="0.25">
      <c r="A719" t="str">
        <f t="shared" si="23"/>
        <v>May</v>
      </c>
      <c r="B719">
        <f t="shared" si="22"/>
        <v>718</v>
      </c>
      <c r="C719" t="s">
        <v>2718</v>
      </c>
      <c r="D719">
        <v>15</v>
      </c>
      <c r="E719" s="98">
        <v>0.88498999999999095</v>
      </c>
      <c r="F719" s="98">
        <v>0.64979215231887899</v>
      </c>
      <c r="G719" s="99">
        <v>0.54999999999999905</v>
      </c>
      <c r="H719" s="98">
        <v>0.41137198932913299</v>
      </c>
      <c r="I719" s="98">
        <v>0.88579000000000396</v>
      </c>
      <c r="J719" s="98">
        <v>0.40845036838040499</v>
      </c>
      <c r="K719" s="99">
        <v>0.3</v>
      </c>
      <c r="L719" s="98">
        <v>0.265905397286892</v>
      </c>
      <c r="M719" s="98">
        <v>0.26518000000000302</v>
      </c>
      <c r="N719" s="98">
        <v>2.9090474661824899E-2</v>
      </c>
      <c r="O719" s="99">
        <v>0.54999999999999505</v>
      </c>
      <c r="P719" s="98">
        <v>1.8491923406677001E-2</v>
      </c>
      <c r="Q719" s="98">
        <v>0.26193000000000199</v>
      </c>
      <c r="R719" s="98">
        <v>0.138849869768571</v>
      </c>
      <c r="S719" s="99">
        <v>0.29999999999999899</v>
      </c>
      <c r="T719" s="98">
        <v>9.0713396673974003E-2</v>
      </c>
      <c r="U719" s="98">
        <v>0.418349999999998</v>
      </c>
      <c r="V719" s="98">
        <v>1.6335169510087101E-2</v>
      </c>
      <c r="W719" s="99">
        <v>0.55000000000000604</v>
      </c>
      <c r="X719" s="98">
        <v>1.03816470672176E-2</v>
      </c>
      <c r="Y719" s="98">
        <v>0.42005000000000198</v>
      </c>
      <c r="Z719" s="98">
        <v>-7.9284247753436694E-3</v>
      </c>
      <c r="AA719" s="99">
        <v>0.3</v>
      </c>
      <c r="AB719" s="98">
        <v>5.17922244266891E-3</v>
      </c>
      <c r="AC719" t="str">
        <f>IF('Raw data (converted)'!T719="","",'Raw data (converted)'!T719)</f>
        <v/>
      </c>
    </row>
    <row r="720" spans="1:29" x14ac:dyDescent="0.25">
      <c r="A720" t="str">
        <f t="shared" si="23"/>
        <v>May</v>
      </c>
      <c r="B720">
        <f t="shared" si="22"/>
        <v>719</v>
      </c>
      <c r="C720" t="s">
        <v>2718</v>
      </c>
      <c r="D720">
        <v>30</v>
      </c>
      <c r="E720" s="98">
        <v>0.83850999999998699</v>
      </c>
      <c r="F720" s="98">
        <v>-0.64979215231738596</v>
      </c>
      <c r="G720" s="99">
        <v>0.55000000000001203</v>
      </c>
      <c r="H720" s="98">
        <v>0.41137198932819702</v>
      </c>
      <c r="I720" s="98">
        <v>0.83931</v>
      </c>
      <c r="J720" s="98">
        <v>-0.48348143490284501</v>
      </c>
      <c r="K720" s="99">
        <v>0.3</v>
      </c>
      <c r="L720" s="98">
        <v>0.31476229962352298</v>
      </c>
      <c r="M720" s="98">
        <v>0.30342000000000202</v>
      </c>
      <c r="N720" s="98">
        <v>-2.9090474662194402E-2</v>
      </c>
      <c r="O720" s="99">
        <v>0.55000000000000604</v>
      </c>
      <c r="P720" s="98">
        <v>1.8491923406912199E-2</v>
      </c>
      <c r="Q720" s="98">
        <v>0.30017000000000099</v>
      </c>
      <c r="R720" s="98">
        <v>0.10706951810493601</v>
      </c>
      <c r="S720" s="99">
        <v>0.3</v>
      </c>
      <c r="T720" s="98">
        <v>6.9950377021674198E-2</v>
      </c>
      <c r="U720" s="98">
        <v>0.41794999999999599</v>
      </c>
      <c r="V720" s="98">
        <v>-1.63351695099846E-2</v>
      </c>
      <c r="W720" s="99">
        <v>0.55000000000001803</v>
      </c>
      <c r="X720" s="98">
        <v>1.0381647067152701E-2</v>
      </c>
      <c r="Y720" s="98">
        <v>0.41965000000000002</v>
      </c>
      <c r="Z720" s="98">
        <v>-3.3543335587909298E-2</v>
      </c>
      <c r="AA720" s="99">
        <v>0.3</v>
      </c>
      <c r="AB720" s="98">
        <v>2.1912107477761199E-2</v>
      </c>
      <c r="AC720" t="str">
        <f>IF('Raw data (converted)'!T720="","",'Raw data (converted)'!T720)</f>
        <v/>
      </c>
    </row>
    <row r="721" spans="1:29" x14ac:dyDescent="0.25">
      <c r="A721" t="str">
        <f t="shared" si="23"/>
        <v>May</v>
      </c>
      <c r="B721">
        <f t="shared" si="22"/>
        <v>720</v>
      </c>
      <c r="C721" t="s">
        <v>2718</v>
      </c>
      <c r="D721">
        <v>45</v>
      </c>
      <c r="E721" s="98">
        <v>0.79363000000000905</v>
      </c>
      <c r="F721" s="98">
        <v>0.64979215231646303</v>
      </c>
      <c r="G721" s="99">
        <v>0.95000000000000295</v>
      </c>
      <c r="H721" s="98">
        <v>1.62194614376945</v>
      </c>
      <c r="I721" s="98">
        <v>0.79282999999999604</v>
      </c>
      <c r="J721" s="98">
        <v>0.28438064604025698</v>
      </c>
      <c r="K721" s="99">
        <v>0.70000000000000095</v>
      </c>
      <c r="L721" s="98">
        <v>0.43196181473484702</v>
      </c>
      <c r="M721" s="98">
        <v>0.33515999999999901</v>
      </c>
      <c r="N721" s="98">
        <v>2.9090474662262202E-2</v>
      </c>
      <c r="O721" s="99">
        <v>0.94999999999999596</v>
      </c>
      <c r="P721" s="98">
        <v>7.2909446046174997E-2</v>
      </c>
      <c r="Q721" s="98">
        <v>0.33840999999999999</v>
      </c>
      <c r="R721" s="98">
        <v>-0.17973315345850699</v>
      </c>
      <c r="S721" s="99">
        <v>0.7</v>
      </c>
      <c r="T721" s="98">
        <v>0.27398944495151301</v>
      </c>
      <c r="U721" s="98">
        <v>0.42095000000000199</v>
      </c>
      <c r="V721" s="98">
        <v>1.6335169509938598E-2</v>
      </c>
      <c r="W721" s="99">
        <v>0.95000000000000595</v>
      </c>
      <c r="X721" s="98">
        <v>4.0932471979969499E-2</v>
      </c>
      <c r="Y721" s="98">
        <v>0.41924999999999801</v>
      </c>
      <c r="Z721" s="98">
        <v>3.81958172734225E-2</v>
      </c>
      <c r="AA721" s="99">
        <v>0.7</v>
      </c>
      <c r="AB721" s="98">
        <v>5.8219781692555997E-2</v>
      </c>
      <c r="AC721" t="str">
        <f>IF('Raw data (converted)'!T721="","",'Raw data (converted)'!T721)</f>
        <v/>
      </c>
    </row>
    <row r="722" spans="1:29" x14ac:dyDescent="0.25">
      <c r="A722" t="str">
        <f t="shared" si="23"/>
        <v>May</v>
      </c>
      <c r="B722">
        <f t="shared" si="22"/>
        <v>721</v>
      </c>
      <c r="C722" t="s">
        <v>2719</v>
      </c>
      <c r="D722">
        <v>0</v>
      </c>
      <c r="E722" s="98">
        <v>0.89770000000001904</v>
      </c>
      <c r="F722" s="98">
        <v>0.67643978001216798</v>
      </c>
      <c r="G722" s="99">
        <v>0.95000000000002705</v>
      </c>
      <c r="H722" s="98">
        <v>1.6885235015969899</v>
      </c>
      <c r="I722" s="98">
        <v>0.90765000000000895</v>
      </c>
      <c r="J722" s="98">
        <v>-0.476355490218689</v>
      </c>
      <c r="K722" s="99">
        <v>0.69999999999999896</v>
      </c>
      <c r="L722" s="98">
        <v>0.72361794710430505</v>
      </c>
      <c r="M722" s="98">
        <v>0.25181000000000298</v>
      </c>
      <c r="N722" s="98">
        <v>0.49661596030141397</v>
      </c>
      <c r="O722" s="99">
        <v>0.95000000000002205</v>
      </c>
      <c r="P722" s="98">
        <v>1.2449832487567101</v>
      </c>
      <c r="Q722" s="98">
        <v>0.25176000000000298</v>
      </c>
      <c r="R722" s="98">
        <v>0.141012506250206</v>
      </c>
      <c r="S722" s="99">
        <v>0.69999999999999796</v>
      </c>
      <c r="T722" s="98">
        <v>0.21496141083919501</v>
      </c>
      <c r="U722" s="98">
        <v>0.42456000000000399</v>
      </c>
      <c r="V722" s="98">
        <v>0.118546658729902</v>
      </c>
      <c r="W722" s="99">
        <v>0.95000000000003004</v>
      </c>
      <c r="X722" s="98">
        <v>0.29705721933884699</v>
      </c>
      <c r="Y722" s="98">
        <v>0.431560000000003</v>
      </c>
      <c r="Z722" s="98">
        <v>-8.3099192702160596E-2</v>
      </c>
      <c r="AA722" s="99">
        <v>0.69999999999999796</v>
      </c>
      <c r="AB722" s="98">
        <v>0.126663896352807</v>
      </c>
      <c r="AC722" t="str">
        <f>IF('Raw data (converted)'!T722="","",'Raw data (converted)'!T722)</f>
        <v/>
      </c>
    </row>
    <row r="723" spans="1:29" x14ac:dyDescent="0.25">
      <c r="A723" t="str">
        <f t="shared" si="23"/>
        <v>May</v>
      </c>
      <c r="B723">
        <f t="shared" si="22"/>
        <v>722</v>
      </c>
      <c r="C723" t="s">
        <v>2719</v>
      </c>
      <c r="D723">
        <v>15</v>
      </c>
      <c r="E723" s="98">
        <v>0.89899999999999403</v>
      </c>
      <c r="F723" s="98">
        <v>-0.67643978001541805</v>
      </c>
      <c r="G723" s="99">
        <v>0.54999999999999805</v>
      </c>
      <c r="H723" s="98">
        <v>0.428257913833828</v>
      </c>
      <c r="I723" s="98">
        <v>0.889050000000004</v>
      </c>
      <c r="J723" s="98">
        <v>2.34472082861749E-3</v>
      </c>
      <c r="K723" s="99">
        <v>0.29999999999999899</v>
      </c>
      <c r="L723" s="98">
        <v>1.5263056005502E-3</v>
      </c>
      <c r="M723" s="98">
        <v>0.29837000000000302</v>
      </c>
      <c r="N723" s="98">
        <v>-0.49661596030212102</v>
      </c>
      <c r="O723" s="99">
        <v>0.54999999999999605</v>
      </c>
      <c r="P723" s="98">
        <v>0.31576340416023801</v>
      </c>
      <c r="Q723" s="98">
        <v>0.29842000000000202</v>
      </c>
      <c r="R723" s="98">
        <v>-0.27315968929969398</v>
      </c>
      <c r="S723" s="99">
        <v>0.29999999999999899</v>
      </c>
      <c r="T723" s="98">
        <v>0.1784657523923</v>
      </c>
      <c r="U723" s="98">
        <v>0.44381999999999999</v>
      </c>
      <c r="V723" s="98">
        <v>-0.11854665873006801</v>
      </c>
      <c r="W723" s="99">
        <v>0.55000000000000504</v>
      </c>
      <c r="X723" s="98">
        <v>7.5342217578005105E-2</v>
      </c>
      <c r="Y723" s="98">
        <v>0.43682000000000198</v>
      </c>
      <c r="Z723" s="98">
        <v>-7.5624974780226801E-3</v>
      </c>
      <c r="AA723" s="99">
        <v>0.29999999999999899</v>
      </c>
      <c r="AB723" s="98">
        <v>4.9401813917831503E-3</v>
      </c>
      <c r="AC723" t="str">
        <f>IF('Raw data (converted)'!T723="","",'Raw data (converted)'!T723)</f>
        <v/>
      </c>
    </row>
    <row r="724" spans="1:29" x14ac:dyDescent="0.25">
      <c r="A724" t="str">
        <f t="shared" si="23"/>
        <v>May</v>
      </c>
      <c r="B724">
        <f t="shared" si="22"/>
        <v>723</v>
      </c>
      <c r="C724" t="s">
        <v>2719</v>
      </c>
      <c r="D724">
        <v>30</v>
      </c>
      <c r="E724" s="98">
        <v>0.88039999999998997</v>
      </c>
      <c r="F724" s="98">
        <v>0.67643978001656402</v>
      </c>
      <c r="G724" s="99">
        <v>0.55000000000000904</v>
      </c>
      <c r="H724" s="98">
        <v>0.42825791383456202</v>
      </c>
      <c r="I724" s="98">
        <v>0.87044999999999995</v>
      </c>
      <c r="J724" s="98">
        <v>0.93085416904184204</v>
      </c>
      <c r="K724" s="99">
        <v>0.3</v>
      </c>
      <c r="L724" s="98">
        <v>0.60621526636281298</v>
      </c>
      <c r="M724" s="98">
        <v>0.345030000000002</v>
      </c>
      <c r="N724" s="98">
        <v>0.49661596030183802</v>
      </c>
      <c r="O724" s="99">
        <v>0.55000000000000604</v>
      </c>
      <c r="P724" s="98">
        <v>0.31576340416006399</v>
      </c>
      <c r="Q724" s="98">
        <v>0.345080000000001</v>
      </c>
      <c r="R724" s="98">
        <v>0.26937631410151103</v>
      </c>
      <c r="S724" s="99">
        <v>0.3</v>
      </c>
      <c r="T724" s="98">
        <v>0.17599374229747999</v>
      </c>
      <c r="U724" s="98">
        <v>0.44907999999999898</v>
      </c>
      <c r="V724" s="98">
        <v>0.11854665873008099</v>
      </c>
      <c r="W724" s="99">
        <v>0.55000000000001203</v>
      </c>
      <c r="X724" s="98">
        <v>7.5342217578014598E-2</v>
      </c>
      <c r="Y724" s="98">
        <v>0.44207999999999997</v>
      </c>
      <c r="Z724" s="98">
        <v>0.17832856956190399</v>
      </c>
      <c r="AA724" s="99">
        <v>0.3</v>
      </c>
      <c r="AB724" s="98">
        <v>0.11649465475734801</v>
      </c>
      <c r="AC724" t="str">
        <f>IF('Raw data (converted)'!T724="","",'Raw data (converted)'!T724)</f>
        <v/>
      </c>
    </row>
    <row r="725" spans="1:29" x14ac:dyDescent="0.25">
      <c r="A725" t="str">
        <f t="shared" si="23"/>
        <v>May</v>
      </c>
      <c r="B725">
        <f t="shared" si="22"/>
        <v>724</v>
      </c>
      <c r="C725" t="s">
        <v>2719</v>
      </c>
      <c r="D725">
        <v>45</v>
      </c>
      <c r="E725" s="98">
        <v>0.84190000000000698</v>
      </c>
      <c r="F725" s="98">
        <v>-0.67643978001735094</v>
      </c>
      <c r="G725" s="99">
        <v>0.95000000000000295</v>
      </c>
      <c r="H725" s="98">
        <v>1.6885235016095099</v>
      </c>
      <c r="I725" s="98">
        <v>0.851849999999996</v>
      </c>
      <c r="J725" s="98">
        <v>-0.94912936020868299</v>
      </c>
      <c r="K725" s="99">
        <v>0.7</v>
      </c>
      <c r="L725" s="98">
        <v>1.44229847511759</v>
      </c>
      <c r="M725" s="98">
        <v>0.39179000000000003</v>
      </c>
      <c r="N725" s="98">
        <v>-0.49661596030183103</v>
      </c>
      <c r="O725" s="99">
        <v>0.94999999999999196</v>
      </c>
      <c r="P725" s="98">
        <v>1.24498324875737</v>
      </c>
      <c r="Q725" s="98">
        <v>0.39173999999999998</v>
      </c>
      <c r="R725" s="98">
        <v>-0.135233305174567</v>
      </c>
      <c r="S725" s="99">
        <v>0.7</v>
      </c>
      <c r="T725" s="98">
        <v>0.206151348171555</v>
      </c>
      <c r="U725" s="98">
        <v>0.44034000000000101</v>
      </c>
      <c r="V725" s="98">
        <v>-0.11854665873010301</v>
      </c>
      <c r="W725" s="99">
        <v>0.95000000000000295</v>
      </c>
      <c r="X725" s="98">
        <v>0.29705721933926599</v>
      </c>
      <c r="Y725" s="98">
        <v>0.44733999999999902</v>
      </c>
      <c r="Z725" s="98">
        <v>-0.17775029111613899</v>
      </c>
      <c r="AA725" s="99">
        <v>0.7</v>
      </c>
      <c r="AB725" s="98">
        <v>0.27093937867566997</v>
      </c>
      <c r="AC725" t="str">
        <f>IF('Raw data (converted)'!T725="","",'Raw data (converted)'!T725)</f>
        <v/>
      </c>
    </row>
    <row r="726" spans="1:29" x14ac:dyDescent="0.25">
      <c r="A726" t="str">
        <f t="shared" si="23"/>
        <v>May</v>
      </c>
      <c r="B726">
        <f t="shared" si="22"/>
        <v>725</v>
      </c>
      <c r="C726" t="s">
        <v>2720</v>
      </c>
      <c r="D726">
        <v>0</v>
      </c>
      <c r="E726" s="98">
        <v>0.90200500000002004</v>
      </c>
      <c r="F726" s="98">
        <v>-2.07134059911392</v>
      </c>
      <c r="G726" s="99">
        <v>0.95000000000003104</v>
      </c>
      <c r="H726" s="98">
        <v>5.1912515403190902</v>
      </c>
      <c r="I726" s="98">
        <v>0.912080000000008</v>
      </c>
      <c r="J726" s="98">
        <v>-1.44554192369997</v>
      </c>
      <c r="K726" s="99">
        <v>0.69999999999999896</v>
      </c>
      <c r="L726" s="98">
        <v>2.1980018841062798</v>
      </c>
      <c r="M726" s="98">
        <v>0.218609999999996</v>
      </c>
      <c r="N726" s="98">
        <v>-0.41765610050425001</v>
      </c>
      <c r="O726" s="99">
        <v>0.95000000000002605</v>
      </c>
      <c r="P726" s="98">
        <v>1.04695832677358</v>
      </c>
      <c r="Q726" s="98">
        <v>0.22296000000000199</v>
      </c>
      <c r="R726" s="98">
        <v>-0.36755718842327101</v>
      </c>
      <c r="S726" s="99">
        <v>0.69999999999999796</v>
      </c>
      <c r="T726" s="98">
        <v>0.56034236011455796</v>
      </c>
      <c r="U726" s="98">
        <v>0.40957000000000598</v>
      </c>
      <c r="V726" s="98">
        <v>-0.18995468544576999</v>
      </c>
      <c r="W726" s="99">
        <v>0.95000000000003504</v>
      </c>
      <c r="X726" s="98">
        <v>0.47600458550334601</v>
      </c>
      <c r="Y726" s="98">
        <v>0.41392000000000301</v>
      </c>
      <c r="Z726" s="98">
        <v>-0.156882332410756</v>
      </c>
      <c r="AA726" s="99">
        <v>0.69999999999999796</v>
      </c>
      <c r="AB726" s="98">
        <v>0.239130083243417</v>
      </c>
      <c r="AC726" t="str">
        <f>IF('Raw data (converted)'!T726="","",'Raw data (converted)'!T726)</f>
        <v/>
      </c>
    </row>
    <row r="727" spans="1:29" x14ac:dyDescent="0.25">
      <c r="A727" t="str">
        <f t="shared" si="23"/>
        <v>May</v>
      </c>
      <c r="B727">
        <f t="shared" si="22"/>
        <v>726</v>
      </c>
      <c r="C727" t="s">
        <v>2720</v>
      </c>
      <c r="D727">
        <v>15</v>
      </c>
      <c r="E727" s="98">
        <v>0.89978499999999195</v>
      </c>
      <c r="F727" s="98">
        <v>2.0713405991097402</v>
      </c>
      <c r="G727" s="99">
        <v>0.54999999999999905</v>
      </c>
      <c r="H727" s="98">
        <v>1.31665005119899</v>
      </c>
      <c r="I727" s="98">
        <v>0.889710000000004</v>
      </c>
      <c r="J727" s="98">
        <v>1.89406548552125</v>
      </c>
      <c r="K727" s="99">
        <v>0.29999999999999899</v>
      </c>
      <c r="L727" s="98">
        <v>1.2352454917139699</v>
      </c>
      <c r="M727" s="98">
        <v>0.31637000000000698</v>
      </c>
      <c r="N727" s="98">
        <v>0.41765610050450502</v>
      </c>
      <c r="O727" s="99">
        <v>0.54999999999999605</v>
      </c>
      <c r="P727" s="98">
        <v>0.26553861315466898</v>
      </c>
      <c r="Q727" s="98">
        <v>0.31202000000000102</v>
      </c>
      <c r="R727" s="98">
        <v>0.39271434555811402</v>
      </c>
      <c r="S727" s="99">
        <v>0.29999999999999899</v>
      </c>
      <c r="T727" s="98">
        <v>0.25658589295501999</v>
      </c>
      <c r="U727" s="98">
        <v>0.42138999999999799</v>
      </c>
      <c r="V727" s="98">
        <v>0.189954685445442</v>
      </c>
      <c r="W727" s="99">
        <v>0.55000000000000604</v>
      </c>
      <c r="X727" s="98">
        <v>0.120728394108137</v>
      </c>
      <c r="Y727" s="98">
        <v>0.41704000000000202</v>
      </c>
      <c r="Z727" s="98">
        <v>0.201991868122087</v>
      </c>
      <c r="AA727" s="99">
        <v>0.3</v>
      </c>
      <c r="AB727" s="98">
        <v>0.13195354496876899</v>
      </c>
      <c r="AC727" t="str">
        <f>IF('Raw data (converted)'!T727="","",'Raw data (converted)'!T727)</f>
        <v/>
      </c>
    </row>
    <row r="728" spans="1:29" x14ac:dyDescent="0.25">
      <c r="A728" t="str">
        <f t="shared" si="23"/>
        <v>May</v>
      </c>
      <c r="B728">
        <f t="shared" si="22"/>
        <v>727</v>
      </c>
      <c r="C728" t="s">
        <v>2720</v>
      </c>
      <c r="D728">
        <v>30</v>
      </c>
      <c r="E728" s="98">
        <v>0.87741499999998795</v>
      </c>
      <c r="F728" s="98">
        <v>-2.0713405991083498</v>
      </c>
      <c r="G728" s="99">
        <v>0.55000000000001104</v>
      </c>
      <c r="H728" s="98">
        <v>1.3166500511981301</v>
      </c>
      <c r="I728" s="98">
        <v>0.86734</v>
      </c>
      <c r="J728" s="98">
        <v>-0.94914299150664905</v>
      </c>
      <c r="K728" s="99">
        <v>0.3</v>
      </c>
      <c r="L728" s="98">
        <v>0.61813680368357105</v>
      </c>
      <c r="M728" s="98">
        <v>0.40543000000000601</v>
      </c>
      <c r="N728" s="98">
        <v>-0.41765610050542101</v>
      </c>
      <c r="O728" s="99">
        <v>0.55000000000000604</v>
      </c>
      <c r="P728" s="98">
        <v>0.26553861315525701</v>
      </c>
      <c r="Q728" s="98">
        <v>0.40108000000000099</v>
      </c>
      <c r="R728" s="98">
        <v>-6.3560703327369295E-2</v>
      </c>
      <c r="S728" s="99">
        <v>0.3</v>
      </c>
      <c r="T728" s="98">
        <v>4.1525154060705699E-2</v>
      </c>
      <c r="U728" s="98">
        <v>0.424509999999997</v>
      </c>
      <c r="V728" s="98">
        <v>-0.189954685445375</v>
      </c>
      <c r="W728" s="99">
        <v>0.55000000000001803</v>
      </c>
      <c r="X728" s="98">
        <v>0.12072839410809599</v>
      </c>
      <c r="Y728" s="98">
        <v>0.42015999999999998</v>
      </c>
      <c r="Z728" s="98">
        <v>-9.5872951898535896E-2</v>
      </c>
      <c r="AA728" s="99">
        <v>0.3</v>
      </c>
      <c r="AB728" s="98">
        <v>6.2629059094634301E-2</v>
      </c>
      <c r="AC728" t="str">
        <f>IF('Raw data (converted)'!T728="","",'Raw data (converted)'!T728)</f>
        <v/>
      </c>
    </row>
    <row r="729" spans="1:29" x14ac:dyDescent="0.25">
      <c r="A729" t="str">
        <f t="shared" si="23"/>
        <v>May</v>
      </c>
      <c r="B729">
        <f t="shared" si="22"/>
        <v>728</v>
      </c>
      <c r="C729" t="s">
        <v>2720</v>
      </c>
      <c r="D729">
        <v>45</v>
      </c>
      <c r="E729" s="98">
        <v>0.83489500000000805</v>
      </c>
      <c r="F729" s="98">
        <v>2.07134059910755</v>
      </c>
      <c r="G729" s="99">
        <v>0.95000000000000295</v>
      </c>
      <c r="H729" s="98">
        <v>5.1912515403014199</v>
      </c>
      <c r="I729" s="98">
        <v>0.844969999999996</v>
      </c>
      <c r="J729" s="98">
        <v>2.14897213663846E-3</v>
      </c>
      <c r="K729" s="99">
        <v>0.7</v>
      </c>
      <c r="L729" s="98">
        <v>3.2640584417502599E-3</v>
      </c>
      <c r="M729" s="98">
        <v>0.485789999999995</v>
      </c>
      <c r="N729" s="98">
        <v>0.417656100506066</v>
      </c>
      <c r="O729" s="99">
        <v>0.94999999999999196</v>
      </c>
      <c r="P729" s="98">
        <v>1.04695832677777</v>
      </c>
      <c r="Q729" s="98">
        <v>0.49014000000000102</v>
      </c>
      <c r="R729" s="98">
        <v>-0.135233305174595</v>
      </c>
      <c r="S729" s="99">
        <v>0.7</v>
      </c>
      <c r="T729" s="98">
        <v>0.206151348171599</v>
      </c>
      <c r="U729" s="98">
        <v>0.41893000000000202</v>
      </c>
      <c r="V729" s="98">
        <v>0.18995468544535199</v>
      </c>
      <c r="W729" s="99">
        <v>0.95000000000000995</v>
      </c>
      <c r="X729" s="98">
        <v>0.47600458550217201</v>
      </c>
      <c r="Y729" s="98">
        <v>0.42327999999999799</v>
      </c>
      <c r="Z729" s="98">
        <v>-5.2169896763353003E-3</v>
      </c>
      <c r="AA729" s="99">
        <v>0.7</v>
      </c>
      <c r="AB729" s="98">
        <v>7.9519640548596504E-3</v>
      </c>
      <c r="AC729" t="str">
        <f>IF('Raw data (converted)'!T729="","",'Raw data (converted)'!T729)</f>
        <v/>
      </c>
    </row>
    <row r="730" spans="1:29" x14ac:dyDescent="0.25">
      <c r="A730" t="str">
        <f t="shared" si="23"/>
        <v>May</v>
      </c>
      <c r="B730">
        <f t="shared" si="22"/>
        <v>729</v>
      </c>
      <c r="C730" t="s">
        <v>2721</v>
      </c>
      <c r="D730">
        <v>0</v>
      </c>
      <c r="E730" s="98">
        <v>0.92821000000001996</v>
      </c>
      <c r="F730" s="98">
        <v>-1.02695857511928</v>
      </c>
      <c r="G730" s="99">
        <v>0.95000000000002904</v>
      </c>
      <c r="H730" s="98">
        <v>2.56508305580634</v>
      </c>
      <c r="I730" s="98">
        <v>0.92311000000000698</v>
      </c>
      <c r="J730" s="98">
        <v>6.4469164084361499E-3</v>
      </c>
      <c r="K730" s="99">
        <v>0.69999999999999896</v>
      </c>
      <c r="L730" s="98">
        <v>9.7921755102547102E-3</v>
      </c>
      <c r="M730" s="98">
        <v>0.219299999999995</v>
      </c>
      <c r="N730" s="98">
        <v>-0.60258840371281197</v>
      </c>
      <c r="O730" s="99">
        <v>0.95000000000002505</v>
      </c>
      <c r="P730" s="98">
        <v>1.51083029236841</v>
      </c>
      <c r="Q730" s="98">
        <v>0.22070000000000101</v>
      </c>
      <c r="R730" s="98">
        <v>-0.24850564626101199</v>
      </c>
      <c r="S730" s="99">
        <v>0.69999999999999796</v>
      </c>
      <c r="T730" s="98">
        <v>0.37883357172806997</v>
      </c>
      <c r="U730" s="98">
        <v>0.41395500000000401</v>
      </c>
      <c r="V730" s="98">
        <v>-5.8573250671932198E-2</v>
      </c>
      <c r="W730" s="99">
        <v>0.95000000000003304</v>
      </c>
      <c r="X730" s="98">
        <v>0.146772651028547</v>
      </c>
      <c r="Y730" s="98">
        <v>0.41353000000000201</v>
      </c>
      <c r="Z730" s="98">
        <v>-1.54646479692648E-2</v>
      </c>
      <c r="AA730" s="99">
        <v>0.69999999999999796</v>
      </c>
      <c r="AB730" s="98">
        <v>2.35718961373283E-2</v>
      </c>
      <c r="AC730" t="str">
        <f>IF('Raw data (converted)'!T730="","",'Raw data (converted)'!T730)</f>
        <v/>
      </c>
    </row>
    <row r="731" spans="1:29" x14ac:dyDescent="0.25">
      <c r="A731" t="str">
        <f t="shared" si="23"/>
        <v>May</v>
      </c>
      <c r="B731">
        <f t="shared" si="22"/>
        <v>730</v>
      </c>
      <c r="C731" t="s">
        <v>2721</v>
      </c>
      <c r="D731">
        <v>15</v>
      </c>
      <c r="E731" s="98">
        <v>0.85936999999999197</v>
      </c>
      <c r="F731" s="98">
        <v>1.0269585751155099</v>
      </c>
      <c r="G731" s="99">
        <v>0.54999999999999805</v>
      </c>
      <c r="H731" s="98">
        <v>0.65057851859437998</v>
      </c>
      <c r="I731" s="98">
        <v>0.86447000000000396</v>
      </c>
      <c r="J731" s="98">
        <v>0.46566155660362701</v>
      </c>
      <c r="K731" s="99">
        <v>0.29999999999999899</v>
      </c>
      <c r="L731" s="98">
        <v>0.30315831873464399</v>
      </c>
      <c r="M731" s="98">
        <v>0.30850000000000699</v>
      </c>
      <c r="N731" s="98">
        <v>0.60258840371316402</v>
      </c>
      <c r="O731" s="99">
        <v>0.54999999999999605</v>
      </c>
      <c r="P731" s="98">
        <v>0.38318982741547403</v>
      </c>
      <c r="Q731" s="98">
        <v>0.30710000000000098</v>
      </c>
      <c r="R731" s="98">
        <v>0.38212089500356899</v>
      </c>
      <c r="S731" s="99">
        <v>0.29999999999999899</v>
      </c>
      <c r="T731" s="98">
        <v>0.24966344977417901</v>
      </c>
      <c r="U731" s="98">
        <v>0.41833500000000001</v>
      </c>
      <c r="V731" s="98">
        <v>5.8573250671750197E-2</v>
      </c>
      <c r="W731" s="99">
        <v>0.55000000000000704</v>
      </c>
      <c r="X731" s="98">
        <v>3.72257473925569E-2</v>
      </c>
      <c r="Y731" s="98">
        <v>0.41876000000000102</v>
      </c>
      <c r="Z731" s="98">
        <v>4.0739905768575002E-2</v>
      </c>
      <c r="AA731" s="99">
        <v>0.29999999999999899</v>
      </c>
      <c r="AB731" s="98">
        <v>2.6613258193806399E-2</v>
      </c>
      <c r="AC731" t="str">
        <f>IF('Raw data (converted)'!T731="","",'Raw data (converted)'!T731)</f>
        <v/>
      </c>
    </row>
    <row r="732" spans="1:29" x14ac:dyDescent="0.25">
      <c r="A732" t="str">
        <f t="shared" si="23"/>
        <v>May</v>
      </c>
      <c r="B732">
        <f t="shared" si="22"/>
        <v>731</v>
      </c>
      <c r="C732" t="s">
        <v>2721</v>
      </c>
      <c r="D732">
        <v>30</v>
      </c>
      <c r="E732" s="98">
        <v>0.80072999999998895</v>
      </c>
      <c r="F732" s="98">
        <v>-1.0269585751142201</v>
      </c>
      <c r="G732" s="99">
        <v>0.55000000000000904</v>
      </c>
      <c r="H732" s="98">
        <v>0.65057851859357396</v>
      </c>
      <c r="I732" s="98">
        <v>0.80583000000000005</v>
      </c>
      <c r="J732" s="98">
        <v>-0.94398460568327203</v>
      </c>
      <c r="K732" s="99">
        <v>0.3</v>
      </c>
      <c r="L732" s="98">
        <v>0.61477425420389598</v>
      </c>
      <c r="M732" s="98">
        <v>0.39490000000000702</v>
      </c>
      <c r="N732" s="98">
        <v>-0.60258840371411204</v>
      </c>
      <c r="O732" s="99">
        <v>0.55000000000000404</v>
      </c>
      <c r="P732" s="98">
        <v>0.38318982741608298</v>
      </c>
      <c r="Q732" s="98">
        <v>0.39350000000000102</v>
      </c>
      <c r="R732" s="98">
        <v>-0.27618638945809099</v>
      </c>
      <c r="S732" s="99">
        <v>0.3</v>
      </c>
      <c r="T732" s="98">
        <v>0.18044336612299899</v>
      </c>
      <c r="U732" s="98">
        <v>0.42356499999999903</v>
      </c>
      <c r="V732" s="98">
        <v>-5.8573250671725099E-2</v>
      </c>
      <c r="W732" s="99">
        <v>0.55000000000001803</v>
      </c>
      <c r="X732" s="98">
        <v>3.7225747392541801E-2</v>
      </c>
      <c r="Y732" s="98">
        <v>0.42398999999999998</v>
      </c>
      <c r="Z732" s="98">
        <v>-5.1107845859399502E-2</v>
      </c>
      <c r="AA732" s="99">
        <v>0.3</v>
      </c>
      <c r="AB732" s="98">
        <v>3.33861104741624E-2</v>
      </c>
      <c r="AC732" t="str">
        <f>IF('Raw data (converted)'!T732="","",'Raw data (converted)'!T732)</f>
        <v/>
      </c>
    </row>
    <row r="733" spans="1:29" x14ac:dyDescent="0.25">
      <c r="A733" t="str">
        <f t="shared" si="23"/>
        <v>May</v>
      </c>
      <c r="B733">
        <f t="shared" si="22"/>
        <v>732</v>
      </c>
      <c r="C733" t="s">
        <v>2721</v>
      </c>
      <c r="D733">
        <v>45</v>
      </c>
      <c r="E733" s="98">
        <v>0.75229000000000901</v>
      </c>
      <c r="F733" s="98">
        <v>1.02695857511316</v>
      </c>
      <c r="G733" s="99">
        <v>0.94999999999999596</v>
      </c>
      <c r="H733" s="98">
        <v>2.5650830557900899</v>
      </c>
      <c r="I733" s="98">
        <v>0.74718999999999702</v>
      </c>
      <c r="J733" s="98">
        <v>0.72420360994080202</v>
      </c>
      <c r="K733" s="99">
        <v>0.7</v>
      </c>
      <c r="L733" s="98">
        <v>1.10028642216378</v>
      </c>
      <c r="M733" s="98">
        <v>0.47849999999999399</v>
      </c>
      <c r="N733" s="98">
        <v>0.60258840371476796</v>
      </c>
      <c r="O733" s="99">
        <v>0.94999999999999596</v>
      </c>
      <c r="P733" s="98">
        <v>1.51083029237285</v>
      </c>
      <c r="Q733" s="98">
        <v>0.47990000000000099</v>
      </c>
      <c r="R733" s="98">
        <v>8.6688016137489096E-2</v>
      </c>
      <c r="S733" s="99">
        <v>0.7</v>
      </c>
      <c r="T733" s="98">
        <v>0.13214757001781</v>
      </c>
      <c r="U733" s="98">
        <v>0.429645000000001</v>
      </c>
      <c r="V733" s="98">
        <v>5.8573250671711999E-2</v>
      </c>
      <c r="W733" s="99">
        <v>0.95000000000000595</v>
      </c>
      <c r="X733" s="98">
        <v>0.146772651027954</v>
      </c>
      <c r="Y733" s="98">
        <v>0.42921999999999899</v>
      </c>
      <c r="Z733" s="98">
        <v>3.1301938058206302E-2</v>
      </c>
      <c r="AA733" s="99">
        <v>0.7</v>
      </c>
      <c r="AB733" s="98">
        <v>4.7711808791247701E-2</v>
      </c>
      <c r="AC733" t="str">
        <f>IF('Raw data (converted)'!T733="","",'Raw data (converted)'!T733)</f>
        <v/>
      </c>
    </row>
    <row r="734" spans="1:29" x14ac:dyDescent="0.25">
      <c r="A734" t="str">
        <f t="shared" si="23"/>
        <v>May</v>
      </c>
      <c r="B734">
        <f t="shared" si="22"/>
        <v>733</v>
      </c>
      <c r="C734" t="s">
        <v>2722</v>
      </c>
      <c r="D734">
        <v>0</v>
      </c>
      <c r="E734" s="98">
        <v>0.99239000000002298</v>
      </c>
      <c r="F734" s="98">
        <v>0.24802791933452001</v>
      </c>
      <c r="G734" s="99">
        <v>0.95000000000003004</v>
      </c>
      <c r="H734" s="98">
        <v>0.61886977513402297</v>
      </c>
      <c r="I734" s="98">
        <v>0.97004000000000701</v>
      </c>
      <c r="J734" s="98">
        <v>1.68765945105782</v>
      </c>
      <c r="K734" s="99">
        <v>0.69999999999999796</v>
      </c>
      <c r="L734" s="98">
        <v>2.5671612457984998</v>
      </c>
      <c r="M734" s="98">
        <v>0.24473499999999901</v>
      </c>
      <c r="N734" s="98">
        <v>-0.13194608150263301</v>
      </c>
      <c r="O734" s="99">
        <v>0.95000000000002305</v>
      </c>
      <c r="P734" s="98">
        <v>0.33070205142829401</v>
      </c>
      <c r="Q734" s="98">
        <v>0.242010000000001</v>
      </c>
      <c r="R734" s="98">
        <v>0.120785302484921</v>
      </c>
      <c r="S734" s="99">
        <v>0.69999999999999796</v>
      </c>
      <c r="T734" s="98">
        <v>0.18412628221087199</v>
      </c>
      <c r="U734" s="98">
        <v>0.45251500000000699</v>
      </c>
      <c r="V734" s="98">
        <v>-0.122047052196879</v>
      </c>
      <c r="W734" s="99">
        <v>0.95000000000003004</v>
      </c>
      <c r="X734" s="98">
        <v>0.30582887207887099</v>
      </c>
      <c r="Y734" s="98">
        <v>0.44309000000000298</v>
      </c>
      <c r="Z734" s="98">
        <v>0.12688464177154499</v>
      </c>
      <c r="AA734" s="99">
        <v>0.69999999999999696</v>
      </c>
      <c r="AB734" s="98">
        <v>0.193404798805449</v>
      </c>
      <c r="AC734" t="str">
        <f>IF('Raw data (converted)'!T734="","",'Raw data (converted)'!T734)</f>
        <v/>
      </c>
    </row>
    <row r="735" spans="1:29" x14ac:dyDescent="0.25">
      <c r="A735" t="str">
        <f t="shared" si="23"/>
        <v>May</v>
      </c>
      <c r="B735">
        <f t="shared" si="22"/>
        <v>734</v>
      </c>
      <c r="C735" t="s">
        <v>2722</v>
      </c>
      <c r="D735">
        <v>15</v>
      </c>
      <c r="E735" s="98">
        <v>0.86922999999998996</v>
      </c>
      <c r="F735" s="98">
        <v>-0.24802791933844401</v>
      </c>
      <c r="G735" s="99">
        <v>0.54999999999999905</v>
      </c>
      <c r="H735" s="98">
        <v>0.156963097396009</v>
      </c>
      <c r="I735" s="98">
        <v>0.89158000000000404</v>
      </c>
      <c r="J735" s="98">
        <v>-1.2183169426554601</v>
      </c>
      <c r="K735" s="99">
        <v>0.29999999999999899</v>
      </c>
      <c r="L735" s="98">
        <v>0.79367838095453003</v>
      </c>
      <c r="M735" s="98">
        <v>0.30779500000000298</v>
      </c>
      <c r="N735" s="98">
        <v>0.131946081502607</v>
      </c>
      <c r="O735" s="99">
        <v>0.54999999999999505</v>
      </c>
      <c r="P735" s="98">
        <v>8.3875510474444206E-2</v>
      </c>
      <c r="Q735" s="98">
        <v>0.31052000000000102</v>
      </c>
      <c r="R735" s="98">
        <v>-3.1023676624090599E-2</v>
      </c>
      <c r="S735" s="99">
        <v>0.29999999999999899</v>
      </c>
      <c r="T735" s="98">
        <v>2.0268197970788899E-2</v>
      </c>
      <c r="U735" s="98">
        <v>0.42745499999999798</v>
      </c>
      <c r="V735" s="98">
        <v>0.12204705219654199</v>
      </c>
      <c r="W735" s="99">
        <v>0.55000000000000504</v>
      </c>
      <c r="X735" s="98">
        <v>7.7566959904190103E-2</v>
      </c>
      <c r="Y735" s="98">
        <v>0.43688000000000099</v>
      </c>
      <c r="Z735" s="98">
        <v>-1.9272170992343199E-2</v>
      </c>
      <c r="AA735" s="99">
        <v>0.29999999999999899</v>
      </c>
      <c r="AB735" s="98">
        <v>1.2589496643657499E-2</v>
      </c>
      <c r="AC735" t="str">
        <f>IF('Raw data (converted)'!T735="","",'Raw data (converted)'!T735)</f>
        <v/>
      </c>
    </row>
    <row r="736" spans="1:29" x14ac:dyDescent="0.25">
      <c r="A736" t="str">
        <f t="shared" si="23"/>
        <v>May</v>
      </c>
      <c r="B736">
        <f t="shared" si="22"/>
        <v>735</v>
      </c>
      <c r="C736" t="s">
        <v>2722</v>
      </c>
      <c r="D736">
        <v>30</v>
      </c>
      <c r="E736" s="98">
        <v>0.79076999999998598</v>
      </c>
      <c r="F736" s="98">
        <v>0.24802791934013099</v>
      </c>
      <c r="G736" s="99">
        <v>0.55000000000001004</v>
      </c>
      <c r="H736" s="98">
        <v>0.15696309739708</v>
      </c>
      <c r="I736" s="98">
        <v>0.81311999999999995</v>
      </c>
      <c r="J736" s="98">
        <v>-0.87786347831051403</v>
      </c>
      <c r="K736" s="99">
        <v>0.3</v>
      </c>
      <c r="L736" s="98">
        <v>0.57167689365091501</v>
      </c>
      <c r="M736" s="98">
        <v>0.376305000000003</v>
      </c>
      <c r="N736" s="98">
        <v>-0.13194608150301301</v>
      </c>
      <c r="O736" s="99">
        <v>0.55000000000000804</v>
      </c>
      <c r="P736" s="98">
        <v>8.3875510474704096E-2</v>
      </c>
      <c r="Q736" s="98">
        <v>0.37903000000000098</v>
      </c>
      <c r="R736" s="98">
        <v>-0.17517027167000601</v>
      </c>
      <c r="S736" s="99">
        <v>0.3</v>
      </c>
      <c r="T736" s="98">
        <v>0.114442910959918</v>
      </c>
      <c r="U736" s="98">
        <v>0.42124499999999598</v>
      </c>
      <c r="V736" s="98">
        <v>-0.122047052196442</v>
      </c>
      <c r="W736" s="99">
        <v>0.55000000000001703</v>
      </c>
      <c r="X736" s="98">
        <v>7.7566959904128097E-2</v>
      </c>
      <c r="Y736" s="98">
        <v>0.43067</v>
      </c>
      <c r="Z736" s="98">
        <v>-0.210652147492076</v>
      </c>
      <c r="AA736" s="99">
        <v>0.3</v>
      </c>
      <c r="AB736" s="98">
        <v>0.13761123821576601</v>
      </c>
      <c r="AC736" t="str">
        <f>IF('Raw data (converted)'!T736="","",'Raw data (converted)'!T736)</f>
        <v/>
      </c>
    </row>
    <row r="737" spans="1:29" x14ac:dyDescent="0.25">
      <c r="A737" t="str">
        <f t="shared" si="23"/>
        <v>May</v>
      </c>
      <c r="B737">
        <f t="shared" si="22"/>
        <v>736</v>
      </c>
      <c r="C737" t="s">
        <v>2722</v>
      </c>
      <c r="D737">
        <v>45</v>
      </c>
      <c r="E737" s="98">
        <v>0.75701000000001095</v>
      </c>
      <c r="F737" s="98">
        <v>-0.248027919341308</v>
      </c>
      <c r="G737" s="99">
        <v>0.94999999999999596</v>
      </c>
      <c r="H737" s="98">
        <v>0.61886977515074204</v>
      </c>
      <c r="I737" s="98">
        <v>0.73465999999999698</v>
      </c>
      <c r="J737" s="98">
        <v>1.5143090320619399</v>
      </c>
      <c r="K737" s="99">
        <v>0.7</v>
      </c>
      <c r="L737" s="98">
        <v>2.3028080519218301</v>
      </c>
      <c r="M737" s="98">
        <v>0.45026499999999797</v>
      </c>
      <c r="N737" s="98">
        <v>0.131946081503128</v>
      </c>
      <c r="O737" s="99">
        <v>0.94999999999999196</v>
      </c>
      <c r="P737" s="98">
        <v>0.33070205142942599</v>
      </c>
      <c r="Q737" s="98">
        <v>0.44754000000000099</v>
      </c>
      <c r="R737" s="98">
        <v>0.19418115614803699</v>
      </c>
      <c r="S737" s="99">
        <v>0.7</v>
      </c>
      <c r="T737" s="98">
        <v>0.296015140061482</v>
      </c>
      <c r="U737" s="98">
        <v>0.43388500000000302</v>
      </c>
      <c r="V737" s="98">
        <v>0.12204705219638801</v>
      </c>
      <c r="W737" s="99">
        <v>0.95000000000000595</v>
      </c>
      <c r="X737" s="98">
        <v>0.30582887207756498</v>
      </c>
      <c r="Y737" s="98">
        <v>0.424459999999999</v>
      </c>
      <c r="Z737" s="98">
        <v>0.22433055608373101</v>
      </c>
      <c r="AA737" s="99">
        <v>0.7</v>
      </c>
      <c r="AB737" s="98">
        <v>0.34194371107236499</v>
      </c>
      <c r="AC737" t="str">
        <f>IF('Raw data (converted)'!T737="","",'Raw data (converted)'!T737)</f>
        <v/>
      </c>
    </row>
    <row r="738" spans="1:29" x14ac:dyDescent="0.25">
      <c r="A738" t="str">
        <f t="shared" si="23"/>
        <v>May</v>
      </c>
      <c r="B738">
        <f t="shared" si="22"/>
        <v>737</v>
      </c>
      <c r="C738" t="s">
        <v>2723</v>
      </c>
      <c r="D738">
        <v>0</v>
      </c>
      <c r="E738" s="98">
        <v>0.87883500000001902</v>
      </c>
      <c r="F738" s="98">
        <v>-0.64261779101919803</v>
      </c>
      <c r="G738" s="99">
        <v>0.95000000000002705</v>
      </c>
      <c r="H738" s="98">
        <v>1.60402271494985</v>
      </c>
      <c r="I738" s="98">
        <v>0.89026000000000705</v>
      </c>
      <c r="J738" s="98">
        <v>-1.04296781016221</v>
      </c>
      <c r="K738" s="99">
        <v>0.69999999999999796</v>
      </c>
      <c r="L738" s="98">
        <v>1.58504904772906</v>
      </c>
      <c r="M738" s="98">
        <v>0.206740000000003</v>
      </c>
      <c r="N738" s="98">
        <v>-0.257658489864388</v>
      </c>
      <c r="O738" s="99">
        <v>0.95000000000002205</v>
      </c>
      <c r="P738" s="98">
        <v>0.64581292776122101</v>
      </c>
      <c r="Q738" s="98">
        <v>0.21339000000000299</v>
      </c>
      <c r="R738" s="98">
        <v>-0.45597896488362499</v>
      </c>
      <c r="S738" s="99">
        <v>0.69999999999999696</v>
      </c>
      <c r="T738" s="98">
        <v>0.69516766507721195</v>
      </c>
      <c r="U738" s="98">
        <v>0.39013000000000497</v>
      </c>
      <c r="V738" s="98">
        <v>-8.5409600581387898E-2</v>
      </c>
      <c r="W738" s="99">
        <v>0.95000000000002904</v>
      </c>
      <c r="X738" s="98">
        <v>0.21401997782884599</v>
      </c>
      <c r="Y738" s="98">
        <v>0.395430000000003</v>
      </c>
      <c r="Z738" s="98">
        <v>-0.13284691568749801</v>
      </c>
      <c r="AA738" s="99">
        <v>0.69999999999999696</v>
      </c>
      <c r="AB738" s="98">
        <v>0.202493005116475</v>
      </c>
      <c r="AC738" t="str">
        <f>IF('Raw data (converted)'!T738="","",'Raw data (converted)'!T738)</f>
        <v/>
      </c>
    </row>
    <row r="739" spans="1:29" x14ac:dyDescent="0.25">
      <c r="A739" t="str">
        <f t="shared" si="23"/>
        <v>May</v>
      </c>
      <c r="B739">
        <f t="shared" si="22"/>
        <v>738</v>
      </c>
      <c r="C739" t="s">
        <v>2723</v>
      </c>
      <c r="D739">
        <v>15</v>
      </c>
      <c r="E739" s="98">
        <v>0.83899499999999105</v>
      </c>
      <c r="F739" s="98">
        <v>0.64261779101566996</v>
      </c>
      <c r="G739" s="99">
        <v>0.54999999999999705</v>
      </c>
      <c r="H739" s="98">
        <v>0.40682609450784601</v>
      </c>
      <c r="I739" s="98">
        <v>0.82757000000000402</v>
      </c>
      <c r="J739" s="98">
        <v>0.97681069728657199</v>
      </c>
      <c r="K739" s="99">
        <v>0.29999999999999899</v>
      </c>
      <c r="L739" s="98">
        <v>0.63617317666082895</v>
      </c>
      <c r="M739" s="98">
        <v>0.279480000000002</v>
      </c>
      <c r="N739" s="98">
        <v>0.25765848986365097</v>
      </c>
      <c r="O739" s="99">
        <v>0.54999999999999605</v>
      </c>
      <c r="P739" s="98">
        <v>0.163796652463673</v>
      </c>
      <c r="Q739" s="98">
        <v>0.27283000000000202</v>
      </c>
      <c r="R739" s="98">
        <v>0.392336008038285</v>
      </c>
      <c r="S739" s="99">
        <v>0.29999999999999899</v>
      </c>
      <c r="T739" s="98">
        <v>0.25633866132953897</v>
      </c>
      <c r="U739" s="98">
        <v>0.39750999999999898</v>
      </c>
      <c r="V739" s="98">
        <v>8.5409600581129494E-2</v>
      </c>
      <c r="W739" s="99">
        <v>0.55000000000000604</v>
      </c>
      <c r="X739" s="98">
        <v>5.4281595214006703E-2</v>
      </c>
      <c r="Y739" s="98">
        <v>0.392210000000002</v>
      </c>
      <c r="Z739" s="98">
        <v>0.13161185127036401</v>
      </c>
      <c r="AA739" s="99">
        <v>0.29999999999999899</v>
      </c>
      <c r="AB739" s="98">
        <v>8.5975891175302493E-2</v>
      </c>
      <c r="AC739" t="str">
        <f>IF('Raw data (converted)'!T739="","",'Raw data (converted)'!T739)</f>
        <v/>
      </c>
    </row>
    <row r="740" spans="1:29" x14ac:dyDescent="0.25">
      <c r="A740" t="str">
        <f t="shared" si="23"/>
        <v>May</v>
      </c>
      <c r="B740">
        <f t="shared" si="22"/>
        <v>739</v>
      </c>
      <c r="C740" t="s">
        <v>2723</v>
      </c>
      <c r="D740">
        <v>30</v>
      </c>
      <c r="E740" s="98">
        <v>0.77630499999998803</v>
      </c>
      <c r="F740" s="98">
        <v>-0.642617791014236</v>
      </c>
      <c r="G740" s="99">
        <v>0.55000000000000704</v>
      </c>
      <c r="H740" s="98">
        <v>0.40682609450694601</v>
      </c>
      <c r="I740" s="98">
        <v>0.76488</v>
      </c>
      <c r="J740" s="98">
        <v>9.4726721484355902E-2</v>
      </c>
      <c r="K740" s="99">
        <v>0.3</v>
      </c>
      <c r="L740" s="98">
        <v>6.1663032486013597E-2</v>
      </c>
      <c r="M740" s="98">
        <v>0.338920000000001</v>
      </c>
      <c r="N740" s="98">
        <v>-0.257658489863823</v>
      </c>
      <c r="O740" s="99">
        <v>0.55000000000000804</v>
      </c>
      <c r="P740" s="98">
        <v>0.163796652463787</v>
      </c>
      <c r="Q740" s="98">
        <v>0.33227000000000101</v>
      </c>
      <c r="R740" s="98">
        <v>0.110852893302987</v>
      </c>
      <c r="S740" s="99">
        <v>0.3</v>
      </c>
      <c r="T740" s="98">
        <v>7.2422152414034796E-2</v>
      </c>
      <c r="U740" s="98">
        <v>0.39428999999999798</v>
      </c>
      <c r="V740" s="98">
        <v>-8.5409600581072498E-2</v>
      </c>
      <c r="W740" s="99">
        <v>0.55000000000001503</v>
      </c>
      <c r="X740" s="98">
        <v>5.4281595213971398E-2</v>
      </c>
      <c r="Y740" s="98">
        <v>0.38899</v>
      </c>
      <c r="Z740" s="98">
        <v>-2.3175395497111299E-3</v>
      </c>
      <c r="AA740" s="99">
        <v>0.3</v>
      </c>
      <c r="AB740" s="98">
        <v>1.51392651331883E-3</v>
      </c>
      <c r="AC740" t="str">
        <f>IF('Raw data (converted)'!T740="","",'Raw data (converted)'!T740)</f>
        <v/>
      </c>
    </row>
    <row r="741" spans="1:29" x14ac:dyDescent="0.25">
      <c r="A741" t="str">
        <f t="shared" si="23"/>
        <v>May</v>
      </c>
      <c r="B741">
        <f t="shared" si="22"/>
        <v>740</v>
      </c>
      <c r="C741" t="s">
        <v>2723</v>
      </c>
      <c r="D741">
        <v>45</v>
      </c>
      <c r="E741" s="98">
        <v>0.69076500000000896</v>
      </c>
      <c r="F741" s="98">
        <v>0.64261779101314898</v>
      </c>
      <c r="G741" s="99">
        <v>0.94999999999999896</v>
      </c>
      <c r="H741" s="98">
        <v>1.6040227149342701</v>
      </c>
      <c r="I741" s="98">
        <v>0.70218999999999698</v>
      </c>
      <c r="J741" s="98">
        <v>-0.59383263367011696</v>
      </c>
      <c r="K741" s="99">
        <v>0.7</v>
      </c>
      <c r="L741" s="98">
        <v>0.90213282342311296</v>
      </c>
      <c r="M741" s="98">
        <v>0.38506000000000001</v>
      </c>
      <c r="N741" s="98">
        <v>0.25765848986379902</v>
      </c>
      <c r="O741" s="99">
        <v>0.95000000000000595</v>
      </c>
      <c r="P741" s="98">
        <v>0.64581292775963695</v>
      </c>
      <c r="Q741" s="98">
        <v>0.39171</v>
      </c>
      <c r="R741" s="98">
        <v>-0.31265477820273602</v>
      </c>
      <c r="S741" s="99">
        <v>0.7</v>
      </c>
      <c r="T741" s="98">
        <v>0.47663429327302298</v>
      </c>
      <c r="U741" s="98">
        <v>0.38047000000000197</v>
      </c>
      <c r="V741" s="98">
        <v>8.5409600581038997E-2</v>
      </c>
      <c r="W741" s="99">
        <v>0.95000000000000295</v>
      </c>
      <c r="X741" s="98">
        <v>0.21401997782791299</v>
      </c>
      <c r="Y741" s="98">
        <v>0.385769999999999</v>
      </c>
      <c r="Z741" s="98">
        <v>-6.46534077749297E-2</v>
      </c>
      <c r="AA741" s="99">
        <v>0.7</v>
      </c>
      <c r="AB741" s="98">
        <v>9.8547774803531801E-2</v>
      </c>
      <c r="AC741" t="str">
        <f>IF('Raw data (converted)'!T741="","",'Raw data (converted)'!T741)</f>
        <v/>
      </c>
    </row>
    <row r="742" spans="1:29" x14ac:dyDescent="0.25">
      <c r="A742" t="str">
        <f t="shared" si="23"/>
        <v>May</v>
      </c>
      <c r="B742">
        <f t="shared" si="22"/>
        <v>741</v>
      </c>
      <c r="C742" t="s">
        <v>2724</v>
      </c>
      <c r="D742">
        <v>0</v>
      </c>
      <c r="E742" s="98">
        <v>0.875815000000018</v>
      </c>
      <c r="F742" s="98">
        <v>0.24290337554744099</v>
      </c>
      <c r="G742" s="99">
        <v>0.95000000000002904</v>
      </c>
      <c r="H742" s="98">
        <v>0.60608162102066598</v>
      </c>
      <c r="I742" s="98">
        <v>0.88819000000000703</v>
      </c>
      <c r="J742" s="98">
        <v>-0.80156660684864101</v>
      </c>
      <c r="K742" s="99">
        <v>0.69999999999999796</v>
      </c>
      <c r="L742" s="98">
        <v>1.2178988894668501</v>
      </c>
      <c r="M742" s="98">
        <v>0.21259999999999701</v>
      </c>
      <c r="N742" s="98">
        <v>0.103894552365162</v>
      </c>
      <c r="O742" s="99">
        <v>0.95000000000002405</v>
      </c>
      <c r="P742" s="98">
        <v>0.26039354372234202</v>
      </c>
      <c r="Q742" s="98">
        <v>0.22620000000000201</v>
      </c>
      <c r="R742" s="98">
        <v>-0.75707534093461604</v>
      </c>
      <c r="S742" s="99">
        <v>0.69999999999999796</v>
      </c>
      <c r="T742" s="98">
        <v>1.15442369996575</v>
      </c>
      <c r="U742" s="98">
        <v>0.377830000000004</v>
      </c>
      <c r="V742" s="98">
        <v>4.5271755499113497E-2</v>
      </c>
      <c r="W742" s="99">
        <v>0.95000000000003204</v>
      </c>
      <c r="X742" s="98">
        <v>0.11344164073801601</v>
      </c>
      <c r="Y742" s="98">
        <v>0.38733000000000201</v>
      </c>
      <c r="Z742" s="98">
        <v>-0.15893186406931301</v>
      </c>
      <c r="AA742" s="99">
        <v>0.69999999999999696</v>
      </c>
      <c r="AB742" s="98">
        <v>0.242254194855472</v>
      </c>
      <c r="AC742" t="str">
        <f>IF('Raw data (converted)'!T742="","",'Raw data (converted)'!T742)</f>
        <v/>
      </c>
    </row>
    <row r="743" spans="1:29" x14ac:dyDescent="0.25">
      <c r="A743" t="str">
        <f t="shared" si="23"/>
        <v>May</v>
      </c>
      <c r="B743">
        <f t="shared" si="22"/>
        <v>742</v>
      </c>
      <c r="C743" t="s">
        <v>2724</v>
      </c>
      <c r="D743">
        <v>15</v>
      </c>
      <c r="E743" s="98">
        <v>0.85075499999999105</v>
      </c>
      <c r="F743" s="98">
        <v>-0.24290337555053201</v>
      </c>
      <c r="G743" s="99">
        <v>0.54999999999999605</v>
      </c>
      <c r="H743" s="98">
        <v>0.153719655301151</v>
      </c>
      <c r="I743" s="98">
        <v>0.83838000000000301</v>
      </c>
      <c r="J743" s="98">
        <v>0.41360875420382398</v>
      </c>
      <c r="K743" s="99">
        <v>0.29999999999999899</v>
      </c>
      <c r="L743" s="98">
        <v>0.26926415069860699</v>
      </c>
      <c r="M743" s="98">
        <v>0.339700000000006</v>
      </c>
      <c r="N743" s="98">
        <v>-0.10389455236482099</v>
      </c>
      <c r="O743" s="99">
        <v>0.54999999999999405</v>
      </c>
      <c r="P743" s="98">
        <v>6.6043259512798103E-2</v>
      </c>
      <c r="Q743" s="98">
        <v>0.326100000000001</v>
      </c>
      <c r="R743" s="98">
        <v>0.457788398964665</v>
      </c>
      <c r="S743" s="99">
        <v>0.29999999999999899</v>
      </c>
      <c r="T743" s="98">
        <v>0.299111506835536</v>
      </c>
      <c r="U743" s="98">
        <v>0.399309999999999</v>
      </c>
      <c r="V743" s="98">
        <v>-4.5271755499263197E-2</v>
      </c>
      <c r="W743" s="99">
        <v>0.55000000000000404</v>
      </c>
      <c r="X743" s="98">
        <v>2.8772048691253198E-2</v>
      </c>
      <c r="Y743" s="98">
        <v>0.38981000000000099</v>
      </c>
      <c r="Z743" s="98">
        <v>8.0382029645194503E-2</v>
      </c>
      <c r="AA743" s="99">
        <v>0.29999999999999899</v>
      </c>
      <c r="AB743" s="98">
        <v>5.2509528361839801E-2</v>
      </c>
      <c r="AC743" t="str">
        <f>IF('Raw data (converted)'!T743="","",'Raw data (converted)'!T743)</f>
        <v/>
      </c>
    </row>
    <row r="744" spans="1:29" x14ac:dyDescent="0.25">
      <c r="A744" t="str">
        <f t="shared" si="23"/>
        <v>May</v>
      </c>
      <c r="B744">
        <f t="shared" si="22"/>
        <v>743</v>
      </c>
      <c r="C744" t="s">
        <v>2724</v>
      </c>
      <c r="D744">
        <v>30</v>
      </c>
      <c r="E744" s="98">
        <v>0.80094499999998803</v>
      </c>
      <c r="F744" s="98">
        <v>0.242903375551969</v>
      </c>
      <c r="G744" s="99">
        <v>0.55000000000000904</v>
      </c>
      <c r="H744" s="98">
        <v>0.153719655302064</v>
      </c>
      <c r="I744" s="98">
        <v>0.78856999999999999</v>
      </c>
      <c r="J744" s="98">
        <v>0.74702805606229505</v>
      </c>
      <c r="K744" s="99">
        <v>0.3</v>
      </c>
      <c r="L744" s="98">
        <v>0.48642148430312099</v>
      </c>
      <c r="M744" s="98">
        <v>0.43960000000000499</v>
      </c>
      <c r="N744" s="98">
        <v>0.103894552364046</v>
      </c>
      <c r="O744" s="99">
        <v>0.55000000000000404</v>
      </c>
      <c r="P744" s="98">
        <v>6.6043259512306496E-2</v>
      </c>
      <c r="Q744" s="98">
        <v>0.42600000000000099</v>
      </c>
      <c r="R744" s="98">
        <v>0.57128965490634198</v>
      </c>
      <c r="S744" s="99">
        <v>0.3</v>
      </c>
      <c r="T744" s="98">
        <v>0.37329374969506401</v>
      </c>
      <c r="U744" s="98">
        <v>0.40178999999999798</v>
      </c>
      <c r="V744" s="98">
        <v>4.5271755499307002E-2</v>
      </c>
      <c r="W744" s="99">
        <v>0.55000000000001703</v>
      </c>
      <c r="X744" s="98">
        <v>2.8772048691281801E-2</v>
      </c>
      <c r="Y744" s="98">
        <v>0.39229000000000003</v>
      </c>
      <c r="Z744" s="98">
        <v>0.15137192532580401</v>
      </c>
      <c r="AA744" s="99">
        <v>0.3</v>
      </c>
      <c r="AB744" s="98">
        <v>9.8884524620284006E-2</v>
      </c>
      <c r="AC744" t="str">
        <f>IF('Raw data (converted)'!T744="","",'Raw data (converted)'!T744)</f>
        <v/>
      </c>
    </row>
    <row r="745" spans="1:29" x14ac:dyDescent="0.25">
      <c r="A745" t="str">
        <f t="shared" si="23"/>
        <v>May</v>
      </c>
      <c r="B745">
        <f t="shared" si="22"/>
        <v>744</v>
      </c>
      <c r="C745" t="s">
        <v>2724</v>
      </c>
      <c r="D745">
        <v>45</v>
      </c>
      <c r="E745" s="98">
        <v>0.72638500000001005</v>
      </c>
      <c r="F745" s="98">
        <v>-0.242903375553148</v>
      </c>
      <c r="G745" s="99">
        <v>0.94999999999999896</v>
      </c>
      <c r="H745" s="98">
        <v>0.60608162103471497</v>
      </c>
      <c r="I745" s="98">
        <v>0.73875999999999697</v>
      </c>
      <c r="J745" s="98">
        <v>-0.97133540561741905</v>
      </c>
      <c r="K745" s="99">
        <v>0.7</v>
      </c>
      <c r="L745" s="98">
        <v>1.4760754296671901</v>
      </c>
      <c r="M745" s="98">
        <v>0.51229999999999598</v>
      </c>
      <c r="N745" s="98">
        <v>-0.10389455236348</v>
      </c>
      <c r="O745" s="99">
        <v>0.94999999999999196</v>
      </c>
      <c r="P745" s="98">
        <v>0.26039354371803902</v>
      </c>
      <c r="Q745" s="98">
        <v>0.52590000000000103</v>
      </c>
      <c r="R745" s="98">
        <v>-0.81486735169292301</v>
      </c>
      <c r="S745" s="99">
        <v>0.7</v>
      </c>
      <c r="T745" s="98">
        <v>1.2426055718825999</v>
      </c>
      <c r="U745" s="98">
        <v>0.385270000000001</v>
      </c>
      <c r="V745" s="98">
        <v>-4.5271755499327201E-2</v>
      </c>
      <c r="W745" s="99">
        <v>0.95000000000000595</v>
      </c>
      <c r="X745" s="98">
        <v>0.113441640738521</v>
      </c>
      <c r="Y745" s="98">
        <v>0.39476999999999901</v>
      </c>
      <c r="Z745" s="98">
        <v>-0.195078149684069</v>
      </c>
      <c r="AA745" s="99">
        <v>0.7</v>
      </c>
      <c r="AB745" s="98">
        <v>0.29735274198427702</v>
      </c>
      <c r="AC745" t="str">
        <f>IF('Raw data (converted)'!T745="","",'Raw data (converted)'!T745)</f>
        <v/>
      </c>
    </row>
    <row r="746" spans="1:29" x14ac:dyDescent="0.25">
      <c r="A746" t="str">
        <f t="shared" si="23"/>
        <v>May</v>
      </c>
      <c r="B746">
        <f t="shared" si="22"/>
        <v>745</v>
      </c>
      <c r="C746" t="s">
        <v>2725</v>
      </c>
      <c r="D746">
        <v>0</v>
      </c>
      <c r="E746" s="98">
        <v>0.89334500000002104</v>
      </c>
      <c r="F746" s="98">
        <v>0.38024114906536399</v>
      </c>
      <c r="G746" s="99">
        <v>0.95000000000002904</v>
      </c>
      <c r="H746" s="98">
        <v>0.94884528205159802</v>
      </c>
      <c r="I746" s="98">
        <v>0.89457000000000797</v>
      </c>
      <c r="J746" s="98">
        <v>4.5128414862218302E-2</v>
      </c>
      <c r="K746" s="99">
        <v>0.69999999999999796</v>
      </c>
      <c r="L746" s="98">
        <v>6.8545299357495898E-2</v>
      </c>
      <c r="M746" s="98">
        <v>0.21071000000000301</v>
      </c>
      <c r="N746" s="98">
        <v>-0.230645906249625</v>
      </c>
      <c r="O746" s="99">
        <v>0.95000000000002605</v>
      </c>
      <c r="P746" s="98">
        <v>0.57809888770914897</v>
      </c>
      <c r="Q746" s="98">
        <v>0.21021000000000301</v>
      </c>
      <c r="R746" s="98">
        <v>-3.5253126562776002E-2</v>
      </c>
      <c r="S746" s="99">
        <v>0.69999999999999796</v>
      </c>
      <c r="T746" s="98">
        <v>5.37398389563142E-2</v>
      </c>
      <c r="U746" s="98">
        <v>0.39332500000000598</v>
      </c>
      <c r="V746" s="98">
        <v>-0.103845006171336</v>
      </c>
      <c r="W746" s="99">
        <v>0.95000000000003304</v>
      </c>
      <c r="X746" s="98">
        <v>0.26021652727557998</v>
      </c>
      <c r="Y746" s="98">
        <v>0.38935000000000303</v>
      </c>
      <c r="Z746" s="98">
        <v>3.2606185477227399E-2</v>
      </c>
      <c r="AA746" s="99">
        <v>0.69999999999999796</v>
      </c>
      <c r="AB746" s="98">
        <v>4.96998030537006E-2</v>
      </c>
      <c r="AC746" t="str">
        <f>IF('Raw data (converted)'!T746="","",'Raw data (converted)'!T746)</f>
        <v/>
      </c>
    </row>
    <row r="747" spans="1:29" x14ac:dyDescent="0.25">
      <c r="A747" t="str">
        <f t="shared" si="23"/>
        <v>May</v>
      </c>
      <c r="B747">
        <f t="shared" ref="B747:B810" si="24">B746+1</f>
        <v>746</v>
      </c>
      <c r="C747" t="s">
        <v>2725</v>
      </c>
      <c r="D747">
        <v>15</v>
      </c>
      <c r="E747" s="98">
        <v>0.85636499999999105</v>
      </c>
      <c r="F747" s="98">
        <v>-0.38024114906890699</v>
      </c>
      <c r="G747" s="99">
        <v>0.54999999999999605</v>
      </c>
      <c r="H747" s="98">
        <v>0.24065433537643099</v>
      </c>
      <c r="I747" s="98">
        <v>0.85514000000000401</v>
      </c>
      <c r="J747" s="98">
        <v>-0.20352176794183299</v>
      </c>
      <c r="K747" s="99">
        <v>0.29999999999999899</v>
      </c>
      <c r="L747" s="98">
        <v>0.13248616622970899</v>
      </c>
      <c r="M747" s="98">
        <v>0.28277000000000302</v>
      </c>
      <c r="N747" s="98">
        <v>0.23064590624883499</v>
      </c>
      <c r="O747" s="99">
        <v>0.54999999999999505</v>
      </c>
      <c r="P747" s="98">
        <v>0.14662243279633599</v>
      </c>
      <c r="Q747" s="98">
        <v>0.28327000000000202</v>
      </c>
      <c r="R747" s="98">
        <v>0.107069518104892</v>
      </c>
      <c r="S747" s="99">
        <v>0.29999999999999899</v>
      </c>
      <c r="T747" s="98">
        <v>6.9950377021645305E-2</v>
      </c>
      <c r="U747" s="98">
        <v>0.390624999999999</v>
      </c>
      <c r="V747" s="98">
        <v>0.103845006171043</v>
      </c>
      <c r="W747" s="99">
        <v>0.55000000000000404</v>
      </c>
      <c r="X747" s="98">
        <v>6.5998363072748298E-2</v>
      </c>
      <c r="Y747" s="98">
        <v>0.394600000000002</v>
      </c>
      <c r="Z747" s="98">
        <v>3.2933456759019902E-2</v>
      </c>
      <c r="AA747" s="99">
        <v>0.29999999999999899</v>
      </c>
      <c r="AB747" s="98">
        <v>2.1513705054164299E-2</v>
      </c>
      <c r="AC747" t="str">
        <f>IF('Raw data (converted)'!T747="","",'Raw data (converted)'!T747)</f>
        <v/>
      </c>
    </row>
    <row r="748" spans="1:29" x14ac:dyDescent="0.25">
      <c r="A748" t="str">
        <f t="shared" si="23"/>
        <v>May</v>
      </c>
      <c r="B748">
        <f t="shared" si="24"/>
        <v>747</v>
      </c>
      <c r="C748" t="s">
        <v>2725</v>
      </c>
      <c r="D748">
        <v>30</v>
      </c>
      <c r="E748" s="98">
        <v>0.81693499999998698</v>
      </c>
      <c r="F748" s="98">
        <v>0.38024114907038498</v>
      </c>
      <c r="G748" s="99">
        <v>0.55000000000001004</v>
      </c>
      <c r="H748" s="98">
        <v>0.24065433537737299</v>
      </c>
      <c r="I748" s="98">
        <v>0.81571000000000005</v>
      </c>
      <c r="J748" s="98">
        <v>0.31841308855384698</v>
      </c>
      <c r="K748" s="99">
        <v>0.3</v>
      </c>
      <c r="L748" s="98">
        <v>0.207283178010427</v>
      </c>
      <c r="M748" s="98">
        <v>0.35583000000000198</v>
      </c>
      <c r="N748" s="98">
        <v>-0.230645906249134</v>
      </c>
      <c r="O748" s="99">
        <v>0.55000000000000604</v>
      </c>
      <c r="P748" s="98">
        <v>0.14662243279652901</v>
      </c>
      <c r="Q748" s="98">
        <v>0.35633000000000098</v>
      </c>
      <c r="R748" s="98">
        <v>-0.144903270085571</v>
      </c>
      <c r="S748" s="99">
        <v>0.3</v>
      </c>
      <c r="T748" s="98">
        <v>9.4668287549391605E-2</v>
      </c>
      <c r="U748" s="98">
        <v>0.39587499999999698</v>
      </c>
      <c r="V748" s="98">
        <v>-0.103845006170979</v>
      </c>
      <c r="W748" s="99">
        <v>0.55000000000001703</v>
      </c>
      <c r="X748" s="98">
        <v>6.5998363072709607E-2</v>
      </c>
      <c r="Y748" s="98">
        <v>0.39984999999999998</v>
      </c>
      <c r="Z748" s="98">
        <v>-0.129904190549545</v>
      </c>
      <c r="AA748" s="99">
        <v>0.3</v>
      </c>
      <c r="AB748" s="98">
        <v>8.4860335582309904E-2</v>
      </c>
      <c r="AC748" t="str">
        <f>IF('Raw data (converted)'!T748="","",'Raw data (converted)'!T748)</f>
        <v/>
      </c>
    </row>
    <row r="749" spans="1:29" x14ac:dyDescent="0.25">
      <c r="A749" t="str">
        <f t="shared" si="23"/>
        <v>May</v>
      </c>
      <c r="B749">
        <f t="shared" si="24"/>
        <v>748</v>
      </c>
      <c r="C749" t="s">
        <v>2725</v>
      </c>
      <c r="D749">
        <v>45</v>
      </c>
      <c r="E749" s="98">
        <v>0.77505500000001004</v>
      </c>
      <c r="F749" s="98">
        <v>-0.38024114907159901</v>
      </c>
      <c r="G749" s="99">
        <v>0.94999999999999896</v>
      </c>
      <c r="H749" s="98">
        <v>0.94884528206685803</v>
      </c>
      <c r="I749" s="98">
        <v>0.77627999999999697</v>
      </c>
      <c r="J749" s="98">
        <v>-0.22062780599551099</v>
      </c>
      <c r="K749" s="99">
        <v>0.7</v>
      </c>
      <c r="L749" s="98">
        <v>0.33511844256523599</v>
      </c>
      <c r="M749" s="98">
        <v>0.429889999999999</v>
      </c>
      <c r="N749" s="98">
        <v>0.230645906249103</v>
      </c>
      <c r="O749" s="99">
        <v>0.94999999999999196</v>
      </c>
      <c r="P749" s="98">
        <v>0.57809888770763596</v>
      </c>
      <c r="Q749" s="98">
        <v>0.42938999999999999</v>
      </c>
      <c r="R749" s="98">
        <v>9.3045137320943896E-2</v>
      </c>
      <c r="S749" s="99">
        <v>0.7</v>
      </c>
      <c r="T749" s="98">
        <v>0.14183847492885299</v>
      </c>
      <c r="U749" s="98">
        <v>0.40907500000000202</v>
      </c>
      <c r="V749" s="98">
        <v>0.103845006170942</v>
      </c>
      <c r="W749" s="99">
        <v>0.95000000000000295</v>
      </c>
      <c r="X749" s="98">
        <v>0.26021652727451</v>
      </c>
      <c r="Y749" s="98">
        <v>0.40509999999999902</v>
      </c>
      <c r="Z749" s="98">
        <v>0.11551905711954</v>
      </c>
      <c r="AA749" s="99">
        <v>0.7</v>
      </c>
      <c r="AB749" s="98">
        <v>0.176080466155144</v>
      </c>
      <c r="AC749" t="str">
        <f>IF('Raw data (converted)'!T749="","",'Raw data (converted)'!T749)</f>
        <v/>
      </c>
    </row>
    <row r="750" spans="1:29" x14ac:dyDescent="0.25">
      <c r="A750" t="str">
        <f t="shared" si="23"/>
        <v>May</v>
      </c>
      <c r="B750">
        <f t="shared" si="24"/>
        <v>749</v>
      </c>
      <c r="C750" t="s">
        <v>2726</v>
      </c>
      <c r="D750">
        <v>0</v>
      </c>
      <c r="E750" s="98">
        <v>0.896610000000018</v>
      </c>
      <c r="F750" s="98">
        <v>-8.4042518126944701E-2</v>
      </c>
      <c r="G750" s="99">
        <v>0.95000000000003104</v>
      </c>
      <c r="H750" s="98">
        <v>0.209687780441733</v>
      </c>
      <c r="I750" s="98">
        <v>0.91311000000000597</v>
      </c>
      <c r="J750" s="98">
        <v>-1.2113039608407199</v>
      </c>
      <c r="K750" s="99">
        <v>0.69999999999999796</v>
      </c>
      <c r="L750" s="98">
        <v>1.8412397978382899</v>
      </c>
      <c r="M750" s="98">
        <v>0.21242999999999501</v>
      </c>
      <c r="N750" s="98">
        <v>9.7660879223543898E-2</v>
      </c>
      <c r="O750" s="99">
        <v>0.95000000000002505</v>
      </c>
      <c r="P750" s="98">
        <v>0.24476961469779601</v>
      </c>
      <c r="Q750" s="98">
        <v>0.22288000000000099</v>
      </c>
      <c r="R750" s="98">
        <v>-0.57676426736848796</v>
      </c>
      <c r="S750" s="99">
        <v>0.69999999999999796</v>
      </c>
      <c r="T750" s="98">
        <v>0.87936847141733299</v>
      </c>
      <c r="U750" s="98">
        <v>0.39378000000000501</v>
      </c>
      <c r="V750" s="98">
        <v>-4.1071283339778102E-2</v>
      </c>
      <c r="W750" s="99">
        <v>0.95000000000003304</v>
      </c>
      <c r="X750" s="98">
        <v>0.102916087372022</v>
      </c>
      <c r="Y750" s="98">
        <v>0.39708000000000299</v>
      </c>
      <c r="Z750" s="98">
        <v>-7.7882203025784899E-2</v>
      </c>
      <c r="AA750" s="99">
        <v>0.69999999999999696</v>
      </c>
      <c r="AB750" s="98">
        <v>0.11871184920022899</v>
      </c>
      <c r="AC750" t="str">
        <f>IF('Raw data (converted)'!T750="","",'Raw data (converted)'!T750)</f>
        <v/>
      </c>
    </row>
    <row r="751" spans="1:29" x14ac:dyDescent="0.25">
      <c r="A751" t="str">
        <f t="shared" si="23"/>
        <v>May</v>
      </c>
      <c r="B751">
        <f t="shared" si="24"/>
        <v>750</v>
      </c>
      <c r="C751" t="s">
        <v>2726</v>
      </c>
      <c r="D751">
        <v>15</v>
      </c>
      <c r="E751" s="98">
        <v>0.86816999999999001</v>
      </c>
      <c r="F751" s="98">
        <v>8.40425181238314E-2</v>
      </c>
      <c r="G751" s="99">
        <v>0.54999999999999805</v>
      </c>
      <c r="H751" s="98">
        <v>5.3182825894770101E-2</v>
      </c>
      <c r="I751" s="98">
        <v>0.85167000000000304</v>
      </c>
      <c r="J751" s="98">
        <v>0.83143800589969796</v>
      </c>
      <c r="K751" s="99">
        <v>0.29999999999999899</v>
      </c>
      <c r="L751" s="98">
        <v>0.541421725306936</v>
      </c>
      <c r="M751" s="98">
        <v>0.31581000000000597</v>
      </c>
      <c r="N751" s="98">
        <v>-9.7660879222973104E-2</v>
      </c>
      <c r="O751" s="99">
        <v>0.54999999999999505</v>
      </c>
      <c r="P751" s="98">
        <v>6.2080583693463698E-2</v>
      </c>
      <c r="Q751" s="98">
        <v>0.30536000000000102</v>
      </c>
      <c r="R751" s="98">
        <v>0.34201711790418199</v>
      </c>
      <c r="S751" s="99">
        <v>0.29999999999999899</v>
      </c>
      <c r="T751" s="98">
        <v>0.22345781877162901</v>
      </c>
      <c r="U751" s="98">
        <v>0.40315999999999902</v>
      </c>
      <c r="V751" s="98">
        <v>4.1071283339566E-2</v>
      </c>
      <c r="W751" s="99">
        <v>0.55000000000000504</v>
      </c>
      <c r="X751" s="98">
        <v>2.61024669397582E-2</v>
      </c>
      <c r="Y751" s="98">
        <v>0.39986000000000099</v>
      </c>
      <c r="Z751" s="98">
        <v>7.2453604869869806E-2</v>
      </c>
      <c r="AA751" s="99">
        <v>0.29999999999999899</v>
      </c>
      <c r="AB751" s="98">
        <v>4.7330257215422201E-2</v>
      </c>
      <c r="AC751" t="str">
        <f>IF('Raw data (converted)'!T751="","",'Raw data (converted)'!T751)</f>
        <v/>
      </c>
    </row>
    <row r="752" spans="1:29" x14ac:dyDescent="0.25">
      <c r="A752" t="str">
        <f t="shared" si="23"/>
        <v>May</v>
      </c>
      <c r="B752">
        <f t="shared" si="24"/>
        <v>751</v>
      </c>
      <c r="C752" t="s">
        <v>2726</v>
      </c>
      <c r="D752">
        <v>30</v>
      </c>
      <c r="E752" s="98">
        <v>0.80672999999998796</v>
      </c>
      <c r="F752" s="98">
        <v>-8.4042518122345602E-2</v>
      </c>
      <c r="G752" s="99">
        <v>0.55000000000001004</v>
      </c>
      <c r="H752" s="98">
        <v>5.31828258938312E-2</v>
      </c>
      <c r="I752" s="98">
        <v>0.79022999999999999</v>
      </c>
      <c r="J752" s="98">
        <v>0.71607774112186096</v>
      </c>
      <c r="K752" s="99">
        <v>0.3</v>
      </c>
      <c r="L752" s="98">
        <v>0.46625749379398301</v>
      </c>
      <c r="M752" s="98">
        <v>0.39829000000000597</v>
      </c>
      <c r="N752" s="98">
        <v>9.7660879222132305E-2</v>
      </c>
      <c r="O752" s="99">
        <v>0.55000000000000604</v>
      </c>
      <c r="P752" s="98">
        <v>6.2080583692930597E-2</v>
      </c>
      <c r="Q752" s="98">
        <v>0.38784000000000102</v>
      </c>
      <c r="R752" s="98">
        <v>0.44870829848934601</v>
      </c>
      <c r="S752" s="99">
        <v>0.3</v>
      </c>
      <c r="T752" s="98">
        <v>0.29317747883202999</v>
      </c>
      <c r="U752" s="98">
        <v>0.40593999999999802</v>
      </c>
      <c r="V752" s="98">
        <v>-4.10712833395174E-2</v>
      </c>
      <c r="W752" s="99">
        <v>0.55000000000001703</v>
      </c>
      <c r="X752" s="98">
        <v>2.6102466939727901E-2</v>
      </c>
      <c r="Y752" s="98">
        <v>0.40264</v>
      </c>
      <c r="Z752" s="98">
        <v>8.0504005410970293E-3</v>
      </c>
      <c r="AA752" s="99">
        <v>0.3</v>
      </c>
      <c r="AB752" s="98">
        <v>5.25890279344347E-3</v>
      </c>
      <c r="AC752" t="str">
        <f>IF('Raw data (converted)'!T752="","",'Raw data (converted)'!T752)</f>
        <v/>
      </c>
    </row>
    <row r="753" spans="1:29" x14ac:dyDescent="0.25">
      <c r="A753" t="str">
        <f t="shared" si="23"/>
        <v>May</v>
      </c>
      <c r="B753">
        <f t="shared" si="24"/>
        <v>752</v>
      </c>
      <c r="C753" t="s">
        <v>2726</v>
      </c>
      <c r="D753">
        <v>45</v>
      </c>
      <c r="E753" s="98">
        <v>0.71229000000000997</v>
      </c>
      <c r="F753" s="98">
        <v>8.4042518121066806E-2</v>
      </c>
      <c r="G753" s="99">
        <v>0.94999999999999596</v>
      </c>
      <c r="H753" s="98">
        <v>0.20968778042699099</v>
      </c>
      <c r="I753" s="98">
        <v>0.72878999999999705</v>
      </c>
      <c r="J753" s="98">
        <v>-1.15256538911393</v>
      </c>
      <c r="K753" s="99">
        <v>0.7</v>
      </c>
      <c r="L753" s="98">
        <v>1.7518282784839301</v>
      </c>
      <c r="M753" s="98">
        <v>0.459869999999996</v>
      </c>
      <c r="N753" s="98">
        <v>-9.7660879221654895E-2</v>
      </c>
      <c r="O753" s="99">
        <v>0.94999999999999196</v>
      </c>
      <c r="P753" s="98">
        <v>0.24476961469297701</v>
      </c>
      <c r="Q753" s="98">
        <v>0.47032000000000102</v>
      </c>
      <c r="R753" s="98">
        <v>-0.63108875748135995</v>
      </c>
      <c r="S753" s="99">
        <v>0.7</v>
      </c>
      <c r="T753" s="98">
        <v>0.96222715010756799</v>
      </c>
      <c r="U753" s="98">
        <v>0.40212000000000098</v>
      </c>
      <c r="V753" s="98">
        <v>4.1071283339490998E-2</v>
      </c>
      <c r="W753" s="99">
        <v>0.95000000000000295</v>
      </c>
      <c r="X753" s="98">
        <v>0.10291608737127</v>
      </c>
      <c r="Y753" s="98">
        <v>0.405419999999999</v>
      </c>
      <c r="Z753" s="98">
        <v>-4.5089696488565298E-2</v>
      </c>
      <c r="AA753" s="99">
        <v>0.7</v>
      </c>
      <c r="AB753" s="98">
        <v>6.8727763528963898E-2</v>
      </c>
      <c r="AC753" t="str">
        <f>IF('Raw data (converted)'!T753="","",'Raw data (converted)'!T753)</f>
        <v/>
      </c>
    </row>
    <row r="754" spans="1:29" x14ac:dyDescent="0.25">
      <c r="A754" t="str">
        <f t="shared" si="23"/>
        <v>May</v>
      </c>
      <c r="B754">
        <f t="shared" si="24"/>
        <v>753</v>
      </c>
      <c r="C754" t="s">
        <v>2727</v>
      </c>
      <c r="D754">
        <v>0</v>
      </c>
      <c r="E754" s="98">
        <v>0.88347500000001999</v>
      </c>
      <c r="F754" s="98">
        <v>1.5834840304878799</v>
      </c>
      <c r="G754" s="99">
        <v>0.95000000000002505</v>
      </c>
      <c r="H754" s="98">
        <v>3.96115525416874</v>
      </c>
      <c r="I754" s="98">
        <v>0.89665000000000805</v>
      </c>
      <c r="J754" s="98">
        <v>-0.39039660476577198</v>
      </c>
      <c r="K754" s="99">
        <v>0.69999999999999796</v>
      </c>
      <c r="L754" s="98">
        <v>0.59301739856934899</v>
      </c>
      <c r="M754" s="98">
        <v>0.21108500000000299</v>
      </c>
      <c r="N754" s="98">
        <v>0.19012703082628801</v>
      </c>
      <c r="O754" s="99">
        <v>0.95000000000001905</v>
      </c>
      <c r="P754" s="98">
        <v>0.47653261559735499</v>
      </c>
      <c r="Q754" s="98">
        <v>0.219310000000004</v>
      </c>
      <c r="R754" s="98">
        <v>-0.42245959864381499</v>
      </c>
      <c r="S754" s="99">
        <v>0.69999999999999796</v>
      </c>
      <c r="T754" s="98">
        <v>0.644055625419097</v>
      </c>
      <c r="U754" s="98">
        <v>0.38051500000000499</v>
      </c>
      <c r="V754" s="98">
        <v>7.3974981923879995E-2</v>
      </c>
      <c r="W754" s="99">
        <v>0.95000000000002605</v>
      </c>
      <c r="X754" s="98">
        <v>0.18536666514254899</v>
      </c>
      <c r="Y754" s="98">
        <v>0.38924000000000297</v>
      </c>
      <c r="Z754" s="98">
        <v>-0.13303323674737</v>
      </c>
      <c r="AA754" s="99">
        <v>0.69999999999999696</v>
      </c>
      <c r="AB754" s="98">
        <v>0.20277701193283901</v>
      </c>
      <c r="AC754" t="str">
        <f>IF('Raw data (converted)'!T754="","",'Raw data (converted)'!T754)</f>
        <v/>
      </c>
    </row>
    <row r="755" spans="1:29" x14ac:dyDescent="0.25">
      <c r="A755" t="str">
        <f t="shared" si="23"/>
        <v>May</v>
      </c>
      <c r="B755">
        <f t="shared" si="24"/>
        <v>754</v>
      </c>
      <c r="C755" t="s">
        <v>2727</v>
      </c>
      <c r="D755">
        <v>15</v>
      </c>
      <c r="E755" s="98">
        <v>0.84457499999999097</v>
      </c>
      <c r="F755" s="98">
        <v>-1.58348403049106</v>
      </c>
      <c r="G755" s="99">
        <v>0.54999999999999605</v>
      </c>
      <c r="H755" s="98">
        <v>1.0046624070752099</v>
      </c>
      <c r="I755" s="98">
        <v>0.83140000000000402</v>
      </c>
      <c r="J755" s="98">
        <v>-0.46894416576435199</v>
      </c>
      <c r="K755" s="99">
        <v>0.29999999999999899</v>
      </c>
      <c r="L755" s="98">
        <v>0.305295871347874</v>
      </c>
      <c r="M755" s="98">
        <v>0.283445000000003</v>
      </c>
      <c r="N755" s="98">
        <v>-0.190127030827064</v>
      </c>
      <c r="O755" s="99">
        <v>0.54999999999999205</v>
      </c>
      <c r="P755" s="98">
        <v>0.120862317661762</v>
      </c>
      <c r="Q755" s="98">
        <v>0.27522000000000202</v>
      </c>
      <c r="R755" s="98">
        <v>0.20732896085335301</v>
      </c>
      <c r="S755" s="99">
        <v>0.29999999999999899</v>
      </c>
      <c r="T755" s="98">
        <v>0.135453803086373</v>
      </c>
      <c r="U755" s="98">
        <v>0.39475500000000002</v>
      </c>
      <c r="V755" s="98">
        <v>-7.3974981924068997E-2</v>
      </c>
      <c r="W755" s="99">
        <v>0.55000000000000304</v>
      </c>
      <c r="X755" s="98">
        <v>4.7014294579271497E-2</v>
      </c>
      <c r="Y755" s="98">
        <v>0.38603000000000198</v>
      </c>
      <c r="Z755" s="98">
        <v>4.8424379012344997E-2</v>
      </c>
      <c r="AA755" s="99">
        <v>0.29999999999999899</v>
      </c>
      <c r="AB755" s="98">
        <v>3.1633135925775699E-2</v>
      </c>
      <c r="AC755" t="str">
        <f>IF('Raw data (converted)'!T755="","",'Raw data (converted)'!T755)</f>
        <v/>
      </c>
    </row>
    <row r="756" spans="1:29" x14ac:dyDescent="0.25">
      <c r="A756" t="str">
        <f t="shared" si="23"/>
        <v>May</v>
      </c>
      <c r="B756">
        <f t="shared" si="24"/>
        <v>755</v>
      </c>
      <c r="C756" t="s">
        <v>2727</v>
      </c>
      <c r="D756">
        <v>30</v>
      </c>
      <c r="E756" s="98">
        <v>0.77932499999998806</v>
      </c>
      <c r="F756" s="98">
        <v>1.5834840304925299</v>
      </c>
      <c r="G756" s="99">
        <v>0.55000000000000804</v>
      </c>
      <c r="H756" s="98">
        <v>1.00466240707617</v>
      </c>
      <c r="I756" s="98">
        <v>0.76615</v>
      </c>
      <c r="J756" s="98">
        <v>1.7046120425527</v>
      </c>
      <c r="K756" s="99">
        <v>0.3</v>
      </c>
      <c r="L756" s="98">
        <v>1.11129680285595</v>
      </c>
      <c r="M756" s="98">
        <v>0.33935500000000102</v>
      </c>
      <c r="N756" s="98">
        <v>0.190127030826793</v>
      </c>
      <c r="O756" s="99">
        <v>0.55000000000000104</v>
      </c>
      <c r="P756" s="98">
        <v>0.120862317661592</v>
      </c>
      <c r="Q756" s="98">
        <v>0.33113000000000098</v>
      </c>
      <c r="R756" s="98">
        <v>0.415036259226644</v>
      </c>
      <c r="S756" s="99">
        <v>0.3</v>
      </c>
      <c r="T756" s="98">
        <v>0.27117276267434098</v>
      </c>
      <c r="U756" s="98">
        <v>0.39154499999999798</v>
      </c>
      <c r="V756" s="98">
        <v>7.3974981924099903E-2</v>
      </c>
      <c r="W756" s="99">
        <v>0.55000000000001203</v>
      </c>
      <c r="X756" s="98">
        <v>4.7014294579292099E-2</v>
      </c>
      <c r="Y756" s="98">
        <v>0.38281999999999999</v>
      </c>
      <c r="Z756" s="98">
        <v>0.164423332263644</v>
      </c>
      <c r="AA756" s="99">
        <v>0.3</v>
      </c>
      <c r="AB756" s="98">
        <v>0.10741066469428601</v>
      </c>
      <c r="AC756" t="str">
        <f>IF('Raw data (converted)'!T756="","",'Raw data (converted)'!T756)</f>
        <v/>
      </c>
    </row>
    <row r="757" spans="1:29" x14ac:dyDescent="0.25">
      <c r="A757" t="str">
        <f t="shared" si="23"/>
        <v>May</v>
      </c>
      <c r="B757">
        <f t="shared" si="24"/>
        <v>756</v>
      </c>
      <c r="C757" t="s">
        <v>2727</v>
      </c>
      <c r="D757">
        <v>45</v>
      </c>
      <c r="E757" s="98">
        <v>0.68772500000001002</v>
      </c>
      <c r="F757" s="98">
        <v>-1.5834840304936599</v>
      </c>
      <c r="G757" s="99">
        <v>0.94999999999999896</v>
      </c>
      <c r="H757" s="98">
        <v>3.96115525418218</v>
      </c>
      <c r="I757" s="98">
        <v>0.70089999999999597</v>
      </c>
      <c r="J757" s="98">
        <v>-1.49711725497086</v>
      </c>
      <c r="K757" s="99">
        <v>0.7</v>
      </c>
      <c r="L757" s="98">
        <v>2.27660338527898</v>
      </c>
      <c r="M757" s="98">
        <v>0.37881500000000001</v>
      </c>
      <c r="N757" s="98">
        <v>-0.19012703082686599</v>
      </c>
      <c r="O757" s="99">
        <v>0.94999999999999196</v>
      </c>
      <c r="P757" s="98">
        <v>0.47653261559867</v>
      </c>
      <c r="Q757" s="98">
        <v>0.38704</v>
      </c>
      <c r="R757" s="98">
        <v>-0.52821897833142695</v>
      </c>
      <c r="S757" s="99">
        <v>0.7</v>
      </c>
      <c r="T757" s="98">
        <v>0.80533132907763505</v>
      </c>
      <c r="U757" s="98">
        <v>0.37088500000000102</v>
      </c>
      <c r="V757" s="98">
        <v>-7.3974981924129601E-2</v>
      </c>
      <c r="W757" s="99">
        <v>0.95000000000000595</v>
      </c>
      <c r="X757" s="98">
        <v>0.18536666514313499</v>
      </c>
      <c r="Y757" s="98">
        <v>0.379609999999999</v>
      </c>
      <c r="Z757" s="98">
        <v>-0.19209701272614199</v>
      </c>
      <c r="AA757" s="99">
        <v>0.7</v>
      </c>
      <c r="AB757" s="98">
        <v>0.29280848761325501</v>
      </c>
      <c r="AC757" t="str">
        <f>IF('Raw data (converted)'!T757="","",'Raw data (converted)'!T757)</f>
        <v/>
      </c>
    </row>
    <row r="758" spans="1:29" x14ac:dyDescent="0.25">
      <c r="A758" t="str">
        <f t="shared" si="23"/>
        <v>May</v>
      </c>
      <c r="B758">
        <f t="shared" si="24"/>
        <v>757</v>
      </c>
      <c r="C758" t="s">
        <v>2728</v>
      </c>
      <c r="D758">
        <v>0</v>
      </c>
      <c r="E758" s="98">
        <v>0.86004500000002104</v>
      </c>
      <c r="F758" s="98">
        <v>0.13426304724122201</v>
      </c>
      <c r="G758" s="99">
        <v>0.95000000000002105</v>
      </c>
      <c r="H758" s="98">
        <v>0.33499284084356001</v>
      </c>
      <c r="I758" s="98">
        <v>0.86032000000000897</v>
      </c>
      <c r="J758" s="98">
        <v>2.7220313726122599E-2</v>
      </c>
      <c r="K758" s="99">
        <v>0.69999999999999796</v>
      </c>
      <c r="L758" s="98">
        <v>4.1344756012527899E-2</v>
      </c>
      <c r="M758" s="98">
        <v>0.28400999999999899</v>
      </c>
      <c r="N758" s="98">
        <v>-0.209866995775876</v>
      </c>
      <c r="O758" s="99">
        <v>0.95000000000001406</v>
      </c>
      <c r="P758" s="98">
        <v>0.52601295282013405</v>
      </c>
      <c r="Q758" s="98">
        <v>0.283360000000003</v>
      </c>
      <c r="R758" s="98">
        <v>-2.08051238731779E-2</v>
      </c>
      <c r="S758" s="99">
        <v>0.69999999999999696</v>
      </c>
      <c r="T758" s="98">
        <v>3.1715301621068399E-2</v>
      </c>
      <c r="U758" s="98">
        <v>0.36558000000000501</v>
      </c>
      <c r="V758" s="98">
        <v>2.4269394700405698E-2</v>
      </c>
      <c r="W758" s="99">
        <v>0.95000000000002105</v>
      </c>
      <c r="X758" s="98">
        <v>6.0813979527942597E-2</v>
      </c>
      <c r="Y758" s="98">
        <v>0.36798000000000303</v>
      </c>
      <c r="Z758" s="98">
        <v>-3.5028359255654902E-2</v>
      </c>
      <c r="AA758" s="99">
        <v>0.69999999999999696</v>
      </c>
      <c r="AB758" s="98">
        <v>5.3391793131225003E-2</v>
      </c>
      <c r="AC758" t="str">
        <f>IF('Raw data (converted)'!T758="","",'Raw data (converted)'!T758)</f>
        <v/>
      </c>
    </row>
    <row r="759" spans="1:29" x14ac:dyDescent="0.25">
      <c r="A759" t="str">
        <f t="shared" ref="A759:A800" si="25">A758</f>
        <v>May</v>
      </c>
      <c r="B759">
        <f t="shared" si="24"/>
        <v>758</v>
      </c>
      <c r="C759" t="s">
        <v>2728</v>
      </c>
      <c r="D759">
        <v>15</v>
      </c>
      <c r="E759" s="98">
        <v>0.842664999999992</v>
      </c>
      <c r="F759" s="98">
        <v>-0.134263047245017</v>
      </c>
      <c r="G759" s="99">
        <v>0.54999999999999405</v>
      </c>
      <c r="H759" s="98">
        <v>8.4963777546843006E-2</v>
      </c>
      <c r="I759" s="98">
        <v>0.84239000000000397</v>
      </c>
      <c r="J759" s="98">
        <v>-7.9251564014349699E-2</v>
      </c>
      <c r="K759" s="99">
        <v>0.29999999999999899</v>
      </c>
      <c r="L759" s="98">
        <v>5.1589296870231602E-2</v>
      </c>
      <c r="M759" s="98">
        <v>0.389270000000007</v>
      </c>
      <c r="N759" s="98">
        <v>0.209866995775671</v>
      </c>
      <c r="O759" s="99">
        <v>0.54999999999999005</v>
      </c>
      <c r="P759" s="98">
        <v>0.13341194813693</v>
      </c>
      <c r="Q759" s="98">
        <v>0.38992000000000199</v>
      </c>
      <c r="R759" s="98">
        <v>9.0044329713639598E-2</v>
      </c>
      <c r="S759" s="99">
        <v>0.29999999999999899</v>
      </c>
      <c r="T759" s="98">
        <v>5.8827424310158499E-2</v>
      </c>
      <c r="U759" s="98">
        <v>0.38435999999999998</v>
      </c>
      <c r="V759" s="98">
        <v>-2.4269394700636299E-2</v>
      </c>
      <c r="W759" s="99">
        <v>0.55000000000000104</v>
      </c>
      <c r="X759" s="98">
        <v>1.54241667232119E-2</v>
      </c>
      <c r="Y759" s="98">
        <v>0.38196000000000202</v>
      </c>
      <c r="Z759" s="98">
        <v>1.02459643250135E-2</v>
      </c>
      <c r="AA759" s="99">
        <v>0.29999999999999899</v>
      </c>
      <c r="AB759" s="98">
        <v>6.6931491545337103E-3</v>
      </c>
      <c r="AC759" t="str">
        <f>IF('Raw data (converted)'!T759="","",'Raw data (converted)'!T759)</f>
        <v/>
      </c>
    </row>
    <row r="760" spans="1:29" x14ac:dyDescent="0.25">
      <c r="A760" t="str">
        <f t="shared" si="25"/>
        <v>May</v>
      </c>
      <c r="B760">
        <f t="shared" si="24"/>
        <v>759</v>
      </c>
      <c r="C760" t="s">
        <v>2728</v>
      </c>
      <c r="D760">
        <v>30</v>
      </c>
      <c r="E760" s="98">
        <v>0.82473499999998801</v>
      </c>
      <c r="F760" s="98">
        <v>0.13426304724642199</v>
      </c>
      <c r="G760" s="99">
        <v>0.55000000000000504</v>
      </c>
      <c r="H760" s="98">
        <v>8.4963777547734001E-2</v>
      </c>
      <c r="I760" s="98">
        <v>0.82445999999999997</v>
      </c>
      <c r="J760" s="98">
        <v>0.105043493131167</v>
      </c>
      <c r="K760" s="99">
        <v>0.3</v>
      </c>
      <c r="L760" s="98">
        <v>6.8378881246013296E-2</v>
      </c>
      <c r="M760" s="98">
        <v>0.49583000000000599</v>
      </c>
      <c r="N760" s="98">
        <v>-0.20986699577652701</v>
      </c>
      <c r="O760" s="99">
        <v>0.54999999999999905</v>
      </c>
      <c r="P760" s="98">
        <v>0.133411948137477</v>
      </c>
      <c r="Q760" s="98">
        <v>0.49648000000000098</v>
      </c>
      <c r="R760" s="98">
        <v>-0.139228207288499</v>
      </c>
      <c r="S760" s="99">
        <v>0.3</v>
      </c>
      <c r="T760" s="98">
        <v>9.0960577049478103E-2</v>
      </c>
      <c r="U760" s="98">
        <v>0.39833999999999797</v>
      </c>
      <c r="V760" s="98">
        <v>2.42693947006727E-2</v>
      </c>
      <c r="W760" s="99">
        <v>0.55000000000000904</v>
      </c>
      <c r="X760" s="98">
        <v>1.54241667232354E-2</v>
      </c>
      <c r="Y760" s="98">
        <v>0.39594000000000001</v>
      </c>
      <c r="Z760" s="98">
        <v>4.8302403246588299E-2</v>
      </c>
      <c r="AA760" s="99">
        <v>0.3</v>
      </c>
      <c r="AB760" s="98">
        <v>3.1553455282283802E-2</v>
      </c>
      <c r="AC760" t="str">
        <f>IF('Raw data (converted)'!T760="","",'Raw data (converted)'!T760)</f>
        <v/>
      </c>
    </row>
    <row r="761" spans="1:29" x14ac:dyDescent="0.25">
      <c r="A761" t="str">
        <f t="shared" si="25"/>
        <v>May</v>
      </c>
      <c r="B761">
        <f t="shared" si="24"/>
        <v>760</v>
      </c>
      <c r="C761" t="s">
        <v>2728</v>
      </c>
      <c r="D761">
        <v>45</v>
      </c>
      <c r="E761" s="98">
        <v>0.80625500000000905</v>
      </c>
      <c r="F761" s="98">
        <v>-0.13426304724733801</v>
      </c>
      <c r="G761" s="99">
        <v>0.94999999999999896</v>
      </c>
      <c r="H761" s="98">
        <v>0.33499284085874298</v>
      </c>
      <c r="I761" s="98">
        <v>0.80652999999999597</v>
      </c>
      <c r="J761" s="98">
        <v>-6.6618136225684299E-2</v>
      </c>
      <c r="K761" s="99">
        <v>0.7</v>
      </c>
      <c r="L761" s="98">
        <v>0.101186043870661</v>
      </c>
      <c r="M761" s="98">
        <v>0.60368999999999595</v>
      </c>
      <c r="N761" s="98">
        <v>0.20986699577693799</v>
      </c>
      <c r="O761" s="99">
        <v>0.94999999999999196</v>
      </c>
      <c r="P761" s="98">
        <v>0.52601295282267302</v>
      </c>
      <c r="Q761" s="98">
        <v>0.60304000000000102</v>
      </c>
      <c r="R761" s="98">
        <v>9.5934737858839006E-2</v>
      </c>
      <c r="S761" s="99">
        <v>0.7</v>
      </c>
      <c r="T761" s="98">
        <v>0.14624343746471799</v>
      </c>
      <c r="U761" s="98">
        <v>0.40752000000000099</v>
      </c>
      <c r="V761" s="98">
        <v>-2.4269394700688701E-2</v>
      </c>
      <c r="W761" s="99">
        <v>0.95000000000000295</v>
      </c>
      <c r="X761" s="98">
        <v>6.08139795286399E-2</v>
      </c>
      <c r="Y761" s="98">
        <v>0.40991999999999901</v>
      </c>
      <c r="Z761" s="98">
        <v>-5.4405749482070498E-2</v>
      </c>
      <c r="AA761" s="99">
        <v>0.7</v>
      </c>
      <c r="AB761" s="98">
        <v>8.2927756041778197E-2</v>
      </c>
      <c r="AC761" t="str">
        <f>IF('Raw data (converted)'!T761="","",'Raw data (converted)'!T761)</f>
        <v/>
      </c>
    </row>
    <row r="762" spans="1:29" x14ac:dyDescent="0.25">
      <c r="A762" t="str">
        <f t="shared" si="25"/>
        <v>May</v>
      </c>
      <c r="B762">
        <f t="shared" si="24"/>
        <v>761</v>
      </c>
      <c r="C762" t="s">
        <v>2729</v>
      </c>
      <c r="D762">
        <v>0</v>
      </c>
      <c r="E762" s="98">
        <v>0.925505000000024</v>
      </c>
      <c r="F762" s="98">
        <v>0.470433119733494</v>
      </c>
      <c r="G762" s="99">
        <v>0.95000000000002605</v>
      </c>
      <c r="H762" s="98">
        <v>1.1740021731545101</v>
      </c>
      <c r="I762" s="98">
        <v>0.91368000000000904</v>
      </c>
      <c r="J762" s="98">
        <v>1.01144955216166</v>
      </c>
      <c r="K762" s="99">
        <v>0.69999999999999896</v>
      </c>
      <c r="L762" s="98">
        <v>1.53709764029065</v>
      </c>
      <c r="M762" s="98">
        <v>0.27148500000000603</v>
      </c>
      <c r="N762" s="98">
        <v>3.1168365695925901E-3</v>
      </c>
      <c r="O762" s="99">
        <v>0.95000000000001905</v>
      </c>
      <c r="P762" s="98">
        <v>7.8117196355944598E-3</v>
      </c>
      <c r="Q762" s="98">
        <v>0.27136000000000499</v>
      </c>
      <c r="R762" s="98">
        <v>8.0908815058801306E-3</v>
      </c>
      <c r="S762" s="99">
        <v>0.69999999999999796</v>
      </c>
      <c r="T762" s="98">
        <v>1.2333726083907801E-2</v>
      </c>
      <c r="U762" s="98">
        <v>0.40799500000000899</v>
      </c>
      <c r="V762" s="98">
        <v>5.1572463738483197E-2</v>
      </c>
      <c r="W762" s="99">
        <v>0.95000000000002804</v>
      </c>
      <c r="X762" s="98">
        <v>0.12922999548120101</v>
      </c>
      <c r="Y762" s="98">
        <v>0.39602000000000398</v>
      </c>
      <c r="Z762" s="98">
        <v>0.24370794631013801</v>
      </c>
      <c r="AA762" s="99">
        <v>0.69999999999999796</v>
      </c>
      <c r="AB762" s="98">
        <v>0.371482190545455</v>
      </c>
      <c r="AC762" t="str">
        <f>IF('Raw data (converted)'!T762="","",'Raw data (converted)'!T762)</f>
        <v/>
      </c>
    </row>
    <row r="763" spans="1:29" x14ac:dyDescent="0.25">
      <c r="A763" t="str">
        <f t="shared" si="25"/>
        <v>May</v>
      </c>
      <c r="B763">
        <f t="shared" si="24"/>
        <v>762</v>
      </c>
      <c r="C763" t="s">
        <v>2729</v>
      </c>
      <c r="D763">
        <v>15</v>
      </c>
      <c r="E763" s="98">
        <v>0.85338499999998996</v>
      </c>
      <c r="F763" s="98">
        <v>-0.47043311973764101</v>
      </c>
      <c r="G763" s="99">
        <v>0.54999999999999605</v>
      </c>
      <c r="H763" s="98">
        <v>0.29776057072230999</v>
      </c>
      <c r="I763" s="98">
        <v>0.86521000000000503</v>
      </c>
      <c r="J763" s="98">
        <v>-0.87739453414495505</v>
      </c>
      <c r="K763" s="99">
        <v>0.29999999999999899</v>
      </c>
      <c r="L763" s="98">
        <v>0.57137126707114005</v>
      </c>
      <c r="M763" s="98">
        <v>0.39204500000000098</v>
      </c>
      <c r="N763" s="98">
        <v>-3.1168365710222698E-3</v>
      </c>
      <c r="O763" s="99">
        <v>0.54999999999999205</v>
      </c>
      <c r="P763" s="98">
        <v>1.9812758027643799E-3</v>
      </c>
      <c r="Q763" s="98">
        <v>0.39217000000000302</v>
      </c>
      <c r="R763" s="98">
        <v>-6.4317378367995601E-3</v>
      </c>
      <c r="S763" s="99">
        <v>0.29999999999999899</v>
      </c>
      <c r="T763" s="98">
        <v>4.2019414969838602E-3</v>
      </c>
      <c r="U763" s="98">
        <v>0.385014999999998</v>
      </c>
      <c r="V763" s="98">
        <v>-5.1572463738827998E-2</v>
      </c>
      <c r="W763" s="99">
        <v>0.55000000000000404</v>
      </c>
      <c r="X763" s="98">
        <v>3.2776427581430997E-2</v>
      </c>
      <c r="Y763" s="98">
        <v>0.39699000000000201</v>
      </c>
      <c r="Z763" s="98">
        <v>-0.186500945868803</v>
      </c>
      <c r="AA763" s="99">
        <v>0.29999999999999899</v>
      </c>
      <c r="AB763" s="98">
        <v>0.121833524598739</v>
      </c>
      <c r="AC763" t="str">
        <f>IF('Raw data (converted)'!T763="","",'Raw data (converted)'!T763)</f>
        <v/>
      </c>
    </row>
    <row r="764" spans="1:29" x14ac:dyDescent="0.25">
      <c r="A764" t="str">
        <f t="shared" si="25"/>
        <v>May</v>
      </c>
      <c r="B764">
        <f t="shared" si="24"/>
        <v>763</v>
      </c>
      <c r="C764" t="s">
        <v>2729</v>
      </c>
      <c r="D764">
        <v>30</v>
      </c>
      <c r="E764" s="98">
        <v>0.80491499999998595</v>
      </c>
      <c r="F764" s="98">
        <v>0.47043311973926999</v>
      </c>
      <c r="G764" s="99">
        <v>0.55000000000000604</v>
      </c>
      <c r="H764" s="98">
        <v>0.297760570723347</v>
      </c>
      <c r="I764" s="98">
        <v>0.81674000000000002</v>
      </c>
      <c r="J764" s="98">
        <v>-0.23165841788750799</v>
      </c>
      <c r="K764" s="99">
        <v>0.3</v>
      </c>
      <c r="L764" s="98">
        <v>0.150803181872286</v>
      </c>
      <c r="M764" s="98">
        <v>0.51285499999999895</v>
      </c>
      <c r="N764" s="98">
        <v>3.1168365710222902E-3</v>
      </c>
      <c r="O764" s="99">
        <v>0.55000000000000104</v>
      </c>
      <c r="P764" s="98">
        <v>1.9812758027644402E-3</v>
      </c>
      <c r="Q764" s="98">
        <v>0.51298000000000099</v>
      </c>
      <c r="R764" s="98">
        <v>-3.0267001584642602E-3</v>
      </c>
      <c r="S764" s="99">
        <v>0.3</v>
      </c>
      <c r="T764" s="98">
        <v>1.9773842011967702E-3</v>
      </c>
      <c r="U764" s="98">
        <v>0.38598499999999603</v>
      </c>
      <c r="V764" s="98">
        <v>5.1572463738936501E-2</v>
      </c>
      <c r="W764" s="99">
        <v>0.55000000000001303</v>
      </c>
      <c r="X764" s="98">
        <v>3.2776427581500497E-2</v>
      </c>
      <c r="Y764" s="98">
        <v>0.39795999999999998</v>
      </c>
      <c r="Z764" s="98">
        <v>-0.105631013160474</v>
      </c>
      <c r="AA764" s="99">
        <v>0.3</v>
      </c>
      <c r="AB764" s="98">
        <v>6.90035910615871E-2</v>
      </c>
      <c r="AC764" t="str">
        <f>IF('Raw data (converted)'!T764="","",'Raw data (converted)'!T764)</f>
        <v/>
      </c>
    </row>
    <row r="765" spans="1:29" x14ac:dyDescent="0.25">
      <c r="A765" t="str">
        <f t="shared" si="25"/>
        <v>May</v>
      </c>
      <c r="B765">
        <f t="shared" si="24"/>
        <v>764</v>
      </c>
      <c r="C765" t="s">
        <v>2729</v>
      </c>
      <c r="D765">
        <v>45</v>
      </c>
      <c r="E765" s="98">
        <v>0.78009500000000997</v>
      </c>
      <c r="F765" s="98">
        <v>-0.47043311974033902</v>
      </c>
      <c r="G765" s="99">
        <v>0.94999999999999596</v>
      </c>
      <c r="H765" s="98">
        <v>1.17400217317123</v>
      </c>
      <c r="I765" s="98">
        <v>0.76826999999999601</v>
      </c>
      <c r="J765" s="98">
        <v>0.68265681530531697</v>
      </c>
      <c r="K765" s="99">
        <v>0.7</v>
      </c>
      <c r="L765" s="98">
        <v>1.03713276073733</v>
      </c>
      <c r="M765" s="98">
        <v>0.63391499999999901</v>
      </c>
      <c r="N765" s="98">
        <v>-3.1168365707221501E-3</v>
      </c>
      <c r="O765" s="99">
        <v>0.94999999999999196</v>
      </c>
      <c r="P765" s="98">
        <v>7.81171963842325E-3</v>
      </c>
      <c r="Q765" s="98">
        <v>0.63378999999999797</v>
      </c>
      <c r="R765" s="98">
        <v>6.3571211835190102E-3</v>
      </c>
      <c r="S765" s="99">
        <v>0.7</v>
      </c>
      <c r="T765" s="98">
        <v>9.6907846562262999E-3</v>
      </c>
      <c r="U765" s="98">
        <v>0.41090500000000302</v>
      </c>
      <c r="V765" s="98">
        <v>-5.1572463738990798E-2</v>
      </c>
      <c r="W765" s="99">
        <v>0.95000000000000295</v>
      </c>
      <c r="X765" s="98">
        <v>0.12922999548243899</v>
      </c>
      <c r="Y765" s="98">
        <v>0.39892999999999801</v>
      </c>
      <c r="Z765" s="98">
        <v>0.202530992078926</v>
      </c>
      <c r="AA765" s="99">
        <v>0.7</v>
      </c>
      <c r="AB765" s="98">
        <v>0.30871341553559001</v>
      </c>
      <c r="AC765" t="str">
        <f>IF('Raw data (converted)'!T765="","",'Raw data (converted)'!T765)</f>
        <v/>
      </c>
    </row>
    <row r="766" spans="1:29" x14ac:dyDescent="0.25">
      <c r="A766" t="str">
        <f t="shared" si="25"/>
        <v>May</v>
      </c>
      <c r="B766">
        <f t="shared" si="24"/>
        <v>765</v>
      </c>
      <c r="C766" t="s">
        <v>2730</v>
      </c>
      <c r="D766">
        <v>0</v>
      </c>
      <c r="E766" s="98">
        <v>0.90624000000001903</v>
      </c>
      <c r="F766" s="98">
        <v>1.71364744270319</v>
      </c>
      <c r="G766" s="99">
        <v>0.95000000000001805</v>
      </c>
      <c r="H766" s="98">
        <v>4.2886925316313897</v>
      </c>
      <c r="I766" s="98">
        <v>0.89534000000000802</v>
      </c>
      <c r="J766" s="98">
        <v>1.3796401115182899</v>
      </c>
      <c r="K766" s="99">
        <v>0.69999999999999796</v>
      </c>
      <c r="L766" s="98">
        <v>2.0975930824515698</v>
      </c>
      <c r="M766" s="98">
        <v>0.38201500000000299</v>
      </c>
      <c r="N766" s="98">
        <v>1.3267334336932599</v>
      </c>
      <c r="O766" s="99">
        <v>0.95000000000001406</v>
      </c>
      <c r="P766" s="98">
        <v>3.3312267089471601</v>
      </c>
      <c r="Q766" s="98">
        <v>0.38379000000000402</v>
      </c>
      <c r="R766" s="98">
        <v>0.26642116959583401</v>
      </c>
      <c r="S766" s="99">
        <v>0.69999999999999696</v>
      </c>
      <c r="T766" s="98">
        <v>0.40614675077532603</v>
      </c>
      <c r="U766" s="98">
        <v>0.38582500000000602</v>
      </c>
      <c r="V766" s="98">
        <v>0.241527149184076</v>
      </c>
      <c r="W766" s="99">
        <v>0.95000000000002105</v>
      </c>
      <c r="X766" s="98">
        <v>0.60525379177429295</v>
      </c>
      <c r="Y766" s="98">
        <v>0.38895000000000302</v>
      </c>
      <c r="Z766" s="98">
        <v>3.81958172733292E-2</v>
      </c>
      <c r="AA766" s="99">
        <v>0.69999999999999696</v>
      </c>
      <c r="AB766" s="98">
        <v>5.8219781692413299E-2</v>
      </c>
      <c r="AC766" t="str">
        <f>IF('Raw data (converted)'!T766="","",'Raw data (converted)'!T766)</f>
        <v/>
      </c>
    </row>
    <row r="767" spans="1:29" x14ac:dyDescent="0.25">
      <c r="A767" t="str">
        <f t="shared" si="25"/>
        <v>May</v>
      </c>
      <c r="B767">
        <f t="shared" si="24"/>
        <v>766</v>
      </c>
      <c r="C767" t="s">
        <v>2730</v>
      </c>
      <c r="D767">
        <v>15</v>
      </c>
      <c r="E767" s="98">
        <v>0.84467999999999299</v>
      </c>
      <c r="F767" s="98">
        <v>-1.7136474427063499</v>
      </c>
      <c r="G767" s="99">
        <v>0.54999999999999305</v>
      </c>
      <c r="H767" s="98">
        <v>1.0877352402431999</v>
      </c>
      <c r="I767" s="98">
        <v>0.855580000000004</v>
      </c>
      <c r="J767" s="98">
        <v>-1.6872611084196301</v>
      </c>
      <c r="K767" s="99">
        <v>0.29999999999999899</v>
      </c>
      <c r="L767" s="98">
        <v>1.0999515089413501</v>
      </c>
      <c r="M767" s="98">
        <v>0.46565500000000298</v>
      </c>
      <c r="N767" s="98">
        <v>-1.3267334336938601</v>
      </c>
      <c r="O767" s="99">
        <v>0.54999999999999205</v>
      </c>
      <c r="P767" s="98">
        <v>0.84489448889868302</v>
      </c>
      <c r="Q767" s="98">
        <v>0.46388000000000201</v>
      </c>
      <c r="R767" s="98">
        <v>-0.65755060942213694</v>
      </c>
      <c r="S767" s="99">
        <v>0.29999999999999899</v>
      </c>
      <c r="T767" s="98">
        <v>0.42968199949024699</v>
      </c>
      <c r="U767" s="98">
        <v>0.40252499999999902</v>
      </c>
      <c r="V767" s="98">
        <v>-0.24152714918427101</v>
      </c>
      <c r="W767" s="99">
        <v>0.55000000000000204</v>
      </c>
      <c r="X767" s="98">
        <v>0.15350969409611301</v>
      </c>
      <c r="Y767" s="98">
        <v>0.39940000000000198</v>
      </c>
      <c r="Z767" s="98">
        <v>-0.151249949560052</v>
      </c>
      <c r="AA767" s="99">
        <v>0.29999999999999899</v>
      </c>
      <c r="AB767" s="98">
        <v>9.88048413320749E-2</v>
      </c>
      <c r="AC767" t="str">
        <f>IF('Raw data (converted)'!T767="","",'Raw data (converted)'!T767)</f>
        <v/>
      </c>
    </row>
    <row r="768" spans="1:29" x14ac:dyDescent="0.25">
      <c r="A768" t="str">
        <f t="shared" si="25"/>
        <v>May</v>
      </c>
      <c r="B768">
        <f t="shared" si="24"/>
        <v>767</v>
      </c>
      <c r="C768" t="s">
        <v>2730</v>
      </c>
      <c r="D768">
        <v>30</v>
      </c>
      <c r="E768" s="98">
        <v>0.80491999999998898</v>
      </c>
      <c r="F768" s="98">
        <v>1.7136474427075701</v>
      </c>
      <c r="G768" s="99">
        <v>0.55000000000000204</v>
      </c>
      <c r="H768" s="98">
        <v>1.0877352402440099</v>
      </c>
      <c r="I768" s="98">
        <v>0.81582000000000099</v>
      </c>
      <c r="J768" s="98">
        <v>0.66496282705355003</v>
      </c>
      <c r="K768" s="99">
        <v>0.3</v>
      </c>
      <c r="L768" s="98">
        <v>0.432959369588232</v>
      </c>
      <c r="M768" s="98">
        <v>0.54574500000000103</v>
      </c>
      <c r="N768" s="98">
        <v>1.3267334336935701</v>
      </c>
      <c r="O768" s="99">
        <v>0.55000000000000404</v>
      </c>
      <c r="P768" s="98">
        <v>0.84489448889851804</v>
      </c>
      <c r="Q768" s="98">
        <v>0.54397000000000095</v>
      </c>
      <c r="R768" s="98">
        <v>0.79186042895298703</v>
      </c>
      <c r="S768" s="99">
        <v>0.3</v>
      </c>
      <c r="T768" s="98">
        <v>0.51749957337993702</v>
      </c>
      <c r="U768" s="98">
        <v>0.41297499999999798</v>
      </c>
      <c r="V768" s="98">
        <v>0.241527149184324</v>
      </c>
      <c r="W768" s="99">
        <v>0.55000000000001104</v>
      </c>
      <c r="X768" s="98">
        <v>0.15350969409614901</v>
      </c>
      <c r="Y768" s="98">
        <v>0.40984999999999999</v>
      </c>
      <c r="Z768" s="98">
        <v>0.22748480316891601</v>
      </c>
      <c r="AA768" s="99">
        <v>0.3</v>
      </c>
      <c r="AB768" s="98">
        <v>0.14860797801664</v>
      </c>
      <c r="AC768" t="str">
        <f>IF('Raw data (converted)'!T768="","",'Raw data (converted)'!T768)</f>
        <v/>
      </c>
    </row>
    <row r="769" spans="1:29" x14ac:dyDescent="0.25">
      <c r="A769" t="str">
        <f t="shared" si="25"/>
        <v>May</v>
      </c>
      <c r="B769">
        <f t="shared" si="24"/>
        <v>768</v>
      </c>
      <c r="C769" t="s">
        <v>2730</v>
      </c>
      <c r="D769">
        <v>45</v>
      </c>
      <c r="E769" s="98">
        <v>0.78696000000000799</v>
      </c>
      <c r="F769" s="98">
        <v>-1.7136474427083801</v>
      </c>
      <c r="G769" s="99">
        <v>0.94999999999999196</v>
      </c>
      <c r="H769" s="98">
        <v>4.2886925316432798</v>
      </c>
      <c r="I769" s="98">
        <v>0.77605999999999697</v>
      </c>
      <c r="J769" s="98">
        <v>0.18194630754215799</v>
      </c>
      <c r="K769" s="99">
        <v>0.7</v>
      </c>
      <c r="L769" s="98">
        <v>0.27636168281360202</v>
      </c>
      <c r="M769" s="98">
        <v>0.62228499999999898</v>
      </c>
      <c r="N769" s="98">
        <v>-1.32673343369338</v>
      </c>
      <c r="O769" s="99">
        <v>0.94999999999999896</v>
      </c>
      <c r="P769" s="98">
        <v>3.3312267089469501</v>
      </c>
      <c r="Q769" s="98">
        <v>0.62405999999999995</v>
      </c>
      <c r="R769" s="98">
        <v>-0.471582807788196</v>
      </c>
      <c r="S769" s="99">
        <v>0.7</v>
      </c>
      <c r="T769" s="98">
        <v>0.71896201015276995</v>
      </c>
      <c r="U769" s="98">
        <v>0.41717500000000102</v>
      </c>
      <c r="V769" s="98">
        <v>-0.241527149184355</v>
      </c>
      <c r="W769" s="99">
        <v>0.95000000000000295</v>
      </c>
      <c r="X769" s="98">
        <v>0.60525379177487304</v>
      </c>
      <c r="Y769" s="98">
        <v>0.42029999999999901</v>
      </c>
      <c r="Z769" s="98">
        <v>-0.154646479692231</v>
      </c>
      <c r="AA769" s="99">
        <v>0.7</v>
      </c>
      <c r="AB769" s="98">
        <v>0.23572196518289101</v>
      </c>
      <c r="AC769" t="str">
        <f>IF('Raw data (converted)'!T769="","",'Raw data (converted)'!T769)</f>
        <v/>
      </c>
    </row>
    <row r="770" spans="1:29" x14ac:dyDescent="0.25">
      <c r="A770" t="str">
        <f t="shared" si="25"/>
        <v>May</v>
      </c>
      <c r="B770">
        <f t="shared" si="24"/>
        <v>769</v>
      </c>
      <c r="C770" t="s">
        <v>2731</v>
      </c>
      <c r="D770">
        <v>0</v>
      </c>
      <c r="E770" s="98">
        <v>0.90609000000001605</v>
      </c>
      <c r="F770" s="98">
        <v>0.84247499874383702</v>
      </c>
      <c r="G770" s="99">
        <v>0.95000000000002305</v>
      </c>
      <c r="H770" s="98">
        <v>2.1035324711311798</v>
      </c>
      <c r="I770" s="98">
        <v>0.90269000000000699</v>
      </c>
      <c r="J770" s="98">
        <v>0.53795935812550699</v>
      </c>
      <c r="K770" s="99">
        <v>0.69999999999999796</v>
      </c>
      <c r="L770" s="98">
        <v>0.81722505168848603</v>
      </c>
      <c r="M770" s="98">
        <v>0.26341999999999899</v>
      </c>
      <c r="N770" s="98">
        <v>0.28674896452610499</v>
      </c>
      <c r="O770" s="99">
        <v>0.95000000000001705</v>
      </c>
      <c r="P770" s="98">
        <v>0.71873900288538695</v>
      </c>
      <c r="Q770" s="98">
        <v>0.268820000000003</v>
      </c>
      <c r="R770" s="98">
        <v>-0.23232388324877801</v>
      </c>
      <c r="S770" s="99">
        <v>0.69999999999999696</v>
      </c>
      <c r="T770" s="98">
        <v>0.35416392591905599</v>
      </c>
      <c r="U770" s="98">
        <v>0.39692500000000502</v>
      </c>
      <c r="V770" s="98">
        <v>0.148183323412371</v>
      </c>
      <c r="W770" s="99">
        <v>0.95000000000002405</v>
      </c>
      <c r="X770" s="98">
        <v>0.37132469417192199</v>
      </c>
      <c r="Y770" s="98">
        <v>0.39650000000000302</v>
      </c>
      <c r="Z770" s="98">
        <v>6.7075581553216398E-2</v>
      </c>
      <c r="AA770" s="99">
        <v>0.69999999999999696</v>
      </c>
      <c r="AB770" s="98">
        <v>0.102239783924245</v>
      </c>
      <c r="AC770" t="str">
        <f>IF('Raw data (converted)'!T770="","",'Raw data (converted)'!T770)</f>
        <v/>
      </c>
    </row>
    <row r="771" spans="1:29" x14ac:dyDescent="0.25">
      <c r="A771" t="str">
        <f t="shared" si="25"/>
        <v>May</v>
      </c>
      <c r="B771">
        <f t="shared" si="24"/>
        <v>770</v>
      </c>
      <c r="C771" t="s">
        <v>2731</v>
      </c>
      <c r="D771">
        <v>15</v>
      </c>
      <c r="E771" s="98">
        <v>0.86672999999999401</v>
      </c>
      <c r="F771" s="98">
        <v>-0.84247499874660603</v>
      </c>
      <c r="G771" s="99">
        <v>0.54999999999999505</v>
      </c>
      <c r="H771" s="98">
        <v>0.53351607301586301</v>
      </c>
      <c r="I771" s="98">
        <v>0.87013000000000396</v>
      </c>
      <c r="J771" s="98">
        <v>-0.737649172747184</v>
      </c>
      <c r="K771" s="99">
        <v>0.29999999999999899</v>
      </c>
      <c r="L771" s="98">
        <v>0.48031103392119001</v>
      </c>
      <c r="M771" s="98">
        <v>0.36854000000000597</v>
      </c>
      <c r="N771" s="98">
        <v>-0.286748964526228</v>
      </c>
      <c r="O771" s="99">
        <v>0.54999999999999205</v>
      </c>
      <c r="P771" s="98">
        <v>0.18229279348155999</v>
      </c>
      <c r="Q771" s="98">
        <v>0.36314000000000202</v>
      </c>
      <c r="R771" s="98">
        <v>4.7670527495421403E-2</v>
      </c>
      <c r="S771" s="99">
        <v>0.29999999999999899</v>
      </c>
      <c r="T771" s="98">
        <v>3.11438373165209E-2</v>
      </c>
      <c r="U771" s="98">
        <v>0.40132499999999899</v>
      </c>
      <c r="V771" s="98">
        <v>-0.14818332341256699</v>
      </c>
      <c r="W771" s="99">
        <v>0.55000000000000304</v>
      </c>
      <c r="X771" s="98">
        <v>9.4178575974868797E-2</v>
      </c>
      <c r="Y771" s="98">
        <v>0.401750000000001</v>
      </c>
      <c r="Z771" s="98">
        <v>-0.121365886945366</v>
      </c>
      <c r="AA771" s="99">
        <v>0.29999999999999899</v>
      </c>
      <c r="AB771" s="98">
        <v>7.9282569394443003E-2</v>
      </c>
      <c r="AC771" t="str">
        <f>IF('Raw data (converted)'!T771="","",'Raw data (converted)'!T771)</f>
        <v/>
      </c>
    </row>
    <row r="772" spans="1:29" x14ac:dyDescent="0.25">
      <c r="A772" t="str">
        <f t="shared" si="25"/>
        <v>May</v>
      </c>
      <c r="B772">
        <f t="shared" si="24"/>
        <v>771</v>
      </c>
      <c r="C772" t="s">
        <v>2731</v>
      </c>
      <c r="D772">
        <v>30</v>
      </c>
      <c r="E772" s="98">
        <v>0.83416999999999097</v>
      </c>
      <c r="F772" s="98">
        <v>0.84247499874765397</v>
      </c>
      <c r="G772" s="99">
        <v>0.55000000000000404</v>
      </c>
      <c r="H772" s="98">
        <v>0.53351607301653803</v>
      </c>
      <c r="I772" s="98">
        <v>0.83757000000000004</v>
      </c>
      <c r="J772" s="98">
        <v>0.41876714002737297</v>
      </c>
      <c r="K772" s="99">
        <v>0.3</v>
      </c>
      <c r="L772" s="98">
        <v>0.272622926369332</v>
      </c>
      <c r="M772" s="98">
        <v>0.46286000000000499</v>
      </c>
      <c r="N772" s="98">
        <v>0.28674896452544302</v>
      </c>
      <c r="O772" s="99">
        <v>0.55000000000000204</v>
      </c>
      <c r="P772" s="98">
        <v>0.182292793481065</v>
      </c>
      <c r="Q772" s="98">
        <v>0.45746000000000098</v>
      </c>
      <c r="R772" s="98">
        <v>0.36093399389445402</v>
      </c>
      <c r="S772" s="99">
        <v>0.3</v>
      </c>
      <c r="T772" s="98">
        <v>0.23581881972100499</v>
      </c>
      <c r="U772" s="98">
        <v>0.40657499999999802</v>
      </c>
      <c r="V772" s="98">
        <v>0.148183323412617</v>
      </c>
      <c r="W772" s="99">
        <v>0.55000000000001403</v>
      </c>
      <c r="X772" s="98">
        <v>9.4178575974902798E-2</v>
      </c>
      <c r="Y772" s="98">
        <v>0.40699999999999997</v>
      </c>
      <c r="Z772" s="98">
        <v>0.110997946854539</v>
      </c>
      <c r="AA772" s="99">
        <v>0.3</v>
      </c>
      <c r="AB772" s="98">
        <v>7.2509592562463906E-2</v>
      </c>
      <c r="AC772" t="str">
        <f>IF('Raw data (converted)'!T772="","",'Raw data (converted)'!T772)</f>
        <v/>
      </c>
    </row>
    <row r="773" spans="1:29" x14ac:dyDescent="0.25">
      <c r="A773" t="str">
        <f t="shared" si="25"/>
        <v>May</v>
      </c>
      <c r="B773">
        <f t="shared" si="24"/>
        <v>772</v>
      </c>
      <c r="C773" t="s">
        <v>2731</v>
      </c>
      <c r="D773">
        <v>45</v>
      </c>
      <c r="E773" s="98">
        <v>0.80841000000000696</v>
      </c>
      <c r="F773" s="98">
        <v>-0.84247499874844001</v>
      </c>
      <c r="G773" s="99">
        <v>0.94999999999999896</v>
      </c>
      <c r="H773" s="98">
        <v>2.1035324711421701</v>
      </c>
      <c r="I773" s="98">
        <v>0.80500999999999701</v>
      </c>
      <c r="J773" s="98">
        <v>-5.08590072260999E-2</v>
      </c>
      <c r="K773" s="99">
        <v>0.7</v>
      </c>
      <c r="L773" s="98">
        <v>7.7249486349872998E-2</v>
      </c>
      <c r="M773" s="98">
        <v>0.54637999999999598</v>
      </c>
      <c r="N773" s="98">
        <v>-0.28674896452498499</v>
      </c>
      <c r="O773" s="99">
        <v>0.94999999999999196</v>
      </c>
      <c r="P773" s="98">
        <v>0.71873900288239401</v>
      </c>
      <c r="Q773" s="98">
        <v>0.55178000000000005</v>
      </c>
      <c r="R773" s="98">
        <v>-0.39182983294170198</v>
      </c>
      <c r="S773" s="99">
        <v>0.7</v>
      </c>
      <c r="T773" s="98">
        <v>0.59735174813988701</v>
      </c>
      <c r="U773" s="98">
        <v>0.41267500000000101</v>
      </c>
      <c r="V773" s="98">
        <v>-0.148183323412651</v>
      </c>
      <c r="W773" s="99">
        <v>0.95000000000000295</v>
      </c>
      <c r="X773" s="98">
        <v>0.37132469417254199</v>
      </c>
      <c r="Y773" s="98">
        <v>0.41224999999999901</v>
      </c>
      <c r="Z773" s="98">
        <v>-5.1238291464279301E-2</v>
      </c>
      <c r="AA773" s="99">
        <v>0.7</v>
      </c>
      <c r="AB773" s="98">
        <v>7.8099756179131605E-2</v>
      </c>
      <c r="AC773" t="str">
        <f>IF('Raw data (converted)'!T773="","",'Raw data (converted)'!T773)</f>
        <v/>
      </c>
    </row>
    <row r="774" spans="1:29" x14ac:dyDescent="0.25">
      <c r="A774" t="str">
        <f t="shared" si="25"/>
        <v>May</v>
      </c>
      <c r="B774">
        <f t="shared" si="24"/>
        <v>773</v>
      </c>
      <c r="C774" t="s">
        <v>2732</v>
      </c>
      <c r="D774">
        <v>0</v>
      </c>
      <c r="E774" s="98">
        <v>0.90286500000001901</v>
      </c>
      <c r="F774" s="98">
        <v>-0.58727271810874704</v>
      </c>
      <c r="G774" s="99">
        <v>0.95000000000001905</v>
      </c>
      <c r="H774" s="98">
        <v>1.4657732021613701</v>
      </c>
      <c r="I774" s="98">
        <v>0.90114000000000705</v>
      </c>
      <c r="J774" s="98">
        <v>-8.1660941180777394E-2</v>
      </c>
      <c r="K774" s="99">
        <v>0.69999999999999796</v>
      </c>
      <c r="L774" s="98">
        <v>0.12403464859248001</v>
      </c>
      <c r="M774" s="98">
        <v>0.348030000000003</v>
      </c>
      <c r="N774" s="98">
        <v>0.67947037246272601</v>
      </c>
      <c r="O774" s="99">
        <v>0.95000000000001095</v>
      </c>
      <c r="P774" s="98">
        <v>1.70376430951797</v>
      </c>
      <c r="Q774" s="98">
        <v>0.33023000000000302</v>
      </c>
      <c r="R774" s="98">
        <v>1.2176776666784901</v>
      </c>
      <c r="S774" s="99">
        <v>0.69999999999999696</v>
      </c>
      <c r="T774" s="98">
        <v>1.85763876016991</v>
      </c>
      <c r="U774" s="98">
        <v>0.39851000000000503</v>
      </c>
      <c r="V774" s="98">
        <v>-3.7804249437793001E-2</v>
      </c>
      <c r="W774" s="99">
        <v>0.95000000000002105</v>
      </c>
      <c r="X774" s="98">
        <v>9.4729554060456703E-2</v>
      </c>
      <c r="Y774" s="98">
        <v>0.39616000000000301</v>
      </c>
      <c r="Z774" s="98">
        <v>2.8693443219956798E-2</v>
      </c>
      <c r="AA774" s="99">
        <v>0.69999999999999696</v>
      </c>
      <c r="AB774" s="98">
        <v>4.3735821041377999E-2</v>
      </c>
      <c r="AC774" t="str">
        <f>IF('Raw data (converted)'!T774="","",'Raw data (converted)'!T774)</f>
        <v/>
      </c>
    </row>
    <row r="775" spans="1:29" x14ac:dyDescent="0.25">
      <c r="A775" t="str">
        <f t="shared" si="25"/>
        <v>May</v>
      </c>
      <c r="B775">
        <f t="shared" si="24"/>
        <v>774</v>
      </c>
      <c r="C775" t="s">
        <v>2732</v>
      </c>
      <c r="D775">
        <v>15</v>
      </c>
      <c r="E775" s="98">
        <v>0.84500499999999201</v>
      </c>
      <c r="F775" s="98">
        <v>0.58727271810520498</v>
      </c>
      <c r="G775" s="99">
        <v>0.54999999999999305</v>
      </c>
      <c r="H775" s="98">
        <v>0.37176205904786103</v>
      </c>
      <c r="I775" s="98">
        <v>0.84673000000000398</v>
      </c>
      <c r="J775" s="98">
        <v>0.32216464187979699</v>
      </c>
      <c r="K775" s="99">
        <v>0.29999999999999899</v>
      </c>
      <c r="L775" s="98">
        <v>0.20972565602924101</v>
      </c>
      <c r="M775" s="98">
        <v>0.381610000000002</v>
      </c>
      <c r="N775" s="98">
        <v>-0.67947037246346598</v>
      </c>
      <c r="O775" s="99">
        <v>0.54999999999998905</v>
      </c>
      <c r="P775" s="98">
        <v>0.43212341916828101</v>
      </c>
      <c r="Q775" s="98">
        <v>0.39941000000000199</v>
      </c>
      <c r="R775" s="98">
        <v>-1.0445898921832</v>
      </c>
      <c r="S775" s="99">
        <v>0.29999999999999899</v>
      </c>
      <c r="T775" s="98">
        <v>0.68282691794115702</v>
      </c>
      <c r="U775" s="98">
        <v>0.39626999999999901</v>
      </c>
      <c r="V775" s="98">
        <v>3.7804249437553797E-2</v>
      </c>
      <c r="W775" s="99">
        <v>0.55000000000000104</v>
      </c>
      <c r="X775" s="98">
        <v>2.4026127656216499E-2</v>
      </c>
      <c r="Y775" s="98">
        <v>0.39862000000000097</v>
      </c>
      <c r="Z775" s="98">
        <v>9.7580612617644599E-4</v>
      </c>
      <c r="AA775" s="99">
        <v>0.29999999999999899</v>
      </c>
      <c r="AB775" s="98">
        <v>6.3744274092246E-4</v>
      </c>
      <c r="AC775" t="str">
        <f>IF('Raw data (converted)'!T775="","",'Raw data (converted)'!T775)</f>
        <v/>
      </c>
    </row>
    <row r="776" spans="1:29" x14ac:dyDescent="0.25">
      <c r="A776" t="str">
        <f t="shared" si="25"/>
        <v>May</v>
      </c>
      <c r="B776">
        <f t="shared" si="24"/>
        <v>775</v>
      </c>
      <c r="C776" t="s">
        <v>2732</v>
      </c>
      <c r="D776">
        <v>30</v>
      </c>
      <c r="E776" s="98">
        <v>0.79059499999998895</v>
      </c>
      <c r="F776" s="98">
        <v>-0.58727271810389703</v>
      </c>
      <c r="G776" s="99">
        <v>0.55000000000000104</v>
      </c>
      <c r="H776" s="98">
        <v>0.37176205904703802</v>
      </c>
      <c r="I776" s="98">
        <v>0.79232000000000002</v>
      </c>
      <c r="J776" s="98">
        <v>-0.48395037906862198</v>
      </c>
      <c r="K776" s="99">
        <v>0.3</v>
      </c>
      <c r="L776" s="98">
        <v>0.31506767168528899</v>
      </c>
      <c r="M776" s="98">
        <v>0.45079000000000102</v>
      </c>
      <c r="N776" s="98">
        <v>0.67947037246322795</v>
      </c>
      <c r="O776" s="99">
        <v>0.54999999999999405</v>
      </c>
      <c r="P776" s="98">
        <v>0.43212341916813402</v>
      </c>
      <c r="Q776" s="98">
        <v>0.46859000000000101</v>
      </c>
      <c r="R776" s="98">
        <v>-0.30229167832467302</v>
      </c>
      <c r="S776" s="99">
        <v>0.3</v>
      </c>
      <c r="T776" s="98">
        <v>0.197500501585891</v>
      </c>
      <c r="U776" s="98">
        <v>0.39872999999999797</v>
      </c>
      <c r="V776" s="98">
        <v>-3.7804249437506598E-2</v>
      </c>
      <c r="W776" s="99">
        <v>0.55000000000000904</v>
      </c>
      <c r="X776" s="98">
        <v>2.4026127656186901E-2</v>
      </c>
      <c r="Y776" s="98">
        <v>0.40107999999999999</v>
      </c>
      <c r="Z776" s="98">
        <v>-5.8304416040077502E-2</v>
      </c>
      <c r="AA776" s="99">
        <v>0.3</v>
      </c>
      <c r="AB776" s="98">
        <v>3.8087273435979799E-2</v>
      </c>
      <c r="AC776" t="str">
        <f>IF('Raw data (converted)'!T776="","",'Raw data (converted)'!T776)</f>
        <v/>
      </c>
    </row>
    <row r="777" spans="1:29" x14ac:dyDescent="0.25">
      <c r="A777" t="str">
        <f t="shared" si="25"/>
        <v>May</v>
      </c>
      <c r="B777">
        <f t="shared" si="24"/>
        <v>776</v>
      </c>
      <c r="C777" t="s">
        <v>2732</v>
      </c>
      <c r="D777">
        <v>45</v>
      </c>
      <c r="E777" s="98">
        <v>0.73963500000000804</v>
      </c>
      <c r="F777" s="98">
        <v>0.58727271810290305</v>
      </c>
      <c r="G777" s="99">
        <v>0.94999999999999196</v>
      </c>
      <c r="H777" s="98">
        <v>1.4657732021463701</v>
      </c>
      <c r="I777" s="98">
        <v>0.73790999999999696</v>
      </c>
      <c r="J777" s="98">
        <v>0.32879273685753002</v>
      </c>
      <c r="K777" s="99">
        <v>0.7</v>
      </c>
      <c r="L777" s="98">
        <v>0.49942888654373802</v>
      </c>
      <c r="M777" s="98">
        <v>0.55557000000000101</v>
      </c>
      <c r="N777" s="98">
        <v>-0.67947037246338204</v>
      </c>
      <c r="O777" s="99">
        <v>0.94999999999999196</v>
      </c>
      <c r="P777" s="98">
        <v>1.70376430951927</v>
      </c>
      <c r="Q777" s="98">
        <v>0.53776999999999997</v>
      </c>
      <c r="R777" s="98">
        <v>0.83971791631896797</v>
      </c>
      <c r="S777" s="99">
        <v>0.69999999999999896</v>
      </c>
      <c r="T777" s="98">
        <v>1.2805276551031799</v>
      </c>
      <c r="U777" s="98">
        <v>0.40589000000000097</v>
      </c>
      <c r="V777" s="98">
        <v>3.7804249437489702E-2</v>
      </c>
      <c r="W777" s="99">
        <v>0.95000000000000595</v>
      </c>
      <c r="X777" s="98">
        <v>9.4729554059682405E-2</v>
      </c>
      <c r="Y777" s="98">
        <v>0.40353999999999901</v>
      </c>
      <c r="Z777" s="98">
        <v>5.8877454919003903E-2</v>
      </c>
      <c r="AA777" s="99">
        <v>0.69999999999999896</v>
      </c>
      <c r="AB777" s="98">
        <v>8.9743760458508404E-2</v>
      </c>
      <c r="AC777" t="str">
        <f>IF('Raw data (converted)'!T777="","",'Raw data (converted)'!T777)</f>
        <v/>
      </c>
    </row>
    <row r="778" spans="1:29" x14ac:dyDescent="0.25">
      <c r="A778" t="str">
        <f t="shared" si="25"/>
        <v>May</v>
      </c>
      <c r="B778">
        <f t="shared" si="24"/>
        <v>777</v>
      </c>
      <c r="C778" t="s">
        <v>2733</v>
      </c>
      <c r="D778">
        <v>0</v>
      </c>
      <c r="E778" s="98">
        <v>0.86588000000001997</v>
      </c>
      <c r="F778" s="98">
        <v>0.29107408715421501</v>
      </c>
      <c r="G778" s="99">
        <v>0.95000000000002305</v>
      </c>
      <c r="H778" s="98">
        <v>0.72629448552069198</v>
      </c>
      <c r="I778" s="98">
        <v>0.86078000000000898</v>
      </c>
      <c r="J778" s="98">
        <v>0.46704327762671399</v>
      </c>
      <c r="K778" s="99">
        <v>0.69999999999999796</v>
      </c>
      <c r="L778" s="98">
        <v>0.70946880552202796</v>
      </c>
      <c r="M778" s="98">
        <v>0.276590000000003</v>
      </c>
      <c r="N778" s="98">
        <v>-0.37194249746525199</v>
      </c>
      <c r="O778" s="99">
        <v>0.95000000000001705</v>
      </c>
      <c r="P778" s="98">
        <v>0.932331239021845</v>
      </c>
      <c r="Q778" s="98">
        <v>0.288640000000004</v>
      </c>
      <c r="R778" s="98">
        <v>-0.79984142889594001</v>
      </c>
      <c r="S778" s="99">
        <v>0.69999999999999796</v>
      </c>
      <c r="T778" s="98">
        <v>1.2196770918108999</v>
      </c>
      <c r="U778" s="98">
        <v>0.40017000000000602</v>
      </c>
      <c r="V778" s="98">
        <v>-5.9273329365312898E-2</v>
      </c>
      <c r="W778" s="99">
        <v>0.95000000000002405</v>
      </c>
      <c r="X778" s="98">
        <v>0.14852691905502</v>
      </c>
      <c r="Y778" s="98">
        <v>0.39572000000000301</v>
      </c>
      <c r="Z778" s="98">
        <v>5.9250097038659702E-2</v>
      </c>
      <c r="AA778" s="99">
        <v>0.69999999999999696</v>
      </c>
      <c r="AB778" s="98">
        <v>9.0311761081946398E-2</v>
      </c>
      <c r="AC778" t="str">
        <f>IF('Raw data (converted)'!T778="","",'Raw data (converted)'!T778)</f>
        <v/>
      </c>
    </row>
    <row r="779" spans="1:29" x14ac:dyDescent="0.25">
      <c r="A779" t="str">
        <f t="shared" si="25"/>
        <v>May</v>
      </c>
      <c r="B779">
        <f t="shared" si="24"/>
        <v>778</v>
      </c>
      <c r="C779" t="s">
        <v>2733</v>
      </c>
      <c r="D779">
        <v>15</v>
      </c>
      <c r="E779" s="98">
        <v>0.82045999999999397</v>
      </c>
      <c r="F779" s="98">
        <v>-0.29107408715790001</v>
      </c>
      <c r="G779" s="99">
        <v>0.54999999999999505</v>
      </c>
      <c r="H779" s="98">
        <v>0.18420908024459101</v>
      </c>
      <c r="I779" s="98">
        <v>0.82556000000000496</v>
      </c>
      <c r="J779" s="98">
        <v>-0.43893173915546801</v>
      </c>
      <c r="K779" s="99">
        <v>0.29999999999999899</v>
      </c>
      <c r="L779" s="98">
        <v>0.285752904635938</v>
      </c>
      <c r="M779" s="98">
        <v>0.41133000000000303</v>
      </c>
      <c r="N779" s="98">
        <v>0.37194249746441499</v>
      </c>
      <c r="O779" s="99">
        <v>0.54999999999999105</v>
      </c>
      <c r="P779" s="98">
        <v>0.236465901152804</v>
      </c>
      <c r="Q779" s="98">
        <v>0.39928000000000202</v>
      </c>
      <c r="R779" s="98">
        <v>0.65906395950118801</v>
      </c>
      <c r="S779" s="99">
        <v>0.29999999999999899</v>
      </c>
      <c r="T779" s="98">
        <v>0.43067135113433103</v>
      </c>
      <c r="U779" s="98">
        <v>0.38978999999999903</v>
      </c>
      <c r="V779" s="98">
        <v>5.9273329365042302E-2</v>
      </c>
      <c r="W779" s="99">
        <v>0.55000000000000304</v>
      </c>
      <c r="X779" s="98">
        <v>3.7670680000553798E-2</v>
      </c>
      <c r="Y779" s="98">
        <v>0.39424000000000198</v>
      </c>
      <c r="Z779" s="98">
        <v>-7.8064490095706898E-3</v>
      </c>
      <c r="AA779" s="99">
        <v>0.29999999999999899</v>
      </c>
      <c r="AB779" s="98">
        <v>5.0995420921303601E-3</v>
      </c>
      <c r="AC779" t="str">
        <f>IF('Raw data (converted)'!T779="","",'Raw data (converted)'!T779)</f>
        <v/>
      </c>
    </row>
    <row r="780" spans="1:29" x14ac:dyDescent="0.25">
      <c r="A780" t="str">
        <f t="shared" si="25"/>
        <v>May</v>
      </c>
      <c r="B780">
        <f t="shared" si="24"/>
        <v>779</v>
      </c>
      <c r="C780" t="s">
        <v>2733</v>
      </c>
      <c r="D780">
        <v>30</v>
      </c>
      <c r="E780" s="98">
        <v>0.78523999999998895</v>
      </c>
      <c r="F780" s="98">
        <v>0.29107408715908001</v>
      </c>
      <c r="G780" s="99">
        <v>0.55000000000000804</v>
      </c>
      <c r="H780" s="98">
        <v>0.18420908024534299</v>
      </c>
      <c r="I780" s="98">
        <v>0.79034000000000004</v>
      </c>
      <c r="J780" s="98">
        <v>-3.9391309924207897E-2</v>
      </c>
      <c r="K780" s="99">
        <v>0.3</v>
      </c>
      <c r="L780" s="98">
        <v>2.5641954612716601E-2</v>
      </c>
      <c r="M780" s="98">
        <v>0.52197000000000104</v>
      </c>
      <c r="N780" s="98">
        <v>-0.37194249746471503</v>
      </c>
      <c r="O780" s="99">
        <v>0.55000000000000004</v>
      </c>
      <c r="P780" s="98">
        <v>0.23646590115299901</v>
      </c>
      <c r="Q780" s="98">
        <v>0.50992000000000004</v>
      </c>
      <c r="R780" s="98">
        <v>0.25272946323009399</v>
      </c>
      <c r="S780" s="99">
        <v>0.3</v>
      </c>
      <c r="T780" s="98">
        <v>0.16511698851290399</v>
      </c>
      <c r="U780" s="98">
        <v>0.38830999999999799</v>
      </c>
      <c r="V780" s="98">
        <v>-5.9273329364999801E-2</v>
      </c>
      <c r="W780" s="99">
        <v>0.55000000000001203</v>
      </c>
      <c r="X780" s="98">
        <v>3.76706800005275E-2</v>
      </c>
      <c r="Y780" s="98">
        <v>0.39276</v>
      </c>
      <c r="Z780" s="98">
        <v>-0.100751982529508</v>
      </c>
      <c r="AA780" s="99">
        <v>0.3</v>
      </c>
      <c r="AB780" s="98">
        <v>6.5816322548314807E-2</v>
      </c>
      <c r="AC780" t="str">
        <f>IF('Raw data (converted)'!T780="","",'Raw data (converted)'!T780)</f>
        <v/>
      </c>
    </row>
    <row r="781" spans="1:29" x14ac:dyDescent="0.25">
      <c r="A781" t="str">
        <f t="shared" si="25"/>
        <v>May</v>
      </c>
      <c r="B781">
        <f t="shared" si="24"/>
        <v>780</v>
      </c>
      <c r="C781" t="s">
        <v>2733</v>
      </c>
      <c r="D781">
        <v>45</v>
      </c>
      <c r="E781" s="98">
        <v>0.760220000000007</v>
      </c>
      <c r="F781" s="98">
        <v>-0.291074087159857</v>
      </c>
      <c r="G781" s="99">
        <v>0.94999999999999896</v>
      </c>
      <c r="H781" s="98">
        <v>0.72629448553458997</v>
      </c>
      <c r="I781" s="98">
        <v>0.75511999999999602</v>
      </c>
      <c r="J781" s="98">
        <v>0.26360724872246699</v>
      </c>
      <c r="K781" s="99">
        <v>0.7</v>
      </c>
      <c r="L781" s="98">
        <v>0.40040556959666801</v>
      </c>
      <c r="M781" s="98">
        <v>0.608509999999997</v>
      </c>
      <c r="N781" s="98">
        <v>0.37194249746517999</v>
      </c>
      <c r="O781" s="99">
        <v>0.94999999999998896</v>
      </c>
      <c r="P781" s="98">
        <v>0.93233123902138704</v>
      </c>
      <c r="Q781" s="98">
        <v>0.620559999999999</v>
      </c>
      <c r="R781" s="98">
        <v>-0.59294603038070104</v>
      </c>
      <c r="S781" s="99">
        <v>0.7</v>
      </c>
      <c r="T781" s="98">
        <v>0.90404891026527301</v>
      </c>
      <c r="U781" s="98">
        <v>0.39573000000000103</v>
      </c>
      <c r="V781" s="98">
        <v>5.9273329364976902E-2</v>
      </c>
      <c r="W781" s="99">
        <v>0.94999999999999896</v>
      </c>
      <c r="X781" s="98">
        <v>0.14852691905413901</v>
      </c>
      <c r="Y781" s="98">
        <v>0.39127999999999902</v>
      </c>
      <c r="Z781" s="98">
        <v>0.106575646245772</v>
      </c>
      <c r="AA781" s="99">
        <v>0.7</v>
      </c>
      <c r="AB781" s="98">
        <v>0.162448256398944</v>
      </c>
      <c r="AC781" t="str">
        <f>IF('Raw data (converted)'!T781="","",'Raw data (converted)'!T781)</f>
        <v/>
      </c>
    </row>
    <row r="782" spans="1:29" x14ac:dyDescent="0.25">
      <c r="A782" t="str">
        <f t="shared" si="25"/>
        <v>May</v>
      </c>
      <c r="B782">
        <f t="shared" si="24"/>
        <v>781</v>
      </c>
      <c r="C782" t="s">
        <v>2734</v>
      </c>
      <c r="D782">
        <v>0</v>
      </c>
      <c r="E782" s="98">
        <v>0.868545000000019</v>
      </c>
      <c r="F782" s="98">
        <v>-0.52167855762229998</v>
      </c>
      <c r="G782" s="99">
        <v>0.95000000000001805</v>
      </c>
      <c r="H782" s="98">
        <v>1.3019581049322499</v>
      </c>
      <c r="I782" s="98">
        <v>0.88807000000000802</v>
      </c>
      <c r="J782" s="98">
        <v>-1.58092716828825</v>
      </c>
      <c r="K782" s="99">
        <v>0.69999999999999796</v>
      </c>
      <c r="L782" s="98">
        <v>2.40437141578197</v>
      </c>
      <c r="M782" s="98">
        <v>0.32424000000000303</v>
      </c>
      <c r="N782" s="98">
        <v>-1.0472570878340299</v>
      </c>
      <c r="O782" s="99">
        <v>0.95000000000001295</v>
      </c>
      <c r="P782" s="98">
        <v>2.62770439356632</v>
      </c>
      <c r="Q782" s="98">
        <v>0.35529000000000299</v>
      </c>
      <c r="R782" s="98">
        <v>-2.0857136682694102</v>
      </c>
      <c r="S782" s="99">
        <v>0.69999999999999696</v>
      </c>
      <c r="T782" s="98">
        <v>3.1865750718344801</v>
      </c>
      <c r="U782" s="98">
        <v>0.409055000000006</v>
      </c>
      <c r="V782" s="98">
        <v>-2.56695520898791E-3</v>
      </c>
      <c r="W782" s="99">
        <v>0.95000000000002005</v>
      </c>
      <c r="X782" s="98">
        <v>6.4322437898065403E-3</v>
      </c>
      <c r="Y782" s="98">
        <v>0.40733000000000302</v>
      </c>
      <c r="Z782" s="98">
        <v>3.11156169982706E-2</v>
      </c>
      <c r="AA782" s="99">
        <v>0.69999999999999696</v>
      </c>
      <c r="AB782" s="98">
        <v>4.7427809632431699E-2</v>
      </c>
      <c r="AC782" t="str">
        <f>IF('Raw data (converted)'!T782="","",'Raw data (converted)'!T782)</f>
        <v/>
      </c>
    </row>
    <row r="783" spans="1:29" x14ac:dyDescent="0.25">
      <c r="A783" t="str">
        <f t="shared" si="25"/>
        <v>May</v>
      </c>
      <c r="B783">
        <f t="shared" si="24"/>
        <v>782</v>
      </c>
      <c r="C783" t="s">
        <v>2734</v>
      </c>
      <c r="D783">
        <v>15</v>
      </c>
      <c r="E783" s="98">
        <v>0.88206499999999199</v>
      </c>
      <c r="F783" s="98">
        <v>0.52167855761883497</v>
      </c>
      <c r="G783" s="99">
        <v>0.54999999999999105</v>
      </c>
      <c r="H783" s="98">
        <v>0.33021385925848201</v>
      </c>
      <c r="I783" s="98">
        <v>0.86254000000000397</v>
      </c>
      <c r="J783" s="98">
        <v>1.27365235421527</v>
      </c>
      <c r="K783" s="99">
        <v>0.29999999999999899</v>
      </c>
      <c r="L783" s="98">
        <v>0.82978621688417697</v>
      </c>
      <c r="M783" s="98">
        <v>0.485180000000001</v>
      </c>
      <c r="N783" s="98">
        <v>1.0472570878332801</v>
      </c>
      <c r="O783" s="99">
        <v>0.54999999999998905</v>
      </c>
      <c r="P783" s="98">
        <v>0.66646108312397501</v>
      </c>
      <c r="Q783" s="98">
        <v>0.45413000000000198</v>
      </c>
      <c r="R783" s="98">
        <v>1.7467843289421701</v>
      </c>
      <c r="S783" s="99">
        <v>0.29999999999999899</v>
      </c>
      <c r="T783" s="98">
        <v>1.14298773916123</v>
      </c>
      <c r="U783" s="98">
        <v>0.40983499999999901</v>
      </c>
      <c r="V783" s="98">
        <v>2.56695520874472E-3</v>
      </c>
      <c r="W783" s="99">
        <v>0.54999999999999805</v>
      </c>
      <c r="X783" s="98">
        <v>1.6314012235031301E-3</v>
      </c>
      <c r="Y783" s="98">
        <v>0.41156000000000098</v>
      </c>
      <c r="Z783" s="98">
        <v>-1.9028219460794499E-2</v>
      </c>
      <c r="AA783" s="99">
        <v>0.29999999999999899</v>
      </c>
      <c r="AB783" s="98">
        <v>1.24301358641409E-2</v>
      </c>
      <c r="AC783" t="str">
        <f>IF('Raw data (converted)'!T783="","",'Raw data (converted)'!T783)</f>
        <v/>
      </c>
    </row>
    <row r="784" spans="1:29" x14ac:dyDescent="0.25">
      <c r="A784" t="str">
        <f t="shared" si="25"/>
        <v>May</v>
      </c>
      <c r="B784">
        <f t="shared" si="24"/>
        <v>783</v>
      </c>
      <c r="C784" t="s">
        <v>2734</v>
      </c>
      <c r="D784">
        <v>30</v>
      </c>
      <c r="E784" s="98">
        <v>0.85653499999998794</v>
      </c>
      <c r="F784" s="98">
        <v>-0.52167855761748905</v>
      </c>
      <c r="G784" s="99">
        <v>0.54999999999999805</v>
      </c>
      <c r="H784" s="98">
        <v>0.33021385925763502</v>
      </c>
      <c r="I784" s="98">
        <v>0.83701000000000003</v>
      </c>
      <c r="J784" s="98">
        <v>0.55757461309359302</v>
      </c>
      <c r="K784" s="99">
        <v>0.3</v>
      </c>
      <c r="L784" s="98">
        <v>0.36301389020393698</v>
      </c>
      <c r="M784" s="98">
        <v>0.58401999999999998</v>
      </c>
      <c r="N784" s="98">
        <v>-1.04725708783338</v>
      </c>
      <c r="O784" s="99">
        <v>0.54999999999999805</v>
      </c>
      <c r="P784" s="98">
        <v>0.66646108312405306</v>
      </c>
      <c r="Q784" s="98">
        <v>0.55297000000000096</v>
      </c>
      <c r="R784" s="98">
        <v>0.60269166905022598</v>
      </c>
      <c r="S784" s="99">
        <v>0.3</v>
      </c>
      <c r="T784" s="98">
        <v>0.39381999306544901</v>
      </c>
      <c r="U784" s="98">
        <v>0.41406499999999702</v>
      </c>
      <c r="V784" s="98">
        <v>-2.5669552086782402E-3</v>
      </c>
      <c r="W784" s="99">
        <v>0.55000000000000404</v>
      </c>
      <c r="X784" s="98">
        <v>1.6314012234608999E-3</v>
      </c>
      <c r="Y784" s="98">
        <v>0.41578999999999999</v>
      </c>
      <c r="Z784" s="98">
        <v>-2.30534197313268E-2</v>
      </c>
      <c r="AA784" s="99">
        <v>0.3</v>
      </c>
      <c r="AB784" s="98">
        <v>1.505958905447E-2</v>
      </c>
      <c r="AC784" t="str">
        <f>IF('Raw data (converted)'!T784="","",'Raw data (converted)'!T784)</f>
        <v/>
      </c>
    </row>
    <row r="785" spans="1:29" x14ac:dyDescent="0.25">
      <c r="A785" t="str">
        <f t="shared" si="25"/>
        <v>May</v>
      </c>
      <c r="B785">
        <f t="shared" si="24"/>
        <v>784</v>
      </c>
      <c r="C785" t="s">
        <v>2734</v>
      </c>
      <c r="D785">
        <v>45</v>
      </c>
      <c r="E785" s="98">
        <v>0.79195500000000796</v>
      </c>
      <c r="F785" s="98">
        <v>0.52167855761667903</v>
      </c>
      <c r="G785" s="99">
        <v>0.94999999999999596</v>
      </c>
      <c r="H785" s="98">
        <v>1.3019581049179101</v>
      </c>
      <c r="I785" s="98">
        <v>0.81147999999999598</v>
      </c>
      <c r="J785" s="98">
        <v>-1.2163182291580501</v>
      </c>
      <c r="K785" s="99">
        <v>0.7</v>
      </c>
      <c r="L785" s="98">
        <v>1.84887339161299</v>
      </c>
      <c r="M785" s="98">
        <v>0.62075999999999898</v>
      </c>
      <c r="N785" s="98">
        <v>1.0472570878334799</v>
      </c>
      <c r="O785" s="99">
        <v>0.94999999999999596</v>
      </c>
      <c r="P785" s="98">
        <v>2.62770439356445</v>
      </c>
      <c r="Q785" s="98">
        <v>0.651809999999999</v>
      </c>
      <c r="R785" s="98">
        <v>-1.5031701998248901</v>
      </c>
      <c r="S785" s="99">
        <v>0.7</v>
      </c>
      <c r="T785" s="98">
        <v>2.29408980265372</v>
      </c>
      <c r="U785" s="98">
        <v>0.42174500000000198</v>
      </c>
      <c r="V785" s="98">
        <v>2.5669552086478899E-3</v>
      </c>
      <c r="W785" s="99">
        <v>0.94999999999999596</v>
      </c>
      <c r="X785" s="98">
        <v>6.4322437889528603E-3</v>
      </c>
      <c r="Y785" s="98">
        <v>0.42001999999999901</v>
      </c>
      <c r="Z785" s="98">
        <v>3.3165148656920301E-2</v>
      </c>
      <c r="AA785" s="99">
        <v>0.69999999999999896</v>
      </c>
      <c r="AB785" s="98">
        <v>5.0551800677861698E-2</v>
      </c>
      <c r="AC785" t="str">
        <f>IF('Raw data (converted)'!T785="","",'Raw data (converted)'!T785)</f>
        <v/>
      </c>
    </row>
    <row r="786" spans="1:29" x14ac:dyDescent="0.25">
      <c r="A786" t="str">
        <f t="shared" si="25"/>
        <v>May</v>
      </c>
      <c r="B786">
        <f t="shared" si="24"/>
        <v>785</v>
      </c>
      <c r="C786" t="s">
        <v>2735</v>
      </c>
      <c r="D786">
        <v>0</v>
      </c>
      <c r="E786" s="98">
        <v>0.94977500000002102</v>
      </c>
      <c r="F786" s="98">
        <v>0.27160082075972602</v>
      </c>
      <c r="G786" s="99">
        <v>0.95000000000002105</v>
      </c>
      <c r="H786" s="98">
        <v>0.67769662516483098</v>
      </c>
      <c r="I786" s="98">
        <v>0.94495000000000695</v>
      </c>
      <c r="J786" s="98">
        <v>0.44053928794552</v>
      </c>
      <c r="K786" s="99">
        <v>0.69999999999999896</v>
      </c>
      <c r="L786" s="98">
        <v>0.66919920518963105</v>
      </c>
      <c r="M786" s="98">
        <v>0.254915000000002</v>
      </c>
      <c r="N786" s="98">
        <v>0.16311444721178101</v>
      </c>
      <c r="O786" s="99">
        <v>0.95000000000001406</v>
      </c>
      <c r="P786" s="98">
        <v>0.40882451449360901</v>
      </c>
      <c r="Q786" s="98">
        <v>0.261440000000002</v>
      </c>
      <c r="R786" s="98">
        <v>-0.331726141753097</v>
      </c>
      <c r="S786" s="99">
        <v>0.69999999999999796</v>
      </c>
      <c r="T786" s="98">
        <v>0.50571129154413996</v>
      </c>
      <c r="U786" s="98">
        <v>0.40812000000000598</v>
      </c>
      <c r="V786" s="98">
        <v>-7.0941307586790306E-2</v>
      </c>
      <c r="W786" s="99">
        <v>0.95000000000002405</v>
      </c>
      <c r="X786" s="98">
        <v>0.177764793217453</v>
      </c>
      <c r="Y786" s="98">
        <v>0.40777000000000302</v>
      </c>
      <c r="Z786" s="98">
        <v>-2.17995640048637E-2</v>
      </c>
      <c r="AA786" s="99">
        <v>0.69999999999999796</v>
      </c>
      <c r="AB786" s="98">
        <v>3.32278578128897E-2</v>
      </c>
      <c r="AC786" t="str">
        <f>IF('Raw data (converted)'!T786="","",'Raw data (converted)'!T786)</f>
        <v/>
      </c>
    </row>
    <row r="787" spans="1:29" x14ac:dyDescent="0.25">
      <c r="A787" t="str">
        <f t="shared" si="25"/>
        <v>May</v>
      </c>
      <c r="B787">
        <f t="shared" si="24"/>
        <v>786</v>
      </c>
      <c r="C787" t="s">
        <v>2735</v>
      </c>
      <c r="D787">
        <v>15</v>
      </c>
      <c r="E787" s="98">
        <v>0.877574999999991</v>
      </c>
      <c r="F787" s="98">
        <v>-0.27160082076331499</v>
      </c>
      <c r="G787" s="99">
        <v>0.54999999999999105</v>
      </c>
      <c r="H787" s="98">
        <v>0.17188327117346799</v>
      </c>
      <c r="I787" s="98">
        <v>0.88240000000000396</v>
      </c>
      <c r="J787" s="98">
        <v>-0.41267086587263302</v>
      </c>
      <c r="K787" s="99">
        <v>0.29999999999999899</v>
      </c>
      <c r="L787" s="98">
        <v>0.268653466612854</v>
      </c>
      <c r="M787" s="98">
        <v>0.344555000000001</v>
      </c>
      <c r="N787" s="98">
        <v>-0.16311444721221</v>
      </c>
      <c r="O787" s="99">
        <v>0.54999999999998805</v>
      </c>
      <c r="P787" s="98">
        <v>0.103689604281615</v>
      </c>
      <c r="Q787" s="98">
        <v>0.338030000000001</v>
      </c>
      <c r="R787" s="98">
        <v>0.15776674575887001</v>
      </c>
      <c r="S787" s="99">
        <v>0.29999999999999899</v>
      </c>
      <c r="T787" s="98">
        <v>0.103072466656683</v>
      </c>
      <c r="U787" s="98">
        <v>0.41403999999999802</v>
      </c>
      <c r="V787" s="98">
        <v>7.0941307586525504E-2</v>
      </c>
      <c r="W787" s="99">
        <v>0.55000000000000004</v>
      </c>
      <c r="X787" s="98">
        <v>4.5086242165867499E-2</v>
      </c>
      <c r="Y787" s="98">
        <v>0.41439000000000098</v>
      </c>
      <c r="Z787" s="98">
        <v>5.13517973909298E-2</v>
      </c>
      <c r="AA787" s="99">
        <v>0.29999999999999899</v>
      </c>
      <c r="AB787" s="98">
        <v>3.3545471834614801E-2</v>
      </c>
      <c r="AC787" t="str">
        <f>IF('Raw data (converted)'!T787="","",'Raw data (converted)'!T787)</f>
        <v/>
      </c>
    </row>
    <row r="788" spans="1:29" x14ac:dyDescent="0.25">
      <c r="A788" t="str">
        <f t="shared" si="25"/>
        <v>May</v>
      </c>
      <c r="B788">
        <f t="shared" si="24"/>
        <v>787</v>
      </c>
      <c r="C788" t="s">
        <v>2735</v>
      </c>
      <c r="D788">
        <v>30</v>
      </c>
      <c r="E788" s="98">
        <v>0.81502499999998701</v>
      </c>
      <c r="F788" s="98">
        <v>0.27160082076481201</v>
      </c>
      <c r="G788" s="99">
        <v>0.55000000000000104</v>
      </c>
      <c r="H788" s="98">
        <v>0.17188327117441901</v>
      </c>
      <c r="I788" s="98">
        <v>0.81984999999999997</v>
      </c>
      <c r="J788" s="98">
        <v>-3.98602540899647E-2</v>
      </c>
      <c r="K788" s="99">
        <v>0.3</v>
      </c>
      <c r="L788" s="98">
        <v>2.5947216476278401E-2</v>
      </c>
      <c r="M788" s="98">
        <v>0.42114499999999999</v>
      </c>
      <c r="N788" s="98">
        <v>0.16311444721212301</v>
      </c>
      <c r="O788" s="99">
        <v>0.54999999999999805</v>
      </c>
      <c r="P788" s="98">
        <v>0.103689604281562</v>
      </c>
      <c r="Q788" s="98">
        <v>0.41462000000000099</v>
      </c>
      <c r="R788" s="98">
        <v>0.33596371758731097</v>
      </c>
      <c r="S788" s="99">
        <v>0.3</v>
      </c>
      <c r="T788" s="98">
        <v>0.21950235109662899</v>
      </c>
      <c r="U788" s="98">
        <v>0.42065999999999698</v>
      </c>
      <c r="V788" s="98">
        <v>-7.0941307586444194E-2</v>
      </c>
      <c r="W788" s="99">
        <v>0.55000000000001004</v>
      </c>
      <c r="X788" s="98">
        <v>4.5086242165816803E-2</v>
      </c>
      <c r="Y788" s="98">
        <v>0.42101</v>
      </c>
      <c r="Z788" s="98">
        <v>-5.9890100995139799E-2</v>
      </c>
      <c r="AA788" s="99">
        <v>0.3</v>
      </c>
      <c r="AB788" s="98">
        <v>3.91231237310787E-2</v>
      </c>
      <c r="AC788" t="str">
        <f>IF('Raw data (converted)'!T788="","",'Raw data (converted)'!T788)</f>
        <v/>
      </c>
    </row>
    <row r="789" spans="1:29" x14ac:dyDescent="0.25">
      <c r="A789" t="str">
        <f t="shared" si="25"/>
        <v>May</v>
      </c>
      <c r="B789">
        <f t="shared" si="24"/>
        <v>788</v>
      </c>
      <c r="C789" t="s">
        <v>2735</v>
      </c>
      <c r="D789">
        <v>45</v>
      </c>
      <c r="E789" s="98">
        <v>0.76212500000001004</v>
      </c>
      <c r="F789" s="98">
        <v>-0.27160082076599701</v>
      </c>
      <c r="G789" s="99">
        <v>0.94999999999999196</v>
      </c>
      <c r="H789" s="98">
        <v>0.67769662518027496</v>
      </c>
      <c r="I789" s="98">
        <v>0.75729999999999698</v>
      </c>
      <c r="J789" s="98">
        <v>0.25071341590448898</v>
      </c>
      <c r="K789" s="99">
        <v>0.7</v>
      </c>
      <c r="L789" s="98">
        <v>0.38081920731327401</v>
      </c>
      <c r="M789" s="98">
        <v>0.48468499999999998</v>
      </c>
      <c r="N789" s="98">
        <v>-0.163114447212068</v>
      </c>
      <c r="O789" s="99">
        <v>0.94999999999999196</v>
      </c>
      <c r="P789" s="98">
        <v>0.40882451449423601</v>
      </c>
      <c r="Q789" s="98">
        <v>0.49120999999999998</v>
      </c>
      <c r="R789" s="98">
        <v>-0.42245959864360499</v>
      </c>
      <c r="S789" s="99">
        <v>0.7</v>
      </c>
      <c r="T789" s="98">
        <v>0.64405562541877903</v>
      </c>
      <c r="U789" s="98">
        <v>0.42798000000000203</v>
      </c>
      <c r="V789" s="98">
        <v>7.0941307586412705E-2</v>
      </c>
      <c r="W789" s="99">
        <v>0.94999999999999896</v>
      </c>
      <c r="X789" s="98">
        <v>0.17776479321645999</v>
      </c>
      <c r="Y789" s="98">
        <v>0.42762999999999801</v>
      </c>
      <c r="Z789" s="98">
        <v>3.4842038195753697E-2</v>
      </c>
      <c r="AA789" s="99">
        <v>0.7</v>
      </c>
      <c r="AB789" s="98">
        <v>5.3107793859436897E-2</v>
      </c>
      <c r="AC789" t="str">
        <f>IF('Raw data (converted)'!T789="","",'Raw data (converted)'!T789)</f>
        <v/>
      </c>
    </row>
    <row r="790" spans="1:29" x14ac:dyDescent="0.25">
      <c r="A790" t="str">
        <f t="shared" si="25"/>
        <v>May</v>
      </c>
      <c r="B790">
        <f t="shared" si="24"/>
        <v>789</v>
      </c>
      <c r="C790" t="s">
        <v>2736</v>
      </c>
      <c r="D790">
        <v>0</v>
      </c>
      <c r="E790" s="98">
        <v>0.96039000000002295</v>
      </c>
      <c r="F790" s="98">
        <v>-0.73588448796162498</v>
      </c>
      <c r="G790" s="99">
        <v>0.95000000000002505</v>
      </c>
      <c r="H790" s="98">
        <v>1.8370697184579201</v>
      </c>
      <c r="I790" s="98">
        <v>0.94429000000000796</v>
      </c>
      <c r="J790" s="98">
        <v>0.89612138084575199</v>
      </c>
      <c r="K790" s="99">
        <v>0.69999999999999896</v>
      </c>
      <c r="L790" s="98">
        <v>1.3616784644818301</v>
      </c>
      <c r="M790" s="98">
        <v>0.32800000000000501</v>
      </c>
      <c r="N790" s="98">
        <v>-0.51947276182322799</v>
      </c>
      <c r="O790" s="99">
        <v>0.95000000000001705</v>
      </c>
      <c r="P790" s="98">
        <v>1.3023148661197099</v>
      </c>
      <c r="Q790" s="98">
        <v>0.34160000000000401</v>
      </c>
      <c r="R790" s="98">
        <v>-0.93045137320980498</v>
      </c>
      <c r="S790" s="99">
        <v>0.69999999999999796</v>
      </c>
      <c r="T790" s="98">
        <v>1.4190085879715899</v>
      </c>
      <c r="U790" s="98">
        <v>0.41044000000000602</v>
      </c>
      <c r="V790" s="98">
        <v>2.1469079927213499E-2</v>
      </c>
      <c r="W790" s="99">
        <v>0.95000000000002705</v>
      </c>
      <c r="X790" s="98">
        <v>5.37969744488557E-2</v>
      </c>
      <c r="Y790" s="98">
        <v>0.408690000000003</v>
      </c>
      <c r="Z790" s="98">
        <v>4.1176954231257397E-2</v>
      </c>
      <c r="AA790" s="99">
        <v>0.69999999999999896</v>
      </c>
      <c r="AB790" s="98">
        <v>6.2763772646929297E-2</v>
      </c>
      <c r="AC790" t="str">
        <f>IF('Raw data (converted)'!T790="","",'Raw data (converted)'!T790)</f>
        <v/>
      </c>
    </row>
    <row r="791" spans="1:29" x14ac:dyDescent="0.25">
      <c r="A791" t="str">
        <f t="shared" si="25"/>
        <v>May</v>
      </c>
      <c r="B791">
        <f t="shared" si="24"/>
        <v>790</v>
      </c>
      <c r="C791" t="s">
        <v>2736</v>
      </c>
      <c r="D791">
        <v>15</v>
      </c>
      <c r="E791" s="98">
        <v>0.84822999999999005</v>
      </c>
      <c r="F791" s="98">
        <v>0.73588448795731198</v>
      </c>
      <c r="G791" s="99">
        <v>0.54999999999999405</v>
      </c>
      <c r="H791" s="98">
        <v>0.46593348830597098</v>
      </c>
      <c r="I791" s="98">
        <v>0.86433000000000404</v>
      </c>
      <c r="J791" s="98">
        <v>-0.249947240352492</v>
      </c>
      <c r="K791" s="99">
        <v>0.3</v>
      </c>
      <c r="L791" s="98">
        <v>0.16270943806701599</v>
      </c>
      <c r="M791" s="98">
        <v>0.41789999999999999</v>
      </c>
      <c r="N791" s="98">
        <v>0.51947276182209301</v>
      </c>
      <c r="O791" s="99">
        <v>0.54999999999998905</v>
      </c>
      <c r="P791" s="98">
        <v>0.33030434411357601</v>
      </c>
      <c r="Q791" s="98">
        <v>0.40430000000000199</v>
      </c>
      <c r="R791" s="98">
        <v>0.79829216678963499</v>
      </c>
      <c r="S791" s="99">
        <v>0.29999999999999899</v>
      </c>
      <c r="T791" s="98">
        <v>0.52170560465032101</v>
      </c>
      <c r="U791" s="98">
        <v>0.40527999999999798</v>
      </c>
      <c r="V791" s="98">
        <v>-2.14690799274668E-2</v>
      </c>
      <c r="W791" s="99">
        <v>0.55000000000000004</v>
      </c>
      <c r="X791" s="98">
        <v>1.3644453290943E-2</v>
      </c>
      <c r="Y791" s="98">
        <v>0.407030000000001</v>
      </c>
      <c r="Z791" s="98">
        <v>-3.81784146873477E-2</v>
      </c>
      <c r="AA791" s="99">
        <v>0.3</v>
      </c>
      <c r="AB791" s="98">
        <v>2.49399667915455E-2</v>
      </c>
      <c r="AC791" t="str">
        <f>IF('Raw data (converted)'!T791="","",'Raw data (converted)'!T791)</f>
        <v/>
      </c>
    </row>
    <row r="792" spans="1:29" x14ac:dyDescent="0.25">
      <c r="A792" t="str">
        <f t="shared" si="25"/>
        <v>May</v>
      </c>
      <c r="B792">
        <f t="shared" si="24"/>
        <v>791</v>
      </c>
      <c r="C792" t="s">
        <v>2736</v>
      </c>
      <c r="D792">
        <v>30</v>
      </c>
      <c r="E792" s="98">
        <v>0.76826999999998602</v>
      </c>
      <c r="F792" s="98">
        <v>-0.73588448795566797</v>
      </c>
      <c r="G792" s="99">
        <v>0.55000000000000504</v>
      </c>
      <c r="H792" s="98">
        <v>0.46593348830493903</v>
      </c>
      <c r="I792" s="98">
        <v>0.78437000000000001</v>
      </c>
      <c r="J792" s="98">
        <v>-1.2600529734082999</v>
      </c>
      <c r="K792" s="99">
        <v>0.3</v>
      </c>
      <c r="L792" s="98">
        <v>0.82091153676485396</v>
      </c>
      <c r="M792" s="98">
        <v>0.48059999999999897</v>
      </c>
      <c r="N792" s="98">
        <v>-0.51947276182203395</v>
      </c>
      <c r="O792" s="99">
        <v>0.54999999999999905</v>
      </c>
      <c r="P792" s="98">
        <v>0.33030434411354498</v>
      </c>
      <c r="Q792" s="98">
        <v>0.46700000000000103</v>
      </c>
      <c r="R792" s="98">
        <v>0.23078588708136</v>
      </c>
      <c r="S792" s="99">
        <v>0.3</v>
      </c>
      <c r="T792" s="98">
        <v>0.150779663070403</v>
      </c>
      <c r="U792" s="98">
        <v>0.40361999999999698</v>
      </c>
      <c r="V792" s="98">
        <v>2.1469079927541299E-2</v>
      </c>
      <c r="W792" s="99">
        <v>0.55000000000001104</v>
      </c>
      <c r="X792" s="98">
        <v>1.3644453290990699E-2</v>
      </c>
      <c r="Y792" s="98">
        <v>0.40537000000000001</v>
      </c>
      <c r="Z792" s="98">
        <v>-4.5131033336445201E-3</v>
      </c>
      <c r="AA792" s="99">
        <v>0.3</v>
      </c>
      <c r="AB792" s="98">
        <v>2.9481727076257399E-3</v>
      </c>
      <c r="AC792" t="str">
        <f>IF('Raw data (converted)'!T792="","",'Raw data (converted)'!T792)</f>
        <v/>
      </c>
    </row>
    <row r="793" spans="1:29" x14ac:dyDescent="0.25">
      <c r="A793" t="str">
        <f t="shared" si="25"/>
        <v>May</v>
      </c>
      <c r="B793">
        <f t="shared" si="24"/>
        <v>792</v>
      </c>
      <c r="C793" t="s">
        <v>2736</v>
      </c>
      <c r="D793">
        <v>45</v>
      </c>
      <c r="E793" s="98">
        <v>0.72051000000000998</v>
      </c>
      <c r="F793" s="98">
        <v>0.735884487954657</v>
      </c>
      <c r="G793" s="99">
        <v>0.94999999999999896</v>
      </c>
      <c r="H793" s="98">
        <v>1.83706971844001</v>
      </c>
      <c r="I793" s="98">
        <v>0.70440999999999598</v>
      </c>
      <c r="J793" s="98">
        <v>1.4104420454730899</v>
      </c>
      <c r="K793" s="99">
        <v>0.70000000000000095</v>
      </c>
      <c r="L793" s="98">
        <v>2.1445196644267899</v>
      </c>
      <c r="M793" s="98">
        <v>0.516100000000001</v>
      </c>
      <c r="N793" s="98">
        <v>0.51947276182180502</v>
      </c>
      <c r="O793" s="99">
        <v>0.94999999999999196</v>
      </c>
      <c r="P793" s="98">
        <v>1.3023148661157999</v>
      </c>
      <c r="Q793" s="98">
        <v>0.52969999999999895</v>
      </c>
      <c r="R793" s="98">
        <v>-0.64149131941775905</v>
      </c>
      <c r="S793" s="99">
        <v>0.7</v>
      </c>
      <c r="T793" s="98">
        <v>0.97809467998871202</v>
      </c>
      <c r="U793" s="98">
        <v>0.40546000000000199</v>
      </c>
      <c r="V793" s="98">
        <v>-2.14690799275651E-2</v>
      </c>
      <c r="W793" s="99">
        <v>0.94999999999999896</v>
      </c>
      <c r="X793" s="98">
        <v>5.3796974449720897E-2</v>
      </c>
      <c r="Y793" s="98">
        <v>0.40370999999999801</v>
      </c>
      <c r="Z793" s="98">
        <v>2.4035416723284402E-2</v>
      </c>
      <c r="AA793" s="99">
        <v>0.7</v>
      </c>
      <c r="AB793" s="98">
        <v>3.6635845250251799E-2</v>
      </c>
      <c r="AC793" t="str">
        <f>IF('Raw data (converted)'!T793="","",'Raw data (converted)'!T793)</f>
        <v/>
      </c>
    </row>
    <row r="794" spans="1:29" x14ac:dyDescent="0.25">
      <c r="A794" t="str">
        <f t="shared" si="25"/>
        <v>May</v>
      </c>
      <c r="B794">
        <f t="shared" si="24"/>
        <v>793</v>
      </c>
      <c r="C794" t="s">
        <v>2737</v>
      </c>
      <c r="D794">
        <v>0</v>
      </c>
      <c r="E794" s="98">
        <v>0.97297500000001902</v>
      </c>
      <c r="F794" s="98">
        <v>-0.17935903258389899</v>
      </c>
      <c r="G794" s="99">
        <v>0.95000000000001705</v>
      </c>
      <c r="H794" s="98">
        <v>0.44751611351433901</v>
      </c>
      <c r="I794" s="98">
        <v>0.98010000000000697</v>
      </c>
      <c r="J794" s="98">
        <v>-0.57305923635309697</v>
      </c>
      <c r="K794" s="99">
        <v>0.69999999999999796</v>
      </c>
      <c r="L794" s="98">
        <v>0.87056357121823102</v>
      </c>
      <c r="M794" s="98">
        <v>0.33503500000000302</v>
      </c>
      <c r="N794" s="98">
        <v>-0.17350390244924799</v>
      </c>
      <c r="O794" s="99">
        <v>0.95000000000001295</v>
      </c>
      <c r="P794" s="98">
        <v>0.43486585723659699</v>
      </c>
      <c r="Q794" s="98">
        <v>0.34351000000000298</v>
      </c>
      <c r="R794" s="98">
        <v>-0.538043620160507</v>
      </c>
      <c r="S794" s="99">
        <v>0.69999999999999796</v>
      </c>
      <c r="T794" s="98">
        <v>0.82031454746355703</v>
      </c>
      <c r="U794" s="98">
        <v>0.43088000000000498</v>
      </c>
      <c r="V794" s="98">
        <v>3.8270968566193303E-2</v>
      </c>
      <c r="W794" s="99">
        <v>0.95000000000002005</v>
      </c>
      <c r="X794" s="98">
        <v>9.5899058403796797E-2</v>
      </c>
      <c r="Y794" s="98">
        <v>0.43303000000000202</v>
      </c>
      <c r="Z794" s="98">
        <v>-2.4780700962781399E-2</v>
      </c>
      <c r="AA794" s="99">
        <v>0.69999999999999796</v>
      </c>
      <c r="AB794" s="98">
        <v>3.7771841191451702E-2</v>
      </c>
      <c r="AC794" t="str">
        <f>IF('Raw data (converted)'!T794="","",'Raw data (converted)'!T794)</f>
        <v/>
      </c>
    </row>
    <row r="795" spans="1:29" x14ac:dyDescent="0.25">
      <c r="A795" t="str">
        <f t="shared" si="25"/>
        <v>May</v>
      </c>
      <c r="B795">
        <f t="shared" si="24"/>
        <v>794</v>
      </c>
      <c r="C795" t="s">
        <v>2737</v>
      </c>
      <c r="D795">
        <v>15</v>
      </c>
      <c r="E795" s="98">
        <v>0.89277499999999199</v>
      </c>
      <c r="F795" s="98">
        <v>0.17935903258052799</v>
      </c>
      <c r="G795" s="99">
        <v>0.54999999999998905</v>
      </c>
      <c r="H795" s="98">
        <v>0.11350290179254401</v>
      </c>
      <c r="I795" s="98">
        <v>0.88565000000000405</v>
      </c>
      <c r="J795" s="98">
        <v>0.45722056161988001</v>
      </c>
      <c r="K795" s="99">
        <v>0.29999999999999899</v>
      </c>
      <c r="L795" s="98">
        <v>0.29766180130550401</v>
      </c>
      <c r="M795" s="98">
        <v>0.41169500000000198</v>
      </c>
      <c r="N795" s="98">
        <v>0.17350390244847699</v>
      </c>
      <c r="O795" s="99">
        <v>0.54999999999998805</v>
      </c>
      <c r="P795" s="98">
        <v>0.110294434539919</v>
      </c>
      <c r="Q795" s="98">
        <v>0.40322000000000202</v>
      </c>
      <c r="R795" s="98">
        <v>0.415414596746424</v>
      </c>
      <c r="S795" s="99">
        <v>0.29999999999999899</v>
      </c>
      <c r="T795" s="98">
        <v>0.27142000127532501</v>
      </c>
      <c r="U795" s="98">
        <v>0.42615999999999898</v>
      </c>
      <c r="V795" s="98">
        <v>-3.82709685663832E-2</v>
      </c>
      <c r="W795" s="99">
        <v>0.54999999999999605</v>
      </c>
      <c r="X795" s="98">
        <v>2.4322747448764701E-2</v>
      </c>
      <c r="Y795" s="98">
        <v>0.424010000000001</v>
      </c>
      <c r="Z795" s="98">
        <v>-3.7812487390154002E-3</v>
      </c>
      <c r="AA795" s="99">
        <v>0.29999999999999899</v>
      </c>
      <c r="AB795" s="98">
        <v>2.47009063887006E-3</v>
      </c>
      <c r="AC795" t="str">
        <f>IF('Raw data (converted)'!T795="","",'Raw data (converted)'!T795)</f>
        <v/>
      </c>
    </row>
    <row r="796" spans="1:29" x14ac:dyDescent="0.25">
      <c r="A796" t="str">
        <f t="shared" si="25"/>
        <v>May</v>
      </c>
      <c r="B796">
        <f t="shared" si="24"/>
        <v>795</v>
      </c>
      <c r="C796" t="s">
        <v>2737</v>
      </c>
      <c r="D796">
        <v>30</v>
      </c>
      <c r="E796" s="98">
        <v>0.79832499999998796</v>
      </c>
      <c r="F796" s="98">
        <v>-0.179359032579165</v>
      </c>
      <c r="G796" s="99">
        <v>0.54999999999999905</v>
      </c>
      <c r="H796" s="98">
        <v>0.113502901791684</v>
      </c>
      <c r="I796" s="98">
        <v>0.79120000000000001</v>
      </c>
      <c r="J796" s="98">
        <v>0.21102487459385399</v>
      </c>
      <c r="K796" s="99">
        <v>0.3</v>
      </c>
      <c r="L796" s="98">
        <v>0.13737067002258199</v>
      </c>
      <c r="M796" s="98">
        <v>0.47140500000000102</v>
      </c>
      <c r="N796" s="98">
        <v>-0.17350390244862099</v>
      </c>
      <c r="O796" s="99">
        <v>0.54999999999999605</v>
      </c>
      <c r="P796" s="98">
        <v>0.110294434540012</v>
      </c>
      <c r="Q796" s="98">
        <v>0.46293000000000101</v>
      </c>
      <c r="R796" s="98">
        <v>0.225867499323881</v>
      </c>
      <c r="S796" s="99">
        <v>0.3</v>
      </c>
      <c r="T796" s="98">
        <v>0.14756615601355999</v>
      </c>
      <c r="U796" s="98">
        <v>0.41713999999999801</v>
      </c>
      <c r="V796" s="98">
        <v>3.8270968566431897E-2</v>
      </c>
      <c r="W796" s="99">
        <v>0.55000000000000404</v>
      </c>
      <c r="X796" s="98">
        <v>2.4322747448795999E-2</v>
      </c>
      <c r="Y796" s="98">
        <v>0.41499000000000003</v>
      </c>
      <c r="Z796" s="98">
        <v>5.6230828021915001E-2</v>
      </c>
      <c r="AA796" s="99">
        <v>0.3</v>
      </c>
      <c r="AB796" s="98">
        <v>3.6732700438487399E-2</v>
      </c>
      <c r="AC796" t="str">
        <f>IF('Raw data (converted)'!T796="","",'Raw data (converted)'!T796)</f>
        <v/>
      </c>
    </row>
    <row r="797" spans="1:29" x14ac:dyDescent="0.25">
      <c r="A797" t="str">
        <f t="shared" si="25"/>
        <v>May</v>
      </c>
      <c r="B797">
        <f t="shared" si="24"/>
        <v>796</v>
      </c>
      <c r="C797" t="s">
        <v>2737</v>
      </c>
      <c r="D797">
        <v>45</v>
      </c>
      <c r="E797" s="98">
        <v>0.68962500000000904</v>
      </c>
      <c r="F797" s="98">
        <v>0.179359032578045</v>
      </c>
      <c r="G797" s="99">
        <v>0.94999999999998896</v>
      </c>
      <c r="H797" s="98">
        <v>0.44751611349959802</v>
      </c>
      <c r="I797" s="98">
        <v>0.69674999999999698</v>
      </c>
      <c r="J797" s="98">
        <v>-0.44770252840022901</v>
      </c>
      <c r="K797" s="99">
        <v>0.7</v>
      </c>
      <c r="L797" s="98">
        <v>0.68008273326159296</v>
      </c>
      <c r="M797" s="98">
        <v>0.51416499999999998</v>
      </c>
      <c r="N797" s="98">
        <v>0.17350390244858899</v>
      </c>
      <c r="O797" s="99">
        <v>0.94999999999998497</v>
      </c>
      <c r="P797" s="98">
        <v>0.43486585723481402</v>
      </c>
      <c r="Q797" s="98">
        <v>0.52263999999999999</v>
      </c>
      <c r="R797" s="98">
        <v>-0.44153096219385801</v>
      </c>
      <c r="S797" s="99">
        <v>0.7</v>
      </c>
      <c r="T797" s="98">
        <v>0.67313632903238496</v>
      </c>
      <c r="U797" s="98">
        <v>0.40382000000000101</v>
      </c>
      <c r="V797" s="98">
        <v>-3.8270968566448398E-2</v>
      </c>
      <c r="W797" s="99">
        <v>0.95000000000000295</v>
      </c>
      <c r="X797" s="98">
        <v>9.5899058404418494E-2</v>
      </c>
      <c r="Y797" s="98">
        <v>0.405969999999999</v>
      </c>
      <c r="Z797" s="98">
        <v>-5.5337354781421301E-2</v>
      </c>
      <c r="AA797" s="99">
        <v>0.69999999999999896</v>
      </c>
      <c r="AB797" s="98">
        <v>8.4347756505698604E-2</v>
      </c>
      <c r="AC797" t="str">
        <f>IF('Raw data (converted)'!T797="","",'Raw data (converted)'!T797)</f>
        <v/>
      </c>
    </row>
    <row r="798" spans="1:29" x14ac:dyDescent="0.25">
      <c r="A798" t="str">
        <f t="shared" si="25"/>
        <v>May</v>
      </c>
      <c r="B798">
        <f t="shared" si="24"/>
        <v>797</v>
      </c>
      <c r="C798" t="s">
        <v>2738</v>
      </c>
      <c r="D798">
        <v>0</v>
      </c>
      <c r="E798" s="98">
        <v>0.93868500000001998</v>
      </c>
      <c r="F798" s="98">
        <v>0.39254005415676002</v>
      </c>
      <c r="G798" s="99">
        <v>0.95000000000002405</v>
      </c>
      <c r="H798" s="98">
        <v>0.979545396327544</v>
      </c>
      <c r="I798" s="98">
        <v>0.94661000000000695</v>
      </c>
      <c r="J798" s="98">
        <v>-0.43051075131038902</v>
      </c>
      <c r="K798" s="99">
        <v>0.69999999999999896</v>
      </c>
      <c r="L798" s="98">
        <v>0.65396244472874299</v>
      </c>
      <c r="M798" s="98">
        <v>0.26697000000000298</v>
      </c>
      <c r="N798" s="98">
        <v>-5.6103058277420202E-2</v>
      </c>
      <c r="O798" s="99">
        <v>0.95000000000002005</v>
      </c>
      <c r="P798" s="98">
        <v>0.14061140742928999</v>
      </c>
      <c r="Q798" s="98">
        <v>0.28412000000000298</v>
      </c>
      <c r="R798" s="98">
        <v>-1.0067368274108099</v>
      </c>
      <c r="S798" s="99">
        <v>0.69999999999999796</v>
      </c>
      <c r="T798" s="98">
        <v>1.53546613672782</v>
      </c>
      <c r="U798" s="98">
        <v>0.41359000000000701</v>
      </c>
      <c r="V798" s="98">
        <v>-4.2004721600325499E-3</v>
      </c>
      <c r="W798" s="99">
        <v>0.95000000000002705</v>
      </c>
      <c r="X798" s="98">
        <v>1.0525489963196201E-2</v>
      </c>
      <c r="Y798" s="98">
        <v>0.41694000000000297</v>
      </c>
      <c r="Z798" s="98">
        <v>-6.4094444595399105E-2</v>
      </c>
      <c r="AA798" s="99">
        <v>0.69999999999999796</v>
      </c>
      <c r="AB798" s="98">
        <v>9.7695772966560901E-2</v>
      </c>
      <c r="AC798" t="str">
        <f>IF('Raw data (converted)'!T798="","",'Raw data (converted)'!T798)</f>
        <v/>
      </c>
    </row>
    <row r="799" spans="1:29" x14ac:dyDescent="0.25">
      <c r="A799" t="str">
        <f t="shared" si="25"/>
        <v>May</v>
      </c>
      <c r="B799">
        <f t="shared" si="24"/>
        <v>798</v>
      </c>
      <c r="C799" t="s">
        <v>2738</v>
      </c>
      <c r="D799">
        <v>15</v>
      </c>
      <c r="E799" s="98">
        <v>0.90054499999999105</v>
      </c>
      <c r="F799" s="98">
        <v>-0.39254005416008497</v>
      </c>
      <c r="G799" s="99">
        <v>0.54999999999999305</v>
      </c>
      <c r="H799" s="98">
        <v>0.24844076350820901</v>
      </c>
      <c r="I799" s="98">
        <v>0.89262000000000397</v>
      </c>
      <c r="J799" s="98">
        <v>0.102229828136413</v>
      </c>
      <c r="K799" s="99">
        <v>0.29999999999999899</v>
      </c>
      <c r="L799" s="98">
        <v>6.6547283981337094E-2</v>
      </c>
      <c r="M799" s="98">
        <v>0.376390000000001</v>
      </c>
      <c r="N799" s="98">
        <v>5.6103058276724301E-2</v>
      </c>
      <c r="O799" s="99">
        <v>0.54999999999999005</v>
      </c>
      <c r="P799" s="98">
        <v>3.5663079577464799E-2</v>
      </c>
      <c r="Q799" s="98">
        <v>0.359240000000002</v>
      </c>
      <c r="R799" s="98">
        <v>0.67949418557070596</v>
      </c>
      <c r="S799" s="99">
        <v>0.29999999999999899</v>
      </c>
      <c r="T799" s="98">
        <v>0.44402789848559399</v>
      </c>
      <c r="U799" s="98">
        <v>0.42032999999999798</v>
      </c>
      <c r="V799" s="98">
        <v>4.2004721597636999E-3</v>
      </c>
      <c r="W799" s="99">
        <v>0.55000000000000004</v>
      </c>
      <c r="X799" s="98">
        <v>2.6695656703290402E-3</v>
      </c>
      <c r="Y799" s="98">
        <v>0.41698000000000102</v>
      </c>
      <c r="Z799" s="98">
        <v>4.4155227210249802E-2</v>
      </c>
      <c r="AA799" s="99">
        <v>0.3</v>
      </c>
      <c r="AB799" s="98">
        <v>2.8844314280128899E-2</v>
      </c>
      <c r="AC799" t="str">
        <f>IF('Raw data (converted)'!T799="","",'Raw data (converted)'!T799)</f>
        <v/>
      </c>
    </row>
    <row r="800" spans="1:29" x14ac:dyDescent="0.25">
      <c r="A800" t="str">
        <f t="shared" si="25"/>
        <v>May</v>
      </c>
      <c r="B800">
        <f t="shared" si="24"/>
        <v>799</v>
      </c>
      <c r="C800" t="s">
        <v>2738</v>
      </c>
      <c r="D800">
        <v>30</v>
      </c>
      <c r="E800" s="98">
        <v>0.84655499999998796</v>
      </c>
      <c r="F800" s="98">
        <v>0.39254005416156901</v>
      </c>
      <c r="G800" s="99">
        <v>0.55000000000000304</v>
      </c>
      <c r="H800" s="98">
        <v>0.24844076350915301</v>
      </c>
      <c r="I800" s="98">
        <v>0.83862999999999999</v>
      </c>
      <c r="J800" s="98">
        <v>0.64104667459958797</v>
      </c>
      <c r="K800" s="99">
        <v>0.3</v>
      </c>
      <c r="L800" s="98">
        <v>0.41738073732459402</v>
      </c>
      <c r="M800" s="98">
        <v>0.45151000000000002</v>
      </c>
      <c r="N800" s="98">
        <v>-5.6103058276778799E-2</v>
      </c>
      <c r="O800" s="99">
        <v>0.55000000000000204</v>
      </c>
      <c r="P800" s="98">
        <v>3.5663079577500298E-2</v>
      </c>
      <c r="Q800" s="98">
        <v>0.43436000000000102</v>
      </c>
      <c r="R800" s="98">
        <v>0.61820350736225305</v>
      </c>
      <c r="S800" s="99">
        <v>0.3</v>
      </c>
      <c r="T800" s="98">
        <v>0.40395990003504201</v>
      </c>
      <c r="U800" s="98">
        <v>0.42036999999999602</v>
      </c>
      <c r="V800" s="98">
        <v>-4.2004721596678798E-3</v>
      </c>
      <c r="W800" s="99">
        <v>0.55000000000001004</v>
      </c>
      <c r="X800" s="98">
        <v>2.6695656702682099E-3</v>
      </c>
      <c r="Y800" s="98">
        <v>0.41702</v>
      </c>
      <c r="Z800" s="98">
        <v>3.7568535858461198E-2</v>
      </c>
      <c r="AA800" s="99">
        <v>0.3</v>
      </c>
      <c r="AB800" s="98">
        <v>2.45415641559204E-2</v>
      </c>
      <c r="AC800" t="str">
        <f>IF('Raw data (converted)'!T800="","",'Raw data (converted)'!T800)</f>
        <v/>
      </c>
    </row>
    <row r="801" spans="1:29" x14ac:dyDescent="0.25">
      <c r="A801" t="str">
        <f t="shared" ref="A801:A841" si="26">A800</f>
        <v>May</v>
      </c>
      <c r="B801">
        <f t="shared" si="24"/>
        <v>800</v>
      </c>
      <c r="C801" t="s">
        <v>2738</v>
      </c>
      <c r="D801">
        <v>45</v>
      </c>
      <c r="E801" s="98">
        <v>0.77671500000001004</v>
      </c>
      <c r="F801" s="98">
        <v>-0.39254005416272603</v>
      </c>
      <c r="G801" s="99">
        <v>0.94999999999999596</v>
      </c>
      <c r="H801" s="98">
        <v>0.97954539634214799</v>
      </c>
      <c r="I801" s="98">
        <v>0.78463999999999701</v>
      </c>
      <c r="J801" s="98">
        <v>-0.70486286071344895</v>
      </c>
      <c r="K801" s="99">
        <v>0.7</v>
      </c>
      <c r="L801" s="98">
        <v>1.0708865899775299</v>
      </c>
      <c r="M801" s="98">
        <v>0.49232999999999999</v>
      </c>
      <c r="N801" s="98">
        <v>5.61030582767705E-2</v>
      </c>
      <c r="O801" s="99">
        <v>0.94999999999999196</v>
      </c>
      <c r="P801" s="98">
        <v>0.14061140742762099</v>
      </c>
      <c r="Q801" s="98">
        <v>0.50947999999999904</v>
      </c>
      <c r="R801" s="98">
        <v>-0.97552914160108495</v>
      </c>
      <c r="S801" s="99">
        <v>0.7</v>
      </c>
      <c r="T801" s="98">
        <v>1.48782120125929</v>
      </c>
      <c r="U801" s="98">
        <v>0.41371000000000202</v>
      </c>
      <c r="V801" s="98">
        <v>4.2004721596220398E-3</v>
      </c>
      <c r="W801" s="99">
        <v>0.94999999999999896</v>
      </c>
      <c r="X801" s="98">
        <v>1.05254899621645E-2</v>
      </c>
      <c r="Y801" s="98">
        <v>0.41705999999999799</v>
      </c>
      <c r="Z801" s="98">
        <v>-6.0740665517649797E-2</v>
      </c>
      <c r="AA801" s="99">
        <v>0.7</v>
      </c>
      <c r="AB801" s="98">
        <v>9.2583763983791104E-2</v>
      </c>
      <c r="AC801" t="str">
        <f>IF('Raw data (converted)'!T801="","",'Raw data (converted)'!T801)</f>
        <v/>
      </c>
    </row>
    <row r="802" spans="1:29" x14ac:dyDescent="0.25">
      <c r="A802" t="str">
        <f t="shared" si="26"/>
        <v>May</v>
      </c>
      <c r="B802">
        <f t="shared" si="24"/>
        <v>801</v>
      </c>
      <c r="C802" t="s">
        <v>2739</v>
      </c>
      <c r="D802">
        <v>0</v>
      </c>
      <c r="E802" s="98">
        <v>0.91474500000002201</v>
      </c>
      <c r="F802" s="98">
        <v>-1.54658731522287</v>
      </c>
      <c r="G802" s="99">
        <v>0.95000000000002005</v>
      </c>
      <c r="H802" s="98">
        <v>3.8683887028869801</v>
      </c>
      <c r="I802" s="98">
        <v>0.92477000000000797</v>
      </c>
      <c r="J802" s="98">
        <v>-1.2585813478399399</v>
      </c>
      <c r="K802" s="99">
        <v>0.69999999999999896</v>
      </c>
      <c r="L802" s="98">
        <v>1.9132194951799799</v>
      </c>
      <c r="M802" s="98">
        <v>0.47627000000000502</v>
      </c>
      <c r="N802" s="98">
        <v>0.73349553969195103</v>
      </c>
      <c r="O802" s="99">
        <v>0.95000000000001406</v>
      </c>
      <c r="P802" s="98">
        <v>1.83937640603157</v>
      </c>
      <c r="Q802" s="98">
        <v>0.45042000000000199</v>
      </c>
      <c r="R802" s="98">
        <v>1.69792927608049</v>
      </c>
      <c r="S802" s="99">
        <v>0.69999999999999796</v>
      </c>
      <c r="T802" s="98">
        <v>2.5921556214101402</v>
      </c>
      <c r="U802" s="98">
        <v>0.40119500000000602</v>
      </c>
      <c r="V802" s="98">
        <v>-0.11644642265049999</v>
      </c>
      <c r="W802" s="99">
        <v>0.95000000000002205</v>
      </c>
      <c r="X802" s="98">
        <v>0.29179423906226898</v>
      </c>
      <c r="Y802" s="98">
        <v>0.40857000000000299</v>
      </c>
      <c r="Z802" s="98">
        <v>-0.18389888609192701</v>
      </c>
      <c r="AA802" s="99">
        <v>0.69999999999999796</v>
      </c>
      <c r="AB802" s="98">
        <v>0.28031183103398799</v>
      </c>
      <c r="AC802" t="str">
        <f>IF('Raw data (converted)'!T802="","",'Raw data (converted)'!T802)</f>
        <v/>
      </c>
    </row>
    <row r="803" spans="1:29" x14ac:dyDescent="0.25">
      <c r="A803" t="str">
        <f t="shared" si="26"/>
        <v>May</v>
      </c>
      <c r="B803">
        <f t="shared" si="24"/>
        <v>802</v>
      </c>
      <c r="C803" t="s">
        <v>2739</v>
      </c>
      <c r="D803">
        <v>15</v>
      </c>
      <c r="E803" s="98">
        <v>0.87286499999999001</v>
      </c>
      <c r="F803" s="98">
        <v>1.5465873152187399</v>
      </c>
      <c r="G803" s="99">
        <v>0.54999999999999205</v>
      </c>
      <c r="H803" s="98">
        <v>0.98113415313293495</v>
      </c>
      <c r="I803" s="98">
        <v>0.86284000000000405</v>
      </c>
      <c r="J803" s="98">
        <v>1.5315716453855399</v>
      </c>
      <c r="K803" s="99">
        <v>0.29999999999999899</v>
      </c>
      <c r="L803" s="98">
        <v>0.99819549773819405</v>
      </c>
      <c r="M803" s="98">
        <v>0.44939000000000101</v>
      </c>
      <c r="N803" s="98">
        <v>-0.73349553969286796</v>
      </c>
      <c r="O803" s="99">
        <v>0.54999999999998905</v>
      </c>
      <c r="P803" s="98">
        <v>0.46651853033405</v>
      </c>
      <c r="Q803" s="98">
        <v>0.47524000000000199</v>
      </c>
      <c r="R803" s="98">
        <v>-1.37866192217151</v>
      </c>
      <c r="S803" s="99">
        <v>0.29999999999999899</v>
      </c>
      <c r="T803" s="98">
        <v>0.90157771611549797</v>
      </c>
      <c r="U803" s="98">
        <v>0.41361499999999801</v>
      </c>
      <c r="V803" s="98">
        <v>0.116446422650234</v>
      </c>
      <c r="W803" s="99">
        <v>0.54999999999999805</v>
      </c>
      <c r="X803" s="98">
        <v>7.4007375064941094E-2</v>
      </c>
      <c r="Y803" s="98">
        <v>0.40624000000000099</v>
      </c>
      <c r="Z803" s="98">
        <v>0.18125598794047301</v>
      </c>
      <c r="AA803" s="99">
        <v>0.29999999999999899</v>
      </c>
      <c r="AB803" s="98">
        <v>0.11840708279708601</v>
      </c>
      <c r="AC803" t="str">
        <f>IF('Raw data (converted)'!T803="","",'Raw data (converted)'!T803)</f>
        <v/>
      </c>
    </row>
    <row r="804" spans="1:29" x14ac:dyDescent="0.25">
      <c r="A804" t="str">
        <f t="shared" si="26"/>
        <v>May</v>
      </c>
      <c r="B804">
        <f t="shared" si="24"/>
        <v>803</v>
      </c>
      <c r="C804" t="s">
        <v>2739</v>
      </c>
      <c r="D804">
        <v>30</v>
      </c>
      <c r="E804" s="98">
        <v>0.81093499999998597</v>
      </c>
      <c r="F804" s="98">
        <v>-1.5465873152171401</v>
      </c>
      <c r="G804" s="99">
        <v>0.55000000000000104</v>
      </c>
      <c r="H804" s="98">
        <v>0.98113415313193098</v>
      </c>
      <c r="I804" s="98">
        <v>0.80091000000000001</v>
      </c>
      <c r="J804" s="98">
        <v>-0.59133859302861502</v>
      </c>
      <c r="K804" s="99">
        <v>0.3</v>
      </c>
      <c r="L804" s="98">
        <v>0.38500396129511</v>
      </c>
      <c r="M804" s="98">
        <v>0.47421000000000002</v>
      </c>
      <c r="N804" s="98">
        <v>0.73349553969280101</v>
      </c>
      <c r="O804" s="99">
        <v>0.54999999999999605</v>
      </c>
      <c r="P804" s="98">
        <v>0.46651853033401403</v>
      </c>
      <c r="Q804" s="98">
        <v>0.50006000000000195</v>
      </c>
      <c r="R804" s="98">
        <v>-0.57734305522333196</v>
      </c>
      <c r="S804" s="99">
        <v>0.3</v>
      </c>
      <c r="T804" s="98">
        <v>0.377250525774108</v>
      </c>
      <c r="U804" s="98">
        <v>0.41128499999999701</v>
      </c>
      <c r="V804" s="98">
        <v>-0.116446422650148</v>
      </c>
      <c r="W804" s="99">
        <v>0.55000000000000604</v>
      </c>
      <c r="X804" s="98">
        <v>7.4007375064888095E-2</v>
      </c>
      <c r="Y804" s="98">
        <v>0.40390999999999999</v>
      </c>
      <c r="Z804" s="98">
        <v>-1.34173342351504E-3</v>
      </c>
      <c r="AA804" s="99">
        <v>0.3</v>
      </c>
      <c r="AB804" s="98">
        <v>8.7648376918309304E-4</v>
      </c>
      <c r="AC804" t="str">
        <f>IF('Raw data (converted)'!T804="","",'Raw data (converted)'!T804)</f>
        <v/>
      </c>
    </row>
    <row r="805" spans="1:29" x14ac:dyDescent="0.25">
      <c r="A805" t="str">
        <f t="shared" si="26"/>
        <v>May</v>
      </c>
      <c r="B805">
        <f t="shared" si="24"/>
        <v>804</v>
      </c>
      <c r="C805" t="s">
        <v>2739</v>
      </c>
      <c r="D805">
        <v>45</v>
      </c>
      <c r="E805" s="98">
        <v>0.72895500000001001</v>
      </c>
      <c r="F805" s="98">
        <v>1.54658731521582</v>
      </c>
      <c r="G805" s="99">
        <v>0.94999999999999196</v>
      </c>
      <c r="H805" s="98">
        <v>3.8683887028681498</v>
      </c>
      <c r="I805" s="98">
        <v>0.73897999999999597</v>
      </c>
      <c r="J805" s="98">
        <v>-0.17764836326903199</v>
      </c>
      <c r="K805" s="99">
        <v>0.7</v>
      </c>
      <c r="L805" s="98">
        <v>0.26983323822256899</v>
      </c>
      <c r="M805" s="98">
        <v>0.55073000000000305</v>
      </c>
      <c r="N805" s="98">
        <v>-0.73349553969332404</v>
      </c>
      <c r="O805" s="99">
        <v>0.94999999999999196</v>
      </c>
      <c r="P805" s="98">
        <v>1.8393764060345901</v>
      </c>
      <c r="Q805" s="98">
        <v>0.52488000000000101</v>
      </c>
      <c r="R805" s="98">
        <v>1.28991768012653</v>
      </c>
      <c r="S805" s="99">
        <v>0.7</v>
      </c>
      <c r="T805" s="98">
        <v>1.9680282517511001</v>
      </c>
      <c r="U805" s="98">
        <v>0.39420500000000203</v>
      </c>
      <c r="V805" s="98">
        <v>0.116446422650106</v>
      </c>
      <c r="W805" s="99">
        <v>0.94999999999999596</v>
      </c>
      <c r="X805" s="98">
        <v>0.291794239061202</v>
      </c>
      <c r="Y805" s="98">
        <v>0.40157999999999799</v>
      </c>
      <c r="Z805" s="98">
        <v>-9.0924677216621397E-2</v>
      </c>
      <c r="AA805" s="99">
        <v>0.7</v>
      </c>
      <c r="AB805" s="98">
        <v>0.13859198817395901</v>
      </c>
      <c r="AC805" t="str">
        <f>IF('Raw data (converted)'!T805="","",'Raw data (converted)'!T805)</f>
        <v/>
      </c>
    </row>
    <row r="806" spans="1:29" x14ac:dyDescent="0.25">
      <c r="A806" t="str">
        <f t="shared" si="26"/>
        <v>May</v>
      </c>
      <c r="B806">
        <f t="shared" si="24"/>
        <v>805</v>
      </c>
      <c r="C806" t="s">
        <v>2740</v>
      </c>
      <c r="D806">
        <v>0</v>
      </c>
      <c r="E806" s="98">
        <v>0.94601500000002103</v>
      </c>
      <c r="F806" s="98">
        <v>0.79635410465086898</v>
      </c>
      <c r="G806" s="99">
        <v>0.95000000000001406</v>
      </c>
      <c r="H806" s="98">
        <v>1.98821881874781</v>
      </c>
      <c r="I806" s="98">
        <v>0.94784000000000701</v>
      </c>
      <c r="J806" s="98">
        <v>0.147562753360308</v>
      </c>
      <c r="K806" s="99">
        <v>0.69999999999999796</v>
      </c>
      <c r="L806" s="98">
        <v>0.224134538571854</v>
      </c>
      <c r="M806" s="98">
        <v>0.38482000000000199</v>
      </c>
      <c r="N806" s="98">
        <v>1.5542625033714199</v>
      </c>
      <c r="O806" s="99">
        <v>0.95000000000000995</v>
      </c>
      <c r="P806" s="98">
        <v>3.9051618255276099</v>
      </c>
      <c r="Q806" s="98">
        <v>0.367120000000002</v>
      </c>
      <c r="R806" s="98">
        <v>1.4552028308953899</v>
      </c>
      <c r="S806" s="99">
        <v>0.69999999999999696</v>
      </c>
      <c r="T806" s="98">
        <v>2.2207215778689702</v>
      </c>
      <c r="U806" s="98">
        <v>0.379865000000006</v>
      </c>
      <c r="V806" s="98">
        <v>0.253661846534389</v>
      </c>
      <c r="W806" s="99">
        <v>0.95000000000001705</v>
      </c>
      <c r="X806" s="98">
        <v>0.63566680341222603</v>
      </c>
      <c r="Y806" s="98">
        <v>0.38819000000000298</v>
      </c>
      <c r="Z806" s="98">
        <v>-5.3846786302534699E-2</v>
      </c>
      <c r="AA806" s="99">
        <v>0.69999999999999696</v>
      </c>
      <c r="AB806" s="98">
        <v>8.2075755875354997E-2</v>
      </c>
      <c r="AC806" t="str">
        <f>IF('Raw data (converted)'!T806="","",'Raw data (converted)'!T806)</f>
        <v/>
      </c>
    </row>
    <row r="807" spans="1:29" x14ac:dyDescent="0.25">
      <c r="A807" t="str">
        <f t="shared" si="26"/>
        <v>May</v>
      </c>
      <c r="B807">
        <f t="shared" si="24"/>
        <v>806</v>
      </c>
      <c r="C807" t="s">
        <v>2740</v>
      </c>
      <c r="D807">
        <v>15</v>
      </c>
      <c r="E807" s="98">
        <v>0.88295499999999005</v>
      </c>
      <c r="F807" s="98">
        <v>-0.79635410465431</v>
      </c>
      <c r="G807" s="99">
        <v>0.54999999999999005</v>
      </c>
      <c r="H807" s="98">
        <v>0.50426922856358003</v>
      </c>
      <c r="I807" s="98">
        <v>0.88113000000000397</v>
      </c>
      <c r="J807" s="98">
        <v>-0.460972114946335</v>
      </c>
      <c r="K807" s="99">
        <v>0.29999999999999899</v>
      </c>
      <c r="L807" s="98">
        <v>0.30010468973351301</v>
      </c>
      <c r="M807" s="98">
        <v>0.41554000000000202</v>
      </c>
      <c r="N807" s="98">
        <v>-1.55426250337188</v>
      </c>
      <c r="O807" s="99">
        <v>0.54999999999998905</v>
      </c>
      <c r="P807" s="98">
        <v>0.99046087010037098</v>
      </c>
      <c r="Q807" s="98">
        <v>0.43324000000000101</v>
      </c>
      <c r="R807" s="98">
        <v>-1.51864680449954</v>
      </c>
      <c r="S807" s="99">
        <v>0.29999999999999899</v>
      </c>
      <c r="T807" s="98">
        <v>0.99332803468543696</v>
      </c>
      <c r="U807" s="98">
        <v>0.40190499999999801</v>
      </c>
      <c r="V807" s="98">
        <v>-0.25366184653457602</v>
      </c>
      <c r="W807" s="99">
        <v>0.54999999999999905</v>
      </c>
      <c r="X807" s="98">
        <v>0.16122330477733099</v>
      </c>
      <c r="Y807" s="98">
        <v>0.39358000000000098</v>
      </c>
      <c r="Z807" s="98">
        <v>-9.7336661087842197E-2</v>
      </c>
      <c r="AA807" s="99">
        <v>0.29999999999999899</v>
      </c>
      <c r="AB807" s="98">
        <v>6.3585237614069798E-2</v>
      </c>
      <c r="AC807" t="str">
        <f>IF('Raw data (converted)'!T807="","",'Raw data (converted)'!T807)</f>
        <v/>
      </c>
    </row>
    <row r="808" spans="1:29" x14ac:dyDescent="0.25">
      <c r="A808" t="str">
        <f t="shared" si="26"/>
        <v>May</v>
      </c>
      <c r="B808">
        <f t="shared" si="24"/>
        <v>807</v>
      </c>
      <c r="C808" t="s">
        <v>2740</v>
      </c>
      <c r="D808">
        <v>30</v>
      </c>
      <c r="E808" s="98">
        <v>0.81624499999998601</v>
      </c>
      <c r="F808" s="98">
        <v>0.79635410465597201</v>
      </c>
      <c r="G808" s="99">
        <v>0.55000000000000104</v>
      </c>
      <c r="H808" s="98">
        <v>0.50426922856464496</v>
      </c>
      <c r="I808" s="98">
        <v>0.81442000000000003</v>
      </c>
      <c r="J808" s="98">
        <v>0.63213673545007298</v>
      </c>
      <c r="K808" s="99">
        <v>0.3</v>
      </c>
      <c r="L808" s="98">
        <v>0.41157712435022598</v>
      </c>
      <c r="M808" s="98">
        <v>0.48166000000000098</v>
      </c>
      <c r="N808" s="98">
        <v>1.5542625033716599</v>
      </c>
      <c r="O808" s="99">
        <v>0.54999999999999905</v>
      </c>
      <c r="P808" s="98">
        <v>0.99046087010025696</v>
      </c>
      <c r="Q808" s="98">
        <v>0.49936000000000103</v>
      </c>
      <c r="R808" s="98">
        <v>0.17933198438780601</v>
      </c>
      <c r="S808" s="99">
        <v>0.3</v>
      </c>
      <c r="T808" s="98">
        <v>0.11716194565414299</v>
      </c>
      <c r="U808" s="98">
        <v>0.40729499999999702</v>
      </c>
      <c r="V808" s="98">
        <v>0.25366184653465601</v>
      </c>
      <c r="W808" s="99">
        <v>0.55000000000000604</v>
      </c>
      <c r="X808" s="98">
        <v>0.161223304777384</v>
      </c>
      <c r="Y808" s="98">
        <v>0.39896999999999999</v>
      </c>
      <c r="Z808" s="98">
        <v>0.30042631110190299</v>
      </c>
      <c r="AA808" s="99">
        <v>0.3</v>
      </c>
      <c r="AB808" s="98">
        <v>0.19626221781542599</v>
      </c>
      <c r="AC808" t="str">
        <f>IF('Raw data (converted)'!T808="","",'Raw data (converted)'!T808)</f>
        <v/>
      </c>
    </row>
    <row r="809" spans="1:29" x14ac:dyDescent="0.25">
      <c r="A809" t="str">
        <f t="shared" si="26"/>
        <v>May</v>
      </c>
      <c r="B809">
        <f t="shared" si="24"/>
        <v>808</v>
      </c>
      <c r="C809" t="s">
        <v>2740</v>
      </c>
      <c r="D809">
        <v>45</v>
      </c>
      <c r="E809" s="98">
        <v>0.74588500000001101</v>
      </c>
      <c r="F809" s="98">
        <v>-0.79635410465726897</v>
      </c>
      <c r="G809" s="99">
        <v>0.94999999999998896</v>
      </c>
      <c r="H809" s="98">
        <v>1.9882188187632901</v>
      </c>
      <c r="I809" s="98">
        <v>0.74770999999999699</v>
      </c>
      <c r="J809" s="98">
        <v>-0.40902102994643902</v>
      </c>
      <c r="K809" s="99">
        <v>0.7</v>
      </c>
      <c r="L809" s="98">
        <v>0.62131292568562402</v>
      </c>
      <c r="M809" s="98">
        <v>0.58318000000000003</v>
      </c>
      <c r="N809" s="98">
        <v>-1.5542625033718001</v>
      </c>
      <c r="O809" s="99">
        <v>0.94999999999999896</v>
      </c>
      <c r="P809" s="98">
        <v>3.9051618255281499</v>
      </c>
      <c r="Q809" s="98">
        <v>0.56547999999999998</v>
      </c>
      <c r="R809" s="98">
        <v>0.59063434995043496</v>
      </c>
      <c r="S809" s="99">
        <v>0.7</v>
      </c>
      <c r="T809" s="98">
        <v>0.90052308912474999</v>
      </c>
      <c r="U809" s="98">
        <v>0.39603500000000202</v>
      </c>
      <c r="V809" s="98">
        <v>-0.25366184653469398</v>
      </c>
      <c r="W809" s="99">
        <v>0.95000000000000295</v>
      </c>
      <c r="X809" s="98">
        <v>0.63566680341289705</v>
      </c>
      <c r="Y809" s="98">
        <v>0.404359999999998</v>
      </c>
      <c r="Z809" s="98">
        <v>-0.25637777838134901</v>
      </c>
      <c r="AA809" s="99">
        <v>0.7</v>
      </c>
      <c r="AB809" s="98">
        <v>0.39079605307797499</v>
      </c>
      <c r="AC809" t="str">
        <f>IF('Raw data (converted)'!T809="","",'Raw data (converted)'!T809)</f>
        <v/>
      </c>
    </row>
    <row r="810" spans="1:29" x14ac:dyDescent="0.25">
      <c r="A810" t="str">
        <f t="shared" si="26"/>
        <v>May</v>
      </c>
      <c r="B810">
        <f t="shared" si="24"/>
        <v>809</v>
      </c>
      <c r="C810" t="s">
        <v>2741</v>
      </c>
      <c r="D810">
        <v>0</v>
      </c>
      <c r="E810" s="98">
        <v>0.94188000000001904</v>
      </c>
      <c r="F810" s="98">
        <v>-0.30337299225352898</v>
      </c>
      <c r="G810" s="99">
        <v>0.95000000000001605</v>
      </c>
      <c r="H810" s="98">
        <v>0.75698875094970497</v>
      </c>
      <c r="I810" s="98">
        <v>0.95428000000000701</v>
      </c>
      <c r="J810" s="98">
        <v>-0.99425777507220903</v>
      </c>
      <c r="K810" s="99">
        <v>0.69999999999999796</v>
      </c>
      <c r="L810" s="98">
        <v>1.5109443396273701</v>
      </c>
      <c r="M810" s="98">
        <v>0.28580500000000197</v>
      </c>
      <c r="N810" s="98">
        <v>0.10285560684027301</v>
      </c>
      <c r="O810" s="99">
        <v>0.95000000000000895</v>
      </c>
      <c r="P810" s="98">
        <v>0.25778955131183701</v>
      </c>
      <c r="Q810" s="98">
        <v>0.29073000000000199</v>
      </c>
      <c r="R810" s="98">
        <v>-0.25601860765965301</v>
      </c>
      <c r="S810" s="99">
        <v>0.69999999999999696</v>
      </c>
      <c r="T810" s="98">
        <v>0.39028743841239799</v>
      </c>
      <c r="U810" s="98">
        <v>0.37831500000000601</v>
      </c>
      <c r="V810" s="98">
        <v>-1.00344612707457E-2</v>
      </c>
      <c r="W810" s="99">
        <v>0.95000000000001605</v>
      </c>
      <c r="X810" s="98">
        <v>2.5144228277087299E-2</v>
      </c>
      <c r="Y810" s="98">
        <v>0.38454000000000299</v>
      </c>
      <c r="Z810" s="98">
        <v>-0.11999076255645599</v>
      </c>
      <c r="AA810" s="99">
        <v>0.69999999999999696</v>
      </c>
      <c r="AB810" s="98">
        <v>0.18289658786879801</v>
      </c>
      <c r="AC810" t="str">
        <f>IF('Raw data (converted)'!T810="","",'Raw data (converted)'!T810)</f>
        <v/>
      </c>
    </row>
    <row r="811" spans="1:29" x14ac:dyDescent="0.25">
      <c r="A811" t="str">
        <f t="shared" si="26"/>
        <v>May</v>
      </c>
      <c r="B811">
        <f t="shared" ref="B811:B874" si="27">B810+1</f>
        <v>810</v>
      </c>
      <c r="C811" t="s">
        <v>2741</v>
      </c>
      <c r="D811">
        <v>15</v>
      </c>
      <c r="E811" s="98">
        <v>0.90315999999999097</v>
      </c>
      <c r="F811" s="98">
        <v>0.30337299225016301</v>
      </c>
      <c r="G811" s="99">
        <v>0.54999999999999205</v>
      </c>
      <c r="H811" s="98">
        <v>0.19199402493696999</v>
      </c>
      <c r="I811" s="98">
        <v>0.89076000000000399</v>
      </c>
      <c r="J811" s="98">
        <v>0.78970197514667495</v>
      </c>
      <c r="K811" s="99">
        <v>0.29999999999999899</v>
      </c>
      <c r="L811" s="98">
        <v>0.51422573828612295</v>
      </c>
      <c r="M811" s="98">
        <v>0.357985000000001</v>
      </c>
      <c r="N811" s="98">
        <v>-0.102855606840824</v>
      </c>
      <c r="O811" s="99">
        <v>0.54999999999998805</v>
      </c>
      <c r="P811" s="98">
        <v>6.5382812468188597E-2</v>
      </c>
      <c r="Q811" s="98">
        <v>0.35306000000000098</v>
      </c>
      <c r="R811" s="98">
        <v>0.13014810681306399</v>
      </c>
      <c r="S811" s="99">
        <v>0.29999999999999899</v>
      </c>
      <c r="T811" s="98">
        <v>8.5028258846265498E-2</v>
      </c>
      <c r="U811" s="98">
        <v>0.39635499999999801</v>
      </c>
      <c r="V811" s="98">
        <v>1.0034461270487601E-2</v>
      </c>
      <c r="W811" s="99">
        <v>0.54999999999999905</v>
      </c>
      <c r="X811" s="98">
        <v>6.3772963399058198E-3</v>
      </c>
      <c r="Y811" s="98">
        <v>0.39013000000000098</v>
      </c>
      <c r="Z811" s="98">
        <v>8.3797351086871294E-2</v>
      </c>
      <c r="AA811" s="99">
        <v>0.29999999999999899</v>
      </c>
      <c r="AB811" s="98">
        <v>5.4740602232840302E-2</v>
      </c>
      <c r="AC811" t="str">
        <f>IF('Raw data (converted)'!T811="","",'Raw data (converted)'!T811)</f>
        <v/>
      </c>
    </row>
    <row r="812" spans="1:29" x14ac:dyDescent="0.25">
      <c r="A812" t="str">
        <f t="shared" si="26"/>
        <v>May</v>
      </c>
      <c r="B812">
        <f t="shared" si="27"/>
        <v>811</v>
      </c>
      <c r="C812" t="s">
        <v>2741</v>
      </c>
      <c r="D812">
        <v>30</v>
      </c>
      <c r="E812" s="98">
        <v>0.83963999999998795</v>
      </c>
      <c r="F812" s="98">
        <v>-0.30337299224869402</v>
      </c>
      <c r="G812" s="99">
        <v>0.55000000000000004</v>
      </c>
      <c r="H812" s="98">
        <v>0.19199402493604301</v>
      </c>
      <c r="I812" s="98">
        <v>0.82723999999999998</v>
      </c>
      <c r="J812" s="98">
        <v>0.37327955594826401</v>
      </c>
      <c r="K812" s="99">
        <v>0.3</v>
      </c>
      <c r="L812" s="98">
        <v>0.24300537734180799</v>
      </c>
      <c r="M812" s="98">
        <v>0.42031499999999999</v>
      </c>
      <c r="N812" s="98">
        <v>0.10285560684079401</v>
      </c>
      <c r="O812" s="99">
        <v>0.54999999999999705</v>
      </c>
      <c r="P812" s="98">
        <v>6.5382812468171E-2</v>
      </c>
      <c r="Q812" s="98">
        <v>0.41538999999999998</v>
      </c>
      <c r="R812" s="98">
        <v>0.24251435019534601</v>
      </c>
      <c r="S812" s="99">
        <v>0.3</v>
      </c>
      <c r="T812" s="98">
        <v>0.15844268717734999</v>
      </c>
      <c r="U812" s="98">
        <v>0.401944999999997</v>
      </c>
      <c r="V812" s="98">
        <v>-1.00344612704083E-2</v>
      </c>
      <c r="W812" s="99">
        <v>0.55000000000000804</v>
      </c>
      <c r="X812" s="98">
        <v>6.3772963398554998E-3</v>
      </c>
      <c r="Y812" s="98">
        <v>0.39572000000000002</v>
      </c>
      <c r="Z812" s="98">
        <v>6.8062477302015895E-2</v>
      </c>
      <c r="AA812" s="99">
        <v>0.3</v>
      </c>
      <c r="AB812" s="98">
        <v>4.4461742012734499E-2</v>
      </c>
      <c r="AC812" t="str">
        <f>IF('Raw data (converted)'!T812="","",'Raw data (converted)'!T812)</f>
        <v/>
      </c>
    </row>
    <row r="813" spans="1:29" x14ac:dyDescent="0.25">
      <c r="A813" t="str">
        <f t="shared" si="26"/>
        <v>May</v>
      </c>
      <c r="B813">
        <f t="shared" si="27"/>
        <v>812</v>
      </c>
      <c r="C813" t="s">
        <v>2741</v>
      </c>
      <c r="D813">
        <v>45</v>
      </c>
      <c r="E813" s="98">
        <v>0.75132000000000998</v>
      </c>
      <c r="F813" s="98">
        <v>0.30337299224744801</v>
      </c>
      <c r="G813" s="99">
        <v>0.94999999999999896</v>
      </c>
      <c r="H813" s="98">
        <v>0.75698875093439599</v>
      </c>
      <c r="I813" s="98">
        <v>0.76371999999999696</v>
      </c>
      <c r="J813" s="98">
        <v>-0.78222585762105301</v>
      </c>
      <c r="K813" s="99">
        <v>0.7</v>
      </c>
      <c r="L813" s="98">
        <v>1.1884937333018299</v>
      </c>
      <c r="M813" s="98">
        <v>0.47279500000000002</v>
      </c>
      <c r="N813" s="98">
        <v>-0.102855606840732</v>
      </c>
      <c r="O813" s="99">
        <v>0.94999999999999596</v>
      </c>
      <c r="P813" s="98">
        <v>0.257789551312954</v>
      </c>
      <c r="Q813" s="98">
        <v>0.47771999999999998</v>
      </c>
      <c r="R813" s="98">
        <v>-0.313232698310285</v>
      </c>
      <c r="S813" s="99">
        <v>0.7</v>
      </c>
      <c r="T813" s="98">
        <v>0.47751540642968798</v>
      </c>
      <c r="U813" s="98">
        <v>0.39508500000000202</v>
      </c>
      <c r="V813" s="98">
        <v>1.0034461270371E-2</v>
      </c>
      <c r="W813" s="99">
        <v>0.94999999999999896</v>
      </c>
      <c r="X813" s="98">
        <v>2.5144228276143901E-2</v>
      </c>
      <c r="Y813" s="98">
        <v>0.401309999999998</v>
      </c>
      <c r="Z813" s="98">
        <v>-0.111978956981951</v>
      </c>
      <c r="AA813" s="99">
        <v>0.7</v>
      </c>
      <c r="AB813" s="98">
        <v>0.17068437788403301</v>
      </c>
      <c r="AC813" t="str">
        <f>IF('Raw data (converted)'!T813="","",'Raw data (converted)'!T813)</f>
        <v/>
      </c>
    </row>
    <row r="814" spans="1:29" x14ac:dyDescent="0.25">
      <c r="A814" t="str">
        <f t="shared" si="26"/>
        <v>May</v>
      </c>
      <c r="B814">
        <f t="shared" si="27"/>
        <v>813</v>
      </c>
      <c r="C814" t="s">
        <v>2742</v>
      </c>
      <c r="D814">
        <v>0</v>
      </c>
      <c r="E814" s="98">
        <v>0.929910000000022</v>
      </c>
      <c r="F814" s="98">
        <v>-0.98596222481562901</v>
      </c>
      <c r="G814" s="99">
        <v>0.95000000000001805</v>
      </c>
      <c r="H814" s="98">
        <v>2.46247239745357</v>
      </c>
      <c r="I814" s="98">
        <v>0.92681000000000702</v>
      </c>
      <c r="J814" s="98">
        <v>-0.12249141177089599</v>
      </c>
      <c r="K814" s="99">
        <v>0.69999999999999896</v>
      </c>
      <c r="L814" s="98">
        <v>0.186052775622464</v>
      </c>
      <c r="M814" s="98">
        <v>0.22112000000000501</v>
      </c>
      <c r="N814" s="98">
        <v>-0.17038706587875199</v>
      </c>
      <c r="O814" s="99">
        <v>0.95000000000001406</v>
      </c>
      <c r="P814" s="98">
        <v>0.42705342477765201</v>
      </c>
      <c r="Q814" s="98">
        <v>0.22132000000000401</v>
      </c>
      <c r="R814" s="98">
        <v>-5.8947850973746503E-2</v>
      </c>
      <c r="S814" s="99">
        <v>0.69999999999999796</v>
      </c>
      <c r="T814" s="98">
        <v>8.9860161441137995E-2</v>
      </c>
      <c r="U814" s="98">
        <v>0.37758000000000702</v>
      </c>
      <c r="V814" s="98">
        <v>-1.77353268969354E-2</v>
      </c>
      <c r="W814" s="99">
        <v>0.95000000000002105</v>
      </c>
      <c r="X814" s="98">
        <v>4.4440971868772598E-2</v>
      </c>
      <c r="Y814" s="98">
        <v>0.38048000000000298</v>
      </c>
      <c r="Z814" s="98">
        <v>-6.1113307637476202E-2</v>
      </c>
      <c r="AA814" s="99">
        <v>0.69999999999999796</v>
      </c>
      <c r="AB814" s="98">
        <v>9.3151764812527696E-2</v>
      </c>
      <c r="AC814" t="str">
        <f>IF('Raw data (converted)'!T814="","",'Raw data (converted)'!T814)</f>
        <v/>
      </c>
    </row>
    <row r="815" spans="1:29" x14ac:dyDescent="0.25">
      <c r="A815" t="str">
        <f t="shared" si="26"/>
        <v>May</v>
      </c>
      <c r="B815">
        <f t="shared" si="27"/>
        <v>814</v>
      </c>
      <c r="C815" t="s">
        <v>2742</v>
      </c>
      <c r="D815">
        <v>15</v>
      </c>
      <c r="E815" s="98">
        <v>0.87036999999998999</v>
      </c>
      <c r="F815" s="98">
        <v>0.98596222481167906</v>
      </c>
      <c r="G815" s="99">
        <v>0.54999999999999205</v>
      </c>
      <c r="H815" s="98">
        <v>0.62455351720021901</v>
      </c>
      <c r="I815" s="98">
        <v>0.87347000000000397</v>
      </c>
      <c r="J815" s="98">
        <v>0.53131373981061303</v>
      </c>
      <c r="K815" s="99">
        <v>0.29999999999999899</v>
      </c>
      <c r="L815" s="98">
        <v>0.34591139468658699</v>
      </c>
      <c r="M815" s="98">
        <v>0.33074000000000098</v>
      </c>
      <c r="N815" s="98">
        <v>0.17038706587761299</v>
      </c>
      <c r="O815" s="99">
        <v>0.54999999999999005</v>
      </c>
      <c r="P815" s="98">
        <v>0.108312977945415</v>
      </c>
      <c r="Q815" s="98">
        <v>0.330540000000002</v>
      </c>
      <c r="R815" s="98">
        <v>0.100637780268206</v>
      </c>
      <c r="S815" s="99">
        <v>0.29999999999999899</v>
      </c>
      <c r="T815" s="98">
        <v>6.5748365866967404E-2</v>
      </c>
      <c r="U815" s="98">
        <v>0.39465999999999801</v>
      </c>
      <c r="V815" s="98">
        <v>1.7735326896660498E-2</v>
      </c>
      <c r="W815" s="99">
        <v>0.55000000000000104</v>
      </c>
      <c r="X815" s="98">
        <v>1.1271503110784399E-2</v>
      </c>
      <c r="Y815" s="98">
        <v>0.391760000000001</v>
      </c>
      <c r="Z815" s="98">
        <v>4.9278209372767397E-2</v>
      </c>
      <c r="AA815" s="99">
        <v>0.29999999999999899</v>
      </c>
      <c r="AB815" s="98">
        <v>3.2190900473070799E-2</v>
      </c>
      <c r="AC815" t="str">
        <f>IF('Raw data (converted)'!T815="","",'Raw data (converted)'!T815)</f>
        <v/>
      </c>
    </row>
    <row r="816" spans="1:29" x14ac:dyDescent="0.25">
      <c r="A816" t="str">
        <f t="shared" si="26"/>
        <v>May</v>
      </c>
      <c r="B816">
        <f t="shared" si="27"/>
        <v>815</v>
      </c>
      <c r="C816" t="s">
        <v>2742</v>
      </c>
      <c r="D816">
        <v>30</v>
      </c>
      <c r="E816" s="98">
        <v>0.81702999999998605</v>
      </c>
      <c r="F816" s="98">
        <v>-0.98596222481005202</v>
      </c>
      <c r="G816" s="99">
        <v>0.55000000000000304</v>
      </c>
      <c r="H816" s="98">
        <v>0.62455351719920005</v>
      </c>
      <c r="I816" s="98">
        <v>0.82013000000000003</v>
      </c>
      <c r="J816" s="98">
        <v>-0.82205912258458302</v>
      </c>
      <c r="K816" s="99">
        <v>0.3</v>
      </c>
      <c r="L816" s="98">
        <v>0.53531001730224104</v>
      </c>
      <c r="M816" s="98">
        <v>0.43995999999999902</v>
      </c>
      <c r="N816" s="98">
        <v>-0.17038706587755301</v>
      </c>
      <c r="O816" s="99">
        <v>0.54999999999999905</v>
      </c>
      <c r="P816" s="98">
        <v>0.108312977945379</v>
      </c>
      <c r="Q816" s="98">
        <v>0.43975999999999998</v>
      </c>
      <c r="R816" s="98">
        <v>-8.5504279476056697E-2</v>
      </c>
      <c r="S816" s="99">
        <v>0.3</v>
      </c>
      <c r="T816" s="98">
        <v>5.58613128578382E-2</v>
      </c>
      <c r="U816" s="98">
        <v>0.40593999999999603</v>
      </c>
      <c r="V816" s="98">
        <v>-1.7735326896565699E-2</v>
      </c>
      <c r="W816" s="99">
        <v>0.55000000000001004</v>
      </c>
      <c r="X816" s="98">
        <v>1.1271503110724401E-2</v>
      </c>
      <c r="Y816" s="98">
        <v>0.40304000000000001</v>
      </c>
      <c r="Z816" s="98">
        <v>2.1467734776263701E-2</v>
      </c>
      <c r="AA816" s="99">
        <v>0.3</v>
      </c>
      <c r="AB816" s="98">
        <v>1.40237437718466E-2</v>
      </c>
      <c r="AC816" t="str">
        <f>IF('Raw data (converted)'!T816="","",'Raw data (converted)'!T816)</f>
        <v/>
      </c>
    </row>
    <row r="817" spans="1:29" x14ac:dyDescent="0.25">
      <c r="A817" t="str">
        <f t="shared" si="26"/>
        <v>May</v>
      </c>
      <c r="B817">
        <f t="shared" si="27"/>
        <v>816</v>
      </c>
      <c r="C817" t="s">
        <v>2742</v>
      </c>
      <c r="D817">
        <v>45</v>
      </c>
      <c r="E817" s="98">
        <v>0.76989000000001095</v>
      </c>
      <c r="F817" s="98">
        <v>0.98596222480868201</v>
      </c>
      <c r="G817" s="99">
        <v>0.94999999999999196</v>
      </c>
      <c r="H817" s="98">
        <v>2.4624723974355098</v>
      </c>
      <c r="I817" s="98">
        <v>0.76678999999999697</v>
      </c>
      <c r="J817" s="98">
        <v>0.56661231994385897</v>
      </c>
      <c r="K817" s="99">
        <v>0.7</v>
      </c>
      <c r="L817" s="98">
        <v>0.86076645645261196</v>
      </c>
      <c r="M817" s="98">
        <v>0.54877999999999905</v>
      </c>
      <c r="N817" s="98">
        <v>0.170387065877803</v>
      </c>
      <c r="O817" s="99">
        <v>0.94999999999998896</v>
      </c>
      <c r="P817" s="98">
        <v>0.427053424775162</v>
      </c>
      <c r="Q817" s="98">
        <v>0.54897999999999803</v>
      </c>
      <c r="R817" s="98">
        <v>3.5831046670289697E-2</v>
      </c>
      <c r="S817" s="99">
        <v>0.7</v>
      </c>
      <c r="T817" s="98">
        <v>5.4620821073407898E-2</v>
      </c>
      <c r="U817" s="98">
        <v>0.41142000000000201</v>
      </c>
      <c r="V817" s="98">
        <v>1.77353268965144E-2</v>
      </c>
      <c r="W817" s="99">
        <v>0.94999999999999896</v>
      </c>
      <c r="X817" s="98">
        <v>4.4440971867707298E-2</v>
      </c>
      <c r="Y817" s="98">
        <v>0.41431999999999802</v>
      </c>
      <c r="Z817" s="98">
        <v>-4.69529070872566E-2</v>
      </c>
      <c r="AA817" s="99">
        <v>0.7</v>
      </c>
      <c r="AB817" s="98">
        <v>7.156776036319E-2</v>
      </c>
      <c r="AC817" t="str">
        <f>IF('Raw data (converted)'!T817="","",'Raw data (converted)'!T817)</f>
        <v/>
      </c>
    </row>
    <row r="818" spans="1:29" x14ac:dyDescent="0.25">
      <c r="A818" t="str">
        <f t="shared" si="26"/>
        <v>May</v>
      </c>
      <c r="B818">
        <f t="shared" si="27"/>
        <v>817</v>
      </c>
      <c r="C818" t="s">
        <v>2743</v>
      </c>
      <c r="D818">
        <v>0</v>
      </c>
      <c r="E818" s="98">
        <v>0.92973500000002096</v>
      </c>
      <c r="F818" s="98">
        <v>0.238803740516496</v>
      </c>
      <c r="G818" s="99">
        <v>0.95000000000002205</v>
      </c>
      <c r="H818" s="98">
        <v>0.59585116946842698</v>
      </c>
      <c r="I818" s="98">
        <v>0.92761000000000704</v>
      </c>
      <c r="J818" s="98">
        <v>0.235670610949475</v>
      </c>
      <c r="K818" s="99">
        <v>0.69999999999999896</v>
      </c>
      <c r="L818" s="98">
        <v>0.35796869914243501</v>
      </c>
      <c r="M818" s="98">
        <v>0.21507000000000401</v>
      </c>
      <c r="N818" s="98">
        <v>4.7791494086721002E-2</v>
      </c>
      <c r="O818" s="99">
        <v>0.95000000000001705</v>
      </c>
      <c r="P818" s="98">
        <v>0.119779981393138</v>
      </c>
      <c r="Q818" s="98">
        <v>0.21722000000000399</v>
      </c>
      <c r="R818" s="98">
        <v>-0.110960660656271</v>
      </c>
      <c r="S818" s="99">
        <v>0.69999999999999796</v>
      </c>
      <c r="T818" s="98">
        <v>0.16914930577380199</v>
      </c>
      <c r="U818" s="98">
        <v>0.39251000000000602</v>
      </c>
      <c r="V818" s="98">
        <v>-3.3137058149255202E-2</v>
      </c>
      <c r="W818" s="99">
        <v>0.95000000000002405</v>
      </c>
      <c r="X818" s="98">
        <v>8.3034517696968194E-2</v>
      </c>
      <c r="Y818" s="98">
        <v>0.39141000000000298</v>
      </c>
      <c r="Z818" s="98">
        <v>7.2665213348866303E-3</v>
      </c>
      <c r="AA818" s="99">
        <v>0.69999999999999796</v>
      </c>
      <c r="AB818" s="98">
        <v>1.10759500860607E-2</v>
      </c>
      <c r="AC818" t="str">
        <f>IF('Raw data (converted)'!T818="","",'Raw data (converted)'!T818)</f>
        <v/>
      </c>
    </row>
    <row r="819" spans="1:29" x14ac:dyDescent="0.25">
      <c r="A819" t="str">
        <f t="shared" si="26"/>
        <v>May</v>
      </c>
      <c r="B819">
        <f t="shared" si="27"/>
        <v>818</v>
      </c>
      <c r="C819" t="s">
        <v>2743</v>
      </c>
      <c r="D819">
        <v>15</v>
      </c>
      <c r="E819" s="98">
        <v>0.87059499999999002</v>
      </c>
      <c r="F819" s="98">
        <v>-0.23880374052009101</v>
      </c>
      <c r="G819" s="99">
        <v>0.54999999999999505</v>
      </c>
      <c r="H819" s="98">
        <v>0.15112491982094201</v>
      </c>
      <c r="I819" s="98">
        <v>0.87272000000000405</v>
      </c>
      <c r="J819" s="98">
        <v>-0.26354662115963201</v>
      </c>
      <c r="K819" s="99">
        <v>0.29999999999999899</v>
      </c>
      <c r="L819" s="98">
        <v>0.171562916952617</v>
      </c>
      <c r="M819" s="98">
        <v>0.33849000000000101</v>
      </c>
      <c r="N819" s="98">
        <v>-4.7791494087716199E-2</v>
      </c>
      <c r="O819" s="99">
        <v>0.54999999999999205</v>
      </c>
      <c r="P819" s="98">
        <v>3.0379633391415899E-2</v>
      </c>
      <c r="Q819" s="98">
        <v>0.33634000000000203</v>
      </c>
      <c r="R819" s="98">
        <v>5.5237277891535902E-2</v>
      </c>
      <c r="S819" s="99">
        <v>0.29999999999999899</v>
      </c>
      <c r="T819" s="98">
        <v>3.60873179677412E-2</v>
      </c>
      <c r="U819" s="98">
        <v>0.39846999999999799</v>
      </c>
      <c r="V819" s="98">
        <v>3.3137058148988097E-2</v>
      </c>
      <c r="W819" s="99">
        <v>0.55000000000000104</v>
      </c>
      <c r="X819" s="98">
        <v>2.1059931526574899E-2</v>
      </c>
      <c r="Y819" s="98">
        <v>0.39957000000000098</v>
      </c>
      <c r="Z819" s="98">
        <v>1.2563503874728E-2</v>
      </c>
      <c r="AA819" s="99">
        <v>0.29999999999999899</v>
      </c>
      <c r="AB819" s="98">
        <v>8.2070759825165606E-3</v>
      </c>
      <c r="AC819" t="str">
        <f>IF('Raw data (converted)'!T819="","",'Raw data (converted)'!T819)</f>
        <v/>
      </c>
    </row>
    <row r="820" spans="1:29" x14ac:dyDescent="0.25">
      <c r="A820" t="str">
        <f t="shared" si="26"/>
        <v>May</v>
      </c>
      <c r="B820">
        <f t="shared" si="27"/>
        <v>819</v>
      </c>
      <c r="C820" t="s">
        <v>2743</v>
      </c>
      <c r="D820">
        <v>30</v>
      </c>
      <c r="E820" s="98">
        <v>0.81570499999998702</v>
      </c>
      <c r="F820" s="98">
        <v>0.23880374052164899</v>
      </c>
      <c r="G820" s="99">
        <v>0.55000000000000804</v>
      </c>
      <c r="H820" s="98">
        <v>0.15112491982193199</v>
      </c>
      <c r="I820" s="98">
        <v>0.81782999999999995</v>
      </c>
      <c r="J820" s="98">
        <v>6.4245350709678503E-2</v>
      </c>
      <c r="K820" s="99">
        <v>0.3</v>
      </c>
      <c r="L820" s="98">
        <v>4.1820862684582703E-2</v>
      </c>
      <c r="M820" s="98">
        <v>0.45760999999999902</v>
      </c>
      <c r="N820" s="98">
        <v>4.77914940876897E-2</v>
      </c>
      <c r="O820" s="99">
        <v>0.55000000000000004</v>
      </c>
      <c r="P820" s="98">
        <v>3.03796333913996E-2</v>
      </c>
      <c r="Q820" s="98">
        <v>0.45545999999999998</v>
      </c>
      <c r="R820" s="98">
        <v>0.10744785562477301</v>
      </c>
      <c r="S820" s="99">
        <v>0.3</v>
      </c>
      <c r="T820" s="98">
        <v>7.0197554420495106E-2</v>
      </c>
      <c r="U820" s="98">
        <v>0.40662999999999599</v>
      </c>
      <c r="V820" s="98">
        <v>-3.3137058148900299E-2</v>
      </c>
      <c r="W820" s="99">
        <v>0.55000000000000804</v>
      </c>
      <c r="X820" s="98">
        <v>2.1059931526519401E-2</v>
      </c>
      <c r="Y820" s="98">
        <v>0.40772999999999998</v>
      </c>
      <c r="Z820" s="98">
        <v>-3.9398172345072202E-2</v>
      </c>
      <c r="AA820" s="99">
        <v>0.3</v>
      </c>
      <c r="AB820" s="98">
        <v>2.5736772153111799E-2</v>
      </c>
      <c r="AC820" t="str">
        <f>IF('Raw data (converted)'!T820="","",'Raw data (converted)'!T820)</f>
        <v/>
      </c>
    </row>
    <row r="821" spans="1:29" x14ac:dyDescent="0.25">
      <c r="A821" t="str">
        <f t="shared" si="26"/>
        <v>May</v>
      </c>
      <c r="B821">
        <f t="shared" si="27"/>
        <v>820</v>
      </c>
      <c r="C821" t="s">
        <v>2743</v>
      </c>
      <c r="D821">
        <v>45</v>
      </c>
      <c r="E821" s="98">
        <v>0.76506500000000999</v>
      </c>
      <c r="F821" s="98">
        <v>-0.238803740522882</v>
      </c>
      <c r="G821" s="99">
        <v>0.94999999999999896</v>
      </c>
      <c r="H821" s="98">
        <v>0.59585116948421901</v>
      </c>
      <c r="I821" s="98">
        <v>0.76293999999999695</v>
      </c>
      <c r="J821" s="98">
        <v>6.8767108362545501E-2</v>
      </c>
      <c r="K821" s="99">
        <v>0.7</v>
      </c>
      <c r="L821" s="98">
        <v>0.104450125531983</v>
      </c>
      <c r="M821" s="98">
        <v>0.572429999999998</v>
      </c>
      <c r="N821" s="98">
        <v>-4.7791494087277897E-2</v>
      </c>
      <c r="O821" s="99">
        <v>0.94999999999999896</v>
      </c>
      <c r="P821" s="98">
        <v>0.119779981394512</v>
      </c>
      <c r="Q821" s="98">
        <v>0.57457999999999798</v>
      </c>
      <c r="R821" s="98">
        <v>-0.137544985604797</v>
      </c>
      <c r="S821" s="99">
        <v>0.7</v>
      </c>
      <c r="T821" s="98">
        <v>0.209675370645513</v>
      </c>
      <c r="U821" s="98">
        <v>0.41699000000000203</v>
      </c>
      <c r="V821" s="98">
        <v>3.3137058148849402E-2</v>
      </c>
      <c r="W821" s="99">
        <v>0.94999999999999596</v>
      </c>
      <c r="X821" s="98">
        <v>8.3034517695926194E-2</v>
      </c>
      <c r="Y821" s="98">
        <v>0.41588999999999898</v>
      </c>
      <c r="Z821" s="98">
        <v>3.3724111836529402E-2</v>
      </c>
      <c r="AA821" s="99">
        <v>0.7</v>
      </c>
      <c r="AB821" s="98">
        <v>5.1403798352899502E-2</v>
      </c>
      <c r="AC821" t="str">
        <f>IF('Raw data (converted)'!T821="","",'Raw data (converted)'!T821)</f>
        <v/>
      </c>
    </row>
    <row r="822" spans="1:29" x14ac:dyDescent="0.25">
      <c r="A822" t="str">
        <f t="shared" si="26"/>
        <v>May</v>
      </c>
      <c r="B822">
        <f t="shared" si="27"/>
        <v>821</v>
      </c>
      <c r="C822" t="s">
        <v>2744</v>
      </c>
      <c r="D822">
        <v>0</v>
      </c>
      <c r="E822" s="98">
        <v>0.94770000000002297</v>
      </c>
      <c r="F822" s="98">
        <v>0.65594160485923403</v>
      </c>
      <c r="G822" s="99">
        <v>0.95000000000002005</v>
      </c>
      <c r="H822" s="98">
        <v>1.63730949856589</v>
      </c>
      <c r="I822" s="98">
        <v>0.93960000000000798</v>
      </c>
      <c r="J822" s="98">
        <v>0.80944617134747499</v>
      </c>
      <c r="K822" s="99">
        <v>0.69999999999999796</v>
      </c>
      <c r="L822" s="98">
        <v>1.2298791721217299</v>
      </c>
      <c r="M822" s="98">
        <v>0.22231499999999901</v>
      </c>
      <c r="N822" s="98">
        <v>0.329345730995519</v>
      </c>
      <c r="O822" s="99">
        <v>0.95000000000001406</v>
      </c>
      <c r="P822" s="98">
        <v>0.82553049568112002</v>
      </c>
      <c r="Q822" s="98">
        <v>0.21774000000000099</v>
      </c>
      <c r="R822" s="98">
        <v>0.35599878627141701</v>
      </c>
      <c r="S822" s="99">
        <v>0.69999999999999696</v>
      </c>
      <c r="T822" s="98">
        <v>0.542719203250697</v>
      </c>
      <c r="U822" s="98">
        <v>0.39943500000000698</v>
      </c>
      <c r="V822" s="98">
        <v>3.5704013357351599E-2</v>
      </c>
      <c r="W822" s="99">
        <v>0.95000000000002305</v>
      </c>
      <c r="X822" s="98">
        <v>8.9466786139547894E-2</v>
      </c>
      <c r="Y822" s="98">
        <v>0.39446000000000297</v>
      </c>
      <c r="Z822" s="98">
        <v>0.10694828836543201</v>
      </c>
      <c r="AA822" s="99">
        <v>0.69999999999999696</v>
      </c>
      <c r="AB822" s="98">
        <v>0.16301626427650301</v>
      </c>
      <c r="AC822" t="str">
        <f>IF('Raw data (converted)'!T822="","",'Raw data (converted)'!T822)</f>
        <v/>
      </c>
    </row>
    <row r="823" spans="1:29" x14ac:dyDescent="0.25">
      <c r="A823" t="str">
        <f t="shared" si="26"/>
        <v>May</v>
      </c>
      <c r="B823">
        <f t="shared" si="27"/>
        <v>822</v>
      </c>
      <c r="C823" t="s">
        <v>2744</v>
      </c>
      <c r="D823">
        <v>15</v>
      </c>
      <c r="E823" s="98">
        <v>0.86089999999998901</v>
      </c>
      <c r="F823" s="98">
        <v>-0.65594160486309705</v>
      </c>
      <c r="G823" s="99">
        <v>0.54999999999999605</v>
      </c>
      <c r="H823" s="98">
        <v>0.41526857606291201</v>
      </c>
      <c r="I823" s="98">
        <v>0.86900000000000399</v>
      </c>
      <c r="J823" s="98">
        <v>-0.83003117340274002</v>
      </c>
      <c r="K823" s="99">
        <v>0.29999999999999899</v>
      </c>
      <c r="L823" s="98">
        <v>0.54050495970497203</v>
      </c>
      <c r="M823" s="98">
        <v>0.30435500000000398</v>
      </c>
      <c r="N823" s="98">
        <v>-0.32934573099546999</v>
      </c>
      <c r="O823" s="99">
        <v>0.54999999999999205</v>
      </c>
      <c r="P823" s="98">
        <v>0.209378174215827</v>
      </c>
      <c r="Q823" s="98">
        <v>0.30893000000000098</v>
      </c>
      <c r="R823" s="98">
        <v>-0.35298890597861499</v>
      </c>
      <c r="S823" s="99">
        <v>0.29999999999999899</v>
      </c>
      <c r="T823" s="98">
        <v>0.23062716847336301</v>
      </c>
      <c r="U823" s="98">
        <v>0.39379499999999801</v>
      </c>
      <c r="V823" s="98">
        <v>-3.5704013357638002E-2</v>
      </c>
      <c r="W823" s="99">
        <v>0.55000000000000504</v>
      </c>
      <c r="X823" s="98">
        <v>2.2691339003234001E-2</v>
      </c>
      <c r="Y823" s="98">
        <v>0.39877000000000101</v>
      </c>
      <c r="Z823" s="98">
        <v>-8.86763817178748E-2</v>
      </c>
      <c r="AA823" s="99">
        <v>0.29999999999999899</v>
      </c>
      <c r="AB823" s="98">
        <v>5.7927854217742103E-2</v>
      </c>
      <c r="AC823" t="str">
        <f>IF('Raw data (converted)'!T823="","",'Raw data (converted)'!T823)</f>
        <v/>
      </c>
    </row>
    <row r="824" spans="1:29" x14ac:dyDescent="0.25">
      <c r="A824" t="str">
        <f t="shared" si="26"/>
        <v>May</v>
      </c>
      <c r="B824">
        <f t="shared" si="27"/>
        <v>823</v>
      </c>
      <c r="C824" t="s">
        <v>2744</v>
      </c>
      <c r="D824">
        <v>30</v>
      </c>
      <c r="E824" s="98">
        <v>0.79029999999998501</v>
      </c>
      <c r="F824" s="98">
        <v>0.65594160486489295</v>
      </c>
      <c r="G824" s="99">
        <v>0.55000000000000404</v>
      </c>
      <c r="H824" s="98">
        <v>0.41526857606405698</v>
      </c>
      <c r="I824" s="98">
        <v>0.7984</v>
      </c>
      <c r="J824" s="98">
        <v>7.0341624864621297E-2</v>
      </c>
      <c r="K824" s="99">
        <v>0.3</v>
      </c>
      <c r="L824" s="98">
        <v>4.5789285158870902E-2</v>
      </c>
      <c r="M824" s="98">
        <v>0.39554500000000298</v>
      </c>
      <c r="N824" s="98">
        <v>0.32934573099501202</v>
      </c>
      <c r="O824" s="99">
        <v>0.55000000000000204</v>
      </c>
      <c r="P824" s="98">
        <v>0.20937817421554</v>
      </c>
      <c r="Q824" s="98">
        <v>0.40011999999999998</v>
      </c>
      <c r="R824" s="98">
        <v>6.8100753564857798E-3</v>
      </c>
      <c r="S824" s="99">
        <v>0.3</v>
      </c>
      <c r="T824" s="98">
        <v>4.4491145375667304E-3</v>
      </c>
      <c r="U824" s="98">
        <v>0.39810499999999599</v>
      </c>
      <c r="V824" s="98">
        <v>3.5704013357740302E-2</v>
      </c>
      <c r="W824" s="99">
        <v>0.55000000000001403</v>
      </c>
      <c r="X824" s="98">
        <v>2.26913390032994E-2</v>
      </c>
      <c r="Y824" s="98">
        <v>0.40307999999999999</v>
      </c>
      <c r="Z824" s="98">
        <v>-3.2689505227490201E-2</v>
      </c>
      <c r="AA824" s="99">
        <v>0.3</v>
      </c>
      <c r="AB824" s="98">
        <v>2.1354344092004901E-2</v>
      </c>
      <c r="AC824" t="str">
        <f>IF('Raw data (converted)'!T824="","",'Raw data (converted)'!T824)</f>
        <v/>
      </c>
    </row>
    <row r="825" spans="1:29" x14ac:dyDescent="0.25">
      <c r="A825" t="str">
        <f t="shared" si="26"/>
        <v>May</v>
      </c>
      <c r="B825">
        <f t="shared" si="27"/>
        <v>824</v>
      </c>
      <c r="C825" t="s">
        <v>2744</v>
      </c>
      <c r="D825">
        <v>45</v>
      </c>
      <c r="E825" s="98">
        <v>0.73590000000001199</v>
      </c>
      <c r="F825" s="98">
        <v>-0.65594160486624298</v>
      </c>
      <c r="G825" s="99">
        <v>0.94999999999999596</v>
      </c>
      <c r="H825" s="98">
        <v>1.6373094985829699</v>
      </c>
      <c r="I825" s="98">
        <v>0.72779999999999601</v>
      </c>
      <c r="J825" s="98">
        <v>0.35099878226621201</v>
      </c>
      <c r="K825" s="99">
        <v>0.7</v>
      </c>
      <c r="L825" s="98">
        <v>0.53316354409229805</v>
      </c>
      <c r="M825" s="98">
        <v>0.49588499999999702</v>
      </c>
      <c r="N825" s="98">
        <v>-0.329345730994478</v>
      </c>
      <c r="O825" s="99">
        <v>0.94999999999998896</v>
      </c>
      <c r="P825" s="98">
        <v>0.82553049567829095</v>
      </c>
      <c r="Q825" s="98">
        <v>0.49131000000000002</v>
      </c>
      <c r="R825" s="98">
        <v>0.17279811216750901</v>
      </c>
      <c r="S825" s="99">
        <v>0.7</v>
      </c>
      <c r="T825" s="98">
        <v>0.26341717468251202</v>
      </c>
      <c r="U825" s="98">
        <v>0.41236500000000198</v>
      </c>
      <c r="V825" s="98">
        <v>-3.5704013357793801E-2</v>
      </c>
      <c r="W825" s="99">
        <v>0.95000000000000595</v>
      </c>
      <c r="X825" s="98">
        <v>8.9466786140640006E-2</v>
      </c>
      <c r="Y825" s="98">
        <v>0.40738999999999798</v>
      </c>
      <c r="Z825" s="98">
        <v>7.8441166205378707E-2</v>
      </c>
      <c r="AA825" s="99">
        <v>0.7</v>
      </c>
      <c r="AB825" s="98">
        <v>0.119563853740858</v>
      </c>
      <c r="AC825" t="str">
        <f>IF('Raw data (converted)'!T825="","",'Raw data (converted)'!T825)</f>
        <v/>
      </c>
    </row>
    <row r="826" spans="1:29" x14ac:dyDescent="0.25">
      <c r="A826" t="str">
        <f t="shared" si="26"/>
        <v>May</v>
      </c>
      <c r="B826">
        <f t="shared" si="27"/>
        <v>825</v>
      </c>
      <c r="C826" t="s">
        <v>2745</v>
      </c>
      <c r="D826">
        <v>0</v>
      </c>
      <c r="E826" s="98">
        <v>0.96728500000002005</v>
      </c>
      <c r="F826" s="98">
        <v>0.90499443295674997</v>
      </c>
      <c r="G826" s="99">
        <v>0.95000000000002005</v>
      </c>
      <c r="H826" s="98">
        <v>2.25989160699458</v>
      </c>
      <c r="I826" s="98">
        <v>0.960260000000007</v>
      </c>
      <c r="J826" s="98">
        <v>0.81947470798371103</v>
      </c>
      <c r="K826" s="99">
        <v>0.69999999999999796</v>
      </c>
      <c r="L826" s="98">
        <v>1.2451271483403401</v>
      </c>
      <c r="M826" s="98">
        <v>0.26552500000000101</v>
      </c>
      <c r="N826" s="98">
        <v>0.90907733318863804</v>
      </c>
      <c r="O826" s="99">
        <v>0.95000000000001406</v>
      </c>
      <c r="P826" s="98">
        <v>2.2803578542335701</v>
      </c>
      <c r="Q826" s="98">
        <v>0.25320000000000198</v>
      </c>
      <c r="R826" s="98">
        <v>0.96512657966448201</v>
      </c>
      <c r="S826" s="99">
        <v>0.69999999999999796</v>
      </c>
      <c r="T826" s="98">
        <v>1.47194055591446</v>
      </c>
      <c r="U826" s="98">
        <v>0.40529500000000601</v>
      </c>
      <c r="V826" s="98">
        <v>-4.4338317244502403E-3</v>
      </c>
      <c r="W826" s="99">
        <v>0.95000000000002205</v>
      </c>
      <c r="X826" s="98">
        <v>1.11102394296988E-2</v>
      </c>
      <c r="Y826" s="98">
        <v>0.404420000000003</v>
      </c>
      <c r="Z826" s="98">
        <v>1.4533042669823901E-2</v>
      </c>
      <c r="AA826" s="99">
        <v>0.69999999999999796</v>
      </c>
      <c r="AB826" s="98">
        <v>2.21519020607975E-2</v>
      </c>
      <c r="AC826" t="str">
        <f>IF('Raw data (converted)'!T826="","",'Raw data (converted)'!T826)</f>
        <v/>
      </c>
    </row>
    <row r="827" spans="1:29" x14ac:dyDescent="0.25">
      <c r="A827" t="str">
        <f t="shared" si="26"/>
        <v>May</v>
      </c>
      <c r="B827">
        <f t="shared" si="27"/>
        <v>826</v>
      </c>
      <c r="C827" t="s">
        <v>2745</v>
      </c>
      <c r="D827">
        <v>15</v>
      </c>
      <c r="E827" s="98">
        <v>0.89884499999999101</v>
      </c>
      <c r="F827" s="98">
        <v>-0.90499443295998105</v>
      </c>
      <c r="G827" s="99">
        <v>0.54999999999999605</v>
      </c>
      <c r="H827" s="98">
        <v>0.57317322748874899</v>
      </c>
      <c r="I827" s="98">
        <v>0.90587000000000395</v>
      </c>
      <c r="J827" s="98">
        <v>-0.95054982400411203</v>
      </c>
      <c r="K827" s="99">
        <v>0.29999999999999899</v>
      </c>
      <c r="L827" s="98">
        <v>0.61905387150272595</v>
      </c>
      <c r="M827" s="98">
        <v>0.331625000000004</v>
      </c>
      <c r="N827" s="98">
        <v>-0.90907733318892703</v>
      </c>
      <c r="O827" s="99">
        <v>0.54999999999999105</v>
      </c>
      <c r="P827" s="98">
        <v>0.57836405387354495</v>
      </c>
      <c r="Q827" s="98">
        <v>0.34395000000000098</v>
      </c>
      <c r="R827" s="98">
        <v>-0.96286898790518305</v>
      </c>
      <c r="S827" s="99">
        <v>0.29999999999999899</v>
      </c>
      <c r="T827" s="98">
        <v>0.62935464038642996</v>
      </c>
      <c r="U827" s="98">
        <v>0.39941499999999802</v>
      </c>
      <c r="V827" s="98">
        <v>4.4338317241893101E-3</v>
      </c>
      <c r="W827" s="99">
        <v>0.55000000000000104</v>
      </c>
      <c r="X827" s="98">
        <v>2.81787488036406E-3</v>
      </c>
      <c r="Y827" s="98">
        <v>0.40029000000000098</v>
      </c>
      <c r="Z827" s="98">
        <v>-7.1965701806956002E-3</v>
      </c>
      <c r="AA827" s="99">
        <v>0.29999999999999899</v>
      </c>
      <c r="AB827" s="98">
        <v>4.7011403430295903E-3</v>
      </c>
      <c r="AC827" t="str">
        <f>IF('Raw data (converted)'!T827="","",'Raw data (converted)'!T827)</f>
        <v/>
      </c>
    </row>
    <row r="828" spans="1:29" x14ac:dyDescent="0.25">
      <c r="A828" t="str">
        <f t="shared" si="26"/>
        <v>May</v>
      </c>
      <c r="B828">
        <f t="shared" si="27"/>
        <v>827</v>
      </c>
      <c r="C828" t="s">
        <v>2745</v>
      </c>
      <c r="D828">
        <v>30</v>
      </c>
      <c r="E828" s="98">
        <v>0.84445499999998797</v>
      </c>
      <c r="F828" s="98">
        <v>0.90499443296146198</v>
      </c>
      <c r="G828" s="99">
        <v>0.55000000000000504</v>
      </c>
      <c r="H828" s="98">
        <v>0.57317322748970001</v>
      </c>
      <c r="I828" s="98">
        <v>0.85148000000000001</v>
      </c>
      <c r="J828" s="98">
        <v>0.29168327110529202</v>
      </c>
      <c r="K828" s="99">
        <v>0.3</v>
      </c>
      <c r="L828" s="98">
        <v>0.18988077811381299</v>
      </c>
      <c r="M828" s="98">
        <v>0.422375000000002</v>
      </c>
      <c r="N828" s="98">
        <v>0.90907733318852801</v>
      </c>
      <c r="O828" s="99">
        <v>0.54999999999999905</v>
      </c>
      <c r="P828" s="98">
        <v>0.57836405387330003</v>
      </c>
      <c r="Q828" s="98">
        <v>0.43469999999999998</v>
      </c>
      <c r="R828" s="98">
        <v>3.02670015844284E-2</v>
      </c>
      <c r="S828" s="99">
        <v>0.3</v>
      </c>
      <c r="T828" s="98">
        <v>1.9773851208500899E-2</v>
      </c>
      <c r="U828" s="98">
        <v>0.395284999999997</v>
      </c>
      <c r="V828" s="98">
        <v>-4.4338317241021299E-3</v>
      </c>
      <c r="W828" s="99">
        <v>0.55000000000001004</v>
      </c>
      <c r="X828" s="98">
        <v>2.8178748803086998E-3</v>
      </c>
      <c r="Y828" s="98">
        <v>0.39616000000000001</v>
      </c>
      <c r="Z828" s="98">
        <v>-1.4149188829809299E-2</v>
      </c>
      <c r="AA828" s="99">
        <v>0.3</v>
      </c>
      <c r="AB828" s="98">
        <v>9.2429207347277005E-3</v>
      </c>
      <c r="AC828" t="str">
        <f>IF('Raw data (converted)'!T828="","",'Raw data (converted)'!T828)</f>
        <v/>
      </c>
    </row>
    <row r="829" spans="1:29" x14ac:dyDescent="0.25">
      <c r="A829" t="str">
        <f t="shared" si="26"/>
        <v>May</v>
      </c>
      <c r="B829">
        <f t="shared" si="27"/>
        <v>828</v>
      </c>
      <c r="C829" t="s">
        <v>2745</v>
      </c>
      <c r="D829">
        <v>45</v>
      </c>
      <c r="E829" s="98">
        <v>0.80411500000001002</v>
      </c>
      <c r="F829" s="98">
        <v>-0.90499443296260895</v>
      </c>
      <c r="G829" s="99">
        <v>0.94999999999999596</v>
      </c>
      <c r="H829" s="98">
        <v>2.2598916070086701</v>
      </c>
      <c r="I829" s="98">
        <v>0.79708999999999697</v>
      </c>
      <c r="J829" s="98">
        <v>0.18696057586022799</v>
      </c>
      <c r="K829" s="99">
        <v>0.7</v>
      </c>
      <c r="L829" s="98">
        <v>0.28397822156785202</v>
      </c>
      <c r="M829" s="98">
        <v>0.537774999999998</v>
      </c>
      <c r="N829" s="98">
        <v>-0.90907733318808703</v>
      </c>
      <c r="O829" s="99">
        <v>0.94999999999998896</v>
      </c>
      <c r="P829" s="98">
        <v>2.2803578542315899</v>
      </c>
      <c r="Q829" s="98">
        <v>0.52544999999999997</v>
      </c>
      <c r="R829" s="98">
        <v>0.45944648552898998</v>
      </c>
      <c r="S829" s="99">
        <v>0.7</v>
      </c>
      <c r="T829" s="98">
        <v>0.70045525166121003</v>
      </c>
      <c r="U829" s="98">
        <v>0.392905000000002</v>
      </c>
      <c r="V829" s="98">
        <v>4.4338317240528299E-3</v>
      </c>
      <c r="W829" s="99">
        <v>0.94999999999999896</v>
      </c>
      <c r="X829" s="98">
        <v>1.11102394287003E-2</v>
      </c>
      <c r="Y829" s="98">
        <v>0.39202999999999899</v>
      </c>
      <c r="Z829" s="98">
        <v>1.8073142807433499E-2</v>
      </c>
      <c r="AA829" s="99">
        <v>0.7</v>
      </c>
      <c r="AB829" s="98">
        <v>2.7547879915373101E-2</v>
      </c>
      <c r="AC829" t="str">
        <f>IF('Raw data (converted)'!T829="","",'Raw data (converted)'!T829)</f>
        <v/>
      </c>
    </row>
    <row r="830" spans="1:29" x14ac:dyDescent="0.25">
      <c r="A830" t="str">
        <f t="shared" si="26"/>
        <v>May</v>
      </c>
      <c r="B830">
        <f t="shared" si="27"/>
        <v>829</v>
      </c>
      <c r="C830" t="s">
        <v>2746</v>
      </c>
      <c r="D830">
        <v>0</v>
      </c>
      <c r="E830" s="98">
        <v>0.94666500000002296</v>
      </c>
      <c r="F830" s="98">
        <v>-0.38229096658942302</v>
      </c>
      <c r="G830" s="99">
        <v>0.95000000000002105</v>
      </c>
      <c r="H830" s="98">
        <v>0.95396190466946895</v>
      </c>
      <c r="I830" s="98">
        <v>0.94834000000000795</v>
      </c>
      <c r="J830" s="98">
        <v>-0.253578712086588</v>
      </c>
      <c r="K830" s="99">
        <v>0.69999999999999896</v>
      </c>
      <c r="L830" s="98">
        <v>0.38517171491540902</v>
      </c>
      <c r="M830" s="98">
        <v>0.27702500000000202</v>
      </c>
      <c r="N830" s="98">
        <v>0.26493110852887602</v>
      </c>
      <c r="O830" s="99">
        <v>0.95000000000001705</v>
      </c>
      <c r="P830" s="98">
        <v>0.66404411528495799</v>
      </c>
      <c r="Q830" s="98">
        <v>0.27290000000000297</v>
      </c>
      <c r="R830" s="98">
        <v>0.312076858094955</v>
      </c>
      <c r="S830" s="99">
        <v>0.69999999999999796</v>
      </c>
      <c r="T830" s="98">
        <v>0.47575318060592098</v>
      </c>
      <c r="U830" s="98">
        <v>0.40404500000000598</v>
      </c>
      <c r="V830" s="98">
        <v>-4.8772148966027898E-2</v>
      </c>
      <c r="W830" s="99">
        <v>0.95000000000002305</v>
      </c>
      <c r="X830" s="98">
        <v>0.122212945067627</v>
      </c>
      <c r="Y830" s="98">
        <v>0.40172000000000302</v>
      </c>
      <c r="Z830" s="98">
        <v>2.38490956633312E-2</v>
      </c>
      <c r="AA830" s="99">
        <v>0.69999999999999796</v>
      </c>
      <c r="AB830" s="98">
        <v>3.6351846275178498E-2</v>
      </c>
      <c r="AC830" t="str">
        <f>IF('Raw data (converted)'!T830="","",'Raw data (converted)'!T830)</f>
        <v/>
      </c>
    </row>
    <row r="831" spans="1:29" x14ac:dyDescent="0.25">
      <c r="A831" t="str">
        <f t="shared" si="26"/>
        <v>May</v>
      </c>
      <c r="B831">
        <f t="shared" si="27"/>
        <v>830</v>
      </c>
      <c r="C831" t="s">
        <v>2746</v>
      </c>
      <c r="D831">
        <v>15</v>
      </c>
      <c r="E831" s="98">
        <v>0.87750499999998999</v>
      </c>
      <c r="F831" s="98">
        <v>0.382290966585425</v>
      </c>
      <c r="G831" s="99">
        <v>0.54999999999999605</v>
      </c>
      <c r="H831" s="98">
        <v>0.24195205739101699</v>
      </c>
      <c r="I831" s="98">
        <v>0.87583000000000399</v>
      </c>
      <c r="J831" s="98">
        <v>0.34092240851035099</v>
      </c>
      <c r="K831" s="99">
        <v>0.29999999999999899</v>
      </c>
      <c r="L831" s="98">
        <v>0.22193818579202201</v>
      </c>
      <c r="M831" s="98">
        <v>0.35862500000000302</v>
      </c>
      <c r="N831" s="98">
        <v>-0.26493110852950702</v>
      </c>
      <c r="O831" s="99">
        <v>0.54999999999999305</v>
      </c>
      <c r="P831" s="98">
        <v>0.16842060370254699</v>
      </c>
      <c r="Q831" s="98">
        <v>0.36275000000000202</v>
      </c>
      <c r="R831" s="98">
        <v>-0.300778328245487</v>
      </c>
      <c r="S831" s="99">
        <v>0.29999999999999899</v>
      </c>
      <c r="T831" s="98">
        <v>0.19651167117323701</v>
      </c>
      <c r="U831" s="98">
        <v>0.39516499999999799</v>
      </c>
      <c r="V831" s="98">
        <v>4.8772148965748198E-2</v>
      </c>
      <c r="W831" s="99">
        <v>0.55000000000000104</v>
      </c>
      <c r="X831" s="98">
        <v>3.0996702650628899E-2</v>
      </c>
      <c r="Y831" s="98">
        <v>0.39749000000000101</v>
      </c>
      <c r="Z831" s="98">
        <v>9.8800370276945406E-3</v>
      </c>
      <c r="AA831" s="99">
        <v>0.29999999999999899</v>
      </c>
      <c r="AB831" s="98">
        <v>6.4541080877198002E-3</v>
      </c>
      <c r="AC831" t="str">
        <f>IF('Raw data (converted)'!T831="","",'Raw data (converted)'!T831)</f>
        <v/>
      </c>
    </row>
    <row r="832" spans="1:29" x14ac:dyDescent="0.25">
      <c r="A832" t="str">
        <f t="shared" si="26"/>
        <v>May</v>
      </c>
      <c r="B832">
        <f t="shared" si="27"/>
        <v>831</v>
      </c>
      <c r="C832" t="s">
        <v>2746</v>
      </c>
      <c r="D832">
        <v>30</v>
      </c>
      <c r="E832" s="98">
        <v>0.80499499999998603</v>
      </c>
      <c r="F832" s="98">
        <v>-0.382290966583753</v>
      </c>
      <c r="G832" s="99">
        <v>0.55000000000000604</v>
      </c>
      <c r="H832" s="98">
        <v>0.241952057389963</v>
      </c>
      <c r="I832" s="98">
        <v>0.80332000000000003</v>
      </c>
      <c r="J832" s="98">
        <v>-0.183826112979557</v>
      </c>
      <c r="K832" s="99">
        <v>0.3</v>
      </c>
      <c r="L832" s="98">
        <v>0.119664451786794</v>
      </c>
      <c r="M832" s="98">
        <v>0.44847500000000201</v>
      </c>
      <c r="N832" s="98">
        <v>0.26493110852914797</v>
      </c>
      <c r="O832" s="99">
        <v>0.55000000000000204</v>
      </c>
      <c r="P832" s="98">
        <v>0.16842060370232201</v>
      </c>
      <c r="Q832" s="98">
        <v>0.452600000000001</v>
      </c>
      <c r="R832" s="98">
        <v>-1.13501255941885E-2</v>
      </c>
      <c r="S832" s="99">
        <v>0.3</v>
      </c>
      <c r="T832" s="98">
        <v>7.4151912094970402E-3</v>
      </c>
      <c r="U832" s="98">
        <v>0.39093499999999598</v>
      </c>
      <c r="V832" s="98">
        <v>-4.8772148965661503E-2</v>
      </c>
      <c r="W832" s="99">
        <v>0.55000000000001004</v>
      </c>
      <c r="X832" s="98">
        <v>3.09967026505743E-2</v>
      </c>
      <c r="Y832" s="98">
        <v>0.39326</v>
      </c>
      <c r="Z832" s="98">
        <v>-6.6598768112723805E-2</v>
      </c>
      <c r="AA832" s="99">
        <v>0.3</v>
      </c>
      <c r="AB832" s="98">
        <v>4.3505570902548897E-2</v>
      </c>
      <c r="AC832" t="str">
        <f>IF('Raw data (converted)'!T832="","",'Raw data (converted)'!T832)</f>
        <v/>
      </c>
    </row>
    <row r="833" spans="1:29" x14ac:dyDescent="0.25">
      <c r="A833" t="str">
        <f t="shared" si="26"/>
        <v>May</v>
      </c>
      <c r="B833">
        <f t="shared" si="27"/>
        <v>832</v>
      </c>
      <c r="C833" t="s">
        <v>2746</v>
      </c>
      <c r="D833">
        <v>45</v>
      </c>
      <c r="E833" s="98">
        <v>0.72913500000001097</v>
      </c>
      <c r="F833" s="98">
        <v>0.38229096658244199</v>
      </c>
      <c r="G833" s="99">
        <v>0.94999999999999896</v>
      </c>
      <c r="H833" s="98">
        <v>0.95396190465182495</v>
      </c>
      <c r="I833" s="98">
        <v>0.73080999999999596</v>
      </c>
      <c r="J833" s="98">
        <v>1.3610156863637901E-2</v>
      </c>
      <c r="K833" s="99">
        <v>0.70000000000000095</v>
      </c>
      <c r="L833" s="98">
        <v>2.06723720610568E-2</v>
      </c>
      <c r="M833" s="98">
        <v>0.54657499999999704</v>
      </c>
      <c r="N833" s="98">
        <v>-0.26493110852874002</v>
      </c>
      <c r="O833" s="99">
        <v>0.94999999999999596</v>
      </c>
      <c r="P833" s="98">
        <v>0.66404411528447005</v>
      </c>
      <c r="Q833" s="98">
        <v>0.54244999999999899</v>
      </c>
      <c r="R833" s="98">
        <v>0.16470723066137299</v>
      </c>
      <c r="S833" s="99">
        <v>0.7</v>
      </c>
      <c r="T833" s="98">
        <v>0.251082908530183</v>
      </c>
      <c r="U833" s="98">
        <v>0.39135500000000201</v>
      </c>
      <c r="V833" s="98">
        <v>4.8772148965614798E-2</v>
      </c>
      <c r="W833" s="99">
        <v>0.94999999999999896</v>
      </c>
      <c r="X833" s="98">
        <v>0.122212945066561</v>
      </c>
      <c r="Y833" s="98">
        <v>0.38902999999999899</v>
      </c>
      <c r="Z833" s="98">
        <v>6.2790197176280801E-2</v>
      </c>
      <c r="AA833" s="99">
        <v>0.7</v>
      </c>
      <c r="AB833" s="98">
        <v>9.5707769061819298E-2</v>
      </c>
      <c r="AC833" t="str">
        <f>IF('Raw data (converted)'!T833="","",'Raw data (converted)'!T833)</f>
        <v/>
      </c>
    </row>
    <row r="834" spans="1:29" x14ac:dyDescent="0.25">
      <c r="A834" t="str">
        <f t="shared" si="26"/>
        <v>May</v>
      </c>
      <c r="B834">
        <f t="shared" si="27"/>
        <v>833</v>
      </c>
      <c r="C834" t="s">
        <v>2747</v>
      </c>
      <c r="D834">
        <v>0</v>
      </c>
      <c r="E834" s="98">
        <v>0.90890500000001995</v>
      </c>
      <c r="F834" s="98">
        <v>-0.36999206149777297</v>
      </c>
      <c r="G834" s="99">
        <v>0.95000000000003204</v>
      </c>
      <c r="H834" s="98">
        <v>0.92326254039021705</v>
      </c>
      <c r="I834" s="98">
        <v>0.92338000000000697</v>
      </c>
      <c r="J834" s="98">
        <v>-1.1661755459779899</v>
      </c>
      <c r="K834" s="99">
        <v>0.7</v>
      </c>
      <c r="L834" s="98">
        <v>1.77254387105983</v>
      </c>
      <c r="M834" s="98">
        <v>0.204959999999999</v>
      </c>
      <c r="N834" s="98">
        <v>9.1427206080975099E-2</v>
      </c>
      <c r="O834" s="99">
        <v>0.95000000000002705</v>
      </c>
      <c r="P834" s="98">
        <v>0.229145744385676</v>
      </c>
      <c r="Q834" s="98">
        <v>0.213010000000001</v>
      </c>
      <c r="R834" s="98">
        <v>-0.43979720187119697</v>
      </c>
      <c r="S834" s="99">
        <v>0.69999999999999896</v>
      </c>
      <c r="T834" s="98">
        <v>0.67049259805198003</v>
      </c>
      <c r="U834" s="98">
        <v>0.369925000000005</v>
      </c>
      <c r="V834" s="98">
        <v>-6.1840284574025302E-2</v>
      </c>
      <c r="W834" s="99">
        <v>0.95000000000003504</v>
      </c>
      <c r="X834" s="98">
        <v>0.154959239229117</v>
      </c>
      <c r="Y834" s="98">
        <v>0.38225000000000298</v>
      </c>
      <c r="Z834" s="98">
        <v>-0.25432824672285398</v>
      </c>
      <c r="AA834" s="99">
        <v>0.69999999999999896</v>
      </c>
      <c r="AB834" s="98">
        <v>0.38767173831247198</v>
      </c>
      <c r="AC834" t="str">
        <f>IF('Raw data (converted)'!T834="","",'Raw data (converted)'!T834)</f>
        <v/>
      </c>
    </row>
    <row r="835" spans="1:29" x14ac:dyDescent="0.25">
      <c r="A835" t="str">
        <f t="shared" si="26"/>
        <v>May</v>
      </c>
      <c r="B835">
        <f t="shared" si="27"/>
        <v>834</v>
      </c>
      <c r="C835" t="s">
        <v>2747</v>
      </c>
      <c r="D835">
        <v>15</v>
      </c>
      <c r="E835" s="98">
        <v>0.90858499999998898</v>
      </c>
      <c r="F835" s="98">
        <v>0.369992061494268</v>
      </c>
      <c r="G835" s="99">
        <v>0.54999999999999605</v>
      </c>
      <c r="H835" s="98">
        <v>0.23416581948003801</v>
      </c>
      <c r="I835" s="98">
        <v>0.89411000000000296</v>
      </c>
      <c r="J835" s="98">
        <v>0.93272994570475398</v>
      </c>
      <c r="K835" s="99">
        <v>0.29999999999999899</v>
      </c>
      <c r="L835" s="98">
        <v>0.60743795889568497</v>
      </c>
      <c r="M835" s="98">
        <v>0.31802000000000302</v>
      </c>
      <c r="N835" s="98">
        <v>-9.1427206080886003E-2</v>
      </c>
      <c r="O835" s="99">
        <v>0.54999999999999305</v>
      </c>
      <c r="P835" s="98">
        <v>5.81179227657335E-2</v>
      </c>
      <c r="Q835" s="98">
        <v>0.30997000000000102</v>
      </c>
      <c r="R835" s="98">
        <v>0.25462115082910702</v>
      </c>
      <c r="S835" s="99">
        <v>0.29999999999999899</v>
      </c>
      <c r="T835" s="98">
        <v>0.16635297599634599</v>
      </c>
      <c r="U835" s="98">
        <v>0.39952499999999802</v>
      </c>
      <c r="V835" s="98">
        <v>6.1840284573790497E-2</v>
      </c>
      <c r="W835" s="99">
        <v>0.55000000000000304</v>
      </c>
      <c r="X835" s="98">
        <v>3.9302100597473001E-2</v>
      </c>
      <c r="Y835" s="98">
        <v>0.38720000000000099</v>
      </c>
      <c r="Z835" s="98">
        <v>0.19882049821196199</v>
      </c>
      <c r="AA835" s="99">
        <v>0.29999999999999899</v>
      </c>
      <c r="AB835" s="98">
        <v>0.12988172170648299</v>
      </c>
      <c r="AC835" t="str">
        <f>IF('Raw data (converted)'!T835="","",'Raw data (converted)'!T835)</f>
        <v/>
      </c>
    </row>
    <row r="836" spans="1:29" x14ac:dyDescent="0.25">
      <c r="A836" t="str">
        <f t="shared" si="26"/>
        <v>May</v>
      </c>
      <c r="B836">
        <f t="shared" si="27"/>
        <v>835</v>
      </c>
      <c r="C836" t="s">
        <v>2747</v>
      </c>
      <c r="D836">
        <v>30</v>
      </c>
      <c r="E836" s="98">
        <v>0.87931499999998597</v>
      </c>
      <c r="F836" s="98">
        <v>-0.36999206149256703</v>
      </c>
      <c r="G836" s="99">
        <v>0.55000000000000904</v>
      </c>
      <c r="H836" s="98">
        <v>0.234165819478966</v>
      </c>
      <c r="I836" s="98">
        <v>0.86484000000000005</v>
      </c>
      <c r="J836" s="98">
        <v>0.42486341418233697</v>
      </c>
      <c r="K836" s="99">
        <v>0.3</v>
      </c>
      <c r="L836" s="98">
        <v>0.27659241760294601</v>
      </c>
      <c r="M836" s="98">
        <v>0.41498000000000201</v>
      </c>
      <c r="N836" s="98">
        <v>9.1427206080541001E-2</v>
      </c>
      <c r="O836" s="99">
        <v>0.55000000000000204</v>
      </c>
      <c r="P836" s="98">
        <v>5.8117922765515299E-2</v>
      </c>
      <c r="Q836" s="98">
        <v>0.40693000000000001</v>
      </c>
      <c r="R836" s="98">
        <v>0.35450225605779501</v>
      </c>
      <c r="S836" s="99">
        <v>0.3</v>
      </c>
      <c r="T836" s="98">
        <v>0.231616050939977</v>
      </c>
      <c r="U836" s="98">
        <v>0.40447499999999698</v>
      </c>
      <c r="V836" s="98">
        <v>-6.1840284573701602E-2</v>
      </c>
      <c r="W836" s="99">
        <v>0.55000000000001603</v>
      </c>
      <c r="X836" s="98">
        <v>3.9302100597417497E-2</v>
      </c>
      <c r="Y836" s="98">
        <v>0.39215</v>
      </c>
      <c r="Z836" s="98">
        <v>0.101849764421475</v>
      </c>
      <c r="AA836" s="99">
        <v>0.3</v>
      </c>
      <c r="AB836" s="98">
        <v>6.6533457513943906E-2</v>
      </c>
      <c r="AC836" t="str">
        <f>IF('Raw data (converted)'!T836="","",'Raw data (converted)'!T836)</f>
        <v/>
      </c>
    </row>
    <row r="837" spans="1:29" x14ac:dyDescent="0.25">
      <c r="A837" t="str">
        <f t="shared" si="26"/>
        <v>May</v>
      </c>
      <c r="B837">
        <f t="shared" si="27"/>
        <v>836</v>
      </c>
      <c r="C837" t="s">
        <v>2747</v>
      </c>
      <c r="D837">
        <v>45</v>
      </c>
      <c r="E837" s="98">
        <v>0.82109500000001101</v>
      </c>
      <c r="F837" s="98">
        <v>0.36999206149131098</v>
      </c>
      <c r="G837" s="99">
        <v>0.94999999999999596</v>
      </c>
      <c r="H837" s="98">
        <v>0.92326254037373001</v>
      </c>
      <c r="I837" s="98">
        <v>0.83556999999999604</v>
      </c>
      <c r="J837" s="98">
        <v>-0.90758256557314398</v>
      </c>
      <c r="K837" s="99">
        <v>0.70000000000000095</v>
      </c>
      <c r="L837" s="98">
        <v>1.3791087853380499</v>
      </c>
      <c r="M837" s="98">
        <v>0.49583999999999701</v>
      </c>
      <c r="N837" s="98">
        <v>-9.1427206080060705E-2</v>
      </c>
      <c r="O837" s="99">
        <v>0.94999999999999196</v>
      </c>
      <c r="P837" s="98">
        <v>0.22914574438329899</v>
      </c>
      <c r="Q837" s="98">
        <v>0.50388999999999995</v>
      </c>
      <c r="R837" s="98">
        <v>-0.49065417133846201</v>
      </c>
      <c r="S837" s="99">
        <v>0.70000000000000095</v>
      </c>
      <c r="T837" s="98">
        <v>0.74804472106217901</v>
      </c>
      <c r="U837" s="98">
        <v>0.38477500000000198</v>
      </c>
      <c r="V837" s="98">
        <v>6.1840284573656E-2</v>
      </c>
      <c r="W837" s="99">
        <v>0.94999999999999896</v>
      </c>
      <c r="X837" s="98">
        <v>0.15495923922813301</v>
      </c>
      <c r="Y837" s="98">
        <v>0.39709999999999901</v>
      </c>
      <c r="Z837" s="98">
        <v>-0.20495316585717899</v>
      </c>
      <c r="AA837" s="99">
        <v>0.70000000000000095</v>
      </c>
      <c r="AB837" s="98">
        <v>0.31240564626464701</v>
      </c>
      <c r="AC837" t="str">
        <f>IF('Raw data (converted)'!T837="","",'Raw data (converted)'!T837)</f>
        <v/>
      </c>
    </row>
    <row r="838" spans="1:29" x14ac:dyDescent="0.25">
      <c r="A838" t="str">
        <f t="shared" si="26"/>
        <v>May</v>
      </c>
      <c r="B838">
        <f t="shared" si="27"/>
        <v>837</v>
      </c>
      <c r="C838" t="s">
        <v>2748</v>
      </c>
      <c r="D838">
        <v>0</v>
      </c>
      <c r="E838" s="98">
        <v>0.96962000000002102</v>
      </c>
      <c r="F838" s="98">
        <v>0.34436934254929902</v>
      </c>
      <c r="G838" s="99">
        <v>0.95000000000002705</v>
      </c>
      <c r="H838" s="98">
        <v>0.85930830275563996</v>
      </c>
      <c r="I838" s="98">
        <v>0.97362000000000704</v>
      </c>
      <c r="J838" s="98">
        <v>-0.166187178542717</v>
      </c>
      <c r="K838" s="99">
        <v>0.69999999999999896</v>
      </c>
      <c r="L838" s="98">
        <v>0.252424127315377</v>
      </c>
      <c r="M838" s="98">
        <v>0.25252000000000102</v>
      </c>
      <c r="N838" s="98">
        <v>0.18285441216117801</v>
      </c>
      <c r="O838" s="99">
        <v>0.95000000000002105</v>
      </c>
      <c r="P838" s="98">
        <v>0.45830331297451798</v>
      </c>
      <c r="Q838" s="98">
        <v>0.25542000000000198</v>
      </c>
      <c r="R838" s="98">
        <v>-0.116739861731988</v>
      </c>
      <c r="S838" s="99">
        <v>0.69999999999999796</v>
      </c>
      <c r="T838" s="98">
        <v>0.17795928554392901</v>
      </c>
      <c r="U838" s="98">
        <v>0.41546000000000699</v>
      </c>
      <c r="V838" s="98">
        <v>1.12012590922899E-2</v>
      </c>
      <c r="W838" s="99">
        <v>0.95000000000002904</v>
      </c>
      <c r="X838" s="98">
        <v>2.8067976500618201E-2</v>
      </c>
      <c r="Y838" s="98">
        <v>0.41836000000000301</v>
      </c>
      <c r="Z838" s="98">
        <v>-4.9561401925519298E-2</v>
      </c>
      <c r="AA838" s="99">
        <v>0.69999999999999896</v>
      </c>
      <c r="AB838" s="98">
        <v>7.5543757286284194E-2</v>
      </c>
      <c r="AC838" t="str">
        <f>IF('Raw data (converted)'!T838="","",'Raw data (converted)'!T838)</f>
        <v/>
      </c>
    </row>
    <row r="839" spans="1:29" x14ac:dyDescent="0.25">
      <c r="A839" t="str">
        <f t="shared" si="26"/>
        <v>May</v>
      </c>
      <c r="B839">
        <f t="shared" si="27"/>
        <v>838</v>
      </c>
      <c r="C839" t="s">
        <v>2748</v>
      </c>
      <c r="D839">
        <v>15</v>
      </c>
      <c r="E839" s="98">
        <v>0.912739999999989</v>
      </c>
      <c r="F839" s="98">
        <v>-0.34436934255274798</v>
      </c>
      <c r="G839" s="99">
        <v>0.54999999999999505</v>
      </c>
      <c r="H839" s="98">
        <v>0.21794519337875801</v>
      </c>
      <c r="I839" s="98">
        <v>0.90874000000000299</v>
      </c>
      <c r="J839" s="98">
        <v>-4.8770193239625399E-2</v>
      </c>
      <c r="K839" s="99">
        <v>0.29999999999999899</v>
      </c>
      <c r="L839" s="98">
        <v>3.1747195488717697E-2</v>
      </c>
      <c r="M839" s="98">
        <v>0.33144000000000201</v>
      </c>
      <c r="N839" s="98">
        <v>-0.18285441216148701</v>
      </c>
      <c r="O839" s="99">
        <v>0.54999999999999205</v>
      </c>
      <c r="P839" s="98">
        <v>0.116238844488313</v>
      </c>
      <c r="Q839" s="98">
        <v>0.328540000000001</v>
      </c>
      <c r="R839" s="98">
        <v>9.8367755149038304E-3</v>
      </c>
      <c r="S839" s="99">
        <v>0.29999999999999899</v>
      </c>
      <c r="T839" s="98">
        <v>6.4264989425230901E-3</v>
      </c>
      <c r="U839" s="98">
        <v>0.42131999999999697</v>
      </c>
      <c r="V839" s="98">
        <v>-1.12012590925578E-2</v>
      </c>
      <c r="W839" s="99">
        <v>0.55000000000000204</v>
      </c>
      <c r="X839" s="98">
        <v>7.1188426163760303E-3</v>
      </c>
      <c r="Y839" s="98">
        <v>0.41842000000000101</v>
      </c>
      <c r="Z839" s="98">
        <v>2.6590716938763699E-2</v>
      </c>
      <c r="AA839" s="99">
        <v>0.3</v>
      </c>
      <c r="AB839" s="98">
        <v>1.7370321291850101E-2</v>
      </c>
      <c r="AC839" t="str">
        <f>IF('Raw data (converted)'!T839="","",'Raw data (converted)'!T839)</f>
        <v/>
      </c>
    </row>
    <row r="840" spans="1:29" x14ac:dyDescent="0.25">
      <c r="A840" t="str">
        <f t="shared" si="26"/>
        <v>May</v>
      </c>
      <c r="B840">
        <f t="shared" si="27"/>
        <v>839</v>
      </c>
      <c r="C840" t="s">
        <v>2748</v>
      </c>
      <c r="D840">
        <v>30</v>
      </c>
      <c r="E840" s="98">
        <v>0.84785999999998496</v>
      </c>
      <c r="F840" s="98">
        <v>0.344369342554535</v>
      </c>
      <c r="G840" s="99">
        <v>0.55000000000000604</v>
      </c>
      <c r="H840" s="98">
        <v>0.21794519337989399</v>
      </c>
      <c r="I840" s="98">
        <v>0.84386000000000005</v>
      </c>
      <c r="J840" s="98">
        <v>0.423925525850812</v>
      </c>
      <c r="K840" s="99">
        <v>0.3</v>
      </c>
      <c r="L840" s="98">
        <v>0.27598172457676501</v>
      </c>
      <c r="M840" s="98">
        <v>0.40456000000000097</v>
      </c>
      <c r="N840" s="98">
        <v>0.182854412161332</v>
      </c>
      <c r="O840" s="99">
        <v>0.55000000000000204</v>
      </c>
      <c r="P840" s="98">
        <v>0.116238844488217</v>
      </c>
      <c r="Q840" s="98">
        <v>0.40166000000000002</v>
      </c>
      <c r="R840" s="98">
        <v>0.20959898597226601</v>
      </c>
      <c r="S840" s="99">
        <v>0.3</v>
      </c>
      <c r="T840" s="98">
        <v>0.13693694038873899</v>
      </c>
      <c r="U840" s="98">
        <v>0.42137999999999598</v>
      </c>
      <c r="V840" s="98">
        <v>1.12012590926711E-2</v>
      </c>
      <c r="W840" s="99">
        <v>0.55000000000001203</v>
      </c>
      <c r="X840" s="98">
        <v>7.1188426164481601E-3</v>
      </c>
      <c r="Y840" s="98">
        <v>0.41848000000000002</v>
      </c>
      <c r="Z840" s="98">
        <v>4.41552272102681E-2</v>
      </c>
      <c r="AA840" s="99">
        <v>0.3</v>
      </c>
      <c r="AB840" s="98">
        <v>2.8844314280140799E-2</v>
      </c>
      <c r="AC840" t="str">
        <f>IF('Raw data (converted)'!T840="","",'Raw data (converted)'!T840)</f>
        <v/>
      </c>
    </row>
    <row r="841" spans="1:29" x14ac:dyDescent="0.25">
      <c r="A841" t="str">
        <f t="shared" si="26"/>
        <v>May</v>
      </c>
      <c r="B841">
        <f t="shared" si="27"/>
        <v>840</v>
      </c>
      <c r="C841" t="s">
        <v>2748</v>
      </c>
      <c r="D841">
        <v>45</v>
      </c>
      <c r="E841" s="98">
        <v>0.77498000000001099</v>
      </c>
      <c r="F841" s="98">
        <v>-0.34436934255579199</v>
      </c>
      <c r="G841" s="99">
        <v>0.94999999999999596</v>
      </c>
      <c r="H841" s="98">
        <v>0.859308302771568</v>
      </c>
      <c r="I841" s="98">
        <v>0.77897999999999601</v>
      </c>
      <c r="J841" s="98">
        <v>-0.40687205781007202</v>
      </c>
      <c r="K841" s="99">
        <v>0.70000000000000095</v>
      </c>
      <c r="L841" s="98">
        <v>0.618048023581106</v>
      </c>
      <c r="M841" s="98">
        <v>0.47187999999999902</v>
      </c>
      <c r="N841" s="98">
        <v>-0.18285441216112999</v>
      </c>
      <c r="O841" s="99">
        <v>0.94999999999998896</v>
      </c>
      <c r="P841" s="98">
        <v>0.45830331297423699</v>
      </c>
      <c r="Q841" s="98">
        <v>0.47477999999999998</v>
      </c>
      <c r="R841" s="98">
        <v>-0.21845380066657599</v>
      </c>
      <c r="S841" s="99">
        <v>0.7</v>
      </c>
      <c r="T841" s="98">
        <v>0.33301874311652702</v>
      </c>
      <c r="U841" s="98">
        <v>0.41564000000000301</v>
      </c>
      <c r="V841" s="98">
        <v>-1.12012590927434E-2</v>
      </c>
      <c r="W841" s="99">
        <v>0.95000000000000595</v>
      </c>
      <c r="X841" s="98">
        <v>2.80679765017477E-2</v>
      </c>
      <c r="Y841" s="98">
        <v>0.41853999999999902</v>
      </c>
      <c r="Z841" s="98">
        <v>-5.8504812799211499E-2</v>
      </c>
      <c r="AA841" s="99">
        <v>0.7</v>
      </c>
      <c r="AB841" s="98">
        <v>8.9175759875105301E-2</v>
      </c>
      <c r="AC841" t="str">
        <f>IF('Raw data (converted)'!T841="","",'Raw data (converted)'!T841)</f>
        <v/>
      </c>
    </row>
    <row r="842" spans="1:29" x14ac:dyDescent="0.25">
      <c r="A842" t="s">
        <v>483</v>
      </c>
      <c r="B842">
        <f t="shared" si="27"/>
        <v>841</v>
      </c>
      <c r="C842" t="s">
        <v>2749</v>
      </c>
      <c r="D842">
        <v>0</v>
      </c>
      <c r="E842" s="98">
        <v>0.81892500000002499</v>
      </c>
      <c r="F842" s="98">
        <v>0.54832618531096</v>
      </c>
      <c r="G842" s="99">
        <v>0.95000000000002804</v>
      </c>
      <c r="H842" s="98">
        <v>1.36850351088241</v>
      </c>
      <c r="I842" s="98">
        <v>0.82165000000000898</v>
      </c>
      <c r="J842" s="98">
        <v>-3.5816202278394602E-3</v>
      </c>
      <c r="K842" s="99">
        <v>0.69999999999999896</v>
      </c>
      <c r="L842" s="98">
        <v>5.4400974261995397E-3</v>
      </c>
      <c r="M842" s="98">
        <v>0.28771000000000002</v>
      </c>
      <c r="N842" s="98">
        <v>0.64206833361223503</v>
      </c>
      <c r="O842" s="99">
        <v>0.95000000000002105</v>
      </c>
      <c r="P842" s="98">
        <v>1.6098971757581499</v>
      </c>
      <c r="Q842" s="98">
        <v>0.28381000000000101</v>
      </c>
      <c r="R842" s="98">
        <v>0.40396615520087198</v>
      </c>
      <c r="S842" s="99">
        <v>0.69999999999999796</v>
      </c>
      <c r="T842" s="98">
        <v>0.61585684416402597</v>
      </c>
      <c r="U842" s="98">
        <v>0.33169500000000501</v>
      </c>
      <c r="V842" s="98">
        <v>-1.37682143015733E-2</v>
      </c>
      <c r="W842" s="99">
        <v>0.95000000000002804</v>
      </c>
      <c r="X842" s="98">
        <v>3.4500223504954797E-2</v>
      </c>
      <c r="Y842" s="98">
        <v>0.332320000000003</v>
      </c>
      <c r="Z842" s="98">
        <v>-1.7141537508112599E-2</v>
      </c>
      <c r="AA842" s="99">
        <v>0.69999999999999796</v>
      </c>
      <c r="AB842" s="98">
        <v>2.6127885644017201E-2</v>
      </c>
      <c r="AC842" t="str">
        <f>IF('Raw data (converted)'!T842="","",'Raw data (converted)'!T842)</f>
        <v/>
      </c>
    </row>
    <row r="843" spans="1:29" x14ac:dyDescent="0.25">
      <c r="A843" t="str">
        <f t="shared" ref="A843:A884" si="28">A842</f>
        <v>Jun</v>
      </c>
      <c r="B843">
        <f t="shared" si="27"/>
        <v>842</v>
      </c>
      <c r="C843" t="s">
        <v>2749</v>
      </c>
      <c r="D843">
        <v>15</v>
      </c>
      <c r="E843" s="98">
        <v>0.805024999999988</v>
      </c>
      <c r="F843" s="98">
        <v>-0.54832618531506705</v>
      </c>
      <c r="G843" s="99">
        <v>0.54999999999999505</v>
      </c>
      <c r="H843" s="98">
        <v>0.34709167985641398</v>
      </c>
      <c r="I843" s="98">
        <v>0.80230000000000401</v>
      </c>
      <c r="J843" s="98">
        <v>-0.24854040785519599</v>
      </c>
      <c r="K843" s="99">
        <v>0.3</v>
      </c>
      <c r="L843" s="98">
        <v>0.16179356636222</v>
      </c>
      <c r="M843" s="98">
        <v>0.33507000000000198</v>
      </c>
      <c r="N843" s="98">
        <v>-0.642068333612273</v>
      </c>
      <c r="O843" s="99">
        <v>0.54999999999999105</v>
      </c>
      <c r="P843" s="98">
        <v>0.40831602599658201</v>
      </c>
      <c r="Q843" s="98">
        <v>0.33897000000000099</v>
      </c>
      <c r="R843" s="98">
        <v>-0.49827051358394397</v>
      </c>
      <c r="S843" s="99">
        <v>0.29999999999999899</v>
      </c>
      <c r="T843" s="98">
        <v>0.32556832650636702</v>
      </c>
      <c r="U843" s="98">
        <v>0.33921499999999899</v>
      </c>
      <c r="V843" s="98">
        <v>1.3768214301338001E-2</v>
      </c>
      <c r="W843" s="99">
        <v>0.55000000000000204</v>
      </c>
      <c r="X843" s="98">
        <v>8.7502446550106992E-3</v>
      </c>
      <c r="Y843" s="98">
        <v>0.338590000000001</v>
      </c>
      <c r="Z843" s="98">
        <v>1.8418340631889601E-2</v>
      </c>
      <c r="AA843" s="99">
        <v>0.29999999999999899</v>
      </c>
      <c r="AB843" s="98">
        <v>1.20317339257121E-2</v>
      </c>
      <c r="AC843" t="str">
        <f>IF('Raw data (converted)'!T843="","",'Raw data (converted)'!T843)</f>
        <v/>
      </c>
    </row>
    <row r="844" spans="1:29" x14ac:dyDescent="0.25">
      <c r="A844" t="str">
        <f t="shared" si="28"/>
        <v>Jun</v>
      </c>
      <c r="B844">
        <f t="shared" si="27"/>
        <v>843</v>
      </c>
      <c r="C844" t="s">
        <v>2749</v>
      </c>
      <c r="D844">
        <v>30</v>
      </c>
      <c r="E844" s="98">
        <v>0.78567499999998403</v>
      </c>
      <c r="F844" s="98">
        <v>0.54832618531700805</v>
      </c>
      <c r="G844" s="99">
        <v>0.55000000000000604</v>
      </c>
      <c r="H844" s="98">
        <v>0.34709167985765099</v>
      </c>
      <c r="I844" s="98">
        <v>0.78294999999999904</v>
      </c>
      <c r="J844" s="98">
        <v>0.50411497819649898</v>
      </c>
      <c r="K844" s="99">
        <v>0.3</v>
      </c>
      <c r="L844" s="98">
        <v>0.32819887676061599</v>
      </c>
      <c r="M844" s="98">
        <v>0.39023000000000202</v>
      </c>
      <c r="N844" s="98">
        <v>0.64206833361201598</v>
      </c>
      <c r="O844" s="99">
        <v>0.55000000000000204</v>
      </c>
      <c r="P844" s="98">
        <v>0.40831602599642802</v>
      </c>
      <c r="Q844" s="98">
        <v>0.39412999999999998</v>
      </c>
      <c r="R844" s="98">
        <v>0.203167248135569</v>
      </c>
      <c r="S844" s="99">
        <v>0.3</v>
      </c>
      <c r="T844" s="98">
        <v>0.132734723593703</v>
      </c>
      <c r="U844" s="98">
        <v>0.34548499999999799</v>
      </c>
      <c r="V844" s="98">
        <v>-1.37682143012915E-2</v>
      </c>
      <c r="W844" s="99">
        <v>0.55000000000001403</v>
      </c>
      <c r="X844" s="98">
        <v>8.7502446549813893E-3</v>
      </c>
      <c r="Y844" s="98">
        <v>0.34486</v>
      </c>
      <c r="Z844" s="98">
        <v>-3.1713699101287999E-3</v>
      </c>
      <c r="AA844" s="99">
        <v>0.3</v>
      </c>
      <c r="AB844" s="98">
        <v>2.07168891818676E-3</v>
      </c>
      <c r="AC844" t="str">
        <f>IF('Raw data (converted)'!T844="","",'Raw data (converted)'!T844)</f>
        <v/>
      </c>
    </row>
    <row r="845" spans="1:29" x14ac:dyDescent="0.25">
      <c r="A845" t="str">
        <f t="shared" si="28"/>
        <v>Jun</v>
      </c>
      <c r="B845">
        <f t="shared" si="27"/>
        <v>844</v>
      </c>
      <c r="C845" t="s">
        <v>2749</v>
      </c>
      <c r="D845">
        <v>45</v>
      </c>
      <c r="E845" s="98">
        <v>0.76087500000001096</v>
      </c>
      <c r="F845" s="98">
        <v>-0.54832618531808797</v>
      </c>
      <c r="G845" s="99">
        <v>0.94999999999999596</v>
      </c>
      <c r="H845" s="98">
        <v>1.3685035108997501</v>
      </c>
      <c r="I845" s="98">
        <v>0.76359999999999495</v>
      </c>
      <c r="J845" s="98">
        <v>-0.38681498453760799</v>
      </c>
      <c r="K845" s="99">
        <v>0.70000000000000095</v>
      </c>
      <c r="L845" s="98">
        <v>0.58757602524744801</v>
      </c>
      <c r="M845" s="98">
        <v>0.45318999999999898</v>
      </c>
      <c r="N845" s="98">
        <v>-0.64206833361178695</v>
      </c>
      <c r="O845" s="99">
        <v>0.94999999999999196</v>
      </c>
      <c r="P845" s="98">
        <v>1.6098971757565399</v>
      </c>
      <c r="Q845" s="98">
        <v>0.44929000000000002</v>
      </c>
      <c r="R845" s="98">
        <v>4.6811528714273701E-2</v>
      </c>
      <c r="S845" s="99">
        <v>0.7</v>
      </c>
      <c r="T845" s="98">
        <v>7.1359492997269805E-2</v>
      </c>
      <c r="U845" s="98">
        <v>0.35050500000000101</v>
      </c>
      <c r="V845" s="98">
        <v>1.37682143012905E-2</v>
      </c>
      <c r="W845" s="99">
        <v>0.95000000000000595</v>
      </c>
      <c r="X845" s="98">
        <v>3.4500223504238099E-2</v>
      </c>
      <c r="Y845" s="98">
        <v>0.351129999999998</v>
      </c>
      <c r="Z845" s="98">
        <v>-6.1485949756871702E-3</v>
      </c>
      <c r="AA845" s="99">
        <v>0.7</v>
      </c>
      <c r="AB845" s="98">
        <v>9.3719576895024102E-3</v>
      </c>
      <c r="AC845" t="str">
        <f>IF('Raw data (converted)'!T845="","",'Raw data (converted)'!T845)</f>
        <v/>
      </c>
    </row>
    <row r="846" spans="1:29" x14ac:dyDescent="0.25">
      <c r="A846" t="str">
        <f t="shared" si="28"/>
        <v>Jun</v>
      </c>
      <c r="B846">
        <f t="shared" si="27"/>
        <v>845</v>
      </c>
      <c r="C846" t="s">
        <v>2750</v>
      </c>
      <c r="D846">
        <v>0</v>
      </c>
      <c r="E846" s="98">
        <v>0.82906500000002004</v>
      </c>
      <c r="F846" s="98">
        <v>-0.58727271810899995</v>
      </c>
      <c r="G846" s="99">
        <v>0.95000000000002705</v>
      </c>
      <c r="H846" s="98">
        <v>1.4657732021621399</v>
      </c>
      <c r="I846" s="98">
        <v>0.83429000000000697</v>
      </c>
      <c r="J846" s="98">
        <v>-0.57950615276207496</v>
      </c>
      <c r="K846" s="99">
        <v>0.69999999999999896</v>
      </c>
      <c r="L846" s="98">
        <v>0.88036079842947301</v>
      </c>
      <c r="M846" s="98">
        <v>0.28531000000000001</v>
      </c>
      <c r="N846" s="98">
        <v>0.16415339273580301</v>
      </c>
      <c r="O846" s="99">
        <v>0.95000000000002205</v>
      </c>
      <c r="P846" s="98">
        <v>0.411428636222889</v>
      </c>
      <c r="Q846" s="98">
        <v>0.28981000000000201</v>
      </c>
      <c r="R846" s="98">
        <v>-0.21440835991361101</v>
      </c>
      <c r="S846" s="99">
        <v>0.69999999999999796</v>
      </c>
      <c r="T846" s="98">
        <v>0.32685143582541198</v>
      </c>
      <c r="U846" s="98">
        <v>0.33752500000000502</v>
      </c>
      <c r="V846" s="98">
        <v>-0.122513771325652</v>
      </c>
      <c r="W846" s="99">
        <v>0.95000000000003004</v>
      </c>
      <c r="X846" s="98">
        <v>0.30699842759656598</v>
      </c>
      <c r="Y846" s="98">
        <v>0.33905000000000302</v>
      </c>
      <c r="Z846" s="98">
        <v>-7.7323239846181196E-2</v>
      </c>
      <c r="AA846" s="99">
        <v>0.69999999999999796</v>
      </c>
      <c r="AB846" s="98">
        <v>0.117859844779363</v>
      </c>
      <c r="AC846" t="str">
        <f>IF('Raw data (converted)'!T846="","",'Raw data (converted)'!T846)</f>
        <v/>
      </c>
    </row>
    <row r="847" spans="1:29" x14ac:dyDescent="0.25">
      <c r="A847" t="str">
        <f t="shared" si="28"/>
        <v>Jun</v>
      </c>
      <c r="B847">
        <f t="shared" si="27"/>
        <v>846</v>
      </c>
      <c r="C847" t="s">
        <v>2750</v>
      </c>
      <c r="D847">
        <v>15</v>
      </c>
      <c r="E847" s="98">
        <v>0.81240499999999105</v>
      </c>
      <c r="F847" s="98">
        <v>0.58727271810531201</v>
      </c>
      <c r="G847" s="99">
        <v>0.54999999999999405</v>
      </c>
      <c r="H847" s="98">
        <v>0.37176205904792903</v>
      </c>
      <c r="I847" s="98">
        <v>0.80718000000000401</v>
      </c>
      <c r="J847" s="98">
        <v>0.64808083708589803</v>
      </c>
      <c r="K847" s="99">
        <v>0.29999999999999899</v>
      </c>
      <c r="L847" s="98">
        <v>0.42196260971925897</v>
      </c>
      <c r="M847" s="98">
        <v>0.363570000000002</v>
      </c>
      <c r="N847" s="98">
        <v>-0.16415339273595</v>
      </c>
      <c r="O847" s="99">
        <v>0.54999999999999305</v>
      </c>
      <c r="P847" s="98">
        <v>0.104350084125558</v>
      </c>
      <c r="Q847" s="98">
        <v>0.359070000000001</v>
      </c>
      <c r="R847" s="98">
        <v>8.0585891718541705E-2</v>
      </c>
      <c r="S847" s="99">
        <v>0.29999999999999899</v>
      </c>
      <c r="T847" s="98">
        <v>5.26480294432074E-2</v>
      </c>
      <c r="U847" s="98">
        <v>0.34312499999999901</v>
      </c>
      <c r="V847" s="98">
        <v>0.12251377132537999</v>
      </c>
      <c r="W847" s="99">
        <v>0.55000000000000304</v>
      </c>
      <c r="X847" s="98">
        <v>7.7863592675788601E-2</v>
      </c>
      <c r="Y847" s="98">
        <v>0.34160000000000101</v>
      </c>
      <c r="Z847" s="98">
        <v>0.114657219827748</v>
      </c>
      <c r="AA847" s="99">
        <v>0.29999999999999899</v>
      </c>
      <c r="AB847" s="98">
        <v>7.4900051978475907E-2</v>
      </c>
      <c r="AC847" t="str">
        <f>IF('Raw data (converted)'!T847="","",'Raw data (converted)'!T847)</f>
        <v/>
      </c>
    </row>
    <row r="848" spans="1:29" x14ac:dyDescent="0.25">
      <c r="A848" t="str">
        <f t="shared" si="28"/>
        <v>Jun</v>
      </c>
      <c r="B848">
        <f t="shared" si="27"/>
        <v>847</v>
      </c>
      <c r="C848" t="s">
        <v>2750</v>
      </c>
      <c r="D848">
        <v>30</v>
      </c>
      <c r="E848" s="98">
        <v>0.78529499999998698</v>
      </c>
      <c r="F848" s="98">
        <v>-0.587272718103794</v>
      </c>
      <c r="G848" s="99">
        <v>0.55000000000000404</v>
      </c>
      <c r="H848" s="98">
        <v>0.37176205904697501</v>
      </c>
      <c r="I848" s="98">
        <v>0.78007000000000004</v>
      </c>
      <c r="J848" s="98">
        <v>-0.158034183862516</v>
      </c>
      <c r="K848" s="99">
        <v>0.3</v>
      </c>
      <c r="L848" s="98">
        <v>0.102874327049726</v>
      </c>
      <c r="M848" s="98">
        <v>0.43283000000000199</v>
      </c>
      <c r="N848" s="98">
        <v>0.16415339273566701</v>
      </c>
      <c r="O848" s="99">
        <v>0.55000000000000404</v>
      </c>
      <c r="P848" s="98">
        <v>0.10435008412538101</v>
      </c>
      <c r="Q848" s="98">
        <v>0.42833000000000099</v>
      </c>
      <c r="R848" s="98">
        <v>0.259917876106394</v>
      </c>
      <c r="S848" s="99">
        <v>0.3</v>
      </c>
      <c r="T848" s="98">
        <v>0.169813750739228</v>
      </c>
      <c r="U848" s="98">
        <v>0.34567499999999701</v>
      </c>
      <c r="V848" s="98">
        <v>-0.122513771325324</v>
      </c>
      <c r="W848" s="99">
        <v>0.55000000000001303</v>
      </c>
      <c r="X848" s="98">
        <v>7.7863592675754295E-2</v>
      </c>
      <c r="Y848" s="98">
        <v>0.34415000000000001</v>
      </c>
      <c r="Z848" s="98">
        <v>-7.7454611266629406E-2</v>
      </c>
      <c r="AA848" s="99">
        <v>0.3</v>
      </c>
      <c r="AB848" s="98">
        <v>5.0597180907026897E-2</v>
      </c>
      <c r="AC848" t="str">
        <f>IF('Raw data (converted)'!T848="","",'Raw data (converted)'!T848)</f>
        <v/>
      </c>
    </row>
    <row r="849" spans="1:29" x14ac:dyDescent="0.25">
      <c r="A849" t="str">
        <f t="shared" si="28"/>
        <v>Jun</v>
      </c>
      <c r="B849">
        <f t="shared" si="27"/>
        <v>848</v>
      </c>
      <c r="C849" t="s">
        <v>2750</v>
      </c>
      <c r="D849">
        <v>45</v>
      </c>
      <c r="E849" s="98">
        <v>0.74773500000000903</v>
      </c>
      <c r="F849" s="98">
        <v>0.58727271810276205</v>
      </c>
      <c r="G849" s="99">
        <v>0.94999999999999896</v>
      </c>
      <c r="H849" s="98">
        <v>1.46577320214613</v>
      </c>
      <c r="I849" s="98">
        <v>0.75295999999999597</v>
      </c>
      <c r="J849" s="98">
        <v>-0.16905247472371901</v>
      </c>
      <c r="K849" s="99">
        <v>0.70000000000000095</v>
      </c>
      <c r="L849" s="98">
        <v>0.25677639510932299</v>
      </c>
      <c r="M849" s="98">
        <v>0.49308999999999797</v>
      </c>
      <c r="N849" s="98">
        <v>-0.16415339273538501</v>
      </c>
      <c r="O849" s="99">
        <v>0.94999999999999196</v>
      </c>
      <c r="P849" s="98">
        <v>0.41142863622171</v>
      </c>
      <c r="Q849" s="98">
        <v>0.49758999999999998</v>
      </c>
      <c r="R849" s="98">
        <v>-0.30571973691172399</v>
      </c>
      <c r="S849" s="99">
        <v>0.70000000000000095</v>
      </c>
      <c r="T849" s="98">
        <v>0.46606097334698299</v>
      </c>
      <c r="U849" s="98">
        <v>0.34517500000000101</v>
      </c>
      <c r="V849" s="98">
        <v>0.122513771325302</v>
      </c>
      <c r="W849" s="99">
        <v>0.95000000000000295</v>
      </c>
      <c r="X849" s="98">
        <v>0.30699842759560297</v>
      </c>
      <c r="Y849" s="98">
        <v>0.34669999999999901</v>
      </c>
      <c r="Z849" s="98">
        <v>2.0495316585747402E-2</v>
      </c>
      <c r="AA849" s="99">
        <v>0.70000000000000095</v>
      </c>
      <c r="AB849" s="98">
        <v>3.1239865392283E-2</v>
      </c>
      <c r="AC849" t="str">
        <f>IF('Raw data (converted)'!T849="","",'Raw data (converted)'!T849)</f>
        <v/>
      </c>
    </row>
    <row r="850" spans="1:29" x14ac:dyDescent="0.25">
      <c r="A850" t="str">
        <f t="shared" si="28"/>
        <v>Jun</v>
      </c>
      <c r="B850">
        <f t="shared" si="27"/>
        <v>849</v>
      </c>
      <c r="C850" t="s">
        <v>2751</v>
      </c>
      <c r="D850">
        <v>0</v>
      </c>
      <c r="E850" s="98">
        <v>0.87434500000001703</v>
      </c>
      <c r="F850" s="98">
        <v>-3.3094303782941199</v>
      </c>
      <c r="G850" s="99">
        <v>0.95000000000002904</v>
      </c>
      <c r="H850" s="98">
        <v>8.3528800901719595</v>
      </c>
      <c r="I850" s="98">
        <v>0.89037000000000599</v>
      </c>
      <c r="J850" s="98">
        <v>-2.3044144541832701</v>
      </c>
      <c r="K850" s="99">
        <v>0.69999999999999896</v>
      </c>
      <c r="L850" s="98">
        <v>3.50981909955921</v>
      </c>
      <c r="M850" s="98">
        <v>0.54855500000000701</v>
      </c>
      <c r="N850" s="98">
        <v>1.4015375113949999</v>
      </c>
      <c r="O850" s="99">
        <v>0.95000000000002505</v>
      </c>
      <c r="P850" s="98">
        <v>3.51979021509062</v>
      </c>
      <c r="Q850" s="98">
        <v>0.50973000000000102</v>
      </c>
      <c r="R850" s="98">
        <v>2.6335819302583801</v>
      </c>
      <c r="S850" s="99">
        <v>0.69999999999999896</v>
      </c>
      <c r="T850" s="98">
        <v>4.0289835575456499</v>
      </c>
      <c r="U850" s="98">
        <v>0.36443500000000201</v>
      </c>
      <c r="V850" s="98">
        <v>-0.88839986178257802</v>
      </c>
      <c r="W850" s="99">
        <v>0.95000000000003204</v>
      </c>
      <c r="X850" s="98">
        <v>2.2280409128744298</v>
      </c>
      <c r="Y850" s="98">
        <v>0.39241000000000198</v>
      </c>
      <c r="Z850" s="98">
        <v>-0.87589530244979297</v>
      </c>
      <c r="AA850" s="99">
        <v>0.69999999999999896</v>
      </c>
      <c r="AB850" s="98">
        <v>1.3356295583970099</v>
      </c>
      <c r="AC850" t="str">
        <f>IF('Raw data (converted)'!T850="","",'Raw data (converted)'!T850)</f>
        <v>For CH4, high residuals and Cooks (also with CO2 and N2O). Also, odd sequence of conc. Remove from analysis</v>
      </c>
    </row>
    <row r="851" spans="1:29" x14ac:dyDescent="0.25">
      <c r="A851" t="str">
        <f t="shared" si="28"/>
        <v>Jun</v>
      </c>
      <c r="B851">
        <f t="shared" si="27"/>
        <v>850</v>
      </c>
      <c r="C851" t="s">
        <v>2751</v>
      </c>
      <c r="D851">
        <v>15</v>
      </c>
      <c r="E851" s="98">
        <v>0.86836499999999195</v>
      </c>
      <c r="F851" s="98">
        <v>3.3094303782902501</v>
      </c>
      <c r="G851" s="99">
        <v>0.54999999999999605</v>
      </c>
      <c r="H851" s="98">
        <v>2.1185295902107999</v>
      </c>
      <c r="I851" s="98">
        <v>0.85234000000000298</v>
      </c>
      <c r="J851" s="98">
        <v>3.0228140925156199</v>
      </c>
      <c r="K851" s="99">
        <v>0.29999999999999899</v>
      </c>
      <c r="L851" s="98">
        <v>1.9770860316354899</v>
      </c>
      <c r="M851" s="98">
        <v>0.46843499999999799</v>
      </c>
      <c r="N851" s="98">
        <v>-1.4015375113959401</v>
      </c>
      <c r="O851" s="99">
        <v>0.54999999999999505</v>
      </c>
      <c r="P851" s="98">
        <v>0.89271959390292099</v>
      </c>
      <c r="Q851" s="98">
        <v>0.50726000000000104</v>
      </c>
      <c r="R851" s="98">
        <v>-2.2344613919716498</v>
      </c>
      <c r="S851" s="99">
        <v>0.29999999999999899</v>
      </c>
      <c r="T851" s="98">
        <v>1.4635560064437201</v>
      </c>
      <c r="U851" s="98">
        <v>0.40969499999999998</v>
      </c>
      <c r="V851" s="98">
        <v>0.88839986178220098</v>
      </c>
      <c r="W851" s="99">
        <v>0.55000000000000404</v>
      </c>
      <c r="X851" s="98">
        <v>0.56509497935713304</v>
      </c>
      <c r="Y851" s="98">
        <v>0.381720000000001</v>
      </c>
      <c r="Z851" s="98">
        <v>1.03776981520704</v>
      </c>
      <c r="AA851" s="99">
        <v>0.29999999999999899</v>
      </c>
      <c r="AB851" s="98">
        <v>0.67831364457232102</v>
      </c>
      <c r="AC851" t="str">
        <f>IF('Raw data (converted)'!T851="","",'Raw data (converted)'!T851)</f>
        <v/>
      </c>
    </row>
    <row r="852" spans="1:29" x14ac:dyDescent="0.25">
      <c r="A852" t="str">
        <f t="shared" si="28"/>
        <v>Jun</v>
      </c>
      <c r="B852">
        <f t="shared" si="27"/>
        <v>851</v>
      </c>
      <c r="C852" t="s">
        <v>2751</v>
      </c>
      <c r="D852">
        <v>30</v>
      </c>
      <c r="E852" s="98">
        <v>0.83033499999998905</v>
      </c>
      <c r="F852" s="98">
        <v>-3.3094303782889698</v>
      </c>
      <c r="G852" s="99">
        <v>0.55000000000000704</v>
      </c>
      <c r="H852" s="98">
        <v>2.1185295902100099</v>
      </c>
      <c r="I852" s="98">
        <v>0.81430999999999998</v>
      </c>
      <c r="J852" s="98">
        <v>-1.51984804124163</v>
      </c>
      <c r="K852" s="99">
        <v>0.3</v>
      </c>
      <c r="L852" s="98">
        <v>0.99053630151433603</v>
      </c>
      <c r="M852" s="98">
        <v>0.46596499999999702</v>
      </c>
      <c r="N852" s="98">
        <v>1.40153751139625</v>
      </c>
      <c r="O852" s="99">
        <v>0.55000000000000604</v>
      </c>
      <c r="P852" s="98">
        <v>0.89271959390313904</v>
      </c>
      <c r="Q852" s="98">
        <v>0.50479000000000096</v>
      </c>
      <c r="R852" s="98">
        <v>-0.703329449318565</v>
      </c>
      <c r="S852" s="99">
        <v>0.3</v>
      </c>
      <c r="T852" s="98">
        <v>0.459611259699436</v>
      </c>
      <c r="U852" s="98">
        <v>0.399004999999999</v>
      </c>
      <c r="V852" s="98">
        <v>-0.88839986178219399</v>
      </c>
      <c r="W852" s="99">
        <v>0.55000000000001403</v>
      </c>
      <c r="X852" s="98">
        <v>0.56509497935714004</v>
      </c>
      <c r="Y852" s="98">
        <v>0.37103000000000003</v>
      </c>
      <c r="Z852" s="98">
        <v>-0.35531540570029901</v>
      </c>
      <c r="AA852" s="99">
        <v>0.3</v>
      </c>
      <c r="AB852" s="98">
        <v>0.232124611069109</v>
      </c>
      <c r="AC852" t="str">
        <f>IF('Raw data (converted)'!T852="","",'Raw data (converted)'!T852)</f>
        <v/>
      </c>
    </row>
    <row r="853" spans="1:29" x14ac:dyDescent="0.25">
      <c r="A853" t="str">
        <f t="shared" si="28"/>
        <v>Jun</v>
      </c>
      <c r="B853">
        <f t="shared" si="27"/>
        <v>852</v>
      </c>
      <c r="C853" t="s">
        <v>2751</v>
      </c>
      <c r="D853">
        <v>45</v>
      </c>
      <c r="E853" s="98">
        <v>0.76025500000000801</v>
      </c>
      <c r="F853" s="98">
        <v>3.30943037828813</v>
      </c>
      <c r="G853" s="99">
        <v>0.95000000000000295</v>
      </c>
      <c r="H853" s="98">
        <v>8.35288009015418</v>
      </c>
      <c r="I853" s="98">
        <v>0.77627999999999697</v>
      </c>
      <c r="J853" s="98">
        <v>8.5958885455279608E-3</v>
      </c>
      <c r="K853" s="99">
        <v>0.70000000000000095</v>
      </c>
      <c r="L853" s="98">
        <v>1.3056234233569801E-2</v>
      </c>
      <c r="M853" s="98">
        <v>0.54114500000000398</v>
      </c>
      <c r="N853" s="98">
        <v>-1.40153751139683</v>
      </c>
      <c r="O853" s="99">
        <v>0.94999999999999896</v>
      </c>
      <c r="P853" s="98">
        <v>3.5197902150942699</v>
      </c>
      <c r="Q853" s="98">
        <v>0.50232000000000099</v>
      </c>
      <c r="R853" s="98">
        <v>1.85396770512814</v>
      </c>
      <c r="S853" s="99">
        <v>0.70000000000000095</v>
      </c>
      <c r="T853" s="98">
        <v>2.8311799664103998</v>
      </c>
      <c r="U853" s="98">
        <v>0.33236500000000002</v>
      </c>
      <c r="V853" s="98">
        <v>0.88839986178224595</v>
      </c>
      <c r="W853" s="99">
        <v>0.95000000000000595</v>
      </c>
      <c r="X853" s="98">
        <v>2.2280409128729999</v>
      </c>
      <c r="Y853" s="98">
        <v>0.36033999999999899</v>
      </c>
      <c r="Z853" s="98">
        <v>-0.166571027523923</v>
      </c>
      <c r="AA853" s="99">
        <v>0.70000000000000095</v>
      </c>
      <c r="AB853" s="98">
        <v>0.25389864015568703</v>
      </c>
      <c r="AC853" t="str">
        <f>IF('Raw data (converted)'!T853="","",'Raw data (converted)'!T853)</f>
        <v/>
      </c>
    </row>
    <row r="854" spans="1:29" x14ac:dyDescent="0.25">
      <c r="A854" t="str">
        <f t="shared" si="28"/>
        <v>Jun</v>
      </c>
      <c r="B854">
        <f t="shared" si="27"/>
        <v>853</v>
      </c>
      <c r="C854" t="s">
        <v>2752</v>
      </c>
      <c r="D854">
        <v>0</v>
      </c>
      <c r="E854" s="98">
        <v>0.835500000000021</v>
      </c>
      <c r="F854" s="98">
        <v>0.47145802849176399</v>
      </c>
      <c r="G854" s="99">
        <v>0.95000000000003104</v>
      </c>
      <c r="H854" s="98">
        <v>1.17656109576297</v>
      </c>
      <c r="I854" s="98">
        <v>0.83185000000000697</v>
      </c>
      <c r="J854" s="98">
        <v>0.42621280703671499</v>
      </c>
      <c r="K854" s="99">
        <v>0.7</v>
      </c>
      <c r="L854" s="98">
        <v>0.64743246735774496</v>
      </c>
      <c r="M854" s="98">
        <v>0.32071999999999901</v>
      </c>
      <c r="N854" s="98">
        <v>0.63999044256511906</v>
      </c>
      <c r="O854" s="99">
        <v>0.95000000000002505</v>
      </c>
      <c r="P854" s="98">
        <v>1.60468275082458</v>
      </c>
      <c r="Q854" s="98">
        <v>0.313670000000001</v>
      </c>
      <c r="R854" s="98">
        <v>0.58543306898213499</v>
      </c>
      <c r="S854" s="99">
        <v>0.69999999999999896</v>
      </c>
      <c r="T854" s="98">
        <v>0.89259004564661404</v>
      </c>
      <c r="U854" s="98">
        <v>0.33932500000000598</v>
      </c>
      <c r="V854" s="98">
        <v>4.0837923774855303E-2</v>
      </c>
      <c r="W854" s="99">
        <v>0.95000000000003404</v>
      </c>
      <c r="X854" s="98">
        <v>0.102331334762048</v>
      </c>
      <c r="Y854" s="98">
        <v>0.344700000000003</v>
      </c>
      <c r="Z854" s="98">
        <v>-8.3844476941641197E-2</v>
      </c>
      <c r="AA854" s="99">
        <v>0.69999999999999896</v>
      </c>
      <c r="AB854" s="98">
        <v>0.12779990398138699</v>
      </c>
      <c r="AC854" t="str">
        <f>IF('Raw data (converted)'!T854="","",'Raw data (converted)'!T854)</f>
        <v/>
      </c>
    </row>
    <row r="855" spans="1:29" x14ac:dyDescent="0.25">
      <c r="A855" t="str">
        <f t="shared" si="28"/>
        <v>Jun</v>
      </c>
      <c r="B855">
        <f t="shared" si="27"/>
        <v>854</v>
      </c>
      <c r="C855" t="s">
        <v>2752</v>
      </c>
      <c r="D855">
        <v>15</v>
      </c>
      <c r="E855" s="98">
        <v>0.79799999999999005</v>
      </c>
      <c r="F855" s="98">
        <v>-0.47145802849521801</v>
      </c>
      <c r="G855" s="99">
        <v>0.54999999999999805</v>
      </c>
      <c r="H855" s="98">
        <v>0.29840958677458801</v>
      </c>
      <c r="I855" s="98">
        <v>0.80165000000000397</v>
      </c>
      <c r="J855" s="98">
        <v>-0.49473609488135201</v>
      </c>
      <c r="K855" s="99">
        <v>0.3</v>
      </c>
      <c r="L855" s="98">
        <v>0.32209128894543299</v>
      </c>
      <c r="M855" s="98">
        <v>0.35344000000000297</v>
      </c>
      <c r="N855" s="98">
        <v>-0.63999044256503801</v>
      </c>
      <c r="O855" s="99">
        <v>0.54999999999999305</v>
      </c>
      <c r="P855" s="98">
        <v>0.40699349850914901</v>
      </c>
      <c r="Q855" s="98">
        <v>0.36049000000000098</v>
      </c>
      <c r="R855" s="98">
        <v>-0.61631181976327298</v>
      </c>
      <c r="S855" s="99">
        <v>0.29999999999999899</v>
      </c>
      <c r="T855" s="98">
        <v>0.40272331014010398</v>
      </c>
      <c r="U855" s="98">
        <v>0.349824999999998</v>
      </c>
      <c r="V855" s="98">
        <v>-4.08379237750938E-2</v>
      </c>
      <c r="W855" s="99">
        <v>0.55000000000000504</v>
      </c>
      <c r="X855" s="98">
        <v>2.5954156932740099E-2</v>
      </c>
      <c r="Y855" s="98">
        <v>0.34445000000000098</v>
      </c>
      <c r="Z855" s="98">
        <v>3.3543335587892298E-2</v>
      </c>
      <c r="AA855" s="99">
        <v>0.3</v>
      </c>
      <c r="AB855" s="98">
        <v>2.19121074777501E-2</v>
      </c>
      <c r="AC855" t="str">
        <f>IF('Raw data (converted)'!T855="","",'Raw data (converted)'!T855)</f>
        <v/>
      </c>
    </row>
    <row r="856" spans="1:29" x14ac:dyDescent="0.25">
      <c r="A856" t="str">
        <f t="shared" si="28"/>
        <v>Jun</v>
      </c>
      <c r="B856">
        <f t="shared" si="27"/>
        <v>855</v>
      </c>
      <c r="C856" t="s">
        <v>2752</v>
      </c>
      <c r="D856">
        <v>30</v>
      </c>
      <c r="E856" s="98">
        <v>0.76779999999998605</v>
      </c>
      <c r="F856" s="98">
        <v>0.47145802849684099</v>
      </c>
      <c r="G856" s="99">
        <v>0.55000000000001004</v>
      </c>
      <c r="H856" s="98">
        <v>0.29840958677562401</v>
      </c>
      <c r="I856" s="98">
        <v>0.77144999999999997</v>
      </c>
      <c r="J856" s="98">
        <v>0.152406853873361</v>
      </c>
      <c r="K856" s="99">
        <v>0.3</v>
      </c>
      <c r="L856" s="98">
        <v>9.9211056553624305E-2</v>
      </c>
      <c r="M856" s="98">
        <v>0.400260000000003</v>
      </c>
      <c r="N856" s="98">
        <v>0.63999044256465998</v>
      </c>
      <c r="O856" s="99">
        <v>0.55000000000000304</v>
      </c>
      <c r="P856" s="98">
        <v>0.40699349850891697</v>
      </c>
      <c r="Q856" s="98">
        <v>0.407310000000001</v>
      </c>
      <c r="R856" s="98">
        <v>8.2855916837396307E-2</v>
      </c>
      <c r="S856" s="99">
        <v>0.3</v>
      </c>
      <c r="T856" s="98">
        <v>5.41310828254567E-2</v>
      </c>
      <c r="U856" s="98">
        <v>0.34957499999999703</v>
      </c>
      <c r="V856" s="98">
        <v>4.0837923775169503E-2</v>
      </c>
      <c r="W856" s="99">
        <v>0.55000000000001703</v>
      </c>
      <c r="X856" s="98">
        <v>2.59541569327888E-2</v>
      </c>
      <c r="Y856" s="98">
        <v>0.34420000000000001</v>
      </c>
      <c r="Z856" s="98">
        <v>9.7580612619376006E-2</v>
      </c>
      <c r="AA856" s="99">
        <v>0.3</v>
      </c>
      <c r="AB856" s="98">
        <v>6.3744600743223301E-2</v>
      </c>
      <c r="AC856" t="str">
        <f>IF('Raw data (converted)'!T856="","",'Raw data (converted)'!T856)</f>
        <v/>
      </c>
    </row>
    <row r="857" spans="1:29" x14ac:dyDescent="0.25">
      <c r="A857" t="str">
        <f t="shared" si="28"/>
        <v>Jun</v>
      </c>
      <c r="B857">
        <f t="shared" si="27"/>
        <v>856</v>
      </c>
      <c r="C857" t="s">
        <v>2752</v>
      </c>
      <c r="D857">
        <v>45</v>
      </c>
      <c r="E857" s="98">
        <v>0.74490000000001</v>
      </c>
      <c r="F857" s="98">
        <v>-0.47145802849783802</v>
      </c>
      <c r="G857" s="99">
        <v>0.94999999999999196</v>
      </c>
      <c r="H857" s="98">
        <v>1.17656109577765</v>
      </c>
      <c r="I857" s="98">
        <v>0.74124999999999597</v>
      </c>
      <c r="J857" s="98">
        <v>9.6703746134773796E-2</v>
      </c>
      <c r="K857" s="99">
        <v>0.70000000000000095</v>
      </c>
      <c r="L857" s="98">
        <v>0.14688334047939899</v>
      </c>
      <c r="M857" s="98">
        <v>0.46117999999999798</v>
      </c>
      <c r="N857" s="98">
        <v>-0.63999044256446203</v>
      </c>
      <c r="O857" s="99">
        <v>0.94999999999999196</v>
      </c>
      <c r="P857" s="98">
        <v>1.60468275082238</v>
      </c>
      <c r="Q857" s="98">
        <v>0.45412999999999998</v>
      </c>
      <c r="R857" s="98">
        <v>0.22943428271067301</v>
      </c>
      <c r="S857" s="99">
        <v>0.70000000000000095</v>
      </c>
      <c r="T857" s="98">
        <v>0.34975866262738597</v>
      </c>
      <c r="U857" s="98">
        <v>0.33857500000000201</v>
      </c>
      <c r="V857" s="98">
        <v>-4.0837923775207903E-2</v>
      </c>
      <c r="W857" s="99">
        <v>0.95000000000000295</v>
      </c>
      <c r="X857" s="98">
        <v>0.102331334762898</v>
      </c>
      <c r="Y857" s="98">
        <v>0.34394999999999798</v>
      </c>
      <c r="Z857" s="98">
        <v>-0.116450662418837</v>
      </c>
      <c r="AA857" s="99">
        <v>0.70000000000000095</v>
      </c>
      <c r="AB857" s="98">
        <v>0.17750049055978001</v>
      </c>
      <c r="AC857" t="str">
        <f>IF('Raw data (converted)'!T857="","",'Raw data (converted)'!T857)</f>
        <v/>
      </c>
    </row>
    <row r="858" spans="1:29" x14ac:dyDescent="0.25">
      <c r="A858" t="str">
        <f t="shared" si="28"/>
        <v>Jun</v>
      </c>
      <c r="B858">
        <f t="shared" si="27"/>
        <v>857</v>
      </c>
      <c r="C858" t="s">
        <v>2753</v>
      </c>
      <c r="D858">
        <v>0</v>
      </c>
      <c r="E858" s="98">
        <v>0.81794000000002098</v>
      </c>
      <c r="F858" s="98">
        <v>-0.52065364886508902</v>
      </c>
      <c r="G858" s="99">
        <v>0.95000000000002804</v>
      </c>
      <c r="H858" s="98">
        <v>1.2993987836634799</v>
      </c>
      <c r="I858" s="98">
        <v>0.82079000000000801</v>
      </c>
      <c r="J858" s="98">
        <v>-0.38609866049311597</v>
      </c>
      <c r="K858" s="99">
        <v>0.7</v>
      </c>
      <c r="L858" s="98">
        <v>0.58648775340159198</v>
      </c>
      <c r="M858" s="98">
        <v>0.25061499999999798</v>
      </c>
      <c r="N858" s="98">
        <v>0.454019193833059</v>
      </c>
      <c r="O858" s="99">
        <v>0.95000000000002105</v>
      </c>
      <c r="P858" s="98">
        <v>1.13814854375587</v>
      </c>
      <c r="Q858" s="98">
        <v>0.25594</v>
      </c>
      <c r="R858" s="98">
        <v>-0.181466913781265</v>
      </c>
      <c r="S858" s="99">
        <v>0.69999999999999896</v>
      </c>
      <c r="T858" s="98">
        <v>0.27663251879339101</v>
      </c>
      <c r="U858" s="98">
        <v>0.34768500000000502</v>
      </c>
      <c r="V858" s="98">
        <v>1.9368843847388101E-2</v>
      </c>
      <c r="W858" s="99">
        <v>0.95000000000002904</v>
      </c>
      <c r="X858" s="98">
        <v>4.8534222453042397E-2</v>
      </c>
      <c r="Y858" s="98">
        <v>0.35051000000000299</v>
      </c>
      <c r="Z858" s="98">
        <v>-4.4903375428766198E-2</v>
      </c>
      <c r="AA858" s="99">
        <v>0.69999999999999896</v>
      </c>
      <c r="AB858" s="98">
        <v>6.8443763888550002E-2</v>
      </c>
      <c r="AC858" t="str">
        <f>IF('Raw data (converted)'!T858="","",'Raw data (converted)'!T858)</f>
        <v/>
      </c>
    </row>
    <row r="859" spans="1:29" x14ac:dyDescent="0.25">
      <c r="A859" t="str">
        <f t="shared" si="28"/>
        <v>Jun</v>
      </c>
      <c r="B859">
        <f t="shared" si="27"/>
        <v>858</v>
      </c>
      <c r="C859" t="s">
        <v>2753</v>
      </c>
      <c r="D859">
        <v>15</v>
      </c>
      <c r="E859" s="98">
        <v>0.78857999999999095</v>
      </c>
      <c r="F859" s="98">
        <v>0.52065364886129195</v>
      </c>
      <c r="G859" s="99">
        <v>0.54999999999999605</v>
      </c>
      <c r="H859" s="98">
        <v>0.32956474209383402</v>
      </c>
      <c r="I859" s="98">
        <v>0.78573000000000404</v>
      </c>
      <c r="J859" s="98">
        <v>0.49098454155489102</v>
      </c>
      <c r="K859" s="99">
        <v>0.3</v>
      </c>
      <c r="L859" s="98">
        <v>0.31964827856191402</v>
      </c>
      <c r="M859" s="98">
        <v>0.32295500000000199</v>
      </c>
      <c r="N859" s="98">
        <v>-0.45401919383269301</v>
      </c>
      <c r="O859" s="99">
        <v>0.54999999999999305</v>
      </c>
      <c r="P859" s="98">
        <v>0.28866706357251398</v>
      </c>
      <c r="Q859" s="98">
        <v>0.31763000000000002</v>
      </c>
      <c r="R859" s="98">
        <v>-4.6535514936094001E-2</v>
      </c>
      <c r="S859" s="99">
        <v>0.29999999999999899</v>
      </c>
      <c r="T859" s="98">
        <v>3.0402315713405601E-2</v>
      </c>
      <c r="U859" s="98">
        <v>0.34574499999999903</v>
      </c>
      <c r="V859" s="98">
        <v>-1.9368843847609601E-2</v>
      </c>
      <c r="W859" s="99">
        <v>0.55000000000000204</v>
      </c>
      <c r="X859" s="98">
        <v>1.23096686766668E-2</v>
      </c>
      <c r="Y859" s="98">
        <v>0.342920000000001</v>
      </c>
      <c r="Z859" s="98">
        <v>1.9272170992309299E-2</v>
      </c>
      <c r="AA859" s="99">
        <v>0.29999999999999899</v>
      </c>
      <c r="AB859" s="98">
        <v>1.2589496643635401E-2</v>
      </c>
      <c r="AC859" t="str">
        <f>IF('Raw data (converted)'!T859="","",'Raw data (converted)'!T859)</f>
        <v/>
      </c>
    </row>
    <row r="860" spans="1:29" x14ac:dyDescent="0.25">
      <c r="A860" t="str">
        <f t="shared" si="28"/>
        <v>Jun</v>
      </c>
      <c r="B860">
        <f t="shared" si="27"/>
        <v>859</v>
      </c>
      <c r="C860" t="s">
        <v>2753</v>
      </c>
      <c r="D860">
        <v>30</v>
      </c>
      <c r="E860" s="98">
        <v>0.75351999999998698</v>
      </c>
      <c r="F860" s="98">
        <v>-0.52065364885982701</v>
      </c>
      <c r="G860" s="99">
        <v>0.55000000000000604</v>
      </c>
      <c r="H860" s="98">
        <v>0.32956474209291198</v>
      </c>
      <c r="I860" s="98">
        <v>0.75066999999999995</v>
      </c>
      <c r="J860" s="98">
        <v>-0.22368636706950101</v>
      </c>
      <c r="K860" s="99">
        <v>0.3</v>
      </c>
      <c r="L860" s="98">
        <v>0.145613325082845</v>
      </c>
      <c r="M860" s="98">
        <v>0.38464500000000301</v>
      </c>
      <c r="N860" s="98">
        <v>0.45401919383235301</v>
      </c>
      <c r="O860" s="99">
        <v>0.55000000000000404</v>
      </c>
      <c r="P860" s="98">
        <v>0.28866706357230498</v>
      </c>
      <c r="Q860" s="98">
        <v>0.37931999999999999</v>
      </c>
      <c r="R860" s="98">
        <v>0.44946497352898301</v>
      </c>
      <c r="S860" s="99">
        <v>0.3</v>
      </c>
      <c r="T860" s="98">
        <v>0.29367197830298902</v>
      </c>
      <c r="U860" s="98">
        <v>0.33815499999999699</v>
      </c>
      <c r="V860" s="98">
        <v>1.93688438476677E-2</v>
      </c>
      <c r="W860" s="99">
        <v>0.55000000000001203</v>
      </c>
      <c r="X860" s="98">
        <v>1.2309668676703999E-2</v>
      </c>
      <c r="Y860" s="98">
        <v>0.33533000000000002</v>
      </c>
      <c r="Z860" s="98">
        <v>4.9644136670106698E-2</v>
      </c>
      <c r="AA860" s="99">
        <v>0.3</v>
      </c>
      <c r="AB860" s="98">
        <v>3.2429942445044699E-2</v>
      </c>
      <c r="AC860" t="str">
        <f>IF('Raw data (converted)'!T860="","",'Raw data (converted)'!T860)</f>
        <v/>
      </c>
    </row>
    <row r="861" spans="1:29" x14ac:dyDescent="0.25">
      <c r="A861" t="str">
        <f t="shared" si="28"/>
        <v>Jun</v>
      </c>
      <c r="B861">
        <f t="shared" si="27"/>
        <v>860</v>
      </c>
      <c r="C861" t="s">
        <v>2753</v>
      </c>
      <c r="D861">
        <v>45</v>
      </c>
      <c r="E861" s="98">
        <v>0.71276000000000905</v>
      </c>
      <c r="F861" s="98">
        <v>0.52065364885880006</v>
      </c>
      <c r="G861" s="99">
        <v>0.94999999999999596</v>
      </c>
      <c r="H861" s="98">
        <v>1.29939878364733</v>
      </c>
      <c r="I861" s="98">
        <v>0.71560999999999597</v>
      </c>
      <c r="J861" s="98">
        <v>-2.2206045408378599E-2</v>
      </c>
      <c r="K861" s="99">
        <v>0.70000000000000095</v>
      </c>
      <c r="L861" s="98">
        <v>3.3728612420694998E-2</v>
      </c>
      <c r="M861" s="98">
        <v>0.43568499999999799</v>
      </c>
      <c r="N861" s="98">
        <v>-0.45401919383204498</v>
      </c>
      <c r="O861" s="99">
        <v>0.94999999999998896</v>
      </c>
      <c r="P861" s="98">
        <v>1.13814854375293</v>
      </c>
      <c r="Q861" s="98">
        <v>0.44101000000000001</v>
      </c>
      <c r="R861" s="98">
        <v>-0.434018000795312</v>
      </c>
      <c r="S861" s="99">
        <v>0.70000000000000095</v>
      </c>
      <c r="T861" s="98">
        <v>0.66168020611814904</v>
      </c>
      <c r="U861" s="98">
        <v>0.32491500000000101</v>
      </c>
      <c r="V861" s="98">
        <v>-1.9368843847691299E-2</v>
      </c>
      <c r="W861" s="99">
        <v>0.95000000000000295</v>
      </c>
      <c r="X861" s="98">
        <v>4.8534222453788599E-2</v>
      </c>
      <c r="Y861" s="98">
        <v>0.32773999999999898</v>
      </c>
      <c r="Z861" s="98">
        <v>-6.0368023397914299E-2</v>
      </c>
      <c r="AA861" s="99">
        <v>0.70000000000000095</v>
      </c>
      <c r="AB861" s="98">
        <v>9.2015763196709496E-2</v>
      </c>
      <c r="AC861" t="str">
        <f>IF('Raw data (converted)'!T861="","",'Raw data (converted)'!T861)</f>
        <v/>
      </c>
    </row>
    <row r="862" spans="1:29" x14ac:dyDescent="0.25">
      <c r="A862" t="str">
        <f t="shared" si="28"/>
        <v>Jun</v>
      </c>
      <c r="B862">
        <f t="shared" si="27"/>
        <v>861</v>
      </c>
      <c r="C862" t="s">
        <v>2754</v>
      </c>
      <c r="D862">
        <v>0</v>
      </c>
      <c r="E862" s="98">
        <v>0.83679500000002005</v>
      </c>
      <c r="F862" s="98">
        <v>-0.388440419134568</v>
      </c>
      <c r="G862" s="99">
        <v>0.95000000000002904</v>
      </c>
      <c r="H862" s="98">
        <v>0.96931192339764904</v>
      </c>
      <c r="I862" s="98">
        <v>0.83502000000000798</v>
      </c>
      <c r="J862" s="98">
        <v>-8.5958885458619506E-3</v>
      </c>
      <c r="K862" s="99">
        <v>0.7</v>
      </c>
      <c r="L862" s="98">
        <v>1.3056234234077001E-2</v>
      </c>
      <c r="M862" s="98">
        <v>0.46924500000000302</v>
      </c>
      <c r="N862" s="98">
        <v>0.73869026731048504</v>
      </c>
      <c r="O862" s="99">
        <v>0.95000000000002205</v>
      </c>
      <c r="P862" s="98">
        <v>1.8524177419756001</v>
      </c>
      <c r="Q862" s="98">
        <v>0.46147000000000199</v>
      </c>
      <c r="R862" s="98">
        <v>0.65478348189212998</v>
      </c>
      <c r="S862" s="99">
        <v>0.69999999999999896</v>
      </c>
      <c r="T862" s="98">
        <v>0.99837033210400095</v>
      </c>
      <c r="U862" s="98">
        <v>0.34471500000000499</v>
      </c>
      <c r="V862" s="98">
        <v>4.5971834192343797E-2</v>
      </c>
      <c r="W862" s="99">
        <v>0.95000000000003204</v>
      </c>
      <c r="X862" s="98">
        <v>0.11519590086076301</v>
      </c>
      <c r="Y862" s="98">
        <v>0.34254000000000301</v>
      </c>
      <c r="Z862" s="98">
        <v>5.8877454918928401E-2</v>
      </c>
      <c r="AA862" s="99">
        <v>0.69999999999999896</v>
      </c>
      <c r="AB862" s="98">
        <v>8.9743760458393204E-2</v>
      </c>
      <c r="AC862" t="str">
        <f>IF('Raw data (converted)'!T862="","",'Raw data (converted)'!T862)</f>
        <v/>
      </c>
    </row>
    <row r="863" spans="1:29" x14ac:dyDescent="0.25">
      <c r="A863" t="str">
        <f t="shared" si="28"/>
        <v>Jun</v>
      </c>
      <c r="B863">
        <f t="shared" si="27"/>
        <v>862</v>
      </c>
      <c r="C863" t="s">
        <v>2754</v>
      </c>
      <c r="D863">
        <v>15</v>
      </c>
      <c r="E863" s="98">
        <v>0.78311499999999201</v>
      </c>
      <c r="F863" s="98">
        <v>0.38844041913085903</v>
      </c>
      <c r="G863" s="99">
        <v>0.54999999999999705</v>
      </c>
      <c r="H863" s="98">
        <v>0.24584526171530799</v>
      </c>
      <c r="I863" s="98">
        <v>0.78489000000000397</v>
      </c>
      <c r="J863" s="98">
        <v>0.18335716881359701</v>
      </c>
      <c r="K863" s="99">
        <v>0.3</v>
      </c>
      <c r="L863" s="98">
        <v>0.11935917468983299</v>
      </c>
      <c r="M863" s="98">
        <v>0.51536499999999996</v>
      </c>
      <c r="N863" s="98">
        <v>-0.73869026731100795</v>
      </c>
      <c r="O863" s="99">
        <v>0.54999999999999305</v>
      </c>
      <c r="P863" s="98">
        <v>0.469826186590658</v>
      </c>
      <c r="Q863" s="98">
        <v>0.52314000000000105</v>
      </c>
      <c r="R863" s="98">
        <v>-0.69765438652147105</v>
      </c>
      <c r="S863" s="99">
        <v>0.29999999999999899</v>
      </c>
      <c r="T863" s="98">
        <v>0.45590086367634203</v>
      </c>
      <c r="U863" s="98">
        <v>0.34235499999999902</v>
      </c>
      <c r="V863" s="98">
        <v>-4.5971834192553802E-2</v>
      </c>
      <c r="W863" s="99">
        <v>0.55000000000000304</v>
      </c>
      <c r="X863" s="98">
        <v>2.9216979294730199E-2</v>
      </c>
      <c r="Y863" s="98">
        <v>0.344530000000001</v>
      </c>
      <c r="Z863" s="98">
        <v>-6.2573567842191494E-2</v>
      </c>
      <c r="AA863" s="99">
        <v>0.29999999999999899</v>
      </c>
      <c r="AB863" s="98">
        <v>4.0876101881676702E-2</v>
      </c>
      <c r="AC863" t="str">
        <f>IF('Raw data (converted)'!T863="","",'Raw data (converted)'!T863)</f>
        <v/>
      </c>
    </row>
    <row r="864" spans="1:29" x14ac:dyDescent="0.25">
      <c r="A864" t="str">
        <f t="shared" si="28"/>
        <v>Jun</v>
      </c>
      <c r="B864">
        <f t="shared" si="27"/>
        <v>863</v>
      </c>
      <c r="C864" t="s">
        <v>2754</v>
      </c>
      <c r="D864">
        <v>30</v>
      </c>
      <c r="E864" s="98">
        <v>0.73298499999998801</v>
      </c>
      <c r="F864" s="98">
        <v>-0.388440419129505</v>
      </c>
      <c r="G864" s="99">
        <v>0.55000000000000604</v>
      </c>
      <c r="H864" s="98">
        <v>0.245845261714456</v>
      </c>
      <c r="I864" s="98">
        <v>0.73475999999999997</v>
      </c>
      <c r="J864" s="98">
        <v>-0.34983234766006399</v>
      </c>
      <c r="K864" s="99">
        <v>0.3</v>
      </c>
      <c r="L864" s="98">
        <v>0.22773922158725099</v>
      </c>
      <c r="M864" s="98">
        <v>0.57703499999999897</v>
      </c>
      <c r="N864" s="98">
        <v>0.73869026731113197</v>
      </c>
      <c r="O864" s="99">
        <v>0.55000000000000404</v>
      </c>
      <c r="P864" s="98">
        <v>0.46982618659074898</v>
      </c>
      <c r="Q864" s="98">
        <v>0.58481000000000005</v>
      </c>
      <c r="R864" s="98">
        <v>0.10933954322379499</v>
      </c>
      <c r="S864" s="99">
        <v>0.3</v>
      </c>
      <c r="T864" s="98">
        <v>7.1433441880434698E-2</v>
      </c>
      <c r="U864" s="98">
        <v>0.34434499999999801</v>
      </c>
      <c r="V864" s="98">
        <v>4.5971834192597399E-2</v>
      </c>
      <c r="W864" s="99">
        <v>0.55000000000001104</v>
      </c>
      <c r="X864" s="98">
        <v>2.9216979294758399E-2</v>
      </c>
      <c r="Y864" s="98">
        <v>0.34651999999999999</v>
      </c>
      <c r="Z864" s="98">
        <v>9.5141097303884405E-3</v>
      </c>
      <c r="AA864" s="99">
        <v>0.3</v>
      </c>
      <c r="AB864" s="98">
        <v>6.2150670237051198E-3</v>
      </c>
      <c r="AC864" t="str">
        <f>IF('Raw data (converted)'!T864="","",'Raw data (converted)'!T864)</f>
        <v/>
      </c>
    </row>
    <row r="865" spans="1:29" x14ac:dyDescent="0.25">
      <c r="A865" t="str">
        <f t="shared" si="28"/>
        <v>Jun</v>
      </c>
      <c r="B865">
        <f t="shared" si="27"/>
        <v>864</v>
      </c>
      <c r="C865" t="s">
        <v>2754</v>
      </c>
      <c r="D865">
        <v>45</v>
      </c>
      <c r="E865" s="98">
        <v>0.68640500000000804</v>
      </c>
      <c r="F865" s="98">
        <v>0.38844041912864602</v>
      </c>
      <c r="G865" s="99">
        <v>0.94999999999999196</v>
      </c>
      <c r="H865" s="98">
        <v>0.96931192338248995</v>
      </c>
      <c r="I865" s="98">
        <v>0.68462999999999596</v>
      </c>
      <c r="J865" s="98">
        <v>0.26289092467703801</v>
      </c>
      <c r="K865" s="99">
        <v>0.70000000000000095</v>
      </c>
      <c r="L865" s="98">
        <v>0.39931743302779799</v>
      </c>
      <c r="M865" s="98">
        <v>0.65425500000000103</v>
      </c>
      <c r="N865" s="98">
        <v>-0.73869026731113696</v>
      </c>
      <c r="O865" s="99">
        <v>0.94999999999998896</v>
      </c>
      <c r="P865" s="98">
        <v>1.8524177419765899</v>
      </c>
      <c r="Q865" s="98">
        <v>0.64648000000000005</v>
      </c>
      <c r="R865" s="98">
        <v>0.24388228540030599</v>
      </c>
      <c r="S865" s="99">
        <v>0.70000000000000095</v>
      </c>
      <c r="T865" s="98">
        <v>0.37178507121724702</v>
      </c>
      <c r="U865" s="98">
        <v>0.35068500000000102</v>
      </c>
      <c r="V865" s="98">
        <v>-4.5971834192610202E-2</v>
      </c>
      <c r="W865" s="99">
        <v>0.95000000000000295</v>
      </c>
      <c r="X865" s="98">
        <v>0.115195900861395</v>
      </c>
      <c r="Y865" s="98">
        <v>0.34850999999999899</v>
      </c>
      <c r="Z865" s="98">
        <v>2.2172206124576599E-2</v>
      </c>
      <c r="AA865" s="99">
        <v>0.70000000000000095</v>
      </c>
      <c r="AB865" s="98">
        <v>3.3795855680344197E-2</v>
      </c>
      <c r="AC865" t="str">
        <f>IF('Raw data (converted)'!T865="","",'Raw data (converted)'!T865)</f>
        <v/>
      </c>
    </row>
    <row r="866" spans="1:29" x14ac:dyDescent="0.25">
      <c r="A866" t="str">
        <f t="shared" si="28"/>
        <v>Jun</v>
      </c>
      <c r="B866">
        <f t="shared" si="27"/>
        <v>865</v>
      </c>
      <c r="C866" t="s">
        <v>2755</v>
      </c>
      <c r="D866">
        <v>0</v>
      </c>
      <c r="E866" s="98">
        <v>0.80395500000001996</v>
      </c>
      <c r="F866" s="98">
        <v>0.52167855761429605</v>
      </c>
      <c r="G866" s="99">
        <v>0.95000000000002705</v>
      </c>
      <c r="H866" s="98">
        <v>1.3019581049124</v>
      </c>
      <c r="I866" s="98">
        <v>0.81193000000000803</v>
      </c>
      <c r="J866" s="98">
        <v>-0.38896395667487399</v>
      </c>
      <c r="K866" s="99">
        <v>0.7</v>
      </c>
      <c r="L866" s="98">
        <v>0.59084084641741197</v>
      </c>
      <c r="M866" s="98">
        <v>0.26968999999999799</v>
      </c>
      <c r="N866" s="98">
        <v>0.189088085303732</v>
      </c>
      <c r="O866" s="99">
        <v>0.95000000000002105</v>
      </c>
      <c r="P866" s="98">
        <v>0.47392842012300301</v>
      </c>
      <c r="Q866" s="98">
        <v>0.27434000000000103</v>
      </c>
      <c r="R866" s="98">
        <v>-0.21614212023632201</v>
      </c>
      <c r="S866" s="99">
        <v>0.69999999999999896</v>
      </c>
      <c r="T866" s="98">
        <v>0.32949456548795297</v>
      </c>
      <c r="U866" s="98">
        <v>0.33810500000000498</v>
      </c>
      <c r="V866" s="98">
        <v>8.8443274918498099E-2</v>
      </c>
      <c r="W866" s="99">
        <v>0.95000000000003104</v>
      </c>
      <c r="X866" s="98">
        <v>0.22162190654794001</v>
      </c>
      <c r="Y866" s="98">
        <v>0.34438000000000302</v>
      </c>
      <c r="Z866" s="98">
        <v>-8.1608624223197798E-2</v>
      </c>
      <c r="AA866" s="99">
        <v>0.69999999999999896</v>
      </c>
      <c r="AB866" s="98">
        <v>0.12439188177521</v>
      </c>
      <c r="AC866" t="str">
        <f>IF('Raw data (converted)'!T866="","",'Raw data (converted)'!T866)</f>
        <v/>
      </c>
    </row>
    <row r="867" spans="1:29" x14ac:dyDescent="0.25">
      <c r="A867" t="str">
        <f t="shared" si="28"/>
        <v>Jun</v>
      </c>
      <c r="B867">
        <f t="shared" si="27"/>
        <v>866</v>
      </c>
      <c r="C867" t="s">
        <v>2755</v>
      </c>
      <c r="D867">
        <v>15</v>
      </c>
      <c r="E867" s="98">
        <v>0.79443499999999101</v>
      </c>
      <c r="F867" s="98">
        <v>-0.52167855761766202</v>
      </c>
      <c r="G867" s="99">
        <v>0.54999999999999505</v>
      </c>
      <c r="H867" s="98">
        <v>0.33021385925774299</v>
      </c>
      <c r="I867" s="98">
        <v>0.78646000000000404</v>
      </c>
      <c r="J867" s="98">
        <v>1.5944101635815101E-2</v>
      </c>
      <c r="K867" s="99">
        <v>0.3</v>
      </c>
      <c r="L867" s="98">
        <v>1.03788794206616E-2</v>
      </c>
      <c r="M867" s="98">
        <v>0.34133000000000402</v>
      </c>
      <c r="N867" s="98">
        <v>-0.189088085303494</v>
      </c>
      <c r="O867" s="99">
        <v>0.54999999999999305</v>
      </c>
      <c r="P867" s="98">
        <v>0.120201819113122</v>
      </c>
      <c r="Q867" s="98">
        <v>0.33668000000000098</v>
      </c>
      <c r="R867" s="98">
        <v>7.2640803802640305E-2</v>
      </c>
      <c r="S867" s="99">
        <v>0.29999999999999899</v>
      </c>
      <c r="T867" s="98">
        <v>4.7457349024873703E-2</v>
      </c>
      <c r="U867" s="98">
        <v>0.349385</v>
      </c>
      <c r="V867" s="98">
        <v>-8.8443274918682896E-2</v>
      </c>
      <c r="W867" s="99">
        <v>0.55000000000000304</v>
      </c>
      <c r="X867" s="98">
        <v>5.6209662031987698E-2</v>
      </c>
      <c r="Y867" s="98">
        <v>0.34311000000000202</v>
      </c>
      <c r="Z867" s="98">
        <v>7.1965701806603896E-3</v>
      </c>
      <c r="AA867" s="99">
        <v>0.3</v>
      </c>
      <c r="AB867" s="98">
        <v>4.7011403430065896E-3</v>
      </c>
      <c r="AC867" t="str">
        <f>IF('Raw data (converted)'!T867="","",'Raw data (converted)'!T867)</f>
        <v/>
      </c>
    </row>
    <row r="868" spans="1:29" x14ac:dyDescent="0.25">
      <c r="A868" t="str">
        <f t="shared" si="28"/>
        <v>Jun</v>
      </c>
      <c r="B868">
        <f t="shared" si="27"/>
        <v>867</v>
      </c>
      <c r="C868" t="s">
        <v>2755</v>
      </c>
      <c r="D868">
        <v>30</v>
      </c>
      <c r="E868" s="98">
        <v>0.76896499999998702</v>
      </c>
      <c r="F868" s="98">
        <v>0.52167855761918702</v>
      </c>
      <c r="G868" s="99">
        <v>0.55000000000000804</v>
      </c>
      <c r="H868" s="98">
        <v>0.33021385925871599</v>
      </c>
      <c r="I868" s="98">
        <v>0.76099000000000006</v>
      </c>
      <c r="J868" s="98">
        <v>0.73202184275787396</v>
      </c>
      <c r="K868" s="99">
        <v>0.3</v>
      </c>
      <c r="L868" s="98">
        <v>0.47664482685117598</v>
      </c>
      <c r="M868" s="98">
        <v>0.40367000000000303</v>
      </c>
      <c r="N868" s="98">
        <v>0.18908808530301899</v>
      </c>
      <c r="O868" s="99">
        <v>0.55000000000000204</v>
      </c>
      <c r="P868" s="98">
        <v>0.120201819112823</v>
      </c>
      <c r="Q868" s="98">
        <v>0.39901999999999999</v>
      </c>
      <c r="R868" s="98">
        <v>0.27921308961648</v>
      </c>
      <c r="S868" s="99">
        <v>0.3</v>
      </c>
      <c r="T868" s="98">
        <v>0.18242098494072201</v>
      </c>
      <c r="U868" s="98">
        <v>0.34811499999999801</v>
      </c>
      <c r="V868" s="98">
        <v>8.8443274918718506E-2</v>
      </c>
      <c r="W868" s="99">
        <v>0.55000000000001403</v>
      </c>
      <c r="X868" s="98">
        <v>5.6209662032011699E-2</v>
      </c>
      <c r="Y868" s="98">
        <v>0.34183999999999998</v>
      </c>
      <c r="Z868" s="98">
        <v>0.145883015865966</v>
      </c>
      <c r="AA868" s="99">
        <v>0.3</v>
      </c>
      <c r="AB868" s="98">
        <v>9.5298781295783896E-2</v>
      </c>
      <c r="AC868" t="str">
        <f>IF('Raw data (converted)'!T868="","",'Raw data (converted)'!T868)</f>
        <v/>
      </c>
    </row>
    <row r="869" spans="1:29" x14ac:dyDescent="0.25">
      <c r="A869" t="str">
        <f t="shared" si="28"/>
        <v>Jun</v>
      </c>
      <c r="B869">
        <f t="shared" si="27"/>
        <v>868</v>
      </c>
      <c r="C869" t="s">
        <v>2755</v>
      </c>
      <c r="D869">
        <v>45</v>
      </c>
      <c r="E869" s="98">
        <v>0.72754500000000799</v>
      </c>
      <c r="F869" s="98">
        <v>-0.52167855761993398</v>
      </c>
      <c r="G869" s="99">
        <v>0.94999999999999596</v>
      </c>
      <c r="H869" s="98">
        <v>1.30195810492604</v>
      </c>
      <c r="I869" s="98">
        <v>0.73551999999999496</v>
      </c>
      <c r="J869" s="98">
        <v>-0.75357289580330999</v>
      </c>
      <c r="K869" s="99">
        <v>0.70000000000000195</v>
      </c>
      <c r="L869" s="98">
        <v>1.14493306993306</v>
      </c>
      <c r="M869" s="98">
        <v>0.45670999999999701</v>
      </c>
      <c r="N869" s="98">
        <v>-0.18908808530259699</v>
      </c>
      <c r="O869" s="99">
        <v>0.94999999999998896</v>
      </c>
      <c r="P869" s="98">
        <v>0.47392842011999597</v>
      </c>
      <c r="Q869" s="98">
        <v>0.46135999999999999</v>
      </c>
      <c r="R869" s="98">
        <v>-0.32132357981649701</v>
      </c>
      <c r="S869" s="99">
        <v>0.70000000000000095</v>
      </c>
      <c r="T869" s="98">
        <v>0.489851042572722</v>
      </c>
      <c r="U869" s="98">
        <v>0.33429500000000101</v>
      </c>
      <c r="V869" s="98">
        <v>-8.8443274918727402E-2</v>
      </c>
      <c r="W869" s="99">
        <v>0.95000000000000295</v>
      </c>
      <c r="X869" s="98">
        <v>0.22162190654844999</v>
      </c>
      <c r="Y869" s="98">
        <v>0.34056999999999799</v>
      </c>
      <c r="Z869" s="98">
        <v>-0.152224305913916</v>
      </c>
      <c r="AA869" s="99">
        <v>0.70000000000000095</v>
      </c>
      <c r="AB869" s="98">
        <v>0.23202984157682099</v>
      </c>
      <c r="AC869" t="str">
        <f>IF('Raw data (converted)'!T869="","",'Raw data (converted)'!T869)</f>
        <v/>
      </c>
    </row>
    <row r="870" spans="1:29" x14ac:dyDescent="0.25">
      <c r="A870" t="str">
        <f t="shared" si="28"/>
        <v>Jun</v>
      </c>
      <c r="B870">
        <f t="shared" si="27"/>
        <v>869</v>
      </c>
      <c r="C870" t="s">
        <v>2756</v>
      </c>
      <c r="D870">
        <v>0</v>
      </c>
      <c r="E870" s="98">
        <v>0.83121500000002102</v>
      </c>
      <c r="F870" s="98">
        <v>-0.105565602037043</v>
      </c>
      <c r="G870" s="99">
        <v>0.95000000000002205</v>
      </c>
      <c r="H870" s="98">
        <v>0.26338942926305797</v>
      </c>
      <c r="I870" s="98">
        <v>0.82864000000000804</v>
      </c>
      <c r="J870" s="98">
        <v>0.147562753360229</v>
      </c>
      <c r="K870" s="99">
        <v>0.7</v>
      </c>
      <c r="L870" s="98">
        <v>0.22413453857173499</v>
      </c>
      <c r="M870" s="98">
        <v>0.210949999999998</v>
      </c>
      <c r="N870" s="98">
        <v>0.44674657516760302</v>
      </c>
      <c r="O870" s="99">
        <v>0.95000000000001605</v>
      </c>
      <c r="P870" s="98">
        <v>1.11990978042336</v>
      </c>
      <c r="Q870" s="98">
        <v>0.216500000000001</v>
      </c>
      <c r="R870" s="98">
        <v>-0.19649283657848801</v>
      </c>
      <c r="S870" s="99">
        <v>0.69999999999999896</v>
      </c>
      <c r="T870" s="98">
        <v>0.29953926855683899</v>
      </c>
      <c r="U870" s="98">
        <v>0.34105000000000302</v>
      </c>
      <c r="V870" s="98">
        <v>9.1010230127300307E-2</v>
      </c>
      <c r="W870" s="99">
        <v>0.95000000000002505</v>
      </c>
      <c r="X870" s="98">
        <v>0.22805431807750001</v>
      </c>
      <c r="Y870" s="98">
        <v>0.34315000000000201</v>
      </c>
      <c r="Z870" s="98">
        <v>-2.79481589809491E-3</v>
      </c>
      <c r="AA870" s="99">
        <v>0.69999999999999896</v>
      </c>
      <c r="AB870" s="98">
        <v>4.2599806992698001E-3</v>
      </c>
      <c r="AC870" t="str">
        <f>IF('Raw data (converted)'!T870="","",'Raw data (converted)'!T870)</f>
        <v/>
      </c>
    </row>
    <row r="871" spans="1:29" x14ac:dyDescent="0.25">
      <c r="A871" t="str">
        <f t="shared" si="28"/>
        <v>Jun</v>
      </c>
      <c r="B871">
        <f t="shared" si="27"/>
        <v>870</v>
      </c>
      <c r="C871" t="s">
        <v>2756</v>
      </c>
      <c r="D871">
        <v>15</v>
      </c>
      <c r="E871" s="98">
        <v>0.80425499999999095</v>
      </c>
      <c r="F871" s="98">
        <v>0.105565602033385</v>
      </c>
      <c r="G871" s="99">
        <v>0.54999999999999405</v>
      </c>
      <c r="H871" s="98">
        <v>6.6803101876255003E-2</v>
      </c>
      <c r="I871" s="98">
        <v>0.80683000000000404</v>
      </c>
      <c r="J871" s="98">
        <v>-4.8301249073884202E-2</v>
      </c>
      <c r="K871" s="99">
        <v>0.3</v>
      </c>
      <c r="L871" s="98">
        <v>3.1441933252824503E-2</v>
      </c>
      <c r="M871" s="98">
        <v>0.291850000000004</v>
      </c>
      <c r="N871" s="98">
        <v>-0.44674657516730698</v>
      </c>
      <c r="O871" s="99">
        <v>0.54999999999999005</v>
      </c>
      <c r="P871" s="98">
        <v>0.284041190892527</v>
      </c>
      <c r="Q871" s="98">
        <v>0.286300000000001</v>
      </c>
      <c r="R871" s="98">
        <v>-3.4050376782533899E-2</v>
      </c>
      <c r="S871" s="99">
        <v>0.29999999999999899</v>
      </c>
      <c r="T871" s="98">
        <v>2.2245585385584299E-2</v>
      </c>
      <c r="U871" s="98">
        <v>0.34945000000000098</v>
      </c>
      <c r="V871" s="98">
        <v>-9.1010230127420502E-2</v>
      </c>
      <c r="W871" s="99">
        <v>0.55000000000000104</v>
      </c>
      <c r="X871" s="98">
        <v>5.7841105799212103E-2</v>
      </c>
      <c r="Y871" s="98">
        <v>0.34735000000000099</v>
      </c>
      <c r="Z871" s="98">
        <v>-4.5740912165347397E-2</v>
      </c>
      <c r="AA871" s="99">
        <v>0.29999999999999899</v>
      </c>
      <c r="AB871" s="98">
        <v>2.9880162113027402E-2</v>
      </c>
      <c r="AC871" t="str">
        <f>IF('Raw data (converted)'!T871="","",'Raw data (converted)'!T871)</f>
        <v/>
      </c>
    </row>
    <row r="872" spans="1:29" x14ac:dyDescent="0.25">
      <c r="A872" t="str">
        <f t="shared" si="28"/>
        <v>Jun</v>
      </c>
      <c r="B872">
        <f t="shared" si="27"/>
        <v>871</v>
      </c>
      <c r="C872" t="s">
        <v>2756</v>
      </c>
      <c r="D872">
        <v>30</v>
      </c>
      <c r="E872" s="98">
        <v>0.78244499999998696</v>
      </c>
      <c r="F872" s="98">
        <v>-0.105565602031885</v>
      </c>
      <c r="G872" s="99">
        <v>0.55000000000000604</v>
      </c>
      <c r="H872" s="98">
        <v>6.68031018753069E-2</v>
      </c>
      <c r="I872" s="98">
        <v>0.78502000000000005</v>
      </c>
      <c r="J872" s="98">
        <v>-0.193204996294813</v>
      </c>
      <c r="K872" s="99">
        <v>0.3</v>
      </c>
      <c r="L872" s="98">
        <v>0.12577001116411299</v>
      </c>
      <c r="M872" s="98">
        <v>0.36165000000000402</v>
      </c>
      <c r="N872" s="98">
        <v>0.44674657516673499</v>
      </c>
      <c r="O872" s="99">
        <v>0.54999999999999905</v>
      </c>
      <c r="P872" s="98">
        <v>0.284041190892169</v>
      </c>
      <c r="Q872" s="98">
        <v>0.35610000000000103</v>
      </c>
      <c r="R872" s="98">
        <v>0.45400502376663998</v>
      </c>
      <c r="S872" s="99">
        <v>0.3</v>
      </c>
      <c r="T872" s="98">
        <v>0.29663898602835398</v>
      </c>
      <c r="U872" s="98">
        <v>0.35365000000000002</v>
      </c>
      <c r="V872" s="98">
        <v>9.1010230127418101E-2</v>
      </c>
      <c r="W872" s="99">
        <v>0.55000000000001104</v>
      </c>
      <c r="X872" s="98">
        <v>5.7841105799211798E-2</v>
      </c>
      <c r="Y872" s="98">
        <v>0.35154999999999997</v>
      </c>
      <c r="Z872" s="98">
        <v>9.6970733790500904E-2</v>
      </c>
      <c r="AA872" s="99">
        <v>0.3</v>
      </c>
      <c r="AB872" s="98">
        <v>6.3346192943216695E-2</v>
      </c>
      <c r="AC872" t="str">
        <f>IF('Raw data (converted)'!T872="","",'Raw data (converted)'!T872)</f>
        <v/>
      </c>
    </row>
    <row r="873" spans="1:29" x14ac:dyDescent="0.25">
      <c r="A873" t="str">
        <f t="shared" si="28"/>
        <v>Jun</v>
      </c>
      <c r="B873">
        <f t="shared" si="27"/>
        <v>872</v>
      </c>
      <c r="C873" t="s">
        <v>2756</v>
      </c>
      <c r="D873">
        <v>45</v>
      </c>
      <c r="E873" s="98">
        <v>0.76578500000000804</v>
      </c>
      <c r="F873" s="98">
        <v>0.105565602031072</v>
      </c>
      <c r="G873" s="99">
        <v>0.94999999999999196</v>
      </c>
      <c r="H873" s="98">
        <v>0.26338942924807801</v>
      </c>
      <c r="I873" s="98">
        <v>0.76320999999999595</v>
      </c>
      <c r="J873" s="98">
        <v>0.221344130041498</v>
      </c>
      <c r="K873" s="99">
        <v>0.70000000000000095</v>
      </c>
      <c r="L873" s="98">
        <v>0.33620654455416099</v>
      </c>
      <c r="M873" s="98">
        <v>0.420349999999997</v>
      </c>
      <c r="N873" s="98">
        <v>-0.446746575166308</v>
      </c>
      <c r="O873" s="99">
        <v>0.94999999999999196</v>
      </c>
      <c r="P873" s="98">
        <v>1.1199097804198299</v>
      </c>
      <c r="Q873" s="98">
        <v>0.4259</v>
      </c>
      <c r="R873" s="98">
        <v>-0.44499848283939902</v>
      </c>
      <c r="S873" s="99">
        <v>0.70000000000000095</v>
      </c>
      <c r="T873" s="98">
        <v>0.67842380970299598</v>
      </c>
      <c r="U873" s="98">
        <v>0.35365000000000002</v>
      </c>
      <c r="V873" s="98">
        <v>-9.1010230127417602E-2</v>
      </c>
      <c r="W873" s="99">
        <v>0.95000000000000595</v>
      </c>
      <c r="X873" s="98">
        <v>0.22805431807774801</v>
      </c>
      <c r="Y873" s="98">
        <v>0.35574999999999901</v>
      </c>
      <c r="Z873" s="98">
        <v>-7.5460029247410507E-2</v>
      </c>
      <c r="AA873" s="99">
        <v>0.70000000000000095</v>
      </c>
      <c r="AB873" s="98">
        <v>0.11501983089701701</v>
      </c>
      <c r="AC873" t="str">
        <f>IF('Raw data (converted)'!T873="","",'Raw data (converted)'!T873)</f>
        <v/>
      </c>
    </row>
    <row r="874" spans="1:29" x14ac:dyDescent="0.25">
      <c r="A874" t="str">
        <f t="shared" si="28"/>
        <v>Jun</v>
      </c>
      <c r="B874">
        <f t="shared" si="27"/>
        <v>873</v>
      </c>
      <c r="C874" t="s">
        <v>2757</v>
      </c>
      <c r="D874">
        <v>0</v>
      </c>
      <c r="E874" s="98">
        <v>0.84097500000001901</v>
      </c>
      <c r="F874" s="98">
        <v>-0.60982071077595001</v>
      </c>
      <c r="G874" s="99">
        <v>0.95000000000002505</v>
      </c>
      <c r="H874" s="98">
        <v>1.52209353496171</v>
      </c>
      <c r="I874" s="98">
        <v>0.83935000000000703</v>
      </c>
      <c r="J874" s="98">
        <v>-9.6703746135036101E-2</v>
      </c>
      <c r="K874" s="99">
        <v>0.7</v>
      </c>
      <c r="L874" s="98">
        <v>0.14688334047979701</v>
      </c>
      <c r="M874" s="98">
        <v>0.20265499999999601</v>
      </c>
      <c r="N874" s="98">
        <v>-7.3765132178010298E-2</v>
      </c>
      <c r="O874" s="99">
        <v>0.95000000000002105</v>
      </c>
      <c r="P874" s="98">
        <v>0.18487839789850599</v>
      </c>
      <c r="Q874" s="98">
        <v>0.20273000000000099</v>
      </c>
      <c r="R874" s="98">
        <v>-2.48505646261373E-2</v>
      </c>
      <c r="S874" s="99">
        <v>0.69999999999999896</v>
      </c>
      <c r="T874" s="98">
        <v>3.7882169412995798E-2</v>
      </c>
      <c r="U874" s="98">
        <v>0.34014000000000399</v>
      </c>
      <c r="V874" s="98">
        <v>-3.4537215535747998E-2</v>
      </c>
      <c r="W874" s="99">
        <v>0.95000000000002705</v>
      </c>
      <c r="X874" s="98">
        <v>8.6543027300184802E-2</v>
      </c>
      <c r="Y874" s="98">
        <v>0.34144000000000302</v>
      </c>
      <c r="Z874" s="98">
        <v>-3.8009496213572802E-2</v>
      </c>
      <c r="AA874" s="99">
        <v>0.7</v>
      </c>
      <c r="AB874" s="98">
        <v>5.7935782314761403E-2</v>
      </c>
      <c r="AC874" t="str">
        <f>IF('Raw data (converted)'!T874="","",'Raw data (converted)'!T874)</f>
        <v/>
      </c>
    </row>
    <row r="875" spans="1:29" x14ac:dyDescent="0.25">
      <c r="A875" t="str">
        <f t="shared" si="28"/>
        <v>Jun</v>
      </c>
      <c r="B875">
        <f t="shared" ref="B875:B938" si="29">B874+1</f>
        <v>874</v>
      </c>
      <c r="C875" t="s">
        <v>2757</v>
      </c>
      <c r="D875">
        <v>15</v>
      </c>
      <c r="E875" s="98">
        <v>0.81727499999999198</v>
      </c>
      <c r="F875" s="98">
        <v>0.60982071077239497</v>
      </c>
      <c r="G875" s="99">
        <v>0.54999999999999205</v>
      </c>
      <c r="H875" s="98">
        <v>0.386046508277329</v>
      </c>
      <c r="I875" s="98">
        <v>0.81890000000000396</v>
      </c>
      <c r="J875" s="98">
        <v>0.34232924100766798</v>
      </c>
      <c r="K875" s="99">
        <v>0.3</v>
      </c>
      <c r="L875" s="98">
        <v>0.22285413513699301</v>
      </c>
      <c r="M875" s="98">
        <v>0.29863500000000498</v>
      </c>
      <c r="N875" s="98">
        <v>7.3765132178399501E-2</v>
      </c>
      <c r="O875" s="99">
        <v>0.54999999999999105</v>
      </c>
      <c r="P875" s="98">
        <v>4.6890456023923499E-2</v>
      </c>
      <c r="Q875" s="98">
        <v>0.29856000000000099</v>
      </c>
      <c r="R875" s="98">
        <v>4.3130477257811203E-2</v>
      </c>
      <c r="S875" s="99">
        <v>0.3</v>
      </c>
      <c r="T875" s="98">
        <v>2.8177751615171699E-2</v>
      </c>
      <c r="U875" s="98">
        <v>0.34348000000000001</v>
      </c>
      <c r="V875" s="98">
        <v>3.4537215535533898E-2</v>
      </c>
      <c r="W875" s="99">
        <v>0.54999999999999805</v>
      </c>
      <c r="X875" s="98">
        <v>2.1949790034298901E-2</v>
      </c>
      <c r="Y875" s="98">
        <v>0.34218000000000198</v>
      </c>
      <c r="Z875" s="98">
        <v>4.2935469552506399E-2</v>
      </c>
      <c r="AA875" s="99">
        <v>0.3</v>
      </c>
      <c r="AB875" s="98">
        <v>2.80475084146504E-2</v>
      </c>
      <c r="AC875" t="str">
        <f>IF('Raw data (converted)'!T875="","",'Raw data (converted)'!T875)</f>
        <v/>
      </c>
    </row>
    <row r="876" spans="1:29" x14ac:dyDescent="0.25">
      <c r="A876" t="str">
        <f t="shared" si="28"/>
        <v>Jun</v>
      </c>
      <c r="B876">
        <f t="shared" si="29"/>
        <v>875</v>
      </c>
      <c r="C876" t="s">
        <v>2757</v>
      </c>
      <c r="D876">
        <v>30</v>
      </c>
      <c r="E876" s="98">
        <v>0.79682499999998802</v>
      </c>
      <c r="F876" s="98">
        <v>-0.60982071077107503</v>
      </c>
      <c r="G876" s="99">
        <v>0.55000000000000204</v>
      </c>
      <c r="H876" s="98">
        <v>0.3860465082765</v>
      </c>
      <c r="I876" s="98">
        <v>0.79844999999999999</v>
      </c>
      <c r="J876" s="98">
        <v>-0.49473609488117498</v>
      </c>
      <c r="K876" s="99">
        <v>0.3</v>
      </c>
      <c r="L876" s="98">
        <v>0.32209128894531802</v>
      </c>
      <c r="M876" s="98">
        <v>0.39446500000000501</v>
      </c>
      <c r="N876" s="98">
        <v>-7.3765132179061499E-2</v>
      </c>
      <c r="O876" s="99">
        <v>0.55000000000000004</v>
      </c>
      <c r="P876" s="98">
        <v>4.6890456024345203E-2</v>
      </c>
      <c r="Q876" s="98">
        <v>0.39439000000000002</v>
      </c>
      <c r="R876" s="98">
        <v>-3.7455414460764197E-2</v>
      </c>
      <c r="S876" s="99">
        <v>0.3</v>
      </c>
      <c r="T876" s="98">
        <v>2.4470146979510599E-2</v>
      </c>
      <c r="U876" s="98">
        <v>0.34421999999999903</v>
      </c>
      <c r="V876" s="98">
        <v>-3.4537215535507398E-2</v>
      </c>
      <c r="W876" s="99">
        <v>0.55000000000000704</v>
      </c>
      <c r="X876" s="98">
        <v>2.1949790034282501E-2</v>
      </c>
      <c r="Y876" s="98">
        <v>0.34292</v>
      </c>
      <c r="Z876" s="98">
        <v>-1.12217704512306E-2</v>
      </c>
      <c r="AA876" s="99">
        <v>0.3</v>
      </c>
      <c r="AB876" s="98">
        <v>7.3305920138225797E-3</v>
      </c>
      <c r="AC876" t="str">
        <f>IF('Raw data (converted)'!T876="","",'Raw data (converted)'!T876)</f>
        <v/>
      </c>
    </row>
    <row r="877" spans="1:29" x14ac:dyDescent="0.25">
      <c r="A877" t="str">
        <f t="shared" si="28"/>
        <v>Jun</v>
      </c>
      <c r="B877">
        <f t="shared" si="29"/>
        <v>876</v>
      </c>
      <c r="C877" t="s">
        <v>2757</v>
      </c>
      <c r="D877">
        <v>45</v>
      </c>
      <c r="E877" s="98">
        <v>0.77962500000000701</v>
      </c>
      <c r="F877" s="98">
        <v>0.60982071077031097</v>
      </c>
      <c r="G877" s="99">
        <v>0.94999999999999596</v>
      </c>
      <c r="H877" s="98">
        <v>1.52209353494716</v>
      </c>
      <c r="I877" s="98">
        <v>0.77799999999999603</v>
      </c>
      <c r="J877" s="98">
        <v>0.32950906090302401</v>
      </c>
      <c r="K877" s="99">
        <v>0.70000000000000095</v>
      </c>
      <c r="L877" s="98">
        <v>0.50051708908522397</v>
      </c>
      <c r="M877" s="98">
        <v>0.490144999999996</v>
      </c>
      <c r="N877" s="98">
        <v>7.3765132179655593E-2</v>
      </c>
      <c r="O877" s="99">
        <v>0.94999999999999196</v>
      </c>
      <c r="P877" s="98">
        <v>0.18487839790257299</v>
      </c>
      <c r="Q877" s="98">
        <v>0.49021999999999999</v>
      </c>
      <c r="R877" s="98">
        <v>1.6181763012328199E-2</v>
      </c>
      <c r="S877" s="99">
        <v>0.70000000000000095</v>
      </c>
      <c r="T877" s="98">
        <v>2.4667454652973899E-2</v>
      </c>
      <c r="U877" s="98">
        <v>0.342360000000001</v>
      </c>
      <c r="V877" s="98">
        <v>3.4537215535506302E-2</v>
      </c>
      <c r="W877" s="99">
        <v>0.95000000000000995</v>
      </c>
      <c r="X877" s="98">
        <v>8.6543027299563494E-2</v>
      </c>
      <c r="Y877" s="98">
        <v>0.34365999999999902</v>
      </c>
      <c r="Z877" s="98">
        <v>-1.04339793527089E-2</v>
      </c>
      <c r="AA877" s="99">
        <v>0.7</v>
      </c>
      <c r="AB877" s="98">
        <v>1.5903928808685502E-2</v>
      </c>
      <c r="AC877" t="str">
        <f>IF('Raw data (converted)'!T877="","",'Raw data (converted)'!T877)</f>
        <v/>
      </c>
    </row>
    <row r="878" spans="1:29" x14ac:dyDescent="0.25">
      <c r="A878" t="str">
        <f t="shared" si="28"/>
        <v>Jun</v>
      </c>
      <c r="B878">
        <f t="shared" si="29"/>
        <v>877</v>
      </c>
      <c r="C878" t="s">
        <v>2758</v>
      </c>
      <c r="D878">
        <v>0</v>
      </c>
      <c r="E878" s="98">
        <v>0.85660000000001701</v>
      </c>
      <c r="F878" s="98">
        <v>-1.1478978085154901</v>
      </c>
      <c r="G878" s="99">
        <v>0.95000000000002505</v>
      </c>
      <c r="H878" s="98">
        <v>2.86794631738859</v>
      </c>
      <c r="I878" s="98">
        <v>0.88095000000000701</v>
      </c>
      <c r="J878" s="98">
        <v>-2.1453905160954498</v>
      </c>
      <c r="K878" s="99">
        <v>0.7</v>
      </c>
      <c r="L878" s="98">
        <v>3.2664093584176799</v>
      </c>
      <c r="M878" s="98">
        <v>0.20318</v>
      </c>
      <c r="N878" s="98">
        <v>-0.16207550168861701</v>
      </c>
      <c r="O878" s="99">
        <v>0.95000000000002005</v>
      </c>
      <c r="P878" s="98">
        <v>0.40622039549084299</v>
      </c>
      <c r="Q878" s="98">
        <v>0.20498000000000199</v>
      </c>
      <c r="R878" s="98">
        <v>-0.14910338775669099</v>
      </c>
      <c r="S878" s="99">
        <v>0.69999999999999896</v>
      </c>
      <c r="T878" s="98">
        <v>0.22729553589179699</v>
      </c>
      <c r="U878" s="98">
        <v>0.34954500000000299</v>
      </c>
      <c r="V878" s="98">
        <v>7.2341464971646804E-3</v>
      </c>
      <c r="W878" s="99">
        <v>0.95000000000002705</v>
      </c>
      <c r="X878" s="98">
        <v>1.8127233391781499E-2</v>
      </c>
      <c r="Y878" s="98">
        <v>0.351520000000002</v>
      </c>
      <c r="Z878" s="98">
        <v>-3.39104328964163E-2</v>
      </c>
      <c r="AA878" s="99">
        <v>0.69999999999999896</v>
      </c>
      <c r="AB878" s="98">
        <v>5.16877975894212E-2</v>
      </c>
      <c r="AC878" t="str">
        <f>IF('Raw data (converted)'!T878="","",'Raw data (converted)'!T878)</f>
        <v/>
      </c>
    </row>
    <row r="879" spans="1:29" x14ac:dyDescent="0.25">
      <c r="A879" t="str">
        <f t="shared" si="28"/>
        <v>Jun</v>
      </c>
      <c r="B879">
        <f t="shared" si="29"/>
        <v>878</v>
      </c>
      <c r="C879" t="s">
        <v>2758</v>
      </c>
      <c r="D879">
        <v>15</v>
      </c>
      <c r="E879" s="98">
        <v>0.92439999999999201</v>
      </c>
      <c r="F879" s="98">
        <v>1.1478978085123199</v>
      </c>
      <c r="G879" s="99">
        <v>0.54999999999999405</v>
      </c>
      <c r="H879" s="98">
        <v>0.72739331475179503</v>
      </c>
      <c r="I879" s="98">
        <v>0.90005000000000301</v>
      </c>
      <c r="J879" s="98">
        <v>1.9297052421193699</v>
      </c>
      <c r="K879" s="99">
        <v>0.3</v>
      </c>
      <c r="L879" s="98">
        <v>1.2585776472454799</v>
      </c>
      <c r="M879" s="98">
        <v>0.26956000000000302</v>
      </c>
      <c r="N879" s="98">
        <v>0.16207550168829399</v>
      </c>
      <c r="O879" s="99">
        <v>0.54999999999999105</v>
      </c>
      <c r="P879" s="98">
        <v>0.103029125128523</v>
      </c>
      <c r="Q879" s="98">
        <v>0.267760000000001</v>
      </c>
      <c r="R879" s="98">
        <v>0.15663173319945201</v>
      </c>
      <c r="S879" s="99">
        <v>0.29999999999999899</v>
      </c>
      <c r="T879" s="98">
        <v>0.10233091939274699</v>
      </c>
      <c r="U879" s="98">
        <v>0.35436499999999999</v>
      </c>
      <c r="V879" s="98">
        <v>-7.2341464973130097E-3</v>
      </c>
      <c r="W879" s="99">
        <v>0.55000000000000104</v>
      </c>
      <c r="X879" s="98">
        <v>4.5975854933157896E-3</v>
      </c>
      <c r="Y879" s="98">
        <v>0.35239000000000098</v>
      </c>
      <c r="Z879" s="98">
        <v>1.84183406318916E-2</v>
      </c>
      <c r="AA879" s="99">
        <v>0.29999999999999899</v>
      </c>
      <c r="AB879" s="98">
        <v>1.2031733925713399E-2</v>
      </c>
      <c r="AC879" t="str">
        <f>IF('Raw data (converted)'!T879="","",'Raw data (converted)'!T879)</f>
        <v/>
      </c>
    </row>
    <row r="880" spans="1:29" x14ac:dyDescent="0.25">
      <c r="A880" t="str">
        <f t="shared" si="28"/>
        <v>Jun</v>
      </c>
      <c r="B880">
        <f t="shared" si="29"/>
        <v>879</v>
      </c>
      <c r="C880" t="s">
        <v>2758</v>
      </c>
      <c r="D880">
        <v>30</v>
      </c>
      <c r="E880" s="98">
        <v>0.94349999999998901</v>
      </c>
      <c r="F880" s="98">
        <v>-1.1478978085110001</v>
      </c>
      <c r="G880" s="99">
        <v>0.55000000000000404</v>
      </c>
      <c r="H880" s="98">
        <v>0.72739331475097402</v>
      </c>
      <c r="I880" s="98">
        <v>0.91915000000000002</v>
      </c>
      <c r="J880" s="98">
        <v>0.35405284515195801</v>
      </c>
      <c r="K880" s="99">
        <v>0.3</v>
      </c>
      <c r="L880" s="98">
        <v>0.230487100162659</v>
      </c>
      <c r="M880" s="98">
        <v>0.33234000000000202</v>
      </c>
      <c r="N880" s="98">
        <v>-0.16207550168863</v>
      </c>
      <c r="O880" s="99">
        <v>0.55000000000000204</v>
      </c>
      <c r="P880" s="98">
        <v>0.103029125128739</v>
      </c>
      <c r="Q880" s="98">
        <v>0.33054</v>
      </c>
      <c r="R880" s="98">
        <v>-2.0430226069514001E-2</v>
      </c>
      <c r="S880" s="99">
        <v>0.3</v>
      </c>
      <c r="T880" s="98">
        <v>1.33473461522722E-2</v>
      </c>
      <c r="U880" s="98">
        <v>0.35523499999999902</v>
      </c>
      <c r="V880" s="98">
        <v>7.2341464973156898E-3</v>
      </c>
      <c r="W880" s="99">
        <v>0.55000000000001104</v>
      </c>
      <c r="X880" s="98">
        <v>4.5975854933175903E-3</v>
      </c>
      <c r="Y880" s="98">
        <v>0.35326000000000002</v>
      </c>
      <c r="Z880" s="98">
        <v>2.9762086848906001E-2</v>
      </c>
      <c r="AA880" s="99">
        <v>0.3</v>
      </c>
      <c r="AB880" s="98">
        <v>1.94420128572898E-2</v>
      </c>
      <c r="AC880" t="str">
        <f>IF('Raw data (converted)'!T880="","",'Raw data (converted)'!T880)</f>
        <v/>
      </c>
    </row>
    <row r="881" spans="1:29" x14ac:dyDescent="0.25">
      <c r="A881" t="str">
        <f t="shared" si="28"/>
        <v>Jun</v>
      </c>
      <c r="B881">
        <f t="shared" si="29"/>
        <v>880</v>
      </c>
      <c r="C881" t="s">
        <v>2758</v>
      </c>
      <c r="D881">
        <v>45</v>
      </c>
      <c r="E881" s="98">
        <v>0.91390000000000804</v>
      </c>
      <c r="F881" s="98">
        <v>1.1478978085100799</v>
      </c>
      <c r="G881" s="99">
        <v>0.94999999999999596</v>
      </c>
      <c r="H881" s="98">
        <v>2.8679463173741402</v>
      </c>
      <c r="I881" s="98">
        <v>0.93824999999999603</v>
      </c>
      <c r="J881" s="98">
        <v>-1.3431075852010801</v>
      </c>
      <c r="K881" s="99">
        <v>0.70000000000000095</v>
      </c>
      <c r="L881" s="98">
        <v>2.04194400624485</v>
      </c>
      <c r="M881" s="98">
        <v>0.39151999999999798</v>
      </c>
      <c r="N881" s="98">
        <v>0.16207550168899401</v>
      </c>
      <c r="O881" s="99">
        <v>0.94999999999999196</v>
      </c>
      <c r="P881" s="98">
        <v>0.40622039549166999</v>
      </c>
      <c r="Q881" s="98">
        <v>0.39332</v>
      </c>
      <c r="R881" s="98">
        <v>-5.8947850973499798E-2</v>
      </c>
      <c r="S881" s="99">
        <v>0.70000000000000095</v>
      </c>
      <c r="T881" s="98">
        <v>8.9860161440762504E-2</v>
      </c>
      <c r="U881" s="98">
        <v>0.352155</v>
      </c>
      <c r="V881" s="98">
        <v>-7.2341464973209799E-3</v>
      </c>
      <c r="W881" s="99">
        <v>0.95000000000000295</v>
      </c>
      <c r="X881" s="98">
        <v>1.8127233392168499E-2</v>
      </c>
      <c r="Y881" s="98">
        <v>0.354129999999999</v>
      </c>
      <c r="Z881" s="98">
        <v>-3.9686385752336899E-2</v>
      </c>
      <c r="AA881" s="99">
        <v>0.70000000000000095</v>
      </c>
      <c r="AB881" s="98">
        <v>6.0491776952729497E-2</v>
      </c>
      <c r="AC881" t="str">
        <f>IF('Raw data (converted)'!T881="","",'Raw data (converted)'!T881)</f>
        <v/>
      </c>
    </row>
    <row r="882" spans="1:29" x14ac:dyDescent="0.25">
      <c r="A882" t="str">
        <f t="shared" si="28"/>
        <v>Jun</v>
      </c>
      <c r="B882">
        <f t="shared" si="29"/>
        <v>881</v>
      </c>
      <c r="C882" t="s">
        <v>2759</v>
      </c>
      <c r="D882">
        <v>0</v>
      </c>
      <c r="E882" s="98">
        <v>0.87170000000001202</v>
      </c>
      <c r="F882" s="98">
        <v>-2.07031569035435</v>
      </c>
      <c r="G882" s="99">
        <v>0.95000000000001805</v>
      </c>
      <c r="H882" s="98">
        <v>5.1886597359195301</v>
      </c>
      <c r="I882" s="98">
        <v>0.88740000000000596</v>
      </c>
      <c r="J882" s="98">
        <v>-1.8481160372374601</v>
      </c>
      <c r="K882" s="99">
        <v>0.69999999999999896</v>
      </c>
      <c r="L882" s="98">
        <v>2.8120660338468899</v>
      </c>
      <c r="M882" s="98">
        <v>0.199765000000001</v>
      </c>
      <c r="N882" s="98">
        <v>-0.65765251646707201</v>
      </c>
      <c r="O882" s="99">
        <v>0.95000000000001406</v>
      </c>
      <c r="P882" s="98">
        <v>1.6490067423971899</v>
      </c>
      <c r="Q882" s="98">
        <v>0.20219000000000201</v>
      </c>
      <c r="R882" s="98">
        <v>-0.323057340139355</v>
      </c>
      <c r="S882" s="99">
        <v>0.69999999999999796</v>
      </c>
      <c r="T882" s="98">
        <v>0.49249440592973998</v>
      </c>
      <c r="U882" s="98">
        <v>0.35011500000000201</v>
      </c>
      <c r="V882" s="98">
        <v>-0.35073942533733099</v>
      </c>
      <c r="W882" s="99">
        <v>0.95000000000001905</v>
      </c>
      <c r="X882" s="98">
        <v>0.87899517647692404</v>
      </c>
      <c r="Y882" s="98">
        <v>0.35529000000000199</v>
      </c>
      <c r="Z882" s="98">
        <v>-0.23644142497530499</v>
      </c>
      <c r="AA882" s="99">
        <v>0.69999999999999796</v>
      </c>
      <c r="AB882" s="98">
        <v>0.36040520987526498</v>
      </c>
      <c r="AC882" t="str">
        <f>IF('Raw data (converted)'!T882="","",'Raw data (converted)'!T882)</f>
        <v/>
      </c>
    </row>
    <row r="883" spans="1:29" x14ac:dyDescent="0.25">
      <c r="A883" t="str">
        <f t="shared" si="28"/>
        <v>Jun</v>
      </c>
      <c r="B883">
        <f t="shared" si="29"/>
        <v>882</v>
      </c>
      <c r="C883" t="s">
        <v>2759</v>
      </c>
      <c r="D883">
        <v>15</v>
      </c>
      <c r="E883" s="98">
        <v>0.87069999999999603</v>
      </c>
      <c r="F883" s="98">
        <v>2.0703156903518298</v>
      </c>
      <c r="G883" s="99">
        <v>0.54999999999999305</v>
      </c>
      <c r="H883" s="98">
        <v>1.3159926953836401</v>
      </c>
      <c r="I883" s="98">
        <v>0.85500000000000298</v>
      </c>
      <c r="J883" s="98">
        <v>2.1571431625150002</v>
      </c>
      <c r="K883" s="99">
        <v>0.29999999999999899</v>
      </c>
      <c r="L883" s="98">
        <v>1.4075954674087401</v>
      </c>
      <c r="M883" s="98">
        <v>0.27810500000000199</v>
      </c>
      <c r="N883" s="98">
        <v>0.65765251646661804</v>
      </c>
      <c r="O883" s="99">
        <v>0.54999999999999105</v>
      </c>
      <c r="P883" s="98">
        <v>0.41823533206687702</v>
      </c>
      <c r="Q883" s="98">
        <v>0.27568000000000098</v>
      </c>
      <c r="R883" s="98">
        <v>0.45097832360817303</v>
      </c>
      <c r="S883" s="99">
        <v>0.29999999999999899</v>
      </c>
      <c r="T883" s="98">
        <v>0.29466097879846498</v>
      </c>
      <c r="U883" s="98">
        <v>0.35795500000000102</v>
      </c>
      <c r="V883" s="98">
        <v>0.35073942533715802</v>
      </c>
      <c r="W883" s="99">
        <v>0.54999999999999905</v>
      </c>
      <c r="X883" s="98">
        <v>0.22293834832029799</v>
      </c>
      <c r="Y883" s="98">
        <v>0.35278000000000098</v>
      </c>
      <c r="Z883" s="98">
        <v>0.33811682272612098</v>
      </c>
      <c r="AA883" s="99">
        <v>0.29999999999999899</v>
      </c>
      <c r="AB883" s="98">
        <v>0.22088750127568399</v>
      </c>
      <c r="AC883" t="str">
        <f>IF('Raw data (converted)'!T883="","",'Raw data (converted)'!T883)</f>
        <v/>
      </c>
    </row>
    <row r="884" spans="1:29" x14ac:dyDescent="0.25">
      <c r="A884" t="str">
        <f t="shared" si="28"/>
        <v>Jun</v>
      </c>
      <c r="B884">
        <f t="shared" si="29"/>
        <v>883</v>
      </c>
      <c r="C884" t="s">
        <v>2759</v>
      </c>
      <c r="D884">
        <v>30</v>
      </c>
      <c r="E884" s="98">
        <v>0.83829999999999305</v>
      </c>
      <c r="F884" s="98">
        <v>-2.0703156903511202</v>
      </c>
      <c r="G884" s="99">
        <v>0.55000000000000204</v>
      </c>
      <c r="H884" s="98">
        <v>1.3159926953832</v>
      </c>
      <c r="I884" s="98">
        <v>0.8226</v>
      </c>
      <c r="J884" s="98">
        <v>-0.68465848201567003</v>
      </c>
      <c r="K884" s="99">
        <v>0.3</v>
      </c>
      <c r="L884" s="98">
        <v>0.44578940823461599</v>
      </c>
      <c r="M884" s="98">
        <v>0.35159500000000099</v>
      </c>
      <c r="N884" s="98">
        <v>-0.65765251646689105</v>
      </c>
      <c r="O884" s="99">
        <v>0.55000000000000104</v>
      </c>
      <c r="P884" s="98">
        <v>0.41823533206705898</v>
      </c>
      <c r="Q884" s="98">
        <v>0.34916999999999998</v>
      </c>
      <c r="R884" s="98">
        <v>-0.26748462650253801</v>
      </c>
      <c r="S884" s="99">
        <v>0.3</v>
      </c>
      <c r="T884" s="98">
        <v>0.174757740164113</v>
      </c>
      <c r="U884" s="98">
        <v>0.35544500000000001</v>
      </c>
      <c r="V884" s="98">
        <v>-0.35073942533718699</v>
      </c>
      <c r="W884" s="99">
        <v>0.55000000000000404</v>
      </c>
      <c r="X884" s="98">
        <v>0.222938348320319</v>
      </c>
      <c r="Y884" s="98">
        <v>0.35027000000000003</v>
      </c>
      <c r="Z884" s="98">
        <v>-0.21187190514982199</v>
      </c>
      <c r="AA884" s="99">
        <v>0.3</v>
      </c>
      <c r="AB884" s="98">
        <v>0.138408099065985</v>
      </c>
      <c r="AC884" t="str">
        <f>IF('Raw data (converted)'!T884="","",'Raw data (converted)'!T884)</f>
        <v/>
      </c>
    </row>
    <row r="885" spans="1:29" x14ac:dyDescent="0.25">
      <c r="A885" t="str">
        <f t="shared" ref="A885:A926" si="30">A884</f>
        <v>Jun</v>
      </c>
      <c r="B885">
        <f t="shared" si="29"/>
        <v>884</v>
      </c>
      <c r="C885" t="s">
        <v>2759</v>
      </c>
      <c r="D885">
        <v>45</v>
      </c>
      <c r="E885" s="98">
        <v>0.77450000000000396</v>
      </c>
      <c r="F885" s="98">
        <v>2.0703156903505699</v>
      </c>
      <c r="G885" s="99">
        <v>0.94999999999999596</v>
      </c>
      <c r="H885" s="98">
        <v>5.1886597359087299</v>
      </c>
      <c r="I885" s="98">
        <v>0.79019999999999702</v>
      </c>
      <c r="J885" s="98">
        <v>-0.401141465446612</v>
      </c>
      <c r="K885" s="99">
        <v>0.70000000000000095</v>
      </c>
      <c r="L885" s="98">
        <v>0.60934166119181599</v>
      </c>
      <c r="M885" s="98">
        <v>0.42023499999999803</v>
      </c>
      <c r="N885" s="98">
        <v>0.65765251646712797</v>
      </c>
      <c r="O885" s="99">
        <v>0.94999999999999196</v>
      </c>
      <c r="P885" s="98">
        <v>1.6490067423969701</v>
      </c>
      <c r="Q885" s="98">
        <v>0.42265999999999898</v>
      </c>
      <c r="R885" s="98">
        <v>4.2766087961216503E-2</v>
      </c>
      <c r="S885" s="99">
        <v>0.7</v>
      </c>
      <c r="T885" s="98">
        <v>6.5192611116931698E-2</v>
      </c>
      <c r="U885" s="98">
        <v>0.34258499999999897</v>
      </c>
      <c r="V885" s="98">
        <v>0.35073942533720098</v>
      </c>
      <c r="W885" s="99">
        <v>0.94999999999999896</v>
      </c>
      <c r="X885" s="98">
        <v>0.87899517647641301</v>
      </c>
      <c r="Y885" s="98">
        <v>0.34775999999999901</v>
      </c>
      <c r="Z885" s="98">
        <v>4.3599128009636501E-2</v>
      </c>
      <c r="AA885" s="99">
        <v>0.7</v>
      </c>
      <c r="AB885" s="98">
        <v>6.6455766617896803E-2</v>
      </c>
      <c r="AC885" t="str">
        <f>IF('Raw data (converted)'!T885="","",'Raw data (converted)'!T885)</f>
        <v/>
      </c>
    </row>
    <row r="886" spans="1:29" x14ac:dyDescent="0.25">
      <c r="A886" t="str">
        <f t="shared" si="30"/>
        <v>Jun</v>
      </c>
      <c r="B886">
        <f t="shared" si="29"/>
        <v>885</v>
      </c>
      <c r="C886" t="s">
        <v>2760</v>
      </c>
      <c r="D886">
        <v>0</v>
      </c>
      <c r="E886" s="98">
        <v>0.84602500000001801</v>
      </c>
      <c r="F886" s="98">
        <v>-1.48099315473579</v>
      </c>
      <c r="G886" s="99">
        <v>0.95000000000002605</v>
      </c>
      <c r="H886" s="98">
        <v>3.7035519558429599</v>
      </c>
      <c r="I886" s="98">
        <v>0.85690000000000699</v>
      </c>
      <c r="J886" s="98">
        <v>-1.2965465222482</v>
      </c>
      <c r="K886" s="99">
        <v>0.7</v>
      </c>
      <c r="L886" s="98">
        <v>1.97103099536443</v>
      </c>
      <c r="M886" s="98">
        <v>0.193685</v>
      </c>
      <c r="N886" s="98">
        <v>-5.9219894847791103E-2</v>
      </c>
      <c r="O886" s="99">
        <v>0.95000000000001905</v>
      </c>
      <c r="P886" s="98">
        <v>0.14842320717181501</v>
      </c>
      <c r="Q886" s="98">
        <v>0.19936000000000201</v>
      </c>
      <c r="R886" s="98">
        <v>-0.34444038411994898</v>
      </c>
      <c r="S886" s="99">
        <v>0.7</v>
      </c>
      <c r="T886" s="98">
        <v>0.52509626953924005</v>
      </c>
      <c r="U886" s="98">
        <v>0.32284000000000401</v>
      </c>
      <c r="V886" s="98">
        <v>-1.86687651562043E-3</v>
      </c>
      <c r="W886" s="99">
        <v>0.95000000000002904</v>
      </c>
      <c r="X886" s="98">
        <v>4.6779954677971603E-3</v>
      </c>
      <c r="Y886" s="98">
        <v>0.32234000000000301</v>
      </c>
      <c r="Z886" s="98">
        <v>8.5707687539813403E-3</v>
      </c>
      <c r="AA886" s="99">
        <v>0.7</v>
      </c>
      <c r="AB886" s="98">
        <v>1.3063941272401999E-2</v>
      </c>
      <c r="AC886" t="str">
        <f>IF('Raw data (converted)'!T886="","",'Raw data (converted)'!T886)</f>
        <v/>
      </c>
    </row>
    <row r="887" spans="1:29" x14ac:dyDescent="0.25">
      <c r="A887" t="str">
        <f t="shared" si="30"/>
        <v>Jun</v>
      </c>
      <c r="B887">
        <f t="shared" si="29"/>
        <v>886</v>
      </c>
      <c r="C887" t="s">
        <v>2760</v>
      </c>
      <c r="D887">
        <v>15</v>
      </c>
      <c r="E887" s="98">
        <v>0.82942499999999098</v>
      </c>
      <c r="F887" s="98">
        <v>1.4809931547322699</v>
      </c>
      <c r="G887" s="99">
        <v>0.54999999999999305</v>
      </c>
      <c r="H887" s="98">
        <v>0.93932683369404102</v>
      </c>
      <c r="I887" s="98">
        <v>0.818550000000003</v>
      </c>
      <c r="J887" s="98">
        <v>1.52641325956218</v>
      </c>
      <c r="K887" s="99">
        <v>0.3</v>
      </c>
      <c r="L887" s="98">
        <v>0.99482539884800603</v>
      </c>
      <c r="M887" s="98">
        <v>0.26724500000000301</v>
      </c>
      <c r="N887" s="98">
        <v>5.92198948475273E-2</v>
      </c>
      <c r="O887" s="99">
        <v>0.54999999999998905</v>
      </c>
      <c r="P887" s="98">
        <v>3.7644375697007001E-2</v>
      </c>
      <c r="Q887" s="98">
        <v>0.26157000000000102</v>
      </c>
      <c r="R887" s="98">
        <v>0.24705440043298199</v>
      </c>
      <c r="S887" s="99">
        <v>0.3</v>
      </c>
      <c r="T887" s="98">
        <v>0.161409036917839</v>
      </c>
      <c r="U887" s="98">
        <v>0.32597999999999999</v>
      </c>
      <c r="V887" s="98">
        <v>1.86687651543595E-3</v>
      </c>
      <c r="W887" s="99">
        <v>0.55000000000000004</v>
      </c>
      <c r="X887" s="98">
        <v>1.18647361310665E-3</v>
      </c>
      <c r="Y887" s="98">
        <v>0.32648000000000099</v>
      </c>
      <c r="Z887" s="98">
        <v>-4.6350790994364698E-3</v>
      </c>
      <c r="AA887" s="99">
        <v>0.3</v>
      </c>
      <c r="AB887" s="98">
        <v>3.02785305290512E-3</v>
      </c>
      <c r="AC887" t="str">
        <f>IF('Raw data (converted)'!T887="","",'Raw data (converted)'!T887)</f>
        <v/>
      </c>
    </row>
    <row r="888" spans="1:29" x14ac:dyDescent="0.25">
      <c r="A888" t="str">
        <f t="shared" si="30"/>
        <v>Jun</v>
      </c>
      <c r="B888">
        <f t="shared" si="29"/>
        <v>887</v>
      </c>
      <c r="C888" t="s">
        <v>2760</v>
      </c>
      <c r="D888">
        <v>30</v>
      </c>
      <c r="E888" s="98">
        <v>0.79107499999998798</v>
      </c>
      <c r="F888" s="98">
        <v>-1.4809931547308799</v>
      </c>
      <c r="G888" s="99">
        <v>0.55000000000000304</v>
      </c>
      <c r="H888" s="98">
        <v>0.93932683369317105</v>
      </c>
      <c r="I888" s="98">
        <v>0.7802</v>
      </c>
      <c r="J888" s="98">
        <v>-0.50645969902528298</v>
      </c>
      <c r="K888" s="99">
        <v>0.3</v>
      </c>
      <c r="L888" s="98">
        <v>0.32972578766539001</v>
      </c>
      <c r="M888" s="98">
        <v>0.329455000000002</v>
      </c>
      <c r="N888" s="98">
        <v>-5.92198948478471E-2</v>
      </c>
      <c r="O888" s="99">
        <v>0.54999999999999905</v>
      </c>
      <c r="P888" s="98">
        <v>3.7644375697210998E-2</v>
      </c>
      <c r="Q888" s="98">
        <v>0.32378000000000001</v>
      </c>
      <c r="R888" s="98">
        <v>0.182358684546266</v>
      </c>
      <c r="S888" s="99">
        <v>0.3</v>
      </c>
      <c r="T888" s="98">
        <v>0.119139429345495</v>
      </c>
      <c r="U888" s="98">
        <v>0.33011999999999903</v>
      </c>
      <c r="V888" s="98">
        <v>-1.86687651541438E-3</v>
      </c>
      <c r="W888" s="99">
        <v>0.55000000000001004</v>
      </c>
      <c r="X888" s="98">
        <v>1.18647361309296E-3</v>
      </c>
      <c r="Y888" s="98">
        <v>0.33062000000000002</v>
      </c>
      <c r="Z888" s="98">
        <v>-7.56249747800373E-3</v>
      </c>
      <c r="AA888" s="99">
        <v>0.3</v>
      </c>
      <c r="AB888" s="98">
        <v>4.9401813917707704E-3</v>
      </c>
      <c r="AC888" t="str">
        <f>IF('Raw data (converted)'!T888="","",'Raw data (converted)'!T888)</f>
        <v/>
      </c>
    </row>
    <row r="889" spans="1:29" x14ac:dyDescent="0.25">
      <c r="A889" t="str">
        <f t="shared" si="30"/>
        <v>Jun</v>
      </c>
      <c r="B889">
        <f t="shared" si="29"/>
        <v>888</v>
      </c>
      <c r="C889" t="s">
        <v>2760</v>
      </c>
      <c r="D889">
        <v>45</v>
      </c>
      <c r="E889" s="98">
        <v>0.73097500000000803</v>
      </c>
      <c r="F889" s="98">
        <v>1.4809931547298301</v>
      </c>
      <c r="G889" s="99">
        <v>0.94999999999999196</v>
      </c>
      <c r="H889" s="98">
        <v>3.7035519558266499</v>
      </c>
      <c r="I889" s="98">
        <v>0.74184999999999601</v>
      </c>
      <c r="J889" s="98">
        <v>-0.261458276585606</v>
      </c>
      <c r="K889" s="99">
        <v>0.70000000000000095</v>
      </c>
      <c r="L889" s="98">
        <v>0.397141161796707</v>
      </c>
      <c r="M889" s="98">
        <v>0.38031499999999802</v>
      </c>
      <c r="N889" s="98">
        <v>5.9219894848228802E-2</v>
      </c>
      <c r="O889" s="99">
        <v>0.94999999999998896</v>
      </c>
      <c r="P889" s="98">
        <v>0.148423207172865</v>
      </c>
      <c r="Q889" s="98">
        <v>0.385989999999999</v>
      </c>
      <c r="R889" s="98">
        <v>-0.31149893798752698</v>
      </c>
      <c r="S889" s="99">
        <v>0.70000000000000095</v>
      </c>
      <c r="T889" s="98">
        <v>0.47487206842837598</v>
      </c>
      <c r="U889" s="98">
        <v>0.335260000000001</v>
      </c>
      <c r="V889" s="98">
        <v>1.86687651540744E-3</v>
      </c>
      <c r="W889" s="99">
        <v>0.94999999999999896</v>
      </c>
      <c r="X889" s="98">
        <v>4.6779954672619799E-3</v>
      </c>
      <c r="Y889" s="98">
        <v>0.334759999999999</v>
      </c>
      <c r="Z889" s="98">
        <v>1.00613372330085E-2</v>
      </c>
      <c r="AA889" s="99">
        <v>0.70000000000000095</v>
      </c>
      <c r="AB889" s="98">
        <v>1.5335931288253E-2</v>
      </c>
      <c r="AC889" t="str">
        <f>IF('Raw data (converted)'!T889="","",'Raw data (converted)'!T889)</f>
        <v/>
      </c>
    </row>
    <row r="890" spans="1:29" x14ac:dyDescent="0.25">
      <c r="A890" t="str">
        <f t="shared" si="30"/>
        <v>Jun</v>
      </c>
      <c r="B890">
        <f t="shared" si="29"/>
        <v>889</v>
      </c>
      <c r="C890" t="s">
        <v>2761</v>
      </c>
      <c r="D890">
        <v>0</v>
      </c>
      <c r="E890" s="98">
        <v>0.83396500000001805</v>
      </c>
      <c r="F890" s="98">
        <v>-0.79225446962846102</v>
      </c>
      <c r="G890" s="99">
        <v>0.95000000000002605</v>
      </c>
      <c r="H890" s="98">
        <v>1.97797002164311</v>
      </c>
      <c r="I890" s="98">
        <v>0.83214000000000699</v>
      </c>
      <c r="J890" s="98">
        <v>-0.14613010527040399</v>
      </c>
      <c r="K890" s="99">
        <v>0.70000000000000095</v>
      </c>
      <c r="L890" s="98">
        <v>0.22195842675199501</v>
      </c>
      <c r="M890" s="98">
        <v>0.200095</v>
      </c>
      <c r="N890" s="98">
        <v>-4.0518875422237401E-2</v>
      </c>
      <c r="O890" s="99">
        <v>0.95000000000002205</v>
      </c>
      <c r="P890" s="98">
        <v>0.101552525821515</v>
      </c>
      <c r="Q890" s="98">
        <v>0.20487000000000199</v>
      </c>
      <c r="R890" s="98">
        <v>-0.28722629346916401</v>
      </c>
      <c r="S890" s="99">
        <v>0.7</v>
      </c>
      <c r="T890" s="98">
        <v>0.43786578654154001</v>
      </c>
      <c r="U890" s="98">
        <v>0.33255500000000399</v>
      </c>
      <c r="V890" s="98">
        <v>-0.109912354846418</v>
      </c>
      <c r="W890" s="99">
        <v>0.95000000000002904</v>
      </c>
      <c r="X890" s="98">
        <v>0.27542057530191699</v>
      </c>
      <c r="Y890" s="98">
        <v>0.33673000000000303</v>
      </c>
      <c r="Z890" s="98">
        <v>-0.121667652095286</v>
      </c>
      <c r="AA890" s="99">
        <v>0.70000000000000095</v>
      </c>
      <c r="AB890" s="98">
        <v>0.18545263653267099</v>
      </c>
      <c r="AC890" t="str">
        <f>IF('Raw data (converted)'!T890="","",'Raw data (converted)'!T890)</f>
        <v/>
      </c>
    </row>
    <row r="891" spans="1:29" x14ac:dyDescent="0.25">
      <c r="A891" t="str">
        <f t="shared" si="30"/>
        <v>Jun</v>
      </c>
      <c r="B891">
        <f t="shared" si="29"/>
        <v>890</v>
      </c>
      <c r="C891" t="s">
        <v>2761</v>
      </c>
      <c r="D891">
        <v>15</v>
      </c>
      <c r="E891" s="98">
        <v>0.82280499999999301</v>
      </c>
      <c r="F891" s="98">
        <v>0.79225446962511303</v>
      </c>
      <c r="G891" s="99">
        <v>0.54999999999999105</v>
      </c>
      <c r="H891" s="98">
        <v>0.50166984012120797</v>
      </c>
      <c r="I891" s="98">
        <v>0.82463000000000297</v>
      </c>
      <c r="J891" s="98">
        <v>0.45815844995143001</v>
      </c>
      <c r="K891" s="99">
        <v>0.3</v>
      </c>
      <c r="L891" s="98">
        <v>0.29827252218803901</v>
      </c>
      <c r="M891" s="98">
        <v>0.270015000000002</v>
      </c>
      <c r="N891" s="98">
        <v>4.0518875421962801E-2</v>
      </c>
      <c r="O891" s="99">
        <v>0.54999999999998905</v>
      </c>
      <c r="P891" s="98">
        <v>2.57566286825399E-2</v>
      </c>
      <c r="Q891" s="98">
        <v>0.26524000000000097</v>
      </c>
      <c r="R891" s="98">
        <v>0.20278891061573401</v>
      </c>
      <c r="S891" s="99">
        <v>0.3</v>
      </c>
      <c r="T891" s="98">
        <v>0.13248753490185899</v>
      </c>
      <c r="U891" s="98">
        <v>0.34323500000000001</v>
      </c>
      <c r="V891" s="98">
        <v>0.109912354846183</v>
      </c>
      <c r="W891" s="99">
        <v>0.54999999999999805</v>
      </c>
      <c r="X891" s="98">
        <v>6.9854545046800498E-2</v>
      </c>
      <c r="Y891" s="98">
        <v>0.33906000000000203</v>
      </c>
      <c r="Z891" s="98">
        <v>0.137100760730204</v>
      </c>
      <c r="AA891" s="99">
        <v>0.3</v>
      </c>
      <c r="AB891" s="98">
        <v>8.9561611117694798E-2</v>
      </c>
      <c r="AC891" t="str">
        <f>IF('Raw data (converted)'!T891="","",'Raw data (converted)'!T891)</f>
        <v/>
      </c>
    </row>
    <row r="892" spans="1:29" x14ac:dyDescent="0.25">
      <c r="A892" t="str">
        <f t="shared" si="30"/>
        <v>Jun</v>
      </c>
      <c r="B892">
        <f t="shared" si="29"/>
        <v>891</v>
      </c>
      <c r="C892" t="s">
        <v>2761</v>
      </c>
      <c r="D892">
        <v>30</v>
      </c>
      <c r="E892" s="98">
        <v>0.815294999999989</v>
      </c>
      <c r="F892" s="98">
        <v>-0.792254469623903</v>
      </c>
      <c r="G892" s="99">
        <v>0.55000000000000404</v>
      </c>
      <c r="H892" s="98">
        <v>0.50166984012045401</v>
      </c>
      <c r="I892" s="98">
        <v>0.81711999999999996</v>
      </c>
      <c r="J892" s="98">
        <v>-0.62932307045548497</v>
      </c>
      <c r="K892" s="99">
        <v>0.3</v>
      </c>
      <c r="L892" s="98">
        <v>0.409744425630372</v>
      </c>
      <c r="M892" s="98">
        <v>0.33038500000000098</v>
      </c>
      <c r="N892" s="98">
        <v>-4.05188754222248E-2</v>
      </c>
      <c r="O892" s="99">
        <v>0.55000000000000104</v>
      </c>
      <c r="P892" s="98">
        <v>2.5756628682706999E-2</v>
      </c>
      <c r="Q892" s="98">
        <v>0.32561000000000001</v>
      </c>
      <c r="R892" s="98">
        <v>0.158523420798516</v>
      </c>
      <c r="S892" s="99">
        <v>0.3</v>
      </c>
      <c r="T892" s="98">
        <v>0.10356683172613899</v>
      </c>
      <c r="U892" s="98">
        <v>0.34556499999999901</v>
      </c>
      <c r="V892" s="98">
        <v>-0.10991235484616201</v>
      </c>
      <c r="W892" s="99">
        <v>0.55000000000000704</v>
      </c>
      <c r="X892" s="98">
        <v>6.9854545046788799E-2</v>
      </c>
      <c r="Y892" s="98">
        <v>0.34139000000000003</v>
      </c>
      <c r="Z892" s="98">
        <v>-3.52509963087521E-2</v>
      </c>
      <c r="AA892" s="99">
        <v>0.3</v>
      </c>
      <c r="AB892" s="98">
        <v>2.3027634405348898E-2</v>
      </c>
      <c r="AC892" t="str">
        <f>IF('Raw data (converted)'!T892="","",'Raw data (converted)'!T892)</f>
        <v/>
      </c>
    </row>
    <row r="893" spans="1:29" x14ac:dyDescent="0.25">
      <c r="A893" t="str">
        <f t="shared" si="30"/>
        <v>Jun</v>
      </c>
      <c r="B893">
        <f t="shared" si="29"/>
        <v>892</v>
      </c>
      <c r="C893" t="s">
        <v>2761</v>
      </c>
      <c r="D893">
        <v>45</v>
      </c>
      <c r="E893" s="98">
        <v>0.81143500000000701</v>
      </c>
      <c r="F893" s="98">
        <v>0.79225446962326995</v>
      </c>
      <c r="G893" s="99">
        <v>0.95000000000000295</v>
      </c>
      <c r="H893" s="98">
        <v>1.9779700216296401</v>
      </c>
      <c r="I893" s="98">
        <v>0.80960999999999606</v>
      </c>
      <c r="J893" s="98">
        <v>0.407588381856059</v>
      </c>
      <c r="K893" s="99">
        <v>0.70000000000000195</v>
      </c>
      <c r="L893" s="98">
        <v>0.61913632329588297</v>
      </c>
      <c r="M893" s="98">
        <v>0.38120499999999802</v>
      </c>
      <c r="N893" s="98">
        <v>4.0518875422581598E-2</v>
      </c>
      <c r="O893" s="99">
        <v>0.94999999999998896</v>
      </c>
      <c r="P893" s="98">
        <v>0.101552525822343</v>
      </c>
      <c r="Q893" s="98">
        <v>0.38597999999999899</v>
      </c>
      <c r="R893" s="98">
        <v>-0.26468740927325701</v>
      </c>
      <c r="S893" s="99">
        <v>0.70000000000000095</v>
      </c>
      <c r="T893" s="98">
        <v>0.40350352279853202</v>
      </c>
      <c r="U893" s="98">
        <v>0.33954500000000098</v>
      </c>
      <c r="V893" s="98">
        <v>0.10991235484614301</v>
      </c>
      <c r="W893" s="99">
        <v>0.95000000000000295</v>
      </c>
      <c r="X893" s="98">
        <v>0.27542057530114999</v>
      </c>
      <c r="Y893" s="98">
        <v>0.34371999999999903</v>
      </c>
      <c r="Z893" s="98">
        <v>-3.3910432896354301E-2</v>
      </c>
      <c r="AA893" s="99">
        <v>0.70000000000000095</v>
      </c>
      <c r="AB893" s="98">
        <v>5.1687797589326998E-2</v>
      </c>
      <c r="AC893" t="str">
        <f>IF('Raw data (converted)'!T893="","",'Raw data (converted)'!T893)</f>
        <v/>
      </c>
    </row>
    <row r="894" spans="1:29" x14ac:dyDescent="0.25">
      <c r="A894" t="str">
        <f t="shared" si="30"/>
        <v>Jun</v>
      </c>
      <c r="B894">
        <f t="shared" si="29"/>
        <v>893</v>
      </c>
      <c r="C894" t="s">
        <v>2762</v>
      </c>
      <c r="D894">
        <v>0</v>
      </c>
      <c r="E894" s="98">
        <v>0.83201500000001705</v>
      </c>
      <c r="F894" s="98">
        <v>0.48888147737166499</v>
      </c>
      <c r="G894" s="99">
        <v>0.95000000000002505</v>
      </c>
      <c r="H894" s="98">
        <v>1.2200639767554899</v>
      </c>
      <c r="I894" s="98">
        <v>0.829990000000007</v>
      </c>
      <c r="J894" s="98">
        <v>0.31589890403886101</v>
      </c>
      <c r="K894" s="99">
        <v>0.70000000000000095</v>
      </c>
      <c r="L894" s="98">
        <v>0.47984137523849602</v>
      </c>
      <c r="M894" s="98">
        <v>0.20824999999999699</v>
      </c>
      <c r="N894" s="98">
        <v>-0.23895747043753099</v>
      </c>
      <c r="O894" s="99">
        <v>0.95000000000001805</v>
      </c>
      <c r="P894" s="98">
        <v>0.59893368538686698</v>
      </c>
      <c r="Q894" s="98">
        <v>0.207650000000001</v>
      </c>
      <c r="R894" s="98">
        <v>-3.1785605917149101E-2</v>
      </c>
      <c r="S894" s="99">
        <v>0.7</v>
      </c>
      <c r="T894" s="98">
        <v>4.8453947380998702E-2</v>
      </c>
      <c r="U894" s="98">
        <v>0.33243500000000398</v>
      </c>
      <c r="V894" s="98">
        <v>-2.96366646827282E-2</v>
      </c>
      <c r="W894" s="99">
        <v>0.95000000000002605</v>
      </c>
      <c r="X894" s="98">
        <v>7.4263248205288804E-2</v>
      </c>
      <c r="Y894" s="98">
        <v>0.32951000000000302</v>
      </c>
      <c r="Z894" s="98">
        <v>4.2667522710223497E-2</v>
      </c>
      <c r="AA894" s="99">
        <v>0.7</v>
      </c>
      <c r="AB894" s="98">
        <v>6.5035768791518095E-2</v>
      </c>
      <c r="AC894" t="str">
        <f>IF('Raw data (converted)'!T894="","",'Raw data (converted)'!T894)</f>
        <v/>
      </c>
    </row>
    <row r="895" spans="1:29" x14ac:dyDescent="0.25">
      <c r="A895" t="str">
        <f t="shared" si="30"/>
        <v>Jun</v>
      </c>
      <c r="B895">
        <f t="shared" si="29"/>
        <v>894</v>
      </c>
      <c r="C895" t="s">
        <v>2762</v>
      </c>
      <c r="D895">
        <v>15</v>
      </c>
      <c r="E895" s="98">
        <v>0.81515499999999297</v>
      </c>
      <c r="F895" s="98">
        <v>-0.488881477374632</v>
      </c>
      <c r="G895" s="99">
        <v>0.54999999999999205</v>
      </c>
      <c r="H895" s="98">
        <v>0.30944316317516102</v>
      </c>
      <c r="I895" s="98">
        <v>0.81718000000000302</v>
      </c>
      <c r="J895" s="98">
        <v>-0.43049074417165301</v>
      </c>
      <c r="K895" s="99">
        <v>0.3</v>
      </c>
      <c r="L895" s="98">
        <v>0.28025659169193901</v>
      </c>
      <c r="M895" s="98">
        <v>0.30815000000000498</v>
      </c>
      <c r="N895" s="98">
        <v>0.23895747043781901</v>
      </c>
      <c r="O895" s="99">
        <v>0.54999999999998905</v>
      </c>
      <c r="P895" s="98">
        <v>0.15190673412901101</v>
      </c>
      <c r="Q895" s="98">
        <v>0.30875000000000102</v>
      </c>
      <c r="R895" s="98">
        <v>0.10782619314455399</v>
      </c>
      <c r="S895" s="99">
        <v>0.3</v>
      </c>
      <c r="T895" s="98">
        <v>7.0444731850196701E-2</v>
      </c>
      <c r="U895" s="98">
        <v>0.32889499999999999</v>
      </c>
      <c r="V895" s="98">
        <v>2.9636664682517602E-2</v>
      </c>
      <c r="W895" s="99">
        <v>0.54999999999999905</v>
      </c>
      <c r="X895" s="98">
        <v>1.8835286402861601E-2</v>
      </c>
      <c r="Y895" s="98">
        <v>0.331820000000001</v>
      </c>
      <c r="Z895" s="98">
        <v>-1.24415281089875E-2</v>
      </c>
      <c r="AA895" s="99">
        <v>0.3</v>
      </c>
      <c r="AB895" s="98">
        <v>8.1273956198521097E-3</v>
      </c>
      <c r="AC895" t="str">
        <f>IF('Raw data (converted)'!T895="","",'Raw data (converted)'!T895)</f>
        <v/>
      </c>
    </row>
    <row r="896" spans="1:29" x14ac:dyDescent="0.25">
      <c r="A896" t="str">
        <f t="shared" si="30"/>
        <v>Jun</v>
      </c>
      <c r="B896">
        <f t="shared" si="29"/>
        <v>895</v>
      </c>
      <c r="C896" t="s">
        <v>2762</v>
      </c>
      <c r="D896">
        <v>30</v>
      </c>
      <c r="E896" s="98">
        <v>0.80234499999998998</v>
      </c>
      <c r="F896" s="98">
        <v>0.488881477375814</v>
      </c>
      <c r="G896" s="99">
        <v>0.55000000000000204</v>
      </c>
      <c r="H896" s="98">
        <v>0.30944316317591603</v>
      </c>
      <c r="I896" s="98">
        <v>0.80437000000000003</v>
      </c>
      <c r="J896" s="98">
        <v>0.240568357037033</v>
      </c>
      <c r="K896" s="99">
        <v>0.3</v>
      </c>
      <c r="L896" s="98">
        <v>0.15660364532291199</v>
      </c>
      <c r="M896" s="98">
        <v>0.409250000000005</v>
      </c>
      <c r="N896" s="98">
        <v>-0.23895747043849799</v>
      </c>
      <c r="O896" s="99">
        <v>0.54999999999999905</v>
      </c>
      <c r="P896" s="98">
        <v>0.151906734129446</v>
      </c>
      <c r="Q896" s="98">
        <v>0.40985000000000099</v>
      </c>
      <c r="R896" s="98">
        <v>-0.15322669552127</v>
      </c>
      <c r="S896" s="99">
        <v>0.3</v>
      </c>
      <c r="T896" s="98">
        <v>0.100106280023101</v>
      </c>
      <c r="U896" s="98">
        <v>0.33120499999999897</v>
      </c>
      <c r="V896" s="98">
        <v>-2.9636664682495401E-2</v>
      </c>
      <c r="W896" s="99">
        <v>0.55000000000000704</v>
      </c>
      <c r="X896" s="98">
        <v>1.88352864028478E-2</v>
      </c>
      <c r="Y896" s="98">
        <v>0.33412999999999998</v>
      </c>
      <c r="Z896" s="98">
        <v>-5.89142948689498E-2</v>
      </c>
      <c r="AA896" s="99">
        <v>0.3</v>
      </c>
      <c r="AB896" s="98">
        <v>3.8485677358576602E-2</v>
      </c>
      <c r="AC896" t="str">
        <f>IF('Raw data (converted)'!T896="","",'Raw data (converted)'!T896)</f>
        <v/>
      </c>
    </row>
    <row r="897" spans="1:29" x14ac:dyDescent="0.25">
      <c r="A897" t="str">
        <f t="shared" si="30"/>
        <v>Jun</v>
      </c>
      <c r="B897">
        <f t="shared" si="29"/>
        <v>896</v>
      </c>
      <c r="C897" t="s">
        <v>2762</v>
      </c>
      <c r="D897">
        <v>45</v>
      </c>
      <c r="E897" s="98">
        <v>0.79358500000000598</v>
      </c>
      <c r="F897" s="98">
        <v>-0.488881477376368</v>
      </c>
      <c r="G897" s="99">
        <v>0.94999999999999596</v>
      </c>
      <c r="H897" s="98">
        <v>1.22006397676685</v>
      </c>
      <c r="I897" s="98">
        <v>0.79155999999999604</v>
      </c>
      <c r="J897" s="98">
        <v>-2.57876656355739E-2</v>
      </c>
      <c r="K897" s="99">
        <v>0.70000000000000195</v>
      </c>
      <c r="L897" s="98">
        <v>3.9168714683231499E-2</v>
      </c>
      <c r="M897" s="98">
        <v>0.51154999999999595</v>
      </c>
      <c r="N897" s="98">
        <v>0.238957470439049</v>
      </c>
      <c r="O897" s="99">
        <v>0.94999999999999196</v>
      </c>
      <c r="P897" s="98">
        <v>0.59893368539050895</v>
      </c>
      <c r="Q897" s="98">
        <v>0.51095000000000002</v>
      </c>
      <c r="R897" s="98">
        <v>0.101136018827113</v>
      </c>
      <c r="S897" s="99">
        <v>0.70000000000000095</v>
      </c>
      <c r="T897" s="98">
        <v>0.154172379573844</v>
      </c>
      <c r="U897" s="98">
        <v>0.33936500000000103</v>
      </c>
      <c r="V897" s="98">
        <v>2.9636664682489801E-2</v>
      </c>
      <c r="W897" s="99">
        <v>0.94999999999999896</v>
      </c>
      <c r="X897" s="98">
        <v>7.4263248204670299E-2</v>
      </c>
      <c r="Y897" s="98">
        <v>0.33643999999999902</v>
      </c>
      <c r="Z897" s="98">
        <v>6.6330297313806602E-2</v>
      </c>
      <c r="AA897" s="99">
        <v>0.70000000000000095</v>
      </c>
      <c r="AB897" s="98">
        <v>0.101103780914904</v>
      </c>
      <c r="AC897" t="str">
        <f>IF('Raw data (converted)'!T897="","",'Raw data (converted)'!T897)</f>
        <v/>
      </c>
    </row>
    <row r="898" spans="1:29" x14ac:dyDescent="0.25">
      <c r="A898" t="str">
        <f t="shared" si="30"/>
        <v>Jun</v>
      </c>
      <c r="B898">
        <f t="shared" si="29"/>
        <v>897</v>
      </c>
      <c r="C898" t="s">
        <v>2763</v>
      </c>
      <c r="D898">
        <v>0</v>
      </c>
      <c r="E898" s="98">
        <v>0.86523000000001904</v>
      </c>
      <c r="F898" s="98">
        <v>0.342319525034461</v>
      </c>
      <c r="G898" s="99">
        <v>0.95000000000003004</v>
      </c>
      <c r="H898" s="98">
        <v>0.85419211962686203</v>
      </c>
      <c r="I898" s="98">
        <v>0.86818000000000695</v>
      </c>
      <c r="J898" s="98">
        <v>-9.1689477816934206E-2</v>
      </c>
      <c r="K898" s="99">
        <v>0.70000000000000095</v>
      </c>
      <c r="L898" s="98">
        <v>0.13926709917426</v>
      </c>
      <c r="M898" s="98">
        <v>0.205374999999997</v>
      </c>
      <c r="N898" s="98">
        <v>-1.0753086169713</v>
      </c>
      <c r="O898" s="99">
        <v>0.95000000000002305</v>
      </c>
      <c r="P898" s="98">
        <v>2.69825499697063</v>
      </c>
      <c r="Q898" s="98">
        <v>0.19775000000000101</v>
      </c>
      <c r="R898" s="98">
        <v>0.141590426357944</v>
      </c>
      <c r="S898" s="99">
        <v>0.7</v>
      </c>
      <c r="T898" s="98">
        <v>0.21584241830633399</v>
      </c>
      <c r="U898" s="98">
        <v>0.32369000000000397</v>
      </c>
      <c r="V898" s="98">
        <v>5.1805823303105597E-2</v>
      </c>
      <c r="W898" s="99">
        <v>0.95000000000003304</v>
      </c>
      <c r="X898" s="98">
        <v>0.129814749974447</v>
      </c>
      <c r="Y898" s="98">
        <v>0.32229000000000302</v>
      </c>
      <c r="Z898" s="98">
        <v>4.67665860273676E-2</v>
      </c>
      <c r="AA898" s="99">
        <v>0.7</v>
      </c>
      <c r="AB898" s="98">
        <v>7.1283760644157895E-2</v>
      </c>
      <c r="AC898" t="str">
        <f>IF('Raw data (converted)'!T898="","",'Raw data (converted)'!T898)</f>
        <v/>
      </c>
    </row>
    <row r="899" spans="1:29" x14ac:dyDescent="0.25">
      <c r="A899" t="str">
        <f t="shared" si="30"/>
        <v>Jun</v>
      </c>
      <c r="B899">
        <f t="shared" si="29"/>
        <v>898</v>
      </c>
      <c r="C899" t="s">
        <v>2763</v>
      </c>
      <c r="D899">
        <v>15</v>
      </c>
      <c r="E899" s="98">
        <v>0.81150999999999196</v>
      </c>
      <c r="F899" s="98">
        <v>-0.34231952503774599</v>
      </c>
      <c r="G899" s="99">
        <v>0.54999999999999305</v>
      </c>
      <c r="H899" s="98">
        <v>0.21664758282632601</v>
      </c>
      <c r="I899" s="98">
        <v>0.80856000000000405</v>
      </c>
      <c r="J899" s="98">
        <v>-9.6602498147586299E-2</v>
      </c>
      <c r="K899" s="99">
        <v>0.3</v>
      </c>
      <c r="L899" s="98">
        <v>6.2884094315907094E-2</v>
      </c>
      <c r="M899" s="98">
        <v>0.29417500000000502</v>
      </c>
      <c r="N899" s="98">
        <v>1.0753086169713899</v>
      </c>
      <c r="O899" s="99">
        <v>0.54999999999999105</v>
      </c>
      <c r="P899" s="98">
        <v>0.68435473648782097</v>
      </c>
      <c r="Q899" s="98">
        <v>0.30180000000000101</v>
      </c>
      <c r="R899" s="98">
        <v>0.298886640646363</v>
      </c>
      <c r="S899" s="99">
        <v>0.3</v>
      </c>
      <c r="T899" s="98">
        <v>0.19527563510423299</v>
      </c>
      <c r="U899" s="98">
        <v>0.32943</v>
      </c>
      <c r="V899" s="98">
        <v>-5.1805823303292399E-2</v>
      </c>
      <c r="W899" s="99">
        <v>0.55000000000000204</v>
      </c>
      <c r="X899" s="98">
        <v>3.2924738066284501E-2</v>
      </c>
      <c r="Y899" s="98">
        <v>0.33083000000000101</v>
      </c>
      <c r="Z899" s="98">
        <v>-5.7694537211222703E-2</v>
      </c>
      <c r="AA899" s="99">
        <v>0.3</v>
      </c>
      <c r="AB899" s="98">
        <v>3.7688869559142898E-2</v>
      </c>
      <c r="AC899" t="str">
        <f>IF('Raw data (converted)'!T899="","",'Raw data (converted)'!T899)</f>
        <v/>
      </c>
    </row>
    <row r="900" spans="1:29" x14ac:dyDescent="0.25">
      <c r="A900" t="str">
        <f t="shared" si="30"/>
        <v>Jun</v>
      </c>
      <c r="B900">
        <f t="shared" si="29"/>
        <v>899</v>
      </c>
      <c r="C900" t="s">
        <v>2763</v>
      </c>
      <c r="D900">
        <v>30</v>
      </c>
      <c r="E900" s="98">
        <v>0.75188999999998796</v>
      </c>
      <c r="F900" s="98">
        <v>0.34231952503916202</v>
      </c>
      <c r="G900" s="99">
        <v>0.55000000000000404</v>
      </c>
      <c r="H900" s="98">
        <v>0.21664758282722699</v>
      </c>
      <c r="I900" s="98">
        <v>0.74894000000000005</v>
      </c>
      <c r="J900" s="98">
        <v>0.373279555948274</v>
      </c>
      <c r="K900" s="99">
        <v>0.3</v>
      </c>
      <c r="L900" s="98">
        <v>0.24300537734181499</v>
      </c>
      <c r="M900" s="98">
        <v>0.39822500000000499</v>
      </c>
      <c r="N900" s="98">
        <v>-1.07530861697212</v>
      </c>
      <c r="O900" s="99">
        <v>0.55000000000000204</v>
      </c>
      <c r="P900" s="98">
        <v>0.68435473648830603</v>
      </c>
      <c r="Q900" s="98">
        <v>0.40585000000000099</v>
      </c>
      <c r="R900" s="98">
        <v>-0.87585135834988104</v>
      </c>
      <c r="S900" s="99">
        <v>0.3</v>
      </c>
      <c r="T900" s="98">
        <v>0.57243078488505705</v>
      </c>
      <c r="U900" s="98">
        <v>0.33796999999999899</v>
      </c>
      <c r="V900" s="98">
        <v>5.1805823303318899E-2</v>
      </c>
      <c r="W900" s="99">
        <v>0.55000000000001203</v>
      </c>
      <c r="X900" s="98">
        <v>3.2924738066302001E-2</v>
      </c>
      <c r="Y900" s="98">
        <v>0.33937</v>
      </c>
      <c r="Z900" s="98">
        <v>2.3541322794422101E-2</v>
      </c>
      <c r="AA900" s="99">
        <v>0.3</v>
      </c>
      <c r="AB900" s="98">
        <v>1.5378310704102E-2</v>
      </c>
      <c r="AC900" t="str">
        <f>IF('Raw data (converted)'!T900="","",'Raw data (converted)'!T900)</f>
        <v/>
      </c>
    </row>
    <row r="901" spans="1:29" x14ac:dyDescent="0.25">
      <c r="A901" t="str">
        <f t="shared" si="30"/>
        <v>Jun</v>
      </c>
      <c r="B901">
        <f t="shared" si="29"/>
        <v>900</v>
      </c>
      <c r="C901" t="s">
        <v>2763</v>
      </c>
      <c r="D901">
        <v>45</v>
      </c>
      <c r="E901" s="98">
        <v>0.68637000000000903</v>
      </c>
      <c r="F901" s="98">
        <v>-0.34231952504006602</v>
      </c>
      <c r="G901" s="99">
        <v>0.94999999999999196</v>
      </c>
      <c r="H901" s="98">
        <v>0.854192119640515</v>
      </c>
      <c r="I901" s="98">
        <v>0.68931999999999605</v>
      </c>
      <c r="J901" s="98">
        <v>-0.33094170899334302</v>
      </c>
      <c r="K901" s="99">
        <v>0.70000000000000195</v>
      </c>
      <c r="L901" s="98">
        <v>0.50269349656223306</v>
      </c>
      <c r="M901" s="98">
        <v>0.51752499999999602</v>
      </c>
      <c r="N901" s="98">
        <v>1.0753086169725601</v>
      </c>
      <c r="O901" s="99">
        <v>0.94999999999998896</v>
      </c>
      <c r="P901" s="98">
        <v>2.6982549969727998</v>
      </c>
      <c r="Q901" s="98">
        <v>0.50990000000000102</v>
      </c>
      <c r="R901" s="98">
        <v>0.73973773770698104</v>
      </c>
      <c r="S901" s="99">
        <v>0.70000000000000095</v>
      </c>
      <c r="T901" s="98">
        <v>1.12797149590359</v>
      </c>
      <c r="U901" s="98">
        <v>0.34931000000000101</v>
      </c>
      <c r="V901" s="98">
        <v>-5.1805823303326497E-2</v>
      </c>
      <c r="W901" s="99">
        <v>0.94999999999999896</v>
      </c>
      <c r="X901" s="98">
        <v>0.12981474997495401</v>
      </c>
      <c r="Y901" s="98">
        <v>0.347909999999999</v>
      </c>
      <c r="Z901" s="98">
        <v>5.4033107362563698E-3</v>
      </c>
      <c r="AA901" s="99">
        <v>0.70000000000000095</v>
      </c>
      <c r="AB901" s="98">
        <v>8.2359627799552006E-3</v>
      </c>
      <c r="AC901" t="str">
        <f>IF('Raw data (converted)'!T901="","",'Raw data (converted)'!T901)</f>
        <v/>
      </c>
    </row>
    <row r="902" spans="1:29" x14ac:dyDescent="0.25">
      <c r="A902" t="str">
        <f t="shared" si="30"/>
        <v>Jun</v>
      </c>
      <c r="B902">
        <f t="shared" si="29"/>
        <v>901</v>
      </c>
      <c r="C902" t="s">
        <v>2764</v>
      </c>
      <c r="D902">
        <v>0</v>
      </c>
      <c r="E902" s="98">
        <v>0.82687500000001601</v>
      </c>
      <c r="F902" s="98">
        <v>0.98903695108079603</v>
      </c>
      <c r="G902" s="99">
        <v>0.95000000000002405</v>
      </c>
      <c r="H902" s="98">
        <v>2.4701672823495402</v>
      </c>
      <c r="I902" s="98">
        <v>0.84150000000000702</v>
      </c>
      <c r="J902" s="98">
        <v>-0.70199756453238304</v>
      </c>
      <c r="K902" s="99">
        <v>0.7</v>
      </c>
      <c r="L902" s="98">
        <v>1.0665311660237999</v>
      </c>
      <c r="M902" s="98">
        <v>0.19856499999999599</v>
      </c>
      <c r="N902" s="98">
        <v>9.0388260557859507E-2</v>
      </c>
      <c r="O902" s="99">
        <v>0.95000000000002005</v>
      </c>
      <c r="P902" s="98">
        <v>0.22654177144713</v>
      </c>
      <c r="Q902" s="98">
        <v>0.21189000000000099</v>
      </c>
      <c r="R902" s="98">
        <v>-0.74493901867531598</v>
      </c>
      <c r="S902" s="99">
        <v>0.7</v>
      </c>
      <c r="T902" s="98">
        <v>1.1359070463398799</v>
      </c>
      <c r="U902" s="98">
        <v>0.33424500000000401</v>
      </c>
      <c r="V902" s="98">
        <v>-4.4104957677325002E-2</v>
      </c>
      <c r="W902" s="99">
        <v>0.95000000000002705</v>
      </c>
      <c r="X902" s="98">
        <v>0.11051787466523701</v>
      </c>
      <c r="Y902" s="98">
        <v>0.33662000000000297</v>
      </c>
      <c r="Z902" s="98">
        <v>-6.1858591876952702E-2</v>
      </c>
      <c r="AA902" s="99">
        <v>0.7</v>
      </c>
      <c r="AB902" s="98">
        <v>9.4287766595304606E-2</v>
      </c>
      <c r="AC902" t="str">
        <f>IF('Raw data (converted)'!T902="","",'Raw data (converted)'!T902)</f>
        <v/>
      </c>
    </row>
    <row r="903" spans="1:29" x14ac:dyDescent="0.25">
      <c r="A903" t="str">
        <f t="shared" si="30"/>
        <v>Jun</v>
      </c>
      <c r="B903">
        <f t="shared" si="29"/>
        <v>902</v>
      </c>
      <c r="C903" t="s">
        <v>2764</v>
      </c>
      <c r="D903">
        <v>15</v>
      </c>
      <c r="E903" s="98">
        <v>0.805974999999993</v>
      </c>
      <c r="F903" s="98">
        <v>-0.98903695108331602</v>
      </c>
      <c r="G903" s="99">
        <v>0.54999999999999305</v>
      </c>
      <c r="H903" s="98">
        <v>0.62650516037040604</v>
      </c>
      <c r="I903" s="98">
        <v>0.791350000000003</v>
      </c>
      <c r="J903" s="98">
        <v>7.0341624863106298E-3</v>
      </c>
      <c r="K903" s="99">
        <v>0.3</v>
      </c>
      <c r="L903" s="98">
        <v>4.5789169061872803E-3</v>
      </c>
      <c r="M903" s="98">
        <v>0.31270500000000501</v>
      </c>
      <c r="N903" s="98">
        <v>-9.0388260557373201E-2</v>
      </c>
      <c r="O903" s="99">
        <v>0.54999999999999105</v>
      </c>
      <c r="P903" s="98">
        <v>5.7457480658945799E-2</v>
      </c>
      <c r="Q903" s="98">
        <v>0.29938000000000098</v>
      </c>
      <c r="R903" s="98">
        <v>0.45476169880624701</v>
      </c>
      <c r="S903" s="99">
        <v>0.3</v>
      </c>
      <c r="T903" s="98">
        <v>0.297133489140674</v>
      </c>
      <c r="U903" s="98">
        <v>0.34276499999999999</v>
      </c>
      <c r="V903" s="98">
        <v>4.4104957677128E-2</v>
      </c>
      <c r="W903" s="99">
        <v>0.55000000000000004</v>
      </c>
      <c r="X903" s="98">
        <v>2.8030497887816998E-2</v>
      </c>
      <c r="Y903" s="98">
        <v>0.34039000000000103</v>
      </c>
      <c r="Z903" s="98">
        <v>6.3549373968350406E-2</v>
      </c>
      <c r="AA903" s="99">
        <v>0.3</v>
      </c>
      <c r="AB903" s="98">
        <v>4.1513548715394498E-2</v>
      </c>
      <c r="AC903" t="str">
        <f>IF('Raw data (converted)'!T903="","",'Raw data (converted)'!T903)</f>
        <v/>
      </c>
    </row>
    <row r="904" spans="1:29" x14ac:dyDescent="0.25">
      <c r="A904" t="str">
        <f t="shared" si="30"/>
        <v>Jun</v>
      </c>
      <c r="B904">
        <f t="shared" si="29"/>
        <v>903</v>
      </c>
      <c r="C904" t="s">
        <v>2764</v>
      </c>
      <c r="D904">
        <v>30</v>
      </c>
      <c r="E904" s="98">
        <v>0.75582499999998998</v>
      </c>
      <c r="F904" s="98">
        <v>0.98903695108447398</v>
      </c>
      <c r="G904" s="99">
        <v>0.55000000000000404</v>
      </c>
      <c r="H904" s="98">
        <v>0.626505160371155</v>
      </c>
      <c r="I904" s="98">
        <v>0.74119999999999997</v>
      </c>
      <c r="J904" s="98">
        <v>1.3646275223737101</v>
      </c>
      <c r="K904" s="99">
        <v>0.3</v>
      </c>
      <c r="L904" s="98">
        <v>0.88916731747648903</v>
      </c>
      <c r="M904" s="98">
        <v>0.40019500000000502</v>
      </c>
      <c r="N904" s="98">
        <v>9.03882605567322E-2</v>
      </c>
      <c r="O904" s="99">
        <v>0.55000000000000204</v>
      </c>
      <c r="P904" s="98">
        <v>5.7457480658539603E-2</v>
      </c>
      <c r="Q904" s="98">
        <v>0.38687000000000099</v>
      </c>
      <c r="R904" s="98">
        <v>0.55350779147550599</v>
      </c>
      <c r="S904" s="99">
        <v>0.3</v>
      </c>
      <c r="T904" s="98">
        <v>0.36167096186444397</v>
      </c>
      <c r="U904" s="98">
        <v>0.34653499999999898</v>
      </c>
      <c r="V904" s="98">
        <v>-4.4104957677114698E-2</v>
      </c>
      <c r="W904" s="99">
        <v>0.55000000000000904</v>
      </c>
      <c r="X904" s="98">
        <v>2.8030497887809001E-2</v>
      </c>
      <c r="Y904" s="98">
        <v>0.34416000000000002</v>
      </c>
      <c r="Z904" s="98">
        <v>-5.6108852256169803E-3</v>
      </c>
      <c r="AA904" s="99">
        <v>0.3</v>
      </c>
      <c r="AB904" s="98">
        <v>3.6652958205975802E-3</v>
      </c>
      <c r="AC904" t="str">
        <f>IF('Raw data (converted)'!T904="","",'Raw data (converted)'!T904)</f>
        <v/>
      </c>
    </row>
    <row r="905" spans="1:29" x14ac:dyDescent="0.25">
      <c r="A905" t="str">
        <f t="shared" si="30"/>
        <v>Jun</v>
      </c>
      <c r="B905">
        <f t="shared" si="29"/>
        <v>904</v>
      </c>
      <c r="C905" t="s">
        <v>2764</v>
      </c>
      <c r="D905">
        <v>45</v>
      </c>
      <c r="E905" s="98">
        <v>0.67642500000000705</v>
      </c>
      <c r="F905" s="98">
        <v>-0.98903695108510903</v>
      </c>
      <c r="G905" s="99">
        <v>0.94999999999999596</v>
      </c>
      <c r="H905" s="98">
        <v>2.4701672823595899</v>
      </c>
      <c r="I905" s="98">
        <v>0.69104999999999706</v>
      </c>
      <c r="J905" s="98">
        <v>-1.3932502683819701</v>
      </c>
      <c r="K905" s="99">
        <v>0.70000000000000095</v>
      </c>
      <c r="L905" s="98">
        <v>2.1183273103716198</v>
      </c>
      <c r="M905" s="98">
        <v>0.46103499999999598</v>
      </c>
      <c r="N905" s="98">
        <v>-9.0388260556167499E-2</v>
      </c>
      <c r="O905" s="99">
        <v>0.94999999999999196</v>
      </c>
      <c r="P905" s="98">
        <v>0.226541771442823</v>
      </c>
      <c r="Q905" s="98">
        <v>0.47436</v>
      </c>
      <c r="R905" s="98">
        <v>-0.79521806803505601</v>
      </c>
      <c r="S905" s="99">
        <v>0.70000000000000095</v>
      </c>
      <c r="T905" s="98">
        <v>1.21262234629704</v>
      </c>
      <c r="U905" s="98">
        <v>0.345555</v>
      </c>
      <c r="V905" s="98">
        <v>4.4104957677113601E-2</v>
      </c>
      <c r="W905" s="99">
        <v>0.95000000000000595</v>
      </c>
      <c r="X905" s="98">
        <v>0.11051787466468301</v>
      </c>
      <c r="Y905" s="98">
        <v>0.34792999999999902</v>
      </c>
      <c r="Z905" s="98">
        <v>-2.6643911561419001E-2</v>
      </c>
      <c r="AA905" s="99">
        <v>0.70000000000000095</v>
      </c>
      <c r="AB905" s="98">
        <v>4.06118313451624E-2</v>
      </c>
      <c r="AC905" t="str">
        <f>IF('Raw data (converted)'!T905="","",'Raw data (converted)'!T905)</f>
        <v/>
      </c>
    </row>
    <row r="906" spans="1:29" x14ac:dyDescent="0.25">
      <c r="A906" t="str">
        <f t="shared" si="30"/>
        <v>Jun</v>
      </c>
      <c r="B906">
        <f t="shared" si="29"/>
        <v>905</v>
      </c>
      <c r="C906" t="s">
        <v>2765</v>
      </c>
      <c r="D906">
        <v>0</v>
      </c>
      <c r="E906" s="98">
        <v>0.79786500000002203</v>
      </c>
      <c r="F906" s="98">
        <v>-0.17730921506926001</v>
      </c>
      <c r="G906" s="99">
        <v>0.95000000000003304</v>
      </c>
      <c r="H906" s="98">
        <v>0.44240130670626998</v>
      </c>
      <c r="I906" s="98">
        <v>0.79424000000000805</v>
      </c>
      <c r="J906" s="98">
        <v>0.19770543654105899</v>
      </c>
      <c r="K906" s="99">
        <v>0.70000000000000095</v>
      </c>
      <c r="L906" s="98">
        <v>0.30029945147619502</v>
      </c>
      <c r="M906" s="98">
        <v>0.184914999999999</v>
      </c>
      <c r="N906" s="98">
        <v>-0.10701138893527</v>
      </c>
      <c r="O906" s="99">
        <v>0.95000000000002505</v>
      </c>
      <c r="P906" s="98">
        <v>0.26820553142221298</v>
      </c>
      <c r="Q906" s="98">
        <v>0.19939000000000201</v>
      </c>
      <c r="R906" s="98">
        <v>-0.86630224126794297</v>
      </c>
      <c r="S906" s="99">
        <v>0.7</v>
      </c>
      <c r="T906" s="98">
        <v>1.32109816458748</v>
      </c>
      <c r="U906" s="98">
        <v>0.312305000000004</v>
      </c>
      <c r="V906" s="98">
        <v>-6.09068463162434E-2</v>
      </c>
      <c r="W906" s="99">
        <v>0.95000000000003304</v>
      </c>
      <c r="X906" s="98">
        <v>0.152620212960041</v>
      </c>
      <c r="Y906" s="98">
        <v>0.31653000000000298</v>
      </c>
      <c r="Z906" s="98">
        <v>-0.103035546108266</v>
      </c>
      <c r="AA906" s="99">
        <v>0.7</v>
      </c>
      <c r="AB906" s="98">
        <v>0.15705218515827299</v>
      </c>
      <c r="AC906" t="str">
        <f>IF('Raw data (converted)'!T906="","",'Raw data (converted)'!T906)</f>
        <v/>
      </c>
    </row>
    <row r="907" spans="1:29" x14ac:dyDescent="0.25">
      <c r="A907" t="str">
        <f t="shared" si="30"/>
        <v>Jun</v>
      </c>
      <c r="B907">
        <f t="shared" si="29"/>
        <v>906</v>
      </c>
      <c r="C907" t="s">
        <v>2765</v>
      </c>
      <c r="D907">
        <v>15</v>
      </c>
      <c r="E907" s="98">
        <v>0.77580499999999097</v>
      </c>
      <c r="F907" s="98">
        <v>0.177309215065385</v>
      </c>
      <c r="G907" s="99">
        <v>0.54999999999999605</v>
      </c>
      <c r="H907" s="98">
        <v>0.112205640314233</v>
      </c>
      <c r="I907" s="98">
        <v>0.77943000000000395</v>
      </c>
      <c r="J907" s="98">
        <v>-4.8301249073899898E-2</v>
      </c>
      <c r="K907" s="99">
        <v>0.3</v>
      </c>
      <c r="L907" s="98">
        <v>3.1441933252834703E-2</v>
      </c>
      <c r="M907" s="98">
        <v>0.27375500000000302</v>
      </c>
      <c r="N907" s="98">
        <v>0.107011388935144</v>
      </c>
      <c r="O907" s="99">
        <v>0.54999999999999105</v>
      </c>
      <c r="P907" s="98">
        <v>6.8024603303565107E-2</v>
      </c>
      <c r="Q907" s="98">
        <v>0.25928000000000101</v>
      </c>
      <c r="R907" s="98">
        <v>0.60609670672844596</v>
      </c>
      <c r="S907" s="99">
        <v>0.3</v>
      </c>
      <c r="T907" s="98">
        <v>0.39604580104528903</v>
      </c>
      <c r="U907" s="98">
        <v>0.32098500000000002</v>
      </c>
      <c r="V907" s="98">
        <v>6.0906846316036101E-2</v>
      </c>
      <c r="W907" s="99">
        <v>0.55000000000000104</v>
      </c>
      <c r="X907" s="98">
        <v>3.8708856553541102E-2</v>
      </c>
      <c r="Y907" s="98">
        <v>0.31676000000000198</v>
      </c>
      <c r="Z907" s="98">
        <v>9.9288273340195798E-2</v>
      </c>
      <c r="AA907" s="99">
        <v>0.3</v>
      </c>
      <c r="AB907" s="98">
        <v>6.4860142992088796E-2</v>
      </c>
      <c r="AC907" t="str">
        <f>IF('Raw data (converted)'!T907="","",'Raw data (converted)'!T907)</f>
        <v/>
      </c>
    </row>
    <row r="908" spans="1:29" x14ac:dyDescent="0.25">
      <c r="A908" t="str">
        <f t="shared" si="30"/>
        <v>Jun</v>
      </c>
      <c r="B908">
        <f t="shared" si="29"/>
        <v>907</v>
      </c>
      <c r="C908" t="s">
        <v>2765</v>
      </c>
      <c r="D908">
        <v>30</v>
      </c>
      <c r="E908" s="98">
        <v>0.76099499999998699</v>
      </c>
      <c r="F908" s="98">
        <v>-0.177309215063855</v>
      </c>
      <c r="G908" s="99">
        <v>0.55000000000001004</v>
      </c>
      <c r="H908" s="98">
        <v>0.112205640313268</v>
      </c>
      <c r="I908" s="98">
        <v>0.76461999999999997</v>
      </c>
      <c r="J908" s="98">
        <v>-0.29168327110530201</v>
      </c>
      <c r="K908" s="99">
        <v>0.3</v>
      </c>
      <c r="L908" s="98">
        <v>0.18988077811382001</v>
      </c>
      <c r="M908" s="98">
        <v>0.33364500000000202</v>
      </c>
      <c r="N908" s="98">
        <v>-0.10701138893552201</v>
      </c>
      <c r="O908" s="99">
        <v>0.55000000000000204</v>
      </c>
      <c r="P908" s="98">
        <v>6.8024603303807094E-2</v>
      </c>
      <c r="Q908" s="98">
        <v>0.31917000000000101</v>
      </c>
      <c r="R908" s="98">
        <v>0.48919041310856198</v>
      </c>
      <c r="S908" s="99">
        <v>0.3</v>
      </c>
      <c r="T908" s="98">
        <v>0.319633948434693</v>
      </c>
      <c r="U908" s="98">
        <v>0.32121499999999897</v>
      </c>
      <c r="V908" s="98">
        <v>-6.0906846316020502E-2</v>
      </c>
      <c r="W908" s="99">
        <v>0.55000000000001203</v>
      </c>
      <c r="X908" s="98">
        <v>3.8708856553532102E-2</v>
      </c>
      <c r="Y908" s="98">
        <v>0.31698999999999999</v>
      </c>
      <c r="Z908" s="98">
        <v>3.7812487389984801E-3</v>
      </c>
      <c r="AA908" s="99">
        <v>0.3</v>
      </c>
      <c r="AB908" s="98">
        <v>2.4700906388590098E-3</v>
      </c>
      <c r="AC908" t="str">
        <f>IF('Raw data (converted)'!T908="","",'Raw data (converted)'!T908)</f>
        <v/>
      </c>
    </row>
    <row r="909" spans="1:29" x14ac:dyDescent="0.25">
      <c r="A909" t="str">
        <f t="shared" si="30"/>
        <v>Jun</v>
      </c>
      <c r="B909">
        <f t="shared" si="29"/>
        <v>908</v>
      </c>
      <c r="C909" t="s">
        <v>2765</v>
      </c>
      <c r="D909">
        <v>45</v>
      </c>
      <c r="E909" s="98">
        <v>0.75343500000000896</v>
      </c>
      <c r="F909" s="98">
        <v>0.17730921506289599</v>
      </c>
      <c r="G909" s="99">
        <v>0.94999999999999896</v>
      </c>
      <c r="H909" s="98">
        <v>0.44240130669023298</v>
      </c>
      <c r="I909" s="98">
        <v>0.74980999999999598</v>
      </c>
      <c r="J909" s="98">
        <v>0.321629496403189</v>
      </c>
      <c r="K909" s="99">
        <v>0.70000000000000195</v>
      </c>
      <c r="L909" s="98">
        <v>0.48854690462560402</v>
      </c>
      <c r="M909" s="98">
        <v>0.36458499999999799</v>
      </c>
      <c r="N909" s="98">
        <v>0.107011388935821</v>
      </c>
      <c r="O909" s="99">
        <v>0.94999999999999596</v>
      </c>
      <c r="P909" s="98">
        <v>0.268205531423509</v>
      </c>
      <c r="Q909" s="98">
        <v>0.37906000000000001</v>
      </c>
      <c r="R909" s="98">
        <v>-0.80677647018669196</v>
      </c>
      <c r="S909" s="99">
        <v>0.70000000000000095</v>
      </c>
      <c r="T909" s="98">
        <v>1.23025936083456</v>
      </c>
      <c r="U909" s="98">
        <v>0.31299500000000002</v>
      </c>
      <c r="V909" s="98">
        <v>6.09068463160201E-2</v>
      </c>
      <c r="W909" s="99">
        <v>0.95000000000000595</v>
      </c>
      <c r="X909" s="98">
        <v>0.15262021295943901</v>
      </c>
      <c r="Y909" s="98">
        <v>0.317219999999999</v>
      </c>
      <c r="Z909" s="98">
        <v>-5.44057494820748E-2</v>
      </c>
      <c r="AA909" s="99">
        <v>0.70000000000000095</v>
      </c>
      <c r="AB909" s="98">
        <v>8.29277560417849E-2</v>
      </c>
      <c r="AC909" t="str">
        <f>IF('Raw data (converted)'!T909="","",'Raw data (converted)'!T909)</f>
        <v/>
      </c>
    </row>
    <row r="910" spans="1:29" x14ac:dyDescent="0.25">
      <c r="A910" t="str">
        <f t="shared" si="30"/>
        <v>Jun</v>
      </c>
      <c r="B910">
        <f t="shared" si="29"/>
        <v>909</v>
      </c>
      <c r="C910" t="s">
        <v>2766</v>
      </c>
      <c r="D910">
        <v>0</v>
      </c>
      <c r="E910" s="98">
        <v>0.86136500000001803</v>
      </c>
      <c r="F910" s="98">
        <v>-0.95623987084467799</v>
      </c>
      <c r="G910" s="99">
        <v>0.95000000000003104</v>
      </c>
      <c r="H910" s="98">
        <v>2.3880959732473599</v>
      </c>
      <c r="I910" s="98">
        <v>0.85074000000000705</v>
      </c>
      <c r="J910" s="98">
        <v>0.42692913108219299</v>
      </c>
      <c r="K910" s="99">
        <v>0.7</v>
      </c>
      <c r="L910" s="98">
        <v>0.648520794329001</v>
      </c>
      <c r="M910" s="98">
        <v>0.19847499999999599</v>
      </c>
      <c r="N910" s="98">
        <v>-0.22337328758276401</v>
      </c>
      <c r="O910" s="99">
        <v>0.95000000000002405</v>
      </c>
      <c r="P910" s="98">
        <v>0.55986864230681099</v>
      </c>
      <c r="Q910" s="98">
        <v>0.203150000000001</v>
      </c>
      <c r="R910" s="98">
        <v>-0.33230406186061101</v>
      </c>
      <c r="S910" s="99">
        <v>0.7</v>
      </c>
      <c r="T910" s="98">
        <v>0.50659242137639604</v>
      </c>
      <c r="U910" s="98">
        <v>0.31523000000000401</v>
      </c>
      <c r="V910" s="98">
        <v>-0.15541746991011099</v>
      </c>
      <c r="W910" s="99">
        <v>0.95000000000003404</v>
      </c>
      <c r="X910" s="98">
        <v>0.38945328016088199</v>
      </c>
      <c r="Y910" s="98">
        <v>0.31768000000000302</v>
      </c>
      <c r="Z910" s="98">
        <v>-0.10769357260501899</v>
      </c>
      <c r="AA910" s="99">
        <v>0.7</v>
      </c>
      <c r="AB910" s="98">
        <v>0.16415228025159501</v>
      </c>
      <c r="AC910" t="str">
        <f>IF('Raw data (converted)'!T910="","",'Raw data (converted)'!T910)</f>
        <v/>
      </c>
    </row>
    <row r="911" spans="1:29" x14ac:dyDescent="0.25">
      <c r="A911" t="str">
        <f t="shared" si="30"/>
        <v>Jun</v>
      </c>
      <c r="B911">
        <f t="shared" si="29"/>
        <v>910</v>
      </c>
      <c r="C911" t="s">
        <v>2766</v>
      </c>
      <c r="D911">
        <v>15</v>
      </c>
      <c r="E911" s="98">
        <v>0.79330499999999204</v>
      </c>
      <c r="F911" s="98">
        <v>0.95623987084110995</v>
      </c>
      <c r="G911" s="99">
        <v>0.54999999999999605</v>
      </c>
      <c r="H911" s="98">
        <v>0.60568952612256199</v>
      </c>
      <c r="I911" s="98">
        <v>0.80393000000000303</v>
      </c>
      <c r="J911" s="98">
        <v>0.15803418386236501</v>
      </c>
      <c r="K911" s="99">
        <v>0.3</v>
      </c>
      <c r="L911" s="98">
        <v>0.102874327049628</v>
      </c>
      <c r="M911" s="98">
        <v>0.30267500000000502</v>
      </c>
      <c r="N911" s="98">
        <v>0.22337328758316599</v>
      </c>
      <c r="O911" s="99">
        <v>0.54999999999999105</v>
      </c>
      <c r="P911" s="98">
        <v>0.141998720508068</v>
      </c>
      <c r="Q911" s="98">
        <v>0.29800000000000099</v>
      </c>
      <c r="R911" s="98">
        <v>0.298886640646363</v>
      </c>
      <c r="S911" s="99">
        <v>0.3</v>
      </c>
      <c r="T911" s="98">
        <v>0.19527563510423299</v>
      </c>
      <c r="U911" s="98">
        <v>0.31591000000000002</v>
      </c>
      <c r="V911" s="98">
        <v>0.15541746990988101</v>
      </c>
      <c r="W911" s="99">
        <v>0.55000000000000304</v>
      </c>
      <c r="X911" s="98">
        <v>9.8776504525187103E-2</v>
      </c>
      <c r="Y911" s="98">
        <v>0.31346000000000102</v>
      </c>
      <c r="Z911" s="98">
        <v>0.15173785262311101</v>
      </c>
      <c r="AA911" s="99">
        <v>0.3</v>
      </c>
      <c r="AB911" s="98">
        <v>9.91235745134664E-2</v>
      </c>
      <c r="AC911" t="str">
        <f>IF('Raw data (converted)'!T911="","",'Raw data (converted)'!T911)</f>
        <v/>
      </c>
    </row>
    <row r="912" spans="1:29" x14ac:dyDescent="0.25">
      <c r="A912" t="str">
        <f t="shared" si="30"/>
        <v>Jun</v>
      </c>
      <c r="B912">
        <f t="shared" si="29"/>
        <v>911</v>
      </c>
      <c r="C912" t="s">
        <v>2766</v>
      </c>
      <c r="D912">
        <v>30</v>
      </c>
      <c r="E912" s="98">
        <v>0.74649499999998903</v>
      </c>
      <c r="F912" s="98">
        <v>-0.95623987083983797</v>
      </c>
      <c r="G912" s="99">
        <v>0.55000000000000604</v>
      </c>
      <c r="H912" s="98">
        <v>0.60568952612176696</v>
      </c>
      <c r="I912" s="98">
        <v>0.75712000000000002</v>
      </c>
      <c r="J912" s="98">
        <v>-1.1545405361113601</v>
      </c>
      <c r="K912" s="99">
        <v>0.3</v>
      </c>
      <c r="L912" s="98">
        <v>0.75207193918459503</v>
      </c>
      <c r="M912" s="98">
        <v>0.39752500000000501</v>
      </c>
      <c r="N912" s="98">
        <v>-0.22337328758384101</v>
      </c>
      <c r="O912" s="99">
        <v>0.55000000000000204</v>
      </c>
      <c r="P912" s="98">
        <v>0.14199872050850099</v>
      </c>
      <c r="Q912" s="98">
        <v>0.39285000000000098</v>
      </c>
      <c r="R912" s="98">
        <v>5.4858940371782502E-2</v>
      </c>
      <c r="S912" s="99">
        <v>0.3</v>
      </c>
      <c r="T912" s="98">
        <v>3.5840143791461103E-2</v>
      </c>
      <c r="U912" s="98">
        <v>0.31168999999999902</v>
      </c>
      <c r="V912" s="98">
        <v>-0.15541746990987901</v>
      </c>
      <c r="W912" s="99">
        <v>0.55000000000001503</v>
      </c>
      <c r="X912" s="98">
        <v>9.8776504525188102E-2</v>
      </c>
      <c r="Y912" s="98">
        <v>0.30924000000000001</v>
      </c>
      <c r="Z912" s="98">
        <v>-9.19697273937638E-2</v>
      </c>
      <c r="AA912" s="99">
        <v>0.3</v>
      </c>
      <c r="AB912" s="98">
        <v>6.0079251809942003E-2</v>
      </c>
      <c r="AC912" t="str">
        <f>IF('Raw data (converted)'!T912="","",'Raw data (converted)'!T912)</f>
        <v/>
      </c>
    </row>
    <row r="913" spans="1:29" x14ac:dyDescent="0.25">
      <c r="A913" t="str">
        <f t="shared" si="30"/>
        <v>Jun</v>
      </c>
      <c r="B913">
        <f t="shared" si="29"/>
        <v>912</v>
      </c>
      <c r="C913" t="s">
        <v>2766</v>
      </c>
      <c r="D913">
        <v>45</v>
      </c>
      <c r="E913" s="98">
        <v>0.72093500000000799</v>
      </c>
      <c r="F913" s="98">
        <v>0.95623987083892703</v>
      </c>
      <c r="G913" s="99">
        <v>0.94999999999998896</v>
      </c>
      <c r="H913" s="98">
        <v>2.38809597323191</v>
      </c>
      <c r="I913" s="98">
        <v>0.710309999999997</v>
      </c>
      <c r="J913" s="98">
        <v>1.0952594654791099</v>
      </c>
      <c r="K913" s="99">
        <v>0.70000000000000095</v>
      </c>
      <c r="L913" s="98">
        <v>1.6646156750299399</v>
      </c>
      <c r="M913" s="98">
        <v>0.48302499999999599</v>
      </c>
      <c r="N913" s="98">
        <v>0.22337328758436201</v>
      </c>
      <c r="O913" s="99">
        <v>0.94999999999999596</v>
      </c>
      <c r="P913" s="98">
        <v>0.55986864231065103</v>
      </c>
      <c r="Q913" s="98">
        <v>0.48770000000000102</v>
      </c>
      <c r="R913" s="98">
        <v>-0.20805123873013201</v>
      </c>
      <c r="S913" s="99">
        <v>0.70000000000000095</v>
      </c>
      <c r="T913" s="98">
        <v>0.317159986076123</v>
      </c>
      <c r="U913" s="98">
        <v>0.30257000000000001</v>
      </c>
      <c r="V913" s="98">
        <v>0.15541746990987801</v>
      </c>
      <c r="W913" s="99">
        <v>0.94999999999999896</v>
      </c>
      <c r="X913" s="98">
        <v>0.38945328016015501</v>
      </c>
      <c r="Y913" s="98">
        <v>0.30501999999999901</v>
      </c>
      <c r="Z913" s="98">
        <v>1.6396253268595999E-2</v>
      </c>
      <c r="AA913" s="99">
        <v>0.70000000000000095</v>
      </c>
      <c r="AB913" s="98">
        <v>2.49918902797562E-2</v>
      </c>
      <c r="AC913" t="str">
        <f>IF('Raw data (converted)'!T913="","",'Raw data (converted)'!T913)</f>
        <v/>
      </c>
    </row>
    <row r="914" spans="1:29" x14ac:dyDescent="0.25">
      <c r="A914" t="str">
        <f t="shared" si="30"/>
        <v>Jun</v>
      </c>
      <c r="B914">
        <f t="shared" si="29"/>
        <v>913</v>
      </c>
      <c r="C914" t="s">
        <v>2767</v>
      </c>
      <c r="D914">
        <v>0</v>
      </c>
      <c r="E914" s="98">
        <v>0.86596000000001705</v>
      </c>
      <c r="F914" s="98">
        <v>-5.3295255398784998E-2</v>
      </c>
      <c r="G914" s="99">
        <v>0.95000000000002904</v>
      </c>
      <c r="H914" s="98">
        <v>0.132972153906601</v>
      </c>
      <c r="I914" s="98">
        <v>0.86381000000000596</v>
      </c>
      <c r="J914" s="98">
        <v>0.13538524458784801</v>
      </c>
      <c r="K914" s="99">
        <v>0.7</v>
      </c>
      <c r="L914" s="98">
        <v>0.20563763223110701</v>
      </c>
      <c r="M914" s="98">
        <v>0.19215000000000099</v>
      </c>
      <c r="N914" s="98">
        <v>-0.52986221705881198</v>
      </c>
      <c r="O914" s="99">
        <v>0.95000000000002305</v>
      </c>
      <c r="P914" s="98">
        <v>1.3283760709582799</v>
      </c>
      <c r="Q914" s="98">
        <v>0.194250000000003</v>
      </c>
      <c r="R914" s="98">
        <v>-0.26873285002652297</v>
      </c>
      <c r="S914" s="99">
        <v>0.69999999999999896</v>
      </c>
      <c r="T914" s="98">
        <v>0.40967106059373198</v>
      </c>
      <c r="U914" s="98">
        <v>0.31144000000000399</v>
      </c>
      <c r="V914" s="98">
        <v>-0.169885762904736</v>
      </c>
      <c r="W914" s="99">
        <v>0.95000000000003004</v>
      </c>
      <c r="X914" s="98">
        <v>0.425710854506266</v>
      </c>
      <c r="Y914" s="98">
        <v>0.30819000000000302</v>
      </c>
      <c r="Z914" s="98">
        <v>-7.2665213349859398E-3</v>
      </c>
      <c r="AA914" s="99">
        <v>0.69999999999999896</v>
      </c>
      <c r="AB914" s="98">
        <v>1.1075950086212099E-2</v>
      </c>
      <c r="AC914" t="str">
        <f>IF('Raw data (converted)'!T914="","",'Raw data (converted)'!T914)</f>
        <v/>
      </c>
    </row>
    <row r="915" spans="1:29" x14ac:dyDescent="0.25">
      <c r="A915" t="str">
        <f t="shared" si="30"/>
        <v>Jun</v>
      </c>
      <c r="B915">
        <f t="shared" si="29"/>
        <v>914</v>
      </c>
      <c r="C915" t="s">
        <v>2767</v>
      </c>
      <c r="D915">
        <v>15</v>
      </c>
      <c r="E915" s="98">
        <v>0.80561999999999201</v>
      </c>
      <c r="F915" s="98">
        <v>5.3295255395719797E-2</v>
      </c>
      <c r="G915" s="99">
        <v>0.54999999999999605</v>
      </c>
      <c r="H915" s="98">
        <v>3.3725546119210997E-2</v>
      </c>
      <c r="I915" s="98">
        <v>0.80777000000000299</v>
      </c>
      <c r="J915" s="98">
        <v>-6.4245350709839902E-2</v>
      </c>
      <c r="K915" s="99">
        <v>0.3</v>
      </c>
      <c r="L915" s="98">
        <v>4.1820862684687703E-2</v>
      </c>
      <c r="M915" s="98">
        <v>0.26525000000000298</v>
      </c>
      <c r="N915" s="98">
        <v>0.52986221705831404</v>
      </c>
      <c r="O915" s="99">
        <v>0.54999999999999405</v>
      </c>
      <c r="P915" s="98">
        <v>0.33691421196925597</v>
      </c>
      <c r="Q915" s="98">
        <v>0.26315000000000199</v>
      </c>
      <c r="R915" s="98">
        <v>0.368879081810355</v>
      </c>
      <c r="S915" s="99">
        <v>0.29999999999999899</v>
      </c>
      <c r="T915" s="98">
        <v>0.24101051678378499</v>
      </c>
      <c r="U915" s="98">
        <v>0.30658000000000002</v>
      </c>
      <c r="V915" s="98">
        <v>0.169885762904498</v>
      </c>
      <c r="W915" s="99">
        <v>0.55000000000000404</v>
      </c>
      <c r="X915" s="98">
        <v>0.10797246367829701</v>
      </c>
      <c r="Y915" s="98">
        <v>0.30983000000000099</v>
      </c>
      <c r="Z915" s="98">
        <v>9.35554123488085E-2</v>
      </c>
      <c r="AA915" s="99">
        <v>0.3</v>
      </c>
      <c r="AB915" s="98">
        <v>6.1115110655749601E-2</v>
      </c>
      <c r="AC915" t="str">
        <f>IF('Raw data (converted)'!T915="","",'Raw data (converted)'!T915)</f>
        <v/>
      </c>
    </row>
    <row r="916" spans="1:29" x14ac:dyDescent="0.25">
      <c r="A916" t="str">
        <f t="shared" si="30"/>
        <v>Jun</v>
      </c>
      <c r="B916">
        <f t="shared" si="29"/>
        <v>915</v>
      </c>
      <c r="C916" t="s">
        <v>2767</v>
      </c>
      <c r="D916">
        <v>30</v>
      </c>
      <c r="E916" s="98">
        <v>0.74957999999998903</v>
      </c>
      <c r="F916" s="98">
        <v>-5.3295255394438502E-2</v>
      </c>
      <c r="G916" s="99">
        <v>0.55000000000000804</v>
      </c>
      <c r="H916" s="98">
        <v>3.3725546118400999E-2</v>
      </c>
      <c r="I916" s="98">
        <v>0.75173000000000001</v>
      </c>
      <c r="J916" s="98">
        <v>-0.137400640568898</v>
      </c>
      <c r="K916" s="99">
        <v>0.3</v>
      </c>
      <c r="L916" s="98">
        <v>8.9442381954413494E-2</v>
      </c>
      <c r="M916" s="98">
        <v>0.334150000000002</v>
      </c>
      <c r="N916" s="98">
        <v>-0.52986221705871295</v>
      </c>
      <c r="O916" s="99">
        <v>0.55000000000000504</v>
      </c>
      <c r="P916" s="98">
        <v>0.33691421196951699</v>
      </c>
      <c r="Q916" s="98">
        <v>0.33205000000000101</v>
      </c>
      <c r="R916" s="98">
        <v>-0.20997732349210099</v>
      </c>
      <c r="S916" s="99">
        <v>0.3</v>
      </c>
      <c r="T916" s="98">
        <v>0.137184130149616</v>
      </c>
      <c r="U916" s="98">
        <v>0.30821999999999899</v>
      </c>
      <c r="V916" s="98">
        <v>-0.16988576290448901</v>
      </c>
      <c r="W916" s="99">
        <v>0.55000000000001303</v>
      </c>
      <c r="X916" s="98">
        <v>0.107972463678294</v>
      </c>
      <c r="Y916" s="98">
        <v>0.31147000000000002</v>
      </c>
      <c r="Z916" s="98">
        <v>-0.172839660102071</v>
      </c>
      <c r="AA916" s="99">
        <v>0.3</v>
      </c>
      <c r="AB916" s="98">
        <v>0.112908860831217</v>
      </c>
      <c r="AC916" t="str">
        <f>IF('Raw data (converted)'!T916="","",'Raw data (converted)'!T916)</f>
        <v/>
      </c>
    </row>
    <row r="917" spans="1:29" x14ac:dyDescent="0.25">
      <c r="A917" t="str">
        <f t="shared" si="30"/>
        <v>Jun</v>
      </c>
      <c r="B917">
        <f t="shared" si="29"/>
        <v>916</v>
      </c>
      <c r="C917" t="s">
        <v>2767</v>
      </c>
      <c r="D917">
        <v>45</v>
      </c>
      <c r="E917" s="98">
        <v>0.69784000000000801</v>
      </c>
      <c r="F917" s="98">
        <v>5.32952553935786E-2</v>
      </c>
      <c r="G917" s="99">
        <v>0.94999999999999596</v>
      </c>
      <c r="H917" s="98">
        <v>0.13297215389356401</v>
      </c>
      <c r="I917" s="98">
        <v>0.69568999999999703</v>
      </c>
      <c r="J917" s="98">
        <v>0.17263409495144</v>
      </c>
      <c r="K917" s="99">
        <v>0.70000000000000095</v>
      </c>
      <c r="L917" s="98">
        <v>0.26221673907416598</v>
      </c>
      <c r="M917" s="98">
        <v>0.39884999999999698</v>
      </c>
      <c r="N917" s="98">
        <v>0.52986221705909498</v>
      </c>
      <c r="O917" s="99">
        <v>0.94999999999999596</v>
      </c>
      <c r="P917" s="98">
        <v>1.3283760709586101</v>
      </c>
      <c r="Q917" s="98">
        <v>0.40094999999999897</v>
      </c>
      <c r="R917" s="98">
        <v>2.6006404841291301E-2</v>
      </c>
      <c r="S917" s="99">
        <v>0.70000000000000095</v>
      </c>
      <c r="T917" s="98">
        <v>3.9644131976087703E-2</v>
      </c>
      <c r="U917" s="98">
        <v>0.31635999999999997</v>
      </c>
      <c r="V917" s="98">
        <v>0.169885762904495</v>
      </c>
      <c r="W917" s="99">
        <v>0.95000000000000295</v>
      </c>
      <c r="X917" s="98">
        <v>0.42571085450553803</v>
      </c>
      <c r="Y917" s="98">
        <v>0.313109999999999</v>
      </c>
      <c r="Z917" s="98">
        <v>0.12837521025057699</v>
      </c>
      <c r="AA917" s="99">
        <v>0.70000000000000095</v>
      </c>
      <c r="AB917" s="98">
        <v>0.195676848260984</v>
      </c>
      <c r="AC917" t="str">
        <f>IF('Raw data (converted)'!T917="","",'Raw data (converted)'!T917)</f>
        <v/>
      </c>
    </row>
    <row r="918" spans="1:29" x14ac:dyDescent="0.25">
      <c r="A918" t="str">
        <f t="shared" si="30"/>
        <v>Jun</v>
      </c>
      <c r="B918">
        <f t="shared" si="29"/>
        <v>917</v>
      </c>
      <c r="C918" t="s">
        <v>2768</v>
      </c>
      <c r="D918">
        <v>0</v>
      </c>
      <c r="E918" s="98">
        <v>0.82679500000001305</v>
      </c>
      <c r="F918" s="98">
        <v>-0.18345866761319099</v>
      </c>
      <c r="G918" s="99">
        <v>0.95000000000003104</v>
      </c>
      <c r="H918" s="98">
        <v>0.45774576252642701</v>
      </c>
      <c r="I918" s="98">
        <v>0.83877000000000501</v>
      </c>
      <c r="J918" s="98">
        <v>-0.92190904648260796</v>
      </c>
      <c r="K918" s="99">
        <v>0.7</v>
      </c>
      <c r="L918" s="98">
        <v>1.40089747975717</v>
      </c>
      <c r="M918" s="98">
        <v>0.198849999999995</v>
      </c>
      <c r="N918" s="98">
        <v>0.23895747043933699</v>
      </c>
      <c r="O918" s="99">
        <v>0.95000000000002605</v>
      </c>
      <c r="P918" s="98">
        <v>0.59893368539144398</v>
      </c>
      <c r="Q918" s="98">
        <v>0.20349999999999999</v>
      </c>
      <c r="R918" s="98">
        <v>-0.20227203765426499</v>
      </c>
      <c r="S918" s="99">
        <v>0.69999999999999896</v>
      </c>
      <c r="T918" s="98">
        <v>0.308349611471052</v>
      </c>
      <c r="U918" s="98">
        <v>0.320805000000003</v>
      </c>
      <c r="V918" s="98">
        <v>4.6438553321312102E-2</v>
      </c>
      <c r="W918" s="99">
        <v>0.95000000000003304</v>
      </c>
      <c r="X918" s="98">
        <v>0.11636540781252599</v>
      </c>
      <c r="Y918" s="98">
        <v>0.32523000000000202</v>
      </c>
      <c r="Z918" s="98">
        <v>-6.3908123535515393E-2</v>
      </c>
      <c r="AA918" s="99">
        <v>0.69999999999999896</v>
      </c>
      <c r="AB918" s="98">
        <v>9.7411772376123695E-2</v>
      </c>
      <c r="AC918" t="str">
        <f>IF('Raw data (converted)'!T918="","",'Raw data (converted)'!T918)</f>
        <v/>
      </c>
    </row>
    <row r="919" spans="1:29" x14ac:dyDescent="0.25">
      <c r="A919" t="str">
        <f t="shared" si="30"/>
        <v>Jun</v>
      </c>
      <c r="B919">
        <f t="shared" si="29"/>
        <v>918</v>
      </c>
      <c r="C919" t="s">
        <v>2768</v>
      </c>
      <c r="D919">
        <v>15</v>
      </c>
      <c r="E919" s="98">
        <v>0.78831499999999399</v>
      </c>
      <c r="F919" s="98">
        <v>0.183458667610781</v>
      </c>
      <c r="G919" s="99">
        <v>0.54999999999999605</v>
      </c>
      <c r="H919" s="98">
        <v>0.116097433726512</v>
      </c>
      <c r="I919" s="98">
        <v>0.77634000000000303</v>
      </c>
      <c r="J919" s="98">
        <v>0.68747214701013803</v>
      </c>
      <c r="K919" s="99">
        <v>0.3</v>
      </c>
      <c r="L919" s="98">
        <v>0.44762231442016098</v>
      </c>
      <c r="M919" s="98">
        <v>0.302350000000006</v>
      </c>
      <c r="N919" s="98">
        <v>-0.238957470438555</v>
      </c>
      <c r="O919" s="99">
        <v>0.54999999999999505</v>
      </c>
      <c r="P919" s="98">
        <v>0.15190673412948</v>
      </c>
      <c r="Q919" s="98">
        <v>0.29770000000000002</v>
      </c>
      <c r="R919" s="98">
        <v>4.5400502376650997E-2</v>
      </c>
      <c r="S919" s="99">
        <v>0.3</v>
      </c>
      <c r="T919" s="98">
        <v>2.96607942307257E-2</v>
      </c>
      <c r="U919" s="98">
        <v>0.32188499999999998</v>
      </c>
      <c r="V919" s="98">
        <v>-4.64385533214293E-2</v>
      </c>
      <c r="W919" s="99">
        <v>0.55000000000000404</v>
      </c>
      <c r="X919" s="98">
        <v>2.9513599748517399E-2</v>
      </c>
      <c r="Y919" s="98">
        <v>0.31746000000000102</v>
      </c>
      <c r="Z919" s="98">
        <v>1.7564510271473301E-2</v>
      </c>
      <c r="AA919" s="99">
        <v>0.3</v>
      </c>
      <c r="AB919" s="98">
        <v>1.1473971236116501E-2</v>
      </c>
      <c r="AC919" t="str">
        <f>IF('Raw data (converted)'!T919="","",'Raw data (converted)'!T919)</f>
        <v/>
      </c>
    </row>
    <row r="920" spans="1:29" x14ac:dyDescent="0.25">
      <c r="A920" t="str">
        <f t="shared" si="30"/>
        <v>Jun</v>
      </c>
      <c r="B920">
        <f t="shared" si="29"/>
        <v>919</v>
      </c>
      <c r="C920" t="s">
        <v>2768</v>
      </c>
      <c r="D920">
        <v>30</v>
      </c>
      <c r="E920" s="98">
        <v>0.72588499999999101</v>
      </c>
      <c r="F920" s="98">
        <v>-0.183458667609775</v>
      </c>
      <c r="G920" s="99">
        <v>0.55000000000001004</v>
      </c>
      <c r="H920" s="98">
        <v>0.116097433725879</v>
      </c>
      <c r="I920" s="98">
        <v>0.71391000000000004</v>
      </c>
      <c r="J920" s="98">
        <v>0.43564912999491001</v>
      </c>
      <c r="K920" s="99">
        <v>0.3</v>
      </c>
      <c r="L920" s="98">
        <v>0.28361544215260598</v>
      </c>
      <c r="M920" s="98">
        <v>0.39655000000000601</v>
      </c>
      <c r="N920" s="98">
        <v>0.23895747043776899</v>
      </c>
      <c r="O920" s="99">
        <v>0.55000000000000404</v>
      </c>
      <c r="P920" s="98">
        <v>0.15190673412898401</v>
      </c>
      <c r="Q920" s="98">
        <v>0.39190000000000103</v>
      </c>
      <c r="R920" s="98">
        <v>0.30645339104247299</v>
      </c>
      <c r="S920" s="99">
        <v>0.3</v>
      </c>
      <c r="T920" s="98">
        <v>0.20021979241928001</v>
      </c>
      <c r="U920" s="98">
        <v>0.31411499999999998</v>
      </c>
      <c r="V920" s="98">
        <v>4.6438553321430702E-2</v>
      </c>
      <c r="W920" s="99">
        <v>0.55000000000001603</v>
      </c>
      <c r="X920" s="98">
        <v>2.9513599748519002E-2</v>
      </c>
      <c r="Y920" s="98">
        <v>0.30969000000000002</v>
      </c>
      <c r="Z920" s="98">
        <v>9.0384042438694606E-2</v>
      </c>
      <c r="AA920" s="99">
        <v>0.3</v>
      </c>
      <c r="AB920" s="98">
        <v>5.9043393451952003E-2</v>
      </c>
      <c r="AC920" t="str">
        <f>IF('Raw data (converted)'!T920="","",'Raw data (converted)'!T920)</f>
        <v/>
      </c>
    </row>
    <row r="921" spans="1:29" x14ac:dyDescent="0.25">
      <c r="A921" t="str">
        <f t="shared" si="30"/>
        <v>Jun</v>
      </c>
      <c r="B921">
        <f t="shared" si="29"/>
        <v>920</v>
      </c>
      <c r="C921" t="s">
        <v>2768</v>
      </c>
      <c r="D921">
        <v>45</v>
      </c>
      <c r="E921" s="98">
        <v>0.63950500000000599</v>
      </c>
      <c r="F921" s="98">
        <v>0.18345866760915</v>
      </c>
      <c r="G921" s="99">
        <v>0.94999999999999896</v>
      </c>
      <c r="H921" s="98">
        <v>0.45774576251618898</v>
      </c>
      <c r="I921" s="98">
        <v>0.65147999999999695</v>
      </c>
      <c r="J921" s="98">
        <v>-0.79368704234811005</v>
      </c>
      <c r="K921" s="99">
        <v>0.70000000000000095</v>
      </c>
      <c r="L921" s="98">
        <v>1.2059188419554701</v>
      </c>
      <c r="M921" s="98">
        <v>0.48144999999999499</v>
      </c>
      <c r="N921" s="98">
        <v>-0.23895747043721499</v>
      </c>
      <c r="O921" s="99">
        <v>0.94999999999999196</v>
      </c>
      <c r="P921" s="98">
        <v>0.59893368538591196</v>
      </c>
      <c r="Q921" s="98">
        <v>0.48610000000000098</v>
      </c>
      <c r="R921" s="98">
        <v>-0.33519366239854598</v>
      </c>
      <c r="S921" s="99">
        <v>0.70000000000000095</v>
      </c>
      <c r="T921" s="98">
        <v>0.51099807836723299</v>
      </c>
      <c r="U921" s="98">
        <v>0.29749500000000001</v>
      </c>
      <c r="V921" s="98">
        <v>-4.6438553321426802E-2</v>
      </c>
      <c r="W921" s="99">
        <v>0.95000000000000595</v>
      </c>
      <c r="X921" s="98">
        <v>0.116365407812781</v>
      </c>
      <c r="Y921" s="98">
        <v>0.30191999999999902</v>
      </c>
      <c r="Z921" s="98">
        <v>-0.100986014449626</v>
      </c>
      <c r="AA921" s="99">
        <v>0.70000000000000095</v>
      </c>
      <c r="AB921" s="98">
        <v>0.15392814683269801</v>
      </c>
      <c r="AC921" t="str">
        <f>IF('Raw data (converted)'!T921="","",'Raw data (converted)'!T921)</f>
        <v/>
      </c>
    </row>
    <row r="922" spans="1:29" x14ac:dyDescent="0.25">
      <c r="A922" t="str">
        <f t="shared" si="30"/>
        <v>Jun</v>
      </c>
      <c r="B922">
        <f t="shared" si="29"/>
        <v>921</v>
      </c>
      <c r="C922" t="s">
        <v>2769</v>
      </c>
      <c r="D922">
        <v>0</v>
      </c>
      <c r="E922" s="98">
        <v>0.81638000000001598</v>
      </c>
      <c r="F922" s="98">
        <v>-0.590347444380936</v>
      </c>
      <c r="G922" s="99">
        <v>0.95000000000003504</v>
      </c>
      <c r="H922" s="98">
        <v>1.4734529688784901</v>
      </c>
      <c r="I922" s="98">
        <v>0.80268000000000606</v>
      </c>
      <c r="J922" s="98">
        <v>0.77506261716644798</v>
      </c>
      <c r="K922" s="99">
        <v>0.7</v>
      </c>
      <c r="L922" s="98">
        <v>1.17760328736691</v>
      </c>
      <c r="M922" s="98">
        <v>0.189945</v>
      </c>
      <c r="N922" s="98">
        <v>0.13610186359738899</v>
      </c>
      <c r="O922" s="99">
        <v>0.95000000000002904</v>
      </c>
      <c r="P922" s="98">
        <v>0.34111825502086801</v>
      </c>
      <c r="Q922" s="98">
        <v>0.19662000000000199</v>
      </c>
      <c r="R922" s="98">
        <v>-0.34790790476545502</v>
      </c>
      <c r="S922" s="99">
        <v>0.7</v>
      </c>
      <c r="T922" s="98">
        <v>0.53038312665320198</v>
      </c>
      <c r="U922" s="98">
        <v>0.289385000000003</v>
      </c>
      <c r="V922" s="98">
        <v>1.9368843847493499E-2</v>
      </c>
      <c r="W922" s="99">
        <v>0.95000000000003804</v>
      </c>
      <c r="X922" s="98">
        <v>4.8534222453311099E-2</v>
      </c>
      <c r="Y922" s="98">
        <v>0.28726000000000201</v>
      </c>
      <c r="Z922" s="98">
        <v>4.7325549206986998E-2</v>
      </c>
      <c r="AA922" s="99">
        <v>0.7</v>
      </c>
      <c r="AB922" s="98">
        <v>7.2135759825283002E-2</v>
      </c>
      <c r="AC922" t="str">
        <f>IF('Raw data (converted)'!T922="","",'Raw data (converted)'!T922)</f>
        <v/>
      </c>
    </row>
    <row r="923" spans="1:29" x14ac:dyDescent="0.25">
      <c r="A923" t="str">
        <f t="shared" si="30"/>
        <v>Jun</v>
      </c>
      <c r="B923">
        <f t="shared" si="29"/>
        <v>922</v>
      </c>
      <c r="C923" t="s">
        <v>2769</v>
      </c>
      <c r="D923">
        <v>15</v>
      </c>
      <c r="E923" s="98">
        <v>0.74375999999999398</v>
      </c>
      <c r="F923" s="98">
        <v>0.59034744437789799</v>
      </c>
      <c r="G923" s="99">
        <v>0.54999999999999805</v>
      </c>
      <c r="H923" s="98">
        <v>0.37370986781114501</v>
      </c>
      <c r="I923" s="98">
        <v>0.75746000000000302</v>
      </c>
      <c r="J923" s="98">
        <v>-0.23728574787679799</v>
      </c>
      <c r="K923" s="99">
        <v>0.3</v>
      </c>
      <c r="L923" s="98">
        <v>0.15446662805615999</v>
      </c>
      <c r="M923" s="98">
        <v>0.27466500000000299</v>
      </c>
      <c r="N923" s="98">
        <v>-0.13610186359759199</v>
      </c>
      <c r="O923" s="99">
        <v>0.54999999999999505</v>
      </c>
      <c r="P923" s="98">
        <v>8.6517357991888505E-2</v>
      </c>
      <c r="Q923" s="98">
        <v>0.26799000000000101</v>
      </c>
      <c r="R923" s="98">
        <v>0.178196971828367</v>
      </c>
      <c r="S923" s="99">
        <v>0.3</v>
      </c>
      <c r="T923" s="98">
        <v>0.11642039012435</v>
      </c>
      <c r="U923" s="98">
        <v>0.29324499999999998</v>
      </c>
      <c r="V923" s="98">
        <v>-1.9368843847635601E-2</v>
      </c>
      <c r="W923" s="99">
        <v>0.55000000000000504</v>
      </c>
      <c r="X923" s="98">
        <v>1.23096686766834E-2</v>
      </c>
      <c r="Y923" s="98">
        <v>0.29537000000000102</v>
      </c>
      <c r="Z923" s="98">
        <v>-4.1105833065926502E-2</v>
      </c>
      <c r="AA923" s="99">
        <v>0.3</v>
      </c>
      <c r="AB923" s="98">
        <v>2.6852299867927101E-2</v>
      </c>
      <c r="AC923" t="str">
        <f>IF('Raw data (converted)'!T923="","",'Raw data (converted)'!T923)</f>
        <v/>
      </c>
    </row>
    <row r="924" spans="1:29" x14ac:dyDescent="0.25">
      <c r="A924" t="str">
        <f t="shared" si="30"/>
        <v>Jun</v>
      </c>
      <c r="B924">
        <f t="shared" si="29"/>
        <v>923</v>
      </c>
      <c r="C924" t="s">
        <v>2769</v>
      </c>
      <c r="D924">
        <v>30</v>
      </c>
      <c r="E924" s="98">
        <v>0.69853999999998995</v>
      </c>
      <c r="F924" s="98">
        <v>-0.59034744437682896</v>
      </c>
      <c r="G924" s="99">
        <v>0.55000000000001004</v>
      </c>
      <c r="H924" s="98">
        <v>0.37370986781047599</v>
      </c>
      <c r="I924" s="98">
        <v>0.71223999999999998</v>
      </c>
      <c r="J924" s="98">
        <v>-1.04762126631712</v>
      </c>
      <c r="K924" s="99">
        <v>0.3</v>
      </c>
      <c r="L924" s="98">
        <v>0.68234106776832604</v>
      </c>
      <c r="M924" s="98">
        <v>0.34603500000000198</v>
      </c>
      <c r="N924" s="98">
        <v>0.13610186359725901</v>
      </c>
      <c r="O924" s="99">
        <v>0.55000000000000604</v>
      </c>
      <c r="P924" s="98">
        <v>8.6517357991678895E-2</v>
      </c>
      <c r="Q924" s="98">
        <v>0.33935999999999999</v>
      </c>
      <c r="R924" s="98">
        <v>0.32688361711198499</v>
      </c>
      <c r="S924" s="99">
        <v>0.3</v>
      </c>
      <c r="T924" s="98">
        <v>0.213569195859452</v>
      </c>
      <c r="U924" s="98">
        <v>0.30135499999999898</v>
      </c>
      <c r="V924" s="98">
        <v>1.9368843847637599E-2</v>
      </c>
      <c r="W924" s="99">
        <v>0.55000000000001803</v>
      </c>
      <c r="X924" s="98">
        <v>1.2309668676685001E-2</v>
      </c>
      <c r="Y924" s="98">
        <v>0.30348000000000003</v>
      </c>
      <c r="Z924" s="98">
        <v>-1.07338673881332E-2</v>
      </c>
      <c r="AA924" s="99">
        <v>0.3</v>
      </c>
      <c r="AB924" s="98">
        <v>7.0118705814903497E-3</v>
      </c>
      <c r="AC924" t="str">
        <f>IF('Raw data (converted)'!T924="","",'Raw data (converted)'!T924)</f>
        <v/>
      </c>
    </row>
    <row r="925" spans="1:29" x14ac:dyDescent="0.25">
      <c r="A925" t="str">
        <f t="shared" si="30"/>
        <v>Jun</v>
      </c>
      <c r="B925">
        <f t="shared" si="29"/>
        <v>924</v>
      </c>
      <c r="C925" t="s">
        <v>2769</v>
      </c>
      <c r="D925">
        <v>45</v>
      </c>
      <c r="E925" s="98">
        <v>0.68072000000000599</v>
      </c>
      <c r="F925" s="98">
        <v>0.59034744437628905</v>
      </c>
      <c r="G925" s="99">
        <v>0.94999999999999596</v>
      </c>
      <c r="H925" s="98">
        <v>1.4734529688662701</v>
      </c>
      <c r="I925" s="98">
        <v>0.66701999999999695</v>
      </c>
      <c r="J925" s="98">
        <v>1.18766526734096</v>
      </c>
      <c r="K925" s="99">
        <v>0.70000000000000095</v>
      </c>
      <c r="L925" s="98">
        <v>1.8052547881182599</v>
      </c>
      <c r="M925" s="98">
        <v>0.404054999999997</v>
      </c>
      <c r="N925" s="98">
        <v>-0.13610186359686499</v>
      </c>
      <c r="O925" s="99">
        <v>0.94999999999999896</v>
      </c>
      <c r="P925" s="98">
        <v>0.34111825501944898</v>
      </c>
      <c r="Q925" s="98">
        <v>0.41072999999999898</v>
      </c>
      <c r="R925" s="98">
        <v>-0.42361543885874597</v>
      </c>
      <c r="S925" s="99">
        <v>0.70000000000000095</v>
      </c>
      <c r="T925" s="98">
        <v>0.64581807145089598</v>
      </c>
      <c r="U925" s="98">
        <v>0.31371500000000002</v>
      </c>
      <c r="V925" s="98">
        <v>-1.93688438476298E-2</v>
      </c>
      <c r="W925" s="99">
        <v>0.95000000000000595</v>
      </c>
      <c r="X925" s="98">
        <v>4.8534222453636401E-2</v>
      </c>
      <c r="Y925" s="98">
        <v>0.31158999999999898</v>
      </c>
      <c r="Z925" s="98">
        <v>3.1860901237818498E-2</v>
      </c>
      <c r="AA925" s="99">
        <v>0.70000000000000095</v>
      </c>
      <c r="AB925" s="98">
        <v>4.8563806299617901E-2</v>
      </c>
      <c r="AC925" t="str">
        <f>IF('Raw data (converted)'!T925="","",'Raw data (converted)'!T925)</f>
        <v/>
      </c>
    </row>
    <row r="926" spans="1:29" x14ac:dyDescent="0.25">
      <c r="A926" t="str">
        <f t="shared" si="30"/>
        <v>Jun</v>
      </c>
      <c r="B926">
        <f t="shared" si="29"/>
        <v>925</v>
      </c>
      <c r="C926" t="s">
        <v>2770</v>
      </c>
      <c r="D926">
        <v>0</v>
      </c>
      <c r="E926" s="98">
        <v>0.83070500000001901</v>
      </c>
      <c r="F926" s="98">
        <v>-1.4153989942497001</v>
      </c>
      <c r="G926" s="99">
        <v>0.95000000000003304</v>
      </c>
      <c r="H926" s="98">
        <v>3.5388157193941399</v>
      </c>
      <c r="I926" s="98">
        <v>0.82598000000000704</v>
      </c>
      <c r="J926" s="98">
        <v>-0.156158641906569</v>
      </c>
      <c r="K926" s="99">
        <v>0.7</v>
      </c>
      <c r="L926" s="98">
        <v>0.23719123999038</v>
      </c>
      <c r="M926" s="98">
        <v>0.30125000000000002</v>
      </c>
      <c r="N926" s="98">
        <v>-7.2726186655073105E-2</v>
      </c>
      <c r="O926" s="99">
        <v>0.95000000000002804</v>
      </c>
      <c r="P926" s="98">
        <v>0.182274448262114</v>
      </c>
      <c r="Q926" s="98">
        <v>0.29880000000000201</v>
      </c>
      <c r="R926" s="98">
        <v>0.121363222592443</v>
      </c>
      <c r="S926" s="99">
        <v>0.69999999999999896</v>
      </c>
      <c r="T926" s="98">
        <v>0.185007282484321</v>
      </c>
      <c r="U926" s="98">
        <v>0.28724000000000199</v>
      </c>
      <c r="V926" s="98">
        <v>-0.10921227615300599</v>
      </c>
      <c r="W926" s="99">
        <v>0.95000000000003604</v>
      </c>
      <c r="X926" s="98">
        <v>0.27366625878364798</v>
      </c>
      <c r="Y926" s="98">
        <v>0.27749000000000101</v>
      </c>
      <c r="Z926" s="98">
        <v>0.13806390536379701</v>
      </c>
      <c r="AA926" s="99">
        <v>0.69999999999999896</v>
      </c>
      <c r="AB926" s="98">
        <v>0.210445204672039</v>
      </c>
      <c r="AC926" t="str">
        <f>IF('Raw data (converted)'!T926="","",'Raw data (converted)'!T926)</f>
        <v/>
      </c>
    </row>
    <row r="927" spans="1:29" x14ac:dyDescent="0.25">
      <c r="A927" t="str">
        <f t="shared" ref="A927:A967" si="31">A926</f>
        <v>Jun</v>
      </c>
      <c r="B927">
        <f t="shared" si="29"/>
        <v>926</v>
      </c>
      <c r="C927" t="s">
        <v>2770</v>
      </c>
      <c r="D927">
        <v>15</v>
      </c>
      <c r="E927" s="98">
        <v>0.781384999999992</v>
      </c>
      <c r="F927" s="98">
        <v>1.41539899424588</v>
      </c>
      <c r="G927" s="99">
        <v>0.54999999999999605</v>
      </c>
      <c r="H927" s="98">
        <v>0.89754500661981196</v>
      </c>
      <c r="I927" s="98">
        <v>0.78611000000000297</v>
      </c>
      <c r="J927" s="98">
        <v>0.74984172105673697</v>
      </c>
      <c r="K927" s="99">
        <v>0.3</v>
      </c>
      <c r="L927" s="98">
        <v>0.48825464528296297</v>
      </c>
      <c r="M927" s="98">
        <v>0.39405000000000401</v>
      </c>
      <c r="N927" s="98">
        <v>7.2726186654844802E-2</v>
      </c>
      <c r="O927" s="99">
        <v>0.54999999999999405</v>
      </c>
      <c r="P927" s="98">
        <v>4.6230019827082101E-2</v>
      </c>
      <c r="Q927" s="98">
        <v>0.39650000000000102</v>
      </c>
      <c r="R927" s="98">
        <v>-5.2967252772826302E-2</v>
      </c>
      <c r="S927" s="99">
        <v>0.3</v>
      </c>
      <c r="T927" s="98">
        <v>3.4604273144535999E-2</v>
      </c>
      <c r="U927" s="98">
        <v>0.27098</v>
      </c>
      <c r="V927" s="98">
        <v>0.109212276152897</v>
      </c>
      <c r="W927" s="99">
        <v>0.55000000000000404</v>
      </c>
      <c r="X927" s="98">
        <v>6.9409600139918703E-2</v>
      </c>
      <c r="Y927" s="98">
        <v>0.28072999999999998</v>
      </c>
      <c r="Z927" s="98">
        <v>-3.3299384056365303E-2</v>
      </c>
      <c r="AA927" s="99">
        <v>0.3</v>
      </c>
      <c r="AB927" s="98">
        <v>2.1752746505198602E-2</v>
      </c>
      <c r="AC927" t="str">
        <f>IF('Raw data (converted)'!T927="","",'Raw data (converted)'!T927)</f>
        <v/>
      </c>
    </row>
    <row r="928" spans="1:29" x14ac:dyDescent="0.25">
      <c r="A928" t="str">
        <f t="shared" si="31"/>
        <v>Jun</v>
      </c>
      <c r="B928">
        <f t="shared" si="29"/>
        <v>927</v>
      </c>
      <c r="C928" t="s">
        <v>2770</v>
      </c>
      <c r="D928">
        <v>30</v>
      </c>
      <c r="E928" s="98">
        <v>0.74151499999998804</v>
      </c>
      <c r="F928" s="98">
        <v>-1.41539899424449</v>
      </c>
      <c r="G928" s="99">
        <v>0.55000000000000904</v>
      </c>
      <c r="H928" s="98">
        <v>0.89754500661895298</v>
      </c>
      <c r="I928" s="98">
        <v>0.74624000000000001</v>
      </c>
      <c r="J928" s="98">
        <v>-1.1929939577040101</v>
      </c>
      <c r="K928" s="99">
        <v>0.3</v>
      </c>
      <c r="L928" s="98">
        <v>0.77715700192332704</v>
      </c>
      <c r="M928" s="98">
        <v>0.49175000000000302</v>
      </c>
      <c r="N928" s="98">
        <v>-7.2726186655284103E-2</v>
      </c>
      <c r="O928" s="99">
        <v>0.55000000000000604</v>
      </c>
      <c r="P928" s="98">
        <v>4.6230019827362502E-2</v>
      </c>
      <c r="Q928" s="98">
        <v>0.49420000000000103</v>
      </c>
      <c r="R928" s="98">
        <v>-0.132418131931967</v>
      </c>
      <c r="S928" s="99">
        <v>0.3</v>
      </c>
      <c r="T928" s="98">
        <v>8.6511336315994794E-2</v>
      </c>
      <c r="U928" s="98">
        <v>0.27421999999999902</v>
      </c>
      <c r="V928" s="98">
        <v>-0.10921227615288601</v>
      </c>
      <c r="W928" s="99">
        <v>0.55000000000001703</v>
      </c>
      <c r="X928" s="98">
        <v>6.9409600139913194E-2</v>
      </c>
      <c r="Y928" s="98">
        <v>0.28397</v>
      </c>
      <c r="Z928" s="98">
        <v>-0.20455335920336501</v>
      </c>
      <c r="AA928" s="99">
        <v>0.3</v>
      </c>
      <c r="AB928" s="98">
        <v>0.133626943806433</v>
      </c>
      <c r="AC928" t="str">
        <f>IF('Raw data (converted)'!T928="","",'Raw data (converted)'!T928)</f>
        <v/>
      </c>
    </row>
    <row r="929" spans="1:29" x14ac:dyDescent="0.25">
      <c r="A929" t="str">
        <f t="shared" si="31"/>
        <v>Jun</v>
      </c>
      <c r="B929">
        <f t="shared" si="29"/>
        <v>928</v>
      </c>
      <c r="C929" t="s">
        <v>2770</v>
      </c>
      <c r="D929">
        <v>45</v>
      </c>
      <c r="E929" s="98">
        <v>0.71109500000000803</v>
      </c>
      <c r="F929" s="98">
        <v>1.41539899424372</v>
      </c>
      <c r="G929" s="99">
        <v>0.95000000000000595</v>
      </c>
      <c r="H929" s="98">
        <v>3.5388157193781198</v>
      </c>
      <c r="I929" s="98">
        <v>0.70636999999999595</v>
      </c>
      <c r="J929" s="98">
        <v>0.83308486484783895</v>
      </c>
      <c r="K929" s="99">
        <v>0.70000000000000095</v>
      </c>
      <c r="L929" s="98">
        <v>1.26582145416328</v>
      </c>
      <c r="M929" s="98">
        <v>0.59434999999999705</v>
      </c>
      <c r="N929" s="98">
        <v>7.2726186655707306E-2</v>
      </c>
      <c r="O929" s="99">
        <v>0.94999999999999596</v>
      </c>
      <c r="P929" s="98">
        <v>0.182274448263642</v>
      </c>
      <c r="Q929" s="98">
        <v>0.59189999999999998</v>
      </c>
      <c r="R929" s="98">
        <v>0.16181763012340999</v>
      </c>
      <c r="S929" s="99">
        <v>0.70000000000000095</v>
      </c>
      <c r="T929" s="98">
        <v>0.24667782586181899</v>
      </c>
      <c r="U929" s="98">
        <v>0.29696</v>
      </c>
      <c r="V929" s="98">
        <v>0.109212276152899</v>
      </c>
      <c r="W929" s="99">
        <v>0.95000000000000595</v>
      </c>
      <c r="X929" s="98">
        <v>0.27366625878329198</v>
      </c>
      <c r="Y929" s="98">
        <v>0.28721000000000002</v>
      </c>
      <c r="Z929" s="98">
        <v>0.22526216138306401</v>
      </c>
      <c r="AA929" s="99">
        <v>0.70000000000000095</v>
      </c>
      <c r="AB929" s="98">
        <v>0.34336382050266601</v>
      </c>
      <c r="AC929" t="str">
        <f>IF('Raw data (converted)'!T929="","",'Raw data (converted)'!T929)</f>
        <v/>
      </c>
    </row>
    <row r="930" spans="1:29" x14ac:dyDescent="0.25">
      <c r="A930" t="str">
        <f t="shared" si="31"/>
        <v>Jun</v>
      </c>
      <c r="B930">
        <f t="shared" si="29"/>
        <v>929</v>
      </c>
      <c r="C930" t="s">
        <v>2771</v>
      </c>
      <c r="D930">
        <v>0</v>
      </c>
      <c r="E930" s="98">
        <v>0.84079000000001702</v>
      </c>
      <c r="F930" s="98">
        <v>-0.40791368552843899</v>
      </c>
      <c r="G930" s="99">
        <v>0.95000000000003504</v>
      </c>
      <c r="H930" s="98">
        <v>1.01792184570318</v>
      </c>
      <c r="I930" s="98">
        <v>0.84229000000000598</v>
      </c>
      <c r="J930" s="98">
        <v>-0.24999709185925001</v>
      </c>
      <c r="K930" s="99">
        <v>0.7</v>
      </c>
      <c r="L930" s="98">
        <v>0.37973108193483601</v>
      </c>
      <c r="M930" s="98">
        <v>0.341224999999999</v>
      </c>
      <c r="N930" s="98">
        <v>-0.69089877322341697</v>
      </c>
      <c r="O930" s="99">
        <v>0.95000000000002904</v>
      </c>
      <c r="P930" s="98">
        <v>1.73244883621873</v>
      </c>
      <c r="Q930" s="98">
        <v>0.355800000000001</v>
      </c>
      <c r="R930" s="98">
        <v>-1.0344769925747199</v>
      </c>
      <c r="S930" s="99">
        <v>0.69999999999999896</v>
      </c>
      <c r="T930" s="98">
        <v>1.5778210568726401</v>
      </c>
      <c r="U930" s="98">
        <v>0.285495000000002</v>
      </c>
      <c r="V930" s="98">
        <v>5.62396550273788E-2</v>
      </c>
      <c r="W930" s="99">
        <v>0.95000000000003504</v>
      </c>
      <c r="X930" s="98">
        <v>0.140925094275415</v>
      </c>
      <c r="Y930" s="98">
        <v>0.28862000000000199</v>
      </c>
      <c r="Z930" s="98">
        <v>-3.5773643495111702E-2</v>
      </c>
      <c r="AA930" s="99">
        <v>0.69999999999999896</v>
      </c>
      <c r="AB930" s="98">
        <v>5.4527790278327E-2</v>
      </c>
      <c r="AC930" t="str">
        <f>IF('Raw data (converted)'!T930="","",'Raw data (converted)'!T930)</f>
        <v/>
      </c>
    </row>
    <row r="931" spans="1:29" x14ac:dyDescent="0.25">
      <c r="A931" t="str">
        <f t="shared" si="31"/>
        <v>Jun</v>
      </c>
      <c r="B931">
        <f t="shared" si="29"/>
        <v>930</v>
      </c>
      <c r="C931" t="s">
        <v>2771</v>
      </c>
      <c r="D931">
        <v>15</v>
      </c>
      <c r="E931" s="98">
        <v>0.80212999999999202</v>
      </c>
      <c r="F931" s="98">
        <v>0.40791368552528501</v>
      </c>
      <c r="G931" s="99">
        <v>0.54999999999999805</v>
      </c>
      <c r="H931" s="98">
        <v>0.25817413004255901</v>
      </c>
      <c r="I931" s="98">
        <v>0.80063000000000295</v>
      </c>
      <c r="J931" s="98">
        <v>0.35030129182568498</v>
      </c>
      <c r="K931" s="99">
        <v>0.3</v>
      </c>
      <c r="L931" s="98">
        <v>0.22804454080379399</v>
      </c>
      <c r="M931" s="98">
        <v>0.50242500000000201</v>
      </c>
      <c r="N931" s="98">
        <v>0.69089877322323201</v>
      </c>
      <c r="O931" s="99">
        <v>0.54999999999999505</v>
      </c>
      <c r="P931" s="98">
        <v>0.43939863657057399</v>
      </c>
      <c r="Q931" s="98">
        <v>0.48785000000000101</v>
      </c>
      <c r="R931" s="98">
        <v>0.92881861112259101</v>
      </c>
      <c r="S931" s="99">
        <v>0.29999999999999899</v>
      </c>
      <c r="T931" s="98">
        <v>0.607078412290322</v>
      </c>
      <c r="U931" s="98">
        <v>0.30071500000000101</v>
      </c>
      <c r="V931" s="98">
        <v>-5.62396550274629E-2</v>
      </c>
      <c r="W931" s="99">
        <v>0.55000000000000504</v>
      </c>
      <c r="X931" s="98">
        <v>3.5742639545105301E-2</v>
      </c>
      <c r="Y931" s="98">
        <v>0.29759000000000102</v>
      </c>
      <c r="Z931" s="98">
        <v>-5.9768125229501604E-3</v>
      </c>
      <c r="AA931" s="99">
        <v>0.29999999999999899</v>
      </c>
      <c r="AB931" s="98">
        <v>3.9043368612927498E-3</v>
      </c>
      <c r="AC931" t="str">
        <f>IF('Raw data (converted)'!T931="","",'Raw data (converted)'!T931)</f>
        <v/>
      </c>
    </row>
    <row r="932" spans="1:29" x14ac:dyDescent="0.25">
      <c r="A932" t="str">
        <f t="shared" si="31"/>
        <v>Jun</v>
      </c>
      <c r="B932">
        <f t="shared" si="29"/>
        <v>931</v>
      </c>
      <c r="C932" t="s">
        <v>2771</v>
      </c>
      <c r="D932">
        <v>30</v>
      </c>
      <c r="E932" s="98">
        <v>0.76046999999998899</v>
      </c>
      <c r="F932" s="98">
        <v>-0.40791368552394702</v>
      </c>
      <c r="G932" s="99">
        <v>0.55000000000001004</v>
      </c>
      <c r="H932" s="98">
        <v>0.25817413004171802</v>
      </c>
      <c r="I932" s="98">
        <v>0.75897000000000003</v>
      </c>
      <c r="J932" s="98">
        <v>-0.209618042096578</v>
      </c>
      <c r="K932" s="99">
        <v>0.3</v>
      </c>
      <c r="L932" s="98">
        <v>0.13645482375756399</v>
      </c>
      <c r="M932" s="98">
        <v>0.63447500000000201</v>
      </c>
      <c r="N932" s="98">
        <v>-0.69089877322357796</v>
      </c>
      <c r="O932" s="99">
        <v>0.55000000000000604</v>
      </c>
      <c r="P932" s="98">
        <v>0.43939863657080402</v>
      </c>
      <c r="Q932" s="98">
        <v>0.61990000000000101</v>
      </c>
      <c r="R932" s="98">
        <v>0.174035259110527</v>
      </c>
      <c r="S932" s="99">
        <v>0.3</v>
      </c>
      <c r="T932" s="98">
        <v>0.11370135710790701</v>
      </c>
      <c r="U932" s="98">
        <v>0.30968499999999999</v>
      </c>
      <c r="V932" s="98">
        <v>5.6239655027453303E-2</v>
      </c>
      <c r="W932" s="99">
        <v>0.55000000000001703</v>
      </c>
      <c r="X932" s="98">
        <v>3.57426395451E-2</v>
      </c>
      <c r="Y932" s="98">
        <v>0.30656</v>
      </c>
      <c r="Z932" s="98">
        <v>8.2211666131821903E-2</v>
      </c>
      <c r="AA932" s="99">
        <v>0.3</v>
      </c>
      <c r="AB932" s="98">
        <v>5.3704746255697197E-2</v>
      </c>
      <c r="AC932" t="str">
        <f>IF('Raw data (converted)'!T932="","",'Raw data (converted)'!T932)</f>
        <v/>
      </c>
    </row>
    <row r="933" spans="1:29" x14ac:dyDescent="0.25">
      <c r="A933" t="str">
        <f t="shared" si="31"/>
        <v>Jun</v>
      </c>
      <c r="B933">
        <f t="shared" si="29"/>
        <v>932</v>
      </c>
      <c r="C933" t="s">
        <v>2771</v>
      </c>
      <c r="D933">
        <v>45</v>
      </c>
      <c r="E933" s="98">
        <v>0.71581000000000805</v>
      </c>
      <c r="F933" s="98">
        <v>0.40791368552297702</v>
      </c>
      <c r="G933" s="99">
        <v>0.94999999999999596</v>
      </c>
      <c r="H933" s="98">
        <v>1.0179218456891299</v>
      </c>
      <c r="I933" s="98">
        <v>0.71730999999999701</v>
      </c>
      <c r="J933" s="98">
        <v>3.50998782268176E-2</v>
      </c>
      <c r="K933" s="99">
        <v>0.70000000000000095</v>
      </c>
      <c r="L933" s="98">
        <v>5.33129884103829E-2</v>
      </c>
      <c r="M933" s="98">
        <v>0.737374999999999</v>
      </c>
      <c r="N933" s="98">
        <v>0.69089877322354099</v>
      </c>
      <c r="O933" s="99">
        <v>0.94999999999998896</v>
      </c>
      <c r="P933" s="98">
        <v>1.7324488362183099</v>
      </c>
      <c r="Q933" s="98">
        <v>0.75195000000000101</v>
      </c>
      <c r="R933" s="98">
        <v>-0.65016012103158405</v>
      </c>
      <c r="S933" s="99">
        <v>0.70000000000000095</v>
      </c>
      <c r="T933" s="98">
        <v>0.99131787031787599</v>
      </c>
      <c r="U933" s="98">
        <v>0.31240499999999999</v>
      </c>
      <c r="V933" s="98">
        <v>-5.6239655027445497E-2</v>
      </c>
      <c r="W933" s="99">
        <v>0.95000000000000595</v>
      </c>
      <c r="X933" s="98">
        <v>0.14092509427553901</v>
      </c>
      <c r="Y933" s="98">
        <v>0.31552999999999898</v>
      </c>
      <c r="Z933" s="98">
        <v>-8.0677018923778904E-2</v>
      </c>
      <c r="AA933" s="99">
        <v>0.70000000000000095</v>
      </c>
      <c r="AB933" s="98">
        <v>0.12297187311836701</v>
      </c>
      <c r="AC933" t="str">
        <f>IF('Raw data (converted)'!T933="","",'Raw data (converted)'!T933)</f>
        <v/>
      </c>
    </row>
    <row r="934" spans="1:29" x14ac:dyDescent="0.25">
      <c r="A934" t="str">
        <f t="shared" si="31"/>
        <v>Jun</v>
      </c>
      <c r="B934">
        <f t="shared" si="29"/>
        <v>933</v>
      </c>
      <c r="C934" t="s">
        <v>2772</v>
      </c>
      <c r="D934">
        <v>0</v>
      </c>
      <c r="E934" s="98">
        <v>0.84490000000001797</v>
      </c>
      <c r="F934" s="98">
        <v>-0.245978101827736</v>
      </c>
      <c r="G934" s="99">
        <v>0.95000000000003404</v>
      </c>
      <c r="H934" s="98">
        <v>0.61375450143421395</v>
      </c>
      <c r="I934" s="98">
        <v>0.83555000000000501</v>
      </c>
      <c r="J934" s="98">
        <v>0.58380409703380998</v>
      </c>
      <c r="K934" s="99">
        <v>0.7</v>
      </c>
      <c r="L934" s="98">
        <v>0.88689234633135805</v>
      </c>
      <c r="M934" s="98">
        <v>0.33829000000000198</v>
      </c>
      <c r="N934" s="98">
        <v>1.02024450421855</v>
      </c>
      <c r="O934" s="99">
        <v>0.95000000000002904</v>
      </c>
      <c r="P934" s="98">
        <v>2.5597788974806299</v>
      </c>
      <c r="Q934" s="98">
        <v>0.335590000000002</v>
      </c>
      <c r="R934" s="98">
        <v>0.43979720187100801</v>
      </c>
      <c r="S934" s="99">
        <v>0.69999999999999896</v>
      </c>
      <c r="T934" s="98">
        <v>0.67049259805169303</v>
      </c>
      <c r="U934" s="98">
        <v>0.30723500000000398</v>
      </c>
      <c r="V934" s="98">
        <v>-3.4303855971286899E-2</v>
      </c>
      <c r="W934" s="99">
        <v>0.95000000000003704</v>
      </c>
      <c r="X934" s="98">
        <v>8.5958275624405098E-2</v>
      </c>
      <c r="Y934" s="98">
        <v>0.30326000000000197</v>
      </c>
      <c r="Z934" s="98">
        <v>6.0368023397900698E-2</v>
      </c>
      <c r="AA934" s="99">
        <v>0.69999999999999896</v>
      </c>
      <c r="AB934" s="98">
        <v>9.2015763196688596E-2</v>
      </c>
      <c r="AC934" t="str">
        <f>IF('Raw data (converted)'!T934="","",'Raw data (converted)'!T934)</f>
        <v/>
      </c>
    </row>
    <row r="935" spans="1:29" x14ac:dyDescent="0.25">
      <c r="A935" t="str">
        <f t="shared" si="31"/>
        <v>Jun</v>
      </c>
      <c r="B935">
        <f t="shared" si="29"/>
        <v>934</v>
      </c>
      <c r="C935" t="s">
        <v>2772</v>
      </c>
      <c r="D935">
        <v>15</v>
      </c>
      <c r="E935" s="98">
        <v>0.78969999999998997</v>
      </c>
      <c r="F935" s="98">
        <v>0.245978101824603</v>
      </c>
      <c r="G935" s="99">
        <v>0.54999999999999605</v>
      </c>
      <c r="H935" s="98">
        <v>0.15566571749644501</v>
      </c>
      <c r="I935" s="98">
        <v>0.79905000000000204</v>
      </c>
      <c r="J935" s="98">
        <v>-0.26964289531450802</v>
      </c>
      <c r="K935" s="99">
        <v>0.3</v>
      </c>
      <c r="L935" s="98">
        <v>0.17553174952016101</v>
      </c>
      <c r="M935" s="98">
        <v>0.39783000000000202</v>
      </c>
      <c r="N935" s="98">
        <v>-1.02024450421875</v>
      </c>
      <c r="O935" s="99">
        <v>0.54999999999999405</v>
      </c>
      <c r="P935" s="98">
        <v>0.64923323215164297</v>
      </c>
      <c r="Q935" s="98">
        <v>0.400530000000001</v>
      </c>
      <c r="R935" s="98">
        <v>-0.659442297021131</v>
      </c>
      <c r="S935" s="99">
        <v>0.3</v>
      </c>
      <c r="T935" s="98">
        <v>0.43091868951981899</v>
      </c>
      <c r="U935" s="98">
        <v>0.30299500000000001</v>
      </c>
      <c r="V935" s="98">
        <v>3.4303855971104198E-2</v>
      </c>
      <c r="W935" s="99">
        <v>0.55000000000000404</v>
      </c>
      <c r="X935" s="98">
        <v>2.1801480263951001E-2</v>
      </c>
      <c r="Y935" s="98">
        <v>0.30697000000000102</v>
      </c>
      <c r="Z935" s="98">
        <v>-2.1589710542050201E-2</v>
      </c>
      <c r="AA935" s="99">
        <v>0.3</v>
      </c>
      <c r="AB935" s="98">
        <v>1.41034241740605E-2</v>
      </c>
      <c r="AC935" t="str">
        <f>IF('Raw data (converted)'!T935="","",'Raw data (converted)'!T935)</f>
        <v/>
      </c>
    </row>
    <row r="936" spans="1:29" x14ac:dyDescent="0.25">
      <c r="A936" t="str">
        <f t="shared" si="31"/>
        <v>Jun</v>
      </c>
      <c r="B936">
        <f t="shared" si="29"/>
        <v>935</v>
      </c>
      <c r="C936" t="s">
        <v>2772</v>
      </c>
      <c r="D936">
        <v>30</v>
      </c>
      <c r="E936" s="98">
        <v>0.75319999999998699</v>
      </c>
      <c r="F936" s="98">
        <v>-0.245978101823082</v>
      </c>
      <c r="G936" s="99">
        <v>0.55000000000000904</v>
      </c>
      <c r="H936" s="98">
        <v>0.15566571749548599</v>
      </c>
      <c r="I936" s="98">
        <v>0.76254999999999995</v>
      </c>
      <c r="J936" s="98">
        <v>-0.60728269466456597</v>
      </c>
      <c r="K936" s="99">
        <v>0.3</v>
      </c>
      <c r="L936" s="98">
        <v>0.395388630917199</v>
      </c>
      <c r="M936" s="98">
        <v>0.46277000000000101</v>
      </c>
      <c r="N936" s="98">
        <v>1.0202445042185599</v>
      </c>
      <c r="O936" s="99">
        <v>0.55000000000000804</v>
      </c>
      <c r="P936" s="98">
        <v>0.64923323215153605</v>
      </c>
      <c r="Q936" s="98">
        <v>0.46547000000000099</v>
      </c>
      <c r="R936" s="98">
        <v>0.45514003632605399</v>
      </c>
      <c r="S936" s="99">
        <v>0.3</v>
      </c>
      <c r="T936" s="98">
        <v>0.29738074089316402</v>
      </c>
      <c r="U936" s="98">
        <v>0.30670499999999901</v>
      </c>
      <c r="V936" s="98">
        <v>-3.4303855971083E-2</v>
      </c>
      <c r="W936" s="99">
        <v>0.55000000000001503</v>
      </c>
      <c r="X936" s="98">
        <v>2.1801480263938001E-2</v>
      </c>
      <c r="Y936" s="98">
        <v>0.31068000000000001</v>
      </c>
      <c r="Z936" s="98">
        <v>-7.5381023248469001E-2</v>
      </c>
      <c r="AA936" s="99">
        <v>0.3</v>
      </c>
      <c r="AB936" s="98">
        <v>4.9242602310176901E-2</v>
      </c>
      <c r="AC936" t="str">
        <f>IF('Raw data (converted)'!T936="","",'Raw data (converted)'!T936)</f>
        <v/>
      </c>
    </row>
    <row r="937" spans="1:29" x14ac:dyDescent="0.25">
      <c r="A937" t="str">
        <f t="shared" si="31"/>
        <v>Jun</v>
      </c>
      <c r="B937">
        <f t="shared" si="29"/>
        <v>936</v>
      </c>
      <c r="C937" t="s">
        <v>2772</v>
      </c>
      <c r="D937">
        <v>45</v>
      </c>
      <c r="E937" s="98">
        <v>0.73540000000000905</v>
      </c>
      <c r="F937" s="98">
        <v>0.24597810182219901</v>
      </c>
      <c r="G937" s="99">
        <v>0.95000000000000295</v>
      </c>
      <c r="H937" s="98">
        <v>0.61375450142019605</v>
      </c>
      <c r="I937" s="98">
        <v>0.72604999999999698</v>
      </c>
      <c r="J937" s="98">
        <v>0.75572186794021001</v>
      </c>
      <c r="K937" s="99">
        <v>0.70000000000000095</v>
      </c>
      <c r="L937" s="98">
        <v>1.1482000169223601</v>
      </c>
      <c r="M937" s="98">
        <v>0.53310999999999997</v>
      </c>
      <c r="N937" s="98">
        <v>-1.02024450421851</v>
      </c>
      <c r="O937" s="99">
        <v>0.94999999999999596</v>
      </c>
      <c r="P937" s="98">
        <v>2.5597788974796298</v>
      </c>
      <c r="Q937" s="98">
        <v>0.53041000000000005</v>
      </c>
      <c r="R937" s="98">
        <v>-0.12772034377597899</v>
      </c>
      <c r="S937" s="99">
        <v>0.70000000000000095</v>
      </c>
      <c r="T937" s="98">
        <v>0.19469829824135201</v>
      </c>
      <c r="U937" s="98">
        <v>0.31836500000000101</v>
      </c>
      <c r="V937" s="98">
        <v>3.4303855971079399E-2</v>
      </c>
      <c r="W937" s="99">
        <v>0.95000000000000595</v>
      </c>
      <c r="X937" s="98">
        <v>8.5958275623857605E-2</v>
      </c>
      <c r="Y937" s="98">
        <v>0.314389999999999</v>
      </c>
      <c r="Z937" s="98">
        <v>8.7757219198874803E-2</v>
      </c>
      <c r="AA937" s="99">
        <v>0.70000000000000095</v>
      </c>
      <c r="AB937" s="98">
        <v>0.133763947839663</v>
      </c>
      <c r="AC937" t="str">
        <f>IF('Raw data (converted)'!T937="","",'Raw data (converted)'!T937)</f>
        <v/>
      </c>
    </row>
    <row r="938" spans="1:29" x14ac:dyDescent="0.25">
      <c r="A938" t="str">
        <f t="shared" si="31"/>
        <v>Jun</v>
      </c>
      <c r="B938">
        <f t="shared" si="29"/>
        <v>937</v>
      </c>
      <c r="C938" t="s">
        <v>2773</v>
      </c>
      <c r="D938">
        <v>0</v>
      </c>
      <c r="E938" s="98">
        <v>0.83731500000001802</v>
      </c>
      <c r="F938" s="98">
        <v>0.32489607615546001</v>
      </c>
      <c r="G938" s="99">
        <v>0.95000000000003604</v>
      </c>
      <c r="H938" s="98">
        <v>0.81070545557427598</v>
      </c>
      <c r="I938" s="98">
        <v>0.83079000000000502</v>
      </c>
      <c r="J938" s="98">
        <v>0.58093880085203597</v>
      </c>
      <c r="K938" s="99">
        <v>0.70000000000000095</v>
      </c>
      <c r="L938" s="98">
        <v>0.88253797542849</v>
      </c>
      <c r="M938" s="98">
        <v>0.366230000000002</v>
      </c>
      <c r="N938" s="98">
        <v>1.2405009552311199</v>
      </c>
      <c r="O938" s="99">
        <v>0.95000000000002904</v>
      </c>
      <c r="P938" s="98">
        <v>3.1139982870214999</v>
      </c>
      <c r="Q938" s="98">
        <v>0.34398000000000101</v>
      </c>
      <c r="R938" s="98">
        <v>1.6308905436008401</v>
      </c>
      <c r="S938" s="99">
        <v>0.7</v>
      </c>
      <c r="T938" s="98">
        <v>2.4895247388233201</v>
      </c>
      <c r="U938" s="98">
        <v>0.30708000000000302</v>
      </c>
      <c r="V938" s="98">
        <v>3.8270968566257398E-2</v>
      </c>
      <c r="W938" s="99">
        <v>0.95000000000003904</v>
      </c>
      <c r="X938" s="98">
        <v>9.5899058403975904E-2</v>
      </c>
      <c r="Y938" s="98">
        <v>0.30043000000000197</v>
      </c>
      <c r="Z938" s="98">
        <v>0.139181831722993</v>
      </c>
      <c r="AA938" s="99">
        <v>0.7</v>
      </c>
      <c r="AB938" s="98">
        <v>0.21214924981661401</v>
      </c>
      <c r="AC938" t="str">
        <f>IF('Raw data (converted)'!T938="","",'Raw data (converted)'!T938)</f>
        <v/>
      </c>
    </row>
    <row r="939" spans="1:29" x14ac:dyDescent="0.25">
      <c r="A939" t="str">
        <f t="shared" si="31"/>
        <v>Jun</v>
      </c>
      <c r="B939">
        <f t="shared" ref="B939:B1002" si="32">B938+1</f>
        <v>938</v>
      </c>
      <c r="C939" t="s">
        <v>2773</v>
      </c>
      <c r="D939">
        <v>15</v>
      </c>
      <c r="E939" s="98">
        <v>0.80695499999998999</v>
      </c>
      <c r="F939" s="98">
        <v>-0.32489607615846799</v>
      </c>
      <c r="G939" s="99">
        <v>0.54999999999999805</v>
      </c>
      <c r="H939" s="98">
        <v>0.20561811950564199</v>
      </c>
      <c r="I939" s="98">
        <v>0.81348000000000298</v>
      </c>
      <c r="J939" s="98">
        <v>-0.52896901898208903</v>
      </c>
      <c r="K939" s="99">
        <v>0.3</v>
      </c>
      <c r="L939" s="98">
        <v>0.34438442274763498</v>
      </c>
      <c r="M939" s="98">
        <v>0.39151000000000202</v>
      </c>
      <c r="N939" s="98">
        <v>-1.24050095523134</v>
      </c>
      <c r="O939" s="99">
        <v>0.54999999999999505</v>
      </c>
      <c r="P939" s="98">
        <v>0.78979914038176802</v>
      </c>
      <c r="Q939" s="98">
        <v>0.41376000000000102</v>
      </c>
      <c r="R939" s="98">
        <v>-1.51940347953915</v>
      </c>
      <c r="S939" s="99">
        <v>0.3</v>
      </c>
      <c r="T939" s="98">
        <v>0.993824140820045</v>
      </c>
      <c r="U939" s="98">
        <v>0.30246000000000001</v>
      </c>
      <c r="V939" s="98">
        <v>-3.8270968566400797E-2</v>
      </c>
      <c r="W939" s="99">
        <v>0.55000000000000404</v>
      </c>
      <c r="X939" s="98">
        <v>2.43227474487763E-2</v>
      </c>
      <c r="Y939" s="98">
        <v>0.309110000000001</v>
      </c>
      <c r="Z939" s="98">
        <v>-0.11111992262032599</v>
      </c>
      <c r="AA939" s="99">
        <v>0.3</v>
      </c>
      <c r="AB939" s="98">
        <v>7.2589274491917405E-2</v>
      </c>
      <c r="AC939" t="str">
        <f>IF('Raw data (converted)'!T939="","",'Raw data (converted)'!T939)</f>
        <v/>
      </c>
    </row>
    <row r="940" spans="1:29" x14ac:dyDescent="0.25">
      <c r="A940" t="str">
        <f t="shared" si="31"/>
        <v>Jun</v>
      </c>
      <c r="B940">
        <f t="shared" si="32"/>
        <v>939</v>
      </c>
      <c r="C940" t="s">
        <v>2773</v>
      </c>
      <c r="D940">
        <v>30</v>
      </c>
      <c r="E940" s="98">
        <v>0.78964499999998705</v>
      </c>
      <c r="F940" s="98">
        <v>0.32489607616000499</v>
      </c>
      <c r="G940" s="99">
        <v>0.55000000000001104</v>
      </c>
      <c r="H940" s="98">
        <v>0.20561811950662001</v>
      </c>
      <c r="I940" s="98">
        <v>0.79617000000000004</v>
      </c>
      <c r="J940" s="98">
        <v>-8.30031173402377E-2</v>
      </c>
      <c r="K940" s="99">
        <v>0.3</v>
      </c>
      <c r="L940" s="98">
        <v>5.4031410786906098E-2</v>
      </c>
      <c r="M940" s="98">
        <v>0.46129000000000098</v>
      </c>
      <c r="N940" s="98">
        <v>1.2405009552311099</v>
      </c>
      <c r="O940" s="99">
        <v>0.55000000000000804</v>
      </c>
      <c r="P940" s="98">
        <v>0.78979914038164101</v>
      </c>
      <c r="Q940" s="98">
        <v>0.48354000000000102</v>
      </c>
      <c r="R940" s="98">
        <v>-0.16419848359563799</v>
      </c>
      <c r="S940" s="99">
        <v>0.3</v>
      </c>
      <c r="T940" s="98">
        <v>0.107274575623134</v>
      </c>
      <c r="U940" s="98">
        <v>0.31113999999999897</v>
      </c>
      <c r="V940" s="98">
        <v>3.8270968566412503E-2</v>
      </c>
      <c r="W940" s="99">
        <v>0.55000000000001503</v>
      </c>
      <c r="X940" s="98">
        <v>2.43227474487842E-2</v>
      </c>
      <c r="Y940" s="98">
        <v>0.31779000000000002</v>
      </c>
      <c r="Z940" s="98">
        <v>-5.1107845859400099E-2</v>
      </c>
      <c r="AA940" s="99">
        <v>0.3</v>
      </c>
      <c r="AB940" s="98">
        <v>3.33861104741629E-2</v>
      </c>
      <c r="AC940" t="str">
        <f>IF('Raw data (converted)'!T940="","",'Raw data (converted)'!T940)</f>
        <v/>
      </c>
    </row>
    <row r="941" spans="1:29" x14ac:dyDescent="0.25">
      <c r="A941" t="str">
        <f t="shared" si="31"/>
        <v>Jun</v>
      </c>
      <c r="B941">
        <f t="shared" si="32"/>
        <v>940</v>
      </c>
      <c r="C941" t="s">
        <v>2773</v>
      </c>
      <c r="D941">
        <v>45</v>
      </c>
      <c r="E941" s="98">
        <v>0.78538500000000899</v>
      </c>
      <c r="F941" s="98">
        <v>-0.32489607616101901</v>
      </c>
      <c r="G941" s="99">
        <v>0.94999999999999596</v>
      </c>
      <c r="H941" s="98">
        <v>0.81070545558780605</v>
      </c>
      <c r="I941" s="98">
        <v>0.778859999999997</v>
      </c>
      <c r="J941" s="98">
        <v>0.35386407844795398</v>
      </c>
      <c r="K941" s="99">
        <v>0.70000000000000195</v>
      </c>
      <c r="L941" s="98">
        <v>0.53751646152590304</v>
      </c>
      <c r="M941" s="98">
        <v>0.57557000000000003</v>
      </c>
      <c r="N941" s="98">
        <v>-1.2405009552311499</v>
      </c>
      <c r="O941" s="99">
        <v>0.94999999999999596</v>
      </c>
      <c r="P941" s="98">
        <v>3.1139982870204701</v>
      </c>
      <c r="Q941" s="98">
        <v>0.55332000000000003</v>
      </c>
      <c r="R941" s="98">
        <v>0.94085393514607796</v>
      </c>
      <c r="S941" s="99">
        <v>0.70000000000000095</v>
      </c>
      <c r="T941" s="98">
        <v>1.4348876171904099</v>
      </c>
      <c r="U941" s="98">
        <v>0.33312000000000003</v>
      </c>
      <c r="V941" s="98">
        <v>-3.8270968566414702E-2</v>
      </c>
      <c r="W941" s="99">
        <v>0.95000000000000295</v>
      </c>
      <c r="X941" s="98">
        <v>9.5899058404334103E-2</v>
      </c>
      <c r="Y941" s="98">
        <v>0.32646999999999898</v>
      </c>
      <c r="Z941" s="98">
        <v>0.108625177904333</v>
      </c>
      <c r="AA941" s="99">
        <v>0.70000000000000095</v>
      </c>
      <c r="AB941" s="98">
        <v>0.16557230063450401</v>
      </c>
      <c r="AC941" t="str">
        <f>IF('Raw data (converted)'!T941="","",'Raw data (converted)'!T941)</f>
        <v/>
      </c>
    </row>
    <row r="942" spans="1:29" x14ac:dyDescent="0.25">
      <c r="A942" t="str">
        <f t="shared" si="31"/>
        <v>Jun</v>
      </c>
      <c r="B942">
        <f t="shared" si="32"/>
        <v>941</v>
      </c>
      <c r="C942" t="s">
        <v>2774</v>
      </c>
      <c r="D942">
        <v>0</v>
      </c>
      <c r="E942" s="98">
        <v>0.82273000000001395</v>
      </c>
      <c r="F942" s="98">
        <v>-1.4820180634926501</v>
      </c>
      <c r="G942" s="99">
        <v>0.95000000000004003</v>
      </c>
      <c r="H942" s="98">
        <v>3.70612674518831</v>
      </c>
      <c r="I942" s="98">
        <v>0.83393000000000395</v>
      </c>
      <c r="J942" s="98">
        <v>-1.32018521574755</v>
      </c>
      <c r="K942" s="99">
        <v>0.7</v>
      </c>
      <c r="L942" s="98">
        <v>2.0070312910068502</v>
      </c>
      <c r="M942" s="98">
        <v>0.26460499999999798</v>
      </c>
      <c r="N942" s="98">
        <v>-0.37505933403535702</v>
      </c>
      <c r="O942" s="99">
        <v>0.95000000000003404</v>
      </c>
      <c r="P942" s="98">
        <v>0.94014632325759595</v>
      </c>
      <c r="Q942" s="98">
        <v>0.26263000000000097</v>
      </c>
      <c r="R942" s="98">
        <v>9.8246418288540499E-3</v>
      </c>
      <c r="S942" s="99">
        <v>0.69999999999999896</v>
      </c>
      <c r="T942" s="98">
        <v>1.4976667626598101E-2</v>
      </c>
      <c r="U942" s="98">
        <v>0.30400500000000202</v>
      </c>
      <c r="V942" s="98">
        <v>-9.8244376624850194E-2</v>
      </c>
      <c r="W942" s="99">
        <v>0.95000000000004103</v>
      </c>
      <c r="X942" s="98">
        <v>0.24618207658021299</v>
      </c>
      <c r="Y942" s="98">
        <v>0.30458000000000102</v>
      </c>
      <c r="Z942" s="98">
        <v>-4.9934044045231198E-2</v>
      </c>
      <c r="AA942" s="99">
        <v>0.69999999999999896</v>
      </c>
      <c r="AB942" s="98">
        <v>7.6111756980131104E-2</v>
      </c>
      <c r="AC942" t="str">
        <f>IF('Raw data (converted)'!T942="","",'Raw data (converted)'!T942)</f>
        <v/>
      </c>
    </row>
    <row r="943" spans="1:29" x14ac:dyDescent="0.25">
      <c r="A943" t="str">
        <f t="shared" si="31"/>
        <v>Jun</v>
      </c>
      <c r="B943">
        <f t="shared" si="32"/>
        <v>942</v>
      </c>
      <c r="C943" t="s">
        <v>2774</v>
      </c>
      <c r="D943">
        <v>15</v>
      </c>
      <c r="E943" s="98">
        <v>0.797009999999992</v>
      </c>
      <c r="F943" s="98">
        <v>1.4820180634898701</v>
      </c>
      <c r="G943" s="99">
        <v>0.55000000000000004</v>
      </c>
      <c r="H943" s="98">
        <v>0.93997987400597505</v>
      </c>
      <c r="I943" s="98">
        <v>0.78581000000000201</v>
      </c>
      <c r="J943" s="98">
        <v>1.54235736119823</v>
      </c>
      <c r="K943" s="99">
        <v>0.3</v>
      </c>
      <c r="L943" s="98">
        <v>1.00524233632645</v>
      </c>
      <c r="M943" s="98">
        <v>0.35248500000000399</v>
      </c>
      <c r="N943" s="98">
        <v>0.37505933403529002</v>
      </c>
      <c r="O943" s="99">
        <v>0.54999999999999805</v>
      </c>
      <c r="P943" s="98">
        <v>0.238448030314061</v>
      </c>
      <c r="Q943" s="98">
        <v>0.354460000000001</v>
      </c>
      <c r="R943" s="98">
        <v>0.13014810681307501</v>
      </c>
      <c r="S943" s="99">
        <v>0.3</v>
      </c>
      <c r="T943" s="98">
        <v>8.5028258846272506E-2</v>
      </c>
      <c r="U943" s="98">
        <v>0.305585</v>
      </c>
      <c r="V943" s="98">
        <v>9.8244376624723795E-2</v>
      </c>
      <c r="W943" s="99">
        <v>0.55000000000000604</v>
      </c>
      <c r="X943" s="98">
        <v>6.2438824475437402E-2</v>
      </c>
      <c r="Y943" s="98">
        <v>0.305010000000001</v>
      </c>
      <c r="Z943" s="98">
        <v>8.4041302618430194E-2</v>
      </c>
      <c r="AA943" s="99">
        <v>0.3</v>
      </c>
      <c r="AB943" s="98">
        <v>5.48999647301113E-2</v>
      </c>
      <c r="AC943" t="str">
        <f>IF('Raw data (converted)'!T943="","",'Raw data (converted)'!T943)</f>
        <v/>
      </c>
    </row>
    <row r="944" spans="1:29" x14ac:dyDescent="0.25">
      <c r="A944" t="str">
        <f t="shared" si="31"/>
        <v>Jun</v>
      </c>
      <c r="B944">
        <f t="shared" si="32"/>
        <v>943</v>
      </c>
      <c r="C944" t="s">
        <v>2774</v>
      </c>
      <c r="D944">
        <v>30</v>
      </c>
      <c r="E944" s="98">
        <v>0.74888999999998995</v>
      </c>
      <c r="F944" s="98">
        <v>-1.4820180634886</v>
      </c>
      <c r="G944" s="99">
        <v>0.55000000000001303</v>
      </c>
      <c r="H944" s="98">
        <v>0.939979874005196</v>
      </c>
      <c r="I944" s="98">
        <v>0.73768999999999996</v>
      </c>
      <c r="J944" s="98">
        <v>-0.49192242988658202</v>
      </c>
      <c r="K944" s="99">
        <v>0.3</v>
      </c>
      <c r="L944" s="98">
        <v>0.32025902984319699</v>
      </c>
      <c r="M944" s="98">
        <v>0.44431500000000401</v>
      </c>
      <c r="N944" s="98">
        <v>-0.37505933403581398</v>
      </c>
      <c r="O944" s="99">
        <v>0.55000000000001004</v>
      </c>
      <c r="P944" s="98">
        <v>0.23844803031440001</v>
      </c>
      <c r="Q944" s="98">
        <v>0.44629000000000102</v>
      </c>
      <c r="R944" s="98">
        <v>-0.279591427136332</v>
      </c>
      <c r="S944" s="99">
        <v>0.3</v>
      </c>
      <c r="T944" s="98">
        <v>0.18266818765343201</v>
      </c>
      <c r="U944" s="98">
        <v>0.30601499999999898</v>
      </c>
      <c r="V944" s="98">
        <v>-9.8244376624706906E-2</v>
      </c>
      <c r="W944" s="99">
        <v>0.55000000000001803</v>
      </c>
      <c r="X944" s="98">
        <v>6.2438824475427999E-2</v>
      </c>
      <c r="Y944" s="98">
        <v>0.30543999999999999</v>
      </c>
      <c r="Z944" s="98">
        <v>-7.0014089554401304E-2</v>
      </c>
      <c r="AA944" s="99">
        <v>0.3</v>
      </c>
      <c r="AB944" s="98">
        <v>4.57366373059667E-2</v>
      </c>
      <c r="AC944" t="str">
        <f>IF('Raw data (converted)'!T944="","",'Raw data (converted)'!T944)</f>
        <v/>
      </c>
    </row>
    <row r="945" spans="1:29" x14ac:dyDescent="0.25">
      <c r="A945" t="str">
        <f t="shared" si="31"/>
        <v>Jun</v>
      </c>
      <c r="B945">
        <f t="shared" si="32"/>
        <v>944</v>
      </c>
      <c r="C945" t="s">
        <v>2774</v>
      </c>
      <c r="D945">
        <v>45</v>
      </c>
      <c r="E945" s="98">
        <v>0.67837000000000702</v>
      </c>
      <c r="F945" s="98">
        <v>1.48201806348775</v>
      </c>
      <c r="G945" s="99">
        <v>0.94999999999999896</v>
      </c>
      <c r="H945" s="98">
        <v>3.7061267451744202</v>
      </c>
      <c r="I945" s="98">
        <v>0.68956999999999702</v>
      </c>
      <c r="J945" s="98">
        <v>-0.28438064603976398</v>
      </c>
      <c r="K945" s="99">
        <v>0.70000000000000095</v>
      </c>
      <c r="L945" s="98">
        <v>0.431961814734099</v>
      </c>
      <c r="M945" s="98">
        <v>0.54009499999999699</v>
      </c>
      <c r="N945" s="98">
        <v>0.375059334036137</v>
      </c>
      <c r="O945" s="99">
        <v>0.94999999999999596</v>
      </c>
      <c r="P945" s="98">
        <v>0.94014632325917202</v>
      </c>
      <c r="Q945" s="98">
        <v>0.53812000000000104</v>
      </c>
      <c r="R945" s="98">
        <v>0.21845380066657</v>
      </c>
      <c r="S945" s="99">
        <v>0.70000000000000095</v>
      </c>
      <c r="T945" s="98">
        <v>0.33301874311651802</v>
      </c>
      <c r="U945" s="98">
        <v>0.30529499999999998</v>
      </c>
      <c r="V945" s="98">
        <v>9.8244376624698204E-2</v>
      </c>
      <c r="W945" s="99">
        <v>0.94999999999999896</v>
      </c>
      <c r="X945" s="98">
        <v>0.24618207657972499</v>
      </c>
      <c r="Y945" s="98">
        <v>0.30586999999999898</v>
      </c>
      <c r="Z945" s="98">
        <v>2.8507122160149601E-2</v>
      </c>
      <c r="AA945" s="99">
        <v>0.70000000000000095</v>
      </c>
      <c r="AB945" s="98">
        <v>4.3451821954298898E-2</v>
      </c>
      <c r="AC945" t="str">
        <f>IF('Raw data (converted)'!T945="","",'Raw data (converted)'!T945)</f>
        <v/>
      </c>
    </row>
    <row r="946" spans="1:29" x14ac:dyDescent="0.25">
      <c r="A946" t="str">
        <f t="shared" si="31"/>
        <v>Jun</v>
      </c>
      <c r="B946">
        <f t="shared" si="32"/>
        <v>945</v>
      </c>
      <c r="C946" t="s">
        <v>2775</v>
      </c>
      <c r="D946">
        <v>0</v>
      </c>
      <c r="E946" s="98">
        <v>0.83942500000001896</v>
      </c>
      <c r="F946" s="98">
        <v>-1.1530223523041301</v>
      </c>
      <c r="G946" s="99">
        <v>0.95000000000004003</v>
      </c>
      <c r="H946" s="98">
        <v>2.8807851299240399</v>
      </c>
      <c r="I946" s="98">
        <v>0.84055000000000601</v>
      </c>
      <c r="J946" s="98">
        <v>-0.48351873067289902</v>
      </c>
      <c r="K946" s="99">
        <v>0.70000000000000095</v>
      </c>
      <c r="L946" s="98">
        <v>0.734502034636629</v>
      </c>
      <c r="M946" s="98">
        <v>0.314109999999998</v>
      </c>
      <c r="N946" s="98">
        <v>0.47583704982958203</v>
      </c>
      <c r="O946" s="99">
        <v>0.95000000000003304</v>
      </c>
      <c r="P946" s="98">
        <v>1.1928670890761599</v>
      </c>
      <c r="Q946" s="98">
        <v>0.31671000000000099</v>
      </c>
      <c r="R946" s="98">
        <v>-1.79155233351448E-2</v>
      </c>
      <c r="S946" s="99">
        <v>0.7</v>
      </c>
      <c r="T946" s="98">
        <v>2.7310397050984501E-2</v>
      </c>
      <c r="U946" s="98">
        <v>0.29536000000000301</v>
      </c>
      <c r="V946" s="98">
        <v>-0.17548639245099301</v>
      </c>
      <c r="W946" s="99">
        <v>0.95000000000004103</v>
      </c>
      <c r="X946" s="98">
        <v>0.43974619691571498</v>
      </c>
      <c r="Y946" s="98">
        <v>0.30206000000000199</v>
      </c>
      <c r="Z946" s="98">
        <v>-0.194891828624249</v>
      </c>
      <c r="AA946" s="99">
        <v>0.7</v>
      </c>
      <c r="AB946" s="98">
        <v>0.297068725837485</v>
      </c>
      <c r="AC946" t="str">
        <f>IF('Raw data (converted)'!T946="","",'Raw data (converted)'!T946)</f>
        <v/>
      </c>
    </row>
    <row r="947" spans="1:29" x14ac:dyDescent="0.25">
      <c r="A947" t="str">
        <f t="shared" si="31"/>
        <v>Jun</v>
      </c>
      <c r="B947">
        <f t="shared" si="32"/>
        <v>946</v>
      </c>
      <c r="C947" t="s">
        <v>2775</v>
      </c>
      <c r="D947">
        <v>15</v>
      </c>
      <c r="E947" s="98">
        <v>0.79842499999998895</v>
      </c>
      <c r="F947" s="98">
        <v>1.1530223523004799</v>
      </c>
      <c r="G947" s="99">
        <v>0.54999999999999805</v>
      </c>
      <c r="H947" s="98">
        <v>0.73064960527225298</v>
      </c>
      <c r="I947" s="98">
        <v>0.79730000000000301</v>
      </c>
      <c r="J947" s="98">
        <v>0.84409949837536202</v>
      </c>
      <c r="K947" s="99">
        <v>0.3</v>
      </c>
      <c r="L947" s="98">
        <v>0.54967276637382601</v>
      </c>
      <c r="M947" s="98">
        <v>0.421070000000003</v>
      </c>
      <c r="N947" s="98">
        <v>-0.47583704982928099</v>
      </c>
      <c r="O947" s="99">
        <v>0.54999999999999505</v>
      </c>
      <c r="P947" s="98">
        <v>0.302545253627094</v>
      </c>
      <c r="Q947" s="98">
        <v>0.41847000000000101</v>
      </c>
      <c r="R947" s="98">
        <v>-0.161550120957001</v>
      </c>
      <c r="S947" s="99">
        <v>0.3</v>
      </c>
      <c r="T947" s="98">
        <v>0.105544293837257</v>
      </c>
      <c r="U947" s="98">
        <v>0.30991999999999997</v>
      </c>
      <c r="V947" s="98">
        <v>0.17548639245081099</v>
      </c>
      <c r="W947" s="99">
        <v>0.55000000000000404</v>
      </c>
      <c r="X947" s="98">
        <v>0.11153222843996</v>
      </c>
      <c r="Y947" s="98">
        <v>0.30322000000000099</v>
      </c>
      <c r="Z947" s="98">
        <v>0.219312426862035</v>
      </c>
      <c r="AA947" s="99">
        <v>0.3</v>
      </c>
      <c r="AB947" s="98">
        <v>0.14326896479500401</v>
      </c>
      <c r="AC947" t="str">
        <f>IF('Raw data (converted)'!T947="","",'Raw data (converted)'!T947)</f>
        <v/>
      </c>
    </row>
    <row r="948" spans="1:29" x14ac:dyDescent="0.25">
      <c r="A948" t="str">
        <f t="shared" si="31"/>
        <v>Jun</v>
      </c>
      <c r="B948">
        <f t="shared" si="32"/>
        <v>947</v>
      </c>
      <c r="C948" t="s">
        <v>2775</v>
      </c>
      <c r="D948">
        <v>30</v>
      </c>
      <c r="E948" s="98">
        <v>0.75517499999998605</v>
      </c>
      <c r="F948" s="98">
        <v>-1.1530223522988501</v>
      </c>
      <c r="G948" s="99">
        <v>0.55000000000001203</v>
      </c>
      <c r="H948" s="98">
        <v>0.73064960527123501</v>
      </c>
      <c r="I948" s="98">
        <v>0.75405</v>
      </c>
      <c r="J948" s="98">
        <v>-0.738587061078532</v>
      </c>
      <c r="K948" s="99">
        <v>0.3</v>
      </c>
      <c r="L948" s="98">
        <v>0.48092207302050699</v>
      </c>
      <c r="M948" s="98">
        <v>0.52283000000000301</v>
      </c>
      <c r="N948" s="98">
        <v>0.47583704982883801</v>
      </c>
      <c r="O948" s="99">
        <v>0.55000000000000904</v>
      </c>
      <c r="P948" s="98">
        <v>0.302545253626821</v>
      </c>
      <c r="Q948" s="98">
        <v>0.52023000000000097</v>
      </c>
      <c r="R948" s="98">
        <v>0.35828563125583401</v>
      </c>
      <c r="S948" s="99">
        <v>0.3</v>
      </c>
      <c r="T948" s="98">
        <v>0.234088264264389</v>
      </c>
      <c r="U948" s="98">
        <v>0.31107999999999902</v>
      </c>
      <c r="V948" s="98">
        <v>-0.17548639245079001</v>
      </c>
      <c r="W948" s="99">
        <v>0.55000000000001603</v>
      </c>
      <c r="X948" s="98">
        <v>0.11153222843995</v>
      </c>
      <c r="Y948" s="98">
        <v>0.30437999999999998</v>
      </c>
      <c r="Z948" s="98">
        <v>-5.5864900724592E-2</v>
      </c>
      <c r="AA948" s="99">
        <v>0.3</v>
      </c>
      <c r="AB948" s="98">
        <v>3.6493658198293699E-2</v>
      </c>
      <c r="AC948" t="str">
        <f>IF('Raw data (converted)'!T948="","",'Raw data (converted)'!T948)</f>
        <v/>
      </c>
    </row>
    <row r="949" spans="1:29" x14ac:dyDescent="0.25">
      <c r="A949" t="str">
        <f t="shared" si="31"/>
        <v>Jun</v>
      </c>
      <c r="B949">
        <f t="shared" si="32"/>
        <v>948</v>
      </c>
      <c r="C949" t="s">
        <v>2775</v>
      </c>
      <c r="D949">
        <v>45</v>
      </c>
      <c r="E949" s="98">
        <v>0.70967500000001005</v>
      </c>
      <c r="F949" s="98">
        <v>1.1530223522977601</v>
      </c>
      <c r="G949" s="99">
        <v>0.95000000000000595</v>
      </c>
      <c r="H949" s="98">
        <v>2.8807851299070601</v>
      </c>
      <c r="I949" s="98">
        <v>0.71079999999999699</v>
      </c>
      <c r="J949" s="98">
        <v>0.32234582044857801</v>
      </c>
      <c r="K949" s="99">
        <v>0.70000000000000195</v>
      </c>
      <c r="L949" s="98">
        <v>0.489635099284631</v>
      </c>
      <c r="M949" s="98">
        <v>0.619389999999998</v>
      </c>
      <c r="N949" s="98">
        <v>-0.47583704982856301</v>
      </c>
      <c r="O949" s="99">
        <v>0.95000000000000295</v>
      </c>
      <c r="P949" s="98">
        <v>1.19286708907322</v>
      </c>
      <c r="Q949" s="98">
        <v>0.62199000000000004</v>
      </c>
      <c r="R949" s="98">
        <v>-0.28260293260841102</v>
      </c>
      <c r="S949" s="99">
        <v>0.70000000000000095</v>
      </c>
      <c r="T949" s="98">
        <v>0.430817063008615</v>
      </c>
      <c r="U949" s="98">
        <v>0.29884000000000099</v>
      </c>
      <c r="V949" s="98">
        <v>0.17548639245077699</v>
      </c>
      <c r="W949" s="99">
        <v>0.95000000000000295</v>
      </c>
      <c r="X949" s="98">
        <v>0.439746196914998</v>
      </c>
      <c r="Y949" s="98">
        <v>0.30553999999999898</v>
      </c>
      <c r="Z949" s="98">
        <v>-5.4778391601818598E-2</v>
      </c>
      <c r="AA949" s="99">
        <v>0.70000000000000095</v>
      </c>
      <c r="AB949" s="98">
        <v>8.3495756199245305E-2</v>
      </c>
      <c r="AC949" t="str">
        <f>IF('Raw data (converted)'!T949="","",'Raw data (converted)'!T949)</f>
        <v/>
      </c>
    </row>
    <row r="950" spans="1:29" x14ac:dyDescent="0.25">
      <c r="A950" t="str">
        <f t="shared" si="31"/>
        <v>Jun</v>
      </c>
      <c r="B950">
        <f t="shared" si="32"/>
        <v>949</v>
      </c>
      <c r="C950" t="s">
        <v>2776</v>
      </c>
      <c r="D950">
        <v>0</v>
      </c>
      <c r="E950" s="98">
        <v>0.82025500000001605</v>
      </c>
      <c r="F950" s="98">
        <v>-0.913193703025034</v>
      </c>
      <c r="G950" s="99">
        <v>0.95000000000003804</v>
      </c>
      <c r="H950" s="98">
        <v>2.2804017492630901</v>
      </c>
      <c r="I950" s="98">
        <v>0.83703000000000605</v>
      </c>
      <c r="J950" s="98">
        <v>-1.52075594847107</v>
      </c>
      <c r="K950" s="99">
        <v>0.70000000000000095</v>
      </c>
      <c r="L950" s="98">
        <v>2.3126353481374098</v>
      </c>
      <c r="M950" s="98">
        <v>0.27702499999999902</v>
      </c>
      <c r="N950" s="98">
        <v>-0.379215116129962</v>
      </c>
      <c r="O950" s="99">
        <v>0.95000000000003104</v>
      </c>
      <c r="P950" s="98">
        <v>0.95056652340532799</v>
      </c>
      <c r="Q950" s="98">
        <v>0.28685000000000199</v>
      </c>
      <c r="R950" s="98">
        <v>-0.67327692533498795</v>
      </c>
      <c r="S950" s="99">
        <v>0.7</v>
      </c>
      <c r="T950" s="98">
        <v>1.0265808411131601</v>
      </c>
      <c r="U950" s="98">
        <v>0.31194500000000303</v>
      </c>
      <c r="V950" s="98">
        <v>-3.4770575100105998E-2</v>
      </c>
      <c r="W950" s="99">
        <v>0.95000000000004103</v>
      </c>
      <c r="X950" s="98">
        <v>8.7127779006265199E-2</v>
      </c>
      <c r="Y950" s="98">
        <v>0.31462000000000201</v>
      </c>
      <c r="Z950" s="98">
        <v>-6.3721802475639897E-2</v>
      </c>
      <c r="AA950" s="99">
        <v>0.7</v>
      </c>
      <c r="AB950" s="98">
        <v>9.7127771796619397E-2</v>
      </c>
      <c r="AC950" t="str">
        <f>IF('Raw data (converted)'!T950="","",'Raw data (converted)'!T950)</f>
        <v/>
      </c>
    </row>
    <row r="951" spans="1:29" x14ac:dyDescent="0.25">
      <c r="A951" t="str">
        <f t="shared" si="31"/>
        <v>Jun</v>
      </c>
      <c r="B951">
        <f t="shared" si="32"/>
        <v>950</v>
      </c>
      <c r="C951" t="s">
        <v>2776</v>
      </c>
      <c r="D951">
        <v>15</v>
      </c>
      <c r="E951" s="98">
        <v>0.81523499999999105</v>
      </c>
      <c r="F951" s="98">
        <v>0.91319370302200997</v>
      </c>
      <c r="G951" s="99">
        <v>0.54999999999999705</v>
      </c>
      <c r="H951" s="98">
        <v>0.57837518690779499</v>
      </c>
      <c r="I951" s="98">
        <v>0.79846000000000295</v>
      </c>
      <c r="J951" s="98">
        <v>1.4133977156130499</v>
      </c>
      <c r="K951" s="99">
        <v>0.3</v>
      </c>
      <c r="L951" s="98">
        <v>0.92100983293677996</v>
      </c>
      <c r="M951" s="98">
        <v>0.385525000000004</v>
      </c>
      <c r="N951" s="98">
        <v>0.379215116129896</v>
      </c>
      <c r="O951" s="99">
        <v>0.54999999999999305</v>
      </c>
      <c r="P951" s="98">
        <v>0.241090891472206</v>
      </c>
      <c r="Q951" s="98">
        <v>0.37570000000000098</v>
      </c>
      <c r="R951" s="98">
        <v>0.57885640530245497</v>
      </c>
      <c r="S951" s="99">
        <v>0.3</v>
      </c>
      <c r="T951" s="98">
        <v>0.37823972642694698</v>
      </c>
      <c r="U951" s="98">
        <v>0.31226500000000001</v>
      </c>
      <c r="V951" s="98">
        <v>3.47705750999623E-2</v>
      </c>
      <c r="W951" s="99">
        <v>0.55000000000000404</v>
      </c>
      <c r="X951" s="98">
        <v>2.2098099812391501E-2</v>
      </c>
      <c r="Y951" s="98">
        <v>0.30959000000000098</v>
      </c>
      <c r="Z951" s="98">
        <v>5.9890100995130299E-2</v>
      </c>
      <c r="AA951" s="99">
        <v>0.3</v>
      </c>
      <c r="AB951" s="98">
        <v>3.9123123731072497E-2</v>
      </c>
      <c r="AC951" t="str">
        <f>IF('Raw data (converted)'!T951="","",'Raw data (converted)'!T951)</f>
        <v/>
      </c>
    </row>
    <row r="952" spans="1:29" x14ac:dyDescent="0.25">
      <c r="A952" t="str">
        <f t="shared" si="31"/>
        <v>Jun</v>
      </c>
      <c r="B952">
        <f t="shared" si="32"/>
        <v>951</v>
      </c>
      <c r="C952" t="s">
        <v>2776</v>
      </c>
      <c r="D952">
        <v>30</v>
      </c>
      <c r="E952" s="98">
        <v>0.77666499999998895</v>
      </c>
      <c r="F952" s="98">
        <v>-0.91319370302064196</v>
      </c>
      <c r="G952" s="99">
        <v>0.55000000000001004</v>
      </c>
      <c r="H952" s="98">
        <v>0.57837518690694201</v>
      </c>
      <c r="I952" s="98">
        <v>0.75988999999999995</v>
      </c>
      <c r="J952" s="98">
        <v>0.159909960525595</v>
      </c>
      <c r="K952" s="99">
        <v>0.3</v>
      </c>
      <c r="L952" s="98">
        <v>0.104095419445678</v>
      </c>
      <c r="M952" s="98">
        <v>0.47437500000000299</v>
      </c>
      <c r="N952" s="98">
        <v>-0.37921511613035602</v>
      </c>
      <c r="O952" s="99">
        <v>0.55000000000000604</v>
      </c>
      <c r="P952" s="98">
        <v>0.24109089147250501</v>
      </c>
      <c r="Q952" s="98">
        <v>0.46455000000000102</v>
      </c>
      <c r="R952" s="98">
        <v>0.16457682111538699</v>
      </c>
      <c r="S952" s="99">
        <v>0.3</v>
      </c>
      <c r="T952" s="98">
        <v>0.107521758923492</v>
      </c>
      <c r="U952" s="98">
        <v>0.30723499999999898</v>
      </c>
      <c r="V952" s="98">
        <v>-3.4770575099945598E-2</v>
      </c>
      <c r="W952" s="99">
        <v>0.55000000000001803</v>
      </c>
      <c r="X952" s="98">
        <v>2.2098099812381498E-2</v>
      </c>
      <c r="Y952" s="98">
        <v>0.30456</v>
      </c>
      <c r="Z952" s="98">
        <v>5.3669336940655897E-3</v>
      </c>
      <c r="AA952" s="99">
        <v>0.3</v>
      </c>
      <c r="AB952" s="98">
        <v>3.5059351276903301E-3</v>
      </c>
      <c r="AC952" t="str">
        <f>IF('Raw data (converted)'!T952="","",'Raw data (converted)'!T952)</f>
        <v/>
      </c>
    </row>
    <row r="953" spans="1:29" x14ac:dyDescent="0.25">
      <c r="A953" t="str">
        <f t="shared" si="31"/>
        <v>Jun</v>
      </c>
      <c r="B953">
        <f t="shared" si="32"/>
        <v>952</v>
      </c>
      <c r="C953" t="s">
        <v>2776</v>
      </c>
      <c r="D953">
        <v>45</v>
      </c>
      <c r="E953" s="98">
        <v>0.70454500000000797</v>
      </c>
      <c r="F953" s="98">
        <v>0.913193703019748</v>
      </c>
      <c r="G953" s="99">
        <v>0.95000000000000295</v>
      </c>
      <c r="H953" s="98">
        <v>2.2804017492490098</v>
      </c>
      <c r="I953" s="98">
        <v>0.72131999999999696</v>
      </c>
      <c r="J953" s="98">
        <v>-0.88251122398273796</v>
      </c>
      <c r="K953" s="99">
        <v>0.70000000000000195</v>
      </c>
      <c r="L953" s="98">
        <v>1.34098068057583</v>
      </c>
      <c r="M953" s="98">
        <v>0.54357499999999703</v>
      </c>
      <c r="N953" s="98">
        <v>0.37921511613067099</v>
      </c>
      <c r="O953" s="99">
        <v>0.94999999999999596</v>
      </c>
      <c r="P953" s="98">
        <v>0.95056652340675196</v>
      </c>
      <c r="Q953" s="98">
        <v>0.5534</v>
      </c>
      <c r="R953" s="98">
        <v>-0.46233608606690202</v>
      </c>
      <c r="S953" s="99">
        <v>0.70000000000000095</v>
      </c>
      <c r="T953" s="98">
        <v>0.704861593610415</v>
      </c>
      <c r="U953" s="98">
        <v>0.29685499999999998</v>
      </c>
      <c r="V953" s="98">
        <v>3.4770575099948797E-2</v>
      </c>
      <c r="W953" s="99">
        <v>0.95000000000000595</v>
      </c>
      <c r="X953" s="98">
        <v>8.7127779005839595E-2</v>
      </c>
      <c r="Y953" s="98">
        <v>0.29952999999999902</v>
      </c>
      <c r="Z953" s="98">
        <v>-3.5959964554928399E-2</v>
      </c>
      <c r="AA953" s="99">
        <v>0.70000000000000095</v>
      </c>
      <c r="AB953" s="98">
        <v>5.4811789580233E-2</v>
      </c>
      <c r="AC953" t="str">
        <f>IF('Raw data (converted)'!T953="","",'Raw data (converted)'!T953)</f>
        <v/>
      </c>
    </row>
    <row r="954" spans="1:29" x14ac:dyDescent="0.25">
      <c r="A954" t="str">
        <f t="shared" si="31"/>
        <v>Jun</v>
      </c>
      <c r="B954">
        <f t="shared" si="32"/>
        <v>953</v>
      </c>
      <c r="C954" t="s">
        <v>2777</v>
      </c>
      <c r="D954">
        <v>0</v>
      </c>
      <c r="E954" s="98">
        <v>0.83377500000001303</v>
      </c>
      <c r="F954" s="98">
        <v>0.18960812015339801</v>
      </c>
      <c r="G954" s="99">
        <v>0.95000000000003404</v>
      </c>
      <c r="H954" s="98">
        <v>0.47309032654004302</v>
      </c>
      <c r="I954" s="98">
        <v>0.85530000000000495</v>
      </c>
      <c r="J954" s="98">
        <v>-1.4756275336082401</v>
      </c>
      <c r="K954" s="99">
        <v>0.7</v>
      </c>
      <c r="L954" s="98">
        <v>2.2438505013717398</v>
      </c>
      <c r="M954" s="98">
        <v>0.30332499999999901</v>
      </c>
      <c r="N954" s="98">
        <v>-0.77401441511492897</v>
      </c>
      <c r="O954" s="99">
        <v>0.95000000000002705</v>
      </c>
      <c r="P954" s="98">
        <v>1.9411071401515301</v>
      </c>
      <c r="Q954" s="98">
        <v>0.32175000000000098</v>
      </c>
      <c r="R954" s="98">
        <v>-1.28009303829776</v>
      </c>
      <c r="S954" s="99">
        <v>0.69999999999999896</v>
      </c>
      <c r="T954" s="98">
        <v>1.9530134577405101</v>
      </c>
      <c r="U954" s="98">
        <v>0.29023500000000102</v>
      </c>
      <c r="V954" s="98">
        <v>2.1702439491884801E-2</v>
      </c>
      <c r="W954" s="99">
        <v>0.95000000000003704</v>
      </c>
      <c r="X954" s="98">
        <v>5.4381724763395901E-2</v>
      </c>
      <c r="Y954" s="98">
        <v>0.30426000000000197</v>
      </c>
      <c r="Z954" s="98">
        <v>-0.252651357184002</v>
      </c>
      <c r="AA954" s="99">
        <v>0.69999999999999896</v>
      </c>
      <c r="AB954" s="98">
        <v>0.38511548469082502</v>
      </c>
      <c r="AC954" t="str">
        <f>IF('Raw data (converted)'!T954="","",'Raw data (converted)'!T954)</f>
        <v/>
      </c>
    </row>
    <row r="955" spans="1:29" x14ac:dyDescent="0.25">
      <c r="A955" t="str">
        <f t="shared" si="31"/>
        <v>Jun</v>
      </c>
      <c r="B955">
        <f t="shared" si="32"/>
        <v>954</v>
      </c>
      <c r="C955" t="s">
        <v>2777</v>
      </c>
      <c r="D955">
        <v>15</v>
      </c>
      <c r="E955" s="98">
        <v>0.81227499999999198</v>
      </c>
      <c r="F955" s="98">
        <v>-0.18960812015544101</v>
      </c>
      <c r="G955" s="99">
        <v>0.54999999999999405</v>
      </c>
      <c r="H955" s="98">
        <v>0.11998925458163499</v>
      </c>
      <c r="I955" s="98">
        <v>0.79075000000000195</v>
      </c>
      <c r="J955" s="98">
        <v>0.87927031080770102</v>
      </c>
      <c r="K955" s="99">
        <v>0.3</v>
      </c>
      <c r="L955" s="98">
        <v>0.57259377573769898</v>
      </c>
      <c r="M955" s="98">
        <v>0.41142500000000198</v>
      </c>
      <c r="N955" s="98">
        <v>0.77401441511477598</v>
      </c>
      <c r="O955" s="99">
        <v>0.54999999999999205</v>
      </c>
      <c r="P955" s="98">
        <v>0.492320357743815</v>
      </c>
      <c r="Q955" s="98">
        <v>0.39300000000000102</v>
      </c>
      <c r="R955" s="98">
        <v>1.1198790586244001</v>
      </c>
      <c r="S955" s="99">
        <v>0.3</v>
      </c>
      <c r="T955" s="98">
        <v>0.732103149621397</v>
      </c>
      <c r="U955" s="98">
        <v>0.319295</v>
      </c>
      <c r="V955" s="98">
        <v>-2.1702439491927E-2</v>
      </c>
      <c r="W955" s="99">
        <v>0.55000000000000304</v>
      </c>
      <c r="X955" s="98">
        <v>1.37927627159241E-2</v>
      </c>
      <c r="Y955" s="98">
        <v>0.30527000000000099</v>
      </c>
      <c r="Z955" s="98">
        <v>0.15405539217283001</v>
      </c>
      <c r="AA955" s="99">
        <v>0.3</v>
      </c>
      <c r="AB955" s="98">
        <v>0.10063755817002699</v>
      </c>
      <c r="AC955" t="str">
        <f>IF('Raw data (converted)'!T955="","",'Raw data (converted)'!T955)</f>
        <v/>
      </c>
    </row>
    <row r="956" spans="1:29" x14ac:dyDescent="0.25">
      <c r="A956" t="str">
        <f t="shared" si="31"/>
        <v>Jun</v>
      </c>
      <c r="B956">
        <f t="shared" si="32"/>
        <v>955</v>
      </c>
      <c r="C956" t="s">
        <v>2777</v>
      </c>
      <c r="D956">
        <v>30</v>
      </c>
      <c r="E956" s="98">
        <v>0.74772499999998998</v>
      </c>
      <c r="F956" s="98">
        <v>0.18960812015661199</v>
      </c>
      <c r="G956" s="99">
        <v>0.55000000000000704</v>
      </c>
      <c r="H956" s="98">
        <v>0.119989254582379</v>
      </c>
      <c r="I956" s="98">
        <v>0.72619999999999996</v>
      </c>
      <c r="J956" s="98">
        <v>1.1395343228069299</v>
      </c>
      <c r="K956" s="99">
        <v>0.3</v>
      </c>
      <c r="L956" s="98">
        <v>0.742283592255505</v>
      </c>
      <c r="M956" s="98">
        <v>0.48267500000000202</v>
      </c>
      <c r="N956" s="98">
        <v>-0.77401441511510705</v>
      </c>
      <c r="O956" s="99">
        <v>0.55000000000000504</v>
      </c>
      <c r="P956" s="98">
        <v>0.49232035774403898</v>
      </c>
      <c r="Q956" s="98">
        <v>0.464250000000001</v>
      </c>
      <c r="R956" s="98">
        <v>0.27429470185900301</v>
      </c>
      <c r="S956" s="99">
        <v>0.3</v>
      </c>
      <c r="T956" s="98">
        <v>0.179207356948657</v>
      </c>
      <c r="U956" s="98">
        <v>0.32030500000000001</v>
      </c>
      <c r="V956" s="98">
        <v>2.1702439491921299E-2</v>
      </c>
      <c r="W956" s="99">
        <v>0.55000000000001603</v>
      </c>
      <c r="X956" s="98">
        <v>1.37927627159208E-2</v>
      </c>
      <c r="Y956" s="98">
        <v>0.30628</v>
      </c>
      <c r="Z956" s="98">
        <v>0.188086630823846</v>
      </c>
      <c r="AA956" s="99">
        <v>0.3</v>
      </c>
      <c r="AB956" s="98">
        <v>0.122869427725432</v>
      </c>
      <c r="AC956" t="str">
        <f>IF('Raw data (converted)'!T956="","",'Raw data (converted)'!T956)</f>
        <v/>
      </c>
    </row>
    <row r="957" spans="1:29" x14ac:dyDescent="0.25">
      <c r="A957" t="str">
        <f t="shared" si="31"/>
        <v>Jun</v>
      </c>
      <c r="B957">
        <f t="shared" si="32"/>
        <v>956</v>
      </c>
      <c r="C957" t="s">
        <v>2777</v>
      </c>
      <c r="D957">
        <v>45</v>
      </c>
      <c r="E957" s="98">
        <v>0.64012500000000705</v>
      </c>
      <c r="F957" s="98">
        <v>-0.18960812015731501</v>
      </c>
      <c r="G957" s="99">
        <v>0.94999999999999896</v>
      </c>
      <c r="H957" s="98">
        <v>0.473090326549642</v>
      </c>
      <c r="I957" s="98">
        <v>0.66164999999999696</v>
      </c>
      <c r="J957" s="98">
        <v>-1.6081474820142101</v>
      </c>
      <c r="K957" s="99">
        <v>0.70000000000000095</v>
      </c>
      <c r="L957" s="98">
        <v>2.4458799301018002</v>
      </c>
      <c r="M957" s="98">
        <v>0.51707499999999895</v>
      </c>
      <c r="N957" s="98">
        <v>0.77401441511518498</v>
      </c>
      <c r="O957" s="99">
        <v>0.94999999999999596</v>
      </c>
      <c r="P957" s="98">
        <v>1.9411071401515401</v>
      </c>
      <c r="Q957" s="98">
        <v>0.53549999999999998</v>
      </c>
      <c r="R957" s="98">
        <v>-0.84954255814790502</v>
      </c>
      <c r="S957" s="99">
        <v>0.70000000000000095</v>
      </c>
      <c r="T957" s="98">
        <v>1.29552077469515</v>
      </c>
      <c r="U957" s="98">
        <v>0.293265</v>
      </c>
      <c r="V957" s="98">
        <v>-2.1702439491905898E-2</v>
      </c>
      <c r="W957" s="99">
        <v>0.95000000000000295</v>
      </c>
      <c r="X957" s="98">
        <v>5.4381724763429701E-2</v>
      </c>
      <c r="Y957" s="98">
        <v>0.30728999999999901</v>
      </c>
      <c r="Z957" s="98">
        <v>-0.26997921575188699</v>
      </c>
      <c r="AA957" s="99">
        <v>0.70000000000000095</v>
      </c>
      <c r="AB957" s="98">
        <v>0.41153027833803102</v>
      </c>
      <c r="AC957" t="str">
        <f>IF('Raw data (converted)'!T957="","",'Raw data (converted)'!T957)</f>
        <v/>
      </c>
    </row>
    <row r="958" spans="1:29" x14ac:dyDescent="0.25">
      <c r="A958" t="str">
        <f t="shared" si="31"/>
        <v>Jun</v>
      </c>
      <c r="B958">
        <f t="shared" si="32"/>
        <v>957</v>
      </c>
      <c r="C958" t="s">
        <v>2778</v>
      </c>
      <c r="D958">
        <v>0</v>
      </c>
      <c r="E958" s="98">
        <v>0.829465000000012</v>
      </c>
      <c r="F958" s="98">
        <v>0.72461049162076496</v>
      </c>
      <c r="G958" s="99">
        <v>0.95000000000003204</v>
      </c>
      <c r="H958" s="98">
        <v>1.8088941359381401</v>
      </c>
      <c r="I958" s="98">
        <v>0.81614000000000297</v>
      </c>
      <c r="J958" s="98">
        <v>1.2077223406128199</v>
      </c>
      <c r="K958" s="99">
        <v>0.7</v>
      </c>
      <c r="L958" s="98">
        <v>1.83578731918032</v>
      </c>
      <c r="M958" s="98">
        <v>0.24484999999999801</v>
      </c>
      <c r="N958" s="98">
        <v>0.15584182854710599</v>
      </c>
      <c r="O958" s="99">
        <v>0.95000000000002605</v>
      </c>
      <c r="P958" s="98">
        <v>0.390595737706114</v>
      </c>
      <c r="Q958" s="98">
        <v>0.26095000000000101</v>
      </c>
      <c r="R958" s="98">
        <v>-0.88710736514090105</v>
      </c>
      <c r="S958" s="99">
        <v>0.69999999999999896</v>
      </c>
      <c r="T958" s="98">
        <v>1.35285100059569</v>
      </c>
      <c r="U958" s="98">
        <v>0.29155000000000098</v>
      </c>
      <c r="V958" s="98">
        <v>-2.3335956443553399E-3</v>
      </c>
      <c r="W958" s="99">
        <v>0.95000000000003504</v>
      </c>
      <c r="X958" s="98">
        <v>5.8474943467001104E-3</v>
      </c>
      <c r="Y958" s="98">
        <v>0.29110000000000102</v>
      </c>
      <c r="Z958" s="98">
        <v>7.4528423947859803E-3</v>
      </c>
      <c r="AA958" s="99">
        <v>0.69999999999999896</v>
      </c>
      <c r="AB958" s="98">
        <v>1.13599488230306E-2</v>
      </c>
      <c r="AC958" t="str">
        <f>IF('Raw data (converted)'!T958="","",'Raw data (converted)'!T958)</f>
        <v/>
      </c>
    </row>
    <row r="959" spans="1:29" x14ac:dyDescent="0.25">
      <c r="A959" t="str">
        <f t="shared" si="31"/>
        <v>Jun</v>
      </c>
      <c r="B959">
        <f t="shared" si="32"/>
        <v>958</v>
      </c>
      <c r="C959" t="s">
        <v>2778</v>
      </c>
      <c r="D959">
        <v>15</v>
      </c>
      <c r="E959" s="98">
        <v>0.73800499999999403</v>
      </c>
      <c r="F959" s="98">
        <v>-0.72461049162261004</v>
      </c>
      <c r="G959" s="99">
        <v>0.54999999999999505</v>
      </c>
      <c r="H959" s="98">
        <v>0.45878735372568802</v>
      </c>
      <c r="I959" s="98">
        <v>0.75133000000000205</v>
      </c>
      <c r="J959" s="98">
        <v>-1.12218338867371</v>
      </c>
      <c r="K959" s="99">
        <v>0.3</v>
      </c>
      <c r="L959" s="98">
        <v>0.73096646452268799</v>
      </c>
      <c r="M959" s="98">
        <v>0.37165000000000298</v>
      </c>
      <c r="N959" s="98">
        <v>-0.15584182854686099</v>
      </c>
      <c r="O959" s="99">
        <v>0.54999999999999205</v>
      </c>
      <c r="P959" s="98">
        <v>9.9066264474927404E-2</v>
      </c>
      <c r="Q959" s="98">
        <v>0.35555000000000098</v>
      </c>
      <c r="R959" s="98">
        <v>0.52399746493065302</v>
      </c>
      <c r="S959" s="99">
        <v>0.29999999999999899</v>
      </c>
      <c r="T959" s="98">
        <v>0.34238285146459102</v>
      </c>
      <c r="U959" s="98">
        <v>0.29904999999999998</v>
      </c>
      <c r="V959" s="98">
        <v>2.33359564428717E-3</v>
      </c>
      <c r="W959" s="99">
        <v>0.55000000000000404</v>
      </c>
      <c r="X959" s="98">
        <v>1.48309201951825E-3</v>
      </c>
      <c r="Y959" s="98">
        <v>0.29950000000000099</v>
      </c>
      <c r="Z959" s="98">
        <v>-3.6592729732336199E-3</v>
      </c>
      <c r="AA959" s="99">
        <v>0.3</v>
      </c>
      <c r="AB959" s="98">
        <v>2.3904102945084401E-3</v>
      </c>
      <c r="AC959" t="str">
        <f>IF('Raw data (converted)'!T959="","",'Raw data (converted)'!T959)</f>
        <v/>
      </c>
    </row>
    <row r="960" spans="1:29" x14ac:dyDescent="0.25">
      <c r="A960" t="str">
        <f t="shared" si="31"/>
        <v>Jun</v>
      </c>
      <c r="B960">
        <f t="shared" si="32"/>
        <v>959</v>
      </c>
      <c r="C960" t="s">
        <v>2778</v>
      </c>
      <c r="D960">
        <v>30</v>
      </c>
      <c r="E960" s="98">
        <v>0.67319499999999199</v>
      </c>
      <c r="F960" s="98">
        <v>0.72461049162362801</v>
      </c>
      <c r="G960" s="99">
        <v>0.55000000000000604</v>
      </c>
      <c r="H960" s="98">
        <v>0.45878735372634399</v>
      </c>
      <c r="I960" s="98">
        <v>0.68652000000000002</v>
      </c>
      <c r="J960" s="98">
        <v>-0.127552813087843</v>
      </c>
      <c r="K960" s="99">
        <v>0.3</v>
      </c>
      <c r="L960" s="98">
        <v>8.3031723668902005E-2</v>
      </c>
      <c r="M960" s="98">
        <v>0.466250000000003</v>
      </c>
      <c r="N960" s="98">
        <v>0.15584182854640899</v>
      </c>
      <c r="O960" s="99">
        <v>0.55000000000000304</v>
      </c>
      <c r="P960" s="98">
        <v>9.9066264474642396E-2</v>
      </c>
      <c r="Q960" s="98">
        <v>0.45015000000000099</v>
      </c>
      <c r="R960" s="98">
        <v>0.69424934884316503</v>
      </c>
      <c r="S960" s="99">
        <v>0.3</v>
      </c>
      <c r="T960" s="98">
        <v>0.45367464779323402</v>
      </c>
      <c r="U960" s="98">
        <v>0.30745</v>
      </c>
      <c r="V960" s="98">
        <v>-2.3335956442915198E-3</v>
      </c>
      <c r="W960" s="99">
        <v>0.55000000000001603</v>
      </c>
      <c r="X960" s="98">
        <v>1.48309201952105E-3</v>
      </c>
      <c r="Y960" s="98">
        <v>0.30790000000000001</v>
      </c>
      <c r="Z960" s="98">
        <v>-7.3185459464536898E-3</v>
      </c>
      <c r="AA960" s="99">
        <v>0.3</v>
      </c>
      <c r="AB960" s="98">
        <v>4.7808206923716399E-3</v>
      </c>
      <c r="AC960" t="str">
        <f>IF('Raw data (converted)'!T960="","",'Raw data (converted)'!T960)</f>
        <v/>
      </c>
    </row>
    <row r="961" spans="1:29" x14ac:dyDescent="0.25">
      <c r="A961" t="str">
        <f t="shared" si="31"/>
        <v>Jun</v>
      </c>
      <c r="B961">
        <f t="shared" si="32"/>
        <v>960</v>
      </c>
      <c r="C961" t="s">
        <v>2778</v>
      </c>
      <c r="D961">
        <v>45</v>
      </c>
      <c r="E961" s="98">
        <v>0.63503500000000601</v>
      </c>
      <c r="F961" s="98">
        <v>-0.72461049162423397</v>
      </c>
      <c r="G961" s="99">
        <v>0.94999999999999196</v>
      </c>
      <c r="H961" s="98">
        <v>1.80889413594606</v>
      </c>
      <c r="I961" s="98">
        <v>0.62170999999999799</v>
      </c>
      <c r="J961" s="98">
        <v>0.70128124048660401</v>
      </c>
      <c r="K961" s="99">
        <v>0.70000000000000095</v>
      </c>
      <c r="L961" s="98">
        <v>1.0654423142921901</v>
      </c>
      <c r="M961" s="98">
        <v>0.52864999999999795</v>
      </c>
      <c r="N961" s="98">
        <v>-0.15584182854616599</v>
      </c>
      <c r="O961" s="99">
        <v>0.94999999999999196</v>
      </c>
      <c r="P961" s="98">
        <v>0.39059573770361999</v>
      </c>
      <c r="Q961" s="98">
        <v>0.54474999999999996</v>
      </c>
      <c r="R961" s="98">
        <v>-0.97379538127839105</v>
      </c>
      <c r="S961" s="99">
        <v>0.70000000000000095</v>
      </c>
      <c r="T961" s="98">
        <v>1.4851743927095</v>
      </c>
      <c r="U961" s="98">
        <v>0.31674999999999998</v>
      </c>
      <c r="V961" s="98">
        <v>2.3335956443027699E-3</v>
      </c>
      <c r="W961" s="99">
        <v>0.95000000000000295</v>
      </c>
      <c r="X961" s="98">
        <v>5.8474943465664196E-3</v>
      </c>
      <c r="Y961" s="98">
        <v>0.31630000000000003</v>
      </c>
      <c r="Z961" s="98">
        <v>9.3160529935186996E-3</v>
      </c>
      <c r="AA961" s="99">
        <v>0.7</v>
      </c>
      <c r="AB961" s="98">
        <v>1.41999362676286E-2</v>
      </c>
      <c r="AC961" t="str">
        <f>IF('Raw data (converted)'!T961="","",'Raw data (converted)'!T961)</f>
        <v/>
      </c>
    </row>
    <row r="962" spans="1:29" x14ac:dyDescent="0.25">
      <c r="A962" t="str">
        <f t="shared" si="31"/>
        <v>Jun</v>
      </c>
      <c r="B962">
        <f t="shared" si="32"/>
        <v>961</v>
      </c>
      <c r="C962" t="s">
        <v>2779</v>
      </c>
      <c r="D962">
        <v>0</v>
      </c>
      <c r="E962" s="98">
        <v>0.87145000000001704</v>
      </c>
      <c r="F962" s="98">
        <v>5.1245437876565901E-2</v>
      </c>
      <c r="G962" s="99">
        <v>0.95000000000003604</v>
      </c>
      <c r="H962" s="98">
        <v>0.12785781173731001</v>
      </c>
      <c r="I962" s="98">
        <v>0.86875000000000502</v>
      </c>
      <c r="J962" s="98">
        <v>0.21131559340464101</v>
      </c>
      <c r="K962" s="99">
        <v>0.7</v>
      </c>
      <c r="L962" s="98">
        <v>0.32097316468960702</v>
      </c>
      <c r="M962" s="98">
        <v>0.33672500000000199</v>
      </c>
      <c r="N962" s="98">
        <v>-0.15064710092880801</v>
      </c>
      <c r="O962" s="99">
        <v>0.95000000000002904</v>
      </c>
      <c r="P962" s="98">
        <v>0.37757526128744701</v>
      </c>
      <c r="Q962" s="98">
        <v>0.328100000000002</v>
      </c>
      <c r="R962" s="98">
        <v>0.456556884990931</v>
      </c>
      <c r="S962" s="99">
        <v>0.7</v>
      </c>
      <c r="T962" s="98">
        <v>0.69604892771543803</v>
      </c>
      <c r="U962" s="98">
        <v>0.323635000000003</v>
      </c>
      <c r="V962" s="98">
        <v>-7.1641386279938699E-2</v>
      </c>
      <c r="W962" s="99">
        <v>0.95000000000003604</v>
      </c>
      <c r="X962" s="98">
        <v>0.179519070396574</v>
      </c>
      <c r="Y962" s="98">
        <v>0.31906000000000201</v>
      </c>
      <c r="Z962" s="98">
        <v>5.6641602200508803E-2</v>
      </c>
      <c r="AA962" s="99">
        <v>0.7</v>
      </c>
      <c r="AB962" s="98">
        <v>8.6335757553223702E-2</v>
      </c>
      <c r="AC962" t="str">
        <f>IF('Raw data (converted)'!T962="","",'Raw data (converted)'!T962)</f>
        <v/>
      </c>
    </row>
    <row r="963" spans="1:29" x14ac:dyDescent="0.25">
      <c r="A963" t="str">
        <f t="shared" si="31"/>
        <v>Jun</v>
      </c>
      <c r="B963">
        <f t="shared" si="32"/>
        <v>962</v>
      </c>
      <c r="C963" t="s">
        <v>2779</v>
      </c>
      <c r="D963">
        <v>15</v>
      </c>
      <c r="E963" s="98">
        <v>0.80124999999999102</v>
      </c>
      <c r="F963" s="98">
        <v>-5.12454378793918E-2</v>
      </c>
      <c r="G963" s="99">
        <v>0.54999999999999805</v>
      </c>
      <c r="H963" s="98">
        <v>3.24284024906622E-2</v>
      </c>
      <c r="I963" s="98">
        <v>0.80395000000000305</v>
      </c>
      <c r="J963" s="98">
        <v>-0.161785737188752</v>
      </c>
      <c r="K963" s="99">
        <v>0.3</v>
      </c>
      <c r="L963" s="98">
        <v>0.105316512979206</v>
      </c>
      <c r="M963" s="98">
        <v>0.38742500000000202</v>
      </c>
      <c r="N963" s="98">
        <v>0.15064710092824499</v>
      </c>
      <c r="O963" s="99">
        <v>0.54999999999999405</v>
      </c>
      <c r="P963" s="98">
        <v>9.5763898790808794E-2</v>
      </c>
      <c r="Q963" s="98">
        <v>0.39605000000000101</v>
      </c>
      <c r="R963" s="98">
        <v>-0.244027700274633</v>
      </c>
      <c r="S963" s="99">
        <v>0.3</v>
      </c>
      <c r="T963" s="98">
        <v>0.15943146929827701</v>
      </c>
      <c r="U963" s="98">
        <v>0.31189499999999998</v>
      </c>
      <c r="V963" s="98">
        <v>7.1641386279785294E-2</v>
      </c>
      <c r="W963" s="99">
        <v>0.55000000000000404</v>
      </c>
      <c r="X963" s="98">
        <v>4.55311770953565E-2</v>
      </c>
      <c r="Y963" s="98">
        <v>0.31647000000000097</v>
      </c>
      <c r="Z963" s="98">
        <v>3.65927297312866E-4</v>
      </c>
      <c r="AA963" s="99">
        <v>0.3</v>
      </c>
      <c r="AB963" s="98">
        <v>2.39041027738489E-4</v>
      </c>
      <c r="AC963" t="str">
        <f>IF('Raw data (converted)'!T963="","",'Raw data (converted)'!T963)</f>
        <v/>
      </c>
    </row>
    <row r="964" spans="1:29" x14ac:dyDescent="0.25">
      <c r="A964" t="str">
        <f t="shared" si="31"/>
        <v>Jun</v>
      </c>
      <c r="B964">
        <f t="shared" si="32"/>
        <v>963</v>
      </c>
      <c r="C964" t="s">
        <v>2779</v>
      </c>
      <c r="D964">
        <v>30</v>
      </c>
      <c r="E964" s="98">
        <v>0.73644999999998895</v>
      </c>
      <c r="F964" s="98">
        <v>5.1245437880773098E-2</v>
      </c>
      <c r="G964" s="99">
        <v>0.55000000000001004</v>
      </c>
      <c r="H964" s="98">
        <v>3.2428402491537098E-2</v>
      </c>
      <c r="I964" s="98">
        <v>0.73914999999999997</v>
      </c>
      <c r="J964" s="98">
        <v>-9.1444112324000904E-2</v>
      </c>
      <c r="K964" s="99">
        <v>0.3</v>
      </c>
      <c r="L964" s="98">
        <v>5.95261758972295E-2</v>
      </c>
      <c r="M964" s="98">
        <v>0.45537500000000197</v>
      </c>
      <c r="N964" s="98">
        <v>-0.15064710092851899</v>
      </c>
      <c r="O964" s="99">
        <v>0.55000000000000404</v>
      </c>
      <c r="P964" s="98">
        <v>9.5763898790985499E-2</v>
      </c>
      <c r="Q964" s="98">
        <v>0.46400000000000102</v>
      </c>
      <c r="R964" s="98">
        <v>-0.40860452139002501</v>
      </c>
      <c r="S964" s="99">
        <v>0.3</v>
      </c>
      <c r="T964" s="98">
        <v>0.26696972464802898</v>
      </c>
      <c r="U964" s="98">
        <v>0.309304999999999</v>
      </c>
      <c r="V964" s="98">
        <v>-7.1641386279769903E-2</v>
      </c>
      <c r="W964" s="99">
        <v>0.55000000000001703</v>
      </c>
      <c r="X964" s="98">
        <v>4.5531177095347798E-2</v>
      </c>
      <c r="Y964" s="98">
        <v>0.31387999999999999</v>
      </c>
      <c r="Z964" s="98">
        <v>-0.111973752980734</v>
      </c>
      <c r="AA964" s="99">
        <v>0.3</v>
      </c>
      <c r="AB964" s="98">
        <v>7.3147048095891204E-2</v>
      </c>
      <c r="AC964" t="str">
        <f>IF('Raw data (converted)'!T964="","",'Raw data (converted)'!T964)</f>
        <v/>
      </c>
    </row>
    <row r="965" spans="1:29" x14ac:dyDescent="0.25">
      <c r="A965" t="str">
        <f t="shared" si="31"/>
        <v>Jun</v>
      </c>
      <c r="B965">
        <f t="shared" si="32"/>
        <v>964</v>
      </c>
      <c r="C965" t="s">
        <v>2779</v>
      </c>
      <c r="D965">
        <v>45</v>
      </c>
      <c r="E965" s="98">
        <v>0.67705000000000803</v>
      </c>
      <c r="F965" s="98">
        <v>-5.1245437881691898E-2</v>
      </c>
      <c r="G965" s="99">
        <v>0.95000000000000295</v>
      </c>
      <c r="H965" s="98">
        <v>0.12785781175005501</v>
      </c>
      <c r="I965" s="98">
        <v>0.67434999999999701</v>
      </c>
      <c r="J965" s="98">
        <v>0.17549939113319701</v>
      </c>
      <c r="K965" s="99">
        <v>0.70000000000000095</v>
      </c>
      <c r="L965" s="98">
        <v>0.26656902175681901</v>
      </c>
      <c r="M965" s="98">
        <v>0.54057499999999903</v>
      </c>
      <c r="N965" s="98">
        <v>0.15064710092858499</v>
      </c>
      <c r="O965" s="99">
        <v>0.94999999999999596</v>
      </c>
      <c r="P965" s="98">
        <v>0.377575261286755</v>
      </c>
      <c r="Q965" s="98">
        <v>0.53195000000000003</v>
      </c>
      <c r="R965" s="98">
        <v>0.54035530059066605</v>
      </c>
      <c r="S965" s="99">
        <v>0.7</v>
      </c>
      <c r="T965" s="98">
        <v>0.82384004587517901</v>
      </c>
      <c r="U965" s="98">
        <v>0.31586500000000101</v>
      </c>
      <c r="V965" s="98">
        <v>7.1641386279756802E-2</v>
      </c>
      <c r="W965" s="99">
        <v>0.95000000000000295</v>
      </c>
      <c r="X965" s="98">
        <v>0.179519070396056</v>
      </c>
      <c r="Y965" s="98">
        <v>0.31128999999999901</v>
      </c>
      <c r="Z965" s="98">
        <v>0.113842167580696</v>
      </c>
      <c r="AA965" s="99">
        <v>0.7</v>
      </c>
      <c r="AB965" s="98">
        <v>0.173524423467595</v>
      </c>
      <c r="AC965" t="str">
        <f>IF('Raw data (converted)'!T965="","",'Raw data (converted)'!T965)</f>
        <v/>
      </c>
    </row>
    <row r="966" spans="1:29" x14ac:dyDescent="0.25">
      <c r="A966" t="str">
        <f t="shared" si="31"/>
        <v>Jun</v>
      </c>
      <c r="B966">
        <f t="shared" si="32"/>
        <v>965</v>
      </c>
      <c r="C966" t="s">
        <v>2780</v>
      </c>
      <c r="D966">
        <v>0</v>
      </c>
      <c r="E966" s="98">
        <v>0.83586500000001596</v>
      </c>
      <c r="F966" s="98">
        <v>1.44204662194015</v>
      </c>
      <c r="G966" s="99">
        <v>0.95000000000003204</v>
      </c>
      <c r="H966" s="98">
        <v>3.60572798494879</v>
      </c>
      <c r="I966" s="98">
        <v>0.85159000000000495</v>
      </c>
      <c r="J966" s="98">
        <v>-0.62248559548837901</v>
      </c>
      <c r="K966" s="99">
        <v>0.70000000000000095</v>
      </c>
      <c r="L966" s="98">
        <v>0.94567861368626704</v>
      </c>
      <c r="M966" s="98">
        <v>0.33211000000000102</v>
      </c>
      <c r="N966" s="98">
        <v>0.78752070692241105</v>
      </c>
      <c r="O966" s="99">
        <v>0.95000000000002605</v>
      </c>
      <c r="P966" s="98">
        <v>1.97502171593761</v>
      </c>
      <c r="Q966" s="98">
        <v>0.32646000000000203</v>
      </c>
      <c r="R966" s="98">
        <v>0.54555658155881703</v>
      </c>
      <c r="S966" s="99">
        <v>0.7</v>
      </c>
      <c r="T966" s="98">
        <v>0.83177246694793705</v>
      </c>
      <c r="U966" s="98">
        <v>0.32190500000000299</v>
      </c>
      <c r="V966" s="98">
        <v>7.9108892341402601E-2</v>
      </c>
      <c r="W966" s="99">
        <v>0.95000000000003604</v>
      </c>
      <c r="X966" s="98">
        <v>0.19823139690017599</v>
      </c>
      <c r="Y966" s="98">
        <v>0.32108000000000197</v>
      </c>
      <c r="Z966" s="98">
        <v>4.6952907087251403E-2</v>
      </c>
      <c r="AA966" s="99">
        <v>0.7</v>
      </c>
      <c r="AB966" s="98">
        <v>7.1567760363182006E-2</v>
      </c>
      <c r="AC966" t="str">
        <f>IF('Raw data (converted)'!T966="","",'Raw data (converted)'!T966)</f>
        <v/>
      </c>
    </row>
    <row r="967" spans="1:29" x14ac:dyDescent="0.25">
      <c r="A967" t="str">
        <f t="shared" si="31"/>
        <v>Jun</v>
      </c>
      <c r="B967">
        <f t="shared" si="32"/>
        <v>966</v>
      </c>
      <c r="C967" t="s">
        <v>2780</v>
      </c>
      <c r="D967">
        <v>15</v>
      </c>
      <c r="E967" s="98">
        <v>0.83850499999999095</v>
      </c>
      <c r="F967" s="98">
        <v>-1.4420466219422901</v>
      </c>
      <c r="G967" s="99">
        <v>0.54999999999999505</v>
      </c>
      <c r="H967" s="98">
        <v>0.91451587331815498</v>
      </c>
      <c r="I967" s="98">
        <v>0.82278000000000295</v>
      </c>
      <c r="J967" s="98">
        <v>-0.25229196118123398</v>
      </c>
      <c r="K967" s="99">
        <v>0.3</v>
      </c>
      <c r="L967" s="98">
        <v>0.164235893133792</v>
      </c>
      <c r="M967" s="98">
        <v>0.38637000000000299</v>
      </c>
      <c r="N967" s="98">
        <v>-0.78752070692252796</v>
      </c>
      <c r="O967" s="99">
        <v>0.54999999999999205</v>
      </c>
      <c r="P967" s="98">
        <v>0.500922065366599</v>
      </c>
      <c r="Q967" s="98">
        <v>0.39202000000000098</v>
      </c>
      <c r="R967" s="98">
        <v>-0.64393045870910404</v>
      </c>
      <c r="S967" s="99">
        <v>0.3</v>
      </c>
      <c r="T967" s="98">
        <v>0.42077797023041702</v>
      </c>
      <c r="U967" s="98">
        <v>0.31858500000000001</v>
      </c>
      <c r="V967" s="98">
        <v>-7.9108892341517897E-2</v>
      </c>
      <c r="W967" s="99">
        <v>0.55000000000000404</v>
      </c>
      <c r="X967" s="98">
        <v>5.0277158957071702E-2</v>
      </c>
      <c r="Y967" s="98">
        <v>0.31941000000000103</v>
      </c>
      <c r="Z967" s="98">
        <v>-7.2087677572575906E-2</v>
      </c>
      <c r="AA967" s="99">
        <v>0.3</v>
      </c>
      <c r="AB967" s="98">
        <v>4.7091214171781803E-2</v>
      </c>
      <c r="AC967" t="str">
        <f>IF('Raw data (converted)'!T967="","",'Raw data (converted)'!T967)</f>
        <v/>
      </c>
    </row>
    <row r="968" spans="1:29" x14ac:dyDescent="0.25">
      <c r="A968" t="s">
        <v>483</v>
      </c>
      <c r="B968">
        <f t="shared" si="32"/>
        <v>967</v>
      </c>
      <c r="C968" t="s">
        <v>2780</v>
      </c>
      <c r="D968">
        <v>30</v>
      </c>
      <c r="E968" s="98">
        <v>0.80969499999998895</v>
      </c>
      <c r="F968" s="98">
        <v>1.4420466219436801</v>
      </c>
      <c r="G968" s="99">
        <v>0.55000000000001004</v>
      </c>
      <c r="H968" s="98">
        <v>0.91451587331906703</v>
      </c>
      <c r="I968" s="98">
        <v>0.79396999999999995</v>
      </c>
      <c r="J968" s="98">
        <v>1.72712136250941</v>
      </c>
      <c r="K968" s="99">
        <v>0.3</v>
      </c>
      <c r="L968" s="98">
        <v>1.12601658121062</v>
      </c>
      <c r="M968" s="98">
        <v>0.451930000000003</v>
      </c>
      <c r="N968" s="98">
        <v>0.78752070692214604</v>
      </c>
      <c r="O968" s="99">
        <v>0.55000000000000304</v>
      </c>
      <c r="P968" s="98">
        <v>0.50092206536636696</v>
      </c>
      <c r="Q968" s="98">
        <v>0.45758000000000099</v>
      </c>
      <c r="R968" s="98">
        <v>0.21640906132873899</v>
      </c>
      <c r="S968" s="99">
        <v>0.3</v>
      </c>
      <c r="T968" s="98">
        <v>0.141386365418086</v>
      </c>
      <c r="U968" s="98">
        <v>0.316914999999999</v>
      </c>
      <c r="V968" s="98">
        <v>7.9108892341536202E-2</v>
      </c>
      <c r="W968" s="99">
        <v>0.55000000000001603</v>
      </c>
      <c r="X968" s="98">
        <v>5.0277158957084601E-2</v>
      </c>
      <c r="Y968" s="98">
        <v>0.31774000000000002</v>
      </c>
      <c r="Z968" s="98">
        <v>5.1961676219815803E-2</v>
      </c>
      <c r="AA968" s="99">
        <v>0.3</v>
      </c>
      <c r="AB968" s="98">
        <v>3.3943875264057302E-2</v>
      </c>
      <c r="AC968" t="str">
        <f>IF('Raw data (converted)'!T968="","",'Raw data (converted)'!T968)</f>
        <v/>
      </c>
    </row>
    <row r="969" spans="1:29" x14ac:dyDescent="0.25">
      <c r="A969" t="str">
        <f t="shared" ref="A969:A1009" si="33">A968</f>
        <v>Jun</v>
      </c>
      <c r="B969">
        <f t="shared" si="32"/>
        <v>968</v>
      </c>
      <c r="C969" t="s">
        <v>2780</v>
      </c>
      <c r="D969">
        <v>45</v>
      </c>
      <c r="E969" s="98">
        <v>0.74943500000000796</v>
      </c>
      <c r="F969" s="98">
        <v>-1.44204662194455</v>
      </c>
      <c r="G969" s="99">
        <v>0.94999999999999596</v>
      </c>
      <c r="H969" s="98">
        <v>3.60572798495844</v>
      </c>
      <c r="I969" s="98">
        <v>0.76515999999999695</v>
      </c>
      <c r="J969" s="98">
        <v>-1.63035352742287</v>
      </c>
      <c r="K969" s="99">
        <v>0.70000000000000095</v>
      </c>
      <c r="L969" s="98">
        <v>2.47974632564509</v>
      </c>
      <c r="M969" s="98">
        <v>0.52878999999999898</v>
      </c>
      <c r="N969" s="98">
        <v>-0.78752070692204801</v>
      </c>
      <c r="O969" s="99">
        <v>0.94999999999999596</v>
      </c>
      <c r="P969" s="98">
        <v>1.9750217159360699</v>
      </c>
      <c r="Q969" s="98">
        <v>0.52314000000000105</v>
      </c>
      <c r="R969" s="98">
        <v>0.10749314001051601</v>
      </c>
      <c r="S969" s="99">
        <v>0.70000000000000095</v>
      </c>
      <c r="T969" s="98">
        <v>0.16386332631318901</v>
      </c>
      <c r="U969" s="98">
        <v>0.31689499999999998</v>
      </c>
      <c r="V969" s="98">
        <v>-7.9108892341544806E-2</v>
      </c>
      <c r="W969" s="99">
        <v>0.95000000000000295</v>
      </c>
      <c r="X969" s="98">
        <v>0.19823139690046301</v>
      </c>
      <c r="Y969" s="98">
        <v>0.31606999999999902</v>
      </c>
      <c r="Z969" s="98">
        <v>-1.6209932208691501E-2</v>
      </c>
      <c r="AA969" s="99">
        <v>0.70000000000000095</v>
      </c>
      <c r="AB969" s="98">
        <v>2.4707891445736201E-2</v>
      </c>
      <c r="AC969" t="str">
        <f>IF('Raw data (converted)'!T969="","",'Raw data (converted)'!T969)</f>
        <v/>
      </c>
    </row>
    <row r="970" spans="1:29" x14ac:dyDescent="0.25">
      <c r="A970" t="str">
        <f t="shared" si="33"/>
        <v>Jun</v>
      </c>
      <c r="B970">
        <f t="shared" si="32"/>
        <v>969</v>
      </c>
      <c r="C970" t="s">
        <v>2781</v>
      </c>
      <c r="D970">
        <v>0</v>
      </c>
      <c r="E970" s="98">
        <v>0.89504000000001904</v>
      </c>
      <c r="F970" s="98">
        <v>0.46325875843137598</v>
      </c>
      <c r="G970" s="99">
        <v>0.95000000000003904</v>
      </c>
      <c r="H970" s="98">
        <v>1.1560899299790199</v>
      </c>
      <c r="I970" s="98">
        <v>0.88274000000000596</v>
      </c>
      <c r="J970" s="98">
        <v>1.04296781016128</v>
      </c>
      <c r="K970" s="99">
        <v>0.70000000000000095</v>
      </c>
      <c r="L970" s="98">
        <v>1.58504904772765</v>
      </c>
      <c r="M970" s="98">
        <v>0.30021499999999901</v>
      </c>
      <c r="N970" s="98">
        <v>0.57869265667015701</v>
      </c>
      <c r="O970" s="99">
        <v>0.95000000000003104</v>
      </c>
      <c r="P970" s="98">
        <v>1.4508758912472699</v>
      </c>
      <c r="Q970" s="98">
        <v>0.28304000000000101</v>
      </c>
      <c r="R970" s="98">
        <v>1.15352853473682</v>
      </c>
      <c r="S970" s="99">
        <v>0.7</v>
      </c>
      <c r="T970" s="98">
        <v>1.75963802851544</v>
      </c>
      <c r="U970" s="98">
        <v>0.34408500000000403</v>
      </c>
      <c r="V970" s="98">
        <v>8.9376713176236605E-2</v>
      </c>
      <c r="W970" s="99">
        <v>0.95000000000003904</v>
      </c>
      <c r="X970" s="98">
        <v>0.22396096417669101</v>
      </c>
      <c r="Y970" s="98">
        <v>0.34356000000000197</v>
      </c>
      <c r="Z970" s="98">
        <v>4.5462338608286398E-2</v>
      </c>
      <c r="AA970" s="99">
        <v>0.7</v>
      </c>
      <c r="AB970" s="98">
        <v>6.9295762833125399E-2</v>
      </c>
      <c r="AC970" t="str">
        <f>IF('Raw data (converted)'!T970="","",'Raw data (converted)'!T970)</f>
        <v/>
      </c>
    </row>
    <row r="971" spans="1:29" x14ac:dyDescent="0.25">
      <c r="A971" t="str">
        <f t="shared" si="33"/>
        <v>Jun</v>
      </c>
      <c r="B971">
        <f t="shared" si="32"/>
        <v>970</v>
      </c>
      <c r="C971" t="s">
        <v>2781</v>
      </c>
      <c r="D971">
        <v>15</v>
      </c>
      <c r="E971" s="98">
        <v>0.80217999999999101</v>
      </c>
      <c r="F971" s="98">
        <v>-0.46325875843446501</v>
      </c>
      <c r="G971" s="99">
        <v>0.54999999999999805</v>
      </c>
      <c r="H971" s="98">
        <v>0.29321751290385101</v>
      </c>
      <c r="I971" s="98">
        <v>0.81448000000000298</v>
      </c>
      <c r="J971" s="98">
        <v>-0.89474546827814505</v>
      </c>
      <c r="K971" s="99">
        <v>0.3</v>
      </c>
      <c r="L971" s="98">
        <v>0.58267971259544804</v>
      </c>
      <c r="M971" s="98">
        <v>0.335955000000004</v>
      </c>
      <c r="N971" s="98">
        <v>-0.57869265667010505</v>
      </c>
      <c r="O971" s="99">
        <v>0.54999999999999405</v>
      </c>
      <c r="P971" s="98">
        <v>0.36798367439162699</v>
      </c>
      <c r="Q971" s="98">
        <v>0.353130000000001</v>
      </c>
      <c r="R971" s="98">
        <v>-0.96589568806361503</v>
      </c>
      <c r="S971" s="99">
        <v>0.3</v>
      </c>
      <c r="T971" s="98">
        <v>0.63133485723965199</v>
      </c>
      <c r="U971" s="98">
        <v>0.34004499999999899</v>
      </c>
      <c r="V971" s="98">
        <v>-8.93767131763889E-2</v>
      </c>
      <c r="W971" s="99">
        <v>0.55000000000000404</v>
      </c>
      <c r="X971" s="98">
        <v>5.6802914029624001E-2</v>
      </c>
      <c r="Y971" s="98">
        <v>0.34057000000000098</v>
      </c>
      <c r="Z971" s="98">
        <v>-7.6478805140448802E-2</v>
      </c>
      <c r="AA971" s="99">
        <v>0.3</v>
      </c>
      <c r="AB971" s="98">
        <v>4.9959732069208902E-2</v>
      </c>
      <c r="AC971" t="str">
        <f>IF('Raw data (converted)'!T971="","",'Raw data (converted)'!T971)</f>
        <v/>
      </c>
    </row>
    <row r="972" spans="1:29" x14ac:dyDescent="0.25">
      <c r="A972" t="str">
        <f t="shared" si="33"/>
        <v>Jun</v>
      </c>
      <c r="B972">
        <f t="shared" si="32"/>
        <v>971</v>
      </c>
      <c r="C972" t="s">
        <v>2781</v>
      </c>
      <c r="D972">
        <v>30</v>
      </c>
      <c r="E972" s="98">
        <v>0.73391999999998703</v>
      </c>
      <c r="F972" s="98">
        <v>0.46325875843598102</v>
      </c>
      <c r="G972" s="99">
        <v>0.55000000000001004</v>
      </c>
      <c r="H972" s="98">
        <v>0.29321751290481801</v>
      </c>
      <c r="I972" s="98">
        <v>0.74621999999999999</v>
      </c>
      <c r="J972" s="98">
        <v>-0.25885717950179898</v>
      </c>
      <c r="K972" s="99">
        <v>0.3</v>
      </c>
      <c r="L972" s="98">
        <v>0.168509982323855</v>
      </c>
      <c r="M972" s="98">
        <v>0.40604500000000399</v>
      </c>
      <c r="N972" s="98">
        <v>0.57869265666956804</v>
      </c>
      <c r="O972" s="99">
        <v>0.55000000000000804</v>
      </c>
      <c r="P972" s="98">
        <v>0.36798367439129498</v>
      </c>
      <c r="Q972" s="98">
        <v>0.42322000000000098</v>
      </c>
      <c r="R972" s="98">
        <v>-0.33369369246853797</v>
      </c>
      <c r="S972" s="99">
        <v>0.3</v>
      </c>
      <c r="T972" s="98">
        <v>0.218019057124545</v>
      </c>
      <c r="U972" s="98">
        <v>0.337054999999998</v>
      </c>
      <c r="V972" s="98">
        <v>8.9376713176441094E-2</v>
      </c>
      <c r="W972" s="99">
        <v>0.55000000000001703</v>
      </c>
      <c r="X972" s="98">
        <v>5.6802914029658598E-2</v>
      </c>
      <c r="Y972" s="98">
        <v>0.33757999999999999</v>
      </c>
      <c r="Z972" s="98">
        <v>6.3671349734141E-2</v>
      </c>
      <c r="AA972" s="99">
        <v>0.3</v>
      </c>
      <c r="AB972" s="98">
        <v>4.15932295785581E-2</v>
      </c>
      <c r="AC972" t="str">
        <f>IF('Raw data (converted)'!T972="","",'Raw data (converted)'!T972)</f>
        <v/>
      </c>
    </row>
    <row r="973" spans="1:29" x14ac:dyDescent="0.25">
      <c r="A973" t="str">
        <f t="shared" si="33"/>
        <v>Jun</v>
      </c>
      <c r="B973">
        <f t="shared" si="32"/>
        <v>972</v>
      </c>
      <c r="C973" t="s">
        <v>2781</v>
      </c>
      <c r="D973">
        <v>45</v>
      </c>
      <c r="E973" s="98">
        <v>0.69026000000000898</v>
      </c>
      <c r="F973" s="98">
        <v>-0.46325875843692799</v>
      </c>
      <c r="G973" s="99">
        <v>0.94999999999999896</v>
      </c>
      <c r="H973" s="98">
        <v>1.1560899299923999</v>
      </c>
      <c r="I973" s="98">
        <v>0.67795999999999701</v>
      </c>
      <c r="J973" s="98">
        <v>0.71918934162272496</v>
      </c>
      <c r="K973" s="99">
        <v>0.70000000000000195</v>
      </c>
      <c r="L973" s="98">
        <v>1.0926641219620601</v>
      </c>
      <c r="M973" s="98">
        <v>0.51048499999999897</v>
      </c>
      <c r="N973" s="98">
        <v>-0.57869265666951697</v>
      </c>
      <c r="O973" s="99">
        <v>0.94999999999999196</v>
      </c>
      <c r="P973" s="98">
        <v>1.4508758912450801</v>
      </c>
      <c r="Q973" s="98">
        <v>0.49331000000000103</v>
      </c>
      <c r="R973" s="98">
        <v>0.83162703481274103</v>
      </c>
      <c r="S973" s="99">
        <v>0.70000000000000095</v>
      </c>
      <c r="T973" s="98">
        <v>1.2681806663184301</v>
      </c>
      <c r="U973" s="98">
        <v>0.335115000000001</v>
      </c>
      <c r="V973" s="98">
        <v>-8.9376713176476497E-2</v>
      </c>
      <c r="W973" s="99">
        <v>0.95000000000000295</v>
      </c>
      <c r="X973" s="98">
        <v>0.22396096417720701</v>
      </c>
      <c r="Y973" s="98">
        <v>0.334589999999999</v>
      </c>
      <c r="Z973" s="98">
        <v>-2.58986273219396E-2</v>
      </c>
      <c r="AA973" s="99">
        <v>0.70000000000000095</v>
      </c>
      <c r="AB973" s="98">
        <v>3.9475835230789902E-2</v>
      </c>
      <c r="AC973" t="str">
        <f>IF('Raw data (converted)'!T973="","",'Raw data (converted)'!T973)</f>
        <v/>
      </c>
    </row>
    <row r="974" spans="1:29" x14ac:dyDescent="0.25">
      <c r="A974" t="str">
        <f t="shared" si="33"/>
        <v>Jun</v>
      </c>
      <c r="B974">
        <f t="shared" si="32"/>
        <v>973</v>
      </c>
      <c r="C974" t="s">
        <v>2782</v>
      </c>
      <c r="D974">
        <v>0</v>
      </c>
      <c r="E974" s="98">
        <v>0.88081000000002196</v>
      </c>
      <c r="F974" s="98">
        <v>0.83837536371255394</v>
      </c>
      <c r="G974" s="99">
        <v>0.95000000000004003</v>
      </c>
      <c r="H974" s="98">
        <v>2.0932812556322</v>
      </c>
      <c r="I974" s="98">
        <v>0.86926000000000703</v>
      </c>
      <c r="J974" s="98">
        <v>1.1203308070688101</v>
      </c>
      <c r="K974" s="99">
        <v>0.70000000000000095</v>
      </c>
      <c r="L974" s="98">
        <v>1.70276904205076</v>
      </c>
      <c r="M974" s="98">
        <v>0.51396000000000397</v>
      </c>
      <c r="N974" s="98">
        <v>1.6290665810738001</v>
      </c>
      <c r="O974" s="99">
        <v>0.95000000000003404</v>
      </c>
      <c r="P974" s="98">
        <v>4.0941189251265797</v>
      </c>
      <c r="Q974" s="98">
        <v>0.46676000000000101</v>
      </c>
      <c r="R974" s="98">
        <v>3.1808722721400602</v>
      </c>
      <c r="S974" s="99">
        <v>0.7</v>
      </c>
      <c r="T974" s="98">
        <v>4.8742732056880396</v>
      </c>
      <c r="U974" s="98">
        <v>0.32604500000000403</v>
      </c>
      <c r="V974" s="98">
        <v>7.2574824537341098E-2</v>
      </c>
      <c r="W974" s="99">
        <v>0.95000000000004303</v>
      </c>
      <c r="X974" s="98">
        <v>0.181858107522855</v>
      </c>
      <c r="Y974" s="98">
        <v>0.320770000000002</v>
      </c>
      <c r="Z974" s="98">
        <v>0.12725728389129901</v>
      </c>
      <c r="AA974" s="99">
        <v>0.7</v>
      </c>
      <c r="AB974" s="98">
        <v>0.19397281103859501</v>
      </c>
      <c r="AC974" t="str">
        <f>IF('Raw data (converted)'!T974="","",'Raw data (converted)'!T974)</f>
        <v/>
      </c>
    </row>
    <row r="975" spans="1:29" x14ac:dyDescent="0.25">
      <c r="A975" t="str">
        <f t="shared" si="33"/>
        <v>Jun</v>
      </c>
      <c r="B975">
        <f t="shared" si="32"/>
        <v>974</v>
      </c>
      <c r="C975" t="s">
        <v>2782</v>
      </c>
      <c r="D975">
        <v>15</v>
      </c>
      <c r="E975" s="98">
        <v>0.80026999999999004</v>
      </c>
      <c r="F975" s="98">
        <v>-0.83837536371591104</v>
      </c>
      <c r="G975" s="99">
        <v>0.54999999999999905</v>
      </c>
      <c r="H975" s="98">
        <v>0.53091607120409801</v>
      </c>
      <c r="I975" s="98">
        <v>0.81182000000000298</v>
      </c>
      <c r="J975" s="98">
        <v>-1.1170250028503801</v>
      </c>
      <c r="K975" s="99">
        <v>0.3</v>
      </c>
      <c r="L975" s="98">
        <v>0.72760204565221398</v>
      </c>
      <c r="M975" s="98">
        <v>0.44732000000000299</v>
      </c>
      <c r="N975" s="98">
        <v>-1.6290665810743099</v>
      </c>
      <c r="O975" s="99">
        <v>0.54999999999999405</v>
      </c>
      <c r="P975" s="98">
        <v>1.0383858016758301</v>
      </c>
      <c r="Q975" s="98">
        <v>0.49452000000000201</v>
      </c>
      <c r="R975" s="98">
        <v>-2.6756029400649401</v>
      </c>
      <c r="S975" s="99">
        <v>0.3</v>
      </c>
      <c r="T975" s="98">
        <v>1.7544604776166399</v>
      </c>
      <c r="U975" s="98">
        <v>0.31876500000000002</v>
      </c>
      <c r="V975" s="98">
        <v>-7.25748245374956E-2</v>
      </c>
      <c r="W975" s="99">
        <v>0.55000000000000604</v>
      </c>
      <c r="X975" s="98">
        <v>4.6124423893196903E-2</v>
      </c>
      <c r="Y975" s="98">
        <v>0.32404000000000099</v>
      </c>
      <c r="Z975" s="98">
        <v>-0.12124391117958799</v>
      </c>
      <c r="AA975" s="99">
        <v>0.3</v>
      </c>
      <c r="AB975" s="98">
        <v>7.9202887158684399E-2</v>
      </c>
      <c r="AC975" t="str">
        <f>IF('Raw data (converted)'!T975="","",'Raw data (converted)'!T975)</f>
        <v/>
      </c>
    </row>
    <row r="976" spans="1:29" x14ac:dyDescent="0.25">
      <c r="A976" t="str">
        <f t="shared" si="33"/>
        <v>Jun</v>
      </c>
      <c r="B976">
        <f t="shared" si="32"/>
        <v>975</v>
      </c>
      <c r="C976" t="s">
        <v>2782</v>
      </c>
      <c r="D976">
        <v>30</v>
      </c>
      <c r="E976" s="98">
        <v>0.742829999999986</v>
      </c>
      <c r="F976" s="98">
        <v>0.83837536371760901</v>
      </c>
      <c r="G976" s="99">
        <v>0.55000000000001403</v>
      </c>
      <c r="H976" s="98">
        <v>0.53091607120519102</v>
      </c>
      <c r="I976" s="98">
        <v>0.75438000000000005</v>
      </c>
      <c r="J976" s="98">
        <v>3.3763979935027201E-2</v>
      </c>
      <c r="K976" s="99">
        <v>0.3</v>
      </c>
      <c r="L976" s="98">
        <v>2.1978813556231699E-2</v>
      </c>
      <c r="M976" s="98">
        <v>0.475080000000002</v>
      </c>
      <c r="N976" s="98">
        <v>1.6290665810740499</v>
      </c>
      <c r="O976" s="99">
        <v>0.55000000000000604</v>
      </c>
      <c r="P976" s="98">
        <v>1.0383858016756899</v>
      </c>
      <c r="Q976" s="98">
        <v>0.52228000000000196</v>
      </c>
      <c r="R976" s="98">
        <v>-0.89590324689961798</v>
      </c>
      <c r="S976" s="99">
        <v>0.3</v>
      </c>
      <c r="T976" s="98">
        <v>0.58554678827678397</v>
      </c>
      <c r="U976" s="98">
        <v>0.32203499999999902</v>
      </c>
      <c r="V976" s="98">
        <v>7.2574824537521801E-2</v>
      </c>
      <c r="W976" s="99">
        <v>0.55000000000001903</v>
      </c>
      <c r="X976" s="98">
        <v>4.6124423893214798E-2</v>
      </c>
      <c r="Y976" s="98">
        <v>0.32730999999999999</v>
      </c>
      <c r="Z976" s="98">
        <v>-7.4405217122300599E-3</v>
      </c>
      <c r="AA976" s="99">
        <v>0.3</v>
      </c>
      <c r="AB976" s="98">
        <v>4.8605010419553304E-3</v>
      </c>
      <c r="AC976" t="str">
        <f>IF('Raw data (converted)'!T976="","",'Raw data (converted)'!T976)</f>
        <v/>
      </c>
    </row>
    <row r="977" spans="1:29" x14ac:dyDescent="0.25">
      <c r="A977" t="str">
        <f t="shared" si="33"/>
        <v>Jun</v>
      </c>
      <c r="B977">
        <f t="shared" si="32"/>
        <v>976</v>
      </c>
      <c r="C977" t="s">
        <v>2782</v>
      </c>
      <c r="D977">
        <v>45</v>
      </c>
      <c r="E977" s="98">
        <v>0.70849000000000995</v>
      </c>
      <c r="F977" s="98">
        <v>-0.83837536371867405</v>
      </c>
      <c r="G977" s="99">
        <v>0.94999999999999896</v>
      </c>
      <c r="H977" s="98">
        <v>2.0932812556466001</v>
      </c>
      <c r="I977" s="98">
        <v>0.69693999999999601</v>
      </c>
      <c r="J977" s="98">
        <v>0.53437773789904697</v>
      </c>
      <c r="K977" s="99">
        <v>0.70000000000000195</v>
      </c>
      <c r="L977" s="98">
        <v>0.81178252496960601</v>
      </c>
      <c r="M977" s="98">
        <v>0.59724000000000099</v>
      </c>
      <c r="N977" s="98">
        <v>-1.6290665810742899</v>
      </c>
      <c r="O977" s="99">
        <v>0.94999999999999596</v>
      </c>
      <c r="P977" s="98">
        <v>4.0941189251261703</v>
      </c>
      <c r="Q977" s="98">
        <v>0.55004000000000197</v>
      </c>
      <c r="R977" s="98">
        <v>2.2746935434489499</v>
      </c>
      <c r="S977" s="99">
        <v>0.70000000000000095</v>
      </c>
      <c r="T977" s="98">
        <v>3.4767766050220099</v>
      </c>
      <c r="U977" s="98">
        <v>0.33585500000000101</v>
      </c>
      <c r="V977" s="98">
        <v>-7.2574824537549903E-2</v>
      </c>
      <c r="W977" s="99">
        <v>0.95000000000000595</v>
      </c>
      <c r="X977" s="98">
        <v>0.181858107523308</v>
      </c>
      <c r="Y977" s="98">
        <v>0.33057999999999899</v>
      </c>
      <c r="Z977" s="98">
        <v>6.9311434271723302E-2</v>
      </c>
      <c r="AA977" s="99">
        <v>0.70000000000000095</v>
      </c>
      <c r="AB977" s="98">
        <v>0.10564779406118301</v>
      </c>
      <c r="AC977" t="str">
        <f>IF('Raw data (converted)'!T977="","",'Raw data (converted)'!T977)</f>
        <v/>
      </c>
    </row>
    <row r="978" spans="1:29" x14ac:dyDescent="0.25">
      <c r="A978" t="str">
        <f t="shared" si="33"/>
        <v>Jun</v>
      </c>
      <c r="B978">
        <f t="shared" si="32"/>
        <v>977</v>
      </c>
      <c r="C978" t="s">
        <v>2783</v>
      </c>
      <c r="D978">
        <v>0</v>
      </c>
      <c r="E978" s="98">
        <v>0.72043000000001201</v>
      </c>
      <c r="F978" s="98">
        <v>3.56053302390045</v>
      </c>
      <c r="G978" s="99">
        <v>0.95000000000003304</v>
      </c>
      <c r="H978" s="98">
        <v>9.0032252019394292</v>
      </c>
      <c r="I978" s="98">
        <v>0.73333000000000503</v>
      </c>
      <c r="J978" s="98">
        <v>0.32019684831165302</v>
      </c>
      <c r="K978" s="99">
        <v>0.7</v>
      </c>
      <c r="L978" s="98">
        <v>0.48637051764072298</v>
      </c>
      <c r="M978" s="98">
        <v>0.474945000000003</v>
      </c>
      <c r="N978" s="98">
        <v>-4.1859115147644799</v>
      </c>
      <c r="O978" s="99">
        <v>0.95000000000002804</v>
      </c>
      <c r="P978" s="98">
        <v>10.685531367084099</v>
      </c>
      <c r="Q978" s="98">
        <v>0.46817000000000197</v>
      </c>
      <c r="R978" s="98">
        <v>-0.77267918383938405</v>
      </c>
      <c r="S978" s="99">
        <v>0.7</v>
      </c>
      <c r="T978" s="98">
        <v>1.1782315969024999</v>
      </c>
      <c r="U978" s="98">
        <v>0.32942000000000299</v>
      </c>
      <c r="V978" s="98">
        <v>-6.1606925009475802E-2</v>
      </c>
      <c r="W978" s="99">
        <v>0.95000000000003604</v>
      </c>
      <c r="X978" s="98">
        <v>0.15437448258008701</v>
      </c>
      <c r="Y978" s="98">
        <v>0.32807000000000203</v>
      </c>
      <c r="Z978" s="98">
        <v>5.5896317957492101E-4</v>
      </c>
      <c r="AA978" s="99">
        <v>0.7</v>
      </c>
      <c r="AB978" s="98">
        <v>8.5199613634829999E-4</v>
      </c>
      <c r="AC978" t="str">
        <f>IF('Raw data (converted)'!T978="","",'Raw data (converted)'!T978)</f>
        <v>For CH4, CO2 and N2O, odd sequence of conc. T0 was probably run as T30. Shift other conc.</v>
      </c>
    </row>
    <row r="979" spans="1:29" x14ac:dyDescent="0.25">
      <c r="A979" t="str">
        <f t="shared" si="33"/>
        <v>Jun</v>
      </c>
      <c r="B979">
        <f t="shared" si="32"/>
        <v>978</v>
      </c>
      <c r="C979" t="s">
        <v>2783</v>
      </c>
      <c r="D979">
        <v>15</v>
      </c>
      <c r="E979" s="98">
        <v>0.77710999999999497</v>
      </c>
      <c r="F979" s="98">
        <v>-3.5605330239012898</v>
      </c>
      <c r="G979" s="99">
        <v>0.54999999999999605</v>
      </c>
      <c r="H979" s="98">
        <v>2.2834757343289298</v>
      </c>
      <c r="I979" s="98">
        <v>0.76421000000000205</v>
      </c>
      <c r="J979" s="98">
        <v>-1.8387300739613801</v>
      </c>
      <c r="K979" s="99">
        <v>0.3</v>
      </c>
      <c r="L979" s="98">
        <v>1.19902894394879</v>
      </c>
      <c r="M979" s="98">
        <v>0.41946499999999998</v>
      </c>
      <c r="N979" s="98">
        <v>4.1859115147625099</v>
      </c>
      <c r="O979" s="99">
        <v>0.54999999999999205</v>
      </c>
      <c r="P979" s="98">
        <v>2.7101567535902902</v>
      </c>
      <c r="Q979" s="98">
        <v>0.42624000000000101</v>
      </c>
      <c r="R979" s="98">
        <v>2.0301591312765499</v>
      </c>
      <c r="S979" s="99">
        <v>0.3</v>
      </c>
      <c r="T979" s="98">
        <v>1.3291427157180999</v>
      </c>
      <c r="U979" s="98">
        <v>0.32103999999999999</v>
      </c>
      <c r="V979" s="98">
        <v>6.1606925009321703E-2</v>
      </c>
      <c r="W979" s="99">
        <v>0.55000000000000204</v>
      </c>
      <c r="X979" s="98">
        <v>3.9153789565799603E-2</v>
      </c>
      <c r="Y979" s="98">
        <v>0.32239000000000101</v>
      </c>
      <c r="Z979" s="98">
        <v>3.1835674867059002E-2</v>
      </c>
      <c r="AA979" s="99">
        <v>0.3</v>
      </c>
      <c r="AB979" s="98">
        <v>2.0796580756513701E-2</v>
      </c>
      <c r="AC979" t="str">
        <f>IF('Raw data (converted)'!T979="","",'Raw data (converted)'!T979)</f>
        <v>For CH4, CO2 and N2O, odd sequence of conc. T15 was probably run as T40. Shift other conc.</v>
      </c>
    </row>
    <row r="980" spans="1:29" x14ac:dyDescent="0.25">
      <c r="A980" t="str">
        <f t="shared" si="33"/>
        <v>Jun</v>
      </c>
      <c r="B980">
        <f t="shared" si="32"/>
        <v>979</v>
      </c>
      <c r="C980" t="s">
        <v>2783</v>
      </c>
      <c r="D980">
        <v>30</v>
      </c>
      <c r="E980" s="98">
        <v>0.80798999999999299</v>
      </c>
      <c r="F980" s="98">
        <v>3.5605330239022002</v>
      </c>
      <c r="G980" s="99">
        <v>0.55000000000000904</v>
      </c>
      <c r="H980" s="98">
        <v>2.28347573432958</v>
      </c>
      <c r="I980" s="98">
        <v>0.79508999999999996</v>
      </c>
      <c r="J980" s="98">
        <v>3.0486060216328101</v>
      </c>
      <c r="K980" s="99">
        <v>0.3</v>
      </c>
      <c r="L980" s="98">
        <v>1.99411854500559</v>
      </c>
      <c r="M980" s="98">
        <v>0.37753499999999901</v>
      </c>
      <c r="N980" s="98">
        <v>-4.1859115147625499</v>
      </c>
      <c r="O980" s="99">
        <v>0.55000000000000404</v>
      </c>
      <c r="P980" s="98">
        <v>2.7101567535903799</v>
      </c>
      <c r="Q980" s="98">
        <v>0.38431000000000098</v>
      </c>
      <c r="R980" s="98">
        <v>-2.5428064706131601</v>
      </c>
      <c r="S980" s="99">
        <v>0.3</v>
      </c>
      <c r="T980" s="98">
        <v>1.6667858630030099</v>
      </c>
      <c r="U980" s="98">
        <v>0.31535999999999897</v>
      </c>
      <c r="V980" s="98">
        <v>-6.1606925009315597E-2</v>
      </c>
      <c r="W980" s="99">
        <v>0.55000000000001403</v>
      </c>
      <c r="X980" s="98">
        <v>3.9153789565796702E-2</v>
      </c>
      <c r="Y980" s="98">
        <v>0.31670999999999999</v>
      </c>
      <c r="Z980" s="98">
        <v>-6.47691316261121E-2</v>
      </c>
      <c r="AA980" s="99">
        <v>0.3</v>
      </c>
      <c r="AB980" s="98">
        <v>4.2310357437322803E-2</v>
      </c>
      <c r="AC980" t="str">
        <f>IF('Raw data (converted)'!T980="","",'Raw data (converted)'!T980)</f>
        <v>For CH4, CO2 and N2O, odd sequence of conc. T30 was probably run as T0. Shift other conc.</v>
      </c>
    </row>
    <row r="981" spans="1:29" x14ac:dyDescent="0.25">
      <c r="A981" t="str">
        <f t="shared" si="33"/>
        <v>Jun</v>
      </c>
      <c r="B981">
        <f t="shared" si="32"/>
        <v>980</v>
      </c>
      <c r="C981" t="s">
        <v>2783</v>
      </c>
      <c r="D981">
        <v>45</v>
      </c>
      <c r="E981" s="98">
        <v>0.81307000000000496</v>
      </c>
      <c r="F981" s="98">
        <v>-3.5605330239029001</v>
      </c>
      <c r="G981" s="99">
        <v>0.95000000000000595</v>
      </c>
      <c r="H981" s="98">
        <v>9.0032252019432608</v>
      </c>
      <c r="I981" s="98">
        <v>0.82596999999999698</v>
      </c>
      <c r="J981" s="98">
        <v>-2.1683128855488798</v>
      </c>
      <c r="K981" s="99">
        <v>0.70000000000000095</v>
      </c>
      <c r="L981" s="98">
        <v>3.30147900862175</v>
      </c>
      <c r="M981" s="98">
        <v>0.34915500000000099</v>
      </c>
      <c r="N981" s="98">
        <v>4.18591151476177</v>
      </c>
      <c r="O981" s="99">
        <v>0.94999999999998497</v>
      </c>
      <c r="P981" s="98">
        <v>10.6855313670721</v>
      </c>
      <c r="Q981" s="98">
        <v>0.34238000000000002</v>
      </c>
      <c r="R981" s="98">
        <v>1.5557609296150401</v>
      </c>
      <c r="S981" s="99">
        <v>0.70000000000000095</v>
      </c>
      <c r="T981" s="98">
        <v>2.37454843468231</v>
      </c>
      <c r="U981" s="98">
        <v>0.31237999999999999</v>
      </c>
      <c r="V981" s="98">
        <v>6.1606925009320301E-2</v>
      </c>
      <c r="W981" s="99">
        <v>0.95000000000000595</v>
      </c>
      <c r="X981" s="98">
        <v>0.15437448257965</v>
      </c>
      <c r="Y981" s="98">
        <v>0.31102999999999897</v>
      </c>
      <c r="Z981" s="98">
        <v>4.9747722985353703E-2</v>
      </c>
      <c r="AA981" s="99">
        <v>0.70000000000000095</v>
      </c>
      <c r="AB981" s="98">
        <v>7.58277571289247E-2</v>
      </c>
      <c r="AC981" t="str">
        <f>IF('Raw data (converted)'!T981="","",'Raw data (converted)'!T981)</f>
        <v>For CH4, CO2 and N2O, odd sequence of conc. T45 was probably run as T15. Shift other conc.</v>
      </c>
    </row>
    <row r="982" spans="1:29" x14ac:dyDescent="0.25">
      <c r="A982" t="str">
        <f t="shared" si="33"/>
        <v>Jun</v>
      </c>
      <c r="B982">
        <f t="shared" si="32"/>
        <v>981</v>
      </c>
      <c r="C982" t="s">
        <v>2784</v>
      </c>
      <c r="D982">
        <v>0</v>
      </c>
      <c r="E982" s="98">
        <v>0.82993500000001597</v>
      </c>
      <c r="F982" s="98">
        <v>1.1817197975096001</v>
      </c>
      <c r="G982" s="99">
        <v>0.95000000000003304</v>
      </c>
      <c r="H982" s="98">
        <v>2.9526913272460402</v>
      </c>
      <c r="I982" s="98">
        <v>0.82701000000000602</v>
      </c>
      <c r="J982" s="98">
        <v>0.62248559548759097</v>
      </c>
      <c r="K982" s="99">
        <v>0.7</v>
      </c>
      <c r="L982" s="98">
        <v>0.945678613685067</v>
      </c>
      <c r="M982" s="98">
        <v>0.194574999999996</v>
      </c>
      <c r="N982" s="98">
        <v>6.7531459037680097E-2</v>
      </c>
      <c r="O982" s="99">
        <v>0.95000000000002505</v>
      </c>
      <c r="P982" s="98">
        <v>0.169254717944122</v>
      </c>
      <c r="Q982" s="98">
        <v>0.201600000000001</v>
      </c>
      <c r="R982" s="98">
        <v>-0.38720647208105702</v>
      </c>
      <c r="S982" s="99">
        <v>0.69999999999999896</v>
      </c>
      <c r="T982" s="98">
        <v>0.59030225943769599</v>
      </c>
      <c r="U982" s="98">
        <v>0.30396500000000198</v>
      </c>
      <c r="V982" s="98">
        <v>8.0975768856885205E-2</v>
      </c>
      <c r="W982" s="99">
        <v>0.95000000000003504</v>
      </c>
      <c r="X982" s="98">
        <v>0.202909489453929</v>
      </c>
      <c r="Y982" s="98">
        <v>0.30589000000000199</v>
      </c>
      <c r="Z982" s="98">
        <v>-3.5401001375670901E-3</v>
      </c>
      <c r="AA982" s="99">
        <v>0.69999999999999896</v>
      </c>
      <c r="AB982" s="98">
        <v>5.3959755660898303E-3</v>
      </c>
      <c r="AC982" t="str">
        <f>IF('Raw data (converted)'!T982="","",'Raw data (converted)'!T982)</f>
        <v/>
      </c>
    </row>
    <row r="983" spans="1:29" x14ac:dyDescent="0.25">
      <c r="A983" t="str">
        <f t="shared" si="33"/>
        <v>Jun</v>
      </c>
      <c r="B983">
        <f t="shared" si="32"/>
        <v>982</v>
      </c>
      <c r="C983" t="s">
        <v>2784</v>
      </c>
      <c r="D983">
        <v>15</v>
      </c>
      <c r="E983" s="98">
        <v>0.77419499999999197</v>
      </c>
      <c r="F983" s="98">
        <v>-1.18171979751201</v>
      </c>
      <c r="G983" s="99">
        <v>0.54999999999999605</v>
      </c>
      <c r="H983" s="98">
        <v>0.74888707607687599</v>
      </c>
      <c r="I983" s="98">
        <v>0.77712000000000303</v>
      </c>
      <c r="J983" s="98">
        <v>-0.94820510317524997</v>
      </c>
      <c r="K983" s="99">
        <v>0.3</v>
      </c>
      <c r="L983" s="98">
        <v>0.617525427252687</v>
      </c>
      <c r="M983" s="98">
        <v>0.30597500000000499</v>
      </c>
      <c r="N983" s="98">
        <v>-6.7531459037208502E-2</v>
      </c>
      <c r="O983" s="99">
        <v>0.54999999999999205</v>
      </c>
      <c r="P983" s="98">
        <v>4.29278433755126E-2</v>
      </c>
      <c r="Q983" s="98">
        <v>0.29895000000000099</v>
      </c>
      <c r="R983" s="98">
        <v>0.228894199482333</v>
      </c>
      <c r="S983" s="99">
        <v>0.3</v>
      </c>
      <c r="T983" s="98">
        <v>0.14954369750254301</v>
      </c>
      <c r="U983" s="98">
        <v>0.31210500000000102</v>
      </c>
      <c r="V983" s="98">
        <v>-8.0975768856961602E-2</v>
      </c>
      <c r="W983" s="99">
        <v>0.55000000000000304</v>
      </c>
      <c r="X983" s="98">
        <v>5.14636571940498E-2</v>
      </c>
      <c r="Y983" s="98">
        <v>0.31018000000000101</v>
      </c>
      <c r="Z983" s="98">
        <v>-4.0008051173956102E-2</v>
      </c>
      <c r="AA983" s="99">
        <v>0.3</v>
      </c>
      <c r="AB983" s="98">
        <v>2.61351748800401E-2</v>
      </c>
      <c r="AC983" t="str">
        <f>IF('Raw data (converted)'!T983="","",'Raw data (converted)'!T983)</f>
        <v/>
      </c>
    </row>
    <row r="984" spans="1:29" x14ac:dyDescent="0.25">
      <c r="A984" t="str">
        <f t="shared" si="33"/>
        <v>Jun</v>
      </c>
      <c r="B984">
        <f t="shared" si="32"/>
        <v>983</v>
      </c>
      <c r="C984" t="s">
        <v>2784</v>
      </c>
      <c r="D984">
        <v>30</v>
      </c>
      <c r="E984" s="98">
        <v>0.72430499999998899</v>
      </c>
      <c r="F984" s="98">
        <v>1.18171979751331</v>
      </c>
      <c r="G984" s="99">
        <v>0.55000000000000904</v>
      </c>
      <c r="H984" s="98">
        <v>0.74888707607771898</v>
      </c>
      <c r="I984" s="98">
        <v>0.72723000000000004</v>
      </c>
      <c r="J984" s="98">
        <v>0.67387276620311198</v>
      </c>
      <c r="K984" s="99">
        <v>0.3</v>
      </c>
      <c r="L984" s="98">
        <v>0.43876336909372998</v>
      </c>
      <c r="M984" s="98">
        <v>0.40332500000000499</v>
      </c>
      <c r="N984" s="98">
        <v>6.7531459036540398E-2</v>
      </c>
      <c r="O984" s="99">
        <v>0.55000000000000204</v>
      </c>
      <c r="P984" s="98">
        <v>4.2927843375088801E-2</v>
      </c>
      <c r="Q984" s="98">
        <v>0.39630000000000098</v>
      </c>
      <c r="R984" s="98">
        <v>0.302670015844414</v>
      </c>
      <c r="S984" s="99">
        <v>0.3</v>
      </c>
      <c r="T984" s="98">
        <v>0.197747709406249</v>
      </c>
      <c r="U984" s="98">
        <v>0.31639499999999998</v>
      </c>
      <c r="V984" s="98">
        <v>8.0975768856958494E-2</v>
      </c>
      <c r="W984" s="99">
        <v>0.55000000000001803</v>
      </c>
      <c r="X984" s="98">
        <v>5.1463657194049398E-2</v>
      </c>
      <c r="Y984" s="98">
        <v>0.31447000000000003</v>
      </c>
      <c r="Z984" s="98">
        <v>8.6968720997016496E-2</v>
      </c>
      <c r="AA984" s="99">
        <v>0.3</v>
      </c>
      <c r="AB984" s="98">
        <v>5.6812315529018199E-2</v>
      </c>
      <c r="AC984" t="str">
        <f>IF('Raw data (converted)'!T984="","",'Raw data (converted)'!T984)</f>
        <v/>
      </c>
    </row>
    <row r="985" spans="1:29" x14ac:dyDescent="0.25">
      <c r="A985" t="str">
        <f t="shared" si="33"/>
        <v>Jun</v>
      </c>
      <c r="B985">
        <f t="shared" si="32"/>
        <v>984</v>
      </c>
      <c r="C985" t="s">
        <v>2784</v>
      </c>
      <c r="D985">
        <v>45</v>
      </c>
      <c r="E985" s="98">
        <v>0.680265000000007</v>
      </c>
      <c r="F985" s="98">
        <v>-1.1817197975139899</v>
      </c>
      <c r="G985" s="99">
        <v>0.94999999999999596</v>
      </c>
      <c r="H985" s="98">
        <v>2.9526913272558901</v>
      </c>
      <c r="I985" s="98">
        <v>0.67733999999999694</v>
      </c>
      <c r="J985" s="98">
        <v>-0.20343602890493301</v>
      </c>
      <c r="K985" s="99">
        <v>0.70000000000000095</v>
      </c>
      <c r="L985" s="98">
        <v>0.309004151085364</v>
      </c>
      <c r="M985" s="98">
        <v>0.48662499999999598</v>
      </c>
      <c r="N985" s="98">
        <v>-6.7531459036063404E-2</v>
      </c>
      <c r="O985" s="99">
        <v>0.94999999999998896</v>
      </c>
      <c r="P985" s="98">
        <v>0.16925471794000399</v>
      </c>
      <c r="Q985" s="98">
        <v>0.49365000000000098</v>
      </c>
      <c r="R985" s="98">
        <v>-0.42477127907398798</v>
      </c>
      <c r="S985" s="99">
        <v>0.70000000000000095</v>
      </c>
      <c r="T985" s="98">
        <v>0.64758052013888401</v>
      </c>
      <c r="U985" s="98">
        <v>0.31683499999999998</v>
      </c>
      <c r="V985" s="98">
        <v>-8.0975768856944297E-2</v>
      </c>
      <c r="W985" s="99">
        <v>0.94999999999999896</v>
      </c>
      <c r="X985" s="98">
        <v>0.202909489454001</v>
      </c>
      <c r="Y985" s="98">
        <v>0.31875999999999899</v>
      </c>
      <c r="Z985" s="98">
        <v>-6.8193507912476206E-2</v>
      </c>
      <c r="AA985" s="99">
        <v>0.70000000000000095</v>
      </c>
      <c r="AB985" s="98">
        <v>0.103943788782973</v>
      </c>
      <c r="AC985" t="str">
        <f>IF('Raw data (converted)'!T985="","",'Raw data (converted)'!T985)</f>
        <v/>
      </c>
    </row>
    <row r="986" spans="1:29" x14ac:dyDescent="0.25">
      <c r="A986" t="str">
        <f t="shared" si="33"/>
        <v>Jun</v>
      </c>
      <c r="B986">
        <f t="shared" si="32"/>
        <v>985</v>
      </c>
      <c r="C986" t="s">
        <v>2785</v>
      </c>
      <c r="D986">
        <v>0</v>
      </c>
      <c r="E986" s="98">
        <v>0.82935500000002005</v>
      </c>
      <c r="F986" s="98">
        <v>-0.21625574785775301</v>
      </c>
      <c r="G986" s="99">
        <v>0.95000000000003404</v>
      </c>
      <c r="H986" s="98">
        <v>0.53958477619739897</v>
      </c>
      <c r="I986" s="98">
        <v>0.81063000000000696</v>
      </c>
      <c r="J986" s="98">
        <v>1.2657445882933001</v>
      </c>
      <c r="K986" s="99">
        <v>0.7</v>
      </c>
      <c r="L986" s="98">
        <v>1.92412665982995</v>
      </c>
      <c r="M986" s="98">
        <v>0.191855000000001</v>
      </c>
      <c r="N986" s="98">
        <v>0.30025525633306299</v>
      </c>
      <c r="O986" s="99">
        <v>0.95000000000003004</v>
      </c>
      <c r="P986" s="98">
        <v>0.75259879130932295</v>
      </c>
      <c r="Q986" s="98">
        <v>0.20148000000000299</v>
      </c>
      <c r="R986" s="98">
        <v>-0.47273864800354898</v>
      </c>
      <c r="S986" s="99">
        <v>0.7</v>
      </c>
      <c r="T986" s="98">
        <v>0.72072457545010404</v>
      </c>
      <c r="U986" s="98">
        <v>0.303155000000004</v>
      </c>
      <c r="V986" s="98">
        <v>-5.8573250671947998E-2</v>
      </c>
      <c r="W986" s="99">
        <v>0.95000000000003804</v>
      </c>
      <c r="X986" s="98">
        <v>0.14677265102859399</v>
      </c>
      <c r="Y986" s="98">
        <v>0.30138000000000198</v>
      </c>
      <c r="Z986" s="98">
        <v>9.6886951132046199E-3</v>
      </c>
      <c r="AA986" s="99">
        <v>0.7</v>
      </c>
      <c r="AB986" s="98">
        <v>1.47679337745397E-2</v>
      </c>
      <c r="AC986" t="str">
        <f>IF('Raw data (converted)'!T986="","",'Raw data (converted)'!T986)</f>
        <v/>
      </c>
    </row>
    <row r="987" spans="1:29" x14ac:dyDescent="0.25">
      <c r="A987" t="str">
        <f t="shared" si="33"/>
        <v>Jun</v>
      </c>
      <c r="B987">
        <f t="shared" si="32"/>
        <v>986</v>
      </c>
      <c r="C987" t="s">
        <v>2785</v>
      </c>
      <c r="D987">
        <v>15</v>
      </c>
      <c r="E987" s="98">
        <v>0.74893499999999102</v>
      </c>
      <c r="F987" s="98">
        <v>0.21625574785415799</v>
      </c>
      <c r="G987" s="99">
        <v>0.54999999999999305</v>
      </c>
      <c r="H987" s="98">
        <v>0.13685415119615599</v>
      </c>
      <c r="I987" s="98">
        <v>0.76766000000000301</v>
      </c>
      <c r="J987" s="98">
        <v>-0.729677121929178</v>
      </c>
      <c r="K987" s="99">
        <v>0.3</v>
      </c>
      <c r="L987" s="98">
        <v>0.47511725444295899</v>
      </c>
      <c r="M987" s="98">
        <v>0.32173500000000299</v>
      </c>
      <c r="N987" s="98">
        <v>-0.30025525633337202</v>
      </c>
      <c r="O987" s="99">
        <v>0.54999999999999105</v>
      </c>
      <c r="P987" s="98">
        <v>0.19088060546028701</v>
      </c>
      <c r="Q987" s="98">
        <v>0.312110000000002</v>
      </c>
      <c r="R987" s="98">
        <v>0.20014054797707401</v>
      </c>
      <c r="S987" s="99">
        <v>0.3</v>
      </c>
      <c r="T987" s="98">
        <v>0.13075721568695101</v>
      </c>
      <c r="U987" s="98">
        <v>0.31683499999999998</v>
      </c>
      <c r="V987" s="98">
        <v>5.8573250671746402E-2</v>
      </c>
      <c r="W987" s="99">
        <v>0.55000000000000104</v>
      </c>
      <c r="X987" s="98">
        <v>3.7225747392554097E-2</v>
      </c>
      <c r="Y987" s="98">
        <v>0.318610000000001</v>
      </c>
      <c r="Z987" s="98">
        <v>2.42731773890539E-2</v>
      </c>
      <c r="AA987" s="99">
        <v>0.3</v>
      </c>
      <c r="AB987" s="98">
        <v>1.5856393200785E-2</v>
      </c>
      <c r="AC987" t="str">
        <f>IF('Raw data (converted)'!T987="","",'Raw data (converted)'!T987)</f>
        <v/>
      </c>
    </row>
    <row r="988" spans="1:29" x14ac:dyDescent="0.25">
      <c r="A988" t="str">
        <f t="shared" si="33"/>
        <v>Jun</v>
      </c>
      <c r="B988">
        <f t="shared" si="32"/>
        <v>987</v>
      </c>
      <c r="C988" t="s">
        <v>2785</v>
      </c>
      <c r="D988">
        <v>30</v>
      </c>
      <c r="E988" s="98">
        <v>0.70596499999998696</v>
      </c>
      <c r="F988" s="98">
        <v>-0.21625574785269</v>
      </c>
      <c r="G988" s="99">
        <v>0.55000000000000604</v>
      </c>
      <c r="H988" s="98">
        <v>0.13685415119523001</v>
      </c>
      <c r="I988" s="98">
        <v>0.72468999999999995</v>
      </c>
      <c r="J988" s="98">
        <v>-1.0265187788577299</v>
      </c>
      <c r="K988" s="99">
        <v>0.3</v>
      </c>
      <c r="L988" s="98">
        <v>0.66858134353088206</v>
      </c>
      <c r="M988" s="98">
        <v>0.432365000000002</v>
      </c>
      <c r="N988" s="98">
        <v>0.300255256333053</v>
      </c>
      <c r="O988" s="99">
        <v>0.55000000000000504</v>
      </c>
      <c r="P988" s="98">
        <v>0.19088060546009</v>
      </c>
      <c r="Q988" s="98">
        <v>0.422740000000001</v>
      </c>
      <c r="R988" s="98">
        <v>0.52815917764852904</v>
      </c>
      <c r="S988" s="99">
        <v>0.3</v>
      </c>
      <c r="T988" s="98">
        <v>0.34510291280589001</v>
      </c>
      <c r="U988" s="98">
        <v>0.334064999999999</v>
      </c>
      <c r="V988" s="98">
        <v>-5.8573250671726397E-2</v>
      </c>
      <c r="W988" s="99">
        <v>0.55000000000001303</v>
      </c>
      <c r="X988" s="98">
        <v>3.7225747392542301E-2</v>
      </c>
      <c r="Y988" s="98">
        <v>0.33584000000000003</v>
      </c>
      <c r="Z988" s="98">
        <v>-6.7574574238919896E-2</v>
      </c>
      <c r="AA988" s="99">
        <v>0.3</v>
      </c>
      <c r="AB988" s="98">
        <v>4.4143018275487597E-2</v>
      </c>
      <c r="AC988" t="str">
        <f>IF('Raw data (converted)'!T988="","",'Raw data (converted)'!T988)</f>
        <v/>
      </c>
    </row>
    <row r="989" spans="1:29" x14ac:dyDescent="0.25">
      <c r="A989" t="str">
        <f t="shared" si="33"/>
        <v>Jun</v>
      </c>
      <c r="B989">
        <f t="shared" si="32"/>
        <v>988</v>
      </c>
      <c r="C989" t="s">
        <v>2785</v>
      </c>
      <c r="D989">
        <v>45</v>
      </c>
      <c r="E989" s="98">
        <v>0.70044500000000898</v>
      </c>
      <c r="F989" s="98">
        <v>0.216255747851791</v>
      </c>
      <c r="G989" s="99">
        <v>0.94999999999999196</v>
      </c>
      <c r="H989" s="98">
        <v>0.53958477618228295</v>
      </c>
      <c r="I989" s="98">
        <v>0.681719999999996</v>
      </c>
      <c r="J989" s="98">
        <v>1.41688896188202</v>
      </c>
      <c r="K989" s="99">
        <v>0.70000000000000095</v>
      </c>
      <c r="L989" s="98">
        <v>2.1543423054674302</v>
      </c>
      <c r="M989" s="98">
        <v>0.52374499999999802</v>
      </c>
      <c r="N989" s="98">
        <v>-0.30025525633274602</v>
      </c>
      <c r="O989" s="99">
        <v>0.94999999999999896</v>
      </c>
      <c r="P989" s="98">
        <v>0.752598791308285</v>
      </c>
      <c r="Q989" s="98">
        <v>0.53336999999999901</v>
      </c>
      <c r="R989" s="98">
        <v>-0.63975755909501697</v>
      </c>
      <c r="S989" s="99">
        <v>0.70000000000000095</v>
      </c>
      <c r="T989" s="98">
        <v>0.97545006918312205</v>
      </c>
      <c r="U989" s="98">
        <v>0.35484500000000102</v>
      </c>
      <c r="V989" s="98">
        <v>5.8573250671716703E-2</v>
      </c>
      <c r="W989" s="99">
        <v>0.94999999999999196</v>
      </c>
      <c r="X989" s="98">
        <v>0.14677265102794401</v>
      </c>
      <c r="Y989" s="98">
        <v>0.353069999999999</v>
      </c>
      <c r="Z989" s="98">
        <v>5.6455281140684099E-2</v>
      </c>
      <c r="AA989" s="99">
        <v>0.70000000000000095</v>
      </c>
      <c r="AB989" s="98">
        <v>8.6051757374864202E-2</v>
      </c>
      <c r="AC989" t="str">
        <f>IF('Raw data (converted)'!T989="","",'Raw data (converted)'!T989)</f>
        <v/>
      </c>
    </row>
    <row r="990" spans="1:29" x14ac:dyDescent="0.25">
      <c r="A990" t="str">
        <f t="shared" si="33"/>
        <v>Jun</v>
      </c>
      <c r="B990">
        <f t="shared" si="32"/>
        <v>989</v>
      </c>
      <c r="C990" t="s">
        <v>2786</v>
      </c>
      <c r="D990">
        <v>0</v>
      </c>
      <c r="E990" s="98">
        <v>0.820010000000015</v>
      </c>
      <c r="F990" s="98">
        <v>-1.4574202533104701</v>
      </c>
      <c r="G990" s="99">
        <v>0.95000000000003104</v>
      </c>
      <c r="H990" s="98">
        <v>3.6443385383268998</v>
      </c>
      <c r="I990" s="98">
        <v>0.82466000000000605</v>
      </c>
      <c r="J990" s="98">
        <v>-0.84239707743869896</v>
      </c>
      <c r="K990" s="99">
        <v>0.7</v>
      </c>
      <c r="L990" s="98">
        <v>1.2799811354847299</v>
      </c>
      <c r="M990" s="98">
        <v>0.25667499999999799</v>
      </c>
      <c r="N990" s="98">
        <v>-1.53244464737522</v>
      </c>
      <c r="O990" s="99">
        <v>0.95000000000002605</v>
      </c>
      <c r="P990" s="98">
        <v>3.8500753005121702</v>
      </c>
      <c r="Q990" s="98">
        <v>0.27375000000000199</v>
      </c>
      <c r="R990" s="98">
        <v>-1.4130146630420299</v>
      </c>
      <c r="S990" s="99">
        <v>0.7</v>
      </c>
      <c r="T990" s="98">
        <v>2.15620596699755</v>
      </c>
      <c r="U990" s="98">
        <v>0.31892000000000298</v>
      </c>
      <c r="V990" s="98">
        <v>-3.82709685665691E-2</v>
      </c>
      <c r="W990" s="99">
        <v>0.95000000000003404</v>
      </c>
      <c r="X990" s="98">
        <v>9.5899058404752005E-2</v>
      </c>
      <c r="Y990" s="98">
        <v>0.31997000000000198</v>
      </c>
      <c r="Z990" s="98">
        <v>-3.4842038195768199E-2</v>
      </c>
      <c r="AA990" s="99">
        <v>0.7</v>
      </c>
      <c r="AB990" s="98">
        <v>5.3107793859459101E-2</v>
      </c>
      <c r="AC990" t="str">
        <f>IF('Raw data (converted)'!T990="","",'Raw data (converted)'!T990)</f>
        <v/>
      </c>
    </row>
    <row r="991" spans="1:29" x14ac:dyDescent="0.25">
      <c r="A991" t="str">
        <f t="shared" si="33"/>
        <v>Jun</v>
      </c>
      <c r="B991">
        <f t="shared" si="32"/>
        <v>990</v>
      </c>
      <c r="C991" t="s">
        <v>2786</v>
      </c>
      <c r="D991">
        <v>15</v>
      </c>
      <c r="E991" s="98">
        <v>0.756269999999993</v>
      </c>
      <c r="F991" s="98">
        <v>1.4574202533073599</v>
      </c>
      <c r="G991" s="99">
        <v>0.54999999999999205</v>
      </c>
      <c r="H991" s="98">
        <v>0.92430861533230002</v>
      </c>
      <c r="I991" s="98">
        <v>0.75162000000000295</v>
      </c>
      <c r="J991" s="98">
        <v>1.2183169426551601</v>
      </c>
      <c r="K991" s="99">
        <v>0.3</v>
      </c>
      <c r="L991" s="98">
        <v>0.79367838095433096</v>
      </c>
      <c r="M991" s="98">
        <v>0.38217500000000498</v>
      </c>
      <c r="N991" s="98">
        <v>1.5324446473748901</v>
      </c>
      <c r="O991" s="99">
        <v>0.54999999999999005</v>
      </c>
      <c r="P991" s="98">
        <v>0.976489349856688</v>
      </c>
      <c r="Q991" s="98">
        <v>0.36510000000000198</v>
      </c>
      <c r="R991" s="98">
        <v>1.48308307763771</v>
      </c>
      <c r="S991" s="99">
        <v>0.3</v>
      </c>
      <c r="T991" s="98">
        <v>0.97001301435640397</v>
      </c>
      <c r="U991" s="98">
        <v>0.31694</v>
      </c>
      <c r="V991" s="98">
        <v>3.82709685663963E-2</v>
      </c>
      <c r="W991" s="99">
        <v>0.55000000000000004</v>
      </c>
      <c r="X991" s="98">
        <v>2.4322747448773201E-2</v>
      </c>
      <c r="Y991" s="98">
        <v>0.315890000000001</v>
      </c>
      <c r="Z991" s="98">
        <v>4.2813493786735497E-2</v>
      </c>
      <c r="AA991" s="99">
        <v>0.3</v>
      </c>
      <c r="AB991" s="98">
        <v>2.7967827835579499E-2</v>
      </c>
      <c r="AC991" t="str">
        <f>IF('Raw data (converted)'!T991="","",'Raw data (converted)'!T991)</f>
        <v/>
      </c>
    </row>
    <row r="992" spans="1:29" x14ac:dyDescent="0.25">
      <c r="A992" t="str">
        <f t="shared" si="33"/>
        <v>Jun</v>
      </c>
      <c r="B992">
        <f t="shared" si="32"/>
        <v>991</v>
      </c>
      <c r="C992" t="s">
        <v>2786</v>
      </c>
      <c r="D992">
        <v>30</v>
      </c>
      <c r="E992" s="98">
        <v>0.68322999999999001</v>
      </c>
      <c r="F992" s="98">
        <v>-1.4574202533062399</v>
      </c>
      <c r="G992" s="99">
        <v>0.55000000000000404</v>
      </c>
      <c r="H992" s="98">
        <v>0.92430861533160602</v>
      </c>
      <c r="I992" s="98">
        <v>0.67857999999999996</v>
      </c>
      <c r="J992" s="98">
        <v>-0.78219886849461295</v>
      </c>
      <c r="K992" s="99">
        <v>0.3</v>
      </c>
      <c r="L992" s="98">
        <v>0.50933687174230602</v>
      </c>
      <c r="M992" s="98">
        <v>0.47352500000000503</v>
      </c>
      <c r="N992" s="98">
        <v>-1.53244464737555</v>
      </c>
      <c r="O992" s="99">
        <v>0.55000000000000404</v>
      </c>
      <c r="P992" s="98">
        <v>0.97648934985713998</v>
      </c>
      <c r="Q992" s="98">
        <v>0.45645000000000102</v>
      </c>
      <c r="R992" s="98">
        <v>-0.191060447501849</v>
      </c>
      <c r="S992" s="99">
        <v>0.3</v>
      </c>
      <c r="T992" s="98">
        <v>0.124824713859925</v>
      </c>
      <c r="U992" s="98">
        <v>0.31285999999999903</v>
      </c>
      <c r="V992" s="98">
        <v>-3.8270968566386503E-2</v>
      </c>
      <c r="W992" s="99">
        <v>0.55000000000001203</v>
      </c>
      <c r="X992" s="98">
        <v>2.4322747448767602E-2</v>
      </c>
      <c r="Y992" s="98">
        <v>0.31180999999999998</v>
      </c>
      <c r="Z992" s="98">
        <v>-1.7198582974167199E-2</v>
      </c>
      <c r="AA992" s="99">
        <v>0.3</v>
      </c>
      <c r="AB992" s="98">
        <v>1.12349300917883E-2</v>
      </c>
      <c r="AC992" t="str">
        <f>IF('Raw data (converted)'!T992="","",'Raw data (converted)'!T992)</f>
        <v/>
      </c>
    </row>
    <row r="993" spans="1:29" x14ac:dyDescent="0.25">
      <c r="A993" t="str">
        <f t="shared" si="33"/>
        <v>Jun</v>
      </c>
      <c r="B993">
        <f t="shared" si="32"/>
        <v>992</v>
      </c>
      <c r="C993" t="s">
        <v>2786</v>
      </c>
      <c r="D993">
        <v>45</v>
      </c>
      <c r="E993" s="98">
        <v>0.60089000000000703</v>
      </c>
      <c r="F993" s="98">
        <v>1.4574202533052101</v>
      </c>
      <c r="G993" s="99">
        <v>0.94999999999998497</v>
      </c>
      <c r="H993" s="98">
        <v>3.6443385383119198</v>
      </c>
      <c r="I993" s="98">
        <v>0.60553999999999697</v>
      </c>
      <c r="J993" s="98">
        <v>0.176215715178627</v>
      </c>
      <c r="K993" s="99">
        <v>0.70000000000000095</v>
      </c>
      <c r="L993" s="98">
        <v>0.26765709348517103</v>
      </c>
      <c r="M993" s="98">
        <v>0.530724999999998</v>
      </c>
      <c r="N993" s="98">
        <v>1.53244464737549</v>
      </c>
      <c r="O993" s="99">
        <v>0.94999999999998497</v>
      </c>
      <c r="P993" s="98">
        <v>3.8500753005111701</v>
      </c>
      <c r="Q993" s="98">
        <v>0.54780000000000095</v>
      </c>
      <c r="R993" s="98">
        <v>-0.56058250435613499</v>
      </c>
      <c r="S993" s="99">
        <v>0.70000000000000095</v>
      </c>
      <c r="T993" s="98">
        <v>0.85468874155207397</v>
      </c>
      <c r="U993" s="98">
        <v>0.30668000000000001</v>
      </c>
      <c r="V993" s="98">
        <v>3.82709685663771E-2</v>
      </c>
      <c r="W993" s="99">
        <v>0.94999999999999896</v>
      </c>
      <c r="X993" s="98">
        <v>9.5899058404236098E-2</v>
      </c>
      <c r="Y993" s="98">
        <v>0.307729999999999</v>
      </c>
      <c r="Z993" s="98">
        <v>-4.28538437699895E-3</v>
      </c>
      <c r="AA993" s="99">
        <v>0.70000000000000095</v>
      </c>
      <c r="AB993" s="98">
        <v>6.5319704425271597E-3</v>
      </c>
      <c r="AC993" t="str">
        <f>IF('Raw data (converted)'!T993="","",'Raw data (converted)'!T993)</f>
        <v/>
      </c>
    </row>
    <row r="994" spans="1:29" x14ac:dyDescent="0.25">
      <c r="A994" t="str">
        <f t="shared" si="33"/>
        <v>Jun</v>
      </c>
      <c r="B994">
        <f t="shared" si="32"/>
        <v>993</v>
      </c>
      <c r="C994" t="s">
        <v>2787</v>
      </c>
      <c r="D994">
        <v>0</v>
      </c>
      <c r="E994" s="98">
        <v>0.84218000000001902</v>
      </c>
      <c r="F994" s="98">
        <v>0.98801204232252604</v>
      </c>
      <c r="G994" s="99">
        <v>0.95000000000002904</v>
      </c>
      <c r="H994" s="98">
        <v>2.46760230444887</v>
      </c>
      <c r="I994" s="98">
        <v>0.84183000000000696</v>
      </c>
      <c r="J994" s="98">
        <v>0.37033953149236298</v>
      </c>
      <c r="K994" s="99">
        <v>0.7</v>
      </c>
      <c r="L994" s="98">
        <v>0.56254600621022899</v>
      </c>
      <c r="M994" s="98">
        <v>0.201734999999997</v>
      </c>
      <c r="N994" s="98">
        <v>0.262853217482655</v>
      </c>
      <c r="O994" s="99">
        <v>0.95000000000002405</v>
      </c>
      <c r="P994" s="98">
        <v>0.65883518269734498</v>
      </c>
      <c r="Q994" s="98">
        <v>0.20341000000000201</v>
      </c>
      <c r="R994" s="98">
        <v>-2.3694724411037999E-2</v>
      </c>
      <c r="S994" s="99">
        <v>0.7</v>
      </c>
      <c r="T994" s="98">
        <v>3.61202070057084E-2</v>
      </c>
      <c r="U994" s="98">
        <v>0.30448000000000303</v>
      </c>
      <c r="V994" s="98">
        <v>9.3343825759391297E-4</v>
      </c>
      <c r="W994" s="99">
        <v>0.95000000000003204</v>
      </c>
      <c r="X994" s="98">
        <v>2.3389977267541098E-3</v>
      </c>
      <c r="Y994" s="98">
        <v>0.30958000000000202</v>
      </c>
      <c r="Z994" s="98">
        <v>-9.4651098414098203E-2</v>
      </c>
      <c r="AA994" s="99">
        <v>0.7</v>
      </c>
      <c r="AB994" s="98">
        <v>0.14427204138684599</v>
      </c>
      <c r="AC994" t="str">
        <f>IF('Raw data (converted)'!T994="","",'Raw data (converted)'!T994)</f>
        <v/>
      </c>
    </row>
    <row r="995" spans="1:29" x14ac:dyDescent="0.25">
      <c r="A995" t="str">
        <f t="shared" si="33"/>
        <v>Jun</v>
      </c>
      <c r="B995">
        <f t="shared" si="32"/>
        <v>994</v>
      </c>
      <c r="C995" t="s">
        <v>2787</v>
      </c>
      <c r="D995">
        <v>15</v>
      </c>
      <c r="E995" s="98">
        <v>0.80705999999999101</v>
      </c>
      <c r="F995" s="98">
        <v>-0.98801204232557305</v>
      </c>
      <c r="G995" s="99">
        <v>0.54999999999999305</v>
      </c>
      <c r="H995" s="98">
        <v>0.62585460852246699</v>
      </c>
      <c r="I995" s="98">
        <v>0.80741000000000296</v>
      </c>
      <c r="J995" s="98">
        <v>-0.69450630949687497</v>
      </c>
      <c r="K995" s="99">
        <v>0.3</v>
      </c>
      <c r="L995" s="98">
        <v>0.45220462817845902</v>
      </c>
      <c r="M995" s="98">
        <v>0.29039500000000601</v>
      </c>
      <c r="N995" s="98">
        <v>-0.26285321748241902</v>
      </c>
      <c r="O995" s="99">
        <v>0.54999999999999005</v>
      </c>
      <c r="P995" s="98">
        <v>0.167099469230858</v>
      </c>
      <c r="Q995" s="98">
        <v>0.28872000000000198</v>
      </c>
      <c r="R995" s="98">
        <v>-8.0207554198834505E-2</v>
      </c>
      <c r="S995" s="99">
        <v>0.3</v>
      </c>
      <c r="T995" s="98">
        <v>5.2400853961358899E-2</v>
      </c>
      <c r="U995" s="98">
        <v>0.31336000000000103</v>
      </c>
      <c r="V995" s="98">
        <v>-9.3343825772574599E-4</v>
      </c>
      <c r="W995" s="99">
        <v>0.55000000000000004</v>
      </c>
      <c r="X995" s="98">
        <v>5.9323680488367005E-4</v>
      </c>
      <c r="Y995" s="98">
        <v>0.30826000000000098</v>
      </c>
      <c r="Z995" s="98">
        <v>6.1475785950191403E-2</v>
      </c>
      <c r="AA995" s="99">
        <v>0.3</v>
      </c>
      <c r="AB995" s="98">
        <v>4.0158974343840498E-2</v>
      </c>
      <c r="AC995" t="str">
        <f>IF('Raw data (converted)'!T995="","",'Raw data (converted)'!T995)</f>
        <v/>
      </c>
    </row>
    <row r="996" spans="1:29" x14ac:dyDescent="0.25">
      <c r="A996" t="str">
        <f t="shared" si="33"/>
        <v>Jun</v>
      </c>
      <c r="B996">
        <f t="shared" si="32"/>
        <v>995</v>
      </c>
      <c r="C996" t="s">
        <v>2787</v>
      </c>
      <c r="D996">
        <v>30</v>
      </c>
      <c r="E996" s="98">
        <v>0.772639999999987</v>
      </c>
      <c r="F996" s="98">
        <v>0.98801204232705697</v>
      </c>
      <c r="G996" s="99">
        <v>0.55000000000000404</v>
      </c>
      <c r="H996" s="98">
        <v>0.62585460852342301</v>
      </c>
      <c r="I996" s="98">
        <v>0.77298999999999995</v>
      </c>
      <c r="J996" s="98">
        <v>0.66168021789324205</v>
      </c>
      <c r="K996" s="99">
        <v>0.3</v>
      </c>
      <c r="L996" s="98">
        <v>0.43082108098937799</v>
      </c>
      <c r="M996" s="98">
        <v>0.37570500000000601</v>
      </c>
      <c r="N996" s="98">
        <v>0.26285321748158902</v>
      </c>
      <c r="O996" s="99">
        <v>0.55000000000000204</v>
      </c>
      <c r="P996" s="98">
        <v>0.167099469230334</v>
      </c>
      <c r="Q996" s="98">
        <v>0.37403000000000097</v>
      </c>
      <c r="R996" s="98">
        <v>0.20695062333359299</v>
      </c>
      <c r="S996" s="99">
        <v>0.3</v>
      </c>
      <c r="T996" s="98">
        <v>0.13520661374547399</v>
      </c>
      <c r="U996" s="98">
        <v>0.31203999999999998</v>
      </c>
      <c r="V996" s="98">
        <v>9.3343825772230105E-4</v>
      </c>
      <c r="W996" s="99">
        <v>0.55000000000000904</v>
      </c>
      <c r="X996" s="98">
        <v>5.9323680488149102E-4</v>
      </c>
      <c r="Y996" s="98">
        <v>0.30693999999999999</v>
      </c>
      <c r="Z996" s="98">
        <v>6.2939495139494303E-2</v>
      </c>
      <c r="AA996" s="99">
        <v>0.3</v>
      </c>
      <c r="AB996" s="98">
        <v>4.11151444294817E-2</v>
      </c>
      <c r="AC996" t="str">
        <f>IF('Raw data (converted)'!T996="","",'Raw data (converted)'!T996)</f>
        <v/>
      </c>
    </row>
    <row r="997" spans="1:29" x14ac:dyDescent="0.25">
      <c r="A997" t="str">
        <f t="shared" si="33"/>
        <v>Jun</v>
      </c>
      <c r="B997">
        <f t="shared" si="32"/>
        <v>996</v>
      </c>
      <c r="C997" t="s">
        <v>2787</v>
      </c>
      <c r="D997">
        <v>45</v>
      </c>
      <c r="E997" s="98">
        <v>0.73892000000000901</v>
      </c>
      <c r="F997" s="98">
        <v>-0.98801204232784201</v>
      </c>
      <c r="G997" s="99">
        <v>0.94999999999998896</v>
      </c>
      <c r="H997" s="98">
        <v>2.4676023044611299</v>
      </c>
      <c r="I997" s="98">
        <v>0.73856999999999595</v>
      </c>
      <c r="J997" s="98">
        <v>-0.32019684831173301</v>
      </c>
      <c r="K997" s="99">
        <v>0.70000000000000095</v>
      </c>
      <c r="L997" s="98">
        <v>0.48637051764084499</v>
      </c>
      <c r="M997" s="98">
        <v>0.45766499999999599</v>
      </c>
      <c r="N997" s="98">
        <v>-0.26285321748108098</v>
      </c>
      <c r="O997" s="99">
        <v>0.94999999999999596</v>
      </c>
      <c r="P997" s="98">
        <v>0.65883518269319896</v>
      </c>
      <c r="Q997" s="98">
        <v>0.45934000000000103</v>
      </c>
      <c r="R997" s="98">
        <v>-0.169908511629627</v>
      </c>
      <c r="S997" s="99">
        <v>0.70000000000000095</v>
      </c>
      <c r="T997" s="98">
        <v>0.25901207366595103</v>
      </c>
      <c r="U997" s="98">
        <v>0.30052000000000001</v>
      </c>
      <c r="V997" s="98">
        <v>-9.3343825771534297E-4</v>
      </c>
      <c r="W997" s="99">
        <v>0.94999999999999596</v>
      </c>
      <c r="X997" s="98">
        <v>2.3389977270574899E-3</v>
      </c>
      <c r="Y997" s="98">
        <v>0.305619999999999</v>
      </c>
      <c r="Z997" s="98">
        <v>-9.5396382653520795E-2</v>
      </c>
      <c r="AA997" s="99">
        <v>0.7</v>
      </c>
      <c r="AB997" s="98">
        <v>0.14540805279751801</v>
      </c>
      <c r="AC997" t="str">
        <f>IF('Raw data (converted)'!T997="","",'Raw data (converted)'!T997)</f>
        <v/>
      </c>
    </row>
    <row r="998" spans="1:29" x14ac:dyDescent="0.25">
      <c r="A998" t="str">
        <f t="shared" si="33"/>
        <v>Jun</v>
      </c>
      <c r="B998">
        <f t="shared" si="32"/>
        <v>997</v>
      </c>
      <c r="C998" t="s">
        <v>2788</v>
      </c>
      <c r="D998">
        <v>0</v>
      </c>
      <c r="E998" s="98">
        <v>0.83976000000001905</v>
      </c>
      <c r="F998" s="98">
        <v>-0.832225911175283</v>
      </c>
      <c r="G998" s="99">
        <v>0.95000000000003404</v>
      </c>
      <c r="H998" s="98">
        <v>2.07790484556446</v>
      </c>
      <c r="I998" s="98">
        <v>0.83831000000000699</v>
      </c>
      <c r="J998" s="98">
        <v>-0.186960575860531</v>
      </c>
      <c r="K998" s="99">
        <v>0.70000000000000095</v>
      </c>
      <c r="L998" s="98">
        <v>0.28397822156831098</v>
      </c>
      <c r="M998" s="98">
        <v>0.198314999999995</v>
      </c>
      <c r="N998" s="98">
        <v>1.7662073902909001E-2</v>
      </c>
      <c r="O998" s="99">
        <v>0.95000000000003004</v>
      </c>
      <c r="P998" s="98">
        <v>4.4266425054032603E-2</v>
      </c>
      <c r="Q998" s="98">
        <v>0.19729000000000099</v>
      </c>
      <c r="R998" s="98">
        <v>6.4149131941725293E-2</v>
      </c>
      <c r="S998" s="99">
        <v>0.7</v>
      </c>
      <c r="T998" s="98">
        <v>9.7789031323029796E-2</v>
      </c>
      <c r="U998" s="98">
        <v>0.30788000000000598</v>
      </c>
      <c r="V998" s="98">
        <v>-8.4009443197188005E-3</v>
      </c>
      <c r="W998" s="99">
        <v>0.95000000000003704</v>
      </c>
      <c r="X998" s="98">
        <v>2.1050981128840601E-2</v>
      </c>
      <c r="Y998" s="98">
        <v>0.296680000000003</v>
      </c>
      <c r="Z998" s="98">
        <v>0.20532580797689501</v>
      </c>
      <c r="AA998" s="99">
        <v>0.7</v>
      </c>
      <c r="AB998" s="98">
        <v>0.31297368228503603</v>
      </c>
      <c r="AC998" t="str">
        <f>IF('Raw data (converted)'!T998="","",'Raw data (converted)'!T998)</f>
        <v/>
      </c>
    </row>
    <row r="999" spans="1:29" x14ac:dyDescent="0.25">
      <c r="A999" t="str">
        <f t="shared" si="33"/>
        <v>Jun</v>
      </c>
      <c r="B999">
        <f t="shared" si="32"/>
        <v>998</v>
      </c>
      <c r="C999" t="s">
        <v>2788</v>
      </c>
      <c r="D999">
        <v>15</v>
      </c>
      <c r="E999" s="98">
        <v>0.78871999999999098</v>
      </c>
      <c r="F999" s="98">
        <v>0.83222591117161104</v>
      </c>
      <c r="G999" s="99">
        <v>0.54999999999999605</v>
      </c>
      <c r="H999" s="98">
        <v>0.52701617327606898</v>
      </c>
      <c r="I999" s="98">
        <v>0.79017000000000304</v>
      </c>
      <c r="J999" s="98">
        <v>0.50317708986478205</v>
      </c>
      <c r="K999" s="99">
        <v>0.3</v>
      </c>
      <c r="L999" s="98">
        <v>0.32758811396985699</v>
      </c>
      <c r="M999" s="98">
        <v>0.29415500000000699</v>
      </c>
      <c r="N999" s="98">
        <v>-1.7662073902409502E-2</v>
      </c>
      <c r="O999" s="99">
        <v>0.54999999999999305</v>
      </c>
      <c r="P999" s="98">
        <v>1.12272330399687E-2</v>
      </c>
      <c r="Q999" s="98">
        <v>0.295180000000001</v>
      </c>
      <c r="R999" s="98">
        <v>-4.8427202535150898E-2</v>
      </c>
      <c r="S999" s="99">
        <v>0.3</v>
      </c>
      <c r="T999" s="98">
        <v>3.1638185120449497E-2</v>
      </c>
      <c r="U999" s="98">
        <v>0.30275999999999997</v>
      </c>
      <c r="V999" s="98">
        <v>8.4009443194609304E-3</v>
      </c>
      <c r="W999" s="99">
        <v>0.55000000000000304</v>
      </c>
      <c r="X999" s="98">
        <v>5.3391316458106901E-3</v>
      </c>
      <c r="Y999" s="98">
        <v>0.31396000000000102</v>
      </c>
      <c r="Z999" s="98">
        <v>-0.13002616631533401</v>
      </c>
      <c r="AA999" s="99">
        <v>0.3</v>
      </c>
      <c r="AB999" s="98">
        <v>8.4940018098050296E-2</v>
      </c>
      <c r="AC999" t="str">
        <f>IF('Raw data (converted)'!T999="","",'Raw data (converted)'!T999)</f>
        <v/>
      </c>
    </row>
    <row r="1000" spans="1:29" x14ac:dyDescent="0.25">
      <c r="A1000" t="str">
        <f t="shared" si="33"/>
        <v>Jun</v>
      </c>
      <c r="B1000">
        <f t="shared" si="32"/>
        <v>999</v>
      </c>
      <c r="C1000" t="s">
        <v>2788</v>
      </c>
      <c r="D1000">
        <v>30</v>
      </c>
      <c r="E1000" s="98">
        <v>0.74057999999998803</v>
      </c>
      <c r="F1000" s="98">
        <v>-0.83222591117019895</v>
      </c>
      <c r="G1000" s="99">
        <v>0.55000000000001004</v>
      </c>
      <c r="H1000" s="98">
        <v>0.52701617327518802</v>
      </c>
      <c r="I1000" s="98">
        <v>0.74202999999999997</v>
      </c>
      <c r="J1000" s="98">
        <v>-0.63917089793654003</v>
      </c>
      <c r="K1000" s="99">
        <v>0.3</v>
      </c>
      <c r="L1000" s="98">
        <v>0.41615891555620299</v>
      </c>
      <c r="M1000" s="98">
        <v>0.39204500000000703</v>
      </c>
      <c r="N1000" s="98">
        <v>1.7662073901498598E-2</v>
      </c>
      <c r="O1000" s="99">
        <v>0.55000000000000604</v>
      </c>
      <c r="P1000" s="98">
        <v>1.1227233039389901E-2</v>
      </c>
      <c r="Q1000" s="98">
        <v>0.39307000000000097</v>
      </c>
      <c r="R1000" s="98">
        <v>-2.9131989025071501E-2</v>
      </c>
      <c r="S1000" s="99">
        <v>0.3</v>
      </c>
      <c r="T1000" s="98">
        <v>1.9032331130203198E-2</v>
      </c>
      <c r="U1000" s="98">
        <v>0.32003999999999799</v>
      </c>
      <c r="V1000" s="98">
        <v>-8.4009443194221906E-3</v>
      </c>
      <c r="W1000" s="99">
        <v>0.55000000000001603</v>
      </c>
      <c r="X1000" s="98">
        <v>5.3391316457862097E-3</v>
      </c>
      <c r="Y1000" s="98">
        <v>0.33123999999999998</v>
      </c>
      <c r="Z1000" s="98">
        <v>-0.143199549018934</v>
      </c>
      <c r="AA1000" s="99">
        <v>0.3</v>
      </c>
      <c r="AB1000" s="98">
        <v>9.3545754622303107E-2</v>
      </c>
      <c r="AC1000" t="str">
        <f>IF('Raw data (converted)'!T1000="","",'Raw data (converted)'!T1000)</f>
        <v/>
      </c>
    </row>
    <row r="1001" spans="1:29" x14ac:dyDescent="0.25">
      <c r="A1001" t="str">
        <f t="shared" si="33"/>
        <v>Jun</v>
      </c>
      <c r="B1001">
        <f t="shared" si="32"/>
        <v>1000</v>
      </c>
      <c r="C1001" t="s">
        <v>2788</v>
      </c>
      <c r="D1001">
        <v>45</v>
      </c>
      <c r="E1001" s="98">
        <v>0.69534000000000895</v>
      </c>
      <c r="F1001" s="98">
        <v>0.83222591116925104</v>
      </c>
      <c r="G1001" s="99">
        <v>0.94999999999999596</v>
      </c>
      <c r="H1001" s="98">
        <v>2.0779048455485301</v>
      </c>
      <c r="I1001" s="98">
        <v>0.69388999999999601</v>
      </c>
      <c r="J1001" s="98">
        <v>0.39469454903811302</v>
      </c>
      <c r="K1001" s="99">
        <v>0.70000000000000195</v>
      </c>
      <c r="L1001" s="98">
        <v>0.599547077767281</v>
      </c>
      <c r="M1001" s="98">
        <v>0.49198499999999501</v>
      </c>
      <c r="N1001" s="98">
        <v>-1.7662073900947199E-2</v>
      </c>
      <c r="O1001" s="99">
        <v>0.94999999999999196</v>
      </c>
      <c r="P1001" s="98">
        <v>4.4266425049098203E-2</v>
      </c>
      <c r="Q1001" s="98">
        <v>0.49096000000000101</v>
      </c>
      <c r="R1001" s="98">
        <v>5.4324490112784701E-2</v>
      </c>
      <c r="S1001" s="99">
        <v>0.70000000000000095</v>
      </c>
      <c r="T1001" s="98">
        <v>8.2812283400976697E-2</v>
      </c>
      <c r="U1001" s="98">
        <v>0.35972000000000098</v>
      </c>
      <c r="V1001" s="98">
        <v>8.4009443194101897E-3</v>
      </c>
      <c r="W1001" s="99">
        <v>0.95000000000000295</v>
      </c>
      <c r="X1001" s="98">
        <v>2.1050981128059702E-2</v>
      </c>
      <c r="Y1001" s="98">
        <v>0.348519999999999</v>
      </c>
      <c r="Z1001" s="98">
        <v>0.21203336613229801</v>
      </c>
      <c r="AA1001" s="99">
        <v>0.70000000000000095</v>
      </c>
      <c r="AB1001" s="98">
        <v>0.32319835490091497</v>
      </c>
      <c r="AC1001" t="str">
        <f>IF('Raw data (converted)'!T1001="","",'Raw data (converted)'!T1001)</f>
        <v/>
      </c>
    </row>
    <row r="1002" spans="1:29" x14ac:dyDescent="0.25">
      <c r="A1002" t="str">
        <f t="shared" si="33"/>
        <v>Jun</v>
      </c>
      <c r="B1002">
        <f t="shared" si="32"/>
        <v>1001</v>
      </c>
      <c r="C1002" t="s">
        <v>2789</v>
      </c>
      <c r="D1002">
        <v>0</v>
      </c>
      <c r="E1002" s="98">
        <v>0.87834000000001899</v>
      </c>
      <c r="F1002" s="98">
        <v>0.17628430630335301</v>
      </c>
      <c r="G1002" s="99">
        <v>0.95000000000003704</v>
      </c>
      <c r="H1002" s="98">
        <v>0.43984390764645998</v>
      </c>
      <c r="I1002" s="98">
        <v>0.88839000000000701</v>
      </c>
      <c r="J1002" s="98">
        <v>-0.65830179776050801</v>
      </c>
      <c r="K1002" s="99">
        <v>0.70000000000000095</v>
      </c>
      <c r="L1002" s="98">
        <v>1.00011425798271</v>
      </c>
      <c r="M1002" s="98">
        <v>0.20266499999999699</v>
      </c>
      <c r="N1002" s="98">
        <v>0.67219775379862601</v>
      </c>
      <c r="O1002" s="99">
        <v>0.95000000000003004</v>
      </c>
      <c r="P1002" s="98">
        <v>1.6855112378216901</v>
      </c>
      <c r="Q1002" s="98">
        <v>0.20339000000000099</v>
      </c>
      <c r="R1002" s="98">
        <v>0.14505794700342201</v>
      </c>
      <c r="S1002" s="99">
        <v>0.70000000000000095</v>
      </c>
      <c r="T1002" s="98">
        <v>0.221128467797682</v>
      </c>
      <c r="U1002" s="98">
        <v>0.33692000000000499</v>
      </c>
      <c r="V1002" s="98">
        <v>-0.10827883789543701</v>
      </c>
      <c r="W1002" s="99">
        <v>0.95000000000004003</v>
      </c>
      <c r="X1002" s="98">
        <v>0.271327171444388</v>
      </c>
      <c r="Y1002" s="98">
        <v>0.33697000000000299</v>
      </c>
      <c r="Z1002" s="98">
        <v>-4.4158091189281802E-2</v>
      </c>
      <c r="AA1002" s="99">
        <v>0.70000000000000095</v>
      </c>
      <c r="AB1002" s="98">
        <v>6.7307765402867203E-2</v>
      </c>
      <c r="AC1002" t="str">
        <f>IF('Raw data (converted)'!T1002="","",'Raw data (converted)'!T1002)</f>
        <v/>
      </c>
    </row>
    <row r="1003" spans="1:29" x14ac:dyDescent="0.25">
      <c r="A1003" t="str">
        <f t="shared" si="33"/>
        <v>Jun</v>
      </c>
      <c r="B1003">
        <f t="shared" ref="B1003:B1066" si="34">B1002+1</f>
        <v>1002</v>
      </c>
      <c r="C1003" t="s">
        <v>2789</v>
      </c>
      <c r="D1003">
        <v>15</v>
      </c>
      <c r="E1003" s="98">
        <v>0.86607999999998997</v>
      </c>
      <c r="F1003" s="98">
        <v>-0.176284306306496</v>
      </c>
      <c r="G1003" s="99">
        <v>0.54999999999999405</v>
      </c>
      <c r="H1003" s="98">
        <v>0.11155701068150201</v>
      </c>
      <c r="I1003" s="98">
        <v>0.85603000000000296</v>
      </c>
      <c r="J1003" s="98">
        <v>0.35030129182567499</v>
      </c>
      <c r="K1003" s="99">
        <v>0.3</v>
      </c>
      <c r="L1003" s="98">
        <v>0.228044540803787</v>
      </c>
      <c r="M1003" s="98">
        <v>0.29860500000000501</v>
      </c>
      <c r="N1003" s="98">
        <v>-0.67219775379815905</v>
      </c>
      <c r="O1003" s="99">
        <v>0.54999999999998905</v>
      </c>
      <c r="P1003" s="98">
        <v>0.42749391747658799</v>
      </c>
      <c r="Q1003" s="98">
        <v>0.29788000000000098</v>
      </c>
      <c r="R1003" s="98">
        <v>-0.33974709278543103</v>
      </c>
      <c r="S1003" s="99">
        <v>0.3</v>
      </c>
      <c r="T1003" s="98">
        <v>0.2219745154643</v>
      </c>
      <c r="U1003" s="98">
        <v>0.34133999999999898</v>
      </c>
      <c r="V1003" s="98">
        <v>0.108278837895189</v>
      </c>
      <c r="W1003" s="99">
        <v>0.55000000000000104</v>
      </c>
      <c r="X1003" s="98">
        <v>6.8816340606729406E-2</v>
      </c>
      <c r="Y1003" s="98">
        <v>0.34129000000000098</v>
      </c>
      <c r="Z1003" s="98">
        <v>8.5505011807710807E-2</v>
      </c>
      <c r="AA1003" s="99">
        <v>0.3</v>
      </c>
      <c r="AB1003" s="98">
        <v>5.5856139936331803E-2</v>
      </c>
      <c r="AC1003" t="str">
        <f>IF('Raw data (converted)'!T1003="","",'Raw data (converted)'!T1003)</f>
        <v/>
      </c>
    </row>
    <row r="1004" spans="1:29" x14ac:dyDescent="0.25">
      <c r="A1004" t="str">
        <f t="shared" si="33"/>
        <v>Jun</v>
      </c>
      <c r="B1004">
        <f t="shared" si="34"/>
        <v>1003</v>
      </c>
      <c r="C1004" t="s">
        <v>2789</v>
      </c>
      <c r="D1004">
        <v>30</v>
      </c>
      <c r="E1004" s="98">
        <v>0.83371999999998703</v>
      </c>
      <c r="F1004" s="98">
        <v>0.17628430630804601</v>
      </c>
      <c r="G1004" s="99">
        <v>0.55000000000000604</v>
      </c>
      <c r="H1004" s="98">
        <v>0.111557010682486</v>
      </c>
      <c r="I1004" s="98">
        <v>0.82367000000000001</v>
      </c>
      <c r="J1004" s="98">
        <v>0.59227648136014499</v>
      </c>
      <c r="K1004" s="99">
        <v>0.3</v>
      </c>
      <c r="L1004" s="98">
        <v>0.38561481571370598</v>
      </c>
      <c r="M1004" s="98">
        <v>0.39309500000000502</v>
      </c>
      <c r="N1004" s="98">
        <v>0.67219775379746505</v>
      </c>
      <c r="O1004" s="99">
        <v>0.55000000000000204</v>
      </c>
      <c r="P1004" s="98">
        <v>0.427493917476158</v>
      </c>
      <c r="Q1004" s="98">
        <v>0.392370000000001</v>
      </c>
      <c r="R1004" s="98">
        <v>0.39460603315714798</v>
      </c>
      <c r="S1004" s="99">
        <v>0.3</v>
      </c>
      <c r="T1004" s="98">
        <v>0.25782205278018699</v>
      </c>
      <c r="U1004" s="98">
        <v>0.34565999999999802</v>
      </c>
      <c r="V1004" s="98">
        <v>-0.108278837895149</v>
      </c>
      <c r="W1004" s="99">
        <v>0.55000000000001503</v>
      </c>
      <c r="X1004" s="98">
        <v>6.8816340606705606E-2</v>
      </c>
      <c r="Y1004" s="98">
        <v>0.34560999999999997</v>
      </c>
      <c r="Z1004" s="98">
        <v>-8.4285254149987707E-2</v>
      </c>
      <c r="AA1004" s="99">
        <v>0.3</v>
      </c>
      <c r="AB1004" s="98">
        <v>5.5059327237932401E-2</v>
      </c>
      <c r="AC1004" t="str">
        <f>IF('Raw data (converted)'!T1004="","",'Raw data (converted)'!T1004)</f>
        <v/>
      </c>
    </row>
    <row r="1005" spans="1:29" x14ac:dyDescent="0.25">
      <c r="A1005" t="str">
        <f t="shared" si="33"/>
        <v>Jun</v>
      </c>
      <c r="B1005">
        <f t="shared" si="34"/>
        <v>1004</v>
      </c>
      <c r="C1005" t="s">
        <v>2789</v>
      </c>
      <c r="D1005">
        <v>45</v>
      </c>
      <c r="E1005" s="98">
        <v>0.78126000000000995</v>
      </c>
      <c r="F1005" s="98">
        <v>-0.176284306309094</v>
      </c>
      <c r="G1005" s="99">
        <v>0.94999999999998896</v>
      </c>
      <c r="H1005" s="98">
        <v>0.43984390766056197</v>
      </c>
      <c r="I1005" s="98">
        <v>0.79130999999999596</v>
      </c>
      <c r="J1005" s="98">
        <v>-0.78150953357557795</v>
      </c>
      <c r="K1005" s="99">
        <v>0.70000000000000195</v>
      </c>
      <c r="L1005" s="98">
        <v>1.18740468020365</v>
      </c>
      <c r="M1005" s="98">
        <v>0.48613499999999699</v>
      </c>
      <c r="N1005" s="98">
        <v>-0.67219775379715796</v>
      </c>
      <c r="O1005" s="99">
        <v>0.94999999999999896</v>
      </c>
      <c r="P1005" s="98">
        <v>1.6855112378174699</v>
      </c>
      <c r="Q1005" s="98">
        <v>0.48686000000000101</v>
      </c>
      <c r="R1005" s="98">
        <v>-0.22885636260317899</v>
      </c>
      <c r="S1005" s="99">
        <v>0.70000000000000195</v>
      </c>
      <c r="T1005" s="98">
        <v>0.348877611051292</v>
      </c>
      <c r="U1005" s="98">
        <v>0.34988000000000102</v>
      </c>
      <c r="V1005" s="98">
        <v>0.10827883789512199</v>
      </c>
      <c r="W1005" s="99">
        <v>0.95000000000000295</v>
      </c>
      <c r="X1005" s="98">
        <v>0.271327171443492</v>
      </c>
      <c r="Y1005" s="98">
        <v>0.34992999999999902</v>
      </c>
      <c r="Z1005" s="98">
        <v>4.2294880590551198E-2</v>
      </c>
      <c r="AA1005" s="99">
        <v>0.70000000000000195</v>
      </c>
      <c r="AB1005" s="98">
        <v>6.4467769712367798E-2</v>
      </c>
      <c r="AC1005" t="str">
        <f>IF('Raw data (converted)'!T1005="","",'Raw data (converted)'!T1005)</f>
        <v/>
      </c>
    </row>
    <row r="1006" spans="1:29" x14ac:dyDescent="0.25">
      <c r="A1006" t="str">
        <f t="shared" si="33"/>
        <v>Jun</v>
      </c>
      <c r="B1006">
        <f t="shared" si="34"/>
        <v>1005</v>
      </c>
      <c r="C1006" t="s">
        <v>2790</v>
      </c>
      <c r="D1006">
        <v>0</v>
      </c>
      <c r="E1006" s="98">
        <v>0.89744500000002303</v>
      </c>
      <c r="F1006" s="98">
        <v>-2.1205362194795598</v>
      </c>
      <c r="G1006" s="99">
        <v>0.95000000000004103</v>
      </c>
      <c r="H1006" s="98">
        <v>5.3156992885079903</v>
      </c>
      <c r="I1006" s="98">
        <v>0.89457000000000797</v>
      </c>
      <c r="J1006" s="98">
        <v>-0.53509406194476195</v>
      </c>
      <c r="K1006" s="99">
        <v>0.70000000000000095</v>
      </c>
      <c r="L1006" s="98">
        <v>0.81287102771832798</v>
      </c>
      <c r="M1006" s="98">
        <v>0.212890000000001</v>
      </c>
      <c r="N1006" s="98">
        <v>-0.74596288597693206</v>
      </c>
      <c r="O1006" s="99">
        <v>0.95000000000003304</v>
      </c>
      <c r="P1006" s="98">
        <v>1.87067613234705</v>
      </c>
      <c r="Q1006" s="98">
        <v>0.21554000000000301</v>
      </c>
      <c r="R1006" s="98">
        <v>-0.36062214713234397</v>
      </c>
      <c r="S1006" s="99">
        <v>0.7</v>
      </c>
      <c r="T1006" s="98">
        <v>0.54976843881231396</v>
      </c>
      <c r="U1006" s="98">
        <v>0.34624500000000502</v>
      </c>
      <c r="V1006" s="98">
        <v>-0.29613328726111199</v>
      </c>
      <c r="W1006" s="99">
        <v>0.95000000000004403</v>
      </c>
      <c r="X1006" s="98">
        <v>0.74211731223406296</v>
      </c>
      <c r="Y1006" s="98">
        <v>0.34517000000000297</v>
      </c>
      <c r="Z1006" s="98">
        <v>-9.8191198551638506E-2</v>
      </c>
      <c r="AA1006" s="99">
        <v>0.70000000000000095</v>
      </c>
      <c r="AB1006" s="98">
        <v>0.149668097927563</v>
      </c>
      <c r="AC1006" t="str">
        <f>IF('Raw data (converted)'!T1006="","",'Raw data (converted)'!T1006)</f>
        <v/>
      </c>
    </row>
    <row r="1007" spans="1:29" x14ac:dyDescent="0.25">
      <c r="A1007" t="str">
        <f t="shared" si="33"/>
        <v>Jun</v>
      </c>
      <c r="B1007">
        <f t="shared" si="34"/>
        <v>1006</v>
      </c>
      <c r="C1007" t="s">
        <v>2790</v>
      </c>
      <c r="D1007">
        <v>15</v>
      </c>
      <c r="E1007" s="98">
        <v>0.82176499999998798</v>
      </c>
      <c r="F1007" s="98">
        <v>2.1205362194747499</v>
      </c>
      <c r="G1007" s="99">
        <v>0.54999999999999705</v>
      </c>
      <c r="H1007" s="98">
        <v>1.3482135639183099</v>
      </c>
      <c r="I1007" s="98">
        <v>0.82464000000000404</v>
      </c>
      <c r="J1007" s="98">
        <v>1.3205467707917</v>
      </c>
      <c r="K1007" s="99">
        <v>0.3</v>
      </c>
      <c r="L1007" s="98">
        <v>0.86039226187611595</v>
      </c>
      <c r="M1007" s="98">
        <v>0.28623000000000398</v>
      </c>
      <c r="N1007" s="98">
        <v>0.74596288597624905</v>
      </c>
      <c r="O1007" s="99">
        <v>0.54999999999999205</v>
      </c>
      <c r="P1007" s="98">
        <v>0.47445703724901001</v>
      </c>
      <c r="Q1007" s="98">
        <v>0.283580000000002</v>
      </c>
      <c r="R1007" s="98">
        <v>0.50772895157897502</v>
      </c>
      <c r="S1007" s="99">
        <v>0.3</v>
      </c>
      <c r="T1007" s="98">
        <v>0.33175005822407</v>
      </c>
      <c r="U1007" s="98">
        <v>0.33776499999999898</v>
      </c>
      <c r="V1007" s="98">
        <v>0.296133287260753</v>
      </c>
      <c r="W1007" s="99">
        <v>0.55000000000000404</v>
      </c>
      <c r="X1007" s="98">
        <v>0.18822220221084901</v>
      </c>
      <c r="Y1007" s="98">
        <v>0.33884000000000097</v>
      </c>
      <c r="Z1007" s="98">
        <v>0.21906847533048099</v>
      </c>
      <c r="AA1007" s="99">
        <v>0.3</v>
      </c>
      <c r="AB1007" s="98">
        <v>0.14310959174672799</v>
      </c>
      <c r="AC1007" t="str">
        <f>IF('Raw data (converted)'!T1007="","",'Raw data (converted)'!T1007)</f>
        <v>Sampled 2x in vial T15; do not use?</v>
      </c>
    </row>
    <row r="1008" spans="1:29" x14ac:dyDescent="0.25">
      <c r="A1008" t="str">
        <f t="shared" si="33"/>
        <v>Jun</v>
      </c>
      <c r="B1008">
        <f t="shared" si="34"/>
        <v>1007</v>
      </c>
      <c r="C1008" t="s">
        <v>2790</v>
      </c>
      <c r="D1008">
        <v>30</v>
      </c>
      <c r="E1008" s="98">
        <v>0.75183499999998404</v>
      </c>
      <c r="F1008" s="98">
        <v>-2.12053621947291</v>
      </c>
      <c r="G1008" s="99">
        <v>0.55000000000001403</v>
      </c>
      <c r="H1008" s="98">
        <v>1.34821356391717</v>
      </c>
      <c r="I1008" s="98">
        <v>0.75470999999999999</v>
      </c>
      <c r="J1008" s="98">
        <v>-1.59018966610624</v>
      </c>
      <c r="K1008" s="99">
        <v>0.3</v>
      </c>
      <c r="L1008" s="98">
        <v>1.03649796744426</v>
      </c>
      <c r="M1008" s="98">
        <v>0.35427000000000303</v>
      </c>
      <c r="N1008" s="98">
        <v>-0.74596288597677596</v>
      </c>
      <c r="O1008" s="99">
        <v>0.55000000000000604</v>
      </c>
      <c r="P1008" s="98">
        <v>0.474457037249359</v>
      </c>
      <c r="Q1008" s="98">
        <v>0.35162000000000099</v>
      </c>
      <c r="R1008" s="98">
        <v>-0.30721006608215001</v>
      </c>
      <c r="S1008" s="99">
        <v>0.3</v>
      </c>
      <c r="T1008" s="98">
        <v>0.20071421007683701</v>
      </c>
      <c r="U1008" s="98">
        <v>0.33143499999999698</v>
      </c>
      <c r="V1008" s="98">
        <v>-0.29613328726069699</v>
      </c>
      <c r="W1008" s="99">
        <v>0.55000000000001903</v>
      </c>
      <c r="X1008" s="98">
        <v>0.18822220221082001</v>
      </c>
      <c r="Y1008" s="98">
        <v>0.33250999999999997</v>
      </c>
      <c r="Z1008" s="98">
        <v>-0.245293264971955</v>
      </c>
      <c r="AA1008" s="99">
        <v>0.3</v>
      </c>
      <c r="AB1008" s="98">
        <v>0.16024235823348401</v>
      </c>
      <c r="AC1008" t="str">
        <f>IF('Raw data (converted)'!T1008="","",'Raw data (converted)'!T1008)</f>
        <v/>
      </c>
    </row>
    <row r="1009" spans="1:29" x14ac:dyDescent="0.25">
      <c r="A1009" t="str">
        <f t="shared" si="33"/>
        <v>Jun</v>
      </c>
      <c r="B1009">
        <f t="shared" si="34"/>
        <v>1008</v>
      </c>
      <c r="C1009" t="s">
        <v>2790</v>
      </c>
      <c r="D1009">
        <v>45</v>
      </c>
      <c r="E1009" s="98">
        <v>0.68765500000001101</v>
      </c>
      <c r="F1009" s="98">
        <v>2.1205362194716999</v>
      </c>
      <c r="G1009" s="99">
        <v>0.94999999999999896</v>
      </c>
      <c r="H1009" s="98">
        <v>5.3156992884857797</v>
      </c>
      <c r="I1009" s="98">
        <v>0.68477999999999595</v>
      </c>
      <c r="J1009" s="98">
        <v>0.94698038807295304</v>
      </c>
      <c r="K1009" s="99">
        <v>0.70000000000000195</v>
      </c>
      <c r="L1009" s="98">
        <v>1.43902985584795</v>
      </c>
      <c r="M1009" s="98">
        <v>0.41700999999999699</v>
      </c>
      <c r="N1009" s="98">
        <v>0.74596288597704596</v>
      </c>
      <c r="O1009" s="99">
        <v>0.94999999999999596</v>
      </c>
      <c r="P1009" s="98">
        <v>1.8706761323465999</v>
      </c>
      <c r="Q1009" s="98">
        <v>0.41965999999999998</v>
      </c>
      <c r="R1009" s="98">
        <v>5.4324490112852099E-2</v>
      </c>
      <c r="S1009" s="99">
        <v>0.70000000000000095</v>
      </c>
      <c r="T1009" s="98">
        <v>8.2812283401079503E-2</v>
      </c>
      <c r="U1009" s="98">
        <v>0.32725500000000202</v>
      </c>
      <c r="V1009" s="98">
        <v>0.29613328726066701</v>
      </c>
      <c r="W1009" s="99">
        <v>0.95000000000000295</v>
      </c>
      <c r="X1009" s="98">
        <v>0.742117312232625</v>
      </c>
      <c r="Y1009" s="98">
        <v>0.32617999999999903</v>
      </c>
      <c r="Z1009" s="98">
        <v>0.13825022642370199</v>
      </c>
      <c r="AA1009" s="99">
        <v>0.70000000000000095</v>
      </c>
      <c r="AB1009" s="98">
        <v>0.210729212137026</v>
      </c>
      <c r="AC1009" t="str">
        <f>IF('Raw data (converted)'!T1009="","",'Raw data (converted)'!T1009)</f>
        <v/>
      </c>
    </row>
    <row r="1010" spans="1:29" x14ac:dyDescent="0.25">
      <c r="A1010" t="s">
        <v>492</v>
      </c>
      <c r="B1010">
        <f t="shared" si="34"/>
        <v>1009</v>
      </c>
      <c r="C1010" t="s">
        <v>2791</v>
      </c>
      <c r="D1010">
        <v>0</v>
      </c>
      <c r="E1010" s="98">
        <v>0.91821000000002095</v>
      </c>
      <c r="F1010" s="98">
        <v>0.63339361219254697</v>
      </c>
      <c r="G1010" s="99">
        <v>0.95000000000003804</v>
      </c>
      <c r="H1010" s="98">
        <v>1.5809790651397599</v>
      </c>
      <c r="I1010" s="98">
        <v>0.92791000000000701</v>
      </c>
      <c r="J1010" s="98">
        <v>-0.47349019403682202</v>
      </c>
      <c r="K1010" s="99">
        <v>0.70000000000000195</v>
      </c>
      <c r="L1010" s="98">
        <v>0.71926434449075505</v>
      </c>
      <c r="M1010" s="98">
        <v>0.26185499999999601</v>
      </c>
      <c r="N1010" s="98">
        <v>-0.48934334163582499</v>
      </c>
      <c r="O1010" s="99">
        <v>0.95000000000003004</v>
      </c>
      <c r="P1010" s="98">
        <v>1.22674222217748</v>
      </c>
      <c r="Q1010" s="98">
        <v>0.29498000000000202</v>
      </c>
      <c r="R1010" s="98">
        <v>-2.0504605417067099</v>
      </c>
      <c r="S1010" s="99">
        <v>0.7</v>
      </c>
      <c r="T1010" s="98">
        <v>3.1324797027574798</v>
      </c>
      <c r="U1010" s="98">
        <v>0.34911500000000401</v>
      </c>
      <c r="V1010" s="98">
        <v>0.47535343274242903</v>
      </c>
      <c r="W1010" s="99">
        <v>0.95000000000004003</v>
      </c>
      <c r="X1010" s="98">
        <v>1.1914253563794599</v>
      </c>
      <c r="Y1010" s="98">
        <v>0.35399000000000203</v>
      </c>
      <c r="Z1010" s="98">
        <v>9.8936482791032093E-2</v>
      </c>
      <c r="AA1010" s="99">
        <v>0.70000000000000095</v>
      </c>
      <c r="AB1010" s="98">
        <v>0.15080411059525001</v>
      </c>
      <c r="AC1010" t="str">
        <f>IF('Raw data (converted)'!T1010="","",'Raw data (converted)'!T1010)</f>
        <v/>
      </c>
    </row>
    <row r="1011" spans="1:29" x14ac:dyDescent="0.25">
      <c r="A1011" t="str">
        <f t="shared" ref="A1011:A1052" si="35">A1010</f>
        <v>Jul</v>
      </c>
      <c r="B1011">
        <f t="shared" si="34"/>
        <v>1010</v>
      </c>
      <c r="C1011" t="s">
        <v>2791</v>
      </c>
      <c r="D1011">
        <v>15</v>
      </c>
      <c r="E1011" s="98">
        <v>0.95926999999998797</v>
      </c>
      <c r="F1011" s="98">
        <v>-0.63339361219585899</v>
      </c>
      <c r="G1011" s="99">
        <v>0.54999999999999405</v>
      </c>
      <c r="H1011" s="98">
        <v>0.40098156502503401</v>
      </c>
      <c r="I1011" s="98">
        <v>0.94957000000000302</v>
      </c>
      <c r="J1011" s="98">
        <v>2.0164599127709799E-2</v>
      </c>
      <c r="K1011" s="99">
        <v>0.3</v>
      </c>
      <c r="L1011" s="98">
        <v>1.31262308909835E-2</v>
      </c>
      <c r="M1011" s="98">
        <v>0.39613500000000401</v>
      </c>
      <c r="N1011" s="98">
        <v>0.48934334163614102</v>
      </c>
      <c r="O1011" s="99">
        <v>0.54999999999998905</v>
      </c>
      <c r="P1011" s="98">
        <v>0.311136957455732</v>
      </c>
      <c r="Q1011" s="98">
        <v>0.363010000000001</v>
      </c>
      <c r="R1011" s="98">
        <v>1.5205384920984699</v>
      </c>
      <c r="S1011" s="99">
        <v>0.3</v>
      </c>
      <c r="T1011" s="98">
        <v>0.99456830332059298</v>
      </c>
      <c r="U1011" s="98">
        <v>0.39305499999999899</v>
      </c>
      <c r="V1011" s="98">
        <v>-0.475353432742388</v>
      </c>
      <c r="W1011" s="99">
        <v>0.54999999999999905</v>
      </c>
      <c r="X1011" s="98">
        <v>0.30217958892881902</v>
      </c>
      <c r="Y1011" s="98">
        <v>0.38818000000000102</v>
      </c>
      <c r="Z1011" s="98">
        <v>-0.313233766508206</v>
      </c>
      <c r="AA1011" s="99">
        <v>0.3</v>
      </c>
      <c r="AB1011" s="98">
        <v>0.20462992591122001</v>
      </c>
      <c r="AC1011" t="str">
        <f>IF('Raw data (converted)'!T1011="","",'Raw data (converted)'!T1011)</f>
        <v/>
      </c>
    </row>
    <row r="1012" spans="1:29" x14ac:dyDescent="0.25">
      <c r="A1012" t="str">
        <f t="shared" si="35"/>
        <v>Jul</v>
      </c>
      <c r="B1012">
        <f t="shared" si="34"/>
        <v>1011</v>
      </c>
      <c r="C1012" t="s">
        <v>2791</v>
      </c>
      <c r="D1012">
        <v>30</v>
      </c>
      <c r="E1012" s="98">
        <v>0.98092999999998498</v>
      </c>
      <c r="F1012" s="98">
        <v>0.63339361219771895</v>
      </c>
      <c r="G1012" s="99">
        <v>0.55000000000000704</v>
      </c>
      <c r="H1012" s="98">
        <v>0.40098156502622301</v>
      </c>
      <c r="I1012" s="98">
        <v>0.97122999999999904</v>
      </c>
      <c r="J1012" s="98">
        <v>0.88958708245463802</v>
      </c>
      <c r="K1012" s="99">
        <v>0.3</v>
      </c>
      <c r="L1012" s="98">
        <v>0.57931768578460496</v>
      </c>
      <c r="M1012" s="98">
        <v>0.46416500000000499</v>
      </c>
      <c r="N1012" s="98">
        <v>-0.48934334163676002</v>
      </c>
      <c r="O1012" s="99">
        <v>0.55000000000000204</v>
      </c>
      <c r="P1012" s="98">
        <v>0.31113695745613401</v>
      </c>
      <c r="Q1012" s="98">
        <v>0.43104000000000098</v>
      </c>
      <c r="R1012" s="98">
        <v>0.98594757661323296</v>
      </c>
      <c r="S1012" s="99">
        <v>0.3</v>
      </c>
      <c r="T1012" s="98">
        <v>0.64445424689310404</v>
      </c>
      <c r="U1012" s="98">
        <v>0.42724499999999799</v>
      </c>
      <c r="V1012" s="98">
        <v>0.47535343274243802</v>
      </c>
      <c r="W1012" s="99">
        <v>0.55000000000001303</v>
      </c>
      <c r="X1012" s="98">
        <v>0.30217958892885899</v>
      </c>
      <c r="Y1012" s="98">
        <v>0.42237000000000002</v>
      </c>
      <c r="Z1012" s="98">
        <v>0.43216013813805798</v>
      </c>
      <c r="AA1012" s="99">
        <v>0.3</v>
      </c>
      <c r="AB1012" s="98">
        <v>0.28233583499734399</v>
      </c>
      <c r="AC1012" t="str">
        <f>IF('Raw data (converted)'!T1012="","",'Raw data (converted)'!T1012)</f>
        <v/>
      </c>
    </row>
    <row r="1013" spans="1:29" x14ac:dyDescent="0.25">
      <c r="A1013" t="str">
        <f t="shared" si="35"/>
        <v>Jul</v>
      </c>
      <c r="B1013">
        <f t="shared" si="34"/>
        <v>1012</v>
      </c>
      <c r="C1013" t="s">
        <v>2791</v>
      </c>
      <c r="D1013">
        <v>45</v>
      </c>
      <c r="E1013" s="98">
        <v>0.983190000000011</v>
      </c>
      <c r="F1013" s="98">
        <v>-0.63339361219885504</v>
      </c>
      <c r="G1013" s="99">
        <v>0.94999999999999596</v>
      </c>
      <c r="H1013" s="98">
        <v>1.5809790651548199</v>
      </c>
      <c r="I1013" s="98">
        <v>0.99288999999999605</v>
      </c>
      <c r="J1013" s="98">
        <v>-0.91617845411837096</v>
      </c>
      <c r="K1013" s="99">
        <v>0.70000000000000195</v>
      </c>
      <c r="L1013" s="98">
        <v>1.39218189542729</v>
      </c>
      <c r="M1013" s="98">
        <v>0.465944999999998</v>
      </c>
      <c r="N1013" s="98">
        <v>0.48934334163670701</v>
      </c>
      <c r="O1013" s="99">
        <v>0.94999999999998896</v>
      </c>
      <c r="P1013" s="98">
        <v>1.22674222217915</v>
      </c>
      <c r="Q1013" s="98">
        <v>0.49907000000000101</v>
      </c>
      <c r="R1013" s="98">
        <v>-1.7782601710348001</v>
      </c>
      <c r="S1013" s="99">
        <v>0.70000000000000095</v>
      </c>
      <c r="T1013" s="98">
        <v>2.7151833477278</v>
      </c>
      <c r="U1013" s="98">
        <v>0.451685000000001</v>
      </c>
      <c r="V1013" s="98">
        <v>-0.475353432742399</v>
      </c>
      <c r="W1013" s="99">
        <v>0.94999999999999196</v>
      </c>
      <c r="X1013" s="98">
        <v>1.19142535637879</v>
      </c>
      <c r="Y1013" s="98">
        <v>0.45655999999999902</v>
      </c>
      <c r="Z1013" s="98">
        <v>-0.28059951616448398</v>
      </c>
      <c r="AA1013" s="99">
        <v>0.70000000000000095</v>
      </c>
      <c r="AB1013" s="98">
        <v>0.42772018619765501</v>
      </c>
      <c r="AC1013" t="str">
        <f>IF('Raw data (converted)'!T1013="","",'Raw data (converted)'!T1013)</f>
        <v/>
      </c>
    </row>
    <row r="1014" spans="1:29" x14ac:dyDescent="0.25">
      <c r="A1014" t="str">
        <f t="shared" si="35"/>
        <v>Jul</v>
      </c>
      <c r="B1014">
        <f t="shared" si="34"/>
        <v>1013</v>
      </c>
      <c r="C1014" t="s">
        <v>2792</v>
      </c>
      <c r="D1014">
        <v>0</v>
      </c>
      <c r="E1014" s="98">
        <v>0.98539000000001997</v>
      </c>
      <c r="F1014" s="98">
        <v>-0.202931934008939</v>
      </c>
      <c r="G1014" s="99">
        <v>0.95000000000003704</v>
      </c>
      <c r="H1014" s="98">
        <v>0.50633727043183896</v>
      </c>
      <c r="I1014" s="98">
        <v>0.99409000000000602</v>
      </c>
      <c r="J1014" s="98">
        <v>-0.694118000032516</v>
      </c>
      <c r="K1014" s="99">
        <v>0.70000000000000095</v>
      </c>
      <c r="L1014" s="98">
        <v>1.05455389017003</v>
      </c>
      <c r="M1014" s="98">
        <v>0.31380999999999898</v>
      </c>
      <c r="N1014" s="98">
        <v>-0.35531936908629203</v>
      </c>
      <c r="O1014" s="99">
        <v>0.95000000000003104</v>
      </c>
      <c r="P1014" s="98">
        <v>0.89065172308327101</v>
      </c>
      <c r="Q1014" s="98">
        <v>0.32041000000000203</v>
      </c>
      <c r="R1014" s="98">
        <v>-0.48025160940206502</v>
      </c>
      <c r="S1014" s="99">
        <v>0.7</v>
      </c>
      <c r="T1014" s="98">
        <v>0.73218132245297296</v>
      </c>
      <c r="U1014" s="98">
        <v>0.54050500000000901</v>
      </c>
      <c r="V1014" s="98">
        <v>-0.312935175900176</v>
      </c>
      <c r="W1014" s="99">
        <v>0.95000000000003704</v>
      </c>
      <c r="X1014" s="98">
        <v>0.78423192749702098</v>
      </c>
      <c r="Y1014" s="98">
        <v>0.51208000000000198</v>
      </c>
      <c r="Z1014" s="98">
        <v>0.40468934203800899</v>
      </c>
      <c r="AA1014" s="99">
        <v>0.7</v>
      </c>
      <c r="AB1014" s="98">
        <v>0.61689958167985204</v>
      </c>
      <c r="AC1014" t="str">
        <f>IF('Raw data (converted)'!T1014="","",'Raw data (converted)'!T1014)</f>
        <v/>
      </c>
    </row>
    <row r="1015" spans="1:29" x14ac:dyDescent="0.25">
      <c r="A1015" t="str">
        <f t="shared" si="35"/>
        <v>Jul</v>
      </c>
      <c r="B1015">
        <f t="shared" si="34"/>
        <v>1014</v>
      </c>
      <c r="C1015" t="s">
        <v>2792</v>
      </c>
      <c r="D1015">
        <v>15</v>
      </c>
      <c r="E1015" s="98">
        <v>0.95892999999998896</v>
      </c>
      <c r="F1015" s="98">
        <v>0.202931934005532</v>
      </c>
      <c r="G1015" s="99">
        <v>0.54999999999999405</v>
      </c>
      <c r="H1015" s="98">
        <v>0.128421631633588</v>
      </c>
      <c r="I1015" s="98">
        <v>0.95023000000000302</v>
      </c>
      <c r="J1015" s="98">
        <v>0.54725784144663603</v>
      </c>
      <c r="K1015" s="99">
        <v>0.3</v>
      </c>
      <c r="L1015" s="98">
        <v>0.35629496192983701</v>
      </c>
      <c r="M1015" s="98">
        <v>0.35577000000000297</v>
      </c>
      <c r="N1015" s="98">
        <v>0.35531936908607997</v>
      </c>
      <c r="O1015" s="99">
        <v>0.54999999999999105</v>
      </c>
      <c r="P1015" s="98">
        <v>0.225894782345232</v>
      </c>
      <c r="Q1015" s="98">
        <v>0.34917000000000198</v>
      </c>
      <c r="R1015" s="98">
        <v>0.44378991073184998</v>
      </c>
      <c r="S1015" s="99">
        <v>0.3</v>
      </c>
      <c r="T1015" s="98">
        <v>0.28996324482668001</v>
      </c>
      <c r="U1015" s="98">
        <v>0.46978499999999601</v>
      </c>
      <c r="V1015" s="98">
        <v>0.31293517589969899</v>
      </c>
      <c r="W1015" s="99">
        <v>0.54999999999999805</v>
      </c>
      <c r="X1015" s="98">
        <v>0.19890367466721501</v>
      </c>
      <c r="Y1015" s="98">
        <v>0.49821000000000099</v>
      </c>
      <c r="Z1015" s="98">
        <v>-0.101361861358389</v>
      </c>
      <c r="AA1015" s="99">
        <v>0.3</v>
      </c>
      <c r="AB1015" s="98">
        <v>6.6214730830758906E-2</v>
      </c>
      <c r="AC1015" t="str">
        <f>IF('Raw data (converted)'!T1015="","",'Raw data (converted)'!T1015)</f>
        <v/>
      </c>
    </row>
    <row r="1016" spans="1:29" x14ac:dyDescent="0.25">
      <c r="A1016" t="str">
        <f t="shared" si="35"/>
        <v>Jul</v>
      </c>
      <c r="B1016">
        <f t="shared" si="34"/>
        <v>1015</v>
      </c>
      <c r="C1016" t="s">
        <v>2792</v>
      </c>
      <c r="D1016">
        <v>30</v>
      </c>
      <c r="E1016" s="98">
        <v>0.91506999999998495</v>
      </c>
      <c r="F1016" s="98">
        <v>-0.20293193400376</v>
      </c>
      <c r="G1016" s="99">
        <v>0.55000000000000904</v>
      </c>
      <c r="H1016" s="98">
        <v>0.128421631632471</v>
      </c>
      <c r="I1016" s="98">
        <v>0.90636999999999901</v>
      </c>
      <c r="J1016" s="98">
        <v>0.26870500698289002</v>
      </c>
      <c r="K1016" s="99">
        <v>0.3</v>
      </c>
      <c r="L1016" s="98">
        <v>0.174921158586929</v>
      </c>
      <c r="M1016" s="98">
        <v>0.38453000000000398</v>
      </c>
      <c r="N1016" s="98">
        <v>-0.35531936908658202</v>
      </c>
      <c r="O1016" s="99">
        <v>0.55000000000000704</v>
      </c>
      <c r="P1016" s="98">
        <v>0.22589478234555899</v>
      </c>
      <c r="Q1016" s="98">
        <v>0.37793000000000199</v>
      </c>
      <c r="R1016" s="98">
        <v>5.5615615411350197E-2</v>
      </c>
      <c r="S1016" s="99">
        <v>0.3</v>
      </c>
      <c r="T1016" s="98">
        <v>3.6334492159955302E-2</v>
      </c>
      <c r="U1016" s="98">
        <v>0.45591499999999402</v>
      </c>
      <c r="V1016" s="98">
        <v>-0.312935175899552</v>
      </c>
      <c r="W1016" s="99">
        <v>0.55000000000001004</v>
      </c>
      <c r="X1016" s="98">
        <v>0.198903674667127</v>
      </c>
      <c r="Y1016" s="98">
        <v>0.48433999999999999</v>
      </c>
      <c r="Z1016" s="98">
        <v>-0.59207036706805904</v>
      </c>
      <c r="AA1016" s="99">
        <v>0.3</v>
      </c>
      <c r="AB1016" s="98">
        <v>0.38684137479112002</v>
      </c>
      <c r="AC1016" t="str">
        <f>IF('Raw data (converted)'!T1016="","",'Raw data (converted)'!T1016)</f>
        <v/>
      </c>
    </row>
    <row r="1017" spans="1:29" x14ac:dyDescent="0.25">
      <c r="A1017" t="str">
        <f t="shared" si="35"/>
        <v>Jul</v>
      </c>
      <c r="B1017">
        <f t="shared" si="34"/>
        <v>1016</v>
      </c>
      <c r="C1017" t="s">
        <v>2792</v>
      </c>
      <c r="D1017">
        <v>45</v>
      </c>
      <c r="E1017" s="98">
        <v>0.85381000000001095</v>
      </c>
      <c r="F1017" s="98">
        <v>0.202931934002611</v>
      </c>
      <c r="G1017" s="99">
        <v>0.95000000000000295</v>
      </c>
      <c r="H1017" s="98">
        <v>0.50633727041586596</v>
      </c>
      <c r="I1017" s="98">
        <v>0.862509999999996</v>
      </c>
      <c r="J1017" s="98">
        <v>-0.552285839034523</v>
      </c>
      <c r="K1017" s="99">
        <v>0.70000000000000195</v>
      </c>
      <c r="L1017" s="98">
        <v>0.83899548650658795</v>
      </c>
      <c r="M1017" s="98">
        <v>0.40009</v>
      </c>
      <c r="N1017" s="98">
        <v>0.35531936908627199</v>
      </c>
      <c r="O1017" s="99">
        <v>0.94999999999999596</v>
      </c>
      <c r="P1017" s="98">
        <v>0.89065172308289098</v>
      </c>
      <c r="Q1017" s="98">
        <v>0.40669000000000199</v>
      </c>
      <c r="R1017" s="98">
        <v>-0.28260293260849101</v>
      </c>
      <c r="S1017" s="99">
        <v>0.70000000000000095</v>
      </c>
      <c r="T1017" s="98">
        <v>0.43081706300873801</v>
      </c>
      <c r="U1017" s="98">
        <v>0.49889500000000397</v>
      </c>
      <c r="V1017" s="98">
        <v>0.31293517589944603</v>
      </c>
      <c r="W1017" s="99">
        <v>0.94999999999999596</v>
      </c>
      <c r="X1017" s="98">
        <v>0.78423192749485404</v>
      </c>
      <c r="Y1017" s="98">
        <v>0.470469999999999</v>
      </c>
      <c r="Z1017" s="98">
        <v>0.65454588332399199</v>
      </c>
      <c r="AA1017" s="99">
        <v>0.70000000000000095</v>
      </c>
      <c r="AB1017" s="98">
        <v>0.99791760874463997</v>
      </c>
      <c r="AC1017" t="str">
        <f>IF('Raw data (converted)'!T1017="","",'Raw data (converted)'!T1017)</f>
        <v/>
      </c>
    </row>
    <row r="1018" spans="1:29" x14ac:dyDescent="0.25">
      <c r="A1018" t="str">
        <f t="shared" si="35"/>
        <v>Jul</v>
      </c>
      <c r="B1018">
        <f t="shared" si="34"/>
        <v>1017</v>
      </c>
      <c r="C1018" t="s">
        <v>2793</v>
      </c>
      <c r="D1018">
        <v>0</v>
      </c>
      <c r="E1018" s="98">
        <v>0.94389500000001703</v>
      </c>
      <c r="F1018" s="98">
        <v>0.14451213481806199</v>
      </c>
      <c r="G1018" s="99">
        <v>0.95000000000003504</v>
      </c>
      <c r="H1018" s="98">
        <v>0.36056588660285699</v>
      </c>
      <c r="I1018" s="98">
        <v>0.93707000000000595</v>
      </c>
      <c r="J1018" s="98">
        <v>0.53939200621641703</v>
      </c>
      <c r="K1018" s="99">
        <v>0.70000000000000095</v>
      </c>
      <c r="L1018" s="98">
        <v>0.81940207148581201</v>
      </c>
      <c r="M1018" s="98">
        <v>0.248639999999999</v>
      </c>
      <c r="N1018" s="98">
        <v>0.30337209290441097</v>
      </c>
      <c r="O1018" s="99">
        <v>0.95000000000002904</v>
      </c>
      <c r="P1018" s="98">
        <v>0.76041270764373803</v>
      </c>
      <c r="Q1018" s="98">
        <v>0.24189000000000299</v>
      </c>
      <c r="R1018" s="98">
        <v>0.47447240832598903</v>
      </c>
      <c r="S1018" s="99">
        <v>0.7</v>
      </c>
      <c r="T1018" s="98">
        <v>0.72336842895500697</v>
      </c>
      <c r="U1018" s="98">
        <v>0.41629500000000402</v>
      </c>
      <c r="V1018" s="98">
        <v>-0.75585162918684601</v>
      </c>
      <c r="W1018" s="99">
        <v>0.95000000000003804</v>
      </c>
      <c r="X1018" s="98">
        <v>1.8951730283441499</v>
      </c>
      <c r="Y1018" s="98">
        <v>0.42182000000000203</v>
      </c>
      <c r="Z1018" s="98">
        <v>-0.40468934203808699</v>
      </c>
      <c r="AA1018" s="99">
        <v>0.7</v>
      </c>
      <c r="AB1018" s="98">
        <v>0.61689958167997005</v>
      </c>
      <c r="AC1018" t="str">
        <f>IF('Raw data (converted)'!T1018="","",'Raw data (converted)'!T1018)</f>
        <v/>
      </c>
    </row>
    <row r="1019" spans="1:29" x14ac:dyDescent="0.25">
      <c r="A1019" t="str">
        <f t="shared" si="35"/>
        <v>Jul</v>
      </c>
      <c r="B1019">
        <f t="shared" si="34"/>
        <v>1018</v>
      </c>
      <c r="C1019" t="s">
        <v>2793</v>
      </c>
      <c r="D1019">
        <v>15</v>
      </c>
      <c r="E1019" s="98">
        <v>0.89171499999999304</v>
      </c>
      <c r="F1019" s="98">
        <v>-0.14451213482106701</v>
      </c>
      <c r="G1019" s="99">
        <v>0.54999999999999405</v>
      </c>
      <c r="H1019" s="98">
        <v>9.1449834279826503E-2</v>
      </c>
      <c r="I1019" s="98">
        <v>0.898540000000003</v>
      </c>
      <c r="J1019" s="98">
        <v>-0.41923608419330199</v>
      </c>
      <c r="K1019" s="99">
        <v>0.3</v>
      </c>
      <c r="L1019" s="98">
        <v>0.27292827072557502</v>
      </c>
      <c r="M1019" s="98">
        <v>0.27228000000000602</v>
      </c>
      <c r="N1019" s="98">
        <v>-0.30337209290453598</v>
      </c>
      <c r="O1019" s="99">
        <v>0.54999999999999205</v>
      </c>
      <c r="P1019" s="98">
        <v>0.19286243840775599</v>
      </c>
      <c r="Q1019" s="98">
        <v>0.279030000000002</v>
      </c>
      <c r="R1019" s="98">
        <v>-0.42108965954365402</v>
      </c>
      <c r="S1019" s="99">
        <v>0.3</v>
      </c>
      <c r="T1019" s="98">
        <v>0.27512859470147999</v>
      </c>
      <c r="U1019" s="98">
        <v>0.43381499999999901</v>
      </c>
      <c r="V1019" s="98">
        <v>0.75585162918639204</v>
      </c>
      <c r="W1019" s="99">
        <v>0.55000000000000304</v>
      </c>
      <c r="X1019" s="98">
        <v>0.48067015158551002</v>
      </c>
      <c r="Y1019" s="98">
        <v>0.428290000000001</v>
      </c>
      <c r="Z1019" s="98">
        <v>0.66001086860428604</v>
      </c>
      <c r="AA1019" s="99">
        <v>0.3</v>
      </c>
      <c r="AB1019" s="98">
        <v>0.43125145388673602</v>
      </c>
      <c r="AC1019" t="str">
        <f>IF('Raw data (converted)'!T1019="","",'Raw data (converted)'!T1019)</f>
        <v/>
      </c>
    </row>
    <row r="1020" spans="1:29" x14ac:dyDescent="0.25">
      <c r="A1020" t="str">
        <f t="shared" si="35"/>
        <v>Jul</v>
      </c>
      <c r="B1020">
        <f t="shared" si="34"/>
        <v>1019</v>
      </c>
      <c r="C1020" t="s">
        <v>2793</v>
      </c>
      <c r="D1020">
        <v>30</v>
      </c>
      <c r="E1020" s="98">
        <v>0.85318499999998898</v>
      </c>
      <c r="F1020" s="98">
        <v>0.14451213482230499</v>
      </c>
      <c r="G1020" s="99">
        <v>0.55000000000000804</v>
      </c>
      <c r="H1020" s="98">
        <v>9.1449834280612902E-2</v>
      </c>
      <c r="I1020" s="98">
        <v>0.86001000000000005</v>
      </c>
      <c r="J1020" s="98">
        <v>-0.220872702074913</v>
      </c>
      <c r="K1020" s="99">
        <v>0.3</v>
      </c>
      <c r="L1020" s="98">
        <v>0.14378161783712101</v>
      </c>
      <c r="M1020" s="98">
        <v>0.30942000000000502</v>
      </c>
      <c r="N1020" s="98">
        <v>0.30337209290374101</v>
      </c>
      <c r="O1020" s="99">
        <v>0.55000000000000504</v>
      </c>
      <c r="P1020" s="98">
        <v>0.192862438407256</v>
      </c>
      <c r="Q1020" s="98">
        <v>0.31617000000000101</v>
      </c>
      <c r="R1020" s="98">
        <v>-8.9665992193963998E-2</v>
      </c>
      <c r="S1020" s="99">
        <v>0.3</v>
      </c>
      <c r="T1020" s="98">
        <v>5.8580248215970299E-2</v>
      </c>
      <c r="U1020" s="98">
        <v>0.44028499999999798</v>
      </c>
      <c r="V1020" s="98">
        <v>-0.75585162918635695</v>
      </c>
      <c r="W1020" s="99">
        <v>0.55000000000001603</v>
      </c>
      <c r="X1020" s="98">
        <v>0.48067015158550103</v>
      </c>
      <c r="Y1020" s="98">
        <v>0.43475999999999998</v>
      </c>
      <c r="Z1020" s="98">
        <v>-0.52522764742378703</v>
      </c>
      <c r="AA1020" s="99">
        <v>0.3</v>
      </c>
      <c r="AB1020" s="98">
        <v>0.34315450832438699</v>
      </c>
      <c r="AC1020" t="str">
        <f>IF('Raw data (converted)'!T1020="","",'Raw data (converted)'!T1020)</f>
        <v/>
      </c>
    </row>
    <row r="1021" spans="1:29" x14ac:dyDescent="0.25">
      <c r="A1021" t="str">
        <f t="shared" si="35"/>
        <v>Jul</v>
      </c>
      <c r="B1021">
        <f t="shared" si="34"/>
        <v>1020</v>
      </c>
      <c r="C1021" t="s">
        <v>2793</v>
      </c>
      <c r="D1021">
        <v>45</v>
      </c>
      <c r="E1021" s="98">
        <v>0.82830500000000695</v>
      </c>
      <c r="F1021" s="98">
        <v>-0.14451213482300601</v>
      </c>
      <c r="G1021" s="99">
        <v>0.94999999999999196</v>
      </c>
      <c r="H1021" s="98">
        <v>0.36056588661502897</v>
      </c>
      <c r="I1021" s="98">
        <v>0.82147999999999699</v>
      </c>
      <c r="J1021" s="98">
        <v>0.43839031580997301</v>
      </c>
      <c r="K1021" s="99">
        <v>0.70000000000000195</v>
      </c>
      <c r="L1021" s="98">
        <v>0.66593416765145497</v>
      </c>
      <c r="M1021" s="98">
        <v>0.36005999999999699</v>
      </c>
      <c r="N1021" s="98">
        <v>-0.30337209290343398</v>
      </c>
      <c r="O1021" s="99">
        <v>0.94999999999999596</v>
      </c>
      <c r="P1021" s="98">
        <v>0.76041270764102697</v>
      </c>
      <c r="Q1021" s="98">
        <v>0.35331000000000101</v>
      </c>
      <c r="R1021" s="98">
        <v>0.30571973691168502</v>
      </c>
      <c r="S1021" s="99">
        <v>0.70000000000000095</v>
      </c>
      <c r="T1021" s="98">
        <v>0.46606097334692498</v>
      </c>
      <c r="U1021" s="98">
        <v>0.43570500000000101</v>
      </c>
      <c r="V1021" s="98">
        <v>0.75585162918636295</v>
      </c>
      <c r="W1021" s="99">
        <v>0.95000000000000595</v>
      </c>
      <c r="X1021" s="98">
        <v>1.8951730283423001</v>
      </c>
      <c r="Y1021" s="98">
        <v>0.44122999999999901</v>
      </c>
      <c r="Z1021" s="98">
        <v>0.19880457088151199</v>
      </c>
      <c r="AA1021" s="99">
        <v>0.70000000000000095</v>
      </c>
      <c r="AB1021" s="98">
        <v>0.30303307196500501</v>
      </c>
      <c r="AC1021" t="str">
        <f>IF('Raw data (converted)'!T1021="","",'Raw data (converted)'!T1021)</f>
        <v/>
      </c>
    </row>
    <row r="1022" spans="1:29" x14ac:dyDescent="0.25">
      <c r="A1022" t="str">
        <f t="shared" si="35"/>
        <v>Jul</v>
      </c>
      <c r="B1022">
        <f t="shared" si="34"/>
        <v>1021</v>
      </c>
      <c r="C1022" t="s">
        <v>2794</v>
      </c>
      <c r="D1022">
        <v>0</v>
      </c>
      <c r="E1022" s="98">
        <v>0.911015000000018</v>
      </c>
      <c r="F1022" s="98">
        <v>0.263401550699639</v>
      </c>
      <c r="G1022" s="99">
        <v>0.95000000000003504</v>
      </c>
      <c r="H1022" s="98">
        <v>0.65723485549661498</v>
      </c>
      <c r="I1022" s="98">
        <v>0.91244000000000602</v>
      </c>
      <c r="J1022" s="98">
        <v>-1.0028536636593701E-2</v>
      </c>
      <c r="K1022" s="99">
        <v>0.70000000000000095</v>
      </c>
      <c r="L1022" s="98">
        <v>1.5232273483085699E-2</v>
      </c>
      <c r="M1022" s="98">
        <v>0.24842499999999501</v>
      </c>
      <c r="N1022" s="98">
        <v>-1.7298442968671099</v>
      </c>
      <c r="O1022" s="99">
        <v>0.95000000000003004</v>
      </c>
      <c r="P1022" s="98">
        <v>4.34891342372834</v>
      </c>
      <c r="Q1022" s="98">
        <v>0.28645000000000198</v>
      </c>
      <c r="R1022" s="98">
        <v>-2.6786596986500801</v>
      </c>
      <c r="S1022" s="99">
        <v>0.7</v>
      </c>
      <c r="T1022" s="98">
        <v>4.0984526870759197</v>
      </c>
      <c r="U1022" s="98">
        <v>0.435025</v>
      </c>
      <c r="V1022" s="98">
        <v>-0.62657043049278105</v>
      </c>
      <c r="W1022" s="99">
        <v>0.95000000000003804</v>
      </c>
      <c r="X1022" s="98">
        <v>1.57071829177772</v>
      </c>
      <c r="Y1022" s="98">
        <v>0.48355000000000198</v>
      </c>
      <c r="Z1022" s="98">
        <v>-1.15425896589585</v>
      </c>
      <c r="AA1022" s="99">
        <v>0.7</v>
      </c>
      <c r="AB1022" s="98">
        <v>1.7606349706881299</v>
      </c>
      <c r="AC1022" t="str">
        <f>IF('Raw data (converted)'!T1022="","",'Raw data (converted)'!T1022)</f>
        <v/>
      </c>
    </row>
    <row r="1023" spans="1:29" x14ac:dyDescent="0.25">
      <c r="A1023" t="str">
        <f t="shared" si="35"/>
        <v>Jul</v>
      </c>
      <c r="B1023">
        <f t="shared" si="34"/>
        <v>1022</v>
      </c>
      <c r="C1023" t="s">
        <v>2794</v>
      </c>
      <c r="D1023">
        <v>15</v>
      </c>
      <c r="E1023" s="98">
        <v>0.89015499999999104</v>
      </c>
      <c r="F1023" s="98">
        <v>-0.26340155070253202</v>
      </c>
      <c r="G1023" s="99">
        <v>0.54999999999999505</v>
      </c>
      <c r="H1023" s="98">
        <v>0.166693580426545</v>
      </c>
      <c r="I1023" s="98">
        <v>0.88873000000000302</v>
      </c>
      <c r="J1023" s="98">
        <v>-0.113953432280818</v>
      </c>
      <c r="K1023" s="99">
        <v>0.3</v>
      </c>
      <c r="L1023" s="98">
        <v>7.4178950556420098E-2</v>
      </c>
      <c r="M1023" s="98">
        <v>0.38812500000000499</v>
      </c>
      <c r="N1023" s="98">
        <v>1.72984429686727</v>
      </c>
      <c r="O1023" s="99">
        <v>0.54999999999999205</v>
      </c>
      <c r="P1023" s="98">
        <v>1.10300898300761</v>
      </c>
      <c r="Q1023" s="98">
        <v>0.35010000000000102</v>
      </c>
      <c r="R1023" s="98">
        <v>2.3835263747749398</v>
      </c>
      <c r="S1023" s="99">
        <v>0.3</v>
      </c>
      <c r="T1023" s="98">
        <v>1.5617467460455401</v>
      </c>
      <c r="U1023" s="98">
        <v>0.53832500000000005</v>
      </c>
      <c r="V1023" s="98">
        <v>0.626570430492569</v>
      </c>
      <c r="W1023" s="99">
        <v>0.55000000000000204</v>
      </c>
      <c r="X1023" s="98">
        <v>0.398379139062983</v>
      </c>
      <c r="Y1023" s="98">
        <v>0.48980000000000101</v>
      </c>
      <c r="Z1023" s="98">
        <v>1.0831448000750501</v>
      </c>
      <c r="AA1023" s="99">
        <v>0.3</v>
      </c>
      <c r="AB1023" s="98">
        <v>0.70800864338387504</v>
      </c>
      <c r="AC1023" t="str">
        <f>IF('Raw data (converted)'!T1023="","",'Raw data (converted)'!T1023)</f>
        <v/>
      </c>
    </row>
    <row r="1024" spans="1:29" x14ac:dyDescent="0.25">
      <c r="A1024" t="str">
        <f t="shared" si="35"/>
        <v>Jul</v>
      </c>
      <c r="B1024">
        <f t="shared" si="34"/>
        <v>1023</v>
      </c>
      <c r="C1024" t="s">
        <v>2794</v>
      </c>
      <c r="D1024">
        <v>30</v>
      </c>
      <c r="E1024" s="98">
        <v>0.86644499999998803</v>
      </c>
      <c r="F1024" s="98">
        <v>0.26340155070396298</v>
      </c>
      <c r="G1024" s="99">
        <v>0.55000000000000904</v>
      </c>
      <c r="H1024" s="98">
        <v>0.166693580427455</v>
      </c>
      <c r="I1024" s="98">
        <v>0.86501999999999901</v>
      </c>
      <c r="J1024" s="98">
        <v>0.24760251952349999</v>
      </c>
      <c r="K1024" s="99">
        <v>0.3</v>
      </c>
      <c r="L1024" s="98">
        <v>0.161182985778482</v>
      </c>
      <c r="M1024" s="98">
        <v>0.45177500000000598</v>
      </c>
      <c r="N1024" s="98">
        <v>-1.7298442968680501</v>
      </c>
      <c r="O1024" s="99">
        <v>0.55000000000000504</v>
      </c>
      <c r="P1024" s="98">
        <v>1.10300898300815</v>
      </c>
      <c r="Q1024" s="98">
        <v>0.41375000000000101</v>
      </c>
      <c r="R1024" s="98">
        <v>0.49373046334620002</v>
      </c>
      <c r="S1024" s="99">
        <v>0.3</v>
      </c>
      <c r="T1024" s="98">
        <v>0.32260112723542</v>
      </c>
      <c r="U1024" s="98">
        <v>0.54457500000000003</v>
      </c>
      <c r="V1024" s="98">
        <v>-0.62657043049257499</v>
      </c>
      <c r="W1024" s="99">
        <v>0.55000000000001503</v>
      </c>
      <c r="X1024" s="98">
        <v>0.39837913906299699</v>
      </c>
      <c r="Y1024" s="98">
        <v>0.49604999999999999</v>
      </c>
      <c r="Z1024" s="98">
        <v>0.10063000676373</v>
      </c>
      <c r="AA1024" s="99">
        <v>0.3</v>
      </c>
      <c r="AB1024" s="98">
        <v>6.5736640901327095E-2</v>
      </c>
      <c r="AC1024" t="str">
        <f>IF('Raw data (converted)'!T1024="","",'Raw data (converted)'!T1024)</f>
        <v/>
      </c>
    </row>
    <row r="1025" spans="1:29" x14ac:dyDescent="0.25">
      <c r="A1025" t="str">
        <f t="shared" si="35"/>
        <v>Jul</v>
      </c>
      <c r="B1025">
        <f t="shared" si="34"/>
        <v>1024</v>
      </c>
      <c r="C1025" t="s">
        <v>2794</v>
      </c>
      <c r="D1025">
        <v>45</v>
      </c>
      <c r="E1025" s="98">
        <v>0.83988500000000799</v>
      </c>
      <c r="F1025" s="98">
        <v>-0.26340155070481402</v>
      </c>
      <c r="G1025" s="99">
        <v>0.94999999999999596</v>
      </c>
      <c r="H1025" s="98">
        <v>0.65723485550925398</v>
      </c>
      <c r="I1025" s="98">
        <v>0.84130999999999601</v>
      </c>
      <c r="J1025" s="98">
        <v>-0.194123816314174</v>
      </c>
      <c r="K1025" s="99">
        <v>0.70000000000000195</v>
      </c>
      <c r="L1025" s="98">
        <v>0.29485902983143503</v>
      </c>
      <c r="M1025" s="98">
        <v>0.43937499999999802</v>
      </c>
      <c r="N1025" s="98">
        <v>1.72984429686785</v>
      </c>
      <c r="O1025" s="99">
        <v>0.94999999999998497</v>
      </c>
      <c r="P1025" s="98">
        <v>4.3489134237281499</v>
      </c>
      <c r="Q1025" s="98">
        <v>0.47740000000000099</v>
      </c>
      <c r="R1025" s="98">
        <v>-1.7164227195233599</v>
      </c>
      <c r="S1025" s="99">
        <v>0.70000000000000095</v>
      </c>
      <c r="T1025" s="98">
        <v>2.6204738731974602</v>
      </c>
      <c r="U1025" s="98">
        <v>0.45377500000000098</v>
      </c>
      <c r="V1025" s="98">
        <v>0.62657043049251204</v>
      </c>
      <c r="W1025" s="99">
        <v>0.94999999999999596</v>
      </c>
      <c r="X1025" s="98">
        <v>1.57071829177634</v>
      </c>
      <c r="Y1025" s="98">
        <v>0.50229999999999897</v>
      </c>
      <c r="Z1025" s="98">
        <v>-0.65398692014434201</v>
      </c>
      <c r="AA1025" s="99">
        <v>0.70000000000000095</v>
      </c>
      <c r="AB1025" s="98">
        <v>0.99706502339489</v>
      </c>
      <c r="AC1025" t="str">
        <f>IF('Raw data (converted)'!T1025="","",'Raw data (converted)'!T1025)</f>
        <v/>
      </c>
    </row>
    <row r="1026" spans="1:29" x14ac:dyDescent="0.25">
      <c r="A1026" t="str">
        <f t="shared" si="35"/>
        <v>Jul</v>
      </c>
      <c r="B1026">
        <f t="shared" si="34"/>
        <v>1025</v>
      </c>
      <c r="C1026" t="s">
        <v>2795</v>
      </c>
      <c r="D1026">
        <v>0</v>
      </c>
      <c r="E1026" s="98">
        <v>0.91363000000001104</v>
      </c>
      <c r="F1026" s="98">
        <v>-0.211131204067939</v>
      </c>
      <c r="G1026" s="99">
        <v>0.95000000000003204</v>
      </c>
      <c r="H1026" s="98">
        <v>0.52679720512751105</v>
      </c>
      <c r="I1026" s="98">
        <v>0.95683000000000495</v>
      </c>
      <c r="J1026" s="98">
        <v>-3.1683012529846999</v>
      </c>
      <c r="K1026" s="99">
        <v>0.7</v>
      </c>
      <c r="L1026" s="98">
        <v>4.8375101400940199</v>
      </c>
      <c r="M1026" s="98">
        <v>0.31284499999999799</v>
      </c>
      <c r="N1026" s="98">
        <v>-0.341813077278668</v>
      </c>
      <c r="O1026" s="99">
        <v>0.95000000000002505</v>
      </c>
      <c r="P1026" s="98">
        <v>0.85678823888125699</v>
      </c>
      <c r="Q1026" s="98">
        <v>0.344420000000002</v>
      </c>
      <c r="R1026" s="98">
        <v>-1.9198505973928299</v>
      </c>
      <c r="S1026" s="99">
        <v>0.7</v>
      </c>
      <c r="T1026" s="98">
        <v>2.9321644347805602</v>
      </c>
      <c r="U1026" s="98">
        <v>0.47870500000000199</v>
      </c>
      <c r="V1026" s="98">
        <v>0.620503081817527</v>
      </c>
      <c r="W1026" s="99">
        <v>0.95000000000003404</v>
      </c>
      <c r="X1026" s="98">
        <v>1.5554956359059799</v>
      </c>
      <c r="Y1026" s="98">
        <v>0.50518000000000196</v>
      </c>
      <c r="Z1026" s="98">
        <v>-0.24557115690894199</v>
      </c>
      <c r="AA1026" s="99">
        <v>0.7</v>
      </c>
      <c r="AB1026" s="98">
        <v>0.37432245212854698</v>
      </c>
      <c r="AC1026" t="str">
        <f>IF('Raw data (converted)'!T1026="","",'Raw data (converted)'!T1026)</f>
        <v/>
      </c>
    </row>
    <row r="1027" spans="1:29" x14ac:dyDescent="0.25">
      <c r="A1027" t="str">
        <f t="shared" si="35"/>
        <v>Jul</v>
      </c>
      <c r="B1027">
        <f t="shared" si="34"/>
        <v>1026</v>
      </c>
      <c r="C1027" t="s">
        <v>2795</v>
      </c>
      <c r="D1027">
        <v>15</v>
      </c>
      <c r="E1027" s="98">
        <v>0.96470999999999296</v>
      </c>
      <c r="F1027" s="98">
        <v>0.21113120406601199</v>
      </c>
      <c r="G1027" s="99">
        <v>0.54999999999999505</v>
      </c>
      <c r="H1027" s="98">
        <v>0.133610856979407</v>
      </c>
      <c r="I1027" s="98">
        <v>0.92151000000000205</v>
      </c>
      <c r="J1027" s="98">
        <v>2.1707425433221701</v>
      </c>
      <c r="K1027" s="99">
        <v>0.3</v>
      </c>
      <c r="L1027" s="98">
        <v>1.41651280110463</v>
      </c>
      <c r="M1027" s="98">
        <v>0.41456500000000301</v>
      </c>
      <c r="N1027" s="98">
        <v>0.341813077278732</v>
      </c>
      <c r="O1027" s="99">
        <v>0.54999999999999205</v>
      </c>
      <c r="P1027" s="98">
        <v>0.21730603301163201</v>
      </c>
      <c r="Q1027" s="98">
        <v>0.382990000000002</v>
      </c>
      <c r="R1027" s="98">
        <v>1.3813102848100201</v>
      </c>
      <c r="S1027" s="99">
        <v>0.3</v>
      </c>
      <c r="T1027" s="98">
        <v>0.90331300883988597</v>
      </c>
      <c r="U1027" s="98">
        <v>0.53778499999999896</v>
      </c>
      <c r="V1027" s="98">
        <v>-0.620503081817395</v>
      </c>
      <c r="W1027" s="99">
        <v>0.55000000000000304</v>
      </c>
      <c r="X1027" s="98">
        <v>0.394518237606577</v>
      </c>
      <c r="Y1027" s="98">
        <v>0.51131000000000104</v>
      </c>
      <c r="Z1027" s="98">
        <v>-0.16356950190323999</v>
      </c>
      <c r="AA1027" s="99">
        <v>0.3</v>
      </c>
      <c r="AB1027" s="98">
        <v>0.106852878074254</v>
      </c>
      <c r="AC1027" t="str">
        <f>IF('Raw data (converted)'!T1027="","",'Raw data (converted)'!T1027)</f>
        <v/>
      </c>
    </row>
    <row r="1028" spans="1:29" x14ac:dyDescent="0.25">
      <c r="A1028" t="str">
        <f t="shared" si="35"/>
        <v>Jul</v>
      </c>
      <c r="B1028">
        <f t="shared" si="34"/>
        <v>1027</v>
      </c>
      <c r="C1028" t="s">
        <v>2795</v>
      </c>
      <c r="D1028">
        <v>30</v>
      </c>
      <c r="E1028" s="98">
        <v>0.92938999999999194</v>
      </c>
      <c r="F1028" s="98">
        <v>-0.21113120406497601</v>
      </c>
      <c r="G1028" s="99">
        <v>0.55000000000000804</v>
      </c>
      <c r="H1028" s="98">
        <v>0.13361085697875399</v>
      </c>
      <c r="I1028" s="98">
        <v>0.88619000000000003</v>
      </c>
      <c r="J1028" s="98">
        <v>1.88093504888006</v>
      </c>
      <c r="K1028" s="99">
        <v>0.3</v>
      </c>
      <c r="L1028" s="98">
        <v>1.22665067687264</v>
      </c>
      <c r="M1028" s="98">
        <v>0.45313500000000401</v>
      </c>
      <c r="N1028" s="98">
        <v>-0.34181307727919802</v>
      </c>
      <c r="O1028" s="99">
        <v>0.55000000000000204</v>
      </c>
      <c r="P1028" s="98">
        <v>0.21730603301193299</v>
      </c>
      <c r="Q1028" s="98">
        <v>0.42156000000000099</v>
      </c>
      <c r="R1028" s="98">
        <v>1.0078911527619501</v>
      </c>
      <c r="S1028" s="99">
        <v>0.3</v>
      </c>
      <c r="T1028" s="98">
        <v>0.65881223089760899</v>
      </c>
      <c r="U1028" s="98">
        <v>0.54391499999999904</v>
      </c>
      <c r="V1028" s="98">
        <v>0.62050308181742697</v>
      </c>
      <c r="W1028" s="99">
        <v>0.55000000000001703</v>
      </c>
      <c r="X1028" s="98">
        <v>0.39451823760660798</v>
      </c>
      <c r="Y1028" s="98">
        <v>0.51744000000000001</v>
      </c>
      <c r="Z1028" s="98">
        <v>0.80943118167771499</v>
      </c>
      <c r="AA1028" s="99">
        <v>0.3</v>
      </c>
      <c r="AB1028" s="98">
        <v>0.52894530602160805</v>
      </c>
      <c r="AC1028" t="str">
        <f>IF('Raw data (converted)'!T1028="","",'Raw data (converted)'!T1028)</f>
        <v/>
      </c>
    </row>
    <row r="1029" spans="1:29" x14ac:dyDescent="0.25">
      <c r="A1029" t="str">
        <f t="shared" si="35"/>
        <v>Jul</v>
      </c>
      <c r="B1029">
        <f t="shared" si="34"/>
        <v>1028</v>
      </c>
      <c r="C1029" t="s">
        <v>2795</v>
      </c>
      <c r="D1029">
        <v>45</v>
      </c>
      <c r="E1029" s="98">
        <v>0.80767000000000599</v>
      </c>
      <c r="F1029" s="98">
        <v>0.21113120406434299</v>
      </c>
      <c r="G1029" s="99">
        <v>0.94999999999999896</v>
      </c>
      <c r="H1029" s="98">
        <v>0.52679720511835804</v>
      </c>
      <c r="I1029" s="98">
        <v>0.85086999999999702</v>
      </c>
      <c r="J1029" s="98">
        <v>-3.02073849962333</v>
      </c>
      <c r="K1029" s="99">
        <v>0.70000000000000095</v>
      </c>
      <c r="L1029" s="98">
        <v>4.6100029031539904</v>
      </c>
      <c r="M1029" s="98">
        <v>0.42855500000000002</v>
      </c>
      <c r="N1029" s="98">
        <v>0.34181307727899202</v>
      </c>
      <c r="O1029" s="99">
        <v>0.94999999999998896</v>
      </c>
      <c r="P1029" s="98">
        <v>0.85678823888174005</v>
      </c>
      <c r="Q1029" s="98">
        <v>0.46013000000000098</v>
      </c>
      <c r="R1029" s="98">
        <v>-1.7297148819977799</v>
      </c>
      <c r="S1029" s="99">
        <v>0.70000000000000095</v>
      </c>
      <c r="T1029" s="98">
        <v>2.6408293285589499</v>
      </c>
      <c r="U1029" s="98">
        <v>0.49709500000000101</v>
      </c>
      <c r="V1029" s="98">
        <v>-0.62050308181746305</v>
      </c>
      <c r="W1029" s="99">
        <v>0.94999999999999896</v>
      </c>
      <c r="X1029" s="98">
        <v>1.5554956359052501</v>
      </c>
      <c r="Y1029" s="98">
        <v>0.52356999999999898</v>
      </c>
      <c r="Z1029" s="98">
        <v>-0.74099885510372399</v>
      </c>
      <c r="AA1029" s="99">
        <v>0.70000000000000095</v>
      </c>
      <c r="AB1029" s="98">
        <v>1.1297968067803701</v>
      </c>
      <c r="AC1029" t="str">
        <f>IF('Raw data (converted)'!T1029="","",'Raw data (converted)'!T1029)</f>
        <v/>
      </c>
    </row>
    <row r="1030" spans="1:29" x14ac:dyDescent="0.25">
      <c r="A1030" t="str">
        <f t="shared" si="35"/>
        <v>Jul</v>
      </c>
      <c r="B1030">
        <f t="shared" si="34"/>
        <v>1029</v>
      </c>
      <c r="C1030" t="s">
        <v>2796</v>
      </c>
      <c r="D1030">
        <v>0</v>
      </c>
      <c r="E1030" s="98">
        <v>0.90013000000001797</v>
      </c>
      <c r="F1030" s="98">
        <v>0.69078850261881297</v>
      </c>
      <c r="G1030" s="99">
        <v>0.95000000000003304</v>
      </c>
      <c r="H1030" s="98">
        <v>1.7243759390715501</v>
      </c>
      <c r="I1030" s="98">
        <v>0.90338000000000596</v>
      </c>
      <c r="J1030" s="98">
        <v>8.5958885448281092E-3</v>
      </c>
      <c r="K1030" s="99">
        <v>0.70000000000000095</v>
      </c>
      <c r="L1030" s="98">
        <v>1.30562342325068E-2</v>
      </c>
      <c r="M1030" s="98">
        <v>0.21356999999999901</v>
      </c>
      <c r="N1030" s="98">
        <v>0.25558059881685902</v>
      </c>
      <c r="O1030" s="99">
        <v>0.95000000000002804</v>
      </c>
      <c r="P1030" s="98">
        <v>0.64060405603747905</v>
      </c>
      <c r="Q1030" s="98">
        <v>0.21602000000000199</v>
      </c>
      <c r="R1030" s="98">
        <v>-7.0506253125334095E-2</v>
      </c>
      <c r="S1030" s="99">
        <v>0.7</v>
      </c>
      <c r="T1030" s="98">
        <v>0.10747988341147</v>
      </c>
      <c r="U1030" s="98">
        <v>0.86971000000001797</v>
      </c>
      <c r="V1030" s="98">
        <v>1.8617426050164601</v>
      </c>
      <c r="W1030" s="99">
        <v>0.95000000000003504</v>
      </c>
      <c r="X1030" s="98">
        <v>4.6826915451803997</v>
      </c>
      <c r="Y1030" s="98">
        <v>0.763710000000001</v>
      </c>
      <c r="Z1030" s="98">
        <v>2.7182379424461498</v>
      </c>
      <c r="AA1030" s="99">
        <v>0.7</v>
      </c>
      <c r="AB1030" s="98">
        <v>4.15983288643588</v>
      </c>
      <c r="AC1030" t="str">
        <f>IF('Raw data (converted)'!T1030="","",'Raw data (converted)'!T1030)</f>
        <v>For N2O, unusually high concentration. Bad peak integration. Remove from analysis</v>
      </c>
    </row>
    <row r="1031" spans="1:29" x14ac:dyDescent="0.25">
      <c r="A1031" t="str">
        <f t="shared" si="35"/>
        <v>Jul</v>
      </c>
      <c r="B1031">
        <f t="shared" si="34"/>
        <v>1030</v>
      </c>
      <c r="C1031" t="s">
        <v>2796</v>
      </c>
      <c r="D1031">
        <v>15</v>
      </c>
      <c r="E1031" s="98">
        <v>0.88750999999999103</v>
      </c>
      <c r="F1031" s="98">
        <v>-0.69078850262165603</v>
      </c>
      <c r="G1031" s="99">
        <v>0.54999999999999405</v>
      </c>
      <c r="H1031" s="98">
        <v>0.43735111867440501</v>
      </c>
      <c r="I1031" s="98">
        <v>0.88426000000000304</v>
      </c>
      <c r="J1031" s="98">
        <v>-0.32169569771435302</v>
      </c>
      <c r="K1031" s="99">
        <v>0.3</v>
      </c>
      <c r="L1031" s="98">
        <v>0.20942034577785801</v>
      </c>
      <c r="M1031" s="98">
        <v>0.26719000000000498</v>
      </c>
      <c r="N1031" s="98">
        <v>-0.25558059881685502</v>
      </c>
      <c r="O1031" s="99">
        <v>0.54999999999999105</v>
      </c>
      <c r="P1031" s="98">
        <v>0.16247553342982499</v>
      </c>
      <c r="Q1031" s="98">
        <v>0.26474000000000197</v>
      </c>
      <c r="R1031" s="98">
        <v>-4.6913852455954502E-2</v>
      </c>
      <c r="S1031" s="99">
        <v>0.3</v>
      </c>
      <c r="T1031" s="98">
        <v>3.0649489567630799E-2</v>
      </c>
      <c r="U1031" s="98">
        <v>0.51706999999999004</v>
      </c>
      <c r="V1031" s="98">
        <v>-1.86174260501649</v>
      </c>
      <c r="W1031" s="99">
        <v>0.55000000000000104</v>
      </c>
      <c r="X1031" s="98">
        <v>1.18766467292863</v>
      </c>
      <c r="Y1031" s="98">
        <v>0.62307000000000001</v>
      </c>
      <c r="Z1031" s="98">
        <v>-2.7526271062268002</v>
      </c>
      <c r="AA1031" s="99">
        <v>0.3</v>
      </c>
      <c r="AB1031" s="98">
        <v>1.8055243248644299</v>
      </c>
      <c r="AC1031" t="str">
        <f>IF('Raw data (converted)'!T1031="","",'Raw data (converted)'!T1031)</f>
        <v/>
      </c>
    </row>
    <row r="1032" spans="1:29" x14ac:dyDescent="0.25">
      <c r="A1032" t="str">
        <f t="shared" si="35"/>
        <v>Jul</v>
      </c>
      <c r="B1032">
        <f t="shared" si="34"/>
        <v>1031</v>
      </c>
      <c r="C1032" t="s">
        <v>2796</v>
      </c>
      <c r="D1032">
        <v>30</v>
      </c>
      <c r="E1032" s="98">
        <v>0.868389999999988</v>
      </c>
      <c r="F1032" s="98">
        <v>0.69078850262307701</v>
      </c>
      <c r="G1032" s="99">
        <v>0.55000000000000804</v>
      </c>
      <c r="H1032" s="98">
        <v>0.43735111867531901</v>
      </c>
      <c r="I1032" s="98">
        <v>0.86513999999999902</v>
      </c>
      <c r="J1032" s="98">
        <v>0.62650940546093903</v>
      </c>
      <c r="K1032" s="99">
        <v>0.3</v>
      </c>
      <c r="L1032" s="98">
        <v>0.40791173699281202</v>
      </c>
      <c r="M1032" s="98">
        <v>0.31591000000000502</v>
      </c>
      <c r="N1032" s="98">
        <v>0.25558059881613598</v>
      </c>
      <c r="O1032" s="99">
        <v>0.55000000000000504</v>
      </c>
      <c r="P1032" s="98">
        <v>0.16247553342937199</v>
      </c>
      <c r="Q1032" s="98">
        <v>0.31346000000000102</v>
      </c>
      <c r="R1032" s="98">
        <v>0.232299237160567</v>
      </c>
      <c r="S1032" s="99">
        <v>0.3</v>
      </c>
      <c r="T1032" s="98">
        <v>0.151768436719496</v>
      </c>
      <c r="U1032" s="98">
        <v>0.376429999999988</v>
      </c>
      <c r="V1032" s="98">
        <v>1.86174260501686</v>
      </c>
      <c r="W1032" s="99">
        <v>0.55000000000001203</v>
      </c>
      <c r="X1032" s="98">
        <v>1.18766467292889</v>
      </c>
      <c r="Y1032" s="98">
        <v>0.48243000000000003</v>
      </c>
      <c r="Z1032" s="98">
        <v>0.166740871813362</v>
      </c>
      <c r="AA1032" s="99">
        <v>0.3</v>
      </c>
      <c r="AB1032" s="98">
        <v>0.108924658227216</v>
      </c>
      <c r="AC1032" t="str">
        <f>IF('Raw data (converted)'!T1032="","",'Raw data (converted)'!T1032)</f>
        <v/>
      </c>
    </row>
    <row r="1033" spans="1:29" x14ac:dyDescent="0.25">
      <c r="A1033" t="str">
        <f t="shared" si="35"/>
        <v>Jul</v>
      </c>
      <c r="B1033">
        <f t="shared" si="34"/>
        <v>1032</v>
      </c>
      <c r="C1033" t="s">
        <v>2796</v>
      </c>
      <c r="D1033">
        <v>45</v>
      </c>
      <c r="E1033" s="98">
        <v>0.84277000000000801</v>
      </c>
      <c r="F1033" s="98">
        <v>-0.69078850262381597</v>
      </c>
      <c r="G1033" s="99">
        <v>0.94999999999999596</v>
      </c>
      <c r="H1033" s="98">
        <v>1.7243759390833799</v>
      </c>
      <c r="I1033" s="98">
        <v>0.846019999999996</v>
      </c>
      <c r="J1033" s="98">
        <v>-0.47420651808147202</v>
      </c>
      <c r="K1033" s="99">
        <v>0.70000000000000095</v>
      </c>
      <c r="L1033" s="98">
        <v>0.72035274341849598</v>
      </c>
      <c r="M1033" s="98">
        <v>0.359729999999997</v>
      </c>
      <c r="N1033" s="98">
        <v>-0.25558059881580503</v>
      </c>
      <c r="O1033" s="99">
        <v>0.94999999999998896</v>
      </c>
      <c r="P1033" s="98">
        <v>0.64060405603456905</v>
      </c>
      <c r="Q1033" s="98">
        <v>0.362180000000001</v>
      </c>
      <c r="R1033" s="98">
        <v>-0.21267459959079599</v>
      </c>
      <c r="S1033" s="99">
        <v>0.70000000000000095</v>
      </c>
      <c r="T1033" s="98">
        <v>0.32420830918604798</v>
      </c>
      <c r="U1033" s="98">
        <v>0.44779000000000901</v>
      </c>
      <c r="V1033" s="98">
        <v>-1.8617426050171</v>
      </c>
      <c r="W1033" s="99">
        <v>0.95000000000000295</v>
      </c>
      <c r="X1033" s="98">
        <v>4.68269154518046</v>
      </c>
      <c r="Y1033" s="98">
        <v>0.34178999999999898</v>
      </c>
      <c r="Z1033" s="98">
        <v>1.2317685268018299</v>
      </c>
      <c r="AA1033" s="99">
        <v>0.70000000000000095</v>
      </c>
      <c r="AB1033" s="98">
        <v>1.8790505563450499</v>
      </c>
      <c r="AC1033" t="str">
        <f>IF('Raw data (converted)'!T1033="","",'Raw data (converted)'!T1033)</f>
        <v/>
      </c>
    </row>
    <row r="1034" spans="1:29" x14ac:dyDescent="0.25">
      <c r="A1034" t="str">
        <f t="shared" si="35"/>
        <v>Jul</v>
      </c>
      <c r="B1034">
        <f t="shared" si="34"/>
        <v>1033</v>
      </c>
      <c r="C1034" t="s">
        <v>2797</v>
      </c>
      <c r="D1034">
        <v>0</v>
      </c>
      <c r="E1034" s="98">
        <v>0.94951500000001798</v>
      </c>
      <c r="F1034" s="98">
        <v>-0.37204187901257901</v>
      </c>
      <c r="G1034" s="99">
        <v>0.95000000000003304</v>
      </c>
      <c r="H1034" s="98">
        <v>0.92837903966815805</v>
      </c>
      <c r="I1034" s="98">
        <v>0.95519000000000598</v>
      </c>
      <c r="J1034" s="98">
        <v>-0.53652671003554098</v>
      </c>
      <c r="K1034" s="99">
        <v>0.7</v>
      </c>
      <c r="L1034" s="98">
        <v>0.81504803710485196</v>
      </c>
      <c r="M1034" s="98">
        <v>0.30355499999999802</v>
      </c>
      <c r="N1034" s="98">
        <v>-0.28155423690730003</v>
      </c>
      <c r="O1034" s="99">
        <v>0.95000000000002705</v>
      </c>
      <c r="P1034" s="98">
        <v>0.70571622499707798</v>
      </c>
      <c r="Q1034" s="98">
        <v>0.30488000000000198</v>
      </c>
      <c r="R1034" s="98">
        <v>-0.154882588832499</v>
      </c>
      <c r="S1034" s="99">
        <v>0.7</v>
      </c>
      <c r="T1034" s="98">
        <v>0.23610565310118101</v>
      </c>
      <c r="U1034" s="98">
        <v>0.41405000000000303</v>
      </c>
      <c r="V1034" s="98">
        <v>1.0477844442876401</v>
      </c>
      <c r="W1034" s="99">
        <v>0.95000000000003604</v>
      </c>
      <c r="X1034" s="98">
        <v>2.6286432773287198</v>
      </c>
      <c r="Y1034" s="98">
        <v>0.418300000000002</v>
      </c>
      <c r="Z1034" s="98">
        <v>0.33910432896370801</v>
      </c>
      <c r="AA1034" s="99">
        <v>0.7</v>
      </c>
      <c r="AB1034" s="98">
        <v>0.51690964856051402</v>
      </c>
      <c r="AC1034" t="str">
        <f>IF('Raw data (converted)'!T1034="","",'Raw data (converted)'!T1034)</f>
        <v/>
      </c>
    </row>
    <row r="1035" spans="1:29" x14ac:dyDescent="0.25">
      <c r="A1035" t="str">
        <f t="shared" si="35"/>
        <v>Jul</v>
      </c>
      <c r="B1035">
        <f t="shared" si="34"/>
        <v>1034</v>
      </c>
      <c r="C1035" t="s">
        <v>2797</v>
      </c>
      <c r="D1035">
        <v>15</v>
      </c>
      <c r="E1035" s="98">
        <v>0.95425499999998997</v>
      </c>
      <c r="F1035" s="98">
        <v>0.37204187900938301</v>
      </c>
      <c r="G1035" s="99">
        <v>0.54999999999999805</v>
      </c>
      <c r="H1035" s="98">
        <v>0.23546351021703299</v>
      </c>
      <c r="I1035" s="98">
        <v>0.94858000000000298</v>
      </c>
      <c r="J1035" s="98">
        <v>0.52146591232961503</v>
      </c>
      <c r="K1035" s="99">
        <v>0.3</v>
      </c>
      <c r="L1035" s="98">
        <v>0.33949815194933303</v>
      </c>
      <c r="M1035" s="98">
        <v>0.34653500000000498</v>
      </c>
      <c r="N1035" s="98">
        <v>0.28155423690724701</v>
      </c>
      <c r="O1035" s="99">
        <v>0.54999999999999405</v>
      </c>
      <c r="P1035" s="98">
        <v>0.17898984407891</v>
      </c>
      <c r="Q1035" s="98">
        <v>0.34521000000000102</v>
      </c>
      <c r="R1035" s="98">
        <v>0.20392392317513899</v>
      </c>
      <c r="S1035" s="99">
        <v>0.3</v>
      </c>
      <c r="T1035" s="98">
        <v>0.13322910115282799</v>
      </c>
      <c r="U1035" s="98">
        <v>0.45095000000000002</v>
      </c>
      <c r="V1035" s="98">
        <v>-1.04778444428738</v>
      </c>
      <c r="W1035" s="99">
        <v>0.55000000000000404</v>
      </c>
      <c r="X1035" s="98">
        <v>0.66669921093287099</v>
      </c>
      <c r="Y1035" s="98">
        <v>0.44670000000000099</v>
      </c>
      <c r="Z1035" s="98">
        <v>-0.76966708203533396</v>
      </c>
      <c r="AA1035" s="99">
        <v>0.3</v>
      </c>
      <c r="AB1035" s="98">
        <v>0.50294334099598004</v>
      </c>
      <c r="AC1035" t="str">
        <f>IF('Raw data (converted)'!T1035="","",'Raw data (converted)'!T1035)</f>
        <v/>
      </c>
    </row>
    <row r="1036" spans="1:29" x14ac:dyDescent="0.25">
      <c r="A1036" t="str">
        <f t="shared" si="35"/>
        <v>Jul</v>
      </c>
      <c r="B1036">
        <f t="shared" si="34"/>
        <v>1035</v>
      </c>
      <c r="C1036" t="s">
        <v>2797</v>
      </c>
      <c r="D1036">
        <v>30</v>
      </c>
      <c r="E1036" s="98">
        <v>0.94764499999998697</v>
      </c>
      <c r="F1036" s="98">
        <v>-0.37204187900784902</v>
      </c>
      <c r="G1036" s="99">
        <v>0.55000000000001004</v>
      </c>
      <c r="H1036" s="98">
        <v>0.23546351021606701</v>
      </c>
      <c r="I1036" s="98">
        <v>0.94196999999999897</v>
      </c>
      <c r="J1036" s="98">
        <v>1.07857158126047E-2</v>
      </c>
      <c r="K1036" s="99">
        <v>0.3</v>
      </c>
      <c r="L1036" s="98">
        <v>7.0210061659359401E-3</v>
      </c>
      <c r="M1036" s="98">
        <v>0.38686500000000501</v>
      </c>
      <c r="N1036" s="98">
        <v>-0.28155423690790898</v>
      </c>
      <c r="O1036" s="99">
        <v>0.55000000000000804</v>
      </c>
      <c r="P1036" s="98">
        <v>0.17898984407933599</v>
      </c>
      <c r="Q1036" s="98">
        <v>0.38554000000000099</v>
      </c>
      <c r="R1036" s="98">
        <v>-0.103664480426771</v>
      </c>
      <c r="S1036" s="99">
        <v>0.3</v>
      </c>
      <c r="T1036" s="98">
        <v>6.7725781805863597E-2</v>
      </c>
      <c r="U1036" s="98">
        <v>0.479349999999999</v>
      </c>
      <c r="V1036" s="98">
        <v>1.04778444428741</v>
      </c>
      <c r="W1036" s="99">
        <v>0.55000000000001703</v>
      </c>
      <c r="X1036" s="98">
        <v>0.66669921093290796</v>
      </c>
      <c r="Y1036" s="98">
        <v>0.47510000000000002</v>
      </c>
      <c r="Z1036" s="98">
        <v>0.873346482943406</v>
      </c>
      <c r="AA1036" s="99">
        <v>0.3</v>
      </c>
      <c r="AB1036" s="98">
        <v>0.57074559972710603</v>
      </c>
      <c r="AC1036" t="str">
        <f>IF('Raw data (converted)'!T1036="","",'Raw data (converted)'!T1036)</f>
        <v/>
      </c>
    </row>
    <row r="1037" spans="1:29" x14ac:dyDescent="0.25">
      <c r="A1037" t="str">
        <f t="shared" si="35"/>
        <v>Jul</v>
      </c>
      <c r="B1037">
        <f t="shared" si="34"/>
        <v>1036</v>
      </c>
      <c r="C1037" t="s">
        <v>2797</v>
      </c>
      <c r="D1037">
        <v>45</v>
      </c>
      <c r="E1037" s="98">
        <v>0.92968500000000898</v>
      </c>
      <c r="F1037" s="98">
        <v>0.372041879006897</v>
      </c>
      <c r="G1037" s="99">
        <v>0.94999999999999196</v>
      </c>
      <c r="H1037" s="98">
        <v>0.92837903965357504</v>
      </c>
      <c r="I1037" s="98">
        <v>0.93535999999999597</v>
      </c>
      <c r="J1037" s="98">
        <v>-0.27650108153983299</v>
      </c>
      <c r="K1037" s="99">
        <v>0.70000000000000095</v>
      </c>
      <c r="L1037" s="98">
        <v>0.41999213864121099</v>
      </c>
      <c r="M1037" s="98">
        <v>0.42454499999999801</v>
      </c>
      <c r="N1037" s="98">
        <v>0.28155423690806403</v>
      </c>
      <c r="O1037" s="99">
        <v>0.95000000000000295</v>
      </c>
      <c r="P1037" s="98">
        <v>0.70571622499881703</v>
      </c>
      <c r="Q1037" s="98">
        <v>0.42587000000000103</v>
      </c>
      <c r="R1037" s="98">
        <v>1.7337603226883799E-3</v>
      </c>
      <c r="S1037" s="99">
        <v>0.70000000000000095</v>
      </c>
      <c r="T1037" s="98">
        <v>2.6429412190435899E-3</v>
      </c>
      <c r="U1037" s="98">
        <v>0.49925000000000003</v>
      </c>
      <c r="V1037" s="98">
        <v>-1.04778444428742</v>
      </c>
      <c r="W1037" s="99">
        <v>0.95000000000000295</v>
      </c>
      <c r="X1037" s="98">
        <v>2.6286432773272499</v>
      </c>
      <c r="Y1037" s="98">
        <v>0.50349999999999895</v>
      </c>
      <c r="Z1037" s="98">
        <v>-0.49747722985338999</v>
      </c>
      <c r="AA1037" s="99">
        <v>0.70000000000000095</v>
      </c>
      <c r="AB1037" s="98">
        <v>0.75837758307462699</v>
      </c>
      <c r="AC1037" t="str">
        <f>IF('Raw data (converted)'!T1037="","",'Raw data (converted)'!T1037)</f>
        <v/>
      </c>
    </row>
    <row r="1038" spans="1:29" x14ac:dyDescent="0.25">
      <c r="A1038" t="str">
        <f t="shared" si="35"/>
        <v>Jul</v>
      </c>
      <c r="B1038">
        <f t="shared" si="34"/>
        <v>1037</v>
      </c>
      <c r="C1038" t="s">
        <v>2798</v>
      </c>
      <c r="D1038">
        <v>0</v>
      </c>
      <c r="E1038" s="98">
        <v>0.94239500000001497</v>
      </c>
      <c r="F1038" s="98">
        <v>1.57938439545856</v>
      </c>
      <c r="G1038" s="99">
        <v>0.95000000000002804</v>
      </c>
      <c r="H1038" s="98">
        <v>3.95084619256636</v>
      </c>
      <c r="I1038" s="98">
        <v>0.95757000000000603</v>
      </c>
      <c r="J1038" s="98">
        <v>-0.53509406194463405</v>
      </c>
      <c r="K1038" s="99">
        <v>0.7</v>
      </c>
      <c r="L1038" s="98">
        <v>0.81287102771813002</v>
      </c>
      <c r="M1038" s="98">
        <v>0.20780499999999999</v>
      </c>
      <c r="N1038" s="98">
        <v>0.43531817440694998</v>
      </c>
      <c r="O1038" s="99">
        <v>0.95000000000002305</v>
      </c>
      <c r="P1038" s="98">
        <v>1.0912496036588999</v>
      </c>
      <c r="Q1038" s="98">
        <v>0.213980000000003</v>
      </c>
      <c r="R1038" s="98">
        <v>-0.23579140389426601</v>
      </c>
      <c r="S1038" s="99">
        <v>0.69999999999999896</v>
      </c>
      <c r="T1038" s="98">
        <v>0.35945025389075402</v>
      </c>
      <c r="U1038" s="98">
        <v>0.42234000000000199</v>
      </c>
      <c r="V1038" s="98">
        <v>-0.17455295419321901</v>
      </c>
      <c r="W1038" s="99">
        <v>0.95000000000003104</v>
      </c>
      <c r="X1038" s="98">
        <v>0.437406967050252</v>
      </c>
      <c r="Y1038" s="98">
        <v>0.43964000000000197</v>
      </c>
      <c r="Z1038" s="98">
        <v>-0.39201950996690899</v>
      </c>
      <c r="AA1038" s="99">
        <v>0.69999999999999896</v>
      </c>
      <c r="AB1038" s="98">
        <v>0.59758271966486198</v>
      </c>
      <c r="AC1038" t="str">
        <f>IF('Raw data (converted)'!T1038="","",'Raw data (converted)'!T1038)</f>
        <v/>
      </c>
    </row>
    <row r="1039" spans="1:29" x14ac:dyDescent="0.25">
      <c r="A1039" t="str">
        <f t="shared" si="35"/>
        <v>Jul</v>
      </c>
      <c r="B1039">
        <f t="shared" si="34"/>
        <v>1038</v>
      </c>
      <c r="C1039" t="s">
        <v>2798</v>
      </c>
      <c r="D1039">
        <v>15</v>
      </c>
      <c r="E1039" s="98">
        <v>0.96781499999999199</v>
      </c>
      <c r="F1039" s="98">
        <v>-1.5793843954607301</v>
      </c>
      <c r="G1039" s="99">
        <v>0.54999999999999605</v>
      </c>
      <c r="H1039" s="98">
        <v>1.00204773383415</v>
      </c>
      <c r="I1039" s="98">
        <v>0.95264000000000304</v>
      </c>
      <c r="J1039" s="98">
        <v>-0.37234166761686499</v>
      </c>
      <c r="K1039" s="99">
        <v>0.3</v>
      </c>
      <c r="L1039" s="98">
        <v>0.242394723316987</v>
      </c>
      <c r="M1039" s="98">
        <v>0.25688500000000403</v>
      </c>
      <c r="N1039" s="98">
        <v>-0.43531817440720499</v>
      </c>
      <c r="O1039" s="99">
        <v>0.54999999999999305</v>
      </c>
      <c r="P1039" s="98">
        <v>0.27677214933105099</v>
      </c>
      <c r="Q1039" s="98">
        <v>0.25071000000000199</v>
      </c>
      <c r="R1039" s="98">
        <v>-4.1617127179345596E-3</v>
      </c>
      <c r="S1039" s="99">
        <v>0.29999999999999899</v>
      </c>
      <c r="T1039" s="98">
        <v>2.7189032880518302E-3</v>
      </c>
      <c r="U1039" s="98">
        <v>0.47027999999999998</v>
      </c>
      <c r="V1039" s="98">
        <v>0.17455295419308001</v>
      </c>
      <c r="W1039" s="99">
        <v>0.55000000000000404</v>
      </c>
      <c r="X1039" s="98">
        <v>0.110938932758175</v>
      </c>
      <c r="Y1039" s="98">
        <v>0.45298000000000099</v>
      </c>
      <c r="Z1039" s="98">
        <v>0.34787488398805899</v>
      </c>
      <c r="AA1039" s="99">
        <v>0.3</v>
      </c>
      <c r="AB1039" s="98">
        <v>0.227263139816687</v>
      </c>
      <c r="AC1039" t="str">
        <f>IF('Raw data (converted)'!T1039="","",'Raw data (converted)'!T1039)</f>
        <v/>
      </c>
    </row>
    <row r="1040" spans="1:29" x14ac:dyDescent="0.25">
      <c r="A1040" t="str">
        <f t="shared" si="35"/>
        <v>Jul</v>
      </c>
      <c r="B1040">
        <f t="shared" si="34"/>
        <v>1039</v>
      </c>
      <c r="C1040" t="s">
        <v>2798</v>
      </c>
      <c r="D1040">
        <v>30</v>
      </c>
      <c r="E1040" s="98">
        <v>0.962884999999989</v>
      </c>
      <c r="F1040" s="98">
        <v>1.5793843954619999</v>
      </c>
      <c r="G1040" s="99">
        <v>0.55000000000000604</v>
      </c>
      <c r="H1040" s="98">
        <v>1.00204773383498</v>
      </c>
      <c r="I1040" s="98">
        <v>0.94770999999999905</v>
      </c>
      <c r="J1040" s="98">
        <v>1.79558721071099</v>
      </c>
      <c r="K1040" s="99">
        <v>0.3</v>
      </c>
      <c r="L1040" s="98">
        <v>1.17080029739806</v>
      </c>
      <c r="M1040" s="98">
        <v>0.29361500000000301</v>
      </c>
      <c r="N1040" s="98">
        <v>0.43531817440670201</v>
      </c>
      <c r="O1040" s="99">
        <v>0.55000000000000204</v>
      </c>
      <c r="P1040" s="98">
        <v>0.27677214933073702</v>
      </c>
      <c r="Q1040" s="98">
        <v>0.28744000000000097</v>
      </c>
      <c r="R1040" s="98">
        <v>0.47140854967767898</v>
      </c>
      <c r="S1040" s="99">
        <v>0.3</v>
      </c>
      <c r="T1040" s="98">
        <v>0.30801269164929901</v>
      </c>
      <c r="U1040" s="98">
        <v>0.48361999999999999</v>
      </c>
      <c r="V1040" s="98">
        <v>-0.174552954193089</v>
      </c>
      <c r="W1040" s="99">
        <v>0.55000000000001303</v>
      </c>
      <c r="X1040" s="98">
        <v>0.11093893275818301</v>
      </c>
      <c r="Y1040" s="98">
        <v>0.46632000000000001</v>
      </c>
      <c r="Z1040" s="98">
        <v>7.4161265590721503E-2</v>
      </c>
      <c r="AA1040" s="99">
        <v>0.3</v>
      </c>
      <c r="AB1040" s="98">
        <v>4.8445791691453799E-2</v>
      </c>
      <c r="AC1040" t="str">
        <f>IF('Raw data (converted)'!T1040="","",'Raw data (converted)'!T1040)</f>
        <v/>
      </c>
    </row>
    <row r="1041" spans="1:29" x14ac:dyDescent="0.25">
      <c r="A1041" t="str">
        <f t="shared" si="35"/>
        <v>Jul</v>
      </c>
      <c r="B1041">
        <f t="shared" si="34"/>
        <v>1040</v>
      </c>
      <c r="C1041" t="s">
        <v>2798</v>
      </c>
      <c r="D1041">
        <v>45</v>
      </c>
      <c r="E1041" s="98">
        <v>0.92760500000000701</v>
      </c>
      <c r="F1041" s="98">
        <v>-1.57938439546271</v>
      </c>
      <c r="G1041" s="99">
        <v>0.94999999999999896</v>
      </c>
      <c r="H1041" s="98">
        <v>3.95084619257561</v>
      </c>
      <c r="I1041" s="98">
        <v>0.94277999999999595</v>
      </c>
      <c r="J1041" s="98">
        <v>-1.6389494159681099</v>
      </c>
      <c r="K1041" s="99">
        <v>0.70000000000000095</v>
      </c>
      <c r="L1041" s="98">
        <v>2.4928569203625699</v>
      </c>
      <c r="M1041" s="98">
        <v>0.31799499999999797</v>
      </c>
      <c r="N1041" s="98">
        <v>-0.43531817440654003</v>
      </c>
      <c r="O1041" s="99">
        <v>0.94999999999999196</v>
      </c>
      <c r="P1041" s="98">
        <v>1.0912496036575201</v>
      </c>
      <c r="Q1041" s="98">
        <v>0.32417000000000001</v>
      </c>
      <c r="R1041" s="98">
        <v>-0.47793992897165499</v>
      </c>
      <c r="S1041" s="99">
        <v>0.70000000000000095</v>
      </c>
      <c r="T1041" s="98">
        <v>0.72865615607107503</v>
      </c>
      <c r="U1041" s="98">
        <v>0.46236000000000099</v>
      </c>
      <c r="V1041" s="98">
        <v>0.17455295419306699</v>
      </c>
      <c r="W1041" s="99">
        <v>0.95000000000000295</v>
      </c>
      <c r="X1041" s="98">
        <v>0.43740696704974102</v>
      </c>
      <c r="Y1041" s="98">
        <v>0.47965999999999898</v>
      </c>
      <c r="Z1041" s="98">
        <v>-0.25265135718396398</v>
      </c>
      <c r="AA1041" s="99">
        <v>0.70000000000000095</v>
      </c>
      <c r="AB1041" s="98">
        <v>0.38511548469076701</v>
      </c>
      <c r="AC1041" t="str">
        <f>IF('Raw data (converted)'!T1041="","",'Raw data (converted)'!T1041)</f>
        <v/>
      </c>
    </row>
    <row r="1042" spans="1:29" x14ac:dyDescent="0.25">
      <c r="A1042" t="str">
        <f t="shared" si="35"/>
        <v>Jul</v>
      </c>
      <c r="B1042">
        <f t="shared" si="34"/>
        <v>1041</v>
      </c>
      <c r="C1042" t="s">
        <v>2799</v>
      </c>
      <c r="D1042">
        <v>0</v>
      </c>
      <c r="E1042" s="98">
        <v>0.94451000000001695</v>
      </c>
      <c r="F1042" s="98">
        <v>-1.0474567502707399</v>
      </c>
      <c r="G1042" s="99">
        <v>0.95000000000003404</v>
      </c>
      <c r="H1042" s="98">
        <v>2.6163984655237802</v>
      </c>
      <c r="I1042" s="98">
        <v>0.94931000000000598</v>
      </c>
      <c r="J1042" s="98">
        <v>-0.70987712903215505</v>
      </c>
      <c r="K1042" s="99">
        <v>0.7</v>
      </c>
      <c r="L1042" s="98">
        <v>1.0785086477343</v>
      </c>
      <c r="M1042" s="98">
        <v>0.21868499999999999</v>
      </c>
      <c r="N1042" s="98">
        <v>-0.47479810430556302</v>
      </c>
      <c r="O1042" s="99">
        <v>0.95000000000002705</v>
      </c>
      <c r="P1042" s="98">
        <v>1.1902613657815999</v>
      </c>
      <c r="Q1042" s="98">
        <v>0.21951000000000301</v>
      </c>
      <c r="R1042" s="98">
        <v>-0.17973315345864599</v>
      </c>
      <c r="S1042" s="99">
        <v>0.69999999999999896</v>
      </c>
      <c r="T1042" s="98">
        <v>0.273989444951725</v>
      </c>
      <c r="U1042" s="98">
        <v>0.42592999999999298</v>
      </c>
      <c r="V1042" s="98">
        <v>2.8642552938060502</v>
      </c>
      <c r="W1042" s="99">
        <v>0.95000000000003404</v>
      </c>
      <c r="X1042" s="98">
        <v>7.2416592308005701</v>
      </c>
      <c r="Y1042" s="98">
        <v>0.53898000000000001</v>
      </c>
      <c r="Z1042" s="98">
        <v>-0.96290723740913597</v>
      </c>
      <c r="AA1042" s="99">
        <v>0.69999999999999896</v>
      </c>
      <c r="AB1042" s="98">
        <v>1.4684383159250101</v>
      </c>
      <c r="AC1042" t="str">
        <f>IF('Raw data (converted)'!T1042="","",'Raw data (converted)'!T1042)</f>
        <v/>
      </c>
    </row>
    <row r="1043" spans="1:29" x14ac:dyDescent="0.25">
      <c r="A1043" t="str">
        <f t="shared" si="35"/>
        <v>Jul</v>
      </c>
      <c r="B1043">
        <f t="shared" si="34"/>
        <v>1042</v>
      </c>
      <c r="C1043" t="s">
        <v>2799</v>
      </c>
      <c r="D1043">
        <v>15</v>
      </c>
      <c r="E1043" s="98">
        <v>0.93596999999999098</v>
      </c>
      <c r="F1043" s="98">
        <v>1.04745675026758</v>
      </c>
      <c r="G1043" s="99">
        <v>0.54999999999999805</v>
      </c>
      <c r="H1043" s="98">
        <v>0.66359357600568503</v>
      </c>
      <c r="I1043" s="98">
        <v>0.93117000000000305</v>
      </c>
      <c r="J1043" s="98">
        <v>0.94398460568313103</v>
      </c>
      <c r="K1043" s="99">
        <v>0.3</v>
      </c>
      <c r="L1043" s="98">
        <v>0.61477425420380405</v>
      </c>
      <c r="M1043" s="98">
        <v>0.26264500000000401</v>
      </c>
      <c r="N1043" s="98">
        <v>0.47479810430511299</v>
      </c>
      <c r="O1043" s="99">
        <v>0.54999999999999305</v>
      </c>
      <c r="P1043" s="98">
        <v>0.30188436758006698</v>
      </c>
      <c r="Q1043" s="98">
        <v>0.261820000000002</v>
      </c>
      <c r="R1043" s="98">
        <v>0.29056321521059902</v>
      </c>
      <c r="S1043" s="99">
        <v>0.29999999999999899</v>
      </c>
      <c r="T1043" s="98">
        <v>0.189837101765679</v>
      </c>
      <c r="U1043" s="98">
        <v>0.68110999999999999</v>
      </c>
      <c r="V1043" s="98">
        <v>-2.8642552938047499</v>
      </c>
      <c r="W1043" s="99">
        <v>0.55000000000000204</v>
      </c>
      <c r="X1043" s="98">
        <v>1.8366921585209699</v>
      </c>
      <c r="Y1043" s="98">
        <v>0.56806000000000001</v>
      </c>
      <c r="Z1043" s="98">
        <v>-0.86675979159160199</v>
      </c>
      <c r="AA1043" s="99">
        <v>0.3</v>
      </c>
      <c r="AB1043" s="98">
        <v>0.56643759673338601</v>
      </c>
      <c r="AC1043" t="str">
        <f>IF('Raw data (converted)'!T1043="","",'Raw data (converted)'!T1043)</f>
        <v/>
      </c>
    </row>
    <row r="1044" spans="1:29" x14ac:dyDescent="0.25">
      <c r="A1044" t="str">
        <f t="shared" si="35"/>
        <v>Jul</v>
      </c>
      <c r="B1044">
        <f t="shared" si="34"/>
        <v>1043</v>
      </c>
      <c r="C1044" t="s">
        <v>2799</v>
      </c>
      <c r="D1044">
        <v>30</v>
      </c>
      <c r="E1044" s="98">
        <v>0.91782999999998804</v>
      </c>
      <c r="F1044" s="98">
        <v>-1.04745675026621</v>
      </c>
      <c r="G1044" s="99">
        <v>0.55000000000001303</v>
      </c>
      <c r="H1044" s="98">
        <v>0.66359357600483504</v>
      </c>
      <c r="I1044" s="98">
        <v>0.91303000000000001</v>
      </c>
      <c r="J1044" s="98">
        <v>-0.49379820654964601</v>
      </c>
      <c r="K1044" s="99">
        <v>0.3</v>
      </c>
      <c r="L1044" s="98">
        <v>0.32148053503317697</v>
      </c>
      <c r="M1044" s="98">
        <v>0.30495500000000297</v>
      </c>
      <c r="N1044" s="98">
        <v>-0.47479810430565</v>
      </c>
      <c r="O1044" s="99">
        <v>0.55000000000000404</v>
      </c>
      <c r="P1044" s="98">
        <v>0.30188436758041498</v>
      </c>
      <c r="Q1044" s="98">
        <v>0.30413000000000101</v>
      </c>
      <c r="R1044" s="98">
        <v>-0.22813752444278601</v>
      </c>
      <c r="S1044" s="99">
        <v>0.3</v>
      </c>
      <c r="T1044" s="98">
        <v>0.14904931173729599</v>
      </c>
      <c r="U1044" s="98">
        <v>0.71019000000000199</v>
      </c>
      <c r="V1044" s="98">
        <v>2.8642552938047401</v>
      </c>
      <c r="W1044" s="99">
        <v>0.55000000000001303</v>
      </c>
      <c r="X1044" s="98">
        <v>1.8366921585210101</v>
      </c>
      <c r="Y1044" s="98">
        <v>0.59714</v>
      </c>
      <c r="Z1044" s="98">
        <v>3.6246318557466899</v>
      </c>
      <c r="AA1044" s="99">
        <v>0.3</v>
      </c>
      <c r="AB1044" s="98">
        <v>2.3847033886351099</v>
      </c>
      <c r="AC1044" t="str">
        <f>IF('Raw data (converted)'!T1044="","",'Raw data (converted)'!T1044)</f>
        <v>For N2O, high residuals and Cooks. Also unsually high conc. Due to bad peak integration? Remove from analysis</v>
      </c>
    </row>
    <row r="1045" spans="1:29" x14ac:dyDescent="0.25">
      <c r="A1045" t="str">
        <f t="shared" si="35"/>
        <v>Jul</v>
      </c>
      <c r="B1045">
        <f t="shared" si="34"/>
        <v>1044</v>
      </c>
      <c r="C1045" t="s">
        <v>2799</v>
      </c>
      <c r="D1045">
        <v>45</v>
      </c>
      <c r="E1045" s="98">
        <v>0.89009000000000804</v>
      </c>
      <c r="F1045" s="98">
        <v>1.04745675026532</v>
      </c>
      <c r="G1045" s="99">
        <v>0.95000000000000295</v>
      </c>
      <c r="H1045" s="98">
        <v>2.61639846550935</v>
      </c>
      <c r="I1045" s="98">
        <v>0.89488999999999697</v>
      </c>
      <c r="J1045" s="98">
        <v>2.2206045408887501E-2</v>
      </c>
      <c r="K1045" s="99">
        <v>0.70000000000000095</v>
      </c>
      <c r="L1045" s="98">
        <v>3.3728612421468102E-2</v>
      </c>
      <c r="M1045" s="98">
        <v>0.34561499999999801</v>
      </c>
      <c r="N1045" s="98">
        <v>0.474798104305858</v>
      </c>
      <c r="O1045" s="99">
        <v>0.94999999999999596</v>
      </c>
      <c r="P1045" s="98">
        <v>1.1902613657819401</v>
      </c>
      <c r="Q1045" s="98">
        <v>0.34644000000000003</v>
      </c>
      <c r="R1045" s="98">
        <v>8.4376335707194106E-2</v>
      </c>
      <c r="S1045" s="99">
        <v>0.70000000000000095</v>
      </c>
      <c r="T1045" s="98">
        <v>0.128623608733242</v>
      </c>
      <c r="U1045" s="98">
        <v>0.51316999999999902</v>
      </c>
      <c r="V1045" s="98">
        <v>-2.8642552938046899</v>
      </c>
      <c r="W1045" s="99">
        <v>0.94999999999999896</v>
      </c>
      <c r="X1045" s="98">
        <v>7.2416592307943999</v>
      </c>
      <c r="Y1045" s="98">
        <v>0.62622</v>
      </c>
      <c r="Z1045" s="98">
        <v>-3.2498119262558101</v>
      </c>
      <c r="AA1045" s="99">
        <v>0.70000000000000095</v>
      </c>
      <c r="AB1045" s="98">
        <v>4.9819047143098096</v>
      </c>
      <c r="AC1045" t="str">
        <f>IF('Raw data (converted)'!T1045="","",'Raw data (converted)'!T1045)</f>
        <v/>
      </c>
    </row>
    <row r="1046" spans="1:29" x14ac:dyDescent="0.25">
      <c r="A1046" t="str">
        <f t="shared" si="35"/>
        <v>Jul</v>
      </c>
      <c r="B1046">
        <f t="shared" si="34"/>
        <v>1045</v>
      </c>
      <c r="C1046" t="s">
        <v>2800</v>
      </c>
      <c r="D1046">
        <v>0</v>
      </c>
      <c r="E1046" s="98">
        <v>0.93945500000001503</v>
      </c>
      <c r="F1046" s="98">
        <v>-0.64671742604872196</v>
      </c>
      <c r="G1046" s="99">
        <v>0.95000000000003504</v>
      </c>
      <c r="H1046" s="98">
        <v>1.6142646106166501</v>
      </c>
      <c r="I1046" s="98">
        <v>0.95548000000000499</v>
      </c>
      <c r="J1046" s="98">
        <v>-1.3739095191556401</v>
      </c>
      <c r="K1046" s="99">
        <v>0.7</v>
      </c>
      <c r="L1046" s="98">
        <v>2.0888632443481501</v>
      </c>
      <c r="M1046" s="98">
        <v>0.21127500000000099</v>
      </c>
      <c r="N1046" s="98">
        <v>-9.8699824746437598E-2</v>
      </c>
      <c r="O1046" s="99">
        <v>0.95000000000002904</v>
      </c>
      <c r="P1046" s="98">
        <v>0.24737359868814601</v>
      </c>
      <c r="Q1046" s="98">
        <v>0.217500000000002</v>
      </c>
      <c r="R1046" s="98">
        <v>-0.38720647208113401</v>
      </c>
      <c r="S1046" s="99">
        <v>0.7</v>
      </c>
      <c r="T1046" s="98">
        <v>0.590302259437814</v>
      </c>
      <c r="U1046" s="98">
        <v>0.52771500000000404</v>
      </c>
      <c r="V1046" s="98">
        <v>-1.47086533459839</v>
      </c>
      <c r="W1046" s="99">
        <v>0.95000000000003804</v>
      </c>
      <c r="X1046" s="98">
        <v>3.6943169276521899</v>
      </c>
      <c r="Y1046" s="98">
        <v>0.54699000000000197</v>
      </c>
      <c r="Z1046" s="98">
        <v>-0.94632466308071705</v>
      </c>
      <c r="AA1046" s="99">
        <v>0.7</v>
      </c>
      <c r="AB1046" s="98">
        <v>1.4431251928290001</v>
      </c>
      <c r="AC1046" t="str">
        <f>IF('Raw data (converted)'!T1046="","",'Raw data (converted)'!T1046)</f>
        <v/>
      </c>
    </row>
    <row r="1047" spans="1:29" x14ac:dyDescent="0.25">
      <c r="A1047" t="str">
        <f t="shared" si="35"/>
        <v>Jul</v>
      </c>
      <c r="B1047">
        <f t="shared" si="34"/>
        <v>1046</v>
      </c>
      <c r="C1047" t="s">
        <v>2800</v>
      </c>
      <c r="D1047">
        <v>15</v>
      </c>
      <c r="E1047" s="98">
        <v>0.94623499999999106</v>
      </c>
      <c r="F1047" s="98">
        <v>0.64671742604609705</v>
      </c>
      <c r="G1047" s="99">
        <v>0.54999999999999805</v>
      </c>
      <c r="H1047" s="98">
        <v>0.40942373254409697</v>
      </c>
      <c r="I1047" s="98">
        <v>0.93021000000000198</v>
      </c>
      <c r="J1047" s="98">
        <v>1.19533867853275</v>
      </c>
      <c r="K1047" s="99">
        <v>0.3</v>
      </c>
      <c r="L1047" s="98">
        <v>0.77868669352341802</v>
      </c>
      <c r="M1047" s="98">
        <v>0.25647500000000201</v>
      </c>
      <c r="N1047" s="98">
        <v>9.8699824746043593E-2</v>
      </c>
      <c r="O1047" s="99">
        <v>0.54999999999999505</v>
      </c>
      <c r="P1047" s="98">
        <v>6.2741028603167201E-2</v>
      </c>
      <c r="Q1047" s="98">
        <v>0.25025000000000203</v>
      </c>
      <c r="R1047" s="98">
        <v>0.28942820265119201</v>
      </c>
      <c r="S1047" s="99">
        <v>0.3</v>
      </c>
      <c r="T1047" s="98">
        <v>0.18909548674493701</v>
      </c>
      <c r="U1047" s="98">
        <v>0.52825499999999703</v>
      </c>
      <c r="V1047" s="98">
        <v>1.4708653345976801</v>
      </c>
      <c r="W1047" s="99">
        <v>0.55000000000000404</v>
      </c>
      <c r="X1047" s="98">
        <v>0.93698456608535996</v>
      </c>
      <c r="Y1047" s="98">
        <v>0.50898000000000099</v>
      </c>
      <c r="Z1047" s="98">
        <v>1.38832816604215</v>
      </c>
      <c r="AA1047" s="99">
        <v>0.3</v>
      </c>
      <c r="AB1047" s="98">
        <v>0.90786394960747496</v>
      </c>
      <c r="AC1047" t="str">
        <f>IF('Raw data (converted)'!T1047="","",'Raw data (converted)'!T1047)</f>
        <v/>
      </c>
    </row>
    <row r="1048" spans="1:29" x14ac:dyDescent="0.25">
      <c r="A1048" t="str">
        <f t="shared" si="35"/>
        <v>Jul</v>
      </c>
      <c r="B1048">
        <f t="shared" si="34"/>
        <v>1047</v>
      </c>
      <c r="C1048" t="s">
        <v>2800</v>
      </c>
      <c r="D1048">
        <v>30</v>
      </c>
      <c r="E1048" s="98">
        <v>0.92096499999998804</v>
      </c>
      <c r="F1048" s="98">
        <v>-0.64671742604468796</v>
      </c>
      <c r="G1048" s="99">
        <v>0.55000000000001104</v>
      </c>
      <c r="H1048" s="98">
        <v>0.40942373254321501</v>
      </c>
      <c r="I1048" s="98">
        <v>0.90493999999999897</v>
      </c>
      <c r="J1048" s="98">
        <v>0.30762737274131502</v>
      </c>
      <c r="K1048" s="99">
        <v>0.3</v>
      </c>
      <c r="L1048" s="98">
        <v>0.20026110381204901</v>
      </c>
      <c r="M1048" s="98">
        <v>0.28922500000000201</v>
      </c>
      <c r="N1048" s="98">
        <v>-9.8699824746329504E-2</v>
      </c>
      <c r="O1048" s="99">
        <v>0.55000000000000804</v>
      </c>
      <c r="P1048" s="98">
        <v>6.2741028603350596E-2</v>
      </c>
      <c r="Q1048" s="98">
        <v>0.28300000000000097</v>
      </c>
      <c r="R1048" s="98">
        <v>0.181602009506631</v>
      </c>
      <c r="S1048" s="99">
        <v>0.3</v>
      </c>
      <c r="T1048" s="98">
        <v>0.11864505810996601</v>
      </c>
      <c r="U1048" s="98">
        <v>0.49024499999999699</v>
      </c>
      <c r="V1048" s="98">
        <v>-1.4708653345975999</v>
      </c>
      <c r="W1048" s="99">
        <v>0.55000000000001703</v>
      </c>
      <c r="X1048" s="98">
        <v>0.93698456608533298</v>
      </c>
      <c r="Y1048" s="98">
        <v>0.47097</v>
      </c>
      <c r="Z1048" s="98">
        <v>-0.91811158898254597</v>
      </c>
      <c r="AA1048" s="99">
        <v>0.3</v>
      </c>
      <c r="AB1048" s="98">
        <v>0.60002621747896601</v>
      </c>
      <c r="AC1048" t="str">
        <f>IF('Raw data (converted)'!T1048="","",'Raw data (converted)'!T1048)</f>
        <v/>
      </c>
    </row>
    <row r="1049" spans="1:29" x14ac:dyDescent="0.25">
      <c r="A1049" t="str">
        <f t="shared" si="35"/>
        <v>Jul</v>
      </c>
      <c r="B1049">
        <f t="shared" si="34"/>
        <v>1048</v>
      </c>
      <c r="C1049" t="s">
        <v>2800</v>
      </c>
      <c r="D1049">
        <v>45</v>
      </c>
      <c r="E1049" s="98">
        <v>0.86364500000000799</v>
      </c>
      <c r="F1049" s="98">
        <v>0.64671742604373395</v>
      </c>
      <c r="G1049" s="99">
        <v>0.94999999999999596</v>
      </c>
      <c r="H1049" s="98">
        <v>1.6142646106035199</v>
      </c>
      <c r="I1049" s="98">
        <v>0.87966999999999695</v>
      </c>
      <c r="J1049" s="98">
        <v>-0.92190904648198901</v>
      </c>
      <c r="K1049" s="99">
        <v>0.70000000000000095</v>
      </c>
      <c r="L1049" s="98">
        <v>1.4008974797562299</v>
      </c>
      <c r="M1049" s="98">
        <v>0.30952499999999999</v>
      </c>
      <c r="N1049" s="98">
        <v>9.8699824746278295E-2</v>
      </c>
      <c r="O1049" s="99">
        <v>0.94999999999999596</v>
      </c>
      <c r="P1049" s="98">
        <v>0.24737359868766101</v>
      </c>
      <c r="Q1049" s="98">
        <v>0.31574999999999998</v>
      </c>
      <c r="R1049" s="98">
        <v>-0.33230406186059303</v>
      </c>
      <c r="S1049" s="99">
        <v>0.70000000000000095</v>
      </c>
      <c r="T1049" s="98">
        <v>0.50659242137636995</v>
      </c>
      <c r="U1049" s="98">
        <v>0.41368500000000302</v>
      </c>
      <c r="V1049" s="98">
        <v>1.47086533459757</v>
      </c>
      <c r="W1049" s="99">
        <v>0.95000000000000595</v>
      </c>
      <c r="X1049" s="98">
        <v>3.6943169276489098</v>
      </c>
      <c r="Y1049" s="98">
        <v>0.43295999999999901</v>
      </c>
      <c r="Z1049" s="98">
        <v>0.228056977281128</v>
      </c>
      <c r="AA1049" s="99">
        <v>0.70000000000000095</v>
      </c>
      <c r="AB1049" s="98">
        <v>0.34762415458420298</v>
      </c>
      <c r="AC1049" t="str">
        <f>IF('Raw data (converted)'!T1049="","",'Raw data (converted)'!T1049)</f>
        <v/>
      </c>
    </row>
    <row r="1050" spans="1:29" x14ac:dyDescent="0.25">
      <c r="A1050" t="str">
        <f t="shared" si="35"/>
        <v>Jul</v>
      </c>
      <c r="B1050">
        <f t="shared" si="34"/>
        <v>1049</v>
      </c>
      <c r="C1050" t="s">
        <v>2801</v>
      </c>
      <c r="D1050">
        <v>0</v>
      </c>
      <c r="E1050" s="98">
        <v>0.99834500000001702</v>
      </c>
      <c r="F1050" s="98">
        <v>1.6306298333383999</v>
      </c>
      <c r="G1050" s="99">
        <v>0.95000000000003704</v>
      </c>
      <c r="H1050" s="98">
        <v>4.0797399655726796</v>
      </c>
      <c r="I1050" s="98">
        <v>0.99082000000000403</v>
      </c>
      <c r="J1050" s="98">
        <v>1.1088696223419201</v>
      </c>
      <c r="K1050" s="99">
        <v>0.7</v>
      </c>
      <c r="L1050" s="98">
        <v>1.68532709384886</v>
      </c>
      <c r="M1050" s="98">
        <v>0.226130000000001</v>
      </c>
      <c r="N1050" s="98">
        <v>0.30544998395124001</v>
      </c>
      <c r="O1050" s="99">
        <v>0.95000000000003004</v>
      </c>
      <c r="P1050" s="98">
        <v>0.76562201051202705</v>
      </c>
      <c r="Q1050" s="98">
        <v>0.225880000000002</v>
      </c>
      <c r="R1050" s="98">
        <v>9.9402258504246194E-2</v>
      </c>
      <c r="S1050" s="99">
        <v>0.7</v>
      </c>
      <c r="T1050" s="98">
        <v>0.15152939747726099</v>
      </c>
      <c r="U1050" s="98">
        <v>0.44546000000000402</v>
      </c>
      <c r="V1050" s="98">
        <v>0.31923588413916199</v>
      </c>
      <c r="W1050" s="99">
        <v>0.95000000000004003</v>
      </c>
      <c r="X1050" s="98">
        <v>0.80002527406517099</v>
      </c>
      <c r="Y1050" s="98">
        <v>0.44346000000000202</v>
      </c>
      <c r="Z1050" s="98">
        <v>0.16470781692521699</v>
      </c>
      <c r="AA1050" s="99">
        <v>0.7</v>
      </c>
      <c r="AB1050" s="98">
        <v>0.251058527217637</v>
      </c>
      <c r="AC1050" t="str">
        <f>IF('Raw data (converted)'!T1050="","",'Raw data (converted)'!T1050)</f>
        <v/>
      </c>
    </row>
    <row r="1051" spans="1:29" x14ac:dyDescent="0.25">
      <c r="A1051" t="str">
        <f t="shared" si="35"/>
        <v>Jul</v>
      </c>
      <c r="B1051">
        <f t="shared" si="34"/>
        <v>1050</v>
      </c>
      <c r="C1051" t="s">
        <v>2801</v>
      </c>
      <c r="D1051">
        <v>15</v>
      </c>
      <c r="E1051" s="98">
        <v>0.95766499999999</v>
      </c>
      <c r="F1051" s="98">
        <v>-1.63062983334058</v>
      </c>
      <c r="G1051" s="99">
        <v>0.54999999999999905</v>
      </c>
      <c r="H1051" s="98">
        <v>1.0347388857673201</v>
      </c>
      <c r="I1051" s="98">
        <v>0.96519000000000199</v>
      </c>
      <c r="J1051" s="98">
        <v>-1.47201573633378</v>
      </c>
      <c r="K1051" s="99">
        <v>0.3</v>
      </c>
      <c r="L1051" s="98">
        <v>0.95929114825714801</v>
      </c>
      <c r="M1051" s="98">
        <v>0.25601000000000301</v>
      </c>
      <c r="N1051" s="98">
        <v>-0.30544998395159401</v>
      </c>
      <c r="O1051" s="99">
        <v>0.54999999999999505</v>
      </c>
      <c r="P1051" s="98">
        <v>0.19418366679280399</v>
      </c>
      <c r="Q1051" s="98">
        <v>0.25626000000000199</v>
      </c>
      <c r="R1051" s="98">
        <v>-0.17630528422944899</v>
      </c>
      <c r="S1051" s="99">
        <v>0.3</v>
      </c>
      <c r="T1051" s="98">
        <v>0.11518446526557</v>
      </c>
      <c r="U1051" s="98">
        <v>0.44811999999999802</v>
      </c>
      <c r="V1051" s="98">
        <v>-0.31923588413920301</v>
      </c>
      <c r="W1051" s="99">
        <v>0.55000000000000604</v>
      </c>
      <c r="X1051" s="98">
        <v>0.20290931962735301</v>
      </c>
      <c r="Y1051" s="98">
        <v>0.45012000000000102</v>
      </c>
      <c r="Z1051" s="98">
        <v>-0.274689424523551</v>
      </c>
      <c r="AA1051" s="99">
        <v>0.3</v>
      </c>
      <c r="AB1051" s="98">
        <v>0.179447419075487</v>
      </c>
      <c r="AC1051" t="str">
        <f>IF('Raw data (converted)'!T1051="","",'Raw data (converted)'!T1051)</f>
        <v/>
      </c>
    </row>
    <row r="1052" spans="1:29" x14ac:dyDescent="0.25">
      <c r="A1052" t="str">
        <f t="shared" si="35"/>
        <v>Jul</v>
      </c>
      <c r="B1052">
        <f t="shared" si="34"/>
        <v>1051</v>
      </c>
      <c r="C1052" t="s">
        <v>2801</v>
      </c>
      <c r="D1052">
        <v>30</v>
      </c>
      <c r="E1052" s="98">
        <v>0.93203499999998696</v>
      </c>
      <c r="F1052" s="98">
        <v>1.6306298333421401</v>
      </c>
      <c r="G1052" s="99">
        <v>0.55000000000001004</v>
      </c>
      <c r="H1052" s="98">
        <v>1.0347388857683399</v>
      </c>
      <c r="I1052" s="98">
        <v>0.93955999999999895</v>
      </c>
      <c r="J1052" s="98">
        <v>0.76625476685866301</v>
      </c>
      <c r="K1052" s="99">
        <v>0.3</v>
      </c>
      <c r="L1052" s="98">
        <v>0.49894832531533001</v>
      </c>
      <c r="M1052" s="98">
        <v>0.28639000000000198</v>
      </c>
      <c r="N1052" s="98">
        <v>0.30544998395126</v>
      </c>
      <c r="O1052" s="99">
        <v>0.55000000000000804</v>
      </c>
      <c r="P1052" s="98">
        <v>0.19418366679259699</v>
      </c>
      <c r="Q1052" s="98">
        <v>0.28664000000000101</v>
      </c>
      <c r="R1052" s="98">
        <v>0.15738840823907699</v>
      </c>
      <c r="S1052" s="99">
        <v>0.3</v>
      </c>
      <c r="T1052" s="98">
        <v>0.102825284190126</v>
      </c>
      <c r="U1052" s="98">
        <v>0.45477999999999802</v>
      </c>
      <c r="V1052" s="98">
        <v>0.31923588413927401</v>
      </c>
      <c r="W1052" s="99">
        <v>0.55000000000002103</v>
      </c>
      <c r="X1052" s="98">
        <v>0.20290931962740399</v>
      </c>
      <c r="Y1052" s="98">
        <v>0.45678000000000002</v>
      </c>
      <c r="Z1052" s="98">
        <v>0.225899118213853</v>
      </c>
      <c r="AA1052" s="99">
        <v>0.3</v>
      </c>
      <c r="AB1052" s="98">
        <v>0.14757204760756401</v>
      </c>
      <c r="AC1052" t="str">
        <f>IF('Raw data (converted)'!T1052="","",'Raw data (converted)'!T1052)</f>
        <v/>
      </c>
    </row>
    <row r="1053" spans="1:29" x14ac:dyDescent="0.25">
      <c r="A1053" t="str">
        <f t="shared" ref="A1053:A1094" si="36">A1052</f>
        <v>Jul</v>
      </c>
      <c r="B1053">
        <f t="shared" si="34"/>
        <v>1052</v>
      </c>
      <c r="C1053" t="s">
        <v>2801</v>
      </c>
      <c r="D1053">
        <v>45</v>
      </c>
      <c r="E1053" s="98">
        <v>0.92145500000000902</v>
      </c>
      <c r="F1053" s="98">
        <v>-1.630629833343</v>
      </c>
      <c r="G1053" s="99">
        <v>0.94999999999999596</v>
      </c>
      <c r="H1053" s="98">
        <v>4.0797399655824496</v>
      </c>
      <c r="I1053" s="98">
        <v>0.91392999999999702</v>
      </c>
      <c r="J1053" s="98">
        <v>-3.08019339537236E-2</v>
      </c>
      <c r="K1053" s="99">
        <v>0.70000000000000095</v>
      </c>
      <c r="L1053" s="98">
        <v>4.6784860520960501E-2</v>
      </c>
      <c r="M1053" s="98">
        <v>0.317269999999999</v>
      </c>
      <c r="N1053" s="98">
        <v>-0.30544998395115303</v>
      </c>
      <c r="O1053" s="99">
        <v>0.94999999999998896</v>
      </c>
      <c r="P1053" s="98">
        <v>0.76562201051147005</v>
      </c>
      <c r="Q1053" s="98">
        <v>0.31702000000000002</v>
      </c>
      <c r="R1053" s="98">
        <v>-7.0506253125209098E-2</v>
      </c>
      <c r="S1053" s="99">
        <v>0.70000000000000095</v>
      </c>
      <c r="T1053" s="98">
        <v>0.10747988341127999</v>
      </c>
      <c r="U1053" s="98">
        <v>0.46544000000000202</v>
      </c>
      <c r="V1053" s="98">
        <v>-0.31923588413933401</v>
      </c>
      <c r="W1053" s="99">
        <v>0.95000000000000595</v>
      </c>
      <c r="X1053" s="98">
        <v>0.80002527406532198</v>
      </c>
      <c r="Y1053" s="98">
        <v>0.46343999999999902</v>
      </c>
      <c r="Z1053" s="98">
        <v>-9.0179392977157602E-2</v>
      </c>
      <c r="AA1053" s="99">
        <v>0.70000000000000095</v>
      </c>
      <c r="AB1053" s="98">
        <v>0.13745597828537101</v>
      </c>
      <c r="AC1053" t="str">
        <f>IF('Raw data (converted)'!T1053="","",'Raw data (converted)'!T1053)</f>
        <v/>
      </c>
    </row>
    <row r="1054" spans="1:29" x14ac:dyDescent="0.25">
      <c r="A1054" t="str">
        <f t="shared" si="36"/>
        <v>Jul</v>
      </c>
      <c r="B1054">
        <f t="shared" si="34"/>
        <v>1053</v>
      </c>
      <c r="C1054" t="s">
        <v>2802</v>
      </c>
      <c r="D1054">
        <v>0</v>
      </c>
      <c r="E1054" s="98">
        <v>0.983225000000015</v>
      </c>
      <c r="F1054" s="98">
        <v>0.13836268227299001</v>
      </c>
      <c r="G1054" s="99">
        <v>0.95000000000003604</v>
      </c>
      <c r="H1054" s="98">
        <v>0.34522203181579503</v>
      </c>
      <c r="I1054" s="98">
        <v>0.98025000000000495</v>
      </c>
      <c r="J1054" s="98">
        <v>0.26145827658554199</v>
      </c>
      <c r="K1054" s="99">
        <v>0.7</v>
      </c>
      <c r="L1054" s="98">
        <v>0.39714116179660902</v>
      </c>
      <c r="M1054" s="98">
        <v>0.22300999999999699</v>
      </c>
      <c r="N1054" s="98">
        <v>0.12259557179060999</v>
      </c>
      <c r="O1054" s="99">
        <v>0.95000000000003004</v>
      </c>
      <c r="P1054" s="98">
        <v>0.30726572056828599</v>
      </c>
      <c r="Q1054" s="98">
        <v>0.22571000000000099</v>
      </c>
      <c r="R1054" s="98">
        <v>-0.121941142700227</v>
      </c>
      <c r="S1054" s="99">
        <v>0.7</v>
      </c>
      <c r="T1054" s="98">
        <v>0.18588828294830001</v>
      </c>
      <c r="U1054" s="98">
        <v>9.9504999999948801E-2</v>
      </c>
      <c r="V1054" s="98">
        <v>15.149469563191399</v>
      </c>
      <c r="W1054" s="99">
        <v>0.95000000000003904</v>
      </c>
      <c r="X1054" s="98">
        <v>53.455778711635297</v>
      </c>
      <c r="Y1054" s="98">
        <v>0.60758000000000001</v>
      </c>
      <c r="Z1054" s="98">
        <v>-3.4186188064981899</v>
      </c>
      <c r="AA1054" s="99">
        <v>0.7</v>
      </c>
      <c r="AB1054" s="98">
        <v>5.2438972579616001</v>
      </c>
      <c r="AC1054" t="str">
        <f>IF('Raw data (converted)'!T1054="","",'Raw data (converted)'!T1054)</f>
        <v>For N2O, high residul and Cooks. It is because T30 had bad integration. Remove the point from analysis</v>
      </c>
    </row>
    <row r="1055" spans="1:29" x14ac:dyDescent="0.25">
      <c r="A1055" t="str">
        <f t="shared" si="36"/>
        <v>Jul</v>
      </c>
      <c r="B1055">
        <f t="shared" si="34"/>
        <v>1054</v>
      </c>
      <c r="C1055" t="s">
        <v>2802</v>
      </c>
      <c r="D1055">
        <v>15</v>
      </c>
      <c r="E1055" s="98">
        <v>0.94952499999999196</v>
      </c>
      <c r="F1055" s="98">
        <v>-0.138362682275428</v>
      </c>
      <c r="G1055" s="99">
        <v>0.54999999999999905</v>
      </c>
      <c r="H1055" s="98">
        <v>8.7558193307323395E-2</v>
      </c>
      <c r="I1055" s="98">
        <v>0.95250000000000201</v>
      </c>
      <c r="J1055" s="98">
        <v>-0.234472082882173</v>
      </c>
      <c r="K1055" s="99">
        <v>0.3</v>
      </c>
      <c r="L1055" s="98">
        <v>0.15263490308767699</v>
      </c>
      <c r="M1055" s="98">
        <v>0.25407000000000601</v>
      </c>
      <c r="N1055" s="98">
        <v>-0.122595571790409</v>
      </c>
      <c r="O1055" s="99">
        <v>0.54999999999999605</v>
      </c>
      <c r="P1055" s="98">
        <v>7.7931385827863298E-2</v>
      </c>
      <c r="Q1055" s="98">
        <v>0.25137000000000198</v>
      </c>
      <c r="R1055" s="98">
        <v>3.51853893418572E-2</v>
      </c>
      <c r="S1055" s="99">
        <v>0.3</v>
      </c>
      <c r="T1055" s="98">
        <v>2.2987105824738702E-2</v>
      </c>
      <c r="U1055" s="98">
        <v>1.4135850000000201</v>
      </c>
      <c r="V1055" s="98">
        <v>-15.1494695631835</v>
      </c>
      <c r="W1055" s="99">
        <v>0.55000000000000604</v>
      </c>
      <c r="X1055" s="98">
        <v>13.557916281070099</v>
      </c>
      <c r="Y1055" s="98">
        <v>0.90551000000000004</v>
      </c>
      <c r="Z1055" s="98">
        <v>-5.6805333878711499</v>
      </c>
      <c r="AA1055" s="99">
        <v>0.3</v>
      </c>
      <c r="AB1055" s="98">
        <v>3.7769687400037499</v>
      </c>
      <c r="AC1055" t="str">
        <f>IF('Raw data (converted)'!T1055="","",'Raw data (converted)'!T1055)</f>
        <v>For N2O, high residul and Cooks. It is because T30 had bad integration. Remove the point from analysis</v>
      </c>
    </row>
    <row r="1056" spans="1:29" x14ac:dyDescent="0.25">
      <c r="A1056" t="str">
        <f t="shared" si="36"/>
        <v>Jul</v>
      </c>
      <c r="B1056">
        <f t="shared" si="34"/>
        <v>1055</v>
      </c>
      <c r="C1056" t="s">
        <v>2802</v>
      </c>
      <c r="D1056">
        <v>30</v>
      </c>
      <c r="E1056" s="98">
        <v>0.92177499999999002</v>
      </c>
      <c r="F1056" s="98">
        <v>0.138362682276682</v>
      </c>
      <c r="G1056" s="99">
        <v>0.55000000000001004</v>
      </c>
      <c r="H1056" s="98">
        <v>8.7558193308118495E-2</v>
      </c>
      <c r="I1056" s="98">
        <v>0.92474999999999996</v>
      </c>
      <c r="J1056" s="98">
        <v>-4.45496957475746E-2</v>
      </c>
      <c r="K1056" s="99">
        <v>0.3</v>
      </c>
      <c r="L1056" s="98">
        <v>2.8999836120955899E-2</v>
      </c>
      <c r="M1056" s="98">
        <v>0.27973000000000597</v>
      </c>
      <c r="N1056" s="98">
        <v>0.122595571789612</v>
      </c>
      <c r="O1056" s="99">
        <v>0.55000000000001004</v>
      </c>
      <c r="P1056" s="98">
        <v>7.7931385827358104E-2</v>
      </c>
      <c r="Q1056" s="98">
        <v>0.277030000000002</v>
      </c>
      <c r="R1056" s="98">
        <v>0.16911687135301701</v>
      </c>
      <c r="S1056" s="99">
        <v>0.3</v>
      </c>
      <c r="T1056" s="98">
        <v>0.11048796225329199</v>
      </c>
      <c r="U1056" s="98">
        <v>1.7115150000000301</v>
      </c>
      <c r="V1056" s="98">
        <v>15.149469563183001</v>
      </c>
      <c r="W1056" s="99">
        <v>0.55000000000001903</v>
      </c>
      <c r="X1056" s="98">
        <v>13.5579162810696</v>
      </c>
      <c r="Y1056" s="98">
        <v>1.2034400000000001</v>
      </c>
      <c r="Z1056" s="98">
        <v>18.075100827018399</v>
      </c>
      <c r="AA1056" s="99">
        <v>0.3</v>
      </c>
      <c r="AB1056" s="98">
        <v>14.6643607310859</v>
      </c>
      <c r="AC1056" t="str">
        <f>IF('Raw data (converted)'!T1056="","",'Raw data (converted)'!T1056)</f>
        <v>For N2O, integration problem. Data should be discarded</v>
      </c>
    </row>
    <row r="1057" spans="1:29" x14ac:dyDescent="0.25">
      <c r="A1057" t="str">
        <f t="shared" si="36"/>
        <v>Jul</v>
      </c>
      <c r="B1057">
        <f t="shared" si="34"/>
        <v>1056</v>
      </c>
      <c r="C1057" t="s">
        <v>2802</v>
      </c>
      <c r="D1057">
        <v>45</v>
      </c>
      <c r="E1057" s="98">
        <v>0.89997500000000696</v>
      </c>
      <c r="F1057" s="98">
        <v>-0.13836268227744</v>
      </c>
      <c r="G1057" s="99">
        <v>0.94999999999999596</v>
      </c>
      <c r="H1057" s="98">
        <v>0.34522203182675198</v>
      </c>
      <c r="I1057" s="98">
        <v>0.89699999999999702</v>
      </c>
      <c r="J1057" s="98">
        <v>0.16475453045158001</v>
      </c>
      <c r="K1057" s="99">
        <v>0.70000000000000095</v>
      </c>
      <c r="L1057" s="98">
        <v>0.250247995838004</v>
      </c>
      <c r="M1057" s="98">
        <v>0.29998999999999798</v>
      </c>
      <c r="N1057" s="98">
        <v>-0.122595571789559</v>
      </c>
      <c r="O1057" s="99">
        <v>0.94999999999999596</v>
      </c>
      <c r="P1057" s="98">
        <v>0.30726572056554202</v>
      </c>
      <c r="Q1057" s="98">
        <v>0.30269000000000201</v>
      </c>
      <c r="R1057" s="98">
        <v>-0.19013571539511201</v>
      </c>
      <c r="S1057" s="99">
        <v>0.70000000000000095</v>
      </c>
      <c r="T1057" s="98">
        <v>0.28984792687308802</v>
      </c>
      <c r="U1057" s="98">
        <v>0.99329499999998605</v>
      </c>
      <c r="V1057" s="98">
        <v>-15.149469563182899</v>
      </c>
      <c r="W1057" s="99">
        <v>0.95000000000000295</v>
      </c>
      <c r="X1057" s="98">
        <v>53.455778711555901</v>
      </c>
      <c r="Y1057" s="98">
        <v>1.5013700000000001</v>
      </c>
      <c r="Z1057" s="98">
        <v>-15.514395692210901</v>
      </c>
      <c r="AA1057" s="99">
        <v>0.70000000000000095</v>
      </c>
      <c r="AB1057" s="98">
        <v>27.473067182407998</v>
      </c>
      <c r="AC1057" t="str">
        <f>IF('Raw data (converted)'!T1057="","",'Raw data (converted)'!T1057)</f>
        <v>For N2O, high residul and Cooks. It is because T30 had bad integration. Remove the point from analysis</v>
      </c>
    </row>
    <row r="1058" spans="1:29" x14ac:dyDescent="0.25">
      <c r="A1058" t="str">
        <f t="shared" si="36"/>
        <v>Jul</v>
      </c>
      <c r="B1058">
        <f t="shared" si="34"/>
        <v>1057</v>
      </c>
      <c r="C1058" t="s">
        <v>2803</v>
      </c>
      <c r="D1058">
        <v>0</v>
      </c>
      <c r="E1058" s="98">
        <v>0.98738000000001402</v>
      </c>
      <c r="F1058" s="98">
        <v>-0.34436934255645801</v>
      </c>
      <c r="G1058" s="99">
        <v>0.95000000000003704</v>
      </c>
      <c r="H1058" s="98">
        <v>0.85930830277360803</v>
      </c>
      <c r="I1058" s="98">
        <v>0.99553000000000402</v>
      </c>
      <c r="J1058" s="98">
        <v>-0.70414653666852101</v>
      </c>
      <c r="K1058" s="99">
        <v>0.7</v>
      </c>
      <c r="L1058" s="98">
        <v>1.0697977314315801</v>
      </c>
      <c r="M1058" s="98">
        <v>0.22116</v>
      </c>
      <c r="N1058" s="98">
        <v>8.3115641890668408E-3</v>
      </c>
      <c r="O1058" s="99">
        <v>0.95000000000003404</v>
      </c>
      <c r="P1058" s="98">
        <v>2.083125364265E-2</v>
      </c>
      <c r="Q1058" s="98">
        <v>0.22546000000000199</v>
      </c>
      <c r="R1058" s="98">
        <v>-0.24619396583073899</v>
      </c>
      <c r="S1058" s="99">
        <v>0.7</v>
      </c>
      <c r="T1058" s="98">
        <v>0.375309318386853</v>
      </c>
      <c r="U1058" s="98">
        <v>0.31604499999991997</v>
      </c>
      <c r="V1058" s="98">
        <v>3.42361816974678</v>
      </c>
      <c r="W1058" s="99">
        <v>0.95000000000004003</v>
      </c>
      <c r="X1058" s="98">
        <v>8.6895549943123704</v>
      </c>
      <c r="Y1058" s="98">
        <v>1.0990200000000001</v>
      </c>
      <c r="Z1058" s="98">
        <v>-13.2217150505082</v>
      </c>
      <c r="AA1058" s="99">
        <v>0.7</v>
      </c>
      <c r="AB1058" s="98">
        <v>22.367156130778099</v>
      </c>
      <c r="AC1058" t="str">
        <f>IF('Raw data (converted)'!T1058="","",'Raw data (converted)'!T1058)</f>
        <v>For N2O, high residul and Cooks. It is because T15 and T30 had bad integration. Remove the point from analysis</v>
      </c>
    </row>
    <row r="1059" spans="1:29" x14ac:dyDescent="0.25">
      <c r="A1059" t="str">
        <f t="shared" si="36"/>
        <v>Jul</v>
      </c>
      <c r="B1059">
        <f t="shared" si="34"/>
        <v>1058</v>
      </c>
      <c r="C1059" t="s">
        <v>2803</v>
      </c>
      <c r="D1059">
        <v>15</v>
      </c>
      <c r="E1059" s="98">
        <v>0.96685999999999195</v>
      </c>
      <c r="F1059" s="98">
        <v>0.34436934255410701</v>
      </c>
      <c r="G1059" s="99">
        <v>0.54999999999999805</v>
      </c>
      <c r="H1059" s="98">
        <v>0.21794519337962001</v>
      </c>
      <c r="I1059" s="98">
        <v>0.95871000000000195</v>
      </c>
      <c r="J1059" s="98">
        <v>0.61853735464284398</v>
      </c>
      <c r="K1059" s="99">
        <v>0.3</v>
      </c>
      <c r="L1059" s="98">
        <v>0.402719173543367</v>
      </c>
      <c r="M1059" s="98">
        <v>0.25852000000000303</v>
      </c>
      <c r="N1059" s="98">
        <v>-8.3115641893773805E-3</v>
      </c>
      <c r="O1059" s="99">
        <v>0.54999999999999805</v>
      </c>
      <c r="P1059" s="98">
        <v>5.2834024633929104E-3</v>
      </c>
      <c r="Q1059" s="98">
        <v>0.254220000000002</v>
      </c>
      <c r="R1059" s="98">
        <v>0.15814508327865501</v>
      </c>
      <c r="S1059" s="99">
        <v>0.3</v>
      </c>
      <c r="T1059" s="98">
        <v>0.103319649168633</v>
      </c>
      <c r="U1059" s="98">
        <v>1.9220650000000301</v>
      </c>
      <c r="V1059" s="98">
        <v>-3.42361816974209</v>
      </c>
      <c r="W1059" s="99">
        <v>0.55000000000000604</v>
      </c>
      <c r="X1059" s="98">
        <v>2.2039199871753499</v>
      </c>
      <c r="Y1059" s="98">
        <v>1.1390899999999999</v>
      </c>
      <c r="Z1059" s="98">
        <v>6.8661378311965704</v>
      </c>
      <c r="AA1059" s="99">
        <v>0.3</v>
      </c>
      <c r="AB1059" s="98">
        <v>4.6036165130401701</v>
      </c>
      <c r="AC1059" t="str">
        <f>IF('Raw data (converted)'!T1059="","",'Raw data (converted)'!T1059)</f>
        <v>For N2O, integration problem. Data should be discarded</v>
      </c>
    </row>
    <row r="1060" spans="1:29" x14ac:dyDescent="0.25">
      <c r="A1060" t="str">
        <f t="shared" si="36"/>
        <v>Jul</v>
      </c>
      <c r="B1060">
        <f t="shared" si="34"/>
        <v>1059</v>
      </c>
      <c r="C1060" t="s">
        <v>2803</v>
      </c>
      <c r="D1060">
        <v>30</v>
      </c>
      <c r="E1060" s="98">
        <v>0.93003999999998899</v>
      </c>
      <c r="F1060" s="98">
        <v>-0.34436934255280699</v>
      </c>
      <c r="G1060" s="99">
        <v>0.55000000000001004</v>
      </c>
      <c r="H1060" s="98">
        <v>0.217945193378802</v>
      </c>
      <c r="I1060" s="98">
        <v>0.92188999999999899</v>
      </c>
      <c r="J1060" s="98">
        <v>0.145841635552687</v>
      </c>
      <c r="K1060" s="99">
        <v>0.3</v>
      </c>
      <c r="L1060" s="98">
        <v>9.4937253281693001E-2</v>
      </c>
      <c r="M1060" s="98">
        <v>0.28728000000000298</v>
      </c>
      <c r="N1060" s="98">
        <v>8.3115641889468794E-3</v>
      </c>
      <c r="O1060" s="99">
        <v>0.55000000000001104</v>
      </c>
      <c r="P1060" s="98">
        <v>5.2834024631193896E-3</v>
      </c>
      <c r="Q1060" s="98">
        <v>0.28298000000000101</v>
      </c>
      <c r="R1060" s="98">
        <v>0.167225183754004</v>
      </c>
      <c r="S1060" s="99">
        <v>0.3</v>
      </c>
      <c r="T1060" s="98">
        <v>0.10925204335836999</v>
      </c>
      <c r="U1060" s="98">
        <v>1.9621350000000399</v>
      </c>
      <c r="V1060" s="98">
        <v>3.4236181697410601</v>
      </c>
      <c r="W1060" s="99">
        <v>0.55000000000001803</v>
      </c>
      <c r="X1060" s="98">
        <v>2.2039199871747299</v>
      </c>
      <c r="Y1060" s="98">
        <v>1.17916</v>
      </c>
      <c r="Z1060" s="98">
        <v>12.2346572102173</v>
      </c>
      <c r="AA1060" s="99">
        <v>0.3</v>
      </c>
      <c r="AB1060" s="98">
        <v>8.7261223149282294</v>
      </c>
      <c r="AC1060" t="str">
        <f>IF('Raw data (converted)'!T1060="","",'Raw data (converted)'!T1060)</f>
        <v>For N2O, integration problem. Data should be discarded</v>
      </c>
    </row>
    <row r="1061" spans="1:29" x14ac:dyDescent="0.25">
      <c r="A1061" t="str">
        <f t="shared" si="36"/>
        <v>Jul</v>
      </c>
      <c r="B1061">
        <f t="shared" si="34"/>
        <v>1060</v>
      </c>
      <c r="C1061" t="s">
        <v>2803</v>
      </c>
      <c r="D1061">
        <v>45</v>
      </c>
      <c r="E1061" s="98">
        <v>0.87692000000000703</v>
      </c>
      <c r="F1061" s="98">
        <v>0.34436934255201401</v>
      </c>
      <c r="G1061" s="99">
        <v>0.94999999999999596</v>
      </c>
      <c r="H1061" s="98">
        <v>0.85930830276213899</v>
      </c>
      <c r="I1061" s="98">
        <v>0.88506999999999703</v>
      </c>
      <c r="J1061" s="98">
        <v>-0.463461657399934</v>
      </c>
      <c r="K1061" s="99">
        <v>0.70000000000000095</v>
      </c>
      <c r="L1061" s="98">
        <v>0.70402687909869499</v>
      </c>
      <c r="M1061" s="98">
        <v>0.30743999999999999</v>
      </c>
      <c r="N1061" s="98">
        <v>-8.3115641890579208E-3</v>
      </c>
      <c r="O1061" s="99">
        <v>0.94999999999999596</v>
      </c>
      <c r="P1061" s="98">
        <v>2.0831253642619299E-2</v>
      </c>
      <c r="Q1061" s="98">
        <v>0.31174000000000102</v>
      </c>
      <c r="R1061" s="98">
        <v>-0.25081732669133899</v>
      </c>
      <c r="S1061" s="99">
        <v>0.70000000000000095</v>
      </c>
      <c r="T1061" s="98">
        <v>0.38235783129919498</v>
      </c>
      <c r="U1061" s="98">
        <v>0.43625499999997802</v>
      </c>
      <c r="V1061" s="98">
        <v>-3.42361816974074</v>
      </c>
      <c r="W1061" s="99">
        <v>0.95000000000000295</v>
      </c>
      <c r="X1061" s="98">
        <v>8.6895549942931893</v>
      </c>
      <c r="Y1061" s="98">
        <v>1.21923</v>
      </c>
      <c r="Z1061" s="98">
        <v>-15.955231319863801</v>
      </c>
      <c r="AA1061" s="99">
        <v>0.70000000000000095</v>
      </c>
      <c r="AB1061" s="98">
        <v>28.542811888754802</v>
      </c>
      <c r="AC1061" t="str">
        <f>IF('Raw data (converted)'!T1061="","",'Raw data (converted)'!T1061)</f>
        <v>For N2O, high residul and Cooks. It is because T15 and T30 had bad integration. Remove the point from analysis</v>
      </c>
    </row>
    <row r="1062" spans="1:29" x14ac:dyDescent="0.25">
      <c r="A1062" t="str">
        <f t="shared" si="36"/>
        <v>Jul</v>
      </c>
      <c r="B1062">
        <f t="shared" si="34"/>
        <v>1061</v>
      </c>
      <c r="C1062" t="s">
        <v>2804</v>
      </c>
      <c r="D1062">
        <v>0</v>
      </c>
      <c r="E1062" s="98">
        <v>0.94237000000001103</v>
      </c>
      <c r="F1062" s="98">
        <v>0.72358558286345098</v>
      </c>
      <c r="G1062" s="99">
        <v>0.95000000000003704</v>
      </c>
      <c r="H1062" s="98">
        <v>1.8063327910975</v>
      </c>
      <c r="I1062" s="98">
        <v>0.95322000000000395</v>
      </c>
      <c r="J1062" s="98">
        <v>-0.52434920126288198</v>
      </c>
      <c r="K1062" s="99">
        <v>0.70000000000000095</v>
      </c>
      <c r="L1062" s="98">
        <v>0.79654362161196801</v>
      </c>
      <c r="M1062" s="98">
        <v>0.21434499999999801</v>
      </c>
      <c r="N1062" s="98">
        <v>9.45440426519919E-2</v>
      </c>
      <c r="O1062" s="99">
        <v>0.95000000000003304</v>
      </c>
      <c r="P1062" s="98">
        <v>0.236957672435988</v>
      </c>
      <c r="Q1062" s="98">
        <v>0.21622000000000199</v>
      </c>
      <c r="R1062" s="98">
        <v>-8.2064655276988793E-2</v>
      </c>
      <c r="S1062" s="99">
        <v>0.7</v>
      </c>
      <c r="T1062" s="98">
        <v>0.12509964956375799</v>
      </c>
      <c r="U1062" s="98">
        <v>1.5234850000000399</v>
      </c>
      <c r="V1062" s="98">
        <v>6.8007977861627698</v>
      </c>
      <c r="W1062" s="99">
        <v>0.95000000000004103</v>
      </c>
      <c r="X1062" s="98">
        <v>17.9621036757488</v>
      </c>
      <c r="Y1062" s="98">
        <v>1.17841</v>
      </c>
      <c r="Z1062" s="98">
        <v>9.1444512973689704</v>
      </c>
      <c r="AA1062" s="99">
        <v>0.7</v>
      </c>
      <c r="AB1062" s="98">
        <v>14.6114798151096</v>
      </c>
      <c r="AC1062" t="str">
        <f>IF('Raw data (converted)'!T1062="","",'Raw data (converted)'!T1062)</f>
        <v>For N2O, integration problem. Data should be discarded</v>
      </c>
    </row>
    <row r="1063" spans="1:29" x14ac:dyDescent="0.25">
      <c r="A1063" t="str">
        <f t="shared" si="36"/>
        <v>Jul</v>
      </c>
      <c r="B1063">
        <f t="shared" si="34"/>
        <v>1062</v>
      </c>
      <c r="C1063" t="s">
        <v>2804</v>
      </c>
      <c r="D1063">
        <v>15</v>
      </c>
      <c r="E1063" s="98">
        <v>0.93728999999999396</v>
      </c>
      <c r="F1063" s="98">
        <v>-0.72358558286500596</v>
      </c>
      <c r="G1063" s="99">
        <v>0.54999999999999805</v>
      </c>
      <c r="H1063" s="98">
        <v>0.45813772332530001</v>
      </c>
      <c r="I1063" s="98">
        <v>0.92644000000000204</v>
      </c>
      <c r="J1063" s="98">
        <v>1.2192548309791801E-2</v>
      </c>
      <c r="K1063" s="99">
        <v>0.3</v>
      </c>
      <c r="L1063" s="98">
        <v>7.9367897116128794E-3</v>
      </c>
      <c r="M1063" s="98">
        <v>0.26946500000000501</v>
      </c>
      <c r="N1063" s="98">
        <v>-9.45440426519739E-2</v>
      </c>
      <c r="O1063" s="99">
        <v>0.54999999999999505</v>
      </c>
      <c r="P1063" s="98">
        <v>6.0099251427571797E-2</v>
      </c>
      <c r="Q1063" s="98">
        <v>0.26759000000000099</v>
      </c>
      <c r="R1063" s="98">
        <v>1.9295213510026901E-2</v>
      </c>
      <c r="S1063" s="99">
        <v>0.3</v>
      </c>
      <c r="T1063" s="98">
        <v>1.26058266300665E-2</v>
      </c>
      <c r="U1063" s="98">
        <v>1.3328449999999801</v>
      </c>
      <c r="V1063" s="98">
        <v>-6.80079778616168</v>
      </c>
      <c r="W1063" s="99">
        <v>0.55000000000000504</v>
      </c>
      <c r="X1063" s="98">
        <v>4.5557038684556801</v>
      </c>
      <c r="Y1063" s="98">
        <v>1.6779200000000001</v>
      </c>
      <c r="Z1063" s="98">
        <v>-9.5411883503909607</v>
      </c>
      <c r="AA1063" s="99">
        <v>0.3</v>
      </c>
      <c r="AB1063" s="98">
        <v>6.5625834349455099</v>
      </c>
      <c r="AC1063" t="str">
        <f>IF('Raw data (converted)'!T1063="","",'Raw data (converted)'!T1063)</f>
        <v>For N2O, integration problem. Data should be discarded</v>
      </c>
    </row>
    <row r="1064" spans="1:29" x14ac:dyDescent="0.25">
      <c r="A1064" t="str">
        <f t="shared" si="36"/>
        <v>Jul</v>
      </c>
      <c r="B1064">
        <f t="shared" si="34"/>
        <v>1063</v>
      </c>
      <c r="C1064" t="s">
        <v>2804</v>
      </c>
      <c r="D1064">
        <v>30</v>
      </c>
      <c r="E1064" s="98">
        <v>0.91050999999999205</v>
      </c>
      <c r="F1064" s="98">
        <v>0.72358558286602503</v>
      </c>
      <c r="G1064" s="99">
        <v>0.55000000000001004</v>
      </c>
      <c r="H1064" s="98">
        <v>0.45813772332595798</v>
      </c>
      <c r="I1064" s="98">
        <v>0.89965999999999902</v>
      </c>
      <c r="J1064" s="98">
        <v>1.00541629139838</v>
      </c>
      <c r="K1064" s="99">
        <v>0.3</v>
      </c>
      <c r="L1064" s="98">
        <v>0.65482254593963296</v>
      </c>
      <c r="M1064" s="98">
        <v>0.32083500000000498</v>
      </c>
      <c r="N1064" s="98">
        <v>9.4544042651306198E-2</v>
      </c>
      <c r="O1064" s="99">
        <v>0.55000000000000704</v>
      </c>
      <c r="P1064" s="98">
        <v>6.0099251427148698E-2</v>
      </c>
      <c r="Q1064" s="98">
        <v>0.31896000000000102</v>
      </c>
      <c r="R1064" s="98">
        <v>0.12258135641696501</v>
      </c>
      <c r="S1064" s="99">
        <v>0.3</v>
      </c>
      <c r="T1064" s="98">
        <v>8.0084676885603598E-2</v>
      </c>
      <c r="U1064" s="98">
        <v>1.83235499999997</v>
      </c>
      <c r="V1064" s="98">
        <v>6.8007977861624598</v>
      </c>
      <c r="W1064" s="99">
        <v>0.55000000000001803</v>
      </c>
      <c r="X1064" s="98">
        <v>4.55570386845638</v>
      </c>
      <c r="Y1064" s="98">
        <v>2.1774300000000002</v>
      </c>
      <c r="Z1064" s="98">
        <v>1.1230308754832199</v>
      </c>
      <c r="AA1064" s="99">
        <v>0.3</v>
      </c>
      <c r="AB1064" s="98">
        <v>0.734115396105531</v>
      </c>
      <c r="AC1064" t="str">
        <f>IF('Raw data (converted)'!T1064="","",'Raw data (converted)'!T1064)</f>
        <v>For N2O, integration problem. Data should be discarded</v>
      </c>
    </row>
    <row r="1065" spans="1:29" x14ac:dyDescent="0.25">
      <c r="A1065" t="str">
        <f t="shared" si="36"/>
        <v>Jul</v>
      </c>
      <c r="B1065">
        <f t="shared" si="34"/>
        <v>1064</v>
      </c>
      <c r="C1065" t="s">
        <v>2804</v>
      </c>
      <c r="D1065">
        <v>45</v>
      </c>
      <c r="E1065" s="98">
        <v>0.86203000000000496</v>
      </c>
      <c r="F1065" s="98">
        <v>-0.72358558286656804</v>
      </c>
      <c r="G1065" s="99">
        <v>0.95000000000000295</v>
      </c>
      <c r="H1065" s="98">
        <v>1.8063327911046301</v>
      </c>
      <c r="I1065" s="98">
        <v>0.87287999999999699</v>
      </c>
      <c r="J1065" s="98">
        <v>-1.0300739773435701</v>
      </c>
      <c r="K1065" s="99">
        <v>0.70000000000000195</v>
      </c>
      <c r="L1065" s="98">
        <v>1.5654319789420701</v>
      </c>
      <c r="M1065" s="98">
        <v>0.36845499999999698</v>
      </c>
      <c r="N1065" s="98">
        <v>-9.4544042650977406E-2</v>
      </c>
      <c r="O1065" s="99">
        <v>0.95000000000000295</v>
      </c>
      <c r="P1065" s="98">
        <v>0.23695767243337101</v>
      </c>
      <c r="Q1065" s="98">
        <v>0.37032999999999999</v>
      </c>
      <c r="R1065" s="98">
        <v>-0.134655385067002</v>
      </c>
      <c r="S1065" s="99">
        <v>0.70000000000000095</v>
      </c>
      <c r="T1065" s="98">
        <v>0.20527034308497599</v>
      </c>
      <c r="U1065" s="98">
        <v>3.0220150000000201</v>
      </c>
      <c r="V1065" s="98">
        <v>-6.8007977861630096</v>
      </c>
      <c r="W1065" s="99">
        <v>0.95000000000000295</v>
      </c>
      <c r="X1065" s="98">
        <v>17.962103675742402</v>
      </c>
      <c r="Y1065" s="98">
        <v>2.6769400000000001</v>
      </c>
      <c r="Z1065" s="98">
        <v>3.7144966495720202</v>
      </c>
      <c r="AA1065" s="99">
        <v>0.70000000000000095</v>
      </c>
      <c r="AB1065" s="98">
        <v>5.7043169745591804</v>
      </c>
      <c r="AC1065" t="str">
        <f>IF('Raw data (converted)'!T1065="","",'Raw data (converted)'!T1065)</f>
        <v>For N2O, integration problem. Data should be discarded</v>
      </c>
    </row>
    <row r="1066" spans="1:29" x14ac:dyDescent="0.25">
      <c r="A1066" t="str">
        <f t="shared" si="36"/>
        <v>Jul</v>
      </c>
      <c r="B1066">
        <f t="shared" si="34"/>
        <v>1065</v>
      </c>
      <c r="C1066" t="s">
        <v>2805</v>
      </c>
      <c r="D1066">
        <v>0</v>
      </c>
      <c r="E1066" s="98">
        <v>0.97598500000001598</v>
      </c>
      <c r="F1066" s="98">
        <v>-2.4362081168188499</v>
      </c>
      <c r="G1066" s="99">
        <v>0.95000000000003704</v>
      </c>
      <c r="H1066" s="98">
        <v>6.1162746543728703</v>
      </c>
      <c r="I1066" s="98">
        <v>0.975360000000005</v>
      </c>
      <c r="J1066" s="98">
        <v>-0.806580875166652</v>
      </c>
      <c r="K1066" s="99">
        <v>0.70000000000000095</v>
      </c>
      <c r="L1066" s="98">
        <v>1.2255226783493001</v>
      </c>
      <c r="M1066" s="98">
        <v>0.22964000000000001</v>
      </c>
      <c r="N1066" s="98">
        <v>-0.44466868411975902</v>
      </c>
      <c r="O1066" s="99">
        <v>0.95000000000003004</v>
      </c>
      <c r="P1066" s="98">
        <v>1.11469877265824</v>
      </c>
      <c r="Q1066" s="98">
        <v>0.22829000000000199</v>
      </c>
      <c r="R1066" s="98">
        <v>-4.5655688499241599E-2</v>
      </c>
      <c r="S1066" s="99">
        <v>0.7</v>
      </c>
      <c r="T1066" s="98">
        <v>6.9597526392848399E-2</v>
      </c>
      <c r="U1066" s="98">
        <v>1.8411300000000199</v>
      </c>
      <c r="V1066" s="98">
        <v>-7.8936206263880004</v>
      </c>
      <c r="W1066" s="99">
        <v>0.95000000000003804</v>
      </c>
      <c r="X1066" s="98">
        <v>21.2621064352014</v>
      </c>
      <c r="Y1066" s="98">
        <v>1.8013300000000001</v>
      </c>
      <c r="Z1066" s="98">
        <v>-2.4096902673011198</v>
      </c>
      <c r="AA1066" s="99">
        <v>0.7</v>
      </c>
      <c r="AB1066" s="98">
        <v>3.6844881264500402</v>
      </c>
      <c r="AC1066" t="str">
        <f>IF('Raw data (converted)'!T1066="","",'Raw data (converted)'!T1066)</f>
        <v>For N2O, integration problem. Data should be discarded</v>
      </c>
    </row>
    <row r="1067" spans="1:29" x14ac:dyDescent="0.25">
      <c r="A1067" t="str">
        <f t="shared" si="36"/>
        <v>Jul</v>
      </c>
      <c r="B1067">
        <f t="shared" ref="B1067:B1130" si="37">B1066+1</f>
        <v>1066</v>
      </c>
      <c r="C1067" t="s">
        <v>2805</v>
      </c>
      <c r="D1067">
        <v>15</v>
      </c>
      <c r="E1067" s="98">
        <v>0.90764499999999204</v>
      </c>
      <c r="F1067" s="98">
        <v>2.4362081168152199</v>
      </c>
      <c r="G1067" s="99">
        <v>0.54999999999999805</v>
      </c>
      <c r="H1067" s="98">
        <v>1.5512624025796899</v>
      </c>
      <c r="I1067" s="98">
        <v>0.90827000000000302</v>
      </c>
      <c r="J1067" s="98">
        <v>1.6427114126717299</v>
      </c>
      <c r="K1067" s="99">
        <v>0.3</v>
      </c>
      <c r="L1067" s="98">
        <v>1.07082641237167</v>
      </c>
      <c r="M1067" s="98">
        <v>0.26928000000000502</v>
      </c>
      <c r="N1067" s="98">
        <v>0.44466868411939697</v>
      </c>
      <c r="O1067" s="99">
        <v>0.54999999999999605</v>
      </c>
      <c r="P1067" s="98">
        <v>0.282719530096882</v>
      </c>
      <c r="Q1067" s="98">
        <v>0.27063000000000198</v>
      </c>
      <c r="R1067" s="98">
        <v>0.191817122541354</v>
      </c>
      <c r="S1067" s="99">
        <v>0.3</v>
      </c>
      <c r="T1067" s="98">
        <v>0.12531908778178</v>
      </c>
      <c r="U1067" s="98">
        <v>1.90210999999998</v>
      </c>
      <c r="V1067" s="98">
        <v>7.8936206263844699</v>
      </c>
      <c r="W1067" s="99">
        <v>0.55000000000000604</v>
      </c>
      <c r="X1067" s="98">
        <v>5.3926790696076701</v>
      </c>
      <c r="Y1067" s="98">
        <v>1.94191</v>
      </c>
      <c r="Z1067" s="98">
        <v>5.70346483183671</v>
      </c>
      <c r="AA1067" s="99">
        <v>0.3</v>
      </c>
      <c r="AB1067" s="98">
        <v>3.79276788976874</v>
      </c>
      <c r="AC1067" t="str">
        <f>IF('Raw data (converted)'!T1067="","",'Raw data (converted)'!T1067)</f>
        <v>For N2O, integration problem. Data should be discarded</v>
      </c>
    </row>
    <row r="1068" spans="1:29" x14ac:dyDescent="0.25">
      <c r="A1068" t="str">
        <f t="shared" si="36"/>
        <v>Jul</v>
      </c>
      <c r="B1068">
        <f t="shared" si="37"/>
        <v>1067</v>
      </c>
      <c r="C1068" t="s">
        <v>2805</v>
      </c>
      <c r="D1068">
        <v>30</v>
      </c>
      <c r="E1068" s="98">
        <v>0.84055499999998895</v>
      </c>
      <c r="F1068" s="98">
        <v>-2.4362081168139902</v>
      </c>
      <c r="G1068" s="99">
        <v>0.55000000000001004</v>
      </c>
      <c r="H1068" s="98">
        <v>1.5512624025789301</v>
      </c>
      <c r="I1068" s="98">
        <v>0.84118000000000004</v>
      </c>
      <c r="J1068" s="98">
        <v>-1.7013294333923501</v>
      </c>
      <c r="K1068" s="99">
        <v>0.3</v>
      </c>
      <c r="L1068" s="98">
        <v>1.1091503160555001</v>
      </c>
      <c r="M1068" s="98">
        <v>0.311620000000004</v>
      </c>
      <c r="N1068" s="98">
        <v>-0.44466868412000299</v>
      </c>
      <c r="O1068" s="99">
        <v>0.55000000000000804</v>
      </c>
      <c r="P1068" s="98">
        <v>0.28271953009727402</v>
      </c>
      <c r="Q1068" s="98">
        <v>0.31297000000000103</v>
      </c>
      <c r="R1068" s="98">
        <v>-0.29396825288895101</v>
      </c>
      <c r="S1068" s="99">
        <v>0.3</v>
      </c>
      <c r="T1068" s="98">
        <v>0.192061951355461</v>
      </c>
      <c r="U1068" s="98">
        <v>2.0426899999999799</v>
      </c>
      <c r="V1068" s="98">
        <v>-7.8936206263840498</v>
      </c>
      <c r="W1068" s="99">
        <v>0.55000000000001803</v>
      </c>
      <c r="X1068" s="98">
        <v>5.39267906960748</v>
      </c>
      <c r="Y1068" s="98">
        <v>2.08249</v>
      </c>
      <c r="Z1068" s="98">
        <v>-6.6743919273995003</v>
      </c>
      <c r="AA1068" s="99">
        <v>0.3</v>
      </c>
      <c r="AB1068" s="98">
        <v>4.4684813176361002</v>
      </c>
      <c r="AC1068" t="str">
        <f>IF('Raw data (converted)'!T1068="","",'Raw data (converted)'!T1068)</f>
        <v>For N2O, integration problem. Data should be discarded</v>
      </c>
    </row>
    <row r="1069" spans="1:29" x14ac:dyDescent="0.25">
      <c r="A1069" t="str">
        <f t="shared" si="36"/>
        <v>Jul</v>
      </c>
      <c r="B1069">
        <f t="shared" si="37"/>
        <v>1068</v>
      </c>
      <c r="C1069" t="s">
        <v>2805</v>
      </c>
      <c r="D1069">
        <v>45</v>
      </c>
      <c r="E1069" s="98">
        <v>0.77471500000000704</v>
      </c>
      <c r="F1069" s="98">
        <v>2.43620811681311</v>
      </c>
      <c r="G1069" s="99">
        <v>0.94999999999999596</v>
      </c>
      <c r="H1069" s="98">
        <v>6.1162746543556601</v>
      </c>
      <c r="I1069" s="98">
        <v>0.77408999999999695</v>
      </c>
      <c r="J1069" s="98">
        <v>0.89612138084658299</v>
      </c>
      <c r="K1069" s="99">
        <v>0.70000000000000195</v>
      </c>
      <c r="L1069" s="98">
        <v>1.3616784644830999</v>
      </c>
      <c r="M1069" s="98">
        <v>0.35665999999999698</v>
      </c>
      <c r="N1069" s="98">
        <v>0.44466868412030303</v>
      </c>
      <c r="O1069" s="99">
        <v>0.94999999999999596</v>
      </c>
      <c r="P1069" s="98">
        <v>1.1146987726591999</v>
      </c>
      <c r="Q1069" s="98">
        <v>0.35531000000000001</v>
      </c>
      <c r="R1069" s="98">
        <v>0.201694117546664</v>
      </c>
      <c r="S1069" s="99">
        <v>0.70000000000000095</v>
      </c>
      <c r="T1069" s="98">
        <v>0.30746857576845699</v>
      </c>
      <c r="U1069" s="98">
        <v>2.2628700000000199</v>
      </c>
      <c r="V1069" s="98">
        <v>7.89362062638385</v>
      </c>
      <c r="W1069" s="99">
        <v>0.95000000000000595</v>
      </c>
      <c r="X1069" s="98">
        <v>21.262106435181501</v>
      </c>
      <c r="Y1069" s="98">
        <v>2.2230699999999999</v>
      </c>
      <c r="Z1069" s="98">
        <v>3.8928059038678202</v>
      </c>
      <c r="AA1069" s="99">
        <v>0.70000000000000095</v>
      </c>
      <c r="AB1069" s="98">
        <v>5.9825799262969301</v>
      </c>
      <c r="AC1069" t="str">
        <f>IF('Raw data (converted)'!T1069="","",'Raw data (converted)'!T1069)</f>
        <v>For N2O, integration problem. Data should be discarded</v>
      </c>
    </row>
    <row r="1070" spans="1:29" x14ac:dyDescent="0.25">
      <c r="A1070" t="str">
        <f t="shared" si="36"/>
        <v>Jul</v>
      </c>
      <c r="B1070">
        <f t="shared" si="37"/>
        <v>1069</v>
      </c>
      <c r="C1070" t="s">
        <v>2806</v>
      </c>
      <c r="D1070">
        <v>0</v>
      </c>
      <c r="E1070" s="98">
        <v>0.94643000000001098</v>
      </c>
      <c r="F1070" s="98">
        <v>-0.39561478043582499</v>
      </c>
      <c r="G1070" s="99">
        <v>0.95000000000003204</v>
      </c>
      <c r="H1070" s="98">
        <v>0.98722056856552298</v>
      </c>
      <c r="I1070" s="98">
        <v>0.96133000000000501</v>
      </c>
      <c r="J1070" s="98">
        <v>-1.20557336847709</v>
      </c>
      <c r="K1070" s="99">
        <v>0.7</v>
      </c>
      <c r="L1070" s="98">
        <v>1.83251586721215</v>
      </c>
      <c r="M1070" s="98">
        <v>0.20430499999999899</v>
      </c>
      <c r="N1070" s="98">
        <v>-0.20882805025225901</v>
      </c>
      <c r="O1070" s="99">
        <v>0.95000000000002705</v>
      </c>
      <c r="P1070" s="98">
        <v>0.52340869403791401</v>
      </c>
      <c r="Q1070" s="98">
        <v>0.209980000000002</v>
      </c>
      <c r="R1070" s="98">
        <v>-0.38605063186598298</v>
      </c>
      <c r="S1070" s="99">
        <v>0.7</v>
      </c>
      <c r="T1070" s="98">
        <v>0.58853989334861601</v>
      </c>
      <c r="U1070" s="98">
        <v>1.2286899999999701</v>
      </c>
      <c r="V1070" s="98">
        <v>-9.3339158580435608</v>
      </c>
      <c r="W1070" s="99">
        <v>0.95000000000003504</v>
      </c>
      <c r="X1070" s="98">
        <v>25.958232467189699</v>
      </c>
      <c r="Y1070" s="98">
        <v>1.5830900000000001</v>
      </c>
      <c r="Z1070" s="98">
        <v>-10.3294532381433</v>
      </c>
      <c r="AA1070" s="99">
        <v>0.7</v>
      </c>
      <c r="AB1070" s="98">
        <v>16.7349275953753</v>
      </c>
      <c r="AC1070" t="str">
        <f>IF('Raw data (converted)'!T1070="","",'Raw data (converted)'!T1070)</f>
        <v>For N2O, integration problem. Data should be discarded</v>
      </c>
    </row>
    <row r="1071" spans="1:29" x14ac:dyDescent="0.25">
      <c r="A1071" t="str">
        <f t="shared" si="36"/>
        <v>Jul</v>
      </c>
      <c r="B1071">
        <f t="shared" si="37"/>
        <v>1070</v>
      </c>
      <c r="C1071" t="s">
        <v>2806</v>
      </c>
      <c r="D1071">
        <v>15</v>
      </c>
      <c r="E1071" s="98">
        <v>0.92410999999999599</v>
      </c>
      <c r="F1071" s="98">
        <v>0.39561478043380899</v>
      </c>
      <c r="G1071" s="99">
        <v>0.54999999999999605</v>
      </c>
      <c r="H1071" s="98">
        <v>0.25038740697635398</v>
      </c>
      <c r="I1071" s="98">
        <v>0.90921000000000196</v>
      </c>
      <c r="J1071" s="98">
        <v>0.97024547896593505</v>
      </c>
      <c r="K1071" s="99">
        <v>0.3</v>
      </c>
      <c r="L1071" s="98">
        <v>0.63189322382444701</v>
      </c>
      <c r="M1071" s="98">
        <v>0.25688500000000503</v>
      </c>
      <c r="N1071" s="98">
        <v>0.208828050252125</v>
      </c>
      <c r="O1071" s="99">
        <v>0.54999999999999505</v>
      </c>
      <c r="P1071" s="98">
        <v>0.132751433532277</v>
      </c>
      <c r="Q1071" s="98">
        <v>0.25121000000000199</v>
      </c>
      <c r="R1071" s="98">
        <v>0.32877530471096</v>
      </c>
      <c r="S1071" s="99">
        <v>0.3</v>
      </c>
      <c r="T1071" s="98">
        <v>0.21480526534821301</v>
      </c>
      <c r="U1071" s="98">
        <v>2.4727300000000101</v>
      </c>
      <c r="V1071" s="98">
        <v>9.3339158580415091</v>
      </c>
      <c r="W1071" s="99">
        <v>0.55000000000000404</v>
      </c>
      <c r="X1071" s="98">
        <v>6.5837511131119903</v>
      </c>
      <c r="Y1071" s="98">
        <v>2.1183299999999998</v>
      </c>
      <c r="Z1071" s="98">
        <v>11.641001158194101</v>
      </c>
      <c r="AA1071" s="99">
        <v>0.3</v>
      </c>
      <c r="AB1071" s="98">
        <v>8.2282200104293892</v>
      </c>
      <c r="AC1071" t="str">
        <f>IF('Raw data (converted)'!T1071="","",'Raw data (converted)'!T1071)</f>
        <v>For N2O, integration problem. Data should be discarded</v>
      </c>
    </row>
    <row r="1072" spans="1:29" x14ac:dyDescent="0.25">
      <c r="A1072" t="str">
        <f t="shared" si="36"/>
        <v>Jul</v>
      </c>
      <c r="B1072">
        <f t="shared" si="37"/>
        <v>1071</v>
      </c>
      <c r="C1072" t="s">
        <v>2806</v>
      </c>
      <c r="D1072">
        <v>30</v>
      </c>
      <c r="E1072" s="98">
        <v>0.87198999999999305</v>
      </c>
      <c r="F1072" s="98">
        <v>-0.39561478043307802</v>
      </c>
      <c r="G1072" s="99">
        <v>0.55000000000000904</v>
      </c>
      <c r="H1072" s="98">
        <v>0.25038740697589801</v>
      </c>
      <c r="I1072" s="98">
        <v>0.85709000000000002</v>
      </c>
      <c r="J1072" s="98">
        <v>0.42720813501115201</v>
      </c>
      <c r="K1072" s="99">
        <v>0.3</v>
      </c>
      <c r="L1072" s="98">
        <v>0.27811915347900101</v>
      </c>
      <c r="M1072" s="98">
        <v>0.29811500000000501</v>
      </c>
      <c r="N1072" s="98">
        <v>-0.20882805025282</v>
      </c>
      <c r="O1072" s="99">
        <v>0.55000000000000804</v>
      </c>
      <c r="P1072" s="98">
        <v>0.13275143353272201</v>
      </c>
      <c r="Q1072" s="98">
        <v>0.29244000000000098</v>
      </c>
      <c r="R1072" s="98">
        <v>0.100637780268233</v>
      </c>
      <c r="S1072" s="99">
        <v>0.3</v>
      </c>
      <c r="T1072" s="98">
        <v>6.5748365866985403E-2</v>
      </c>
      <c r="U1072" s="98">
        <v>3.00797000000001</v>
      </c>
      <c r="V1072" s="98">
        <v>-9.3339158580419195</v>
      </c>
      <c r="W1072" s="99">
        <v>0.55000000000001603</v>
      </c>
      <c r="X1072" s="98">
        <v>6.5837511131125002</v>
      </c>
      <c r="Y1072" s="98">
        <v>2.6535700000000002</v>
      </c>
      <c r="Z1072" s="98">
        <v>-2.9953588801175099</v>
      </c>
      <c r="AA1072" s="99">
        <v>0.3</v>
      </c>
      <c r="AB1072" s="98">
        <v>1.96622801057727</v>
      </c>
      <c r="AC1072" t="str">
        <f>IF('Raw data (converted)'!T1072="","",'Raw data (converted)'!T1072)</f>
        <v>For N2O, integration problem. Data should be discarded</v>
      </c>
    </row>
    <row r="1073" spans="1:29" x14ac:dyDescent="0.25">
      <c r="A1073" t="str">
        <f t="shared" si="36"/>
        <v>Jul</v>
      </c>
      <c r="B1073">
        <f t="shared" si="37"/>
        <v>1072</v>
      </c>
      <c r="C1073" t="s">
        <v>2806</v>
      </c>
      <c r="D1073">
        <v>45</v>
      </c>
      <c r="E1073" s="98">
        <v>0.79007000000000405</v>
      </c>
      <c r="F1073" s="98">
        <v>0.39561478043261</v>
      </c>
      <c r="G1073" s="99">
        <v>0.94999999999999596</v>
      </c>
      <c r="H1073" s="98">
        <v>0.98722056855712303</v>
      </c>
      <c r="I1073" s="98">
        <v>0.80496999999999697</v>
      </c>
      <c r="J1073" s="98">
        <v>-0.92907228693643495</v>
      </c>
      <c r="K1073" s="99">
        <v>0.70000000000000095</v>
      </c>
      <c r="L1073" s="98">
        <v>1.4117921615408999</v>
      </c>
      <c r="M1073" s="98">
        <v>0.32799499999999698</v>
      </c>
      <c r="N1073" s="98">
        <v>0.208828050253098</v>
      </c>
      <c r="O1073" s="99">
        <v>0.94999999999999596</v>
      </c>
      <c r="P1073" s="98">
        <v>0.52340869403984203</v>
      </c>
      <c r="Q1073" s="98">
        <v>0.33367000000000002</v>
      </c>
      <c r="R1073" s="98">
        <v>-0.26988869024156897</v>
      </c>
      <c r="S1073" s="99">
        <v>0.70000000000000095</v>
      </c>
      <c r="T1073" s="98">
        <v>0.411433218025264</v>
      </c>
      <c r="U1073" s="98">
        <v>2.8344100000000001</v>
      </c>
      <c r="V1073" s="98">
        <v>9.3339158580422303</v>
      </c>
      <c r="W1073" s="99">
        <v>0.95000000000000595</v>
      </c>
      <c r="X1073" s="98">
        <v>25.9582324671774</v>
      </c>
      <c r="Y1073" s="98">
        <v>3.1888100000000001</v>
      </c>
      <c r="Z1073" s="98">
        <v>-2.8769834854555998</v>
      </c>
      <c r="AA1073" s="99">
        <v>0.70000000000000095</v>
      </c>
      <c r="AB1073" s="98">
        <v>4.4048909625462596</v>
      </c>
      <c r="AC1073" t="str">
        <f>IF('Raw data (converted)'!T1073="","",'Raw data (converted)'!T1073)</f>
        <v>For N2O, integration problem. Data should be discarded</v>
      </c>
    </row>
    <row r="1074" spans="1:29" x14ac:dyDescent="0.25">
      <c r="A1074" t="str">
        <f t="shared" si="36"/>
        <v>Jul</v>
      </c>
      <c r="B1074">
        <f t="shared" si="37"/>
        <v>1073</v>
      </c>
      <c r="C1074" t="s">
        <v>2807</v>
      </c>
      <c r="D1074">
        <v>0</v>
      </c>
      <c r="E1074" s="98">
        <v>0.88055500000001297</v>
      </c>
      <c r="F1074" s="98">
        <v>1.2186165127840101</v>
      </c>
      <c r="G1074" s="99">
        <v>0.95000000000003804</v>
      </c>
      <c r="H1074" s="98">
        <v>3.04516466734094</v>
      </c>
      <c r="I1074" s="98">
        <v>0.88828000000000495</v>
      </c>
      <c r="J1074" s="98">
        <v>-0.12750568008883101</v>
      </c>
      <c r="K1074" s="99">
        <v>0.70000000000000095</v>
      </c>
      <c r="L1074" s="98">
        <v>0.19366909677713201</v>
      </c>
      <c r="M1074" s="98">
        <v>0.19364999999999799</v>
      </c>
      <c r="N1074" s="98">
        <v>0.197399649492837</v>
      </c>
      <c r="O1074" s="99">
        <v>0.95000000000003304</v>
      </c>
      <c r="P1074" s="98">
        <v>0.49476207382901499</v>
      </c>
      <c r="Q1074" s="98">
        <v>0.200550000000002</v>
      </c>
      <c r="R1074" s="98">
        <v>-0.34386246401236098</v>
      </c>
      <c r="S1074" s="99">
        <v>0.7</v>
      </c>
      <c r="T1074" s="98">
        <v>0.52421512858133601</v>
      </c>
      <c r="U1074" s="98">
        <v>0</v>
      </c>
      <c r="V1074" s="98" t="s">
        <v>526</v>
      </c>
      <c r="W1074" s="99">
        <v>0</v>
      </c>
      <c r="X1074" s="98" t="s">
        <v>526</v>
      </c>
      <c r="Y1074" s="98">
        <v>0</v>
      </c>
      <c r="Z1074" s="98" t="s">
        <v>526</v>
      </c>
      <c r="AA1074" s="99">
        <v>0</v>
      </c>
      <c r="AB1074" s="98" t="s">
        <v>526</v>
      </c>
      <c r="AC1074" t="str">
        <f>IF('Raw data (converted)'!T1074="","",'Raw data (converted)'!T1074)</f>
        <v>For N2O, integration problem. Data should be discarded</v>
      </c>
    </row>
    <row r="1075" spans="1:29" x14ac:dyDescent="0.25">
      <c r="A1075" t="str">
        <f t="shared" si="36"/>
        <v>Jul</v>
      </c>
      <c r="B1075">
        <f t="shared" si="37"/>
        <v>1074</v>
      </c>
      <c r="C1075" t="s">
        <v>2807</v>
      </c>
      <c r="D1075">
        <v>15</v>
      </c>
      <c r="E1075" s="98">
        <v>0.86713499999999499</v>
      </c>
      <c r="F1075" s="98">
        <v>-1.21861651278578</v>
      </c>
      <c r="G1075" s="99">
        <v>0.55000000000000004</v>
      </c>
      <c r="H1075" s="98">
        <v>0.77234096326049395</v>
      </c>
      <c r="I1075" s="98">
        <v>0.859410000000003</v>
      </c>
      <c r="J1075" s="98">
        <v>-0.474102551587682</v>
      </c>
      <c r="K1075" s="99">
        <v>0.3</v>
      </c>
      <c r="L1075" s="98">
        <v>0.30865490327533002</v>
      </c>
      <c r="M1075" s="98">
        <v>0.24805000000000499</v>
      </c>
      <c r="N1075" s="98">
        <v>-0.197399649492739</v>
      </c>
      <c r="O1075" s="99">
        <v>0.54999999999999705</v>
      </c>
      <c r="P1075" s="98">
        <v>0.12548583030119201</v>
      </c>
      <c r="Q1075" s="98">
        <v>0.241150000000002</v>
      </c>
      <c r="R1075" s="98">
        <v>0.15322669552119</v>
      </c>
      <c r="S1075" s="99">
        <v>0.3</v>
      </c>
      <c r="T1075" s="98">
        <v>0.100106280023048</v>
      </c>
      <c r="U1075" s="98">
        <v>0</v>
      </c>
      <c r="V1075" s="98" t="s">
        <v>526</v>
      </c>
      <c r="W1075" s="99">
        <v>0</v>
      </c>
      <c r="X1075" s="98" t="s">
        <v>526</v>
      </c>
      <c r="Y1075" s="98">
        <v>0</v>
      </c>
      <c r="Z1075" s="98" t="s">
        <v>526</v>
      </c>
      <c r="AA1075" s="99">
        <v>0</v>
      </c>
      <c r="AB1075" s="98" t="s">
        <v>526</v>
      </c>
      <c r="AC1075" t="str">
        <f>IF('Raw data (converted)'!T1075="","",'Raw data (converted)'!T1075)</f>
        <v>For N2O, integration problem. Data should be discarded</v>
      </c>
    </row>
    <row r="1076" spans="1:29" x14ac:dyDescent="0.25">
      <c r="A1076" t="str">
        <f t="shared" si="36"/>
        <v>Jul</v>
      </c>
      <c r="B1076">
        <f t="shared" si="37"/>
        <v>1075</v>
      </c>
      <c r="C1076" t="s">
        <v>2807</v>
      </c>
      <c r="D1076">
        <v>30</v>
      </c>
      <c r="E1076" s="98">
        <v>0.83826499999999204</v>
      </c>
      <c r="F1076" s="98">
        <v>1.2186165127866999</v>
      </c>
      <c r="G1076" s="99">
        <v>0.55000000000001403</v>
      </c>
      <c r="H1076" s="98">
        <v>0.77234096326109702</v>
      </c>
      <c r="I1076" s="98">
        <v>0.83053999999999994</v>
      </c>
      <c r="J1076" s="98">
        <v>1.1986212876932001</v>
      </c>
      <c r="K1076" s="99">
        <v>0.3</v>
      </c>
      <c r="L1076" s="98">
        <v>0.780828284171456</v>
      </c>
      <c r="M1076" s="98">
        <v>0.28865000000000401</v>
      </c>
      <c r="N1076" s="98">
        <v>0.19739964949209801</v>
      </c>
      <c r="O1076" s="99">
        <v>0.55000000000000904</v>
      </c>
      <c r="P1076" s="98">
        <v>0.125485830300788</v>
      </c>
      <c r="Q1076" s="98">
        <v>0.281750000000001</v>
      </c>
      <c r="R1076" s="98">
        <v>0.36887908181037399</v>
      </c>
      <c r="S1076" s="99">
        <v>0.3</v>
      </c>
      <c r="T1076" s="98">
        <v>0.24101051678379801</v>
      </c>
      <c r="U1076" s="98">
        <v>0</v>
      </c>
      <c r="V1076" s="98" t="s">
        <v>526</v>
      </c>
      <c r="W1076" s="99">
        <v>0</v>
      </c>
      <c r="X1076" s="98" t="s">
        <v>526</v>
      </c>
      <c r="Y1076" s="98">
        <v>0</v>
      </c>
      <c r="Z1076" s="98" t="s">
        <v>526</v>
      </c>
      <c r="AA1076" s="99">
        <v>0</v>
      </c>
      <c r="AB1076" s="98" t="s">
        <v>526</v>
      </c>
      <c r="AC1076" t="str">
        <f>IF('Raw data (converted)'!T1076="","",'Raw data (converted)'!T1076)</f>
        <v>For N2O, integration problem. Data should be discarded</v>
      </c>
    </row>
    <row r="1077" spans="1:29" x14ac:dyDescent="0.25">
      <c r="A1077" t="str">
        <f t="shared" si="36"/>
        <v>Jul</v>
      </c>
      <c r="B1077">
        <f t="shared" si="37"/>
        <v>1076</v>
      </c>
      <c r="C1077" t="s">
        <v>2807</v>
      </c>
      <c r="D1077">
        <v>45</v>
      </c>
      <c r="E1077" s="98">
        <v>0.79394500000000501</v>
      </c>
      <c r="F1077" s="98">
        <v>-1.2186165127872199</v>
      </c>
      <c r="G1077" s="99">
        <v>0.95000000000000295</v>
      </c>
      <c r="H1077" s="98">
        <v>3.0451646673478798</v>
      </c>
      <c r="I1077" s="98">
        <v>0.801669999999997</v>
      </c>
      <c r="J1077" s="98">
        <v>-0.979214970117257</v>
      </c>
      <c r="K1077" s="99">
        <v>0.70000000000000195</v>
      </c>
      <c r="L1077" s="98">
        <v>1.48806134236496</v>
      </c>
      <c r="M1077" s="98">
        <v>0.31544999999999701</v>
      </c>
      <c r="N1077" s="98">
        <v>-0.197399649491759</v>
      </c>
      <c r="O1077" s="99">
        <v>0.95000000000000595</v>
      </c>
      <c r="P1077" s="98">
        <v>0.49476207382617599</v>
      </c>
      <c r="Q1077" s="98">
        <v>0.32235000000000102</v>
      </c>
      <c r="R1077" s="98">
        <v>-0.45366728445316201</v>
      </c>
      <c r="S1077" s="99">
        <v>0.70000000000000095</v>
      </c>
      <c r="T1077" s="98">
        <v>0.69164262166041701</v>
      </c>
      <c r="U1077" s="98">
        <v>0</v>
      </c>
      <c r="V1077" s="98" t="s">
        <v>526</v>
      </c>
      <c r="W1077" s="99">
        <v>0</v>
      </c>
      <c r="X1077" s="98" t="s">
        <v>526</v>
      </c>
      <c r="Y1077" s="98">
        <v>0</v>
      </c>
      <c r="Z1077" s="98" t="s">
        <v>526</v>
      </c>
      <c r="AA1077" s="99">
        <v>0</v>
      </c>
      <c r="AB1077" s="98" t="s">
        <v>526</v>
      </c>
      <c r="AC1077" t="str">
        <f>IF('Raw data (converted)'!T1077="","",'Raw data (converted)'!T1077)</f>
        <v>For N2O, integration problem. Data should be discarded</v>
      </c>
    </row>
    <row r="1078" spans="1:29" x14ac:dyDescent="0.25">
      <c r="A1078" t="str">
        <f t="shared" si="36"/>
        <v>Jul</v>
      </c>
      <c r="B1078">
        <f t="shared" si="37"/>
        <v>1077</v>
      </c>
      <c r="C1078" t="s">
        <v>2808</v>
      </c>
      <c r="D1078">
        <v>0</v>
      </c>
      <c r="E1078" s="98">
        <v>0.91931000000001295</v>
      </c>
      <c r="F1078" s="98">
        <v>0.407913685522172</v>
      </c>
      <c r="G1078" s="99">
        <v>0.95000000000003304</v>
      </c>
      <c r="H1078" s="98">
        <v>1.0179218456875101</v>
      </c>
      <c r="I1078" s="98">
        <v>0.92176000000000402</v>
      </c>
      <c r="J1078" s="98">
        <v>-3.2950906090560797E-2</v>
      </c>
      <c r="K1078" s="99">
        <v>0.7</v>
      </c>
      <c r="L1078" s="98">
        <v>5.0048924107214003E-2</v>
      </c>
      <c r="M1078" s="98">
        <v>0.22239499999999901</v>
      </c>
      <c r="N1078" s="98">
        <v>0.12571240836119199</v>
      </c>
      <c r="O1078" s="99">
        <v>0.95000000000002705</v>
      </c>
      <c r="P1078" s="98">
        <v>0.31507781180300298</v>
      </c>
      <c r="Q1078" s="98">
        <v>0.22327000000000199</v>
      </c>
      <c r="R1078" s="98">
        <v>-1.5603842904873899E-2</v>
      </c>
      <c r="S1078" s="99">
        <v>0.69999999999999896</v>
      </c>
      <c r="T1078" s="98">
        <v>2.3786473905774499E-2</v>
      </c>
      <c r="U1078" s="98">
        <v>0</v>
      </c>
      <c r="V1078" s="98" t="s">
        <v>526</v>
      </c>
      <c r="W1078" s="99">
        <v>0</v>
      </c>
      <c r="X1078" s="98" t="s">
        <v>526</v>
      </c>
      <c r="Y1078" s="98">
        <v>0</v>
      </c>
      <c r="Z1078" s="98" t="s">
        <v>526</v>
      </c>
      <c r="AA1078" s="99">
        <v>0</v>
      </c>
      <c r="AB1078" s="98" t="s">
        <v>526</v>
      </c>
      <c r="AC1078" t="str">
        <f>IF('Raw data (converted)'!T1078="","",'Raw data (converted)'!T1078)</f>
        <v>For N2O, integration problem. Data should be discarded</v>
      </c>
    </row>
    <row r="1079" spans="1:29" x14ac:dyDescent="0.25">
      <c r="A1079" t="str">
        <f t="shared" si="36"/>
        <v>Jul</v>
      </c>
      <c r="B1079">
        <f t="shared" si="37"/>
        <v>1078</v>
      </c>
      <c r="C1079" t="s">
        <v>2808</v>
      </c>
      <c r="D1079">
        <v>15</v>
      </c>
      <c r="E1079" s="98">
        <v>0.87086999999999304</v>
      </c>
      <c r="F1079" s="98">
        <v>-0.40791368552420798</v>
      </c>
      <c r="G1079" s="99">
        <v>0.54999999999999805</v>
      </c>
      <c r="H1079" s="98">
        <v>0.258174130041877</v>
      </c>
      <c r="I1079" s="98">
        <v>0.86842000000000197</v>
      </c>
      <c r="J1079" s="98">
        <v>-0.165068346349071</v>
      </c>
      <c r="K1079" s="99">
        <v>0.3</v>
      </c>
      <c r="L1079" s="98">
        <v>0.107453429440054</v>
      </c>
      <c r="M1079" s="98">
        <v>0.26731500000000502</v>
      </c>
      <c r="N1079" s="98">
        <v>-0.12571240836126199</v>
      </c>
      <c r="O1079" s="99">
        <v>0.54999999999999505</v>
      </c>
      <c r="P1079" s="98">
        <v>7.9912755878071604E-2</v>
      </c>
      <c r="Q1079" s="98">
        <v>0.26644000000000101</v>
      </c>
      <c r="R1079" s="98">
        <v>-3.5563726861776501E-2</v>
      </c>
      <c r="S1079" s="99">
        <v>0.3</v>
      </c>
      <c r="T1079" s="98">
        <v>2.32342793246548E-2</v>
      </c>
      <c r="U1079" s="98">
        <v>0</v>
      </c>
      <c r="V1079" s="98" t="s">
        <v>526</v>
      </c>
      <c r="W1079" s="99">
        <v>0</v>
      </c>
      <c r="X1079" s="98" t="s">
        <v>526</v>
      </c>
      <c r="Y1079" s="98">
        <v>0</v>
      </c>
      <c r="Z1079" s="98" t="s">
        <v>526</v>
      </c>
      <c r="AA1079" s="99">
        <v>0</v>
      </c>
      <c r="AB1079" s="98" t="s">
        <v>526</v>
      </c>
      <c r="AC1079" t="str">
        <f>IF('Raw data (converted)'!T1079="","",'Raw data (converted)'!T1079)</f>
        <v>For N2O, integration problem. Data should be discarded</v>
      </c>
    </row>
    <row r="1080" spans="1:29" x14ac:dyDescent="0.25">
      <c r="A1080" t="str">
        <f t="shared" si="36"/>
        <v>Jul</v>
      </c>
      <c r="B1080">
        <f t="shared" si="37"/>
        <v>1079</v>
      </c>
      <c r="C1080" t="s">
        <v>2808</v>
      </c>
      <c r="D1080">
        <v>30</v>
      </c>
      <c r="E1080" s="98">
        <v>0.81752999999999099</v>
      </c>
      <c r="F1080" s="98">
        <v>0.407913685525367</v>
      </c>
      <c r="G1080" s="99">
        <v>0.55000000000001104</v>
      </c>
      <c r="H1080" s="98">
        <v>0.25817413004261802</v>
      </c>
      <c r="I1080" s="98">
        <v>0.81508000000000003</v>
      </c>
      <c r="J1080" s="98">
        <v>0.394850987573442</v>
      </c>
      <c r="K1080" s="99">
        <v>0.3</v>
      </c>
      <c r="L1080" s="98">
        <v>0.25705060656629702</v>
      </c>
      <c r="M1080" s="98">
        <v>0.31048500000000401</v>
      </c>
      <c r="N1080" s="98">
        <v>0.12571240836068001</v>
      </c>
      <c r="O1080" s="99">
        <v>0.55000000000000804</v>
      </c>
      <c r="P1080" s="98">
        <v>7.9912755877703204E-2</v>
      </c>
      <c r="Q1080" s="98">
        <v>0.309610000000001</v>
      </c>
      <c r="R1080" s="98">
        <v>0.101772792827661</v>
      </c>
      <c r="S1080" s="99">
        <v>0.3</v>
      </c>
      <c r="T1080" s="98">
        <v>6.6489896623870101E-2</v>
      </c>
      <c r="U1080" s="98">
        <v>0</v>
      </c>
      <c r="V1080" s="98" t="s">
        <v>526</v>
      </c>
      <c r="W1080" s="99">
        <v>0</v>
      </c>
      <c r="X1080" s="98" t="s">
        <v>526</v>
      </c>
      <c r="Y1080" s="98">
        <v>0</v>
      </c>
      <c r="Z1080" s="98" t="s">
        <v>526</v>
      </c>
      <c r="AA1080" s="99">
        <v>0</v>
      </c>
      <c r="AB1080" s="98" t="s">
        <v>526</v>
      </c>
      <c r="AC1080" t="str">
        <f>IF('Raw data (converted)'!T1080="","",'Raw data (converted)'!T1080)</f>
        <v>For N2O, integration problem. Data should be discarded</v>
      </c>
    </row>
    <row r="1081" spans="1:29" x14ac:dyDescent="0.25">
      <c r="A1081" t="str">
        <f t="shared" si="36"/>
        <v>Jul</v>
      </c>
      <c r="B1081">
        <f t="shared" si="37"/>
        <v>1080</v>
      </c>
      <c r="C1081" t="s">
        <v>2808</v>
      </c>
      <c r="D1081">
        <v>45</v>
      </c>
      <c r="E1081" s="98">
        <v>0.75929000000000701</v>
      </c>
      <c r="F1081" s="98">
        <v>-0.40791368552608698</v>
      </c>
      <c r="G1081" s="99">
        <v>0.94999999999999896</v>
      </c>
      <c r="H1081" s="98">
        <v>1.0179218456969299</v>
      </c>
      <c r="I1081" s="98">
        <v>0.76173999999999698</v>
      </c>
      <c r="J1081" s="98">
        <v>-0.31804787617550001</v>
      </c>
      <c r="K1081" s="99">
        <v>0.70000000000000095</v>
      </c>
      <c r="L1081" s="98">
        <v>0.48310594297493298</v>
      </c>
      <c r="M1081" s="98">
        <v>0.35190499999999703</v>
      </c>
      <c r="N1081" s="98">
        <v>-0.125712408360378</v>
      </c>
      <c r="O1081" s="99">
        <v>0.94999999999999896</v>
      </c>
      <c r="P1081" s="98">
        <v>0.31507781180087002</v>
      </c>
      <c r="Q1081" s="98">
        <v>0.35277999999999998</v>
      </c>
      <c r="R1081" s="98">
        <v>-8.5532175922391304E-2</v>
      </c>
      <c r="S1081" s="99">
        <v>0.70000000000000095</v>
      </c>
      <c r="T1081" s="98">
        <v>0.130385589107612</v>
      </c>
      <c r="U1081" s="98">
        <v>0</v>
      </c>
      <c r="V1081" s="98" t="s">
        <v>526</v>
      </c>
      <c r="W1081" s="99">
        <v>0</v>
      </c>
      <c r="X1081" s="98" t="s">
        <v>526</v>
      </c>
      <c r="Y1081" s="98">
        <v>0</v>
      </c>
      <c r="Z1081" s="98" t="s">
        <v>526</v>
      </c>
      <c r="AA1081" s="99">
        <v>0</v>
      </c>
      <c r="AB1081" s="98" t="s">
        <v>526</v>
      </c>
      <c r="AC1081" t="str">
        <f>IF('Raw data (converted)'!T1081="","",'Raw data (converted)'!T1081)</f>
        <v>For N2O, integration problem. Data should be discarded</v>
      </c>
    </row>
    <row r="1082" spans="1:29" x14ac:dyDescent="0.25">
      <c r="A1082" t="str">
        <f t="shared" si="36"/>
        <v>Jul</v>
      </c>
      <c r="B1082">
        <f t="shared" si="37"/>
        <v>1081</v>
      </c>
      <c r="C1082" t="s">
        <v>2809</v>
      </c>
      <c r="D1082">
        <v>0</v>
      </c>
      <c r="E1082" s="98">
        <v>0.95360000000001</v>
      </c>
      <c r="F1082" s="98">
        <v>-0.45095985334607003</v>
      </c>
      <c r="G1082" s="99">
        <v>0.95000000000004203</v>
      </c>
      <c r="H1082" s="98">
        <v>1.1253840902368499</v>
      </c>
      <c r="I1082" s="98">
        <v>0.95940000000000303</v>
      </c>
      <c r="J1082" s="98">
        <v>-0.57305923635282796</v>
      </c>
      <c r="K1082" s="99">
        <v>0.7</v>
      </c>
      <c r="L1082" s="98">
        <v>0.87056357121782701</v>
      </c>
      <c r="M1082" s="98">
        <v>0.221744999999998</v>
      </c>
      <c r="N1082" s="98">
        <v>-0.15480288302269701</v>
      </c>
      <c r="O1082" s="99">
        <v>0.95000000000003504</v>
      </c>
      <c r="P1082" s="98">
        <v>0.38799163728435498</v>
      </c>
      <c r="Q1082" s="98">
        <v>0.228220000000002</v>
      </c>
      <c r="R1082" s="98">
        <v>-0.41725831767546201</v>
      </c>
      <c r="S1082" s="99">
        <v>0.7</v>
      </c>
      <c r="T1082" s="98">
        <v>0.63612465094432002</v>
      </c>
      <c r="U1082" s="98">
        <v>0</v>
      </c>
      <c r="V1082" s="98" t="s">
        <v>526</v>
      </c>
      <c r="W1082" s="99">
        <v>0</v>
      </c>
      <c r="X1082" s="98" t="s">
        <v>526</v>
      </c>
      <c r="Y1082" s="98">
        <v>0</v>
      </c>
      <c r="Z1082" s="98" t="s">
        <v>526</v>
      </c>
      <c r="AA1082" s="99">
        <v>0</v>
      </c>
      <c r="AB1082" s="98" t="s">
        <v>526</v>
      </c>
      <c r="AC1082" t="str">
        <f>IF('Raw data (converted)'!T1082="","",'Raw data (converted)'!T1082)</f>
        <v>For N2O, integration problem. Data should be discarded</v>
      </c>
    </row>
    <row r="1083" spans="1:29" x14ac:dyDescent="0.25">
      <c r="A1083" t="str">
        <f t="shared" si="36"/>
        <v>Jul</v>
      </c>
      <c r="B1083">
        <f t="shared" si="37"/>
        <v>1082</v>
      </c>
      <c r="C1083" t="s">
        <v>2809</v>
      </c>
      <c r="D1083">
        <v>15</v>
      </c>
      <c r="E1083" s="98">
        <v>0.90649999999999498</v>
      </c>
      <c r="F1083" s="98">
        <v>0.45095985334424399</v>
      </c>
      <c r="G1083" s="99">
        <v>0.55000000000000304</v>
      </c>
      <c r="H1083" s="98">
        <v>0.28542963262663701</v>
      </c>
      <c r="I1083" s="98">
        <v>0.90070000000000205</v>
      </c>
      <c r="J1083" s="98">
        <v>0.58149076554748302</v>
      </c>
      <c r="K1083" s="99">
        <v>0.3</v>
      </c>
      <c r="L1083" s="98">
        <v>0.37859005312534899</v>
      </c>
      <c r="M1083" s="98">
        <v>0.26706500000000399</v>
      </c>
      <c r="N1083" s="98">
        <v>0.154802883022684</v>
      </c>
      <c r="O1083" s="99">
        <v>0.54999999999999805</v>
      </c>
      <c r="P1083" s="98">
        <v>9.84057900351335E-2</v>
      </c>
      <c r="Q1083" s="98">
        <v>0.26059000000000099</v>
      </c>
      <c r="R1083" s="98">
        <v>0.32953197975058501</v>
      </c>
      <c r="S1083" s="99">
        <v>0.3</v>
      </c>
      <c r="T1083" s="98">
        <v>0.21529969380536901</v>
      </c>
      <c r="U1083" s="98">
        <v>0</v>
      </c>
      <c r="V1083" s="98" t="s">
        <v>526</v>
      </c>
      <c r="W1083" s="99">
        <v>0</v>
      </c>
      <c r="X1083" s="98" t="s">
        <v>526</v>
      </c>
      <c r="Y1083" s="98">
        <v>0</v>
      </c>
      <c r="Z1083" s="98" t="s">
        <v>526</v>
      </c>
      <c r="AA1083" s="99">
        <v>0</v>
      </c>
      <c r="AB1083" s="98" t="s">
        <v>526</v>
      </c>
      <c r="AC1083" t="str">
        <f>IF('Raw data (converted)'!T1083="","",'Raw data (converted)'!T1083)</f>
        <v>For N2O, integration problem. Data should be discarded</v>
      </c>
    </row>
    <row r="1084" spans="1:29" x14ac:dyDescent="0.25">
      <c r="A1084" t="str">
        <f t="shared" si="36"/>
        <v>Jul</v>
      </c>
      <c r="B1084">
        <f t="shared" si="37"/>
        <v>1083</v>
      </c>
      <c r="C1084" t="s">
        <v>2809</v>
      </c>
      <c r="D1084">
        <v>30</v>
      </c>
      <c r="E1084" s="98">
        <v>0.847799999999993</v>
      </c>
      <c r="F1084" s="98">
        <v>-0.450959853343471</v>
      </c>
      <c r="G1084" s="99">
        <v>0.55000000000001803</v>
      </c>
      <c r="H1084" s="98">
        <v>0.28542963262615501</v>
      </c>
      <c r="I1084" s="98">
        <v>0.84199999999999997</v>
      </c>
      <c r="J1084" s="98">
        <v>-3.75155332611182E-2</v>
      </c>
      <c r="K1084" s="99">
        <v>0.3</v>
      </c>
      <c r="L1084" s="98">
        <v>2.4420907331465298E-2</v>
      </c>
      <c r="M1084" s="98">
        <v>0.299435000000004</v>
      </c>
      <c r="N1084" s="98">
        <v>-0.154802883023274</v>
      </c>
      <c r="O1084" s="99">
        <v>0.55000000000001004</v>
      </c>
      <c r="P1084" s="98">
        <v>9.8405790035511198E-2</v>
      </c>
      <c r="Q1084" s="98">
        <v>0.292960000000001</v>
      </c>
      <c r="R1084" s="98">
        <v>0.16041510839751799</v>
      </c>
      <c r="S1084" s="99">
        <v>0.3</v>
      </c>
      <c r="T1084" s="98">
        <v>0.10480274519989501</v>
      </c>
      <c r="U1084" s="98">
        <v>0</v>
      </c>
      <c r="V1084" s="98" t="s">
        <v>526</v>
      </c>
      <c r="W1084" s="99">
        <v>0</v>
      </c>
      <c r="X1084" s="98" t="s">
        <v>526</v>
      </c>
      <c r="Y1084" s="98">
        <v>0</v>
      </c>
      <c r="Z1084" s="98" t="s">
        <v>526</v>
      </c>
      <c r="AA1084" s="99">
        <v>0</v>
      </c>
      <c r="AB1084" s="98" t="s">
        <v>526</v>
      </c>
      <c r="AC1084" t="str">
        <f>IF('Raw data (converted)'!T1084="","",'Raw data (converted)'!T1084)</f>
        <v>For N2O, integration problem. Data should be discarded</v>
      </c>
    </row>
    <row r="1085" spans="1:29" x14ac:dyDescent="0.25">
      <c r="A1085" t="str">
        <f t="shared" si="36"/>
        <v>Jul</v>
      </c>
      <c r="B1085">
        <f t="shared" si="37"/>
        <v>1084</v>
      </c>
      <c r="C1085" t="s">
        <v>2809</v>
      </c>
      <c r="D1085">
        <v>45</v>
      </c>
      <c r="E1085" s="98">
        <v>0.77750000000000496</v>
      </c>
      <c r="F1085" s="98">
        <v>0.450959853342981</v>
      </c>
      <c r="G1085" s="99">
        <v>0.95000000000000295</v>
      </c>
      <c r="H1085" s="98">
        <v>1.12538409022867</v>
      </c>
      <c r="I1085" s="98">
        <v>0.783299999999998</v>
      </c>
      <c r="J1085" s="98">
        <v>-0.25787665635850598</v>
      </c>
      <c r="K1085" s="99">
        <v>0.70000000000000195</v>
      </c>
      <c r="L1085" s="98">
        <v>0.39170049476750002</v>
      </c>
      <c r="M1085" s="98">
        <v>0.318854999999998</v>
      </c>
      <c r="N1085" s="98">
        <v>0.154802883023483</v>
      </c>
      <c r="O1085" s="99">
        <v>0.94999999999999896</v>
      </c>
      <c r="P1085" s="98">
        <v>0.38799163728617903</v>
      </c>
      <c r="Q1085" s="98">
        <v>0.32533000000000101</v>
      </c>
      <c r="R1085" s="98">
        <v>-0.33114822164544</v>
      </c>
      <c r="S1085" s="99">
        <v>0.70000000000000095</v>
      </c>
      <c r="T1085" s="98">
        <v>0.50483016223149402</v>
      </c>
      <c r="U1085" s="98">
        <v>0</v>
      </c>
      <c r="V1085" s="98" t="s">
        <v>526</v>
      </c>
      <c r="W1085" s="99">
        <v>0</v>
      </c>
      <c r="X1085" s="98" t="s">
        <v>526</v>
      </c>
      <c r="Y1085" s="98">
        <v>0</v>
      </c>
      <c r="Z1085" s="98" t="s">
        <v>526</v>
      </c>
      <c r="AA1085" s="99">
        <v>0</v>
      </c>
      <c r="AB1085" s="98" t="s">
        <v>526</v>
      </c>
      <c r="AC1085" t="str">
        <f>IF('Raw data (converted)'!T1085="","",'Raw data (converted)'!T1085)</f>
        <v>For N2O, integration problem. Data should be discarded</v>
      </c>
    </row>
    <row r="1086" spans="1:29" x14ac:dyDescent="0.25">
      <c r="A1086" t="str">
        <f t="shared" si="36"/>
        <v>Jul</v>
      </c>
      <c r="B1086">
        <f t="shared" si="37"/>
        <v>1085</v>
      </c>
      <c r="C1086" t="s">
        <v>2810</v>
      </c>
      <c r="D1086">
        <v>0</v>
      </c>
      <c r="E1086" s="98">
        <v>0.93914000000001296</v>
      </c>
      <c r="F1086" s="98">
        <v>-0.23367919673553</v>
      </c>
      <c r="G1086" s="99">
        <v>0.95000000000003704</v>
      </c>
      <c r="H1086" s="98">
        <v>0.58306319296028097</v>
      </c>
      <c r="I1086" s="98">
        <v>0.94429000000000396</v>
      </c>
      <c r="J1086" s="98">
        <v>-0.45056782458247302</v>
      </c>
      <c r="K1086" s="99">
        <v>0.7</v>
      </c>
      <c r="L1086" s="98">
        <v>0.68443617475098695</v>
      </c>
      <c r="M1086" s="98">
        <v>0.21484999999999799</v>
      </c>
      <c r="N1086" s="98">
        <v>-0.23895747043788201</v>
      </c>
      <c r="O1086" s="99">
        <v>0.95000000000003304</v>
      </c>
      <c r="P1086" s="98">
        <v>0.59893368538783898</v>
      </c>
      <c r="Q1086" s="98">
        <v>0.21615000000000201</v>
      </c>
      <c r="R1086" s="98">
        <v>-0.14159042635808899</v>
      </c>
      <c r="S1086" s="99">
        <v>0.7</v>
      </c>
      <c r="T1086" s="98">
        <v>0.21584241830655401</v>
      </c>
      <c r="U1086" s="98">
        <v>0</v>
      </c>
      <c r="V1086" s="98" t="s">
        <v>526</v>
      </c>
      <c r="W1086" s="99">
        <v>0</v>
      </c>
      <c r="X1086" s="98" t="s">
        <v>526</v>
      </c>
      <c r="Y1086" s="98">
        <v>0</v>
      </c>
      <c r="Z1086" s="98" t="s">
        <v>526</v>
      </c>
      <c r="AA1086" s="99">
        <v>0</v>
      </c>
      <c r="AB1086" s="98" t="s">
        <v>526</v>
      </c>
      <c r="AC1086" t="str">
        <f>IF('Raw data (converted)'!T1086="","",'Raw data (converted)'!T1086)</f>
        <v>For N2O, integration problem. Data should be discarded</v>
      </c>
    </row>
    <row r="1087" spans="1:29" x14ac:dyDescent="0.25">
      <c r="A1087" t="str">
        <f t="shared" si="36"/>
        <v>Jul</v>
      </c>
      <c r="B1087">
        <f t="shared" si="37"/>
        <v>1086</v>
      </c>
      <c r="C1087" t="s">
        <v>2810</v>
      </c>
      <c r="D1087">
        <v>15</v>
      </c>
      <c r="E1087" s="98">
        <v>0.884979999999992</v>
      </c>
      <c r="F1087" s="98">
        <v>0.23367919673332599</v>
      </c>
      <c r="G1087" s="99">
        <v>0.55000000000000004</v>
      </c>
      <c r="H1087" s="98">
        <v>0.14788152276868599</v>
      </c>
      <c r="I1087" s="98">
        <v>0.879830000000002</v>
      </c>
      <c r="J1087" s="98">
        <v>0.40188515005981001</v>
      </c>
      <c r="K1087" s="99">
        <v>0.3</v>
      </c>
      <c r="L1087" s="98">
        <v>0.26163065197179602</v>
      </c>
      <c r="M1087" s="98">
        <v>0.25935000000000502</v>
      </c>
      <c r="N1087" s="98">
        <v>0.238957470437825</v>
      </c>
      <c r="O1087" s="99">
        <v>0.54999999999999705</v>
      </c>
      <c r="P1087" s="98">
        <v>0.15190673412901701</v>
      </c>
      <c r="Q1087" s="98">
        <v>0.258050000000001</v>
      </c>
      <c r="R1087" s="98">
        <v>0.17971032190758299</v>
      </c>
      <c r="S1087" s="99">
        <v>0.3</v>
      </c>
      <c r="T1087" s="98">
        <v>0.117409130933781</v>
      </c>
      <c r="U1087" s="98">
        <v>0</v>
      </c>
      <c r="V1087" s="98" t="s">
        <v>526</v>
      </c>
      <c r="W1087" s="99">
        <v>0</v>
      </c>
      <c r="X1087" s="98" t="s">
        <v>526</v>
      </c>
      <c r="Y1087" s="98">
        <v>0</v>
      </c>
      <c r="Z1087" s="98" t="s">
        <v>526</v>
      </c>
      <c r="AA1087" s="99">
        <v>0</v>
      </c>
      <c r="AB1087" s="98" t="s">
        <v>526</v>
      </c>
      <c r="AC1087" t="str">
        <f>IF('Raw data (converted)'!T1087="","",'Raw data (converted)'!T1087)</f>
        <v>For N2O, integration problem. Data should be discarded</v>
      </c>
    </row>
    <row r="1088" spans="1:29" x14ac:dyDescent="0.25">
      <c r="A1088" t="str">
        <f t="shared" si="36"/>
        <v>Jul</v>
      </c>
      <c r="B1088">
        <f t="shared" si="37"/>
        <v>1087</v>
      </c>
      <c r="C1088" t="s">
        <v>2810</v>
      </c>
      <c r="D1088">
        <v>30</v>
      </c>
      <c r="E1088" s="98">
        <v>0.82051999999999004</v>
      </c>
      <c r="F1088" s="98">
        <v>-0.233679196732062</v>
      </c>
      <c r="G1088" s="99">
        <v>0.55000000000001203</v>
      </c>
      <c r="H1088" s="98">
        <v>0.14788152276788999</v>
      </c>
      <c r="I1088" s="98">
        <v>0.81537000000000004</v>
      </c>
      <c r="J1088" s="98">
        <v>8.1127340677220799E-2</v>
      </c>
      <c r="K1088" s="99">
        <v>0.3</v>
      </c>
      <c r="L1088" s="98">
        <v>5.2810353539984603E-2</v>
      </c>
      <c r="M1088" s="98">
        <v>0.30125000000000501</v>
      </c>
      <c r="N1088" s="98">
        <v>-0.23895747043849</v>
      </c>
      <c r="O1088" s="99">
        <v>0.55000000000001004</v>
      </c>
      <c r="P1088" s="98">
        <v>0.151906734129444</v>
      </c>
      <c r="Q1088" s="98">
        <v>0.29995000000000099</v>
      </c>
      <c r="R1088" s="98">
        <v>-8.1342566758231399E-2</v>
      </c>
      <c r="S1088" s="99">
        <v>0.3</v>
      </c>
      <c r="T1088" s="98">
        <v>5.3142380476757303E-2</v>
      </c>
      <c r="U1088" s="98">
        <v>0</v>
      </c>
      <c r="V1088" s="98" t="s">
        <v>526</v>
      </c>
      <c r="W1088" s="99">
        <v>0</v>
      </c>
      <c r="X1088" s="98" t="s">
        <v>526</v>
      </c>
      <c r="Y1088" s="98">
        <v>0</v>
      </c>
      <c r="Z1088" s="98" t="s">
        <v>526</v>
      </c>
      <c r="AA1088" s="99">
        <v>0</v>
      </c>
      <c r="AB1088" s="98" t="s">
        <v>526</v>
      </c>
      <c r="AC1088" t="str">
        <f>IF('Raw data (converted)'!T1088="","",'Raw data (converted)'!T1088)</f>
        <v>For N2O, integration problem. Data should be discarded</v>
      </c>
    </row>
    <row r="1089" spans="1:29" x14ac:dyDescent="0.25">
      <c r="A1089" t="str">
        <f t="shared" si="36"/>
        <v>Jul</v>
      </c>
      <c r="B1089">
        <f t="shared" si="37"/>
        <v>1088</v>
      </c>
      <c r="C1089" t="s">
        <v>2810</v>
      </c>
      <c r="D1089">
        <v>45</v>
      </c>
      <c r="E1089" s="98">
        <v>0.74576000000000797</v>
      </c>
      <c r="F1089" s="98">
        <v>0.23367919673117099</v>
      </c>
      <c r="G1089" s="99">
        <v>0.95000000000000295</v>
      </c>
      <c r="H1089" s="98">
        <v>0.58306319294918996</v>
      </c>
      <c r="I1089" s="98">
        <v>0.75090999999999797</v>
      </c>
      <c r="J1089" s="98">
        <v>-0.28724594222157002</v>
      </c>
      <c r="K1089" s="99">
        <v>0.70000000000000195</v>
      </c>
      <c r="L1089" s="98">
        <v>0.43631444475492098</v>
      </c>
      <c r="M1089" s="98">
        <v>0.34054999999999702</v>
      </c>
      <c r="N1089" s="98">
        <v>0.23895747043877999</v>
      </c>
      <c r="O1089" s="99">
        <v>0.94999999999999596</v>
      </c>
      <c r="P1089" s="98">
        <v>0.59893368538985803</v>
      </c>
      <c r="Q1089" s="98">
        <v>0.34185000000000099</v>
      </c>
      <c r="R1089" s="98">
        <v>-8.6688016137883798E-3</v>
      </c>
      <c r="S1089" s="99">
        <v>0.70000000000000095</v>
      </c>
      <c r="T1089" s="98">
        <v>1.3214706584637401E-2</v>
      </c>
      <c r="U1089" s="98">
        <v>0</v>
      </c>
      <c r="V1089" s="98" t="s">
        <v>526</v>
      </c>
      <c r="W1089" s="99">
        <v>0</v>
      </c>
      <c r="X1089" s="98" t="s">
        <v>526</v>
      </c>
      <c r="Y1089" s="98">
        <v>0</v>
      </c>
      <c r="Z1089" s="98" t="s">
        <v>526</v>
      </c>
      <c r="AA1089" s="99">
        <v>0</v>
      </c>
      <c r="AB1089" s="98" t="s">
        <v>526</v>
      </c>
      <c r="AC1089" t="str">
        <f>IF('Raw data (converted)'!T1089="","",'Raw data (converted)'!T1089)</f>
        <v>For N2O, integration problem. Data should be discarded</v>
      </c>
    </row>
    <row r="1090" spans="1:29" x14ac:dyDescent="0.25">
      <c r="A1090" t="str">
        <f t="shared" si="36"/>
        <v>Jul</v>
      </c>
      <c r="B1090">
        <f t="shared" si="37"/>
        <v>1089</v>
      </c>
      <c r="C1090" t="s">
        <v>2811</v>
      </c>
      <c r="D1090">
        <v>0</v>
      </c>
      <c r="E1090" s="98">
        <v>0.95975500000001401</v>
      </c>
      <c r="F1090" s="98">
        <v>1.3006092133917999</v>
      </c>
      <c r="G1090" s="99">
        <v>0.95000000000003604</v>
      </c>
      <c r="H1090" s="98">
        <v>3.2507554897672799</v>
      </c>
      <c r="I1090" s="98">
        <v>0.94543000000000299</v>
      </c>
      <c r="J1090" s="98">
        <v>1.4806418019257299</v>
      </c>
      <c r="K1090" s="99">
        <v>0.7</v>
      </c>
      <c r="L1090" s="98">
        <v>2.2514925500552398</v>
      </c>
      <c r="M1090" s="98">
        <v>0.20859</v>
      </c>
      <c r="N1090" s="98">
        <v>0.23064590624900599</v>
      </c>
      <c r="O1090" s="99">
        <v>0.95000000000003304</v>
      </c>
      <c r="P1090" s="98">
        <v>0.57809888770764195</v>
      </c>
      <c r="Q1090" s="98">
        <v>0.20999000000000201</v>
      </c>
      <c r="R1090" s="98">
        <v>-1.6759683120048701E-2</v>
      </c>
      <c r="S1090" s="99">
        <v>0.7</v>
      </c>
      <c r="T1090" s="98">
        <v>2.55484354259288E-2</v>
      </c>
      <c r="U1090" s="98">
        <v>0</v>
      </c>
      <c r="V1090" s="98" t="s">
        <v>526</v>
      </c>
      <c r="W1090" s="99">
        <v>0</v>
      </c>
      <c r="X1090" s="98" t="s">
        <v>526</v>
      </c>
      <c r="Y1090" s="98">
        <v>0</v>
      </c>
      <c r="Z1090" s="98" t="s">
        <v>526</v>
      </c>
      <c r="AA1090" s="99">
        <v>0</v>
      </c>
      <c r="AB1090" s="98" t="s">
        <v>526</v>
      </c>
      <c r="AC1090" t="str">
        <f>IF('Raw data (converted)'!T1090="","",'Raw data (converted)'!T1090)</f>
        <v>For N2O, integration problem. Data should be discarded</v>
      </c>
    </row>
    <row r="1091" spans="1:29" x14ac:dyDescent="0.25">
      <c r="A1091" t="str">
        <f t="shared" si="36"/>
        <v>Jul</v>
      </c>
      <c r="B1091">
        <f t="shared" si="37"/>
        <v>1090</v>
      </c>
      <c r="C1091" t="s">
        <v>2811</v>
      </c>
      <c r="D1091">
        <v>15</v>
      </c>
      <c r="E1091" s="98">
        <v>0.848934999999992</v>
      </c>
      <c r="F1091" s="98">
        <v>-1.30060921339361</v>
      </c>
      <c r="G1091" s="99">
        <v>0.54999999999999905</v>
      </c>
      <c r="H1091" s="98">
        <v>0.824484683281001</v>
      </c>
      <c r="I1091" s="98">
        <v>0.86326000000000103</v>
      </c>
      <c r="J1091" s="98">
        <v>-1.5643977369893001</v>
      </c>
      <c r="K1091" s="99">
        <v>0.3</v>
      </c>
      <c r="L1091" s="98">
        <v>1.01964353550305</v>
      </c>
      <c r="M1091" s="98">
        <v>0.24643000000000301</v>
      </c>
      <c r="N1091" s="98">
        <v>-0.230645906249236</v>
      </c>
      <c r="O1091" s="99">
        <v>0.54999999999999905</v>
      </c>
      <c r="P1091" s="98">
        <v>0.14662243279659201</v>
      </c>
      <c r="Q1091" s="98">
        <v>0.245030000000002</v>
      </c>
      <c r="R1091" s="98">
        <v>-7.3019141322529194E-2</v>
      </c>
      <c r="S1091" s="99">
        <v>0.3</v>
      </c>
      <c r="T1091" s="98">
        <v>4.7704524065942999E-2</v>
      </c>
      <c r="U1091" s="98">
        <v>0</v>
      </c>
      <c r="V1091" s="98" t="s">
        <v>526</v>
      </c>
      <c r="W1091" s="99">
        <v>0</v>
      </c>
      <c r="X1091" s="98" t="s">
        <v>526</v>
      </c>
      <c r="Y1091" s="98">
        <v>0</v>
      </c>
      <c r="Z1091" s="98" t="s">
        <v>526</v>
      </c>
      <c r="AA1091" s="99">
        <v>0</v>
      </c>
      <c r="AB1091" s="98" t="s">
        <v>526</v>
      </c>
      <c r="AC1091" t="str">
        <f>IF('Raw data (converted)'!T1091="","",'Raw data (converted)'!T1091)</f>
        <v>For N2O, integration problem. Data should be discarded</v>
      </c>
    </row>
    <row r="1092" spans="1:29" x14ac:dyDescent="0.25">
      <c r="A1092" t="str">
        <f t="shared" si="36"/>
        <v>Jul</v>
      </c>
      <c r="B1092">
        <f t="shared" si="37"/>
        <v>1091</v>
      </c>
      <c r="C1092" t="s">
        <v>2811</v>
      </c>
      <c r="D1092">
        <v>30</v>
      </c>
      <c r="E1092" s="98">
        <v>0.76676499999999004</v>
      </c>
      <c r="F1092" s="98">
        <v>1.3006092133948199</v>
      </c>
      <c r="G1092" s="99">
        <v>0.55000000000001004</v>
      </c>
      <c r="H1092" s="98">
        <v>0.82448468328178803</v>
      </c>
      <c r="I1092" s="98">
        <v>0.78108999999999995</v>
      </c>
      <c r="J1092" s="98">
        <v>0.220872702074939</v>
      </c>
      <c r="K1092" s="99">
        <v>0.3</v>
      </c>
      <c r="L1092" s="98">
        <v>0.143781617837138</v>
      </c>
      <c r="M1092" s="98">
        <v>0.281470000000003</v>
      </c>
      <c r="N1092" s="98">
        <v>0.23064590624884401</v>
      </c>
      <c r="O1092" s="99">
        <v>0.55000000000001303</v>
      </c>
      <c r="P1092" s="98">
        <v>0.14662243279634701</v>
      </c>
      <c r="Q1092" s="98">
        <v>0.28007000000000098</v>
      </c>
      <c r="R1092" s="98">
        <v>0.17895364686799201</v>
      </c>
      <c r="S1092" s="99">
        <v>0.3</v>
      </c>
      <c r="T1092" s="98">
        <v>0.11691476042608499</v>
      </c>
      <c r="U1092" s="98">
        <v>0</v>
      </c>
      <c r="V1092" s="98" t="s">
        <v>526</v>
      </c>
      <c r="W1092" s="99">
        <v>0</v>
      </c>
      <c r="X1092" s="98" t="s">
        <v>526</v>
      </c>
      <c r="Y1092" s="98">
        <v>0</v>
      </c>
      <c r="Z1092" s="98" t="s">
        <v>526</v>
      </c>
      <c r="AA1092" s="99">
        <v>0</v>
      </c>
      <c r="AB1092" s="98" t="s">
        <v>526</v>
      </c>
      <c r="AC1092" t="str">
        <f>IF('Raw data (converted)'!T1092="","",'Raw data (converted)'!T1092)</f>
        <v>For N2O, integration problem. Data should be discarded</v>
      </c>
    </row>
    <row r="1093" spans="1:29" x14ac:dyDescent="0.25">
      <c r="A1093" t="str">
        <f t="shared" si="36"/>
        <v>Jul</v>
      </c>
      <c r="B1093">
        <f t="shared" si="37"/>
        <v>1092</v>
      </c>
      <c r="C1093" t="s">
        <v>2811</v>
      </c>
      <c r="D1093">
        <v>45</v>
      </c>
      <c r="E1093" s="98">
        <v>0.71324500000000701</v>
      </c>
      <c r="F1093" s="98">
        <v>-1.3006092133954701</v>
      </c>
      <c r="G1093" s="99">
        <v>0.94999999999999596</v>
      </c>
      <c r="H1093" s="98">
        <v>3.2507554897751101</v>
      </c>
      <c r="I1093" s="98">
        <v>0.69891999999999799</v>
      </c>
      <c r="J1093" s="98">
        <v>0.57162658826187496</v>
      </c>
      <c r="K1093" s="99">
        <v>0.70000000000000195</v>
      </c>
      <c r="L1093" s="98">
        <v>0.86838642493028695</v>
      </c>
      <c r="M1093" s="98">
        <v>0.31370999999999899</v>
      </c>
      <c r="N1093" s="98">
        <v>-0.230645906248719</v>
      </c>
      <c r="O1093" s="99">
        <v>0.94999999999999596</v>
      </c>
      <c r="P1093" s="98">
        <v>0.57809888770669404</v>
      </c>
      <c r="Q1093" s="98">
        <v>0.31511</v>
      </c>
      <c r="R1093" s="98">
        <v>-0.145057947003504</v>
      </c>
      <c r="S1093" s="99">
        <v>0.70000000000000095</v>
      </c>
      <c r="T1093" s="98">
        <v>0.22112846779780701</v>
      </c>
      <c r="U1093" s="98">
        <v>0</v>
      </c>
      <c r="V1093" s="98" t="s">
        <v>526</v>
      </c>
      <c r="W1093" s="99">
        <v>0</v>
      </c>
      <c r="X1093" s="98" t="s">
        <v>526</v>
      </c>
      <c r="Y1093" s="98">
        <v>0</v>
      </c>
      <c r="Z1093" s="98" t="s">
        <v>526</v>
      </c>
      <c r="AA1093" s="99">
        <v>0</v>
      </c>
      <c r="AB1093" s="98" t="s">
        <v>526</v>
      </c>
      <c r="AC1093" t="str">
        <f>IF('Raw data (converted)'!T1093="","",'Raw data (converted)'!T1093)</f>
        <v>For N2O, integration problem. Data should be discarded</v>
      </c>
    </row>
    <row r="1094" spans="1:29" x14ac:dyDescent="0.25">
      <c r="A1094" t="str">
        <f t="shared" si="36"/>
        <v>Jul</v>
      </c>
      <c r="B1094">
        <f t="shared" si="37"/>
        <v>1093</v>
      </c>
      <c r="C1094" t="s">
        <v>2812</v>
      </c>
      <c r="D1094">
        <v>0</v>
      </c>
      <c r="E1094" s="98">
        <v>0.88580000000000902</v>
      </c>
      <c r="F1094" s="98">
        <v>-0.86092335638596296</v>
      </c>
      <c r="G1094" s="99">
        <v>0.95000000000003804</v>
      </c>
      <c r="H1094" s="98">
        <v>2.1496656990914</v>
      </c>
      <c r="I1094" s="98">
        <v>0.88285000000000302</v>
      </c>
      <c r="J1094" s="98">
        <v>-8.9540505680295604E-2</v>
      </c>
      <c r="K1094" s="99">
        <v>0.7</v>
      </c>
      <c r="L1094" s="98">
        <v>0.13600299912078401</v>
      </c>
      <c r="M1094" s="98">
        <v>0.278139999999997</v>
      </c>
      <c r="N1094" s="98">
        <v>7.4804077703071598E-2</v>
      </c>
      <c r="O1094" s="99">
        <v>0.95000000000003304</v>
      </c>
      <c r="P1094" s="98">
        <v>0.18748234877213199</v>
      </c>
      <c r="Q1094" s="98">
        <v>0.273090000000001</v>
      </c>
      <c r="R1094" s="98">
        <v>0.312654778202682</v>
      </c>
      <c r="S1094" s="99">
        <v>0.7</v>
      </c>
      <c r="T1094" s="98">
        <v>0.47663429327293899</v>
      </c>
      <c r="U1094" s="98">
        <v>0</v>
      </c>
      <c r="V1094" s="98" t="s">
        <v>526</v>
      </c>
      <c r="W1094" s="99">
        <v>0</v>
      </c>
      <c r="X1094" s="98" t="s">
        <v>526</v>
      </c>
      <c r="Y1094" s="98">
        <v>0</v>
      </c>
      <c r="Z1094" s="98" t="s">
        <v>526</v>
      </c>
      <c r="AA1094" s="99">
        <v>0</v>
      </c>
      <c r="AB1094" s="98" t="s">
        <v>526</v>
      </c>
      <c r="AC1094" t="str">
        <f>IF('Raw data (converted)'!T1094="","",'Raw data (converted)'!T1094)</f>
        <v>For N2O, integration problem. Data should be discarded</v>
      </c>
    </row>
    <row r="1095" spans="1:29" x14ac:dyDescent="0.25">
      <c r="A1095" t="str">
        <f t="shared" ref="A1095:A1136" si="38">A1094</f>
        <v>Jul</v>
      </c>
      <c r="B1095">
        <f t="shared" si="37"/>
        <v>1094</v>
      </c>
      <c r="C1095" t="s">
        <v>2812</v>
      </c>
      <c r="D1095">
        <v>15</v>
      </c>
      <c r="E1095" s="98">
        <v>0.85419999999999596</v>
      </c>
      <c r="F1095" s="98">
        <v>0.86092335638412198</v>
      </c>
      <c r="G1095" s="99">
        <v>0.55000000000000204</v>
      </c>
      <c r="H1095" s="98">
        <v>0.545216780729328</v>
      </c>
      <c r="I1095" s="98">
        <v>0.85715000000000097</v>
      </c>
      <c r="J1095" s="98">
        <v>0.45253111996234802</v>
      </c>
      <c r="K1095" s="99">
        <v>0.3</v>
      </c>
      <c r="L1095" s="98">
        <v>0.29460820906206098</v>
      </c>
      <c r="M1095" s="98">
        <v>0.32038000000000499</v>
      </c>
      <c r="N1095" s="98">
        <v>-7.4804077702758598E-2</v>
      </c>
      <c r="O1095" s="99">
        <v>0.54999999999999905</v>
      </c>
      <c r="P1095" s="98">
        <v>4.7550892533716103E-2</v>
      </c>
      <c r="Q1095" s="98">
        <v>0.325430000000001</v>
      </c>
      <c r="R1095" s="98">
        <v>-0.231920899640843</v>
      </c>
      <c r="S1095" s="99">
        <v>0.3</v>
      </c>
      <c r="T1095" s="98">
        <v>0.15152124320727001</v>
      </c>
      <c r="U1095" s="98">
        <v>0</v>
      </c>
      <c r="V1095" s="98" t="s">
        <v>526</v>
      </c>
      <c r="W1095" s="99">
        <v>0</v>
      </c>
      <c r="X1095" s="98" t="s">
        <v>526</v>
      </c>
      <c r="Y1095" s="98">
        <v>0</v>
      </c>
      <c r="Z1095" s="98" t="s">
        <v>526</v>
      </c>
      <c r="AA1095" s="99">
        <v>0</v>
      </c>
      <c r="AB1095" s="98" t="s">
        <v>526</v>
      </c>
      <c r="AC1095" t="str">
        <f>IF('Raw data (converted)'!T1095="","",'Raw data (converted)'!T1095)</f>
        <v>For N2O, integration problem. Data should be discarded</v>
      </c>
    </row>
    <row r="1096" spans="1:29" x14ac:dyDescent="0.25">
      <c r="A1096" t="str">
        <f t="shared" si="38"/>
        <v>Jul</v>
      </c>
      <c r="B1096">
        <f t="shared" si="37"/>
        <v>1095</v>
      </c>
      <c r="C1096" t="s">
        <v>2812</v>
      </c>
      <c r="D1096">
        <v>30</v>
      </c>
      <c r="E1096" s="98">
        <v>0.82849999999999402</v>
      </c>
      <c r="F1096" s="98">
        <v>-0.86092335638343698</v>
      </c>
      <c r="G1096" s="99">
        <v>0.55000000000001603</v>
      </c>
      <c r="H1096" s="98">
        <v>0.545216780728908</v>
      </c>
      <c r="I1096" s="98">
        <v>0.83145000000000002</v>
      </c>
      <c r="J1096" s="98">
        <v>-0.72920817776325997</v>
      </c>
      <c r="K1096" s="99">
        <v>0.3</v>
      </c>
      <c r="L1096" s="98">
        <v>0.47481174093654999</v>
      </c>
      <c r="M1096" s="98">
        <v>0.37272000000000499</v>
      </c>
      <c r="N1096" s="98">
        <v>7.4804077702009905E-2</v>
      </c>
      <c r="O1096" s="99">
        <v>0.55000000000001104</v>
      </c>
      <c r="P1096" s="98">
        <v>4.7550892533241303E-2</v>
      </c>
      <c r="Q1096" s="98">
        <v>0.37777000000000099</v>
      </c>
      <c r="R1096" s="98">
        <v>-0.15019999536285</v>
      </c>
      <c r="S1096" s="99">
        <v>0.3</v>
      </c>
      <c r="T1096" s="98">
        <v>9.8128825806322997E-2</v>
      </c>
      <c r="U1096" s="98">
        <v>0</v>
      </c>
      <c r="V1096" s="98" t="s">
        <v>526</v>
      </c>
      <c r="W1096" s="99">
        <v>0</v>
      </c>
      <c r="X1096" s="98" t="s">
        <v>526</v>
      </c>
      <c r="Y1096" s="98">
        <v>0</v>
      </c>
      <c r="Z1096" s="98" t="s">
        <v>526</v>
      </c>
      <c r="AA1096" s="99">
        <v>0</v>
      </c>
      <c r="AB1096" s="98" t="s">
        <v>526</v>
      </c>
      <c r="AC1096" t="str">
        <f>IF('Raw data (converted)'!T1096="","",'Raw data (converted)'!T1096)</f>
        <v>For N2O, integration problem. Data should be discarded</v>
      </c>
    </row>
    <row r="1097" spans="1:29" x14ac:dyDescent="0.25">
      <c r="A1097" t="str">
        <f t="shared" si="38"/>
        <v>Jul</v>
      </c>
      <c r="B1097">
        <f t="shared" si="37"/>
        <v>1096</v>
      </c>
      <c r="C1097" t="s">
        <v>2812</v>
      </c>
      <c r="D1097">
        <v>45</v>
      </c>
      <c r="E1097" s="98">
        <v>0.80870000000000397</v>
      </c>
      <c r="F1097" s="98">
        <v>0.86092335638296802</v>
      </c>
      <c r="G1097" s="99">
        <v>0.94999999999999896</v>
      </c>
      <c r="H1097" s="98">
        <v>2.1496656990830401</v>
      </c>
      <c r="I1097" s="98">
        <v>0.80574999999999797</v>
      </c>
      <c r="J1097" s="98">
        <v>0.51217169249024697</v>
      </c>
      <c r="K1097" s="99">
        <v>0.70000000000000195</v>
      </c>
      <c r="L1097" s="98">
        <v>0.77803957316295203</v>
      </c>
      <c r="M1097" s="98">
        <v>0.43515999999999699</v>
      </c>
      <c r="N1097" s="98">
        <v>-7.4804077701728894E-2</v>
      </c>
      <c r="O1097" s="99">
        <v>0.94999999999999596</v>
      </c>
      <c r="P1097" s="98">
        <v>0.18748234876869399</v>
      </c>
      <c r="Q1097" s="98">
        <v>0.43011000000000099</v>
      </c>
      <c r="R1097" s="98">
        <v>0.27104453045663102</v>
      </c>
      <c r="S1097" s="99">
        <v>0.70000000000000095</v>
      </c>
      <c r="T1097" s="98">
        <v>0.41319537714833598</v>
      </c>
      <c r="U1097" s="98">
        <v>0</v>
      </c>
      <c r="V1097" s="98" t="s">
        <v>526</v>
      </c>
      <c r="W1097" s="99">
        <v>0</v>
      </c>
      <c r="X1097" s="98" t="s">
        <v>526</v>
      </c>
      <c r="Y1097" s="98">
        <v>0</v>
      </c>
      <c r="Z1097" s="98" t="s">
        <v>526</v>
      </c>
      <c r="AA1097" s="99">
        <v>0</v>
      </c>
      <c r="AB1097" s="98" t="s">
        <v>526</v>
      </c>
      <c r="AC1097" t="str">
        <f>IF('Raw data (converted)'!T1097="","",'Raw data (converted)'!T1097)</f>
        <v>For N2O, integration problem. Data should be discarded</v>
      </c>
    </row>
    <row r="1098" spans="1:29" x14ac:dyDescent="0.25">
      <c r="A1098" t="str">
        <f t="shared" si="38"/>
        <v>Jul</v>
      </c>
      <c r="B1098">
        <f t="shared" si="37"/>
        <v>1097</v>
      </c>
      <c r="C1098" t="s">
        <v>2813</v>
      </c>
      <c r="D1098">
        <v>0</v>
      </c>
      <c r="E1098" s="98">
        <v>0.93598000000000903</v>
      </c>
      <c r="F1098" s="98">
        <v>2.09491350053294</v>
      </c>
      <c r="G1098" s="99">
        <v>0.95000000000003604</v>
      </c>
      <c r="H1098" s="98">
        <v>5.2508726547136204</v>
      </c>
      <c r="I1098" s="98">
        <v>0.93878000000000295</v>
      </c>
      <c r="J1098" s="98">
        <v>0.53151244171680301</v>
      </c>
      <c r="K1098" s="99">
        <v>0.7</v>
      </c>
      <c r="L1098" s="98">
        <v>0.80742852690201306</v>
      </c>
      <c r="M1098" s="98">
        <v>0.392954999999998</v>
      </c>
      <c r="N1098" s="98">
        <v>1.02751712288495</v>
      </c>
      <c r="O1098" s="99">
        <v>0.95000000000003004</v>
      </c>
      <c r="P1098" s="98">
        <v>2.5780653790574499</v>
      </c>
      <c r="Q1098" s="98">
        <v>0.39583000000000101</v>
      </c>
      <c r="R1098" s="98">
        <v>0.119629462269742</v>
      </c>
      <c r="S1098" s="99">
        <v>0.69999999999999896</v>
      </c>
      <c r="T1098" s="98">
        <v>0.18236428223054099</v>
      </c>
      <c r="U1098" s="98">
        <v>0</v>
      </c>
      <c r="V1098" s="98" t="s">
        <v>526</v>
      </c>
      <c r="W1098" s="99">
        <v>0</v>
      </c>
      <c r="X1098" s="98" t="s">
        <v>526</v>
      </c>
      <c r="Y1098" s="98">
        <v>0</v>
      </c>
      <c r="Z1098" s="98" t="s">
        <v>526</v>
      </c>
      <c r="AA1098" s="99">
        <v>0</v>
      </c>
      <c r="AB1098" s="98" t="s">
        <v>526</v>
      </c>
      <c r="AC1098" t="str">
        <f>IF('Raw data (converted)'!T1098="","",'Raw data (converted)'!T1098)</f>
        <v>For N2O, integration problem. Data should be discarded</v>
      </c>
    </row>
    <row r="1099" spans="1:29" x14ac:dyDescent="0.25">
      <c r="A1099" t="str">
        <f t="shared" si="38"/>
        <v>Jul</v>
      </c>
      <c r="B1099">
        <f t="shared" si="37"/>
        <v>1098</v>
      </c>
      <c r="C1099" t="s">
        <v>2813</v>
      </c>
      <c r="D1099">
        <v>15</v>
      </c>
      <c r="E1099" s="98">
        <v>0.88555999999999602</v>
      </c>
      <c r="F1099" s="98">
        <v>-2.0949135005336701</v>
      </c>
      <c r="G1099" s="99">
        <v>0.55000000000000004</v>
      </c>
      <c r="H1099" s="98">
        <v>1.33177167316753</v>
      </c>
      <c r="I1099" s="98">
        <v>0.88276000000000099</v>
      </c>
      <c r="J1099" s="98">
        <v>-1.30647844581901</v>
      </c>
      <c r="K1099" s="99">
        <v>0.3</v>
      </c>
      <c r="L1099" s="98">
        <v>0.85120983877584899</v>
      </c>
      <c r="M1099" s="98">
        <v>0.44683500000000498</v>
      </c>
      <c r="N1099" s="98">
        <v>-1.02751712288445</v>
      </c>
      <c r="O1099" s="99">
        <v>0.54999999999999905</v>
      </c>
      <c r="P1099" s="98">
        <v>0.65387120754449302</v>
      </c>
      <c r="Q1099" s="98">
        <v>0.44396000000000102</v>
      </c>
      <c r="R1099" s="98">
        <v>-0.452491673687485</v>
      </c>
      <c r="S1099" s="99">
        <v>0.3</v>
      </c>
      <c r="T1099" s="98">
        <v>0.29564998137132198</v>
      </c>
      <c r="U1099" s="98">
        <v>0</v>
      </c>
      <c r="V1099" s="98" t="s">
        <v>526</v>
      </c>
      <c r="W1099" s="99">
        <v>0</v>
      </c>
      <c r="X1099" s="98" t="s">
        <v>526</v>
      </c>
      <c r="Y1099" s="98">
        <v>0</v>
      </c>
      <c r="Z1099" s="98" t="s">
        <v>526</v>
      </c>
      <c r="AA1099" s="99">
        <v>0</v>
      </c>
      <c r="AB1099" s="98" t="s">
        <v>526</v>
      </c>
      <c r="AC1099" t="str">
        <f>IF('Raw data (converted)'!T1099="","",'Raw data (converted)'!T1099)</f>
        <v>For N2O, integration problem. Data should be discarded</v>
      </c>
    </row>
    <row r="1100" spans="1:29" x14ac:dyDescent="0.25">
      <c r="A1100" t="str">
        <f t="shared" si="38"/>
        <v>Jul</v>
      </c>
      <c r="B1100">
        <f t="shared" si="37"/>
        <v>1099</v>
      </c>
      <c r="C1100" t="s">
        <v>2813</v>
      </c>
      <c r="D1100">
        <v>30</v>
      </c>
      <c r="E1100" s="98">
        <v>0.82953999999999395</v>
      </c>
      <c r="F1100" s="98">
        <v>2.09491350053439</v>
      </c>
      <c r="G1100" s="99">
        <v>0.55000000000001004</v>
      </c>
      <c r="H1100" s="98">
        <v>1.33177167316802</v>
      </c>
      <c r="I1100" s="98">
        <v>0.82674000000000003</v>
      </c>
      <c r="J1100" s="98">
        <v>1.5690871786468801</v>
      </c>
      <c r="K1100" s="99">
        <v>0.3</v>
      </c>
      <c r="L1100" s="98">
        <v>1.0227078191599299</v>
      </c>
      <c r="M1100" s="98">
        <v>0.49496500000000498</v>
      </c>
      <c r="N1100" s="98">
        <v>1.02751712288382</v>
      </c>
      <c r="O1100" s="99">
        <v>0.55000000000001403</v>
      </c>
      <c r="P1100" s="98">
        <v>0.65387120754411099</v>
      </c>
      <c r="Q1100" s="98">
        <v>0.49209000000000103</v>
      </c>
      <c r="R1100" s="98">
        <v>0.67003574757559203</v>
      </c>
      <c r="S1100" s="99">
        <v>0.3</v>
      </c>
      <c r="T1100" s="98">
        <v>0.43784424183311399</v>
      </c>
      <c r="U1100" s="98">
        <v>0</v>
      </c>
      <c r="V1100" s="98" t="s">
        <v>526</v>
      </c>
      <c r="W1100" s="99">
        <v>0</v>
      </c>
      <c r="X1100" s="98" t="s">
        <v>526</v>
      </c>
      <c r="Y1100" s="98">
        <v>0</v>
      </c>
      <c r="Z1100" s="98" t="s">
        <v>526</v>
      </c>
      <c r="AA1100" s="99">
        <v>0</v>
      </c>
      <c r="AB1100" s="98" t="s">
        <v>526</v>
      </c>
      <c r="AC1100" t="str">
        <f>IF('Raw data (converted)'!T1100="","",'Raw data (converted)'!T1100)</f>
        <v>For N2O, integration problem. Data should be discarded</v>
      </c>
    </row>
    <row r="1101" spans="1:29" x14ac:dyDescent="0.25">
      <c r="A1101" t="str">
        <f t="shared" si="38"/>
        <v>Jul</v>
      </c>
      <c r="B1101">
        <f t="shared" si="37"/>
        <v>1100</v>
      </c>
      <c r="C1101" t="s">
        <v>2813</v>
      </c>
      <c r="D1101">
        <v>45</v>
      </c>
      <c r="E1101" s="98">
        <v>0.76792000000000404</v>
      </c>
      <c r="F1101" s="98">
        <v>-2.09491350053464</v>
      </c>
      <c r="G1101" s="99">
        <v>0.94999999999999196</v>
      </c>
      <c r="H1101" s="98">
        <v>5.25087265471553</v>
      </c>
      <c r="I1101" s="98">
        <v>0.77071999999999796</v>
      </c>
      <c r="J1101" s="98">
        <v>-0.932653907163703</v>
      </c>
      <c r="K1101" s="99">
        <v>0.70000000000000195</v>
      </c>
      <c r="L1101" s="98">
        <v>1.4172395868407499</v>
      </c>
      <c r="M1101" s="98">
        <v>0.53734499999999796</v>
      </c>
      <c r="N1101" s="98">
        <v>-1.0275171228837101</v>
      </c>
      <c r="O1101" s="99">
        <v>0.94999999999999896</v>
      </c>
      <c r="P1101" s="98">
        <v>2.57806537905349</v>
      </c>
      <c r="Q1101" s="98">
        <v>0.54022000000000103</v>
      </c>
      <c r="R1101" s="98">
        <v>-0.45193352413045101</v>
      </c>
      <c r="S1101" s="99">
        <v>0.70000000000000095</v>
      </c>
      <c r="T1101" s="98">
        <v>0.68899884656752197</v>
      </c>
      <c r="U1101" s="98">
        <v>0</v>
      </c>
      <c r="V1101" s="98" t="s">
        <v>526</v>
      </c>
      <c r="W1101" s="99">
        <v>0</v>
      </c>
      <c r="X1101" s="98" t="s">
        <v>526</v>
      </c>
      <c r="Y1101" s="98">
        <v>0</v>
      </c>
      <c r="Z1101" s="98" t="s">
        <v>526</v>
      </c>
      <c r="AA1101" s="99">
        <v>0</v>
      </c>
      <c r="AB1101" s="98" t="s">
        <v>526</v>
      </c>
      <c r="AC1101" t="str">
        <f>IF('Raw data (converted)'!T1101="","",'Raw data (converted)'!T1101)</f>
        <v>For N2O, integration problem. Data should be discarded</v>
      </c>
    </row>
    <row r="1102" spans="1:29" x14ac:dyDescent="0.25">
      <c r="A1102" t="str">
        <f t="shared" si="38"/>
        <v>Jul</v>
      </c>
      <c r="B1102">
        <f t="shared" si="37"/>
        <v>1101</v>
      </c>
      <c r="C1102" t="s">
        <v>2814</v>
      </c>
      <c r="D1102">
        <v>0</v>
      </c>
      <c r="E1102" s="98">
        <v>0.97998500000000899</v>
      </c>
      <c r="F1102" s="98">
        <v>-0.18140885009697499</v>
      </c>
      <c r="G1102" s="99">
        <v>0.95000000000003104</v>
      </c>
      <c r="H1102" s="98">
        <v>0.452630932072424</v>
      </c>
      <c r="I1102" s="98">
        <v>0.98171000000000297</v>
      </c>
      <c r="J1102" s="98">
        <v>-0.18696057586023601</v>
      </c>
      <c r="K1102" s="99">
        <v>0.7</v>
      </c>
      <c r="L1102" s="98">
        <v>0.28397822156786301</v>
      </c>
      <c r="M1102" s="98">
        <v>0.25857999999999798</v>
      </c>
      <c r="N1102" s="98">
        <v>0.17038706587807101</v>
      </c>
      <c r="O1102" s="99">
        <v>0.95000000000002405</v>
      </c>
      <c r="P1102" s="98">
        <v>0.42705342477599201</v>
      </c>
      <c r="Q1102" s="98">
        <v>0.26678000000000202</v>
      </c>
      <c r="R1102" s="98">
        <v>-0.426505039396813</v>
      </c>
      <c r="S1102" s="99">
        <v>0.69999999999999896</v>
      </c>
      <c r="T1102" s="98">
        <v>0.65022419816614896</v>
      </c>
      <c r="U1102" s="98">
        <v>0</v>
      </c>
      <c r="V1102" s="98" t="s">
        <v>526</v>
      </c>
      <c r="W1102" s="99">
        <v>0</v>
      </c>
      <c r="X1102" s="98" t="s">
        <v>526</v>
      </c>
      <c r="Y1102" s="98">
        <v>0</v>
      </c>
      <c r="Z1102" s="98" t="s">
        <v>526</v>
      </c>
      <c r="AA1102" s="99">
        <v>0</v>
      </c>
      <c r="AB1102" s="98" t="s">
        <v>526</v>
      </c>
      <c r="AC1102" t="str">
        <f>IF('Raw data (converted)'!T1102="","",'Raw data (converted)'!T1102)</f>
        <v>For N2O, integration problem. Data should be discarded</v>
      </c>
    </row>
    <row r="1103" spans="1:29" x14ac:dyDescent="0.25">
      <c r="A1103" t="str">
        <f t="shared" si="38"/>
        <v>Jul</v>
      </c>
      <c r="B1103">
        <f t="shared" si="37"/>
        <v>1102</v>
      </c>
      <c r="C1103" t="s">
        <v>2814</v>
      </c>
      <c r="D1103">
        <v>15</v>
      </c>
      <c r="E1103" s="98">
        <v>0.92904499999999601</v>
      </c>
      <c r="F1103" s="98">
        <v>0.18140885009545499</v>
      </c>
      <c r="G1103" s="99">
        <v>0.54999999999999705</v>
      </c>
      <c r="H1103" s="98">
        <v>0.11480016625181499</v>
      </c>
      <c r="I1103" s="98">
        <v>0.92732000000000103</v>
      </c>
      <c r="J1103" s="98">
        <v>0.205397544604636</v>
      </c>
      <c r="K1103" s="99">
        <v>0.3</v>
      </c>
      <c r="L1103" s="98">
        <v>0.13370728997270001</v>
      </c>
      <c r="M1103" s="98">
        <v>0.31996000000000502</v>
      </c>
      <c r="N1103" s="98">
        <v>-0.17038706587799099</v>
      </c>
      <c r="O1103" s="99">
        <v>0.54999999999999505</v>
      </c>
      <c r="P1103" s="98">
        <v>0.108312977945656</v>
      </c>
      <c r="Q1103" s="98">
        <v>0.31176000000000198</v>
      </c>
      <c r="R1103" s="98">
        <v>0.21716573636833</v>
      </c>
      <c r="S1103" s="99">
        <v>0.29999999999999899</v>
      </c>
      <c r="T1103" s="98">
        <v>0.14188074721080601</v>
      </c>
      <c r="U1103" s="98">
        <v>0</v>
      </c>
      <c r="V1103" s="98" t="s">
        <v>526</v>
      </c>
      <c r="W1103" s="99">
        <v>0</v>
      </c>
      <c r="X1103" s="98" t="s">
        <v>526</v>
      </c>
      <c r="Y1103" s="98">
        <v>0</v>
      </c>
      <c r="Z1103" s="98" t="s">
        <v>526</v>
      </c>
      <c r="AA1103" s="99">
        <v>0</v>
      </c>
      <c r="AB1103" s="98" t="s">
        <v>526</v>
      </c>
      <c r="AC1103" t="str">
        <f>IF('Raw data (converted)'!T1103="","",'Raw data (converted)'!T1103)</f>
        <v>For N2O, integration problem. Data should be discarded</v>
      </c>
    </row>
    <row r="1104" spans="1:29" x14ac:dyDescent="0.25">
      <c r="A1104" t="str">
        <f t="shared" si="38"/>
        <v>Jul</v>
      </c>
      <c r="B1104">
        <f t="shared" si="37"/>
        <v>1103</v>
      </c>
      <c r="C1104" t="s">
        <v>2814</v>
      </c>
      <c r="D1104">
        <v>30</v>
      </c>
      <c r="E1104" s="98">
        <v>0.87465499999999397</v>
      </c>
      <c r="F1104" s="98">
        <v>-0.181408850094775</v>
      </c>
      <c r="G1104" s="99">
        <v>0.55000000000001203</v>
      </c>
      <c r="H1104" s="98">
        <v>0.114800166251388</v>
      </c>
      <c r="I1104" s="98">
        <v>0.87292999999999998</v>
      </c>
      <c r="J1104" s="98">
        <v>-4.3611807416066198E-2</v>
      </c>
      <c r="K1104" s="99">
        <v>0.3</v>
      </c>
      <c r="L1104" s="98">
        <v>2.8389312040257401E-2</v>
      </c>
      <c r="M1104" s="98">
        <v>0.36494000000000398</v>
      </c>
      <c r="N1104" s="98">
        <v>0.17038706587734401</v>
      </c>
      <c r="O1104" s="99">
        <v>0.55000000000000704</v>
      </c>
      <c r="P1104" s="98">
        <v>0.108312977945247</v>
      </c>
      <c r="Q1104" s="98">
        <v>0.356740000000001</v>
      </c>
      <c r="R1104" s="98">
        <v>0.40330779611268103</v>
      </c>
      <c r="S1104" s="99">
        <v>0.3</v>
      </c>
      <c r="T1104" s="98">
        <v>0.26350842476200298</v>
      </c>
      <c r="U1104" s="98">
        <v>0</v>
      </c>
      <c r="V1104" s="98" t="s">
        <v>526</v>
      </c>
      <c r="W1104" s="99">
        <v>0</v>
      </c>
      <c r="X1104" s="98" t="s">
        <v>526</v>
      </c>
      <c r="Y1104" s="98">
        <v>0</v>
      </c>
      <c r="Z1104" s="98" t="s">
        <v>526</v>
      </c>
      <c r="AA1104" s="99">
        <v>0</v>
      </c>
      <c r="AB1104" s="98" t="s">
        <v>526</v>
      </c>
      <c r="AC1104" t="str">
        <f>IF('Raw data (converted)'!T1104="","",'Raw data (converted)'!T1104)</f>
        <v>For N2O, integration problem. Data should be discarded</v>
      </c>
    </row>
    <row r="1105" spans="1:29" x14ac:dyDescent="0.25">
      <c r="A1105" t="str">
        <f t="shared" si="38"/>
        <v>Jul</v>
      </c>
      <c r="B1105">
        <f t="shared" si="37"/>
        <v>1104</v>
      </c>
      <c r="C1105" t="s">
        <v>2814</v>
      </c>
      <c r="D1105">
        <v>45</v>
      </c>
      <c r="E1105" s="98">
        <v>0.81681500000000395</v>
      </c>
      <c r="F1105" s="98">
        <v>0.18140885009428501</v>
      </c>
      <c r="G1105" s="99">
        <v>0.95000000000000295</v>
      </c>
      <c r="H1105" s="98">
        <v>0.45263093206557597</v>
      </c>
      <c r="I1105" s="98">
        <v>0.81853999999999805</v>
      </c>
      <c r="J1105" s="98">
        <v>-6.0171219816914298E-2</v>
      </c>
      <c r="K1105" s="99">
        <v>0.70000000000000095</v>
      </c>
      <c r="L1105" s="98">
        <v>9.1393807409454297E-2</v>
      </c>
      <c r="M1105" s="98">
        <v>0.39351999999999698</v>
      </c>
      <c r="N1105" s="98">
        <v>-0.170387065877008</v>
      </c>
      <c r="O1105" s="99">
        <v>0.94999999999999596</v>
      </c>
      <c r="P1105" s="98">
        <v>0.42705342477320002</v>
      </c>
      <c r="Q1105" s="98">
        <v>0.40172000000000102</v>
      </c>
      <c r="R1105" s="98">
        <v>-0.52128393704043996</v>
      </c>
      <c r="S1105" s="99">
        <v>0.70000000000000095</v>
      </c>
      <c r="T1105" s="98">
        <v>0.79475508397903905</v>
      </c>
      <c r="U1105" s="98">
        <v>0</v>
      </c>
      <c r="V1105" s="98" t="s">
        <v>526</v>
      </c>
      <c r="W1105" s="99">
        <v>0</v>
      </c>
      <c r="X1105" s="98" t="s">
        <v>526</v>
      </c>
      <c r="Y1105" s="98">
        <v>0</v>
      </c>
      <c r="Z1105" s="98" t="s">
        <v>526</v>
      </c>
      <c r="AA1105" s="99">
        <v>0</v>
      </c>
      <c r="AB1105" s="98" t="s">
        <v>526</v>
      </c>
      <c r="AC1105" t="str">
        <f>IF('Raw data (converted)'!T1105="","",'Raw data (converted)'!T1105)</f>
        <v>For N2O, integration problem. Data should be discarded</v>
      </c>
    </row>
    <row r="1106" spans="1:29" x14ac:dyDescent="0.25">
      <c r="A1106" t="str">
        <f t="shared" si="38"/>
        <v>Jul</v>
      </c>
      <c r="B1106">
        <f t="shared" si="37"/>
        <v>1105</v>
      </c>
      <c r="C1106" t="s">
        <v>2815</v>
      </c>
      <c r="D1106">
        <v>0</v>
      </c>
      <c r="E1106" s="98">
        <v>0.90812000000001003</v>
      </c>
      <c r="F1106" s="98">
        <v>-2.45978101844757E-2</v>
      </c>
      <c r="G1106" s="99">
        <v>0.95000000000003304</v>
      </c>
      <c r="H1106" s="98">
        <v>6.1371620439854897E-2</v>
      </c>
      <c r="I1106" s="98">
        <v>0.89412000000000202</v>
      </c>
      <c r="J1106" s="98">
        <v>0.99425777507156099</v>
      </c>
      <c r="K1106" s="99">
        <v>0.7</v>
      </c>
      <c r="L1106" s="98">
        <v>1.51094433962639</v>
      </c>
      <c r="M1106" s="98">
        <v>0.27862999999999599</v>
      </c>
      <c r="N1106" s="98">
        <v>-0.29713841976157002</v>
      </c>
      <c r="O1106" s="99">
        <v>0.95000000000002505</v>
      </c>
      <c r="P1106" s="98">
        <v>0.74478492012241404</v>
      </c>
      <c r="Q1106" s="98">
        <v>0.28198000000000101</v>
      </c>
      <c r="R1106" s="98">
        <v>-0.27624581142499399</v>
      </c>
      <c r="S1106" s="99">
        <v>0.69999999999999896</v>
      </c>
      <c r="T1106" s="98">
        <v>0.42112511432988098</v>
      </c>
      <c r="U1106" s="98">
        <v>0</v>
      </c>
      <c r="V1106" s="98" t="s">
        <v>526</v>
      </c>
      <c r="W1106" s="99">
        <v>0</v>
      </c>
      <c r="X1106" s="98" t="s">
        <v>526</v>
      </c>
      <c r="Y1106" s="98">
        <v>0</v>
      </c>
      <c r="Z1106" s="98" t="s">
        <v>526</v>
      </c>
      <c r="AA1106" s="99">
        <v>0</v>
      </c>
      <c r="AB1106" s="98" t="s">
        <v>526</v>
      </c>
      <c r="AC1106" t="str">
        <f>IF('Raw data (converted)'!T1106="","",'Raw data (converted)'!T1106)</f>
        <v>For N2O, integration problem. Data should be discarded</v>
      </c>
    </row>
    <row r="1107" spans="1:29" x14ac:dyDescent="0.25">
      <c r="A1107" t="str">
        <f t="shared" si="38"/>
        <v>Jul</v>
      </c>
      <c r="B1107">
        <f t="shared" si="37"/>
        <v>1106</v>
      </c>
      <c r="C1107" t="s">
        <v>2815</v>
      </c>
      <c r="D1107">
        <v>15</v>
      </c>
      <c r="E1107" s="98">
        <v>0.85813999999999402</v>
      </c>
      <c r="F1107" s="98">
        <v>2.45978101827759E-2</v>
      </c>
      <c r="G1107" s="99">
        <v>0.54999999999999905</v>
      </c>
      <c r="H1107" s="98">
        <v>1.55656004262727E-2</v>
      </c>
      <c r="I1107" s="98">
        <v>0.87214000000000103</v>
      </c>
      <c r="J1107" s="98">
        <v>-0.63963984210236402</v>
      </c>
      <c r="K1107" s="99">
        <v>0.3</v>
      </c>
      <c r="L1107" s="98">
        <v>0.416464370571136</v>
      </c>
      <c r="M1107" s="98">
        <v>0.33461000000000501</v>
      </c>
      <c r="N1107" s="98">
        <v>0.29713841976190503</v>
      </c>
      <c r="O1107" s="99">
        <v>0.54999999999999505</v>
      </c>
      <c r="P1107" s="98">
        <v>0.18889878396343199</v>
      </c>
      <c r="Q1107" s="98">
        <v>0.331260000000001</v>
      </c>
      <c r="R1107" s="98">
        <v>0.28904986513140901</v>
      </c>
      <c r="S1107" s="99">
        <v>0.29999999999999899</v>
      </c>
      <c r="T1107" s="98">
        <v>0.18884828190477501</v>
      </c>
      <c r="U1107" s="98">
        <v>0</v>
      </c>
      <c r="V1107" s="98" t="s">
        <v>526</v>
      </c>
      <c r="W1107" s="99">
        <v>0</v>
      </c>
      <c r="X1107" s="98" t="s">
        <v>526</v>
      </c>
      <c r="Y1107" s="98">
        <v>0</v>
      </c>
      <c r="Z1107" s="98" t="s">
        <v>526</v>
      </c>
      <c r="AA1107" s="99">
        <v>0</v>
      </c>
      <c r="AB1107" s="98" t="s">
        <v>526</v>
      </c>
      <c r="AC1107" t="str">
        <f>IF('Raw data (converted)'!T1107="","",'Raw data (converted)'!T1107)</f>
        <v>For N2O, integration problem. Data should be discarded</v>
      </c>
    </row>
    <row r="1108" spans="1:29" x14ac:dyDescent="0.25">
      <c r="A1108" t="str">
        <f t="shared" si="38"/>
        <v>Jul</v>
      </c>
      <c r="B1108">
        <f t="shared" si="37"/>
        <v>1107</v>
      </c>
      <c r="C1108" t="s">
        <v>2815</v>
      </c>
      <c r="D1108">
        <v>30</v>
      </c>
      <c r="E1108" s="98">
        <v>0.83615999999999302</v>
      </c>
      <c r="F1108" s="98">
        <v>-2.4597810181904E-2</v>
      </c>
      <c r="G1108" s="99">
        <v>0.55000000000001303</v>
      </c>
      <c r="H1108" s="98">
        <v>1.5565600425721301E-2</v>
      </c>
      <c r="I1108" s="98">
        <v>0.85016000000000003</v>
      </c>
      <c r="J1108" s="98">
        <v>-0.67340382203732396</v>
      </c>
      <c r="K1108" s="99">
        <v>0.3</v>
      </c>
      <c r="L1108" s="98">
        <v>0.43845789274868202</v>
      </c>
      <c r="M1108" s="98">
        <v>0.38389000000000501</v>
      </c>
      <c r="N1108" s="98">
        <v>-0.29713841976261601</v>
      </c>
      <c r="O1108" s="99">
        <v>0.55000000000000604</v>
      </c>
      <c r="P1108" s="98">
        <v>0.18889878396388801</v>
      </c>
      <c r="Q1108" s="98">
        <v>0.38054000000000099</v>
      </c>
      <c r="R1108" s="98">
        <v>-3.5563726861768098E-2</v>
      </c>
      <c r="S1108" s="99">
        <v>0.3</v>
      </c>
      <c r="T1108" s="98">
        <v>2.3234279324649401E-2</v>
      </c>
      <c r="U1108" s="98">
        <v>0</v>
      </c>
      <c r="V1108" s="98" t="s">
        <v>526</v>
      </c>
      <c r="W1108" s="99">
        <v>0</v>
      </c>
      <c r="X1108" s="98" t="s">
        <v>526</v>
      </c>
      <c r="Y1108" s="98">
        <v>0</v>
      </c>
      <c r="Z1108" s="98" t="s">
        <v>526</v>
      </c>
      <c r="AA1108" s="99">
        <v>0</v>
      </c>
      <c r="AB1108" s="98" t="s">
        <v>526</v>
      </c>
      <c r="AC1108" t="str">
        <f>IF('Raw data (converted)'!T1108="","",'Raw data (converted)'!T1108)</f>
        <v>For N2O, integration problem. Data should be discarded</v>
      </c>
    </row>
    <row r="1109" spans="1:29" x14ac:dyDescent="0.25">
      <c r="A1109" t="str">
        <f t="shared" si="38"/>
        <v>Jul</v>
      </c>
      <c r="B1109">
        <f t="shared" si="37"/>
        <v>1108</v>
      </c>
      <c r="C1109" t="s">
        <v>2815</v>
      </c>
      <c r="D1109">
        <v>45</v>
      </c>
      <c r="E1109" s="98">
        <v>0.84218000000000504</v>
      </c>
      <c r="F1109" s="98">
        <v>2.4597810181325199E-2</v>
      </c>
      <c r="G1109" s="99">
        <v>0.94999999999999196</v>
      </c>
      <c r="H1109" s="98">
        <v>6.1371620431967998E-2</v>
      </c>
      <c r="I1109" s="98">
        <v>0.82817999999999903</v>
      </c>
      <c r="J1109" s="98">
        <v>1.0114495521624101</v>
      </c>
      <c r="K1109" s="99">
        <v>0.70000000000000195</v>
      </c>
      <c r="L1109" s="98">
        <v>1.5370976402918</v>
      </c>
      <c r="M1109" s="98">
        <v>0.42646999999999702</v>
      </c>
      <c r="N1109" s="98">
        <v>0.297138419762775</v>
      </c>
      <c r="O1109" s="99">
        <v>0.94999999999999196</v>
      </c>
      <c r="P1109" s="98">
        <v>0.74478492012517605</v>
      </c>
      <c r="Q1109" s="98">
        <v>0.42982000000000198</v>
      </c>
      <c r="R1109" s="98">
        <v>-0.11096066065614001</v>
      </c>
      <c r="S1109" s="99">
        <v>0.70000000000000095</v>
      </c>
      <c r="T1109" s="98">
        <v>0.16914930577360399</v>
      </c>
      <c r="U1109" s="98">
        <v>0</v>
      </c>
      <c r="V1109" s="98" t="s">
        <v>526</v>
      </c>
      <c r="W1109" s="99">
        <v>0</v>
      </c>
      <c r="X1109" s="98" t="s">
        <v>526</v>
      </c>
      <c r="Y1109" s="98">
        <v>0</v>
      </c>
      <c r="Z1109" s="98" t="s">
        <v>526</v>
      </c>
      <c r="AA1109" s="99">
        <v>0</v>
      </c>
      <c r="AB1109" s="98" t="s">
        <v>526</v>
      </c>
      <c r="AC1109" t="str">
        <f>IF('Raw data (converted)'!T1109="","",'Raw data (converted)'!T1109)</f>
        <v>For N2O, integration problem. Data should be discarded</v>
      </c>
    </row>
    <row r="1110" spans="1:29" x14ac:dyDescent="0.25">
      <c r="A1110" t="str">
        <f t="shared" si="38"/>
        <v>Jul</v>
      </c>
      <c r="B1110">
        <f t="shared" si="37"/>
        <v>1109</v>
      </c>
      <c r="C1110" t="s">
        <v>2816</v>
      </c>
      <c r="D1110">
        <v>0</v>
      </c>
      <c r="E1110" s="98">
        <v>0.94419000000000897</v>
      </c>
      <c r="F1110" s="98">
        <v>-1.84483576387213E-2</v>
      </c>
      <c r="G1110" s="99">
        <v>0.95000000000003504</v>
      </c>
      <c r="H1110" s="98">
        <v>4.6028702638834802E-2</v>
      </c>
      <c r="I1110" s="98">
        <v>0.945940000000002</v>
      </c>
      <c r="J1110" s="98">
        <v>-0.131803624361265</v>
      </c>
      <c r="K1110" s="99">
        <v>0.7</v>
      </c>
      <c r="L1110" s="98">
        <v>0.20019738406646301</v>
      </c>
      <c r="M1110" s="98">
        <v>0.25845499999999799</v>
      </c>
      <c r="N1110" s="98">
        <v>-0.11532295312414401</v>
      </c>
      <c r="O1110" s="99">
        <v>0.95000000000002904</v>
      </c>
      <c r="P1110" s="98">
        <v>0.28903757853342299</v>
      </c>
      <c r="Q1110" s="98">
        <v>0.26333000000000101</v>
      </c>
      <c r="R1110" s="98">
        <v>-0.31381061841794899</v>
      </c>
      <c r="S1110" s="99">
        <v>0.69999999999999896</v>
      </c>
      <c r="T1110" s="98">
        <v>0.478396520077353</v>
      </c>
      <c r="U1110" s="98">
        <v>0</v>
      </c>
      <c r="V1110" s="98" t="s">
        <v>526</v>
      </c>
      <c r="W1110" s="99">
        <v>0</v>
      </c>
      <c r="X1110" s="98" t="s">
        <v>526</v>
      </c>
      <c r="Y1110" s="98">
        <v>0</v>
      </c>
      <c r="Z1110" s="98" t="s">
        <v>526</v>
      </c>
      <c r="AA1110" s="99">
        <v>0</v>
      </c>
      <c r="AB1110" s="98" t="s">
        <v>526</v>
      </c>
      <c r="AC1110" t="str">
        <f>IF('Raw data (converted)'!T1110="","",'Raw data (converted)'!T1110)</f>
        <v>For N2O, integration problem. Data should be discarded</v>
      </c>
    </row>
    <row r="1111" spans="1:29" x14ac:dyDescent="0.25">
      <c r="A1111" t="str">
        <f t="shared" si="38"/>
        <v>Jul</v>
      </c>
      <c r="B1111">
        <f t="shared" si="37"/>
        <v>1110</v>
      </c>
      <c r="C1111" t="s">
        <v>2816</v>
      </c>
      <c r="D1111">
        <v>15</v>
      </c>
      <c r="E1111" s="98">
        <v>0.89462999999999404</v>
      </c>
      <c r="F1111" s="98">
        <v>1.84483576372052E-2</v>
      </c>
      <c r="G1111" s="99">
        <v>0.54999999999999905</v>
      </c>
      <c r="H1111" s="98">
        <v>1.16741971007362E-2</v>
      </c>
      <c r="I1111" s="98">
        <v>0.89288000000000101</v>
      </c>
      <c r="J1111" s="98">
        <v>9.4726721484309107E-2</v>
      </c>
      <c r="K1111" s="99">
        <v>0.3</v>
      </c>
      <c r="L1111" s="98">
        <v>6.1663032485983101E-2</v>
      </c>
      <c r="M1111" s="98">
        <v>0.32503500000000402</v>
      </c>
      <c r="N1111" s="98">
        <v>0.11532295312426</v>
      </c>
      <c r="O1111" s="99">
        <v>0.54999999999999605</v>
      </c>
      <c r="P1111" s="98">
        <v>7.3308207013263002E-2</v>
      </c>
      <c r="Q1111" s="98">
        <v>0.320160000000001</v>
      </c>
      <c r="R1111" s="98">
        <v>0.24743273795279599</v>
      </c>
      <c r="S1111" s="99">
        <v>0.3</v>
      </c>
      <c r="T1111" s="98">
        <v>0.161656233189095</v>
      </c>
      <c r="U1111" s="98">
        <v>0</v>
      </c>
      <c r="V1111" s="98" t="s">
        <v>526</v>
      </c>
      <c r="W1111" s="99">
        <v>0</v>
      </c>
      <c r="X1111" s="98" t="s">
        <v>526</v>
      </c>
      <c r="Y1111" s="98">
        <v>0</v>
      </c>
      <c r="Z1111" s="98" t="s">
        <v>526</v>
      </c>
      <c r="AA1111" s="99">
        <v>0</v>
      </c>
      <c r="AB1111" s="98" t="s">
        <v>526</v>
      </c>
      <c r="AC1111" t="str">
        <f>IF('Raw data (converted)'!T1111="","",'Raw data (converted)'!T1111)</f>
        <v>For N2O, integration problem. Data should be discarded</v>
      </c>
    </row>
    <row r="1112" spans="1:29" x14ac:dyDescent="0.25">
      <c r="A1112" t="str">
        <f t="shared" si="38"/>
        <v>Jul</v>
      </c>
      <c r="B1112">
        <f t="shared" si="37"/>
        <v>1111</v>
      </c>
      <c r="C1112" t="s">
        <v>2816</v>
      </c>
      <c r="D1112">
        <v>30</v>
      </c>
      <c r="E1112" s="98">
        <v>0.84156999999999305</v>
      </c>
      <c r="F1112" s="98">
        <v>-1.8448357636295199E-2</v>
      </c>
      <c r="G1112" s="99">
        <v>0.55000000000001303</v>
      </c>
      <c r="H1112" s="98">
        <v>1.16741971001607E-2</v>
      </c>
      <c r="I1112" s="98">
        <v>0.83982000000000001</v>
      </c>
      <c r="J1112" s="98">
        <v>6.9403736533107704E-2</v>
      </c>
      <c r="K1112" s="99">
        <v>0.3</v>
      </c>
      <c r="L1112" s="98">
        <v>4.51787582918508E-2</v>
      </c>
      <c r="M1112" s="98">
        <v>0.38186500000000401</v>
      </c>
      <c r="N1112" s="98">
        <v>-0.115322953124758</v>
      </c>
      <c r="O1112" s="99">
        <v>0.55000000000001004</v>
      </c>
      <c r="P1112" s="98">
        <v>7.33082070135814E-2</v>
      </c>
      <c r="Q1112" s="98">
        <v>0.37699000000000099</v>
      </c>
      <c r="R1112" s="98">
        <v>0.121446343857547</v>
      </c>
      <c r="S1112" s="99">
        <v>0.3</v>
      </c>
      <c r="T1112" s="98">
        <v>7.9343140829694597E-2</v>
      </c>
      <c r="U1112" s="98">
        <v>0</v>
      </c>
      <c r="V1112" s="98" t="s">
        <v>526</v>
      </c>
      <c r="W1112" s="99">
        <v>0</v>
      </c>
      <c r="X1112" s="98" t="s">
        <v>526</v>
      </c>
      <c r="Y1112" s="98">
        <v>0</v>
      </c>
      <c r="Z1112" s="98" t="s">
        <v>526</v>
      </c>
      <c r="AA1112" s="99">
        <v>0</v>
      </c>
      <c r="AB1112" s="98" t="s">
        <v>526</v>
      </c>
      <c r="AC1112" t="str">
        <f>IF('Raw data (converted)'!T1112="","",'Raw data (converted)'!T1112)</f>
        <v>For N2O, integration problem. Data should be discarded</v>
      </c>
    </row>
    <row r="1113" spans="1:29" x14ac:dyDescent="0.25">
      <c r="A1113" t="str">
        <f t="shared" si="38"/>
        <v>Jul</v>
      </c>
      <c r="B1113">
        <f t="shared" si="37"/>
        <v>1112</v>
      </c>
      <c r="C1113" t="s">
        <v>2816</v>
      </c>
      <c r="D1113">
        <v>45</v>
      </c>
      <c r="E1113" s="98">
        <v>0.78501000000000598</v>
      </c>
      <c r="F1113" s="98">
        <v>1.8448357635641802E-2</v>
      </c>
      <c r="G1113" s="99">
        <v>0.94999999999999596</v>
      </c>
      <c r="H1113" s="98">
        <v>4.6028702631132103E-2</v>
      </c>
      <c r="I1113" s="98">
        <v>0.78675999999999902</v>
      </c>
      <c r="J1113" s="98">
        <v>-0.118909791543057</v>
      </c>
      <c r="K1113" s="99">
        <v>0.70000000000000195</v>
      </c>
      <c r="L1113" s="98">
        <v>0.18061255515458599</v>
      </c>
      <c r="M1113" s="98">
        <v>0.42894499999999802</v>
      </c>
      <c r="N1113" s="98">
        <v>0.115322953124879</v>
      </c>
      <c r="O1113" s="99">
        <v>0.94999999999999596</v>
      </c>
      <c r="P1113" s="98">
        <v>0.28903757853516499</v>
      </c>
      <c r="Q1113" s="98">
        <v>0.43382000000000098</v>
      </c>
      <c r="R1113" s="98">
        <v>-0.24966148647617101</v>
      </c>
      <c r="S1113" s="99">
        <v>0.70000000000000195</v>
      </c>
      <c r="T1113" s="98">
        <v>0.38059570073127602</v>
      </c>
      <c r="U1113" s="98">
        <v>0</v>
      </c>
      <c r="V1113" s="98" t="s">
        <v>526</v>
      </c>
      <c r="W1113" s="99">
        <v>0</v>
      </c>
      <c r="X1113" s="98" t="s">
        <v>526</v>
      </c>
      <c r="Y1113" s="98">
        <v>0</v>
      </c>
      <c r="Z1113" s="98" t="s">
        <v>526</v>
      </c>
      <c r="AA1113" s="99">
        <v>0</v>
      </c>
      <c r="AB1113" s="98" t="s">
        <v>526</v>
      </c>
      <c r="AC1113" t="str">
        <f>IF('Raw data (converted)'!T1113="","",'Raw data (converted)'!T1113)</f>
        <v>For N2O, integration problem. Data should be discarded</v>
      </c>
    </row>
    <row r="1114" spans="1:29" x14ac:dyDescent="0.25">
      <c r="A1114" t="str">
        <f t="shared" si="38"/>
        <v>Jul</v>
      </c>
      <c r="B1114">
        <f t="shared" si="37"/>
        <v>1113</v>
      </c>
      <c r="C1114" t="s">
        <v>2817</v>
      </c>
      <c r="D1114">
        <v>0</v>
      </c>
      <c r="E1114" s="98">
        <v>0.98508500000000998</v>
      </c>
      <c r="F1114" s="98">
        <v>1.9913977160149701</v>
      </c>
      <c r="G1114" s="99">
        <v>0.95000000000003204</v>
      </c>
      <c r="H1114" s="98">
        <v>4.98919358253384</v>
      </c>
      <c r="I1114" s="98">
        <v>0.961310000000002</v>
      </c>
      <c r="J1114" s="98">
        <v>2.3989692281808699</v>
      </c>
      <c r="K1114" s="99">
        <v>0.7</v>
      </c>
      <c r="L1114" s="98">
        <v>3.6546800774747599</v>
      </c>
      <c r="M1114" s="98">
        <v>0.29307999999999601</v>
      </c>
      <c r="N1114" s="98">
        <v>0.33661834966162302</v>
      </c>
      <c r="O1114" s="99">
        <v>0.95000000000002505</v>
      </c>
      <c r="P1114" s="98">
        <v>0.843764080988615</v>
      </c>
      <c r="Q1114" s="98">
        <v>0.29063</v>
      </c>
      <c r="R1114" s="98">
        <v>0.23521348378651699</v>
      </c>
      <c r="S1114" s="99">
        <v>0.69999999999999896</v>
      </c>
      <c r="T1114" s="98">
        <v>0.35856919831023898</v>
      </c>
      <c r="U1114" s="98">
        <v>0</v>
      </c>
      <c r="V1114" s="98" t="s">
        <v>526</v>
      </c>
      <c r="W1114" s="99">
        <v>0</v>
      </c>
      <c r="X1114" s="98" t="s">
        <v>526</v>
      </c>
      <c r="Y1114" s="98">
        <v>0</v>
      </c>
      <c r="Z1114" s="98" t="s">
        <v>526</v>
      </c>
      <c r="AA1114" s="99">
        <v>0</v>
      </c>
      <c r="AB1114" s="98" t="s">
        <v>526</v>
      </c>
      <c r="AC1114" t="str">
        <f>IF('Raw data (converted)'!T1114="","",'Raw data (converted)'!T1114)</f>
        <v>For N2O, integration problem. Data should be discarded</v>
      </c>
    </row>
    <row r="1115" spans="1:29" x14ac:dyDescent="0.25">
      <c r="A1115" t="str">
        <f t="shared" si="38"/>
        <v>Jul</v>
      </c>
      <c r="B1115">
        <f t="shared" si="37"/>
        <v>1114</v>
      </c>
      <c r="C1115" t="s">
        <v>2817</v>
      </c>
      <c r="D1115">
        <v>15</v>
      </c>
      <c r="E1115" s="98">
        <v>0.88764499999999402</v>
      </c>
      <c r="F1115" s="98">
        <v>-1.9913977160159799</v>
      </c>
      <c r="G1115" s="99">
        <v>0.54999999999999905</v>
      </c>
      <c r="H1115" s="98">
        <v>1.26540236682459</v>
      </c>
      <c r="I1115" s="98">
        <v>0.91142000000000101</v>
      </c>
      <c r="J1115" s="98">
        <v>-2.4816525252239598</v>
      </c>
      <c r="K1115" s="99">
        <v>0.3</v>
      </c>
      <c r="L1115" s="98">
        <v>1.6206161101243299</v>
      </c>
      <c r="M1115" s="98">
        <v>0.33866000000000501</v>
      </c>
      <c r="N1115" s="98">
        <v>-0.33661834966107101</v>
      </c>
      <c r="O1115" s="99">
        <v>0.54999999999999705</v>
      </c>
      <c r="P1115" s="98">
        <v>0.21400273360010499</v>
      </c>
      <c r="Q1115" s="98">
        <v>0.34111000000000102</v>
      </c>
      <c r="R1115" s="98">
        <v>-0.27656472697788398</v>
      </c>
      <c r="S1115" s="99">
        <v>0.3</v>
      </c>
      <c r="T1115" s="98">
        <v>0.18069056819587001</v>
      </c>
      <c r="U1115" s="98">
        <v>0</v>
      </c>
      <c r="V1115" s="98" t="s">
        <v>526</v>
      </c>
      <c r="W1115" s="99">
        <v>0</v>
      </c>
      <c r="X1115" s="98" t="s">
        <v>526</v>
      </c>
      <c r="Y1115" s="98">
        <v>0</v>
      </c>
      <c r="Z1115" s="98" t="s">
        <v>526</v>
      </c>
      <c r="AA1115" s="99">
        <v>0</v>
      </c>
      <c r="AB1115" s="98" t="s">
        <v>526</v>
      </c>
      <c r="AC1115" t="str">
        <f>IF('Raw data (converted)'!T1115="","",'Raw data (converted)'!T1115)</f>
        <v>For N2O, integration problem. Data should be discarded</v>
      </c>
    </row>
    <row r="1116" spans="1:29" x14ac:dyDescent="0.25">
      <c r="A1116" t="str">
        <f t="shared" si="38"/>
        <v>Jul</v>
      </c>
      <c r="B1116">
        <f t="shared" si="37"/>
        <v>1115</v>
      </c>
      <c r="C1116" t="s">
        <v>2817</v>
      </c>
      <c r="D1116">
        <v>30</v>
      </c>
      <c r="E1116" s="98">
        <v>0.83775499999999303</v>
      </c>
      <c r="F1116" s="98">
        <v>1.9913977160169201</v>
      </c>
      <c r="G1116" s="99">
        <v>0.55000000000001203</v>
      </c>
      <c r="H1116" s="98">
        <v>1.2654023668252301</v>
      </c>
      <c r="I1116" s="98">
        <v>0.86153000000000002</v>
      </c>
      <c r="J1116" s="98">
        <v>0.25182301701536802</v>
      </c>
      <c r="K1116" s="99">
        <v>0.3</v>
      </c>
      <c r="L1116" s="98">
        <v>0.163930601896836</v>
      </c>
      <c r="M1116" s="98">
        <v>0.38914000000000498</v>
      </c>
      <c r="N1116" s="98">
        <v>0.33661834966036502</v>
      </c>
      <c r="O1116" s="99">
        <v>0.55000000000001104</v>
      </c>
      <c r="P1116" s="98">
        <v>0.21400273359966199</v>
      </c>
      <c r="Q1116" s="98">
        <v>0.39159000000000099</v>
      </c>
      <c r="R1116" s="98">
        <v>9.1179342273097402E-2</v>
      </c>
      <c r="S1116" s="99">
        <v>0.3</v>
      </c>
      <c r="T1116" s="98">
        <v>5.9568952748899201E-2</v>
      </c>
      <c r="U1116" s="98">
        <v>0</v>
      </c>
      <c r="V1116" s="98" t="s">
        <v>526</v>
      </c>
      <c r="W1116" s="99">
        <v>0</v>
      </c>
      <c r="X1116" s="98" t="s">
        <v>526</v>
      </c>
      <c r="Y1116" s="98">
        <v>0</v>
      </c>
      <c r="Z1116" s="98" t="s">
        <v>526</v>
      </c>
      <c r="AA1116" s="99">
        <v>0</v>
      </c>
      <c r="AB1116" s="98" t="s">
        <v>526</v>
      </c>
      <c r="AC1116" t="str">
        <f>IF('Raw data (converted)'!T1116="","",'Raw data (converted)'!T1116)</f>
        <v>For N2O, integration problem. Data should be discarded</v>
      </c>
    </row>
    <row r="1117" spans="1:29" x14ac:dyDescent="0.25">
      <c r="A1117" t="str">
        <f t="shared" si="38"/>
        <v>Jul</v>
      </c>
      <c r="B1117">
        <f t="shared" si="37"/>
        <v>1116</v>
      </c>
      <c r="C1117" t="s">
        <v>2817</v>
      </c>
      <c r="D1117">
        <v>45</v>
      </c>
      <c r="E1117" s="98">
        <v>0.83541500000000501</v>
      </c>
      <c r="F1117" s="98">
        <v>-1.99139771601723</v>
      </c>
      <c r="G1117" s="99">
        <v>0.94999999999998896</v>
      </c>
      <c r="H1117" s="98">
        <v>4.9891935825373004</v>
      </c>
      <c r="I1117" s="98">
        <v>0.81163999999999903</v>
      </c>
      <c r="J1117" s="98">
        <v>1.00715160788976</v>
      </c>
      <c r="K1117" s="99">
        <v>0.70000000000000195</v>
      </c>
      <c r="L1117" s="98">
        <v>1.5305591835194801</v>
      </c>
      <c r="M1117" s="98">
        <v>0.44451999999999697</v>
      </c>
      <c r="N1117" s="98">
        <v>-0.33661834966014997</v>
      </c>
      <c r="O1117" s="99">
        <v>0.94999999999999596</v>
      </c>
      <c r="P1117" s="98">
        <v>0.84376408098466105</v>
      </c>
      <c r="Q1117" s="98">
        <v>0.44207000000000202</v>
      </c>
      <c r="R1117" s="98">
        <v>4.7967368929345902E-2</v>
      </c>
      <c r="S1117" s="99">
        <v>0.70000000000000095</v>
      </c>
      <c r="T1117" s="98">
        <v>7.3121459895088906E-2</v>
      </c>
      <c r="U1117" s="98">
        <v>0</v>
      </c>
      <c r="V1117" s="98" t="s">
        <v>526</v>
      </c>
      <c r="W1117" s="99">
        <v>0</v>
      </c>
      <c r="X1117" s="98" t="s">
        <v>526</v>
      </c>
      <c r="Y1117" s="98">
        <v>0</v>
      </c>
      <c r="Z1117" s="98" t="s">
        <v>526</v>
      </c>
      <c r="AA1117" s="99">
        <v>0</v>
      </c>
      <c r="AB1117" s="98" t="s">
        <v>526</v>
      </c>
      <c r="AC1117" t="str">
        <f>IF('Raw data (converted)'!T1117="","",'Raw data (converted)'!T1117)</f>
        <v>For N2O, integration problem. Data should be discarded</v>
      </c>
    </row>
    <row r="1118" spans="1:29" x14ac:dyDescent="0.25">
      <c r="A1118" t="str">
        <f t="shared" si="38"/>
        <v>Jul</v>
      </c>
      <c r="B1118">
        <f t="shared" si="37"/>
        <v>1117</v>
      </c>
      <c r="C1118" t="s">
        <v>2818</v>
      </c>
      <c r="D1118">
        <v>0</v>
      </c>
      <c r="E1118" s="98">
        <v>0.93000500000000796</v>
      </c>
      <c r="F1118" s="98">
        <v>0.12196414215280001</v>
      </c>
      <c r="G1118" s="99">
        <v>0.95000000000003104</v>
      </c>
      <c r="H1118" s="98">
        <v>0.30430547479465297</v>
      </c>
      <c r="I1118" s="98">
        <v>0.95673000000000297</v>
      </c>
      <c r="J1118" s="98">
        <v>-1.8717547307368401</v>
      </c>
      <c r="K1118" s="99">
        <v>0.7</v>
      </c>
      <c r="L1118" s="98">
        <v>2.8481644143813001</v>
      </c>
      <c r="M1118" s="98">
        <v>0.26138999999999901</v>
      </c>
      <c r="N1118" s="98">
        <v>0.64622411570706195</v>
      </c>
      <c r="O1118" s="99">
        <v>0.95000000000002505</v>
      </c>
      <c r="P1118" s="98">
        <v>1.6203261547065</v>
      </c>
      <c r="Q1118" s="98">
        <v>0.26459000000000199</v>
      </c>
      <c r="R1118" s="98">
        <v>-5.20128096834743E-3</v>
      </c>
      <c r="S1118" s="99">
        <v>0.69999999999999896</v>
      </c>
      <c r="T1118" s="98">
        <v>7.92882375533931E-3</v>
      </c>
      <c r="U1118" s="98">
        <v>0</v>
      </c>
      <c r="V1118" s="98" t="s">
        <v>526</v>
      </c>
      <c r="W1118" s="99">
        <v>0</v>
      </c>
      <c r="X1118" s="98" t="s">
        <v>526</v>
      </c>
      <c r="Y1118" s="98">
        <v>0</v>
      </c>
      <c r="Z1118" s="98" t="s">
        <v>526</v>
      </c>
      <c r="AA1118" s="99">
        <v>0</v>
      </c>
      <c r="AB1118" s="98" t="s">
        <v>526</v>
      </c>
      <c r="AC1118" t="str">
        <f>IF('Raw data (converted)'!T1118="","",'Raw data (converted)'!T1118)</f>
        <v>For N2O, integration problem. Data should be discarded</v>
      </c>
    </row>
    <row r="1119" spans="1:29" x14ac:dyDescent="0.25">
      <c r="A1119" t="str">
        <f t="shared" si="38"/>
        <v>Jul</v>
      </c>
      <c r="B1119">
        <f t="shared" si="37"/>
        <v>1118</v>
      </c>
      <c r="C1119" t="s">
        <v>2818</v>
      </c>
      <c r="D1119">
        <v>15</v>
      </c>
      <c r="E1119" s="98">
        <v>0.938684999999995</v>
      </c>
      <c r="F1119" s="98">
        <v>-0.121964142154043</v>
      </c>
      <c r="G1119" s="99">
        <v>0.55000000000000004</v>
      </c>
      <c r="H1119" s="98">
        <v>7.7180582728762701E-2</v>
      </c>
      <c r="I1119" s="98">
        <v>0.91196000000000199</v>
      </c>
      <c r="J1119" s="98">
        <v>1.1695467494157401</v>
      </c>
      <c r="K1119" s="99">
        <v>0.3</v>
      </c>
      <c r="L1119" s="98">
        <v>0.76186081351986901</v>
      </c>
      <c r="M1119" s="98">
        <v>0.29733000000000398</v>
      </c>
      <c r="N1119" s="98">
        <v>-0.64622411570696603</v>
      </c>
      <c r="O1119" s="99">
        <v>0.54999999999999705</v>
      </c>
      <c r="P1119" s="98">
        <v>0.410961113709857</v>
      </c>
      <c r="Q1119" s="98">
        <v>0.294130000000001</v>
      </c>
      <c r="R1119" s="98">
        <v>-0.23192089964085599</v>
      </c>
      <c r="S1119" s="99">
        <v>0.29999999999999899</v>
      </c>
      <c r="T1119" s="98">
        <v>0.151521243207278</v>
      </c>
      <c r="U1119" s="98">
        <v>0</v>
      </c>
      <c r="V1119" s="98" t="s">
        <v>526</v>
      </c>
      <c r="W1119" s="99">
        <v>0</v>
      </c>
      <c r="X1119" s="98" t="s">
        <v>526</v>
      </c>
      <c r="Y1119" s="98">
        <v>0</v>
      </c>
      <c r="Z1119" s="98" t="s">
        <v>526</v>
      </c>
      <c r="AA1119" s="99">
        <v>0</v>
      </c>
      <c r="AB1119" s="98" t="s">
        <v>526</v>
      </c>
      <c r="AC1119" t="str">
        <f>IF('Raw data (converted)'!T1119="","",'Raw data (converted)'!T1119)</f>
        <v>For N2O, integration problem. Data should be discarded</v>
      </c>
    </row>
    <row r="1120" spans="1:29" x14ac:dyDescent="0.25">
      <c r="A1120" t="str">
        <f t="shared" si="38"/>
        <v>Jul</v>
      </c>
      <c r="B1120">
        <f t="shared" si="37"/>
        <v>1119</v>
      </c>
      <c r="C1120" t="s">
        <v>2818</v>
      </c>
      <c r="D1120">
        <v>30</v>
      </c>
      <c r="E1120" s="98">
        <v>0.89391499999999402</v>
      </c>
      <c r="F1120" s="98">
        <v>0.121964142154773</v>
      </c>
      <c r="G1120" s="99">
        <v>0.55000000000001104</v>
      </c>
      <c r="H1120" s="98">
        <v>7.7180582729226302E-2</v>
      </c>
      <c r="I1120" s="98">
        <v>0.86719000000000002</v>
      </c>
      <c r="J1120" s="98">
        <v>1.3369598165936201</v>
      </c>
      <c r="K1120" s="99">
        <v>0.3</v>
      </c>
      <c r="L1120" s="98">
        <v>0.87110576004400997</v>
      </c>
      <c r="M1120" s="98">
        <v>0.32687000000000299</v>
      </c>
      <c r="N1120" s="98">
        <v>0.64622411570646998</v>
      </c>
      <c r="O1120" s="99">
        <v>0.55000000000000804</v>
      </c>
      <c r="P1120" s="98">
        <v>0.41096111370955002</v>
      </c>
      <c r="Q1120" s="98">
        <v>0.32367000000000101</v>
      </c>
      <c r="R1120" s="98">
        <v>0.47405691231632102</v>
      </c>
      <c r="S1120" s="99">
        <v>0.3</v>
      </c>
      <c r="T1120" s="98">
        <v>0.30974349785244099</v>
      </c>
      <c r="U1120" s="98">
        <v>0</v>
      </c>
      <c r="V1120" s="98" t="s">
        <v>526</v>
      </c>
      <c r="W1120" s="99">
        <v>0</v>
      </c>
      <c r="X1120" s="98" t="s">
        <v>526</v>
      </c>
      <c r="Y1120" s="98">
        <v>0</v>
      </c>
      <c r="Z1120" s="98" t="s">
        <v>526</v>
      </c>
      <c r="AA1120" s="99">
        <v>0</v>
      </c>
      <c r="AB1120" s="98" t="s">
        <v>526</v>
      </c>
      <c r="AC1120" t="str">
        <f>IF('Raw data (converted)'!T1120="","",'Raw data (converted)'!T1120)</f>
        <v>For N2O, integration problem. Data should be discarded</v>
      </c>
    </row>
    <row r="1121" spans="1:29" x14ac:dyDescent="0.25">
      <c r="A1121" t="str">
        <f t="shared" si="38"/>
        <v>Jul</v>
      </c>
      <c r="B1121">
        <f t="shared" si="37"/>
        <v>1120</v>
      </c>
      <c r="C1121" t="s">
        <v>2818</v>
      </c>
      <c r="D1121">
        <v>45</v>
      </c>
      <c r="E1121" s="98">
        <v>0.79569500000000504</v>
      </c>
      <c r="F1121" s="98">
        <v>-0.121964142155391</v>
      </c>
      <c r="G1121" s="99">
        <v>0.94999999999999196</v>
      </c>
      <c r="H1121" s="98">
        <v>0.30430547480099401</v>
      </c>
      <c r="I1121" s="98">
        <v>0.82241999999999804</v>
      </c>
      <c r="J1121" s="98">
        <v>-1.95699729214395</v>
      </c>
      <c r="K1121" s="99">
        <v>0.70000000000000095</v>
      </c>
      <c r="L1121" s="98">
        <v>2.9783791716188599</v>
      </c>
      <c r="M1121" s="98">
        <v>0.35000999999999799</v>
      </c>
      <c r="N1121" s="98">
        <v>-0.64622411570627503</v>
      </c>
      <c r="O1121" s="99">
        <v>0.94999999999999196</v>
      </c>
      <c r="P1121" s="98">
        <v>1.62032615470397</v>
      </c>
      <c r="Q1121" s="98">
        <v>0.35321000000000102</v>
      </c>
      <c r="R1121" s="98">
        <v>-0.36466758788529402</v>
      </c>
      <c r="S1121" s="99">
        <v>0.70000000000000095</v>
      </c>
      <c r="T1121" s="98">
        <v>0.55593654958161098</v>
      </c>
      <c r="U1121" s="98">
        <v>0</v>
      </c>
      <c r="V1121" s="98" t="s">
        <v>526</v>
      </c>
      <c r="W1121" s="99">
        <v>0</v>
      </c>
      <c r="X1121" s="98" t="s">
        <v>526</v>
      </c>
      <c r="Y1121" s="98">
        <v>0</v>
      </c>
      <c r="Z1121" s="98" t="s">
        <v>526</v>
      </c>
      <c r="AA1121" s="99">
        <v>0</v>
      </c>
      <c r="AB1121" s="98" t="s">
        <v>526</v>
      </c>
      <c r="AC1121" t="str">
        <f>IF('Raw data (converted)'!T1121="","",'Raw data (converted)'!T1121)</f>
        <v>For N2O, integration problem. Data should be discarded</v>
      </c>
    </row>
    <row r="1122" spans="1:29" x14ac:dyDescent="0.25">
      <c r="A1122" t="str">
        <f t="shared" si="38"/>
        <v>Jul</v>
      </c>
      <c r="B1122">
        <f t="shared" si="37"/>
        <v>1121</v>
      </c>
      <c r="C1122" t="s">
        <v>2819</v>
      </c>
      <c r="D1122">
        <v>0</v>
      </c>
      <c r="E1122" s="98">
        <v>0.92610500000001394</v>
      </c>
      <c r="F1122" s="98">
        <v>-0.63646833847261497</v>
      </c>
      <c r="G1122" s="99">
        <v>0.95000000000003604</v>
      </c>
      <c r="H1122" s="98">
        <v>1.58866018757437</v>
      </c>
      <c r="I1122" s="98">
        <v>0.92423000000000399</v>
      </c>
      <c r="J1122" s="98">
        <v>-8.8107857589484403E-2</v>
      </c>
      <c r="K1122" s="99">
        <v>0.7</v>
      </c>
      <c r="L1122" s="98">
        <v>0.13382693350543401</v>
      </c>
      <c r="M1122" s="98">
        <v>0.26417499999999799</v>
      </c>
      <c r="N1122" s="98">
        <v>-2.09347523014327</v>
      </c>
      <c r="O1122" s="99">
        <v>0.95000000000003004</v>
      </c>
      <c r="P1122" s="98">
        <v>5.2706904075677699</v>
      </c>
      <c r="Q1122" s="98">
        <v>0.30635000000000201</v>
      </c>
      <c r="R1122" s="98">
        <v>-3.01963256212444</v>
      </c>
      <c r="S1122" s="99">
        <v>0.69999999999999896</v>
      </c>
      <c r="T1122" s="98">
        <v>4.62479892867269</v>
      </c>
      <c r="U1122" s="98">
        <v>0</v>
      </c>
      <c r="V1122" s="98" t="s">
        <v>526</v>
      </c>
      <c r="W1122" s="99">
        <v>0</v>
      </c>
      <c r="X1122" s="98" t="s">
        <v>526</v>
      </c>
      <c r="Y1122" s="98">
        <v>0</v>
      </c>
      <c r="Z1122" s="98" t="s">
        <v>526</v>
      </c>
      <c r="AA1122" s="99">
        <v>0</v>
      </c>
      <c r="AB1122" s="98" t="s">
        <v>526</v>
      </c>
      <c r="AC1122" t="str">
        <f>IF('Raw data (converted)'!T1122="","",'Raw data (converted)'!T1122)</f>
        <v>For N2O, integration problem. Data should be discarded</v>
      </c>
    </row>
    <row r="1123" spans="1:29" x14ac:dyDescent="0.25">
      <c r="A1123" t="str">
        <f t="shared" si="38"/>
        <v>Jul</v>
      </c>
      <c r="B1123">
        <f t="shared" si="37"/>
        <v>1122</v>
      </c>
      <c r="C1123" t="s">
        <v>2819</v>
      </c>
      <c r="D1123">
        <v>15</v>
      </c>
      <c r="E1123" s="98">
        <v>0.85018499999999197</v>
      </c>
      <c r="F1123" s="98">
        <v>0.63646833847005002</v>
      </c>
      <c r="G1123" s="99">
        <v>0.55000000000000204</v>
      </c>
      <c r="H1123" s="98">
        <v>0.40292971763312802</v>
      </c>
      <c r="I1123" s="98">
        <v>0.85206000000000204</v>
      </c>
      <c r="J1123" s="98">
        <v>0.34889445932845597</v>
      </c>
      <c r="K1123" s="99">
        <v>0.3</v>
      </c>
      <c r="L1123" s="98">
        <v>0.227128583620437</v>
      </c>
      <c r="M1123" s="98">
        <v>0.41867500000000302</v>
      </c>
      <c r="N1123" s="98">
        <v>2.0934752301428801</v>
      </c>
      <c r="O1123" s="99">
        <v>0.55000000000000004</v>
      </c>
      <c r="P1123" s="98">
        <v>1.33679802280675</v>
      </c>
      <c r="Q1123" s="98">
        <v>0.376500000000002</v>
      </c>
      <c r="R1123" s="98">
        <v>2.7391636433921498</v>
      </c>
      <c r="S1123" s="99">
        <v>0.3</v>
      </c>
      <c r="T1123" s="98">
        <v>1.7964582779734299</v>
      </c>
      <c r="U1123" s="98">
        <v>0</v>
      </c>
      <c r="V1123" s="98" t="s">
        <v>526</v>
      </c>
      <c r="W1123" s="99">
        <v>0</v>
      </c>
      <c r="X1123" s="98" t="s">
        <v>526</v>
      </c>
      <c r="Y1123" s="98">
        <v>0</v>
      </c>
      <c r="Z1123" s="98" t="s">
        <v>526</v>
      </c>
      <c r="AA1123" s="99">
        <v>0</v>
      </c>
      <c r="AB1123" s="98" t="s">
        <v>526</v>
      </c>
      <c r="AC1123" t="str">
        <f>IF('Raw data (converted)'!T1123="","",'Raw data (converted)'!T1123)</f>
        <v>For N2O, integration problem. Data should be discarded</v>
      </c>
    </row>
    <row r="1124" spans="1:29" x14ac:dyDescent="0.25">
      <c r="A1124" t="str">
        <f t="shared" si="38"/>
        <v>Jul</v>
      </c>
      <c r="B1124">
        <f t="shared" si="37"/>
        <v>1123</v>
      </c>
      <c r="C1124" t="s">
        <v>2819</v>
      </c>
      <c r="D1124">
        <v>30</v>
      </c>
      <c r="E1124" s="98">
        <v>0.77801499999998902</v>
      </c>
      <c r="F1124" s="98">
        <v>-0.63646833846873996</v>
      </c>
      <c r="G1124" s="99">
        <v>0.55000000000001703</v>
      </c>
      <c r="H1124" s="98">
        <v>0.40292971763231</v>
      </c>
      <c r="I1124" s="98">
        <v>0.77988999999999997</v>
      </c>
      <c r="J1124" s="98">
        <v>-0.524748521490075</v>
      </c>
      <c r="K1124" s="99">
        <v>0.3</v>
      </c>
      <c r="L1124" s="98">
        <v>0.34163588806546802</v>
      </c>
      <c r="M1124" s="98">
        <v>0.48882500000000401</v>
      </c>
      <c r="N1124" s="98">
        <v>-2.0934752301434001</v>
      </c>
      <c r="O1124" s="99">
        <v>0.55000000000001303</v>
      </c>
      <c r="P1124" s="98">
        <v>1.3367980228071199</v>
      </c>
      <c r="Q1124" s="98">
        <v>0.44665000000000099</v>
      </c>
      <c r="R1124" s="98">
        <v>0.45211333616760202</v>
      </c>
      <c r="S1124" s="99">
        <v>0.3</v>
      </c>
      <c r="T1124" s="98">
        <v>0.29540273053294303</v>
      </c>
      <c r="U1124" s="98">
        <v>0</v>
      </c>
      <c r="V1124" s="98" t="s">
        <v>526</v>
      </c>
      <c r="W1124" s="99">
        <v>0</v>
      </c>
      <c r="X1124" s="98" t="s">
        <v>526</v>
      </c>
      <c r="Y1124" s="98">
        <v>0</v>
      </c>
      <c r="Z1124" s="98" t="s">
        <v>526</v>
      </c>
      <c r="AA1124" s="99">
        <v>0</v>
      </c>
      <c r="AB1124" s="98" t="s">
        <v>526</v>
      </c>
      <c r="AC1124" t="str">
        <f>IF('Raw data (converted)'!T1124="","",'Raw data (converted)'!T1124)</f>
        <v>For N2O, integration problem. Data should be discarded</v>
      </c>
    </row>
    <row r="1125" spans="1:29" x14ac:dyDescent="0.25">
      <c r="A1125" t="str">
        <f t="shared" si="38"/>
        <v>Jul</v>
      </c>
      <c r="B1125">
        <f t="shared" si="37"/>
        <v>1124</v>
      </c>
      <c r="C1125" t="s">
        <v>2819</v>
      </c>
      <c r="D1125">
        <v>45</v>
      </c>
      <c r="E1125" s="98">
        <v>0.70959500000000797</v>
      </c>
      <c r="F1125" s="98">
        <v>0.63646833846787398</v>
      </c>
      <c r="G1125" s="99">
        <v>0.94999999999999896</v>
      </c>
      <c r="H1125" s="98">
        <v>1.5886601875619</v>
      </c>
      <c r="I1125" s="98">
        <v>0.70771999999999702</v>
      </c>
      <c r="J1125" s="98">
        <v>0.35672937462966398</v>
      </c>
      <c r="K1125" s="99">
        <v>0.70000000000000195</v>
      </c>
      <c r="L1125" s="98">
        <v>0.54186939266788303</v>
      </c>
      <c r="M1125" s="98">
        <v>0.47462499999999902</v>
      </c>
      <c r="N1125" s="98">
        <v>2.09347523014319</v>
      </c>
      <c r="O1125" s="99">
        <v>0.94999999999999196</v>
      </c>
      <c r="P1125" s="98">
        <v>5.2706904075654402</v>
      </c>
      <c r="Q1125" s="98">
        <v>0.51680000000000004</v>
      </c>
      <c r="R1125" s="98">
        <v>-1.8551235453433901</v>
      </c>
      <c r="S1125" s="99">
        <v>0.70000000000000195</v>
      </c>
      <c r="T1125" s="98">
        <v>2.8329512915481301</v>
      </c>
      <c r="U1125" s="98">
        <v>0</v>
      </c>
      <c r="V1125" s="98" t="s">
        <v>526</v>
      </c>
      <c r="W1125" s="99">
        <v>0</v>
      </c>
      <c r="X1125" s="98" t="s">
        <v>526</v>
      </c>
      <c r="Y1125" s="98">
        <v>0</v>
      </c>
      <c r="Z1125" s="98" t="s">
        <v>526</v>
      </c>
      <c r="AA1125" s="99">
        <v>0</v>
      </c>
      <c r="AB1125" s="98" t="s">
        <v>526</v>
      </c>
      <c r="AC1125" t="str">
        <f>IF('Raw data (converted)'!T1125="","",'Raw data (converted)'!T1125)</f>
        <v>For N2O, integration problem. Data should be discarded</v>
      </c>
    </row>
    <row r="1126" spans="1:29" x14ac:dyDescent="0.25">
      <c r="A1126" t="str">
        <f t="shared" si="38"/>
        <v>Jul</v>
      </c>
      <c r="B1126">
        <f t="shared" si="37"/>
        <v>1125</v>
      </c>
      <c r="C1126" t="s">
        <v>2820</v>
      </c>
      <c r="D1126">
        <v>0</v>
      </c>
      <c r="E1126" s="98">
        <v>0.92385500000001097</v>
      </c>
      <c r="F1126" s="98">
        <v>-1.26166268060797</v>
      </c>
      <c r="G1126" s="99">
        <v>0.95000000000002705</v>
      </c>
      <c r="H1126" s="98">
        <v>3.1530832380633398</v>
      </c>
      <c r="I1126" s="98">
        <v>0.92263000000000295</v>
      </c>
      <c r="J1126" s="98">
        <v>-0.35314775440248403</v>
      </c>
      <c r="K1126" s="99">
        <v>0.69999999999999896</v>
      </c>
      <c r="L1126" s="98">
        <v>0.53642823088661995</v>
      </c>
      <c r="M1126" s="98">
        <v>0.39194499999999899</v>
      </c>
      <c r="N1126" s="98">
        <v>7.3765132178961204E-2</v>
      </c>
      <c r="O1126" s="99">
        <v>0.95000000000002005</v>
      </c>
      <c r="P1126" s="98">
        <v>0.184878397900888</v>
      </c>
      <c r="Q1126" s="98">
        <v>0.37612000000000001</v>
      </c>
      <c r="R1126" s="98">
        <v>0.935074734070241</v>
      </c>
      <c r="S1126" s="99">
        <v>0.69999999999999796</v>
      </c>
      <c r="T1126" s="98">
        <v>1.42606587554046</v>
      </c>
      <c r="U1126" s="98">
        <v>0</v>
      </c>
      <c r="V1126" s="98" t="s">
        <v>526</v>
      </c>
      <c r="W1126" s="99">
        <v>0</v>
      </c>
      <c r="X1126" s="98" t="s">
        <v>526</v>
      </c>
      <c r="Y1126" s="98">
        <v>0</v>
      </c>
      <c r="Z1126" s="98" t="s">
        <v>526</v>
      </c>
      <c r="AA1126" s="99">
        <v>0</v>
      </c>
      <c r="AB1126" s="98" t="s">
        <v>526</v>
      </c>
      <c r="AC1126" t="str">
        <f>IF('Raw data (converted)'!T1126="","",'Raw data (converted)'!T1126)</f>
        <v>For N2O, integration problem. Data should be discarded</v>
      </c>
    </row>
    <row r="1127" spans="1:29" x14ac:dyDescent="0.25">
      <c r="A1127" t="str">
        <f t="shared" si="38"/>
        <v>Jul</v>
      </c>
      <c r="B1127">
        <f t="shared" si="37"/>
        <v>1126</v>
      </c>
      <c r="C1127" t="s">
        <v>2820</v>
      </c>
      <c r="D1127">
        <v>15</v>
      </c>
      <c r="E1127" s="98">
        <v>0.85943499999999295</v>
      </c>
      <c r="F1127" s="98">
        <v>1.26166268060582</v>
      </c>
      <c r="G1127" s="99">
        <v>0.55000000000000004</v>
      </c>
      <c r="H1127" s="98">
        <v>0.79971220323050496</v>
      </c>
      <c r="I1127" s="98">
        <v>0.86066000000000098</v>
      </c>
      <c r="J1127" s="98">
        <v>0.80845974177735402</v>
      </c>
      <c r="K1127" s="99">
        <v>0.3</v>
      </c>
      <c r="L1127" s="98">
        <v>0.52644830036255896</v>
      </c>
      <c r="M1127" s="98">
        <v>0.365265000000003</v>
      </c>
      <c r="N1127" s="98">
        <v>-7.3765132178968906E-2</v>
      </c>
      <c r="O1127" s="99">
        <v>0.54999999999999605</v>
      </c>
      <c r="P1127" s="98">
        <v>4.6890456024286001E-2</v>
      </c>
      <c r="Q1127" s="98">
        <v>0.38109000000000098</v>
      </c>
      <c r="R1127" s="98">
        <v>-0.63901207095161705</v>
      </c>
      <c r="S1127" s="99">
        <v>0.29999999999999899</v>
      </c>
      <c r="T1127" s="98">
        <v>0.41756268567320898</v>
      </c>
      <c r="U1127" s="98">
        <v>0</v>
      </c>
      <c r="V1127" s="98" t="s">
        <v>526</v>
      </c>
      <c r="W1127" s="99">
        <v>0</v>
      </c>
      <c r="X1127" s="98" t="s">
        <v>526</v>
      </c>
      <c r="Y1127" s="98">
        <v>0</v>
      </c>
      <c r="Z1127" s="98" t="s">
        <v>526</v>
      </c>
      <c r="AA1127" s="99">
        <v>0</v>
      </c>
      <c r="AB1127" s="98" t="s">
        <v>526</v>
      </c>
      <c r="AC1127" t="str">
        <f>IF('Raw data (converted)'!T1127="","",'Raw data (converted)'!T1127)</f>
        <v>For N2O, integration problem. Data should be discarded</v>
      </c>
    </row>
    <row r="1128" spans="1:29" x14ac:dyDescent="0.25">
      <c r="A1128" t="str">
        <f t="shared" si="38"/>
        <v>Jul</v>
      </c>
      <c r="B1128">
        <f t="shared" si="37"/>
        <v>1127</v>
      </c>
      <c r="C1128" t="s">
        <v>2820</v>
      </c>
      <c r="D1128">
        <v>30</v>
      </c>
      <c r="E1128" s="98">
        <v>0.79746499999999099</v>
      </c>
      <c r="F1128" s="98">
        <v>-1.2616626806047599</v>
      </c>
      <c r="G1128" s="99">
        <v>0.55000000000001203</v>
      </c>
      <c r="H1128" s="98">
        <v>0.79971220322985004</v>
      </c>
      <c r="I1128" s="98">
        <v>0.79869000000000001</v>
      </c>
      <c r="J1128" s="98">
        <v>-0.92335106238960796</v>
      </c>
      <c r="K1128" s="99">
        <v>0.3</v>
      </c>
      <c r="L1128" s="98">
        <v>0.60132456245758803</v>
      </c>
      <c r="M1128" s="98">
        <v>0.37023500000000398</v>
      </c>
      <c r="N1128" s="98">
        <v>7.3765132178481699E-2</v>
      </c>
      <c r="O1128" s="99">
        <v>0.55000000000000904</v>
      </c>
      <c r="P1128" s="98">
        <v>4.6890456023977498E-2</v>
      </c>
      <c r="Q1128" s="98">
        <v>0.38606000000000201</v>
      </c>
      <c r="R1128" s="98">
        <v>-0.55842617923305404</v>
      </c>
      <c r="S1128" s="99">
        <v>0.3</v>
      </c>
      <c r="T1128" s="98">
        <v>0.36488573981217998</v>
      </c>
      <c r="U1128" s="98">
        <v>0</v>
      </c>
      <c r="V1128" s="98" t="s">
        <v>526</v>
      </c>
      <c r="W1128" s="99">
        <v>0</v>
      </c>
      <c r="X1128" s="98" t="s">
        <v>526</v>
      </c>
      <c r="Y1128" s="98">
        <v>0</v>
      </c>
      <c r="Z1128" s="98" t="s">
        <v>526</v>
      </c>
      <c r="AA1128" s="99">
        <v>0</v>
      </c>
      <c r="AB1128" s="98" t="s">
        <v>526</v>
      </c>
      <c r="AC1128" t="str">
        <f>IF('Raw data (converted)'!T1128="","",'Raw data (converted)'!T1128)</f>
        <v>For N2O, integration problem. Data should be discarded</v>
      </c>
    </row>
    <row r="1129" spans="1:29" x14ac:dyDescent="0.25">
      <c r="A1129" t="str">
        <f t="shared" si="38"/>
        <v>Jul</v>
      </c>
      <c r="B1129">
        <f t="shared" si="37"/>
        <v>1128</v>
      </c>
      <c r="C1129" t="s">
        <v>2820</v>
      </c>
      <c r="D1129">
        <v>45</v>
      </c>
      <c r="E1129" s="98">
        <v>0.73794500000000596</v>
      </c>
      <c r="F1129" s="98">
        <v>1.26166268060408</v>
      </c>
      <c r="G1129" s="99">
        <v>0.95000000000000295</v>
      </c>
      <c r="H1129" s="98">
        <v>3.15308323805279</v>
      </c>
      <c r="I1129" s="98">
        <v>0.73671999999999804</v>
      </c>
      <c r="J1129" s="98">
        <v>0.52864714553540404</v>
      </c>
      <c r="K1129" s="99">
        <v>0.70000000000000195</v>
      </c>
      <c r="L1129" s="98">
        <v>0.80307454943448098</v>
      </c>
      <c r="M1129" s="98">
        <v>0.40685500000000002</v>
      </c>
      <c r="N1129" s="98">
        <v>-7.3765132178784207E-2</v>
      </c>
      <c r="O1129" s="99">
        <v>0.94999999999999896</v>
      </c>
      <c r="P1129" s="98">
        <v>0.184878397900403</v>
      </c>
      <c r="Q1129" s="98">
        <v>0.39103000000000199</v>
      </c>
      <c r="R1129" s="98">
        <v>0.89404240643171096</v>
      </c>
      <c r="S1129" s="99">
        <v>0.70000000000000095</v>
      </c>
      <c r="T1129" s="98">
        <v>1.3634356782141399</v>
      </c>
      <c r="U1129" s="98">
        <v>0</v>
      </c>
      <c r="V1129" s="98" t="s">
        <v>526</v>
      </c>
      <c r="W1129" s="99">
        <v>0</v>
      </c>
      <c r="X1129" s="98" t="s">
        <v>526</v>
      </c>
      <c r="Y1129" s="98">
        <v>0</v>
      </c>
      <c r="Z1129" s="98" t="s">
        <v>526</v>
      </c>
      <c r="AA1129" s="99">
        <v>0</v>
      </c>
      <c r="AB1129" s="98" t="s">
        <v>526</v>
      </c>
      <c r="AC1129" t="str">
        <f>IF('Raw data (converted)'!T1129="","",'Raw data (converted)'!T1129)</f>
        <v>For N2O, integration problem. Data should be discarded</v>
      </c>
    </row>
    <row r="1130" spans="1:29" x14ac:dyDescent="0.25">
      <c r="A1130" t="str">
        <f t="shared" si="38"/>
        <v>Jul</v>
      </c>
      <c r="B1130">
        <f t="shared" si="37"/>
        <v>1129</v>
      </c>
      <c r="C1130" t="s">
        <v>2821</v>
      </c>
      <c r="D1130">
        <v>0</v>
      </c>
      <c r="E1130" s="98">
        <v>0.90485000000000804</v>
      </c>
      <c r="F1130" s="98">
        <v>-0.80967791850581805</v>
      </c>
      <c r="G1130" s="99">
        <v>0.95000000000003204</v>
      </c>
      <c r="H1130" s="98">
        <v>2.0215288612304398</v>
      </c>
      <c r="I1130" s="98">
        <v>0.90790000000000304</v>
      </c>
      <c r="J1130" s="98">
        <v>-0.50142683180869196</v>
      </c>
      <c r="K1130" s="99">
        <v>0.7</v>
      </c>
      <c r="L1130" s="98">
        <v>0.76171276959133505</v>
      </c>
      <c r="M1130" s="98">
        <v>0.29818499999999898</v>
      </c>
      <c r="N1130" s="98">
        <v>4.4674657516866702E-2</v>
      </c>
      <c r="O1130" s="99">
        <v>0.95000000000002405</v>
      </c>
      <c r="P1130" s="98">
        <v>0.11196821027958399</v>
      </c>
      <c r="Q1130" s="98">
        <v>0.28996000000000099</v>
      </c>
      <c r="R1130" s="98">
        <v>0.48776457080049501</v>
      </c>
      <c r="S1130" s="99">
        <v>0.69999999999999896</v>
      </c>
      <c r="T1130" s="98">
        <v>0.74363819667797404</v>
      </c>
      <c r="U1130" s="98">
        <v>0</v>
      </c>
      <c r="V1130" s="98" t="s">
        <v>526</v>
      </c>
      <c r="W1130" s="99">
        <v>0</v>
      </c>
      <c r="X1130" s="98" t="s">
        <v>526</v>
      </c>
      <c r="Y1130" s="98">
        <v>0</v>
      </c>
      <c r="Z1130" s="98" t="s">
        <v>526</v>
      </c>
      <c r="AA1130" s="99">
        <v>0</v>
      </c>
      <c r="AB1130" s="98" t="s">
        <v>526</v>
      </c>
      <c r="AC1130" t="str">
        <f>IF('Raw data (converted)'!T1130="","",'Raw data (converted)'!T1130)</f>
        <v>For N2O, integration problem. Data should be discarded</v>
      </c>
    </row>
    <row r="1131" spans="1:29" x14ac:dyDescent="0.25">
      <c r="A1131" t="str">
        <f t="shared" si="38"/>
        <v>Jul</v>
      </c>
      <c r="B1131">
        <f t="shared" ref="B1131:B1194" si="39">B1130+1</f>
        <v>1130</v>
      </c>
      <c r="C1131" t="s">
        <v>2821</v>
      </c>
      <c r="D1131">
        <v>15</v>
      </c>
      <c r="E1131" s="98">
        <v>0.84704999999999497</v>
      </c>
      <c r="F1131" s="98">
        <v>0.80967791850416604</v>
      </c>
      <c r="G1131" s="99">
        <v>0.55000000000000104</v>
      </c>
      <c r="H1131" s="98">
        <v>0.51271760922524501</v>
      </c>
      <c r="I1131" s="98">
        <v>0.84400000000000097</v>
      </c>
      <c r="J1131" s="98">
        <v>0.69872680698854095</v>
      </c>
      <c r="K1131" s="99">
        <v>0.3</v>
      </c>
      <c r="L1131" s="98">
        <v>0.454954049775115</v>
      </c>
      <c r="M1131" s="98">
        <v>0.313145000000003</v>
      </c>
      <c r="N1131" s="98">
        <v>-4.4674657516936403E-2</v>
      </c>
      <c r="O1131" s="99">
        <v>0.54999999999999805</v>
      </c>
      <c r="P1131" s="98">
        <v>2.8398344532685402E-2</v>
      </c>
      <c r="Q1131" s="98">
        <v>0.32137000000000099</v>
      </c>
      <c r="R1131" s="98">
        <v>-0.335585380067562</v>
      </c>
      <c r="S1131" s="99">
        <v>0.3</v>
      </c>
      <c r="T1131" s="98">
        <v>0.21925513519353701</v>
      </c>
      <c r="U1131" s="98">
        <v>0</v>
      </c>
      <c r="V1131" s="98" t="s">
        <v>526</v>
      </c>
      <c r="W1131" s="99">
        <v>0</v>
      </c>
      <c r="X1131" s="98" t="s">
        <v>526</v>
      </c>
      <c r="Y1131" s="98">
        <v>0</v>
      </c>
      <c r="Z1131" s="98" t="s">
        <v>526</v>
      </c>
      <c r="AA1131" s="99">
        <v>0</v>
      </c>
      <c r="AB1131" s="98" t="s">
        <v>526</v>
      </c>
      <c r="AC1131" t="str">
        <f>IF('Raw data (converted)'!T1131="","",'Raw data (converted)'!T1131)</f>
        <v>For N2O, integration problem. Data should be discarded</v>
      </c>
    </row>
    <row r="1132" spans="1:29" x14ac:dyDescent="0.25">
      <c r="A1132" t="str">
        <f t="shared" si="38"/>
        <v>Jul</v>
      </c>
      <c r="B1132">
        <f t="shared" si="39"/>
        <v>1131</v>
      </c>
      <c r="C1132" t="s">
        <v>2821</v>
      </c>
      <c r="D1132">
        <v>30</v>
      </c>
      <c r="E1132" s="98">
        <v>0.78314999999999402</v>
      </c>
      <c r="F1132" s="98">
        <v>-0.80967791850341897</v>
      </c>
      <c r="G1132" s="99">
        <v>0.55000000000001303</v>
      </c>
      <c r="H1132" s="98">
        <v>0.51271760922478404</v>
      </c>
      <c r="I1132" s="98">
        <v>0.78010000000000002</v>
      </c>
      <c r="J1132" s="98">
        <v>-0.41267086587245599</v>
      </c>
      <c r="K1132" s="99">
        <v>0.3</v>
      </c>
      <c r="L1132" s="98">
        <v>0.26865346661273898</v>
      </c>
      <c r="M1132" s="98">
        <v>0.344555000000003</v>
      </c>
      <c r="N1132" s="98">
        <v>4.4674657516491002E-2</v>
      </c>
      <c r="O1132" s="99">
        <v>0.55000000000001004</v>
      </c>
      <c r="P1132" s="98">
        <v>2.8398344532402899E-2</v>
      </c>
      <c r="Q1132" s="98">
        <v>0.35278000000000098</v>
      </c>
      <c r="R1132" s="98">
        <v>-0.28677984001264101</v>
      </c>
      <c r="S1132" s="99">
        <v>0.3</v>
      </c>
      <c r="T1132" s="98">
        <v>0.187365054606906</v>
      </c>
      <c r="U1132" s="98">
        <v>0</v>
      </c>
      <c r="V1132" s="98" t="s">
        <v>526</v>
      </c>
      <c r="W1132" s="99">
        <v>0</v>
      </c>
      <c r="X1132" s="98" t="s">
        <v>526</v>
      </c>
      <c r="Y1132" s="98">
        <v>0</v>
      </c>
      <c r="Z1132" s="98" t="s">
        <v>526</v>
      </c>
      <c r="AA1132" s="99">
        <v>0</v>
      </c>
      <c r="AB1132" s="98" t="s">
        <v>526</v>
      </c>
      <c r="AC1132" t="str">
        <f>IF('Raw data (converted)'!T1132="","",'Raw data (converted)'!T1132)</f>
        <v>For N2O, integration problem. Data should be discarded</v>
      </c>
    </row>
    <row r="1133" spans="1:29" x14ac:dyDescent="0.25">
      <c r="A1133" t="str">
        <f t="shared" si="38"/>
        <v>Jul</v>
      </c>
      <c r="B1133">
        <f t="shared" si="39"/>
        <v>1132</v>
      </c>
      <c r="C1133" t="s">
        <v>2821</v>
      </c>
      <c r="D1133">
        <v>45</v>
      </c>
      <c r="E1133" s="98">
        <v>0.71315000000000495</v>
      </c>
      <c r="F1133" s="98">
        <v>0.80967791850284199</v>
      </c>
      <c r="G1133" s="99">
        <v>0.94999999999999596</v>
      </c>
      <c r="H1133" s="98">
        <v>2.02152886122223</v>
      </c>
      <c r="I1133" s="98">
        <v>0.71619999999999895</v>
      </c>
      <c r="J1133" s="98">
        <v>6.4469164089769798E-2</v>
      </c>
      <c r="K1133" s="99">
        <v>0.70000000000000195</v>
      </c>
      <c r="L1133" s="98">
        <v>9.7921963661987604E-2</v>
      </c>
      <c r="M1133" s="98">
        <v>0.39241499999999802</v>
      </c>
      <c r="N1133" s="98">
        <v>-4.46746575163448E-2</v>
      </c>
      <c r="O1133" s="99">
        <v>0.94999999999999196</v>
      </c>
      <c r="P1133" s="98">
        <v>0.111968210278239</v>
      </c>
      <c r="Q1133" s="98">
        <v>0.38419000000000098</v>
      </c>
      <c r="R1133" s="98">
        <v>0.46291400617442902</v>
      </c>
      <c r="S1133" s="99">
        <v>0.70000000000000195</v>
      </c>
      <c r="T1133" s="98">
        <v>0.70574286417058596</v>
      </c>
      <c r="U1133" s="98">
        <v>0</v>
      </c>
      <c r="V1133" s="98" t="s">
        <v>526</v>
      </c>
      <c r="W1133" s="99">
        <v>0</v>
      </c>
      <c r="X1133" s="98" t="s">
        <v>526</v>
      </c>
      <c r="Y1133" s="98">
        <v>0</v>
      </c>
      <c r="Z1133" s="98" t="s">
        <v>526</v>
      </c>
      <c r="AA1133" s="99">
        <v>0</v>
      </c>
      <c r="AB1133" s="98" t="s">
        <v>526</v>
      </c>
      <c r="AC1133" t="str">
        <f>IF('Raw data (converted)'!T1133="","",'Raw data (converted)'!T1133)</f>
        <v>For N2O, integration problem. Data should be discarded</v>
      </c>
    </row>
    <row r="1134" spans="1:29" x14ac:dyDescent="0.25">
      <c r="A1134" t="str">
        <f t="shared" si="38"/>
        <v>Jul</v>
      </c>
      <c r="B1134">
        <f t="shared" si="39"/>
        <v>1133</v>
      </c>
      <c r="C1134" t="s">
        <v>2822</v>
      </c>
      <c r="D1134">
        <v>0</v>
      </c>
      <c r="E1134" s="98">
        <v>0.90242500000000703</v>
      </c>
      <c r="F1134" s="98">
        <v>1.9012057453467499</v>
      </c>
      <c r="G1134" s="99">
        <v>0.95000000000003304</v>
      </c>
      <c r="H1134" s="98">
        <v>4.7614735754341204</v>
      </c>
      <c r="I1134" s="98">
        <v>0.90180000000000204</v>
      </c>
      <c r="J1134" s="98">
        <v>0.70916080498613798</v>
      </c>
      <c r="K1134" s="99">
        <v>0.7</v>
      </c>
      <c r="L1134" s="98">
        <v>1.07741977719233</v>
      </c>
      <c r="M1134" s="98">
        <v>0.29111999999999599</v>
      </c>
      <c r="N1134" s="98">
        <v>-0.19116597634983801</v>
      </c>
      <c r="O1134" s="99">
        <v>0.95000000000002904</v>
      </c>
      <c r="P1134" s="98">
        <v>0.47913681424987697</v>
      </c>
      <c r="Q1134" s="98">
        <v>0.303120000000001</v>
      </c>
      <c r="R1134" s="98">
        <v>-0.74667277899805395</v>
      </c>
      <c r="S1134" s="99">
        <v>0.7</v>
      </c>
      <c r="T1134" s="98">
        <v>1.1385522508218</v>
      </c>
      <c r="U1134" s="98">
        <v>0</v>
      </c>
      <c r="V1134" s="98" t="s">
        <v>526</v>
      </c>
      <c r="W1134" s="99">
        <v>0</v>
      </c>
      <c r="X1134" s="98" t="s">
        <v>526</v>
      </c>
      <c r="Y1134" s="98">
        <v>0</v>
      </c>
      <c r="Z1134" s="98" t="s">
        <v>526</v>
      </c>
      <c r="AA1134" s="99">
        <v>0</v>
      </c>
      <c r="AB1134" s="98" t="s">
        <v>526</v>
      </c>
      <c r="AC1134" t="str">
        <f>IF('Raw data (converted)'!T1134="","",'Raw data (converted)'!T1134)</f>
        <v>For N2O, integration problem. Data should be discarded</v>
      </c>
    </row>
    <row r="1135" spans="1:29" x14ac:dyDescent="0.25">
      <c r="A1135" t="str">
        <f t="shared" si="38"/>
        <v>Jul</v>
      </c>
      <c r="B1135">
        <f t="shared" si="39"/>
        <v>1134</v>
      </c>
      <c r="C1135" t="s">
        <v>2822</v>
      </c>
      <c r="D1135">
        <v>15</v>
      </c>
      <c r="E1135" s="98">
        <v>0.86052499999999699</v>
      </c>
      <c r="F1135" s="98">
        <v>-1.9012057453473801</v>
      </c>
      <c r="G1135" s="99">
        <v>0.55000000000000204</v>
      </c>
      <c r="H1135" s="98">
        <v>1.2076460518627601</v>
      </c>
      <c r="I1135" s="98">
        <v>0.86115000000000097</v>
      </c>
      <c r="J1135" s="98">
        <v>-1.33414615159909</v>
      </c>
      <c r="K1135" s="99">
        <v>0.3</v>
      </c>
      <c r="L1135" s="98">
        <v>0.86926910865949503</v>
      </c>
      <c r="M1135" s="98">
        <v>0.36444000000000498</v>
      </c>
      <c r="N1135" s="98">
        <v>0.19116597635022001</v>
      </c>
      <c r="O1135" s="99">
        <v>0.55000000000000004</v>
      </c>
      <c r="P1135" s="98">
        <v>0.121522817015568</v>
      </c>
      <c r="Q1135" s="98">
        <v>0.35244000000000097</v>
      </c>
      <c r="R1135" s="98">
        <v>0.558426179232966</v>
      </c>
      <c r="S1135" s="99">
        <v>0.3</v>
      </c>
      <c r="T1135" s="98">
        <v>0.36488573981212202</v>
      </c>
      <c r="U1135" s="98">
        <v>0</v>
      </c>
      <c r="V1135" s="98" t="s">
        <v>526</v>
      </c>
      <c r="W1135" s="99">
        <v>0</v>
      </c>
      <c r="X1135" s="98" t="s">
        <v>526</v>
      </c>
      <c r="Y1135" s="98">
        <v>0</v>
      </c>
      <c r="Z1135" s="98" t="s">
        <v>526</v>
      </c>
      <c r="AA1135" s="99">
        <v>0</v>
      </c>
      <c r="AB1135" s="98" t="s">
        <v>526</v>
      </c>
      <c r="AC1135" t="str">
        <f>IF('Raw data (converted)'!T1135="","",'Raw data (converted)'!T1135)</f>
        <v>For N2O, integration problem. Data should be discarded</v>
      </c>
    </row>
    <row r="1136" spans="1:29" x14ac:dyDescent="0.25">
      <c r="A1136" t="str">
        <f t="shared" si="38"/>
        <v>Jul</v>
      </c>
      <c r="B1136">
        <f t="shared" si="39"/>
        <v>1135</v>
      </c>
      <c r="C1136" t="s">
        <v>2822</v>
      </c>
      <c r="D1136">
        <v>30</v>
      </c>
      <c r="E1136" s="98">
        <v>0.81987499999999502</v>
      </c>
      <c r="F1136" s="98">
        <v>1.9012057453479501</v>
      </c>
      <c r="G1136" s="99">
        <v>0.55000000000001203</v>
      </c>
      <c r="H1136" s="98">
        <v>1.20764605186314</v>
      </c>
      <c r="I1136" s="98">
        <v>0.82050000000000001</v>
      </c>
      <c r="J1136" s="98">
        <v>1.27552813087851</v>
      </c>
      <c r="K1136" s="99">
        <v>0.3</v>
      </c>
      <c r="L1136" s="98">
        <v>0.83101034810585594</v>
      </c>
      <c r="M1136" s="98">
        <v>0.41376000000000501</v>
      </c>
      <c r="N1136" s="98">
        <v>-0.191165976350884</v>
      </c>
      <c r="O1136" s="99">
        <v>0.55000000000001203</v>
      </c>
      <c r="P1136" s="98">
        <v>0.121522817015993</v>
      </c>
      <c r="Q1136" s="98">
        <v>0.40176000000000101</v>
      </c>
      <c r="R1136" s="98">
        <v>0.34958386830029298</v>
      </c>
      <c r="S1136" s="99">
        <v>0.3</v>
      </c>
      <c r="T1136" s="98">
        <v>0.22840218885639299</v>
      </c>
      <c r="U1136" s="98">
        <v>0</v>
      </c>
      <c r="V1136" s="98" t="s">
        <v>526</v>
      </c>
      <c r="W1136" s="99">
        <v>0</v>
      </c>
      <c r="X1136" s="98" t="s">
        <v>526</v>
      </c>
      <c r="Y1136" s="98">
        <v>0</v>
      </c>
      <c r="Z1136" s="98" t="s">
        <v>526</v>
      </c>
      <c r="AA1136" s="99">
        <v>0</v>
      </c>
      <c r="AB1136" s="98" t="s">
        <v>526</v>
      </c>
      <c r="AC1136" t="str">
        <f>IF('Raw data (converted)'!T1136="","",'Raw data (converted)'!T1136)</f>
        <v>For N2O, integration problem. Data should be discarded</v>
      </c>
    </row>
    <row r="1137" spans="1:29" x14ac:dyDescent="0.25">
      <c r="A1137" t="str">
        <f t="shared" ref="A1137:A1177" si="40">A1136</f>
        <v>Jul</v>
      </c>
      <c r="B1137">
        <f t="shared" si="39"/>
        <v>1136</v>
      </c>
      <c r="C1137" t="s">
        <v>2822</v>
      </c>
      <c r="D1137">
        <v>45</v>
      </c>
      <c r="E1137" s="98">
        <v>0.78047500000000303</v>
      </c>
      <c r="F1137" s="98">
        <v>-1.9012057453483</v>
      </c>
      <c r="G1137" s="99">
        <v>0.94999999999999896</v>
      </c>
      <c r="H1137" s="98">
        <v>4.7614735754363702</v>
      </c>
      <c r="I1137" s="98">
        <v>0.77984999999999904</v>
      </c>
      <c r="J1137" s="98">
        <v>-0.61962029930614604</v>
      </c>
      <c r="K1137" s="99">
        <v>0.70000000000000195</v>
      </c>
      <c r="L1137" s="98">
        <v>0.94132392790614305</v>
      </c>
      <c r="M1137" s="98">
        <v>0.43907999999999697</v>
      </c>
      <c r="N1137" s="98">
        <v>0.19116597635104801</v>
      </c>
      <c r="O1137" s="99">
        <v>0.94999999999999196</v>
      </c>
      <c r="P1137" s="98">
        <v>0.47913681425272098</v>
      </c>
      <c r="Q1137" s="98">
        <v>0.45108000000000098</v>
      </c>
      <c r="R1137" s="98">
        <v>-0.64033547920269795</v>
      </c>
      <c r="S1137" s="99">
        <v>0.70000000000000095</v>
      </c>
      <c r="T1137" s="98">
        <v>0.97633160511398298</v>
      </c>
      <c r="U1137" s="98">
        <v>0</v>
      </c>
      <c r="V1137" s="98" t="s">
        <v>526</v>
      </c>
      <c r="W1137" s="99">
        <v>0</v>
      </c>
      <c r="X1137" s="98" t="s">
        <v>526</v>
      </c>
      <c r="Y1137" s="98">
        <v>0</v>
      </c>
      <c r="Z1137" s="98" t="s">
        <v>526</v>
      </c>
      <c r="AA1137" s="99">
        <v>0</v>
      </c>
      <c r="AB1137" s="98" t="s">
        <v>526</v>
      </c>
      <c r="AC1137" t="str">
        <f>IF('Raw data (converted)'!T1137="","",'Raw data (converted)'!T1137)</f>
        <v>For N2O, integration problem. Data should be discarded</v>
      </c>
    </row>
    <row r="1138" spans="1:29" x14ac:dyDescent="0.25">
      <c r="A1138" t="str">
        <f t="shared" si="40"/>
        <v>Jul</v>
      </c>
      <c r="B1138">
        <f t="shared" si="39"/>
        <v>1137</v>
      </c>
      <c r="C1138" t="s">
        <v>2823</v>
      </c>
      <c r="D1138">
        <v>0</v>
      </c>
      <c r="E1138" s="98">
        <v>0.83471500000000898</v>
      </c>
      <c r="F1138" s="98">
        <v>0.77585592950145099</v>
      </c>
      <c r="G1138" s="99">
        <v>0.95000000000003504</v>
      </c>
      <c r="H1138" s="98">
        <v>1.93697690546021</v>
      </c>
      <c r="I1138" s="98">
        <v>0.84239000000000397</v>
      </c>
      <c r="J1138" s="98">
        <v>-0.27865005367671702</v>
      </c>
      <c r="K1138" s="99">
        <v>0.70000000000000095</v>
      </c>
      <c r="L1138" s="98">
        <v>0.423256587628555</v>
      </c>
      <c r="M1138" s="98">
        <v>0.32696499999999801</v>
      </c>
      <c r="N1138" s="98">
        <v>0.36051409670509299</v>
      </c>
      <c r="O1138" s="99">
        <v>0.95000000000002804</v>
      </c>
      <c r="P1138" s="98">
        <v>0.90367640518707004</v>
      </c>
      <c r="Q1138" s="98">
        <v>0.322990000000001</v>
      </c>
      <c r="R1138" s="98">
        <v>0.329992381430185</v>
      </c>
      <c r="S1138" s="99">
        <v>0.7</v>
      </c>
      <c r="T1138" s="98">
        <v>0.50306790516211397</v>
      </c>
      <c r="U1138" s="98">
        <v>0</v>
      </c>
      <c r="V1138" s="98" t="s">
        <v>526</v>
      </c>
      <c r="W1138" s="99">
        <v>0</v>
      </c>
      <c r="X1138" s="98" t="s">
        <v>526</v>
      </c>
      <c r="Y1138" s="98">
        <v>0</v>
      </c>
      <c r="Z1138" s="98" t="s">
        <v>526</v>
      </c>
      <c r="AA1138" s="99">
        <v>0</v>
      </c>
      <c r="AB1138" s="98" t="s">
        <v>526</v>
      </c>
      <c r="AC1138" t="str">
        <f>IF('Raw data (converted)'!T1138="","",'Raw data (converted)'!T1138)</f>
        <v>For N2O, integration problem. Data should be discarded</v>
      </c>
    </row>
    <row r="1139" spans="1:29" x14ac:dyDescent="0.25">
      <c r="A1139" t="str">
        <f t="shared" si="40"/>
        <v>Jul</v>
      </c>
      <c r="B1139">
        <f t="shared" si="39"/>
        <v>1138</v>
      </c>
      <c r="C1139" t="s">
        <v>2823</v>
      </c>
      <c r="D1139">
        <v>15</v>
      </c>
      <c r="E1139" s="98">
        <v>0.81765499999999602</v>
      </c>
      <c r="F1139" s="98">
        <v>-0.77585592950278204</v>
      </c>
      <c r="G1139" s="99">
        <v>0.55000000000000204</v>
      </c>
      <c r="H1139" s="98">
        <v>0.49127281195050199</v>
      </c>
      <c r="I1139" s="98">
        <v>0.80998000000000203</v>
      </c>
      <c r="J1139" s="98">
        <v>-0.172571453001305</v>
      </c>
      <c r="K1139" s="99">
        <v>0.3</v>
      </c>
      <c r="L1139" s="98">
        <v>0.112337823540731</v>
      </c>
      <c r="M1139" s="98">
        <v>0.359605000000005</v>
      </c>
      <c r="N1139" s="98">
        <v>-0.36051409670485701</v>
      </c>
      <c r="O1139" s="99">
        <v>0.54999999999999805</v>
      </c>
      <c r="P1139" s="98">
        <v>0.22919821471132701</v>
      </c>
      <c r="Q1139" s="98">
        <v>0.36358000000000101</v>
      </c>
      <c r="R1139" s="98">
        <v>-0.34731384318153702</v>
      </c>
      <c r="S1139" s="99">
        <v>0.3</v>
      </c>
      <c r="T1139" s="98">
        <v>0.22691887364463401</v>
      </c>
      <c r="U1139" s="98">
        <v>0</v>
      </c>
      <c r="V1139" s="98" t="s">
        <v>526</v>
      </c>
      <c r="W1139" s="99">
        <v>0</v>
      </c>
      <c r="X1139" s="98" t="s">
        <v>526</v>
      </c>
      <c r="Y1139" s="98">
        <v>0</v>
      </c>
      <c r="Z1139" s="98" t="s">
        <v>526</v>
      </c>
      <c r="AA1139" s="99">
        <v>0</v>
      </c>
      <c r="AB1139" s="98" t="s">
        <v>526</v>
      </c>
      <c r="AC1139" t="str">
        <f>IF('Raw data (converted)'!T1139="","",'Raw data (converted)'!T1139)</f>
        <v>For N2O, integration problem. Data should be discarded</v>
      </c>
    </row>
    <row r="1140" spans="1:29" x14ac:dyDescent="0.25">
      <c r="A1140" t="str">
        <f t="shared" si="40"/>
        <v>Jul</v>
      </c>
      <c r="B1140">
        <f t="shared" si="39"/>
        <v>1139</v>
      </c>
      <c r="C1140" t="s">
        <v>2823</v>
      </c>
      <c r="D1140">
        <v>30</v>
      </c>
      <c r="E1140" s="98">
        <v>0.78524499999999497</v>
      </c>
      <c r="F1140" s="98">
        <v>0.77585592950342197</v>
      </c>
      <c r="G1140" s="99">
        <v>0.55000000000001403</v>
      </c>
      <c r="H1140" s="98">
        <v>0.49127281195091999</v>
      </c>
      <c r="I1140" s="98">
        <v>0.77756999999999998</v>
      </c>
      <c r="J1140" s="98">
        <v>0.89240074744918396</v>
      </c>
      <c r="K1140" s="99">
        <v>0.3</v>
      </c>
      <c r="L1140" s="98">
        <v>0.58115151262825204</v>
      </c>
      <c r="M1140" s="98">
        <v>0.40019500000000502</v>
      </c>
      <c r="N1140" s="98">
        <v>0.36051409670423401</v>
      </c>
      <c r="O1140" s="99">
        <v>0.55000000000000804</v>
      </c>
      <c r="P1140" s="98">
        <v>0.22919821471093499</v>
      </c>
      <c r="Q1140" s="98">
        <v>0.40417000000000097</v>
      </c>
      <c r="R1140" s="98">
        <v>4.6535514936039399E-2</v>
      </c>
      <c r="S1140" s="99">
        <v>0.3</v>
      </c>
      <c r="T1140" s="98">
        <v>3.0402315713370001E-2</v>
      </c>
      <c r="U1140" s="98">
        <v>0</v>
      </c>
      <c r="V1140" s="98" t="s">
        <v>526</v>
      </c>
      <c r="W1140" s="99">
        <v>0</v>
      </c>
      <c r="X1140" s="98" t="s">
        <v>526</v>
      </c>
      <c r="Y1140" s="98">
        <v>0</v>
      </c>
      <c r="Z1140" s="98" t="s">
        <v>526</v>
      </c>
      <c r="AA1140" s="99">
        <v>0</v>
      </c>
      <c r="AB1140" s="98" t="s">
        <v>526</v>
      </c>
      <c r="AC1140" t="str">
        <f>IF('Raw data (converted)'!T1140="","",'Raw data (converted)'!T1140)</f>
        <v>For N2O, integration problem. Data should be discarded</v>
      </c>
    </row>
    <row r="1141" spans="1:29" x14ac:dyDescent="0.25">
      <c r="A1141" t="str">
        <f t="shared" si="40"/>
        <v>Jul</v>
      </c>
      <c r="B1141">
        <f t="shared" si="39"/>
        <v>1140</v>
      </c>
      <c r="C1141" t="s">
        <v>2823</v>
      </c>
      <c r="D1141">
        <v>45</v>
      </c>
      <c r="E1141" s="98">
        <v>0.73748500000000405</v>
      </c>
      <c r="F1141" s="98">
        <v>-0.77585592950385895</v>
      </c>
      <c r="G1141" s="99">
        <v>0.94999999999999896</v>
      </c>
      <c r="H1141" s="98">
        <v>1.9369769054654999</v>
      </c>
      <c r="I1141" s="98">
        <v>0.74515999999999805</v>
      </c>
      <c r="J1141" s="98">
        <v>-0.82090735607494902</v>
      </c>
      <c r="K1141" s="99">
        <v>0.70000000000000195</v>
      </c>
      <c r="L1141" s="98">
        <v>1.2473054623370401</v>
      </c>
      <c r="M1141" s="98">
        <v>0.448734999999998</v>
      </c>
      <c r="N1141" s="98">
        <v>-0.36051409670409901</v>
      </c>
      <c r="O1141" s="99">
        <v>0.94999999999999196</v>
      </c>
      <c r="P1141" s="98">
        <v>0.90367640518423897</v>
      </c>
      <c r="Q1141" s="98">
        <v>0.44476000000000099</v>
      </c>
      <c r="R1141" s="98">
        <v>0.12945410409865399</v>
      </c>
      <c r="S1141" s="99">
        <v>0.70000000000000195</v>
      </c>
      <c r="T1141" s="98">
        <v>0.19734130668978001</v>
      </c>
      <c r="U1141" s="98">
        <v>0</v>
      </c>
      <c r="V1141" s="98" t="s">
        <v>526</v>
      </c>
      <c r="W1141" s="99">
        <v>0</v>
      </c>
      <c r="X1141" s="98" t="s">
        <v>526</v>
      </c>
      <c r="Y1141" s="98">
        <v>0</v>
      </c>
      <c r="Z1141" s="98" t="s">
        <v>526</v>
      </c>
      <c r="AA1141" s="99">
        <v>0</v>
      </c>
      <c r="AB1141" s="98" t="s">
        <v>526</v>
      </c>
      <c r="AC1141" t="str">
        <f>IF('Raw data (converted)'!T1141="","",'Raw data (converted)'!T1141)</f>
        <v>For N2O, integration problem. Data should be discarded</v>
      </c>
    </row>
    <row r="1142" spans="1:29" x14ac:dyDescent="0.25">
      <c r="A1142" t="str">
        <f t="shared" si="40"/>
        <v>Jul</v>
      </c>
      <c r="B1142">
        <f t="shared" si="39"/>
        <v>1141</v>
      </c>
      <c r="C1142" t="s">
        <v>2824</v>
      </c>
      <c r="D1142">
        <v>0</v>
      </c>
      <c r="E1142" s="98">
        <v>0.88682000000001204</v>
      </c>
      <c r="F1142" s="98">
        <v>1.2052926989354</v>
      </c>
      <c r="G1142" s="99">
        <v>0.95000000000003904</v>
      </c>
      <c r="H1142" s="98">
        <v>3.0117685512724002</v>
      </c>
      <c r="I1142" s="98">
        <v>0.88517000000000401</v>
      </c>
      <c r="J1142" s="98">
        <v>0.539392006216591</v>
      </c>
      <c r="K1142" s="99">
        <v>0.7</v>
      </c>
      <c r="L1142" s="98">
        <v>0.81940207148607602</v>
      </c>
      <c r="M1142" s="98">
        <v>0.33290999999999799</v>
      </c>
      <c r="N1142" s="98">
        <v>-1.3734859822577401</v>
      </c>
      <c r="O1142" s="99">
        <v>0.95000000000003204</v>
      </c>
      <c r="P1142" s="98">
        <v>3.4490648952607201</v>
      </c>
      <c r="Q1142" s="98">
        <v>0.31906000000000101</v>
      </c>
      <c r="R1142" s="98">
        <v>0.41841415789049302</v>
      </c>
      <c r="S1142" s="99">
        <v>0.69999999999999896</v>
      </c>
      <c r="T1142" s="98">
        <v>0.63788708511528003</v>
      </c>
      <c r="U1142" s="98">
        <v>0</v>
      </c>
      <c r="V1142" s="98" t="s">
        <v>526</v>
      </c>
      <c r="W1142" s="99">
        <v>0</v>
      </c>
      <c r="X1142" s="98" t="s">
        <v>526</v>
      </c>
      <c r="Y1142" s="98">
        <v>0</v>
      </c>
      <c r="Z1142" s="98" t="s">
        <v>526</v>
      </c>
      <c r="AA1142" s="99">
        <v>0</v>
      </c>
      <c r="AB1142" s="98" t="s">
        <v>526</v>
      </c>
      <c r="AC1142" t="str">
        <f>IF('Raw data (converted)'!T1142="","",'Raw data (converted)'!T1142)</f>
        <v>For N2O, integration problem. Data should be discarded</v>
      </c>
    </row>
    <row r="1143" spans="1:29" x14ac:dyDescent="0.25">
      <c r="A1143" t="str">
        <f t="shared" si="40"/>
        <v>Jul</v>
      </c>
      <c r="B1143">
        <f t="shared" si="39"/>
        <v>1142</v>
      </c>
      <c r="C1143" t="s">
        <v>2824</v>
      </c>
      <c r="D1143">
        <v>15</v>
      </c>
      <c r="E1143" s="98">
        <v>0.83093999999999402</v>
      </c>
      <c r="F1143" s="98">
        <v>-1.2052926989369599</v>
      </c>
      <c r="G1143" s="99">
        <v>0.55000000000000404</v>
      </c>
      <c r="H1143" s="98">
        <v>0.76387075186912101</v>
      </c>
      <c r="I1143" s="98">
        <v>0.83259000000000205</v>
      </c>
      <c r="J1143" s="98">
        <v>-0.90459329575914704</v>
      </c>
      <c r="K1143" s="99">
        <v>0.3</v>
      </c>
      <c r="L1143" s="98">
        <v>0.58909826158029299</v>
      </c>
      <c r="M1143" s="98">
        <v>0.34477000000000402</v>
      </c>
      <c r="N1143" s="98">
        <v>1.37348598225737</v>
      </c>
      <c r="O1143" s="99">
        <v>0.55000000000000104</v>
      </c>
      <c r="P1143" s="98">
        <v>0.87478162744980903</v>
      </c>
      <c r="Q1143" s="98">
        <v>0.35862000000000099</v>
      </c>
      <c r="R1143" s="98">
        <v>0.22624583684368699</v>
      </c>
      <c r="S1143" s="99">
        <v>0.3</v>
      </c>
      <c r="T1143" s="98">
        <v>0.14781334847104199</v>
      </c>
      <c r="U1143" s="98">
        <v>0</v>
      </c>
      <c r="V1143" s="98" t="s">
        <v>526</v>
      </c>
      <c r="W1143" s="99">
        <v>0</v>
      </c>
      <c r="X1143" s="98" t="s">
        <v>526</v>
      </c>
      <c r="Y1143" s="98">
        <v>0</v>
      </c>
      <c r="Z1143" s="98" t="s">
        <v>526</v>
      </c>
      <c r="AA1143" s="99">
        <v>0</v>
      </c>
      <c r="AB1143" s="98" t="s">
        <v>526</v>
      </c>
      <c r="AC1143" t="str">
        <f>IF('Raw data (converted)'!T1143="","",'Raw data (converted)'!T1143)</f>
        <v>For N2O, integration problem. Data should be discarded</v>
      </c>
    </row>
    <row r="1144" spans="1:29" x14ac:dyDescent="0.25">
      <c r="A1144" t="str">
        <f t="shared" si="40"/>
        <v>Jul</v>
      </c>
      <c r="B1144">
        <f t="shared" si="39"/>
        <v>1143</v>
      </c>
      <c r="C1144" t="s">
        <v>2824</v>
      </c>
      <c r="D1144">
        <v>30</v>
      </c>
      <c r="E1144" s="98">
        <v>0.77835999999999195</v>
      </c>
      <c r="F1144" s="98">
        <v>1.20529269893791</v>
      </c>
      <c r="G1144" s="99">
        <v>0.55000000000001803</v>
      </c>
      <c r="H1144" s="98">
        <v>0.76387075186974696</v>
      </c>
      <c r="I1144" s="98">
        <v>0.78000999999999998</v>
      </c>
      <c r="J1144" s="98">
        <v>0.74984172105689795</v>
      </c>
      <c r="K1144" s="99">
        <v>0.3</v>
      </c>
      <c r="L1144" s="98">
        <v>0.488254645283069</v>
      </c>
      <c r="M1144" s="98">
        <v>0.384330000000004</v>
      </c>
      <c r="N1144" s="98">
        <v>-1.3734859822579899</v>
      </c>
      <c r="O1144" s="99">
        <v>0.55000000000001403</v>
      </c>
      <c r="P1144" s="98">
        <v>0.87478162745022803</v>
      </c>
      <c r="Q1144" s="98">
        <v>0.39818000000000098</v>
      </c>
      <c r="R1144" s="98">
        <v>-1.2742407667051501</v>
      </c>
      <c r="S1144" s="99">
        <v>0.3</v>
      </c>
      <c r="T1144" s="98">
        <v>0.833172784590412</v>
      </c>
      <c r="U1144" s="98">
        <v>0</v>
      </c>
      <c r="V1144" s="98" t="s">
        <v>526</v>
      </c>
      <c r="W1144" s="99">
        <v>0</v>
      </c>
      <c r="X1144" s="98" t="s">
        <v>526</v>
      </c>
      <c r="Y1144" s="98">
        <v>0</v>
      </c>
      <c r="Z1144" s="98" t="s">
        <v>526</v>
      </c>
      <c r="AA1144" s="99">
        <v>0</v>
      </c>
      <c r="AB1144" s="98" t="s">
        <v>526</v>
      </c>
      <c r="AC1144" t="str">
        <f>IF('Raw data (converted)'!T1144="","",'Raw data (converted)'!T1144)</f>
        <v>For N2O, integration problem. Data should be discarded</v>
      </c>
    </row>
    <row r="1145" spans="1:29" x14ac:dyDescent="0.25">
      <c r="A1145" t="str">
        <f t="shared" si="40"/>
        <v>Jul</v>
      </c>
      <c r="B1145">
        <f t="shared" si="39"/>
        <v>1144</v>
      </c>
      <c r="C1145" t="s">
        <v>2824</v>
      </c>
      <c r="D1145">
        <v>45</v>
      </c>
      <c r="E1145" s="98">
        <v>0.72908000000000595</v>
      </c>
      <c r="F1145" s="98">
        <v>-1.20529269893854</v>
      </c>
      <c r="G1145" s="99">
        <v>0.95000000000000295</v>
      </c>
      <c r="H1145" s="98">
        <v>3.0117685512791401</v>
      </c>
      <c r="I1145" s="98">
        <v>0.72742999999999802</v>
      </c>
      <c r="J1145" s="98">
        <v>-0.30300507122127401</v>
      </c>
      <c r="K1145" s="99">
        <v>0.70000000000000195</v>
      </c>
      <c r="L1145" s="98">
        <v>0.46025411173171099</v>
      </c>
      <c r="M1145" s="98">
        <v>0.45158999999999899</v>
      </c>
      <c r="N1145" s="98">
        <v>1.3734859822579399</v>
      </c>
      <c r="O1145" s="99">
        <v>0.94999999999999896</v>
      </c>
      <c r="P1145" s="98">
        <v>3.44906489526003</v>
      </c>
      <c r="Q1145" s="98">
        <v>0.43774000000000102</v>
      </c>
      <c r="R1145" s="98">
        <v>1.1824245401159701</v>
      </c>
      <c r="S1145" s="99">
        <v>0.70000000000000195</v>
      </c>
      <c r="T1145" s="98">
        <v>1.8037796621196001</v>
      </c>
      <c r="U1145" s="98">
        <v>0</v>
      </c>
      <c r="V1145" s="98" t="s">
        <v>526</v>
      </c>
      <c r="W1145" s="99">
        <v>0</v>
      </c>
      <c r="X1145" s="98" t="s">
        <v>526</v>
      </c>
      <c r="Y1145" s="98">
        <v>0</v>
      </c>
      <c r="Z1145" s="98" t="s">
        <v>526</v>
      </c>
      <c r="AA1145" s="99">
        <v>0</v>
      </c>
      <c r="AB1145" s="98" t="s">
        <v>526</v>
      </c>
      <c r="AC1145" t="str">
        <f>IF('Raw data (converted)'!T1145="","",'Raw data (converted)'!T1145)</f>
        <v>For N2O, integration problem. Data should be discarded</v>
      </c>
    </row>
    <row r="1146" spans="1:29" x14ac:dyDescent="0.25">
      <c r="A1146" t="str">
        <f t="shared" si="40"/>
        <v>Jul</v>
      </c>
      <c r="B1146">
        <f t="shared" si="39"/>
        <v>1145</v>
      </c>
      <c r="C1146" t="s">
        <v>2825</v>
      </c>
      <c r="D1146">
        <v>0</v>
      </c>
      <c r="E1146" s="98" t="s">
        <v>526</v>
      </c>
      <c r="F1146" s="98" t="s">
        <v>526</v>
      </c>
      <c r="G1146" s="99" t="s">
        <v>526</v>
      </c>
      <c r="H1146" s="98" t="s">
        <v>526</v>
      </c>
      <c r="I1146" s="98" t="s">
        <v>526</v>
      </c>
      <c r="J1146" s="98" t="s">
        <v>526</v>
      </c>
      <c r="K1146" s="99" t="s">
        <v>526</v>
      </c>
      <c r="L1146" s="98" t="s">
        <v>526</v>
      </c>
      <c r="M1146" s="98" t="s">
        <v>526</v>
      </c>
      <c r="N1146" s="98" t="s">
        <v>526</v>
      </c>
      <c r="O1146" s="99" t="s">
        <v>526</v>
      </c>
      <c r="P1146" s="98" t="s">
        <v>526</v>
      </c>
      <c r="Q1146" s="98" t="s">
        <v>526</v>
      </c>
      <c r="R1146" s="98" t="s">
        <v>526</v>
      </c>
      <c r="S1146" s="99" t="s">
        <v>526</v>
      </c>
      <c r="T1146" s="98" t="s">
        <v>526</v>
      </c>
      <c r="U1146" s="98" t="s">
        <v>526</v>
      </c>
      <c r="V1146" s="98" t="s">
        <v>526</v>
      </c>
      <c r="W1146" s="99" t="s">
        <v>526</v>
      </c>
      <c r="X1146" s="98" t="s">
        <v>526</v>
      </c>
      <c r="Y1146" s="98" t="s">
        <v>526</v>
      </c>
      <c r="Z1146" s="98" t="s">
        <v>526</v>
      </c>
      <c r="AA1146" s="99" t="s">
        <v>526</v>
      </c>
      <c r="AB1146" s="98" t="s">
        <v>526</v>
      </c>
      <c r="AC1146" t="str">
        <f>IF('Raw data (converted)'!T1146="","",'Raw data (converted)'!T1146)</f>
        <v>Not sampled</v>
      </c>
    </row>
    <row r="1147" spans="1:29" x14ac:dyDescent="0.25">
      <c r="A1147" t="str">
        <f t="shared" si="40"/>
        <v>Jul</v>
      </c>
      <c r="B1147">
        <f t="shared" si="39"/>
        <v>1146</v>
      </c>
      <c r="C1147" t="s">
        <v>2825</v>
      </c>
      <c r="D1147">
        <v>15</v>
      </c>
      <c r="E1147" s="98" t="s">
        <v>526</v>
      </c>
      <c r="F1147" s="98" t="s">
        <v>526</v>
      </c>
      <c r="G1147" s="99" t="s">
        <v>526</v>
      </c>
      <c r="H1147" s="98" t="s">
        <v>526</v>
      </c>
      <c r="I1147" s="98" t="s">
        <v>526</v>
      </c>
      <c r="J1147" s="98" t="s">
        <v>526</v>
      </c>
      <c r="K1147" s="99" t="s">
        <v>526</v>
      </c>
      <c r="L1147" s="98" t="s">
        <v>526</v>
      </c>
      <c r="M1147" s="98" t="s">
        <v>526</v>
      </c>
      <c r="N1147" s="98" t="s">
        <v>526</v>
      </c>
      <c r="O1147" s="99" t="s">
        <v>526</v>
      </c>
      <c r="P1147" s="98" t="s">
        <v>526</v>
      </c>
      <c r="Q1147" s="98" t="s">
        <v>526</v>
      </c>
      <c r="R1147" s="98" t="s">
        <v>526</v>
      </c>
      <c r="S1147" s="99" t="s">
        <v>526</v>
      </c>
      <c r="T1147" s="98" t="s">
        <v>526</v>
      </c>
      <c r="U1147" s="98" t="s">
        <v>526</v>
      </c>
      <c r="V1147" s="98" t="s">
        <v>526</v>
      </c>
      <c r="W1147" s="99" t="s">
        <v>526</v>
      </c>
      <c r="X1147" s="98" t="s">
        <v>526</v>
      </c>
      <c r="Y1147" s="98" t="s">
        <v>526</v>
      </c>
      <c r="Z1147" s="98" t="s">
        <v>526</v>
      </c>
      <c r="AA1147" s="99" t="s">
        <v>526</v>
      </c>
      <c r="AB1147" s="98" t="s">
        <v>526</v>
      </c>
      <c r="AC1147" t="str">
        <f>IF('Raw data (converted)'!T1147="","",'Raw data (converted)'!T1147)</f>
        <v>Not sampled</v>
      </c>
    </row>
    <row r="1148" spans="1:29" x14ac:dyDescent="0.25">
      <c r="A1148" t="str">
        <f t="shared" si="40"/>
        <v>Jul</v>
      </c>
      <c r="B1148">
        <f t="shared" si="39"/>
        <v>1147</v>
      </c>
      <c r="C1148" t="s">
        <v>2825</v>
      </c>
      <c r="D1148">
        <v>30</v>
      </c>
      <c r="E1148" s="98" t="s">
        <v>526</v>
      </c>
      <c r="F1148" s="98" t="s">
        <v>526</v>
      </c>
      <c r="G1148" s="99" t="s">
        <v>526</v>
      </c>
      <c r="H1148" s="98" t="s">
        <v>526</v>
      </c>
      <c r="I1148" s="98" t="s">
        <v>526</v>
      </c>
      <c r="J1148" s="98" t="s">
        <v>526</v>
      </c>
      <c r="K1148" s="99" t="s">
        <v>526</v>
      </c>
      <c r="L1148" s="98" t="s">
        <v>526</v>
      </c>
      <c r="M1148" s="98" t="s">
        <v>526</v>
      </c>
      <c r="N1148" s="98" t="s">
        <v>526</v>
      </c>
      <c r="O1148" s="99" t="s">
        <v>526</v>
      </c>
      <c r="P1148" s="98" t="s">
        <v>526</v>
      </c>
      <c r="Q1148" s="98" t="s">
        <v>526</v>
      </c>
      <c r="R1148" s="98" t="s">
        <v>526</v>
      </c>
      <c r="S1148" s="99" t="s">
        <v>526</v>
      </c>
      <c r="T1148" s="98" t="s">
        <v>526</v>
      </c>
      <c r="U1148" s="98" t="s">
        <v>526</v>
      </c>
      <c r="V1148" s="98" t="s">
        <v>526</v>
      </c>
      <c r="W1148" s="99" t="s">
        <v>526</v>
      </c>
      <c r="X1148" s="98" t="s">
        <v>526</v>
      </c>
      <c r="Y1148" s="98" t="s">
        <v>526</v>
      </c>
      <c r="Z1148" s="98" t="s">
        <v>526</v>
      </c>
      <c r="AA1148" s="99" t="s">
        <v>526</v>
      </c>
      <c r="AB1148" s="98" t="s">
        <v>526</v>
      </c>
      <c r="AC1148" t="str">
        <f>IF('Raw data (converted)'!T1148="","",'Raw data (converted)'!T1148)</f>
        <v>Not sampled</v>
      </c>
    </row>
    <row r="1149" spans="1:29" x14ac:dyDescent="0.25">
      <c r="A1149" t="str">
        <f t="shared" si="40"/>
        <v>Jul</v>
      </c>
      <c r="B1149">
        <f t="shared" si="39"/>
        <v>1148</v>
      </c>
      <c r="C1149" t="s">
        <v>2825</v>
      </c>
      <c r="D1149">
        <v>45</v>
      </c>
      <c r="E1149" s="98" t="s">
        <v>526</v>
      </c>
      <c r="F1149" s="98" t="s">
        <v>526</v>
      </c>
      <c r="G1149" s="99" t="s">
        <v>526</v>
      </c>
      <c r="H1149" s="98" t="s">
        <v>526</v>
      </c>
      <c r="I1149" s="98" t="s">
        <v>526</v>
      </c>
      <c r="J1149" s="98" t="s">
        <v>526</v>
      </c>
      <c r="K1149" s="99" t="s">
        <v>526</v>
      </c>
      <c r="L1149" s="98" t="s">
        <v>526</v>
      </c>
      <c r="M1149" s="98" t="s">
        <v>526</v>
      </c>
      <c r="N1149" s="98" t="s">
        <v>526</v>
      </c>
      <c r="O1149" s="99" t="s">
        <v>526</v>
      </c>
      <c r="P1149" s="98" t="s">
        <v>526</v>
      </c>
      <c r="Q1149" s="98" t="s">
        <v>526</v>
      </c>
      <c r="R1149" s="98" t="s">
        <v>526</v>
      </c>
      <c r="S1149" s="99" t="s">
        <v>526</v>
      </c>
      <c r="T1149" s="98" t="s">
        <v>526</v>
      </c>
      <c r="U1149" s="98" t="s">
        <v>526</v>
      </c>
      <c r="V1149" s="98" t="s">
        <v>526</v>
      </c>
      <c r="W1149" s="99" t="s">
        <v>526</v>
      </c>
      <c r="X1149" s="98" t="s">
        <v>526</v>
      </c>
      <c r="Y1149" s="98" t="s">
        <v>526</v>
      </c>
      <c r="Z1149" s="98" t="s">
        <v>526</v>
      </c>
      <c r="AA1149" s="99" t="s">
        <v>526</v>
      </c>
      <c r="AB1149" s="98" t="s">
        <v>526</v>
      </c>
      <c r="AC1149" t="str">
        <f>IF('Raw data (converted)'!T1149="","",'Raw data (converted)'!T1149)</f>
        <v>Not sampled</v>
      </c>
    </row>
    <row r="1150" spans="1:29" x14ac:dyDescent="0.25">
      <c r="A1150" t="str">
        <f t="shared" si="40"/>
        <v>Jul</v>
      </c>
      <c r="B1150">
        <f t="shared" si="39"/>
        <v>1149</v>
      </c>
      <c r="C1150" t="s">
        <v>2826</v>
      </c>
      <c r="D1150">
        <v>0</v>
      </c>
      <c r="E1150" s="98" t="s">
        <v>526</v>
      </c>
      <c r="F1150" s="98" t="s">
        <v>526</v>
      </c>
      <c r="G1150" s="99" t="s">
        <v>526</v>
      </c>
      <c r="H1150" s="98" t="s">
        <v>526</v>
      </c>
      <c r="I1150" s="98" t="s">
        <v>526</v>
      </c>
      <c r="J1150" s="98" t="s">
        <v>526</v>
      </c>
      <c r="K1150" s="99" t="s">
        <v>526</v>
      </c>
      <c r="L1150" s="98" t="s">
        <v>526</v>
      </c>
      <c r="M1150" s="98" t="s">
        <v>526</v>
      </c>
      <c r="N1150" s="98" t="s">
        <v>526</v>
      </c>
      <c r="O1150" s="99" t="s">
        <v>526</v>
      </c>
      <c r="P1150" s="98" t="s">
        <v>526</v>
      </c>
      <c r="Q1150" s="98" t="s">
        <v>526</v>
      </c>
      <c r="R1150" s="98" t="s">
        <v>526</v>
      </c>
      <c r="S1150" s="99" t="s">
        <v>526</v>
      </c>
      <c r="T1150" s="98" t="s">
        <v>526</v>
      </c>
      <c r="U1150" s="98" t="s">
        <v>526</v>
      </c>
      <c r="V1150" s="98" t="s">
        <v>526</v>
      </c>
      <c r="W1150" s="99" t="s">
        <v>526</v>
      </c>
      <c r="X1150" s="98" t="s">
        <v>526</v>
      </c>
      <c r="Y1150" s="98" t="s">
        <v>526</v>
      </c>
      <c r="Z1150" s="98" t="s">
        <v>526</v>
      </c>
      <c r="AA1150" s="99" t="s">
        <v>526</v>
      </c>
      <c r="AB1150" s="98" t="s">
        <v>526</v>
      </c>
      <c r="AC1150" t="str">
        <f>IF('Raw data (converted)'!T1150="","",'Raw data (converted)'!T1150)</f>
        <v>Not sampled</v>
      </c>
    </row>
    <row r="1151" spans="1:29" x14ac:dyDescent="0.25">
      <c r="A1151" t="str">
        <f t="shared" si="40"/>
        <v>Jul</v>
      </c>
      <c r="B1151">
        <f t="shared" si="39"/>
        <v>1150</v>
      </c>
      <c r="C1151" t="s">
        <v>2826</v>
      </c>
      <c r="D1151">
        <v>15</v>
      </c>
      <c r="E1151" s="98" t="s">
        <v>526</v>
      </c>
      <c r="F1151" s="98" t="s">
        <v>526</v>
      </c>
      <c r="G1151" s="99" t="s">
        <v>526</v>
      </c>
      <c r="H1151" s="98" t="s">
        <v>526</v>
      </c>
      <c r="I1151" s="98" t="s">
        <v>526</v>
      </c>
      <c r="J1151" s="98" t="s">
        <v>526</v>
      </c>
      <c r="K1151" s="99" t="s">
        <v>526</v>
      </c>
      <c r="L1151" s="98" t="s">
        <v>526</v>
      </c>
      <c r="M1151" s="98" t="s">
        <v>526</v>
      </c>
      <c r="N1151" s="98" t="s">
        <v>526</v>
      </c>
      <c r="O1151" s="99" t="s">
        <v>526</v>
      </c>
      <c r="P1151" s="98" t="s">
        <v>526</v>
      </c>
      <c r="Q1151" s="98" t="s">
        <v>526</v>
      </c>
      <c r="R1151" s="98" t="s">
        <v>526</v>
      </c>
      <c r="S1151" s="99" t="s">
        <v>526</v>
      </c>
      <c r="T1151" s="98" t="s">
        <v>526</v>
      </c>
      <c r="U1151" s="98" t="s">
        <v>526</v>
      </c>
      <c r="V1151" s="98" t="s">
        <v>526</v>
      </c>
      <c r="W1151" s="99" t="s">
        <v>526</v>
      </c>
      <c r="X1151" s="98" t="s">
        <v>526</v>
      </c>
      <c r="Y1151" s="98" t="s">
        <v>526</v>
      </c>
      <c r="Z1151" s="98" t="s">
        <v>526</v>
      </c>
      <c r="AA1151" s="99" t="s">
        <v>526</v>
      </c>
      <c r="AB1151" s="98" t="s">
        <v>526</v>
      </c>
      <c r="AC1151" t="str">
        <f>IF('Raw data (converted)'!T1151="","",'Raw data (converted)'!T1151)</f>
        <v>Not sampled</v>
      </c>
    </row>
    <row r="1152" spans="1:29" x14ac:dyDescent="0.25">
      <c r="A1152" t="str">
        <f t="shared" si="40"/>
        <v>Jul</v>
      </c>
      <c r="B1152">
        <f t="shared" si="39"/>
        <v>1151</v>
      </c>
      <c r="C1152" t="s">
        <v>2826</v>
      </c>
      <c r="D1152">
        <v>30</v>
      </c>
      <c r="E1152" s="98" t="s">
        <v>526</v>
      </c>
      <c r="F1152" s="98" t="s">
        <v>526</v>
      </c>
      <c r="G1152" s="99" t="s">
        <v>526</v>
      </c>
      <c r="H1152" s="98" t="s">
        <v>526</v>
      </c>
      <c r="I1152" s="98" t="s">
        <v>526</v>
      </c>
      <c r="J1152" s="98" t="s">
        <v>526</v>
      </c>
      <c r="K1152" s="99" t="s">
        <v>526</v>
      </c>
      <c r="L1152" s="98" t="s">
        <v>526</v>
      </c>
      <c r="M1152" s="98" t="s">
        <v>526</v>
      </c>
      <c r="N1152" s="98" t="s">
        <v>526</v>
      </c>
      <c r="O1152" s="99" t="s">
        <v>526</v>
      </c>
      <c r="P1152" s="98" t="s">
        <v>526</v>
      </c>
      <c r="Q1152" s="98" t="s">
        <v>526</v>
      </c>
      <c r="R1152" s="98" t="s">
        <v>526</v>
      </c>
      <c r="S1152" s="99" t="s">
        <v>526</v>
      </c>
      <c r="T1152" s="98" t="s">
        <v>526</v>
      </c>
      <c r="U1152" s="98" t="s">
        <v>526</v>
      </c>
      <c r="V1152" s="98" t="s">
        <v>526</v>
      </c>
      <c r="W1152" s="99" t="s">
        <v>526</v>
      </c>
      <c r="X1152" s="98" t="s">
        <v>526</v>
      </c>
      <c r="Y1152" s="98" t="s">
        <v>526</v>
      </c>
      <c r="Z1152" s="98" t="s">
        <v>526</v>
      </c>
      <c r="AA1152" s="99" t="s">
        <v>526</v>
      </c>
      <c r="AB1152" s="98" t="s">
        <v>526</v>
      </c>
      <c r="AC1152" t="str">
        <f>IF('Raw data (converted)'!T1152="","",'Raw data (converted)'!T1152)</f>
        <v>Not sampled</v>
      </c>
    </row>
    <row r="1153" spans="1:29" x14ac:dyDescent="0.25">
      <c r="A1153" t="str">
        <f t="shared" si="40"/>
        <v>Jul</v>
      </c>
      <c r="B1153">
        <f t="shared" si="39"/>
        <v>1152</v>
      </c>
      <c r="C1153" t="s">
        <v>2826</v>
      </c>
      <c r="D1153">
        <v>45</v>
      </c>
      <c r="E1153" s="98" t="s">
        <v>526</v>
      </c>
      <c r="F1153" s="98" t="s">
        <v>526</v>
      </c>
      <c r="G1153" s="99" t="s">
        <v>526</v>
      </c>
      <c r="H1153" s="98" t="s">
        <v>526</v>
      </c>
      <c r="I1153" s="98" t="s">
        <v>526</v>
      </c>
      <c r="J1153" s="98" t="s">
        <v>526</v>
      </c>
      <c r="K1153" s="99" t="s">
        <v>526</v>
      </c>
      <c r="L1153" s="98" t="s">
        <v>526</v>
      </c>
      <c r="M1153" s="98" t="s">
        <v>526</v>
      </c>
      <c r="N1153" s="98" t="s">
        <v>526</v>
      </c>
      <c r="O1153" s="99" t="s">
        <v>526</v>
      </c>
      <c r="P1153" s="98" t="s">
        <v>526</v>
      </c>
      <c r="Q1153" s="98" t="s">
        <v>526</v>
      </c>
      <c r="R1153" s="98" t="s">
        <v>526</v>
      </c>
      <c r="S1153" s="99" t="s">
        <v>526</v>
      </c>
      <c r="T1153" s="98" t="s">
        <v>526</v>
      </c>
      <c r="U1153" s="98" t="s">
        <v>526</v>
      </c>
      <c r="V1153" s="98" t="s">
        <v>526</v>
      </c>
      <c r="W1153" s="99" t="s">
        <v>526</v>
      </c>
      <c r="X1153" s="98" t="s">
        <v>526</v>
      </c>
      <c r="Y1153" s="98" t="s">
        <v>526</v>
      </c>
      <c r="Z1153" s="98" t="s">
        <v>526</v>
      </c>
      <c r="AA1153" s="99" t="s">
        <v>526</v>
      </c>
      <c r="AB1153" s="98" t="s">
        <v>526</v>
      </c>
      <c r="AC1153" t="str">
        <f>IF('Raw data (converted)'!T1153="","",'Raw data (converted)'!T1153)</f>
        <v>Not sampled</v>
      </c>
    </row>
    <row r="1154" spans="1:29" x14ac:dyDescent="0.25">
      <c r="A1154" t="str">
        <f t="shared" si="40"/>
        <v>Jul</v>
      </c>
      <c r="B1154">
        <f t="shared" si="39"/>
        <v>1153</v>
      </c>
      <c r="C1154" t="s">
        <v>2827</v>
      </c>
      <c r="D1154">
        <v>0</v>
      </c>
      <c r="E1154" s="98">
        <v>0.89253000000001104</v>
      </c>
      <c r="F1154" s="98">
        <v>-0.90806915923606701</v>
      </c>
      <c r="G1154" s="99">
        <v>0.95000000000003604</v>
      </c>
      <c r="H1154" s="98">
        <v>2.2675827982309902</v>
      </c>
      <c r="I1154" s="98">
        <v>0.88733000000000395</v>
      </c>
      <c r="J1154" s="98">
        <v>5.5156951498668998E-2</v>
      </c>
      <c r="K1154" s="99">
        <v>0.70000000000000095</v>
      </c>
      <c r="L1154" s="98">
        <v>8.3777631715325193E-2</v>
      </c>
      <c r="M1154" s="98">
        <v>0.221280000000001</v>
      </c>
      <c r="N1154" s="98">
        <v>-5.8180949324388401E-2</v>
      </c>
      <c r="O1154" s="99">
        <v>0.95000000000003004</v>
      </c>
      <c r="P1154" s="98">
        <v>0.14581927295863301</v>
      </c>
      <c r="Q1154" s="98">
        <v>0.22223000000000301</v>
      </c>
      <c r="R1154" s="98">
        <v>-7.1084173232945497E-2</v>
      </c>
      <c r="S1154" s="99">
        <v>0.69999999999999896</v>
      </c>
      <c r="T1154" s="98">
        <v>0.10836087060960101</v>
      </c>
      <c r="U1154" s="98">
        <v>0</v>
      </c>
      <c r="V1154" s="98" t="s">
        <v>526</v>
      </c>
      <c r="W1154" s="99">
        <v>0</v>
      </c>
      <c r="X1154" s="98" t="s">
        <v>526</v>
      </c>
      <c r="Y1154" s="98">
        <v>0</v>
      </c>
      <c r="Z1154" s="98" t="s">
        <v>526</v>
      </c>
      <c r="AA1154" s="99">
        <v>0</v>
      </c>
      <c r="AB1154" s="98" t="s">
        <v>526</v>
      </c>
      <c r="AC1154" t="str">
        <f>IF('Raw data (converted)'!T1154="","",'Raw data (converted)'!T1154)</f>
        <v>For N2O, integration problem. Data should be discarded</v>
      </c>
    </row>
    <row r="1155" spans="1:29" x14ac:dyDescent="0.25">
      <c r="A1155" t="str">
        <f t="shared" si="40"/>
        <v>Jul</v>
      </c>
      <c r="B1155">
        <f t="shared" si="39"/>
        <v>1154</v>
      </c>
      <c r="C1155" t="s">
        <v>2827</v>
      </c>
      <c r="D1155">
        <v>15</v>
      </c>
      <c r="E1155" s="98">
        <v>0.86380999999999497</v>
      </c>
      <c r="F1155" s="98">
        <v>0.90806915923376796</v>
      </c>
      <c r="G1155" s="99">
        <v>0.55000000000000004</v>
      </c>
      <c r="H1155" s="98">
        <v>0.57512393383342597</v>
      </c>
      <c r="I1155" s="98">
        <v>0.86901000000000195</v>
      </c>
      <c r="J1155" s="98">
        <v>0.37937583010311798</v>
      </c>
      <c r="K1155" s="99">
        <v>0.3</v>
      </c>
      <c r="L1155" s="98">
        <v>0.24697464476398001</v>
      </c>
      <c r="M1155" s="98">
        <v>0.28606000000000298</v>
      </c>
      <c r="N1155" s="98">
        <v>5.8180949323853801E-2</v>
      </c>
      <c r="O1155" s="99">
        <v>0.54999999999999805</v>
      </c>
      <c r="P1155" s="98">
        <v>3.6983943412153199E-2</v>
      </c>
      <c r="Q1155" s="98">
        <v>0.28511000000000197</v>
      </c>
      <c r="R1155" s="98">
        <v>6.7722416045123204E-2</v>
      </c>
      <c r="S1155" s="99">
        <v>0.29999999999999899</v>
      </c>
      <c r="T1155" s="98">
        <v>4.4244075354087899E-2</v>
      </c>
      <c r="U1155" s="98">
        <v>0</v>
      </c>
      <c r="V1155" s="98" t="s">
        <v>526</v>
      </c>
      <c r="W1155" s="99">
        <v>0</v>
      </c>
      <c r="X1155" s="98" t="s">
        <v>526</v>
      </c>
      <c r="Y1155" s="98">
        <v>0</v>
      </c>
      <c r="Z1155" s="98" t="s">
        <v>526</v>
      </c>
      <c r="AA1155" s="99">
        <v>0</v>
      </c>
      <c r="AB1155" s="98" t="s">
        <v>526</v>
      </c>
      <c r="AC1155" t="str">
        <f>IF('Raw data (converted)'!T1155="","",'Raw data (converted)'!T1155)</f>
        <v>For N2O, integration problem. Data should be discarded</v>
      </c>
    </row>
    <row r="1156" spans="1:29" x14ac:dyDescent="0.25">
      <c r="A1156" t="str">
        <f t="shared" si="40"/>
        <v>Jul</v>
      </c>
      <c r="B1156">
        <f t="shared" si="39"/>
        <v>1155</v>
      </c>
      <c r="C1156" t="s">
        <v>2827</v>
      </c>
      <c r="D1156">
        <v>30</v>
      </c>
      <c r="E1156" s="98">
        <v>0.84548999999999297</v>
      </c>
      <c r="F1156" s="98">
        <v>-0.90806915923292297</v>
      </c>
      <c r="G1156" s="99">
        <v>0.55000000000001203</v>
      </c>
      <c r="H1156" s="98">
        <v>0.57512393383290505</v>
      </c>
      <c r="I1156" s="98">
        <v>0.85068999999999995</v>
      </c>
      <c r="J1156" s="98">
        <v>-0.86707776249792501</v>
      </c>
      <c r="K1156" s="99">
        <v>0.3</v>
      </c>
      <c r="L1156" s="98">
        <v>0.56464758082372701</v>
      </c>
      <c r="M1156" s="98">
        <v>0.34894000000000203</v>
      </c>
      <c r="N1156" s="98">
        <v>-5.8180949324223699E-2</v>
      </c>
      <c r="O1156" s="99">
        <v>0.55000000000001004</v>
      </c>
      <c r="P1156" s="98">
        <v>3.6983943412389302E-2</v>
      </c>
      <c r="Q1156" s="98">
        <v>0.34799000000000102</v>
      </c>
      <c r="R1156" s="98">
        <v>4.16171271782745E-3</v>
      </c>
      <c r="S1156" s="99">
        <v>0.3</v>
      </c>
      <c r="T1156" s="98">
        <v>2.7189032879818601E-3</v>
      </c>
      <c r="U1156" s="98">
        <v>0</v>
      </c>
      <c r="V1156" s="98" t="s">
        <v>526</v>
      </c>
      <c r="W1156" s="99">
        <v>0</v>
      </c>
      <c r="X1156" s="98" t="s">
        <v>526</v>
      </c>
      <c r="Y1156" s="98">
        <v>0</v>
      </c>
      <c r="Z1156" s="98" t="s">
        <v>526</v>
      </c>
      <c r="AA1156" s="99">
        <v>0</v>
      </c>
      <c r="AB1156" s="98" t="s">
        <v>526</v>
      </c>
      <c r="AC1156" t="str">
        <f>IF('Raw data (converted)'!T1156="","",'Raw data (converted)'!T1156)</f>
        <v>For N2O, integration problem. Data should be discarded</v>
      </c>
    </row>
    <row r="1157" spans="1:29" x14ac:dyDescent="0.25">
      <c r="A1157" t="str">
        <f t="shared" si="40"/>
        <v>Jul</v>
      </c>
      <c r="B1157">
        <f t="shared" si="39"/>
        <v>1156</v>
      </c>
      <c r="C1157" t="s">
        <v>2827</v>
      </c>
      <c r="D1157">
        <v>45</v>
      </c>
      <c r="E1157" s="98">
        <v>0.83757000000000503</v>
      </c>
      <c r="F1157" s="98">
        <v>0.90806915923238496</v>
      </c>
      <c r="G1157" s="99">
        <v>0.95000000000000595</v>
      </c>
      <c r="H1157" s="98">
        <v>2.2675827982210701</v>
      </c>
      <c r="I1157" s="98">
        <v>0.83236999999999794</v>
      </c>
      <c r="J1157" s="98">
        <v>0.68982005575955896</v>
      </c>
      <c r="K1157" s="99">
        <v>0.70000000000000195</v>
      </c>
      <c r="L1157" s="98">
        <v>1.04802091655067</v>
      </c>
      <c r="M1157" s="98">
        <v>0.40991999999999801</v>
      </c>
      <c r="N1157" s="98">
        <v>5.8180949324411001E-2</v>
      </c>
      <c r="O1157" s="99">
        <v>0.94999999999999896</v>
      </c>
      <c r="P1157" s="98">
        <v>0.145819272958644</v>
      </c>
      <c r="Q1157" s="98">
        <v>0.41087000000000001</v>
      </c>
      <c r="R1157" s="98">
        <v>-3.8720647208098397E-2</v>
      </c>
      <c r="S1157" s="99">
        <v>0.70000000000000195</v>
      </c>
      <c r="T1157" s="98">
        <v>5.90257325193305E-2</v>
      </c>
      <c r="U1157" s="98">
        <v>0</v>
      </c>
      <c r="V1157" s="98" t="s">
        <v>526</v>
      </c>
      <c r="W1157" s="99">
        <v>0</v>
      </c>
      <c r="X1157" s="98" t="s">
        <v>526</v>
      </c>
      <c r="Y1157" s="98">
        <v>0</v>
      </c>
      <c r="Z1157" s="98" t="s">
        <v>526</v>
      </c>
      <c r="AA1157" s="99">
        <v>0</v>
      </c>
      <c r="AB1157" s="98" t="s">
        <v>526</v>
      </c>
      <c r="AC1157" t="str">
        <f>IF('Raw data (converted)'!T1157="","",'Raw data (converted)'!T1157)</f>
        <v>For N2O, integration problem. Data should be discarded</v>
      </c>
    </row>
    <row r="1158" spans="1:29" x14ac:dyDescent="0.25">
      <c r="A1158" t="str">
        <f t="shared" si="40"/>
        <v>Jul</v>
      </c>
      <c r="B1158">
        <f t="shared" si="39"/>
        <v>1157</v>
      </c>
      <c r="C1158" t="s">
        <v>2828</v>
      </c>
      <c r="D1158">
        <v>0</v>
      </c>
      <c r="E1158" s="98">
        <v>0.96100000000001595</v>
      </c>
      <c r="F1158" s="98">
        <v>-0.49195620365126602</v>
      </c>
      <c r="G1158" s="99">
        <v>0.95000000000003404</v>
      </c>
      <c r="H1158" s="98">
        <v>1.22774119395175</v>
      </c>
      <c r="I1158" s="98">
        <v>0.94485000000000496</v>
      </c>
      <c r="J1158" s="98">
        <v>0.98494556248065201</v>
      </c>
      <c r="K1158" s="99">
        <v>0.70000000000000095</v>
      </c>
      <c r="L1158" s="98">
        <v>1.49677855022466</v>
      </c>
      <c r="M1158" s="98">
        <v>0.22739999999999999</v>
      </c>
      <c r="N1158" s="98">
        <v>-6.2336731418699901E-2</v>
      </c>
      <c r="O1158" s="99">
        <v>0.95000000000003004</v>
      </c>
      <c r="P1158" s="98">
        <v>0.15623501581634699</v>
      </c>
      <c r="Q1158" s="98">
        <v>0.22215000000000201</v>
      </c>
      <c r="R1158" s="98">
        <v>0.28607045325374902</v>
      </c>
      <c r="S1158" s="99">
        <v>0.7</v>
      </c>
      <c r="T1158" s="98">
        <v>0.43610360297574202</v>
      </c>
      <c r="U1158" s="98">
        <v>0</v>
      </c>
      <c r="V1158" s="98" t="s">
        <v>526</v>
      </c>
      <c r="W1158" s="99">
        <v>0</v>
      </c>
      <c r="X1158" s="98" t="s">
        <v>526</v>
      </c>
      <c r="Y1158" s="98">
        <v>0</v>
      </c>
      <c r="Z1158" s="98" t="s">
        <v>526</v>
      </c>
      <c r="AA1158" s="99">
        <v>0</v>
      </c>
      <c r="AB1158" s="98" t="s">
        <v>526</v>
      </c>
      <c r="AC1158" t="str">
        <f>IF('Raw data (converted)'!T1158="","",'Raw data (converted)'!T1158)</f>
        <v>For N2O, integration problem. Data should be discarded</v>
      </c>
    </row>
    <row r="1159" spans="1:29" x14ac:dyDescent="0.25">
      <c r="A1159" t="str">
        <f t="shared" si="40"/>
        <v>Jul</v>
      </c>
      <c r="B1159">
        <f t="shared" si="39"/>
        <v>1158</v>
      </c>
      <c r="C1159" t="s">
        <v>2828</v>
      </c>
      <c r="D1159">
        <v>15</v>
      </c>
      <c r="E1159" s="98">
        <v>0.87519999999999298</v>
      </c>
      <c r="F1159" s="98">
        <v>0.49195620364839698</v>
      </c>
      <c r="G1159" s="99">
        <v>0.55000000000000104</v>
      </c>
      <c r="H1159" s="98">
        <v>0.31139032530296901</v>
      </c>
      <c r="I1159" s="98">
        <v>0.89135000000000197</v>
      </c>
      <c r="J1159" s="98">
        <v>-0.419705028359038</v>
      </c>
      <c r="K1159" s="99">
        <v>0.3</v>
      </c>
      <c r="L1159" s="98">
        <v>0.27323361526815498</v>
      </c>
      <c r="M1159" s="98">
        <v>0.25930000000000403</v>
      </c>
      <c r="N1159" s="98">
        <v>6.2336731418350298E-2</v>
      </c>
      <c r="O1159" s="99">
        <v>0.54999999999999805</v>
      </c>
      <c r="P1159" s="98">
        <v>3.96256740740192E-2</v>
      </c>
      <c r="Q1159" s="98">
        <v>0.26455000000000201</v>
      </c>
      <c r="R1159" s="98">
        <v>-0.164576821115482</v>
      </c>
      <c r="S1159" s="99">
        <v>0.3</v>
      </c>
      <c r="T1159" s="98">
        <v>0.10752175892355401</v>
      </c>
      <c r="U1159" s="98">
        <v>0</v>
      </c>
      <c r="V1159" s="98" t="s">
        <v>526</v>
      </c>
      <c r="W1159" s="99">
        <v>0</v>
      </c>
      <c r="X1159" s="98" t="s">
        <v>526</v>
      </c>
      <c r="Y1159" s="98">
        <v>0</v>
      </c>
      <c r="Z1159" s="98" t="s">
        <v>526</v>
      </c>
      <c r="AA1159" s="99">
        <v>0</v>
      </c>
      <c r="AB1159" s="98" t="s">
        <v>526</v>
      </c>
      <c r="AC1159" t="str">
        <f>IF('Raw data (converted)'!T1159="","",'Raw data (converted)'!T1159)</f>
        <v>For N2O, integration problem. Data should be discarded</v>
      </c>
    </row>
    <row r="1160" spans="1:29" x14ac:dyDescent="0.25">
      <c r="A1160" t="str">
        <f t="shared" si="40"/>
        <v>Jul</v>
      </c>
      <c r="B1160">
        <f t="shared" si="39"/>
        <v>1159</v>
      </c>
      <c r="C1160" t="s">
        <v>2828</v>
      </c>
      <c r="D1160">
        <v>30</v>
      </c>
      <c r="E1160" s="98">
        <v>0.82169999999998999</v>
      </c>
      <c r="F1160" s="98">
        <v>-0.49195620364720599</v>
      </c>
      <c r="G1160" s="99">
        <v>0.55000000000001503</v>
      </c>
      <c r="H1160" s="98">
        <v>0.31139032530222299</v>
      </c>
      <c r="I1160" s="98">
        <v>0.83784999999999998</v>
      </c>
      <c r="J1160" s="98">
        <v>-1.09498462705931</v>
      </c>
      <c r="K1160" s="99">
        <v>0.3</v>
      </c>
      <c r="L1160" s="98">
        <v>0.71322747698988698</v>
      </c>
      <c r="M1160" s="98">
        <v>0.30170000000000402</v>
      </c>
      <c r="N1160" s="98">
        <v>-6.2336731418908602E-2</v>
      </c>
      <c r="O1160" s="99">
        <v>0.55000000000001004</v>
      </c>
      <c r="P1160" s="98">
        <v>3.96256740743752E-2</v>
      </c>
      <c r="Q1160" s="98">
        <v>0.306950000000001</v>
      </c>
      <c r="R1160" s="98">
        <v>-0.23267757468045899</v>
      </c>
      <c r="S1160" s="99">
        <v>0.3</v>
      </c>
      <c r="T1160" s="98">
        <v>0.15201563029868301</v>
      </c>
      <c r="U1160" s="98">
        <v>0</v>
      </c>
      <c r="V1160" s="98" t="s">
        <v>526</v>
      </c>
      <c r="W1160" s="99">
        <v>0</v>
      </c>
      <c r="X1160" s="98" t="s">
        <v>526</v>
      </c>
      <c r="Y1160" s="98">
        <v>0</v>
      </c>
      <c r="Z1160" s="98" t="s">
        <v>526</v>
      </c>
      <c r="AA1160" s="99">
        <v>0</v>
      </c>
      <c r="AB1160" s="98" t="s">
        <v>526</v>
      </c>
      <c r="AC1160" t="str">
        <f>IF('Raw data (converted)'!T1160="","",'Raw data (converted)'!T1160)</f>
        <v>For N2O, integration problem. Data should be discarded</v>
      </c>
    </row>
    <row r="1161" spans="1:29" x14ac:dyDescent="0.25">
      <c r="A1161" t="str">
        <f t="shared" si="40"/>
        <v>Jul</v>
      </c>
      <c r="B1161">
        <f t="shared" si="39"/>
        <v>1160</v>
      </c>
      <c r="C1161" t="s">
        <v>2828</v>
      </c>
      <c r="D1161">
        <v>45</v>
      </c>
      <c r="E1161" s="98">
        <v>0.80050000000000698</v>
      </c>
      <c r="F1161" s="98">
        <v>0.49195620364647902</v>
      </c>
      <c r="G1161" s="99">
        <v>0.94999999999999596</v>
      </c>
      <c r="H1161" s="98">
        <v>1.2277411939392999</v>
      </c>
      <c r="I1161" s="98">
        <v>0.78434999999999699</v>
      </c>
      <c r="J1161" s="98">
        <v>1.32878110429273</v>
      </c>
      <c r="K1161" s="99">
        <v>0.70000000000000195</v>
      </c>
      <c r="L1161" s="98">
        <v>2.0201231709448502</v>
      </c>
      <c r="M1161" s="98">
        <v>0.35459999999999797</v>
      </c>
      <c r="N1161" s="98">
        <v>6.2336731419040399E-2</v>
      </c>
      <c r="O1161" s="99">
        <v>0.95000000000000295</v>
      </c>
      <c r="P1161" s="98">
        <v>0.15623501581715499</v>
      </c>
      <c r="Q1161" s="98">
        <v>0.34935000000000099</v>
      </c>
      <c r="R1161" s="98">
        <v>0.32074565970886398</v>
      </c>
      <c r="S1161" s="99">
        <v>0.70000000000000195</v>
      </c>
      <c r="T1161" s="98">
        <v>0.488969922461924</v>
      </c>
      <c r="U1161" s="98">
        <v>0</v>
      </c>
      <c r="V1161" s="98" t="s">
        <v>526</v>
      </c>
      <c r="W1161" s="99">
        <v>0</v>
      </c>
      <c r="X1161" s="98" t="s">
        <v>526</v>
      </c>
      <c r="Y1161" s="98">
        <v>0</v>
      </c>
      <c r="Z1161" s="98" t="s">
        <v>526</v>
      </c>
      <c r="AA1161" s="99">
        <v>0</v>
      </c>
      <c r="AB1161" s="98" t="s">
        <v>526</v>
      </c>
      <c r="AC1161" t="str">
        <f>IF('Raw data (converted)'!T1161="","",'Raw data (converted)'!T1161)</f>
        <v>For N2O, integration problem. Data should be discarded</v>
      </c>
    </row>
    <row r="1162" spans="1:29" x14ac:dyDescent="0.25">
      <c r="A1162" t="str">
        <f t="shared" si="40"/>
        <v>Jul</v>
      </c>
      <c r="B1162">
        <f t="shared" si="39"/>
        <v>1161</v>
      </c>
      <c r="C1162" t="s">
        <v>2829</v>
      </c>
      <c r="D1162">
        <v>0</v>
      </c>
      <c r="E1162" s="98">
        <v>0.97714500000000704</v>
      </c>
      <c r="F1162" s="98">
        <v>-0.15271140488395399</v>
      </c>
      <c r="G1162" s="99">
        <v>0.95000000000004103</v>
      </c>
      <c r="H1162" s="98">
        <v>0.38102449286851903</v>
      </c>
      <c r="I1162" s="98">
        <v>0.97512000000000199</v>
      </c>
      <c r="J1162" s="98">
        <v>9.1689477816258205E-2</v>
      </c>
      <c r="K1162" s="99">
        <v>0.70000000000000095</v>
      </c>
      <c r="L1162" s="98">
        <v>0.13926709917323299</v>
      </c>
      <c r="M1162" s="98">
        <v>0.214554999999998</v>
      </c>
      <c r="N1162" s="98">
        <v>-0.17765968454287601</v>
      </c>
      <c r="O1162" s="99">
        <v>0.95000000000003404</v>
      </c>
      <c r="P1162" s="98">
        <v>0.44528247449895902</v>
      </c>
      <c r="Q1162" s="98">
        <v>0.21568000000000201</v>
      </c>
      <c r="R1162" s="98">
        <v>-0.114428181301648</v>
      </c>
      <c r="S1162" s="99">
        <v>0.7</v>
      </c>
      <c r="T1162" s="98">
        <v>0.174435291491849</v>
      </c>
      <c r="U1162" s="98">
        <v>0</v>
      </c>
      <c r="V1162" s="98" t="s">
        <v>526</v>
      </c>
      <c r="W1162" s="99">
        <v>0</v>
      </c>
      <c r="X1162" s="98" t="s">
        <v>526</v>
      </c>
      <c r="Y1162" s="98">
        <v>0</v>
      </c>
      <c r="Z1162" s="98" t="s">
        <v>526</v>
      </c>
      <c r="AA1162" s="99">
        <v>0</v>
      </c>
      <c r="AB1162" s="98" t="s">
        <v>526</v>
      </c>
      <c r="AC1162" t="str">
        <f>IF('Raw data (converted)'!T1162="","",'Raw data (converted)'!T1162)</f>
        <v>For N2O, integration problem. Data should be discarded</v>
      </c>
    </row>
    <row r="1163" spans="1:29" x14ac:dyDescent="0.25">
      <c r="A1163" t="str">
        <f t="shared" si="40"/>
        <v>Jul</v>
      </c>
      <c r="B1163">
        <f t="shared" si="39"/>
        <v>1162</v>
      </c>
      <c r="C1163" t="s">
        <v>2829</v>
      </c>
      <c r="D1163">
        <v>15</v>
      </c>
      <c r="E1163" s="98">
        <v>0.93686499999999595</v>
      </c>
      <c r="F1163" s="98">
        <v>0.152711404882626</v>
      </c>
      <c r="G1163" s="99">
        <v>0.55000000000000504</v>
      </c>
      <c r="H1163" s="98">
        <v>9.6638722694061999E-2</v>
      </c>
      <c r="I1163" s="98">
        <v>0.938890000000001</v>
      </c>
      <c r="J1163" s="98">
        <v>9.8478274809921107E-3</v>
      </c>
      <c r="K1163" s="99">
        <v>0.3</v>
      </c>
      <c r="L1163" s="98">
        <v>6.41048382637308E-3</v>
      </c>
      <c r="M1163" s="98">
        <v>0.254135000000005</v>
      </c>
      <c r="N1163" s="98">
        <v>0.17765968454283401</v>
      </c>
      <c r="O1163" s="99">
        <v>0.55000000000000104</v>
      </c>
      <c r="P1163" s="98">
        <v>0.11293638697616901</v>
      </c>
      <c r="Q1163" s="98">
        <v>0.25301000000000101</v>
      </c>
      <c r="R1163" s="98">
        <v>0.13960654480819601</v>
      </c>
      <c r="S1163" s="99">
        <v>0.3</v>
      </c>
      <c r="T1163" s="98">
        <v>9.1207757464894207E-2</v>
      </c>
      <c r="U1163" s="98">
        <v>0</v>
      </c>
      <c r="V1163" s="98" t="s">
        <v>526</v>
      </c>
      <c r="W1163" s="99">
        <v>0</v>
      </c>
      <c r="X1163" s="98" t="s">
        <v>526</v>
      </c>
      <c r="Y1163" s="98">
        <v>0</v>
      </c>
      <c r="Z1163" s="98" t="s">
        <v>526</v>
      </c>
      <c r="AA1163" s="99">
        <v>0</v>
      </c>
      <c r="AB1163" s="98" t="s">
        <v>526</v>
      </c>
      <c r="AC1163" t="str">
        <f>IF('Raw data (converted)'!T1163="","",'Raw data (converted)'!T1163)</f>
        <v>For N2O, integration problem. Data should be discarded</v>
      </c>
    </row>
    <row r="1164" spans="1:29" x14ac:dyDescent="0.25">
      <c r="A1164" t="str">
        <f t="shared" si="40"/>
        <v>Jul</v>
      </c>
      <c r="B1164">
        <f t="shared" si="39"/>
        <v>1163</v>
      </c>
      <c r="C1164" t="s">
        <v>2829</v>
      </c>
      <c r="D1164">
        <v>30</v>
      </c>
      <c r="E1164" s="98">
        <v>0.90063499999999497</v>
      </c>
      <c r="F1164" s="98">
        <v>-0.15271140488204399</v>
      </c>
      <c r="G1164" s="99">
        <v>0.55000000000002003</v>
      </c>
      <c r="H1164" s="98">
        <v>9.6638722693696999E-2</v>
      </c>
      <c r="I1164" s="98">
        <v>0.90266000000000002</v>
      </c>
      <c r="J1164" s="98">
        <v>-0.19977021461554401</v>
      </c>
      <c r="K1164" s="99">
        <v>0.3</v>
      </c>
      <c r="L1164" s="98">
        <v>0.13004392307339099</v>
      </c>
      <c r="M1164" s="98">
        <v>0.29146500000000403</v>
      </c>
      <c r="N1164" s="98">
        <v>-0.177659684543471</v>
      </c>
      <c r="O1164" s="99">
        <v>0.55000000000001203</v>
      </c>
      <c r="P1164" s="98">
        <v>0.112936386976576</v>
      </c>
      <c r="Q1164" s="98">
        <v>0.29034000000000099</v>
      </c>
      <c r="R1164" s="98">
        <v>-5.44806028520438E-2</v>
      </c>
      <c r="S1164" s="99">
        <v>0.3</v>
      </c>
      <c r="T1164" s="98">
        <v>3.55929696309756E-2</v>
      </c>
      <c r="U1164" s="98">
        <v>0</v>
      </c>
      <c r="V1164" s="98" t="s">
        <v>526</v>
      </c>
      <c r="W1164" s="99">
        <v>0</v>
      </c>
      <c r="X1164" s="98" t="s">
        <v>526</v>
      </c>
      <c r="Y1164" s="98">
        <v>0</v>
      </c>
      <c r="Z1164" s="98" t="s">
        <v>526</v>
      </c>
      <c r="AA1164" s="99">
        <v>0</v>
      </c>
      <c r="AB1164" s="98" t="s">
        <v>526</v>
      </c>
      <c r="AC1164" t="str">
        <f>IF('Raw data (converted)'!T1164="","",'Raw data (converted)'!T1164)</f>
        <v>For N2O, integration problem. Data should be discarded</v>
      </c>
    </row>
    <row r="1165" spans="1:29" x14ac:dyDescent="0.25">
      <c r="A1165" t="str">
        <f t="shared" si="40"/>
        <v>Jul</v>
      </c>
      <c r="B1165">
        <f t="shared" si="39"/>
        <v>1164</v>
      </c>
      <c r="C1165" t="s">
        <v>2829</v>
      </c>
      <c r="D1165">
        <v>45</v>
      </c>
      <c r="E1165" s="98">
        <v>0.86845500000000397</v>
      </c>
      <c r="F1165" s="98">
        <v>0.15271140488145599</v>
      </c>
      <c r="G1165" s="99">
        <v>0.94999999999999896</v>
      </c>
      <c r="H1165" s="98">
        <v>0.38102449286211798</v>
      </c>
      <c r="I1165" s="98">
        <v>0.86642999999999903</v>
      </c>
      <c r="J1165" s="98">
        <v>0.19842176058713301</v>
      </c>
      <c r="K1165" s="99">
        <v>0.70000000000000195</v>
      </c>
      <c r="L1165" s="98">
        <v>0.301387537235004</v>
      </c>
      <c r="M1165" s="98">
        <v>0.32654499999999698</v>
      </c>
      <c r="N1165" s="98">
        <v>0.17765968454369499</v>
      </c>
      <c r="O1165" s="99">
        <v>0.94999999999999596</v>
      </c>
      <c r="P1165" s="98">
        <v>0.44528247450083203</v>
      </c>
      <c r="Q1165" s="98">
        <v>0.32767000000000102</v>
      </c>
      <c r="R1165" s="98">
        <v>-1.56038429048082E-2</v>
      </c>
      <c r="S1165" s="99">
        <v>0.70000000000000195</v>
      </c>
      <c r="T1165" s="98">
        <v>2.37864739056745E-2</v>
      </c>
      <c r="U1165" s="98">
        <v>0</v>
      </c>
      <c r="V1165" s="98" t="s">
        <v>526</v>
      </c>
      <c r="W1165" s="99">
        <v>0</v>
      </c>
      <c r="X1165" s="98" t="s">
        <v>526</v>
      </c>
      <c r="Y1165" s="98">
        <v>0</v>
      </c>
      <c r="Z1165" s="98" t="s">
        <v>526</v>
      </c>
      <c r="AA1165" s="99">
        <v>0</v>
      </c>
      <c r="AB1165" s="98" t="s">
        <v>526</v>
      </c>
      <c r="AC1165" t="str">
        <f>IF('Raw data (converted)'!T1165="","",'Raw data (converted)'!T1165)</f>
        <v>For N2O, integration problem. Data should be discarded</v>
      </c>
    </row>
    <row r="1166" spans="1:29" x14ac:dyDescent="0.25">
      <c r="A1166" t="str">
        <f t="shared" si="40"/>
        <v>Jul</v>
      </c>
      <c r="B1166">
        <f t="shared" si="39"/>
        <v>1165</v>
      </c>
      <c r="C1166" t="s">
        <v>2830</v>
      </c>
      <c r="D1166">
        <v>0</v>
      </c>
      <c r="E1166" s="98">
        <v>0.938315000000009</v>
      </c>
      <c r="F1166" s="98">
        <v>0.89884498041357097</v>
      </c>
      <c r="G1166" s="99">
        <v>0.95000000000004303</v>
      </c>
      <c r="H1166" s="98">
        <v>2.2445096260647999</v>
      </c>
      <c r="I1166" s="98">
        <v>0.94474000000000302</v>
      </c>
      <c r="J1166" s="98">
        <v>-0.14613010527011</v>
      </c>
      <c r="K1166" s="99">
        <v>0.70000000000000095</v>
      </c>
      <c r="L1166" s="98">
        <v>0.221958426751548</v>
      </c>
      <c r="M1166" s="98">
        <v>0.21309499999999901</v>
      </c>
      <c r="N1166" s="98">
        <v>-6.1297785894758303E-2</v>
      </c>
      <c r="O1166" s="99">
        <v>0.95000000000003604</v>
      </c>
      <c r="P1166" s="98">
        <v>0.153631078582876</v>
      </c>
      <c r="Q1166" s="98">
        <v>0.21702000000000199</v>
      </c>
      <c r="R1166" s="98">
        <v>-0.24388228540038301</v>
      </c>
      <c r="S1166" s="99">
        <v>0.7</v>
      </c>
      <c r="T1166" s="98">
        <v>0.37178507121736198</v>
      </c>
      <c r="U1166" s="98">
        <v>0</v>
      </c>
      <c r="V1166" s="98" t="s">
        <v>526</v>
      </c>
      <c r="W1166" s="99">
        <v>0</v>
      </c>
      <c r="X1166" s="98" t="s">
        <v>526</v>
      </c>
      <c r="Y1166" s="98">
        <v>0</v>
      </c>
      <c r="Z1166" s="98" t="s">
        <v>526</v>
      </c>
      <c r="AA1166" s="99">
        <v>0</v>
      </c>
      <c r="AB1166" s="98" t="s">
        <v>526</v>
      </c>
      <c r="AC1166" t="str">
        <f>IF('Raw data (converted)'!T1166="","",'Raw data (converted)'!T1166)</f>
        <v>For N2O, integration problem. Data should be discarded</v>
      </c>
    </row>
    <row r="1167" spans="1:29" x14ac:dyDescent="0.25">
      <c r="A1167" t="str">
        <f t="shared" si="40"/>
        <v>Jul</v>
      </c>
      <c r="B1167">
        <f t="shared" si="39"/>
        <v>1166</v>
      </c>
      <c r="C1167" t="s">
        <v>2830</v>
      </c>
      <c r="D1167">
        <v>15</v>
      </c>
      <c r="E1167" s="98">
        <v>0.90295499999999496</v>
      </c>
      <c r="F1167" s="98">
        <v>-0.89884498041467198</v>
      </c>
      <c r="G1167" s="99">
        <v>0.55000000000000704</v>
      </c>
      <c r="H1167" s="98">
        <v>0.56927191663352195</v>
      </c>
      <c r="I1167" s="98">
        <v>0.89653000000000105</v>
      </c>
      <c r="J1167" s="98">
        <v>-0.31559942355934201</v>
      </c>
      <c r="K1167" s="99">
        <v>0.3</v>
      </c>
      <c r="L1167" s="98">
        <v>0.20545132544903499</v>
      </c>
      <c r="M1167" s="98">
        <v>0.26631500000000402</v>
      </c>
      <c r="N1167" s="98">
        <v>6.1297785894714997E-2</v>
      </c>
      <c r="O1167" s="99">
        <v>0.55000000000000404</v>
      </c>
      <c r="P1167" s="98">
        <v>3.8965241023501997E-2</v>
      </c>
      <c r="Q1167" s="98">
        <v>0.26239000000000101</v>
      </c>
      <c r="R1167" s="98">
        <v>0.181980347026416</v>
      </c>
      <c r="S1167" s="99">
        <v>0.3</v>
      </c>
      <c r="T1167" s="98">
        <v>0.118892243701526</v>
      </c>
      <c r="U1167" s="98">
        <v>0</v>
      </c>
      <c r="V1167" s="98" t="s">
        <v>526</v>
      </c>
      <c r="W1167" s="99">
        <v>0</v>
      </c>
      <c r="X1167" s="98" t="s">
        <v>526</v>
      </c>
      <c r="Y1167" s="98">
        <v>0</v>
      </c>
      <c r="Z1167" s="98" t="s">
        <v>526</v>
      </c>
      <c r="AA1167" s="99">
        <v>0</v>
      </c>
      <c r="AB1167" s="98" t="s">
        <v>526</v>
      </c>
      <c r="AC1167" t="str">
        <f>IF('Raw data (converted)'!T1167="","",'Raw data (converted)'!T1167)</f>
        <v>For N2O, integration problem. Data should be discarded</v>
      </c>
    </row>
    <row r="1168" spans="1:29" x14ac:dyDescent="0.25">
      <c r="A1168" t="str">
        <f t="shared" si="40"/>
        <v>Jul</v>
      </c>
      <c r="B1168">
        <f t="shared" si="39"/>
        <v>1167</v>
      </c>
      <c r="C1168" t="s">
        <v>2830</v>
      </c>
      <c r="D1168">
        <v>30</v>
      </c>
      <c r="E1168" s="98">
        <v>0.85474499999999398</v>
      </c>
      <c r="F1168" s="98">
        <v>0.89884498041546101</v>
      </c>
      <c r="G1168" s="99">
        <v>0.55000000000002303</v>
      </c>
      <c r="H1168" s="98">
        <v>0.56927191663404197</v>
      </c>
      <c r="I1168" s="98">
        <v>0.84831999999999996</v>
      </c>
      <c r="J1168" s="98">
        <v>0.91819267656622106</v>
      </c>
      <c r="K1168" s="99">
        <v>0.3</v>
      </c>
      <c r="L1168" s="98">
        <v>0.59796226466732305</v>
      </c>
      <c r="M1168" s="98">
        <v>0.31168500000000399</v>
      </c>
      <c r="N1168" s="98">
        <v>-6.1297785895284999E-2</v>
      </c>
      <c r="O1168" s="99">
        <v>0.55000000000001803</v>
      </c>
      <c r="P1168" s="98">
        <v>3.89652410238654E-2</v>
      </c>
      <c r="Q1168" s="98">
        <v>0.30776000000000098</v>
      </c>
      <c r="R1168" s="98">
        <v>0.115014606020846</v>
      </c>
      <c r="S1168" s="99">
        <v>0.3</v>
      </c>
      <c r="T1168" s="98">
        <v>7.5141109033996303E-2</v>
      </c>
      <c r="U1168" s="98">
        <v>0</v>
      </c>
      <c r="V1168" s="98" t="s">
        <v>526</v>
      </c>
      <c r="W1168" s="99">
        <v>0</v>
      </c>
      <c r="X1168" s="98" t="s">
        <v>526</v>
      </c>
      <c r="Y1168" s="98">
        <v>0</v>
      </c>
      <c r="Z1168" s="98" t="s">
        <v>526</v>
      </c>
      <c r="AA1168" s="99">
        <v>0</v>
      </c>
      <c r="AB1168" s="98" t="s">
        <v>526</v>
      </c>
      <c r="AC1168" t="str">
        <f>IF('Raw data (converted)'!T1168="","",'Raw data (converted)'!T1168)</f>
        <v>For N2O, integration problem. Data should be discarded</v>
      </c>
    </row>
    <row r="1169" spans="1:29" x14ac:dyDescent="0.25">
      <c r="A1169" t="str">
        <f t="shared" si="40"/>
        <v>Jul</v>
      </c>
      <c r="B1169">
        <f t="shared" si="39"/>
        <v>1168</v>
      </c>
      <c r="C1169" t="s">
        <v>2830</v>
      </c>
      <c r="D1169">
        <v>45</v>
      </c>
      <c r="E1169" s="98">
        <v>0.79368500000000497</v>
      </c>
      <c r="F1169" s="98">
        <v>-0.89884498041615601</v>
      </c>
      <c r="G1169" s="99">
        <v>0.95000000000000595</v>
      </c>
      <c r="H1169" s="98">
        <v>2.2445096260703998</v>
      </c>
      <c r="I1169" s="98">
        <v>0.80010999999999899</v>
      </c>
      <c r="J1169" s="98">
        <v>-0.77434629312133096</v>
      </c>
      <c r="K1169" s="99">
        <v>0.70000000000000195</v>
      </c>
      <c r="L1169" s="98">
        <v>1.1765142531366</v>
      </c>
      <c r="M1169" s="98">
        <v>0.34920499999999799</v>
      </c>
      <c r="N1169" s="98">
        <v>6.1297785895444802E-2</v>
      </c>
      <c r="O1169" s="99">
        <v>0.94999999999999896</v>
      </c>
      <c r="P1169" s="98">
        <v>0.15363107858453601</v>
      </c>
      <c r="Q1169" s="98">
        <v>0.353130000000001</v>
      </c>
      <c r="R1169" s="98">
        <v>-0.20978499905289699</v>
      </c>
      <c r="S1169" s="99">
        <v>0.70000000000000195</v>
      </c>
      <c r="T1169" s="98">
        <v>0.31980310477273799</v>
      </c>
      <c r="U1169" s="98">
        <v>0</v>
      </c>
      <c r="V1169" s="98" t="s">
        <v>526</v>
      </c>
      <c r="W1169" s="99">
        <v>0</v>
      </c>
      <c r="X1169" s="98" t="s">
        <v>526</v>
      </c>
      <c r="Y1169" s="98">
        <v>0</v>
      </c>
      <c r="Z1169" s="98" t="s">
        <v>526</v>
      </c>
      <c r="AA1169" s="99">
        <v>0</v>
      </c>
      <c r="AB1169" s="98" t="s">
        <v>526</v>
      </c>
      <c r="AC1169" t="str">
        <f>IF('Raw data (converted)'!T1169="","",'Raw data (converted)'!T1169)</f>
        <v>For N2O, integration problem. Data should be discarded</v>
      </c>
    </row>
    <row r="1170" spans="1:29" x14ac:dyDescent="0.25">
      <c r="A1170" t="str">
        <f t="shared" si="40"/>
        <v>Jul</v>
      </c>
      <c r="B1170">
        <f t="shared" si="39"/>
        <v>1169</v>
      </c>
      <c r="C1170" t="s">
        <v>2831</v>
      </c>
      <c r="D1170">
        <v>0</v>
      </c>
      <c r="E1170" s="98">
        <v>0.93546000000000695</v>
      </c>
      <c r="F1170" s="98">
        <v>0.56164999916346403</v>
      </c>
      <c r="G1170" s="99">
        <v>0.95000000000004403</v>
      </c>
      <c r="H1170" s="98">
        <v>1.4017784757919001</v>
      </c>
      <c r="I1170" s="98">
        <v>0.91916000000000198</v>
      </c>
      <c r="J1170" s="98">
        <v>1.3638809825189999</v>
      </c>
      <c r="K1170" s="99">
        <v>0.70000000000000095</v>
      </c>
      <c r="L1170" s="98">
        <v>2.07358654174962</v>
      </c>
      <c r="M1170" s="98">
        <v>0.21693499999999699</v>
      </c>
      <c r="N1170" s="98">
        <v>5.5064112753766901E-2</v>
      </c>
      <c r="O1170" s="99">
        <v>0.95000000000003704</v>
      </c>
      <c r="P1170" s="98">
        <v>0.138007476078263</v>
      </c>
      <c r="Q1170" s="98">
        <v>0.21541000000000099</v>
      </c>
      <c r="R1170" s="98">
        <v>0.103447699257395</v>
      </c>
      <c r="S1170" s="99">
        <v>0.7</v>
      </c>
      <c r="T1170" s="98">
        <v>0.15769635792470499</v>
      </c>
      <c r="U1170" s="98">
        <v>0</v>
      </c>
      <c r="V1170" s="98" t="s">
        <v>526</v>
      </c>
      <c r="W1170" s="99">
        <v>0</v>
      </c>
      <c r="X1170" s="98" t="s">
        <v>526</v>
      </c>
      <c r="Y1170" s="98">
        <v>0</v>
      </c>
      <c r="Z1170" s="98" t="s">
        <v>526</v>
      </c>
      <c r="AA1170" s="99">
        <v>0</v>
      </c>
      <c r="AB1170" s="98" t="s">
        <v>526</v>
      </c>
      <c r="AC1170" t="str">
        <f>IF('Raw data (converted)'!T1170="","",'Raw data (converted)'!T1170)</f>
        <v>For N2O, integration problem. Data should be discarded</v>
      </c>
    </row>
    <row r="1171" spans="1:29" x14ac:dyDescent="0.25">
      <c r="A1171" t="str">
        <f t="shared" si="40"/>
        <v>Jul</v>
      </c>
      <c r="B1171">
        <f t="shared" si="39"/>
        <v>1170</v>
      </c>
      <c r="C1171" t="s">
        <v>2831</v>
      </c>
      <c r="D1171">
        <v>15</v>
      </c>
      <c r="E1171" s="98">
        <v>0.87261999999999695</v>
      </c>
      <c r="F1171" s="98">
        <v>-0.56164999916448999</v>
      </c>
      <c r="G1171" s="99">
        <v>0.55000000000000804</v>
      </c>
      <c r="H1171" s="98">
        <v>0.35553116384233802</v>
      </c>
      <c r="I1171" s="98">
        <v>0.88892000000000104</v>
      </c>
      <c r="J1171" s="98">
        <v>-1.1498510944537701</v>
      </c>
      <c r="K1171" s="99">
        <v>0.3</v>
      </c>
      <c r="L1171" s="98">
        <v>0.74901302443870299</v>
      </c>
      <c r="M1171" s="98">
        <v>0.26269500000000501</v>
      </c>
      <c r="N1171" s="98">
        <v>-5.5064112753520203E-2</v>
      </c>
      <c r="O1171" s="99">
        <v>0.55000000000000504</v>
      </c>
      <c r="P1171" s="98">
        <v>3.50026480189915E-2</v>
      </c>
      <c r="Q1171" s="98">
        <v>0.26422000000000101</v>
      </c>
      <c r="R1171" s="98">
        <v>-8.7774304594934294E-2</v>
      </c>
      <c r="S1171" s="99">
        <v>0.29999999999999899</v>
      </c>
      <c r="T1171" s="98">
        <v>5.7344368129437703E-2</v>
      </c>
      <c r="U1171" s="98">
        <v>0</v>
      </c>
      <c r="V1171" s="98" t="s">
        <v>526</v>
      </c>
      <c r="W1171" s="99">
        <v>0</v>
      </c>
      <c r="X1171" s="98" t="s">
        <v>526</v>
      </c>
      <c r="Y1171" s="98">
        <v>0</v>
      </c>
      <c r="Z1171" s="98" t="s">
        <v>526</v>
      </c>
      <c r="AA1171" s="99">
        <v>0</v>
      </c>
      <c r="AB1171" s="98" t="s">
        <v>526</v>
      </c>
      <c r="AC1171" t="str">
        <f>IF('Raw data (converted)'!T1171="","",'Raw data (converted)'!T1171)</f>
        <v>For N2O, integration problem. Data should be discarded</v>
      </c>
    </row>
    <row r="1172" spans="1:29" x14ac:dyDescent="0.25">
      <c r="A1172" t="str">
        <f t="shared" si="40"/>
        <v>Jul</v>
      </c>
      <c r="B1172">
        <f t="shared" si="39"/>
        <v>1171</v>
      </c>
      <c r="C1172" t="s">
        <v>2831</v>
      </c>
      <c r="D1172">
        <v>30</v>
      </c>
      <c r="E1172" s="98">
        <v>0.84237999999999602</v>
      </c>
      <c r="F1172" s="98">
        <v>0.56164999916498404</v>
      </c>
      <c r="G1172" s="99">
        <v>0.55000000000002103</v>
      </c>
      <c r="H1172" s="98">
        <v>0.35553116384265998</v>
      </c>
      <c r="I1172" s="98">
        <v>0.85868</v>
      </c>
      <c r="J1172" s="98">
        <v>-0.37890688593744998</v>
      </c>
      <c r="K1172" s="99">
        <v>0.3</v>
      </c>
      <c r="L1172" s="98">
        <v>0.24666931549431501</v>
      </c>
      <c r="M1172" s="98">
        <v>0.31150500000000497</v>
      </c>
      <c r="N1172" s="98">
        <v>5.5064112752779101E-2</v>
      </c>
      <c r="O1172" s="99">
        <v>0.55000000000002003</v>
      </c>
      <c r="P1172" s="98">
        <v>3.5002648018521397E-2</v>
      </c>
      <c r="Q1172" s="98">
        <v>0.31303000000000097</v>
      </c>
      <c r="R1172" s="98">
        <v>-2.7618638945849899E-2</v>
      </c>
      <c r="S1172" s="99">
        <v>0.3</v>
      </c>
      <c r="T1172" s="98">
        <v>1.80436378092667E-2</v>
      </c>
      <c r="U1172" s="98">
        <v>0</v>
      </c>
      <c r="V1172" s="98" t="s">
        <v>526</v>
      </c>
      <c r="W1172" s="99">
        <v>0</v>
      </c>
      <c r="X1172" s="98" t="s">
        <v>526</v>
      </c>
      <c r="Y1172" s="98">
        <v>0</v>
      </c>
      <c r="Z1172" s="98" t="s">
        <v>526</v>
      </c>
      <c r="AA1172" s="99">
        <v>0</v>
      </c>
      <c r="AB1172" s="98" t="s">
        <v>526</v>
      </c>
      <c r="AC1172" t="str">
        <f>IF('Raw data (converted)'!T1172="","",'Raw data (converted)'!T1172)</f>
        <v>For N2O, integration problem. Data should be discarded</v>
      </c>
    </row>
    <row r="1173" spans="1:29" x14ac:dyDescent="0.25">
      <c r="A1173" t="str">
        <f t="shared" si="40"/>
        <v>Jul</v>
      </c>
      <c r="B1173">
        <f t="shared" si="39"/>
        <v>1172</v>
      </c>
      <c r="C1173" t="s">
        <v>2831</v>
      </c>
      <c r="D1173">
        <v>45</v>
      </c>
      <c r="E1173" s="98">
        <v>0.84474000000000304</v>
      </c>
      <c r="F1173" s="98">
        <v>-0.561649999165311</v>
      </c>
      <c r="G1173" s="99">
        <v>0.94999999999999596</v>
      </c>
      <c r="H1173" s="98">
        <v>1.4017784757958001</v>
      </c>
      <c r="I1173" s="98">
        <v>0.82843999999999896</v>
      </c>
      <c r="J1173" s="98">
        <v>0.97133540561766896</v>
      </c>
      <c r="K1173" s="99">
        <v>0.70000000000000195</v>
      </c>
      <c r="L1173" s="98">
        <v>1.47607542966758</v>
      </c>
      <c r="M1173" s="98">
        <v>0.363364999999997</v>
      </c>
      <c r="N1173" s="98">
        <v>-5.5064112752469897E-2</v>
      </c>
      <c r="O1173" s="99">
        <v>0.95000000000000595</v>
      </c>
      <c r="P1173" s="98">
        <v>0.13800747607496799</v>
      </c>
      <c r="Q1173" s="98">
        <v>0.36184000000000099</v>
      </c>
      <c r="R1173" s="98">
        <v>7.2817933555462497E-2</v>
      </c>
      <c r="S1173" s="99">
        <v>0.70000000000000195</v>
      </c>
      <c r="T1173" s="98">
        <v>0.111003832875291</v>
      </c>
      <c r="U1173" s="98">
        <v>0</v>
      </c>
      <c r="V1173" s="98" t="s">
        <v>526</v>
      </c>
      <c r="W1173" s="99">
        <v>0</v>
      </c>
      <c r="X1173" s="98" t="s">
        <v>526</v>
      </c>
      <c r="Y1173" s="98">
        <v>0</v>
      </c>
      <c r="Z1173" s="98" t="s">
        <v>526</v>
      </c>
      <c r="AA1173" s="99">
        <v>0</v>
      </c>
      <c r="AB1173" s="98" t="s">
        <v>526</v>
      </c>
      <c r="AC1173" t="str">
        <f>IF('Raw data (converted)'!T1173="","",'Raw data (converted)'!T1173)</f>
        <v>For N2O, integration problem. Data should be discarded</v>
      </c>
    </row>
    <row r="1174" spans="1:29" x14ac:dyDescent="0.25">
      <c r="A1174" t="str">
        <f t="shared" si="40"/>
        <v>Jul</v>
      </c>
      <c r="B1174">
        <f t="shared" si="39"/>
        <v>1173</v>
      </c>
      <c r="C1174" t="s">
        <v>2832</v>
      </c>
      <c r="D1174">
        <v>0</v>
      </c>
      <c r="E1174" s="98" t="s">
        <v>526</v>
      </c>
      <c r="F1174" s="98" t="s">
        <v>526</v>
      </c>
      <c r="G1174" s="99" t="s">
        <v>526</v>
      </c>
      <c r="H1174" s="98" t="s">
        <v>526</v>
      </c>
      <c r="I1174" s="98" t="s">
        <v>526</v>
      </c>
      <c r="J1174" s="98" t="s">
        <v>526</v>
      </c>
      <c r="K1174" s="99" t="s">
        <v>526</v>
      </c>
      <c r="L1174" s="98" t="s">
        <v>526</v>
      </c>
      <c r="M1174" s="98" t="s">
        <v>526</v>
      </c>
      <c r="N1174" s="98" t="s">
        <v>526</v>
      </c>
      <c r="O1174" s="99" t="s">
        <v>526</v>
      </c>
      <c r="P1174" s="98" t="s">
        <v>526</v>
      </c>
      <c r="Q1174" s="98" t="s">
        <v>526</v>
      </c>
      <c r="R1174" s="98" t="s">
        <v>526</v>
      </c>
      <c r="S1174" s="99" t="s">
        <v>526</v>
      </c>
      <c r="T1174" s="98" t="s">
        <v>526</v>
      </c>
      <c r="U1174" s="98" t="s">
        <v>526</v>
      </c>
      <c r="V1174" s="98" t="s">
        <v>526</v>
      </c>
      <c r="W1174" s="99" t="s">
        <v>526</v>
      </c>
      <c r="X1174" s="98" t="s">
        <v>526</v>
      </c>
      <c r="Y1174" s="98" t="s">
        <v>526</v>
      </c>
      <c r="Z1174" s="98" t="s">
        <v>526</v>
      </c>
      <c r="AA1174" s="99" t="s">
        <v>526</v>
      </c>
      <c r="AB1174" s="98" t="s">
        <v>526</v>
      </c>
      <c r="AC1174" t="str">
        <f>IF('Raw data (converted)'!T1174="","",'Raw data (converted)'!T1174)</f>
        <v>Not sampled</v>
      </c>
    </row>
    <row r="1175" spans="1:29" x14ac:dyDescent="0.25">
      <c r="A1175" t="str">
        <f t="shared" si="40"/>
        <v>Jul</v>
      </c>
      <c r="B1175">
        <f t="shared" si="39"/>
        <v>1174</v>
      </c>
      <c r="C1175" t="s">
        <v>2832</v>
      </c>
      <c r="D1175">
        <v>15</v>
      </c>
      <c r="E1175" s="98" t="s">
        <v>526</v>
      </c>
      <c r="F1175" s="98" t="s">
        <v>526</v>
      </c>
      <c r="G1175" s="99" t="s">
        <v>526</v>
      </c>
      <c r="H1175" s="98" t="s">
        <v>526</v>
      </c>
      <c r="I1175" s="98" t="s">
        <v>526</v>
      </c>
      <c r="J1175" s="98" t="s">
        <v>526</v>
      </c>
      <c r="K1175" s="99" t="s">
        <v>526</v>
      </c>
      <c r="L1175" s="98" t="s">
        <v>526</v>
      </c>
      <c r="M1175" s="98" t="s">
        <v>526</v>
      </c>
      <c r="N1175" s="98" t="s">
        <v>526</v>
      </c>
      <c r="O1175" s="99" t="s">
        <v>526</v>
      </c>
      <c r="P1175" s="98" t="s">
        <v>526</v>
      </c>
      <c r="Q1175" s="98" t="s">
        <v>526</v>
      </c>
      <c r="R1175" s="98" t="s">
        <v>526</v>
      </c>
      <c r="S1175" s="99" t="s">
        <v>526</v>
      </c>
      <c r="T1175" s="98" t="s">
        <v>526</v>
      </c>
      <c r="U1175" s="98" t="s">
        <v>526</v>
      </c>
      <c r="V1175" s="98" t="s">
        <v>526</v>
      </c>
      <c r="W1175" s="99" t="s">
        <v>526</v>
      </c>
      <c r="X1175" s="98" t="s">
        <v>526</v>
      </c>
      <c r="Y1175" s="98" t="s">
        <v>526</v>
      </c>
      <c r="Z1175" s="98" t="s">
        <v>526</v>
      </c>
      <c r="AA1175" s="99" t="s">
        <v>526</v>
      </c>
      <c r="AB1175" s="98" t="s">
        <v>526</v>
      </c>
      <c r="AC1175" t="str">
        <f>IF('Raw data (converted)'!T1175="","",'Raw data (converted)'!T1175)</f>
        <v>Not sampled</v>
      </c>
    </row>
    <row r="1176" spans="1:29" x14ac:dyDescent="0.25">
      <c r="A1176" t="str">
        <f t="shared" si="40"/>
        <v>Jul</v>
      </c>
      <c r="B1176">
        <f t="shared" si="39"/>
        <v>1175</v>
      </c>
      <c r="C1176" t="s">
        <v>2832</v>
      </c>
      <c r="D1176">
        <v>30</v>
      </c>
      <c r="E1176" s="98" t="s">
        <v>526</v>
      </c>
      <c r="F1176" s="98" t="s">
        <v>526</v>
      </c>
      <c r="G1176" s="99" t="s">
        <v>526</v>
      </c>
      <c r="H1176" s="98" t="s">
        <v>526</v>
      </c>
      <c r="I1176" s="98" t="s">
        <v>526</v>
      </c>
      <c r="J1176" s="98" t="s">
        <v>526</v>
      </c>
      <c r="K1176" s="99" t="s">
        <v>526</v>
      </c>
      <c r="L1176" s="98" t="s">
        <v>526</v>
      </c>
      <c r="M1176" s="98" t="s">
        <v>526</v>
      </c>
      <c r="N1176" s="98" t="s">
        <v>526</v>
      </c>
      <c r="O1176" s="99" t="s">
        <v>526</v>
      </c>
      <c r="P1176" s="98" t="s">
        <v>526</v>
      </c>
      <c r="Q1176" s="98" t="s">
        <v>526</v>
      </c>
      <c r="R1176" s="98" t="s">
        <v>526</v>
      </c>
      <c r="S1176" s="99" t="s">
        <v>526</v>
      </c>
      <c r="T1176" s="98" t="s">
        <v>526</v>
      </c>
      <c r="U1176" s="98" t="s">
        <v>526</v>
      </c>
      <c r="V1176" s="98" t="s">
        <v>526</v>
      </c>
      <c r="W1176" s="99" t="s">
        <v>526</v>
      </c>
      <c r="X1176" s="98" t="s">
        <v>526</v>
      </c>
      <c r="Y1176" s="98" t="s">
        <v>526</v>
      </c>
      <c r="Z1176" s="98" t="s">
        <v>526</v>
      </c>
      <c r="AA1176" s="99" t="s">
        <v>526</v>
      </c>
      <c r="AB1176" s="98" t="s">
        <v>526</v>
      </c>
      <c r="AC1176" t="str">
        <f>IF('Raw data (converted)'!T1176="","",'Raw data (converted)'!T1176)</f>
        <v>Not sampled</v>
      </c>
    </row>
    <row r="1177" spans="1:29" x14ac:dyDescent="0.25">
      <c r="A1177" t="str">
        <f t="shared" si="40"/>
        <v>Jul</v>
      </c>
      <c r="B1177">
        <f t="shared" si="39"/>
        <v>1176</v>
      </c>
      <c r="C1177" t="s">
        <v>2832</v>
      </c>
      <c r="D1177">
        <v>45</v>
      </c>
      <c r="E1177" s="98" t="s">
        <v>526</v>
      </c>
      <c r="F1177" s="98" t="s">
        <v>526</v>
      </c>
      <c r="G1177" s="99" t="s">
        <v>526</v>
      </c>
      <c r="H1177" s="98" t="s">
        <v>526</v>
      </c>
      <c r="I1177" s="98" t="s">
        <v>526</v>
      </c>
      <c r="J1177" s="98" t="s">
        <v>526</v>
      </c>
      <c r="K1177" s="99" t="s">
        <v>526</v>
      </c>
      <c r="L1177" s="98" t="s">
        <v>526</v>
      </c>
      <c r="M1177" s="98" t="s">
        <v>526</v>
      </c>
      <c r="N1177" s="98" t="s">
        <v>526</v>
      </c>
      <c r="O1177" s="99" t="s">
        <v>526</v>
      </c>
      <c r="P1177" s="98" t="s">
        <v>526</v>
      </c>
      <c r="Q1177" s="98" t="s">
        <v>526</v>
      </c>
      <c r="R1177" s="98" t="s">
        <v>526</v>
      </c>
      <c r="S1177" s="99" t="s">
        <v>526</v>
      </c>
      <c r="T1177" s="98" t="s">
        <v>526</v>
      </c>
      <c r="U1177" s="98" t="s">
        <v>526</v>
      </c>
      <c r="V1177" s="98" t="s">
        <v>526</v>
      </c>
      <c r="W1177" s="99" t="s">
        <v>526</v>
      </c>
      <c r="X1177" s="98" t="s">
        <v>526</v>
      </c>
      <c r="Y1177" s="98" t="s">
        <v>526</v>
      </c>
      <c r="Z1177" s="98" t="s">
        <v>526</v>
      </c>
      <c r="AA1177" s="99" t="s">
        <v>526</v>
      </c>
      <c r="AB1177" s="98" t="s">
        <v>526</v>
      </c>
      <c r="AC1177" t="str">
        <f>IF('Raw data (converted)'!T1177="","",'Raw data (converted)'!T1177)</f>
        <v>Not sampled</v>
      </c>
    </row>
    <row r="1178" spans="1:29" x14ac:dyDescent="0.25">
      <c r="A1178" t="s">
        <v>485</v>
      </c>
      <c r="B1178">
        <f t="shared" si="39"/>
        <v>1177</v>
      </c>
      <c r="C1178" t="s">
        <v>2833</v>
      </c>
      <c r="D1178">
        <v>0</v>
      </c>
      <c r="E1178" s="98">
        <v>0.85993000000000996</v>
      </c>
      <c r="F1178" s="98">
        <v>0.116839598364487</v>
      </c>
      <c r="G1178" s="99">
        <v>0.95000000000004703</v>
      </c>
      <c r="H1178" s="98">
        <v>0.291519158849254</v>
      </c>
      <c r="I1178" s="98">
        <v>0.85738000000000303</v>
      </c>
      <c r="J1178" s="98">
        <v>0.223493102177269</v>
      </c>
      <c r="K1178" s="99">
        <v>0.70000000000000095</v>
      </c>
      <c r="L1178" s="98">
        <v>0.33947085373942898</v>
      </c>
      <c r="M1178" s="98">
        <v>0.27723499999999601</v>
      </c>
      <c r="N1178" s="98">
        <v>-0.25661954433936801</v>
      </c>
      <c r="O1178" s="99">
        <v>0.95000000000004003</v>
      </c>
      <c r="P1178" s="98">
        <v>0.64320848975286704</v>
      </c>
      <c r="Q1178" s="98">
        <v>0.28616000000000102</v>
      </c>
      <c r="R1178" s="98">
        <v>-0.58716682930497799</v>
      </c>
      <c r="S1178" s="99">
        <v>0.7</v>
      </c>
      <c r="T1178" s="98">
        <v>0.895234385178726</v>
      </c>
      <c r="U1178" s="98">
        <v>0.32433000000000201</v>
      </c>
      <c r="V1178" s="98">
        <v>0.110612433539407</v>
      </c>
      <c r="W1178" s="99">
        <v>0.95000000000004003</v>
      </c>
      <c r="X1178" s="98">
        <v>0.27717489269386297</v>
      </c>
      <c r="Y1178" s="98">
        <v>0.31793000000000199</v>
      </c>
      <c r="Z1178" s="98">
        <v>0.16340356950611601</v>
      </c>
      <c r="AA1178" s="99">
        <v>0.7</v>
      </c>
      <c r="AB1178" s="98">
        <v>0.249070449837625</v>
      </c>
      <c r="AC1178" t="str">
        <f>IF('Raw data (converted)'!T1178="","",'Raw data (converted)'!T1178)</f>
        <v/>
      </c>
    </row>
    <row r="1179" spans="1:29" x14ac:dyDescent="0.25">
      <c r="A1179" t="str">
        <f t="shared" ref="A1179:A1220" si="41">A1178</f>
        <v>Aug</v>
      </c>
      <c r="B1179">
        <f t="shared" si="39"/>
        <v>1178</v>
      </c>
      <c r="C1179" t="s">
        <v>2833</v>
      </c>
      <c r="D1179">
        <v>15</v>
      </c>
      <c r="E1179" s="98">
        <v>0.84420999999999602</v>
      </c>
      <c r="F1179" s="98">
        <v>-0.116839598366087</v>
      </c>
      <c r="G1179" s="99">
        <v>0.55000000000000704</v>
      </c>
      <c r="H1179" s="98">
        <v>7.3937606846680701E-2</v>
      </c>
      <c r="I1179" s="98">
        <v>0.84676000000000196</v>
      </c>
      <c r="J1179" s="98">
        <v>-0.19977021461561201</v>
      </c>
      <c r="K1179" s="99">
        <v>0.3</v>
      </c>
      <c r="L1179" s="98">
        <v>0.13004392307343501</v>
      </c>
      <c r="M1179" s="98">
        <v>0.341395000000005</v>
      </c>
      <c r="N1179" s="98">
        <v>0.25661954433976403</v>
      </c>
      <c r="O1179" s="99">
        <v>0.55000000000000404</v>
      </c>
      <c r="P1179" s="98">
        <v>0.16313609240280599</v>
      </c>
      <c r="Q1179" s="98">
        <v>0.33247000000000099</v>
      </c>
      <c r="R1179" s="98">
        <v>0.47784028751437801</v>
      </c>
      <c r="S1179" s="99">
        <v>0.29999999999999899</v>
      </c>
      <c r="T1179" s="98">
        <v>0.31221608975294901</v>
      </c>
      <c r="U1179" s="98">
        <v>0.32241000000000097</v>
      </c>
      <c r="V1179" s="98">
        <v>-0.11061243353949</v>
      </c>
      <c r="W1179" s="99">
        <v>0.55000000000000604</v>
      </c>
      <c r="X1179" s="98">
        <v>7.0299490175544002E-2</v>
      </c>
      <c r="Y1179" s="98">
        <v>0.32881000000000099</v>
      </c>
      <c r="Z1179" s="98">
        <v>-0.164789259560984</v>
      </c>
      <c r="AA1179" s="99">
        <v>0.3</v>
      </c>
      <c r="AB1179" s="98">
        <v>0.10764971618022399</v>
      </c>
      <c r="AC1179" t="str">
        <f>IF('Raw data (converted)'!T1179="","",'Raw data (converted)'!T1179)</f>
        <v/>
      </c>
    </row>
    <row r="1180" spans="1:29" x14ac:dyDescent="0.25">
      <c r="A1180" t="str">
        <f t="shared" si="41"/>
        <v>Aug</v>
      </c>
      <c r="B1180">
        <f t="shared" si="39"/>
        <v>1179</v>
      </c>
      <c r="C1180" t="s">
        <v>2833</v>
      </c>
      <c r="D1180">
        <v>30</v>
      </c>
      <c r="E1180" s="98">
        <v>0.83358999999999395</v>
      </c>
      <c r="F1180" s="98">
        <v>0.11683959836678701</v>
      </c>
      <c r="G1180" s="99">
        <v>0.55000000000001903</v>
      </c>
      <c r="H1180" s="98">
        <v>7.3937606847125303E-2</v>
      </c>
      <c r="I1180" s="98">
        <v>0.83613999999999999</v>
      </c>
      <c r="J1180" s="98">
        <v>-3.9391309924192298E-2</v>
      </c>
      <c r="K1180" s="99">
        <v>0.3</v>
      </c>
      <c r="L1180" s="98">
        <v>2.5641954612706502E-2</v>
      </c>
      <c r="M1180" s="98">
        <v>0.38770500000000602</v>
      </c>
      <c r="N1180" s="98">
        <v>-0.25661954434052497</v>
      </c>
      <c r="O1180" s="99">
        <v>0.55000000000001803</v>
      </c>
      <c r="P1180" s="98">
        <v>0.16313609240329399</v>
      </c>
      <c r="Q1180" s="98">
        <v>0.378780000000001</v>
      </c>
      <c r="R1180" s="98">
        <v>0.197492185338453</v>
      </c>
      <c r="S1180" s="99">
        <v>0.3</v>
      </c>
      <c r="T1180" s="98">
        <v>0.12902689929417199</v>
      </c>
      <c r="U1180" s="98">
        <v>0.33328999999999998</v>
      </c>
      <c r="V1180" s="98">
        <v>0.110612433539465</v>
      </c>
      <c r="W1180" s="99">
        <v>0.55000000000001803</v>
      </c>
      <c r="X1180" s="98">
        <v>7.02994901755295E-2</v>
      </c>
      <c r="Y1180" s="98">
        <v>0.33968999999999999</v>
      </c>
      <c r="Z1180" s="98">
        <v>8.6602793699646699E-3</v>
      </c>
      <c r="AA1180" s="99">
        <v>0.3</v>
      </c>
      <c r="AB1180" s="98">
        <v>5.6573045512487196E-3</v>
      </c>
      <c r="AC1180" t="str">
        <f>IF('Raw data (converted)'!T1180="","",'Raw data (converted)'!T1180)</f>
        <v/>
      </c>
    </row>
    <row r="1181" spans="1:29" x14ac:dyDescent="0.25">
      <c r="A1181" t="str">
        <f t="shared" si="41"/>
        <v>Aug</v>
      </c>
      <c r="B1181">
        <f t="shared" si="39"/>
        <v>1180</v>
      </c>
      <c r="C1181" t="s">
        <v>2833</v>
      </c>
      <c r="D1181">
        <v>45</v>
      </c>
      <c r="E1181" s="98">
        <v>0.82807000000000397</v>
      </c>
      <c r="F1181" s="98">
        <v>-0.116839598367281</v>
      </c>
      <c r="G1181" s="99">
        <v>0.95000000000000295</v>
      </c>
      <c r="H1181" s="98">
        <v>0.29151915885608898</v>
      </c>
      <c r="I1181" s="98">
        <v>0.82551999999999803</v>
      </c>
      <c r="J1181" s="98">
        <v>0.141832160997374</v>
      </c>
      <c r="K1181" s="99">
        <v>0.70000000000000195</v>
      </c>
      <c r="L1181" s="98">
        <v>0.21543009972105301</v>
      </c>
      <c r="M1181" s="98">
        <v>0.41616499999999701</v>
      </c>
      <c r="N1181" s="98">
        <v>0.25661954434065998</v>
      </c>
      <c r="O1181" s="99">
        <v>0.94999999999999896</v>
      </c>
      <c r="P1181" s="98">
        <v>0.643208489755832</v>
      </c>
      <c r="Q1181" s="98">
        <v>0.42509000000000202</v>
      </c>
      <c r="R1181" s="98">
        <v>-0.44442056273187902</v>
      </c>
      <c r="S1181" s="99">
        <v>0.70000000000000195</v>
      </c>
      <c r="T1181" s="98">
        <v>0.67754256118626799</v>
      </c>
      <c r="U1181" s="98">
        <v>0.35696999999999901</v>
      </c>
      <c r="V1181" s="98">
        <v>-0.110612433539446</v>
      </c>
      <c r="W1181" s="99">
        <v>0.95000000000000295</v>
      </c>
      <c r="X1181" s="98">
        <v>0.27717489269385198</v>
      </c>
      <c r="Y1181" s="98">
        <v>0.35056999999999999</v>
      </c>
      <c r="Z1181" s="98">
        <v>7.5087387127694596E-2</v>
      </c>
      <c r="AA1181" s="99">
        <v>0.70000000000000095</v>
      </c>
      <c r="AB1181" s="98">
        <v>0.11445182827636</v>
      </c>
      <c r="AC1181" t="str">
        <f>IF('Raw data (converted)'!T1181="","",'Raw data (converted)'!T1181)</f>
        <v/>
      </c>
    </row>
    <row r="1182" spans="1:29" x14ac:dyDescent="0.25">
      <c r="A1182" t="str">
        <f t="shared" si="41"/>
        <v>Aug</v>
      </c>
      <c r="B1182">
        <f t="shared" si="39"/>
        <v>1181</v>
      </c>
      <c r="C1182" t="s">
        <v>2834</v>
      </c>
      <c r="D1182">
        <v>0</v>
      </c>
      <c r="E1182" s="98">
        <v>0.87569000000001196</v>
      </c>
      <c r="F1182" s="98">
        <v>0.92446769935300899</v>
      </c>
      <c r="G1182" s="99">
        <v>0.95000000000004703</v>
      </c>
      <c r="H1182" s="98">
        <v>2.3086047665792599</v>
      </c>
      <c r="I1182" s="98">
        <v>0.87319000000000402</v>
      </c>
      <c r="J1182" s="98">
        <v>0.50214315585369296</v>
      </c>
      <c r="K1182" s="99">
        <v>0.70000000000000095</v>
      </c>
      <c r="L1182" s="98">
        <v>0.76280121459609096</v>
      </c>
      <c r="M1182" s="98">
        <v>0.23496499999999901</v>
      </c>
      <c r="N1182" s="98">
        <v>0.152724991976009</v>
      </c>
      <c r="O1182" s="99">
        <v>0.95000000000004103</v>
      </c>
      <c r="P1182" s="98">
        <v>0.38278344418510901</v>
      </c>
      <c r="Q1182" s="98">
        <v>0.23534000000000199</v>
      </c>
      <c r="R1182" s="98">
        <v>2.0805123872914999E-2</v>
      </c>
      <c r="S1182" s="99">
        <v>0.7</v>
      </c>
      <c r="T1182" s="98">
        <v>3.1715301620667699E-2</v>
      </c>
      <c r="U1182" s="98">
        <v>0.35892500000000199</v>
      </c>
      <c r="V1182" s="98">
        <v>-8.9843432305382803E-2</v>
      </c>
      <c r="W1182" s="99">
        <v>0.95000000000003504</v>
      </c>
      <c r="X1182" s="98">
        <v>0.22513049346508299</v>
      </c>
      <c r="Y1182" s="98">
        <v>0.35305000000000097</v>
      </c>
      <c r="Z1182" s="98">
        <v>7.3596818648697299E-2</v>
      </c>
      <c r="AA1182" s="99">
        <v>0.69999999999999896</v>
      </c>
      <c r="AB1182" s="98">
        <v>0.112179818304216</v>
      </c>
      <c r="AC1182" t="str">
        <f>IF('Raw data (converted)'!T1182="","",'Raw data (converted)'!T1182)</f>
        <v/>
      </c>
    </row>
    <row r="1183" spans="1:29" x14ac:dyDescent="0.25">
      <c r="A1183" t="str">
        <f t="shared" si="41"/>
        <v>Aug</v>
      </c>
      <c r="B1183">
        <f t="shared" si="39"/>
        <v>1182</v>
      </c>
      <c r="C1183" t="s">
        <v>2834</v>
      </c>
      <c r="D1183">
        <v>15</v>
      </c>
      <c r="E1183" s="98">
        <v>0.84352999999999401</v>
      </c>
      <c r="F1183" s="98">
        <v>-0.92446769935458295</v>
      </c>
      <c r="G1183" s="99">
        <v>0.55000000000000604</v>
      </c>
      <c r="H1183" s="98">
        <v>0.58552827974483002</v>
      </c>
      <c r="I1183" s="98">
        <v>0.84603000000000195</v>
      </c>
      <c r="J1183" s="98">
        <v>-0.75171749772002405</v>
      </c>
      <c r="K1183" s="99">
        <v>0.3</v>
      </c>
      <c r="L1183" s="98">
        <v>0.48947675927708101</v>
      </c>
      <c r="M1183" s="98">
        <v>0.27160500000000398</v>
      </c>
      <c r="N1183" s="98">
        <v>-0.15272499197598699</v>
      </c>
      <c r="O1183" s="99">
        <v>0.55000000000000404</v>
      </c>
      <c r="P1183" s="98">
        <v>9.7084843119425904E-2</v>
      </c>
      <c r="Q1183" s="98">
        <v>0.27123000000000103</v>
      </c>
      <c r="R1183" s="98">
        <v>-6.9235766124466705E-2</v>
      </c>
      <c r="S1183" s="99">
        <v>0.3</v>
      </c>
      <c r="T1183" s="98">
        <v>4.52327745833071E-2</v>
      </c>
      <c r="U1183" s="98">
        <v>0.35552500000000098</v>
      </c>
      <c r="V1183" s="98">
        <v>8.9843432305254003E-2</v>
      </c>
      <c r="W1183" s="99">
        <v>0.55000000000000404</v>
      </c>
      <c r="X1183" s="98">
        <v>5.7099540148502298E-2</v>
      </c>
      <c r="Y1183" s="98">
        <v>0.361400000000001</v>
      </c>
      <c r="Z1183" s="98">
        <v>-1.21975765775289E-3</v>
      </c>
      <c r="AA1183" s="99">
        <v>0.3</v>
      </c>
      <c r="AB1183" s="98">
        <v>7.9680342640389397E-4</v>
      </c>
      <c r="AC1183" t="str">
        <f>IF('Raw data (converted)'!T1183="","",'Raw data (converted)'!T1183)</f>
        <v/>
      </c>
    </row>
    <row r="1184" spans="1:29" x14ac:dyDescent="0.25">
      <c r="A1184" t="str">
        <f t="shared" si="41"/>
        <v>Aug</v>
      </c>
      <c r="B1184">
        <f t="shared" si="39"/>
        <v>1183</v>
      </c>
      <c r="C1184" t="s">
        <v>2834</v>
      </c>
      <c r="D1184">
        <v>30</v>
      </c>
      <c r="E1184" s="98">
        <v>0.81636999999999205</v>
      </c>
      <c r="F1184" s="98">
        <v>0.92446769935559803</v>
      </c>
      <c r="G1184" s="99">
        <v>0.55000000000001903</v>
      </c>
      <c r="H1184" s="98">
        <v>0.58552827974549004</v>
      </c>
      <c r="I1184" s="98">
        <v>0.81886999999999999</v>
      </c>
      <c r="J1184" s="98">
        <v>0.517245414837877</v>
      </c>
      <c r="K1184" s="99">
        <v>0.3</v>
      </c>
      <c r="L1184" s="98">
        <v>0.33674965077913199</v>
      </c>
      <c r="M1184" s="98">
        <v>0.30749500000000402</v>
      </c>
      <c r="N1184" s="98">
        <v>0.15272499197544301</v>
      </c>
      <c r="O1184" s="99">
        <v>0.55000000000002003</v>
      </c>
      <c r="P1184" s="98">
        <v>9.7084843119083594E-2</v>
      </c>
      <c r="Q1184" s="98">
        <v>0.307120000000001</v>
      </c>
      <c r="R1184" s="98">
        <v>9.7611080109793996E-2</v>
      </c>
      <c r="S1184" s="99">
        <v>0.3</v>
      </c>
      <c r="T1184" s="98">
        <v>6.3770951781487506E-2</v>
      </c>
      <c r="U1184" s="98">
        <v>0.363875</v>
      </c>
      <c r="V1184" s="98">
        <v>-8.9843432305269894E-2</v>
      </c>
      <c r="W1184" s="99">
        <v>0.55000000000001703</v>
      </c>
      <c r="X1184" s="98">
        <v>5.70995401485139E-2</v>
      </c>
      <c r="Y1184" s="98">
        <v>0.36975000000000002</v>
      </c>
      <c r="Z1184" s="98">
        <v>-0.14210176712696901</v>
      </c>
      <c r="AA1184" s="99">
        <v>0.3</v>
      </c>
      <c r="AB1184" s="98">
        <v>9.2828607976107994E-2</v>
      </c>
      <c r="AC1184" t="str">
        <f>IF('Raw data (converted)'!T1184="","",'Raw data (converted)'!T1184)</f>
        <v/>
      </c>
    </row>
    <row r="1185" spans="1:29" x14ac:dyDescent="0.25">
      <c r="A1185" t="str">
        <f t="shared" si="41"/>
        <v>Aug</v>
      </c>
      <c r="B1185">
        <f t="shared" si="39"/>
        <v>1184</v>
      </c>
      <c r="C1185" t="s">
        <v>2834</v>
      </c>
      <c r="D1185">
        <v>45</v>
      </c>
      <c r="E1185" s="98">
        <v>0.79421000000000597</v>
      </c>
      <c r="F1185" s="98">
        <v>-0.92446769935620898</v>
      </c>
      <c r="G1185" s="99">
        <v>0.94999999999999896</v>
      </c>
      <c r="H1185" s="98">
        <v>2.30860476658611</v>
      </c>
      <c r="I1185" s="98">
        <v>0.79170999999999803</v>
      </c>
      <c r="J1185" s="98">
        <v>-0.143981133133432</v>
      </c>
      <c r="K1185" s="99">
        <v>0.70000000000000195</v>
      </c>
      <c r="L1185" s="98">
        <v>0.21869426166752101</v>
      </c>
      <c r="M1185" s="98">
        <v>0.34263499999999802</v>
      </c>
      <c r="N1185" s="98">
        <v>-0.15272499197523501</v>
      </c>
      <c r="O1185" s="99">
        <v>0.94999999999999896</v>
      </c>
      <c r="P1185" s="98">
        <v>0.38278344418300098</v>
      </c>
      <c r="Q1185" s="98">
        <v>0.34301000000000098</v>
      </c>
      <c r="R1185" s="98">
        <v>-6.4149131941821702E-2</v>
      </c>
      <c r="S1185" s="99">
        <v>0.70000000000000195</v>
      </c>
      <c r="T1185" s="98">
        <v>9.7789031323177303E-2</v>
      </c>
      <c r="U1185" s="98">
        <v>0.38397500000000001</v>
      </c>
      <c r="V1185" s="98">
        <v>8.9843432305273294E-2</v>
      </c>
      <c r="W1185" s="99">
        <v>0.95000000000000295</v>
      </c>
      <c r="X1185" s="98">
        <v>0.22513049346473099</v>
      </c>
      <c r="Y1185" s="98">
        <v>0.37809999999999999</v>
      </c>
      <c r="Z1185" s="98">
        <v>0.14533042669875099</v>
      </c>
      <c r="AA1185" s="99">
        <v>0.70000000000000095</v>
      </c>
      <c r="AB1185" s="98">
        <v>0.22152151360161801</v>
      </c>
      <c r="AC1185" t="str">
        <f>IF('Raw data (converted)'!T1185="","",'Raw data (converted)'!T1185)</f>
        <v/>
      </c>
    </row>
    <row r="1186" spans="1:29" x14ac:dyDescent="0.25">
      <c r="A1186" t="str">
        <f t="shared" si="41"/>
        <v>Aug</v>
      </c>
      <c r="B1186">
        <f t="shared" si="39"/>
        <v>1185</v>
      </c>
      <c r="C1186" t="s">
        <v>2835</v>
      </c>
      <c r="D1186">
        <v>0</v>
      </c>
      <c r="E1186" s="98">
        <v>0.88758500000000995</v>
      </c>
      <c r="F1186" s="98">
        <v>0.49503092991881298</v>
      </c>
      <c r="G1186" s="99">
        <v>0.95000000000004503</v>
      </c>
      <c r="H1186" s="98">
        <v>1.2354184837348601</v>
      </c>
      <c r="I1186" s="98">
        <v>0.89131000000000404</v>
      </c>
      <c r="J1186" s="98">
        <v>-9.3838449953023997E-2</v>
      </c>
      <c r="K1186" s="99">
        <v>0.70000000000000095</v>
      </c>
      <c r="L1186" s="98">
        <v>0.142531201224286</v>
      </c>
      <c r="M1186" s="98">
        <v>0.22026499999999799</v>
      </c>
      <c r="N1186" s="98">
        <v>0.152724991976145</v>
      </c>
      <c r="O1186" s="99">
        <v>0.95000000000004003</v>
      </c>
      <c r="P1186" s="98">
        <v>0.38278344418544402</v>
      </c>
      <c r="Q1186" s="98">
        <v>0.224440000000002</v>
      </c>
      <c r="R1186" s="98">
        <v>-0.198804517008868</v>
      </c>
      <c r="S1186" s="99">
        <v>0.7</v>
      </c>
      <c r="T1186" s="98">
        <v>0.30306340197770398</v>
      </c>
      <c r="U1186" s="98">
        <v>0.35672000000000098</v>
      </c>
      <c r="V1186" s="98">
        <v>-0.108278837895276</v>
      </c>
      <c r="W1186" s="99">
        <v>0.95000000000004403</v>
      </c>
      <c r="X1186" s="98">
        <v>0.27132717144399499</v>
      </c>
      <c r="Y1186" s="98">
        <v>0.356520000000002</v>
      </c>
      <c r="Z1186" s="98">
        <v>-3.95000646925079E-2</v>
      </c>
      <c r="AA1186" s="99">
        <v>0.7</v>
      </c>
      <c r="AB1186" s="98">
        <v>6.0207777521860399E-2</v>
      </c>
      <c r="AC1186" t="str">
        <f>IF('Raw data (converted)'!T1186="","",'Raw data (converted)'!T1186)</f>
        <v/>
      </c>
    </row>
    <row r="1187" spans="1:29" x14ac:dyDescent="0.25">
      <c r="A1187" t="str">
        <f t="shared" si="41"/>
        <v>Aug</v>
      </c>
      <c r="B1187">
        <f t="shared" si="39"/>
        <v>1186</v>
      </c>
      <c r="C1187" t="s">
        <v>2835</v>
      </c>
      <c r="D1187">
        <v>15</v>
      </c>
      <c r="E1187" s="98">
        <v>0.86094499999999596</v>
      </c>
      <c r="F1187" s="98">
        <v>-0.49503092992039999</v>
      </c>
      <c r="G1187" s="99">
        <v>0.55000000000000604</v>
      </c>
      <c r="H1187" s="98">
        <v>0.31333750584738901</v>
      </c>
      <c r="I1187" s="98">
        <v>0.85722000000000198</v>
      </c>
      <c r="J1187" s="98">
        <v>-0.16506834634908099</v>
      </c>
      <c r="K1187" s="99">
        <v>0.3</v>
      </c>
      <c r="L1187" s="98">
        <v>0.107453429440061</v>
      </c>
      <c r="M1187" s="98">
        <v>0.28010500000000499</v>
      </c>
      <c r="N1187" s="98">
        <v>-0.152724991976044</v>
      </c>
      <c r="O1187" s="99">
        <v>0.55000000000000404</v>
      </c>
      <c r="P1187" s="98">
        <v>9.7084843119462499E-2</v>
      </c>
      <c r="Q1187" s="98">
        <v>0.27593000000000201</v>
      </c>
      <c r="R1187" s="98">
        <v>7.4532491401634204E-2</v>
      </c>
      <c r="S1187" s="99">
        <v>0.29999999999999899</v>
      </c>
      <c r="T1187" s="98">
        <v>4.8693224441121098E-2</v>
      </c>
      <c r="U1187" s="98">
        <v>0.35654000000000102</v>
      </c>
      <c r="V1187" s="98">
        <v>0.10827883789515701</v>
      </c>
      <c r="W1187" s="99">
        <v>0.55000000000000904</v>
      </c>
      <c r="X1187" s="98">
        <v>6.8816340606710505E-2</v>
      </c>
      <c r="Y1187" s="98">
        <v>0.356740000000001</v>
      </c>
      <c r="Z1187" s="98">
        <v>8.2455617663360403E-2</v>
      </c>
      <c r="AA1187" s="99">
        <v>0.3</v>
      </c>
      <c r="AB1187" s="98">
        <v>5.3864108685120302E-2</v>
      </c>
      <c r="AC1187" t="str">
        <f>IF('Raw data (converted)'!T1187="","",'Raw data (converted)'!T1187)</f>
        <v/>
      </c>
    </row>
    <row r="1188" spans="1:29" x14ac:dyDescent="0.25">
      <c r="A1188" t="str">
        <f t="shared" si="41"/>
        <v>Aug</v>
      </c>
      <c r="B1188">
        <f t="shared" si="39"/>
        <v>1187</v>
      </c>
      <c r="C1188" t="s">
        <v>2835</v>
      </c>
      <c r="D1188">
        <v>30</v>
      </c>
      <c r="E1188" s="98">
        <v>0.82685499999999401</v>
      </c>
      <c r="F1188" s="98">
        <v>0.49503092992113701</v>
      </c>
      <c r="G1188" s="99">
        <v>0.55000000000002103</v>
      </c>
      <c r="H1188" s="98">
        <v>0.31333750584786502</v>
      </c>
      <c r="I1188" s="98">
        <v>0.82313000000000003</v>
      </c>
      <c r="J1188" s="98">
        <v>0.514431749843274</v>
      </c>
      <c r="K1188" s="99">
        <v>0.3</v>
      </c>
      <c r="L1188" s="98">
        <v>0.334917327029912</v>
      </c>
      <c r="M1188" s="98">
        <v>0.33159500000000502</v>
      </c>
      <c r="N1188" s="98">
        <v>0.152724991975382</v>
      </c>
      <c r="O1188" s="99">
        <v>0.55000000000002003</v>
      </c>
      <c r="P1188" s="98">
        <v>9.70848431190445E-2</v>
      </c>
      <c r="Q1188" s="98">
        <v>0.32742000000000099</v>
      </c>
      <c r="R1188" s="98">
        <v>0.241379337635897</v>
      </c>
      <c r="S1188" s="99">
        <v>0.3</v>
      </c>
      <c r="T1188" s="98">
        <v>0.15770110131985299</v>
      </c>
      <c r="U1188" s="98">
        <v>0.35676000000000102</v>
      </c>
      <c r="V1188" s="98">
        <v>-0.10827883789519301</v>
      </c>
      <c r="W1188" s="99">
        <v>0.55000000000002502</v>
      </c>
      <c r="X1188" s="98">
        <v>6.8816340606735193E-2</v>
      </c>
      <c r="Y1188" s="98">
        <v>0.35696</v>
      </c>
      <c r="Z1188" s="98">
        <v>-8.7334648294345604E-2</v>
      </c>
      <c r="AA1188" s="99">
        <v>0.3</v>
      </c>
      <c r="AB1188" s="98">
        <v>5.70513594883496E-2</v>
      </c>
      <c r="AC1188" t="str">
        <f>IF('Raw data (converted)'!T1188="","",'Raw data (converted)'!T1188)</f>
        <v/>
      </c>
    </row>
    <row r="1189" spans="1:29" x14ac:dyDescent="0.25">
      <c r="A1189" t="str">
        <f t="shared" si="41"/>
        <v>Aug</v>
      </c>
      <c r="B1189">
        <f t="shared" si="39"/>
        <v>1188</v>
      </c>
      <c r="C1189" t="s">
        <v>2835</v>
      </c>
      <c r="D1189">
        <v>45</v>
      </c>
      <c r="E1189" s="98">
        <v>0.78531500000000498</v>
      </c>
      <c r="F1189" s="98">
        <v>-0.49503092992165998</v>
      </c>
      <c r="G1189" s="99">
        <v>0.94999999999999896</v>
      </c>
      <c r="H1189" s="98">
        <v>1.23541848374137</v>
      </c>
      <c r="I1189" s="98">
        <v>0.78903999999999797</v>
      </c>
      <c r="J1189" s="98">
        <v>-0.43982296390047498</v>
      </c>
      <c r="K1189" s="99">
        <v>0.70000000000000195</v>
      </c>
      <c r="L1189" s="98">
        <v>0.66811085827927397</v>
      </c>
      <c r="M1189" s="98">
        <v>0.37473499999999699</v>
      </c>
      <c r="N1189" s="98">
        <v>-0.15272499197511999</v>
      </c>
      <c r="O1189" s="99">
        <v>0.94999999999999896</v>
      </c>
      <c r="P1189" s="98">
        <v>0.38278344418271198</v>
      </c>
      <c r="Q1189" s="98">
        <v>0.37891000000000102</v>
      </c>
      <c r="R1189" s="98">
        <v>-0.28375877282359901</v>
      </c>
      <c r="S1189" s="99">
        <v>0.70000000000000195</v>
      </c>
      <c r="T1189" s="98">
        <v>0.43257924121687502</v>
      </c>
      <c r="U1189" s="98">
        <v>0.35737999999999998</v>
      </c>
      <c r="V1189" s="98">
        <v>0.10827883789521001</v>
      </c>
      <c r="W1189" s="99">
        <v>0.95000000000000995</v>
      </c>
      <c r="X1189" s="98">
        <v>0.27132717144373197</v>
      </c>
      <c r="Y1189" s="98">
        <v>0.35718</v>
      </c>
      <c r="Z1189" s="98">
        <v>4.6952907087290899E-2</v>
      </c>
      <c r="AA1189" s="99">
        <v>0.70000000000000095</v>
      </c>
      <c r="AB1189" s="98">
        <v>7.1567760363242305E-2</v>
      </c>
      <c r="AC1189" t="str">
        <f>IF('Raw data (converted)'!T1189="","",'Raw data (converted)'!T1189)</f>
        <v/>
      </c>
    </row>
    <row r="1190" spans="1:29" x14ac:dyDescent="0.25">
      <c r="A1190" t="str">
        <f t="shared" si="41"/>
        <v>Aug</v>
      </c>
      <c r="B1190">
        <f t="shared" si="39"/>
        <v>1189</v>
      </c>
      <c r="C1190" t="s">
        <v>2836</v>
      </c>
      <c r="D1190">
        <v>0</v>
      </c>
      <c r="E1190" s="98">
        <v>0.88482500000001196</v>
      </c>
      <c r="F1190" s="98">
        <v>0.71231158652975202</v>
      </c>
      <c r="G1190" s="99">
        <v>0.95000000000004703</v>
      </c>
      <c r="H1190" s="98">
        <v>1.77815877852239</v>
      </c>
      <c r="I1190" s="98">
        <v>0.87325000000000297</v>
      </c>
      <c r="J1190" s="98">
        <v>1.07806768838806</v>
      </c>
      <c r="K1190" s="99">
        <v>0.70000000000000095</v>
      </c>
      <c r="L1190" s="98">
        <v>1.6384552534957</v>
      </c>
      <c r="M1190" s="98">
        <v>0.330209999999999</v>
      </c>
      <c r="N1190" s="98">
        <v>-2.07789104697995E-3</v>
      </c>
      <c r="O1190" s="99">
        <v>0.95000000000004203</v>
      </c>
      <c r="P1190" s="98">
        <v>5.20781306294701E-3</v>
      </c>
      <c r="Q1190" s="98">
        <v>0.32716000000000101</v>
      </c>
      <c r="R1190" s="98">
        <v>0.17568771270536299</v>
      </c>
      <c r="S1190" s="99">
        <v>0.70000000000000095</v>
      </c>
      <c r="T1190" s="98">
        <v>0.26782228246707201</v>
      </c>
      <c r="U1190" s="98">
        <v>0.35118000000000099</v>
      </c>
      <c r="V1190" s="98">
        <v>9.8944455317987401E-2</v>
      </c>
      <c r="W1190" s="99">
        <v>0.95000000000004103</v>
      </c>
      <c r="X1190" s="98">
        <v>0.24793638012181601</v>
      </c>
      <c r="Y1190" s="98">
        <v>0.34223000000000098</v>
      </c>
      <c r="Z1190" s="98">
        <v>0.206257413276278</v>
      </c>
      <c r="AA1190" s="99">
        <v>0.7</v>
      </c>
      <c r="AB1190" s="98">
        <v>0.31439377295077497</v>
      </c>
      <c r="AC1190" t="str">
        <f>IF('Raw data (converted)'!T1190="","",'Raw data (converted)'!T1190)</f>
        <v/>
      </c>
    </row>
    <row r="1191" spans="1:29" x14ac:dyDescent="0.25">
      <c r="A1191" t="str">
        <f t="shared" si="41"/>
        <v>Aug</v>
      </c>
      <c r="B1191">
        <f t="shared" si="39"/>
        <v>1190</v>
      </c>
      <c r="C1191" t="s">
        <v>2836</v>
      </c>
      <c r="D1191">
        <v>15</v>
      </c>
      <c r="E1191" s="98">
        <v>0.84392499999999404</v>
      </c>
      <c r="F1191" s="98">
        <v>-0.71231158653142501</v>
      </c>
      <c r="G1191" s="99">
        <v>0.55000000000000704</v>
      </c>
      <c r="H1191" s="98">
        <v>0.45099198692411402</v>
      </c>
      <c r="I1191" s="98">
        <v>0.85550000000000104</v>
      </c>
      <c r="J1191" s="98">
        <v>-1.0316771646812199</v>
      </c>
      <c r="K1191" s="99">
        <v>0.3</v>
      </c>
      <c r="L1191" s="98">
        <v>0.67194474537238402</v>
      </c>
      <c r="M1191" s="98">
        <v>0.36017000000000399</v>
      </c>
      <c r="N1191" s="98">
        <v>2.0778910470329302E-3</v>
      </c>
      <c r="O1191" s="99">
        <v>0.55000000000000404</v>
      </c>
      <c r="P1191" s="98">
        <v>1.32085052764186E-3</v>
      </c>
      <c r="Q1191" s="98">
        <v>0.36322000000000099</v>
      </c>
      <c r="R1191" s="98">
        <v>-0.114257930981314</v>
      </c>
      <c r="S1191" s="99">
        <v>0.3</v>
      </c>
      <c r="T1191" s="98">
        <v>7.4646752991352996E-2</v>
      </c>
      <c r="U1191" s="98">
        <v>0.34266000000000102</v>
      </c>
      <c r="V1191" s="98">
        <v>-9.8944455318025704E-2</v>
      </c>
      <c r="W1191" s="99">
        <v>0.55000000000000704</v>
      </c>
      <c r="X1191" s="98">
        <v>6.2883766091246296E-2</v>
      </c>
      <c r="Y1191" s="98">
        <v>0.35161000000000098</v>
      </c>
      <c r="Z1191" s="98">
        <v>-0.186744897400339</v>
      </c>
      <c r="AA1191" s="99">
        <v>0.3</v>
      </c>
      <c r="AB1191" s="98">
        <v>0.12199289424592701</v>
      </c>
      <c r="AC1191" t="str">
        <f>IF('Raw data (converted)'!T1191="","",'Raw data (converted)'!T1191)</f>
        <v/>
      </c>
    </row>
    <row r="1192" spans="1:29" x14ac:dyDescent="0.25">
      <c r="A1192" t="str">
        <f t="shared" si="41"/>
        <v>Aug</v>
      </c>
      <c r="B1192">
        <f t="shared" si="39"/>
        <v>1191</v>
      </c>
      <c r="C1192" t="s">
        <v>2836</v>
      </c>
      <c r="D1192">
        <v>30</v>
      </c>
      <c r="E1192" s="98">
        <v>0.826174999999992</v>
      </c>
      <c r="F1192" s="98">
        <v>0.71231158653243898</v>
      </c>
      <c r="G1192" s="99">
        <v>0.55000000000002303</v>
      </c>
      <c r="H1192" s="98">
        <v>0.45099198692477099</v>
      </c>
      <c r="I1192" s="98">
        <v>0.83774999999999999</v>
      </c>
      <c r="J1192" s="98">
        <v>-5.3928579062861901E-2</v>
      </c>
      <c r="K1192" s="99">
        <v>0.3</v>
      </c>
      <c r="L1192" s="98">
        <v>3.5105081560457302E-2</v>
      </c>
      <c r="M1192" s="98">
        <v>0.39623000000000402</v>
      </c>
      <c r="N1192" s="98">
        <v>-2.07789104755586E-3</v>
      </c>
      <c r="O1192" s="99">
        <v>0.55000000000002003</v>
      </c>
      <c r="P1192" s="98">
        <v>1.32085052797432E-3</v>
      </c>
      <c r="Q1192" s="98">
        <v>0.39928000000000102</v>
      </c>
      <c r="R1192" s="98">
        <v>-0.116527956100154</v>
      </c>
      <c r="S1192" s="99">
        <v>0.3</v>
      </c>
      <c r="T1192" s="98">
        <v>7.6129821517454996E-2</v>
      </c>
      <c r="U1192" s="98">
        <v>0.35204000000000102</v>
      </c>
      <c r="V1192" s="98">
        <v>9.8944455317997004E-2</v>
      </c>
      <c r="W1192" s="99">
        <v>0.55000000000002103</v>
      </c>
      <c r="X1192" s="98">
        <v>6.2883766091229795E-2</v>
      </c>
      <c r="Y1192" s="98">
        <v>0.36098999999999998</v>
      </c>
      <c r="Z1192" s="98">
        <v>-3.15917233355286E-2</v>
      </c>
      <c r="AA1192" s="99">
        <v>0.3</v>
      </c>
      <c r="AB1192" s="98">
        <v>2.06372198125803E-2</v>
      </c>
      <c r="AC1192" t="str">
        <f>IF('Raw data (converted)'!T1192="","",'Raw data (converted)'!T1192)</f>
        <v/>
      </c>
    </row>
    <row r="1193" spans="1:29" x14ac:dyDescent="0.25">
      <c r="A1193" t="str">
        <f t="shared" si="41"/>
        <v>Aug</v>
      </c>
      <c r="B1193">
        <f t="shared" si="39"/>
        <v>1192</v>
      </c>
      <c r="C1193" t="s">
        <v>2836</v>
      </c>
      <c r="D1193">
        <v>45</v>
      </c>
      <c r="E1193" s="98">
        <v>0.83157500000000595</v>
      </c>
      <c r="F1193" s="98">
        <v>-0.71231158653303295</v>
      </c>
      <c r="G1193" s="99">
        <v>0.95000000000000295</v>
      </c>
      <c r="H1193" s="98">
        <v>1.7781587785297699</v>
      </c>
      <c r="I1193" s="98">
        <v>0.81999999999999795</v>
      </c>
      <c r="J1193" s="98">
        <v>0.58022247680713301</v>
      </c>
      <c r="K1193" s="99">
        <v>0.70000000000000295</v>
      </c>
      <c r="L1193" s="98">
        <v>0.88144938622630298</v>
      </c>
      <c r="M1193" s="98">
        <v>0.438389999999999</v>
      </c>
      <c r="N1193" s="98">
        <v>2.0778910475673399E-3</v>
      </c>
      <c r="O1193" s="99">
        <v>0.94999999999999896</v>
      </c>
      <c r="P1193" s="98">
        <v>5.2078130644168602E-3</v>
      </c>
      <c r="Q1193" s="98">
        <v>0.435340000000001</v>
      </c>
      <c r="R1193" s="98">
        <v>0.17684355292050899</v>
      </c>
      <c r="S1193" s="99">
        <v>0.70000000000000195</v>
      </c>
      <c r="T1193" s="98">
        <v>0.26958432750131101</v>
      </c>
      <c r="U1193" s="98">
        <v>0.37931999999999999</v>
      </c>
      <c r="V1193" s="98">
        <v>-9.8944455318005303E-2</v>
      </c>
      <c r="W1193" s="99">
        <v>0.95000000000000595</v>
      </c>
      <c r="X1193" s="98">
        <v>0.24793638012177299</v>
      </c>
      <c r="Y1193" s="98">
        <v>0.37036999999999998</v>
      </c>
      <c r="Z1193" s="98">
        <v>0.127257283891335</v>
      </c>
      <c r="AA1193" s="99">
        <v>0.70000000000000095</v>
      </c>
      <c r="AB1193" s="98">
        <v>0.19397281103865099</v>
      </c>
      <c r="AC1193" t="str">
        <f>IF('Raw data (converted)'!T1193="","",'Raw data (converted)'!T1193)</f>
        <v/>
      </c>
    </row>
    <row r="1194" spans="1:29" x14ac:dyDescent="0.25">
      <c r="A1194" t="str">
        <f t="shared" si="41"/>
        <v>Aug</v>
      </c>
      <c r="B1194">
        <f t="shared" si="39"/>
        <v>1193</v>
      </c>
      <c r="C1194" t="s">
        <v>2837</v>
      </c>
      <c r="D1194">
        <v>0</v>
      </c>
      <c r="E1194" s="98">
        <v>0.88541000000000902</v>
      </c>
      <c r="F1194" s="98">
        <v>0.28492463461110401</v>
      </c>
      <c r="G1194" s="99">
        <v>0.95000000000004003</v>
      </c>
      <c r="H1194" s="98">
        <v>0.71094761221712199</v>
      </c>
      <c r="I1194" s="98">
        <v>0.89786000000000299</v>
      </c>
      <c r="J1194" s="98">
        <v>-0.79225439425764699</v>
      </c>
      <c r="K1194" s="99">
        <v>0.70000000000000095</v>
      </c>
      <c r="L1194" s="98">
        <v>1.2037406765820999</v>
      </c>
      <c r="M1194" s="98">
        <v>0.25325999999999799</v>
      </c>
      <c r="N1194" s="98">
        <v>0.17454284797262801</v>
      </c>
      <c r="O1194" s="99">
        <v>0.95000000000003604</v>
      </c>
      <c r="P1194" s="98">
        <v>0.43747000716199202</v>
      </c>
      <c r="Q1194" s="98">
        <v>0.25886000000000198</v>
      </c>
      <c r="R1194" s="98">
        <v>-0.27508997120989298</v>
      </c>
      <c r="S1194" s="99">
        <v>0.7</v>
      </c>
      <c r="T1194" s="98">
        <v>0.419362947505243</v>
      </c>
      <c r="U1194" s="98">
        <v>0.36249499999999901</v>
      </c>
      <c r="V1194" s="98">
        <v>9.35771853361963E-2</v>
      </c>
      <c r="W1194" s="99">
        <v>0.95000000000003804</v>
      </c>
      <c r="X1194" s="98">
        <v>0.23448673934446099</v>
      </c>
      <c r="Y1194" s="98">
        <v>0.36452000000000101</v>
      </c>
      <c r="Z1194" s="98">
        <v>-3.7264211975936498E-4</v>
      </c>
      <c r="AA1194" s="99">
        <v>0.7</v>
      </c>
      <c r="AB1194" s="98">
        <v>5.6799742424429897E-4</v>
      </c>
      <c r="AC1194" t="str">
        <f>IF('Raw data (converted)'!T1194="","",'Raw data (converted)'!T1194)</f>
        <v/>
      </c>
    </row>
    <row r="1195" spans="1:29" x14ac:dyDescent="0.25">
      <c r="A1195" t="str">
        <f t="shared" si="41"/>
        <v>Aug</v>
      </c>
      <c r="B1195">
        <f t="shared" ref="B1195:B1258" si="42">B1194+1</f>
        <v>1194</v>
      </c>
      <c r="C1195" t="s">
        <v>2837</v>
      </c>
      <c r="D1195">
        <v>15</v>
      </c>
      <c r="E1195" s="98">
        <v>0.88306999999999503</v>
      </c>
      <c r="F1195" s="98">
        <v>-0.28492463461238599</v>
      </c>
      <c r="G1195" s="99">
        <v>0.55000000000000504</v>
      </c>
      <c r="H1195" s="98">
        <v>0.18031667368866799</v>
      </c>
      <c r="I1195" s="98">
        <v>0.87062000000000095</v>
      </c>
      <c r="J1195" s="98">
        <v>0.38828576925265901</v>
      </c>
      <c r="K1195" s="99">
        <v>0.3</v>
      </c>
      <c r="L1195" s="98">
        <v>0.25277593318367902</v>
      </c>
      <c r="M1195" s="98">
        <v>0.30192000000000402</v>
      </c>
      <c r="N1195" s="98">
        <v>-0.174542847972531</v>
      </c>
      <c r="O1195" s="99">
        <v>0.55000000000000104</v>
      </c>
      <c r="P1195" s="98">
        <v>0.110954921535796</v>
      </c>
      <c r="Q1195" s="98">
        <v>0.29632000000000103</v>
      </c>
      <c r="R1195" s="98">
        <v>0.11652795610005701</v>
      </c>
      <c r="S1195" s="99">
        <v>0.29999999999999899</v>
      </c>
      <c r="T1195" s="98">
        <v>7.6129821517391699E-2</v>
      </c>
      <c r="U1195" s="98">
        <v>0.37201500000000198</v>
      </c>
      <c r="V1195" s="98">
        <v>-9.3577185336171001E-2</v>
      </c>
      <c r="W1195" s="99">
        <v>0.55000000000000604</v>
      </c>
      <c r="X1195" s="98">
        <v>5.94725520360588E-2</v>
      </c>
      <c r="Y1195" s="98">
        <v>0.36999000000000098</v>
      </c>
      <c r="Z1195" s="98">
        <v>-4.8668330543922798E-2</v>
      </c>
      <c r="AA1195" s="99">
        <v>0.3</v>
      </c>
      <c r="AB1195" s="98">
        <v>3.17924972173649E-2</v>
      </c>
      <c r="AC1195" t="str">
        <f>IF('Raw data (converted)'!T1195="","",'Raw data (converted)'!T1195)</f>
        <v/>
      </c>
    </row>
    <row r="1196" spans="1:29" x14ac:dyDescent="0.25">
      <c r="A1196" t="str">
        <f t="shared" si="41"/>
        <v>Aug</v>
      </c>
      <c r="B1196">
        <f t="shared" si="42"/>
        <v>1195</v>
      </c>
      <c r="C1196" t="s">
        <v>2837</v>
      </c>
      <c r="D1196">
        <v>30</v>
      </c>
      <c r="E1196" s="98">
        <v>0.85582999999999398</v>
      </c>
      <c r="F1196" s="98">
        <v>0.28492463461318002</v>
      </c>
      <c r="G1196" s="99">
        <v>0.55000000000002203</v>
      </c>
      <c r="H1196" s="98">
        <v>0.180316673689177</v>
      </c>
      <c r="I1196" s="98">
        <v>0.84338000000000002</v>
      </c>
      <c r="J1196" s="98">
        <v>0.77938520350004103</v>
      </c>
      <c r="K1196" s="99">
        <v>0.3</v>
      </c>
      <c r="L1196" s="98">
        <v>0.50750356982161104</v>
      </c>
      <c r="M1196" s="98">
        <v>0.33938000000000401</v>
      </c>
      <c r="N1196" s="98">
        <v>0.174542847971937</v>
      </c>
      <c r="O1196" s="99">
        <v>0.55000000000001403</v>
      </c>
      <c r="P1196" s="98">
        <v>0.110954921535422</v>
      </c>
      <c r="Q1196" s="98">
        <v>0.33378000000000102</v>
      </c>
      <c r="R1196" s="98">
        <v>0.30721006608206403</v>
      </c>
      <c r="S1196" s="99">
        <v>0.3</v>
      </c>
      <c r="T1196" s="98">
        <v>0.200714210076781</v>
      </c>
      <c r="U1196" s="98">
        <v>0.37748500000000201</v>
      </c>
      <c r="V1196" s="98">
        <v>9.3577185336100696E-2</v>
      </c>
      <c r="W1196" s="99">
        <v>0.55000000000001903</v>
      </c>
      <c r="X1196" s="98">
        <v>5.9472552036015702E-2</v>
      </c>
      <c r="Y1196" s="98">
        <v>0.37546000000000102</v>
      </c>
      <c r="Z1196" s="98">
        <v>9.8068515682465898E-2</v>
      </c>
      <c r="AA1196" s="99">
        <v>0.3</v>
      </c>
      <c r="AB1196" s="98">
        <v>6.4063327038327594E-2</v>
      </c>
      <c r="AC1196" t="str">
        <f>IF('Raw data (converted)'!T1196="","",'Raw data (converted)'!T1196)</f>
        <v/>
      </c>
    </row>
    <row r="1197" spans="1:29" x14ac:dyDescent="0.25">
      <c r="A1197" t="str">
        <f t="shared" si="41"/>
        <v>Aug</v>
      </c>
      <c r="B1197">
        <f t="shared" si="42"/>
        <v>1196</v>
      </c>
      <c r="C1197" t="s">
        <v>2837</v>
      </c>
      <c r="D1197">
        <v>45</v>
      </c>
      <c r="E1197" s="98">
        <v>0.80369000000000501</v>
      </c>
      <c r="F1197" s="98">
        <v>-0.28492463461379602</v>
      </c>
      <c r="G1197" s="99">
        <v>0.95000000000000295</v>
      </c>
      <c r="H1197" s="98">
        <v>0.71094761222355796</v>
      </c>
      <c r="I1197" s="98">
        <v>0.81613999999999798</v>
      </c>
      <c r="J1197" s="98">
        <v>-0.99139247888984705</v>
      </c>
      <c r="K1197" s="99">
        <v>0.70000000000000195</v>
      </c>
      <c r="L1197" s="98">
        <v>1.5065855919450999</v>
      </c>
      <c r="M1197" s="98">
        <v>0.36563999999999802</v>
      </c>
      <c r="N1197" s="98">
        <v>-0.17454284797177999</v>
      </c>
      <c r="O1197" s="99">
        <v>0.94999999999999896</v>
      </c>
      <c r="P1197" s="98">
        <v>0.43747000715969703</v>
      </c>
      <c r="Q1197" s="98">
        <v>0.37124000000000101</v>
      </c>
      <c r="R1197" s="98">
        <v>-0.37218054928389199</v>
      </c>
      <c r="S1197" s="99">
        <v>0.70000000000000195</v>
      </c>
      <c r="T1197" s="98">
        <v>0.56739168696644404</v>
      </c>
      <c r="U1197" s="98">
        <v>0.37890499999999899</v>
      </c>
      <c r="V1197" s="98">
        <v>-9.3577185336083196E-2</v>
      </c>
      <c r="W1197" s="99">
        <v>0.95000000000000295</v>
      </c>
      <c r="X1197" s="98">
        <v>0.23448673934409101</v>
      </c>
      <c r="Y1197" s="98">
        <v>0.38092999999999999</v>
      </c>
      <c r="Z1197" s="98">
        <v>-7.5087387127691502E-2</v>
      </c>
      <c r="AA1197" s="99">
        <v>0.70000000000000095</v>
      </c>
      <c r="AB1197" s="98">
        <v>0.114451828276355</v>
      </c>
      <c r="AC1197" t="str">
        <f>IF('Raw data (converted)'!T1197="","",'Raw data (converted)'!T1197)</f>
        <v/>
      </c>
    </row>
    <row r="1198" spans="1:29" x14ac:dyDescent="0.25">
      <c r="A1198" t="str">
        <f t="shared" si="41"/>
        <v>Aug</v>
      </c>
      <c r="B1198">
        <f t="shared" si="42"/>
        <v>1197</v>
      </c>
      <c r="C1198" t="s">
        <v>2838</v>
      </c>
      <c r="D1198">
        <v>0</v>
      </c>
      <c r="E1198" s="98">
        <v>0.92551500000001197</v>
      </c>
      <c r="F1198" s="98">
        <v>1.7597683367972099</v>
      </c>
      <c r="G1198" s="99">
        <v>0.95000000000004103</v>
      </c>
      <c r="H1198" s="98">
        <v>4.4048575026483103</v>
      </c>
      <c r="I1198" s="98">
        <v>0.91799000000000297</v>
      </c>
      <c r="J1198" s="98">
        <v>1.15399803720478</v>
      </c>
      <c r="K1198" s="99">
        <v>0.70000000000000095</v>
      </c>
      <c r="L1198" s="98">
        <v>1.7540088193793499</v>
      </c>
      <c r="M1198" s="98">
        <v>0.291739999999998</v>
      </c>
      <c r="N1198" s="98">
        <v>-0.77713125168578101</v>
      </c>
      <c r="O1198" s="99">
        <v>0.95000000000003604</v>
      </c>
      <c r="P1198" s="98">
        <v>1.9489333848330299</v>
      </c>
      <c r="Q1198" s="98">
        <v>0.32174000000000202</v>
      </c>
      <c r="R1198" s="98">
        <v>-1.9499024429872001</v>
      </c>
      <c r="S1198" s="99">
        <v>0.7</v>
      </c>
      <c r="T1198" s="98">
        <v>2.97824054683936</v>
      </c>
      <c r="U1198" s="98">
        <v>0.35321999999999998</v>
      </c>
      <c r="V1198" s="98">
        <v>-0.11294602918381901</v>
      </c>
      <c r="W1198" s="99">
        <v>0.95000000000004003</v>
      </c>
      <c r="X1198" s="98">
        <v>0.283022623725114</v>
      </c>
      <c r="Y1198" s="98">
        <v>0.34972000000000097</v>
      </c>
      <c r="Z1198" s="98">
        <v>2.0122674465959001E-2</v>
      </c>
      <c r="AA1198" s="99">
        <v>0.7</v>
      </c>
      <c r="AB1198" s="98">
        <v>3.0671867589758699E-2</v>
      </c>
      <c r="AC1198" t="str">
        <f>IF('Raw data (converted)'!T1198="","",'Raw data (converted)'!T1198)</f>
        <v/>
      </c>
    </row>
    <row r="1199" spans="1:29" x14ac:dyDescent="0.25">
      <c r="A1199" t="str">
        <f t="shared" si="41"/>
        <v>Aug</v>
      </c>
      <c r="B1199">
        <f t="shared" si="42"/>
        <v>1198</v>
      </c>
      <c r="C1199" t="s">
        <v>2838</v>
      </c>
      <c r="D1199">
        <v>15</v>
      </c>
      <c r="E1199" s="98">
        <v>0.87425499999999401</v>
      </c>
      <c r="F1199" s="98">
        <v>-1.75976833679842</v>
      </c>
      <c r="G1199" s="99">
        <v>0.55000000000000304</v>
      </c>
      <c r="H1199" s="98">
        <v>1.1171980034789299</v>
      </c>
      <c r="I1199" s="98">
        <v>0.88178000000000201</v>
      </c>
      <c r="J1199" s="98">
        <v>-1.5606461836632</v>
      </c>
      <c r="K1199" s="99">
        <v>0.3</v>
      </c>
      <c r="L1199" s="98">
        <v>1.01719215898076</v>
      </c>
      <c r="M1199" s="98">
        <v>0.421680000000004</v>
      </c>
      <c r="N1199" s="98">
        <v>0.77713125168563701</v>
      </c>
      <c r="O1199" s="99">
        <v>0.55000000000000104</v>
      </c>
      <c r="P1199" s="98">
        <v>0.49430531751322798</v>
      </c>
      <c r="Q1199" s="98">
        <v>0.39168000000000203</v>
      </c>
      <c r="R1199" s="98">
        <v>1.55950725663843</v>
      </c>
      <c r="S1199" s="99">
        <v>0.29999999999999899</v>
      </c>
      <c r="T1199" s="98">
        <v>1.0201203052980901</v>
      </c>
      <c r="U1199" s="98">
        <v>0.35314000000000201</v>
      </c>
      <c r="V1199" s="98">
        <v>0.112946029183733</v>
      </c>
      <c r="W1199" s="99">
        <v>0.55000000000000904</v>
      </c>
      <c r="X1199" s="98">
        <v>7.17826422249776E-2</v>
      </c>
      <c r="Y1199" s="98">
        <v>0.35664000000000101</v>
      </c>
      <c r="Z1199" s="98">
        <v>4.5862887931095997E-2</v>
      </c>
      <c r="AA1199" s="99">
        <v>0.3</v>
      </c>
      <c r="AB1199" s="98">
        <v>2.99598427254818E-2</v>
      </c>
      <c r="AC1199" t="str">
        <f>IF('Raw data (converted)'!T1199="","",'Raw data (converted)'!T1199)</f>
        <v/>
      </c>
    </row>
    <row r="1200" spans="1:29" x14ac:dyDescent="0.25">
      <c r="A1200" t="str">
        <f t="shared" si="41"/>
        <v>Aug</v>
      </c>
      <c r="B1200">
        <f t="shared" si="42"/>
        <v>1199</v>
      </c>
      <c r="C1200" t="s">
        <v>2838</v>
      </c>
      <c r="D1200">
        <v>30</v>
      </c>
      <c r="E1200" s="98">
        <v>0.83804499999999205</v>
      </c>
      <c r="F1200" s="98">
        <v>1.7597683367993999</v>
      </c>
      <c r="G1200" s="99">
        <v>0.55000000000001803</v>
      </c>
      <c r="H1200" s="98">
        <v>1.1171980034795901</v>
      </c>
      <c r="I1200" s="98">
        <v>0.84557000000000004</v>
      </c>
      <c r="J1200" s="98">
        <v>0.85488521418806596</v>
      </c>
      <c r="K1200" s="99">
        <v>0.3</v>
      </c>
      <c r="L1200" s="98">
        <v>0.55670164699770797</v>
      </c>
      <c r="M1200" s="98">
        <v>0.491620000000004</v>
      </c>
      <c r="N1200" s="98">
        <v>-0.77713125168614805</v>
      </c>
      <c r="O1200" s="99">
        <v>0.55000000000001403</v>
      </c>
      <c r="P1200" s="98">
        <v>0.49430531751356699</v>
      </c>
      <c r="Q1200" s="98">
        <v>0.46162000000000097</v>
      </c>
      <c r="R1200" s="98">
        <v>0.71051786219479496</v>
      </c>
      <c r="S1200" s="99">
        <v>0.3</v>
      </c>
      <c r="T1200" s="98">
        <v>0.46431116015899698</v>
      </c>
      <c r="U1200" s="98">
        <v>0.36006000000000199</v>
      </c>
      <c r="V1200" s="98">
        <v>-0.11294602918379</v>
      </c>
      <c r="W1200" s="99">
        <v>0.55000000000002303</v>
      </c>
      <c r="X1200" s="98">
        <v>7.1782642225015902E-2</v>
      </c>
      <c r="Y1200" s="98">
        <v>0.36356000000000099</v>
      </c>
      <c r="Z1200" s="98">
        <v>-0.131245923973066</v>
      </c>
      <c r="AA1200" s="99">
        <v>0.3</v>
      </c>
      <c r="AB1200" s="98">
        <v>8.5736843480444205E-2</v>
      </c>
      <c r="AC1200" t="str">
        <f>IF('Raw data (converted)'!T1200="","",'Raw data (converted)'!T1200)</f>
        <v/>
      </c>
    </row>
    <row r="1201" spans="1:29" x14ac:dyDescent="0.25">
      <c r="A1201" t="str">
        <f t="shared" si="41"/>
        <v>Aug</v>
      </c>
      <c r="B1201">
        <f t="shared" si="42"/>
        <v>1200</v>
      </c>
      <c r="C1201" t="s">
        <v>2838</v>
      </c>
      <c r="D1201">
        <v>45</v>
      </c>
      <c r="E1201" s="98">
        <v>0.81688500000000597</v>
      </c>
      <c r="F1201" s="98">
        <v>-1.7597683368000201</v>
      </c>
      <c r="G1201" s="99">
        <v>0.94999999999999896</v>
      </c>
      <c r="H1201" s="98">
        <v>4.40485750265342</v>
      </c>
      <c r="I1201" s="98">
        <v>0.80935999999999797</v>
      </c>
      <c r="J1201" s="98">
        <v>-7.5930348816594301E-2</v>
      </c>
      <c r="K1201" s="99">
        <v>0.70000000000000195</v>
      </c>
      <c r="L1201" s="98">
        <v>0.115330408815153</v>
      </c>
      <c r="M1201" s="98">
        <v>0.50155999999999901</v>
      </c>
      <c r="N1201" s="98">
        <v>0.77713125168614205</v>
      </c>
      <c r="O1201" s="99">
        <v>0.94999999999999896</v>
      </c>
      <c r="P1201" s="98">
        <v>1.94893338483318</v>
      </c>
      <c r="Q1201" s="98">
        <v>0.53156000000000003</v>
      </c>
      <c r="R1201" s="98">
        <v>-1.5176182025145599</v>
      </c>
      <c r="S1201" s="99">
        <v>0.70000000000000195</v>
      </c>
      <c r="T1201" s="98">
        <v>2.31619183901336</v>
      </c>
      <c r="U1201" s="98">
        <v>0.37397999999999898</v>
      </c>
      <c r="V1201" s="98">
        <v>0.112946029183804</v>
      </c>
      <c r="W1201" s="99">
        <v>0.95000000000000595</v>
      </c>
      <c r="X1201" s="98">
        <v>0.283022623724975</v>
      </c>
      <c r="Y1201" s="98">
        <v>0.37047999999999998</v>
      </c>
      <c r="Z1201" s="98">
        <v>0.11030206744314699</v>
      </c>
      <c r="AA1201" s="99">
        <v>0.70000000000000095</v>
      </c>
      <c r="AB1201" s="98">
        <v>0.168128338495903</v>
      </c>
      <c r="AC1201" t="str">
        <f>IF('Raw data (converted)'!T1201="","",'Raw data (converted)'!T1201)</f>
        <v/>
      </c>
    </row>
    <row r="1202" spans="1:29" x14ac:dyDescent="0.25">
      <c r="A1202" t="str">
        <f t="shared" si="41"/>
        <v>Aug</v>
      </c>
      <c r="B1202">
        <f t="shared" si="42"/>
        <v>1201</v>
      </c>
      <c r="C1202" t="s">
        <v>2839</v>
      </c>
      <c r="D1202">
        <v>0</v>
      </c>
      <c r="E1202" s="98">
        <v>0.91837000000001101</v>
      </c>
      <c r="F1202" s="98">
        <v>0.49810565619136499</v>
      </c>
      <c r="G1202" s="99">
        <v>0.95000000000004103</v>
      </c>
      <c r="H1202" s="98">
        <v>1.24309584660221</v>
      </c>
      <c r="I1202" s="98">
        <v>0.90722000000000302</v>
      </c>
      <c r="J1202" s="98">
        <v>0.97276805370830199</v>
      </c>
      <c r="K1202" s="99">
        <v>0.7</v>
      </c>
      <c r="L1202" s="98">
        <v>1.47825466524213</v>
      </c>
      <c r="M1202" s="98">
        <v>0.359825000000002</v>
      </c>
      <c r="N1202" s="98">
        <v>1.1376453483903399</v>
      </c>
      <c r="O1202" s="99">
        <v>0.95000000000003404</v>
      </c>
      <c r="P1202" s="98">
        <v>2.8550817710541998</v>
      </c>
      <c r="Q1202" s="98">
        <v>0.33195000000000102</v>
      </c>
      <c r="R1202" s="98">
        <v>1.9273635587912501</v>
      </c>
      <c r="S1202" s="99">
        <v>0.7</v>
      </c>
      <c r="T1202" s="98">
        <v>2.9436826880019402</v>
      </c>
      <c r="U1202" s="98">
        <v>0.35258</v>
      </c>
      <c r="V1202" s="98">
        <v>0.10827883789522701</v>
      </c>
      <c r="W1202" s="99">
        <v>0.95000000000003704</v>
      </c>
      <c r="X1202" s="98">
        <v>0.27132717144385299</v>
      </c>
      <c r="Y1202" s="98">
        <v>0.35908000000000101</v>
      </c>
      <c r="Z1202" s="98">
        <v>-7.7882203025761307E-2</v>
      </c>
      <c r="AA1202" s="99">
        <v>0.69999999999999896</v>
      </c>
      <c r="AB1202" s="98">
        <v>0.11871184920019399</v>
      </c>
      <c r="AC1202" t="str">
        <f>IF('Raw data (converted)'!T1202="","",'Raw data (converted)'!T1202)</f>
        <v/>
      </c>
    </row>
    <row r="1203" spans="1:29" x14ac:dyDescent="0.25">
      <c r="A1203" t="str">
        <f t="shared" si="41"/>
        <v>Aug</v>
      </c>
      <c r="B1203">
        <f t="shared" si="42"/>
        <v>1202</v>
      </c>
      <c r="C1203" t="s">
        <v>2839</v>
      </c>
      <c r="D1203">
        <v>15</v>
      </c>
      <c r="E1203" s="98">
        <v>0.864389999999994</v>
      </c>
      <c r="F1203" s="98">
        <v>-0.49810565619306801</v>
      </c>
      <c r="G1203" s="99">
        <v>0.55000000000000604</v>
      </c>
      <c r="H1203" s="98">
        <v>0.31528470492536198</v>
      </c>
      <c r="I1203" s="98">
        <v>0.87554000000000098</v>
      </c>
      <c r="J1203" s="98">
        <v>-0.86473304166917198</v>
      </c>
      <c r="K1203" s="99">
        <v>0.3</v>
      </c>
      <c r="L1203" s="98">
        <v>0.56311949646341097</v>
      </c>
      <c r="M1203" s="98">
        <v>0.307925000000002</v>
      </c>
      <c r="N1203" s="98">
        <v>-1.13764534839057</v>
      </c>
      <c r="O1203" s="99">
        <v>0.55000000000000204</v>
      </c>
      <c r="P1203" s="98">
        <v>0.72413049740469404</v>
      </c>
      <c r="Q1203" s="98">
        <v>0.33580000000000099</v>
      </c>
      <c r="R1203" s="98">
        <v>-1.67603521273865</v>
      </c>
      <c r="S1203" s="99">
        <v>0.3</v>
      </c>
      <c r="T1203" s="98">
        <v>1.0965572934187799</v>
      </c>
      <c r="U1203" s="98">
        <v>0.36846000000000201</v>
      </c>
      <c r="V1203" s="98">
        <v>-0.10827883789520799</v>
      </c>
      <c r="W1203" s="99">
        <v>0.55000000000000804</v>
      </c>
      <c r="X1203" s="98">
        <v>6.8816340606742493E-2</v>
      </c>
      <c r="Y1203" s="98">
        <v>0.361960000000001</v>
      </c>
      <c r="Z1203" s="98">
        <v>-5.6108852256244197E-3</v>
      </c>
      <c r="AA1203" s="99">
        <v>0.3</v>
      </c>
      <c r="AB1203" s="98">
        <v>3.66529582060244E-3</v>
      </c>
      <c r="AC1203" t="str">
        <f>IF('Raw data (converted)'!T1203="","",'Raw data (converted)'!T1203)</f>
        <v/>
      </c>
    </row>
    <row r="1204" spans="1:29" x14ac:dyDescent="0.25">
      <c r="A1204" t="str">
        <f t="shared" si="41"/>
        <v>Aug</v>
      </c>
      <c r="B1204">
        <f t="shared" si="42"/>
        <v>1203</v>
      </c>
      <c r="C1204" t="s">
        <v>2839</v>
      </c>
      <c r="D1204">
        <v>30</v>
      </c>
      <c r="E1204" s="98">
        <v>0.83270999999999196</v>
      </c>
      <c r="F1204" s="98">
        <v>0.49810565619407099</v>
      </c>
      <c r="G1204" s="99">
        <v>0.55000000000002303</v>
      </c>
      <c r="H1204" s="98">
        <v>0.31528470492600802</v>
      </c>
      <c r="I1204" s="98">
        <v>0.84386000000000005</v>
      </c>
      <c r="J1204" s="98">
        <v>-0.181012447984959</v>
      </c>
      <c r="K1204" s="99">
        <v>0.3</v>
      </c>
      <c r="L1204" s="98">
        <v>0.11783279042443701</v>
      </c>
      <c r="M1204" s="98">
        <v>0.31177500000000202</v>
      </c>
      <c r="N1204" s="98">
        <v>1.1376453483903299</v>
      </c>
      <c r="O1204" s="99">
        <v>0.55000000000001403</v>
      </c>
      <c r="P1204" s="98">
        <v>0.72413049740455704</v>
      </c>
      <c r="Q1204" s="98">
        <v>0.33965000000000101</v>
      </c>
      <c r="R1204" s="98">
        <v>-0.43319646017741498</v>
      </c>
      <c r="S1204" s="99">
        <v>0.3</v>
      </c>
      <c r="T1204" s="98">
        <v>0.28304035229797597</v>
      </c>
      <c r="U1204" s="98">
        <v>0.371340000000002</v>
      </c>
      <c r="V1204" s="98">
        <v>0.108278837895153</v>
      </c>
      <c r="W1204" s="99">
        <v>0.55000000000001903</v>
      </c>
      <c r="X1204" s="98">
        <v>6.8816340606708798E-2</v>
      </c>
      <c r="Y1204" s="98">
        <v>0.364840000000001</v>
      </c>
      <c r="Z1204" s="98">
        <v>0.16417938073209301</v>
      </c>
      <c r="AA1204" s="99">
        <v>0.3</v>
      </c>
      <c r="AB1204" s="98">
        <v>0.107251297062811</v>
      </c>
      <c r="AC1204" t="str">
        <f>IF('Raw data (converted)'!T1204="","",'Raw data (converted)'!T1204)</f>
        <v/>
      </c>
    </row>
    <row r="1205" spans="1:29" x14ac:dyDescent="0.25">
      <c r="A1205" t="str">
        <f t="shared" si="41"/>
        <v>Aug</v>
      </c>
      <c r="B1205">
        <f t="shared" si="42"/>
        <v>1204</v>
      </c>
      <c r="C1205" t="s">
        <v>2839</v>
      </c>
      <c r="D1205">
        <v>45</v>
      </c>
      <c r="E1205" s="98">
        <v>0.823330000000006</v>
      </c>
      <c r="F1205" s="98">
        <v>-0.49810565619472502</v>
      </c>
      <c r="G1205" s="99">
        <v>0.95000000000000295</v>
      </c>
      <c r="H1205" s="98">
        <v>1.2430958466101001</v>
      </c>
      <c r="I1205" s="98">
        <v>0.81217999999999801</v>
      </c>
      <c r="J1205" s="98">
        <v>0.62463456762443104</v>
      </c>
      <c r="K1205" s="99">
        <v>0.70000000000000195</v>
      </c>
      <c r="L1205" s="98">
        <v>0.94894464385029498</v>
      </c>
      <c r="M1205" s="98">
        <v>0.37137500000000101</v>
      </c>
      <c r="N1205" s="98">
        <v>-1.1376453483906199</v>
      </c>
      <c r="O1205" s="99">
        <v>0.94999999999999896</v>
      </c>
      <c r="P1205" s="98">
        <v>2.8550817710538698</v>
      </c>
      <c r="Q1205" s="98">
        <v>0.34350000000000203</v>
      </c>
      <c r="R1205" s="98">
        <v>1.29454104098717</v>
      </c>
      <c r="S1205" s="99">
        <v>0.70000000000000195</v>
      </c>
      <c r="T1205" s="98">
        <v>1.9750942398326099</v>
      </c>
      <c r="U1205" s="98">
        <v>0.36121999999999899</v>
      </c>
      <c r="V1205" s="98">
        <v>-0.108278837895149</v>
      </c>
      <c r="W1205" s="99">
        <v>0.95000000000000595</v>
      </c>
      <c r="X1205" s="98">
        <v>0.27132717144356999</v>
      </c>
      <c r="Y1205" s="98">
        <v>0.36771999999999999</v>
      </c>
      <c r="Z1205" s="98">
        <v>-0.16433517480550799</v>
      </c>
      <c r="AA1205" s="99">
        <v>0.70000000000000095</v>
      </c>
      <c r="AB1205" s="98">
        <v>0.250490504968858</v>
      </c>
      <c r="AC1205" t="str">
        <f>IF('Raw data (converted)'!T1205="","",'Raw data (converted)'!T1205)</f>
        <v/>
      </c>
    </row>
    <row r="1206" spans="1:29" x14ac:dyDescent="0.25">
      <c r="A1206" t="str">
        <f t="shared" si="41"/>
        <v>Aug</v>
      </c>
      <c r="B1206">
        <f t="shared" si="42"/>
        <v>1205</v>
      </c>
      <c r="C1206" t="s">
        <v>2840</v>
      </c>
      <c r="D1206">
        <v>0</v>
      </c>
      <c r="E1206" s="98">
        <v>0.86115000000000896</v>
      </c>
      <c r="F1206" s="98">
        <v>-9.22417881858517E-2</v>
      </c>
      <c r="G1206" s="99">
        <v>0.95000000000004103</v>
      </c>
      <c r="H1206" s="98">
        <v>0.23014547138823099</v>
      </c>
      <c r="I1206" s="98">
        <v>0.87275000000000302</v>
      </c>
      <c r="J1206" s="98">
        <v>-0.86317047475630604</v>
      </c>
      <c r="K1206" s="99">
        <v>0.7</v>
      </c>
      <c r="L1206" s="98">
        <v>1.31156936656209</v>
      </c>
      <c r="M1206" s="98">
        <v>0.200514999999998</v>
      </c>
      <c r="N1206" s="98">
        <v>-6.5453567989280897E-2</v>
      </c>
      <c r="O1206" s="99">
        <v>0.95000000000003304</v>
      </c>
      <c r="P1206" s="98">
        <v>0.164046833829154</v>
      </c>
      <c r="Q1206" s="98">
        <v>0.20489000000000199</v>
      </c>
      <c r="R1206" s="98">
        <v>-0.27104453045679999</v>
      </c>
      <c r="S1206" s="99">
        <v>0.69999999999999896</v>
      </c>
      <c r="T1206" s="98">
        <v>0.413195377148592</v>
      </c>
      <c r="U1206" s="98">
        <v>0.35962</v>
      </c>
      <c r="V1206" s="98">
        <v>-0.30896806330443799</v>
      </c>
      <c r="W1206" s="99">
        <v>0.95000000000003204</v>
      </c>
      <c r="X1206" s="98">
        <v>0.77428807233825803</v>
      </c>
      <c r="Y1206" s="98">
        <v>0.362070000000001</v>
      </c>
      <c r="Z1206" s="98">
        <v>-0.16899320130227899</v>
      </c>
      <c r="AA1206" s="99">
        <v>0.69999999999999896</v>
      </c>
      <c r="AB1206" s="98">
        <v>0.25759079123553202</v>
      </c>
      <c r="AC1206" t="str">
        <f>IF('Raw data (converted)'!T1206="","",'Raw data (converted)'!T1206)</f>
        <v/>
      </c>
    </row>
    <row r="1207" spans="1:29" x14ac:dyDescent="0.25">
      <c r="A1207" t="str">
        <f t="shared" si="41"/>
        <v>Aug</v>
      </c>
      <c r="B1207">
        <f t="shared" si="42"/>
        <v>1206</v>
      </c>
      <c r="C1207" t="s">
        <v>2840</v>
      </c>
      <c r="D1207">
        <v>15</v>
      </c>
      <c r="E1207" s="98">
        <v>0.86084999999999501</v>
      </c>
      <c r="F1207" s="98">
        <v>9.2241788184304896E-2</v>
      </c>
      <c r="G1207" s="99">
        <v>0.55000000000000604</v>
      </c>
      <c r="H1207" s="98">
        <v>5.8371482161585497E-2</v>
      </c>
      <c r="I1207" s="98">
        <v>0.84925000000000195</v>
      </c>
      <c r="J1207" s="98">
        <v>0.60728269466451401</v>
      </c>
      <c r="K1207" s="99">
        <v>0.3</v>
      </c>
      <c r="L1207" s="98">
        <v>0.39538863091716397</v>
      </c>
      <c r="M1207" s="98">
        <v>0.24785500000000399</v>
      </c>
      <c r="N1207" s="98">
        <v>6.5453567989290001E-2</v>
      </c>
      <c r="O1207" s="99">
        <v>0.55000000000000004</v>
      </c>
      <c r="P1207" s="98">
        <v>4.16069748273801E-2</v>
      </c>
      <c r="Q1207" s="98">
        <v>0.243480000000001</v>
      </c>
      <c r="R1207" s="98">
        <v>0.201275560536502</v>
      </c>
      <c r="S1207" s="99">
        <v>0.29999999999999899</v>
      </c>
      <c r="T1207" s="98">
        <v>0.131498780717028</v>
      </c>
      <c r="U1207" s="98">
        <v>0.37194000000000199</v>
      </c>
      <c r="V1207" s="98">
        <v>0.30896806330431498</v>
      </c>
      <c r="W1207" s="99">
        <v>0.55000000000000404</v>
      </c>
      <c r="X1207" s="98">
        <v>0.19638162823948699</v>
      </c>
      <c r="Y1207" s="98">
        <v>0.36949000000000098</v>
      </c>
      <c r="Z1207" s="98">
        <v>0.27212793344227398</v>
      </c>
      <c r="AA1207" s="99">
        <v>0.3</v>
      </c>
      <c r="AB1207" s="98">
        <v>0.17777392989714</v>
      </c>
      <c r="AC1207" t="str">
        <f>IF('Raw data (converted)'!T1207="","",'Raw data (converted)'!T1207)</f>
        <v/>
      </c>
    </row>
    <row r="1208" spans="1:29" x14ac:dyDescent="0.25">
      <c r="A1208" t="str">
        <f t="shared" si="41"/>
        <v>Aug</v>
      </c>
      <c r="B1208">
        <f t="shared" si="42"/>
        <v>1207</v>
      </c>
      <c r="C1208" t="s">
        <v>2840</v>
      </c>
      <c r="D1208">
        <v>30</v>
      </c>
      <c r="E1208" s="98">
        <v>0.83734999999999404</v>
      </c>
      <c r="F1208" s="98">
        <v>-9.2241788183562906E-2</v>
      </c>
      <c r="G1208" s="99">
        <v>0.55000000000002003</v>
      </c>
      <c r="H1208" s="98">
        <v>5.8371482161117698E-2</v>
      </c>
      <c r="I1208" s="98">
        <v>0.82574999999999998</v>
      </c>
      <c r="J1208" s="98">
        <v>0.48066776990826698</v>
      </c>
      <c r="K1208" s="99">
        <v>0.3</v>
      </c>
      <c r="L1208" s="98">
        <v>0.31293007176213899</v>
      </c>
      <c r="M1208" s="98">
        <v>0.286445000000004</v>
      </c>
      <c r="N1208" s="98">
        <v>-6.5453567989873507E-2</v>
      </c>
      <c r="O1208" s="99">
        <v>0.55000000000001403</v>
      </c>
      <c r="P1208" s="98">
        <v>4.1606974827752198E-2</v>
      </c>
      <c r="Q1208" s="98">
        <v>0.28207000000000099</v>
      </c>
      <c r="R1208" s="98">
        <v>0.12976976929325801</v>
      </c>
      <c r="S1208" s="99">
        <v>0.3</v>
      </c>
      <c r="T1208" s="98">
        <v>8.4781079399695702E-2</v>
      </c>
      <c r="U1208" s="98">
        <v>0.37936000000000197</v>
      </c>
      <c r="V1208" s="98">
        <v>-0.30896806330437099</v>
      </c>
      <c r="W1208" s="99">
        <v>0.55000000000001603</v>
      </c>
      <c r="X1208" s="98">
        <v>0.19638162823952601</v>
      </c>
      <c r="Y1208" s="98">
        <v>0.37691000000000002</v>
      </c>
      <c r="Z1208" s="98">
        <v>-0.212359808212921</v>
      </c>
      <c r="AA1208" s="99">
        <v>0.3</v>
      </c>
      <c r="AB1208" s="98">
        <v>0.13872684359207399</v>
      </c>
      <c r="AC1208" t="str">
        <f>IF('Raw data (converted)'!T1208="","",'Raw data (converted)'!T1208)</f>
        <v/>
      </c>
    </row>
    <row r="1209" spans="1:29" x14ac:dyDescent="0.25">
      <c r="A1209" t="str">
        <f t="shared" si="41"/>
        <v>Aug</v>
      </c>
      <c r="B1209">
        <f t="shared" si="42"/>
        <v>1208</v>
      </c>
      <c r="C1209" t="s">
        <v>2840</v>
      </c>
      <c r="D1209">
        <v>45</v>
      </c>
      <c r="E1209" s="98">
        <v>0.79065000000000496</v>
      </c>
      <c r="F1209" s="98">
        <v>9.2241788182968507E-2</v>
      </c>
      <c r="G1209" s="99">
        <v>0.94999999999999896</v>
      </c>
      <c r="H1209" s="98">
        <v>0.230145471380936</v>
      </c>
      <c r="I1209" s="98">
        <v>0.80224999999999802</v>
      </c>
      <c r="J1209" s="98">
        <v>-0.79870131066627703</v>
      </c>
      <c r="K1209" s="99">
        <v>0.70000000000000195</v>
      </c>
      <c r="L1209" s="98">
        <v>1.21354248146808</v>
      </c>
      <c r="M1209" s="98">
        <v>0.31628499999999798</v>
      </c>
      <c r="N1209" s="98">
        <v>6.5453567989982003E-2</v>
      </c>
      <c r="O1209" s="99">
        <v>0.95000000000000295</v>
      </c>
      <c r="P1209" s="98">
        <v>0.164046833830859</v>
      </c>
      <c r="Q1209" s="98">
        <v>0.320660000000001</v>
      </c>
      <c r="R1209" s="98">
        <v>-0.23463556367900401</v>
      </c>
      <c r="S1209" s="99">
        <v>0.70000000000000195</v>
      </c>
      <c r="T1209" s="98">
        <v>0.35768814309861902</v>
      </c>
      <c r="U1209" s="98">
        <v>0.381879999999999</v>
      </c>
      <c r="V1209" s="98">
        <v>0.30896806330437798</v>
      </c>
      <c r="W1209" s="99">
        <v>0.95000000000000295</v>
      </c>
      <c r="X1209" s="98">
        <v>0.77428807233786701</v>
      </c>
      <c r="Y1209" s="98">
        <v>0.38433</v>
      </c>
      <c r="Z1209" s="98">
        <v>7.7695881965865299E-2</v>
      </c>
      <c r="AA1209" s="99">
        <v>0.70000000000000095</v>
      </c>
      <c r="AB1209" s="98">
        <v>0.11842784771326299</v>
      </c>
      <c r="AC1209" t="str">
        <f>IF('Raw data (converted)'!T1209="","",'Raw data (converted)'!T1209)</f>
        <v/>
      </c>
    </row>
    <row r="1210" spans="1:29" x14ac:dyDescent="0.25">
      <c r="A1210" t="str">
        <f t="shared" si="41"/>
        <v>Aug</v>
      </c>
      <c r="B1210">
        <f t="shared" si="42"/>
        <v>1209</v>
      </c>
      <c r="C1210" t="s">
        <v>2841</v>
      </c>
      <c r="D1210">
        <v>0</v>
      </c>
      <c r="E1210" s="98">
        <v>0.87546000000001001</v>
      </c>
      <c r="F1210" s="98">
        <v>-0.72973503541328799</v>
      </c>
      <c r="G1210" s="99">
        <v>0.95000000000003604</v>
      </c>
      <c r="H1210" s="98">
        <v>1.821701039023</v>
      </c>
      <c r="I1210" s="98">
        <v>0.87391000000000296</v>
      </c>
      <c r="J1210" s="98">
        <v>-0.143981133133782</v>
      </c>
      <c r="K1210" s="99">
        <v>0.7</v>
      </c>
      <c r="L1210" s="98">
        <v>0.21869426166805001</v>
      </c>
      <c r="M1210" s="98">
        <v>0.20458000000000001</v>
      </c>
      <c r="N1210" s="98">
        <v>-0.14129659121563501</v>
      </c>
      <c r="O1210" s="99">
        <v>0.95000000000002904</v>
      </c>
      <c r="P1210" s="98">
        <v>0.35413856078481198</v>
      </c>
      <c r="Q1210" s="98">
        <v>0.209480000000002</v>
      </c>
      <c r="R1210" s="98">
        <v>-0.32247942003178098</v>
      </c>
      <c r="S1210" s="99">
        <v>0.69999999999999896</v>
      </c>
      <c r="T1210" s="98">
        <v>0.49161328430578399</v>
      </c>
      <c r="U1210" s="98">
        <v>0.37863000000000102</v>
      </c>
      <c r="V1210" s="98">
        <v>-1.0734539963786E-2</v>
      </c>
      <c r="W1210" s="99">
        <v>0.95000000000003204</v>
      </c>
      <c r="X1210" s="98">
        <v>2.6898477183226001E-2</v>
      </c>
      <c r="Y1210" s="98">
        <v>0.38418000000000102</v>
      </c>
      <c r="Z1210" s="98">
        <v>-0.10769357260498499</v>
      </c>
      <c r="AA1210" s="99">
        <v>0.69999999999999896</v>
      </c>
      <c r="AB1210" s="98">
        <v>0.16415228025154299</v>
      </c>
      <c r="AC1210" t="str">
        <f>IF('Raw data (converted)'!T1210="","",'Raw data (converted)'!T1210)</f>
        <v/>
      </c>
    </row>
    <row r="1211" spans="1:29" x14ac:dyDescent="0.25">
      <c r="A1211" t="str">
        <f t="shared" si="41"/>
        <v>Aug</v>
      </c>
      <c r="B1211">
        <f t="shared" si="42"/>
        <v>1210</v>
      </c>
      <c r="C1211" t="s">
        <v>2841</v>
      </c>
      <c r="D1211">
        <v>15</v>
      </c>
      <c r="E1211" s="98">
        <v>0.85721999999999499</v>
      </c>
      <c r="F1211" s="98">
        <v>0.72973503541141604</v>
      </c>
      <c r="G1211" s="99">
        <v>0.55000000000000404</v>
      </c>
      <c r="H1211" s="98">
        <v>0.46203555109373601</v>
      </c>
      <c r="I1211" s="98">
        <v>0.85877000000000103</v>
      </c>
      <c r="J1211" s="98">
        <v>0.42814602334261298</v>
      </c>
      <c r="K1211" s="99">
        <v>0.3</v>
      </c>
      <c r="L1211" s="98">
        <v>0.27872984915800397</v>
      </c>
      <c r="M1211" s="98">
        <v>0.27106000000000402</v>
      </c>
      <c r="N1211" s="98">
        <v>0.14129659121535601</v>
      </c>
      <c r="O1211" s="99">
        <v>0.55000000000000004</v>
      </c>
      <c r="P1211" s="98">
        <v>8.98196803925701E-2</v>
      </c>
      <c r="Q1211" s="98">
        <v>0.26616000000000201</v>
      </c>
      <c r="R1211" s="98">
        <v>0.26256623874499402</v>
      </c>
      <c r="S1211" s="99">
        <v>0.3</v>
      </c>
      <c r="T1211" s="98">
        <v>0.17154414358984699</v>
      </c>
      <c r="U1211" s="98">
        <v>0.38780999999999999</v>
      </c>
      <c r="V1211" s="98">
        <v>1.0734539963739499E-2</v>
      </c>
      <c r="W1211" s="99">
        <v>0.55000000000000304</v>
      </c>
      <c r="X1211" s="98">
        <v>6.8222240986247802E-3</v>
      </c>
      <c r="Y1211" s="98">
        <v>0.38226000000000099</v>
      </c>
      <c r="Z1211" s="98">
        <v>7.6112877843104804E-2</v>
      </c>
      <c r="AA1211" s="99">
        <v>0.29999999999999899</v>
      </c>
      <c r="AB1211" s="98">
        <v>4.9720688794721302E-2</v>
      </c>
      <c r="AC1211" t="str">
        <f>IF('Raw data (converted)'!T1211="","",'Raw data (converted)'!T1211)</f>
        <v/>
      </c>
    </row>
    <row r="1212" spans="1:29" x14ac:dyDescent="0.25">
      <c r="A1212" t="str">
        <f t="shared" si="41"/>
        <v>Aug</v>
      </c>
      <c r="B1212">
        <f t="shared" si="42"/>
        <v>1211</v>
      </c>
      <c r="C1212" t="s">
        <v>2841</v>
      </c>
      <c r="D1212">
        <v>30</v>
      </c>
      <c r="E1212" s="98">
        <v>0.84207999999999295</v>
      </c>
      <c r="F1212" s="98">
        <v>-0.72973503541060003</v>
      </c>
      <c r="G1212" s="99">
        <v>0.55000000000001803</v>
      </c>
      <c r="H1212" s="98">
        <v>0.46203555109323102</v>
      </c>
      <c r="I1212" s="98">
        <v>0.84362999999999999</v>
      </c>
      <c r="J1212" s="98">
        <v>-0.57351871472956995</v>
      </c>
      <c r="K1212" s="99">
        <v>0.3</v>
      </c>
      <c r="L1212" s="98">
        <v>0.37339792541222599</v>
      </c>
      <c r="M1212" s="98">
        <v>0.32774000000000297</v>
      </c>
      <c r="N1212" s="98">
        <v>-0.14129659121583399</v>
      </c>
      <c r="O1212" s="99">
        <v>0.55000000000001303</v>
      </c>
      <c r="P1212" s="98">
        <v>8.9819680392876702E-2</v>
      </c>
      <c r="Q1212" s="98">
        <v>0.32284000000000102</v>
      </c>
      <c r="R1212" s="98">
        <v>0.10820453066435</v>
      </c>
      <c r="S1212" s="99">
        <v>0.3</v>
      </c>
      <c r="T1212" s="98">
        <v>7.0691909310934595E-2</v>
      </c>
      <c r="U1212" s="98">
        <v>0.38589000000000001</v>
      </c>
      <c r="V1212" s="98">
        <v>-1.0734539963750799E-2</v>
      </c>
      <c r="W1212" s="99">
        <v>0.55000000000001303</v>
      </c>
      <c r="X1212" s="98">
        <v>6.8222240986321302E-3</v>
      </c>
      <c r="Y1212" s="98">
        <v>0.38034000000000001</v>
      </c>
      <c r="Z1212" s="98">
        <v>5.9280222166266099E-2</v>
      </c>
      <c r="AA1212" s="99">
        <v>0.3</v>
      </c>
      <c r="AB1212" s="98">
        <v>3.8724719734288301E-2</v>
      </c>
      <c r="AC1212" t="str">
        <f>IF('Raw data (converted)'!T1212="","",'Raw data (converted)'!T1212)</f>
        <v/>
      </c>
    </row>
    <row r="1213" spans="1:29" x14ac:dyDescent="0.25">
      <c r="A1213" t="str">
        <f t="shared" si="41"/>
        <v>Aug</v>
      </c>
      <c r="B1213">
        <f t="shared" si="42"/>
        <v>1212</v>
      </c>
      <c r="C1213" t="s">
        <v>2841</v>
      </c>
      <c r="D1213">
        <v>45</v>
      </c>
      <c r="E1213" s="98">
        <v>0.830040000000006</v>
      </c>
      <c r="F1213" s="98">
        <v>0.72973503540993101</v>
      </c>
      <c r="G1213" s="99">
        <v>0.95000000000000295</v>
      </c>
      <c r="H1213" s="98">
        <v>1.8217010390139901</v>
      </c>
      <c r="I1213" s="98">
        <v>0.82848999999999895</v>
      </c>
      <c r="J1213" s="98">
        <v>0.366041587220304</v>
      </c>
      <c r="K1213" s="99">
        <v>0.70000000000000195</v>
      </c>
      <c r="L1213" s="98">
        <v>0.55601651489567105</v>
      </c>
      <c r="M1213" s="98">
        <v>0.37461999999999801</v>
      </c>
      <c r="N1213" s="98">
        <v>0.141296591215998</v>
      </c>
      <c r="O1213" s="99">
        <v>0.94999999999999196</v>
      </c>
      <c r="P1213" s="98">
        <v>0.35413856078558298</v>
      </c>
      <c r="Q1213" s="98">
        <v>0.37952000000000002</v>
      </c>
      <c r="R1213" s="98">
        <v>-0.24388228540029999</v>
      </c>
      <c r="S1213" s="99">
        <v>0.70000000000000195</v>
      </c>
      <c r="T1213" s="98">
        <v>0.37178507121723797</v>
      </c>
      <c r="U1213" s="98">
        <v>0.37286999999999998</v>
      </c>
      <c r="V1213" s="98">
        <v>1.07345399637229E-2</v>
      </c>
      <c r="W1213" s="99">
        <v>0.94999999999999896</v>
      </c>
      <c r="X1213" s="98">
        <v>2.68984771830586E-2</v>
      </c>
      <c r="Y1213" s="98">
        <v>0.37841999999999998</v>
      </c>
      <c r="Z1213" s="98">
        <v>-9.9122803850941896E-2</v>
      </c>
      <c r="AA1213" s="99">
        <v>0.70000000000000095</v>
      </c>
      <c r="AB1213" s="98">
        <v>0.151088113804452</v>
      </c>
      <c r="AC1213" t="str">
        <f>IF('Raw data (converted)'!T1213="","",'Raw data (converted)'!T1213)</f>
        <v/>
      </c>
    </row>
    <row r="1214" spans="1:29" x14ac:dyDescent="0.25">
      <c r="A1214" t="str">
        <f t="shared" si="41"/>
        <v>Aug</v>
      </c>
      <c r="B1214">
        <f t="shared" si="42"/>
        <v>1213</v>
      </c>
      <c r="C1214" t="s">
        <v>2842</v>
      </c>
      <c r="D1214">
        <v>0</v>
      </c>
      <c r="E1214" s="98">
        <v>0.86875000000000902</v>
      </c>
      <c r="F1214" s="98">
        <v>-1.6501030997381601</v>
      </c>
      <c r="G1214" s="99">
        <v>0.95000000000003604</v>
      </c>
      <c r="H1214" s="98">
        <v>4.12873723426359</v>
      </c>
      <c r="I1214" s="98">
        <v>0.87470000000000303</v>
      </c>
      <c r="J1214" s="98">
        <v>-1.00285366361724</v>
      </c>
      <c r="K1214" s="99">
        <v>0.7</v>
      </c>
      <c r="L1214" s="98">
        <v>1.5240208147363701</v>
      </c>
      <c r="M1214" s="98">
        <v>0.220554999999999</v>
      </c>
      <c r="N1214" s="98">
        <v>-0.13610186359724399</v>
      </c>
      <c r="O1214" s="99">
        <v>0.95000000000003204</v>
      </c>
      <c r="P1214" s="98">
        <v>0.34111825502051901</v>
      </c>
      <c r="Q1214" s="98">
        <v>0.21893000000000201</v>
      </c>
      <c r="R1214" s="98">
        <v>5.6058250435493701E-2</v>
      </c>
      <c r="S1214" s="99">
        <v>0.69999999999999896</v>
      </c>
      <c r="T1214" s="98">
        <v>8.5455237002628595E-2</v>
      </c>
      <c r="U1214" s="98">
        <v>0.36166500000000001</v>
      </c>
      <c r="V1214" s="98">
        <v>-1.7035248203342301E-2</v>
      </c>
      <c r="W1214" s="99">
        <v>0.95000000000003604</v>
      </c>
      <c r="X1214" s="98">
        <v>4.26867218563639E-2</v>
      </c>
      <c r="Y1214" s="98">
        <v>0.365290000000001</v>
      </c>
      <c r="Z1214" s="98">
        <v>-7.4342102888218103E-2</v>
      </c>
      <c r="AA1214" s="99">
        <v>0.69999999999999896</v>
      </c>
      <c r="AB1214" s="98">
        <v>0.113315823188693</v>
      </c>
      <c r="AC1214" t="str">
        <f>IF('Raw data (converted)'!T1214="","",'Raw data (converted)'!T1214)</f>
        <v/>
      </c>
    </row>
    <row r="1215" spans="1:29" x14ac:dyDescent="0.25">
      <c r="A1215" t="str">
        <f t="shared" si="41"/>
        <v>Aug</v>
      </c>
      <c r="B1215">
        <f t="shared" si="42"/>
        <v>1214</v>
      </c>
      <c r="C1215" t="s">
        <v>2842</v>
      </c>
      <c r="D1215">
        <v>15</v>
      </c>
      <c r="E1215" s="98">
        <v>0.86244999999999505</v>
      </c>
      <c r="F1215" s="98">
        <v>1.65010309973599</v>
      </c>
      <c r="G1215" s="99">
        <v>0.55000000000000204</v>
      </c>
      <c r="H1215" s="98">
        <v>1.04716599622715</v>
      </c>
      <c r="I1215" s="98">
        <v>0.85650000000000204</v>
      </c>
      <c r="J1215" s="98">
        <v>1.41152193895005</v>
      </c>
      <c r="K1215" s="99">
        <v>0.29999999999999899</v>
      </c>
      <c r="L1215" s="98">
        <v>0.91978499600583996</v>
      </c>
      <c r="M1215" s="98">
        <v>0.25113500000000499</v>
      </c>
      <c r="N1215" s="98">
        <v>0.136101863597062</v>
      </c>
      <c r="O1215" s="99">
        <v>0.55000000000000004</v>
      </c>
      <c r="P1215" s="98">
        <v>8.6517357991552593E-2</v>
      </c>
      <c r="Q1215" s="98">
        <v>0.25276000000000198</v>
      </c>
      <c r="R1215" s="98">
        <v>1.28634756733282E-2</v>
      </c>
      <c r="S1215" s="99">
        <v>0.29999999999999899</v>
      </c>
      <c r="T1215" s="98">
        <v>8.4038835286300902E-3</v>
      </c>
      <c r="U1215" s="98">
        <v>0.36980500000000099</v>
      </c>
      <c r="V1215" s="98">
        <v>1.7035248203319898E-2</v>
      </c>
      <c r="W1215" s="99">
        <v>0.55000000000000604</v>
      </c>
      <c r="X1215" s="98">
        <v>1.0826575071776E-2</v>
      </c>
      <c r="Y1215" s="98">
        <v>0.366180000000001</v>
      </c>
      <c r="Z1215" s="98">
        <v>5.75725614454239E-2</v>
      </c>
      <c r="AA1215" s="99">
        <v>0.3</v>
      </c>
      <c r="AB1215" s="98">
        <v>3.7609188789205099E-2</v>
      </c>
      <c r="AC1215" t="str">
        <f>IF('Raw data (converted)'!T1215="","",'Raw data (converted)'!T1215)</f>
        <v/>
      </c>
    </row>
    <row r="1216" spans="1:29" x14ac:dyDescent="0.25">
      <c r="A1216" t="str">
        <f t="shared" si="41"/>
        <v>Aug</v>
      </c>
      <c r="B1216">
        <f t="shared" si="42"/>
        <v>1215</v>
      </c>
      <c r="C1216" t="s">
        <v>2842</v>
      </c>
      <c r="D1216">
        <v>30</v>
      </c>
      <c r="E1216" s="98">
        <v>0.84424999999999395</v>
      </c>
      <c r="F1216" s="98">
        <v>-1.6501030997352499</v>
      </c>
      <c r="G1216" s="99">
        <v>0.55000000000001303</v>
      </c>
      <c r="H1216" s="98">
        <v>1.0471659962266999</v>
      </c>
      <c r="I1216" s="98">
        <v>0.83830000000000005</v>
      </c>
      <c r="J1216" s="98">
        <v>-0.85347838169076895</v>
      </c>
      <c r="K1216" s="99">
        <v>0.3</v>
      </c>
      <c r="L1216" s="98">
        <v>0.55578482511287397</v>
      </c>
      <c r="M1216" s="98">
        <v>0.28496500000000402</v>
      </c>
      <c r="N1216" s="98">
        <v>-0.13610186359769499</v>
      </c>
      <c r="O1216" s="99">
        <v>0.55000000000001403</v>
      </c>
      <c r="P1216" s="98">
        <v>8.6517357991957297E-2</v>
      </c>
      <c r="Q1216" s="98">
        <v>0.28659000000000101</v>
      </c>
      <c r="R1216" s="98">
        <v>-0.13582316961024199</v>
      </c>
      <c r="S1216" s="99">
        <v>0.3</v>
      </c>
      <c r="T1216" s="98">
        <v>8.87359550998673E-2</v>
      </c>
      <c r="U1216" s="98">
        <v>0.370695000000001</v>
      </c>
      <c r="V1216" s="98">
        <v>-1.7035248203353E-2</v>
      </c>
      <c r="W1216" s="99">
        <v>0.55000000000002003</v>
      </c>
      <c r="X1216" s="98">
        <v>1.08265750717973E-2</v>
      </c>
      <c r="Y1216" s="98">
        <v>0.36707000000000101</v>
      </c>
      <c r="Z1216" s="98">
        <v>3.0859868740870999E-2</v>
      </c>
      <c r="AA1216" s="99">
        <v>0.3</v>
      </c>
      <c r="AB1216" s="98">
        <v>2.0159137004410799E-2</v>
      </c>
      <c r="AC1216" t="str">
        <f>IF('Raw data (converted)'!T1216="","",'Raw data (converted)'!T1216)</f>
        <v/>
      </c>
    </row>
    <row r="1217" spans="1:29" x14ac:dyDescent="0.25">
      <c r="A1217" t="str">
        <f t="shared" si="41"/>
        <v>Aug</v>
      </c>
      <c r="B1217">
        <f t="shared" si="42"/>
        <v>1216</v>
      </c>
      <c r="C1217" t="s">
        <v>2842</v>
      </c>
      <c r="D1217">
        <v>45</v>
      </c>
      <c r="E1217" s="98">
        <v>0.81415000000000504</v>
      </c>
      <c r="F1217" s="98">
        <v>1.6501030997345401</v>
      </c>
      <c r="G1217" s="99">
        <v>0.94999999999999596</v>
      </c>
      <c r="H1217" s="98">
        <v>4.1287372342527098</v>
      </c>
      <c r="I1217" s="98">
        <v>0.82009999999999905</v>
      </c>
      <c r="J1217" s="98">
        <v>0.15042804954266401</v>
      </c>
      <c r="K1217" s="99">
        <v>0.70000000000000195</v>
      </c>
      <c r="L1217" s="98">
        <v>0.22848676651552399</v>
      </c>
      <c r="M1217" s="98">
        <v>0.32204499999999803</v>
      </c>
      <c r="N1217" s="98">
        <v>0.136101863597862</v>
      </c>
      <c r="O1217" s="99">
        <v>0.95000000000000295</v>
      </c>
      <c r="P1217" s="98">
        <v>0.34111825502196003</v>
      </c>
      <c r="Q1217" s="98">
        <v>0.32042000000000098</v>
      </c>
      <c r="R1217" s="98">
        <v>0.131765784529014</v>
      </c>
      <c r="S1217" s="99">
        <v>0.70000000000000195</v>
      </c>
      <c r="T1217" s="98">
        <v>0.20086532079807901</v>
      </c>
      <c r="U1217" s="98">
        <v>0.36433500000000002</v>
      </c>
      <c r="V1217" s="98">
        <v>1.70352482033399E-2</v>
      </c>
      <c r="W1217" s="99">
        <v>0.95000000000000595</v>
      </c>
      <c r="X1217" s="98">
        <v>4.26867218563447E-2</v>
      </c>
      <c r="Y1217" s="98">
        <v>0.36796000000000001</v>
      </c>
      <c r="Z1217" s="98">
        <v>-6.0740665517687198E-2</v>
      </c>
      <c r="AA1217" s="99">
        <v>0.70000000000000095</v>
      </c>
      <c r="AB1217" s="98">
        <v>9.2583763983848197E-2</v>
      </c>
      <c r="AC1217" t="str">
        <f>IF('Raw data (converted)'!T1217="","",'Raw data (converted)'!T1217)</f>
        <v/>
      </c>
    </row>
    <row r="1218" spans="1:29" x14ac:dyDescent="0.25">
      <c r="A1218" t="str">
        <f t="shared" si="41"/>
        <v>Aug</v>
      </c>
      <c r="B1218">
        <f t="shared" si="42"/>
        <v>1217</v>
      </c>
      <c r="C1218" t="s">
        <v>2843</v>
      </c>
      <c r="D1218">
        <v>0</v>
      </c>
      <c r="E1218" s="98">
        <v>0.90368500000000795</v>
      </c>
      <c r="F1218" s="98">
        <v>-1.2883103083049201</v>
      </c>
      <c r="G1218" s="99">
        <v>0.95000000000003104</v>
      </c>
      <c r="H1218" s="98">
        <v>3.21990831267152</v>
      </c>
      <c r="I1218" s="98">
        <v>0.90491000000000299</v>
      </c>
      <c r="J1218" s="98">
        <v>-0.53795935812618501</v>
      </c>
      <c r="K1218" s="99">
        <v>0.7</v>
      </c>
      <c r="L1218" s="98">
        <v>0.81722505168951898</v>
      </c>
      <c r="M1218" s="98">
        <v>0.20869499999999799</v>
      </c>
      <c r="N1218" s="98">
        <v>-0.16519233825909299</v>
      </c>
      <c r="O1218" s="99">
        <v>0.95000000000002705</v>
      </c>
      <c r="P1218" s="98">
        <v>0.41403276069197498</v>
      </c>
      <c r="Q1218" s="98">
        <v>0.21052000000000201</v>
      </c>
      <c r="R1218" s="98">
        <v>-0.15141506818700201</v>
      </c>
      <c r="S1218" s="99">
        <v>0.69999999999999896</v>
      </c>
      <c r="T1218" s="98">
        <v>0.230819579921687</v>
      </c>
      <c r="U1218" s="98">
        <v>0.39032499999999798</v>
      </c>
      <c r="V1218" s="98">
        <v>-6.1840284573702803E-2</v>
      </c>
      <c r="W1218" s="99">
        <v>0.95000000000003304</v>
      </c>
      <c r="X1218" s="98">
        <v>0.15495923922830501</v>
      </c>
      <c r="Y1218" s="98">
        <v>0.39634999999999998</v>
      </c>
      <c r="Z1218" s="98">
        <v>-0.13694597900458899</v>
      </c>
      <c r="AA1218" s="99">
        <v>0.69999999999999896</v>
      </c>
      <c r="AB1218" s="98">
        <v>0.20874116037679999</v>
      </c>
      <c r="AC1218" t="str">
        <f>IF('Raw data (converted)'!T1218="","",'Raw data (converted)'!T1218)</f>
        <v/>
      </c>
    </row>
    <row r="1219" spans="1:29" x14ac:dyDescent="0.25">
      <c r="A1219" t="str">
        <f t="shared" si="41"/>
        <v>Aug</v>
      </c>
      <c r="B1219">
        <f t="shared" si="42"/>
        <v>1218</v>
      </c>
      <c r="C1219" t="s">
        <v>2843</v>
      </c>
      <c r="D1219">
        <v>15</v>
      </c>
      <c r="E1219" s="98">
        <v>0.88594499999999698</v>
      </c>
      <c r="F1219" s="98">
        <v>1.2883103083031699</v>
      </c>
      <c r="G1219" s="99">
        <v>0.55000000000000104</v>
      </c>
      <c r="H1219" s="98">
        <v>0.81666095580436804</v>
      </c>
      <c r="I1219" s="98">
        <v>0.88472000000000095</v>
      </c>
      <c r="J1219" s="98">
        <v>0.941639884854368</v>
      </c>
      <c r="K1219" s="99">
        <v>0.3</v>
      </c>
      <c r="L1219" s="98">
        <v>0.61324583946429001</v>
      </c>
      <c r="M1219" s="98">
        <v>0.24791500000000499</v>
      </c>
      <c r="N1219" s="98">
        <v>0.165192338259087</v>
      </c>
      <c r="O1219" s="99">
        <v>0.54999999999999705</v>
      </c>
      <c r="P1219" s="98">
        <v>0.10501056466448</v>
      </c>
      <c r="Q1219" s="98">
        <v>0.246090000000001</v>
      </c>
      <c r="R1219" s="98">
        <v>0.159280095838083</v>
      </c>
      <c r="S1219" s="99">
        <v>0.29999999999999899</v>
      </c>
      <c r="T1219" s="98">
        <v>0.104061196978009</v>
      </c>
      <c r="U1219" s="98">
        <v>0.38872500000000099</v>
      </c>
      <c r="V1219" s="98">
        <v>6.18402845737311E-2</v>
      </c>
      <c r="W1219" s="99">
        <v>0.55000000000000604</v>
      </c>
      <c r="X1219" s="98">
        <v>3.9302100597435503E-2</v>
      </c>
      <c r="Y1219" s="98">
        <v>0.38269999999999998</v>
      </c>
      <c r="Z1219" s="98">
        <v>0.121975765774216</v>
      </c>
      <c r="AA1219" s="99">
        <v>0.3</v>
      </c>
      <c r="AB1219" s="98">
        <v>7.9680980630428E-2</v>
      </c>
      <c r="AC1219" t="str">
        <f>IF('Raw data (converted)'!T1219="","",'Raw data (converted)'!T1219)</f>
        <v/>
      </c>
    </row>
    <row r="1220" spans="1:29" x14ac:dyDescent="0.25">
      <c r="A1220" t="str">
        <f t="shared" si="41"/>
        <v>Aug</v>
      </c>
      <c r="B1220">
        <f t="shared" si="42"/>
        <v>1219</v>
      </c>
      <c r="C1220" t="s">
        <v>2843</v>
      </c>
      <c r="D1220">
        <v>30</v>
      </c>
      <c r="E1220" s="98">
        <v>0.86575499999999495</v>
      </c>
      <c r="F1220" s="98">
        <v>-1.2883103083026199</v>
      </c>
      <c r="G1220" s="99">
        <v>0.55000000000001503</v>
      </c>
      <c r="H1220" s="98">
        <v>0.81666095580404197</v>
      </c>
      <c r="I1220" s="98">
        <v>0.86453000000000002</v>
      </c>
      <c r="J1220" s="98">
        <v>-0.82674856424221899</v>
      </c>
      <c r="K1220" s="99">
        <v>0.3</v>
      </c>
      <c r="L1220" s="98">
        <v>0.53836585289485495</v>
      </c>
      <c r="M1220" s="98">
        <v>0.28348500000000498</v>
      </c>
      <c r="N1220" s="98">
        <v>-0.16519233825976101</v>
      </c>
      <c r="O1220" s="99">
        <v>0.55000000000000804</v>
      </c>
      <c r="P1220" s="98">
        <v>0.105010564664911</v>
      </c>
      <c r="Q1220" s="98">
        <v>0.28166000000000102</v>
      </c>
      <c r="R1220" s="98">
        <v>-2.1186901109157399E-2</v>
      </c>
      <c r="S1220" s="99">
        <v>0.3</v>
      </c>
      <c r="T1220" s="98">
        <v>1.3841692529611E-2</v>
      </c>
      <c r="U1220" s="98">
        <v>0.37507500000000199</v>
      </c>
      <c r="V1220" s="98">
        <v>-6.18402845737848E-2</v>
      </c>
      <c r="W1220" s="99">
        <v>0.55000000000002003</v>
      </c>
      <c r="X1220" s="98">
        <v>3.9302100597470697E-2</v>
      </c>
      <c r="Y1220" s="98">
        <v>0.36904999999999999</v>
      </c>
      <c r="Z1220" s="98">
        <v>2.5005031983708799E-2</v>
      </c>
      <c r="AA1220" s="99">
        <v>0.3</v>
      </c>
      <c r="AB1220" s="98">
        <v>1.6334475724908998E-2</v>
      </c>
      <c r="AC1220" t="str">
        <f>IF('Raw data (converted)'!T1220="","",'Raw data (converted)'!T1220)</f>
        <v/>
      </c>
    </row>
    <row r="1221" spans="1:29" x14ac:dyDescent="0.25">
      <c r="A1221" t="str">
        <f t="shared" ref="A1221:A1262" si="43">A1220</f>
        <v>Aug</v>
      </c>
      <c r="B1221">
        <f t="shared" si="42"/>
        <v>1220</v>
      </c>
      <c r="C1221" t="s">
        <v>2843</v>
      </c>
      <c r="D1221">
        <v>45</v>
      </c>
      <c r="E1221" s="98">
        <v>0.84311500000000394</v>
      </c>
      <c r="F1221" s="98">
        <v>1.2883103083020999</v>
      </c>
      <c r="G1221" s="99">
        <v>0.94999999999999596</v>
      </c>
      <c r="H1221" s="98">
        <v>3.2199083126632302</v>
      </c>
      <c r="I1221" s="98">
        <v>0.84433999999999898</v>
      </c>
      <c r="J1221" s="98">
        <v>0.36245996699310101</v>
      </c>
      <c r="K1221" s="99">
        <v>0.70000000000000195</v>
      </c>
      <c r="L1221" s="98">
        <v>0.550575296521431</v>
      </c>
      <c r="M1221" s="98">
        <v>0.31540499999999699</v>
      </c>
      <c r="N1221" s="98">
        <v>0.16519233825993501</v>
      </c>
      <c r="O1221" s="99">
        <v>0.94999999999999196</v>
      </c>
      <c r="P1221" s="98">
        <v>0.41403276069393402</v>
      </c>
      <c r="Q1221" s="98">
        <v>0.31723000000000101</v>
      </c>
      <c r="R1221" s="98">
        <v>-5.9525771081170603E-2</v>
      </c>
      <c r="S1221" s="99">
        <v>0.70000000000000095</v>
      </c>
      <c r="T1221" s="98">
        <v>9.0741146601914902E-2</v>
      </c>
      <c r="U1221" s="98">
        <v>0.34937499999999999</v>
      </c>
      <c r="V1221" s="98">
        <v>6.1840284573774801E-2</v>
      </c>
      <c r="W1221" s="99">
        <v>0.95000000000000295</v>
      </c>
      <c r="X1221" s="98">
        <v>0.15495923922843599</v>
      </c>
      <c r="Y1221" s="98">
        <v>0.35540000000000099</v>
      </c>
      <c r="Z1221" s="98">
        <v>-8.7570898139000403E-2</v>
      </c>
      <c r="AA1221" s="99">
        <v>0.70000000000000095</v>
      </c>
      <c r="AB1221" s="98">
        <v>0.13347994560353901</v>
      </c>
      <c r="AC1221" t="str">
        <f>IF('Raw data (converted)'!T1221="","",'Raw data (converted)'!T1221)</f>
        <v/>
      </c>
    </row>
    <row r="1222" spans="1:29" x14ac:dyDescent="0.25">
      <c r="A1222" t="str">
        <f t="shared" si="43"/>
        <v>Aug</v>
      </c>
      <c r="B1222">
        <f t="shared" si="42"/>
        <v>1221</v>
      </c>
      <c r="C1222" t="s">
        <v>2844</v>
      </c>
      <c r="D1222">
        <v>0</v>
      </c>
      <c r="E1222" s="98">
        <v>0.85979500000000897</v>
      </c>
      <c r="F1222" s="98">
        <v>4.2021259059720102E-2</v>
      </c>
      <c r="G1222" s="99">
        <v>0.95000000000003704</v>
      </c>
      <c r="H1222" s="98">
        <v>0.104843311670613</v>
      </c>
      <c r="I1222" s="98">
        <v>0.86112000000000399</v>
      </c>
      <c r="J1222" s="98">
        <v>-8.0228293089624397E-2</v>
      </c>
      <c r="K1222" s="99">
        <v>0.7</v>
      </c>
      <c r="L1222" s="98">
        <v>0.121858587496722</v>
      </c>
      <c r="M1222" s="98">
        <v>0.198924999999994</v>
      </c>
      <c r="N1222" s="98">
        <v>-0.129868190454411</v>
      </c>
      <c r="O1222" s="99">
        <v>0.95000000000003004</v>
      </c>
      <c r="P1222" s="98">
        <v>0.32549396292111599</v>
      </c>
      <c r="Q1222" s="98">
        <v>0.20370000000000099</v>
      </c>
      <c r="R1222" s="98">
        <v>-0.31207685809520302</v>
      </c>
      <c r="S1222" s="99">
        <v>0.69999999999999896</v>
      </c>
      <c r="T1222" s="98">
        <v>0.47575318060630101</v>
      </c>
      <c r="U1222" s="98">
        <v>0.35652</v>
      </c>
      <c r="V1222" s="98">
        <v>0.26042927390315501</v>
      </c>
      <c r="W1222" s="99">
        <v>0.95000000000003304</v>
      </c>
      <c r="X1222" s="98">
        <v>0.65262816770621102</v>
      </c>
      <c r="Y1222" s="98">
        <v>0.35622000000000098</v>
      </c>
      <c r="Z1222" s="98">
        <v>0.109556783203656</v>
      </c>
      <c r="AA1222" s="99">
        <v>0.69999999999999896</v>
      </c>
      <c r="AB1222" s="98">
        <v>0.166992321481478</v>
      </c>
      <c r="AC1222" t="str">
        <f>IF('Raw data (converted)'!T1222="","",'Raw data (converted)'!T1222)</f>
        <v/>
      </c>
    </row>
    <row r="1223" spans="1:29" x14ac:dyDescent="0.25">
      <c r="A1223" t="str">
        <f t="shared" si="43"/>
        <v>Aug</v>
      </c>
      <c r="B1223">
        <f t="shared" si="42"/>
        <v>1222</v>
      </c>
      <c r="C1223" t="s">
        <v>2844</v>
      </c>
      <c r="D1223">
        <v>15</v>
      </c>
      <c r="E1223" s="98">
        <v>0.84281499999999598</v>
      </c>
      <c r="F1223" s="98">
        <v>-4.2021259061350798E-2</v>
      </c>
      <c r="G1223" s="99">
        <v>0.55000000000000404</v>
      </c>
      <c r="H1223" s="98">
        <v>2.6591266212488401E-2</v>
      </c>
      <c r="I1223" s="98">
        <v>0.84149000000000196</v>
      </c>
      <c r="J1223" s="98">
        <v>3.3295035769166197E-2</v>
      </c>
      <c r="K1223" s="99">
        <v>0.29999999999999899</v>
      </c>
      <c r="L1223" s="98">
        <v>2.16735519039984E-2</v>
      </c>
      <c r="M1223" s="98">
        <v>0.239625000000008</v>
      </c>
      <c r="N1223" s="98">
        <v>0.129868190455</v>
      </c>
      <c r="O1223" s="99">
        <v>0.55000000000000004</v>
      </c>
      <c r="P1223" s="98">
        <v>8.2554590086677496E-2</v>
      </c>
      <c r="Q1223" s="98">
        <v>0.234850000000001</v>
      </c>
      <c r="R1223" s="98">
        <v>0.25159445067064201</v>
      </c>
      <c r="S1223" s="99">
        <v>0.29999999999999899</v>
      </c>
      <c r="T1223" s="98">
        <v>0.16437539689646299</v>
      </c>
      <c r="U1223" s="98">
        <v>0.36544000000000199</v>
      </c>
      <c r="V1223" s="98">
        <v>-0.26042927390308301</v>
      </c>
      <c r="W1223" s="99">
        <v>0.55000000000000804</v>
      </c>
      <c r="X1223" s="98">
        <v>0.16552519248045999</v>
      </c>
      <c r="Y1223" s="98">
        <v>0.36574000000000101</v>
      </c>
      <c r="Z1223" s="98">
        <v>-0.20784670487927701</v>
      </c>
      <c r="AA1223" s="99">
        <v>0.3</v>
      </c>
      <c r="AB1223" s="98">
        <v>0.13577846076331501</v>
      </c>
      <c r="AC1223" t="str">
        <f>IF('Raw data (converted)'!T1223="","",'Raw data (converted)'!T1223)</f>
        <v/>
      </c>
    </row>
    <row r="1224" spans="1:29" x14ac:dyDescent="0.25">
      <c r="A1224" t="str">
        <f t="shared" si="43"/>
        <v>Aug</v>
      </c>
      <c r="B1224">
        <f t="shared" si="42"/>
        <v>1223</v>
      </c>
      <c r="C1224" t="s">
        <v>2844</v>
      </c>
      <c r="D1224">
        <v>30</v>
      </c>
      <c r="E1224" s="98">
        <v>0.82318499999999495</v>
      </c>
      <c r="F1224" s="98">
        <v>4.2021259061965799E-2</v>
      </c>
      <c r="G1224" s="99">
        <v>0.55000000000001603</v>
      </c>
      <c r="H1224" s="98">
        <v>2.65912662128782E-2</v>
      </c>
      <c r="I1224" s="98">
        <v>0.82186000000000003</v>
      </c>
      <c r="J1224" s="98">
        <v>9.0975168158249298E-2</v>
      </c>
      <c r="K1224" s="99">
        <v>0.3</v>
      </c>
      <c r="L1224" s="98">
        <v>5.9220910834552498E-2</v>
      </c>
      <c r="M1224" s="98">
        <v>0.27077500000000798</v>
      </c>
      <c r="N1224" s="98">
        <v>-0.129868190456084</v>
      </c>
      <c r="O1224" s="99">
        <v>0.55000000000001303</v>
      </c>
      <c r="P1224" s="98">
        <v>8.2554590087368804E-2</v>
      </c>
      <c r="Q1224" s="98">
        <v>0.26600000000000201</v>
      </c>
      <c r="R1224" s="98">
        <v>0.109717880743548</v>
      </c>
      <c r="S1224" s="99">
        <v>0.3</v>
      </c>
      <c r="T1224" s="98">
        <v>7.1680619466340301E-2</v>
      </c>
      <c r="U1224" s="98">
        <v>0.37496000000000201</v>
      </c>
      <c r="V1224" s="98">
        <v>0.260429273903034</v>
      </c>
      <c r="W1224" s="99">
        <v>0.55000000000002003</v>
      </c>
      <c r="X1224" s="98">
        <v>0.16552519248043299</v>
      </c>
      <c r="Y1224" s="98">
        <v>0.37526000000000098</v>
      </c>
      <c r="Z1224" s="98">
        <v>0.20052815893280901</v>
      </c>
      <c r="AA1224" s="99">
        <v>0.3</v>
      </c>
      <c r="AB1224" s="98">
        <v>0.13099731831920799</v>
      </c>
      <c r="AC1224" t="str">
        <f>IF('Raw data (converted)'!T1224="","",'Raw data (converted)'!T1224)</f>
        <v/>
      </c>
    </row>
    <row r="1225" spans="1:29" x14ac:dyDescent="0.25">
      <c r="A1225" t="str">
        <f t="shared" si="43"/>
        <v>Aug</v>
      </c>
      <c r="B1225">
        <f t="shared" si="42"/>
        <v>1224</v>
      </c>
      <c r="C1225" t="s">
        <v>2844</v>
      </c>
      <c r="D1225">
        <v>45</v>
      </c>
      <c r="E1225" s="98">
        <v>0.80090500000000397</v>
      </c>
      <c r="F1225" s="98">
        <v>-4.2021259062365403E-2</v>
      </c>
      <c r="G1225" s="99">
        <v>0.94999999999999596</v>
      </c>
      <c r="H1225" s="98">
        <v>0.104843311677167</v>
      </c>
      <c r="I1225" s="98">
        <v>0.802229999999998</v>
      </c>
      <c r="J1225" s="98">
        <v>-0.10959757895229801</v>
      </c>
      <c r="K1225" s="99">
        <v>0.70000000000000195</v>
      </c>
      <c r="L1225" s="98">
        <v>0.166468015074721</v>
      </c>
      <c r="M1225" s="98">
        <v>0.292374999999996</v>
      </c>
      <c r="N1225" s="98">
        <v>0.12986819045643799</v>
      </c>
      <c r="O1225" s="99">
        <v>0.94999999999999196</v>
      </c>
      <c r="P1225" s="98">
        <v>0.32549396292606703</v>
      </c>
      <c r="Q1225" s="98">
        <v>0.29715000000000202</v>
      </c>
      <c r="R1225" s="98">
        <v>-0.23983684464730701</v>
      </c>
      <c r="S1225" s="99">
        <v>0.70000000000000195</v>
      </c>
      <c r="T1225" s="98">
        <v>0.36561765334748703</v>
      </c>
      <c r="U1225" s="98">
        <v>0.38507999999999898</v>
      </c>
      <c r="V1225" s="98">
        <v>-0.260429273903037</v>
      </c>
      <c r="W1225" s="99">
        <v>0.95000000000000295</v>
      </c>
      <c r="X1225" s="98">
        <v>0.65262816770570897</v>
      </c>
      <c r="Y1225" s="98">
        <v>0.38478000000000001</v>
      </c>
      <c r="Z1225" s="98">
        <v>-9.8377519611467595E-2</v>
      </c>
      <c r="AA1225" s="99">
        <v>0.70000000000000095</v>
      </c>
      <c r="AB1225" s="98">
        <v>0.14995210106920701</v>
      </c>
      <c r="AC1225" t="str">
        <f>IF('Raw data (converted)'!T1225="","",'Raw data (converted)'!T1225)</f>
        <v/>
      </c>
    </row>
    <row r="1226" spans="1:29" x14ac:dyDescent="0.25">
      <c r="A1226" t="str">
        <f t="shared" si="43"/>
        <v>Aug</v>
      </c>
      <c r="B1226">
        <f t="shared" si="42"/>
        <v>1225</v>
      </c>
      <c r="C1226" t="s">
        <v>2845</v>
      </c>
      <c r="D1226">
        <v>0</v>
      </c>
      <c r="E1226" s="98" t="s">
        <v>526</v>
      </c>
      <c r="F1226" s="98" t="s">
        <v>526</v>
      </c>
      <c r="G1226" s="99" t="s">
        <v>526</v>
      </c>
      <c r="H1226" s="98" t="s">
        <v>526</v>
      </c>
      <c r="I1226" s="98" t="s">
        <v>526</v>
      </c>
      <c r="J1226" s="98" t="s">
        <v>526</v>
      </c>
      <c r="K1226" s="99" t="s">
        <v>526</v>
      </c>
      <c r="L1226" s="98" t="s">
        <v>526</v>
      </c>
      <c r="M1226" s="98" t="s">
        <v>526</v>
      </c>
      <c r="N1226" s="98" t="s">
        <v>526</v>
      </c>
      <c r="O1226" s="99" t="s">
        <v>526</v>
      </c>
      <c r="P1226" s="98" t="s">
        <v>526</v>
      </c>
      <c r="Q1226" s="98" t="s">
        <v>526</v>
      </c>
      <c r="R1226" s="98" t="s">
        <v>526</v>
      </c>
      <c r="S1226" s="99" t="s">
        <v>526</v>
      </c>
      <c r="T1226" s="98" t="s">
        <v>526</v>
      </c>
      <c r="U1226" s="98" t="s">
        <v>526</v>
      </c>
      <c r="V1226" s="98" t="s">
        <v>526</v>
      </c>
      <c r="W1226" s="99" t="s">
        <v>526</v>
      </c>
      <c r="X1226" s="98" t="s">
        <v>526</v>
      </c>
      <c r="Y1226" s="98" t="s">
        <v>526</v>
      </c>
      <c r="Z1226" s="98" t="s">
        <v>526</v>
      </c>
      <c r="AA1226" s="99" t="s">
        <v>526</v>
      </c>
      <c r="AB1226" s="98" t="s">
        <v>526</v>
      </c>
      <c r="AC1226" t="str">
        <f>IF('Raw data (converted)'!T1226="","",'Raw data (converted)'!T1226)</f>
        <v>Not sampled</v>
      </c>
    </row>
    <row r="1227" spans="1:29" x14ac:dyDescent="0.25">
      <c r="A1227" t="str">
        <f t="shared" si="43"/>
        <v>Aug</v>
      </c>
      <c r="B1227">
        <f t="shared" si="42"/>
        <v>1226</v>
      </c>
      <c r="C1227" t="s">
        <v>2845</v>
      </c>
      <c r="D1227">
        <v>15</v>
      </c>
      <c r="E1227" s="98" t="s">
        <v>526</v>
      </c>
      <c r="F1227" s="98" t="s">
        <v>526</v>
      </c>
      <c r="G1227" s="99" t="s">
        <v>526</v>
      </c>
      <c r="H1227" s="98" t="s">
        <v>526</v>
      </c>
      <c r="I1227" s="98" t="s">
        <v>526</v>
      </c>
      <c r="J1227" s="98" t="s">
        <v>526</v>
      </c>
      <c r="K1227" s="99" t="s">
        <v>526</v>
      </c>
      <c r="L1227" s="98" t="s">
        <v>526</v>
      </c>
      <c r="M1227" s="98" t="s">
        <v>526</v>
      </c>
      <c r="N1227" s="98" t="s">
        <v>526</v>
      </c>
      <c r="O1227" s="99" t="s">
        <v>526</v>
      </c>
      <c r="P1227" s="98" t="s">
        <v>526</v>
      </c>
      <c r="Q1227" s="98" t="s">
        <v>526</v>
      </c>
      <c r="R1227" s="98" t="s">
        <v>526</v>
      </c>
      <c r="S1227" s="99" t="s">
        <v>526</v>
      </c>
      <c r="T1227" s="98" t="s">
        <v>526</v>
      </c>
      <c r="U1227" s="98" t="s">
        <v>526</v>
      </c>
      <c r="V1227" s="98" t="s">
        <v>526</v>
      </c>
      <c r="W1227" s="99" t="s">
        <v>526</v>
      </c>
      <c r="X1227" s="98" t="s">
        <v>526</v>
      </c>
      <c r="Y1227" s="98" t="s">
        <v>526</v>
      </c>
      <c r="Z1227" s="98" t="s">
        <v>526</v>
      </c>
      <c r="AA1227" s="99" t="s">
        <v>526</v>
      </c>
      <c r="AB1227" s="98" t="s">
        <v>526</v>
      </c>
      <c r="AC1227" t="str">
        <f>IF('Raw data (converted)'!T1227="","",'Raw data (converted)'!T1227)</f>
        <v>Not sampled</v>
      </c>
    </row>
    <row r="1228" spans="1:29" x14ac:dyDescent="0.25">
      <c r="A1228" t="str">
        <f t="shared" si="43"/>
        <v>Aug</v>
      </c>
      <c r="B1228">
        <f t="shared" si="42"/>
        <v>1227</v>
      </c>
      <c r="C1228" t="s">
        <v>2845</v>
      </c>
      <c r="D1228">
        <v>30</v>
      </c>
      <c r="E1228" s="98" t="s">
        <v>526</v>
      </c>
      <c r="F1228" s="98" t="s">
        <v>526</v>
      </c>
      <c r="G1228" s="99" t="s">
        <v>526</v>
      </c>
      <c r="H1228" s="98" t="s">
        <v>526</v>
      </c>
      <c r="I1228" s="98" t="s">
        <v>526</v>
      </c>
      <c r="J1228" s="98" t="s">
        <v>526</v>
      </c>
      <c r="K1228" s="99" t="s">
        <v>526</v>
      </c>
      <c r="L1228" s="98" t="s">
        <v>526</v>
      </c>
      <c r="M1228" s="98" t="s">
        <v>526</v>
      </c>
      <c r="N1228" s="98" t="s">
        <v>526</v>
      </c>
      <c r="O1228" s="99" t="s">
        <v>526</v>
      </c>
      <c r="P1228" s="98" t="s">
        <v>526</v>
      </c>
      <c r="Q1228" s="98" t="s">
        <v>526</v>
      </c>
      <c r="R1228" s="98" t="s">
        <v>526</v>
      </c>
      <c r="S1228" s="99" t="s">
        <v>526</v>
      </c>
      <c r="T1228" s="98" t="s">
        <v>526</v>
      </c>
      <c r="U1228" s="98" t="s">
        <v>526</v>
      </c>
      <c r="V1228" s="98" t="s">
        <v>526</v>
      </c>
      <c r="W1228" s="99" t="s">
        <v>526</v>
      </c>
      <c r="X1228" s="98" t="s">
        <v>526</v>
      </c>
      <c r="Y1228" s="98" t="s">
        <v>526</v>
      </c>
      <c r="Z1228" s="98" t="s">
        <v>526</v>
      </c>
      <c r="AA1228" s="99" t="s">
        <v>526</v>
      </c>
      <c r="AB1228" s="98" t="s">
        <v>526</v>
      </c>
      <c r="AC1228" t="str">
        <f>IF('Raw data (converted)'!T1228="","",'Raw data (converted)'!T1228)</f>
        <v>Not sampled</v>
      </c>
    </row>
    <row r="1229" spans="1:29" x14ac:dyDescent="0.25">
      <c r="A1229" t="str">
        <f t="shared" si="43"/>
        <v>Aug</v>
      </c>
      <c r="B1229">
        <f t="shared" si="42"/>
        <v>1228</v>
      </c>
      <c r="C1229" t="s">
        <v>2845</v>
      </c>
      <c r="D1229">
        <v>45</v>
      </c>
      <c r="E1229" s="98" t="s">
        <v>526</v>
      </c>
      <c r="F1229" s="98" t="s">
        <v>526</v>
      </c>
      <c r="G1229" s="99" t="s">
        <v>526</v>
      </c>
      <c r="H1229" s="98" t="s">
        <v>526</v>
      </c>
      <c r="I1229" s="98" t="s">
        <v>526</v>
      </c>
      <c r="J1229" s="98" t="s">
        <v>526</v>
      </c>
      <c r="K1229" s="99" t="s">
        <v>526</v>
      </c>
      <c r="L1229" s="98" t="s">
        <v>526</v>
      </c>
      <c r="M1229" s="98" t="s">
        <v>526</v>
      </c>
      <c r="N1229" s="98" t="s">
        <v>526</v>
      </c>
      <c r="O1229" s="99" t="s">
        <v>526</v>
      </c>
      <c r="P1229" s="98" t="s">
        <v>526</v>
      </c>
      <c r="Q1229" s="98" t="s">
        <v>526</v>
      </c>
      <c r="R1229" s="98" t="s">
        <v>526</v>
      </c>
      <c r="S1229" s="99" t="s">
        <v>526</v>
      </c>
      <c r="T1229" s="98" t="s">
        <v>526</v>
      </c>
      <c r="U1229" s="98" t="s">
        <v>526</v>
      </c>
      <c r="V1229" s="98" t="s">
        <v>526</v>
      </c>
      <c r="W1229" s="99" t="s">
        <v>526</v>
      </c>
      <c r="X1229" s="98" t="s">
        <v>526</v>
      </c>
      <c r="Y1229" s="98" t="s">
        <v>526</v>
      </c>
      <c r="Z1229" s="98" t="s">
        <v>526</v>
      </c>
      <c r="AA1229" s="99" t="s">
        <v>526</v>
      </c>
      <c r="AB1229" s="98" t="s">
        <v>526</v>
      </c>
      <c r="AC1229" t="str">
        <f>IF('Raw data (converted)'!T1229="","",'Raw data (converted)'!T1229)</f>
        <v>Not sampled</v>
      </c>
    </row>
    <row r="1230" spans="1:29" x14ac:dyDescent="0.25">
      <c r="A1230" t="str">
        <f t="shared" si="43"/>
        <v>Aug</v>
      </c>
      <c r="B1230">
        <f t="shared" si="42"/>
        <v>1229</v>
      </c>
      <c r="C1230" t="s">
        <v>2846</v>
      </c>
      <c r="D1230">
        <v>0</v>
      </c>
      <c r="E1230" s="98">
        <v>1.07362500000001</v>
      </c>
      <c r="F1230" s="98">
        <v>-0.49708074743861302</v>
      </c>
      <c r="G1230" s="99">
        <v>0.95000000000003804</v>
      </c>
      <c r="H1230" s="98">
        <v>1.24053671751108</v>
      </c>
      <c r="I1230" s="98">
        <v>1.0789</v>
      </c>
      <c r="J1230" s="98">
        <v>-0.55156951498964901</v>
      </c>
      <c r="K1230" s="99">
        <v>0.70000000000000095</v>
      </c>
      <c r="L1230" s="98">
        <v>0.83790695217285305</v>
      </c>
      <c r="M1230" s="98">
        <v>0.248694999999998</v>
      </c>
      <c r="N1230" s="98">
        <v>0.104933497888448</v>
      </c>
      <c r="O1230" s="99">
        <v>0.95000000000003304</v>
      </c>
      <c r="P1230" s="98">
        <v>0.26299753786389501</v>
      </c>
      <c r="Q1230" s="98">
        <v>0.25212000000000201</v>
      </c>
      <c r="R1230" s="98">
        <v>-0.168752671414515</v>
      </c>
      <c r="S1230" s="99">
        <v>0.7</v>
      </c>
      <c r="T1230" s="98">
        <v>0.25725003512908401</v>
      </c>
      <c r="U1230" s="98">
        <v>0.42645</v>
      </c>
      <c r="V1230" s="98">
        <v>-8.6343038838853706E-2</v>
      </c>
      <c r="W1230" s="99">
        <v>0.95000000000003704</v>
      </c>
      <c r="X1230" s="98">
        <v>0.21635903143868601</v>
      </c>
      <c r="Y1230" s="98">
        <v>0.43555000000000099</v>
      </c>
      <c r="Z1230" s="98">
        <v>-0.20402156055786899</v>
      </c>
      <c r="AA1230" s="99">
        <v>0.69999999999999896</v>
      </c>
      <c r="AB1230" s="98">
        <v>0.31098555682603601</v>
      </c>
      <c r="AC1230" t="str">
        <f>IF('Raw data (converted)'!T1230="","",'Raw data (converted)'!T1230)</f>
        <v/>
      </c>
    </row>
    <row r="1231" spans="1:29" x14ac:dyDescent="0.25">
      <c r="A1231" t="str">
        <f t="shared" si="43"/>
        <v>Aug</v>
      </c>
      <c r="B1231">
        <f t="shared" si="42"/>
        <v>1230</v>
      </c>
      <c r="C1231" t="s">
        <v>2846</v>
      </c>
      <c r="D1231">
        <v>15</v>
      </c>
      <c r="E1231" s="98">
        <v>1.05832499999999</v>
      </c>
      <c r="F1231" s="98">
        <v>0.49708074743636199</v>
      </c>
      <c r="G1231" s="99">
        <v>0.55000000000000304</v>
      </c>
      <c r="H1231" s="98">
        <v>0.31463563650021298</v>
      </c>
      <c r="I1231" s="98">
        <v>1.05305</v>
      </c>
      <c r="J1231" s="98">
        <v>0.58852492803393897</v>
      </c>
      <c r="K1231" s="99">
        <v>0.3</v>
      </c>
      <c r="L1231" s="98">
        <v>0.38317140434763403</v>
      </c>
      <c r="M1231" s="98">
        <v>0.329515000000005</v>
      </c>
      <c r="N1231" s="98">
        <v>-0.104933497888392</v>
      </c>
      <c r="O1231" s="99">
        <v>0.54999999999999905</v>
      </c>
      <c r="P1231" s="98">
        <v>6.67037069972026E-2</v>
      </c>
      <c r="Q1231" s="98">
        <v>0.32609000000000099</v>
      </c>
      <c r="R1231" s="98">
        <v>7.2262466282806997E-2</v>
      </c>
      <c r="S1231" s="99">
        <v>0.3</v>
      </c>
      <c r="T1231" s="98">
        <v>4.7210174004742603E-2</v>
      </c>
      <c r="U1231" s="98">
        <v>0.454650000000001</v>
      </c>
      <c r="V1231" s="98">
        <v>8.6343038838814098E-2</v>
      </c>
      <c r="W1231" s="99">
        <v>0.55000000000000804</v>
      </c>
      <c r="X1231" s="98">
        <v>5.4874846192492201E-2</v>
      </c>
      <c r="Y1231" s="98">
        <v>0.445550000000001</v>
      </c>
      <c r="Z1231" s="98">
        <v>0.17869449685922301</v>
      </c>
      <c r="AA1231" s="99">
        <v>0.3</v>
      </c>
      <c r="AB1231" s="98">
        <v>0.116733708084909</v>
      </c>
      <c r="AC1231" t="str">
        <f>IF('Raw data (converted)'!T1231="","",'Raw data (converted)'!T1231)</f>
        <v/>
      </c>
    </row>
    <row r="1232" spans="1:29" x14ac:dyDescent="0.25">
      <c r="A1232" t="str">
        <f t="shared" si="43"/>
        <v>Aug</v>
      </c>
      <c r="B1232">
        <f t="shared" si="42"/>
        <v>1231</v>
      </c>
      <c r="C1232" t="s">
        <v>2846</v>
      </c>
      <c r="D1232">
        <v>30</v>
      </c>
      <c r="E1232" s="98">
        <v>1.03247499999999</v>
      </c>
      <c r="F1232" s="98">
        <v>-0.49708074743532199</v>
      </c>
      <c r="G1232" s="99">
        <v>0.55000000000001503</v>
      </c>
      <c r="H1232" s="98">
        <v>0.314635636499562</v>
      </c>
      <c r="I1232" s="98">
        <v>1.0271999999999999</v>
      </c>
      <c r="J1232" s="98">
        <v>-9.3788833152831902E-2</v>
      </c>
      <c r="K1232" s="99">
        <v>0.3</v>
      </c>
      <c r="L1232" s="98">
        <v>6.1052501824639997E-2</v>
      </c>
      <c r="M1232" s="98">
        <v>0.40348500000000398</v>
      </c>
      <c r="N1232" s="98">
        <v>0.104933497887767</v>
      </c>
      <c r="O1232" s="99">
        <v>0.55000000000001104</v>
      </c>
      <c r="P1232" s="98">
        <v>6.6703706996806805E-2</v>
      </c>
      <c r="Q1232" s="98">
        <v>0.40006000000000103</v>
      </c>
      <c r="R1232" s="98">
        <v>0.18689873478390601</v>
      </c>
      <c r="S1232" s="99">
        <v>0.3</v>
      </c>
      <c r="T1232" s="98">
        <v>0.12210566119703101</v>
      </c>
      <c r="U1232" s="98">
        <v>0.46465000000000101</v>
      </c>
      <c r="V1232" s="98">
        <v>-8.6343038838843603E-2</v>
      </c>
      <c r="W1232" s="99">
        <v>0.55000000000001903</v>
      </c>
      <c r="X1232" s="98">
        <v>5.4874846192512199E-2</v>
      </c>
      <c r="Y1232" s="98">
        <v>0.45555000000000101</v>
      </c>
      <c r="Z1232" s="98">
        <v>4.3301396849841002E-2</v>
      </c>
      <c r="AA1232" s="99">
        <v>0.3</v>
      </c>
      <c r="AB1232" s="98">
        <v>2.82865501599779E-2</v>
      </c>
      <c r="AC1232" t="str">
        <f>IF('Raw data (converted)'!T1232="","",'Raw data (converted)'!T1232)</f>
        <v/>
      </c>
    </row>
    <row r="1233" spans="1:29" x14ac:dyDescent="0.25">
      <c r="A1233" t="str">
        <f t="shared" si="43"/>
        <v>Aug</v>
      </c>
      <c r="B1233">
        <f t="shared" si="42"/>
        <v>1232</v>
      </c>
      <c r="C1233" t="s">
        <v>2846</v>
      </c>
      <c r="D1233">
        <v>45</v>
      </c>
      <c r="E1233" s="98">
        <v>0.99607500000000704</v>
      </c>
      <c r="F1233" s="98">
        <v>0.49708074743453401</v>
      </c>
      <c r="G1233" s="99">
        <v>0.94999999999999596</v>
      </c>
      <c r="H1233" s="98">
        <v>1.2405367175003399</v>
      </c>
      <c r="I1233" s="98">
        <v>1.00135</v>
      </c>
      <c r="J1233" s="98">
        <v>-0.20415235295044201</v>
      </c>
      <c r="K1233" s="99">
        <v>0.70000000000000195</v>
      </c>
      <c r="L1233" s="98">
        <v>0.31009224073437602</v>
      </c>
      <c r="M1233" s="98">
        <v>0.470604999999997</v>
      </c>
      <c r="N1233" s="98">
        <v>-0.104933497887511</v>
      </c>
      <c r="O1233" s="99">
        <v>0.94999999999999196</v>
      </c>
      <c r="P1233" s="98">
        <v>0.26299753786143498</v>
      </c>
      <c r="Q1233" s="98">
        <v>0.47403000000000101</v>
      </c>
      <c r="R1233" s="98">
        <v>-0.22712260228039399</v>
      </c>
      <c r="S1233" s="99">
        <v>0.70000000000000195</v>
      </c>
      <c r="T1233" s="98">
        <v>0.34623445847033102</v>
      </c>
      <c r="U1233" s="98">
        <v>0.45645000000000002</v>
      </c>
      <c r="V1233" s="98">
        <v>8.6343038838817499E-2</v>
      </c>
      <c r="W1233" s="99">
        <v>0.95000000000000995</v>
      </c>
      <c r="X1233" s="98">
        <v>0.21635903143853399</v>
      </c>
      <c r="Y1233" s="98">
        <v>0.46555000000000002</v>
      </c>
      <c r="Z1233" s="98">
        <v>-0.135082768405895</v>
      </c>
      <c r="AA1233" s="99">
        <v>0.70000000000000095</v>
      </c>
      <c r="AB1233" s="98">
        <v>0.205901088420155</v>
      </c>
      <c r="AC1233" t="str">
        <f>IF('Raw data (converted)'!T1233="","",'Raw data (converted)'!T1233)</f>
        <v/>
      </c>
    </row>
    <row r="1234" spans="1:29" x14ac:dyDescent="0.25">
      <c r="A1234" t="str">
        <f t="shared" si="43"/>
        <v>Aug</v>
      </c>
      <c r="B1234">
        <f t="shared" si="42"/>
        <v>1233</v>
      </c>
      <c r="C1234" t="s">
        <v>2847</v>
      </c>
      <c r="D1234">
        <v>0</v>
      </c>
      <c r="E1234" s="98" t="s">
        <v>526</v>
      </c>
      <c r="F1234" s="98" t="s">
        <v>526</v>
      </c>
      <c r="G1234" s="99" t="s">
        <v>526</v>
      </c>
      <c r="H1234" s="98" t="s">
        <v>526</v>
      </c>
      <c r="I1234" s="98" t="s">
        <v>526</v>
      </c>
      <c r="J1234" s="98" t="s">
        <v>526</v>
      </c>
      <c r="K1234" s="99" t="s">
        <v>526</v>
      </c>
      <c r="L1234" s="98" t="s">
        <v>526</v>
      </c>
      <c r="M1234" s="98" t="s">
        <v>526</v>
      </c>
      <c r="N1234" s="98" t="s">
        <v>526</v>
      </c>
      <c r="O1234" s="99" t="s">
        <v>526</v>
      </c>
      <c r="P1234" s="98" t="s">
        <v>526</v>
      </c>
      <c r="Q1234" s="98" t="s">
        <v>526</v>
      </c>
      <c r="R1234" s="98" t="s">
        <v>526</v>
      </c>
      <c r="S1234" s="99" t="s">
        <v>526</v>
      </c>
      <c r="T1234" s="98" t="s">
        <v>526</v>
      </c>
      <c r="U1234" s="98" t="s">
        <v>526</v>
      </c>
      <c r="V1234" s="98" t="s">
        <v>526</v>
      </c>
      <c r="W1234" s="99" t="s">
        <v>526</v>
      </c>
      <c r="X1234" s="98" t="s">
        <v>526</v>
      </c>
      <c r="Y1234" s="98" t="s">
        <v>526</v>
      </c>
      <c r="Z1234" s="98" t="s">
        <v>526</v>
      </c>
      <c r="AA1234" s="99" t="s">
        <v>526</v>
      </c>
      <c r="AB1234" s="98" t="s">
        <v>526</v>
      </c>
      <c r="AC1234" t="str">
        <f>IF('Raw data (converted)'!T1234="","",'Raw data (converted)'!T1234)</f>
        <v>Not sampled</v>
      </c>
    </row>
    <row r="1235" spans="1:29" x14ac:dyDescent="0.25">
      <c r="A1235" t="str">
        <f t="shared" si="43"/>
        <v>Aug</v>
      </c>
      <c r="B1235">
        <f t="shared" si="42"/>
        <v>1234</v>
      </c>
      <c r="C1235" t="s">
        <v>2847</v>
      </c>
      <c r="D1235">
        <v>16</v>
      </c>
      <c r="E1235" s="98" t="s">
        <v>526</v>
      </c>
      <c r="F1235" s="98" t="s">
        <v>526</v>
      </c>
      <c r="G1235" s="99" t="s">
        <v>526</v>
      </c>
      <c r="H1235" s="98" t="s">
        <v>526</v>
      </c>
      <c r="I1235" s="98" t="s">
        <v>526</v>
      </c>
      <c r="J1235" s="98" t="s">
        <v>526</v>
      </c>
      <c r="K1235" s="99" t="s">
        <v>526</v>
      </c>
      <c r="L1235" s="98" t="s">
        <v>526</v>
      </c>
      <c r="M1235" s="98" t="s">
        <v>526</v>
      </c>
      <c r="N1235" s="98" t="s">
        <v>526</v>
      </c>
      <c r="O1235" s="99" t="s">
        <v>526</v>
      </c>
      <c r="P1235" s="98" t="s">
        <v>526</v>
      </c>
      <c r="Q1235" s="98" t="s">
        <v>526</v>
      </c>
      <c r="R1235" s="98" t="s">
        <v>526</v>
      </c>
      <c r="S1235" s="99" t="s">
        <v>526</v>
      </c>
      <c r="T1235" s="98" t="s">
        <v>526</v>
      </c>
      <c r="U1235" s="98" t="s">
        <v>526</v>
      </c>
      <c r="V1235" s="98" t="s">
        <v>526</v>
      </c>
      <c r="W1235" s="99" t="s">
        <v>526</v>
      </c>
      <c r="X1235" s="98" t="s">
        <v>526</v>
      </c>
      <c r="Y1235" s="98" t="s">
        <v>526</v>
      </c>
      <c r="Z1235" s="98" t="s">
        <v>526</v>
      </c>
      <c r="AA1235" s="99" t="s">
        <v>526</v>
      </c>
      <c r="AB1235" s="98" t="s">
        <v>526</v>
      </c>
      <c r="AC1235" t="str">
        <f>IF('Raw data (converted)'!T1235="","",'Raw data (converted)'!T1235)</f>
        <v>Not sampled</v>
      </c>
    </row>
    <row r="1236" spans="1:29" x14ac:dyDescent="0.25">
      <c r="A1236" t="str">
        <f t="shared" si="43"/>
        <v>Aug</v>
      </c>
      <c r="B1236">
        <f t="shared" si="42"/>
        <v>1235</v>
      </c>
      <c r="C1236" t="s">
        <v>2847</v>
      </c>
      <c r="D1236">
        <v>30</v>
      </c>
      <c r="E1236" s="98" t="s">
        <v>526</v>
      </c>
      <c r="F1236" s="98" t="s">
        <v>526</v>
      </c>
      <c r="G1236" s="99" t="s">
        <v>526</v>
      </c>
      <c r="H1236" s="98" t="s">
        <v>526</v>
      </c>
      <c r="I1236" s="98" t="s">
        <v>526</v>
      </c>
      <c r="J1236" s="98" t="s">
        <v>526</v>
      </c>
      <c r="K1236" s="99" t="s">
        <v>526</v>
      </c>
      <c r="L1236" s="98" t="s">
        <v>526</v>
      </c>
      <c r="M1236" s="98" t="s">
        <v>526</v>
      </c>
      <c r="N1236" s="98" t="s">
        <v>526</v>
      </c>
      <c r="O1236" s="99" t="s">
        <v>526</v>
      </c>
      <c r="P1236" s="98" t="s">
        <v>526</v>
      </c>
      <c r="Q1236" s="98" t="s">
        <v>526</v>
      </c>
      <c r="R1236" s="98" t="s">
        <v>526</v>
      </c>
      <c r="S1236" s="99" t="s">
        <v>526</v>
      </c>
      <c r="T1236" s="98" t="s">
        <v>526</v>
      </c>
      <c r="U1236" s="98" t="s">
        <v>526</v>
      </c>
      <c r="V1236" s="98" t="s">
        <v>526</v>
      </c>
      <c r="W1236" s="99" t="s">
        <v>526</v>
      </c>
      <c r="X1236" s="98" t="s">
        <v>526</v>
      </c>
      <c r="Y1236" s="98" t="s">
        <v>526</v>
      </c>
      <c r="Z1236" s="98" t="s">
        <v>526</v>
      </c>
      <c r="AA1236" s="99" t="s">
        <v>526</v>
      </c>
      <c r="AB1236" s="98" t="s">
        <v>526</v>
      </c>
      <c r="AC1236" t="str">
        <f>IF('Raw data (converted)'!T1236="","",'Raw data (converted)'!T1236)</f>
        <v>Not sampled</v>
      </c>
    </row>
    <row r="1237" spans="1:29" x14ac:dyDescent="0.25">
      <c r="A1237" t="str">
        <f t="shared" si="43"/>
        <v>Aug</v>
      </c>
      <c r="B1237">
        <f t="shared" si="42"/>
        <v>1236</v>
      </c>
      <c r="C1237" t="s">
        <v>2847</v>
      </c>
      <c r="D1237">
        <v>45</v>
      </c>
      <c r="E1237" s="98" t="s">
        <v>526</v>
      </c>
      <c r="F1237" s="98" t="s">
        <v>526</v>
      </c>
      <c r="G1237" s="99" t="s">
        <v>526</v>
      </c>
      <c r="H1237" s="98" t="s">
        <v>526</v>
      </c>
      <c r="I1237" s="98" t="s">
        <v>526</v>
      </c>
      <c r="J1237" s="98" t="s">
        <v>526</v>
      </c>
      <c r="K1237" s="99" t="s">
        <v>526</v>
      </c>
      <c r="L1237" s="98" t="s">
        <v>526</v>
      </c>
      <c r="M1237" s="98" t="s">
        <v>526</v>
      </c>
      <c r="N1237" s="98" t="s">
        <v>526</v>
      </c>
      <c r="O1237" s="99" t="s">
        <v>526</v>
      </c>
      <c r="P1237" s="98" t="s">
        <v>526</v>
      </c>
      <c r="Q1237" s="98" t="s">
        <v>526</v>
      </c>
      <c r="R1237" s="98" t="s">
        <v>526</v>
      </c>
      <c r="S1237" s="99" t="s">
        <v>526</v>
      </c>
      <c r="T1237" s="98" t="s">
        <v>526</v>
      </c>
      <c r="U1237" s="98" t="s">
        <v>526</v>
      </c>
      <c r="V1237" s="98" t="s">
        <v>526</v>
      </c>
      <c r="W1237" s="99" t="s">
        <v>526</v>
      </c>
      <c r="X1237" s="98" t="s">
        <v>526</v>
      </c>
      <c r="Y1237" s="98" t="s">
        <v>526</v>
      </c>
      <c r="Z1237" s="98" t="s">
        <v>526</v>
      </c>
      <c r="AA1237" s="99" t="s">
        <v>526</v>
      </c>
      <c r="AB1237" s="98" t="s">
        <v>526</v>
      </c>
      <c r="AC1237" t="str">
        <f>IF('Raw data (converted)'!T1237="","",'Raw data (converted)'!T1237)</f>
        <v>Not sampled</v>
      </c>
    </row>
    <row r="1238" spans="1:29" x14ac:dyDescent="0.25">
      <c r="A1238" t="str">
        <f t="shared" si="43"/>
        <v>Aug</v>
      </c>
      <c r="B1238">
        <f t="shared" si="42"/>
        <v>1237</v>
      </c>
      <c r="C1238" t="s">
        <v>2848</v>
      </c>
      <c r="D1238">
        <v>0</v>
      </c>
      <c r="E1238" s="98">
        <v>1.12310578955736</v>
      </c>
      <c r="F1238" s="98">
        <v>0.22798250531435699</v>
      </c>
      <c r="G1238" s="99">
        <v>0.96004657629340395</v>
      </c>
      <c r="H1238" s="98">
        <v>0.63971753928756603</v>
      </c>
      <c r="I1238" s="98">
        <v>1.1143359891964899</v>
      </c>
      <c r="J1238" s="98">
        <v>0.71879804548072601</v>
      </c>
      <c r="K1238" s="99">
        <v>0.71595768624802503</v>
      </c>
      <c r="L1238" s="98">
        <v>1.1350473157774299</v>
      </c>
      <c r="M1238" s="98">
        <v>0.27288722176869801</v>
      </c>
      <c r="N1238" s="98">
        <v>7.2705504617482902E-2</v>
      </c>
      <c r="O1238" s="99">
        <v>0.96004657629340595</v>
      </c>
      <c r="P1238" s="98">
        <v>0.20492484646479001</v>
      </c>
      <c r="Q1238" s="98">
        <v>0.27280447895566301</v>
      </c>
      <c r="R1238" s="98">
        <v>2.34912705918877E-2</v>
      </c>
      <c r="S1238" s="99">
        <v>0.71595768624802503</v>
      </c>
      <c r="T1238" s="98">
        <v>3.7219354643317701E-2</v>
      </c>
      <c r="U1238" s="98">
        <v>0.45172740332316602</v>
      </c>
      <c r="V1238" s="98">
        <v>-8.4968666272631402E-2</v>
      </c>
      <c r="W1238" s="99">
        <v>0.96004657629340495</v>
      </c>
      <c r="X1238" s="98">
        <v>0.23944112290215</v>
      </c>
      <c r="Y1238" s="98">
        <v>0.43903142021156999</v>
      </c>
      <c r="Z1238" s="98">
        <v>0.21194489116026699</v>
      </c>
      <c r="AA1238" s="99">
        <v>0.71595768624802703</v>
      </c>
      <c r="AB1238" s="98">
        <v>0.33577753899341301</v>
      </c>
      <c r="AC1238" t="str">
        <f>IF('Raw data (converted)'!T1238="","",'Raw data (converted)'!T1238)</f>
        <v/>
      </c>
    </row>
    <row r="1239" spans="1:29" x14ac:dyDescent="0.25">
      <c r="A1239" t="str">
        <f t="shared" si="43"/>
        <v>Aug</v>
      </c>
      <c r="B1239">
        <f t="shared" si="42"/>
        <v>1238</v>
      </c>
      <c r="C1239" t="s">
        <v>2848</v>
      </c>
      <c r="D1239">
        <v>16</v>
      </c>
      <c r="E1239" s="98">
        <v>1.0329058721614599</v>
      </c>
      <c r="F1239" s="98">
        <v>-0.22798250531278699</v>
      </c>
      <c r="G1239" s="99">
        <v>0.55825720895151298</v>
      </c>
      <c r="H1239" s="98">
        <v>0.14670723821186599</v>
      </c>
      <c r="I1239" s="98">
        <v>1.0420821066846699</v>
      </c>
      <c r="J1239" s="98">
        <v>-0.581622135970845</v>
      </c>
      <c r="K1239" s="99">
        <v>0.29101958136394201</v>
      </c>
      <c r="L1239" s="98">
        <v>0.370595137433397</v>
      </c>
      <c r="M1239" s="98">
        <v>0.32664002613857201</v>
      </c>
      <c r="N1239" s="98">
        <v>-7.2705504617856895E-2</v>
      </c>
      <c r="O1239" s="99">
        <v>0.55825720895151498</v>
      </c>
      <c r="P1239" s="98">
        <v>4.6995676091173402E-2</v>
      </c>
      <c r="Q1239" s="98">
        <v>0.326726603646186</v>
      </c>
      <c r="R1239" s="98">
        <v>-4.2352832893573999E-2</v>
      </c>
      <c r="S1239" s="99">
        <v>0.29101958136394201</v>
      </c>
      <c r="T1239" s="98">
        <v>2.70792667752199E-2</v>
      </c>
      <c r="U1239" s="98">
        <v>0.435588683531346</v>
      </c>
      <c r="V1239" s="98">
        <v>8.4968666272601398E-2</v>
      </c>
      <c r="W1239" s="99">
        <v>0.55825720895150599</v>
      </c>
      <c r="X1239" s="98">
        <v>5.49113377361388E-2</v>
      </c>
      <c r="Y1239" s="98">
        <v>0.448873058744093</v>
      </c>
      <c r="Z1239" s="98">
        <v>-9.5422094487223497E-2</v>
      </c>
      <c r="AA1239" s="99">
        <v>0.29101958136394201</v>
      </c>
      <c r="AB1239" s="98">
        <v>6.10043902699164E-2</v>
      </c>
      <c r="AC1239" t="str">
        <f>IF('Raw data (converted)'!T1239="","",'Raw data (converted)'!T1239)</f>
        <v/>
      </c>
    </row>
    <row r="1240" spans="1:29" x14ac:dyDescent="0.25">
      <c r="A1240" t="str">
        <f t="shared" si="43"/>
        <v>Aug</v>
      </c>
      <c r="B1240">
        <f t="shared" si="42"/>
        <v>1239</v>
      </c>
      <c r="C1240" t="s">
        <v>2848</v>
      </c>
      <c r="D1240">
        <v>30</v>
      </c>
      <c r="E1240" s="98">
        <v>0.97029127848242103</v>
      </c>
      <c r="F1240" s="98">
        <v>0.22798250531146699</v>
      </c>
      <c r="G1240" s="99">
        <v>0.53034342744900898</v>
      </c>
      <c r="H1240" s="98">
        <v>0.13867797782847099</v>
      </c>
      <c r="I1240" s="98">
        <v>0.97885995948683402</v>
      </c>
      <c r="J1240" s="98">
        <v>-0.24151168955041799</v>
      </c>
      <c r="K1240" s="99">
        <v>0.29732162952959801</v>
      </c>
      <c r="L1240" s="98">
        <v>0.156215806517052</v>
      </c>
      <c r="M1240" s="98">
        <v>0.37382761749267701</v>
      </c>
      <c r="N1240" s="98">
        <v>7.2705504617519207E-2</v>
      </c>
      <c r="O1240" s="99">
        <v>0.53034342744900997</v>
      </c>
      <c r="P1240" s="98">
        <v>4.4423611312220002E-2</v>
      </c>
      <c r="Q1240" s="98">
        <v>0.37390846275039502</v>
      </c>
      <c r="R1240" s="98">
        <v>3.7442011642421898E-2</v>
      </c>
      <c r="S1240" s="99">
        <v>0.29732162952959801</v>
      </c>
      <c r="T1240" s="98">
        <v>2.4305496480564698E-2</v>
      </c>
      <c r="U1240" s="98">
        <v>0.44507966853657099</v>
      </c>
      <c r="V1240" s="98">
        <v>-8.4968666272651497E-2</v>
      </c>
      <c r="W1240" s="99">
        <v>0.53034342744900198</v>
      </c>
      <c r="X1240" s="98">
        <v>5.1906050239698298E-2</v>
      </c>
      <c r="Y1240" s="98">
        <v>0.45748449246005002</v>
      </c>
      <c r="Z1240" s="98">
        <v>-0.21894874828715799</v>
      </c>
      <c r="AA1240" s="99">
        <v>0.29732162952959701</v>
      </c>
      <c r="AB1240" s="98">
        <v>0.14211982487817701</v>
      </c>
      <c r="AC1240" t="str">
        <f>IF('Raw data (converted)'!T1240="","",'Raw data (converted)'!T1240)</f>
        <v/>
      </c>
    </row>
    <row r="1241" spans="1:29" x14ac:dyDescent="0.25">
      <c r="A1241" t="str">
        <f t="shared" si="43"/>
        <v>Aug</v>
      </c>
      <c r="B1241">
        <f t="shared" si="42"/>
        <v>1240</v>
      </c>
      <c r="C1241" t="s">
        <v>2848</v>
      </c>
      <c r="D1241">
        <v>45</v>
      </c>
      <c r="E1241" s="98">
        <v>0.920097059798756</v>
      </c>
      <c r="F1241" s="98">
        <v>-0.22798250531038</v>
      </c>
      <c r="G1241" s="99">
        <v>0.95135278730612405</v>
      </c>
      <c r="H1241" s="98">
        <v>0.577113087942838</v>
      </c>
      <c r="I1241" s="98">
        <v>0.91112194463200702</v>
      </c>
      <c r="J1241" s="98">
        <v>0.56032370575832202</v>
      </c>
      <c r="K1241" s="99">
        <v>0.69570110285842901</v>
      </c>
      <c r="L1241" s="98">
        <v>0.84257678363039301</v>
      </c>
      <c r="M1241" s="98">
        <v>0.42454513460005799</v>
      </c>
      <c r="N1241" s="98">
        <v>-7.2705504617503497E-2</v>
      </c>
      <c r="O1241" s="99">
        <v>0.95135278730612804</v>
      </c>
      <c r="P1241" s="98">
        <v>0.18487035867941501</v>
      </c>
      <c r="Q1241" s="98">
        <v>0.424460454647761</v>
      </c>
      <c r="R1241" s="98">
        <v>-1.4945496770884401E-2</v>
      </c>
      <c r="S1241" s="99">
        <v>0.69570110285842901</v>
      </c>
      <c r="T1241" s="98">
        <v>2.2551820834690001E-2</v>
      </c>
      <c r="U1241" s="98">
        <v>0.47970424460891797</v>
      </c>
      <c r="V1241" s="98">
        <v>8.49686662727136E-2</v>
      </c>
      <c r="W1241" s="99">
        <v>0.95135278730612804</v>
      </c>
      <c r="X1241" s="98">
        <v>0.216008780961362</v>
      </c>
      <c r="Y1241" s="98">
        <v>0.46671102858428998</v>
      </c>
      <c r="Z1241" s="98">
        <v>0.27359638430044902</v>
      </c>
      <c r="AA1241" s="99">
        <v>0.69570110285842901</v>
      </c>
      <c r="AB1241" s="98">
        <v>0.41281459174294499</v>
      </c>
      <c r="AC1241" t="str">
        <f>IF('Raw data (converted)'!T1241="","",'Raw data (converted)'!T1241)</f>
        <v/>
      </c>
    </row>
    <row r="1242" spans="1:29" x14ac:dyDescent="0.25">
      <c r="A1242" t="str">
        <f t="shared" si="43"/>
        <v>Aug</v>
      </c>
      <c r="B1242">
        <f t="shared" si="42"/>
        <v>1241</v>
      </c>
      <c r="C1242" t="s">
        <v>2849</v>
      </c>
      <c r="D1242">
        <v>0</v>
      </c>
      <c r="E1242" s="98">
        <v>0.91286500000000903</v>
      </c>
      <c r="F1242" s="98">
        <v>-0.46428366719465602</v>
      </c>
      <c r="G1242" s="99">
        <v>0.95000000000003004</v>
      </c>
      <c r="H1242" s="98">
        <v>1.15864879895057</v>
      </c>
      <c r="I1242" s="98">
        <v>0.91079000000000299</v>
      </c>
      <c r="J1242" s="98">
        <v>-1.36101568635982E-2</v>
      </c>
      <c r="K1242" s="99">
        <v>0.7</v>
      </c>
      <c r="L1242" s="98">
        <v>2.06723720609963E-2</v>
      </c>
      <c r="M1242" s="98">
        <v>0.213949999999999</v>
      </c>
      <c r="N1242" s="98">
        <v>-7.2726186654822403E-2</v>
      </c>
      <c r="O1242" s="99">
        <v>0.95000000000002405</v>
      </c>
      <c r="P1242" s="98">
        <v>0.18227444826147901</v>
      </c>
      <c r="Q1242" s="98">
        <v>0.21705000000000199</v>
      </c>
      <c r="R1242" s="98">
        <v>-0.19938243711647799</v>
      </c>
      <c r="S1242" s="99">
        <v>0.69999999999999896</v>
      </c>
      <c r="T1242" s="98">
        <v>0.303944436109362</v>
      </c>
      <c r="U1242" s="98">
        <v>0.35861999999999999</v>
      </c>
      <c r="V1242" s="98">
        <v>-0.20628985495553501</v>
      </c>
      <c r="W1242" s="99">
        <v>0.95000000000003404</v>
      </c>
      <c r="X1242" s="98">
        <v>0.51694225447738695</v>
      </c>
      <c r="Y1242" s="98">
        <v>0.34156999999999998</v>
      </c>
      <c r="Z1242" s="98">
        <v>0.23532349861603799</v>
      </c>
      <c r="AA1242" s="99">
        <v>0.69999999999999896</v>
      </c>
      <c r="AB1242" s="98">
        <v>0.358701064505284</v>
      </c>
      <c r="AC1242" t="str">
        <f>IF('Raw data (converted)'!T1242="","",'Raw data (converted)'!T1242)</f>
        <v/>
      </c>
    </row>
    <row r="1243" spans="1:29" x14ac:dyDescent="0.25">
      <c r="A1243" t="str">
        <f t="shared" si="43"/>
        <v>Aug</v>
      </c>
      <c r="B1243">
        <f t="shared" si="42"/>
        <v>1242</v>
      </c>
      <c r="C1243" t="s">
        <v>2849</v>
      </c>
      <c r="D1243">
        <v>15</v>
      </c>
      <c r="E1243" s="98">
        <v>0.86350499999999597</v>
      </c>
      <c r="F1243" s="98">
        <v>0.46428366719298197</v>
      </c>
      <c r="G1243" s="99">
        <v>0.54999999999999805</v>
      </c>
      <c r="H1243" s="98">
        <v>0.29386651534974001</v>
      </c>
      <c r="I1243" s="98">
        <v>0.86558000000000201</v>
      </c>
      <c r="J1243" s="98">
        <v>0.22134164624060801</v>
      </c>
      <c r="K1243" s="99">
        <v>0.3</v>
      </c>
      <c r="L1243" s="98">
        <v>0.14408690213129999</v>
      </c>
      <c r="M1243" s="98">
        <v>0.26245000000000501</v>
      </c>
      <c r="N1243" s="98">
        <v>7.2726186654721997E-2</v>
      </c>
      <c r="O1243" s="99">
        <v>0.54999999999999605</v>
      </c>
      <c r="P1243" s="98">
        <v>4.6230019827004198E-2</v>
      </c>
      <c r="Q1243" s="98">
        <v>0.25935000000000202</v>
      </c>
      <c r="R1243" s="98">
        <v>0.157010070719237</v>
      </c>
      <c r="S1243" s="99">
        <v>0.3</v>
      </c>
      <c r="T1243" s="98">
        <v>0.10257810176882801</v>
      </c>
      <c r="U1243" s="98">
        <v>0.365340000000002</v>
      </c>
      <c r="V1243" s="98">
        <v>0.206289854955439</v>
      </c>
      <c r="W1243" s="99">
        <v>0.55000000000000904</v>
      </c>
      <c r="X1243" s="98">
        <v>0.13111135928192799</v>
      </c>
      <c r="Y1243" s="98">
        <v>0.38239000000000101</v>
      </c>
      <c r="Z1243" s="98">
        <v>-4.6228815228435999E-2</v>
      </c>
      <c r="AA1243" s="99">
        <v>0.3</v>
      </c>
      <c r="AB1243" s="98">
        <v>3.01988845715584E-2</v>
      </c>
      <c r="AC1243" t="str">
        <f>IF('Raw data (converted)'!T1243="","",'Raw data (converted)'!T1243)</f>
        <v/>
      </c>
    </row>
    <row r="1244" spans="1:29" x14ac:dyDescent="0.25">
      <c r="A1244" t="str">
        <f t="shared" si="43"/>
        <v>Aug</v>
      </c>
      <c r="B1244">
        <f t="shared" si="42"/>
        <v>1243</v>
      </c>
      <c r="C1244" t="s">
        <v>2849</v>
      </c>
      <c r="D1244">
        <v>30</v>
      </c>
      <c r="E1244" s="98">
        <v>0.818294999999994</v>
      </c>
      <c r="F1244" s="98">
        <v>-0.46428366719231301</v>
      </c>
      <c r="G1244" s="99">
        <v>0.55000000000001004</v>
      </c>
      <c r="H1244" s="98">
        <v>0.29386651534932301</v>
      </c>
      <c r="I1244" s="98">
        <v>0.82037000000000004</v>
      </c>
      <c r="J1244" s="98">
        <v>-0.415953475032806</v>
      </c>
      <c r="K1244" s="99">
        <v>0.3</v>
      </c>
      <c r="L1244" s="98">
        <v>0.270790864136565</v>
      </c>
      <c r="M1244" s="98">
        <v>0.30475000000000502</v>
      </c>
      <c r="N1244" s="98">
        <v>-7.2726186655434205E-2</v>
      </c>
      <c r="O1244" s="99">
        <v>0.55000000000000804</v>
      </c>
      <c r="P1244" s="98">
        <v>4.6230019827458099E-2</v>
      </c>
      <c r="Q1244" s="98">
        <v>0.30165000000000097</v>
      </c>
      <c r="R1244" s="98">
        <v>7.7559191560090099E-2</v>
      </c>
      <c r="S1244" s="99">
        <v>0.3</v>
      </c>
      <c r="T1244" s="98">
        <v>5.0670626228019697E-2</v>
      </c>
      <c r="U1244" s="98">
        <v>0.40616000000000202</v>
      </c>
      <c r="V1244" s="98">
        <v>-0.20628985495549701</v>
      </c>
      <c r="W1244" s="99">
        <v>0.55000000000002103</v>
      </c>
      <c r="X1244" s="98">
        <v>0.13111135928196799</v>
      </c>
      <c r="Y1244" s="98">
        <v>0.42321000000000097</v>
      </c>
      <c r="Z1244" s="98">
        <v>-0.36970854606166498</v>
      </c>
      <c r="AA1244" s="99">
        <v>0.3</v>
      </c>
      <c r="AB1244" s="98">
        <v>0.24152888715677701</v>
      </c>
      <c r="AC1244" t="str">
        <f>IF('Raw data (converted)'!T1244="","",'Raw data (converted)'!T1244)</f>
        <v/>
      </c>
    </row>
    <row r="1245" spans="1:29" x14ac:dyDescent="0.25">
      <c r="A1245" t="str">
        <f t="shared" si="43"/>
        <v>Aug</v>
      </c>
      <c r="B1245">
        <f t="shared" si="42"/>
        <v>1244</v>
      </c>
      <c r="C1245" t="s">
        <v>2849</v>
      </c>
      <c r="D1245">
        <v>45</v>
      </c>
      <c r="E1245" s="98">
        <v>0.77723500000000401</v>
      </c>
      <c r="F1245" s="98">
        <v>0.464283667191912</v>
      </c>
      <c r="G1245" s="99">
        <v>0.95000000000000295</v>
      </c>
      <c r="H1245" s="98">
        <v>1.15864879894338</v>
      </c>
      <c r="I1245" s="98">
        <v>0.77515999999999796</v>
      </c>
      <c r="J1245" s="98">
        <v>0.31088463572139602</v>
      </c>
      <c r="K1245" s="99">
        <v>0.70000000000000195</v>
      </c>
      <c r="L1245" s="98">
        <v>0.47222407720940401</v>
      </c>
      <c r="M1245" s="98">
        <v>0.34084999999999699</v>
      </c>
      <c r="N1245" s="98">
        <v>7.2726186655693206E-2</v>
      </c>
      <c r="O1245" s="99">
        <v>0.94999999999999196</v>
      </c>
      <c r="P1245" s="98">
        <v>0.18227444826360001</v>
      </c>
      <c r="Q1245" s="98">
        <v>0.34395000000000098</v>
      </c>
      <c r="R1245" s="98">
        <v>-0.15892802958553401</v>
      </c>
      <c r="S1245" s="99">
        <v>0.70000000000000095</v>
      </c>
      <c r="T1245" s="98">
        <v>0.242272749531491</v>
      </c>
      <c r="U1245" s="98">
        <v>0.48107999999999901</v>
      </c>
      <c r="V1245" s="98">
        <v>0.206289854955514</v>
      </c>
      <c r="W1245" s="99">
        <v>0.95000000000000595</v>
      </c>
      <c r="X1245" s="98">
        <v>0.516942254477186</v>
      </c>
      <c r="Y1245" s="98">
        <v>0.464030000000001</v>
      </c>
      <c r="Z1245" s="98">
        <v>0.40003131554128002</v>
      </c>
      <c r="AA1245" s="99">
        <v>0.70000000000000095</v>
      </c>
      <c r="AB1245" s="98">
        <v>0.60979775751986998</v>
      </c>
      <c r="AC1245" t="str">
        <f>IF('Raw data (converted)'!T1245="","",'Raw data (converted)'!T1245)</f>
        <v/>
      </c>
    </row>
    <row r="1246" spans="1:29" x14ac:dyDescent="0.25">
      <c r="A1246" t="str">
        <f t="shared" si="43"/>
        <v>Aug</v>
      </c>
      <c r="B1246">
        <f t="shared" si="42"/>
        <v>1245</v>
      </c>
      <c r="C1246" t="s">
        <v>2850</v>
      </c>
      <c r="D1246">
        <v>0</v>
      </c>
      <c r="E1246" s="98">
        <v>0.94010500000001196</v>
      </c>
      <c r="F1246" s="98">
        <v>1.94732663918895E-2</v>
      </c>
      <c r="G1246" s="99">
        <v>0.95000000000003004</v>
      </c>
      <c r="H1246" s="98">
        <v>4.8585854741140903E-2</v>
      </c>
      <c r="I1246" s="98">
        <v>0.94178000000000395</v>
      </c>
      <c r="J1246" s="98">
        <v>-0.113179199179891</v>
      </c>
      <c r="K1246" s="99">
        <v>0.70000000000000095</v>
      </c>
      <c r="L1246" s="98">
        <v>0.17190821728463901</v>
      </c>
      <c r="M1246" s="98">
        <v>0.22347999999999901</v>
      </c>
      <c r="N1246" s="98">
        <v>4.5713603040581398E-2</v>
      </c>
      <c r="O1246" s="99">
        <v>0.95000000000002405</v>
      </c>
      <c r="P1246" s="98">
        <v>0.114572133215998</v>
      </c>
      <c r="Q1246" s="98">
        <v>0.227380000000002</v>
      </c>
      <c r="R1246" s="98">
        <v>-0.21267459959088</v>
      </c>
      <c r="S1246" s="99">
        <v>0.7</v>
      </c>
      <c r="T1246" s="98">
        <v>0.32420830918617599</v>
      </c>
      <c r="U1246" s="98">
        <v>0.47900999999999899</v>
      </c>
      <c r="V1246" s="98">
        <v>-0.243160666135328</v>
      </c>
      <c r="W1246" s="99">
        <v>0.95000000000003504</v>
      </c>
      <c r="X1246" s="98">
        <v>0.60934781674935601</v>
      </c>
      <c r="Y1246" s="98">
        <v>0.47891</v>
      </c>
      <c r="Z1246" s="98">
        <v>-9.5210061593666906E-2</v>
      </c>
      <c r="AA1246" s="99">
        <v>0.7</v>
      </c>
      <c r="AB1246" s="98">
        <v>0.14512404992048</v>
      </c>
      <c r="AC1246" t="str">
        <f>IF('Raw data (converted)'!T1246="","",'Raw data (converted)'!T1246)</f>
        <v/>
      </c>
    </row>
    <row r="1247" spans="1:29" x14ac:dyDescent="0.25">
      <c r="A1247" t="str">
        <f t="shared" si="43"/>
        <v>Aug</v>
      </c>
      <c r="B1247">
        <f t="shared" si="42"/>
        <v>1246</v>
      </c>
      <c r="C1247" t="s">
        <v>2850</v>
      </c>
      <c r="D1247">
        <v>15</v>
      </c>
      <c r="E1247" s="98">
        <v>0.89298499999999303</v>
      </c>
      <c r="F1247" s="98">
        <v>-1.9473266393924198E-2</v>
      </c>
      <c r="G1247" s="99">
        <v>0.54999999999999805</v>
      </c>
      <c r="H1247" s="98">
        <v>1.23227641046561E-2</v>
      </c>
      <c r="I1247" s="98">
        <v>0.89131000000000205</v>
      </c>
      <c r="J1247" s="98">
        <v>6.5183239041140095E-2</v>
      </c>
      <c r="K1247" s="99">
        <v>0.3</v>
      </c>
      <c r="L1247" s="98">
        <v>4.2431388893399598E-2</v>
      </c>
      <c r="M1247" s="98">
        <v>0.276760000000005</v>
      </c>
      <c r="N1247" s="98">
        <v>-4.5713603040656602E-2</v>
      </c>
      <c r="O1247" s="99">
        <v>0.54999999999999605</v>
      </c>
      <c r="P1247" s="98">
        <v>2.9058773957255399E-2</v>
      </c>
      <c r="Q1247" s="98">
        <v>0.27286000000000199</v>
      </c>
      <c r="R1247" s="98">
        <v>0.122581356416937</v>
      </c>
      <c r="S1247" s="99">
        <v>0.3</v>
      </c>
      <c r="T1247" s="98">
        <v>8.0084676885585696E-2</v>
      </c>
      <c r="U1247" s="98">
        <v>0.47537000000000101</v>
      </c>
      <c r="V1247" s="98">
        <v>0.24316066613526999</v>
      </c>
      <c r="W1247" s="99">
        <v>0.55000000000000904</v>
      </c>
      <c r="X1247" s="98">
        <v>0.15454805606918001</v>
      </c>
      <c r="Y1247" s="98">
        <v>0.47547</v>
      </c>
      <c r="Z1247" s="98">
        <v>0.18942836424735901</v>
      </c>
      <c r="AA1247" s="99">
        <v>0.3</v>
      </c>
      <c r="AB1247" s="98">
        <v>0.123745961919297</v>
      </c>
      <c r="AC1247" t="str">
        <f>IF('Raw data (converted)'!T1247="","",'Raw data (converted)'!T1247)</f>
        <v/>
      </c>
    </row>
    <row r="1248" spans="1:29" x14ac:dyDescent="0.25">
      <c r="A1248" t="str">
        <f t="shared" si="43"/>
        <v>Aug</v>
      </c>
      <c r="B1248">
        <f t="shared" si="42"/>
        <v>1247</v>
      </c>
      <c r="C1248" t="s">
        <v>2850</v>
      </c>
      <c r="D1248">
        <v>30</v>
      </c>
      <c r="E1248" s="98">
        <v>0.84251499999999102</v>
      </c>
      <c r="F1248" s="98">
        <v>1.9473266394994099E-2</v>
      </c>
      <c r="G1248" s="99">
        <v>0.55000000000001203</v>
      </c>
      <c r="H1248" s="98">
        <v>1.2322764105333501E-2</v>
      </c>
      <c r="I1248" s="98">
        <v>0.84084000000000003</v>
      </c>
      <c r="J1248" s="98">
        <v>9.1913056489783804E-2</v>
      </c>
      <c r="K1248" s="99">
        <v>0.3</v>
      </c>
      <c r="L1248" s="98">
        <v>5.9831441000580798E-2</v>
      </c>
      <c r="M1248" s="98">
        <v>0.32224000000000402</v>
      </c>
      <c r="N1248" s="98">
        <v>4.57136030400574E-2</v>
      </c>
      <c r="O1248" s="99">
        <v>0.55000000000000804</v>
      </c>
      <c r="P1248" s="98">
        <v>2.90587739568752E-2</v>
      </c>
      <c r="Q1248" s="98">
        <v>0.31834000000000101</v>
      </c>
      <c r="R1248" s="98">
        <v>0.172521909031285</v>
      </c>
      <c r="S1248" s="99">
        <v>0.3</v>
      </c>
      <c r="T1248" s="98">
        <v>0.112712619339217</v>
      </c>
      <c r="U1248" s="98">
        <v>0.47193000000000201</v>
      </c>
      <c r="V1248" s="98">
        <v>-0.24316066613532</v>
      </c>
      <c r="W1248" s="99">
        <v>0.55000000000001903</v>
      </c>
      <c r="X1248" s="98">
        <v>0.15454805606921601</v>
      </c>
      <c r="Y1248" s="98">
        <v>0.472030000000001</v>
      </c>
      <c r="Z1248" s="98">
        <v>-0.191867879562854</v>
      </c>
      <c r="AA1248" s="99">
        <v>0.3</v>
      </c>
      <c r="AB1248" s="98">
        <v>0.125339662300397</v>
      </c>
      <c r="AC1248" t="str">
        <f>IF('Raw data (converted)'!T1248="","",'Raw data (converted)'!T1248)</f>
        <v/>
      </c>
    </row>
    <row r="1249" spans="1:29" x14ac:dyDescent="0.25">
      <c r="A1249" t="str">
        <f t="shared" si="43"/>
        <v>Aug</v>
      </c>
      <c r="B1249">
        <f t="shared" si="42"/>
        <v>1248</v>
      </c>
      <c r="C1249" t="s">
        <v>2850</v>
      </c>
      <c r="D1249">
        <v>45</v>
      </c>
      <c r="E1249" s="98">
        <v>0.78869500000000703</v>
      </c>
      <c r="F1249" s="98">
        <v>-1.94732663957978E-2</v>
      </c>
      <c r="G1249" s="99">
        <v>0.94999999999999896</v>
      </c>
      <c r="H1249" s="98">
        <v>4.8585854750876102E-2</v>
      </c>
      <c r="I1249" s="98">
        <v>0.79036999999999802</v>
      </c>
      <c r="J1249" s="98">
        <v>-0.12678935604286101</v>
      </c>
      <c r="K1249" s="99">
        <v>0.70000000000000195</v>
      </c>
      <c r="L1249" s="98">
        <v>0.19258104998504</v>
      </c>
      <c r="M1249" s="98">
        <v>0.35991999999999802</v>
      </c>
      <c r="N1249" s="98">
        <v>-4.5713603039926498E-2</v>
      </c>
      <c r="O1249" s="99">
        <v>0.94999999999999196</v>
      </c>
      <c r="P1249" s="98">
        <v>0.114572133214318</v>
      </c>
      <c r="Q1249" s="98">
        <v>0.36382000000000098</v>
      </c>
      <c r="R1249" s="98">
        <v>-0.23810308432449601</v>
      </c>
      <c r="S1249" s="99">
        <v>0.70000000000000095</v>
      </c>
      <c r="T1249" s="98">
        <v>0.36297447991507598</v>
      </c>
      <c r="U1249" s="98">
        <v>0.46869</v>
      </c>
      <c r="V1249" s="98">
        <v>0.24316066613531501</v>
      </c>
      <c r="W1249" s="99">
        <v>0.95000000000000595</v>
      </c>
      <c r="X1249" s="98">
        <v>0.60934781674913496</v>
      </c>
      <c r="Y1249" s="98">
        <v>0.46859000000000101</v>
      </c>
      <c r="Z1249" s="98">
        <v>9.8936482791055005E-2</v>
      </c>
      <c r="AA1249" s="99">
        <v>0.70000000000000095</v>
      </c>
      <c r="AB1249" s="98">
        <v>0.15080411059528501</v>
      </c>
      <c r="AC1249" t="str">
        <f>IF('Raw data (converted)'!T1249="","",'Raw data (converted)'!T1249)</f>
        <v/>
      </c>
    </row>
    <row r="1250" spans="1:29" x14ac:dyDescent="0.25">
      <c r="A1250" t="str">
        <f t="shared" si="43"/>
        <v>Aug</v>
      </c>
      <c r="B1250">
        <f t="shared" si="42"/>
        <v>1249</v>
      </c>
      <c r="C1250" t="s">
        <v>2851</v>
      </c>
      <c r="D1250">
        <v>0</v>
      </c>
      <c r="E1250" s="98">
        <v>0.94195500000001198</v>
      </c>
      <c r="F1250" s="98">
        <v>-0.70821195150407101</v>
      </c>
      <c r="G1250" s="99">
        <v>0.95000000000003304</v>
      </c>
      <c r="H1250" s="98">
        <v>1.7679140351993201</v>
      </c>
      <c r="I1250" s="98">
        <v>0.94248000000000298</v>
      </c>
      <c r="J1250" s="98">
        <v>-0.28509697008564699</v>
      </c>
      <c r="K1250" s="99">
        <v>0.70000000000000095</v>
      </c>
      <c r="L1250" s="98">
        <v>0.43304997120292599</v>
      </c>
      <c r="M1250" s="98">
        <v>0.221225000000001</v>
      </c>
      <c r="N1250" s="98">
        <v>-0.27532056376592401</v>
      </c>
      <c r="O1250" s="99">
        <v>0.95000000000002705</v>
      </c>
      <c r="P1250" s="98">
        <v>0.690089046566008</v>
      </c>
      <c r="Q1250" s="98">
        <v>0.22290000000000201</v>
      </c>
      <c r="R1250" s="98">
        <v>-0.17337603227520701</v>
      </c>
      <c r="S1250" s="99">
        <v>0.7</v>
      </c>
      <c r="T1250" s="98">
        <v>0.26429819569455199</v>
      </c>
      <c r="U1250" s="98">
        <v>0.451685</v>
      </c>
      <c r="V1250" s="98">
        <v>-7.3974981924092506E-2</v>
      </c>
      <c r="W1250" s="99">
        <v>0.95000000000003704</v>
      </c>
      <c r="X1250" s="98">
        <v>0.18536666514310199</v>
      </c>
      <c r="Y1250" s="98">
        <v>0.46571000000000101</v>
      </c>
      <c r="Z1250" s="98">
        <v>-0.29084717445738001</v>
      </c>
      <c r="AA1250" s="99">
        <v>0.7</v>
      </c>
      <c r="AB1250" s="98">
        <v>0.44334217476073301</v>
      </c>
      <c r="AC1250" t="str">
        <f>IF('Raw data (converted)'!T1250="","",'Raw data (converted)'!T1250)</f>
        <v/>
      </c>
    </row>
    <row r="1251" spans="1:29" x14ac:dyDescent="0.25">
      <c r="A1251" t="str">
        <f t="shared" si="43"/>
        <v>Aug</v>
      </c>
      <c r="B1251">
        <f t="shared" si="42"/>
        <v>1250</v>
      </c>
      <c r="C1251" t="s">
        <v>2851</v>
      </c>
      <c r="D1251">
        <v>15</v>
      </c>
      <c r="E1251" s="98">
        <v>0.89173499999999295</v>
      </c>
      <c r="F1251" s="98">
        <v>0.70821195150191096</v>
      </c>
      <c r="G1251" s="99">
        <v>0.54999999999999905</v>
      </c>
      <c r="H1251" s="98">
        <v>0.44839362663885002</v>
      </c>
      <c r="I1251" s="98">
        <v>0.89121000000000195</v>
      </c>
      <c r="J1251" s="98">
        <v>0.51068019651709395</v>
      </c>
      <c r="K1251" s="99">
        <v>0.3</v>
      </c>
      <c r="L1251" s="98">
        <v>0.33247424150571803</v>
      </c>
      <c r="M1251" s="98">
        <v>0.25542500000000301</v>
      </c>
      <c r="N1251" s="98">
        <v>0.27532056376549902</v>
      </c>
      <c r="O1251" s="99">
        <v>0.54999999999999705</v>
      </c>
      <c r="P1251" s="98">
        <v>0.17502634411693899</v>
      </c>
      <c r="Q1251" s="98">
        <v>0.25375000000000197</v>
      </c>
      <c r="R1251" s="98">
        <v>0.213760698690074</v>
      </c>
      <c r="S1251" s="99">
        <v>0.3</v>
      </c>
      <c r="T1251" s="98">
        <v>0.13965603109949601</v>
      </c>
      <c r="U1251" s="98">
        <v>0.46584500000000101</v>
      </c>
      <c r="V1251" s="98">
        <v>7.39749819240582E-2</v>
      </c>
      <c r="W1251" s="99">
        <v>0.55000000000000804</v>
      </c>
      <c r="X1251" s="98">
        <v>4.7014294579265099E-2</v>
      </c>
      <c r="Y1251" s="98">
        <v>0.451820000000001</v>
      </c>
      <c r="Z1251" s="98">
        <v>0.22907048812397399</v>
      </c>
      <c r="AA1251" s="99">
        <v>0.3</v>
      </c>
      <c r="AB1251" s="98">
        <v>0.14964390963249799</v>
      </c>
      <c r="AC1251" t="str">
        <f>IF('Raw data (converted)'!T1251="","",'Raw data (converted)'!T1251)</f>
        <v/>
      </c>
    </row>
    <row r="1252" spans="1:29" x14ac:dyDescent="0.25">
      <c r="A1252" t="str">
        <f t="shared" si="43"/>
        <v>Aug</v>
      </c>
      <c r="B1252">
        <f t="shared" si="42"/>
        <v>1251</v>
      </c>
      <c r="C1252" t="s">
        <v>2851</v>
      </c>
      <c r="D1252">
        <v>30</v>
      </c>
      <c r="E1252" s="98">
        <v>0.84046499999999202</v>
      </c>
      <c r="F1252" s="98">
        <v>-0.708211951500889</v>
      </c>
      <c r="G1252" s="99">
        <v>0.55000000000001203</v>
      </c>
      <c r="H1252" s="98">
        <v>0.44839362663821403</v>
      </c>
      <c r="I1252" s="98">
        <v>0.83994000000000002</v>
      </c>
      <c r="J1252" s="98">
        <v>-0.46144105911192501</v>
      </c>
      <c r="K1252" s="99">
        <v>0.3</v>
      </c>
      <c r="L1252" s="98">
        <v>0.30041005170738599</v>
      </c>
      <c r="M1252" s="98">
        <v>0.286275000000003</v>
      </c>
      <c r="N1252" s="98">
        <v>-0.27532056376590702</v>
      </c>
      <c r="O1252" s="99">
        <v>0.55000000000001004</v>
      </c>
      <c r="P1252" s="98">
        <v>0.175026344117203</v>
      </c>
      <c r="Q1252" s="98">
        <v>0.28460000000000102</v>
      </c>
      <c r="R1252" s="98">
        <v>-8.7017629555322398E-2</v>
      </c>
      <c r="S1252" s="99">
        <v>0.3</v>
      </c>
      <c r="T1252" s="98">
        <v>5.6850016272382398E-2</v>
      </c>
      <c r="U1252" s="98">
        <v>0.45195500000000099</v>
      </c>
      <c r="V1252" s="98">
        <v>-7.3974981924098099E-2</v>
      </c>
      <c r="W1252" s="99">
        <v>0.55000000000002103</v>
      </c>
      <c r="X1252" s="98">
        <v>4.7014294579291703E-2</v>
      </c>
      <c r="Y1252" s="98">
        <v>0.43793000000000099</v>
      </c>
      <c r="Z1252" s="98">
        <v>0.113071534872694</v>
      </c>
      <c r="AA1252" s="99">
        <v>0.3</v>
      </c>
      <c r="AB1252" s="98">
        <v>7.3864185839946098E-2</v>
      </c>
      <c r="AC1252" t="str">
        <f>IF('Raw data (converted)'!T1252="","",'Raw data (converted)'!T1252)</f>
        <v/>
      </c>
    </row>
    <row r="1253" spans="1:29" x14ac:dyDescent="0.25">
      <c r="A1253" t="str">
        <f t="shared" si="43"/>
        <v>Aug</v>
      </c>
      <c r="B1253">
        <f t="shared" si="42"/>
        <v>1252</v>
      </c>
      <c r="C1253" t="s">
        <v>2851</v>
      </c>
      <c r="D1253">
        <v>45</v>
      </c>
      <c r="E1253" s="98">
        <v>0.78814500000000598</v>
      </c>
      <c r="F1253" s="98">
        <v>0.70821195150012395</v>
      </c>
      <c r="G1253" s="99">
        <v>0.94999999999999896</v>
      </c>
      <c r="H1253" s="98">
        <v>1.7679140351888301</v>
      </c>
      <c r="I1253" s="98">
        <v>0.78866999999999798</v>
      </c>
      <c r="J1253" s="98">
        <v>0.20988294531427601</v>
      </c>
      <c r="K1253" s="99">
        <v>0.70000000000000195</v>
      </c>
      <c r="L1253" s="98">
        <v>0.31879697586253403</v>
      </c>
      <c r="M1253" s="98">
        <v>0.31377499999999903</v>
      </c>
      <c r="N1253" s="98">
        <v>0.27532056376587299</v>
      </c>
      <c r="O1253" s="99">
        <v>0.94999999999999596</v>
      </c>
      <c r="P1253" s="98">
        <v>0.69008904656564996</v>
      </c>
      <c r="Q1253" s="98">
        <v>0.31545000000000101</v>
      </c>
      <c r="R1253" s="98">
        <v>-2.02272037654656E-2</v>
      </c>
      <c r="S1253" s="99">
        <v>0.70000000000000095</v>
      </c>
      <c r="T1253" s="98">
        <v>3.0834320645326499E-2</v>
      </c>
      <c r="U1253" s="98">
        <v>0.41001500000000002</v>
      </c>
      <c r="V1253" s="98">
        <v>7.3974981924067304E-2</v>
      </c>
      <c r="W1253" s="99">
        <v>0.95000000000000295</v>
      </c>
      <c r="X1253" s="98">
        <v>0.18536666514297301</v>
      </c>
      <c r="Y1253" s="98">
        <v>0.42403999999999997</v>
      </c>
      <c r="Z1253" s="98">
        <v>-0.23178339847852</v>
      </c>
      <c r="AA1253" s="99">
        <v>0.70000000000000195</v>
      </c>
      <c r="AB1253" s="98">
        <v>0.353304613686102</v>
      </c>
      <c r="AC1253" t="str">
        <f>IF('Raw data (converted)'!T1253="","",'Raw data (converted)'!T1253)</f>
        <v/>
      </c>
    </row>
    <row r="1254" spans="1:29" x14ac:dyDescent="0.25">
      <c r="A1254" t="str">
        <f t="shared" si="43"/>
        <v>Aug</v>
      </c>
      <c r="B1254">
        <f t="shared" si="42"/>
        <v>1253</v>
      </c>
      <c r="C1254" t="s">
        <v>2852</v>
      </c>
      <c r="D1254">
        <v>0</v>
      </c>
      <c r="E1254" s="98">
        <v>0.96560500000001304</v>
      </c>
      <c r="F1254" s="98">
        <v>-0.26750118573638199</v>
      </c>
      <c r="G1254" s="99">
        <v>0.95000000000003104</v>
      </c>
      <c r="H1254" s="98">
        <v>0.66746570528044402</v>
      </c>
      <c r="I1254" s="98">
        <v>0.96438000000000301</v>
      </c>
      <c r="J1254" s="98">
        <v>-5.7305923637383203E-3</v>
      </c>
      <c r="K1254" s="99">
        <v>0.70000000000000095</v>
      </c>
      <c r="L1254" s="98">
        <v>8.70415597085465E-3</v>
      </c>
      <c r="M1254" s="98">
        <v>0.27708000000000099</v>
      </c>
      <c r="N1254" s="98">
        <v>0.33661834966065501</v>
      </c>
      <c r="O1254" s="99">
        <v>0.95000000000002605</v>
      </c>
      <c r="P1254" s="98">
        <v>0.84376408098619304</v>
      </c>
      <c r="Q1254" s="98">
        <v>0.27008000000000199</v>
      </c>
      <c r="R1254" s="98">
        <v>0.49816713273695901</v>
      </c>
      <c r="S1254" s="99">
        <v>0.7</v>
      </c>
      <c r="T1254" s="98">
        <v>0.75950177473085301</v>
      </c>
      <c r="U1254" s="98">
        <v>0.460480000000001</v>
      </c>
      <c r="V1254" s="98">
        <v>-8.30760049369062E-2</v>
      </c>
      <c r="W1254" s="99">
        <v>0.95000000000003904</v>
      </c>
      <c r="X1254" s="98">
        <v>0.20817234905974499</v>
      </c>
      <c r="Y1254" s="98">
        <v>0.46138000000000101</v>
      </c>
      <c r="Z1254" s="98">
        <v>-4.9934044045226E-2</v>
      </c>
      <c r="AA1254" s="99">
        <v>0.69999999999999896</v>
      </c>
      <c r="AB1254" s="98">
        <v>7.6111756980123305E-2</v>
      </c>
      <c r="AC1254" t="str">
        <f>IF('Raw data (converted)'!T1254="","",'Raw data (converted)'!T1254)</f>
        <v/>
      </c>
    </row>
    <row r="1255" spans="1:29" x14ac:dyDescent="0.25">
      <c r="A1255" t="str">
        <f t="shared" si="43"/>
        <v>Aug</v>
      </c>
      <c r="B1255">
        <f t="shared" si="42"/>
        <v>1254</v>
      </c>
      <c r="C1255" t="s">
        <v>2852</v>
      </c>
      <c r="D1255">
        <v>15</v>
      </c>
      <c r="E1255" s="98">
        <v>0.88278499999999105</v>
      </c>
      <c r="F1255" s="98">
        <v>0.26750118573416598</v>
      </c>
      <c r="G1255" s="99">
        <v>0.54999999999999805</v>
      </c>
      <c r="H1255" s="98">
        <v>0.169288416906793</v>
      </c>
      <c r="I1255" s="98">
        <v>0.88401000000000096</v>
      </c>
      <c r="J1255" s="98">
        <v>0.1261459805905</v>
      </c>
      <c r="K1255" s="99">
        <v>0.3</v>
      </c>
      <c r="L1255" s="98">
        <v>8.2115917428896401E-2</v>
      </c>
      <c r="M1255" s="98">
        <v>0.28596000000000299</v>
      </c>
      <c r="N1255" s="98">
        <v>-0.336618349660952</v>
      </c>
      <c r="O1255" s="99">
        <v>0.54999999999999605</v>
      </c>
      <c r="P1255" s="98">
        <v>0.214002733600028</v>
      </c>
      <c r="Q1255" s="98">
        <v>0.292960000000002</v>
      </c>
      <c r="R1255" s="98">
        <v>-0.44870829848945099</v>
      </c>
      <c r="S1255" s="99">
        <v>0.3</v>
      </c>
      <c r="T1255" s="98">
        <v>0.29317747883209899</v>
      </c>
      <c r="U1255" s="98">
        <v>0.44116</v>
      </c>
      <c r="V1255" s="98">
        <v>8.3076004936811707E-2</v>
      </c>
      <c r="W1255" s="99">
        <v>0.55000000000001004</v>
      </c>
      <c r="X1255" s="98">
        <v>5.2798469101173799E-2</v>
      </c>
      <c r="Y1255" s="98">
        <v>0.44026000000000098</v>
      </c>
      <c r="Z1255" s="98">
        <v>7.6112877843104096E-2</v>
      </c>
      <c r="AA1255" s="99">
        <v>0.3</v>
      </c>
      <c r="AB1255" s="98">
        <v>4.9720688794720899E-2</v>
      </c>
      <c r="AC1255" t="str">
        <f>IF('Raw data (converted)'!T1255="","",'Raw data (converted)'!T1255)</f>
        <v/>
      </c>
    </row>
    <row r="1256" spans="1:29" x14ac:dyDescent="0.25">
      <c r="A1256" t="str">
        <f t="shared" si="43"/>
        <v>Aug</v>
      </c>
      <c r="B1256">
        <f t="shared" si="42"/>
        <v>1255</v>
      </c>
      <c r="C1256" t="s">
        <v>2852</v>
      </c>
      <c r="D1256">
        <v>30</v>
      </c>
      <c r="E1256" s="98">
        <v>0.802414999999989</v>
      </c>
      <c r="F1256" s="98">
        <v>-0.26750118573280401</v>
      </c>
      <c r="G1256" s="99">
        <v>0.55000000000001004</v>
      </c>
      <c r="H1256" s="98">
        <v>0.16928841690593599</v>
      </c>
      <c r="I1256" s="98">
        <v>0.80364000000000002</v>
      </c>
      <c r="J1256" s="98">
        <v>-0.24103730120275901</v>
      </c>
      <c r="K1256" s="99">
        <v>0.3</v>
      </c>
      <c r="L1256" s="98">
        <v>0.15690893393005201</v>
      </c>
      <c r="M1256" s="98">
        <v>0.308840000000003</v>
      </c>
      <c r="N1256" s="98">
        <v>0.33661834966051402</v>
      </c>
      <c r="O1256" s="99">
        <v>0.55000000000000804</v>
      </c>
      <c r="P1256" s="98">
        <v>0.214002733599755</v>
      </c>
      <c r="Q1256" s="98">
        <v>0.31584000000000201</v>
      </c>
      <c r="R1256" s="98">
        <v>-8.0964229238450605E-2</v>
      </c>
      <c r="S1256" s="99">
        <v>0.3</v>
      </c>
      <c r="T1256" s="98">
        <v>5.28952049483759E-2</v>
      </c>
      <c r="U1256" s="98">
        <v>0.42004000000000002</v>
      </c>
      <c r="V1256" s="98">
        <v>-8.30760049368231E-2</v>
      </c>
      <c r="W1256" s="99">
        <v>0.55000000000002203</v>
      </c>
      <c r="X1256" s="98">
        <v>5.2798469101182299E-2</v>
      </c>
      <c r="Y1256" s="98">
        <v>0.41914000000000101</v>
      </c>
      <c r="Z1256" s="98">
        <v>-5.4157240003760002E-2</v>
      </c>
      <c r="AA1256" s="99">
        <v>0.3</v>
      </c>
      <c r="AB1256" s="98">
        <v>3.53781279510424E-2</v>
      </c>
      <c r="AC1256" t="str">
        <f>IF('Raw data (converted)'!T1256="","",'Raw data (converted)'!T1256)</f>
        <v/>
      </c>
    </row>
    <row r="1257" spans="1:29" x14ac:dyDescent="0.25">
      <c r="A1257" t="str">
        <f t="shared" si="43"/>
        <v>Aug</v>
      </c>
      <c r="B1257">
        <f t="shared" si="42"/>
        <v>1256</v>
      </c>
      <c r="C1257" t="s">
        <v>2852</v>
      </c>
      <c r="D1257">
        <v>45</v>
      </c>
      <c r="E1257" s="98">
        <v>0.72449500000000799</v>
      </c>
      <c r="F1257" s="98">
        <v>0.26750118573186799</v>
      </c>
      <c r="G1257" s="99">
        <v>0.95000000000000295</v>
      </c>
      <c r="H1257" s="98">
        <v>0.66746570526897597</v>
      </c>
      <c r="I1257" s="98">
        <v>0.72326999999999797</v>
      </c>
      <c r="J1257" s="98">
        <v>0.181229983496658</v>
      </c>
      <c r="K1257" s="99">
        <v>0.70000000000000195</v>
      </c>
      <c r="L1257" s="98">
        <v>0.27527360762418501</v>
      </c>
      <c r="M1257" s="98">
        <v>0.34572000000000003</v>
      </c>
      <c r="N1257" s="98">
        <v>-0.336618349660739</v>
      </c>
      <c r="O1257" s="99">
        <v>0.94999999999999596</v>
      </c>
      <c r="P1257" s="98">
        <v>0.84376408098613598</v>
      </c>
      <c r="Q1257" s="98">
        <v>0.33872000000000102</v>
      </c>
      <c r="R1257" s="98">
        <v>0.31092101787989501</v>
      </c>
      <c r="S1257" s="99">
        <v>0.70000000000000095</v>
      </c>
      <c r="T1257" s="98">
        <v>0.47399095673862501</v>
      </c>
      <c r="U1257" s="98">
        <v>0.39712000000000103</v>
      </c>
      <c r="V1257" s="98">
        <v>8.3076004936780995E-2</v>
      </c>
      <c r="W1257" s="99">
        <v>0.95000000000000995</v>
      </c>
      <c r="X1257" s="98">
        <v>0.20817234905936799</v>
      </c>
      <c r="Y1257" s="98">
        <v>0.39801999999999998</v>
      </c>
      <c r="Z1257" s="98">
        <v>1.6396253268569101E-2</v>
      </c>
      <c r="AA1257" s="99">
        <v>0.70000000000000095</v>
      </c>
      <c r="AB1257" s="98">
        <v>2.4991890279715202E-2</v>
      </c>
      <c r="AC1257" t="str">
        <f>IF('Raw data (converted)'!T1257="","",'Raw data (converted)'!T1257)</f>
        <v/>
      </c>
    </row>
    <row r="1258" spans="1:29" x14ac:dyDescent="0.25">
      <c r="A1258" t="str">
        <f t="shared" si="43"/>
        <v>Aug</v>
      </c>
      <c r="B1258">
        <f t="shared" si="42"/>
        <v>1257</v>
      </c>
      <c r="C1258" t="s">
        <v>2853</v>
      </c>
      <c r="D1258">
        <v>0</v>
      </c>
      <c r="E1258" s="98">
        <v>0.90712000000001403</v>
      </c>
      <c r="F1258" s="98">
        <v>0.38536569285479</v>
      </c>
      <c r="G1258" s="99">
        <v>0.95000000000003604</v>
      </c>
      <c r="H1258" s="98">
        <v>0.96163688558791505</v>
      </c>
      <c r="I1258" s="98">
        <v>0.91717000000000404</v>
      </c>
      <c r="J1258" s="98">
        <v>-0.58523674512539303</v>
      </c>
      <c r="K1258" s="99">
        <v>0.70000000000000195</v>
      </c>
      <c r="L1258" s="98">
        <v>0.88906954026268203</v>
      </c>
      <c r="M1258" s="98">
        <v>0.21399499999999999</v>
      </c>
      <c r="N1258" s="98">
        <v>1.03894552361098E-3</v>
      </c>
      <c r="O1258" s="99">
        <v>0.95000000000003104</v>
      </c>
      <c r="P1258" s="98">
        <v>2.6039065231015499E-3</v>
      </c>
      <c r="Q1258" s="98">
        <v>0.21762000000000201</v>
      </c>
      <c r="R1258" s="98">
        <v>-0.209207078945401</v>
      </c>
      <c r="S1258" s="99">
        <v>0.70000000000000095</v>
      </c>
      <c r="T1258" s="98">
        <v>0.31892206487986602</v>
      </c>
      <c r="U1258" s="98">
        <v>0.41831000000000201</v>
      </c>
      <c r="V1258" s="98">
        <v>6.4873958911287305E-2</v>
      </c>
      <c r="W1258" s="99">
        <v>0.95000000000003904</v>
      </c>
      <c r="X1258" s="98">
        <v>0.16256108071265399</v>
      </c>
      <c r="Y1258" s="98">
        <v>0.41966000000000098</v>
      </c>
      <c r="Z1258" s="98">
        <v>7.4528423945977495E-4</v>
      </c>
      <c r="AA1258" s="99">
        <v>0.7</v>
      </c>
      <c r="AB1258" s="98">
        <v>1.13599484865344E-3</v>
      </c>
      <c r="AC1258" t="str">
        <f>IF('Raw data (converted)'!T1258="","",'Raw data (converted)'!T1258)</f>
        <v/>
      </c>
    </row>
    <row r="1259" spans="1:29" x14ac:dyDescent="0.25">
      <c r="A1259" t="str">
        <f t="shared" si="43"/>
        <v>Aug</v>
      </c>
      <c r="B1259">
        <f t="shared" ref="B1259:B1322" si="44">B1258+1</f>
        <v>1258</v>
      </c>
      <c r="C1259" t="s">
        <v>2853</v>
      </c>
      <c r="D1259">
        <v>15</v>
      </c>
      <c r="E1259" s="98">
        <v>0.87113999999999203</v>
      </c>
      <c r="F1259" s="98">
        <v>-0.38536569285697098</v>
      </c>
      <c r="G1259" s="99">
        <v>0.54999999999999905</v>
      </c>
      <c r="H1259" s="98">
        <v>0.243898652342325</v>
      </c>
      <c r="I1259" s="98">
        <v>0.86109000000000202</v>
      </c>
      <c r="J1259" s="98">
        <v>0.206804377101896</v>
      </c>
      <c r="K1259" s="99">
        <v>0.3</v>
      </c>
      <c r="L1259" s="98">
        <v>0.134623133738207</v>
      </c>
      <c r="M1259" s="98">
        <v>0.26131500000000402</v>
      </c>
      <c r="N1259" s="98">
        <v>-1.0389455239047901E-3</v>
      </c>
      <c r="O1259" s="99">
        <v>0.54999999999999605</v>
      </c>
      <c r="P1259" s="98">
        <v>6.6042526186755202E-4</v>
      </c>
      <c r="Q1259" s="98">
        <v>0.25769000000000197</v>
      </c>
      <c r="R1259" s="98">
        <v>0.13657984464973799</v>
      </c>
      <c r="S1259" s="99">
        <v>0.3</v>
      </c>
      <c r="T1259" s="98">
        <v>8.92303152566601E-2</v>
      </c>
      <c r="U1259" s="98">
        <v>0.41397</v>
      </c>
      <c r="V1259" s="98">
        <v>-6.4873958911341095E-2</v>
      </c>
      <c r="W1259" s="99">
        <v>0.55000000000000804</v>
      </c>
      <c r="X1259" s="98">
        <v>4.1230145289920202E-2</v>
      </c>
      <c r="Y1259" s="98">
        <v>0.41262000000000099</v>
      </c>
      <c r="Z1259" s="98">
        <v>-3.4397165948340497E-2</v>
      </c>
      <c r="AA1259" s="99">
        <v>0.3</v>
      </c>
      <c r="AB1259" s="98">
        <v>2.2469870915111802E-2</v>
      </c>
      <c r="AC1259" t="str">
        <f>IF('Raw data (converted)'!T1259="","",'Raw data (converted)'!T1259)</f>
        <v/>
      </c>
    </row>
    <row r="1260" spans="1:29" x14ac:dyDescent="0.25">
      <c r="A1260" t="str">
        <f t="shared" si="43"/>
        <v>Aug</v>
      </c>
      <c r="B1260">
        <f t="shared" si="44"/>
        <v>1259</v>
      </c>
      <c r="C1260" t="s">
        <v>2853</v>
      </c>
      <c r="D1260">
        <v>30</v>
      </c>
      <c r="E1260" s="98">
        <v>0.81505999999999001</v>
      </c>
      <c r="F1260" s="98">
        <v>0.38536569285821298</v>
      </c>
      <c r="G1260" s="99">
        <v>0.55000000000001104</v>
      </c>
      <c r="H1260" s="98">
        <v>0.243898652343117</v>
      </c>
      <c r="I1260" s="98">
        <v>0.80501</v>
      </c>
      <c r="J1260" s="98">
        <v>0.73577339608397496</v>
      </c>
      <c r="K1260" s="99">
        <v>0.3</v>
      </c>
      <c r="L1260" s="98">
        <v>0.47908895966130699</v>
      </c>
      <c r="M1260" s="98">
        <v>0.30138500000000301</v>
      </c>
      <c r="N1260" s="98">
        <v>1.0389455234241899E-3</v>
      </c>
      <c r="O1260" s="99">
        <v>0.55000000000001104</v>
      </c>
      <c r="P1260" s="98">
        <v>6.6042526156207502E-4</v>
      </c>
      <c r="Q1260" s="98">
        <v>0.29776000000000102</v>
      </c>
      <c r="R1260" s="98">
        <v>0.137714857209179</v>
      </c>
      <c r="S1260" s="99">
        <v>0.3</v>
      </c>
      <c r="T1260" s="98">
        <v>8.9971855787008295E-2</v>
      </c>
      <c r="U1260" s="98">
        <v>0.40693000000000001</v>
      </c>
      <c r="V1260" s="98">
        <v>6.4873958911333504E-2</v>
      </c>
      <c r="W1260" s="99">
        <v>0.55000000000002303</v>
      </c>
      <c r="X1260" s="98">
        <v>4.12301452899166E-2</v>
      </c>
      <c r="Y1260" s="98">
        <v>0.405580000000001</v>
      </c>
      <c r="Z1260" s="98">
        <v>6.7330622707361801E-2</v>
      </c>
      <c r="AA1260" s="99">
        <v>0.3</v>
      </c>
      <c r="AB1260" s="98">
        <v>4.3983656419598199E-2</v>
      </c>
      <c r="AC1260" t="str">
        <f>IF('Raw data (converted)'!T1260="","",'Raw data (converted)'!T1260)</f>
        <v/>
      </c>
    </row>
    <row r="1261" spans="1:29" x14ac:dyDescent="0.25">
      <c r="A1261" t="str">
        <f t="shared" si="43"/>
        <v>Aug</v>
      </c>
      <c r="B1261">
        <f t="shared" si="44"/>
        <v>1260</v>
      </c>
      <c r="C1261" t="s">
        <v>2853</v>
      </c>
      <c r="D1261">
        <v>45</v>
      </c>
      <c r="E1261" s="98">
        <v>0.73888000000000797</v>
      </c>
      <c r="F1261" s="98">
        <v>-0.385365692859094</v>
      </c>
      <c r="G1261" s="99">
        <v>0.94999999999999596</v>
      </c>
      <c r="H1261" s="98">
        <v>0.96163688559824601</v>
      </c>
      <c r="I1261" s="98">
        <v>0.74892999999999699</v>
      </c>
      <c r="J1261" s="98">
        <v>-0.854574586210606</v>
      </c>
      <c r="K1261" s="99">
        <v>0.70000000000000195</v>
      </c>
      <c r="L1261" s="98">
        <v>1.2984981633089201</v>
      </c>
      <c r="M1261" s="98">
        <v>0.33420499999999798</v>
      </c>
      <c r="N1261" s="98">
        <v>-1.03894552331644E-3</v>
      </c>
      <c r="O1261" s="99">
        <v>0.94999999999999196</v>
      </c>
      <c r="P1261" s="98">
        <v>2.6039065223623001E-3</v>
      </c>
      <c r="Q1261" s="98">
        <v>0.33783000000000102</v>
      </c>
      <c r="R1261" s="98">
        <v>-0.20978499905287801</v>
      </c>
      <c r="S1261" s="99">
        <v>0.70000000000000195</v>
      </c>
      <c r="T1261" s="98">
        <v>0.31980310477270801</v>
      </c>
      <c r="U1261" s="98">
        <v>0.39719000000000099</v>
      </c>
      <c r="V1261" s="98">
        <v>-6.4873958911382604E-2</v>
      </c>
      <c r="W1261" s="99">
        <v>0.95000000000000595</v>
      </c>
      <c r="X1261" s="98">
        <v>0.16256108071283601</v>
      </c>
      <c r="Y1261" s="98">
        <v>0.39854000000000001</v>
      </c>
      <c r="Z1261" s="98">
        <v>-5.1051970404438103E-2</v>
      </c>
      <c r="AA1261" s="99">
        <v>0.70000000000000095</v>
      </c>
      <c r="AB1261" s="98">
        <v>7.7815756267583303E-2</v>
      </c>
      <c r="AC1261" t="str">
        <f>IF('Raw data (converted)'!T1261="","",'Raw data (converted)'!T1261)</f>
        <v/>
      </c>
    </row>
    <row r="1262" spans="1:29" x14ac:dyDescent="0.25">
      <c r="A1262" t="str">
        <f t="shared" si="43"/>
        <v>Aug</v>
      </c>
      <c r="B1262">
        <f t="shared" si="44"/>
        <v>1261</v>
      </c>
      <c r="C1262" t="s">
        <v>2854</v>
      </c>
      <c r="D1262">
        <v>0</v>
      </c>
      <c r="E1262" s="98">
        <v>0.93138500000001301</v>
      </c>
      <c r="F1262" s="98">
        <v>-0.57087417798601603</v>
      </c>
      <c r="G1262" s="99">
        <v>0.95000000000003504</v>
      </c>
      <c r="H1262" s="98">
        <v>1.4248159000335401</v>
      </c>
      <c r="I1262" s="98">
        <v>0.918910000000004</v>
      </c>
      <c r="J1262" s="98">
        <v>0.69411800003179303</v>
      </c>
      <c r="K1262" s="99">
        <v>0.70000000000000095</v>
      </c>
      <c r="L1262" s="98">
        <v>1.05455389016893</v>
      </c>
      <c r="M1262" s="98">
        <v>0.28289500000000001</v>
      </c>
      <c r="N1262" s="98">
        <v>-0.93401202575633102</v>
      </c>
      <c r="O1262" s="99">
        <v>0.95000000000002904</v>
      </c>
      <c r="P1262" s="98">
        <v>2.34301578333588</v>
      </c>
      <c r="Q1262" s="98">
        <v>0.29667000000000199</v>
      </c>
      <c r="R1262" s="98">
        <v>-1.0558600365553299</v>
      </c>
      <c r="S1262" s="99">
        <v>0.7</v>
      </c>
      <c r="T1262" s="98">
        <v>1.6104721912642199</v>
      </c>
      <c r="U1262" s="98">
        <v>0.41158500000000298</v>
      </c>
      <c r="V1262" s="98">
        <v>-5.5306216769909898E-2</v>
      </c>
      <c r="W1262" s="99">
        <v>0.95000000000003704</v>
      </c>
      <c r="X1262" s="98">
        <v>0.13858607297893599</v>
      </c>
      <c r="Y1262" s="98">
        <v>0.39711000000000102</v>
      </c>
      <c r="Z1262" s="98">
        <v>0.24762068856745401</v>
      </c>
      <c r="AA1262" s="99">
        <v>0.7</v>
      </c>
      <c r="AB1262" s="98">
        <v>0.37744674471836298</v>
      </c>
      <c r="AC1262" t="str">
        <f>IF('Raw data (converted)'!T1262="","",'Raw data (converted)'!T1262)</f>
        <v/>
      </c>
    </row>
    <row r="1263" spans="1:29" x14ac:dyDescent="0.25">
      <c r="A1263" t="str">
        <f t="shared" ref="A1263:A1304" si="45">A1262</f>
        <v>Aug</v>
      </c>
      <c r="B1263">
        <f t="shared" si="44"/>
        <v>1262</v>
      </c>
      <c r="C1263" t="s">
        <v>2854</v>
      </c>
      <c r="D1263">
        <v>15</v>
      </c>
      <c r="E1263" s="98">
        <v>0.86124499999999304</v>
      </c>
      <c r="F1263" s="98">
        <v>0.570874177983551</v>
      </c>
      <c r="G1263" s="99">
        <v>0.55000000000000004</v>
      </c>
      <c r="H1263" s="98">
        <v>0.36137411434481198</v>
      </c>
      <c r="I1263" s="98">
        <v>0.87372000000000205</v>
      </c>
      <c r="J1263" s="98">
        <v>-0.193204996294917</v>
      </c>
      <c r="K1263" s="99">
        <v>0.3</v>
      </c>
      <c r="L1263" s="98">
        <v>0.12577001116417999</v>
      </c>
      <c r="M1263" s="98">
        <v>0.375415000000003</v>
      </c>
      <c r="N1263" s="98">
        <v>0.93401202575598097</v>
      </c>
      <c r="O1263" s="99">
        <v>0.54999999999999705</v>
      </c>
      <c r="P1263" s="98">
        <v>0.59425589901289799</v>
      </c>
      <c r="Q1263" s="98">
        <v>0.36164000000000102</v>
      </c>
      <c r="R1263" s="98">
        <v>1.0313480789898899</v>
      </c>
      <c r="S1263" s="99">
        <v>0.3</v>
      </c>
      <c r="T1263" s="98">
        <v>0.67416150288732501</v>
      </c>
      <c r="U1263" s="98">
        <v>0.37634499999999999</v>
      </c>
      <c r="V1263" s="98">
        <v>5.5306216769737203E-2</v>
      </c>
      <c r="W1263" s="99">
        <v>0.55000000000000604</v>
      </c>
      <c r="X1263" s="98">
        <v>3.5149396762184697E-2</v>
      </c>
      <c r="Y1263" s="98">
        <v>0.390820000000001</v>
      </c>
      <c r="Z1263" s="98">
        <v>-0.13319753622545799</v>
      </c>
      <c r="AA1263" s="99">
        <v>0.3</v>
      </c>
      <c r="AB1263" s="98">
        <v>8.7011764950720494E-2</v>
      </c>
      <c r="AC1263" t="str">
        <f>IF('Raw data (converted)'!T1263="","",'Raw data (converted)'!T1263)</f>
        <v/>
      </c>
    </row>
    <row r="1264" spans="1:29" x14ac:dyDescent="0.25">
      <c r="A1264" t="str">
        <f t="shared" si="45"/>
        <v>Aug</v>
      </c>
      <c r="B1264">
        <f t="shared" si="44"/>
        <v>1263</v>
      </c>
      <c r="C1264" t="s">
        <v>2854</v>
      </c>
      <c r="D1264">
        <v>30</v>
      </c>
      <c r="E1264" s="98">
        <v>0.81605499999999098</v>
      </c>
      <c r="F1264" s="98">
        <v>-0.57087417798247497</v>
      </c>
      <c r="G1264" s="99">
        <v>0.55000000000001503</v>
      </c>
      <c r="H1264" s="98">
        <v>0.36137411434414202</v>
      </c>
      <c r="I1264" s="98">
        <v>0.82852999999999999</v>
      </c>
      <c r="J1264" s="98">
        <v>-0.97681069728674397</v>
      </c>
      <c r="K1264" s="99">
        <v>0.3</v>
      </c>
      <c r="L1264" s="98">
        <v>0.63617317666094297</v>
      </c>
      <c r="M1264" s="98">
        <v>0.44038500000000302</v>
      </c>
      <c r="N1264" s="98">
        <v>-0.93401202575634201</v>
      </c>
      <c r="O1264" s="99">
        <v>0.55000000000001104</v>
      </c>
      <c r="P1264" s="98">
        <v>0.59425589901314602</v>
      </c>
      <c r="Q1264" s="98">
        <v>0.42661000000000099</v>
      </c>
      <c r="R1264" s="98">
        <v>1.09717880743258E-2</v>
      </c>
      <c r="S1264" s="99">
        <v>0.3</v>
      </c>
      <c r="T1264" s="98">
        <v>7.1680181380998197E-3</v>
      </c>
      <c r="U1264" s="98">
        <v>0.37005499999999902</v>
      </c>
      <c r="V1264" s="98">
        <v>-5.5306216769722402E-2</v>
      </c>
      <c r="W1264" s="99">
        <v>0.55000000000001803</v>
      </c>
      <c r="X1264" s="98">
        <v>3.5149396762176197E-2</v>
      </c>
      <c r="Y1264" s="98">
        <v>0.38453000000000098</v>
      </c>
      <c r="Z1264" s="98">
        <v>-0.219922305690924</v>
      </c>
      <c r="AA1264" s="99">
        <v>0.3</v>
      </c>
      <c r="AB1264" s="98">
        <v>0.143667397536237</v>
      </c>
      <c r="AC1264" t="str">
        <f>IF('Raw data (converted)'!T1264="","",'Raw data (converted)'!T1264)</f>
        <v/>
      </c>
    </row>
    <row r="1265" spans="1:29" x14ac:dyDescent="0.25">
      <c r="A1265" t="str">
        <f t="shared" si="45"/>
        <v>Aug</v>
      </c>
      <c r="B1265">
        <f t="shared" si="44"/>
        <v>1264</v>
      </c>
      <c r="C1265" t="s">
        <v>2854</v>
      </c>
      <c r="D1265">
        <v>45</v>
      </c>
      <c r="E1265" s="98">
        <v>0.79581500000000704</v>
      </c>
      <c r="F1265" s="98">
        <v>0.57087417798167595</v>
      </c>
      <c r="G1265" s="99">
        <v>0.94999999999999596</v>
      </c>
      <c r="H1265" s="98">
        <v>1.4248159000221201</v>
      </c>
      <c r="I1265" s="98">
        <v>0.78333999999999804</v>
      </c>
      <c r="J1265" s="98">
        <v>1.0931104933426901</v>
      </c>
      <c r="K1265" s="99">
        <v>0.70000000000000195</v>
      </c>
      <c r="L1265" s="98">
        <v>1.66134553906834</v>
      </c>
      <c r="M1265" s="98">
        <v>0.47780499999999998</v>
      </c>
      <c r="N1265" s="98">
        <v>0.93401202575614595</v>
      </c>
      <c r="O1265" s="99">
        <v>0.94999999999999196</v>
      </c>
      <c r="P1265" s="98">
        <v>2.3430157833344998</v>
      </c>
      <c r="Q1265" s="98">
        <v>0.49158000000000102</v>
      </c>
      <c r="R1265" s="98">
        <v>-0.53630985983762003</v>
      </c>
      <c r="S1265" s="99">
        <v>0.70000000000000195</v>
      </c>
      <c r="T1265" s="98">
        <v>0.81767043251448102</v>
      </c>
      <c r="U1265" s="98">
        <v>0.39271500000000098</v>
      </c>
      <c r="V1265" s="98">
        <v>5.5306216769683399E-2</v>
      </c>
      <c r="W1265" s="99">
        <v>0.95000000000000595</v>
      </c>
      <c r="X1265" s="98">
        <v>0.13858607297832501</v>
      </c>
      <c r="Y1265" s="98">
        <v>0.37824000000000002</v>
      </c>
      <c r="Z1265" s="98">
        <v>0.29177877975671102</v>
      </c>
      <c r="AA1265" s="99">
        <v>0.70000000000000195</v>
      </c>
      <c r="AB1265" s="98">
        <v>0.44476236291607801</v>
      </c>
      <c r="AC1265" t="str">
        <f>IF('Raw data (converted)'!T1265="","",'Raw data (converted)'!T1265)</f>
        <v/>
      </c>
    </row>
    <row r="1266" spans="1:29" x14ac:dyDescent="0.25">
      <c r="A1266" t="str">
        <f t="shared" si="45"/>
        <v>Aug</v>
      </c>
      <c r="B1266">
        <f t="shared" si="44"/>
        <v>1265</v>
      </c>
      <c r="C1266" t="s">
        <v>2855</v>
      </c>
      <c r="D1266">
        <v>0</v>
      </c>
      <c r="E1266" s="98">
        <v>0.86159500000001299</v>
      </c>
      <c r="F1266" s="98">
        <v>0.51347928755497196</v>
      </c>
      <c r="G1266" s="99">
        <v>0.95000000000003304</v>
      </c>
      <c r="H1266" s="98">
        <v>1.28148377294713</v>
      </c>
      <c r="I1266" s="98">
        <v>0.86827000000000398</v>
      </c>
      <c r="J1266" s="98">
        <v>-0.29870712694909402</v>
      </c>
      <c r="K1266" s="99">
        <v>0.70000000000000095</v>
      </c>
      <c r="L1266" s="98">
        <v>0.45372507721361199</v>
      </c>
      <c r="M1266" s="98">
        <v>0.211060000000002</v>
      </c>
      <c r="N1266" s="98">
        <v>0.132985027026126</v>
      </c>
      <c r="O1266" s="99">
        <v>0.95000000000002505</v>
      </c>
      <c r="P1266" s="98">
        <v>0.33330609897711699</v>
      </c>
      <c r="Q1266" s="98">
        <v>0.212560000000003</v>
      </c>
      <c r="R1266" s="98">
        <v>-4.9701129252338903E-2</v>
      </c>
      <c r="S1266" s="99">
        <v>0.7</v>
      </c>
      <c r="T1266" s="98">
        <v>7.5764410808253205E-2</v>
      </c>
      <c r="U1266" s="98">
        <v>0.37529000000000001</v>
      </c>
      <c r="V1266" s="98">
        <v>-0.17221935854885601</v>
      </c>
      <c r="W1266" s="99">
        <v>0.95000000000004303</v>
      </c>
      <c r="X1266" s="98">
        <v>0.43155890316323398</v>
      </c>
      <c r="Y1266" s="98">
        <v>0.37274000000000101</v>
      </c>
      <c r="Z1266" s="98">
        <v>-2.12406008252175E-2</v>
      </c>
      <c r="AA1266" s="99">
        <v>0.7</v>
      </c>
      <c r="AB1266" s="98">
        <v>3.2375861039449602E-2</v>
      </c>
      <c r="AC1266" t="str">
        <f>IF('Raw data (converted)'!T1266="","",'Raw data (converted)'!T1266)</f>
        <v/>
      </c>
    </row>
    <row r="1267" spans="1:29" x14ac:dyDescent="0.25">
      <c r="A1267" t="str">
        <f t="shared" si="45"/>
        <v>Aug</v>
      </c>
      <c r="B1267">
        <f t="shared" si="44"/>
        <v>1266</v>
      </c>
      <c r="C1267" t="s">
        <v>2855</v>
      </c>
      <c r="D1267">
        <v>15</v>
      </c>
      <c r="E1267" s="98">
        <v>0.84921499999999295</v>
      </c>
      <c r="F1267" s="98">
        <v>-0.51347928755701699</v>
      </c>
      <c r="G1267" s="99">
        <v>0.54999999999999905</v>
      </c>
      <c r="H1267" s="98">
        <v>0.32502098235215199</v>
      </c>
      <c r="I1267" s="98">
        <v>0.84254000000000195</v>
      </c>
      <c r="J1267" s="98">
        <v>-3.9391309924291198E-2</v>
      </c>
      <c r="K1267" s="99">
        <v>0.3</v>
      </c>
      <c r="L1267" s="98">
        <v>2.5641954612770801E-2</v>
      </c>
      <c r="M1267" s="98">
        <v>0.28602000000000199</v>
      </c>
      <c r="N1267" s="98">
        <v>-0.13298502702663101</v>
      </c>
      <c r="O1267" s="99">
        <v>0.54999999999999405</v>
      </c>
      <c r="P1267" s="98">
        <v>8.4535971504622304E-2</v>
      </c>
      <c r="Q1267" s="98">
        <v>0.28452000000000199</v>
      </c>
      <c r="R1267" s="98">
        <v>-1.5890175831899601E-2</v>
      </c>
      <c r="S1267" s="99">
        <v>0.3</v>
      </c>
      <c r="T1267" s="98">
        <v>1.0381268351717101E-2</v>
      </c>
      <c r="U1267" s="98">
        <v>0.37093000000000198</v>
      </c>
      <c r="V1267" s="98">
        <v>0.172219358548763</v>
      </c>
      <c r="W1267" s="99">
        <v>0.55000000000001104</v>
      </c>
      <c r="X1267" s="98">
        <v>0.109455696286896</v>
      </c>
      <c r="Y1267" s="98">
        <v>0.37348000000000098</v>
      </c>
      <c r="Z1267" s="98">
        <v>0.103923352439625</v>
      </c>
      <c r="AA1267" s="99">
        <v>0.3</v>
      </c>
      <c r="AB1267" s="98">
        <v>6.7888046491076298E-2</v>
      </c>
      <c r="AC1267" t="str">
        <f>IF('Raw data (converted)'!T1267="","",'Raw data (converted)'!T1267)</f>
        <v/>
      </c>
    </row>
    <row r="1268" spans="1:29" x14ac:dyDescent="0.25">
      <c r="A1268" t="str">
        <f t="shared" si="45"/>
        <v>Aug</v>
      </c>
      <c r="B1268">
        <f t="shared" si="44"/>
        <v>1267</v>
      </c>
      <c r="C1268" t="s">
        <v>2855</v>
      </c>
      <c r="D1268">
        <v>30</v>
      </c>
      <c r="E1268" s="98">
        <v>0.82348499999999103</v>
      </c>
      <c r="F1268" s="98">
        <v>0.51347928755810901</v>
      </c>
      <c r="G1268" s="99">
        <v>0.55000000000001004</v>
      </c>
      <c r="H1268" s="98">
        <v>0.32502098235285098</v>
      </c>
      <c r="I1268" s="98">
        <v>0.81681000000000004</v>
      </c>
      <c r="J1268" s="98">
        <v>0.66543177121934305</v>
      </c>
      <c r="K1268" s="99">
        <v>0.3</v>
      </c>
      <c r="L1268" s="98">
        <v>0.433264840570253</v>
      </c>
      <c r="M1268" s="98">
        <v>0.35798000000000202</v>
      </c>
      <c r="N1268" s="98">
        <v>0.13298502702634399</v>
      </c>
      <c r="O1268" s="99">
        <v>0.55000000000000504</v>
      </c>
      <c r="P1268" s="98">
        <v>8.4535971504441906E-2</v>
      </c>
      <c r="Q1268" s="98">
        <v>0.35648000000000102</v>
      </c>
      <c r="R1268" s="98">
        <v>0.12939143177346099</v>
      </c>
      <c r="S1268" s="99">
        <v>0.3</v>
      </c>
      <c r="T1268" s="98">
        <v>8.4533899990472297E-2</v>
      </c>
      <c r="U1268" s="98">
        <v>0.371670000000002</v>
      </c>
      <c r="V1268" s="98">
        <v>-0.17221935854883</v>
      </c>
      <c r="W1268" s="99">
        <v>0.55000000000002502</v>
      </c>
      <c r="X1268" s="98">
        <v>0.109455696286941</v>
      </c>
      <c r="Y1268" s="98">
        <v>0.374220000000001</v>
      </c>
      <c r="Z1268" s="98">
        <v>-0.16613099298449499</v>
      </c>
      <c r="AA1268" s="99">
        <v>0.3</v>
      </c>
      <c r="AB1268" s="98">
        <v>0.108526238694344</v>
      </c>
      <c r="AC1268" t="str">
        <f>IF('Raw data (converted)'!T1268="","",'Raw data (converted)'!T1268)</f>
        <v/>
      </c>
    </row>
    <row r="1269" spans="1:29" x14ac:dyDescent="0.25">
      <c r="A1269" t="str">
        <f t="shared" si="45"/>
        <v>Aug</v>
      </c>
      <c r="B1269">
        <f t="shared" si="44"/>
        <v>1268</v>
      </c>
      <c r="C1269" t="s">
        <v>2855</v>
      </c>
      <c r="D1269">
        <v>45</v>
      </c>
      <c r="E1269" s="98">
        <v>0.78440500000000701</v>
      </c>
      <c r="F1269" s="98">
        <v>-0.51347928755888195</v>
      </c>
      <c r="G1269" s="99">
        <v>0.94999999999999196</v>
      </c>
      <c r="H1269" s="98">
        <v>1.28148377295634</v>
      </c>
      <c r="I1269" s="98">
        <v>0.79107999999999801</v>
      </c>
      <c r="J1269" s="98">
        <v>-0.65758547371442699</v>
      </c>
      <c r="K1269" s="99">
        <v>0.70000000000000195</v>
      </c>
      <c r="L1269" s="98">
        <v>0.999025506739043</v>
      </c>
      <c r="M1269" s="98">
        <v>0.42693999999999899</v>
      </c>
      <c r="N1269" s="98">
        <v>-0.13298502702630599</v>
      </c>
      <c r="O1269" s="99">
        <v>0.94999999999999196</v>
      </c>
      <c r="P1269" s="98">
        <v>0.333306098977453</v>
      </c>
      <c r="Q1269" s="98">
        <v>0.42843999999999999</v>
      </c>
      <c r="R1269" s="98">
        <v>-0.123674903022906</v>
      </c>
      <c r="S1269" s="99">
        <v>0.70000000000000095</v>
      </c>
      <c r="T1269" s="98">
        <v>0.18853128548905801</v>
      </c>
      <c r="U1269" s="98">
        <v>0.37750999999999901</v>
      </c>
      <c r="V1269" s="98">
        <v>0.172219358548829</v>
      </c>
      <c r="W1269" s="99">
        <v>0.95000000000000295</v>
      </c>
      <c r="X1269" s="98">
        <v>0.43155890316298201</v>
      </c>
      <c r="Y1269" s="98">
        <v>0.37496000000000101</v>
      </c>
      <c r="Z1269" s="98">
        <v>0.116264341358985</v>
      </c>
      <c r="AA1269" s="99">
        <v>0.70000000000000195</v>
      </c>
      <c r="AB1269" s="98">
        <v>0.17721648563919401</v>
      </c>
      <c r="AC1269" t="str">
        <f>IF('Raw data (converted)'!T1269="","",'Raw data (converted)'!T1269)</f>
        <v/>
      </c>
    </row>
    <row r="1270" spans="1:29" x14ac:dyDescent="0.25">
      <c r="A1270" t="str">
        <f t="shared" si="45"/>
        <v>Aug</v>
      </c>
      <c r="B1270">
        <f t="shared" si="44"/>
        <v>1269</v>
      </c>
      <c r="C1270" t="s">
        <v>2856</v>
      </c>
      <c r="D1270">
        <v>0</v>
      </c>
      <c r="E1270" s="98">
        <v>0.91096500000001401</v>
      </c>
      <c r="F1270" s="98">
        <v>-0.30029826597968801</v>
      </c>
      <c r="G1270" s="99">
        <v>0.95000000000003204</v>
      </c>
      <c r="H1270" s="98">
        <v>0.74931511861165201</v>
      </c>
      <c r="I1270" s="98">
        <v>0.903590000000004</v>
      </c>
      <c r="J1270" s="98">
        <v>0.42334751085517303</v>
      </c>
      <c r="K1270" s="99">
        <v>0.70000000000000095</v>
      </c>
      <c r="L1270" s="98">
        <v>0.64307916977690605</v>
      </c>
      <c r="M1270" s="98">
        <v>0.384490000000001</v>
      </c>
      <c r="N1270" s="98">
        <v>0.72933975759816805</v>
      </c>
      <c r="O1270" s="99">
        <v>0.95000000000002605</v>
      </c>
      <c r="P1270" s="98">
        <v>1.8289435584776601</v>
      </c>
      <c r="Q1270" s="98">
        <v>0.36564000000000102</v>
      </c>
      <c r="R1270" s="98">
        <v>1.29222936055687</v>
      </c>
      <c r="S1270" s="99">
        <v>0.7</v>
      </c>
      <c r="T1270" s="98">
        <v>1.9715612295273499</v>
      </c>
      <c r="U1270" s="98">
        <v>0.38185999999999998</v>
      </c>
      <c r="V1270" s="98">
        <v>-0.22682549662531801</v>
      </c>
      <c r="W1270" s="99">
        <v>0.95000000000004403</v>
      </c>
      <c r="X1270" s="98">
        <v>0.56840802953398895</v>
      </c>
      <c r="Y1270" s="98">
        <v>0.38480999999999999</v>
      </c>
      <c r="Z1270" s="98">
        <v>-0.145516747758625</v>
      </c>
      <c r="AA1270" s="99">
        <v>0.7</v>
      </c>
      <c r="AB1270" s="98">
        <v>0.221805522011529</v>
      </c>
      <c r="AC1270" t="str">
        <f>IF('Raw data (converted)'!T1270="","",'Raw data (converted)'!T1270)</f>
        <v/>
      </c>
    </row>
    <row r="1271" spans="1:29" x14ac:dyDescent="0.25">
      <c r="A1271" t="str">
        <f t="shared" si="45"/>
        <v>Aug</v>
      </c>
      <c r="B1271">
        <f t="shared" si="44"/>
        <v>1270</v>
      </c>
      <c r="C1271" t="s">
        <v>2856</v>
      </c>
      <c r="D1271">
        <v>15</v>
      </c>
      <c r="E1271" s="98">
        <v>0.86100499999999303</v>
      </c>
      <c r="F1271" s="98">
        <v>0.30029826597722498</v>
      </c>
      <c r="G1271" s="99">
        <v>0.54999999999999905</v>
      </c>
      <c r="H1271" s="98">
        <v>0.190047772028685</v>
      </c>
      <c r="I1271" s="98">
        <v>0.86838000000000204</v>
      </c>
      <c r="J1271" s="98">
        <v>-0.13974536139782301</v>
      </c>
      <c r="K1271" s="99">
        <v>0.3</v>
      </c>
      <c r="L1271" s="98">
        <v>9.0968733063669899E-2</v>
      </c>
      <c r="M1271" s="98">
        <v>0.37233000000000199</v>
      </c>
      <c r="N1271" s="98">
        <v>-0.72933975759841196</v>
      </c>
      <c r="O1271" s="99">
        <v>0.54999999999999505</v>
      </c>
      <c r="P1271" s="98">
        <v>0.46387246143104599</v>
      </c>
      <c r="Q1271" s="98">
        <v>0.39118000000000103</v>
      </c>
      <c r="R1271" s="98">
        <v>-1.1115556331887699</v>
      </c>
      <c r="S1271" s="99">
        <v>0.3</v>
      </c>
      <c r="T1271" s="98">
        <v>0.72665491237155699</v>
      </c>
      <c r="U1271" s="98">
        <v>0.39102000000000098</v>
      </c>
      <c r="V1271" s="98">
        <v>0.226825496625224</v>
      </c>
      <c r="W1271" s="99">
        <v>0.55000000000001203</v>
      </c>
      <c r="X1271" s="98">
        <v>0.14416455364884501</v>
      </c>
      <c r="Y1271" s="98">
        <v>0.38807000000000103</v>
      </c>
      <c r="Z1271" s="98">
        <v>0.21382351740219999</v>
      </c>
      <c r="AA1271" s="99">
        <v>0.3</v>
      </c>
      <c r="AB1271" s="98">
        <v>0.13968307781122999</v>
      </c>
      <c r="AC1271" t="str">
        <f>IF('Raw data (converted)'!T1271="","",'Raw data (converted)'!T1271)</f>
        <v/>
      </c>
    </row>
    <row r="1272" spans="1:29" x14ac:dyDescent="0.25">
      <c r="A1272" t="str">
        <f t="shared" si="45"/>
        <v>Aug</v>
      </c>
      <c r="B1272">
        <f t="shared" si="44"/>
        <v>1271</v>
      </c>
      <c r="C1272" t="s">
        <v>2856</v>
      </c>
      <c r="D1272">
        <v>30</v>
      </c>
      <c r="E1272" s="98">
        <v>0.82579499999999095</v>
      </c>
      <c r="F1272" s="98">
        <v>-0.30029826597610598</v>
      </c>
      <c r="G1272" s="99">
        <v>0.55000000000001004</v>
      </c>
      <c r="H1272" s="98">
        <v>0.19004777202798101</v>
      </c>
      <c r="I1272" s="98">
        <v>0.83316999999999997</v>
      </c>
      <c r="J1272" s="98">
        <v>-0.55194728310442298</v>
      </c>
      <c r="K1272" s="99">
        <v>0.3</v>
      </c>
      <c r="L1272" s="98">
        <v>0.35934900549368698</v>
      </c>
      <c r="M1272" s="98">
        <v>0.397870000000002</v>
      </c>
      <c r="N1272" s="98">
        <v>0.729339757598085</v>
      </c>
      <c r="O1272" s="99">
        <v>0.55000000000001004</v>
      </c>
      <c r="P1272" s="98">
        <v>0.46387246143085098</v>
      </c>
      <c r="Q1272" s="98">
        <v>0.41672000000000198</v>
      </c>
      <c r="R1272" s="98">
        <v>-0.31477681647828198</v>
      </c>
      <c r="S1272" s="99">
        <v>0.3</v>
      </c>
      <c r="T1272" s="98">
        <v>0.205658406247617</v>
      </c>
      <c r="U1272" s="98">
        <v>0.39428000000000102</v>
      </c>
      <c r="V1272" s="98">
        <v>-0.22682549662526999</v>
      </c>
      <c r="W1272" s="99">
        <v>0.55000000000002502</v>
      </c>
      <c r="X1272" s="98">
        <v>0.14416455364887801</v>
      </c>
      <c r="Y1272" s="98">
        <v>0.39133000000000101</v>
      </c>
      <c r="Z1272" s="98">
        <v>-0.14185781559542401</v>
      </c>
      <c r="AA1272" s="99">
        <v>0.3</v>
      </c>
      <c r="AB1272" s="98">
        <v>9.2669242103893407E-2</v>
      </c>
      <c r="AC1272" t="str">
        <f>IF('Raw data (converted)'!T1272="","",'Raw data (converted)'!T1272)</f>
        <v/>
      </c>
    </row>
    <row r="1273" spans="1:29" x14ac:dyDescent="0.25">
      <c r="A1273" t="str">
        <f t="shared" si="45"/>
        <v>Aug</v>
      </c>
      <c r="B1273">
        <f t="shared" si="44"/>
        <v>1272</v>
      </c>
      <c r="C1273" t="s">
        <v>2856</v>
      </c>
      <c r="D1273">
        <v>45</v>
      </c>
      <c r="E1273" s="98">
        <v>0.80533500000000702</v>
      </c>
      <c r="F1273" s="98">
        <v>0.30029826597522002</v>
      </c>
      <c r="G1273" s="99">
        <v>0.94999999999999896</v>
      </c>
      <c r="H1273" s="98">
        <v>0.74931511860024502</v>
      </c>
      <c r="I1273" s="98">
        <v>0.797959999999998</v>
      </c>
      <c r="J1273" s="98">
        <v>0.63323045616972795</v>
      </c>
      <c r="K1273" s="99">
        <v>0.70000000000000195</v>
      </c>
      <c r="L1273" s="98">
        <v>0.96200890118399796</v>
      </c>
      <c r="M1273" s="98">
        <v>0.46111000000000102</v>
      </c>
      <c r="N1273" s="98">
        <v>-0.72933975759842595</v>
      </c>
      <c r="O1273" s="99">
        <v>0.94999999999999896</v>
      </c>
      <c r="P1273" s="98">
        <v>1.82894355847781</v>
      </c>
      <c r="Q1273" s="98">
        <v>0.44226000000000198</v>
      </c>
      <c r="R1273" s="98">
        <v>0.88652944503314202</v>
      </c>
      <c r="S1273" s="99">
        <v>0.70000000000000095</v>
      </c>
      <c r="T1273" s="98">
        <v>1.3519689532003301</v>
      </c>
      <c r="U1273" s="98">
        <v>0.39163999999999999</v>
      </c>
      <c r="V1273" s="98">
        <v>0.226825496625254</v>
      </c>
      <c r="W1273" s="99">
        <v>0.95000000000000295</v>
      </c>
      <c r="X1273" s="98">
        <v>0.56840802953358305</v>
      </c>
      <c r="Y1273" s="98">
        <v>0.394590000000001</v>
      </c>
      <c r="Z1273" s="98">
        <v>3.5587322435196002E-2</v>
      </c>
      <c r="AA1273" s="99">
        <v>0.70000000000000195</v>
      </c>
      <c r="AB1273" s="98">
        <v>5.4243790982383598E-2</v>
      </c>
      <c r="AC1273" t="str">
        <f>IF('Raw data (converted)'!T1273="","",'Raw data (converted)'!T1273)</f>
        <v/>
      </c>
    </row>
    <row r="1274" spans="1:29" x14ac:dyDescent="0.25">
      <c r="A1274" t="str">
        <f t="shared" si="45"/>
        <v>Aug</v>
      </c>
      <c r="B1274">
        <f t="shared" si="44"/>
        <v>1273</v>
      </c>
      <c r="C1274" t="s">
        <v>2857</v>
      </c>
      <c r="D1274">
        <v>0</v>
      </c>
      <c r="E1274" s="98">
        <v>0.93827000000001504</v>
      </c>
      <c r="F1274" s="98">
        <v>0.84657463377474196</v>
      </c>
      <c r="G1274" s="99">
        <v>0.95000000000003604</v>
      </c>
      <c r="H1274" s="98">
        <v>2.1137839082478602</v>
      </c>
      <c r="I1274" s="98">
        <v>0.93542000000000503</v>
      </c>
      <c r="J1274" s="98">
        <v>0.499994183717269</v>
      </c>
      <c r="K1274" s="99">
        <v>0.70000000000000195</v>
      </c>
      <c r="L1274" s="98">
        <v>0.75953588322128995</v>
      </c>
      <c r="M1274" s="98">
        <v>0.281970000000001</v>
      </c>
      <c r="N1274" s="98">
        <v>0.56726425590965202</v>
      </c>
      <c r="O1274" s="99">
        <v>0.95000000000003204</v>
      </c>
      <c r="P1274" s="98">
        <v>1.42220387053798</v>
      </c>
      <c r="Q1274" s="98">
        <v>0.271820000000003</v>
      </c>
      <c r="R1274" s="98">
        <v>0.74436109856753596</v>
      </c>
      <c r="S1274" s="99">
        <v>0.70000000000000095</v>
      </c>
      <c r="T1274" s="98">
        <v>1.13502531385081</v>
      </c>
      <c r="U1274" s="98">
        <v>0.39948499999999798</v>
      </c>
      <c r="V1274" s="98">
        <v>0.103378287042284</v>
      </c>
      <c r="W1274" s="99">
        <v>0.95000000000004603</v>
      </c>
      <c r="X1274" s="98">
        <v>0.25904698773648299</v>
      </c>
      <c r="Y1274" s="98">
        <v>0.40056000000000003</v>
      </c>
      <c r="Z1274" s="98">
        <v>2.12406008251937E-2</v>
      </c>
      <c r="AA1274" s="99">
        <v>0.7</v>
      </c>
      <c r="AB1274" s="98">
        <v>3.2375861039413298E-2</v>
      </c>
      <c r="AC1274" t="str">
        <f>IF('Raw data (converted)'!T1274="","",'Raw data (converted)'!T1274)</f>
        <v/>
      </c>
    </row>
    <row r="1275" spans="1:29" x14ac:dyDescent="0.25">
      <c r="A1275" t="str">
        <f t="shared" si="45"/>
        <v>Aug</v>
      </c>
      <c r="B1275">
        <f t="shared" si="44"/>
        <v>1274</v>
      </c>
      <c r="C1275" t="s">
        <v>2857</v>
      </c>
      <c r="D1275">
        <v>15</v>
      </c>
      <c r="E1275" s="98">
        <v>0.88438999999999302</v>
      </c>
      <c r="F1275" s="98">
        <v>-0.84657463377696895</v>
      </c>
      <c r="G1275" s="99">
        <v>0.55000000000000104</v>
      </c>
      <c r="H1275" s="98">
        <v>0.53611613103609101</v>
      </c>
      <c r="I1275" s="98">
        <v>0.88724000000000303</v>
      </c>
      <c r="J1275" s="98">
        <v>-0.71467090862469995</v>
      </c>
      <c r="K1275" s="99">
        <v>0.3</v>
      </c>
      <c r="L1275" s="98">
        <v>0.46534098221828601</v>
      </c>
      <c r="M1275" s="98">
        <v>0.29549000000000403</v>
      </c>
      <c r="N1275" s="98">
        <v>-0.56726425591000396</v>
      </c>
      <c r="O1275" s="99">
        <v>0.54999999999999905</v>
      </c>
      <c r="P1275" s="98">
        <v>0.36071162886649499</v>
      </c>
      <c r="Q1275" s="98">
        <v>0.30564000000000202</v>
      </c>
      <c r="R1275" s="98">
        <v>-0.69387101132345597</v>
      </c>
      <c r="S1275" s="99">
        <v>0.3</v>
      </c>
      <c r="T1275" s="98">
        <v>0.45342729147445698</v>
      </c>
      <c r="U1275" s="98">
        <v>0.41004500000000299</v>
      </c>
      <c r="V1275" s="98">
        <v>-0.103378287042204</v>
      </c>
      <c r="W1275" s="99">
        <v>0.55000000000001503</v>
      </c>
      <c r="X1275" s="98">
        <v>6.5701734353949007E-2</v>
      </c>
      <c r="Y1275" s="98">
        <v>0.408970000000001</v>
      </c>
      <c r="Z1275" s="98">
        <v>-6.7940501536246298E-2</v>
      </c>
      <c r="AA1275" s="99">
        <v>0.3</v>
      </c>
      <c r="AB1275" s="98">
        <v>4.4382061075230898E-2</v>
      </c>
      <c r="AC1275" t="str">
        <f>IF('Raw data (converted)'!T1275="","",'Raw data (converted)'!T1275)</f>
        <v/>
      </c>
    </row>
    <row r="1276" spans="1:29" x14ac:dyDescent="0.25">
      <c r="A1276" t="str">
        <f t="shared" si="45"/>
        <v>Aug</v>
      </c>
      <c r="B1276">
        <f t="shared" si="44"/>
        <v>1275</v>
      </c>
      <c r="C1276" t="s">
        <v>2857</v>
      </c>
      <c r="D1276">
        <v>30</v>
      </c>
      <c r="E1276" s="98">
        <v>0.83620999999999102</v>
      </c>
      <c r="F1276" s="98">
        <v>0.84657463377806597</v>
      </c>
      <c r="G1276" s="99">
        <v>0.55000000000001403</v>
      </c>
      <c r="H1276" s="98">
        <v>0.536116131036801</v>
      </c>
      <c r="I1276" s="98">
        <v>0.83906000000000003</v>
      </c>
      <c r="J1276" s="98">
        <v>0.44737273413900702</v>
      </c>
      <c r="K1276" s="99">
        <v>0.3</v>
      </c>
      <c r="L1276" s="98">
        <v>0.29124928083483098</v>
      </c>
      <c r="M1276" s="98">
        <v>0.32931000000000299</v>
      </c>
      <c r="N1276" s="98">
        <v>0.56726425590955398</v>
      </c>
      <c r="O1276" s="99">
        <v>0.55000000000001004</v>
      </c>
      <c r="P1276" s="98">
        <v>0.36071162886621699</v>
      </c>
      <c r="Q1276" s="98">
        <v>0.33946000000000098</v>
      </c>
      <c r="R1276" s="98">
        <v>-7.4154153881933305E-2</v>
      </c>
      <c r="S1276" s="99">
        <v>0.3</v>
      </c>
      <c r="T1276" s="98">
        <v>4.8446049315478801E-2</v>
      </c>
      <c r="U1276" s="98">
        <v>0.41845500000000302</v>
      </c>
      <c r="V1276" s="98">
        <v>0.103378287042123</v>
      </c>
      <c r="W1276" s="99">
        <v>0.55000000000002802</v>
      </c>
      <c r="X1276" s="98">
        <v>6.5701734353899602E-2</v>
      </c>
      <c r="Y1276" s="98">
        <v>0.41738000000000097</v>
      </c>
      <c r="Z1276" s="98">
        <v>9.4165291177689098E-2</v>
      </c>
      <c r="AA1276" s="99">
        <v>0.3</v>
      </c>
      <c r="AB1276" s="98">
        <v>6.1513518035825297E-2</v>
      </c>
      <c r="AC1276" t="str">
        <f>IF('Raw data (converted)'!T1276="","",'Raw data (converted)'!T1276)</f>
        <v/>
      </c>
    </row>
    <row r="1277" spans="1:29" x14ac:dyDescent="0.25">
      <c r="A1277" t="str">
        <f t="shared" si="45"/>
        <v>Aug</v>
      </c>
      <c r="B1277">
        <f t="shared" si="44"/>
        <v>1276</v>
      </c>
      <c r="C1277" t="s">
        <v>2857</v>
      </c>
      <c r="D1277">
        <v>45</v>
      </c>
      <c r="E1277" s="98">
        <v>0.79373000000000704</v>
      </c>
      <c r="F1277" s="98">
        <v>-0.84657463377883602</v>
      </c>
      <c r="G1277" s="99">
        <v>0.94999999999999596</v>
      </c>
      <c r="H1277" s="98">
        <v>2.1137839082571999</v>
      </c>
      <c r="I1277" s="98">
        <v>0.79087999999999803</v>
      </c>
      <c r="J1277" s="98">
        <v>-9.1689477816242496E-2</v>
      </c>
      <c r="K1277" s="99">
        <v>0.70000000000000195</v>
      </c>
      <c r="L1277" s="98">
        <v>0.13926709917320901</v>
      </c>
      <c r="M1277" s="98">
        <v>0.38342999999999899</v>
      </c>
      <c r="N1277" s="98">
        <v>-0.56726425590946905</v>
      </c>
      <c r="O1277" s="99">
        <v>0.94999999999999596</v>
      </c>
      <c r="P1277" s="98">
        <v>1.4222038705369799</v>
      </c>
      <c r="Q1277" s="98">
        <v>0.373280000000001</v>
      </c>
      <c r="R1277" s="98">
        <v>0.42881671982700398</v>
      </c>
      <c r="S1277" s="99">
        <v>0.70000000000000195</v>
      </c>
      <c r="T1277" s="98">
        <v>0.65374911156485405</v>
      </c>
      <c r="U1277" s="98">
        <v>0.42471499999999901</v>
      </c>
      <c r="V1277" s="98">
        <v>-0.103378287042118</v>
      </c>
      <c r="W1277" s="99">
        <v>0.95000000000000595</v>
      </c>
      <c r="X1277" s="98">
        <v>0.25904698773595902</v>
      </c>
      <c r="Y1277" s="98">
        <v>0.425790000000001</v>
      </c>
      <c r="Z1277" s="98">
        <v>-6.1299628697305597E-2</v>
      </c>
      <c r="AA1277" s="99">
        <v>0.70000000000000195</v>
      </c>
      <c r="AB1277" s="98">
        <v>9.3435765242418201E-2</v>
      </c>
      <c r="AC1277" t="str">
        <f>IF('Raw data (converted)'!T1277="","",'Raw data (converted)'!T1277)</f>
        <v/>
      </c>
    </row>
    <row r="1278" spans="1:29" x14ac:dyDescent="0.25">
      <c r="A1278" t="str">
        <f t="shared" si="45"/>
        <v>Aug</v>
      </c>
      <c r="B1278">
        <f t="shared" si="44"/>
        <v>1277</v>
      </c>
      <c r="C1278" t="s">
        <v>2858</v>
      </c>
      <c r="D1278">
        <v>0</v>
      </c>
      <c r="E1278" s="98">
        <v>0.885475000000011</v>
      </c>
      <c r="F1278" s="98">
        <v>-2.0651911465664701</v>
      </c>
      <c r="G1278" s="99">
        <v>0.95000000000003404</v>
      </c>
      <c r="H1278" s="98">
        <v>5.17570123381355</v>
      </c>
      <c r="I1278" s="98">
        <v>0.90735000000000499</v>
      </c>
      <c r="J1278" s="98">
        <v>-2.28865532518346</v>
      </c>
      <c r="K1278" s="99">
        <v>0.70000000000000095</v>
      </c>
      <c r="L1278" s="98">
        <v>3.4856852951853101</v>
      </c>
      <c r="M1278" s="98">
        <v>0.37499000000000099</v>
      </c>
      <c r="N1278" s="98">
        <v>0.31376154814052698</v>
      </c>
      <c r="O1278" s="99">
        <v>0.95000000000002705</v>
      </c>
      <c r="P1278" s="98">
        <v>0.786459427512327</v>
      </c>
      <c r="Q1278" s="98">
        <v>0.36499000000000198</v>
      </c>
      <c r="R1278" s="98">
        <v>0.665186043828631</v>
      </c>
      <c r="S1278" s="99">
        <v>0.7</v>
      </c>
      <c r="T1278" s="98">
        <v>1.0142386121251199</v>
      </c>
      <c r="U1278" s="98">
        <v>0.45044000000000001</v>
      </c>
      <c r="V1278" s="98">
        <v>2.6136271216071701E-2</v>
      </c>
      <c r="W1278" s="99">
        <v>0.95000000000004803</v>
      </c>
      <c r="X1278" s="98">
        <v>6.5491984609191395E-2</v>
      </c>
      <c r="Y1278" s="98">
        <v>0.45099</v>
      </c>
      <c r="Z1278" s="98">
        <v>1.8632105986210001E-4</v>
      </c>
      <c r="AA1278" s="99">
        <v>0.7</v>
      </c>
      <c r="AB1278" s="98">
        <v>2.8399871207943002E-4</v>
      </c>
      <c r="AC1278" t="str">
        <f>IF('Raw data (converted)'!T1278="","",'Raw data (converted)'!T1278)</f>
        <v/>
      </c>
    </row>
    <row r="1279" spans="1:29" x14ac:dyDescent="0.25">
      <c r="A1279" t="str">
        <f t="shared" si="45"/>
        <v>Aug</v>
      </c>
      <c r="B1279">
        <f t="shared" si="44"/>
        <v>1278</v>
      </c>
      <c r="C1279" t="s">
        <v>2858</v>
      </c>
      <c r="D1279">
        <v>15</v>
      </c>
      <c r="E1279" s="98">
        <v>0.89617499999999495</v>
      </c>
      <c r="F1279" s="98">
        <v>2.0651911465639099</v>
      </c>
      <c r="G1279" s="99">
        <v>0.55000000000000004</v>
      </c>
      <c r="H1279" s="98">
        <v>1.31270604815993</v>
      </c>
      <c r="I1279" s="98">
        <v>0.87430000000000196</v>
      </c>
      <c r="J1279" s="98">
        <v>2.44319910363116</v>
      </c>
      <c r="K1279" s="99">
        <v>0.3</v>
      </c>
      <c r="L1279" s="98">
        <v>1.59534714882242</v>
      </c>
      <c r="M1279" s="98">
        <v>0.38733000000000301</v>
      </c>
      <c r="N1279" s="98">
        <v>-0.313761548140783</v>
      </c>
      <c r="O1279" s="99">
        <v>0.54999999999999605</v>
      </c>
      <c r="P1279" s="98">
        <v>0.19946863245994401</v>
      </c>
      <c r="Q1279" s="98">
        <v>0.39733000000000102</v>
      </c>
      <c r="R1279" s="98">
        <v>-0.549724416277524</v>
      </c>
      <c r="S1279" s="99">
        <v>0.3</v>
      </c>
      <c r="T1279" s="98">
        <v>0.35919807409332999</v>
      </c>
      <c r="U1279" s="98">
        <v>0.44428000000000101</v>
      </c>
      <c r="V1279" s="98">
        <v>-2.6136271216086401E-2</v>
      </c>
      <c r="W1279" s="99">
        <v>0.55000000000001503</v>
      </c>
      <c r="X1279" s="98">
        <v>1.66106427745412E-2</v>
      </c>
      <c r="Y1279" s="98">
        <v>0.44373000000000001</v>
      </c>
      <c r="Z1279" s="98">
        <v>-1.3783261532492401E-2</v>
      </c>
      <c r="AA1279" s="99">
        <v>0.3</v>
      </c>
      <c r="AB1279" s="98">
        <v>9.0038796317148603E-3</v>
      </c>
      <c r="AC1279" t="str">
        <f>IF('Raw data (converted)'!T1279="","",'Raw data (converted)'!T1279)</f>
        <v/>
      </c>
    </row>
    <row r="1280" spans="1:29" x14ac:dyDescent="0.25">
      <c r="A1280" t="str">
        <f t="shared" si="45"/>
        <v>Aug</v>
      </c>
      <c r="B1280">
        <f t="shared" si="44"/>
        <v>1279</v>
      </c>
      <c r="C1280" t="s">
        <v>2858</v>
      </c>
      <c r="D1280">
        <v>30</v>
      </c>
      <c r="E1280" s="98">
        <v>0.86312499999999304</v>
      </c>
      <c r="F1280" s="98">
        <v>-2.0651911465631301</v>
      </c>
      <c r="G1280" s="99">
        <v>0.55000000000001104</v>
      </c>
      <c r="H1280" s="98">
        <v>1.3127060481594699</v>
      </c>
      <c r="I1280" s="98">
        <v>0.84125000000000005</v>
      </c>
      <c r="J1280" s="98">
        <v>-0.39156837841307701</v>
      </c>
      <c r="K1280" s="99">
        <v>0.3</v>
      </c>
      <c r="L1280" s="98">
        <v>0.254913265608397</v>
      </c>
      <c r="M1280" s="98">
        <v>0.41967000000000299</v>
      </c>
      <c r="N1280" s="98">
        <v>0.31376154814036</v>
      </c>
      <c r="O1280" s="99">
        <v>0.55000000000000804</v>
      </c>
      <c r="P1280" s="98">
        <v>0.19946863245968</v>
      </c>
      <c r="Q1280" s="98">
        <v>0.429670000000001</v>
      </c>
      <c r="R1280" s="98">
        <v>-0.206950623333683</v>
      </c>
      <c r="S1280" s="99">
        <v>0.3</v>
      </c>
      <c r="T1280" s="98">
        <v>0.135206613745533</v>
      </c>
      <c r="U1280" s="98">
        <v>0.43702000000000102</v>
      </c>
      <c r="V1280" s="98">
        <v>2.61362712160687E-2</v>
      </c>
      <c r="W1280" s="99">
        <v>0.55000000000002802</v>
      </c>
      <c r="X1280" s="98">
        <v>1.66106427745304E-2</v>
      </c>
      <c r="Y1280" s="98">
        <v>0.43647000000000002</v>
      </c>
      <c r="Z1280" s="98">
        <v>2.72005957676449E-2</v>
      </c>
      <c r="AA1280" s="99">
        <v>0.3</v>
      </c>
      <c r="AB1280" s="98">
        <v>1.7768723470086501E-2</v>
      </c>
      <c r="AC1280" t="str">
        <f>IF('Raw data (converted)'!T1280="","",'Raw data (converted)'!T1280)</f>
        <v/>
      </c>
    </row>
    <row r="1281" spans="1:29" x14ac:dyDescent="0.25">
      <c r="A1281" t="str">
        <f t="shared" si="45"/>
        <v>Aug</v>
      </c>
      <c r="B1281">
        <f t="shared" si="44"/>
        <v>1280</v>
      </c>
      <c r="C1281" t="s">
        <v>2858</v>
      </c>
      <c r="D1281">
        <v>45</v>
      </c>
      <c r="E1281" s="98">
        <v>0.78632500000000505</v>
      </c>
      <c r="F1281" s="98">
        <v>2.06519114656238</v>
      </c>
      <c r="G1281" s="99">
        <v>0.94999999999999596</v>
      </c>
      <c r="H1281" s="98">
        <v>5.1757012338010799</v>
      </c>
      <c r="I1281" s="98">
        <v>0.80819999999999803</v>
      </c>
      <c r="J1281" s="98">
        <v>-0.84526237361990297</v>
      </c>
      <c r="K1281" s="99">
        <v>0.70000000000000195</v>
      </c>
      <c r="L1281" s="98">
        <v>1.2843380297798701</v>
      </c>
      <c r="M1281" s="98">
        <v>0.47200999999999899</v>
      </c>
      <c r="N1281" s="98">
        <v>-0.31376154814039398</v>
      </c>
      <c r="O1281" s="99">
        <v>0.94999999999999196</v>
      </c>
      <c r="P1281" s="98">
        <v>0.78645942751170494</v>
      </c>
      <c r="Q1281" s="98">
        <v>0.46201000000000098</v>
      </c>
      <c r="R1281" s="98">
        <v>0.49065417133842099</v>
      </c>
      <c r="S1281" s="99">
        <v>0.70000000000000195</v>
      </c>
      <c r="T1281" s="98">
        <v>0.74804472106211795</v>
      </c>
      <c r="U1281" s="98">
        <v>0.42865999999999999</v>
      </c>
      <c r="V1281" s="98">
        <v>-2.6136271216102399E-2</v>
      </c>
      <c r="W1281" s="99">
        <v>0.95000000000000595</v>
      </c>
      <c r="X1281" s="98">
        <v>6.5491984609239703E-2</v>
      </c>
      <c r="Y1281" s="98">
        <v>0.42920999999999998</v>
      </c>
      <c r="Z1281" s="98">
        <v>-2.0681637645600201E-2</v>
      </c>
      <c r="AA1281" s="99">
        <v>0.70000000000000195</v>
      </c>
      <c r="AB1281" s="98">
        <v>3.1523864298719499E-2</v>
      </c>
      <c r="AC1281" t="str">
        <f>IF('Raw data (converted)'!T1281="","",'Raw data (converted)'!T1281)</f>
        <v/>
      </c>
    </row>
    <row r="1282" spans="1:29" x14ac:dyDescent="0.25">
      <c r="A1282" t="str">
        <f t="shared" si="45"/>
        <v>Aug</v>
      </c>
      <c r="B1282">
        <f t="shared" si="44"/>
        <v>1281</v>
      </c>
      <c r="C1282" t="s">
        <v>2859</v>
      </c>
      <c r="D1282">
        <v>0</v>
      </c>
      <c r="E1282" s="98">
        <v>0.931485000000012</v>
      </c>
      <c r="F1282" s="98">
        <v>0.228554652942311</v>
      </c>
      <c r="G1282" s="99">
        <v>0.95000000000002904</v>
      </c>
      <c r="H1282" s="98">
        <v>0.57027531214190197</v>
      </c>
      <c r="I1282" s="98">
        <v>0.91946000000000405</v>
      </c>
      <c r="J1282" s="98">
        <v>0.94124979570885503</v>
      </c>
      <c r="K1282" s="99">
        <v>0.70000000000000095</v>
      </c>
      <c r="L1282" s="98">
        <v>1.4303136387505999</v>
      </c>
      <c r="M1282" s="98">
        <v>0.288520000000001</v>
      </c>
      <c r="N1282" s="98">
        <v>-2.4934692567665201E-2</v>
      </c>
      <c r="O1282" s="99">
        <v>0.95000000000002405</v>
      </c>
      <c r="P1282" s="98">
        <v>6.24937964616551E-2</v>
      </c>
      <c r="Q1282" s="98">
        <v>0.28507000000000199</v>
      </c>
      <c r="R1282" s="98">
        <v>0.19244739582524001</v>
      </c>
      <c r="S1282" s="99">
        <v>0.7</v>
      </c>
      <c r="T1282" s="98">
        <v>0.293372046887593</v>
      </c>
      <c r="U1282" s="98">
        <v>0.44146000000000202</v>
      </c>
      <c r="V1282" s="98">
        <v>5.7873171978397399E-2</v>
      </c>
      <c r="W1282" s="99">
        <v>0.95000000000004903</v>
      </c>
      <c r="X1282" s="98">
        <v>0.14501838346780399</v>
      </c>
      <c r="Y1282" s="98">
        <v>0.43766000000000099</v>
      </c>
      <c r="Z1282" s="98">
        <v>9.3905814174561897E-2</v>
      </c>
      <c r="AA1282" s="99">
        <v>0.7</v>
      </c>
      <c r="AB1282" s="98">
        <v>0.14313603023478599</v>
      </c>
      <c r="AC1282" t="str">
        <f>IF('Raw data (converted)'!T1282="","",'Raw data (converted)'!T1282)</f>
        <v/>
      </c>
    </row>
    <row r="1283" spans="1:29" x14ac:dyDescent="0.25">
      <c r="A1283" t="str">
        <f t="shared" si="45"/>
        <v>Aug</v>
      </c>
      <c r="B1283">
        <f t="shared" si="44"/>
        <v>1282</v>
      </c>
      <c r="C1283" t="s">
        <v>2859</v>
      </c>
      <c r="D1283">
        <v>15</v>
      </c>
      <c r="E1283" s="98">
        <v>0.86494499999999397</v>
      </c>
      <c r="F1283" s="98">
        <v>-0.22855465294433699</v>
      </c>
      <c r="G1283" s="99">
        <v>0.54999999999999805</v>
      </c>
      <c r="H1283" s="98">
        <v>0.14463814999247801</v>
      </c>
      <c r="I1283" s="98">
        <v>0.87697000000000203</v>
      </c>
      <c r="J1283" s="98">
        <v>-0.72076718277958995</v>
      </c>
      <c r="K1283" s="99">
        <v>0.3</v>
      </c>
      <c r="L1283" s="98">
        <v>0.46931255313158798</v>
      </c>
      <c r="M1283" s="98">
        <v>0.34104000000000201</v>
      </c>
      <c r="N1283" s="98">
        <v>2.4934692567301599E-2</v>
      </c>
      <c r="O1283" s="99">
        <v>0.54999999999999605</v>
      </c>
      <c r="P1283" s="98">
        <v>1.5850216401722201E-2</v>
      </c>
      <c r="Q1283" s="98">
        <v>0.34449000000000102</v>
      </c>
      <c r="R1283" s="98">
        <v>-0.116906293619966</v>
      </c>
      <c r="S1283" s="99">
        <v>0.3</v>
      </c>
      <c r="T1283" s="98">
        <v>7.63769997218645E-2</v>
      </c>
      <c r="U1283" s="98">
        <v>0.43162</v>
      </c>
      <c r="V1283" s="98">
        <v>-5.7873171978452202E-2</v>
      </c>
      <c r="W1283" s="99">
        <v>0.55000000000001303</v>
      </c>
      <c r="X1283" s="98">
        <v>3.67808149027746E-2</v>
      </c>
      <c r="Y1283" s="98">
        <v>0.43541999999999997</v>
      </c>
      <c r="Z1283" s="98">
        <v>-9.1725775862218403E-2</v>
      </c>
      <c r="AA1283" s="99">
        <v>0.3</v>
      </c>
      <c r="AB1283" s="98">
        <v>5.99198889540963E-2</v>
      </c>
      <c r="AC1283" t="str">
        <f>IF('Raw data (converted)'!T1283="","",'Raw data (converted)'!T1283)</f>
        <v/>
      </c>
    </row>
    <row r="1284" spans="1:29" x14ac:dyDescent="0.25">
      <c r="A1284" t="str">
        <f t="shared" si="45"/>
        <v>Aug</v>
      </c>
      <c r="B1284">
        <f t="shared" si="44"/>
        <v>1283</v>
      </c>
      <c r="C1284" t="s">
        <v>2859</v>
      </c>
      <c r="D1284">
        <v>30</v>
      </c>
      <c r="E1284" s="98">
        <v>0.82245499999999205</v>
      </c>
      <c r="F1284" s="98">
        <v>0.228554652945304</v>
      </c>
      <c r="G1284" s="99">
        <v>0.55000000000001004</v>
      </c>
      <c r="H1284" s="98">
        <v>0.14463814999309399</v>
      </c>
      <c r="I1284" s="98">
        <v>0.83448</v>
      </c>
      <c r="J1284" s="98">
        <v>-0.40704353588328601</v>
      </c>
      <c r="K1284" s="99">
        <v>0.3</v>
      </c>
      <c r="L1284" s="98">
        <v>0.26498937745585299</v>
      </c>
      <c r="M1284" s="98">
        <v>0.40046000000000198</v>
      </c>
      <c r="N1284" s="98">
        <v>-2.4934692567586399E-2</v>
      </c>
      <c r="O1284" s="99">
        <v>0.55000000000000804</v>
      </c>
      <c r="P1284" s="98">
        <v>1.5850216401903702E-2</v>
      </c>
      <c r="Q1284" s="98">
        <v>0.40391000000000099</v>
      </c>
      <c r="R1284" s="98">
        <v>-0.14414659504594901</v>
      </c>
      <c r="S1284" s="99">
        <v>0.3</v>
      </c>
      <c r="T1284" s="98">
        <v>9.4173925615362294E-2</v>
      </c>
      <c r="U1284" s="98">
        <v>0.42937999999999898</v>
      </c>
      <c r="V1284" s="98">
        <v>5.7873171978467697E-2</v>
      </c>
      <c r="W1284" s="99">
        <v>0.55000000000002602</v>
      </c>
      <c r="X1284" s="98">
        <v>3.6780814902785397E-2</v>
      </c>
      <c r="Y1284" s="98">
        <v>0.43318000000000001</v>
      </c>
      <c r="Z1284" s="98">
        <v>-9.7580612619743701E-4</v>
      </c>
      <c r="AA1284" s="99">
        <v>0.3</v>
      </c>
      <c r="AB1284" s="98">
        <v>6.3744274093617396E-4</v>
      </c>
      <c r="AC1284" t="str">
        <f>IF('Raw data (converted)'!T1284="","",'Raw data (converted)'!T1284)</f>
        <v/>
      </c>
    </row>
    <row r="1285" spans="1:29" x14ac:dyDescent="0.25">
      <c r="A1285" t="str">
        <f t="shared" si="45"/>
        <v>Aug</v>
      </c>
      <c r="B1285">
        <f t="shared" si="44"/>
        <v>1284</v>
      </c>
      <c r="C1285" t="s">
        <v>2859</v>
      </c>
      <c r="D1285">
        <v>45</v>
      </c>
      <c r="E1285" s="98">
        <v>0.80401500000000603</v>
      </c>
      <c r="F1285" s="98">
        <v>-0.228554652945967</v>
      </c>
      <c r="G1285" s="99">
        <v>0.94999999999999596</v>
      </c>
      <c r="H1285" s="98">
        <v>0.57027531215082095</v>
      </c>
      <c r="I1285" s="98">
        <v>0.79198999999999797</v>
      </c>
      <c r="J1285" s="98">
        <v>0.78150953357597497</v>
      </c>
      <c r="K1285" s="99">
        <v>0.70000000000000195</v>
      </c>
      <c r="L1285" s="98">
        <v>1.1874046802042499</v>
      </c>
      <c r="M1285" s="98">
        <v>0.46677999999999897</v>
      </c>
      <c r="N1285" s="98">
        <v>2.4934692567588099E-2</v>
      </c>
      <c r="O1285" s="99">
        <v>0.94999999999999196</v>
      </c>
      <c r="P1285" s="98">
        <v>6.2493796461441299E-2</v>
      </c>
      <c r="Q1285" s="98">
        <v>0.46333000000000002</v>
      </c>
      <c r="R1285" s="98">
        <v>0.20631747840732201</v>
      </c>
      <c r="S1285" s="99">
        <v>0.70000000000000195</v>
      </c>
      <c r="T1285" s="98">
        <v>0.31451687031311498</v>
      </c>
      <c r="U1285" s="98">
        <v>0.43474000000000101</v>
      </c>
      <c r="V1285" s="98">
        <v>-5.7873171978512397E-2</v>
      </c>
      <c r="W1285" s="99">
        <v>0.95000000000000995</v>
      </c>
      <c r="X1285" s="98">
        <v>0.145018383468033</v>
      </c>
      <c r="Y1285" s="98">
        <v>0.43093999999999999</v>
      </c>
      <c r="Z1285" s="98">
        <v>4.7698191326766198E-2</v>
      </c>
      <c r="AA1285" s="99">
        <v>0.70000000000000195</v>
      </c>
      <c r="AB1285" s="98">
        <v>7.2703759319798403E-2</v>
      </c>
      <c r="AC1285" t="str">
        <f>IF('Raw data (converted)'!T1285="","",'Raw data (converted)'!T1285)</f>
        <v/>
      </c>
    </row>
    <row r="1286" spans="1:29" x14ac:dyDescent="0.25">
      <c r="A1286" t="str">
        <f t="shared" si="45"/>
        <v>Aug</v>
      </c>
      <c r="B1286">
        <f t="shared" si="44"/>
        <v>1285</v>
      </c>
      <c r="C1286" t="s">
        <v>2860</v>
      </c>
      <c r="D1286">
        <v>0</v>
      </c>
      <c r="E1286" s="98">
        <v>0.98393500000001399</v>
      </c>
      <c r="F1286" s="98">
        <v>2.4116103066302799</v>
      </c>
      <c r="G1286" s="99">
        <v>0.95000000000003204</v>
      </c>
      <c r="H1286" s="98">
        <v>6.0537587635106496</v>
      </c>
      <c r="I1286" s="98">
        <v>0.95891000000000404</v>
      </c>
      <c r="J1286" s="98">
        <v>2.63535616317612</v>
      </c>
      <c r="K1286" s="99">
        <v>0.70000000000000095</v>
      </c>
      <c r="L1286" s="98">
        <v>4.0172909596187099</v>
      </c>
      <c r="M1286" s="98">
        <v>0.28665499999999999</v>
      </c>
      <c r="N1286" s="98">
        <v>-0.489343341636513</v>
      </c>
      <c r="O1286" s="99">
        <v>0.95000000000002505</v>
      </c>
      <c r="P1286" s="98">
        <v>1.22674222217913</v>
      </c>
      <c r="Q1286" s="98">
        <v>0.313330000000002</v>
      </c>
      <c r="R1286" s="98">
        <v>-1.67770207231534</v>
      </c>
      <c r="S1286" s="99">
        <v>0.7</v>
      </c>
      <c r="T1286" s="98">
        <v>2.5611856743777399</v>
      </c>
      <c r="U1286" s="98">
        <v>0.40822000000000103</v>
      </c>
      <c r="V1286" s="98">
        <v>0.15308387426560299</v>
      </c>
      <c r="W1286" s="99">
        <v>0.95000000000004603</v>
      </c>
      <c r="X1286" s="98">
        <v>0.38360533506226502</v>
      </c>
      <c r="Y1286" s="98">
        <v>0.40557000000000099</v>
      </c>
      <c r="Z1286" s="98">
        <v>0.11048838850300299</v>
      </c>
      <c r="AA1286" s="99">
        <v>0.7</v>
      </c>
      <c r="AB1286" s="98">
        <v>0.168412342796526</v>
      </c>
      <c r="AC1286" t="str">
        <f>IF('Raw data (converted)'!T1286="","",'Raw data (converted)'!T1286)</f>
        <v/>
      </c>
    </row>
    <row r="1287" spans="1:29" x14ac:dyDescent="0.25">
      <c r="A1287" t="str">
        <f t="shared" si="45"/>
        <v>Aug</v>
      </c>
      <c r="B1287">
        <f t="shared" si="44"/>
        <v>1286</v>
      </c>
      <c r="C1287" t="s">
        <v>2860</v>
      </c>
      <c r="D1287">
        <v>15</v>
      </c>
      <c r="E1287" s="98">
        <v>0.87599499999999397</v>
      </c>
      <c r="F1287" s="98">
        <v>-2.4116103066319101</v>
      </c>
      <c r="G1287" s="99">
        <v>0.55000000000000004</v>
      </c>
      <c r="H1287" s="98">
        <v>1.5354065824085199</v>
      </c>
      <c r="I1287" s="98">
        <v>0.90102000000000204</v>
      </c>
      <c r="J1287" s="98">
        <v>-2.82867120788951</v>
      </c>
      <c r="K1287" s="99">
        <v>0.3</v>
      </c>
      <c r="L1287" s="98">
        <v>1.84900866664293</v>
      </c>
      <c r="M1287" s="98">
        <v>0.41063500000000303</v>
      </c>
      <c r="N1287" s="98">
        <v>0.48934334163624099</v>
      </c>
      <c r="O1287" s="99">
        <v>0.54999999999999605</v>
      </c>
      <c r="P1287" s="98">
        <v>0.311136957455799</v>
      </c>
      <c r="Q1287" s="98">
        <v>0.38396000000000202</v>
      </c>
      <c r="R1287" s="98">
        <v>1.2765107918238701</v>
      </c>
      <c r="S1287" s="99">
        <v>0.3</v>
      </c>
      <c r="T1287" s="98">
        <v>0.83465954169755197</v>
      </c>
      <c r="U1287" s="98">
        <v>0.407140000000001</v>
      </c>
      <c r="V1287" s="98">
        <v>-0.15308387426560699</v>
      </c>
      <c r="W1287" s="99">
        <v>0.55000000000001303</v>
      </c>
      <c r="X1287" s="98">
        <v>9.7293298182169904E-2</v>
      </c>
      <c r="Y1287" s="98">
        <v>0.40979000000000099</v>
      </c>
      <c r="Z1287" s="98">
        <v>-0.152347731452008</v>
      </c>
      <c r="AA1287" s="99">
        <v>0.3</v>
      </c>
      <c r="AB1287" s="98">
        <v>9.9521991097442905E-2</v>
      </c>
      <c r="AC1287" t="str">
        <f>IF('Raw data (converted)'!T1287="","",'Raw data (converted)'!T1287)</f>
        <v/>
      </c>
    </row>
    <row r="1288" spans="1:29" x14ac:dyDescent="0.25">
      <c r="A1288" t="str">
        <f t="shared" si="45"/>
        <v>Aug</v>
      </c>
      <c r="B1288">
        <f t="shared" si="44"/>
        <v>1287</v>
      </c>
      <c r="C1288" t="s">
        <v>2860</v>
      </c>
      <c r="D1288">
        <v>30</v>
      </c>
      <c r="E1288" s="98">
        <v>0.81810499999999198</v>
      </c>
      <c r="F1288" s="98">
        <v>2.41161030663288</v>
      </c>
      <c r="G1288" s="99">
        <v>0.55000000000001104</v>
      </c>
      <c r="H1288" s="98">
        <v>1.53540658240918</v>
      </c>
      <c r="I1288" s="98">
        <v>0.84313000000000005</v>
      </c>
      <c r="J1288" s="98">
        <v>0.48160565823978602</v>
      </c>
      <c r="K1288" s="99">
        <v>0.3</v>
      </c>
      <c r="L1288" s="98">
        <v>0.31354081352510199</v>
      </c>
      <c r="M1288" s="98">
        <v>0.481265000000002</v>
      </c>
      <c r="N1288" s="98">
        <v>-0.48934334163659998</v>
      </c>
      <c r="O1288" s="99">
        <v>0.55000000000000604</v>
      </c>
      <c r="P1288" s="98">
        <v>0.31113695745603398</v>
      </c>
      <c r="Q1288" s="98">
        <v>0.45459000000000099</v>
      </c>
      <c r="R1288" s="98">
        <v>0.74191987633865397</v>
      </c>
      <c r="S1288" s="99">
        <v>0.3</v>
      </c>
      <c r="T1288" s="98">
        <v>0.48484318067007198</v>
      </c>
      <c r="U1288" s="98">
        <v>0.41136</v>
      </c>
      <c r="V1288" s="98">
        <v>0.153083874265593</v>
      </c>
      <c r="W1288" s="99">
        <v>0.55000000000002602</v>
      </c>
      <c r="X1288" s="98">
        <v>9.7293298182164006E-2</v>
      </c>
      <c r="Y1288" s="98">
        <v>0.41401000000000099</v>
      </c>
      <c r="Z1288" s="98">
        <v>8.7700575591657101E-2</v>
      </c>
      <c r="AA1288" s="99">
        <v>0.3</v>
      </c>
      <c r="AB1288" s="98">
        <v>5.7290403472339498E-2</v>
      </c>
      <c r="AC1288" t="str">
        <f>IF('Raw data (converted)'!T1288="","",'Raw data (converted)'!T1288)</f>
        <v/>
      </c>
    </row>
    <row r="1289" spans="1:29" x14ac:dyDescent="0.25">
      <c r="A1289" t="str">
        <f t="shared" si="45"/>
        <v>Aug</v>
      </c>
      <c r="B1289">
        <f t="shared" si="44"/>
        <v>1288</v>
      </c>
      <c r="C1289" t="s">
        <v>2860</v>
      </c>
      <c r="D1289">
        <v>45</v>
      </c>
      <c r="E1289" s="98">
        <v>0.81026500000000601</v>
      </c>
      <c r="F1289" s="98">
        <v>-2.4116103066333299</v>
      </c>
      <c r="G1289" s="99">
        <v>0.94999999999999596</v>
      </c>
      <c r="H1289" s="98">
        <v>6.0537587635161003</v>
      </c>
      <c r="I1289" s="98">
        <v>0.78523999999999805</v>
      </c>
      <c r="J1289" s="98">
        <v>0.94984568425455196</v>
      </c>
      <c r="K1289" s="99">
        <v>0.70000000000000195</v>
      </c>
      <c r="L1289" s="98">
        <v>1.4433880194780699</v>
      </c>
      <c r="M1289" s="98">
        <v>0.49854499999999902</v>
      </c>
      <c r="N1289" s="98">
        <v>0.48934334163662602</v>
      </c>
      <c r="O1289" s="99">
        <v>0.94999999999999596</v>
      </c>
      <c r="P1289" s="98">
        <v>1.2267422221790401</v>
      </c>
      <c r="Q1289" s="98">
        <v>0.52522000000000002</v>
      </c>
      <c r="R1289" s="98">
        <v>-1.40550170164334</v>
      </c>
      <c r="S1289" s="99">
        <v>0.70000000000000095</v>
      </c>
      <c r="T1289" s="98">
        <v>2.1447181396449202</v>
      </c>
      <c r="U1289" s="98">
        <v>0.42087999999999998</v>
      </c>
      <c r="V1289" s="98">
        <v>-0.153083874265625</v>
      </c>
      <c r="W1289" s="99">
        <v>0.95000000000000595</v>
      </c>
      <c r="X1289" s="98">
        <v>0.38360533506216199</v>
      </c>
      <c r="Y1289" s="98">
        <v>0.41822999999999999</v>
      </c>
      <c r="Z1289" s="98">
        <v>-1.17382267718274E-2</v>
      </c>
      <c r="AA1289" s="99">
        <v>0.70000000000000195</v>
      </c>
      <c r="AB1289" s="98">
        <v>1.7891920188287998E-2</v>
      </c>
      <c r="AC1289" t="str">
        <f>IF('Raw data (converted)'!T1289="","",'Raw data (converted)'!T1289)</f>
        <v/>
      </c>
    </row>
    <row r="1290" spans="1:29" x14ac:dyDescent="0.25">
      <c r="A1290" t="str">
        <f t="shared" si="45"/>
        <v>Aug</v>
      </c>
      <c r="B1290">
        <f t="shared" si="44"/>
        <v>1289</v>
      </c>
      <c r="C1290" t="s">
        <v>2861</v>
      </c>
      <c r="D1290">
        <v>0</v>
      </c>
      <c r="E1290" s="98">
        <v>0.96399500000001404</v>
      </c>
      <c r="F1290" s="98">
        <v>-0.22445501791738401</v>
      </c>
      <c r="G1290" s="99">
        <v>0.95000000000003604</v>
      </c>
      <c r="H1290" s="98">
        <v>0.56004507501870904</v>
      </c>
      <c r="I1290" s="98">
        <v>0.96017000000000396</v>
      </c>
      <c r="J1290" s="98">
        <v>0.19555646440500099</v>
      </c>
      <c r="K1290" s="99">
        <v>0.70000000000000195</v>
      </c>
      <c r="L1290" s="98">
        <v>0.29703519706759102</v>
      </c>
      <c r="M1290" s="98">
        <v>0.353995</v>
      </c>
      <c r="N1290" s="98">
        <v>0.12571240836109701</v>
      </c>
      <c r="O1290" s="99">
        <v>0.95000000000003004</v>
      </c>
      <c r="P1290" s="98">
        <v>0.315077811802773</v>
      </c>
      <c r="Q1290" s="98">
        <v>0.34532000000000102</v>
      </c>
      <c r="R1290" s="98">
        <v>0.53630985983753598</v>
      </c>
      <c r="S1290" s="99">
        <v>0.70000000000000095</v>
      </c>
      <c r="T1290" s="98">
        <v>0.81767043251435201</v>
      </c>
      <c r="U1290" s="98">
        <v>0.41228000000000198</v>
      </c>
      <c r="V1290" s="98">
        <v>-7.8408813648362496E-2</v>
      </c>
      <c r="W1290" s="99">
        <v>0.95000000000005103</v>
      </c>
      <c r="X1290" s="98">
        <v>0.196477113353033</v>
      </c>
      <c r="Y1290" s="98">
        <v>0.41088000000000102</v>
      </c>
      <c r="Z1290" s="98">
        <v>-5.2169896763870202E-3</v>
      </c>
      <c r="AA1290" s="99">
        <v>0.70000000000000095</v>
      </c>
      <c r="AB1290" s="98">
        <v>7.9519640549384901E-3</v>
      </c>
      <c r="AC1290" t="str">
        <f>IF('Raw data (converted)'!T1290="","",'Raw data (converted)'!T1290)</f>
        <v/>
      </c>
    </row>
    <row r="1291" spans="1:29" x14ac:dyDescent="0.25">
      <c r="A1291" t="str">
        <f t="shared" si="45"/>
        <v>Aug</v>
      </c>
      <c r="B1291">
        <f t="shared" si="44"/>
        <v>1290</v>
      </c>
      <c r="C1291" t="s">
        <v>2861</v>
      </c>
      <c r="D1291">
        <v>15</v>
      </c>
      <c r="E1291" s="98">
        <v>0.893114999999992</v>
      </c>
      <c r="F1291" s="98">
        <v>0.22445501791486799</v>
      </c>
      <c r="G1291" s="99">
        <v>0.55000000000000204</v>
      </c>
      <c r="H1291" s="98">
        <v>0.142043468894402</v>
      </c>
      <c r="I1291" s="98">
        <v>0.89694000000000196</v>
      </c>
      <c r="J1291" s="98">
        <v>-2.5322984951362801E-2</v>
      </c>
      <c r="K1291" s="99">
        <v>0.3</v>
      </c>
      <c r="L1291" s="98">
        <v>1.6484105911798001E-2</v>
      </c>
      <c r="M1291" s="98">
        <v>0.35461500000000301</v>
      </c>
      <c r="N1291" s="98">
        <v>-0.12571240836117001</v>
      </c>
      <c r="O1291" s="99">
        <v>0.54999999999999805</v>
      </c>
      <c r="P1291" s="98">
        <v>7.9912755878013594E-2</v>
      </c>
      <c r="Q1291" s="98">
        <v>0.363290000000001</v>
      </c>
      <c r="R1291" s="98">
        <v>-0.39687605827607197</v>
      </c>
      <c r="S1291" s="99">
        <v>0.3</v>
      </c>
      <c r="T1291" s="98">
        <v>0.25930544832005997</v>
      </c>
      <c r="U1291" s="98">
        <v>0.41586000000000001</v>
      </c>
      <c r="V1291" s="98">
        <v>7.8408813648230796E-2</v>
      </c>
      <c r="W1291" s="99">
        <v>0.55000000000001503</v>
      </c>
      <c r="X1291" s="98">
        <v>4.9832222412371702E-2</v>
      </c>
      <c r="Y1291" s="98">
        <v>0.41726000000000102</v>
      </c>
      <c r="Z1291" s="98">
        <v>4.4399178741806003E-2</v>
      </c>
      <c r="AA1291" s="99">
        <v>0.3</v>
      </c>
      <c r="AB1291" s="98">
        <v>2.90036754697371E-2</v>
      </c>
      <c r="AC1291" t="str">
        <f>IF('Raw data (converted)'!T1291="","",'Raw data (converted)'!T1291)</f>
        <v/>
      </c>
    </row>
    <row r="1292" spans="1:29" x14ac:dyDescent="0.25">
      <c r="A1292" t="str">
        <f t="shared" si="45"/>
        <v>Aug</v>
      </c>
      <c r="B1292">
        <f t="shared" si="44"/>
        <v>1291</v>
      </c>
      <c r="C1292" t="s">
        <v>2861</v>
      </c>
      <c r="D1292">
        <v>30</v>
      </c>
      <c r="E1292" s="98">
        <v>0.82988499999998999</v>
      </c>
      <c r="F1292" s="98">
        <v>-0.22445501791367301</v>
      </c>
      <c r="G1292" s="99">
        <v>0.55000000000001603</v>
      </c>
      <c r="H1292" s="98">
        <v>0.14204346889364899</v>
      </c>
      <c r="I1292" s="98">
        <v>0.83370999999999995</v>
      </c>
      <c r="J1292" s="98">
        <v>-0.33341930185830398</v>
      </c>
      <c r="K1292" s="99">
        <v>0.3</v>
      </c>
      <c r="L1292" s="98">
        <v>0.217053145526067</v>
      </c>
      <c r="M1292" s="98">
        <v>0.372585000000003</v>
      </c>
      <c r="N1292" s="98">
        <v>0.12571240836072201</v>
      </c>
      <c r="O1292" s="99">
        <v>0.55000000000001004</v>
      </c>
      <c r="P1292" s="98">
        <v>7.9912755877730599E-2</v>
      </c>
      <c r="Q1292" s="98">
        <v>0.38126000000000199</v>
      </c>
      <c r="R1292" s="98">
        <v>-0.25953953858667</v>
      </c>
      <c r="S1292" s="99">
        <v>0.3</v>
      </c>
      <c r="T1292" s="98">
        <v>0.16956655206069299</v>
      </c>
      <c r="U1292" s="98">
        <v>0.42224</v>
      </c>
      <c r="V1292" s="98">
        <v>-7.8408813648230505E-2</v>
      </c>
      <c r="W1292" s="99">
        <v>0.55000000000003102</v>
      </c>
      <c r="X1292" s="98">
        <v>4.9832222412373103E-2</v>
      </c>
      <c r="Y1292" s="98">
        <v>0.42364000000000002</v>
      </c>
      <c r="Z1292" s="98">
        <v>-7.8552393158601796E-2</v>
      </c>
      <c r="AA1292" s="99">
        <v>0.3</v>
      </c>
      <c r="AB1292" s="98">
        <v>5.1314311035653697E-2</v>
      </c>
      <c r="AC1292" t="str">
        <f>IF('Raw data (converted)'!T1292="","",'Raw data (converted)'!T1292)</f>
        <v/>
      </c>
    </row>
    <row r="1293" spans="1:29" x14ac:dyDescent="0.25">
      <c r="A1293" t="str">
        <f t="shared" si="45"/>
        <v>Aug</v>
      </c>
      <c r="B1293">
        <f t="shared" si="44"/>
        <v>1292</v>
      </c>
      <c r="C1293" t="s">
        <v>2861</v>
      </c>
      <c r="D1293">
        <v>45</v>
      </c>
      <c r="E1293" s="98">
        <v>0.77430500000000702</v>
      </c>
      <c r="F1293" s="98">
        <v>0.224455017912878</v>
      </c>
      <c r="G1293" s="99">
        <v>0.94999999999999596</v>
      </c>
      <c r="H1293" s="98">
        <v>0.560045075007227</v>
      </c>
      <c r="I1293" s="98">
        <v>0.77047999999999695</v>
      </c>
      <c r="J1293" s="98">
        <v>0.35243143035702401</v>
      </c>
      <c r="K1293" s="99">
        <v>0.70000000000000195</v>
      </c>
      <c r="L1293" s="98">
        <v>0.53534000110240099</v>
      </c>
      <c r="M1293" s="98">
        <v>0.40790500000000002</v>
      </c>
      <c r="N1293" s="98">
        <v>-0.12571240836095299</v>
      </c>
      <c r="O1293" s="99">
        <v>0.94999999999998896</v>
      </c>
      <c r="P1293" s="98">
        <v>0.31507781180227601</v>
      </c>
      <c r="Q1293" s="98">
        <v>0.39923000000000203</v>
      </c>
      <c r="R1293" s="98">
        <v>0.46638152681985701</v>
      </c>
      <c r="S1293" s="99">
        <v>0.70000000000000195</v>
      </c>
      <c r="T1293" s="98">
        <v>0.71103050280108604</v>
      </c>
      <c r="U1293" s="98">
        <v>0.43142000000000102</v>
      </c>
      <c r="V1293" s="98">
        <v>7.8408813648200806E-2</v>
      </c>
      <c r="W1293" s="99">
        <v>0.95000000000000595</v>
      </c>
      <c r="X1293" s="98">
        <v>0.19647711335253601</v>
      </c>
      <c r="Y1293" s="98">
        <v>0.43002000000000001</v>
      </c>
      <c r="Z1293" s="98">
        <v>5.7386886440017403E-2</v>
      </c>
      <c r="AA1293" s="99">
        <v>0.70000000000000195</v>
      </c>
      <c r="AB1293" s="98">
        <v>8.7471758364089797E-2</v>
      </c>
      <c r="AC1293" t="str">
        <f>IF('Raw data (converted)'!T1293="","",'Raw data (converted)'!T1293)</f>
        <v/>
      </c>
    </row>
    <row r="1294" spans="1:29" x14ac:dyDescent="0.25">
      <c r="A1294" t="str">
        <f t="shared" si="45"/>
        <v>Aug</v>
      </c>
      <c r="B1294">
        <f t="shared" si="44"/>
        <v>1293</v>
      </c>
      <c r="C1294" t="s">
        <v>2862</v>
      </c>
      <c r="D1294">
        <v>0</v>
      </c>
      <c r="E1294" s="98">
        <v>0.97057500000001495</v>
      </c>
      <c r="F1294" s="98">
        <v>1.78846578200901</v>
      </c>
      <c r="G1294" s="99">
        <v>0.95000000000002505</v>
      </c>
      <c r="H1294" s="98">
        <v>4.4771677673917996</v>
      </c>
      <c r="I1294" s="98">
        <v>0.96055000000000501</v>
      </c>
      <c r="J1294" s="98">
        <v>1.3431075852009999</v>
      </c>
      <c r="K1294" s="99">
        <v>0.70000000000000095</v>
      </c>
      <c r="L1294" s="98">
        <v>2.04194400624473</v>
      </c>
      <c r="M1294" s="98">
        <v>0.33550000000000002</v>
      </c>
      <c r="N1294" s="98">
        <v>0.49869385134941702</v>
      </c>
      <c r="O1294" s="99">
        <v>0.95000000000001905</v>
      </c>
      <c r="P1294" s="98">
        <v>1.2501950451108499</v>
      </c>
      <c r="Q1294" s="98">
        <v>0.33170000000000099</v>
      </c>
      <c r="R1294" s="98">
        <v>0.35831046670176497</v>
      </c>
      <c r="S1294" s="99">
        <v>0.7</v>
      </c>
      <c r="T1294" s="98">
        <v>0.54624381653929599</v>
      </c>
      <c r="U1294" s="98">
        <v>0.42238000000000098</v>
      </c>
      <c r="V1294" s="98">
        <v>0.11294602918374901</v>
      </c>
      <c r="W1294" s="99">
        <v>0.95000000000004203</v>
      </c>
      <c r="X1294" s="98">
        <v>0.28302262372494402</v>
      </c>
      <c r="Y1294" s="98">
        <v>0.427180000000001</v>
      </c>
      <c r="Z1294" s="98">
        <v>-4.43444122491242E-2</v>
      </c>
      <c r="AA1294" s="99">
        <v>0.7</v>
      </c>
      <c r="AB1294" s="98">
        <v>6.7591765012845903E-2</v>
      </c>
      <c r="AC1294" t="str">
        <f>IF('Raw data (converted)'!T1294="","",'Raw data (converted)'!T1294)</f>
        <v/>
      </c>
    </row>
    <row r="1295" spans="1:29" x14ac:dyDescent="0.25">
      <c r="A1295" t="str">
        <f t="shared" si="45"/>
        <v>Aug</v>
      </c>
      <c r="B1295">
        <f t="shared" si="44"/>
        <v>1294</v>
      </c>
      <c r="C1295" t="s">
        <v>2862</v>
      </c>
      <c r="D1295">
        <v>15</v>
      </c>
      <c r="E1295" s="98">
        <v>0.88307499999999295</v>
      </c>
      <c r="F1295" s="98">
        <v>-1.78846578201115</v>
      </c>
      <c r="G1295" s="99">
        <v>0.54999999999999605</v>
      </c>
      <c r="H1295" s="98">
        <v>1.13553795734969</v>
      </c>
      <c r="I1295" s="98">
        <v>0.893100000000003</v>
      </c>
      <c r="J1295" s="98">
        <v>-1.6975778800663801</v>
      </c>
      <c r="K1295" s="99">
        <v>0.3</v>
      </c>
      <c r="L1295" s="98">
        <v>1.10669723400236</v>
      </c>
      <c r="M1295" s="98">
        <v>0.34970000000000301</v>
      </c>
      <c r="N1295" s="98">
        <v>-0.49869385134944799</v>
      </c>
      <c r="O1295" s="99">
        <v>0.54999999999999305</v>
      </c>
      <c r="P1295" s="98">
        <v>0.31708526496414002</v>
      </c>
      <c r="Q1295" s="98">
        <v>0.35350000000000098</v>
      </c>
      <c r="R1295" s="98">
        <v>-0.41617127178615798</v>
      </c>
      <c r="S1295" s="99">
        <v>0.3</v>
      </c>
      <c r="T1295" s="98">
        <v>0.27191447883626502</v>
      </c>
      <c r="U1295" s="98">
        <v>0.42625999999999997</v>
      </c>
      <c r="V1295" s="98">
        <v>-0.112946029183768</v>
      </c>
      <c r="W1295" s="99">
        <v>0.55000000000001004</v>
      </c>
      <c r="X1295" s="98">
        <v>7.1782642225000401E-2</v>
      </c>
      <c r="Y1295" s="98">
        <v>0.421460000000001</v>
      </c>
      <c r="Z1295" s="98">
        <v>-3.00060383804669E-2</v>
      </c>
      <c r="AA1295" s="99">
        <v>0.3</v>
      </c>
      <c r="AB1295" s="98">
        <v>1.9601373772243798E-2</v>
      </c>
      <c r="AC1295" t="str">
        <f>IF('Raw data (converted)'!T1295="","",'Raw data (converted)'!T1295)</f>
        <v/>
      </c>
    </row>
    <row r="1296" spans="1:29" x14ac:dyDescent="0.25">
      <c r="A1296" t="str">
        <f t="shared" si="45"/>
        <v>Aug</v>
      </c>
      <c r="B1296">
        <f t="shared" si="44"/>
        <v>1295</v>
      </c>
      <c r="C1296" t="s">
        <v>2862</v>
      </c>
      <c r="D1296">
        <v>30</v>
      </c>
      <c r="E1296" s="98">
        <v>0.81562499999999105</v>
      </c>
      <c r="F1296" s="98">
        <v>1.78846578201229</v>
      </c>
      <c r="G1296" s="99">
        <v>0.55000000000000604</v>
      </c>
      <c r="H1296" s="98">
        <v>1.1355379573504301</v>
      </c>
      <c r="I1296" s="98">
        <v>0.82565</v>
      </c>
      <c r="J1296" s="98">
        <v>0.75734482770911704</v>
      </c>
      <c r="K1296" s="99">
        <v>0.3</v>
      </c>
      <c r="L1296" s="98">
        <v>0.493143133441593</v>
      </c>
      <c r="M1296" s="98">
        <v>0.37150000000000299</v>
      </c>
      <c r="N1296" s="98">
        <v>0.49869385134899202</v>
      </c>
      <c r="O1296" s="99">
        <v>0.55000000000000204</v>
      </c>
      <c r="P1296" s="98">
        <v>0.31708526496385497</v>
      </c>
      <c r="Q1296" s="98">
        <v>0.37530000000000202</v>
      </c>
      <c r="R1296" s="98">
        <v>0.12863475673383001</v>
      </c>
      <c r="S1296" s="99">
        <v>0.3</v>
      </c>
      <c r="T1296" s="98">
        <v>8.4039541283590605E-2</v>
      </c>
      <c r="U1296" s="98">
        <v>0.42054000000000002</v>
      </c>
      <c r="V1296" s="98">
        <v>0.11294602918376299</v>
      </c>
      <c r="W1296" s="99">
        <v>0.55000000000002203</v>
      </c>
      <c r="X1296" s="98">
        <v>7.1782642224998597E-2</v>
      </c>
      <c r="Y1296" s="98">
        <v>0.41574</v>
      </c>
      <c r="Z1296" s="98">
        <v>0.14710277352370299</v>
      </c>
      <c r="AA1296" s="99">
        <v>0.3</v>
      </c>
      <c r="AB1296" s="98">
        <v>9.6095612332080096E-2</v>
      </c>
      <c r="AC1296" t="str">
        <f>IF('Raw data (converted)'!T1296="","",'Raw data (converted)'!T1296)</f>
        <v/>
      </c>
    </row>
    <row r="1297" spans="1:29" x14ac:dyDescent="0.25">
      <c r="A1297" t="str">
        <f t="shared" si="45"/>
        <v>Aug</v>
      </c>
      <c r="B1297">
        <f t="shared" si="44"/>
        <v>1296</v>
      </c>
      <c r="C1297" t="s">
        <v>2862</v>
      </c>
      <c r="D1297">
        <v>45</v>
      </c>
      <c r="E1297" s="98">
        <v>0.76822500000000704</v>
      </c>
      <c r="F1297" s="98">
        <v>-1.78846578201289</v>
      </c>
      <c r="G1297" s="99">
        <v>0.94999999999999196</v>
      </c>
      <c r="H1297" s="98">
        <v>4.4771677674000303</v>
      </c>
      <c r="I1297" s="98">
        <v>0.75819999999999799</v>
      </c>
      <c r="J1297" s="98">
        <v>9.3122125907467199E-2</v>
      </c>
      <c r="K1297" s="99">
        <v>0.70000000000000095</v>
      </c>
      <c r="L1297" s="98">
        <v>0.14144316698249501</v>
      </c>
      <c r="M1297" s="98">
        <v>0.40089999999999998</v>
      </c>
      <c r="N1297" s="98">
        <v>-0.49869385134920302</v>
      </c>
      <c r="O1297" s="99">
        <v>0.94999999999999896</v>
      </c>
      <c r="P1297" s="98">
        <v>1.2501950451100501</v>
      </c>
      <c r="Q1297" s="98">
        <v>0.39710000000000201</v>
      </c>
      <c r="R1297" s="98">
        <v>8.0908815061608796E-2</v>
      </c>
      <c r="S1297" s="99">
        <v>0.70000000000000095</v>
      </c>
      <c r="T1297" s="98">
        <v>0.12333767075358899</v>
      </c>
      <c r="U1297" s="98">
        <v>0.40522000000000102</v>
      </c>
      <c r="V1297" s="98">
        <v>-0.112946029183807</v>
      </c>
      <c r="W1297" s="99">
        <v>0.95000000000000595</v>
      </c>
      <c r="X1297" s="98">
        <v>0.28302262372498199</v>
      </c>
      <c r="Y1297" s="98">
        <v>0.41002</v>
      </c>
      <c r="Z1297" s="98">
        <v>-0.13452380522627799</v>
      </c>
      <c r="AA1297" s="99">
        <v>0.70000000000000195</v>
      </c>
      <c r="AB1297" s="98">
        <v>0.20504906728472799</v>
      </c>
      <c r="AC1297" t="str">
        <f>IF('Raw data (converted)'!T1297="","",'Raw data (converted)'!T1297)</f>
        <v/>
      </c>
    </row>
    <row r="1298" spans="1:29" x14ac:dyDescent="0.25">
      <c r="A1298" t="str">
        <f t="shared" si="45"/>
        <v>Aug</v>
      </c>
      <c r="B1298">
        <f t="shared" si="44"/>
        <v>1297</v>
      </c>
      <c r="C1298" t="s">
        <v>2863</v>
      </c>
      <c r="D1298">
        <v>0</v>
      </c>
      <c r="E1298" s="98">
        <v>0.973345000000014</v>
      </c>
      <c r="F1298" s="98">
        <v>0.27775027330666502</v>
      </c>
      <c r="G1298" s="99">
        <v>0.95000000000003004</v>
      </c>
      <c r="H1298" s="98">
        <v>0.693043138875714</v>
      </c>
      <c r="I1298" s="98">
        <v>0.96827000000000496</v>
      </c>
      <c r="J1298" s="98">
        <v>0.46059636121804898</v>
      </c>
      <c r="K1298" s="99">
        <v>0.70000000000000195</v>
      </c>
      <c r="L1298" s="98">
        <v>0.69967335817284804</v>
      </c>
      <c r="M1298" s="98">
        <v>0.34932999999999997</v>
      </c>
      <c r="N1298" s="98">
        <v>0.159997610641199</v>
      </c>
      <c r="O1298" s="99">
        <v>0.95000000000002305</v>
      </c>
      <c r="P1298" s="98">
        <v>0.40101216558601599</v>
      </c>
      <c r="Q1298" s="98">
        <v>0.35383000000000198</v>
      </c>
      <c r="R1298" s="98">
        <v>-0.21556420012878399</v>
      </c>
      <c r="S1298" s="99">
        <v>0.70000000000000095</v>
      </c>
      <c r="T1298" s="98">
        <v>0.32861352192971999</v>
      </c>
      <c r="U1298" s="98">
        <v>0.41525500000000098</v>
      </c>
      <c r="V1298" s="98">
        <v>-0.128581120000611</v>
      </c>
      <c r="W1298" s="99">
        <v>0.95000000000004203</v>
      </c>
      <c r="X1298" s="98">
        <v>0.32220268936267199</v>
      </c>
      <c r="Y1298" s="98">
        <v>0.41883000000000098</v>
      </c>
      <c r="Z1298" s="98">
        <v>-0.117941230897845</v>
      </c>
      <c r="AA1298" s="99">
        <v>0.7</v>
      </c>
      <c r="AB1298" s="98">
        <v>0.179772530643829</v>
      </c>
      <c r="AC1298" t="str">
        <f>IF('Raw data (converted)'!T1298="","",'Raw data (converted)'!T1298)</f>
        <v/>
      </c>
    </row>
    <row r="1299" spans="1:29" x14ac:dyDescent="0.25">
      <c r="A1299" t="str">
        <f t="shared" si="45"/>
        <v>Aug</v>
      </c>
      <c r="B1299">
        <f t="shared" si="44"/>
        <v>1298</v>
      </c>
      <c r="C1299" t="s">
        <v>2863</v>
      </c>
      <c r="D1299">
        <v>15</v>
      </c>
      <c r="E1299" s="98">
        <v>0.88826499999999298</v>
      </c>
      <c r="F1299" s="98">
        <v>-0.27775027330906998</v>
      </c>
      <c r="G1299" s="99">
        <v>0.54999999999999805</v>
      </c>
      <c r="H1299" s="98">
        <v>0.17577558652407399</v>
      </c>
      <c r="I1299" s="98">
        <v>0.89334000000000202</v>
      </c>
      <c r="J1299" s="98">
        <v>-0.42861496750855799</v>
      </c>
      <c r="K1299" s="99">
        <v>0.3</v>
      </c>
      <c r="L1299" s="98">
        <v>0.27903519728318599</v>
      </c>
      <c r="M1299" s="98">
        <v>0.400810000000003</v>
      </c>
      <c r="N1299" s="98">
        <v>-0.15999761064138801</v>
      </c>
      <c r="O1299" s="99">
        <v>0.54999999999999405</v>
      </c>
      <c r="P1299" s="98">
        <v>0.101708168878199</v>
      </c>
      <c r="Q1299" s="98">
        <v>0.39631000000000099</v>
      </c>
      <c r="R1299" s="98">
        <v>8.2855916837364804E-2</v>
      </c>
      <c r="S1299" s="99">
        <v>0.3</v>
      </c>
      <c r="T1299" s="98">
        <v>5.4131082825436098E-2</v>
      </c>
      <c r="U1299" s="98">
        <v>0.420435000000001</v>
      </c>
      <c r="V1299" s="98">
        <v>0.128581120000515</v>
      </c>
      <c r="W1299" s="99">
        <v>0.55000000000001004</v>
      </c>
      <c r="X1299" s="98">
        <v>8.1719828860430499E-2</v>
      </c>
      <c r="Y1299" s="98">
        <v>0.41686000000000101</v>
      </c>
      <c r="Z1299" s="98">
        <v>0.144419306676667</v>
      </c>
      <c r="AA1299" s="99">
        <v>0.3</v>
      </c>
      <c r="AB1299" s="98">
        <v>9.4342584656295594E-2</v>
      </c>
      <c r="AC1299" t="str">
        <f>IF('Raw data (converted)'!T1299="","",'Raw data (converted)'!T1299)</f>
        <v/>
      </c>
    </row>
    <row r="1300" spans="1:29" x14ac:dyDescent="0.25">
      <c r="A1300" t="str">
        <f t="shared" si="45"/>
        <v>Aug</v>
      </c>
      <c r="B1300">
        <f t="shared" si="44"/>
        <v>1299</v>
      </c>
      <c r="C1300" t="s">
        <v>2863</v>
      </c>
      <c r="D1300">
        <v>30</v>
      </c>
      <c r="E1300" s="98">
        <v>0.81333499999999104</v>
      </c>
      <c r="F1300" s="98">
        <v>0.27775027331017998</v>
      </c>
      <c r="G1300" s="99">
        <v>0.55000000000000804</v>
      </c>
      <c r="H1300" s="98">
        <v>0.17577558652478001</v>
      </c>
      <c r="I1300" s="98">
        <v>0.81840999999999997</v>
      </c>
      <c r="J1300" s="98">
        <v>-4.7363360742183197E-2</v>
      </c>
      <c r="K1300" s="99">
        <v>0.3</v>
      </c>
      <c r="L1300" s="98">
        <v>3.0831408845106999E-2</v>
      </c>
      <c r="M1300" s="98">
        <v>0.44329000000000202</v>
      </c>
      <c r="N1300" s="98">
        <v>0.159997610641052</v>
      </c>
      <c r="O1300" s="99">
        <v>0.55000000000000404</v>
      </c>
      <c r="P1300" s="98">
        <v>0.101708168877988</v>
      </c>
      <c r="Q1300" s="98">
        <v>0.43879000000000101</v>
      </c>
      <c r="R1300" s="98">
        <v>0.257647850987544</v>
      </c>
      <c r="S1300" s="99">
        <v>0.3</v>
      </c>
      <c r="T1300" s="98">
        <v>0.168330559785897</v>
      </c>
      <c r="U1300" s="98">
        <v>0.41846500000000098</v>
      </c>
      <c r="V1300" s="98">
        <v>-0.12858112000053401</v>
      </c>
      <c r="W1300" s="99">
        <v>0.55000000000002203</v>
      </c>
      <c r="X1300" s="98">
        <v>8.1719828860444502E-2</v>
      </c>
      <c r="Y1300" s="98">
        <v>0.41488999999999998</v>
      </c>
      <c r="Z1300" s="98">
        <v>-5.7206634148114499E-2</v>
      </c>
      <c r="AA1300" s="99">
        <v>0.3</v>
      </c>
      <c r="AB1300" s="98">
        <v>3.73701464902748E-2</v>
      </c>
      <c r="AC1300" t="str">
        <f>IF('Raw data (converted)'!T1300="","",'Raw data (converted)'!T1300)</f>
        <v/>
      </c>
    </row>
    <row r="1301" spans="1:29" x14ac:dyDescent="0.25">
      <c r="A1301" t="str">
        <f t="shared" si="45"/>
        <v>Aug</v>
      </c>
      <c r="B1301">
        <f t="shared" si="44"/>
        <v>1300</v>
      </c>
      <c r="C1301" t="s">
        <v>2863</v>
      </c>
      <c r="D1301">
        <v>45</v>
      </c>
      <c r="E1301" s="98">
        <v>0.74855500000000696</v>
      </c>
      <c r="F1301" s="98">
        <v>-0.27775027331102098</v>
      </c>
      <c r="G1301" s="99">
        <v>0.94999999999999196</v>
      </c>
      <c r="H1301" s="98">
        <v>0.69304313888630897</v>
      </c>
      <c r="I1301" s="98">
        <v>0.74347999999999803</v>
      </c>
      <c r="J1301" s="98">
        <v>0.26647254490410599</v>
      </c>
      <c r="K1301" s="99">
        <v>0.70000000000000195</v>
      </c>
      <c r="L1301" s="98">
        <v>0.404758122270932</v>
      </c>
      <c r="M1301" s="98">
        <v>0.47676999999999897</v>
      </c>
      <c r="N1301" s="98">
        <v>-0.159997610641058</v>
      </c>
      <c r="O1301" s="99">
        <v>0.94999999999999196</v>
      </c>
      <c r="P1301" s="98">
        <v>0.40101216558553199</v>
      </c>
      <c r="Q1301" s="98">
        <v>0.48127000000000097</v>
      </c>
      <c r="R1301" s="98">
        <v>-0.304563896696597</v>
      </c>
      <c r="S1301" s="99">
        <v>0.70000000000000095</v>
      </c>
      <c r="T1301" s="98">
        <v>0.464298760108315</v>
      </c>
      <c r="U1301" s="98">
        <v>0.40934500000000001</v>
      </c>
      <c r="V1301" s="98">
        <v>0.12858112000051</v>
      </c>
      <c r="W1301" s="99">
        <v>0.95000000000000595</v>
      </c>
      <c r="X1301" s="98">
        <v>0.32220268936229801</v>
      </c>
      <c r="Y1301" s="98">
        <v>0.41292000000000001</v>
      </c>
      <c r="Z1301" s="98">
        <v>-1.52783269093593E-2</v>
      </c>
      <c r="AA1301" s="99">
        <v>0.70000000000000195</v>
      </c>
      <c r="AB1301" s="98">
        <v>2.32878973168383E-2</v>
      </c>
      <c r="AC1301" t="str">
        <f>IF('Raw data (converted)'!T1301="","",'Raw data (converted)'!T1301)</f>
        <v/>
      </c>
    </row>
    <row r="1302" spans="1:29" x14ac:dyDescent="0.25">
      <c r="A1302" t="str">
        <f t="shared" si="45"/>
        <v>Aug</v>
      </c>
      <c r="B1302">
        <f t="shared" si="44"/>
        <v>1301</v>
      </c>
      <c r="C1302" t="s">
        <v>2864</v>
      </c>
      <c r="D1302">
        <v>0</v>
      </c>
      <c r="E1302" s="98">
        <v>0.91617000000001303</v>
      </c>
      <c r="F1302" s="98">
        <v>-0.36281770019300502</v>
      </c>
      <c r="G1302" s="99">
        <v>0.95000000000002705</v>
      </c>
      <c r="H1302" s="98">
        <v>0.90535498307103701</v>
      </c>
      <c r="I1302" s="98">
        <v>0.93542000000000503</v>
      </c>
      <c r="J1302" s="98">
        <v>-1.5057131435167801</v>
      </c>
      <c r="K1302" s="99">
        <v>0.70000000000000095</v>
      </c>
      <c r="L1302" s="98">
        <v>2.2897054546542601</v>
      </c>
      <c r="M1302" s="98">
        <v>0.31222499999999898</v>
      </c>
      <c r="N1302" s="98">
        <v>-0.83635114653353604</v>
      </c>
      <c r="O1302" s="99">
        <v>0.95000000000002405</v>
      </c>
      <c r="P1302" s="98">
        <v>2.097654833949</v>
      </c>
      <c r="Q1302" s="98">
        <v>0.31775000000000098</v>
      </c>
      <c r="R1302" s="98">
        <v>-0.55191370274241702</v>
      </c>
      <c r="S1302" s="99">
        <v>0.70000000000000095</v>
      </c>
      <c r="T1302" s="98">
        <v>0.841467742409863</v>
      </c>
      <c r="U1302" s="98">
        <v>0.400834999999999</v>
      </c>
      <c r="V1302" s="98">
        <v>0.27839796036429898</v>
      </c>
      <c r="W1302" s="99">
        <v>0.95000000000004403</v>
      </c>
      <c r="X1302" s="98">
        <v>0.69766446781612101</v>
      </c>
      <c r="Y1302" s="98">
        <v>0.41486000000000101</v>
      </c>
      <c r="Z1302" s="98">
        <v>-0.150174774255383</v>
      </c>
      <c r="AA1302" s="99">
        <v>0.7</v>
      </c>
      <c r="AB1302" s="98">
        <v>0.228905740423685</v>
      </c>
      <c r="AC1302" t="str">
        <f>IF('Raw data (converted)'!T1302="","",'Raw data (converted)'!T1302)</f>
        <v/>
      </c>
    </row>
    <row r="1303" spans="1:29" x14ac:dyDescent="0.25">
      <c r="A1303" t="str">
        <f t="shared" si="45"/>
        <v>Aug</v>
      </c>
      <c r="B1303">
        <f t="shared" si="44"/>
        <v>1302</v>
      </c>
      <c r="C1303" t="s">
        <v>2864</v>
      </c>
      <c r="D1303">
        <v>15</v>
      </c>
      <c r="E1303" s="98">
        <v>0.91318999999999395</v>
      </c>
      <c r="F1303" s="98">
        <v>0.36281770019072002</v>
      </c>
      <c r="G1303" s="99">
        <v>0.54999999999999705</v>
      </c>
      <c r="H1303" s="98">
        <v>0.229623950130422</v>
      </c>
      <c r="I1303" s="98">
        <v>0.89394000000000295</v>
      </c>
      <c r="J1303" s="98">
        <v>1.15172687111665</v>
      </c>
      <c r="K1303" s="99">
        <v>0.3</v>
      </c>
      <c r="L1303" s="98">
        <v>0.75023658416990002</v>
      </c>
      <c r="M1303" s="98">
        <v>0.36162500000000403</v>
      </c>
      <c r="N1303" s="98">
        <v>0.83635114653334797</v>
      </c>
      <c r="O1303" s="99">
        <v>0.54999999999999505</v>
      </c>
      <c r="P1303" s="98">
        <v>0.53202533590814705</v>
      </c>
      <c r="Q1303" s="98">
        <v>0.35610000000000103</v>
      </c>
      <c r="R1303" s="98">
        <v>0.665874034857727</v>
      </c>
      <c r="S1303" s="99">
        <v>0.3</v>
      </c>
      <c r="T1303" s="98">
        <v>0.43512347122428102</v>
      </c>
      <c r="U1303" s="98">
        <v>0.40809500000000198</v>
      </c>
      <c r="V1303" s="98">
        <v>-0.278397960364141</v>
      </c>
      <c r="W1303" s="99">
        <v>0.55000000000001303</v>
      </c>
      <c r="X1303" s="98">
        <v>0.17694768788156301</v>
      </c>
      <c r="Y1303" s="98">
        <v>0.39407000000000098</v>
      </c>
      <c r="Z1303" s="98">
        <v>-4.72046213546293E-2</v>
      </c>
      <c r="AA1303" s="99">
        <v>0.3</v>
      </c>
      <c r="AB1303" s="98">
        <v>3.08363295585206E-2</v>
      </c>
      <c r="AC1303" t="str">
        <f>IF('Raw data (converted)'!T1303="","",'Raw data (converted)'!T1303)</f>
        <v/>
      </c>
    </row>
    <row r="1304" spans="1:29" x14ac:dyDescent="0.25">
      <c r="A1304" t="str">
        <f t="shared" si="45"/>
        <v>Aug</v>
      </c>
      <c r="B1304">
        <f t="shared" si="44"/>
        <v>1303</v>
      </c>
      <c r="C1304" t="s">
        <v>2864</v>
      </c>
      <c r="D1304">
        <v>30</v>
      </c>
      <c r="E1304" s="98">
        <v>0.87170999999999199</v>
      </c>
      <c r="F1304" s="98">
        <v>-0.36281770018979098</v>
      </c>
      <c r="G1304" s="99">
        <v>0.55000000000000804</v>
      </c>
      <c r="H1304" s="98">
        <v>0.22962395012983899</v>
      </c>
      <c r="I1304" s="98">
        <v>0.85246</v>
      </c>
      <c r="J1304" s="98">
        <v>0.65370816707522506</v>
      </c>
      <c r="K1304" s="99">
        <v>0.3</v>
      </c>
      <c r="L1304" s="98">
        <v>0.42562815432670298</v>
      </c>
      <c r="M1304" s="98">
        <v>0.39997500000000402</v>
      </c>
      <c r="N1304" s="98">
        <v>-0.83635114653384701</v>
      </c>
      <c r="O1304" s="99">
        <v>0.55000000000000704</v>
      </c>
      <c r="P1304" s="98">
        <v>0.532025335908478</v>
      </c>
      <c r="Q1304" s="98">
        <v>0.39445000000000102</v>
      </c>
      <c r="R1304" s="98">
        <v>-0.24781107547268</v>
      </c>
      <c r="S1304" s="99">
        <v>0.3</v>
      </c>
      <c r="T1304" s="98">
        <v>0.161903429531604</v>
      </c>
      <c r="U1304" s="98">
        <v>0.38730500000000201</v>
      </c>
      <c r="V1304" s="98">
        <v>0.27839796036408099</v>
      </c>
      <c r="W1304" s="99">
        <v>0.55000000000002602</v>
      </c>
      <c r="X1304" s="98">
        <v>0.17694768788153001</v>
      </c>
      <c r="Y1304" s="98">
        <v>0.37328</v>
      </c>
      <c r="Z1304" s="98">
        <v>0.38934664435130201</v>
      </c>
      <c r="AA1304" s="99">
        <v>0.3</v>
      </c>
      <c r="AB1304" s="98">
        <v>0.254360407147602</v>
      </c>
      <c r="AC1304" t="str">
        <f>IF('Raw data (converted)'!T1304="","",'Raw data (converted)'!T1304)</f>
        <v/>
      </c>
    </row>
    <row r="1305" spans="1:29" x14ac:dyDescent="0.25">
      <c r="A1305" t="str">
        <f t="shared" ref="A1305:A1345" si="46">A1304</f>
        <v>Aug</v>
      </c>
      <c r="B1305">
        <f t="shared" si="44"/>
        <v>1304</v>
      </c>
      <c r="C1305" t="s">
        <v>2864</v>
      </c>
      <c r="D1305">
        <v>45</v>
      </c>
      <c r="E1305" s="98">
        <v>0.79173000000000604</v>
      </c>
      <c r="F1305" s="98">
        <v>0.36281770018897602</v>
      </c>
      <c r="G1305" s="99">
        <v>0.94999999999999596</v>
      </c>
      <c r="H1305" s="98">
        <v>0.90535498306067996</v>
      </c>
      <c r="I1305" s="98">
        <v>0.81097999999999804</v>
      </c>
      <c r="J1305" s="98">
        <v>-1.2521344314302401</v>
      </c>
      <c r="K1305" s="99">
        <v>0.70000000000000195</v>
      </c>
      <c r="L1305" s="98">
        <v>1.90340330857135</v>
      </c>
      <c r="M1305" s="98">
        <v>0.42727499999999902</v>
      </c>
      <c r="N1305" s="98">
        <v>0.836351146533858</v>
      </c>
      <c r="O1305" s="99">
        <v>0.94999999999999896</v>
      </c>
      <c r="P1305" s="98">
        <v>2.0976548339492598</v>
      </c>
      <c r="Q1305" s="98">
        <v>0.43280000000000102</v>
      </c>
      <c r="R1305" s="98">
        <v>-8.6688016137601506E-2</v>
      </c>
      <c r="S1305" s="99">
        <v>0.70000000000000095</v>
      </c>
      <c r="T1305" s="98">
        <v>0.132147570017981</v>
      </c>
      <c r="U1305" s="98">
        <v>0.33846499999999902</v>
      </c>
      <c r="V1305" s="98">
        <v>-0.27839796036411901</v>
      </c>
      <c r="W1305" s="99">
        <v>0.95000000000001406</v>
      </c>
      <c r="X1305" s="98">
        <v>0.697664467815445</v>
      </c>
      <c r="Y1305" s="98">
        <v>0.35249000000000003</v>
      </c>
      <c r="Z1305" s="98">
        <v>-0.37245579868051099</v>
      </c>
      <c r="AA1305" s="99">
        <v>0.70000000000000095</v>
      </c>
      <c r="AB1305" s="98">
        <v>0.56775581723343804</v>
      </c>
      <c r="AC1305" t="str">
        <f>IF('Raw data (converted)'!T1305="","",'Raw data (converted)'!T1305)</f>
        <v/>
      </c>
    </row>
    <row r="1306" spans="1:29" x14ac:dyDescent="0.25">
      <c r="A1306" t="str">
        <f t="shared" si="46"/>
        <v>Aug</v>
      </c>
      <c r="B1306">
        <f t="shared" si="44"/>
        <v>1305</v>
      </c>
      <c r="C1306" t="s">
        <v>2865</v>
      </c>
      <c r="D1306">
        <v>0</v>
      </c>
      <c r="E1306" s="98">
        <v>0.96424000000001098</v>
      </c>
      <c r="F1306" s="98">
        <v>0.64774233480092602</v>
      </c>
      <c r="G1306" s="99">
        <v>0.95000000000002305</v>
      </c>
      <c r="H1306" s="98">
        <v>1.61682511101924</v>
      </c>
      <c r="I1306" s="98">
        <v>0.96829000000000398</v>
      </c>
      <c r="J1306" s="98">
        <v>-6.3752840044515105E-2</v>
      </c>
      <c r="K1306" s="99">
        <v>0.70000000000000095</v>
      </c>
      <c r="L1306" s="98">
        <v>9.6833937240238796E-2</v>
      </c>
      <c r="M1306" s="98">
        <v>0.29734499999999803</v>
      </c>
      <c r="N1306" s="98">
        <v>-7.16872411310783E-2</v>
      </c>
      <c r="O1306" s="99">
        <v>0.95000000000001505</v>
      </c>
      <c r="P1306" s="98">
        <v>0.17967049983755801</v>
      </c>
      <c r="Q1306" s="98">
        <v>0.30132000000000098</v>
      </c>
      <c r="R1306" s="98">
        <v>-0.249661486476179</v>
      </c>
      <c r="S1306" s="99">
        <v>0.7</v>
      </c>
      <c r="T1306" s="98">
        <v>0.38059570073128801</v>
      </c>
      <c r="U1306" s="98">
        <v>0.33812999999999999</v>
      </c>
      <c r="V1306" s="98">
        <v>4.0604564210704602E-2</v>
      </c>
      <c r="W1306" s="99">
        <v>0.95000000000004103</v>
      </c>
      <c r="X1306" s="98">
        <v>0.101746582190124</v>
      </c>
      <c r="Y1306" s="98">
        <v>0.33603000000000099</v>
      </c>
      <c r="Z1306" s="98">
        <v>5.53373547814296E-2</v>
      </c>
      <c r="AA1306" s="99">
        <v>0.7</v>
      </c>
      <c r="AB1306" s="98">
        <v>8.4347756505711302E-2</v>
      </c>
      <c r="AC1306" t="str">
        <f>IF('Raw data (converted)'!T1306="","",'Raw data (converted)'!T1306)</f>
        <v/>
      </c>
    </row>
    <row r="1307" spans="1:29" x14ac:dyDescent="0.25">
      <c r="A1307" t="str">
        <f t="shared" si="46"/>
        <v>Aug</v>
      </c>
      <c r="B1307">
        <f t="shared" si="44"/>
        <v>1306</v>
      </c>
      <c r="C1307" t="s">
        <v>2865</v>
      </c>
      <c r="D1307">
        <v>15</v>
      </c>
      <c r="E1307" s="98">
        <v>0.92067999999999495</v>
      </c>
      <c r="F1307" s="98">
        <v>-0.64774233480270105</v>
      </c>
      <c r="G1307" s="99">
        <v>0.54999999999999605</v>
      </c>
      <c r="H1307" s="98">
        <v>0.41007314877344397</v>
      </c>
      <c r="I1307" s="98">
        <v>0.91663000000000205</v>
      </c>
      <c r="J1307" s="98">
        <v>-0.25463668201003897</v>
      </c>
      <c r="K1307" s="99">
        <v>0.3</v>
      </c>
      <c r="L1307" s="98">
        <v>0.16576235100508399</v>
      </c>
      <c r="M1307" s="98">
        <v>0.345165000000004</v>
      </c>
      <c r="N1307" s="98">
        <v>7.1687241131174403E-2</v>
      </c>
      <c r="O1307" s="99">
        <v>0.54999999999999205</v>
      </c>
      <c r="P1307" s="98">
        <v>4.55695839382044E-2</v>
      </c>
      <c r="Q1307" s="98">
        <v>0.34119000000000099</v>
      </c>
      <c r="R1307" s="98">
        <v>0.189547097422541</v>
      </c>
      <c r="S1307" s="99">
        <v>0.3</v>
      </c>
      <c r="T1307" s="98">
        <v>0.12383596667491301</v>
      </c>
      <c r="U1307" s="98">
        <v>0.34091000000000199</v>
      </c>
      <c r="V1307" s="98">
        <v>-4.0604564210717703E-2</v>
      </c>
      <c r="W1307" s="99">
        <v>0.55000000000001104</v>
      </c>
      <c r="X1307" s="98">
        <v>2.5805846934941399E-2</v>
      </c>
      <c r="Y1307" s="98">
        <v>0.34301000000000098</v>
      </c>
      <c r="Z1307" s="98">
        <v>-5.7450585679665198E-2</v>
      </c>
      <c r="AA1307" s="99">
        <v>0.29999999999999899</v>
      </c>
      <c r="AB1307" s="98">
        <v>3.7529508021100298E-2</v>
      </c>
      <c r="AC1307" t="str">
        <f>IF('Raw data (converted)'!T1307="","",'Raw data (converted)'!T1307)</f>
        <v/>
      </c>
    </row>
    <row r="1308" spans="1:29" x14ac:dyDescent="0.25">
      <c r="A1308" t="str">
        <f t="shared" si="46"/>
        <v>Aug</v>
      </c>
      <c r="B1308">
        <f t="shared" si="44"/>
        <v>1307</v>
      </c>
      <c r="C1308" t="s">
        <v>2865</v>
      </c>
      <c r="D1308">
        <v>30</v>
      </c>
      <c r="E1308" s="98">
        <v>0.86901999999999302</v>
      </c>
      <c r="F1308" s="98">
        <v>0.64774233480355803</v>
      </c>
      <c r="G1308" s="99">
        <v>0.55000000000000704</v>
      </c>
      <c r="H1308" s="98">
        <v>0.41007314877399598</v>
      </c>
      <c r="I1308" s="98">
        <v>0.86497000000000002</v>
      </c>
      <c r="J1308" s="98">
        <v>0.63448145627889896</v>
      </c>
      <c r="K1308" s="99">
        <v>0.3</v>
      </c>
      <c r="L1308" s="98">
        <v>0.41310438101775698</v>
      </c>
      <c r="M1308" s="98">
        <v>0.38503500000000401</v>
      </c>
      <c r="N1308" s="98">
        <v>-7.1687241131728793E-2</v>
      </c>
      <c r="O1308" s="99">
        <v>0.55000000000000104</v>
      </c>
      <c r="P1308" s="98">
        <v>4.5569583938557701E-2</v>
      </c>
      <c r="Q1308" s="98">
        <v>0.38106000000000101</v>
      </c>
      <c r="R1308" s="98">
        <v>0.111231230822791</v>
      </c>
      <c r="S1308" s="99">
        <v>0.3</v>
      </c>
      <c r="T1308" s="98">
        <v>7.2669330126910306E-2</v>
      </c>
      <c r="U1308" s="98">
        <v>0.34789000000000098</v>
      </c>
      <c r="V1308" s="98">
        <v>4.0604564210669998E-2</v>
      </c>
      <c r="W1308" s="99">
        <v>0.55000000000002602</v>
      </c>
      <c r="X1308" s="98">
        <v>2.5805846934911902E-2</v>
      </c>
      <c r="Y1308" s="98">
        <v>0.34999000000000002</v>
      </c>
      <c r="Z1308" s="98">
        <v>6.22076405447988E-3</v>
      </c>
      <c r="AA1308" s="99">
        <v>0.3</v>
      </c>
      <c r="AB1308" s="98">
        <v>4.0636975560042901E-3</v>
      </c>
      <c r="AC1308" t="str">
        <f>IF('Raw data (converted)'!T1308="","",'Raw data (converted)'!T1308)</f>
        <v/>
      </c>
    </row>
    <row r="1309" spans="1:29" x14ac:dyDescent="0.25">
      <c r="A1309" t="str">
        <f t="shared" si="46"/>
        <v>Aug</v>
      </c>
      <c r="B1309">
        <f t="shared" si="44"/>
        <v>1308</v>
      </c>
      <c r="C1309" t="s">
        <v>2865</v>
      </c>
      <c r="D1309">
        <v>45</v>
      </c>
      <c r="E1309" s="98">
        <v>0.80926000000000498</v>
      </c>
      <c r="F1309" s="98">
        <v>-0.64774233480414001</v>
      </c>
      <c r="G1309" s="99">
        <v>0.94999999999999596</v>
      </c>
      <c r="H1309" s="98">
        <v>1.6168251110267999</v>
      </c>
      <c r="I1309" s="98">
        <v>0.81330999999999798</v>
      </c>
      <c r="J1309" s="98">
        <v>-0.51646963676263302</v>
      </c>
      <c r="K1309" s="99">
        <v>0.70000000000000095</v>
      </c>
      <c r="L1309" s="98">
        <v>0.78457037241511196</v>
      </c>
      <c r="M1309" s="98">
        <v>0.41695499999999802</v>
      </c>
      <c r="N1309" s="98">
        <v>7.1687241131811505E-2</v>
      </c>
      <c r="O1309" s="99">
        <v>0.94999999999999196</v>
      </c>
      <c r="P1309" s="98">
        <v>0.17967049983935199</v>
      </c>
      <c r="Q1309" s="98">
        <v>0.42093000000000103</v>
      </c>
      <c r="R1309" s="98">
        <v>-0.20978499905291301</v>
      </c>
      <c r="S1309" s="99">
        <v>0.70000000000000095</v>
      </c>
      <c r="T1309" s="98">
        <v>0.31980310477276103</v>
      </c>
      <c r="U1309" s="98">
        <v>0.359069999999999</v>
      </c>
      <c r="V1309" s="98">
        <v>-4.0604564210663399E-2</v>
      </c>
      <c r="W1309" s="99">
        <v>0.95000000000000995</v>
      </c>
      <c r="X1309" s="98">
        <v>0.101746582189986</v>
      </c>
      <c r="Y1309" s="98">
        <v>0.35697000000000001</v>
      </c>
      <c r="Z1309" s="98">
        <v>2.2917490364030201E-2</v>
      </c>
      <c r="AA1309" s="99">
        <v>0.70000000000000195</v>
      </c>
      <c r="AB1309" s="98">
        <v>3.4931851461014699E-2</v>
      </c>
      <c r="AC1309" t="str">
        <f>IF('Raw data (converted)'!T1309="","",'Raw data (converted)'!T1309)</f>
        <v/>
      </c>
    </row>
    <row r="1310" spans="1:29" x14ac:dyDescent="0.25">
      <c r="A1310" t="str">
        <f t="shared" si="46"/>
        <v>Aug</v>
      </c>
      <c r="B1310">
        <f t="shared" si="44"/>
        <v>1309</v>
      </c>
      <c r="C1310" t="s">
        <v>2866</v>
      </c>
      <c r="D1310">
        <v>0</v>
      </c>
      <c r="E1310" s="98">
        <v>0.93681500000000895</v>
      </c>
      <c r="F1310" s="98">
        <v>1.5547865852773599</v>
      </c>
      <c r="G1310" s="99">
        <v>0.95000000000001905</v>
      </c>
      <c r="H1310" s="98">
        <v>3.8890005903990801</v>
      </c>
      <c r="I1310" s="98">
        <v>0.94014000000000397</v>
      </c>
      <c r="J1310" s="98">
        <v>0.30515404335749002</v>
      </c>
      <c r="K1310" s="99">
        <v>0.7</v>
      </c>
      <c r="L1310" s="98">
        <v>0.463518638870765</v>
      </c>
      <c r="M1310" s="98">
        <v>0.37505999999999901</v>
      </c>
      <c r="N1310" s="98">
        <v>0.59012105743028298</v>
      </c>
      <c r="O1310" s="99">
        <v>0.95000000000001295</v>
      </c>
      <c r="P1310" s="98">
        <v>1.4795490833009199</v>
      </c>
      <c r="Q1310" s="98">
        <v>0.37701000000000101</v>
      </c>
      <c r="R1310" s="98">
        <v>5.1434889574866798E-2</v>
      </c>
      <c r="S1310" s="99">
        <v>0.7</v>
      </c>
      <c r="T1310" s="98">
        <v>7.8407362421457294E-2</v>
      </c>
      <c r="U1310" s="98">
        <v>0.37457499999999999</v>
      </c>
      <c r="V1310" s="98">
        <v>1.9835562976492499E-2</v>
      </c>
      <c r="W1310" s="99">
        <v>0.95000000000003804</v>
      </c>
      <c r="X1310" s="98">
        <v>4.9703722772025401E-2</v>
      </c>
      <c r="Y1310" s="98">
        <v>0.37010000000000098</v>
      </c>
      <c r="Z1310" s="98">
        <v>9.1297319336380703E-2</v>
      </c>
      <c r="AA1310" s="99">
        <v>0.69999999999999896</v>
      </c>
      <c r="AB1310" s="98">
        <v>0.139159993211391</v>
      </c>
      <c r="AC1310" t="str">
        <f>IF('Raw data (converted)'!T1310="","",'Raw data (converted)'!T1310)</f>
        <v/>
      </c>
    </row>
    <row r="1311" spans="1:29" x14ac:dyDescent="0.25">
      <c r="A1311" t="str">
        <f t="shared" si="46"/>
        <v>Aug</v>
      </c>
      <c r="B1311">
        <f t="shared" si="44"/>
        <v>1310</v>
      </c>
      <c r="C1311" t="s">
        <v>2866</v>
      </c>
      <c r="D1311">
        <v>15</v>
      </c>
      <c r="E1311" s="98">
        <v>0.89635499999999702</v>
      </c>
      <c r="F1311" s="98">
        <v>-1.55478658527863</v>
      </c>
      <c r="G1311" s="99">
        <v>0.54999999999999505</v>
      </c>
      <c r="H1311" s="98">
        <v>0.98636191806694296</v>
      </c>
      <c r="I1311" s="98">
        <v>0.89303000000000199</v>
      </c>
      <c r="J1311" s="98">
        <v>-0.91115851407984705</v>
      </c>
      <c r="K1311" s="99">
        <v>0.3</v>
      </c>
      <c r="L1311" s="98">
        <v>0.59337739285312596</v>
      </c>
      <c r="M1311" s="98">
        <v>0.42782000000000397</v>
      </c>
      <c r="N1311" s="98">
        <v>-0.59012105743018295</v>
      </c>
      <c r="O1311" s="99">
        <v>0.54999999999999005</v>
      </c>
      <c r="P1311" s="98">
        <v>0.37525601700352501</v>
      </c>
      <c r="Q1311" s="98">
        <v>0.42587000000000103</v>
      </c>
      <c r="R1311" s="98">
        <v>-0.24856775051229399</v>
      </c>
      <c r="S1311" s="99">
        <v>0.3</v>
      </c>
      <c r="T1311" s="98">
        <v>0.16239782243057699</v>
      </c>
      <c r="U1311" s="98">
        <v>0.36767500000000097</v>
      </c>
      <c r="V1311" s="98">
        <v>-1.9835562976507602E-2</v>
      </c>
      <c r="W1311" s="99">
        <v>0.55000000000001104</v>
      </c>
      <c r="X1311" s="98">
        <v>1.2606287448118E-2</v>
      </c>
      <c r="Y1311" s="98">
        <v>0.37215000000000098</v>
      </c>
      <c r="Z1311" s="98">
        <v>-7.0136065320182406E-2</v>
      </c>
      <c r="AA1311" s="99">
        <v>0.3</v>
      </c>
      <c r="AB1311" s="98">
        <v>4.5816318280313899E-2</v>
      </c>
      <c r="AC1311" t="str">
        <f>IF('Raw data (converted)'!T1311="","",'Raw data (converted)'!T1311)</f>
        <v/>
      </c>
    </row>
    <row r="1312" spans="1:29" x14ac:dyDescent="0.25">
      <c r="A1312" t="str">
        <f t="shared" si="46"/>
        <v>Aug</v>
      </c>
      <c r="B1312">
        <f t="shared" si="44"/>
        <v>1311</v>
      </c>
      <c r="C1312" t="s">
        <v>2866</v>
      </c>
      <c r="D1312">
        <v>30</v>
      </c>
      <c r="E1312" s="98">
        <v>0.84924499999999503</v>
      </c>
      <c r="F1312" s="98">
        <v>1.55478658527922</v>
      </c>
      <c r="G1312" s="99">
        <v>0.55000000000000404</v>
      </c>
      <c r="H1312" s="98">
        <v>0.98636191806733997</v>
      </c>
      <c r="I1312" s="98">
        <v>0.84592000000000001</v>
      </c>
      <c r="J1312" s="98">
        <v>1.22300638431292</v>
      </c>
      <c r="K1312" s="99">
        <v>0.3</v>
      </c>
      <c r="L1312" s="98">
        <v>0.79673806858705098</v>
      </c>
      <c r="M1312" s="98">
        <v>0.47668000000000399</v>
      </c>
      <c r="N1312" s="98">
        <v>0.59012105742965304</v>
      </c>
      <c r="O1312" s="99">
        <v>0.54999999999999805</v>
      </c>
      <c r="P1312" s="98">
        <v>0.375256017003194</v>
      </c>
      <c r="Q1312" s="98">
        <v>0.47473000000000098</v>
      </c>
      <c r="R1312" s="98">
        <v>0.39611938323637402</v>
      </c>
      <c r="S1312" s="99">
        <v>0.3</v>
      </c>
      <c r="T1312" s="98">
        <v>0.25881098268425801</v>
      </c>
      <c r="U1312" s="98">
        <v>0.36972500000000103</v>
      </c>
      <c r="V1312" s="98">
        <v>1.9835562976469899E-2</v>
      </c>
      <c r="W1312" s="99">
        <v>0.55000000000002203</v>
      </c>
      <c r="X1312" s="98">
        <v>1.26062874480942E-2</v>
      </c>
      <c r="Y1312" s="98">
        <v>0.37419999999999998</v>
      </c>
      <c r="Z1312" s="98">
        <v>-3.90322450477553E-2</v>
      </c>
      <c r="AA1312" s="99">
        <v>0.3</v>
      </c>
      <c r="AB1312" s="98">
        <v>2.54977305318328E-2</v>
      </c>
      <c r="AC1312" t="str">
        <f>IF('Raw data (converted)'!T1312="","",'Raw data (converted)'!T1312)</f>
        <v/>
      </c>
    </row>
    <row r="1313" spans="1:29" x14ac:dyDescent="0.25">
      <c r="A1313" t="str">
        <f t="shared" si="46"/>
        <v>Aug</v>
      </c>
      <c r="B1313">
        <f t="shared" si="44"/>
        <v>1312</v>
      </c>
      <c r="C1313" t="s">
        <v>2866</v>
      </c>
      <c r="D1313">
        <v>45</v>
      </c>
      <c r="E1313" s="98">
        <v>0.79548500000000399</v>
      </c>
      <c r="F1313" s="98">
        <v>-1.5547865852795699</v>
      </c>
      <c r="G1313" s="99">
        <v>0.94999999999999596</v>
      </c>
      <c r="H1313" s="98">
        <v>3.8890005904036902</v>
      </c>
      <c r="I1313" s="98">
        <v>0.79880999999999802</v>
      </c>
      <c r="J1313" s="98">
        <v>-0.78150953357571995</v>
      </c>
      <c r="K1313" s="99">
        <v>0.70000000000000095</v>
      </c>
      <c r="L1313" s="98">
        <v>1.18740468020386</v>
      </c>
      <c r="M1313" s="98">
        <v>0.52163999999999799</v>
      </c>
      <c r="N1313" s="98">
        <v>-0.59012105742956</v>
      </c>
      <c r="O1313" s="99">
        <v>0.94999999999999596</v>
      </c>
      <c r="P1313" s="98">
        <v>1.4795490832988401</v>
      </c>
      <c r="Q1313" s="98">
        <v>0.523590000000001</v>
      </c>
      <c r="R1313" s="98">
        <v>-0.27682373153260098</v>
      </c>
      <c r="S1313" s="99">
        <v>0.70000000000000095</v>
      </c>
      <c r="T1313" s="98">
        <v>0.42200619839110298</v>
      </c>
      <c r="U1313" s="98">
        <v>0.38072499999999998</v>
      </c>
      <c r="V1313" s="98">
        <v>-1.9835562976471401E-2</v>
      </c>
      <c r="W1313" s="99">
        <v>0.95000000000000995</v>
      </c>
      <c r="X1313" s="98">
        <v>4.97037227719574E-2</v>
      </c>
      <c r="Y1313" s="98">
        <v>0.37624999999999997</v>
      </c>
      <c r="Z1313" s="98">
        <v>7.5460029247419902E-2</v>
      </c>
      <c r="AA1313" s="99">
        <v>0.70000000000000095</v>
      </c>
      <c r="AB1313" s="98">
        <v>0.11501983089703099</v>
      </c>
      <c r="AC1313" t="str">
        <f>IF('Raw data (converted)'!T1313="","",'Raw data (converted)'!T1313)</f>
        <v/>
      </c>
    </row>
    <row r="1314" spans="1:29" x14ac:dyDescent="0.25">
      <c r="A1314" t="str">
        <f t="shared" si="46"/>
        <v>Aug</v>
      </c>
      <c r="B1314">
        <f t="shared" si="44"/>
        <v>1313</v>
      </c>
      <c r="C1314" t="s">
        <v>2867</v>
      </c>
      <c r="D1314">
        <v>0</v>
      </c>
      <c r="E1314" s="98">
        <v>0.96339000000000796</v>
      </c>
      <c r="F1314" s="98">
        <v>2.1748563836256101</v>
      </c>
      <c r="G1314" s="99">
        <v>0.95000000000002105</v>
      </c>
      <c r="H1314" s="98">
        <v>5.4532056064628396</v>
      </c>
      <c r="I1314" s="98">
        <v>1.0058400000000001</v>
      </c>
      <c r="J1314" s="98">
        <v>-2.2807757606835701</v>
      </c>
      <c r="K1314" s="99">
        <v>0.7</v>
      </c>
      <c r="L1314" s="98">
        <v>3.4736194133793399</v>
      </c>
      <c r="M1314" s="98">
        <v>0.28597999999999801</v>
      </c>
      <c r="N1314" s="98">
        <v>-1.3256944881697099</v>
      </c>
      <c r="O1314" s="99">
        <v>0.95000000000001505</v>
      </c>
      <c r="P1314" s="98">
        <v>3.3286086028273698</v>
      </c>
      <c r="Q1314" s="98">
        <v>0.28698000000000101</v>
      </c>
      <c r="R1314" s="98">
        <v>-0.42650503939675499</v>
      </c>
      <c r="S1314" s="99">
        <v>0.7</v>
      </c>
      <c r="T1314" s="98">
        <v>0.65022419816606203</v>
      </c>
      <c r="U1314" s="98">
        <v>0.39446000000000098</v>
      </c>
      <c r="V1314" s="98">
        <v>-0.212823922759597</v>
      </c>
      <c r="W1314" s="99">
        <v>0.95000000000003804</v>
      </c>
      <c r="X1314" s="98">
        <v>0.53331756840545397</v>
      </c>
      <c r="Y1314" s="98">
        <v>0.39036000000000098</v>
      </c>
      <c r="Z1314" s="98">
        <v>-8.5707687540382202E-3</v>
      </c>
      <c r="AA1314" s="99">
        <v>0.69999999999999896</v>
      </c>
      <c r="AB1314" s="98">
        <v>1.3063941272488701E-2</v>
      </c>
      <c r="AC1314" t="str">
        <f>IF('Raw data (converted)'!T1314="","",'Raw data (converted)'!T1314)</f>
        <v/>
      </c>
    </row>
    <row r="1315" spans="1:29" x14ac:dyDescent="0.25">
      <c r="A1315" t="str">
        <f t="shared" si="46"/>
        <v>Aug</v>
      </c>
      <c r="B1315">
        <f t="shared" si="44"/>
        <v>1314</v>
      </c>
      <c r="C1315" t="s">
        <v>2867</v>
      </c>
      <c r="D1315">
        <v>15</v>
      </c>
      <c r="E1315" s="98">
        <v>1.0067299999999999</v>
      </c>
      <c r="F1315" s="98">
        <v>-2.17485638362648</v>
      </c>
      <c r="G1315" s="99">
        <v>0.54999999999999505</v>
      </c>
      <c r="H1315" s="98">
        <v>1.3830891038897399</v>
      </c>
      <c r="I1315" s="98">
        <v>0.96428000000000202</v>
      </c>
      <c r="J1315" s="98">
        <v>0.498018704041431</v>
      </c>
      <c r="K1315" s="99">
        <v>0.3</v>
      </c>
      <c r="L1315" s="98">
        <v>0.32422893458131402</v>
      </c>
      <c r="M1315" s="98">
        <v>0.32576000000000399</v>
      </c>
      <c r="N1315" s="98">
        <v>1.3256944881696999</v>
      </c>
      <c r="O1315" s="99">
        <v>0.54999999999999205</v>
      </c>
      <c r="P1315" s="98">
        <v>0.84423046221225095</v>
      </c>
      <c r="Q1315" s="98">
        <v>0.32476000000000099</v>
      </c>
      <c r="R1315" s="98">
        <v>0.76197176488834695</v>
      </c>
      <c r="S1315" s="99">
        <v>0.3</v>
      </c>
      <c r="T1315" s="98">
        <v>0.49795475547240498</v>
      </c>
      <c r="U1315" s="98">
        <v>0.37812000000000101</v>
      </c>
      <c r="V1315" s="98">
        <v>0.21282392275947801</v>
      </c>
      <c r="W1315" s="99">
        <v>0.55000000000000904</v>
      </c>
      <c r="X1315" s="98">
        <v>0.13526460782985</v>
      </c>
      <c r="Y1315" s="98">
        <v>0.38222</v>
      </c>
      <c r="Z1315" s="98">
        <v>0.116852783611696</v>
      </c>
      <c r="AA1315" s="99">
        <v>0.29999999999999899</v>
      </c>
      <c r="AB1315" s="98">
        <v>7.6334329176124899E-2</v>
      </c>
      <c r="AC1315" t="str">
        <f>IF('Raw data (converted)'!T1315="","",'Raw data (converted)'!T1315)</f>
        <v/>
      </c>
    </row>
    <row r="1316" spans="1:29" x14ac:dyDescent="0.25">
      <c r="A1316" t="str">
        <f t="shared" si="46"/>
        <v>Aug</v>
      </c>
      <c r="B1316">
        <f t="shared" si="44"/>
        <v>1315</v>
      </c>
      <c r="C1316" t="s">
        <v>2867</v>
      </c>
      <c r="D1316">
        <v>30</v>
      </c>
      <c r="E1316" s="98">
        <v>0.96516999999999498</v>
      </c>
      <c r="F1316" s="98">
        <v>2.17485638362708</v>
      </c>
      <c r="G1316" s="99">
        <v>0.55000000000000204</v>
      </c>
      <c r="H1316" s="98">
        <v>1.3830891038901401</v>
      </c>
      <c r="I1316" s="98">
        <v>0.92271999999999998</v>
      </c>
      <c r="J1316" s="98">
        <v>3.48331726329616</v>
      </c>
      <c r="K1316" s="99">
        <v>0.3</v>
      </c>
      <c r="L1316" s="98">
        <v>2.2818555689027602</v>
      </c>
      <c r="M1316" s="98">
        <v>0.36354000000000403</v>
      </c>
      <c r="N1316" s="98">
        <v>-1.3256944881703401</v>
      </c>
      <c r="O1316" s="99">
        <v>0.55000000000000104</v>
      </c>
      <c r="P1316" s="98">
        <v>0.84423046221267095</v>
      </c>
      <c r="Q1316" s="98">
        <v>0.36254000000000097</v>
      </c>
      <c r="R1316" s="98">
        <v>-0.686304260927312</v>
      </c>
      <c r="S1316" s="99">
        <v>0.3</v>
      </c>
      <c r="T1316" s="98">
        <v>0.44848020693126001</v>
      </c>
      <c r="U1316" s="98">
        <v>0.36997999999999998</v>
      </c>
      <c r="V1316" s="98">
        <v>-0.21282392275949699</v>
      </c>
      <c r="W1316" s="99">
        <v>0.55000000000002103</v>
      </c>
      <c r="X1316" s="98">
        <v>0.13526460782986499</v>
      </c>
      <c r="Y1316" s="98">
        <v>0.37408000000000002</v>
      </c>
      <c r="Z1316" s="98">
        <v>-0.21687291154656499</v>
      </c>
      <c r="AA1316" s="99">
        <v>0.3</v>
      </c>
      <c r="AB1316" s="98">
        <v>0.14167523554637701</v>
      </c>
      <c r="AC1316" t="str">
        <f>IF('Raw data (converted)'!T1316="","",'Raw data (converted)'!T1316)</f>
        <v>For CH4, high residuals and Cooks (also for CO2). But no reason to remove this point</v>
      </c>
    </row>
    <row r="1317" spans="1:29" x14ac:dyDescent="0.25">
      <c r="A1317" t="str">
        <f t="shared" si="46"/>
        <v>Aug</v>
      </c>
      <c r="B1317">
        <f t="shared" si="44"/>
        <v>1316</v>
      </c>
      <c r="C1317" t="s">
        <v>2867</v>
      </c>
      <c r="D1317">
        <v>45</v>
      </c>
      <c r="E1317" s="98">
        <v>0.83871000000000395</v>
      </c>
      <c r="F1317" s="98">
        <v>-2.1748563836274601</v>
      </c>
      <c r="G1317" s="99">
        <v>0.94999999999999196</v>
      </c>
      <c r="H1317" s="98">
        <v>5.45320560646587</v>
      </c>
      <c r="I1317" s="98">
        <v>0.88115999999999906</v>
      </c>
      <c r="J1317" s="98">
        <v>-3.8008153851083999</v>
      </c>
      <c r="K1317" s="99">
        <v>0.70000000000000095</v>
      </c>
      <c r="L1317" s="98">
        <v>5.8166884707167297</v>
      </c>
      <c r="M1317" s="98">
        <v>0.39931999999999801</v>
      </c>
      <c r="N1317" s="98">
        <v>1.32569448817044</v>
      </c>
      <c r="O1317" s="99">
        <v>0.94999999999999196</v>
      </c>
      <c r="P1317" s="98">
        <v>3.3286086028284201</v>
      </c>
      <c r="Q1317" s="98">
        <v>0.40032000000000101</v>
      </c>
      <c r="R1317" s="98">
        <v>0.31092101787992299</v>
      </c>
      <c r="S1317" s="99">
        <v>0.70000000000000095</v>
      </c>
      <c r="T1317" s="98">
        <v>0.47399095673866798</v>
      </c>
      <c r="U1317" s="98">
        <v>0.37003999999999998</v>
      </c>
      <c r="V1317" s="98">
        <v>0.21282392275947601</v>
      </c>
      <c r="W1317" s="99">
        <v>0.94999999999999896</v>
      </c>
      <c r="X1317" s="98">
        <v>0.53331756840493305</v>
      </c>
      <c r="Y1317" s="98">
        <v>0.36593999999999999</v>
      </c>
      <c r="Z1317" s="98">
        <v>0.16135403784757901</v>
      </c>
      <c r="AA1317" s="99">
        <v>0.70000000000000195</v>
      </c>
      <c r="AB1317" s="98">
        <v>0.24594633100080501</v>
      </c>
      <c r="AC1317" t="str">
        <f>IF('Raw data (converted)'!T1317="","",'Raw data (converted)'!T1317)</f>
        <v>For CH4, high residuals and Cooks (also for CO2). But no reason to remove this point</v>
      </c>
    </row>
    <row r="1318" spans="1:29" x14ac:dyDescent="0.25">
      <c r="A1318" t="str">
        <f t="shared" si="46"/>
        <v>Aug</v>
      </c>
      <c r="B1318">
        <f t="shared" si="44"/>
        <v>1317</v>
      </c>
      <c r="C1318" t="s">
        <v>2868</v>
      </c>
      <c r="D1318">
        <v>0</v>
      </c>
      <c r="E1318" s="98">
        <v>0.95608000000000903</v>
      </c>
      <c r="F1318" s="98">
        <v>1.2544883193005301</v>
      </c>
      <c r="G1318" s="99">
        <v>0.95000000000002405</v>
      </c>
      <c r="H1318" s="98">
        <v>3.1350942912767001</v>
      </c>
      <c r="I1318" s="98">
        <v>0.96523000000000403</v>
      </c>
      <c r="J1318" s="98">
        <v>-0.217046185768801</v>
      </c>
      <c r="K1318" s="99">
        <v>0.70000000000000095</v>
      </c>
      <c r="L1318" s="98">
        <v>0.32967794060200101</v>
      </c>
      <c r="M1318" s="98">
        <v>0.213700000000001</v>
      </c>
      <c r="N1318" s="98">
        <v>0.29090474662025401</v>
      </c>
      <c r="O1318" s="99">
        <v>0.95000000000001905</v>
      </c>
      <c r="P1318" s="98">
        <v>0.72915731132020101</v>
      </c>
      <c r="Q1318" s="98">
        <v>0.222250000000003</v>
      </c>
      <c r="R1318" s="98">
        <v>-0.41321287692243502</v>
      </c>
      <c r="S1318" s="99">
        <v>0.7</v>
      </c>
      <c r="T1318" s="98">
        <v>0.62995615189739496</v>
      </c>
      <c r="U1318" s="98">
        <v>0.32639499999999899</v>
      </c>
      <c r="V1318" s="98">
        <v>-0.107112040073022</v>
      </c>
      <c r="W1318" s="99">
        <v>0.95000000000003404</v>
      </c>
      <c r="X1318" s="98">
        <v>0.26840331442181198</v>
      </c>
      <c r="Y1318" s="98">
        <v>0.33257000000000098</v>
      </c>
      <c r="Z1318" s="98">
        <v>-0.15781393771006699</v>
      </c>
      <c r="AA1318" s="99">
        <v>0.69999999999999896</v>
      </c>
      <c r="AB1318" s="98">
        <v>0.24055013357143101</v>
      </c>
      <c r="AC1318" t="str">
        <f>IF('Raw data (converted)'!T1318="","",'Raw data (converted)'!T1318)</f>
        <v/>
      </c>
    </row>
    <row r="1319" spans="1:29" x14ac:dyDescent="0.25">
      <c r="A1319" t="str">
        <f t="shared" si="46"/>
        <v>Aug</v>
      </c>
      <c r="B1319">
        <f t="shared" si="44"/>
        <v>1318</v>
      </c>
      <c r="C1319" t="s">
        <v>2868</v>
      </c>
      <c r="D1319">
        <v>15</v>
      </c>
      <c r="E1319" s="98">
        <v>0.919959999999996</v>
      </c>
      <c r="F1319" s="98">
        <v>-1.2544883193018399</v>
      </c>
      <c r="G1319" s="99">
        <v>0.54999999999999505</v>
      </c>
      <c r="H1319" s="98">
        <v>0.795149691182644</v>
      </c>
      <c r="I1319" s="98">
        <v>0.91081000000000201</v>
      </c>
      <c r="J1319" s="98">
        <v>-0.43189757666888701</v>
      </c>
      <c r="K1319" s="99">
        <v>0.3</v>
      </c>
      <c r="L1319" s="98">
        <v>0.28117263950818899</v>
      </c>
      <c r="M1319" s="98">
        <v>0.29010000000000302</v>
      </c>
      <c r="N1319" s="98">
        <v>-0.290904746620606</v>
      </c>
      <c r="O1319" s="99">
        <v>0.54999999999999305</v>
      </c>
      <c r="P1319" s="98">
        <v>0.18493517484727401</v>
      </c>
      <c r="Q1319" s="98">
        <v>0.28155000000000202</v>
      </c>
      <c r="R1319" s="98">
        <v>0.16457682111534699</v>
      </c>
      <c r="S1319" s="99">
        <v>0.3</v>
      </c>
      <c r="T1319" s="98">
        <v>0.10752175892346599</v>
      </c>
      <c r="U1319" s="98">
        <v>0.35401500000000202</v>
      </c>
      <c r="V1319" s="98">
        <v>0.107112040072995</v>
      </c>
      <c r="W1319" s="99">
        <v>0.55000000000000704</v>
      </c>
      <c r="X1319" s="98">
        <v>6.8074766736185496E-2</v>
      </c>
      <c r="Y1319" s="98">
        <v>0.34784000000000098</v>
      </c>
      <c r="Z1319" s="98">
        <v>0.15930035010112101</v>
      </c>
      <c r="AA1319" s="99">
        <v>0.29999999999999899</v>
      </c>
      <c r="AB1319" s="98">
        <v>0.10406394872132201</v>
      </c>
      <c r="AC1319" t="str">
        <f>IF('Raw data (converted)'!T1319="","",'Raw data (converted)'!T1319)</f>
        <v/>
      </c>
    </row>
    <row r="1320" spans="1:29" x14ac:dyDescent="0.25">
      <c r="A1320" t="str">
        <f t="shared" si="46"/>
        <v>Aug</v>
      </c>
      <c r="B1320">
        <f t="shared" si="44"/>
        <v>1319</v>
      </c>
      <c r="C1320" t="s">
        <v>2868</v>
      </c>
      <c r="D1320">
        <v>30</v>
      </c>
      <c r="E1320" s="98">
        <v>0.86553999999999398</v>
      </c>
      <c r="F1320" s="98">
        <v>1.25448831930253</v>
      </c>
      <c r="G1320" s="99">
        <v>0.55000000000000504</v>
      </c>
      <c r="H1320" s="98">
        <v>0.79514969118309997</v>
      </c>
      <c r="I1320" s="98">
        <v>0.85638999999999998</v>
      </c>
      <c r="J1320" s="98">
        <v>1.2900654000171901</v>
      </c>
      <c r="K1320" s="99">
        <v>0.3</v>
      </c>
      <c r="L1320" s="98">
        <v>0.84049767503140904</v>
      </c>
      <c r="M1320" s="98">
        <v>0.34940000000000199</v>
      </c>
      <c r="N1320" s="98">
        <v>0.29090474662021998</v>
      </c>
      <c r="O1320" s="99">
        <v>0.55000000000000304</v>
      </c>
      <c r="P1320" s="98">
        <v>0.18493517484703301</v>
      </c>
      <c r="Q1320" s="98">
        <v>0.34085000000000099</v>
      </c>
      <c r="R1320" s="98">
        <v>0.48238033775205302</v>
      </c>
      <c r="S1320" s="99">
        <v>0.3</v>
      </c>
      <c r="T1320" s="98">
        <v>0.31518321820283801</v>
      </c>
      <c r="U1320" s="98">
        <v>0.36928500000000197</v>
      </c>
      <c r="V1320" s="98">
        <v>-0.107112040073065</v>
      </c>
      <c r="W1320" s="99">
        <v>0.55000000000002003</v>
      </c>
      <c r="X1320" s="98">
        <v>6.8074766736231598E-2</v>
      </c>
      <c r="Y1320" s="98">
        <v>0.36310999999999999</v>
      </c>
      <c r="Z1320" s="98">
        <v>-8.6602793699741502E-3</v>
      </c>
      <c r="AA1320" s="99">
        <v>0.3</v>
      </c>
      <c r="AB1320" s="98">
        <v>5.6573045512549099E-3</v>
      </c>
      <c r="AC1320" t="str">
        <f>IF('Raw data (converted)'!T1320="","",'Raw data (converted)'!T1320)</f>
        <v/>
      </c>
    </row>
    <row r="1321" spans="1:29" x14ac:dyDescent="0.25">
      <c r="A1321" t="str">
        <f t="shared" si="46"/>
        <v>Aug</v>
      </c>
      <c r="B1321">
        <f t="shared" si="44"/>
        <v>1320</v>
      </c>
      <c r="C1321" t="s">
        <v>2868</v>
      </c>
      <c r="D1321">
        <v>45</v>
      </c>
      <c r="E1321" s="98">
        <v>0.79282000000000497</v>
      </c>
      <c r="F1321" s="98">
        <v>-1.25448831930307</v>
      </c>
      <c r="G1321" s="99">
        <v>0.94999999999999596</v>
      </c>
      <c r="H1321" s="98">
        <v>3.13509429128211</v>
      </c>
      <c r="I1321" s="98">
        <v>0.80196999999999896</v>
      </c>
      <c r="J1321" s="98">
        <v>-1.09382681738789</v>
      </c>
      <c r="K1321" s="99">
        <v>0.70000000000000095</v>
      </c>
      <c r="L1321" s="98">
        <v>1.6624355817321299</v>
      </c>
      <c r="M1321" s="98">
        <v>0.39159999999999801</v>
      </c>
      <c r="N1321" s="98">
        <v>-0.29090474661999299</v>
      </c>
      <c r="O1321" s="99">
        <v>0.94999999999999196</v>
      </c>
      <c r="P1321" s="98">
        <v>0.72915731131934203</v>
      </c>
      <c r="Q1321" s="98">
        <v>0.40015000000000001</v>
      </c>
      <c r="R1321" s="98">
        <v>-0.57503050704567205</v>
      </c>
      <c r="S1321" s="99">
        <v>0.70000000000000095</v>
      </c>
      <c r="T1321" s="98">
        <v>0.87672418108587802</v>
      </c>
      <c r="U1321" s="98">
        <v>0.37220499999999901</v>
      </c>
      <c r="V1321" s="98">
        <v>0.107112040073099</v>
      </c>
      <c r="W1321" s="99">
        <v>0.94999999999999896</v>
      </c>
      <c r="X1321" s="98">
        <v>0.26840331442190701</v>
      </c>
      <c r="Y1321" s="98">
        <v>0.37837999999999999</v>
      </c>
      <c r="Z1321" s="98">
        <v>-7.2292571229634894E-2</v>
      </c>
      <c r="AA1321" s="99">
        <v>0.70000000000000195</v>
      </c>
      <c r="AB1321" s="98">
        <v>0.110191810239491</v>
      </c>
      <c r="AC1321" t="str">
        <f>IF('Raw data (converted)'!T1321="","",'Raw data (converted)'!T1321)</f>
        <v/>
      </c>
    </row>
    <row r="1322" spans="1:29" x14ac:dyDescent="0.25">
      <c r="A1322" t="str">
        <f t="shared" si="46"/>
        <v>Aug</v>
      </c>
      <c r="B1322">
        <f t="shared" si="44"/>
        <v>1321</v>
      </c>
      <c r="C1322" t="s">
        <v>2869</v>
      </c>
      <c r="D1322">
        <v>0</v>
      </c>
      <c r="E1322" s="98">
        <v>0.93851000000000695</v>
      </c>
      <c r="F1322" s="98">
        <v>1.0638552903873999</v>
      </c>
      <c r="G1322" s="99">
        <v>0.95000000000002005</v>
      </c>
      <c r="H1322" s="98">
        <v>2.6574557564816499</v>
      </c>
      <c r="I1322" s="98">
        <v>0.94851000000000196</v>
      </c>
      <c r="J1322" s="98">
        <v>-0.34455186585716302</v>
      </c>
      <c r="K1322" s="99">
        <v>0.7</v>
      </c>
      <c r="L1322" s="98">
        <v>0.52336952941261194</v>
      </c>
      <c r="M1322" s="98">
        <v>0.21991999999999901</v>
      </c>
      <c r="N1322" s="98">
        <v>0.41142242736331802</v>
      </c>
      <c r="O1322" s="99">
        <v>0.95000000000001605</v>
      </c>
      <c r="P1322" s="98">
        <v>1.03132659748929</v>
      </c>
      <c r="Q1322" s="98">
        <v>0.226270000000002</v>
      </c>
      <c r="R1322" s="98">
        <v>-0.25255108701415802</v>
      </c>
      <c r="S1322" s="99">
        <v>0.69999999999999896</v>
      </c>
      <c r="T1322" s="98">
        <v>0.38500103010084302</v>
      </c>
      <c r="U1322" s="98">
        <v>0.36283499999999802</v>
      </c>
      <c r="V1322" s="98">
        <v>-5.2972621125375097E-2</v>
      </c>
      <c r="W1322" s="99">
        <v>0.95000000000004003</v>
      </c>
      <c r="X1322" s="98">
        <v>0.13273852312975301</v>
      </c>
      <c r="Y1322" s="98">
        <v>0.36886000000000102</v>
      </c>
      <c r="Z1322" s="98">
        <v>-0.13340587886706601</v>
      </c>
      <c r="AA1322" s="99">
        <v>0.7</v>
      </c>
      <c r="AB1322" s="98">
        <v>0.203345025633726</v>
      </c>
      <c r="AC1322" t="str">
        <f>IF('Raw data (converted)'!T1322="","",'Raw data (converted)'!T1322)</f>
        <v/>
      </c>
    </row>
    <row r="1323" spans="1:29" x14ac:dyDescent="0.25">
      <c r="A1323" t="str">
        <f t="shared" si="46"/>
        <v>Aug</v>
      </c>
      <c r="B1323">
        <f t="shared" ref="B1323:B1386" si="47">B1322+1</f>
        <v>1322</v>
      </c>
      <c r="C1323" t="s">
        <v>2869</v>
      </c>
      <c r="D1323">
        <v>15</v>
      </c>
      <c r="E1323" s="98">
        <v>0.92746999999999702</v>
      </c>
      <c r="F1323" s="98">
        <v>-1.06385529038834</v>
      </c>
      <c r="G1323" s="99">
        <v>0.54999999999999505</v>
      </c>
      <c r="H1323" s="98">
        <v>0.67400688074270998</v>
      </c>
      <c r="I1323" s="98">
        <v>0.91747000000000101</v>
      </c>
      <c r="J1323" s="98">
        <v>-0.26120190033069701</v>
      </c>
      <c r="K1323" s="99">
        <v>0.3</v>
      </c>
      <c r="L1323" s="98">
        <v>0.170036448186448</v>
      </c>
      <c r="M1323" s="98">
        <v>0.30104000000000403</v>
      </c>
      <c r="N1323" s="98">
        <v>-0.41142242736339701</v>
      </c>
      <c r="O1323" s="99">
        <v>0.54999999999999305</v>
      </c>
      <c r="P1323" s="98">
        <v>0.26157395896614899</v>
      </c>
      <c r="Q1323" s="98">
        <v>0.29469000000000201</v>
      </c>
      <c r="R1323" s="98">
        <v>1.5511838311967599E-2</v>
      </c>
      <c r="S1323" s="99">
        <v>0.29999999999999899</v>
      </c>
      <c r="T1323" s="98">
        <v>1.01340952338993E-2</v>
      </c>
      <c r="U1323" s="98">
        <v>0.37179500000000298</v>
      </c>
      <c r="V1323" s="98">
        <v>5.2972621125400299E-2</v>
      </c>
      <c r="W1323" s="99">
        <v>0.55000000000001104</v>
      </c>
      <c r="X1323" s="98">
        <v>3.3666290665728897E-2</v>
      </c>
      <c r="Y1323" s="98">
        <v>0.36577000000000098</v>
      </c>
      <c r="Z1323" s="98">
        <v>0.11502314712508201</v>
      </c>
      <c r="AA1323" s="99">
        <v>0.3</v>
      </c>
      <c r="AB1323" s="98">
        <v>7.51390980965157E-2</v>
      </c>
      <c r="AC1323" t="str">
        <f>IF('Raw data (converted)'!T1323="","",'Raw data (converted)'!T1323)</f>
        <v/>
      </c>
    </row>
    <row r="1324" spans="1:29" x14ac:dyDescent="0.25">
      <c r="A1324" t="str">
        <f t="shared" si="46"/>
        <v>Aug</v>
      </c>
      <c r="B1324">
        <f t="shared" si="47"/>
        <v>1323</v>
      </c>
      <c r="C1324" t="s">
        <v>2869</v>
      </c>
      <c r="D1324">
        <v>30</v>
      </c>
      <c r="E1324" s="98">
        <v>0.89642999999999595</v>
      </c>
      <c r="F1324" s="98">
        <v>1.0638552903888701</v>
      </c>
      <c r="G1324" s="99">
        <v>0.55000000000000404</v>
      </c>
      <c r="H1324" s="98">
        <v>0.67400688074305704</v>
      </c>
      <c r="I1324" s="98">
        <v>0.88643000000000005</v>
      </c>
      <c r="J1324" s="98">
        <v>1.19909023185894</v>
      </c>
      <c r="K1324" s="99">
        <v>0.3</v>
      </c>
      <c r="L1324" s="98">
        <v>0.78113422783030695</v>
      </c>
      <c r="M1324" s="98">
        <v>0.36946000000000401</v>
      </c>
      <c r="N1324" s="98">
        <v>0.411422427362864</v>
      </c>
      <c r="O1324" s="99">
        <v>0.55000000000000304</v>
      </c>
      <c r="P1324" s="98">
        <v>0.26157395896581498</v>
      </c>
      <c r="Q1324" s="98">
        <v>0.36311000000000099</v>
      </c>
      <c r="R1324" s="98">
        <v>0.46497681184098899</v>
      </c>
      <c r="S1324" s="99">
        <v>0.3</v>
      </c>
      <c r="T1324" s="98">
        <v>0.30380933276857403</v>
      </c>
      <c r="U1324" s="98">
        <v>0.368705000000003</v>
      </c>
      <c r="V1324" s="98">
        <v>-5.2972621125487403E-2</v>
      </c>
      <c r="W1324" s="99">
        <v>0.55000000000002403</v>
      </c>
      <c r="X1324" s="98">
        <v>3.3666290665785102E-2</v>
      </c>
      <c r="Y1324" s="98">
        <v>0.36268</v>
      </c>
      <c r="Z1324" s="98">
        <v>3.1957650632840097E-2</v>
      </c>
      <c r="AA1324" s="99">
        <v>0.3</v>
      </c>
      <c r="AB1324" s="98">
        <v>2.0876261229987699E-2</v>
      </c>
      <c r="AC1324" t="str">
        <f>IF('Raw data (converted)'!T1324="","",'Raw data (converted)'!T1324)</f>
        <v/>
      </c>
    </row>
    <row r="1325" spans="1:29" x14ac:dyDescent="0.25">
      <c r="A1325" t="str">
        <f t="shared" si="46"/>
        <v>Aug</v>
      </c>
      <c r="B1325">
        <f t="shared" si="47"/>
        <v>1324</v>
      </c>
      <c r="C1325" t="s">
        <v>2869</v>
      </c>
      <c r="D1325">
        <v>45</v>
      </c>
      <c r="E1325" s="98">
        <v>0.84539000000000397</v>
      </c>
      <c r="F1325" s="98">
        <v>-1.0638552903893601</v>
      </c>
      <c r="G1325" s="99">
        <v>0.94999999999999196</v>
      </c>
      <c r="H1325" s="98">
        <v>2.6574557564858101</v>
      </c>
      <c r="I1325" s="98">
        <v>0.85538999999999898</v>
      </c>
      <c r="J1325" s="98">
        <v>-1.0880962250244199</v>
      </c>
      <c r="K1325" s="99">
        <v>0.70000000000000095</v>
      </c>
      <c r="L1325" s="98">
        <v>1.6537153146324199</v>
      </c>
      <c r="M1325" s="98">
        <v>0.425179999999998</v>
      </c>
      <c r="N1325" s="98">
        <v>-0.41142242736262902</v>
      </c>
      <c r="O1325" s="99">
        <v>0.94999999999999596</v>
      </c>
      <c r="P1325" s="98">
        <v>1.03132659748734</v>
      </c>
      <c r="Q1325" s="98">
        <v>0.43153000000000002</v>
      </c>
      <c r="R1325" s="98">
        <v>-0.48140744961716297</v>
      </c>
      <c r="S1325" s="99">
        <v>0.70000000000000095</v>
      </c>
      <c r="T1325" s="98">
        <v>0.73394391015689897</v>
      </c>
      <c r="U1325" s="98">
        <v>0.35356499999999802</v>
      </c>
      <c r="V1325" s="98">
        <v>5.29726211255242E-2</v>
      </c>
      <c r="W1325" s="99">
        <v>0.95000000000001406</v>
      </c>
      <c r="X1325" s="98">
        <v>0.13273852313008999</v>
      </c>
      <c r="Y1325" s="98">
        <v>0.35959000000000002</v>
      </c>
      <c r="Z1325" s="98">
        <v>-9.1110998276528202E-2</v>
      </c>
      <c r="AA1325" s="99">
        <v>0.70000000000000095</v>
      </c>
      <c r="AB1325" s="98">
        <v>0.138875990684933</v>
      </c>
      <c r="AC1325" t="str">
        <f>IF('Raw data (converted)'!T1325="","",'Raw data (converted)'!T1325)</f>
        <v/>
      </c>
    </row>
    <row r="1326" spans="1:29" x14ac:dyDescent="0.25">
      <c r="A1326" t="str">
        <f t="shared" si="46"/>
        <v>Aug</v>
      </c>
      <c r="B1326">
        <f t="shared" si="47"/>
        <v>1325</v>
      </c>
      <c r="C1326" t="s">
        <v>2870</v>
      </c>
      <c r="D1326">
        <v>0</v>
      </c>
      <c r="E1326" s="98">
        <v>0.98101500000001096</v>
      </c>
      <c r="F1326" s="98">
        <v>5.8419799180875497E-2</v>
      </c>
      <c r="G1326" s="99">
        <v>0.95000000000002305</v>
      </c>
      <c r="H1326" s="98">
        <v>0.14575802484269601</v>
      </c>
      <c r="I1326" s="98">
        <v>0.953040000000004</v>
      </c>
      <c r="J1326" s="98">
        <v>2.0243317524152</v>
      </c>
      <c r="K1326" s="99">
        <v>0.7</v>
      </c>
      <c r="L1326" s="98">
        <v>3.0812856317038202</v>
      </c>
      <c r="M1326" s="98">
        <v>0.29241499999999998</v>
      </c>
      <c r="N1326" s="98">
        <v>-0.21090594129971599</v>
      </c>
      <c r="O1326" s="99">
        <v>0.95000000000001605</v>
      </c>
      <c r="P1326" s="98">
        <v>0.52861721510846305</v>
      </c>
      <c r="Q1326" s="98">
        <v>0.27389000000000202</v>
      </c>
      <c r="R1326" s="98">
        <v>1.01193810837876</v>
      </c>
      <c r="S1326" s="99">
        <v>0.7</v>
      </c>
      <c r="T1326" s="98">
        <v>1.54340740370531</v>
      </c>
      <c r="U1326" s="98">
        <v>0.36066500000000301</v>
      </c>
      <c r="V1326" s="98">
        <v>1.09678995280467E-2</v>
      </c>
      <c r="W1326" s="99">
        <v>0.95000000000004003</v>
      </c>
      <c r="X1326" s="98">
        <v>2.7483226837097901E-2</v>
      </c>
      <c r="Y1326" s="98">
        <v>0.35294000000000197</v>
      </c>
      <c r="Z1326" s="98">
        <v>0.148311563656638</v>
      </c>
      <c r="AA1326" s="99">
        <v>0.7</v>
      </c>
      <c r="AB1326" s="98">
        <v>0.226065651161898</v>
      </c>
      <c r="AC1326" t="str">
        <f>IF('Raw data (converted)'!T1326="","",'Raw data (converted)'!T1326)</f>
        <v/>
      </c>
    </row>
    <row r="1327" spans="1:29" x14ac:dyDescent="0.25">
      <c r="A1327" t="str">
        <f t="shared" si="46"/>
        <v>Aug</v>
      </c>
      <c r="B1327">
        <f t="shared" si="47"/>
        <v>1326</v>
      </c>
      <c r="C1327" t="s">
        <v>2870</v>
      </c>
      <c r="D1327">
        <v>15</v>
      </c>
      <c r="E1327" s="98">
        <v>0.84125499999999698</v>
      </c>
      <c r="F1327" s="98">
        <v>-5.84197991829482E-2</v>
      </c>
      <c r="G1327" s="99">
        <v>0.54999999999999705</v>
      </c>
      <c r="H1327" s="98">
        <v>3.6968409137658503E-2</v>
      </c>
      <c r="I1327" s="98">
        <v>0.86923000000000195</v>
      </c>
      <c r="J1327" s="98">
        <v>-1.3519660298981699</v>
      </c>
      <c r="K1327" s="99">
        <v>0.3</v>
      </c>
      <c r="L1327" s="98">
        <v>0.88090159826158998</v>
      </c>
      <c r="M1327" s="98">
        <v>0.28135500000000502</v>
      </c>
      <c r="N1327" s="98">
        <v>0.21090594129939999</v>
      </c>
      <c r="O1327" s="99">
        <v>0.54999999999999305</v>
      </c>
      <c r="P1327" s="98">
        <v>0.13407246363078801</v>
      </c>
      <c r="Q1327" s="98">
        <v>0.29988000000000198</v>
      </c>
      <c r="R1327" s="98">
        <v>-0.58566648065907101</v>
      </c>
      <c r="S1327" s="99">
        <v>0.3</v>
      </c>
      <c r="T1327" s="98">
        <v>0.38269116247296597</v>
      </c>
      <c r="U1327" s="98">
        <v>0.337505</v>
      </c>
      <c r="V1327" s="98">
        <v>-1.09678995281807E-2</v>
      </c>
      <c r="W1327" s="99">
        <v>0.55000000000000804</v>
      </c>
      <c r="X1327" s="98">
        <v>6.9705333562910601E-3</v>
      </c>
      <c r="Y1327" s="98">
        <v>0.34523000000000098</v>
      </c>
      <c r="Z1327" s="98">
        <v>-0.102825570547679</v>
      </c>
      <c r="AA1327" s="99">
        <v>0.3</v>
      </c>
      <c r="AB1327" s="98">
        <v>6.7170911034022104E-2</v>
      </c>
      <c r="AC1327" t="str">
        <f>IF('Raw data (converted)'!T1327="","",'Raw data (converted)'!T1327)</f>
        <v/>
      </c>
    </row>
    <row r="1328" spans="1:29" x14ac:dyDescent="0.25">
      <c r="A1328" t="str">
        <f t="shared" si="46"/>
        <v>Aug</v>
      </c>
      <c r="B1328">
        <f t="shared" si="47"/>
        <v>1327</v>
      </c>
      <c r="C1328" t="s">
        <v>2870</v>
      </c>
      <c r="D1328">
        <v>30</v>
      </c>
      <c r="E1328" s="98">
        <v>0.75744499999999404</v>
      </c>
      <c r="F1328" s="98">
        <v>5.8419799183601198E-2</v>
      </c>
      <c r="G1328" s="99">
        <v>0.55000000000000604</v>
      </c>
      <c r="H1328" s="98">
        <v>3.6968409138072401E-2</v>
      </c>
      <c r="I1328" s="98">
        <v>0.78542000000000001</v>
      </c>
      <c r="J1328" s="98">
        <v>-1.2717765775524099</v>
      </c>
      <c r="K1328" s="99">
        <v>0.3</v>
      </c>
      <c r="L1328" s="98">
        <v>0.82856209476046705</v>
      </c>
      <c r="M1328" s="98">
        <v>0.30734500000000498</v>
      </c>
      <c r="N1328" s="98">
        <v>-0.210905941300121</v>
      </c>
      <c r="O1328" s="99">
        <v>0.55000000000000204</v>
      </c>
      <c r="P1328" s="98">
        <v>0.134072463631249</v>
      </c>
      <c r="Q1328" s="98">
        <v>0.32587000000000199</v>
      </c>
      <c r="R1328" s="98">
        <v>-0.81607403022064395</v>
      </c>
      <c r="S1328" s="99">
        <v>0.3</v>
      </c>
      <c r="T1328" s="98">
        <v>0.53333439172288599</v>
      </c>
      <c r="U1328" s="98">
        <v>0.32979499999999901</v>
      </c>
      <c r="V1328" s="98">
        <v>1.09678995281843E-2</v>
      </c>
      <c r="W1328" s="99">
        <v>0.55000000000001903</v>
      </c>
      <c r="X1328" s="98">
        <v>6.9705333562935E-3</v>
      </c>
      <c r="Y1328" s="98">
        <v>0.33751999999999999</v>
      </c>
      <c r="Z1328" s="98">
        <v>-8.5626987573506202E-2</v>
      </c>
      <c r="AA1328" s="99">
        <v>0.3</v>
      </c>
      <c r="AB1328" s="98">
        <v>5.5935821220883801E-2</v>
      </c>
      <c r="AC1328" t="str">
        <f>IF('Raw data (converted)'!T1328="","",'Raw data (converted)'!T1328)</f>
        <v/>
      </c>
    </row>
    <row r="1329" spans="1:29" x14ac:dyDescent="0.25">
      <c r="A1329" t="str">
        <f t="shared" si="46"/>
        <v>Aug</v>
      </c>
      <c r="B1329">
        <f t="shared" si="47"/>
        <v>1328</v>
      </c>
      <c r="C1329" t="s">
        <v>2870</v>
      </c>
      <c r="D1329">
        <v>45</v>
      </c>
      <c r="E1329" s="98">
        <v>0.72958500000000404</v>
      </c>
      <c r="F1329" s="98">
        <v>-5.8419799183954901E-2</v>
      </c>
      <c r="G1329" s="99">
        <v>0.94999999999999596</v>
      </c>
      <c r="H1329" s="98">
        <v>0.14575802485033801</v>
      </c>
      <c r="I1329" s="98">
        <v>0.70160999999999796</v>
      </c>
      <c r="J1329" s="98">
        <v>1.9835012818255</v>
      </c>
      <c r="K1329" s="99">
        <v>0.70000000000000095</v>
      </c>
      <c r="L1329" s="98">
        <v>3.0188797788672801</v>
      </c>
      <c r="M1329" s="98">
        <v>0.37038499999999802</v>
      </c>
      <c r="N1329" s="98">
        <v>0.210905941300146</v>
      </c>
      <c r="O1329" s="99">
        <v>0.94999999999999596</v>
      </c>
      <c r="P1329" s="98">
        <v>0.52861721510942705</v>
      </c>
      <c r="Q1329" s="98">
        <v>0.351860000000002</v>
      </c>
      <c r="R1329" s="98">
        <v>1.1292558902182701</v>
      </c>
      <c r="S1329" s="99">
        <v>0.70000000000000095</v>
      </c>
      <c r="T1329" s="98">
        <v>1.7225625642356499</v>
      </c>
      <c r="U1329" s="98">
        <v>0.33753499999999997</v>
      </c>
      <c r="V1329" s="98">
        <v>-1.0967899528188199E-2</v>
      </c>
      <c r="W1329" s="99">
        <v>0.95000000000000595</v>
      </c>
      <c r="X1329" s="98">
        <v>2.7483226837442799E-2</v>
      </c>
      <c r="Y1329" s="98">
        <v>0.32980999999999999</v>
      </c>
      <c r="Z1329" s="98">
        <v>0.139554473842777</v>
      </c>
      <c r="AA1329" s="99">
        <v>0.70000000000000095</v>
      </c>
      <c r="AB1329" s="98">
        <v>0.212717265054819</v>
      </c>
      <c r="AC1329" t="str">
        <f>IF('Raw data (converted)'!T1329="","",'Raw data (converted)'!T1329)</f>
        <v/>
      </c>
    </row>
    <row r="1330" spans="1:29" x14ac:dyDescent="0.25">
      <c r="A1330" t="str">
        <f t="shared" si="46"/>
        <v>Aug</v>
      </c>
      <c r="B1330">
        <f t="shared" si="47"/>
        <v>1329</v>
      </c>
      <c r="C1330" t="s">
        <v>2871</v>
      </c>
      <c r="D1330">
        <v>0</v>
      </c>
      <c r="E1330" s="98">
        <v>0.95916500000001004</v>
      </c>
      <c r="F1330" s="98">
        <v>0.88859589283725604</v>
      </c>
      <c r="G1330" s="99">
        <v>0.95000000000002505</v>
      </c>
      <c r="H1330" s="98">
        <v>2.2188741721939298</v>
      </c>
      <c r="I1330" s="98">
        <v>0.93709000000000398</v>
      </c>
      <c r="J1330" s="98">
        <v>1.8918118040087</v>
      </c>
      <c r="K1330" s="99">
        <v>0.7</v>
      </c>
      <c r="L1330" s="98">
        <v>2.87879724507548</v>
      </c>
      <c r="M1330" s="98">
        <v>0.23169500000000001</v>
      </c>
      <c r="N1330" s="98">
        <v>0.499732796872908</v>
      </c>
      <c r="O1330" s="99">
        <v>0.95000000000001905</v>
      </c>
      <c r="P1330" s="98">
        <v>1.2528009557858499</v>
      </c>
      <c r="Q1330" s="98">
        <v>0.22717000000000301</v>
      </c>
      <c r="R1330" s="98">
        <v>0.40049863455528301</v>
      </c>
      <c r="S1330" s="99">
        <v>0.7</v>
      </c>
      <c r="T1330" s="98">
        <v>0.61056964574853201</v>
      </c>
      <c r="U1330" s="98">
        <v>0.35695000000000099</v>
      </c>
      <c r="V1330" s="98">
        <v>0.19835562976486801</v>
      </c>
      <c r="W1330" s="99">
        <v>0.95000000000003204</v>
      </c>
      <c r="X1330" s="98">
        <v>0.49705813656112902</v>
      </c>
      <c r="Y1330" s="98">
        <v>0.34360000000000102</v>
      </c>
      <c r="Z1330" s="98">
        <v>0.327925065371512</v>
      </c>
      <c r="AA1330" s="99">
        <v>0.69999999999999896</v>
      </c>
      <c r="AB1330" s="98">
        <v>0.499866664726204</v>
      </c>
      <c r="AC1330" t="str">
        <f>IF('Raw data (converted)'!T1330="","",'Raw data (converted)'!T1330)</f>
        <v/>
      </c>
    </row>
    <row r="1331" spans="1:29" x14ac:dyDescent="0.25">
      <c r="A1331" t="str">
        <f t="shared" si="46"/>
        <v>Aug</v>
      </c>
      <c r="B1331">
        <f t="shared" si="47"/>
        <v>1330</v>
      </c>
      <c r="C1331" t="s">
        <v>2871</v>
      </c>
      <c r="D1331">
        <v>15</v>
      </c>
      <c r="E1331" s="98">
        <v>0.87180499999999705</v>
      </c>
      <c r="F1331" s="98">
        <v>-0.88859589283881901</v>
      </c>
      <c r="G1331" s="99">
        <v>0.54999999999999905</v>
      </c>
      <c r="H1331" s="98">
        <v>0.562770031416154</v>
      </c>
      <c r="I1331" s="98">
        <v>0.89388000000000201</v>
      </c>
      <c r="J1331" s="98">
        <v>-1.6450561335007601</v>
      </c>
      <c r="K1331" s="99">
        <v>0.3</v>
      </c>
      <c r="L1331" s="98">
        <v>1.07235914512476</v>
      </c>
      <c r="M1331" s="98">
        <v>0.25681500000000501</v>
      </c>
      <c r="N1331" s="98">
        <v>-0.499732796873189</v>
      </c>
      <c r="O1331" s="99">
        <v>0.54999999999999505</v>
      </c>
      <c r="P1331" s="98">
        <v>0.31774619853629299</v>
      </c>
      <c r="Q1331" s="98">
        <v>0.26134000000000202</v>
      </c>
      <c r="R1331" s="98">
        <v>-0.44416824825179102</v>
      </c>
      <c r="S1331" s="99">
        <v>0.3</v>
      </c>
      <c r="T1331" s="98">
        <v>0.29021049282679801</v>
      </c>
      <c r="U1331" s="98">
        <v>0.32985000000000098</v>
      </c>
      <c r="V1331" s="98">
        <v>-0.19835562976488599</v>
      </c>
      <c r="W1331" s="99">
        <v>0.55000000000000604</v>
      </c>
      <c r="X1331" s="98">
        <v>0.12606817756190999</v>
      </c>
      <c r="Y1331" s="98">
        <v>0.343200000000001</v>
      </c>
      <c r="Z1331" s="98">
        <v>-0.318356748670721</v>
      </c>
      <c r="AA1331" s="99">
        <v>0.3</v>
      </c>
      <c r="AB1331" s="98">
        <v>0.20797703925755701</v>
      </c>
      <c r="AC1331" t="str">
        <f>IF('Raw data (converted)'!T1331="","",'Raw data (converted)'!T1331)</f>
        <v/>
      </c>
    </row>
    <row r="1332" spans="1:29" x14ac:dyDescent="0.25">
      <c r="A1332" t="str">
        <f t="shared" si="46"/>
        <v>Aug</v>
      </c>
      <c r="B1332">
        <f t="shared" si="47"/>
        <v>1331</v>
      </c>
      <c r="C1332" t="s">
        <v>2871</v>
      </c>
      <c r="D1332">
        <v>30</v>
      </c>
      <c r="E1332" s="98">
        <v>0.82859499999999497</v>
      </c>
      <c r="F1332" s="98">
        <v>0.88859589283936002</v>
      </c>
      <c r="G1332" s="99">
        <v>0.55000000000001004</v>
      </c>
      <c r="H1332" s="98">
        <v>0.56277003141650905</v>
      </c>
      <c r="I1332" s="98">
        <v>0.85067000000000004</v>
      </c>
      <c r="J1332" s="98">
        <v>-0.42533235834810401</v>
      </c>
      <c r="K1332" s="99">
        <v>0.3</v>
      </c>
      <c r="L1332" s="98">
        <v>0.27689776439938801</v>
      </c>
      <c r="M1332" s="98">
        <v>0.29098500000000399</v>
      </c>
      <c r="N1332" s="98">
        <v>0.49973279687261302</v>
      </c>
      <c r="O1332" s="99">
        <v>0.55000000000000204</v>
      </c>
      <c r="P1332" s="98">
        <v>0.317746198535931</v>
      </c>
      <c r="Q1332" s="98">
        <v>0.29551000000000099</v>
      </c>
      <c r="R1332" s="98">
        <v>0.101772792827653</v>
      </c>
      <c r="S1332" s="99">
        <v>0.3</v>
      </c>
      <c r="T1332" s="98">
        <v>6.6489896623864606E-2</v>
      </c>
      <c r="U1332" s="98">
        <v>0.32945000000000002</v>
      </c>
      <c r="V1332" s="98">
        <v>0.19835562976487001</v>
      </c>
      <c r="W1332" s="99">
        <v>0.55000000000001803</v>
      </c>
      <c r="X1332" s="98">
        <v>0.126068177561902</v>
      </c>
      <c r="Y1332" s="98">
        <v>0.34279999999999999</v>
      </c>
      <c r="Z1332" s="98">
        <v>-7.3185459464584299E-3</v>
      </c>
      <c r="AA1332" s="99">
        <v>0.3</v>
      </c>
      <c r="AB1332" s="98">
        <v>4.7808206923747399E-3</v>
      </c>
      <c r="AC1332" t="str">
        <f>IF('Raw data (converted)'!T1332="","",'Raw data (converted)'!T1332)</f>
        <v/>
      </c>
    </row>
    <row r="1333" spans="1:29" x14ac:dyDescent="0.25">
      <c r="A1333" t="str">
        <f t="shared" si="46"/>
        <v>Aug</v>
      </c>
      <c r="B1333">
        <f t="shared" si="47"/>
        <v>1332</v>
      </c>
      <c r="C1333" t="s">
        <v>2871</v>
      </c>
      <c r="D1333">
        <v>45</v>
      </c>
      <c r="E1333" s="98">
        <v>0.82953500000000302</v>
      </c>
      <c r="F1333" s="98">
        <v>-0.88859589283967699</v>
      </c>
      <c r="G1333" s="99">
        <v>0.94999999999999596</v>
      </c>
      <c r="H1333" s="98">
        <v>2.21887417219929</v>
      </c>
      <c r="I1333" s="98">
        <v>0.80745999999999896</v>
      </c>
      <c r="J1333" s="98">
        <v>1.2707588566119501</v>
      </c>
      <c r="K1333" s="99">
        <v>0.70000000000000095</v>
      </c>
      <c r="L1333" s="98">
        <v>1.9317618580264799</v>
      </c>
      <c r="M1333" s="98">
        <v>0.33420499999999798</v>
      </c>
      <c r="N1333" s="98">
        <v>-0.49973279687238598</v>
      </c>
      <c r="O1333" s="99">
        <v>0.94999999999999596</v>
      </c>
      <c r="P1333" s="98">
        <v>1.2528009557842299</v>
      </c>
      <c r="Q1333" s="98">
        <v>0.32967999999999997</v>
      </c>
      <c r="R1333" s="98">
        <v>0.122519062807705</v>
      </c>
      <c r="S1333" s="99">
        <v>0.70000000000000095</v>
      </c>
      <c r="T1333" s="98">
        <v>0.186769283602852</v>
      </c>
      <c r="U1333" s="98">
        <v>0.35575000000000001</v>
      </c>
      <c r="V1333" s="98">
        <v>-0.19835562976487001</v>
      </c>
      <c r="W1333" s="99">
        <v>0.95000000000000295</v>
      </c>
      <c r="X1333" s="98">
        <v>0.49705813656098402</v>
      </c>
      <c r="Y1333" s="98">
        <v>0.34239999999999998</v>
      </c>
      <c r="Z1333" s="98">
        <v>0.169552164481867</v>
      </c>
      <c r="AA1333" s="99">
        <v>0.70000000000000095</v>
      </c>
      <c r="AB1333" s="98">
        <v>0.25844282679061797</v>
      </c>
      <c r="AC1333" t="str">
        <f>IF('Raw data (converted)'!T1333="","",'Raw data (converted)'!T1333)</f>
        <v/>
      </c>
    </row>
    <row r="1334" spans="1:29" x14ac:dyDescent="0.25">
      <c r="A1334" t="str">
        <f t="shared" si="46"/>
        <v>Aug</v>
      </c>
      <c r="B1334">
        <f t="shared" si="47"/>
        <v>1333</v>
      </c>
      <c r="C1334" t="s">
        <v>2872</v>
      </c>
      <c r="D1334">
        <v>0</v>
      </c>
      <c r="E1334" s="98">
        <v>0.92119000000000395</v>
      </c>
      <c r="F1334" s="98">
        <v>0.30952244479448798</v>
      </c>
      <c r="G1334" s="99">
        <v>0.95000000000002505</v>
      </c>
      <c r="H1334" s="98">
        <v>0.77233615029966796</v>
      </c>
      <c r="I1334" s="98">
        <v>0.94944000000000295</v>
      </c>
      <c r="J1334" s="98">
        <v>-1.9154504975087301</v>
      </c>
      <c r="K1334" s="99">
        <v>0.7</v>
      </c>
      <c r="L1334" s="98">
        <v>2.9149048788066598</v>
      </c>
      <c r="M1334" s="98">
        <v>0.212945</v>
      </c>
      <c r="N1334" s="98">
        <v>-9.3505097128149302E-3</v>
      </c>
      <c r="O1334" s="99">
        <v>0.95000000000001905</v>
      </c>
      <c r="P1334" s="98">
        <v>2.34351607906867E-2</v>
      </c>
      <c r="Q1334" s="98">
        <v>0.22982000000000299</v>
      </c>
      <c r="R1334" s="98">
        <v>-0.97784082203163702</v>
      </c>
      <c r="S1334" s="99">
        <v>0.7</v>
      </c>
      <c r="T1334" s="98">
        <v>1.49135030077801</v>
      </c>
      <c r="U1334" s="98">
        <v>0.35398999999999903</v>
      </c>
      <c r="V1334" s="98">
        <v>0.420513935101687</v>
      </c>
      <c r="W1334" s="99">
        <v>0.95000000000003204</v>
      </c>
      <c r="X1334" s="98">
        <v>1.05391975421257</v>
      </c>
      <c r="Y1334" s="98">
        <v>0.36114000000000102</v>
      </c>
      <c r="Z1334" s="98">
        <v>3.4655717135840897E-2</v>
      </c>
      <c r="AA1334" s="99">
        <v>0.69999999999999896</v>
      </c>
      <c r="AB1334" s="98">
        <v>5.2823794593584598E-2</v>
      </c>
      <c r="AC1334" t="str">
        <f>IF('Raw data (converted)'!T1334="","",'Raw data (converted)'!T1334)</f>
        <v/>
      </c>
    </row>
    <row r="1335" spans="1:29" x14ac:dyDescent="0.25">
      <c r="A1335" t="str">
        <f t="shared" si="46"/>
        <v>Aug</v>
      </c>
      <c r="B1335">
        <f t="shared" si="47"/>
        <v>1334</v>
      </c>
      <c r="C1335" t="s">
        <v>2872</v>
      </c>
      <c r="D1335">
        <v>15</v>
      </c>
      <c r="E1335" s="98">
        <v>0.92783000000000004</v>
      </c>
      <c r="F1335" s="98">
        <v>-0.30952244479513003</v>
      </c>
      <c r="G1335" s="99">
        <v>0.54999999999999905</v>
      </c>
      <c r="H1335" s="98">
        <v>0.19588656491429199</v>
      </c>
      <c r="I1335" s="98">
        <v>0.89958000000000204</v>
      </c>
      <c r="J1335" s="98">
        <v>1.1123355611925101</v>
      </c>
      <c r="K1335" s="99">
        <v>0.3</v>
      </c>
      <c r="L1335" s="98">
        <v>0.72454353536077298</v>
      </c>
      <c r="M1335" s="98">
        <v>0.30526500000000401</v>
      </c>
      <c r="N1335" s="98">
        <v>9.3505097124977794E-3</v>
      </c>
      <c r="O1335" s="99">
        <v>0.54999999999999505</v>
      </c>
      <c r="P1335" s="98">
        <v>5.9438278831769999E-3</v>
      </c>
      <c r="Q1335" s="98">
        <v>0.28839000000000198</v>
      </c>
      <c r="R1335" s="98">
        <v>0.64355212118917005</v>
      </c>
      <c r="S1335" s="99">
        <v>0.3</v>
      </c>
      <c r="T1335" s="98">
        <v>0.42053063953918601</v>
      </c>
      <c r="U1335" s="98">
        <v>0.369730000000002</v>
      </c>
      <c r="V1335" s="98">
        <v>-0.42051393510155399</v>
      </c>
      <c r="W1335" s="99">
        <v>0.55000000000000604</v>
      </c>
      <c r="X1335" s="98">
        <v>0.26730423050559998</v>
      </c>
      <c r="Y1335" s="98">
        <v>0.36258000000000101</v>
      </c>
      <c r="Z1335" s="98">
        <v>-0.242487822359154</v>
      </c>
      <c r="AA1335" s="99">
        <v>0.3</v>
      </c>
      <c r="AB1335" s="98">
        <v>0.15840953432531299</v>
      </c>
      <c r="AC1335" t="str">
        <f>IF('Raw data (converted)'!T1335="","",'Raw data (converted)'!T1335)</f>
        <v/>
      </c>
    </row>
    <row r="1336" spans="1:29" x14ac:dyDescent="0.25">
      <c r="A1336" t="str">
        <f t="shared" si="46"/>
        <v>Aug</v>
      </c>
      <c r="B1336">
        <f t="shared" si="47"/>
        <v>1335</v>
      </c>
      <c r="C1336" t="s">
        <v>2872</v>
      </c>
      <c r="D1336">
        <v>30</v>
      </c>
      <c r="E1336" s="98">
        <v>0.87796999999999903</v>
      </c>
      <c r="F1336" s="98">
        <v>0.30952244479520902</v>
      </c>
      <c r="G1336" s="99">
        <v>0.55000000000001004</v>
      </c>
      <c r="H1336" s="98">
        <v>0.195886564914346</v>
      </c>
      <c r="I1336" s="98">
        <v>0.84972000000000003</v>
      </c>
      <c r="J1336" s="98">
        <v>1.5371989753749</v>
      </c>
      <c r="K1336" s="99">
        <v>0.3</v>
      </c>
      <c r="L1336" s="98">
        <v>1.00187206379974</v>
      </c>
      <c r="M1336" s="98">
        <v>0.36383500000000302</v>
      </c>
      <c r="N1336" s="98">
        <v>-9.3505097130284504E-3</v>
      </c>
      <c r="O1336" s="99">
        <v>0.55000000000000204</v>
      </c>
      <c r="P1336" s="98">
        <v>5.9438278835144201E-3</v>
      </c>
      <c r="Q1336" s="98">
        <v>0.34696000000000099</v>
      </c>
      <c r="R1336" s="98">
        <v>0.63333700815446503</v>
      </c>
      <c r="S1336" s="99">
        <v>0.3</v>
      </c>
      <c r="T1336" s="98">
        <v>0.41385278059077402</v>
      </c>
      <c r="U1336" s="98">
        <v>0.371170000000002</v>
      </c>
      <c r="V1336" s="98">
        <v>0.42051393510151203</v>
      </c>
      <c r="W1336" s="99">
        <v>0.55000000000001803</v>
      </c>
      <c r="X1336" s="98">
        <v>0.267304230505579</v>
      </c>
      <c r="Y1336" s="98">
        <v>0.36402000000000001</v>
      </c>
      <c r="Z1336" s="98">
        <v>0.41691316741627699</v>
      </c>
      <c r="AA1336" s="99">
        <v>0.3</v>
      </c>
      <c r="AB1336" s="98">
        <v>0.27237289270148701</v>
      </c>
      <c r="AC1336" t="str">
        <f>IF('Raw data (converted)'!T1336="","",'Raw data (converted)'!T1336)</f>
        <v/>
      </c>
    </row>
    <row r="1337" spans="1:29" x14ac:dyDescent="0.25">
      <c r="A1337" t="str">
        <f t="shared" si="46"/>
        <v>Aug</v>
      </c>
      <c r="B1337">
        <f t="shared" si="47"/>
        <v>1336</v>
      </c>
      <c r="C1337" t="s">
        <v>2872</v>
      </c>
      <c r="D1337">
        <v>45</v>
      </c>
      <c r="E1337" s="98">
        <v>0.77161000000000102</v>
      </c>
      <c r="F1337" s="98">
        <v>-0.30952244479523799</v>
      </c>
      <c r="G1337" s="99">
        <v>0.94999999999999596</v>
      </c>
      <c r="H1337" s="98">
        <v>0.77233615030129699</v>
      </c>
      <c r="I1337" s="98">
        <v>0.79985999999999902</v>
      </c>
      <c r="J1337" s="98">
        <v>-2.1317803592315099</v>
      </c>
      <c r="K1337" s="99">
        <v>0.70000000000000095</v>
      </c>
      <c r="L1337" s="98">
        <v>3.2455893034843202</v>
      </c>
      <c r="M1337" s="98">
        <v>0.38865499999999698</v>
      </c>
      <c r="N1337" s="98">
        <v>9.3505097133317807E-3</v>
      </c>
      <c r="O1337" s="99">
        <v>0.94999999999999596</v>
      </c>
      <c r="P1337" s="98">
        <v>2.34351607919762E-2</v>
      </c>
      <c r="Q1337" s="98">
        <v>0.40553</v>
      </c>
      <c r="R1337" s="98">
        <v>-0.97263954106318795</v>
      </c>
      <c r="S1337" s="99">
        <v>0.70000000000000095</v>
      </c>
      <c r="T1337" s="98">
        <v>1.4834098613239</v>
      </c>
      <c r="U1337" s="98">
        <v>0.35830999999999902</v>
      </c>
      <c r="V1337" s="98">
        <v>-0.42051393510150797</v>
      </c>
      <c r="W1337" s="99">
        <v>0.95000000000000295</v>
      </c>
      <c r="X1337" s="98">
        <v>1.0539197542118</v>
      </c>
      <c r="Y1337" s="98">
        <v>0.36546000000000001</v>
      </c>
      <c r="Z1337" s="98">
        <v>-0.30109483275022397</v>
      </c>
      <c r="AA1337" s="99">
        <v>0.70000000000000095</v>
      </c>
      <c r="AB1337" s="98">
        <v>0.45896431369782198</v>
      </c>
      <c r="AC1337" t="str">
        <f>IF('Raw data (converted)'!T1337="","",'Raw data (converted)'!T1337)</f>
        <v/>
      </c>
    </row>
    <row r="1338" spans="1:29" x14ac:dyDescent="0.25">
      <c r="A1338" t="str">
        <f t="shared" si="46"/>
        <v>Aug</v>
      </c>
      <c r="B1338">
        <f t="shared" si="47"/>
        <v>1337</v>
      </c>
      <c r="C1338" t="s">
        <v>2873</v>
      </c>
      <c r="D1338">
        <v>0</v>
      </c>
      <c r="E1338" s="98">
        <v>0.92282000000000797</v>
      </c>
      <c r="F1338" s="98">
        <v>-0.16808503624812099</v>
      </c>
      <c r="G1338" s="99">
        <v>0.95000000000002405</v>
      </c>
      <c r="H1338" s="98">
        <v>0.41938481790654603</v>
      </c>
      <c r="I1338" s="98">
        <v>0.91287000000000396</v>
      </c>
      <c r="J1338" s="98">
        <v>0.65400385348707901</v>
      </c>
      <c r="K1338" s="99">
        <v>0.7</v>
      </c>
      <c r="L1338" s="98">
        <v>0.99358177439175399</v>
      </c>
      <c r="M1338" s="98">
        <v>0.21865000000000001</v>
      </c>
      <c r="N1338" s="98">
        <v>-9.3505097127998399E-2</v>
      </c>
      <c r="O1338" s="99">
        <v>0.95000000000001805</v>
      </c>
      <c r="P1338" s="98">
        <v>0.23435369486260699</v>
      </c>
      <c r="Q1338" s="98">
        <v>0.217500000000003</v>
      </c>
      <c r="R1338" s="98">
        <v>4.04544075306792E-2</v>
      </c>
      <c r="S1338" s="99">
        <v>0.69999999999999896</v>
      </c>
      <c r="T1338" s="98">
        <v>6.1668680107388997E-2</v>
      </c>
      <c r="U1338" s="98">
        <v>0.36161500000000102</v>
      </c>
      <c r="V1338" s="98">
        <v>0.27466420733329799</v>
      </c>
      <c r="W1338" s="99">
        <v>0.95000000000003304</v>
      </c>
      <c r="X1338" s="98">
        <v>0.68830615853827803</v>
      </c>
      <c r="Y1338" s="98">
        <v>0.35749000000000097</v>
      </c>
      <c r="Z1338" s="98">
        <v>0.18650738093004099</v>
      </c>
      <c r="AA1338" s="99">
        <v>0.7</v>
      </c>
      <c r="AB1338" s="98">
        <v>0.284288033216543</v>
      </c>
      <c r="AC1338" t="str">
        <f>IF('Raw data (converted)'!T1338="","",'Raw data (converted)'!T1338)</f>
        <v/>
      </c>
    </row>
    <row r="1339" spans="1:29" x14ac:dyDescent="0.25">
      <c r="A1339" t="str">
        <f t="shared" si="46"/>
        <v>Aug</v>
      </c>
      <c r="B1339">
        <f t="shared" si="47"/>
        <v>1338</v>
      </c>
      <c r="C1339" t="s">
        <v>2873</v>
      </c>
      <c r="D1339">
        <v>15</v>
      </c>
      <c r="E1339" s="98">
        <v>0.87453999999999898</v>
      </c>
      <c r="F1339" s="98">
        <v>0.16808503624645699</v>
      </c>
      <c r="G1339" s="99">
        <v>0.55000000000000004</v>
      </c>
      <c r="H1339" s="98">
        <v>0.106367999638579</v>
      </c>
      <c r="I1339" s="98">
        <v>0.884490000000002</v>
      </c>
      <c r="J1339" s="98">
        <v>-0.35123918015746403</v>
      </c>
      <c r="K1339" s="99">
        <v>0.3</v>
      </c>
      <c r="L1339" s="98">
        <v>0.228655179704784</v>
      </c>
      <c r="M1339" s="98">
        <v>0.25935000000000502</v>
      </c>
      <c r="N1339" s="98">
        <v>9.3505097127623102E-2</v>
      </c>
      <c r="O1339" s="99">
        <v>0.54999999999999505</v>
      </c>
      <c r="P1339" s="98">
        <v>5.94388081452875E-2</v>
      </c>
      <c r="Q1339" s="98">
        <v>0.26050000000000201</v>
      </c>
      <c r="R1339" s="98">
        <v>7.5667503960325398E-3</v>
      </c>
      <c r="S1339" s="99">
        <v>0.3</v>
      </c>
      <c r="T1339" s="98">
        <v>4.9434606248337397E-3</v>
      </c>
      <c r="U1339" s="98">
        <v>0.35405500000000101</v>
      </c>
      <c r="V1339" s="98">
        <v>-0.27466420733325703</v>
      </c>
      <c r="W1339" s="99">
        <v>0.55000000000000704</v>
      </c>
      <c r="X1339" s="98">
        <v>0.17457415265722401</v>
      </c>
      <c r="Y1339" s="98">
        <v>0.358180000000001</v>
      </c>
      <c r="Z1339" s="98">
        <v>-0.26566321785625702</v>
      </c>
      <c r="AA1339" s="99">
        <v>0.3</v>
      </c>
      <c r="AB1339" s="98">
        <v>0.173550378642786</v>
      </c>
      <c r="AC1339" t="str">
        <f>IF('Raw data (converted)'!T1339="","",'Raw data (converted)'!T1339)</f>
        <v/>
      </c>
    </row>
    <row r="1340" spans="1:29" x14ac:dyDescent="0.25">
      <c r="A1340" t="str">
        <f t="shared" si="46"/>
        <v>Aug</v>
      </c>
      <c r="B1340">
        <f t="shared" si="47"/>
        <v>1339</v>
      </c>
      <c r="C1340" t="s">
        <v>2873</v>
      </c>
      <c r="D1340">
        <v>30</v>
      </c>
      <c r="E1340" s="98">
        <v>0.84615999999999603</v>
      </c>
      <c r="F1340" s="98">
        <v>-0.168085036246125</v>
      </c>
      <c r="G1340" s="99">
        <v>0.55000000000000804</v>
      </c>
      <c r="H1340" s="98">
        <v>0.10636799963837</v>
      </c>
      <c r="I1340" s="98">
        <v>0.85611000000000004</v>
      </c>
      <c r="J1340" s="98">
        <v>-0.58195970971333899</v>
      </c>
      <c r="K1340" s="99">
        <v>0.3</v>
      </c>
      <c r="L1340" s="98">
        <v>0.37889547472126101</v>
      </c>
      <c r="M1340" s="98">
        <v>0.302350000000004</v>
      </c>
      <c r="N1340" s="98">
        <v>-9.3505097128269807E-2</v>
      </c>
      <c r="O1340" s="99">
        <v>0.55000000000000204</v>
      </c>
      <c r="P1340" s="98">
        <v>5.9438808145699497E-2</v>
      </c>
      <c r="Q1340" s="98">
        <v>0.30350000000000099</v>
      </c>
      <c r="R1340" s="98">
        <v>-9.4584379951430597E-2</v>
      </c>
      <c r="S1340" s="99">
        <v>0.3</v>
      </c>
      <c r="T1340" s="98">
        <v>6.17935394936132E-2</v>
      </c>
      <c r="U1340" s="98">
        <v>0.35474500000000098</v>
      </c>
      <c r="V1340" s="98">
        <v>0.27466420733323399</v>
      </c>
      <c r="W1340" s="99">
        <v>0.55000000000001803</v>
      </c>
      <c r="X1340" s="98">
        <v>0.17457415265721299</v>
      </c>
      <c r="Y1340" s="98">
        <v>0.35887000000000002</v>
      </c>
      <c r="Z1340" s="98">
        <v>0.16503321109251401</v>
      </c>
      <c r="AA1340" s="99">
        <v>0.3</v>
      </c>
      <c r="AB1340" s="98">
        <v>0.107809083863351</v>
      </c>
      <c r="AC1340" t="str">
        <f>IF('Raw data (converted)'!T1340="","",'Raw data (converted)'!T1340)</f>
        <v/>
      </c>
    </row>
    <row r="1341" spans="1:29" x14ac:dyDescent="0.25">
      <c r="A1341" t="str">
        <f t="shared" si="46"/>
        <v>Aug</v>
      </c>
      <c r="B1341">
        <f t="shared" si="47"/>
        <v>1340</v>
      </c>
      <c r="C1341" t="s">
        <v>2873</v>
      </c>
      <c r="D1341">
        <v>45</v>
      </c>
      <c r="E1341" s="98">
        <v>0.83768000000000198</v>
      </c>
      <c r="F1341" s="98">
        <v>0.168085036245951</v>
      </c>
      <c r="G1341" s="99">
        <v>0.94999999999999196</v>
      </c>
      <c r="H1341" s="98">
        <v>0.41938481790098803</v>
      </c>
      <c r="I1341" s="98">
        <v>0.82772999999999797</v>
      </c>
      <c r="J1341" s="98">
        <v>0.771480996939787</v>
      </c>
      <c r="K1341" s="99">
        <v>0.70000000000000095</v>
      </c>
      <c r="L1341" s="98">
        <v>1.17215813496786</v>
      </c>
      <c r="M1341" s="98">
        <v>0.34764999999999702</v>
      </c>
      <c r="N1341" s="98">
        <v>9.3505097128585193E-2</v>
      </c>
      <c r="O1341" s="99">
        <v>0.94999999999999196</v>
      </c>
      <c r="P1341" s="98">
        <v>0.234353694864014</v>
      </c>
      <c r="Q1341" s="98">
        <v>0.34649999999999997</v>
      </c>
      <c r="R1341" s="98">
        <v>9.2467217213366204E-2</v>
      </c>
      <c r="S1341" s="99">
        <v>0.70000000000000095</v>
      </c>
      <c r="T1341" s="98">
        <v>0.14095748286259999</v>
      </c>
      <c r="U1341" s="98">
        <v>0.36368499999999998</v>
      </c>
      <c r="V1341" s="98">
        <v>-0.27466420733325297</v>
      </c>
      <c r="W1341" s="99">
        <v>0.95000000000000595</v>
      </c>
      <c r="X1341" s="98">
        <v>0.68830615853797195</v>
      </c>
      <c r="Y1341" s="98">
        <v>0.35955999999999999</v>
      </c>
      <c r="Z1341" s="98">
        <v>-3.2792506537156901E-2</v>
      </c>
      <c r="AA1341" s="99">
        <v>0.70000000000000095</v>
      </c>
      <c r="AB1341" s="98">
        <v>4.9983802256189099E-2</v>
      </c>
      <c r="AC1341" t="str">
        <f>IF('Raw data (converted)'!T1341="","",'Raw data (converted)'!T1341)</f>
        <v/>
      </c>
    </row>
    <row r="1342" spans="1:29" x14ac:dyDescent="0.25">
      <c r="A1342" t="str">
        <f t="shared" si="46"/>
        <v>Aug</v>
      </c>
      <c r="B1342">
        <f t="shared" si="47"/>
        <v>1341</v>
      </c>
      <c r="C1342" t="s">
        <v>2874</v>
      </c>
      <c r="D1342">
        <v>0</v>
      </c>
      <c r="E1342" s="98">
        <v>0.93691500000000905</v>
      </c>
      <c r="F1342" s="98">
        <v>-0.63851815598667006</v>
      </c>
      <c r="G1342" s="99">
        <v>0.95000000000002205</v>
      </c>
      <c r="H1342" s="98">
        <v>1.5937809880585501</v>
      </c>
      <c r="I1342" s="98">
        <v>0.93149000000000404</v>
      </c>
      <c r="J1342" s="98">
        <v>0.165470854496516</v>
      </c>
      <c r="K1342" s="99">
        <v>0.70000000000000095</v>
      </c>
      <c r="L1342" s="98">
        <v>0.25133606137546199</v>
      </c>
      <c r="M1342" s="98">
        <v>0.221025</v>
      </c>
      <c r="N1342" s="98">
        <v>9.8699824746246903E-2</v>
      </c>
      <c r="O1342" s="99">
        <v>0.95000000000001705</v>
      </c>
      <c r="P1342" s="98">
        <v>0.247373598687637</v>
      </c>
      <c r="Q1342" s="98">
        <v>0.22310000000000299</v>
      </c>
      <c r="R1342" s="98">
        <v>-9.2467217213539302E-2</v>
      </c>
      <c r="S1342" s="99">
        <v>0.7</v>
      </c>
      <c r="T1342" s="98">
        <v>0.140957482862863</v>
      </c>
      <c r="U1342" s="98">
        <v>0.34825</v>
      </c>
      <c r="V1342" s="98">
        <v>0.20302282105351499</v>
      </c>
      <c r="W1342" s="99">
        <v>0.95000000000003504</v>
      </c>
      <c r="X1342" s="98">
        <v>0.50875465143321497</v>
      </c>
      <c r="Y1342" s="98">
        <v>0.34755000000000102</v>
      </c>
      <c r="Z1342" s="98">
        <v>9.4092135234428095E-2</v>
      </c>
      <c r="AA1342" s="99">
        <v>0.7</v>
      </c>
      <c r="AB1342" s="98">
        <v>0.14342003299862399</v>
      </c>
      <c r="AC1342" t="str">
        <f>IF('Raw data (converted)'!T1342="","",'Raw data (converted)'!T1342)</f>
        <v/>
      </c>
    </row>
    <row r="1343" spans="1:29" x14ac:dyDescent="0.25">
      <c r="A1343" t="str">
        <f t="shared" si="46"/>
        <v>Aug</v>
      </c>
      <c r="B1343">
        <f t="shared" si="47"/>
        <v>1342</v>
      </c>
      <c r="C1343" t="s">
        <v>2874</v>
      </c>
      <c r="D1343">
        <v>15</v>
      </c>
      <c r="E1343" s="98">
        <v>0.85445499999999697</v>
      </c>
      <c r="F1343" s="98">
        <v>0.63851815598484896</v>
      </c>
      <c r="G1343" s="99">
        <v>0.54999999999999705</v>
      </c>
      <c r="H1343" s="98">
        <v>0.40422849927953203</v>
      </c>
      <c r="I1343" s="98">
        <v>0.85988000000000198</v>
      </c>
      <c r="J1343" s="98">
        <v>0.183826112979458</v>
      </c>
      <c r="K1343" s="99">
        <v>0.3</v>
      </c>
      <c r="L1343" s="98">
        <v>0.11966445178672901</v>
      </c>
      <c r="M1343" s="98">
        <v>0.26022500000000498</v>
      </c>
      <c r="N1343" s="98">
        <v>-9.8699824746531703E-2</v>
      </c>
      <c r="O1343" s="99">
        <v>0.54999999999999405</v>
      </c>
      <c r="P1343" s="98">
        <v>6.2741028603477397E-2</v>
      </c>
      <c r="Q1343" s="98">
        <v>0.25815000000000199</v>
      </c>
      <c r="R1343" s="98">
        <v>2.45919387872869E-2</v>
      </c>
      <c r="S1343" s="99">
        <v>0.3</v>
      </c>
      <c r="T1343" s="98">
        <v>1.6066251541801801E-2</v>
      </c>
      <c r="U1343" s="98">
        <v>0.35315000000000102</v>
      </c>
      <c r="V1343" s="98">
        <v>-0.20302282105347999</v>
      </c>
      <c r="W1343" s="99">
        <v>0.55000000000000604</v>
      </c>
      <c r="X1343" s="98">
        <v>0.129034748683614</v>
      </c>
      <c r="Y1343" s="98">
        <v>0.353850000000001</v>
      </c>
      <c r="Z1343" s="98">
        <v>-0.16771667793955999</v>
      </c>
      <c r="AA1343" s="99">
        <v>0.3</v>
      </c>
      <c r="AB1343" s="98">
        <v>0.109562129752168</v>
      </c>
      <c r="AC1343" t="str">
        <f>IF('Raw data (converted)'!T1343="","",'Raw data (converted)'!T1343)</f>
        <v/>
      </c>
    </row>
    <row r="1344" spans="1:29" x14ac:dyDescent="0.25">
      <c r="A1344" t="str">
        <f t="shared" si="46"/>
        <v>Aug</v>
      </c>
      <c r="B1344">
        <f t="shared" si="47"/>
        <v>1343</v>
      </c>
      <c r="C1344" t="s">
        <v>2874</v>
      </c>
      <c r="D1344">
        <v>30</v>
      </c>
      <c r="E1344" s="98">
        <v>0.78284499999999502</v>
      </c>
      <c r="F1344" s="98">
        <v>-0.63851815598433204</v>
      </c>
      <c r="G1344" s="99">
        <v>0.55000000000000604</v>
      </c>
      <c r="H1344" s="98">
        <v>0.40422849927921201</v>
      </c>
      <c r="I1344" s="98">
        <v>0.78827000000000003</v>
      </c>
      <c r="J1344" s="98">
        <v>-0.69263053283366105</v>
      </c>
      <c r="K1344" s="99">
        <v>0.3</v>
      </c>
      <c r="L1344" s="98">
        <v>0.45098267107093498</v>
      </c>
      <c r="M1344" s="98">
        <v>0.29527500000000401</v>
      </c>
      <c r="N1344" s="98">
        <v>9.8699824745928894E-2</v>
      </c>
      <c r="O1344" s="99">
        <v>0.55000000000000204</v>
      </c>
      <c r="P1344" s="98">
        <v>6.2741028603095203E-2</v>
      </c>
      <c r="Q1344" s="98">
        <v>0.29320000000000102</v>
      </c>
      <c r="R1344" s="98">
        <v>0.13241813193190399</v>
      </c>
      <c r="S1344" s="99">
        <v>0.3</v>
      </c>
      <c r="T1344" s="98">
        <v>8.6511336315953702E-2</v>
      </c>
      <c r="U1344" s="98">
        <v>0.35945000000000099</v>
      </c>
      <c r="V1344" s="98">
        <v>0.20302282105344199</v>
      </c>
      <c r="W1344" s="99">
        <v>0.55000000000001803</v>
      </c>
      <c r="X1344" s="98">
        <v>0.12903474868359299</v>
      </c>
      <c r="Y1344" s="98">
        <v>0.36015000000000003</v>
      </c>
      <c r="Z1344" s="98">
        <v>0.15064007073115501</v>
      </c>
      <c r="AA1344" s="99">
        <v>0.3</v>
      </c>
      <c r="AB1344" s="98">
        <v>9.8406424962074607E-2</v>
      </c>
      <c r="AC1344" t="str">
        <f>IF('Raw data (converted)'!T1344="","",'Raw data (converted)'!T1344)</f>
        <v/>
      </c>
    </row>
    <row r="1345" spans="1:29" x14ac:dyDescent="0.25">
      <c r="A1345" t="str">
        <f t="shared" si="46"/>
        <v>Aug</v>
      </c>
      <c r="B1345">
        <f t="shared" si="47"/>
        <v>1344</v>
      </c>
      <c r="C1345" t="s">
        <v>2874</v>
      </c>
      <c r="D1345">
        <v>45</v>
      </c>
      <c r="E1345" s="98">
        <v>0.72208500000000297</v>
      </c>
      <c r="F1345" s="98">
        <v>0.63851815598411099</v>
      </c>
      <c r="G1345" s="99">
        <v>0.94999999999999596</v>
      </c>
      <c r="H1345" s="98">
        <v>1.59378098805171</v>
      </c>
      <c r="I1345" s="98">
        <v>0.71665999999999797</v>
      </c>
      <c r="J1345" s="98">
        <v>0.61174073480653202</v>
      </c>
      <c r="K1345" s="99">
        <v>0.70000000000000095</v>
      </c>
      <c r="L1345" s="98">
        <v>0.929348665529943</v>
      </c>
      <c r="M1345" s="98">
        <v>0.326174999999997</v>
      </c>
      <c r="N1345" s="98">
        <v>-9.8699824745617296E-2</v>
      </c>
      <c r="O1345" s="99">
        <v>0.94999999999999196</v>
      </c>
      <c r="P1345" s="98">
        <v>0.24737359868599501</v>
      </c>
      <c r="Q1345" s="98">
        <v>0.32824999999999999</v>
      </c>
      <c r="R1345" s="98">
        <v>-0.147369627433828</v>
      </c>
      <c r="S1345" s="99">
        <v>0.70000000000000095</v>
      </c>
      <c r="T1345" s="98">
        <v>0.22465250532509601</v>
      </c>
      <c r="U1345" s="98">
        <v>0.36714999999999998</v>
      </c>
      <c r="V1345" s="98">
        <v>-0.20302282105344699</v>
      </c>
      <c r="W1345" s="99">
        <v>0.95000000000000295</v>
      </c>
      <c r="X1345" s="98">
        <v>0.50875465143287102</v>
      </c>
      <c r="Y1345" s="98">
        <v>0.36645</v>
      </c>
      <c r="Z1345" s="98">
        <v>-6.8007186852623497E-2</v>
      </c>
      <c r="AA1345" s="99">
        <v>0.70000000000000095</v>
      </c>
      <c r="AB1345" s="98">
        <v>0.10365978794427499</v>
      </c>
      <c r="AC1345" t="str">
        <f>IF('Raw data (converted)'!T1345="","",'Raw data (converted)'!T1345)</f>
        <v/>
      </c>
    </row>
    <row r="1346" spans="1:29" x14ac:dyDescent="0.25">
      <c r="A1346" t="s">
        <v>486</v>
      </c>
      <c r="B1346">
        <f t="shared" si="47"/>
        <v>1345</v>
      </c>
      <c r="C1346" t="s">
        <v>2875</v>
      </c>
      <c r="D1346">
        <v>0</v>
      </c>
      <c r="E1346" s="98">
        <v>0.85404000000000602</v>
      </c>
      <c r="F1346" s="98">
        <v>0.15578613115398801</v>
      </c>
      <c r="G1346" s="99">
        <v>0.95000000000002005</v>
      </c>
      <c r="H1346" s="98">
        <v>0.388696511023568</v>
      </c>
      <c r="I1346" s="98">
        <v>0.86379000000000405</v>
      </c>
      <c r="J1346" s="98">
        <v>-0.643975316851504</v>
      </c>
      <c r="K1346" s="99">
        <v>0.70000000000000095</v>
      </c>
      <c r="L1346" s="98">
        <v>0.97833953389405703</v>
      </c>
      <c r="M1346" s="98">
        <v>0.27964500000000098</v>
      </c>
      <c r="N1346" s="98">
        <v>-0.79894910768269001</v>
      </c>
      <c r="O1346" s="99">
        <v>0.95000000000001406</v>
      </c>
      <c r="P1346" s="98">
        <v>2.0037204046469399</v>
      </c>
      <c r="Q1346" s="98">
        <v>0.288020000000002</v>
      </c>
      <c r="R1346" s="98">
        <v>-0.70621837146730004</v>
      </c>
      <c r="S1346" s="99">
        <v>0.7</v>
      </c>
      <c r="T1346" s="98">
        <v>1.0768335079458899</v>
      </c>
      <c r="U1346" s="98">
        <v>0.36410500000000001</v>
      </c>
      <c r="V1346" s="98">
        <v>-4.69052724503091E-2</v>
      </c>
      <c r="W1346" s="99">
        <v>0.95000000000003404</v>
      </c>
      <c r="X1346" s="98">
        <v>0.11753491492860201</v>
      </c>
      <c r="Y1346" s="98">
        <v>0.36548000000000103</v>
      </c>
      <c r="Z1346" s="98">
        <v>-4.43444122491179E-2</v>
      </c>
      <c r="AA1346" s="99">
        <v>0.7</v>
      </c>
      <c r="AB1346" s="98">
        <v>6.7591765012836397E-2</v>
      </c>
      <c r="AC1346" t="str">
        <f>IF('Raw data (converted)'!T1346="","",'Raw data (converted)'!T1346)</f>
        <v/>
      </c>
    </row>
    <row r="1347" spans="1:29" x14ac:dyDescent="0.25">
      <c r="A1347" t="str">
        <f t="shared" ref="A1347:A1388" si="48">A1346</f>
        <v>Sep</v>
      </c>
      <c r="B1347">
        <f t="shared" si="47"/>
        <v>1346</v>
      </c>
      <c r="C1347" t="s">
        <v>2875</v>
      </c>
      <c r="D1347">
        <v>15</v>
      </c>
      <c r="E1347" s="98">
        <v>0.85787999999999998</v>
      </c>
      <c r="F1347" s="98">
        <v>-0.15578613115516299</v>
      </c>
      <c r="G1347" s="99">
        <v>0.54999999999999405</v>
      </c>
      <c r="H1347" s="98">
        <v>9.8584566201458307E-2</v>
      </c>
      <c r="I1347" s="98">
        <v>0.84813000000000205</v>
      </c>
      <c r="J1347" s="98">
        <v>0.350301291825727</v>
      </c>
      <c r="K1347" s="99">
        <v>0.3</v>
      </c>
      <c r="L1347" s="98">
        <v>0.228044540803821</v>
      </c>
      <c r="M1347" s="98">
        <v>0.43116500000000302</v>
      </c>
      <c r="N1347" s="98">
        <v>0.79894910768221306</v>
      </c>
      <c r="O1347" s="99">
        <v>0.54999999999999305</v>
      </c>
      <c r="P1347" s="98">
        <v>0.50820087466016495</v>
      </c>
      <c r="Q1347" s="98">
        <v>0.422790000000002</v>
      </c>
      <c r="R1347" s="98">
        <v>0.75327000193279603</v>
      </c>
      <c r="S1347" s="99">
        <v>0.3</v>
      </c>
      <c r="T1347" s="98">
        <v>0.49226475198688502</v>
      </c>
      <c r="U1347" s="98">
        <v>0.37598500000000101</v>
      </c>
      <c r="V1347" s="98">
        <v>4.6905272450266801E-2</v>
      </c>
      <c r="W1347" s="99">
        <v>0.55000000000000704</v>
      </c>
      <c r="X1347" s="98">
        <v>2.9810220243936501E-2</v>
      </c>
      <c r="Y1347" s="98">
        <v>0.374610000000001</v>
      </c>
      <c r="Z1347" s="98">
        <v>5.3547361174876101E-2</v>
      </c>
      <c r="AA1347" s="99">
        <v>0.3</v>
      </c>
      <c r="AB1347" s="98">
        <v>3.49797243725843E-2</v>
      </c>
      <c r="AC1347" t="str">
        <f>IF('Raw data (converted)'!T1347="","",'Raw data (converted)'!T1347)</f>
        <v/>
      </c>
    </row>
    <row r="1348" spans="1:29" x14ac:dyDescent="0.25">
      <c r="A1348" t="str">
        <f t="shared" si="48"/>
        <v>Sep</v>
      </c>
      <c r="B1348">
        <f t="shared" si="47"/>
        <v>1347</v>
      </c>
      <c r="C1348" t="s">
        <v>2875</v>
      </c>
      <c r="D1348">
        <v>30</v>
      </c>
      <c r="E1348" s="98">
        <v>0.84221999999999797</v>
      </c>
      <c r="F1348" s="98">
        <v>0.155786131155286</v>
      </c>
      <c r="G1348" s="99">
        <v>0.55000000000000304</v>
      </c>
      <c r="H1348" s="98">
        <v>9.8584566201537993E-2</v>
      </c>
      <c r="I1348" s="98">
        <v>0.83247000000000004</v>
      </c>
      <c r="J1348" s="98">
        <v>0.56413983141427204</v>
      </c>
      <c r="K1348" s="99">
        <v>0.3</v>
      </c>
      <c r="L1348" s="98">
        <v>0.36728963420820598</v>
      </c>
      <c r="M1348" s="98">
        <v>0.56593500000000196</v>
      </c>
      <c r="N1348" s="98">
        <v>-0.79894910768253702</v>
      </c>
      <c r="O1348" s="99">
        <v>0.55000000000000204</v>
      </c>
      <c r="P1348" s="98">
        <v>0.508200874660382</v>
      </c>
      <c r="Q1348" s="98">
        <v>0.55756000000000105</v>
      </c>
      <c r="R1348" s="98">
        <v>-0.119554656258586</v>
      </c>
      <c r="S1348" s="99">
        <v>0.3</v>
      </c>
      <c r="T1348" s="98">
        <v>7.8107248100693694E-2</v>
      </c>
      <c r="U1348" s="98">
        <v>0.38511500000000098</v>
      </c>
      <c r="V1348" s="98">
        <v>-4.6905272450296097E-2</v>
      </c>
      <c r="W1348" s="99">
        <v>0.55000000000002203</v>
      </c>
      <c r="X1348" s="98">
        <v>2.9810220243956E-2</v>
      </c>
      <c r="Y1348" s="98">
        <v>0.38374000000000003</v>
      </c>
      <c r="Z1348" s="98">
        <v>-2.00040255869764E-2</v>
      </c>
      <c r="AA1348" s="99">
        <v>0.3</v>
      </c>
      <c r="AB1348" s="98">
        <v>1.30675789968382E-2</v>
      </c>
      <c r="AC1348" t="str">
        <f>IF('Raw data (converted)'!T1348="","",'Raw data (converted)'!T1348)</f>
        <v/>
      </c>
    </row>
    <row r="1349" spans="1:29" x14ac:dyDescent="0.25">
      <c r="A1349" t="str">
        <f t="shared" si="48"/>
        <v>Sep</v>
      </c>
      <c r="B1349">
        <f t="shared" si="47"/>
        <v>1348</v>
      </c>
      <c r="C1349" t="s">
        <v>2875</v>
      </c>
      <c r="D1349">
        <v>45</v>
      </c>
      <c r="E1349" s="98">
        <v>0.807060000000001</v>
      </c>
      <c r="F1349" s="98">
        <v>-0.15578613115531101</v>
      </c>
      <c r="G1349" s="99">
        <v>0.94999999999999196</v>
      </c>
      <c r="H1349" s="98">
        <v>0.38869651102675701</v>
      </c>
      <c r="I1349" s="98">
        <v>0.81680999999999804</v>
      </c>
      <c r="J1349" s="98">
        <v>-0.75285657175808696</v>
      </c>
      <c r="K1349" s="99">
        <v>0.70000000000000095</v>
      </c>
      <c r="L1349" s="98">
        <v>1.14384409125953</v>
      </c>
      <c r="M1349" s="98">
        <v>0.68395499999999798</v>
      </c>
      <c r="N1349" s="98">
        <v>0.79894910768268801</v>
      </c>
      <c r="O1349" s="99">
        <v>0.94999999999999196</v>
      </c>
      <c r="P1349" s="98">
        <v>2.0037204046464701</v>
      </c>
      <c r="Q1349" s="98">
        <v>0.69233</v>
      </c>
      <c r="R1349" s="98">
        <v>-0.261797808735381</v>
      </c>
      <c r="S1349" s="99">
        <v>0.70000000000000095</v>
      </c>
      <c r="T1349" s="98">
        <v>0.39909815111928199</v>
      </c>
      <c r="U1349" s="98">
        <v>0.39149499999999998</v>
      </c>
      <c r="V1349" s="98">
        <v>4.6905272450288402E-2</v>
      </c>
      <c r="W1349" s="99">
        <v>0.95000000000000595</v>
      </c>
      <c r="X1349" s="98">
        <v>0.117534914928516</v>
      </c>
      <c r="Y1349" s="98">
        <v>0.39287</v>
      </c>
      <c r="Z1349" s="98">
        <v>-6.8938792151997099E-3</v>
      </c>
      <c r="AA1349" s="99">
        <v>0.70000000000000095</v>
      </c>
      <c r="AB1349" s="98">
        <v>1.05079526159847E-2</v>
      </c>
      <c r="AC1349" t="str">
        <f>IF('Raw data (converted)'!T1349="","",'Raw data (converted)'!T1349)</f>
        <v/>
      </c>
    </row>
    <row r="1350" spans="1:29" x14ac:dyDescent="0.25">
      <c r="A1350" t="str">
        <f t="shared" si="48"/>
        <v>Sep</v>
      </c>
      <c r="B1350">
        <f t="shared" si="47"/>
        <v>1349</v>
      </c>
      <c r="C1350" t="s">
        <v>2876</v>
      </c>
      <c r="D1350">
        <v>0</v>
      </c>
      <c r="E1350" s="98">
        <v>0.90257500000000901</v>
      </c>
      <c r="F1350" s="98">
        <v>-0.73280976168575995</v>
      </c>
      <c r="G1350" s="99">
        <v>0.95000000000002205</v>
      </c>
      <c r="H1350" s="98">
        <v>1.82938532456836</v>
      </c>
      <c r="I1350" s="98">
        <v>0.89430000000000298</v>
      </c>
      <c r="J1350" s="98">
        <v>0.33667230135689802</v>
      </c>
      <c r="K1350" s="99">
        <v>0.70000000000000095</v>
      </c>
      <c r="L1350" s="98">
        <v>0.51139915866232599</v>
      </c>
      <c r="M1350" s="98">
        <v>0.51521499999999898</v>
      </c>
      <c r="N1350" s="98">
        <v>0.16311444721236301</v>
      </c>
      <c r="O1350" s="99">
        <v>0.95000000000001705</v>
      </c>
      <c r="P1350" s="98">
        <v>0.408824514495081</v>
      </c>
      <c r="Q1350" s="98">
        <v>0.49574000000000101</v>
      </c>
      <c r="R1350" s="98">
        <v>1.1708661379643199</v>
      </c>
      <c r="S1350" s="99">
        <v>0.7</v>
      </c>
      <c r="T1350" s="98">
        <v>1.7861224573793799</v>
      </c>
      <c r="U1350" s="98">
        <v>0.38704500000000103</v>
      </c>
      <c r="V1350" s="98">
        <v>-5.8106531542971997E-2</v>
      </c>
      <c r="W1350" s="99">
        <v>0.95000000000003704</v>
      </c>
      <c r="X1350" s="98">
        <v>0.145603139270088</v>
      </c>
      <c r="Y1350" s="98">
        <v>0.38432000000000099</v>
      </c>
      <c r="Z1350" s="98">
        <v>2.7575516860772999E-2</v>
      </c>
      <c r="AA1350" s="99">
        <v>0.70000000000000095</v>
      </c>
      <c r="AB1350" s="98">
        <v>4.20318265908129E-2</v>
      </c>
      <c r="AC1350" t="str">
        <f>IF('Raw data (converted)'!T1350="","",'Raw data (converted)'!T1350)</f>
        <v/>
      </c>
    </row>
    <row r="1351" spans="1:29" x14ac:dyDescent="0.25">
      <c r="A1351" t="str">
        <f t="shared" si="48"/>
        <v>Sep</v>
      </c>
      <c r="B1351">
        <f t="shared" si="47"/>
        <v>1350</v>
      </c>
      <c r="C1351" t="s">
        <v>2876</v>
      </c>
      <c r="D1351">
        <v>15</v>
      </c>
      <c r="E1351" s="98">
        <v>0.86317499999999703</v>
      </c>
      <c r="F1351" s="98">
        <v>0.732809761684031</v>
      </c>
      <c r="G1351" s="99">
        <v>0.54999999999999505</v>
      </c>
      <c r="H1351" s="98">
        <v>0.46398450596115698</v>
      </c>
      <c r="I1351" s="98">
        <v>0.87145000000000195</v>
      </c>
      <c r="J1351" s="98">
        <v>0.114891320612139</v>
      </c>
      <c r="K1351" s="99">
        <v>0.3</v>
      </c>
      <c r="L1351" s="98">
        <v>7.47894852069802E-2</v>
      </c>
      <c r="M1351" s="98">
        <v>0.58185500000000401</v>
      </c>
      <c r="N1351" s="98">
        <v>-0.163114447212411</v>
      </c>
      <c r="O1351" s="99">
        <v>0.54999999999999305</v>
      </c>
      <c r="P1351" s="98">
        <v>0.10368960428174399</v>
      </c>
      <c r="Q1351" s="98">
        <v>0.60133000000000103</v>
      </c>
      <c r="R1351" s="98">
        <v>-0.82591080573556697</v>
      </c>
      <c r="S1351" s="99">
        <v>0.3</v>
      </c>
      <c r="T1351" s="98">
        <v>0.53976756025699701</v>
      </c>
      <c r="U1351" s="98">
        <v>0.38706499999999999</v>
      </c>
      <c r="V1351" s="98">
        <v>5.8106531542881597E-2</v>
      </c>
      <c r="W1351" s="99">
        <v>0.55000000000000504</v>
      </c>
      <c r="X1351" s="98">
        <v>3.6929125719651297E-2</v>
      </c>
      <c r="Y1351" s="98">
        <v>0.38979000000000102</v>
      </c>
      <c r="Z1351" s="98">
        <v>1.23195523431888E-2</v>
      </c>
      <c r="AA1351" s="99">
        <v>0.3</v>
      </c>
      <c r="AB1351" s="98">
        <v>8.0477152575401095E-3</v>
      </c>
      <c r="AC1351" t="str">
        <f>IF('Raw data (converted)'!T1351="","",'Raw data (converted)'!T1351)</f>
        <v/>
      </c>
    </row>
    <row r="1352" spans="1:29" x14ac:dyDescent="0.25">
      <c r="A1352" t="str">
        <f t="shared" si="48"/>
        <v>Sep</v>
      </c>
      <c r="B1352">
        <f t="shared" si="47"/>
        <v>1351</v>
      </c>
      <c r="C1352" t="s">
        <v>2876</v>
      </c>
      <c r="D1352">
        <v>30</v>
      </c>
      <c r="E1352" s="98">
        <v>0.84032499999999499</v>
      </c>
      <c r="F1352" s="98">
        <v>-0.73280976168353795</v>
      </c>
      <c r="G1352" s="99">
        <v>0.55000000000000404</v>
      </c>
      <c r="H1352" s="98">
        <v>0.463984505960853</v>
      </c>
      <c r="I1352" s="98">
        <v>0.84860000000000002</v>
      </c>
      <c r="J1352" s="98">
        <v>-0.89099391495190805</v>
      </c>
      <c r="K1352" s="99">
        <v>0.3</v>
      </c>
      <c r="L1352" s="98">
        <v>0.58023459742028205</v>
      </c>
      <c r="M1352" s="98">
        <v>0.68744500000000397</v>
      </c>
      <c r="N1352" s="98">
        <v>0.16311444721187399</v>
      </c>
      <c r="O1352" s="99">
        <v>0.55000000000000304</v>
      </c>
      <c r="P1352" s="98">
        <v>0.103689604281405</v>
      </c>
      <c r="Q1352" s="98">
        <v>0.70692000000000099</v>
      </c>
      <c r="R1352" s="98">
        <v>-0.64771383390715598</v>
      </c>
      <c r="S1352" s="99">
        <v>0.3</v>
      </c>
      <c r="T1352" s="98">
        <v>0.423251287361327</v>
      </c>
      <c r="U1352" s="98">
        <v>0.39253500000000002</v>
      </c>
      <c r="V1352" s="98">
        <v>-5.8106531542887502E-2</v>
      </c>
      <c r="W1352" s="99">
        <v>0.55000000000001703</v>
      </c>
      <c r="X1352" s="98">
        <v>3.6929125719656002E-2</v>
      </c>
      <c r="Y1352" s="98">
        <v>0.39526</v>
      </c>
      <c r="Z1352" s="98">
        <v>-7.8796344690150497E-2</v>
      </c>
      <c r="AA1352" s="99">
        <v>0.3</v>
      </c>
      <c r="AB1352" s="98">
        <v>5.1473673313480801E-2</v>
      </c>
      <c r="AC1352" t="str">
        <f>IF('Raw data (converted)'!T1352="","",'Raw data (converted)'!T1352)</f>
        <v/>
      </c>
    </row>
    <row r="1353" spans="1:29" x14ac:dyDescent="0.25">
      <c r="A1353" t="str">
        <f t="shared" si="48"/>
        <v>Sep</v>
      </c>
      <c r="B1353">
        <f t="shared" si="47"/>
        <v>1352</v>
      </c>
      <c r="C1353" t="s">
        <v>2876</v>
      </c>
      <c r="D1353">
        <v>45</v>
      </c>
      <c r="E1353" s="98">
        <v>0.83402500000000301</v>
      </c>
      <c r="F1353" s="98">
        <v>0.7328097616832</v>
      </c>
      <c r="G1353" s="99">
        <v>0.94999999999999596</v>
      </c>
      <c r="H1353" s="98">
        <v>1.82938532456145</v>
      </c>
      <c r="I1353" s="98">
        <v>0.82574999999999799</v>
      </c>
      <c r="J1353" s="98">
        <v>0.84884399384737497</v>
      </c>
      <c r="K1353" s="99">
        <v>0.70000000000000095</v>
      </c>
      <c r="L1353" s="98">
        <v>1.2897841937810299</v>
      </c>
      <c r="M1353" s="98">
        <v>0.83198499999999898</v>
      </c>
      <c r="N1353" s="98">
        <v>-0.16311444721186599</v>
      </c>
      <c r="O1353" s="99">
        <v>0.94999999999999596</v>
      </c>
      <c r="P1353" s="98">
        <v>0.40882451449374502</v>
      </c>
      <c r="Q1353" s="98">
        <v>0.81251000000000095</v>
      </c>
      <c r="R1353" s="98">
        <v>1.08013268107368</v>
      </c>
      <c r="S1353" s="99">
        <v>0.70000000000000095</v>
      </c>
      <c r="T1353" s="98">
        <v>1.6475383956226399</v>
      </c>
      <c r="U1353" s="98">
        <v>0.40345500000000101</v>
      </c>
      <c r="V1353" s="98">
        <v>5.8106531542858698E-2</v>
      </c>
      <c r="W1353" s="99">
        <v>0.95000000000000295</v>
      </c>
      <c r="X1353" s="98">
        <v>0.14560313926975099</v>
      </c>
      <c r="Y1353" s="98">
        <v>0.40072999999999998</v>
      </c>
      <c r="Z1353" s="98">
        <v>7.3969460768461004E-2</v>
      </c>
      <c r="AA1353" s="99">
        <v>0.70000000000000195</v>
      </c>
      <c r="AB1353" s="98">
        <v>0.112747820721181</v>
      </c>
      <c r="AC1353" t="str">
        <f>IF('Raw data (converted)'!T1353="","",'Raw data (converted)'!T1353)</f>
        <v/>
      </c>
    </row>
    <row r="1354" spans="1:29" x14ac:dyDescent="0.25">
      <c r="A1354" t="str">
        <f t="shared" si="48"/>
        <v>Sep</v>
      </c>
      <c r="B1354">
        <f t="shared" si="47"/>
        <v>1353</v>
      </c>
      <c r="C1354" t="s">
        <v>2877</v>
      </c>
      <c r="D1354">
        <v>0</v>
      </c>
      <c r="E1354" s="98">
        <v>0.87427500000000602</v>
      </c>
      <c r="F1354" s="98">
        <v>-1.49124224230917</v>
      </c>
      <c r="G1354" s="99">
        <v>0.95000000000002205</v>
      </c>
      <c r="H1354" s="98">
        <v>3.72930095639963</v>
      </c>
      <c r="I1354" s="98">
        <v>0.87515000000000298</v>
      </c>
      <c r="J1354" s="98">
        <v>-0.58380409703438296</v>
      </c>
      <c r="K1354" s="99">
        <v>0.70000000000000095</v>
      </c>
      <c r="L1354" s="98">
        <v>0.88689234633223002</v>
      </c>
      <c r="M1354" s="98">
        <v>0.30634999999999601</v>
      </c>
      <c r="N1354" s="98">
        <v>-0.77920914273242003</v>
      </c>
      <c r="O1354" s="99">
        <v>0.95000000000001605</v>
      </c>
      <c r="P1354" s="98">
        <v>1.95415094634663</v>
      </c>
      <c r="Q1354" s="98">
        <v>0.30520000000000003</v>
      </c>
      <c r="R1354" s="98">
        <v>-0.15025922797174901</v>
      </c>
      <c r="S1354" s="99">
        <v>0.7</v>
      </c>
      <c r="T1354" s="98">
        <v>0.22905755743578199</v>
      </c>
      <c r="U1354" s="98">
        <v>0.37771500000000102</v>
      </c>
      <c r="V1354" s="98">
        <v>-0.19205492152542</v>
      </c>
      <c r="W1354" s="99">
        <v>0.95000000000003604</v>
      </c>
      <c r="X1354" s="98">
        <v>0.48126795248105902</v>
      </c>
      <c r="Y1354" s="98">
        <v>0.37604000000000098</v>
      </c>
      <c r="Z1354" s="98">
        <v>-4.54623386083454E-2</v>
      </c>
      <c r="AA1354" s="99">
        <v>0.7</v>
      </c>
      <c r="AB1354" s="98">
        <v>6.9295762833215396E-2</v>
      </c>
      <c r="AC1354" t="str">
        <f>IF('Raw data (converted)'!T1354="","",'Raw data (converted)'!T1354)</f>
        <v/>
      </c>
    </row>
    <row r="1355" spans="1:29" x14ac:dyDescent="0.25">
      <c r="A1355" t="str">
        <f t="shared" si="48"/>
        <v>Sep</v>
      </c>
      <c r="B1355">
        <f t="shared" si="47"/>
        <v>1354</v>
      </c>
      <c r="C1355" t="s">
        <v>2877</v>
      </c>
      <c r="D1355">
        <v>15</v>
      </c>
      <c r="E1355" s="98">
        <v>0.86067499999999897</v>
      </c>
      <c r="F1355" s="98">
        <v>1.49124224230778</v>
      </c>
      <c r="G1355" s="99">
        <v>0.54999999999999605</v>
      </c>
      <c r="H1355" s="98">
        <v>0.94585751760433001</v>
      </c>
      <c r="I1355" s="98">
        <v>0.85980000000000101</v>
      </c>
      <c r="J1355" s="98">
        <v>1.06450325628458</v>
      </c>
      <c r="K1355" s="99">
        <v>0.3</v>
      </c>
      <c r="L1355" s="98">
        <v>0.69334952721651499</v>
      </c>
      <c r="M1355" s="98">
        <v>0.46075000000000499</v>
      </c>
      <c r="N1355" s="98">
        <v>0.77920914273280895</v>
      </c>
      <c r="O1355" s="99">
        <v>0.54999999999999305</v>
      </c>
      <c r="P1355" s="98">
        <v>0.49562864052752298</v>
      </c>
      <c r="Q1355" s="98">
        <v>0.46190000000000098</v>
      </c>
      <c r="R1355" s="98">
        <v>0.38212089500358398</v>
      </c>
      <c r="S1355" s="99">
        <v>0.3</v>
      </c>
      <c r="T1355" s="98">
        <v>0.249663449774189</v>
      </c>
      <c r="U1355" s="98">
        <v>0.37995499999999999</v>
      </c>
      <c r="V1355" s="98">
        <v>0.19205492152527501</v>
      </c>
      <c r="W1355" s="99">
        <v>0.55000000000000604</v>
      </c>
      <c r="X1355" s="98">
        <v>0.122063334699528</v>
      </c>
      <c r="Y1355" s="98">
        <v>0.38163000000000102</v>
      </c>
      <c r="Z1355" s="98">
        <v>0.130148142081083</v>
      </c>
      <c r="AA1355" s="99">
        <v>0.3</v>
      </c>
      <c r="AB1355" s="98">
        <v>8.5019700617845306E-2</v>
      </c>
      <c r="AC1355" t="str">
        <f>IF('Raw data (converted)'!T1355="","",'Raw data (converted)'!T1355)</f>
        <v/>
      </c>
    </row>
    <row r="1356" spans="1:29" x14ac:dyDescent="0.25">
      <c r="A1356" t="str">
        <f t="shared" si="48"/>
        <v>Sep</v>
      </c>
      <c r="B1356">
        <f t="shared" si="47"/>
        <v>1355</v>
      </c>
      <c r="C1356" t="s">
        <v>2877</v>
      </c>
      <c r="D1356">
        <v>30</v>
      </c>
      <c r="E1356" s="98">
        <v>0.845324999999997</v>
      </c>
      <c r="F1356" s="98">
        <v>-1.49124224230751</v>
      </c>
      <c r="G1356" s="99">
        <v>0.55000000000000304</v>
      </c>
      <c r="H1356" s="98">
        <v>0.94585751760417203</v>
      </c>
      <c r="I1356" s="98">
        <v>0.84445000000000003</v>
      </c>
      <c r="J1356" s="98">
        <v>-0.98243802727592</v>
      </c>
      <c r="K1356" s="99">
        <v>0.3</v>
      </c>
      <c r="L1356" s="98">
        <v>0.63984177555347299</v>
      </c>
      <c r="M1356" s="98">
        <v>0.61745000000000505</v>
      </c>
      <c r="N1356" s="98">
        <v>-0.77920914273354303</v>
      </c>
      <c r="O1356" s="99">
        <v>0.55000000000000104</v>
      </c>
      <c r="P1356" s="98">
        <v>0.49562864052799899</v>
      </c>
      <c r="Q1356" s="98">
        <v>0.61860000000000104</v>
      </c>
      <c r="R1356" s="98">
        <v>-0.46913852455893201</v>
      </c>
      <c r="S1356" s="99">
        <v>0.3</v>
      </c>
      <c r="T1356" s="98">
        <v>0.30652914876970999</v>
      </c>
      <c r="U1356" s="98">
        <v>0.38554500000000003</v>
      </c>
      <c r="V1356" s="98">
        <v>-0.192054921525288</v>
      </c>
      <c r="W1356" s="99">
        <v>0.55000000000002003</v>
      </c>
      <c r="X1356" s="98">
        <v>0.12206333469954</v>
      </c>
      <c r="Y1356" s="98">
        <v>0.38722000000000001</v>
      </c>
      <c r="Z1356" s="98">
        <v>-0.17101002361546</v>
      </c>
      <c r="AA1356" s="99">
        <v>0.3</v>
      </c>
      <c r="AB1356" s="98">
        <v>0.111713598647705</v>
      </c>
      <c r="AC1356" t="str">
        <f>IF('Raw data (converted)'!T1356="","",'Raw data (converted)'!T1356)</f>
        <v/>
      </c>
    </row>
    <row r="1357" spans="1:29" x14ac:dyDescent="0.25">
      <c r="A1357" t="str">
        <f t="shared" si="48"/>
        <v>Sep</v>
      </c>
      <c r="B1357">
        <f t="shared" si="47"/>
        <v>1356</v>
      </c>
      <c r="C1357" t="s">
        <v>2877</v>
      </c>
      <c r="D1357">
        <v>45</v>
      </c>
      <c r="E1357" s="98">
        <v>0.82822500000000199</v>
      </c>
      <c r="F1357" s="98">
        <v>1.49124224230724</v>
      </c>
      <c r="G1357" s="99">
        <v>0.94999999999999596</v>
      </c>
      <c r="H1357" s="98">
        <v>3.7293009563937498</v>
      </c>
      <c r="I1357" s="98">
        <v>0.82909999999999895</v>
      </c>
      <c r="J1357" s="98">
        <v>0.45844738908214999</v>
      </c>
      <c r="K1357" s="99">
        <v>0.70000000000000095</v>
      </c>
      <c r="L1357" s="98">
        <v>0.69640822919752499</v>
      </c>
      <c r="M1357" s="98">
        <v>0.77644999999999698</v>
      </c>
      <c r="N1357" s="98">
        <v>0.77920914273378095</v>
      </c>
      <c r="O1357" s="99">
        <v>0.94999999999999196</v>
      </c>
      <c r="P1357" s="98">
        <v>1.9541509463495601</v>
      </c>
      <c r="Q1357" s="98">
        <v>0.77530000000000199</v>
      </c>
      <c r="R1357" s="98">
        <v>0.28318085271587001</v>
      </c>
      <c r="S1357" s="99">
        <v>0.70000000000000095</v>
      </c>
      <c r="T1357" s="98">
        <v>0.431698151890682</v>
      </c>
      <c r="U1357" s="98">
        <v>0.39448499999999997</v>
      </c>
      <c r="V1357" s="98">
        <v>0.19205492152526699</v>
      </c>
      <c r="W1357" s="99">
        <v>0.95000000000000295</v>
      </c>
      <c r="X1357" s="98">
        <v>0.48126795248050902</v>
      </c>
      <c r="Y1357" s="98">
        <v>0.39280999999999999</v>
      </c>
      <c r="Z1357" s="98">
        <v>0.10787989366483799</v>
      </c>
      <c r="AA1357" s="99">
        <v>0.70000000000000095</v>
      </c>
      <c r="AB1357" s="98">
        <v>0.16443628429117699</v>
      </c>
      <c r="AC1357" t="str">
        <f>IF('Raw data (converted)'!T1357="","",'Raw data (converted)'!T1357)</f>
        <v/>
      </c>
    </row>
    <row r="1358" spans="1:29" x14ac:dyDescent="0.25">
      <c r="A1358" t="str">
        <f t="shared" si="48"/>
        <v>Sep</v>
      </c>
      <c r="B1358">
        <f t="shared" si="47"/>
        <v>1357</v>
      </c>
      <c r="C1358" t="s">
        <v>2878</v>
      </c>
      <c r="D1358">
        <v>0</v>
      </c>
      <c r="E1358" s="98">
        <v>0.84983000000000797</v>
      </c>
      <c r="F1358" s="98">
        <v>0.77278120322879196</v>
      </c>
      <c r="G1358" s="99">
        <v>0.95000000000002305</v>
      </c>
      <c r="H1358" s="98">
        <v>1.92929106160872</v>
      </c>
      <c r="I1358" s="98">
        <v>0.86988000000000298</v>
      </c>
      <c r="J1358" s="98">
        <v>-1.1661755459777301</v>
      </c>
      <c r="K1358" s="99">
        <v>0.70000000000000095</v>
      </c>
      <c r="L1358" s="98">
        <v>1.7725438710594399</v>
      </c>
      <c r="M1358" s="98">
        <v>0.30590499999999599</v>
      </c>
      <c r="N1358" s="98">
        <v>-1.0192055586943201</v>
      </c>
      <c r="O1358" s="99">
        <v>0.95000000000001705</v>
      </c>
      <c r="P1358" s="98">
        <v>2.5571666116257701</v>
      </c>
      <c r="Q1358" s="98">
        <v>0.37038000000000099</v>
      </c>
      <c r="R1358" s="98">
        <v>-4.0096097064150902</v>
      </c>
      <c r="S1358" s="99">
        <v>0.7</v>
      </c>
      <c r="T1358" s="98">
        <v>6.1632669347929596</v>
      </c>
      <c r="U1358" s="98">
        <v>0.363400000000001</v>
      </c>
      <c r="V1358" s="98">
        <v>0.112012590926044</v>
      </c>
      <c r="W1358" s="99">
        <v>0.95000000000003504</v>
      </c>
      <c r="X1358" s="98">
        <v>0.28068353012568498</v>
      </c>
      <c r="Y1358" s="98">
        <v>0.37115000000000098</v>
      </c>
      <c r="Z1358" s="98">
        <v>-9.9681767030570398E-2</v>
      </c>
      <c r="AA1358" s="99">
        <v>0.7</v>
      </c>
      <c r="AB1358" s="98">
        <v>0.15194012353365999</v>
      </c>
      <c r="AC1358" t="str">
        <f>IF('Raw data (converted)'!T1358="","",'Raw data (converted)'!T1358)</f>
        <v>For CO2, high residuals and Cooks. But no reason to remove this point</v>
      </c>
    </row>
    <row r="1359" spans="1:29" x14ac:dyDescent="0.25">
      <c r="A1359" t="str">
        <f t="shared" si="48"/>
        <v>Sep</v>
      </c>
      <c r="B1359">
        <f t="shared" si="47"/>
        <v>1358</v>
      </c>
      <c r="C1359" t="s">
        <v>2878</v>
      </c>
      <c r="D1359">
        <v>15</v>
      </c>
      <c r="E1359" s="98">
        <v>0.87450999999999601</v>
      </c>
      <c r="F1359" s="98">
        <v>-0.77278120322995003</v>
      </c>
      <c r="G1359" s="99">
        <v>0.54999999999999705</v>
      </c>
      <c r="H1359" s="98">
        <v>0.489323461852116</v>
      </c>
      <c r="I1359" s="98">
        <v>0.854460000000002</v>
      </c>
      <c r="J1359" s="98">
        <v>0.40985720087780098</v>
      </c>
      <c r="K1359" s="99">
        <v>0.3</v>
      </c>
      <c r="L1359" s="98">
        <v>0.26682141875306598</v>
      </c>
      <c r="M1359" s="98">
        <v>0.59248500000000304</v>
      </c>
      <c r="N1359" s="98">
        <v>1.0192055586947499</v>
      </c>
      <c r="O1359" s="99">
        <v>0.54999999999999305</v>
      </c>
      <c r="P1359" s="98">
        <v>0.64857068165169696</v>
      </c>
      <c r="Q1359" s="98">
        <v>0.52801000000000098</v>
      </c>
      <c r="R1359" s="98">
        <v>2.99605481934013</v>
      </c>
      <c r="S1359" s="99">
        <v>0.3</v>
      </c>
      <c r="T1359" s="98">
        <v>1.96643611181858</v>
      </c>
      <c r="U1359" s="98">
        <v>0.3871</v>
      </c>
      <c r="V1359" s="98">
        <v>-0.11201259092605199</v>
      </c>
      <c r="W1359" s="99">
        <v>0.55000000000000604</v>
      </c>
      <c r="X1359" s="98">
        <v>7.1189381104185906E-2</v>
      </c>
      <c r="Y1359" s="98">
        <v>0.37935000000000102</v>
      </c>
      <c r="Z1359" s="98">
        <v>6.7086671175731801E-3</v>
      </c>
      <c r="AA1359" s="99">
        <v>0.3</v>
      </c>
      <c r="AB1359" s="98">
        <v>4.3824189478229797E-3</v>
      </c>
      <c r="AC1359" t="str">
        <f>IF('Raw data (converted)'!T1359="","",'Raw data (converted)'!T1359)</f>
        <v/>
      </c>
    </row>
    <row r="1360" spans="1:29" x14ac:dyDescent="0.25">
      <c r="A1360" t="str">
        <f t="shared" si="48"/>
        <v>Sep</v>
      </c>
      <c r="B1360">
        <f t="shared" si="47"/>
        <v>1359</v>
      </c>
      <c r="C1360" t="s">
        <v>2878</v>
      </c>
      <c r="D1360">
        <v>30</v>
      </c>
      <c r="E1360" s="98">
        <v>0.85908999999999403</v>
      </c>
      <c r="F1360" s="98">
        <v>0.77278120323062705</v>
      </c>
      <c r="G1360" s="99">
        <v>0.55000000000000804</v>
      </c>
      <c r="H1360" s="98">
        <v>0.48932346185255499</v>
      </c>
      <c r="I1360" s="98">
        <v>0.83904000000000001</v>
      </c>
      <c r="J1360" s="98">
        <v>1.4706089038364101</v>
      </c>
      <c r="K1360" s="99">
        <v>0.3</v>
      </c>
      <c r="L1360" s="98">
        <v>0.95837227791316804</v>
      </c>
      <c r="M1360" s="98">
        <v>0.75011500000000397</v>
      </c>
      <c r="N1360" s="98">
        <v>-1.01920555869526</v>
      </c>
      <c r="O1360" s="99">
        <v>0.55000000000000004</v>
      </c>
      <c r="P1360" s="98">
        <v>0.64857068165202802</v>
      </c>
      <c r="Q1360" s="98">
        <v>0.68564000000000103</v>
      </c>
      <c r="R1360" s="98">
        <v>1.88260749855239</v>
      </c>
      <c r="S1360" s="99">
        <v>0.3</v>
      </c>
      <c r="T1360" s="98">
        <v>1.23217453784998</v>
      </c>
      <c r="U1360" s="98">
        <v>0.39529999999999998</v>
      </c>
      <c r="V1360" s="98">
        <v>0.112012590926043</v>
      </c>
      <c r="W1360" s="99">
        <v>0.55000000000001803</v>
      </c>
      <c r="X1360" s="98">
        <v>7.1189381104181507E-2</v>
      </c>
      <c r="Y1360" s="98">
        <v>0.38755000000000001</v>
      </c>
      <c r="Z1360" s="98">
        <v>0.18235376983245299</v>
      </c>
      <c r="AA1360" s="99">
        <v>0.3</v>
      </c>
      <c r="AB1360" s="98">
        <v>0.11912424415402099</v>
      </c>
      <c r="AC1360" t="str">
        <f>IF('Raw data (converted)'!T1360="","",'Raw data (converted)'!T1360)</f>
        <v/>
      </c>
    </row>
    <row r="1361" spans="1:29" x14ac:dyDescent="0.25">
      <c r="A1361" t="str">
        <f t="shared" si="48"/>
        <v>Sep</v>
      </c>
      <c r="B1361">
        <f t="shared" si="47"/>
        <v>1360</v>
      </c>
      <c r="C1361" t="s">
        <v>2878</v>
      </c>
      <c r="D1361">
        <v>45</v>
      </c>
      <c r="E1361" s="98">
        <v>0.803570000000004</v>
      </c>
      <c r="F1361" s="98">
        <v>-0.77278120323098498</v>
      </c>
      <c r="G1361" s="99">
        <v>0.94999999999999196</v>
      </c>
      <c r="H1361" s="98">
        <v>1.9292910616135699</v>
      </c>
      <c r="I1361" s="98">
        <v>0.82361999999999802</v>
      </c>
      <c r="J1361" s="98">
        <v>-1.7062838762396899</v>
      </c>
      <c r="K1361" s="99">
        <v>0.70000000000000095</v>
      </c>
      <c r="L1361" s="98">
        <v>2.5955767215206</v>
      </c>
      <c r="M1361" s="98">
        <v>0.77879499999999902</v>
      </c>
      <c r="N1361" s="98">
        <v>1.0192055586951301</v>
      </c>
      <c r="O1361" s="99">
        <v>0.94999999999999596</v>
      </c>
      <c r="P1361" s="98">
        <v>2.5571666116272298</v>
      </c>
      <c r="Q1361" s="98">
        <v>0.84327000000000096</v>
      </c>
      <c r="R1361" s="98">
        <v>-3.4426700808756001</v>
      </c>
      <c r="S1361" s="99">
        <v>0.70000000000000095</v>
      </c>
      <c r="T1361" s="98">
        <v>5.2801910676646804</v>
      </c>
      <c r="U1361" s="98">
        <v>0.38800000000000001</v>
      </c>
      <c r="V1361" s="98">
        <v>-0.11201259092606899</v>
      </c>
      <c r="W1361" s="99">
        <v>0.95000000000000295</v>
      </c>
      <c r="X1361" s="98">
        <v>0.280683530125654</v>
      </c>
      <c r="Y1361" s="98">
        <v>0.39574999999999999</v>
      </c>
      <c r="Z1361" s="98">
        <v>-0.18911587576824199</v>
      </c>
      <c r="AA1361" s="99">
        <v>0.70000000000000095</v>
      </c>
      <c r="AB1361" s="98">
        <v>0.28826424164630299</v>
      </c>
      <c r="AC1361" t="str">
        <f>IF('Raw data (converted)'!T1361="","",'Raw data (converted)'!T1361)</f>
        <v>For CO2, high residuals and Cooks. But no reason to remove this point</v>
      </c>
    </row>
    <row r="1362" spans="1:29" x14ac:dyDescent="0.25">
      <c r="A1362" t="str">
        <f t="shared" si="48"/>
        <v>Sep</v>
      </c>
      <c r="B1362">
        <f t="shared" si="47"/>
        <v>1361</v>
      </c>
      <c r="C1362" t="s">
        <v>2879</v>
      </c>
      <c r="D1362">
        <v>0</v>
      </c>
      <c r="E1362" s="98">
        <v>0.86980500000000804</v>
      </c>
      <c r="F1362" s="98">
        <v>1.47484370218477</v>
      </c>
      <c r="G1362" s="99">
        <v>0.95000000000002105</v>
      </c>
      <c r="H1362" s="98">
        <v>3.6881037344481902</v>
      </c>
      <c r="I1362" s="98">
        <v>0.89638000000000395</v>
      </c>
      <c r="J1362" s="98">
        <v>-1.3882360000643901</v>
      </c>
      <c r="K1362" s="99">
        <v>0.70000000000000095</v>
      </c>
      <c r="L1362" s="98">
        <v>2.1106882425889499</v>
      </c>
      <c r="M1362" s="98">
        <v>0.27373999999999699</v>
      </c>
      <c r="N1362" s="98">
        <v>-2.9090474661402799E-2</v>
      </c>
      <c r="O1362" s="99">
        <v>0.95000000000001505</v>
      </c>
      <c r="P1362" s="98">
        <v>7.2909446044036402E-2</v>
      </c>
      <c r="Q1362" s="98">
        <v>0.307890000000001</v>
      </c>
      <c r="R1362" s="98">
        <v>-1.9816880489042099</v>
      </c>
      <c r="S1362" s="99">
        <v>0.7</v>
      </c>
      <c r="T1362" s="98">
        <v>3.0269839754669601</v>
      </c>
      <c r="U1362" s="98">
        <v>0.37633000000000399</v>
      </c>
      <c r="V1362" s="98">
        <v>-5.74064528497839E-2</v>
      </c>
      <c r="W1362" s="99">
        <v>0.95000000000003404</v>
      </c>
      <c r="X1362" s="98">
        <v>0.143848872017829</v>
      </c>
      <c r="Y1362" s="98">
        <v>0.369230000000002</v>
      </c>
      <c r="Z1362" s="98">
        <v>0.109370462143772</v>
      </c>
      <c r="AA1362" s="99">
        <v>0.7</v>
      </c>
      <c r="AB1362" s="98">
        <v>0.166708317274739</v>
      </c>
      <c r="AC1362" t="str">
        <f>IF('Raw data (converted)'!T1362="","",'Raw data (converted)'!T1362)</f>
        <v/>
      </c>
    </row>
    <row r="1363" spans="1:29" x14ac:dyDescent="0.25">
      <c r="A1363" t="str">
        <f t="shared" si="48"/>
        <v>Sep</v>
      </c>
      <c r="B1363">
        <f t="shared" si="47"/>
        <v>1362</v>
      </c>
      <c r="C1363" t="s">
        <v>2879</v>
      </c>
      <c r="D1363">
        <v>15</v>
      </c>
      <c r="E1363" s="98">
        <v>0.89678499999999595</v>
      </c>
      <c r="F1363" s="98">
        <v>-1.4748437021858301</v>
      </c>
      <c r="G1363" s="99">
        <v>0.54999999999999505</v>
      </c>
      <c r="H1363" s="98">
        <v>0.93540872236443895</v>
      </c>
      <c r="I1363" s="98">
        <v>0.87021000000000204</v>
      </c>
      <c r="J1363" s="98">
        <v>0.23400313871622899</v>
      </c>
      <c r="K1363" s="99">
        <v>0.3</v>
      </c>
      <c r="L1363" s="98">
        <v>0.152329615958921</v>
      </c>
      <c r="M1363" s="98">
        <v>0.49498000000000297</v>
      </c>
      <c r="N1363" s="98">
        <v>2.9090474661809501E-2</v>
      </c>
      <c r="O1363" s="99">
        <v>0.54999999999999305</v>
      </c>
      <c r="P1363" s="98">
        <v>1.84919234066671E-2</v>
      </c>
      <c r="Q1363" s="98">
        <v>0.46083000000000102</v>
      </c>
      <c r="R1363" s="98">
        <v>1.3079128059677601</v>
      </c>
      <c r="S1363" s="99">
        <v>0.3</v>
      </c>
      <c r="T1363" s="98">
        <v>0.85522772110855705</v>
      </c>
      <c r="U1363" s="98">
        <v>0.38510999999999901</v>
      </c>
      <c r="V1363" s="98">
        <v>5.7406452849609997E-2</v>
      </c>
      <c r="W1363" s="99">
        <v>0.55000000000000604</v>
      </c>
      <c r="X1363" s="98">
        <v>3.6484193307912402E-2</v>
      </c>
      <c r="Y1363" s="98">
        <v>0.392210000000001</v>
      </c>
      <c r="Z1363" s="98">
        <v>-4.1593736129019801E-2</v>
      </c>
      <c r="AA1363" s="99">
        <v>0.3</v>
      </c>
      <c r="AB1363" s="98">
        <v>2.71710221181404E-2</v>
      </c>
      <c r="AC1363" t="str">
        <f>IF('Raw data (converted)'!T1363="","",'Raw data (converted)'!T1363)</f>
        <v/>
      </c>
    </row>
    <row r="1364" spans="1:29" x14ac:dyDescent="0.25">
      <c r="A1364" t="str">
        <f t="shared" si="48"/>
        <v>Sep</v>
      </c>
      <c r="B1364">
        <f t="shared" si="47"/>
        <v>1363</v>
      </c>
      <c r="C1364" t="s">
        <v>2879</v>
      </c>
      <c r="D1364">
        <v>30</v>
      </c>
      <c r="E1364" s="98">
        <v>0.87061499999999503</v>
      </c>
      <c r="F1364" s="98">
        <v>1.47484370218644</v>
      </c>
      <c r="G1364" s="99">
        <v>0.55000000000000404</v>
      </c>
      <c r="H1364" s="98">
        <v>0.93540872236484296</v>
      </c>
      <c r="I1364" s="98">
        <v>0.84404000000000001</v>
      </c>
      <c r="J1364" s="98">
        <v>2.2584351023201901</v>
      </c>
      <c r="K1364" s="99">
        <v>0.3</v>
      </c>
      <c r="L1364" s="98">
        <v>1.4740341885411501</v>
      </c>
      <c r="M1364" s="98">
        <v>0.64792000000000405</v>
      </c>
      <c r="N1364" s="98">
        <v>-2.9090474662321002E-2</v>
      </c>
      <c r="O1364" s="99">
        <v>0.54999999999999905</v>
      </c>
      <c r="P1364" s="98">
        <v>1.8491923406992499E-2</v>
      </c>
      <c r="Q1364" s="98">
        <v>0.61377000000000104</v>
      </c>
      <c r="R1364" s="98">
        <v>1.27613245430408</v>
      </c>
      <c r="S1364" s="99">
        <v>0.3</v>
      </c>
      <c r="T1364" s="98">
        <v>0.83441174792490502</v>
      </c>
      <c r="U1364" s="98">
        <v>0.40808999999999901</v>
      </c>
      <c r="V1364" s="98">
        <v>-5.7406452849577801E-2</v>
      </c>
      <c r="W1364" s="99">
        <v>0.55000000000001603</v>
      </c>
      <c r="X1364" s="98">
        <v>3.6484193307892702E-2</v>
      </c>
      <c r="Y1364" s="98">
        <v>0.41519</v>
      </c>
      <c r="Z1364" s="98">
        <v>-0.13161185127038699</v>
      </c>
      <c r="AA1364" s="99">
        <v>0.3</v>
      </c>
      <c r="AB1364" s="98">
        <v>8.5975891175317301E-2</v>
      </c>
      <c r="AC1364" t="str">
        <f>IF('Raw data (converted)'!T1364="","",'Raw data (converted)'!T1364)</f>
        <v/>
      </c>
    </row>
    <row r="1365" spans="1:29" x14ac:dyDescent="0.25">
      <c r="A1365" t="str">
        <f t="shared" si="48"/>
        <v>Sep</v>
      </c>
      <c r="B1365">
        <f t="shared" si="47"/>
        <v>1364</v>
      </c>
      <c r="C1365" t="s">
        <v>2879</v>
      </c>
      <c r="D1365">
        <v>45</v>
      </c>
      <c r="E1365" s="98">
        <v>0.79129500000000397</v>
      </c>
      <c r="F1365" s="98">
        <v>-1.47484370218678</v>
      </c>
      <c r="G1365" s="99">
        <v>0.94999999999999196</v>
      </c>
      <c r="H1365" s="98">
        <v>3.6881037344521501</v>
      </c>
      <c r="I1365" s="98">
        <v>0.81786999999999799</v>
      </c>
      <c r="J1365" s="98">
        <v>-2.4190263014532101</v>
      </c>
      <c r="K1365" s="99">
        <v>0.70000000000000095</v>
      </c>
      <c r="L1365" s="98">
        <v>3.6854212254063499</v>
      </c>
      <c r="M1365" s="98">
        <v>0.73255999999999899</v>
      </c>
      <c r="N1365" s="98">
        <v>2.9090474662203401E-2</v>
      </c>
      <c r="O1365" s="99">
        <v>0.94999999999999196</v>
      </c>
      <c r="P1365" s="98">
        <v>7.2909446046025297E-2</v>
      </c>
      <c r="Q1365" s="98">
        <v>0.766710000000002</v>
      </c>
      <c r="R1365" s="98">
        <v>-1.9655062858919199</v>
      </c>
      <c r="S1365" s="99">
        <v>0.70000000000000095</v>
      </c>
      <c r="T1365" s="98">
        <v>3.0021679634437999</v>
      </c>
      <c r="U1365" s="98">
        <v>0.445270000000002</v>
      </c>
      <c r="V1365" s="98">
        <v>5.7406452849530103E-2</v>
      </c>
      <c r="W1365" s="99">
        <v>0.95000000000000295</v>
      </c>
      <c r="X1365" s="98">
        <v>0.143848872017145</v>
      </c>
      <c r="Y1365" s="98">
        <v>0.43817</v>
      </c>
      <c r="Z1365" s="98">
        <v>0.15520544287187199</v>
      </c>
      <c r="AA1365" s="99">
        <v>0.70000000000000095</v>
      </c>
      <c r="AB1365" s="98">
        <v>0.23657399433912099</v>
      </c>
      <c r="AC1365" t="str">
        <f>IF('Raw data (converted)'!T1365="","",'Raw data (converted)'!T1365)</f>
        <v/>
      </c>
    </row>
    <row r="1366" spans="1:29" x14ac:dyDescent="0.25">
      <c r="A1366" t="str">
        <f t="shared" si="48"/>
        <v>Sep</v>
      </c>
      <c r="B1366">
        <f t="shared" si="47"/>
        <v>1365</v>
      </c>
      <c r="C1366" t="s">
        <v>2880</v>
      </c>
      <c r="D1366">
        <v>0</v>
      </c>
      <c r="E1366" s="98">
        <v>0.939890000000009</v>
      </c>
      <c r="F1366" s="98">
        <v>-0.73588448795869699</v>
      </c>
      <c r="G1366" s="99">
        <v>0.95000000000002205</v>
      </c>
      <c r="H1366" s="98">
        <v>1.83706971845056</v>
      </c>
      <c r="I1366" s="98">
        <v>0.92459000000000302</v>
      </c>
      <c r="J1366" s="98">
        <v>0.83881545721086104</v>
      </c>
      <c r="K1366" s="99">
        <v>0.70000000000000095</v>
      </c>
      <c r="L1366" s="98">
        <v>1.27453506356152</v>
      </c>
      <c r="M1366" s="98">
        <v>0.25438000000000099</v>
      </c>
      <c r="N1366" s="98">
        <v>-1.38803121958913</v>
      </c>
      <c r="O1366" s="99">
        <v>0.95000000000001705</v>
      </c>
      <c r="P1366" s="98">
        <v>3.4857351534866199</v>
      </c>
      <c r="Q1366" s="98">
        <v>0.25913000000000203</v>
      </c>
      <c r="R1366" s="98">
        <v>-0.660562682968177</v>
      </c>
      <c r="S1366" s="99">
        <v>0.7</v>
      </c>
      <c r="T1366" s="98">
        <v>1.00718600181225</v>
      </c>
      <c r="U1366" s="98">
        <v>0.41028500000000001</v>
      </c>
      <c r="V1366" s="98">
        <v>-0.181320381561589</v>
      </c>
      <c r="W1366" s="99">
        <v>0.95000000000003904</v>
      </c>
      <c r="X1366" s="98">
        <v>0.45436644035193302</v>
      </c>
      <c r="Y1366" s="98">
        <v>0.42531000000000102</v>
      </c>
      <c r="Z1366" s="98">
        <v>-0.35233312421454799</v>
      </c>
      <c r="AA1366" s="99">
        <v>0.70000000000000095</v>
      </c>
      <c r="AB1366" s="98">
        <v>0.53707744953207603</v>
      </c>
      <c r="AC1366" t="str">
        <f>IF('Raw data (converted)'!T1366="","",'Raw data (converted)'!T1366)</f>
        <v/>
      </c>
    </row>
    <row r="1367" spans="1:29" x14ac:dyDescent="0.25">
      <c r="A1367" t="str">
        <f t="shared" si="48"/>
        <v>Sep</v>
      </c>
      <c r="B1367">
        <f t="shared" si="47"/>
        <v>1366</v>
      </c>
      <c r="C1367" t="s">
        <v>2880</v>
      </c>
      <c r="D1367">
        <v>15</v>
      </c>
      <c r="E1367" s="98">
        <v>0.88142999999999605</v>
      </c>
      <c r="F1367" s="98">
        <v>0.73588448795688799</v>
      </c>
      <c r="G1367" s="99">
        <v>0.54999999999999505</v>
      </c>
      <c r="H1367" s="98">
        <v>0.46593348830570303</v>
      </c>
      <c r="I1367" s="98">
        <v>0.89673000000000203</v>
      </c>
      <c r="J1367" s="98">
        <v>-0.21243170709123901</v>
      </c>
      <c r="K1367" s="99">
        <v>0.3</v>
      </c>
      <c r="L1367" s="98">
        <v>0.138286517132099</v>
      </c>
      <c r="M1367" s="98">
        <v>0.41556000000000198</v>
      </c>
      <c r="N1367" s="98">
        <v>1.38803121958852</v>
      </c>
      <c r="O1367" s="99">
        <v>0.54999999999999305</v>
      </c>
      <c r="P1367" s="98">
        <v>0.88408225505292304</v>
      </c>
      <c r="Q1367" s="98">
        <v>0.41081000000000101</v>
      </c>
      <c r="R1367" s="98">
        <v>0.93789871159791305</v>
      </c>
      <c r="S1367" s="99">
        <v>0.3</v>
      </c>
      <c r="T1367" s="98">
        <v>0.61301852434808202</v>
      </c>
      <c r="U1367" s="98">
        <v>0.45654500000000098</v>
      </c>
      <c r="V1367" s="98">
        <v>0.181320381561514</v>
      </c>
      <c r="W1367" s="99">
        <v>0.55000000000000804</v>
      </c>
      <c r="X1367" s="98">
        <v>0.11524034085172299</v>
      </c>
      <c r="Y1367" s="98">
        <v>0.44152000000000102</v>
      </c>
      <c r="Z1367" s="98">
        <v>0.32543134308560701</v>
      </c>
      <c r="AA1367" s="99">
        <v>0.3</v>
      </c>
      <c r="AB1367" s="98">
        <v>0.212599272445917</v>
      </c>
      <c r="AC1367" t="str">
        <f>IF('Raw data (converted)'!T1367="","",'Raw data (converted)'!T1367)</f>
        <v/>
      </c>
    </row>
    <row r="1368" spans="1:29" x14ac:dyDescent="0.25">
      <c r="A1368" t="str">
        <f t="shared" si="48"/>
        <v>Sep</v>
      </c>
      <c r="B1368">
        <f t="shared" si="47"/>
        <v>1367</v>
      </c>
      <c r="C1368" t="s">
        <v>2880</v>
      </c>
      <c r="D1368">
        <v>30</v>
      </c>
      <c r="E1368" s="98">
        <v>0.85356999999999505</v>
      </c>
      <c r="F1368" s="98">
        <v>-0.73588448795628103</v>
      </c>
      <c r="G1368" s="99">
        <v>0.55000000000000304</v>
      </c>
      <c r="H1368" s="98">
        <v>0.46593348830532499</v>
      </c>
      <c r="I1368" s="98">
        <v>0.86887000000000003</v>
      </c>
      <c r="J1368" s="98">
        <v>-1.22253744014716</v>
      </c>
      <c r="K1368" s="99">
        <v>0.3</v>
      </c>
      <c r="L1368" s="98">
        <v>0.79643209737109399</v>
      </c>
      <c r="M1368" s="98">
        <v>0.56724000000000196</v>
      </c>
      <c r="N1368" s="98">
        <v>-1.3880312195887901</v>
      </c>
      <c r="O1368" s="99">
        <v>0.55000000000000204</v>
      </c>
      <c r="P1368" s="98">
        <v>0.884082255053108</v>
      </c>
      <c r="Q1368" s="98">
        <v>0.56249000000000104</v>
      </c>
      <c r="R1368" s="98">
        <v>-0.57847806778272204</v>
      </c>
      <c r="S1368" s="99">
        <v>0.3</v>
      </c>
      <c r="T1368" s="98">
        <v>0.37799242601398902</v>
      </c>
      <c r="U1368" s="98">
        <v>0.47275500000000098</v>
      </c>
      <c r="V1368" s="98">
        <v>-0.18132038156156099</v>
      </c>
      <c r="W1368" s="99">
        <v>0.55000000000001903</v>
      </c>
      <c r="X1368" s="98">
        <v>0.115240340851756</v>
      </c>
      <c r="Y1368" s="98">
        <v>0.45773000000000003</v>
      </c>
      <c r="Z1368" s="98">
        <v>4.1105833065906899E-2</v>
      </c>
      <c r="AA1368" s="99">
        <v>0.3</v>
      </c>
      <c r="AB1368" s="98">
        <v>2.6852299867914299E-2</v>
      </c>
      <c r="AC1368" t="str">
        <f>IF('Raw data (converted)'!T1368="","",'Raw data (converted)'!T1368)</f>
        <v/>
      </c>
    </row>
    <row r="1369" spans="1:29" x14ac:dyDescent="0.25">
      <c r="A1369" t="str">
        <f t="shared" si="48"/>
        <v>Sep</v>
      </c>
      <c r="B1369">
        <f t="shared" si="47"/>
        <v>1368</v>
      </c>
      <c r="C1369" t="s">
        <v>2880</v>
      </c>
      <c r="D1369">
        <v>45</v>
      </c>
      <c r="E1369" s="98">
        <v>0.85631000000000401</v>
      </c>
      <c r="F1369" s="98">
        <v>0.73588448795586003</v>
      </c>
      <c r="G1369" s="99">
        <v>0.94999999999999596</v>
      </c>
      <c r="H1369" s="98">
        <v>1.8370697184429501</v>
      </c>
      <c r="I1369" s="98">
        <v>0.84100999999999804</v>
      </c>
      <c r="J1369" s="98">
        <v>1.3531361218376401</v>
      </c>
      <c r="K1369" s="99">
        <v>0.70000000000000095</v>
      </c>
      <c r="L1369" s="98">
        <v>2.05721936745294</v>
      </c>
      <c r="M1369" s="98">
        <v>0.70941999999999905</v>
      </c>
      <c r="N1369" s="98">
        <v>1.38803121958881</v>
      </c>
      <c r="O1369" s="99">
        <v>0.94999999999999196</v>
      </c>
      <c r="P1369" s="98">
        <v>3.4857351534849101</v>
      </c>
      <c r="Q1369" s="98">
        <v>0.71416999999999997</v>
      </c>
      <c r="R1369" s="98">
        <v>0.111538580763622</v>
      </c>
      <c r="S1369" s="99">
        <v>0.70000000000000095</v>
      </c>
      <c r="T1369" s="98">
        <v>0.170030302953289</v>
      </c>
      <c r="U1369" s="98">
        <v>0.45891500000000002</v>
      </c>
      <c r="V1369" s="98">
        <v>0.18132038156156</v>
      </c>
      <c r="W1369" s="99">
        <v>0.95000000000000295</v>
      </c>
      <c r="X1369" s="98">
        <v>0.454366440351684</v>
      </c>
      <c r="Y1369" s="98">
        <v>0.47393999999999997</v>
      </c>
      <c r="Z1369" s="98">
        <v>-0.20756166069538901</v>
      </c>
      <c r="AA1369" s="99">
        <v>0.70000000000000095</v>
      </c>
      <c r="AB1369" s="98">
        <v>0.31638190136410799</v>
      </c>
      <c r="AC1369" t="str">
        <f>IF('Raw data (converted)'!T1369="","",'Raw data (converted)'!T1369)</f>
        <v/>
      </c>
    </row>
    <row r="1370" spans="1:29" x14ac:dyDescent="0.25">
      <c r="A1370" t="str">
        <f t="shared" si="48"/>
        <v>Sep</v>
      </c>
      <c r="B1370">
        <f t="shared" si="47"/>
        <v>1369</v>
      </c>
      <c r="C1370" t="s">
        <v>2881</v>
      </c>
      <c r="D1370">
        <v>0</v>
      </c>
      <c r="E1370" s="98">
        <v>0.903455000000008</v>
      </c>
      <c r="F1370" s="98">
        <v>1.42359826430478</v>
      </c>
      <c r="G1370" s="99">
        <v>0.95000000000001805</v>
      </c>
      <c r="H1370" s="98">
        <v>3.55940240780932</v>
      </c>
      <c r="I1370" s="98">
        <v>0.890930000000003</v>
      </c>
      <c r="J1370" s="98">
        <v>1.3946829164729</v>
      </c>
      <c r="K1370" s="99">
        <v>0.7</v>
      </c>
      <c r="L1370" s="98">
        <v>2.1205099316438099</v>
      </c>
      <c r="M1370" s="98">
        <v>0.33954000000000201</v>
      </c>
      <c r="N1370" s="98">
        <v>0.80206594425311895</v>
      </c>
      <c r="O1370" s="99">
        <v>0.95000000000001406</v>
      </c>
      <c r="P1370" s="98">
        <v>2.0115475998719798</v>
      </c>
      <c r="Q1370" s="98">
        <v>0.33679000000000198</v>
      </c>
      <c r="R1370" s="98">
        <v>0.38200519111264802</v>
      </c>
      <c r="S1370" s="99">
        <v>0.69999999999999896</v>
      </c>
      <c r="T1370" s="98">
        <v>0.582371631046112</v>
      </c>
      <c r="U1370" s="98">
        <v>0.39140000000000102</v>
      </c>
      <c r="V1370" s="98">
        <v>-5.4407043903651199E-14</v>
      </c>
      <c r="W1370" s="99">
        <v>0.95000000000003704</v>
      </c>
      <c r="X1370" s="98">
        <v>1.36332479256147E-13</v>
      </c>
      <c r="Y1370" s="98">
        <v>0.40600000000000203</v>
      </c>
      <c r="Z1370" s="98">
        <v>-0.27202874741050298</v>
      </c>
      <c r="AA1370" s="99">
        <v>0.70000000000000095</v>
      </c>
      <c r="AB1370" s="98">
        <v>0.41465463466483998</v>
      </c>
      <c r="AC1370" t="str">
        <f>IF('Raw data (converted)'!T1370="","",'Raw data (converted)'!T1370)</f>
        <v/>
      </c>
    </row>
    <row r="1371" spans="1:29" x14ac:dyDescent="0.25">
      <c r="A1371" t="str">
        <f t="shared" si="48"/>
        <v>Sep</v>
      </c>
      <c r="B1371">
        <f t="shared" si="47"/>
        <v>1370</v>
      </c>
      <c r="C1371" t="s">
        <v>2881</v>
      </c>
      <c r="D1371">
        <v>15</v>
      </c>
      <c r="E1371" s="98">
        <v>0.86913499999999699</v>
      </c>
      <c r="F1371" s="98">
        <v>-1.42359826430588</v>
      </c>
      <c r="G1371" s="99">
        <v>0.54999999999999705</v>
      </c>
      <c r="H1371" s="98">
        <v>0.90276638034105405</v>
      </c>
      <c r="I1371" s="98">
        <v>0.881660000000001</v>
      </c>
      <c r="J1371" s="98">
        <v>-1.5643977369892901</v>
      </c>
      <c r="K1371" s="99">
        <v>0.3</v>
      </c>
      <c r="L1371" s="98">
        <v>1.01964353550304</v>
      </c>
      <c r="M1371" s="98">
        <v>0.45578000000000202</v>
      </c>
      <c r="N1371" s="98">
        <v>-0.80206594425345901</v>
      </c>
      <c r="O1371" s="99">
        <v>0.54999999999999305</v>
      </c>
      <c r="P1371" s="98">
        <v>0.51018607551520001</v>
      </c>
      <c r="Q1371" s="98">
        <v>0.45853000000000099</v>
      </c>
      <c r="R1371" s="98">
        <v>-0.54215766588141201</v>
      </c>
      <c r="S1371" s="99">
        <v>0.3</v>
      </c>
      <c r="T1371" s="98">
        <v>0.354252345931652</v>
      </c>
      <c r="U1371" s="98">
        <v>0.42620000000000002</v>
      </c>
      <c r="V1371" s="98">
        <v>-6.9088309718897097E-15</v>
      </c>
      <c r="W1371" s="99">
        <v>0.55000000000000704</v>
      </c>
      <c r="X1371" s="98">
        <v>4.3908343947403902E-15</v>
      </c>
      <c r="Y1371" s="98">
        <v>0.41160000000000102</v>
      </c>
      <c r="Z1371" s="98">
        <v>0.178084618030348</v>
      </c>
      <c r="AA1371" s="99">
        <v>0.3</v>
      </c>
      <c r="AB1371" s="98">
        <v>0.116335285900294</v>
      </c>
      <c r="AC1371" t="str">
        <f>IF('Raw data (converted)'!T1371="","",'Raw data (converted)'!T1371)</f>
        <v/>
      </c>
    </row>
    <row r="1372" spans="1:29" x14ac:dyDescent="0.25">
      <c r="A1372" t="str">
        <f t="shared" si="48"/>
        <v>Sep</v>
      </c>
      <c r="B1372">
        <f t="shared" si="47"/>
        <v>1371</v>
      </c>
      <c r="C1372" t="s">
        <v>2881</v>
      </c>
      <c r="D1372">
        <v>30</v>
      </c>
      <c r="E1372" s="98">
        <v>0.85986499999999499</v>
      </c>
      <c r="F1372" s="98">
        <v>1.42359826430644</v>
      </c>
      <c r="G1372" s="99">
        <v>0.55000000000000604</v>
      </c>
      <c r="H1372" s="98">
        <v>0.90276638034142798</v>
      </c>
      <c r="I1372" s="98">
        <v>0.87239</v>
      </c>
      <c r="J1372" s="98">
        <v>0.38969260175002302</v>
      </c>
      <c r="K1372" s="99">
        <v>0.3</v>
      </c>
      <c r="L1372" s="98">
        <v>0.253691931754008</v>
      </c>
      <c r="M1372" s="98">
        <v>0.57752000000000103</v>
      </c>
      <c r="N1372" s="98">
        <v>0.80206594425325795</v>
      </c>
      <c r="O1372" s="99">
        <v>0.55000000000000104</v>
      </c>
      <c r="P1372" s="98">
        <v>0.51018607551508</v>
      </c>
      <c r="Q1372" s="98">
        <v>0.58027000000000095</v>
      </c>
      <c r="R1372" s="98">
        <v>0.33407202998827101</v>
      </c>
      <c r="S1372" s="99">
        <v>0.3</v>
      </c>
      <c r="T1372" s="98">
        <v>0.21826627254577299</v>
      </c>
      <c r="U1372" s="98">
        <v>0.43180000000000002</v>
      </c>
      <c r="V1372" s="98">
        <v>-2.5908116144586802E-15</v>
      </c>
      <c r="W1372" s="99">
        <v>0.55000000000001803</v>
      </c>
      <c r="X1372" s="98">
        <v>0</v>
      </c>
      <c r="Y1372" s="98">
        <v>0.41720000000000002</v>
      </c>
      <c r="Z1372" s="98">
        <v>0.178084618030356</v>
      </c>
      <c r="AA1372" s="99">
        <v>0.3</v>
      </c>
      <c r="AB1372" s="98">
        <v>0.116335285900299</v>
      </c>
      <c r="AC1372" t="str">
        <f>IF('Raw data (converted)'!T1372="","",'Raw data (converted)'!T1372)</f>
        <v/>
      </c>
    </row>
    <row r="1373" spans="1:29" x14ac:dyDescent="0.25">
      <c r="A1373" t="str">
        <f t="shared" si="48"/>
        <v>Sep</v>
      </c>
      <c r="B1373">
        <f t="shared" si="47"/>
        <v>1372</v>
      </c>
      <c r="C1373" t="s">
        <v>2881</v>
      </c>
      <c r="D1373">
        <v>45</v>
      </c>
      <c r="E1373" s="98">
        <v>0.875645000000003</v>
      </c>
      <c r="F1373" s="98">
        <v>-1.42359826430665</v>
      </c>
      <c r="G1373" s="99">
        <v>0.94999999999999596</v>
      </c>
      <c r="H1373" s="98">
        <v>3.5594024078131898</v>
      </c>
      <c r="I1373" s="98">
        <v>0.863119999999998</v>
      </c>
      <c r="J1373" s="98">
        <v>0.39970881735603903</v>
      </c>
      <c r="K1373" s="99">
        <v>0.70000000000000095</v>
      </c>
      <c r="L1373" s="98">
        <v>0.60716508034300298</v>
      </c>
      <c r="M1373" s="98">
        <v>0.70476000000000005</v>
      </c>
      <c r="N1373" s="98">
        <v>-0.80206594425317901</v>
      </c>
      <c r="O1373" s="99">
        <v>0.94999999999999196</v>
      </c>
      <c r="P1373" s="98">
        <v>2.0115475998716801</v>
      </c>
      <c r="Q1373" s="98">
        <v>0.70201000000000002</v>
      </c>
      <c r="R1373" s="98">
        <v>-6.4149131941795903E-2</v>
      </c>
      <c r="S1373" s="99">
        <v>0.70000000000000095</v>
      </c>
      <c r="T1373" s="98">
        <v>9.7789031323137598E-2</v>
      </c>
      <c r="U1373" s="98">
        <v>0.40820000000000001</v>
      </c>
      <c r="V1373" s="98">
        <v>-1.8135681301211501E-14</v>
      </c>
      <c r="W1373" s="99">
        <v>0.95000000000000595</v>
      </c>
      <c r="X1373" s="98">
        <v>4.5444159752020497E-14</v>
      </c>
      <c r="Y1373" s="98">
        <v>0.42280000000000001</v>
      </c>
      <c r="Z1373" s="98">
        <v>-0.27202874741046801</v>
      </c>
      <c r="AA1373" s="99">
        <v>0.70000000000000095</v>
      </c>
      <c r="AB1373" s="98">
        <v>0.41465463466478802</v>
      </c>
      <c r="AC1373" t="str">
        <f>IF('Raw data (converted)'!T1373="","",'Raw data (converted)'!T1373)</f>
        <v/>
      </c>
    </row>
    <row r="1374" spans="1:29" x14ac:dyDescent="0.25">
      <c r="A1374" t="str">
        <f t="shared" si="48"/>
        <v>Sep</v>
      </c>
      <c r="B1374">
        <f t="shared" si="47"/>
        <v>1373</v>
      </c>
      <c r="C1374" t="s">
        <v>2882</v>
      </c>
      <c r="D1374">
        <v>0</v>
      </c>
      <c r="E1374" s="98">
        <v>0.91352000000000699</v>
      </c>
      <c r="F1374" s="98">
        <v>0.38536569285626299</v>
      </c>
      <c r="G1374" s="99">
        <v>0.95000000000002305</v>
      </c>
      <c r="H1374" s="98">
        <v>0.96163688559145499</v>
      </c>
      <c r="I1374" s="98">
        <v>0.92582000000000297</v>
      </c>
      <c r="J1374" s="98">
        <v>-0.74640965534946702</v>
      </c>
      <c r="K1374" s="99">
        <v>0.70000000000000095</v>
      </c>
      <c r="L1374" s="98">
        <v>1.1340433651069499</v>
      </c>
      <c r="M1374" s="98">
        <v>0.217669999999999</v>
      </c>
      <c r="N1374" s="98">
        <v>4.77914940877762E-2</v>
      </c>
      <c r="O1374" s="99">
        <v>0.95000000000001605</v>
      </c>
      <c r="P1374" s="98">
        <v>0.119779981395783</v>
      </c>
      <c r="Q1374" s="98">
        <v>0.22407000000000199</v>
      </c>
      <c r="R1374" s="98">
        <v>-0.35657670637919803</v>
      </c>
      <c r="S1374" s="99">
        <v>0.7</v>
      </c>
      <c r="T1374" s="98">
        <v>0.54360035573406096</v>
      </c>
      <c r="U1374" s="98">
        <v>0.38014000000000098</v>
      </c>
      <c r="V1374" s="98">
        <v>3.5470653793190303E-2</v>
      </c>
      <c r="W1374" s="99">
        <v>0.95000000000003104</v>
      </c>
      <c r="X1374" s="98">
        <v>8.8882034309769001E-2</v>
      </c>
      <c r="Y1374" s="98">
        <v>0.38464000000000098</v>
      </c>
      <c r="Z1374" s="98">
        <v>-6.9684076391472199E-2</v>
      </c>
      <c r="AA1374" s="99">
        <v>0.7</v>
      </c>
      <c r="AB1374" s="98">
        <v>0.106215795914997</v>
      </c>
      <c r="AC1374" t="str">
        <f>IF('Raw data (converted)'!T1374="","",'Raw data (converted)'!T1374)</f>
        <v/>
      </c>
    </row>
    <row r="1375" spans="1:29" x14ac:dyDescent="0.25">
      <c r="A1375" t="str">
        <f t="shared" si="48"/>
        <v>Sep</v>
      </c>
      <c r="B1375">
        <f t="shared" si="47"/>
        <v>1374</v>
      </c>
      <c r="C1375" t="s">
        <v>2882</v>
      </c>
      <c r="D1375">
        <v>15</v>
      </c>
      <c r="E1375" s="98">
        <v>0.91023999999999805</v>
      </c>
      <c r="F1375" s="98">
        <v>-0.38536569285736599</v>
      </c>
      <c r="G1375" s="99">
        <v>0.55000000000000004</v>
      </c>
      <c r="H1375" s="98">
        <v>0.24389865234257499</v>
      </c>
      <c r="I1375" s="98">
        <v>0.89794000000000196</v>
      </c>
      <c r="J1375" s="98">
        <v>0.31231681439884701</v>
      </c>
      <c r="K1375" s="99">
        <v>0.3</v>
      </c>
      <c r="L1375" s="98">
        <v>0.20331417050961101</v>
      </c>
      <c r="M1375" s="98">
        <v>0.35179000000000399</v>
      </c>
      <c r="N1375" s="98">
        <v>-4.7791494087893197E-2</v>
      </c>
      <c r="O1375" s="99">
        <v>0.54999999999999505</v>
      </c>
      <c r="P1375" s="98">
        <v>3.0379633391528701E-2</v>
      </c>
      <c r="Q1375" s="98">
        <v>0.34539000000000197</v>
      </c>
      <c r="R1375" s="98">
        <v>0.216030723808914</v>
      </c>
      <c r="S1375" s="99">
        <v>0.3</v>
      </c>
      <c r="T1375" s="98">
        <v>0.141139174615176</v>
      </c>
      <c r="U1375" s="98">
        <v>0.39707999999999999</v>
      </c>
      <c r="V1375" s="98">
        <v>-3.5470653793250401E-2</v>
      </c>
      <c r="W1375" s="99">
        <v>0.55000000000000504</v>
      </c>
      <c r="X1375" s="98">
        <v>2.2543029193664101E-2</v>
      </c>
      <c r="Y1375" s="98">
        <v>0.39258000000000098</v>
      </c>
      <c r="Z1375" s="98">
        <v>2.70786200018685E-2</v>
      </c>
      <c r="AA1375" s="99">
        <v>0.3</v>
      </c>
      <c r="AB1375" s="98">
        <v>1.7689043032747001E-2</v>
      </c>
      <c r="AC1375" t="str">
        <f>IF('Raw data (converted)'!T1375="","",'Raw data (converted)'!T1375)</f>
        <v/>
      </c>
    </row>
    <row r="1376" spans="1:29" x14ac:dyDescent="0.25">
      <c r="A1376" t="str">
        <f t="shared" si="48"/>
        <v>Sep</v>
      </c>
      <c r="B1376">
        <f t="shared" si="47"/>
        <v>1375</v>
      </c>
      <c r="C1376" t="s">
        <v>2882</v>
      </c>
      <c r="D1376">
        <v>30</v>
      </c>
      <c r="E1376" s="98">
        <v>0.88235999999999604</v>
      </c>
      <c r="F1376" s="98">
        <v>0.38536569285776501</v>
      </c>
      <c r="G1376" s="99">
        <v>0.55000000000001004</v>
      </c>
      <c r="H1376" s="98">
        <v>0.24389865234283301</v>
      </c>
      <c r="I1376" s="98">
        <v>0.87005999999999994</v>
      </c>
      <c r="J1376" s="98">
        <v>0.84128583338089402</v>
      </c>
      <c r="K1376" s="99">
        <v>0.3</v>
      </c>
      <c r="L1376" s="98">
        <v>0.54783917815271699</v>
      </c>
      <c r="M1376" s="98">
        <v>0.47311000000000297</v>
      </c>
      <c r="N1376" s="98">
        <v>4.7791494087412997E-2</v>
      </c>
      <c r="O1376" s="99">
        <v>0.55000000000000304</v>
      </c>
      <c r="P1376" s="98">
        <v>3.0379633391224001E-2</v>
      </c>
      <c r="Q1376" s="98">
        <v>0.46671000000000101</v>
      </c>
      <c r="R1376" s="98">
        <v>0.26824130154209902</v>
      </c>
      <c r="S1376" s="99">
        <v>0.3</v>
      </c>
      <c r="T1376" s="98">
        <v>0.175252140785741</v>
      </c>
      <c r="U1376" s="98">
        <v>0.40501999999999999</v>
      </c>
      <c r="V1376" s="98">
        <v>3.5470653793252503E-2</v>
      </c>
      <c r="W1376" s="99">
        <v>0.55000000000001403</v>
      </c>
      <c r="X1376" s="98">
        <v>2.2543029193665801E-2</v>
      </c>
      <c r="Y1376" s="98">
        <v>0.40051999999999999</v>
      </c>
      <c r="Z1376" s="98">
        <v>8.2699569194919303E-2</v>
      </c>
      <c r="AA1376" s="99">
        <v>0.3</v>
      </c>
      <c r="AB1376" s="98">
        <v>5.4023471124908601E-2</v>
      </c>
      <c r="AC1376" t="str">
        <f>IF('Raw data (converted)'!T1376="","",'Raw data (converted)'!T1376)</f>
        <v/>
      </c>
    </row>
    <row r="1377" spans="1:29" x14ac:dyDescent="0.25">
      <c r="A1377" t="str">
        <f t="shared" si="48"/>
        <v>Sep</v>
      </c>
      <c r="B1377">
        <f t="shared" si="47"/>
        <v>1376</v>
      </c>
      <c r="C1377" t="s">
        <v>2882</v>
      </c>
      <c r="D1377">
        <v>45</v>
      </c>
      <c r="E1377" s="98">
        <v>0.82988000000000295</v>
      </c>
      <c r="F1377" s="98">
        <v>-0.38536569285806999</v>
      </c>
      <c r="G1377" s="99">
        <v>0.94999999999999596</v>
      </c>
      <c r="H1377" s="98">
        <v>0.96163688559569005</v>
      </c>
      <c r="I1377" s="98">
        <v>0.84217999999999904</v>
      </c>
      <c r="J1377" s="98">
        <v>-1.0157474964348601</v>
      </c>
      <c r="K1377" s="99">
        <v>0.70000000000000095</v>
      </c>
      <c r="L1377" s="98">
        <v>1.54363618543028</v>
      </c>
      <c r="M1377" s="98">
        <v>0.58162999999999798</v>
      </c>
      <c r="N1377" s="98">
        <v>-4.77914940871609E-2</v>
      </c>
      <c r="O1377" s="99">
        <v>0.94999999999999596</v>
      </c>
      <c r="P1377" s="98">
        <v>0.119779981394215</v>
      </c>
      <c r="Q1377" s="98">
        <v>0.58803000000000105</v>
      </c>
      <c r="R1377" s="98">
        <v>-0.38316103132795598</v>
      </c>
      <c r="S1377" s="99">
        <v>0.70000000000000095</v>
      </c>
      <c r="T1377" s="98">
        <v>0.58413398869716604</v>
      </c>
      <c r="U1377" s="98">
        <v>0.40395999999999999</v>
      </c>
      <c r="V1377" s="98">
        <v>-3.5470653793256798E-2</v>
      </c>
      <c r="W1377" s="99">
        <v>0.94999999999999896</v>
      </c>
      <c r="X1377" s="98">
        <v>8.8882034309906294E-2</v>
      </c>
      <c r="Y1377" s="98">
        <v>0.40845999999999999</v>
      </c>
      <c r="Z1377" s="98">
        <v>-9.8004877491711301E-2</v>
      </c>
      <c r="AA1377" s="99">
        <v>0.70000000000000095</v>
      </c>
      <c r="AB1377" s="98">
        <v>0.149384094802548</v>
      </c>
      <c r="AC1377" t="str">
        <f>IF('Raw data (converted)'!T1377="","",'Raw data (converted)'!T1377)</f>
        <v/>
      </c>
    </row>
    <row r="1378" spans="1:29" x14ac:dyDescent="0.25">
      <c r="A1378" t="str">
        <f t="shared" si="48"/>
        <v>Sep</v>
      </c>
      <c r="B1378">
        <f t="shared" si="47"/>
        <v>1377</v>
      </c>
      <c r="C1378" t="s">
        <v>2883</v>
      </c>
      <c r="D1378">
        <v>0</v>
      </c>
      <c r="E1378" s="98">
        <v>0.93560500000001001</v>
      </c>
      <c r="F1378" s="98">
        <v>1.82331267976844</v>
      </c>
      <c r="G1378" s="99">
        <v>0.95000000000002205</v>
      </c>
      <c r="H1378" s="98">
        <v>4.5650045241431503</v>
      </c>
      <c r="I1378" s="98">
        <v>0.93683000000000405</v>
      </c>
      <c r="J1378" s="98">
        <v>0.54942054285277997</v>
      </c>
      <c r="K1378" s="99">
        <v>0.70000000000000095</v>
      </c>
      <c r="L1378" s="98">
        <v>0.834641357177767</v>
      </c>
      <c r="M1378" s="98">
        <v>0.23099499999999701</v>
      </c>
      <c r="N1378" s="98">
        <v>0.93608991680421605</v>
      </c>
      <c r="O1378" s="99">
        <v>0.95000000000001605</v>
      </c>
      <c r="P1378" s="98">
        <v>2.3482376814378099</v>
      </c>
      <c r="Q1378" s="98">
        <v>0.23452000000000101</v>
      </c>
      <c r="R1378" s="98">
        <v>5.6636170543140497E-2</v>
      </c>
      <c r="S1378" s="99">
        <v>0.7</v>
      </c>
      <c r="T1378" s="98">
        <v>8.6336221711063393E-2</v>
      </c>
      <c r="U1378" s="98">
        <v>0.38447500000000101</v>
      </c>
      <c r="V1378" s="98">
        <v>0.13651534519113501</v>
      </c>
      <c r="W1378" s="99">
        <v>0.95000000000003404</v>
      </c>
      <c r="X1378" s="98">
        <v>0.342085302051781</v>
      </c>
      <c r="Y1378" s="98">
        <v>0.38465000000000099</v>
      </c>
      <c r="Z1378" s="98">
        <v>5.1238291464285601E-2</v>
      </c>
      <c r="AA1378" s="99">
        <v>0.7</v>
      </c>
      <c r="AB1378" s="98">
        <v>7.8099756179141194E-2</v>
      </c>
      <c r="AC1378" t="str">
        <f>IF('Raw data (converted)'!T1378="","",'Raw data (converted)'!T1378)</f>
        <v/>
      </c>
    </row>
    <row r="1379" spans="1:29" x14ac:dyDescent="0.25">
      <c r="A1379" t="str">
        <f t="shared" si="48"/>
        <v>Sep</v>
      </c>
      <c r="B1379">
        <f t="shared" si="47"/>
        <v>1378</v>
      </c>
      <c r="C1379" t="s">
        <v>2883</v>
      </c>
      <c r="D1379">
        <v>15</v>
      </c>
      <c r="E1379" s="98">
        <v>0.92288499999999596</v>
      </c>
      <c r="F1379" s="98">
        <v>-1.8233126797697199</v>
      </c>
      <c r="G1379" s="99">
        <v>0.54999999999999705</v>
      </c>
      <c r="H1379" s="98">
        <v>1.1578158742206399</v>
      </c>
      <c r="I1379" s="98">
        <v>0.92166000000000203</v>
      </c>
      <c r="J1379" s="98">
        <v>-1.1939318460356401</v>
      </c>
      <c r="K1379" s="99">
        <v>0.3</v>
      </c>
      <c r="L1379" s="98">
        <v>0.77776887696500396</v>
      </c>
      <c r="M1379" s="98">
        <v>0.41441500000000497</v>
      </c>
      <c r="N1379" s="98">
        <v>-0.93608991680376596</v>
      </c>
      <c r="O1379" s="99">
        <v>0.54999999999999505</v>
      </c>
      <c r="P1379" s="98">
        <v>0.59558032190975696</v>
      </c>
      <c r="Q1379" s="98">
        <v>0.41089000000000098</v>
      </c>
      <c r="R1379" s="98">
        <v>-0.37795918228579001</v>
      </c>
      <c r="S1379" s="99">
        <v>0.3</v>
      </c>
      <c r="T1379" s="98">
        <v>0.24694394225034</v>
      </c>
      <c r="U1379" s="98">
        <v>0.39297500000000102</v>
      </c>
      <c r="V1379" s="98">
        <v>-0.13651534519113301</v>
      </c>
      <c r="W1379" s="99">
        <v>0.55000000000000704</v>
      </c>
      <c r="X1379" s="98">
        <v>8.67626288118796E-2</v>
      </c>
      <c r="Y1379" s="98">
        <v>0.39280000000000098</v>
      </c>
      <c r="Z1379" s="98">
        <v>-0.104899158565836</v>
      </c>
      <c r="AA1379" s="99">
        <v>0.3</v>
      </c>
      <c r="AB1379" s="98">
        <v>6.8525500452418495E-2</v>
      </c>
      <c r="AC1379" t="str">
        <f>IF('Raw data (converted)'!T1379="","",'Raw data (converted)'!T1379)</f>
        <v/>
      </c>
    </row>
    <row r="1380" spans="1:29" x14ac:dyDescent="0.25">
      <c r="A1380" t="str">
        <f t="shared" si="48"/>
        <v>Sep</v>
      </c>
      <c r="B1380">
        <f t="shared" si="47"/>
        <v>1379</v>
      </c>
      <c r="C1380" t="s">
        <v>2883</v>
      </c>
      <c r="D1380">
        <v>30</v>
      </c>
      <c r="E1380" s="98">
        <v>0.90771499999999405</v>
      </c>
      <c r="F1380" s="98">
        <v>1.82331267977043</v>
      </c>
      <c r="G1380" s="99">
        <v>0.55000000000000404</v>
      </c>
      <c r="H1380" s="98">
        <v>1.15781587422111</v>
      </c>
      <c r="I1380" s="98">
        <v>0.90649000000000002</v>
      </c>
      <c r="J1380" s="98">
        <v>1.3088231666477601</v>
      </c>
      <c r="K1380" s="99">
        <v>0.3</v>
      </c>
      <c r="L1380" s="98">
        <v>0.85274020600993095</v>
      </c>
      <c r="M1380" s="98">
        <v>0.590785000000005</v>
      </c>
      <c r="N1380" s="98">
        <v>0.93608991680311204</v>
      </c>
      <c r="O1380" s="99">
        <v>0.55000000000000204</v>
      </c>
      <c r="P1380" s="98">
        <v>0.59558032190934895</v>
      </c>
      <c r="Q1380" s="98">
        <v>0.587260000000001</v>
      </c>
      <c r="R1380" s="98">
        <v>0.64468713374861097</v>
      </c>
      <c r="S1380" s="99">
        <v>0.3</v>
      </c>
      <c r="T1380" s="98">
        <v>0.42127263216919503</v>
      </c>
      <c r="U1380" s="98">
        <v>0.40112500000000101</v>
      </c>
      <c r="V1380" s="98">
        <v>0.136515345191108</v>
      </c>
      <c r="W1380" s="99">
        <v>0.55000000000001803</v>
      </c>
      <c r="X1380" s="98">
        <v>8.6762628811866194E-2</v>
      </c>
      <c r="Y1380" s="98">
        <v>0.40094999999999997</v>
      </c>
      <c r="Z1380" s="98">
        <v>0.109168310367922</v>
      </c>
      <c r="AA1380" s="99">
        <v>0.3</v>
      </c>
      <c r="AB1380" s="98">
        <v>7.1314364036711098E-2</v>
      </c>
      <c r="AC1380" t="str">
        <f>IF('Raw data (converted)'!T1380="","",'Raw data (converted)'!T1380)</f>
        <v/>
      </c>
    </row>
    <row r="1381" spans="1:29" x14ac:dyDescent="0.25">
      <c r="A1381" t="str">
        <f t="shared" si="48"/>
        <v>Sep</v>
      </c>
      <c r="B1381">
        <f t="shared" si="47"/>
        <v>1380</v>
      </c>
      <c r="C1381" t="s">
        <v>2883</v>
      </c>
      <c r="D1381">
        <v>45</v>
      </c>
      <c r="E1381" s="98">
        <v>0.89009500000000497</v>
      </c>
      <c r="F1381" s="98">
        <v>-1.8233126797708701</v>
      </c>
      <c r="G1381" s="99">
        <v>0.94999999999999596</v>
      </c>
      <c r="H1381" s="98">
        <v>4.5650045241480104</v>
      </c>
      <c r="I1381" s="98">
        <v>0.891319999999998</v>
      </c>
      <c r="J1381" s="98">
        <v>-0.72491993398590604</v>
      </c>
      <c r="K1381" s="99">
        <v>0.70000000000000095</v>
      </c>
      <c r="L1381" s="98">
        <v>1.1013753291991899</v>
      </c>
      <c r="M1381" s="98">
        <v>0.76010499999999703</v>
      </c>
      <c r="N1381" s="98">
        <v>-0.93608991680283304</v>
      </c>
      <c r="O1381" s="99">
        <v>0.94999999999999896</v>
      </c>
      <c r="P1381" s="98">
        <v>2.3482376814339099</v>
      </c>
      <c r="Q1381" s="98">
        <v>0.76363000000000203</v>
      </c>
      <c r="R1381" s="98">
        <v>-0.46406984638972198</v>
      </c>
      <c r="S1381" s="99">
        <v>0.70000000000000095</v>
      </c>
      <c r="T1381" s="98">
        <v>0.70750540746895896</v>
      </c>
      <c r="U1381" s="98">
        <v>0.40892499999999998</v>
      </c>
      <c r="V1381" s="98">
        <v>-0.136515345191114</v>
      </c>
      <c r="W1381" s="99">
        <v>0.95000000000000295</v>
      </c>
      <c r="X1381" s="98">
        <v>0.34208530205161503</v>
      </c>
      <c r="Y1381" s="98">
        <v>0.40910000000000002</v>
      </c>
      <c r="Z1381" s="98">
        <v>-5.7759528559758098E-2</v>
      </c>
      <c r="AA1381" s="99">
        <v>0.70000000000000095</v>
      </c>
      <c r="AB1381" s="98">
        <v>8.8039758828211398E-2</v>
      </c>
      <c r="AC1381" t="str">
        <f>IF('Raw data (converted)'!T1381="","",'Raw data (converted)'!T1381)</f>
        <v/>
      </c>
    </row>
    <row r="1382" spans="1:29" x14ac:dyDescent="0.25">
      <c r="A1382" t="str">
        <f t="shared" si="48"/>
        <v>Sep</v>
      </c>
      <c r="B1382">
        <f t="shared" si="47"/>
        <v>1381</v>
      </c>
      <c r="C1382" t="s">
        <v>2884</v>
      </c>
      <c r="D1382">
        <v>0</v>
      </c>
      <c r="E1382" s="98">
        <v>0.98621000000001002</v>
      </c>
      <c r="F1382" s="98">
        <v>-0.248027919341266</v>
      </c>
      <c r="G1382" s="99">
        <v>0.95000000000002405</v>
      </c>
      <c r="H1382" s="98">
        <v>0.61886977515082398</v>
      </c>
      <c r="I1382" s="98">
        <v>0.98156000000000398</v>
      </c>
      <c r="J1382" s="98">
        <v>0.24641547163132399</v>
      </c>
      <c r="K1382" s="99">
        <v>0.70000000000000095</v>
      </c>
      <c r="L1382" s="98">
        <v>0.37429046408324901</v>
      </c>
      <c r="M1382" s="98">
        <v>0.23280500000000001</v>
      </c>
      <c r="N1382" s="98">
        <v>6.1297785895017103E-2</v>
      </c>
      <c r="O1382" s="99">
        <v>0.95000000000001705</v>
      </c>
      <c r="P1382" s="98">
        <v>0.15363107858349201</v>
      </c>
      <c r="Q1382" s="98">
        <v>0.23738000000000201</v>
      </c>
      <c r="R1382" s="98">
        <v>-0.247349806045913</v>
      </c>
      <c r="S1382" s="99">
        <v>0.7</v>
      </c>
      <c r="T1382" s="98">
        <v>0.37707144428241601</v>
      </c>
      <c r="U1382" s="98">
        <v>0.39496500000000101</v>
      </c>
      <c r="V1382" s="98">
        <v>-9.6377500109381301E-2</v>
      </c>
      <c r="W1382" s="99">
        <v>0.95000000000003904</v>
      </c>
      <c r="X1382" s="98">
        <v>0.24150393760861999</v>
      </c>
      <c r="Y1382" s="98">
        <v>0.39524000000000098</v>
      </c>
      <c r="Z1382" s="98">
        <v>-4.3599128009642697E-2</v>
      </c>
      <c r="AA1382" s="99">
        <v>0.70000000000000095</v>
      </c>
      <c r="AB1382" s="98">
        <v>6.6455766617906406E-2</v>
      </c>
      <c r="AC1382" t="str">
        <f>IF('Raw data (converted)'!T1382="","",'Raw data (converted)'!T1382)</f>
        <v/>
      </c>
    </row>
    <row r="1383" spans="1:29" x14ac:dyDescent="0.25">
      <c r="A1383" t="str">
        <f t="shared" si="48"/>
        <v>Sep</v>
      </c>
      <c r="B1383">
        <f t="shared" si="47"/>
        <v>1382</v>
      </c>
      <c r="C1383" t="s">
        <v>2884</v>
      </c>
      <c r="D1383">
        <v>15</v>
      </c>
      <c r="E1383" s="98">
        <v>0.945769999999996</v>
      </c>
      <c r="F1383" s="98">
        <v>0.24802791933940699</v>
      </c>
      <c r="G1383" s="99">
        <v>0.54999999999999905</v>
      </c>
      <c r="H1383" s="98">
        <v>0.15696309739661901</v>
      </c>
      <c r="I1383" s="98">
        <v>0.95042000000000204</v>
      </c>
      <c r="J1383" s="98">
        <v>-4.78323049080389E-2</v>
      </c>
      <c r="K1383" s="99">
        <v>0.3</v>
      </c>
      <c r="L1383" s="98">
        <v>3.11366710383367E-2</v>
      </c>
      <c r="M1383" s="98">
        <v>0.35858500000000398</v>
      </c>
      <c r="N1383" s="98">
        <v>-6.1297785895260401E-2</v>
      </c>
      <c r="O1383" s="99">
        <v>0.54999999999999505</v>
      </c>
      <c r="P1383" s="98">
        <v>3.8965241023847998E-2</v>
      </c>
      <c r="Q1383" s="98">
        <v>0.35401000000000199</v>
      </c>
      <c r="R1383" s="98">
        <v>0.13960654480818699</v>
      </c>
      <c r="S1383" s="99">
        <v>0.3</v>
      </c>
      <c r="T1383" s="98">
        <v>9.1207757464888795E-2</v>
      </c>
      <c r="U1383" s="98">
        <v>0.40070499999999998</v>
      </c>
      <c r="V1383" s="98">
        <v>9.6377500109279299E-2</v>
      </c>
      <c r="W1383" s="99">
        <v>0.55000000000000804</v>
      </c>
      <c r="X1383" s="98">
        <v>6.1252314465557997E-2</v>
      </c>
      <c r="Y1383" s="98">
        <v>0.40043000000000101</v>
      </c>
      <c r="Z1383" s="98">
        <v>7.8918320455912003E-2</v>
      </c>
      <c r="AA1383" s="99">
        <v>0.3</v>
      </c>
      <c r="AB1383" s="98">
        <v>5.1553354456093797E-2</v>
      </c>
      <c r="AC1383" t="str">
        <f>IF('Raw data (converted)'!T1383="","",'Raw data (converted)'!T1383)</f>
        <v/>
      </c>
    </row>
    <row r="1384" spans="1:29" x14ac:dyDescent="0.25">
      <c r="A1384" t="str">
        <f t="shared" si="48"/>
        <v>Sep</v>
      </c>
      <c r="B1384">
        <f t="shared" si="47"/>
        <v>1383</v>
      </c>
      <c r="C1384" t="s">
        <v>2884</v>
      </c>
      <c r="D1384">
        <v>30</v>
      </c>
      <c r="E1384" s="98">
        <v>0.91462999999999395</v>
      </c>
      <c r="F1384" s="98">
        <v>-0.24802791933874899</v>
      </c>
      <c r="G1384" s="99">
        <v>0.55000000000000604</v>
      </c>
      <c r="H1384" s="98">
        <v>0.15696309739620401</v>
      </c>
      <c r="I1384" s="98">
        <v>0.91927999999999999</v>
      </c>
      <c r="J1384" s="98">
        <v>-0.38828576925272701</v>
      </c>
      <c r="K1384" s="99">
        <v>0.3</v>
      </c>
      <c r="L1384" s="98">
        <v>0.25277593318372299</v>
      </c>
      <c r="M1384" s="98">
        <v>0.475215000000003</v>
      </c>
      <c r="N1384" s="98">
        <v>6.1297785894807298E-2</v>
      </c>
      <c r="O1384" s="99">
        <v>0.55000000000000404</v>
      </c>
      <c r="P1384" s="98">
        <v>3.89652410235607E-2</v>
      </c>
      <c r="Q1384" s="98">
        <v>0.470640000000001</v>
      </c>
      <c r="R1384" s="98">
        <v>0.206572285813795</v>
      </c>
      <c r="S1384" s="99">
        <v>0.3</v>
      </c>
      <c r="T1384" s="98">
        <v>0.134959424464103</v>
      </c>
      <c r="U1384" s="98">
        <v>0.40589500000000001</v>
      </c>
      <c r="V1384" s="98">
        <v>-9.6377500109287501E-2</v>
      </c>
      <c r="W1384" s="99">
        <v>0.55000000000001903</v>
      </c>
      <c r="X1384" s="98">
        <v>6.1252314465564499E-2</v>
      </c>
      <c r="Y1384" s="98">
        <v>0.40561999999999998</v>
      </c>
      <c r="Z1384" s="98">
        <v>-7.2209653338340798E-2</v>
      </c>
      <c r="AA1384" s="99">
        <v>0.3</v>
      </c>
      <c r="AB1384" s="98">
        <v>4.7170895184061201E-2</v>
      </c>
      <c r="AC1384" t="str">
        <f>IF('Raw data (converted)'!T1384="","",'Raw data (converted)'!T1384)</f>
        <v/>
      </c>
    </row>
    <row r="1385" spans="1:29" x14ac:dyDescent="0.25">
      <c r="A1385" t="str">
        <f t="shared" si="48"/>
        <v>Sep</v>
      </c>
      <c r="B1385">
        <f t="shared" si="47"/>
        <v>1384</v>
      </c>
      <c r="C1385" t="s">
        <v>2884</v>
      </c>
      <c r="D1385">
        <v>45</v>
      </c>
      <c r="E1385" s="98">
        <v>0.89279000000000397</v>
      </c>
      <c r="F1385" s="98">
        <v>0.248027919338287</v>
      </c>
      <c r="G1385" s="99">
        <v>0.94999999999998896</v>
      </c>
      <c r="H1385" s="98">
        <v>0.618869775143156</v>
      </c>
      <c r="I1385" s="98">
        <v>0.88813999999999804</v>
      </c>
      <c r="J1385" s="98">
        <v>0.41976589062839198</v>
      </c>
      <c r="K1385" s="99">
        <v>0.70000000000000095</v>
      </c>
      <c r="L1385" s="98">
        <v>0.63763757085400496</v>
      </c>
      <c r="M1385" s="98">
        <v>0.58269499999999796</v>
      </c>
      <c r="N1385" s="98">
        <v>-6.1297785894558802E-2</v>
      </c>
      <c r="O1385" s="99">
        <v>0.95000000000000295</v>
      </c>
      <c r="P1385" s="98">
        <v>0.153631078582321</v>
      </c>
      <c r="Q1385" s="98">
        <v>0.58726999999999996</v>
      </c>
      <c r="R1385" s="98">
        <v>-0.28144709239323601</v>
      </c>
      <c r="S1385" s="99">
        <v>0.70000000000000095</v>
      </c>
      <c r="T1385" s="98">
        <v>0.429054886571611</v>
      </c>
      <c r="U1385" s="98">
        <v>0.41053499999999998</v>
      </c>
      <c r="V1385" s="98">
        <v>9.63775001092812E-2</v>
      </c>
      <c r="W1385" s="99">
        <v>0.95000000000000295</v>
      </c>
      <c r="X1385" s="98">
        <v>0.24150393760827599</v>
      </c>
      <c r="Y1385" s="98">
        <v>0.41081000000000001</v>
      </c>
      <c r="Z1385" s="98">
        <v>3.3351469716767002E-2</v>
      </c>
      <c r="AA1385" s="99">
        <v>0.70000000000000095</v>
      </c>
      <c r="AB1385" s="98">
        <v>5.0835799897129802E-2</v>
      </c>
      <c r="AC1385" t="str">
        <f>IF('Raw data (converted)'!T1385="","",'Raw data (converted)'!T1385)</f>
        <v/>
      </c>
    </row>
    <row r="1386" spans="1:29" x14ac:dyDescent="0.25">
      <c r="A1386" t="str">
        <f t="shared" si="48"/>
        <v>Sep</v>
      </c>
      <c r="B1386">
        <f t="shared" si="47"/>
        <v>1385</v>
      </c>
      <c r="C1386" t="s">
        <v>2885</v>
      </c>
      <c r="D1386">
        <v>0</v>
      </c>
      <c r="E1386" s="98">
        <v>0.94897000000000797</v>
      </c>
      <c r="F1386" s="98">
        <v>-0.89577025414397804</v>
      </c>
      <c r="G1386" s="99">
        <v>0.95000000000002205</v>
      </c>
      <c r="H1386" s="98">
        <v>2.2368188354375</v>
      </c>
      <c r="I1386" s="98">
        <v>0.93382000000000298</v>
      </c>
      <c r="J1386" s="98">
        <v>0.77219732098487404</v>
      </c>
      <c r="K1386" s="99">
        <v>0.70000000000000095</v>
      </c>
      <c r="L1386" s="98">
        <v>1.17324716169995</v>
      </c>
      <c r="M1386" s="98">
        <v>0.230404999999998</v>
      </c>
      <c r="N1386" s="98">
        <v>-0.39583824450811</v>
      </c>
      <c r="O1386" s="99">
        <v>0.95000000000001605</v>
      </c>
      <c r="P1386" s="98">
        <v>0.99224834910631199</v>
      </c>
      <c r="Q1386" s="98">
        <v>0.23508000000000201</v>
      </c>
      <c r="R1386" s="98">
        <v>-0.38027143079013298</v>
      </c>
      <c r="S1386" s="99">
        <v>0.7</v>
      </c>
      <c r="T1386" s="98">
        <v>0.579728099057922</v>
      </c>
      <c r="U1386" s="98">
        <v>0.45411000000000301</v>
      </c>
      <c r="V1386" s="98">
        <v>7.4208341488381305E-2</v>
      </c>
      <c r="W1386" s="99">
        <v>0.95000000000002705</v>
      </c>
      <c r="X1386" s="98">
        <v>0.18595142497375899</v>
      </c>
      <c r="Y1386" s="98">
        <v>0.43876000000000098</v>
      </c>
      <c r="Z1386" s="98">
        <v>0.31562787542007298</v>
      </c>
      <c r="AA1386" s="99">
        <v>0.7</v>
      </c>
      <c r="AB1386" s="98">
        <v>0.48111961530396002</v>
      </c>
      <c r="AC1386" t="str">
        <f>IF('Raw data (converted)'!T1386="","",'Raw data (converted)'!T1386)</f>
        <v/>
      </c>
    </row>
    <row r="1387" spans="1:29" x14ac:dyDescent="0.25">
      <c r="A1387" t="str">
        <f t="shared" si="48"/>
        <v>Sep</v>
      </c>
      <c r="B1387">
        <f t="shared" ref="B1387:B1450" si="49">B1386+1</f>
        <v>1386</v>
      </c>
      <c r="C1387" t="s">
        <v>2885</v>
      </c>
      <c r="D1387">
        <v>15</v>
      </c>
      <c r="E1387" s="98">
        <v>0.88388999999999796</v>
      </c>
      <c r="F1387" s="98">
        <v>0.89577025414234301</v>
      </c>
      <c r="G1387" s="99">
        <v>0.54999999999999705</v>
      </c>
      <c r="H1387" s="98">
        <v>0.56732131188956303</v>
      </c>
      <c r="I1387" s="98">
        <v>0.89904000000000195</v>
      </c>
      <c r="J1387" s="98">
        <v>-9.5664609815968499E-2</v>
      </c>
      <c r="K1387" s="99">
        <v>0.3</v>
      </c>
      <c r="L1387" s="98">
        <v>6.2273563315898103E-2</v>
      </c>
      <c r="M1387" s="98">
        <v>0.37278500000000497</v>
      </c>
      <c r="N1387" s="98">
        <v>0.39583824450807498</v>
      </c>
      <c r="O1387" s="99">
        <v>0.54999999999999505</v>
      </c>
      <c r="P1387" s="98">
        <v>0.25166259610209302</v>
      </c>
      <c r="Q1387" s="98">
        <v>0.36811000000000199</v>
      </c>
      <c r="R1387" s="98">
        <v>0.39309268307791001</v>
      </c>
      <c r="S1387" s="99">
        <v>0.3</v>
      </c>
      <c r="T1387" s="98">
        <v>0.25683312469352398</v>
      </c>
      <c r="U1387" s="98">
        <v>0.40727000000000002</v>
      </c>
      <c r="V1387" s="98">
        <v>-7.4208341488500598E-2</v>
      </c>
      <c r="W1387" s="99">
        <v>0.55000000000000304</v>
      </c>
      <c r="X1387" s="98">
        <v>4.7162606418043401E-2</v>
      </c>
      <c r="Y1387" s="98">
        <v>0.42262000000000099</v>
      </c>
      <c r="Z1387" s="98">
        <v>-0.24541524073773799</v>
      </c>
      <c r="AA1387" s="99">
        <v>0.3</v>
      </c>
      <c r="AB1387" s="98">
        <v>0.160322046321559</v>
      </c>
      <c r="AC1387" t="str">
        <f>IF('Raw data (converted)'!T1387="","",'Raw data (converted)'!T1387)</f>
        <v/>
      </c>
    </row>
    <row r="1388" spans="1:29" x14ac:dyDescent="0.25">
      <c r="A1388" t="str">
        <f t="shared" si="48"/>
        <v>Sep</v>
      </c>
      <c r="B1388">
        <f t="shared" si="49"/>
        <v>1387</v>
      </c>
      <c r="C1388" t="s">
        <v>2885</v>
      </c>
      <c r="D1388">
        <v>30</v>
      </c>
      <c r="E1388" s="98">
        <v>0.84910999999999603</v>
      </c>
      <c r="F1388" s="98">
        <v>-0.89577025414196698</v>
      </c>
      <c r="G1388" s="99">
        <v>0.55000000000000804</v>
      </c>
      <c r="H1388" s="98">
        <v>0.56732131188933599</v>
      </c>
      <c r="I1388" s="98">
        <v>0.86426000000000003</v>
      </c>
      <c r="J1388" s="98">
        <v>-1.32523621244953</v>
      </c>
      <c r="K1388" s="99">
        <v>0.3</v>
      </c>
      <c r="L1388" s="98">
        <v>0.86345318724039899</v>
      </c>
      <c r="M1388" s="98">
        <v>0.50581500000000501</v>
      </c>
      <c r="N1388" s="98">
        <v>-0.39583824450878202</v>
      </c>
      <c r="O1388" s="99">
        <v>0.55000000000000204</v>
      </c>
      <c r="P1388" s="98">
        <v>0.25166259610254599</v>
      </c>
      <c r="Q1388" s="98">
        <v>0.50114000000000103</v>
      </c>
      <c r="R1388" s="98">
        <v>-3.9347102059821198E-2</v>
      </c>
      <c r="S1388" s="99">
        <v>0.3</v>
      </c>
      <c r="T1388" s="98">
        <v>2.5706014903846199E-2</v>
      </c>
      <c r="U1388" s="98">
        <v>0.39112999999999898</v>
      </c>
      <c r="V1388" s="98">
        <v>7.4208341488521207E-2</v>
      </c>
      <c r="W1388" s="99">
        <v>0.55000000000001104</v>
      </c>
      <c r="X1388" s="98">
        <v>4.71626064180573E-2</v>
      </c>
      <c r="Y1388" s="98">
        <v>0.40648000000000001</v>
      </c>
      <c r="Z1388" s="98">
        <v>-0.12905036018912799</v>
      </c>
      <c r="AA1388" s="99">
        <v>0.3</v>
      </c>
      <c r="AB1388" s="98">
        <v>8.4302558086146701E-2</v>
      </c>
      <c r="AC1388" t="str">
        <f>IF('Raw data (converted)'!T1388="","",'Raw data (converted)'!T1388)</f>
        <v/>
      </c>
    </row>
    <row r="1389" spans="1:29" x14ac:dyDescent="0.25">
      <c r="A1389" t="str">
        <f t="shared" ref="A1389:A1430" si="50">A1388</f>
        <v>Sep</v>
      </c>
      <c r="B1389">
        <f t="shared" si="49"/>
        <v>1388</v>
      </c>
      <c r="C1389" t="s">
        <v>2885</v>
      </c>
      <c r="D1389">
        <v>45</v>
      </c>
      <c r="E1389" s="98">
        <v>0.84463000000000199</v>
      </c>
      <c r="F1389" s="98">
        <v>0.89577025414163802</v>
      </c>
      <c r="G1389" s="99">
        <v>0.94999999999999196</v>
      </c>
      <c r="H1389" s="98">
        <v>2.23681883543094</v>
      </c>
      <c r="I1389" s="98">
        <v>0.829479999999999</v>
      </c>
      <c r="J1389" s="98">
        <v>1.3982645367003901</v>
      </c>
      <c r="K1389" s="99">
        <v>0.70000000000000095</v>
      </c>
      <c r="L1389" s="98">
        <v>2.1259665442287599</v>
      </c>
      <c r="M1389" s="98">
        <v>0.62949499999999603</v>
      </c>
      <c r="N1389" s="98">
        <v>0.39583824450916499</v>
      </c>
      <c r="O1389" s="99">
        <v>0.94999999999999196</v>
      </c>
      <c r="P1389" s="98">
        <v>0.99224834910871496</v>
      </c>
      <c r="Q1389" s="98">
        <v>0.63417000000000101</v>
      </c>
      <c r="R1389" s="98">
        <v>-0.160083869800693</v>
      </c>
      <c r="S1389" s="99">
        <v>0.70000000000000095</v>
      </c>
      <c r="T1389" s="98">
        <v>0.24403477931032999</v>
      </c>
      <c r="U1389" s="98">
        <v>0.40569000000000099</v>
      </c>
      <c r="V1389" s="98">
        <v>-7.4208341488544799E-2</v>
      </c>
      <c r="W1389" s="99">
        <v>0.95000000000000295</v>
      </c>
      <c r="X1389" s="98">
        <v>0.18595142497412201</v>
      </c>
      <c r="Y1389" s="98">
        <v>0.39034000000000002</v>
      </c>
      <c r="Z1389" s="98">
        <v>0.25637777838138298</v>
      </c>
      <c r="AA1389" s="99">
        <v>0.70000000000000095</v>
      </c>
      <c r="AB1389" s="98">
        <v>0.390796053078029</v>
      </c>
      <c r="AC1389" t="str">
        <f>IF('Raw data (converted)'!T1389="","",'Raw data (converted)'!T1389)</f>
        <v/>
      </c>
    </row>
    <row r="1390" spans="1:29" x14ac:dyDescent="0.25">
      <c r="A1390" t="str">
        <f t="shared" si="50"/>
        <v>Sep</v>
      </c>
      <c r="B1390">
        <f t="shared" si="49"/>
        <v>1389</v>
      </c>
      <c r="C1390" t="s">
        <v>2886</v>
      </c>
      <c r="D1390">
        <v>0</v>
      </c>
      <c r="E1390" s="98">
        <v>0.93558500000000699</v>
      </c>
      <c r="F1390" s="98">
        <v>-1.26781213315256</v>
      </c>
      <c r="G1390" s="99">
        <v>0.95000000000001905</v>
      </c>
      <c r="H1390" s="98">
        <v>3.1685031477836101</v>
      </c>
      <c r="I1390" s="98">
        <v>0.94671000000000305</v>
      </c>
      <c r="J1390" s="98">
        <v>-1.23995692265812</v>
      </c>
      <c r="K1390" s="99">
        <v>0.7</v>
      </c>
      <c r="L1390" s="98">
        <v>1.88486229423107</v>
      </c>
      <c r="M1390" s="98">
        <v>0.22786499999999901</v>
      </c>
      <c r="N1390" s="98">
        <v>-0.40830559079201101</v>
      </c>
      <c r="O1390" s="99">
        <v>0.95000000000001295</v>
      </c>
      <c r="P1390" s="98">
        <v>1.0235108259130501</v>
      </c>
      <c r="Q1390" s="98">
        <v>0.23419000000000201</v>
      </c>
      <c r="R1390" s="98">
        <v>-0.47909576918691399</v>
      </c>
      <c r="S1390" s="99">
        <v>0.69999999999999896</v>
      </c>
      <c r="T1390" s="98">
        <v>0.73041873776014199</v>
      </c>
      <c r="U1390" s="98">
        <v>0.45605000000000001</v>
      </c>
      <c r="V1390" s="98">
        <v>-2.5669552087232098E-2</v>
      </c>
      <c r="W1390" s="99">
        <v>0.95000000000003304</v>
      </c>
      <c r="X1390" s="98">
        <v>6.4322483204538997E-2</v>
      </c>
      <c r="Y1390" s="98">
        <v>0.475300000000001</v>
      </c>
      <c r="Z1390" s="98">
        <v>-0.36891569854299</v>
      </c>
      <c r="AA1390" s="99">
        <v>0.70000000000000095</v>
      </c>
      <c r="AB1390" s="98">
        <v>0.56235864429927196</v>
      </c>
      <c r="AC1390" t="str">
        <f>IF('Raw data (converted)'!T1390="","",'Raw data (converted)'!T1390)</f>
        <v/>
      </c>
    </row>
    <row r="1391" spans="1:29" x14ac:dyDescent="0.25">
      <c r="A1391" t="str">
        <f t="shared" si="50"/>
        <v>Sep</v>
      </c>
      <c r="B1391">
        <f t="shared" si="49"/>
        <v>1390</v>
      </c>
      <c r="C1391" t="s">
        <v>2886</v>
      </c>
      <c r="D1391">
        <v>15</v>
      </c>
      <c r="E1391" s="98">
        <v>0.917044999999998</v>
      </c>
      <c r="F1391" s="98">
        <v>1.2678121331510901</v>
      </c>
      <c r="G1391" s="99">
        <v>0.54999999999999605</v>
      </c>
      <c r="H1391" s="98">
        <v>0.803623133912167</v>
      </c>
      <c r="I1391" s="98">
        <v>0.90592000000000195</v>
      </c>
      <c r="J1391" s="98">
        <v>1.3918262839879401</v>
      </c>
      <c r="K1391" s="99">
        <v>0.3</v>
      </c>
      <c r="L1391" s="98">
        <v>0.90692481495709099</v>
      </c>
      <c r="M1391" s="98">
        <v>0.33470500000000403</v>
      </c>
      <c r="N1391" s="98">
        <v>0.40830559079189499</v>
      </c>
      <c r="O1391" s="99">
        <v>0.54999999999999405</v>
      </c>
      <c r="P1391" s="98">
        <v>0.259591655475996</v>
      </c>
      <c r="Q1391" s="98">
        <v>0.328380000000001</v>
      </c>
      <c r="R1391" s="98">
        <v>0.46232844920233501</v>
      </c>
      <c r="S1391" s="99">
        <v>0.3</v>
      </c>
      <c r="T1391" s="98">
        <v>0.30207854921057198</v>
      </c>
      <c r="U1391" s="98">
        <v>0.47575000000000001</v>
      </c>
      <c r="V1391" s="98">
        <v>2.5669552087211601E-2</v>
      </c>
      <c r="W1391" s="99">
        <v>0.55000000000000404</v>
      </c>
      <c r="X1391" s="98">
        <v>1.6314023727580899E-2</v>
      </c>
      <c r="Y1391" s="98">
        <v>0.45650000000000102</v>
      </c>
      <c r="Z1391" s="98">
        <v>0.25492935046810999</v>
      </c>
      <c r="AA1391" s="99">
        <v>0.3</v>
      </c>
      <c r="AB1391" s="98">
        <v>0.16653774122911899</v>
      </c>
      <c r="AC1391" t="str">
        <f>IF('Raw data (converted)'!T1391="","",'Raw data (converted)'!T1391)</f>
        <v/>
      </c>
    </row>
    <row r="1392" spans="1:29" x14ac:dyDescent="0.25">
      <c r="A1392" t="str">
        <f t="shared" si="50"/>
        <v>Sep</v>
      </c>
      <c r="B1392">
        <f t="shared" si="49"/>
        <v>1391</v>
      </c>
      <c r="C1392" t="s">
        <v>2886</v>
      </c>
      <c r="D1392">
        <v>30</v>
      </c>
      <c r="E1392" s="98">
        <v>0.87625499999999601</v>
      </c>
      <c r="F1392" s="98">
        <v>-1.2678121331507</v>
      </c>
      <c r="G1392" s="99">
        <v>0.55000000000000404</v>
      </c>
      <c r="H1392" s="98">
        <v>0.80362313391193196</v>
      </c>
      <c r="I1392" s="98">
        <v>0.86512999999999995</v>
      </c>
      <c r="J1392" s="98">
        <v>-0.34842551516278297</v>
      </c>
      <c r="K1392" s="99">
        <v>0.3</v>
      </c>
      <c r="L1392" s="98">
        <v>0.226823264869953</v>
      </c>
      <c r="M1392" s="98">
        <v>0.42889500000000402</v>
      </c>
      <c r="N1392" s="98">
        <v>-0.408305590792436</v>
      </c>
      <c r="O1392" s="99">
        <v>0.55000000000000104</v>
      </c>
      <c r="P1392" s="98">
        <v>0.259591655476344</v>
      </c>
      <c r="Q1392" s="98">
        <v>0.422570000000001</v>
      </c>
      <c r="R1392" s="98">
        <v>1.6268513351604699E-2</v>
      </c>
      <c r="S1392" s="99">
        <v>0.3</v>
      </c>
      <c r="T1392" s="98">
        <v>1.0628441473958901E-2</v>
      </c>
      <c r="U1392" s="98">
        <v>0.45695000000000002</v>
      </c>
      <c r="V1392" s="98">
        <v>-2.56695520872256E-2</v>
      </c>
      <c r="W1392" s="99">
        <v>0.55000000000001104</v>
      </c>
      <c r="X1392" s="98">
        <v>1.6314023727589999E-2</v>
      </c>
      <c r="Y1392" s="98">
        <v>0.43769999999999998</v>
      </c>
      <c r="Z1392" s="98">
        <v>0.21467734776262201</v>
      </c>
      <c r="AA1392" s="99">
        <v>0.3</v>
      </c>
      <c r="AB1392" s="98">
        <v>0.14024088155165401</v>
      </c>
      <c r="AC1392" t="str">
        <f>IF('Raw data (converted)'!T1392="","",'Raw data (converted)'!T1392)</f>
        <v/>
      </c>
    </row>
    <row r="1393" spans="1:29" x14ac:dyDescent="0.25">
      <c r="A1393" t="str">
        <f t="shared" si="50"/>
        <v>Sep</v>
      </c>
      <c r="B1393">
        <f t="shared" si="49"/>
        <v>1392</v>
      </c>
      <c r="C1393" t="s">
        <v>2886</v>
      </c>
      <c r="D1393">
        <v>45</v>
      </c>
      <c r="E1393" s="98">
        <v>0.81321500000000302</v>
      </c>
      <c r="F1393" s="98">
        <v>1.2678121331502901</v>
      </c>
      <c r="G1393" s="99">
        <v>0.94999999999999596</v>
      </c>
      <c r="H1393" s="98">
        <v>3.1685031477771202</v>
      </c>
      <c r="I1393" s="98">
        <v>0.82433999999999896</v>
      </c>
      <c r="J1393" s="98">
        <v>-0.35386407844762802</v>
      </c>
      <c r="K1393" s="99">
        <v>0.70000000000000095</v>
      </c>
      <c r="L1393" s="98">
        <v>0.537516461525407</v>
      </c>
      <c r="M1393" s="98">
        <v>0.51043499999999797</v>
      </c>
      <c r="N1393" s="98">
        <v>0.40830559079263901</v>
      </c>
      <c r="O1393" s="99">
        <v>0.94999999999998896</v>
      </c>
      <c r="P1393" s="98">
        <v>1.0235108259143599</v>
      </c>
      <c r="Q1393" s="98">
        <v>0.51676</v>
      </c>
      <c r="R1393" s="98">
        <v>-0.25197316690647797</v>
      </c>
      <c r="S1393" s="99">
        <v>0.7</v>
      </c>
      <c r="T1393" s="98">
        <v>0.384119963439019</v>
      </c>
      <c r="U1393" s="98">
        <v>0.39965000000000001</v>
      </c>
      <c r="V1393" s="98">
        <v>2.5669552087212201E-2</v>
      </c>
      <c r="W1393" s="99">
        <v>0.95000000000000595</v>
      </c>
      <c r="X1393" s="98">
        <v>6.4322483204471106E-2</v>
      </c>
      <c r="Y1393" s="98">
        <v>0.41889999999999999</v>
      </c>
      <c r="Z1393" s="98">
        <v>-0.348420381957249</v>
      </c>
      <c r="AA1393" s="99">
        <v>0.70000000000000095</v>
      </c>
      <c r="AB1393" s="98">
        <v>0.53111229419560002</v>
      </c>
      <c r="AC1393" t="str">
        <f>IF('Raw data (converted)'!T1393="","",'Raw data (converted)'!T1393)</f>
        <v/>
      </c>
    </row>
    <row r="1394" spans="1:29" x14ac:dyDescent="0.25">
      <c r="A1394" t="str">
        <f t="shared" si="50"/>
        <v>Sep</v>
      </c>
      <c r="B1394">
        <f t="shared" si="49"/>
        <v>1393</v>
      </c>
      <c r="C1394" t="s">
        <v>2887</v>
      </c>
      <c r="D1394">
        <v>0</v>
      </c>
      <c r="E1394" s="98">
        <v>0.93859500000000595</v>
      </c>
      <c r="F1394" s="98">
        <v>-1.72082180401172</v>
      </c>
      <c r="G1394" s="99">
        <v>0.95000000000002205</v>
      </c>
      <c r="H1394" s="98">
        <v>4.3067588066806</v>
      </c>
      <c r="I1394" s="98">
        <v>0.93787000000000198</v>
      </c>
      <c r="J1394" s="98">
        <v>-0.54942054285319997</v>
      </c>
      <c r="K1394" s="99">
        <v>0.69999999999999896</v>
      </c>
      <c r="L1394" s="98">
        <v>0.83464135717840204</v>
      </c>
      <c r="M1394" s="98">
        <v>0.22945499999999899</v>
      </c>
      <c r="N1394" s="98">
        <v>-1.14284007598459E-2</v>
      </c>
      <c r="O1394" s="99">
        <v>0.95000000000001505</v>
      </c>
      <c r="P1394" s="98">
        <v>2.8642975571395599E-2</v>
      </c>
      <c r="Q1394" s="98">
        <v>0.22803000000000201</v>
      </c>
      <c r="R1394" s="98">
        <v>7.9175054738859205E-2</v>
      </c>
      <c r="S1394" s="99">
        <v>0.69999999999999896</v>
      </c>
      <c r="T1394" s="98">
        <v>0.120694703487199</v>
      </c>
      <c r="U1394" s="98">
        <v>0.443000000000004</v>
      </c>
      <c r="V1394" s="98">
        <v>5.1339104174289101E-2</v>
      </c>
      <c r="W1394" s="99">
        <v>0.95000000000003004</v>
      </c>
      <c r="X1394" s="98">
        <v>0.12864524103463801</v>
      </c>
      <c r="Y1394" s="98">
        <v>0.43510000000000199</v>
      </c>
      <c r="Z1394" s="98">
        <v>0.16768895388313801</v>
      </c>
      <c r="AA1394" s="99">
        <v>0.70000000000000095</v>
      </c>
      <c r="AB1394" s="98">
        <v>0.25560270928279999</v>
      </c>
      <c r="AC1394" t="str">
        <f>IF('Raw data (converted)'!T1394="","",'Raw data (converted)'!T1394)</f>
        <v/>
      </c>
    </row>
    <row r="1395" spans="1:29" x14ac:dyDescent="0.25">
      <c r="A1395" t="str">
        <f t="shared" si="50"/>
        <v>Sep</v>
      </c>
      <c r="B1395">
        <f t="shared" si="49"/>
        <v>1394</v>
      </c>
      <c r="C1395" t="s">
        <v>2887</v>
      </c>
      <c r="D1395">
        <v>15</v>
      </c>
      <c r="E1395" s="98">
        <v>0.906214999999997</v>
      </c>
      <c r="F1395" s="98">
        <v>1.7208218040102301</v>
      </c>
      <c r="G1395" s="99">
        <v>0.55000000000000004</v>
      </c>
      <c r="H1395" s="98">
        <v>1.0923173649521001</v>
      </c>
      <c r="I1395" s="98">
        <v>0.90694000000000097</v>
      </c>
      <c r="J1395" s="98">
        <v>1.1470374294590799</v>
      </c>
      <c r="K1395" s="99">
        <v>0.3</v>
      </c>
      <c r="L1395" s="98">
        <v>0.74717770022561303</v>
      </c>
      <c r="M1395" s="98">
        <v>0.32933500000000399</v>
      </c>
      <c r="N1395" s="98">
        <v>1.14284007598075E-2</v>
      </c>
      <c r="O1395" s="99">
        <v>0.54999999999999605</v>
      </c>
      <c r="P1395" s="98">
        <v>7.2646788466366003E-3</v>
      </c>
      <c r="Q1395" s="98">
        <v>0.330760000000001</v>
      </c>
      <c r="R1395" s="98">
        <v>-4.7670527495545401E-2</v>
      </c>
      <c r="S1395" s="99">
        <v>0.3</v>
      </c>
      <c r="T1395" s="98">
        <v>3.1143837316601902E-2</v>
      </c>
      <c r="U1395" s="98">
        <v>0.41249999999999998</v>
      </c>
      <c r="V1395" s="98">
        <v>-5.1339104174430897E-2</v>
      </c>
      <c r="W1395" s="99">
        <v>0.55000000000000404</v>
      </c>
      <c r="X1395" s="98">
        <v>3.2628117108185403E-2</v>
      </c>
      <c r="Y1395" s="98">
        <v>0.420400000000001</v>
      </c>
      <c r="Z1395" s="98">
        <v>-0.13661285766713699</v>
      </c>
      <c r="AA1395" s="99">
        <v>0.3</v>
      </c>
      <c r="AB1395" s="98">
        <v>8.9242880108434106E-2</v>
      </c>
      <c r="AC1395" t="str">
        <f>IF('Raw data (converted)'!T1395="","",'Raw data (converted)'!T1395)</f>
        <v/>
      </c>
    </row>
    <row r="1396" spans="1:29" x14ac:dyDescent="0.25">
      <c r="A1396" t="str">
        <f t="shared" si="50"/>
        <v>Sep</v>
      </c>
      <c r="B1396">
        <f t="shared" si="49"/>
        <v>1395</v>
      </c>
      <c r="C1396" t="s">
        <v>2887</v>
      </c>
      <c r="D1396">
        <v>30</v>
      </c>
      <c r="E1396" s="98">
        <v>0.87528499999999598</v>
      </c>
      <c r="F1396" s="98">
        <v>-1.72082180400979</v>
      </c>
      <c r="G1396" s="99">
        <v>0.55000000000000804</v>
      </c>
      <c r="H1396" s="98">
        <v>1.0923173649518401</v>
      </c>
      <c r="I1396" s="98">
        <v>0.87600999999999996</v>
      </c>
      <c r="J1396" s="98">
        <v>-1.2150343334949401</v>
      </c>
      <c r="K1396" s="99">
        <v>0.3</v>
      </c>
      <c r="L1396" s="98">
        <v>0.79153663197481094</v>
      </c>
      <c r="M1396" s="98">
        <v>0.43206500000000397</v>
      </c>
      <c r="N1396" s="98">
        <v>-1.14284007603382E-2</v>
      </c>
      <c r="O1396" s="99">
        <v>0.55000000000000404</v>
      </c>
      <c r="P1396" s="98">
        <v>7.26467884697407E-3</v>
      </c>
      <c r="Q1396" s="98">
        <v>0.43349000000000099</v>
      </c>
      <c r="R1396" s="98">
        <v>-6.0155665649113801E-2</v>
      </c>
      <c r="S1396" s="99">
        <v>0.3</v>
      </c>
      <c r="T1396" s="98">
        <v>3.9300583745875299E-2</v>
      </c>
      <c r="U1396" s="98">
        <v>0.39779999999999899</v>
      </c>
      <c r="V1396" s="98">
        <v>5.1339104174456501E-2</v>
      </c>
      <c r="W1396" s="99">
        <v>0.55000000000001203</v>
      </c>
      <c r="X1396" s="98">
        <v>3.2628117108202202E-2</v>
      </c>
      <c r="Y1396" s="98">
        <v>0.40570000000000001</v>
      </c>
      <c r="Z1396" s="98">
        <v>-5.6108852256144703E-2</v>
      </c>
      <c r="AA1396" s="99">
        <v>0.3</v>
      </c>
      <c r="AB1396" s="98">
        <v>3.6653019689999101E-2</v>
      </c>
      <c r="AC1396" t="str">
        <f>IF('Raw data (converted)'!T1396="","",'Raw data (converted)'!T1396)</f>
        <v/>
      </c>
    </row>
    <row r="1397" spans="1:29" x14ac:dyDescent="0.25">
      <c r="A1397" t="str">
        <f t="shared" si="50"/>
        <v>Sep</v>
      </c>
      <c r="B1397">
        <f t="shared" si="49"/>
        <v>1396</v>
      </c>
      <c r="C1397" t="s">
        <v>2887</v>
      </c>
      <c r="D1397">
        <v>45</v>
      </c>
      <c r="E1397" s="98">
        <v>0.84580500000000303</v>
      </c>
      <c r="F1397" s="98">
        <v>1.7208218040093599</v>
      </c>
      <c r="G1397" s="99">
        <v>0.94999999999999596</v>
      </c>
      <c r="H1397" s="98">
        <v>4.3067588066734501</v>
      </c>
      <c r="I1397" s="98">
        <v>0.84507999999999905</v>
      </c>
      <c r="J1397" s="98">
        <v>0.65328752944201596</v>
      </c>
      <c r="K1397" s="99">
        <v>0.70000000000000095</v>
      </c>
      <c r="L1397" s="98">
        <v>0.992493032684023</v>
      </c>
      <c r="M1397" s="98">
        <v>0.53764499999999704</v>
      </c>
      <c r="N1397" s="98">
        <v>1.1428400760622201E-2</v>
      </c>
      <c r="O1397" s="99">
        <v>0.94999999999999596</v>
      </c>
      <c r="P1397" s="98">
        <v>2.86429755733353E-2</v>
      </c>
      <c r="Q1397" s="98">
        <v>0.53622000000000003</v>
      </c>
      <c r="R1397" s="98">
        <v>8.5532175922349504E-2</v>
      </c>
      <c r="S1397" s="99">
        <v>0.7</v>
      </c>
      <c r="T1397" s="98">
        <v>0.13038558910754799</v>
      </c>
      <c r="U1397" s="98">
        <v>0.39890000000000098</v>
      </c>
      <c r="V1397" s="98">
        <v>-5.13391041744874E-2</v>
      </c>
      <c r="W1397" s="99">
        <v>0.95000000000000295</v>
      </c>
      <c r="X1397" s="98">
        <v>0.128645241035098</v>
      </c>
      <c r="Y1397" s="98">
        <v>0.39100000000000001</v>
      </c>
      <c r="Z1397" s="98">
        <v>0.12669832071173401</v>
      </c>
      <c r="AA1397" s="99">
        <v>0.70000000000000095</v>
      </c>
      <c r="AB1397" s="98">
        <v>0.193120792721519</v>
      </c>
      <c r="AC1397" t="str">
        <f>IF('Raw data (converted)'!T1397="","",'Raw data (converted)'!T1397)</f>
        <v/>
      </c>
    </row>
    <row r="1398" spans="1:29" x14ac:dyDescent="0.25">
      <c r="A1398" t="str">
        <f t="shared" si="50"/>
        <v>Sep</v>
      </c>
      <c r="B1398">
        <f t="shared" si="49"/>
        <v>1397</v>
      </c>
      <c r="C1398" t="s">
        <v>2888</v>
      </c>
      <c r="D1398">
        <v>0</v>
      </c>
      <c r="E1398" s="98">
        <v>0.97158000000000599</v>
      </c>
      <c r="F1398" s="98">
        <v>0.41406313806912198</v>
      </c>
      <c r="G1398" s="99">
        <v>0.95000000000001905</v>
      </c>
      <c r="H1398" s="98">
        <v>1.0332728435668801</v>
      </c>
      <c r="I1398" s="98">
        <v>0.97588000000000297</v>
      </c>
      <c r="J1398" s="98">
        <v>-0.16332188236068901</v>
      </c>
      <c r="K1398" s="99">
        <v>0.7</v>
      </c>
      <c r="L1398" s="98">
        <v>0.248071865956214</v>
      </c>
      <c r="M1398" s="98">
        <v>0.22893999999999601</v>
      </c>
      <c r="N1398" s="98">
        <v>0.49038228716097398</v>
      </c>
      <c r="O1398" s="99">
        <v>0.95000000000001195</v>
      </c>
      <c r="P1398" s="98">
        <v>1.2293480584360099</v>
      </c>
      <c r="Q1398" s="98">
        <v>0.24364000000000099</v>
      </c>
      <c r="R1398" s="98">
        <v>-0.71315341275823196</v>
      </c>
      <c r="S1398" s="99">
        <v>0.69999999999999896</v>
      </c>
      <c r="T1398" s="98">
        <v>1.0874134697215001</v>
      </c>
      <c r="U1398" s="98">
        <v>0.39803500000000103</v>
      </c>
      <c r="V1398" s="98">
        <v>8.7043117532073597E-2</v>
      </c>
      <c r="W1398" s="99">
        <v>0.95000000000002505</v>
      </c>
      <c r="X1398" s="98">
        <v>0.218113322447227</v>
      </c>
      <c r="Y1398" s="98">
        <v>0.39966000000000101</v>
      </c>
      <c r="Z1398" s="98">
        <v>4.4717054368641502E-3</v>
      </c>
      <c r="AA1398" s="99">
        <v>0.7</v>
      </c>
      <c r="AB1398" s="98">
        <v>6.8159691633985801E-3</v>
      </c>
      <c r="AC1398" t="str">
        <f>IF('Raw data (converted)'!T1398="","",'Raw data (converted)'!T1398)</f>
        <v/>
      </c>
    </row>
    <row r="1399" spans="1:29" x14ac:dyDescent="0.25">
      <c r="A1399" t="str">
        <f t="shared" si="50"/>
        <v>Sep</v>
      </c>
      <c r="B1399">
        <f t="shared" si="49"/>
        <v>1398</v>
      </c>
      <c r="C1399" t="s">
        <v>2888</v>
      </c>
      <c r="D1399">
        <v>15</v>
      </c>
      <c r="E1399" s="98">
        <v>0.928059999999998</v>
      </c>
      <c r="F1399" s="98">
        <v>-0.41406313807017198</v>
      </c>
      <c r="G1399" s="99">
        <v>0.54999999999999605</v>
      </c>
      <c r="H1399" s="98">
        <v>0.26206758270619701</v>
      </c>
      <c r="I1399" s="98">
        <v>0.92376000000000202</v>
      </c>
      <c r="J1399" s="98">
        <v>-8.2534173174564102E-2</v>
      </c>
      <c r="K1399" s="99">
        <v>0.3</v>
      </c>
      <c r="L1399" s="98">
        <v>5.3726146420397899E-2</v>
      </c>
      <c r="M1399" s="98">
        <v>0.44008000000000602</v>
      </c>
      <c r="N1399" s="98">
        <v>-0.49038228716048299</v>
      </c>
      <c r="O1399" s="99">
        <v>0.54999999999999405</v>
      </c>
      <c r="P1399" s="98">
        <v>0.31179787215312699</v>
      </c>
      <c r="Q1399" s="98">
        <v>0.42538000000000098</v>
      </c>
      <c r="R1399" s="98">
        <v>0.288293190091784</v>
      </c>
      <c r="S1399" s="99">
        <v>0.3</v>
      </c>
      <c r="T1399" s="98">
        <v>0.188353872473871</v>
      </c>
      <c r="U1399" s="98">
        <v>0.398895</v>
      </c>
      <c r="V1399" s="98">
        <v>-8.7043117532119602E-2</v>
      </c>
      <c r="W1399" s="99">
        <v>0.55000000000000104</v>
      </c>
      <c r="X1399" s="98">
        <v>5.5319784629513299E-2</v>
      </c>
      <c r="Y1399" s="98">
        <v>0.39727000000000101</v>
      </c>
      <c r="Z1399" s="98">
        <v>-4.8424379012372801E-2</v>
      </c>
      <c r="AA1399" s="99">
        <v>0.3</v>
      </c>
      <c r="AB1399" s="98">
        <v>3.16331359257939E-2</v>
      </c>
      <c r="AC1399" t="str">
        <f>IF('Raw data (converted)'!T1399="","",'Raw data (converted)'!T1399)</f>
        <v/>
      </c>
    </row>
    <row r="1400" spans="1:29" x14ac:dyDescent="0.25">
      <c r="A1400" t="str">
        <f t="shared" si="50"/>
        <v>Sep</v>
      </c>
      <c r="B1400">
        <f t="shared" si="49"/>
        <v>1399</v>
      </c>
      <c r="C1400" t="s">
        <v>2888</v>
      </c>
      <c r="D1400">
        <v>30</v>
      </c>
      <c r="E1400" s="98">
        <v>0.87593999999999705</v>
      </c>
      <c r="F1400" s="98">
        <v>0.41406313807053902</v>
      </c>
      <c r="G1400" s="99">
        <v>0.55000000000000204</v>
      </c>
      <c r="H1400" s="98">
        <v>0.26206758270643299</v>
      </c>
      <c r="I1400" s="98">
        <v>0.87163999999999997</v>
      </c>
      <c r="J1400" s="98">
        <v>0.48582615573165999</v>
      </c>
      <c r="K1400" s="99">
        <v>0.3</v>
      </c>
      <c r="L1400" s="98">
        <v>0.31628916208718</v>
      </c>
      <c r="M1400" s="98">
        <v>0.62182000000000603</v>
      </c>
      <c r="N1400" s="98">
        <v>0.49038228715964199</v>
      </c>
      <c r="O1400" s="99">
        <v>0.55000000000000204</v>
      </c>
      <c r="P1400" s="98">
        <v>0.31179787215259702</v>
      </c>
      <c r="Q1400" s="98">
        <v>0.60712000000000099</v>
      </c>
      <c r="R1400" s="98">
        <v>0.82401911813644702</v>
      </c>
      <c r="S1400" s="99">
        <v>0.3</v>
      </c>
      <c r="T1400" s="98">
        <v>0.53853040002302299</v>
      </c>
      <c r="U1400" s="98">
        <v>0.396505</v>
      </c>
      <c r="V1400" s="98">
        <v>8.7043117532115993E-2</v>
      </c>
      <c r="W1400" s="99">
        <v>0.55000000000000904</v>
      </c>
      <c r="X1400" s="98">
        <v>5.5319784629511801E-2</v>
      </c>
      <c r="Y1400" s="98">
        <v>0.39488000000000001</v>
      </c>
      <c r="Z1400" s="98">
        <v>8.8066502888983503E-2</v>
      </c>
      <c r="AA1400" s="99">
        <v>0.3</v>
      </c>
      <c r="AB1400" s="98">
        <v>5.75294474811123E-2</v>
      </c>
      <c r="AC1400" t="str">
        <f>IF('Raw data (converted)'!T1400="","",'Raw data (converted)'!T1400)</f>
        <v/>
      </c>
    </row>
    <row r="1401" spans="1:29" x14ac:dyDescent="0.25">
      <c r="A1401" t="str">
        <f t="shared" si="50"/>
        <v>Sep</v>
      </c>
      <c r="B1401">
        <f t="shared" si="49"/>
        <v>1400</v>
      </c>
      <c r="C1401" t="s">
        <v>2888</v>
      </c>
      <c r="D1401">
        <v>45</v>
      </c>
      <c r="E1401" s="98">
        <v>0.81522000000000305</v>
      </c>
      <c r="F1401" s="98">
        <v>-0.41406313807078599</v>
      </c>
      <c r="G1401" s="99">
        <v>0.94999999999999196</v>
      </c>
      <c r="H1401" s="98">
        <v>1.0332728435707399</v>
      </c>
      <c r="I1401" s="98">
        <v>0.81951999999999903</v>
      </c>
      <c r="J1401" s="98">
        <v>-0.45271679671845999</v>
      </c>
      <c r="K1401" s="99">
        <v>0.70000000000000095</v>
      </c>
      <c r="L1401" s="98">
        <v>0.687701267317822</v>
      </c>
      <c r="M1401" s="98">
        <v>0.77415999999999696</v>
      </c>
      <c r="N1401" s="98">
        <v>-0.49038228715937099</v>
      </c>
      <c r="O1401" s="99">
        <v>0.94999999999999196</v>
      </c>
      <c r="P1401" s="98">
        <v>1.22934805843173</v>
      </c>
      <c r="Q1401" s="98">
        <v>0.788860000000001</v>
      </c>
      <c r="R1401" s="98">
        <v>-0.98593170353770698</v>
      </c>
      <c r="S1401" s="99">
        <v>0.70000000000000095</v>
      </c>
      <c r="T1401" s="98">
        <v>1.5037023429635701</v>
      </c>
      <c r="U1401" s="98">
        <v>0.39086500000000002</v>
      </c>
      <c r="V1401" s="98">
        <v>-8.7043117532121406E-2</v>
      </c>
      <c r="W1401" s="99">
        <v>0.94999999999999896</v>
      </c>
      <c r="X1401" s="98">
        <v>0.21811332244728801</v>
      </c>
      <c r="Y1401" s="98">
        <v>0.39249000000000001</v>
      </c>
      <c r="Z1401" s="98">
        <v>-6.5026049894691296E-2</v>
      </c>
      <c r="AA1401" s="99">
        <v>0.70000000000000095</v>
      </c>
      <c r="AB1401" s="98">
        <v>9.9115776083478893E-2</v>
      </c>
      <c r="AC1401" t="str">
        <f>IF('Raw data (converted)'!T1401="","",'Raw data (converted)'!T1401)</f>
        <v/>
      </c>
    </row>
    <row r="1402" spans="1:29" x14ac:dyDescent="0.25">
      <c r="A1402" t="str">
        <f t="shared" si="50"/>
        <v>Sep</v>
      </c>
      <c r="B1402">
        <f t="shared" si="49"/>
        <v>1401</v>
      </c>
      <c r="C1402" t="s">
        <v>2889</v>
      </c>
      <c r="D1402">
        <v>0</v>
      </c>
      <c r="E1402" s="98">
        <v>0.84598500000000898</v>
      </c>
      <c r="F1402" s="98">
        <v>-1.0833285567851201</v>
      </c>
      <c r="G1402" s="99">
        <v>0.95000000000002405</v>
      </c>
      <c r="H1402" s="98">
        <v>2.7062171237280501</v>
      </c>
      <c r="I1402" s="98">
        <v>0.87816000000000405</v>
      </c>
      <c r="J1402" s="98">
        <v>-2.68334987422128</v>
      </c>
      <c r="K1402" s="99">
        <v>0.70000000000000095</v>
      </c>
      <c r="L1402" s="98">
        <v>4.0909962065564898</v>
      </c>
      <c r="M1402" s="98">
        <v>0.21116499999999899</v>
      </c>
      <c r="N1402" s="98">
        <v>-0.32518994890054698</v>
      </c>
      <c r="O1402" s="99">
        <v>0.95000000000001805</v>
      </c>
      <c r="P1402" s="98">
        <v>0.81511142552459404</v>
      </c>
      <c r="Q1402" s="98">
        <v>0.22809000000000201</v>
      </c>
      <c r="R1402" s="98">
        <v>-1.0685742789221999</v>
      </c>
      <c r="S1402" s="99">
        <v>0.7</v>
      </c>
      <c r="T1402" s="98">
        <v>1.62988745289225</v>
      </c>
      <c r="U1402" s="98">
        <v>0.36434999999999901</v>
      </c>
      <c r="V1402" s="98">
        <v>-5.8339891107259102E-2</v>
      </c>
      <c r="W1402" s="99">
        <v>0.95000000000002205</v>
      </c>
      <c r="X1402" s="98">
        <v>0.14618789512302099</v>
      </c>
      <c r="Y1402" s="98">
        <v>0.37715000000000098</v>
      </c>
      <c r="Z1402" s="98">
        <v>-0.26178108911762499</v>
      </c>
      <c r="AA1402" s="99">
        <v>0.7</v>
      </c>
      <c r="AB1402" s="98">
        <v>0.39903290843929501</v>
      </c>
      <c r="AC1402" t="str">
        <f>IF('Raw data (converted)'!T1402="","",'Raw data (converted)'!T1402)</f>
        <v/>
      </c>
    </row>
    <row r="1403" spans="1:29" x14ac:dyDescent="0.25">
      <c r="A1403" t="str">
        <f t="shared" si="50"/>
        <v>Sep</v>
      </c>
      <c r="B1403">
        <f t="shared" si="49"/>
        <v>1402</v>
      </c>
      <c r="C1403" t="s">
        <v>2889</v>
      </c>
      <c r="D1403">
        <v>15</v>
      </c>
      <c r="E1403" s="98">
        <v>0.88274499999999601</v>
      </c>
      <c r="F1403" s="98">
        <v>1.08332855678327</v>
      </c>
      <c r="G1403" s="99">
        <v>0.54999999999999505</v>
      </c>
      <c r="H1403" s="98">
        <v>0.68637415984171601</v>
      </c>
      <c r="I1403" s="98">
        <v>0.85057000000000205</v>
      </c>
      <c r="J1403" s="98">
        <v>2.25233882816516</v>
      </c>
      <c r="K1403" s="99">
        <v>0.3</v>
      </c>
      <c r="L1403" s="98">
        <v>1.4700342411687499</v>
      </c>
      <c r="M1403" s="98">
        <v>0.40780500000000303</v>
      </c>
      <c r="N1403" s="98">
        <v>0.32518994890040798</v>
      </c>
      <c r="O1403" s="99">
        <v>0.54999999999999205</v>
      </c>
      <c r="P1403" s="98">
        <v>0.206735599655749</v>
      </c>
      <c r="Q1403" s="98">
        <v>0.390880000000001</v>
      </c>
      <c r="R1403" s="98">
        <v>0.81796571781955396</v>
      </c>
      <c r="S1403" s="99">
        <v>0.3</v>
      </c>
      <c r="T1403" s="98">
        <v>0.534571527109582</v>
      </c>
      <c r="U1403" s="98">
        <v>0.39475000000000199</v>
      </c>
      <c r="V1403" s="98">
        <v>5.8339891107284499E-2</v>
      </c>
      <c r="W1403" s="99">
        <v>0.55000000000000104</v>
      </c>
      <c r="X1403" s="98">
        <v>3.7077436549542299E-2</v>
      </c>
      <c r="Y1403" s="98">
        <v>0.38195000000000001</v>
      </c>
      <c r="Z1403" s="98">
        <v>0.20186989235632799</v>
      </c>
      <c r="AA1403" s="99">
        <v>0.3</v>
      </c>
      <c r="AB1403" s="98">
        <v>0.13187385937986701</v>
      </c>
      <c r="AC1403" t="str">
        <f>IF('Raw data (converted)'!T1403="","",'Raw data (converted)'!T1403)</f>
        <v/>
      </c>
    </row>
    <row r="1404" spans="1:29" x14ac:dyDescent="0.25">
      <c r="A1404" t="str">
        <f t="shared" si="50"/>
        <v>Sep</v>
      </c>
      <c r="B1404">
        <f t="shared" si="49"/>
        <v>1403</v>
      </c>
      <c r="C1404" t="s">
        <v>2889</v>
      </c>
      <c r="D1404">
        <v>30</v>
      </c>
      <c r="E1404" s="98">
        <v>0.855154999999994</v>
      </c>
      <c r="F1404" s="98">
        <v>-1.0833285567825399</v>
      </c>
      <c r="G1404" s="99">
        <v>0.55000000000000504</v>
      </c>
      <c r="H1404" s="98">
        <v>0.68637415984127104</v>
      </c>
      <c r="I1404" s="98">
        <v>0.82298000000000004</v>
      </c>
      <c r="J1404" s="98">
        <v>0.76531687852712305</v>
      </c>
      <c r="K1404" s="99">
        <v>0.3</v>
      </c>
      <c r="L1404" s="98">
        <v>0.498337246711551</v>
      </c>
      <c r="M1404" s="98">
        <v>0.57059500000000296</v>
      </c>
      <c r="N1404" s="98">
        <v>-0.32518994890084202</v>
      </c>
      <c r="O1404" s="99">
        <v>0.55000000000000004</v>
      </c>
      <c r="P1404" s="98">
        <v>0.206735599656028</v>
      </c>
      <c r="Q1404" s="98">
        <v>0.55367000000000099</v>
      </c>
      <c r="R1404" s="98">
        <v>0.46270678672216198</v>
      </c>
      <c r="S1404" s="99">
        <v>0.3</v>
      </c>
      <c r="T1404" s="98">
        <v>0.30232580360440597</v>
      </c>
      <c r="U1404" s="98">
        <v>0.39955000000000201</v>
      </c>
      <c r="V1404" s="98">
        <v>-5.8339891107346303E-2</v>
      </c>
      <c r="W1404" s="99">
        <v>0.55000000000000904</v>
      </c>
      <c r="X1404" s="98">
        <v>3.7077436549582198E-2</v>
      </c>
      <c r="Y1404" s="98">
        <v>0.38674999999999998</v>
      </c>
      <c r="Z1404" s="98">
        <v>0.110388068025666</v>
      </c>
      <c r="AA1404" s="99">
        <v>0.3</v>
      </c>
      <c r="AB1404" s="98">
        <v>7.2111182967420903E-2</v>
      </c>
      <c r="AC1404" t="str">
        <f>IF('Raw data (converted)'!T1404="","",'Raw data (converted)'!T1404)</f>
        <v/>
      </c>
    </row>
    <row r="1405" spans="1:29" x14ac:dyDescent="0.25">
      <c r="A1405" t="str">
        <f t="shared" si="50"/>
        <v>Sep</v>
      </c>
      <c r="B1405">
        <f t="shared" si="49"/>
        <v>1404</v>
      </c>
      <c r="C1405" t="s">
        <v>2889</v>
      </c>
      <c r="D1405">
        <v>45</v>
      </c>
      <c r="E1405" s="98">
        <v>0.76321500000000397</v>
      </c>
      <c r="F1405" s="98">
        <v>1.0833285567822299</v>
      </c>
      <c r="G1405" s="99">
        <v>0.95000000000000295</v>
      </c>
      <c r="H1405" s="98">
        <v>2.7062171237202199</v>
      </c>
      <c r="I1405" s="98">
        <v>0.79538999999999704</v>
      </c>
      <c r="J1405" s="98">
        <v>-1.92619535818994</v>
      </c>
      <c r="K1405" s="99">
        <v>0.70000000000000095</v>
      </c>
      <c r="L1405" s="98">
        <v>2.9313191207228999</v>
      </c>
      <c r="M1405" s="98">
        <v>0.69953499999999802</v>
      </c>
      <c r="N1405" s="98">
        <v>0.32518994890103903</v>
      </c>
      <c r="O1405" s="99">
        <v>0.94999999999999896</v>
      </c>
      <c r="P1405" s="98">
        <v>0.81511142552566396</v>
      </c>
      <c r="Q1405" s="98">
        <v>0.71645999999999999</v>
      </c>
      <c r="R1405" s="98">
        <v>-0.88768528524842205</v>
      </c>
      <c r="S1405" s="99">
        <v>0.70000000000000095</v>
      </c>
      <c r="T1405" s="98">
        <v>1.35373304938322</v>
      </c>
      <c r="U1405" s="98">
        <v>0.37874999999999898</v>
      </c>
      <c r="V1405" s="98">
        <v>5.8339891107382802E-2</v>
      </c>
      <c r="W1405" s="99">
        <v>0.95000000000000295</v>
      </c>
      <c r="X1405" s="98">
        <v>0.14618789512330199</v>
      </c>
      <c r="Y1405" s="98">
        <v>0.39155000000000001</v>
      </c>
      <c r="Z1405" s="98">
        <v>-0.215200824150067</v>
      </c>
      <c r="AA1405" s="99">
        <v>0.7</v>
      </c>
      <c r="AB1405" s="98">
        <v>0.32802668875844798</v>
      </c>
      <c r="AC1405" t="str">
        <f>IF('Raw data (converted)'!T1405="","",'Raw data (converted)'!T1405)</f>
        <v/>
      </c>
    </row>
    <row r="1406" spans="1:29" x14ac:dyDescent="0.25">
      <c r="A1406" t="str">
        <f t="shared" si="50"/>
        <v>Sep</v>
      </c>
      <c r="B1406">
        <f t="shared" si="49"/>
        <v>1405</v>
      </c>
      <c r="C1406" t="s">
        <v>2890</v>
      </c>
      <c r="D1406">
        <v>0</v>
      </c>
      <c r="E1406" s="98">
        <v>0.80967000000000799</v>
      </c>
      <c r="F1406" s="98">
        <v>-1.18274470627207</v>
      </c>
      <c r="G1406" s="99">
        <v>0.95000000000002505</v>
      </c>
      <c r="H1406" s="98">
        <v>2.9552596862228802</v>
      </c>
      <c r="I1406" s="98">
        <v>0.84572000000000402</v>
      </c>
      <c r="J1406" s="98">
        <v>-2.99566715803339</v>
      </c>
      <c r="K1406" s="99">
        <v>0.70000000000000095</v>
      </c>
      <c r="L1406" s="98">
        <v>4.5713807853556396</v>
      </c>
      <c r="M1406" s="98">
        <v>0.207429999999998</v>
      </c>
      <c r="N1406" s="98">
        <v>0.118439789695842</v>
      </c>
      <c r="O1406" s="99">
        <v>0.95000000000001905</v>
      </c>
      <c r="P1406" s="98">
        <v>0.29684962750350002</v>
      </c>
      <c r="Q1406" s="98">
        <v>0.22423000000000201</v>
      </c>
      <c r="R1406" s="98">
        <v>-0.93796433460828799</v>
      </c>
      <c r="S1406" s="99">
        <v>0.7</v>
      </c>
      <c r="T1406" s="98">
        <v>1.4304767279567601</v>
      </c>
      <c r="U1406" s="98">
        <v>0.35902499999999798</v>
      </c>
      <c r="V1406" s="98">
        <v>-0.49588907441219598</v>
      </c>
      <c r="W1406" s="99">
        <v>0.95000000000002305</v>
      </c>
      <c r="X1406" s="98">
        <v>1.2429226522388801</v>
      </c>
      <c r="Y1406" s="98">
        <v>0.38895000000000102</v>
      </c>
      <c r="Z1406" s="98">
        <v>-0.75553189777362295</v>
      </c>
      <c r="AA1406" s="99">
        <v>0.7</v>
      </c>
      <c r="AB1406" s="98">
        <v>1.15196874821947</v>
      </c>
      <c r="AC1406" t="str">
        <f>IF('Raw data (converted)'!T1406="","",'Raw data (converted)'!T1406)</f>
        <v/>
      </c>
    </row>
    <row r="1407" spans="1:29" x14ac:dyDescent="0.25">
      <c r="A1407" t="str">
        <f t="shared" si="50"/>
        <v>Sep</v>
      </c>
      <c r="B1407">
        <f t="shared" si="49"/>
        <v>1406</v>
      </c>
      <c r="C1407" t="s">
        <v>2890</v>
      </c>
      <c r="D1407">
        <v>15</v>
      </c>
      <c r="E1407" s="98">
        <v>0.87468999999999597</v>
      </c>
      <c r="F1407" s="98">
        <v>1.1827447062704499</v>
      </c>
      <c r="G1407" s="99">
        <v>0.54999999999999605</v>
      </c>
      <c r="H1407" s="98">
        <v>0.74953848546035295</v>
      </c>
      <c r="I1407" s="98">
        <v>0.83864000000000205</v>
      </c>
      <c r="J1407" s="98">
        <v>2.5022860685174702</v>
      </c>
      <c r="K1407" s="99">
        <v>0.3</v>
      </c>
      <c r="L1407" s="98">
        <v>1.6341781648252101</v>
      </c>
      <c r="M1407" s="98">
        <v>0.37771000000000399</v>
      </c>
      <c r="N1407" s="98">
        <v>-0.118439789695724</v>
      </c>
      <c r="O1407" s="99">
        <v>0.54999999999999405</v>
      </c>
      <c r="P1407" s="98">
        <v>7.5289566343632694E-2</v>
      </c>
      <c r="Q1407" s="98">
        <v>0.36091000000000101</v>
      </c>
      <c r="R1407" s="98">
        <v>0.57091131738652801</v>
      </c>
      <c r="S1407" s="99">
        <v>0.3</v>
      </c>
      <c r="T1407" s="98">
        <v>0.37304645259317498</v>
      </c>
      <c r="U1407" s="98">
        <v>0.428425000000002</v>
      </c>
      <c r="V1407" s="98">
        <v>0.49588907441214802</v>
      </c>
      <c r="W1407" s="99">
        <v>0.55000000000000104</v>
      </c>
      <c r="X1407" s="98">
        <v>0.31524077787404597</v>
      </c>
      <c r="Y1407" s="98">
        <v>0.39850000000000002</v>
      </c>
      <c r="Z1407" s="98">
        <v>0.75381023248466805</v>
      </c>
      <c r="AA1407" s="99">
        <v>0.3</v>
      </c>
      <c r="AB1407" s="98">
        <v>0.49257518382736998</v>
      </c>
      <c r="AC1407" t="str">
        <f>IF('Raw data (converted)'!T1407="","",'Raw data (converted)'!T1407)</f>
        <v/>
      </c>
    </row>
    <row r="1408" spans="1:29" x14ac:dyDescent="0.25">
      <c r="A1408" t="str">
        <f t="shared" si="50"/>
        <v>Sep</v>
      </c>
      <c r="B1408">
        <f t="shared" si="49"/>
        <v>1407</v>
      </c>
      <c r="C1408" t="s">
        <v>2890</v>
      </c>
      <c r="D1408">
        <v>30</v>
      </c>
      <c r="E1408" s="98">
        <v>0.867609999999994</v>
      </c>
      <c r="F1408" s="98">
        <v>-1.18274470626977</v>
      </c>
      <c r="G1408" s="99">
        <v>0.55000000000000604</v>
      </c>
      <c r="H1408" s="98">
        <v>0.74953848545993296</v>
      </c>
      <c r="I1408" s="98">
        <v>0.83155999999999997</v>
      </c>
      <c r="J1408" s="98">
        <v>0.87880136664203801</v>
      </c>
      <c r="K1408" s="99">
        <v>0.3</v>
      </c>
      <c r="L1408" s="98">
        <v>0.57228814798408301</v>
      </c>
      <c r="M1408" s="98">
        <v>0.51439000000000401</v>
      </c>
      <c r="N1408" s="98">
        <v>0.11843978969517199</v>
      </c>
      <c r="O1408" s="99">
        <v>0.55000000000000404</v>
      </c>
      <c r="P1408" s="98">
        <v>7.5289566343283099E-2</v>
      </c>
      <c r="Q1408" s="98">
        <v>0.49759000000000098</v>
      </c>
      <c r="R1408" s="98">
        <v>0.70030274916004398</v>
      </c>
      <c r="S1408" s="99">
        <v>0.3</v>
      </c>
      <c r="T1408" s="98">
        <v>0.45763237617018199</v>
      </c>
      <c r="U1408" s="98">
        <v>0.437975000000002</v>
      </c>
      <c r="V1408" s="98">
        <v>-0.49588907441221602</v>
      </c>
      <c r="W1408" s="99">
        <v>0.55000000000001004</v>
      </c>
      <c r="X1408" s="98">
        <v>0.31524077787409499</v>
      </c>
      <c r="Y1408" s="98">
        <v>0.40805000000000002</v>
      </c>
      <c r="Z1408" s="98">
        <v>-2.3785274325974801E-2</v>
      </c>
      <c r="AA1408" s="99">
        <v>0.3</v>
      </c>
      <c r="AB1408" s="98">
        <v>1.55376715333392E-2</v>
      </c>
      <c r="AC1408" t="str">
        <f>IF('Raw data (converted)'!T1408="","",'Raw data (converted)'!T1408)</f>
        <v/>
      </c>
    </row>
    <row r="1409" spans="1:29" x14ac:dyDescent="0.25">
      <c r="A1409" t="str">
        <f t="shared" si="50"/>
        <v>Sep</v>
      </c>
      <c r="B1409">
        <f t="shared" si="49"/>
        <v>1408</v>
      </c>
      <c r="C1409" t="s">
        <v>2890</v>
      </c>
      <c r="D1409">
        <v>45</v>
      </c>
      <c r="E1409" s="98">
        <v>0.78843000000000396</v>
      </c>
      <c r="F1409" s="98">
        <v>1.18274470626929</v>
      </c>
      <c r="G1409" s="99">
        <v>0.94999999999999896</v>
      </c>
      <c r="H1409" s="98">
        <v>2.9552596862151099</v>
      </c>
      <c r="I1409" s="98">
        <v>0.82447999999999799</v>
      </c>
      <c r="J1409" s="98">
        <v>-2.16902920959437</v>
      </c>
      <c r="K1409" s="99">
        <v>0.70000000000000095</v>
      </c>
      <c r="L1409" s="98">
        <v>3.30257502254261</v>
      </c>
      <c r="M1409" s="98">
        <v>0.61746999999999796</v>
      </c>
      <c r="N1409" s="98">
        <v>-0.118439789694971</v>
      </c>
      <c r="O1409" s="99">
        <v>0.94999999999999896</v>
      </c>
      <c r="P1409" s="98">
        <v>0.29684962750125499</v>
      </c>
      <c r="Q1409" s="98">
        <v>0.634270000000001</v>
      </c>
      <c r="R1409" s="98">
        <v>-1.0038472268727501</v>
      </c>
      <c r="S1409" s="99">
        <v>0.7</v>
      </c>
      <c r="T1409" s="98">
        <v>1.5310543771256</v>
      </c>
      <c r="U1409" s="98">
        <v>0.38767499999999899</v>
      </c>
      <c r="V1409" s="98">
        <v>0.49588907441223401</v>
      </c>
      <c r="W1409" s="99">
        <v>0.94999999999999896</v>
      </c>
      <c r="X1409" s="98">
        <v>1.2429226522386601</v>
      </c>
      <c r="Y1409" s="98">
        <v>0.41760000000000003</v>
      </c>
      <c r="Z1409" s="98">
        <v>-0.359599645549462</v>
      </c>
      <c r="AA1409" s="99">
        <v>0.7</v>
      </c>
      <c r="AB1409" s="98">
        <v>0.54815566584474196</v>
      </c>
      <c r="AC1409" t="str">
        <f>IF('Raw data (converted)'!T1409="","",'Raw data (converted)'!T1409)</f>
        <v/>
      </c>
    </row>
    <row r="1410" spans="1:29" x14ac:dyDescent="0.25">
      <c r="A1410" t="str">
        <f t="shared" si="50"/>
        <v>Sep</v>
      </c>
      <c r="B1410">
        <f t="shared" si="49"/>
        <v>1409</v>
      </c>
      <c r="C1410" t="s">
        <v>2891</v>
      </c>
      <c r="D1410">
        <v>0</v>
      </c>
      <c r="E1410" s="98">
        <v>0.89488500000001003</v>
      </c>
      <c r="F1410" s="98">
        <v>1.02798348387073</v>
      </c>
      <c r="G1410" s="99">
        <v>0.95000000000002105</v>
      </c>
      <c r="H1410" s="98">
        <v>2.56764866445257</v>
      </c>
      <c r="I1410" s="98">
        <v>0.89801000000000397</v>
      </c>
      <c r="J1410" s="98">
        <v>0.13538524458802301</v>
      </c>
      <c r="K1410" s="99">
        <v>0.7</v>
      </c>
      <c r="L1410" s="98">
        <v>0.20563763223137299</v>
      </c>
      <c r="M1410" s="98">
        <v>0.49701499999999998</v>
      </c>
      <c r="N1410" s="98">
        <v>3.1137197343622001</v>
      </c>
      <c r="O1410" s="99">
        <v>0.95000000000001505</v>
      </c>
      <c r="P1410" s="98">
        <v>7.8829325516501996</v>
      </c>
      <c r="Q1410" s="98">
        <v>0.44804000000000099</v>
      </c>
      <c r="R1410" s="98">
        <v>3.6963770081046499</v>
      </c>
      <c r="S1410" s="99">
        <v>0.69999999999999896</v>
      </c>
      <c r="T1410" s="98">
        <v>5.6746519385229099</v>
      </c>
      <c r="U1410" s="98">
        <v>0.384405</v>
      </c>
      <c r="V1410" s="98">
        <v>0.14444957038175199</v>
      </c>
      <c r="W1410" s="99">
        <v>0.95000000000002705</v>
      </c>
      <c r="X1410" s="98">
        <v>0.36196805428756401</v>
      </c>
      <c r="Y1410" s="98">
        <v>0.38303000000000098</v>
      </c>
      <c r="Z1410" s="98">
        <v>8.3285513761962998E-2</v>
      </c>
      <c r="AA1410" s="99">
        <v>0.7</v>
      </c>
      <c r="AB1410" s="98">
        <v>0.12694789823847</v>
      </c>
      <c r="AC1410" t="str">
        <f>IF('Raw data (converted)'!T1410="","",'Raw data (converted)'!T1410)</f>
        <v>For CO2, high residuals and Cooks. Also, odd sequence of conc. Remove from analysis</v>
      </c>
    </row>
    <row r="1411" spans="1:29" x14ac:dyDescent="0.25">
      <c r="A1411" t="str">
        <f t="shared" si="50"/>
        <v>Sep</v>
      </c>
      <c r="B1411">
        <f t="shared" si="49"/>
        <v>1410</v>
      </c>
      <c r="C1411" t="s">
        <v>2891</v>
      </c>
      <c r="D1411">
        <v>15</v>
      </c>
      <c r="E1411" s="98">
        <v>0.86254499999999501</v>
      </c>
      <c r="F1411" s="98">
        <v>-1.0279834838722699</v>
      </c>
      <c r="G1411" s="99">
        <v>0.54999999999999705</v>
      </c>
      <c r="H1411" s="98">
        <v>0.65122923042118697</v>
      </c>
      <c r="I1411" s="98">
        <v>0.85942000000000196</v>
      </c>
      <c r="J1411" s="98">
        <v>-0.55898144559096796</v>
      </c>
      <c r="K1411" s="99">
        <v>0.3</v>
      </c>
      <c r="L1411" s="98">
        <v>0.36393011694921501</v>
      </c>
      <c r="M1411" s="98">
        <v>0.43935500000000399</v>
      </c>
      <c r="N1411" s="98">
        <v>-3.11371973436201</v>
      </c>
      <c r="O1411" s="99">
        <v>0.54999999999999305</v>
      </c>
      <c r="P1411" s="98">
        <v>1.9993374366738199</v>
      </c>
      <c r="Q1411" s="98">
        <v>0.48833000000000099</v>
      </c>
      <c r="R1411" s="98">
        <v>-3.55372432353361</v>
      </c>
      <c r="S1411" s="99">
        <v>0.3</v>
      </c>
      <c r="T1411" s="98">
        <v>2.3368800849838798</v>
      </c>
      <c r="U1411" s="98">
        <v>0.38778500000000099</v>
      </c>
      <c r="V1411" s="98">
        <v>-0.14444957038172801</v>
      </c>
      <c r="W1411" s="99">
        <v>0.55000000000000304</v>
      </c>
      <c r="X1411" s="98">
        <v>9.1805464156287403E-2</v>
      </c>
      <c r="Y1411" s="98">
        <v>0.38916000000000001</v>
      </c>
      <c r="Z1411" s="98">
        <v>-0.13002616631532199</v>
      </c>
      <c r="AA1411" s="99">
        <v>0.3</v>
      </c>
      <c r="AB1411" s="98">
        <v>8.49400180980424E-2</v>
      </c>
      <c r="AC1411" t="str">
        <f>IF('Raw data (converted)'!T1411="","",'Raw data (converted)'!T1411)</f>
        <v/>
      </c>
    </row>
    <row r="1412" spans="1:29" x14ac:dyDescent="0.25">
      <c r="A1412" t="str">
        <f t="shared" si="50"/>
        <v>Sep</v>
      </c>
      <c r="B1412">
        <f t="shared" si="49"/>
        <v>1411</v>
      </c>
      <c r="C1412" t="s">
        <v>2891</v>
      </c>
      <c r="D1412">
        <v>30</v>
      </c>
      <c r="E1412" s="98">
        <v>0.823954999999994</v>
      </c>
      <c r="F1412" s="98">
        <v>1.02798348387302</v>
      </c>
      <c r="G1412" s="99">
        <v>0.55000000000000704</v>
      </c>
      <c r="H1412" s="98">
        <v>0.65122923042168002</v>
      </c>
      <c r="I1412" s="98">
        <v>0.82082999999999995</v>
      </c>
      <c r="J1412" s="98">
        <v>0.85207154919347805</v>
      </c>
      <c r="K1412" s="99">
        <v>0.3</v>
      </c>
      <c r="L1412" s="98">
        <v>0.55486800664934099</v>
      </c>
      <c r="M1412" s="98">
        <v>0.47964500000000398</v>
      </c>
      <c r="N1412" s="98">
        <v>3.11371973436147</v>
      </c>
      <c r="O1412" s="99">
        <v>0.55000000000000104</v>
      </c>
      <c r="P1412" s="98">
        <v>1.9993374366734999</v>
      </c>
      <c r="Q1412" s="98">
        <v>0.52862000000000098</v>
      </c>
      <c r="R1412" s="98">
        <v>-0.15209168296188399</v>
      </c>
      <c r="S1412" s="99">
        <v>0.3</v>
      </c>
      <c r="T1412" s="98">
        <v>9.9364734364128807E-2</v>
      </c>
      <c r="U1412" s="98">
        <v>0.39391500000000101</v>
      </c>
      <c r="V1412" s="98">
        <v>0.144449570381703</v>
      </c>
      <c r="W1412" s="99">
        <v>0.55000000000001403</v>
      </c>
      <c r="X1412" s="98">
        <v>9.1805464156273497E-2</v>
      </c>
      <c r="Y1412" s="98">
        <v>0.39528999999999997</v>
      </c>
      <c r="Z1412" s="98">
        <v>9.64828307274056E-2</v>
      </c>
      <c r="AA1412" s="99">
        <v>0.3</v>
      </c>
      <c r="AB1412" s="98">
        <v>6.3027466758021705E-2</v>
      </c>
      <c r="AC1412" t="str">
        <f>IF('Raw data (converted)'!T1412="","",'Raw data (converted)'!T1412)</f>
        <v/>
      </c>
    </row>
    <row r="1413" spans="1:29" x14ac:dyDescent="0.25">
      <c r="A1413" t="str">
        <f t="shared" si="50"/>
        <v>Sep</v>
      </c>
      <c r="B1413">
        <f t="shared" si="49"/>
        <v>1412</v>
      </c>
      <c r="C1413" t="s">
        <v>2891</v>
      </c>
      <c r="D1413">
        <v>45</v>
      </c>
      <c r="E1413" s="98">
        <v>0.779115000000004</v>
      </c>
      <c r="F1413" s="98">
        <v>-1.0279834838734501</v>
      </c>
      <c r="G1413" s="99">
        <v>0.94999999999999596</v>
      </c>
      <c r="H1413" s="98">
        <v>2.56764866445869</v>
      </c>
      <c r="I1413" s="98">
        <v>0.78223999999999805</v>
      </c>
      <c r="J1413" s="98">
        <v>-0.58308777298861103</v>
      </c>
      <c r="K1413" s="99">
        <v>0.70000000000000095</v>
      </c>
      <c r="L1413" s="98">
        <v>0.88580375148891499</v>
      </c>
      <c r="M1413" s="98">
        <v>0.61788499999999802</v>
      </c>
      <c r="N1413" s="98">
        <v>-3.1137197343610201</v>
      </c>
      <c r="O1413" s="99">
        <v>0.94999999999998896</v>
      </c>
      <c r="P1413" s="98">
        <v>7.8829325516449602</v>
      </c>
      <c r="Q1413" s="98">
        <v>0.56891000000000103</v>
      </c>
      <c r="R1413" s="98">
        <v>1.9643504456765799</v>
      </c>
      <c r="S1413" s="99">
        <v>0.70000000000000095</v>
      </c>
      <c r="T1413" s="98">
        <v>3.0003954846933398</v>
      </c>
      <c r="U1413" s="98">
        <v>0.40279499999999901</v>
      </c>
      <c r="V1413" s="98">
        <v>-0.14444957038169101</v>
      </c>
      <c r="W1413" s="99">
        <v>0.95000000000000595</v>
      </c>
      <c r="X1413" s="98">
        <v>0.36196805428733098</v>
      </c>
      <c r="Y1413" s="98">
        <v>0.40142</v>
      </c>
      <c r="Z1413" s="98">
        <v>-3.20472222976712E-2</v>
      </c>
      <c r="AA1413" s="99">
        <v>0.70000000000000095</v>
      </c>
      <c r="AB1413" s="98">
        <v>4.8847805479893397E-2</v>
      </c>
      <c r="AC1413" t="str">
        <f>IF('Raw data (converted)'!T1413="","",'Raw data (converted)'!T1413)</f>
        <v/>
      </c>
    </row>
    <row r="1414" spans="1:29" x14ac:dyDescent="0.25">
      <c r="A1414" t="str">
        <f t="shared" si="50"/>
        <v>Sep</v>
      </c>
      <c r="B1414">
        <f t="shared" si="49"/>
        <v>1413</v>
      </c>
      <c r="C1414" t="s">
        <v>2892</v>
      </c>
      <c r="D1414">
        <v>0</v>
      </c>
      <c r="E1414" s="98">
        <v>0.96881000000001105</v>
      </c>
      <c r="F1414" s="98">
        <v>-4.3046167821509301E-2</v>
      </c>
      <c r="G1414" s="99">
        <v>0.95000000000002505</v>
      </c>
      <c r="H1414" s="98">
        <v>0.107400475378404</v>
      </c>
      <c r="I1414" s="98">
        <v>0.96221000000000301</v>
      </c>
      <c r="J1414" s="98">
        <v>0.45773106503640199</v>
      </c>
      <c r="K1414" s="99">
        <v>0.7</v>
      </c>
      <c r="L1414" s="98">
        <v>0.69531985509452598</v>
      </c>
      <c r="M1414" s="98">
        <v>0.24634500000000101</v>
      </c>
      <c r="N1414" s="98">
        <v>-0.63271782389969899</v>
      </c>
      <c r="O1414" s="99">
        <v>0.95000000000001905</v>
      </c>
      <c r="P1414" s="98">
        <v>1.58643260000584</v>
      </c>
      <c r="Q1414" s="98">
        <v>0.25347000000000203</v>
      </c>
      <c r="R1414" s="98">
        <v>-0.58774474941265598</v>
      </c>
      <c r="S1414" s="99">
        <v>0.69999999999999896</v>
      </c>
      <c r="T1414" s="98">
        <v>0.89611583352962199</v>
      </c>
      <c r="U1414" s="98">
        <v>0.401224999999999</v>
      </c>
      <c r="V1414" s="98">
        <v>-4.7838710707969703E-2</v>
      </c>
      <c r="W1414" s="99">
        <v>0.95000000000002205</v>
      </c>
      <c r="X1414" s="98">
        <v>0.119873929659223</v>
      </c>
      <c r="Y1414" s="98">
        <v>0.39834999999999998</v>
      </c>
      <c r="Z1414" s="98">
        <v>3.4469396075981901E-2</v>
      </c>
      <c r="AA1414" s="99">
        <v>0.69999999999999896</v>
      </c>
      <c r="AB1414" s="98">
        <v>5.2539795333736102E-2</v>
      </c>
      <c r="AC1414" t="str">
        <f>IF('Raw data (converted)'!T1414="","",'Raw data (converted)'!T1414)</f>
        <v/>
      </c>
    </row>
    <row r="1415" spans="1:29" x14ac:dyDescent="0.25">
      <c r="A1415" t="str">
        <f t="shared" si="50"/>
        <v>Sep</v>
      </c>
      <c r="B1415">
        <f t="shared" si="49"/>
        <v>1414</v>
      </c>
      <c r="C1415" t="s">
        <v>2892</v>
      </c>
      <c r="D1415">
        <v>15</v>
      </c>
      <c r="E1415" s="98">
        <v>0.90986999999999396</v>
      </c>
      <c r="F1415" s="98">
        <v>4.30461678196171E-2</v>
      </c>
      <c r="G1415" s="99">
        <v>0.54999999999999905</v>
      </c>
      <c r="H1415" s="98">
        <v>2.7239836155417901E-2</v>
      </c>
      <c r="I1415" s="98">
        <v>0.91647000000000201</v>
      </c>
      <c r="J1415" s="98">
        <v>-0.279959666961277</v>
      </c>
      <c r="K1415" s="99">
        <v>0.3</v>
      </c>
      <c r="L1415" s="98">
        <v>0.182248281804919</v>
      </c>
      <c r="M1415" s="98">
        <v>0.41326500000000199</v>
      </c>
      <c r="N1415" s="98">
        <v>0.63271782389916598</v>
      </c>
      <c r="O1415" s="99">
        <v>0.54999999999999505</v>
      </c>
      <c r="P1415" s="98">
        <v>0.40236473763623398</v>
      </c>
      <c r="Q1415" s="98">
        <v>0.406140000000002</v>
      </c>
      <c r="R1415" s="98">
        <v>0.61517680720376999</v>
      </c>
      <c r="S1415" s="99">
        <v>0.3</v>
      </c>
      <c r="T1415" s="98">
        <v>0.40198135833404902</v>
      </c>
      <c r="U1415" s="98">
        <v>0.39532500000000098</v>
      </c>
      <c r="V1415" s="98">
        <v>4.78387107079776E-2</v>
      </c>
      <c r="W1415" s="99">
        <v>0.55000000000000204</v>
      </c>
      <c r="X1415" s="98">
        <v>3.04034613614395E-2</v>
      </c>
      <c r="Y1415" s="98">
        <v>0.3982</v>
      </c>
      <c r="Z1415" s="98">
        <v>2.4395153154820799E-3</v>
      </c>
      <c r="AA1415" s="99">
        <v>0.3</v>
      </c>
      <c r="AB1415" s="98">
        <v>1.59360685662059E-3</v>
      </c>
      <c r="AC1415" t="str">
        <f>IF('Raw data (converted)'!T1415="","",'Raw data (converted)'!T1415)</f>
        <v/>
      </c>
    </row>
    <row r="1416" spans="1:29" x14ac:dyDescent="0.25">
      <c r="A1416" t="str">
        <f t="shared" si="50"/>
        <v>Sep</v>
      </c>
      <c r="B1416">
        <f t="shared" si="49"/>
        <v>1415</v>
      </c>
      <c r="C1416" t="s">
        <v>2892</v>
      </c>
      <c r="D1416">
        <v>30</v>
      </c>
      <c r="E1416" s="98">
        <v>0.86412999999999196</v>
      </c>
      <c r="F1416" s="98">
        <v>-4.3046167818654203E-2</v>
      </c>
      <c r="G1416" s="99">
        <v>0.55000000000001004</v>
      </c>
      <c r="H1416" s="98">
        <v>2.7239836154809099E-2</v>
      </c>
      <c r="I1416" s="98">
        <v>0.87073</v>
      </c>
      <c r="J1416" s="98">
        <v>-0.33904663184749001</v>
      </c>
      <c r="K1416" s="99">
        <v>0.3</v>
      </c>
      <c r="L1416" s="98">
        <v>0.22071692212041899</v>
      </c>
      <c r="M1416" s="98">
        <v>0.56593500000000196</v>
      </c>
      <c r="N1416" s="98">
        <v>-0.63271782389944897</v>
      </c>
      <c r="O1416" s="99">
        <v>0.55000000000000204</v>
      </c>
      <c r="P1416" s="98">
        <v>0.402364737636419</v>
      </c>
      <c r="Q1416" s="98">
        <v>0.55881000000000103</v>
      </c>
      <c r="R1416" s="98">
        <v>-7.6045841480952503E-2</v>
      </c>
      <c r="S1416" s="99">
        <v>0.3</v>
      </c>
      <c r="T1416" s="98">
        <v>4.9681925159576597E-2</v>
      </c>
      <c r="U1416" s="98">
        <v>0.395175000000001</v>
      </c>
      <c r="V1416" s="98">
        <v>-4.78387107080194E-2</v>
      </c>
      <c r="W1416" s="99">
        <v>0.55000000000000904</v>
      </c>
      <c r="X1416" s="98">
        <v>3.0403461361466599E-2</v>
      </c>
      <c r="Y1416" s="98">
        <v>0.39805000000000001</v>
      </c>
      <c r="Z1416" s="98">
        <v>-7.2575580635662496E-2</v>
      </c>
      <c r="AA1416" s="99">
        <v>0.3</v>
      </c>
      <c r="AB1416" s="98">
        <v>4.7409938234530401E-2</v>
      </c>
      <c r="AC1416" t="str">
        <f>IF('Raw data (converted)'!T1416="","",'Raw data (converted)'!T1416)</f>
        <v/>
      </c>
    </row>
    <row r="1417" spans="1:29" x14ac:dyDescent="0.25">
      <c r="A1417" t="str">
        <f t="shared" si="50"/>
        <v>Sep</v>
      </c>
      <c r="B1417">
        <f t="shared" si="49"/>
        <v>1416</v>
      </c>
      <c r="C1417" t="s">
        <v>2892</v>
      </c>
      <c r="D1417">
        <v>45</v>
      </c>
      <c r="E1417" s="98">
        <v>0.83159000000000605</v>
      </c>
      <c r="F1417" s="98">
        <v>4.3046167817879601E-2</v>
      </c>
      <c r="G1417" s="99">
        <v>0.94999999999999896</v>
      </c>
      <c r="H1417" s="98">
        <v>0.107400475369319</v>
      </c>
      <c r="I1417" s="98">
        <v>0.824989999999999</v>
      </c>
      <c r="J1417" s="98">
        <v>0.48781667494523701</v>
      </c>
      <c r="K1417" s="99">
        <v>0.70000000000000095</v>
      </c>
      <c r="L1417" s="98">
        <v>0.74103254325380896</v>
      </c>
      <c r="M1417" s="98">
        <v>0.70435499999999895</v>
      </c>
      <c r="N1417" s="98">
        <v>0.63271782389948195</v>
      </c>
      <c r="O1417" s="99">
        <v>0.94999999999999196</v>
      </c>
      <c r="P1417" s="98">
        <v>1.5864326000048501</v>
      </c>
      <c r="Q1417" s="98">
        <v>0.71148</v>
      </c>
      <c r="R1417" s="98">
        <v>-0.23579140389411499</v>
      </c>
      <c r="S1417" s="99">
        <v>0.70000000000000095</v>
      </c>
      <c r="T1417" s="98">
        <v>0.35945025389052399</v>
      </c>
      <c r="U1417" s="98">
        <v>0.40077499999999899</v>
      </c>
      <c r="V1417" s="98">
        <v>4.78387107080342E-2</v>
      </c>
      <c r="W1417" s="99">
        <v>0.94999999999999896</v>
      </c>
      <c r="X1417" s="98">
        <v>0.119873929659356</v>
      </c>
      <c r="Y1417" s="98">
        <v>0.39789999999999998</v>
      </c>
      <c r="Z1417" s="98">
        <v>7.2665213349369304E-2</v>
      </c>
      <c r="AA1417" s="99">
        <v>0.7</v>
      </c>
      <c r="AB1417" s="98">
        <v>0.110759812481457</v>
      </c>
      <c r="AC1417" t="str">
        <f>IF('Raw data (converted)'!T1417="","",'Raw data (converted)'!T1417)</f>
        <v/>
      </c>
    </row>
    <row r="1418" spans="1:29" x14ac:dyDescent="0.25">
      <c r="A1418" t="str">
        <f t="shared" si="50"/>
        <v>Sep</v>
      </c>
      <c r="B1418">
        <f t="shared" si="49"/>
        <v>1417</v>
      </c>
      <c r="C1418" t="s">
        <v>2893</v>
      </c>
      <c r="D1418">
        <v>0</v>
      </c>
      <c r="E1418" s="98">
        <v>0.98385500000001203</v>
      </c>
      <c r="F1418" s="98">
        <v>-2.77852764185617</v>
      </c>
      <c r="G1418" s="99">
        <v>0.95000000000002205</v>
      </c>
      <c r="H1418" s="98">
        <v>6.9888630956834001</v>
      </c>
      <c r="I1418" s="98">
        <v>0.94818000000000402</v>
      </c>
      <c r="J1418" s="98">
        <v>1.5845087885146301</v>
      </c>
      <c r="K1418" s="99">
        <v>0.7</v>
      </c>
      <c r="L1418" s="98">
        <v>2.4098327425734301</v>
      </c>
      <c r="M1418" s="98">
        <v>0.25082500000000202</v>
      </c>
      <c r="N1418" s="98">
        <v>-1.1480348036275001</v>
      </c>
      <c r="O1418" s="99">
        <v>0.95000000000001605</v>
      </c>
      <c r="P1418" s="98">
        <v>2.88122615735745</v>
      </c>
      <c r="Q1418" s="98">
        <v>0.243650000000003</v>
      </c>
      <c r="R1418" s="98">
        <v>9.53568177511393E-2</v>
      </c>
      <c r="S1418" s="99">
        <v>0.69999999999999896</v>
      </c>
      <c r="T1418" s="98">
        <v>0.14536244466039799</v>
      </c>
      <c r="U1418" s="98">
        <v>0.39479499999999901</v>
      </c>
      <c r="V1418" s="98">
        <v>3.29036985845629E-2</v>
      </c>
      <c r="W1418" s="99">
        <v>0.95000000000002505</v>
      </c>
      <c r="X1418" s="98">
        <v>8.2449766199489502E-2</v>
      </c>
      <c r="Y1418" s="98">
        <v>0.38667000000000101</v>
      </c>
      <c r="Z1418" s="98">
        <v>0.16452149586536599</v>
      </c>
      <c r="AA1418" s="99">
        <v>0.7</v>
      </c>
      <c r="AB1418" s="98">
        <v>0.25077451607919499</v>
      </c>
      <c r="AC1418" t="str">
        <f>IF('Raw data (converted)'!T1418="","",'Raw data (converted)'!T1418)</f>
        <v/>
      </c>
    </row>
    <row r="1419" spans="1:29" x14ac:dyDescent="0.25">
      <c r="A1419" t="str">
        <f t="shared" si="50"/>
        <v>Sep</v>
      </c>
      <c r="B1419">
        <f t="shared" si="49"/>
        <v>1418</v>
      </c>
      <c r="C1419" t="s">
        <v>2893</v>
      </c>
      <c r="D1419">
        <v>15</v>
      </c>
      <c r="E1419" s="98">
        <v>0.86313499999999499</v>
      </c>
      <c r="F1419" s="98">
        <v>2.7785276418533398</v>
      </c>
      <c r="G1419" s="99">
        <v>0.54999999999999605</v>
      </c>
      <c r="H1419" s="98">
        <v>1.77257581939456</v>
      </c>
      <c r="I1419" s="98">
        <v>0.898810000000002</v>
      </c>
      <c r="J1419" s="98">
        <v>0.234003138716224</v>
      </c>
      <c r="K1419" s="99">
        <v>0.3</v>
      </c>
      <c r="L1419" s="98">
        <v>0.152329615958917</v>
      </c>
      <c r="M1419" s="98">
        <v>0.34612500000000301</v>
      </c>
      <c r="N1419" s="98">
        <v>1.1480348036266701</v>
      </c>
      <c r="O1419" s="99">
        <v>0.54999999999999405</v>
      </c>
      <c r="P1419" s="98">
        <v>0.73076146246092799</v>
      </c>
      <c r="Q1419" s="98">
        <v>0.353300000000002</v>
      </c>
      <c r="R1419" s="98">
        <v>0.355637268617152</v>
      </c>
      <c r="S1419" s="99">
        <v>0.3</v>
      </c>
      <c r="T1419" s="98">
        <v>0.23235771386092199</v>
      </c>
      <c r="U1419" s="98">
        <v>0.39071500000000198</v>
      </c>
      <c r="V1419" s="98">
        <v>-3.2903698584554802E-2</v>
      </c>
      <c r="W1419" s="99">
        <v>0.55000000000000404</v>
      </c>
      <c r="X1419" s="98">
        <v>2.0911621801596E-2</v>
      </c>
      <c r="Y1419" s="98">
        <v>0.39883999999999997</v>
      </c>
      <c r="Z1419" s="98">
        <v>-0.12490318415280501</v>
      </c>
      <c r="AA1419" s="99">
        <v>0.3</v>
      </c>
      <c r="AB1419" s="98">
        <v>8.1593355903959899E-2</v>
      </c>
      <c r="AC1419" t="str">
        <f>IF('Raw data (converted)'!T1419="","",'Raw data (converted)'!T1419)</f>
        <v/>
      </c>
    </row>
    <row r="1420" spans="1:29" x14ac:dyDescent="0.25">
      <c r="A1420" t="str">
        <f t="shared" si="50"/>
        <v>Sep</v>
      </c>
      <c r="B1420">
        <f t="shared" si="49"/>
        <v>1419</v>
      </c>
      <c r="C1420" t="s">
        <v>2893</v>
      </c>
      <c r="D1420">
        <v>30</v>
      </c>
      <c r="E1420" s="98">
        <v>0.81376499999999297</v>
      </c>
      <c r="F1420" s="98">
        <v>-2.7785276418525302</v>
      </c>
      <c r="G1420" s="99">
        <v>0.55000000000000504</v>
      </c>
      <c r="H1420" s="98">
        <v>1.7725758193940599</v>
      </c>
      <c r="I1420" s="98">
        <v>0.84943999999999997</v>
      </c>
      <c r="J1420" s="98">
        <v>-3.5799197614436</v>
      </c>
      <c r="K1420" s="99">
        <v>0.3</v>
      </c>
      <c r="L1420" s="98">
        <v>2.3459772673827302</v>
      </c>
      <c r="M1420" s="98">
        <v>0.45577500000000198</v>
      </c>
      <c r="N1420" s="98">
        <v>-1.1480348036269901</v>
      </c>
      <c r="O1420" s="99">
        <v>0.55000000000000204</v>
      </c>
      <c r="P1420" s="98">
        <v>0.73076146246113904</v>
      </c>
      <c r="Q1420" s="98">
        <v>0.46295000000000103</v>
      </c>
      <c r="R1420" s="98">
        <v>-0.89855160953822999</v>
      </c>
      <c r="S1420" s="99">
        <v>0.3</v>
      </c>
      <c r="T1420" s="98">
        <v>0.58727914450533603</v>
      </c>
      <c r="U1420" s="98">
        <v>0.40288500000000199</v>
      </c>
      <c r="V1420" s="98">
        <v>3.2903698584501699E-2</v>
      </c>
      <c r="W1420" s="99">
        <v>0.55000000000001403</v>
      </c>
      <c r="X1420" s="98">
        <v>2.0911621801562599E-2</v>
      </c>
      <c r="Y1420" s="98">
        <v>0.41100999999999999</v>
      </c>
      <c r="Z1420" s="98">
        <v>-7.3307435230307902E-2</v>
      </c>
      <c r="AA1420" s="99">
        <v>0.3</v>
      </c>
      <c r="AB1420" s="98">
        <v>4.78880243970757E-2</v>
      </c>
      <c r="AC1420" t="str">
        <f>IF('Raw data (converted)'!T1420="","",'Raw data (converted)'!T1420)</f>
        <v>For CH4, high residuals and Cooks (also for CO2). But no reason to remove this point</v>
      </c>
    </row>
    <row r="1421" spans="1:29" x14ac:dyDescent="0.25">
      <c r="A1421" t="str">
        <f t="shared" si="50"/>
        <v>Sep</v>
      </c>
      <c r="B1421">
        <f t="shared" si="49"/>
        <v>1420</v>
      </c>
      <c r="C1421" t="s">
        <v>2893</v>
      </c>
      <c r="D1421">
        <v>45</v>
      </c>
      <c r="E1421" s="98">
        <v>0.83574500000000496</v>
      </c>
      <c r="F1421" s="98">
        <v>2.7785276418518299</v>
      </c>
      <c r="G1421" s="99">
        <v>0.94999999999999596</v>
      </c>
      <c r="H1421" s="98">
        <v>6.9888630956703501</v>
      </c>
      <c r="I1421" s="98">
        <v>0.80006999999999895</v>
      </c>
      <c r="J1421" s="98">
        <v>3.5264632757048102</v>
      </c>
      <c r="K1421" s="99">
        <v>0.70000000000000095</v>
      </c>
      <c r="L1421" s="98">
        <v>5.3911340778415102</v>
      </c>
      <c r="M1421" s="98">
        <v>0.57977499999999904</v>
      </c>
      <c r="N1421" s="98">
        <v>1.1480348036269401</v>
      </c>
      <c r="O1421" s="99">
        <v>0.94999999999999196</v>
      </c>
      <c r="P1421" s="98">
        <v>2.88122615735531</v>
      </c>
      <c r="Q1421" s="98">
        <v>0.5726</v>
      </c>
      <c r="R1421" s="98">
        <v>0.73395853663116495</v>
      </c>
      <c r="S1421" s="99">
        <v>0.70000000000000095</v>
      </c>
      <c r="T1421" s="98">
        <v>1.1191543278581</v>
      </c>
      <c r="U1421" s="98">
        <v>0.43130499999999899</v>
      </c>
      <c r="V1421" s="98">
        <v>-3.2903698584466401E-2</v>
      </c>
      <c r="W1421" s="99">
        <v>0.94999999999999896</v>
      </c>
      <c r="X1421" s="98">
        <v>8.2449766199225102E-2</v>
      </c>
      <c r="Y1421" s="98">
        <v>0.42318</v>
      </c>
      <c r="Z1421" s="98">
        <v>0.13825022642367801</v>
      </c>
      <c r="AA1421" s="99">
        <v>0.7</v>
      </c>
      <c r="AB1421" s="98">
        <v>0.210729212136989</v>
      </c>
      <c r="AC1421" t="str">
        <f>IF('Raw data (converted)'!T1421="","",'Raw data (converted)'!T1421)</f>
        <v>For CH4, high residuals and Cooks (also for CO2). But no reason to remove this point</v>
      </c>
    </row>
    <row r="1422" spans="1:29" x14ac:dyDescent="0.25">
      <c r="A1422" t="str">
        <f t="shared" si="50"/>
        <v>Sep</v>
      </c>
      <c r="B1422">
        <f t="shared" si="49"/>
        <v>1421</v>
      </c>
      <c r="C1422" t="s">
        <v>2894</v>
      </c>
      <c r="D1422">
        <v>0</v>
      </c>
      <c r="E1422" s="98">
        <v>0.95875000000001298</v>
      </c>
      <c r="F1422" s="98">
        <v>2.2035538288373502</v>
      </c>
      <c r="G1422" s="99">
        <v>0.95000000000002205</v>
      </c>
      <c r="H1422" s="98">
        <v>5.5258916943429996</v>
      </c>
      <c r="I1422" s="98">
        <v>0.97520000000000395</v>
      </c>
      <c r="J1422" s="98">
        <v>-0.40830470590151902</v>
      </c>
      <c r="K1422" s="99">
        <v>0.7</v>
      </c>
      <c r="L1422" s="98">
        <v>0.62022462399681599</v>
      </c>
      <c r="M1422" s="98">
        <v>0.237509999999999</v>
      </c>
      <c r="N1422" s="98">
        <v>2.2420444400247601</v>
      </c>
      <c r="O1422" s="99">
        <v>0.95000000000001605</v>
      </c>
      <c r="P1422" s="98">
        <v>5.6485178886452303</v>
      </c>
      <c r="Q1422" s="98">
        <v>0.25031000000000198</v>
      </c>
      <c r="R1422" s="98">
        <v>-0.11616194162441799</v>
      </c>
      <c r="S1422" s="99">
        <v>0.69999999999999896</v>
      </c>
      <c r="T1422" s="98">
        <v>0.177078286758865</v>
      </c>
      <c r="U1422" s="98">
        <v>0.38493499999999697</v>
      </c>
      <c r="V1422" s="98">
        <v>0.30173391680723699</v>
      </c>
      <c r="W1422" s="99">
        <v>0.95000000000002705</v>
      </c>
      <c r="X1422" s="98">
        <v>0.75615536262565797</v>
      </c>
      <c r="Y1422" s="98">
        <v>0.40901000000000098</v>
      </c>
      <c r="Z1422" s="98">
        <v>-0.32811138643141002</v>
      </c>
      <c r="AA1422" s="99">
        <v>0.7</v>
      </c>
      <c r="AB1422" s="98">
        <v>0.50015071278419698</v>
      </c>
      <c r="AC1422" t="str">
        <f>IF('Raw data (converted)'!T1422="","",'Raw data (converted)'!T1422)</f>
        <v/>
      </c>
    </row>
    <row r="1423" spans="1:29" x14ac:dyDescent="0.25">
      <c r="A1423" t="str">
        <f t="shared" si="50"/>
        <v>Sep</v>
      </c>
      <c r="B1423">
        <f t="shared" si="49"/>
        <v>1422</v>
      </c>
      <c r="C1423" t="s">
        <v>2894</v>
      </c>
      <c r="D1423">
        <v>15</v>
      </c>
      <c r="E1423" s="98">
        <v>0.90094999999999303</v>
      </c>
      <c r="F1423" s="98">
        <v>-2.20355382883902</v>
      </c>
      <c r="G1423" s="99">
        <v>0.54999999999999705</v>
      </c>
      <c r="H1423" s="98">
        <v>1.4015243772700401</v>
      </c>
      <c r="I1423" s="98">
        <v>0.88450000000000195</v>
      </c>
      <c r="J1423" s="98">
        <v>-0.740931781907467</v>
      </c>
      <c r="K1423" s="99">
        <v>0.3</v>
      </c>
      <c r="L1423" s="98">
        <v>0.48244967652709198</v>
      </c>
      <c r="M1423" s="98">
        <v>0.38817000000000401</v>
      </c>
      <c r="N1423" s="98">
        <v>-2.2420444400244799</v>
      </c>
      <c r="O1423" s="99">
        <v>0.54999999999999505</v>
      </c>
      <c r="P1423" s="98">
        <v>1.4326258917596899</v>
      </c>
      <c r="Q1423" s="98">
        <v>0.37537000000000198</v>
      </c>
      <c r="R1423" s="98">
        <v>-0.74040652625952696</v>
      </c>
      <c r="S1423" s="99">
        <v>0.3</v>
      </c>
      <c r="T1423" s="98">
        <v>0.48385365242936601</v>
      </c>
      <c r="U1423" s="98">
        <v>0.42479500000000198</v>
      </c>
      <c r="V1423" s="98">
        <v>-0.30173391680707201</v>
      </c>
      <c r="W1423" s="99">
        <v>0.55000000000000404</v>
      </c>
      <c r="X1423" s="98">
        <v>0.19178265379446499</v>
      </c>
      <c r="Y1423" s="98">
        <v>0.40072000000000002</v>
      </c>
      <c r="Z1423" s="98">
        <v>5.7084658382329997E-2</v>
      </c>
      <c r="AA1423" s="99">
        <v>0.3</v>
      </c>
      <c r="AB1423" s="98">
        <v>3.7290465727551098E-2</v>
      </c>
      <c r="AC1423" t="str">
        <f>IF('Raw data (converted)'!T1423="","",'Raw data (converted)'!T1423)</f>
        <v/>
      </c>
    </row>
    <row r="1424" spans="1:29" x14ac:dyDescent="0.25">
      <c r="A1424" t="str">
        <f t="shared" si="50"/>
        <v>Sep</v>
      </c>
      <c r="B1424">
        <f t="shared" si="49"/>
        <v>1423</v>
      </c>
      <c r="C1424" t="s">
        <v>2894</v>
      </c>
      <c r="D1424">
        <v>30</v>
      </c>
      <c r="E1424" s="98">
        <v>0.81024999999999103</v>
      </c>
      <c r="F1424" s="98">
        <v>2.2035538288401901</v>
      </c>
      <c r="G1424" s="99">
        <v>0.55000000000000804</v>
      </c>
      <c r="H1424" s="98">
        <v>1.4015243772708199</v>
      </c>
      <c r="I1424" s="98">
        <v>0.79379999999999995</v>
      </c>
      <c r="J1424" s="98">
        <v>2.28375808727146</v>
      </c>
      <c r="K1424" s="99">
        <v>0.3</v>
      </c>
      <c r="L1424" s="98">
        <v>1.4906512003910499</v>
      </c>
      <c r="M1424" s="98">
        <v>0.51323000000000296</v>
      </c>
      <c r="N1424" s="98">
        <v>2.2420444400239998</v>
      </c>
      <c r="O1424" s="99">
        <v>0.55000000000000204</v>
      </c>
      <c r="P1424" s="98">
        <v>1.4326258917593999</v>
      </c>
      <c r="Q1424" s="98">
        <v>0.50043000000000104</v>
      </c>
      <c r="R1424" s="98">
        <v>1.70895057696165</v>
      </c>
      <c r="S1424" s="99">
        <v>0.3</v>
      </c>
      <c r="T1424" s="98">
        <v>1.11815646656129</v>
      </c>
      <c r="U1424" s="98">
        <v>0.41650500000000301</v>
      </c>
      <c r="V1424" s="98">
        <v>0.30173391680699702</v>
      </c>
      <c r="W1424" s="99">
        <v>0.55000000000001203</v>
      </c>
      <c r="X1424" s="98">
        <v>0.19178265379442</v>
      </c>
      <c r="Y1424" s="98">
        <v>0.39243</v>
      </c>
      <c r="Z1424" s="98">
        <v>0.53022865382052797</v>
      </c>
      <c r="AA1424" s="99">
        <v>0.3</v>
      </c>
      <c r="AB1424" s="98">
        <v>0.34642287196322302</v>
      </c>
      <c r="AC1424" t="str">
        <f>IF('Raw data (converted)'!T1424="","",'Raw data (converted)'!T1424)</f>
        <v/>
      </c>
    </row>
    <row r="1425" spans="1:29" x14ac:dyDescent="0.25">
      <c r="A1425" t="str">
        <f t="shared" si="50"/>
        <v>Sep</v>
      </c>
      <c r="B1425">
        <f t="shared" si="49"/>
        <v>1424</v>
      </c>
      <c r="C1425" t="s">
        <v>2894</v>
      </c>
      <c r="D1425">
        <v>45</v>
      </c>
      <c r="E1425" s="98">
        <v>0.68665000000000698</v>
      </c>
      <c r="F1425" s="98">
        <v>-2.20355382884095</v>
      </c>
      <c r="G1425" s="99">
        <v>0.94999999999999596</v>
      </c>
      <c r="H1425" s="98">
        <v>5.5258916943505696</v>
      </c>
      <c r="I1425" s="98">
        <v>0.70309999999999795</v>
      </c>
      <c r="J1425" s="98">
        <v>-1.9484014035986299</v>
      </c>
      <c r="K1425" s="99">
        <v>0.70000000000000095</v>
      </c>
      <c r="L1425" s="98">
        <v>2.9652452504190201</v>
      </c>
      <c r="M1425" s="98">
        <v>0.61268999999999796</v>
      </c>
      <c r="N1425" s="98">
        <v>-2.24204444002384</v>
      </c>
      <c r="O1425" s="99">
        <v>0.94999999999999896</v>
      </c>
      <c r="P1425" s="98">
        <v>5.6485178886418801</v>
      </c>
      <c r="Q1425" s="98">
        <v>0.62549000000000099</v>
      </c>
      <c r="R1425" s="98">
        <v>-1.36331353378975</v>
      </c>
      <c r="S1425" s="99">
        <v>0.70000000000000095</v>
      </c>
      <c r="T1425" s="98">
        <v>2.0802164596222101</v>
      </c>
      <c r="U1425" s="98">
        <v>0.36006499999999803</v>
      </c>
      <c r="V1425" s="98">
        <v>-0.30173391680695399</v>
      </c>
      <c r="W1425" s="99">
        <v>0.95000000000000295</v>
      </c>
      <c r="X1425" s="98">
        <v>0.75615536262475203</v>
      </c>
      <c r="Y1425" s="98">
        <v>0.38413999999999998</v>
      </c>
      <c r="Z1425" s="98">
        <v>-0.56902451684355304</v>
      </c>
      <c r="AA1425" s="99">
        <v>0.7</v>
      </c>
      <c r="AB1425" s="98">
        <v>0.86748325397130999</v>
      </c>
      <c r="AC1425" t="str">
        <f>IF('Raw data (converted)'!T1425="","",'Raw data (converted)'!T1425)</f>
        <v/>
      </c>
    </row>
    <row r="1426" spans="1:29" x14ac:dyDescent="0.25">
      <c r="A1426" t="str">
        <f t="shared" si="50"/>
        <v>Sep</v>
      </c>
      <c r="B1426">
        <f t="shared" si="49"/>
        <v>1425</v>
      </c>
      <c r="C1426" t="s">
        <v>2895</v>
      </c>
      <c r="D1426">
        <v>0</v>
      </c>
      <c r="E1426" s="98">
        <v>0.98947000000001295</v>
      </c>
      <c r="F1426" s="98">
        <v>0.45710930588690102</v>
      </c>
      <c r="G1426" s="99">
        <v>0.95000000000002505</v>
      </c>
      <c r="H1426" s="98">
        <v>1.14073687518</v>
      </c>
      <c r="I1426" s="98">
        <v>0.957870000000003</v>
      </c>
      <c r="J1426" s="98">
        <v>2.42332424572575</v>
      </c>
      <c r="K1426" s="99">
        <v>0.7</v>
      </c>
      <c r="L1426" s="98">
        <v>3.69200921924865</v>
      </c>
      <c r="M1426" s="98">
        <v>0.24940499999999999</v>
      </c>
      <c r="N1426" s="98">
        <v>8.2076696367956198E-2</v>
      </c>
      <c r="O1426" s="99">
        <v>0.95000000000001905</v>
      </c>
      <c r="P1426" s="98">
        <v>0.205710040810898</v>
      </c>
      <c r="Q1426" s="98">
        <v>0.24923000000000201</v>
      </c>
      <c r="R1426" s="98">
        <v>3.2941446132161899E-2</v>
      </c>
      <c r="S1426" s="99">
        <v>0.69999999999999896</v>
      </c>
      <c r="T1426" s="98">
        <v>5.0215911030302499E-2</v>
      </c>
      <c r="U1426" s="98">
        <v>0.38148499999999902</v>
      </c>
      <c r="V1426" s="98">
        <v>2.4036035136269E-2</v>
      </c>
      <c r="W1426" s="99">
        <v>0.95000000000002705</v>
      </c>
      <c r="X1426" s="98">
        <v>6.0229228992327202E-2</v>
      </c>
      <c r="Y1426" s="98">
        <v>0.380660000000001</v>
      </c>
      <c r="Z1426" s="98">
        <v>2.4967022022591798E-2</v>
      </c>
      <c r="AA1426" s="99">
        <v>0.7</v>
      </c>
      <c r="AB1426" s="98">
        <v>3.8055840187161197E-2</v>
      </c>
      <c r="AC1426" t="str">
        <f>IF('Raw data (converted)'!T1426="","",'Raw data (converted)'!T1426)</f>
        <v/>
      </c>
    </row>
    <row r="1427" spans="1:29" x14ac:dyDescent="0.25">
      <c r="A1427" t="str">
        <f t="shared" si="50"/>
        <v>Sep</v>
      </c>
      <c r="B1427">
        <f t="shared" si="49"/>
        <v>1426</v>
      </c>
      <c r="C1427" t="s">
        <v>2895</v>
      </c>
      <c r="D1427">
        <v>15</v>
      </c>
      <c r="E1427" s="98">
        <v>0.86908999999999303</v>
      </c>
      <c r="F1427" s="98">
        <v>-0.45710930588903997</v>
      </c>
      <c r="G1427" s="99">
        <v>0.55000000000000004</v>
      </c>
      <c r="H1427" s="98">
        <v>0.28932353854465598</v>
      </c>
      <c r="I1427" s="98">
        <v>0.90069000000000199</v>
      </c>
      <c r="J1427" s="98">
        <v>-1.79558721071104</v>
      </c>
      <c r="K1427" s="99">
        <v>0.3</v>
      </c>
      <c r="L1427" s="98">
        <v>1.17080029739808</v>
      </c>
      <c r="M1427" s="98">
        <v>0.37498500000000301</v>
      </c>
      <c r="N1427" s="98">
        <v>-8.20766963681233E-2</v>
      </c>
      <c r="O1427" s="99">
        <v>0.54999999999999605</v>
      </c>
      <c r="P1427" s="98">
        <v>5.2173957216934401E-2</v>
      </c>
      <c r="Q1427" s="98">
        <v>0.37516000000000099</v>
      </c>
      <c r="R1427" s="98">
        <v>-5.14539026936068E-2</v>
      </c>
      <c r="S1427" s="99">
        <v>0.3</v>
      </c>
      <c r="T1427" s="98">
        <v>3.3615576901947802E-2</v>
      </c>
      <c r="U1427" s="98">
        <v>0.38414500000000201</v>
      </c>
      <c r="V1427" s="98">
        <v>-2.4036035136248701E-2</v>
      </c>
      <c r="W1427" s="99">
        <v>0.55000000000000404</v>
      </c>
      <c r="X1427" s="98">
        <v>1.5275857241864199E-2</v>
      </c>
      <c r="Y1427" s="98">
        <v>0.38496999999999998</v>
      </c>
      <c r="Z1427" s="98">
        <v>-2.8908256488495099E-2</v>
      </c>
      <c r="AA1427" s="99">
        <v>0.3</v>
      </c>
      <c r="AB1427" s="98">
        <v>1.8884249684208002E-2</v>
      </c>
      <c r="AC1427" t="str">
        <f>IF('Raw data (converted)'!T1427="","",'Raw data (converted)'!T1427)</f>
        <v/>
      </c>
    </row>
    <row r="1428" spans="1:29" x14ac:dyDescent="0.25">
      <c r="A1428" t="str">
        <f t="shared" si="50"/>
        <v>Sep</v>
      </c>
      <c r="B1428">
        <f t="shared" si="49"/>
        <v>1427</v>
      </c>
      <c r="C1428" t="s">
        <v>2895</v>
      </c>
      <c r="D1428">
        <v>30</v>
      </c>
      <c r="E1428" s="98">
        <v>0.81190999999999103</v>
      </c>
      <c r="F1428" s="98">
        <v>0.457109305890121</v>
      </c>
      <c r="G1428" s="99">
        <v>0.55000000000000904</v>
      </c>
      <c r="H1428" s="98">
        <v>0.28932353854534598</v>
      </c>
      <c r="I1428" s="98">
        <v>0.84350999999999998</v>
      </c>
      <c r="J1428" s="98">
        <v>-1.16813991691853</v>
      </c>
      <c r="K1428" s="99">
        <v>0.3</v>
      </c>
      <c r="L1428" s="98">
        <v>0.76094308396019705</v>
      </c>
      <c r="M1428" s="98">
        <v>0.500915000000003</v>
      </c>
      <c r="N1428" s="98">
        <v>8.2076696367693297E-2</v>
      </c>
      <c r="O1428" s="99">
        <v>0.55000000000000304</v>
      </c>
      <c r="P1428" s="98">
        <v>5.2173957216661897E-2</v>
      </c>
      <c r="Q1428" s="98">
        <v>0.50109000000000103</v>
      </c>
      <c r="R1428" s="98">
        <v>3.8212089500325702E-2</v>
      </c>
      <c r="S1428" s="99">
        <v>0.3</v>
      </c>
      <c r="T1428" s="98">
        <v>2.4964494116110601E-2</v>
      </c>
      <c r="U1428" s="98">
        <v>0.38845500000000199</v>
      </c>
      <c r="V1428" s="98">
        <v>2.4036035136183301E-2</v>
      </c>
      <c r="W1428" s="99">
        <v>0.55000000000001203</v>
      </c>
      <c r="X1428" s="98">
        <v>1.5275857241822901E-2</v>
      </c>
      <c r="Y1428" s="98">
        <v>0.38928000000000001</v>
      </c>
      <c r="Z1428" s="98">
        <v>8.7822551357423992E-3</v>
      </c>
      <c r="AA1428" s="99">
        <v>0.3</v>
      </c>
      <c r="AB1428" s="98">
        <v>5.7369849036126297E-3</v>
      </c>
      <c r="AC1428" t="str">
        <f>IF('Raw data (converted)'!T1428="","",'Raw data (converted)'!T1428)</f>
        <v/>
      </c>
    </row>
    <row r="1429" spans="1:29" x14ac:dyDescent="0.25">
      <c r="A1429" t="str">
        <f t="shared" si="50"/>
        <v>Sep</v>
      </c>
      <c r="B1429">
        <f t="shared" si="49"/>
        <v>1428</v>
      </c>
      <c r="C1429" t="s">
        <v>2895</v>
      </c>
      <c r="D1429">
        <v>45</v>
      </c>
      <c r="E1429" s="98">
        <v>0.81793000000000704</v>
      </c>
      <c r="F1429" s="98">
        <v>-0.45710930589086401</v>
      </c>
      <c r="G1429" s="99">
        <v>0.94999999999999596</v>
      </c>
      <c r="H1429" s="98">
        <v>1.1407368751895399</v>
      </c>
      <c r="I1429" s="98">
        <v>0.78632999999999897</v>
      </c>
      <c r="J1429" s="98">
        <v>2.10384372145952</v>
      </c>
      <c r="K1429" s="99">
        <v>0.70000000000000095</v>
      </c>
      <c r="L1429" s="98">
        <v>3.20285929265511</v>
      </c>
      <c r="M1429" s="98">
        <v>0.62719499999999795</v>
      </c>
      <c r="N1429" s="98">
        <v>-8.2076696367551105E-2</v>
      </c>
      <c r="O1429" s="99">
        <v>0.94999999999999596</v>
      </c>
      <c r="P1429" s="98">
        <v>0.20571004080983299</v>
      </c>
      <c r="Q1429" s="98">
        <v>0.62702000000000102</v>
      </c>
      <c r="R1429" s="98">
        <v>-1.2714242366871201E-2</v>
      </c>
      <c r="S1429" s="99">
        <v>0.70000000000000095</v>
      </c>
      <c r="T1429" s="98">
        <v>1.9381570517224899E-2</v>
      </c>
      <c r="U1429" s="98">
        <v>0.39441499999999802</v>
      </c>
      <c r="V1429" s="98">
        <v>-2.4036035136125799E-2</v>
      </c>
      <c r="W1429" s="99">
        <v>0.95000000000000295</v>
      </c>
      <c r="X1429" s="98">
        <v>6.0229228991952898E-2</v>
      </c>
      <c r="Y1429" s="98">
        <v>0.39359</v>
      </c>
      <c r="Z1429" s="98">
        <v>5.7759528559774599E-3</v>
      </c>
      <c r="AA1429" s="99">
        <v>0.7</v>
      </c>
      <c r="AB1429" s="98">
        <v>8.8039602327635094E-3</v>
      </c>
      <c r="AC1429" t="str">
        <f>IF('Raw data (converted)'!T1429="","",'Raw data (converted)'!T1429)</f>
        <v/>
      </c>
    </row>
    <row r="1430" spans="1:29" x14ac:dyDescent="0.25">
      <c r="A1430" t="str">
        <f t="shared" si="50"/>
        <v>Sep</v>
      </c>
      <c r="B1430">
        <f t="shared" si="49"/>
        <v>1429</v>
      </c>
      <c r="C1430" t="s">
        <v>2896</v>
      </c>
      <c r="D1430">
        <v>0</v>
      </c>
      <c r="E1430" s="98">
        <v>0.83579000000001302</v>
      </c>
      <c r="F1430" s="98">
        <v>3.0972742654647298</v>
      </c>
      <c r="G1430" s="99">
        <v>0.95000000000002605</v>
      </c>
      <c r="H1430" s="98">
        <v>7.8061036860518298</v>
      </c>
      <c r="I1430" s="98">
        <v>0.84394000000000402</v>
      </c>
      <c r="J1430" s="98">
        <v>0.49856153562643302</v>
      </c>
      <c r="K1430" s="99">
        <v>0.7</v>
      </c>
      <c r="L1430" s="98">
        <v>0.75735900169604398</v>
      </c>
      <c r="M1430" s="98">
        <v>0.263429999999996</v>
      </c>
      <c r="N1430" s="98">
        <v>0.18077652111487599</v>
      </c>
      <c r="O1430" s="99">
        <v>0.95000000000002005</v>
      </c>
      <c r="P1430" s="98">
        <v>0.45309496854602299</v>
      </c>
      <c r="Q1430" s="98">
        <v>0.26723000000000102</v>
      </c>
      <c r="R1430" s="98">
        <v>-0.169330591522075</v>
      </c>
      <c r="S1430" s="99">
        <v>0.69999999999999896</v>
      </c>
      <c r="T1430" s="98">
        <v>0.25813105426487798</v>
      </c>
      <c r="U1430" s="98">
        <v>0.36273999999999901</v>
      </c>
      <c r="V1430" s="98">
        <v>0.198822348893825</v>
      </c>
      <c r="W1430" s="99">
        <v>0.95000000000002605</v>
      </c>
      <c r="X1430" s="98">
        <v>0.498227784863774</v>
      </c>
      <c r="Y1430" s="98">
        <v>0.360240000000001</v>
      </c>
      <c r="Z1430" s="98">
        <v>0.12595303647223199</v>
      </c>
      <c r="AA1430" s="99">
        <v>0.69999999999999896</v>
      </c>
      <c r="AB1430" s="98">
        <v>0.191984768601586</v>
      </c>
      <c r="AC1430" t="str">
        <f>IF('Raw data (converted)'!T1430="","",'Raw data (converted)'!T1430)</f>
        <v>For CH4, high residuals and Cooks. But no reason to remove this point</v>
      </c>
    </row>
    <row r="1431" spans="1:29" x14ac:dyDescent="0.25">
      <c r="A1431" t="str">
        <f t="shared" ref="A1431:A1471" si="51">A1430</f>
        <v>Sep</v>
      </c>
      <c r="B1431">
        <f t="shared" si="49"/>
        <v>1430</v>
      </c>
      <c r="C1431" t="s">
        <v>2896</v>
      </c>
      <c r="D1431">
        <v>15</v>
      </c>
      <c r="E1431" s="98">
        <v>0.861729999999993</v>
      </c>
      <c r="F1431" s="98">
        <v>-3.0972742654660901</v>
      </c>
      <c r="G1431" s="99">
        <v>0.54999999999999905</v>
      </c>
      <c r="H1431" s="98">
        <v>1.9798514362298001</v>
      </c>
      <c r="I1431" s="98">
        <v>0.853580000000002</v>
      </c>
      <c r="J1431" s="98">
        <v>-1.7435344083112401</v>
      </c>
      <c r="K1431" s="99">
        <v>0.3</v>
      </c>
      <c r="L1431" s="98">
        <v>1.13675087550077</v>
      </c>
      <c r="M1431" s="98">
        <v>0.484910000000006</v>
      </c>
      <c r="N1431" s="98">
        <v>-0.18077652111451301</v>
      </c>
      <c r="O1431" s="99">
        <v>0.54999999999999705</v>
      </c>
      <c r="P1431" s="98">
        <v>0.114917859190762</v>
      </c>
      <c r="Q1431" s="98">
        <v>0.48111000000000098</v>
      </c>
      <c r="R1431" s="98">
        <v>4.5022164856811403E-2</v>
      </c>
      <c r="S1431" s="99">
        <v>0.3</v>
      </c>
      <c r="T1431" s="98">
        <v>2.94136204294215E-2</v>
      </c>
      <c r="U1431" s="98">
        <v>0.37268000000000201</v>
      </c>
      <c r="V1431" s="98">
        <v>-0.19882234889376699</v>
      </c>
      <c r="W1431" s="99">
        <v>0.55000000000000604</v>
      </c>
      <c r="X1431" s="98">
        <v>0.126364833866347</v>
      </c>
      <c r="Y1431" s="98">
        <v>0.37518000000000101</v>
      </c>
      <c r="Z1431" s="98">
        <v>-0.18637897010301299</v>
      </c>
      <c r="AA1431" s="99">
        <v>0.3</v>
      </c>
      <c r="AB1431" s="98">
        <v>0.12175383978391301</v>
      </c>
      <c r="AC1431" t="str">
        <f>IF('Raw data (converted)'!T1431="","",'Raw data (converted)'!T1431)</f>
        <v>For CH4, high residuals and Cooks. But no reason to remove this point</v>
      </c>
    </row>
    <row r="1432" spans="1:29" x14ac:dyDescent="0.25">
      <c r="A1432" t="str">
        <f t="shared" si="51"/>
        <v>Sep</v>
      </c>
      <c r="B1432">
        <f t="shared" si="49"/>
        <v>1431</v>
      </c>
      <c r="C1432" t="s">
        <v>2896</v>
      </c>
      <c r="D1432">
        <v>30</v>
      </c>
      <c r="E1432" s="98">
        <v>0.87136999999999099</v>
      </c>
      <c r="F1432" s="98">
        <v>3.0972742654671599</v>
      </c>
      <c r="G1432" s="99">
        <v>0.55000000000000704</v>
      </c>
      <c r="H1432" s="98">
        <v>1.9798514362305299</v>
      </c>
      <c r="I1432" s="98">
        <v>0.86321999999999999</v>
      </c>
      <c r="J1432" s="98">
        <v>2.5079133985067199</v>
      </c>
      <c r="K1432" s="99">
        <v>0.3</v>
      </c>
      <c r="L1432" s="98">
        <v>1.63787728613604</v>
      </c>
      <c r="M1432" s="98">
        <v>0.69879000000000602</v>
      </c>
      <c r="N1432" s="98">
        <v>0.18077652111368001</v>
      </c>
      <c r="O1432" s="99">
        <v>0.55000000000000404</v>
      </c>
      <c r="P1432" s="98">
        <v>0.11491785919023401</v>
      </c>
      <c r="Q1432" s="98">
        <v>0.694990000000001</v>
      </c>
      <c r="R1432" s="98">
        <v>0.24251435019531101</v>
      </c>
      <c r="S1432" s="99">
        <v>0.3</v>
      </c>
      <c r="T1432" s="98">
        <v>0.15844268717732701</v>
      </c>
      <c r="U1432" s="98">
        <v>0.38762000000000202</v>
      </c>
      <c r="V1432" s="98">
        <v>0.19882234889370101</v>
      </c>
      <c r="W1432" s="99">
        <v>0.55000000000001703</v>
      </c>
      <c r="X1432" s="98">
        <v>0.12636483386630701</v>
      </c>
      <c r="Y1432" s="98">
        <v>0.39012000000000002</v>
      </c>
      <c r="Z1432" s="98">
        <v>0.12539108721589401</v>
      </c>
      <c r="AA1432" s="99">
        <v>0.3</v>
      </c>
      <c r="AB1432" s="98">
        <v>8.1912085334318194E-2</v>
      </c>
      <c r="AC1432" t="str">
        <f>IF('Raw data (converted)'!T1432="","",'Raw data (converted)'!T1432)</f>
        <v>For CH4, high residuals and Cooks. But no reason to remove this point</v>
      </c>
    </row>
    <row r="1433" spans="1:29" x14ac:dyDescent="0.25">
      <c r="A1433" t="str">
        <f t="shared" si="51"/>
        <v>Sep</v>
      </c>
      <c r="B1433">
        <f t="shared" si="49"/>
        <v>1432</v>
      </c>
      <c r="C1433" t="s">
        <v>2896</v>
      </c>
      <c r="D1433">
        <v>45</v>
      </c>
      <c r="E1433" s="98">
        <v>0.86471000000000697</v>
      </c>
      <c r="F1433" s="98">
        <v>-3.0972742654678198</v>
      </c>
      <c r="G1433" s="99">
        <v>0.94999999999999596</v>
      </c>
      <c r="H1433" s="98">
        <v>7.8061036860572903</v>
      </c>
      <c r="I1433" s="98">
        <v>0.87285999999999797</v>
      </c>
      <c r="J1433" s="98">
        <v>-1.66616972969497</v>
      </c>
      <c r="K1433" s="99">
        <v>0.70000000000000095</v>
      </c>
      <c r="L1433" s="98">
        <v>2.53437761313447</v>
      </c>
      <c r="M1433" s="98">
        <v>0.90506999999999604</v>
      </c>
      <c r="N1433" s="98">
        <v>-0.18077652111331</v>
      </c>
      <c r="O1433" s="99">
        <v>0.94999999999999596</v>
      </c>
      <c r="P1433" s="98">
        <v>0.453094968541986</v>
      </c>
      <c r="Q1433" s="98">
        <v>0.90887000000000095</v>
      </c>
      <c r="R1433" s="98">
        <v>-0.26988869024161</v>
      </c>
      <c r="S1433" s="99">
        <v>0.70000000000000095</v>
      </c>
      <c r="T1433" s="98">
        <v>0.41143321802532701</v>
      </c>
      <c r="U1433" s="98">
        <v>0.40755999999999798</v>
      </c>
      <c r="V1433" s="98">
        <v>-0.198822348893649</v>
      </c>
      <c r="W1433" s="99">
        <v>0.95000000000000295</v>
      </c>
      <c r="X1433" s="98">
        <v>0.49822778486321001</v>
      </c>
      <c r="Y1433" s="98">
        <v>0.40505999999999998</v>
      </c>
      <c r="Z1433" s="98">
        <v>-3.2792506537152703E-2</v>
      </c>
      <c r="AA1433" s="99">
        <v>0.70000000000000095</v>
      </c>
      <c r="AB1433" s="98">
        <v>4.9983802256182701E-2</v>
      </c>
      <c r="AC1433" t="str">
        <f>IF('Raw data (converted)'!T1433="","",'Raw data (converted)'!T1433)</f>
        <v>For CH4, high residuals and Cooks. But no reason to remove this point</v>
      </c>
    </row>
    <row r="1434" spans="1:29" x14ac:dyDescent="0.25">
      <c r="A1434" t="str">
        <f t="shared" si="51"/>
        <v>Sep</v>
      </c>
      <c r="B1434">
        <f t="shared" si="49"/>
        <v>1433</v>
      </c>
      <c r="C1434" t="s">
        <v>2897</v>
      </c>
      <c r="D1434">
        <v>0</v>
      </c>
      <c r="E1434" s="98">
        <v>0.930520000000015</v>
      </c>
      <c r="F1434" s="98">
        <v>-0.41406313807357498</v>
      </c>
      <c r="G1434" s="99">
        <v>0.95000000000002305</v>
      </c>
      <c r="H1434" s="98">
        <v>1.0332728435780401</v>
      </c>
      <c r="I1434" s="98">
        <v>0.93187000000000397</v>
      </c>
      <c r="J1434" s="98">
        <v>-0.24140120331380199</v>
      </c>
      <c r="K1434" s="99">
        <v>0.7</v>
      </c>
      <c r="L1434" s="98">
        <v>0.36667362409878002</v>
      </c>
      <c r="M1434" s="98">
        <v>0.26628499999999899</v>
      </c>
      <c r="N1434" s="98">
        <v>3.1168365710919801E-3</v>
      </c>
      <c r="O1434" s="99">
        <v>0.95000000000001605</v>
      </c>
      <c r="P1434" s="98">
        <v>7.8117196393520799E-3</v>
      </c>
      <c r="Q1434" s="98">
        <v>0.26386000000000098</v>
      </c>
      <c r="R1434" s="98">
        <v>0.141012506250354</v>
      </c>
      <c r="S1434" s="99">
        <v>0.7</v>
      </c>
      <c r="T1434" s="98">
        <v>0.214961410839422</v>
      </c>
      <c r="U1434" s="98">
        <v>0.442330000000001</v>
      </c>
      <c r="V1434" s="98">
        <v>-6.0673486751994E-3</v>
      </c>
      <c r="W1434" s="99">
        <v>0.95000000000002405</v>
      </c>
      <c r="X1434" s="98">
        <v>1.5203485816105099E-2</v>
      </c>
      <c r="Y1434" s="98">
        <v>0.41793000000000102</v>
      </c>
      <c r="Z1434" s="98">
        <v>0.45220121230493399</v>
      </c>
      <c r="AA1434" s="99">
        <v>0.7</v>
      </c>
      <c r="AB1434" s="98">
        <v>0.68934074519477295</v>
      </c>
      <c r="AC1434" t="str">
        <f>IF('Raw data (converted)'!T1434="","",'Raw data (converted)'!T1434)</f>
        <v/>
      </c>
    </row>
    <row r="1435" spans="1:29" x14ac:dyDescent="0.25">
      <c r="A1435" t="str">
        <f t="shared" si="51"/>
        <v>Sep</v>
      </c>
      <c r="B1435">
        <f t="shared" si="49"/>
        <v>1434</v>
      </c>
      <c r="C1435" t="s">
        <v>2897</v>
      </c>
      <c r="D1435">
        <v>15</v>
      </c>
      <c r="E1435" s="98">
        <v>0.91013999999998996</v>
      </c>
      <c r="F1435" s="98">
        <v>0.41406313807098399</v>
      </c>
      <c r="G1435" s="99">
        <v>0.54999999999999805</v>
      </c>
      <c r="H1435" s="98">
        <v>0.26206758270671299</v>
      </c>
      <c r="I1435" s="98">
        <v>0.90879000000000199</v>
      </c>
      <c r="J1435" s="98">
        <v>0.34748762683116002</v>
      </c>
      <c r="K1435" s="99">
        <v>0.3</v>
      </c>
      <c r="L1435" s="98">
        <v>0.22621262783343701</v>
      </c>
      <c r="M1435" s="98">
        <v>0.45164500000000202</v>
      </c>
      <c r="N1435" s="98">
        <v>-3.1168365711030099E-3</v>
      </c>
      <c r="O1435" s="99">
        <v>0.54999999999999305</v>
      </c>
      <c r="P1435" s="98">
        <v>1.98127580281571E-3</v>
      </c>
      <c r="Q1435" s="98">
        <v>0.45407000000000097</v>
      </c>
      <c r="R1435" s="98">
        <v>-9.3449367392004407E-2</v>
      </c>
      <c r="S1435" s="99">
        <v>0.3</v>
      </c>
      <c r="T1435" s="98">
        <v>6.1052010337694397E-2</v>
      </c>
      <c r="U1435" s="98">
        <v>0.39611000000000102</v>
      </c>
      <c r="V1435" s="98">
        <v>6.0673486751426703E-3</v>
      </c>
      <c r="W1435" s="99">
        <v>0.55000000000000404</v>
      </c>
      <c r="X1435" s="98">
        <v>3.8560393813632798E-3</v>
      </c>
      <c r="Y1435" s="98">
        <v>0.42050999999999999</v>
      </c>
      <c r="Z1435" s="98">
        <v>-0.29286381362390401</v>
      </c>
      <c r="AA1435" s="99">
        <v>0.3</v>
      </c>
      <c r="AB1435" s="98">
        <v>0.191321334526385</v>
      </c>
      <c r="AC1435" t="str">
        <f>IF('Raw data (converted)'!T1435="","",'Raw data (converted)'!T1435)</f>
        <v/>
      </c>
    </row>
    <row r="1436" spans="1:29" x14ac:dyDescent="0.25">
      <c r="A1436" t="str">
        <f t="shared" si="51"/>
        <v>Sep</v>
      </c>
      <c r="B1436">
        <f t="shared" si="49"/>
        <v>1435</v>
      </c>
      <c r="C1436" t="s">
        <v>2897</v>
      </c>
      <c r="D1436">
        <v>30</v>
      </c>
      <c r="E1436" s="98">
        <v>0.88705999999998797</v>
      </c>
      <c r="F1436" s="98">
        <v>-0.41406313806950201</v>
      </c>
      <c r="G1436" s="99">
        <v>0.55000000000000804</v>
      </c>
      <c r="H1436" s="98">
        <v>0.26206758270577901</v>
      </c>
      <c r="I1436" s="98">
        <v>0.88571</v>
      </c>
      <c r="J1436" s="98">
        <v>-0.220872702074903</v>
      </c>
      <c r="K1436" s="99">
        <v>0.3</v>
      </c>
      <c r="L1436" s="98">
        <v>0.14378161783711499</v>
      </c>
      <c r="M1436" s="98">
        <v>0.64185500000000295</v>
      </c>
      <c r="N1436" s="98">
        <v>3.11683657076085E-3</v>
      </c>
      <c r="O1436" s="99">
        <v>0.55000000000000204</v>
      </c>
      <c r="P1436" s="98">
        <v>1.9812758025982398E-3</v>
      </c>
      <c r="Q1436" s="98">
        <v>0.64428000000000096</v>
      </c>
      <c r="R1436" s="98">
        <v>-9.0044329713761501E-2</v>
      </c>
      <c r="S1436" s="99">
        <v>0.3</v>
      </c>
      <c r="T1436" s="98">
        <v>5.8827424310238297E-2</v>
      </c>
      <c r="U1436" s="98">
        <v>0.39869000000000099</v>
      </c>
      <c r="V1436" s="98">
        <v>-6.0673486751712299E-3</v>
      </c>
      <c r="W1436" s="99">
        <v>0.55000000000001104</v>
      </c>
      <c r="X1436" s="98">
        <v>3.8560393813814801E-3</v>
      </c>
      <c r="Y1436" s="98">
        <v>0.42309000000000002</v>
      </c>
      <c r="Z1436" s="98">
        <v>-0.30237792335429098</v>
      </c>
      <c r="AA1436" s="99">
        <v>0.3</v>
      </c>
      <c r="AB1436" s="98">
        <v>0.197537290319169</v>
      </c>
      <c r="AC1436" t="str">
        <f>IF('Raw data (converted)'!T1436="","",'Raw data (converted)'!T1436)</f>
        <v/>
      </c>
    </row>
    <row r="1437" spans="1:29" x14ac:dyDescent="0.25">
      <c r="A1437" t="str">
        <f t="shared" si="51"/>
        <v>Sep</v>
      </c>
      <c r="B1437">
        <f t="shared" si="49"/>
        <v>1436</v>
      </c>
      <c r="C1437" t="s">
        <v>2897</v>
      </c>
      <c r="D1437">
        <v>45</v>
      </c>
      <c r="E1437" s="98">
        <v>0.86128000000000904</v>
      </c>
      <c r="F1437" s="98">
        <v>0.41406313806837403</v>
      </c>
      <c r="G1437" s="99">
        <v>0.94999999999999196</v>
      </c>
      <c r="H1437" s="98">
        <v>1.03327284356472</v>
      </c>
      <c r="I1437" s="98">
        <v>0.86262999999999801</v>
      </c>
      <c r="J1437" s="98">
        <v>4.7993711044700002E-2</v>
      </c>
      <c r="K1437" s="99">
        <v>0.70000000000000095</v>
      </c>
      <c r="L1437" s="98">
        <v>7.2897391925182103E-2</v>
      </c>
      <c r="M1437" s="98">
        <v>0.83691499999999897</v>
      </c>
      <c r="N1437" s="98">
        <v>-3.1168365707684E-3</v>
      </c>
      <c r="O1437" s="99">
        <v>0.94999999999999596</v>
      </c>
      <c r="P1437" s="98">
        <v>7.8117196385394496E-3</v>
      </c>
      <c r="Q1437" s="98">
        <v>0.83449000000000095</v>
      </c>
      <c r="R1437" s="98">
        <v>0.139278745927579</v>
      </c>
      <c r="S1437" s="99">
        <v>0.7</v>
      </c>
      <c r="T1437" s="98">
        <v>0.21231838976056799</v>
      </c>
      <c r="U1437" s="98">
        <v>0.45006999999999903</v>
      </c>
      <c r="V1437" s="98">
        <v>6.0673486751980903E-3</v>
      </c>
      <c r="W1437" s="99">
        <v>0.95000000000000295</v>
      </c>
      <c r="X1437" s="98">
        <v>1.52034858160984E-2</v>
      </c>
      <c r="Y1437" s="98">
        <v>0.42566999999999999</v>
      </c>
      <c r="Z1437" s="98">
        <v>0.45704555986157103</v>
      </c>
      <c r="AA1437" s="99">
        <v>0.70000000000000095</v>
      </c>
      <c r="AB1437" s="98">
        <v>0.69672717657731198</v>
      </c>
      <c r="AC1437" t="str">
        <f>IF('Raw data (converted)'!T1437="","",'Raw data (converted)'!T1437)</f>
        <v/>
      </c>
    </row>
    <row r="1438" spans="1:29" x14ac:dyDescent="0.25">
      <c r="A1438" t="str">
        <f t="shared" si="51"/>
        <v>Sep</v>
      </c>
      <c r="B1438">
        <f t="shared" si="49"/>
        <v>1437</v>
      </c>
      <c r="C1438" t="s">
        <v>2898</v>
      </c>
      <c r="D1438">
        <v>0</v>
      </c>
      <c r="E1438" s="98">
        <v>0.89615000000000999</v>
      </c>
      <c r="F1438" s="98">
        <v>0.64569251728605204</v>
      </c>
      <c r="G1438" s="99">
        <v>0.95000000000002305</v>
      </c>
      <c r="H1438" s="98">
        <v>1.6117041208040199</v>
      </c>
      <c r="I1438" s="98">
        <v>0.92710000000000303</v>
      </c>
      <c r="J1438" s="98">
        <v>-1.9913808463253999</v>
      </c>
      <c r="K1438" s="99">
        <v>0.7</v>
      </c>
      <c r="L1438" s="98">
        <v>3.0309217762879501</v>
      </c>
      <c r="M1438" s="98">
        <v>0.36199500000000201</v>
      </c>
      <c r="N1438" s="98">
        <v>0.68674299112849901</v>
      </c>
      <c r="O1438" s="99">
        <v>0.95000000000001505</v>
      </c>
      <c r="P1438" s="98">
        <v>1.7220179385351</v>
      </c>
      <c r="Q1438" s="98">
        <v>0.36802000000000101</v>
      </c>
      <c r="R1438" s="98">
        <v>-0.15719426926281299</v>
      </c>
      <c r="S1438" s="99">
        <v>0.69999999999999796</v>
      </c>
      <c r="T1438" s="98">
        <v>0.239629706728406</v>
      </c>
      <c r="U1438" s="98">
        <v>0.43136999999999998</v>
      </c>
      <c r="V1438" s="98">
        <v>0.26743006083596399</v>
      </c>
      <c r="W1438" s="99">
        <v>0.95000000000002005</v>
      </c>
      <c r="X1438" s="98">
        <v>0.670174610548811</v>
      </c>
      <c r="Y1438" s="98">
        <v>0.42297000000000101</v>
      </c>
      <c r="Z1438" s="98">
        <v>0.26327165759655602</v>
      </c>
      <c r="AA1438" s="99">
        <v>0.7</v>
      </c>
      <c r="AB1438" s="98">
        <v>0.40130515098959002</v>
      </c>
      <c r="AC1438" t="str">
        <f>IF('Raw data (converted)'!T1438="","",'Raw data (converted)'!T1438)</f>
        <v/>
      </c>
    </row>
    <row r="1439" spans="1:29" x14ac:dyDescent="0.25">
      <c r="A1439" t="str">
        <f t="shared" si="51"/>
        <v>Sep</v>
      </c>
      <c r="B1439">
        <f t="shared" si="49"/>
        <v>1438</v>
      </c>
      <c r="C1439" t="s">
        <v>2898</v>
      </c>
      <c r="D1439">
        <v>15</v>
      </c>
      <c r="E1439" s="98">
        <v>0.91674999999999296</v>
      </c>
      <c r="F1439" s="98">
        <v>-0.64569251728737598</v>
      </c>
      <c r="G1439" s="99">
        <v>0.55000000000000004</v>
      </c>
      <c r="H1439" s="98">
        <v>0.40877431900606298</v>
      </c>
      <c r="I1439" s="98">
        <v>0.88580000000000103</v>
      </c>
      <c r="J1439" s="98">
        <v>1.00822995639288</v>
      </c>
      <c r="K1439" s="99">
        <v>0.3</v>
      </c>
      <c r="L1439" s="98">
        <v>0.65665699943404898</v>
      </c>
      <c r="M1439" s="98">
        <v>0.48801499999999998</v>
      </c>
      <c r="N1439" s="98">
        <v>-0.68674299112881698</v>
      </c>
      <c r="O1439" s="99">
        <v>0.54999999999999605</v>
      </c>
      <c r="P1439" s="98">
        <v>0.43675306221137</v>
      </c>
      <c r="Q1439" s="98">
        <v>0.48199000000000097</v>
      </c>
      <c r="R1439" s="98">
        <v>-0.14717329520439801</v>
      </c>
      <c r="S1439" s="99">
        <v>0.29999999999999899</v>
      </c>
      <c r="T1439" s="98">
        <v>9.6151374355651506E-2</v>
      </c>
      <c r="U1439" s="98">
        <v>0.401090000000001</v>
      </c>
      <c r="V1439" s="98">
        <v>-0.267430060835955</v>
      </c>
      <c r="W1439" s="99">
        <v>0.55000000000000104</v>
      </c>
      <c r="X1439" s="98">
        <v>0.169975472858514</v>
      </c>
      <c r="Y1439" s="98">
        <v>0.40949000000000102</v>
      </c>
      <c r="Z1439" s="98">
        <v>-0.31213598461623299</v>
      </c>
      <c r="AA1439" s="99">
        <v>0.3</v>
      </c>
      <c r="AB1439" s="98">
        <v>0.20391268960348899</v>
      </c>
      <c r="AC1439" t="str">
        <f>IF('Raw data (converted)'!T1439="","",'Raw data (converted)'!T1439)</f>
        <v/>
      </c>
    </row>
    <row r="1440" spans="1:29" x14ac:dyDescent="0.25">
      <c r="A1440" t="str">
        <f t="shared" si="51"/>
        <v>Sep</v>
      </c>
      <c r="B1440">
        <f t="shared" si="49"/>
        <v>1439</v>
      </c>
      <c r="C1440" t="s">
        <v>2898</v>
      </c>
      <c r="D1440">
        <v>30</v>
      </c>
      <c r="E1440" s="98">
        <v>0.87544999999999196</v>
      </c>
      <c r="F1440" s="98">
        <v>0.64569251728841504</v>
      </c>
      <c r="G1440" s="99">
        <v>0.55000000000001004</v>
      </c>
      <c r="H1440" s="98">
        <v>0.408774319006729</v>
      </c>
      <c r="I1440" s="98">
        <v>0.84450000000000003</v>
      </c>
      <c r="J1440" s="98">
        <v>1.89453442968721</v>
      </c>
      <c r="K1440" s="99">
        <v>0.3</v>
      </c>
      <c r="L1440" s="98">
        <v>1.2355524616826901</v>
      </c>
      <c r="M1440" s="98">
        <v>0.60198499999999999</v>
      </c>
      <c r="N1440" s="98">
        <v>0.68674299112886505</v>
      </c>
      <c r="O1440" s="99">
        <v>0.55000000000000404</v>
      </c>
      <c r="P1440" s="98">
        <v>0.43675306221140803</v>
      </c>
      <c r="Q1440" s="98">
        <v>0.59596000000000104</v>
      </c>
      <c r="R1440" s="98">
        <v>0.60307000657002596</v>
      </c>
      <c r="S1440" s="99">
        <v>0.3</v>
      </c>
      <c r="T1440" s="98">
        <v>0.39406730436743698</v>
      </c>
      <c r="U1440" s="98">
        <v>0.38761000000000101</v>
      </c>
      <c r="V1440" s="98">
        <v>0.26743006083592002</v>
      </c>
      <c r="W1440" s="99">
        <v>0.55000000000000804</v>
      </c>
      <c r="X1440" s="98">
        <v>0.16997547285849399</v>
      </c>
      <c r="Y1440" s="98">
        <v>0.39600999999999997</v>
      </c>
      <c r="Z1440" s="98">
        <v>0.107216698115537</v>
      </c>
      <c r="AA1440" s="99">
        <v>0.3</v>
      </c>
      <c r="AB1440" s="98">
        <v>7.0039454458681094E-2</v>
      </c>
      <c r="AC1440" t="str">
        <f>IF('Raw data (converted)'!T1440="","",'Raw data (converted)'!T1440)</f>
        <v/>
      </c>
    </row>
    <row r="1441" spans="1:29" x14ac:dyDescent="0.25">
      <c r="A1441" t="str">
        <f t="shared" si="51"/>
        <v>Sep</v>
      </c>
      <c r="B1441">
        <f t="shared" si="49"/>
        <v>1440</v>
      </c>
      <c r="C1441" t="s">
        <v>2898</v>
      </c>
      <c r="D1441">
        <v>45</v>
      </c>
      <c r="E1441" s="98">
        <v>0.77225000000000699</v>
      </c>
      <c r="F1441" s="98">
        <v>-0.645692517289291</v>
      </c>
      <c r="G1441" s="99">
        <v>0.94999999999999596</v>
      </c>
      <c r="H1441" s="98">
        <v>1.61170412081165</v>
      </c>
      <c r="I1441" s="98">
        <v>0.80319999999999903</v>
      </c>
      <c r="J1441" s="98">
        <v>-2.4426649949527799</v>
      </c>
      <c r="K1441" s="99">
        <v>0.70000000000000095</v>
      </c>
      <c r="L1441" s="98">
        <v>3.7216578503996498</v>
      </c>
      <c r="M1441" s="98">
        <v>0.703905000000001</v>
      </c>
      <c r="N1441" s="98">
        <v>-0.68674299112910198</v>
      </c>
      <c r="O1441" s="99">
        <v>0.94999999999999596</v>
      </c>
      <c r="P1441" s="98">
        <v>1.72201793853625</v>
      </c>
      <c r="Q1441" s="98">
        <v>0.70992999999999995</v>
      </c>
      <c r="R1441" s="98">
        <v>-0.53919946037552402</v>
      </c>
      <c r="S1441" s="99">
        <v>0.70000000000000095</v>
      </c>
      <c r="T1441" s="98">
        <v>0.82207729497862403</v>
      </c>
      <c r="U1441" s="98">
        <v>0.390929999999999</v>
      </c>
      <c r="V1441" s="98">
        <v>-0.267430060835886</v>
      </c>
      <c r="W1441" s="99">
        <v>0.95000000000000295</v>
      </c>
      <c r="X1441" s="98">
        <v>0.67017461054849004</v>
      </c>
      <c r="Y1441" s="98">
        <v>0.38252999999999998</v>
      </c>
      <c r="Z1441" s="98">
        <v>4.9747722985344398E-2</v>
      </c>
      <c r="AA1441" s="99">
        <v>0.70000000000000095</v>
      </c>
      <c r="AB1441" s="98">
        <v>7.58277571289106E-2</v>
      </c>
      <c r="AC1441" t="str">
        <f>IF('Raw data (converted)'!T1441="","",'Raw data (converted)'!T1441)</f>
        <v/>
      </c>
    </row>
    <row r="1442" spans="1:29" x14ac:dyDescent="0.25">
      <c r="A1442" t="str">
        <f t="shared" si="51"/>
        <v>Sep</v>
      </c>
      <c r="B1442">
        <f t="shared" si="49"/>
        <v>1441</v>
      </c>
      <c r="C1442" t="s">
        <v>2899</v>
      </c>
      <c r="D1442">
        <v>0</v>
      </c>
      <c r="E1442" s="98">
        <v>0.93354500000001495</v>
      </c>
      <c r="F1442" s="98">
        <v>0.79020465210658497</v>
      </c>
      <c r="G1442" s="99">
        <v>0.95000000000002105</v>
      </c>
      <c r="H1442" s="98">
        <v>1.97284570125088</v>
      </c>
      <c r="I1442" s="98">
        <v>0.939720000000004</v>
      </c>
      <c r="J1442" s="98">
        <v>-0.16618717854252599</v>
      </c>
      <c r="K1442" s="99">
        <v>0.7</v>
      </c>
      <c r="L1442" s="98">
        <v>0.25242412731508801</v>
      </c>
      <c r="M1442" s="98">
        <v>0.26475000000000298</v>
      </c>
      <c r="N1442" s="98">
        <v>0.48830439611229598</v>
      </c>
      <c r="O1442" s="99">
        <v>0.95000000000001505</v>
      </c>
      <c r="P1442" s="98">
        <v>1.2241363941044401</v>
      </c>
      <c r="Q1442" s="98">
        <v>0.27045000000000202</v>
      </c>
      <c r="R1442" s="98">
        <v>-0.19360323604061999</v>
      </c>
      <c r="S1442" s="99">
        <v>0.69999999999999896</v>
      </c>
      <c r="T1442" s="98">
        <v>0.295134108700774</v>
      </c>
      <c r="U1442" s="98">
        <v>0.38594499999999998</v>
      </c>
      <c r="V1442" s="98">
        <v>6.7907633248937296E-2</v>
      </c>
      <c r="W1442" s="99">
        <v>0.95000000000002305</v>
      </c>
      <c r="X1442" s="98">
        <v>0.170162931891119</v>
      </c>
      <c r="Y1442" s="98">
        <v>0.38517000000000101</v>
      </c>
      <c r="Z1442" s="98">
        <v>4.1549596351038602E-2</v>
      </c>
      <c r="AA1442" s="99">
        <v>0.7</v>
      </c>
      <c r="AB1442" s="98">
        <v>6.3331771640283002E-2</v>
      </c>
      <c r="AC1442" t="str">
        <f>IF('Raw data (converted)'!T1442="","",'Raw data (converted)'!T1442)</f>
        <v/>
      </c>
    </row>
    <row r="1443" spans="1:29" x14ac:dyDescent="0.25">
      <c r="A1443" t="str">
        <f t="shared" si="51"/>
        <v>Sep</v>
      </c>
      <c r="B1443">
        <f t="shared" si="49"/>
        <v>1442</v>
      </c>
      <c r="C1443" t="s">
        <v>2899</v>
      </c>
      <c r="D1443">
        <v>15</v>
      </c>
      <c r="E1443" s="98">
        <v>0.902164999999991</v>
      </c>
      <c r="F1443" s="98">
        <v>-0.79020465210879898</v>
      </c>
      <c r="G1443" s="99">
        <v>0.54999999999999805</v>
      </c>
      <c r="H1443" s="98">
        <v>0.50037016572941295</v>
      </c>
      <c r="I1443" s="98">
        <v>0.89599000000000195</v>
      </c>
      <c r="J1443" s="98">
        <v>-0.25276090534696999</v>
      </c>
      <c r="K1443" s="99">
        <v>0.3</v>
      </c>
      <c r="L1443" s="98">
        <v>0.164541184482841</v>
      </c>
      <c r="M1443" s="98">
        <v>0.43475000000000003</v>
      </c>
      <c r="N1443" s="98">
        <v>-0.48830439611280402</v>
      </c>
      <c r="O1443" s="99">
        <v>0.54999999999999405</v>
      </c>
      <c r="P1443" s="98">
        <v>0.31047604483413499</v>
      </c>
      <c r="Q1443" s="98">
        <v>0.42905000000000099</v>
      </c>
      <c r="R1443" s="98">
        <v>-5.1075565173800803E-2</v>
      </c>
      <c r="S1443" s="99">
        <v>0.3</v>
      </c>
      <c r="T1443" s="98">
        <v>3.3368402878585599E-2</v>
      </c>
      <c r="U1443" s="98">
        <v>0.38536500000000101</v>
      </c>
      <c r="V1443" s="98">
        <v>-6.79076332489357E-2</v>
      </c>
      <c r="W1443" s="99">
        <v>0.55000000000000204</v>
      </c>
      <c r="X1443" s="98">
        <v>4.3158192441068402E-2</v>
      </c>
      <c r="Y1443" s="98">
        <v>0.38613999999999998</v>
      </c>
      <c r="Z1443" s="98">
        <v>-6.2695543607953694E-2</v>
      </c>
      <c r="AA1443" s="99">
        <v>0.3</v>
      </c>
      <c r="AB1443" s="98">
        <v>4.0955782728972497E-2</v>
      </c>
      <c r="AC1443" t="str">
        <f>IF('Raw data (converted)'!T1443="","",'Raw data (converted)'!T1443)</f>
        <v/>
      </c>
    </row>
    <row r="1444" spans="1:29" x14ac:dyDescent="0.25">
      <c r="A1444" t="str">
        <f t="shared" si="51"/>
        <v>Sep</v>
      </c>
      <c r="B1444">
        <f t="shared" si="49"/>
        <v>1443</v>
      </c>
      <c r="C1444" t="s">
        <v>2899</v>
      </c>
      <c r="D1444">
        <v>30</v>
      </c>
      <c r="E1444" s="98">
        <v>0.85843499999998896</v>
      </c>
      <c r="F1444" s="98">
        <v>0.79020465211021196</v>
      </c>
      <c r="G1444" s="99">
        <v>0.55000000000001004</v>
      </c>
      <c r="H1444" s="98">
        <v>0.500370165730321</v>
      </c>
      <c r="I1444" s="98">
        <v>0.85226000000000002</v>
      </c>
      <c r="J1444" s="98">
        <v>0.83190695006562798</v>
      </c>
      <c r="K1444" s="99">
        <v>0.3</v>
      </c>
      <c r="L1444" s="98">
        <v>0.54172731458140899</v>
      </c>
      <c r="M1444" s="98">
        <v>0.59335000000000004</v>
      </c>
      <c r="N1444" s="98">
        <v>0.48830439611279303</v>
      </c>
      <c r="O1444" s="99">
        <v>0.55000000000000204</v>
      </c>
      <c r="P1444" s="98">
        <v>0.31047604483413299</v>
      </c>
      <c r="Q1444" s="98">
        <v>0.587650000000001</v>
      </c>
      <c r="R1444" s="98">
        <v>0.48238033775204903</v>
      </c>
      <c r="S1444" s="99">
        <v>0.3</v>
      </c>
      <c r="T1444" s="98">
        <v>0.31518321820283601</v>
      </c>
      <c r="U1444" s="98">
        <v>0.38633500000000098</v>
      </c>
      <c r="V1444" s="98">
        <v>6.7907633248898203E-2</v>
      </c>
      <c r="W1444" s="99">
        <v>0.55000000000000904</v>
      </c>
      <c r="X1444" s="98">
        <v>4.3158192441045198E-2</v>
      </c>
      <c r="Y1444" s="98">
        <v>0.38711000000000001</v>
      </c>
      <c r="Z1444" s="98">
        <v>4.37892999129431E-2</v>
      </c>
      <c r="AA1444" s="99">
        <v>0.3</v>
      </c>
      <c r="AB1444" s="98">
        <v>2.8605272506118801E-2</v>
      </c>
      <c r="AC1444" t="str">
        <f>IF('Raw data (converted)'!T1444="","",'Raw data (converted)'!T1444)</f>
        <v/>
      </c>
    </row>
    <row r="1445" spans="1:29" x14ac:dyDescent="0.25">
      <c r="A1445" t="str">
        <f t="shared" si="51"/>
        <v>Sep</v>
      </c>
      <c r="B1445">
        <f t="shared" si="49"/>
        <v>1444</v>
      </c>
      <c r="C1445" t="s">
        <v>2899</v>
      </c>
      <c r="D1445">
        <v>45</v>
      </c>
      <c r="E1445" s="98">
        <v>0.80235500000000903</v>
      </c>
      <c r="F1445" s="98">
        <v>-0.79020465211120905</v>
      </c>
      <c r="G1445" s="99">
        <v>0.94999999999999596</v>
      </c>
      <c r="H1445" s="98">
        <v>1.9728457012619101</v>
      </c>
      <c r="I1445" s="98">
        <v>0.80852999999999797</v>
      </c>
      <c r="J1445" s="98">
        <v>-0.71847301757688997</v>
      </c>
      <c r="K1445" s="99">
        <v>0.70000000000000095</v>
      </c>
      <c r="L1445" s="98">
        <v>1.0915752289188501</v>
      </c>
      <c r="M1445" s="98">
        <v>0.74055000000000104</v>
      </c>
      <c r="N1445" s="98">
        <v>-0.48830439611299198</v>
      </c>
      <c r="O1445" s="99">
        <v>0.94999999999999196</v>
      </c>
      <c r="P1445" s="98">
        <v>1.22413639410589</v>
      </c>
      <c r="Q1445" s="98">
        <v>0.74624999999999997</v>
      </c>
      <c r="R1445" s="98">
        <v>-0.465225686604819</v>
      </c>
      <c r="S1445" s="99">
        <v>0.70000000000000095</v>
      </c>
      <c r="T1445" s="98">
        <v>0.70926795367663797</v>
      </c>
      <c r="U1445" s="98">
        <v>0.38885499999999901</v>
      </c>
      <c r="V1445" s="98">
        <v>-6.7907633248864202E-2</v>
      </c>
      <c r="W1445" s="99">
        <v>0.94999999999999896</v>
      </c>
      <c r="X1445" s="98">
        <v>0.17016293189089299</v>
      </c>
      <c r="Y1445" s="98">
        <v>0.38807999999999998</v>
      </c>
      <c r="Z1445" s="98">
        <v>-1.26698320711689E-2</v>
      </c>
      <c r="AA1445" s="99">
        <v>0.70000000000000095</v>
      </c>
      <c r="AB1445" s="98">
        <v>1.9311914090354199E-2</v>
      </c>
      <c r="AC1445" t="str">
        <f>IF('Raw data (converted)'!T1445="","",'Raw data (converted)'!T1445)</f>
        <v/>
      </c>
    </row>
    <row r="1446" spans="1:29" x14ac:dyDescent="0.25">
      <c r="A1446" t="str">
        <f t="shared" si="51"/>
        <v>Sep</v>
      </c>
      <c r="B1446">
        <f t="shared" si="49"/>
        <v>1445</v>
      </c>
      <c r="C1446" t="s">
        <v>2900</v>
      </c>
      <c r="D1446">
        <v>0</v>
      </c>
      <c r="E1446" s="98">
        <v>0.97105000000001096</v>
      </c>
      <c r="F1446" s="98">
        <v>0.60469616698171602</v>
      </c>
      <c r="G1446" s="99">
        <v>0.95000000000002305</v>
      </c>
      <c r="H1446" s="98">
        <v>1.50929304041059</v>
      </c>
      <c r="I1446" s="98">
        <v>0.98060000000000302</v>
      </c>
      <c r="J1446" s="98">
        <v>-0.47277386999106502</v>
      </c>
      <c r="K1446" s="99">
        <v>0.7</v>
      </c>
      <c r="L1446" s="98">
        <v>0.71817594670803697</v>
      </c>
      <c r="M1446" s="98">
        <v>0.61903999999999704</v>
      </c>
      <c r="N1446" s="98">
        <v>1.46699107938641</v>
      </c>
      <c r="O1446" s="99">
        <v>0.95000000000001705</v>
      </c>
      <c r="P1446" s="98">
        <v>3.6848835985799102</v>
      </c>
      <c r="Q1446" s="98">
        <v>0.59478999999999904</v>
      </c>
      <c r="R1446" s="98">
        <v>1.8094678568443201</v>
      </c>
      <c r="S1446" s="99">
        <v>0.69999999999999896</v>
      </c>
      <c r="T1446" s="98">
        <v>2.7629927899517202</v>
      </c>
      <c r="U1446" s="98">
        <v>0.37701999999999802</v>
      </c>
      <c r="V1446" s="98">
        <v>5.9740048493984899E-2</v>
      </c>
      <c r="W1446" s="99">
        <v>0.95000000000002305</v>
      </c>
      <c r="X1446" s="98">
        <v>0.14969643133375299</v>
      </c>
      <c r="Y1446" s="98">
        <v>0.38391999999999998</v>
      </c>
      <c r="Z1446" s="98">
        <v>-0.104712435647049</v>
      </c>
      <c r="AA1446" s="99">
        <v>0.7</v>
      </c>
      <c r="AB1446" s="98">
        <v>0.15960821809811501</v>
      </c>
      <c r="AC1446" t="str">
        <f>IF('Raw data (converted)'!T1446="","",'Raw data (converted)'!T1446)</f>
        <v/>
      </c>
    </row>
    <row r="1447" spans="1:29" x14ac:dyDescent="0.25">
      <c r="A1447" t="str">
        <f t="shared" si="51"/>
        <v>Sep</v>
      </c>
      <c r="B1447">
        <f t="shared" si="49"/>
        <v>1446</v>
      </c>
      <c r="C1447" t="s">
        <v>2900</v>
      </c>
      <c r="D1447">
        <v>15</v>
      </c>
      <c r="E1447" s="98">
        <v>0.93594999999999196</v>
      </c>
      <c r="F1447" s="98">
        <v>-0.60469616698334405</v>
      </c>
      <c r="G1447" s="99">
        <v>0.55000000000000004</v>
      </c>
      <c r="H1447" s="98">
        <v>0.382799936297888</v>
      </c>
      <c r="I1447" s="98">
        <v>0.926400000000001</v>
      </c>
      <c r="J1447" s="98">
        <v>3.2826091603435401E-2</v>
      </c>
      <c r="K1447" s="99">
        <v>0.3</v>
      </c>
      <c r="L1447" s="98">
        <v>2.1368290266651699E-2</v>
      </c>
      <c r="M1447" s="98">
        <v>0.68338000000000199</v>
      </c>
      <c r="N1447" s="98">
        <v>-1.4669910793858001</v>
      </c>
      <c r="O1447" s="99">
        <v>0.54999999999999705</v>
      </c>
      <c r="P1447" s="98">
        <v>0.934592003692993</v>
      </c>
      <c r="Q1447" s="98">
        <v>0.70762999999999998</v>
      </c>
      <c r="R1447" s="98">
        <v>-1.7187873524766299</v>
      </c>
      <c r="S1447" s="99">
        <v>0.29999999999999899</v>
      </c>
      <c r="T1447" s="98">
        <v>1.12461211633276</v>
      </c>
      <c r="U1447" s="98">
        <v>0.39414000000000199</v>
      </c>
      <c r="V1447" s="98">
        <v>-5.9740048493919402E-2</v>
      </c>
      <c r="W1447" s="99">
        <v>0.55000000000000204</v>
      </c>
      <c r="X1447" s="98">
        <v>3.7967301805602899E-2</v>
      </c>
      <c r="Y1447" s="98">
        <v>0.38723999999999997</v>
      </c>
      <c r="Z1447" s="98">
        <v>3.7324584326909098E-2</v>
      </c>
      <c r="AA1447" s="99">
        <v>0.3</v>
      </c>
      <c r="AB1447" s="98">
        <v>2.4382203109952601E-2</v>
      </c>
      <c r="AC1447" t="str">
        <f>IF('Raw data (converted)'!T1447="","",'Raw data (converted)'!T1447)</f>
        <v/>
      </c>
    </row>
    <row r="1448" spans="1:29" x14ac:dyDescent="0.25">
      <c r="A1448" t="str">
        <f t="shared" si="51"/>
        <v>Sep</v>
      </c>
      <c r="B1448">
        <f t="shared" si="49"/>
        <v>1447</v>
      </c>
      <c r="C1448" t="s">
        <v>2900</v>
      </c>
      <c r="D1448">
        <v>30</v>
      </c>
      <c r="E1448" s="98">
        <v>0.88174999999999104</v>
      </c>
      <c r="F1448" s="98">
        <v>0.60469616698448803</v>
      </c>
      <c r="G1448" s="99">
        <v>0.55000000000001004</v>
      </c>
      <c r="H1448" s="98">
        <v>0.38279993629862002</v>
      </c>
      <c r="I1448" s="98">
        <v>0.87219999999999998</v>
      </c>
      <c r="J1448" s="98">
        <v>0.86285726500605697</v>
      </c>
      <c r="K1448" s="99">
        <v>0.3</v>
      </c>
      <c r="L1448" s="98">
        <v>0.561897035909519</v>
      </c>
      <c r="M1448" s="98">
        <v>0.79622000000000304</v>
      </c>
      <c r="N1448" s="98">
        <v>1.4669910793854499</v>
      </c>
      <c r="O1448" s="99">
        <v>0.55000000000000504</v>
      </c>
      <c r="P1448" s="98">
        <v>0.93459200369278395</v>
      </c>
      <c r="Q1448" s="98">
        <v>0.82047000000000103</v>
      </c>
      <c r="R1448" s="98">
        <v>-0.116149618580339</v>
      </c>
      <c r="S1448" s="99">
        <v>0.3</v>
      </c>
      <c r="T1448" s="98">
        <v>7.5882643346574699E-2</v>
      </c>
      <c r="U1448" s="98">
        <v>0.39746000000000198</v>
      </c>
      <c r="V1448" s="98">
        <v>5.9740048493861102E-2</v>
      </c>
      <c r="W1448" s="99">
        <v>0.55000000000000904</v>
      </c>
      <c r="X1448" s="98">
        <v>3.79673018055664E-2</v>
      </c>
      <c r="Y1448" s="98">
        <v>0.39056000000000002</v>
      </c>
      <c r="Z1448" s="98">
        <v>0.13100197244150999</v>
      </c>
      <c r="AA1448" s="99">
        <v>0.3</v>
      </c>
      <c r="AB1448" s="98">
        <v>8.5577478371126198E-2</v>
      </c>
      <c r="AC1448" t="str">
        <f>IF('Raw data (converted)'!T1448="","",'Raw data (converted)'!T1448)</f>
        <v/>
      </c>
    </row>
    <row r="1449" spans="1:29" x14ac:dyDescent="0.25">
      <c r="A1449" t="str">
        <f t="shared" si="51"/>
        <v>Sep</v>
      </c>
      <c r="B1449">
        <f t="shared" si="49"/>
        <v>1448</v>
      </c>
      <c r="C1449" t="s">
        <v>2900</v>
      </c>
      <c r="D1449">
        <v>45</v>
      </c>
      <c r="E1449" s="98">
        <v>0.808450000000008</v>
      </c>
      <c r="F1449" s="98">
        <v>-0.60469616698541895</v>
      </c>
      <c r="G1449" s="99">
        <v>0.94999999999999596</v>
      </c>
      <c r="H1449" s="98">
        <v>1.5092930404194</v>
      </c>
      <c r="I1449" s="98">
        <v>0.81799999999999895</v>
      </c>
      <c r="J1449" s="98">
        <v>-0.89540505680080296</v>
      </c>
      <c r="K1449" s="99">
        <v>0.70000000000000095</v>
      </c>
      <c r="L1449" s="98">
        <v>1.36058908797802</v>
      </c>
      <c r="M1449" s="98">
        <v>0.95755999999999997</v>
      </c>
      <c r="N1449" s="98">
        <v>-1.46699107938558</v>
      </c>
      <c r="O1449" s="99">
        <v>0.95000000000000295</v>
      </c>
      <c r="P1449" s="98">
        <v>3.6848835985772999</v>
      </c>
      <c r="Q1449" s="98">
        <v>0.93331000000000197</v>
      </c>
      <c r="R1449" s="98">
        <v>0.99344466493610595</v>
      </c>
      <c r="S1449" s="99">
        <v>0.70000000000000095</v>
      </c>
      <c r="T1449" s="98">
        <v>1.5151723681106499</v>
      </c>
      <c r="U1449" s="98">
        <v>0.38697999999999899</v>
      </c>
      <c r="V1449" s="98">
        <v>-5.9740048493823E-2</v>
      </c>
      <c r="W1449" s="99">
        <v>0.94999999999999896</v>
      </c>
      <c r="X1449" s="98">
        <v>0.14969643133331001</v>
      </c>
      <c r="Y1449" s="98">
        <v>0.39388000000000001</v>
      </c>
      <c r="Z1449" s="98">
        <v>-0.152410626973814</v>
      </c>
      <c r="AA1449" s="99">
        <v>0.70000000000000095</v>
      </c>
      <c r="AB1449" s="98">
        <v>0.23231385092805101</v>
      </c>
      <c r="AC1449" t="str">
        <f>IF('Raw data (converted)'!T1449="","",'Raw data (converted)'!T1449)</f>
        <v/>
      </c>
    </row>
    <row r="1450" spans="1:29" x14ac:dyDescent="0.25">
      <c r="A1450" t="str">
        <f t="shared" si="51"/>
        <v>Sep</v>
      </c>
      <c r="B1450">
        <f t="shared" si="49"/>
        <v>1449</v>
      </c>
      <c r="C1450" t="s">
        <v>2901</v>
      </c>
      <c r="D1450">
        <v>0</v>
      </c>
      <c r="E1450" s="98">
        <v>0.93458500000001199</v>
      </c>
      <c r="F1450" s="98">
        <v>-2.2312263652977</v>
      </c>
      <c r="G1450" s="99">
        <v>0.95000000000002605</v>
      </c>
      <c r="H1450" s="98">
        <v>5.5960093364780699</v>
      </c>
      <c r="I1450" s="98">
        <v>0.92941000000000196</v>
      </c>
      <c r="J1450" s="98">
        <v>-0.40902102994682099</v>
      </c>
      <c r="K1450" s="99">
        <v>0.7</v>
      </c>
      <c r="L1450" s="98">
        <v>0.621312925686204</v>
      </c>
      <c r="M1450" s="98">
        <v>0.60815000000000397</v>
      </c>
      <c r="N1450" s="98">
        <v>2.6493110852924202</v>
      </c>
      <c r="O1450" s="99">
        <v>0.95000000000002105</v>
      </c>
      <c r="P1450" s="98">
        <v>6.6884347195386296</v>
      </c>
      <c r="Q1450" s="98">
        <v>0.53970000000000096</v>
      </c>
      <c r="R1450" s="98">
        <v>4.6927112735788103</v>
      </c>
      <c r="S1450" s="99">
        <v>0.69999999999999896</v>
      </c>
      <c r="T1450" s="98">
        <v>7.2357415063398296</v>
      </c>
      <c r="U1450" s="98">
        <v>0.38639000000000001</v>
      </c>
      <c r="V1450" s="98">
        <v>0.26182943128970199</v>
      </c>
      <c r="W1450" s="99">
        <v>0.95000000000002405</v>
      </c>
      <c r="X1450" s="98">
        <v>0.65613743951112402</v>
      </c>
      <c r="Y1450" s="98">
        <v>0.38744000000000001</v>
      </c>
      <c r="Z1450" s="98">
        <v>8.4962403300800501E-2</v>
      </c>
      <c r="AA1450" s="99">
        <v>0.7</v>
      </c>
      <c r="AB1450" s="98">
        <v>0.12950391585461901</v>
      </c>
      <c r="AC1450" t="str">
        <f>IF('Raw data (converted)'!T1450="","",'Raw data (converted)'!T1450)</f>
        <v>For CO2, high residuals and Cooks (also with CH4). T0 was probably run as T15</v>
      </c>
    </row>
    <row r="1451" spans="1:29" x14ac:dyDescent="0.25">
      <c r="A1451" t="str">
        <f t="shared" si="51"/>
        <v>Sep</v>
      </c>
      <c r="B1451">
        <f t="shared" ref="B1451:B1514" si="52">B1450+1</f>
        <v>1450</v>
      </c>
      <c r="C1451" t="s">
        <v>2901</v>
      </c>
      <c r="D1451">
        <v>15</v>
      </c>
      <c r="E1451" s="98">
        <v>0.88134499999999205</v>
      </c>
      <c r="F1451" s="98">
        <v>2.2312263652952899</v>
      </c>
      <c r="G1451" s="99">
        <v>0.55000000000000104</v>
      </c>
      <c r="H1451" s="98">
        <v>1.4193082192542701</v>
      </c>
      <c r="I1451" s="98">
        <v>0.88652000000000097</v>
      </c>
      <c r="J1451" s="98">
        <v>1.2886585675198601</v>
      </c>
      <c r="K1451" s="99">
        <v>0.3</v>
      </c>
      <c r="L1451" s="98">
        <v>0.83957952252785195</v>
      </c>
      <c r="M1451" s="98">
        <v>0.54584999999999995</v>
      </c>
      <c r="N1451" s="98">
        <v>-2.6493110852927702</v>
      </c>
      <c r="O1451" s="99">
        <v>0.54999999999999905</v>
      </c>
      <c r="P1451" s="98">
        <v>1.69637857991379</v>
      </c>
      <c r="Q1451" s="98">
        <v>0.61430000000000096</v>
      </c>
      <c r="R1451" s="98">
        <v>-4.0368613363252903</v>
      </c>
      <c r="S1451" s="99">
        <v>0.29999999999999899</v>
      </c>
      <c r="T1451" s="98">
        <v>2.6596567127114601</v>
      </c>
      <c r="U1451" s="98">
        <v>0.41472999999999999</v>
      </c>
      <c r="V1451" s="98">
        <v>-0.26182943128963798</v>
      </c>
      <c r="W1451" s="99">
        <v>0.55000000000000204</v>
      </c>
      <c r="X1451" s="98">
        <v>0.16641524430434701</v>
      </c>
      <c r="Y1451" s="98">
        <v>0.41367999999999999</v>
      </c>
      <c r="Z1451" s="98">
        <v>-0.19247775839171999</v>
      </c>
      <c r="AA1451" s="99">
        <v>0.3</v>
      </c>
      <c r="AB1451" s="98">
        <v>0.125738087770876</v>
      </c>
      <c r="AC1451" t="str">
        <f>IF('Raw data (converted)'!T1451="","",'Raw data (converted)'!T1451)</f>
        <v>For CO2, high residuals and Cooks. T15 was probably run as T0</v>
      </c>
    </row>
    <row r="1452" spans="1:29" x14ac:dyDescent="0.25">
      <c r="A1452" t="str">
        <f t="shared" si="51"/>
        <v>Sep</v>
      </c>
      <c r="B1452">
        <f t="shared" si="52"/>
        <v>1451</v>
      </c>
      <c r="C1452" t="s">
        <v>2901</v>
      </c>
      <c r="D1452">
        <v>30</v>
      </c>
      <c r="E1452" s="98">
        <v>0.83845499999998996</v>
      </c>
      <c r="F1452" s="98">
        <v>-2.23122636529411</v>
      </c>
      <c r="G1452" s="99">
        <v>0.55000000000001004</v>
      </c>
      <c r="H1452" s="98">
        <v>1.41930821925354</v>
      </c>
      <c r="I1452" s="98">
        <v>0.84362999999999999</v>
      </c>
      <c r="J1452" s="98">
        <v>-1.7740157790858</v>
      </c>
      <c r="K1452" s="99">
        <v>0.3</v>
      </c>
      <c r="L1452" s="98">
        <v>1.1566885394659101</v>
      </c>
      <c r="M1452" s="98">
        <v>0.62044999999999895</v>
      </c>
      <c r="N1452" s="98">
        <v>2.6493110852928399</v>
      </c>
      <c r="O1452" s="99">
        <v>0.55000000000001004</v>
      </c>
      <c r="P1452" s="98">
        <v>1.69637857991387</v>
      </c>
      <c r="Q1452" s="98">
        <v>0.68890000000000096</v>
      </c>
      <c r="R1452" s="98">
        <v>-1.1425793098128201</v>
      </c>
      <c r="S1452" s="99">
        <v>0.3</v>
      </c>
      <c r="T1452" s="98">
        <v>0.74696277715498205</v>
      </c>
      <c r="U1452" s="98">
        <v>0.44096999999999997</v>
      </c>
      <c r="V1452" s="98">
        <v>0.26182943128962599</v>
      </c>
      <c r="W1452" s="99">
        <v>0.55000000000001004</v>
      </c>
      <c r="X1452" s="98">
        <v>0.16641524430434099</v>
      </c>
      <c r="Y1452" s="98">
        <v>0.43991999999999998</v>
      </c>
      <c r="Z1452" s="98">
        <v>0.21809266920430201</v>
      </c>
      <c r="AA1452" s="99">
        <v>0.3</v>
      </c>
      <c r="AB1452" s="98">
        <v>0.14247209982840001</v>
      </c>
      <c r="AC1452" t="str">
        <f>IF('Raw data (converted)'!T1452="","",'Raw data (converted)'!T1452)</f>
        <v/>
      </c>
    </row>
    <row r="1453" spans="1:29" x14ac:dyDescent="0.25">
      <c r="A1453" t="str">
        <f t="shared" si="51"/>
        <v>Sep</v>
      </c>
      <c r="B1453">
        <f t="shared" si="52"/>
        <v>1452</v>
      </c>
      <c r="C1453" t="s">
        <v>2901</v>
      </c>
      <c r="D1453">
        <v>45</v>
      </c>
      <c r="E1453" s="98">
        <v>0.80591500000000804</v>
      </c>
      <c r="F1453" s="98">
        <v>2.2312263652933102</v>
      </c>
      <c r="G1453" s="99">
        <v>0.95000000000000595</v>
      </c>
      <c r="H1453" s="98">
        <v>5.5960093364658103</v>
      </c>
      <c r="I1453" s="98">
        <v>0.80073999999999801</v>
      </c>
      <c r="J1453" s="98">
        <v>1.1504164169779201</v>
      </c>
      <c r="K1453" s="99">
        <v>0.70000000000000095</v>
      </c>
      <c r="L1453" s="98">
        <v>1.7485574881316199</v>
      </c>
      <c r="M1453" s="98">
        <v>0.83195000000000197</v>
      </c>
      <c r="N1453" s="98">
        <v>-2.64931108529291</v>
      </c>
      <c r="O1453" s="99">
        <v>0.94999999999999196</v>
      </c>
      <c r="P1453" s="98">
        <v>6.6884347195378897</v>
      </c>
      <c r="Q1453" s="98">
        <v>0.76350000000000195</v>
      </c>
      <c r="R1453" s="98">
        <v>3.2190149992405801</v>
      </c>
      <c r="S1453" s="99">
        <v>0.70000000000000095</v>
      </c>
      <c r="T1453" s="98">
        <v>4.9333460683602901</v>
      </c>
      <c r="U1453" s="98">
        <v>0.46511000000000002</v>
      </c>
      <c r="V1453" s="98">
        <v>-0.26182943128962599</v>
      </c>
      <c r="W1453" s="99">
        <v>0.95000000000000595</v>
      </c>
      <c r="X1453" s="98">
        <v>0.65613743951081105</v>
      </c>
      <c r="Y1453" s="98">
        <v>0.46616000000000002</v>
      </c>
      <c r="Z1453" s="98">
        <v>-0.124089825873544</v>
      </c>
      <c r="AA1453" s="99">
        <v>0.70000000000000095</v>
      </c>
      <c r="AB1453" s="98">
        <v>0.18914470980404099</v>
      </c>
      <c r="AC1453" t="str">
        <f>IF('Raw data (converted)'!T1453="","",'Raw data (converted)'!T1453)</f>
        <v/>
      </c>
    </row>
    <row r="1454" spans="1:29" x14ac:dyDescent="0.25">
      <c r="A1454" t="str">
        <f t="shared" si="51"/>
        <v>Sep</v>
      </c>
      <c r="B1454">
        <f t="shared" si="52"/>
        <v>1453</v>
      </c>
      <c r="C1454" t="s">
        <v>2902</v>
      </c>
      <c r="D1454">
        <v>0</v>
      </c>
      <c r="E1454" s="98">
        <v>0.94411000000001</v>
      </c>
      <c r="F1454" s="98">
        <v>0.469408210978708</v>
      </c>
      <c r="G1454" s="99">
        <v>0.95000000000002505</v>
      </c>
      <c r="H1454" s="98">
        <v>1.17144325826954</v>
      </c>
      <c r="I1454" s="98">
        <v>0.95706000000000202</v>
      </c>
      <c r="J1454" s="98">
        <v>-0.76360143243998202</v>
      </c>
      <c r="K1454" s="99">
        <v>0.70000000000000095</v>
      </c>
      <c r="L1454" s="98">
        <v>1.16017896395797</v>
      </c>
      <c r="M1454" s="98">
        <v>0.36258000000000101</v>
      </c>
      <c r="N1454" s="98">
        <v>0.75219655911826799</v>
      </c>
      <c r="O1454" s="99">
        <v>0.95000000000002005</v>
      </c>
      <c r="P1454" s="98">
        <v>1.8863266682298201</v>
      </c>
      <c r="Q1454" s="98">
        <v>0.35423000000000099</v>
      </c>
      <c r="R1454" s="98">
        <v>0.69177036877749298</v>
      </c>
      <c r="S1454" s="99">
        <v>0.7</v>
      </c>
      <c r="T1454" s="98">
        <v>1.05479243142993</v>
      </c>
      <c r="U1454" s="98">
        <v>0.388575</v>
      </c>
      <c r="V1454" s="98">
        <v>-3.15035411979405E-2</v>
      </c>
      <c r="W1454" s="99">
        <v>0.95000000000002205</v>
      </c>
      <c r="X1454" s="98">
        <v>7.8941257822170999E-2</v>
      </c>
      <c r="Y1454" s="98">
        <v>0.39440000000000103</v>
      </c>
      <c r="Z1454" s="98">
        <v>-0.12110868891563099</v>
      </c>
      <c r="AA1454" s="99">
        <v>0.7</v>
      </c>
      <c r="AB1454" s="98">
        <v>0.18460062012533901</v>
      </c>
      <c r="AC1454" t="str">
        <f>IF('Raw data (converted)'!T1454="","",'Raw data (converted)'!T1454)</f>
        <v/>
      </c>
    </row>
    <row r="1455" spans="1:29" x14ac:dyDescent="0.25">
      <c r="A1455" t="str">
        <f t="shared" si="51"/>
        <v>Sep</v>
      </c>
      <c r="B1455">
        <f t="shared" si="52"/>
        <v>1454</v>
      </c>
      <c r="C1455" t="s">
        <v>2902</v>
      </c>
      <c r="D1455">
        <v>15</v>
      </c>
      <c r="E1455" s="98">
        <v>0.911569999999992</v>
      </c>
      <c r="F1455" s="98">
        <v>-0.46940821098017299</v>
      </c>
      <c r="G1455" s="99">
        <v>0.54999999999999905</v>
      </c>
      <c r="H1455" s="98">
        <v>0.29711155662677602</v>
      </c>
      <c r="I1455" s="98">
        <v>0.89862000000000097</v>
      </c>
      <c r="J1455" s="98">
        <v>0.28511805278456098</v>
      </c>
      <c r="K1455" s="99">
        <v>0.3</v>
      </c>
      <c r="L1455" s="98">
        <v>0.185606570402608</v>
      </c>
      <c r="M1455" s="98">
        <v>0.450660000000001</v>
      </c>
      <c r="N1455" s="98">
        <v>-0.75219655911850503</v>
      </c>
      <c r="O1455" s="99">
        <v>0.54999999999999705</v>
      </c>
      <c r="P1455" s="98">
        <v>0.47842646133003502</v>
      </c>
      <c r="Q1455" s="98">
        <v>0.45901000000000097</v>
      </c>
      <c r="R1455" s="98">
        <v>-0.72678637554650904</v>
      </c>
      <c r="S1455" s="99">
        <v>0.3</v>
      </c>
      <c r="T1455" s="98">
        <v>0.474948051029709</v>
      </c>
      <c r="U1455" s="98">
        <v>0.394675000000001</v>
      </c>
      <c r="V1455" s="98">
        <v>3.1503541197936302E-2</v>
      </c>
      <c r="W1455" s="99">
        <v>0.55000000000000104</v>
      </c>
      <c r="X1455" s="98">
        <v>2.0021763604830899E-2</v>
      </c>
      <c r="Y1455" s="98">
        <v>0.38884999999999997</v>
      </c>
      <c r="Z1455" s="98">
        <v>9.5750976132757501E-2</v>
      </c>
      <c r="AA1455" s="99">
        <v>0.3</v>
      </c>
      <c r="AB1455" s="98">
        <v>6.2549377570996503E-2</v>
      </c>
      <c r="AC1455" t="str">
        <f>IF('Raw data (converted)'!T1455="","",'Raw data (converted)'!T1455)</f>
        <v/>
      </c>
    </row>
    <row r="1456" spans="1:29" x14ac:dyDescent="0.25">
      <c r="A1456" t="str">
        <f t="shared" si="51"/>
        <v>Sep</v>
      </c>
      <c r="B1456">
        <f t="shared" si="52"/>
        <v>1455</v>
      </c>
      <c r="C1456" t="s">
        <v>2902</v>
      </c>
      <c r="D1456">
        <v>30</v>
      </c>
      <c r="E1456" s="98">
        <v>0.85312999999999095</v>
      </c>
      <c r="F1456" s="98">
        <v>0.46940821098130903</v>
      </c>
      <c r="G1456" s="99">
        <v>0.55000000000001004</v>
      </c>
      <c r="H1456" s="98">
        <v>0.29711155662750199</v>
      </c>
      <c r="I1456" s="98">
        <v>0.84017999999999904</v>
      </c>
      <c r="J1456" s="98">
        <v>0.929447336544587</v>
      </c>
      <c r="K1456" s="99">
        <v>0.3</v>
      </c>
      <c r="L1456" s="98">
        <v>0.60529825131878501</v>
      </c>
      <c r="M1456" s="98">
        <v>0.55544000000000104</v>
      </c>
      <c r="N1456" s="98">
        <v>0.75219655911836703</v>
      </c>
      <c r="O1456" s="99">
        <v>0.55000000000000704</v>
      </c>
      <c r="P1456" s="98">
        <v>0.47842646132995598</v>
      </c>
      <c r="Q1456" s="98">
        <v>0.56379000000000101</v>
      </c>
      <c r="R1456" s="98">
        <v>9.4962717471165095E-2</v>
      </c>
      <c r="S1456" s="99">
        <v>0.3</v>
      </c>
      <c r="T1456" s="98">
        <v>6.2040715933158103E-2</v>
      </c>
      <c r="U1456" s="98">
        <v>0.389125000000001</v>
      </c>
      <c r="V1456" s="98">
        <v>-3.1503541197963399E-2</v>
      </c>
      <c r="W1456" s="99">
        <v>0.55000000000000904</v>
      </c>
      <c r="X1456" s="98">
        <v>2.0021763604848399E-2</v>
      </c>
      <c r="Y1456" s="98">
        <v>0.38329999999999997</v>
      </c>
      <c r="Z1456" s="98">
        <v>4.6350790994201502E-2</v>
      </c>
      <c r="AA1456" s="99">
        <v>0.3</v>
      </c>
      <c r="AB1456" s="98">
        <v>3.02785651898047E-2</v>
      </c>
      <c r="AC1456" t="str">
        <f>IF('Raw data (converted)'!T1456="","",'Raw data (converted)'!T1456)</f>
        <v/>
      </c>
    </row>
    <row r="1457" spans="1:29" x14ac:dyDescent="0.25">
      <c r="A1457" t="str">
        <f t="shared" si="51"/>
        <v>Sep</v>
      </c>
      <c r="B1457">
        <f t="shared" si="52"/>
        <v>1456</v>
      </c>
      <c r="C1457" t="s">
        <v>2902</v>
      </c>
      <c r="D1457">
        <v>45</v>
      </c>
      <c r="E1457" s="98">
        <v>0.76879000000000697</v>
      </c>
      <c r="F1457" s="98">
        <v>-0.46940821098209501</v>
      </c>
      <c r="G1457" s="99">
        <v>0.94999999999999596</v>
      </c>
      <c r="H1457" s="98">
        <v>1.17144325827763</v>
      </c>
      <c r="I1457" s="98">
        <v>0.78173999999999799</v>
      </c>
      <c r="J1457" s="98">
        <v>-1.0916778452515401</v>
      </c>
      <c r="K1457" s="99">
        <v>0.70000000000000195</v>
      </c>
      <c r="L1457" s="98">
        <v>1.65916546169978</v>
      </c>
      <c r="M1457" s="98">
        <v>0.67691999999999997</v>
      </c>
      <c r="N1457" s="98">
        <v>-0.75219655911837602</v>
      </c>
      <c r="O1457" s="99">
        <v>0.94999999999999596</v>
      </c>
      <c r="P1457" s="98">
        <v>1.88632666822961</v>
      </c>
      <c r="Q1457" s="98">
        <v>0.66857</v>
      </c>
      <c r="R1457" s="98">
        <v>0.273356210887019</v>
      </c>
      <c r="S1457" s="99">
        <v>0.70000000000000195</v>
      </c>
      <c r="T1457" s="98">
        <v>0.416719700498422</v>
      </c>
      <c r="U1457" s="98">
        <v>0.37192499999999901</v>
      </c>
      <c r="V1457" s="98">
        <v>3.15035411979772E-2</v>
      </c>
      <c r="W1457" s="99">
        <v>0.95000000000000595</v>
      </c>
      <c r="X1457" s="98">
        <v>7.8941257822250199E-2</v>
      </c>
      <c r="Y1457" s="98">
        <v>0.37774999999999997</v>
      </c>
      <c r="Z1457" s="98">
        <v>-9.5955345833146494E-2</v>
      </c>
      <c r="AA1457" s="99">
        <v>0.70000000000000095</v>
      </c>
      <c r="AB1457" s="98">
        <v>0.14626006152666499</v>
      </c>
      <c r="AC1457" t="str">
        <f>IF('Raw data (converted)'!T1457="","",'Raw data (converted)'!T1457)</f>
        <v/>
      </c>
    </row>
    <row r="1458" spans="1:29" x14ac:dyDescent="0.25">
      <c r="A1458" t="str">
        <f t="shared" si="51"/>
        <v>Sep</v>
      </c>
      <c r="B1458">
        <f t="shared" si="52"/>
        <v>1457</v>
      </c>
      <c r="C1458" t="s">
        <v>2903</v>
      </c>
      <c r="D1458">
        <v>0</v>
      </c>
      <c r="E1458" s="98">
        <v>0.93917500000000997</v>
      </c>
      <c r="F1458" s="98">
        <v>-0.199857207734116</v>
      </c>
      <c r="G1458" s="99">
        <v>0.95000000000002605</v>
      </c>
      <c r="H1458" s="98">
        <v>0.49866485023525597</v>
      </c>
      <c r="I1458" s="98">
        <v>0.95255000000000301</v>
      </c>
      <c r="J1458" s="98">
        <v>-1.0279250052076201</v>
      </c>
      <c r="K1458" s="99">
        <v>0.7</v>
      </c>
      <c r="L1458" s="98">
        <v>1.56216254650582</v>
      </c>
      <c r="M1458" s="98">
        <v>0.251245</v>
      </c>
      <c r="N1458" s="98">
        <v>-0.15480288302294901</v>
      </c>
      <c r="O1458" s="99">
        <v>0.95000000000001905</v>
      </c>
      <c r="P1458" s="98">
        <v>0.38799163728491998</v>
      </c>
      <c r="Q1458" s="98">
        <v>0.264320000000001</v>
      </c>
      <c r="R1458" s="98">
        <v>-0.79868558868060702</v>
      </c>
      <c r="S1458" s="99">
        <v>0.69999999999999896</v>
      </c>
      <c r="T1458" s="98">
        <v>1.21791339792005</v>
      </c>
      <c r="U1458" s="98">
        <v>0.37751999999999902</v>
      </c>
      <c r="V1458" s="98">
        <v>-5.6006295462625597E-3</v>
      </c>
      <c r="W1458" s="99">
        <v>0.95000000000002405</v>
      </c>
      <c r="X1458" s="98">
        <v>1.4033986824453301E-2</v>
      </c>
      <c r="Y1458" s="98">
        <v>0.382720000000001</v>
      </c>
      <c r="Z1458" s="98">
        <v>-9.9122803850948904E-2</v>
      </c>
      <c r="AA1458" s="99">
        <v>0.7</v>
      </c>
      <c r="AB1458" s="98">
        <v>0.15108811380446199</v>
      </c>
      <c r="AC1458" t="str">
        <f>IF('Raw data (converted)'!T1458="","",'Raw data (converted)'!T1458)</f>
        <v/>
      </c>
    </row>
    <row r="1459" spans="1:29" x14ac:dyDescent="0.25">
      <c r="A1459" t="str">
        <f t="shared" si="51"/>
        <v>Sep</v>
      </c>
      <c r="B1459">
        <f t="shared" si="52"/>
        <v>1458</v>
      </c>
      <c r="C1459" t="s">
        <v>2903</v>
      </c>
      <c r="D1459">
        <v>15</v>
      </c>
      <c r="E1459" s="98">
        <v>0.93057499999999305</v>
      </c>
      <c r="F1459" s="98">
        <v>0.19985720773245599</v>
      </c>
      <c r="G1459" s="99">
        <v>0.55000000000000004</v>
      </c>
      <c r="H1459" s="98">
        <v>0.126475686159672</v>
      </c>
      <c r="I1459" s="98">
        <v>0.91720000000000101</v>
      </c>
      <c r="J1459" s="98">
        <v>0.76437899019552602</v>
      </c>
      <c r="K1459" s="99">
        <v>0.3</v>
      </c>
      <c r="L1459" s="98">
        <v>0.497726169470737</v>
      </c>
      <c r="M1459" s="98">
        <v>0.40036500000000202</v>
      </c>
      <c r="N1459" s="98">
        <v>0.154802883022853</v>
      </c>
      <c r="O1459" s="99">
        <v>0.54999999999999605</v>
      </c>
      <c r="P1459" s="98">
        <v>9.8405790035240207E-2</v>
      </c>
      <c r="Q1459" s="98">
        <v>0.38729000000000102</v>
      </c>
      <c r="R1459" s="98">
        <v>0.57923474282226495</v>
      </c>
      <c r="S1459" s="99">
        <v>0.29999999999999899</v>
      </c>
      <c r="T1459" s="98">
        <v>0.37848702700665798</v>
      </c>
      <c r="U1459" s="98">
        <v>0.39574000000000198</v>
      </c>
      <c r="V1459" s="98">
        <v>5.6006295462785001E-3</v>
      </c>
      <c r="W1459" s="99">
        <v>0.55000000000000304</v>
      </c>
      <c r="X1459" s="98">
        <v>3.5594209464753501E-3</v>
      </c>
      <c r="Y1459" s="98">
        <v>0.39054</v>
      </c>
      <c r="Z1459" s="98">
        <v>6.7818525770461796E-2</v>
      </c>
      <c r="AA1459" s="99">
        <v>0.3</v>
      </c>
      <c r="AB1459" s="98">
        <v>4.4302380139850002E-2</v>
      </c>
      <c r="AC1459" t="str">
        <f>IF('Raw data (converted)'!T1459="","",'Raw data (converted)'!T1459)</f>
        <v/>
      </c>
    </row>
    <row r="1460" spans="1:29" x14ac:dyDescent="0.25">
      <c r="A1460" t="str">
        <f t="shared" si="51"/>
        <v>Sep</v>
      </c>
      <c r="B1460">
        <f t="shared" si="52"/>
        <v>1459</v>
      </c>
      <c r="C1460" t="s">
        <v>2903</v>
      </c>
      <c r="D1460">
        <v>30</v>
      </c>
      <c r="E1460" s="98">
        <v>0.89522499999999205</v>
      </c>
      <c r="F1460" s="98">
        <v>-0.19985720773137999</v>
      </c>
      <c r="G1460" s="99">
        <v>0.55000000000000904</v>
      </c>
      <c r="H1460" s="98">
        <v>0.12647568615899299</v>
      </c>
      <c r="I1460" s="98">
        <v>0.88185000000000002</v>
      </c>
      <c r="J1460" s="98">
        <v>0.490046653223565</v>
      </c>
      <c r="K1460" s="99">
        <v>0.3</v>
      </c>
      <c r="L1460" s="98">
        <v>0.31903752815451603</v>
      </c>
      <c r="M1460" s="98">
        <v>0.52333500000000199</v>
      </c>
      <c r="N1460" s="98">
        <v>-0.15480288302312001</v>
      </c>
      <c r="O1460" s="99">
        <v>0.55000000000000404</v>
      </c>
      <c r="P1460" s="98">
        <v>9.84057900354115E-2</v>
      </c>
      <c r="Q1460" s="98">
        <v>0.51026000000000105</v>
      </c>
      <c r="R1460" s="98">
        <v>0.41011787146918999</v>
      </c>
      <c r="S1460" s="99">
        <v>0.3</v>
      </c>
      <c r="T1460" s="98">
        <v>0.26795867169384702</v>
      </c>
      <c r="U1460" s="98">
        <v>0.40356000000000097</v>
      </c>
      <c r="V1460" s="98">
        <v>-5.6006295463251797E-3</v>
      </c>
      <c r="W1460" s="99">
        <v>0.55000000000001004</v>
      </c>
      <c r="X1460" s="98">
        <v>3.5594209465050599E-3</v>
      </c>
      <c r="Y1460" s="98">
        <v>0.39835999999999999</v>
      </c>
      <c r="Z1460" s="98">
        <v>5.9036270634720098E-2</v>
      </c>
      <c r="AA1460" s="99">
        <v>0.3</v>
      </c>
      <c r="AB1460" s="98">
        <v>3.8565358148625099E-2</v>
      </c>
      <c r="AC1460" t="str">
        <f>IF('Raw data (converted)'!T1460="","",'Raw data (converted)'!T1460)</f>
        <v/>
      </c>
    </row>
    <row r="1461" spans="1:29" x14ac:dyDescent="0.25">
      <c r="A1461" t="str">
        <f t="shared" si="51"/>
        <v>Sep</v>
      </c>
      <c r="B1461">
        <f t="shared" si="52"/>
        <v>1460</v>
      </c>
      <c r="C1461" t="s">
        <v>2903</v>
      </c>
      <c r="D1461">
        <v>45</v>
      </c>
      <c r="E1461" s="98">
        <v>0.833125000000007</v>
      </c>
      <c r="F1461" s="98">
        <v>0.19985720773059601</v>
      </c>
      <c r="G1461" s="99">
        <v>0.94999999999999596</v>
      </c>
      <c r="H1461" s="98">
        <v>0.49866485022631502</v>
      </c>
      <c r="I1461" s="98">
        <v>0.84649999999999803</v>
      </c>
      <c r="J1461" s="98">
        <v>-0.888241816346373</v>
      </c>
      <c r="K1461" s="99">
        <v>0.70000000000000095</v>
      </c>
      <c r="L1461" s="98">
        <v>1.34969544209119</v>
      </c>
      <c r="M1461" s="98">
        <v>0.62015499999999901</v>
      </c>
      <c r="N1461" s="98">
        <v>0.154802883023091</v>
      </c>
      <c r="O1461" s="99">
        <v>0.94999999999999196</v>
      </c>
      <c r="P1461" s="98">
        <v>0.387991637285169</v>
      </c>
      <c r="Q1461" s="98">
        <v>0.63323000000000096</v>
      </c>
      <c r="R1461" s="98">
        <v>-0.71257549265061804</v>
      </c>
      <c r="S1461" s="99">
        <v>0.70000000000000095</v>
      </c>
      <c r="T1461" s="98">
        <v>1.08653180010915</v>
      </c>
      <c r="U1461" s="98">
        <v>0.400979999999999</v>
      </c>
      <c r="V1461" s="98">
        <v>5.60062954635244E-3</v>
      </c>
      <c r="W1461" s="99">
        <v>0.95000000000000995</v>
      </c>
      <c r="X1461" s="98">
        <v>1.40339868246764E-2</v>
      </c>
      <c r="Y1461" s="98">
        <v>0.40617999999999999</v>
      </c>
      <c r="Z1461" s="98">
        <v>-9.4651098414054904E-2</v>
      </c>
      <c r="AA1461" s="99">
        <v>0.70000000000000095</v>
      </c>
      <c r="AB1461" s="98">
        <v>0.14427204138677999</v>
      </c>
      <c r="AC1461" t="str">
        <f>IF('Raw data (converted)'!T1461="","",'Raw data (converted)'!T1461)</f>
        <v/>
      </c>
    </row>
    <row r="1462" spans="1:29" x14ac:dyDescent="0.25">
      <c r="A1462" t="str">
        <f t="shared" si="51"/>
        <v>Sep</v>
      </c>
      <c r="B1462">
        <f t="shared" si="52"/>
        <v>1461</v>
      </c>
      <c r="C1462" t="s">
        <v>2904</v>
      </c>
      <c r="D1462">
        <v>0</v>
      </c>
      <c r="E1462" s="98">
        <v>0.95319000000001297</v>
      </c>
      <c r="F1462" s="98">
        <v>-1.3098333922155301</v>
      </c>
      <c r="G1462" s="99">
        <v>0.95000000000002804</v>
      </c>
      <c r="H1462" s="98">
        <v>3.2738929020897798</v>
      </c>
      <c r="I1462" s="98">
        <v>0.95034000000000296</v>
      </c>
      <c r="J1462" s="98">
        <v>-0.25357871208620703</v>
      </c>
      <c r="K1462" s="99">
        <v>0.70000000000000095</v>
      </c>
      <c r="L1462" s="98">
        <v>0.38517171491483299</v>
      </c>
      <c r="M1462" s="98">
        <v>0.28743500000000199</v>
      </c>
      <c r="N1462" s="98">
        <v>-0.98388141089166403</v>
      </c>
      <c r="O1462" s="99">
        <v>0.95000000000002005</v>
      </c>
      <c r="P1462" s="98">
        <v>2.4683589586118999</v>
      </c>
      <c r="Q1462" s="98">
        <v>0.297460000000002</v>
      </c>
      <c r="R1462" s="98">
        <v>-0.853010078793488</v>
      </c>
      <c r="S1462" s="99">
        <v>0.7</v>
      </c>
      <c r="T1462" s="98">
        <v>1.30081255573292</v>
      </c>
      <c r="U1462" s="98">
        <v>0.38989499999999899</v>
      </c>
      <c r="V1462" s="98">
        <v>-0.102444848784426</v>
      </c>
      <c r="W1462" s="99">
        <v>0.95000000000001905</v>
      </c>
      <c r="X1462" s="98">
        <v>0.25670790975402402</v>
      </c>
      <c r="Y1462" s="98">
        <v>0.38412000000000002</v>
      </c>
      <c r="Z1462" s="98">
        <v>6.67029394335234E-2</v>
      </c>
      <c r="AA1462" s="99">
        <v>0.69999999999999896</v>
      </c>
      <c r="AB1462" s="98">
        <v>0.101671782396797</v>
      </c>
      <c r="AC1462" t="str">
        <f>IF('Raw data (converted)'!T1462="","",'Raw data (converted)'!T1462)</f>
        <v/>
      </c>
    </row>
    <row r="1463" spans="1:29" x14ac:dyDescent="0.25">
      <c r="A1463" t="str">
        <f t="shared" si="51"/>
        <v>Sep</v>
      </c>
      <c r="B1463">
        <f t="shared" si="52"/>
        <v>1462</v>
      </c>
      <c r="C1463" t="s">
        <v>2904</v>
      </c>
      <c r="D1463">
        <v>15</v>
      </c>
      <c r="E1463" s="98">
        <v>0.89512999999999099</v>
      </c>
      <c r="F1463" s="98">
        <v>1.30983339221315</v>
      </c>
      <c r="G1463" s="99">
        <v>0.55000000000000004</v>
      </c>
      <c r="H1463" s="98">
        <v>0.83035299362370296</v>
      </c>
      <c r="I1463" s="98">
        <v>0.897980000000001</v>
      </c>
      <c r="J1463" s="98">
        <v>0.76531687852705599</v>
      </c>
      <c r="K1463" s="99">
        <v>0.3</v>
      </c>
      <c r="L1463" s="98">
        <v>0.49833724671150698</v>
      </c>
      <c r="M1463" s="98">
        <v>0.451795</v>
      </c>
      <c r="N1463" s="98">
        <v>0.98388141089104597</v>
      </c>
      <c r="O1463" s="99">
        <v>0.54999999999999705</v>
      </c>
      <c r="P1463" s="98">
        <v>0.62604651768406305</v>
      </c>
      <c r="Q1463" s="98">
        <v>0.441770000000001</v>
      </c>
      <c r="R1463" s="98">
        <v>0.916711810488816</v>
      </c>
      <c r="S1463" s="99">
        <v>0.3</v>
      </c>
      <c r="T1463" s="98">
        <v>0.59915850261037995</v>
      </c>
      <c r="U1463" s="98">
        <v>0.38061500000000098</v>
      </c>
      <c r="V1463" s="98">
        <v>0.102444848784423</v>
      </c>
      <c r="W1463" s="99">
        <v>0.55000000000000204</v>
      </c>
      <c r="X1463" s="98">
        <v>6.5108477194069703E-2</v>
      </c>
      <c r="Y1463" s="98">
        <v>0.38639000000000001</v>
      </c>
      <c r="Z1463" s="98">
        <v>9.8800370277094297E-3</v>
      </c>
      <c r="AA1463" s="99">
        <v>0.3</v>
      </c>
      <c r="AB1463" s="98">
        <v>6.4541080877295398E-3</v>
      </c>
      <c r="AC1463" t="str">
        <f>IF('Raw data (converted)'!T1463="","",'Raw data (converted)'!T1463)</f>
        <v/>
      </c>
    </row>
    <row r="1464" spans="1:29" x14ac:dyDescent="0.25">
      <c r="A1464" t="str">
        <f t="shared" si="51"/>
        <v>Sep</v>
      </c>
      <c r="B1464">
        <f t="shared" si="52"/>
        <v>1463</v>
      </c>
      <c r="C1464" t="s">
        <v>2904</v>
      </c>
      <c r="D1464">
        <v>30</v>
      </c>
      <c r="E1464" s="98">
        <v>0.84276999999998903</v>
      </c>
      <c r="F1464" s="98">
        <v>-1.3098333922118099</v>
      </c>
      <c r="G1464" s="99">
        <v>0.55000000000001004</v>
      </c>
      <c r="H1464" s="98">
        <v>0.83035299362286497</v>
      </c>
      <c r="I1464" s="98">
        <v>0.84561999999999904</v>
      </c>
      <c r="J1464" s="98">
        <v>-1.0326150530126501</v>
      </c>
      <c r="K1464" s="99">
        <v>0.3</v>
      </c>
      <c r="L1464" s="98">
        <v>0.67255627895055703</v>
      </c>
      <c r="M1464" s="98">
        <v>0.596105</v>
      </c>
      <c r="N1464" s="98">
        <v>-0.98388141089109504</v>
      </c>
      <c r="O1464" s="99">
        <v>0.55000000000000704</v>
      </c>
      <c r="P1464" s="98">
        <v>0.62604651768410702</v>
      </c>
      <c r="Q1464" s="98">
        <v>0.58608000000000104</v>
      </c>
      <c r="R1464" s="98">
        <v>-0.15814508327874499</v>
      </c>
      <c r="S1464" s="99">
        <v>0.3</v>
      </c>
      <c r="T1464" s="98">
        <v>0.103319649168692</v>
      </c>
      <c r="U1464" s="98">
        <v>0.38288500000000097</v>
      </c>
      <c r="V1464" s="98">
        <v>-0.102444848784467</v>
      </c>
      <c r="W1464" s="99">
        <v>0.55000000000000704</v>
      </c>
      <c r="X1464" s="98">
        <v>6.5108477194098097E-2</v>
      </c>
      <c r="Y1464" s="98">
        <v>0.38866000000000001</v>
      </c>
      <c r="Z1464" s="98">
        <v>-0.150762046496937</v>
      </c>
      <c r="AA1464" s="99">
        <v>0.3</v>
      </c>
      <c r="AB1464" s="98">
        <v>9.8486108226604405E-2</v>
      </c>
      <c r="AC1464" t="str">
        <f>IF('Raw data (converted)'!T1464="","",'Raw data (converted)'!T1464)</f>
        <v/>
      </c>
    </row>
    <row r="1465" spans="1:29" x14ac:dyDescent="0.25">
      <c r="A1465" t="str">
        <f t="shared" si="51"/>
        <v>Sep</v>
      </c>
      <c r="B1465">
        <f t="shared" si="52"/>
        <v>1464</v>
      </c>
      <c r="C1465" t="s">
        <v>2904</v>
      </c>
      <c r="D1465">
        <v>45</v>
      </c>
      <c r="E1465" s="98">
        <v>0.79611000000000798</v>
      </c>
      <c r="F1465" s="98">
        <v>1.3098333922109899</v>
      </c>
      <c r="G1465" s="99">
        <v>0.95000000000000595</v>
      </c>
      <c r="H1465" s="98">
        <v>3.2738929020776699</v>
      </c>
      <c r="I1465" s="98">
        <v>0.79325999999999797</v>
      </c>
      <c r="J1465" s="98">
        <v>0.66188341798737704</v>
      </c>
      <c r="K1465" s="99">
        <v>0.70000000000000195</v>
      </c>
      <c r="L1465" s="98">
        <v>1.00555803815779</v>
      </c>
      <c r="M1465" s="98">
        <v>0.72036500000000103</v>
      </c>
      <c r="N1465" s="98">
        <v>0.983881410890873</v>
      </c>
      <c r="O1465" s="99">
        <v>0.94999999999999896</v>
      </c>
      <c r="P1465" s="98">
        <v>2.4683589586093699</v>
      </c>
      <c r="Q1465" s="98">
        <v>0.73038999999999998</v>
      </c>
      <c r="R1465" s="98">
        <v>-0.30571973691173998</v>
      </c>
      <c r="S1465" s="99">
        <v>0.70000000000000095</v>
      </c>
      <c r="T1465" s="98">
        <v>0.46606097334700802</v>
      </c>
      <c r="U1465" s="98">
        <v>0.39670499999999898</v>
      </c>
      <c r="V1465" s="98">
        <v>0.102444848784486</v>
      </c>
      <c r="W1465" s="99">
        <v>0.94999999999999896</v>
      </c>
      <c r="X1465" s="98">
        <v>0.25670790975412</v>
      </c>
      <c r="Y1465" s="98">
        <v>0.39093</v>
      </c>
      <c r="Z1465" s="98">
        <v>0.14849788471653499</v>
      </c>
      <c r="AA1465" s="99">
        <v>0.70000000000000095</v>
      </c>
      <c r="AB1465" s="98">
        <v>0.22634965997353601</v>
      </c>
      <c r="AC1465" t="str">
        <f>IF('Raw data (converted)'!T1465="","",'Raw data (converted)'!T1465)</f>
        <v/>
      </c>
    </row>
    <row r="1466" spans="1:29" x14ac:dyDescent="0.25">
      <c r="A1466" t="str">
        <f t="shared" si="51"/>
        <v>Sep</v>
      </c>
      <c r="B1466">
        <f t="shared" si="52"/>
        <v>1465</v>
      </c>
      <c r="C1466" t="s">
        <v>2905</v>
      </c>
      <c r="D1466">
        <v>0</v>
      </c>
      <c r="E1466" s="98">
        <v>0.94393500000001096</v>
      </c>
      <c r="F1466" s="98">
        <v>-2.3029699783295698</v>
      </c>
      <c r="G1466" s="99">
        <v>0.95000000000002305</v>
      </c>
      <c r="H1466" s="98">
        <v>5.7779240573149302</v>
      </c>
      <c r="I1466" s="98">
        <v>0.96351000000000298</v>
      </c>
      <c r="J1466" s="98">
        <v>-2.2069943840031101</v>
      </c>
      <c r="K1466" s="99">
        <v>0.7</v>
      </c>
      <c r="L1466" s="98">
        <v>3.3606714099038499</v>
      </c>
      <c r="M1466" s="98">
        <v>0.48579499999999498</v>
      </c>
      <c r="N1466" s="98">
        <v>-2.0768521017641901</v>
      </c>
      <c r="O1466" s="99">
        <v>0.95000000000001705</v>
      </c>
      <c r="P1466" s="98">
        <v>5.2284624933004604</v>
      </c>
      <c r="Q1466" s="98">
        <v>0.51571999999999896</v>
      </c>
      <c r="R1466" s="98">
        <v>-2.3070570694736801</v>
      </c>
      <c r="S1466" s="99">
        <v>0.69999999999999896</v>
      </c>
      <c r="T1466" s="98">
        <v>3.52651254237787</v>
      </c>
      <c r="U1466" s="98">
        <v>0.34970499999999899</v>
      </c>
      <c r="V1466" s="98">
        <v>-0.163585054664899</v>
      </c>
      <c r="W1466" s="99">
        <v>0.95000000000002305</v>
      </c>
      <c r="X1466" s="98">
        <v>0.409921197587027</v>
      </c>
      <c r="Y1466" s="98">
        <v>0.35328000000000098</v>
      </c>
      <c r="Z1466" s="98">
        <v>-0.131915310388103</v>
      </c>
      <c r="AA1466" s="99">
        <v>0.7</v>
      </c>
      <c r="AB1466" s="98">
        <v>0.20107297137448901</v>
      </c>
      <c r="AC1466" t="str">
        <f>IF('Raw data (converted)'!T1466="","",'Raw data (converted)'!T1466)</f>
        <v/>
      </c>
    </row>
    <row r="1467" spans="1:29" x14ac:dyDescent="0.25">
      <c r="A1467" t="str">
        <f t="shared" si="51"/>
        <v>Sep</v>
      </c>
      <c r="B1467">
        <f t="shared" si="52"/>
        <v>1466</v>
      </c>
      <c r="C1467" t="s">
        <v>2905</v>
      </c>
      <c r="D1467">
        <v>15</v>
      </c>
      <c r="E1467" s="98">
        <v>0.93899499999999203</v>
      </c>
      <c r="F1467" s="98">
        <v>2.3029699783272402</v>
      </c>
      <c r="G1467" s="99">
        <v>0.54999999999999905</v>
      </c>
      <c r="H1467" s="98">
        <v>1.46544700190512</v>
      </c>
      <c r="I1467" s="98">
        <v>0.91942000000000101</v>
      </c>
      <c r="J1467" s="98">
        <v>2.4985345151913698</v>
      </c>
      <c r="K1467" s="99">
        <v>0.3</v>
      </c>
      <c r="L1467" s="98">
        <v>1.6317121744279599</v>
      </c>
      <c r="M1467" s="98">
        <v>0.69411500000000204</v>
      </c>
      <c r="N1467" s="98">
        <v>2.07685210176462</v>
      </c>
      <c r="O1467" s="99">
        <v>0.54999999999999605</v>
      </c>
      <c r="P1467" s="98">
        <v>1.32608781447901</v>
      </c>
      <c r="Q1467" s="98">
        <v>0.66418999999999995</v>
      </c>
      <c r="R1467" s="98">
        <v>2.2666200811550699</v>
      </c>
      <c r="S1467" s="99">
        <v>0.3</v>
      </c>
      <c r="T1467" s="98">
        <v>1.48473049787918</v>
      </c>
      <c r="U1467" s="98">
        <v>0.37728500000000198</v>
      </c>
      <c r="V1467" s="98">
        <v>0.16358505466488099</v>
      </c>
      <c r="W1467" s="99">
        <v>0.55000000000000504</v>
      </c>
      <c r="X1467" s="98">
        <v>0.10396775451925599</v>
      </c>
      <c r="Y1467" s="98">
        <v>0.37370999999999999</v>
      </c>
      <c r="Z1467" s="98">
        <v>0.17186385397586901</v>
      </c>
      <c r="AA1467" s="99">
        <v>0.3</v>
      </c>
      <c r="AB1467" s="98">
        <v>0.11227138751559</v>
      </c>
      <c r="AC1467" t="str">
        <f>IF('Raw data (converted)'!T1467="","",'Raw data (converted)'!T1467)</f>
        <v/>
      </c>
    </row>
    <row r="1468" spans="1:29" x14ac:dyDescent="0.25">
      <c r="A1468" t="str">
        <f t="shared" si="51"/>
        <v>Sep</v>
      </c>
      <c r="B1468">
        <f t="shared" si="52"/>
        <v>1467</v>
      </c>
      <c r="C1468" t="s">
        <v>2905</v>
      </c>
      <c r="D1468">
        <v>30</v>
      </c>
      <c r="E1468" s="98">
        <v>0.89490499999999096</v>
      </c>
      <c r="F1468" s="98">
        <v>-2.3029699783261299</v>
      </c>
      <c r="G1468" s="99">
        <v>0.55000000000000804</v>
      </c>
      <c r="H1468" s="98">
        <v>1.4654470019044299</v>
      </c>
      <c r="I1468" s="98">
        <v>0.87533000000000005</v>
      </c>
      <c r="J1468" s="98">
        <v>-0.66261810622474504</v>
      </c>
      <c r="K1468" s="99">
        <v>0.3</v>
      </c>
      <c r="L1468" s="98">
        <v>0.43143201911343199</v>
      </c>
      <c r="M1468" s="98">
        <v>0.84258500000000403</v>
      </c>
      <c r="N1468" s="98">
        <v>-2.0768521017650698</v>
      </c>
      <c r="O1468" s="99">
        <v>0.55000000000000204</v>
      </c>
      <c r="P1468" s="98">
        <v>1.32608781447931</v>
      </c>
      <c r="Q1468" s="98">
        <v>0.81266000000000105</v>
      </c>
      <c r="R1468" s="98">
        <v>-2.270025118865E-3</v>
      </c>
      <c r="S1468" s="99">
        <v>0.3</v>
      </c>
      <c r="T1468" s="98">
        <v>1.48303814786042E-3</v>
      </c>
      <c r="U1468" s="98">
        <v>0.39771500000000198</v>
      </c>
      <c r="V1468" s="98">
        <v>-0.163585054664944</v>
      </c>
      <c r="W1468" s="99">
        <v>0.55000000000001203</v>
      </c>
      <c r="X1468" s="98">
        <v>0.103967754519297</v>
      </c>
      <c r="Y1468" s="98">
        <v>0.39413999999999999</v>
      </c>
      <c r="Z1468" s="98">
        <v>-8.4651181447312096E-2</v>
      </c>
      <c r="AA1468" s="99">
        <v>0.3</v>
      </c>
      <c r="AB1468" s="98">
        <v>5.5298371019506298E-2</v>
      </c>
      <c r="AC1468" t="str">
        <f>IF('Raw data (converted)'!T1468="","",'Raw data (converted)'!T1468)</f>
        <v/>
      </c>
    </row>
    <row r="1469" spans="1:29" x14ac:dyDescent="0.25">
      <c r="A1469" t="str">
        <f t="shared" si="51"/>
        <v>Sep</v>
      </c>
      <c r="B1469">
        <f t="shared" si="52"/>
        <v>1468</v>
      </c>
      <c r="C1469" t="s">
        <v>2905</v>
      </c>
      <c r="D1469">
        <v>45</v>
      </c>
      <c r="E1469" s="98">
        <v>0.81166500000000696</v>
      </c>
      <c r="F1469" s="98">
        <v>2.30296997832522</v>
      </c>
      <c r="G1469" s="99">
        <v>0.94999999999999896</v>
      </c>
      <c r="H1469" s="98">
        <v>5.7779240573024397</v>
      </c>
      <c r="I1469" s="98">
        <v>0.83123999999999798</v>
      </c>
      <c r="J1469" s="98">
        <v>-0.59741425389742497</v>
      </c>
      <c r="K1469" s="99">
        <v>0.70000000000000095</v>
      </c>
      <c r="L1469" s="98">
        <v>0.90757591904342205</v>
      </c>
      <c r="M1469" s="98">
        <v>0.93120499999999995</v>
      </c>
      <c r="N1469" s="98">
        <v>2.0768521017647998</v>
      </c>
      <c r="O1469" s="99">
        <v>0.94999999999999596</v>
      </c>
      <c r="P1469" s="98">
        <v>5.2284624933008201</v>
      </c>
      <c r="Q1469" s="98">
        <v>0.96113000000000204</v>
      </c>
      <c r="R1469" s="98">
        <v>-1.1517947744142101</v>
      </c>
      <c r="S1469" s="99">
        <v>0.70000000000000095</v>
      </c>
      <c r="T1469" s="98">
        <v>1.7569896757935</v>
      </c>
      <c r="U1469" s="98">
        <v>0.410994999999999</v>
      </c>
      <c r="V1469" s="98">
        <v>0.163585054664972</v>
      </c>
      <c r="W1469" s="99">
        <v>0.95000000000000295</v>
      </c>
      <c r="X1469" s="98">
        <v>0.40992119758712298</v>
      </c>
      <c r="Y1469" s="98">
        <v>0.41456999999999999</v>
      </c>
      <c r="Z1469" s="98">
        <v>-1.3042474190946901E-3</v>
      </c>
      <c r="AA1469" s="99">
        <v>0.70000000000000095</v>
      </c>
      <c r="AB1469" s="98">
        <v>1.9879909864303799E-3</v>
      </c>
      <c r="AC1469" t="str">
        <f>IF('Raw data (converted)'!T1469="","",'Raw data (converted)'!T1469)</f>
        <v/>
      </c>
    </row>
    <row r="1470" spans="1:29" x14ac:dyDescent="0.25">
      <c r="A1470" t="str">
        <f t="shared" si="51"/>
        <v>Sep</v>
      </c>
      <c r="B1470">
        <f t="shared" si="52"/>
        <v>1469</v>
      </c>
      <c r="C1470" t="s">
        <v>2906</v>
      </c>
      <c r="D1470">
        <v>0</v>
      </c>
      <c r="E1470" s="98">
        <v>0.96337500000001097</v>
      </c>
      <c r="F1470" s="98">
        <v>0.59957162319376101</v>
      </c>
      <c r="G1470" s="99">
        <v>0.95000000000002105</v>
      </c>
      <c r="H1470" s="98">
        <v>1.4964927939746899</v>
      </c>
      <c r="I1470" s="98">
        <v>0.97395000000000298</v>
      </c>
      <c r="J1470" s="98">
        <v>-0.54798789476234999</v>
      </c>
      <c r="K1470" s="99">
        <v>0.70000000000000095</v>
      </c>
      <c r="L1470" s="98">
        <v>0.83246430050618003</v>
      </c>
      <c r="M1470" s="98">
        <v>0.34118500000000201</v>
      </c>
      <c r="N1470" s="98">
        <v>0.31480049366374502</v>
      </c>
      <c r="O1470" s="99">
        <v>0.95000000000001406</v>
      </c>
      <c r="P1470" s="98">
        <v>0.78906412804410198</v>
      </c>
      <c r="Q1470" s="98">
        <v>0.333210000000002</v>
      </c>
      <c r="R1470" s="98">
        <v>0.548446182096751</v>
      </c>
      <c r="S1470" s="99">
        <v>0.7</v>
      </c>
      <c r="T1470" s="98">
        <v>0.83617939743742098</v>
      </c>
      <c r="U1470" s="98">
        <v>0.381379999999999</v>
      </c>
      <c r="V1470" s="98">
        <v>0.36497435876751999</v>
      </c>
      <c r="W1470" s="99">
        <v>0.95000000000002605</v>
      </c>
      <c r="X1470" s="98">
        <v>0.91467969772909896</v>
      </c>
      <c r="Y1470" s="98">
        <v>0.40208000000000099</v>
      </c>
      <c r="Z1470" s="98">
        <v>-0.23998152511281401</v>
      </c>
      <c r="AA1470" s="99">
        <v>0.7</v>
      </c>
      <c r="AB1470" s="98">
        <v>0.36580167984308698</v>
      </c>
      <c r="AC1470" t="str">
        <f>IF('Raw data (converted)'!T1470="","",'Raw data (converted)'!T1470)</f>
        <v/>
      </c>
    </row>
    <row r="1471" spans="1:29" x14ac:dyDescent="0.25">
      <c r="A1471" t="str">
        <f t="shared" si="51"/>
        <v>Sep</v>
      </c>
      <c r="B1471">
        <f t="shared" si="52"/>
        <v>1470</v>
      </c>
      <c r="C1471" t="s">
        <v>2906</v>
      </c>
      <c r="D1471">
        <v>15</v>
      </c>
      <c r="E1471" s="98">
        <v>0.93617499999999199</v>
      </c>
      <c r="F1471" s="98">
        <v>-0.59957162319534696</v>
      </c>
      <c r="G1471" s="99">
        <v>0.54999999999999605</v>
      </c>
      <c r="H1471" s="98">
        <v>0.379553427244254</v>
      </c>
      <c r="I1471" s="98">
        <v>0.92560000000000098</v>
      </c>
      <c r="J1471" s="98">
        <v>8.4409949837497694E-2</v>
      </c>
      <c r="K1471" s="99">
        <v>0.3</v>
      </c>
      <c r="L1471" s="98">
        <v>5.4947204108827002E-2</v>
      </c>
      <c r="M1471" s="98">
        <v>0.44164500000000101</v>
      </c>
      <c r="N1471" s="98">
        <v>-0.31480049366423701</v>
      </c>
      <c r="O1471" s="99">
        <v>0.54999999999999305</v>
      </c>
      <c r="P1471" s="98">
        <v>0.20012925910513901</v>
      </c>
      <c r="Q1471" s="98">
        <v>0.44962000000000102</v>
      </c>
      <c r="R1471" s="98">
        <v>-0.47367857479659398</v>
      </c>
      <c r="S1471" s="99">
        <v>0.3</v>
      </c>
      <c r="T1471" s="98">
        <v>0.30949623941489601</v>
      </c>
      <c r="U1471" s="98">
        <v>0.43466000000000199</v>
      </c>
      <c r="V1471" s="98">
        <v>-0.36497435876739098</v>
      </c>
      <c r="W1471" s="99">
        <v>0.55000000000000604</v>
      </c>
      <c r="X1471" s="98">
        <v>0.23198896479860801</v>
      </c>
      <c r="Y1471" s="98">
        <v>0.41395999999999999</v>
      </c>
      <c r="Z1471" s="98">
        <v>-3.3665311353689699E-2</v>
      </c>
      <c r="AA1471" s="99">
        <v>0.3</v>
      </c>
      <c r="AB1471" s="98">
        <v>2.1991787965625301E-2</v>
      </c>
      <c r="AC1471" t="str">
        <f>IF('Raw data (converted)'!T1471="","",'Raw data (converted)'!T1471)</f>
        <v/>
      </c>
    </row>
    <row r="1472" spans="1:29" x14ac:dyDescent="0.25">
      <c r="A1472" t="s">
        <v>486</v>
      </c>
      <c r="B1472">
        <f t="shared" si="52"/>
        <v>1471</v>
      </c>
      <c r="C1472" t="s">
        <v>2906</v>
      </c>
      <c r="D1472">
        <v>30</v>
      </c>
      <c r="E1472" s="98">
        <v>0.88782499999999098</v>
      </c>
      <c r="F1472" s="98">
        <v>0.59957162319649804</v>
      </c>
      <c r="G1472" s="99">
        <v>0.55000000000000404</v>
      </c>
      <c r="H1472" s="98">
        <v>0.37955342724499003</v>
      </c>
      <c r="I1472" s="98">
        <v>0.87724999999999898</v>
      </c>
      <c r="J1472" s="98">
        <v>0.907406960753673</v>
      </c>
      <c r="K1472" s="99">
        <v>0.3</v>
      </c>
      <c r="L1472" s="98">
        <v>0.59093216527721204</v>
      </c>
      <c r="M1472" s="98">
        <v>0.55805499999999997</v>
      </c>
      <c r="N1472" s="98">
        <v>0.31480049366420898</v>
      </c>
      <c r="O1472" s="99">
        <v>0.55000000000000204</v>
      </c>
      <c r="P1472" s="98">
        <v>0.200129259105126</v>
      </c>
      <c r="Q1472" s="98">
        <v>0.56603000000000103</v>
      </c>
      <c r="R1472" s="98">
        <v>-0.129769769293332</v>
      </c>
      <c r="S1472" s="99">
        <v>0.3</v>
      </c>
      <c r="T1472" s="98">
        <v>8.4781079399743706E-2</v>
      </c>
      <c r="U1472" s="98">
        <v>0.44654000000000199</v>
      </c>
      <c r="V1472" s="98">
        <v>0.36497435876734002</v>
      </c>
      <c r="W1472" s="99">
        <v>0.55000000000001303</v>
      </c>
      <c r="X1472" s="98">
        <v>0.231988964798579</v>
      </c>
      <c r="Y1472" s="98">
        <v>0.42584</v>
      </c>
      <c r="Z1472" s="98">
        <v>0.53864498165894803</v>
      </c>
      <c r="AA1472" s="99">
        <v>0.3</v>
      </c>
      <c r="AB1472" s="98">
        <v>0.35192335215718301</v>
      </c>
      <c r="AC1472" t="str">
        <f>IF('Raw data (converted)'!T1472="","",'Raw data (converted)'!T1472)</f>
        <v/>
      </c>
    </row>
    <row r="1473" spans="1:29" x14ac:dyDescent="0.25">
      <c r="A1473" t="str">
        <f t="shared" ref="A1473:A1513" si="53">A1472</f>
        <v>Sep</v>
      </c>
      <c r="B1473">
        <f t="shared" si="52"/>
        <v>1472</v>
      </c>
      <c r="C1473" t="s">
        <v>2906</v>
      </c>
      <c r="D1473">
        <v>45</v>
      </c>
      <c r="E1473" s="98">
        <v>0.81832500000000696</v>
      </c>
      <c r="F1473" s="98">
        <v>-0.59957162319720503</v>
      </c>
      <c r="G1473" s="99">
        <v>0.94999999999999596</v>
      </c>
      <c r="H1473" s="98">
        <v>1.49649279398289</v>
      </c>
      <c r="I1473" s="98">
        <v>0.82889999999999797</v>
      </c>
      <c r="J1473" s="98">
        <v>-0.96703746134482804</v>
      </c>
      <c r="K1473" s="99">
        <v>0.70000000000000195</v>
      </c>
      <c r="L1473" s="98">
        <v>1.4695377794494999</v>
      </c>
      <c r="M1473" s="98">
        <v>0.690415000000001</v>
      </c>
      <c r="N1473" s="98">
        <v>-0.31480049366431101</v>
      </c>
      <c r="O1473" s="99">
        <v>0.94999999999998896</v>
      </c>
      <c r="P1473" s="98">
        <v>0.78906412804531201</v>
      </c>
      <c r="Q1473" s="98">
        <v>0.68244000000000005</v>
      </c>
      <c r="R1473" s="98">
        <v>0.37333638949898901</v>
      </c>
      <c r="S1473" s="99">
        <v>0.70000000000000095</v>
      </c>
      <c r="T1473" s="98">
        <v>0.56915402449375097</v>
      </c>
      <c r="U1473" s="98">
        <v>0.417019999999999</v>
      </c>
      <c r="V1473" s="98">
        <v>-0.364974358767306</v>
      </c>
      <c r="W1473" s="99">
        <v>0.94999999999999596</v>
      </c>
      <c r="X1473" s="98">
        <v>0.91467969772826696</v>
      </c>
      <c r="Y1473" s="98">
        <v>0.43772</v>
      </c>
      <c r="Z1473" s="98">
        <v>-0.531387662749776</v>
      </c>
      <c r="AA1473" s="99">
        <v>0.70000000000000095</v>
      </c>
      <c r="AB1473" s="98">
        <v>0.81008745070555799</v>
      </c>
      <c r="AC1473" t="str">
        <f>IF('Raw data (converted)'!T1473="","",'Raw data (converted)'!T1473)</f>
        <v/>
      </c>
    </row>
    <row r="1474" spans="1:29" x14ac:dyDescent="0.25">
      <c r="A1474" t="str">
        <f t="shared" si="53"/>
        <v>Sep</v>
      </c>
      <c r="B1474">
        <f t="shared" si="52"/>
        <v>1473</v>
      </c>
      <c r="C1474" t="s">
        <v>2907</v>
      </c>
      <c r="D1474">
        <v>0</v>
      </c>
      <c r="E1474" s="98">
        <v>0.926350000000009</v>
      </c>
      <c r="F1474" s="98">
        <v>-1.19914324639387</v>
      </c>
      <c r="G1474" s="99">
        <v>0.95000000000001905</v>
      </c>
      <c r="H1474" s="98">
        <v>2.9963560954473198</v>
      </c>
      <c r="I1474" s="98">
        <v>0.92505000000000204</v>
      </c>
      <c r="J1474" s="98">
        <v>-0.32592744067569301</v>
      </c>
      <c r="K1474" s="99">
        <v>0.7</v>
      </c>
      <c r="L1474" s="98">
        <v>0.495076084321044</v>
      </c>
      <c r="M1474" s="98">
        <v>0.29242500000000099</v>
      </c>
      <c r="N1474" s="98">
        <v>-0.940245698898315</v>
      </c>
      <c r="O1474" s="99">
        <v>0.95000000000001295</v>
      </c>
      <c r="P1474" s="98">
        <v>2.3586816662136001</v>
      </c>
      <c r="Q1474" s="98">
        <v>0.290850000000002</v>
      </c>
      <c r="R1474" s="98">
        <v>-0.17048643173724901</v>
      </c>
      <c r="S1474" s="99">
        <v>0.69999999999999896</v>
      </c>
      <c r="T1474" s="98">
        <v>0.259893093333323</v>
      </c>
      <c r="U1474" s="98">
        <v>0.37172500000000003</v>
      </c>
      <c r="V1474" s="98">
        <v>-0.159851301634092</v>
      </c>
      <c r="W1474" s="99">
        <v>0.95000000000002705</v>
      </c>
      <c r="X1474" s="98">
        <v>0.40056441388033698</v>
      </c>
      <c r="Y1474" s="98">
        <v>0.36625000000000102</v>
      </c>
      <c r="Z1474" s="98">
        <v>3.81958172733739E-2</v>
      </c>
      <c r="AA1474" s="99">
        <v>0.7</v>
      </c>
      <c r="AB1474" s="98">
        <v>5.8219781692481799E-2</v>
      </c>
      <c r="AC1474" t="str">
        <f>IF('Raw data (converted)'!T1474="","",'Raw data (converted)'!T1474)</f>
        <v/>
      </c>
    </row>
    <row r="1475" spans="1:29" x14ac:dyDescent="0.25">
      <c r="A1475" t="str">
        <f t="shared" si="53"/>
        <v>Sep</v>
      </c>
      <c r="B1475">
        <f t="shared" si="52"/>
        <v>1474</v>
      </c>
      <c r="C1475" t="s">
        <v>2907</v>
      </c>
      <c r="D1475">
        <v>15</v>
      </c>
      <c r="E1475" s="98">
        <v>0.87254999999999405</v>
      </c>
      <c r="F1475" s="98">
        <v>1.1991432463921501</v>
      </c>
      <c r="G1475" s="99">
        <v>0.54999999999999505</v>
      </c>
      <c r="H1475" s="98">
        <v>0.75996171170728</v>
      </c>
      <c r="I1475" s="98">
        <v>0.87385000000000101</v>
      </c>
      <c r="J1475" s="98">
        <v>0.76203426936671104</v>
      </c>
      <c r="K1475" s="99">
        <v>0.3</v>
      </c>
      <c r="L1475" s="98">
        <v>0.49619848232095898</v>
      </c>
      <c r="M1475" s="98">
        <v>0.40592500000000198</v>
      </c>
      <c r="N1475" s="98">
        <v>0.94024569889788301</v>
      </c>
      <c r="O1475" s="99">
        <v>0.54999999999999305</v>
      </c>
      <c r="P1475" s="98">
        <v>0.59822921553071795</v>
      </c>
      <c r="Q1475" s="98">
        <v>0.40750000000000097</v>
      </c>
      <c r="R1475" s="98">
        <v>0.454005023766621</v>
      </c>
      <c r="S1475" s="99">
        <v>0.3</v>
      </c>
      <c r="T1475" s="98">
        <v>0.29663898602834099</v>
      </c>
      <c r="U1475" s="98">
        <v>0.37282500000000202</v>
      </c>
      <c r="V1475" s="98">
        <v>0.15985130163402</v>
      </c>
      <c r="W1475" s="99">
        <v>0.55000000000000604</v>
      </c>
      <c r="X1475" s="98">
        <v>0.10159460622331799</v>
      </c>
      <c r="Y1475" s="98">
        <v>0.37830000000000102</v>
      </c>
      <c r="Z1475" s="98">
        <v>5.8548367571618E-2</v>
      </c>
      <c r="AA1475" s="99">
        <v>0.3</v>
      </c>
      <c r="AB1475" s="98">
        <v>3.8246634999496397E-2</v>
      </c>
      <c r="AC1475" t="str">
        <f>IF('Raw data (converted)'!T1475="","",'Raw data (converted)'!T1475)</f>
        <v/>
      </c>
    </row>
    <row r="1476" spans="1:29" x14ac:dyDescent="0.25">
      <c r="A1476" t="str">
        <f t="shared" si="53"/>
        <v>Sep</v>
      </c>
      <c r="B1476">
        <f t="shared" si="52"/>
        <v>1475</v>
      </c>
      <c r="C1476" t="s">
        <v>2907</v>
      </c>
      <c r="D1476">
        <v>30</v>
      </c>
      <c r="E1476" s="98">
        <v>0.82134999999999303</v>
      </c>
      <c r="F1476" s="98">
        <v>-1.1991432463912599</v>
      </c>
      <c r="G1476" s="99">
        <v>0.55000000000000404</v>
      </c>
      <c r="H1476" s="98">
        <v>0.75996171170672799</v>
      </c>
      <c r="I1476" s="98">
        <v>0.82264999999999999</v>
      </c>
      <c r="J1476" s="98">
        <v>-0.88395975246542602</v>
      </c>
      <c r="K1476" s="99">
        <v>0.3</v>
      </c>
      <c r="L1476" s="98">
        <v>0.57565007485143505</v>
      </c>
      <c r="M1476" s="98">
        <v>0.52257500000000101</v>
      </c>
      <c r="N1476" s="98">
        <v>-0.94024569889812404</v>
      </c>
      <c r="O1476" s="99">
        <v>0.55000000000000204</v>
      </c>
      <c r="P1476" s="98">
        <v>0.59822921553088304</v>
      </c>
      <c r="Q1476" s="98">
        <v>0.524150000000001</v>
      </c>
      <c r="R1476" s="98">
        <v>-0.57318134250544395</v>
      </c>
      <c r="S1476" s="99">
        <v>0.3</v>
      </c>
      <c r="T1476" s="98">
        <v>0.374530237674502</v>
      </c>
      <c r="U1476" s="98">
        <v>0.38487500000000102</v>
      </c>
      <c r="V1476" s="98">
        <v>-0.159851301634065</v>
      </c>
      <c r="W1476" s="99">
        <v>0.55000000000001503</v>
      </c>
      <c r="X1476" s="98">
        <v>0.101594606223348</v>
      </c>
      <c r="Y1476" s="98">
        <v>0.39034999999999997</v>
      </c>
      <c r="Z1476" s="98">
        <v>-0.192111831094399</v>
      </c>
      <c r="AA1476" s="99">
        <v>0.3</v>
      </c>
      <c r="AB1476" s="98">
        <v>0.12549903247049299</v>
      </c>
      <c r="AC1476" t="str">
        <f>IF('Raw data (converted)'!T1476="","",'Raw data (converted)'!T1476)</f>
        <v/>
      </c>
    </row>
    <row r="1477" spans="1:29" x14ac:dyDescent="0.25">
      <c r="A1477" t="str">
        <f t="shared" si="53"/>
        <v>Sep</v>
      </c>
      <c r="B1477">
        <f t="shared" si="52"/>
        <v>1476</v>
      </c>
      <c r="C1477" t="s">
        <v>2907</v>
      </c>
      <c r="D1477">
        <v>45</v>
      </c>
      <c r="E1477" s="98">
        <v>0.77275000000000504</v>
      </c>
      <c r="F1477" s="98">
        <v>1.19914324639057</v>
      </c>
      <c r="G1477" s="99">
        <v>0.94999999999999196</v>
      </c>
      <c r="H1477" s="98">
        <v>2.9963560954381898</v>
      </c>
      <c r="I1477" s="98">
        <v>0.77144999999999797</v>
      </c>
      <c r="J1477" s="98">
        <v>0.51217169249023098</v>
      </c>
      <c r="K1477" s="99">
        <v>0.70000000000000095</v>
      </c>
      <c r="L1477" s="98">
        <v>0.77803957316292705</v>
      </c>
      <c r="M1477" s="98">
        <v>0.64237500000000003</v>
      </c>
      <c r="N1477" s="98">
        <v>0.94024569889803999</v>
      </c>
      <c r="O1477" s="99">
        <v>0.94999999999999196</v>
      </c>
      <c r="P1477" s="98">
        <v>2.3586816662124002</v>
      </c>
      <c r="Q1477" s="98">
        <v>0.64080000000000004</v>
      </c>
      <c r="R1477" s="98">
        <v>0.35253126562597198</v>
      </c>
      <c r="S1477" s="99">
        <v>0.70000000000000095</v>
      </c>
      <c r="T1477" s="98">
        <v>0.53743230003618503</v>
      </c>
      <c r="U1477" s="98">
        <v>0.40787499999999899</v>
      </c>
      <c r="V1477" s="98">
        <v>0.15985130163408201</v>
      </c>
      <c r="W1477" s="99">
        <v>0.95000000000000295</v>
      </c>
      <c r="X1477" s="98">
        <v>0.40056441388021102</v>
      </c>
      <c r="Y1477" s="98">
        <v>0.40239999999999998</v>
      </c>
      <c r="Z1477" s="98">
        <v>0.165825743284465</v>
      </c>
      <c r="AA1477" s="99">
        <v>0.70000000000000095</v>
      </c>
      <c r="AB1477" s="98">
        <v>0.252762594640705</v>
      </c>
      <c r="AC1477" t="str">
        <f>IF('Raw data (converted)'!T1477="","",'Raw data (converted)'!T1477)</f>
        <v/>
      </c>
    </row>
    <row r="1478" spans="1:29" x14ac:dyDescent="0.25">
      <c r="A1478" t="str">
        <f t="shared" si="53"/>
        <v>Sep</v>
      </c>
      <c r="B1478">
        <f t="shared" si="52"/>
        <v>1477</v>
      </c>
      <c r="C1478" t="s">
        <v>2908</v>
      </c>
      <c r="D1478">
        <v>0</v>
      </c>
      <c r="E1478" s="98">
        <v>0.90488500000000904</v>
      </c>
      <c r="F1478" s="98">
        <v>-0.365892426465044</v>
      </c>
      <c r="G1478" s="99">
        <v>0.95000000000001905</v>
      </c>
      <c r="H1478" s="98">
        <v>0.91302961447061204</v>
      </c>
      <c r="I1478" s="98">
        <v>0.89486000000000199</v>
      </c>
      <c r="J1478" s="98">
        <v>0.59025101344303299</v>
      </c>
      <c r="K1478" s="99">
        <v>0.7</v>
      </c>
      <c r="L1478" s="98">
        <v>0.89668976376903498</v>
      </c>
      <c r="M1478" s="98">
        <v>0.278530000000002</v>
      </c>
      <c r="N1478" s="98">
        <v>-6.5100326511558801</v>
      </c>
      <c r="O1478" s="99">
        <v>0.95000000000001295</v>
      </c>
      <c r="P1478" s="98">
        <v>17.0776698169316</v>
      </c>
      <c r="Q1478" s="98">
        <v>0.243030000000001</v>
      </c>
      <c r="R1478" s="98">
        <v>0.24099268486228201</v>
      </c>
      <c r="S1478" s="99">
        <v>0.69999999999999896</v>
      </c>
      <c r="T1478" s="98">
        <v>0.367379770846116</v>
      </c>
      <c r="U1478" s="98">
        <v>0.39072000000000001</v>
      </c>
      <c r="V1478" s="98">
        <v>-0.51899167129079304</v>
      </c>
      <c r="W1478" s="99">
        <v>0.95000000000002305</v>
      </c>
      <c r="X1478" s="98">
        <v>1.3008611810249899</v>
      </c>
      <c r="Y1478" s="98">
        <v>0.38392000000000098</v>
      </c>
      <c r="Z1478" s="98">
        <v>-8.0490697863937297E-2</v>
      </c>
      <c r="AA1478" s="99">
        <v>0.7</v>
      </c>
      <c r="AB1478" s="98">
        <v>0.12268787142854801</v>
      </c>
      <c r="AC1478" t="str">
        <f>IF('Raw data (converted)'!T1478="","",'Raw data (converted)'!T1478)</f>
        <v/>
      </c>
    </row>
    <row r="1479" spans="1:29" x14ac:dyDescent="0.25">
      <c r="A1479" t="str">
        <f t="shared" si="53"/>
        <v>Sep</v>
      </c>
      <c r="B1479">
        <f t="shared" si="52"/>
        <v>1478</v>
      </c>
      <c r="C1479" t="s">
        <v>2908</v>
      </c>
      <c r="D1479">
        <v>15</v>
      </c>
      <c r="E1479" s="98">
        <v>0.84694499999999395</v>
      </c>
      <c r="F1479" s="98">
        <v>0.36589242646353898</v>
      </c>
      <c r="G1479" s="99">
        <v>0.54999999999999505</v>
      </c>
      <c r="H1479" s="98">
        <v>0.23157045643037399</v>
      </c>
      <c r="I1479" s="98">
        <v>0.85697000000000101</v>
      </c>
      <c r="J1479" s="98">
        <v>-0.218996925411896</v>
      </c>
      <c r="K1479" s="99">
        <v>0.3</v>
      </c>
      <c r="L1479" s="98">
        <v>0.14256048164021401</v>
      </c>
      <c r="M1479" s="98">
        <v>0.37011000000000199</v>
      </c>
      <c r="N1479" s="98">
        <v>6.5100326511544804</v>
      </c>
      <c r="O1479" s="99">
        <v>0.54999999999999205</v>
      </c>
      <c r="P1479" s="98">
        <v>4.3313861145485797</v>
      </c>
      <c r="Q1479" s="98">
        <v>0.40561000000000103</v>
      </c>
      <c r="R1479" s="98">
        <v>2.2128961533426401</v>
      </c>
      <c r="S1479" s="99">
        <v>0.29999999999999899</v>
      </c>
      <c r="T1479" s="98">
        <v>1.44935928146064</v>
      </c>
      <c r="U1479" s="98">
        <v>0.39114000000000199</v>
      </c>
      <c r="V1479" s="98">
        <v>0.51899167129064905</v>
      </c>
      <c r="W1479" s="99">
        <v>0.55000000000000404</v>
      </c>
      <c r="X1479" s="98">
        <v>0.32993564794535901</v>
      </c>
      <c r="Y1479" s="98">
        <v>0.39794000000000102</v>
      </c>
      <c r="Z1479" s="98">
        <v>0.323967633896318</v>
      </c>
      <c r="AA1479" s="99">
        <v>0.3</v>
      </c>
      <c r="AB1479" s="98">
        <v>0.211642945542827</v>
      </c>
      <c r="AC1479" t="str">
        <f>IF('Raw data (converted)'!T1479="","",'Raw data (converted)'!T1479)</f>
        <v/>
      </c>
    </row>
    <row r="1480" spans="1:29" x14ac:dyDescent="0.25">
      <c r="A1480" t="str">
        <f t="shared" si="53"/>
        <v>Sep</v>
      </c>
      <c r="B1480">
        <f t="shared" si="52"/>
        <v>1479</v>
      </c>
      <c r="C1480" t="s">
        <v>2908</v>
      </c>
      <c r="D1480">
        <v>30</v>
      </c>
      <c r="E1480" s="98">
        <v>0.80905499999999297</v>
      </c>
      <c r="F1480" s="98">
        <v>-0.36589242646262399</v>
      </c>
      <c r="G1480" s="99">
        <v>0.55000000000000204</v>
      </c>
      <c r="H1480" s="98">
        <v>0.23157045642979801</v>
      </c>
      <c r="I1480" s="98">
        <v>0.81908000000000003</v>
      </c>
      <c r="J1480" s="98">
        <v>-0.72123612694525896</v>
      </c>
      <c r="K1480" s="99">
        <v>0.3</v>
      </c>
      <c r="L1480" s="98">
        <v>0.46961806082655699</v>
      </c>
      <c r="M1480" s="98">
        <v>0.532690000000001</v>
      </c>
      <c r="N1480" s="98">
        <v>-6.5100326511548001</v>
      </c>
      <c r="O1480" s="99">
        <v>0.55000000000000104</v>
      </c>
      <c r="P1480" s="98">
        <v>4.3313861145488897</v>
      </c>
      <c r="Q1480" s="98">
        <v>0.56819000000000097</v>
      </c>
      <c r="R1480" s="98">
        <v>-4.8990925439621504</v>
      </c>
      <c r="S1480" s="99">
        <v>0.3</v>
      </c>
      <c r="T1480" s="98">
        <v>3.2407804035965402</v>
      </c>
      <c r="U1480" s="98">
        <v>0.40516000000000102</v>
      </c>
      <c r="V1480" s="98">
        <v>-0.51899167129070201</v>
      </c>
      <c r="W1480" s="99">
        <v>0.55000000000001004</v>
      </c>
      <c r="X1480" s="98">
        <v>0.32993564794539598</v>
      </c>
      <c r="Y1480" s="98">
        <v>0.41195999999999999</v>
      </c>
      <c r="Z1480" s="98">
        <v>-0.48985467534926902</v>
      </c>
      <c r="AA1480" s="99">
        <v>0.3</v>
      </c>
      <c r="AB1480" s="98">
        <v>0.32003759077549498</v>
      </c>
      <c r="AC1480" t="str">
        <f>IF('Raw data (converted)'!T1480="","",'Raw data (converted)'!T1480)</f>
        <v>For CO2, high residuals and Cooks (also with N2O). Odd sequence of conc. Remove from analysis</v>
      </c>
    </row>
    <row r="1481" spans="1:29" x14ac:dyDescent="0.25">
      <c r="A1481" t="str">
        <f t="shared" si="53"/>
        <v>Sep</v>
      </c>
      <c r="B1481">
        <f t="shared" si="52"/>
        <v>1480</v>
      </c>
      <c r="C1481" t="s">
        <v>2908</v>
      </c>
      <c r="D1481">
        <v>45</v>
      </c>
      <c r="E1481" s="98">
        <v>0.791215000000005</v>
      </c>
      <c r="F1481" s="98">
        <v>0.36589242646200998</v>
      </c>
      <c r="G1481" s="99">
        <v>0.94999999999999196</v>
      </c>
      <c r="H1481" s="98">
        <v>0.91302961446277997</v>
      </c>
      <c r="I1481" s="98">
        <v>0.78118999999999905</v>
      </c>
      <c r="J1481" s="98">
        <v>0.84597869766560896</v>
      </c>
      <c r="K1481" s="99">
        <v>0.70000000000000095</v>
      </c>
      <c r="L1481" s="98">
        <v>1.2854272584741</v>
      </c>
      <c r="M1481" s="98">
        <v>0.76626999999999901</v>
      </c>
      <c r="N1481" s="98">
        <v>6.5100326511540896</v>
      </c>
      <c r="O1481" s="99">
        <v>0.94999999999998896</v>
      </c>
      <c r="P1481" s="98">
        <v>17.0776698169221</v>
      </c>
      <c r="Q1481" s="98">
        <v>0.73077000000000003</v>
      </c>
      <c r="R1481" s="98">
        <v>3.8622400789811899</v>
      </c>
      <c r="S1481" s="99">
        <v>0.70000000000000095</v>
      </c>
      <c r="T1481" s="98">
        <v>5.9331537811117903</v>
      </c>
      <c r="U1481" s="98">
        <v>0.432779999999999</v>
      </c>
      <c r="V1481" s="98">
        <v>0.51899167129073198</v>
      </c>
      <c r="W1481" s="99">
        <v>0.95000000000000295</v>
      </c>
      <c r="X1481" s="98">
        <v>1.30086118102457</v>
      </c>
      <c r="Y1481" s="98">
        <v>0.42598000000000003</v>
      </c>
      <c r="Z1481" s="98">
        <v>0.33388733928737202</v>
      </c>
      <c r="AA1481" s="99">
        <v>0.70000000000000095</v>
      </c>
      <c r="AB1481" s="98">
        <v>0.50895623055584505</v>
      </c>
      <c r="AC1481" t="str">
        <f>IF('Raw data (converted)'!T1481="","",'Raw data (converted)'!T1481)</f>
        <v/>
      </c>
    </row>
    <row r="1482" spans="1:29" x14ac:dyDescent="0.25">
      <c r="A1482" t="str">
        <f t="shared" si="53"/>
        <v>Sep</v>
      </c>
      <c r="B1482">
        <f t="shared" si="52"/>
        <v>1481</v>
      </c>
      <c r="C1482" t="s">
        <v>2909</v>
      </c>
      <c r="D1482">
        <v>0</v>
      </c>
      <c r="E1482" s="98">
        <v>0.94081500000001195</v>
      </c>
      <c r="F1482" s="98">
        <v>1.0218340313246601</v>
      </c>
      <c r="G1482" s="99">
        <v>0.95000000000002105</v>
      </c>
      <c r="H1482" s="98">
        <v>2.55225526585828</v>
      </c>
      <c r="I1482" s="98">
        <v>0.94849000000000305</v>
      </c>
      <c r="J1482" s="98">
        <v>-0.19269116822377599</v>
      </c>
      <c r="K1482" s="99">
        <v>0.70000000000000095</v>
      </c>
      <c r="L1482" s="98">
        <v>0.29268286447555703</v>
      </c>
      <c r="M1482" s="98">
        <v>0.29084500000000102</v>
      </c>
      <c r="N1482" s="98">
        <v>0.86336373014833301</v>
      </c>
      <c r="O1482" s="99">
        <v>0.95000000000001406</v>
      </c>
      <c r="P1482" s="98">
        <v>2.1655076168525902</v>
      </c>
      <c r="Q1482" s="98">
        <v>0.289520000000001</v>
      </c>
      <c r="R1482" s="98">
        <v>0.31670021895574901</v>
      </c>
      <c r="S1482" s="99">
        <v>0.7</v>
      </c>
      <c r="T1482" s="98">
        <v>0.48280209570898203</v>
      </c>
      <c r="U1482" s="98">
        <v>0.39484999999999898</v>
      </c>
      <c r="V1482" s="98">
        <v>-0.109678995281713</v>
      </c>
      <c r="W1482" s="99">
        <v>0.95000000000002305</v>
      </c>
      <c r="X1482" s="98">
        <v>0.27483580303163502</v>
      </c>
      <c r="Y1482" s="98">
        <v>0.40095000000000097</v>
      </c>
      <c r="Z1482" s="98">
        <v>-0.157441295590319</v>
      </c>
      <c r="AA1482" s="99">
        <v>0.69999999999999896</v>
      </c>
      <c r="AB1482" s="98">
        <v>0.239982113359507</v>
      </c>
      <c r="AC1482" t="str">
        <f>IF('Raw data (converted)'!T1482="","",'Raw data (converted)'!T1482)</f>
        <v/>
      </c>
    </row>
    <row r="1483" spans="1:29" x14ac:dyDescent="0.25">
      <c r="A1483" t="str">
        <f t="shared" si="53"/>
        <v>Sep</v>
      </c>
      <c r="B1483">
        <f t="shared" si="52"/>
        <v>1482</v>
      </c>
      <c r="C1483" t="s">
        <v>2909</v>
      </c>
      <c r="D1483">
        <v>15</v>
      </c>
      <c r="E1483" s="98">
        <v>0.89985499999999197</v>
      </c>
      <c r="F1483" s="98">
        <v>-1.0218340313264</v>
      </c>
      <c r="G1483" s="99">
        <v>0.54999999999999505</v>
      </c>
      <c r="H1483" s="98">
        <v>0.64732502372088196</v>
      </c>
      <c r="I1483" s="98">
        <v>0.89218000000000097</v>
      </c>
      <c r="J1483" s="98">
        <v>-0.341391352676368</v>
      </c>
      <c r="K1483" s="99">
        <v>0.3</v>
      </c>
      <c r="L1483" s="98">
        <v>0.22224350208861901</v>
      </c>
      <c r="M1483" s="98">
        <v>0.39006500000000199</v>
      </c>
      <c r="N1483" s="98">
        <v>-0.86336373014844903</v>
      </c>
      <c r="O1483" s="99">
        <v>0.54999999999999305</v>
      </c>
      <c r="P1483" s="98">
        <v>0.54923474473598499</v>
      </c>
      <c r="Q1483" s="98">
        <v>0.39139000000000101</v>
      </c>
      <c r="R1483" s="98">
        <v>-0.52172743981189496</v>
      </c>
      <c r="S1483" s="99">
        <v>0.3</v>
      </c>
      <c r="T1483" s="98">
        <v>0.34089918934628</v>
      </c>
      <c r="U1483" s="98">
        <v>0.40595000000000198</v>
      </c>
      <c r="V1483" s="98">
        <v>0.109678995281717</v>
      </c>
      <c r="W1483" s="99">
        <v>0.55000000000000504</v>
      </c>
      <c r="X1483" s="98">
        <v>6.9706230053237506E-2</v>
      </c>
      <c r="Y1483" s="98">
        <v>0.39985000000000098</v>
      </c>
      <c r="Z1483" s="98">
        <v>0.160398131993091</v>
      </c>
      <c r="AA1483" s="99">
        <v>0.3</v>
      </c>
      <c r="AB1483" s="98">
        <v>0.104781101391922</v>
      </c>
      <c r="AC1483" t="str">
        <f>IF('Raw data (converted)'!T1483="","",'Raw data (converted)'!T1483)</f>
        <v/>
      </c>
    </row>
    <row r="1484" spans="1:29" x14ac:dyDescent="0.25">
      <c r="A1484" t="str">
        <f t="shared" si="53"/>
        <v>Sep</v>
      </c>
      <c r="B1484">
        <f t="shared" si="52"/>
        <v>1483</v>
      </c>
      <c r="C1484" t="s">
        <v>2909</v>
      </c>
      <c r="D1484">
        <v>30</v>
      </c>
      <c r="E1484" s="98">
        <v>0.84354499999999</v>
      </c>
      <c r="F1484" s="98">
        <v>1.0218340313276799</v>
      </c>
      <c r="G1484" s="99">
        <v>0.55000000000000404</v>
      </c>
      <c r="H1484" s="98">
        <v>0.64732502372170997</v>
      </c>
      <c r="I1484" s="98">
        <v>0.83587</v>
      </c>
      <c r="J1484" s="98">
        <v>1.06122064712431</v>
      </c>
      <c r="K1484" s="99">
        <v>0.3</v>
      </c>
      <c r="L1484" s="98">
        <v>0.69120894556565704</v>
      </c>
      <c r="M1484" s="98">
        <v>0.49193500000000101</v>
      </c>
      <c r="N1484" s="98">
        <v>0.86336373014825896</v>
      </c>
      <c r="O1484" s="99">
        <v>0.55000000000000204</v>
      </c>
      <c r="P1484" s="98">
        <v>0.54923474473587497</v>
      </c>
      <c r="Q1484" s="98">
        <v>0.49326000000000098</v>
      </c>
      <c r="R1484" s="98">
        <v>0.42146799706335503</v>
      </c>
      <c r="S1484" s="99">
        <v>0.3</v>
      </c>
      <c r="T1484" s="98">
        <v>0.27537583522882902</v>
      </c>
      <c r="U1484" s="98">
        <v>0.40485000000000199</v>
      </c>
      <c r="V1484" s="98">
        <v>-0.10967899528179</v>
      </c>
      <c r="W1484" s="99">
        <v>0.55000000000001203</v>
      </c>
      <c r="X1484" s="98">
        <v>6.9706230053284607E-2</v>
      </c>
      <c r="Y1484" s="98">
        <v>0.39874999999999999</v>
      </c>
      <c r="Z1484" s="98">
        <v>-1.1587697748557E-2</v>
      </c>
      <c r="AA1484" s="99">
        <v>0.3</v>
      </c>
      <c r="AB1484" s="98">
        <v>7.5696330917586997E-3</v>
      </c>
      <c r="AC1484" t="str">
        <f>IF('Raw data (converted)'!T1484="","",'Raw data (converted)'!T1484)</f>
        <v/>
      </c>
    </row>
    <row r="1485" spans="1:29" x14ac:dyDescent="0.25">
      <c r="A1485" t="str">
        <f t="shared" si="53"/>
        <v>Sep</v>
      </c>
      <c r="B1485">
        <f t="shared" si="52"/>
        <v>1484</v>
      </c>
      <c r="C1485" t="s">
        <v>2909</v>
      </c>
      <c r="D1485">
        <v>45</v>
      </c>
      <c r="E1485" s="98">
        <v>0.77188500000000704</v>
      </c>
      <c r="F1485" s="98">
        <v>-1.0218340313284</v>
      </c>
      <c r="G1485" s="99">
        <v>0.94999999999998896</v>
      </c>
      <c r="H1485" s="98">
        <v>2.5522552658667701</v>
      </c>
      <c r="I1485" s="98">
        <v>0.77955999999999803</v>
      </c>
      <c r="J1485" s="98">
        <v>-0.90686624152780204</v>
      </c>
      <c r="K1485" s="99">
        <v>0.70000000000000095</v>
      </c>
      <c r="L1485" s="98">
        <v>1.37801937384824</v>
      </c>
      <c r="M1485" s="98">
        <v>0.59645499999999996</v>
      </c>
      <c r="N1485" s="98">
        <v>-0.86336373014826195</v>
      </c>
      <c r="O1485" s="99">
        <v>0.94999999999999196</v>
      </c>
      <c r="P1485" s="98">
        <v>2.1655076168519201</v>
      </c>
      <c r="Q1485" s="98">
        <v>0.59513000000000105</v>
      </c>
      <c r="R1485" s="98">
        <v>-0.16355139044619799</v>
      </c>
      <c r="S1485" s="99">
        <v>0.70000000000000095</v>
      </c>
      <c r="T1485" s="98">
        <v>0.24932087469506101</v>
      </c>
      <c r="U1485" s="98">
        <v>0.39154999999999901</v>
      </c>
      <c r="V1485" s="98">
        <v>0.10967899528181101</v>
      </c>
      <c r="W1485" s="99">
        <v>0.95000000000000295</v>
      </c>
      <c r="X1485" s="98">
        <v>0.27483580303182098</v>
      </c>
      <c r="Y1485" s="98">
        <v>0.39765</v>
      </c>
      <c r="Z1485" s="98">
        <v>-6.9870397451328198E-2</v>
      </c>
      <c r="AA1485" s="99">
        <v>0.7</v>
      </c>
      <c r="AB1485" s="98">
        <v>0.106499796859722</v>
      </c>
      <c r="AC1485" t="str">
        <f>IF('Raw data (converted)'!T1485="","",'Raw data (converted)'!T1485)</f>
        <v/>
      </c>
    </row>
    <row r="1486" spans="1:29" x14ac:dyDescent="0.25">
      <c r="A1486" t="str">
        <f t="shared" si="53"/>
        <v>Sep</v>
      </c>
      <c r="B1486">
        <f t="shared" si="52"/>
        <v>1485</v>
      </c>
      <c r="C1486" t="s">
        <v>2910</v>
      </c>
      <c r="D1486">
        <v>0</v>
      </c>
      <c r="E1486" s="98">
        <v>0.90242225731487902</v>
      </c>
      <c r="F1486" s="98">
        <v>-0.95937542217515304</v>
      </c>
      <c r="G1486" s="99">
        <v>0.96837460114987906</v>
      </c>
      <c r="H1486" s="98">
        <v>3.0416072037305701</v>
      </c>
      <c r="I1486" s="98">
        <v>0.90207600182149394</v>
      </c>
      <c r="J1486" s="98">
        <v>-0.25575925007836903</v>
      </c>
      <c r="K1486" s="99">
        <v>0.73178506375227403</v>
      </c>
      <c r="L1486" s="98">
        <v>0.420082986986753</v>
      </c>
      <c r="M1486" s="98">
        <v>0.23653024863804201</v>
      </c>
      <c r="N1486" s="98">
        <v>-0.55657034756618295</v>
      </c>
      <c r="O1486" s="99">
        <v>0.96837460114988505</v>
      </c>
      <c r="P1486" s="98">
        <v>1.77140561744578</v>
      </c>
      <c r="Q1486" s="98">
        <v>0.23720036429872601</v>
      </c>
      <c r="R1486" s="98">
        <v>-0.171159687656288</v>
      </c>
      <c r="S1486" s="99">
        <v>0.73178506375227403</v>
      </c>
      <c r="T1486" s="98">
        <v>0.282142397216539</v>
      </c>
      <c r="U1486" s="98">
        <v>0.38646686932993402</v>
      </c>
      <c r="V1486" s="98">
        <v>-0.10368764955086</v>
      </c>
      <c r="W1486" s="99">
        <v>0.96837460114992102</v>
      </c>
      <c r="X1486" s="98">
        <v>0.32983987979538598</v>
      </c>
      <c r="Y1486" s="98">
        <v>0.383815983606559</v>
      </c>
      <c r="Z1486" s="98">
        <v>1.7419729730929801E-2</v>
      </c>
      <c r="AA1486" s="99">
        <v>0.73178506375228003</v>
      </c>
      <c r="AB1486" s="98">
        <v>2.87116272057878E-2</v>
      </c>
      <c r="AC1486" t="str">
        <f>IF('Raw data (converted)'!T1486="","",'Raw data (converted)'!T1486)</f>
        <v/>
      </c>
    </row>
    <row r="1487" spans="1:29" x14ac:dyDescent="0.25">
      <c r="A1487" t="str">
        <f t="shared" si="53"/>
        <v>Sep</v>
      </c>
      <c r="B1487">
        <f t="shared" si="52"/>
        <v>1486</v>
      </c>
      <c r="C1487" t="s">
        <v>2910</v>
      </c>
      <c r="D1487">
        <v>17</v>
      </c>
      <c r="E1487" s="98">
        <v>0.82449492479372399</v>
      </c>
      <c r="F1487" s="98">
        <v>0.95937542217534399</v>
      </c>
      <c r="G1487" s="99">
        <v>0.564988456977634</v>
      </c>
      <c r="H1487" s="98">
        <v>0.626424645270797</v>
      </c>
      <c r="I1487" s="98">
        <v>0.82487308743169396</v>
      </c>
      <c r="J1487" s="98">
        <v>0.62204557762179802</v>
      </c>
      <c r="K1487" s="99">
        <v>0.28278688524590101</v>
      </c>
      <c r="L1487" s="98">
        <v>0.38846641133591098</v>
      </c>
      <c r="M1487" s="98">
        <v>0.407599352578704</v>
      </c>
      <c r="N1487" s="98">
        <v>0.55657034756551604</v>
      </c>
      <c r="O1487" s="99">
        <v>0.564988456977636</v>
      </c>
      <c r="P1487" s="98">
        <v>0.36482427256764499</v>
      </c>
      <c r="Q1487" s="98">
        <v>0.40686748633879899</v>
      </c>
      <c r="R1487" s="98">
        <v>0.32265737454141502</v>
      </c>
      <c r="S1487" s="99">
        <v>0.28278688524590101</v>
      </c>
      <c r="T1487" s="98">
        <v>0.20219962942752701</v>
      </c>
      <c r="U1487" s="98">
        <v>0.377047050562067</v>
      </c>
      <c r="V1487" s="98">
        <v>0.103687649550724</v>
      </c>
      <c r="W1487" s="99">
        <v>0.56498845697764599</v>
      </c>
      <c r="X1487" s="98">
        <v>6.7931135040421198E-2</v>
      </c>
      <c r="Y1487" s="98">
        <v>0.37994221311475501</v>
      </c>
      <c r="Z1487" s="98">
        <v>4.4077490510802703E-2</v>
      </c>
      <c r="AA1487" s="99">
        <v>0.28278688524590201</v>
      </c>
      <c r="AB1487" s="98">
        <v>2.7617786482408199E-2</v>
      </c>
      <c r="AC1487" t="str">
        <f>IF('Raw data (converted)'!T1487="","",'Raw data (converted)'!T1487)</f>
        <v/>
      </c>
    </row>
    <row r="1488" spans="1:29" x14ac:dyDescent="0.25">
      <c r="A1488" t="str">
        <f t="shared" si="53"/>
        <v>Sep</v>
      </c>
      <c r="B1488">
        <f t="shared" si="52"/>
        <v>1487</v>
      </c>
      <c r="C1488" t="s">
        <v>2910</v>
      </c>
      <c r="D1488">
        <v>30</v>
      </c>
      <c r="E1488" s="98">
        <v>0.76550270177374802</v>
      </c>
      <c r="F1488" s="98">
        <v>-0.9593754221752</v>
      </c>
      <c r="G1488" s="99">
        <v>0.51326826976871698</v>
      </c>
      <c r="H1488" s="98">
        <v>0.56445174210785098</v>
      </c>
      <c r="I1488" s="98">
        <v>0.76583556466302405</v>
      </c>
      <c r="J1488" s="98">
        <v>-0.69772175183662899</v>
      </c>
      <c r="K1488" s="99">
        <v>0.29462659380692202</v>
      </c>
      <c r="L1488" s="98">
        <v>0.44849427199097802</v>
      </c>
      <c r="M1488" s="98">
        <v>0.53725712927230096</v>
      </c>
      <c r="N1488" s="98">
        <v>-0.55657034756529999</v>
      </c>
      <c r="O1488" s="99">
        <v>0.51326826976871898</v>
      </c>
      <c r="P1488" s="98">
        <v>0.32873179203377001</v>
      </c>
      <c r="Q1488" s="98">
        <v>0.53661293260473697</v>
      </c>
      <c r="R1488" s="98">
        <v>-0.290695579755188</v>
      </c>
      <c r="S1488" s="99">
        <v>0.29462659380692202</v>
      </c>
      <c r="T1488" s="98">
        <v>0.187496744575603</v>
      </c>
      <c r="U1488" s="98">
        <v>0.37443156429434798</v>
      </c>
      <c r="V1488" s="98">
        <v>-0.103687649550737</v>
      </c>
      <c r="W1488" s="99">
        <v>0.51326826976873396</v>
      </c>
      <c r="X1488" s="98">
        <v>6.1210630530611897E-2</v>
      </c>
      <c r="Y1488" s="98">
        <v>0.37697991803278702</v>
      </c>
      <c r="Z1488" s="98">
        <v>-0.115190752297986</v>
      </c>
      <c r="AA1488" s="99">
        <v>0.29462659380692102</v>
      </c>
      <c r="AB1488" s="98">
        <v>7.4287061467347607E-2</v>
      </c>
      <c r="AC1488" t="str">
        <f>IF('Raw data (converted)'!T1488="","",'Raw data (converted)'!T1488)</f>
        <v/>
      </c>
    </row>
    <row r="1489" spans="1:29" x14ac:dyDescent="0.25">
      <c r="A1489" t="str">
        <f t="shared" si="53"/>
        <v>Sep</v>
      </c>
      <c r="B1489">
        <f t="shared" si="52"/>
        <v>1488</v>
      </c>
      <c r="C1489" t="s">
        <v>2910</v>
      </c>
      <c r="D1489">
        <v>45</v>
      </c>
      <c r="E1489" s="98">
        <v>0.69808011611764997</v>
      </c>
      <c r="F1489" s="98">
        <v>0.95937542217493199</v>
      </c>
      <c r="G1489" s="99">
        <v>0.95336867210367504</v>
      </c>
      <c r="H1489" s="98">
        <v>2.4853696219655999</v>
      </c>
      <c r="I1489" s="98">
        <v>0.69771534608378805</v>
      </c>
      <c r="J1489" s="98">
        <v>0.34465551851812298</v>
      </c>
      <c r="K1489" s="99">
        <v>0.69080145719489905</v>
      </c>
      <c r="L1489" s="98">
        <v>0.51228140462653804</v>
      </c>
      <c r="M1489" s="98">
        <v>0.68561326951095702</v>
      </c>
      <c r="N1489" s="98">
        <v>0.55657034756467205</v>
      </c>
      <c r="O1489" s="99">
        <v>0.95336867210367504</v>
      </c>
      <c r="P1489" s="98">
        <v>1.4474576810469599</v>
      </c>
      <c r="Q1489" s="98">
        <v>0.68631921675774199</v>
      </c>
      <c r="R1489" s="98">
        <v>0.107065231364326</v>
      </c>
      <c r="S1489" s="99">
        <v>0.69080145719489905</v>
      </c>
      <c r="T1489" s="98">
        <v>0.15970516695060599</v>
      </c>
      <c r="U1489" s="98">
        <v>0.37635451581365298</v>
      </c>
      <c r="V1489" s="98">
        <v>0.103687649550777</v>
      </c>
      <c r="W1489" s="99">
        <v>0.95336867210368903</v>
      </c>
      <c r="X1489" s="98">
        <v>0.26952001440221601</v>
      </c>
      <c r="Y1489" s="98">
        <v>0.373561885245901</v>
      </c>
      <c r="Z1489" s="98">
        <v>9.0628550108148007E-2</v>
      </c>
      <c r="AA1489" s="99">
        <v>0.69080145719490105</v>
      </c>
      <c r="AB1489" s="98">
        <v>0.13517329090451499</v>
      </c>
      <c r="AC1489" t="str">
        <f>IF('Raw data (converted)'!T1489="","",'Raw data (converted)'!T1489)</f>
        <v/>
      </c>
    </row>
    <row r="1490" spans="1:29" x14ac:dyDescent="0.25">
      <c r="A1490" t="str">
        <f t="shared" si="53"/>
        <v>Sep</v>
      </c>
      <c r="B1490">
        <f t="shared" si="52"/>
        <v>1489</v>
      </c>
      <c r="C1490" t="s">
        <v>2911</v>
      </c>
      <c r="D1490">
        <v>0</v>
      </c>
      <c r="E1490" s="98">
        <v>0.89019719970326405</v>
      </c>
      <c r="F1490" s="98">
        <v>-0.77869783124394698</v>
      </c>
      <c r="G1490" s="99">
        <v>0.923556507058089</v>
      </c>
      <c r="H1490" s="98">
        <v>1.5502402178375501</v>
      </c>
      <c r="I1490" s="98">
        <v>0.90363773747841203</v>
      </c>
      <c r="J1490" s="98">
        <v>-1.23497844170224</v>
      </c>
      <c r="K1490" s="99">
        <v>0.66796200345423196</v>
      </c>
      <c r="L1490" s="98">
        <v>1.7431037037378301</v>
      </c>
      <c r="M1490" s="98">
        <v>0.223977473843439</v>
      </c>
      <c r="N1490" s="98">
        <v>-1.32380641813413</v>
      </c>
      <c r="O1490" s="99">
        <v>0.923556507058089</v>
      </c>
      <c r="P1490" s="98">
        <v>2.65049014640771</v>
      </c>
      <c r="Q1490" s="98">
        <v>0.233500259067358</v>
      </c>
      <c r="R1490" s="98">
        <v>-0.95585112259387806</v>
      </c>
      <c r="S1490" s="99">
        <v>0.66796200345423196</v>
      </c>
      <c r="T1490" s="98">
        <v>1.3535860562797299</v>
      </c>
      <c r="U1490" s="98">
        <v>0.38175924598017602</v>
      </c>
      <c r="V1490" s="98">
        <v>-2.1109269905727202E-2</v>
      </c>
      <c r="W1490" s="99">
        <v>0.923556507058095</v>
      </c>
      <c r="X1490" s="98">
        <v>4.2179584630922598E-2</v>
      </c>
      <c r="Y1490" s="98">
        <v>0.37922560449050402</v>
      </c>
      <c r="Z1490" s="98">
        <v>3.4967359260567703E-2</v>
      </c>
      <c r="AA1490" s="99">
        <v>0.66796200345423495</v>
      </c>
      <c r="AB1490" s="98">
        <v>4.9489280544443501E-2</v>
      </c>
      <c r="AC1490" t="str">
        <f>IF('Raw data (converted)'!T1490="","",'Raw data (converted)'!T1490)</f>
        <v/>
      </c>
    </row>
    <row r="1491" spans="1:29" x14ac:dyDescent="0.25">
      <c r="A1491" t="str">
        <f t="shared" si="53"/>
        <v>Sep</v>
      </c>
      <c r="B1491">
        <f t="shared" si="52"/>
        <v>1490</v>
      </c>
      <c r="C1491" t="s">
        <v>2911</v>
      </c>
      <c r="D1491">
        <v>13</v>
      </c>
      <c r="E1491" s="98">
        <v>0.87444334632464005</v>
      </c>
      <c r="F1491" s="98">
        <v>0.77869783124265202</v>
      </c>
      <c r="G1491" s="99">
        <v>0.52922839436013003</v>
      </c>
      <c r="H1491" s="98">
        <v>0.472883284748016</v>
      </c>
      <c r="I1491" s="98">
        <v>0.86228134715025995</v>
      </c>
      <c r="J1491" s="98">
        <v>1.13322553073294</v>
      </c>
      <c r="K1491" s="99">
        <v>0.31994818652849699</v>
      </c>
      <c r="L1491" s="98">
        <v>0.77341535588781996</v>
      </c>
      <c r="M1491" s="98">
        <v>0.38225112189587901</v>
      </c>
      <c r="N1491" s="98">
        <v>1.3238064181339999</v>
      </c>
      <c r="O1491" s="99">
        <v>0.52922839436012903</v>
      </c>
      <c r="P1491" s="98">
        <v>0.80850210967680702</v>
      </c>
      <c r="Q1491" s="98">
        <v>0.37363419689119198</v>
      </c>
      <c r="R1491" s="98">
        <v>1.08113411094269</v>
      </c>
      <c r="S1491" s="99">
        <v>0.31994818652849699</v>
      </c>
      <c r="T1491" s="98">
        <v>0.74048953112000304</v>
      </c>
      <c r="U1491" s="98">
        <v>0.38021216530656898</v>
      </c>
      <c r="V1491" s="98">
        <v>2.1109269905403499E-2</v>
      </c>
      <c r="W1491" s="99">
        <v>0.52922839436013003</v>
      </c>
      <c r="X1491" s="98">
        <v>1.2866406315485201E-2</v>
      </c>
      <c r="Y1491" s="98">
        <v>0.38250479274611598</v>
      </c>
      <c r="Z1491" s="98">
        <v>-1.11969743136152E-2</v>
      </c>
      <c r="AA1491" s="99">
        <v>0.31994818652849799</v>
      </c>
      <c r="AB1491" s="98">
        <v>7.6636483386122601E-3</v>
      </c>
      <c r="AC1491" t="str">
        <f>IF('Raw data (converted)'!T1491="","",'Raw data (converted)'!T1491)</f>
        <v/>
      </c>
    </row>
    <row r="1492" spans="1:29" x14ac:dyDescent="0.25">
      <c r="A1492" t="str">
        <f t="shared" si="53"/>
        <v>Sep</v>
      </c>
      <c r="B1492">
        <f t="shared" si="52"/>
        <v>1491</v>
      </c>
      <c r="C1492" t="s">
        <v>2911</v>
      </c>
      <c r="D1492">
        <v>30</v>
      </c>
      <c r="E1492" s="98">
        <v>0.82257592873097996</v>
      </c>
      <c r="F1492" s="98">
        <v>-0.77869783124126402</v>
      </c>
      <c r="G1492" s="99">
        <v>0.59767974821919501</v>
      </c>
      <c r="H1492" s="98">
        <v>0.54360801063129105</v>
      </c>
      <c r="I1492" s="98">
        <v>0.80819991364421395</v>
      </c>
      <c r="J1492" s="98">
        <v>0.169462781679104</v>
      </c>
      <c r="K1492" s="99">
        <v>0.30526770293609701</v>
      </c>
      <c r="L1492" s="98">
        <v>0.111699497446781</v>
      </c>
      <c r="M1492" s="98">
        <v>0.56707185175847796</v>
      </c>
      <c r="N1492" s="98">
        <v>-1.32380641813414</v>
      </c>
      <c r="O1492" s="99">
        <v>0.59767974821919601</v>
      </c>
      <c r="P1492" s="98">
        <v>0.92942220122591901</v>
      </c>
      <c r="Q1492" s="98">
        <v>0.55688626943005304</v>
      </c>
      <c r="R1492" s="98">
        <v>-0.299496187560361</v>
      </c>
      <c r="S1492" s="99">
        <v>0.30526770293609701</v>
      </c>
      <c r="T1492" s="98">
        <v>0.19813126497487099</v>
      </c>
      <c r="U1492" s="98">
        <v>0.38408297607213698</v>
      </c>
      <c r="V1492" s="98">
        <v>-2.1109269905198999E-2</v>
      </c>
      <c r="W1492" s="99">
        <v>0.59767974821919401</v>
      </c>
      <c r="X1492" s="98">
        <v>1.47907142558581E-2</v>
      </c>
      <c r="Y1492" s="98">
        <v>0.38679296200345398</v>
      </c>
      <c r="Z1492" s="98">
        <v>-4.8888758226855698E-2</v>
      </c>
      <c r="AA1492" s="99">
        <v>0.30526770293609701</v>
      </c>
      <c r="AB1492" s="98">
        <v>3.2337562551161998E-2</v>
      </c>
      <c r="AC1492" t="str">
        <f>IF('Raw data (converted)'!T1492="","",'Raw data (converted)'!T1492)</f>
        <v/>
      </c>
    </row>
    <row r="1493" spans="1:29" x14ac:dyDescent="0.25">
      <c r="A1493" t="str">
        <f t="shared" si="53"/>
        <v>Sep</v>
      </c>
      <c r="B1493">
        <f t="shared" si="52"/>
        <v>1492</v>
      </c>
      <c r="C1493" t="s">
        <v>2911</v>
      </c>
      <c r="D1493">
        <v>45</v>
      </c>
      <c r="E1493" s="98">
        <v>0.74738352524111595</v>
      </c>
      <c r="F1493" s="98">
        <v>0.77869783124013603</v>
      </c>
      <c r="G1493" s="99">
        <v>0.94953535036255199</v>
      </c>
      <c r="H1493" s="98">
        <v>1.9346368803276</v>
      </c>
      <c r="I1493" s="98">
        <v>0.76048100172711497</v>
      </c>
      <c r="J1493" s="98">
        <v>-0.67251101338617603</v>
      </c>
      <c r="K1493" s="99">
        <v>0.70682210708117599</v>
      </c>
      <c r="L1493" s="98">
        <v>1.03855449853269</v>
      </c>
      <c r="M1493" s="98">
        <v>0.709299552502207</v>
      </c>
      <c r="N1493" s="98">
        <v>1.3238064181336</v>
      </c>
      <c r="O1493" s="99">
        <v>0.94953535036254899</v>
      </c>
      <c r="P1493" s="98">
        <v>3.3077041410788</v>
      </c>
      <c r="Q1493" s="98">
        <v>0.71857927461140003</v>
      </c>
      <c r="R1493" s="98">
        <v>-0.16832394869671399</v>
      </c>
      <c r="S1493" s="99">
        <v>0.70682210708117599</v>
      </c>
      <c r="T1493" s="98">
        <v>0.26082650653544098</v>
      </c>
      <c r="U1493" s="98">
        <v>0.39304561264111998</v>
      </c>
      <c r="V1493" s="98">
        <v>2.1109269905111801E-2</v>
      </c>
      <c r="W1493" s="99">
        <v>0.94953535036255199</v>
      </c>
      <c r="X1493" s="98">
        <v>5.2638409894776098E-2</v>
      </c>
      <c r="Y1493" s="98">
        <v>0.39057664075992898</v>
      </c>
      <c r="Z1493" s="98">
        <v>5.5098420745449697E-2</v>
      </c>
      <c r="AA1493" s="99">
        <v>0.70682210708117599</v>
      </c>
      <c r="AB1493" s="98">
        <v>8.5368046842523096E-2</v>
      </c>
      <c r="AC1493" t="str">
        <f>IF('Raw data (converted)'!T1493="","",'Raw data (converted)'!T1493)</f>
        <v/>
      </c>
    </row>
    <row r="1494" spans="1:29" x14ac:dyDescent="0.25">
      <c r="A1494" t="str">
        <f t="shared" si="53"/>
        <v>Sep</v>
      </c>
      <c r="B1494">
        <f t="shared" si="52"/>
        <v>1493</v>
      </c>
      <c r="C1494" t="s">
        <v>2912</v>
      </c>
      <c r="D1494">
        <v>0</v>
      </c>
      <c r="E1494" s="98">
        <v>0.92099000000000897</v>
      </c>
      <c r="F1494" s="98">
        <v>-0.85887353887060802</v>
      </c>
      <c r="G1494" s="99">
        <v>0.95000000000002405</v>
      </c>
      <c r="H1494" s="98">
        <v>2.1445395601777499</v>
      </c>
      <c r="I1494" s="98">
        <v>0.91189000000000198</v>
      </c>
      <c r="J1494" s="98">
        <v>0.35171510631126002</v>
      </c>
      <c r="K1494" s="99">
        <v>0.70000000000000095</v>
      </c>
      <c r="L1494" s="98">
        <v>0.53425177217102005</v>
      </c>
      <c r="M1494" s="98">
        <v>0.22816500000000001</v>
      </c>
      <c r="N1494" s="98">
        <v>-0.80310488977709504</v>
      </c>
      <c r="O1494" s="99">
        <v>0.95000000000001705</v>
      </c>
      <c r="P1494" s="98">
        <v>2.0141566918019902</v>
      </c>
      <c r="Q1494" s="98">
        <v>0.22854000000000099</v>
      </c>
      <c r="R1494" s="98">
        <v>-0.24503812561552199</v>
      </c>
      <c r="S1494" s="99">
        <v>0.7</v>
      </c>
      <c r="T1494" s="98">
        <v>0.37354719403419001</v>
      </c>
      <c r="U1494" s="98">
        <v>0.38753500000000202</v>
      </c>
      <c r="V1494" s="98">
        <v>-0.20698993364887699</v>
      </c>
      <c r="W1494" s="99">
        <v>0.95000000000002505</v>
      </c>
      <c r="X1494" s="98">
        <v>0.51869674547692102</v>
      </c>
      <c r="Y1494" s="98">
        <v>0.37871000000000099</v>
      </c>
      <c r="Z1494" s="98">
        <v>8.1794945282995898E-2</v>
      </c>
      <c r="AA1494" s="99">
        <v>0.7</v>
      </c>
      <c r="AB1494" s="98">
        <v>0.12467588354815699</v>
      </c>
      <c r="AC1494" t="str">
        <f>IF('Raw data (converted)'!T1494="","",'Raw data (converted)'!T1494)</f>
        <v/>
      </c>
    </row>
    <row r="1495" spans="1:29" x14ac:dyDescent="0.25">
      <c r="A1495" t="str">
        <f t="shared" si="53"/>
        <v>Sep</v>
      </c>
      <c r="B1495">
        <f t="shared" si="52"/>
        <v>1494</v>
      </c>
      <c r="C1495" t="s">
        <v>2912</v>
      </c>
      <c r="D1495">
        <v>15</v>
      </c>
      <c r="E1495" s="98">
        <v>0.83162999999999498</v>
      </c>
      <c r="F1495" s="98">
        <v>0.85887353886898599</v>
      </c>
      <c r="G1495" s="99">
        <v>0.54999999999999705</v>
      </c>
      <c r="H1495" s="98">
        <v>0.54391664510507398</v>
      </c>
      <c r="I1495" s="98">
        <v>0.84073000000000098</v>
      </c>
      <c r="J1495" s="98">
        <v>0.16272362552012001</v>
      </c>
      <c r="K1495" s="99">
        <v>0.3</v>
      </c>
      <c r="L1495" s="98">
        <v>0.10592706017657499</v>
      </c>
      <c r="M1495" s="98">
        <v>0.37750500000000198</v>
      </c>
      <c r="N1495" s="98">
        <v>0.80310488977682104</v>
      </c>
      <c r="O1495" s="99">
        <v>0.54999999999999305</v>
      </c>
      <c r="P1495" s="98">
        <v>0.51084781594415896</v>
      </c>
      <c r="Q1495" s="98">
        <v>0.37713000000000102</v>
      </c>
      <c r="R1495" s="98">
        <v>0.45287001120720899</v>
      </c>
      <c r="S1495" s="99">
        <v>0.3</v>
      </c>
      <c r="T1495" s="98">
        <v>0.29589723233986398</v>
      </c>
      <c r="U1495" s="98">
        <v>0.37879499999999999</v>
      </c>
      <c r="V1495" s="98">
        <v>0.20698993364875101</v>
      </c>
      <c r="W1495" s="99">
        <v>0.55000000000000204</v>
      </c>
      <c r="X1495" s="98">
        <v>0.131556348442323</v>
      </c>
      <c r="Y1495" s="98">
        <v>0.38762000000000102</v>
      </c>
      <c r="Z1495" s="98">
        <v>5.4645143066843802E-2</v>
      </c>
      <c r="AA1495" s="99">
        <v>0.3</v>
      </c>
      <c r="AB1495" s="98">
        <v>3.5696850844366398E-2</v>
      </c>
      <c r="AC1495" t="str">
        <f>IF('Raw data (converted)'!T1495="","",'Raw data (converted)'!T1495)</f>
        <v/>
      </c>
    </row>
    <row r="1496" spans="1:29" x14ac:dyDescent="0.25">
      <c r="A1496" t="str">
        <f t="shared" si="53"/>
        <v>Sep</v>
      </c>
      <c r="B1496">
        <f t="shared" si="52"/>
        <v>1495</v>
      </c>
      <c r="C1496" t="s">
        <v>2912</v>
      </c>
      <c r="D1496">
        <v>30</v>
      </c>
      <c r="E1496" s="98">
        <v>0.76046999999999298</v>
      </c>
      <c r="F1496" s="98">
        <v>-0.85887353886816298</v>
      </c>
      <c r="G1496" s="99">
        <v>0.55000000000000804</v>
      </c>
      <c r="H1496" s="98">
        <v>0.54391664510456394</v>
      </c>
      <c r="I1496" s="98">
        <v>0.76956999999999998</v>
      </c>
      <c r="J1496" s="98">
        <v>-1.0162020072109299</v>
      </c>
      <c r="K1496" s="99">
        <v>0.3</v>
      </c>
      <c r="L1496" s="98">
        <v>0.66185470567805404</v>
      </c>
      <c r="M1496" s="98">
        <v>0.52609500000000198</v>
      </c>
      <c r="N1496" s="98">
        <v>-0.80310488977711703</v>
      </c>
      <c r="O1496" s="99">
        <v>0.55000000000000204</v>
      </c>
      <c r="P1496" s="98">
        <v>0.51084781594435602</v>
      </c>
      <c r="Q1496" s="98">
        <v>0.52572000000000096</v>
      </c>
      <c r="R1496" s="98">
        <v>-0.42449469722186101</v>
      </c>
      <c r="S1496" s="99">
        <v>0.3</v>
      </c>
      <c r="T1496" s="98">
        <v>0.27735376382514898</v>
      </c>
      <c r="U1496" s="98">
        <v>0.38770500000000002</v>
      </c>
      <c r="V1496" s="98">
        <v>-0.20698993364875201</v>
      </c>
      <c r="W1496" s="99">
        <v>0.55000000000001004</v>
      </c>
      <c r="X1496" s="98">
        <v>0.131556348442326</v>
      </c>
      <c r="Y1496" s="98">
        <v>0.39652999999999999</v>
      </c>
      <c r="Z1496" s="98">
        <v>-0.26993236965834899</v>
      </c>
      <c r="AA1496" s="99">
        <v>0.3</v>
      </c>
      <c r="AB1496" s="98">
        <v>0.17633951360122699</v>
      </c>
      <c r="AC1496" t="str">
        <f>IF('Raw data (converted)'!T1496="","",'Raw data (converted)'!T1496)</f>
        <v/>
      </c>
    </row>
    <row r="1497" spans="1:29" x14ac:dyDescent="0.25">
      <c r="A1497" t="str">
        <f t="shared" si="53"/>
        <v>Sep</v>
      </c>
      <c r="B1497">
        <f t="shared" si="52"/>
        <v>1496</v>
      </c>
      <c r="C1497" t="s">
        <v>2912</v>
      </c>
      <c r="D1497">
        <v>45</v>
      </c>
      <c r="E1497" s="98">
        <v>0.70751000000000497</v>
      </c>
      <c r="F1497" s="98">
        <v>0.85887353886757301</v>
      </c>
      <c r="G1497" s="99">
        <v>0.94999999999999896</v>
      </c>
      <c r="H1497" s="98">
        <v>2.1445395601696</v>
      </c>
      <c r="I1497" s="98">
        <v>0.69840999999999898</v>
      </c>
      <c r="J1497" s="98">
        <v>0.95199465639080905</v>
      </c>
      <c r="K1497" s="99">
        <v>0.70000000000000195</v>
      </c>
      <c r="L1497" s="98">
        <v>1.44665666639083</v>
      </c>
      <c r="M1497" s="98">
        <v>0.67393499999999895</v>
      </c>
      <c r="N1497" s="98">
        <v>0.80310488977719896</v>
      </c>
      <c r="O1497" s="99">
        <v>0.94999999999999196</v>
      </c>
      <c r="P1497" s="98">
        <v>2.01415669180173</v>
      </c>
      <c r="Q1497" s="98">
        <v>0.67430999999999996</v>
      </c>
      <c r="R1497" s="98">
        <v>0.20169411754665101</v>
      </c>
      <c r="S1497" s="99">
        <v>0.70000000000000095</v>
      </c>
      <c r="T1497" s="98">
        <v>0.307468575768437</v>
      </c>
      <c r="U1497" s="98">
        <v>0.41426499999999999</v>
      </c>
      <c r="V1497" s="98">
        <v>0.20698993364875501</v>
      </c>
      <c r="W1497" s="99">
        <v>0.95000000000000595</v>
      </c>
      <c r="X1497" s="98">
        <v>0.51869674547651501</v>
      </c>
      <c r="Y1497" s="98">
        <v>0.40544000000000002</v>
      </c>
      <c r="Z1497" s="98">
        <v>0.24706172538787299</v>
      </c>
      <c r="AA1497" s="99">
        <v>0.70000000000000095</v>
      </c>
      <c r="AB1497" s="98">
        <v>0.37659466441510903</v>
      </c>
      <c r="AC1497" t="str">
        <f>IF('Raw data (converted)'!T1497="","",'Raw data (converted)'!T1497)</f>
        <v/>
      </c>
    </row>
    <row r="1498" spans="1:29" x14ac:dyDescent="0.25">
      <c r="A1498" t="str">
        <f t="shared" si="53"/>
        <v>Sep</v>
      </c>
      <c r="B1498">
        <f t="shared" si="52"/>
        <v>1497</v>
      </c>
      <c r="C1498" t="s">
        <v>2913</v>
      </c>
      <c r="D1498">
        <v>0</v>
      </c>
      <c r="E1498" s="98">
        <v>0.81762000000000901</v>
      </c>
      <c r="F1498" s="98">
        <v>-0.86502299141623795</v>
      </c>
      <c r="G1498" s="99">
        <v>0.95000000000002605</v>
      </c>
      <c r="H1498" s="98">
        <v>2.15991814693361</v>
      </c>
      <c r="I1498" s="98">
        <v>0.80632000000000204</v>
      </c>
      <c r="J1498" s="98">
        <v>0.50715742417189003</v>
      </c>
      <c r="K1498" s="99">
        <v>0.70000000000000095</v>
      </c>
      <c r="L1498" s="98">
        <v>0.77042036378481504</v>
      </c>
      <c r="M1498" s="98">
        <v>0.220970000000001</v>
      </c>
      <c r="N1498" s="98">
        <v>-0.24311325253295599</v>
      </c>
      <c r="O1498" s="99">
        <v>0.95000000000001905</v>
      </c>
      <c r="P1498" s="98">
        <v>0.609351179473124</v>
      </c>
      <c r="Q1498" s="98">
        <v>0.20647000000000101</v>
      </c>
      <c r="R1498" s="98">
        <v>0.77036750340885396</v>
      </c>
      <c r="S1498" s="99">
        <v>0.7</v>
      </c>
      <c r="T1498" s="98">
        <v>1.1747044457256</v>
      </c>
      <c r="U1498" s="98">
        <v>0.35722999999999999</v>
      </c>
      <c r="V1498" s="98">
        <v>0.185287494156893</v>
      </c>
      <c r="W1498" s="99">
        <v>0.95000000000002605</v>
      </c>
      <c r="X1498" s="98">
        <v>0.46430826293591199</v>
      </c>
      <c r="Y1498" s="98">
        <v>0.36083000000000098</v>
      </c>
      <c r="Z1498" s="98">
        <v>6.8938792151852103E-3</v>
      </c>
      <c r="AA1498" s="99">
        <v>0.7</v>
      </c>
      <c r="AB1498" s="98">
        <v>1.05079526159626E-2</v>
      </c>
      <c r="AC1498" t="str">
        <f>IF('Raw data (converted)'!T1498="","",'Raw data (converted)'!T1498)</f>
        <v/>
      </c>
    </row>
    <row r="1499" spans="1:29" x14ac:dyDescent="0.25">
      <c r="A1499" t="str">
        <f t="shared" si="53"/>
        <v>Sep</v>
      </c>
      <c r="B1499">
        <f t="shared" si="52"/>
        <v>1498</v>
      </c>
      <c r="C1499" t="s">
        <v>2913</v>
      </c>
      <c r="D1499">
        <v>15</v>
      </c>
      <c r="E1499" s="98">
        <v>0.79993999999999499</v>
      </c>
      <c r="F1499" s="98">
        <v>0.86502299141458805</v>
      </c>
      <c r="G1499" s="99">
        <v>0.54999999999999705</v>
      </c>
      <c r="H1499" s="98">
        <v>0.54781709509909404</v>
      </c>
      <c r="I1499" s="98">
        <v>0.81124000000000096</v>
      </c>
      <c r="J1499" s="98">
        <v>6.3776406543890496E-2</v>
      </c>
      <c r="K1499" s="99">
        <v>0.3</v>
      </c>
      <c r="L1499" s="98">
        <v>4.1515599623083599E-2</v>
      </c>
      <c r="M1499" s="98">
        <v>0.34369000000000199</v>
      </c>
      <c r="N1499" s="98">
        <v>0.24311325253257399</v>
      </c>
      <c r="O1499" s="99">
        <v>0.54999999999999505</v>
      </c>
      <c r="P1499" s="98">
        <v>0.15454890895204401</v>
      </c>
      <c r="Q1499" s="98">
        <v>0.35819000000000101</v>
      </c>
      <c r="R1499" s="98">
        <v>-0.415792934266346</v>
      </c>
      <c r="S1499" s="99">
        <v>0.3</v>
      </c>
      <c r="T1499" s="98">
        <v>0.27166723999598402</v>
      </c>
      <c r="U1499" s="98">
        <v>0.37941000000000102</v>
      </c>
      <c r="V1499" s="98">
        <v>-0.185287494156852</v>
      </c>
      <c r="W1499" s="99">
        <v>0.55000000000000304</v>
      </c>
      <c r="X1499" s="98">
        <v>0.117761871760553</v>
      </c>
      <c r="Y1499" s="98">
        <v>0.37580999999999998</v>
      </c>
      <c r="Z1499" s="98">
        <v>-0.101361861358382</v>
      </c>
      <c r="AA1499" s="99">
        <v>0.3</v>
      </c>
      <c r="AB1499" s="98">
        <v>6.6214730830754506E-2</v>
      </c>
      <c r="AC1499" t="str">
        <f>IF('Raw data (converted)'!T1499="","",'Raw data (converted)'!T1499)</f>
        <v/>
      </c>
    </row>
    <row r="1500" spans="1:29" x14ac:dyDescent="0.25">
      <c r="A1500" t="str">
        <f t="shared" si="53"/>
        <v>Sep</v>
      </c>
      <c r="B1500">
        <f t="shared" si="52"/>
        <v>1499</v>
      </c>
      <c r="C1500" t="s">
        <v>2913</v>
      </c>
      <c r="D1500">
        <v>30</v>
      </c>
      <c r="E1500" s="98">
        <v>0.80485999999999303</v>
      </c>
      <c r="F1500" s="98">
        <v>-0.86502299141374905</v>
      </c>
      <c r="G1500" s="99">
        <v>0.55000000000000804</v>
      </c>
      <c r="H1500" s="98">
        <v>0.54781709509857202</v>
      </c>
      <c r="I1500" s="98">
        <v>0.816159999999999</v>
      </c>
      <c r="J1500" s="98">
        <v>-1.1235902211708899</v>
      </c>
      <c r="K1500" s="99">
        <v>0.3</v>
      </c>
      <c r="L1500" s="98">
        <v>0.731884043804513</v>
      </c>
      <c r="M1500" s="98">
        <v>0.49541000000000202</v>
      </c>
      <c r="N1500" s="98">
        <v>-0.24311325253287699</v>
      </c>
      <c r="O1500" s="99">
        <v>0.55000000000000404</v>
      </c>
      <c r="P1500" s="98">
        <v>0.15454890895223899</v>
      </c>
      <c r="Q1500" s="98">
        <v>0.50991000000000097</v>
      </c>
      <c r="R1500" s="98">
        <v>-0.68138587316983101</v>
      </c>
      <c r="S1500" s="99">
        <v>0.3</v>
      </c>
      <c r="T1500" s="98">
        <v>0.44526464444262798</v>
      </c>
      <c r="U1500" s="98">
        <v>0.39439000000000102</v>
      </c>
      <c r="V1500" s="98">
        <v>0.185287494156817</v>
      </c>
      <c r="W1500" s="99">
        <v>0.55000000000001004</v>
      </c>
      <c r="X1500" s="98">
        <v>0.117761871760532</v>
      </c>
      <c r="Y1500" s="98">
        <v>0.39079000000000003</v>
      </c>
      <c r="Z1500" s="98">
        <v>0.18918441271580999</v>
      </c>
      <c r="AA1500" s="99">
        <v>0.3</v>
      </c>
      <c r="AB1500" s="98">
        <v>0.12358659201250299</v>
      </c>
      <c r="AC1500" t="str">
        <f>IF('Raw data (converted)'!T1500="","",'Raw data (converted)'!T1500)</f>
        <v/>
      </c>
    </row>
    <row r="1501" spans="1:29" x14ac:dyDescent="0.25">
      <c r="A1501" t="str">
        <f t="shared" si="53"/>
        <v>Sep</v>
      </c>
      <c r="B1501">
        <f t="shared" si="52"/>
        <v>1500</v>
      </c>
      <c r="C1501" t="s">
        <v>2913</v>
      </c>
      <c r="D1501">
        <v>45</v>
      </c>
      <c r="E1501" s="98">
        <v>0.83238000000000401</v>
      </c>
      <c r="F1501" s="98">
        <v>0.86502299141331696</v>
      </c>
      <c r="G1501" s="99">
        <v>0.94999999999999596</v>
      </c>
      <c r="H1501" s="98">
        <v>2.1599181469256301</v>
      </c>
      <c r="I1501" s="98">
        <v>0.82107999999999803</v>
      </c>
      <c r="J1501" s="98">
        <v>1.1117349185241501</v>
      </c>
      <c r="K1501" s="99">
        <v>0.70000000000000195</v>
      </c>
      <c r="L1501" s="98">
        <v>1.68968751600033</v>
      </c>
      <c r="M1501" s="98">
        <v>0.67612999999999901</v>
      </c>
      <c r="N1501" s="98">
        <v>0.24311325253299201</v>
      </c>
      <c r="O1501" s="99">
        <v>0.94999999999999596</v>
      </c>
      <c r="P1501" s="98">
        <v>0.60935117947306805</v>
      </c>
      <c r="Q1501" s="98">
        <v>0.66163000000000005</v>
      </c>
      <c r="R1501" s="98">
        <v>0.90560080858349001</v>
      </c>
      <c r="S1501" s="99">
        <v>0.70000000000000095</v>
      </c>
      <c r="T1501" s="98">
        <v>1.38107725746266</v>
      </c>
      <c r="U1501" s="98">
        <v>0.40217000000000003</v>
      </c>
      <c r="V1501" s="98">
        <v>-0.18528749415680301</v>
      </c>
      <c r="W1501" s="99">
        <v>0.94999999999999596</v>
      </c>
      <c r="X1501" s="98">
        <v>0.46430826293553501</v>
      </c>
      <c r="Y1501" s="98">
        <v>0.40577000000000002</v>
      </c>
      <c r="Z1501" s="98">
        <v>-0.14104504232173501</v>
      </c>
      <c r="AA1501" s="99">
        <v>0.70000000000000095</v>
      </c>
      <c r="AB1501" s="98">
        <v>0.214989326963831</v>
      </c>
      <c r="AC1501" t="str">
        <f>IF('Raw data (converted)'!T1501="","",'Raw data (converted)'!T1501)</f>
        <v/>
      </c>
    </row>
    <row r="1502" spans="1:29" x14ac:dyDescent="0.25">
      <c r="A1502" t="str">
        <f t="shared" si="53"/>
        <v>Sep</v>
      </c>
      <c r="B1502">
        <f t="shared" si="52"/>
        <v>1501</v>
      </c>
      <c r="C1502" t="s">
        <v>2914</v>
      </c>
      <c r="D1502">
        <v>0</v>
      </c>
      <c r="E1502" s="98">
        <v>0.88501000000000996</v>
      </c>
      <c r="F1502" s="98">
        <v>-0.801478648445349</v>
      </c>
      <c r="G1502" s="99">
        <v>0.95000000000002605</v>
      </c>
      <c r="H1502" s="98">
        <v>2.00103010977063</v>
      </c>
      <c r="I1502" s="98">
        <v>0.87171000000000198</v>
      </c>
      <c r="J1502" s="98">
        <v>0.672628278668708</v>
      </c>
      <c r="K1502" s="99">
        <v>0.70000000000000095</v>
      </c>
      <c r="L1502" s="98">
        <v>1.0218896201318299</v>
      </c>
      <c r="M1502" s="98">
        <v>0.218829999999999</v>
      </c>
      <c r="N1502" s="98">
        <v>-0.13090713597900899</v>
      </c>
      <c r="O1502" s="99">
        <v>0.95000000000001805</v>
      </c>
      <c r="P1502" s="98">
        <v>0.32809800608276002</v>
      </c>
      <c r="Q1502" s="98">
        <v>0.212230000000001</v>
      </c>
      <c r="R1502" s="98">
        <v>0.34501830422737501</v>
      </c>
      <c r="S1502" s="99">
        <v>0.7</v>
      </c>
      <c r="T1502" s="98">
        <v>0.52597741103665097</v>
      </c>
      <c r="U1502" s="98">
        <v>0.37773500000000099</v>
      </c>
      <c r="V1502" s="98">
        <v>-2.96366646825563E-2</v>
      </c>
      <c r="W1502" s="99">
        <v>0.95000000000002305</v>
      </c>
      <c r="X1502" s="98">
        <v>7.4263248204855595E-2</v>
      </c>
      <c r="Y1502" s="98">
        <v>0.37231000000000097</v>
      </c>
      <c r="Z1502" s="98">
        <v>8.9247787677803406E-2</v>
      </c>
      <c r="AA1502" s="99">
        <v>0.69999999999999896</v>
      </c>
      <c r="AB1502" s="98">
        <v>0.136035966271083</v>
      </c>
      <c r="AC1502" t="str">
        <f>IF('Raw data (converted)'!T1502="","",'Raw data (converted)'!T1502)</f>
        <v/>
      </c>
    </row>
    <row r="1503" spans="1:29" x14ac:dyDescent="0.25">
      <c r="A1503" t="str">
        <f t="shared" si="53"/>
        <v>Sep</v>
      </c>
      <c r="B1503">
        <f t="shared" si="52"/>
        <v>1502</v>
      </c>
      <c r="C1503" t="s">
        <v>2914</v>
      </c>
      <c r="D1503">
        <v>15</v>
      </c>
      <c r="E1503" s="98">
        <v>0.81446999999999303</v>
      </c>
      <c r="F1503" s="98">
        <v>0.80147864844350203</v>
      </c>
      <c r="G1503" s="99">
        <v>0.54999999999999805</v>
      </c>
      <c r="H1503" s="98">
        <v>0.50751853883730402</v>
      </c>
      <c r="I1503" s="98">
        <v>0.827770000000001</v>
      </c>
      <c r="J1503" s="98">
        <v>-7.3624234025007604E-2</v>
      </c>
      <c r="K1503" s="99">
        <v>0.3</v>
      </c>
      <c r="L1503" s="98">
        <v>4.7926130189510002E-2</v>
      </c>
      <c r="M1503" s="98">
        <v>0.34351000000000198</v>
      </c>
      <c r="N1503" s="98">
        <v>0.130907135978998</v>
      </c>
      <c r="O1503" s="99">
        <v>0.54999999999999405</v>
      </c>
      <c r="P1503" s="98">
        <v>8.3215050003432905E-2</v>
      </c>
      <c r="Q1503" s="98">
        <v>0.35011000000000098</v>
      </c>
      <c r="R1503" s="98">
        <v>-0.17819697182844299</v>
      </c>
      <c r="S1503" s="99">
        <v>0.3</v>
      </c>
      <c r="T1503" s="98">
        <v>0.1164203901244</v>
      </c>
      <c r="U1503" s="98">
        <v>0.36799500000000102</v>
      </c>
      <c r="V1503" s="98">
        <v>2.9636664682501299E-2</v>
      </c>
      <c r="W1503" s="99">
        <v>0.55000000000000204</v>
      </c>
      <c r="X1503" s="98">
        <v>1.8835286402851401E-2</v>
      </c>
      <c r="Y1503" s="98">
        <v>0.37342000000000097</v>
      </c>
      <c r="Z1503" s="98">
        <v>-4.29354695525321E-2</v>
      </c>
      <c r="AA1503" s="99">
        <v>0.3</v>
      </c>
      <c r="AB1503" s="98">
        <v>2.8047508414667199E-2</v>
      </c>
      <c r="AC1503" t="str">
        <f>IF('Raw data (converted)'!T1503="","",'Raw data (converted)'!T1503)</f>
        <v/>
      </c>
    </row>
    <row r="1504" spans="1:29" x14ac:dyDescent="0.25">
      <c r="A1504" t="str">
        <f t="shared" si="53"/>
        <v>Sep</v>
      </c>
      <c r="B1504">
        <f t="shared" si="52"/>
        <v>1503</v>
      </c>
      <c r="C1504" t="s">
        <v>2914</v>
      </c>
      <c r="D1504">
        <v>30</v>
      </c>
      <c r="E1504" s="98">
        <v>0.77052999999999205</v>
      </c>
      <c r="F1504" s="98">
        <v>-0.80147864844247996</v>
      </c>
      <c r="G1504" s="99">
        <v>0.55000000000001004</v>
      </c>
      <c r="H1504" s="98">
        <v>0.50751853883666898</v>
      </c>
      <c r="I1504" s="98">
        <v>0.78383000000000003</v>
      </c>
      <c r="J1504" s="98">
        <v>-1.1737672469076701</v>
      </c>
      <c r="K1504" s="99">
        <v>0.3</v>
      </c>
      <c r="L1504" s="98">
        <v>0.764614030398306</v>
      </c>
      <c r="M1504" s="98">
        <v>0.48139000000000198</v>
      </c>
      <c r="N1504" s="98">
        <v>-0.13090713597933801</v>
      </c>
      <c r="O1504" s="99">
        <v>0.55000000000000204</v>
      </c>
      <c r="P1504" s="98">
        <v>8.3215050003650204E-2</v>
      </c>
      <c r="Q1504" s="98">
        <v>0.48799000000000098</v>
      </c>
      <c r="R1504" s="98">
        <v>-0.32120855431494699</v>
      </c>
      <c r="S1504" s="99">
        <v>0.3</v>
      </c>
      <c r="T1504" s="98">
        <v>0.209861001451007</v>
      </c>
      <c r="U1504" s="98">
        <v>0.36910500000000102</v>
      </c>
      <c r="V1504" s="98">
        <v>-2.9636664682526501E-2</v>
      </c>
      <c r="W1504" s="99">
        <v>0.55000000000000904</v>
      </c>
      <c r="X1504" s="98">
        <v>1.8835286402867701E-2</v>
      </c>
      <c r="Y1504" s="98">
        <v>0.37452999999999997</v>
      </c>
      <c r="Z1504" s="98">
        <v>-8.9408236312505995E-2</v>
      </c>
      <c r="AA1504" s="99">
        <v>0.3</v>
      </c>
      <c r="AB1504" s="98">
        <v>5.8405942393561297E-2</v>
      </c>
      <c r="AC1504" t="str">
        <f>IF('Raw data (converted)'!T1504="","",'Raw data (converted)'!T1504)</f>
        <v/>
      </c>
    </row>
    <row r="1505" spans="1:29" x14ac:dyDescent="0.25">
      <c r="A1505" t="str">
        <f t="shared" si="53"/>
        <v>Sep</v>
      </c>
      <c r="B1505">
        <f t="shared" si="52"/>
        <v>1504</v>
      </c>
      <c r="C1505" t="s">
        <v>2914</v>
      </c>
      <c r="D1505">
        <v>45</v>
      </c>
      <c r="E1505" s="98">
        <v>0.75319000000000602</v>
      </c>
      <c r="F1505" s="98">
        <v>0.80147864844173999</v>
      </c>
      <c r="G1505" s="99">
        <v>0.94999999999999596</v>
      </c>
      <c r="H1505" s="98">
        <v>2.0010301097609702</v>
      </c>
      <c r="I1505" s="98">
        <v>0.73988999999999805</v>
      </c>
      <c r="J1505" s="98">
        <v>1.2327936822036001</v>
      </c>
      <c r="K1505" s="99">
        <v>0.70000000000000195</v>
      </c>
      <c r="L1505" s="98">
        <v>1.87395622254014</v>
      </c>
      <c r="M1505" s="98">
        <v>0.63246999999999898</v>
      </c>
      <c r="N1505" s="98">
        <v>0.130907135979447</v>
      </c>
      <c r="O1505" s="99">
        <v>0.94999999999999596</v>
      </c>
      <c r="P1505" s="98">
        <v>0.32809800608377998</v>
      </c>
      <c r="Q1505" s="98">
        <v>0.62587000000000104</v>
      </c>
      <c r="R1505" s="98">
        <v>0.41783623778289097</v>
      </c>
      <c r="S1505" s="99">
        <v>0.70000000000000095</v>
      </c>
      <c r="T1505" s="98">
        <v>0.63700586770223799</v>
      </c>
      <c r="U1505" s="98">
        <v>0.38106499999999999</v>
      </c>
      <c r="V1505" s="98">
        <v>2.9636664682524499E-2</v>
      </c>
      <c r="W1505" s="99">
        <v>0.95000000000000295</v>
      </c>
      <c r="X1505" s="98">
        <v>7.4263248204760199E-2</v>
      </c>
      <c r="Y1505" s="98">
        <v>0.37563999999999997</v>
      </c>
      <c r="Z1505" s="98">
        <v>0.112910562281333</v>
      </c>
      <c r="AA1505" s="99">
        <v>0.7</v>
      </c>
      <c r="AB1505" s="98">
        <v>0.172104400434647</v>
      </c>
      <c r="AC1505" t="str">
        <f>IF('Raw data (converted)'!T1505="","",'Raw data (converted)'!T1505)</f>
        <v/>
      </c>
    </row>
    <row r="1506" spans="1:29" x14ac:dyDescent="0.25">
      <c r="A1506" t="str">
        <f t="shared" si="53"/>
        <v>Sep</v>
      </c>
      <c r="B1506">
        <f t="shared" si="52"/>
        <v>1505</v>
      </c>
      <c r="C1506" t="s">
        <v>2915</v>
      </c>
      <c r="D1506">
        <v>0</v>
      </c>
      <c r="E1506" s="98">
        <v>0.86891000000000995</v>
      </c>
      <c r="F1506" s="98">
        <v>-2.0723655078693</v>
      </c>
      <c r="G1506" s="99">
        <v>0.95000000000002705</v>
      </c>
      <c r="H1506" s="98">
        <v>5.19384337940647</v>
      </c>
      <c r="I1506" s="98">
        <v>0.85281000000000196</v>
      </c>
      <c r="J1506" s="98">
        <v>0.42907810321885598</v>
      </c>
      <c r="K1506" s="99">
        <v>0.70000000000000095</v>
      </c>
      <c r="L1506" s="98">
        <v>0.65178578145306798</v>
      </c>
      <c r="M1506" s="98">
        <v>0.21537499999999901</v>
      </c>
      <c r="N1506" s="98">
        <v>-0.722067138932593</v>
      </c>
      <c r="O1506" s="99">
        <v>0.95000000000002005</v>
      </c>
      <c r="P1506" s="98">
        <v>1.8106865447809399</v>
      </c>
      <c r="Q1506" s="98">
        <v>0.204150000000001</v>
      </c>
      <c r="R1506" s="98">
        <v>0.44788808337725</v>
      </c>
      <c r="S1506" s="99">
        <v>0.7</v>
      </c>
      <c r="T1506" s="98">
        <v>0.68283006276731695</v>
      </c>
      <c r="U1506" s="98">
        <v>0.37048000000000098</v>
      </c>
      <c r="V1506" s="98">
        <v>-0.120413535245598</v>
      </c>
      <c r="W1506" s="99">
        <v>0.95000000000002605</v>
      </c>
      <c r="X1506" s="98">
        <v>0.30173543115409501</v>
      </c>
      <c r="Y1506" s="98">
        <v>0.36188000000000098</v>
      </c>
      <c r="Z1506" s="98">
        <v>0.112165278041838</v>
      </c>
      <c r="AA1506" s="99">
        <v>0.69999999999999896</v>
      </c>
      <c r="AB1506" s="98">
        <v>0.170968382355773</v>
      </c>
      <c r="AC1506" t="str">
        <f>IF('Raw data (converted)'!T1506="","",'Raw data (converted)'!T1506)</f>
        <v/>
      </c>
    </row>
    <row r="1507" spans="1:29" x14ac:dyDescent="0.25">
      <c r="A1507" t="str">
        <f t="shared" si="53"/>
        <v>Sep</v>
      </c>
      <c r="B1507">
        <f t="shared" si="52"/>
        <v>1506</v>
      </c>
      <c r="C1507" t="s">
        <v>2915</v>
      </c>
      <c r="D1507">
        <v>15</v>
      </c>
      <c r="E1507" s="98">
        <v>0.82756999999999403</v>
      </c>
      <c r="F1507" s="98">
        <v>2.0723655078671599</v>
      </c>
      <c r="G1507" s="99">
        <v>0.54999999999999905</v>
      </c>
      <c r="H1507" s="98">
        <v>1.31730741581477</v>
      </c>
      <c r="I1507" s="98">
        <v>0.84367000000000103</v>
      </c>
      <c r="J1507" s="98">
        <v>0.66730754788236002</v>
      </c>
      <c r="K1507" s="99">
        <v>0.3</v>
      </c>
      <c r="L1507" s="98">
        <v>0.43448672746200601</v>
      </c>
      <c r="M1507" s="98">
        <v>0.33957500000000301</v>
      </c>
      <c r="N1507" s="98">
        <v>0.72206713893249796</v>
      </c>
      <c r="O1507" s="99">
        <v>0.54999999999999605</v>
      </c>
      <c r="P1507" s="98">
        <v>0.45924195993581501</v>
      </c>
      <c r="Q1507" s="98">
        <v>0.350800000000001</v>
      </c>
      <c r="R1507" s="98">
        <v>-3.0267001584474599E-2</v>
      </c>
      <c r="S1507" s="99">
        <v>0.3</v>
      </c>
      <c r="T1507" s="98">
        <v>1.9773851208531E-2</v>
      </c>
      <c r="U1507" s="98">
        <v>0.36575999999999997</v>
      </c>
      <c r="V1507" s="98">
        <v>0.120413535245496</v>
      </c>
      <c r="W1507" s="99">
        <v>0.55000000000000404</v>
      </c>
      <c r="X1507" s="98">
        <v>7.6528746062971206E-2</v>
      </c>
      <c r="Y1507" s="98">
        <v>0.37436000000000103</v>
      </c>
      <c r="Z1507" s="98">
        <v>-1.04899158565893E-2</v>
      </c>
      <c r="AA1507" s="99">
        <v>0.3</v>
      </c>
      <c r="AB1507" s="98">
        <v>6.8525098673639599E-3</v>
      </c>
      <c r="AC1507" t="str">
        <f>IF('Raw data (converted)'!T1507="","",'Raw data (converted)'!T1507)</f>
        <v/>
      </c>
    </row>
    <row r="1508" spans="1:29" x14ac:dyDescent="0.25">
      <c r="A1508" t="str">
        <f t="shared" si="53"/>
        <v>Sep</v>
      </c>
      <c r="B1508">
        <f t="shared" si="52"/>
        <v>1507</v>
      </c>
      <c r="C1508" t="s">
        <v>2915</v>
      </c>
      <c r="D1508">
        <v>30</v>
      </c>
      <c r="E1508" s="98">
        <v>0.818429999999993</v>
      </c>
      <c r="F1508" s="98">
        <v>-2.0723655078662802</v>
      </c>
      <c r="G1508" s="99">
        <v>0.55000000000000904</v>
      </c>
      <c r="H1508" s="98">
        <v>1.31730741581422</v>
      </c>
      <c r="I1508" s="98">
        <v>0.83452999999999999</v>
      </c>
      <c r="J1508" s="98">
        <v>-2.1773077616429699</v>
      </c>
      <c r="K1508" s="99">
        <v>0.3</v>
      </c>
      <c r="L1508" s="98">
        <v>1.4208180145442899</v>
      </c>
      <c r="M1508" s="98">
        <v>0.48622500000000302</v>
      </c>
      <c r="N1508" s="98">
        <v>-0.72206713893295904</v>
      </c>
      <c r="O1508" s="99">
        <v>0.55000000000000504</v>
      </c>
      <c r="P1508" s="98">
        <v>0.459241959936116</v>
      </c>
      <c r="Q1508" s="98">
        <v>0.497450000000001</v>
      </c>
      <c r="R1508" s="98">
        <v>-0.81910073037905595</v>
      </c>
      <c r="S1508" s="99">
        <v>0.3</v>
      </c>
      <c r="T1508" s="98">
        <v>0.53531381116999499</v>
      </c>
      <c r="U1508" s="98">
        <v>0.37824000000000002</v>
      </c>
      <c r="V1508" s="98">
        <v>-0.120413535245498</v>
      </c>
      <c r="W1508" s="99">
        <v>0.55000000000001203</v>
      </c>
      <c r="X1508" s="98">
        <v>7.6528746062973593E-2</v>
      </c>
      <c r="Y1508" s="98">
        <v>0.38684000000000002</v>
      </c>
      <c r="Z1508" s="98">
        <v>-0.19930840127507701</v>
      </c>
      <c r="AA1508" s="99">
        <v>0.3</v>
      </c>
      <c r="AB1508" s="98">
        <v>0.13020046347056799</v>
      </c>
      <c r="AC1508" t="str">
        <f>IF('Raw data (converted)'!T1508="","",'Raw data (converted)'!T1508)</f>
        <v/>
      </c>
    </row>
    <row r="1509" spans="1:29" x14ac:dyDescent="0.25">
      <c r="A1509" t="str">
        <f t="shared" si="53"/>
        <v>Sep</v>
      </c>
      <c r="B1509">
        <f t="shared" si="52"/>
        <v>1508</v>
      </c>
      <c r="C1509" t="s">
        <v>2915</v>
      </c>
      <c r="D1509">
        <v>45</v>
      </c>
      <c r="E1509" s="98">
        <v>0.84149000000000496</v>
      </c>
      <c r="F1509" s="98">
        <v>2.07236550786569</v>
      </c>
      <c r="G1509" s="99">
        <v>0.94999999999999896</v>
      </c>
      <c r="H1509" s="98">
        <v>5.1938433793958101</v>
      </c>
      <c r="I1509" s="98">
        <v>0.82538999999999796</v>
      </c>
      <c r="J1509" s="98">
        <v>1.87748532310026</v>
      </c>
      <c r="K1509" s="99">
        <v>0.70000000000000195</v>
      </c>
      <c r="L1509" s="98">
        <v>2.8569162842706799</v>
      </c>
      <c r="M1509" s="98">
        <v>0.65532499999999805</v>
      </c>
      <c r="N1509" s="98">
        <v>0.72206713893312202</v>
      </c>
      <c r="O1509" s="99">
        <v>0.94999999999999896</v>
      </c>
      <c r="P1509" s="98">
        <v>1.8106865447818701</v>
      </c>
      <c r="Q1509" s="98">
        <v>0.64410000000000101</v>
      </c>
      <c r="R1509" s="98">
        <v>0.84954255814785395</v>
      </c>
      <c r="S1509" s="99">
        <v>0.70000000000000095</v>
      </c>
      <c r="T1509" s="98">
        <v>1.2955207746950701</v>
      </c>
      <c r="U1509" s="98">
        <v>0.40792</v>
      </c>
      <c r="V1509" s="98">
        <v>0.12041353524548</v>
      </c>
      <c r="W1509" s="99">
        <v>0.95000000000000295</v>
      </c>
      <c r="X1509" s="98">
        <v>0.30173543115372498</v>
      </c>
      <c r="Y1509" s="98">
        <v>0.39932000000000001</v>
      </c>
      <c r="Z1509" s="98">
        <v>0.20830694493487001</v>
      </c>
      <c r="AA1509" s="99">
        <v>0.7</v>
      </c>
      <c r="AB1509" s="98">
        <v>0.31751797552281302</v>
      </c>
      <c r="AC1509" t="str">
        <f>IF('Raw data (converted)'!T1509="","",'Raw data (converted)'!T1509)</f>
        <v/>
      </c>
    </row>
    <row r="1510" spans="1:29" x14ac:dyDescent="0.25">
      <c r="A1510" t="str">
        <f t="shared" si="53"/>
        <v>Sep</v>
      </c>
      <c r="B1510">
        <f t="shared" si="52"/>
        <v>1509</v>
      </c>
      <c r="C1510" t="s">
        <v>2916</v>
      </c>
      <c r="D1510">
        <v>0</v>
      </c>
      <c r="E1510" s="98">
        <v>0.87721500000000896</v>
      </c>
      <c r="F1510" s="98">
        <v>-0.29004917840268302</v>
      </c>
      <c r="G1510" s="99">
        <v>0.95000000000002305</v>
      </c>
      <c r="H1510" s="98">
        <v>0.72373666149062599</v>
      </c>
      <c r="I1510" s="98">
        <v>0.88184000000000196</v>
      </c>
      <c r="J1510" s="98">
        <v>-0.43265972344635301</v>
      </c>
      <c r="K1510" s="99">
        <v>0.70000000000000095</v>
      </c>
      <c r="L1510" s="98">
        <v>0.65722744746344397</v>
      </c>
      <c r="M1510" s="98">
        <v>0.21779999999999999</v>
      </c>
      <c r="N1510" s="98">
        <v>-8.3115641891588002E-2</v>
      </c>
      <c r="O1510" s="99">
        <v>0.95000000000001605</v>
      </c>
      <c r="P1510" s="98">
        <v>0.20831400216055901</v>
      </c>
      <c r="Q1510" s="98">
        <v>0.22265000000000101</v>
      </c>
      <c r="R1510" s="98">
        <v>-0.30340805648146801</v>
      </c>
      <c r="S1510" s="99">
        <v>0.7</v>
      </c>
      <c r="T1510" s="98">
        <v>0.46253654877858202</v>
      </c>
      <c r="U1510" s="98">
        <v>0.38113000000000102</v>
      </c>
      <c r="V1510" s="98">
        <v>-2.9403305118153901E-2</v>
      </c>
      <c r="W1510" s="99">
        <v>0.95000000000002205</v>
      </c>
      <c r="X1510" s="98">
        <v>7.3678497122826495E-2</v>
      </c>
      <c r="Y1510" s="98">
        <v>0.38348000000000099</v>
      </c>
      <c r="Z1510" s="98">
        <v>-5.5523675841334101E-2</v>
      </c>
      <c r="AA1510" s="99">
        <v>0.69999999999999896</v>
      </c>
      <c r="AB1510" s="98">
        <v>8.4631756626788193E-2</v>
      </c>
      <c r="AC1510" t="str">
        <f>IF('Raw data (converted)'!T1510="","",'Raw data (converted)'!T1510)</f>
        <v/>
      </c>
    </row>
    <row r="1511" spans="1:29" x14ac:dyDescent="0.25">
      <c r="A1511" t="str">
        <f t="shared" si="53"/>
        <v>Sep</v>
      </c>
      <c r="B1511">
        <f t="shared" si="52"/>
        <v>1510</v>
      </c>
      <c r="C1511" t="s">
        <v>2916</v>
      </c>
      <c r="D1511">
        <v>15</v>
      </c>
      <c r="E1511" s="98">
        <v>0.84425499999999398</v>
      </c>
      <c r="F1511" s="98">
        <v>0.29004917840116701</v>
      </c>
      <c r="G1511" s="99">
        <v>0.54999999999999805</v>
      </c>
      <c r="H1511" s="98">
        <v>0.18356034281950701</v>
      </c>
      <c r="I1511" s="98">
        <v>0.83963000000000099</v>
      </c>
      <c r="J1511" s="98">
        <v>0.41595347503277003</v>
      </c>
      <c r="K1511" s="99">
        <v>0.3</v>
      </c>
      <c r="L1511" s="98">
        <v>0.27079086413654102</v>
      </c>
      <c r="M1511" s="98">
        <v>0.37210000000000198</v>
      </c>
      <c r="N1511" s="98">
        <v>8.3115641891408895E-2</v>
      </c>
      <c r="O1511" s="99">
        <v>0.54999999999999405</v>
      </c>
      <c r="P1511" s="98">
        <v>5.2834396383982102E-2</v>
      </c>
      <c r="Q1511" s="98">
        <v>0.36725000000000102</v>
      </c>
      <c r="R1511" s="98">
        <v>0.22889419948232401</v>
      </c>
      <c r="S1511" s="99">
        <v>0.3</v>
      </c>
      <c r="T1511" s="98">
        <v>0.14954369750253799</v>
      </c>
      <c r="U1511" s="98">
        <v>0.38661000000000001</v>
      </c>
      <c r="V1511" s="98">
        <v>2.94033051180843E-2</v>
      </c>
      <c r="W1511" s="99">
        <v>0.55000000000000204</v>
      </c>
      <c r="X1511" s="98">
        <v>1.8686976783068601E-2</v>
      </c>
      <c r="Y1511" s="98">
        <v>0.38426000000000099</v>
      </c>
      <c r="Z1511" s="98">
        <v>5.1717724688261003E-2</v>
      </c>
      <c r="AA1511" s="99">
        <v>0.3</v>
      </c>
      <c r="AB1511" s="98">
        <v>3.37845138874142E-2</v>
      </c>
      <c r="AC1511" t="str">
        <f>IF('Raw data (converted)'!T1511="","",'Raw data (converted)'!T1511)</f>
        <v/>
      </c>
    </row>
    <row r="1512" spans="1:29" x14ac:dyDescent="0.25">
      <c r="A1512" t="str">
        <f t="shared" si="53"/>
        <v>Sep</v>
      </c>
      <c r="B1512">
        <f t="shared" si="52"/>
        <v>1511</v>
      </c>
      <c r="C1512" t="s">
        <v>2916</v>
      </c>
      <c r="D1512">
        <v>30</v>
      </c>
      <c r="E1512" s="98">
        <v>0.80204499999999301</v>
      </c>
      <c r="F1512" s="98">
        <v>-0.29004917840023697</v>
      </c>
      <c r="G1512" s="99">
        <v>0.55000000000000804</v>
      </c>
      <c r="H1512" s="98">
        <v>0.183560342818921</v>
      </c>
      <c r="I1512" s="98">
        <v>0.79742000000000002</v>
      </c>
      <c r="J1512" s="98">
        <v>1.7819878299050702E-2</v>
      </c>
      <c r="K1512" s="99">
        <v>0.3</v>
      </c>
      <c r="L1512" s="98">
        <v>1.1599924438777699E-2</v>
      </c>
      <c r="M1512" s="98">
        <v>0.51670000000000105</v>
      </c>
      <c r="N1512" s="98">
        <v>-8.3115641891644304E-2</v>
      </c>
      <c r="O1512" s="99">
        <v>0.55000000000000304</v>
      </c>
      <c r="P1512" s="98">
        <v>5.2834396384132697E-2</v>
      </c>
      <c r="Q1512" s="98">
        <v>0.51185000000000103</v>
      </c>
      <c r="R1512" s="98">
        <v>0.138093194729004</v>
      </c>
      <c r="S1512" s="99">
        <v>0.3</v>
      </c>
      <c r="T1512" s="98">
        <v>9.0219036042908499E-2</v>
      </c>
      <c r="U1512" s="98">
        <v>0.38739000000000001</v>
      </c>
      <c r="V1512" s="98">
        <v>-2.94033051180854E-2</v>
      </c>
      <c r="W1512" s="99">
        <v>0.55000000000000904</v>
      </c>
      <c r="X1512" s="98">
        <v>1.86869767830696E-2</v>
      </c>
      <c r="Y1512" s="98">
        <v>0.38503999999999999</v>
      </c>
      <c r="Z1512" s="98">
        <v>5.6108852256102097E-3</v>
      </c>
      <c r="AA1512" s="99">
        <v>0.3</v>
      </c>
      <c r="AB1512" s="98">
        <v>3.6652958205931601E-3</v>
      </c>
      <c r="AC1512" t="str">
        <f>IF('Raw data (converted)'!T1512="","",'Raw data (converted)'!T1512)</f>
        <v/>
      </c>
    </row>
    <row r="1513" spans="1:29" x14ac:dyDescent="0.25">
      <c r="A1513" t="str">
        <f t="shared" si="53"/>
        <v>Sep</v>
      </c>
      <c r="B1513">
        <f t="shared" si="52"/>
        <v>1512</v>
      </c>
      <c r="C1513" t="s">
        <v>2916</v>
      </c>
      <c r="D1513">
        <v>45</v>
      </c>
      <c r="E1513" s="98">
        <v>0.75058500000000605</v>
      </c>
      <c r="F1513" s="98">
        <v>0.29004917839956701</v>
      </c>
      <c r="G1513" s="99">
        <v>0.94999999999999196</v>
      </c>
      <c r="H1513" s="98">
        <v>0.72373666148261695</v>
      </c>
      <c r="I1513" s="98">
        <v>0.75520999999999805</v>
      </c>
      <c r="J1513" s="98">
        <v>-0.22994001858635699</v>
      </c>
      <c r="K1513" s="99">
        <v>0.70000000000000095</v>
      </c>
      <c r="L1513" s="98">
        <v>0.349263810700147</v>
      </c>
      <c r="M1513" s="98">
        <v>0.65159999999999896</v>
      </c>
      <c r="N1513" s="98">
        <v>8.3115641891755701E-2</v>
      </c>
      <c r="O1513" s="99">
        <v>0.94999999999999596</v>
      </c>
      <c r="P1513" s="98">
        <v>0.20831400216093501</v>
      </c>
      <c r="Q1513" s="98">
        <v>0.65644999999999998</v>
      </c>
      <c r="R1513" s="98">
        <v>-0.25717444787471999</v>
      </c>
      <c r="S1513" s="99">
        <v>0.70000000000000095</v>
      </c>
      <c r="T1513" s="98">
        <v>0.39204957771555698</v>
      </c>
      <c r="U1513" s="98">
        <v>0.38347000000000098</v>
      </c>
      <c r="V1513" s="98">
        <v>2.9403305118062599E-2</v>
      </c>
      <c r="W1513" s="99">
        <v>0.95000000000000295</v>
      </c>
      <c r="X1513" s="98">
        <v>7.3678497122582703E-2</v>
      </c>
      <c r="Y1513" s="98">
        <v>0.38582</v>
      </c>
      <c r="Z1513" s="98">
        <v>-3.20472222976712E-2</v>
      </c>
      <c r="AA1513" s="99">
        <v>0.7</v>
      </c>
      <c r="AB1513" s="98">
        <v>4.8847805479893397E-2</v>
      </c>
      <c r="AC1513" t="str">
        <f>IF('Raw data (converted)'!T1513="","",'Raw data (converted)'!T1513)</f>
        <v/>
      </c>
    </row>
    <row r="1514" spans="1:29" x14ac:dyDescent="0.25">
      <c r="A1514" t="s">
        <v>487</v>
      </c>
      <c r="B1514">
        <f t="shared" si="52"/>
        <v>1513</v>
      </c>
      <c r="C1514" t="s">
        <v>2917</v>
      </c>
      <c r="D1514">
        <v>0</v>
      </c>
      <c r="E1514" s="98">
        <v>0.90763000000001004</v>
      </c>
      <c r="F1514" s="98">
        <v>0.137337773516373</v>
      </c>
      <c r="G1514" s="99">
        <v>0.95000000000002705</v>
      </c>
      <c r="H1514" s="98">
        <v>0.34266473071803899</v>
      </c>
      <c r="I1514" s="98">
        <v>0.90093000000000201</v>
      </c>
      <c r="J1514" s="98">
        <v>0.52793082148965598</v>
      </c>
      <c r="K1514" s="99">
        <v>0.70000000000000095</v>
      </c>
      <c r="L1514" s="98">
        <v>0.80198605827251601</v>
      </c>
      <c r="M1514" s="98">
        <v>0.31505999999999501</v>
      </c>
      <c r="N1514" s="98">
        <v>-1.1553074222916599</v>
      </c>
      <c r="O1514" s="99">
        <v>0.95000000000002105</v>
      </c>
      <c r="P1514" s="98">
        <v>2.8995283751927601</v>
      </c>
      <c r="Q1514" s="98">
        <v>0.34081</v>
      </c>
      <c r="R1514" s="98">
        <v>-1.8094678568442299</v>
      </c>
      <c r="S1514" s="99">
        <v>0.7</v>
      </c>
      <c r="T1514" s="98">
        <v>2.76299278995159</v>
      </c>
      <c r="U1514" s="98">
        <v>0.41006000000000198</v>
      </c>
      <c r="V1514" s="98">
        <v>-4.9472227659109302E-2</v>
      </c>
      <c r="W1514" s="99">
        <v>0.95000000000002505</v>
      </c>
      <c r="X1514" s="98">
        <v>0.123967207074847</v>
      </c>
      <c r="Y1514" s="98">
        <v>0.40461000000000102</v>
      </c>
      <c r="Z1514" s="98">
        <v>8.17949452829968E-2</v>
      </c>
      <c r="AA1514" s="99">
        <v>0.69999999999999896</v>
      </c>
      <c r="AB1514" s="98">
        <v>0.12467588354815801</v>
      </c>
      <c r="AC1514" t="str">
        <f>IF('Raw data (converted)'!T1514="","",'Raw data (converted)'!T1514)</f>
        <v/>
      </c>
    </row>
    <row r="1515" spans="1:29" x14ac:dyDescent="0.25">
      <c r="A1515" t="str">
        <f t="shared" ref="A1515:A1556" si="54">A1514</f>
        <v>Oct</v>
      </c>
      <c r="B1515">
        <f t="shared" ref="B1515:B1578" si="55">B1514+1</f>
        <v>1514</v>
      </c>
      <c r="C1515" t="s">
        <v>2917</v>
      </c>
      <c r="D1515">
        <v>15</v>
      </c>
      <c r="E1515" s="98">
        <v>0.87670999999999399</v>
      </c>
      <c r="F1515" s="98">
        <v>-0.137337773517936</v>
      </c>
      <c r="G1515" s="99">
        <v>0.55000000000000004</v>
      </c>
      <c r="H1515" s="98">
        <v>8.6909588515592204E-2</v>
      </c>
      <c r="I1515" s="98">
        <v>0.88341000000000103</v>
      </c>
      <c r="J1515" s="98">
        <v>-0.40845036838062398</v>
      </c>
      <c r="K1515" s="99">
        <v>0.3</v>
      </c>
      <c r="L1515" s="98">
        <v>0.265905397287034</v>
      </c>
      <c r="M1515" s="98">
        <v>0.52582000000000295</v>
      </c>
      <c r="N1515" s="98">
        <v>1.15530742229216</v>
      </c>
      <c r="O1515" s="99">
        <v>0.54999999999999705</v>
      </c>
      <c r="P1515" s="98">
        <v>0.73540342902082201</v>
      </c>
      <c r="Q1515" s="98">
        <v>0.50007000000000001</v>
      </c>
      <c r="R1515" s="98">
        <v>1.60528609653496</v>
      </c>
      <c r="S1515" s="99">
        <v>0.3</v>
      </c>
      <c r="T1515" s="98">
        <v>1.0501438339821301</v>
      </c>
      <c r="U1515" s="98">
        <v>0.40192</v>
      </c>
      <c r="V1515" s="98">
        <v>4.9472227659011499E-2</v>
      </c>
      <c r="W1515" s="99">
        <v>0.55000000000000604</v>
      </c>
      <c r="X1515" s="98">
        <v>3.1441633732138902E-2</v>
      </c>
      <c r="Y1515" s="98">
        <v>0.40737000000000101</v>
      </c>
      <c r="Z1515" s="98">
        <v>-2.7688498830753701E-2</v>
      </c>
      <c r="AA1515" s="99">
        <v>0.3</v>
      </c>
      <c r="AB1515" s="98">
        <v>1.8087445228022001E-2</v>
      </c>
      <c r="AC1515" t="str">
        <f>IF('Raw data (converted)'!T1515="","",'Raw data (converted)'!T1515)</f>
        <v/>
      </c>
    </row>
    <row r="1516" spans="1:29" x14ac:dyDescent="0.25">
      <c r="A1516" t="str">
        <f t="shared" si="54"/>
        <v>Oct</v>
      </c>
      <c r="B1516">
        <f t="shared" si="55"/>
        <v>1515</v>
      </c>
      <c r="C1516" t="s">
        <v>2917</v>
      </c>
      <c r="D1516">
        <v>30</v>
      </c>
      <c r="E1516" s="98">
        <v>0.85918999999999202</v>
      </c>
      <c r="F1516" s="98">
        <v>0.1373377735189</v>
      </c>
      <c r="G1516" s="99">
        <v>0.55000000000000704</v>
      </c>
      <c r="H1516" s="98">
        <v>8.6909588516203895E-2</v>
      </c>
      <c r="I1516" s="98">
        <v>0.86589000000000005</v>
      </c>
      <c r="J1516" s="98">
        <v>-0.219934813743379</v>
      </c>
      <c r="K1516" s="99">
        <v>0.3</v>
      </c>
      <c r="L1516" s="98">
        <v>0.143171049543075</v>
      </c>
      <c r="M1516" s="98">
        <v>0.68508000000000402</v>
      </c>
      <c r="N1516" s="98">
        <v>-1.15530742229267</v>
      </c>
      <c r="O1516" s="99">
        <v>0.55000000000000504</v>
      </c>
      <c r="P1516" s="98">
        <v>0.73540342902116096</v>
      </c>
      <c r="Q1516" s="98">
        <v>0.65933000000000097</v>
      </c>
      <c r="R1516" s="98">
        <v>0.34315213046360499</v>
      </c>
      <c r="S1516" s="99">
        <v>0.3</v>
      </c>
      <c r="T1516" s="98">
        <v>0.224199471752805</v>
      </c>
      <c r="U1516" s="98">
        <v>0.40467999999999898</v>
      </c>
      <c r="V1516" s="98">
        <v>-4.94722276589903E-2</v>
      </c>
      <c r="W1516" s="99">
        <v>0.55000000000001403</v>
      </c>
      <c r="X1516" s="98">
        <v>3.1441633732126002E-2</v>
      </c>
      <c r="Y1516" s="98">
        <v>0.41012999999999999</v>
      </c>
      <c r="Z1516" s="98">
        <v>-0.105265085863154</v>
      </c>
      <c r="AA1516" s="99">
        <v>0.3</v>
      </c>
      <c r="AB1516" s="98">
        <v>6.87645457421346E-2</v>
      </c>
      <c r="AC1516" t="str">
        <f>IF('Raw data (converted)'!T1516="","",'Raw data (converted)'!T1516)</f>
        <v/>
      </c>
    </row>
    <row r="1517" spans="1:29" x14ac:dyDescent="0.25">
      <c r="A1517" t="str">
        <f t="shared" si="54"/>
        <v>Oct</v>
      </c>
      <c r="B1517">
        <f t="shared" si="55"/>
        <v>1516</v>
      </c>
      <c r="C1517" t="s">
        <v>2917</v>
      </c>
      <c r="D1517">
        <v>45</v>
      </c>
      <c r="E1517" s="98">
        <v>0.85507000000000599</v>
      </c>
      <c r="F1517" s="98">
        <v>-0.137337773519525</v>
      </c>
      <c r="G1517" s="99">
        <v>0.95000000000000295</v>
      </c>
      <c r="H1517" s="98">
        <v>0.34266473072581499</v>
      </c>
      <c r="I1517" s="98">
        <v>0.84836999999999796</v>
      </c>
      <c r="J1517" s="98">
        <v>0.431943399400876</v>
      </c>
      <c r="K1517" s="99">
        <v>0.70000000000000095</v>
      </c>
      <c r="L1517" s="98">
        <v>0.656139112172899</v>
      </c>
      <c r="M1517" s="98">
        <v>0.79283999999999899</v>
      </c>
      <c r="N1517" s="98">
        <v>1.1553074222926001</v>
      </c>
      <c r="O1517" s="99">
        <v>0.94999999999999596</v>
      </c>
      <c r="P1517" s="98">
        <v>2.8995283751943499</v>
      </c>
      <c r="Q1517" s="98">
        <v>0.81859000000000104</v>
      </c>
      <c r="R1517" s="98">
        <v>-1.1668206972113799</v>
      </c>
      <c r="S1517" s="99">
        <v>0.70000000000000095</v>
      </c>
      <c r="T1517" s="98">
        <v>1.7799426100424101</v>
      </c>
      <c r="U1517" s="98">
        <v>0.41834000000000099</v>
      </c>
      <c r="V1517" s="98">
        <v>4.9472227658952997E-2</v>
      </c>
      <c r="W1517" s="99">
        <v>0.95000000000000295</v>
      </c>
      <c r="X1517" s="98">
        <v>0.123967207074425</v>
      </c>
      <c r="Y1517" s="98">
        <v>0.41288999999999998</v>
      </c>
      <c r="Z1517" s="98">
        <v>0.121295009975492</v>
      </c>
      <c r="AA1517" s="99">
        <v>0.7</v>
      </c>
      <c r="AB1517" s="98">
        <v>0.18488462557367499</v>
      </c>
      <c r="AC1517" t="str">
        <f>IF('Raw data (converted)'!T1517="","",'Raw data (converted)'!T1517)</f>
        <v/>
      </c>
    </row>
    <row r="1518" spans="1:29" x14ac:dyDescent="0.25">
      <c r="A1518" t="str">
        <f t="shared" si="54"/>
        <v>Oct</v>
      </c>
      <c r="B1518">
        <f t="shared" si="55"/>
        <v>1517</v>
      </c>
      <c r="C1518" t="s">
        <v>2918</v>
      </c>
      <c r="D1518">
        <v>0</v>
      </c>
      <c r="E1518" s="98">
        <v>0.92749000000000903</v>
      </c>
      <c r="F1518" s="98">
        <v>8.4042518121385995E-2</v>
      </c>
      <c r="G1518" s="99">
        <v>0.95000000000002405</v>
      </c>
      <c r="H1518" s="98">
        <v>0.209687780427849</v>
      </c>
      <c r="I1518" s="98">
        <v>0.93459000000000203</v>
      </c>
      <c r="J1518" s="98">
        <v>-0.47922078639997201</v>
      </c>
      <c r="K1518" s="99">
        <v>0.70000000000000095</v>
      </c>
      <c r="L1518" s="98">
        <v>0.72797156817548103</v>
      </c>
      <c r="M1518" s="98">
        <v>0.28078000000000097</v>
      </c>
      <c r="N1518" s="98">
        <v>0.17038706587740099</v>
      </c>
      <c r="O1518" s="99">
        <v>0.95000000000001705</v>
      </c>
      <c r="P1518" s="98">
        <v>0.42705342477428099</v>
      </c>
      <c r="Q1518" s="98">
        <v>0.292130000000001</v>
      </c>
      <c r="R1518" s="98">
        <v>-0.60854987328560195</v>
      </c>
      <c r="S1518" s="99">
        <v>0.7</v>
      </c>
      <c r="T1518" s="98">
        <v>0.92784859497007199</v>
      </c>
      <c r="U1518" s="98">
        <v>0.39676500000000098</v>
      </c>
      <c r="V1518" s="98">
        <v>-1.2368056914788501E-2</v>
      </c>
      <c r="W1518" s="99">
        <v>0.95000000000002705</v>
      </c>
      <c r="X1518" s="98">
        <v>3.0991724974131898E-2</v>
      </c>
      <c r="Y1518" s="98">
        <v>0.39484000000000002</v>
      </c>
      <c r="Z1518" s="98">
        <v>3.0929295938442701E-2</v>
      </c>
      <c r="AA1518" s="99">
        <v>0.69999999999999896</v>
      </c>
      <c r="AB1518" s="98">
        <v>4.7143810479097603E-2</v>
      </c>
      <c r="AC1518" t="str">
        <f>IF('Raw data (converted)'!T1518="","",'Raw data (converted)'!T1518)</f>
        <v/>
      </c>
    </row>
    <row r="1519" spans="1:29" x14ac:dyDescent="0.25">
      <c r="A1519" t="str">
        <f t="shared" si="54"/>
        <v>Oct</v>
      </c>
      <c r="B1519">
        <f t="shared" si="55"/>
        <v>1518</v>
      </c>
      <c r="C1519" t="s">
        <v>2918</v>
      </c>
      <c r="D1519">
        <v>15</v>
      </c>
      <c r="E1519" s="98">
        <v>0.91732999999999298</v>
      </c>
      <c r="F1519" s="98">
        <v>-8.4042518122723897E-2</v>
      </c>
      <c r="G1519" s="99">
        <v>0.54999999999999905</v>
      </c>
      <c r="H1519" s="98">
        <v>5.3182825894069398E-2</v>
      </c>
      <c r="I1519" s="98">
        <v>0.91023000000000098</v>
      </c>
      <c r="J1519" s="98">
        <v>0.27527022530352702</v>
      </c>
      <c r="K1519" s="99">
        <v>0.3</v>
      </c>
      <c r="L1519" s="98">
        <v>0.17919530524884</v>
      </c>
      <c r="M1519" s="98">
        <v>0.44075999999999999</v>
      </c>
      <c r="N1519" s="98">
        <v>-0.170387065877664</v>
      </c>
      <c r="O1519" s="99">
        <v>0.54999999999999405</v>
      </c>
      <c r="P1519" s="98">
        <v>0.108312977945448</v>
      </c>
      <c r="Q1519" s="98">
        <v>0.42941000000000101</v>
      </c>
      <c r="R1519" s="98">
        <v>0.33634205510710402</v>
      </c>
      <c r="S1519" s="99">
        <v>0.3</v>
      </c>
      <c r="T1519" s="98">
        <v>0.219749567096448</v>
      </c>
      <c r="U1519" s="98">
        <v>0.40160499999999999</v>
      </c>
      <c r="V1519" s="98">
        <v>1.2368056914748999E-2</v>
      </c>
      <c r="W1519" s="99">
        <v>0.55000000000000604</v>
      </c>
      <c r="X1519" s="98">
        <v>7.8603889557204501E-3</v>
      </c>
      <c r="Y1519" s="98">
        <v>0.40353</v>
      </c>
      <c r="Z1519" s="98">
        <v>-1.37832615324917E-2</v>
      </c>
      <c r="AA1519" s="99">
        <v>0.3</v>
      </c>
      <c r="AB1519" s="98">
        <v>9.0038796317144197E-3</v>
      </c>
      <c r="AC1519" t="str">
        <f>IF('Raw data (converted)'!T1519="","",'Raw data (converted)'!T1519)</f>
        <v/>
      </c>
    </row>
    <row r="1520" spans="1:29" x14ac:dyDescent="0.25">
      <c r="A1520" t="str">
        <f t="shared" si="54"/>
        <v>Oct</v>
      </c>
      <c r="B1520">
        <f t="shared" si="55"/>
        <v>1519</v>
      </c>
      <c r="C1520" t="s">
        <v>2918</v>
      </c>
      <c r="D1520">
        <v>30</v>
      </c>
      <c r="E1520" s="98">
        <v>0.89296999999999205</v>
      </c>
      <c r="F1520" s="98">
        <v>8.4042518123703294E-2</v>
      </c>
      <c r="G1520" s="99">
        <v>0.55000000000000804</v>
      </c>
      <c r="H1520" s="98">
        <v>5.31828258946902E-2</v>
      </c>
      <c r="I1520" s="98">
        <v>0.88587000000000005</v>
      </c>
      <c r="J1520" s="98">
        <v>0.39063049008155798</v>
      </c>
      <c r="K1520" s="99">
        <v>0.3</v>
      </c>
      <c r="L1520" s="98">
        <v>0.25430259833374802</v>
      </c>
      <c r="M1520" s="98">
        <v>0.57804</v>
      </c>
      <c r="N1520" s="98">
        <v>0.17038706587765401</v>
      </c>
      <c r="O1520" s="99">
        <v>0.55000000000000204</v>
      </c>
      <c r="P1520" s="98">
        <v>0.10831297794544301</v>
      </c>
      <c r="Q1520" s="98">
        <v>0.56669000000000103</v>
      </c>
      <c r="R1520" s="98">
        <v>0.52248411485144897</v>
      </c>
      <c r="S1520" s="99">
        <v>0.3</v>
      </c>
      <c r="T1520" s="98">
        <v>0.34139374278362999</v>
      </c>
      <c r="U1520" s="98">
        <v>0.41029500000000002</v>
      </c>
      <c r="V1520" s="98">
        <v>-1.23680569147517E-2</v>
      </c>
      <c r="W1520" s="99">
        <v>0.55000000000001503</v>
      </c>
      <c r="X1520" s="98">
        <v>7.8603889557223097E-3</v>
      </c>
      <c r="Y1520" s="98">
        <v>0.41221999999999998</v>
      </c>
      <c r="Z1520" s="98">
        <v>-3.3177408290591598E-2</v>
      </c>
      <c r="AA1520" s="99">
        <v>0.3</v>
      </c>
      <c r="AB1520" s="98">
        <v>2.1673066020485899E-2</v>
      </c>
      <c r="AC1520" t="str">
        <f>IF('Raw data (converted)'!T1520="","",'Raw data (converted)'!T1520)</f>
        <v/>
      </c>
    </row>
    <row r="1521" spans="1:29" x14ac:dyDescent="0.25">
      <c r="A1521" t="str">
        <f t="shared" si="54"/>
        <v>Oct</v>
      </c>
      <c r="B1521">
        <f t="shared" si="55"/>
        <v>1520</v>
      </c>
      <c r="C1521" t="s">
        <v>2918</v>
      </c>
      <c r="D1521">
        <v>45</v>
      </c>
      <c r="E1521" s="98">
        <v>0.854410000000006</v>
      </c>
      <c r="F1521" s="98">
        <v>-8.4042518124480395E-2</v>
      </c>
      <c r="G1521" s="99">
        <v>0.94999999999999596</v>
      </c>
      <c r="H1521" s="98">
        <v>0.20968778043550801</v>
      </c>
      <c r="I1521" s="98">
        <v>0.861509999999999</v>
      </c>
      <c r="J1521" s="98">
        <v>-0.53795935812590001</v>
      </c>
      <c r="K1521" s="99">
        <v>0.70000000000000095</v>
      </c>
      <c r="L1521" s="98">
        <v>0.81722505168908899</v>
      </c>
      <c r="M1521" s="98">
        <v>0.69262000000000101</v>
      </c>
      <c r="N1521" s="98">
        <v>-0.17038706587779201</v>
      </c>
      <c r="O1521" s="99">
        <v>0.94999999999999596</v>
      </c>
      <c r="P1521" s="98">
        <v>0.427053424775166</v>
      </c>
      <c r="Q1521" s="98">
        <v>0.70396999999999998</v>
      </c>
      <c r="R1521" s="98">
        <v>-0.70332877092925805</v>
      </c>
      <c r="S1521" s="99">
        <v>0.70000000000000095</v>
      </c>
      <c r="T1521" s="98">
        <v>1.07242523770903</v>
      </c>
      <c r="U1521" s="98">
        <v>0.42283500000000102</v>
      </c>
      <c r="V1521" s="98">
        <v>1.23680569147208E-2</v>
      </c>
      <c r="W1521" s="99">
        <v>0.95000000000000295</v>
      </c>
      <c r="X1521" s="98">
        <v>3.09917249739542E-2</v>
      </c>
      <c r="Y1521" s="98">
        <v>0.42091000000000001</v>
      </c>
      <c r="Z1521" s="98">
        <v>4.0804312111566397E-2</v>
      </c>
      <c r="AA1521" s="99">
        <v>0.7</v>
      </c>
      <c r="AB1521" s="98">
        <v>6.2195773681858503E-2</v>
      </c>
      <c r="AC1521" t="str">
        <f>IF('Raw data (converted)'!T1521="","",'Raw data (converted)'!T1521)</f>
        <v/>
      </c>
    </row>
    <row r="1522" spans="1:29" x14ac:dyDescent="0.25">
      <c r="A1522" t="str">
        <f t="shared" si="54"/>
        <v>Oct</v>
      </c>
      <c r="B1522">
        <f t="shared" si="55"/>
        <v>1521</v>
      </c>
      <c r="C1522" t="s">
        <v>2919</v>
      </c>
      <c r="D1522">
        <v>0</v>
      </c>
      <c r="E1522" s="98">
        <v>0.94025000000001102</v>
      </c>
      <c r="F1522" s="98">
        <v>7.1743613029739903E-2</v>
      </c>
      <c r="G1522" s="99">
        <v>0.95000000000002205</v>
      </c>
      <c r="H1522" s="98">
        <v>0.17900140651643401</v>
      </c>
      <c r="I1522" s="98">
        <v>0.94080000000000297</v>
      </c>
      <c r="J1522" s="98">
        <v>-1.4326480909011801E-2</v>
      </c>
      <c r="K1522" s="99">
        <v>0.70000000000000195</v>
      </c>
      <c r="L1522" s="98">
        <v>2.17603918684896E-2</v>
      </c>
      <c r="M1522" s="98">
        <v>0.28573500000000002</v>
      </c>
      <c r="N1522" s="98">
        <v>0.24207430700909999</v>
      </c>
      <c r="O1522" s="99">
        <v>0.95000000000001505</v>
      </c>
      <c r="P1522" s="98">
        <v>0.60674679990330105</v>
      </c>
      <c r="Q1522" s="98">
        <v>0.29755999999999999</v>
      </c>
      <c r="R1522" s="98">
        <v>-0.61606283468412604</v>
      </c>
      <c r="S1522" s="99">
        <v>0.70000000000000095</v>
      </c>
      <c r="T1522" s="98">
        <v>0.93930794942214402</v>
      </c>
      <c r="U1522" s="98">
        <v>0.39988500000000199</v>
      </c>
      <c r="V1522" s="98">
        <v>-0.101978129655691</v>
      </c>
      <c r="W1522" s="99">
        <v>0.95000000000002904</v>
      </c>
      <c r="X1522" s="98">
        <v>0.25553837130767099</v>
      </c>
      <c r="Y1522" s="98">
        <v>0.40171000000000101</v>
      </c>
      <c r="Z1522" s="98">
        <v>-7.4714745007962893E-2</v>
      </c>
      <c r="AA1522" s="99">
        <v>0.69999999999999896</v>
      </c>
      <c r="AB1522" s="98">
        <v>0.11388382570700201</v>
      </c>
      <c r="AC1522" t="str">
        <f>IF('Raw data (converted)'!T1522="","",'Raw data (converted)'!T1522)</f>
        <v/>
      </c>
    </row>
    <row r="1523" spans="1:29" x14ac:dyDescent="0.25">
      <c r="A1523" t="str">
        <f t="shared" si="54"/>
        <v>Oct</v>
      </c>
      <c r="B1523">
        <f t="shared" si="55"/>
        <v>1522</v>
      </c>
      <c r="C1523" t="s">
        <v>2919</v>
      </c>
      <c r="D1523">
        <v>15</v>
      </c>
      <c r="E1523" s="98">
        <v>0.89844999999999298</v>
      </c>
      <c r="F1523" s="98">
        <v>-7.1743613031513803E-2</v>
      </c>
      <c r="G1523" s="99">
        <v>0.54999999999999405</v>
      </c>
      <c r="H1523" s="98">
        <v>4.53998827123673E-2</v>
      </c>
      <c r="I1523" s="98">
        <v>0.89790000000000103</v>
      </c>
      <c r="J1523" s="98">
        <v>-2.34472082882679E-2</v>
      </c>
      <c r="K1523" s="99">
        <v>0.3</v>
      </c>
      <c r="L1523" s="98">
        <v>1.52630603067019E-2</v>
      </c>
      <c r="M1523" s="98">
        <v>0.50239500000000004</v>
      </c>
      <c r="N1523" s="98">
        <v>-0.242074307009088</v>
      </c>
      <c r="O1523" s="99">
        <v>0.54999999999999305</v>
      </c>
      <c r="P1523" s="98">
        <v>0.15388836371240799</v>
      </c>
      <c r="Q1523" s="98">
        <v>0.49057000000000101</v>
      </c>
      <c r="R1523" s="98">
        <v>0.31515515399800798</v>
      </c>
      <c r="S1523" s="99">
        <v>0.3</v>
      </c>
      <c r="T1523" s="98">
        <v>0.205905617000119</v>
      </c>
      <c r="U1523" s="98">
        <v>0.39874500000000002</v>
      </c>
      <c r="V1523" s="98">
        <v>0.101978129655591</v>
      </c>
      <c r="W1523" s="99">
        <v>0.55000000000000804</v>
      </c>
      <c r="X1523" s="98">
        <v>6.4811848752225704E-2</v>
      </c>
      <c r="Y1523" s="98">
        <v>0.39692000000000099</v>
      </c>
      <c r="Z1523" s="98">
        <v>0.102215691718787</v>
      </c>
      <c r="AA1523" s="99">
        <v>0.3</v>
      </c>
      <c r="AB1523" s="98">
        <v>6.6772502559883498E-2</v>
      </c>
      <c r="AC1523" t="str">
        <f>IF('Raw data (converted)'!T1523="","",'Raw data (converted)'!T1523)</f>
        <v/>
      </c>
    </row>
    <row r="1524" spans="1:29" x14ac:dyDescent="0.25">
      <c r="A1524" t="str">
        <f t="shared" si="54"/>
        <v>Oct</v>
      </c>
      <c r="B1524">
        <f t="shared" si="55"/>
        <v>1523</v>
      </c>
      <c r="C1524" t="s">
        <v>2919</v>
      </c>
      <c r="D1524">
        <v>30</v>
      </c>
      <c r="E1524" s="98">
        <v>0.85554999999999204</v>
      </c>
      <c r="F1524" s="98">
        <v>7.1743613032561396E-2</v>
      </c>
      <c r="G1524" s="99">
        <v>0.55000000000000204</v>
      </c>
      <c r="H1524" s="98">
        <v>4.5399882713030998E-2</v>
      </c>
      <c r="I1524" s="98">
        <v>0.85499999999999998</v>
      </c>
      <c r="J1524" s="98">
        <v>7.5031066522278006E-2</v>
      </c>
      <c r="K1524" s="99">
        <v>0.3</v>
      </c>
      <c r="L1524" s="98">
        <v>4.8841921403702297E-2</v>
      </c>
      <c r="M1524" s="98">
        <v>0.69540500000000005</v>
      </c>
      <c r="N1524" s="98">
        <v>0.24207430700906701</v>
      </c>
      <c r="O1524" s="99">
        <v>0.55000000000000104</v>
      </c>
      <c r="P1524" s="98">
        <v>0.153888363712397</v>
      </c>
      <c r="Q1524" s="98">
        <v>0.68358000000000096</v>
      </c>
      <c r="R1524" s="98">
        <v>0.57961308034207104</v>
      </c>
      <c r="S1524" s="99">
        <v>0.3</v>
      </c>
      <c r="T1524" s="98">
        <v>0.378734327753179</v>
      </c>
      <c r="U1524" s="98">
        <v>0.393955</v>
      </c>
      <c r="V1524" s="98">
        <v>-0.10197812965558101</v>
      </c>
      <c r="W1524" s="99">
        <v>0.55000000000001703</v>
      </c>
      <c r="X1524" s="98">
        <v>6.4811848752220902E-2</v>
      </c>
      <c r="Y1524" s="98">
        <v>0.39212999999999998</v>
      </c>
      <c r="Z1524" s="98">
        <v>-5.7694537211209797E-2</v>
      </c>
      <c r="AA1524" s="99">
        <v>0.3</v>
      </c>
      <c r="AB1524" s="98">
        <v>3.7688869559134502E-2</v>
      </c>
      <c r="AC1524" t="str">
        <f>IF('Raw data (converted)'!T1524="","",'Raw data (converted)'!T1524)</f>
        <v/>
      </c>
    </row>
    <row r="1525" spans="1:29" x14ac:dyDescent="0.25">
      <c r="A1525" t="str">
        <f t="shared" si="54"/>
        <v>Oct</v>
      </c>
      <c r="B1525">
        <f t="shared" si="55"/>
        <v>1524</v>
      </c>
      <c r="C1525" t="s">
        <v>2919</v>
      </c>
      <c r="D1525">
        <v>45</v>
      </c>
      <c r="E1525" s="98">
        <v>0.81155000000000699</v>
      </c>
      <c r="F1525" s="98">
        <v>-7.1743613033339496E-2</v>
      </c>
      <c r="G1525" s="99">
        <v>0.94999999999999596</v>
      </c>
      <c r="H1525" s="98">
        <v>0.179001406525366</v>
      </c>
      <c r="I1525" s="98">
        <v>0.81209999999999805</v>
      </c>
      <c r="J1525" s="98">
        <v>-6.4469164089539094E-2</v>
      </c>
      <c r="K1525" s="99">
        <v>0.70000000000000095</v>
      </c>
      <c r="L1525" s="98">
        <v>9.7921963661637093E-2</v>
      </c>
      <c r="M1525" s="98">
        <v>0.864765000000002</v>
      </c>
      <c r="N1525" s="98">
        <v>-0.242074307009462</v>
      </c>
      <c r="O1525" s="99">
        <v>0.94999999999998896</v>
      </c>
      <c r="P1525" s="98">
        <v>0.60674679990404101</v>
      </c>
      <c r="Q1525" s="98">
        <v>0.87659000000000098</v>
      </c>
      <c r="R1525" s="98">
        <v>-0.75071821975117403</v>
      </c>
      <c r="S1525" s="99">
        <v>0.70000000000000095</v>
      </c>
      <c r="T1525" s="98">
        <v>1.1447244356541799</v>
      </c>
      <c r="U1525" s="98">
        <v>0.385515000000001</v>
      </c>
      <c r="V1525" s="98">
        <v>0.10197812965554599</v>
      </c>
      <c r="W1525" s="99">
        <v>0.95000000000000595</v>
      </c>
      <c r="X1525" s="98">
        <v>0.25553837130724699</v>
      </c>
      <c r="Y1525" s="98">
        <v>0.38734000000000002</v>
      </c>
      <c r="Z1525" s="98">
        <v>6.70755815532519E-3</v>
      </c>
      <c r="AA1525" s="99">
        <v>0.7</v>
      </c>
      <c r="AB1525" s="98">
        <v>1.0223953882682201E-2</v>
      </c>
      <c r="AC1525" t="str">
        <f>IF('Raw data (converted)'!T1525="","",'Raw data (converted)'!T1525)</f>
        <v/>
      </c>
    </row>
    <row r="1526" spans="1:29" x14ac:dyDescent="0.25">
      <c r="A1526" t="str">
        <f t="shared" si="54"/>
        <v>Oct</v>
      </c>
      <c r="B1526">
        <f t="shared" si="55"/>
        <v>1525</v>
      </c>
      <c r="C1526" t="s">
        <v>2920</v>
      </c>
      <c r="D1526">
        <v>0</v>
      </c>
      <c r="E1526" s="98">
        <v>0.88056500000001203</v>
      </c>
      <c r="F1526" s="98">
        <v>-0.17730921506718</v>
      </c>
      <c r="G1526" s="99">
        <v>0.95000000000002804</v>
      </c>
      <c r="H1526" s="98">
        <v>0.44240130670105698</v>
      </c>
      <c r="I1526" s="98">
        <v>0.88489000000000295</v>
      </c>
      <c r="J1526" s="98">
        <v>-0.37177217958397002</v>
      </c>
      <c r="K1526" s="99">
        <v>0.70000000000000195</v>
      </c>
      <c r="L1526" s="98">
        <v>0.56472251047152799</v>
      </c>
      <c r="M1526" s="98">
        <v>0.36397000000000401</v>
      </c>
      <c r="N1526" s="98">
        <v>1.7308832423907501</v>
      </c>
      <c r="O1526" s="99">
        <v>0.95000000000002105</v>
      </c>
      <c r="P1526" s="98">
        <v>4.3515415802033903</v>
      </c>
      <c r="Q1526" s="98">
        <v>0.35172000000000198</v>
      </c>
      <c r="R1526" s="98">
        <v>1.18935958140694</v>
      </c>
      <c r="S1526" s="99">
        <v>0.70000000000000095</v>
      </c>
      <c r="T1526" s="98">
        <v>1.81437434142547</v>
      </c>
      <c r="U1526" s="98">
        <v>0.377805000000003</v>
      </c>
      <c r="V1526" s="98">
        <v>2.3102596878363E-2</v>
      </c>
      <c r="W1526" s="99">
        <v>0.95000000000002205</v>
      </c>
      <c r="X1526" s="98">
        <v>5.7890227056898398E-2</v>
      </c>
      <c r="Y1526" s="98">
        <v>0.37853000000000098</v>
      </c>
      <c r="Z1526" s="98">
        <v>-4.2853843770320399E-3</v>
      </c>
      <c r="AA1526" s="99">
        <v>0.7</v>
      </c>
      <c r="AB1526" s="98">
        <v>6.5319704425775699E-3</v>
      </c>
      <c r="AC1526" t="str">
        <f>IF('Raw data (converted)'!T1526="","",'Raw data (converted)'!T1526)</f>
        <v/>
      </c>
    </row>
    <row r="1527" spans="1:29" x14ac:dyDescent="0.25">
      <c r="A1527" t="str">
        <f t="shared" si="54"/>
        <v>Oct</v>
      </c>
      <c r="B1527">
        <f t="shared" si="55"/>
        <v>1526</v>
      </c>
      <c r="C1527" t="s">
        <v>2920</v>
      </c>
      <c r="D1527">
        <v>15</v>
      </c>
      <c r="E1527" s="98">
        <v>0.87020499999999301</v>
      </c>
      <c r="F1527" s="98">
        <v>0.177309215065234</v>
      </c>
      <c r="G1527" s="99">
        <v>0.54999999999999805</v>
      </c>
      <c r="H1527" s="98">
        <v>0.112205640314138</v>
      </c>
      <c r="I1527" s="98">
        <v>0.86588000000000198</v>
      </c>
      <c r="J1527" s="98">
        <v>0.32450936270872199</v>
      </c>
      <c r="K1527" s="99">
        <v>0.3</v>
      </c>
      <c r="L1527" s="98">
        <v>0.21125220944037101</v>
      </c>
      <c r="M1527" s="98">
        <v>0.45739000000000002</v>
      </c>
      <c r="N1527" s="98">
        <v>-1.7308832423912399</v>
      </c>
      <c r="O1527" s="99">
        <v>0.54999999999999605</v>
      </c>
      <c r="P1527" s="98">
        <v>1.1036755587518801</v>
      </c>
      <c r="Q1527" s="98">
        <v>0.469640000000001</v>
      </c>
      <c r="R1527" s="98">
        <v>-1.4089289237559299</v>
      </c>
      <c r="S1527" s="99">
        <v>0.3</v>
      </c>
      <c r="T1527" s="98">
        <v>0.92141080633123995</v>
      </c>
      <c r="U1527" s="98">
        <v>0.38858499999999802</v>
      </c>
      <c r="V1527" s="98">
        <v>-2.3102596878472902E-2</v>
      </c>
      <c r="W1527" s="99">
        <v>0.55000000000000204</v>
      </c>
      <c r="X1527" s="98">
        <v>1.46826193697073E-2</v>
      </c>
      <c r="Y1527" s="98">
        <v>0.38786000000000098</v>
      </c>
      <c r="Z1527" s="98">
        <v>-9.2701581988472101E-3</v>
      </c>
      <c r="AA1527" s="99">
        <v>0.3</v>
      </c>
      <c r="AB1527" s="98">
        <v>6.0557063158588999E-3</v>
      </c>
      <c r="AC1527" t="str">
        <f>IF('Raw data (converted)'!T1527="","",'Raw data (converted)'!T1527)</f>
        <v/>
      </c>
    </row>
    <row r="1528" spans="1:29" x14ac:dyDescent="0.25">
      <c r="A1528" t="str">
        <f t="shared" si="54"/>
        <v>Oct</v>
      </c>
      <c r="B1528">
        <f t="shared" si="55"/>
        <v>1527</v>
      </c>
      <c r="C1528" t="s">
        <v>2920</v>
      </c>
      <c r="D1528">
        <v>30</v>
      </c>
      <c r="E1528" s="98">
        <v>0.85119499999999104</v>
      </c>
      <c r="F1528" s="98">
        <v>-0.17730921506417399</v>
      </c>
      <c r="G1528" s="99">
        <v>0.55000000000000804</v>
      </c>
      <c r="H1528" s="98">
        <v>0.112205640313469</v>
      </c>
      <c r="I1528" s="98">
        <v>0.84687000000000001</v>
      </c>
      <c r="J1528" s="98">
        <v>8.1127340677205201E-2</v>
      </c>
      <c r="K1528" s="99">
        <v>0.3</v>
      </c>
      <c r="L1528" s="98">
        <v>5.2810353539974403E-2</v>
      </c>
      <c r="M1528" s="98">
        <v>0.57530999999999899</v>
      </c>
      <c r="N1528" s="98">
        <v>1.73088324239137</v>
      </c>
      <c r="O1528" s="99">
        <v>0.55000000000000304</v>
      </c>
      <c r="P1528" s="98">
        <v>1.10367555875198</v>
      </c>
      <c r="Q1528" s="98">
        <v>0.58756000000000097</v>
      </c>
      <c r="R1528" s="98">
        <v>0.48200200023224998</v>
      </c>
      <c r="S1528" s="99">
        <v>0.3</v>
      </c>
      <c r="T1528" s="98">
        <v>0.31493595673743102</v>
      </c>
      <c r="U1528" s="98">
        <v>0.39791499999999802</v>
      </c>
      <c r="V1528" s="98">
        <v>2.3102596878526602E-2</v>
      </c>
      <c r="W1528" s="99">
        <v>0.55000000000000904</v>
      </c>
      <c r="X1528" s="98">
        <v>1.4682619369741599E-2</v>
      </c>
      <c r="Y1528" s="98">
        <v>0.39718999999999999</v>
      </c>
      <c r="Z1528" s="98">
        <v>2.6956644236100901E-2</v>
      </c>
      <c r="AA1528" s="99">
        <v>0.3</v>
      </c>
      <c r="AB1528" s="98">
        <v>1.7609362596263198E-2</v>
      </c>
      <c r="AC1528" t="str">
        <f>IF('Raw data (converted)'!T1528="","",'Raw data (converted)'!T1528)</f>
        <v/>
      </c>
    </row>
    <row r="1529" spans="1:29" x14ac:dyDescent="0.25">
      <c r="A1529" t="str">
        <f t="shared" si="54"/>
        <v>Oct</v>
      </c>
      <c r="B1529">
        <f t="shared" si="55"/>
        <v>1528</v>
      </c>
      <c r="C1529" t="s">
        <v>2920</v>
      </c>
      <c r="D1529">
        <v>45</v>
      </c>
      <c r="E1529" s="98">
        <v>0.82353500000000701</v>
      </c>
      <c r="F1529" s="98">
        <v>0.17730921506338099</v>
      </c>
      <c r="G1529" s="99">
        <v>0.95000000000000295</v>
      </c>
      <c r="H1529" s="98">
        <v>0.442401306691458</v>
      </c>
      <c r="I1529" s="98">
        <v>0.82785999999999804</v>
      </c>
      <c r="J1529" s="98">
        <v>-0.24784811972236601</v>
      </c>
      <c r="K1529" s="99">
        <v>0.70000000000000095</v>
      </c>
      <c r="L1529" s="98">
        <v>0.37646670942198002</v>
      </c>
      <c r="M1529" s="98">
        <v>0.71773000000000098</v>
      </c>
      <c r="N1529" s="98">
        <v>-1.7308832423914899</v>
      </c>
      <c r="O1529" s="99">
        <v>0.94999999999999596</v>
      </c>
      <c r="P1529" s="98">
        <v>4.3515415802041204</v>
      </c>
      <c r="Q1529" s="98">
        <v>0.70548</v>
      </c>
      <c r="R1529" s="98">
        <v>0.22654468217278101</v>
      </c>
      <c r="S1529" s="99">
        <v>0.70000000000000095</v>
      </c>
      <c r="T1529" s="98">
        <v>0.34535340832289302</v>
      </c>
      <c r="U1529" s="98">
        <v>0.40579500000000202</v>
      </c>
      <c r="V1529" s="98">
        <v>-2.3102596878589999E-2</v>
      </c>
      <c r="W1529" s="99">
        <v>0.95000000000000595</v>
      </c>
      <c r="X1529" s="98">
        <v>5.78902270574575E-2</v>
      </c>
      <c r="Y1529" s="98">
        <v>0.40651999999999999</v>
      </c>
      <c r="Z1529" s="98">
        <v>-2.2731169304156699E-2</v>
      </c>
      <c r="AA1529" s="99">
        <v>0.7</v>
      </c>
      <c r="AB1529" s="98">
        <v>3.4647852510036999E-2</v>
      </c>
      <c r="AC1529" t="str">
        <f>IF('Raw data (converted)'!T1529="","",'Raw data (converted)'!T1529)</f>
        <v/>
      </c>
    </row>
    <row r="1530" spans="1:29" x14ac:dyDescent="0.25">
      <c r="A1530" t="str">
        <f t="shared" si="54"/>
        <v>Oct</v>
      </c>
      <c r="B1530">
        <f t="shared" si="55"/>
        <v>1529</v>
      </c>
      <c r="C1530" t="s">
        <v>2921</v>
      </c>
      <c r="D1530">
        <v>0</v>
      </c>
      <c r="E1530" s="98">
        <v>0.854920000000011</v>
      </c>
      <c r="F1530" s="98">
        <v>1.0208091225674001</v>
      </c>
      <c r="G1530" s="99">
        <v>0.95000000000002705</v>
      </c>
      <c r="H1530" s="98">
        <v>2.54968975842919</v>
      </c>
      <c r="I1530" s="98">
        <v>0.87172000000000305</v>
      </c>
      <c r="J1530" s="98">
        <v>-0.84669502171115096</v>
      </c>
      <c r="K1530" s="99">
        <v>0.70000000000000195</v>
      </c>
      <c r="L1530" s="98">
        <v>1.2865164892195</v>
      </c>
      <c r="M1530" s="98">
        <v>0.23884999999999801</v>
      </c>
      <c r="N1530" s="98">
        <v>0.46752548564045698</v>
      </c>
      <c r="O1530" s="99">
        <v>0.95000000000002005</v>
      </c>
      <c r="P1530" s="98">
        <v>1.17202152401917</v>
      </c>
      <c r="Q1530" s="98">
        <v>0.24615000000000101</v>
      </c>
      <c r="R1530" s="98">
        <v>-0.29184965432975002</v>
      </c>
      <c r="S1530" s="99">
        <v>0.70000000000000095</v>
      </c>
      <c r="T1530" s="98">
        <v>0.44491453887780802</v>
      </c>
      <c r="U1530" s="98">
        <v>0.38182500000000202</v>
      </c>
      <c r="V1530" s="98">
        <v>0.120180175681024</v>
      </c>
      <c r="W1530" s="99">
        <v>0.95000000000002305</v>
      </c>
      <c r="X1530" s="98">
        <v>0.30115065430640398</v>
      </c>
      <c r="Y1530" s="98">
        <v>0.38085000000000002</v>
      </c>
      <c r="Z1530" s="98">
        <v>6.6143976253909095E-2</v>
      </c>
      <c r="AA1530" s="99">
        <v>0.69999999999999796</v>
      </c>
      <c r="AB1530" s="98">
        <v>0.100819780190914</v>
      </c>
      <c r="AC1530" t="str">
        <f>IF('Raw data (converted)'!T1530="","",'Raw data (converted)'!T1530)</f>
        <v/>
      </c>
    </row>
    <row r="1531" spans="1:29" x14ac:dyDescent="0.25">
      <c r="A1531" t="str">
        <f t="shared" si="54"/>
        <v>Oct</v>
      </c>
      <c r="B1531">
        <f t="shared" si="55"/>
        <v>1530</v>
      </c>
      <c r="C1531" t="s">
        <v>2921</v>
      </c>
      <c r="D1531">
        <v>15</v>
      </c>
      <c r="E1531" s="98">
        <v>0.86613999999999203</v>
      </c>
      <c r="F1531" s="98">
        <v>-1.02080912256886</v>
      </c>
      <c r="G1531" s="99">
        <v>0.54999999999999605</v>
      </c>
      <c r="H1531" s="98">
        <v>0.64667433756885495</v>
      </c>
      <c r="I1531" s="98">
        <v>0.84934000000000098</v>
      </c>
      <c r="J1531" s="98">
        <v>8.7223614832069807E-2</v>
      </c>
      <c r="K1531" s="99">
        <v>0.3</v>
      </c>
      <c r="L1531" s="98">
        <v>5.6778791771548397E-2</v>
      </c>
      <c r="M1531" s="98">
        <v>0.43015000000000297</v>
      </c>
      <c r="N1531" s="98">
        <v>-0.46752548564011398</v>
      </c>
      <c r="O1531" s="99">
        <v>0.54999999999999405</v>
      </c>
      <c r="P1531" s="98">
        <v>0.297258221379403</v>
      </c>
      <c r="Q1531" s="98">
        <v>0.422850000000001</v>
      </c>
      <c r="R1531" s="98">
        <v>2.0808563589273799E-2</v>
      </c>
      <c r="S1531" s="99">
        <v>0.3</v>
      </c>
      <c r="T1531" s="98">
        <v>1.3594519337907399E-2</v>
      </c>
      <c r="U1531" s="98">
        <v>0.392124999999999</v>
      </c>
      <c r="V1531" s="98">
        <v>-0.120180175681056</v>
      </c>
      <c r="W1531" s="99">
        <v>0.55000000000000604</v>
      </c>
      <c r="X1531" s="98">
        <v>7.63804299083755E-2</v>
      </c>
      <c r="Y1531" s="98">
        <v>0.3931</v>
      </c>
      <c r="Z1531" s="98">
        <v>-0.106118916223574</v>
      </c>
      <c r="AA1531" s="99">
        <v>0.29999999999999899</v>
      </c>
      <c r="AB1531" s="98">
        <v>6.9322318200627897E-2</v>
      </c>
      <c r="AC1531" t="str">
        <f>IF('Raw data (converted)'!T1531="","",'Raw data (converted)'!T1531)</f>
        <v/>
      </c>
    </row>
    <row r="1532" spans="1:29" x14ac:dyDescent="0.25">
      <c r="A1532" t="str">
        <f t="shared" si="54"/>
        <v>Oct</v>
      </c>
      <c r="B1532">
        <f t="shared" si="55"/>
        <v>1531</v>
      </c>
      <c r="C1532" t="s">
        <v>2921</v>
      </c>
      <c r="D1532">
        <v>30</v>
      </c>
      <c r="E1532" s="98">
        <v>0.84375999999999096</v>
      </c>
      <c r="F1532" s="98">
        <v>1.02080912257</v>
      </c>
      <c r="G1532" s="99">
        <v>0.55000000000000604</v>
      </c>
      <c r="H1532" s="98">
        <v>0.64667433756958703</v>
      </c>
      <c r="I1532" s="98">
        <v>0.82696000000000003</v>
      </c>
      <c r="J1532" s="98">
        <v>1.48842878213546</v>
      </c>
      <c r="K1532" s="99">
        <v>0.3</v>
      </c>
      <c r="L1532" s="98">
        <v>0.97001174140545798</v>
      </c>
      <c r="M1532" s="98">
        <v>0.606850000000003</v>
      </c>
      <c r="N1532" s="98">
        <v>0.46752548563966501</v>
      </c>
      <c r="O1532" s="99">
        <v>0.55000000000000204</v>
      </c>
      <c r="P1532" s="98">
        <v>0.297258221379122</v>
      </c>
      <c r="Q1532" s="98">
        <v>0.59955000000000103</v>
      </c>
      <c r="R1532" s="98">
        <v>0.53156421532676201</v>
      </c>
      <c r="S1532" s="99">
        <v>0.3</v>
      </c>
      <c r="T1532" s="98">
        <v>0.34732843122033102</v>
      </c>
      <c r="U1532" s="98">
        <v>0.40437499999999899</v>
      </c>
      <c r="V1532" s="98">
        <v>0.12018017568108499</v>
      </c>
      <c r="W1532" s="99">
        <v>0.55000000000001403</v>
      </c>
      <c r="X1532" s="98">
        <v>7.6380429908395595E-2</v>
      </c>
      <c r="Y1532" s="98">
        <v>0.40534999999999999</v>
      </c>
      <c r="Z1532" s="98">
        <v>8.2333641897594206E-2</v>
      </c>
      <c r="AA1532" s="99">
        <v>0.3</v>
      </c>
      <c r="AB1532" s="98">
        <v>5.3784427469118698E-2</v>
      </c>
      <c r="AC1532" t="str">
        <f>IF('Raw data (converted)'!T1532="","",'Raw data (converted)'!T1532)</f>
        <v/>
      </c>
    </row>
    <row r="1533" spans="1:29" x14ac:dyDescent="0.25">
      <c r="A1533" t="str">
        <f t="shared" si="54"/>
        <v>Oct</v>
      </c>
      <c r="B1533">
        <f t="shared" si="55"/>
        <v>1532</v>
      </c>
      <c r="C1533" t="s">
        <v>2921</v>
      </c>
      <c r="D1533">
        <v>45</v>
      </c>
      <c r="E1533" s="98">
        <v>0.78778000000000703</v>
      </c>
      <c r="F1533" s="98">
        <v>-1.02080912257089</v>
      </c>
      <c r="G1533" s="99">
        <v>0.95000000000000295</v>
      </c>
      <c r="H1533" s="98">
        <v>2.5496897584372902</v>
      </c>
      <c r="I1533" s="98">
        <v>0.80457999999999796</v>
      </c>
      <c r="J1533" s="98">
        <v>-1.5601537709697699</v>
      </c>
      <c r="K1533" s="99">
        <v>0.70000000000000095</v>
      </c>
      <c r="L1533" s="98">
        <v>2.37269761213645</v>
      </c>
      <c r="M1533" s="98">
        <v>0.76894999999999902</v>
      </c>
      <c r="N1533" s="98">
        <v>-0.46752548563958102</v>
      </c>
      <c r="O1533" s="99">
        <v>0.94999999999999196</v>
      </c>
      <c r="P1533" s="98">
        <v>1.1720215240166301</v>
      </c>
      <c r="Q1533" s="98">
        <v>0.77625000000000099</v>
      </c>
      <c r="R1533" s="98">
        <v>-0.55191370274241502</v>
      </c>
      <c r="S1533" s="99">
        <v>0.70000000000000095</v>
      </c>
      <c r="T1533" s="98">
        <v>0.84146774240986</v>
      </c>
      <c r="U1533" s="98">
        <v>0.41857500000000197</v>
      </c>
      <c r="V1533" s="98">
        <v>-0.120180175681149</v>
      </c>
      <c r="W1533" s="99">
        <v>0.95000000000000595</v>
      </c>
      <c r="X1533" s="98">
        <v>0.30115065430666499</v>
      </c>
      <c r="Y1533" s="98">
        <v>0.41760000000000003</v>
      </c>
      <c r="Z1533" s="98">
        <v>-2.9811369579235001E-2</v>
      </c>
      <c r="AA1533" s="99">
        <v>0.7</v>
      </c>
      <c r="AB1533" s="98">
        <v>4.5439815668598102E-2</v>
      </c>
      <c r="AC1533" t="str">
        <f>IF('Raw data (converted)'!T1533="","",'Raw data (converted)'!T1533)</f>
        <v/>
      </c>
    </row>
    <row r="1534" spans="1:29" x14ac:dyDescent="0.25">
      <c r="A1534" t="str">
        <f t="shared" si="54"/>
        <v>Oct</v>
      </c>
      <c r="B1534">
        <f t="shared" si="55"/>
        <v>1533</v>
      </c>
      <c r="C1534" t="s">
        <v>2922</v>
      </c>
      <c r="D1534">
        <v>0</v>
      </c>
      <c r="E1534" s="98">
        <v>0.88694000000001305</v>
      </c>
      <c r="F1534" s="98">
        <v>-0.213181021583496</v>
      </c>
      <c r="G1534" s="99">
        <v>0.95000000000002205</v>
      </c>
      <c r="H1534" s="98">
        <v>0.53191222305931096</v>
      </c>
      <c r="I1534" s="98">
        <v>0.885490000000004</v>
      </c>
      <c r="J1534" s="98">
        <v>2.93692858628169E-2</v>
      </c>
      <c r="K1534" s="99">
        <v>0.70000000000000195</v>
      </c>
      <c r="L1534" s="98">
        <v>4.46088185062661E-2</v>
      </c>
      <c r="M1534" s="98">
        <v>0.226020000000002</v>
      </c>
      <c r="N1534" s="98">
        <v>-8.7271423986531899E-2</v>
      </c>
      <c r="O1534" s="99">
        <v>0.95000000000001505</v>
      </c>
      <c r="P1534" s="98">
        <v>0.21872986161416599</v>
      </c>
      <c r="Q1534" s="98">
        <v>0.22962000000000199</v>
      </c>
      <c r="R1534" s="98">
        <v>-0.23232388324871001</v>
      </c>
      <c r="S1534" s="99">
        <v>0.7</v>
      </c>
      <c r="T1534" s="98">
        <v>0.35416392591895501</v>
      </c>
      <c r="U1534" s="98">
        <v>0.38171000000000199</v>
      </c>
      <c r="V1534" s="98">
        <v>-0.149816840363727</v>
      </c>
      <c r="W1534" s="99">
        <v>0.95000000000002405</v>
      </c>
      <c r="X1534" s="98">
        <v>0.37541823462093998</v>
      </c>
      <c r="Y1534" s="98">
        <v>0.38966000000000101</v>
      </c>
      <c r="Z1534" s="98">
        <v>-0.20793430281514599</v>
      </c>
      <c r="AA1534" s="99">
        <v>0.69999999999999896</v>
      </c>
      <c r="AB1534" s="98">
        <v>0.31694993837241398</v>
      </c>
      <c r="AC1534" t="str">
        <f>IF('Raw data (converted)'!T1534="","",'Raw data (converted)'!T1534)</f>
        <v/>
      </c>
    </row>
    <row r="1535" spans="1:29" x14ac:dyDescent="0.25">
      <c r="A1535" t="str">
        <f t="shared" si="54"/>
        <v>Oct</v>
      </c>
      <c r="B1535">
        <f t="shared" si="55"/>
        <v>1534</v>
      </c>
      <c r="C1535" t="s">
        <v>2922</v>
      </c>
      <c r="D1535">
        <v>15</v>
      </c>
      <c r="E1535" s="98">
        <v>0.85287999999999198</v>
      </c>
      <c r="F1535" s="98">
        <v>0.21318102158129401</v>
      </c>
      <c r="G1535" s="99">
        <v>0.54999999999999805</v>
      </c>
      <c r="H1535" s="98">
        <v>0.13490817200424499</v>
      </c>
      <c r="I1535" s="98">
        <v>0.85433000000000203</v>
      </c>
      <c r="J1535" s="98">
        <v>7.8313675682534098E-2</v>
      </c>
      <c r="K1535" s="99">
        <v>0.3</v>
      </c>
      <c r="L1535" s="98">
        <v>5.0978768747340898E-2</v>
      </c>
      <c r="M1535" s="98">
        <v>0.36404000000000097</v>
      </c>
      <c r="N1535" s="98">
        <v>8.7271423986047605E-2</v>
      </c>
      <c r="O1535" s="99">
        <v>0.54999999999999405</v>
      </c>
      <c r="P1535" s="98">
        <v>5.5476156617595598E-2</v>
      </c>
      <c r="Q1535" s="98">
        <v>0.36044000000000098</v>
      </c>
      <c r="R1535" s="98">
        <v>0.18387203462544999</v>
      </c>
      <c r="S1535" s="99">
        <v>0.3</v>
      </c>
      <c r="T1535" s="98">
        <v>0.12012817244708</v>
      </c>
      <c r="U1535" s="98">
        <v>0.40096999999999899</v>
      </c>
      <c r="V1535" s="98">
        <v>0.14981684036360499</v>
      </c>
      <c r="W1535" s="99">
        <v>0.55000000000000404</v>
      </c>
      <c r="X1535" s="98">
        <v>9.5216815058235801E-2</v>
      </c>
      <c r="Y1535" s="98">
        <v>0.39302000000000098</v>
      </c>
      <c r="Z1535" s="98">
        <v>0.21443339623106999</v>
      </c>
      <c r="AA1535" s="99">
        <v>0.3</v>
      </c>
      <c r="AB1535" s="98">
        <v>0.140081509020752</v>
      </c>
      <c r="AC1535" t="str">
        <f>IF('Raw data (converted)'!T1535="","",'Raw data (converted)'!T1535)</f>
        <v/>
      </c>
    </row>
    <row r="1536" spans="1:29" x14ac:dyDescent="0.25">
      <c r="A1536" t="str">
        <f t="shared" si="54"/>
        <v>Oct</v>
      </c>
      <c r="B1536">
        <f t="shared" si="55"/>
        <v>1535</v>
      </c>
      <c r="C1536" t="s">
        <v>2922</v>
      </c>
      <c r="D1536">
        <v>30</v>
      </c>
      <c r="E1536" s="98">
        <v>0.82171999999999001</v>
      </c>
      <c r="F1536" s="98">
        <v>-0.21318102158009</v>
      </c>
      <c r="G1536" s="99">
        <v>0.55000000000000704</v>
      </c>
      <c r="H1536" s="98">
        <v>0.13490817200348601</v>
      </c>
      <c r="I1536" s="98">
        <v>0.82316999999999996</v>
      </c>
      <c r="J1536" s="98">
        <v>-0.21430748375421399</v>
      </c>
      <c r="K1536" s="99">
        <v>0.3</v>
      </c>
      <c r="L1536" s="98">
        <v>0.13950764793461101</v>
      </c>
      <c r="M1536" s="98">
        <v>0.49486000000000002</v>
      </c>
      <c r="N1536" s="98">
        <v>-8.72714239861445E-2</v>
      </c>
      <c r="O1536" s="99">
        <v>0.55000000000000204</v>
      </c>
      <c r="P1536" s="98">
        <v>5.5476156617658097E-2</v>
      </c>
      <c r="Q1536" s="98">
        <v>0.49126000000000097</v>
      </c>
      <c r="R1536" s="98">
        <v>8.8530979634466406E-2</v>
      </c>
      <c r="S1536" s="99">
        <v>0.3</v>
      </c>
      <c r="T1536" s="98">
        <v>5.7838720087467099E-2</v>
      </c>
      <c r="U1536" s="98">
        <v>0.40432999999999902</v>
      </c>
      <c r="V1536" s="98">
        <v>-0.14981684036356599</v>
      </c>
      <c r="W1536" s="99">
        <v>0.55000000000001203</v>
      </c>
      <c r="X1536" s="98">
        <v>9.5216815058212403E-2</v>
      </c>
      <c r="Y1536" s="98">
        <v>0.39638000000000001</v>
      </c>
      <c r="Z1536" s="98">
        <v>-2.0491928650071701E-2</v>
      </c>
      <c r="AA1536" s="99">
        <v>0.3</v>
      </c>
      <c r="AB1536" s="98">
        <v>1.33863005781352E-2</v>
      </c>
      <c r="AC1536" t="str">
        <f>IF('Raw data (converted)'!T1536="","",'Raw data (converted)'!T1536)</f>
        <v/>
      </c>
    </row>
    <row r="1537" spans="1:29" x14ac:dyDescent="0.25">
      <c r="A1537" t="str">
        <f t="shared" si="54"/>
        <v>Oct</v>
      </c>
      <c r="B1537">
        <f t="shared" si="55"/>
        <v>1536</v>
      </c>
      <c r="C1537" t="s">
        <v>2922</v>
      </c>
      <c r="D1537">
        <v>45</v>
      </c>
      <c r="E1537" s="98">
        <v>0.79346000000000705</v>
      </c>
      <c r="F1537" s="98">
        <v>0.21318102157923</v>
      </c>
      <c r="G1537" s="99">
        <v>0.95000000000000595</v>
      </c>
      <c r="H1537" s="98">
        <v>0.53191222304857899</v>
      </c>
      <c r="I1537" s="98">
        <v>0.79200999999999799</v>
      </c>
      <c r="J1537" s="98">
        <v>0.178364687314884</v>
      </c>
      <c r="K1537" s="99">
        <v>0.70000000000000095</v>
      </c>
      <c r="L1537" s="98">
        <v>0.270921311236414</v>
      </c>
      <c r="M1537" s="98">
        <v>0.61848000000000003</v>
      </c>
      <c r="N1537" s="98">
        <v>8.7271423986010496E-2</v>
      </c>
      <c r="O1537" s="99">
        <v>0.94999999999999196</v>
      </c>
      <c r="P1537" s="98">
        <v>0.218729861612808</v>
      </c>
      <c r="Q1537" s="98">
        <v>0.62207999999999997</v>
      </c>
      <c r="R1537" s="98">
        <v>-0.183778594211609</v>
      </c>
      <c r="S1537" s="99">
        <v>0.70000000000000095</v>
      </c>
      <c r="T1537" s="98">
        <v>0.28015662123372698</v>
      </c>
      <c r="U1537" s="98">
        <v>0.39179000000000203</v>
      </c>
      <c r="V1537" s="98">
        <v>0.14981684036349499</v>
      </c>
      <c r="W1537" s="99">
        <v>0.94999999999999896</v>
      </c>
      <c r="X1537" s="98">
        <v>0.37541823462026302</v>
      </c>
      <c r="Y1537" s="98">
        <v>0.39973999999999998</v>
      </c>
      <c r="Z1537" s="98">
        <v>-8.8316182378467306E-2</v>
      </c>
      <c r="AA1537" s="99">
        <v>0.70000000000000095</v>
      </c>
      <c r="AB1537" s="98">
        <v>0.13461595463809101</v>
      </c>
      <c r="AC1537" t="str">
        <f>IF('Raw data (converted)'!T1537="","",'Raw data (converted)'!T1537)</f>
        <v/>
      </c>
    </row>
    <row r="1538" spans="1:29" x14ac:dyDescent="0.25">
      <c r="A1538" t="str">
        <f t="shared" si="54"/>
        <v>Oct</v>
      </c>
      <c r="B1538">
        <f t="shared" si="55"/>
        <v>1537</v>
      </c>
      <c r="C1538" t="s">
        <v>2923</v>
      </c>
      <c r="D1538">
        <v>0</v>
      </c>
      <c r="E1538" s="98">
        <v>0.867765000000011</v>
      </c>
      <c r="F1538" s="98">
        <v>0.58112326555687899</v>
      </c>
      <c r="G1538" s="99">
        <v>0.95000000000002405</v>
      </c>
      <c r="H1538" s="98">
        <v>1.45041392845212</v>
      </c>
      <c r="I1538" s="98">
        <v>0.89359000000000299</v>
      </c>
      <c r="J1538" s="98">
        <v>-1.6468289804684799</v>
      </c>
      <c r="K1538" s="99">
        <v>0.70000000000000195</v>
      </c>
      <c r="L1538" s="98">
        <v>2.5048754707702701</v>
      </c>
      <c r="M1538" s="98">
        <v>0.22103999999999999</v>
      </c>
      <c r="N1538" s="98">
        <v>-0.83946798310468995</v>
      </c>
      <c r="O1538" s="99">
        <v>0.95000000000001605</v>
      </c>
      <c r="P1538" s="98">
        <v>2.1054835117704802</v>
      </c>
      <c r="Q1538" s="98">
        <v>0.234490000000001</v>
      </c>
      <c r="R1538" s="98">
        <v>-1.0107822681637799</v>
      </c>
      <c r="S1538" s="99">
        <v>0.70000000000000095</v>
      </c>
      <c r="T1538" s="98">
        <v>1.54164266660781</v>
      </c>
      <c r="U1538" s="98">
        <v>0.38249500000000097</v>
      </c>
      <c r="V1538" s="98">
        <v>-4.1771362032877797E-2</v>
      </c>
      <c r="W1538" s="99">
        <v>0.95000000000002405</v>
      </c>
      <c r="X1538" s="98">
        <v>0.104670345416466</v>
      </c>
      <c r="Y1538" s="98">
        <v>0.38786999999999999</v>
      </c>
      <c r="Z1538" s="98">
        <v>-0.116823304538614</v>
      </c>
      <c r="AA1538" s="99">
        <v>0.69999999999999896</v>
      </c>
      <c r="AB1538" s="98">
        <v>0.178068500460795</v>
      </c>
      <c r="AC1538" t="str">
        <f>IF('Raw data (converted)'!T1538="","",'Raw data (converted)'!T1538)</f>
        <v/>
      </c>
    </row>
    <row r="1539" spans="1:29" x14ac:dyDescent="0.25">
      <c r="A1539" t="str">
        <f t="shared" si="54"/>
        <v>Oct</v>
      </c>
      <c r="B1539">
        <f t="shared" si="55"/>
        <v>1538</v>
      </c>
      <c r="C1539" t="s">
        <v>2923</v>
      </c>
      <c r="D1539">
        <v>15</v>
      </c>
      <c r="E1539" s="98">
        <v>0.89660499999999199</v>
      </c>
      <c r="F1539" s="98">
        <v>-0.58112326555854399</v>
      </c>
      <c r="G1539" s="99">
        <v>0.54999999999999605</v>
      </c>
      <c r="H1539" s="98">
        <v>0.36786650739877802</v>
      </c>
      <c r="I1539" s="98">
        <v>0.870780000000002</v>
      </c>
      <c r="J1539" s="98">
        <v>0.81221129510345103</v>
      </c>
      <c r="K1539" s="99">
        <v>0.3</v>
      </c>
      <c r="L1539" s="98">
        <v>0.52889288147309699</v>
      </c>
      <c r="M1539" s="98">
        <v>0.38448000000000099</v>
      </c>
      <c r="N1539" s="98">
        <v>0.83946798310444204</v>
      </c>
      <c r="O1539" s="99">
        <v>0.54999999999999305</v>
      </c>
      <c r="P1539" s="98">
        <v>0.53401091279157498</v>
      </c>
      <c r="Q1539" s="98">
        <v>0.37103000000000103</v>
      </c>
      <c r="R1539" s="98">
        <v>0.96740903814276502</v>
      </c>
      <c r="S1539" s="99">
        <v>0.3</v>
      </c>
      <c r="T1539" s="98">
        <v>0.63232497234889096</v>
      </c>
      <c r="U1539" s="98">
        <v>0.39291500000000001</v>
      </c>
      <c r="V1539" s="98">
        <v>4.1771362032842999E-2</v>
      </c>
      <c r="W1539" s="99">
        <v>0.55000000000000704</v>
      </c>
      <c r="X1539" s="98">
        <v>2.6547397016195101E-2</v>
      </c>
      <c r="Y1539" s="98">
        <v>0.38754</v>
      </c>
      <c r="Z1539" s="98">
        <v>9.8312467214017304E-2</v>
      </c>
      <c r="AA1539" s="99">
        <v>0.3</v>
      </c>
      <c r="AB1539" s="98">
        <v>6.4222690204336602E-2</v>
      </c>
      <c r="AC1539" t="str">
        <f>IF('Raw data (converted)'!T1539="","",'Raw data (converted)'!T1539)</f>
        <v/>
      </c>
    </row>
    <row r="1540" spans="1:29" x14ac:dyDescent="0.25">
      <c r="A1540" t="str">
        <f t="shared" si="54"/>
        <v>Oct</v>
      </c>
      <c r="B1540">
        <f t="shared" si="55"/>
        <v>1539</v>
      </c>
      <c r="C1540" t="s">
        <v>2923</v>
      </c>
      <c r="D1540">
        <v>30</v>
      </c>
      <c r="E1540" s="98">
        <v>0.873794999999991</v>
      </c>
      <c r="F1540" s="98">
        <v>0.58112326555970895</v>
      </c>
      <c r="G1540" s="99">
        <v>0.55000000000000304</v>
      </c>
      <c r="H1540" s="98">
        <v>0.36786650739952198</v>
      </c>
      <c r="I1540" s="98">
        <v>0.84797</v>
      </c>
      <c r="J1540" s="98">
        <v>1.6098853210683699</v>
      </c>
      <c r="K1540" s="99">
        <v>0.3</v>
      </c>
      <c r="L1540" s="98">
        <v>1.0493700722020201</v>
      </c>
      <c r="M1540" s="98">
        <v>0.52102000000000104</v>
      </c>
      <c r="N1540" s="98">
        <v>-0.83946798310460902</v>
      </c>
      <c r="O1540" s="99">
        <v>0.54999999999999905</v>
      </c>
      <c r="P1540" s="98">
        <v>0.534010912791688</v>
      </c>
      <c r="Q1540" s="98">
        <v>0.50757000000000096</v>
      </c>
      <c r="R1540" s="98">
        <v>5.0318890134107098E-2</v>
      </c>
      <c r="S1540" s="99">
        <v>0.3</v>
      </c>
      <c r="T1540" s="98">
        <v>3.2874054875788199E-2</v>
      </c>
      <c r="U1540" s="98">
        <v>0.39258500000000002</v>
      </c>
      <c r="V1540" s="98">
        <v>-4.17713620328347E-2</v>
      </c>
      <c r="W1540" s="99">
        <v>0.55000000000001503</v>
      </c>
      <c r="X1540" s="98">
        <v>2.6547397016190299E-2</v>
      </c>
      <c r="Y1540" s="98">
        <v>0.38721</v>
      </c>
      <c r="Z1540" s="98">
        <v>3.2811480993262497E-2</v>
      </c>
      <c r="AA1540" s="99">
        <v>0.3</v>
      </c>
      <c r="AB1540" s="98">
        <v>2.1434024572574598E-2</v>
      </c>
      <c r="AC1540" t="str">
        <f>IF('Raw data (converted)'!T1540="","",'Raw data (converted)'!T1540)</f>
        <v/>
      </c>
    </row>
    <row r="1541" spans="1:29" x14ac:dyDescent="0.25">
      <c r="A1541" t="str">
        <f t="shared" si="54"/>
        <v>Oct</v>
      </c>
      <c r="B1541">
        <f t="shared" si="55"/>
        <v>1540</v>
      </c>
      <c r="C1541" t="s">
        <v>2923</v>
      </c>
      <c r="D1541">
        <v>45</v>
      </c>
      <c r="E1541" s="98">
        <v>0.79933500000000701</v>
      </c>
      <c r="F1541" s="98">
        <v>-0.58112326556058302</v>
      </c>
      <c r="G1541" s="99">
        <v>0.94999999999999896</v>
      </c>
      <c r="H1541" s="98">
        <v>1.45041392846099</v>
      </c>
      <c r="I1541" s="98">
        <v>0.82515999999999801</v>
      </c>
      <c r="J1541" s="98">
        <v>-2.05298471423297</v>
      </c>
      <c r="K1541" s="99">
        <v>0.70000000000000095</v>
      </c>
      <c r="L1541" s="98">
        <v>3.12508880002036</v>
      </c>
      <c r="M1541" s="98">
        <v>0.63066</v>
      </c>
      <c r="N1541" s="98">
        <v>0.83946798310442206</v>
      </c>
      <c r="O1541" s="99">
        <v>0.94999999999998896</v>
      </c>
      <c r="P1541" s="98">
        <v>2.1054835117691999</v>
      </c>
      <c r="Q1541" s="98">
        <v>0.64411000000000096</v>
      </c>
      <c r="R1541" s="98">
        <v>-0.54382282123620396</v>
      </c>
      <c r="S1541" s="99">
        <v>0.70000000000000095</v>
      </c>
      <c r="T1541" s="98">
        <v>0.82912831892541505</v>
      </c>
      <c r="U1541" s="98">
        <v>0.38150500000000098</v>
      </c>
      <c r="V1541" s="98">
        <v>4.1771362032792199E-2</v>
      </c>
      <c r="W1541" s="99">
        <v>0.94999999999999896</v>
      </c>
      <c r="X1541" s="98">
        <v>0.104670345416225</v>
      </c>
      <c r="Y1541" s="98">
        <v>0.38688</v>
      </c>
      <c r="Z1541" s="98">
        <v>-8.3471834821847904E-2</v>
      </c>
      <c r="AA1541" s="99">
        <v>0.70000000000000095</v>
      </c>
      <c r="AB1541" s="98">
        <v>0.12723190013849001</v>
      </c>
      <c r="AC1541" t="str">
        <f>IF('Raw data (converted)'!T1541="","",'Raw data (converted)'!T1541)</f>
        <v/>
      </c>
    </row>
    <row r="1542" spans="1:29" x14ac:dyDescent="0.25">
      <c r="A1542" t="str">
        <f t="shared" si="54"/>
        <v>Oct</v>
      </c>
      <c r="B1542">
        <f t="shared" si="55"/>
        <v>1541</v>
      </c>
      <c r="C1542" t="s">
        <v>2924</v>
      </c>
      <c r="D1542">
        <v>0</v>
      </c>
      <c r="E1542" s="98">
        <v>0.916860000000013</v>
      </c>
      <c r="F1542" s="98">
        <v>0.29517372218617699</v>
      </c>
      <c r="G1542" s="99">
        <v>0.95000000000001905</v>
      </c>
      <c r="H1542" s="98">
        <v>0.73652582957328605</v>
      </c>
      <c r="I1542" s="98">
        <v>0.91036000000000294</v>
      </c>
      <c r="J1542" s="98">
        <v>0.56876129207975101</v>
      </c>
      <c r="K1542" s="99">
        <v>0.70000000000000095</v>
      </c>
      <c r="L1542" s="98">
        <v>0.86403214895791403</v>
      </c>
      <c r="M1542" s="98">
        <v>0.22914000000000101</v>
      </c>
      <c r="N1542" s="98">
        <v>-0.23687957939113199</v>
      </c>
      <c r="O1542" s="99">
        <v>0.95000000000001505</v>
      </c>
      <c r="P1542" s="98">
        <v>0.593724962366314</v>
      </c>
      <c r="Q1542" s="98">
        <v>0.227490000000001</v>
      </c>
      <c r="R1542" s="98">
        <v>2.9473925486703301E-2</v>
      </c>
      <c r="S1542" s="99">
        <v>0.7</v>
      </c>
      <c r="T1542" s="98">
        <v>4.4930020672042797E-2</v>
      </c>
      <c r="U1542" s="98">
        <v>0.38498000000000099</v>
      </c>
      <c r="V1542" s="98">
        <v>-0.12041353524559099</v>
      </c>
      <c r="W1542" s="99">
        <v>0.95000000000002904</v>
      </c>
      <c r="X1542" s="98">
        <v>0.30173543115408702</v>
      </c>
      <c r="Y1542" s="98">
        <v>0.38808000000000098</v>
      </c>
      <c r="Z1542" s="98">
        <v>-0.105830362006276</v>
      </c>
      <c r="AA1542" s="99">
        <v>0.69999999999999896</v>
      </c>
      <c r="AB1542" s="98">
        <v>0.16131224086184201</v>
      </c>
      <c r="AC1542" t="str">
        <f>IF('Raw data (converted)'!T1542="","",'Raw data (converted)'!T1542)</f>
        <v/>
      </c>
    </row>
    <row r="1543" spans="1:29" x14ac:dyDescent="0.25">
      <c r="A1543" t="str">
        <f t="shared" si="54"/>
        <v>Oct</v>
      </c>
      <c r="B1543">
        <f t="shared" si="55"/>
        <v>1542</v>
      </c>
      <c r="C1543" t="s">
        <v>2924</v>
      </c>
      <c r="D1543">
        <v>15</v>
      </c>
      <c r="E1543" s="98">
        <v>0.87281999999999105</v>
      </c>
      <c r="F1543" s="98">
        <v>-0.29517372218812898</v>
      </c>
      <c r="G1543" s="99">
        <v>0.54999999999999505</v>
      </c>
      <c r="H1543" s="98">
        <v>0.18680404208769</v>
      </c>
      <c r="I1543" s="98">
        <v>0.87932000000000099</v>
      </c>
      <c r="J1543" s="98">
        <v>-0.50739758735687501</v>
      </c>
      <c r="K1543" s="99">
        <v>0.3</v>
      </c>
      <c r="L1543" s="98">
        <v>0.33033655360302</v>
      </c>
      <c r="M1543" s="98">
        <v>0.35738000000000097</v>
      </c>
      <c r="N1543" s="98">
        <v>0.236879579390818</v>
      </c>
      <c r="O1543" s="99">
        <v>0.54999999999999305</v>
      </c>
      <c r="P1543" s="98">
        <v>0.150585652809718</v>
      </c>
      <c r="Q1543" s="98">
        <v>0.35903000000000101</v>
      </c>
      <c r="R1543" s="98">
        <v>6.69657410055471E-2</v>
      </c>
      <c r="S1543" s="99">
        <v>0.3</v>
      </c>
      <c r="T1543" s="98">
        <v>4.3749725856895502E-2</v>
      </c>
      <c r="U1543" s="98">
        <v>0.39745999999999998</v>
      </c>
      <c r="V1543" s="98">
        <v>0.12041353524550701</v>
      </c>
      <c r="W1543" s="99">
        <v>0.55000000000000904</v>
      </c>
      <c r="X1543" s="98">
        <v>7.6528746062978797E-2</v>
      </c>
      <c r="Y1543" s="98">
        <v>0.39435999999999999</v>
      </c>
      <c r="Z1543" s="98">
        <v>0.13222173009924901</v>
      </c>
      <c r="AA1543" s="99">
        <v>0.29999999999999899</v>
      </c>
      <c r="AB1543" s="98">
        <v>8.6374304082771705E-2</v>
      </c>
      <c r="AC1543" t="str">
        <f>IF('Raw data (converted)'!T1543="","",'Raw data (converted)'!T1543)</f>
        <v/>
      </c>
    </row>
    <row r="1544" spans="1:29" x14ac:dyDescent="0.25">
      <c r="A1544" t="str">
        <f t="shared" si="54"/>
        <v>Oct</v>
      </c>
      <c r="B1544">
        <f t="shared" si="55"/>
        <v>1543</v>
      </c>
      <c r="C1544" t="s">
        <v>2924</v>
      </c>
      <c r="D1544">
        <v>30</v>
      </c>
      <c r="E1544" s="98">
        <v>0.84177999999998998</v>
      </c>
      <c r="F1544" s="98">
        <v>0.29517372218944399</v>
      </c>
      <c r="G1544" s="99">
        <v>0.55000000000000204</v>
      </c>
      <c r="H1544" s="98">
        <v>0.186804042088525</v>
      </c>
      <c r="I1544" s="98">
        <v>0.84828000000000003</v>
      </c>
      <c r="J1544" s="98">
        <v>-0.102229828136574</v>
      </c>
      <c r="K1544" s="99">
        <v>0.3</v>
      </c>
      <c r="L1544" s="98">
        <v>6.6547283981442301E-2</v>
      </c>
      <c r="M1544" s="98">
        <v>0.48892000000000102</v>
      </c>
      <c r="N1544" s="98">
        <v>-0.23687957939093501</v>
      </c>
      <c r="O1544" s="99">
        <v>0.55000000000000104</v>
      </c>
      <c r="P1544" s="98">
        <v>0.150585652809795</v>
      </c>
      <c r="Q1544" s="98">
        <v>0.49057000000000101</v>
      </c>
      <c r="R1544" s="98">
        <v>-0.191817122541448</v>
      </c>
      <c r="S1544" s="99">
        <v>0.3</v>
      </c>
      <c r="T1544" s="98">
        <v>0.125319087781842</v>
      </c>
      <c r="U1544" s="98">
        <v>0.40373999999999899</v>
      </c>
      <c r="V1544" s="98">
        <v>-0.120413535245492</v>
      </c>
      <c r="W1544" s="99">
        <v>0.55000000000001803</v>
      </c>
      <c r="X1544" s="98">
        <v>7.6528746062971206E-2</v>
      </c>
      <c r="Y1544" s="98">
        <v>0.40064</v>
      </c>
      <c r="Z1544" s="98">
        <v>-5.6596755319240702E-2</v>
      </c>
      <c r="AA1544" s="99">
        <v>0.3</v>
      </c>
      <c r="AB1544" s="98">
        <v>3.6971742694566601E-2</v>
      </c>
      <c r="AC1544" t="str">
        <f>IF('Raw data (converted)'!T1544="","",'Raw data (converted)'!T1544)</f>
        <v/>
      </c>
    </row>
    <row r="1545" spans="1:29" x14ac:dyDescent="0.25">
      <c r="A1545" t="str">
        <f t="shared" si="54"/>
        <v>Oct</v>
      </c>
      <c r="B1545">
        <f t="shared" si="55"/>
        <v>1544</v>
      </c>
      <c r="C1545" t="s">
        <v>2924</v>
      </c>
      <c r="D1545">
        <v>45</v>
      </c>
      <c r="E1545" s="98">
        <v>0.82374000000000802</v>
      </c>
      <c r="F1545" s="98">
        <v>-0.295173722190397</v>
      </c>
      <c r="G1545" s="99">
        <v>0.94999999999999896</v>
      </c>
      <c r="H1545" s="98">
        <v>0.73652582958366397</v>
      </c>
      <c r="I1545" s="98">
        <v>0.81723999999999797</v>
      </c>
      <c r="J1545" s="98">
        <v>0.36245996699313998</v>
      </c>
      <c r="K1545" s="99">
        <v>0.70000000000000095</v>
      </c>
      <c r="L1545" s="98">
        <v>0.55057529652148995</v>
      </c>
      <c r="M1545" s="98">
        <v>0.62375999999999998</v>
      </c>
      <c r="N1545" s="98">
        <v>0.23687957939081</v>
      </c>
      <c r="O1545" s="99">
        <v>0.94999999999999596</v>
      </c>
      <c r="P1545" s="98">
        <v>0.59372496236538397</v>
      </c>
      <c r="Q1545" s="98">
        <v>0.62211000000000105</v>
      </c>
      <c r="R1545" s="98">
        <v>0.16123971001578399</v>
      </c>
      <c r="S1545" s="99">
        <v>0.70000000000000095</v>
      </c>
      <c r="T1545" s="98">
        <v>0.245796810092266</v>
      </c>
      <c r="U1545" s="98">
        <v>0.40382000000000101</v>
      </c>
      <c r="V1545" s="98">
        <v>0.120413535245457</v>
      </c>
      <c r="W1545" s="99">
        <v>0.95000000000000995</v>
      </c>
      <c r="X1545" s="98">
        <v>0.301735431153691</v>
      </c>
      <c r="Y1545" s="98">
        <v>0.40692</v>
      </c>
      <c r="Z1545" s="98">
        <v>-9.6886951132522103E-3</v>
      </c>
      <c r="AA1545" s="99">
        <v>0.70000000000000095</v>
      </c>
      <c r="AB1545" s="98">
        <v>1.47679337746123E-2</v>
      </c>
      <c r="AC1545" t="str">
        <f>IF('Raw data (converted)'!T1545="","",'Raw data (converted)'!T1545)</f>
        <v/>
      </c>
    </row>
    <row r="1546" spans="1:29" x14ac:dyDescent="0.25">
      <c r="A1546" t="str">
        <f t="shared" si="54"/>
        <v>Oct</v>
      </c>
      <c r="B1546">
        <f t="shared" si="55"/>
        <v>1545</v>
      </c>
      <c r="C1546" t="s">
        <v>2925</v>
      </c>
      <c r="D1546">
        <v>0</v>
      </c>
      <c r="E1546" s="98">
        <v>0.91238500000001399</v>
      </c>
      <c r="F1546" s="98">
        <v>1.9299031905578601</v>
      </c>
      <c r="G1546" s="99">
        <v>0.95000000000002105</v>
      </c>
      <c r="H1546" s="98">
        <v>4.8339027051694297</v>
      </c>
      <c r="I1546" s="98">
        <v>0.93096000000000301</v>
      </c>
      <c r="J1546" s="98">
        <v>-0.65615282562393296</v>
      </c>
      <c r="K1546" s="99">
        <v>0.70000000000000095</v>
      </c>
      <c r="L1546" s="98">
        <v>0.99684800903273996</v>
      </c>
      <c r="M1546" s="98">
        <v>0.225745000000004</v>
      </c>
      <c r="N1546" s="98">
        <v>0.61401680447309503</v>
      </c>
      <c r="O1546" s="99">
        <v>0.95000000000001605</v>
      </c>
      <c r="P1546" s="98">
        <v>1.53950600862124</v>
      </c>
      <c r="Q1546" s="98">
        <v>0.230320000000002</v>
      </c>
      <c r="R1546" s="98">
        <v>-9.3623057428643602E-2</v>
      </c>
      <c r="S1546" s="99">
        <v>0.7</v>
      </c>
      <c r="T1546" s="98">
        <v>0.14271946714105799</v>
      </c>
      <c r="U1546" s="98">
        <v>0.389540000000001</v>
      </c>
      <c r="V1546" s="98">
        <v>2.8003147731261598E-3</v>
      </c>
      <c r="W1546" s="99">
        <v>0.95000000000002605</v>
      </c>
      <c r="X1546" s="98">
        <v>7.0169932339452998E-3</v>
      </c>
      <c r="Y1546" s="98">
        <v>0.39584000000000003</v>
      </c>
      <c r="Z1546" s="98">
        <v>-0.116264341359003</v>
      </c>
      <c r="AA1546" s="99">
        <v>0.7</v>
      </c>
      <c r="AB1546" s="98">
        <v>0.17721648563921899</v>
      </c>
      <c r="AC1546" t="str">
        <f>IF('Raw data (converted)'!T1546="","",'Raw data (converted)'!T1546)</f>
        <v/>
      </c>
    </row>
    <row r="1547" spans="1:29" x14ac:dyDescent="0.25">
      <c r="A1547" t="str">
        <f t="shared" si="54"/>
        <v>Oct</v>
      </c>
      <c r="B1547">
        <f t="shared" si="55"/>
        <v>1546</v>
      </c>
      <c r="C1547" t="s">
        <v>2925</v>
      </c>
      <c r="D1547">
        <v>15</v>
      </c>
      <c r="E1547" s="98">
        <v>0.93914499999998902</v>
      </c>
      <c r="F1547" s="98">
        <v>-1.92990319055965</v>
      </c>
      <c r="G1547" s="99">
        <v>0.54999999999999605</v>
      </c>
      <c r="H1547" s="98">
        <v>1.22601615329944</v>
      </c>
      <c r="I1547" s="98">
        <v>0.920570000000001</v>
      </c>
      <c r="J1547" s="98">
        <v>-0.453469008294002</v>
      </c>
      <c r="K1547" s="99">
        <v>0.3</v>
      </c>
      <c r="L1547" s="98">
        <v>0.29521892589387</v>
      </c>
      <c r="M1547" s="98">
        <v>0.38846499999999901</v>
      </c>
      <c r="N1547" s="98">
        <v>-0.61401680447366302</v>
      </c>
      <c r="O1547" s="99">
        <v>0.54999999999999505</v>
      </c>
      <c r="P1547" s="98">
        <v>0.39046281023670498</v>
      </c>
      <c r="Q1547" s="98">
        <v>0.38389000000000101</v>
      </c>
      <c r="R1547" s="98">
        <v>-0.16230679599662701</v>
      </c>
      <c r="S1547" s="99">
        <v>0.3</v>
      </c>
      <c r="T1547" s="98">
        <v>0.106038659827735</v>
      </c>
      <c r="U1547" s="98">
        <v>0.41008</v>
      </c>
      <c r="V1547" s="98">
        <v>-2.8003147731453099E-3</v>
      </c>
      <c r="W1547" s="99">
        <v>0.55000000000000704</v>
      </c>
      <c r="X1547" s="98">
        <v>1.7797104280274901E-3</v>
      </c>
      <c r="Y1547" s="98">
        <v>0.40377999999999997</v>
      </c>
      <c r="Z1547" s="98">
        <v>7.4649168653818807E-2</v>
      </c>
      <c r="AA1547" s="99">
        <v>0.3</v>
      </c>
      <c r="AB1547" s="98">
        <v>4.8764515910796002E-2</v>
      </c>
      <c r="AC1547" t="str">
        <f>IF('Raw data (converted)'!T1547="","",'Raw data (converted)'!T1547)</f>
        <v/>
      </c>
    </row>
    <row r="1548" spans="1:29" x14ac:dyDescent="0.25">
      <c r="A1548" t="str">
        <f t="shared" si="54"/>
        <v>Oct</v>
      </c>
      <c r="B1548">
        <f t="shared" si="55"/>
        <v>1547</v>
      </c>
      <c r="C1548" t="s">
        <v>2925</v>
      </c>
      <c r="D1548">
        <v>30</v>
      </c>
      <c r="E1548" s="98">
        <v>0.92875499999998801</v>
      </c>
      <c r="F1548" s="98">
        <v>1.9299031905612301</v>
      </c>
      <c r="G1548" s="99">
        <v>0.55000000000000504</v>
      </c>
      <c r="H1548" s="98">
        <v>1.2260161533004701</v>
      </c>
      <c r="I1548" s="98">
        <v>0.91017999999999999</v>
      </c>
      <c r="J1548" s="98">
        <v>2.1955965841078098</v>
      </c>
      <c r="K1548" s="99">
        <v>0.3</v>
      </c>
      <c r="L1548" s="98">
        <v>1.43281212375339</v>
      </c>
      <c r="M1548" s="98">
        <v>0.54203499999999805</v>
      </c>
      <c r="N1548" s="98">
        <v>0.614016804473838</v>
      </c>
      <c r="O1548" s="99">
        <v>0.55000000000000304</v>
      </c>
      <c r="P1548" s="98">
        <v>0.390462810236823</v>
      </c>
      <c r="Q1548" s="98">
        <v>0.53746000000000105</v>
      </c>
      <c r="R1548" s="98">
        <v>0.50848562661864005</v>
      </c>
      <c r="S1548" s="99">
        <v>0.3</v>
      </c>
      <c r="T1548" s="98">
        <v>0.33224460068606498</v>
      </c>
      <c r="U1548" s="98">
        <v>0.41802</v>
      </c>
      <c r="V1548" s="98">
        <v>2.8003147731565699E-3</v>
      </c>
      <c r="W1548" s="99">
        <v>0.55000000000001803</v>
      </c>
      <c r="X1548" s="98">
        <v>1.77971042803469E-3</v>
      </c>
      <c r="Y1548" s="98">
        <v>0.41171999999999997</v>
      </c>
      <c r="Z1548" s="98">
        <v>7.9040296221691703E-2</v>
      </c>
      <c r="AA1548" s="99">
        <v>0.3</v>
      </c>
      <c r="AB1548" s="98">
        <v>5.1633035601195601E-2</v>
      </c>
      <c r="AC1548" t="str">
        <f>IF('Raw data (converted)'!T1548="","",'Raw data (converted)'!T1548)</f>
        <v/>
      </c>
    </row>
    <row r="1549" spans="1:29" x14ac:dyDescent="0.25">
      <c r="A1549" t="str">
        <f t="shared" si="54"/>
        <v>Oct</v>
      </c>
      <c r="B1549">
        <f t="shared" si="55"/>
        <v>1548</v>
      </c>
      <c r="C1549" t="s">
        <v>2925</v>
      </c>
      <c r="D1549">
        <v>45</v>
      </c>
      <c r="E1549" s="98">
        <v>0.88121500000000996</v>
      </c>
      <c r="F1549" s="98">
        <v>-1.9299031905625099</v>
      </c>
      <c r="G1549" s="99">
        <v>0.95000000000000295</v>
      </c>
      <c r="H1549" s="98">
        <v>4.8339027051802104</v>
      </c>
      <c r="I1549" s="98">
        <v>0.89978999999999798</v>
      </c>
      <c r="J1549" s="98">
        <v>-2.0049910031884401</v>
      </c>
      <c r="K1549" s="99">
        <v>0.70000000000000095</v>
      </c>
      <c r="L1549" s="98">
        <v>3.0517229792654201</v>
      </c>
      <c r="M1549" s="98">
        <v>0.68645500000000204</v>
      </c>
      <c r="N1549" s="98">
        <v>-0.61401680447411</v>
      </c>
      <c r="O1549" s="99">
        <v>0.94999999999999596</v>
      </c>
      <c r="P1549" s="98">
        <v>1.53950600862345</v>
      </c>
      <c r="Q1549" s="98">
        <v>0.69103000000000003</v>
      </c>
      <c r="R1549" s="98">
        <v>-0.43517384101046103</v>
      </c>
      <c r="S1549" s="99">
        <v>0.70000000000000095</v>
      </c>
      <c r="T1549" s="98">
        <v>0.663442679033864</v>
      </c>
      <c r="U1549" s="98">
        <v>0.413360000000001</v>
      </c>
      <c r="V1549" s="98">
        <v>-2.80031477319027E-3</v>
      </c>
      <c r="W1549" s="99">
        <v>0.95000000000000295</v>
      </c>
      <c r="X1549" s="98">
        <v>7.0169932341042204E-3</v>
      </c>
      <c r="Y1549" s="98">
        <v>0.41965999999999998</v>
      </c>
      <c r="Z1549" s="98">
        <v>-0.118500194077441</v>
      </c>
      <c r="AA1549" s="99">
        <v>0.70000000000000095</v>
      </c>
      <c r="AB1549" s="98">
        <v>0.18062454600696701</v>
      </c>
      <c r="AC1549" t="str">
        <f>IF('Raw data (converted)'!T1549="","",'Raw data (converted)'!T1549)</f>
        <v/>
      </c>
    </row>
    <row r="1550" spans="1:29" x14ac:dyDescent="0.25">
      <c r="A1550" t="str">
        <f t="shared" si="54"/>
        <v>Oct</v>
      </c>
      <c r="B1550">
        <f t="shared" si="55"/>
        <v>1549</v>
      </c>
      <c r="C1550" t="s">
        <v>2926</v>
      </c>
      <c r="D1550">
        <v>0</v>
      </c>
      <c r="E1550" s="98">
        <v>0.92925500000001404</v>
      </c>
      <c r="F1550" s="98">
        <v>-1.1591718048483699</v>
      </c>
      <c r="G1550" s="99">
        <v>0.95000000000001295</v>
      </c>
      <c r="H1550" s="98">
        <v>2.8961923327505001</v>
      </c>
      <c r="I1550" s="98">
        <v>0.92643000000000197</v>
      </c>
      <c r="J1550" s="98">
        <v>-0.20271970485990001</v>
      </c>
      <c r="K1550" s="99">
        <v>0.7</v>
      </c>
      <c r="L1550" s="98">
        <v>0.30791606192953003</v>
      </c>
      <c r="M1550" s="98">
        <v>0.22944500000000201</v>
      </c>
      <c r="N1550" s="98">
        <v>-0.30025525633368</v>
      </c>
      <c r="O1550" s="99">
        <v>0.95000000000000695</v>
      </c>
      <c r="P1550" s="98">
        <v>0.75259879131068796</v>
      </c>
      <c r="Q1550" s="98">
        <v>0.23272000000000101</v>
      </c>
      <c r="R1550" s="98">
        <v>-0.27277829077953403</v>
      </c>
      <c r="S1550" s="99">
        <v>0.7</v>
      </c>
      <c r="T1550" s="98">
        <v>0.415838619020861</v>
      </c>
      <c r="U1550" s="98">
        <v>0.39209500000000103</v>
      </c>
      <c r="V1550" s="98">
        <v>-0.191121483267679</v>
      </c>
      <c r="W1550" s="99">
        <v>0.95000000000002705</v>
      </c>
      <c r="X1550" s="98">
        <v>0.47892867657892202</v>
      </c>
      <c r="Y1550" s="98">
        <v>0.38102000000000003</v>
      </c>
      <c r="Z1550" s="98">
        <v>0.130052099789388</v>
      </c>
      <c r="AA1550" s="99">
        <v>0.7</v>
      </c>
      <c r="AB1550" s="98">
        <v>0.19823290557732701</v>
      </c>
      <c r="AC1550" t="str">
        <f>IF('Raw data (converted)'!T1550="","",'Raw data (converted)'!T1550)</f>
        <v/>
      </c>
    </row>
    <row r="1551" spans="1:29" x14ac:dyDescent="0.25">
      <c r="A1551" t="str">
        <f t="shared" si="54"/>
        <v>Oct</v>
      </c>
      <c r="B1551">
        <f t="shared" si="55"/>
        <v>1550</v>
      </c>
      <c r="C1551" t="s">
        <v>2926</v>
      </c>
      <c r="D1551">
        <v>15</v>
      </c>
      <c r="E1551" s="98">
        <v>0.91173499999998997</v>
      </c>
      <c r="F1551" s="98">
        <v>1.15917180484606</v>
      </c>
      <c r="G1551" s="99">
        <v>0.54999999999999405</v>
      </c>
      <c r="H1551" s="98">
        <v>0.73455731312231998</v>
      </c>
      <c r="I1551" s="98">
        <v>0.91456000000000104</v>
      </c>
      <c r="J1551" s="98">
        <v>0.663087050390476</v>
      </c>
      <c r="K1551" s="99">
        <v>0.3</v>
      </c>
      <c r="L1551" s="98">
        <v>0.43173748861771</v>
      </c>
      <c r="M1551" s="98">
        <v>0.36946499999999999</v>
      </c>
      <c r="N1551" s="98">
        <v>0.300255256333195</v>
      </c>
      <c r="O1551" s="99">
        <v>0.54999999999999005</v>
      </c>
      <c r="P1551" s="98">
        <v>0.19088060546017399</v>
      </c>
      <c r="Q1551" s="98">
        <v>0.36619000000000101</v>
      </c>
      <c r="R1551" s="98">
        <v>0.28791485257198901</v>
      </c>
      <c r="S1551" s="99">
        <v>0.3</v>
      </c>
      <c r="T1551" s="98">
        <v>0.18810666788294</v>
      </c>
      <c r="U1551" s="98">
        <v>0.38991499999999901</v>
      </c>
      <c r="V1551" s="98">
        <v>0.191121483267577</v>
      </c>
      <c r="W1551" s="99">
        <v>0.55000000000000504</v>
      </c>
      <c r="X1551" s="98">
        <v>0.121470027341523</v>
      </c>
      <c r="Y1551" s="98">
        <v>0.40099000000000001</v>
      </c>
      <c r="Z1551" s="98">
        <v>1.4759067658678999E-2</v>
      </c>
      <c r="AA1551" s="99">
        <v>0.3</v>
      </c>
      <c r="AB1551" s="98">
        <v>9.6413225820203806E-3</v>
      </c>
      <c r="AC1551" t="str">
        <f>IF('Raw data (converted)'!T1551="","",'Raw data (converted)'!T1551)</f>
        <v/>
      </c>
    </row>
    <row r="1552" spans="1:29" x14ac:dyDescent="0.25">
      <c r="A1552" t="str">
        <f t="shared" si="54"/>
        <v>Oct</v>
      </c>
      <c r="B1552">
        <f t="shared" si="55"/>
        <v>1551</v>
      </c>
      <c r="C1552" t="s">
        <v>2926</v>
      </c>
      <c r="D1552">
        <v>30</v>
      </c>
      <c r="E1552" s="98">
        <v>0.89986499999998804</v>
      </c>
      <c r="F1552" s="98">
        <v>-1.1591718048445301</v>
      </c>
      <c r="G1552" s="99">
        <v>0.54999999999999705</v>
      </c>
      <c r="H1552" s="98">
        <v>0.73455731312135397</v>
      </c>
      <c r="I1552" s="98">
        <v>0.90268999999999899</v>
      </c>
      <c r="J1552" s="98">
        <v>-0.92804050404724403</v>
      </c>
      <c r="K1552" s="99">
        <v>0.3</v>
      </c>
      <c r="L1552" s="98">
        <v>0.60438124000183802</v>
      </c>
      <c r="M1552" s="98">
        <v>0.50293499999999902</v>
      </c>
      <c r="N1552" s="98">
        <v>-0.30025525633314298</v>
      </c>
      <c r="O1552" s="99">
        <v>0.54999999999999705</v>
      </c>
      <c r="P1552" s="98">
        <v>0.19088060546014399</v>
      </c>
      <c r="Q1552" s="98">
        <v>0.49966000000000099</v>
      </c>
      <c r="R1552" s="98">
        <v>-4.01037770994183E-2</v>
      </c>
      <c r="S1552" s="99">
        <v>0.3</v>
      </c>
      <c r="T1552" s="98">
        <v>2.62003621520535E-2</v>
      </c>
      <c r="U1552" s="98">
        <v>0.409884999999999</v>
      </c>
      <c r="V1552" s="98">
        <v>-0.19112148326755199</v>
      </c>
      <c r="W1552" s="99">
        <v>0.55000000000001503</v>
      </c>
      <c r="X1552" s="98">
        <v>0.121470027341509</v>
      </c>
      <c r="Y1552" s="98">
        <v>0.42096</v>
      </c>
      <c r="Z1552" s="98">
        <v>-0.284935388848577</v>
      </c>
      <c r="AA1552" s="99">
        <v>0.3</v>
      </c>
      <c r="AB1552" s="98">
        <v>0.18614141417118699</v>
      </c>
      <c r="AC1552" t="str">
        <f>IF('Raw data (converted)'!T1552="","",'Raw data (converted)'!T1552)</f>
        <v/>
      </c>
    </row>
    <row r="1553" spans="1:29" x14ac:dyDescent="0.25">
      <c r="A1553" t="str">
        <f t="shared" si="54"/>
        <v>Oct</v>
      </c>
      <c r="B1553">
        <f t="shared" si="55"/>
        <v>1552</v>
      </c>
      <c r="C1553" t="s">
        <v>2926</v>
      </c>
      <c r="D1553">
        <v>45</v>
      </c>
      <c r="E1553" s="98">
        <v>0.89364500000000902</v>
      </c>
      <c r="F1553" s="98">
        <v>1.1591718048433299</v>
      </c>
      <c r="G1553" s="99">
        <v>0.94999999999999196</v>
      </c>
      <c r="H1553" s="98">
        <v>2.8961923327372099</v>
      </c>
      <c r="I1553" s="98">
        <v>0.89081999999999795</v>
      </c>
      <c r="J1553" s="98">
        <v>0.60744279053388295</v>
      </c>
      <c r="K1553" s="99">
        <v>0.70000000000000095</v>
      </c>
      <c r="L1553" s="98">
        <v>0.92281677996869704</v>
      </c>
      <c r="M1553" s="98">
        <v>0.62985500000000105</v>
      </c>
      <c r="N1553" s="98">
        <v>0.30025525633287398</v>
      </c>
      <c r="O1553" s="99">
        <v>0.94999999999999596</v>
      </c>
      <c r="P1553" s="98">
        <v>0.75259879130857699</v>
      </c>
      <c r="Q1553" s="98">
        <v>0.63313000000000097</v>
      </c>
      <c r="R1553" s="98">
        <v>-0.105759379687831</v>
      </c>
      <c r="S1553" s="99">
        <v>0.7</v>
      </c>
      <c r="T1553" s="98">
        <v>0.16122033886880899</v>
      </c>
      <c r="U1553" s="98">
        <v>0.45200500000000099</v>
      </c>
      <c r="V1553" s="98">
        <v>0.19112148326752401</v>
      </c>
      <c r="W1553" s="99">
        <v>0.95000000000000295</v>
      </c>
      <c r="X1553" s="98">
        <v>0.47892867657840699</v>
      </c>
      <c r="Y1553" s="98">
        <v>0.44092999999999999</v>
      </c>
      <c r="Z1553" s="98">
        <v>0.28264904782307398</v>
      </c>
      <c r="AA1553" s="99">
        <v>0.70000000000000095</v>
      </c>
      <c r="AB1553" s="98">
        <v>0.43084457213478999</v>
      </c>
      <c r="AC1553" t="str">
        <f>IF('Raw data (converted)'!T1553="","",'Raw data (converted)'!T1553)</f>
        <v/>
      </c>
    </row>
    <row r="1554" spans="1:29" x14ac:dyDescent="0.25">
      <c r="A1554" t="str">
        <f t="shared" si="54"/>
        <v>Oct</v>
      </c>
      <c r="B1554">
        <f t="shared" si="55"/>
        <v>1553</v>
      </c>
      <c r="C1554" t="s">
        <v>2927</v>
      </c>
      <c r="D1554">
        <v>0</v>
      </c>
      <c r="E1554" s="98">
        <v>0.99713000000001395</v>
      </c>
      <c r="F1554" s="98">
        <v>-0.78508010832446995</v>
      </c>
      <c r="G1554" s="99">
        <v>0.95000000000001605</v>
      </c>
      <c r="H1554" s="98">
        <v>1.9600351272846199</v>
      </c>
      <c r="I1554" s="98">
        <v>0.99213000000000395</v>
      </c>
      <c r="J1554" s="98">
        <v>8.3809913316295101E-2</v>
      </c>
      <c r="K1554" s="99">
        <v>0.70000000000000195</v>
      </c>
      <c r="L1554" s="98">
        <v>0.127298741721042</v>
      </c>
      <c r="M1554" s="98">
        <v>0.23836500000000299</v>
      </c>
      <c r="N1554" s="98">
        <v>9.0388260556473296E-2</v>
      </c>
      <c r="O1554" s="99">
        <v>0.95000000000001195</v>
      </c>
      <c r="P1554" s="98">
        <v>0.22654177144363499</v>
      </c>
      <c r="Q1554" s="98">
        <v>0.241340000000002</v>
      </c>
      <c r="R1554" s="98">
        <v>-0.14679170732633501</v>
      </c>
      <c r="S1554" s="99">
        <v>0.70000000000000095</v>
      </c>
      <c r="T1554" s="98">
        <v>0.223771495599355</v>
      </c>
      <c r="U1554" s="98">
        <v>0.41345000000000198</v>
      </c>
      <c r="V1554" s="98">
        <v>2.3335956442049502E-3</v>
      </c>
      <c r="W1554" s="99">
        <v>0.95000000000003004</v>
      </c>
      <c r="X1554" s="98">
        <v>5.8474943463229503E-3</v>
      </c>
      <c r="Y1554" s="98">
        <v>0.41115000000000002</v>
      </c>
      <c r="Z1554" s="98">
        <v>4.37854490694903E-2</v>
      </c>
      <c r="AA1554" s="99">
        <v>0.7</v>
      </c>
      <c r="AB1554" s="98">
        <v>6.6739766205351603E-2</v>
      </c>
      <c r="AC1554" t="str">
        <f>IF('Raw data (converted)'!T1554="","",'Raw data (converted)'!T1554)</f>
        <v/>
      </c>
    </row>
    <row r="1555" spans="1:29" x14ac:dyDescent="0.25">
      <c r="A1555" t="str">
        <f t="shared" si="54"/>
        <v>Oct</v>
      </c>
      <c r="B1555">
        <f t="shared" si="55"/>
        <v>1554</v>
      </c>
      <c r="C1555" t="s">
        <v>2927</v>
      </c>
      <c r="D1555">
        <v>15</v>
      </c>
      <c r="E1555" s="98">
        <v>0.93700999999999102</v>
      </c>
      <c r="F1555" s="98">
        <v>0.78508010832201403</v>
      </c>
      <c r="G1555" s="99">
        <v>0.54999999999999305</v>
      </c>
      <c r="H1555" s="98">
        <v>0.49712103731541701</v>
      </c>
      <c r="I1555" s="98">
        <v>0.94201000000000201</v>
      </c>
      <c r="J1555" s="98">
        <v>0.30434476358086099</v>
      </c>
      <c r="K1555" s="99">
        <v>0.3</v>
      </c>
      <c r="L1555" s="98">
        <v>0.19812396527531401</v>
      </c>
      <c r="M1555" s="98">
        <v>0.39210499999999998</v>
      </c>
      <c r="N1555" s="98">
        <v>-9.0388260557042605E-2</v>
      </c>
      <c r="O1555" s="99">
        <v>0.54999999999999105</v>
      </c>
      <c r="P1555" s="98">
        <v>5.7457480658735599E-2</v>
      </c>
      <c r="Q1555" s="98">
        <v>0.38913000000000098</v>
      </c>
      <c r="R1555" s="98">
        <v>6.3182365807481503E-2</v>
      </c>
      <c r="S1555" s="99">
        <v>0.3</v>
      </c>
      <c r="T1555" s="98">
        <v>4.1277979509522202E-2</v>
      </c>
      <c r="U1555" s="98">
        <v>0.40934999999999799</v>
      </c>
      <c r="V1555" s="98">
        <v>-2.33359564426732E-3</v>
      </c>
      <c r="W1555" s="99">
        <v>0.55000000000000704</v>
      </c>
      <c r="X1555" s="98">
        <v>1.48309201950565E-3</v>
      </c>
      <c r="Y1555" s="98">
        <v>0.41165000000000002</v>
      </c>
      <c r="Z1555" s="98">
        <v>-2.9884062614685101E-2</v>
      </c>
      <c r="AA1555" s="99">
        <v>0.3</v>
      </c>
      <c r="AB1555" s="98">
        <v>1.9521693314296901E-2</v>
      </c>
      <c r="AC1555" t="str">
        <f>IF('Raw data (converted)'!T1555="","",'Raw data (converted)'!T1555)</f>
        <v/>
      </c>
    </row>
    <row r="1556" spans="1:29" x14ac:dyDescent="0.25">
      <c r="A1556" t="str">
        <f t="shared" si="54"/>
        <v>Oct</v>
      </c>
      <c r="B1556">
        <f t="shared" si="55"/>
        <v>1555</v>
      </c>
      <c r="C1556" t="s">
        <v>2927</v>
      </c>
      <c r="D1556">
        <v>30</v>
      </c>
      <c r="E1556" s="98">
        <v>0.88688999999998896</v>
      </c>
      <c r="F1556" s="98">
        <v>-0.78508010832070596</v>
      </c>
      <c r="G1556" s="99">
        <v>0.54999999999999905</v>
      </c>
      <c r="H1556" s="98">
        <v>0.49712103731459401</v>
      </c>
      <c r="I1556" s="98">
        <v>0.89188999999999996</v>
      </c>
      <c r="J1556" s="98">
        <v>-0.77328892934508298</v>
      </c>
      <c r="K1556" s="99">
        <v>0.3</v>
      </c>
      <c r="L1556" s="98">
        <v>0.50353145845839498</v>
      </c>
      <c r="M1556" s="98">
        <v>0.53989499999999901</v>
      </c>
      <c r="N1556" s="98">
        <v>9.0388260557093106E-2</v>
      </c>
      <c r="O1556" s="99">
        <v>0.54999999999999605</v>
      </c>
      <c r="P1556" s="98">
        <v>5.7457480658768302E-2</v>
      </c>
      <c r="Q1556" s="98">
        <v>0.53692000000000095</v>
      </c>
      <c r="R1556" s="98">
        <v>0.16192845847675399</v>
      </c>
      <c r="S1556" s="99">
        <v>0.3</v>
      </c>
      <c r="T1556" s="98">
        <v>0.105791476809159</v>
      </c>
      <c r="U1556" s="98">
        <v>0.40984999999999799</v>
      </c>
      <c r="V1556" s="98">
        <v>2.3335956443174301E-3</v>
      </c>
      <c r="W1556" s="99">
        <v>0.55000000000001803</v>
      </c>
      <c r="X1556" s="98">
        <v>1.4830920195375301E-3</v>
      </c>
      <c r="Y1556" s="98">
        <v>0.41215000000000002</v>
      </c>
      <c r="Z1556" s="98">
        <v>-2.6224789641458301E-2</v>
      </c>
      <c r="AA1556" s="99">
        <v>0.3</v>
      </c>
      <c r="AB1556" s="98">
        <v>1.7131279994968902E-2</v>
      </c>
      <c r="AC1556" t="str">
        <f>IF('Raw data (converted)'!T1556="","",'Raw data (converted)'!T1556)</f>
        <v/>
      </c>
    </row>
    <row r="1557" spans="1:29" x14ac:dyDescent="0.25">
      <c r="A1557" t="str">
        <f t="shared" ref="A1557:A1598" si="56">A1556</f>
        <v>Oct</v>
      </c>
      <c r="B1557">
        <f t="shared" si="55"/>
        <v>1556</v>
      </c>
      <c r="C1557" t="s">
        <v>2927</v>
      </c>
      <c r="D1557">
        <v>45</v>
      </c>
      <c r="E1557" s="98">
        <v>0.84677000000000802</v>
      </c>
      <c r="F1557" s="98">
        <v>0.78508010831980901</v>
      </c>
      <c r="G1557" s="99">
        <v>0.94999999999999596</v>
      </c>
      <c r="H1557" s="98">
        <v>1.96003512727255</v>
      </c>
      <c r="I1557" s="98">
        <v>0.84176999999999802</v>
      </c>
      <c r="J1557" s="98">
        <v>0.63251413212433805</v>
      </c>
      <c r="K1557" s="99">
        <v>0.70000000000000095</v>
      </c>
      <c r="L1557" s="98">
        <v>0.96092020467587702</v>
      </c>
      <c r="M1557" s="98">
        <v>0.68173500000000098</v>
      </c>
      <c r="N1557" s="98">
        <v>-9.0388260557237005E-2</v>
      </c>
      <c r="O1557" s="99">
        <v>0.94999999999998896</v>
      </c>
      <c r="P1557" s="98">
        <v>0.22654177144549401</v>
      </c>
      <c r="Q1557" s="98">
        <v>0.68471000000000004</v>
      </c>
      <c r="R1557" s="98">
        <v>-0.19707075668601001</v>
      </c>
      <c r="S1557" s="99">
        <v>0.70000000000000095</v>
      </c>
      <c r="T1557" s="98">
        <v>0.30042030144790499</v>
      </c>
      <c r="U1557" s="98">
        <v>0.41495000000000198</v>
      </c>
      <c r="V1557" s="98">
        <v>-2.33359564437548E-3</v>
      </c>
      <c r="W1557" s="99">
        <v>0.95000000000000995</v>
      </c>
      <c r="X1557" s="98">
        <v>5.84749434674904E-3</v>
      </c>
      <c r="Y1557" s="98">
        <v>0.41265000000000002</v>
      </c>
      <c r="Z1557" s="98">
        <v>4.1922238470791802E-2</v>
      </c>
      <c r="AA1557" s="99">
        <v>0.70000000000000095</v>
      </c>
      <c r="AB1557" s="98">
        <v>6.3899770661993496E-2</v>
      </c>
      <c r="AC1557" t="str">
        <f>IF('Raw data (converted)'!T1557="","",'Raw data (converted)'!T1557)</f>
        <v/>
      </c>
    </row>
    <row r="1558" spans="1:29" x14ac:dyDescent="0.25">
      <c r="A1558" t="str">
        <f t="shared" si="56"/>
        <v>Oct</v>
      </c>
      <c r="B1558">
        <f t="shared" si="55"/>
        <v>1557</v>
      </c>
      <c r="C1558" t="s">
        <v>2928</v>
      </c>
      <c r="D1558">
        <v>0</v>
      </c>
      <c r="E1558" s="98">
        <v>0.91575500000001198</v>
      </c>
      <c r="F1558" s="98">
        <v>-0.81070282726394405</v>
      </c>
      <c r="G1558" s="99">
        <v>0.95000000000001406</v>
      </c>
      <c r="H1558" s="98">
        <v>2.02409126487251</v>
      </c>
      <c r="I1558" s="98">
        <v>0.92523000000000299</v>
      </c>
      <c r="J1558" s="98">
        <v>-0.96202319302710004</v>
      </c>
      <c r="K1558" s="99">
        <v>0.70000000000000095</v>
      </c>
      <c r="L1558" s="98">
        <v>1.4619106275932101</v>
      </c>
      <c r="M1558" s="98">
        <v>0.227355000000002</v>
      </c>
      <c r="N1558" s="98">
        <v>-0.55168007305562405</v>
      </c>
      <c r="O1558" s="99">
        <v>0.95000000000000995</v>
      </c>
      <c r="P1558" s="98">
        <v>1.3831075062507101</v>
      </c>
      <c r="Q1558" s="98">
        <v>0.235680000000001</v>
      </c>
      <c r="R1558" s="98">
        <v>-0.63455627812687299</v>
      </c>
      <c r="S1558" s="99">
        <v>0.7</v>
      </c>
      <c r="T1558" s="98">
        <v>0.96751629084548396</v>
      </c>
      <c r="U1558" s="98">
        <v>0.37462499999999999</v>
      </c>
      <c r="V1558" s="98">
        <v>-0.127180962614</v>
      </c>
      <c r="W1558" s="99">
        <v>0.95000000000002605</v>
      </c>
      <c r="X1558" s="98">
        <v>0.31869400688046901</v>
      </c>
      <c r="Y1558" s="98">
        <v>0.38059999999999999</v>
      </c>
      <c r="Z1558" s="98">
        <v>-0.16209932208706801</v>
      </c>
      <c r="AA1558" s="99">
        <v>0.69999999999999896</v>
      </c>
      <c r="AB1558" s="98">
        <v>0.24708237382596501</v>
      </c>
      <c r="AC1558" t="str">
        <f>IF('Raw data (converted)'!T1558="","",'Raw data (converted)'!T1558)</f>
        <v/>
      </c>
    </row>
    <row r="1559" spans="1:29" x14ac:dyDescent="0.25">
      <c r="A1559" t="str">
        <f t="shared" si="56"/>
        <v>Oct</v>
      </c>
      <c r="B1559">
        <f t="shared" si="55"/>
        <v>1558</v>
      </c>
      <c r="C1559" t="s">
        <v>2928</v>
      </c>
      <c r="D1559">
        <v>15</v>
      </c>
      <c r="E1559" s="98">
        <v>0.90903499999999204</v>
      </c>
      <c r="F1559" s="98">
        <v>0.81070282726197895</v>
      </c>
      <c r="G1559" s="99">
        <v>0.54999999999999305</v>
      </c>
      <c r="H1559" s="98">
        <v>0.51336750816767796</v>
      </c>
      <c r="I1559" s="98">
        <v>0.89956000000000103</v>
      </c>
      <c r="J1559" s="98">
        <v>1.0007268497406601</v>
      </c>
      <c r="K1559" s="99">
        <v>0.3</v>
      </c>
      <c r="L1559" s="98">
        <v>0.65176515927805101</v>
      </c>
      <c r="M1559" s="98">
        <v>0.34983500000000001</v>
      </c>
      <c r="N1559" s="98">
        <v>0.55168007305510403</v>
      </c>
      <c r="O1559" s="99">
        <v>0.54999999999999205</v>
      </c>
      <c r="P1559" s="98">
        <v>0.350795671289924</v>
      </c>
      <c r="Q1559" s="98">
        <v>0.34151000000000098</v>
      </c>
      <c r="R1559" s="98">
        <v>0.61631181976321003</v>
      </c>
      <c r="S1559" s="99">
        <v>0.3</v>
      </c>
      <c r="T1559" s="98">
        <v>0.40272331014006402</v>
      </c>
      <c r="U1559" s="98">
        <v>0.393625</v>
      </c>
      <c r="V1559" s="98">
        <v>0.12718096261395201</v>
      </c>
      <c r="W1559" s="99">
        <v>0.55000000000000704</v>
      </c>
      <c r="X1559" s="98">
        <v>8.0829926505721295E-2</v>
      </c>
      <c r="Y1559" s="98">
        <v>0.38764999999999999</v>
      </c>
      <c r="Z1559" s="98">
        <v>0.17259570857051701</v>
      </c>
      <c r="AA1559" s="99">
        <v>0.3</v>
      </c>
      <c r="AB1559" s="98">
        <v>0.112749492469834</v>
      </c>
      <c r="AC1559" t="str">
        <f>IF('Raw data (converted)'!T1559="","",'Raw data (converted)'!T1559)</f>
        <v/>
      </c>
    </row>
    <row r="1560" spans="1:29" x14ac:dyDescent="0.25">
      <c r="A1560" t="str">
        <f t="shared" si="56"/>
        <v>Oct</v>
      </c>
      <c r="B1560">
        <f t="shared" si="55"/>
        <v>1559</v>
      </c>
      <c r="C1560" t="s">
        <v>2928</v>
      </c>
      <c r="D1560">
        <v>30</v>
      </c>
      <c r="E1560" s="98">
        <v>0.88336499999998996</v>
      </c>
      <c r="F1560" s="98">
        <v>-0.81070282726076903</v>
      </c>
      <c r="G1560" s="99">
        <v>0.54999999999999705</v>
      </c>
      <c r="H1560" s="98">
        <v>0.51336750816691501</v>
      </c>
      <c r="I1560" s="98">
        <v>0.87388999999999994</v>
      </c>
      <c r="J1560" s="98">
        <v>-0.112077655617613</v>
      </c>
      <c r="K1560" s="99">
        <v>0.3</v>
      </c>
      <c r="L1560" s="98">
        <v>7.2957881861205304E-2</v>
      </c>
      <c r="M1560" s="98">
        <v>0.45566499999999899</v>
      </c>
      <c r="N1560" s="98">
        <v>-0.55168007305503097</v>
      </c>
      <c r="O1560" s="99">
        <v>0.54999999999999805</v>
      </c>
      <c r="P1560" s="98">
        <v>0.35079567128988198</v>
      </c>
      <c r="Q1560" s="98">
        <v>0.44734000000000101</v>
      </c>
      <c r="R1560" s="98">
        <v>1.3620150712975799E-2</v>
      </c>
      <c r="S1560" s="99">
        <v>0.3</v>
      </c>
      <c r="T1560" s="98">
        <v>8.8982297100198299E-3</v>
      </c>
      <c r="U1560" s="98">
        <v>0.400675</v>
      </c>
      <c r="V1560" s="98">
        <v>-0.12718096261394601</v>
      </c>
      <c r="W1560" s="99">
        <v>0.55000000000001503</v>
      </c>
      <c r="X1560" s="98">
        <v>8.0829926505719005E-2</v>
      </c>
      <c r="Y1560" s="98">
        <v>0.3947</v>
      </c>
      <c r="Z1560" s="98">
        <v>-2.683466847033E-2</v>
      </c>
      <c r="AA1560" s="99">
        <v>0.3</v>
      </c>
      <c r="AB1560" s="98">
        <v>1.75296821606232E-2</v>
      </c>
      <c r="AC1560" t="str">
        <f>IF('Raw data (converted)'!T1560="","",'Raw data (converted)'!T1560)</f>
        <v/>
      </c>
    </row>
    <row r="1561" spans="1:29" x14ac:dyDescent="0.25">
      <c r="A1561" t="str">
        <f t="shared" si="56"/>
        <v>Oct</v>
      </c>
      <c r="B1561">
        <f t="shared" si="55"/>
        <v>1560</v>
      </c>
      <c r="C1561" t="s">
        <v>2928</v>
      </c>
      <c r="D1561">
        <v>45</v>
      </c>
      <c r="E1561" s="98">
        <v>0.83874500000000696</v>
      </c>
      <c r="F1561" s="98">
        <v>0.81070282725992504</v>
      </c>
      <c r="G1561" s="99">
        <v>0.94999999999999596</v>
      </c>
      <c r="H1561" s="98">
        <v>2.0240912648620699</v>
      </c>
      <c r="I1561" s="98">
        <v>0.84821999999999798</v>
      </c>
      <c r="J1561" s="98">
        <v>-0.39541087308313599</v>
      </c>
      <c r="K1561" s="99">
        <v>0.70000000000000095</v>
      </c>
      <c r="L1561" s="98">
        <v>0.60063536096790504</v>
      </c>
      <c r="M1561" s="98">
        <v>0.54484500000000102</v>
      </c>
      <c r="N1561" s="98">
        <v>0.55168007305479305</v>
      </c>
      <c r="O1561" s="99">
        <v>0.94999999999999896</v>
      </c>
      <c r="P1561" s="98">
        <v>1.3831075062484799</v>
      </c>
      <c r="Q1561" s="98">
        <v>0.55317000000000005</v>
      </c>
      <c r="R1561" s="98">
        <v>-0.32768070099991298</v>
      </c>
      <c r="S1561" s="99">
        <v>0.7</v>
      </c>
      <c r="T1561" s="98">
        <v>0.499543397221693</v>
      </c>
      <c r="U1561" s="98">
        <v>0.39577500000000099</v>
      </c>
      <c r="V1561" s="98">
        <v>0.12718096261390899</v>
      </c>
      <c r="W1561" s="99">
        <v>0.94999999999999896</v>
      </c>
      <c r="X1561" s="98">
        <v>0.31869400688014798</v>
      </c>
      <c r="Y1561" s="98">
        <v>0.40175</v>
      </c>
      <c r="Z1561" s="98">
        <v>-6.05543444578137E-2</v>
      </c>
      <c r="AA1561" s="99">
        <v>0.70000000000000095</v>
      </c>
      <c r="AB1561" s="98">
        <v>9.2299763585124706E-2</v>
      </c>
      <c r="AC1561" t="str">
        <f>IF('Raw data (converted)'!T1561="","",'Raw data (converted)'!T1561)</f>
        <v/>
      </c>
    </row>
    <row r="1562" spans="1:29" x14ac:dyDescent="0.25">
      <c r="A1562" t="str">
        <f t="shared" si="56"/>
        <v>Oct</v>
      </c>
      <c r="B1562">
        <f t="shared" si="55"/>
        <v>1561</v>
      </c>
      <c r="C1562" t="s">
        <v>2929</v>
      </c>
      <c r="D1562">
        <v>0</v>
      </c>
      <c r="E1562" s="98">
        <v>0.93895000000001105</v>
      </c>
      <c r="F1562" s="98">
        <v>-0.23572901425026199</v>
      </c>
      <c r="G1562" s="99">
        <v>0.95000000000001705</v>
      </c>
      <c r="H1562" s="98">
        <v>0.58817837196522604</v>
      </c>
      <c r="I1562" s="98">
        <v>0.936450000000003</v>
      </c>
      <c r="J1562" s="98">
        <v>9.6703746134272905E-2</v>
      </c>
      <c r="K1562" s="99">
        <v>0.70000000000000095</v>
      </c>
      <c r="L1562" s="98">
        <v>0.14688334047863799</v>
      </c>
      <c r="M1562" s="98">
        <v>0.224915000000002</v>
      </c>
      <c r="N1562" s="98">
        <v>3.8440984374433898E-2</v>
      </c>
      <c r="O1562" s="99">
        <v>0.95000000000000895</v>
      </c>
      <c r="P1562" s="98">
        <v>9.6344687720546301E-2</v>
      </c>
      <c r="Q1562" s="98">
        <v>0.227190000000001</v>
      </c>
      <c r="R1562" s="98">
        <v>-0.120785302485049</v>
      </c>
      <c r="S1562" s="99">
        <v>0.7</v>
      </c>
      <c r="T1562" s="98">
        <v>0.184126282211067</v>
      </c>
      <c r="U1562" s="98">
        <v>0.39204499999999998</v>
      </c>
      <c r="V1562" s="98">
        <v>-3.0103383811400299E-2</v>
      </c>
      <c r="W1562" s="99">
        <v>0.95000000000002405</v>
      </c>
      <c r="X1562" s="98">
        <v>7.5432750447830002E-2</v>
      </c>
      <c r="Y1562" s="98">
        <v>0.39477000000000001</v>
      </c>
      <c r="Z1562" s="98">
        <v>-6.2790197176254905E-2</v>
      </c>
      <c r="AA1562" s="99">
        <v>0.7</v>
      </c>
      <c r="AB1562" s="98">
        <v>9.5707769061779899E-2</v>
      </c>
      <c r="AC1562" t="str">
        <f>IF('Raw data (converted)'!T1562="","",'Raw data (converted)'!T1562)</f>
        <v/>
      </c>
    </row>
    <row r="1563" spans="1:29" x14ac:dyDescent="0.25">
      <c r="A1563" t="str">
        <f t="shared" si="56"/>
        <v>Oct</v>
      </c>
      <c r="B1563">
        <f t="shared" si="55"/>
        <v>1562</v>
      </c>
      <c r="C1563" t="s">
        <v>2929</v>
      </c>
      <c r="D1563">
        <v>15</v>
      </c>
      <c r="E1563" s="98">
        <v>0.90354999999999397</v>
      </c>
      <c r="F1563" s="98">
        <v>0.235729014248379</v>
      </c>
      <c r="G1563" s="99">
        <v>0.54999999999999505</v>
      </c>
      <c r="H1563" s="98">
        <v>0.149178878646681</v>
      </c>
      <c r="I1563" s="98">
        <v>0.90605000000000102</v>
      </c>
      <c r="J1563" s="98">
        <v>4.45496957475277E-2</v>
      </c>
      <c r="K1563" s="99">
        <v>0.3</v>
      </c>
      <c r="L1563" s="98">
        <v>2.89998361209255E-2</v>
      </c>
      <c r="M1563" s="98">
        <v>0.33525500000000003</v>
      </c>
      <c r="N1563" s="98">
        <v>-3.8440984374853097E-2</v>
      </c>
      <c r="O1563" s="99">
        <v>0.54999999999999105</v>
      </c>
      <c r="P1563" s="98">
        <v>2.44357718050166E-2</v>
      </c>
      <c r="Q1563" s="98">
        <v>0.332980000000001</v>
      </c>
      <c r="R1563" s="98">
        <v>6.5074053406517396E-2</v>
      </c>
      <c r="S1563" s="99">
        <v>0.3</v>
      </c>
      <c r="T1563" s="98">
        <v>4.2513852449154899E-2</v>
      </c>
      <c r="U1563" s="98">
        <v>0.39836500000000002</v>
      </c>
      <c r="V1563" s="98">
        <v>3.01033838113802E-2</v>
      </c>
      <c r="W1563" s="99">
        <v>0.55000000000000404</v>
      </c>
      <c r="X1563" s="98">
        <v>1.91319056624361E-2</v>
      </c>
      <c r="Y1563" s="98">
        <v>0.39563999999999999</v>
      </c>
      <c r="Z1563" s="98">
        <v>5.6840706850784697E-2</v>
      </c>
      <c r="AA1563" s="99">
        <v>0.3</v>
      </c>
      <c r="AB1563" s="98">
        <v>3.7131104207490398E-2</v>
      </c>
      <c r="AC1563" t="str">
        <f>IF('Raw data (converted)'!T1563="","",'Raw data (converted)'!T1563)</f>
        <v/>
      </c>
    </row>
    <row r="1564" spans="1:29" x14ac:dyDescent="0.25">
      <c r="A1564" t="str">
        <f t="shared" si="56"/>
        <v>Oct</v>
      </c>
      <c r="B1564">
        <f t="shared" si="55"/>
        <v>1563</v>
      </c>
      <c r="C1564" t="s">
        <v>2929</v>
      </c>
      <c r="D1564">
        <v>30</v>
      </c>
      <c r="E1564" s="98">
        <v>0.87314999999999199</v>
      </c>
      <c r="F1564" s="98">
        <v>-0.235729014247401</v>
      </c>
      <c r="G1564" s="99">
        <v>0.55000000000000104</v>
      </c>
      <c r="H1564" s="98">
        <v>0.14917887864606399</v>
      </c>
      <c r="I1564" s="98">
        <v>0.87565000000000004</v>
      </c>
      <c r="J1564" s="98">
        <v>-0.27902177862966998</v>
      </c>
      <c r="K1564" s="99">
        <v>0.3</v>
      </c>
      <c r="L1564" s="98">
        <v>0.181637685504454</v>
      </c>
      <c r="M1564" s="98">
        <v>0.44104500000000002</v>
      </c>
      <c r="N1564" s="98">
        <v>3.8440984374837998E-2</v>
      </c>
      <c r="O1564" s="99">
        <v>0.54999999999999605</v>
      </c>
      <c r="P1564" s="98">
        <v>2.4435771805007198E-2</v>
      </c>
      <c r="Q1564" s="98">
        <v>0.43877000000000099</v>
      </c>
      <c r="R1564" s="98">
        <v>0.107069518104944</v>
      </c>
      <c r="S1564" s="99">
        <v>0.3</v>
      </c>
      <c r="T1564" s="98">
        <v>6.9950377021679694E-2</v>
      </c>
      <c r="U1564" s="98">
        <v>0.39923500000000001</v>
      </c>
      <c r="V1564" s="98">
        <v>-3.01033838113701E-2</v>
      </c>
      <c r="W1564" s="99">
        <v>0.55000000000001303</v>
      </c>
      <c r="X1564" s="98">
        <v>1.9131905662430001E-2</v>
      </c>
      <c r="Y1564" s="98">
        <v>0.39650999999999997</v>
      </c>
      <c r="Z1564" s="98">
        <v>9.6360854961614305E-3</v>
      </c>
      <c r="AA1564" s="99">
        <v>0.3</v>
      </c>
      <c r="AB1564" s="98">
        <v>6.2947473780757797E-3</v>
      </c>
      <c r="AC1564" t="str">
        <f>IF('Raw data (converted)'!T1564="","",'Raw data (converted)'!T1564)</f>
        <v/>
      </c>
    </row>
    <row r="1565" spans="1:29" x14ac:dyDescent="0.25">
      <c r="A1565" t="str">
        <f t="shared" si="56"/>
        <v>Oct</v>
      </c>
      <c r="B1565">
        <f t="shared" si="55"/>
        <v>1564</v>
      </c>
      <c r="C1565" t="s">
        <v>2929</v>
      </c>
      <c r="D1565">
        <v>45</v>
      </c>
      <c r="E1565" s="98">
        <v>0.847750000000006</v>
      </c>
      <c r="F1565" s="98">
        <v>0.235729014246671</v>
      </c>
      <c r="G1565" s="99">
        <v>0.94999999999999896</v>
      </c>
      <c r="H1565" s="98">
        <v>0.58817837195615696</v>
      </c>
      <c r="I1565" s="98">
        <v>0.84524999999999795</v>
      </c>
      <c r="J1565" s="98">
        <v>0.26145827658598803</v>
      </c>
      <c r="K1565" s="99">
        <v>0.70000000000000095</v>
      </c>
      <c r="L1565" s="98">
        <v>0.39714116179728598</v>
      </c>
      <c r="M1565" s="98">
        <v>0.54228500000000102</v>
      </c>
      <c r="N1565" s="98">
        <v>-3.84409843750389E-2</v>
      </c>
      <c r="O1565" s="99">
        <v>0.94999999999999196</v>
      </c>
      <c r="P1565" s="98">
        <v>9.6344687722046005E-2</v>
      </c>
      <c r="Q1565" s="98">
        <v>0.54456000000000004</v>
      </c>
      <c r="R1565" s="98">
        <v>-0.14216834646558599</v>
      </c>
      <c r="S1565" s="99">
        <v>0.7</v>
      </c>
      <c r="T1565" s="98">
        <v>0.21672342599514699</v>
      </c>
      <c r="U1565" s="98">
        <v>0.39465500000000098</v>
      </c>
      <c r="V1565" s="98">
        <v>3.0103383811339899E-2</v>
      </c>
      <c r="W1565" s="99">
        <v>0.94999999999999596</v>
      </c>
      <c r="X1565" s="98">
        <v>7.5432750447656099E-2</v>
      </c>
      <c r="Y1565" s="98">
        <v>0.39738000000000001</v>
      </c>
      <c r="Z1565" s="98">
        <v>-3.8754780453001597E-2</v>
      </c>
      <c r="AA1565" s="99">
        <v>0.70000000000000095</v>
      </c>
      <c r="AB1565" s="98">
        <v>5.9071779865273399E-2</v>
      </c>
      <c r="AC1565" t="str">
        <f>IF('Raw data (converted)'!T1565="","",'Raw data (converted)'!T1565)</f>
        <v/>
      </c>
    </row>
    <row r="1566" spans="1:29" x14ac:dyDescent="0.25">
      <c r="A1566" t="str">
        <f t="shared" si="56"/>
        <v>Oct</v>
      </c>
      <c r="B1566">
        <f t="shared" si="55"/>
        <v>1565</v>
      </c>
      <c r="C1566" t="s">
        <v>2930</v>
      </c>
      <c r="D1566">
        <v>0</v>
      </c>
      <c r="E1566" s="98">
        <v>0.91132500000001304</v>
      </c>
      <c r="F1566" s="98">
        <v>-0.92754242563065303</v>
      </c>
      <c r="G1566" s="99">
        <v>0.95000000000002005</v>
      </c>
      <c r="H1566" s="98">
        <v>2.3162968170609002</v>
      </c>
      <c r="I1566" s="98">
        <v>0.917300000000004</v>
      </c>
      <c r="J1566" s="98">
        <v>-0.75214024771302401</v>
      </c>
      <c r="K1566" s="99">
        <v>0.70000000000000195</v>
      </c>
      <c r="L1566" s="98">
        <v>1.1427551144111401</v>
      </c>
      <c r="M1566" s="98">
        <v>0.235814999999999</v>
      </c>
      <c r="N1566" s="98">
        <v>-0.50181068792003303</v>
      </c>
      <c r="O1566" s="99">
        <v>0.95000000000001505</v>
      </c>
      <c r="P1566" s="98">
        <v>1.25801280222159</v>
      </c>
      <c r="Q1566" s="98">
        <v>0.236490000000001</v>
      </c>
      <c r="R1566" s="98">
        <v>-0.178577313243377</v>
      </c>
      <c r="S1566" s="99">
        <v>0.70000000000000095</v>
      </c>
      <c r="T1566" s="98">
        <v>0.272227397133111</v>
      </c>
      <c r="U1566" s="98">
        <v>0.39646999999999999</v>
      </c>
      <c r="V1566" s="98">
        <v>-5.9273329365063999E-2</v>
      </c>
      <c r="W1566" s="99">
        <v>0.95000000000002005</v>
      </c>
      <c r="X1566" s="98">
        <v>0.148526919054389</v>
      </c>
      <c r="Y1566" s="98">
        <v>0.39722000000000002</v>
      </c>
      <c r="Z1566" s="98">
        <v>-3.7636854093782403E-2</v>
      </c>
      <c r="AA1566" s="99">
        <v>0.69999999999999896</v>
      </c>
      <c r="AB1566" s="98">
        <v>5.7367783578486903E-2</v>
      </c>
      <c r="AC1566" t="str">
        <f>IF('Raw data (converted)'!T1566="","",'Raw data (converted)'!T1566)</f>
        <v/>
      </c>
    </row>
    <row r="1567" spans="1:29" x14ac:dyDescent="0.25">
      <c r="A1567" t="str">
        <f t="shared" si="56"/>
        <v>Oct</v>
      </c>
      <c r="B1567">
        <f t="shared" si="55"/>
        <v>1566</v>
      </c>
      <c r="C1567" t="s">
        <v>2930</v>
      </c>
      <c r="D1567">
        <v>15</v>
      </c>
      <c r="E1567" s="98">
        <v>0.91292499999999199</v>
      </c>
      <c r="F1567" s="98">
        <v>0.92754242562834199</v>
      </c>
      <c r="G1567" s="99">
        <v>0.54999999999999705</v>
      </c>
      <c r="H1567" s="98">
        <v>0.58747920401999698</v>
      </c>
      <c r="I1567" s="98">
        <v>0.90695000000000203</v>
      </c>
      <c r="J1567" s="98">
        <v>0.916785844068851</v>
      </c>
      <c r="K1567" s="99">
        <v>0.3</v>
      </c>
      <c r="L1567" s="98">
        <v>0.59704528296347004</v>
      </c>
      <c r="M1567" s="98">
        <v>0.41725500000000199</v>
      </c>
      <c r="N1567" s="98">
        <v>0.50181068791998296</v>
      </c>
      <c r="O1567" s="99">
        <v>0.54999999999999505</v>
      </c>
      <c r="P1567" s="98">
        <v>0.319068072042549</v>
      </c>
      <c r="Q1567" s="98">
        <v>0.41658000000000101</v>
      </c>
      <c r="R1567" s="98">
        <v>0.29964331568596703</v>
      </c>
      <c r="S1567" s="99">
        <v>0.3</v>
      </c>
      <c r="T1567" s="98">
        <v>0.19577004927298</v>
      </c>
      <c r="U1567" s="98">
        <v>0.40888999999999998</v>
      </c>
      <c r="V1567" s="98">
        <v>5.9273329365032698E-2</v>
      </c>
      <c r="W1567" s="99">
        <v>0.55000000000000104</v>
      </c>
      <c r="X1567" s="98">
        <v>3.7670680000547602E-2</v>
      </c>
      <c r="Y1567" s="98">
        <v>0.40814</v>
      </c>
      <c r="Z1567" s="98">
        <v>5.5620949193041898E-2</v>
      </c>
      <c r="AA1567" s="99">
        <v>0.3</v>
      </c>
      <c r="AB1567" s="98">
        <v>3.6334296713603498E-2</v>
      </c>
      <c r="AC1567" t="str">
        <f>IF('Raw data (converted)'!T1567="","",'Raw data (converted)'!T1567)</f>
        <v/>
      </c>
    </row>
    <row r="1568" spans="1:29" x14ac:dyDescent="0.25">
      <c r="A1568" t="str">
        <f t="shared" si="56"/>
        <v>Oct</v>
      </c>
      <c r="B1568">
        <f t="shared" si="55"/>
        <v>1567</v>
      </c>
      <c r="C1568" t="s">
        <v>2930</v>
      </c>
      <c r="D1568">
        <v>30</v>
      </c>
      <c r="E1568" s="98">
        <v>0.90257499999999002</v>
      </c>
      <c r="F1568" s="98">
        <v>-0.92754242562715095</v>
      </c>
      <c r="G1568" s="99">
        <v>0.55000000000000504</v>
      </c>
      <c r="H1568" s="98">
        <v>0.58747920401925102</v>
      </c>
      <c r="I1568" s="98">
        <v>0.89659999999999995</v>
      </c>
      <c r="J1568" s="98">
        <v>-0.35639756598075301</v>
      </c>
      <c r="K1568" s="99">
        <v>0.3</v>
      </c>
      <c r="L1568" s="98">
        <v>0.23201370487224601</v>
      </c>
      <c r="M1568" s="98">
        <v>0.59734500000000301</v>
      </c>
      <c r="N1568" s="98">
        <v>-0.501810687920342</v>
      </c>
      <c r="O1568" s="99">
        <v>0.55000000000000304</v>
      </c>
      <c r="P1568" s="98">
        <v>0.31906807204278298</v>
      </c>
      <c r="Q1568" s="98">
        <v>0.59667000000000103</v>
      </c>
      <c r="R1568" s="98">
        <v>-0.248567750512285</v>
      </c>
      <c r="S1568" s="99">
        <v>0.3</v>
      </c>
      <c r="T1568" s="98">
        <v>0.16239782243057199</v>
      </c>
      <c r="U1568" s="98">
        <v>0.41981000000000002</v>
      </c>
      <c r="V1568" s="98">
        <v>-5.9273329365033003E-2</v>
      </c>
      <c r="W1568" s="99">
        <v>0.55000000000000604</v>
      </c>
      <c r="X1568" s="98">
        <v>3.7670680000548101E-2</v>
      </c>
      <c r="Y1568" s="98">
        <v>0.41905999999999999</v>
      </c>
      <c r="Z1568" s="98">
        <v>-3.7324584326913199E-2</v>
      </c>
      <c r="AA1568" s="99">
        <v>0.3</v>
      </c>
      <c r="AB1568" s="98">
        <v>2.43822031099553E-2</v>
      </c>
      <c r="AC1568" t="str">
        <f>IF('Raw data (converted)'!T1568="","",'Raw data (converted)'!T1568)</f>
        <v/>
      </c>
    </row>
    <row r="1569" spans="1:29" x14ac:dyDescent="0.25">
      <c r="A1569" t="str">
        <f t="shared" si="56"/>
        <v>Oct</v>
      </c>
      <c r="B1569">
        <f t="shared" si="55"/>
        <v>1568</v>
      </c>
      <c r="C1569" t="s">
        <v>2930</v>
      </c>
      <c r="D1569">
        <v>45</v>
      </c>
      <c r="E1569" s="98">
        <v>0.88027500000000702</v>
      </c>
      <c r="F1569" s="98">
        <v>0.92754242562624201</v>
      </c>
      <c r="G1569" s="99">
        <v>0.94999999999999596</v>
      </c>
      <c r="H1569" s="98">
        <v>2.3162968170492699</v>
      </c>
      <c r="I1569" s="98">
        <v>0.88624999999999798</v>
      </c>
      <c r="J1569" s="98">
        <v>-0.103866986588751</v>
      </c>
      <c r="K1569" s="99">
        <v>0.70000000000000095</v>
      </c>
      <c r="L1569" s="98">
        <v>0.157763705244166</v>
      </c>
      <c r="M1569" s="98">
        <v>0.77608499999999903</v>
      </c>
      <c r="N1569" s="98">
        <v>0.50181068792032901</v>
      </c>
      <c r="O1569" s="99">
        <v>0.94999999999999896</v>
      </c>
      <c r="P1569" s="98">
        <v>1.25801280222212</v>
      </c>
      <c r="Q1569" s="98">
        <v>0.77676000000000101</v>
      </c>
      <c r="R1569" s="98">
        <v>0.100558098719487</v>
      </c>
      <c r="S1569" s="99">
        <v>0.70000000000000095</v>
      </c>
      <c r="T1569" s="98">
        <v>0.15329138538441001</v>
      </c>
      <c r="U1569" s="98">
        <v>0.42923</v>
      </c>
      <c r="V1569" s="98">
        <v>5.92733293650064E-2</v>
      </c>
      <c r="W1569" s="99">
        <v>0.94999999999999196</v>
      </c>
      <c r="X1569" s="98">
        <v>0.14852691905420201</v>
      </c>
      <c r="Y1569" s="98">
        <v>0.42997999999999997</v>
      </c>
      <c r="Z1569" s="98">
        <v>9.6886951132480695E-3</v>
      </c>
      <c r="AA1569" s="99">
        <v>0.70000000000000095</v>
      </c>
      <c r="AB1569" s="98">
        <v>1.4767933774606E-2</v>
      </c>
      <c r="AC1569" t="str">
        <f>IF('Raw data (converted)'!T1569="","",'Raw data (converted)'!T1569)</f>
        <v/>
      </c>
    </row>
    <row r="1570" spans="1:29" x14ac:dyDescent="0.25">
      <c r="A1570" t="str">
        <f t="shared" si="56"/>
        <v>Oct</v>
      </c>
      <c r="B1570">
        <f t="shared" si="55"/>
        <v>1569</v>
      </c>
      <c r="C1570" t="s">
        <v>2931</v>
      </c>
      <c r="D1570">
        <v>0</v>
      </c>
      <c r="E1570" s="98">
        <v>0.90590500000000995</v>
      </c>
      <c r="F1570" s="98">
        <v>0.42943676943239401</v>
      </c>
      <c r="G1570" s="99">
        <v>0.95000000000001705</v>
      </c>
      <c r="H1570" s="98">
        <v>1.07165141540311</v>
      </c>
      <c r="I1570" s="98">
        <v>0.90968000000000304</v>
      </c>
      <c r="J1570" s="98">
        <v>-0.120342439634258</v>
      </c>
      <c r="K1570" s="99">
        <v>0.70000000000000095</v>
      </c>
      <c r="L1570" s="98">
        <v>0.182788642466233</v>
      </c>
      <c r="M1570" s="98">
        <v>0.21801500000000201</v>
      </c>
      <c r="N1570" s="98">
        <v>7.99988053202908E-2</v>
      </c>
      <c r="O1570" s="99">
        <v>0.95000000000001195</v>
      </c>
      <c r="P1570" s="98">
        <v>0.20050212220524899</v>
      </c>
      <c r="Q1570" s="98">
        <v>0.225440000000002</v>
      </c>
      <c r="R1570" s="98">
        <v>-0.406855755738947</v>
      </c>
      <c r="S1570" s="99">
        <v>0.7</v>
      </c>
      <c r="T1570" s="98">
        <v>0.62026286024587995</v>
      </c>
      <c r="U1570" s="98">
        <v>0.38267499999999899</v>
      </c>
      <c r="V1570" s="98">
        <v>-4.5505115063689303E-2</v>
      </c>
      <c r="W1570" s="99">
        <v>0.95000000000002005</v>
      </c>
      <c r="X1570" s="98">
        <v>0.11402639407236299</v>
      </c>
      <c r="Y1570" s="98">
        <v>0.38595000000000002</v>
      </c>
      <c r="Z1570" s="98">
        <v>-7.9186450444825002E-2</v>
      </c>
      <c r="AA1570" s="99">
        <v>0.69999999999999896</v>
      </c>
      <c r="AB1570" s="98">
        <v>0.120699859982815</v>
      </c>
      <c r="AC1570" t="str">
        <f>IF('Raw data (converted)'!T1570="","",'Raw data (converted)'!T1570)</f>
        <v/>
      </c>
    </row>
    <row r="1571" spans="1:29" x14ac:dyDescent="0.25">
      <c r="A1571" t="str">
        <f t="shared" si="56"/>
        <v>Oct</v>
      </c>
      <c r="B1571">
        <f t="shared" si="55"/>
        <v>1570</v>
      </c>
      <c r="C1571" t="s">
        <v>2931</v>
      </c>
      <c r="D1571">
        <v>15</v>
      </c>
      <c r="E1571" s="98">
        <v>0.85618499999999498</v>
      </c>
      <c r="F1571" s="98">
        <v>-0.42943676943394998</v>
      </c>
      <c r="G1571" s="99">
        <v>0.54999999999999605</v>
      </c>
      <c r="H1571" s="98">
        <v>0.27180148756179201</v>
      </c>
      <c r="I1571" s="98">
        <v>0.852410000000001</v>
      </c>
      <c r="J1571" s="98">
        <v>-0.117704985606872</v>
      </c>
      <c r="K1571" s="99">
        <v>0.3</v>
      </c>
      <c r="L1571" s="98">
        <v>7.6621090391719507E-2</v>
      </c>
      <c r="M1571" s="98">
        <v>0.39985500000000102</v>
      </c>
      <c r="N1571" s="98">
        <v>-7.9998805320659602E-2</v>
      </c>
      <c r="O1571" s="99">
        <v>0.54999999999999405</v>
      </c>
      <c r="P1571" s="98">
        <v>5.08530799208061E-2</v>
      </c>
      <c r="Q1571" s="98">
        <v>0.392430000000001</v>
      </c>
      <c r="R1571" s="98">
        <v>0.23721762491803799</v>
      </c>
      <c r="S1571" s="99">
        <v>0.3</v>
      </c>
      <c r="T1571" s="98">
        <v>0.15498195850217</v>
      </c>
      <c r="U1571" s="98">
        <v>0.389575</v>
      </c>
      <c r="V1571" s="98">
        <v>4.5505115063705102E-2</v>
      </c>
      <c r="W1571" s="99">
        <v>0.55000000000000204</v>
      </c>
      <c r="X1571" s="98">
        <v>2.8920358882197499E-2</v>
      </c>
      <c r="Y1571" s="98">
        <v>0.38629999999999998</v>
      </c>
      <c r="Z1571" s="98">
        <v>7.5624974780016896E-2</v>
      </c>
      <c r="AA1571" s="99">
        <v>0.3</v>
      </c>
      <c r="AB1571" s="98">
        <v>4.9401964462189002E-2</v>
      </c>
      <c r="AC1571" t="str">
        <f>IF('Raw data (converted)'!T1571="","",'Raw data (converted)'!T1571)</f>
        <v/>
      </c>
    </row>
    <row r="1572" spans="1:29" x14ac:dyDescent="0.25">
      <c r="A1572" t="str">
        <f t="shared" si="56"/>
        <v>Oct</v>
      </c>
      <c r="B1572">
        <f t="shared" si="55"/>
        <v>1571</v>
      </c>
      <c r="C1572" t="s">
        <v>2931</v>
      </c>
      <c r="D1572">
        <v>30</v>
      </c>
      <c r="E1572" s="98">
        <v>0.79891499999999305</v>
      </c>
      <c r="F1572" s="98">
        <v>0.42943676943477999</v>
      </c>
      <c r="G1572" s="99">
        <v>0.55000000000000204</v>
      </c>
      <c r="H1572" s="98">
        <v>0.27180148756232098</v>
      </c>
      <c r="I1572" s="98">
        <v>0.79513999999999996</v>
      </c>
      <c r="J1572" s="98">
        <v>0.47175783075875199</v>
      </c>
      <c r="K1572" s="99">
        <v>0.3</v>
      </c>
      <c r="L1572" s="98">
        <v>0.30712806743425403</v>
      </c>
      <c r="M1572" s="98">
        <v>0.56684500000000004</v>
      </c>
      <c r="N1572" s="98">
        <v>7.99988053205756E-2</v>
      </c>
      <c r="O1572" s="99">
        <v>0.55000000000000104</v>
      </c>
      <c r="P1572" s="98">
        <v>5.08530799207534E-2</v>
      </c>
      <c r="Q1572" s="98">
        <v>0.55942000000000103</v>
      </c>
      <c r="R1572" s="98">
        <v>0.324613591993137</v>
      </c>
      <c r="S1572" s="99">
        <v>0.3</v>
      </c>
      <c r="T1572" s="98">
        <v>0.21208591557641401</v>
      </c>
      <c r="U1572" s="98">
        <v>0.38992500000000002</v>
      </c>
      <c r="V1572" s="98">
        <v>-4.5505115063710702E-2</v>
      </c>
      <c r="W1572" s="99">
        <v>0.55000000000001004</v>
      </c>
      <c r="X1572" s="98">
        <v>2.89203588822015E-2</v>
      </c>
      <c r="Y1572" s="98">
        <v>0.38664999999999999</v>
      </c>
      <c r="Z1572" s="98">
        <v>4.26915180209652E-3</v>
      </c>
      <c r="AA1572" s="99">
        <v>0.3</v>
      </c>
      <c r="AB1572" s="98">
        <v>2.7888120175115199E-3</v>
      </c>
      <c r="AC1572" t="str">
        <f>IF('Raw data (converted)'!T1572="","",'Raw data (converted)'!T1572)</f>
        <v/>
      </c>
    </row>
    <row r="1573" spans="1:29" x14ac:dyDescent="0.25">
      <c r="A1573" t="str">
        <f t="shared" si="56"/>
        <v>Oct</v>
      </c>
      <c r="B1573">
        <f t="shared" si="55"/>
        <v>1572</v>
      </c>
      <c r="C1573" t="s">
        <v>2931</v>
      </c>
      <c r="D1573">
        <v>45</v>
      </c>
      <c r="E1573" s="98">
        <v>0.73409500000000505</v>
      </c>
      <c r="F1573" s="98">
        <v>-0.42943676943537601</v>
      </c>
      <c r="G1573" s="99">
        <v>0.95000000000000595</v>
      </c>
      <c r="H1573" s="98">
        <v>1.07165141541044</v>
      </c>
      <c r="I1573" s="98">
        <v>0.73786999999999803</v>
      </c>
      <c r="J1573" s="98">
        <v>-0.42048221467358199</v>
      </c>
      <c r="K1573" s="99">
        <v>0.70000000000000095</v>
      </c>
      <c r="L1573" s="98">
        <v>0.63872588859844304</v>
      </c>
      <c r="M1573" s="98">
        <v>0.71898499999999999</v>
      </c>
      <c r="N1573" s="98">
        <v>-7.99988053206587E-2</v>
      </c>
      <c r="O1573" s="99">
        <v>0.94999999999998896</v>
      </c>
      <c r="P1573" s="98">
        <v>0.20050212220612301</v>
      </c>
      <c r="Q1573" s="98">
        <v>0.72641</v>
      </c>
      <c r="R1573" s="98">
        <v>-0.451355604022805</v>
      </c>
      <c r="S1573" s="99">
        <v>0.7</v>
      </c>
      <c r="T1573" s="98">
        <v>0.68811758962103098</v>
      </c>
      <c r="U1573" s="98">
        <v>0.38372499999999998</v>
      </c>
      <c r="V1573" s="98">
        <v>4.5505115063696797E-2</v>
      </c>
      <c r="W1573" s="99">
        <v>0.95000000000000295</v>
      </c>
      <c r="X1573" s="98">
        <v>0.11402639407236</v>
      </c>
      <c r="Y1573" s="98">
        <v>0.38700000000000001</v>
      </c>
      <c r="Z1573" s="98">
        <v>-4.2853843770148801E-2</v>
      </c>
      <c r="AA1573" s="99">
        <v>0.70000000000000095</v>
      </c>
      <c r="AB1573" s="98">
        <v>6.5319768342149795E-2</v>
      </c>
      <c r="AC1573" t="str">
        <f>IF('Raw data (converted)'!T1573="","",'Raw data (converted)'!T1573)</f>
        <v/>
      </c>
    </row>
    <row r="1574" spans="1:29" x14ac:dyDescent="0.25">
      <c r="A1574" t="str">
        <f t="shared" si="56"/>
        <v>Oct</v>
      </c>
      <c r="B1574">
        <f t="shared" si="55"/>
        <v>1573</v>
      </c>
      <c r="C1574" t="s">
        <v>2932</v>
      </c>
      <c r="D1574">
        <v>0</v>
      </c>
      <c r="E1574" s="98">
        <v>0.91327000000001002</v>
      </c>
      <c r="F1574" s="98">
        <v>0.92856733438356298</v>
      </c>
      <c r="G1574" s="99">
        <v>0.95000000000001905</v>
      </c>
      <c r="H1574" s="98">
        <v>2.31886086437324</v>
      </c>
      <c r="I1574" s="98">
        <v>0.89407000000000303</v>
      </c>
      <c r="J1574" s="98">
        <v>1.69983695983063</v>
      </c>
      <c r="K1574" s="99">
        <v>0.70000000000000095</v>
      </c>
      <c r="L1574" s="98">
        <v>2.5857402785597099</v>
      </c>
      <c r="M1574" s="98">
        <v>0.244675000000001</v>
      </c>
      <c r="N1574" s="98">
        <v>0.75323550464192701</v>
      </c>
      <c r="O1574" s="99">
        <v>0.95000000000001295</v>
      </c>
      <c r="P1574" s="98">
        <v>1.8889351348677901</v>
      </c>
      <c r="Q1574" s="98">
        <v>0.241900000000002</v>
      </c>
      <c r="R1574" s="98">
        <v>0.36986886885340797</v>
      </c>
      <c r="S1574" s="99">
        <v>0.7</v>
      </c>
      <c r="T1574" s="98">
        <v>0.56386701890319801</v>
      </c>
      <c r="U1574" s="98">
        <v>0.38290000000000102</v>
      </c>
      <c r="V1574" s="98">
        <v>0.58339891107324204</v>
      </c>
      <c r="W1574" s="99">
        <v>0.95000000000002405</v>
      </c>
      <c r="X1574" s="98">
        <v>1.46241119081189</v>
      </c>
      <c r="Y1574" s="98">
        <v>0.39350000000000002</v>
      </c>
      <c r="Z1574" s="98">
        <v>3.5401001375327597E-2</v>
      </c>
      <c r="AA1574" s="99">
        <v>0.7</v>
      </c>
      <c r="AB1574" s="98">
        <v>5.3959791692592803E-2</v>
      </c>
      <c r="AC1574" t="str">
        <f>IF('Raw data (converted)'!T1574="","",'Raw data (converted)'!T1574)</f>
        <v/>
      </c>
    </row>
    <row r="1575" spans="1:29" x14ac:dyDescent="0.25">
      <c r="A1575" t="str">
        <f t="shared" si="56"/>
        <v>Oct</v>
      </c>
      <c r="B1575">
        <f t="shared" si="55"/>
        <v>1574</v>
      </c>
      <c r="C1575" t="s">
        <v>2932</v>
      </c>
      <c r="D1575">
        <v>15</v>
      </c>
      <c r="E1575" s="98">
        <v>0.83448999999999496</v>
      </c>
      <c r="F1575" s="98">
        <v>-0.92856733438508399</v>
      </c>
      <c r="G1575" s="99">
        <v>0.54999999999999805</v>
      </c>
      <c r="H1575" s="98">
        <v>0.58812951984683004</v>
      </c>
      <c r="I1575" s="98">
        <v>0.85369000000000095</v>
      </c>
      <c r="J1575" s="98">
        <v>-1.5376679195407399</v>
      </c>
      <c r="K1575" s="99">
        <v>0.3</v>
      </c>
      <c r="L1575" s="98">
        <v>1.0021784487691401</v>
      </c>
      <c r="M1575" s="98">
        <v>0.383575000000002</v>
      </c>
      <c r="N1575" s="98">
        <v>-0.75323550464218203</v>
      </c>
      <c r="O1575" s="99">
        <v>0.54999999999999605</v>
      </c>
      <c r="P1575" s="98">
        <v>0.479088043167476</v>
      </c>
      <c r="Q1575" s="98">
        <v>0.38635000000000103</v>
      </c>
      <c r="R1575" s="98">
        <v>-0.51643071453462697</v>
      </c>
      <c r="S1575" s="99">
        <v>0.3</v>
      </c>
      <c r="T1575" s="98">
        <v>0.33743733206096999</v>
      </c>
      <c r="U1575" s="98">
        <v>0.41399999999999898</v>
      </c>
      <c r="V1575" s="98">
        <v>-0.58339891107313702</v>
      </c>
      <c r="W1575" s="99">
        <v>0.55000000000000304</v>
      </c>
      <c r="X1575" s="98">
        <v>0.37090935669471198</v>
      </c>
      <c r="Y1575" s="98">
        <v>0.40339999999999998</v>
      </c>
      <c r="Z1575" s="98">
        <v>-0.32811480993265202</v>
      </c>
      <c r="AA1575" s="99">
        <v>0.3</v>
      </c>
      <c r="AB1575" s="98">
        <v>0.21435254226077299</v>
      </c>
      <c r="AC1575" t="str">
        <f>IF('Raw data (converted)'!T1575="","",'Raw data (converted)'!T1575)</f>
        <v/>
      </c>
    </row>
    <row r="1576" spans="1:29" x14ac:dyDescent="0.25">
      <c r="A1576" t="str">
        <f t="shared" si="56"/>
        <v>Oct</v>
      </c>
      <c r="B1576">
        <f t="shared" si="55"/>
        <v>1575</v>
      </c>
      <c r="C1576" t="s">
        <v>2932</v>
      </c>
      <c r="D1576">
        <v>30</v>
      </c>
      <c r="E1576" s="98">
        <v>0.79410999999999299</v>
      </c>
      <c r="F1576" s="98">
        <v>0.92856733438585604</v>
      </c>
      <c r="G1576" s="99">
        <v>0.55000000000000304</v>
      </c>
      <c r="H1576" s="98">
        <v>0.58812951984732598</v>
      </c>
      <c r="I1576" s="98">
        <v>0.81330999999999998</v>
      </c>
      <c r="J1576" s="98">
        <v>-0.263077676993688</v>
      </c>
      <c r="K1576" s="99">
        <v>0.3</v>
      </c>
      <c r="L1576" s="98">
        <v>0.17125762296574601</v>
      </c>
      <c r="M1576" s="98">
        <v>0.52802500000000097</v>
      </c>
      <c r="N1576" s="98">
        <v>0.75323550464198197</v>
      </c>
      <c r="O1576" s="99">
        <v>0.55000000000000004</v>
      </c>
      <c r="P1576" s="98">
        <v>0.47908804316735198</v>
      </c>
      <c r="Q1576" s="98">
        <v>0.53080000000000105</v>
      </c>
      <c r="R1576" s="98">
        <v>0.30645339104247799</v>
      </c>
      <c r="S1576" s="99">
        <v>0.3</v>
      </c>
      <c r="T1576" s="98">
        <v>0.200219792419283</v>
      </c>
      <c r="U1576" s="98">
        <v>0.423899999999999</v>
      </c>
      <c r="V1576" s="98">
        <v>0.58339891107317199</v>
      </c>
      <c r="W1576" s="99">
        <v>0.55000000000001104</v>
      </c>
      <c r="X1576" s="98">
        <v>0.37090935669474101</v>
      </c>
      <c r="Y1576" s="98">
        <v>0.4133</v>
      </c>
      <c r="Z1576" s="98">
        <v>0.586703433373993</v>
      </c>
      <c r="AA1576" s="99">
        <v>0.3</v>
      </c>
      <c r="AB1576" s="98">
        <v>0.38333347234610998</v>
      </c>
      <c r="AC1576" t="str">
        <f>IF('Raw data (converted)'!T1576="","",'Raw data (converted)'!T1576)</f>
        <v/>
      </c>
    </row>
    <row r="1577" spans="1:29" x14ac:dyDescent="0.25">
      <c r="A1577" t="str">
        <f t="shared" si="56"/>
        <v>Oct</v>
      </c>
      <c r="B1577">
        <f t="shared" si="55"/>
        <v>1576</v>
      </c>
      <c r="C1577" t="s">
        <v>2932</v>
      </c>
      <c r="D1577">
        <v>45</v>
      </c>
      <c r="E1577" s="98">
        <v>0.792130000000004</v>
      </c>
      <c r="F1577" s="98">
        <v>-0.928567334386316</v>
      </c>
      <c r="G1577" s="99">
        <v>0.94999999999999896</v>
      </c>
      <c r="H1577" s="98">
        <v>2.31886086437965</v>
      </c>
      <c r="I1577" s="98">
        <v>0.77292999999999801</v>
      </c>
      <c r="J1577" s="98">
        <v>1.05084737466166</v>
      </c>
      <c r="K1577" s="99">
        <v>0.70000000000000095</v>
      </c>
      <c r="L1577" s="98">
        <v>1.5970376595607101</v>
      </c>
      <c r="M1577" s="98">
        <v>0.67802499999999899</v>
      </c>
      <c r="N1577" s="98">
        <v>-0.75323550464186095</v>
      </c>
      <c r="O1577" s="99">
        <v>0.94999999999999196</v>
      </c>
      <c r="P1577" s="98">
        <v>1.8889351348672101</v>
      </c>
      <c r="Q1577" s="98">
        <v>0.67525000000000002</v>
      </c>
      <c r="R1577" s="98">
        <v>-4.91232091446136E-2</v>
      </c>
      <c r="S1577" s="99">
        <v>0.7</v>
      </c>
      <c r="T1577" s="98">
        <v>7.4883427093785093E-2</v>
      </c>
      <c r="U1577" s="98">
        <v>0.41260000000000102</v>
      </c>
      <c r="V1577" s="98">
        <v>-0.58339891107319097</v>
      </c>
      <c r="W1577" s="99">
        <v>0.94999999999999896</v>
      </c>
      <c r="X1577" s="98">
        <v>1.4624111908113799</v>
      </c>
      <c r="Y1577" s="98">
        <v>0.42320000000000002</v>
      </c>
      <c r="Z1577" s="98">
        <v>-0.430401648300132</v>
      </c>
      <c r="AA1577" s="99">
        <v>0.7</v>
      </c>
      <c r="AB1577" s="98">
        <v>0.65610244264642603</v>
      </c>
      <c r="AC1577" t="str">
        <f>IF('Raw data (converted)'!T1577="","",'Raw data (converted)'!T1577)</f>
        <v/>
      </c>
    </row>
    <row r="1578" spans="1:29" x14ac:dyDescent="0.25">
      <c r="A1578" t="str">
        <f t="shared" si="56"/>
        <v>Oct</v>
      </c>
      <c r="B1578">
        <f t="shared" si="55"/>
        <v>1577</v>
      </c>
      <c r="C1578" t="s">
        <v>2933</v>
      </c>
      <c r="D1578">
        <v>0</v>
      </c>
      <c r="E1578" s="98">
        <v>0.888660000000008</v>
      </c>
      <c r="F1578" s="98">
        <v>-0.25827700691679101</v>
      </c>
      <c r="G1578" s="99">
        <v>0.95000000000001705</v>
      </c>
      <c r="H1578" s="98">
        <v>0.64444639028665496</v>
      </c>
      <c r="I1578" s="98">
        <v>0.89741000000000304</v>
      </c>
      <c r="J1578" s="98">
        <v>-0.71704036948637195</v>
      </c>
      <c r="K1578" s="99">
        <v>0.70000000000000095</v>
      </c>
      <c r="L1578" s="98">
        <v>1.0893974480564399</v>
      </c>
      <c r="M1578" s="98">
        <v>0.251525000000001</v>
      </c>
      <c r="N1578" s="98">
        <v>0.14025764569177401</v>
      </c>
      <c r="O1578" s="99">
        <v>0.95000000000001095</v>
      </c>
      <c r="P1578" s="98">
        <v>0.35153449498119999</v>
      </c>
      <c r="Q1578" s="98">
        <v>0.247500000000002</v>
      </c>
      <c r="R1578" s="98">
        <v>0.27162245056419898</v>
      </c>
      <c r="S1578" s="99">
        <v>0.7</v>
      </c>
      <c r="T1578" s="98">
        <v>0.41407645734651</v>
      </c>
      <c r="U1578" s="98">
        <v>0.40327999999999897</v>
      </c>
      <c r="V1578" s="98">
        <v>0.15495075078110199</v>
      </c>
      <c r="W1578" s="99">
        <v>0.95000000000002105</v>
      </c>
      <c r="X1578" s="98">
        <v>0.38828369004796198</v>
      </c>
      <c r="Y1578" s="98">
        <v>0.40993000000000002</v>
      </c>
      <c r="Z1578" s="98">
        <v>-6.2044912936767199E-2</v>
      </c>
      <c r="AA1578" s="99">
        <v>0.69999999999999896</v>
      </c>
      <c r="AB1578" s="98">
        <v>9.4571767067261406E-2</v>
      </c>
      <c r="AC1578" t="str">
        <f>IF('Raw data (converted)'!T1578="","",'Raw data (converted)'!T1578)</f>
        <v/>
      </c>
    </row>
    <row r="1579" spans="1:29" x14ac:dyDescent="0.25">
      <c r="A1579" t="str">
        <f t="shared" si="56"/>
        <v>Oct</v>
      </c>
      <c r="B1579">
        <f t="shared" ref="B1579:B1642" si="57">B1578+1</f>
        <v>1578</v>
      </c>
      <c r="C1579" t="s">
        <v>2933</v>
      </c>
      <c r="D1579">
        <v>15</v>
      </c>
      <c r="E1579" s="98">
        <v>0.86621999999999599</v>
      </c>
      <c r="F1579" s="98">
        <v>0.25827700691542599</v>
      </c>
      <c r="G1579" s="99">
        <v>0.54999999999999705</v>
      </c>
      <c r="H1579" s="98">
        <v>0.163450059426545</v>
      </c>
      <c r="I1579" s="98">
        <v>0.85747000000000095</v>
      </c>
      <c r="J1579" s="98">
        <v>0.58758703970243098</v>
      </c>
      <c r="K1579" s="99">
        <v>0.3</v>
      </c>
      <c r="L1579" s="98">
        <v>0.38256055412905599</v>
      </c>
      <c r="M1579" s="98">
        <v>0.350325000000002</v>
      </c>
      <c r="N1579" s="98">
        <v>-0.14025764569209601</v>
      </c>
      <c r="O1579" s="99">
        <v>0.54999999999999505</v>
      </c>
      <c r="P1579" s="98">
        <v>8.9159214733188899E-2</v>
      </c>
      <c r="Q1579" s="98">
        <v>0.354350000000001</v>
      </c>
      <c r="R1579" s="98">
        <v>-0.228894199482404</v>
      </c>
      <c r="S1579" s="99">
        <v>0.3</v>
      </c>
      <c r="T1579" s="98">
        <v>0.14954369750259</v>
      </c>
      <c r="U1579" s="98">
        <v>0.41355999999999998</v>
      </c>
      <c r="V1579" s="98">
        <v>-0.15495075078103401</v>
      </c>
      <c r="W1579" s="99">
        <v>0.55000000000000404</v>
      </c>
      <c r="X1579" s="98">
        <v>9.8479862979407501E-2</v>
      </c>
      <c r="Y1579" s="98">
        <v>0.40690999999999999</v>
      </c>
      <c r="Z1579" s="98">
        <v>-4.0373978471265601E-2</v>
      </c>
      <c r="AA1579" s="99">
        <v>0.3</v>
      </c>
      <c r="AB1579" s="98">
        <v>2.6374216531221E-2</v>
      </c>
      <c r="AC1579" t="str">
        <f>IF('Raw data (converted)'!T1579="","",'Raw data (converted)'!T1579)</f>
        <v/>
      </c>
    </row>
    <row r="1580" spans="1:29" x14ac:dyDescent="0.25">
      <c r="A1580" t="str">
        <f t="shared" si="56"/>
        <v>Oct</v>
      </c>
      <c r="B1580">
        <f t="shared" si="57"/>
        <v>1579</v>
      </c>
      <c r="C1580" t="s">
        <v>2933</v>
      </c>
      <c r="D1580">
        <v>30</v>
      </c>
      <c r="E1580" s="98">
        <v>0.82627999999999502</v>
      </c>
      <c r="F1580" s="98">
        <v>-0.25827700691477601</v>
      </c>
      <c r="G1580" s="99">
        <v>0.55000000000000404</v>
      </c>
      <c r="H1580" s="98">
        <v>0.163450059426135</v>
      </c>
      <c r="I1580" s="98">
        <v>0.81752999999999998</v>
      </c>
      <c r="J1580" s="98">
        <v>0.233065250384799</v>
      </c>
      <c r="K1580" s="99">
        <v>0.3</v>
      </c>
      <c r="L1580" s="98">
        <v>0.15171904201363001</v>
      </c>
      <c r="M1580" s="98">
        <v>0.457175000000001</v>
      </c>
      <c r="N1580" s="98">
        <v>0.14025764569187801</v>
      </c>
      <c r="O1580" s="99">
        <v>0.55000000000000104</v>
      </c>
      <c r="P1580" s="98">
        <v>8.9159214733051106E-2</v>
      </c>
      <c r="Q1580" s="98">
        <v>0.461200000000001</v>
      </c>
      <c r="R1580" s="98">
        <v>-7.5667503961138194E-2</v>
      </c>
      <c r="S1580" s="99">
        <v>0.3</v>
      </c>
      <c r="T1580" s="98">
        <v>4.9434749947422502E-2</v>
      </c>
      <c r="U1580" s="98">
        <v>0.41054000000000102</v>
      </c>
      <c r="V1580" s="98">
        <v>0.15495075078102</v>
      </c>
      <c r="W1580" s="99">
        <v>0.55000000000001004</v>
      </c>
      <c r="X1580" s="98">
        <v>9.8479862979399799E-2</v>
      </c>
      <c r="Y1580" s="98">
        <v>0.40389000000000003</v>
      </c>
      <c r="Z1580" s="98">
        <v>0.20260174695097599</v>
      </c>
      <c r="AA1580" s="99">
        <v>0.3</v>
      </c>
      <c r="AB1580" s="98">
        <v>0.132351973008519</v>
      </c>
      <c r="AC1580" t="str">
        <f>IF('Raw data (converted)'!T1580="","",'Raw data (converted)'!T1580)</f>
        <v/>
      </c>
    </row>
    <row r="1581" spans="1:29" x14ac:dyDescent="0.25">
      <c r="A1581" t="str">
        <f t="shared" si="56"/>
        <v>Oct</v>
      </c>
      <c r="B1581">
        <f t="shared" si="57"/>
        <v>1580</v>
      </c>
      <c r="C1581" t="s">
        <v>2933</v>
      </c>
      <c r="D1581">
        <v>45</v>
      </c>
      <c r="E1581" s="98">
        <v>0.76884000000000396</v>
      </c>
      <c r="F1581" s="98">
        <v>0.25827700691439598</v>
      </c>
      <c r="G1581" s="99">
        <v>0.94999999999998896</v>
      </c>
      <c r="H1581" s="98">
        <v>0.644446390280486</v>
      </c>
      <c r="I1581" s="98">
        <v>0.77758999999999801</v>
      </c>
      <c r="J1581" s="98">
        <v>-0.53652671003498498</v>
      </c>
      <c r="K1581" s="99">
        <v>0.70000000000000095</v>
      </c>
      <c r="L1581" s="98">
        <v>0.81504803710400897</v>
      </c>
      <c r="M1581" s="98">
        <v>0.572074999999999</v>
      </c>
      <c r="N1581" s="98">
        <v>-0.14025764569183999</v>
      </c>
      <c r="O1581" s="99">
        <v>0.94999999999999196</v>
      </c>
      <c r="P1581" s="98">
        <v>0.35153449498129402</v>
      </c>
      <c r="Q1581" s="98">
        <v>0.56805000000000005</v>
      </c>
      <c r="R1581" s="98">
        <v>0.19360323604049801</v>
      </c>
      <c r="S1581" s="99">
        <v>0.7</v>
      </c>
      <c r="T1581" s="98">
        <v>0.29513410870058998</v>
      </c>
      <c r="U1581" s="98">
        <v>0.39422000000000001</v>
      </c>
      <c r="V1581" s="98">
        <v>-0.15495075078102999</v>
      </c>
      <c r="W1581" s="99">
        <v>0.94999999999999896</v>
      </c>
      <c r="X1581" s="98">
        <v>0.38828369004769397</v>
      </c>
      <c r="Y1581" s="98">
        <v>0.40087</v>
      </c>
      <c r="Z1581" s="98">
        <v>-0.185762096690583</v>
      </c>
      <c r="AA1581" s="99">
        <v>0.70000000000000095</v>
      </c>
      <c r="AB1581" s="98">
        <v>0.28315197481646898</v>
      </c>
      <c r="AC1581" t="str">
        <f>IF('Raw data (converted)'!T1581="","",'Raw data (converted)'!T1581)</f>
        <v/>
      </c>
    </row>
    <row r="1582" spans="1:29" x14ac:dyDescent="0.25">
      <c r="A1582" t="str">
        <f t="shared" si="56"/>
        <v>Oct</v>
      </c>
      <c r="B1582">
        <f t="shared" si="57"/>
        <v>1581</v>
      </c>
      <c r="C1582" t="s">
        <v>2934</v>
      </c>
      <c r="D1582">
        <v>0</v>
      </c>
      <c r="E1582" s="98">
        <v>0.93707500000001198</v>
      </c>
      <c r="F1582" s="98">
        <v>0.90704425047352299</v>
      </c>
      <c r="G1582" s="99">
        <v>0.95000000000002105</v>
      </c>
      <c r="H1582" s="98">
        <v>2.26501905289587</v>
      </c>
      <c r="I1582" s="98">
        <v>0.922400000000003</v>
      </c>
      <c r="J1582" s="98">
        <v>1.3681789267915401</v>
      </c>
      <c r="K1582" s="99">
        <v>0.70000000000000195</v>
      </c>
      <c r="L1582" s="98">
        <v>2.08013362011364</v>
      </c>
      <c r="M1582" s="98">
        <v>0.24738500000000199</v>
      </c>
      <c r="N1582" s="98">
        <v>0.356358314609588</v>
      </c>
      <c r="O1582" s="99">
        <v>0.95000000000001705</v>
      </c>
      <c r="P1582" s="98">
        <v>0.89325664755819001</v>
      </c>
      <c r="Q1582" s="98">
        <v>0.24741000000000199</v>
      </c>
      <c r="R1582" s="98">
        <v>9.7668498181524302E-2</v>
      </c>
      <c r="S1582" s="99">
        <v>0.7</v>
      </c>
      <c r="T1582" s="98">
        <v>0.14888641678242301</v>
      </c>
      <c r="U1582" s="98">
        <v>0.40498000000000101</v>
      </c>
      <c r="V1582" s="98">
        <v>3.3603777277798202E-2</v>
      </c>
      <c r="W1582" s="99">
        <v>0.95000000000002405</v>
      </c>
      <c r="X1582" s="98">
        <v>8.4204020777921398E-2</v>
      </c>
      <c r="Y1582" s="98">
        <v>0.40217999999999998</v>
      </c>
      <c r="Z1582" s="98">
        <v>6.5585013074305296E-2</v>
      </c>
      <c r="AA1582" s="99">
        <v>0.69999999999999896</v>
      </c>
      <c r="AB1582" s="98">
        <v>9.9967778086772499E-2</v>
      </c>
      <c r="AC1582" t="str">
        <f>IF('Raw data (converted)'!T1582="","",'Raw data (converted)'!T1582)</f>
        <v/>
      </c>
    </row>
    <row r="1583" spans="1:29" x14ac:dyDescent="0.25">
      <c r="A1583" t="str">
        <f t="shared" si="56"/>
        <v>Oct</v>
      </c>
      <c r="B1583">
        <f t="shared" si="57"/>
        <v>1582</v>
      </c>
      <c r="C1583" t="s">
        <v>2934</v>
      </c>
      <c r="D1583">
        <v>15</v>
      </c>
      <c r="E1583" s="98">
        <v>0.853374999999994</v>
      </c>
      <c r="F1583" s="98">
        <v>-0.90704425047536996</v>
      </c>
      <c r="G1583" s="99">
        <v>0.54999999999999805</v>
      </c>
      <c r="H1583" s="98">
        <v>0.57447369460182196</v>
      </c>
      <c r="I1583" s="98">
        <v>0.86805000000000199</v>
      </c>
      <c r="J1583" s="98">
        <v>-1.3106989433109</v>
      </c>
      <c r="K1583" s="99">
        <v>0.3</v>
      </c>
      <c r="L1583" s="98">
        <v>0.85396451031605802</v>
      </c>
      <c r="M1583" s="98">
        <v>0.40374500000000102</v>
      </c>
      <c r="N1583" s="98">
        <v>-0.35635831461002498</v>
      </c>
      <c r="O1583" s="99">
        <v>0.54999999999999605</v>
      </c>
      <c r="P1583" s="98">
        <v>0.226555465789094</v>
      </c>
      <c r="Q1583" s="98">
        <v>0.40372000000000102</v>
      </c>
      <c r="R1583" s="98">
        <v>-0.19370881014048799</v>
      </c>
      <c r="S1583" s="99">
        <v>0.3</v>
      </c>
      <c r="T1583" s="98">
        <v>0.12655502355453799</v>
      </c>
      <c r="U1583" s="98">
        <v>0.39576</v>
      </c>
      <c r="V1583" s="98">
        <v>-3.3603777277808403E-2</v>
      </c>
      <c r="W1583" s="99">
        <v>0.55000000000000504</v>
      </c>
      <c r="X1583" s="98">
        <v>2.1356550998849401E-2</v>
      </c>
      <c r="Y1583" s="98">
        <v>0.39856000000000003</v>
      </c>
      <c r="Z1583" s="98">
        <v>-6.0499979824014199E-2</v>
      </c>
      <c r="AA1583" s="99">
        <v>0.3</v>
      </c>
      <c r="AB1583" s="98">
        <v>3.9521527774862203E-2</v>
      </c>
      <c r="AC1583" t="str">
        <f>IF('Raw data (converted)'!T1583="","",'Raw data (converted)'!T1583)</f>
        <v/>
      </c>
    </row>
    <row r="1584" spans="1:29" x14ac:dyDescent="0.25">
      <c r="A1584" t="str">
        <f t="shared" si="56"/>
        <v>Oct</v>
      </c>
      <c r="B1584">
        <f t="shared" si="57"/>
        <v>1583</v>
      </c>
      <c r="C1584" t="s">
        <v>2934</v>
      </c>
      <c r="D1584">
        <v>30</v>
      </c>
      <c r="E1584" s="98">
        <v>0.79902499999999099</v>
      </c>
      <c r="F1584" s="98">
        <v>0.90704425047640203</v>
      </c>
      <c r="G1584" s="99">
        <v>0.55000000000000504</v>
      </c>
      <c r="H1584" s="98">
        <v>0.57447369460248499</v>
      </c>
      <c r="I1584" s="98">
        <v>0.81369999999999998</v>
      </c>
      <c r="J1584" s="98">
        <v>-6.5652183206964601E-2</v>
      </c>
      <c r="K1584" s="99">
        <v>0.3</v>
      </c>
      <c r="L1584" s="98">
        <v>4.2736652041232802E-2</v>
      </c>
      <c r="M1584" s="98">
        <v>0.56005499999999997</v>
      </c>
      <c r="N1584" s="98">
        <v>0.35635831460995898</v>
      </c>
      <c r="O1584" s="99">
        <v>0.55000000000000404</v>
      </c>
      <c r="P1584" s="98">
        <v>0.226555465789056</v>
      </c>
      <c r="Q1584" s="98">
        <v>0.56003000000000003</v>
      </c>
      <c r="R1584" s="98">
        <v>0.19560049773945501</v>
      </c>
      <c r="S1584" s="99">
        <v>0.3</v>
      </c>
      <c r="T1584" s="98">
        <v>0.12779096072075499</v>
      </c>
      <c r="U1584" s="98">
        <v>0.39213999999999999</v>
      </c>
      <c r="V1584" s="98">
        <v>3.3603777277817402E-2</v>
      </c>
      <c r="W1584" s="99">
        <v>0.55000000000001403</v>
      </c>
      <c r="X1584" s="98">
        <v>2.13565509988555E-2</v>
      </c>
      <c r="Y1584" s="98">
        <v>0.39494000000000001</v>
      </c>
      <c r="Z1584" s="98">
        <v>-7.8064490095524101E-3</v>
      </c>
      <c r="AA1584" s="99">
        <v>0.3</v>
      </c>
      <c r="AB1584" s="98">
        <v>5.0995420921184304E-3</v>
      </c>
      <c r="AC1584" t="str">
        <f>IF('Raw data (converted)'!T1584="","",'Raw data (converted)'!T1584)</f>
        <v/>
      </c>
    </row>
    <row r="1585" spans="1:29" x14ac:dyDescent="0.25">
      <c r="A1585" t="str">
        <f t="shared" si="56"/>
        <v>Oct</v>
      </c>
      <c r="B1585">
        <f t="shared" si="57"/>
        <v>1584</v>
      </c>
      <c r="C1585" t="s">
        <v>2934</v>
      </c>
      <c r="D1585">
        <v>45</v>
      </c>
      <c r="E1585" s="98">
        <v>0.77402500000000596</v>
      </c>
      <c r="F1585" s="98">
        <v>-0.90704425047695703</v>
      </c>
      <c r="G1585" s="99">
        <v>0.94999999999999596</v>
      </c>
      <c r="H1585" s="98">
        <v>2.2650190529038499</v>
      </c>
      <c r="I1585" s="98">
        <v>0.75934999999999797</v>
      </c>
      <c r="J1585" s="98">
        <v>0.73423214657690306</v>
      </c>
      <c r="K1585" s="99">
        <v>0.70000000000000095</v>
      </c>
      <c r="L1585" s="98">
        <v>1.1155312811870299</v>
      </c>
      <c r="M1585" s="98">
        <v>0.71631500000000004</v>
      </c>
      <c r="N1585" s="98">
        <v>-0.35635831460995698</v>
      </c>
      <c r="O1585" s="99">
        <v>0.94999999999999596</v>
      </c>
      <c r="P1585" s="98">
        <v>0.89325664755891898</v>
      </c>
      <c r="Q1585" s="98">
        <v>0.71633999999999998</v>
      </c>
      <c r="R1585" s="98">
        <v>-0.10055809871954501</v>
      </c>
      <c r="S1585" s="99">
        <v>0.70000000000000095</v>
      </c>
      <c r="T1585" s="98">
        <v>0.15329138538449799</v>
      </c>
      <c r="U1585" s="98">
        <v>0.39412000000000103</v>
      </c>
      <c r="V1585" s="98">
        <v>-3.3603777277843E-2</v>
      </c>
      <c r="W1585" s="99">
        <v>0.94999999999999596</v>
      </c>
      <c r="X1585" s="98">
        <v>8.4204020778008301E-2</v>
      </c>
      <c r="Y1585" s="98">
        <v>0.39132</v>
      </c>
      <c r="Z1585" s="98">
        <v>3.8754780452995401E-2</v>
      </c>
      <c r="AA1585" s="99">
        <v>0.70000000000000095</v>
      </c>
      <c r="AB1585" s="98">
        <v>5.90717798652639E-2</v>
      </c>
      <c r="AC1585" t="str">
        <f>IF('Raw data (converted)'!T1585="","",'Raw data (converted)'!T1585)</f>
        <v/>
      </c>
    </row>
    <row r="1586" spans="1:29" x14ac:dyDescent="0.25">
      <c r="A1586" t="str">
        <f t="shared" si="56"/>
        <v>Oct</v>
      </c>
      <c r="B1586">
        <f t="shared" si="57"/>
        <v>1585</v>
      </c>
      <c r="C1586" t="s">
        <v>2935</v>
      </c>
      <c r="D1586">
        <v>0</v>
      </c>
      <c r="E1586" s="98">
        <v>0.89852500000001101</v>
      </c>
      <c r="F1586" s="98">
        <v>1.26576231563386</v>
      </c>
      <c r="G1586" s="99">
        <v>0.95000000000002305</v>
      </c>
      <c r="H1586" s="98">
        <v>3.1633630942829001</v>
      </c>
      <c r="I1586" s="98">
        <v>0.89905000000000301</v>
      </c>
      <c r="J1586" s="98">
        <v>0.40472308567376802</v>
      </c>
      <c r="K1586" s="99">
        <v>0.70000000000000195</v>
      </c>
      <c r="L1586" s="98">
        <v>0.61478313034368604</v>
      </c>
      <c r="M1586" s="98">
        <v>0.223775000000001</v>
      </c>
      <c r="N1586" s="98">
        <v>0.56622531038604296</v>
      </c>
      <c r="O1586" s="99">
        <v>0.95000000000001905</v>
      </c>
      <c r="P1586" s="98">
        <v>1.41959738048183</v>
      </c>
      <c r="Q1586" s="98">
        <v>0.228100000000002</v>
      </c>
      <c r="R1586" s="98">
        <v>-9.2467217213471994E-2</v>
      </c>
      <c r="S1586" s="99">
        <v>0.7</v>
      </c>
      <c r="T1586" s="98">
        <v>0.140957482862761</v>
      </c>
      <c r="U1586" s="98">
        <v>0.37721500000000002</v>
      </c>
      <c r="V1586" s="98">
        <v>8.3309364501290506E-2</v>
      </c>
      <c r="W1586" s="99">
        <v>0.95000000000002705</v>
      </c>
      <c r="X1586" s="98">
        <v>0.20875711160251301</v>
      </c>
      <c r="Y1586" s="98">
        <v>0.37958999999999998</v>
      </c>
      <c r="Z1586" s="98">
        <v>-1.09929425323376E-2</v>
      </c>
      <c r="AA1586" s="99">
        <v>0.7</v>
      </c>
      <c r="AB1586" s="98">
        <v>1.6755925102904901E-2</v>
      </c>
      <c r="AC1586" t="str">
        <f>IF('Raw data (converted)'!T1586="","",'Raw data (converted)'!T1586)</f>
        <v/>
      </c>
    </row>
    <row r="1587" spans="1:29" x14ac:dyDescent="0.25">
      <c r="A1587" t="str">
        <f t="shared" si="56"/>
        <v>Oct</v>
      </c>
      <c r="B1587">
        <f t="shared" si="57"/>
        <v>1586</v>
      </c>
      <c r="C1587" t="s">
        <v>2935</v>
      </c>
      <c r="D1587">
        <v>15</v>
      </c>
      <c r="E1587" s="98">
        <v>0.84572499999999395</v>
      </c>
      <c r="F1587" s="98">
        <v>-1.2657623156353399</v>
      </c>
      <c r="G1587" s="99">
        <v>0.54999999999999905</v>
      </c>
      <c r="H1587" s="98">
        <v>0.80231946915180496</v>
      </c>
      <c r="I1587" s="98">
        <v>0.84520000000000195</v>
      </c>
      <c r="J1587" s="98">
        <v>-0.84409949837555998</v>
      </c>
      <c r="K1587" s="99">
        <v>0.3</v>
      </c>
      <c r="L1587" s="98">
        <v>0.54967276637395501</v>
      </c>
      <c r="M1587" s="98">
        <v>0.35337500000000199</v>
      </c>
      <c r="N1587" s="98">
        <v>-0.56622531038622204</v>
      </c>
      <c r="O1587" s="99">
        <v>0.54999999999999805</v>
      </c>
      <c r="P1587" s="98">
        <v>0.36005054834678701</v>
      </c>
      <c r="Q1587" s="98">
        <v>0.34905000000000103</v>
      </c>
      <c r="R1587" s="98">
        <v>-0.14565994512518099</v>
      </c>
      <c r="S1587" s="99">
        <v>0.3</v>
      </c>
      <c r="T1587" s="98">
        <v>9.5162649650198397E-2</v>
      </c>
      <c r="U1587" s="98">
        <v>0.38005499999999998</v>
      </c>
      <c r="V1587" s="98">
        <v>-8.3309364501249705E-2</v>
      </c>
      <c r="W1587" s="99">
        <v>0.55000000000000404</v>
      </c>
      <c r="X1587" s="98">
        <v>5.2946781627759301E-2</v>
      </c>
      <c r="Y1587" s="98">
        <v>0.37768000000000002</v>
      </c>
      <c r="Z1587" s="98">
        <v>-3.6348778200717698E-2</v>
      </c>
      <c r="AA1587" s="99">
        <v>0.3</v>
      </c>
      <c r="AB1587" s="98">
        <v>2.3744758972644602E-2</v>
      </c>
      <c r="AC1587" t="str">
        <f>IF('Raw data (converted)'!T1587="","",'Raw data (converted)'!T1587)</f>
        <v/>
      </c>
    </row>
    <row r="1588" spans="1:29" x14ac:dyDescent="0.25">
      <c r="A1588" t="str">
        <f t="shared" si="56"/>
        <v>Oct</v>
      </c>
      <c r="B1588">
        <f t="shared" si="57"/>
        <v>1587</v>
      </c>
      <c r="C1588" t="s">
        <v>2935</v>
      </c>
      <c r="D1588">
        <v>30</v>
      </c>
      <c r="E1588" s="98">
        <v>0.791874999999993</v>
      </c>
      <c r="F1588" s="98">
        <v>1.2657623156362501</v>
      </c>
      <c r="G1588" s="99">
        <v>0.55000000000000604</v>
      </c>
      <c r="H1588" s="98">
        <v>0.80231946915239805</v>
      </c>
      <c r="I1588" s="98">
        <v>0.79135</v>
      </c>
      <c r="J1588" s="98">
        <v>0.89333863578073403</v>
      </c>
      <c r="K1588" s="99">
        <v>0.3</v>
      </c>
      <c r="L1588" s="98">
        <v>0.58176279142098797</v>
      </c>
      <c r="M1588" s="98">
        <v>0.474325000000001</v>
      </c>
      <c r="N1588" s="98">
        <v>0.56622531038601898</v>
      </c>
      <c r="O1588" s="99">
        <v>0.55000000000000504</v>
      </c>
      <c r="P1588" s="98">
        <v>0.360050548346663</v>
      </c>
      <c r="Q1588" s="98">
        <v>0.47000000000000097</v>
      </c>
      <c r="R1588" s="98">
        <v>0.47292189975691801</v>
      </c>
      <c r="S1588" s="99">
        <v>0.3</v>
      </c>
      <c r="T1588" s="98">
        <v>0.30900172294867401</v>
      </c>
      <c r="U1588" s="98">
        <v>0.37814500000000101</v>
      </c>
      <c r="V1588" s="98">
        <v>8.33093645012392E-2</v>
      </c>
      <c r="W1588" s="99">
        <v>0.55000000000001203</v>
      </c>
      <c r="X1588" s="98">
        <v>5.2946781627753597E-2</v>
      </c>
      <c r="Y1588" s="98">
        <v>0.37576999999999999</v>
      </c>
      <c r="Z1588" s="98">
        <v>9.4287266943469505E-2</v>
      </c>
      <c r="AA1588" s="99">
        <v>0.3</v>
      </c>
      <c r="AB1588" s="98">
        <v>6.1593199520694399E-2</v>
      </c>
      <c r="AC1588" t="str">
        <f>IF('Raw data (converted)'!T1588="","",'Raw data (converted)'!T1588)</f>
        <v/>
      </c>
    </row>
    <row r="1589" spans="1:29" x14ac:dyDescent="0.25">
      <c r="A1589" t="str">
        <f t="shared" si="56"/>
        <v>Oct</v>
      </c>
      <c r="B1589">
        <f t="shared" si="57"/>
        <v>1588</v>
      </c>
      <c r="C1589" t="s">
        <v>2935</v>
      </c>
      <c r="D1589">
        <v>45</v>
      </c>
      <c r="E1589" s="98">
        <v>0.73697500000000504</v>
      </c>
      <c r="F1589" s="98">
        <v>-1.2657623156368001</v>
      </c>
      <c r="G1589" s="99">
        <v>0.94999999999999896</v>
      </c>
      <c r="H1589" s="98">
        <v>3.1633630942894899</v>
      </c>
      <c r="I1589" s="98">
        <v>0.73749999999999805</v>
      </c>
      <c r="J1589" s="98">
        <v>-0.47993711044514697</v>
      </c>
      <c r="K1589" s="99">
        <v>0.70000000000000095</v>
      </c>
      <c r="L1589" s="98">
        <v>0.72905997634022102</v>
      </c>
      <c r="M1589" s="98">
        <v>0.58662499999999895</v>
      </c>
      <c r="N1589" s="98">
        <v>-0.56622531038595403</v>
      </c>
      <c r="O1589" s="99">
        <v>0.94999999999999896</v>
      </c>
      <c r="P1589" s="98">
        <v>1.41959738048131</v>
      </c>
      <c r="Q1589" s="98">
        <v>0.59094999999999998</v>
      </c>
      <c r="R1589" s="98">
        <v>-0.40743367584644602</v>
      </c>
      <c r="S1589" s="99">
        <v>0.70000000000000095</v>
      </c>
      <c r="T1589" s="98">
        <v>0.62114406537136901</v>
      </c>
      <c r="U1589" s="98">
        <v>0.37148500000000001</v>
      </c>
      <c r="V1589" s="98">
        <v>-8.3309364501262903E-2</v>
      </c>
      <c r="W1589" s="99">
        <v>0.95000000000000295</v>
      </c>
      <c r="X1589" s="98">
        <v>0.20875711160239199</v>
      </c>
      <c r="Y1589" s="98">
        <v>0.37386000000000003</v>
      </c>
      <c r="Z1589" s="98">
        <v>-7.7509560906005304E-2</v>
      </c>
      <c r="AA1589" s="99">
        <v>0.70000000000000095</v>
      </c>
      <c r="AB1589" s="98">
        <v>0.11814384623966399</v>
      </c>
      <c r="AC1589" t="str">
        <f>IF('Raw data (converted)'!T1589="","",'Raw data (converted)'!T1589)</f>
        <v/>
      </c>
    </row>
    <row r="1590" spans="1:29" x14ac:dyDescent="0.25">
      <c r="A1590" t="str">
        <f t="shared" si="56"/>
        <v>Oct</v>
      </c>
      <c r="B1590">
        <f t="shared" si="57"/>
        <v>1589</v>
      </c>
      <c r="C1590" t="s">
        <v>2936</v>
      </c>
      <c r="D1590">
        <v>0</v>
      </c>
      <c r="E1590" s="98" t="s">
        <v>526</v>
      </c>
      <c r="F1590" s="98" t="s">
        <v>526</v>
      </c>
      <c r="G1590" s="99" t="s">
        <v>526</v>
      </c>
      <c r="H1590" s="98" t="s">
        <v>526</v>
      </c>
      <c r="I1590" s="98" t="s">
        <v>526</v>
      </c>
      <c r="J1590" s="98" t="s">
        <v>526</v>
      </c>
      <c r="K1590" s="99" t="s">
        <v>526</v>
      </c>
      <c r="L1590" s="98" t="s">
        <v>526</v>
      </c>
      <c r="M1590" s="98" t="s">
        <v>526</v>
      </c>
      <c r="N1590" s="98" t="s">
        <v>526</v>
      </c>
      <c r="O1590" s="99" t="s">
        <v>526</v>
      </c>
      <c r="P1590" s="98" t="s">
        <v>526</v>
      </c>
      <c r="Q1590" s="98" t="s">
        <v>526</v>
      </c>
      <c r="R1590" s="98" t="s">
        <v>526</v>
      </c>
      <c r="S1590" s="99" t="s">
        <v>526</v>
      </c>
      <c r="T1590" s="98" t="s">
        <v>526</v>
      </c>
      <c r="U1590" s="98" t="s">
        <v>526</v>
      </c>
      <c r="V1590" s="98" t="s">
        <v>526</v>
      </c>
      <c r="W1590" s="99" t="s">
        <v>526</v>
      </c>
      <c r="X1590" s="98" t="s">
        <v>526</v>
      </c>
      <c r="Y1590" s="98" t="s">
        <v>526</v>
      </c>
      <c r="Z1590" s="98" t="s">
        <v>526</v>
      </c>
      <c r="AA1590" s="99" t="s">
        <v>526</v>
      </c>
      <c r="AB1590" s="98" t="s">
        <v>526</v>
      </c>
      <c r="AC1590" t="str">
        <f>IF('Raw data (converted)'!T1590="","",'Raw data (converted)'!T1590)</f>
        <v>Not sampled</v>
      </c>
    </row>
    <row r="1591" spans="1:29" x14ac:dyDescent="0.25">
      <c r="A1591" t="str">
        <f t="shared" si="56"/>
        <v>Oct</v>
      </c>
      <c r="B1591">
        <f t="shared" si="57"/>
        <v>1590</v>
      </c>
      <c r="C1591" t="s">
        <v>2936</v>
      </c>
      <c r="D1591">
        <v>15</v>
      </c>
      <c r="E1591" s="98" t="s">
        <v>526</v>
      </c>
      <c r="F1591" s="98" t="s">
        <v>526</v>
      </c>
      <c r="G1591" s="99" t="s">
        <v>526</v>
      </c>
      <c r="H1591" s="98" t="s">
        <v>526</v>
      </c>
      <c r="I1591" s="98" t="s">
        <v>526</v>
      </c>
      <c r="J1591" s="98" t="s">
        <v>526</v>
      </c>
      <c r="K1591" s="99" t="s">
        <v>526</v>
      </c>
      <c r="L1591" s="98" t="s">
        <v>526</v>
      </c>
      <c r="M1591" s="98" t="s">
        <v>526</v>
      </c>
      <c r="N1591" s="98" t="s">
        <v>526</v>
      </c>
      <c r="O1591" s="99" t="s">
        <v>526</v>
      </c>
      <c r="P1591" s="98" t="s">
        <v>526</v>
      </c>
      <c r="Q1591" s="98" t="s">
        <v>526</v>
      </c>
      <c r="R1591" s="98" t="s">
        <v>526</v>
      </c>
      <c r="S1591" s="99" t="s">
        <v>526</v>
      </c>
      <c r="T1591" s="98" t="s">
        <v>526</v>
      </c>
      <c r="U1591" s="98" t="s">
        <v>526</v>
      </c>
      <c r="V1591" s="98" t="s">
        <v>526</v>
      </c>
      <c r="W1591" s="99" t="s">
        <v>526</v>
      </c>
      <c r="X1591" s="98" t="s">
        <v>526</v>
      </c>
      <c r="Y1591" s="98" t="s">
        <v>526</v>
      </c>
      <c r="Z1591" s="98" t="s">
        <v>526</v>
      </c>
      <c r="AA1591" s="99" t="s">
        <v>526</v>
      </c>
      <c r="AB1591" s="98" t="s">
        <v>526</v>
      </c>
      <c r="AC1591" t="str">
        <f>IF('Raw data (converted)'!T1591="","",'Raw data (converted)'!T1591)</f>
        <v>Not sampled</v>
      </c>
    </row>
    <row r="1592" spans="1:29" x14ac:dyDescent="0.25">
      <c r="A1592" t="str">
        <f t="shared" si="56"/>
        <v>Oct</v>
      </c>
      <c r="B1592">
        <f t="shared" si="57"/>
        <v>1591</v>
      </c>
      <c r="C1592" t="s">
        <v>2936</v>
      </c>
      <c r="D1592">
        <v>30</v>
      </c>
      <c r="E1592" s="98" t="s">
        <v>526</v>
      </c>
      <c r="F1592" s="98" t="s">
        <v>526</v>
      </c>
      <c r="G1592" s="99" t="s">
        <v>526</v>
      </c>
      <c r="H1592" s="98" t="s">
        <v>526</v>
      </c>
      <c r="I1592" s="98" t="s">
        <v>526</v>
      </c>
      <c r="J1592" s="98" t="s">
        <v>526</v>
      </c>
      <c r="K1592" s="99" t="s">
        <v>526</v>
      </c>
      <c r="L1592" s="98" t="s">
        <v>526</v>
      </c>
      <c r="M1592" s="98" t="s">
        <v>526</v>
      </c>
      <c r="N1592" s="98" t="s">
        <v>526</v>
      </c>
      <c r="O1592" s="99" t="s">
        <v>526</v>
      </c>
      <c r="P1592" s="98" t="s">
        <v>526</v>
      </c>
      <c r="Q1592" s="98" t="s">
        <v>526</v>
      </c>
      <c r="R1592" s="98" t="s">
        <v>526</v>
      </c>
      <c r="S1592" s="99" t="s">
        <v>526</v>
      </c>
      <c r="T1592" s="98" t="s">
        <v>526</v>
      </c>
      <c r="U1592" s="98" t="s">
        <v>526</v>
      </c>
      <c r="V1592" s="98" t="s">
        <v>526</v>
      </c>
      <c r="W1592" s="99" t="s">
        <v>526</v>
      </c>
      <c r="X1592" s="98" t="s">
        <v>526</v>
      </c>
      <c r="Y1592" s="98" t="s">
        <v>526</v>
      </c>
      <c r="Z1592" s="98" t="s">
        <v>526</v>
      </c>
      <c r="AA1592" s="99" t="s">
        <v>526</v>
      </c>
      <c r="AB1592" s="98" t="s">
        <v>526</v>
      </c>
      <c r="AC1592" t="str">
        <f>IF('Raw data (converted)'!T1592="","",'Raw data (converted)'!T1592)</f>
        <v>Not sampled</v>
      </c>
    </row>
    <row r="1593" spans="1:29" x14ac:dyDescent="0.25">
      <c r="A1593" t="str">
        <f t="shared" si="56"/>
        <v>Oct</v>
      </c>
      <c r="B1593">
        <f t="shared" si="57"/>
        <v>1592</v>
      </c>
      <c r="C1593" t="s">
        <v>2936</v>
      </c>
      <c r="D1593">
        <v>45</v>
      </c>
      <c r="E1593" s="98" t="s">
        <v>526</v>
      </c>
      <c r="F1593" s="98" t="s">
        <v>526</v>
      </c>
      <c r="G1593" s="99" t="s">
        <v>526</v>
      </c>
      <c r="H1593" s="98" t="s">
        <v>526</v>
      </c>
      <c r="I1593" s="98" t="s">
        <v>526</v>
      </c>
      <c r="J1593" s="98" t="s">
        <v>526</v>
      </c>
      <c r="K1593" s="99" t="s">
        <v>526</v>
      </c>
      <c r="L1593" s="98" t="s">
        <v>526</v>
      </c>
      <c r="M1593" s="98" t="s">
        <v>526</v>
      </c>
      <c r="N1593" s="98" t="s">
        <v>526</v>
      </c>
      <c r="O1593" s="99" t="s">
        <v>526</v>
      </c>
      <c r="P1593" s="98" t="s">
        <v>526</v>
      </c>
      <c r="Q1593" s="98" t="s">
        <v>526</v>
      </c>
      <c r="R1593" s="98" t="s">
        <v>526</v>
      </c>
      <c r="S1593" s="99" t="s">
        <v>526</v>
      </c>
      <c r="T1593" s="98" t="s">
        <v>526</v>
      </c>
      <c r="U1593" s="98" t="s">
        <v>526</v>
      </c>
      <c r="V1593" s="98" t="s">
        <v>526</v>
      </c>
      <c r="W1593" s="99" t="s">
        <v>526</v>
      </c>
      <c r="X1593" s="98" t="s">
        <v>526</v>
      </c>
      <c r="Y1593" s="98" t="s">
        <v>526</v>
      </c>
      <c r="Z1593" s="98" t="s">
        <v>526</v>
      </c>
      <c r="AA1593" s="99" t="s">
        <v>526</v>
      </c>
      <c r="AB1593" s="98" t="s">
        <v>526</v>
      </c>
      <c r="AC1593" t="str">
        <f>IF('Raw data (converted)'!T1593="","",'Raw data (converted)'!T1593)</f>
        <v>Not sampled</v>
      </c>
    </row>
    <row r="1594" spans="1:29" x14ac:dyDescent="0.25">
      <c r="A1594" t="str">
        <f t="shared" si="56"/>
        <v>Oct</v>
      </c>
      <c r="B1594">
        <f t="shared" si="57"/>
        <v>1593</v>
      </c>
      <c r="C1594" t="s">
        <v>2937</v>
      </c>
      <c r="D1594">
        <v>0</v>
      </c>
      <c r="E1594" s="98">
        <v>0.82828500000000904</v>
      </c>
      <c r="F1594" s="98">
        <v>-0.44788512707316203</v>
      </c>
      <c r="G1594" s="99">
        <v>0.95000000000002205</v>
      </c>
      <c r="H1594" s="98">
        <v>1.11770779781424</v>
      </c>
      <c r="I1594" s="98">
        <v>0.85166000000000297</v>
      </c>
      <c r="J1594" s="98">
        <v>-1.8309242601467299</v>
      </c>
      <c r="K1594" s="99">
        <v>0.70000000000000195</v>
      </c>
      <c r="L1594" s="98">
        <v>2.7858157567314499</v>
      </c>
      <c r="M1594" s="98">
        <v>0.21207999999999999</v>
      </c>
      <c r="N1594" s="98">
        <v>-0.30752787499867201</v>
      </c>
      <c r="O1594" s="99">
        <v>0.95000000000001805</v>
      </c>
      <c r="P1594" s="98">
        <v>0.77083133379493396</v>
      </c>
      <c r="Q1594" s="98">
        <v>0.21913000000000099</v>
      </c>
      <c r="R1594" s="98">
        <v>-0.49296585176889202</v>
      </c>
      <c r="S1594" s="99">
        <v>0.7</v>
      </c>
      <c r="T1594" s="98">
        <v>0.75156995440834995</v>
      </c>
      <c r="U1594" s="98">
        <v>0.37124499999999999</v>
      </c>
      <c r="V1594" s="98">
        <v>-8.1442487985817602E-2</v>
      </c>
      <c r="W1594" s="99">
        <v>0.95000000000002605</v>
      </c>
      <c r="X1594" s="98">
        <v>0.20407901330436501</v>
      </c>
      <c r="Y1594" s="98">
        <v>0.37752000000000002</v>
      </c>
      <c r="Z1594" s="98">
        <v>-0.14942949001589201</v>
      </c>
      <c r="AA1594" s="99">
        <v>0.7</v>
      </c>
      <c r="AB1594" s="98">
        <v>0.227769704412808</v>
      </c>
      <c r="AC1594" t="str">
        <f>IF('Raw data (converted)'!T1594="","",'Raw data (converted)'!T1594)</f>
        <v/>
      </c>
    </row>
    <row r="1595" spans="1:29" x14ac:dyDescent="0.25">
      <c r="A1595" t="str">
        <f t="shared" si="56"/>
        <v>Oct</v>
      </c>
      <c r="B1595">
        <f t="shared" si="57"/>
        <v>1594</v>
      </c>
      <c r="C1595" t="s">
        <v>2937</v>
      </c>
      <c r="D1595">
        <v>15</v>
      </c>
      <c r="E1595" s="98">
        <v>0.86694499999999397</v>
      </c>
      <c r="F1595" s="98">
        <v>0.447885127071528</v>
      </c>
      <c r="G1595" s="99">
        <v>0.54999999999999705</v>
      </c>
      <c r="H1595" s="98">
        <v>0.28348270504436701</v>
      </c>
      <c r="I1595" s="98">
        <v>0.84357000000000104</v>
      </c>
      <c r="J1595" s="98">
        <v>1.40354988813207</v>
      </c>
      <c r="K1595" s="99">
        <v>0.3</v>
      </c>
      <c r="L1595" s="98">
        <v>0.91457955147659797</v>
      </c>
      <c r="M1595" s="98">
        <v>0.36616000000000198</v>
      </c>
      <c r="N1595" s="98">
        <v>0.30752787499851503</v>
      </c>
      <c r="O1595" s="99">
        <v>0.54999999999999605</v>
      </c>
      <c r="P1595" s="98">
        <v>0.19550490035514501</v>
      </c>
      <c r="Q1595" s="98">
        <v>0.35911000000000098</v>
      </c>
      <c r="R1595" s="98">
        <v>0.43470981025653899</v>
      </c>
      <c r="S1595" s="99">
        <v>0.3</v>
      </c>
      <c r="T1595" s="98">
        <v>0.28402933090312299</v>
      </c>
      <c r="U1595" s="98">
        <v>0.38946500000000001</v>
      </c>
      <c r="V1595" s="98">
        <v>8.1442487985809497E-2</v>
      </c>
      <c r="W1595" s="99">
        <v>0.55000000000000504</v>
      </c>
      <c r="X1595" s="98">
        <v>5.1760281933834702E-2</v>
      </c>
      <c r="Y1595" s="98">
        <v>0.38318999999999998</v>
      </c>
      <c r="Z1595" s="98">
        <v>0.14039410640612501</v>
      </c>
      <c r="AA1595" s="99">
        <v>0.3</v>
      </c>
      <c r="AB1595" s="98">
        <v>9.1713047243528106E-2</v>
      </c>
      <c r="AC1595" t="str">
        <f>IF('Raw data (converted)'!T1595="","",'Raw data (converted)'!T1595)</f>
        <v/>
      </c>
    </row>
    <row r="1596" spans="1:29" x14ac:dyDescent="0.25">
      <c r="A1596" t="str">
        <f t="shared" si="56"/>
        <v>Oct</v>
      </c>
      <c r="B1596">
        <f t="shared" si="57"/>
        <v>1595</v>
      </c>
      <c r="C1596" t="s">
        <v>2937</v>
      </c>
      <c r="D1596">
        <v>30</v>
      </c>
      <c r="E1596" s="98">
        <v>0.85885499999999304</v>
      </c>
      <c r="F1596" s="98">
        <v>-0.44788512707060701</v>
      </c>
      <c r="G1596" s="99">
        <v>0.55000000000000604</v>
      </c>
      <c r="H1596" s="98">
        <v>0.28348270504378897</v>
      </c>
      <c r="I1596" s="98">
        <v>0.83548</v>
      </c>
      <c r="J1596" s="98">
        <v>0.78876408681532895</v>
      </c>
      <c r="K1596" s="99">
        <v>0.3</v>
      </c>
      <c r="L1596" s="98">
        <v>0.51361462506285605</v>
      </c>
      <c r="M1596" s="98">
        <v>0.50614000000000203</v>
      </c>
      <c r="N1596" s="98">
        <v>-0.30752787499885298</v>
      </c>
      <c r="O1596" s="99">
        <v>0.55000000000000404</v>
      </c>
      <c r="P1596" s="98">
        <v>0.195504900355362</v>
      </c>
      <c r="Q1596" s="98">
        <v>0.49909000000000098</v>
      </c>
      <c r="R1596" s="98">
        <v>9.8746092669220201E-2</v>
      </c>
      <c r="S1596" s="99">
        <v>0.3</v>
      </c>
      <c r="T1596" s="98">
        <v>6.4512481849909598E-2</v>
      </c>
      <c r="U1596" s="98">
        <v>0.39513500000000001</v>
      </c>
      <c r="V1596" s="98">
        <v>-8.14424879858172E-2</v>
      </c>
      <c r="W1596" s="99">
        <v>0.55000000000001403</v>
      </c>
      <c r="X1596" s="98">
        <v>5.17602819338406E-2</v>
      </c>
      <c r="Y1596" s="98">
        <v>0.38885999999999998</v>
      </c>
      <c r="Z1596" s="98">
        <v>1.26854796405173E-2</v>
      </c>
      <c r="AA1596" s="99">
        <v>0.3</v>
      </c>
      <c r="AB1596" s="98">
        <v>8.2867563456071897E-3</v>
      </c>
      <c r="AC1596" t="str">
        <f>IF('Raw data (converted)'!T1596="","",'Raw data (converted)'!T1596)</f>
        <v/>
      </c>
    </row>
    <row r="1597" spans="1:29" x14ac:dyDescent="0.25">
      <c r="A1597" t="str">
        <f t="shared" si="56"/>
        <v>Oct</v>
      </c>
      <c r="B1597">
        <f t="shared" si="57"/>
        <v>1596</v>
      </c>
      <c r="C1597" t="s">
        <v>2937</v>
      </c>
      <c r="D1597">
        <v>45</v>
      </c>
      <c r="E1597" s="98">
        <v>0.80401500000000503</v>
      </c>
      <c r="F1597" s="98">
        <v>0.447885127070002</v>
      </c>
      <c r="G1597" s="99">
        <v>0.95000000000000295</v>
      </c>
      <c r="H1597" s="98">
        <v>1.1177077978061201</v>
      </c>
      <c r="I1597" s="98">
        <v>0.82738999999999796</v>
      </c>
      <c r="J1597" s="98">
        <v>-1.5178906522887501</v>
      </c>
      <c r="K1597" s="99">
        <v>0.70000000000000095</v>
      </c>
      <c r="L1597" s="98">
        <v>2.3082676239763602</v>
      </c>
      <c r="M1597" s="98">
        <v>0.63201999999999903</v>
      </c>
      <c r="N1597" s="98">
        <v>0.307527874998892</v>
      </c>
      <c r="O1597" s="99">
        <v>0.94999999999999596</v>
      </c>
      <c r="P1597" s="98">
        <v>0.770831333795305</v>
      </c>
      <c r="Q1597" s="98">
        <v>0.63907000000000003</v>
      </c>
      <c r="R1597" s="98">
        <v>-0.321901499924097</v>
      </c>
      <c r="S1597" s="99">
        <v>0.70000000000000095</v>
      </c>
      <c r="T1597" s="98">
        <v>0.49073216318698099</v>
      </c>
      <c r="U1597" s="98">
        <v>0.38825500000000002</v>
      </c>
      <c r="V1597" s="98">
        <v>8.1442487985811607E-2</v>
      </c>
      <c r="W1597" s="99">
        <v>0.95000000000000595</v>
      </c>
      <c r="X1597" s="98">
        <v>0.204079013304308</v>
      </c>
      <c r="Y1597" s="98">
        <v>0.39452999999999999</v>
      </c>
      <c r="Z1597" s="98">
        <v>-8.4403440121197798E-2</v>
      </c>
      <c r="AA1597" s="99">
        <v>0.70000000000000095</v>
      </c>
      <c r="AB1597" s="98">
        <v>0.12865190985306499</v>
      </c>
      <c r="AC1597" t="str">
        <f>IF('Raw data (converted)'!T1597="","",'Raw data (converted)'!T1597)</f>
        <v/>
      </c>
    </row>
    <row r="1598" spans="1:29" x14ac:dyDescent="0.25">
      <c r="A1598" t="str">
        <f t="shared" si="56"/>
        <v>Oct</v>
      </c>
      <c r="B1598">
        <f t="shared" si="57"/>
        <v>1597</v>
      </c>
      <c r="C1598" t="s">
        <v>2938</v>
      </c>
      <c r="D1598">
        <v>0</v>
      </c>
      <c r="E1598" s="98">
        <v>0.927740000000014</v>
      </c>
      <c r="F1598" s="98">
        <v>-2.83694744103967</v>
      </c>
      <c r="G1598" s="99">
        <v>0.95000000000002205</v>
      </c>
      <c r="H1598" s="98">
        <v>7.1382867288855696</v>
      </c>
      <c r="I1598" s="98">
        <v>0.907590000000004</v>
      </c>
      <c r="J1598" s="98">
        <v>0.45200047267280002</v>
      </c>
      <c r="K1598" s="99">
        <v>0.70000000000000195</v>
      </c>
      <c r="L1598" s="98">
        <v>0.68661290203434899</v>
      </c>
      <c r="M1598" s="98">
        <v>0.31140500000000099</v>
      </c>
      <c r="N1598" s="98">
        <v>-1.45556267862606</v>
      </c>
      <c r="O1598" s="99">
        <v>0.95000000000001505</v>
      </c>
      <c r="P1598" s="98">
        <v>3.6560508115414501</v>
      </c>
      <c r="Q1598" s="98">
        <v>0.29323000000000099</v>
      </c>
      <c r="R1598" s="98">
        <v>0.64553676017082495</v>
      </c>
      <c r="S1598" s="99">
        <v>0.70000000000000195</v>
      </c>
      <c r="T1598" s="98">
        <v>0.98426547378763196</v>
      </c>
      <c r="U1598" s="98">
        <v>0.43040500000000298</v>
      </c>
      <c r="V1598" s="98">
        <v>-0.242927306571048</v>
      </c>
      <c r="W1598" s="99">
        <v>0.95000000000002804</v>
      </c>
      <c r="X1598" s="98">
        <v>0.60876295539552205</v>
      </c>
      <c r="Y1598" s="98">
        <v>0.41253000000000001</v>
      </c>
      <c r="Z1598" s="98">
        <v>0.23606878285552799</v>
      </c>
      <c r="AA1598" s="99">
        <v>0.7</v>
      </c>
      <c r="AB1598" s="98">
        <v>0.35983716125727899</v>
      </c>
      <c r="AC1598" t="str">
        <f>IF('Raw data (converted)'!T1598="","",'Raw data (converted)'!T1598)</f>
        <v/>
      </c>
    </row>
    <row r="1599" spans="1:29" x14ac:dyDescent="0.25">
      <c r="A1599" t="str">
        <f t="shared" ref="A1599:A1662" si="58">A1598</f>
        <v>Oct</v>
      </c>
      <c r="B1599">
        <f t="shared" si="57"/>
        <v>1598</v>
      </c>
      <c r="C1599" t="s">
        <v>2938</v>
      </c>
      <c r="D1599">
        <v>15</v>
      </c>
      <c r="E1599" s="98">
        <v>0.86507999999999297</v>
      </c>
      <c r="F1599" s="98">
        <v>2.83694744103666</v>
      </c>
      <c r="G1599" s="99">
        <v>0.54999999999999605</v>
      </c>
      <c r="H1599" s="98">
        <v>1.8104739317818599</v>
      </c>
      <c r="I1599" s="98">
        <v>0.88523000000000196</v>
      </c>
      <c r="J1599" s="98">
        <v>1.0021336822379101</v>
      </c>
      <c r="K1599" s="99">
        <v>0.3</v>
      </c>
      <c r="L1599" s="98">
        <v>0.65268237058345602</v>
      </c>
      <c r="M1599" s="98">
        <v>0.42928500000000103</v>
      </c>
      <c r="N1599" s="98">
        <v>1.4555626786254401</v>
      </c>
      <c r="O1599" s="99">
        <v>0.54999999999999205</v>
      </c>
      <c r="P1599" s="98">
        <v>0.92727918322269698</v>
      </c>
      <c r="Q1599" s="98">
        <v>0.44746000000000102</v>
      </c>
      <c r="R1599" s="98">
        <v>0.107447855624744</v>
      </c>
      <c r="S1599" s="99">
        <v>0.3</v>
      </c>
      <c r="T1599" s="98">
        <v>7.0197554420475997E-2</v>
      </c>
      <c r="U1599" s="98">
        <v>0.39158499999999802</v>
      </c>
      <c r="V1599" s="98">
        <v>0.24292730657088901</v>
      </c>
      <c r="W1599" s="99">
        <v>0.55000000000000604</v>
      </c>
      <c r="X1599" s="98">
        <v>0.15439971848126599</v>
      </c>
      <c r="Y1599" s="98">
        <v>0.40945999999999999</v>
      </c>
      <c r="Z1599" s="98">
        <v>-2.7566523064974001E-2</v>
      </c>
      <c r="AA1599" s="99">
        <v>0.3</v>
      </c>
      <c r="AB1599" s="98">
        <v>1.8007764787242499E-2</v>
      </c>
      <c r="AC1599" t="str">
        <f>IF('Raw data (converted)'!T1599="","",'Raw data (converted)'!T1599)</f>
        <v/>
      </c>
    </row>
    <row r="1600" spans="1:29" x14ac:dyDescent="0.25">
      <c r="A1600" t="str">
        <f t="shared" si="58"/>
        <v>Oct</v>
      </c>
      <c r="B1600">
        <f t="shared" si="57"/>
        <v>1599</v>
      </c>
      <c r="C1600" t="s">
        <v>2938</v>
      </c>
      <c r="D1600">
        <v>30</v>
      </c>
      <c r="E1600" s="98">
        <v>0.84271999999999103</v>
      </c>
      <c r="F1600" s="98">
        <v>-2.8369474410355799</v>
      </c>
      <c r="G1600" s="99">
        <v>0.55000000000000304</v>
      </c>
      <c r="H1600" s="98">
        <v>1.81047393178118</v>
      </c>
      <c r="I1600" s="98">
        <v>0.86287000000000003</v>
      </c>
      <c r="J1600" s="98">
        <v>-2.8919786702675498</v>
      </c>
      <c r="K1600" s="99">
        <v>0.3</v>
      </c>
      <c r="L1600" s="98">
        <v>1.89074807872968</v>
      </c>
      <c r="M1600" s="98">
        <v>0.58351500000000101</v>
      </c>
      <c r="N1600" s="98">
        <v>-1.4555626786256299</v>
      </c>
      <c r="O1600" s="99">
        <v>0.54999999999999905</v>
      </c>
      <c r="P1600" s="98">
        <v>0.92727918322283198</v>
      </c>
      <c r="Q1600" s="98">
        <v>0.60169000000000095</v>
      </c>
      <c r="R1600" s="98">
        <v>-1.48270474011799</v>
      </c>
      <c r="S1600" s="99">
        <v>0.3</v>
      </c>
      <c r="T1600" s="98">
        <v>0.96976500277325495</v>
      </c>
      <c r="U1600" s="98">
        <v>0.388514999999998</v>
      </c>
      <c r="V1600" s="98">
        <v>-0.242927306570833</v>
      </c>
      <c r="W1600" s="99">
        <v>0.55000000000001503</v>
      </c>
      <c r="X1600" s="98">
        <v>0.15439971848123399</v>
      </c>
      <c r="Y1600" s="98">
        <v>0.40638999999999997</v>
      </c>
      <c r="Z1600" s="98">
        <v>-0.40849683957786098</v>
      </c>
      <c r="AA1600" s="99">
        <v>0.3</v>
      </c>
      <c r="AB1600" s="98">
        <v>0.26687343665248098</v>
      </c>
      <c r="AC1600" t="str">
        <f>IF('Raw data (converted)'!T1600="","",'Raw data (converted)'!T1600)</f>
        <v/>
      </c>
    </row>
    <row r="1601" spans="1:29" x14ac:dyDescent="0.25">
      <c r="A1601" t="str">
        <f t="shared" si="58"/>
        <v>Oct</v>
      </c>
      <c r="B1601">
        <f t="shared" si="57"/>
        <v>1600</v>
      </c>
      <c r="C1601" t="s">
        <v>2938</v>
      </c>
      <c r="D1601">
        <v>45</v>
      </c>
      <c r="E1601" s="98">
        <v>0.86066000000000598</v>
      </c>
      <c r="F1601" s="98">
        <v>2.8369474410350302</v>
      </c>
      <c r="G1601" s="99">
        <v>0.95000000000000295</v>
      </c>
      <c r="H1601" s="98">
        <v>7.1382867288722398</v>
      </c>
      <c r="I1601" s="98">
        <v>0.84050999999999698</v>
      </c>
      <c r="J1601" s="98">
        <v>2.4347854304532199</v>
      </c>
      <c r="K1601" s="99">
        <v>0.70000000000000095</v>
      </c>
      <c r="L1601" s="98">
        <v>3.7095782520718301</v>
      </c>
      <c r="M1601" s="98">
        <v>0.77409499999999998</v>
      </c>
      <c r="N1601" s="98">
        <v>1.4555626786254301</v>
      </c>
      <c r="O1601" s="99">
        <v>0.94999999999999196</v>
      </c>
      <c r="P1601" s="98">
        <v>3.6560508115389601</v>
      </c>
      <c r="Q1601" s="98">
        <v>0.75592000000000104</v>
      </c>
      <c r="R1601" s="98">
        <v>1.4552028308954801</v>
      </c>
      <c r="S1601" s="99">
        <v>0.7</v>
      </c>
      <c r="T1601" s="98">
        <v>2.2207215778691198</v>
      </c>
      <c r="U1601" s="98">
        <v>0.42119500000000198</v>
      </c>
      <c r="V1601" s="98">
        <v>0.24292730657079101</v>
      </c>
      <c r="W1601" s="99">
        <v>0.95000000000000995</v>
      </c>
      <c r="X1601" s="98">
        <v>0.60876295539476</v>
      </c>
      <c r="Y1601" s="98">
        <v>0.40332000000000001</v>
      </c>
      <c r="Z1601" s="98">
        <v>0.43002900618039003</v>
      </c>
      <c r="AA1601" s="99">
        <v>0.70000000000000095</v>
      </c>
      <c r="AB1601" s="98">
        <v>0.65553427543625797</v>
      </c>
      <c r="AC1601" t="str">
        <f>IF('Raw data (converted)'!T1601="","",'Raw data (converted)'!T1601)</f>
        <v/>
      </c>
    </row>
    <row r="1602" spans="1:29" x14ac:dyDescent="0.25">
      <c r="A1602" t="str">
        <f t="shared" si="58"/>
        <v>Oct</v>
      </c>
      <c r="B1602">
        <f t="shared" si="57"/>
        <v>1601</v>
      </c>
      <c r="C1602" t="s">
        <v>2939</v>
      </c>
      <c r="D1602">
        <v>0</v>
      </c>
      <c r="E1602" s="98">
        <v>0.95775000000001198</v>
      </c>
      <c r="F1602" s="98">
        <v>-0.235729014250362</v>
      </c>
      <c r="G1602" s="99">
        <v>0.95000000000002005</v>
      </c>
      <c r="H1602" s="98">
        <v>0.58817837196549505</v>
      </c>
      <c r="I1602" s="98">
        <v>0.96565000000000401</v>
      </c>
      <c r="J1602" s="98">
        <v>-0.64827326112412897</v>
      </c>
      <c r="K1602" s="99">
        <v>0.70000000000000195</v>
      </c>
      <c r="L1602" s="98">
        <v>0.98487188495211297</v>
      </c>
      <c r="M1602" s="98">
        <v>0.28096000000000099</v>
      </c>
      <c r="N1602" s="98">
        <v>-5.4025167229711103E-2</v>
      </c>
      <c r="O1602" s="99">
        <v>0.95000000000001406</v>
      </c>
      <c r="P1602" s="98">
        <v>0.13540354564572599</v>
      </c>
      <c r="Q1602" s="98">
        <v>0.288410000000001</v>
      </c>
      <c r="R1602" s="98">
        <v>-0.44557640294704098</v>
      </c>
      <c r="S1602" s="99">
        <v>0.70000000000000095</v>
      </c>
      <c r="T1602" s="98">
        <v>0.67930505891739001</v>
      </c>
      <c r="U1602" s="98">
        <v>0.40339999999999998</v>
      </c>
      <c r="V1602" s="98">
        <v>-5.1339104174474501E-2</v>
      </c>
      <c r="W1602" s="99">
        <v>0.95000000000002804</v>
      </c>
      <c r="X1602" s="98">
        <v>0.1286452410351</v>
      </c>
      <c r="Y1602" s="98">
        <v>0.4098</v>
      </c>
      <c r="Z1602" s="98">
        <v>-0.13974079490264499</v>
      </c>
      <c r="AA1602" s="99">
        <v>0.7</v>
      </c>
      <c r="AB1602" s="98">
        <v>0.213001272709641</v>
      </c>
      <c r="AC1602" t="str">
        <f>IF('Raw data (converted)'!T1602="","",'Raw data (converted)'!T1602)</f>
        <v/>
      </c>
    </row>
    <row r="1603" spans="1:29" x14ac:dyDescent="0.25">
      <c r="A1603" t="str">
        <f t="shared" si="58"/>
        <v>Oct</v>
      </c>
      <c r="B1603">
        <f t="shared" si="57"/>
        <v>1602</v>
      </c>
      <c r="C1603" t="s">
        <v>2939</v>
      </c>
      <c r="D1603">
        <v>15</v>
      </c>
      <c r="E1603" s="98">
        <v>0.94574999999999398</v>
      </c>
      <c r="F1603" s="98">
        <v>0.23572901424839399</v>
      </c>
      <c r="G1603" s="99">
        <v>0.54999999999999705</v>
      </c>
      <c r="H1603" s="98">
        <v>0.14917887864669099</v>
      </c>
      <c r="I1603" s="98">
        <v>0.93785000000000196</v>
      </c>
      <c r="J1603" s="98">
        <v>0.53225162814224103</v>
      </c>
      <c r="K1603" s="99">
        <v>0.3</v>
      </c>
      <c r="L1603" s="98">
        <v>0.34652218511548799</v>
      </c>
      <c r="M1603" s="98">
        <v>0.44952000000000097</v>
      </c>
      <c r="N1603" s="98">
        <v>5.4025167229410899E-2</v>
      </c>
      <c r="O1603" s="99">
        <v>0.54999999999999405</v>
      </c>
      <c r="P1603" s="98">
        <v>3.4342216693166797E-2</v>
      </c>
      <c r="Q1603" s="98">
        <v>0.44207000000000102</v>
      </c>
      <c r="R1603" s="98">
        <v>0.31137177879993</v>
      </c>
      <c r="S1603" s="99">
        <v>0.3</v>
      </c>
      <c r="T1603" s="98">
        <v>0.20343351353832101</v>
      </c>
      <c r="U1603" s="98">
        <v>0.4133</v>
      </c>
      <c r="V1603" s="98">
        <v>5.1339104174443997E-2</v>
      </c>
      <c r="W1603" s="99">
        <v>0.55000000000000704</v>
      </c>
      <c r="X1603" s="98">
        <v>3.2628117108193903E-2</v>
      </c>
      <c r="Y1603" s="98">
        <v>0.40689999999999998</v>
      </c>
      <c r="Z1603" s="98">
        <v>0.118316492800991</v>
      </c>
      <c r="AA1603" s="99">
        <v>0.3</v>
      </c>
      <c r="AB1603" s="98">
        <v>7.7290514633350002E-2</v>
      </c>
      <c r="AC1603" t="str">
        <f>IF('Raw data (converted)'!T1603="","",'Raw data (converted)'!T1603)</f>
        <v/>
      </c>
    </row>
    <row r="1604" spans="1:29" x14ac:dyDescent="0.25">
      <c r="A1604" t="str">
        <f t="shared" si="58"/>
        <v>Oct</v>
      </c>
      <c r="B1604">
        <f t="shared" si="57"/>
        <v>1603</v>
      </c>
      <c r="C1604" t="s">
        <v>2939</v>
      </c>
      <c r="D1604">
        <v>30</v>
      </c>
      <c r="E1604" s="98">
        <v>0.91794999999999205</v>
      </c>
      <c r="F1604" s="98">
        <v>-0.23572901424737999</v>
      </c>
      <c r="G1604" s="99">
        <v>0.55000000000000504</v>
      </c>
      <c r="H1604" s="98">
        <v>0.14917887864605101</v>
      </c>
      <c r="I1604" s="98">
        <v>0.91005000000000003</v>
      </c>
      <c r="J1604" s="98">
        <v>0.20868015376506899</v>
      </c>
      <c r="K1604" s="99">
        <v>0.3</v>
      </c>
      <c r="L1604" s="98">
        <v>0.13584426004723801</v>
      </c>
      <c r="M1604" s="98">
        <v>0.60318000000000105</v>
      </c>
      <c r="N1604" s="98">
        <v>-5.4025167229561299E-2</v>
      </c>
      <c r="O1604" s="99">
        <v>0.55000000000000104</v>
      </c>
      <c r="P1604" s="98">
        <v>3.43422166932629E-2</v>
      </c>
      <c r="Q1604" s="98">
        <v>0.59573000000000098</v>
      </c>
      <c r="R1604" s="98">
        <v>0.25235112571027801</v>
      </c>
      <c r="S1604" s="99">
        <v>0.3</v>
      </c>
      <c r="T1604" s="98">
        <v>0.164869791234838</v>
      </c>
      <c r="U1604" s="98">
        <v>0.41039999999999999</v>
      </c>
      <c r="V1604" s="98">
        <v>-5.1339104174433298E-2</v>
      </c>
      <c r="W1604" s="99">
        <v>0.55000000000001503</v>
      </c>
      <c r="X1604" s="98">
        <v>3.2628117108187603E-2</v>
      </c>
      <c r="Y1604" s="98">
        <v>0.40400000000000003</v>
      </c>
      <c r="Z1604" s="98">
        <v>3.7812487390007803E-2</v>
      </c>
      <c r="AA1604" s="99">
        <v>0.3</v>
      </c>
      <c r="AB1604" s="98">
        <v>2.4700925206601099E-2</v>
      </c>
      <c r="AC1604" t="str">
        <f>IF('Raw data (converted)'!T1604="","",'Raw data (converted)'!T1604)</f>
        <v/>
      </c>
    </row>
    <row r="1605" spans="1:29" x14ac:dyDescent="0.25">
      <c r="A1605" t="str">
        <f t="shared" si="58"/>
        <v>Oct</v>
      </c>
      <c r="B1605">
        <f t="shared" si="57"/>
        <v>1604</v>
      </c>
      <c r="C1605" t="s">
        <v>2939</v>
      </c>
      <c r="D1605">
        <v>45</v>
      </c>
      <c r="E1605" s="98">
        <v>0.87435000000000596</v>
      </c>
      <c r="F1605" s="98">
        <v>0.235729014246777</v>
      </c>
      <c r="G1605" s="99">
        <v>0.94999999999999596</v>
      </c>
      <c r="H1605" s="98">
        <v>0.58817837195639699</v>
      </c>
      <c r="I1605" s="98">
        <v>0.88224999999999798</v>
      </c>
      <c r="J1605" s="98">
        <v>-0.48351873067231799</v>
      </c>
      <c r="K1605" s="99">
        <v>0.70000000000000095</v>
      </c>
      <c r="L1605" s="98">
        <v>0.73450203463574604</v>
      </c>
      <c r="M1605" s="98">
        <v>0.74194000000000004</v>
      </c>
      <c r="N1605" s="98">
        <v>5.4025167229478199E-2</v>
      </c>
      <c r="O1605" s="99">
        <v>0.94999999999998896</v>
      </c>
      <c r="P1605" s="98">
        <v>0.13540354564510701</v>
      </c>
      <c r="Q1605" s="98">
        <v>0.74939</v>
      </c>
      <c r="R1605" s="98">
        <v>-0.415524557352631</v>
      </c>
      <c r="S1605" s="99">
        <v>0.70000000000000095</v>
      </c>
      <c r="T1605" s="98">
        <v>0.633481004589865</v>
      </c>
      <c r="U1605" s="98">
        <v>0.39470000000000099</v>
      </c>
      <c r="V1605" s="98">
        <v>5.1339104174408901E-2</v>
      </c>
      <c r="W1605" s="99">
        <v>0.95000000000000595</v>
      </c>
      <c r="X1605" s="98">
        <v>0.12864524103490599</v>
      </c>
      <c r="Y1605" s="98">
        <v>0.40110000000000001</v>
      </c>
      <c r="Z1605" s="98">
        <v>-9.8750161731198993E-2</v>
      </c>
      <c r="AA1605" s="99">
        <v>0.70000000000000095</v>
      </c>
      <c r="AB1605" s="98">
        <v>0.15052010740307101</v>
      </c>
      <c r="AC1605" t="str">
        <f>IF('Raw data (converted)'!T1605="","",'Raw data (converted)'!T1605)</f>
        <v/>
      </c>
    </row>
    <row r="1606" spans="1:29" x14ac:dyDescent="0.25">
      <c r="A1606" t="str">
        <f t="shared" si="58"/>
        <v>Oct</v>
      </c>
      <c r="B1606">
        <f t="shared" si="57"/>
        <v>1605</v>
      </c>
      <c r="C1606" t="s">
        <v>2940</v>
      </c>
      <c r="D1606">
        <v>0</v>
      </c>
      <c r="E1606" s="98">
        <v>0.93684500000001203</v>
      </c>
      <c r="F1606" s="98">
        <v>-0.78815483459686098</v>
      </c>
      <c r="G1606" s="99">
        <v>0.95000000000002705</v>
      </c>
      <c r="H1606" s="98">
        <v>1.9677214328331301</v>
      </c>
      <c r="I1606" s="98">
        <v>0.95272000000000401</v>
      </c>
      <c r="J1606" s="98">
        <v>-1.4125910176093699</v>
      </c>
      <c r="K1606" s="99">
        <v>0.70000000000000195</v>
      </c>
      <c r="L1606" s="98">
        <v>2.1477938471600799</v>
      </c>
      <c r="M1606" s="98">
        <v>0.487705000000002</v>
      </c>
      <c r="N1606" s="98">
        <v>0.35220253251501599</v>
      </c>
      <c r="O1606" s="99">
        <v>0.95000000000002105</v>
      </c>
      <c r="P1606" s="98">
        <v>0.88283698521005105</v>
      </c>
      <c r="Q1606" s="98">
        <v>0.48198000000000102</v>
      </c>
      <c r="R1606" s="98">
        <v>0.42881671982696501</v>
      </c>
      <c r="S1606" s="99">
        <v>0.70000000000000095</v>
      </c>
      <c r="T1606" s="98">
        <v>0.65374911156479398</v>
      </c>
      <c r="U1606" s="98">
        <v>0.40678999999999998</v>
      </c>
      <c r="V1606" s="98">
        <v>0.23382628355815699</v>
      </c>
      <c r="W1606" s="99">
        <v>0.95000000000002605</v>
      </c>
      <c r="X1606" s="98">
        <v>0.58595352813118395</v>
      </c>
      <c r="Y1606" s="98">
        <v>0.41154000000000002</v>
      </c>
      <c r="Z1606" s="98">
        <v>4.8443475566204101E-3</v>
      </c>
      <c r="AA1606" s="99">
        <v>0.7</v>
      </c>
      <c r="AB1606" s="98">
        <v>7.3839666075050702E-3</v>
      </c>
      <c r="AC1606" t="str">
        <f>IF('Raw data (converted)'!T1606="","",'Raw data (converted)'!T1606)</f>
        <v/>
      </c>
    </row>
    <row r="1607" spans="1:29" x14ac:dyDescent="0.25">
      <c r="A1607" t="str">
        <f t="shared" si="58"/>
        <v>Oct</v>
      </c>
      <c r="B1607">
        <f t="shared" si="57"/>
        <v>1606</v>
      </c>
      <c r="C1607" t="s">
        <v>2940</v>
      </c>
      <c r="D1607">
        <v>15</v>
      </c>
      <c r="E1607" s="98">
        <v>0.90966499999999195</v>
      </c>
      <c r="F1607" s="98">
        <v>0.78815483459476998</v>
      </c>
      <c r="G1607" s="99">
        <v>0.54999999999999905</v>
      </c>
      <c r="H1607" s="98">
        <v>0.49907050451351098</v>
      </c>
      <c r="I1607" s="98">
        <v>0.89379000000000097</v>
      </c>
      <c r="J1607" s="98">
        <v>1.2853759583594999</v>
      </c>
      <c r="K1607" s="99">
        <v>0.3</v>
      </c>
      <c r="L1607" s="98">
        <v>0.83743718681415402</v>
      </c>
      <c r="M1607" s="98">
        <v>0.58508499999999997</v>
      </c>
      <c r="N1607" s="98">
        <v>-0.35220253251540601</v>
      </c>
      <c r="O1607" s="99">
        <v>0.54999999999999705</v>
      </c>
      <c r="P1607" s="98">
        <v>0.223912741032291</v>
      </c>
      <c r="Q1607" s="98">
        <v>0.59081000000000095</v>
      </c>
      <c r="R1607" s="98">
        <v>-0.40898285890983699</v>
      </c>
      <c r="S1607" s="99">
        <v>0.3</v>
      </c>
      <c r="T1607" s="98">
        <v>0.26721696123279198</v>
      </c>
      <c r="U1607" s="98">
        <v>0.42892999999999998</v>
      </c>
      <c r="V1607" s="98">
        <v>-0.23382628355811699</v>
      </c>
      <c r="W1607" s="99">
        <v>0.55000000000000504</v>
      </c>
      <c r="X1607" s="98">
        <v>0.14861459453922499</v>
      </c>
      <c r="Y1607" s="98">
        <v>0.42418</v>
      </c>
      <c r="Z1607" s="98">
        <v>-0.12539108721589901</v>
      </c>
      <c r="AA1607" s="99">
        <v>0.3</v>
      </c>
      <c r="AB1607" s="98">
        <v>8.1912085334321705E-2</v>
      </c>
      <c r="AC1607" t="str">
        <f>IF('Raw data (converted)'!T1607="","",'Raw data (converted)'!T1607)</f>
        <v/>
      </c>
    </row>
    <row r="1608" spans="1:29" x14ac:dyDescent="0.25">
      <c r="A1608" t="str">
        <f t="shared" si="58"/>
        <v>Oct</v>
      </c>
      <c r="B1608">
        <f t="shared" si="57"/>
        <v>1607</v>
      </c>
      <c r="C1608" t="s">
        <v>2940</v>
      </c>
      <c r="D1608">
        <v>30</v>
      </c>
      <c r="E1608" s="98">
        <v>0.85073499999999003</v>
      </c>
      <c r="F1608" s="98">
        <v>-0.78815483459357105</v>
      </c>
      <c r="G1608" s="99">
        <v>0.55000000000000804</v>
      </c>
      <c r="H1608" s="98">
        <v>0.49907050451276003</v>
      </c>
      <c r="I1608" s="98">
        <v>0.83485999999999905</v>
      </c>
      <c r="J1608" s="98">
        <v>0.203521767941682</v>
      </c>
      <c r="K1608" s="99">
        <v>0.3</v>
      </c>
      <c r="L1608" s="98">
        <v>0.13248616622961101</v>
      </c>
      <c r="M1608" s="98">
        <v>0.69391499999999995</v>
      </c>
      <c r="N1608" s="98">
        <v>0.35220253251540801</v>
      </c>
      <c r="O1608" s="99">
        <v>0.55000000000000304</v>
      </c>
      <c r="P1608" s="98">
        <v>0.223912741032296</v>
      </c>
      <c r="Q1608" s="98">
        <v>0.69964000000000004</v>
      </c>
      <c r="R1608" s="98">
        <v>-2.4213601267575501E-2</v>
      </c>
      <c r="S1608" s="99">
        <v>0.3</v>
      </c>
      <c r="T1608" s="98">
        <v>1.58190782914251E-2</v>
      </c>
      <c r="U1608" s="98">
        <v>0.44157000000000002</v>
      </c>
      <c r="V1608" s="98">
        <v>0.23382628355812499</v>
      </c>
      <c r="W1608" s="99">
        <v>0.55000000000001403</v>
      </c>
      <c r="X1608" s="98">
        <v>0.14861459453923201</v>
      </c>
      <c r="Y1608" s="98">
        <v>0.43681999999999999</v>
      </c>
      <c r="Z1608" s="98">
        <v>0.24126806470140399</v>
      </c>
      <c r="AA1608" s="99">
        <v>0.3</v>
      </c>
      <c r="AB1608" s="98">
        <v>0.15761265562392199</v>
      </c>
      <c r="AC1608" t="str">
        <f>IF('Raw data (converted)'!T1608="","",'Raw data (converted)'!T1608)</f>
        <v/>
      </c>
    </row>
    <row r="1609" spans="1:29" x14ac:dyDescent="0.25">
      <c r="A1609" t="str">
        <f t="shared" si="58"/>
        <v>Oct</v>
      </c>
      <c r="B1609">
        <f t="shared" si="57"/>
        <v>1608</v>
      </c>
      <c r="C1609" t="s">
        <v>2940</v>
      </c>
      <c r="D1609">
        <v>45</v>
      </c>
      <c r="E1609" s="98">
        <v>0.76005500000000603</v>
      </c>
      <c r="F1609" s="98">
        <v>0.78815483459299196</v>
      </c>
      <c r="G1609" s="99">
        <v>0.94999999999999596</v>
      </c>
      <c r="H1609" s="98">
        <v>1.9677214328228001</v>
      </c>
      <c r="I1609" s="98">
        <v>0.77592999999999701</v>
      </c>
      <c r="J1609" s="98">
        <v>-0.86173782666497101</v>
      </c>
      <c r="K1609" s="99">
        <v>0.70000000000000095</v>
      </c>
      <c r="L1609" s="98">
        <v>1.30939081183468</v>
      </c>
      <c r="M1609" s="98">
        <v>0.814195000000001</v>
      </c>
      <c r="N1609" s="98">
        <v>-0.35220253251552602</v>
      </c>
      <c r="O1609" s="99">
        <v>0.94999999999999196</v>
      </c>
      <c r="P1609" s="98">
        <v>0.88283698521106002</v>
      </c>
      <c r="Q1609" s="98">
        <v>0.80847000000000002</v>
      </c>
      <c r="R1609" s="98">
        <v>0.23290180335617799</v>
      </c>
      <c r="S1609" s="99">
        <v>0.70000000000000095</v>
      </c>
      <c r="T1609" s="98">
        <v>0.35504497966544102</v>
      </c>
      <c r="U1609" s="98">
        <v>0.44471000000000099</v>
      </c>
      <c r="V1609" s="98">
        <v>-0.23382628355815199</v>
      </c>
      <c r="W1609" s="99">
        <v>0.95000000000000295</v>
      </c>
      <c r="X1609" s="98">
        <v>0.58595352813102997</v>
      </c>
      <c r="Y1609" s="98">
        <v>0.44946000000000003</v>
      </c>
      <c r="Z1609" s="98">
        <v>-0.18184935443330399</v>
      </c>
      <c r="AA1609" s="99">
        <v>0.7</v>
      </c>
      <c r="AB1609" s="98">
        <v>0.27718767650169601</v>
      </c>
      <c r="AC1609" t="str">
        <f>IF('Raw data (converted)'!T1609="","",'Raw data (converted)'!T1609)</f>
        <v/>
      </c>
    </row>
    <row r="1610" spans="1:29" x14ac:dyDescent="0.25">
      <c r="A1610" t="str">
        <f t="shared" si="58"/>
        <v>Oct</v>
      </c>
      <c r="B1610">
        <f t="shared" si="57"/>
        <v>1609</v>
      </c>
      <c r="C1610" t="s">
        <v>2941</v>
      </c>
      <c r="D1610">
        <v>0</v>
      </c>
      <c r="E1610" s="98">
        <v>0.939620000000013</v>
      </c>
      <c r="F1610" s="98">
        <v>-0.47555766352915002</v>
      </c>
      <c r="G1610" s="99">
        <v>0.95000000000002505</v>
      </c>
      <c r="H1610" s="98">
        <v>1.18679686369129</v>
      </c>
      <c r="I1610" s="98">
        <v>0.95762000000000402</v>
      </c>
      <c r="J1610" s="98">
        <v>-1.4555704603358599</v>
      </c>
      <c r="K1610" s="99">
        <v>0.70000000000000195</v>
      </c>
      <c r="L1610" s="98">
        <v>2.2132840605892499</v>
      </c>
      <c r="M1610" s="98">
        <v>0.274090000000003</v>
      </c>
      <c r="N1610" s="98">
        <v>0.39687719003153799</v>
      </c>
      <c r="O1610" s="99">
        <v>0.95000000000001905</v>
      </c>
      <c r="P1610" s="98">
        <v>0.99485351870586503</v>
      </c>
      <c r="Q1610" s="98">
        <v>0.277640000000002</v>
      </c>
      <c r="R1610" s="98">
        <v>-9.4778897643808896E-2</v>
      </c>
      <c r="S1610" s="99">
        <v>0.70000000000000195</v>
      </c>
      <c r="T1610" s="98">
        <v>0.14448145200602899</v>
      </c>
      <c r="U1610" s="98">
        <v>0.45875000000000199</v>
      </c>
      <c r="V1610" s="98">
        <v>0.128347760436028</v>
      </c>
      <c r="W1610" s="99">
        <v>0.95000000000003104</v>
      </c>
      <c r="X1610" s="98">
        <v>0.32161790866552997</v>
      </c>
      <c r="Y1610" s="98">
        <v>0.44940000000000002</v>
      </c>
      <c r="Z1610" s="98">
        <v>0.22544848244292301</v>
      </c>
      <c r="AA1610" s="99">
        <v>0.7</v>
      </c>
      <c r="AB1610" s="98">
        <v>0.34364784250407898</v>
      </c>
      <c r="AC1610" t="str">
        <f>IF('Raw data (converted)'!T1610="","",'Raw data (converted)'!T1610)</f>
        <v/>
      </c>
    </row>
    <row r="1611" spans="1:29" x14ac:dyDescent="0.25">
      <c r="A1611" t="str">
        <f t="shared" si="58"/>
        <v>Oct</v>
      </c>
      <c r="B1611">
        <f t="shared" si="57"/>
        <v>1610</v>
      </c>
      <c r="C1611" t="s">
        <v>2941</v>
      </c>
      <c r="D1611">
        <v>15</v>
      </c>
      <c r="E1611" s="98">
        <v>0.94933999999999197</v>
      </c>
      <c r="F1611" s="98">
        <v>0.47555766352687401</v>
      </c>
      <c r="G1611" s="99">
        <v>0.55000000000000004</v>
      </c>
      <c r="H1611" s="98">
        <v>0.301005670636735</v>
      </c>
      <c r="I1611" s="98">
        <v>0.93134000000000206</v>
      </c>
      <c r="J1611" s="98">
        <v>1.17048463774726</v>
      </c>
      <c r="K1611" s="99">
        <v>0.3</v>
      </c>
      <c r="L1611" s="98">
        <v>0.76247263583493297</v>
      </c>
      <c r="M1611" s="98">
        <v>0.420629999999999</v>
      </c>
      <c r="N1611" s="98">
        <v>-0.39687719003205302</v>
      </c>
      <c r="O1611" s="99">
        <v>0.54999999999999405</v>
      </c>
      <c r="P1611" s="98">
        <v>0.25232334171647303</v>
      </c>
      <c r="Q1611" s="98">
        <v>0.41708000000000101</v>
      </c>
      <c r="R1611" s="98">
        <v>-8.2477579317649194E-2</v>
      </c>
      <c r="S1611" s="99">
        <v>0.3</v>
      </c>
      <c r="T1611" s="98">
        <v>5.3883907202821102E-2</v>
      </c>
      <c r="U1611" s="98">
        <v>0.42764999999999898</v>
      </c>
      <c r="V1611" s="98">
        <v>-0.12834776043607199</v>
      </c>
      <c r="W1611" s="99">
        <v>0.55000000000000704</v>
      </c>
      <c r="X1611" s="98">
        <v>8.1571511729514906E-2</v>
      </c>
      <c r="Y1611" s="98">
        <v>0.437</v>
      </c>
      <c r="Z1611" s="98">
        <v>-0.21467734776262801</v>
      </c>
      <c r="AA1611" s="99">
        <v>0.3</v>
      </c>
      <c r="AB1611" s="98">
        <v>0.14024088155165701</v>
      </c>
      <c r="AC1611" t="str">
        <f>IF('Raw data (converted)'!T1611="","",'Raw data (converted)'!T1611)</f>
        <v/>
      </c>
    </row>
    <row r="1612" spans="1:29" x14ac:dyDescent="0.25">
      <c r="A1612" t="str">
        <f t="shared" si="58"/>
        <v>Oct</v>
      </c>
      <c r="B1612">
        <f t="shared" si="57"/>
        <v>1611</v>
      </c>
      <c r="C1612" t="s">
        <v>2941</v>
      </c>
      <c r="D1612">
        <v>30</v>
      </c>
      <c r="E1612" s="98">
        <v>0.92305999999999</v>
      </c>
      <c r="F1612" s="98">
        <v>-0.47555766352558798</v>
      </c>
      <c r="G1612" s="99">
        <v>0.55000000000000604</v>
      </c>
      <c r="H1612" s="98">
        <v>0.30100567063592498</v>
      </c>
      <c r="I1612" s="98">
        <v>0.90505999999999898</v>
      </c>
      <c r="J1612" s="98">
        <v>0.51771435900366503</v>
      </c>
      <c r="K1612" s="99">
        <v>0.3</v>
      </c>
      <c r="L1612" s="98">
        <v>0.337055038874846</v>
      </c>
      <c r="M1612" s="98">
        <v>0.56006999999999896</v>
      </c>
      <c r="N1612" s="98">
        <v>0.39687719003217897</v>
      </c>
      <c r="O1612" s="99">
        <v>0.55000000000000204</v>
      </c>
      <c r="P1612" s="98">
        <v>0.25232334171655701</v>
      </c>
      <c r="Q1612" s="98">
        <v>0.55652000000000001</v>
      </c>
      <c r="R1612" s="98">
        <v>0.35109721837954</v>
      </c>
      <c r="S1612" s="99">
        <v>0.3</v>
      </c>
      <c r="T1612" s="98">
        <v>0.22939106767522999</v>
      </c>
      <c r="U1612" s="98">
        <v>0.41524999999999801</v>
      </c>
      <c r="V1612" s="98">
        <v>0.12834776043612101</v>
      </c>
      <c r="W1612" s="99">
        <v>0.55000000000001603</v>
      </c>
      <c r="X1612" s="98">
        <v>8.1571511729547394E-2</v>
      </c>
      <c r="Y1612" s="98">
        <v>0.42459999999999998</v>
      </c>
      <c r="Z1612" s="98">
        <v>-1.3417334235164601E-2</v>
      </c>
      <c r="AA1612" s="99">
        <v>0.3</v>
      </c>
      <c r="AB1612" s="98">
        <v>8.7648385325883298E-3</v>
      </c>
      <c r="AC1612" t="str">
        <f>IF('Raw data (converted)'!T1612="","",'Raw data (converted)'!T1612)</f>
        <v/>
      </c>
    </row>
    <row r="1613" spans="1:29" x14ac:dyDescent="0.25">
      <c r="A1613" t="str">
        <f t="shared" si="58"/>
        <v>Oct</v>
      </c>
      <c r="B1613">
        <f t="shared" si="57"/>
        <v>1612</v>
      </c>
      <c r="C1613" t="s">
        <v>2941</v>
      </c>
      <c r="D1613">
        <v>45</v>
      </c>
      <c r="E1613" s="98">
        <v>0.86078000000000698</v>
      </c>
      <c r="F1613" s="98">
        <v>0.47555766352486101</v>
      </c>
      <c r="G1613" s="99">
        <v>0.94999999999999896</v>
      </c>
      <c r="H1613" s="98">
        <v>1.1867968636802499</v>
      </c>
      <c r="I1613" s="98">
        <v>0.87877999999999701</v>
      </c>
      <c r="J1613" s="98">
        <v>-1.12319610325084</v>
      </c>
      <c r="K1613" s="99">
        <v>0.70000000000000095</v>
      </c>
      <c r="L1613" s="98">
        <v>1.70712963764148</v>
      </c>
      <c r="M1613" s="98">
        <v>0.69241000000000097</v>
      </c>
      <c r="N1613" s="98">
        <v>-0.39687719003225402</v>
      </c>
      <c r="O1613" s="99">
        <v>0.94999999999999596</v>
      </c>
      <c r="P1613" s="98">
        <v>0.99485351870741501</v>
      </c>
      <c r="Q1613" s="98">
        <v>0.69596000000000002</v>
      </c>
      <c r="R1613" s="98">
        <v>-0.31554437874062202</v>
      </c>
      <c r="S1613" s="99">
        <v>0.7</v>
      </c>
      <c r="T1613" s="98">
        <v>0.48103986397387799</v>
      </c>
      <c r="U1613" s="98">
        <v>0.42155000000000198</v>
      </c>
      <c r="V1613" s="98">
        <v>-0.12834776043617499</v>
      </c>
      <c r="W1613" s="99">
        <v>0.95000000000000595</v>
      </c>
      <c r="X1613" s="98">
        <v>0.32161790866581802</v>
      </c>
      <c r="Y1613" s="98">
        <v>0.41220000000000001</v>
      </c>
      <c r="Z1613" s="98">
        <v>0.12297189951432499</v>
      </c>
      <c r="AA1613" s="99">
        <v>0.70000000000000095</v>
      </c>
      <c r="AB1613" s="98">
        <v>0.18744067554537999</v>
      </c>
      <c r="AC1613" t="str">
        <f>IF('Raw data (converted)'!T1613="","",'Raw data (converted)'!T1613)</f>
        <v/>
      </c>
    </row>
    <row r="1614" spans="1:29" x14ac:dyDescent="0.25">
      <c r="A1614" t="str">
        <f t="shared" si="58"/>
        <v>Oct</v>
      </c>
      <c r="B1614">
        <f t="shared" si="57"/>
        <v>1613</v>
      </c>
      <c r="C1614" t="s">
        <v>2942</v>
      </c>
      <c r="D1614">
        <v>0</v>
      </c>
      <c r="E1614" s="98">
        <v>0.95865000000001299</v>
      </c>
      <c r="F1614" s="98">
        <v>-9.2241788186587903E-2</v>
      </c>
      <c r="G1614" s="99">
        <v>0.95000000000002505</v>
      </c>
      <c r="H1614" s="98">
        <v>0.230145471390029</v>
      </c>
      <c r="I1614" s="98">
        <v>0.95370000000000399</v>
      </c>
      <c r="J1614" s="98">
        <v>0.32234582044805299</v>
      </c>
      <c r="K1614" s="99">
        <v>0.70000000000000195</v>
      </c>
      <c r="L1614" s="98">
        <v>0.48963509928383397</v>
      </c>
      <c r="M1614" s="98">
        <v>0.29044500000000301</v>
      </c>
      <c r="N1614" s="98">
        <v>-1.4015375113970101</v>
      </c>
      <c r="O1614" s="99">
        <v>0.95000000000001905</v>
      </c>
      <c r="P1614" s="98">
        <v>3.5197902150954201</v>
      </c>
      <c r="Q1614" s="98">
        <v>0.277370000000002</v>
      </c>
      <c r="R1614" s="98">
        <v>0.36582342810031798</v>
      </c>
      <c r="S1614" s="99">
        <v>0.70000000000000095</v>
      </c>
      <c r="T1614" s="98">
        <v>0.557698872073773</v>
      </c>
      <c r="U1614" s="98">
        <v>0.40073500000000201</v>
      </c>
      <c r="V1614" s="98">
        <v>-5.76398124141142E-2</v>
      </c>
      <c r="W1614" s="99">
        <v>0.95000000000002605</v>
      </c>
      <c r="X1614" s="98">
        <v>0.14443362771737001</v>
      </c>
      <c r="Y1614" s="98">
        <v>0.40026</v>
      </c>
      <c r="Z1614" s="98">
        <v>-1.4160400550139099E-2</v>
      </c>
      <c r="AA1614" s="99">
        <v>0.7</v>
      </c>
      <c r="AB1614" s="98">
        <v>2.15839044479312E-2</v>
      </c>
      <c r="AC1614" t="str">
        <f>IF('Raw data (converted)'!T1614="","",'Raw data (converted)'!T1614)</f>
        <v/>
      </c>
    </row>
    <row r="1615" spans="1:29" x14ac:dyDescent="0.25">
      <c r="A1615" t="str">
        <f t="shared" si="58"/>
        <v>Oct</v>
      </c>
      <c r="B1615">
        <f t="shared" si="57"/>
        <v>1614</v>
      </c>
      <c r="C1615" t="s">
        <v>2942</v>
      </c>
      <c r="D1615">
        <v>15</v>
      </c>
      <c r="E1615" s="98">
        <v>0.930449999999993</v>
      </c>
      <c r="F1615" s="98">
        <v>9.2241788184440801E-2</v>
      </c>
      <c r="G1615" s="99">
        <v>0.55000000000000004</v>
      </c>
      <c r="H1615" s="98">
        <v>5.8371482161670901E-2</v>
      </c>
      <c r="I1615" s="98">
        <v>0.93540000000000201</v>
      </c>
      <c r="J1615" s="98">
        <v>-0.16881989967517799</v>
      </c>
      <c r="K1615" s="99">
        <v>0.3</v>
      </c>
      <c r="L1615" s="98">
        <v>0.10989562408855499</v>
      </c>
      <c r="M1615" s="98">
        <v>0.41096500000000002</v>
      </c>
      <c r="N1615" s="98">
        <v>1.40153751139604</v>
      </c>
      <c r="O1615" s="99">
        <v>0.54999999999999705</v>
      </c>
      <c r="P1615" s="98">
        <v>0.89271959390299205</v>
      </c>
      <c r="Q1615" s="98">
        <v>0.42404000000000103</v>
      </c>
      <c r="R1615" s="98">
        <v>0.27088966418073301</v>
      </c>
      <c r="S1615" s="99">
        <v>0.3</v>
      </c>
      <c r="T1615" s="98">
        <v>0.176982545398985</v>
      </c>
      <c r="U1615" s="98">
        <v>0.40489499999999901</v>
      </c>
      <c r="V1615" s="98">
        <v>5.7639812414046698E-2</v>
      </c>
      <c r="W1615" s="99">
        <v>0.55000000000000404</v>
      </c>
      <c r="X1615" s="98">
        <v>3.6632504098889997E-2</v>
      </c>
      <c r="Y1615" s="98">
        <v>0.40537000000000001</v>
      </c>
      <c r="Z1615" s="98">
        <v>3.93981723450708E-2</v>
      </c>
      <c r="AA1615" s="99">
        <v>0.3</v>
      </c>
      <c r="AB1615" s="98">
        <v>2.5736772153111001E-2</v>
      </c>
      <c r="AC1615" t="str">
        <f>IF('Raw data (converted)'!T1615="","",'Raw data (converted)'!T1615)</f>
        <v/>
      </c>
    </row>
    <row r="1616" spans="1:29" x14ac:dyDescent="0.25">
      <c r="A1616" t="str">
        <f t="shared" si="58"/>
        <v>Oct</v>
      </c>
      <c r="B1616">
        <f t="shared" si="57"/>
        <v>1615</v>
      </c>
      <c r="C1616" t="s">
        <v>2942</v>
      </c>
      <c r="D1616">
        <v>30</v>
      </c>
      <c r="E1616" s="98">
        <v>0.91214999999999102</v>
      </c>
      <c r="F1616" s="98">
        <v>-9.2241788183364204E-2</v>
      </c>
      <c r="G1616" s="99">
        <v>0.55000000000000504</v>
      </c>
      <c r="H1616" s="98">
        <v>5.8371482160990099E-2</v>
      </c>
      <c r="I1616" s="98">
        <v>0.91710000000000003</v>
      </c>
      <c r="J1616" s="98">
        <v>-0.29543482443139801</v>
      </c>
      <c r="K1616" s="99">
        <v>0.3</v>
      </c>
      <c r="L1616" s="98">
        <v>0.19232319389718699</v>
      </c>
      <c r="M1616" s="98">
        <v>0.55763499999999899</v>
      </c>
      <c r="N1616" s="98">
        <v>-1.40153751139601</v>
      </c>
      <c r="O1616" s="99">
        <v>0.55000000000000304</v>
      </c>
      <c r="P1616" s="98">
        <v>0.89271959390298705</v>
      </c>
      <c r="Q1616" s="98">
        <v>0.57071000000000005</v>
      </c>
      <c r="R1616" s="98">
        <v>-1.26024227847232</v>
      </c>
      <c r="S1616" s="99">
        <v>0.3</v>
      </c>
      <c r="T1616" s="98">
        <v>0.82400474107574995</v>
      </c>
      <c r="U1616" s="98">
        <v>0.41000499999999901</v>
      </c>
      <c r="V1616" s="98">
        <v>-5.76398124140075E-2</v>
      </c>
      <c r="W1616" s="99">
        <v>0.55000000000001203</v>
      </c>
      <c r="X1616" s="98">
        <v>3.6632504098865697E-2</v>
      </c>
      <c r="Y1616" s="98">
        <v>0.41048000000000001</v>
      </c>
      <c r="Z1616" s="98">
        <v>-5.0985870093624402E-2</v>
      </c>
      <c r="AA1616" s="99">
        <v>0.3</v>
      </c>
      <c r="AB1616" s="98">
        <v>3.33064297963378E-2</v>
      </c>
      <c r="AC1616" t="str">
        <f>IF('Raw data (converted)'!T1616="","",'Raw data (converted)'!T1616)</f>
        <v/>
      </c>
    </row>
    <row r="1617" spans="1:29" x14ac:dyDescent="0.25">
      <c r="A1617" t="str">
        <f t="shared" si="58"/>
        <v>Oct</v>
      </c>
      <c r="B1617">
        <f t="shared" si="57"/>
        <v>1616</v>
      </c>
      <c r="C1617" t="s">
        <v>2942</v>
      </c>
      <c r="D1617">
        <v>45</v>
      </c>
      <c r="E1617" s="98">
        <v>0.90375000000000605</v>
      </c>
      <c r="F1617" s="98">
        <v>9.2241788182763698E-2</v>
      </c>
      <c r="G1617" s="99">
        <v>0.94999999999999896</v>
      </c>
      <c r="H1617" s="98">
        <v>0.23014547138042499</v>
      </c>
      <c r="I1617" s="98">
        <v>0.89879999999999705</v>
      </c>
      <c r="J1617" s="98">
        <v>0.38681498453817997</v>
      </c>
      <c r="K1617" s="99">
        <v>0.7</v>
      </c>
      <c r="L1617" s="98">
        <v>0.58757602524831698</v>
      </c>
      <c r="M1617" s="98">
        <v>0.73045500000000096</v>
      </c>
      <c r="N1617" s="98">
        <v>1.4015375113958599</v>
      </c>
      <c r="O1617" s="99">
        <v>0.94999999999999896</v>
      </c>
      <c r="P1617" s="98">
        <v>3.5197902150918199</v>
      </c>
      <c r="Q1617" s="98">
        <v>0.71738000000000002</v>
      </c>
      <c r="R1617" s="98">
        <v>1.1454376532307</v>
      </c>
      <c r="S1617" s="99">
        <v>0.7</v>
      </c>
      <c r="T1617" s="98">
        <v>1.7472791883679499</v>
      </c>
      <c r="U1617" s="98">
        <v>0.41606500000000102</v>
      </c>
      <c r="V1617" s="98">
        <v>5.7639812413968698E-2</v>
      </c>
      <c r="W1617" s="99">
        <v>0.95000000000000295</v>
      </c>
      <c r="X1617" s="98">
        <v>0.14443362771696999</v>
      </c>
      <c r="Y1617" s="98">
        <v>0.41559000000000001</v>
      </c>
      <c r="Z1617" s="98">
        <v>3.1860901237804003E-2</v>
      </c>
      <c r="AA1617" s="99">
        <v>0.7</v>
      </c>
      <c r="AB1617" s="98">
        <v>4.8563806299595801E-2</v>
      </c>
      <c r="AC1617" t="str">
        <f>IF('Raw data (converted)'!T1617="","",'Raw data (converted)'!T1617)</f>
        <v/>
      </c>
    </row>
    <row r="1618" spans="1:29" x14ac:dyDescent="0.25">
      <c r="A1618" t="str">
        <f t="shared" si="58"/>
        <v>Oct</v>
      </c>
      <c r="B1618">
        <f t="shared" si="57"/>
        <v>1617</v>
      </c>
      <c r="C1618" t="s">
        <v>2943</v>
      </c>
      <c r="D1618">
        <v>0</v>
      </c>
      <c r="E1618" s="98">
        <v>0.93560000000001098</v>
      </c>
      <c r="F1618" s="98">
        <v>-1.49636678609839</v>
      </c>
      <c r="G1618" s="99">
        <v>0.95000000000002405</v>
      </c>
      <c r="H1618" s="98">
        <v>3.7421763823057601</v>
      </c>
      <c r="I1618" s="98">
        <v>0.912250000000003</v>
      </c>
      <c r="J1618" s="98">
        <v>1.1497000929321499</v>
      </c>
      <c r="K1618" s="99">
        <v>0.70000000000000195</v>
      </c>
      <c r="L1618" s="98">
        <v>1.74746723027064</v>
      </c>
      <c r="M1618" s="98">
        <v>0.42210500000000101</v>
      </c>
      <c r="N1618" s="98">
        <v>-0.229606960725632</v>
      </c>
      <c r="O1618" s="99">
        <v>0.95000000000002005</v>
      </c>
      <c r="P1618" s="98">
        <v>0.57549455551770901</v>
      </c>
      <c r="Q1618" s="98">
        <v>0.40628000000000097</v>
      </c>
      <c r="R1618" s="98">
        <v>0.850698398362987</v>
      </c>
      <c r="S1618" s="99">
        <v>0.70000000000000095</v>
      </c>
      <c r="T1618" s="98">
        <v>1.2972846963645099</v>
      </c>
      <c r="U1618" s="98">
        <v>0.40816000000000202</v>
      </c>
      <c r="V1618" s="98">
        <v>-6.8140992813438203E-2</v>
      </c>
      <c r="W1618" s="99">
        <v>0.95000000000002305</v>
      </c>
      <c r="X1618" s="98">
        <v>0.170747690088772</v>
      </c>
      <c r="Y1618" s="98">
        <v>0.40376000000000001</v>
      </c>
      <c r="Z1618" s="98">
        <v>5.4778391601827903E-2</v>
      </c>
      <c r="AA1618" s="99">
        <v>0.70000000000000095</v>
      </c>
      <c r="AB1618" s="98">
        <v>8.3495756199259405E-2</v>
      </c>
      <c r="AC1618" t="str">
        <f>IF('Raw data (converted)'!T1618="","",'Raw data (converted)'!T1618)</f>
        <v/>
      </c>
    </row>
    <row r="1619" spans="1:29" x14ac:dyDescent="0.25">
      <c r="A1619" t="str">
        <f t="shared" si="58"/>
        <v>Oct</v>
      </c>
      <c r="B1619">
        <f t="shared" si="57"/>
        <v>1618</v>
      </c>
      <c r="C1619" t="s">
        <v>2943</v>
      </c>
      <c r="D1619">
        <v>15</v>
      </c>
      <c r="E1619" s="98">
        <v>0.87969999999999404</v>
      </c>
      <c r="F1619" s="98">
        <v>1.4963667860961101</v>
      </c>
      <c r="G1619" s="99">
        <v>0.55000000000000204</v>
      </c>
      <c r="H1619" s="98">
        <v>0.94912309432390896</v>
      </c>
      <c r="I1619" s="98">
        <v>0.90305000000000102</v>
      </c>
      <c r="J1619" s="98">
        <v>-6.7996904035863295E-2</v>
      </c>
      <c r="K1619" s="99">
        <v>0.3</v>
      </c>
      <c r="L1619" s="98">
        <v>4.4262968222228798E-2</v>
      </c>
      <c r="M1619" s="98">
        <v>0.54348500000000199</v>
      </c>
      <c r="N1619" s="98">
        <v>0.22960696072523101</v>
      </c>
      <c r="O1619" s="99">
        <v>0.54999999999999905</v>
      </c>
      <c r="P1619" s="98">
        <v>0.145961899573232</v>
      </c>
      <c r="Q1619" s="98">
        <v>0.55931000000000097</v>
      </c>
      <c r="R1619" s="98">
        <v>-0.47330023727679099</v>
      </c>
      <c r="S1619" s="99">
        <v>0.3</v>
      </c>
      <c r="T1619" s="98">
        <v>0.30924898111367599</v>
      </c>
      <c r="U1619" s="98">
        <v>0.40201999999999899</v>
      </c>
      <c r="V1619" s="98">
        <v>6.8140992813358697E-2</v>
      </c>
      <c r="W1619" s="99">
        <v>0.55000000000000204</v>
      </c>
      <c r="X1619" s="98">
        <v>4.33065038655185E-2</v>
      </c>
      <c r="Y1619" s="98">
        <v>0.40642</v>
      </c>
      <c r="Z1619" s="98">
        <v>-2.4395153155138999E-4</v>
      </c>
      <c r="AA1619" s="99">
        <v>0.3</v>
      </c>
      <c r="AB1619" s="98">
        <v>1.5936068515880501E-4</v>
      </c>
      <c r="AC1619" t="str">
        <f>IF('Raw data (converted)'!T1619="","",'Raw data (converted)'!T1619)</f>
        <v/>
      </c>
    </row>
    <row r="1620" spans="1:29" x14ac:dyDescent="0.25">
      <c r="A1620" t="str">
        <f t="shared" si="58"/>
        <v>Oct</v>
      </c>
      <c r="B1620">
        <f t="shared" si="57"/>
        <v>1619</v>
      </c>
      <c r="C1620" t="s">
        <v>2943</v>
      </c>
      <c r="D1620">
        <v>30</v>
      </c>
      <c r="E1620" s="98">
        <v>0.87049999999999195</v>
      </c>
      <c r="F1620" s="98">
        <v>-1.49636678609513</v>
      </c>
      <c r="G1620" s="99">
        <v>0.55000000000000904</v>
      </c>
      <c r="H1620" s="98">
        <v>0.949123094323302</v>
      </c>
      <c r="I1620" s="98">
        <v>0.89384999999999903</v>
      </c>
      <c r="J1620" s="98">
        <v>-2.1219723500827898</v>
      </c>
      <c r="K1620" s="99">
        <v>0.3</v>
      </c>
      <c r="L1620" s="98">
        <v>1.3845371700845599</v>
      </c>
      <c r="M1620" s="98">
        <v>0.69651500000000199</v>
      </c>
      <c r="N1620" s="98">
        <v>-0.22960696072548001</v>
      </c>
      <c r="O1620" s="99">
        <v>0.55000000000000804</v>
      </c>
      <c r="P1620" s="98">
        <v>0.14596189957339201</v>
      </c>
      <c r="Q1620" s="98">
        <v>0.71234000000000097</v>
      </c>
      <c r="R1620" s="98">
        <v>-0.72413801290786095</v>
      </c>
      <c r="S1620" s="99">
        <v>0.3</v>
      </c>
      <c r="T1620" s="98">
        <v>0.47321643798796398</v>
      </c>
      <c r="U1620" s="98">
        <v>0.40467999999999898</v>
      </c>
      <c r="V1620" s="98">
        <v>-6.8140992813327306E-2</v>
      </c>
      <c r="W1620" s="99">
        <v>0.55000000000000904</v>
      </c>
      <c r="X1620" s="98">
        <v>4.3306503865499099E-2</v>
      </c>
      <c r="Y1620" s="98">
        <v>0.40908</v>
      </c>
      <c r="Z1620" s="98">
        <v>-0.107094722349766</v>
      </c>
      <c r="AA1620" s="99">
        <v>0.3</v>
      </c>
      <c r="AB1620" s="98">
        <v>6.9959772638822804E-2</v>
      </c>
      <c r="AC1620" t="str">
        <f>IF('Raw data (converted)'!T1620="","",'Raw data (converted)'!T1620)</f>
        <v/>
      </c>
    </row>
    <row r="1621" spans="1:29" x14ac:dyDescent="0.25">
      <c r="A1621" t="str">
        <f t="shared" si="58"/>
        <v>Oct</v>
      </c>
      <c r="B1621">
        <f t="shared" si="57"/>
        <v>1620</v>
      </c>
      <c r="C1621" t="s">
        <v>2943</v>
      </c>
      <c r="D1621">
        <v>45</v>
      </c>
      <c r="E1621" s="98">
        <v>0.90800000000000503</v>
      </c>
      <c r="F1621" s="98">
        <v>1.49636678609475</v>
      </c>
      <c r="G1621" s="99">
        <v>0.95000000000000595</v>
      </c>
      <c r="H1621" s="98">
        <v>3.74217638229592</v>
      </c>
      <c r="I1621" s="98">
        <v>0.88464999999999805</v>
      </c>
      <c r="J1621" s="98">
        <v>2.1955331992759999</v>
      </c>
      <c r="K1621" s="99">
        <v>0.70000000000000095</v>
      </c>
      <c r="L1621" s="98">
        <v>3.3431312888266702</v>
      </c>
      <c r="M1621" s="98">
        <v>0.88119499999999995</v>
      </c>
      <c r="N1621" s="98">
        <v>0.22960696072546799</v>
      </c>
      <c r="O1621" s="99">
        <v>0.94999999999999896</v>
      </c>
      <c r="P1621" s="98">
        <v>0.57549455551716999</v>
      </c>
      <c r="Q1621" s="98">
        <v>0.86537000000000097</v>
      </c>
      <c r="R1621" s="98">
        <v>0.97841874213900004</v>
      </c>
      <c r="S1621" s="99">
        <v>0.70000000000000095</v>
      </c>
      <c r="T1621" s="98">
        <v>1.4922325794940401</v>
      </c>
      <c r="U1621" s="98">
        <v>0.41614000000000101</v>
      </c>
      <c r="V1621" s="98">
        <v>6.8140992813289905E-2</v>
      </c>
      <c r="W1621" s="99">
        <v>0.94999999999999896</v>
      </c>
      <c r="X1621" s="98">
        <v>0.170747690088358</v>
      </c>
      <c r="Y1621" s="98">
        <v>0.41173999999999999</v>
      </c>
      <c r="Z1621" s="98">
        <v>0.109184141083932</v>
      </c>
      <c r="AA1621" s="99">
        <v>0.70000000000000095</v>
      </c>
      <c r="AB1621" s="98">
        <v>0.16642431308675501</v>
      </c>
      <c r="AC1621" t="str">
        <f>IF('Raw data (converted)'!T1621="","",'Raw data (converted)'!T1621)</f>
        <v/>
      </c>
    </row>
    <row r="1622" spans="1:29" x14ac:dyDescent="0.25">
      <c r="A1622" t="str">
        <f t="shared" si="58"/>
        <v>Oct</v>
      </c>
      <c r="B1622">
        <f t="shared" si="57"/>
        <v>1621</v>
      </c>
      <c r="C1622" t="s">
        <v>2944</v>
      </c>
      <c r="D1622">
        <v>0</v>
      </c>
      <c r="E1622" s="98">
        <v>0.95647500000001295</v>
      </c>
      <c r="F1622" s="98">
        <v>2.2394256353534301</v>
      </c>
      <c r="G1622" s="99">
        <v>0.95000000000002405</v>
      </c>
      <c r="H1622" s="98">
        <v>5.6167901699135303</v>
      </c>
      <c r="I1622" s="98">
        <v>0.94950000000000301</v>
      </c>
      <c r="J1622" s="98">
        <v>1.28222004133868</v>
      </c>
      <c r="K1622" s="99">
        <v>0.70000000000000095</v>
      </c>
      <c r="L1622" s="98">
        <v>1.9492143088985501</v>
      </c>
      <c r="M1622" s="98">
        <v>0.30513000000000501</v>
      </c>
      <c r="N1622" s="98">
        <v>1.32361659712193</v>
      </c>
      <c r="O1622" s="99">
        <v>0.95000000000001705</v>
      </c>
      <c r="P1622" s="98">
        <v>3.3233724575877499</v>
      </c>
      <c r="Q1622" s="98">
        <v>0.293680000000002</v>
      </c>
      <c r="R1622" s="98">
        <v>1.02985363171384</v>
      </c>
      <c r="S1622" s="99">
        <v>0.7</v>
      </c>
      <c r="T1622" s="98">
        <v>1.5707616462345499</v>
      </c>
      <c r="U1622" s="98">
        <v>0.41351000000000299</v>
      </c>
      <c r="V1622" s="98">
        <v>0.16755216726011701</v>
      </c>
      <c r="W1622" s="99">
        <v>0.95000000000002904</v>
      </c>
      <c r="X1622" s="98">
        <v>0.41986282087122601</v>
      </c>
      <c r="Y1622" s="98">
        <v>0.40866000000000102</v>
      </c>
      <c r="Z1622" s="98">
        <v>0.157254974530426</v>
      </c>
      <c r="AA1622" s="99">
        <v>0.70000000000000095</v>
      </c>
      <c r="AB1622" s="98">
        <v>0.23969810329388999</v>
      </c>
      <c r="AC1622" t="str">
        <f>IF('Raw data (converted)'!T1622="","",'Raw data (converted)'!T1622)</f>
        <v/>
      </c>
    </row>
    <row r="1623" spans="1:29" x14ac:dyDescent="0.25">
      <c r="A1623" t="str">
        <f t="shared" si="58"/>
        <v>Oct</v>
      </c>
      <c r="B1623">
        <f t="shared" si="57"/>
        <v>1622</v>
      </c>
      <c r="C1623" t="s">
        <v>2944</v>
      </c>
      <c r="D1623">
        <v>15</v>
      </c>
      <c r="E1623" s="98">
        <v>0.91617499999999197</v>
      </c>
      <c r="F1623" s="98">
        <v>-2.2394256353549702</v>
      </c>
      <c r="G1623" s="99">
        <v>0.55000000000000104</v>
      </c>
      <c r="H1623" s="98">
        <v>1.4245788337116201</v>
      </c>
      <c r="I1623" s="98">
        <v>0.92315000000000103</v>
      </c>
      <c r="J1623" s="98">
        <v>-1.8640530589125901</v>
      </c>
      <c r="K1623" s="99">
        <v>0.3</v>
      </c>
      <c r="L1623" s="98">
        <v>1.21560117217023</v>
      </c>
      <c r="M1623" s="98">
        <v>0.407409999999999</v>
      </c>
      <c r="N1623" s="98">
        <v>-1.3236165971226801</v>
      </c>
      <c r="O1623" s="99">
        <v>0.54999999999999905</v>
      </c>
      <c r="P1623" s="98">
        <v>0.84290242583377895</v>
      </c>
      <c r="Q1623" s="98">
        <v>0.41886000000000101</v>
      </c>
      <c r="R1623" s="98">
        <v>-1.1561994605258299</v>
      </c>
      <c r="S1623" s="99">
        <v>0.3</v>
      </c>
      <c r="T1623" s="98">
        <v>0.75587912216462005</v>
      </c>
      <c r="U1623" s="98">
        <v>0.40536999999999801</v>
      </c>
      <c r="V1623" s="98">
        <v>-0.16755216726018299</v>
      </c>
      <c r="W1623" s="99">
        <v>0.55000000000000604</v>
      </c>
      <c r="X1623" s="98">
        <v>0.10648923487996501</v>
      </c>
      <c r="Y1623" s="98">
        <v>0.41021999999999997</v>
      </c>
      <c r="Z1623" s="98">
        <v>-0.190526146139334</v>
      </c>
      <c r="AA1623" s="99">
        <v>0.3</v>
      </c>
      <c r="AB1623" s="98">
        <v>0.12446312679464</v>
      </c>
      <c r="AC1623" t="str">
        <f>IF('Raw data (converted)'!T1623="","",'Raw data (converted)'!T1623)</f>
        <v/>
      </c>
    </row>
    <row r="1624" spans="1:29" x14ac:dyDescent="0.25">
      <c r="A1624" t="str">
        <f t="shared" si="58"/>
        <v>Oct</v>
      </c>
      <c r="B1624">
        <f t="shared" si="57"/>
        <v>1623</v>
      </c>
      <c r="C1624" t="s">
        <v>2944</v>
      </c>
      <c r="D1624">
        <v>30</v>
      </c>
      <c r="E1624" s="98">
        <v>0.88982499999998999</v>
      </c>
      <c r="F1624" s="98">
        <v>2.2394256353562501</v>
      </c>
      <c r="G1624" s="99">
        <v>0.55000000000000704</v>
      </c>
      <c r="H1624" s="98">
        <v>1.4245788337124501</v>
      </c>
      <c r="I1624" s="98">
        <v>0.89679999999999904</v>
      </c>
      <c r="J1624" s="98">
        <v>1.2098759476715599</v>
      </c>
      <c r="K1624" s="99">
        <v>0.3</v>
      </c>
      <c r="L1624" s="98">
        <v>0.78817108008866399</v>
      </c>
      <c r="M1624" s="98">
        <v>0.53258999999999801</v>
      </c>
      <c r="N1624" s="98">
        <v>1.3236165971228799</v>
      </c>
      <c r="O1624" s="99">
        <v>0.55000000000000704</v>
      </c>
      <c r="P1624" s="98">
        <v>0.84290242583392005</v>
      </c>
      <c r="Q1624" s="98">
        <v>0.54404000000000097</v>
      </c>
      <c r="R1624" s="98">
        <v>0.28980654017103302</v>
      </c>
      <c r="S1624" s="99">
        <v>0.3</v>
      </c>
      <c r="T1624" s="98">
        <v>0.18934269166843401</v>
      </c>
      <c r="U1624" s="98">
        <v>0.40692999999999802</v>
      </c>
      <c r="V1624" s="98">
        <v>0.16755216726024399</v>
      </c>
      <c r="W1624" s="99">
        <v>0.55000000000001503</v>
      </c>
      <c r="X1624" s="98">
        <v>0.106489234880005</v>
      </c>
      <c r="Y1624" s="98">
        <v>0.41177999999999998</v>
      </c>
      <c r="Z1624" s="98">
        <v>7.2209653338336802E-2</v>
      </c>
      <c r="AA1624" s="99">
        <v>0.3</v>
      </c>
      <c r="AB1624" s="98">
        <v>4.7170895184058502E-2</v>
      </c>
      <c r="AC1624" t="str">
        <f>IF('Raw data (converted)'!T1624="","",'Raw data (converted)'!T1624)</f>
        <v/>
      </c>
    </row>
    <row r="1625" spans="1:29" x14ac:dyDescent="0.25">
      <c r="A1625" t="str">
        <f t="shared" si="58"/>
        <v>Oct</v>
      </c>
      <c r="B1625">
        <f t="shared" si="57"/>
        <v>1624</v>
      </c>
      <c r="C1625" t="s">
        <v>2944</v>
      </c>
      <c r="D1625">
        <v>45</v>
      </c>
      <c r="E1625" s="98">
        <v>0.877425000000007</v>
      </c>
      <c r="F1625" s="98">
        <v>-2.2394256353571</v>
      </c>
      <c r="G1625" s="99">
        <v>0.95000000000000595</v>
      </c>
      <c r="H1625" s="98">
        <v>5.6167901699217602</v>
      </c>
      <c r="I1625" s="98">
        <v>0.87044999999999795</v>
      </c>
      <c r="J1625" s="98">
        <v>-0.28294799794890502</v>
      </c>
      <c r="K1625" s="99">
        <v>0.70000000000000095</v>
      </c>
      <c r="L1625" s="98">
        <v>0.42978550386147801</v>
      </c>
      <c r="M1625" s="98">
        <v>0.680670000000002</v>
      </c>
      <c r="N1625" s="98">
        <v>-1.32361659712303</v>
      </c>
      <c r="O1625" s="99">
        <v>0.94999999999999596</v>
      </c>
      <c r="P1625" s="98">
        <v>3.3233724575897599</v>
      </c>
      <c r="Q1625" s="98">
        <v>0.66921999999999904</v>
      </c>
      <c r="R1625" s="98">
        <v>0.29358341465249999</v>
      </c>
      <c r="S1625" s="99">
        <v>0.7</v>
      </c>
      <c r="T1625" s="98">
        <v>0.447557828524553</v>
      </c>
      <c r="U1625" s="98">
        <v>0.418190000000002</v>
      </c>
      <c r="V1625" s="98">
        <v>-0.167552167260306</v>
      </c>
      <c r="W1625" s="99">
        <v>0.95000000000000295</v>
      </c>
      <c r="X1625" s="98">
        <v>0.419862820871584</v>
      </c>
      <c r="Y1625" s="98">
        <v>0.41333999999999999</v>
      </c>
      <c r="Z1625" s="98">
        <v>2.3476453543648499E-2</v>
      </c>
      <c r="AA1625" s="99">
        <v>0.70000000000000095</v>
      </c>
      <c r="AB1625" s="98">
        <v>3.5783848337567599E-2</v>
      </c>
      <c r="AC1625" t="str">
        <f>IF('Raw data (converted)'!T1625="","",'Raw data (converted)'!T1625)</f>
        <v/>
      </c>
    </row>
    <row r="1626" spans="1:29" x14ac:dyDescent="0.25">
      <c r="A1626" t="str">
        <f t="shared" si="58"/>
        <v>Oct</v>
      </c>
      <c r="B1626">
        <f t="shared" si="57"/>
        <v>1625</v>
      </c>
      <c r="C1626" t="s">
        <v>2945</v>
      </c>
      <c r="D1626">
        <v>0</v>
      </c>
      <c r="E1626" s="98">
        <v>0.94670000000001298</v>
      </c>
      <c r="F1626" s="98">
        <v>-4.0996350306613201E-2</v>
      </c>
      <c r="G1626" s="99">
        <v>0.95000000000002205</v>
      </c>
      <c r="H1626" s="98">
        <v>0.102286148672781</v>
      </c>
      <c r="I1626" s="98">
        <v>0.95040000000000402</v>
      </c>
      <c r="J1626" s="98">
        <v>-0.279366377722163</v>
      </c>
      <c r="K1626" s="99">
        <v>0.70000000000000195</v>
      </c>
      <c r="L1626" s="98">
        <v>0.42434473863758398</v>
      </c>
      <c r="M1626" s="98">
        <v>0.28546500000000302</v>
      </c>
      <c r="N1626" s="98">
        <v>0.194282812920794</v>
      </c>
      <c r="O1626" s="99">
        <v>0.95000000000001805</v>
      </c>
      <c r="P1626" s="98">
        <v>0.48694942943527703</v>
      </c>
      <c r="Q1626" s="98">
        <v>0.28914000000000201</v>
      </c>
      <c r="R1626" s="98">
        <v>-0.15835010947804001</v>
      </c>
      <c r="S1626" s="99">
        <v>0.70000000000000095</v>
      </c>
      <c r="T1626" s="98">
        <v>0.24139173501613601</v>
      </c>
      <c r="U1626" s="98">
        <v>0.41464500000000198</v>
      </c>
      <c r="V1626" s="98">
        <v>2.12357203629772E-2</v>
      </c>
      <c r="W1626" s="99">
        <v>0.95000000000002804</v>
      </c>
      <c r="X1626" s="98">
        <v>5.3212224154393702E-2</v>
      </c>
      <c r="Y1626" s="98">
        <v>0.41487000000000002</v>
      </c>
      <c r="Z1626" s="98">
        <v>4.2853843770072298E-3</v>
      </c>
      <c r="AA1626" s="99">
        <v>0.70000000000000095</v>
      </c>
      <c r="AB1626" s="98">
        <v>6.5319704425397702E-3</v>
      </c>
      <c r="AC1626" t="str">
        <f>IF('Raw data (converted)'!T1626="","",'Raw data (converted)'!T1626)</f>
        <v/>
      </c>
    </row>
    <row r="1627" spans="1:29" x14ac:dyDescent="0.25">
      <c r="A1627" t="str">
        <f t="shared" si="58"/>
        <v>Oct</v>
      </c>
      <c r="B1627">
        <f t="shared" si="57"/>
        <v>1626</v>
      </c>
      <c r="C1627" t="s">
        <v>2945</v>
      </c>
      <c r="D1627">
        <v>15</v>
      </c>
      <c r="E1627" s="98">
        <v>0.90619999999999301</v>
      </c>
      <c r="F1627" s="98">
        <v>4.0996350304487499E-2</v>
      </c>
      <c r="G1627" s="99">
        <v>0.54999999999999805</v>
      </c>
      <c r="H1627" s="98">
        <v>2.5942696445025299E-2</v>
      </c>
      <c r="I1627" s="98">
        <v>0.90250000000000197</v>
      </c>
      <c r="J1627" s="98">
        <v>0.20164599127851399</v>
      </c>
      <c r="K1627" s="99">
        <v>0.3</v>
      </c>
      <c r="L1627" s="98">
        <v>0.13126504393420099</v>
      </c>
      <c r="M1627" s="98">
        <v>0.42290499999999998</v>
      </c>
      <c r="N1627" s="98">
        <v>-0.19428281292147301</v>
      </c>
      <c r="O1627" s="99">
        <v>0.54999999999999605</v>
      </c>
      <c r="P1627" s="98">
        <v>0.123504319954702</v>
      </c>
      <c r="Q1627" s="98">
        <v>0.41923000000000099</v>
      </c>
      <c r="R1627" s="98">
        <v>3.2915364223032102E-2</v>
      </c>
      <c r="S1627" s="99">
        <v>0.3</v>
      </c>
      <c r="T1627" s="98">
        <v>2.1504065034491801E-2</v>
      </c>
      <c r="U1627" s="98">
        <v>0.41346499999999897</v>
      </c>
      <c r="V1627" s="98">
        <v>-2.1235720363042099E-2</v>
      </c>
      <c r="W1627" s="99">
        <v>0.55000000000000504</v>
      </c>
      <c r="X1627" s="98">
        <v>1.3496143870799299E-2</v>
      </c>
      <c r="Y1627" s="98">
        <v>0.41324</v>
      </c>
      <c r="Z1627" s="98">
        <v>-1.3905237298263399E-2</v>
      </c>
      <c r="AA1627" s="99">
        <v>0.3</v>
      </c>
      <c r="AB1627" s="98">
        <v>9.0835599989472302E-3</v>
      </c>
      <c r="AC1627" t="str">
        <f>IF('Raw data (converted)'!T1627="","",'Raw data (converted)'!T1627)</f>
        <v/>
      </c>
    </row>
    <row r="1628" spans="1:29" x14ac:dyDescent="0.25">
      <c r="A1628" t="str">
        <f t="shared" si="58"/>
        <v>Oct</v>
      </c>
      <c r="B1628">
        <f t="shared" si="57"/>
        <v>1627</v>
      </c>
      <c r="C1628" t="s">
        <v>2945</v>
      </c>
      <c r="D1628">
        <v>30</v>
      </c>
      <c r="E1628" s="98">
        <v>0.85829999999999096</v>
      </c>
      <c r="F1628" s="98">
        <v>-4.0996350303349902E-2</v>
      </c>
      <c r="G1628" s="99">
        <v>0.55000000000000404</v>
      </c>
      <c r="H1628" s="98">
        <v>2.5942696444305802E-2</v>
      </c>
      <c r="I1628" s="98">
        <v>0.85459999999999903</v>
      </c>
      <c r="J1628" s="98">
        <v>0.145372691386915</v>
      </c>
      <c r="K1628" s="99">
        <v>0.3</v>
      </c>
      <c r="L1628" s="98">
        <v>9.4631982112481305E-2</v>
      </c>
      <c r="M1628" s="98">
        <v>0.55299499999999902</v>
      </c>
      <c r="N1628" s="98">
        <v>0.19428281292153601</v>
      </c>
      <c r="O1628" s="99">
        <v>0.55000000000000204</v>
      </c>
      <c r="P1628" s="98">
        <v>0.12350431995474299</v>
      </c>
      <c r="Q1628" s="98">
        <v>0.54932000000000003</v>
      </c>
      <c r="R1628" s="98">
        <v>0.24516271283398</v>
      </c>
      <c r="S1628" s="99">
        <v>0.3</v>
      </c>
      <c r="T1628" s="98">
        <v>0.16017305662589501</v>
      </c>
      <c r="U1628" s="98">
        <v>0.41183499999999901</v>
      </c>
      <c r="V1628" s="98">
        <v>2.1235720363085499E-2</v>
      </c>
      <c r="W1628" s="99">
        <v>0.55000000000001403</v>
      </c>
      <c r="X1628" s="98">
        <v>1.34961438708271E-2</v>
      </c>
      <c r="Y1628" s="98">
        <v>0.41160999999999998</v>
      </c>
      <c r="Z1628" s="98">
        <v>1.9394146758100601E-2</v>
      </c>
      <c r="AA1628" s="99">
        <v>0.3</v>
      </c>
      <c r="AB1628" s="98">
        <v>1.26691770343101E-2</v>
      </c>
      <c r="AC1628" t="str">
        <f>IF('Raw data (converted)'!T1628="","",'Raw data (converted)'!T1628)</f>
        <v/>
      </c>
    </row>
    <row r="1629" spans="1:29" x14ac:dyDescent="0.25">
      <c r="A1629" t="str">
        <f t="shared" si="58"/>
        <v>Oct</v>
      </c>
      <c r="B1629">
        <f t="shared" si="57"/>
        <v>1628</v>
      </c>
      <c r="C1629" t="s">
        <v>2945</v>
      </c>
      <c r="D1629">
        <v>45</v>
      </c>
      <c r="E1629" s="98">
        <v>0.80300000000000604</v>
      </c>
      <c r="F1629" s="98">
        <v>4.0996350302712203E-2</v>
      </c>
      <c r="G1629" s="99">
        <v>0.94999999999999896</v>
      </c>
      <c r="H1629" s="98">
        <v>0.102286148663023</v>
      </c>
      <c r="I1629" s="98">
        <v>0.80669999999999698</v>
      </c>
      <c r="J1629" s="98">
        <v>-0.25071341590405999</v>
      </c>
      <c r="K1629" s="99">
        <v>0.7</v>
      </c>
      <c r="L1629" s="98">
        <v>0.38081920731262198</v>
      </c>
      <c r="M1629" s="98">
        <v>0.67573500000000097</v>
      </c>
      <c r="N1629" s="98">
        <v>-0.19428281292157401</v>
      </c>
      <c r="O1629" s="99">
        <v>0.94999999999999196</v>
      </c>
      <c r="P1629" s="98">
        <v>0.48694942943709801</v>
      </c>
      <c r="Q1629" s="98">
        <v>0.67940999999999996</v>
      </c>
      <c r="R1629" s="98">
        <v>-0.26642116959601497</v>
      </c>
      <c r="S1629" s="99">
        <v>0.7</v>
      </c>
      <c r="T1629" s="98">
        <v>0.40614675077560602</v>
      </c>
      <c r="U1629" s="98">
        <v>0.40975500000000198</v>
      </c>
      <c r="V1629" s="98">
        <v>-2.12357203631365E-2</v>
      </c>
      <c r="W1629" s="99">
        <v>0.95000000000000995</v>
      </c>
      <c r="X1629" s="98">
        <v>5.32122241547828E-2</v>
      </c>
      <c r="Y1629" s="98">
        <v>0.40998000000000001</v>
      </c>
      <c r="Z1629" s="98">
        <v>-1.26698320711699E-2</v>
      </c>
      <c r="AA1629" s="99">
        <v>0.70000000000000095</v>
      </c>
      <c r="AB1629" s="98">
        <v>1.9311914090355799E-2</v>
      </c>
      <c r="AC1629" t="str">
        <f>IF('Raw data (converted)'!T1629="","",'Raw data (converted)'!T1629)</f>
        <v/>
      </c>
    </row>
    <row r="1630" spans="1:29" x14ac:dyDescent="0.25">
      <c r="A1630" t="str">
        <f t="shared" si="58"/>
        <v>Oct</v>
      </c>
      <c r="B1630">
        <f t="shared" si="57"/>
        <v>1629</v>
      </c>
      <c r="C1630" t="s">
        <v>2946</v>
      </c>
      <c r="D1630">
        <v>0</v>
      </c>
      <c r="E1630" s="98">
        <v>0.95665000000001299</v>
      </c>
      <c r="F1630" s="98">
        <v>0.17423448878928799</v>
      </c>
      <c r="G1630" s="99">
        <v>0.95000000000002904</v>
      </c>
      <c r="H1630" s="98">
        <v>0.43472911821842197</v>
      </c>
      <c r="I1630" s="98">
        <v>0.955650000000004</v>
      </c>
      <c r="J1630" s="98">
        <v>0.13251994840628201</v>
      </c>
      <c r="K1630" s="99">
        <v>0.70000000000000195</v>
      </c>
      <c r="L1630" s="98">
        <v>0.20128543305393201</v>
      </c>
      <c r="M1630" s="98">
        <v>0.36192500000000599</v>
      </c>
      <c r="N1630" s="98">
        <v>0.763624959877517</v>
      </c>
      <c r="O1630" s="99">
        <v>0.95000000000002205</v>
      </c>
      <c r="P1630" s="98">
        <v>1.91502049798336</v>
      </c>
      <c r="Q1630" s="98">
        <v>0.343250000000002</v>
      </c>
      <c r="R1630" s="98">
        <v>1.2916514404492301</v>
      </c>
      <c r="S1630" s="99">
        <v>0.70000000000000095</v>
      </c>
      <c r="T1630" s="98">
        <v>1.9706779820359099</v>
      </c>
      <c r="U1630" s="98">
        <v>0.41120500000000298</v>
      </c>
      <c r="V1630" s="98">
        <v>-1.4234933430343899E-2</v>
      </c>
      <c r="W1630" s="99">
        <v>0.95000000000002505</v>
      </c>
      <c r="X1630" s="98">
        <v>3.5669723110019202E-2</v>
      </c>
      <c r="Y1630" s="98">
        <v>0.40888000000000102</v>
      </c>
      <c r="Z1630" s="98">
        <v>3.76368540937628E-2</v>
      </c>
      <c r="AA1630" s="99">
        <v>0.70000000000000095</v>
      </c>
      <c r="AB1630" s="98">
        <v>5.7367783578457197E-2</v>
      </c>
      <c r="AC1630" t="str">
        <f>IF('Raw data (converted)'!T1630="","",'Raw data (converted)'!T1630)</f>
        <v/>
      </c>
    </row>
    <row r="1631" spans="1:29" x14ac:dyDescent="0.25">
      <c r="A1631" t="str">
        <f t="shared" si="58"/>
        <v>Oct</v>
      </c>
      <c r="B1631">
        <f t="shared" si="57"/>
        <v>1630</v>
      </c>
      <c r="C1631" t="s">
        <v>2946</v>
      </c>
      <c r="D1631">
        <v>15</v>
      </c>
      <c r="E1631" s="98">
        <v>0.89024999999999199</v>
      </c>
      <c r="F1631" s="98">
        <v>-0.17423448879140599</v>
      </c>
      <c r="G1631" s="99">
        <v>0.55000000000000204</v>
      </c>
      <c r="H1631" s="98">
        <v>0.110259753610964</v>
      </c>
      <c r="I1631" s="98">
        <v>0.89125000000000099</v>
      </c>
      <c r="J1631" s="98">
        <v>-0.166475178846342</v>
      </c>
      <c r="K1631" s="99">
        <v>0.3</v>
      </c>
      <c r="L1631" s="98">
        <v>0.10836925187707699</v>
      </c>
      <c r="M1631" s="98">
        <v>0.44082499999999902</v>
      </c>
      <c r="N1631" s="98">
        <v>-0.76362495987840995</v>
      </c>
      <c r="O1631" s="99">
        <v>0.54999999999999805</v>
      </c>
      <c r="P1631" s="98">
        <v>0.485704038253991</v>
      </c>
      <c r="Q1631" s="98">
        <v>0.45950000000000102</v>
      </c>
      <c r="R1631" s="98">
        <v>-1.1236624338225401</v>
      </c>
      <c r="S1631" s="99">
        <v>0.3</v>
      </c>
      <c r="T1631" s="98">
        <v>0.73457967275157598</v>
      </c>
      <c r="U1631" s="98">
        <v>0.40048499999999798</v>
      </c>
      <c r="V1631" s="98">
        <v>1.42349334302177E-2</v>
      </c>
      <c r="W1631" s="99">
        <v>0.55000000000000504</v>
      </c>
      <c r="X1631" s="98">
        <v>9.0468632455935998E-3</v>
      </c>
      <c r="Y1631" s="98">
        <v>0.40281</v>
      </c>
      <c r="Z1631" s="98">
        <v>-1.7198582974170599E-2</v>
      </c>
      <c r="AA1631" s="99">
        <v>0.3</v>
      </c>
      <c r="AB1631" s="98">
        <v>1.1234930091790499E-2</v>
      </c>
      <c r="AC1631" t="str">
        <f>IF('Raw data (converted)'!T1631="","",'Raw data (converted)'!T1631)</f>
        <v/>
      </c>
    </row>
    <row r="1632" spans="1:29" x14ac:dyDescent="0.25">
      <c r="A1632" t="str">
        <f t="shared" si="58"/>
        <v>Oct</v>
      </c>
      <c r="B1632">
        <f t="shared" si="57"/>
        <v>1631</v>
      </c>
      <c r="C1632" t="s">
        <v>2946</v>
      </c>
      <c r="D1632">
        <v>30</v>
      </c>
      <c r="E1632" s="98">
        <v>0.82584999999998998</v>
      </c>
      <c r="F1632" s="98">
        <v>0.174234488792675</v>
      </c>
      <c r="G1632" s="99">
        <v>0.55000000000001104</v>
      </c>
      <c r="H1632" s="98">
        <v>0.110259753611769</v>
      </c>
      <c r="I1632" s="98">
        <v>0.82684999999999897</v>
      </c>
      <c r="J1632" s="98">
        <v>7.2686345693473098E-2</v>
      </c>
      <c r="K1632" s="99">
        <v>0.3</v>
      </c>
      <c r="L1632" s="98">
        <v>4.7315602877372402E-2</v>
      </c>
      <c r="M1632" s="98">
        <v>0.55707499999999799</v>
      </c>
      <c r="N1632" s="98">
        <v>0.76362495987868195</v>
      </c>
      <c r="O1632" s="99">
        <v>0.55000000000000604</v>
      </c>
      <c r="P1632" s="98">
        <v>0.48570403825417202</v>
      </c>
      <c r="Q1632" s="98">
        <v>0.57574999999999998</v>
      </c>
      <c r="R1632" s="98">
        <v>-0.28942820265126301</v>
      </c>
      <c r="S1632" s="99">
        <v>0.3</v>
      </c>
      <c r="T1632" s="98">
        <v>0.189095486744984</v>
      </c>
      <c r="U1632" s="98">
        <v>0.39441499999999802</v>
      </c>
      <c r="V1632" s="98">
        <v>-1.42349334301471E-2</v>
      </c>
      <c r="W1632" s="99">
        <v>0.55000000000001203</v>
      </c>
      <c r="X1632" s="98">
        <v>9.0468632455488005E-3</v>
      </c>
      <c r="Y1632" s="98">
        <v>0.39673999999999998</v>
      </c>
      <c r="Z1632" s="98">
        <v>-3.9520148110847197E-2</v>
      </c>
      <c r="AA1632" s="99">
        <v>0.3</v>
      </c>
      <c r="AB1632" s="98">
        <v>2.5816452696008001E-2</v>
      </c>
      <c r="AC1632" t="str">
        <f>IF('Raw data (converted)'!T1632="","",'Raw data (converted)'!T1632)</f>
        <v/>
      </c>
    </row>
    <row r="1633" spans="1:29" x14ac:dyDescent="0.25">
      <c r="A1633" t="str">
        <f t="shared" si="58"/>
        <v>Oct</v>
      </c>
      <c r="B1633">
        <f t="shared" si="57"/>
        <v>1632</v>
      </c>
      <c r="C1633" t="s">
        <v>2946</v>
      </c>
      <c r="D1633">
        <v>45</v>
      </c>
      <c r="E1633" s="98">
        <v>0.76345000000000696</v>
      </c>
      <c r="F1633" s="98">
        <v>-0.17423448879343501</v>
      </c>
      <c r="G1633" s="99">
        <v>0.95000000000000595</v>
      </c>
      <c r="H1633" s="98">
        <v>0.434729118228665</v>
      </c>
      <c r="I1633" s="98">
        <v>0.76244999999999696</v>
      </c>
      <c r="J1633" s="98">
        <v>1.07448606817926E-2</v>
      </c>
      <c r="K1633" s="99">
        <v>0.70000000000000095</v>
      </c>
      <c r="L1633" s="98">
        <v>1.6320293142879298E-2</v>
      </c>
      <c r="M1633" s="98">
        <v>0.71067500000000206</v>
      </c>
      <c r="N1633" s="98">
        <v>-0.76362495987895596</v>
      </c>
      <c r="O1633" s="99">
        <v>0.94999999999999896</v>
      </c>
      <c r="P1633" s="98">
        <v>1.91502049798651</v>
      </c>
      <c r="Q1633" s="98">
        <v>0.69199999999999995</v>
      </c>
      <c r="R1633" s="98">
        <v>0.86688016137543</v>
      </c>
      <c r="S1633" s="99">
        <v>0.70000000000000095</v>
      </c>
      <c r="T1633" s="98">
        <v>1.3219801638177699</v>
      </c>
      <c r="U1633" s="98">
        <v>0.39299500000000198</v>
      </c>
      <c r="V1633" s="98">
        <v>1.4234933430077E-2</v>
      </c>
      <c r="W1633" s="99">
        <v>0.95000000000000595</v>
      </c>
      <c r="X1633" s="98">
        <v>3.56697231093435E-2</v>
      </c>
      <c r="Y1633" s="98">
        <v>0.39067000000000002</v>
      </c>
      <c r="Z1633" s="98">
        <v>4.90024387458649E-2</v>
      </c>
      <c r="AA1633" s="99">
        <v>0.70000000000000095</v>
      </c>
      <c r="AB1633" s="98">
        <v>7.46917578088198E-2</v>
      </c>
      <c r="AC1633" t="str">
        <f>IF('Raw data (converted)'!T1633="","",'Raw data (converted)'!T1633)</f>
        <v/>
      </c>
    </row>
    <row r="1634" spans="1:29" x14ac:dyDescent="0.25">
      <c r="A1634" t="str">
        <f t="shared" si="58"/>
        <v>Oct</v>
      </c>
      <c r="B1634">
        <f t="shared" si="57"/>
        <v>1633</v>
      </c>
      <c r="C1634" t="s">
        <v>2947</v>
      </c>
      <c r="D1634">
        <v>0</v>
      </c>
      <c r="E1634" s="98">
        <v>1.0001200000000201</v>
      </c>
      <c r="F1634" s="98">
        <v>1.0413072977184901</v>
      </c>
      <c r="G1634" s="99">
        <v>0.95000000000002904</v>
      </c>
      <c r="H1634" s="98">
        <v>2.60100312405162</v>
      </c>
      <c r="I1634" s="98">
        <v>0.99932000000000398</v>
      </c>
      <c r="J1634" s="98">
        <v>0.42119853871885399</v>
      </c>
      <c r="K1634" s="99">
        <v>0.70000000000000195</v>
      </c>
      <c r="L1634" s="98">
        <v>0.63981420736121497</v>
      </c>
      <c r="M1634" s="98">
        <v>0.45539000000000401</v>
      </c>
      <c r="N1634" s="98">
        <v>1.0618023251637501</v>
      </c>
      <c r="O1634" s="99">
        <v>0.95000000000002205</v>
      </c>
      <c r="P1634" s="98">
        <v>2.6642845654895302</v>
      </c>
      <c r="Q1634" s="98">
        <v>0.43564000000000203</v>
      </c>
      <c r="R1634" s="98">
        <v>1.4367093874527399</v>
      </c>
      <c r="S1634" s="99">
        <v>0.70000000000000095</v>
      </c>
      <c r="T1634" s="98">
        <v>2.1924392796442098</v>
      </c>
      <c r="U1634" s="98">
        <v>0.41104000000000301</v>
      </c>
      <c r="V1634" s="98">
        <v>2.1469079927373898E-2</v>
      </c>
      <c r="W1634" s="99">
        <v>0.95000000000002605</v>
      </c>
      <c r="X1634" s="98">
        <v>5.3796974449257101E-2</v>
      </c>
      <c r="Y1634" s="98">
        <v>0.41184000000000098</v>
      </c>
      <c r="Z1634" s="98">
        <v>-6.3349160355999599E-3</v>
      </c>
      <c r="AA1634" s="99">
        <v>0.70000000000000095</v>
      </c>
      <c r="AB1634" s="98">
        <v>9.65595641952024E-3</v>
      </c>
      <c r="AC1634" t="str">
        <f>IF('Raw data (converted)'!T1634="","",'Raw data (converted)'!T1634)</f>
        <v/>
      </c>
    </row>
    <row r="1635" spans="1:29" x14ac:dyDescent="0.25">
      <c r="A1635" t="str">
        <f t="shared" si="58"/>
        <v>Oct</v>
      </c>
      <c r="B1635">
        <f t="shared" si="57"/>
        <v>1634</v>
      </c>
      <c r="C1635" t="s">
        <v>2947</v>
      </c>
      <c r="D1635">
        <v>15</v>
      </c>
      <c r="E1635" s="98">
        <v>0.93003999999998999</v>
      </c>
      <c r="F1635" s="98">
        <v>-1.0413072977207301</v>
      </c>
      <c r="G1635" s="99">
        <v>0.55000000000000104</v>
      </c>
      <c r="H1635" s="98">
        <v>0.65968887653925401</v>
      </c>
      <c r="I1635" s="98">
        <v>0.930840000000002</v>
      </c>
      <c r="J1635" s="98">
        <v>-0.75218644188579697</v>
      </c>
      <c r="K1635" s="99">
        <v>0.3</v>
      </c>
      <c r="L1635" s="98">
        <v>0.48978228861174899</v>
      </c>
      <c r="M1635" s="98">
        <v>0.54032999999999998</v>
      </c>
      <c r="N1635" s="98">
        <v>-1.06180232516437</v>
      </c>
      <c r="O1635" s="99">
        <v>0.54999999999999805</v>
      </c>
      <c r="P1635" s="98">
        <v>0.67573886226179103</v>
      </c>
      <c r="Q1635" s="98">
        <v>0.56008000000000102</v>
      </c>
      <c r="R1635" s="98">
        <v>-1.3272080194779301</v>
      </c>
      <c r="S1635" s="99">
        <v>0.3</v>
      </c>
      <c r="T1635" s="98">
        <v>0.86786728760313203</v>
      </c>
      <c r="U1635" s="98">
        <v>0.41077999999999798</v>
      </c>
      <c r="V1635" s="98">
        <v>-2.1469079927465998E-2</v>
      </c>
      <c r="W1635" s="99">
        <v>0.55000000000000404</v>
      </c>
      <c r="X1635" s="98">
        <v>1.3644453290942601E-2</v>
      </c>
      <c r="Y1635" s="98">
        <v>0.40998000000000001</v>
      </c>
      <c r="Z1635" s="98">
        <v>-7.0745944149090698E-3</v>
      </c>
      <c r="AA1635" s="99">
        <v>0.3</v>
      </c>
      <c r="AB1635" s="98">
        <v>4.6214599938948402E-3</v>
      </c>
      <c r="AC1635" t="str">
        <f>IF('Raw data (converted)'!T1635="","",'Raw data (converted)'!T1635)</f>
        <v/>
      </c>
    </row>
    <row r="1636" spans="1:29" x14ac:dyDescent="0.25">
      <c r="A1636" t="str">
        <f t="shared" si="58"/>
        <v>Oct</v>
      </c>
      <c r="B1636">
        <f t="shared" si="57"/>
        <v>1635</v>
      </c>
      <c r="C1636" t="s">
        <v>2947</v>
      </c>
      <c r="D1636">
        <v>30</v>
      </c>
      <c r="E1636" s="98">
        <v>0.861559999999988</v>
      </c>
      <c r="F1636" s="98">
        <v>1.04130729772222</v>
      </c>
      <c r="G1636" s="99">
        <v>0.55000000000001004</v>
      </c>
      <c r="H1636" s="98">
        <v>0.65968887654020802</v>
      </c>
      <c r="I1636" s="98">
        <v>0.86235999999999902</v>
      </c>
      <c r="J1636" s="98">
        <v>0.67715537536347703</v>
      </c>
      <c r="K1636" s="99">
        <v>0.3</v>
      </c>
      <c r="L1636" s="98">
        <v>0.44090171191882799</v>
      </c>
      <c r="M1636" s="98">
        <v>0.66476999999999897</v>
      </c>
      <c r="N1636" s="98">
        <v>1.0618023251644799</v>
      </c>
      <c r="O1636" s="99">
        <v>0.55000000000000604</v>
      </c>
      <c r="P1636" s="98">
        <v>0.67573886226187696</v>
      </c>
      <c r="Q1636" s="98">
        <v>0.68452000000000102</v>
      </c>
      <c r="R1636" s="98">
        <v>-0.16722518375407899</v>
      </c>
      <c r="S1636" s="99">
        <v>0.3</v>
      </c>
      <c r="T1636" s="98">
        <v>0.10925204335842</v>
      </c>
      <c r="U1636" s="98">
        <v>0.40891999999999801</v>
      </c>
      <c r="V1636" s="98">
        <v>2.1469079927523199E-2</v>
      </c>
      <c r="W1636" s="99">
        <v>0.55000000000001203</v>
      </c>
      <c r="X1636" s="98">
        <v>1.36444532909792E-2</v>
      </c>
      <c r="Y1636" s="98">
        <v>0.40811999999999998</v>
      </c>
      <c r="Z1636" s="98">
        <v>2.6590716938779301E-2</v>
      </c>
      <c r="AA1636" s="99">
        <v>0.3</v>
      </c>
      <c r="AB1636" s="98">
        <v>1.7370321291860301E-2</v>
      </c>
      <c r="AC1636" t="str">
        <f>IF('Raw data (converted)'!T1636="","",'Raw data (converted)'!T1636)</f>
        <v/>
      </c>
    </row>
    <row r="1637" spans="1:29" x14ac:dyDescent="0.25">
      <c r="A1637" t="str">
        <f t="shared" si="58"/>
        <v>Oct</v>
      </c>
      <c r="B1637">
        <f t="shared" si="57"/>
        <v>1636</v>
      </c>
      <c r="C1637" t="s">
        <v>2947</v>
      </c>
      <c r="D1637">
        <v>45</v>
      </c>
      <c r="E1637" s="98">
        <v>0.79468000000000805</v>
      </c>
      <c r="F1637" s="98">
        <v>-1.0413072977230999</v>
      </c>
      <c r="G1637" s="99">
        <v>0.94999999999999896</v>
      </c>
      <c r="H1637" s="98">
        <v>2.6010031240623501</v>
      </c>
      <c r="I1637" s="98">
        <v>0.79387999999999703</v>
      </c>
      <c r="J1637" s="98">
        <v>-0.306586691448413</v>
      </c>
      <c r="K1637" s="99">
        <v>0.70000000000000095</v>
      </c>
      <c r="L1637" s="98">
        <v>0.46569499398797298</v>
      </c>
      <c r="M1637" s="98">
        <v>0.82871000000000195</v>
      </c>
      <c r="N1637" s="98">
        <v>-1.0618023251647299</v>
      </c>
      <c r="O1637" s="99">
        <v>0.94999999999999596</v>
      </c>
      <c r="P1637" s="98">
        <v>2.6642845654912599</v>
      </c>
      <c r="Q1637" s="98">
        <v>0.80896000000000001</v>
      </c>
      <c r="R1637" s="98">
        <v>0.84607503750237401</v>
      </c>
      <c r="S1637" s="99">
        <v>0.70000000000000095</v>
      </c>
      <c r="T1637" s="98">
        <v>1.2902290416575699</v>
      </c>
      <c r="U1637" s="98">
        <v>0.40546000000000199</v>
      </c>
      <c r="V1637" s="98">
        <v>-2.14690799275754E-2</v>
      </c>
      <c r="W1637" s="99">
        <v>0.94999999999999896</v>
      </c>
      <c r="X1637" s="98">
        <v>5.37969744497468E-2</v>
      </c>
      <c r="Y1637" s="98">
        <v>0.40626000000000001</v>
      </c>
      <c r="Z1637" s="98">
        <v>-2.3476453543637199E-2</v>
      </c>
      <c r="AA1637" s="99">
        <v>0.70000000000000095</v>
      </c>
      <c r="AB1637" s="98">
        <v>3.57838483375503E-2</v>
      </c>
      <c r="AC1637" t="str">
        <f>IF('Raw data (converted)'!T1637="","",'Raw data (converted)'!T1637)</f>
        <v/>
      </c>
    </row>
    <row r="1638" spans="1:29" x14ac:dyDescent="0.25">
      <c r="A1638" t="str">
        <f t="shared" si="58"/>
        <v>Oct</v>
      </c>
      <c r="B1638">
        <f t="shared" si="57"/>
        <v>1637</v>
      </c>
      <c r="C1638" t="s">
        <v>2948</v>
      </c>
      <c r="D1638">
        <v>0</v>
      </c>
      <c r="E1638" s="98">
        <v>0.94480000000001496</v>
      </c>
      <c r="F1638" s="98">
        <v>6.1494525452970399E-2</v>
      </c>
      <c r="G1638" s="99">
        <v>0.95000000000002705</v>
      </c>
      <c r="H1638" s="98">
        <v>0.15342955876053499</v>
      </c>
      <c r="I1638" s="98">
        <v>0.93195000000000405</v>
      </c>
      <c r="J1638" s="98">
        <v>0.94196611975427003</v>
      </c>
      <c r="K1638" s="99">
        <v>0.70000000000000195</v>
      </c>
      <c r="L1638" s="98">
        <v>1.4314031578772199</v>
      </c>
      <c r="M1638" s="98">
        <v>0.35612000000000299</v>
      </c>
      <c r="N1638" s="98">
        <v>-0.211944886824046</v>
      </c>
      <c r="O1638" s="99">
        <v>0.95000000000002005</v>
      </c>
      <c r="P1638" s="98">
        <v>0.53122148092085797</v>
      </c>
      <c r="Q1638" s="98">
        <v>0.34112000000000098</v>
      </c>
      <c r="R1638" s="98">
        <v>0.80793231040180802</v>
      </c>
      <c r="S1638" s="99">
        <v>0.7</v>
      </c>
      <c r="T1638" s="98">
        <v>1.2320230900198299</v>
      </c>
      <c r="U1638" s="98">
        <v>0.389880000000002</v>
      </c>
      <c r="V1638" s="98">
        <v>0.54699481902223202</v>
      </c>
      <c r="W1638" s="99">
        <v>0.95000000000002305</v>
      </c>
      <c r="X1638" s="98">
        <v>1.37109575825642</v>
      </c>
      <c r="Y1638" s="98">
        <v>0.40288000000000002</v>
      </c>
      <c r="Z1638" s="98">
        <v>-2.3849095663389299E-2</v>
      </c>
      <c r="AA1638" s="99">
        <v>0.7</v>
      </c>
      <c r="AB1638" s="98">
        <v>3.6351846275267198E-2</v>
      </c>
      <c r="AC1638" t="str">
        <f>IF('Raw data (converted)'!T1638="","",'Raw data (converted)'!T1638)</f>
        <v/>
      </c>
    </row>
    <row r="1639" spans="1:29" x14ac:dyDescent="0.25">
      <c r="A1639" t="str">
        <f t="shared" si="58"/>
        <v>Oct</v>
      </c>
      <c r="B1639">
        <f t="shared" si="57"/>
        <v>1638</v>
      </c>
      <c r="C1639" t="s">
        <v>2948</v>
      </c>
      <c r="D1639">
        <v>15</v>
      </c>
      <c r="E1639" s="98">
        <v>0.88149999999999196</v>
      </c>
      <c r="F1639" s="98">
        <v>-6.1494525455403799E-2</v>
      </c>
      <c r="G1639" s="99">
        <v>0.55000000000000004</v>
      </c>
      <c r="H1639" s="98">
        <v>3.8914129827254597E-2</v>
      </c>
      <c r="I1639" s="98">
        <v>0.89435000000000198</v>
      </c>
      <c r="J1639" s="98">
        <v>-0.64479822792579899</v>
      </c>
      <c r="K1639" s="99">
        <v>0.3</v>
      </c>
      <c r="L1639" s="98">
        <v>0.41982439456881498</v>
      </c>
      <c r="M1639" s="98">
        <v>0.46214</v>
      </c>
      <c r="N1639" s="98">
        <v>0.211944886823421</v>
      </c>
      <c r="O1639" s="99">
        <v>0.54999999999999705</v>
      </c>
      <c r="P1639" s="98">
        <v>0.13473298001832201</v>
      </c>
      <c r="Q1639" s="98">
        <v>0.47714000000000101</v>
      </c>
      <c r="R1639" s="98">
        <v>-0.45173499864786498</v>
      </c>
      <c r="S1639" s="99">
        <v>0.3</v>
      </c>
      <c r="T1639" s="98">
        <v>0.29515547982481799</v>
      </c>
      <c r="U1639" s="98">
        <v>0.41835999999999801</v>
      </c>
      <c r="V1639" s="98">
        <v>-0.54699481902215596</v>
      </c>
      <c r="W1639" s="99">
        <v>0.55000000000000204</v>
      </c>
      <c r="X1639" s="98">
        <v>0.34774914802137602</v>
      </c>
      <c r="Y1639" s="98">
        <v>0.40536</v>
      </c>
      <c r="Z1639" s="98">
        <v>-0.27029829695567098</v>
      </c>
      <c r="AA1639" s="99">
        <v>0.3</v>
      </c>
      <c r="AB1639" s="98">
        <v>0.17657858279262001</v>
      </c>
      <c r="AC1639" t="str">
        <f>IF('Raw data (converted)'!T1639="","",'Raw data (converted)'!T1639)</f>
        <v/>
      </c>
    </row>
    <row r="1640" spans="1:29" x14ac:dyDescent="0.25">
      <c r="A1640" t="str">
        <f t="shared" si="58"/>
        <v>Oct</v>
      </c>
      <c r="B1640">
        <f t="shared" si="57"/>
        <v>1639</v>
      </c>
      <c r="C1640" t="s">
        <v>2948</v>
      </c>
      <c r="D1640">
        <v>30</v>
      </c>
      <c r="E1640" s="98">
        <v>0.84389999999998899</v>
      </c>
      <c r="F1640" s="98">
        <v>6.1494525456732098E-2</v>
      </c>
      <c r="G1640" s="99">
        <v>0.55000000000001004</v>
      </c>
      <c r="H1640" s="98">
        <v>3.8914129828095903E-2</v>
      </c>
      <c r="I1640" s="98">
        <v>0.85674999999999901</v>
      </c>
      <c r="J1640" s="98">
        <v>-0.56038827808814495</v>
      </c>
      <c r="K1640" s="99">
        <v>0.3</v>
      </c>
      <c r="L1640" s="98">
        <v>0.36484634593271298</v>
      </c>
      <c r="M1640" s="98">
        <v>0.59815999999999903</v>
      </c>
      <c r="N1640" s="98">
        <v>-0.21194488682338</v>
      </c>
      <c r="O1640" s="99">
        <v>0.55000000000000404</v>
      </c>
      <c r="P1640" s="98">
        <v>0.134732980018298</v>
      </c>
      <c r="Q1640" s="98">
        <v>0.61316000000000104</v>
      </c>
      <c r="R1640" s="98">
        <v>-0.68327756076885404</v>
      </c>
      <c r="S1640" s="99">
        <v>0.3</v>
      </c>
      <c r="T1640" s="98">
        <v>0.44650139530694899</v>
      </c>
      <c r="U1640" s="98">
        <v>0.42083999999999799</v>
      </c>
      <c r="V1640" s="98">
        <v>0.54699481902222202</v>
      </c>
      <c r="W1640" s="99">
        <v>0.55000000000000904</v>
      </c>
      <c r="X1640" s="98">
        <v>0.34774914802142298</v>
      </c>
      <c r="Y1640" s="98">
        <v>0.40783999999999998</v>
      </c>
      <c r="Z1640" s="98">
        <v>0.58743528796863898</v>
      </c>
      <c r="AA1640" s="99">
        <v>0.3</v>
      </c>
      <c r="AB1640" s="98">
        <v>0.38381182057108199</v>
      </c>
      <c r="AC1640" t="str">
        <f>IF('Raw data (converted)'!T1640="","",'Raw data (converted)'!T1640)</f>
        <v/>
      </c>
    </row>
    <row r="1641" spans="1:29" x14ac:dyDescent="0.25">
      <c r="A1641" t="str">
        <f t="shared" si="58"/>
        <v>Oct</v>
      </c>
      <c r="B1641">
        <f t="shared" si="57"/>
        <v>1640</v>
      </c>
      <c r="C1641" t="s">
        <v>2948</v>
      </c>
      <c r="D1641">
        <v>45</v>
      </c>
      <c r="E1641" s="98">
        <v>0.83200000000000696</v>
      </c>
      <c r="F1641" s="98">
        <v>-6.1494525457502502E-2</v>
      </c>
      <c r="G1641" s="99">
        <v>0.94999999999999596</v>
      </c>
      <c r="H1641" s="98">
        <v>0.15342955877179201</v>
      </c>
      <c r="I1641" s="98">
        <v>0.81914999999999705</v>
      </c>
      <c r="J1641" s="98">
        <v>0.89898667702830704</v>
      </c>
      <c r="K1641" s="99">
        <v>0.7</v>
      </c>
      <c r="L1641" s="98">
        <v>1.3660359922537499</v>
      </c>
      <c r="M1641" s="98">
        <v>0.76418000000000097</v>
      </c>
      <c r="N1641" s="98">
        <v>0.21194488682317</v>
      </c>
      <c r="O1641" s="99">
        <v>0.94999999999999896</v>
      </c>
      <c r="P1641" s="98">
        <v>0.53122148091854604</v>
      </c>
      <c r="Q1641" s="98">
        <v>0.74917999999999996</v>
      </c>
      <c r="R1641" s="98">
        <v>0.92582801234891898</v>
      </c>
      <c r="S1641" s="99">
        <v>0.7</v>
      </c>
      <c r="T1641" s="98">
        <v>1.41195139389714</v>
      </c>
      <c r="U1641" s="98">
        <v>0.397320000000002</v>
      </c>
      <c r="V1641" s="98">
        <v>-0.54699481902227298</v>
      </c>
      <c r="W1641" s="99">
        <v>0.94999999999999896</v>
      </c>
      <c r="X1641" s="98">
        <v>1.37109575825617</v>
      </c>
      <c r="Y1641" s="98">
        <v>0.41032000000000002</v>
      </c>
      <c r="Z1641" s="98">
        <v>-0.46058565999910001</v>
      </c>
      <c r="AA1641" s="99">
        <v>0.70000000000000095</v>
      </c>
      <c r="AB1641" s="98">
        <v>0.70212498673096002</v>
      </c>
      <c r="AC1641" t="str">
        <f>IF('Raw data (converted)'!T1641="","",'Raw data (converted)'!T1641)</f>
        <v/>
      </c>
    </row>
    <row r="1642" spans="1:29" x14ac:dyDescent="0.25">
      <c r="A1642" t="str">
        <f t="shared" si="58"/>
        <v>Oct</v>
      </c>
      <c r="B1642">
        <f t="shared" si="57"/>
        <v>1641</v>
      </c>
      <c r="C1642" t="s">
        <v>2949</v>
      </c>
      <c r="D1642">
        <v>0</v>
      </c>
      <c r="E1642" s="98">
        <v>0.867850000000013</v>
      </c>
      <c r="F1642" s="98">
        <v>-1.9780739021709799</v>
      </c>
      <c r="G1642" s="99">
        <v>0.95000000000003204</v>
      </c>
      <c r="H1642" s="98">
        <v>4.9555371842345304</v>
      </c>
      <c r="I1642" s="98">
        <v>0.88040000000000396</v>
      </c>
      <c r="J1642" s="98">
        <v>-1.5902393808787201</v>
      </c>
      <c r="K1642" s="99">
        <v>0.70000000000000195</v>
      </c>
      <c r="L1642" s="98">
        <v>2.4185710662653102</v>
      </c>
      <c r="M1642" s="98">
        <v>0.41587500000000199</v>
      </c>
      <c r="N1642" s="98">
        <v>-1.74023375210501</v>
      </c>
      <c r="O1642" s="99">
        <v>0.95000000000002505</v>
      </c>
      <c r="P1642" s="98">
        <v>4.3751963116499599</v>
      </c>
      <c r="Q1642" s="98">
        <v>0.43135000000000201</v>
      </c>
      <c r="R1642" s="98">
        <v>-1.378339456587</v>
      </c>
      <c r="S1642" s="99">
        <v>0.70000000000000095</v>
      </c>
      <c r="T1642" s="98">
        <v>2.1031883310337101</v>
      </c>
      <c r="U1642" s="98">
        <v>0.40196500000000301</v>
      </c>
      <c r="V1642" s="98">
        <v>-0.31106829938441299</v>
      </c>
      <c r="W1642" s="99">
        <v>0.95000000000002505</v>
      </c>
      <c r="X1642" s="98">
        <v>0.77955245634142001</v>
      </c>
      <c r="Y1642" s="98">
        <v>0.40578999999999998</v>
      </c>
      <c r="Z1642" s="98">
        <v>-0.19545079180383501</v>
      </c>
      <c r="AA1642" s="99">
        <v>0.7</v>
      </c>
      <c r="AB1642" s="98">
        <v>0.297920774378099</v>
      </c>
      <c r="AC1642" t="str">
        <f>IF('Raw data (converted)'!T1642="","",'Raw data (converted)'!T1642)</f>
        <v/>
      </c>
    </row>
    <row r="1643" spans="1:29" x14ac:dyDescent="0.25">
      <c r="A1643" t="str">
        <f t="shared" si="58"/>
        <v>Oct</v>
      </c>
      <c r="B1643">
        <f t="shared" ref="B1643:B1706" si="59">B1642+1</f>
        <v>1642</v>
      </c>
      <c r="C1643" t="s">
        <v>2949</v>
      </c>
      <c r="D1643">
        <v>15</v>
      </c>
      <c r="E1643" s="98">
        <v>0.84954999999999203</v>
      </c>
      <c r="F1643" s="98">
        <v>1.9780739021681499</v>
      </c>
      <c r="G1643" s="99">
        <v>0.55000000000000304</v>
      </c>
      <c r="H1643" s="98">
        <v>1.2568661404035399</v>
      </c>
      <c r="I1643" s="98">
        <v>0.83700000000000196</v>
      </c>
      <c r="J1643" s="98">
        <v>1.94611828792117</v>
      </c>
      <c r="K1643" s="99">
        <v>0.3</v>
      </c>
      <c r="L1643" s="98">
        <v>1.2693243957825899</v>
      </c>
      <c r="M1643" s="98">
        <v>0.58047499999999996</v>
      </c>
      <c r="N1643" s="98">
        <v>1.7402337521040701</v>
      </c>
      <c r="O1643" s="99">
        <v>0.55000000000000004</v>
      </c>
      <c r="P1643" s="98">
        <v>1.1096750760404299</v>
      </c>
      <c r="Q1643" s="98">
        <v>0.56500000000000095</v>
      </c>
      <c r="R1643" s="98">
        <v>1.5360503304105</v>
      </c>
      <c r="S1643" s="99">
        <v>0.3</v>
      </c>
      <c r="T1643" s="98">
        <v>1.0047389224176999</v>
      </c>
      <c r="U1643" s="98">
        <v>0.40320499999999798</v>
      </c>
      <c r="V1643" s="98">
        <v>0.31106829938424102</v>
      </c>
      <c r="W1643" s="99">
        <v>0.55000000000000404</v>
      </c>
      <c r="X1643" s="98">
        <v>0.197716826777526</v>
      </c>
      <c r="Y1643" s="98">
        <v>0.39938000000000001</v>
      </c>
      <c r="Z1643" s="98">
        <v>0.29054627407418698</v>
      </c>
      <c r="AA1643" s="99">
        <v>0.3</v>
      </c>
      <c r="AB1643" s="98">
        <v>0.189807199990188</v>
      </c>
      <c r="AC1643" t="str">
        <f>IF('Raw data (converted)'!T1643="","",'Raw data (converted)'!T1643)</f>
        <v/>
      </c>
    </row>
    <row r="1644" spans="1:29" x14ac:dyDescent="0.25">
      <c r="A1644" t="str">
        <f t="shared" si="58"/>
        <v>Oct</v>
      </c>
      <c r="B1644">
        <f t="shared" si="59"/>
        <v>1643</v>
      </c>
      <c r="C1644" t="s">
        <v>2949</v>
      </c>
      <c r="D1644">
        <v>30</v>
      </c>
      <c r="E1644" s="98">
        <v>0.80614999999999004</v>
      </c>
      <c r="F1644" s="98">
        <v>-1.97807390216691</v>
      </c>
      <c r="G1644" s="99">
        <v>0.55000000000001203</v>
      </c>
      <c r="H1644" s="98">
        <v>1.2568661404027699</v>
      </c>
      <c r="I1644" s="98">
        <v>0.79359999999999997</v>
      </c>
      <c r="J1644" s="98">
        <v>-0.76906843185319895</v>
      </c>
      <c r="K1644" s="99">
        <v>0.3</v>
      </c>
      <c r="L1644" s="98">
        <v>0.50078156932137796</v>
      </c>
      <c r="M1644" s="98">
        <v>0.71412500000000001</v>
      </c>
      <c r="N1644" s="98">
        <v>-1.7402337521040601</v>
      </c>
      <c r="O1644" s="99">
        <v>0.55000000000000804</v>
      </c>
      <c r="P1644" s="98">
        <v>1.1096750760404399</v>
      </c>
      <c r="Q1644" s="98">
        <v>0.69865000000000099</v>
      </c>
      <c r="R1644" s="98">
        <v>-0.365095706612386</v>
      </c>
      <c r="S1644" s="99">
        <v>0.3</v>
      </c>
      <c r="T1644" s="98">
        <v>0.23853827430944399</v>
      </c>
      <c r="U1644" s="98">
        <v>0.39679499999999801</v>
      </c>
      <c r="V1644" s="98">
        <v>-0.31106829938417102</v>
      </c>
      <c r="W1644" s="99">
        <v>0.55000000000001203</v>
      </c>
      <c r="X1644" s="98">
        <v>0.19771682677748401</v>
      </c>
      <c r="Y1644" s="98">
        <v>0.39296999999999999</v>
      </c>
      <c r="Z1644" s="98">
        <v>-0.197234813256912</v>
      </c>
      <c r="AA1644" s="99">
        <v>0.3</v>
      </c>
      <c r="AB1644" s="98">
        <v>0.12884581166158901</v>
      </c>
      <c r="AC1644" t="str">
        <f>IF('Raw data (converted)'!T1644="","",'Raw data (converted)'!T1644)</f>
        <v/>
      </c>
    </row>
    <row r="1645" spans="1:29" x14ac:dyDescent="0.25">
      <c r="A1645" t="str">
        <f t="shared" si="58"/>
        <v>Oct</v>
      </c>
      <c r="B1645">
        <f t="shared" si="59"/>
        <v>1644</v>
      </c>
      <c r="C1645" t="s">
        <v>2949</v>
      </c>
      <c r="D1645">
        <v>45</v>
      </c>
      <c r="E1645" s="98">
        <v>0.73765000000000702</v>
      </c>
      <c r="F1645" s="98">
        <v>1.9780739021662399</v>
      </c>
      <c r="G1645" s="99">
        <v>0.95000000000000595</v>
      </c>
      <c r="H1645" s="98">
        <v>4.9555371842212397</v>
      </c>
      <c r="I1645" s="98">
        <v>0.75019999999999698</v>
      </c>
      <c r="J1645" s="98">
        <v>-0.207733973177605</v>
      </c>
      <c r="K1645" s="99">
        <v>0.70000000000000095</v>
      </c>
      <c r="L1645" s="98">
        <v>0.31553269642634801</v>
      </c>
      <c r="M1645" s="98">
        <v>0.81682500000000102</v>
      </c>
      <c r="N1645" s="98">
        <v>1.7402337521037701</v>
      </c>
      <c r="O1645" s="99">
        <v>0.94999999999999596</v>
      </c>
      <c r="P1645" s="98">
        <v>4.3751963116454897</v>
      </c>
      <c r="Q1645" s="98">
        <v>0.83230000000000004</v>
      </c>
      <c r="R1645" s="98">
        <v>-0.41032327638435701</v>
      </c>
      <c r="S1645" s="99">
        <v>0.70000000000000095</v>
      </c>
      <c r="T1645" s="98">
        <v>0.62555010059576799</v>
      </c>
      <c r="U1645" s="98">
        <v>0.38273500000000299</v>
      </c>
      <c r="V1645" s="98">
        <v>0.31106829938410602</v>
      </c>
      <c r="W1645" s="99">
        <v>0.95000000000000595</v>
      </c>
      <c r="X1645" s="98">
        <v>0.77955245634049797</v>
      </c>
      <c r="Y1645" s="98">
        <v>0.38656000000000001</v>
      </c>
      <c r="Z1645" s="98">
        <v>5.2915181003136601E-2</v>
      </c>
      <c r="AA1645" s="99">
        <v>0.70000000000000095</v>
      </c>
      <c r="AB1645" s="98">
        <v>8.0655755781323696E-2</v>
      </c>
      <c r="AC1645" t="str">
        <f>IF('Raw data (converted)'!T1645="","",'Raw data (converted)'!T1645)</f>
        <v/>
      </c>
    </row>
    <row r="1646" spans="1:29" x14ac:dyDescent="0.25">
      <c r="A1646" t="str">
        <f t="shared" si="58"/>
        <v>Oct</v>
      </c>
      <c r="B1646">
        <f t="shared" si="59"/>
        <v>1645</v>
      </c>
      <c r="C1646" t="s">
        <v>2950</v>
      </c>
      <c r="D1646">
        <v>0</v>
      </c>
      <c r="E1646" s="98">
        <v>0.86935500000001098</v>
      </c>
      <c r="F1646" s="98">
        <v>-0.31874662361592399</v>
      </c>
      <c r="G1646" s="99">
        <v>0.95000000000003104</v>
      </c>
      <c r="H1646" s="98">
        <v>0.79535759288460395</v>
      </c>
      <c r="I1646" s="98">
        <v>0.882880000000003</v>
      </c>
      <c r="J1646" s="98">
        <v>-1.08021666052485</v>
      </c>
      <c r="K1646" s="99">
        <v>0.70000000000000195</v>
      </c>
      <c r="L1646" s="98">
        <v>1.64172522324903</v>
      </c>
      <c r="M1646" s="98">
        <v>0.36256500000000202</v>
      </c>
      <c r="N1646" s="98">
        <v>1.1916705156197001</v>
      </c>
      <c r="O1646" s="99">
        <v>0.95000000000002305</v>
      </c>
      <c r="P1646" s="98">
        <v>2.9910538641368398</v>
      </c>
      <c r="Q1646" s="98">
        <v>0.34169000000000099</v>
      </c>
      <c r="R1646" s="98">
        <v>1.5378454062799101</v>
      </c>
      <c r="S1646" s="99">
        <v>0.7</v>
      </c>
      <c r="T1646" s="98">
        <v>2.3471372042792402</v>
      </c>
      <c r="U1646" s="98">
        <v>0.41587000000000202</v>
      </c>
      <c r="V1646" s="98">
        <v>0.281431634701647</v>
      </c>
      <c r="W1646" s="99">
        <v>0.95000000000001705</v>
      </c>
      <c r="X1646" s="98">
        <v>0.70526814048321196</v>
      </c>
      <c r="Y1646" s="98">
        <v>0.41737000000000002</v>
      </c>
      <c r="Z1646" s="98">
        <v>8.4403440121195494E-2</v>
      </c>
      <c r="AA1646" s="99">
        <v>0.7</v>
      </c>
      <c r="AB1646" s="98">
        <v>0.12865190985306099</v>
      </c>
      <c r="AC1646" t="str">
        <f>IF('Raw data (converted)'!T1646="","",'Raw data (converted)'!T1646)</f>
        <v/>
      </c>
    </row>
    <row r="1647" spans="1:29" x14ac:dyDescent="0.25">
      <c r="A1647" t="str">
        <f t="shared" si="58"/>
        <v>Oct</v>
      </c>
      <c r="B1647">
        <f t="shared" si="59"/>
        <v>1646</v>
      </c>
      <c r="C1647" t="s">
        <v>2950</v>
      </c>
      <c r="D1647">
        <v>15</v>
      </c>
      <c r="E1647" s="98">
        <v>0.85783499999999302</v>
      </c>
      <c r="F1647" s="98">
        <v>0.31874662361403699</v>
      </c>
      <c r="G1647" s="99">
        <v>0.55000000000000404</v>
      </c>
      <c r="H1647" s="98">
        <v>0.20172546201153699</v>
      </c>
      <c r="I1647" s="98">
        <v>0.844310000000001</v>
      </c>
      <c r="J1647" s="98">
        <v>0.85300943752494496</v>
      </c>
      <c r="K1647" s="99">
        <v>0.3</v>
      </c>
      <c r="L1647" s="98">
        <v>0.55547921857845906</v>
      </c>
      <c r="M1647" s="98">
        <v>0.48490499999999997</v>
      </c>
      <c r="N1647" s="98">
        <v>-1.1916705156199501</v>
      </c>
      <c r="O1647" s="99">
        <v>0.55000000000000004</v>
      </c>
      <c r="P1647" s="98">
        <v>0.75861691400949904</v>
      </c>
      <c r="Q1647" s="98">
        <v>0.50578000000000101</v>
      </c>
      <c r="R1647" s="98">
        <v>-1.44070927541958</v>
      </c>
      <c r="S1647" s="99">
        <v>0.3</v>
      </c>
      <c r="T1647" s="98">
        <v>0.94223835875147299</v>
      </c>
      <c r="U1647" s="98">
        <v>0.41758999999999802</v>
      </c>
      <c r="V1647" s="98">
        <v>-0.281431634701656</v>
      </c>
      <c r="W1647" s="99">
        <v>0.55000000000000204</v>
      </c>
      <c r="X1647" s="98">
        <v>0.178876197014569</v>
      </c>
      <c r="Y1647" s="98">
        <v>0.41609000000000002</v>
      </c>
      <c r="Z1647" s="98">
        <v>-0.20235779541943</v>
      </c>
      <c r="AA1647" s="99">
        <v>0.3</v>
      </c>
      <c r="AB1647" s="98">
        <v>0.132192601773574</v>
      </c>
      <c r="AC1647" t="str">
        <f>IF('Raw data (converted)'!T1647="","",'Raw data (converted)'!T1647)</f>
        <v/>
      </c>
    </row>
    <row r="1648" spans="1:29" x14ac:dyDescent="0.25">
      <c r="A1648" t="str">
        <f t="shared" si="58"/>
        <v>Oct</v>
      </c>
      <c r="B1648">
        <f t="shared" si="59"/>
        <v>1647</v>
      </c>
      <c r="C1648" t="s">
        <v>2950</v>
      </c>
      <c r="D1648">
        <v>30</v>
      </c>
      <c r="E1648" s="98">
        <v>0.81926499999999103</v>
      </c>
      <c r="F1648" s="98">
        <v>-0.318746623612925</v>
      </c>
      <c r="G1648" s="99">
        <v>0.55000000000001203</v>
      </c>
      <c r="H1648" s="98">
        <v>0.20172546201083699</v>
      </c>
      <c r="I1648" s="98">
        <v>0.80573999999999901</v>
      </c>
      <c r="J1648" s="98">
        <v>0.41548453086706999</v>
      </c>
      <c r="K1648" s="99">
        <v>0.3</v>
      </c>
      <c r="L1648" s="98">
        <v>0.27048552107984403</v>
      </c>
      <c r="M1648" s="98">
        <v>0.64899499999999999</v>
      </c>
      <c r="N1648" s="98">
        <v>1.1916705156199401</v>
      </c>
      <c r="O1648" s="99">
        <v>0.55000000000000804</v>
      </c>
      <c r="P1648" s="98">
        <v>0.75861691400950404</v>
      </c>
      <c r="Q1648" s="98">
        <v>0.66987000000000096</v>
      </c>
      <c r="R1648" s="98">
        <v>-0.13884986976865701</v>
      </c>
      <c r="S1648" s="99">
        <v>0.3</v>
      </c>
      <c r="T1648" s="98">
        <v>9.0713396674030403E-2</v>
      </c>
      <c r="U1648" s="98">
        <v>0.41630999999999801</v>
      </c>
      <c r="V1648" s="98">
        <v>0.28143163470172</v>
      </c>
      <c r="W1648" s="99">
        <v>0.55000000000001004</v>
      </c>
      <c r="X1648" s="98">
        <v>0.17887619701461199</v>
      </c>
      <c r="Y1648" s="98">
        <v>0.41481000000000001</v>
      </c>
      <c r="Z1648" s="98">
        <v>0.23895052515169399</v>
      </c>
      <c r="AA1648" s="99">
        <v>0.3</v>
      </c>
      <c r="AB1648" s="98">
        <v>0.15609858817462999</v>
      </c>
      <c r="AC1648" t="str">
        <f>IF('Raw data (converted)'!T1648="","",'Raw data (converted)'!T1648)</f>
        <v/>
      </c>
    </row>
    <row r="1649" spans="1:29" x14ac:dyDescent="0.25">
      <c r="A1649" t="str">
        <f t="shared" si="58"/>
        <v>Oct</v>
      </c>
      <c r="B1649">
        <f t="shared" si="59"/>
        <v>1648</v>
      </c>
      <c r="C1649" t="s">
        <v>2950</v>
      </c>
      <c r="D1649">
        <v>45</v>
      </c>
      <c r="E1649" s="98">
        <v>0.753645000000006</v>
      </c>
      <c r="F1649" s="98">
        <v>0.31874662361226203</v>
      </c>
      <c r="G1649" s="99">
        <v>0.95000000000000295</v>
      </c>
      <c r="H1649" s="98">
        <v>0.795357592875234</v>
      </c>
      <c r="I1649" s="98">
        <v>0.76716999999999702</v>
      </c>
      <c r="J1649" s="98">
        <v>-0.85743988239237001</v>
      </c>
      <c r="K1649" s="99">
        <v>0.70000000000000095</v>
      </c>
      <c r="L1649" s="98">
        <v>1.3028551977534999</v>
      </c>
      <c r="M1649" s="98">
        <v>0.85483500000000101</v>
      </c>
      <c r="N1649" s="98">
        <v>-1.19167051562</v>
      </c>
      <c r="O1649" s="99">
        <v>0.94999999999999596</v>
      </c>
      <c r="P1649" s="98">
        <v>2.9910538641367199</v>
      </c>
      <c r="Q1649" s="98">
        <v>0.83396000000000003</v>
      </c>
      <c r="R1649" s="98">
        <v>0.87497104288155703</v>
      </c>
      <c r="S1649" s="99">
        <v>0.7</v>
      </c>
      <c r="T1649" s="98">
        <v>1.3343282963265599</v>
      </c>
      <c r="U1649" s="98">
        <v>0.41203000000000201</v>
      </c>
      <c r="V1649" s="98">
        <v>-0.28143163470180599</v>
      </c>
      <c r="W1649" s="99">
        <v>0.95000000000000295</v>
      </c>
      <c r="X1649" s="98">
        <v>0.70526814048350295</v>
      </c>
      <c r="Y1649" s="98">
        <v>0.41353000000000001</v>
      </c>
      <c r="Z1649" s="98">
        <v>-0.140299758082255</v>
      </c>
      <c r="AA1649" s="99">
        <v>0.7</v>
      </c>
      <c r="AB1649" s="98">
        <v>0.21385329581752199</v>
      </c>
      <c r="AC1649" t="str">
        <f>IF('Raw data (converted)'!T1649="","",'Raw data (converted)'!T1649)</f>
        <v/>
      </c>
    </row>
    <row r="1650" spans="1:29" x14ac:dyDescent="0.25">
      <c r="A1650" t="str">
        <f t="shared" si="58"/>
        <v>Oct</v>
      </c>
      <c r="B1650">
        <f t="shared" si="59"/>
        <v>1649</v>
      </c>
      <c r="C1650" t="s">
        <v>2951</v>
      </c>
      <c r="D1650">
        <v>0</v>
      </c>
      <c r="E1650" s="98">
        <v>0.904100000000016</v>
      </c>
      <c r="F1650" s="98">
        <v>0.163985401212768</v>
      </c>
      <c r="G1650" s="99">
        <v>0.95000000000003104</v>
      </c>
      <c r="H1650" s="98">
        <v>0.40915533964325201</v>
      </c>
      <c r="I1650" s="98">
        <v>0.89015000000000399</v>
      </c>
      <c r="J1650" s="98">
        <v>1.0565779670247899</v>
      </c>
      <c r="K1650" s="99">
        <v>0.70000000000000195</v>
      </c>
      <c r="L1650" s="98">
        <v>1.6057568437094301</v>
      </c>
      <c r="M1650" s="98">
        <v>0.257220000000003</v>
      </c>
      <c r="N1650" s="98">
        <v>0.14129659121513399</v>
      </c>
      <c r="O1650" s="99">
        <v>0.95000000000002605</v>
      </c>
      <c r="P1650" s="98">
        <v>0.354138560783543</v>
      </c>
      <c r="Q1650" s="98">
        <v>0.26002000000000203</v>
      </c>
      <c r="R1650" s="98">
        <v>-0.122519062807824</v>
      </c>
      <c r="S1650" s="99">
        <v>0.70000000000000095</v>
      </c>
      <c r="T1650" s="98">
        <v>0.18676928360303299</v>
      </c>
      <c r="U1650" s="98">
        <v>0.39702500000000301</v>
      </c>
      <c r="V1650" s="98">
        <v>-2.4502754265203801E-2</v>
      </c>
      <c r="W1650" s="99">
        <v>0.95000000000001905</v>
      </c>
      <c r="X1650" s="98">
        <v>6.1398730086675901E-2</v>
      </c>
      <c r="Y1650" s="98">
        <v>0.39220000000000099</v>
      </c>
      <c r="Z1650" s="98">
        <v>8.0118055744165695E-2</v>
      </c>
      <c r="AA1650" s="99">
        <v>0.70000000000000095</v>
      </c>
      <c r="AB1650" s="98">
        <v>0.12211986809000699</v>
      </c>
      <c r="AC1650" t="str">
        <f>IF('Raw data (converted)'!T1650="","",'Raw data (converted)'!T1650)</f>
        <v/>
      </c>
    </row>
    <row r="1651" spans="1:29" x14ac:dyDescent="0.25">
      <c r="A1651" t="str">
        <f t="shared" si="58"/>
        <v>Oct</v>
      </c>
      <c r="B1651">
        <f t="shared" si="59"/>
        <v>1650</v>
      </c>
      <c r="C1651" t="s">
        <v>2951</v>
      </c>
      <c r="D1651">
        <v>15</v>
      </c>
      <c r="E1651" s="98">
        <v>0.82989999999999098</v>
      </c>
      <c r="F1651" s="98">
        <v>-0.16398540121532601</v>
      </c>
      <c r="G1651" s="99">
        <v>0.55000000000000404</v>
      </c>
      <c r="H1651" s="98">
        <v>0.103773511014653</v>
      </c>
      <c r="I1651" s="98">
        <v>0.84385000000000199</v>
      </c>
      <c r="J1651" s="98">
        <v>-0.766723711024482</v>
      </c>
      <c r="K1651" s="99">
        <v>0.3</v>
      </c>
      <c r="L1651" s="98">
        <v>0.49925386512890102</v>
      </c>
      <c r="M1651" s="98">
        <v>0.40673999999999999</v>
      </c>
      <c r="N1651" s="98">
        <v>-0.14129659121563201</v>
      </c>
      <c r="O1651" s="99">
        <v>0.55000000000000004</v>
      </c>
      <c r="P1651" s="98">
        <v>8.9819680392745904E-2</v>
      </c>
      <c r="Q1651" s="98">
        <v>0.40394000000000102</v>
      </c>
      <c r="R1651" s="98">
        <v>2.87536515051816E-2</v>
      </c>
      <c r="S1651" s="99">
        <v>0.3</v>
      </c>
      <c r="T1651" s="98">
        <v>1.8785157787612399E-2</v>
      </c>
      <c r="U1651" s="98">
        <v>0.38632499999999897</v>
      </c>
      <c r="V1651" s="98">
        <v>2.4502754265093001E-2</v>
      </c>
      <c r="W1651" s="99">
        <v>0.55000000000000104</v>
      </c>
      <c r="X1651" s="98">
        <v>1.5572476210046199E-2</v>
      </c>
      <c r="Y1651" s="98">
        <v>0.391150000000001</v>
      </c>
      <c r="Z1651" s="98">
        <v>-3.9642123876627001E-2</v>
      </c>
      <c r="AA1651" s="99">
        <v>0.3</v>
      </c>
      <c r="AB1651" s="98">
        <v>2.5896133240147601E-2</v>
      </c>
      <c r="AC1651" t="str">
        <f>IF('Raw data (converted)'!T1651="","",'Raw data (converted)'!T1651)</f>
        <v/>
      </c>
    </row>
    <row r="1652" spans="1:29" x14ac:dyDescent="0.25">
      <c r="A1652" t="str">
        <f t="shared" si="58"/>
        <v>Oct</v>
      </c>
      <c r="B1652">
        <f t="shared" si="59"/>
        <v>1651</v>
      </c>
      <c r="C1652" t="s">
        <v>2951</v>
      </c>
      <c r="D1652">
        <v>30</v>
      </c>
      <c r="E1652" s="98">
        <v>0.78359999999998797</v>
      </c>
      <c r="F1652" s="98">
        <v>0.16398540121678401</v>
      </c>
      <c r="G1652" s="99">
        <v>0.55000000000001203</v>
      </c>
      <c r="H1652" s="98">
        <v>0.103773511015577</v>
      </c>
      <c r="I1652" s="98">
        <v>0.79754999999999998</v>
      </c>
      <c r="J1652" s="98">
        <v>-0.54163051145758101</v>
      </c>
      <c r="K1652" s="99">
        <v>0.3</v>
      </c>
      <c r="L1652" s="98">
        <v>0.352630141774534</v>
      </c>
      <c r="M1652" s="98">
        <v>0.55065999999999904</v>
      </c>
      <c r="N1652" s="98">
        <v>0.141296591215649</v>
      </c>
      <c r="O1652" s="99">
        <v>0.55000000000000704</v>
      </c>
      <c r="P1652" s="98">
        <v>8.98196803927577E-2</v>
      </c>
      <c r="Q1652" s="98">
        <v>0.54786000000000001</v>
      </c>
      <c r="R1652" s="98">
        <v>0.18311535958587</v>
      </c>
      <c r="S1652" s="99">
        <v>0.3</v>
      </c>
      <c r="T1652" s="98">
        <v>0.119633800790908</v>
      </c>
      <c r="U1652" s="98">
        <v>0.38527499999999798</v>
      </c>
      <c r="V1652" s="98">
        <v>-2.4502754265047399E-2</v>
      </c>
      <c r="W1652" s="99">
        <v>0.55000000000000804</v>
      </c>
      <c r="X1652" s="98">
        <v>1.5572476210017399E-2</v>
      </c>
      <c r="Y1652" s="98">
        <v>0.3901</v>
      </c>
      <c r="Z1652" s="98">
        <v>-7.8064490095502398E-2</v>
      </c>
      <c r="AA1652" s="99">
        <v>0.3</v>
      </c>
      <c r="AB1652" s="98">
        <v>5.0995586509552701E-2</v>
      </c>
      <c r="AC1652" t="str">
        <f>IF('Raw data (converted)'!T1652="","",'Raw data (converted)'!T1652)</f>
        <v/>
      </c>
    </row>
    <row r="1653" spans="1:29" x14ac:dyDescent="0.25">
      <c r="A1653" t="str">
        <f t="shared" si="58"/>
        <v>Oct</v>
      </c>
      <c r="B1653">
        <f t="shared" si="59"/>
        <v>1652</v>
      </c>
      <c r="C1653" t="s">
        <v>2951</v>
      </c>
      <c r="D1653">
        <v>45</v>
      </c>
      <c r="E1653" s="98">
        <v>0.76520000000000898</v>
      </c>
      <c r="F1653" s="98">
        <v>-0.16398540121772701</v>
      </c>
      <c r="G1653" s="99">
        <v>0.95000000000000295</v>
      </c>
      <c r="H1653" s="98">
        <v>0.40915533965550399</v>
      </c>
      <c r="I1653" s="98">
        <v>0.75124999999999698</v>
      </c>
      <c r="J1653" s="98">
        <v>0.94196611975473898</v>
      </c>
      <c r="K1653" s="99">
        <v>0.70000000000000095</v>
      </c>
      <c r="L1653" s="98">
        <v>1.43140315787793</v>
      </c>
      <c r="M1653" s="98">
        <v>0.68898000000000004</v>
      </c>
      <c r="N1653" s="98">
        <v>-0.14129659121568</v>
      </c>
      <c r="O1653" s="99">
        <v>0.94999999999999596</v>
      </c>
      <c r="P1653" s="98">
        <v>0.35413856078479899</v>
      </c>
      <c r="Q1653" s="98">
        <v>0.69177999999999995</v>
      </c>
      <c r="R1653" s="98">
        <v>-0.20111619743908299</v>
      </c>
      <c r="S1653" s="99">
        <v>0.70000000000000095</v>
      </c>
      <c r="T1653" s="98">
        <v>0.30658754038189201</v>
      </c>
      <c r="U1653" s="98">
        <v>0.39387500000000197</v>
      </c>
      <c r="V1653" s="98">
        <v>2.4502754264992599E-2</v>
      </c>
      <c r="W1653" s="99">
        <v>0.95000000000000295</v>
      </c>
      <c r="X1653" s="98">
        <v>6.1398730086136097E-2</v>
      </c>
      <c r="Y1653" s="98">
        <v>0.38905000000000001</v>
      </c>
      <c r="Z1653" s="98">
        <v>9.9681767030553897E-2</v>
      </c>
      <c r="AA1653" s="99">
        <v>0.7</v>
      </c>
      <c r="AB1653" s="98">
        <v>0.15194012353363501</v>
      </c>
      <c r="AC1653" t="str">
        <f>IF('Raw data (converted)'!T1653="","",'Raw data (converted)'!T1653)</f>
        <v/>
      </c>
    </row>
    <row r="1654" spans="1:29" x14ac:dyDescent="0.25">
      <c r="A1654" t="str">
        <f t="shared" si="58"/>
        <v>Oct</v>
      </c>
      <c r="B1654">
        <f t="shared" si="59"/>
        <v>1653</v>
      </c>
      <c r="C1654" t="s">
        <v>2952</v>
      </c>
      <c r="D1654">
        <v>0</v>
      </c>
      <c r="E1654" s="98">
        <v>0.92834000000001105</v>
      </c>
      <c r="F1654" s="98">
        <v>-0.78712992583922503</v>
      </c>
      <c r="G1654" s="99">
        <v>0.95000000000002904</v>
      </c>
      <c r="H1654" s="98">
        <v>1.96515931805386</v>
      </c>
      <c r="I1654" s="98">
        <v>0.92764000000000302</v>
      </c>
      <c r="J1654" s="98">
        <v>-0.22492575026859801</v>
      </c>
      <c r="K1654" s="99">
        <v>0.70000000000000195</v>
      </c>
      <c r="L1654" s="98">
        <v>0.34164706256637001</v>
      </c>
      <c r="M1654" s="98">
        <v>0.24529500000000001</v>
      </c>
      <c r="N1654" s="98">
        <v>-0.476875995352809</v>
      </c>
      <c r="O1654" s="99">
        <v>0.95000000000002205</v>
      </c>
      <c r="P1654" s="98">
        <v>1.1954728203240299</v>
      </c>
      <c r="Q1654" s="98">
        <v>0.24377000000000101</v>
      </c>
      <c r="R1654" s="98">
        <v>-4.4499848283981902E-2</v>
      </c>
      <c r="S1654" s="99">
        <v>0.7</v>
      </c>
      <c r="T1654" s="98">
        <v>6.7835560074173504E-2</v>
      </c>
      <c r="U1654" s="98">
        <v>0.404055000000002</v>
      </c>
      <c r="V1654" s="98">
        <v>-0.128581120000655</v>
      </c>
      <c r="W1654" s="99">
        <v>0.95000000000001805</v>
      </c>
      <c r="X1654" s="98">
        <v>0.32220268936270002</v>
      </c>
      <c r="Y1654" s="98">
        <v>0.40468000000000098</v>
      </c>
      <c r="Z1654" s="98">
        <v>-6.2976518236135703E-2</v>
      </c>
      <c r="AA1654" s="99">
        <v>0.7</v>
      </c>
      <c r="AB1654" s="98">
        <v>9.5991769587167403E-2</v>
      </c>
      <c r="AC1654" t="str">
        <f>IF('Raw data (converted)'!T1654="","",'Raw data (converted)'!T1654)</f>
        <v/>
      </c>
    </row>
    <row r="1655" spans="1:29" x14ac:dyDescent="0.25">
      <c r="A1655" t="str">
        <f t="shared" si="58"/>
        <v>Oct</v>
      </c>
      <c r="B1655">
        <f t="shared" si="59"/>
        <v>1654</v>
      </c>
      <c r="C1655" t="s">
        <v>2952</v>
      </c>
      <c r="D1655">
        <v>15</v>
      </c>
      <c r="E1655" s="98">
        <v>0.877879999999993</v>
      </c>
      <c r="F1655" s="98">
        <v>0.78712992583712904</v>
      </c>
      <c r="G1655" s="99">
        <v>0.55000000000000304</v>
      </c>
      <c r="H1655" s="98">
        <v>0.49842067883483598</v>
      </c>
      <c r="I1655" s="98">
        <v>0.87858000000000103</v>
      </c>
      <c r="J1655" s="98">
        <v>0.507397587356755</v>
      </c>
      <c r="K1655" s="99">
        <v>0.3</v>
      </c>
      <c r="L1655" s="98">
        <v>0.33033655360294301</v>
      </c>
      <c r="M1655" s="98">
        <v>0.42191500000000098</v>
      </c>
      <c r="N1655" s="98">
        <v>0.476875995352596</v>
      </c>
      <c r="O1655" s="99">
        <v>0.55000000000000004</v>
      </c>
      <c r="P1655" s="98">
        <v>0.30320614169132298</v>
      </c>
      <c r="Q1655" s="98">
        <v>0.42344000000000098</v>
      </c>
      <c r="R1655" s="98">
        <v>0.20278891061575099</v>
      </c>
      <c r="S1655" s="99">
        <v>0.3</v>
      </c>
      <c r="T1655" s="98">
        <v>0.13248753490187001</v>
      </c>
      <c r="U1655" s="98">
        <v>0.40653499999999898</v>
      </c>
      <c r="V1655" s="98">
        <v>0.128581120000545</v>
      </c>
      <c r="W1655" s="99">
        <v>0.55000000000000204</v>
      </c>
      <c r="X1655" s="98">
        <v>8.1719828860448096E-2</v>
      </c>
      <c r="Y1655" s="98">
        <v>0.40590999999999999</v>
      </c>
      <c r="Z1655" s="98">
        <v>0.108436455773276</v>
      </c>
      <c r="AA1655" s="99">
        <v>0.3</v>
      </c>
      <c r="AB1655" s="98">
        <v>7.0836272842998496E-2</v>
      </c>
      <c r="AC1655" t="str">
        <f>IF('Raw data (converted)'!T1655="","",'Raw data (converted)'!T1655)</f>
        <v/>
      </c>
    </row>
    <row r="1656" spans="1:29" x14ac:dyDescent="0.25">
      <c r="A1656" t="str">
        <f t="shared" si="58"/>
        <v>Oct</v>
      </c>
      <c r="B1656">
        <f t="shared" si="59"/>
        <v>1655</v>
      </c>
      <c r="C1656" t="s">
        <v>2952</v>
      </c>
      <c r="D1656">
        <v>30</v>
      </c>
      <c r="E1656" s="98">
        <v>0.82881999999999101</v>
      </c>
      <c r="F1656" s="98">
        <v>-0.78712992583604502</v>
      </c>
      <c r="G1656" s="99">
        <v>0.55000000000001203</v>
      </c>
      <c r="H1656" s="98">
        <v>0.49842067883415803</v>
      </c>
      <c r="I1656" s="98">
        <v>0.82952000000000004</v>
      </c>
      <c r="J1656" s="98">
        <v>-0.57304977056379203</v>
      </c>
      <c r="K1656" s="99">
        <v>0.3</v>
      </c>
      <c r="L1656" s="98">
        <v>0.37309250844166297</v>
      </c>
      <c r="M1656" s="98">
        <v>0.60158500000000104</v>
      </c>
      <c r="N1656" s="98">
        <v>-0.47687599535278902</v>
      </c>
      <c r="O1656" s="99">
        <v>0.55000000000000804</v>
      </c>
      <c r="P1656" s="98">
        <v>0.30320614169144999</v>
      </c>
      <c r="Q1656" s="98">
        <v>0.60311000000000103</v>
      </c>
      <c r="R1656" s="98">
        <v>-0.31818185415649702</v>
      </c>
      <c r="S1656" s="99">
        <v>0.3</v>
      </c>
      <c r="T1656" s="98">
        <v>0.20788330629512</v>
      </c>
      <c r="U1656" s="98">
        <v>0.40776499999999799</v>
      </c>
      <c r="V1656" s="98">
        <v>-0.12858112000049801</v>
      </c>
      <c r="W1656" s="99">
        <v>0.55000000000000604</v>
      </c>
      <c r="X1656" s="98">
        <v>8.1719828860419494E-2</v>
      </c>
      <c r="Y1656" s="98">
        <v>0.40714</v>
      </c>
      <c r="Z1656" s="98">
        <v>-9.3189485051505094E-2</v>
      </c>
      <c r="AA1656" s="99">
        <v>0.3</v>
      </c>
      <c r="AB1656" s="98">
        <v>6.0876066262987499E-2</v>
      </c>
      <c r="AC1656" t="str">
        <f>IF('Raw data (converted)'!T1656="","",'Raw data (converted)'!T1656)</f>
        <v/>
      </c>
    </row>
    <row r="1657" spans="1:29" x14ac:dyDescent="0.25">
      <c r="A1657" t="str">
        <f t="shared" si="58"/>
        <v>Oct</v>
      </c>
      <c r="B1657">
        <f t="shared" si="59"/>
        <v>1656</v>
      </c>
      <c r="C1657" t="s">
        <v>2952</v>
      </c>
      <c r="D1657">
        <v>45</v>
      </c>
      <c r="E1657" s="98">
        <v>0.78116000000000696</v>
      </c>
      <c r="F1657" s="98">
        <v>0.78712992583528796</v>
      </c>
      <c r="G1657" s="99">
        <v>0.95000000000000595</v>
      </c>
      <c r="H1657" s="98">
        <v>1.96515931804354</v>
      </c>
      <c r="I1657" s="98">
        <v>0.78045999999999804</v>
      </c>
      <c r="J1657" s="98">
        <v>0.32521111663020902</v>
      </c>
      <c r="K1657" s="99">
        <v>0.70000000000000095</v>
      </c>
      <c r="L1657" s="98">
        <v>0.49398788574241398</v>
      </c>
      <c r="M1657" s="98">
        <v>0.78430499999999903</v>
      </c>
      <c r="N1657" s="98">
        <v>0.476875995352813</v>
      </c>
      <c r="O1657" s="99">
        <v>0.95000000000000295</v>
      </c>
      <c r="P1657" s="98">
        <v>1.1954728203237901</v>
      </c>
      <c r="Q1657" s="98">
        <v>0.78278000000000103</v>
      </c>
      <c r="R1657" s="98">
        <v>0.22076548109689401</v>
      </c>
      <c r="S1657" s="99">
        <v>0.7</v>
      </c>
      <c r="T1657" s="98">
        <v>0.33654292622144999</v>
      </c>
      <c r="U1657" s="98">
        <v>0.40774500000000202</v>
      </c>
      <c r="V1657" s="98">
        <v>0.12858112000043401</v>
      </c>
      <c r="W1657" s="99">
        <v>0.94999999999999596</v>
      </c>
      <c r="X1657" s="98">
        <v>0.32220268936207203</v>
      </c>
      <c r="Y1657" s="98">
        <v>0.40837000000000001</v>
      </c>
      <c r="Z1657" s="98">
        <v>3.9686385752351401E-2</v>
      </c>
      <c r="AA1657" s="99">
        <v>0.7</v>
      </c>
      <c r="AB1657" s="98">
        <v>6.04917769527515E-2</v>
      </c>
      <c r="AC1657" t="str">
        <f>IF('Raw data (converted)'!T1657="","",'Raw data (converted)'!T1657)</f>
        <v/>
      </c>
    </row>
    <row r="1658" spans="1:29" x14ac:dyDescent="0.25">
      <c r="A1658" t="str">
        <f t="shared" si="58"/>
        <v>Oct</v>
      </c>
      <c r="B1658">
        <f t="shared" si="59"/>
        <v>1657</v>
      </c>
      <c r="C1658" t="s">
        <v>2953</v>
      </c>
      <c r="D1658">
        <v>0</v>
      </c>
      <c r="E1658" s="98" t="s">
        <v>526</v>
      </c>
      <c r="F1658" s="98" t="s">
        <v>526</v>
      </c>
      <c r="G1658" s="99" t="s">
        <v>526</v>
      </c>
      <c r="H1658" s="98" t="s">
        <v>526</v>
      </c>
      <c r="I1658" s="98" t="s">
        <v>526</v>
      </c>
      <c r="J1658" s="98" t="s">
        <v>526</v>
      </c>
      <c r="K1658" s="99" t="s">
        <v>526</v>
      </c>
      <c r="L1658" s="98" t="s">
        <v>526</v>
      </c>
      <c r="M1658" s="98" t="s">
        <v>526</v>
      </c>
      <c r="N1658" s="98" t="s">
        <v>526</v>
      </c>
      <c r="O1658" s="99" t="s">
        <v>526</v>
      </c>
      <c r="P1658" s="98" t="s">
        <v>526</v>
      </c>
      <c r="Q1658" s="98" t="s">
        <v>526</v>
      </c>
      <c r="R1658" s="98" t="s">
        <v>526</v>
      </c>
      <c r="S1658" s="99" t="s">
        <v>526</v>
      </c>
      <c r="T1658" s="98" t="s">
        <v>526</v>
      </c>
      <c r="U1658" s="98" t="s">
        <v>526</v>
      </c>
      <c r="V1658" s="98" t="s">
        <v>526</v>
      </c>
      <c r="W1658" s="99" t="s">
        <v>526</v>
      </c>
      <c r="X1658" s="98" t="s">
        <v>526</v>
      </c>
      <c r="Y1658" s="98" t="s">
        <v>526</v>
      </c>
      <c r="Z1658" s="98" t="s">
        <v>526</v>
      </c>
      <c r="AA1658" s="99" t="s">
        <v>526</v>
      </c>
      <c r="AB1658" s="98" t="s">
        <v>526</v>
      </c>
      <c r="AC1658" t="str">
        <f>IF('Raw data (converted)'!T1658="","",'Raw data (converted)'!T1658)</f>
        <v>Not sampled</v>
      </c>
    </row>
    <row r="1659" spans="1:29" x14ac:dyDescent="0.25">
      <c r="A1659" t="str">
        <f t="shared" si="58"/>
        <v>Oct</v>
      </c>
      <c r="B1659">
        <f t="shared" si="59"/>
        <v>1658</v>
      </c>
      <c r="C1659" t="s">
        <v>2953</v>
      </c>
      <c r="D1659">
        <v>15</v>
      </c>
      <c r="E1659" s="98" t="s">
        <v>526</v>
      </c>
      <c r="F1659" s="98" t="s">
        <v>526</v>
      </c>
      <c r="G1659" s="99" t="s">
        <v>526</v>
      </c>
      <c r="H1659" s="98" t="s">
        <v>526</v>
      </c>
      <c r="I1659" s="98" t="s">
        <v>526</v>
      </c>
      <c r="J1659" s="98" t="s">
        <v>526</v>
      </c>
      <c r="K1659" s="99" t="s">
        <v>526</v>
      </c>
      <c r="L1659" s="98" t="s">
        <v>526</v>
      </c>
      <c r="M1659" s="98" t="s">
        <v>526</v>
      </c>
      <c r="N1659" s="98" t="s">
        <v>526</v>
      </c>
      <c r="O1659" s="99" t="s">
        <v>526</v>
      </c>
      <c r="P1659" s="98" t="s">
        <v>526</v>
      </c>
      <c r="Q1659" s="98" t="s">
        <v>526</v>
      </c>
      <c r="R1659" s="98" t="s">
        <v>526</v>
      </c>
      <c r="S1659" s="99" t="s">
        <v>526</v>
      </c>
      <c r="T1659" s="98" t="s">
        <v>526</v>
      </c>
      <c r="U1659" s="98" t="s">
        <v>526</v>
      </c>
      <c r="V1659" s="98" t="s">
        <v>526</v>
      </c>
      <c r="W1659" s="99" t="s">
        <v>526</v>
      </c>
      <c r="X1659" s="98" t="s">
        <v>526</v>
      </c>
      <c r="Y1659" s="98" t="s">
        <v>526</v>
      </c>
      <c r="Z1659" s="98" t="s">
        <v>526</v>
      </c>
      <c r="AA1659" s="99" t="s">
        <v>526</v>
      </c>
      <c r="AB1659" s="98" t="s">
        <v>526</v>
      </c>
      <c r="AC1659" t="str">
        <f>IF('Raw data (converted)'!T1659="","",'Raw data (converted)'!T1659)</f>
        <v>Not sampled</v>
      </c>
    </row>
    <row r="1660" spans="1:29" x14ac:dyDescent="0.25">
      <c r="A1660" t="str">
        <f t="shared" si="58"/>
        <v>Oct</v>
      </c>
      <c r="B1660">
        <f t="shared" si="59"/>
        <v>1659</v>
      </c>
      <c r="C1660" t="s">
        <v>2953</v>
      </c>
      <c r="D1660">
        <v>30</v>
      </c>
      <c r="E1660" s="98" t="s">
        <v>526</v>
      </c>
      <c r="F1660" s="98" t="s">
        <v>526</v>
      </c>
      <c r="G1660" s="99" t="s">
        <v>526</v>
      </c>
      <c r="H1660" s="98" t="s">
        <v>526</v>
      </c>
      <c r="I1660" s="98" t="s">
        <v>526</v>
      </c>
      <c r="J1660" s="98" t="s">
        <v>526</v>
      </c>
      <c r="K1660" s="99" t="s">
        <v>526</v>
      </c>
      <c r="L1660" s="98" t="s">
        <v>526</v>
      </c>
      <c r="M1660" s="98" t="s">
        <v>526</v>
      </c>
      <c r="N1660" s="98" t="s">
        <v>526</v>
      </c>
      <c r="O1660" s="99" t="s">
        <v>526</v>
      </c>
      <c r="P1660" s="98" t="s">
        <v>526</v>
      </c>
      <c r="Q1660" s="98" t="s">
        <v>526</v>
      </c>
      <c r="R1660" s="98" t="s">
        <v>526</v>
      </c>
      <c r="S1660" s="99" t="s">
        <v>526</v>
      </c>
      <c r="T1660" s="98" t="s">
        <v>526</v>
      </c>
      <c r="U1660" s="98" t="s">
        <v>526</v>
      </c>
      <c r="V1660" s="98" t="s">
        <v>526</v>
      </c>
      <c r="W1660" s="99" t="s">
        <v>526</v>
      </c>
      <c r="X1660" s="98" t="s">
        <v>526</v>
      </c>
      <c r="Y1660" s="98" t="s">
        <v>526</v>
      </c>
      <c r="Z1660" s="98" t="s">
        <v>526</v>
      </c>
      <c r="AA1660" s="99" t="s">
        <v>526</v>
      </c>
      <c r="AB1660" s="98" t="s">
        <v>526</v>
      </c>
      <c r="AC1660" t="str">
        <f>IF('Raw data (converted)'!T1660="","",'Raw data (converted)'!T1660)</f>
        <v>Not sampled</v>
      </c>
    </row>
    <row r="1661" spans="1:29" x14ac:dyDescent="0.25">
      <c r="A1661" t="str">
        <f t="shared" si="58"/>
        <v>Oct</v>
      </c>
      <c r="B1661">
        <f t="shared" si="59"/>
        <v>1660</v>
      </c>
      <c r="C1661" t="s">
        <v>2953</v>
      </c>
      <c r="D1661">
        <v>45</v>
      </c>
      <c r="E1661" s="98" t="s">
        <v>526</v>
      </c>
      <c r="F1661" s="98" t="s">
        <v>526</v>
      </c>
      <c r="G1661" s="99" t="s">
        <v>526</v>
      </c>
      <c r="H1661" s="98" t="s">
        <v>526</v>
      </c>
      <c r="I1661" s="98" t="s">
        <v>526</v>
      </c>
      <c r="J1661" s="98" t="s">
        <v>526</v>
      </c>
      <c r="K1661" s="99" t="s">
        <v>526</v>
      </c>
      <c r="L1661" s="98" t="s">
        <v>526</v>
      </c>
      <c r="M1661" s="98" t="s">
        <v>526</v>
      </c>
      <c r="N1661" s="98" t="s">
        <v>526</v>
      </c>
      <c r="O1661" s="99" t="s">
        <v>526</v>
      </c>
      <c r="P1661" s="98" t="s">
        <v>526</v>
      </c>
      <c r="Q1661" s="98" t="s">
        <v>526</v>
      </c>
      <c r="R1661" s="98" t="s">
        <v>526</v>
      </c>
      <c r="S1661" s="99" t="s">
        <v>526</v>
      </c>
      <c r="T1661" s="98" t="s">
        <v>526</v>
      </c>
      <c r="U1661" s="98" t="s">
        <v>526</v>
      </c>
      <c r="V1661" s="98" t="s">
        <v>526</v>
      </c>
      <c r="W1661" s="99" t="s">
        <v>526</v>
      </c>
      <c r="X1661" s="98" t="s">
        <v>526</v>
      </c>
      <c r="Y1661" s="98" t="s">
        <v>526</v>
      </c>
      <c r="Z1661" s="98" t="s">
        <v>526</v>
      </c>
      <c r="AA1661" s="99" t="s">
        <v>526</v>
      </c>
      <c r="AB1661" s="98" t="s">
        <v>526</v>
      </c>
      <c r="AC1661" t="str">
        <f>IF('Raw data (converted)'!T1661="","",'Raw data (converted)'!T1661)</f>
        <v>Not sampled</v>
      </c>
    </row>
    <row r="1662" spans="1:29" x14ac:dyDescent="0.25">
      <c r="A1662" t="str">
        <f t="shared" si="58"/>
        <v>Oct</v>
      </c>
      <c r="B1662">
        <f t="shared" si="59"/>
        <v>1661</v>
      </c>
      <c r="C1662" t="s">
        <v>2954</v>
      </c>
      <c r="D1662">
        <v>0</v>
      </c>
      <c r="E1662" s="98">
        <v>0.94005500000001496</v>
      </c>
      <c r="F1662" s="98">
        <v>0.72666030913548196</v>
      </c>
      <c r="G1662" s="99">
        <v>0.95000000000003204</v>
      </c>
      <c r="H1662" s="98">
        <v>1.81401686134231</v>
      </c>
      <c r="I1662" s="98">
        <v>0.94318000000000402</v>
      </c>
      <c r="J1662" s="98">
        <v>3.00856099082146E-2</v>
      </c>
      <c r="K1662" s="99">
        <v>0.70000000000000195</v>
      </c>
      <c r="L1662" s="98">
        <v>4.5696839477118903E-2</v>
      </c>
      <c r="M1662" s="98">
        <v>0.24137500000000101</v>
      </c>
      <c r="N1662" s="98">
        <v>-0.41038348183968898</v>
      </c>
      <c r="O1662" s="99">
        <v>0.95000000000002605</v>
      </c>
      <c r="P1662" s="98">
        <v>1.0287213334443399</v>
      </c>
      <c r="Q1662" s="98">
        <v>0.243450000000001</v>
      </c>
      <c r="R1662" s="98">
        <v>-0.234057643571426</v>
      </c>
      <c r="S1662" s="99">
        <v>0.70000000000000095</v>
      </c>
      <c r="T1662" s="98">
        <v>0.35680708825452101</v>
      </c>
      <c r="U1662" s="98">
        <v>0.44441000000000203</v>
      </c>
      <c r="V1662" s="98">
        <v>0.53159308776986103</v>
      </c>
      <c r="W1662" s="99">
        <v>0.95000000000001905</v>
      </c>
      <c r="X1662" s="98">
        <v>1.3324659004485</v>
      </c>
      <c r="Y1662" s="98">
        <v>0.44891000000000097</v>
      </c>
      <c r="Z1662" s="98">
        <v>0.12837521025054599</v>
      </c>
      <c r="AA1662" s="99">
        <v>0.7</v>
      </c>
      <c r="AB1662" s="98">
        <v>0.19567684826093701</v>
      </c>
      <c r="AC1662" t="str">
        <f>IF('Raw data (converted)'!T1662="","",'Raw data (converted)'!T1662)</f>
        <v/>
      </c>
    </row>
    <row r="1663" spans="1:29" x14ac:dyDescent="0.25">
      <c r="A1663" t="str">
        <f t="shared" ref="A1663:A1726" si="60">A1662</f>
        <v>Oct</v>
      </c>
      <c r="B1663">
        <f t="shared" si="59"/>
        <v>1662</v>
      </c>
      <c r="C1663" t="s">
        <v>2954</v>
      </c>
      <c r="D1663">
        <v>15</v>
      </c>
      <c r="E1663" s="98">
        <v>0.89773499999999096</v>
      </c>
      <c r="F1663" s="98">
        <v>-0.72666030913763302</v>
      </c>
      <c r="G1663" s="99">
        <v>0.55000000000000404</v>
      </c>
      <c r="H1663" s="98">
        <v>0.46008662358659902</v>
      </c>
      <c r="I1663" s="98">
        <v>0.89461000000000201</v>
      </c>
      <c r="J1663" s="98">
        <v>-0.35217706848896801</v>
      </c>
      <c r="K1663" s="99">
        <v>0.3</v>
      </c>
      <c r="L1663" s="98">
        <v>0.22926581923038999</v>
      </c>
      <c r="M1663" s="98">
        <v>0.41757500000000097</v>
      </c>
      <c r="N1663" s="98">
        <v>0.41038348183937701</v>
      </c>
      <c r="O1663" s="99">
        <v>0.55000000000000104</v>
      </c>
      <c r="P1663" s="98">
        <v>0.26091318939778202</v>
      </c>
      <c r="Q1663" s="98">
        <v>0.41550000000000098</v>
      </c>
      <c r="R1663" s="98">
        <v>0.30267001584441</v>
      </c>
      <c r="S1663" s="99">
        <v>0.3</v>
      </c>
      <c r="T1663" s="98">
        <v>0.197747709406246</v>
      </c>
      <c r="U1663" s="98">
        <v>0.449269999999999</v>
      </c>
      <c r="V1663" s="98">
        <v>-0.53159308776984004</v>
      </c>
      <c r="W1663" s="99">
        <v>0.55000000000000404</v>
      </c>
      <c r="X1663" s="98">
        <v>0.33795150984772698</v>
      </c>
      <c r="Y1663" s="98">
        <v>0.44477</v>
      </c>
      <c r="Z1663" s="98">
        <v>-0.36190209705211301</v>
      </c>
      <c r="AA1663" s="99">
        <v>0.3</v>
      </c>
      <c r="AB1663" s="98">
        <v>0.23642824318154201</v>
      </c>
      <c r="AC1663" t="str">
        <f>IF('Raw data (converted)'!T1663="","",'Raw data (converted)'!T1663)</f>
        <v/>
      </c>
    </row>
    <row r="1664" spans="1:29" x14ac:dyDescent="0.25">
      <c r="A1664" t="str">
        <f t="shared" si="60"/>
        <v>Oct</v>
      </c>
      <c r="B1664">
        <f t="shared" si="59"/>
        <v>1663</v>
      </c>
      <c r="C1664" t="s">
        <v>2954</v>
      </c>
      <c r="D1664">
        <v>30</v>
      </c>
      <c r="E1664" s="98">
        <v>0.84916499999998896</v>
      </c>
      <c r="F1664" s="98">
        <v>0.72666030913902702</v>
      </c>
      <c r="G1664" s="99">
        <v>0.55000000000001104</v>
      </c>
      <c r="H1664" s="98">
        <v>0.46008662358748897</v>
      </c>
      <c r="I1664" s="98">
        <v>0.84603999999999902</v>
      </c>
      <c r="J1664" s="98">
        <v>0.64526717209150897</v>
      </c>
      <c r="K1664" s="99">
        <v>0.3</v>
      </c>
      <c r="L1664" s="98">
        <v>0.42012985301344202</v>
      </c>
      <c r="M1664" s="98">
        <v>0.58962500000000095</v>
      </c>
      <c r="N1664" s="98">
        <v>-0.41038348183953799</v>
      </c>
      <c r="O1664" s="99">
        <v>0.55000000000000904</v>
      </c>
      <c r="P1664" s="98">
        <v>0.26091318939788799</v>
      </c>
      <c r="Q1664" s="98">
        <v>0.58755000000000102</v>
      </c>
      <c r="R1664" s="98">
        <v>-0.14565994512516001</v>
      </c>
      <c r="S1664" s="99">
        <v>0.3</v>
      </c>
      <c r="T1664" s="98">
        <v>9.5162649650184603E-2</v>
      </c>
      <c r="U1664" s="98">
        <v>0.44512999999999903</v>
      </c>
      <c r="V1664" s="98">
        <v>0.53159308776987901</v>
      </c>
      <c r="W1664" s="99">
        <v>0.55000000000001004</v>
      </c>
      <c r="X1664" s="98">
        <v>0.33795150984775602</v>
      </c>
      <c r="Y1664" s="98">
        <v>0.44063000000000002</v>
      </c>
      <c r="Z1664" s="98">
        <v>0.47168028624890201</v>
      </c>
      <c r="AA1664" s="99">
        <v>0.3</v>
      </c>
      <c r="AB1664" s="98">
        <v>0.308160787014162</v>
      </c>
      <c r="AC1664" t="str">
        <f>IF('Raw data (converted)'!T1664="","",'Raw data (converted)'!T1664)</f>
        <v/>
      </c>
    </row>
    <row r="1665" spans="1:29" x14ac:dyDescent="0.25">
      <c r="A1665" t="str">
        <f t="shared" si="60"/>
        <v>Oct</v>
      </c>
      <c r="B1665">
        <f t="shared" si="59"/>
        <v>1664</v>
      </c>
      <c r="C1665" t="s">
        <v>2954</v>
      </c>
      <c r="D1665">
        <v>45</v>
      </c>
      <c r="E1665" s="98">
        <v>0.79434500000000796</v>
      </c>
      <c r="F1665" s="98">
        <v>-0.72666030913984003</v>
      </c>
      <c r="G1665" s="99">
        <v>0.94999999999999896</v>
      </c>
      <c r="H1665" s="98">
        <v>1.81401686135258</v>
      </c>
      <c r="I1665" s="98">
        <v>0.79746999999999701</v>
      </c>
      <c r="J1665" s="98">
        <v>-0.47778813830876998</v>
      </c>
      <c r="K1665" s="99">
        <v>0.7</v>
      </c>
      <c r="L1665" s="98">
        <v>0.72579475532478199</v>
      </c>
      <c r="M1665" s="98">
        <v>0.757524999999999</v>
      </c>
      <c r="N1665" s="98">
        <v>0.41038348183958401</v>
      </c>
      <c r="O1665" s="99">
        <v>0.95000000000000295</v>
      </c>
      <c r="P1665" s="98">
        <v>1.0287213334438301</v>
      </c>
      <c r="Q1665" s="98">
        <v>0.75960000000000005</v>
      </c>
      <c r="R1665" s="98">
        <v>-5.7792010758546302E-3</v>
      </c>
      <c r="S1665" s="99">
        <v>0.7</v>
      </c>
      <c r="T1665" s="98">
        <v>8.8098042011362405E-3</v>
      </c>
      <c r="U1665" s="98">
        <v>0.43199000000000198</v>
      </c>
      <c r="V1665" s="98">
        <v>-0.53159308776992897</v>
      </c>
      <c r="W1665" s="99">
        <v>0.94999999999999896</v>
      </c>
      <c r="X1665" s="98">
        <v>1.3324659004483901</v>
      </c>
      <c r="Y1665" s="98">
        <v>0.43648999999999999</v>
      </c>
      <c r="Z1665" s="98">
        <v>-0.29606416413372899</v>
      </c>
      <c r="AA1665" s="99">
        <v>0.70000000000000095</v>
      </c>
      <c r="AB1665" s="98">
        <v>0.45129524455040798</v>
      </c>
      <c r="AC1665" t="str">
        <f>IF('Raw data (converted)'!T1665="","",'Raw data (converted)'!T1665)</f>
        <v/>
      </c>
    </row>
    <row r="1666" spans="1:29" x14ac:dyDescent="0.25">
      <c r="A1666" t="str">
        <f t="shared" si="60"/>
        <v>Oct</v>
      </c>
      <c r="B1666">
        <f t="shared" si="59"/>
        <v>1665</v>
      </c>
      <c r="C1666" t="s">
        <v>2955</v>
      </c>
      <c r="D1666">
        <v>0</v>
      </c>
      <c r="E1666" s="98">
        <v>0.95164500000001595</v>
      </c>
      <c r="F1666" s="98">
        <v>1.32315720605843</v>
      </c>
      <c r="G1666" s="99">
        <v>0.95000000000002904</v>
      </c>
      <c r="H1666" s="98">
        <v>3.3073167077488401</v>
      </c>
      <c r="I1666" s="98">
        <v>0.94227000000000505</v>
      </c>
      <c r="J1666" s="98">
        <v>1.1339409639323299</v>
      </c>
      <c r="K1666" s="99">
        <v>0.70000000000000195</v>
      </c>
      <c r="L1666" s="98">
        <v>1.72348226068859</v>
      </c>
      <c r="M1666" s="98">
        <v>0.25403000000000397</v>
      </c>
      <c r="N1666" s="98">
        <v>0.34700780489646899</v>
      </c>
      <c r="O1666" s="99">
        <v>0.95000000000002405</v>
      </c>
      <c r="P1666" s="98">
        <v>0.86981253956417304</v>
      </c>
      <c r="Q1666" s="98">
        <v>0.24563000000000201</v>
      </c>
      <c r="R1666" s="98">
        <v>0.58196554833658198</v>
      </c>
      <c r="S1666" s="99">
        <v>0.70000000000000095</v>
      </c>
      <c r="T1666" s="98">
        <v>0.88730139134220798</v>
      </c>
      <c r="U1666" s="98">
        <v>0.42672500000000302</v>
      </c>
      <c r="V1666" s="98">
        <v>3.1503541197837298E-2</v>
      </c>
      <c r="W1666" s="99">
        <v>0.95000000000002305</v>
      </c>
      <c r="X1666" s="98">
        <v>7.8941257821913302E-2</v>
      </c>
      <c r="Y1666" s="98">
        <v>0.42195000000000099</v>
      </c>
      <c r="Z1666" s="98">
        <v>0.10154497762924</v>
      </c>
      <c r="AA1666" s="99">
        <v>0.70000000000000095</v>
      </c>
      <c r="AB1666" s="98">
        <v>0.15478015707624199</v>
      </c>
      <c r="AC1666" t="str">
        <f>IF('Raw data (converted)'!T1666="","",'Raw data (converted)'!T1666)</f>
        <v/>
      </c>
    </row>
    <row r="1667" spans="1:29" x14ac:dyDescent="0.25">
      <c r="A1667" t="str">
        <f t="shared" si="60"/>
        <v>Oct</v>
      </c>
      <c r="B1667">
        <f t="shared" si="59"/>
        <v>1666</v>
      </c>
      <c r="C1667" t="s">
        <v>2955</v>
      </c>
      <c r="D1667">
        <v>15</v>
      </c>
      <c r="E1667" s="98">
        <v>0.89836499999999098</v>
      </c>
      <c r="F1667" s="98">
        <v>-1.32315720606073</v>
      </c>
      <c r="G1667" s="99">
        <v>0.55000000000000304</v>
      </c>
      <c r="H1667" s="98">
        <v>0.83883022789100503</v>
      </c>
      <c r="I1667" s="98">
        <v>0.90774000000000199</v>
      </c>
      <c r="J1667" s="98">
        <v>-1.3477455324062999</v>
      </c>
      <c r="K1667" s="99">
        <v>0.3</v>
      </c>
      <c r="L1667" s="98">
        <v>0.87814645655922996</v>
      </c>
      <c r="M1667" s="98">
        <v>0.39961000000000002</v>
      </c>
      <c r="N1667" s="98">
        <v>-0.34700780489713601</v>
      </c>
      <c r="O1667" s="99">
        <v>0.54999999999999905</v>
      </c>
      <c r="P1667" s="98">
        <v>0.22060936863886299</v>
      </c>
      <c r="Q1667" s="98">
        <v>0.40801000000000098</v>
      </c>
      <c r="R1667" s="98">
        <v>-0.50735061405928905</v>
      </c>
      <c r="S1667" s="99">
        <v>0.3</v>
      </c>
      <c r="T1667" s="98">
        <v>0.33150278721250798</v>
      </c>
      <c r="U1667" s="98">
        <v>0.41242499999999899</v>
      </c>
      <c r="V1667" s="98">
        <v>-3.1503541197931299E-2</v>
      </c>
      <c r="W1667" s="99">
        <v>0.55000000000000504</v>
      </c>
      <c r="X1667" s="98">
        <v>2.00217636048278E-2</v>
      </c>
      <c r="Y1667" s="98">
        <v>0.41720000000000002</v>
      </c>
      <c r="Z1667" s="98">
        <v>-8.2943520726474707E-2</v>
      </c>
      <c r="AA1667" s="99">
        <v>0.3</v>
      </c>
      <c r="AB1667" s="98">
        <v>5.4182833575077097E-2</v>
      </c>
      <c r="AC1667" t="str">
        <f>IF('Raw data (converted)'!T1667="","",'Raw data (converted)'!T1667)</f>
        <v/>
      </c>
    </row>
    <row r="1668" spans="1:29" x14ac:dyDescent="0.25">
      <c r="A1668" t="str">
        <f t="shared" si="60"/>
        <v>Oct</v>
      </c>
      <c r="B1668">
        <f t="shared" si="59"/>
        <v>1667</v>
      </c>
      <c r="C1668" t="s">
        <v>2955</v>
      </c>
      <c r="D1668">
        <v>30</v>
      </c>
      <c r="E1668" s="98">
        <v>0.86383499999998903</v>
      </c>
      <c r="F1668" s="98">
        <v>1.32315720606211</v>
      </c>
      <c r="G1668" s="99">
        <v>0.55000000000001203</v>
      </c>
      <c r="H1668" s="98">
        <v>0.83883022789189698</v>
      </c>
      <c r="I1668" s="98">
        <v>0.87321000000000004</v>
      </c>
      <c r="J1668" s="98">
        <v>0.46847522159840799</v>
      </c>
      <c r="K1668" s="99">
        <v>0.3</v>
      </c>
      <c r="L1668" s="98">
        <v>0.30499050606464301</v>
      </c>
      <c r="M1668" s="98">
        <v>0.56198999999999899</v>
      </c>
      <c r="N1668" s="98">
        <v>0.34700780489726102</v>
      </c>
      <c r="O1668" s="99">
        <v>0.55000000000000404</v>
      </c>
      <c r="P1668" s="98">
        <v>0.22060936863894501</v>
      </c>
      <c r="Q1668" s="98">
        <v>0.57038999999999995</v>
      </c>
      <c r="R1668" s="98">
        <v>-0.1282564192141</v>
      </c>
      <c r="S1668" s="99">
        <v>0.3</v>
      </c>
      <c r="T1668" s="98">
        <v>8.3792361985781799E-2</v>
      </c>
      <c r="U1668" s="98">
        <v>0.40767499999999801</v>
      </c>
      <c r="V1668" s="98">
        <v>3.1503541197974702E-2</v>
      </c>
      <c r="W1668" s="99">
        <v>0.55000000000001104</v>
      </c>
      <c r="X1668" s="98">
        <v>2.0021763604855702E-2</v>
      </c>
      <c r="Y1668" s="98">
        <v>0.41244999999999998</v>
      </c>
      <c r="Z1668" s="98">
        <v>-3.3543335587912601E-2</v>
      </c>
      <c r="AA1668" s="99">
        <v>0.3</v>
      </c>
      <c r="AB1668" s="98">
        <v>2.1912107477763499E-2</v>
      </c>
      <c r="AC1668" t="str">
        <f>IF('Raw data (converted)'!T1668="","",'Raw data (converted)'!T1668)</f>
        <v/>
      </c>
    </row>
    <row r="1669" spans="1:29" x14ac:dyDescent="0.25">
      <c r="A1669" t="str">
        <f t="shared" si="60"/>
        <v>Oct</v>
      </c>
      <c r="B1669">
        <f t="shared" si="59"/>
        <v>1668</v>
      </c>
      <c r="C1669" t="s">
        <v>2955</v>
      </c>
      <c r="D1669">
        <v>45</v>
      </c>
      <c r="E1669" s="98">
        <v>0.848055000000008</v>
      </c>
      <c r="F1669" s="98">
        <v>-1.3231572060629999</v>
      </c>
      <c r="G1669" s="99">
        <v>0.95000000000000295</v>
      </c>
      <c r="H1669" s="98">
        <v>3.3073167077593699</v>
      </c>
      <c r="I1669" s="98">
        <v>0.83867999999999698</v>
      </c>
      <c r="J1669" s="98">
        <v>0.20916662126889399</v>
      </c>
      <c r="K1669" s="99">
        <v>0.70000000000000095</v>
      </c>
      <c r="L1669" s="98">
        <v>0.317708882211655</v>
      </c>
      <c r="M1669" s="98">
        <v>0.74117000000000099</v>
      </c>
      <c r="N1669" s="98">
        <v>-0.34700780489737498</v>
      </c>
      <c r="O1669" s="99">
        <v>0.94999999999999596</v>
      </c>
      <c r="P1669" s="98">
        <v>0.86981253956618998</v>
      </c>
      <c r="Q1669" s="98">
        <v>0.73277000000000003</v>
      </c>
      <c r="R1669" s="98">
        <v>0.38894023240377801</v>
      </c>
      <c r="S1669" s="99">
        <v>0.70000000000000095</v>
      </c>
      <c r="T1669" s="98">
        <v>0.59294581312490802</v>
      </c>
      <c r="U1669" s="98">
        <v>0.41247500000000198</v>
      </c>
      <c r="V1669" s="98">
        <v>-3.1503541198037902E-2</v>
      </c>
      <c r="W1669" s="99">
        <v>0.95000000000000995</v>
      </c>
      <c r="X1669" s="98">
        <v>7.89412578224052E-2</v>
      </c>
      <c r="Y1669" s="98">
        <v>0.40770000000000001</v>
      </c>
      <c r="Z1669" s="98">
        <v>7.6391634546776804E-2</v>
      </c>
      <c r="AA1669" s="99">
        <v>0.70000000000000095</v>
      </c>
      <c r="AB1669" s="98">
        <v>0.116439837674989</v>
      </c>
      <c r="AC1669" t="str">
        <f>IF('Raw data (converted)'!T1669="","",'Raw data (converted)'!T1669)</f>
        <v/>
      </c>
    </row>
    <row r="1670" spans="1:29" x14ac:dyDescent="0.25">
      <c r="A1670" t="str">
        <f t="shared" si="60"/>
        <v>Oct</v>
      </c>
      <c r="B1670">
        <f t="shared" si="59"/>
        <v>1669</v>
      </c>
      <c r="C1670" t="s">
        <v>2956</v>
      </c>
      <c r="D1670">
        <v>0</v>
      </c>
      <c r="E1670" s="98">
        <v>0.96018500000001705</v>
      </c>
      <c r="F1670" s="98">
        <v>-1.3293066586107001</v>
      </c>
      <c r="G1670" s="99">
        <v>0.95000000000002904</v>
      </c>
      <c r="H1670" s="98">
        <v>3.3227443240581298</v>
      </c>
      <c r="I1670" s="98">
        <v>0.95126000000000399</v>
      </c>
      <c r="J1670" s="98">
        <v>0.17478306708723501</v>
      </c>
      <c r="K1670" s="99">
        <v>0.70000000000000195</v>
      </c>
      <c r="L1670" s="98">
        <v>0.265480950452474</v>
      </c>
      <c r="M1670" s="98">
        <v>0.246810000000004</v>
      </c>
      <c r="N1670" s="98">
        <v>-0.99946559374683397</v>
      </c>
      <c r="O1670" s="99">
        <v>0.95000000000002305</v>
      </c>
      <c r="P1670" s="98">
        <v>2.5075364115120302</v>
      </c>
      <c r="Q1670" s="98">
        <v>0.23941000000000201</v>
      </c>
      <c r="R1670" s="98">
        <v>0.14968130786404299</v>
      </c>
      <c r="S1670" s="99">
        <v>0.70000000000000095</v>
      </c>
      <c r="T1670" s="98">
        <v>0.22817654654627001</v>
      </c>
      <c r="U1670" s="98">
        <v>0.41667000000000098</v>
      </c>
      <c r="V1670" s="98">
        <v>-0.11061243353955599</v>
      </c>
      <c r="W1670" s="99">
        <v>0.95000000000002005</v>
      </c>
      <c r="X1670" s="98">
        <v>0.277174892694179</v>
      </c>
      <c r="Y1670" s="98">
        <v>0.41267000000000098</v>
      </c>
      <c r="Z1670" s="98">
        <v>3.0370332758830599E-2</v>
      </c>
      <c r="AA1670" s="99">
        <v>0.7</v>
      </c>
      <c r="AB1670" s="98">
        <v>4.6291813050482099E-2</v>
      </c>
      <c r="AC1670" t="str">
        <f>IF('Raw data (converted)'!T1670="","",'Raw data (converted)'!T1670)</f>
        <v/>
      </c>
    </row>
    <row r="1671" spans="1:29" x14ac:dyDescent="0.25">
      <c r="A1671" t="str">
        <f t="shared" si="60"/>
        <v>Oct</v>
      </c>
      <c r="B1671">
        <f t="shared" si="59"/>
        <v>1670</v>
      </c>
      <c r="C1671" t="s">
        <v>2956</v>
      </c>
      <c r="D1671">
        <v>15</v>
      </c>
      <c r="E1671" s="98">
        <v>0.89964499999999004</v>
      </c>
      <c r="F1671" s="98">
        <v>1.3293066586075999</v>
      </c>
      <c r="G1671" s="99">
        <v>0.55000000000000304</v>
      </c>
      <c r="H1671" s="98">
        <v>0.84274311318040795</v>
      </c>
      <c r="I1671" s="98">
        <v>0.90857000000000199</v>
      </c>
      <c r="J1671" s="98">
        <v>0.49379820654956802</v>
      </c>
      <c r="K1671" s="99">
        <v>0.3</v>
      </c>
      <c r="L1671" s="98">
        <v>0.32148053503312601</v>
      </c>
      <c r="M1671" s="98">
        <v>0.38456999999999902</v>
      </c>
      <c r="N1671" s="98">
        <v>0.99946559374580202</v>
      </c>
      <c r="O1671" s="99">
        <v>0.54999999999999905</v>
      </c>
      <c r="P1671" s="98">
        <v>0.63598304165421005</v>
      </c>
      <c r="Q1671" s="98">
        <v>0.39197000000000098</v>
      </c>
      <c r="R1671" s="98">
        <v>0.26597127642326202</v>
      </c>
      <c r="S1671" s="99">
        <v>0.3</v>
      </c>
      <c r="T1671" s="98">
        <v>0.173768939843642</v>
      </c>
      <c r="U1671" s="98">
        <v>0.41019</v>
      </c>
      <c r="V1671" s="98">
        <v>0.110612433539476</v>
      </c>
      <c r="W1671" s="99">
        <v>0.55000000000000504</v>
      </c>
      <c r="X1671" s="98">
        <v>7.0299490175534898E-2</v>
      </c>
      <c r="Y1671" s="98">
        <v>0.41419</v>
      </c>
      <c r="Z1671" s="98">
        <v>3.79344631557781E-2</v>
      </c>
      <c r="AA1671" s="99">
        <v>0.3</v>
      </c>
      <c r="AB1671" s="98">
        <v>2.4780605733717698E-2</v>
      </c>
      <c r="AC1671" t="str">
        <f>IF('Raw data (converted)'!T1671="","",'Raw data (converted)'!T1671)</f>
        <v/>
      </c>
    </row>
    <row r="1672" spans="1:29" x14ac:dyDescent="0.25">
      <c r="A1672" t="str">
        <f t="shared" si="60"/>
        <v>Oct</v>
      </c>
      <c r="B1672">
        <f t="shared" si="59"/>
        <v>1671</v>
      </c>
      <c r="C1672" t="s">
        <v>2956</v>
      </c>
      <c r="D1672">
        <v>30</v>
      </c>
      <c r="E1672" s="98">
        <v>0.85695499999998803</v>
      </c>
      <c r="F1672" s="98">
        <v>-1.3293066586061</v>
      </c>
      <c r="G1672" s="99">
        <v>0.55000000000001203</v>
      </c>
      <c r="H1672" s="98">
        <v>0.84274311317946604</v>
      </c>
      <c r="I1672" s="98">
        <v>0.86587999999999998</v>
      </c>
      <c r="J1672" s="98">
        <v>-1.3308635424386701</v>
      </c>
      <c r="K1672" s="99">
        <v>0.3</v>
      </c>
      <c r="L1672" s="98">
        <v>0.86712637581912</v>
      </c>
      <c r="M1672" s="98">
        <v>0.537129999999998</v>
      </c>
      <c r="N1672" s="98">
        <v>-0.99946559374561095</v>
      </c>
      <c r="O1672" s="99">
        <v>0.55000000000000404</v>
      </c>
      <c r="P1672" s="98">
        <v>0.63598304165409603</v>
      </c>
      <c r="Q1672" s="98">
        <v>0.54452999999999996</v>
      </c>
      <c r="R1672" s="98">
        <v>-0.82591080573553699</v>
      </c>
      <c r="S1672" s="99">
        <v>0.3</v>
      </c>
      <c r="T1672" s="98">
        <v>0.53976756025697803</v>
      </c>
      <c r="U1672" s="98">
        <v>0.41170999999999902</v>
      </c>
      <c r="V1672" s="98">
        <v>-0.11061243353946</v>
      </c>
      <c r="W1672" s="99">
        <v>0.55000000000001104</v>
      </c>
      <c r="X1672" s="98">
        <v>7.0299490175525906E-2</v>
      </c>
      <c r="Y1672" s="98">
        <v>0.41571000000000002</v>
      </c>
      <c r="Z1672" s="98">
        <v>-0.13551507577515901</v>
      </c>
      <c r="AA1672" s="99">
        <v>0.3</v>
      </c>
      <c r="AB1672" s="98">
        <v>8.8525735588013799E-2</v>
      </c>
      <c r="AC1672" t="str">
        <f>IF('Raw data (converted)'!T1672="","",'Raw data (converted)'!T1672)</f>
        <v/>
      </c>
    </row>
    <row r="1673" spans="1:29" x14ac:dyDescent="0.25">
      <c r="A1673" t="str">
        <f t="shared" si="60"/>
        <v>Oct</v>
      </c>
      <c r="B1673">
        <f t="shared" si="59"/>
        <v>1672</v>
      </c>
      <c r="C1673" t="s">
        <v>2956</v>
      </c>
      <c r="D1673">
        <v>45</v>
      </c>
      <c r="E1673" s="98">
        <v>0.83211500000000904</v>
      </c>
      <c r="F1673" s="98">
        <v>1.3293066586051301</v>
      </c>
      <c r="G1673" s="99">
        <v>0.95000000000000595</v>
      </c>
      <c r="H1673" s="98">
        <v>3.3227443240433598</v>
      </c>
      <c r="I1673" s="98">
        <v>0.82318999999999698</v>
      </c>
      <c r="J1673" s="98">
        <v>1.1038553540243501</v>
      </c>
      <c r="K1673" s="99">
        <v>0.70000000000000095</v>
      </c>
      <c r="L1673" s="98">
        <v>1.67769645867919</v>
      </c>
      <c r="M1673" s="98">
        <v>0.70449000000000095</v>
      </c>
      <c r="N1673" s="98">
        <v>0.99946559374550004</v>
      </c>
      <c r="O1673" s="99">
        <v>0.94999999999999896</v>
      </c>
      <c r="P1673" s="98">
        <v>2.5075364115080401</v>
      </c>
      <c r="Q1673" s="98">
        <v>0.69708999999999999</v>
      </c>
      <c r="R1673" s="98">
        <v>0.70564045135960696</v>
      </c>
      <c r="S1673" s="99">
        <v>0.70000000000000095</v>
      </c>
      <c r="T1673" s="98">
        <v>1.0759518516865101</v>
      </c>
      <c r="U1673" s="98">
        <v>0.42123000000000099</v>
      </c>
      <c r="V1673" s="98">
        <v>0.110612433539442</v>
      </c>
      <c r="W1673" s="99">
        <v>0.95000000000000595</v>
      </c>
      <c r="X1673" s="98">
        <v>0.27717489269385298</v>
      </c>
      <c r="Y1673" s="98">
        <v>0.41722999999999999</v>
      </c>
      <c r="Z1673" s="98">
        <v>0.11868651513731</v>
      </c>
      <c r="AA1673" s="99">
        <v>0.70000000000000095</v>
      </c>
      <c r="AB1673" s="98">
        <v>0.18090855116847601</v>
      </c>
      <c r="AC1673" t="str">
        <f>IF('Raw data (converted)'!T1673="","",'Raw data (converted)'!T1673)</f>
        <v/>
      </c>
    </row>
    <row r="1674" spans="1:29" x14ac:dyDescent="0.25">
      <c r="A1674" t="str">
        <f t="shared" si="60"/>
        <v>Oct</v>
      </c>
      <c r="B1674">
        <f t="shared" si="59"/>
        <v>1673</v>
      </c>
      <c r="C1674" t="s">
        <v>2957</v>
      </c>
      <c r="D1674">
        <v>0</v>
      </c>
      <c r="E1674" s="98">
        <v>0.93872000000001099</v>
      </c>
      <c r="F1674" s="98">
        <v>-0.66004123989666597</v>
      </c>
      <c r="G1674" s="99">
        <v>0.95000000000002605</v>
      </c>
      <c r="H1674" s="98">
        <v>1.64755195026614</v>
      </c>
      <c r="I1674" s="98">
        <v>0.95472000000000201</v>
      </c>
      <c r="J1674" s="98">
        <v>-1.3767748153372401</v>
      </c>
      <c r="K1674" s="99">
        <v>0.70000000000000095</v>
      </c>
      <c r="L1674" s="98">
        <v>2.0932281366101</v>
      </c>
      <c r="M1674" s="98">
        <v>0.23921000000000001</v>
      </c>
      <c r="N1674" s="98">
        <v>-0.50077174239667499</v>
      </c>
      <c r="O1674" s="99">
        <v>0.95000000000002105</v>
      </c>
      <c r="P1674" s="98">
        <v>1.25540687481757</v>
      </c>
      <c r="Q1674" s="98">
        <v>0.25186000000000103</v>
      </c>
      <c r="R1674" s="98">
        <v>-0.87034768202095003</v>
      </c>
      <c r="S1674" s="99">
        <v>0.7</v>
      </c>
      <c r="T1674" s="98">
        <v>1.3272721878059699</v>
      </c>
      <c r="U1674" s="98">
        <v>0.40529500000000002</v>
      </c>
      <c r="V1674" s="98">
        <v>-4.64385533214536E-2</v>
      </c>
      <c r="W1674" s="99">
        <v>0.95000000000002005</v>
      </c>
      <c r="X1674" s="98">
        <v>0.116365407812865</v>
      </c>
      <c r="Y1674" s="98">
        <v>0.41027000000000002</v>
      </c>
      <c r="Z1674" s="98">
        <v>-0.111233672742511</v>
      </c>
      <c r="AA1674" s="99">
        <v>0.7</v>
      </c>
      <c r="AB1674" s="98">
        <v>0.16954836018826699</v>
      </c>
      <c r="AC1674" t="str">
        <f>IF('Raw data (converted)'!T1674="","",'Raw data (converted)'!T1674)</f>
        <v/>
      </c>
    </row>
    <row r="1675" spans="1:29" x14ac:dyDescent="0.25">
      <c r="A1675" t="str">
        <f t="shared" si="60"/>
        <v>Oct</v>
      </c>
      <c r="B1675">
        <f t="shared" si="59"/>
        <v>1674</v>
      </c>
      <c r="C1675" t="s">
        <v>2957</v>
      </c>
      <c r="D1675">
        <v>15</v>
      </c>
      <c r="E1675" s="98">
        <v>0.94193999999999201</v>
      </c>
      <c r="F1675" s="98">
        <v>0.66004123989484098</v>
      </c>
      <c r="G1675" s="99">
        <v>0.55000000000000304</v>
      </c>
      <c r="H1675" s="98">
        <v>0.417866355121008</v>
      </c>
      <c r="I1675" s="98">
        <v>0.92594000000000098</v>
      </c>
      <c r="J1675" s="98">
        <v>1.2033107293507901</v>
      </c>
      <c r="K1675" s="99">
        <v>0.3</v>
      </c>
      <c r="L1675" s="98">
        <v>0.78388774486326396</v>
      </c>
      <c r="M1675" s="98">
        <v>0.44767000000000101</v>
      </c>
      <c r="N1675" s="98">
        <v>0.50077174239646605</v>
      </c>
      <c r="O1675" s="99">
        <v>0.55000000000000104</v>
      </c>
      <c r="P1675" s="98">
        <v>0.31840713422747802</v>
      </c>
      <c r="Q1675" s="98">
        <v>0.43502000000000102</v>
      </c>
      <c r="R1675" s="98">
        <v>0.75213498937341405</v>
      </c>
      <c r="S1675" s="99">
        <v>0.3</v>
      </c>
      <c r="T1675" s="98">
        <v>0.49152258611300198</v>
      </c>
      <c r="U1675" s="98">
        <v>0.419215</v>
      </c>
      <c r="V1675" s="98">
        <v>4.6438553321419801E-2</v>
      </c>
      <c r="W1675" s="99">
        <v>0.55000000000000504</v>
      </c>
      <c r="X1675" s="98">
        <v>2.95135997485114E-2</v>
      </c>
      <c r="Y1675" s="98">
        <v>0.41424</v>
      </c>
      <c r="Z1675" s="98">
        <v>9.7092709556274595E-2</v>
      </c>
      <c r="AA1675" s="99">
        <v>0.3</v>
      </c>
      <c r="AB1675" s="98">
        <v>6.3425874497114704E-2</v>
      </c>
      <c r="AC1675" t="str">
        <f>IF('Raw data (converted)'!T1675="","",'Raw data (converted)'!T1675)</f>
        <v/>
      </c>
    </row>
    <row r="1676" spans="1:29" x14ac:dyDescent="0.25">
      <c r="A1676" t="str">
        <f t="shared" si="60"/>
        <v>Oct</v>
      </c>
      <c r="B1676">
        <f t="shared" si="59"/>
        <v>1675</v>
      </c>
      <c r="C1676" t="s">
        <v>2957</v>
      </c>
      <c r="D1676">
        <v>30</v>
      </c>
      <c r="E1676" s="98">
        <v>0.91315999999999098</v>
      </c>
      <c r="F1676" s="98">
        <v>-0.66004123989363295</v>
      </c>
      <c r="G1676" s="99">
        <v>0.55000000000001104</v>
      </c>
      <c r="H1676" s="98">
        <v>0.41786635512025</v>
      </c>
      <c r="I1676" s="98">
        <v>0.89715999999999996</v>
      </c>
      <c r="J1676" s="98">
        <v>0.29731060109448798</v>
      </c>
      <c r="K1676" s="99">
        <v>0.3</v>
      </c>
      <c r="L1676" s="98">
        <v>0.193544404935104</v>
      </c>
      <c r="M1676" s="98">
        <v>0.630830000000001</v>
      </c>
      <c r="N1676" s="98">
        <v>-0.50077174239656996</v>
      </c>
      <c r="O1676" s="99">
        <v>0.55000000000000804</v>
      </c>
      <c r="P1676" s="98">
        <v>0.31840713422754802</v>
      </c>
      <c r="Q1676" s="98">
        <v>0.61818000000000095</v>
      </c>
      <c r="R1676" s="98">
        <v>0.205058935734589</v>
      </c>
      <c r="S1676" s="99">
        <v>0.3</v>
      </c>
      <c r="T1676" s="98">
        <v>0.13397066793197299</v>
      </c>
      <c r="U1676" s="98">
        <v>0.42318499999999998</v>
      </c>
      <c r="V1676" s="98">
        <v>-4.6438553321426101E-2</v>
      </c>
      <c r="W1676" s="99">
        <v>0.55000000000001004</v>
      </c>
      <c r="X1676" s="98">
        <v>2.9513599748515699E-2</v>
      </c>
      <c r="Y1676" s="98">
        <v>0.41821000000000003</v>
      </c>
      <c r="Z1676" s="98">
        <v>2.4273177389068101E-2</v>
      </c>
      <c r="AA1676" s="99">
        <v>0.3</v>
      </c>
      <c r="AB1676" s="98">
        <v>1.5856393200794301E-2</v>
      </c>
      <c r="AC1676" t="str">
        <f>IF('Raw data (converted)'!T1676="","",'Raw data (converted)'!T1676)</f>
        <v/>
      </c>
    </row>
    <row r="1677" spans="1:29" x14ac:dyDescent="0.25">
      <c r="A1677" t="str">
        <f t="shared" si="60"/>
        <v>Oct</v>
      </c>
      <c r="B1677">
        <f t="shared" si="59"/>
        <v>1676</v>
      </c>
      <c r="C1677" t="s">
        <v>2957</v>
      </c>
      <c r="D1677">
        <v>45</v>
      </c>
      <c r="E1677" s="98">
        <v>0.85238000000000802</v>
      </c>
      <c r="F1677" s="98">
        <v>0.66004123989268804</v>
      </c>
      <c r="G1677" s="99">
        <v>0.95000000000000595</v>
      </c>
      <c r="H1677" s="98">
        <v>1.64755195025586</v>
      </c>
      <c r="I1677" s="98">
        <v>0.86837999999999804</v>
      </c>
      <c r="J1677" s="98">
        <v>-0.91546213007313804</v>
      </c>
      <c r="K1677" s="99">
        <v>0.70000000000000095</v>
      </c>
      <c r="L1677" s="98">
        <v>1.39109245740544</v>
      </c>
      <c r="M1677" s="98">
        <v>0.78869</v>
      </c>
      <c r="N1677" s="98">
        <v>0.50077174239648303</v>
      </c>
      <c r="O1677" s="99">
        <v>0.95000000000000595</v>
      </c>
      <c r="P1677" s="98">
        <v>1.2554068748169001</v>
      </c>
      <c r="Q1677" s="98">
        <v>0.80134000000000105</v>
      </c>
      <c r="R1677" s="98">
        <v>-0.59179019016564205</v>
      </c>
      <c r="S1677" s="99">
        <v>0.7</v>
      </c>
      <c r="T1677" s="98">
        <v>0.90228599783929597</v>
      </c>
      <c r="U1677" s="98">
        <v>0.41720499999999999</v>
      </c>
      <c r="V1677" s="98">
        <v>4.6438553321416498E-2</v>
      </c>
      <c r="W1677" s="99">
        <v>0.95000000000000595</v>
      </c>
      <c r="X1677" s="98">
        <v>0.11636540781275501</v>
      </c>
      <c r="Y1677" s="98">
        <v>0.42218</v>
      </c>
      <c r="Z1677" s="98">
        <v>-7.4155781828334405E-2</v>
      </c>
      <c r="AA1677" s="99">
        <v>0.70000000000000095</v>
      </c>
      <c r="AB1677" s="98">
        <v>0.113031821948593</v>
      </c>
      <c r="AC1677" t="str">
        <f>IF('Raw data (converted)'!T1677="","",'Raw data (converted)'!T1677)</f>
        <v/>
      </c>
    </row>
    <row r="1678" spans="1:29" x14ac:dyDescent="0.25">
      <c r="A1678" t="str">
        <f t="shared" si="60"/>
        <v>Oct</v>
      </c>
      <c r="B1678">
        <f t="shared" si="59"/>
        <v>1677</v>
      </c>
      <c r="C1678" t="s">
        <v>2958</v>
      </c>
      <c r="D1678">
        <v>0</v>
      </c>
      <c r="E1678" s="98">
        <v>0.90504000000000995</v>
      </c>
      <c r="F1678" s="98">
        <v>-0.66414087492693297</v>
      </c>
      <c r="G1678" s="99">
        <v>0.95000000000002605</v>
      </c>
      <c r="H1678" s="98">
        <v>1.6577945753280801</v>
      </c>
      <c r="I1678" s="98">
        <v>0.92314000000000296</v>
      </c>
      <c r="J1678" s="98">
        <v>-1.5286355129707001</v>
      </c>
      <c r="K1678" s="99">
        <v>0.70000000000000095</v>
      </c>
      <c r="L1678" s="98">
        <v>2.3246468954139599</v>
      </c>
      <c r="M1678" s="98">
        <v>0.230155000000002</v>
      </c>
      <c r="N1678" s="98">
        <v>-0.13610186359779999</v>
      </c>
      <c r="O1678" s="99">
        <v>0.95000000000002105</v>
      </c>
      <c r="P1678" s="98">
        <v>0.34111825502187099</v>
      </c>
      <c r="Q1678" s="98">
        <v>0.244030000000001</v>
      </c>
      <c r="R1678" s="98">
        <v>-0.83971791631905801</v>
      </c>
      <c r="S1678" s="99">
        <v>0.7</v>
      </c>
      <c r="T1678" s="98">
        <v>1.28052765510332</v>
      </c>
      <c r="U1678" s="98">
        <v>0.40859499999999999</v>
      </c>
      <c r="V1678" s="98">
        <v>-0.14911676167034499</v>
      </c>
      <c r="W1678" s="99">
        <v>0.95000000000002005</v>
      </c>
      <c r="X1678" s="98">
        <v>0.37366385935216501</v>
      </c>
      <c r="Y1678" s="98">
        <v>0.39946999999999999</v>
      </c>
      <c r="Z1678" s="98">
        <v>0.110488388503016</v>
      </c>
      <c r="AA1678" s="99">
        <v>0.7</v>
      </c>
      <c r="AB1678" s="98">
        <v>0.16841234279654499</v>
      </c>
      <c r="AC1678" t="str">
        <f>IF('Raw data (converted)'!T1678="","",'Raw data (converted)'!T1678)</f>
        <v/>
      </c>
    </row>
    <row r="1679" spans="1:29" x14ac:dyDescent="0.25">
      <c r="A1679" t="str">
        <f t="shared" si="60"/>
        <v>Oct</v>
      </c>
      <c r="B1679">
        <f t="shared" si="59"/>
        <v>1678</v>
      </c>
      <c r="C1679" t="s">
        <v>2958</v>
      </c>
      <c r="D1679">
        <v>15</v>
      </c>
      <c r="E1679" s="98">
        <v>0.90317999999999299</v>
      </c>
      <c r="F1679" s="98">
        <v>0.66414087492516805</v>
      </c>
      <c r="G1679" s="99">
        <v>0.55000000000000304</v>
      </c>
      <c r="H1679" s="98">
        <v>0.42046417815225801</v>
      </c>
      <c r="I1679" s="98">
        <v>0.88508000000000098</v>
      </c>
      <c r="J1679" s="98">
        <v>1.3046026691558399</v>
      </c>
      <c r="K1679" s="99">
        <v>0.3</v>
      </c>
      <c r="L1679" s="98">
        <v>0.84998555549075905</v>
      </c>
      <c r="M1679" s="98">
        <v>0.41923500000000002</v>
      </c>
      <c r="N1679" s="98">
        <v>0.13610186359739701</v>
      </c>
      <c r="O1679" s="99">
        <v>0.55000000000000204</v>
      </c>
      <c r="P1679" s="98">
        <v>8.6517357991765798E-2</v>
      </c>
      <c r="Q1679" s="98">
        <v>0.405360000000001</v>
      </c>
      <c r="R1679" s="98">
        <v>0.59928663137196203</v>
      </c>
      <c r="S1679" s="99">
        <v>0.3</v>
      </c>
      <c r="T1679" s="98">
        <v>0.39159419914547</v>
      </c>
      <c r="U1679" s="98">
        <v>0.402615</v>
      </c>
      <c r="V1679" s="98">
        <v>0.149116761670291</v>
      </c>
      <c r="W1679" s="99">
        <v>0.55000000000000604</v>
      </c>
      <c r="X1679" s="98">
        <v>9.4771855250514903E-2</v>
      </c>
      <c r="Y1679" s="98">
        <v>0.41173999999999999</v>
      </c>
      <c r="Z1679" s="98">
        <v>5.6108852256115602E-3</v>
      </c>
      <c r="AA1679" s="99">
        <v>0.3</v>
      </c>
      <c r="AB1679" s="98">
        <v>3.66529582059404E-3</v>
      </c>
      <c r="AC1679" t="str">
        <f>IF('Raw data (converted)'!T1679="","",'Raw data (converted)'!T1679)</f>
        <v/>
      </c>
    </row>
    <row r="1680" spans="1:29" x14ac:dyDescent="0.25">
      <c r="A1680" t="str">
        <f t="shared" si="60"/>
        <v>Oct</v>
      </c>
      <c r="B1680">
        <f t="shared" si="59"/>
        <v>1679</v>
      </c>
      <c r="C1680" t="s">
        <v>2958</v>
      </c>
      <c r="D1680">
        <v>30</v>
      </c>
      <c r="E1680" s="98">
        <v>0.86511999999999101</v>
      </c>
      <c r="F1680" s="98">
        <v>-0.66414087492408003</v>
      </c>
      <c r="G1680" s="99">
        <v>0.55000000000001004</v>
      </c>
      <c r="H1680" s="98">
        <v>0.420464178151574</v>
      </c>
      <c r="I1680" s="98">
        <v>0.84702</v>
      </c>
      <c r="J1680" s="98">
        <v>0.39297521091037801</v>
      </c>
      <c r="K1680" s="99">
        <v>0.3</v>
      </c>
      <c r="L1680" s="98">
        <v>0.25582926782701099</v>
      </c>
      <c r="M1680" s="98">
        <v>0.580565</v>
      </c>
      <c r="N1680" s="98">
        <v>-0.13610186359736301</v>
      </c>
      <c r="O1680" s="99">
        <v>0.55000000000000904</v>
      </c>
      <c r="P1680" s="98">
        <v>8.6517357991745605E-2</v>
      </c>
      <c r="Q1680" s="98">
        <v>0.56669000000000003</v>
      </c>
      <c r="R1680" s="98">
        <v>0.45059998608839702</v>
      </c>
      <c r="S1680" s="99">
        <v>0.3</v>
      </c>
      <c r="T1680" s="98">
        <v>0.29441372848013603</v>
      </c>
      <c r="U1680" s="98">
        <v>0.414885</v>
      </c>
      <c r="V1680" s="98">
        <v>-0.14911676167030399</v>
      </c>
      <c r="W1680" s="99">
        <v>0.55000000000001303</v>
      </c>
      <c r="X1680" s="98">
        <v>9.4771855250524201E-2</v>
      </c>
      <c r="Y1680" s="98">
        <v>0.42401</v>
      </c>
      <c r="Z1680" s="98">
        <v>-0.22821665776356601</v>
      </c>
      <c r="AA1680" s="99">
        <v>0.3</v>
      </c>
      <c r="AB1680" s="98">
        <v>0.14908610015042201</v>
      </c>
      <c r="AC1680" t="str">
        <f>IF('Raw data (converted)'!T1680="","",'Raw data (converted)'!T1680)</f>
        <v/>
      </c>
    </row>
    <row r="1681" spans="1:29" x14ac:dyDescent="0.25">
      <c r="A1681" t="str">
        <f t="shared" si="60"/>
        <v>Oct</v>
      </c>
      <c r="B1681">
        <f t="shared" si="59"/>
        <v>1680</v>
      </c>
      <c r="C1681" t="s">
        <v>2958</v>
      </c>
      <c r="D1681">
        <v>45</v>
      </c>
      <c r="E1681" s="98">
        <v>0.790860000000007</v>
      </c>
      <c r="F1681" s="98">
        <v>0.66414087492324803</v>
      </c>
      <c r="G1681" s="99">
        <v>0.94999999999999596</v>
      </c>
      <c r="H1681" s="98">
        <v>1.6577945753183501</v>
      </c>
      <c r="I1681" s="98">
        <v>0.80895999999999801</v>
      </c>
      <c r="J1681" s="98">
        <v>-1.0644575315247999</v>
      </c>
      <c r="K1681" s="99">
        <v>0.70000000000000095</v>
      </c>
      <c r="L1681" s="98">
        <v>1.61774599011554</v>
      </c>
      <c r="M1681" s="98">
        <v>0.71414500000000103</v>
      </c>
      <c r="N1681" s="98">
        <v>0.13610186359724999</v>
      </c>
      <c r="O1681" s="99">
        <v>0.95000000000000295</v>
      </c>
      <c r="P1681" s="98">
        <v>0.34111825502042797</v>
      </c>
      <c r="Q1681" s="98">
        <v>0.72802</v>
      </c>
      <c r="R1681" s="98">
        <v>-0.76401038222552298</v>
      </c>
      <c r="S1681" s="99">
        <v>0.7</v>
      </c>
      <c r="T1681" s="98">
        <v>1.1650048795307599</v>
      </c>
      <c r="U1681" s="98">
        <v>0.445405</v>
      </c>
      <c r="V1681" s="98">
        <v>0.14911676167030199</v>
      </c>
      <c r="W1681" s="99">
        <v>0.95000000000000595</v>
      </c>
      <c r="X1681" s="98">
        <v>0.37366385935200502</v>
      </c>
      <c r="Y1681" s="98">
        <v>0.43628</v>
      </c>
      <c r="Z1681" s="98">
        <v>0.229547545760069</v>
      </c>
      <c r="AA1681" s="99">
        <v>0.70000000000000095</v>
      </c>
      <c r="AB1681" s="98">
        <v>0.349896336339861</v>
      </c>
      <c r="AC1681" t="str">
        <f>IF('Raw data (converted)'!T1681="","",'Raw data (converted)'!T1681)</f>
        <v/>
      </c>
    </row>
    <row r="1682" spans="1:29" x14ac:dyDescent="0.25">
      <c r="A1682" t="s">
        <v>488</v>
      </c>
      <c r="B1682">
        <f t="shared" si="59"/>
        <v>1681</v>
      </c>
      <c r="C1682" t="s">
        <v>2959</v>
      </c>
      <c r="D1682">
        <v>0</v>
      </c>
      <c r="E1682" s="98">
        <v>0.85724500000001203</v>
      </c>
      <c r="F1682" s="98">
        <v>0.25725209815507399</v>
      </c>
      <c r="G1682" s="99">
        <v>0.95000000000002904</v>
      </c>
      <c r="H1682" s="98">
        <v>0.64188870999550796</v>
      </c>
      <c r="I1682" s="98">
        <v>0.86347000000000196</v>
      </c>
      <c r="J1682" s="98">
        <v>-0.35601305058419502</v>
      </c>
      <c r="K1682" s="99">
        <v>0.70000000000000095</v>
      </c>
      <c r="L1682" s="98">
        <v>0.540781158591085</v>
      </c>
      <c r="M1682" s="98">
        <v>0.245505000000002</v>
      </c>
      <c r="N1682" s="98">
        <v>-0.41661715498191598</v>
      </c>
      <c r="O1682" s="99">
        <v>0.95000000000002205</v>
      </c>
      <c r="P1682" s="98">
        <v>1.0443530212116201</v>
      </c>
      <c r="Q1682" s="98">
        <v>0.26058000000000098</v>
      </c>
      <c r="R1682" s="98">
        <v>-0.98708754375284602</v>
      </c>
      <c r="S1682" s="99">
        <v>0.70000000000000095</v>
      </c>
      <c r="T1682" s="98">
        <v>1.5054669451345</v>
      </c>
      <c r="U1682" s="98">
        <v>0.37503500000000001</v>
      </c>
      <c r="V1682" s="98">
        <v>8.7043117532117603E-2</v>
      </c>
      <c r="W1682" s="99">
        <v>0.95000000000002505</v>
      </c>
      <c r="X1682" s="98">
        <v>0.218113322447337</v>
      </c>
      <c r="Y1682" s="98">
        <v>0.379110000000001</v>
      </c>
      <c r="Z1682" s="98">
        <v>-4.1176954231322699E-2</v>
      </c>
      <c r="AA1682" s="99">
        <v>0.70000000000000095</v>
      </c>
      <c r="AB1682" s="98">
        <v>6.2763772647029203E-2</v>
      </c>
      <c r="AC1682" t="str">
        <f>IF('Raw data (converted)'!T1682="","",'Raw data (converted)'!T1682)</f>
        <v/>
      </c>
    </row>
    <row r="1683" spans="1:29" x14ac:dyDescent="0.25">
      <c r="A1683" t="str">
        <f t="shared" si="60"/>
        <v>Nov</v>
      </c>
      <c r="B1683">
        <f t="shared" si="59"/>
        <v>1682</v>
      </c>
      <c r="C1683" t="s">
        <v>2959</v>
      </c>
      <c r="D1683">
        <v>15</v>
      </c>
      <c r="E1683" s="98">
        <v>0.84356499999999002</v>
      </c>
      <c r="F1683" s="98">
        <v>-0.25725209815688099</v>
      </c>
      <c r="G1683" s="99">
        <v>0.55000000000000304</v>
      </c>
      <c r="H1683" s="98">
        <v>0.162801358463045</v>
      </c>
      <c r="I1683" s="98">
        <v>0.83734000000000097</v>
      </c>
      <c r="J1683" s="98">
        <v>0.115360264777948</v>
      </c>
      <c r="K1683" s="99">
        <v>0.3</v>
      </c>
      <c r="L1683" s="98">
        <v>7.5094752608870399E-2</v>
      </c>
      <c r="M1683" s="98">
        <v>0.35618499999999897</v>
      </c>
      <c r="N1683" s="98">
        <v>0.41661715498143198</v>
      </c>
      <c r="O1683" s="99">
        <v>0.55000000000000004</v>
      </c>
      <c r="P1683" s="98">
        <v>0.26487783305621199</v>
      </c>
      <c r="Q1683" s="98">
        <v>0.34111000000000102</v>
      </c>
      <c r="R1683" s="98">
        <v>0.79791382926988996</v>
      </c>
      <c r="S1683" s="99">
        <v>0.3</v>
      </c>
      <c r="T1683" s="98">
        <v>0.52145818921087295</v>
      </c>
      <c r="U1683" s="98">
        <v>0.38049500000000103</v>
      </c>
      <c r="V1683" s="98">
        <v>-8.7043117532122696E-2</v>
      </c>
      <c r="W1683" s="99">
        <v>0.55000000000000604</v>
      </c>
      <c r="X1683" s="98">
        <v>5.5319784629515797E-2</v>
      </c>
      <c r="Y1683" s="98">
        <v>0.37641999999999998</v>
      </c>
      <c r="Z1683" s="98">
        <v>-1.8540316397686302E-2</v>
      </c>
      <c r="AA1683" s="99">
        <v>0.3</v>
      </c>
      <c r="AB1683" s="98">
        <v>1.2111414312236699E-2</v>
      </c>
      <c r="AC1683" t="str">
        <f>IF('Raw data (converted)'!T1683="","",'Raw data (converted)'!T1683)</f>
        <v/>
      </c>
    </row>
    <row r="1684" spans="1:29" x14ac:dyDescent="0.25">
      <c r="A1684" t="str">
        <f t="shared" si="60"/>
        <v>Nov</v>
      </c>
      <c r="B1684">
        <f t="shared" si="59"/>
        <v>1683</v>
      </c>
      <c r="C1684" t="s">
        <v>2959</v>
      </c>
      <c r="D1684">
        <v>30</v>
      </c>
      <c r="E1684" s="98">
        <v>0.81743499999998903</v>
      </c>
      <c r="F1684" s="98">
        <v>0.25725209815830202</v>
      </c>
      <c r="G1684" s="99">
        <v>0.55000000000001203</v>
      </c>
      <c r="H1684" s="98">
        <v>0.162801358463948</v>
      </c>
      <c r="I1684" s="98">
        <v>0.81120999999999899</v>
      </c>
      <c r="J1684" s="98">
        <v>0.46847522159842298</v>
      </c>
      <c r="K1684" s="99">
        <v>0.3</v>
      </c>
      <c r="L1684" s="98">
        <v>0.304990506064654</v>
      </c>
      <c r="M1684" s="98">
        <v>0.43671499999999802</v>
      </c>
      <c r="N1684" s="98">
        <v>-0.41661715498122798</v>
      </c>
      <c r="O1684" s="99">
        <v>0.55000000000000604</v>
      </c>
      <c r="P1684" s="98">
        <v>0.26487783305608498</v>
      </c>
      <c r="Q1684" s="98">
        <v>0.42164000000000001</v>
      </c>
      <c r="R1684" s="98">
        <v>0.34277379294381999</v>
      </c>
      <c r="S1684" s="99">
        <v>0.3</v>
      </c>
      <c r="T1684" s="98">
        <v>0.223952253993805</v>
      </c>
      <c r="U1684" s="98">
        <v>0.377805</v>
      </c>
      <c r="V1684" s="98">
        <v>8.7043117532109401E-2</v>
      </c>
      <c r="W1684" s="99">
        <v>0.55000000000001203</v>
      </c>
      <c r="X1684" s="98">
        <v>5.5319784629507998E-2</v>
      </c>
      <c r="Y1684" s="98">
        <v>0.37373000000000001</v>
      </c>
      <c r="Z1684" s="98">
        <v>0.117950565503668</v>
      </c>
      <c r="AA1684" s="99">
        <v>0.3</v>
      </c>
      <c r="AB1684" s="98">
        <v>7.70514682191695E-2</v>
      </c>
      <c r="AC1684" t="str">
        <f>IF('Raw data (converted)'!T1684="","",'Raw data (converted)'!T1684)</f>
        <v/>
      </c>
    </row>
    <row r="1685" spans="1:29" x14ac:dyDescent="0.25">
      <c r="A1685" t="str">
        <f t="shared" si="60"/>
        <v>Nov</v>
      </c>
      <c r="B1685">
        <f t="shared" si="59"/>
        <v>1684</v>
      </c>
      <c r="C1685" t="s">
        <v>2959</v>
      </c>
      <c r="D1685">
        <v>45</v>
      </c>
      <c r="E1685" s="98">
        <v>0.77885500000000896</v>
      </c>
      <c r="F1685" s="98">
        <v>-0.25725209815933903</v>
      </c>
      <c r="G1685" s="99">
        <v>0.95000000000000595</v>
      </c>
      <c r="H1685" s="98">
        <v>0.64188871000599701</v>
      </c>
      <c r="I1685" s="98">
        <v>0.785079999999998</v>
      </c>
      <c r="J1685" s="98">
        <v>-0.53581038598952402</v>
      </c>
      <c r="K1685" s="99">
        <v>0.70000000000000095</v>
      </c>
      <c r="L1685" s="98">
        <v>0.81395953176171199</v>
      </c>
      <c r="M1685" s="98">
        <v>0.487095000000002</v>
      </c>
      <c r="N1685" s="98">
        <v>0.41661715498089402</v>
      </c>
      <c r="O1685" s="99">
        <v>0.95000000000000595</v>
      </c>
      <c r="P1685" s="98">
        <v>1.0443530212088901</v>
      </c>
      <c r="Q1685" s="98">
        <v>0.50217000000000001</v>
      </c>
      <c r="R1685" s="98">
        <v>-0.75534158061177603</v>
      </c>
      <c r="S1685" s="99">
        <v>0.70000000000000095</v>
      </c>
      <c r="T1685" s="98">
        <v>1.1517784318602899</v>
      </c>
      <c r="U1685" s="98">
        <v>0.36696499999999999</v>
      </c>
      <c r="V1685" s="98">
        <v>-8.7043117532116798E-2</v>
      </c>
      <c r="W1685" s="99">
        <v>0.95000000000000295</v>
      </c>
      <c r="X1685" s="98">
        <v>0.21811332244728501</v>
      </c>
      <c r="Y1685" s="98">
        <v>0.37103999999999998</v>
      </c>
      <c r="Z1685" s="98">
        <v>-0.11067470956289201</v>
      </c>
      <c r="AA1685" s="99">
        <v>0.70000000000000095</v>
      </c>
      <c r="AB1685" s="98">
        <v>0.168696347116078</v>
      </c>
      <c r="AC1685" t="str">
        <f>IF('Raw data (converted)'!T1685="","",'Raw data (converted)'!T1685)</f>
        <v/>
      </c>
    </row>
    <row r="1686" spans="1:29" x14ac:dyDescent="0.25">
      <c r="A1686" t="str">
        <f t="shared" si="60"/>
        <v>Nov</v>
      </c>
      <c r="B1686">
        <f t="shared" si="59"/>
        <v>1685</v>
      </c>
      <c r="C1686" t="s">
        <v>2960</v>
      </c>
      <c r="D1686">
        <v>0</v>
      </c>
      <c r="E1686" s="98">
        <v>0.86933000000001304</v>
      </c>
      <c r="F1686" s="98">
        <v>0.32182134988377598</v>
      </c>
      <c r="G1686" s="99">
        <v>0.95000000000002804</v>
      </c>
      <c r="H1686" s="98">
        <v>0.80303150048995897</v>
      </c>
      <c r="I1686" s="98">
        <v>0.87963000000000202</v>
      </c>
      <c r="J1686" s="98">
        <v>-0.62535089166992297</v>
      </c>
      <c r="K1686" s="99">
        <v>0.70000000000000095</v>
      </c>
      <c r="L1686" s="98">
        <v>0.95003332359634096</v>
      </c>
      <c r="M1686" s="98">
        <v>0.275540000000004</v>
      </c>
      <c r="N1686" s="98">
        <v>0.282593182430523</v>
      </c>
      <c r="O1686" s="99">
        <v>0.95000000000002205</v>
      </c>
      <c r="P1686" s="98">
        <v>0.70832077109642799</v>
      </c>
      <c r="Q1686" s="98">
        <v>0.28429000000000099</v>
      </c>
      <c r="R1686" s="98">
        <v>-0.42708295950434999</v>
      </c>
      <c r="S1686" s="99">
        <v>0.7</v>
      </c>
      <c r="T1686" s="98">
        <v>0.65110542551084905</v>
      </c>
      <c r="U1686" s="98">
        <v>0.36527500000000102</v>
      </c>
      <c r="V1686" s="98">
        <v>1.9835562976469601E-2</v>
      </c>
      <c r="W1686" s="99">
        <v>0.95000000000002705</v>
      </c>
      <c r="X1686" s="98">
        <v>4.9703722771961903E-2</v>
      </c>
      <c r="Y1686" s="98">
        <v>0.36805000000000099</v>
      </c>
      <c r="Z1686" s="98">
        <v>-4.3785449069504802E-2</v>
      </c>
      <c r="AA1686" s="99">
        <v>0.70000000000000095</v>
      </c>
      <c r="AB1686" s="98">
        <v>6.6739766205373904E-2</v>
      </c>
      <c r="AC1686" t="str">
        <f>IF('Raw data (converted)'!T1686="","",'Raw data (converted)'!T1686)</f>
        <v/>
      </c>
    </row>
    <row r="1687" spans="1:29" x14ac:dyDescent="0.25">
      <c r="A1687" t="str">
        <f t="shared" si="60"/>
        <v>Nov</v>
      </c>
      <c r="B1687">
        <f t="shared" si="59"/>
        <v>1686</v>
      </c>
      <c r="C1687" t="s">
        <v>2960</v>
      </c>
      <c r="D1687">
        <v>15</v>
      </c>
      <c r="E1687" s="98">
        <v>0.85530999999999002</v>
      </c>
      <c r="F1687" s="98">
        <v>-0.32182134988563499</v>
      </c>
      <c r="G1687" s="99">
        <v>0.55000000000000204</v>
      </c>
      <c r="H1687" s="98">
        <v>0.20367178473840999</v>
      </c>
      <c r="I1687" s="98">
        <v>0.84501000000000104</v>
      </c>
      <c r="J1687" s="98">
        <v>0.26213978866212301</v>
      </c>
      <c r="K1687" s="99">
        <v>0.3</v>
      </c>
      <c r="L1687" s="98">
        <v>0.17064703534293199</v>
      </c>
      <c r="M1687" s="98">
        <v>0.36227999999999799</v>
      </c>
      <c r="N1687" s="98">
        <v>-0.28259318243107601</v>
      </c>
      <c r="O1687" s="99">
        <v>0.54999999999999905</v>
      </c>
      <c r="P1687" s="98">
        <v>0.17965043155583901</v>
      </c>
      <c r="Q1687" s="98">
        <v>0.35353000000000101</v>
      </c>
      <c r="R1687" s="98">
        <v>0.17668362174916699</v>
      </c>
      <c r="S1687" s="99">
        <v>0.3</v>
      </c>
      <c r="T1687" s="98">
        <v>0.11543165013538</v>
      </c>
      <c r="U1687" s="98">
        <v>0.36787500000000001</v>
      </c>
      <c r="V1687" s="98">
        <v>-1.9835562976492901E-2</v>
      </c>
      <c r="W1687" s="99">
        <v>0.55000000000000704</v>
      </c>
      <c r="X1687" s="98">
        <v>1.2606287448108501E-2</v>
      </c>
      <c r="Y1687" s="98">
        <v>0.36509999999999998</v>
      </c>
      <c r="Z1687" s="98">
        <v>1.8296364866128099E-2</v>
      </c>
      <c r="AA1687" s="99">
        <v>0.3</v>
      </c>
      <c r="AB1687" s="98">
        <v>1.19520535397886E-2</v>
      </c>
      <c r="AC1687" t="str">
        <f>IF('Raw data (converted)'!T1687="","",'Raw data (converted)'!T1687)</f>
        <v/>
      </c>
    </row>
    <row r="1688" spans="1:29" x14ac:dyDescent="0.25">
      <c r="A1688" t="str">
        <f t="shared" si="60"/>
        <v>Nov</v>
      </c>
      <c r="B1688">
        <f t="shared" si="59"/>
        <v>1687</v>
      </c>
      <c r="C1688" t="s">
        <v>2960</v>
      </c>
      <c r="D1688">
        <v>30</v>
      </c>
      <c r="E1688" s="98">
        <v>0.82068999999998804</v>
      </c>
      <c r="F1688" s="98">
        <v>0.32182134988712502</v>
      </c>
      <c r="G1688" s="99">
        <v>0.55000000000001004</v>
      </c>
      <c r="H1688" s="98">
        <v>0.20367178473935699</v>
      </c>
      <c r="I1688" s="98">
        <v>0.81038999999999894</v>
      </c>
      <c r="J1688" s="98">
        <v>0.70388519281203199</v>
      </c>
      <c r="K1688" s="99">
        <v>0.3</v>
      </c>
      <c r="L1688" s="98">
        <v>0.45831448817694997</v>
      </c>
      <c r="M1688" s="98">
        <v>0.43151999999999702</v>
      </c>
      <c r="N1688" s="98">
        <v>0.28259318243140502</v>
      </c>
      <c r="O1688" s="99">
        <v>0.55000000000000604</v>
      </c>
      <c r="P1688" s="98">
        <v>0.17965043155605101</v>
      </c>
      <c r="Q1688" s="98">
        <v>0.42276999999999998</v>
      </c>
      <c r="R1688" s="98">
        <v>0.48540703791051298</v>
      </c>
      <c r="S1688" s="99">
        <v>0.3</v>
      </c>
      <c r="T1688" s="98">
        <v>0.31716131493502903</v>
      </c>
      <c r="U1688" s="98">
        <v>0.364925</v>
      </c>
      <c r="V1688" s="98">
        <v>1.9835562976484401E-2</v>
      </c>
      <c r="W1688" s="99">
        <v>0.55000000000001503</v>
      </c>
      <c r="X1688" s="98">
        <v>1.26062874481033E-2</v>
      </c>
      <c r="Y1688" s="98">
        <v>0.36215000000000003</v>
      </c>
      <c r="Z1688" s="98">
        <v>4.9400185138557297E-2</v>
      </c>
      <c r="AA1688" s="99">
        <v>0.3</v>
      </c>
      <c r="AB1688" s="98">
        <v>3.2270581128850402E-2</v>
      </c>
      <c r="AC1688" t="str">
        <f>IF('Raw data (converted)'!T1688="","",'Raw data (converted)'!T1688)</f>
        <v/>
      </c>
    </row>
    <row r="1689" spans="1:29" x14ac:dyDescent="0.25">
      <c r="A1689" t="str">
        <f t="shared" si="60"/>
        <v>Nov</v>
      </c>
      <c r="B1689">
        <f t="shared" si="59"/>
        <v>1688</v>
      </c>
      <c r="C1689" t="s">
        <v>2960</v>
      </c>
      <c r="D1689">
        <v>45</v>
      </c>
      <c r="E1689" s="98">
        <v>0.76547000000000898</v>
      </c>
      <c r="F1689" s="98">
        <v>-0.32182134988817701</v>
      </c>
      <c r="G1689" s="99">
        <v>0.95000000000000295</v>
      </c>
      <c r="H1689" s="98">
        <v>0.80303150050072802</v>
      </c>
      <c r="I1689" s="98">
        <v>0.77576999999999796</v>
      </c>
      <c r="J1689" s="98">
        <v>-0.85027664193798702</v>
      </c>
      <c r="K1689" s="99">
        <v>0.70000000000000095</v>
      </c>
      <c r="L1689" s="98">
        <v>1.2919626737774701</v>
      </c>
      <c r="M1689" s="98">
        <v>0.48326000000000302</v>
      </c>
      <c r="N1689" s="98">
        <v>-0.282593182431774</v>
      </c>
      <c r="O1689" s="99">
        <v>0.94999999999999896</v>
      </c>
      <c r="P1689" s="98">
        <v>0.70832077109939495</v>
      </c>
      <c r="Q1689" s="98">
        <v>0.49201</v>
      </c>
      <c r="R1689" s="98">
        <v>-0.58427722876701604</v>
      </c>
      <c r="S1689" s="99">
        <v>0.7</v>
      </c>
      <c r="T1689" s="98">
        <v>0.89082715721654104</v>
      </c>
      <c r="U1689" s="98">
        <v>0.35642499999999999</v>
      </c>
      <c r="V1689" s="98">
        <v>-1.9835562976488801E-2</v>
      </c>
      <c r="W1689" s="99">
        <v>0.95000000000000595</v>
      </c>
      <c r="X1689" s="98">
        <v>4.9703722771999297E-2</v>
      </c>
      <c r="Y1689" s="98">
        <v>0.35920000000000002</v>
      </c>
      <c r="Z1689" s="98">
        <v>-5.9622739158458699E-2</v>
      </c>
      <c r="AA1689" s="99">
        <v>0.70000000000000095</v>
      </c>
      <c r="AB1689" s="98">
        <v>9.0879761746102294E-2</v>
      </c>
      <c r="AC1689" t="str">
        <f>IF('Raw data (converted)'!T1689="","",'Raw data (converted)'!T1689)</f>
        <v/>
      </c>
    </row>
    <row r="1690" spans="1:29" x14ac:dyDescent="0.25">
      <c r="A1690" t="str">
        <f t="shared" si="60"/>
        <v>Nov</v>
      </c>
      <c r="B1690">
        <f t="shared" si="59"/>
        <v>1689</v>
      </c>
      <c r="C1690" t="s">
        <v>2961</v>
      </c>
      <c r="D1690">
        <v>0</v>
      </c>
      <c r="E1690" s="98">
        <v>0.88594500000001297</v>
      </c>
      <c r="F1690" s="98">
        <v>0.216255747851021</v>
      </c>
      <c r="G1690" s="99">
        <v>0.95000000000002605</v>
      </c>
      <c r="H1690" s="98">
        <v>0.53958477618055101</v>
      </c>
      <c r="I1690" s="98">
        <v>0.876170000000002</v>
      </c>
      <c r="J1690" s="98">
        <v>0.77577894121218105</v>
      </c>
      <c r="K1690" s="99">
        <v>0.70000000000000095</v>
      </c>
      <c r="L1690" s="98">
        <v>1.1786923234770399</v>
      </c>
      <c r="M1690" s="98">
        <v>0.40445500000000301</v>
      </c>
      <c r="N1690" s="98">
        <v>-0.51012225210998496</v>
      </c>
      <c r="O1690" s="99">
        <v>0.95000000000002205</v>
      </c>
      <c r="P1690" s="98">
        <v>1.27886052499581</v>
      </c>
      <c r="Q1690" s="98">
        <v>0.40443000000000101</v>
      </c>
      <c r="R1690" s="98">
        <v>-0.14043458614285301</v>
      </c>
      <c r="S1690" s="99">
        <v>0.7</v>
      </c>
      <c r="T1690" s="98">
        <v>0.214080403593566</v>
      </c>
      <c r="U1690" s="98">
        <v>0.36751500000000198</v>
      </c>
      <c r="V1690" s="98">
        <v>-1.9368843847713799E-2</v>
      </c>
      <c r="W1690" s="99">
        <v>0.95000000000002605</v>
      </c>
      <c r="X1690" s="98">
        <v>4.8534222453857002E-2</v>
      </c>
      <c r="Y1690" s="98">
        <v>0.36499000000000098</v>
      </c>
      <c r="Z1690" s="98">
        <v>3.9313743632596203E-2</v>
      </c>
      <c r="AA1690" s="99">
        <v>0.70000000000000095</v>
      </c>
      <c r="AB1690" s="98">
        <v>5.9923778097615302E-2</v>
      </c>
      <c r="AC1690" t="str">
        <f>IF('Raw data (converted)'!T1690="","",'Raw data (converted)'!T1690)</f>
        <v/>
      </c>
    </row>
    <row r="1691" spans="1:29" x14ac:dyDescent="0.25">
      <c r="A1691" t="str">
        <f t="shared" si="60"/>
        <v>Nov</v>
      </c>
      <c r="B1691">
        <f t="shared" si="59"/>
        <v>1690</v>
      </c>
      <c r="C1691" t="s">
        <v>2961</v>
      </c>
      <c r="D1691">
        <v>15</v>
      </c>
      <c r="E1691" s="98">
        <v>0.82106499999999005</v>
      </c>
      <c r="F1691" s="98">
        <v>-0.21625574785287799</v>
      </c>
      <c r="G1691" s="99">
        <v>0.55000000000000304</v>
      </c>
      <c r="H1691" s="98">
        <v>0.13685415119534899</v>
      </c>
      <c r="I1691" s="98">
        <v>0.83084000000000102</v>
      </c>
      <c r="J1691" s="98">
        <v>-0.606813750498851</v>
      </c>
      <c r="K1691" s="99">
        <v>0.3</v>
      </c>
      <c r="L1691" s="98">
        <v>0.39508319503911798</v>
      </c>
      <c r="M1691" s="98">
        <v>0.50683499999999904</v>
      </c>
      <c r="N1691" s="98">
        <v>0.51012225210941098</v>
      </c>
      <c r="O1691" s="99">
        <v>0.55000000000000104</v>
      </c>
      <c r="P1691" s="98">
        <v>0.32435565154878199</v>
      </c>
      <c r="Q1691" s="98">
        <v>0.50686000000000098</v>
      </c>
      <c r="R1691" s="98">
        <v>0.27769973953725602</v>
      </c>
      <c r="S1691" s="99">
        <v>0.3</v>
      </c>
      <c r="T1691" s="98">
        <v>0.18143217489247701</v>
      </c>
      <c r="U1691" s="98">
        <v>0.36535499999999999</v>
      </c>
      <c r="V1691" s="98">
        <v>1.9368843847634699E-2</v>
      </c>
      <c r="W1691" s="99">
        <v>0.55000000000000604</v>
      </c>
      <c r="X1691" s="98">
        <v>1.23096686766829E-2</v>
      </c>
      <c r="Y1691" s="98">
        <v>0.36787999999999998</v>
      </c>
      <c r="Z1691" s="98">
        <v>-1.56128980191055E-2</v>
      </c>
      <c r="AA1691" s="99">
        <v>0.3</v>
      </c>
      <c r="AB1691" s="98">
        <v>1.0199085187798501E-2</v>
      </c>
      <c r="AC1691" t="str">
        <f>IF('Raw data (converted)'!T1691="","",'Raw data (converted)'!T1691)</f>
        <v/>
      </c>
    </row>
    <row r="1692" spans="1:29" x14ac:dyDescent="0.25">
      <c r="A1692" t="str">
        <f t="shared" si="60"/>
        <v>Nov</v>
      </c>
      <c r="B1692">
        <f t="shared" si="59"/>
        <v>1691</v>
      </c>
      <c r="C1692" t="s">
        <v>2961</v>
      </c>
      <c r="D1692">
        <v>30</v>
      </c>
      <c r="E1692" s="98">
        <v>0.77573499999998896</v>
      </c>
      <c r="F1692" s="98">
        <v>0.21625574785432899</v>
      </c>
      <c r="G1692" s="99">
        <v>0.55000000000001004</v>
      </c>
      <c r="H1692" s="98">
        <v>0.13685415119626901</v>
      </c>
      <c r="I1692" s="98">
        <v>0.78550999999999904</v>
      </c>
      <c r="J1692" s="98">
        <v>-0.30997209357007799</v>
      </c>
      <c r="K1692" s="99">
        <v>0.3</v>
      </c>
      <c r="L1692" s="98">
        <v>0.20178763543785999</v>
      </c>
      <c r="M1692" s="98">
        <v>0.60926499999999795</v>
      </c>
      <c r="N1692" s="98">
        <v>-0.51012225210920703</v>
      </c>
      <c r="O1692" s="99">
        <v>0.55000000000000904</v>
      </c>
      <c r="P1692" s="98">
        <v>0.32435565154865698</v>
      </c>
      <c r="Q1692" s="98">
        <v>0.60929</v>
      </c>
      <c r="R1692" s="98">
        <v>-0.27959142713631702</v>
      </c>
      <c r="S1692" s="99">
        <v>0.3</v>
      </c>
      <c r="T1692" s="98">
        <v>0.18266818765342199</v>
      </c>
      <c r="U1692" s="98">
        <v>0.36824499999999899</v>
      </c>
      <c r="V1692" s="98">
        <v>-1.93688438476185E-2</v>
      </c>
      <c r="W1692" s="99">
        <v>0.55000000000001403</v>
      </c>
      <c r="X1692" s="98">
        <v>1.23096686766728E-2</v>
      </c>
      <c r="Y1692" s="98">
        <v>0.37076999999999999</v>
      </c>
      <c r="Z1692" s="98">
        <v>-4.5984863696882601E-2</v>
      </c>
      <c r="AA1692" s="99">
        <v>0.3</v>
      </c>
      <c r="AB1692" s="98">
        <v>3.0039523339400499E-2</v>
      </c>
      <c r="AC1692" t="str">
        <f>IF('Raw data (converted)'!T1692="","",'Raw data (converted)'!T1692)</f>
        <v/>
      </c>
    </row>
    <row r="1693" spans="1:29" x14ac:dyDescent="0.25">
      <c r="A1693" t="str">
        <f t="shared" si="60"/>
        <v>Nov</v>
      </c>
      <c r="B1693">
        <f t="shared" si="59"/>
        <v>1692</v>
      </c>
      <c r="C1693" t="s">
        <v>2961</v>
      </c>
      <c r="D1693">
        <v>45</v>
      </c>
      <c r="E1693" s="98">
        <v>0.74995500000000903</v>
      </c>
      <c r="F1693" s="98">
        <v>-0.21625574785531099</v>
      </c>
      <c r="G1693" s="99">
        <v>0.94999999999999896</v>
      </c>
      <c r="H1693" s="98">
        <v>0.53958477619110601</v>
      </c>
      <c r="I1693" s="98">
        <v>0.74017999999999795</v>
      </c>
      <c r="J1693" s="98">
        <v>0.62463456762444503</v>
      </c>
      <c r="K1693" s="99">
        <v>0.70000000000000095</v>
      </c>
      <c r="L1693" s="98">
        <v>0.94894464385031396</v>
      </c>
      <c r="M1693" s="98">
        <v>0.71174500000000196</v>
      </c>
      <c r="N1693" s="98">
        <v>0.51012225210885798</v>
      </c>
      <c r="O1693" s="99">
        <v>0.95000000000000595</v>
      </c>
      <c r="P1693" s="98">
        <v>1.27886052499278</v>
      </c>
      <c r="Q1693" s="98">
        <v>0.71172000000000002</v>
      </c>
      <c r="R1693" s="98">
        <v>0.143324186680716</v>
      </c>
      <c r="S1693" s="99">
        <v>0.7</v>
      </c>
      <c r="T1693" s="98">
        <v>0.21848544204163001</v>
      </c>
      <c r="U1693" s="98">
        <v>0.37618500000000099</v>
      </c>
      <c r="V1693" s="98">
        <v>1.93688438475909E-2</v>
      </c>
      <c r="W1693" s="99">
        <v>0.95000000000000595</v>
      </c>
      <c r="X1693" s="98">
        <v>4.8534222453539E-2</v>
      </c>
      <c r="Y1693" s="98">
        <v>0.37365999999999999</v>
      </c>
      <c r="Z1693" s="98">
        <v>5.4778391601837201E-2</v>
      </c>
      <c r="AA1693" s="99">
        <v>0.70000000000000095</v>
      </c>
      <c r="AB1693" s="98">
        <v>8.3495756199273602E-2</v>
      </c>
      <c r="AC1693" t="str">
        <f>IF('Raw data (converted)'!T1693="","",'Raw data (converted)'!T1693)</f>
        <v/>
      </c>
    </row>
    <row r="1694" spans="1:29" x14ac:dyDescent="0.25">
      <c r="A1694" t="str">
        <f t="shared" si="60"/>
        <v>Nov</v>
      </c>
      <c r="B1694">
        <f t="shared" si="59"/>
        <v>1693</v>
      </c>
      <c r="C1694" t="s">
        <v>2962</v>
      </c>
      <c r="D1694">
        <v>0</v>
      </c>
      <c r="E1694" s="98">
        <v>0.86430500000001198</v>
      </c>
      <c r="F1694" s="98">
        <v>0.40893859427990098</v>
      </c>
      <c r="G1694" s="99">
        <v>0.95000000000002904</v>
      </c>
      <c r="H1694" s="98">
        <v>1.0204803285168</v>
      </c>
      <c r="I1694" s="98">
        <v>0.86553000000000202</v>
      </c>
      <c r="J1694" s="98">
        <v>5.5156951498796403E-2</v>
      </c>
      <c r="K1694" s="99">
        <v>0.70000000000000195</v>
      </c>
      <c r="L1694" s="98">
        <v>8.3777631715518802E-2</v>
      </c>
      <c r="M1694" s="98">
        <v>0.31328500000000398</v>
      </c>
      <c r="N1694" s="98">
        <v>0.668041971702654</v>
      </c>
      <c r="O1694" s="99">
        <v>0.95000000000002305</v>
      </c>
      <c r="P1694" s="98">
        <v>1.6750811590495001</v>
      </c>
      <c r="Q1694" s="98">
        <v>0.30476000000000097</v>
      </c>
      <c r="R1694" s="98">
        <v>0.67847820630310895</v>
      </c>
      <c r="S1694" s="99">
        <v>0.70000000000000095</v>
      </c>
      <c r="T1694" s="98">
        <v>1.03451524031214</v>
      </c>
      <c r="U1694" s="98">
        <v>0.363510000000002</v>
      </c>
      <c r="V1694" s="98">
        <v>2.2869237313987101E-2</v>
      </c>
      <c r="W1694" s="99">
        <v>0.95000000000002405</v>
      </c>
      <c r="X1694" s="98">
        <v>5.7305476624877602E-2</v>
      </c>
      <c r="Y1694" s="98">
        <v>0.362960000000001</v>
      </c>
      <c r="Z1694" s="98">
        <v>1.9377390226484801E-2</v>
      </c>
      <c r="AA1694" s="99">
        <v>0.70000000000000095</v>
      </c>
      <c r="AB1694" s="98">
        <v>2.95358720258742E-2</v>
      </c>
      <c r="AC1694" t="str">
        <f>IF('Raw data (converted)'!T1694="","",'Raw data (converted)'!T1694)</f>
        <v/>
      </c>
    </row>
    <row r="1695" spans="1:29" x14ac:dyDescent="0.25">
      <c r="A1695" t="str">
        <f t="shared" si="60"/>
        <v>Nov</v>
      </c>
      <c r="B1695">
        <f t="shared" si="59"/>
        <v>1694</v>
      </c>
      <c r="C1695" t="s">
        <v>2962</v>
      </c>
      <c r="D1695">
        <v>15</v>
      </c>
      <c r="E1695" s="98">
        <v>0.82948499999999004</v>
      </c>
      <c r="F1695" s="98">
        <v>-0.40893859428163398</v>
      </c>
      <c r="G1695" s="99">
        <v>0.55000000000000304</v>
      </c>
      <c r="H1695" s="98">
        <v>0.25882303455383998</v>
      </c>
      <c r="I1695" s="98">
        <v>0.828260000000001</v>
      </c>
      <c r="J1695" s="98">
        <v>-0.22321742290376501</v>
      </c>
      <c r="K1695" s="99">
        <v>0.3</v>
      </c>
      <c r="L1695" s="98">
        <v>0.14530804029448499</v>
      </c>
      <c r="M1695" s="98">
        <v>0.35014499999999799</v>
      </c>
      <c r="N1695" s="98">
        <v>-0.66804197170310198</v>
      </c>
      <c r="O1695" s="99">
        <v>0.55000000000000104</v>
      </c>
      <c r="P1695" s="98">
        <v>0.424848550817015</v>
      </c>
      <c r="Q1695" s="98">
        <v>0.35866999999999999</v>
      </c>
      <c r="R1695" s="98">
        <v>-0.68743927348670897</v>
      </c>
      <c r="S1695" s="99">
        <v>0.3</v>
      </c>
      <c r="T1695" s="98">
        <v>0.44922226454964298</v>
      </c>
      <c r="U1695" s="98">
        <v>0.36726999999999899</v>
      </c>
      <c r="V1695" s="98">
        <v>-2.28692373140576E-2</v>
      </c>
      <c r="W1695" s="99">
        <v>0.55000000000000404</v>
      </c>
      <c r="X1695" s="98">
        <v>1.45343099147692E-2</v>
      </c>
      <c r="Y1695" s="98">
        <v>0.36781999999999998</v>
      </c>
      <c r="Z1695" s="98">
        <v>-2.4639104686397299E-2</v>
      </c>
      <c r="AA1695" s="99">
        <v>0.3</v>
      </c>
      <c r="AB1695" s="98">
        <v>1.60954344593775E-2</v>
      </c>
      <c r="AC1695" t="str">
        <f>IF('Raw data (converted)'!T1695="","",'Raw data (converted)'!T1695)</f>
        <v/>
      </c>
    </row>
    <row r="1696" spans="1:29" x14ac:dyDescent="0.25">
      <c r="A1696" t="str">
        <f t="shared" si="60"/>
        <v>Nov</v>
      </c>
      <c r="B1696">
        <f t="shared" si="59"/>
        <v>1695</v>
      </c>
      <c r="C1696" t="s">
        <v>2962</v>
      </c>
      <c r="D1696">
        <v>30</v>
      </c>
      <c r="E1696" s="98">
        <v>0.79221499999998901</v>
      </c>
      <c r="F1696" s="98">
        <v>0.40893859428309498</v>
      </c>
      <c r="G1696" s="99">
        <v>0.55000000000001203</v>
      </c>
      <c r="H1696" s="98">
        <v>0.25882303455476902</v>
      </c>
      <c r="I1696" s="98">
        <v>0.79098999999999897</v>
      </c>
      <c r="J1696" s="98">
        <v>0.33810874351600301</v>
      </c>
      <c r="K1696" s="99">
        <v>0.3</v>
      </c>
      <c r="L1696" s="98">
        <v>0.22010629119005601</v>
      </c>
      <c r="M1696" s="98">
        <v>0.404054999999998</v>
      </c>
      <c r="N1696" s="98">
        <v>0.66804197170339197</v>
      </c>
      <c r="O1696" s="99">
        <v>0.55000000000000904</v>
      </c>
      <c r="P1696" s="98">
        <v>0.42484855081720602</v>
      </c>
      <c r="Q1696" s="98">
        <v>0.41258</v>
      </c>
      <c r="R1696" s="98">
        <v>4.23738022182098E-2</v>
      </c>
      <c r="S1696" s="99">
        <v>0.3</v>
      </c>
      <c r="T1696" s="98">
        <v>2.7683404177105402E-2</v>
      </c>
      <c r="U1696" s="98">
        <v>0.37212999999999902</v>
      </c>
      <c r="V1696" s="98">
        <v>2.2869237314082799E-2</v>
      </c>
      <c r="W1696" s="99">
        <v>0.55000000000001004</v>
      </c>
      <c r="X1696" s="98">
        <v>1.4534309914785401E-2</v>
      </c>
      <c r="Y1696" s="98">
        <v>0.37268000000000001</v>
      </c>
      <c r="Z1696" s="98">
        <v>1.1221770451227899E-2</v>
      </c>
      <c r="AA1696" s="99">
        <v>0.3</v>
      </c>
      <c r="AB1696" s="98">
        <v>7.3305920138208103E-3</v>
      </c>
      <c r="AC1696" t="str">
        <f>IF('Raw data (converted)'!T1696="","",'Raw data (converted)'!T1696)</f>
        <v/>
      </c>
    </row>
    <row r="1697" spans="1:29" x14ac:dyDescent="0.25">
      <c r="A1697" t="str">
        <f t="shared" si="60"/>
        <v>Nov</v>
      </c>
      <c r="B1697">
        <f t="shared" si="59"/>
        <v>1696</v>
      </c>
      <c r="C1697" t="s">
        <v>2962</v>
      </c>
      <c r="D1697">
        <v>45</v>
      </c>
      <c r="E1697" s="98">
        <v>0.75249500000000802</v>
      </c>
      <c r="F1697" s="98">
        <v>-0.40893859428401202</v>
      </c>
      <c r="G1697" s="99">
        <v>0.94999999999999896</v>
      </c>
      <c r="H1697" s="98">
        <v>1.0204803285267401</v>
      </c>
      <c r="I1697" s="98">
        <v>0.75371999999999795</v>
      </c>
      <c r="J1697" s="98">
        <v>-0.230656342631755</v>
      </c>
      <c r="K1697" s="99">
        <v>0.70000000000000095</v>
      </c>
      <c r="L1697" s="98">
        <v>0.35035191978903801</v>
      </c>
      <c r="M1697" s="98">
        <v>0.47501500000000302</v>
      </c>
      <c r="N1697" s="98">
        <v>-0.66804197170384705</v>
      </c>
      <c r="O1697" s="99">
        <v>0.95000000000000595</v>
      </c>
      <c r="P1697" s="98">
        <v>1.6750811590521999</v>
      </c>
      <c r="Q1697" s="98">
        <v>0.46649000000000002</v>
      </c>
      <c r="R1697" s="98">
        <v>0.30687557712688202</v>
      </c>
      <c r="S1697" s="99">
        <v>0.70000000000000095</v>
      </c>
      <c r="T1697" s="98">
        <v>0.46782318850188898</v>
      </c>
      <c r="U1697" s="98">
        <v>0.37809000000000098</v>
      </c>
      <c r="V1697" s="98">
        <v>-2.28692373141022E-2</v>
      </c>
      <c r="W1697" s="99">
        <v>0.95000000000000595</v>
      </c>
      <c r="X1697" s="98">
        <v>5.7305476625155401E-2</v>
      </c>
      <c r="Y1697" s="98">
        <v>0.37753999999999999</v>
      </c>
      <c r="Z1697" s="98">
        <v>1.1179263592274199E-3</v>
      </c>
      <c r="AA1697" s="99">
        <v>0.70000000000000095</v>
      </c>
      <c r="AB1697" s="98">
        <v>1.7039922736744699E-3</v>
      </c>
      <c r="AC1697" t="str">
        <f>IF('Raw data (converted)'!T1697="","",'Raw data (converted)'!T1697)</f>
        <v/>
      </c>
    </row>
    <row r="1698" spans="1:29" x14ac:dyDescent="0.25">
      <c r="A1698" t="str">
        <f t="shared" si="60"/>
        <v>Nov</v>
      </c>
      <c r="B1698">
        <f t="shared" si="59"/>
        <v>1697</v>
      </c>
      <c r="C1698" t="s">
        <v>2963</v>
      </c>
      <c r="D1698">
        <v>0</v>
      </c>
      <c r="E1698" s="98">
        <v>0.85302500000001102</v>
      </c>
      <c r="F1698" s="98">
        <v>1.75771851928195</v>
      </c>
      <c r="G1698" s="99">
        <v>0.95000000000003104</v>
      </c>
      <c r="H1698" s="98">
        <v>4.3996933671909604</v>
      </c>
      <c r="I1698" s="98">
        <v>0.86340000000000205</v>
      </c>
      <c r="J1698" s="98">
        <v>-0.12893832817946799</v>
      </c>
      <c r="K1698" s="99">
        <v>0.70000000000000195</v>
      </c>
      <c r="L1698" s="98">
        <v>0.19584519128696101</v>
      </c>
      <c r="M1698" s="98">
        <v>0.32902500000000301</v>
      </c>
      <c r="N1698" s="98">
        <v>1.07530861697133</v>
      </c>
      <c r="O1698" s="99">
        <v>0.95000000000002505</v>
      </c>
      <c r="P1698" s="98">
        <v>2.6982549969707401</v>
      </c>
      <c r="Q1698" s="98">
        <v>0.31835000000000102</v>
      </c>
      <c r="R1698" s="98">
        <v>0.91600337051996095</v>
      </c>
      <c r="S1698" s="99">
        <v>0.70000000000000095</v>
      </c>
      <c r="T1698" s="98">
        <v>1.39695516479223</v>
      </c>
      <c r="U1698" s="98">
        <v>0.37166500000000202</v>
      </c>
      <c r="V1698" s="98">
        <v>0.11831329916557599</v>
      </c>
      <c r="W1698" s="99">
        <v>0.95000000000002005</v>
      </c>
      <c r="X1698" s="98">
        <v>0.29647244333612199</v>
      </c>
      <c r="Y1698" s="98">
        <v>0.37199000000000099</v>
      </c>
      <c r="Z1698" s="98">
        <v>4.1176954231296803E-2</v>
      </c>
      <c r="AA1698" s="99">
        <v>0.70000000000000095</v>
      </c>
      <c r="AB1698" s="98">
        <v>6.2763772646989804E-2</v>
      </c>
      <c r="AC1698" t="str">
        <f>IF('Raw data (converted)'!T1698="","",'Raw data (converted)'!T1698)</f>
        <v/>
      </c>
    </row>
    <row r="1699" spans="1:29" x14ac:dyDescent="0.25">
      <c r="A1699" t="str">
        <f t="shared" si="60"/>
        <v>Nov</v>
      </c>
      <c r="B1699">
        <f t="shared" si="59"/>
        <v>1698</v>
      </c>
      <c r="C1699" t="s">
        <v>2963</v>
      </c>
      <c r="D1699">
        <v>15</v>
      </c>
      <c r="E1699" s="98">
        <v>0.83362499999999096</v>
      </c>
      <c r="F1699" s="98">
        <v>-1.75771851928304</v>
      </c>
      <c r="G1699" s="99">
        <v>0.55000000000000504</v>
      </c>
      <c r="H1699" s="98">
        <v>1.1158882308429401</v>
      </c>
      <c r="I1699" s="98">
        <v>0.82325000000000104</v>
      </c>
      <c r="J1699" s="98">
        <v>-0.71982929444801402</v>
      </c>
      <c r="K1699" s="99">
        <v>0.3</v>
      </c>
      <c r="L1699" s="98">
        <v>0.468701538703864</v>
      </c>
      <c r="M1699" s="98">
        <v>0.38122499999999898</v>
      </c>
      <c r="N1699" s="98">
        <v>-1.0753086169716699</v>
      </c>
      <c r="O1699" s="99">
        <v>0.55000000000000104</v>
      </c>
      <c r="P1699" s="98">
        <v>0.68435473648801903</v>
      </c>
      <c r="Q1699" s="98">
        <v>0.39190000000000103</v>
      </c>
      <c r="R1699" s="98">
        <v>-0.991244301890575</v>
      </c>
      <c r="S1699" s="99">
        <v>0.3</v>
      </c>
      <c r="T1699" s="98">
        <v>0.64791987876319601</v>
      </c>
      <c r="U1699" s="98">
        <v>0.37370499999999901</v>
      </c>
      <c r="V1699" s="98">
        <v>-0.118313299165627</v>
      </c>
      <c r="W1699" s="99">
        <v>0.55000000000000304</v>
      </c>
      <c r="X1699" s="98">
        <v>7.5193901637563898E-2</v>
      </c>
      <c r="Y1699" s="98">
        <v>0.37337999999999999</v>
      </c>
      <c r="Z1699" s="98">
        <v>-8.8798357483637E-2</v>
      </c>
      <c r="AA1699" s="99">
        <v>0.3</v>
      </c>
      <c r="AB1699" s="98">
        <v>5.8007535573392E-2</v>
      </c>
      <c r="AC1699" t="str">
        <f>IF('Raw data (converted)'!T1699="","",'Raw data (converted)'!T1699)</f>
        <v/>
      </c>
    </row>
    <row r="1700" spans="1:29" x14ac:dyDescent="0.25">
      <c r="A1700" t="str">
        <f t="shared" si="60"/>
        <v>Nov</v>
      </c>
      <c r="B1700">
        <f t="shared" si="59"/>
        <v>1699</v>
      </c>
      <c r="C1700" t="s">
        <v>2963</v>
      </c>
      <c r="D1700">
        <v>30</v>
      </c>
      <c r="E1700" s="98">
        <v>0.79347499999999005</v>
      </c>
      <c r="F1700" s="98">
        <v>1.7577185192843501</v>
      </c>
      <c r="G1700" s="99">
        <v>0.55000000000001503</v>
      </c>
      <c r="H1700" s="98">
        <v>1.1158882308438001</v>
      </c>
      <c r="I1700" s="98">
        <v>0.78309999999999902</v>
      </c>
      <c r="J1700" s="98">
        <v>1.69288843840865</v>
      </c>
      <c r="K1700" s="99">
        <v>0.3</v>
      </c>
      <c r="L1700" s="98">
        <v>1.10363094985396</v>
      </c>
      <c r="M1700" s="98">
        <v>0.45477499999999799</v>
      </c>
      <c r="N1700" s="98">
        <v>1.0753086169719099</v>
      </c>
      <c r="O1700" s="99">
        <v>0.55000000000000904</v>
      </c>
      <c r="P1700" s="98">
        <v>0.68435473648817902</v>
      </c>
      <c r="Q1700" s="98">
        <v>0.46544999999999997</v>
      </c>
      <c r="R1700" s="98">
        <v>0.18349369710568</v>
      </c>
      <c r="S1700" s="99">
        <v>0.3</v>
      </c>
      <c r="T1700" s="98">
        <v>0.119880986592606</v>
      </c>
      <c r="U1700" s="98">
        <v>0.37509499999999901</v>
      </c>
      <c r="V1700" s="98">
        <v>0.11831329916564901</v>
      </c>
      <c r="W1700" s="99">
        <v>0.55000000000000904</v>
      </c>
      <c r="X1700" s="98">
        <v>7.5193901637578997E-2</v>
      </c>
      <c r="Y1700" s="98">
        <v>0.37476999999999999</v>
      </c>
      <c r="Z1700" s="98">
        <v>9.6726782258954896E-2</v>
      </c>
      <c r="AA1700" s="99">
        <v>0.3</v>
      </c>
      <c r="AB1700" s="98">
        <v>6.31868298445485E-2</v>
      </c>
      <c r="AC1700" t="str">
        <f>IF('Raw data (converted)'!T1700="","",'Raw data (converted)'!T1700)</f>
        <v/>
      </c>
    </row>
    <row r="1701" spans="1:29" x14ac:dyDescent="0.25">
      <c r="A1701" t="str">
        <f t="shared" si="60"/>
        <v>Nov</v>
      </c>
      <c r="B1701">
        <f t="shared" si="59"/>
        <v>1700</v>
      </c>
      <c r="C1701" t="s">
        <v>2963</v>
      </c>
      <c r="D1701">
        <v>45</v>
      </c>
      <c r="E1701" s="98">
        <v>0.73257500000000797</v>
      </c>
      <c r="F1701" s="98">
        <v>-1.7577185192853499</v>
      </c>
      <c r="G1701" s="99">
        <v>0.95000000000000995</v>
      </c>
      <c r="H1701" s="98">
        <v>4.3996933671985596</v>
      </c>
      <c r="I1701" s="98">
        <v>0.742949999999998</v>
      </c>
      <c r="J1701" s="98">
        <v>-1.3574340661100399</v>
      </c>
      <c r="K1701" s="99">
        <v>0.70000000000000095</v>
      </c>
      <c r="L1701" s="98">
        <v>2.0637661479893898</v>
      </c>
      <c r="M1701" s="98">
        <v>0.54967500000000202</v>
      </c>
      <c r="N1701" s="98">
        <v>-1.0753086169722099</v>
      </c>
      <c r="O1701" s="99">
        <v>0.94999999999999896</v>
      </c>
      <c r="P1701" s="98">
        <v>2.69825499697223</v>
      </c>
      <c r="Q1701" s="98">
        <v>0.53900000000000003</v>
      </c>
      <c r="R1701" s="98">
        <v>0.31785605917097198</v>
      </c>
      <c r="S1701" s="99">
        <v>0.70000000000000095</v>
      </c>
      <c r="T1701" s="98">
        <v>0.48456432942928201</v>
      </c>
      <c r="U1701" s="98">
        <v>0.37583500000000097</v>
      </c>
      <c r="V1701" s="98">
        <v>-0.118313299165672</v>
      </c>
      <c r="W1701" s="99">
        <v>0.95000000000000295</v>
      </c>
      <c r="X1701" s="98">
        <v>0.29647244333630801</v>
      </c>
      <c r="Y1701" s="98">
        <v>0.37615999999999999</v>
      </c>
      <c r="Z1701" s="98">
        <v>-5.3287823122867999E-2</v>
      </c>
      <c r="AA1701" s="99">
        <v>0.7</v>
      </c>
      <c r="AB1701" s="98">
        <v>8.1223755791545005E-2</v>
      </c>
      <c r="AC1701" t="str">
        <f>IF('Raw data (converted)'!T1701="","",'Raw data (converted)'!T1701)</f>
        <v/>
      </c>
    </row>
    <row r="1702" spans="1:29" x14ac:dyDescent="0.25">
      <c r="A1702" t="str">
        <f t="shared" si="60"/>
        <v>Nov</v>
      </c>
      <c r="B1702">
        <f t="shared" si="59"/>
        <v>1701</v>
      </c>
      <c r="C1702" t="s">
        <v>2964</v>
      </c>
      <c r="D1702">
        <v>0</v>
      </c>
      <c r="E1702" s="98">
        <v>0.86268000000001099</v>
      </c>
      <c r="F1702" s="98">
        <v>0.43456131322018299</v>
      </c>
      <c r="G1702" s="99">
        <v>0.95000000000002904</v>
      </c>
      <c r="H1702" s="98">
        <v>1.0844446219288799</v>
      </c>
      <c r="I1702" s="98">
        <v>0.85573000000000199</v>
      </c>
      <c r="J1702" s="98">
        <v>0.64970590921463101</v>
      </c>
      <c r="K1702" s="99">
        <v>0.70000000000000195</v>
      </c>
      <c r="L1702" s="98">
        <v>0.98704934785207599</v>
      </c>
      <c r="M1702" s="98">
        <v>0.34476500000000199</v>
      </c>
      <c r="N1702" s="98">
        <v>-0.200516486063816</v>
      </c>
      <c r="O1702" s="99">
        <v>0.95000000000002205</v>
      </c>
      <c r="P1702" s="98">
        <v>0.50257474789416601</v>
      </c>
      <c r="Q1702" s="98">
        <v>0.36204000000000103</v>
      </c>
      <c r="R1702" s="98">
        <v>-1.0541262762325401</v>
      </c>
      <c r="S1702" s="99">
        <v>0.70000000000000095</v>
      </c>
      <c r="T1702" s="98">
        <v>1.6078247180102501</v>
      </c>
      <c r="U1702" s="98">
        <v>0.36905000000000099</v>
      </c>
      <c r="V1702" s="98">
        <v>7.0007869328220403E-3</v>
      </c>
      <c r="W1702" s="99">
        <v>0.95000000000002904</v>
      </c>
      <c r="X1702" s="98">
        <v>1.7542483864805801E-2</v>
      </c>
      <c r="Y1702" s="98">
        <v>0.37505000000000099</v>
      </c>
      <c r="Z1702" s="98">
        <v>-0.108997820024072</v>
      </c>
      <c r="AA1702" s="99">
        <v>0.70000000000000095</v>
      </c>
      <c r="AB1702" s="98">
        <v>0.166140308917399</v>
      </c>
      <c r="AC1702" t="str">
        <f>IF('Raw data (converted)'!T1702="","",'Raw data (converted)'!T1702)</f>
        <v/>
      </c>
    </row>
    <row r="1703" spans="1:29" x14ac:dyDescent="0.25">
      <c r="A1703" t="str">
        <f t="shared" si="60"/>
        <v>Nov</v>
      </c>
      <c r="B1703">
        <f t="shared" si="59"/>
        <v>1702</v>
      </c>
      <c r="C1703" t="s">
        <v>2964</v>
      </c>
      <c r="D1703">
        <v>15</v>
      </c>
      <c r="E1703" s="98">
        <v>0.80555999999999095</v>
      </c>
      <c r="F1703" s="98">
        <v>-0.43456131322172098</v>
      </c>
      <c r="G1703" s="99">
        <v>0.55000000000000304</v>
      </c>
      <c r="H1703" s="98">
        <v>0.27504621109255201</v>
      </c>
      <c r="I1703" s="98">
        <v>0.81250999999999995</v>
      </c>
      <c r="J1703" s="98">
        <v>-0.62416468463211405</v>
      </c>
      <c r="K1703" s="99">
        <v>0.3</v>
      </c>
      <c r="L1703" s="98">
        <v>0.40638450413063099</v>
      </c>
      <c r="M1703" s="98">
        <v>0.46020499999999898</v>
      </c>
      <c r="N1703" s="98">
        <v>0.200516486063433</v>
      </c>
      <c r="O1703" s="99">
        <v>0.54999999999999905</v>
      </c>
      <c r="P1703" s="98">
        <v>0.12746734817354799</v>
      </c>
      <c r="Q1703" s="98">
        <v>0.44293000000000099</v>
      </c>
      <c r="R1703" s="98">
        <v>0.76310677744777999</v>
      </c>
      <c r="S1703" s="99">
        <v>0.3</v>
      </c>
      <c r="T1703" s="98">
        <v>0.498696938375083</v>
      </c>
      <c r="U1703" s="98">
        <v>0.37935000000000002</v>
      </c>
      <c r="V1703" s="98">
        <v>-7.0007869328701797E-3</v>
      </c>
      <c r="W1703" s="99">
        <v>0.55000000000000704</v>
      </c>
      <c r="X1703" s="98">
        <v>4.4492762678845603E-3</v>
      </c>
      <c r="Y1703" s="98">
        <v>0.37335000000000002</v>
      </c>
      <c r="Z1703" s="98">
        <v>6.7696550004688202E-2</v>
      </c>
      <c r="AA1703" s="99">
        <v>0.3</v>
      </c>
      <c r="AB1703" s="98">
        <v>4.4222699206604703E-2</v>
      </c>
      <c r="AC1703" t="str">
        <f>IF('Raw data (converted)'!T1703="","",'Raw data (converted)'!T1703)</f>
        <v/>
      </c>
    </row>
    <row r="1704" spans="1:29" x14ac:dyDescent="0.25">
      <c r="A1704" t="str">
        <f t="shared" si="60"/>
        <v>Nov</v>
      </c>
      <c r="B1704">
        <f t="shared" si="59"/>
        <v>1703</v>
      </c>
      <c r="C1704" t="s">
        <v>2964</v>
      </c>
      <c r="D1704">
        <v>30</v>
      </c>
      <c r="E1704" s="98">
        <v>0.76233999999999003</v>
      </c>
      <c r="F1704" s="98">
        <v>0.43456131322299102</v>
      </c>
      <c r="G1704" s="99">
        <v>0.55000000000001004</v>
      </c>
      <c r="H1704" s="98">
        <v>0.27504621109336103</v>
      </c>
      <c r="I1704" s="98">
        <v>0.76928999999999903</v>
      </c>
      <c r="J1704" s="98">
        <v>-2.76677057800532E-2</v>
      </c>
      <c r="K1704" s="99">
        <v>0.3</v>
      </c>
      <c r="L1704" s="98">
        <v>1.8010413172915501E-2</v>
      </c>
      <c r="M1704" s="98">
        <v>0.54109499999999899</v>
      </c>
      <c r="N1704" s="98">
        <v>-0.20051648606324199</v>
      </c>
      <c r="O1704" s="99">
        <v>0.55000000000000404</v>
      </c>
      <c r="P1704" s="98">
        <v>0.127467348173428</v>
      </c>
      <c r="Q1704" s="98">
        <v>0.52381999999999995</v>
      </c>
      <c r="R1704" s="98">
        <v>0.54404935348037198</v>
      </c>
      <c r="S1704" s="99">
        <v>0.3</v>
      </c>
      <c r="T1704" s="98">
        <v>0.35548877208354401</v>
      </c>
      <c r="U1704" s="98">
        <v>0.37764999999999899</v>
      </c>
      <c r="V1704" s="98">
        <v>7.0007869328892296E-3</v>
      </c>
      <c r="W1704" s="99">
        <v>0.55000000000001303</v>
      </c>
      <c r="X1704" s="98">
        <v>4.4492762678967302E-3</v>
      </c>
      <c r="Y1704" s="98">
        <v>0.37164999999999998</v>
      </c>
      <c r="Z1704" s="98">
        <v>7.8674368924372101E-2</v>
      </c>
      <c r="AA1704" s="99">
        <v>0.3</v>
      </c>
      <c r="AB1704" s="98">
        <v>5.1393992173329898E-2</v>
      </c>
      <c r="AC1704" t="str">
        <f>IF('Raw data (converted)'!T1704="","",'Raw data (converted)'!T1704)</f>
        <v/>
      </c>
    </row>
    <row r="1705" spans="1:29" x14ac:dyDescent="0.25">
      <c r="A1705" t="str">
        <f t="shared" si="60"/>
        <v>Nov</v>
      </c>
      <c r="B1705">
        <f t="shared" si="59"/>
        <v>1704</v>
      </c>
      <c r="C1705" t="s">
        <v>2964</v>
      </c>
      <c r="D1705">
        <v>45</v>
      </c>
      <c r="E1705" s="98">
        <v>0.733020000000007</v>
      </c>
      <c r="F1705" s="98">
        <v>-0.43456131322378699</v>
      </c>
      <c r="G1705" s="99">
        <v>0.94999999999999896</v>
      </c>
      <c r="H1705" s="98">
        <v>1.0844446219375401</v>
      </c>
      <c r="I1705" s="98">
        <v>0.72606999999999799</v>
      </c>
      <c r="J1705" s="98">
        <v>0.34598451394799901</v>
      </c>
      <c r="K1705" s="99">
        <v>0.70000000000000095</v>
      </c>
      <c r="L1705" s="98">
        <v>0.52554597123506097</v>
      </c>
      <c r="M1705" s="98">
        <v>0.58743500000000204</v>
      </c>
      <c r="N1705" s="98">
        <v>0.20051648606289399</v>
      </c>
      <c r="O1705" s="99">
        <v>0.94999999999999896</v>
      </c>
      <c r="P1705" s="98">
        <v>0.50257474789173096</v>
      </c>
      <c r="Q1705" s="98">
        <v>0.60470999999999997</v>
      </c>
      <c r="R1705" s="98">
        <v>-0.94258769546886501</v>
      </c>
      <c r="S1705" s="99">
        <v>0.70000000000000095</v>
      </c>
      <c r="T1705" s="98">
        <v>1.4375341684506799</v>
      </c>
      <c r="U1705" s="98">
        <v>0.36395000000000099</v>
      </c>
      <c r="V1705" s="98">
        <v>-7.0007869329033901E-3</v>
      </c>
      <c r="W1705" s="99">
        <v>0.95000000000000595</v>
      </c>
      <c r="X1705" s="98">
        <v>1.7542483865005599E-2</v>
      </c>
      <c r="Y1705" s="98">
        <v>0.36995</v>
      </c>
      <c r="Z1705" s="98">
        <v>-0.114587451820158</v>
      </c>
      <c r="AA1705" s="99">
        <v>0.70000000000000095</v>
      </c>
      <c r="AB1705" s="98">
        <v>0.17466044224388599</v>
      </c>
      <c r="AC1705" t="str">
        <f>IF('Raw data (converted)'!T1705="","",'Raw data (converted)'!T1705)</f>
        <v/>
      </c>
    </row>
    <row r="1706" spans="1:29" x14ac:dyDescent="0.25">
      <c r="A1706" t="str">
        <f t="shared" si="60"/>
        <v>Nov</v>
      </c>
      <c r="B1706">
        <f t="shared" si="59"/>
        <v>1705</v>
      </c>
      <c r="C1706" t="s">
        <v>2965</v>
      </c>
      <c r="D1706">
        <v>0</v>
      </c>
      <c r="E1706" s="98">
        <v>0.85597500000001003</v>
      </c>
      <c r="F1706" s="98">
        <v>6.6619069241912507E-2</v>
      </c>
      <c r="G1706" s="99">
        <v>0.95000000000002405</v>
      </c>
      <c r="H1706" s="98">
        <v>0.166215468999072</v>
      </c>
      <c r="I1706" s="98">
        <v>0.862900000000001</v>
      </c>
      <c r="J1706" s="98">
        <v>-0.47277386999097198</v>
      </c>
      <c r="K1706" s="99">
        <v>0.70000000000000195</v>
      </c>
      <c r="L1706" s="98">
        <v>0.71817594670789797</v>
      </c>
      <c r="M1706" s="98">
        <v>0.27934500000000301</v>
      </c>
      <c r="N1706" s="98">
        <v>1.14284007595636E-2</v>
      </c>
      <c r="O1706" s="99">
        <v>0.95000000000001805</v>
      </c>
      <c r="P1706" s="98">
        <v>2.8642975570688699E-2</v>
      </c>
      <c r="Q1706" s="98">
        <v>0.28312000000000098</v>
      </c>
      <c r="R1706" s="98">
        <v>-0.214986280021145</v>
      </c>
      <c r="S1706" s="99">
        <v>0.70000000000000095</v>
      </c>
      <c r="T1706" s="98">
        <v>0.32773247870907102</v>
      </c>
      <c r="U1706" s="98">
        <v>0.368840000000003</v>
      </c>
      <c r="V1706" s="98">
        <v>-2.9870024247071601E-2</v>
      </c>
      <c r="W1706" s="99">
        <v>0.95000000000002804</v>
      </c>
      <c r="X1706" s="98">
        <v>7.4847999313374797E-2</v>
      </c>
      <c r="Y1706" s="98">
        <v>0.36869000000000102</v>
      </c>
      <c r="Z1706" s="98">
        <v>-9.1297319336566107E-3</v>
      </c>
      <c r="AA1706" s="99">
        <v>0.70000000000000095</v>
      </c>
      <c r="AB1706" s="98">
        <v>1.39159375165476E-2</v>
      </c>
      <c r="AC1706" t="str">
        <f>IF('Raw data (converted)'!T1706="","",'Raw data (converted)'!T1706)</f>
        <v/>
      </c>
    </row>
    <row r="1707" spans="1:29" x14ac:dyDescent="0.25">
      <c r="A1707" t="str">
        <f t="shared" si="60"/>
        <v>Nov</v>
      </c>
      <c r="B1707">
        <f t="shared" ref="B1707:B1770" si="61">B1706+1</f>
        <v>1706</v>
      </c>
      <c r="C1707" t="s">
        <v>2965</v>
      </c>
      <c r="D1707">
        <v>15</v>
      </c>
      <c r="E1707" s="98">
        <v>0.84387499999999105</v>
      </c>
      <c r="F1707" s="98">
        <v>-6.6619069243368106E-2</v>
      </c>
      <c r="G1707" s="99">
        <v>0.55000000000000004</v>
      </c>
      <c r="H1707" s="98">
        <v>4.2157002810055501E-2</v>
      </c>
      <c r="I1707" s="98">
        <v>0.83694999999999997</v>
      </c>
      <c r="J1707" s="98">
        <v>0.27902177862965999</v>
      </c>
      <c r="K1707" s="99">
        <v>0.3</v>
      </c>
      <c r="L1707" s="98">
        <v>0.18163768550444701</v>
      </c>
      <c r="M1707" s="98">
        <v>0.364864999999999</v>
      </c>
      <c r="N1707" s="98">
        <v>-1.1428400759996E-2</v>
      </c>
      <c r="O1707" s="99">
        <v>0.54999999999999905</v>
      </c>
      <c r="P1707" s="98">
        <v>7.2646788467564298E-3</v>
      </c>
      <c r="Q1707" s="98">
        <v>0.36109000000000102</v>
      </c>
      <c r="R1707" s="98">
        <v>0.13657984464978401</v>
      </c>
      <c r="S1707" s="99">
        <v>0.3</v>
      </c>
      <c r="T1707" s="98">
        <v>8.9230315256690299E-2</v>
      </c>
      <c r="U1707" s="98">
        <v>0.372279999999999</v>
      </c>
      <c r="V1707" s="98">
        <v>2.9870024246963299E-2</v>
      </c>
      <c r="W1707" s="99">
        <v>0.55000000000000604</v>
      </c>
      <c r="X1707" s="98">
        <v>1.8983596029309002E-2</v>
      </c>
      <c r="Y1707" s="98">
        <v>0.37242999999999998</v>
      </c>
      <c r="Z1707" s="98">
        <v>2.15897105420313E-2</v>
      </c>
      <c r="AA1707" s="99">
        <v>0.3</v>
      </c>
      <c r="AB1707" s="98">
        <v>1.4103424174048199E-2</v>
      </c>
      <c r="AC1707" t="str">
        <f>IF('Raw data (converted)'!T1707="","",'Raw data (converted)'!T1707)</f>
        <v/>
      </c>
    </row>
    <row r="1708" spans="1:29" x14ac:dyDescent="0.25">
      <c r="A1708" t="str">
        <f t="shared" si="60"/>
        <v>Nov</v>
      </c>
      <c r="B1708">
        <f t="shared" si="61"/>
        <v>1707</v>
      </c>
      <c r="C1708" t="s">
        <v>2965</v>
      </c>
      <c r="D1708">
        <v>30</v>
      </c>
      <c r="E1708" s="98">
        <v>0.81792499999999002</v>
      </c>
      <c r="F1708" s="98">
        <v>6.6619069244658199E-2</v>
      </c>
      <c r="G1708" s="99">
        <v>0.55000000000000804</v>
      </c>
      <c r="H1708" s="98">
        <v>4.2157002810872597E-2</v>
      </c>
      <c r="I1708" s="98">
        <v>0.81099999999999905</v>
      </c>
      <c r="J1708" s="98">
        <v>0.37046589095371302</v>
      </c>
      <c r="K1708" s="99">
        <v>0.3</v>
      </c>
      <c r="L1708" s="98">
        <v>0.241173417252524</v>
      </c>
      <c r="M1708" s="98">
        <v>0.44283499999999898</v>
      </c>
      <c r="N1708" s="98">
        <v>1.14284007601845E-2</v>
      </c>
      <c r="O1708" s="99">
        <v>0.55000000000000704</v>
      </c>
      <c r="P1708" s="98">
        <v>7.2646788468763704E-3</v>
      </c>
      <c r="Q1708" s="98">
        <v>0.43906000000000001</v>
      </c>
      <c r="R1708" s="98">
        <v>0.14906498280337299</v>
      </c>
      <c r="S1708" s="99">
        <v>0.3</v>
      </c>
      <c r="T1708" s="98">
        <v>9.7387281191122499E-2</v>
      </c>
      <c r="U1708" s="98">
        <v>0.37601999999999802</v>
      </c>
      <c r="V1708" s="98">
        <v>-2.9870024246920299E-2</v>
      </c>
      <c r="W1708" s="99">
        <v>0.55000000000001303</v>
      </c>
      <c r="X1708" s="98">
        <v>1.8983596029281902E-2</v>
      </c>
      <c r="Y1708" s="98">
        <v>0.37617</v>
      </c>
      <c r="Z1708" s="98">
        <v>-2.5248983515262901E-2</v>
      </c>
      <c r="AA1708" s="99">
        <v>0.3</v>
      </c>
      <c r="AB1708" s="98">
        <v>1.6493836572522801E-2</v>
      </c>
      <c r="AC1708" t="str">
        <f>IF('Raw data (converted)'!T1708="","",'Raw data (converted)'!T1708)</f>
        <v/>
      </c>
    </row>
    <row r="1709" spans="1:29" x14ac:dyDescent="0.25">
      <c r="A1709" t="str">
        <f t="shared" si="60"/>
        <v>Nov</v>
      </c>
      <c r="B1709">
        <f t="shared" si="61"/>
        <v>1708</v>
      </c>
      <c r="C1709" t="s">
        <v>2965</v>
      </c>
      <c r="D1709">
        <v>45</v>
      </c>
      <c r="E1709" s="98">
        <v>0.77812500000000795</v>
      </c>
      <c r="F1709" s="98">
        <v>-6.6619069245562199E-2</v>
      </c>
      <c r="G1709" s="99">
        <v>0.95000000000000295</v>
      </c>
      <c r="H1709" s="98">
        <v>0.16621546900814099</v>
      </c>
      <c r="I1709" s="98">
        <v>0.78504999999999803</v>
      </c>
      <c r="J1709" s="98">
        <v>-0.51933493294441402</v>
      </c>
      <c r="K1709" s="99">
        <v>0.70000000000000095</v>
      </c>
      <c r="L1709" s="98">
        <v>0.78892426357905598</v>
      </c>
      <c r="M1709" s="98">
        <v>0.51325500000000202</v>
      </c>
      <c r="N1709" s="98">
        <v>-1.14284007605073E-2</v>
      </c>
      <c r="O1709" s="99">
        <v>0.94999999999999896</v>
      </c>
      <c r="P1709" s="98">
        <v>2.8642975573048301E-2</v>
      </c>
      <c r="Q1709" s="98">
        <v>0.51702999999999999</v>
      </c>
      <c r="R1709" s="98">
        <v>-0.221343401204533</v>
      </c>
      <c r="S1709" s="99">
        <v>0.70000000000000095</v>
      </c>
      <c r="T1709" s="98">
        <v>0.33742397286022802</v>
      </c>
      <c r="U1709" s="98">
        <v>0.38006000000000101</v>
      </c>
      <c r="V1709" s="98">
        <v>2.9870024246894201E-2</v>
      </c>
      <c r="W1709" s="99">
        <v>0.95000000000000595</v>
      </c>
      <c r="X1709" s="98">
        <v>7.4847999312913402E-2</v>
      </c>
      <c r="Y1709" s="98">
        <v>0.37990999999999903</v>
      </c>
      <c r="Z1709" s="98">
        <v>1.4719363729755399E-2</v>
      </c>
      <c r="AA1709" s="99">
        <v>0.70000000000000095</v>
      </c>
      <c r="AB1709" s="98">
        <v>2.24359008710758E-2</v>
      </c>
      <c r="AC1709" t="str">
        <f>IF('Raw data (converted)'!T1709="","",'Raw data (converted)'!T1709)</f>
        <v/>
      </c>
    </row>
    <row r="1710" spans="1:29" x14ac:dyDescent="0.25">
      <c r="A1710" t="str">
        <f t="shared" si="60"/>
        <v>Nov</v>
      </c>
      <c r="B1710">
        <f t="shared" si="61"/>
        <v>1709</v>
      </c>
      <c r="C1710" t="s">
        <v>2966</v>
      </c>
      <c r="D1710">
        <v>0</v>
      </c>
      <c r="E1710" s="98">
        <v>0.88080000000000902</v>
      </c>
      <c r="F1710" s="98">
        <v>1.2093923339661301</v>
      </c>
      <c r="G1710" s="99">
        <v>0.95000000000002605</v>
      </c>
      <c r="H1710" s="98">
        <v>3.0220439194644801</v>
      </c>
      <c r="I1710" s="98">
        <v>0.88130000000000097</v>
      </c>
      <c r="J1710" s="98">
        <v>0.386814984537943</v>
      </c>
      <c r="K1710" s="99">
        <v>0.70000000000000195</v>
      </c>
      <c r="L1710" s="98">
        <v>0.58757602524795804</v>
      </c>
      <c r="M1710" s="98">
        <v>0.222805000000001</v>
      </c>
      <c r="N1710" s="98">
        <v>4.0518875422000097E-2</v>
      </c>
      <c r="O1710" s="99">
        <v>0.95000000000002005</v>
      </c>
      <c r="P1710" s="98">
        <v>0.101552525820918</v>
      </c>
      <c r="Q1710" s="98">
        <v>0.22763</v>
      </c>
      <c r="R1710" s="98">
        <v>-0.26757700981121402</v>
      </c>
      <c r="S1710" s="99">
        <v>0.7</v>
      </c>
      <c r="T1710" s="98">
        <v>0.40790890484607401</v>
      </c>
      <c r="U1710" s="98">
        <v>0.36227500000000101</v>
      </c>
      <c r="V1710" s="98">
        <v>3.8504328130768602E-2</v>
      </c>
      <c r="W1710" s="99">
        <v>0.95000000000002505</v>
      </c>
      <c r="X1710" s="98">
        <v>9.6483810627066402E-2</v>
      </c>
      <c r="Y1710" s="98">
        <v>0.35910000000000097</v>
      </c>
      <c r="Z1710" s="98">
        <v>7.4528423948062694E-2</v>
      </c>
      <c r="AA1710" s="99">
        <v>0.70000000000000095</v>
      </c>
      <c r="AB1710" s="98">
        <v>0.113599824441438</v>
      </c>
      <c r="AC1710" t="str">
        <f>IF('Raw data (converted)'!T1710="","",'Raw data (converted)'!T1710)</f>
        <v/>
      </c>
    </row>
    <row r="1711" spans="1:29" x14ac:dyDescent="0.25">
      <c r="A1711" t="str">
        <f t="shared" si="60"/>
        <v>Nov</v>
      </c>
      <c r="B1711">
        <f t="shared" si="61"/>
        <v>1710</v>
      </c>
      <c r="C1711" t="s">
        <v>2966</v>
      </c>
      <c r="D1711">
        <v>15</v>
      </c>
      <c r="E1711" s="98">
        <v>0.833699999999991</v>
      </c>
      <c r="F1711" s="98">
        <v>-1.20939233396715</v>
      </c>
      <c r="G1711" s="99">
        <v>0.55000000000000004</v>
      </c>
      <c r="H1711" s="98">
        <v>0.76647687949554699</v>
      </c>
      <c r="I1711" s="98">
        <v>0.83320000000000005</v>
      </c>
      <c r="J1711" s="98">
        <v>-0.80658396511435904</v>
      </c>
      <c r="K1711" s="99">
        <v>0.3</v>
      </c>
      <c r="L1711" s="98">
        <v>0.52522601845457895</v>
      </c>
      <c r="M1711" s="98">
        <v>0.307585</v>
      </c>
      <c r="N1711" s="98">
        <v>-4.0518875422094001E-2</v>
      </c>
      <c r="O1711" s="99">
        <v>0.54999999999999905</v>
      </c>
      <c r="P1711" s="98">
        <v>2.5756628682623801E-2</v>
      </c>
      <c r="Q1711" s="98">
        <v>0.30275999999999997</v>
      </c>
      <c r="R1711" s="98">
        <v>0.160415108397547</v>
      </c>
      <c r="S1711" s="99">
        <v>0.3</v>
      </c>
      <c r="T1711" s="98">
        <v>0.104802745199914</v>
      </c>
      <c r="U1711" s="98">
        <v>0.35757499999999998</v>
      </c>
      <c r="V1711" s="98">
        <v>-3.8504328130824002E-2</v>
      </c>
      <c r="W1711" s="99">
        <v>0.55000000000000704</v>
      </c>
      <c r="X1711" s="98">
        <v>2.4471057357903302E-2</v>
      </c>
      <c r="Y1711" s="98">
        <v>0.36075000000000002</v>
      </c>
      <c r="Z1711" s="98">
        <v>-6.8916307662438406E-2</v>
      </c>
      <c r="AA1711" s="99">
        <v>0.3</v>
      </c>
      <c r="AB1711" s="98">
        <v>4.5019508635310998E-2</v>
      </c>
      <c r="AC1711" t="str">
        <f>IF('Raw data (converted)'!T1711="","",'Raw data (converted)'!T1711)</f>
        <v/>
      </c>
    </row>
    <row r="1712" spans="1:29" x14ac:dyDescent="0.25">
      <c r="A1712" t="str">
        <f t="shared" si="60"/>
        <v>Nov</v>
      </c>
      <c r="B1712">
        <f t="shared" si="61"/>
        <v>1711</v>
      </c>
      <c r="C1712" t="s">
        <v>2966</v>
      </c>
      <c r="D1712">
        <v>30</v>
      </c>
      <c r="E1712" s="98">
        <v>0.78559999999998997</v>
      </c>
      <c r="F1712" s="98">
        <v>1.2093923339684101</v>
      </c>
      <c r="G1712" s="99">
        <v>0.55000000000000704</v>
      </c>
      <c r="H1712" s="98">
        <v>0.76647687949635801</v>
      </c>
      <c r="I1712" s="98">
        <v>0.78509999999999902</v>
      </c>
      <c r="J1712" s="98">
        <v>0.85347838169080603</v>
      </c>
      <c r="K1712" s="99">
        <v>0.3</v>
      </c>
      <c r="L1712" s="98">
        <v>0.55578482511289795</v>
      </c>
      <c r="M1712" s="98">
        <v>0.38271500000000003</v>
      </c>
      <c r="N1712" s="98">
        <v>4.0518875422144301E-2</v>
      </c>
      <c r="O1712" s="99">
        <v>0.55000000000000604</v>
      </c>
      <c r="P1712" s="98">
        <v>2.5756628682656098E-2</v>
      </c>
      <c r="Q1712" s="98">
        <v>0.37789</v>
      </c>
      <c r="R1712" s="98">
        <v>0.20468059821479301</v>
      </c>
      <c r="S1712" s="99">
        <v>0.3</v>
      </c>
      <c r="T1712" s="98">
        <v>0.133723478946741</v>
      </c>
      <c r="U1712" s="98">
        <v>0.35922499999999902</v>
      </c>
      <c r="V1712" s="98">
        <v>3.85043281308372E-2</v>
      </c>
      <c r="W1712" s="99">
        <v>0.55000000000001303</v>
      </c>
      <c r="X1712" s="98">
        <v>2.44710573579121E-2</v>
      </c>
      <c r="Y1712" s="98">
        <v>0.3624</v>
      </c>
      <c r="Z1712" s="98">
        <v>-8.5383036041964191E-3</v>
      </c>
      <c r="AA1712" s="99">
        <v>0.3</v>
      </c>
      <c r="AB1712" s="98">
        <v>5.5776241991628102E-3</v>
      </c>
      <c r="AC1712" t="str">
        <f>IF('Raw data (converted)'!T1712="","",'Raw data (converted)'!T1712)</f>
        <v/>
      </c>
    </row>
    <row r="1713" spans="1:29" x14ac:dyDescent="0.25">
      <c r="A1713" t="str">
        <f t="shared" si="60"/>
        <v>Nov</v>
      </c>
      <c r="B1713">
        <f t="shared" si="61"/>
        <v>1712</v>
      </c>
      <c r="C1713" t="s">
        <v>2966</v>
      </c>
      <c r="D1713">
        <v>45</v>
      </c>
      <c r="E1713" s="98">
        <v>0.73650000000000704</v>
      </c>
      <c r="F1713" s="98">
        <v>-1.2093923339692201</v>
      </c>
      <c r="G1713" s="99">
        <v>0.94999999999999896</v>
      </c>
      <c r="H1713" s="98">
        <v>3.02204391947138</v>
      </c>
      <c r="I1713" s="98">
        <v>0.73699999999999899</v>
      </c>
      <c r="J1713" s="98">
        <v>-0.45844738908195898</v>
      </c>
      <c r="K1713" s="99">
        <v>0.70000000000000095</v>
      </c>
      <c r="L1713" s="98">
        <v>0.696408229197235</v>
      </c>
      <c r="M1713" s="98">
        <v>0.44819500000000101</v>
      </c>
      <c r="N1713" s="98">
        <v>-4.0518875422345099E-2</v>
      </c>
      <c r="O1713" s="99">
        <v>0.95000000000000295</v>
      </c>
      <c r="P1713" s="98">
        <v>0.10155252582176499</v>
      </c>
      <c r="Q1713" s="98">
        <v>0.45301999999999998</v>
      </c>
      <c r="R1713" s="98">
        <v>-0.290115894006992</v>
      </c>
      <c r="S1713" s="99">
        <v>0.7</v>
      </c>
      <c r="T1713" s="98">
        <v>0.44227125334678502</v>
      </c>
      <c r="U1713" s="98">
        <v>0.36722500000000102</v>
      </c>
      <c r="V1713" s="98">
        <v>-3.8504328130857197E-2</v>
      </c>
      <c r="W1713" s="99">
        <v>0.95000000000000595</v>
      </c>
      <c r="X1713" s="98">
        <v>9.6483810627269601E-2</v>
      </c>
      <c r="Y1713" s="98">
        <v>0.36404999999999998</v>
      </c>
      <c r="Z1713" s="98">
        <v>4.3785449069496503E-2</v>
      </c>
      <c r="AA1713" s="99">
        <v>0.7</v>
      </c>
      <c r="AB1713" s="98">
        <v>6.6739766205361206E-2</v>
      </c>
      <c r="AC1713" t="str">
        <f>IF('Raw data (converted)'!T1713="","",'Raw data (converted)'!T1713)</f>
        <v/>
      </c>
    </row>
    <row r="1714" spans="1:29" x14ac:dyDescent="0.25">
      <c r="A1714" t="str">
        <f t="shared" si="60"/>
        <v>Nov</v>
      </c>
      <c r="B1714">
        <f t="shared" si="61"/>
        <v>1713</v>
      </c>
      <c r="C1714" t="s">
        <v>2967</v>
      </c>
      <c r="D1714">
        <v>0</v>
      </c>
      <c r="E1714" s="98">
        <v>0.84233500000001404</v>
      </c>
      <c r="F1714" s="98">
        <v>1.3457051987259401</v>
      </c>
      <c r="G1714" s="99">
        <v>0.95000000000002904</v>
      </c>
      <c r="H1714" s="98">
        <v>3.3638885120773701</v>
      </c>
      <c r="I1714" s="98">
        <v>0.82066000000000205</v>
      </c>
      <c r="J1714" s="98">
        <v>2.0228991043244799</v>
      </c>
      <c r="K1714" s="99">
        <v>0.70000000000000195</v>
      </c>
      <c r="L1714" s="98">
        <v>3.0790956822279401</v>
      </c>
      <c r="M1714" s="98">
        <v>0.206235000000002</v>
      </c>
      <c r="N1714" s="98">
        <v>0.59531578504775895</v>
      </c>
      <c r="O1714" s="99">
        <v>0.95000000000002205</v>
      </c>
      <c r="P1714" s="98">
        <v>1.4925827459150101</v>
      </c>
      <c r="Q1714" s="98">
        <v>0.197660000000001</v>
      </c>
      <c r="R1714" s="98">
        <v>0.66114060307560496</v>
      </c>
      <c r="S1714" s="99">
        <v>0.70000000000000095</v>
      </c>
      <c r="T1714" s="98">
        <v>1.0080675744657099</v>
      </c>
      <c r="U1714" s="98">
        <v>0.34596500000000202</v>
      </c>
      <c r="V1714" s="98">
        <v>-7.7008656262544098E-3</v>
      </c>
      <c r="W1714" s="99">
        <v>0.95000000000002705</v>
      </c>
      <c r="X1714" s="98">
        <v>1.92967324661419E-2</v>
      </c>
      <c r="Y1714" s="98">
        <v>0.33399000000000101</v>
      </c>
      <c r="Z1714" s="98">
        <v>0.22004517170668</v>
      </c>
      <c r="AA1714" s="99">
        <v>0.70000000000000095</v>
      </c>
      <c r="AB1714" s="98">
        <v>0.33541121997614698</v>
      </c>
      <c r="AC1714" t="str">
        <f>IF('Raw data (converted)'!T1714="","",'Raw data (converted)'!T1714)</f>
        <v/>
      </c>
    </row>
    <row r="1715" spans="1:29" x14ac:dyDescent="0.25">
      <c r="A1715" t="str">
        <f t="shared" si="60"/>
        <v>Nov</v>
      </c>
      <c r="B1715">
        <f t="shared" si="61"/>
        <v>1714</v>
      </c>
      <c r="C1715" t="s">
        <v>2967</v>
      </c>
      <c r="D1715">
        <v>15</v>
      </c>
      <c r="E1715" s="98">
        <v>0.77889499999998901</v>
      </c>
      <c r="F1715" s="98">
        <v>-1.3457051987277699</v>
      </c>
      <c r="G1715" s="99">
        <v>0.55000000000000404</v>
      </c>
      <c r="H1715" s="98">
        <v>0.85317845750108601</v>
      </c>
      <c r="I1715" s="98">
        <v>0.800570000000001</v>
      </c>
      <c r="J1715" s="98">
        <v>-1.94002201376635</v>
      </c>
      <c r="K1715" s="99">
        <v>0.3</v>
      </c>
      <c r="L1715" s="98">
        <v>1.2653326218755101</v>
      </c>
      <c r="M1715" s="98">
        <v>0.30369499999999899</v>
      </c>
      <c r="N1715" s="98">
        <v>-0.59531578504807503</v>
      </c>
      <c r="O1715" s="99">
        <v>0.55000000000000004</v>
      </c>
      <c r="P1715" s="98">
        <v>0.37856172708444302</v>
      </c>
      <c r="Q1715" s="98">
        <v>0.31226999999999999</v>
      </c>
      <c r="R1715" s="98">
        <v>-0.64960552150615603</v>
      </c>
      <c r="S1715" s="99">
        <v>0.3</v>
      </c>
      <c r="T1715" s="98">
        <v>0.42448795291640701</v>
      </c>
      <c r="U1715" s="98">
        <v>0.329405</v>
      </c>
      <c r="V1715" s="98">
        <v>7.7008656261729298E-3</v>
      </c>
      <c r="W1715" s="99">
        <v>0.55000000000000904</v>
      </c>
      <c r="X1715" s="98">
        <v>4.8942039490811901E-3</v>
      </c>
      <c r="Y1715" s="98">
        <v>0.34138000000000002</v>
      </c>
      <c r="Z1715" s="98">
        <v>-0.14002817910880699</v>
      </c>
      <c r="AA1715" s="99">
        <v>0.3</v>
      </c>
      <c r="AB1715" s="98">
        <v>9.1473998627848094E-2</v>
      </c>
      <c r="AC1715" t="str">
        <f>IF('Raw data (converted)'!T1715="","",'Raw data (converted)'!T1715)</f>
        <v/>
      </c>
    </row>
    <row r="1716" spans="1:29" x14ac:dyDescent="0.25">
      <c r="A1716" t="str">
        <f t="shared" si="60"/>
        <v>Nov</v>
      </c>
      <c r="B1716">
        <f t="shared" si="61"/>
        <v>1715</v>
      </c>
      <c r="C1716" t="s">
        <v>2967</v>
      </c>
      <c r="D1716">
        <v>30</v>
      </c>
      <c r="E1716" s="98">
        <v>0.75880499999998696</v>
      </c>
      <c r="F1716" s="98">
        <v>1.3457051987294</v>
      </c>
      <c r="G1716" s="99">
        <v>0.55000000000001203</v>
      </c>
      <c r="H1716" s="98">
        <v>0.85317845750213595</v>
      </c>
      <c r="I1716" s="98">
        <v>0.78047999999999895</v>
      </c>
      <c r="J1716" s="98">
        <v>-9.2850944821271403E-2</v>
      </c>
      <c r="K1716" s="99">
        <v>0.3</v>
      </c>
      <c r="L1716" s="98">
        <v>6.0441971330028002E-2</v>
      </c>
      <c r="M1716" s="98">
        <v>0.41830499999999898</v>
      </c>
      <c r="N1716" s="98">
        <v>0.59531578504823002</v>
      </c>
      <c r="O1716" s="99">
        <v>0.55000000000000804</v>
      </c>
      <c r="P1716" s="98">
        <v>0.378561727084547</v>
      </c>
      <c r="Q1716" s="98">
        <v>0.42687999999999998</v>
      </c>
      <c r="R1716" s="98">
        <v>7.5667503959716295E-4</v>
      </c>
      <c r="S1716" s="99">
        <v>0.3</v>
      </c>
      <c r="T1716" s="98">
        <v>4.94346048109603E-4</v>
      </c>
      <c r="U1716" s="98">
        <v>0.33679499999999901</v>
      </c>
      <c r="V1716" s="98">
        <v>-7.7008656261522502E-3</v>
      </c>
      <c r="W1716" s="99">
        <v>0.55000000000001403</v>
      </c>
      <c r="X1716" s="98">
        <v>4.8942039490680999E-3</v>
      </c>
      <c r="Y1716" s="98">
        <v>0.34877000000000002</v>
      </c>
      <c r="Z1716" s="98">
        <v>-0.15210377992045199</v>
      </c>
      <c r="AA1716" s="99">
        <v>0.3</v>
      </c>
      <c r="AB1716" s="98">
        <v>9.93626244495356E-2</v>
      </c>
      <c r="AC1716" t="str">
        <f>IF('Raw data (converted)'!T1716="","",'Raw data (converted)'!T1716)</f>
        <v/>
      </c>
    </row>
    <row r="1717" spans="1:29" x14ac:dyDescent="0.25">
      <c r="A1717" t="str">
        <f t="shared" si="60"/>
        <v>Nov</v>
      </c>
      <c r="B1717">
        <f t="shared" si="61"/>
        <v>1716</v>
      </c>
      <c r="C1717" t="s">
        <v>2967</v>
      </c>
      <c r="D1717">
        <v>45</v>
      </c>
      <c r="E1717" s="98">
        <v>0.782065000000009</v>
      </c>
      <c r="F1717" s="98">
        <v>-1.3457051987305</v>
      </c>
      <c r="G1717" s="99">
        <v>0.95000000000000295</v>
      </c>
      <c r="H1717" s="98">
        <v>3.3638885120878701</v>
      </c>
      <c r="I1717" s="98">
        <v>0.76038999999999801</v>
      </c>
      <c r="J1717" s="98">
        <v>1.08236563266109</v>
      </c>
      <c r="K1717" s="99">
        <v>0.70000000000000095</v>
      </c>
      <c r="L1717" s="98">
        <v>1.6449952166039301</v>
      </c>
      <c r="M1717" s="98">
        <v>0.55006500000000202</v>
      </c>
      <c r="N1717" s="98">
        <v>-0.59531578504848004</v>
      </c>
      <c r="O1717" s="99">
        <v>0.95000000000000295</v>
      </c>
      <c r="P1717" s="98">
        <v>1.49258274591651</v>
      </c>
      <c r="Q1717" s="98">
        <v>0.54149000000000003</v>
      </c>
      <c r="R1717" s="98">
        <v>0.32999238143022402</v>
      </c>
      <c r="S1717" s="99">
        <v>0.70000000000000095</v>
      </c>
      <c r="T1717" s="98">
        <v>0.50306790516217403</v>
      </c>
      <c r="U1717" s="98">
        <v>0.36813500000000099</v>
      </c>
      <c r="V1717" s="98">
        <v>7.7008656261344397E-3</v>
      </c>
      <c r="W1717" s="99">
        <v>0.95000000000001705</v>
      </c>
      <c r="X1717" s="98">
        <v>1.9296732465839201E-2</v>
      </c>
      <c r="Y1717" s="98">
        <v>0.35615999999999998</v>
      </c>
      <c r="Z1717" s="98">
        <v>0.22619376668241201</v>
      </c>
      <c r="AA1717" s="99">
        <v>0.7</v>
      </c>
      <c r="AB1717" s="98">
        <v>0.34478393089542397</v>
      </c>
      <c r="AC1717" t="str">
        <f>IF('Raw data (converted)'!T1717="","",'Raw data (converted)'!T1717)</f>
        <v/>
      </c>
    </row>
    <row r="1718" spans="1:29" x14ac:dyDescent="0.25">
      <c r="A1718" t="str">
        <f t="shared" si="60"/>
        <v>Nov</v>
      </c>
      <c r="B1718">
        <f t="shared" si="61"/>
        <v>1717</v>
      </c>
      <c r="C1718" t="s">
        <v>2968</v>
      </c>
      <c r="D1718">
        <v>0</v>
      </c>
      <c r="E1718" s="98">
        <v>0.92380500000001298</v>
      </c>
      <c r="F1718" s="98">
        <v>3.9971441543773502E-2</v>
      </c>
      <c r="G1718" s="99">
        <v>0.95000000000002605</v>
      </c>
      <c r="H1718" s="98">
        <v>9.9728986322222907E-2</v>
      </c>
      <c r="I1718" s="98">
        <v>0.91433000000000197</v>
      </c>
      <c r="J1718" s="98">
        <v>0.69268535194102199</v>
      </c>
      <c r="K1718" s="99">
        <v>0.70000000000000195</v>
      </c>
      <c r="L1718" s="98">
        <v>1.05237622558609</v>
      </c>
      <c r="M1718" s="98">
        <v>0.23090000000000199</v>
      </c>
      <c r="N1718" s="98">
        <v>6.2336731418324097E-2</v>
      </c>
      <c r="O1718" s="99">
        <v>0.95000000000002005</v>
      </c>
      <c r="P1718" s="98">
        <v>0.15623501581538701</v>
      </c>
      <c r="Q1718" s="98">
        <v>0.234100000000001</v>
      </c>
      <c r="R1718" s="98">
        <v>-0.16759683119928201</v>
      </c>
      <c r="S1718" s="99">
        <v>0.70000000000000095</v>
      </c>
      <c r="T1718" s="98">
        <v>0.25548799764956398</v>
      </c>
      <c r="U1718" s="98">
        <v>0.367925000000003</v>
      </c>
      <c r="V1718" s="98">
        <v>-3.8504328130957402E-2</v>
      </c>
      <c r="W1718" s="99">
        <v>0.95000000000002405</v>
      </c>
      <c r="X1718" s="98">
        <v>9.6483810627538802E-2</v>
      </c>
      <c r="Y1718" s="98">
        <v>0.36800000000000099</v>
      </c>
      <c r="Z1718" s="98">
        <v>-1.6768895388332601E-2</v>
      </c>
      <c r="AA1718" s="99">
        <v>0.7</v>
      </c>
      <c r="AB1718" s="98">
        <v>2.5559887956122799E-2</v>
      </c>
      <c r="AC1718" t="str">
        <f>IF('Raw data (converted)'!T1718="","",'Raw data (converted)'!T1718)</f>
        <v/>
      </c>
    </row>
    <row r="1719" spans="1:29" x14ac:dyDescent="0.25">
      <c r="A1719" t="str">
        <f t="shared" si="60"/>
        <v>Nov</v>
      </c>
      <c r="B1719">
        <f t="shared" si="61"/>
        <v>1718</v>
      </c>
      <c r="C1719" t="s">
        <v>2968</v>
      </c>
      <c r="D1719">
        <v>15</v>
      </c>
      <c r="E1719" s="98">
        <v>0.85868499999999104</v>
      </c>
      <c r="F1719" s="98">
        <v>-3.9971441545750802E-2</v>
      </c>
      <c r="G1719" s="99">
        <v>0.55000000000000204</v>
      </c>
      <c r="H1719" s="98">
        <v>2.52941268466985E-2</v>
      </c>
      <c r="I1719" s="98">
        <v>0.86816000000000104</v>
      </c>
      <c r="J1719" s="98">
        <v>-0.47175783075878402</v>
      </c>
      <c r="K1719" s="99">
        <v>0.3</v>
      </c>
      <c r="L1719" s="98">
        <v>0.30712806743427501</v>
      </c>
      <c r="M1719" s="98">
        <v>0.31369999999999898</v>
      </c>
      <c r="N1719" s="98">
        <v>-6.23367314186117E-2</v>
      </c>
      <c r="O1719" s="99">
        <v>0.54999999999999905</v>
      </c>
      <c r="P1719" s="98">
        <v>3.9625674074185498E-2</v>
      </c>
      <c r="Q1719" s="98">
        <v>0.310500000000001</v>
      </c>
      <c r="R1719" s="98">
        <v>8.7017629555257298E-2</v>
      </c>
      <c r="S1719" s="99">
        <v>0.3</v>
      </c>
      <c r="T1719" s="98">
        <v>5.68500162723398E-2</v>
      </c>
      <c r="U1719" s="98">
        <v>0.36802499999999899</v>
      </c>
      <c r="V1719" s="98">
        <v>3.8504328130847303E-2</v>
      </c>
      <c r="W1719" s="99">
        <v>0.55000000000000704</v>
      </c>
      <c r="X1719" s="98">
        <v>2.4471057357918199E-2</v>
      </c>
      <c r="Y1719" s="98">
        <v>0.36795</v>
      </c>
      <c r="Z1719" s="98">
        <v>3.11038202724204E-2</v>
      </c>
      <c r="AA1719" s="99">
        <v>0.3</v>
      </c>
      <c r="AB1719" s="98">
        <v>2.03184979365502E-2</v>
      </c>
      <c r="AC1719" t="str">
        <f>IF('Raw data (converted)'!T1719="","",'Raw data (converted)'!T1719)</f>
        <v/>
      </c>
    </row>
    <row r="1720" spans="1:29" x14ac:dyDescent="0.25">
      <c r="A1720" t="str">
        <f t="shared" si="60"/>
        <v>Nov</v>
      </c>
      <c r="B1720">
        <f t="shared" si="61"/>
        <v>1719</v>
      </c>
      <c r="C1720" t="s">
        <v>2968</v>
      </c>
      <c r="D1720">
        <v>30</v>
      </c>
      <c r="E1720" s="98">
        <v>0.812514999999989</v>
      </c>
      <c r="F1720" s="98">
        <v>3.9971441547146901E-2</v>
      </c>
      <c r="G1720" s="99">
        <v>0.55000000000000704</v>
      </c>
      <c r="H1720" s="98">
        <v>2.5294126847582199E-2</v>
      </c>
      <c r="I1720" s="98">
        <v>0.821989999999999</v>
      </c>
      <c r="J1720" s="98">
        <v>-0.41689136336430899</v>
      </c>
      <c r="K1720" s="99">
        <v>0.3</v>
      </c>
      <c r="L1720" s="98">
        <v>0.27140155080524098</v>
      </c>
      <c r="M1720" s="98">
        <v>0.390099999999999</v>
      </c>
      <c r="N1720" s="98">
        <v>6.2336731418700699E-2</v>
      </c>
      <c r="O1720" s="99">
        <v>0.55000000000000604</v>
      </c>
      <c r="P1720" s="98">
        <v>3.9625674074242702E-2</v>
      </c>
      <c r="Q1720" s="98">
        <v>0.38690000000000002</v>
      </c>
      <c r="R1720" s="98">
        <v>0.15511838312025999</v>
      </c>
      <c r="S1720" s="99">
        <v>0.3</v>
      </c>
      <c r="T1720" s="98">
        <v>0.101342190338016</v>
      </c>
      <c r="U1720" s="98">
        <v>0.367974999999998</v>
      </c>
      <c r="V1720" s="98">
        <v>-3.85043281308034E-2</v>
      </c>
      <c r="W1720" s="99">
        <v>0.55000000000001104</v>
      </c>
      <c r="X1720" s="98">
        <v>2.4471057357890499E-2</v>
      </c>
      <c r="Y1720" s="98">
        <v>0.3679</v>
      </c>
      <c r="Z1720" s="98">
        <v>-2.9274183785812698E-2</v>
      </c>
      <c r="AA1720" s="99">
        <v>0.3</v>
      </c>
      <c r="AB1720" s="98">
        <v>1.9123291038578901E-2</v>
      </c>
      <c r="AC1720" t="str">
        <f>IF('Raw data (converted)'!T1720="","",'Raw data (converted)'!T1720)</f>
        <v/>
      </c>
    </row>
    <row r="1721" spans="1:29" x14ac:dyDescent="0.25">
      <c r="A1721" t="str">
        <f t="shared" si="60"/>
        <v>Nov</v>
      </c>
      <c r="B1721">
        <f t="shared" si="61"/>
        <v>1720</v>
      </c>
      <c r="C1721" t="s">
        <v>2968</v>
      </c>
      <c r="D1721">
        <v>45</v>
      </c>
      <c r="E1721" s="98">
        <v>0.78529500000000796</v>
      </c>
      <c r="F1721" s="98">
        <v>-3.99714415480414E-2</v>
      </c>
      <c r="G1721" s="99">
        <v>0.94999999999999896</v>
      </c>
      <c r="H1721" s="98">
        <v>9.97289863328438E-2</v>
      </c>
      <c r="I1721" s="98">
        <v>0.77581999999999796</v>
      </c>
      <c r="J1721" s="98">
        <v>0.66474871416914205</v>
      </c>
      <c r="K1721" s="99">
        <v>0.7</v>
      </c>
      <c r="L1721" s="98">
        <v>1.0099130911571601</v>
      </c>
      <c r="M1721" s="98">
        <v>0.46010000000000101</v>
      </c>
      <c r="N1721" s="98">
        <v>-6.2336731418943699E-2</v>
      </c>
      <c r="O1721" s="99">
        <v>0.94999999999999596</v>
      </c>
      <c r="P1721" s="98">
        <v>0.156235015816901</v>
      </c>
      <c r="Q1721" s="98">
        <v>0.46329999999999999</v>
      </c>
      <c r="R1721" s="98">
        <v>-0.202272037654283</v>
      </c>
      <c r="S1721" s="99">
        <v>0.7</v>
      </c>
      <c r="T1721" s="98">
        <v>0.30834961147107998</v>
      </c>
      <c r="U1721" s="98">
        <v>0.36777500000000102</v>
      </c>
      <c r="V1721" s="98">
        <v>3.8504328130759997E-2</v>
      </c>
      <c r="W1721" s="99">
        <v>0.95000000000000295</v>
      </c>
      <c r="X1721" s="98">
        <v>9.6483810627022298E-2</v>
      </c>
      <c r="Y1721" s="98">
        <v>0.36785000000000001</v>
      </c>
      <c r="Z1721" s="98">
        <v>1.39740794902708E-2</v>
      </c>
      <c r="AA1721" s="99">
        <v>0.7</v>
      </c>
      <c r="AB1721" s="98">
        <v>2.1299905645103999E-2</v>
      </c>
      <c r="AC1721" t="str">
        <f>IF('Raw data (converted)'!T1721="","",'Raw data (converted)'!T1721)</f>
        <v/>
      </c>
    </row>
    <row r="1722" spans="1:29" x14ac:dyDescent="0.25">
      <c r="A1722" t="str">
        <f t="shared" si="60"/>
        <v>Nov</v>
      </c>
      <c r="B1722">
        <f t="shared" si="61"/>
        <v>1721</v>
      </c>
      <c r="C1722" t="s">
        <v>2969</v>
      </c>
      <c r="D1722">
        <v>0</v>
      </c>
      <c r="E1722" s="98">
        <v>0.90647000000001299</v>
      </c>
      <c r="F1722" s="98">
        <v>-0.752283028081002</v>
      </c>
      <c r="G1722" s="99">
        <v>0.95000000000002305</v>
      </c>
      <c r="H1722" s="98">
        <v>1.87805500102656</v>
      </c>
      <c r="I1722" s="98">
        <v>0.90292000000000205</v>
      </c>
      <c r="J1722" s="98">
        <v>-8.5958885454166193E-3</v>
      </c>
      <c r="K1722" s="99">
        <v>0.70000000000000095</v>
      </c>
      <c r="L1722" s="98">
        <v>1.30562342334007E-2</v>
      </c>
      <c r="M1722" s="98">
        <v>0.21952000000000299</v>
      </c>
      <c r="N1722" s="98">
        <v>-0.33661834966145199</v>
      </c>
      <c r="O1722" s="99">
        <v>0.95000000000001905</v>
      </c>
      <c r="P1722" s="98">
        <v>0.84376408098813505</v>
      </c>
      <c r="Q1722" s="98">
        <v>0.22292000000000101</v>
      </c>
      <c r="R1722" s="98">
        <v>-0.29011589400704202</v>
      </c>
      <c r="S1722" s="99">
        <v>0.7</v>
      </c>
      <c r="T1722" s="98">
        <v>0.44227125334685902</v>
      </c>
      <c r="U1722" s="98">
        <v>0.37757000000000202</v>
      </c>
      <c r="V1722" s="98">
        <v>1.0734539963642899E-2</v>
      </c>
      <c r="W1722" s="99">
        <v>0.95000000000002605</v>
      </c>
      <c r="X1722" s="98">
        <v>2.6898477182865501E-2</v>
      </c>
      <c r="Y1722" s="98">
        <v>0.37692000000000098</v>
      </c>
      <c r="Z1722" s="98">
        <v>1.63962532685588E-2</v>
      </c>
      <c r="AA1722" s="99">
        <v>0.7</v>
      </c>
      <c r="AB1722" s="98">
        <v>2.4991890279699398E-2</v>
      </c>
      <c r="AC1722" t="str">
        <f>IF('Raw data (converted)'!T1722="","",'Raw data (converted)'!T1722)</f>
        <v/>
      </c>
    </row>
    <row r="1723" spans="1:29" x14ac:dyDescent="0.25">
      <c r="A1723" t="str">
        <f t="shared" si="60"/>
        <v>Nov</v>
      </c>
      <c r="B1723">
        <f t="shared" si="61"/>
        <v>1722</v>
      </c>
      <c r="C1723" t="s">
        <v>2969</v>
      </c>
      <c r="D1723">
        <v>15</v>
      </c>
      <c r="E1723" s="98">
        <v>0.85778999999998995</v>
      </c>
      <c r="F1723" s="98">
        <v>0.75228302807893199</v>
      </c>
      <c r="G1723" s="99">
        <v>0.55000000000000204</v>
      </c>
      <c r="H1723" s="98">
        <v>0.47632852965213801</v>
      </c>
      <c r="I1723" s="98">
        <v>0.86134000000000099</v>
      </c>
      <c r="J1723" s="98">
        <v>0.34983234766003302</v>
      </c>
      <c r="K1723" s="99">
        <v>0.3</v>
      </c>
      <c r="L1723" s="98">
        <v>0.22773922158723101</v>
      </c>
      <c r="M1723" s="98">
        <v>0.30103999999999898</v>
      </c>
      <c r="N1723" s="98">
        <v>0.336618349660811</v>
      </c>
      <c r="O1723" s="99">
        <v>0.55000000000000204</v>
      </c>
      <c r="P1723" s="98">
        <v>0.21400273359994099</v>
      </c>
      <c r="Q1723" s="98">
        <v>0.29764000000000101</v>
      </c>
      <c r="R1723" s="98">
        <v>0.312506791359356</v>
      </c>
      <c r="S1723" s="99">
        <v>0.3</v>
      </c>
      <c r="T1723" s="98">
        <v>0.20417514363094</v>
      </c>
      <c r="U1723" s="98">
        <v>0.37568999999999902</v>
      </c>
      <c r="V1723" s="98">
        <v>-1.0734539963735201E-2</v>
      </c>
      <c r="W1723" s="99">
        <v>0.55000000000000704</v>
      </c>
      <c r="X1723" s="98">
        <v>6.82222409862212E-3</v>
      </c>
      <c r="Y1723" s="98">
        <v>0.37634000000000101</v>
      </c>
      <c r="Z1723" s="98">
        <v>-1.63447526137529E-2</v>
      </c>
      <c r="AA1723" s="99">
        <v>0.3</v>
      </c>
      <c r="AB1723" s="98">
        <v>1.0677167440381099E-2</v>
      </c>
      <c r="AC1723" t="str">
        <f>IF('Raw data (converted)'!T1723="","",'Raw data (converted)'!T1723)</f>
        <v/>
      </c>
    </row>
    <row r="1724" spans="1:29" x14ac:dyDescent="0.25">
      <c r="A1724" t="str">
        <f t="shared" si="60"/>
        <v>Nov</v>
      </c>
      <c r="B1724">
        <f t="shared" si="61"/>
        <v>1723</v>
      </c>
      <c r="C1724" t="s">
        <v>2969</v>
      </c>
      <c r="D1724">
        <v>30</v>
      </c>
      <c r="E1724" s="98">
        <v>0.816209999999989</v>
      </c>
      <c r="F1724" s="98">
        <v>-0.75228302807748104</v>
      </c>
      <c r="G1724" s="99">
        <v>0.55000000000000904</v>
      </c>
      <c r="H1724" s="98">
        <v>0.47632852965122502</v>
      </c>
      <c r="I1724" s="98">
        <v>0.81975999999999904</v>
      </c>
      <c r="J1724" s="98">
        <v>-0.68278270535259</v>
      </c>
      <c r="K1724" s="99">
        <v>0.3</v>
      </c>
      <c r="L1724" s="98">
        <v>0.44456747687522702</v>
      </c>
      <c r="M1724" s="98">
        <v>0.37575999999999798</v>
      </c>
      <c r="N1724" s="98">
        <v>-0.33661834966061799</v>
      </c>
      <c r="O1724" s="99">
        <v>0.55000000000001004</v>
      </c>
      <c r="P1724" s="98">
        <v>0.214002733599822</v>
      </c>
      <c r="Q1724" s="98">
        <v>0.37236000000000002</v>
      </c>
      <c r="R1724" s="98">
        <v>-5.52372778916283E-2</v>
      </c>
      <c r="S1724" s="99">
        <v>0.3</v>
      </c>
      <c r="T1724" s="98">
        <v>3.6087317967801701E-2</v>
      </c>
      <c r="U1724" s="98">
        <v>0.375109999999999</v>
      </c>
      <c r="V1724" s="98">
        <v>1.0734539963762901E-2</v>
      </c>
      <c r="W1724" s="99">
        <v>0.55000000000001303</v>
      </c>
      <c r="X1724" s="98">
        <v>6.8222240986398203E-3</v>
      </c>
      <c r="Y1724" s="98">
        <v>0.37575999999999998</v>
      </c>
      <c r="Z1724" s="98">
        <v>4.87903063094656E-4</v>
      </c>
      <c r="AA1724" s="99">
        <v>0.3</v>
      </c>
      <c r="AB1724" s="98">
        <v>3.1872137034292798E-4</v>
      </c>
      <c r="AC1724" t="str">
        <f>IF('Raw data (converted)'!T1724="","",'Raw data (converted)'!T1724)</f>
        <v/>
      </c>
    </row>
    <row r="1725" spans="1:29" x14ac:dyDescent="0.25">
      <c r="A1725" t="str">
        <f t="shared" si="60"/>
        <v>Nov</v>
      </c>
      <c r="B1725">
        <f t="shared" si="61"/>
        <v>1724</v>
      </c>
      <c r="C1725" t="s">
        <v>2969</v>
      </c>
      <c r="D1725">
        <v>45</v>
      </c>
      <c r="E1725" s="98">
        <v>0.78173000000000903</v>
      </c>
      <c r="F1725" s="98">
        <v>0.75228302807643299</v>
      </c>
      <c r="G1725" s="99">
        <v>0.95000000000000295</v>
      </c>
      <c r="H1725" s="98">
        <v>1.8780550010147401</v>
      </c>
      <c r="I1725" s="98">
        <v>0.77817999999999798</v>
      </c>
      <c r="J1725" s="98">
        <v>0.51718596080832402</v>
      </c>
      <c r="K1725" s="99">
        <v>0.70000000000000095</v>
      </c>
      <c r="L1725" s="98">
        <v>0.785658843325723</v>
      </c>
      <c r="M1725" s="98">
        <v>0.44368000000000202</v>
      </c>
      <c r="N1725" s="98">
        <v>0.33661834966031201</v>
      </c>
      <c r="O1725" s="99">
        <v>0.94999999999999896</v>
      </c>
      <c r="P1725" s="98">
        <v>0.84376408098509903</v>
      </c>
      <c r="Q1725" s="98">
        <v>0.44707999999999998</v>
      </c>
      <c r="R1725" s="98">
        <v>-0.102869779149885</v>
      </c>
      <c r="S1725" s="99">
        <v>0.7</v>
      </c>
      <c r="T1725" s="98">
        <v>0.15681536309625099</v>
      </c>
      <c r="U1725" s="98">
        <v>0.375830000000001</v>
      </c>
      <c r="V1725" s="98">
        <v>-1.0734539963806199E-2</v>
      </c>
      <c r="W1725" s="99">
        <v>0.95000000000000295</v>
      </c>
      <c r="X1725" s="98">
        <v>2.68984771832683E-2</v>
      </c>
      <c r="Y1725" s="98">
        <v>0.37518000000000001</v>
      </c>
      <c r="Z1725" s="98">
        <v>7.8254845145505295E-3</v>
      </c>
      <c r="AA1725" s="99">
        <v>0.7</v>
      </c>
      <c r="AB1725" s="98">
        <v>1.19279463007707E-2</v>
      </c>
      <c r="AC1725" t="str">
        <f>IF('Raw data (converted)'!T1725="","",'Raw data (converted)'!T1725)</f>
        <v/>
      </c>
    </row>
    <row r="1726" spans="1:29" x14ac:dyDescent="0.25">
      <c r="A1726" t="str">
        <f t="shared" si="60"/>
        <v>Nov</v>
      </c>
      <c r="B1726">
        <f t="shared" si="61"/>
        <v>1725</v>
      </c>
      <c r="C1726" t="s">
        <v>2970</v>
      </c>
      <c r="D1726">
        <v>0</v>
      </c>
      <c r="E1726" s="98">
        <v>0.92147500000001203</v>
      </c>
      <c r="F1726" s="98">
        <v>1.1530223522976499</v>
      </c>
      <c r="G1726" s="99">
        <v>0.95000000000002605</v>
      </c>
      <c r="H1726" s="98">
        <v>2.8807851299073999</v>
      </c>
      <c r="I1726" s="98">
        <v>0.91900000000000204</v>
      </c>
      <c r="J1726" s="98">
        <v>0.580222476806877</v>
      </c>
      <c r="K1726" s="99">
        <v>0.70000000000000095</v>
      </c>
      <c r="L1726" s="98">
        <v>0.88144938622590996</v>
      </c>
      <c r="M1726" s="98">
        <v>0.21827000000000299</v>
      </c>
      <c r="N1726" s="98">
        <v>2.7012583614211501E-2</v>
      </c>
      <c r="O1726" s="99">
        <v>0.95000000000002105</v>
      </c>
      <c r="P1726" s="98">
        <v>6.7701620349842798E-2</v>
      </c>
      <c r="Q1726" s="98">
        <v>0.226270000000001</v>
      </c>
      <c r="R1726" s="98">
        <v>-0.45482312466837399</v>
      </c>
      <c r="S1726" s="99">
        <v>0.7</v>
      </c>
      <c r="T1726" s="98">
        <v>0.69340514194300196</v>
      </c>
      <c r="U1726" s="98">
        <v>0.37017500000000197</v>
      </c>
      <c r="V1726" s="98">
        <v>8.0509049728034396E-2</v>
      </c>
      <c r="W1726" s="99">
        <v>0.95000000000002904</v>
      </c>
      <c r="X1726" s="98">
        <v>0.20173996589006199</v>
      </c>
      <c r="Y1726" s="98">
        <v>0.373000000000001</v>
      </c>
      <c r="Z1726" s="98">
        <v>-2.0495316585732899E-2</v>
      </c>
      <c r="AA1726" s="99">
        <v>0.70000000000000095</v>
      </c>
      <c r="AB1726" s="98">
        <v>3.1239865392260899E-2</v>
      </c>
      <c r="AC1726" t="str">
        <f>IF('Raw data (converted)'!T1726="","",'Raw data (converted)'!T1726)</f>
        <v/>
      </c>
    </row>
    <row r="1727" spans="1:29" x14ac:dyDescent="0.25">
      <c r="A1727" t="str">
        <f t="shared" ref="A1727:A1790" si="62">A1726</f>
        <v>Nov</v>
      </c>
      <c r="B1727">
        <f t="shared" si="61"/>
        <v>1726</v>
      </c>
      <c r="C1727" t="s">
        <v>2970</v>
      </c>
      <c r="D1727">
        <v>15</v>
      </c>
      <c r="E1727" s="98">
        <v>0.85747499999999099</v>
      </c>
      <c r="F1727" s="98">
        <v>-1.1530223522991201</v>
      </c>
      <c r="G1727" s="99">
        <v>0.55000000000000504</v>
      </c>
      <c r="H1727" s="98">
        <v>0.730649605271396</v>
      </c>
      <c r="I1727" s="98">
        <v>0.85995000000000099</v>
      </c>
      <c r="J1727" s="98">
        <v>-0.90740696075367799</v>
      </c>
      <c r="K1727" s="99">
        <v>0.3</v>
      </c>
      <c r="L1727" s="98">
        <v>0.59093216527721504</v>
      </c>
      <c r="M1727" s="98">
        <v>0.29468999999999901</v>
      </c>
      <c r="N1727" s="98">
        <v>-2.70125836147115E-2</v>
      </c>
      <c r="O1727" s="99">
        <v>0.55000000000000304</v>
      </c>
      <c r="P1727" s="98">
        <v>1.7171069675471402E-2</v>
      </c>
      <c r="Q1727" s="98">
        <v>0.286690000000001</v>
      </c>
      <c r="R1727" s="98">
        <v>0.28791485257199101</v>
      </c>
      <c r="S1727" s="99">
        <v>0.3</v>
      </c>
      <c r="T1727" s="98">
        <v>0.188106667882941</v>
      </c>
      <c r="U1727" s="98">
        <v>0.37177499999999902</v>
      </c>
      <c r="V1727" s="98">
        <v>-8.0509049728082302E-2</v>
      </c>
      <c r="W1727" s="99">
        <v>0.55000000000000804</v>
      </c>
      <c r="X1727" s="98">
        <v>5.1167032526883698E-2</v>
      </c>
      <c r="Y1727" s="98">
        <v>0.36895</v>
      </c>
      <c r="Z1727" s="98">
        <v>-2.8664304956946399E-2</v>
      </c>
      <c r="AA1727" s="99">
        <v>0.3</v>
      </c>
      <c r="AB1727" s="98">
        <v>1.8724888785834601E-2</v>
      </c>
      <c r="AC1727" t="str">
        <f>IF('Raw data (converted)'!T1727="","",'Raw data (converted)'!T1727)</f>
        <v/>
      </c>
    </row>
    <row r="1728" spans="1:29" x14ac:dyDescent="0.25">
      <c r="A1728" t="str">
        <f t="shared" si="62"/>
        <v>Nov</v>
      </c>
      <c r="B1728">
        <f t="shared" si="61"/>
        <v>1727</v>
      </c>
      <c r="C1728" t="s">
        <v>2970</v>
      </c>
      <c r="D1728">
        <v>30</v>
      </c>
      <c r="E1728" s="98">
        <v>0.79842499999998995</v>
      </c>
      <c r="F1728" s="98">
        <v>1.1530223523004901</v>
      </c>
      <c r="G1728" s="99">
        <v>0.55000000000001004</v>
      </c>
      <c r="H1728" s="98">
        <v>0.73064960527227696</v>
      </c>
      <c r="I1728" s="98">
        <v>0.80089999999999995</v>
      </c>
      <c r="J1728" s="98">
        <v>0.67527959870040299</v>
      </c>
      <c r="K1728" s="99">
        <v>0.3</v>
      </c>
      <c r="L1728" s="98">
        <v>0.43967979992926598</v>
      </c>
      <c r="M1728" s="98">
        <v>0.35510999999999898</v>
      </c>
      <c r="N1728" s="98">
        <v>2.70125836148155E-2</v>
      </c>
      <c r="O1728" s="99">
        <v>0.55000000000001004</v>
      </c>
      <c r="P1728" s="98">
        <v>1.7171069675537699E-2</v>
      </c>
      <c r="Q1728" s="98">
        <v>0.34710999999999997</v>
      </c>
      <c r="R1728" s="98">
        <v>0.31742517911684098</v>
      </c>
      <c r="S1728" s="99">
        <v>0.3</v>
      </c>
      <c r="T1728" s="98">
        <v>0.207388883424066</v>
      </c>
      <c r="U1728" s="98">
        <v>0.36772499999999902</v>
      </c>
      <c r="V1728" s="98">
        <v>8.0509049728113402E-2</v>
      </c>
      <c r="W1728" s="99">
        <v>0.55000000000001803</v>
      </c>
      <c r="X1728" s="98">
        <v>5.1167032526904403E-2</v>
      </c>
      <c r="Y1728" s="98">
        <v>0.3649</v>
      </c>
      <c r="Z1728" s="98">
        <v>9.7580612619373994E-2</v>
      </c>
      <c r="AA1728" s="99">
        <v>0.3</v>
      </c>
      <c r="AB1728" s="98">
        <v>6.3744600743221899E-2</v>
      </c>
      <c r="AC1728" t="str">
        <f>IF('Raw data (converted)'!T1728="","",'Raw data (converted)'!T1728)</f>
        <v/>
      </c>
    </row>
    <row r="1729" spans="1:29" x14ac:dyDescent="0.25">
      <c r="A1729" t="str">
        <f t="shared" si="62"/>
        <v>Nov</v>
      </c>
      <c r="B1729">
        <f t="shared" si="61"/>
        <v>1728</v>
      </c>
      <c r="C1729" t="s">
        <v>2970</v>
      </c>
      <c r="D1729">
        <v>45</v>
      </c>
      <c r="E1729" s="98">
        <v>0.74432500000000901</v>
      </c>
      <c r="F1729" s="98">
        <v>-1.1530223523015199</v>
      </c>
      <c r="G1729" s="99">
        <v>0.94999999999999896</v>
      </c>
      <c r="H1729" s="98">
        <v>2.8807851299162799</v>
      </c>
      <c r="I1729" s="98">
        <v>0.74184999999999901</v>
      </c>
      <c r="J1729" s="98">
        <v>-0.22564207431373201</v>
      </c>
      <c r="K1729" s="99">
        <v>0.70000000000000095</v>
      </c>
      <c r="L1729" s="98">
        <v>0.34273516779489599</v>
      </c>
      <c r="M1729" s="98">
        <v>0.39953000000000199</v>
      </c>
      <c r="N1729" s="98">
        <v>-2.70125836150765E-2</v>
      </c>
      <c r="O1729" s="99">
        <v>0.94999999999999896</v>
      </c>
      <c r="P1729" s="98">
        <v>6.7701620351995104E-2</v>
      </c>
      <c r="Q1729" s="98">
        <v>0.40753</v>
      </c>
      <c r="R1729" s="98">
        <v>-0.46984904746547301</v>
      </c>
      <c r="S1729" s="99">
        <v>0.7</v>
      </c>
      <c r="T1729" s="98">
        <v>0.71631816774889601</v>
      </c>
      <c r="U1729" s="98">
        <v>0.35802500000000098</v>
      </c>
      <c r="V1729" s="98">
        <v>-8.0509049728158893E-2</v>
      </c>
      <c r="W1729" s="99">
        <v>0.95000000000001406</v>
      </c>
      <c r="X1729" s="98">
        <v>0.20173996589033999</v>
      </c>
      <c r="Y1729" s="98">
        <v>0.36085</v>
      </c>
      <c r="Z1729" s="98">
        <v>-8.4776082240931194E-2</v>
      </c>
      <c r="AA1729" s="99">
        <v>0.7</v>
      </c>
      <c r="AB1729" s="98">
        <v>0.129219913839623</v>
      </c>
      <c r="AC1729" t="str">
        <f>IF('Raw data (converted)'!T1729="","",'Raw data (converted)'!T1729)</f>
        <v/>
      </c>
    </row>
    <row r="1730" spans="1:29" x14ac:dyDescent="0.25">
      <c r="A1730" t="str">
        <f t="shared" si="62"/>
        <v>Nov</v>
      </c>
      <c r="B1730">
        <f t="shared" si="61"/>
        <v>1729</v>
      </c>
      <c r="C1730" t="s">
        <v>2971</v>
      </c>
      <c r="D1730">
        <v>0</v>
      </c>
      <c r="E1730" s="98">
        <v>0.90258000000000904</v>
      </c>
      <c r="F1730" s="98">
        <v>1.0700047429325901</v>
      </c>
      <c r="G1730" s="99">
        <v>0.95000000000002205</v>
      </c>
      <c r="H1730" s="98">
        <v>2.6728533937761698</v>
      </c>
      <c r="I1730" s="98">
        <v>0.89483000000000101</v>
      </c>
      <c r="J1730" s="98">
        <v>0.92907228693656096</v>
      </c>
      <c r="K1730" s="99">
        <v>0.7</v>
      </c>
      <c r="L1730" s="98">
        <v>1.41179216154109</v>
      </c>
      <c r="M1730" s="98">
        <v>0.234400000000001</v>
      </c>
      <c r="N1730" s="98">
        <v>0.39479929898459898</v>
      </c>
      <c r="O1730" s="99">
        <v>0.95000000000001905</v>
      </c>
      <c r="P1730" s="98">
        <v>0.989643186122249</v>
      </c>
      <c r="Q1730" s="98">
        <v>0.23265</v>
      </c>
      <c r="R1730" s="98">
        <v>0.21094083926799101</v>
      </c>
      <c r="S1730" s="99">
        <v>0.7</v>
      </c>
      <c r="T1730" s="98">
        <v>0.321565185545579</v>
      </c>
      <c r="U1730" s="98">
        <v>0.36959500000000201</v>
      </c>
      <c r="V1730" s="98">
        <v>4.6905272450186303E-2</v>
      </c>
      <c r="W1730" s="99">
        <v>0.95000000000003204</v>
      </c>
      <c r="X1730" s="98">
        <v>0.117534914928292</v>
      </c>
      <c r="Y1730" s="98">
        <v>0.36587000000000103</v>
      </c>
      <c r="Z1730" s="98">
        <v>8.8129861318587702E-2</v>
      </c>
      <c r="AA1730" s="99">
        <v>0.70000000000000095</v>
      </c>
      <c r="AB1730" s="98">
        <v>0.13433195235687601</v>
      </c>
      <c r="AC1730" t="str">
        <f>IF('Raw data (converted)'!T1730="","",'Raw data (converted)'!T1730)</f>
        <v/>
      </c>
    </row>
    <row r="1731" spans="1:29" x14ac:dyDescent="0.25">
      <c r="A1731" t="str">
        <f t="shared" si="62"/>
        <v>Nov</v>
      </c>
      <c r="B1731">
        <f t="shared" si="61"/>
        <v>1730</v>
      </c>
      <c r="C1731" t="s">
        <v>2971</v>
      </c>
      <c r="D1731">
        <v>15</v>
      </c>
      <c r="E1731" s="98">
        <v>0.84575999999999296</v>
      </c>
      <c r="F1731" s="98">
        <v>-1.0700047429336701</v>
      </c>
      <c r="G1731" s="99">
        <v>0.55000000000000404</v>
      </c>
      <c r="H1731" s="98">
        <v>0.677912162498989</v>
      </c>
      <c r="I1731" s="98">
        <v>0.85350999999999999</v>
      </c>
      <c r="J1731" s="98">
        <v>-1.09779829205391</v>
      </c>
      <c r="K1731" s="99">
        <v>0.3</v>
      </c>
      <c r="L1731" s="98">
        <v>0.71506246778938398</v>
      </c>
      <c r="M1731" s="98">
        <v>0.30470000000000003</v>
      </c>
      <c r="N1731" s="98">
        <v>-0.394799298984777</v>
      </c>
      <c r="O1731" s="99">
        <v>0.55000000000000204</v>
      </c>
      <c r="P1731" s="98">
        <v>0.25100185216606202</v>
      </c>
      <c r="Q1731" s="98">
        <v>0.30645</v>
      </c>
      <c r="R1731" s="98">
        <v>-0.28186145225515502</v>
      </c>
      <c r="S1731" s="99">
        <v>0.3</v>
      </c>
      <c r="T1731" s="98">
        <v>0.18415140562308199</v>
      </c>
      <c r="U1731" s="98">
        <v>0.364314999999999</v>
      </c>
      <c r="V1731" s="98">
        <v>-4.6905272450262603E-2</v>
      </c>
      <c r="W1731" s="99">
        <v>0.55000000000000804</v>
      </c>
      <c r="X1731" s="98">
        <v>2.9810220243933899E-2</v>
      </c>
      <c r="Y1731" s="98">
        <v>0.36803999999999998</v>
      </c>
      <c r="Z1731" s="98">
        <v>-8.2211666131827996E-2</v>
      </c>
      <c r="AA1731" s="99">
        <v>0.3</v>
      </c>
      <c r="AB1731" s="98">
        <v>5.3704746255701201E-2</v>
      </c>
      <c r="AC1731" t="str">
        <f>IF('Raw data (converted)'!T1731="","",'Raw data (converted)'!T1731)</f>
        <v/>
      </c>
    </row>
    <row r="1732" spans="1:29" x14ac:dyDescent="0.25">
      <c r="A1732" t="str">
        <f t="shared" si="62"/>
        <v>Nov</v>
      </c>
      <c r="B1732">
        <f t="shared" si="61"/>
        <v>1731</v>
      </c>
      <c r="C1732" t="s">
        <v>2971</v>
      </c>
      <c r="D1732">
        <v>30</v>
      </c>
      <c r="E1732" s="98">
        <v>0.80443999999999205</v>
      </c>
      <c r="F1732" s="98">
        <v>1.0700047429347599</v>
      </c>
      <c r="G1732" s="99">
        <v>0.55000000000001104</v>
      </c>
      <c r="H1732" s="98">
        <v>0.677912162499688</v>
      </c>
      <c r="I1732" s="98">
        <v>0.81218999999999997</v>
      </c>
      <c r="J1732" s="98">
        <v>0.370934835119475</v>
      </c>
      <c r="K1732" s="99">
        <v>0.3</v>
      </c>
      <c r="L1732" s="98">
        <v>0.24147874352096799</v>
      </c>
      <c r="M1732" s="98">
        <v>0.3785</v>
      </c>
      <c r="N1732" s="98">
        <v>0.39479929898483801</v>
      </c>
      <c r="O1732" s="99">
        <v>0.55000000000000904</v>
      </c>
      <c r="P1732" s="98">
        <v>0.25100185216610399</v>
      </c>
      <c r="Q1732" s="98">
        <v>0.38025000000000098</v>
      </c>
      <c r="R1732" s="98">
        <v>0.14944332032317301</v>
      </c>
      <c r="S1732" s="99">
        <v>0.3</v>
      </c>
      <c r="T1732" s="98">
        <v>9.76344626864665E-2</v>
      </c>
      <c r="U1732" s="98">
        <v>0.36648499999999901</v>
      </c>
      <c r="V1732" s="98">
        <v>4.6905272450305402E-2</v>
      </c>
      <c r="W1732" s="99">
        <v>0.55000000000001803</v>
      </c>
      <c r="X1732" s="98">
        <v>2.98102202439617E-2</v>
      </c>
      <c r="Y1732" s="98">
        <v>0.37020999999999998</v>
      </c>
      <c r="Z1732" s="98">
        <v>-8.6602793699714405E-3</v>
      </c>
      <c r="AA1732" s="99">
        <v>0.3</v>
      </c>
      <c r="AB1732" s="98">
        <v>5.6573045512531396E-3</v>
      </c>
      <c r="AC1732" t="str">
        <f>IF('Raw data (converted)'!T1732="","",'Raw data (converted)'!T1732)</f>
        <v/>
      </c>
    </row>
    <row r="1733" spans="1:29" x14ac:dyDescent="0.25">
      <c r="A1733" t="str">
        <f t="shared" si="62"/>
        <v>Nov</v>
      </c>
      <c r="B1733">
        <f t="shared" si="61"/>
        <v>1732</v>
      </c>
      <c r="C1733" t="s">
        <v>2971</v>
      </c>
      <c r="D1733">
        <v>45</v>
      </c>
      <c r="E1733" s="98">
        <v>0.77862000000000697</v>
      </c>
      <c r="F1733" s="98">
        <v>-1.0700047429355899</v>
      </c>
      <c r="G1733" s="99">
        <v>0.95000000000000595</v>
      </c>
      <c r="H1733" s="98">
        <v>2.6728533937832402</v>
      </c>
      <c r="I1733" s="98">
        <v>0.77086999999999894</v>
      </c>
      <c r="J1733" s="98">
        <v>0.18122998349657801</v>
      </c>
      <c r="K1733" s="99">
        <v>0.7</v>
      </c>
      <c r="L1733" s="98">
        <v>0.275273607624063</v>
      </c>
      <c r="M1733" s="98">
        <v>0.45580000000000098</v>
      </c>
      <c r="N1733" s="98">
        <v>-0.39479929898509503</v>
      </c>
      <c r="O1733" s="99">
        <v>0.95000000000000295</v>
      </c>
      <c r="P1733" s="98">
        <v>0.98964318612332702</v>
      </c>
      <c r="Q1733" s="98">
        <v>0.45405000000000101</v>
      </c>
      <c r="R1733" s="98">
        <v>-8.6688016137883607E-3</v>
      </c>
      <c r="S1733" s="99">
        <v>0.7</v>
      </c>
      <c r="T1733" s="98">
        <v>1.32147065846373E-2</v>
      </c>
      <c r="U1733" s="98">
        <v>0.37610500000000202</v>
      </c>
      <c r="V1733" s="98">
        <v>-4.6905272450358401E-2</v>
      </c>
      <c r="W1733" s="99">
        <v>0.95000000000000595</v>
      </c>
      <c r="X1733" s="98">
        <v>0.117534914928692</v>
      </c>
      <c r="Y1733" s="98">
        <v>0.37237999999999999</v>
      </c>
      <c r="Z1733" s="98">
        <v>5.0679328284693098E-2</v>
      </c>
      <c r="AA1733" s="99">
        <v>0.7</v>
      </c>
      <c r="AB1733" s="98">
        <v>7.7247756470529894E-2</v>
      </c>
      <c r="AC1733" t="str">
        <f>IF('Raw data (converted)'!T1733="","",'Raw data (converted)'!T1733)</f>
        <v/>
      </c>
    </row>
    <row r="1734" spans="1:29" x14ac:dyDescent="0.25">
      <c r="A1734" t="str">
        <f t="shared" si="62"/>
        <v>Nov</v>
      </c>
      <c r="B1734">
        <f t="shared" si="61"/>
        <v>1733</v>
      </c>
      <c r="C1734" t="s">
        <v>2972</v>
      </c>
      <c r="D1734">
        <v>0</v>
      </c>
      <c r="E1734" s="98">
        <v>0.88271500000001102</v>
      </c>
      <c r="F1734" s="98">
        <v>1.0833285567808999</v>
      </c>
      <c r="G1734" s="99">
        <v>0.95000000000002505</v>
      </c>
      <c r="H1734" s="98">
        <v>2.7062171237175199</v>
      </c>
      <c r="I1734" s="98">
        <v>0.87399000000000104</v>
      </c>
      <c r="J1734" s="98">
        <v>1.0035699876623501</v>
      </c>
      <c r="K1734" s="99">
        <v>0.70000000000000095</v>
      </c>
      <c r="L1734" s="98">
        <v>1.5251105367721001</v>
      </c>
      <c r="M1734" s="98">
        <v>0.21605000000000199</v>
      </c>
      <c r="N1734" s="98">
        <v>0.40518875422085099</v>
      </c>
      <c r="O1734" s="99">
        <v>0.95000000000001705</v>
      </c>
      <c r="P1734" s="98">
        <v>1.0156951157563701</v>
      </c>
      <c r="Q1734" s="98">
        <v>0.22650000000000101</v>
      </c>
      <c r="R1734" s="98">
        <v>-0.49123209144611402</v>
      </c>
      <c r="S1734" s="99">
        <v>0.70000000000000095</v>
      </c>
      <c r="T1734" s="98">
        <v>0.74892602824284105</v>
      </c>
      <c r="U1734" s="98">
        <v>0.36447500000000199</v>
      </c>
      <c r="V1734" s="98">
        <v>0.15051691905682499</v>
      </c>
      <c r="W1734" s="99">
        <v>0.95000000000002904</v>
      </c>
      <c r="X1734" s="98">
        <v>0.37717261108132699</v>
      </c>
      <c r="Y1734" s="98">
        <v>0.37075000000000102</v>
      </c>
      <c r="Z1734" s="98">
        <v>-5.68279232604227E-2</v>
      </c>
      <c r="AA1734" s="99">
        <v>0.7</v>
      </c>
      <c r="AB1734" s="98">
        <v>8.6619757741398504E-2</v>
      </c>
      <c r="AC1734" t="str">
        <f>IF('Raw data (converted)'!T1734="","",'Raw data (converted)'!T1734)</f>
        <v/>
      </c>
    </row>
    <row r="1735" spans="1:29" x14ac:dyDescent="0.25">
      <c r="A1735" t="str">
        <f t="shared" si="62"/>
        <v>Nov</v>
      </c>
      <c r="B1735">
        <f t="shared" si="61"/>
        <v>1734</v>
      </c>
      <c r="C1735" t="s">
        <v>2972</v>
      </c>
      <c r="D1735">
        <v>15</v>
      </c>
      <c r="E1735" s="98">
        <v>0.83025499999999097</v>
      </c>
      <c r="F1735" s="98">
        <v>-1.0833285567823401</v>
      </c>
      <c r="G1735" s="99">
        <v>0.55000000000000204</v>
      </c>
      <c r="H1735" s="98">
        <v>0.68637415984114003</v>
      </c>
      <c r="I1735" s="98">
        <v>0.83898000000000095</v>
      </c>
      <c r="J1735" s="98">
        <v>-1.1526647594483299</v>
      </c>
      <c r="K1735" s="99">
        <v>0.3</v>
      </c>
      <c r="L1735" s="98">
        <v>0.75084836711749703</v>
      </c>
      <c r="M1735" s="98">
        <v>0.35904999999999898</v>
      </c>
      <c r="N1735" s="98">
        <v>-0.40518875422116701</v>
      </c>
      <c r="O1735" s="99">
        <v>0.54999999999999805</v>
      </c>
      <c r="P1735" s="98">
        <v>0.25760936756398201</v>
      </c>
      <c r="Q1735" s="98">
        <v>0.34860000000000102</v>
      </c>
      <c r="R1735" s="98">
        <v>0.174035259110527</v>
      </c>
      <c r="S1735" s="99">
        <v>0.3</v>
      </c>
      <c r="T1735" s="98">
        <v>0.11370135710790701</v>
      </c>
      <c r="U1735" s="98">
        <v>0.37557499999999899</v>
      </c>
      <c r="V1735" s="98">
        <v>-0.15051691905685799</v>
      </c>
      <c r="W1735" s="99">
        <v>0.55000000000000804</v>
      </c>
      <c r="X1735" s="98">
        <v>9.5661775168324997E-2</v>
      </c>
      <c r="Y1735" s="98">
        <v>0.36930000000000102</v>
      </c>
      <c r="Z1735" s="98">
        <v>-4.1471760363240698E-2</v>
      </c>
      <c r="AA1735" s="99">
        <v>0.3</v>
      </c>
      <c r="AB1735" s="98">
        <v>2.7091341553634699E-2</v>
      </c>
      <c r="AC1735" t="str">
        <f>IF('Raw data (converted)'!T1735="","",'Raw data (converted)'!T1735)</f>
        <v/>
      </c>
    </row>
    <row r="1736" spans="1:29" x14ac:dyDescent="0.25">
      <c r="A1736" t="str">
        <f t="shared" si="62"/>
        <v>Nov</v>
      </c>
      <c r="B1736">
        <f t="shared" si="61"/>
        <v>1735</v>
      </c>
      <c r="C1736" t="s">
        <v>2972</v>
      </c>
      <c r="D1736">
        <v>30</v>
      </c>
      <c r="E1736" s="98">
        <v>0.79524499999998999</v>
      </c>
      <c r="F1736" s="98">
        <v>1.0833285567836901</v>
      </c>
      <c r="G1736" s="99">
        <v>0.55000000000000804</v>
      </c>
      <c r="H1736" s="98">
        <v>0.686374159842005</v>
      </c>
      <c r="I1736" s="98">
        <v>0.80396999999999996</v>
      </c>
      <c r="J1736" s="98">
        <v>0.33435719018986998</v>
      </c>
      <c r="K1736" s="99">
        <v>0.3</v>
      </c>
      <c r="L1736" s="98">
        <v>0.21766377346604701</v>
      </c>
      <c r="M1736" s="98">
        <v>0.48114999999999902</v>
      </c>
      <c r="N1736" s="98">
        <v>0.40518875422133799</v>
      </c>
      <c r="O1736" s="99">
        <v>0.55000000000000304</v>
      </c>
      <c r="P1736" s="98">
        <v>0.25760936756409297</v>
      </c>
      <c r="Q1736" s="98">
        <v>0.47070000000000101</v>
      </c>
      <c r="R1736" s="98">
        <v>0.616690157283031</v>
      </c>
      <c r="S1736" s="99">
        <v>0.3</v>
      </c>
      <c r="T1736" s="98">
        <v>0.40297062776361198</v>
      </c>
      <c r="U1736" s="98">
        <v>0.37412499999999899</v>
      </c>
      <c r="V1736" s="98">
        <v>0.15051691905689399</v>
      </c>
      <c r="W1736" s="99">
        <v>0.55000000000001503</v>
      </c>
      <c r="X1736" s="98">
        <v>9.5661775168348895E-2</v>
      </c>
      <c r="Y1736" s="98">
        <v>0.36785000000000001</v>
      </c>
      <c r="Z1736" s="98">
        <v>0.19455134640987801</v>
      </c>
      <c r="AA1736" s="99">
        <v>0.3</v>
      </c>
      <c r="AB1736" s="98">
        <v>0.12709273550316</v>
      </c>
      <c r="AC1736" t="str">
        <f>IF('Raw data (converted)'!T1736="","",'Raw data (converted)'!T1736)</f>
        <v/>
      </c>
    </row>
    <row r="1737" spans="1:29" x14ac:dyDescent="0.25">
      <c r="A1737" t="str">
        <f t="shared" si="62"/>
        <v>Nov</v>
      </c>
      <c r="B1737">
        <f t="shared" si="61"/>
        <v>1736</v>
      </c>
      <c r="C1737" t="s">
        <v>2972</v>
      </c>
      <c r="D1737">
        <v>45</v>
      </c>
      <c r="E1737" s="98">
        <v>0.77768500000000795</v>
      </c>
      <c r="F1737" s="98">
        <v>-1.08332855678468</v>
      </c>
      <c r="G1737" s="99">
        <v>0.95000000000000295</v>
      </c>
      <c r="H1737" s="98">
        <v>2.7062171237263701</v>
      </c>
      <c r="I1737" s="98">
        <v>0.76895999999999898</v>
      </c>
      <c r="J1737" s="98">
        <v>0.24641547163171301</v>
      </c>
      <c r="K1737" s="99">
        <v>0.70000000000000095</v>
      </c>
      <c r="L1737" s="98">
        <v>0.37429046408384098</v>
      </c>
      <c r="M1737" s="98">
        <v>0.58235000000000203</v>
      </c>
      <c r="N1737" s="98">
        <v>-0.40518875422163703</v>
      </c>
      <c r="O1737" s="99">
        <v>0.94999999999999896</v>
      </c>
      <c r="P1737" s="98">
        <v>1.01569511575814</v>
      </c>
      <c r="Q1737" s="98">
        <v>0.59279999999999999</v>
      </c>
      <c r="R1737" s="98">
        <v>-0.71662093340369004</v>
      </c>
      <c r="S1737" s="99">
        <v>0.7</v>
      </c>
      <c r="T1737" s="98">
        <v>1.0927035109190699</v>
      </c>
      <c r="U1737" s="98">
        <v>0.36012500000000103</v>
      </c>
      <c r="V1737" s="98">
        <v>-0.150516919056944</v>
      </c>
      <c r="W1737" s="99">
        <v>0.95000000000000595</v>
      </c>
      <c r="X1737" s="98">
        <v>0.37717261108153199</v>
      </c>
      <c r="Y1737" s="98">
        <v>0.3664</v>
      </c>
      <c r="Z1737" s="98">
        <v>-0.177005006876674</v>
      </c>
      <c r="AA1737" s="99">
        <v>0.7</v>
      </c>
      <c r="AB1737" s="98">
        <v>0.26980332611500402</v>
      </c>
      <c r="AC1737" t="str">
        <f>IF('Raw data (converted)'!T1737="","",'Raw data (converted)'!T1737)</f>
        <v/>
      </c>
    </row>
    <row r="1738" spans="1:29" x14ac:dyDescent="0.25">
      <c r="A1738" t="str">
        <f t="shared" si="62"/>
        <v>Nov</v>
      </c>
      <c r="B1738">
        <f t="shared" si="61"/>
        <v>1737</v>
      </c>
      <c r="C1738" t="s">
        <v>2973</v>
      </c>
      <c r="D1738">
        <v>0</v>
      </c>
      <c r="E1738" s="98">
        <v>0.89791000000000898</v>
      </c>
      <c r="F1738" s="98">
        <v>0.36691733521890202</v>
      </c>
      <c r="G1738" s="99">
        <v>0.95000000000001505</v>
      </c>
      <c r="H1738" s="98">
        <v>0.91558783690118095</v>
      </c>
      <c r="I1738" s="98">
        <v>0.89896000000000098</v>
      </c>
      <c r="J1738" s="98">
        <v>5.3007979362563303E-2</v>
      </c>
      <c r="K1738" s="99">
        <v>0.7</v>
      </c>
      <c r="L1738" s="98">
        <v>8.0513558455509907E-2</v>
      </c>
      <c r="M1738" s="98">
        <v>0.21867500000000301</v>
      </c>
      <c r="N1738" s="98">
        <v>0.150647100927849</v>
      </c>
      <c r="O1738" s="99">
        <v>0.95000000000001195</v>
      </c>
      <c r="P1738" s="98">
        <v>0.37757526128497299</v>
      </c>
      <c r="Q1738" s="98">
        <v>0.22640000000000099</v>
      </c>
      <c r="R1738" s="98">
        <v>-0.40454407530858699</v>
      </c>
      <c r="S1738" s="99">
        <v>0.7</v>
      </c>
      <c r="T1738" s="98">
        <v>0.61673804611071004</v>
      </c>
      <c r="U1738" s="98">
        <v>0.37818000000000301</v>
      </c>
      <c r="V1738" s="98">
        <v>-8.4009443195888107E-3</v>
      </c>
      <c r="W1738" s="99">
        <v>0.95000000000003204</v>
      </c>
      <c r="X1738" s="98">
        <v>2.10509811285137E-2</v>
      </c>
      <c r="Y1738" s="98">
        <v>0.38198000000000099</v>
      </c>
      <c r="Z1738" s="98">
        <v>-7.4155781828355097E-2</v>
      </c>
      <c r="AA1738" s="99">
        <v>0.70000000000000095</v>
      </c>
      <c r="AB1738" s="98">
        <v>0.113031821948625</v>
      </c>
      <c r="AC1738" t="str">
        <f>IF('Raw data (converted)'!T1738="","",'Raw data (converted)'!T1738)</f>
        <v/>
      </c>
    </row>
    <row r="1739" spans="1:29" x14ac:dyDescent="0.25">
      <c r="A1739" t="str">
        <f t="shared" si="62"/>
        <v>Nov</v>
      </c>
      <c r="B1739">
        <f t="shared" si="61"/>
        <v>1738</v>
      </c>
      <c r="C1739" t="s">
        <v>2973</v>
      </c>
      <c r="D1739">
        <v>15</v>
      </c>
      <c r="E1739" s="98">
        <v>0.82596999999999199</v>
      </c>
      <c r="F1739" s="98">
        <v>-0.36691733522015302</v>
      </c>
      <c r="G1739" s="99">
        <v>0.55000000000000004</v>
      </c>
      <c r="H1739" s="98">
        <v>0.232219294899704</v>
      </c>
      <c r="I1739" s="98">
        <v>0.82491999999999999</v>
      </c>
      <c r="J1739" s="98">
        <v>-0.202583879610127</v>
      </c>
      <c r="K1739" s="99">
        <v>0.3</v>
      </c>
      <c r="L1739" s="98">
        <v>0.13187560490178099</v>
      </c>
      <c r="M1739" s="98">
        <v>0.352874999999999</v>
      </c>
      <c r="N1739" s="98">
        <v>-0.15064710092834199</v>
      </c>
      <c r="O1739" s="99">
        <v>0.54999999999999905</v>
      </c>
      <c r="P1739" s="98">
        <v>9.5763898790871493E-2</v>
      </c>
      <c r="Q1739" s="98">
        <v>0.34515000000000101</v>
      </c>
      <c r="R1739" s="98">
        <v>0.209977323492051</v>
      </c>
      <c r="S1739" s="99">
        <v>0.3</v>
      </c>
      <c r="T1739" s="98">
        <v>0.137184130149583</v>
      </c>
      <c r="U1739" s="98">
        <v>0.38575999999999899</v>
      </c>
      <c r="V1739" s="98">
        <v>8.4009443194730804E-3</v>
      </c>
      <c r="W1739" s="99">
        <v>0.55000000000000904</v>
      </c>
      <c r="X1739" s="98">
        <v>5.3391316458184799E-3</v>
      </c>
      <c r="Y1739" s="98">
        <v>0.38196000000000102</v>
      </c>
      <c r="Z1739" s="98">
        <v>5.2937482346003102E-2</v>
      </c>
      <c r="AA1739" s="99">
        <v>0.3</v>
      </c>
      <c r="AB1739" s="98">
        <v>3.45813208361491E-2</v>
      </c>
      <c r="AC1739" t="str">
        <f>IF('Raw data (converted)'!T1739="","",'Raw data (converted)'!T1739)</f>
        <v/>
      </c>
    </row>
    <row r="1740" spans="1:29" x14ac:dyDescent="0.25">
      <c r="A1740" t="str">
        <f t="shared" si="62"/>
        <v>Nov</v>
      </c>
      <c r="B1740">
        <f t="shared" si="61"/>
        <v>1739</v>
      </c>
      <c r="C1740" t="s">
        <v>2973</v>
      </c>
      <c r="D1740">
        <v>30</v>
      </c>
      <c r="E1740" s="98">
        <v>0.75192999999999099</v>
      </c>
      <c r="F1740" s="98">
        <v>0.36691733522133801</v>
      </c>
      <c r="G1740" s="99">
        <v>0.55000000000000404</v>
      </c>
      <c r="H1740" s="98">
        <v>0.23221929490045601</v>
      </c>
      <c r="I1740" s="98">
        <v>0.75087999999999999</v>
      </c>
      <c r="J1740" s="98">
        <v>0.30106215442061002</v>
      </c>
      <c r="K1740" s="99">
        <v>0.3</v>
      </c>
      <c r="L1740" s="98">
        <v>0.195986833370074</v>
      </c>
      <c r="M1740" s="98">
        <v>0.47162499999999902</v>
      </c>
      <c r="N1740" s="98">
        <v>0.15064710092850001</v>
      </c>
      <c r="O1740" s="99">
        <v>0.55000000000000404</v>
      </c>
      <c r="P1740" s="98">
        <v>9.5763898790973301E-2</v>
      </c>
      <c r="Q1740" s="98">
        <v>0.46390000000000098</v>
      </c>
      <c r="R1740" s="98">
        <v>0.37455414460747799</v>
      </c>
      <c r="S1740" s="99">
        <v>0.3</v>
      </c>
      <c r="T1740" s="98">
        <v>0.24471890043775399</v>
      </c>
      <c r="U1740" s="98">
        <v>0.38573999999999797</v>
      </c>
      <c r="V1740" s="98">
        <v>-8.4009443194282395E-3</v>
      </c>
      <c r="W1740" s="99">
        <v>0.55000000000001703</v>
      </c>
      <c r="X1740" s="98">
        <v>5.3391316457900703E-3</v>
      </c>
      <c r="Y1740" s="98">
        <v>0.38194</v>
      </c>
      <c r="Z1740" s="98">
        <v>3.9764099642393198E-2</v>
      </c>
      <c r="AA1740" s="99">
        <v>0.3</v>
      </c>
      <c r="AB1740" s="98">
        <v>2.5975813785522502E-2</v>
      </c>
      <c r="AC1740" t="str">
        <f>IF('Raw data (converted)'!T1740="","",'Raw data (converted)'!T1740)</f>
        <v/>
      </c>
    </row>
    <row r="1741" spans="1:29" x14ac:dyDescent="0.25">
      <c r="A1741" t="str">
        <f t="shared" si="62"/>
        <v>Nov</v>
      </c>
      <c r="B1741">
        <f t="shared" si="61"/>
        <v>1740</v>
      </c>
      <c r="C1741" t="s">
        <v>2973</v>
      </c>
      <c r="D1741">
        <v>45</v>
      </c>
      <c r="E1741" s="98">
        <v>0.675790000000007</v>
      </c>
      <c r="F1741" s="98">
        <v>-0.36691733522222397</v>
      </c>
      <c r="G1741" s="99">
        <v>0.94999999999999596</v>
      </c>
      <c r="H1741" s="98">
        <v>0.91558783690929102</v>
      </c>
      <c r="I1741" s="98">
        <v>0.676839999999999</v>
      </c>
      <c r="J1741" s="98">
        <v>-0.20343602890509099</v>
      </c>
      <c r="K1741" s="99">
        <v>0.7</v>
      </c>
      <c r="L1741" s="98">
        <v>0.30900415108560497</v>
      </c>
      <c r="M1741" s="98">
        <v>0.57492500000000202</v>
      </c>
      <c r="N1741" s="98">
        <v>-0.15064710092879299</v>
      </c>
      <c r="O1741" s="99">
        <v>0.94999999999999596</v>
      </c>
      <c r="P1741" s="98">
        <v>0.37757526128727498</v>
      </c>
      <c r="Q1741" s="98">
        <v>0.58265</v>
      </c>
      <c r="R1741" s="98">
        <v>-0.48834249090815401</v>
      </c>
      <c r="S1741" s="99">
        <v>0.7</v>
      </c>
      <c r="T1741" s="98">
        <v>0.74451950002211598</v>
      </c>
      <c r="U1741" s="98">
        <v>0.37812000000000201</v>
      </c>
      <c r="V1741" s="98">
        <v>8.4009443193716303E-3</v>
      </c>
      <c r="W1741" s="99">
        <v>0.95000000000000595</v>
      </c>
      <c r="X1741" s="98">
        <v>2.10509811279639E-2</v>
      </c>
      <c r="Y1741" s="98">
        <v>0.38191999999999998</v>
      </c>
      <c r="Z1741" s="98">
        <v>-6.7448223673003002E-2</v>
      </c>
      <c r="AA1741" s="99">
        <v>0.7</v>
      </c>
      <c r="AB1741" s="98">
        <v>0.102807785497686</v>
      </c>
      <c r="AC1741" t="str">
        <f>IF('Raw data (converted)'!T1741="","",'Raw data (converted)'!T1741)</f>
        <v/>
      </c>
    </row>
    <row r="1742" spans="1:29" x14ac:dyDescent="0.25">
      <c r="A1742" t="str">
        <f t="shared" si="62"/>
        <v>Nov</v>
      </c>
      <c r="B1742">
        <f t="shared" si="61"/>
        <v>1741</v>
      </c>
      <c r="C1742" t="s">
        <v>2974</v>
      </c>
      <c r="D1742">
        <v>0</v>
      </c>
      <c r="E1742" s="98">
        <v>0.89549000000001</v>
      </c>
      <c r="F1742" s="98">
        <v>-0.407913685526823</v>
      </c>
      <c r="G1742" s="99">
        <v>0.95000000000001195</v>
      </c>
      <c r="H1742" s="98">
        <v>1.0179218456989001</v>
      </c>
      <c r="I1742" s="98">
        <v>0.89464000000000199</v>
      </c>
      <c r="J1742" s="98">
        <v>-8.1660941180372204E-2</v>
      </c>
      <c r="K1742" s="99">
        <v>0.7</v>
      </c>
      <c r="L1742" s="98">
        <v>0.124034648591865</v>
      </c>
      <c r="M1742" s="98">
        <v>0.237125000000002</v>
      </c>
      <c r="N1742" s="98">
        <v>7.7920914272804995E-2</v>
      </c>
      <c r="O1742" s="99">
        <v>0.95000000000000595</v>
      </c>
      <c r="P1742" s="98">
        <v>0.195294208943986</v>
      </c>
      <c r="Q1742" s="98">
        <v>0.238650000000001</v>
      </c>
      <c r="R1742" s="98">
        <v>-6.6460812372167694E-2</v>
      </c>
      <c r="S1742" s="99">
        <v>0.69999999999999896</v>
      </c>
      <c r="T1742" s="98">
        <v>0.101312976066756</v>
      </c>
      <c r="U1742" s="98">
        <v>0.38347500000000301</v>
      </c>
      <c r="V1742" s="98">
        <v>-5.4839497641043698E-2</v>
      </c>
      <c r="W1742" s="99">
        <v>0.95000000000003304</v>
      </c>
      <c r="X1742" s="98">
        <v>0.13741656262459101</v>
      </c>
      <c r="Y1742" s="98">
        <v>0.381050000000001</v>
      </c>
      <c r="Z1742" s="98">
        <v>2.3290132483755398E-2</v>
      </c>
      <c r="AA1742" s="99">
        <v>0.70000000000000095</v>
      </c>
      <c r="AB1742" s="98">
        <v>3.5499849374716397E-2</v>
      </c>
      <c r="AC1742" t="str">
        <f>IF('Raw data (converted)'!T1742="","",'Raw data (converted)'!T1742)</f>
        <v/>
      </c>
    </row>
    <row r="1743" spans="1:29" x14ac:dyDescent="0.25">
      <c r="A1743" t="str">
        <f t="shared" si="62"/>
        <v>Nov</v>
      </c>
      <c r="B1743">
        <f t="shared" si="61"/>
        <v>1742</v>
      </c>
      <c r="C1743" t="s">
        <v>2974</v>
      </c>
      <c r="D1743">
        <v>15</v>
      </c>
      <c r="E1743" s="98">
        <v>0.82052999999999299</v>
      </c>
      <c r="F1743" s="98">
        <v>0.407913685525225</v>
      </c>
      <c r="G1743" s="99">
        <v>0.55000000000000004</v>
      </c>
      <c r="H1743" s="98">
        <v>0.25817413004252199</v>
      </c>
      <c r="I1743" s="98">
        <v>0.821380000000001</v>
      </c>
      <c r="J1743" s="98">
        <v>0.240099412871214</v>
      </c>
      <c r="K1743" s="99">
        <v>0.3</v>
      </c>
      <c r="L1743" s="98">
        <v>0.15629835682267501</v>
      </c>
      <c r="M1743" s="98">
        <v>0.313024999999999</v>
      </c>
      <c r="N1743" s="98">
        <v>-7.7920914273257896E-2</v>
      </c>
      <c r="O1743" s="99">
        <v>0.54999999999999705</v>
      </c>
      <c r="P1743" s="98">
        <v>4.9532203980091997E-2</v>
      </c>
      <c r="Q1743" s="98">
        <v>0.311500000000001</v>
      </c>
      <c r="R1743" s="98">
        <v>1.5133500792193199E-2</v>
      </c>
      <c r="S1743" s="99">
        <v>0.3</v>
      </c>
      <c r="T1743" s="98">
        <v>9.8869221206478192E-3</v>
      </c>
      <c r="U1743" s="98">
        <v>0.37687499999999802</v>
      </c>
      <c r="V1743" s="98">
        <v>5.4839497640901E-2</v>
      </c>
      <c r="W1743" s="99">
        <v>0.55000000000001203</v>
      </c>
      <c r="X1743" s="98">
        <v>3.4852775445367003E-2</v>
      </c>
      <c r="Y1743" s="98">
        <v>0.37930000000000103</v>
      </c>
      <c r="Z1743" s="98">
        <v>1.3417334235157201E-2</v>
      </c>
      <c r="AA1743" s="99">
        <v>0.3</v>
      </c>
      <c r="AB1743" s="98">
        <v>8.7648385325834605E-3</v>
      </c>
      <c r="AC1743" t="str">
        <f>IF('Raw data (converted)'!T1743="","",'Raw data (converted)'!T1743)</f>
        <v/>
      </c>
    </row>
    <row r="1744" spans="1:29" x14ac:dyDescent="0.25">
      <c r="A1744" t="str">
        <f t="shared" si="62"/>
        <v>Nov</v>
      </c>
      <c r="B1744">
        <f t="shared" si="61"/>
        <v>1743</v>
      </c>
      <c r="C1744" t="s">
        <v>2974</v>
      </c>
      <c r="D1744">
        <v>30</v>
      </c>
      <c r="E1744" s="98">
        <v>0.747269999999991</v>
      </c>
      <c r="F1744" s="98">
        <v>-0.40791368552413498</v>
      </c>
      <c r="G1744" s="99">
        <v>0.55000000000000504</v>
      </c>
      <c r="H1744" s="98">
        <v>0.25817413004183498</v>
      </c>
      <c r="I1744" s="98">
        <v>0.74812000000000001</v>
      </c>
      <c r="J1744" s="98">
        <v>-0.31981992105114299</v>
      </c>
      <c r="K1744" s="99">
        <v>0.3</v>
      </c>
      <c r="L1744" s="98">
        <v>0.20819910619984</v>
      </c>
      <c r="M1744" s="98">
        <v>0.38587499999999902</v>
      </c>
      <c r="N1744" s="98">
        <v>7.7920914273388903E-2</v>
      </c>
      <c r="O1744" s="99">
        <v>0.55000000000000104</v>
      </c>
      <c r="P1744" s="98">
        <v>4.9532203980175597E-2</v>
      </c>
      <c r="Q1744" s="98">
        <v>0.38435000000000102</v>
      </c>
      <c r="R1744" s="98">
        <v>0.100259442748448</v>
      </c>
      <c r="S1744" s="99">
        <v>0.3</v>
      </c>
      <c r="T1744" s="98">
        <v>6.5501189006101093E-2</v>
      </c>
      <c r="U1744" s="98">
        <v>0.37512499999999799</v>
      </c>
      <c r="V1744" s="98">
        <v>-5.4839497640848098E-2</v>
      </c>
      <c r="W1744" s="99">
        <v>0.55000000000002103</v>
      </c>
      <c r="X1744" s="98">
        <v>3.4852775445334001E-2</v>
      </c>
      <c r="Y1744" s="98">
        <v>0.37755</v>
      </c>
      <c r="Z1744" s="98">
        <v>-7.2575580635662496E-2</v>
      </c>
      <c r="AA1744" s="99">
        <v>0.3</v>
      </c>
      <c r="AB1744" s="98">
        <v>4.7409938234530401E-2</v>
      </c>
      <c r="AC1744" t="str">
        <f>IF('Raw data (converted)'!T1744="","",'Raw data (converted)'!T1744)</f>
        <v/>
      </c>
    </row>
    <row r="1745" spans="1:29" x14ac:dyDescent="0.25">
      <c r="A1745" t="str">
        <f t="shared" si="62"/>
        <v>Nov</v>
      </c>
      <c r="B1745">
        <f t="shared" si="61"/>
        <v>1744</v>
      </c>
      <c r="C1745" t="s">
        <v>2974</v>
      </c>
      <c r="D1745">
        <v>45</v>
      </c>
      <c r="E1745" s="98">
        <v>0.67571000000000703</v>
      </c>
      <c r="F1745" s="98">
        <v>0.40791368552328799</v>
      </c>
      <c r="G1745" s="99">
        <v>0.94999999999999896</v>
      </c>
      <c r="H1745" s="98">
        <v>1.0179218456899399</v>
      </c>
      <c r="I1745" s="98">
        <v>0.67485999999999902</v>
      </c>
      <c r="J1745" s="98">
        <v>0.203436028905258</v>
      </c>
      <c r="K1745" s="99">
        <v>0.7</v>
      </c>
      <c r="L1745" s="98">
        <v>0.30900415108585899</v>
      </c>
      <c r="M1745" s="98">
        <v>0.455675000000002</v>
      </c>
      <c r="N1745" s="98">
        <v>-7.7920914273731504E-2</v>
      </c>
      <c r="O1745" s="99">
        <v>0.94999999999999596</v>
      </c>
      <c r="P1745" s="98">
        <v>0.19529420894628699</v>
      </c>
      <c r="Q1745" s="98">
        <v>0.4572</v>
      </c>
      <c r="R1745" s="98">
        <v>-0.109804820440914</v>
      </c>
      <c r="S1745" s="99">
        <v>0.7</v>
      </c>
      <c r="T1745" s="98">
        <v>0.16738731193442799</v>
      </c>
      <c r="U1745" s="98">
        <v>0.37822500000000198</v>
      </c>
      <c r="V1745" s="98">
        <v>5.48394976407875E-2</v>
      </c>
      <c r="W1745" s="99">
        <v>0.95000000000000995</v>
      </c>
      <c r="X1745" s="98">
        <v>0.13741656262391599</v>
      </c>
      <c r="Y1745" s="98">
        <v>0.37580000000000002</v>
      </c>
      <c r="Z1745" s="98">
        <v>6.7075581553271493E-2</v>
      </c>
      <c r="AA1745" s="99">
        <v>0.7</v>
      </c>
      <c r="AB1745" s="98">
        <v>0.10223978392433</v>
      </c>
      <c r="AC1745" t="str">
        <f>IF('Raw data (converted)'!T1745="","",'Raw data (converted)'!T1745)</f>
        <v/>
      </c>
    </row>
    <row r="1746" spans="1:29" x14ac:dyDescent="0.25">
      <c r="A1746" t="str">
        <f t="shared" si="62"/>
        <v>Nov</v>
      </c>
      <c r="B1746">
        <f t="shared" si="61"/>
        <v>1745</v>
      </c>
      <c r="C1746" t="s">
        <v>2975</v>
      </c>
      <c r="D1746">
        <v>0</v>
      </c>
      <c r="E1746" s="98">
        <v>0.82822500000000698</v>
      </c>
      <c r="F1746" s="98">
        <v>2.6801364011223501</v>
      </c>
      <c r="G1746" s="99">
        <v>0.95000000000000995</v>
      </c>
      <c r="H1746" s="98">
        <v>6.7375485166417697</v>
      </c>
      <c r="I1746" s="98">
        <v>0.81170000000000098</v>
      </c>
      <c r="J1746" s="98">
        <v>2.1203191745045098</v>
      </c>
      <c r="K1746" s="99">
        <v>0.7</v>
      </c>
      <c r="L1746" s="98">
        <v>3.2280580880260099</v>
      </c>
      <c r="M1746" s="98">
        <v>0.208650000000005</v>
      </c>
      <c r="N1746" s="98">
        <v>0.73765132178646797</v>
      </c>
      <c r="O1746" s="99">
        <v>0.95000000000000295</v>
      </c>
      <c r="P1746" s="98">
        <v>1.8498094501147799</v>
      </c>
      <c r="Q1746" s="98">
        <v>0.20650000000000199</v>
      </c>
      <c r="R1746" s="98">
        <v>0.32941446132254498</v>
      </c>
      <c r="S1746" s="99">
        <v>0.69999999999999796</v>
      </c>
      <c r="T1746" s="98">
        <v>0.50218677740351003</v>
      </c>
      <c r="U1746" s="98">
        <v>0.343945000000003</v>
      </c>
      <c r="V1746" s="98">
        <v>0.245260902215094</v>
      </c>
      <c r="W1746" s="99">
        <v>0.95000000000003204</v>
      </c>
      <c r="X1746" s="98">
        <v>0.61461157863920801</v>
      </c>
      <c r="Y1746" s="98">
        <v>0.33852000000000099</v>
      </c>
      <c r="Z1746" s="98">
        <v>0.19899089194134201</v>
      </c>
      <c r="AA1746" s="99">
        <v>0.70000000000000095</v>
      </c>
      <c r="AB1746" s="98">
        <v>0.30331708881859398</v>
      </c>
      <c r="AC1746" t="str">
        <f>IF('Raw data (converted)'!T1746="","",'Raw data (converted)'!T1746)</f>
        <v/>
      </c>
    </row>
    <row r="1747" spans="1:29" x14ac:dyDescent="0.25">
      <c r="A1747" t="str">
        <f t="shared" si="62"/>
        <v>Nov</v>
      </c>
      <c r="B1747">
        <f t="shared" si="61"/>
        <v>1746</v>
      </c>
      <c r="C1747" t="s">
        <v>2975</v>
      </c>
      <c r="D1747">
        <v>15</v>
      </c>
      <c r="E1747" s="98">
        <v>0.73532499999999501</v>
      </c>
      <c r="F1747" s="98">
        <v>-2.6801364011230602</v>
      </c>
      <c r="G1747" s="99">
        <v>0.54999999999999905</v>
      </c>
      <c r="H1747" s="98">
        <v>1.70883524531914</v>
      </c>
      <c r="I1747" s="98">
        <v>0.75185000000000002</v>
      </c>
      <c r="J1747" s="98">
        <v>-2.6143637241351998</v>
      </c>
      <c r="K1747" s="99">
        <v>0.3</v>
      </c>
      <c r="L1747" s="98">
        <v>1.70788349907089</v>
      </c>
      <c r="M1747" s="98">
        <v>0.27654999999999902</v>
      </c>
      <c r="N1747" s="98">
        <v>-0.73765132178729098</v>
      </c>
      <c r="O1747" s="99">
        <v>0.54999999999999705</v>
      </c>
      <c r="P1747" s="98">
        <v>0.46916464908203698</v>
      </c>
      <c r="Q1747" s="98">
        <v>0.278700000000001</v>
      </c>
      <c r="R1747" s="98">
        <v>-0.48427202535115399</v>
      </c>
      <c r="S1747" s="99">
        <v>0.3</v>
      </c>
      <c r="T1747" s="98">
        <v>0.31641952761533898</v>
      </c>
      <c r="U1747" s="98">
        <v>0.33786499999999903</v>
      </c>
      <c r="V1747" s="98">
        <v>-0.24526090221513799</v>
      </c>
      <c r="W1747" s="99">
        <v>0.55000000000001104</v>
      </c>
      <c r="X1747" s="98">
        <v>0.15588309682155599</v>
      </c>
      <c r="Y1747" s="98">
        <v>0.34329000000000098</v>
      </c>
      <c r="Z1747" s="98">
        <v>-0.25846664767557698</v>
      </c>
      <c r="AA1747" s="99">
        <v>0.3</v>
      </c>
      <c r="AB1747" s="98">
        <v>0.16884871703923299</v>
      </c>
      <c r="AC1747" t="str">
        <f>IF('Raw data (converted)'!T1747="","",'Raw data (converted)'!T1747)</f>
        <v/>
      </c>
    </row>
    <row r="1748" spans="1:29" x14ac:dyDescent="0.25">
      <c r="A1748" t="str">
        <f t="shared" si="62"/>
        <v>Nov</v>
      </c>
      <c r="B1748">
        <f t="shared" si="61"/>
        <v>1747</v>
      </c>
      <c r="C1748" t="s">
        <v>2975</v>
      </c>
      <c r="D1748">
        <v>30</v>
      </c>
      <c r="E1748" s="98">
        <v>0.67547499999999405</v>
      </c>
      <c r="F1748" s="98">
        <v>2.68013640112384</v>
      </c>
      <c r="G1748" s="99">
        <v>0.55000000000000204</v>
      </c>
      <c r="H1748" s="98">
        <v>1.70883524531965</v>
      </c>
      <c r="I1748" s="98">
        <v>0.69199999999999995</v>
      </c>
      <c r="J1748" s="98">
        <v>1.0645032562846299</v>
      </c>
      <c r="K1748" s="99">
        <v>0.3</v>
      </c>
      <c r="L1748" s="98">
        <v>0.69334952721655196</v>
      </c>
      <c r="M1748" s="98">
        <v>0.34874999999999801</v>
      </c>
      <c r="N1748" s="98">
        <v>0.737651321787542</v>
      </c>
      <c r="O1748" s="99">
        <v>0.54999999999999905</v>
      </c>
      <c r="P1748" s="98">
        <v>0.46916464908219901</v>
      </c>
      <c r="Q1748" s="98">
        <v>0.35090000000000099</v>
      </c>
      <c r="R1748" s="98">
        <v>0.32158689183470002</v>
      </c>
      <c r="S1748" s="99">
        <v>0.3</v>
      </c>
      <c r="T1748" s="98">
        <v>0.21010821376033201</v>
      </c>
      <c r="U1748" s="98">
        <v>0.34263499999999902</v>
      </c>
      <c r="V1748" s="98">
        <v>0.24526090221518099</v>
      </c>
      <c r="W1748" s="99">
        <v>0.55000000000001903</v>
      </c>
      <c r="X1748" s="98">
        <v>0.15588309682158499</v>
      </c>
      <c r="Y1748" s="98">
        <v>0.34805999999999998</v>
      </c>
      <c r="Z1748" s="98">
        <v>0.12612294181053901</v>
      </c>
      <c r="AA1748" s="99">
        <v>0.3</v>
      </c>
      <c r="AB1748" s="98">
        <v>8.23901795980089E-2</v>
      </c>
      <c r="AC1748" t="str">
        <f>IF('Raw data (converted)'!T1748="","",'Raw data (converted)'!T1748)</f>
        <v/>
      </c>
    </row>
    <row r="1749" spans="1:29" x14ac:dyDescent="0.25">
      <c r="A1749" t="str">
        <f t="shared" si="62"/>
        <v>Nov</v>
      </c>
      <c r="B1749">
        <f t="shared" si="61"/>
        <v>1748</v>
      </c>
      <c r="C1749" t="s">
        <v>2975</v>
      </c>
      <c r="D1749">
        <v>45</v>
      </c>
      <c r="E1749" s="98">
        <v>0.648675000000006</v>
      </c>
      <c r="F1749" s="98">
        <v>-2.6801364011244</v>
      </c>
      <c r="G1749" s="99">
        <v>0.94999999999999196</v>
      </c>
      <c r="H1749" s="98">
        <v>6.7375485166457496</v>
      </c>
      <c r="I1749" s="98">
        <v>0.63214999999999999</v>
      </c>
      <c r="J1749" s="98">
        <v>0.24713179567705501</v>
      </c>
      <c r="K1749" s="99">
        <v>0.7</v>
      </c>
      <c r="L1749" s="98">
        <v>0.37537858645380501</v>
      </c>
      <c r="M1749" s="98">
        <v>0.42525000000000301</v>
      </c>
      <c r="N1749" s="98">
        <v>-0.73765132178792203</v>
      </c>
      <c r="O1749" s="99">
        <v>0.94999999999999896</v>
      </c>
      <c r="P1749" s="98">
        <v>1.84980945011835</v>
      </c>
      <c r="Q1749" s="98">
        <v>0.42309999999999998</v>
      </c>
      <c r="R1749" s="98">
        <v>-8.0908815061698502E-2</v>
      </c>
      <c r="S1749" s="99">
        <v>0.7</v>
      </c>
      <c r="T1749" s="98">
        <v>0.12333767075372599</v>
      </c>
      <c r="U1749" s="98">
        <v>0.35825500000000199</v>
      </c>
      <c r="V1749" s="98">
        <v>-0.24526090221525801</v>
      </c>
      <c r="W1749" s="99">
        <v>0.95000000000000995</v>
      </c>
      <c r="X1749" s="98">
        <v>0.61461157863947302</v>
      </c>
      <c r="Y1749" s="98">
        <v>0.35282999999999998</v>
      </c>
      <c r="Z1749" s="98">
        <v>3.1674580177953201E-3</v>
      </c>
      <c r="AA1749" s="99">
        <v>0.70000000000000095</v>
      </c>
      <c r="AB1749" s="98">
        <v>4.8279781315429598E-3</v>
      </c>
      <c r="AC1749" t="str">
        <f>IF('Raw data (converted)'!T1749="","",'Raw data (converted)'!T1749)</f>
        <v/>
      </c>
    </row>
    <row r="1750" spans="1:29" x14ac:dyDescent="0.25">
      <c r="A1750" t="str">
        <f t="shared" si="62"/>
        <v>Nov</v>
      </c>
      <c r="B1750">
        <f t="shared" si="61"/>
        <v>1749</v>
      </c>
      <c r="C1750" t="s">
        <v>2976</v>
      </c>
      <c r="D1750">
        <v>0</v>
      </c>
      <c r="E1750" s="98">
        <v>0.91173500000001095</v>
      </c>
      <c r="F1750" s="98">
        <v>0.40278914173450697</v>
      </c>
      <c r="G1750" s="99">
        <v>0.95000000000001095</v>
      </c>
      <c r="H1750" s="98">
        <v>1.0051295315195099</v>
      </c>
      <c r="I1750" s="98">
        <v>0.89621000000000195</v>
      </c>
      <c r="J1750" s="98">
        <v>1.25285075547572</v>
      </c>
      <c r="K1750" s="99">
        <v>0.7</v>
      </c>
      <c r="L1750" s="98">
        <v>1.90449398377676</v>
      </c>
      <c r="M1750" s="98">
        <v>0.22018000000000301</v>
      </c>
      <c r="N1750" s="98">
        <v>0.23272379729571599</v>
      </c>
      <c r="O1750" s="99">
        <v>0.95000000000000595</v>
      </c>
      <c r="P1750" s="98">
        <v>0.58330756366262504</v>
      </c>
      <c r="Q1750" s="98">
        <v>0.22843000000000099</v>
      </c>
      <c r="R1750" s="98">
        <v>-0.41205703670716898</v>
      </c>
      <c r="S1750" s="99">
        <v>0.7</v>
      </c>
      <c r="T1750" s="98">
        <v>0.62819372944020102</v>
      </c>
      <c r="U1750" s="98">
        <v>0.37610500000000202</v>
      </c>
      <c r="V1750" s="98">
        <v>2.77697881670106E-2</v>
      </c>
      <c r="W1750" s="99">
        <v>0.95000000000003004</v>
      </c>
      <c r="X1750" s="98">
        <v>6.9585240264194007E-2</v>
      </c>
      <c r="Y1750" s="98">
        <v>0.37413000000000102</v>
      </c>
      <c r="Z1750" s="98">
        <v>4.78845123866272E-2</v>
      </c>
      <c r="AA1750" s="99">
        <v>0.70000000000000095</v>
      </c>
      <c r="AB1750" s="98">
        <v>7.2987759079222003E-2</v>
      </c>
      <c r="AC1750" t="str">
        <f>IF('Raw data (converted)'!T1750="","",'Raw data (converted)'!T1750)</f>
        <v/>
      </c>
    </row>
    <row r="1751" spans="1:29" x14ac:dyDescent="0.25">
      <c r="A1751" t="str">
        <f t="shared" si="62"/>
        <v>Nov</v>
      </c>
      <c r="B1751">
        <f t="shared" si="61"/>
        <v>1750</v>
      </c>
      <c r="C1751" t="s">
        <v>2976</v>
      </c>
      <c r="D1751">
        <v>15</v>
      </c>
      <c r="E1751" s="98">
        <v>0.81949499999999198</v>
      </c>
      <c r="F1751" s="98">
        <v>-0.402789141736145</v>
      </c>
      <c r="G1751" s="99">
        <v>0.54999999999999905</v>
      </c>
      <c r="H1751" s="98">
        <v>0.25492963283836201</v>
      </c>
      <c r="I1751" s="98">
        <v>0.83502000000000098</v>
      </c>
      <c r="J1751" s="98">
        <v>-1.0044784030668601</v>
      </c>
      <c r="K1751" s="99">
        <v>0.3</v>
      </c>
      <c r="L1751" s="98">
        <v>0.65421106502888604</v>
      </c>
      <c r="M1751" s="98">
        <v>0.37095999999999901</v>
      </c>
      <c r="N1751" s="98">
        <v>-0.23272379729621401</v>
      </c>
      <c r="O1751" s="99">
        <v>0.54999999999999405</v>
      </c>
      <c r="P1751" s="98">
        <v>0.14794350217854299</v>
      </c>
      <c r="Q1751" s="98">
        <v>0.36271000000000098</v>
      </c>
      <c r="R1751" s="98">
        <v>0.185007047184885</v>
      </c>
      <c r="S1751" s="99">
        <v>0.3</v>
      </c>
      <c r="T1751" s="98">
        <v>0.12086973032848899</v>
      </c>
      <c r="U1751" s="98">
        <v>0.37418499999999899</v>
      </c>
      <c r="V1751" s="98">
        <v>-2.77697881670733E-2</v>
      </c>
      <c r="W1751" s="99">
        <v>0.55000000000001004</v>
      </c>
      <c r="X1751" s="98">
        <v>1.76488096262255E-2</v>
      </c>
      <c r="Y1751" s="98">
        <v>0.37615999999999999</v>
      </c>
      <c r="Z1751" s="98">
        <v>-4.5862887931111603E-2</v>
      </c>
      <c r="AA1751" s="99">
        <v>0.3</v>
      </c>
      <c r="AB1751" s="98">
        <v>2.9959842725492E-2</v>
      </c>
      <c r="AC1751" t="str">
        <f>IF('Raw data (converted)'!T1751="","",'Raw data (converted)'!T1751)</f>
        <v/>
      </c>
    </row>
    <row r="1752" spans="1:29" x14ac:dyDescent="0.25">
      <c r="A1752" t="str">
        <f t="shared" si="62"/>
        <v>Nov</v>
      </c>
      <c r="B1752">
        <f t="shared" si="61"/>
        <v>1751</v>
      </c>
      <c r="C1752" t="s">
        <v>2976</v>
      </c>
      <c r="D1752">
        <v>30</v>
      </c>
      <c r="E1752" s="98">
        <v>0.75830499999999101</v>
      </c>
      <c r="F1752" s="98">
        <v>0.40278914173735297</v>
      </c>
      <c r="G1752" s="99">
        <v>0.55000000000000204</v>
      </c>
      <c r="H1752" s="98">
        <v>0.25492963283912901</v>
      </c>
      <c r="I1752" s="98">
        <v>0.77383000000000002</v>
      </c>
      <c r="J1752" s="98">
        <v>-0.451593231630876</v>
      </c>
      <c r="K1752" s="99">
        <v>0.3</v>
      </c>
      <c r="L1752" s="98">
        <v>0.29399749303551898</v>
      </c>
      <c r="M1752" s="98">
        <v>0.50523999999999802</v>
      </c>
      <c r="N1752" s="98">
        <v>0.23272379729641501</v>
      </c>
      <c r="O1752" s="99">
        <v>0.54999999999999805</v>
      </c>
      <c r="P1752" s="98">
        <v>0.147943502178672</v>
      </c>
      <c r="Q1752" s="98">
        <v>0.49699000000000099</v>
      </c>
      <c r="R1752" s="98">
        <v>0.43924986049422798</v>
      </c>
      <c r="S1752" s="99">
        <v>0.3</v>
      </c>
      <c r="T1752" s="98">
        <v>0.286996278760422</v>
      </c>
      <c r="U1752" s="98">
        <v>0.37621499999999902</v>
      </c>
      <c r="V1752" s="98">
        <v>2.7769788167093499E-2</v>
      </c>
      <c r="W1752" s="99">
        <v>0.55000000000001803</v>
      </c>
      <c r="X1752" s="98">
        <v>1.7648809626238601E-2</v>
      </c>
      <c r="Y1752" s="98">
        <v>0.37819000000000003</v>
      </c>
      <c r="Z1752" s="98">
        <v>-2.31753954971383E-3</v>
      </c>
      <c r="AA1752" s="99">
        <v>0.3</v>
      </c>
      <c r="AB1752" s="98">
        <v>1.5139265133205901E-3</v>
      </c>
      <c r="AC1752" t="str">
        <f>IF('Raw data (converted)'!T1752="","",'Raw data (converted)'!T1752)</f>
        <v/>
      </c>
    </row>
    <row r="1753" spans="1:29" x14ac:dyDescent="0.25">
      <c r="A1753" t="str">
        <f t="shared" si="62"/>
        <v>Nov</v>
      </c>
      <c r="B1753">
        <f t="shared" si="61"/>
        <v>1752</v>
      </c>
      <c r="C1753" t="s">
        <v>2976</v>
      </c>
      <c r="D1753">
        <v>45</v>
      </c>
      <c r="E1753" s="98">
        <v>0.72816500000000794</v>
      </c>
      <c r="F1753" s="98">
        <v>-0.402789141738364</v>
      </c>
      <c r="G1753" s="99">
        <v>0.95000000000000295</v>
      </c>
      <c r="H1753" s="98">
        <v>1.0051295315290401</v>
      </c>
      <c r="I1753" s="98">
        <v>0.71263999999999905</v>
      </c>
      <c r="J1753" s="98">
        <v>0.97133540561770604</v>
      </c>
      <c r="K1753" s="99">
        <v>0.7</v>
      </c>
      <c r="L1753" s="98">
        <v>1.4760754296676299</v>
      </c>
      <c r="M1753" s="98">
        <v>0.62302000000000202</v>
      </c>
      <c r="N1753" s="98">
        <v>-0.23272379729675299</v>
      </c>
      <c r="O1753" s="99">
        <v>0.95000000000000295</v>
      </c>
      <c r="P1753" s="98">
        <v>0.58330756366520498</v>
      </c>
      <c r="Q1753" s="98">
        <v>0.63127</v>
      </c>
      <c r="R1753" s="98">
        <v>-0.54151114080585305</v>
      </c>
      <c r="S1753" s="99">
        <v>0.7</v>
      </c>
      <c r="T1753" s="98">
        <v>0.82560280016036303</v>
      </c>
      <c r="U1753" s="98">
        <v>0.38219500000000101</v>
      </c>
      <c r="V1753" s="98">
        <v>-2.7769788167141301E-2</v>
      </c>
      <c r="W1753" s="99">
        <v>0.95000000000000595</v>
      </c>
      <c r="X1753" s="98">
        <v>6.9585240264503898E-2</v>
      </c>
      <c r="Y1753" s="98">
        <v>0.38022</v>
      </c>
      <c r="Z1753" s="98">
        <v>2.5712306262083699E-2</v>
      </c>
      <c r="AA1753" s="99">
        <v>0.7</v>
      </c>
      <c r="AB1753" s="98">
        <v>3.9191836213361302E-2</v>
      </c>
      <c r="AC1753" t="str">
        <f>IF('Raw data (converted)'!T1753="","",'Raw data (converted)'!T1753)</f>
        <v/>
      </c>
    </row>
    <row r="1754" spans="1:29" x14ac:dyDescent="0.25">
      <c r="A1754" t="str">
        <f t="shared" si="62"/>
        <v>Nov</v>
      </c>
      <c r="B1754">
        <f t="shared" si="61"/>
        <v>1753</v>
      </c>
      <c r="C1754" t="s">
        <v>2977</v>
      </c>
      <c r="D1754">
        <v>0</v>
      </c>
      <c r="E1754" s="98">
        <v>0.89794000000000995</v>
      </c>
      <c r="F1754" s="98">
        <v>-1.8120386834385001</v>
      </c>
      <c r="G1754" s="99">
        <v>0.95000000000000795</v>
      </c>
      <c r="H1754" s="98">
        <v>4.5365829391215602</v>
      </c>
      <c r="I1754" s="98">
        <v>0.89104000000000205</v>
      </c>
      <c r="J1754" s="98">
        <v>-0.13896686481564</v>
      </c>
      <c r="K1754" s="99">
        <v>0.7</v>
      </c>
      <c r="L1754" s="98">
        <v>0.21107788859019799</v>
      </c>
      <c r="M1754" s="98">
        <v>0.22618500000000499</v>
      </c>
      <c r="N1754" s="98">
        <v>-0.807260671872572</v>
      </c>
      <c r="O1754" s="99">
        <v>0.95000000000000095</v>
      </c>
      <c r="P1754" s="98">
        <v>2.024593194256</v>
      </c>
      <c r="Q1754" s="98">
        <v>0.22506000000000201</v>
      </c>
      <c r="R1754" s="98">
        <v>-0.15950594969319201</v>
      </c>
      <c r="S1754" s="99">
        <v>0.69999999999999896</v>
      </c>
      <c r="T1754" s="98">
        <v>0.24315376429608099</v>
      </c>
      <c r="U1754" s="98">
        <v>0.37394000000000199</v>
      </c>
      <c r="V1754" s="98">
        <v>-0.127881041307391</v>
      </c>
      <c r="W1754" s="99">
        <v>0.95000000000003204</v>
      </c>
      <c r="X1754" s="98">
        <v>0.32044834761292301</v>
      </c>
      <c r="Y1754" s="98">
        <v>0.37049000000000099</v>
      </c>
      <c r="Z1754" s="98">
        <v>1.32287952507666E-2</v>
      </c>
      <c r="AA1754" s="99">
        <v>0.70000000000000095</v>
      </c>
      <c r="AB1754" s="98">
        <v>2.0163910457308001E-2</v>
      </c>
      <c r="AC1754" t="str">
        <f>IF('Raw data (converted)'!T1754="","",'Raw data (converted)'!T1754)</f>
        <v/>
      </c>
    </row>
    <row r="1755" spans="1:29" x14ac:dyDescent="0.25">
      <c r="A1755" t="str">
        <f t="shared" si="62"/>
        <v>Nov</v>
      </c>
      <c r="B1755">
        <f t="shared" si="61"/>
        <v>1754</v>
      </c>
      <c r="C1755" t="s">
        <v>2977</v>
      </c>
      <c r="D1755">
        <v>15</v>
      </c>
      <c r="E1755" s="98">
        <v>0.80877999999999395</v>
      </c>
      <c r="F1755" s="98">
        <v>1.81203868343687</v>
      </c>
      <c r="G1755" s="99">
        <v>0.54999999999999905</v>
      </c>
      <c r="H1755" s="98">
        <v>1.1506073463556299</v>
      </c>
      <c r="I1755" s="98">
        <v>0.81568000000000096</v>
      </c>
      <c r="J1755" s="98">
        <v>0.92006845322923703</v>
      </c>
      <c r="K1755" s="99">
        <v>0.3</v>
      </c>
      <c r="L1755" s="98">
        <v>0.59918491266727003</v>
      </c>
      <c r="M1755" s="98">
        <v>0.28434499999999802</v>
      </c>
      <c r="N1755" s="98">
        <v>0.80726067187166395</v>
      </c>
      <c r="O1755" s="99">
        <v>0.54999999999999805</v>
      </c>
      <c r="P1755" s="98">
        <v>0.51349481183370205</v>
      </c>
      <c r="Q1755" s="98">
        <v>0.285470000000001</v>
      </c>
      <c r="R1755" s="98">
        <v>0.39838940835519698</v>
      </c>
      <c r="S1755" s="99">
        <v>0.3</v>
      </c>
      <c r="T1755" s="98">
        <v>0.26029438096326701</v>
      </c>
      <c r="U1755" s="98">
        <v>0.36387999999999898</v>
      </c>
      <c r="V1755" s="98">
        <v>0.127881041307251</v>
      </c>
      <c r="W1755" s="99">
        <v>0.55000000000001203</v>
      </c>
      <c r="X1755" s="98">
        <v>8.1274877554027902E-2</v>
      </c>
      <c r="Y1755" s="98">
        <v>0.36733000000000099</v>
      </c>
      <c r="Z1755" s="98">
        <v>5.8182440274294998E-2</v>
      </c>
      <c r="AA1755" s="99">
        <v>0.3</v>
      </c>
      <c r="AB1755" s="98">
        <v>3.8007592656960403E-2</v>
      </c>
      <c r="AC1755" t="str">
        <f>IF('Raw data (converted)'!T1755="","",'Raw data (converted)'!T1755)</f>
        <v/>
      </c>
    </row>
    <row r="1756" spans="1:29" x14ac:dyDescent="0.25">
      <c r="A1756" t="str">
        <f t="shared" si="62"/>
        <v>Nov</v>
      </c>
      <c r="B1756">
        <f t="shared" si="61"/>
        <v>1755</v>
      </c>
      <c r="C1756" t="s">
        <v>2977</v>
      </c>
      <c r="D1756">
        <v>30</v>
      </c>
      <c r="E1756" s="98">
        <v>0.73341999999999297</v>
      </c>
      <c r="F1756" s="98">
        <v>-1.8120386834359099</v>
      </c>
      <c r="G1756" s="99">
        <v>0.55000000000000104</v>
      </c>
      <c r="H1756" s="98">
        <v>1.1506073463550199</v>
      </c>
      <c r="I1756" s="98">
        <v>0.74031999999999998</v>
      </c>
      <c r="J1756" s="98">
        <v>-1.5672114019838199</v>
      </c>
      <c r="K1756" s="99">
        <v>0.3</v>
      </c>
      <c r="L1756" s="98">
        <v>1.0214820972847201</v>
      </c>
      <c r="M1756" s="98">
        <v>0.34475499999999798</v>
      </c>
      <c r="N1756" s="98">
        <v>-0.80726067187140504</v>
      </c>
      <c r="O1756" s="99">
        <v>0.55000000000000104</v>
      </c>
      <c r="P1756" s="98">
        <v>0.51349481183353995</v>
      </c>
      <c r="Q1756" s="98">
        <v>0.34588000000000102</v>
      </c>
      <c r="R1756" s="98">
        <v>-0.48351535031151899</v>
      </c>
      <c r="S1756" s="99">
        <v>0.3</v>
      </c>
      <c r="T1756" s="98">
        <v>0.31592500343282398</v>
      </c>
      <c r="U1756" s="98">
        <v>0.36071999999999899</v>
      </c>
      <c r="V1756" s="98">
        <v>-0.127881041307218</v>
      </c>
      <c r="W1756" s="99">
        <v>0.55000000000001903</v>
      </c>
      <c r="X1756" s="98">
        <v>8.1274877554008404E-2</v>
      </c>
      <c r="Y1756" s="98">
        <v>0.36416999999999999</v>
      </c>
      <c r="Z1756" s="98">
        <v>-0.142345718658517</v>
      </c>
      <c r="AA1756" s="99">
        <v>0.3</v>
      </c>
      <c r="AB1756" s="98">
        <v>9.2987973866165197E-2</v>
      </c>
      <c r="AC1756" t="str">
        <f>IF('Raw data (converted)'!T1756="","",'Raw data (converted)'!T1756)</f>
        <v/>
      </c>
    </row>
    <row r="1757" spans="1:29" x14ac:dyDescent="0.25">
      <c r="A1757" t="str">
        <f t="shared" si="62"/>
        <v>Nov</v>
      </c>
      <c r="B1757">
        <f t="shared" si="61"/>
        <v>1756</v>
      </c>
      <c r="C1757" t="s">
        <v>2977</v>
      </c>
      <c r="D1757">
        <v>45</v>
      </c>
      <c r="E1757" s="98">
        <v>0.67186000000000701</v>
      </c>
      <c r="F1757" s="98">
        <v>1.8120386834351201</v>
      </c>
      <c r="G1757" s="99">
        <v>0.95000000000000295</v>
      </c>
      <c r="H1757" s="98">
        <v>4.5365829391128099</v>
      </c>
      <c r="I1757" s="98">
        <v>0.664959999999999</v>
      </c>
      <c r="J1757" s="98">
        <v>1.12749404752377</v>
      </c>
      <c r="K1757" s="99">
        <v>0.7</v>
      </c>
      <c r="L1757" s="98">
        <v>1.7136706128874</v>
      </c>
      <c r="M1757" s="98">
        <v>0.40741500000000302</v>
      </c>
      <c r="N1757" s="98">
        <v>0.807260671871047</v>
      </c>
      <c r="O1757" s="99">
        <v>0.95000000000000295</v>
      </c>
      <c r="P1757" s="98">
        <v>2.0245931942522102</v>
      </c>
      <c r="Q1757" s="98">
        <v>0.40628999999999998</v>
      </c>
      <c r="R1757" s="98">
        <v>0.28953797389939501</v>
      </c>
      <c r="S1757" s="99">
        <v>0.7</v>
      </c>
      <c r="T1757" s="98">
        <v>0.44139015908013901</v>
      </c>
      <c r="U1757" s="98">
        <v>0.364460000000002</v>
      </c>
      <c r="V1757" s="98">
        <v>0.127881041307187</v>
      </c>
      <c r="W1757" s="99">
        <v>0.95000000000001705</v>
      </c>
      <c r="X1757" s="98">
        <v>0.32044834761236302</v>
      </c>
      <c r="Y1757" s="98">
        <v>0.36101</v>
      </c>
      <c r="Z1757" s="98">
        <v>0.115332736059647</v>
      </c>
      <c r="AA1757" s="99">
        <v>0.7</v>
      </c>
      <c r="AB1757" s="98">
        <v>0.17579646133351301</v>
      </c>
      <c r="AC1757" t="str">
        <f>IF('Raw data (converted)'!T1757="","",'Raw data (converted)'!T1757)</f>
        <v/>
      </c>
    </row>
    <row r="1758" spans="1:29" x14ac:dyDescent="0.25">
      <c r="A1758" t="str">
        <f t="shared" si="62"/>
        <v>Nov</v>
      </c>
      <c r="B1758">
        <f t="shared" si="61"/>
        <v>1757</v>
      </c>
      <c r="C1758" t="s">
        <v>2978</v>
      </c>
      <c r="D1758">
        <v>0</v>
      </c>
      <c r="E1758" s="98">
        <v>0.90441000000001004</v>
      </c>
      <c r="F1758" s="98">
        <v>0.20293193400277099</v>
      </c>
      <c r="G1758" s="99">
        <v>0.95000000000000295</v>
      </c>
      <c r="H1758" s="98">
        <v>0.50633727041626797</v>
      </c>
      <c r="I1758" s="98">
        <v>0.89731000000000205</v>
      </c>
      <c r="J1758" s="98">
        <v>0.57950615276143103</v>
      </c>
      <c r="K1758" s="99">
        <v>0.7</v>
      </c>
      <c r="L1758" s="98">
        <v>0.88036079842849502</v>
      </c>
      <c r="M1758" s="98">
        <v>0.25778500000000398</v>
      </c>
      <c r="N1758" s="98">
        <v>-0.14233553674018901</v>
      </c>
      <c r="O1758" s="99">
        <v>0.94999999999999896</v>
      </c>
      <c r="P1758" s="98">
        <v>0.35674262894980002</v>
      </c>
      <c r="Q1758" s="98">
        <v>0.26061000000000101</v>
      </c>
      <c r="R1758" s="98">
        <v>-0.20284995776192799</v>
      </c>
      <c r="S1758" s="99">
        <v>0.69999999999999896</v>
      </c>
      <c r="T1758" s="98">
        <v>0.30923064749064899</v>
      </c>
      <c r="U1758" s="98">
        <v>0.40932000000000301</v>
      </c>
      <c r="V1758" s="98">
        <v>-8.0275690163837093E-2</v>
      </c>
      <c r="W1758" s="99">
        <v>0.95000000000003304</v>
      </c>
      <c r="X1758" s="98">
        <v>0.20115520421559599</v>
      </c>
      <c r="Y1758" s="98">
        <v>0.40777000000000102</v>
      </c>
      <c r="Z1758" s="98">
        <v>-3.1674580178129102E-3</v>
      </c>
      <c r="AA1758" s="99">
        <v>0.70000000000000095</v>
      </c>
      <c r="AB1758" s="98">
        <v>4.82797813156977E-3</v>
      </c>
      <c r="AC1758" t="str">
        <f>IF('Raw data (converted)'!T1758="","",'Raw data (converted)'!T1758)</f>
        <v/>
      </c>
    </row>
    <row r="1759" spans="1:29" x14ac:dyDescent="0.25">
      <c r="A1759" t="str">
        <f t="shared" si="62"/>
        <v>Nov</v>
      </c>
      <c r="B1759">
        <f t="shared" si="61"/>
        <v>1758</v>
      </c>
      <c r="C1759" t="s">
        <v>2978</v>
      </c>
      <c r="D1759">
        <v>15</v>
      </c>
      <c r="E1759" s="98">
        <v>0.81566999999999301</v>
      </c>
      <c r="F1759" s="98">
        <v>-0.20293193400426601</v>
      </c>
      <c r="G1759" s="99">
        <v>0.54999999999999705</v>
      </c>
      <c r="H1759" s="98">
        <v>0.128421631632787</v>
      </c>
      <c r="I1759" s="98">
        <v>0.822770000000001</v>
      </c>
      <c r="J1759" s="98">
        <v>-0.47222677492454601</v>
      </c>
      <c r="K1759" s="99">
        <v>0.3</v>
      </c>
      <c r="L1759" s="98">
        <v>0.30743343418194202</v>
      </c>
      <c r="M1759" s="98">
        <v>0.34664499999999798</v>
      </c>
      <c r="N1759" s="98">
        <v>0.142335536739402</v>
      </c>
      <c r="O1759" s="99">
        <v>0.54999999999999505</v>
      </c>
      <c r="P1759" s="98">
        <v>9.0480146650967805E-2</v>
      </c>
      <c r="Q1759" s="98">
        <v>0.34382000000000101</v>
      </c>
      <c r="R1759" s="98">
        <v>0.184628709665074</v>
      </c>
      <c r="S1759" s="99">
        <v>0.3</v>
      </c>
      <c r="T1759" s="98">
        <v>0.120622544314927</v>
      </c>
      <c r="U1759" s="98">
        <v>0.40603999999999901</v>
      </c>
      <c r="V1759" s="98">
        <v>8.0275690163688906E-2</v>
      </c>
      <c r="W1759" s="99">
        <v>0.55000000000001203</v>
      </c>
      <c r="X1759" s="98">
        <v>5.1018720220438601E-2</v>
      </c>
      <c r="Y1759" s="98">
        <v>0.40759000000000101</v>
      </c>
      <c r="Z1759" s="98">
        <v>4.4033251444485701E-2</v>
      </c>
      <c r="AA1759" s="99">
        <v>0.3</v>
      </c>
      <c r="AB1759" s="98">
        <v>2.8764633687414599E-2</v>
      </c>
      <c r="AC1759" t="str">
        <f>IF('Raw data (converted)'!T1759="","",'Raw data (converted)'!T1759)</f>
        <v/>
      </c>
    </row>
    <row r="1760" spans="1:29" x14ac:dyDescent="0.25">
      <c r="A1760" t="str">
        <f t="shared" si="62"/>
        <v>Nov</v>
      </c>
      <c r="B1760">
        <f t="shared" si="61"/>
        <v>1759</v>
      </c>
      <c r="C1760" t="s">
        <v>2978</v>
      </c>
      <c r="D1760">
        <v>30</v>
      </c>
      <c r="E1760" s="98">
        <v>0.74112999999999196</v>
      </c>
      <c r="F1760" s="98">
        <v>0.20293193400531301</v>
      </c>
      <c r="G1760" s="99">
        <v>0.54999999999999905</v>
      </c>
      <c r="H1760" s="98">
        <v>0.12842163163345099</v>
      </c>
      <c r="I1760" s="98">
        <v>0.74822999999999995</v>
      </c>
      <c r="J1760" s="98">
        <v>-0.19367394046059599</v>
      </c>
      <c r="K1760" s="99">
        <v>0.3</v>
      </c>
      <c r="L1760" s="98">
        <v>0.126075290021082</v>
      </c>
      <c r="M1760" s="98">
        <v>0.42985499999999699</v>
      </c>
      <c r="N1760" s="98">
        <v>-0.142335536739079</v>
      </c>
      <c r="O1760" s="99">
        <v>0.54999999999999505</v>
      </c>
      <c r="P1760" s="98">
        <v>9.0480146650762802E-2</v>
      </c>
      <c r="Q1760" s="98">
        <v>0.42703000000000002</v>
      </c>
      <c r="R1760" s="98">
        <v>2.9131989025010602E-2</v>
      </c>
      <c r="S1760" s="99">
        <v>0.3</v>
      </c>
      <c r="T1760" s="98">
        <v>1.90323311301634E-2</v>
      </c>
      <c r="U1760" s="98">
        <v>0.405859999999998</v>
      </c>
      <c r="V1760" s="98">
        <v>-8.0275690163638794E-2</v>
      </c>
      <c r="W1760" s="99">
        <v>0.55000000000002103</v>
      </c>
      <c r="X1760" s="98">
        <v>5.1018720220407703E-2</v>
      </c>
      <c r="Y1760" s="98">
        <v>0.40740999999999999</v>
      </c>
      <c r="Z1760" s="98">
        <v>-8.1845738834502899E-2</v>
      </c>
      <c r="AA1760" s="99">
        <v>0.3</v>
      </c>
      <c r="AB1760" s="98">
        <v>5.34657026308979E-2</v>
      </c>
      <c r="AC1760" t="str">
        <f>IF('Raw data (converted)'!T1760="","",'Raw data (converted)'!T1760)</f>
        <v/>
      </c>
    </row>
    <row r="1761" spans="1:29" x14ac:dyDescent="0.25">
      <c r="A1761" t="str">
        <f t="shared" si="62"/>
        <v>Nov</v>
      </c>
      <c r="B1761">
        <f t="shared" si="61"/>
        <v>1760</v>
      </c>
      <c r="C1761" t="s">
        <v>2978</v>
      </c>
      <c r="D1761">
        <v>45</v>
      </c>
      <c r="E1761" s="98">
        <v>0.680790000000007</v>
      </c>
      <c r="F1761" s="98">
        <v>-0.202931934006222</v>
      </c>
      <c r="G1761" s="99">
        <v>0.94999999999999896</v>
      </c>
      <c r="H1761" s="98">
        <v>0.50633727042485799</v>
      </c>
      <c r="I1761" s="98">
        <v>0.67368999999999901</v>
      </c>
      <c r="J1761" s="98">
        <v>0.43767399176434402</v>
      </c>
      <c r="K1761" s="99">
        <v>0.7</v>
      </c>
      <c r="L1761" s="98">
        <v>0.66484582393026004</v>
      </c>
      <c r="M1761" s="98">
        <v>0.50741500000000295</v>
      </c>
      <c r="N1761" s="98">
        <v>0.14233553673864399</v>
      </c>
      <c r="O1761" s="99">
        <v>0.94999999999999896</v>
      </c>
      <c r="P1761" s="98">
        <v>0.35674262894593101</v>
      </c>
      <c r="Q1761" s="98">
        <v>0.51024000000000003</v>
      </c>
      <c r="R1761" s="98">
        <v>-0.123674903022893</v>
      </c>
      <c r="S1761" s="99">
        <v>0.7</v>
      </c>
      <c r="T1761" s="98">
        <v>0.188531285489037</v>
      </c>
      <c r="U1761" s="98">
        <v>0.40878000000000198</v>
      </c>
      <c r="V1761" s="98">
        <v>8.0275690163590804E-2</v>
      </c>
      <c r="W1761" s="99">
        <v>0.95000000000001406</v>
      </c>
      <c r="X1761" s="98">
        <v>0.20115520421493699</v>
      </c>
      <c r="Y1761" s="98">
        <v>0.40722999999999998</v>
      </c>
      <c r="Z1761" s="98">
        <v>6.0926986577556498E-2</v>
      </c>
      <c r="AA1761" s="99">
        <v>0.70000000000000095</v>
      </c>
      <c r="AB1761" s="98">
        <v>9.2867764392944294E-2</v>
      </c>
      <c r="AC1761" t="str">
        <f>IF('Raw data (converted)'!T1761="","",'Raw data (converted)'!T1761)</f>
        <v/>
      </c>
    </row>
    <row r="1762" spans="1:29" x14ac:dyDescent="0.25">
      <c r="A1762" t="str">
        <f t="shared" si="62"/>
        <v>Nov</v>
      </c>
      <c r="B1762">
        <f t="shared" si="61"/>
        <v>1761</v>
      </c>
      <c r="C1762" t="s">
        <v>2979</v>
      </c>
      <c r="D1762">
        <v>0</v>
      </c>
      <c r="E1762" s="98">
        <v>0.87270500000000895</v>
      </c>
      <c r="F1762" s="98">
        <v>-0.103515784519441</v>
      </c>
      <c r="G1762" s="99">
        <v>0.95000000000000095</v>
      </c>
      <c r="H1762" s="98">
        <v>0.25827495610152201</v>
      </c>
      <c r="I1762" s="98">
        <v>0.87533000000000105</v>
      </c>
      <c r="J1762" s="98">
        <v>-0.22420942622303999</v>
      </c>
      <c r="K1762" s="99">
        <v>0.69999999999999896</v>
      </c>
      <c r="L1762" s="98">
        <v>0.340558957881684</v>
      </c>
      <c r="M1762" s="98">
        <v>0.21691500000000499</v>
      </c>
      <c r="N1762" s="98">
        <v>-0.12779029940930001</v>
      </c>
      <c r="O1762" s="99">
        <v>0.94999999999999396</v>
      </c>
      <c r="P1762" s="98">
        <v>0.32028588309727501</v>
      </c>
      <c r="Q1762" s="98">
        <v>0.222140000000002</v>
      </c>
      <c r="R1762" s="98">
        <v>-0.33750534282894201</v>
      </c>
      <c r="S1762" s="99">
        <v>0.69999999999999796</v>
      </c>
      <c r="T1762" s="98">
        <v>0.51452261340915595</v>
      </c>
      <c r="U1762" s="98">
        <v>0.370510000000002</v>
      </c>
      <c r="V1762" s="98">
        <v>-1.9135484283299298E-2</v>
      </c>
      <c r="W1762" s="99">
        <v>0.95000000000003004</v>
      </c>
      <c r="X1762" s="98">
        <v>4.7949472320506198E-2</v>
      </c>
      <c r="Y1762" s="98">
        <v>0.375610000000001</v>
      </c>
      <c r="Z1762" s="98">
        <v>-0.102662903988489</v>
      </c>
      <c r="AA1762" s="99">
        <v>0.70000000000000095</v>
      </c>
      <c r="AB1762" s="98">
        <v>0.15648417803272999</v>
      </c>
      <c r="AC1762" t="str">
        <f>IF('Raw data (converted)'!T1762="","",'Raw data (converted)'!T1762)</f>
        <v/>
      </c>
    </row>
    <row r="1763" spans="1:29" x14ac:dyDescent="0.25">
      <c r="A1763" t="str">
        <f t="shared" si="62"/>
        <v>Nov</v>
      </c>
      <c r="B1763">
        <f t="shared" si="61"/>
        <v>1762</v>
      </c>
      <c r="C1763" t="s">
        <v>2979</v>
      </c>
      <c r="D1763">
        <v>15</v>
      </c>
      <c r="E1763" s="98">
        <v>0.81358499999999301</v>
      </c>
      <c r="F1763" s="98">
        <v>0.103515784518074</v>
      </c>
      <c r="G1763" s="99">
        <v>0.54999999999999805</v>
      </c>
      <c r="H1763" s="98">
        <v>6.5505925022060194E-2</v>
      </c>
      <c r="I1763" s="98">
        <v>0.81096000000000101</v>
      </c>
      <c r="J1763" s="98">
        <v>0.194142884626332</v>
      </c>
      <c r="K1763" s="99">
        <v>0.3</v>
      </c>
      <c r="L1763" s="98">
        <v>0.12638056896413</v>
      </c>
      <c r="M1763" s="98">
        <v>0.300254999999998</v>
      </c>
      <c r="N1763" s="98">
        <v>0.12779029940835701</v>
      </c>
      <c r="O1763" s="99">
        <v>0.54999999999999305</v>
      </c>
      <c r="P1763" s="98">
        <v>8.1233671899922394E-2</v>
      </c>
      <c r="Q1763" s="98">
        <v>0.29503000000000101</v>
      </c>
      <c r="R1763" s="98">
        <v>0.26748462650247501</v>
      </c>
      <c r="S1763" s="99">
        <v>0.3</v>
      </c>
      <c r="T1763" s="98">
        <v>0.174757740164072</v>
      </c>
      <c r="U1763" s="98">
        <v>0.37946999999999897</v>
      </c>
      <c r="V1763" s="98">
        <v>1.91354842832126E-2</v>
      </c>
      <c r="W1763" s="99">
        <v>0.55000000000000904</v>
      </c>
      <c r="X1763" s="98">
        <v>1.2161359297516E-2</v>
      </c>
      <c r="Y1763" s="98">
        <v>0.37437000000000098</v>
      </c>
      <c r="Z1763" s="98">
        <v>7.7210659735073905E-2</v>
      </c>
      <c r="AA1763" s="99">
        <v>0.3</v>
      </c>
      <c r="AB1763" s="98">
        <v>5.0437818683056197E-2</v>
      </c>
      <c r="AC1763" t="str">
        <f>IF('Raw data (converted)'!T1763="","",'Raw data (converted)'!T1763)</f>
        <v/>
      </c>
    </row>
    <row r="1764" spans="1:29" x14ac:dyDescent="0.25">
      <c r="A1764" t="str">
        <f t="shared" si="62"/>
        <v>Nov</v>
      </c>
      <c r="B1764">
        <f t="shared" si="61"/>
        <v>1763</v>
      </c>
      <c r="C1764" t="s">
        <v>2979</v>
      </c>
      <c r="D1764">
        <v>30</v>
      </c>
      <c r="E1764" s="98">
        <v>0.74921499999999197</v>
      </c>
      <c r="F1764" s="98">
        <v>-0.10351578451704301</v>
      </c>
      <c r="G1764" s="99">
        <v>0.54999999999999905</v>
      </c>
      <c r="H1764" s="98">
        <v>6.5505925021407604E-2</v>
      </c>
      <c r="I1764" s="98">
        <v>0.74658999999999998</v>
      </c>
      <c r="J1764" s="98">
        <v>5.2052802399819E-2</v>
      </c>
      <c r="K1764" s="99">
        <v>0.3</v>
      </c>
      <c r="L1764" s="98">
        <v>3.3884031758736999E-2</v>
      </c>
      <c r="M1764" s="98">
        <v>0.37314499999999801</v>
      </c>
      <c r="N1764" s="98">
        <v>-0.127790299408064</v>
      </c>
      <c r="O1764" s="99">
        <v>0.54999999999999205</v>
      </c>
      <c r="P1764" s="98">
        <v>8.1233671899736501E-2</v>
      </c>
      <c r="Q1764" s="98">
        <v>0.36792000000000102</v>
      </c>
      <c r="R1764" s="98">
        <v>0.12787808169425199</v>
      </c>
      <c r="S1764" s="99">
        <v>0.3</v>
      </c>
      <c r="T1764" s="98">
        <v>8.3545182724802006E-2</v>
      </c>
      <c r="U1764" s="98">
        <v>0.37822999999999901</v>
      </c>
      <c r="V1764" s="98">
        <v>-1.9135484283183499E-2</v>
      </c>
      <c r="W1764" s="99">
        <v>0.55000000000001803</v>
      </c>
      <c r="X1764" s="98">
        <v>1.21613592974977E-2</v>
      </c>
      <c r="Y1764" s="98">
        <v>0.37313000000000002</v>
      </c>
      <c r="Z1764" s="98">
        <v>4.7204621354620599E-2</v>
      </c>
      <c r="AA1764" s="99">
        <v>0.3</v>
      </c>
      <c r="AB1764" s="98">
        <v>3.08363295585148E-2</v>
      </c>
      <c r="AC1764" t="str">
        <f>IF('Raw data (converted)'!T1764="","",'Raw data (converted)'!T1764)</f>
        <v/>
      </c>
    </row>
    <row r="1765" spans="1:29" x14ac:dyDescent="0.25">
      <c r="A1765" t="str">
        <f t="shared" si="62"/>
        <v>Nov</v>
      </c>
      <c r="B1765">
        <f t="shared" si="61"/>
        <v>1764</v>
      </c>
      <c r="C1765" t="s">
        <v>2979</v>
      </c>
      <c r="D1765">
        <v>45</v>
      </c>
      <c r="E1765" s="98">
        <v>0.67959500000000705</v>
      </c>
      <c r="F1765" s="98">
        <v>0.10351578451610099</v>
      </c>
      <c r="G1765" s="99">
        <v>0.95000000000000595</v>
      </c>
      <c r="H1765" s="98">
        <v>0.258274956093204</v>
      </c>
      <c r="I1765" s="98">
        <v>0.68221999999999905</v>
      </c>
      <c r="J1765" s="98">
        <v>-0.151860697633387</v>
      </c>
      <c r="K1765" s="99">
        <v>0.7</v>
      </c>
      <c r="L1765" s="98">
        <v>0.23066288266445001</v>
      </c>
      <c r="M1765" s="98">
        <v>0.435585000000003</v>
      </c>
      <c r="N1765" s="98">
        <v>0.127790299407606</v>
      </c>
      <c r="O1765" s="99">
        <v>0.94999999999999596</v>
      </c>
      <c r="P1765" s="98">
        <v>0.32028588309303602</v>
      </c>
      <c r="Q1765" s="98">
        <v>0.44080999999999998</v>
      </c>
      <c r="R1765" s="98">
        <v>-0.26642116959603701</v>
      </c>
      <c r="S1765" s="99">
        <v>0.7</v>
      </c>
      <c r="T1765" s="98">
        <v>0.406146750775639</v>
      </c>
      <c r="U1765" s="98">
        <v>0.366790000000001</v>
      </c>
      <c r="V1765" s="98">
        <v>1.9135484283134201E-2</v>
      </c>
      <c r="W1765" s="99">
        <v>0.95000000000000595</v>
      </c>
      <c r="X1765" s="98">
        <v>4.7949472320080601E-2</v>
      </c>
      <c r="Y1765" s="98">
        <v>0.37189</v>
      </c>
      <c r="Z1765" s="98">
        <v>-8.73845770791154E-2</v>
      </c>
      <c r="AA1765" s="99">
        <v>0.7</v>
      </c>
      <c r="AB1765" s="98">
        <v>0.13319594338236301</v>
      </c>
      <c r="AC1765" t="str">
        <f>IF('Raw data (converted)'!T1765="","",'Raw data (converted)'!T1765)</f>
        <v/>
      </c>
    </row>
    <row r="1766" spans="1:29" x14ac:dyDescent="0.25">
      <c r="A1766" t="str">
        <f t="shared" si="62"/>
        <v>Nov</v>
      </c>
      <c r="B1766">
        <f t="shared" si="61"/>
        <v>1765</v>
      </c>
      <c r="C1766" t="s">
        <v>2980</v>
      </c>
      <c r="D1766">
        <v>0</v>
      </c>
      <c r="E1766" s="98">
        <v>0.85459000000000895</v>
      </c>
      <c r="F1766" s="98">
        <v>0.227529744185343</v>
      </c>
      <c r="G1766" s="99">
        <v>0.95</v>
      </c>
      <c r="H1766" s="98">
        <v>0.56771774728387703</v>
      </c>
      <c r="I1766" s="98">
        <v>0.85964000000000096</v>
      </c>
      <c r="J1766" s="98">
        <v>-0.28223167390374498</v>
      </c>
      <c r="K1766" s="99">
        <v>0.7</v>
      </c>
      <c r="L1766" s="98">
        <v>0.42869734945393501</v>
      </c>
      <c r="M1766" s="98">
        <v>0.22346000000000399</v>
      </c>
      <c r="N1766" s="98">
        <v>-0.116361898648977</v>
      </c>
      <c r="O1766" s="99">
        <v>0.94999999999999396</v>
      </c>
      <c r="P1766" s="98">
        <v>0.29164159290992298</v>
      </c>
      <c r="Q1766" s="98">
        <v>0.23301000000000099</v>
      </c>
      <c r="R1766" s="98">
        <v>-0.58427722876709098</v>
      </c>
      <c r="S1766" s="99">
        <v>0.69999999999999796</v>
      </c>
      <c r="T1766" s="98">
        <v>0.89082715721665096</v>
      </c>
      <c r="U1766" s="98">
        <v>0.35557500000000197</v>
      </c>
      <c r="V1766" s="98">
        <v>-6.4173880218138593E-2</v>
      </c>
      <c r="W1766" s="99">
        <v>0.95000000000002904</v>
      </c>
      <c r="X1766" s="98">
        <v>0.16080680875731099</v>
      </c>
      <c r="Y1766" s="98">
        <v>0.36075000000000002</v>
      </c>
      <c r="Z1766" s="98">
        <v>-0.122040294214979</v>
      </c>
      <c r="AA1766" s="99">
        <v>0.7</v>
      </c>
      <c r="AB1766" s="98">
        <v>0.18602064757467701</v>
      </c>
      <c r="AC1766" t="str">
        <f>IF('Raw data (converted)'!T1766="","",'Raw data (converted)'!T1766)</f>
        <v/>
      </c>
    </row>
    <row r="1767" spans="1:29" x14ac:dyDescent="0.25">
      <c r="A1767" t="str">
        <f t="shared" si="62"/>
        <v>Nov</v>
      </c>
      <c r="B1767">
        <f t="shared" si="61"/>
        <v>1766</v>
      </c>
      <c r="C1767" t="s">
        <v>2980</v>
      </c>
      <c r="D1767">
        <v>15</v>
      </c>
      <c r="E1767" s="98">
        <v>0.81572999999999296</v>
      </c>
      <c r="F1767" s="98">
        <v>-0.22752974418667701</v>
      </c>
      <c r="G1767" s="99">
        <v>0.54999999999999605</v>
      </c>
      <c r="H1767" s="98">
        <v>0.14398947830374101</v>
      </c>
      <c r="I1767" s="98">
        <v>0.81068000000000096</v>
      </c>
      <c r="J1767" s="98">
        <v>8.0658396511401498E-2</v>
      </c>
      <c r="K1767" s="99">
        <v>0.3</v>
      </c>
      <c r="L1767" s="98">
        <v>5.2505089318900799E-2</v>
      </c>
      <c r="M1767" s="98">
        <v>0.34641999999999801</v>
      </c>
      <c r="N1767" s="98">
        <v>0.116361898648291</v>
      </c>
      <c r="O1767" s="99">
        <v>0.54999999999999305</v>
      </c>
      <c r="P1767" s="98">
        <v>7.3968659629170694E-2</v>
      </c>
      <c r="Q1767" s="98">
        <v>0.336870000000001</v>
      </c>
      <c r="R1767" s="98">
        <v>0.42487303474160398</v>
      </c>
      <c r="S1767" s="99">
        <v>0.3</v>
      </c>
      <c r="T1767" s="98">
        <v>0.277601005448397</v>
      </c>
      <c r="U1767" s="98">
        <v>0.36967499999999898</v>
      </c>
      <c r="V1767" s="98">
        <v>6.4173880218066998E-2</v>
      </c>
      <c r="W1767" s="99">
        <v>0.55000000000001104</v>
      </c>
      <c r="X1767" s="98">
        <v>4.0785211685321399E-2</v>
      </c>
      <c r="Y1767" s="98">
        <v>0.36449999999999999</v>
      </c>
      <c r="Z1767" s="98">
        <v>0.113437462170021</v>
      </c>
      <c r="AA1767" s="99">
        <v>0.3</v>
      </c>
      <c r="AB1767" s="98">
        <v>7.4103231818378204E-2</v>
      </c>
      <c r="AC1767" t="str">
        <f>IF('Raw data (converted)'!T1767="","",'Raw data (converted)'!T1767)</f>
        <v/>
      </c>
    </row>
    <row r="1768" spans="1:29" x14ac:dyDescent="0.25">
      <c r="A1768" t="str">
        <f t="shared" si="62"/>
        <v>Nov</v>
      </c>
      <c r="B1768">
        <f t="shared" si="61"/>
        <v>1767</v>
      </c>
      <c r="C1768" t="s">
        <v>2980</v>
      </c>
      <c r="D1768">
        <v>30</v>
      </c>
      <c r="E1768" s="98">
        <v>0.76676999999999296</v>
      </c>
      <c r="F1768" s="98">
        <v>0.227529744187664</v>
      </c>
      <c r="G1768" s="99">
        <v>0.54999999999999805</v>
      </c>
      <c r="H1768" s="98">
        <v>0.14398947830436601</v>
      </c>
      <c r="I1768" s="98">
        <v>0.76171999999999995</v>
      </c>
      <c r="J1768" s="98">
        <v>0.39297521091036802</v>
      </c>
      <c r="K1768" s="99">
        <v>0.3</v>
      </c>
      <c r="L1768" s="98">
        <v>0.25582926782700399</v>
      </c>
      <c r="M1768" s="98">
        <v>0.45027999999999802</v>
      </c>
      <c r="N1768" s="98">
        <v>-0.116361898647988</v>
      </c>
      <c r="O1768" s="99">
        <v>0.54999999999999205</v>
      </c>
      <c r="P1768" s="98">
        <v>7.3968659628977404E-2</v>
      </c>
      <c r="Q1768" s="98">
        <v>0.44073000000000101</v>
      </c>
      <c r="R1768" s="98">
        <v>0.29775162808695199</v>
      </c>
      <c r="S1768" s="99">
        <v>0.3</v>
      </c>
      <c r="T1768" s="98">
        <v>0.194534014495992</v>
      </c>
      <c r="U1768" s="98">
        <v>0.37342499999999901</v>
      </c>
      <c r="V1768" s="98">
        <v>-6.4173880218029597E-2</v>
      </c>
      <c r="W1768" s="99">
        <v>0.55000000000001903</v>
      </c>
      <c r="X1768" s="98">
        <v>4.0785211685298299E-2</v>
      </c>
      <c r="Y1768" s="98">
        <v>0.36825000000000002</v>
      </c>
      <c r="Z1768" s="98">
        <v>1.2807455406290901E-2</v>
      </c>
      <c r="AA1768" s="99">
        <v>0.3</v>
      </c>
      <c r="AB1768" s="98">
        <v>8.3664367090857707E-3</v>
      </c>
      <c r="AC1768" t="str">
        <f>IF('Raw data (converted)'!T1768="","",'Raw data (converted)'!T1768)</f>
        <v/>
      </c>
    </row>
    <row r="1769" spans="1:29" x14ac:dyDescent="0.25">
      <c r="A1769" t="str">
        <f t="shared" si="62"/>
        <v>Nov</v>
      </c>
      <c r="B1769">
        <f t="shared" si="61"/>
        <v>1768</v>
      </c>
      <c r="C1769" t="s">
        <v>2980</v>
      </c>
      <c r="D1769">
        <v>45</v>
      </c>
      <c r="E1769" s="98">
        <v>0.70771000000000694</v>
      </c>
      <c r="F1769" s="98">
        <v>-0.22752974418851901</v>
      </c>
      <c r="G1769" s="99">
        <v>0.94999999999999596</v>
      </c>
      <c r="H1769" s="98">
        <v>0.56771774729177404</v>
      </c>
      <c r="I1769" s="98">
        <v>0.71275999999999895</v>
      </c>
      <c r="J1769" s="98">
        <v>-0.44125561199143498</v>
      </c>
      <c r="K1769" s="99">
        <v>0.7</v>
      </c>
      <c r="L1769" s="98">
        <v>0.67028755316814104</v>
      </c>
      <c r="M1769" s="98">
        <v>0.53504000000000296</v>
      </c>
      <c r="N1769" s="98">
        <v>0.11636189864754901</v>
      </c>
      <c r="O1769" s="99">
        <v>0.94999999999999596</v>
      </c>
      <c r="P1769" s="98">
        <v>0.291641592906349</v>
      </c>
      <c r="Q1769" s="98">
        <v>0.54459000000000002</v>
      </c>
      <c r="R1769" s="98">
        <v>-0.51955017671766701</v>
      </c>
      <c r="S1769" s="99">
        <v>0.7</v>
      </c>
      <c r="T1769" s="98">
        <v>0.79211104115255804</v>
      </c>
      <c r="U1769" s="98">
        <v>0.36682500000000201</v>
      </c>
      <c r="V1769" s="98">
        <v>6.4173880217968701E-2</v>
      </c>
      <c r="W1769" s="99">
        <v>0.95000000000000295</v>
      </c>
      <c r="X1769" s="98">
        <v>0.160806808756841</v>
      </c>
      <c r="Y1769" s="98">
        <v>0.372</v>
      </c>
      <c r="Z1769" s="98">
        <v>-7.0802002750672804E-2</v>
      </c>
      <c r="AA1769" s="99">
        <v>0.70000000000000095</v>
      </c>
      <c r="AB1769" s="98">
        <v>0.10791980176317199</v>
      </c>
      <c r="AC1769" t="str">
        <f>IF('Raw data (converted)'!T1769="","",'Raw data (converted)'!T1769)</f>
        <v/>
      </c>
    </row>
    <row r="1770" spans="1:29" x14ac:dyDescent="0.25">
      <c r="A1770" t="str">
        <f t="shared" si="62"/>
        <v>Nov</v>
      </c>
      <c r="B1770">
        <f t="shared" si="61"/>
        <v>1769</v>
      </c>
      <c r="C1770" t="s">
        <v>2981</v>
      </c>
      <c r="D1770">
        <v>0</v>
      </c>
      <c r="E1770" s="98">
        <v>0.85418500000000797</v>
      </c>
      <c r="F1770" s="98">
        <v>-0.140412499792817</v>
      </c>
      <c r="G1770" s="99">
        <v>0.94999999999999896</v>
      </c>
      <c r="H1770" s="98">
        <v>0.35033664084428701</v>
      </c>
      <c r="I1770" s="98">
        <v>0.85386000000000095</v>
      </c>
      <c r="J1770" s="98">
        <v>-2.5787665635899799E-2</v>
      </c>
      <c r="K1770" s="99">
        <v>0.69999999999999896</v>
      </c>
      <c r="L1770" s="98">
        <v>3.9168714683726298E-2</v>
      </c>
      <c r="M1770" s="98">
        <v>0.26978500000000599</v>
      </c>
      <c r="N1770" s="98">
        <v>-0.1423355367404</v>
      </c>
      <c r="O1770" s="99">
        <v>0.94999999999999296</v>
      </c>
      <c r="P1770" s="98">
        <v>0.35674262895030601</v>
      </c>
      <c r="Q1770" s="98">
        <v>0.28091000000000099</v>
      </c>
      <c r="R1770" s="98">
        <v>-0.68252364705630697</v>
      </c>
      <c r="S1770" s="99">
        <v>0.69999999999999796</v>
      </c>
      <c r="T1770" s="98">
        <v>1.0406864992474401</v>
      </c>
      <c r="U1770" s="98">
        <v>0.359045000000002</v>
      </c>
      <c r="V1770" s="98">
        <v>1.65685290743759E-2</v>
      </c>
      <c r="W1770" s="99">
        <v>0.95000000000003004</v>
      </c>
      <c r="X1770" s="98">
        <v>4.1517221923978602E-2</v>
      </c>
      <c r="Y1770" s="98">
        <v>0.36087000000000102</v>
      </c>
      <c r="Z1770" s="98">
        <v>-2.7389195800930501E-2</v>
      </c>
      <c r="AA1770" s="99">
        <v>0.7</v>
      </c>
      <c r="AB1770" s="98">
        <v>4.1747827532429199E-2</v>
      </c>
      <c r="AC1770" t="str">
        <f>IF('Raw data (converted)'!T1770="","",'Raw data (converted)'!T1770)</f>
        <v/>
      </c>
    </row>
    <row r="1771" spans="1:29" x14ac:dyDescent="0.25">
      <c r="A1771" t="str">
        <f t="shared" si="62"/>
        <v>Nov</v>
      </c>
      <c r="B1771">
        <f t="shared" ref="B1771:B1834" si="63">B1770+1</f>
        <v>1770</v>
      </c>
      <c r="C1771" t="s">
        <v>2981</v>
      </c>
      <c r="D1771">
        <v>15</v>
      </c>
      <c r="E1771" s="98">
        <v>0.80424499999999299</v>
      </c>
      <c r="F1771" s="98">
        <v>0.14041249979166501</v>
      </c>
      <c r="G1771" s="99">
        <v>0.54999999999999505</v>
      </c>
      <c r="H1771" s="98">
        <v>8.8855404620494793E-2</v>
      </c>
      <c r="I1771" s="98">
        <v>0.80457000000000001</v>
      </c>
      <c r="J1771" s="98">
        <v>8.1127340677189505E-2</v>
      </c>
      <c r="K1771" s="99">
        <v>0.3</v>
      </c>
      <c r="L1771" s="98">
        <v>5.2810353539964099E-2</v>
      </c>
      <c r="M1771" s="98">
        <v>0.42704499999999701</v>
      </c>
      <c r="N1771" s="98">
        <v>0.14233553673949001</v>
      </c>
      <c r="O1771" s="99">
        <v>0.54999999999999205</v>
      </c>
      <c r="P1771" s="98">
        <v>9.0480146651023205E-2</v>
      </c>
      <c r="Q1771" s="98">
        <v>0.41592000000000101</v>
      </c>
      <c r="R1771" s="98">
        <v>0.49864885110368301</v>
      </c>
      <c r="S1771" s="99">
        <v>0.29999999999999899</v>
      </c>
      <c r="T1771" s="98">
        <v>0.32581559404214</v>
      </c>
      <c r="U1771" s="98">
        <v>0.36716499999999902</v>
      </c>
      <c r="V1771" s="98">
        <v>-1.65685290744584E-2</v>
      </c>
      <c r="W1771" s="99">
        <v>0.55000000000001303</v>
      </c>
      <c r="X1771" s="98">
        <v>1.05299563983124E-2</v>
      </c>
      <c r="Y1771" s="98">
        <v>0.36534</v>
      </c>
      <c r="Z1771" s="98">
        <v>9.2701581988350202E-3</v>
      </c>
      <c r="AA1771" s="99">
        <v>0.3</v>
      </c>
      <c r="AB1771" s="98">
        <v>6.0557063158509401E-3</v>
      </c>
      <c r="AC1771" t="str">
        <f>IF('Raw data (converted)'!T1771="","",'Raw data (converted)'!T1771)</f>
        <v/>
      </c>
    </row>
    <row r="1772" spans="1:29" x14ac:dyDescent="0.25">
      <c r="A1772" t="str">
        <f t="shared" si="62"/>
        <v>Nov</v>
      </c>
      <c r="B1772">
        <f t="shared" si="63"/>
        <v>1771</v>
      </c>
      <c r="C1772" t="s">
        <v>2981</v>
      </c>
      <c r="D1772">
        <v>30</v>
      </c>
      <c r="E1772" s="98">
        <v>0.75495499999999305</v>
      </c>
      <c r="F1772" s="98">
        <v>-0.140412499790664</v>
      </c>
      <c r="G1772" s="99">
        <v>0.54999999999999605</v>
      </c>
      <c r="H1772" s="98">
        <v>8.8855404619861203E-2</v>
      </c>
      <c r="I1772" s="98">
        <v>0.75527999999999995</v>
      </c>
      <c r="J1772" s="98">
        <v>-0.111608711451872</v>
      </c>
      <c r="K1772" s="99">
        <v>0.3</v>
      </c>
      <c r="L1772" s="98">
        <v>7.2652614812530797E-2</v>
      </c>
      <c r="M1772" s="98">
        <v>0.56205499999999597</v>
      </c>
      <c r="N1772" s="98">
        <v>-0.142335536738982</v>
      </c>
      <c r="O1772" s="99">
        <v>0.54999999999999105</v>
      </c>
      <c r="P1772" s="98">
        <v>9.0480146650700505E-2</v>
      </c>
      <c r="Q1772" s="98">
        <v>0.55093000000000103</v>
      </c>
      <c r="R1772" s="98">
        <v>0.34315213046361698</v>
      </c>
      <c r="S1772" s="99">
        <v>0.3</v>
      </c>
      <c r="T1772" s="98">
        <v>0.22419947175281299</v>
      </c>
      <c r="U1772" s="98">
        <v>0.37163499999999899</v>
      </c>
      <c r="V1772" s="98">
        <v>1.65685290744992E-2</v>
      </c>
      <c r="W1772" s="99">
        <v>0.55000000000002103</v>
      </c>
      <c r="X1772" s="98">
        <v>1.0529956398338499E-2</v>
      </c>
      <c r="Y1772" s="98">
        <v>0.36981000000000003</v>
      </c>
      <c r="Z1772" s="98">
        <v>3.5250996308746597E-2</v>
      </c>
      <c r="AA1772" s="99">
        <v>0.3</v>
      </c>
      <c r="AB1772" s="98">
        <v>2.3027634405345301E-2</v>
      </c>
      <c r="AC1772" t="str">
        <f>IF('Raw data (converted)'!T1772="","",'Raw data (converted)'!T1772)</f>
        <v/>
      </c>
    </row>
    <row r="1773" spans="1:29" x14ac:dyDescent="0.25">
      <c r="A1773" t="str">
        <f t="shared" si="62"/>
        <v>Nov</v>
      </c>
      <c r="B1773">
        <f t="shared" si="63"/>
        <v>1772</v>
      </c>
      <c r="C1773" t="s">
        <v>2981</v>
      </c>
      <c r="D1773">
        <v>45</v>
      </c>
      <c r="E1773" s="98">
        <v>0.70631500000000702</v>
      </c>
      <c r="F1773" s="98">
        <v>0.14041249978964401</v>
      </c>
      <c r="G1773" s="99">
        <v>0.94999999999999196</v>
      </c>
      <c r="H1773" s="98">
        <v>0.35033664083634503</v>
      </c>
      <c r="I1773" s="98">
        <v>0.70599000000000001</v>
      </c>
      <c r="J1773" s="98">
        <v>7.2348728589525999E-2</v>
      </c>
      <c r="K1773" s="99">
        <v>0.7</v>
      </c>
      <c r="L1773" s="98">
        <v>0.109890264984544</v>
      </c>
      <c r="M1773" s="98">
        <v>0.67481500000000405</v>
      </c>
      <c r="N1773" s="98">
        <v>0.14233553673839799</v>
      </c>
      <c r="O1773" s="99">
        <v>0.94999999999998896</v>
      </c>
      <c r="P1773" s="98">
        <v>0.35674262894527498</v>
      </c>
      <c r="Q1773" s="98">
        <v>0.68593999999999999</v>
      </c>
      <c r="R1773" s="98">
        <v>-0.60334859231728599</v>
      </c>
      <c r="S1773" s="99">
        <v>0.7</v>
      </c>
      <c r="T1773" s="98">
        <v>0.919915290323848</v>
      </c>
      <c r="U1773" s="98">
        <v>0.37245500000000198</v>
      </c>
      <c r="V1773" s="98">
        <v>-1.65685290745635E-2</v>
      </c>
      <c r="W1773" s="99">
        <v>0.95000000000002105</v>
      </c>
      <c r="X1773" s="98">
        <v>4.1517221924444701E-2</v>
      </c>
      <c r="Y1773" s="98">
        <v>0.37428</v>
      </c>
      <c r="Z1773" s="98">
        <v>-4.0617991051700199E-2</v>
      </c>
      <c r="AA1773" s="99">
        <v>0.70000000000000095</v>
      </c>
      <c r="AB1773" s="98">
        <v>6.1911774209766297E-2</v>
      </c>
      <c r="AC1773" t="str">
        <f>IF('Raw data (converted)'!T1773="","",'Raw data (converted)'!T1773)</f>
        <v/>
      </c>
    </row>
    <row r="1774" spans="1:29" x14ac:dyDescent="0.25">
      <c r="A1774" t="str">
        <f t="shared" si="62"/>
        <v>Nov</v>
      </c>
      <c r="B1774">
        <f t="shared" si="63"/>
        <v>1773</v>
      </c>
      <c r="C1774" t="s">
        <v>2982</v>
      </c>
      <c r="D1774">
        <v>0</v>
      </c>
      <c r="E1774" s="98">
        <v>0.87373500000000903</v>
      </c>
      <c r="F1774" s="98">
        <v>0.58727271810276505</v>
      </c>
      <c r="G1774" s="99">
        <v>0.95</v>
      </c>
      <c r="H1774" s="98">
        <v>1.46577320214614</v>
      </c>
      <c r="I1774" s="98">
        <v>0.88471000000000199</v>
      </c>
      <c r="J1774" s="98">
        <v>-0.58093880085253602</v>
      </c>
      <c r="K1774" s="99">
        <v>0.69999999999999896</v>
      </c>
      <c r="L1774" s="98">
        <v>0.88253797542924695</v>
      </c>
      <c r="M1774" s="98">
        <v>0.22907000000000699</v>
      </c>
      <c r="N1774" s="98">
        <v>-1.7184158961087901</v>
      </c>
      <c r="O1774" s="99">
        <v>0.94999999999999196</v>
      </c>
      <c r="P1774" s="98">
        <v>4.3200056347473703</v>
      </c>
      <c r="Q1774" s="98">
        <v>0.280970000000002</v>
      </c>
      <c r="R1774" s="98">
        <v>-3.4773452873306101</v>
      </c>
      <c r="S1774" s="99">
        <v>0.69999999999999796</v>
      </c>
      <c r="T1774" s="98">
        <v>5.3340386102685304</v>
      </c>
      <c r="U1774" s="98">
        <v>0.37138000000000299</v>
      </c>
      <c r="V1774" s="98">
        <v>-3.73375303100519E-3</v>
      </c>
      <c r="W1774" s="99">
        <v>0.95000000000003104</v>
      </c>
      <c r="X1774" s="98">
        <v>9.3559910406447299E-3</v>
      </c>
      <c r="Y1774" s="98">
        <v>0.37483</v>
      </c>
      <c r="Z1774" s="98">
        <v>-6.5771334134184095E-2</v>
      </c>
      <c r="AA1774" s="99">
        <v>0.7</v>
      </c>
      <c r="AB1774" s="98">
        <v>0.10025177877692</v>
      </c>
      <c r="AC1774" t="str">
        <f>IF('Raw data (converted)'!T1774="","",'Raw data (converted)'!T1774)</f>
        <v>For CO2, high residuals and Cooks. But no reason to remove this point</v>
      </c>
    </row>
    <row r="1775" spans="1:29" x14ac:dyDescent="0.25">
      <c r="A1775" t="str">
        <f t="shared" si="62"/>
        <v>Nov</v>
      </c>
      <c r="B1775">
        <f t="shared" si="63"/>
        <v>1774</v>
      </c>
      <c r="C1775" t="s">
        <v>2982</v>
      </c>
      <c r="D1775">
        <v>15</v>
      </c>
      <c r="E1775" s="98">
        <v>0.82909499999999303</v>
      </c>
      <c r="F1775" s="98">
        <v>-0.58727271810418202</v>
      </c>
      <c r="G1775" s="99">
        <v>0.54999999999999505</v>
      </c>
      <c r="H1775" s="98">
        <v>0.37176205904721399</v>
      </c>
      <c r="I1775" s="98">
        <v>0.81812000000000096</v>
      </c>
      <c r="J1775" s="98">
        <v>0.111608711451836</v>
      </c>
      <c r="K1775" s="99">
        <v>0.3</v>
      </c>
      <c r="L1775" s="98">
        <v>7.2652614812506996E-2</v>
      </c>
      <c r="M1775" s="98">
        <v>0.46118999999999599</v>
      </c>
      <c r="N1775" s="98">
        <v>1.71841589610781</v>
      </c>
      <c r="O1775" s="99">
        <v>0.54999999999999205</v>
      </c>
      <c r="P1775" s="98">
        <v>1.0956771398966001</v>
      </c>
      <c r="Q1775" s="98">
        <v>0.40929000000000099</v>
      </c>
      <c r="R1775" s="98">
        <v>2.90222711442836</v>
      </c>
      <c r="S1775" s="99">
        <v>0.29999999999999899</v>
      </c>
      <c r="T1775" s="98">
        <v>1.9043076656770399</v>
      </c>
      <c r="U1775" s="98">
        <v>0.371559999999998</v>
      </c>
      <c r="V1775" s="98">
        <v>3.7337530309064799E-3</v>
      </c>
      <c r="W1775" s="99">
        <v>0.55000000000000904</v>
      </c>
      <c r="X1775" s="98">
        <v>2.3729472530288299E-3</v>
      </c>
      <c r="Y1775" s="98">
        <v>0.36810999999999999</v>
      </c>
      <c r="Z1775" s="98">
        <v>4.5009057570683797E-2</v>
      </c>
      <c r="AA1775" s="99">
        <v>0.3</v>
      </c>
      <c r="AB1775" s="98">
        <v>2.94020784682027E-2</v>
      </c>
      <c r="AC1775" t="str">
        <f>IF('Raw data (converted)'!T1775="","",'Raw data (converted)'!T1775)</f>
        <v/>
      </c>
    </row>
    <row r="1776" spans="1:29" x14ac:dyDescent="0.25">
      <c r="A1776" t="str">
        <f t="shared" si="62"/>
        <v>Nov</v>
      </c>
      <c r="B1776">
        <f t="shared" si="63"/>
        <v>1775</v>
      </c>
      <c r="C1776" t="s">
        <v>2982</v>
      </c>
      <c r="D1776">
        <v>30</v>
      </c>
      <c r="E1776" s="98">
        <v>0.76250499999999199</v>
      </c>
      <c r="F1776" s="98">
        <v>0.58727271810522297</v>
      </c>
      <c r="G1776" s="99">
        <v>0.54999999999999805</v>
      </c>
      <c r="H1776" s="98">
        <v>0.37176205904787502</v>
      </c>
      <c r="I1776" s="98">
        <v>0.75153000000000003</v>
      </c>
      <c r="J1776" s="98">
        <v>0.91772373240046301</v>
      </c>
      <c r="K1776" s="99">
        <v>0.3</v>
      </c>
      <c r="L1776" s="98">
        <v>0.59765660369058304</v>
      </c>
      <c r="M1776" s="98">
        <v>0.58950999999999498</v>
      </c>
      <c r="N1776" s="98">
        <v>-1.71841589610721</v>
      </c>
      <c r="O1776" s="99">
        <v>0.54999999999999305</v>
      </c>
      <c r="P1776" s="98">
        <v>1.09567713989621</v>
      </c>
      <c r="Q1776" s="98">
        <v>0.53761000000000103</v>
      </c>
      <c r="R1776" s="98">
        <v>1.0249163411532201</v>
      </c>
      <c r="S1776" s="99">
        <v>0.3</v>
      </c>
      <c r="T1776" s="98">
        <v>0.66995271882062801</v>
      </c>
      <c r="U1776" s="98">
        <v>0.364839999999998</v>
      </c>
      <c r="V1776" s="98">
        <v>-3.7337530308296498E-3</v>
      </c>
      <c r="W1776" s="99">
        <v>0.55000000000001803</v>
      </c>
      <c r="X1776" s="98">
        <v>2.3729472529800399E-3</v>
      </c>
      <c r="Y1776" s="98">
        <v>0.36138999999999999</v>
      </c>
      <c r="Z1776" s="98">
        <v>3.9154220813522801E-2</v>
      </c>
      <c r="AA1776" s="99">
        <v>0.3</v>
      </c>
      <c r="AB1776" s="98">
        <v>2.5577411071025902E-2</v>
      </c>
      <c r="AC1776" t="str">
        <f>IF('Raw data (converted)'!T1776="","",'Raw data (converted)'!T1776)</f>
        <v/>
      </c>
    </row>
    <row r="1777" spans="1:29" x14ac:dyDescent="0.25">
      <c r="A1777" t="str">
        <f t="shared" si="62"/>
        <v>Nov</v>
      </c>
      <c r="B1777">
        <f t="shared" si="63"/>
        <v>1776</v>
      </c>
      <c r="C1777" t="s">
        <v>2982</v>
      </c>
      <c r="D1777">
        <v>45</v>
      </c>
      <c r="E1777" s="98">
        <v>0.67396500000000703</v>
      </c>
      <c r="F1777" s="98">
        <v>-0.58727271810610804</v>
      </c>
      <c r="G1777" s="99">
        <v>0.94999999999999896</v>
      </c>
      <c r="H1777" s="98">
        <v>1.46577320215448</v>
      </c>
      <c r="I1777" s="98">
        <v>0.68493999999999899</v>
      </c>
      <c r="J1777" s="98">
        <v>-0.99139247888989801</v>
      </c>
      <c r="K1777" s="99">
        <v>0.7</v>
      </c>
      <c r="L1777" s="98">
        <v>1.5065855919451701</v>
      </c>
      <c r="M1777" s="98">
        <v>0.61403000000000496</v>
      </c>
      <c r="N1777" s="98">
        <v>1.71841589610635</v>
      </c>
      <c r="O1777" s="99">
        <v>0.94999999999999196</v>
      </c>
      <c r="P1777" s="98">
        <v>4.3200056347411904</v>
      </c>
      <c r="Q1777" s="98">
        <v>0.66593000000000002</v>
      </c>
      <c r="R1777" s="98">
        <v>-2.5214654293872498</v>
      </c>
      <c r="S1777" s="99">
        <v>0.69999999999999896</v>
      </c>
      <c r="T1777" s="98">
        <v>3.8563112036510301</v>
      </c>
      <c r="U1777" s="98">
        <v>0.35122000000000297</v>
      </c>
      <c r="V1777" s="98">
        <v>3.7337530307427298E-3</v>
      </c>
      <c r="W1777" s="99">
        <v>0.95000000000000995</v>
      </c>
      <c r="X1777" s="98">
        <v>9.3559910399849296E-3</v>
      </c>
      <c r="Y1777" s="98">
        <v>0.35466999999999999</v>
      </c>
      <c r="Z1777" s="98">
        <v>-6.2790197176252893E-2</v>
      </c>
      <c r="AA1777" s="99">
        <v>0.7</v>
      </c>
      <c r="AB1777" s="98">
        <v>9.5707769061776998E-2</v>
      </c>
      <c r="AC1777" t="str">
        <f>IF('Raw data (converted)'!T1777="","",'Raw data (converted)'!T1777)</f>
        <v/>
      </c>
    </row>
    <row r="1778" spans="1:29" x14ac:dyDescent="0.25">
      <c r="A1778" t="str">
        <f t="shared" si="62"/>
        <v>Nov</v>
      </c>
      <c r="B1778">
        <f t="shared" si="63"/>
        <v>1777</v>
      </c>
      <c r="C1778" t="s">
        <v>2983</v>
      </c>
      <c r="D1778">
        <v>0</v>
      </c>
      <c r="E1778" s="98">
        <v>0.84036000000000699</v>
      </c>
      <c r="F1778" s="98">
        <v>0.643642699771246</v>
      </c>
      <c r="G1778" s="99">
        <v>0.95000000000000095</v>
      </c>
      <c r="H1778" s="98">
        <v>1.6065831729871201</v>
      </c>
      <c r="I1778" s="98">
        <v>0.84266000000000096</v>
      </c>
      <c r="J1778" s="98">
        <v>6.0171219816961802E-2</v>
      </c>
      <c r="K1778" s="99">
        <v>0.7</v>
      </c>
      <c r="L1778" s="98">
        <v>9.1393807409526198E-2</v>
      </c>
      <c r="M1778" s="98">
        <v>0.250560000000004</v>
      </c>
      <c r="N1778" s="98">
        <v>-0.34492991385067601</v>
      </c>
      <c r="O1778" s="99">
        <v>0.94999999999999596</v>
      </c>
      <c r="P1778" s="98">
        <v>0.86460280202042294</v>
      </c>
      <c r="Q1778" s="98">
        <v>0.26891000000000098</v>
      </c>
      <c r="R1778" s="98">
        <v>-1.1564181352748499</v>
      </c>
      <c r="S1778" s="99">
        <v>0.69999999999999896</v>
      </c>
      <c r="T1778" s="98">
        <v>1.7640519859967401</v>
      </c>
      <c r="U1778" s="98">
        <v>0.34976500000000299</v>
      </c>
      <c r="V1778" s="98">
        <v>-1.2368056914887101E-2</v>
      </c>
      <c r="W1778" s="99">
        <v>0.95000000000002804</v>
      </c>
      <c r="X1778" s="98">
        <v>3.0991724974379398E-2</v>
      </c>
      <c r="Y1778" s="98">
        <v>0.35209000000000001</v>
      </c>
      <c r="Z1778" s="98">
        <v>-4.82571545063855E-2</v>
      </c>
      <c r="AA1778" s="99">
        <v>0.7</v>
      </c>
      <c r="AB1778" s="98">
        <v>7.3555758622704095E-2</v>
      </c>
      <c r="AC1778" t="str">
        <f>IF('Raw data (converted)'!T1778="","",'Raw data (converted)'!T1778)</f>
        <v/>
      </c>
    </row>
    <row r="1779" spans="1:29" x14ac:dyDescent="0.25">
      <c r="A1779" t="str">
        <f t="shared" si="62"/>
        <v>Nov</v>
      </c>
      <c r="B1779">
        <f t="shared" si="63"/>
        <v>1778</v>
      </c>
      <c r="C1779" t="s">
        <v>2983</v>
      </c>
      <c r="D1779">
        <v>15</v>
      </c>
      <c r="E1779" s="98">
        <v>0.80431999999999404</v>
      </c>
      <c r="F1779" s="98">
        <v>-0.64364269977226596</v>
      </c>
      <c r="G1779" s="99">
        <v>0.54999999999999505</v>
      </c>
      <c r="H1779" s="98">
        <v>0.40747549999228599</v>
      </c>
      <c r="I1779" s="98">
        <v>0.80202000000000095</v>
      </c>
      <c r="J1779" s="98">
        <v>-0.333888246024103</v>
      </c>
      <c r="K1779" s="99">
        <v>0.3</v>
      </c>
      <c r="L1779" s="98">
        <v>0.21735845942182799</v>
      </c>
      <c r="M1779" s="98">
        <v>0.38991999999999799</v>
      </c>
      <c r="N1779" s="98">
        <v>0.34492991385001998</v>
      </c>
      <c r="O1779" s="99">
        <v>0.54999999999999305</v>
      </c>
      <c r="P1779" s="98">
        <v>0.21928803000703101</v>
      </c>
      <c r="Q1779" s="98">
        <v>0.37157000000000101</v>
      </c>
      <c r="R1779" s="98">
        <v>0.88266143370632399</v>
      </c>
      <c r="S1779" s="99">
        <v>0.3</v>
      </c>
      <c r="T1779" s="98">
        <v>0.57688519624523305</v>
      </c>
      <c r="U1779" s="98">
        <v>0.361704999999998</v>
      </c>
      <c r="V1779" s="98">
        <v>1.23680569147887E-2</v>
      </c>
      <c r="W1779" s="99">
        <v>0.55000000000000804</v>
      </c>
      <c r="X1779" s="98">
        <v>7.8603889557457493E-3</v>
      </c>
      <c r="Y1779" s="98">
        <v>0.35937999999999998</v>
      </c>
      <c r="Z1779" s="98">
        <v>3.8056438921553797E-2</v>
      </c>
      <c r="AA1779" s="99">
        <v>0.3</v>
      </c>
      <c r="AB1779" s="98">
        <v>2.4860286262028498E-2</v>
      </c>
      <c r="AC1779" t="str">
        <f>IF('Raw data (converted)'!T1779="","",'Raw data (converted)'!T1779)</f>
        <v/>
      </c>
    </row>
    <row r="1780" spans="1:29" x14ac:dyDescent="0.25">
      <c r="A1780" t="str">
        <f t="shared" si="62"/>
        <v>Nov</v>
      </c>
      <c r="B1780">
        <f t="shared" si="63"/>
        <v>1779</v>
      </c>
      <c r="C1780" t="s">
        <v>2983</v>
      </c>
      <c r="D1780">
        <v>30</v>
      </c>
      <c r="E1780" s="98">
        <v>0.76367999999999403</v>
      </c>
      <c r="F1780" s="98">
        <v>0.64364269977307198</v>
      </c>
      <c r="G1780" s="99">
        <v>0.54999999999999805</v>
      </c>
      <c r="H1780" s="98">
        <v>0.40747549999279797</v>
      </c>
      <c r="I1780" s="98">
        <v>0.76137999999999995</v>
      </c>
      <c r="J1780" s="98">
        <v>0.54960256227559201</v>
      </c>
      <c r="K1780" s="99">
        <v>0.3</v>
      </c>
      <c r="L1780" s="98">
        <v>0.35782198065522702</v>
      </c>
      <c r="M1780" s="98">
        <v>0.49257999999999802</v>
      </c>
      <c r="N1780" s="98">
        <v>-0.34492991384972399</v>
      </c>
      <c r="O1780" s="99">
        <v>0.54999999999999405</v>
      </c>
      <c r="P1780" s="98">
        <v>0.21928803000684399</v>
      </c>
      <c r="Q1780" s="98">
        <v>0.47423000000000098</v>
      </c>
      <c r="R1780" s="98">
        <v>0.50583726398000195</v>
      </c>
      <c r="S1780" s="99">
        <v>0.3</v>
      </c>
      <c r="T1780" s="98">
        <v>0.33051370462561502</v>
      </c>
      <c r="U1780" s="98">
        <v>0.36899499999999802</v>
      </c>
      <c r="V1780" s="98">
        <v>-1.2368056914711999E-2</v>
      </c>
      <c r="W1780" s="99">
        <v>0.55000000000001503</v>
      </c>
      <c r="X1780" s="98">
        <v>7.8603889556970695E-3</v>
      </c>
      <c r="Y1780" s="98">
        <v>0.36667</v>
      </c>
      <c r="Z1780" s="98">
        <v>1.8662292163455201E-2</v>
      </c>
      <c r="AA1780" s="99">
        <v>0.3</v>
      </c>
      <c r="AB1780" s="98">
        <v>1.2191094699325E-2</v>
      </c>
      <c r="AC1780" t="str">
        <f>IF('Raw data (converted)'!T1780="","",'Raw data (converted)'!T1780)</f>
        <v/>
      </c>
    </row>
    <row r="1781" spans="1:29" x14ac:dyDescent="0.25">
      <c r="A1781" t="str">
        <f t="shared" si="62"/>
        <v>Nov</v>
      </c>
      <c r="B1781">
        <f t="shared" si="63"/>
        <v>1780</v>
      </c>
      <c r="C1781" t="s">
        <v>2983</v>
      </c>
      <c r="D1781">
        <v>45</v>
      </c>
      <c r="E1781" s="98">
        <v>0.71844000000000596</v>
      </c>
      <c r="F1781" s="98">
        <v>-0.64364269977380495</v>
      </c>
      <c r="G1781" s="99">
        <v>0.94999999999999196</v>
      </c>
      <c r="H1781" s="98">
        <v>1.60658317299336</v>
      </c>
      <c r="I1781" s="98">
        <v>0.72074000000000005</v>
      </c>
      <c r="J1781" s="98">
        <v>-0.38968028071973099</v>
      </c>
      <c r="K1781" s="99">
        <v>0.7</v>
      </c>
      <c r="L1781" s="98">
        <v>0.59192912202070302</v>
      </c>
      <c r="M1781" s="98">
        <v>0.55854000000000303</v>
      </c>
      <c r="N1781" s="98">
        <v>0.344929913849162</v>
      </c>
      <c r="O1781" s="99">
        <v>0.94999999999999196</v>
      </c>
      <c r="P1781" s="98">
        <v>0.86460280201658801</v>
      </c>
      <c r="Q1781" s="98">
        <v>0.57689000000000001</v>
      </c>
      <c r="R1781" s="98">
        <v>-0.96454865955704905</v>
      </c>
      <c r="S1781" s="99">
        <v>0.7</v>
      </c>
      <c r="T1781" s="98">
        <v>1.4710583122868901</v>
      </c>
      <c r="U1781" s="98">
        <v>0.37163500000000299</v>
      </c>
      <c r="V1781" s="98">
        <v>1.23680569146279E-2</v>
      </c>
      <c r="W1781" s="99">
        <v>0.95000000000000595</v>
      </c>
      <c r="X1781" s="98">
        <v>3.0991724973722799E-2</v>
      </c>
      <c r="Y1781" s="98">
        <v>0.37396000000000001</v>
      </c>
      <c r="Z1781" s="98">
        <v>-3.8382138333257702E-2</v>
      </c>
      <c r="AA1781" s="99">
        <v>0.7</v>
      </c>
      <c r="AB1781" s="98">
        <v>5.8503781076855201E-2</v>
      </c>
      <c r="AC1781" t="str">
        <f>IF('Raw data (converted)'!T1781="","",'Raw data (converted)'!T1781)</f>
        <v/>
      </c>
    </row>
    <row r="1782" spans="1:29" x14ac:dyDescent="0.25">
      <c r="A1782" t="str">
        <f t="shared" si="62"/>
        <v>Nov</v>
      </c>
      <c r="B1782">
        <f t="shared" si="63"/>
        <v>1781</v>
      </c>
      <c r="C1782" t="s">
        <v>2984</v>
      </c>
      <c r="D1782">
        <v>0</v>
      </c>
      <c r="E1782" s="98">
        <v>0.88753000000000803</v>
      </c>
      <c r="F1782" s="98">
        <v>0.67029032746870898</v>
      </c>
      <c r="G1782" s="99">
        <v>0.95</v>
      </c>
      <c r="H1782" s="98">
        <v>1.67315884036495</v>
      </c>
      <c r="I1782" s="98">
        <v>0.87358000000000102</v>
      </c>
      <c r="J1782" s="98">
        <v>1.23351000624887</v>
      </c>
      <c r="K1782" s="99">
        <v>0.69999999999999896</v>
      </c>
      <c r="L1782" s="98">
        <v>1.8750468161995999</v>
      </c>
      <c r="M1782" s="98">
        <v>0.263880000000004</v>
      </c>
      <c r="N1782" s="98">
        <v>-0.20363332263504599</v>
      </c>
      <c r="O1782" s="99">
        <v>0.94999999999999296</v>
      </c>
      <c r="P1782" s="98">
        <v>0.51038745210277903</v>
      </c>
      <c r="Q1782" s="98">
        <v>0.27163000000000098</v>
      </c>
      <c r="R1782" s="98">
        <v>-0.504524253920551</v>
      </c>
      <c r="S1782" s="99">
        <v>0.69999999999999796</v>
      </c>
      <c r="T1782" s="98">
        <v>0.76919630775914904</v>
      </c>
      <c r="U1782" s="98">
        <v>0.35901500000000203</v>
      </c>
      <c r="V1782" s="98">
        <v>-1.9368843847743001E-2</v>
      </c>
      <c r="W1782" s="99">
        <v>0.95000000000002904</v>
      </c>
      <c r="X1782" s="98">
        <v>4.8534222453931603E-2</v>
      </c>
      <c r="Y1782" s="98">
        <v>0.35648999999999997</v>
      </c>
      <c r="Z1782" s="98">
        <v>3.9313743632605397E-2</v>
      </c>
      <c r="AA1782" s="99">
        <v>0.7</v>
      </c>
      <c r="AB1782" s="98">
        <v>5.9923778097629297E-2</v>
      </c>
      <c r="AC1782" t="str">
        <f>IF('Raw data (converted)'!T1782="","",'Raw data (converted)'!T1782)</f>
        <v/>
      </c>
    </row>
    <row r="1783" spans="1:29" x14ac:dyDescent="0.25">
      <c r="A1783" t="str">
        <f t="shared" si="62"/>
        <v>Nov</v>
      </c>
      <c r="B1783">
        <f t="shared" si="63"/>
        <v>1782</v>
      </c>
      <c r="C1783" t="s">
        <v>2984</v>
      </c>
      <c r="D1783">
        <v>15</v>
      </c>
      <c r="E1783" s="98">
        <v>0.80260999999999405</v>
      </c>
      <c r="F1783" s="98">
        <v>-0.67029032746982298</v>
      </c>
      <c r="G1783" s="99">
        <v>0.54999999999999605</v>
      </c>
      <c r="H1783" s="98">
        <v>0.424360995750172</v>
      </c>
      <c r="I1783" s="98">
        <v>0.81655999999999995</v>
      </c>
      <c r="J1783" s="98">
        <v>-1.11421133785566</v>
      </c>
      <c r="K1783" s="99">
        <v>0.3</v>
      </c>
      <c r="L1783" s="98">
        <v>0.72576693351243105</v>
      </c>
      <c r="M1783" s="98">
        <v>0.391759999999998</v>
      </c>
      <c r="N1783" s="98">
        <v>0.20363332263438499</v>
      </c>
      <c r="O1783" s="99">
        <v>0.54999999999999305</v>
      </c>
      <c r="P1783" s="98">
        <v>0.129448873691177</v>
      </c>
      <c r="Q1783" s="98">
        <v>0.38401000000000102</v>
      </c>
      <c r="R1783" s="98">
        <v>0.40444280867210303</v>
      </c>
      <c r="S1783" s="99">
        <v>0.29999999999999899</v>
      </c>
      <c r="T1783" s="98">
        <v>0.26425012995466501</v>
      </c>
      <c r="U1783" s="98">
        <v>0.35625499999999799</v>
      </c>
      <c r="V1783" s="98">
        <v>1.93688438476581E-2</v>
      </c>
      <c r="W1783" s="99">
        <v>0.55000000000001104</v>
      </c>
      <c r="X1783" s="98">
        <v>1.23096686766979E-2</v>
      </c>
      <c r="Y1783" s="98">
        <v>0.35877999999999999</v>
      </c>
      <c r="Z1783" s="98">
        <v>-1.56128980191021E-2</v>
      </c>
      <c r="AA1783" s="99">
        <v>0.3</v>
      </c>
      <c r="AB1783" s="98">
        <v>1.0199085187796299E-2</v>
      </c>
      <c r="AC1783" t="str">
        <f>IF('Raw data (converted)'!T1783="","",'Raw data (converted)'!T1783)</f>
        <v/>
      </c>
    </row>
    <row r="1784" spans="1:29" x14ac:dyDescent="0.25">
      <c r="A1784" t="str">
        <f t="shared" si="62"/>
        <v>Nov</v>
      </c>
      <c r="B1784">
        <f t="shared" si="63"/>
        <v>1783</v>
      </c>
      <c r="C1784" t="s">
        <v>2984</v>
      </c>
      <c r="D1784">
        <v>30</v>
      </c>
      <c r="E1784" s="98">
        <v>0.74558999999999298</v>
      </c>
      <c r="F1784" s="98">
        <v>0.67029032747073503</v>
      </c>
      <c r="G1784" s="99">
        <v>0.54999999999999805</v>
      </c>
      <c r="H1784" s="98">
        <v>0.42436099575075198</v>
      </c>
      <c r="I1784" s="98">
        <v>0.75953999999999999</v>
      </c>
      <c r="J1784" s="98">
        <v>-0.19414288462635301</v>
      </c>
      <c r="K1784" s="99">
        <v>0.3</v>
      </c>
      <c r="L1784" s="98">
        <v>0.12638056896414401</v>
      </c>
      <c r="M1784" s="98">
        <v>0.50413999999999803</v>
      </c>
      <c r="N1784" s="98">
        <v>-0.203633322634131</v>
      </c>
      <c r="O1784" s="99">
        <v>0.54999999999999405</v>
      </c>
      <c r="P1784" s="98">
        <v>0.12944887369101599</v>
      </c>
      <c r="Q1784" s="98">
        <v>0.496390000000001</v>
      </c>
      <c r="R1784" s="98">
        <v>0.18198034702645</v>
      </c>
      <c r="S1784" s="99">
        <v>0.3</v>
      </c>
      <c r="T1784" s="98">
        <v>0.11889224370154799</v>
      </c>
      <c r="U1784" s="98">
        <v>0.358544999999998</v>
      </c>
      <c r="V1784" s="98">
        <v>-1.93688438475987E-2</v>
      </c>
      <c r="W1784" s="99">
        <v>0.55000000000001903</v>
      </c>
      <c r="X1784" s="98">
        <v>1.23096686766603E-2</v>
      </c>
      <c r="Y1784" s="98">
        <v>0.36107</v>
      </c>
      <c r="Z1784" s="98">
        <v>-4.59848636968819E-2</v>
      </c>
      <c r="AA1784" s="99">
        <v>0.3</v>
      </c>
      <c r="AB1784" s="98">
        <v>3.00395233394E-2</v>
      </c>
      <c r="AC1784" t="str">
        <f>IF('Raw data (converted)'!T1784="","",'Raw data (converted)'!T1784)</f>
        <v/>
      </c>
    </row>
    <row r="1785" spans="1:29" x14ac:dyDescent="0.25">
      <c r="A1785" t="str">
        <f t="shared" si="62"/>
        <v>Nov</v>
      </c>
      <c r="B1785">
        <f t="shared" si="63"/>
        <v>1784</v>
      </c>
      <c r="C1785" t="s">
        <v>2984</v>
      </c>
      <c r="D1785">
        <v>45</v>
      </c>
      <c r="E1785" s="98">
        <v>0.71647000000000605</v>
      </c>
      <c r="F1785" s="98">
        <v>-0.670290327471459</v>
      </c>
      <c r="G1785" s="99">
        <v>0.94999999999999596</v>
      </c>
      <c r="H1785" s="98">
        <v>1.6731588403717499</v>
      </c>
      <c r="I1785" s="98">
        <v>0.70251999999999903</v>
      </c>
      <c r="J1785" s="98">
        <v>0.76503408053073696</v>
      </c>
      <c r="K1785" s="99">
        <v>0.7</v>
      </c>
      <c r="L1785" s="98">
        <v>1.1623569783233301</v>
      </c>
      <c r="M1785" s="98">
        <v>0.601020000000003</v>
      </c>
      <c r="N1785" s="98">
        <v>0.203633322633678</v>
      </c>
      <c r="O1785" s="99">
        <v>0.94999999999999596</v>
      </c>
      <c r="P1785" s="98">
        <v>0.51038745209936298</v>
      </c>
      <c r="Q1785" s="98">
        <v>0.60877000000000003</v>
      </c>
      <c r="R1785" s="98">
        <v>-0.39125191283411398</v>
      </c>
      <c r="S1785" s="99">
        <v>0.7</v>
      </c>
      <c r="T1785" s="98">
        <v>0.59647055991236797</v>
      </c>
      <c r="U1785" s="98">
        <v>0.36588500000000201</v>
      </c>
      <c r="V1785" s="98">
        <v>1.9368843847526102E-2</v>
      </c>
      <c r="W1785" s="99">
        <v>0.95000000000000595</v>
      </c>
      <c r="X1785" s="98">
        <v>4.8534222453376699E-2</v>
      </c>
      <c r="Y1785" s="98">
        <v>0.36336000000000002</v>
      </c>
      <c r="Z1785" s="98">
        <v>5.4778391601834099E-2</v>
      </c>
      <c r="AA1785" s="99">
        <v>0.70000000000000095</v>
      </c>
      <c r="AB1785" s="98">
        <v>8.34957561992688E-2</v>
      </c>
      <c r="AC1785" t="str">
        <f>IF('Raw data (converted)'!T1785="","",'Raw data (converted)'!T1785)</f>
        <v/>
      </c>
    </row>
    <row r="1786" spans="1:29" x14ac:dyDescent="0.25">
      <c r="A1786" t="str">
        <f t="shared" si="62"/>
        <v>Nov</v>
      </c>
      <c r="B1786">
        <f t="shared" si="63"/>
        <v>1785</v>
      </c>
      <c r="C1786" t="s">
        <v>2985</v>
      </c>
      <c r="D1786">
        <v>0</v>
      </c>
      <c r="E1786" s="98">
        <v>0.85921500000000695</v>
      </c>
      <c r="F1786" s="98">
        <v>-0.24905282809809701</v>
      </c>
      <c r="G1786" s="99">
        <v>0.94999999999999596</v>
      </c>
      <c r="H1786" s="98">
        <v>0.62142741809683899</v>
      </c>
      <c r="I1786" s="98">
        <v>0.85453999999999997</v>
      </c>
      <c r="J1786" s="98">
        <v>0.24784811972245999</v>
      </c>
      <c r="K1786" s="99">
        <v>0.69999999999999896</v>
      </c>
      <c r="L1786" s="98">
        <v>0.37646670942212201</v>
      </c>
      <c r="M1786" s="98">
        <v>0.35113500000000503</v>
      </c>
      <c r="N1786" s="98">
        <v>1.07323072592339</v>
      </c>
      <c r="O1786" s="99">
        <v>0.94999999999999096</v>
      </c>
      <c r="P1786" s="98">
        <v>2.6930285790036899</v>
      </c>
      <c r="Q1786" s="98">
        <v>0.341360000000002</v>
      </c>
      <c r="R1786" s="98">
        <v>0.86341264072980906</v>
      </c>
      <c r="S1786" s="99">
        <v>0.69999999999999796</v>
      </c>
      <c r="T1786" s="98">
        <v>1.3166881888128601</v>
      </c>
      <c r="U1786" s="98">
        <v>0.35747500000000099</v>
      </c>
      <c r="V1786" s="98">
        <v>1.1667978220973E-3</v>
      </c>
      <c r="W1786" s="99">
        <v>0.95000000000003104</v>
      </c>
      <c r="X1786" s="98">
        <v>2.9237471602529502E-3</v>
      </c>
      <c r="Y1786" s="98">
        <v>0.36345</v>
      </c>
      <c r="Z1786" s="98">
        <v>-0.11086103062276099</v>
      </c>
      <c r="AA1786" s="99">
        <v>0.70000000000000095</v>
      </c>
      <c r="AB1786" s="98">
        <v>0.16898035145451401</v>
      </c>
      <c r="AC1786" t="str">
        <f>IF('Raw data (converted)'!T1786="","",'Raw data (converted)'!T1786)</f>
        <v/>
      </c>
    </row>
    <row r="1787" spans="1:29" x14ac:dyDescent="0.25">
      <c r="A1787" t="str">
        <f t="shared" si="62"/>
        <v>Nov</v>
      </c>
      <c r="B1787">
        <f t="shared" si="63"/>
        <v>1786</v>
      </c>
      <c r="C1787" t="s">
        <v>2985</v>
      </c>
      <c r="D1787">
        <v>15</v>
      </c>
      <c r="E1787" s="98">
        <v>0.79735499999999404</v>
      </c>
      <c r="F1787" s="98">
        <v>0.24905282809715601</v>
      </c>
      <c r="G1787" s="99">
        <v>0.54999999999999305</v>
      </c>
      <c r="H1787" s="98">
        <v>0.15761178889093799</v>
      </c>
      <c r="I1787" s="98">
        <v>0.80203000000000002</v>
      </c>
      <c r="J1787" s="98">
        <v>-4.8301249073712402E-2</v>
      </c>
      <c r="K1787" s="99">
        <v>0.3</v>
      </c>
      <c r="L1787" s="98">
        <v>3.1441933252712599E-2</v>
      </c>
      <c r="M1787" s="98">
        <v>0.43949499999999803</v>
      </c>
      <c r="N1787" s="98">
        <v>-1.0732307259243199</v>
      </c>
      <c r="O1787" s="99">
        <v>0.54999999999999105</v>
      </c>
      <c r="P1787" s="98">
        <v>0.68302916722455298</v>
      </c>
      <c r="Q1787" s="98">
        <v>0.449270000000001</v>
      </c>
      <c r="R1787" s="98">
        <v>-0.95605891254867503</v>
      </c>
      <c r="S1787" s="99">
        <v>0.3</v>
      </c>
      <c r="T1787" s="98">
        <v>0.62489921736613496</v>
      </c>
      <c r="U1787" s="98">
        <v>0.36967499999999898</v>
      </c>
      <c r="V1787" s="98">
        <v>-1.16679782212546E-3</v>
      </c>
      <c r="W1787" s="99">
        <v>0.55000000000001104</v>
      </c>
      <c r="X1787" s="98">
        <v>7.4154600647692505E-4</v>
      </c>
      <c r="Y1787" s="98">
        <v>0.36370000000000002</v>
      </c>
      <c r="Z1787" s="98">
        <v>7.1965701806788795E-2</v>
      </c>
      <c r="AA1787" s="99">
        <v>0.3</v>
      </c>
      <c r="AB1787" s="98">
        <v>4.7011533161750503E-2</v>
      </c>
      <c r="AC1787" t="str">
        <f>IF('Raw data (converted)'!T1787="","",'Raw data (converted)'!T1787)</f>
        <v/>
      </c>
    </row>
    <row r="1788" spans="1:29" x14ac:dyDescent="0.25">
      <c r="A1788" t="str">
        <f t="shared" si="62"/>
        <v>Nov</v>
      </c>
      <c r="B1788">
        <f t="shared" si="63"/>
        <v>1787</v>
      </c>
      <c r="C1788" t="s">
        <v>2985</v>
      </c>
      <c r="D1788">
        <v>30</v>
      </c>
      <c r="E1788" s="98">
        <v>0.74484499999999398</v>
      </c>
      <c r="F1788" s="98">
        <v>-0.24905282809632201</v>
      </c>
      <c r="G1788" s="99">
        <v>0.54999999999999305</v>
      </c>
      <c r="H1788" s="98">
        <v>0.15761178889041</v>
      </c>
      <c r="I1788" s="98">
        <v>0.74951999999999996</v>
      </c>
      <c r="J1788" s="98">
        <v>-0.39016154591577501</v>
      </c>
      <c r="K1788" s="99">
        <v>0.3</v>
      </c>
      <c r="L1788" s="98">
        <v>0.25399726495710701</v>
      </c>
      <c r="M1788" s="98">
        <v>0.54740499999999703</v>
      </c>
      <c r="N1788" s="98">
        <v>1.0732307259246401</v>
      </c>
      <c r="O1788" s="99">
        <v>0.54999999999999305</v>
      </c>
      <c r="P1788" s="98">
        <v>0.68302916722476004</v>
      </c>
      <c r="Q1788" s="98">
        <v>0.55718000000000101</v>
      </c>
      <c r="R1788" s="98">
        <v>0.21640906132875401</v>
      </c>
      <c r="S1788" s="99">
        <v>0.3</v>
      </c>
      <c r="T1788" s="98">
        <v>0.14138636541809599</v>
      </c>
      <c r="U1788" s="98">
        <v>0.369924999999999</v>
      </c>
      <c r="V1788" s="98">
        <v>1.1667978221643299E-3</v>
      </c>
      <c r="W1788" s="99">
        <v>0.55000000000001903</v>
      </c>
      <c r="X1788" s="98">
        <v>7.4154600650164302E-4</v>
      </c>
      <c r="Y1788" s="98">
        <v>0.36395</v>
      </c>
      <c r="Z1788" s="98">
        <v>7.3795338293401194E-2</v>
      </c>
      <c r="AA1788" s="99">
        <v>0.3</v>
      </c>
      <c r="AB1788" s="98">
        <v>4.8206748551402397E-2</v>
      </c>
      <c r="AC1788" t="str">
        <f>IF('Raw data (converted)'!T1788="","",'Raw data (converted)'!T1788)</f>
        <v/>
      </c>
    </row>
    <row r="1789" spans="1:29" x14ac:dyDescent="0.25">
      <c r="A1789" t="str">
        <f t="shared" si="62"/>
        <v>Nov</v>
      </c>
      <c r="B1789">
        <f t="shared" si="63"/>
        <v>1788</v>
      </c>
      <c r="C1789" t="s">
        <v>2985</v>
      </c>
      <c r="D1789">
        <v>45</v>
      </c>
      <c r="E1789" s="98">
        <v>0.701685000000006</v>
      </c>
      <c r="F1789" s="98">
        <v>0.249052828095538</v>
      </c>
      <c r="G1789" s="99">
        <v>0.94999999999999196</v>
      </c>
      <c r="H1789" s="98">
        <v>0.62142741809042701</v>
      </c>
      <c r="I1789" s="98">
        <v>0.69701000000000002</v>
      </c>
      <c r="J1789" s="98">
        <v>0.42191486276460799</v>
      </c>
      <c r="K1789" s="99">
        <v>0.7</v>
      </c>
      <c r="L1789" s="98">
        <v>0.64090252714466001</v>
      </c>
      <c r="M1789" s="98">
        <v>0.67486500000000305</v>
      </c>
      <c r="N1789" s="98">
        <v>-1.0732307259251099</v>
      </c>
      <c r="O1789" s="99">
        <v>0.94999999999999196</v>
      </c>
      <c r="P1789" s="98">
        <v>2.6930285790080499</v>
      </c>
      <c r="Q1789" s="98">
        <v>0.66508999999999996</v>
      </c>
      <c r="R1789" s="98">
        <v>0.26642116959602802</v>
      </c>
      <c r="S1789" s="99">
        <v>0.7</v>
      </c>
      <c r="T1789" s="98">
        <v>0.40614675077562401</v>
      </c>
      <c r="U1789" s="98">
        <v>0.35822500000000201</v>
      </c>
      <c r="V1789" s="98">
        <v>-1.16679782222138E-3</v>
      </c>
      <c r="W1789" s="99">
        <v>0.95000000000000595</v>
      </c>
      <c r="X1789" s="98">
        <v>2.9237471605631201E-3</v>
      </c>
      <c r="Y1789" s="98">
        <v>0.36420000000000002</v>
      </c>
      <c r="Z1789" s="98">
        <v>-0.111792635922115</v>
      </c>
      <c r="AA1789" s="99">
        <v>0.7</v>
      </c>
      <c r="AB1789" s="98">
        <v>0.17040037343150499</v>
      </c>
      <c r="AC1789" t="str">
        <f>IF('Raw data (converted)'!T1789="","",'Raw data (converted)'!T1789)</f>
        <v/>
      </c>
    </row>
    <row r="1790" spans="1:29" x14ac:dyDescent="0.25">
      <c r="A1790" t="str">
        <f t="shared" si="62"/>
        <v>Nov</v>
      </c>
      <c r="B1790">
        <f t="shared" si="63"/>
        <v>1789</v>
      </c>
      <c r="C1790" t="s">
        <v>2986</v>
      </c>
      <c r="D1790">
        <v>0</v>
      </c>
      <c r="E1790" s="98">
        <v>0.87720000000000797</v>
      </c>
      <c r="F1790" s="98">
        <v>0.53295255395033903</v>
      </c>
      <c r="G1790" s="99">
        <v>0.94999999999999796</v>
      </c>
      <c r="H1790" s="98">
        <v>1.3301112073822201</v>
      </c>
      <c r="I1790" s="98">
        <v>0.87920000000000098</v>
      </c>
      <c r="J1790" s="98">
        <v>4.2979442726359202E-2</v>
      </c>
      <c r="K1790" s="99">
        <v>0.69999999999999896</v>
      </c>
      <c r="L1790" s="98">
        <v>6.5281231086239497E-2</v>
      </c>
      <c r="M1790" s="98">
        <v>0.225050000000002</v>
      </c>
      <c r="N1790" s="98">
        <v>-3.1168365709822499E-2</v>
      </c>
      <c r="O1790" s="99">
        <v>0.94999999999999196</v>
      </c>
      <c r="P1790" s="98">
        <v>7.8117273684486399E-2</v>
      </c>
      <c r="Q1790" s="98">
        <v>0.231600000000001</v>
      </c>
      <c r="R1790" s="98">
        <v>-0.38720647208104902</v>
      </c>
      <c r="S1790" s="99">
        <v>0.69999999999999796</v>
      </c>
      <c r="T1790" s="98">
        <v>0.590302259437683</v>
      </c>
      <c r="U1790" s="98">
        <v>0.36711000000000199</v>
      </c>
      <c r="V1790" s="98">
        <v>4.15380024683231E-2</v>
      </c>
      <c r="W1790" s="99">
        <v>0.95000000000003204</v>
      </c>
      <c r="X1790" s="98">
        <v>0.10408559269786</v>
      </c>
      <c r="Y1790" s="98">
        <v>0.36765999999999999</v>
      </c>
      <c r="Z1790" s="98">
        <v>6.3349160355823803E-3</v>
      </c>
      <c r="AA1790" s="99">
        <v>0.70000000000000095</v>
      </c>
      <c r="AB1790" s="98">
        <v>9.6559564194934298E-3</v>
      </c>
      <c r="AC1790" t="str">
        <f>IF('Raw data (converted)'!T1790="","",'Raw data (converted)'!T1790)</f>
        <v/>
      </c>
    </row>
    <row r="1791" spans="1:29" x14ac:dyDescent="0.25">
      <c r="A1791" t="str">
        <f t="shared" ref="A1791:A1854" si="64">A1790</f>
        <v>Nov</v>
      </c>
      <c r="B1791">
        <f t="shared" si="63"/>
        <v>1790</v>
      </c>
      <c r="C1791" t="s">
        <v>2986</v>
      </c>
      <c r="D1791">
        <v>15</v>
      </c>
      <c r="E1791" s="98">
        <v>0.83699999999999497</v>
      </c>
      <c r="F1791" s="98">
        <v>-0.53295255395150698</v>
      </c>
      <c r="G1791" s="99">
        <v>0.54999999999999305</v>
      </c>
      <c r="H1791" s="98">
        <v>0.33735429225617902</v>
      </c>
      <c r="I1791" s="98">
        <v>0.83500000000000096</v>
      </c>
      <c r="J1791" s="98">
        <v>-0.27198761614324501</v>
      </c>
      <c r="K1791" s="99">
        <v>0.3</v>
      </c>
      <c r="L1791" s="98">
        <v>0.17705822895488399</v>
      </c>
      <c r="M1791" s="98">
        <v>0.31564999999999899</v>
      </c>
      <c r="N1791" s="98">
        <v>3.1168365709403699E-2</v>
      </c>
      <c r="O1791" s="99">
        <v>0.54999999999999205</v>
      </c>
      <c r="P1791" s="98">
        <v>1.98127776310278E-2</v>
      </c>
      <c r="Q1791" s="98">
        <v>0.30910000000000099</v>
      </c>
      <c r="R1791" s="98">
        <v>0.264836263863861</v>
      </c>
      <c r="S1791" s="99">
        <v>0.29999999999999899</v>
      </c>
      <c r="T1791" s="98">
        <v>0.17302734040741699</v>
      </c>
      <c r="U1791" s="98">
        <v>0.36846999999999802</v>
      </c>
      <c r="V1791" s="98">
        <v>-4.1538002468381303E-2</v>
      </c>
      <c r="W1791" s="99">
        <v>0.55000000000001203</v>
      </c>
      <c r="X1791" s="98">
        <v>2.6399086981395901E-2</v>
      </c>
      <c r="Y1791" s="98">
        <v>0.36792000000000002</v>
      </c>
      <c r="Z1791" s="98">
        <v>-2.58588623441359E-2</v>
      </c>
      <c r="AA1791" s="99">
        <v>0.3</v>
      </c>
      <c r="AB1791" s="98">
        <v>1.68922387054844E-2</v>
      </c>
      <c r="AC1791" t="str">
        <f>IF('Raw data (converted)'!T1791="","",'Raw data (converted)'!T1791)</f>
        <v/>
      </c>
    </row>
    <row r="1792" spans="1:29" x14ac:dyDescent="0.25">
      <c r="A1792" t="str">
        <f t="shared" si="64"/>
        <v>Nov</v>
      </c>
      <c r="B1792">
        <f t="shared" si="63"/>
        <v>1791</v>
      </c>
      <c r="C1792" t="s">
        <v>2986</v>
      </c>
      <c r="D1792">
        <v>30</v>
      </c>
      <c r="E1792" s="98">
        <v>0.79279999999999395</v>
      </c>
      <c r="F1792" s="98">
        <v>0.53295255395228902</v>
      </c>
      <c r="G1792" s="99">
        <v>0.54999999999999505</v>
      </c>
      <c r="H1792" s="98">
        <v>0.33735429225667601</v>
      </c>
      <c r="I1792" s="98">
        <v>0.79079999999999995</v>
      </c>
      <c r="J1792" s="98">
        <v>0.45956528244886702</v>
      </c>
      <c r="K1792" s="99">
        <v>0.3</v>
      </c>
      <c r="L1792" s="98">
        <v>0.29918860504088002</v>
      </c>
      <c r="M1792" s="98">
        <v>0.393149999999999</v>
      </c>
      <c r="N1792" s="98">
        <v>-3.1168365709257601E-2</v>
      </c>
      <c r="O1792" s="99">
        <v>0.54999999999999105</v>
      </c>
      <c r="P1792" s="98">
        <v>1.9812777630934902E-2</v>
      </c>
      <c r="Q1792" s="98">
        <v>0.386600000000001</v>
      </c>
      <c r="R1792" s="98">
        <v>0.23078588708136</v>
      </c>
      <c r="S1792" s="99">
        <v>0.3</v>
      </c>
      <c r="T1792" s="98">
        <v>0.150779663070403</v>
      </c>
      <c r="U1792" s="98">
        <v>0.368729999999998</v>
      </c>
      <c r="V1792" s="98">
        <v>4.1538002468436898E-2</v>
      </c>
      <c r="W1792" s="99">
        <v>0.55000000000001903</v>
      </c>
      <c r="X1792" s="98">
        <v>2.6399086981431698E-2</v>
      </c>
      <c r="Y1792" s="98">
        <v>0.36818000000000001</v>
      </c>
      <c r="Z1792" s="98">
        <v>3.9276196579297901E-2</v>
      </c>
      <c r="AA1792" s="99">
        <v>0.3</v>
      </c>
      <c r="AB1792" s="98">
        <v>2.5657091611452701E-2</v>
      </c>
      <c r="AC1792" t="str">
        <f>IF('Raw data (converted)'!T1792="","",'Raw data (converted)'!T1792)</f>
        <v/>
      </c>
    </row>
    <row r="1793" spans="1:29" x14ac:dyDescent="0.25">
      <c r="A1793" t="str">
        <f t="shared" si="64"/>
        <v>Nov</v>
      </c>
      <c r="B1793">
        <f t="shared" si="63"/>
        <v>1792</v>
      </c>
      <c r="C1793" t="s">
        <v>2986</v>
      </c>
      <c r="D1793">
        <v>45</v>
      </c>
      <c r="E1793" s="98">
        <v>0.74460000000000603</v>
      </c>
      <c r="F1793" s="98">
        <v>-0.53295255395310803</v>
      </c>
      <c r="G1793" s="99">
        <v>0.94999999999999196</v>
      </c>
      <c r="H1793" s="98">
        <v>1.33011120738905</v>
      </c>
      <c r="I1793" s="98">
        <v>0.74660000000000004</v>
      </c>
      <c r="J1793" s="98">
        <v>-0.32950906090271398</v>
      </c>
      <c r="K1793" s="99">
        <v>0.7</v>
      </c>
      <c r="L1793" s="98">
        <v>0.50051708908475001</v>
      </c>
      <c r="M1793" s="98">
        <v>0.45755000000000201</v>
      </c>
      <c r="N1793" s="98">
        <v>3.11683657088122E-2</v>
      </c>
      <c r="O1793" s="99">
        <v>0.94999999999998896</v>
      </c>
      <c r="P1793" s="98">
        <v>7.8117273681951094E-2</v>
      </c>
      <c r="Q1793" s="98">
        <v>0.46410000000000101</v>
      </c>
      <c r="R1793" s="98">
        <v>-0.36986886885354697</v>
      </c>
      <c r="S1793" s="99">
        <v>0.7</v>
      </c>
      <c r="T1793" s="98">
        <v>0.56386701890340896</v>
      </c>
      <c r="U1793" s="98">
        <v>0.36789000000000199</v>
      </c>
      <c r="V1793" s="98">
        <v>-4.15380024685073E-2</v>
      </c>
      <c r="W1793" s="99">
        <v>0.95000000000001406</v>
      </c>
      <c r="X1793" s="98">
        <v>0.104085592698302</v>
      </c>
      <c r="Y1793" s="98">
        <v>0.36843999999999999</v>
      </c>
      <c r="Z1793" s="98">
        <v>-2.6830232621307001E-2</v>
      </c>
      <c r="AA1793" s="99">
        <v>0.7</v>
      </c>
      <c r="AB1793" s="98">
        <v>4.0895830385085603E-2</v>
      </c>
      <c r="AC1793" t="str">
        <f>IF('Raw data (converted)'!T1793="","",'Raw data (converted)'!T1793)</f>
        <v/>
      </c>
    </row>
    <row r="1794" spans="1:29" x14ac:dyDescent="0.25">
      <c r="A1794" t="str">
        <f t="shared" si="64"/>
        <v>Nov</v>
      </c>
      <c r="B1794">
        <f t="shared" si="63"/>
        <v>1793</v>
      </c>
      <c r="C1794" t="s">
        <v>2987</v>
      </c>
      <c r="D1794">
        <v>0</v>
      </c>
      <c r="E1794" s="98">
        <v>0.86890500000000703</v>
      </c>
      <c r="F1794" s="98">
        <v>0.224455017912915</v>
      </c>
      <c r="G1794" s="99">
        <v>0.95000000000000195</v>
      </c>
      <c r="H1794" s="98">
        <v>0.56004507500735501</v>
      </c>
      <c r="I1794" s="98">
        <v>0.86628000000000105</v>
      </c>
      <c r="J1794" s="98">
        <v>0.26647254490384997</v>
      </c>
      <c r="K1794" s="99">
        <v>0.69999999999999896</v>
      </c>
      <c r="L1794" s="98">
        <v>0.40475812227054198</v>
      </c>
      <c r="M1794" s="98">
        <v>0.21916000000000299</v>
      </c>
      <c r="N1794" s="98">
        <v>4.9869385134261202E-2</v>
      </c>
      <c r="O1794" s="99">
        <v>0.94999999999999596</v>
      </c>
      <c r="P1794" s="98">
        <v>0.124987832766183</v>
      </c>
      <c r="Q1794" s="98">
        <v>0.225910000000001</v>
      </c>
      <c r="R1794" s="98">
        <v>-0.37622599003698898</v>
      </c>
      <c r="S1794" s="99">
        <v>0.69999999999999896</v>
      </c>
      <c r="T1794" s="98">
        <v>0.57355987856695501</v>
      </c>
      <c r="U1794" s="98">
        <v>0.36014000000000201</v>
      </c>
      <c r="V1794" s="98">
        <v>-5.3205980689972801E-2</v>
      </c>
      <c r="W1794" s="99">
        <v>0.95000000000003204</v>
      </c>
      <c r="X1794" s="98">
        <v>0.133323277900849</v>
      </c>
      <c r="Y1794" s="98">
        <v>0.36019000000000001</v>
      </c>
      <c r="Z1794" s="98">
        <v>-2.2172206124552798E-2</v>
      </c>
      <c r="AA1794" s="99">
        <v>0.70000000000000095</v>
      </c>
      <c r="AB1794" s="98">
        <v>3.3795855680307997E-2</v>
      </c>
      <c r="AC1794" t="str">
        <f>IF('Raw data (converted)'!T1794="","",'Raw data (converted)'!T1794)</f>
        <v/>
      </c>
    </row>
    <row r="1795" spans="1:29" x14ac:dyDescent="0.25">
      <c r="A1795" t="str">
        <f t="shared" si="64"/>
        <v>Nov</v>
      </c>
      <c r="B1795">
        <f t="shared" si="63"/>
        <v>1794</v>
      </c>
      <c r="C1795" t="s">
        <v>2987</v>
      </c>
      <c r="D1795">
        <v>15</v>
      </c>
      <c r="E1795" s="98">
        <v>0.794484999999995</v>
      </c>
      <c r="F1795" s="98">
        <v>-0.224455017914025</v>
      </c>
      <c r="G1795" s="99">
        <v>0.54999999999999705</v>
      </c>
      <c r="H1795" s="98">
        <v>0.14204346889386699</v>
      </c>
      <c r="I1795" s="98">
        <v>0.79711000000000098</v>
      </c>
      <c r="J1795" s="98">
        <v>-0.27714600196665801</v>
      </c>
      <c r="K1795" s="99">
        <v>0.3</v>
      </c>
      <c r="L1795" s="98">
        <v>0.18041649439081101</v>
      </c>
      <c r="M1795" s="98">
        <v>0.312219999999999</v>
      </c>
      <c r="N1795" s="98">
        <v>-4.9869385134841397E-2</v>
      </c>
      <c r="O1795" s="99">
        <v>0.54999999999999305</v>
      </c>
      <c r="P1795" s="98">
        <v>3.1700493635305402E-2</v>
      </c>
      <c r="Q1795" s="98">
        <v>0.30547000000000102</v>
      </c>
      <c r="R1795" s="98">
        <v>0.22813752444271501</v>
      </c>
      <c r="S1795" s="99">
        <v>0.3</v>
      </c>
      <c r="T1795" s="98">
        <v>0.149049311737249</v>
      </c>
      <c r="U1795" s="98">
        <v>0.36237999999999798</v>
      </c>
      <c r="V1795" s="98">
        <v>5.3205980689900199E-2</v>
      </c>
      <c r="W1795" s="99">
        <v>0.55000000000001203</v>
      </c>
      <c r="X1795" s="98">
        <v>3.3814601221096099E-2</v>
      </c>
      <c r="Y1795" s="98">
        <v>0.36232999999999999</v>
      </c>
      <c r="Z1795" s="98">
        <v>4.2325590723654397E-2</v>
      </c>
      <c r="AA1795" s="99">
        <v>0.3</v>
      </c>
      <c r="AB1795" s="98">
        <v>2.76491055326968E-2</v>
      </c>
      <c r="AC1795" t="str">
        <f>IF('Raw data (converted)'!T1795="","",'Raw data (converted)'!T1795)</f>
        <v/>
      </c>
    </row>
    <row r="1796" spans="1:29" x14ac:dyDescent="0.25">
      <c r="A1796" t="str">
        <f t="shared" si="64"/>
        <v>Nov</v>
      </c>
      <c r="B1796">
        <f t="shared" si="63"/>
        <v>1795</v>
      </c>
      <c r="C1796" t="s">
        <v>2987</v>
      </c>
      <c r="D1796">
        <v>30</v>
      </c>
      <c r="E1796" s="98">
        <v>0.72531499999999505</v>
      </c>
      <c r="F1796" s="98">
        <v>0.224455017914716</v>
      </c>
      <c r="G1796" s="99">
        <v>0.55000000000000004</v>
      </c>
      <c r="H1796" s="98">
        <v>0.142043468894305</v>
      </c>
      <c r="I1796" s="98">
        <v>0.72794000000000003</v>
      </c>
      <c r="J1796" s="98">
        <v>3.09503149404186E-2</v>
      </c>
      <c r="K1796" s="99">
        <v>0.3</v>
      </c>
      <c r="L1796" s="98">
        <v>2.0147243861053599E-2</v>
      </c>
      <c r="M1796" s="98">
        <v>0.39177999999999902</v>
      </c>
      <c r="N1796" s="98">
        <v>4.9869385135022197E-2</v>
      </c>
      <c r="O1796" s="99">
        <v>0.54999999999999405</v>
      </c>
      <c r="P1796" s="98">
        <v>3.17004936354204E-2</v>
      </c>
      <c r="Q1796" s="98">
        <v>0.38503000000000098</v>
      </c>
      <c r="R1796" s="98">
        <v>0.28261812729472502</v>
      </c>
      <c r="S1796" s="99">
        <v>0.3</v>
      </c>
      <c r="T1796" s="98">
        <v>0.18464581226073001</v>
      </c>
      <c r="U1796" s="98">
        <v>0.36451999999999801</v>
      </c>
      <c r="V1796" s="98">
        <v>-5.3205980689845299E-2</v>
      </c>
      <c r="W1796" s="99">
        <v>0.55000000000001903</v>
      </c>
      <c r="X1796" s="98">
        <v>3.38146012210618E-2</v>
      </c>
      <c r="Y1796" s="98">
        <v>0.36447000000000002</v>
      </c>
      <c r="Z1796" s="98">
        <v>-4.1105833065912298E-2</v>
      </c>
      <c r="AA1796" s="99">
        <v>0.3</v>
      </c>
      <c r="AB1796" s="98">
        <v>2.68522998679178E-2</v>
      </c>
      <c r="AC1796" t="str">
        <f>IF('Raw data (converted)'!T1796="","",'Raw data (converted)'!T1796)</f>
        <v/>
      </c>
    </row>
    <row r="1797" spans="1:29" x14ac:dyDescent="0.25">
      <c r="A1797" t="str">
        <f t="shared" si="64"/>
        <v>Nov</v>
      </c>
      <c r="B1797">
        <f t="shared" si="63"/>
        <v>1796</v>
      </c>
      <c r="C1797" t="s">
        <v>2987</v>
      </c>
      <c r="D1797">
        <v>45</v>
      </c>
      <c r="E1797" s="98">
        <v>0.66139500000000495</v>
      </c>
      <c r="F1797" s="98">
        <v>-0.22445501791545799</v>
      </c>
      <c r="G1797" s="99">
        <v>0.94999999999999896</v>
      </c>
      <c r="H1797" s="98">
        <v>0.56004507501368495</v>
      </c>
      <c r="I1797" s="98">
        <v>0.65876999999999997</v>
      </c>
      <c r="J1797" s="98">
        <v>0.109597578952441</v>
      </c>
      <c r="K1797" s="99">
        <v>0.7</v>
      </c>
      <c r="L1797" s="98">
        <v>0.166468015074937</v>
      </c>
      <c r="M1797" s="98">
        <v>0.45784000000000302</v>
      </c>
      <c r="N1797" s="98">
        <v>-4.9869385135453102E-2</v>
      </c>
      <c r="O1797" s="99">
        <v>0.94999999999999196</v>
      </c>
      <c r="P1797" s="98">
        <v>0.124987832769165</v>
      </c>
      <c r="Q1797" s="98">
        <v>0.46459</v>
      </c>
      <c r="R1797" s="98">
        <v>-0.40396615520096302</v>
      </c>
      <c r="S1797" s="99">
        <v>0.69999999999999896</v>
      </c>
      <c r="T1797" s="98">
        <v>0.61585684416416497</v>
      </c>
      <c r="U1797" s="98">
        <v>0.366560000000002</v>
      </c>
      <c r="V1797" s="98">
        <v>5.3205980689793701E-2</v>
      </c>
      <c r="W1797" s="99">
        <v>0.95000000000001705</v>
      </c>
      <c r="X1797" s="98">
        <v>0.13332327790037901</v>
      </c>
      <c r="Y1797" s="98">
        <v>0.36660999999999999</v>
      </c>
      <c r="Z1797" s="98">
        <v>2.0308995525851099E-2</v>
      </c>
      <c r="AA1797" s="99">
        <v>0.7</v>
      </c>
      <c r="AB1797" s="98">
        <v>3.0955866489282498E-2</v>
      </c>
      <c r="AC1797" t="str">
        <f>IF('Raw data (converted)'!T1797="","",'Raw data (converted)'!T1797)</f>
        <v/>
      </c>
    </row>
    <row r="1798" spans="1:29" x14ac:dyDescent="0.25">
      <c r="A1798" t="str">
        <f t="shared" si="64"/>
        <v>Nov</v>
      </c>
      <c r="B1798">
        <f t="shared" si="63"/>
        <v>1797</v>
      </c>
      <c r="C1798" t="s">
        <v>2988</v>
      </c>
      <c r="D1798">
        <v>0</v>
      </c>
      <c r="E1798" s="98">
        <v>0.88759000000000599</v>
      </c>
      <c r="F1798" s="98">
        <v>0.43251149570592601</v>
      </c>
      <c r="G1798" s="99">
        <v>0.94999999999999696</v>
      </c>
      <c r="H1798" s="98">
        <v>1.07932731806255</v>
      </c>
      <c r="I1798" s="98">
        <v>0.87719000000000102</v>
      </c>
      <c r="J1798" s="98">
        <v>0.896121380846293</v>
      </c>
      <c r="K1798" s="99">
        <v>0.69999999999999896</v>
      </c>
      <c r="L1798" s="98">
        <v>1.3616784644826501</v>
      </c>
      <c r="M1798" s="98">
        <v>0.21763500000000299</v>
      </c>
      <c r="N1798" s="98">
        <v>-9.0388260557661804E-2</v>
      </c>
      <c r="O1798" s="99">
        <v>0.94999999999999296</v>
      </c>
      <c r="P1798" s="98">
        <v>0.22654177144656901</v>
      </c>
      <c r="Q1798" s="98">
        <v>0.22256000000000101</v>
      </c>
      <c r="R1798" s="98">
        <v>-0.30976517766489198</v>
      </c>
      <c r="S1798" s="99">
        <v>0.69999999999999896</v>
      </c>
      <c r="T1798" s="98">
        <v>0.47222873482021399</v>
      </c>
      <c r="U1798" s="98">
        <v>0.36143000000000203</v>
      </c>
      <c r="V1798" s="98">
        <v>4.5271755499209899E-2</v>
      </c>
      <c r="W1798" s="99">
        <v>0.95000000000002804</v>
      </c>
      <c r="X1798" s="98">
        <v>0.113441640738252</v>
      </c>
      <c r="Y1798" s="98">
        <v>0.36318</v>
      </c>
      <c r="Z1798" s="98">
        <v>-1.45330426698726E-2</v>
      </c>
      <c r="AA1798" s="99">
        <v>0.70000000000000095</v>
      </c>
      <c r="AB1798" s="98">
        <v>2.2151902060871899E-2</v>
      </c>
      <c r="AC1798" t="str">
        <f>IF('Raw data (converted)'!T1798="","",'Raw data (converted)'!T1798)</f>
        <v/>
      </c>
    </row>
    <row r="1799" spans="1:29" x14ac:dyDescent="0.25">
      <c r="A1799" t="str">
        <f t="shared" si="64"/>
        <v>Nov</v>
      </c>
      <c r="B1799">
        <f t="shared" si="63"/>
        <v>1798</v>
      </c>
      <c r="C1799" t="s">
        <v>2988</v>
      </c>
      <c r="D1799">
        <v>15</v>
      </c>
      <c r="E1799" s="98">
        <v>0.79262999999999595</v>
      </c>
      <c r="F1799" s="98">
        <v>-0.43251149570680703</v>
      </c>
      <c r="G1799" s="99">
        <v>0.54999999999999405</v>
      </c>
      <c r="H1799" s="98">
        <v>0.273748316288765</v>
      </c>
      <c r="I1799" s="98">
        <v>0.80303000000000102</v>
      </c>
      <c r="J1799" s="98">
        <v>-0.78454358932346502</v>
      </c>
      <c r="K1799" s="99">
        <v>0.3</v>
      </c>
      <c r="L1799" s="98">
        <v>0.51086463291898598</v>
      </c>
      <c r="M1799" s="98">
        <v>0.30539500000000003</v>
      </c>
      <c r="N1799" s="98">
        <v>9.0388260557077202E-2</v>
      </c>
      <c r="O1799" s="99">
        <v>0.54999999999999105</v>
      </c>
      <c r="P1799" s="98">
        <v>5.7457480658757699E-2</v>
      </c>
      <c r="Q1799" s="98">
        <v>0.30047000000000101</v>
      </c>
      <c r="R1799" s="98">
        <v>0.23570427483881601</v>
      </c>
      <c r="S1799" s="99">
        <v>0.3</v>
      </c>
      <c r="T1799" s="98">
        <v>0.15399318135135401</v>
      </c>
      <c r="U1799" s="98">
        <v>0.36360999999999799</v>
      </c>
      <c r="V1799" s="98">
        <v>-4.5271755499247897E-2</v>
      </c>
      <c r="W1799" s="99">
        <v>0.55000000000000904</v>
      </c>
      <c r="X1799" s="98">
        <v>2.87720486912438E-2</v>
      </c>
      <c r="Y1799" s="98">
        <v>0.36186000000000001</v>
      </c>
      <c r="Z1799" s="98">
        <v>-1.4149188829808699E-2</v>
      </c>
      <c r="AA1799" s="99">
        <v>0.3</v>
      </c>
      <c r="AB1799" s="98">
        <v>9.2429207347272599E-3</v>
      </c>
      <c r="AC1799" t="str">
        <f>IF('Raw data (converted)'!T1799="","",'Raw data (converted)'!T1799)</f>
        <v/>
      </c>
    </row>
    <row r="1800" spans="1:29" x14ac:dyDescent="0.25">
      <c r="A1800" t="str">
        <f t="shared" si="64"/>
        <v>Nov</v>
      </c>
      <c r="B1800">
        <f t="shared" si="63"/>
        <v>1799</v>
      </c>
      <c r="C1800" t="s">
        <v>2988</v>
      </c>
      <c r="D1800">
        <v>30</v>
      </c>
      <c r="E1800" s="98">
        <v>0.71846999999999495</v>
      </c>
      <c r="F1800" s="98">
        <v>0.43251149570742298</v>
      </c>
      <c r="G1800" s="99">
        <v>0.54999999999999705</v>
      </c>
      <c r="H1800" s="98">
        <v>0.27374831628915602</v>
      </c>
      <c r="I1800" s="98">
        <v>0.72887000000000002</v>
      </c>
      <c r="J1800" s="98">
        <v>-0.19086027546602399</v>
      </c>
      <c r="K1800" s="99">
        <v>0.3</v>
      </c>
      <c r="L1800" s="98">
        <v>0.12424361816368699</v>
      </c>
      <c r="M1800" s="98">
        <v>0.38330499999999901</v>
      </c>
      <c r="N1800" s="98">
        <v>-9.03882605569888E-2</v>
      </c>
      <c r="O1800" s="99">
        <v>0.54999999999999105</v>
      </c>
      <c r="P1800" s="98">
        <v>5.7457480658701501E-2</v>
      </c>
      <c r="Q1800" s="98">
        <v>0.37838000000000099</v>
      </c>
      <c r="R1800" s="98">
        <v>0.136958182169582</v>
      </c>
      <c r="S1800" s="99">
        <v>0.3</v>
      </c>
      <c r="T1800" s="98">
        <v>8.9477495394016296E-2</v>
      </c>
      <c r="U1800" s="98">
        <v>0.362289999999998</v>
      </c>
      <c r="V1800" s="98">
        <v>4.5271755499305198E-2</v>
      </c>
      <c r="W1800" s="99">
        <v>0.55000000000001403</v>
      </c>
      <c r="X1800" s="98">
        <v>2.87720486912805E-2</v>
      </c>
      <c r="Y1800" s="98">
        <v>0.36054000000000003</v>
      </c>
      <c r="Z1800" s="98">
        <v>5.6840706850786703E-2</v>
      </c>
      <c r="AA1800" s="99">
        <v>0.3</v>
      </c>
      <c r="AB1800" s="98">
        <v>3.7131104207491702E-2</v>
      </c>
      <c r="AC1800" t="str">
        <f>IF('Raw data (converted)'!T1800="","",'Raw data (converted)'!T1800)</f>
        <v/>
      </c>
    </row>
    <row r="1801" spans="1:29" x14ac:dyDescent="0.25">
      <c r="A1801" t="str">
        <f t="shared" si="64"/>
        <v>Nov</v>
      </c>
      <c r="B1801">
        <f t="shared" si="63"/>
        <v>1800</v>
      </c>
      <c r="C1801" t="s">
        <v>2988</v>
      </c>
      <c r="D1801">
        <v>45</v>
      </c>
      <c r="E1801" s="98">
        <v>0.66511000000000498</v>
      </c>
      <c r="F1801" s="98">
        <v>-0.43251149570810399</v>
      </c>
      <c r="G1801" s="99">
        <v>0.94999999999999596</v>
      </c>
      <c r="H1801" s="98">
        <v>1.0793273180679701</v>
      </c>
      <c r="I1801" s="98">
        <v>0.65471000000000001</v>
      </c>
      <c r="J1801" s="98">
        <v>0.59383263367036299</v>
      </c>
      <c r="K1801" s="99">
        <v>0.7</v>
      </c>
      <c r="L1801" s="98">
        <v>0.902132823423486</v>
      </c>
      <c r="M1801" s="98">
        <v>0.45136500000000201</v>
      </c>
      <c r="N1801" s="98">
        <v>9.0388260556623801E-2</v>
      </c>
      <c r="O1801" s="99">
        <v>0.94999999999999896</v>
      </c>
      <c r="P1801" s="98">
        <v>0.22654177144398299</v>
      </c>
      <c r="Q1801" s="98">
        <v>0.45628999999999997</v>
      </c>
      <c r="R1801" s="98">
        <v>-0.25948612830506201</v>
      </c>
      <c r="S1801" s="99">
        <v>0.69999999999999896</v>
      </c>
      <c r="T1801" s="98">
        <v>0.395573861164842</v>
      </c>
      <c r="U1801" s="98">
        <v>0.35747000000000201</v>
      </c>
      <c r="V1801" s="98">
        <v>-4.5271755499377099E-2</v>
      </c>
      <c r="W1801" s="99">
        <v>0.95000000000001406</v>
      </c>
      <c r="X1801" s="98">
        <v>0.113441640738654</v>
      </c>
      <c r="Y1801" s="98">
        <v>0.35921999999999998</v>
      </c>
      <c r="Z1801" s="98">
        <v>-5.0679328284692099E-2</v>
      </c>
      <c r="AA1801" s="99">
        <v>0.7</v>
      </c>
      <c r="AB1801" s="98">
        <v>7.7247756470528298E-2</v>
      </c>
      <c r="AC1801" t="str">
        <f>IF('Raw data (converted)'!T1801="","",'Raw data (converted)'!T1801)</f>
        <v/>
      </c>
    </row>
    <row r="1802" spans="1:29" x14ac:dyDescent="0.25">
      <c r="A1802" t="str">
        <f t="shared" si="64"/>
        <v>Nov</v>
      </c>
      <c r="B1802">
        <f t="shared" si="63"/>
        <v>1801</v>
      </c>
      <c r="C1802" t="s">
        <v>2989</v>
      </c>
      <c r="D1802">
        <v>0</v>
      </c>
      <c r="E1802" s="98">
        <v>0.89170500000000696</v>
      </c>
      <c r="F1802" s="98">
        <v>-2.1943296500223899</v>
      </c>
      <c r="G1802" s="99">
        <v>0.94999999999999296</v>
      </c>
      <c r="H1802" s="98">
        <v>5.5025251624782303</v>
      </c>
      <c r="I1802" s="98">
        <v>0.91833000000000098</v>
      </c>
      <c r="J1802" s="98">
        <v>-2.6740376616303001</v>
      </c>
      <c r="K1802" s="99">
        <v>0.69999999999999896</v>
      </c>
      <c r="L1802" s="98">
        <v>4.0766928829150197</v>
      </c>
      <c r="M1802" s="98">
        <v>0.34540500000000102</v>
      </c>
      <c r="N1802" s="98">
        <v>4.3417533433085103</v>
      </c>
      <c r="O1802" s="99">
        <v>0.94999999999998896</v>
      </c>
      <c r="P1802" s="98">
        <v>11.0991085901254</v>
      </c>
      <c r="Q1802" s="98">
        <v>0.29863000000000101</v>
      </c>
      <c r="R1802" s="98">
        <v>3.9107853680181699</v>
      </c>
      <c r="S1802" s="99">
        <v>0.69999999999999896</v>
      </c>
      <c r="T1802" s="98">
        <v>6.0089097741031399</v>
      </c>
      <c r="U1802" s="98">
        <v>0.36665000000000197</v>
      </c>
      <c r="V1802" s="98">
        <v>2.3335956442230299E-3</v>
      </c>
      <c r="W1802" s="99">
        <v>0.95000000000002705</v>
      </c>
      <c r="X1802" s="98">
        <v>5.8474943463681104E-3</v>
      </c>
      <c r="Y1802" s="98">
        <v>0.36430000000000001</v>
      </c>
      <c r="Z1802" s="98">
        <v>4.47170543688536E-2</v>
      </c>
      <c r="AA1802" s="99">
        <v>0.70000000000000095</v>
      </c>
      <c r="AB1802" s="98">
        <v>6.8159764255636204E-2</v>
      </c>
      <c r="AC1802" t="str">
        <f>IF('Raw data (converted)'!T1802="","",'Raw data (converted)'!T1802)</f>
        <v>For CO2, high residuals and Cooks (also with CH4). Probably T0 was run as T15. Shift the other conc.</v>
      </c>
    </row>
    <row r="1803" spans="1:29" x14ac:dyDescent="0.25">
      <c r="A1803" t="str">
        <f t="shared" si="64"/>
        <v>Nov</v>
      </c>
      <c r="B1803">
        <f t="shared" si="63"/>
        <v>1802</v>
      </c>
      <c r="C1803" t="s">
        <v>2989</v>
      </c>
      <c r="D1803">
        <v>15</v>
      </c>
      <c r="E1803" s="98">
        <v>0.86548499999999495</v>
      </c>
      <c r="F1803" s="98">
        <v>2.1943296500214799</v>
      </c>
      <c r="G1803" s="99">
        <v>0.54999999999999105</v>
      </c>
      <c r="H1803" s="98">
        <v>1.39559795564635</v>
      </c>
      <c r="I1803" s="98">
        <v>0.83886000000000105</v>
      </c>
      <c r="J1803" s="98">
        <v>2.75457802969864</v>
      </c>
      <c r="K1803" s="99">
        <v>0.3</v>
      </c>
      <c r="L1803" s="98">
        <v>1.8001877760069001</v>
      </c>
      <c r="M1803" s="98">
        <v>0.32048500000000102</v>
      </c>
      <c r="N1803" s="98">
        <v>-4.3417533433092004</v>
      </c>
      <c r="O1803" s="99">
        <v>0.54999999999998905</v>
      </c>
      <c r="P1803" s="98">
        <v>2.8150517808643598</v>
      </c>
      <c r="Q1803" s="98">
        <v>0.36726000000000097</v>
      </c>
      <c r="R1803" s="98">
        <v>-4.1412824917916202</v>
      </c>
      <c r="S1803" s="99">
        <v>0.3</v>
      </c>
      <c r="T1803" s="98">
        <v>2.72966983695424</v>
      </c>
      <c r="U1803" s="98">
        <v>0.362949999999998</v>
      </c>
      <c r="V1803" s="98">
        <v>-2.3335956442578202E-3</v>
      </c>
      <c r="W1803" s="99">
        <v>0.55000000000000804</v>
      </c>
      <c r="X1803" s="98">
        <v>1.4830920194996099E-3</v>
      </c>
      <c r="Y1803" s="98">
        <v>0.36530000000000001</v>
      </c>
      <c r="Z1803" s="98">
        <v>-3.04939414435507E-2</v>
      </c>
      <c r="AA1803" s="99">
        <v>0.3</v>
      </c>
      <c r="AB1803" s="98">
        <v>1.99200956134588E-2</v>
      </c>
      <c r="AC1803" t="str">
        <f>IF('Raw data (converted)'!T1803="","",'Raw data (converted)'!T1803)</f>
        <v>For CO2, high residuals and Cooks (also with CH4). Probably T15 was run as T0. Shift the other conc.</v>
      </c>
    </row>
    <row r="1804" spans="1:29" x14ac:dyDescent="0.25">
      <c r="A1804" t="str">
        <f t="shared" si="64"/>
        <v>Nov</v>
      </c>
      <c r="B1804">
        <f t="shared" si="63"/>
        <v>1803</v>
      </c>
      <c r="C1804" t="s">
        <v>2989</v>
      </c>
      <c r="D1804">
        <v>30</v>
      </c>
      <c r="E1804" s="98">
        <v>0.78601499999999402</v>
      </c>
      <c r="F1804" s="98">
        <v>-2.1943296500207299</v>
      </c>
      <c r="G1804" s="99">
        <v>0.54999999999999105</v>
      </c>
      <c r="H1804" s="98">
        <v>1.39559795564586</v>
      </c>
      <c r="I1804" s="98">
        <v>0.75939000000000001</v>
      </c>
      <c r="J1804" s="98">
        <v>-0.25745034700453401</v>
      </c>
      <c r="K1804" s="99">
        <v>0.3</v>
      </c>
      <c r="L1804" s="98">
        <v>0.16759410418920601</v>
      </c>
      <c r="M1804" s="98">
        <v>0.38911500000000099</v>
      </c>
      <c r="N1804" s="98">
        <v>4.3417533433091</v>
      </c>
      <c r="O1804" s="99">
        <v>0.54999999999998805</v>
      </c>
      <c r="P1804" s="98">
        <v>2.8150517808642901</v>
      </c>
      <c r="Q1804" s="98">
        <v>0.435890000000001</v>
      </c>
      <c r="R1804" s="98">
        <v>0.60193499401061301</v>
      </c>
      <c r="S1804" s="99">
        <v>0.3</v>
      </c>
      <c r="T1804" s="98">
        <v>0.39332537098209303</v>
      </c>
      <c r="U1804" s="98">
        <v>0.363949999999998</v>
      </c>
      <c r="V1804" s="98">
        <v>2.3335956443243399E-3</v>
      </c>
      <c r="W1804" s="99">
        <v>0.55000000000001603</v>
      </c>
      <c r="X1804" s="98">
        <v>1.4830920195419101E-3</v>
      </c>
      <c r="Y1804" s="98">
        <v>0.36630000000000001</v>
      </c>
      <c r="Z1804" s="98">
        <v>-2.68346684703266E-2</v>
      </c>
      <c r="AA1804" s="99">
        <v>0.3</v>
      </c>
      <c r="AB1804" s="98">
        <v>1.7529682160621E-2</v>
      </c>
      <c r="AC1804" t="str">
        <f>IF('Raw data (converted)'!T1804="","",'Raw data (converted)'!T1804)</f>
        <v/>
      </c>
    </row>
    <row r="1805" spans="1:29" x14ac:dyDescent="0.25">
      <c r="A1805" t="str">
        <f t="shared" si="64"/>
        <v>Nov</v>
      </c>
      <c r="B1805">
        <f t="shared" si="63"/>
        <v>1804</v>
      </c>
      <c r="C1805" t="s">
        <v>2989</v>
      </c>
      <c r="D1805">
        <v>45</v>
      </c>
      <c r="E1805" s="98">
        <v>0.65329500000000595</v>
      </c>
      <c r="F1805" s="98">
        <v>2.1943296500199301</v>
      </c>
      <c r="G1805" s="99">
        <v>0.94999999999999896</v>
      </c>
      <c r="H1805" s="98">
        <v>5.5025251624723897</v>
      </c>
      <c r="I1805" s="98">
        <v>0.67991999999999997</v>
      </c>
      <c r="J1805" s="98">
        <v>-1.1403878803416301</v>
      </c>
      <c r="K1805" s="99">
        <v>0.7</v>
      </c>
      <c r="L1805" s="98">
        <v>1.7332941315459001</v>
      </c>
      <c r="M1805" s="98">
        <v>0.55129500000000098</v>
      </c>
      <c r="N1805" s="98">
        <v>-4.3417533433087403</v>
      </c>
      <c r="O1805" s="99">
        <v>0.94999999999998497</v>
      </c>
      <c r="P1805" s="98">
        <v>11.0991085901255</v>
      </c>
      <c r="Q1805" s="98">
        <v>0.50452000000000097</v>
      </c>
      <c r="R1805" s="98">
        <v>1.49565723842633</v>
      </c>
      <c r="S1805" s="99">
        <v>0.69999999999999896</v>
      </c>
      <c r="T1805" s="98">
        <v>2.2825973296826798</v>
      </c>
      <c r="U1805" s="98">
        <v>0.36965000000000198</v>
      </c>
      <c r="V1805" s="98">
        <v>-2.33359564438317E-3</v>
      </c>
      <c r="W1805" s="99">
        <v>0.95000000000000595</v>
      </c>
      <c r="X1805" s="98">
        <v>5.8474943467681003E-3</v>
      </c>
      <c r="Y1805" s="98">
        <v>0.36730000000000002</v>
      </c>
      <c r="Z1805" s="98">
        <v>4.2853843770143597E-2</v>
      </c>
      <c r="AA1805" s="99">
        <v>0.7</v>
      </c>
      <c r="AB1805" s="98">
        <v>6.5319768342141801E-2</v>
      </c>
      <c r="AC1805" t="str">
        <f>IF('Raw data (converted)'!T1805="","",'Raw data (converted)'!T1805)</f>
        <v/>
      </c>
    </row>
    <row r="1806" spans="1:29" x14ac:dyDescent="0.25">
      <c r="A1806" t="str">
        <f t="shared" si="64"/>
        <v>Nov</v>
      </c>
      <c r="B1806">
        <f t="shared" si="63"/>
        <v>1805</v>
      </c>
      <c r="C1806" t="s">
        <v>2990</v>
      </c>
      <c r="D1806">
        <v>0</v>
      </c>
      <c r="E1806" s="98">
        <v>0.87447000000000497</v>
      </c>
      <c r="F1806" s="98">
        <v>4.71458028485549E-2</v>
      </c>
      <c r="G1806" s="99">
        <v>0.94999999999999696</v>
      </c>
      <c r="H1806" s="98">
        <v>0.117629137378447</v>
      </c>
      <c r="I1806" s="98">
        <v>0.87936999999999999</v>
      </c>
      <c r="J1806" s="98">
        <v>-0.33452332922082301</v>
      </c>
      <c r="K1806" s="99">
        <v>0.69999999999999896</v>
      </c>
      <c r="L1806" s="98">
        <v>0.50813452930945102</v>
      </c>
      <c r="M1806" s="98">
        <v>0.22681000000000201</v>
      </c>
      <c r="N1806" s="98">
        <v>-2.2856801520534001E-2</v>
      </c>
      <c r="O1806" s="99">
        <v>0.94999999999999096</v>
      </c>
      <c r="P1806" s="98">
        <v>5.7285974237571702E-2</v>
      </c>
      <c r="Q1806" s="98">
        <v>0.231210000000001</v>
      </c>
      <c r="R1806" s="98">
        <v>-0.26064196852024302</v>
      </c>
      <c r="S1806" s="99">
        <v>0.69999999999999796</v>
      </c>
      <c r="T1806" s="98">
        <v>0.39733600532532098</v>
      </c>
      <c r="U1806" s="98">
        <v>0.36632500000000201</v>
      </c>
      <c r="V1806" s="98">
        <v>8.7509836660902798E-2</v>
      </c>
      <c r="W1806" s="99">
        <v>0.95000000000003204</v>
      </c>
      <c r="X1806" s="98">
        <v>0.21928285017080501</v>
      </c>
      <c r="Y1806" s="98">
        <v>0.36745</v>
      </c>
      <c r="Z1806" s="98">
        <v>1.3974079490262499E-2</v>
      </c>
      <c r="AA1806" s="99">
        <v>0.70000000000000095</v>
      </c>
      <c r="AB1806" s="98">
        <v>2.1299905645091499E-2</v>
      </c>
      <c r="AC1806" t="str">
        <f>IF('Raw data (converted)'!T1806="","",'Raw data (converted)'!T1806)</f>
        <v/>
      </c>
    </row>
    <row r="1807" spans="1:29" x14ac:dyDescent="0.25">
      <c r="A1807" t="str">
        <f t="shared" si="64"/>
        <v>Nov</v>
      </c>
      <c r="B1807">
        <f t="shared" si="63"/>
        <v>1806</v>
      </c>
      <c r="C1807" t="s">
        <v>2990</v>
      </c>
      <c r="D1807">
        <v>15</v>
      </c>
      <c r="E1807" s="98">
        <v>0.83318999999999499</v>
      </c>
      <c r="F1807" s="98">
        <v>-4.7145802849253897E-2</v>
      </c>
      <c r="G1807" s="99">
        <v>0.54999999999999405</v>
      </c>
      <c r="H1807" s="98">
        <v>2.9834117755922099E-2</v>
      </c>
      <c r="I1807" s="98">
        <v>0.82828999999999997</v>
      </c>
      <c r="J1807" s="98">
        <v>0.19742549378670801</v>
      </c>
      <c r="K1807" s="99">
        <v>0.3</v>
      </c>
      <c r="L1807" s="98">
        <v>0.128517523994192</v>
      </c>
      <c r="M1807" s="98">
        <v>0.31376999999999999</v>
      </c>
      <c r="N1807" s="98">
        <v>2.28568015201994E-2</v>
      </c>
      <c r="O1807" s="99">
        <v>0.54999999999999105</v>
      </c>
      <c r="P1807" s="98">
        <v>1.45293635506105E-2</v>
      </c>
      <c r="Q1807" s="98">
        <v>0.30937000000000098</v>
      </c>
      <c r="R1807" s="98">
        <v>0.178953646868</v>
      </c>
      <c r="S1807" s="99">
        <v>0.3</v>
      </c>
      <c r="T1807" s="98">
        <v>0.11691476042609</v>
      </c>
      <c r="U1807" s="98">
        <v>0.367424999999998</v>
      </c>
      <c r="V1807" s="98">
        <v>-8.7509836660940699E-2</v>
      </c>
      <c r="W1807" s="99">
        <v>0.55000000000001203</v>
      </c>
      <c r="X1807" s="98">
        <v>5.5616410351678698E-2</v>
      </c>
      <c r="Y1807" s="98">
        <v>0.36630000000000001</v>
      </c>
      <c r="Z1807" s="98">
        <v>-5.4889094598398601E-2</v>
      </c>
      <c r="AA1807" s="99">
        <v>0.3</v>
      </c>
      <c r="AB1807" s="98">
        <v>3.5856212301312099E-2</v>
      </c>
      <c r="AC1807" t="str">
        <f>IF('Raw data (converted)'!T1807="","",'Raw data (converted)'!T1807)</f>
        <v/>
      </c>
    </row>
    <row r="1808" spans="1:29" x14ac:dyDescent="0.25">
      <c r="A1808" t="str">
        <f t="shared" si="64"/>
        <v>Nov</v>
      </c>
      <c r="B1808">
        <f t="shared" si="63"/>
        <v>1807</v>
      </c>
      <c r="C1808" t="s">
        <v>2990</v>
      </c>
      <c r="D1808">
        <v>30</v>
      </c>
      <c r="E1808" s="98">
        <v>0.78210999999999498</v>
      </c>
      <c r="F1808" s="98">
        <v>4.7145802849921502E-2</v>
      </c>
      <c r="G1808" s="99">
        <v>0.54999999999999505</v>
      </c>
      <c r="H1808" s="98">
        <v>2.9834117756344699E-2</v>
      </c>
      <c r="I1808" s="98">
        <v>0.77720999999999996</v>
      </c>
      <c r="J1808" s="98">
        <v>0.26213978866215898</v>
      </c>
      <c r="K1808" s="99">
        <v>0.3</v>
      </c>
      <c r="L1808" s="98">
        <v>0.170647035342956</v>
      </c>
      <c r="M1808" s="98">
        <v>0.39193</v>
      </c>
      <c r="N1808" s="98">
        <v>-2.28568015201456E-2</v>
      </c>
      <c r="O1808" s="99">
        <v>0.54999999999999305</v>
      </c>
      <c r="P1808" s="98">
        <v>1.45293635505764E-2</v>
      </c>
      <c r="Q1808" s="98">
        <v>0.38753000000000098</v>
      </c>
      <c r="R1808" s="98">
        <v>0.153983370560834</v>
      </c>
      <c r="S1808" s="99">
        <v>0.3</v>
      </c>
      <c r="T1808" s="98">
        <v>0.100600644016008</v>
      </c>
      <c r="U1808" s="98">
        <v>0.36627499999999802</v>
      </c>
      <c r="V1808" s="98">
        <v>8.7509836661008006E-2</v>
      </c>
      <c r="W1808" s="99">
        <v>0.55000000000001903</v>
      </c>
      <c r="X1808" s="98">
        <v>5.5616410351722198E-2</v>
      </c>
      <c r="Y1808" s="98">
        <v>0.36514999999999997</v>
      </c>
      <c r="Z1808" s="98">
        <v>8.2333641897598897E-2</v>
      </c>
      <c r="AA1808" s="99">
        <v>0.3</v>
      </c>
      <c r="AB1808" s="98">
        <v>5.3784427469121703E-2</v>
      </c>
      <c r="AC1808" t="str">
        <f>IF('Raw data (converted)'!T1808="","",'Raw data (converted)'!T1808)</f>
        <v/>
      </c>
    </row>
    <row r="1809" spans="1:29" x14ac:dyDescent="0.25">
      <c r="A1809" t="str">
        <f t="shared" si="64"/>
        <v>Nov</v>
      </c>
      <c r="B1809">
        <f t="shared" si="63"/>
        <v>1808</v>
      </c>
      <c r="C1809" t="s">
        <v>2990</v>
      </c>
      <c r="D1809">
        <v>45</v>
      </c>
      <c r="E1809" s="98">
        <v>0.72123000000000503</v>
      </c>
      <c r="F1809" s="98">
        <v>-4.7145802850644597E-2</v>
      </c>
      <c r="G1809" s="99">
        <v>0.94999999999998896</v>
      </c>
      <c r="H1809" s="98">
        <v>0.11762913738365099</v>
      </c>
      <c r="I1809" s="98">
        <v>0.72613000000000005</v>
      </c>
      <c r="J1809" s="98">
        <v>-0.36747423531110601</v>
      </c>
      <c r="K1809" s="99">
        <v>0.7</v>
      </c>
      <c r="L1809" s="98">
        <v>0.55819300843706099</v>
      </c>
      <c r="M1809" s="98">
        <v>0.46129000000000198</v>
      </c>
      <c r="N1809" s="98">
        <v>2.2856801519801798E-2</v>
      </c>
      <c r="O1809" s="99">
        <v>0.94999999999999196</v>
      </c>
      <c r="P1809" s="98">
        <v>5.7285974235737301E-2</v>
      </c>
      <c r="Q1809" s="98">
        <v>0.46569000000000099</v>
      </c>
      <c r="R1809" s="98">
        <v>-0.247927726153407</v>
      </c>
      <c r="S1809" s="99">
        <v>0.69999999999999896</v>
      </c>
      <c r="T1809" s="98">
        <v>0.37795250781092998</v>
      </c>
      <c r="U1809" s="98">
        <v>0.362875000000002</v>
      </c>
      <c r="V1809" s="98">
        <v>-8.7509836661084597E-2</v>
      </c>
      <c r="W1809" s="99">
        <v>0.95000000000002105</v>
      </c>
      <c r="X1809" s="98">
        <v>0.219282850171235</v>
      </c>
      <c r="Y1809" s="98">
        <v>0.36399999999999999</v>
      </c>
      <c r="Z1809" s="98">
        <v>-5.58963179610543E-2</v>
      </c>
      <c r="AA1809" s="99">
        <v>0.7</v>
      </c>
      <c r="AB1809" s="98">
        <v>8.5199756897302095E-2</v>
      </c>
      <c r="AC1809" t="str">
        <f>IF('Raw data (converted)'!T1809="","",'Raw data (converted)'!T1809)</f>
        <v/>
      </c>
    </row>
    <row r="1810" spans="1:29" x14ac:dyDescent="0.25">
      <c r="A1810" t="str">
        <f t="shared" si="64"/>
        <v>Nov</v>
      </c>
      <c r="B1810">
        <f t="shared" si="63"/>
        <v>1809</v>
      </c>
      <c r="C1810" t="s">
        <v>2991</v>
      </c>
      <c r="D1810">
        <v>0</v>
      </c>
      <c r="E1810" s="98">
        <v>0.82586000000000603</v>
      </c>
      <c r="F1810" s="98">
        <v>-0.79122956086830099</v>
      </c>
      <c r="G1810" s="99">
        <v>0.95000000000000295</v>
      </c>
      <c r="H1810" s="98">
        <v>1.97540785494704</v>
      </c>
      <c r="I1810" s="98">
        <v>0.82371000000000105</v>
      </c>
      <c r="J1810" s="98">
        <v>-0.122491411770443</v>
      </c>
      <c r="K1810" s="99">
        <v>0.7</v>
      </c>
      <c r="L1810" s="98">
        <v>0.18605277562177699</v>
      </c>
      <c r="M1810" s="98">
        <v>0.22421000000000199</v>
      </c>
      <c r="N1810" s="98">
        <v>-0.60466629476139899</v>
      </c>
      <c r="O1810" s="99">
        <v>0.94999999999999596</v>
      </c>
      <c r="P1810" s="98">
        <v>1.5160439675464401</v>
      </c>
      <c r="Q1810" s="98">
        <v>0.233710000000001</v>
      </c>
      <c r="R1810" s="98">
        <v>-0.71719885351129897</v>
      </c>
      <c r="S1810" s="99">
        <v>0.69999999999999896</v>
      </c>
      <c r="T1810" s="98">
        <v>1.09358518838115</v>
      </c>
      <c r="U1810" s="98">
        <v>0.36283500000000202</v>
      </c>
      <c r="V1810" s="98">
        <v>1.23680569146666E-2</v>
      </c>
      <c r="W1810" s="99">
        <v>0.95000000000002605</v>
      </c>
      <c r="X1810" s="98">
        <v>3.0991724973826001E-2</v>
      </c>
      <c r="Y1810" s="98">
        <v>0.36525999999999997</v>
      </c>
      <c r="Z1810" s="98">
        <v>-4.02453489319635E-2</v>
      </c>
      <c r="AA1810" s="99">
        <v>0.7</v>
      </c>
      <c r="AB1810" s="98">
        <v>6.1343775286365497E-2</v>
      </c>
      <c r="AC1810" t="str">
        <f>IF('Raw data (converted)'!T1810="","",'Raw data (converted)'!T1810)</f>
        <v/>
      </c>
    </row>
    <row r="1811" spans="1:29" x14ac:dyDescent="0.25">
      <c r="A1811" t="str">
        <f t="shared" si="64"/>
        <v>Nov</v>
      </c>
      <c r="B1811">
        <f t="shared" si="63"/>
        <v>1810</v>
      </c>
      <c r="C1811" t="s">
        <v>2991</v>
      </c>
      <c r="D1811">
        <v>15</v>
      </c>
      <c r="E1811" s="98">
        <v>0.77401999999999604</v>
      </c>
      <c r="F1811" s="98">
        <v>0.791229560867312</v>
      </c>
      <c r="G1811" s="99">
        <v>0.54999999999999405</v>
      </c>
      <c r="H1811" s="98">
        <v>0.50102000127657997</v>
      </c>
      <c r="I1811" s="98">
        <v>0.77617000000000103</v>
      </c>
      <c r="J1811" s="98">
        <v>0.442214348315568</v>
      </c>
      <c r="K1811" s="99">
        <v>0.3</v>
      </c>
      <c r="L1811" s="98">
        <v>0.28789037668532602</v>
      </c>
      <c r="M1811" s="98">
        <v>0.32396999999999898</v>
      </c>
      <c r="N1811" s="98">
        <v>0.60466629476098199</v>
      </c>
      <c r="O1811" s="99">
        <v>0.54999999999999005</v>
      </c>
      <c r="P1811" s="98">
        <v>0.38451216474296102</v>
      </c>
      <c r="Q1811" s="98">
        <v>0.31447000000000103</v>
      </c>
      <c r="R1811" s="98">
        <v>0.68970929860549401</v>
      </c>
      <c r="S1811" s="99">
        <v>0.3</v>
      </c>
      <c r="T1811" s="98">
        <v>0.45070638513649702</v>
      </c>
      <c r="U1811" s="98">
        <v>0.36679499999999798</v>
      </c>
      <c r="V1811" s="98">
        <v>-1.23680569147248E-2</v>
      </c>
      <c r="W1811" s="99">
        <v>0.55000000000000804</v>
      </c>
      <c r="X1811" s="98">
        <v>7.8603889557051308E-3</v>
      </c>
      <c r="Y1811" s="98">
        <v>0.36437000000000003</v>
      </c>
      <c r="Z1811" s="98">
        <v>1.9882049821196599E-2</v>
      </c>
      <c r="AA1811" s="99">
        <v>0.3</v>
      </c>
      <c r="AB1811" s="98">
        <v>1.29878986030892E-2</v>
      </c>
      <c r="AC1811" t="str">
        <f>IF('Raw data (converted)'!T1811="","",'Raw data (converted)'!T1811)</f>
        <v/>
      </c>
    </row>
    <row r="1812" spans="1:29" x14ac:dyDescent="0.25">
      <c r="A1812" t="str">
        <f t="shared" si="64"/>
        <v>Nov</v>
      </c>
      <c r="B1812">
        <f t="shared" si="63"/>
        <v>1811</v>
      </c>
      <c r="C1812" t="s">
        <v>2991</v>
      </c>
      <c r="D1812">
        <v>30</v>
      </c>
      <c r="E1812" s="98">
        <v>0.72647999999999502</v>
      </c>
      <c r="F1812" s="98">
        <v>-0.79122956086671403</v>
      </c>
      <c r="G1812" s="99">
        <v>0.54999999999999605</v>
      </c>
      <c r="H1812" s="98">
        <v>0.50102000127620205</v>
      </c>
      <c r="I1812" s="98">
        <v>0.72863</v>
      </c>
      <c r="J1812" s="98">
        <v>-0.64386033959420197</v>
      </c>
      <c r="K1812" s="99">
        <v>0.3</v>
      </c>
      <c r="L1812" s="98">
        <v>0.41921347854012803</v>
      </c>
      <c r="M1812" s="98">
        <v>0.40472999999999898</v>
      </c>
      <c r="N1812" s="98">
        <v>-0.60466629476087996</v>
      </c>
      <c r="O1812" s="99">
        <v>0.54999999999999305</v>
      </c>
      <c r="P1812" s="98">
        <v>0.38451216474289901</v>
      </c>
      <c r="Q1812" s="98">
        <v>0.39523000000000102</v>
      </c>
      <c r="R1812" s="98">
        <v>2.91319890250001E-2</v>
      </c>
      <c r="S1812" s="99">
        <v>0.3</v>
      </c>
      <c r="T1812" s="98">
        <v>1.90323311301565E-2</v>
      </c>
      <c r="U1812" s="98">
        <v>0.36590499999999798</v>
      </c>
      <c r="V1812" s="98">
        <v>1.23680569147776E-2</v>
      </c>
      <c r="W1812" s="99">
        <v>0.55000000000001403</v>
      </c>
      <c r="X1812" s="98">
        <v>7.8603889557387601E-3</v>
      </c>
      <c r="Y1812" s="98">
        <v>0.36348000000000003</v>
      </c>
      <c r="Z1812" s="98">
        <v>3.9276196579299198E-2</v>
      </c>
      <c r="AA1812" s="99">
        <v>0.3</v>
      </c>
      <c r="AB1812" s="98">
        <v>2.5657091611453599E-2</v>
      </c>
      <c r="AC1812" t="str">
        <f>IF('Raw data (converted)'!T1812="","",'Raw data (converted)'!T1812)</f>
        <v/>
      </c>
    </row>
    <row r="1813" spans="1:29" x14ac:dyDescent="0.25">
      <c r="A1813" t="str">
        <f t="shared" si="64"/>
        <v>Nov</v>
      </c>
      <c r="B1813">
        <f t="shared" si="63"/>
        <v>1812</v>
      </c>
      <c r="C1813" t="s">
        <v>2991</v>
      </c>
      <c r="D1813">
        <v>45</v>
      </c>
      <c r="E1813" s="98">
        <v>0.68324000000000495</v>
      </c>
      <c r="F1813" s="98">
        <v>0.79122956086598895</v>
      </c>
      <c r="G1813" s="99">
        <v>0.94999999999999196</v>
      </c>
      <c r="H1813" s="98">
        <v>1.9754078549410501</v>
      </c>
      <c r="I1813" s="98">
        <v>0.68108999999999997</v>
      </c>
      <c r="J1813" s="98">
        <v>0.43051075130989802</v>
      </c>
      <c r="K1813" s="99">
        <v>0.70000000000000095</v>
      </c>
      <c r="L1813" s="98">
        <v>0.65396244472799903</v>
      </c>
      <c r="M1813" s="98">
        <v>0.46649000000000201</v>
      </c>
      <c r="N1813" s="98">
        <v>0.60466629476038902</v>
      </c>
      <c r="O1813" s="99">
        <v>0.94999999999998896</v>
      </c>
      <c r="P1813" s="98">
        <v>1.51604396754378</v>
      </c>
      <c r="Q1813" s="98">
        <v>0.47599000000000102</v>
      </c>
      <c r="R1813" s="98">
        <v>-0.380849350897634</v>
      </c>
      <c r="S1813" s="99">
        <v>0.7</v>
      </c>
      <c r="T1813" s="98">
        <v>0.58060927579016097</v>
      </c>
      <c r="U1813" s="98">
        <v>0.36016500000000201</v>
      </c>
      <c r="V1813" s="98">
        <v>-1.2368056914838201E-2</v>
      </c>
      <c r="W1813" s="99">
        <v>0.95000000000000995</v>
      </c>
      <c r="X1813" s="98">
        <v>3.09917249742509E-2</v>
      </c>
      <c r="Y1813" s="98">
        <v>0.36259000000000002</v>
      </c>
      <c r="Z1813" s="98">
        <v>-5.0120365105078897E-2</v>
      </c>
      <c r="AA1813" s="99">
        <v>0.7</v>
      </c>
      <c r="AB1813" s="98">
        <v>7.6395756839825302E-2</v>
      </c>
      <c r="AC1813" t="str">
        <f>IF('Raw data (converted)'!T1813="","",'Raw data (converted)'!T1813)</f>
        <v/>
      </c>
    </row>
    <row r="1814" spans="1:29" x14ac:dyDescent="0.25">
      <c r="A1814" t="str">
        <f t="shared" si="64"/>
        <v>Nov</v>
      </c>
      <c r="B1814">
        <f t="shared" si="63"/>
        <v>1813</v>
      </c>
      <c r="C1814" t="s">
        <v>2992</v>
      </c>
      <c r="D1814">
        <v>0</v>
      </c>
      <c r="E1814" s="98">
        <v>0.88995000000000601</v>
      </c>
      <c r="F1814" s="98">
        <v>-0.27672536455318503</v>
      </c>
      <c r="G1814" s="99">
        <v>0.95</v>
      </c>
      <c r="H1814" s="98">
        <v>0.69048537532060605</v>
      </c>
      <c r="I1814" s="98">
        <v>0.88855000000000095</v>
      </c>
      <c r="J1814" s="98">
        <v>3.5816202271396098E-3</v>
      </c>
      <c r="K1814" s="99">
        <v>0.7</v>
      </c>
      <c r="L1814" s="98">
        <v>5.4400974251365601E-3</v>
      </c>
      <c r="M1814" s="98">
        <v>0.23999000000000401</v>
      </c>
      <c r="N1814" s="98">
        <v>-0.78752070692302001</v>
      </c>
      <c r="O1814" s="99">
        <v>0.94999999999999596</v>
      </c>
      <c r="P1814" s="98">
        <v>1.9750217159385099</v>
      </c>
      <c r="Q1814" s="98">
        <v>0.24469000000000099</v>
      </c>
      <c r="R1814" s="98">
        <v>-0.49065417133855399</v>
      </c>
      <c r="S1814" s="99">
        <v>0.7</v>
      </c>
      <c r="T1814" s="98">
        <v>0.74804472106231701</v>
      </c>
      <c r="U1814" s="98">
        <v>0.37651500000000299</v>
      </c>
      <c r="V1814" s="98">
        <v>-1.47016525591877E-2</v>
      </c>
      <c r="W1814" s="99">
        <v>0.95000000000002705</v>
      </c>
      <c r="X1814" s="98">
        <v>3.6839222765613702E-2</v>
      </c>
      <c r="Y1814" s="98">
        <v>0.37498999999999999</v>
      </c>
      <c r="Z1814" s="98">
        <v>2.25448482442904E-2</v>
      </c>
      <c r="AA1814" s="99">
        <v>0.7</v>
      </c>
      <c r="AB1814" s="98">
        <v>3.4363853562954801E-2</v>
      </c>
      <c r="AC1814" t="str">
        <f>IF('Raw data (converted)'!T1814="","",'Raw data (converted)'!T1814)</f>
        <v/>
      </c>
    </row>
    <row r="1815" spans="1:29" x14ac:dyDescent="0.25">
      <c r="A1815" t="str">
        <f t="shared" si="64"/>
        <v>Nov</v>
      </c>
      <c r="B1815">
        <f t="shared" si="63"/>
        <v>1814</v>
      </c>
      <c r="C1815" t="s">
        <v>2992</v>
      </c>
      <c r="D1815">
        <v>15</v>
      </c>
      <c r="E1815" s="98">
        <v>0.796449999999995</v>
      </c>
      <c r="F1815" s="98">
        <v>0.27672536455225799</v>
      </c>
      <c r="G1815" s="99">
        <v>0.54999999999999205</v>
      </c>
      <c r="H1815" s="98">
        <v>0.175126864438406</v>
      </c>
      <c r="I1815" s="98">
        <v>0.79785000000000095</v>
      </c>
      <c r="J1815" s="98">
        <v>0.12427020392747801</v>
      </c>
      <c r="K1815" s="99">
        <v>0.3</v>
      </c>
      <c r="L1815" s="98">
        <v>8.0894843226472196E-2</v>
      </c>
      <c r="M1815" s="98">
        <v>0.35642999999999903</v>
      </c>
      <c r="N1815" s="98">
        <v>0.78752070692239895</v>
      </c>
      <c r="O1815" s="99">
        <v>0.54999999999999005</v>
      </c>
      <c r="P1815" s="98">
        <v>0.50092206536651396</v>
      </c>
      <c r="Q1815" s="98">
        <v>0.35173000000000099</v>
      </c>
      <c r="R1815" s="98">
        <v>0.60798839432748797</v>
      </c>
      <c r="S1815" s="99">
        <v>0.3</v>
      </c>
      <c r="T1815" s="98">
        <v>0.39728236713866399</v>
      </c>
      <c r="U1815" s="98">
        <v>0.36565499999999701</v>
      </c>
      <c r="V1815" s="98">
        <v>1.47016525590898E-2</v>
      </c>
      <c r="W1815" s="99">
        <v>0.55000000000001104</v>
      </c>
      <c r="X1815" s="98">
        <v>9.3434818489404499E-3</v>
      </c>
      <c r="Y1815" s="98">
        <v>0.36718000000000001</v>
      </c>
      <c r="Z1815" s="98">
        <v>-7.0745944149043297E-3</v>
      </c>
      <c r="AA1815" s="99">
        <v>0.3</v>
      </c>
      <c r="AB1815" s="98">
        <v>4.6214599938917402E-3</v>
      </c>
      <c r="AC1815" t="str">
        <f>IF('Raw data (converted)'!T1815="","",'Raw data (converted)'!T1815)</f>
        <v/>
      </c>
    </row>
    <row r="1816" spans="1:29" x14ac:dyDescent="0.25">
      <c r="A1816" t="str">
        <f t="shared" si="64"/>
        <v>Nov</v>
      </c>
      <c r="B1816">
        <f t="shared" si="63"/>
        <v>1815</v>
      </c>
      <c r="C1816" t="s">
        <v>2992</v>
      </c>
      <c r="D1816">
        <v>30</v>
      </c>
      <c r="E1816" s="98">
        <v>0.70574999999999499</v>
      </c>
      <c r="F1816" s="98">
        <v>-0.27672536455159102</v>
      </c>
      <c r="G1816" s="99">
        <v>0.54999999999999205</v>
      </c>
      <c r="H1816" s="98">
        <v>0.175126864437983</v>
      </c>
      <c r="I1816" s="98">
        <v>0.70714999999999995</v>
      </c>
      <c r="J1816" s="98">
        <v>-0.25557457034147502</v>
      </c>
      <c r="K1816" s="99">
        <v>0.3</v>
      </c>
      <c r="L1816" s="98">
        <v>0.16637293494463801</v>
      </c>
      <c r="M1816" s="98">
        <v>0.46346999999999799</v>
      </c>
      <c r="N1816" s="98">
        <v>-0.787520706922202</v>
      </c>
      <c r="O1816" s="99">
        <v>0.54999999999999305</v>
      </c>
      <c r="P1816" s="98">
        <v>0.50092206536639206</v>
      </c>
      <c r="Q1816" s="98">
        <v>0.45877000000000101</v>
      </c>
      <c r="R1816" s="98">
        <v>-0.25235112571033003</v>
      </c>
      <c r="S1816" s="99">
        <v>0.3</v>
      </c>
      <c r="T1816" s="98">
        <v>0.164869791234872</v>
      </c>
      <c r="U1816" s="98">
        <v>0.35784499999999703</v>
      </c>
      <c r="V1816" s="98">
        <v>-1.47016525589966E-2</v>
      </c>
      <c r="W1816" s="99">
        <v>0.55000000000001503</v>
      </c>
      <c r="X1816" s="98">
        <v>9.3434818488812906E-3</v>
      </c>
      <c r="Y1816" s="98">
        <v>0.35937000000000002</v>
      </c>
      <c r="Z1816" s="98">
        <v>-3.01280141462297E-2</v>
      </c>
      <c r="AA1816" s="99">
        <v>0.3</v>
      </c>
      <c r="AB1816" s="98">
        <v>1.9681054231120002E-2</v>
      </c>
      <c r="AC1816" t="str">
        <f>IF('Raw data (converted)'!T1816="","",'Raw data (converted)'!T1816)</f>
        <v/>
      </c>
    </row>
    <row r="1817" spans="1:29" x14ac:dyDescent="0.25">
      <c r="A1817" t="str">
        <f t="shared" si="64"/>
        <v>Nov</v>
      </c>
      <c r="B1817">
        <f t="shared" si="63"/>
        <v>1816</v>
      </c>
      <c r="C1817" t="s">
        <v>2992</v>
      </c>
      <c r="D1817">
        <v>45</v>
      </c>
      <c r="E1817" s="98">
        <v>0.61785000000000501</v>
      </c>
      <c r="F1817" s="98">
        <v>0.276725364550921</v>
      </c>
      <c r="G1817" s="99">
        <v>0.94999999999999596</v>
      </c>
      <c r="H1817" s="98">
        <v>0.69048537531492604</v>
      </c>
      <c r="I1817" s="98">
        <v>0.61645000000000005</v>
      </c>
      <c r="J1817" s="98">
        <v>0.19698911249621801</v>
      </c>
      <c r="K1817" s="99">
        <v>0.70000000000000095</v>
      </c>
      <c r="L1817" s="98">
        <v>0.299211366197837</v>
      </c>
      <c r="M1817" s="98">
        <v>0.561110000000003</v>
      </c>
      <c r="N1817" s="98">
        <v>0.78752070692169196</v>
      </c>
      <c r="O1817" s="99">
        <v>0.94999999999998896</v>
      </c>
      <c r="P1817" s="98">
        <v>1.9750217159350301</v>
      </c>
      <c r="Q1817" s="98">
        <v>0.56581000000000004</v>
      </c>
      <c r="R1817" s="98">
        <v>-5.25907297901251E-2</v>
      </c>
      <c r="S1817" s="99">
        <v>0.7</v>
      </c>
      <c r="T1817" s="98">
        <v>8.0169330565335095E-2</v>
      </c>
      <c r="U1817" s="98">
        <v>0.35308500000000298</v>
      </c>
      <c r="V1817" s="98">
        <v>1.4701652558923001E-2</v>
      </c>
      <c r="W1817" s="99">
        <v>0.95000000000000595</v>
      </c>
      <c r="X1817" s="98">
        <v>3.68392227649426E-2</v>
      </c>
      <c r="Y1817" s="98">
        <v>0.35155999999999998</v>
      </c>
      <c r="Z1817" s="98">
        <v>3.4283075016120899E-2</v>
      </c>
      <c r="AA1817" s="99">
        <v>0.7</v>
      </c>
      <c r="AB1817" s="98">
        <v>5.2255796079774798E-2</v>
      </c>
      <c r="AC1817" t="str">
        <f>IF('Raw data (converted)'!T1817="","",'Raw data (converted)'!T1817)</f>
        <v/>
      </c>
    </row>
    <row r="1818" spans="1:29" x14ac:dyDescent="0.25">
      <c r="A1818" t="str">
        <f t="shared" si="64"/>
        <v>Nov</v>
      </c>
      <c r="B1818">
        <f t="shared" si="63"/>
        <v>1817</v>
      </c>
      <c r="C1818" t="s">
        <v>2993</v>
      </c>
      <c r="D1818">
        <v>0</v>
      </c>
      <c r="E1818" s="98">
        <v>0.89124000000000703</v>
      </c>
      <c r="F1818" s="98">
        <v>0.81172773601756798</v>
      </c>
      <c r="G1818" s="99">
        <v>0.95000000000000295</v>
      </c>
      <c r="H1818" s="98">
        <v>2.0266536818285701</v>
      </c>
      <c r="I1818" s="98">
        <v>0.88969000000000198</v>
      </c>
      <c r="J1818" s="98">
        <v>0.39469454903772999</v>
      </c>
      <c r="K1818" s="99">
        <v>0.7</v>
      </c>
      <c r="L1818" s="98">
        <v>0.59954707776669702</v>
      </c>
      <c r="M1818" s="98">
        <v>0.26767000000000202</v>
      </c>
      <c r="N1818" s="98">
        <v>-0.70024928293669697</v>
      </c>
      <c r="O1818" s="99">
        <v>0.94999999999999796</v>
      </c>
      <c r="P1818" s="98">
        <v>1.7559190343223201</v>
      </c>
      <c r="Q1818" s="98">
        <v>0.29332000000000102</v>
      </c>
      <c r="R1818" s="98">
        <v>-1.6771241522076701</v>
      </c>
      <c r="S1818" s="99">
        <v>0.7</v>
      </c>
      <c r="T1818" s="98">
        <v>2.5603008665883902</v>
      </c>
      <c r="U1818" s="98">
        <v>0.36907500000000099</v>
      </c>
      <c r="V1818" s="98">
        <v>7.1174667150893406E-2</v>
      </c>
      <c r="W1818" s="99">
        <v>0.95000000000002904</v>
      </c>
      <c r="X1818" s="98">
        <v>0.17834955221346099</v>
      </c>
      <c r="Y1818" s="98">
        <v>0.3715</v>
      </c>
      <c r="Z1818" s="98">
        <v>-1.6768895388312999E-2</v>
      </c>
      <c r="AA1818" s="99">
        <v>0.7</v>
      </c>
      <c r="AB1818" s="98">
        <v>2.5559887956092799E-2</v>
      </c>
      <c r="AC1818" t="str">
        <f>IF('Raw data (converted)'!T1818="","",'Raw data (converted)'!T1818)</f>
        <v/>
      </c>
    </row>
    <row r="1819" spans="1:29" x14ac:dyDescent="0.25">
      <c r="A1819" t="str">
        <f t="shared" si="64"/>
        <v>Nov</v>
      </c>
      <c r="B1819">
        <f t="shared" si="63"/>
        <v>1818</v>
      </c>
      <c r="C1819" t="s">
        <v>2993</v>
      </c>
      <c r="D1819">
        <v>15</v>
      </c>
      <c r="E1819" s="98">
        <v>0.812379999999995</v>
      </c>
      <c r="F1819" s="98">
        <v>-0.81172773601868997</v>
      </c>
      <c r="G1819" s="99">
        <v>0.54999999999999305</v>
      </c>
      <c r="H1819" s="98">
        <v>0.51401741048904803</v>
      </c>
      <c r="I1819" s="98">
        <v>0.81393000000000104</v>
      </c>
      <c r="J1819" s="98">
        <v>-0.62979201462130496</v>
      </c>
      <c r="K1819" s="99">
        <v>0.3</v>
      </c>
      <c r="L1819" s="98">
        <v>0.410049874715673</v>
      </c>
      <c r="M1819" s="98">
        <v>0.400589999999999</v>
      </c>
      <c r="N1819" s="98">
        <v>0.70024928293626398</v>
      </c>
      <c r="O1819" s="99">
        <v>0.54999999999999105</v>
      </c>
      <c r="P1819" s="98">
        <v>0.44535135091984102</v>
      </c>
      <c r="Q1819" s="98">
        <v>0.37494000000000099</v>
      </c>
      <c r="R1819" s="98">
        <v>1.3529349708246301</v>
      </c>
      <c r="S1819" s="99">
        <v>0.3</v>
      </c>
      <c r="T1819" s="98">
        <v>0.88472159758016999</v>
      </c>
      <c r="U1819" s="98">
        <v>0.37037499999999901</v>
      </c>
      <c r="V1819" s="98">
        <v>-7.1174667150901996E-2</v>
      </c>
      <c r="W1819" s="99">
        <v>0.55000000000001303</v>
      </c>
      <c r="X1819" s="98">
        <v>4.5234553793025101E-2</v>
      </c>
      <c r="Y1819" s="98">
        <v>0.36795</v>
      </c>
      <c r="Z1819" s="98">
        <v>-2.6224789641455599E-2</v>
      </c>
      <c r="AA1819" s="99">
        <v>0.3</v>
      </c>
      <c r="AB1819" s="98">
        <v>1.7131279994967101E-2</v>
      </c>
      <c r="AC1819" t="str">
        <f>IF('Raw data (converted)'!T1819="","",'Raw data (converted)'!T1819)</f>
        <v/>
      </c>
    </row>
    <row r="1820" spans="1:29" x14ac:dyDescent="0.25">
      <c r="A1820" t="str">
        <f t="shared" si="64"/>
        <v>Nov</v>
      </c>
      <c r="B1820">
        <f t="shared" si="63"/>
        <v>1819</v>
      </c>
      <c r="C1820" t="s">
        <v>2993</v>
      </c>
      <c r="D1820">
        <v>30</v>
      </c>
      <c r="E1820" s="98">
        <v>0.73661999999999395</v>
      </c>
      <c r="F1820" s="98">
        <v>0.81172773601941295</v>
      </c>
      <c r="G1820" s="99">
        <v>0.54999999999999505</v>
      </c>
      <c r="H1820" s="98">
        <v>0.514017410489509</v>
      </c>
      <c r="I1820" s="98">
        <v>0.73816999999999999</v>
      </c>
      <c r="J1820" s="98">
        <v>0.48441932323436898</v>
      </c>
      <c r="K1820" s="99">
        <v>0.3</v>
      </c>
      <c r="L1820" s="98">
        <v>0.31537304396231303</v>
      </c>
      <c r="M1820" s="98">
        <v>0.48220999999999897</v>
      </c>
      <c r="N1820" s="98">
        <v>-0.70024928293613398</v>
      </c>
      <c r="O1820" s="99">
        <v>0.54999999999999105</v>
      </c>
      <c r="P1820" s="98">
        <v>0.44535135091975903</v>
      </c>
      <c r="Q1820" s="98">
        <v>0.45656000000000102</v>
      </c>
      <c r="R1820" s="98">
        <v>0.58793650577779899</v>
      </c>
      <c r="S1820" s="99">
        <v>0.3</v>
      </c>
      <c r="T1820" s="98">
        <v>0.38417498660078497</v>
      </c>
      <c r="U1820" s="98">
        <v>0.36682499999999901</v>
      </c>
      <c r="V1820" s="98">
        <v>7.1174667150947404E-2</v>
      </c>
      <c r="W1820" s="99">
        <v>0.55000000000001903</v>
      </c>
      <c r="X1820" s="98">
        <v>4.5234553793054501E-2</v>
      </c>
      <c r="Y1820" s="98">
        <v>0.3644</v>
      </c>
      <c r="Z1820" s="98">
        <v>8.5383036041953395E-2</v>
      </c>
      <c r="AA1820" s="99">
        <v>0.3</v>
      </c>
      <c r="AB1820" s="98">
        <v>5.5776458654488201E-2</v>
      </c>
      <c r="AC1820" t="str">
        <f>IF('Raw data (converted)'!T1820="","",'Raw data (converted)'!T1820)</f>
        <v/>
      </c>
    </row>
    <row r="1821" spans="1:29" x14ac:dyDescent="0.25">
      <c r="A1821" t="str">
        <f t="shared" si="64"/>
        <v>Nov</v>
      </c>
      <c r="B1821">
        <f t="shared" si="63"/>
        <v>1820</v>
      </c>
      <c r="C1821" t="s">
        <v>2993</v>
      </c>
      <c r="D1821">
        <v>45</v>
      </c>
      <c r="E1821" s="98">
        <v>0.66396000000000499</v>
      </c>
      <c r="F1821" s="98">
        <v>-0.81172773602005699</v>
      </c>
      <c r="G1821" s="99">
        <v>0.94999999999999596</v>
      </c>
      <c r="H1821" s="98">
        <v>2.0266536818346399</v>
      </c>
      <c r="I1821" s="98">
        <v>0.66241000000000005</v>
      </c>
      <c r="J1821" s="98">
        <v>-0.17263409495117699</v>
      </c>
      <c r="K1821" s="99">
        <v>0.70000000000000095</v>
      </c>
      <c r="L1821" s="98">
        <v>0.26221673907376702</v>
      </c>
      <c r="M1821" s="98">
        <v>0.51253000000000304</v>
      </c>
      <c r="N1821" s="98">
        <v>0.70024928293559396</v>
      </c>
      <c r="O1821" s="99">
        <v>0.94999999999999196</v>
      </c>
      <c r="P1821" s="98">
        <v>1.75591903431944</v>
      </c>
      <c r="Q1821" s="98">
        <v>0.53818000000000099</v>
      </c>
      <c r="R1821" s="98">
        <v>-1.2876059996963201</v>
      </c>
      <c r="S1821" s="99">
        <v>0.7</v>
      </c>
      <c r="T1821" s="98">
        <v>1.96449530644541</v>
      </c>
      <c r="U1821" s="98">
        <v>0.35842500000000199</v>
      </c>
      <c r="V1821" s="98">
        <v>-7.1174667151008994E-2</v>
      </c>
      <c r="W1821" s="99">
        <v>0.95000000000001406</v>
      </c>
      <c r="X1821" s="98">
        <v>0.17834955221372101</v>
      </c>
      <c r="Y1821" s="98">
        <v>0.36085</v>
      </c>
      <c r="Z1821" s="98">
        <v>-7.3596818648726303E-2</v>
      </c>
      <c r="AA1821" s="99">
        <v>0.7</v>
      </c>
      <c r="AB1821" s="98">
        <v>0.11217981830426101</v>
      </c>
      <c r="AC1821" t="str">
        <f>IF('Raw data (converted)'!T1821="","",'Raw data (converted)'!T1821)</f>
        <v/>
      </c>
    </row>
    <row r="1822" spans="1:29" x14ac:dyDescent="0.25">
      <c r="A1822" t="str">
        <f t="shared" si="64"/>
        <v>Nov</v>
      </c>
      <c r="B1822">
        <f t="shared" si="63"/>
        <v>1821</v>
      </c>
      <c r="C1822" t="s">
        <v>2994</v>
      </c>
      <c r="D1822">
        <v>0</v>
      </c>
      <c r="E1822" s="98">
        <v>0.87911500000000697</v>
      </c>
      <c r="F1822" s="98">
        <v>-0.39254005416226401</v>
      </c>
      <c r="G1822" s="99">
        <v>0.95000000000000595</v>
      </c>
      <c r="H1822" s="98">
        <v>0.97954539634109505</v>
      </c>
      <c r="I1822" s="98">
        <v>0.87559000000000198</v>
      </c>
      <c r="J1822" s="98">
        <v>0.11532817131579</v>
      </c>
      <c r="K1822" s="99">
        <v>0.70000000000000095</v>
      </c>
      <c r="L1822" s="98">
        <v>0.175172341883121</v>
      </c>
      <c r="M1822" s="98">
        <v>0.219280000000002</v>
      </c>
      <c r="N1822" s="98">
        <v>-0.182854412161745</v>
      </c>
      <c r="O1822" s="99">
        <v>0.95</v>
      </c>
      <c r="P1822" s="98">
        <v>0.45830331297583699</v>
      </c>
      <c r="Q1822" s="98">
        <v>0.22703000000000101</v>
      </c>
      <c r="R1822" s="98">
        <v>-0.49874505284471798</v>
      </c>
      <c r="S1822" s="99">
        <v>0.7</v>
      </c>
      <c r="T1822" s="98">
        <v>0.76038309199278498</v>
      </c>
      <c r="U1822" s="98">
        <v>0.36247500000000099</v>
      </c>
      <c r="V1822" s="98">
        <v>-4.55051150637562E-2</v>
      </c>
      <c r="W1822" s="99">
        <v>0.95000000000002505</v>
      </c>
      <c r="X1822" s="98">
        <v>0.11402639407253599</v>
      </c>
      <c r="Y1822" s="98">
        <v>0.36175000000000002</v>
      </c>
      <c r="Z1822" s="98">
        <v>-4.65802649674797E-3</v>
      </c>
      <c r="AA1822" s="99">
        <v>0.7</v>
      </c>
      <c r="AB1822" s="98">
        <v>7.0999678850625098E-3</v>
      </c>
      <c r="AC1822" t="str">
        <f>IF('Raw data (converted)'!T1822="","",'Raw data (converted)'!T1822)</f>
        <v/>
      </c>
    </row>
    <row r="1823" spans="1:29" x14ac:dyDescent="0.25">
      <c r="A1823" t="str">
        <f t="shared" si="64"/>
        <v>Nov</v>
      </c>
      <c r="B1823">
        <f t="shared" si="63"/>
        <v>1822</v>
      </c>
      <c r="C1823" t="s">
        <v>2994</v>
      </c>
      <c r="D1823">
        <v>15</v>
      </c>
      <c r="E1823" s="98">
        <v>0.80385499999999599</v>
      </c>
      <c r="F1823" s="98">
        <v>0.39254005416096599</v>
      </c>
      <c r="G1823" s="99">
        <v>0.54999999999999405</v>
      </c>
      <c r="H1823" s="98">
        <v>0.24844076350876701</v>
      </c>
      <c r="I1823" s="98">
        <v>0.80738000000000099</v>
      </c>
      <c r="J1823" s="98">
        <v>0.104105604799581</v>
      </c>
      <c r="K1823" s="99">
        <v>0.3</v>
      </c>
      <c r="L1823" s="98">
        <v>6.7768348639876796E-2</v>
      </c>
      <c r="M1823" s="98">
        <v>0.32196000000000002</v>
      </c>
      <c r="N1823" s="98">
        <v>0.18285441216135701</v>
      </c>
      <c r="O1823" s="99">
        <v>0.54999999999999105</v>
      </c>
      <c r="P1823" s="98">
        <v>0.11623884448823001</v>
      </c>
      <c r="Q1823" s="98">
        <v>0.31421000000000099</v>
      </c>
      <c r="R1823" s="98">
        <v>0.39309268307792899</v>
      </c>
      <c r="S1823" s="99">
        <v>0.3</v>
      </c>
      <c r="T1823" s="98">
        <v>0.25683312469353597</v>
      </c>
      <c r="U1823" s="98">
        <v>0.362374999999999</v>
      </c>
      <c r="V1823" s="98">
        <v>4.5505115063726301E-2</v>
      </c>
      <c r="W1823" s="99">
        <v>0.55000000000001004</v>
      </c>
      <c r="X1823" s="98">
        <v>2.8920358882211401E-2</v>
      </c>
      <c r="Y1823" s="98">
        <v>0.36309999999999998</v>
      </c>
      <c r="Z1823" s="98">
        <v>2.68346684703306E-2</v>
      </c>
      <c r="AA1823" s="99">
        <v>0.3</v>
      </c>
      <c r="AB1823" s="98">
        <v>1.7529682160623599E-2</v>
      </c>
      <c r="AC1823" t="str">
        <f>IF('Raw data (converted)'!T1823="","",'Raw data (converted)'!T1823)</f>
        <v/>
      </c>
    </row>
    <row r="1824" spans="1:29" x14ac:dyDescent="0.25">
      <c r="A1824" t="str">
        <f t="shared" si="64"/>
        <v>Nov</v>
      </c>
      <c r="B1824">
        <f t="shared" si="63"/>
        <v>1823</v>
      </c>
      <c r="C1824" t="s">
        <v>2994</v>
      </c>
      <c r="D1824">
        <v>30</v>
      </c>
      <c r="E1824" s="98">
        <v>0.735644999999995</v>
      </c>
      <c r="F1824" s="98">
        <v>-0.392540054160398</v>
      </c>
      <c r="G1824" s="99">
        <v>0.54999999999999805</v>
      </c>
      <c r="H1824" s="98">
        <v>0.24844076350840899</v>
      </c>
      <c r="I1824" s="98">
        <v>0.73916999999999999</v>
      </c>
      <c r="J1824" s="98">
        <v>-0.43471124166339098</v>
      </c>
      <c r="K1824" s="99">
        <v>0.3</v>
      </c>
      <c r="L1824" s="98">
        <v>0.28300474033304701</v>
      </c>
      <c r="M1824" s="98">
        <v>0.40914</v>
      </c>
      <c r="N1824" s="98">
        <v>-0.182854412161403</v>
      </c>
      <c r="O1824" s="99">
        <v>0.54999999999999405</v>
      </c>
      <c r="P1824" s="98">
        <v>0.11623884448826</v>
      </c>
      <c r="Q1824" s="98">
        <v>0.40139000000000102</v>
      </c>
      <c r="R1824" s="98">
        <v>0.19333047262059999</v>
      </c>
      <c r="S1824" s="99">
        <v>0.3</v>
      </c>
      <c r="T1824" s="98">
        <v>0.126307836288897</v>
      </c>
      <c r="U1824" s="98">
        <v>0.36372499999999902</v>
      </c>
      <c r="V1824" s="98">
        <v>-4.5505115063690198E-2</v>
      </c>
      <c r="W1824" s="99">
        <v>0.55000000000001503</v>
      </c>
      <c r="X1824" s="98">
        <v>2.8920358882188801E-2</v>
      </c>
      <c r="Y1824" s="98">
        <v>0.36445</v>
      </c>
      <c r="Z1824" s="98">
        <v>-4.4521154507589797E-2</v>
      </c>
      <c r="AA1824" s="99">
        <v>0.3</v>
      </c>
      <c r="AB1824" s="98">
        <v>2.9083356066633301E-2</v>
      </c>
      <c r="AC1824" t="str">
        <f>IF('Raw data (converted)'!T1824="","",'Raw data (converted)'!T1824)</f>
        <v/>
      </c>
    </row>
    <row r="1825" spans="1:29" x14ac:dyDescent="0.25">
      <c r="A1825" t="str">
        <f t="shared" si="64"/>
        <v>Nov</v>
      </c>
      <c r="B1825">
        <f t="shared" si="63"/>
        <v>1824</v>
      </c>
      <c r="C1825" t="s">
        <v>2994</v>
      </c>
      <c r="D1825">
        <v>45</v>
      </c>
      <c r="E1825" s="98">
        <v>0.674485000000004</v>
      </c>
      <c r="F1825" s="98">
        <v>0.392540054159777</v>
      </c>
      <c r="G1825" s="99">
        <v>0.94999999999999196</v>
      </c>
      <c r="H1825" s="98">
        <v>0.97954539633475002</v>
      </c>
      <c r="I1825" s="98">
        <v>0.670959999999999</v>
      </c>
      <c r="J1825" s="98">
        <v>0.38968028071980298</v>
      </c>
      <c r="K1825" s="99">
        <v>0.70000000000000095</v>
      </c>
      <c r="L1825" s="98">
        <v>0.59192912202081405</v>
      </c>
      <c r="M1825" s="98">
        <v>0.48082000000000102</v>
      </c>
      <c r="N1825" s="98">
        <v>0.18285441216106699</v>
      </c>
      <c r="O1825" s="99">
        <v>0.94999999999999196</v>
      </c>
      <c r="P1825" s="98">
        <v>0.45830331297409799</v>
      </c>
      <c r="Q1825" s="98">
        <v>0.488570000000001</v>
      </c>
      <c r="R1825" s="98">
        <v>-0.39703111390998203</v>
      </c>
      <c r="S1825" s="99">
        <v>0.70000000000000095</v>
      </c>
      <c r="T1825" s="98">
        <v>0.60528246992954704</v>
      </c>
      <c r="U1825" s="98">
        <v>0.36652500000000099</v>
      </c>
      <c r="V1825" s="98">
        <v>4.5505115063640501E-2</v>
      </c>
      <c r="W1825" s="99">
        <v>0.95000000000000995</v>
      </c>
      <c r="X1825" s="98">
        <v>0.11402639407222701</v>
      </c>
      <c r="Y1825" s="98">
        <v>0.36580000000000001</v>
      </c>
      <c r="Z1825" s="98">
        <v>3.1674580177927403E-2</v>
      </c>
      <c r="AA1825" s="99">
        <v>0.7</v>
      </c>
      <c r="AB1825" s="98">
        <v>4.8279807124728201E-2</v>
      </c>
      <c r="AC1825" t="str">
        <f>IF('Raw data (converted)'!T1825="","",'Raw data (converted)'!T1825)</f>
        <v/>
      </c>
    </row>
    <row r="1826" spans="1:29" x14ac:dyDescent="0.25">
      <c r="A1826" t="str">
        <f t="shared" si="64"/>
        <v>Nov</v>
      </c>
      <c r="B1826">
        <f t="shared" si="63"/>
        <v>1825</v>
      </c>
      <c r="C1826" t="s">
        <v>2995</v>
      </c>
      <c r="D1826">
        <v>0</v>
      </c>
      <c r="E1826" s="98">
        <v>0.90066500000000704</v>
      </c>
      <c r="F1826" s="98">
        <v>-0.89474534538603601</v>
      </c>
      <c r="G1826" s="99">
        <v>0.95</v>
      </c>
      <c r="H1826" s="98">
        <v>2.2342552680494498</v>
      </c>
      <c r="I1826" s="98">
        <v>0.90974000000000199</v>
      </c>
      <c r="J1826" s="98">
        <v>-0.96273951707247996</v>
      </c>
      <c r="K1826" s="99">
        <v>0.70000000000000095</v>
      </c>
      <c r="L1826" s="98">
        <v>1.4630002136992899</v>
      </c>
      <c r="M1826" s="98">
        <v>0.25053500000000301</v>
      </c>
      <c r="N1826" s="98">
        <v>-0.58908211190686899</v>
      </c>
      <c r="O1826" s="99">
        <v>0.94999999999999496</v>
      </c>
      <c r="P1826" s="98">
        <v>1.4769423804650199</v>
      </c>
      <c r="Q1826" s="98">
        <v>0.261660000000002</v>
      </c>
      <c r="R1826" s="98">
        <v>-0.80677647018679499</v>
      </c>
      <c r="S1826" s="99">
        <v>0.7</v>
      </c>
      <c r="T1826" s="98">
        <v>1.2302593608347101</v>
      </c>
      <c r="U1826" s="98">
        <v>0.40149000000000201</v>
      </c>
      <c r="V1826" s="98">
        <v>-3.2203619891329797E-2</v>
      </c>
      <c r="W1826" s="99">
        <v>0.95000000000002505</v>
      </c>
      <c r="X1826" s="98">
        <v>8.0695511882895796E-2</v>
      </c>
      <c r="Y1826" s="98">
        <v>0.40018999999999999</v>
      </c>
      <c r="Z1826" s="98">
        <v>1.1365584652085601E-2</v>
      </c>
      <c r="AA1826" s="99">
        <v>0.7</v>
      </c>
      <c r="AB1826" s="98">
        <v>1.73239226417169E-2</v>
      </c>
      <c r="AC1826" t="str">
        <f>IF('Raw data (converted)'!T1826="","",'Raw data (converted)'!T1826)</f>
        <v/>
      </c>
    </row>
    <row r="1827" spans="1:29" x14ac:dyDescent="0.25">
      <c r="A1827" t="str">
        <f t="shared" si="64"/>
        <v>Nov</v>
      </c>
      <c r="B1827">
        <f t="shared" si="63"/>
        <v>1826</v>
      </c>
      <c r="C1827" t="s">
        <v>2995</v>
      </c>
      <c r="D1827">
        <v>15</v>
      </c>
      <c r="E1827" s="98">
        <v>0.84800499999999601</v>
      </c>
      <c r="F1827" s="98">
        <v>0.89474534538486805</v>
      </c>
      <c r="G1827" s="99">
        <v>0.54999999999999205</v>
      </c>
      <c r="H1827" s="98">
        <v>0.56667111778813495</v>
      </c>
      <c r="I1827" s="98">
        <v>0.83893000000000095</v>
      </c>
      <c r="J1827" s="98">
        <v>1.03964921549908</v>
      </c>
      <c r="K1827" s="99">
        <v>0.3</v>
      </c>
      <c r="L1827" s="98">
        <v>0.67714283959618304</v>
      </c>
      <c r="M1827" s="98">
        <v>0.37349500000000002</v>
      </c>
      <c r="N1827" s="98">
        <v>0.589082111906293</v>
      </c>
      <c r="O1827" s="99">
        <v>0.54999999999998905</v>
      </c>
      <c r="P1827" s="98">
        <v>0.374594882516608</v>
      </c>
      <c r="Q1827" s="98">
        <v>0.36237000000000102</v>
      </c>
      <c r="R1827" s="98">
        <v>0.74267655137825805</v>
      </c>
      <c r="S1827" s="99">
        <v>0.3</v>
      </c>
      <c r="T1827" s="98">
        <v>0.48533794607269398</v>
      </c>
      <c r="U1827" s="98">
        <v>0.39772999999999797</v>
      </c>
      <c r="V1827" s="98">
        <v>3.2203619891269603E-2</v>
      </c>
      <c r="W1827" s="99">
        <v>0.55000000000000904</v>
      </c>
      <c r="X1827" s="98">
        <v>2.0466692670731201E-2</v>
      </c>
      <c r="Y1827" s="98">
        <v>0.39903</v>
      </c>
      <c r="Z1827" s="98">
        <v>9.3921339646154609E-3</v>
      </c>
      <c r="AA1827" s="99">
        <v>0.3</v>
      </c>
      <c r="AB1827" s="98">
        <v>6.1353866696330804E-3</v>
      </c>
      <c r="AC1827" t="str">
        <f>IF('Raw data (converted)'!T1827="","",'Raw data (converted)'!T1827)</f>
        <v/>
      </c>
    </row>
    <row r="1828" spans="1:29" x14ac:dyDescent="0.25">
      <c r="A1828" t="str">
        <f t="shared" si="64"/>
        <v>Nov</v>
      </c>
      <c r="B1828">
        <f t="shared" si="63"/>
        <v>1827</v>
      </c>
      <c r="C1828" t="s">
        <v>2995</v>
      </c>
      <c r="D1828">
        <v>30</v>
      </c>
      <c r="E1828" s="98">
        <v>0.77719499999999497</v>
      </c>
      <c r="F1828" s="98">
        <v>-0.89474534538429495</v>
      </c>
      <c r="G1828" s="99">
        <v>0.54999999999999605</v>
      </c>
      <c r="H1828" s="98">
        <v>0.56667111778777501</v>
      </c>
      <c r="I1828" s="98">
        <v>0.76812000000000002</v>
      </c>
      <c r="J1828" s="98">
        <v>-0.18851555463720901</v>
      </c>
      <c r="K1828" s="99">
        <v>0.3</v>
      </c>
      <c r="L1828" s="98">
        <v>0.122717227284698</v>
      </c>
      <c r="M1828" s="98">
        <v>0.47420499999999899</v>
      </c>
      <c r="N1828" s="98">
        <v>-0.58908211190622595</v>
      </c>
      <c r="O1828" s="99">
        <v>0.54999999999999305</v>
      </c>
      <c r="P1828" s="98">
        <v>0.37459488251656797</v>
      </c>
      <c r="Q1828" s="98">
        <v>0.46308000000000099</v>
      </c>
      <c r="R1828" s="98">
        <v>9.9124430189019896E-2</v>
      </c>
      <c r="S1828" s="99">
        <v>0.3</v>
      </c>
      <c r="T1828" s="98">
        <v>6.4759658596060005E-2</v>
      </c>
      <c r="U1828" s="98">
        <v>0.39656999999999798</v>
      </c>
      <c r="V1828" s="98">
        <v>-3.2203619891209199E-2</v>
      </c>
      <c r="W1828" s="99">
        <v>0.55000000000001203</v>
      </c>
      <c r="X1828" s="98">
        <v>2.0466692670692999E-2</v>
      </c>
      <c r="Y1828" s="98">
        <v>0.39787</v>
      </c>
      <c r="Z1828" s="98">
        <v>-4.1105833065912298E-2</v>
      </c>
      <c r="AA1828" s="99">
        <v>0.3</v>
      </c>
      <c r="AB1828" s="98">
        <v>2.68522998679178E-2</v>
      </c>
      <c r="AC1828" t="str">
        <f>IF('Raw data (converted)'!T1828="","",'Raw data (converted)'!T1828)</f>
        <v/>
      </c>
    </row>
    <row r="1829" spans="1:29" x14ac:dyDescent="0.25">
      <c r="A1829" t="str">
        <f t="shared" si="64"/>
        <v>Nov</v>
      </c>
      <c r="B1829">
        <f t="shared" si="63"/>
        <v>1828</v>
      </c>
      <c r="C1829" t="s">
        <v>2995</v>
      </c>
      <c r="D1829">
        <v>45</v>
      </c>
      <c r="E1829" s="98">
        <v>0.68823500000000504</v>
      </c>
      <c r="F1829" s="98">
        <v>0.89474534538363104</v>
      </c>
      <c r="G1829" s="99">
        <v>0.94999999999999596</v>
      </c>
      <c r="H1829" s="98">
        <v>2.2342552680433299</v>
      </c>
      <c r="I1829" s="98">
        <v>0.69730999999999999</v>
      </c>
      <c r="J1829" s="98">
        <v>-0.33738862540254999</v>
      </c>
      <c r="K1829" s="99">
        <v>0.70000000000000095</v>
      </c>
      <c r="L1829" s="98">
        <v>0.512487370075001</v>
      </c>
      <c r="M1829" s="98">
        <v>0.55266500000000196</v>
      </c>
      <c r="N1829" s="98">
        <v>0.58908211190572701</v>
      </c>
      <c r="O1829" s="99">
        <v>0.94999999999999196</v>
      </c>
      <c r="P1829" s="98">
        <v>1.47694238046211</v>
      </c>
      <c r="Q1829" s="98">
        <v>0.56379000000000101</v>
      </c>
      <c r="R1829" s="98">
        <v>-0.47909576918684599</v>
      </c>
      <c r="S1829" s="99">
        <v>0.7</v>
      </c>
      <c r="T1829" s="98">
        <v>0.73041873776004096</v>
      </c>
      <c r="U1829" s="98">
        <v>0.39801000000000197</v>
      </c>
      <c r="V1829" s="98">
        <v>3.2203619891131102E-2</v>
      </c>
      <c r="W1829" s="99">
        <v>0.95000000000000295</v>
      </c>
      <c r="X1829" s="98">
        <v>8.0695511882379306E-2</v>
      </c>
      <c r="Y1829" s="98">
        <v>0.39671000000000001</v>
      </c>
      <c r="Z1829" s="98">
        <v>3.7077890914162998E-2</v>
      </c>
      <c r="AA1829" s="99">
        <v>0.7</v>
      </c>
      <c r="AB1829" s="98">
        <v>5.6515785522331399E-2</v>
      </c>
      <c r="AC1829" t="str">
        <f>IF('Raw data (converted)'!T1829="","",'Raw data (converted)'!T1829)</f>
        <v/>
      </c>
    </row>
    <row r="1830" spans="1:29" x14ac:dyDescent="0.25">
      <c r="A1830" t="str">
        <f t="shared" si="64"/>
        <v>Nov</v>
      </c>
      <c r="B1830">
        <f t="shared" si="63"/>
        <v>1829</v>
      </c>
      <c r="C1830" t="s">
        <v>2996</v>
      </c>
      <c r="D1830">
        <v>0</v>
      </c>
      <c r="E1830" s="98">
        <v>0.87318500000000898</v>
      </c>
      <c r="F1830" s="98">
        <v>0.146561952335031</v>
      </c>
      <c r="G1830" s="99">
        <v>0.95000000000000695</v>
      </c>
      <c r="H1830" s="98">
        <v>0.36568052363007802</v>
      </c>
      <c r="I1830" s="98">
        <v>0.86166000000000198</v>
      </c>
      <c r="J1830" s="98">
        <v>0.87678063161927799</v>
      </c>
      <c r="K1830" s="99">
        <v>0.70000000000000095</v>
      </c>
      <c r="L1830" s="98">
        <v>1.3322660560435999</v>
      </c>
      <c r="M1830" s="98">
        <v>0.21807000000000301</v>
      </c>
      <c r="N1830" s="98">
        <v>-0.38856562584351501</v>
      </c>
      <c r="O1830" s="99">
        <v>0.95000000000000195</v>
      </c>
      <c r="P1830" s="98">
        <v>0.97401234617169197</v>
      </c>
      <c r="Q1830" s="98">
        <v>0.22742000000000101</v>
      </c>
      <c r="R1830" s="98">
        <v>-0.64842636070887705</v>
      </c>
      <c r="S1830" s="99">
        <v>0.7</v>
      </c>
      <c r="T1830" s="98">
        <v>0.98867321399691899</v>
      </c>
      <c r="U1830" s="98">
        <v>0.35714500000000099</v>
      </c>
      <c r="V1830" s="98">
        <v>3.5237294228773197E-2</v>
      </c>
      <c r="W1830" s="99">
        <v>0.95000000000001805</v>
      </c>
      <c r="X1830" s="98">
        <v>8.8297282510693006E-2</v>
      </c>
      <c r="Y1830" s="98">
        <v>0.36007</v>
      </c>
      <c r="Z1830" s="98">
        <v>-4.0431669991826603E-2</v>
      </c>
      <c r="AA1830" s="99">
        <v>0.69999999999999896</v>
      </c>
      <c r="AB1830" s="98">
        <v>6.1627774744603299E-2</v>
      </c>
      <c r="AC1830" t="str">
        <f>IF('Raw data (converted)'!T1830="","",'Raw data (converted)'!T1830)</f>
        <v/>
      </c>
    </row>
    <row r="1831" spans="1:29" x14ac:dyDescent="0.25">
      <c r="A1831" t="str">
        <f t="shared" si="64"/>
        <v>Nov</v>
      </c>
      <c r="B1831">
        <f t="shared" si="63"/>
        <v>1830</v>
      </c>
      <c r="C1831" t="s">
        <v>2996</v>
      </c>
      <c r="D1831">
        <v>15</v>
      </c>
      <c r="E1831" s="98">
        <v>0.77124499999999596</v>
      </c>
      <c r="F1831" s="98">
        <v>-0.14656195233646199</v>
      </c>
      <c r="G1831" s="99">
        <v>0.54999999999999405</v>
      </c>
      <c r="H1831" s="98">
        <v>9.2747052695547103E-2</v>
      </c>
      <c r="I1831" s="98">
        <v>0.78277000000000097</v>
      </c>
      <c r="J1831" s="98">
        <v>-0.64104667459967102</v>
      </c>
      <c r="K1831" s="99">
        <v>0.3</v>
      </c>
      <c r="L1831" s="98">
        <v>0.41738073732464898</v>
      </c>
      <c r="M1831" s="98">
        <v>0.33638999999999902</v>
      </c>
      <c r="N1831" s="98">
        <v>0.38856562584297399</v>
      </c>
      <c r="O1831" s="99">
        <v>0.54999999999999105</v>
      </c>
      <c r="P1831" s="98">
        <v>0.24703742353771099</v>
      </c>
      <c r="Q1831" s="98">
        <v>0.327040000000001</v>
      </c>
      <c r="R1831" s="98">
        <v>0.56599292962907</v>
      </c>
      <c r="S1831" s="99">
        <v>0.3</v>
      </c>
      <c r="T1831" s="98">
        <v>0.369831605190306</v>
      </c>
      <c r="U1831" s="98">
        <v>0.36726499999999901</v>
      </c>
      <c r="V1831" s="98">
        <v>-3.5237294228795499E-2</v>
      </c>
      <c r="W1831" s="99">
        <v>0.55000000000000804</v>
      </c>
      <c r="X1831" s="98">
        <v>2.23947193920059E-2</v>
      </c>
      <c r="Y1831" s="98">
        <v>0.36434</v>
      </c>
      <c r="Z1831" s="98">
        <v>8.0504005410997406E-3</v>
      </c>
      <c r="AA1831" s="99">
        <v>0.3</v>
      </c>
      <c r="AB1831" s="98">
        <v>5.2589027934452403E-3</v>
      </c>
      <c r="AC1831" t="str">
        <f>IF('Raw data (converted)'!T1831="","",'Raw data (converted)'!T1831)</f>
        <v/>
      </c>
    </row>
    <row r="1832" spans="1:29" x14ac:dyDescent="0.25">
      <c r="A1832" t="str">
        <f t="shared" si="64"/>
        <v>Nov</v>
      </c>
      <c r="B1832">
        <f t="shared" si="63"/>
        <v>1831</v>
      </c>
      <c r="C1832" t="s">
        <v>2996</v>
      </c>
      <c r="D1832">
        <v>30</v>
      </c>
      <c r="E1832" s="98">
        <v>0.69235499999999395</v>
      </c>
      <c r="F1832" s="98">
        <v>0.146561952337153</v>
      </c>
      <c r="G1832" s="99">
        <v>0.54999999999999905</v>
      </c>
      <c r="H1832" s="98">
        <v>9.2747052695985502E-2</v>
      </c>
      <c r="I1832" s="98">
        <v>0.70387999999999995</v>
      </c>
      <c r="J1832" s="98">
        <v>-0.43986962748679398</v>
      </c>
      <c r="K1832" s="99">
        <v>0.3</v>
      </c>
      <c r="L1832" s="98">
        <v>0.28636360995638799</v>
      </c>
      <c r="M1832" s="98">
        <v>0.43600999999999901</v>
      </c>
      <c r="N1832" s="98">
        <v>-0.38856562584288701</v>
      </c>
      <c r="O1832" s="99">
        <v>0.54999999999999405</v>
      </c>
      <c r="P1832" s="98">
        <v>0.24703742353765801</v>
      </c>
      <c r="Q1832" s="98">
        <v>0.42666000000000098</v>
      </c>
      <c r="R1832" s="98">
        <v>0.14149823240724599</v>
      </c>
      <c r="S1832" s="99">
        <v>0.3</v>
      </c>
      <c r="T1832" s="98">
        <v>9.2443660147105006E-2</v>
      </c>
      <c r="U1832" s="98">
        <v>0.371534999999999</v>
      </c>
      <c r="V1832" s="98">
        <v>3.52372942288397E-2</v>
      </c>
      <c r="W1832" s="99">
        <v>0.55000000000001203</v>
      </c>
      <c r="X1832" s="98">
        <v>2.2394719392034201E-2</v>
      </c>
      <c r="Y1832" s="98">
        <v>0.36860999999999999</v>
      </c>
      <c r="Z1832" s="98">
        <v>6.3305422436819997E-2</v>
      </c>
      <c r="AA1832" s="99">
        <v>0.3</v>
      </c>
      <c r="AB1832" s="98">
        <v>4.1354186995080401E-2</v>
      </c>
      <c r="AC1832" t="str">
        <f>IF('Raw data (converted)'!T1832="","",'Raw data (converted)'!T1832)</f>
        <v/>
      </c>
    </row>
    <row r="1833" spans="1:29" x14ac:dyDescent="0.25">
      <c r="A1833" t="str">
        <f t="shared" si="64"/>
        <v>Nov</v>
      </c>
      <c r="B1833">
        <f t="shared" si="63"/>
        <v>1832</v>
      </c>
      <c r="C1833" t="s">
        <v>2996</v>
      </c>
      <c r="D1833">
        <v>45</v>
      </c>
      <c r="E1833" s="98">
        <v>0.63651500000000505</v>
      </c>
      <c r="F1833" s="98">
        <v>-0.14656195233778599</v>
      </c>
      <c r="G1833" s="99">
        <v>0.94999999999999196</v>
      </c>
      <c r="H1833" s="98">
        <v>0.36568052363689602</v>
      </c>
      <c r="I1833" s="98">
        <v>0.62498999999999905</v>
      </c>
      <c r="J1833" s="98">
        <v>0.77434629312148096</v>
      </c>
      <c r="K1833" s="99">
        <v>0.70000000000000095</v>
      </c>
      <c r="L1833" s="98">
        <v>1.17651425313683</v>
      </c>
      <c r="M1833" s="98">
        <v>0.516930000000002</v>
      </c>
      <c r="N1833" s="98">
        <v>0.38856562584244098</v>
      </c>
      <c r="O1833" s="99">
        <v>0.94999999999998896</v>
      </c>
      <c r="P1833" s="98">
        <v>0.97401234616885901</v>
      </c>
      <c r="Q1833" s="98">
        <v>0.52628000000000097</v>
      </c>
      <c r="R1833" s="98">
        <v>-0.43228424047256298</v>
      </c>
      <c r="S1833" s="99">
        <v>0.70000000000000095</v>
      </c>
      <c r="T1833" s="98">
        <v>0.65903650184414098</v>
      </c>
      <c r="U1833" s="98">
        <v>0.36995500000000198</v>
      </c>
      <c r="V1833" s="98">
        <v>-3.5237294228896002E-2</v>
      </c>
      <c r="W1833" s="99">
        <v>0.94999999999999896</v>
      </c>
      <c r="X1833" s="98">
        <v>8.8297282510983094E-2</v>
      </c>
      <c r="Y1833" s="98">
        <v>0.37287999999999999</v>
      </c>
      <c r="Z1833" s="98">
        <v>-6.8566150032231404E-2</v>
      </c>
      <c r="AA1833" s="99">
        <v>0.7</v>
      </c>
      <c r="AB1833" s="98">
        <v>0.10451179049543501</v>
      </c>
      <c r="AC1833" t="str">
        <f>IF('Raw data (converted)'!T1833="","",'Raw data (converted)'!T1833)</f>
        <v/>
      </c>
    </row>
    <row r="1834" spans="1:29" x14ac:dyDescent="0.25">
      <c r="A1834" t="str">
        <f t="shared" si="64"/>
        <v>Nov</v>
      </c>
      <c r="B1834">
        <f t="shared" si="63"/>
        <v>1833</v>
      </c>
      <c r="C1834" t="s">
        <v>2997</v>
      </c>
      <c r="D1834">
        <v>0</v>
      </c>
      <c r="E1834" s="98">
        <v>0.86945000000000705</v>
      </c>
      <c r="F1834" s="98">
        <v>-1.0351578451772501</v>
      </c>
      <c r="G1834" s="99">
        <v>0.95000000000000795</v>
      </c>
      <c r="H1834" s="98">
        <v>2.5856084001367998</v>
      </c>
      <c r="I1834" s="98">
        <v>0.88240000000000196</v>
      </c>
      <c r="J1834" s="98">
        <v>-1.2893832817934301</v>
      </c>
      <c r="K1834" s="99">
        <v>0.70000000000000095</v>
      </c>
      <c r="L1834" s="98">
        <v>1.9601224954157499</v>
      </c>
      <c r="M1834" s="98">
        <v>0.22722500000000101</v>
      </c>
      <c r="N1834" s="98">
        <v>-0.29609947423890998</v>
      </c>
      <c r="O1834" s="99">
        <v>0.95000000000000195</v>
      </c>
      <c r="P1834" s="98">
        <v>0.74218030634799703</v>
      </c>
      <c r="Q1834" s="98">
        <v>0.23470000000000099</v>
      </c>
      <c r="R1834" s="98">
        <v>-0.51434889574944498</v>
      </c>
      <c r="S1834" s="99">
        <v>0.7</v>
      </c>
      <c r="T1834" s="98">
        <v>0.78417895655705006</v>
      </c>
      <c r="U1834" s="98">
        <v>0.35648500000000199</v>
      </c>
      <c r="V1834" s="98">
        <v>-5.0639025481226202E-2</v>
      </c>
      <c r="W1834" s="99">
        <v>0.95000000000001295</v>
      </c>
      <c r="X1834" s="98">
        <v>0.12689097796524601</v>
      </c>
      <c r="Y1834" s="98">
        <v>0.36115999999999998</v>
      </c>
      <c r="Z1834" s="98">
        <v>-0.107320930485232</v>
      </c>
      <c r="AA1834" s="99">
        <v>0.69999999999999896</v>
      </c>
      <c r="AB1834" s="98">
        <v>0.16358427222738101</v>
      </c>
      <c r="AC1834" t="str">
        <f>IF('Raw data (converted)'!T1834="","",'Raw data (converted)'!T1834)</f>
        <v/>
      </c>
    </row>
    <row r="1835" spans="1:29" x14ac:dyDescent="0.25">
      <c r="A1835" t="str">
        <f t="shared" si="64"/>
        <v>Nov</v>
      </c>
      <c r="B1835">
        <f t="shared" ref="B1835:B1898" si="65">B1834+1</f>
        <v>1834</v>
      </c>
      <c r="C1835" t="s">
        <v>2997</v>
      </c>
      <c r="D1835">
        <v>15</v>
      </c>
      <c r="E1835" s="98">
        <v>0.854849999999995</v>
      </c>
      <c r="F1835" s="98">
        <v>1.0351578451761001</v>
      </c>
      <c r="G1835" s="99">
        <v>0.54999999999999505</v>
      </c>
      <c r="H1835" s="98">
        <v>0.65578433369755995</v>
      </c>
      <c r="I1835" s="98">
        <v>0.84190000000000098</v>
      </c>
      <c r="J1835" s="98">
        <v>1.3177331057972499</v>
      </c>
      <c r="K1835" s="99">
        <v>0.3</v>
      </c>
      <c r="L1835" s="98">
        <v>0.85855573497820603</v>
      </c>
      <c r="M1835" s="98">
        <v>0.31392500000000001</v>
      </c>
      <c r="N1835" s="98">
        <v>0.296099474238606</v>
      </c>
      <c r="O1835" s="99">
        <v>0.54999999999999205</v>
      </c>
      <c r="P1835" s="98">
        <v>0.18823817932220399</v>
      </c>
      <c r="Q1835" s="98">
        <v>0.306450000000001</v>
      </c>
      <c r="R1835" s="98">
        <v>0.44454658577149597</v>
      </c>
      <c r="S1835" s="99">
        <v>0.3</v>
      </c>
      <c r="T1835" s="98">
        <v>0.29045774095463101</v>
      </c>
      <c r="U1835" s="98">
        <v>0.37094499999999903</v>
      </c>
      <c r="V1835" s="98">
        <v>5.0639025481168901E-2</v>
      </c>
      <c r="W1835" s="99">
        <v>0.55000000000000704</v>
      </c>
      <c r="X1835" s="98">
        <v>3.2183185757272699E-2</v>
      </c>
      <c r="Y1835" s="98">
        <v>0.36626999999999998</v>
      </c>
      <c r="Z1835" s="98">
        <v>9.6726782258953606E-2</v>
      </c>
      <c r="AA1835" s="99">
        <v>0.3</v>
      </c>
      <c r="AB1835" s="98">
        <v>6.3186829844547598E-2</v>
      </c>
      <c r="AC1835" t="str">
        <f>IF('Raw data (converted)'!T1835="","",'Raw data (converted)'!T1835)</f>
        <v/>
      </c>
    </row>
    <row r="1836" spans="1:29" x14ac:dyDescent="0.25">
      <c r="A1836" t="str">
        <f t="shared" si="64"/>
        <v>Nov</v>
      </c>
      <c r="B1836">
        <f t="shared" si="65"/>
        <v>1835</v>
      </c>
      <c r="C1836" t="s">
        <v>2997</v>
      </c>
      <c r="D1836">
        <v>30</v>
      </c>
      <c r="E1836" s="98">
        <v>0.81434999999999502</v>
      </c>
      <c r="F1836" s="98">
        <v>-1.03515784517542</v>
      </c>
      <c r="G1836" s="99">
        <v>0.55000000000000204</v>
      </c>
      <c r="H1836" s="98">
        <v>0.65578433369714095</v>
      </c>
      <c r="I1836" s="98">
        <v>0.8014</v>
      </c>
      <c r="J1836" s="98">
        <v>-0.103167716468114</v>
      </c>
      <c r="K1836" s="99">
        <v>0.3</v>
      </c>
      <c r="L1836" s="98">
        <v>6.7157816218950894E-2</v>
      </c>
      <c r="M1836" s="98">
        <v>0.38567499999999999</v>
      </c>
      <c r="N1836" s="98">
        <v>-0.296099474238599</v>
      </c>
      <c r="O1836" s="99">
        <v>0.54999999999999405</v>
      </c>
      <c r="P1836" s="98">
        <v>0.18823817932220099</v>
      </c>
      <c r="Q1836" s="98">
        <v>0.37820000000000098</v>
      </c>
      <c r="R1836" s="98">
        <v>0.121068006337745</v>
      </c>
      <c r="S1836" s="99">
        <v>0.3</v>
      </c>
      <c r="T1836" s="98">
        <v>7.9095962214431395E-2</v>
      </c>
      <c r="U1836" s="98">
        <v>0.37605499999999897</v>
      </c>
      <c r="V1836" s="98">
        <v>-5.0639025481130299E-2</v>
      </c>
      <c r="W1836" s="99">
        <v>0.55000000000001004</v>
      </c>
      <c r="X1836" s="98">
        <v>3.2183185757248399E-2</v>
      </c>
      <c r="Y1836" s="98">
        <v>0.37137999999999999</v>
      </c>
      <c r="Z1836" s="98">
        <v>1.73205587399381E-2</v>
      </c>
      <c r="AA1836" s="99">
        <v>0.3</v>
      </c>
      <c r="AB1836" s="98">
        <v>1.13146104726876E-2</v>
      </c>
      <c r="AC1836" t="str">
        <f>IF('Raw data (converted)'!T1836="","",'Raw data (converted)'!T1836)</f>
        <v/>
      </c>
    </row>
    <row r="1837" spans="1:29" x14ac:dyDescent="0.25">
      <c r="A1837" t="str">
        <f t="shared" si="64"/>
        <v>Nov</v>
      </c>
      <c r="B1837">
        <f t="shared" si="65"/>
        <v>1836</v>
      </c>
      <c r="C1837" t="s">
        <v>2997</v>
      </c>
      <c r="D1837">
        <v>45</v>
      </c>
      <c r="E1837" s="98">
        <v>0.747950000000005</v>
      </c>
      <c r="F1837" s="98">
        <v>1.03515784517478</v>
      </c>
      <c r="G1837" s="99">
        <v>0.94999999999999596</v>
      </c>
      <c r="H1837" s="98">
        <v>2.5856084001302801</v>
      </c>
      <c r="I1837" s="98">
        <v>0.76089999999999902</v>
      </c>
      <c r="J1837" s="98">
        <v>-0.56589599589812001</v>
      </c>
      <c r="K1837" s="99">
        <v>0.70000000000000095</v>
      </c>
      <c r="L1837" s="98">
        <v>0.85967789503098302</v>
      </c>
      <c r="M1837" s="98">
        <v>0.44247500000000201</v>
      </c>
      <c r="N1837" s="98">
        <v>0.29609947423820199</v>
      </c>
      <c r="O1837" s="99">
        <v>0.94999999999998896</v>
      </c>
      <c r="P1837" s="98">
        <v>0.74218030634612397</v>
      </c>
      <c r="Q1837" s="98">
        <v>0.44995000000000102</v>
      </c>
      <c r="R1837" s="98">
        <v>-0.34964166508813099</v>
      </c>
      <c r="S1837" s="99">
        <v>0.70000000000000095</v>
      </c>
      <c r="T1837" s="98">
        <v>0.53302656255793102</v>
      </c>
      <c r="U1837" s="98">
        <v>0.37181500000000201</v>
      </c>
      <c r="V1837" s="98">
        <v>5.0639025481078501E-2</v>
      </c>
      <c r="W1837" s="99">
        <v>0.95000000000000295</v>
      </c>
      <c r="X1837" s="98">
        <v>0.12689097796486201</v>
      </c>
      <c r="Y1837" s="98">
        <v>0.37648999999999999</v>
      </c>
      <c r="Z1837" s="98">
        <v>-6.6889260493399105E-2</v>
      </c>
      <c r="AA1837" s="99">
        <v>0.7</v>
      </c>
      <c r="AB1837" s="98">
        <v>0.101955783154851</v>
      </c>
      <c r="AC1837" t="str">
        <f>IF('Raw data (converted)'!T1837="","",'Raw data (converted)'!T1837)</f>
        <v/>
      </c>
    </row>
    <row r="1838" spans="1:29" x14ac:dyDescent="0.25">
      <c r="A1838" t="str">
        <f t="shared" si="64"/>
        <v>Nov</v>
      </c>
      <c r="B1838">
        <f t="shared" si="65"/>
        <v>1837</v>
      </c>
      <c r="C1838" t="s">
        <v>2998</v>
      </c>
      <c r="D1838">
        <v>0</v>
      </c>
      <c r="E1838" s="98">
        <v>0.90097000000000704</v>
      </c>
      <c r="F1838" s="98">
        <v>-1.49021733355164</v>
      </c>
      <c r="G1838" s="99">
        <v>0.95000000000000495</v>
      </c>
      <c r="H1838" s="98">
        <v>3.72672594542462</v>
      </c>
      <c r="I1838" s="98">
        <v>0.89857000000000198</v>
      </c>
      <c r="J1838" s="98">
        <v>-0.34884981012979599</v>
      </c>
      <c r="K1838" s="99">
        <v>0.70000000000000095</v>
      </c>
      <c r="L1838" s="98">
        <v>0.52989886494626903</v>
      </c>
      <c r="M1838" s="98">
        <v>0.215500000000001</v>
      </c>
      <c r="N1838" s="98">
        <v>-0.207789104729136</v>
      </c>
      <c r="O1838" s="99">
        <v>0.94999999999999896</v>
      </c>
      <c r="P1838" s="98">
        <v>0.52080443874480198</v>
      </c>
      <c r="Q1838" s="98">
        <v>0.22145000000000101</v>
      </c>
      <c r="R1838" s="98">
        <v>-0.40165447477066402</v>
      </c>
      <c r="S1838" s="99">
        <v>0.7</v>
      </c>
      <c r="T1838" s="98">
        <v>0.61233204270030295</v>
      </c>
      <c r="U1838" s="98">
        <v>0.35370000000000101</v>
      </c>
      <c r="V1838" s="98">
        <v>-1.40015738658074E-2</v>
      </c>
      <c r="W1838" s="99">
        <v>0.95000000000001095</v>
      </c>
      <c r="X1838" s="98">
        <v>3.50849733009123E-2</v>
      </c>
      <c r="Y1838" s="98">
        <v>0.35725000000000001</v>
      </c>
      <c r="Z1838" s="98">
        <v>-7.1733608050018202E-2</v>
      </c>
      <c r="AA1838" s="99">
        <v>0.69999999999999796</v>
      </c>
      <c r="AB1838" s="98">
        <v>0.109339806969087</v>
      </c>
      <c r="AC1838" t="str">
        <f>IF('Raw data (converted)'!T1838="","",'Raw data (converted)'!T1838)</f>
        <v/>
      </c>
    </row>
    <row r="1839" spans="1:29" x14ac:dyDescent="0.25">
      <c r="A1839" t="str">
        <f t="shared" si="64"/>
        <v>Nov</v>
      </c>
      <c r="B1839">
        <f t="shared" si="65"/>
        <v>1838</v>
      </c>
      <c r="C1839" t="s">
        <v>2998</v>
      </c>
      <c r="D1839">
        <v>15</v>
      </c>
      <c r="E1839" s="98">
        <v>0.82328999999999597</v>
      </c>
      <c r="F1839" s="98">
        <v>1.4902173335503199</v>
      </c>
      <c r="G1839" s="99">
        <v>0.54999999999999305</v>
      </c>
      <c r="H1839" s="98">
        <v>0.94520442108133595</v>
      </c>
      <c r="I1839" s="98">
        <v>0.82569000000000103</v>
      </c>
      <c r="J1839" s="98">
        <v>0.91022062574817197</v>
      </c>
      <c r="K1839" s="99">
        <v>0.3</v>
      </c>
      <c r="L1839" s="98">
        <v>0.59276608352760596</v>
      </c>
      <c r="M1839" s="98">
        <v>0.30630000000000002</v>
      </c>
      <c r="N1839" s="98">
        <v>0.20778910472881101</v>
      </c>
      <c r="O1839" s="99">
        <v>0.54999999999999005</v>
      </c>
      <c r="P1839" s="98">
        <v>0.132090919812452</v>
      </c>
      <c r="Q1839" s="98">
        <v>0.30035000000000101</v>
      </c>
      <c r="R1839" s="98">
        <v>0.33861208022593597</v>
      </c>
      <c r="S1839" s="99">
        <v>0.3</v>
      </c>
      <c r="T1839" s="98">
        <v>0.22123286513215401</v>
      </c>
      <c r="U1839" s="98">
        <v>0.36749999999999899</v>
      </c>
      <c r="V1839" s="98">
        <v>1.40015738657775E-2</v>
      </c>
      <c r="W1839" s="99">
        <v>0.55000000000000604</v>
      </c>
      <c r="X1839" s="98">
        <v>8.8985539487320305E-3</v>
      </c>
      <c r="Y1839" s="98">
        <v>0.36395</v>
      </c>
      <c r="Z1839" s="98">
        <v>5.4279215769528301E-2</v>
      </c>
      <c r="AA1839" s="99">
        <v>0.3</v>
      </c>
      <c r="AB1839" s="98">
        <v>3.5457808671812301E-2</v>
      </c>
      <c r="AC1839" t="str">
        <f>IF('Raw data (converted)'!T1839="","",'Raw data (converted)'!T1839)</f>
        <v/>
      </c>
    </row>
    <row r="1840" spans="1:29" x14ac:dyDescent="0.25">
      <c r="A1840" t="str">
        <f t="shared" si="64"/>
        <v>Nov</v>
      </c>
      <c r="B1840">
        <f t="shared" si="65"/>
        <v>1839</v>
      </c>
      <c r="C1840" t="s">
        <v>2998</v>
      </c>
      <c r="D1840">
        <v>30</v>
      </c>
      <c r="E1840" s="98">
        <v>0.75040999999999503</v>
      </c>
      <c r="F1840" s="98">
        <v>-1.4902173335497599</v>
      </c>
      <c r="G1840" s="99">
        <v>0.54999999999999705</v>
      </c>
      <c r="H1840" s="98">
        <v>0.94520442108098501</v>
      </c>
      <c r="I1840" s="98">
        <v>0.75280999999999998</v>
      </c>
      <c r="J1840" s="98">
        <v>-1.1353138253150401</v>
      </c>
      <c r="K1840" s="99">
        <v>0.3</v>
      </c>
      <c r="L1840" s="98">
        <v>0.73953071376191404</v>
      </c>
      <c r="M1840" s="98">
        <v>0.38519999999999999</v>
      </c>
      <c r="N1840" s="98">
        <v>-0.20778910472887399</v>
      </c>
      <c r="O1840" s="99">
        <v>0.54999999999999305</v>
      </c>
      <c r="P1840" s="98">
        <v>0.13209091981249299</v>
      </c>
      <c r="Q1840" s="98">
        <v>0.37925000000000098</v>
      </c>
      <c r="R1840" s="98">
        <v>0.11160956834260501</v>
      </c>
      <c r="S1840" s="99">
        <v>0.3</v>
      </c>
      <c r="T1840" s="98">
        <v>7.2916507871799194E-2</v>
      </c>
      <c r="U1840" s="98">
        <v>0.37419999999999898</v>
      </c>
      <c r="V1840" s="98">
        <v>-1.4001573865737801E-2</v>
      </c>
      <c r="W1840" s="99">
        <v>0.55000000000000904</v>
      </c>
      <c r="X1840" s="98">
        <v>8.8985539487068405E-3</v>
      </c>
      <c r="Y1840" s="98">
        <v>0.37064999999999998</v>
      </c>
      <c r="Z1840" s="98">
        <v>3.2323577930167199E-2</v>
      </c>
      <c r="AA1840" s="99">
        <v>0.3</v>
      </c>
      <c r="AB1840" s="98">
        <v>2.11153026564324E-2</v>
      </c>
      <c r="AC1840" t="str">
        <f>IF('Raw data (converted)'!T1840="","",'Raw data (converted)'!T1840)</f>
        <v/>
      </c>
    </row>
    <row r="1841" spans="1:29" x14ac:dyDescent="0.25">
      <c r="A1841" t="str">
        <f t="shared" si="64"/>
        <v>Nov</v>
      </c>
      <c r="B1841">
        <f t="shared" si="65"/>
        <v>1840</v>
      </c>
      <c r="C1841" t="s">
        <v>2998</v>
      </c>
      <c r="D1841">
        <v>45</v>
      </c>
      <c r="E1841" s="98">
        <v>0.68233000000000399</v>
      </c>
      <c r="F1841" s="98">
        <v>1.4902173335491999</v>
      </c>
      <c r="G1841" s="99">
        <v>0.94999999999999596</v>
      </c>
      <c r="H1841" s="98">
        <v>3.7267259454181598</v>
      </c>
      <c r="I1841" s="98">
        <v>0.67992999999999904</v>
      </c>
      <c r="J1841" s="98">
        <v>0.69268535194124403</v>
      </c>
      <c r="K1841" s="99">
        <v>0.70000000000000095</v>
      </c>
      <c r="L1841" s="98">
        <v>1.05237622558643</v>
      </c>
      <c r="M1841" s="98">
        <v>0.45220000000000099</v>
      </c>
      <c r="N1841" s="98">
        <v>0.20778910472857501</v>
      </c>
      <c r="O1841" s="99">
        <v>0.94999999999999196</v>
      </c>
      <c r="P1841" s="98">
        <v>0.52080443874336202</v>
      </c>
      <c r="Q1841" s="98">
        <v>0.458150000000001</v>
      </c>
      <c r="R1841" s="98">
        <v>-0.28607045325393199</v>
      </c>
      <c r="S1841" s="99">
        <v>0.70000000000000095</v>
      </c>
      <c r="T1841" s="98">
        <v>0.43610360297602302</v>
      </c>
      <c r="U1841" s="98">
        <v>0.37380000000000202</v>
      </c>
      <c r="V1841" s="98">
        <v>1.40015738656767E-2</v>
      </c>
      <c r="W1841" s="99">
        <v>0.95000000000000295</v>
      </c>
      <c r="X1841" s="98">
        <v>3.5084973300582099E-2</v>
      </c>
      <c r="Y1841" s="98">
        <v>0.37735000000000002</v>
      </c>
      <c r="Z1841" s="98">
        <v>-6.0554344457815601E-2</v>
      </c>
      <c r="AA1841" s="99">
        <v>0.7</v>
      </c>
      <c r="AB1841" s="98">
        <v>9.2299763585127495E-2</v>
      </c>
      <c r="AC1841" t="str">
        <f>IF('Raw data (converted)'!T1841="","",'Raw data (converted)'!T1841)</f>
        <v/>
      </c>
    </row>
    <row r="1842" spans="1:29" x14ac:dyDescent="0.25">
      <c r="A1842" t="str">
        <f t="shared" si="64"/>
        <v>Nov</v>
      </c>
      <c r="B1842">
        <f t="shared" si="65"/>
        <v>1841</v>
      </c>
      <c r="C1842" t="s">
        <v>2999</v>
      </c>
      <c r="D1842">
        <v>0</v>
      </c>
      <c r="E1842" s="98">
        <v>0.90099500000000698</v>
      </c>
      <c r="F1842" s="98">
        <v>-0.94189114823554698</v>
      </c>
      <c r="G1842" s="99">
        <v>0.95</v>
      </c>
      <c r="H1842" s="98">
        <v>2.3521948761512901</v>
      </c>
      <c r="I1842" s="98">
        <v>0.89857000000000198</v>
      </c>
      <c r="J1842" s="98">
        <v>-0.15544231786078899</v>
      </c>
      <c r="K1842" s="99">
        <v>0.70000000000000095</v>
      </c>
      <c r="L1842" s="98">
        <v>0.236103179500813</v>
      </c>
      <c r="M1842" s="98">
        <v>0.22893000000000199</v>
      </c>
      <c r="N1842" s="98">
        <v>-6.8570404560899897E-2</v>
      </c>
      <c r="O1842" s="99">
        <v>0.94999999999999296</v>
      </c>
      <c r="P1842" s="98">
        <v>0.171858661682074</v>
      </c>
      <c r="Q1842" s="98">
        <v>0.23003000000000101</v>
      </c>
      <c r="R1842" s="98">
        <v>-8.2642575384500802E-2</v>
      </c>
      <c r="S1842" s="99">
        <v>0.7</v>
      </c>
      <c r="T1842" s="98">
        <v>0.125980639160962</v>
      </c>
      <c r="U1842" s="98">
        <v>0.36227000000000298</v>
      </c>
      <c r="V1842" s="98">
        <v>-7.3274903230914401E-2</v>
      </c>
      <c r="W1842" s="99">
        <v>0.95000000000001295</v>
      </c>
      <c r="X1842" s="98">
        <v>0.183612386041869</v>
      </c>
      <c r="Y1842" s="98">
        <v>0.36116999999999999</v>
      </c>
      <c r="Z1842" s="98">
        <v>-8.7570898138992805E-3</v>
      </c>
      <c r="AA1842" s="99">
        <v>0.69999999999999896</v>
      </c>
      <c r="AB1842" s="98">
        <v>1.3347940018983401E-2</v>
      </c>
      <c r="AC1842" t="str">
        <f>IF('Raw data (converted)'!T1842="","",'Raw data (converted)'!T1842)</f>
        <v/>
      </c>
    </row>
    <row r="1843" spans="1:29" x14ac:dyDescent="0.25">
      <c r="A1843" t="str">
        <f t="shared" si="64"/>
        <v>Nov</v>
      </c>
      <c r="B1843">
        <f t="shared" si="65"/>
        <v>1842</v>
      </c>
      <c r="C1843" t="s">
        <v>2999</v>
      </c>
      <c r="D1843">
        <v>15</v>
      </c>
      <c r="E1843" s="98">
        <v>0.86021499999999695</v>
      </c>
      <c r="F1843" s="98">
        <v>0.941891148234418</v>
      </c>
      <c r="G1843" s="99">
        <v>0.54999999999999305</v>
      </c>
      <c r="H1843" s="98">
        <v>0.59658397980996603</v>
      </c>
      <c r="I1843" s="98">
        <v>0.86264000000000096</v>
      </c>
      <c r="J1843" s="98">
        <v>0.53272057230803405</v>
      </c>
      <c r="K1843" s="99">
        <v>0.3</v>
      </c>
      <c r="L1843" s="98">
        <v>0.34682758068501202</v>
      </c>
      <c r="M1843" s="98">
        <v>0.33811000000000002</v>
      </c>
      <c r="N1843" s="98">
        <v>6.8570404560540199E-2</v>
      </c>
      <c r="O1843" s="99">
        <v>0.54999999999998905</v>
      </c>
      <c r="P1843" s="98">
        <v>4.3588278076030801E-2</v>
      </c>
      <c r="Q1843" s="98">
        <v>0.33701000000000098</v>
      </c>
      <c r="R1843" s="98">
        <v>7.9072541639332805E-2</v>
      </c>
      <c r="S1843" s="99">
        <v>0.3</v>
      </c>
      <c r="T1843" s="98">
        <v>5.1659327653604301E-2</v>
      </c>
      <c r="U1843" s="98">
        <v>0.36878999999999801</v>
      </c>
      <c r="V1843" s="98">
        <v>7.3274903230826902E-2</v>
      </c>
      <c r="W1843" s="99">
        <v>0.55000000000000604</v>
      </c>
      <c r="X1843" s="98">
        <v>4.6569359162316797E-2</v>
      </c>
      <c r="Y1843" s="98">
        <v>0.36989</v>
      </c>
      <c r="Z1843" s="98">
        <v>4.4033251444493098E-2</v>
      </c>
      <c r="AA1843" s="99">
        <v>0.3</v>
      </c>
      <c r="AB1843" s="98">
        <v>2.87646336874194E-2</v>
      </c>
      <c r="AC1843" t="str">
        <f>IF('Raw data (converted)'!T1843="","",'Raw data (converted)'!T1843)</f>
        <v/>
      </c>
    </row>
    <row r="1844" spans="1:29" x14ac:dyDescent="0.25">
      <c r="A1844" t="str">
        <f t="shared" si="64"/>
        <v>Nov</v>
      </c>
      <c r="B1844">
        <f t="shared" si="65"/>
        <v>1843</v>
      </c>
      <c r="C1844" t="s">
        <v>2999</v>
      </c>
      <c r="D1844">
        <v>30</v>
      </c>
      <c r="E1844" s="98">
        <v>0.82428499999999605</v>
      </c>
      <c r="F1844" s="98">
        <v>-0.94189114823390596</v>
      </c>
      <c r="G1844" s="99">
        <v>0.54999999999999605</v>
      </c>
      <c r="H1844" s="98">
        <v>0.59658397980964395</v>
      </c>
      <c r="I1844" s="98">
        <v>0.82670999999999994</v>
      </c>
      <c r="J1844" s="98">
        <v>-0.76015849270370495</v>
      </c>
      <c r="K1844" s="99">
        <v>0.3</v>
      </c>
      <c r="L1844" s="98">
        <v>0.49497633870954499</v>
      </c>
      <c r="M1844" s="98">
        <v>0.44508999999999999</v>
      </c>
      <c r="N1844" s="98">
        <v>-6.8570404560490197E-2</v>
      </c>
      <c r="O1844" s="99">
        <v>0.54999999999998805</v>
      </c>
      <c r="P1844" s="98">
        <v>4.3588278075999E-2</v>
      </c>
      <c r="Q1844" s="98">
        <v>0.44399000000000099</v>
      </c>
      <c r="R1844" s="98">
        <v>4.1617127178358504E-3</v>
      </c>
      <c r="S1844" s="99">
        <v>0.3</v>
      </c>
      <c r="T1844" s="98">
        <v>2.7189032879873501E-3</v>
      </c>
      <c r="U1844" s="98">
        <v>0.37750999999999701</v>
      </c>
      <c r="V1844" s="98">
        <v>-7.3274903230748395E-2</v>
      </c>
      <c r="W1844" s="99">
        <v>0.55000000000000704</v>
      </c>
      <c r="X1844" s="98">
        <v>4.6569359162266899E-2</v>
      </c>
      <c r="Y1844" s="98">
        <v>0.37861</v>
      </c>
      <c r="Z1844" s="98">
        <v>-7.0867919914820401E-2</v>
      </c>
      <c r="AA1844" s="99">
        <v>0.3</v>
      </c>
      <c r="AB1844" s="98">
        <v>4.6294404172727198E-2</v>
      </c>
      <c r="AC1844" t="str">
        <f>IF('Raw data (converted)'!T1844="","",'Raw data (converted)'!T1844)</f>
        <v/>
      </c>
    </row>
    <row r="1845" spans="1:29" x14ac:dyDescent="0.25">
      <c r="A1845" t="str">
        <f t="shared" si="64"/>
        <v>Nov</v>
      </c>
      <c r="B1845">
        <f t="shared" si="65"/>
        <v>1844</v>
      </c>
      <c r="C1845" t="s">
        <v>2999</v>
      </c>
      <c r="D1845">
        <v>45</v>
      </c>
      <c r="E1845" s="98">
        <v>0.79320500000000305</v>
      </c>
      <c r="F1845" s="98">
        <v>0.941891148233437</v>
      </c>
      <c r="G1845" s="99">
        <v>0.94999999999999596</v>
      </c>
      <c r="H1845" s="98">
        <v>2.3521948761459099</v>
      </c>
      <c r="I1845" s="98">
        <v>0.79077999999999904</v>
      </c>
      <c r="J1845" s="98">
        <v>0.50285947989944801</v>
      </c>
      <c r="K1845" s="99">
        <v>0.70000000000000095</v>
      </c>
      <c r="L1845" s="98">
        <v>0.76388966081818099</v>
      </c>
      <c r="M1845" s="98">
        <v>0.54987000000000197</v>
      </c>
      <c r="N1845" s="98">
        <v>6.8570404560175699E-2</v>
      </c>
      <c r="O1845" s="99">
        <v>0.94999999999998896</v>
      </c>
      <c r="P1845" s="98">
        <v>0.17185866168024999</v>
      </c>
      <c r="Q1845" s="98">
        <v>0.55097000000000096</v>
      </c>
      <c r="R1845" s="98">
        <v>-4.4499848283972299E-2</v>
      </c>
      <c r="S1845" s="99">
        <v>0.70000000000000095</v>
      </c>
      <c r="T1845" s="98">
        <v>6.7835560074158904E-2</v>
      </c>
      <c r="U1845" s="98">
        <v>0.388430000000003</v>
      </c>
      <c r="V1845" s="98">
        <v>7.3274903230671304E-2</v>
      </c>
      <c r="W1845" s="99">
        <v>0.94999999999999896</v>
      </c>
      <c r="X1845" s="98">
        <v>0.18361238604123301</v>
      </c>
      <c r="Y1845" s="98">
        <v>0.38733000000000001</v>
      </c>
      <c r="Z1845" s="98">
        <v>4.9747722985342198E-2</v>
      </c>
      <c r="AA1845" s="99">
        <v>0.7</v>
      </c>
      <c r="AB1845" s="98">
        <v>7.5827757128907103E-2</v>
      </c>
      <c r="AC1845" t="str">
        <f>IF('Raw data (converted)'!T1845="","",'Raw data (converted)'!T1845)</f>
        <v/>
      </c>
    </row>
    <row r="1846" spans="1:29" x14ac:dyDescent="0.25">
      <c r="A1846" t="str">
        <f t="shared" si="64"/>
        <v>Nov</v>
      </c>
      <c r="B1846">
        <f t="shared" si="65"/>
        <v>1845</v>
      </c>
      <c r="C1846" t="s">
        <v>3000</v>
      </c>
      <c r="D1846">
        <v>0</v>
      </c>
      <c r="E1846" s="98">
        <v>0.88885500000000905</v>
      </c>
      <c r="F1846" s="98">
        <v>-0.54422655028731703</v>
      </c>
      <c r="G1846" s="99">
        <v>0.94999999999999896</v>
      </c>
      <c r="H1846" s="98">
        <v>1.35826536773874</v>
      </c>
      <c r="I1846" s="98">
        <v>0.90673000000000303</v>
      </c>
      <c r="J1846" s="98">
        <v>-1.4706132652899999</v>
      </c>
      <c r="K1846" s="99">
        <v>0.70000000000000095</v>
      </c>
      <c r="L1846" s="98">
        <v>2.2362086286873701</v>
      </c>
      <c r="M1846" s="98">
        <v>0.21588500000000399</v>
      </c>
      <c r="N1846" s="98">
        <v>0.31480049366337798</v>
      </c>
      <c r="O1846" s="99">
        <v>0.94999999999999296</v>
      </c>
      <c r="P1846" s="98">
        <v>0.78906412804300896</v>
      </c>
      <c r="Q1846" s="98">
        <v>0.22091000000000199</v>
      </c>
      <c r="R1846" s="98">
        <v>-0.20284995776194301</v>
      </c>
      <c r="S1846" s="99">
        <v>0.7</v>
      </c>
      <c r="T1846" s="98">
        <v>0.30923064749067197</v>
      </c>
      <c r="U1846" s="98">
        <v>0.35772000000000098</v>
      </c>
      <c r="V1846" s="98">
        <v>-9.3343825778543599E-4</v>
      </c>
      <c r="W1846" s="99">
        <v>0.95000000000001095</v>
      </c>
      <c r="X1846" s="98">
        <v>2.3389977272335002E-3</v>
      </c>
      <c r="Y1846" s="98">
        <v>0.36342000000000002</v>
      </c>
      <c r="Z1846" s="98">
        <v>-0.10657564624575</v>
      </c>
      <c r="AA1846" s="99">
        <v>0.69999999999999896</v>
      </c>
      <c r="AB1846" s="98">
        <v>0.162448256398911</v>
      </c>
      <c r="AC1846" t="str">
        <f>IF('Raw data (converted)'!T1846="","",'Raw data (converted)'!T1846)</f>
        <v/>
      </c>
    </row>
    <row r="1847" spans="1:29" x14ac:dyDescent="0.25">
      <c r="A1847" t="str">
        <f t="shared" si="64"/>
        <v>Nov</v>
      </c>
      <c r="B1847">
        <f t="shared" si="65"/>
        <v>1846</v>
      </c>
      <c r="C1847" t="s">
        <v>3000</v>
      </c>
      <c r="D1847">
        <v>15</v>
      </c>
      <c r="E1847" s="98">
        <v>0.84203499999999498</v>
      </c>
      <c r="F1847" s="98">
        <v>0.544226550285831</v>
      </c>
      <c r="G1847" s="99">
        <v>0.54999999999999305</v>
      </c>
      <c r="H1847" s="98">
        <v>0.34449499356458502</v>
      </c>
      <c r="I1847" s="98">
        <v>0.824160000000001</v>
      </c>
      <c r="J1847" s="98">
        <v>1.2117517243345199</v>
      </c>
      <c r="K1847" s="99">
        <v>0.3</v>
      </c>
      <c r="L1847" s="98">
        <v>0.78939490956456904</v>
      </c>
      <c r="M1847" s="98">
        <v>0.287544999999999</v>
      </c>
      <c r="N1847" s="98">
        <v>-0.31480049366413199</v>
      </c>
      <c r="O1847" s="99">
        <v>0.54999999999999005</v>
      </c>
      <c r="P1847" s="98">
        <v>0.20012925910507101</v>
      </c>
      <c r="Q1847" s="98">
        <v>0.28252000000000099</v>
      </c>
      <c r="R1847" s="98">
        <v>1.8160200950619598E-2</v>
      </c>
      <c r="S1847" s="99">
        <v>0.3</v>
      </c>
      <c r="T1847" s="98">
        <v>1.18643071578808E-2</v>
      </c>
      <c r="U1847" s="98">
        <v>0.36563999999999902</v>
      </c>
      <c r="V1847" s="98">
        <v>9.3343825773698104E-4</v>
      </c>
      <c r="W1847" s="99">
        <v>0.55000000000000704</v>
      </c>
      <c r="X1847" s="98">
        <v>5.9323680489081895E-4</v>
      </c>
      <c r="Y1847" s="98">
        <v>0.35993999999999998</v>
      </c>
      <c r="Z1847" s="98">
        <v>7.0258041085949297E-2</v>
      </c>
      <c r="AA1847" s="99">
        <v>0.3</v>
      </c>
      <c r="AB1847" s="98">
        <v>4.5895999256853302E-2</v>
      </c>
      <c r="AC1847" t="str">
        <f>IF('Raw data (converted)'!T1847="","",'Raw data (converted)'!T1847)</f>
        <v/>
      </c>
    </row>
    <row r="1848" spans="1:29" x14ac:dyDescent="0.25">
      <c r="A1848" t="str">
        <f t="shared" si="64"/>
        <v>Nov</v>
      </c>
      <c r="B1848">
        <f t="shared" si="65"/>
        <v>1847</v>
      </c>
      <c r="C1848" t="s">
        <v>3000</v>
      </c>
      <c r="D1848">
        <v>30</v>
      </c>
      <c r="E1848" s="98">
        <v>0.75946499999999395</v>
      </c>
      <c r="F1848" s="98">
        <v>-0.54422655028505096</v>
      </c>
      <c r="G1848" s="99">
        <v>0.54999999999999505</v>
      </c>
      <c r="H1848" s="98">
        <v>0.34449499356409202</v>
      </c>
      <c r="I1848" s="98">
        <v>0.74158999999999997</v>
      </c>
      <c r="J1848" s="98">
        <v>0.46472366827227501</v>
      </c>
      <c r="K1848" s="99">
        <v>0.3</v>
      </c>
      <c r="L1848" s="98">
        <v>0.30254759128410003</v>
      </c>
      <c r="M1848" s="98">
        <v>0.34915499999999799</v>
      </c>
      <c r="N1848" s="98">
        <v>0.31480049366430102</v>
      </c>
      <c r="O1848" s="99">
        <v>0.54999999999999105</v>
      </c>
      <c r="P1848" s="98">
        <v>0.20012925910517901</v>
      </c>
      <c r="Q1848" s="98">
        <v>0.34413000000000099</v>
      </c>
      <c r="R1848" s="98">
        <v>0.36206900645388901</v>
      </c>
      <c r="S1848" s="99">
        <v>0.3</v>
      </c>
      <c r="T1848" s="98">
        <v>0.23656048790144299</v>
      </c>
      <c r="U1848" s="98">
        <v>0.36215999999999898</v>
      </c>
      <c r="V1848" s="98">
        <v>-9.3343825769725696E-4</v>
      </c>
      <c r="W1848" s="99">
        <v>0.55000000000000904</v>
      </c>
      <c r="X1848" s="98">
        <v>5.9323680486557395E-4</v>
      </c>
      <c r="Y1848" s="98">
        <v>0.35646</v>
      </c>
      <c r="Z1848" s="98">
        <v>6.8794331896658595E-2</v>
      </c>
      <c r="AA1848" s="99">
        <v>0.3</v>
      </c>
      <c r="AB1848" s="98">
        <v>4.49398276827669E-2</v>
      </c>
      <c r="AC1848" t="str">
        <f>IF('Raw data (converted)'!T1848="","",'Raw data (converted)'!T1848)</f>
        <v/>
      </c>
    </row>
    <row r="1849" spans="1:29" x14ac:dyDescent="0.25">
      <c r="A1849" t="str">
        <f t="shared" si="64"/>
        <v>Nov</v>
      </c>
      <c r="B1849">
        <f t="shared" si="65"/>
        <v>1848</v>
      </c>
      <c r="C1849" t="s">
        <v>3000</v>
      </c>
      <c r="D1849">
        <v>45</v>
      </c>
      <c r="E1849" s="98">
        <v>0.64114500000000496</v>
      </c>
      <c r="F1849" s="98">
        <v>0.54422655028436595</v>
      </c>
      <c r="G1849" s="99">
        <v>0.94999999999999196</v>
      </c>
      <c r="H1849" s="98">
        <v>1.3582653677312699</v>
      </c>
      <c r="I1849" s="98">
        <v>0.65901999999999905</v>
      </c>
      <c r="J1849" s="98">
        <v>-1.0902451971606999</v>
      </c>
      <c r="K1849" s="99">
        <v>0.7</v>
      </c>
      <c r="L1849" s="98">
        <v>1.6569853949336499</v>
      </c>
      <c r="M1849" s="98">
        <v>0.40071500000000199</v>
      </c>
      <c r="N1849" s="98">
        <v>-0.314800493664668</v>
      </c>
      <c r="O1849" s="99">
        <v>0.94999999999999896</v>
      </c>
      <c r="P1849" s="98">
        <v>0.789064128046294</v>
      </c>
      <c r="Q1849" s="98">
        <v>0.40573999999999999</v>
      </c>
      <c r="R1849" s="98">
        <v>-0.37795975035968499</v>
      </c>
      <c r="S1849" s="99">
        <v>0.7</v>
      </c>
      <c r="T1849" s="98">
        <v>0.57620339807866705</v>
      </c>
      <c r="U1849" s="98">
        <v>0.34728000000000098</v>
      </c>
      <c r="V1849" s="98">
        <v>9.3343825765067302E-4</v>
      </c>
      <c r="W1849" s="99">
        <v>0.95000000000000595</v>
      </c>
      <c r="X1849" s="98">
        <v>2.3389977268957101E-3</v>
      </c>
      <c r="Y1849" s="98">
        <v>0.35298000000000002</v>
      </c>
      <c r="Z1849" s="98">
        <v>-0.105830362006266</v>
      </c>
      <c r="AA1849" s="99">
        <v>0.7</v>
      </c>
      <c r="AB1849" s="98">
        <v>0.16131224086182699</v>
      </c>
      <c r="AC1849" t="str">
        <f>IF('Raw data (converted)'!T1849="","",'Raw data (converted)'!T1849)</f>
        <v/>
      </c>
    </row>
    <row r="1850" spans="1:29" x14ac:dyDescent="0.25">
      <c r="A1850" t="s">
        <v>489</v>
      </c>
      <c r="B1850">
        <f t="shared" si="65"/>
        <v>1849</v>
      </c>
      <c r="C1850" t="s">
        <v>3001</v>
      </c>
      <c r="D1850">
        <v>0</v>
      </c>
      <c r="E1850" s="98">
        <v>0.88632000000000599</v>
      </c>
      <c r="F1850" s="98">
        <v>1.4512708007600199</v>
      </c>
      <c r="G1850" s="99">
        <v>0.95000000000000195</v>
      </c>
      <c r="H1850" s="98">
        <v>3.62889366849164</v>
      </c>
      <c r="I1850" s="98">
        <v>0.87787000000000104</v>
      </c>
      <c r="J1850" s="98">
        <v>1.11245124256934</v>
      </c>
      <c r="K1850" s="99">
        <v>0.7</v>
      </c>
      <c r="L1850" s="98">
        <v>1.69077762828198</v>
      </c>
      <c r="M1850" s="98">
        <v>0.37912500000000099</v>
      </c>
      <c r="N1850" s="98">
        <v>1.3454344531189699</v>
      </c>
      <c r="O1850" s="99">
        <v>0.94999999999999396</v>
      </c>
      <c r="P1850" s="98">
        <v>3.3783564595445799</v>
      </c>
      <c r="Q1850" s="98">
        <v>0.36680000000000101</v>
      </c>
      <c r="R1850" s="98">
        <v>1.0864898022571301</v>
      </c>
      <c r="S1850" s="99">
        <v>0.69999999999999896</v>
      </c>
      <c r="T1850" s="98">
        <v>1.65724670302643</v>
      </c>
      <c r="U1850" s="98">
        <v>0.38072500000000098</v>
      </c>
      <c r="V1850" s="98">
        <v>0.25552872304998703</v>
      </c>
      <c r="W1850" s="99">
        <v>0.95000000000000595</v>
      </c>
      <c r="X1850" s="98">
        <v>0.64034578139887</v>
      </c>
      <c r="Y1850" s="98">
        <v>0.37995000000000001</v>
      </c>
      <c r="Z1850" s="98">
        <v>0.11645066241886699</v>
      </c>
      <c r="AA1850" s="99">
        <v>0.69999999999999896</v>
      </c>
      <c r="AB1850" s="98">
        <v>0.177500490559824</v>
      </c>
      <c r="AC1850" t="str">
        <f>IF('Raw data (converted)'!T1850="","",'Raw data (converted)'!T1850)</f>
        <v/>
      </c>
    </row>
    <row r="1851" spans="1:29" x14ac:dyDescent="0.25">
      <c r="A1851" t="str">
        <f t="shared" si="64"/>
        <v>Dec</v>
      </c>
      <c r="B1851">
        <f t="shared" si="65"/>
        <v>1850</v>
      </c>
      <c r="C1851" t="s">
        <v>3001</v>
      </c>
      <c r="D1851">
        <v>15</v>
      </c>
      <c r="E1851" s="98">
        <v>0.86793999999999605</v>
      </c>
      <c r="F1851" s="98">
        <v>-1.45127080076101</v>
      </c>
      <c r="G1851" s="99">
        <v>0.54999999999999405</v>
      </c>
      <c r="H1851" s="98">
        <v>0.920391354054093</v>
      </c>
      <c r="I1851" s="98">
        <v>0.876390000000001</v>
      </c>
      <c r="J1851" s="98">
        <v>-1.3922952281538199</v>
      </c>
      <c r="K1851" s="99">
        <v>0.3</v>
      </c>
      <c r="L1851" s="98">
        <v>0.90723099693346798</v>
      </c>
      <c r="M1851" s="98">
        <v>0.58322500000000099</v>
      </c>
      <c r="N1851" s="98">
        <v>-1.3454344531192901</v>
      </c>
      <c r="O1851" s="99">
        <v>0.54999999999999105</v>
      </c>
      <c r="P1851" s="98">
        <v>0.85684794329311398</v>
      </c>
      <c r="Q1851" s="98">
        <v>0.59555000000000102</v>
      </c>
      <c r="R1851" s="98">
        <v>-1.20122162538266</v>
      </c>
      <c r="S1851" s="99">
        <v>0.3</v>
      </c>
      <c r="T1851" s="98">
        <v>0.78535570272223398</v>
      </c>
      <c r="U1851" s="98">
        <v>0.38942499999999902</v>
      </c>
      <c r="V1851" s="98">
        <v>-0.255528723050018</v>
      </c>
      <c r="W1851" s="99">
        <v>0.55000000000000504</v>
      </c>
      <c r="X1851" s="98">
        <v>0.162410027585392</v>
      </c>
      <c r="Y1851" s="98">
        <v>0.39019999999999999</v>
      </c>
      <c r="Z1851" s="98">
        <v>-0.209798317131657</v>
      </c>
      <c r="AA1851" s="99">
        <v>0.3</v>
      </c>
      <c r="AB1851" s="98">
        <v>0.13705343601427</v>
      </c>
      <c r="AC1851" t="str">
        <f>IF('Raw data (converted)'!T1851="","",'Raw data (converted)'!T1851)</f>
        <v/>
      </c>
    </row>
    <row r="1852" spans="1:29" x14ac:dyDescent="0.25">
      <c r="A1852" t="str">
        <f t="shared" si="64"/>
        <v>Dec</v>
      </c>
      <c r="B1852">
        <f t="shared" si="65"/>
        <v>1851</v>
      </c>
      <c r="C1852" t="s">
        <v>3001</v>
      </c>
      <c r="D1852">
        <v>30</v>
      </c>
      <c r="E1852" s="98">
        <v>0.86645999999999501</v>
      </c>
      <c r="F1852" s="98">
        <v>1.45127080076162</v>
      </c>
      <c r="G1852" s="99">
        <v>0.54999999999999705</v>
      </c>
      <c r="H1852" s="98">
        <v>0.92039135405448802</v>
      </c>
      <c r="I1852" s="98">
        <v>0.87490999999999997</v>
      </c>
      <c r="J1852" s="98">
        <v>0.59977958801236297</v>
      </c>
      <c r="K1852" s="99">
        <v>0.3</v>
      </c>
      <c r="L1852" s="98">
        <v>0.39050168915349298</v>
      </c>
      <c r="M1852" s="98">
        <v>0.811975000000001</v>
      </c>
      <c r="N1852" s="98">
        <v>1.3454344531192199</v>
      </c>
      <c r="O1852" s="99">
        <v>0.54999999999999105</v>
      </c>
      <c r="P1852" s="98">
        <v>0.85684794329306502</v>
      </c>
      <c r="Q1852" s="98">
        <v>0.82430000000000103</v>
      </c>
      <c r="R1852" s="98">
        <v>0.268619639061914</v>
      </c>
      <c r="S1852" s="99">
        <v>0.3</v>
      </c>
      <c r="T1852" s="98">
        <v>0.175499341212318</v>
      </c>
      <c r="U1852" s="98">
        <v>0.399674999999999</v>
      </c>
      <c r="V1852" s="98">
        <v>0.25552872305006202</v>
      </c>
      <c r="W1852" s="99">
        <v>0.55000000000000404</v>
      </c>
      <c r="X1852" s="98">
        <v>0.16241002758542</v>
      </c>
      <c r="Y1852" s="98">
        <v>0.40044999999999997</v>
      </c>
      <c r="Z1852" s="98">
        <v>0.19089207343665199</v>
      </c>
      <c r="AA1852" s="99">
        <v>0.3</v>
      </c>
      <c r="AB1852" s="98">
        <v>0.124702181860591</v>
      </c>
      <c r="AC1852" t="str">
        <f>IF('Raw data (converted)'!T1852="","",'Raw data (converted)'!T1852)</f>
        <v/>
      </c>
    </row>
    <row r="1853" spans="1:29" x14ac:dyDescent="0.25">
      <c r="A1853" t="str">
        <f t="shared" si="64"/>
        <v>Dec</v>
      </c>
      <c r="B1853">
        <f t="shared" si="65"/>
        <v>1852</v>
      </c>
      <c r="C1853" t="s">
        <v>3001</v>
      </c>
      <c r="D1853">
        <v>45</v>
      </c>
      <c r="E1853" s="98">
        <v>0.88188000000000399</v>
      </c>
      <c r="F1853" s="98">
        <v>-1.45127080076215</v>
      </c>
      <c r="G1853" s="99">
        <v>0.95000000000000295</v>
      </c>
      <c r="H1853" s="98">
        <v>3.6288936684970601</v>
      </c>
      <c r="I1853" s="98">
        <v>0.87342999999999904</v>
      </c>
      <c r="J1853" s="98">
        <v>9.8136394225434007E-2</v>
      </c>
      <c r="K1853" s="99">
        <v>0.70000000000000095</v>
      </c>
      <c r="L1853" s="98">
        <v>0.14905941150410801</v>
      </c>
      <c r="M1853" s="98">
        <v>1.065375</v>
      </c>
      <c r="N1853" s="98">
        <v>-1.3454344531193501</v>
      </c>
      <c r="O1853" s="99">
        <v>0.94999999999998896</v>
      </c>
      <c r="P1853" s="98">
        <v>3.3783564595453299</v>
      </c>
      <c r="Q1853" s="98">
        <v>1.05305</v>
      </c>
      <c r="R1853" s="98">
        <v>0.33808326293635099</v>
      </c>
      <c r="S1853" s="99">
        <v>0.7</v>
      </c>
      <c r="T1853" s="98">
        <v>0.51540374848928805</v>
      </c>
      <c r="U1853" s="98">
        <v>0.41147500000000198</v>
      </c>
      <c r="V1853" s="98">
        <v>-0.25552872305012803</v>
      </c>
      <c r="W1853" s="99">
        <v>0.95000000000000295</v>
      </c>
      <c r="X1853" s="98">
        <v>0.64034578139919895</v>
      </c>
      <c r="Y1853" s="98">
        <v>0.41070000000000001</v>
      </c>
      <c r="Z1853" s="98">
        <v>-8.75708981389898E-2</v>
      </c>
      <c r="AA1853" s="99">
        <v>0.7</v>
      </c>
      <c r="AB1853" s="98">
        <v>0.133479945603523</v>
      </c>
      <c r="AC1853" t="str">
        <f>IF('Raw data (converted)'!T1853="","",'Raw data (converted)'!T1853)</f>
        <v/>
      </c>
    </row>
    <row r="1854" spans="1:29" x14ac:dyDescent="0.25">
      <c r="A1854" t="str">
        <f t="shared" si="64"/>
        <v>Dec</v>
      </c>
      <c r="B1854">
        <f t="shared" si="65"/>
        <v>1853</v>
      </c>
      <c r="C1854" t="s">
        <v>3002</v>
      </c>
      <c r="D1854">
        <v>0</v>
      </c>
      <c r="E1854" s="98">
        <v>0.98100000000000798</v>
      </c>
      <c r="F1854" s="98" t="s">
        <v>526</v>
      </c>
      <c r="G1854" s="99">
        <v>1</v>
      </c>
      <c r="H1854" s="98" t="s">
        <v>526</v>
      </c>
      <c r="I1854" s="98">
        <v>0.96021428571428702</v>
      </c>
      <c r="J1854" s="98">
        <v>1.5256999519973</v>
      </c>
      <c r="K1854" s="99">
        <v>0.71428571428571497</v>
      </c>
      <c r="L1854" s="98">
        <v>2.4016060762070399</v>
      </c>
      <c r="M1854" s="98">
        <v>0.23724000000000101</v>
      </c>
      <c r="N1854" s="98">
        <v>-0.83946798310478699</v>
      </c>
      <c r="O1854" s="99">
        <v>0.94999999999999796</v>
      </c>
      <c r="P1854" s="98">
        <v>2.1054835117703101</v>
      </c>
      <c r="Q1854" s="98">
        <v>0.26269000000000098</v>
      </c>
      <c r="R1854" s="98">
        <v>-1.7042863972640701</v>
      </c>
      <c r="S1854" s="99">
        <v>0.7</v>
      </c>
      <c r="T1854" s="98">
        <v>2.6018897094248099</v>
      </c>
      <c r="U1854" s="98">
        <v>0.36998000000000097</v>
      </c>
      <c r="V1854" s="98">
        <v>7.5608498875039301E-2</v>
      </c>
      <c r="W1854" s="99">
        <v>0.95000000000000295</v>
      </c>
      <c r="X1854" s="98">
        <v>0.18945998534522299</v>
      </c>
      <c r="Y1854" s="98">
        <v>0.36947999999999998</v>
      </c>
      <c r="Z1854" s="98">
        <v>3.9500064692484002E-2</v>
      </c>
      <c r="AA1854" s="99">
        <v>0.69999999999999796</v>
      </c>
      <c r="AB1854" s="98">
        <v>6.0207777521823699E-2</v>
      </c>
      <c r="AC1854" t="str">
        <f>IF('Raw data (converted)'!T1854="","",'Raw data (converted)'!T1854)</f>
        <v>For CH4, high leverage and Cooks (also with CO2) due to T30 removed from analysis. No reason to remove this point</v>
      </c>
    </row>
    <row r="1855" spans="1:29" x14ac:dyDescent="0.25">
      <c r="A1855" t="str">
        <f t="shared" ref="A1855:A1918" si="66">A1854</f>
        <v>Dec</v>
      </c>
      <c r="B1855">
        <f t="shared" si="65"/>
        <v>1854</v>
      </c>
      <c r="C1855" t="s">
        <v>3002</v>
      </c>
      <c r="D1855">
        <v>15</v>
      </c>
      <c r="E1855" s="98">
        <v>0.94799999999998996</v>
      </c>
      <c r="F1855" s="98" t="s">
        <v>526</v>
      </c>
      <c r="G1855" s="99">
        <v>1</v>
      </c>
      <c r="H1855" s="98" t="s">
        <v>526</v>
      </c>
      <c r="I1855" s="98">
        <v>0.97917857142857201</v>
      </c>
      <c r="J1855" s="98">
        <v>-1.52569995199738</v>
      </c>
      <c r="K1855" s="99">
        <v>0.35714285714285698</v>
      </c>
      <c r="L1855" s="98">
        <v>1.13212796148327</v>
      </c>
      <c r="M1855" s="98">
        <v>0.55467999999999995</v>
      </c>
      <c r="N1855" s="98">
        <v>0.83946798310454795</v>
      </c>
      <c r="O1855" s="99">
        <v>0.54999999999999105</v>
      </c>
      <c r="P1855" s="98">
        <v>0.53401091279164103</v>
      </c>
      <c r="Q1855" s="98">
        <v>0.52923000000000098</v>
      </c>
      <c r="R1855" s="98">
        <v>1.42141406190944</v>
      </c>
      <c r="S1855" s="99">
        <v>0.3</v>
      </c>
      <c r="T1855" s="98">
        <v>0.92959271255079501</v>
      </c>
      <c r="U1855" s="98">
        <v>0.381159999999999</v>
      </c>
      <c r="V1855" s="98">
        <v>-7.5608498875059493E-2</v>
      </c>
      <c r="W1855" s="99">
        <v>0.55000000000000404</v>
      </c>
      <c r="X1855" s="98">
        <v>4.8052477801964699E-2</v>
      </c>
      <c r="Y1855" s="98">
        <v>0.38166</v>
      </c>
      <c r="Z1855" s="98">
        <v>-6.5379010454979694E-2</v>
      </c>
      <c r="AA1855" s="99">
        <v>0.29999999999999899</v>
      </c>
      <c r="AB1855" s="98">
        <v>4.2708761874270397E-2</v>
      </c>
      <c r="AC1855" t="str">
        <f>IF('Raw data (converted)'!T1855="","",'Raw data (converted)'!T1855)</f>
        <v>For CH4, high leverage and Cooks (also with CO2) due to T30 removed from analysis. No reason to remove this point</v>
      </c>
    </row>
    <row r="1856" spans="1:29" x14ac:dyDescent="0.25">
      <c r="A1856" t="str">
        <f t="shared" si="66"/>
        <v>Dec</v>
      </c>
      <c r="B1856">
        <f t="shared" si="65"/>
        <v>1855</v>
      </c>
      <c r="C1856" t="s">
        <v>3002</v>
      </c>
      <c r="D1856">
        <v>30</v>
      </c>
      <c r="E1856" s="98">
        <v>0.96349999999998803</v>
      </c>
      <c r="F1856" s="98" t="s">
        <v>526</v>
      </c>
      <c r="G1856" s="99">
        <v>0</v>
      </c>
      <c r="H1856" s="98" t="s">
        <v>526</v>
      </c>
      <c r="I1856" s="98">
        <v>0.998142857142857</v>
      </c>
      <c r="J1856" s="98" t="s">
        <v>526</v>
      </c>
      <c r="K1856" s="99">
        <v>0</v>
      </c>
      <c r="L1856" s="98" t="s">
        <v>526</v>
      </c>
      <c r="M1856" s="98">
        <v>0.82121999999999995</v>
      </c>
      <c r="N1856" s="98">
        <v>-0.83946798310451098</v>
      </c>
      <c r="O1856" s="99">
        <v>0.54999999999999305</v>
      </c>
      <c r="P1856" s="98">
        <v>0.53401091279161905</v>
      </c>
      <c r="Q1856" s="98">
        <v>0.79577000000000098</v>
      </c>
      <c r="R1856" s="98">
        <v>0.50432391390077602</v>
      </c>
      <c r="S1856" s="99">
        <v>0.3</v>
      </c>
      <c r="T1856" s="98">
        <v>0.32952462436906799</v>
      </c>
      <c r="U1856" s="98">
        <v>0.39333999999999902</v>
      </c>
      <c r="V1856" s="98">
        <v>7.5608498875097699E-2</v>
      </c>
      <c r="W1856" s="99">
        <v>0.55000000000000604</v>
      </c>
      <c r="X1856" s="98">
        <v>4.8052477801989103E-2</v>
      </c>
      <c r="Y1856" s="98">
        <v>0.39384000000000002</v>
      </c>
      <c r="Z1856" s="98">
        <v>5.3181433877558498E-2</v>
      </c>
      <c r="AA1856" s="99">
        <v>0.3</v>
      </c>
      <c r="AB1856" s="98">
        <v>3.4740682245715998E-2</v>
      </c>
      <c r="AC1856" t="str">
        <f>IF('Raw data (converted)'!T1856="","",'Raw data (converted)'!T1856)</f>
        <v>For CH4, problem with peak integration. Remove from analysis?</v>
      </c>
    </row>
    <row r="1857" spans="1:29" x14ac:dyDescent="0.25">
      <c r="A1857" t="str">
        <f t="shared" si="66"/>
        <v>Dec</v>
      </c>
      <c r="B1857">
        <f t="shared" si="65"/>
        <v>1856</v>
      </c>
      <c r="C1857" t="s">
        <v>3002</v>
      </c>
      <c r="D1857">
        <v>45</v>
      </c>
      <c r="E1857" s="98">
        <v>1.0275000000000001</v>
      </c>
      <c r="F1857" s="98" t="s">
        <v>526</v>
      </c>
      <c r="G1857" s="99">
        <v>1</v>
      </c>
      <c r="H1857" s="98" t="s">
        <v>526</v>
      </c>
      <c r="I1857" s="98">
        <v>1.0171071428571401</v>
      </c>
      <c r="J1857" s="98">
        <v>1.5256999519974299</v>
      </c>
      <c r="K1857" s="99">
        <v>0.92857142857142905</v>
      </c>
      <c r="L1857" s="98">
        <v>5.4765044577205497</v>
      </c>
      <c r="M1857" s="98">
        <v>1.0368599999999999</v>
      </c>
      <c r="N1857" s="98">
        <v>0.83946798310403004</v>
      </c>
      <c r="O1857" s="99">
        <v>0.94999999999998896</v>
      </c>
      <c r="P1857" s="98">
        <v>2.10548351176821</v>
      </c>
      <c r="Q1857" s="98">
        <v>1.0623100000000001</v>
      </c>
      <c r="R1857" s="98">
        <v>-1.23732695033655</v>
      </c>
      <c r="S1857" s="99">
        <v>0.70000000000000095</v>
      </c>
      <c r="T1857" s="98">
        <v>1.8876616644943101</v>
      </c>
      <c r="U1857" s="98">
        <v>0.40652000000000199</v>
      </c>
      <c r="V1857" s="98">
        <v>-7.56084988751555E-2</v>
      </c>
      <c r="W1857" s="99">
        <v>0.95000000000000295</v>
      </c>
      <c r="X1857" s="98">
        <v>0.189459985345513</v>
      </c>
      <c r="Y1857" s="98">
        <v>0.40601999999999999</v>
      </c>
      <c r="Z1857" s="98">
        <v>-2.08679587054653E-2</v>
      </c>
      <c r="AA1857" s="99">
        <v>0.69999999999999896</v>
      </c>
      <c r="AB1857" s="98">
        <v>3.1807863208708403E-2</v>
      </c>
      <c r="AC1857" t="str">
        <f>IF('Raw data (converted)'!T1857="","",'Raw data (converted)'!T1857)</f>
        <v>For CH4, high leverage and Cooks (also with CO2) due to T30 removed from analysis. No reason to remove this point</v>
      </c>
    </row>
    <row r="1858" spans="1:29" x14ac:dyDescent="0.25">
      <c r="A1858" t="str">
        <f t="shared" si="66"/>
        <v>Dec</v>
      </c>
      <c r="B1858">
        <f t="shared" si="65"/>
        <v>1857</v>
      </c>
      <c r="C1858" t="s">
        <v>3003</v>
      </c>
      <c r="D1858">
        <v>0</v>
      </c>
      <c r="E1858" s="98">
        <v>0.85970000000000801</v>
      </c>
      <c r="F1858" s="98" t="s">
        <v>526</v>
      </c>
      <c r="G1858" s="99">
        <v>1</v>
      </c>
      <c r="H1858" s="98" t="s">
        <v>526</v>
      </c>
      <c r="I1858" s="98">
        <v>0.85882857142857305</v>
      </c>
      <c r="J1858" s="98">
        <v>6.3964052970242893E-2</v>
      </c>
      <c r="K1858" s="99">
        <v>0.71428571428571497</v>
      </c>
      <c r="L1858" s="98">
        <v>0.10056471939628001</v>
      </c>
      <c r="M1858" s="98">
        <v>0.279470000000001</v>
      </c>
      <c r="N1858" s="98">
        <v>-1.15738531333983</v>
      </c>
      <c r="O1858" s="99">
        <v>0.94999999999999596</v>
      </c>
      <c r="P1858" s="98">
        <v>2.9047577548605901</v>
      </c>
      <c r="Q1858" s="98">
        <v>0.28222000000000003</v>
      </c>
      <c r="R1858" s="98">
        <v>-0.48082952950955299</v>
      </c>
      <c r="S1858" s="99">
        <v>0.7</v>
      </c>
      <c r="T1858" s="98">
        <v>0.73306261592799005</v>
      </c>
      <c r="U1858" s="98">
        <v>0.341700000000001</v>
      </c>
      <c r="V1858" s="98">
        <v>-4.6671912885904498E-2</v>
      </c>
      <c r="W1858" s="99">
        <v>0.95000000000000095</v>
      </c>
      <c r="X1858" s="98">
        <v>0.11695016135012699</v>
      </c>
      <c r="Y1858" s="98">
        <v>0.34134999999999999</v>
      </c>
      <c r="Z1858" s="98">
        <v>-1.2110868891560799E-2</v>
      </c>
      <c r="AA1858" s="99">
        <v>0.69999999999999796</v>
      </c>
      <c r="AB1858" s="98">
        <v>1.84599177428693E-2</v>
      </c>
      <c r="AC1858" t="str">
        <f>IF('Raw data (converted)'!T1858="","",'Raw data (converted)'!T1858)</f>
        <v>For CH4, high leverage and Cooks (also with CO2) due to T30 removed from analysis. No reason to remove this point</v>
      </c>
    </row>
    <row r="1859" spans="1:29" x14ac:dyDescent="0.25">
      <c r="A1859" t="str">
        <f t="shared" si="66"/>
        <v>Dec</v>
      </c>
      <c r="B1859">
        <f t="shared" si="65"/>
        <v>1858</v>
      </c>
      <c r="C1859" t="s">
        <v>3003</v>
      </c>
      <c r="D1859">
        <v>15</v>
      </c>
      <c r="E1859" s="98">
        <v>0.87459999999999005</v>
      </c>
      <c r="F1859" s="98" t="s">
        <v>526</v>
      </c>
      <c r="G1859" s="99">
        <v>1</v>
      </c>
      <c r="H1859" s="98" t="s">
        <v>526</v>
      </c>
      <c r="I1859" s="98">
        <v>0.87590714285714399</v>
      </c>
      <c r="J1859" s="98">
        <v>-6.3964052970367696E-2</v>
      </c>
      <c r="K1859" s="99">
        <v>0.35714285714285698</v>
      </c>
      <c r="L1859" s="98">
        <v>4.74066633555804E-2</v>
      </c>
      <c r="M1859" s="98">
        <v>0.67128999999999905</v>
      </c>
      <c r="N1859" s="98">
        <v>1.1573853133397201</v>
      </c>
      <c r="O1859" s="99">
        <v>0.54999999999999305</v>
      </c>
      <c r="P1859" s="98">
        <v>0.736729749456838</v>
      </c>
      <c r="Q1859" s="98">
        <v>0.66854000000000002</v>
      </c>
      <c r="R1859" s="98">
        <v>0.73624481354160098</v>
      </c>
      <c r="S1859" s="99">
        <v>0.3</v>
      </c>
      <c r="T1859" s="98">
        <v>0.48113246734695198</v>
      </c>
      <c r="U1859" s="98">
        <v>0.35779999999999901</v>
      </c>
      <c r="V1859" s="98">
        <v>4.6671912885874703E-2</v>
      </c>
      <c r="W1859" s="99">
        <v>0.55000000000000304</v>
      </c>
      <c r="X1859" s="98">
        <v>2.96619099910105E-2</v>
      </c>
      <c r="Y1859" s="98">
        <v>0.35815000000000002</v>
      </c>
      <c r="Z1859" s="98">
        <v>3.2323577930168497E-2</v>
      </c>
      <c r="AA1859" s="99">
        <v>0.3</v>
      </c>
      <c r="AB1859" s="98">
        <v>2.1115302656433299E-2</v>
      </c>
      <c r="AC1859" t="str">
        <f>IF('Raw data (converted)'!T1859="","",'Raw data (converted)'!T1859)</f>
        <v>For CH4, high leverage and Cooks (also with CO2) due to T30 removed from analysis. No reason to remove this point</v>
      </c>
    </row>
    <row r="1860" spans="1:29" x14ac:dyDescent="0.25">
      <c r="A1860" t="str">
        <f t="shared" si="66"/>
        <v>Dec</v>
      </c>
      <c r="B1860">
        <f t="shared" si="65"/>
        <v>1859</v>
      </c>
      <c r="C1860" t="s">
        <v>3003</v>
      </c>
      <c r="D1860">
        <v>30</v>
      </c>
      <c r="E1860" s="98">
        <v>0.89153333333332196</v>
      </c>
      <c r="F1860" s="98" t="s">
        <v>526</v>
      </c>
      <c r="G1860" s="99">
        <v>0</v>
      </c>
      <c r="H1860" s="98" t="s">
        <v>526</v>
      </c>
      <c r="I1860" s="98">
        <v>0.89298571428571405</v>
      </c>
      <c r="J1860" s="98" t="s">
        <v>526</v>
      </c>
      <c r="K1860" s="99">
        <v>0</v>
      </c>
      <c r="L1860" s="98" t="s">
        <v>526</v>
      </c>
      <c r="M1860" s="98">
        <v>1.0576099999999999</v>
      </c>
      <c r="N1860" s="98">
        <v>-1.1573853133395999</v>
      </c>
      <c r="O1860" s="99">
        <v>0.54999999999999605</v>
      </c>
      <c r="P1860" s="98">
        <v>0.73672974945676095</v>
      </c>
      <c r="Q1860" s="98">
        <v>1.0548599999999999</v>
      </c>
      <c r="R1860" s="98">
        <v>-0.52815917764856901</v>
      </c>
      <c r="S1860" s="99">
        <v>0.3</v>
      </c>
      <c r="T1860" s="98">
        <v>0.34510291280591598</v>
      </c>
      <c r="U1860" s="98">
        <v>0.37459999999999899</v>
      </c>
      <c r="V1860" s="98">
        <v>-4.6671912885831501E-2</v>
      </c>
      <c r="W1860" s="99">
        <v>0.55000000000000204</v>
      </c>
      <c r="X1860" s="98">
        <v>2.9661909990983101E-2</v>
      </c>
      <c r="Y1860" s="98">
        <v>0.37495000000000001</v>
      </c>
      <c r="Z1860" s="98">
        <v>-4.0861881534363598E-2</v>
      </c>
      <c r="AA1860" s="99">
        <v>0.3</v>
      </c>
      <c r="AB1860" s="98">
        <v>2.6692938750566001E-2</v>
      </c>
      <c r="AC1860" t="str">
        <f>IF('Raw data (converted)'!T1860="","",'Raw data (converted)'!T1860)</f>
        <v>For CH4, problem with peak integration. Remove from analysis?</v>
      </c>
    </row>
    <row r="1861" spans="1:29" x14ac:dyDescent="0.25">
      <c r="A1861" t="str">
        <f t="shared" si="66"/>
        <v>Dec</v>
      </c>
      <c r="B1861">
        <f t="shared" si="65"/>
        <v>1860</v>
      </c>
      <c r="C1861" t="s">
        <v>3003</v>
      </c>
      <c r="D1861">
        <v>45</v>
      </c>
      <c r="E1861" s="98">
        <v>0.91050000000000297</v>
      </c>
      <c r="F1861" s="98" t="s">
        <v>526</v>
      </c>
      <c r="G1861" s="99">
        <v>1</v>
      </c>
      <c r="H1861" s="98" t="s">
        <v>526</v>
      </c>
      <c r="I1861" s="98">
        <v>0.91006428571428499</v>
      </c>
      <c r="J1861" s="98">
        <v>6.3964052970389595E-2</v>
      </c>
      <c r="K1861" s="99">
        <v>0.92857142857142905</v>
      </c>
      <c r="L1861" s="98">
        <v>0.22932284337578401</v>
      </c>
      <c r="M1861" s="98">
        <v>1.4384300000000001</v>
      </c>
      <c r="N1861" s="98">
        <v>1.15738531333922</v>
      </c>
      <c r="O1861" s="99">
        <v>0.94999999999999196</v>
      </c>
      <c r="P1861" s="98">
        <v>2.9047577548589598</v>
      </c>
      <c r="Q1861" s="98">
        <v>1.4411799999999999</v>
      </c>
      <c r="R1861" s="98">
        <v>0.16297347033854001</v>
      </c>
      <c r="S1861" s="99">
        <v>0.7</v>
      </c>
      <c r="T1861" s="98">
        <v>0.24843985816219299</v>
      </c>
      <c r="U1861" s="98">
        <v>0.392100000000001</v>
      </c>
      <c r="V1861" s="98">
        <v>4.66719128857912E-2</v>
      </c>
      <c r="W1861" s="99">
        <v>0.95000000000000295</v>
      </c>
      <c r="X1861" s="98">
        <v>0.116950161349845</v>
      </c>
      <c r="Y1861" s="98">
        <v>0.39174999999999999</v>
      </c>
      <c r="Z1861" s="98">
        <v>2.5153343082474602E-2</v>
      </c>
      <c r="AA1861" s="99">
        <v>0.7</v>
      </c>
      <c r="AB1861" s="98">
        <v>3.83398391872471E-2</v>
      </c>
      <c r="AC1861" t="str">
        <f>IF('Raw data (converted)'!T1861="","",'Raw data (converted)'!T1861)</f>
        <v>For CH4, high leverage and Cooks (also with CO2) due to T30 removed from analysis. No reason to remove this point</v>
      </c>
    </row>
    <row r="1862" spans="1:29" x14ac:dyDescent="0.25">
      <c r="A1862" t="str">
        <f t="shared" si="66"/>
        <v>Dec</v>
      </c>
      <c r="B1862">
        <f t="shared" si="65"/>
        <v>1861</v>
      </c>
      <c r="C1862" t="s">
        <v>3004</v>
      </c>
      <c r="D1862">
        <v>0</v>
      </c>
      <c r="E1862" s="98">
        <v>0.90980000000000005</v>
      </c>
      <c r="F1862" s="98" t="s">
        <v>526</v>
      </c>
      <c r="G1862" s="99">
        <v>0</v>
      </c>
      <c r="H1862" s="98" t="s">
        <v>526</v>
      </c>
      <c r="I1862" s="98">
        <v>0.90980000000000005</v>
      </c>
      <c r="J1862" s="98" t="s">
        <v>526</v>
      </c>
      <c r="K1862" s="99">
        <v>0</v>
      </c>
      <c r="L1862" s="98" t="s">
        <v>526</v>
      </c>
      <c r="M1862" s="98">
        <v>0.47868999999999901</v>
      </c>
      <c r="N1862" s="98">
        <v>-0.14337448226261501</v>
      </c>
      <c r="O1862" s="99">
        <v>0.94999999999999696</v>
      </c>
      <c r="P1862" s="98">
        <v>0.35934669948674203</v>
      </c>
      <c r="Q1862" s="98">
        <v>0.48003999999999902</v>
      </c>
      <c r="R1862" s="98">
        <v>-0.117895701947015</v>
      </c>
      <c r="S1862" s="99">
        <v>0.7</v>
      </c>
      <c r="T1862" s="98">
        <v>0.17972128366345999</v>
      </c>
      <c r="U1862" s="98">
        <v>0.364485000000001</v>
      </c>
      <c r="V1862" s="98">
        <v>-9.2643747078475502E-2</v>
      </c>
      <c r="W1862" s="99">
        <v>0.94999999999999896</v>
      </c>
      <c r="X1862" s="98">
        <v>0.232147675921687</v>
      </c>
      <c r="Y1862" s="98">
        <v>0.36540999999999901</v>
      </c>
      <c r="Z1862" s="98">
        <v>-5.42194284222145E-2</v>
      </c>
      <c r="AA1862" s="99">
        <v>0.69999999999999796</v>
      </c>
      <c r="AB1862" s="98">
        <v>8.2643755977032898E-2</v>
      </c>
      <c r="AC1862" t="str">
        <f>IF('Raw data (converted)'!T1862="","",'Raw data (converted)'!T1862)</f>
        <v>For CH4, problem with peak integration. Remove from analysis?</v>
      </c>
    </row>
    <row r="1863" spans="1:29" x14ac:dyDescent="0.25">
      <c r="A1863" t="str">
        <f t="shared" si="66"/>
        <v>Dec</v>
      </c>
      <c r="B1863">
        <f t="shared" si="65"/>
        <v>1862</v>
      </c>
      <c r="C1863" t="s">
        <v>3004</v>
      </c>
      <c r="D1863">
        <v>15</v>
      </c>
      <c r="E1863" s="98">
        <v>0.90980000000000005</v>
      </c>
      <c r="F1863" s="98" t="s">
        <v>526</v>
      </c>
      <c r="G1863" s="99">
        <v>0</v>
      </c>
      <c r="H1863" s="98" t="s">
        <v>526</v>
      </c>
      <c r="I1863" s="98">
        <v>0.90980000000000005</v>
      </c>
      <c r="J1863" s="98" t="s">
        <v>526</v>
      </c>
      <c r="K1863" s="99">
        <v>0</v>
      </c>
      <c r="L1863" s="98" t="s">
        <v>526</v>
      </c>
      <c r="M1863" s="98">
        <v>0.72573000000000099</v>
      </c>
      <c r="N1863" s="98">
        <v>0.14337448226285701</v>
      </c>
      <c r="O1863" s="99">
        <v>0.54999999999999305</v>
      </c>
      <c r="P1863" s="98">
        <v>9.1140613511910995E-2</v>
      </c>
      <c r="Q1863" s="98">
        <v>0.72438000000000002</v>
      </c>
      <c r="R1863" s="98">
        <v>0.12939143177350301</v>
      </c>
      <c r="S1863" s="99">
        <v>0.3</v>
      </c>
      <c r="T1863" s="98">
        <v>8.4533899990499706E-2</v>
      </c>
      <c r="U1863" s="98">
        <v>0.411044999999998</v>
      </c>
      <c r="V1863" s="98">
        <v>9.2643747078448094E-2</v>
      </c>
      <c r="W1863" s="99">
        <v>0.55000000000000004</v>
      </c>
      <c r="X1863" s="98">
        <v>5.8879298568889203E-2</v>
      </c>
      <c r="Y1863" s="98">
        <v>0.41011999999999998</v>
      </c>
      <c r="Z1863" s="98">
        <v>8.3919326852665996E-2</v>
      </c>
      <c r="AA1863" s="99">
        <v>0.3</v>
      </c>
      <c r="AB1863" s="98">
        <v>5.4820283480168798E-2</v>
      </c>
      <c r="AC1863" t="str">
        <f>IF('Raw data (converted)'!T1863="","",'Raw data (converted)'!T1863)</f>
        <v>For CH4, problem with peak integration. Remove from analysis?</v>
      </c>
    </row>
    <row r="1864" spans="1:29" x14ac:dyDescent="0.25">
      <c r="A1864" t="str">
        <f t="shared" si="66"/>
        <v>Dec</v>
      </c>
      <c r="B1864">
        <f t="shared" si="65"/>
        <v>1863</v>
      </c>
      <c r="C1864" t="s">
        <v>3004</v>
      </c>
      <c r="D1864">
        <v>30</v>
      </c>
      <c r="E1864" s="98">
        <v>0.90980000000000005</v>
      </c>
      <c r="F1864" s="98" t="s">
        <v>526</v>
      </c>
      <c r="G1864" s="99">
        <v>0</v>
      </c>
      <c r="H1864" s="98" t="s">
        <v>526</v>
      </c>
      <c r="I1864" s="98">
        <v>0.90980000000000005</v>
      </c>
      <c r="J1864" s="98" t="s">
        <v>526</v>
      </c>
      <c r="K1864" s="99">
        <v>0</v>
      </c>
      <c r="L1864" s="98" t="s">
        <v>526</v>
      </c>
      <c r="M1864" s="98">
        <v>0.97007000000000099</v>
      </c>
      <c r="N1864" s="98">
        <v>-0.14337448226298</v>
      </c>
      <c r="O1864" s="99">
        <v>0.54999999999999405</v>
      </c>
      <c r="P1864" s="98">
        <v>9.1140613511989405E-2</v>
      </c>
      <c r="Q1864" s="98">
        <v>0.96872000000000003</v>
      </c>
      <c r="R1864" s="98">
        <v>-2.7240301426018701E-2</v>
      </c>
      <c r="S1864" s="99">
        <v>0.3</v>
      </c>
      <c r="T1864" s="98">
        <v>1.7796464499155298E-2</v>
      </c>
      <c r="U1864" s="98">
        <v>0.45575499999999802</v>
      </c>
      <c r="V1864" s="98">
        <v>-9.26437470783886E-2</v>
      </c>
      <c r="W1864" s="99">
        <v>0.55000000000000204</v>
      </c>
      <c r="X1864" s="98">
        <v>5.8879298568851601E-2</v>
      </c>
      <c r="Y1864" s="98">
        <v>0.45483000000000001</v>
      </c>
      <c r="Z1864" s="98">
        <v>-6.1353810184432603E-2</v>
      </c>
      <c r="AA1864" s="99">
        <v>0.3</v>
      </c>
      <c r="AB1864" s="98">
        <v>4.0079293516013997E-2</v>
      </c>
      <c r="AC1864" t="str">
        <f>IF('Raw data (converted)'!T1864="","",'Raw data (converted)'!T1864)</f>
        <v>For CH4, problem with peak integration. Remove from analysis?</v>
      </c>
    </row>
    <row r="1865" spans="1:29" x14ac:dyDescent="0.25">
      <c r="A1865" t="str">
        <f t="shared" si="66"/>
        <v>Dec</v>
      </c>
      <c r="B1865">
        <f t="shared" si="65"/>
        <v>1864</v>
      </c>
      <c r="C1865" t="s">
        <v>3004</v>
      </c>
      <c r="D1865">
        <v>45</v>
      </c>
      <c r="E1865" s="98">
        <v>0.90980000000000005</v>
      </c>
      <c r="F1865" s="98" t="s">
        <v>526</v>
      </c>
      <c r="G1865" s="99">
        <v>1</v>
      </c>
      <c r="H1865" s="98" t="s">
        <v>526</v>
      </c>
      <c r="I1865" s="98">
        <v>0.90980000000000005</v>
      </c>
      <c r="J1865" s="98" t="s">
        <v>526</v>
      </c>
      <c r="K1865" s="99">
        <v>1</v>
      </c>
      <c r="L1865" s="98" t="s">
        <v>526</v>
      </c>
      <c r="M1865" s="98">
        <v>1.2117100000000001</v>
      </c>
      <c r="N1865" s="98">
        <v>0.14337448226281099</v>
      </c>
      <c r="O1865" s="99">
        <v>0.94999999999998896</v>
      </c>
      <c r="P1865" s="98">
        <v>0.35934669948720099</v>
      </c>
      <c r="Q1865" s="98">
        <v>1.21306</v>
      </c>
      <c r="R1865" s="98">
        <v>-3.8142727100587998E-2</v>
      </c>
      <c r="S1865" s="99">
        <v>0.7</v>
      </c>
      <c r="T1865" s="98">
        <v>5.81447501125276E-2</v>
      </c>
      <c r="U1865" s="98">
        <v>0.49861500000000197</v>
      </c>
      <c r="V1865" s="98">
        <v>9.2643747078321806E-2</v>
      </c>
      <c r="W1865" s="99">
        <v>0.95000000000000595</v>
      </c>
      <c r="X1865" s="98">
        <v>0.23214767592132099</v>
      </c>
      <c r="Y1865" s="98">
        <v>0.49953999999999998</v>
      </c>
      <c r="Z1865" s="98">
        <v>1.9750032346234798E-2</v>
      </c>
      <c r="AA1865" s="99">
        <v>0.69999999999999896</v>
      </c>
      <c r="AB1865" s="98">
        <v>3.01038698010863E-2</v>
      </c>
      <c r="AC1865" t="str">
        <f>IF('Raw data (converted)'!T1865="","",'Raw data (converted)'!T1865)</f>
        <v>For CH4, remove this point because T0, T15 and T30 were removed from analysis</v>
      </c>
    </row>
    <row r="1866" spans="1:29" x14ac:dyDescent="0.25">
      <c r="A1866" t="str">
        <f t="shared" si="66"/>
        <v>Dec</v>
      </c>
      <c r="B1866">
        <f t="shared" si="65"/>
        <v>1865</v>
      </c>
      <c r="C1866" t="s">
        <v>3005</v>
      </c>
      <c r="D1866">
        <v>0</v>
      </c>
      <c r="E1866" s="98">
        <v>0.93359999999999999</v>
      </c>
      <c r="F1866" s="98" t="s">
        <v>526</v>
      </c>
      <c r="G1866" s="99">
        <v>0</v>
      </c>
      <c r="H1866" s="98" t="s">
        <v>526</v>
      </c>
      <c r="I1866" s="98">
        <v>0.93359999999999999</v>
      </c>
      <c r="J1866" s="98" t="s">
        <v>526</v>
      </c>
      <c r="K1866" s="99">
        <v>0</v>
      </c>
      <c r="L1866" s="98" t="s">
        <v>526</v>
      </c>
      <c r="M1866" s="98">
        <v>0.26465499999999897</v>
      </c>
      <c r="N1866" s="98">
        <v>-0.40622769974460898</v>
      </c>
      <c r="O1866" s="99">
        <v>0.94999999999999696</v>
      </c>
      <c r="P1866" s="98">
        <v>1.0183003456798001</v>
      </c>
      <c r="Q1866" s="98">
        <v>0.27572999999999898</v>
      </c>
      <c r="R1866" s="98">
        <v>-0.75302990018140004</v>
      </c>
      <c r="S1866" s="99">
        <v>0.7</v>
      </c>
      <c r="T1866" s="98">
        <v>1.14825142430597</v>
      </c>
      <c r="U1866" s="98">
        <v>0.36556500000000097</v>
      </c>
      <c r="V1866" s="98">
        <v>-1.70352482033987E-2</v>
      </c>
      <c r="W1866" s="99">
        <v>0.95000000000000195</v>
      </c>
      <c r="X1866" s="98">
        <v>4.2686721856490001E-2</v>
      </c>
      <c r="Y1866" s="98">
        <v>0.36869000000000002</v>
      </c>
      <c r="Z1866" s="98">
        <v>-6.50260498946931E-2</v>
      </c>
      <c r="AA1866" s="99">
        <v>0.69999999999999796</v>
      </c>
      <c r="AB1866" s="98">
        <v>9.9115776083481003E-2</v>
      </c>
      <c r="AC1866" t="str">
        <f>IF('Raw data (converted)'!T1866="","",'Raw data (converted)'!T1866)</f>
        <v>For CH4, problem with peak integration. Remove from analysis?</v>
      </c>
    </row>
    <row r="1867" spans="1:29" x14ac:dyDescent="0.25">
      <c r="A1867" t="str">
        <f t="shared" si="66"/>
        <v>Dec</v>
      </c>
      <c r="B1867">
        <f t="shared" si="65"/>
        <v>1866</v>
      </c>
      <c r="C1867" t="s">
        <v>3005</v>
      </c>
      <c r="D1867">
        <v>15</v>
      </c>
      <c r="E1867" s="98">
        <v>0.93359999999999999</v>
      </c>
      <c r="F1867" s="98" t="s">
        <v>526</v>
      </c>
      <c r="G1867" s="99">
        <v>0</v>
      </c>
      <c r="H1867" s="98" t="s">
        <v>526</v>
      </c>
      <c r="I1867" s="98">
        <v>0.93359999999999999</v>
      </c>
      <c r="J1867" s="98" t="s">
        <v>526</v>
      </c>
      <c r="K1867" s="99">
        <v>0</v>
      </c>
      <c r="L1867" s="98" t="s">
        <v>526</v>
      </c>
      <c r="M1867" s="98">
        <v>0.61853500000000095</v>
      </c>
      <c r="N1867" s="98">
        <v>0.40622769974484302</v>
      </c>
      <c r="O1867" s="99">
        <v>0.54999999999999405</v>
      </c>
      <c r="P1867" s="98">
        <v>0.258270128477886</v>
      </c>
      <c r="Q1867" s="98">
        <v>0.60746</v>
      </c>
      <c r="R1867" s="98">
        <v>0.64090375855060699</v>
      </c>
      <c r="S1867" s="99">
        <v>0.3</v>
      </c>
      <c r="T1867" s="98">
        <v>0.41879932988548102</v>
      </c>
      <c r="U1867" s="98">
        <v>0.41790499999999797</v>
      </c>
      <c r="V1867" s="98">
        <v>1.7035248203360401E-2</v>
      </c>
      <c r="W1867" s="99">
        <v>0.55000000000000404</v>
      </c>
      <c r="X1867" s="98">
        <v>1.08265750718017E-2</v>
      </c>
      <c r="Y1867" s="98">
        <v>0.41477999999999998</v>
      </c>
      <c r="Z1867" s="98">
        <v>5.1473773156720401E-2</v>
      </c>
      <c r="AA1867" s="99">
        <v>0.3</v>
      </c>
      <c r="AB1867" s="98">
        <v>3.3625152517273299E-2</v>
      </c>
      <c r="AC1867" t="str">
        <f>IF('Raw data (converted)'!T1867="","",'Raw data (converted)'!T1867)</f>
        <v>For CH4, problem with peak integration. Remove from analysis?</v>
      </c>
    </row>
    <row r="1868" spans="1:29" x14ac:dyDescent="0.25">
      <c r="A1868" t="str">
        <f t="shared" si="66"/>
        <v>Dec</v>
      </c>
      <c r="B1868">
        <f t="shared" si="65"/>
        <v>1867</v>
      </c>
      <c r="C1868" t="s">
        <v>3005</v>
      </c>
      <c r="D1868">
        <v>30</v>
      </c>
      <c r="E1868" s="98">
        <v>0.93359999999999999</v>
      </c>
      <c r="F1868" s="98" t="s">
        <v>526</v>
      </c>
      <c r="G1868" s="99">
        <v>0</v>
      </c>
      <c r="H1868" s="98" t="s">
        <v>526</v>
      </c>
      <c r="I1868" s="98">
        <v>0.93359999999999999</v>
      </c>
      <c r="J1868" s="98" t="s">
        <v>526</v>
      </c>
      <c r="K1868" s="99">
        <v>0</v>
      </c>
      <c r="L1868" s="98" t="s">
        <v>526</v>
      </c>
      <c r="M1868" s="98">
        <v>0.95026500000000103</v>
      </c>
      <c r="N1868" s="98">
        <v>-0.40622769974498202</v>
      </c>
      <c r="O1868" s="99">
        <v>0.54999999999999705</v>
      </c>
      <c r="P1868" s="98">
        <v>0.25827012847797498</v>
      </c>
      <c r="Q1868" s="98">
        <v>0.93919000000000097</v>
      </c>
      <c r="R1868" s="98">
        <v>0.19711384781867</v>
      </c>
      <c r="S1868" s="99">
        <v>0.3</v>
      </c>
      <c r="T1868" s="98">
        <v>0.12877971146627201</v>
      </c>
      <c r="U1868" s="98">
        <v>0.46399499999999899</v>
      </c>
      <c r="V1868" s="98">
        <v>-1.7035248203313799E-2</v>
      </c>
      <c r="W1868" s="99">
        <v>0.55000000000000604</v>
      </c>
      <c r="X1868" s="98">
        <v>1.0826575071772201E-2</v>
      </c>
      <c r="Y1868" s="98">
        <v>0.46087</v>
      </c>
      <c r="Z1868" s="98">
        <v>2.4761080452165501E-2</v>
      </c>
      <c r="AA1868" s="99">
        <v>0.3</v>
      </c>
      <c r="AB1868" s="98">
        <v>1.6175114880441401E-2</v>
      </c>
      <c r="AC1868" t="str">
        <f>IF('Raw data (converted)'!T1868="","",'Raw data (converted)'!T1868)</f>
        <v>For CH4, problem with peak integration. Remove from analysis?</v>
      </c>
    </row>
    <row r="1869" spans="1:29" x14ac:dyDescent="0.25">
      <c r="A1869" t="str">
        <f t="shared" si="66"/>
        <v>Dec</v>
      </c>
      <c r="B1869">
        <f t="shared" si="65"/>
        <v>1868</v>
      </c>
      <c r="C1869" t="s">
        <v>3005</v>
      </c>
      <c r="D1869">
        <v>45</v>
      </c>
      <c r="E1869" s="98">
        <v>0.93359999999999999</v>
      </c>
      <c r="F1869" s="98" t="s">
        <v>526</v>
      </c>
      <c r="G1869" s="99">
        <v>1</v>
      </c>
      <c r="H1869" s="98" t="s">
        <v>526</v>
      </c>
      <c r="I1869" s="98">
        <v>0.93359999999999999</v>
      </c>
      <c r="J1869" s="98" t="s">
        <v>526</v>
      </c>
      <c r="K1869" s="99">
        <v>1</v>
      </c>
      <c r="L1869" s="98" t="s">
        <v>526</v>
      </c>
      <c r="M1869" s="98">
        <v>1.2598450000000001</v>
      </c>
      <c r="N1869" s="98">
        <v>0.406227699744798</v>
      </c>
      <c r="O1869" s="99">
        <v>0.94999999999999196</v>
      </c>
      <c r="P1869" s="98">
        <v>1.01830034568022</v>
      </c>
      <c r="Q1869" s="98">
        <v>1.27092</v>
      </c>
      <c r="R1869" s="98">
        <v>-0.52706313811631</v>
      </c>
      <c r="S1869" s="99">
        <v>0.7</v>
      </c>
      <c r="T1869" s="98">
        <v>0.80356861332275598</v>
      </c>
      <c r="U1869" s="98">
        <v>0.50383500000000203</v>
      </c>
      <c r="V1869" s="98">
        <v>1.70352482032551E-2</v>
      </c>
      <c r="W1869" s="99">
        <v>0.94999999999999596</v>
      </c>
      <c r="X1869" s="98">
        <v>4.2686721856127603E-2</v>
      </c>
      <c r="Y1869" s="98">
        <v>0.50695999999999997</v>
      </c>
      <c r="Z1869" s="98">
        <v>-5.14246125241756E-2</v>
      </c>
      <c r="AA1869" s="99">
        <v>0.7</v>
      </c>
      <c r="AB1869" s="98">
        <v>7.8383756099519503E-2</v>
      </c>
      <c r="AC1869" t="str">
        <f>IF('Raw data (converted)'!T1869="","",'Raw data (converted)'!T1869)</f>
        <v>For CH4, remove this point because T0, T15 and T30 were removed from analysis</v>
      </c>
    </row>
    <row r="1870" spans="1:29" x14ac:dyDescent="0.25">
      <c r="A1870" t="str">
        <f t="shared" si="66"/>
        <v>Dec</v>
      </c>
      <c r="B1870">
        <f t="shared" si="65"/>
        <v>1869</v>
      </c>
      <c r="C1870" t="s">
        <v>3006</v>
      </c>
      <c r="D1870">
        <v>0</v>
      </c>
      <c r="E1870" s="98">
        <v>0.923300000000009</v>
      </c>
      <c r="F1870" s="98" t="s">
        <v>526</v>
      </c>
      <c r="G1870" s="99">
        <v>1</v>
      </c>
      <c r="H1870" s="98" t="s">
        <v>526</v>
      </c>
      <c r="I1870" s="98">
        <v>0.91210000000000202</v>
      </c>
      <c r="J1870" s="98">
        <v>1.07637550239934</v>
      </c>
      <c r="K1870" s="99">
        <v>0.83333333333333603</v>
      </c>
      <c r="L1870" s="98">
        <v>2.3946836528479598</v>
      </c>
      <c r="M1870" s="98">
        <v>0.29543000000000003</v>
      </c>
      <c r="N1870" s="98">
        <v>-0.54648534543690996</v>
      </c>
      <c r="O1870" s="99">
        <v>0.94999999999999596</v>
      </c>
      <c r="P1870" s="98">
        <v>1.3700758490859299</v>
      </c>
      <c r="Q1870" s="98">
        <v>0.28753000000000101</v>
      </c>
      <c r="R1870" s="98">
        <v>0.304563896696526</v>
      </c>
      <c r="S1870" s="99">
        <v>0.7</v>
      </c>
      <c r="T1870" s="98">
        <v>0.46429876010820598</v>
      </c>
      <c r="U1870" s="98">
        <v>0.36532000000000098</v>
      </c>
      <c r="V1870" s="98">
        <v>-5.69397337207855E-2</v>
      </c>
      <c r="W1870" s="99">
        <v>0.95000000000000395</v>
      </c>
      <c r="X1870" s="98">
        <v>0.14267936076989601</v>
      </c>
      <c r="Y1870" s="98">
        <v>0.36097000000000001</v>
      </c>
      <c r="Z1870" s="98">
        <v>5.8318491739372001E-2</v>
      </c>
      <c r="AA1870" s="99">
        <v>0.69999999999999796</v>
      </c>
      <c r="AB1870" s="98">
        <v>8.8891759598501596E-2</v>
      </c>
      <c r="AC1870" t="str">
        <f>IF('Raw data (converted)'!T1870="","",'Raw data (converted)'!T1870)</f>
        <v>For CH4, high leverage and Cooks (also with CO2) due to T45 removed from analysis. No reason to remove this point</v>
      </c>
    </row>
    <row r="1871" spans="1:29" x14ac:dyDescent="0.25">
      <c r="A1871" t="str">
        <f t="shared" si="66"/>
        <v>Dec</v>
      </c>
      <c r="B1871">
        <f t="shared" si="65"/>
        <v>1870</v>
      </c>
      <c r="C1871" t="s">
        <v>3006</v>
      </c>
      <c r="D1871">
        <v>15</v>
      </c>
      <c r="E1871" s="98">
        <v>0.85379999999998701</v>
      </c>
      <c r="F1871" s="98" t="s">
        <v>526</v>
      </c>
      <c r="G1871" s="99">
        <v>1</v>
      </c>
      <c r="H1871" s="98" t="s">
        <v>526</v>
      </c>
      <c r="I1871" s="98">
        <v>0.87619999999999998</v>
      </c>
      <c r="J1871" s="98">
        <v>-1.07637550239955</v>
      </c>
      <c r="K1871" s="99">
        <v>0.33333333333333298</v>
      </c>
      <c r="L1871" s="98">
        <v>0.75726546185729604</v>
      </c>
      <c r="M1871" s="98">
        <v>0.55341000000000096</v>
      </c>
      <c r="N1871" s="98">
        <v>0.54648534543680505</v>
      </c>
      <c r="O1871" s="99">
        <v>0.54999999999999005</v>
      </c>
      <c r="P1871" s="98">
        <v>0.34749046984893001</v>
      </c>
      <c r="Q1871" s="98">
        <v>0.56131000000000097</v>
      </c>
      <c r="R1871" s="98">
        <v>-3.7833751982483402E-4</v>
      </c>
      <c r="S1871" s="99">
        <v>0.3</v>
      </c>
      <c r="T1871" s="98">
        <v>2.4717302401752202E-4</v>
      </c>
      <c r="U1871" s="98">
        <v>0.376939999999999</v>
      </c>
      <c r="V1871" s="98">
        <v>5.69397337207595E-2</v>
      </c>
      <c r="W1871" s="99">
        <v>0.55000000000000304</v>
      </c>
      <c r="X1871" s="98">
        <v>3.6187571764540002E-2</v>
      </c>
      <c r="Y1871" s="98">
        <v>0.38129000000000002</v>
      </c>
      <c r="Z1871" s="98">
        <v>-8.4163278384207299E-3</v>
      </c>
      <c r="AA1871" s="99">
        <v>0.3</v>
      </c>
      <c r="AB1871" s="98">
        <v>5.4979438473400201E-3</v>
      </c>
      <c r="AC1871" t="str">
        <f>IF('Raw data (converted)'!T1871="","",'Raw data (converted)'!T1871)</f>
        <v>For CH4, high leverage and Cooks (also with CO2) due to T45 removed from analysis. No reason to remove this point</v>
      </c>
    </row>
    <row r="1872" spans="1:29" x14ac:dyDescent="0.25">
      <c r="A1872" t="str">
        <f t="shared" si="66"/>
        <v>Dec</v>
      </c>
      <c r="B1872">
        <f t="shared" si="65"/>
        <v>1871</v>
      </c>
      <c r="C1872" t="s">
        <v>3006</v>
      </c>
      <c r="D1872">
        <v>30</v>
      </c>
      <c r="E1872" s="98">
        <v>0.85150000000000503</v>
      </c>
      <c r="F1872" s="98" t="s">
        <v>526</v>
      </c>
      <c r="G1872" s="99">
        <v>1</v>
      </c>
      <c r="H1872" s="98" t="s">
        <v>526</v>
      </c>
      <c r="I1872" s="98">
        <v>0.84029999999999905</v>
      </c>
      <c r="J1872" s="98">
        <v>1.07637550239966</v>
      </c>
      <c r="K1872" s="99">
        <v>0.83333333333333404</v>
      </c>
      <c r="L1872" s="98">
        <v>2.3946836528486699</v>
      </c>
      <c r="M1872" s="98">
        <v>0.82719000000000098</v>
      </c>
      <c r="N1872" s="98">
        <v>-0.54648534543690597</v>
      </c>
      <c r="O1872" s="99">
        <v>0.54999999999999105</v>
      </c>
      <c r="P1872" s="98">
        <v>0.34749046984899601</v>
      </c>
      <c r="Q1872" s="98">
        <v>0.835090000000001</v>
      </c>
      <c r="R1872" s="98">
        <v>-0.59739494377298996</v>
      </c>
      <c r="S1872" s="99">
        <v>0.3</v>
      </c>
      <c r="T1872" s="98">
        <v>0.390357653013712</v>
      </c>
      <c r="U1872" s="98">
        <v>0.397259999999999</v>
      </c>
      <c r="V1872" s="98">
        <v>-5.6939733720723203E-2</v>
      </c>
      <c r="W1872" s="99">
        <v>0.55000000000000304</v>
      </c>
      <c r="X1872" s="98">
        <v>3.6187571764517E-2</v>
      </c>
      <c r="Y1872" s="98">
        <v>0.40161000000000002</v>
      </c>
      <c r="Z1872" s="98">
        <v>-9.7702588385151001E-2</v>
      </c>
      <c r="AA1872" s="99">
        <v>0.3</v>
      </c>
      <c r="AB1872" s="98">
        <v>6.3824282312397396E-2</v>
      </c>
      <c r="AC1872" t="str">
        <f>IF('Raw data (converted)'!T1872="","",'Raw data (converted)'!T1872)</f>
        <v>For CH4, high leverage and Cooks (also with CO2) due to T45 removed from analysis. No reason to remove this point</v>
      </c>
    </row>
    <row r="1873" spans="1:29" x14ac:dyDescent="0.25">
      <c r="A1873" t="str">
        <f t="shared" si="66"/>
        <v>Dec</v>
      </c>
      <c r="B1873">
        <f t="shared" si="65"/>
        <v>1872</v>
      </c>
      <c r="C1873" t="s">
        <v>3006</v>
      </c>
      <c r="D1873">
        <v>45</v>
      </c>
      <c r="E1873" s="98">
        <v>0.91640000000006605</v>
      </c>
      <c r="F1873" s="98" t="s">
        <v>526</v>
      </c>
      <c r="G1873" s="99">
        <v>0</v>
      </c>
      <c r="H1873" s="98" t="s">
        <v>526</v>
      </c>
      <c r="I1873" s="98">
        <v>0.80439999999999701</v>
      </c>
      <c r="J1873" s="98" t="s">
        <v>526</v>
      </c>
      <c r="K1873" s="99">
        <v>0</v>
      </c>
      <c r="L1873" s="98" t="s">
        <v>526</v>
      </c>
      <c r="M1873" s="98">
        <v>1.11677</v>
      </c>
      <c r="N1873" s="98">
        <v>0.54648534543673399</v>
      </c>
      <c r="O1873" s="99">
        <v>0.94999999999998896</v>
      </c>
      <c r="P1873" s="98">
        <v>1.3700758490853899</v>
      </c>
      <c r="Q1873" s="98">
        <v>1.10887</v>
      </c>
      <c r="R1873" s="98">
        <v>0.60854987328550303</v>
      </c>
      <c r="S1873" s="99">
        <v>0.7</v>
      </c>
      <c r="T1873" s="98">
        <v>0.927848594969922</v>
      </c>
      <c r="U1873" s="98">
        <v>0.42628000000000199</v>
      </c>
      <c r="V1873" s="98">
        <v>5.6939733720666498E-2</v>
      </c>
      <c r="W1873" s="99">
        <v>0.94999999999999896</v>
      </c>
      <c r="X1873" s="98">
        <v>0.14267936076959101</v>
      </c>
      <c r="Y1873" s="98">
        <v>0.42193000000000003</v>
      </c>
      <c r="Z1873" s="98">
        <v>0.10378083034769001</v>
      </c>
      <c r="AA1873" s="99">
        <v>0.7</v>
      </c>
      <c r="AB1873" s="98">
        <v>0.15818819962069999</v>
      </c>
      <c r="AC1873" t="str">
        <f>IF('Raw data (converted)'!T1873="","",'Raw data (converted)'!T1873)</f>
        <v>For CH4, problem with peak integration. Remove from analysis?</v>
      </c>
    </row>
    <row r="1874" spans="1:29" x14ac:dyDescent="0.25">
      <c r="A1874" t="str">
        <f t="shared" si="66"/>
        <v>Dec</v>
      </c>
      <c r="B1874">
        <f t="shared" si="65"/>
        <v>1873</v>
      </c>
      <c r="C1874" t="s">
        <v>3007</v>
      </c>
      <c r="D1874">
        <v>0</v>
      </c>
      <c r="E1874" s="98">
        <v>0.95236500000000701</v>
      </c>
      <c r="F1874" s="98">
        <v>1.0525812940536099</v>
      </c>
      <c r="G1874" s="99">
        <v>0.95000000000000395</v>
      </c>
      <c r="H1874" s="98">
        <v>2.62922839110845</v>
      </c>
      <c r="I1874" s="98">
        <v>0.93779000000000201</v>
      </c>
      <c r="J1874" s="98">
        <v>1.41187469356352</v>
      </c>
      <c r="K1874" s="99">
        <v>0.70000000000000095</v>
      </c>
      <c r="L1874" s="98">
        <v>2.14670244948057</v>
      </c>
      <c r="M1874" s="98">
        <v>0.27491499999999902</v>
      </c>
      <c r="N1874" s="98">
        <v>-0.35635831460984202</v>
      </c>
      <c r="O1874" s="99">
        <v>0.95000000000000195</v>
      </c>
      <c r="P1874" s="98">
        <v>0.89325664755869305</v>
      </c>
      <c r="Q1874" s="98">
        <v>0.27868999999999999</v>
      </c>
      <c r="R1874" s="98">
        <v>-0.31727813906338798</v>
      </c>
      <c r="S1874" s="99">
        <v>0.7</v>
      </c>
      <c r="T1874" s="98">
        <v>0.48368321232058997</v>
      </c>
      <c r="U1874" s="98">
        <v>0.37713000000000102</v>
      </c>
      <c r="V1874" s="98">
        <v>9.6610859673681396E-2</v>
      </c>
      <c r="W1874" s="99">
        <v>0.95000000000000095</v>
      </c>
      <c r="X1874" s="98">
        <v>0.24208870467920399</v>
      </c>
      <c r="Y1874" s="98">
        <v>0.37502999999999997</v>
      </c>
      <c r="Z1874" s="98">
        <v>7.7695881965874306E-2</v>
      </c>
      <c r="AA1874" s="99">
        <v>0.69999999999999796</v>
      </c>
      <c r="AB1874" s="98">
        <v>0.118427847713276</v>
      </c>
      <c r="AC1874" t="str">
        <f>IF('Raw data (converted)'!T1874="","",'Raw data (converted)'!T1874)</f>
        <v/>
      </c>
    </row>
    <row r="1875" spans="1:29" x14ac:dyDescent="0.25">
      <c r="A1875" t="str">
        <f t="shared" si="66"/>
        <v>Dec</v>
      </c>
      <c r="B1875">
        <f t="shared" si="65"/>
        <v>1874</v>
      </c>
      <c r="C1875" t="s">
        <v>3007</v>
      </c>
      <c r="D1875">
        <v>15</v>
      </c>
      <c r="E1875" s="98">
        <v>0.89710499999999604</v>
      </c>
      <c r="F1875" s="98">
        <v>-1.0525812940547301</v>
      </c>
      <c r="G1875" s="99">
        <v>0.54999999999999605</v>
      </c>
      <c r="H1875" s="98">
        <v>0.66684761254425895</v>
      </c>
      <c r="I1875" s="98">
        <v>0.91168000000000105</v>
      </c>
      <c r="J1875" s="98">
        <v>-1.405894608961</v>
      </c>
      <c r="K1875" s="99">
        <v>0.3</v>
      </c>
      <c r="L1875" s="98">
        <v>0.91611054571202</v>
      </c>
      <c r="M1875" s="98">
        <v>0.58245500000000106</v>
      </c>
      <c r="N1875" s="98">
        <v>0.356358314609932</v>
      </c>
      <c r="O1875" s="99">
        <v>0.54999999999999405</v>
      </c>
      <c r="P1875" s="98">
        <v>0.22655546578903399</v>
      </c>
      <c r="Q1875" s="98">
        <v>0.57867999999999997</v>
      </c>
      <c r="R1875" s="98">
        <v>0.337477067666551</v>
      </c>
      <c r="S1875" s="99">
        <v>0.3</v>
      </c>
      <c r="T1875" s="98">
        <v>0.22049121567722099</v>
      </c>
      <c r="U1875" s="98">
        <v>0.41100999999999899</v>
      </c>
      <c r="V1875" s="98">
        <v>-9.6610859673694899E-2</v>
      </c>
      <c r="W1875" s="99">
        <v>0.55000000000000204</v>
      </c>
      <c r="X1875" s="98">
        <v>6.14006281405848E-2</v>
      </c>
      <c r="Y1875" s="98">
        <v>0.41310999999999998</v>
      </c>
      <c r="Z1875" s="98">
        <v>-0.10136186135837399</v>
      </c>
      <c r="AA1875" s="99">
        <v>0.29999999999999899</v>
      </c>
      <c r="AB1875" s="98">
        <v>6.6214730830749594E-2</v>
      </c>
      <c r="AC1875" t="str">
        <f>IF('Raw data (converted)'!T1875="","",'Raw data (converted)'!T1875)</f>
        <v/>
      </c>
    </row>
    <row r="1876" spans="1:29" x14ac:dyDescent="0.25">
      <c r="A1876" t="str">
        <f t="shared" si="66"/>
        <v>Dec</v>
      </c>
      <c r="B1876">
        <f t="shared" si="65"/>
        <v>1875</v>
      </c>
      <c r="C1876" t="s">
        <v>3007</v>
      </c>
      <c r="D1876">
        <v>30</v>
      </c>
      <c r="E1876" s="98">
        <v>0.87099499999999497</v>
      </c>
      <c r="F1876" s="98">
        <v>1.0525812940553001</v>
      </c>
      <c r="G1876" s="99">
        <v>0.54999999999999805</v>
      </c>
      <c r="H1876" s="98">
        <v>0.666847612544619</v>
      </c>
      <c r="I1876" s="98">
        <v>0.88556999999999997</v>
      </c>
      <c r="J1876" s="98">
        <v>3.8922365758425101E-2</v>
      </c>
      <c r="K1876" s="99">
        <v>0.3</v>
      </c>
      <c r="L1876" s="98">
        <v>2.5336692766650001E-2</v>
      </c>
      <c r="M1876" s="98">
        <v>0.88244500000000103</v>
      </c>
      <c r="N1876" s="98">
        <v>-0.35635831461003298</v>
      </c>
      <c r="O1876" s="99">
        <v>0.54999999999999805</v>
      </c>
      <c r="P1876" s="98">
        <v>0.22655546578909999</v>
      </c>
      <c r="Q1876" s="98">
        <v>0.87867000000000095</v>
      </c>
      <c r="R1876" s="98">
        <v>-5.1832240213381203E-2</v>
      </c>
      <c r="S1876" s="99">
        <v>0.3</v>
      </c>
      <c r="T1876" s="98">
        <v>3.3862750940094798E-2</v>
      </c>
      <c r="U1876" s="98">
        <v>0.44908999999999899</v>
      </c>
      <c r="V1876" s="98">
        <v>9.6610859673730301E-2</v>
      </c>
      <c r="W1876" s="99">
        <v>0.55000000000000204</v>
      </c>
      <c r="X1876" s="98">
        <v>6.1400628140607302E-2</v>
      </c>
      <c r="Y1876" s="98">
        <v>0.45118999999999998</v>
      </c>
      <c r="Z1876" s="98">
        <v>5.0132039733203397E-2</v>
      </c>
      <c r="AA1876" s="99">
        <v>0.3</v>
      </c>
      <c r="AB1876" s="98">
        <v>3.2748665096160097E-2</v>
      </c>
      <c r="AC1876" t="str">
        <f>IF('Raw data (converted)'!T1876="","",'Raw data (converted)'!T1876)</f>
        <v/>
      </c>
    </row>
    <row r="1877" spans="1:29" x14ac:dyDescent="0.25">
      <c r="A1877" t="str">
        <f t="shared" si="66"/>
        <v>Dec</v>
      </c>
      <c r="B1877">
        <f t="shared" si="65"/>
        <v>1876</v>
      </c>
      <c r="C1877" t="s">
        <v>3007</v>
      </c>
      <c r="D1877">
        <v>45</v>
      </c>
      <c r="E1877" s="98">
        <v>0.874035000000003</v>
      </c>
      <c r="F1877" s="98">
        <v>-1.05258129405565</v>
      </c>
      <c r="G1877" s="99">
        <v>0.94999999999999896</v>
      </c>
      <c r="H1877" s="98">
        <v>2.6292283911134202</v>
      </c>
      <c r="I1877" s="98">
        <v>0.859459999999999</v>
      </c>
      <c r="J1877" s="98">
        <v>0.67620989889612604</v>
      </c>
      <c r="K1877" s="99">
        <v>0.70000000000000095</v>
      </c>
      <c r="L1877" s="98">
        <v>1.0273335619977899</v>
      </c>
      <c r="M1877" s="98">
        <v>1.174885</v>
      </c>
      <c r="N1877" s="98">
        <v>0.35635831460992201</v>
      </c>
      <c r="O1877" s="99">
        <v>0.94999999999999196</v>
      </c>
      <c r="P1877" s="98">
        <v>0.89325664755879697</v>
      </c>
      <c r="Q1877" s="98">
        <v>1.17866</v>
      </c>
      <c r="R1877" s="98">
        <v>-0.119051542162258</v>
      </c>
      <c r="S1877" s="99">
        <v>0.7</v>
      </c>
      <c r="T1877" s="98">
        <v>0.18148328252211199</v>
      </c>
      <c r="U1877" s="98">
        <v>0.49137000000000097</v>
      </c>
      <c r="V1877" s="98">
        <v>-9.6610859673786201E-2</v>
      </c>
      <c r="W1877" s="99">
        <v>0.95000000000000995</v>
      </c>
      <c r="X1877" s="98">
        <v>0.24208870467949001</v>
      </c>
      <c r="Y1877" s="98">
        <v>0.48926999999999998</v>
      </c>
      <c r="Z1877" s="98">
        <v>5.5896317960698401E-4</v>
      </c>
      <c r="AA1877" s="99">
        <v>0.69999999999999896</v>
      </c>
      <c r="AB1877" s="98">
        <v>8.5199613639716997E-4</v>
      </c>
      <c r="AC1877" t="str">
        <f>IF('Raw data (converted)'!T1877="","",'Raw data (converted)'!T1877)</f>
        <v/>
      </c>
    </row>
    <row r="1878" spans="1:29" x14ac:dyDescent="0.25">
      <c r="A1878" t="str">
        <f t="shared" si="66"/>
        <v>Dec</v>
      </c>
      <c r="B1878">
        <f t="shared" si="65"/>
        <v>1877</v>
      </c>
      <c r="C1878" t="s">
        <v>3008</v>
      </c>
      <c r="D1878">
        <v>0</v>
      </c>
      <c r="E1878" s="98">
        <v>0.81035500000000704</v>
      </c>
      <c r="F1878" s="98">
        <v>-2.3480659636624699</v>
      </c>
      <c r="G1878" s="99">
        <v>0.95</v>
      </c>
      <c r="H1878" s="98">
        <v>5.8923673329863799</v>
      </c>
      <c r="I1878" s="98">
        <v>0.82973000000000197</v>
      </c>
      <c r="J1878" s="98">
        <v>-2.2084270320939101</v>
      </c>
      <c r="K1878" s="99">
        <v>0.70000000000000095</v>
      </c>
      <c r="L1878" s="98">
        <v>3.36286402226327</v>
      </c>
      <c r="M1878" s="98">
        <v>0.20482500000000201</v>
      </c>
      <c r="N1878" s="98">
        <v>-1.31426608741034</v>
      </c>
      <c r="O1878" s="99">
        <v>0.94999999999999596</v>
      </c>
      <c r="P1878" s="98">
        <v>3.2998109060157201</v>
      </c>
      <c r="Q1878" s="98">
        <v>0.216200000000001</v>
      </c>
      <c r="R1878" s="98">
        <v>-1.02291859042301</v>
      </c>
      <c r="S1878" s="99">
        <v>0.7</v>
      </c>
      <c r="T1878" s="98">
        <v>1.5601727242605601</v>
      </c>
      <c r="U1878" s="98">
        <v>0.32788500000000098</v>
      </c>
      <c r="V1878" s="98">
        <v>-0.20465633800451499</v>
      </c>
      <c r="W1878" s="99">
        <v>0.94999999999999896</v>
      </c>
      <c r="X1878" s="98">
        <v>0.51284844852078504</v>
      </c>
      <c r="Y1878" s="98">
        <v>0.33266000000000001</v>
      </c>
      <c r="Z1878" s="98">
        <v>-0.170670090841088</v>
      </c>
      <c r="AA1878" s="99">
        <v>0.69999999999999796</v>
      </c>
      <c r="AB1878" s="98">
        <v>0.26014689868403601</v>
      </c>
      <c r="AC1878" t="str">
        <f>IF('Raw data (converted)'!T1878="","",'Raw data (converted)'!T1878)</f>
        <v/>
      </c>
    </row>
    <row r="1879" spans="1:29" x14ac:dyDescent="0.25">
      <c r="A1879" t="str">
        <f t="shared" si="66"/>
        <v>Dec</v>
      </c>
      <c r="B1879">
        <f t="shared" si="65"/>
        <v>1878</v>
      </c>
      <c r="C1879" t="s">
        <v>3008</v>
      </c>
      <c r="D1879">
        <v>15</v>
      </c>
      <c r="E1879" s="98">
        <v>0.85863499999999604</v>
      </c>
      <c r="F1879" s="98">
        <v>2.3480659636613401</v>
      </c>
      <c r="G1879" s="99">
        <v>0.54999999999999505</v>
      </c>
      <c r="H1879" s="98">
        <v>1.4944730939001001</v>
      </c>
      <c r="I1879" s="98">
        <v>0.83926000000000101</v>
      </c>
      <c r="J1879" s="98">
        <v>2.5201059468165399</v>
      </c>
      <c r="K1879" s="99">
        <v>0.3</v>
      </c>
      <c r="L1879" s="98">
        <v>1.6458926093266399</v>
      </c>
      <c r="M1879" s="98">
        <v>0.52402499999999896</v>
      </c>
      <c r="N1879" s="98">
        <v>1.31426608741002</v>
      </c>
      <c r="O1879" s="99">
        <v>0.54999999999999005</v>
      </c>
      <c r="P1879" s="98">
        <v>0.83692654162831404</v>
      </c>
      <c r="Q1879" s="98">
        <v>0.51265000000000005</v>
      </c>
      <c r="R1879" s="98">
        <v>1.14825437260984</v>
      </c>
      <c r="S1879" s="99">
        <v>0.3</v>
      </c>
      <c r="T1879" s="98">
        <v>0.75067786866054398</v>
      </c>
      <c r="U1879" s="98">
        <v>0.36234499999999897</v>
      </c>
      <c r="V1879" s="98">
        <v>0.20465633800448399</v>
      </c>
      <c r="W1879" s="99">
        <v>0.55000000000000204</v>
      </c>
      <c r="X1879" s="98">
        <v>0.13007305285811999</v>
      </c>
      <c r="Y1879" s="98">
        <v>0.35757</v>
      </c>
      <c r="Z1879" s="98">
        <v>0.21870254803317599</v>
      </c>
      <c r="AA1879" s="99">
        <v>0.3</v>
      </c>
      <c r="AB1879" s="98">
        <v>0.14287053222589399</v>
      </c>
      <c r="AC1879" t="str">
        <f>IF('Raw data (converted)'!T1879="","",'Raw data (converted)'!T1879)</f>
        <v/>
      </c>
    </row>
    <row r="1880" spans="1:29" x14ac:dyDescent="0.25">
      <c r="A1880" t="str">
        <f t="shared" si="66"/>
        <v>Dec</v>
      </c>
      <c r="B1880">
        <f t="shared" si="65"/>
        <v>1879</v>
      </c>
      <c r="C1880" t="s">
        <v>3008</v>
      </c>
      <c r="D1880">
        <v>30</v>
      </c>
      <c r="E1880" s="98">
        <v>0.86816499999999497</v>
      </c>
      <c r="F1880" s="98">
        <v>-2.3480659636607899</v>
      </c>
      <c r="G1880" s="99">
        <v>0.54999999999999705</v>
      </c>
      <c r="H1880" s="98">
        <v>1.4944730938997399</v>
      </c>
      <c r="I1880" s="98">
        <v>0.84879000000000004</v>
      </c>
      <c r="J1880" s="98">
        <v>-0.70294730448047704</v>
      </c>
      <c r="K1880" s="99">
        <v>0.3</v>
      </c>
      <c r="L1880" s="98">
        <v>0.45770349656484299</v>
      </c>
      <c r="M1880" s="98">
        <v>0.82047499999999896</v>
      </c>
      <c r="N1880" s="98">
        <v>-1.31426608740983</v>
      </c>
      <c r="O1880" s="99">
        <v>0.54999999999999405</v>
      </c>
      <c r="P1880" s="98">
        <v>0.83692654162819802</v>
      </c>
      <c r="Q1880" s="98">
        <v>0.80910000000000004</v>
      </c>
      <c r="R1880" s="98">
        <v>-0.28753651505223499</v>
      </c>
      <c r="S1880" s="99">
        <v>0.3</v>
      </c>
      <c r="T1880" s="98">
        <v>0.18785946337489801</v>
      </c>
      <c r="U1880" s="98">
        <v>0.38725499999999902</v>
      </c>
      <c r="V1880" s="98">
        <v>-0.204656338004441</v>
      </c>
      <c r="W1880" s="99">
        <v>0.55000000000000404</v>
      </c>
      <c r="X1880" s="98">
        <v>0.13007305285809201</v>
      </c>
      <c r="Y1880" s="98">
        <v>0.38247999999999999</v>
      </c>
      <c r="Z1880" s="98">
        <v>-0.10221569171879601</v>
      </c>
      <c r="AA1880" s="99">
        <v>0.3</v>
      </c>
      <c r="AB1880" s="98">
        <v>6.6772502559888799E-2</v>
      </c>
      <c r="AC1880" t="str">
        <f>IF('Raw data (converted)'!T1880="","",'Raw data (converted)'!T1880)</f>
        <v/>
      </c>
    </row>
    <row r="1881" spans="1:29" x14ac:dyDescent="0.25">
      <c r="A1881" t="str">
        <f t="shared" si="66"/>
        <v>Dec</v>
      </c>
      <c r="B1881">
        <f t="shared" si="65"/>
        <v>1880</v>
      </c>
      <c r="C1881" t="s">
        <v>3008</v>
      </c>
      <c r="D1881">
        <v>45</v>
      </c>
      <c r="E1881" s="98">
        <v>0.83894500000000405</v>
      </c>
      <c r="F1881" s="98">
        <v>2.34806596366038</v>
      </c>
      <c r="G1881" s="99">
        <v>0.95000000000000295</v>
      </c>
      <c r="H1881" s="98">
        <v>5.89236733298124</v>
      </c>
      <c r="I1881" s="98">
        <v>0.85831999999999897</v>
      </c>
      <c r="J1881" s="98">
        <v>-0.56732864398898697</v>
      </c>
      <c r="K1881" s="99">
        <v>0.70000000000000095</v>
      </c>
      <c r="L1881" s="98">
        <v>0.86185501924589203</v>
      </c>
      <c r="M1881" s="98">
        <v>1.0941749999999999</v>
      </c>
      <c r="N1881" s="98">
        <v>1.3142660874095</v>
      </c>
      <c r="O1881" s="99">
        <v>0.94999999999999196</v>
      </c>
      <c r="P1881" s="98">
        <v>3.2998109060134602</v>
      </c>
      <c r="Q1881" s="98">
        <v>1.10555</v>
      </c>
      <c r="R1881" s="98">
        <v>-0.29184965432971899</v>
      </c>
      <c r="S1881" s="99">
        <v>0.7</v>
      </c>
      <c r="T1881" s="98">
        <v>0.444914538877761</v>
      </c>
      <c r="U1881" s="98">
        <v>0.402615000000002</v>
      </c>
      <c r="V1881" s="98">
        <v>0.204656338004403</v>
      </c>
      <c r="W1881" s="99">
        <v>0.95000000000000595</v>
      </c>
      <c r="X1881" s="98">
        <v>0.51284844852054201</v>
      </c>
      <c r="Y1881" s="98">
        <v>0.40738999999999997</v>
      </c>
      <c r="Z1881" s="98">
        <v>-7.2665213349383598E-3</v>
      </c>
      <c r="AA1881" s="99">
        <v>0.69999999999999896</v>
      </c>
      <c r="AB1881" s="98">
        <v>1.10759500861396E-2</v>
      </c>
      <c r="AC1881" t="str">
        <f>IF('Raw data (converted)'!T1881="","",'Raw data (converted)'!T1881)</f>
        <v/>
      </c>
    </row>
    <row r="1882" spans="1:29" x14ac:dyDescent="0.25">
      <c r="A1882" t="str">
        <f t="shared" si="66"/>
        <v>Dec</v>
      </c>
      <c r="B1882">
        <f t="shared" si="65"/>
        <v>1881</v>
      </c>
      <c r="C1882" t="s">
        <v>3009</v>
      </c>
      <c r="D1882">
        <v>0</v>
      </c>
      <c r="E1882" s="98">
        <v>0.84695000000000598</v>
      </c>
      <c r="F1882" s="98" t="s">
        <v>526</v>
      </c>
      <c r="G1882" s="99">
        <v>0</v>
      </c>
      <c r="H1882" s="98" t="s">
        <v>526</v>
      </c>
      <c r="I1882" s="98">
        <v>0.84695000000000598</v>
      </c>
      <c r="J1882" s="98" t="s">
        <v>526</v>
      </c>
      <c r="K1882" s="99">
        <v>0</v>
      </c>
      <c r="L1882" s="98" t="s">
        <v>526</v>
      </c>
      <c r="M1882" s="98">
        <v>0.214865000000001</v>
      </c>
      <c r="N1882" s="98">
        <v>1.12933378420111</v>
      </c>
      <c r="O1882" s="99">
        <v>0.94999999999999596</v>
      </c>
      <c r="P1882" s="98">
        <v>2.8341676398732698</v>
      </c>
      <c r="Q1882" s="98">
        <v>0.21424000000000001</v>
      </c>
      <c r="R1882" s="98">
        <v>0.350219585195641</v>
      </c>
      <c r="S1882" s="99">
        <v>0.7</v>
      </c>
      <c r="T1882" s="98">
        <v>0.53390770895404505</v>
      </c>
      <c r="U1882" s="98">
        <v>0.35986500000000099</v>
      </c>
      <c r="V1882" s="98">
        <v>2.9636664682487199E-2</v>
      </c>
      <c r="W1882" s="99">
        <v>0.94999999999999896</v>
      </c>
      <c r="X1882" s="98">
        <v>7.4263248204663804E-2</v>
      </c>
      <c r="Y1882" s="98">
        <v>0.36374000000000001</v>
      </c>
      <c r="Z1882" s="98">
        <v>-6.0368023397935802E-2</v>
      </c>
      <c r="AA1882" s="99">
        <v>0.69999999999999796</v>
      </c>
      <c r="AB1882" s="98">
        <v>9.2015763196741596E-2</v>
      </c>
      <c r="AC1882" t="str">
        <f>IF('Raw data (converted)'!T1882="","",'Raw data (converted)'!T1882)</f>
        <v>For CH4, problem with peak integration. Remove from analysis?</v>
      </c>
    </row>
    <row r="1883" spans="1:29" x14ac:dyDescent="0.25">
      <c r="A1883" t="str">
        <f t="shared" si="66"/>
        <v>Dec</v>
      </c>
      <c r="B1883">
        <f t="shared" si="65"/>
        <v>1882</v>
      </c>
      <c r="C1883" t="s">
        <v>3009</v>
      </c>
      <c r="D1883">
        <v>15</v>
      </c>
      <c r="E1883" s="98">
        <v>0.87720000000000298</v>
      </c>
      <c r="F1883" s="98" t="s">
        <v>526</v>
      </c>
      <c r="G1883" s="99">
        <v>1</v>
      </c>
      <c r="H1883" s="98" t="s">
        <v>526</v>
      </c>
      <c r="I1883" s="98">
        <v>0.87720000000000298</v>
      </c>
      <c r="J1883" s="98" t="s">
        <v>526</v>
      </c>
      <c r="K1883" s="99">
        <v>1</v>
      </c>
      <c r="L1883" s="98" t="s">
        <v>526</v>
      </c>
      <c r="M1883" s="98">
        <v>0.50990500000000005</v>
      </c>
      <c r="N1883" s="98">
        <v>-1.1293337842012701</v>
      </c>
      <c r="O1883" s="99">
        <v>0.54999999999999005</v>
      </c>
      <c r="P1883" s="98">
        <v>0.71882607482467098</v>
      </c>
      <c r="Q1883" s="98">
        <v>0.51053000000000004</v>
      </c>
      <c r="R1883" s="98">
        <v>-0.640525421030818</v>
      </c>
      <c r="S1883" s="99">
        <v>0.3</v>
      </c>
      <c r="T1883" s="98">
        <v>0.41855200067425602</v>
      </c>
      <c r="U1883" s="98">
        <v>0.39150499999999899</v>
      </c>
      <c r="V1883" s="98">
        <v>-2.9636664682501201E-2</v>
      </c>
      <c r="W1883" s="99">
        <v>0.55000000000000104</v>
      </c>
      <c r="X1883" s="98">
        <v>1.8835286402851301E-2</v>
      </c>
      <c r="Y1883" s="98">
        <v>0.38762999999999997</v>
      </c>
      <c r="Z1883" s="98">
        <v>2.40292258575215E-2</v>
      </c>
      <c r="AA1883" s="99">
        <v>0.29999999999999899</v>
      </c>
      <c r="AB1883" s="98">
        <v>1.5697032365558399E-2</v>
      </c>
      <c r="AC1883" t="str">
        <f>IF('Raw data (converted)'!T1883="","",'Raw data (converted)'!T1883)</f>
        <v>For CH4, remove this point because T0 and T30 were removed from analysis</v>
      </c>
    </row>
    <row r="1884" spans="1:29" x14ac:dyDescent="0.25">
      <c r="A1884" t="str">
        <f t="shared" si="66"/>
        <v>Dec</v>
      </c>
      <c r="B1884">
        <f t="shared" si="65"/>
        <v>1883</v>
      </c>
      <c r="C1884" t="s">
        <v>3009</v>
      </c>
      <c r="D1884">
        <v>30</v>
      </c>
      <c r="E1884" s="98">
        <v>0.90745000000000098</v>
      </c>
      <c r="F1884" s="98" t="s">
        <v>526</v>
      </c>
      <c r="G1884" s="99">
        <v>0</v>
      </c>
      <c r="H1884" s="98" t="s">
        <v>526</v>
      </c>
      <c r="I1884" s="98">
        <v>0.90745000000000098</v>
      </c>
      <c r="J1884" s="98" t="s">
        <v>526</v>
      </c>
      <c r="K1884" s="99">
        <v>0</v>
      </c>
      <c r="L1884" s="98" t="s">
        <v>526</v>
      </c>
      <c r="M1884" s="98">
        <v>0.80619499999999999</v>
      </c>
      <c r="N1884" s="98">
        <v>1.1293337842012501</v>
      </c>
      <c r="O1884" s="99">
        <v>0.54999999999999005</v>
      </c>
      <c r="P1884" s="98">
        <v>0.71882607482465799</v>
      </c>
      <c r="Q1884" s="98">
        <v>0.80681999999999998</v>
      </c>
      <c r="R1884" s="98">
        <v>0.59323323105509695</v>
      </c>
      <c r="S1884" s="99">
        <v>0.3</v>
      </c>
      <c r="T1884" s="98">
        <v>0.38763726664498599</v>
      </c>
      <c r="U1884" s="98">
        <v>0.41539499999999902</v>
      </c>
      <c r="V1884" s="98">
        <v>2.96366646825264E-2</v>
      </c>
      <c r="W1884" s="99">
        <v>0.55000000000000504</v>
      </c>
      <c r="X1884" s="98">
        <v>1.8835286402867499E-2</v>
      </c>
      <c r="Y1884" s="98">
        <v>0.41152</v>
      </c>
      <c r="Z1884" s="98">
        <v>7.0501992617496706E-2</v>
      </c>
      <c r="AA1884" s="99">
        <v>0.3</v>
      </c>
      <c r="AB1884" s="98">
        <v>4.6055361216560002E-2</v>
      </c>
      <c r="AC1884" t="str">
        <f>IF('Raw data (converted)'!T1884="","",'Raw data (converted)'!T1884)</f>
        <v>For CH4, problem with peak integration. Remove from analysis?</v>
      </c>
    </row>
    <row r="1885" spans="1:29" x14ac:dyDescent="0.25">
      <c r="A1885" t="str">
        <f t="shared" si="66"/>
        <v>Dec</v>
      </c>
      <c r="B1885">
        <f t="shared" si="65"/>
        <v>1884</v>
      </c>
      <c r="C1885" t="s">
        <v>3009</v>
      </c>
      <c r="D1885">
        <v>45</v>
      </c>
      <c r="E1885" s="98">
        <v>0.93769999999999898</v>
      </c>
      <c r="F1885" s="98" t="s">
        <v>526</v>
      </c>
      <c r="G1885" s="99">
        <v>1</v>
      </c>
      <c r="H1885" s="98" t="s">
        <v>526</v>
      </c>
      <c r="I1885" s="98">
        <v>0.93769999999999898</v>
      </c>
      <c r="J1885" s="98" t="s">
        <v>526</v>
      </c>
      <c r="K1885" s="99">
        <v>1</v>
      </c>
      <c r="L1885" s="98" t="s">
        <v>526</v>
      </c>
      <c r="M1885" s="98">
        <v>1.1037349999999999</v>
      </c>
      <c r="N1885" s="98">
        <v>-1.12933378420129</v>
      </c>
      <c r="O1885" s="99">
        <v>0.94999999999999196</v>
      </c>
      <c r="P1885" s="98">
        <v>2.8341676398736002</v>
      </c>
      <c r="Q1885" s="98">
        <v>1.10311</v>
      </c>
      <c r="R1885" s="98">
        <v>-0.27797957174772397</v>
      </c>
      <c r="S1885" s="99">
        <v>0.7</v>
      </c>
      <c r="T1885" s="98">
        <v>0.42376836781555899</v>
      </c>
      <c r="U1885" s="98">
        <v>0.431535000000001</v>
      </c>
      <c r="V1885" s="98">
        <v>-2.96366646825789E-2</v>
      </c>
      <c r="W1885" s="99">
        <v>0.95000000000000295</v>
      </c>
      <c r="X1885" s="98">
        <v>7.4263248204896506E-2</v>
      </c>
      <c r="Y1885" s="98">
        <v>0.43541000000000002</v>
      </c>
      <c r="Z1885" s="98">
        <v>-8.4030798001462001E-2</v>
      </c>
      <c r="AA1885" s="99">
        <v>0.69999999999999896</v>
      </c>
      <c r="AB1885" s="98">
        <v>0.128083905924195</v>
      </c>
      <c r="AC1885" t="str">
        <f>IF('Raw data (converted)'!T1885="","",'Raw data (converted)'!T1885)</f>
        <v>For CH4, remove this point because T0 and T30 were removed from analysis</v>
      </c>
    </row>
    <row r="1886" spans="1:29" x14ac:dyDescent="0.25">
      <c r="A1886" t="str">
        <f t="shared" si="66"/>
        <v>Dec</v>
      </c>
      <c r="B1886">
        <f t="shared" si="65"/>
        <v>1885</v>
      </c>
      <c r="C1886" t="s">
        <v>3010</v>
      </c>
      <c r="D1886">
        <v>0</v>
      </c>
      <c r="E1886" s="98">
        <v>0.90808500000000603</v>
      </c>
      <c r="F1886" s="98">
        <v>-2.1492336646880501</v>
      </c>
      <c r="G1886" s="99">
        <v>0.95000000000000195</v>
      </c>
      <c r="H1886" s="98">
        <v>5.3883315187394496</v>
      </c>
      <c r="I1886" s="98">
        <v>0.90691000000000099</v>
      </c>
      <c r="J1886" s="98">
        <v>-0.66689768630542301</v>
      </c>
      <c r="K1886" s="99">
        <v>0.7</v>
      </c>
      <c r="L1886" s="98">
        <v>1.01317939781405</v>
      </c>
      <c r="M1886" s="98">
        <v>0.21545500000000001</v>
      </c>
      <c r="N1886" s="98">
        <v>-0.69713244636530602</v>
      </c>
      <c r="O1886" s="99">
        <v>0.94999999999999196</v>
      </c>
      <c r="P1886" s="98">
        <v>1.74809553007253</v>
      </c>
      <c r="Q1886" s="98">
        <v>0.22503000000000001</v>
      </c>
      <c r="R1886" s="98">
        <v>-0.74725069910561304</v>
      </c>
      <c r="S1886" s="99">
        <v>0.7</v>
      </c>
      <c r="T1886" s="98">
        <v>1.1394339879906501</v>
      </c>
      <c r="U1886" s="98">
        <v>0.36368500000000098</v>
      </c>
      <c r="V1886" s="98">
        <v>-9.7310938367055094E-2</v>
      </c>
      <c r="W1886" s="99">
        <v>0.95000000000000395</v>
      </c>
      <c r="X1886" s="98">
        <v>0.24384300640582299</v>
      </c>
      <c r="Y1886" s="98">
        <v>0.36720999999999998</v>
      </c>
      <c r="Z1886" s="98">
        <v>-0.10452611458717501</v>
      </c>
      <c r="AA1886" s="99">
        <v>0.69999999999999796</v>
      </c>
      <c r="AB1886" s="98">
        <v>0.159324214366969</v>
      </c>
      <c r="AC1886" t="str">
        <f>IF('Raw data (converted)'!T1886="","",'Raw data (converted)'!T1886)</f>
        <v/>
      </c>
    </row>
    <row r="1887" spans="1:29" x14ac:dyDescent="0.25">
      <c r="A1887" t="str">
        <f t="shared" si="66"/>
        <v>Dec</v>
      </c>
      <c r="B1887">
        <f t="shared" si="65"/>
        <v>1886</v>
      </c>
      <c r="C1887" t="s">
        <v>3010</v>
      </c>
      <c r="D1887">
        <v>15</v>
      </c>
      <c r="E1887" s="98">
        <v>0.88914499999999597</v>
      </c>
      <c r="F1887" s="98">
        <v>2.1492336646870198</v>
      </c>
      <c r="G1887" s="99">
        <v>0.54999999999999605</v>
      </c>
      <c r="H1887" s="98">
        <v>1.3666351774590599</v>
      </c>
      <c r="I1887" s="98">
        <v>0.890320000000001</v>
      </c>
      <c r="J1887" s="98">
        <v>1.41996293393385</v>
      </c>
      <c r="K1887" s="99">
        <v>0.3</v>
      </c>
      <c r="L1887" s="98">
        <v>0.92529684186701</v>
      </c>
      <c r="M1887" s="98">
        <v>0.47413499999999997</v>
      </c>
      <c r="N1887" s="98">
        <v>0.69713244636525096</v>
      </c>
      <c r="O1887" s="99">
        <v>0.54999999999998805</v>
      </c>
      <c r="P1887" s="98">
        <v>0.44336708620262</v>
      </c>
      <c r="Q1887" s="98">
        <v>0.46455999999999997</v>
      </c>
      <c r="R1887" s="98">
        <v>0.74305488889809501</v>
      </c>
      <c r="S1887" s="99">
        <v>0.3</v>
      </c>
      <c r="T1887" s="98">
        <v>0.48558532909497099</v>
      </c>
      <c r="U1887" s="98">
        <v>0.39094499999999899</v>
      </c>
      <c r="V1887" s="98">
        <v>9.7310938367016694E-2</v>
      </c>
      <c r="W1887" s="99">
        <v>0.55000000000000304</v>
      </c>
      <c r="X1887" s="98">
        <v>6.1845569295921499E-2</v>
      </c>
      <c r="Y1887" s="98">
        <v>0.38741999999999999</v>
      </c>
      <c r="Z1887" s="98">
        <v>0.119292298927185</v>
      </c>
      <c r="AA1887" s="99">
        <v>0.3</v>
      </c>
      <c r="AB1887" s="98">
        <v>7.7927971901509102E-2</v>
      </c>
      <c r="AC1887" t="str">
        <f>IF('Raw data (converted)'!T1887="","",'Raw data (converted)'!T1887)</f>
        <v/>
      </c>
    </row>
    <row r="1888" spans="1:29" x14ac:dyDescent="0.25">
      <c r="A1888" t="str">
        <f t="shared" si="66"/>
        <v>Dec</v>
      </c>
      <c r="B1888">
        <f t="shared" si="65"/>
        <v>1887</v>
      </c>
      <c r="C1888" t="s">
        <v>3010</v>
      </c>
      <c r="D1888">
        <v>30</v>
      </c>
      <c r="E1888" s="98">
        <v>0.87255499999999497</v>
      </c>
      <c r="F1888" s="98">
        <v>-2.1492336646864101</v>
      </c>
      <c r="G1888" s="99">
        <v>0.54999999999999805</v>
      </c>
      <c r="H1888" s="98">
        <v>1.36663517745867</v>
      </c>
      <c r="I1888" s="98">
        <v>0.87373000000000001</v>
      </c>
      <c r="J1888" s="98">
        <v>-1.53016481288844</v>
      </c>
      <c r="K1888" s="99">
        <v>0.3</v>
      </c>
      <c r="L1888" s="98">
        <v>0.997276371650619</v>
      </c>
      <c r="M1888" s="98">
        <v>0.71366499999999999</v>
      </c>
      <c r="N1888" s="98">
        <v>-0.69713244636528504</v>
      </c>
      <c r="O1888" s="99">
        <v>0.54999999999998705</v>
      </c>
      <c r="P1888" s="98">
        <v>0.44336708620264098</v>
      </c>
      <c r="Q1888" s="98">
        <v>0.70408999999999999</v>
      </c>
      <c r="R1888" s="98">
        <v>-1.85385384704886E-2</v>
      </c>
      <c r="S1888" s="99">
        <v>0.3</v>
      </c>
      <c r="T1888" s="98">
        <v>1.2111480309949E-2</v>
      </c>
      <c r="U1888" s="98">
        <v>0.41115499999999899</v>
      </c>
      <c r="V1888" s="98">
        <v>-9.7310938366989203E-2</v>
      </c>
      <c r="W1888" s="99">
        <v>0.55000000000000504</v>
      </c>
      <c r="X1888" s="98">
        <v>6.18455692959042E-2</v>
      </c>
      <c r="Y1888" s="98">
        <v>0.40762999999999999</v>
      </c>
      <c r="Z1888" s="98">
        <v>-3.3299384056363998E-2</v>
      </c>
      <c r="AA1888" s="99">
        <v>0.3</v>
      </c>
      <c r="AB1888" s="98">
        <v>2.17527465051978E-2</v>
      </c>
      <c r="AC1888" t="str">
        <f>IF('Raw data (converted)'!T1888="","",'Raw data (converted)'!T1888)</f>
        <v/>
      </c>
    </row>
    <row r="1889" spans="1:29" x14ac:dyDescent="0.25">
      <c r="A1889" t="str">
        <f t="shared" si="66"/>
        <v>Dec</v>
      </c>
      <c r="B1889">
        <f t="shared" si="65"/>
        <v>1888</v>
      </c>
      <c r="C1889" t="s">
        <v>3010</v>
      </c>
      <c r="D1889">
        <v>45</v>
      </c>
      <c r="E1889" s="98">
        <v>0.85831500000000305</v>
      </c>
      <c r="F1889" s="98">
        <v>2.1492336646861201</v>
      </c>
      <c r="G1889" s="99">
        <v>0.95000000000000295</v>
      </c>
      <c r="H1889" s="98">
        <v>5.3883315187346001</v>
      </c>
      <c r="I1889" s="98">
        <v>0.85713999999999901</v>
      </c>
      <c r="J1889" s="98">
        <v>0.83523383698397502</v>
      </c>
      <c r="K1889" s="99">
        <v>0.7</v>
      </c>
      <c r="L1889" s="98">
        <v>1.2690890424893899</v>
      </c>
      <c r="M1889" s="98">
        <v>0.93404500000000101</v>
      </c>
      <c r="N1889" s="98">
        <v>0.69713244636500704</v>
      </c>
      <c r="O1889" s="99">
        <v>0.94999999999998497</v>
      </c>
      <c r="P1889" s="98">
        <v>1.7480955300716601</v>
      </c>
      <c r="Q1889" s="98">
        <v>0.94362000000000101</v>
      </c>
      <c r="R1889" s="98">
        <v>-0.35946630691703302</v>
      </c>
      <c r="S1889" s="99">
        <v>0.7</v>
      </c>
      <c r="T1889" s="98">
        <v>0.54800612654913905</v>
      </c>
      <c r="U1889" s="98">
        <v>0.424315000000001</v>
      </c>
      <c r="V1889" s="98">
        <v>9.7310938366946501E-2</v>
      </c>
      <c r="W1889" s="99">
        <v>0.95000000000000995</v>
      </c>
      <c r="X1889" s="98">
        <v>0.243843006405565</v>
      </c>
      <c r="Y1889" s="98">
        <v>0.42784</v>
      </c>
      <c r="Z1889" s="98">
        <v>-2.6830232621312101E-2</v>
      </c>
      <c r="AA1889" s="99">
        <v>0.7</v>
      </c>
      <c r="AB1889" s="98">
        <v>4.0895830385093299E-2</v>
      </c>
      <c r="AC1889" t="str">
        <f>IF('Raw data (converted)'!T1889="","",'Raw data (converted)'!T1889)</f>
        <v/>
      </c>
    </row>
    <row r="1890" spans="1:29" x14ac:dyDescent="0.25">
      <c r="A1890" t="str">
        <f t="shared" si="66"/>
        <v>Dec</v>
      </c>
      <c r="B1890">
        <f t="shared" si="65"/>
        <v>1889</v>
      </c>
      <c r="C1890" t="s">
        <v>3011</v>
      </c>
      <c r="D1890">
        <v>0</v>
      </c>
      <c r="E1890" s="98">
        <v>0.89599000000000595</v>
      </c>
      <c r="F1890" s="98">
        <v>-1.28933521706178</v>
      </c>
      <c r="G1890" s="99">
        <v>0.95</v>
      </c>
      <c r="H1890" s="98">
        <v>3.2224787932748602</v>
      </c>
      <c r="I1890" s="98">
        <v>0.88369000000000197</v>
      </c>
      <c r="J1890" s="98">
        <v>0.43051075130977101</v>
      </c>
      <c r="K1890" s="99">
        <v>0.70000000000000095</v>
      </c>
      <c r="L1890" s="98">
        <v>0.65396244472780596</v>
      </c>
      <c r="M1890" s="98">
        <v>0.222805</v>
      </c>
      <c r="N1890" s="98">
        <v>-0.56206952829156498</v>
      </c>
      <c r="O1890" s="99">
        <v>0.95000000000000095</v>
      </c>
      <c r="P1890" s="98">
        <v>1.4091715147961199</v>
      </c>
      <c r="Q1890" s="98">
        <v>0.22842999999999999</v>
      </c>
      <c r="R1890" s="98">
        <v>-0.48140744961716198</v>
      </c>
      <c r="S1890" s="99">
        <v>0.70000000000000095</v>
      </c>
      <c r="T1890" s="98">
        <v>0.73394391015689697</v>
      </c>
      <c r="U1890" s="98">
        <v>0.371305000000001</v>
      </c>
      <c r="V1890" s="98">
        <v>-9.56774214162605E-3</v>
      </c>
      <c r="W1890" s="99">
        <v>0.95</v>
      </c>
      <c r="X1890" s="98">
        <v>2.3974729049963998E-2</v>
      </c>
      <c r="Y1890" s="98">
        <v>0.37358000000000002</v>
      </c>
      <c r="Z1890" s="98">
        <v>-4.6207622847804997E-2</v>
      </c>
      <c r="AA1890" s="99">
        <v>0.69999999999999796</v>
      </c>
      <c r="AB1890" s="98">
        <v>7.0431761535041396E-2</v>
      </c>
      <c r="AC1890" t="str">
        <f>IF('Raw data (converted)'!T1890="","",'Raw data (converted)'!T1890)</f>
        <v/>
      </c>
    </row>
    <row r="1891" spans="1:29" x14ac:dyDescent="0.25">
      <c r="A1891" t="str">
        <f t="shared" si="66"/>
        <v>Dec</v>
      </c>
      <c r="B1891">
        <f t="shared" si="65"/>
        <v>1890</v>
      </c>
      <c r="C1891" t="s">
        <v>3011</v>
      </c>
      <c r="D1891">
        <v>15</v>
      </c>
      <c r="E1891" s="98">
        <v>0.85682999999999598</v>
      </c>
      <c r="F1891" s="98">
        <v>1.2893352170607899</v>
      </c>
      <c r="G1891" s="99">
        <v>0.54999999999999305</v>
      </c>
      <c r="H1891" s="98">
        <v>0.817312903296326</v>
      </c>
      <c r="I1891" s="98">
        <v>0.86913000000000096</v>
      </c>
      <c r="J1891" s="98">
        <v>0.30809631690702499</v>
      </c>
      <c r="K1891" s="99">
        <v>0.3</v>
      </c>
      <c r="L1891" s="98">
        <v>0.20056640986276</v>
      </c>
      <c r="M1891" s="98">
        <v>0.55698500000000095</v>
      </c>
      <c r="N1891" s="98">
        <v>0.56206952829148704</v>
      </c>
      <c r="O1891" s="99">
        <v>0.54999999999999105</v>
      </c>
      <c r="P1891" s="98">
        <v>0.35740625024587502</v>
      </c>
      <c r="Q1891" s="98">
        <v>0.55135999999999996</v>
      </c>
      <c r="R1891" s="98">
        <v>0.51983575221281797</v>
      </c>
      <c r="S1891" s="99">
        <v>0.3</v>
      </c>
      <c r="T1891" s="98">
        <v>0.33966280837981799</v>
      </c>
      <c r="U1891" s="98">
        <v>0.40518499999999902</v>
      </c>
      <c r="V1891" s="98">
        <v>9.5677421416088208E-3</v>
      </c>
      <c r="W1891" s="99">
        <v>0.55000000000000204</v>
      </c>
      <c r="X1891" s="98">
        <v>6.0806778454035298E-3</v>
      </c>
      <c r="Y1891" s="98">
        <v>0.40290999999999999</v>
      </c>
      <c r="Z1891" s="98">
        <v>3.52509963087487E-2</v>
      </c>
      <c r="AA1891" s="99">
        <v>0.29999999999999899</v>
      </c>
      <c r="AB1891" s="98">
        <v>2.3027634405346602E-2</v>
      </c>
      <c r="AC1891" t="str">
        <f>IF('Raw data (converted)'!T1891="","",'Raw data (converted)'!T1891)</f>
        <v/>
      </c>
    </row>
    <row r="1892" spans="1:29" x14ac:dyDescent="0.25">
      <c r="A1892" t="str">
        <f t="shared" si="66"/>
        <v>Dec</v>
      </c>
      <c r="B1892">
        <f t="shared" si="65"/>
        <v>1891</v>
      </c>
      <c r="C1892" t="s">
        <v>3011</v>
      </c>
      <c r="D1892">
        <v>30</v>
      </c>
      <c r="E1892" s="98">
        <v>0.84226999999999497</v>
      </c>
      <c r="F1892" s="98">
        <v>-1.28933521706018</v>
      </c>
      <c r="G1892" s="99">
        <v>0.54999999999999405</v>
      </c>
      <c r="H1892" s="98">
        <v>0.81731290329594397</v>
      </c>
      <c r="I1892" s="98">
        <v>0.85457000000000005</v>
      </c>
      <c r="J1892" s="98">
        <v>-1.4616989646868599</v>
      </c>
      <c r="K1892" s="99">
        <v>0.3</v>
      </c>
      <c r="L1892" s="98">
        <v>0.95255290290720795</v>
      </c>
      <c r="M1892" s="98">
        <v>0.879915000000001</v>
      </c>
      <c r="N1892" s="98">
        <v>-0.56206952829155898</v>
      </c>
      <c r="O1892" s="99">
        <v>0.54999999999999605</v>
      </c>
      <c r="P1892" s="98">
        <v>0.35740625024592398</v>
      </c>
      <c r="Q1892" s="98">
        <v>0.87429000000000001</v>
      </c>
      <c r="R1892" s="98">
        <v>-9.4206042431599399E-2</v>
      </c>
      <c r="S1892" s="99">
        <v>0.3</v>
      </c>
      <c r="T1892" s="98">
        <v>6.15463630812213E-2</v>
      </c>
      <c r="U1892" s="98">
        <v>0.43451499999999998</v>
      </c>
      <c r="V1892" s="98">
        <v>-9.5677421415924502E-3</v>
      </c>
      <c r="W1892" s="99">
        <v>0.55000000000000504</v>
      </c>
      <c r="X1892" s="98">
        <v>6.0806778453931596E-3</v>
      </c>
      <c r="Y1892" s="98">
        <v>0.43224000000000001</v>
      </c>
      <c r="Z1892" s="98">
        <v>2.02479771185183E-2</v>
      </c>
      <c r="AA1892" s="99">
        <v>0.3</v>
      </c>
      <c r="AB1892" s="98">
        <v>1.3226939786211899E-2</v>
      </c>
      <c r="AC1892" t="str">
        <f>IF('Raw data (converted)'!T1892="","",'Raw data (converted)'!T1892)</f>
        <v/>
      </c>
    </row>
    <row r="1893" spans="1:29" x14ac:dyDescent="0.25">
      <c r="A1893" t="str">
        <f t="shared" si="66"/>
        <v>Dec</v>
      </c>
      <c r="B1893">
        <f t="shared" si="65"/>
        <v>1892</v>
      </c>
      <c r="C1893" t="s">
        <v>3011</v>
      </c>
      <c r="D1893">
        <v>45</v>
      </c>
      <c r="E1893" s="98">
        <v>0.85231000000000301</v>
      </c>
      <c r="F1893" s="98">
        <v>1.28933521705984</v>
      </c>
      <c r="G1893" s="99">
        <v>0.94999999999999596</v>
      </c>
      <c r="H1893" s="98">
        <v>3.22247879326985</v>
      </c>
      <c r="I1893" s="98">
        <v>0.84000999999999904</v>
      </c>
      <c r="J1893" s="98">
        <v>1.33164640047441</v>
      </c>
      <c r="K1893" s="99">
        <v>0.70000000000000095</v>
      </c>
      <c r="L1893" s="98">
        <v>2.02448723416448</v>
      </c>
      <c r="M1893" s="98">
        <v>1.191595</v>
      </c>
      <c r="N1893" s="98">
        <v>0.562069528291399</v>
      </c>
      <c r="O1893" s="99">
        <v>0.94999999999999596</v>
      </c>
      <c r="P1893" s="98">
        <v>1.4091715147956301</v>
      </c>
      <c r="Q1893" s="98">
        <v>1.19722</v>
      </c>
      <c r="R1893" s="98">
        <v>-0.16875267141444</v>
      </c>
      <c r="S1893" s="99">
        <v>0.70000000000000095</v>
      </c>
      <c r="T1893" s="98">
        <v>0.25725003512896899</v>
      </c>
      <c r="U1893" s="98">
        <v>0.45929500000000101</v>
      </c>
      <c r="V1893" s="98">
        <v>9.5677421415557105E-3</v>
      </c>
      <c r="W1893" s="99">
        <v>0.94999999999999596</v>
      </c>
      <c r="X1893" s="98">
        <v>2.3974729049786699E-2</v>
      </c>
      <c r="Y1893" s="98">
        <v>0.46156999999999998</v>
      </c>
      <c r="Z1893" s="98">
        <v>-3.8568459393134302E-2</v>
      </c>
      <c r="AA1893" s="99">
        <v>0.69999999999999896</v>
      </c>
      <c r="AB1893" s="98">
        <v>5.8787780467775899E-2</v>
      </c>
      <c r="AC1893" t="str">
        <f>IF('Raw data (converted)'!T1893="","",'Raw data (converted)'!T1893)</f>
        <v/>
      </c>
    </row>
    <row r="1894" spans="1:29" x14ac:dyDescent="0.25">
      <c r="A1894" t="str">
        <f t="shared" si="66"/>
        <v>Dec</v>
      </c>
      <c r="B1894">
        <f t="shared" si="65"/>
        <v>1893</v>
      </c>
      <c r="C1894" t="s">
        <v>3012</v>
      </c>
      <c r="D1894">
        <v>0</v>
      </c>
      <c r="E1894" s="98">
        <v>0.83272500000000604</v>
      </c>
      <c r="F1894" s="98">
        <v>-0.47658257228516898</v>
      </c>
      <c r="G1894" s="99">
        <v>0.95000000000000295</v>
      </c>
      <c r="H1894" s="98">
        <v>1.18935582512004</v>
      </c>
      <c r="I1894" s="98">
        <v>0.81700000000000095</v>
      </c>
      <c r="J1894" s="98">
        <v>0.95987422089048502</v>
      </c>
      <c r="K1894" s="99">
        <v>0.70000000000000095</v>
      </c>
      <c r="L1894" s="98">
        <v>1.45864188327174</v>
      </c>
      <c r="M1894" s="98">
        <v>0.21880000000000199</v>
      </c>
      <c r="N1894" s="98">
        <v>0.31168365709281498</v>
      </c>
      <c r="O1894" s="99">
        <v>0.94999999999999596</v>
      </c>
      <c r="P1894" s="98">
        <v>0.78125004215465299</v>
      </c>
      <c r="Q1894" s="98">
        <v>0.2135</v>
      </c>
      <c r="R1894" s="98">
        <v>0.39298567315682198</v>
      </c>
      <c r="S1894" s="99">
        <v>0.7</v>
      </c>
      <c r="T1894" s="98">
        <v>0.59911412643796402</v>
      </c>
      <c r="U1894" s="98">
        <v>0.35559500000000099</v>
      </c>
      <c r="V1894" s="98">
        <v>0.107578759201854</v>
      </c>
      <c r="W1894" s="99">
        <v>0.94999999999999596</v>
      </c>
      <c r="X1894" s="98">
        <v>0.26957285694481398</v>
      </c>
      <c r="Y1894" s="98">
        <v>0.35857</v>
      </c>
      <c r="Z1894" s="98">
        <v>-1.24835110112995E-2</v>
      </c>
      <c r="AA1894" s="99">
        <v>0.69999999999999796</v>
      </c>
      <c r="AB1894" s="98">
        <v>1.9027915305736599E-2</v>
      </c>
      <c r="AC1894" t="str">
        <f>IF('Raw data (converted)'!T1894="","",'Raw data (converted)'!T1894)</f>
        <v/>
      </c>
    </row>
    <row r="1895" spans="1:29" x14ac:dyDescent="0.25">
      <c r="A1895" t="str">
        <f t="shared" si="66"/>
        <v>Dec</v>
      </c>
      <c r="B1895">
        <f t="shared" si="65"/>
        <v>1894</v>
      </c>
      <c r="C1895" t="s">
        <v>3012</v>
      </c>
      <c r="D1895">
        <v>15</v>
      </c>
      <c r="E1895" s="98">
        <v>0.80882499999999602</v>
      </c>
      <c r="F1895" s="98">
        <v>0.47658257228416601</v>
      </c>
      <c r="G1895" s="99">
        <v>0.54999999999999205</v>
      </c>
      <c r="H1895" s="98">
        <v>0.30165469653628302</v>
      </c>
      <c r="I1895" s="98">
        <v>0.82455000000000001</v>
      </c>
      <c r="J1895" s="98">
        <v>-0.41032614504366199</v>
      </c>
      <c r="K1895" s="99">
        <v>0.3</v>
      </c>
      <c r="L1895" s="98">
        <v>0.26712675960612903</v>
      </c>
      <c r="M1895" s="98">
        <v>0.39699999999999902</v>
      </c>
      <c r="N1895" s="98">
        <v>-0.31168365709317503</v>
      </c>
      <c r="O1895" s="99">
        <v>0.54999999999998905</v>
      </c>
      <c r="P1895" s="98">
        <v>0.198147383153497</v>
      </c>
      <c r="Q1895" s="98">
        <v>0.40229999999999999</v>
      </c>
      <c r="R1895" s="98">
        <v>-0.37077076940945503</v>
      </c>
      <c r="S1895" s="99">
        <v>0.3</v>
      </c>
      <c r="T1895" s="98">
        <v>0.242246641995878</v>
      </c>
      <c r="U1895" s="98">
        <v>0.373414999999999</v>
      </c>
      <c r="V1895" s="98">
        <v>-0.107578759201877</v>
      </c>
      <c r="W1895" s="99">
        <v>0.54999999999999905</v>
      </c>
      <c r="X1895" s="98">
        <v>6.8371396211974106E-2</v>
      </c>
      <c r="Y1895" s="98">
        <v>0.37043999999999999</v>
      </c>
      <c r="Z1895" s="98">
        <v>-4.8058451715042298E-2</v>
      </c>
      <c r="AA1895" s="99">
        <v>0.3</v>
      </c>
      <c r="AB1895" s="98">
        <v>3.1394093999822903E-2</v>
      </c>
      <c r="AC1895" t="str">
        <f>IF('Raw data (converted)'!T1895="","",'Raw data (converted)'!T1895)</f>
        <v/>
      </c>
    </row>
    <row r="1896" spans="1:29" x14ac:dyDescent="0.25">
      <c r="A1896" t="str">
        <f t="shared" si="66"/>
        <v>Dec</v>
      </c>
      <c r="B1896">
        <f t="shared" si="65"/>
        <v>1895</v>
      </c>
      <c r="C1896" t="s">
        <v>3012</v>
      </c>
      <c r="D1896">
        <v>30</v>
      </c>
      <c r="E1896" s="98">
        <v>0.81637499999999497</v>
      </c>
      <c r="F1896" s="98">
        <v>-0.47658257228356798</v>
      </c>
      <c r="G1896" s="99">
        <v>0.54999999999999505</v>
      </c>
      <c r="H1896" s="98">
        <v>0.30165469653590599</v>
      </c>
      <c r="I1896" s="98">
        <v>0.83209999999999995</v>
      </c>
      <c r="J1896" s="98">
        <v>-1.0645032562846299</v>
      </c>
      <c r="K1896" s="99">
        <v>0.3</v>
      </c>
      <c r="L1896" s="98">
        <v>0.69334952721654897</v>
      </c>
      <c r="M1896" s="98">
        <v>0.58579999999999899</v>
      </c>
      <c r="N1896" s="98">
        <v>0.31168365709336698</v>
      </c>
      <c r="O1896" s="99">
        <v>0.54999999999999105</v>
      </c>
      <c r="P1896" s="98">
        <v>0.19814738315362099</v>
      </c>
      <c r="Q1896" s="98">
        <v>0.59109999999999996</v>
      </c>
      <c r="R1896" s="98">
        <v>-3.02670015844494E-2</v>
      </c>
      <c r="S1896" s="99">
        <v>0.3</v>
      </c>
      <c r="T1896" s="98">
        <v>1.97738512085146E-2</v>
      </c>
      <c r="U1896" s="98">
        <v>0.38528499999999899</v>
      </c>
      <c r="V1896" s="98">
        <v>0.107578759201897</v>
      </c>
      <c r="W1896" s="99">
        <v>0.54999999999999905</v>
      </c>
      <c r="X1896" s="98">
        <v>6.8371396211986596E-2</v>
      </c>
      <c r="Y1896" s="98">
        <v>0.38230999999999998</v>
      </c>
      <c r="Z1896" s="98">
        <v>0.1206340323507</v>
      </c>
      <c r="AA1896" s="99">
        <v>0.3</v>
      </c>
      <c r="AB1896" s="98">
        <v>7.8804476036896096E-2</v>
      </c>
      <c r="AC1896" t="str">
        <f>IF('Raw data (converted)'!T1896="","",'Raw data (converted)'!T1896)</f>
        <v/>
      </c>
    </row>
    <row r="1897" spans="1:29" x14ac:dyDescent="0.25">
      <c r="A1897" t="str">
        <f t="shared" si="66"/>
        <v>Dec</v>
      </c>
      <c r="B1897">
        <f t="shared" si="65"/>
        <v>1896</v>
      </c>
      <c r="C1897" t="s">
        <v>3012</v>
      </c>
      <c r="D1897">
        <v>45</v>
      </c>
      <c r="E1897" s="98">
        <v>0.85537500000000399</v>
      </c>
      <c r="F1897" s="98">
        <v>0.47658257228312201</v>
      </c>
      <c r="G1897" s="99">
        <v>0.94999999999998896</v>
      </c>
      <c r="H1897" s="98">
        <v>1.18935582511476</v>
      </c>
      <c r="I1897" s="98">
        <v>0.83964999999999901</v>
      </c>
      <c r="J1897" s="98">
        <v>1.29296490202059</v>
      </c>
      <c r="K1897" s="99">
        <v>0.70000000000000095</v>
      </c>
      <c r="L1897" s="98">
        <v>1.9655767061010501</v>
      </c>
      <c r="M1897" s="98">
        <v>0.78520000000000201</v>
      </c>
      <c r="N1897" s="98">
        <v>-0.31168365709358797</v>
      </c>
      <c r="O1897" s="99">
        <v>0.94999999999999596</v>
      </c>
      <c r="P1897" s="98">
        <v>0.78125004215659399</v>
      </c>
      <c r="Q1897" s="98">
        <v>0.77990000000000004</v>
      </c>
      <c r="R1897" s="98">
        <v>0.21960964088176399</v>
      </c>
      <c r="S1897" s="99">
        <v>0.7</v>
      </c>
      <c r="T1897" s="98">
        <v>0.33478083398087799</v>
      </c>
      <c r="U1897" s="98">
        <v>0.39120500000000102</v>
      </c>
      <c r="V1897" s="98">
        <v>-0.10757875920195301</v>
      </c>
      <c r="W1897" s="99">
        <v>0.95000000000000595</v>
      </c>
      <c r="X1897" s="98">
        <v>0.26957285694509098</v>
      </c>
      <c r="Y1897" s="98">
        <v>0.39417999999999997</v>
      </c>
      <c r="Z1897" s="98">
        <v>-9.8377519611465306E-2</v>
      </c>
      <c r="AA1897" s="99">
        <v>0.7</v>
      </c>
      <c r="AB1897" s="98">
        <v>0.14995210106920301</v>
      </c>
      <c r="AC1897" t="str">
        <f>IF('Raw data (converted)'!T1897="","",'Raw data (converted)'!T1897)</f>
        <v/>
      </c>
    </row>
    <row r="1898" spans="1:29" x14ac:dyDescent="0.25">
      <c r="A1898" t="str">
        <f t="shared" si="66"/>
        <v>Dec</v>
      </c>
      <c r="B1898">
        <f t="shared" si="65"/>
        <v>1897</v>
      </c>
      <c r="C1898" t="s">
        <v>3013</v>
      </c>
      <c r="D1898">
        <v>0</v>
      </c>
      <c r="E1898" s="98">
        <v>0.895540000000008</v>
      </c>
      <c r="F1898" s="98">
        <v>-1.3200824797901201</v>
      </c>
      <c r="G1898" s="99">
        <v>0.94999999999999896</v>
      </c>
      <c r="H1898" s="98">
        <v>3.29960319512556</v>
      </c>
      <c r="I1898" s="98">
        <v>0.89984000000000197</v>
      </c>
      <c r="J1898" s="98">
        <v>-0.76933202480346596</v>
      </c>
      <c r="K1898" s="99">
        <v>0.70000000000000095</v>
      </c>
      <c r="L1898" s="98">
        <v>1.1688910659840901</v>
      </c>
      <c r="M1898" s="98">
        <v>0.218310000000003</v>
      </c>
      <c r="N1898" s="98">
        <v>0.18493230320808501</v>
      </c>
      <c r="O1898" s="99">
        <v>0.94999999999999396</v>
      </c>
      <c r="P1898" s="98">
        <v>0.46351166962078399</v>
      </c>
      <c r="Q1898" s="98">
        <v>0.22470999999999999</v>
      </c>
      <c r="R1898" s="98">
        <v>-0.31843397927858802</v>
      </c>
      <c r="S1898" s="99">
        <v>0.7</v>
      </c>
      <c r="T1898" s="98">
        <v>0.48544544703609399</v>
      </c>
      <c r="U1898" s="98">
        <v>0.37197000000000002</v>
      </c>
      <c r="V1898" s="98">
        <v>1.0734539963756499E-2</v>
      </c>
      <c r="W1898" s="99">
        <v>0.94999999999999796</v>
      </c>
      <c r="X1898" s="98">
        <v>2.68984771831422E-2</v>
      </c>
      <c r="Y1898" s="98">
        <v>0.37551999999999902</v>
      </c>
      <c r="Z1898" s="98">
        <v>-6.1858591876892501E-2</v>
      </c>
      <c r="AA1898" s="99">
        <v>0.69999999999999796</v>
      </c>
      <c r="AB1898" s="98">
        <v>9.4287766595212402E-2</v>
      </c>
      <c r="AC1898" t="str">
        <f>IF('Raw data (converted)'!T1898="","",'Raw data (converted)'!T1898)</f>
        <v/>
      </c>
    </row>
    <row r="1899" spans="1:29" x14ac:dyDescent="0.25">
      <c r="A1899" t="str">
        <f t="shared" si="66"/>
        <v>Dec</v>
      </c>
      <c r="B1899">
        <f t="shared" ref="B1899:B1962" si="67">B1898+1</f>
        <v>1898</v>
      </c>
      <c r="C1899" t="s">
        <v>3013</v>
      </c>
      <c r="D1899">
        <v>15</v>
      </c>
      <c r="E1899" s="98">
        <v>0.88267999999999402</v>
      </c>
      <c r="F1899" s="98">
        <v>1.3200824797888899</v>
      </c>
      <c r="G1899" s="99">
        <v>0.54999999999999105</v>
      </c>
      <c r="H1899" s="98">
        <v>0.83687386019780496</v>
      </c>
      <c r="I1899" s="98">
        <v>0.87838000000000105</v>
      </c>
      <c r="J1899" s="98">
        <v>1.1076461195349201</v>
      </c>
      <c r="K1899" s="99">
        <v>0.3</v>
      </c>
      <c r="L1899" s="98">
        <v>0.72148507467892997</v>
      </c>
      <c r="M1899" s="98">
        <v>0.441769999999998</v>
      </c>
      <c r="N1899" s="98">
        <v>-0.184932303208524</v>
      </c>
      <c r="O1899" s="99">
        <v>0.54999999999999005</v>
      </c>
      <c r="P1899" s="98">
        <v>0.117559832884334</v>
      </c>
      <c r="Q1899" s="98">
        <v>0.43536999999999998</v>
      </c>
      <c r="R1899" s="98">
        <v>0.14111989488746199</v>
      </c>
      <c r="S1899" s="99">
        <v>0.3</v>
      </c>
      <c r="T1899" s="98">
        <v>9.2196479529681893E-2</v>
      </c>
      <c r="U1899" s="98">
        <v>0.40928999999999999</v>
      </c>
      <c r="V1899" s="98">
        <v>-1.07345399637394E-2</v>
      </c>
      <c r="W1899" s="99">
        <v>0.55000000000000104</v>
      </c>
      <c r="X1899" s="98">
        <v>6.8222240986247499E-3</v>
      </c>
      <c r="Y1899" s="98">
        <v>0.40573999999999999</v>
      </c>
      <c r="Z1899" s="98">
        <v>3.48850690114283E-2</v>
      </c>
      <c r="AA1899" s="99">
        <v>0.29999999999999899</v>
      </c>
      <c r="AB1899" s="98">
        <v>2.2788592902968301E-2</v>
      </c>
      <c r="AC1899" t="str">
        <f>IF('Raw data (converted)'!T1899="","",'Raw data (converted)'!T1899)</f>
        <v/>
      </c>
    </row>
    <row r="1900" spans="1:29" x14ac:dyDescent="0.25">
      <c r="A1900" t="str">
        <f t="shared" si="66"/>
        <v>Dec</v>
      </c>
      <c r="B1900">
        <f t="shared" si="67"/>
        <v>1899</v>
      </c>
      <c r="C1900" t="s">
        <v>3013</v>
      </c>
      <c r="D1900">
        <v>30</v>
      </c>
      <c r="E1900" s="98">
        <v>0.86121999999999299</v>
      </c>
      <c r="F1900" s="98">
        <v>-1.3200824797880599</v>
      </c>
      <c r="G1900" s="99">
        <v>0.54999999999999305</v>
      </c>
      <c r="H1900" s="98">
        <v>0.83687386019727905</v>
      </c>
      <c r="I1900" s="98">
        <v>0.85691999999999902</v>
      </c>
      <c r="J1900" s="98">
        <v>-0.70435413697774196</v>
      </c>
      <c r="K1900" s="99">
        <v>0.3</v>
      </c>
      <c r="L1900" s="98">
        <v>0.45861998445284302</v>
      </c>
      <c r="M1900" s="98">
        <v>0.65242999999999796</v>
      </c>
      <c r="N1900" s="98">
        <v>0.18493230320882001</v>
      </c>
      <c r="O1900" s="99">
        <v>0.54999999999998905</v>
      </c>
      <c r="P1900" s="98">
        <v>0.117559832884522</v>
      </c>
      <c r="Q1900" s="98">
        <v>0.64602999999999999</v>
      </c>
      <c r="R1900" s="98">
        <v>0.34315213046363402</v>
      </c>
      <c r="S1900" s="99">
        <v>0.3</v>
      </c>
      <c r="T1900" s="98">
        <v>0.22419947175282401</v>
      </c>
      <c r="U1900" s="98">
        <v>0.43951000000000001</v>
      </c>
      <c r="V1900" s="98">
        <v>1.07345399637455E-2</v>
      </c>
      <c r="W1900" s="99">
        <v>0.55000000000000204</v>
      </c>
      <c r="X1900" s="98">
        <v>6.8222240986285897E-3</v>
      </c>
      <c r="Y1900" s="98">
        <v>0.43596000000000001</v>
      </c>
      <c r="Z1900" s="98">
        <v>5.1717724688265798E-2</v>
      </c>
      <c r="AA1900" s="99">
        <v>0.3</v>
      </c>
      <c r="AB1900" s="98">
        <v>3.3784513887417399E-2</v>
      </c>
      <c r="AC1900" t="str">
        <f>IF('Raw data (converted)'!T1900="","",'Raw data (converted)'!T1900)</f>
        <v/>
      </c>
    </row>
    <row r="1901" spans="1:29" x14ac:dyDescent="0.25">
      <c r="A1901" t="str">
        <f t="shared" si="66"/>
        <v>Dec</v>
      </c>
      <c r="B1901">
        <f t="shared" si="67"/>
        <v>1900</v>
      </c>
      <c r="C1901" t="s">
        <v>3013</v>
      </c>
      <c r="D1901">
        <v>45</v>
      </c>
      <c r="E1901" s="98">
        <v>0.83116000000000401</v>
      </c>
      <c r="F1901" s="98">
        <v>1.32008247978746</v>
      </c>
      <c r="G1901" s="99">
        <v>0.94999999999998896</v>
      </c>
      <c r="H1901" s="98">
        <v>3.29960319511855</v>
      </c>
      <c r="I1901" s="98">
        <v>0.83545999999999798</v>
      </c>
      <c r="J1901" s="98">
        <v>0.15329334572443701</v>
      </c>
      <c r="K1901" s="99">
        <v>0.70000000000000095</v>
      </c>
      <c r="L1901" s="98">
        <v>0.23283900028422799</v>
      </c>
      <c r="M1901" s="98">
        <v>0.85029000000000299</v>
      </c>
      <c r="N1901" s="98">
        <v>-0.184932303209177</v>
      </c>
      <c r="O1901" s="99">
        <v>0.94999999999999196</v>
      </c>
      <c r="P1901" s="98">
        <v>0.46351166962351098</v>
      </c>
      <c r="Q1901" s="98">
        <v>0.85668999999999995</v>
      </c>
      <c r="R1901" s="98">
        <v>-0.42130375842844697</v>
      </c>
      <c r="S1901" s="99">
        <v>0.7</v>
      </c>
      <c r="T1901" s="98">
        <v>0.64229318203510599</v>
      </c>
      <c r="U1901" s="98">
        <v>0.46263000000000098</v>
      </c>
      <c r="V1901" s="98">
        <v>-1.0734539963793701E-2</v>
      </c>
      <c r="W1901" s="99">
        <v>0.95000000000000595</v>
      </c>
      <c r="X1901" s="98">
        <v>2.6898477183237901E-2</v>
      </c>
      <c r="Y1901" s="98">
        <v>0.46618000000000098</v>
      </c>
      <c r="Z1901" s="98">
        <v>-7.0429360630943294E-2</v>
      </c>
      <c r="AA1901" s="99">
        <v>0.69999999999999896</v>
      </c>
      <c r="AB1901" s="98">
        <v>0.107351799765732</v>
      </c>
      <c r="AC1901" t="str">
        <f>IF('Raw data (converted)'!T1901="","",'Raw data (converted)'!T1901)</f>
        <v/>
      </c>
    </row>
    <row r="1902" spans="1:29" x14ac:dyDescent="0.25">
      <c r="A1902" t="str">
        <f t="shared" si="66"/>
        <v>Dec</v>
      </c>
      <c r="B1902">
        <f t="shared" si="67"/>
        <v>1901</v>
      </c>
      <c r="C1902" t="s">
        <v>3014</v>
      </c>
      <c r="D1902">
        <v>0</v>
      </c>
      <c r="E1902" s="98">
        <v>0.85506500000000796</v>
      </c>
      <c r="F1902" s="98">
        <v>-1.5096905999460499</v>
      </c>
      <c r="G1902" s="99">
        <v>0.95000000000000195</v>
      </c>
      <c r="H1902" s="98">
        <v>3.7756553965695501</v>
      </c>
      <c r="I1902" s="98">
        <v>0.85249000000000197</v>
      </c>
      <c r="J1902" s="98">
        <v>-0.34311921776625698</v>
      </c>
      <c r="K1902" s="99">
        <v>0.70000000000000095</v>
      </c>
      <c r="L1902" s="98">
        <v>0.52119309092692301</v>
      </c>
      <c r="M1902" s="98">
        <v>0.21271500000000201</v>
      </c>
      <c r="N1902" s="98">
        <v>-0.64726306123079003</v>
      </c>
      <c r="O1902" s="99">
        <v>0.94999999999999096</v>
      </c>
      <c r="P1902" s="98">
        <v>1.6229334264364601</v>
      </c>
      <c r="Q1902" s="98">
        <v>0.21939</v>
      </c>
      <c r="R1902" s="98">
        <v>-0.56578378532434404</v>
      </c>
      <c r="S1902" s="99">
        <v>0.7</v>
      </c>
      <c r="T1902" s="98">
        <v>0.86262143576271</v>
      </c>
      <c r="U1902" s="98">
        <v>0.35952500000000098</v>
      </c>
      <c r="V1902" s="98">
        <v>-0.108512197459634</v>
      </c>
      <c r="W1902" s="99">
        <v>0.95000000000000395</v>
      </c>
      <c r="X1902" s="98">
        <v>0.27191194313448103</v>
      </c>
      <c r="Y1902" s="98">
        <v>0.36030000000000001</v>
      </c>
      <c r="Z1902" s="98">
        <v>-5.7759528559751701E-2</v>
      </c>
      <c r="AA1902" s="99">
        <v>0.69999999999999896</v>
      </c>
      <c r="AB1902" s="98">
        <v>8.8039758828201198E-2</v>
      </c>
      <c r="AC1902" t="str">
        <f>IF('Raw data (converted)'!T1902="","",'Raw data (converted)'!T1902)</f>
        <v/>
      </c>
    </row>
    <row r="1903" spans="1:29" x14ac:dyDescent="0.25">
      <c r="A1903" t="str">
        <f t="shared" si="66"/>
        <v>Dec</v>
      </c>
      <c r="B1903">
        <f t="shared" si="67"/>
        <v>1902</v>
      </c>
      <c r="C1903" t="s">
        <v>3014</v>
      </c>
      <c r="D1903">
        <v>15</v>
      </c>
      <c r="E1903" s="98">
        <v>0.84970499999999505</v>
      </c>
      <c r="F1903" s="98">
        <v>1.50969059994479</v>
      </c>
      <c r="G1903" s="99">
        <v>0.54999999999999205</v>
      </c>
      <c r="H1903" s="98">
        <v>0.95761433107225102</v>
      </c>
      <c r="I1903" s="98">
        <v>0.85228000000000104</v>
      </c>
      <c r="J1903" s="98">
        <v>0.91537901157160095</v>
      </c>
      <c r="K1903" s="99">
        <v>0.3</v>
      </c>
      <c r="L1903" s="98">
        <v>0.59612830493583602</v>
      </c>
      <c r="M1903" s="98">
        <v>0.59135499999999797</v>
      </c>
      <c r="N1903" s="98">
        <v>0.64726306123050703</v>
      </c>
      <c r="O1903" s="99">
        <v>0.54999999999998905</v>
      </c>
      <c r="P1903" s="98">
        <v>0.41162239248438698</v>
      </c>
      <c r="Q1903" s="98">
        <v>0.58467999999999998</v>
      </c>
      <c r="R1903" s="98">
        <v>0.60609670672849902</v>
      </c>
      <c r="S1903" s="99">
        <v>0.3</v>
      </c>
      <c r="T1903" s="98">
        <v>0.396045801045324</v>
      </c>
      <c r="U1903" s="98">
        <v>0.43522499999999897</v>
      </c>
      <c r="V1903" s="98">
        <v>0.10851219745962</v>
      </c>
      <c r="W1903" s="99">
        <v>0.55000000000000204</v>
      </c>
      <c r="X1903" s="98">
        <v>6.8964655453473703E-2</v>
      </c>
      <c r="Y1903" s="98">
        <v>0.43445</v>
      </c>
      <c r="Z1903" s="98">
        <v>9.4531218475019496E-2</v>
      </c>
      <c r="AA1903" s="99">
        <v>0.3</v>
      </c>
      <c r="AB1903" s="98">
        <v>6.1752562499307398E-2</v>
      </c>
      <c r="AC1903" t="str">
        <f>IF('Raw data (converted)'!T1903="","",'Raw data (converted)'!T1903)</f>
        <v/>
      </c>
    </row>
    <row r="1904" spans="1:29" x14ac:dyDescent="0.25">
      <c r="A1904" t="str">
        <f t="shared" si="66"/>
        <v>Dec</v>
      </c>
      <c r="B1904">
        <f t="shared" si="67"/>
        <v>1903</v>
      </c>
      <c r="C1904" t="s">
        <v>3014</v>
      </c>
      <c r="D1904">
        <v>30</v>
      </c>
      <c r="E1904" s="98">
        <v>0.849494999999994</v>
      </c>
      <c r="F1904" s="98">
        <v>-1.5096905999440799</v>
      </c>
      <c r="G1904" s="99">
        <v>0.54999999999999305</v>
      </c>
      <c r="H1904" s="98">
        <v>0.95761433107179905</v>
      </c>
      <c r="I1904" s="98">
        <v>0.85206999999999999</v>
      </c>
      <c r="J1904" s="98">
        <v>-1.15688525694016</v>
      </c>
      <c r="K1904" s="99">
        <v>0.3</v>
      </c>
      <c r="L1904" s="98">
        <v>0.75360141585856599</v>
      </c>
      <c r="M1904" s="98">
        <v>0.95664499999999797</v>
      </c>
      <c r="N1904" s="98">
        <v>-0.64726306123017596</v>
      </c>
      <c r="O1904" s="99">
        <v>0.54999999999998805</v>
      </c>
      <c r="P1904" s="98">
        <v>0.41162239248417598</v>
      </c>
      <c r="Q1904" s="98">
        <v>0.94996999999999998</v>
      </c>
      <c r="R1904" s="98">
        <v>-0.10101611778808101</v>
      </c>
      <c r="S1904" s="99">
        <v>0.3</v>
      </c>
      <c r="T1904" s="98">
        <v>6.5995542756868905E-2</v>
      </c>
      <c r="U1904" s="98">
        <v>0.50937499999999902</v>
      </c>
      <c r="V1904" s="98">
        <v>-0.108512197459597</v>
      </c>
      <c r="W1904" s="99">
        <v>0.55000000000000404</v>
      </c>
      <c r="X1904" s="98">
        <v>6.8964655453459395E-2</v>
      </c>
      <c r="Y1904" s="98">
        <v>0.50860000000000005</v>
      </c>
      <c r="Z1904" s="98">
        <v>-7.5624974780019699E-2</v>
      </c>
      <c r="AA1904" s="99">
        <v>0.3</v>
      </c>
      <c r="AB1904" s="98">
        <v>4.9401964462190799E-2</v>
      </c>
      <c r="AC1904" t="str">
        <f>IF('Raw data (converted)'!T1904="","",'Raw data (converted)'!T1904)</f>
        <v/>
      </c>
    </row>
    <row r="1905" spans="1:29" x14ac:dyDescent="0.25">
      <c r="A1905" t="str">
        <f t="shared" si="66"/>
        <v>Dec</v>
      </c>
      <c r="B1905">
        <f t="shared" si="67"/>
        <v>1904</v>
      </c>
      <c r="C1905" t="s">
        <v>3014</v>
      </c>
      <c r="D1905">
        <v>45</v>
      </c>
      <c r="E1905" s="98">
        <v>0.85443500000000405</v>
      </c>
      <c r="F1905" s="98">
        <v>1.5096905999435</v>
      </c>
      <c r="G1905" s="99">
        <v>0.94999999999998497</v>
      </c>
      <c r="H1905" s="98">
        <v>3.7756553965624602</v>
      </c>
      <c r="I1905" s="98">
        <v>0.85185999999999795</v>
      </c>
      <c r="J1905" s="98">
        <v>0.71202610116820597</v>
      </c>
      <c r="K1905" s="99">
        <v>0.70000000000000095</v>
      </c>
      <c r="L1905" s="98">
        <v>1.08177526968678</v>
      </c>
      <c r="M1905" s="98">
        <v>1.3085850000000001</v>
      </c>
      <c r="N1905" s="98">
        <v>0.64726306122974198</v>
      </c>
      <c r="O1905" s="99">
        <v>0.94999999999998497</v>
      </c>
      <c r="P1905" s="98">
        <v>1.6229334264337301</v>
      </c>
      <c r="Q1905" s="98">
        <v>1.3152600000000001</v>
      </c>
      <c r="R1905" s="98">
        <v>-0.20573955829976301</v>
      </c>
      <c r="S1905" s="99">
        <v>0.7</v>
      </c>
      <c r="T1905" s="98">
        <v>0.31363583237321302</v>
      </c>
      <c r="U1905" s="98">
        <v>0.58197500000000102</v>
      </c>
      <c r="V1905" s="98">
        <v>0.10851219745955</v>
      </c>
      <c r="W1905" s="99">
        <v>0.95000000000000995</v>
      </c>
      <c r="X1905" s="98">
        <v>0.27191194313428901</v>
      </c>
      <c r="Y1905" s="98">
        <v>0.58275000000000099</v>
      </c>
      <c r="Z1905" s="98">
        <v>2.8879764279869699E-2</v>
      </c>
      <c r="AA1905" s="99">
        <v>0.7</v>
      </c>
      <c r="AB1905" s="98">
        <v>4.4019820133522201E-2</v>
      </c>
      <c r="AC1905" t="str">
        <f>IF('Raw data (converted)'!T1905="","",'Raw data (converted)'!T1905)</f>
        <v/>
      </c>
    </row>
    <row r="1906" spans="1:29" x14ac:dyDescent="0.25">
      <c r="A1906" t="str">
        <f t="shared" si="66"/>
        <v>Dec</v>
      </c>
      <c r="B1906">
        <f t="shared" si="67"/>
        <v>1905</v>
      </c>
      <c r="C1906" t="s">
        <v>3015</v>
      </c>
      <c r="D1906">
        <v>0</v>
      </c>
      <c r="E1906" s="98" t="s">
        <v>526</v>
      </c>
      <c r="F1906" s="98" t="s">
        <v>526</v>
      </c>
      <c r="G1906" s="99" t="s">
        <v>526</v>
      </c>
      <c r="H1906" s="98" t="s">
        <v>526</v>
      </c>
      <c r="I1906" s="98" t="s">
        <v>526</v>
      </c>
      <c r="J1906" s="98" t="s">
        <v>526</v>
      </c>
      <c r="K1906" s="99" t="s">
        <v>526</v>
      </c>
      <c r="L1906" s="98" t="s">
        <v>526</v>
      </c>
      <c r="M1906" s="98" t="s">
        <v>526</v>
      </c>
      <c r="N1906" s="98" t="s">
        <v>526</v>
      </c>
      <c r="O1906" s="99" t="s">
        <v>526</v>
      </c>
      <c r="P1906" s="98" t="s">
        <v>526</v>
      </c>
      <c r="Q1906" s="98" t="s">
        <v>526</v>
      </c>
      <c r="R1906" s="98" t="s">
        <v>526</v>
      </c>
      <c r="S1906" s="99" t="s">
        <v>526</v>
      </c>
      <c r="T1906" s="98" t="s">
        <v>526</v>
      </c>
      <c r="U1906" s="98" t="s">
        <v>526</v>
      </c>
      <c r="V1906" s="98" t="s">
        <v>526</v>
      </c>
      <c r="W1906" s="99" t="s">
        <v>526</v>
      </c>
      <c r="X1906" s="98" t="s">
        <v>526</v>
      </c>
      <c r="Y1906" s="98" t="s">
        <v>526</v>
      </c>
      <c r="Z1906" s="98" t="s">
        <v>526</v>
      </c>
      <c r="AA1906" s="99" t="s">
        <v>526</v>
      </c>
      <c r="AB1906" s="98" t="s">
        <v>526</v>
      </c>
      <c r="AC1906" t="str">
        <f>IF('Raw data (converted)'!T1906="","",'Raw data (converted)'!T1906)</f>
        <v>Not sampled</v>
      </c>
    </row>
    <row r="1907" spans="1:29" x14ac:dyDescent="0.25">
      <c r="A1907" t="str">
        <f t="shared" si="66"/>
        <v>Dec</v>
      </c>
      <c r="B1907">
        <f t="shared" si="67"/>
        <v>1906</v>
      </c>
      <c r="C1907" t="s">
        <v>3015</v>
      </c>
      <c r="D1907">
        <v>15</v>
      </c>
      <c r="E1907" s="98" t="s">
        <v>526</v>
      </c>
      <c r="F1907" s="98" t="s">
        <v>526</v>
      </c>
      <c r="G1907" s="99" t="s">
        <v>526</v>
      </c>
      <c r="H1907" s="98" t="s">
        <v>526</v>
      </c>
      <c r="I1907" s="98" t="s">
        <v>526</v>
      </c>
      <c r="J1907" s="98" t="s">
        <v>526</v>
      </c>
      <c r="K1907" s="99" t="s">
        <v>526</v>
      </c>
      <c r="L1907" s="98" t="s">
        <v>526</v>
      </c>
      <c r="M1907" s="98" t="s">
        <v>526</v>
      </c>
      <c r="N1907" s="98" t="s">
        <v>526</v>
      </c>
      <c r="O1907" s="99" t="s">
        <v>526</v>
      </c>
      <c r="P1907" s="98" t="s">
        <v>526</v>
      </c>
      <c r="Q1907" s="98" t="s">
        <v>526</v>
      </c>
      <c r="R1907" s="98" t="s">
        <v>526</v>
      </c>
      <c r="S1907" s="99" t="s">
        <v>526</v>
      </c>
      <c r="T1907" s="98" t="s">
        <v>526</v>
      </c>
      <c r="U1907" s="98" t="s">
        <v>526</v>
      </c>
      <c r="V1907" s="98" t="s">
        <v>526</v>
      </c>
      <c r="W1907" s="99" t="s">
        <v>526</v>
      </c>
      <c r="X1907" s="98" t="s">
        <v>526</v>
      </c>
      <c r="Y1907" s="98" t="s">
        <v>526</v>
      </c>
      <c r="Z1907" s="98" t="s">
        <v>526</v>
      </c>
      <c r="AA1907" s="99" t="s">
        <v>526</v>
      </c>
      <c r="AB1907" s="98" t="s">
        <v>526</v>
      </c>
      <c r="AC1907" t="str">
        <f>IF('Raw data (converted)'!T1907="","",'Raw data (converted)'!T1907)</f>
        <v>Not sampled</v>
      </c>
    </row>
    <row r="1908" spans="1:29" x14ac:dyDescent="0.25">
      <c r="A1908" t="str">
        <f t="shared" si="66"/>
        <v>Dec</v>
      </c>
      <c r="B1908">
        <f t="shared" si="67"/>
        <v>1907</v>
      </c>
      <c r="C1908" t="s">
        <v>3015</v>
      </c>
      <c r="D1908">
        <v>30</v>
      </c>
      <c r="E1908" s="98" t="s">
        <v>526</v>
      </c>
      <c r="F1908" s="98" t="s">
        <v>526</v>
      </c>
      <c r="G1908" s="99" t="s">
        <v>526</v>
      </c>
      <c r="H1908" s="98" t="s">
        <v>526</v>
      </c>
      <c r="I1908" s="98" t="s">
        <v>526</v>
      </c>
      <c r="J1908" s="98" t="s">
        <v>526</v>
      </c>
      <c r="K1908" s="99" t="s">
        <v>526</v>
      </c>
      <c r="L1908" s="98" t="s">
        <v>526</v>
      </c>
      <c r="M1908" s="98" t="s">
        <v>526</v>
      </c>
      <c r="N1908" s="98" t="s">
        <v>526</v>
      </c>
      <c r="O1908" s="99" t="s">
        <v>526</v>
      </c>
      <c r="P1908" s="98" t="s">
        <v>526</v>
      </c>
      <c r="Q1908" s="98" t="s">
        <v>526</v>
      </c>
      <c r="R1908" s="98" t="s">
        <v>526</v>
      </c>
      <c r="S1908" s="99" t="s">
        <v>526</v>
      </c>
      <c r="T1908" s="98" t="s">
        <v>526</v>
      </c>
      <c r="U1908" s="98" t="s">
        <v>526</v>
      </c>
      <c r="V1908" s="98" t="s">
        <v>526</v>
      </c>
      <c r="W1908" s="99" t="s">
        <v>526</v>
      </c>
      <c r="X1908" s="98" t="s">
        <v>526</v>
      </c>
      <c r="Y1908" s="98" t="s">
        <v>526</v>
      </c>
      <c r="Z1908" s="98" t="s">
        <v>526</v>
      </c>
      <c r="AA1908" s="99" t="s">
        <v>526</v>
      </c>
      <c r="AB1908" s="98" t="s">
        <v>526</v>
      </c>
      <c r="AC1908" t="str">
        <f>IF('Raw data (converted)'!T1908="","",'Raw data (converted)'!T1908)</f>
        <v>Not sampled</v>
      </c>
    </row>
    <row r="1909" spans="1:29" x14ac:dyDescent="0.25">
      <c r="A1909" t="str">
        <f t="shared" si="66"/>
        <v>Dec</v>
      </c>
      <c r="B1909">
        <f t="shared" si="67"/>
        <v>1908</v>
      </c>
      <c r="C1909" t="s">
        <v>3015</v>
      </c>
      <c r="D1909">
        <v>45</v>
      </c>
      <c r="E1909" s="98" t="s">
        <v>526</v>
      </c>
      <c r="F1909" s="98" t="s">
        <v>526</v>
      </c>
      <c r="G1909" s="99" t="s">
        <v>526</v>
      </c>
      <c r="H1909" s="98" t="s">
        <v>526</v>
      </c>
      <c r="I1909" s="98" t="s">
        <v>526</v>
      </c>
      <c r="J1909" s="98" t="s">
        <v>526</v>
      </c>
      <c r="K1909" s="99" t="s">
        <v>526</v>
      </c>
      <c r="L1909" s="98" t="s">
        <v>526</v>
      </c>
      <c r="M1909" s="98" t="s">
        <v>526</v>
      </c>
      <c r="N1909" s="98" t="s">
        <v>526</v>
      </c>
      <c r="O1909" s="99" t="s">
        <v>526</v>
      </c>
      <c r="P1909" s="98" t="s">
        <v>526</v>
      </c>
      <c r="Q1909" s="98" t="s">
        <v>526</v>
      </c>
      <c r="R1909" s="98" t="s">
        <v>526</v>
      </c>
      <c r="S1909" s="99" t="s">
        <v>526</v>
      </c>
      <c r="T1909" s="98" t="s">
        <v>526</v>
      </c>
      <c r="U1909" s="98" t="s">
        <v>526</v>
      </c>
      <c r="V1909" s="98" t="s">
        <v>526</v>
      </c>
      <c r="W1909" s="99" t="s">
        <v>526</v>
      </c>
      <c r="X1909" s="98" t="s">
        <v>526</v>
      </c>
      <c r="Y1909" s="98" t="s">
        <v>526</v>
      </c>
      <c r="Z1909" s="98" t="s">
        <v>526</v>
      </c>
      <c r="AA1909" s="99" t="s">
        <v>526</v>
      </c>
      <c r="AB1909" s="98" t="s">
        <v>526</v>
      </c>
      <c r="AC1909" t="str">
        <f>IF('Raw data (converted)'!T1909="","",'Raw data (converted)'!T1909)</f>
        <v>Not sampled</v>
      </c>
    </row>
    <row r="1910" spans="1:29" x14ac:dyDescent="0.25">
      <c r="A1910" t="str">
        <f t="shared" si="66"/>
        <v>Dec</v>
      </c>
      <c r="B1910">
        <f t="shared" si="67"/>
        <v>1909</v>
      </c>
      <c r="C1910" t="s">
        <v>3016</v>
      </c>
      <c r="D1910">
        <v>0</v>
      </c>
      <c r="E1910" s="98">
        <v>0.871205000000007</v>
      </c>
      <c r="F1910" s="98">
        <v>-0.77995556453492199</v>
      </c>
      <c r="G1910" s="99">
        <v>0.95000000000000495</v>
      </c>
      <c r="H1910" s="98">
        <v>1.94722487582985</v>
      </c>
      <c r="I1910" s="98">
        <v>0.88763000000000103</v>
      </c>
      <c r="J1910" s="98">
        <v>-1.4491235439267001</v>
      </c>
      <c r="K1910" s="99">
        <v>0.70000000000000095</v>
      </c>
      <c r="L1910" s="98">
        <v>2.2034597248764101</v>
      </c>
      <c r="M1910" s="98">
        <v>0.20054000000000299</v>
      </c>
      <c r="N1910" s="98">
        <v>0.92673940708990499</v>
      </c>
      <c r="O1910" s="99">
        <v>0.94999999999998597</v>
      </c>
      <c r="P1910" s="98">
        <v>2.3247396325904899</v>
      </c>
      <c r="Q1910" s="98">
        <v>0.21264</v>
      </c>
      <c r="R1910" s="98">
        <v>-0.44153096219389398</v>
      </c>
      <c r="S1910" s="99">
        <v>0.7</v>
      </c>
      <c r="T1910" s="98">
        <v>0.67313632903244103</v>
      </c>
      <c r="U1910" s="98">
        <v>0.34746000000000099</v>
      </c>
      <c r="V1910" s="98">
        <v>2.0535641669741599E-2</v>
      </c>
      <c r="W1910" s="99">
        <v>0.95000000000000295</v>
      </c>
      <c r="X1910" s="98">
        <v>5.1457973381503597E-2</v>
      </c>
      <c r="Y1910" s="98">
        <v>0.35341</v>
      </c>
      <c r="Z1910" s="98">
        <v>-0.102662903988469</v>
      </c>
      <c r="AA1910" s="99">
        <v>0.69999999999999896</v>
      </c>
      <c r="AB1910" s="98">
        <v>0.15648417803269901</v>
      </c>
      <c r="AC1910" t="str">
        <f>IF('Raw data (converted)'!T1910="","",'Raw data (converted)'!T1910)</f>
        <v/>
      </c>
    </row>
    <row r="1911" spans="1:29" x14ac:dyDescent="0.25">
      <c r="A1911" t="str">
        <f t="shared" si="66"/>
        <v>Dec</v>
      </c>
      <c r="B1911">
        <f t="shared" si="67"/>
        <v>1910</v>
      </c>
      <c r="C1911" t="s">
        <v>3016</v>
      </c>
      <c r="D1911">
        <v>15</v>
      </c>
      <c r="E1911" s="98">
        <v>0.88178499999999504</v>
      </c>
      <c r="F1911" s="98">
        <v>0.77995556453379999</v>
      </c>
      <c r="G1911" s="99">
        <v>0.54999999999999405</v>
      </c>
      <c r="H1911" s="98">
        <v>0.49387199070341098</v>
      </c>
      <c r="I1911" s="98">
        <v>0.86536000000000102</v>
      </c>
      <c r="J1911" s="98">
        <v>1.30554055748739</v>
      </c>
      <c r="K1911" s="99">
        <v>0.3</v>
      </c>
      <c r="L1911" s="98">
        <v>0.85059769596734702</v>
      </c>
      <c r="M1911" s="98">
        <v>0.44727999999999801</v>
      </c>
      <c r="N1911" s="98">
        <v>-0.92673940709047498</v>
      </c>
      <c r="O1911" s="99">
        <v>0.54999999999998705</v>
      </c>
      <c r="P1911" s="98">
        <v>0.58962054381513695</v>
      </c>
      <c r="Q1911" s="98">
        <v>0.43518000000000001</v>
      </c>
      <c r="R1911" s="98">
        <v>-4.8427202535119403E-2</v>
      </c>
      <c r="S1911" s="99">
        <v>0.3</v>
      </c>
      <c r="T1911" s="98">
        <v>3.1638185120428902E-2</v>
      </c>
      <c r="U1911" s="98">
        <v>0.36691999999999902</v>
      </c>
      <c r="V1911" s="98">
        <v>-2.05356416697592E-2</v>
      </c>
      <c r="W1911" s="99">
        <v>0.55000000000000004</v>
      </c>
      <c r="X1911" s="98">
        <v>1.30512156387253E-2</v>
      </c>
      <c r="Y1911" s="98">
        <v>0.36097000000000001</v>
      </c>
      <c r="Z1911" s="98">
        <v>5.6474779553463701E-2</v>
      </c>
      <c r="AA1911" s="99">
        <v>0.3</v>
      </c>
      <c r="AB1911" s="98">
        <v>3.6892061940767801E-2</v>
      </c>
      <c r="AC1911" t="str">
        <f>IF('Raw data (converted)'!T1911="","",'Raw data (converted)'!T1911)</f>
        <v/>
      </c>
    </row>
    <row r="1912" spans="1:29" x14ac:dyDescent="0.25">
      <c r="A1912" t="str">
        <f t="shared" si="66"/>
        <v>Dec</v>
      </c>
      <c r="B1912">
        <f t="shared" si="67"/>
        <v>1911</v>
      </c>
      <c r="C1912" t="s">
        <v>3016</v>
      </c>
      <c r="D1912">
        <v>30</v>
      </c>
      <c r="E1912" s="98">
        <v>0.85951499999999403</v>
      </c>
      <c r="F1912" s="98">
        <v>-0.77995556453300596</v>
      </c>
      <c r="G1912" s="99">
        <v>0.54999999999999805</v>
      </c>
      <c r="H1912" s="98">
        <v>0.49387199070291099</v>
      </c>
      <c r="I1912" s="98">
        <v>0.84309000000000001</v>
      </c>
      <c r="J1912" s="98">
        <v>0.23494102704786299</v>
      </c>
      <c r="K1912" s="99">
        <v>0.3</v>
      </c>
      <c r="L1912" s="98">
        <v>0.152940190320522</v>
      </c>
      <c r="M1912" s="98">
        <v>0.66981999999999797</v>
      </c>
      <c r="N1912" s="98">
        <v>0.92673940709079605</v>
      </c>
      <c r="O1912" s="99">
        <v>0.54999999999998495</v>
      </c>
      <c r="P1912" s="98">
        <v>0.58962054381533802</v>
      </c>
      <c r="Q1912" s="98">
        <v>0.65771999999999997</v>
      </c>
      <c r="R1912" s="98">
        <v>0.96400400046455004</v>
      </c>
      <c r="S1912" s="99">
        <v>0.3</v>
      </c>
      <c r="T1912" s="98">
        <v>0.63009721962049203</v>
      </c>
      <c r="U1912" s="98">
        <v>0.37447999999999898</v>
      </c>
      <c r="V1912" s="98">
        <v>2.0535641669787701E-2</v>
      </c>
      <c r="W1912" s="99">
        <v>0.55000000000000204</v>
      </c>
      <c r="X1912" s="98">
        <v>1.30512156387434E-2</v>
      </c>
      <c r="Y1912" s="98">
        <v>0.36853000000000002</v>
      </c>
      <c r="Z1912" s="98">
        <v>8.8676381717855898E-2</v>
      </c>
      <c r="AA1912" s="99">
        <v>0.3</v>
      </c>
      <c r="AB1912" s="98">
        <v>5.7927854217729897E-2</v>
      </c>
      <c r="AC1912" t="str">
        <f>IF('Raw data (converted)'!T1912="","",'Raw data (converted)'!T1912)</f>
        <v/>
      </c>
    </row>
    <row r="1913" spans="1:29" x14ac:dyDescent="0.25">
      <c r="A1913" t="str">
        <f t="shared" si="66"/>
        <v>Dec</v>
      </c>
      <c r="B1913">
        <f t="shared" si="67"/>
        <v>1912</v>
      </c>
      <c r="C1913" t="s">
        <v>3016</v>
      </c>
      <c r="D1913">
        <v>45</v>
      </c>
      <c r="E1913" s="98">
        <v>0.80439500000000397</v>
      </c>
      <c r="F1913" s="98">
        <v>0.77995556453247705</v>
      </c>
      <c r="G1913" s="99">
        <v>0.94999999999999196</v>
      </c>
      <c r="H1913" s="98">
        <v>1.94722487582348</v>
      </c>
      <c r="I1913" s="98">
        <v>0.82081999999999899</v>
      </c>
      <c r="J1913" s="98">
        <v>-0.90400094534609898</v>
      </c>
      <c r="K1913" s="99">
        <v>0.70000000000000095</v>
      </c>
      <c r="L1913" s="98">
        <v>1.3736617498677499</v>
      </c>
      <c r="M1913" s="98">
        <v>0.86816000000000304</v>
      </c>
      <c r="N1913" s="98">
        <v>-0.92673940709110803</v>
      </c>
      <c r="O1913" s="99">
        <v>0.94999999999999196</v>
      </c>
      <c r="P1913" s="98">
        <v>2.32473963259367</v>
      </c>
      <c r="Q1913" s="98">
        <v>0.88026000000000004</v>
      </c>
      <c r="R1913" s="98">
        <v>-0.95703569815844602</v>
      </c>
      <c r="S1913" s="99">
        <v>0.7</v>
      </c>
      <c r="T1913" s="98">
        <v>1.4595892826263099</v>
      </c>
      <c r="U1913" s="98">
        <v>0.37014000000000102</v>
      </c>
      <c r="V1913" s="98">
        <v>-2.0535641669837901E-2</v>
      </c>
      <c r="W1913" s="99">
        <v>0.94999999999999196</v>
      </c>
      <c r="X1913" s="98">
        <v>5.1457973381738902E-2</v>
      </c>
      <c r="Y1913" s="98">
        <v>0.37608999999999998</v>
      </c>
      <c r="Z1913" s="98">
        <v>-0.119059157257056</v>
      </c>
      <c r="AA1913" s="99">
        <v>0.7</v>
      </c>
      <c r="AB1913" s="98">
        <v>0.18147656155238201</v>
      </c>
      <c r="AC1913" t="str">
        <f>IF('Raw data (converted)'!T1913="","",'Raw data (converted)'!T1913)</f>
        <v/>
      </c>
    </row>
    <row r="1914" spans="1:29" x14ac:dyDescent="0.25">
      <c r="A1914" t="str">
        <f t="shared" si="66"/>
        <v>Dec</v>
      </c>
      <c r="B1914">
        <f t="shared" si="67"/>
        <v>1913</v>
      </c>
      <c r="C1914" t="s">
        <v>3017</v>
      </c>
      <c r="D1914">
        <v>0</v>
      </c>
      <c r="E1914" s="98">
        <v>0.92777500000000701</v>
      </c>
      <c r="F1914" s="98">
        <v>-0.58932253562134695</v>
      </c>
      <c r="G1914" s="99">
        <v>0.95</v>
      </c>
      <c r="H1914" s="98">
        <v>1.4708930369683899</v>
      </c>
      <c r="I1914" s="98">
        <v>0.93275000000000197</v>
      </c>
      <c r="J1914" s="98">
        <v>-0.56231437567109199</v>
      </c>
      <c r="K1914" s="99">
        <v>0.70000000000000095</v>
      </c>
      <c r="L1914" s="98">
        <v>0.85423510845321005</v>
      </c>
      <c r="M1914" s="98">
        <v>0.22733999999999999</v>
      </c>
      <c r="N1914" s="98">
        <v>5.4025167229427802E-2</v>
      </c>
      <c r="O1914" s="99">
        <v>0.94999999999999096</v>
      </c>
      <c r="P1914" s="98">
        <v>0.135403545644984</v>
      </c>
      <c r="Q1914" s="98">
        <v>0.22739000000000001</v>
      </c>
      <c r="R1914" s="98">
        <v>1.2136322259253301E-2</v>
      </c>
      <c r="S1914" s="99">
        <v>0.7</v>
      </c>
      <c r="T1914" s="98">
        <v>1.85005899028634E-2</v>
      </c>
      <c r="U1914" s="98">
        <v>0.45909</v>
      </c>
      <c r="V1914" s="98">
        <v>0.140482457786437</v>
      </c>
      <c r="W1914" s="99">
        <v>0.95000000000000595</v>
      </c>
      <c r="X1914" s="98">
        <v>0.35202666021925699</v>
      </c>
      <c r="Y1914" s="98">
        <v>0.47319</v>
      </c>
      <c r="Z1914" s="98">
        <v>-0.20663005539603099</v>
      </c>
      <c r="AA1914" s="99">
        <v>0.69999999999999896</v>
      </c>
      <c r="AB1914" s="98">
        <v>0.31496180946358798</v>
      </c>
      <c r="AC1914" t="str">
        <f>IF('Raw data (converted)'!T1914="","",'Raw data (converted)'!T1914)</f>
        <v/>
      </c>
    </row>
    <row r="1915" spans="1:29" x14ac:dyDescent="0.25">
      <c r="A1915" t="str">
        <f t="shared" si="66"/>
        <v>Dec</v>
      </c>
      <c r="B1915">
        <f t="shared" si="67"/>
        <v>1914</v>
      </c>
      <c r="C1915" t="s">
        <v>3017</v>
      </c>
      <c r="D1915">
        <v>15</v>
      </c>
      <c r="E1915" s="98">
        <v>0.90607499999999497</v>
      </c>
      <c r="F1915" s="98">
        <v>0.58932253562018899</v>
      </c>
      <c r="G1915" s="99">
        <v>0.54999999999999205</v>
      </c>
      <c r="H1915" s="98">
        <v>0.37306059577193601</v>
      </c>
      <c r="I1915" s="98">
        <v>0.90110000000000101</v>
      </c>
      <c r="J1915" s="98">
        <v>0.63776406543922304</v>
      </c>
      <c r="K1915" s="99">
        <v>0.3</v>
      </c>
      <c r="L1915" s="98">
        <v>0.41524255221739498</v>
      </c>
      <c r="M1915" s="98">
        <v>0.48087999999999997</v>
      </c>
      <c r="N1915" s="98">
        <v>-5.4025167229479802E-2</v>
      </c>
      <c r="O1915" s="99">
        <v>0.54999999999998805</v>
      </c>
      <c r="P1915" s="98">
        <v>3.4342216693210199E-2</v>
      </c>
      <c r="Q1915" s="98">
        <v>0.48082999999999998</v>
      </c>
      <c r="R1915" s="98">
        <v>-2.76186389458037E-2</v>
      </c>
      <c r="S1915" s="99">
        <v>0.3</v>
      </c>
      <c r="T1915" s="98">
        <v>1.8043637809236499E-2</v>
      </c>
      <c r="U1915" s="98">
        <v>0.47793000000000002</v>
      </c>
      <c r="V1915" s="98">
        <v>-0.140482457786412</v>
      </c>
      <c r="W1915" s="99">
        <v>0.55000000000000204</v>
      </c>
      <c r="X1915" s="98">
        <v>8.9284041931359096E-2</v>
      </c>
      <c r="Y1915" s="98">
        <v>0.46383000000000002</v>
      </c>
      <c r="Z1915" s="98">
        <v>6.1841713247529302E-2</v>
      </c>
      <c r="AA1915" s="99">
        <v>0.3</v>
      </c>
      <c r="AB1915" s="98">
        <v>4.03980168389525E-2</v>
      </c>
      <c r="AC1915" t="str">
        <f>IF('Raw data (converted)'!T1915="","",'Raw data (converted)'!T1915)</f>
        <v/>
      </c>
    </row>
    <row r="1916" spans="1:29" x14ac:dyDescent="0.25">
      <c r="A1916" t="str">
        <f t="shared" si="66"/>
        <v>Dec</v>
      </c>
      <c r="B1916">
        <f t="shared" si="67"/>
        <v>1915</v>
      </c>
      <c r="C1916" t="s">
        <v>3017</v>
      </c>
      <c r="D1916">
        <v>30</v>
      </c>
      <c r="E1916" s="98">
        <v>0.87442499999999401</v>
      </c>
      <c r="F1916" s="98">
        <v>-0.589322535619485</v>
      </c>
      <c r="G1916" s="99">
        <v>0.54999999999999405</v>
      </c>
      <c r="H1916" s="98">
        <v>0.37306059577149198</v>
      </c>
      <c r="I1916" s="98">
        <v>0.86944999999999995</v>
      </c>
      <c r="J1916" s="98">
        <v>-0.17116462050390399</v>
      </c>
      <c r="K1916" s="99">
        <v>0.3</v>
      </c>
      <c r="L1916" s="98">
        <v>0.11142199817639201</v>
      </c>
      <c r="M1916" s="98">
        <v>0.73431999999999997</v>
      </c>
      <c r="N1916" s="98">
        <v>5.4025167229514399E-2</v>
      </c>
      <c r="O1916" s="99">
        <v>0.54999999999998705</v>
      </c>
      <c r="P1916" s="98">
        <v>3.4342216693232099E-2</v>
      </c>
      <c r="Q1916" s="98">
        <v>0.73426999999999998</v>
      </c>
      <c r="R1916" s="98">
        <v>3.1402014143860901E-2</v>
      </c>
      <c r="S1916" s="99">
        <v>0.3</v>
      </c>
      <c r="T1916" s="98">
        <v>2.05153713652288E-2</v>
      </c>
      <c r="U1916" s="98">
        <v>0.46856999999999999</v>
      </c>
      <c r="V1916" s="98">
        <v>0.140482457786412</v>
      </c>
      <c r="W1916" s="99">
        <v>0.55000000000000404</v>
      </c>
      <c r="X1916" s="98">
        <v>8.9284041931359706E-2</v>
      </c>
      <c r="Y1916" s="98">
        <v>0.45446999999999999</v>
      </c>
      <c r="Z1916" s="98">
        <v>0.28212994623576498</v>
      </c>
      <c r="AA1916" s="99">
        <v>0.3</v>
      </c>
      <c r="AB1916" s="98">
        <v>0.18430852838270001</v>
      </c>
      <c r="AC1916" t="str">
        <f>IF('Raw data (converted)'!T1916="","",'Raw data (converted)'!T1916)</f>
        <v/>
      </c>
    </row>
    <row r="1917" spans="1:29" x14ac:dyDescent="0.25">
      <c r="A1917" t="str">
        <f t="shared" si="66"/>
        <v>Dec</v>
      </c>
      <c r="B1917">
        <f t="shared" si="67"/>
        <v>1916</v>
      </c>
      <c r="C1917" t="s">
        <v>3017</v>
      </c>
      <c r="D1917">
        <v>45</v>
      </c>
      <c r="E1917" s="98">
        <v>0.83282500000000403</v>
      </c>
      <c r="F1917" s="98">
        <v>0.58932253561897996</v>
      </c>
      <c r="G1917" s="99">
        <v>0.94999999999999196</v>
      </c>
      <c r="H1917" s="98">
        <v>1.4708930369623601</v>
      </c>
      <c r="I1917" s="98">
        <v>0.83779999999999899</v>
      </c>
      <c r="J1917" s="98">
        <v>-0.150428049542457</v>
      </c>
      <c r="K1917" s="99">
        <v>0.70000000000000095</v>
      </c>
      <c r="L1917" s="98">
        <v>0.228486766515208</v>
      </c>
      <c r="M1917" s="98">
        <v>0.98765999999999998</v>
      </c>
      <c r="N1917" s="98">
        <v>-5.4025167229524398E-2</v>
      </c>
      <c r="O1917" s="99">
        <v>0.94999999999998896</v>
      </c>
      <c r="P1917" s="98">
        <v>0.135403545645222</v>
      </c>
      <c r="Q1917" s="98">
        <v>0.98770999999999998</v>
      </c>
      <c r="R1917" s="98">
        <v>-1.7915523335080698E-2</v>
      </c>
      <c r="S1917" s="99">
        <v>0.7</v>
      </c>
      <c r="T1917" s="98">
        <v>2.7310397050886701E-2</v>
      </c>
      <c r="U1917" s="98">
        <v>0.431010000000001</v>
      </c>
      <c r="V1917" s="98">
        <v>-0.14048245778645299</v>
      </c>
      <c r="W1917" s="99">
        <v>0.94999999999999596</v>
      </c>
      <c r="X1917" s="98">
        <v>0.35202666021925899</v>
      </c>
      <c r="Y1917" s="98">
        <v>0.445110000000001</v>
      </c>
      <c r="Z1917" s="98">
        <v>-0.31879533343790301</v>
      </c>
      <c r="AA1917" s="99">
        <v>0.7</v>
      </c>
      <c r="AB1917" s="98">
        <v>0.48594837792472501</v>
      </c>
      <c r="AC1917" t="str">
        <f>IF('Raw data (converted)'!T1917="","",'Raw data (converted)'!T1917)</f>
        <v/>
      </c>
    </row>
    <row r="1918" spans="1:29" x14ac:dyDescent="0.25">
      <c r="A1918" t="str">
        <f t="shared" si="66"/>
        <v>Dec</v>
      </c>
      <c r="B1918">
        <f t="shared" si="67"/>
        <v>1917</v>
      </c>
      <c r="C1918" t="s">
        <v>3018</v>
      </c>
      <c r="D1918">
        <v>0</v>
      </c>
      <c r="E1918" s="98">
        <v>0.92967500000000602</v>
      </c>
      <c r="F1918" s="98">
        <v>4.6120894090811299E-2</v>
      </c>
      <c r="G1918" s="99">
        <v>0.94999999999999596</v>
      </c>
      <c r="H1918" s="98">
        <v>0.11507197075954299</v>
      </c>
      <c r="I1918" s="98">
        <v>0.93175000000000197</v>
      </c>
      <c r="J1918" s="98">
        <v>-0.13251994840664699</v>
      </c>
      <c r="K1918" s="99">
        <v>0.70000000000000095</v>
      </c>
      <c r="L1918" s="98">
        <v>0.20128543305448701</v>
      </c>
      <c r="M1918" s="98">
        <v>0.23167000000000201</v>
      </c>
      <c r="N1918" s="98">
        <v>-0.47168126773478303</v>
      </c>
      <c r="O1918" s="99">
        <v>0.94999999999999096</v>
      </c>
      <c r="P1918" s="98">
        <v>1.18244424345976</v>
      </c>
      <c r="Q1918" s="98">
        <v>0.24002000000000001</v>
      </c>
      <c r="R1918" s="98">
        <v>-0.613751154253803</v>
      </c>
      <c r="S1918" s="99">
        <v>0.7</v>
      </c>
      <c r="T1918" s="98">
        <v>0.93578197690986997</v>
      </c>
      <c r="U1918" s="98">
        <v>0.38572499999999998</v>
      </c>
      <c r="V1918" s="98">
        <v>-5.71730932851875E-2</v>
      </c>
      <c r="W1918" s="99">
        <v>0.95000000000000795</v>
      </c>
      <c r="X1918" s="98">
        <v>0.14326411636832601</v>
      </c>
      <c r="Y1918" s="98">
        <v>0.39419999999999999</v>
      </c>
      <c r="Z1918" s="98">
        <v>-0.18073142807408599</v>
      </c>
      <c r="AA1918" s="99">
        <v>0.7</v>
      </c>
      <c r="AB1918" s="98">
        <v>0.27548359379901599</v>
      </c>
      <c r="AC1918" t="str">
        <f>IF('Raw data (converted)'!T1918="","",'Raw data (converted)'!T1918)</f>
        <v/>
      </c>
    </row>
    <row r="1919" spans="1:29" x14ac:dyDescent="0.25">
      <c r="A1919" t="str">
        <f t="shared" ref="A1919:A1982" si="68">A1918</f>
        <v>Dec</v>
      </c>
      <c r="B1919">
        <f t="shared" si="67"/>
        <v>1918</v>
      </c>
      <c r="C1919" t="s">
        <v>3018</v>
      </c>
      <c r="D1919">
        <v>15</v>
      </c>
      <c r="E1919" s="98">
        <v>0.88857499999999601</v>
      </c>
      <c r="F1919" s="98">
        <v>-4.61208940917383E-2</v>
      </c>
      <c r="G1919" s="99">
        <v>0.54999999999999105</v>
      </c>
      <c r="H1919" s="98">
        <v>2.9185547072568999E-2</v>
      </c>
      <c r="I1919" s="98">
        <v>0.88650000000000095</v>
      </c>
      <c r="J1919" s="98">
        <v>6.5652183206959397E-2</v>
      </c>
      <c r="K1919" s="99">
        <v>0.3</v>
      </c>
      <c r="L1919" s="98">
        <v>4.2736652041229402E-2</v>
      </c>
      <c r="M1919" s="98">
        <v>0.55208999999999897</v>
      </c>
      <c r="N1919" s="98">
        <v>0.47168126773456198</v>
      </c>
      <c r="O1919" s="99">
        <v>0.54999999999998905</v>
      </c>
      <c r="P1919" s="98">
        <v>0.29990172150252398</v>
      </c>
      <c r="Q1919" s="98">
        <v>0.54374</v>
      </c>
      <c r="R1919" s="98">
        <v>0.57355968002521396</v>
      </c>
      <c r="S1919" s="99">
        <v>0.3</v>
      </c>
      <c r="T1919" s="98">
        <v>0.37477753576511502</v>
      </c>
      <c r="U1919" s="98">
        <v>0.40112500000000001</v>
      </c>
      <c r="V1919" s="98">
        <v>5.7173093285166898E-2</v>
      </c>
      <c r="W1919" s="99">
        <v>0.55000000000000204</v>
      </c>
      <c r="X1919" s="98">
        <v>3.6335882529804103E-2</v>
      </c>
      <c r="Y1919" s="98">
        <v>0.39265</v>
      </c>
      <c r="Z1919" s="98">
        <v>0.14820055541567301</v>
      </c>
      <c r="AA1919" s="99">
        <v>0.3</v>
      </c>
      <c r="AB1919" s="98">
        <v>9.6812760659410094E-2</v>
      </c>
      <c r="AC1919" t="str">
        <f>IF('Raw data (converted)'!T1919="","",'Raw data (converted)'!T1919)</f>
        <v/>
      </c>
    </row>
    <row r="1920" spans="1:29" x14ac:dyDescent="0.25">
      <c r="A1920" t="str">
        <f t="shared" si="68"/>
        <v>Dec</v>
      </c>
      <c r="B1920">
        <f t="shared" si="67"/>
        <v>1919</v>
      </c>
      <c r="C1920" t="s">
        <v>3018</v>
      </c>
      <c r="D1920">
        <v>30</v>
      </c>
      <c r="E1920" s="98">
        <v>0.843324999999995</v>
      </c>
      <c r="F1920" s="98">
        <v>4.6120894092299497E-2</v>
      </c>
      <c r="G1920" s="99">
        <v>0.54999999999999005</v>
      </c>
      <c r="H1920" s="98">
        <v>2.91855470729241E-2</v>
      </c>
      <c r="I1920" s="98">
        <v>0.84125000000000005</v>
      </c>
      <c r="J1920" s="98">
        <v>0.12895964558516099</v>
      </c>
      <c r="K1920" s="99">
        <v>0.3</v>
      </c>
      <c r="L1920" s="98">
        <v>8.3947530419263505E-2</v>
      </c>
      <c r="M1920" s="98">
        <v>0.85580999999999896</v>
      </c>
      <c r="N1920" s="98">
        <v>-0.47168126773437002</v>
      </c>
      <c r="O1920" s="99">
        <v>0.54999999999999005</v>
      </c>
      <c r="P1920" s="98">
        <v>0.29990172150240202</v>
      </c>
      <c r="Q1920" s="98">
        <v>0.84745999999999999</v>
      </c>
      <c r="R1920" s="98">
        <v>5.8263978050059E-2</v>
      </c>
      <c r="S1920" s="99">
        <v>0.3</v>
      </c>
      <c r="T1920" s="98">
        <v>3.80647119596349E-2</v>
      </c>
      <c r="U1920" s="98">
        <v>0.39957500000000001</v>
      </c>
      <c r="V1920" s="98">
        <v>-5.7173093285173199E-2</v>
      </c>
      <c r="W1920" s="99">
        <v>0.55000000000000704</v>
      </c>
      <c r="X1920" s="98">
        <v>3.6335882529808398E-2</v>
      </c>
      <c r="Y1920" s="98">
        <v>0.3911</v>
      </c>
      <c r="Z1920" s="98">
        <v>5.8548367571620102E-2</v>
      </c>
      <c r="AA1920" s="99">
        <v>0.3</v>
      </c>
      <c r="AB1920" s="98">
        <v>3.8246634999497799E-2</v>
      </c>
      <c r="AC1920" t="str">
        <f>IF('Raw data (converted)'!T1920="","",'Raw data (converted)'!T1920)</f>
        <v/>
      </c>
    </row>
    <row r="1921" spans="1:29" x14ac:dyDescent="0.25">
      <c r="A1921" t="str">
        <f t="shared" si="68"/>
        <v>Dec</v>
      </c>
      <c r="B1921">
        <f t="shared" si="67"/>
        <v>1920</v>
      </c>
      <c r="C1921" t="s">
        <v>3018</v>
      </c>
      <c r="D1921">
        <v>45</v>
      </c>
      <c r="E1921" s="98">
        <v>0.79392500000000299</v>
      </c>
      <c r="F1921" s="98">
        <v>-4.6120894092562002E-2</v>
      </c>
      <c r="G1921" s="99">
        <v>0.94999999999999196</v>
      </c>
      <c r="H1921" s="98">
        <v>0.115071970763907</v>
      </c>
      <c r="I1921" s="98">
        <v>0.79599999999999904</v>
      </c>
      <c r="J1921" s="98">
        <v>-0.164754530451269</v>
      </c>
      <c r="K1921" s="99">
        <v>0.7</v>
      </c>
      <c r="L1921" s="98">
        <v>0.25024799583753199</v>
      </c>
      <c r="M1921" s="98">
        <v>1.14283</v>
      </c>
      <c r="N1921" s="98">
        <v>0.47168126773420799</v>
      </c>
      <c r="O1921" s="99">
        <v>0.94999999999999196</v>
      </c>
      <c r="P1921" s="98">
        <v>1.18244424345834</v>
      </c>
      <c r="Q1921" s="98">
        <v>1.1511800000000001</v>
      </c>
      <c r="R1921" s="98">
        <v>-0.35137542541082201</v>
      </c>
      <c r="S1921" s="99">
        <v>0.7</v>
      </c>
      <c r="T1921" s="98">
        <v>0.53567000339388005</v>
      </c>
      <c r="U1921" s="98">
        <v>0.381075000000001</v>
      </c>
      <c r="V1921" s="98">
        <v>5.7173093285135597E-2</v>
      </c>
      <c r="W1921" s="99">
        <v>0.95000000000000295</v>
      </c>
      <c r="X1921" s="98">
        <v>0.143264116368188</v>
      </c>
      <c r="Y1921" s="98">
        <v>0.38955000000000001</v>
      </c>
      <c r="Z1921" s="98">
        <v>-0.135082768405895</v>
      </c>
      <c r="AA1921" s="99">
        <v>0.7</v>
      </c>
      <c r="AB1921" s="98">
        <v>0.205901088420154</v>
      </c>
      <c r="AC1921" t="str">
        <f>IF('Raw data (converted)'!T1921="","",'Raw data (converted)'!T1921)</f>
        <v/>
      </c>
    </row>
    <row r="1922" spans="1:29" x14ac:dyDescent="0.25">
      <c r="A1922" t="str">
        <f t="shared" si="68"/>
        <v>Dec</v>
      </c>
      <c r="B1922">
        <f t="shared" si="67"/>
        <v>1921</v>
      </c>
      <c r="C1922" t="s">
        <v>3019</v>
      </c>
      <c r="D1922">
        <v>0</v>
      </c>
      <c r="E1922" s="98">
        <v>0.94387500000000701</v>
      </c>
      <c r="F1922" s="98">
        <v>-0.42533713440525001</v>
      </c>
      <c r="G1922" s="99">
        <v>0.94999999999999196</v>
      </c>
      <c r="H1922" s="98">
        <v>1.0614169770300499</v>
      </c>
      <c r="I1922" s="98">
        <v>0.94290000000000196</v>
      </c>
      <c r="J1922" s="98">
        <v>-7.8795644998614398E-2</v>
      </c>
      <c r="K1922" s="99">
        <v>0.7</v>
      </c>
      <c r="L1922" s="98">
        <v>0.119682527177936</v>
      </c>
      <c r="M1922" s="98">
        <v>0.23058500000000201</v>
      </c>
      <c r="N1922" s="98">
        <v>0.16934812035352401</v>
      </c>
      <c r="O1922" s="99">
        <v>0.94999999999999496</v>
      </c>
      <c r="P1922" s="98">
        <v>0.42444928633500101</v>
      </c>
      <c r="Q1922" s="98">
        <v>0.23036000000000101</v>
      </c>
      <c r="R1922" s="98">
        <v>6.01036911886553E-2</v>
      </c>
      <c r="S1922" s="99">
        <v>0.70000000000000095</v>
      </c>
      <c r="T1922" s="98">
        <v>9.1622131856035502E-2</v>
      </c>
      <c r="U1922" s="98">
        <v>0.40991499999999997</v>
      </c>
      <c r="V1922" s="98">
        <v>0.31200173764191502</v>
      </c>
      <c r="W1922" s="99">
        <v>0.95000000000000195</v>
      </c>
      <c r="X1922" s="98">
        <v>0.78189218970997598</v>
      </c>
      <c r="Y1922" s="98">
        <v>0.41009000000000001</v>
      </c>
      <c r="Z1922" s="98">
        <v>0.121295009975489</v>
      </c>
      <c r="AA1922" s="99">
        <v>0.7</v>
      </c>
      <c r="AB1922" s="98">
        <v>0.18488462557367</v>
      </c>
      <c r="AC1922" t="str">
        <f>IF('Raw data (converted)'!T1922="","",'Raw data (converted)'!T1922)</f>
        <v/>
      </c>
    </row>
    <row r="1923" spans="1:29" x14ac:dyDescent="0.25">
      <c r="A1923" t="str">
        <f t="shared" si="68"/>
        <v>Dec</v>
      </c>
      <c r="B1923">
        <f t="shared" si="67"/>
        <v>1922</v>
      </c>
      <c r="C1923" t="s">
        <v>3019</v>
      </c>
      <c r="D1923">
        <v>15</v>
      </c>
      <c r="E1923" s="98">
        <v>0.90537499999999604</v>
      </c>
      <c r="F1923" s="98">
        <v>0.42533713440418902</v>
      </c>
      <c r="G1923" s="99">
        <v>0.54999999999999005</v>
      </c>
      <c r="H1923" s="98">
        <v>0.26920574090773303</v>
      </c>
      <c r="I1923" s="98">
        <v>0.90635000000000099</v>
      </c>
      <c r="J1923" s="98">
        <v>0.24619568702615599</v>
      </c>
      <c r="K1923" s="99">
        <v>0.3</v>
      </c>
      <c r="L1923" s="98">
        <v>0.160267115728183</v>
      </c>
      <c r="M1923" s="98">
        <v>0.45314499999999902</v>
      </c>
      <c r="N1923" s="98">
        <v>-0.16934812035392299</v>
      </c>
      <c r="O1923" s="99">
        <v>0.54999999999998805</v>
      </c>
      <c r="P1923" s="98">
        <v>0.10765249386329299</v>
      </c>
      <c r="Q1923" s="98">
        <v>0.45337</v>
      </c>
      <c r="R1923" s="98">
        <v>-0.10101611778809801</v>
      </c>
      <c r="S1923" s="99">
        <v>0.3</v>
      </c>
      <c r="T1923" s="98">
        <v>6.5995542756879896E-2</v>
      </c>
      <c r="U1923" s="98">
        <v>0.405555</v>
      </c>
      <c r="V1923" s="98">
        <v>-0.31200173764192501</v>
      </c>
      <c r="W1923" s="99">
        <v>0.54999999999999905</v>
      </c>
      <c r="X1923" s="98">
        <v>0.19831025016231299</v>
      </c>
      <c r="Y1923" s="98">
        <v>0.40538000000000002</v>
      </c>
      <c r="Z1923" s="98">
        <v>-0.24248782235915201</v>
      </c>
      <c r="AA1923" s="99">
        <v>0.3</v>
      </c>
      <c r="AB1923" s="98">
        <v>0.15840953432531099</v>
      </c>
      <c r="AC1923" t="str">
        <f>IF('Raw data (converted)'!T1923="","",'Raw data (converted)'!T1923)</f>
        <v/>
      </c>
    </row>
    <row r="1924" spans="1:29" x14ac:dyDescent="0.25">
      <c r="A1924" t="str">
        <f t="shared" si="68"/>
        <v>Dec</v>
      </c>
      <c r="B1924">
        <f t="shared" si="67"/>
        <v>1923</v>
      </c>
      <c r="C1924" t="s">
        <v>3019</v>
      </c>
      <c r="D1924">
        <v>30</v>
      </c>
      <c r="E1924" s="98">
        <v>0.86882499999999496</v>
      </c>
      <c r="F1924" s="98">
        <v>-0.42533713440352899</v>
      </c>
      <c r="G1924" s="99">
        <v>0.54999999999999005</v>
      </c>
      <c r="H1924" s="98">
        <v>0.26920574090731503</v>
      </c>
      <c r="I1924" s="98">
        <v>0.86979999999999902</v>
      </c>
      <c r="J1924" s="98">
        <v>-0.33763979935016297</v>
      </c>
      <c r="K1924" s="99">
        <v>0.3</v>
      </c>
      <c r="L1924" s="98">
        <v>0.21980097595045101</v>
      </c>
      <c r="M1924" s="98">
        <v>0.67615499999999895</v>
      </c>
      <c r="N1924" s="98">
        <v>0.16934812035410801</v>
      </c>
      <c r="O1924" s="99">
        <v>0.54999999999998805</v>
      </c>
      <c r="P1924" s="98">
        <v>0.10765249386341</v>
      </c>
      <c r="Q1924" s="98">
        <v>0.67637999999999998</v>
      </c>
      <c r="R1924" s="98">
        <v>8.3990929396828798E-2</v>
      </c>
      <c r="S1924" s="99">
        <v>0.3</v>
      </c>
      <c r="T1924" s="98">
        <v>5.4872609836971301E-2</v>
      </c>
      <c r="U1924" s="98">
        <v>0.40084500000000001</v>
      </c>
      <c r="V1924" s="98">
        <v>0.31200173764191402</v>
      </c>
      <c r="W1924" s="99">
        <v>0.55000000000000104</v>
      </c>
      <c r="X1924" s="98">
        <v>0.19831025016230699</v>
      </c>
      <c r="Y1924" s="98">
        <v>0.40067000000000003</v>
      </c>
      <c r="Z1924" s="98">
        <v>0.24675697416123901</v>
      </c>
      <c r="AA1924" s="99">
        <v>0.3</v>
      </c>
      <c r="AB1924" s="98">
        <v>0.16119861579960501</v>
      </c>
      <c r="AC1924" t="str">
        <f>IF('Raw data (converted)'!T1924="","",'Raw data (converted)'!T1924)</f>
        <v/>
      </c>
    </row>
    <row r="1925" spans="1:29" x14ac:dyDescent="0.25">
      <c r="A1925" t="str">
        <f t="shared" si="68"/>
        <v>Dec</v>
      </c>
      <c r="B1925">
        <f t="shared" si="67"/>
        <v>1924</v>
      </c>
      <c r="C1925" t="s">
        <v>3019</v>
      </c>
      <c r="D1925">
        <v>45</v>
      </c>
      <c r="E1925" s="98">
        <v>0.83422500000000299</v>
      </c>
      <c r="F1925" s="98">
        <v>0.42533713440329601</v>
      </c>
      <c r="G1925" s="99">
        <v>0.94999999999999196</v>
      </c>
      <c r="H1925" s="98">
        <v>1.06141697702518</v>
      </c>
      <c r="I1925" s="98">
        <v>0.83324999999999805</v>
      </c>
      <c r="J1925" s="98">
        <v>0.21847883385956399</v>
      </c>
      <c r="K1925" s="99">
        <v>0.7</v>
      </c>
      <c r="L1925" s="98">
        <v>0.33185413979905398</v>
      </c>
      <c r="M1925" s="98">
        <v>0.89961500000000105</v>
      </c>
      <c r="N1925" s="98">
        <v>-0.16934812035427399</v>
      </c>
      <c r="O1925" s="99">
        <v>0.94999999999999196</v>
      </c>
      <c r="P1925" s="98">
        <v>0.42444928633686702</v>
      </c>
      <c r="Q1925" s="98">
        <v>0.89939000000000002</v>
      </c>
      <c r="R1925" s="98">
        <v>-3.4097286347418501E-2</v>
      </c>
      <c r="S1925" s="99">
        <v>0.7</v>
      </c>
      <c r="T1925" s="98">
        <v>5.19778748863996E-2</v>
      </c>
      <c r="U1925" s="98">
        <v>0.395785000000001</v>
      </c>
      <c r="V1925" s="98">
        <v>-0.31200173764195699</v>
      </c>
      <c r="W1925" s="99">
        <v>0.94999999999999896</v>
      </c>
      <c r="X1925" s="98">
        <v>0.78189218971005503</v>
      </c>
      <c r="Y1925" s="98">
        <v>0.39596000000000098</v>
      </c>
      <c r="Z1925" s="98">
        <v>-0.12781624707096101</v>
      </c>
      <c r="AA1925" s="99">
        <v>0.7</v>
      </c>
      <c r="AB1925" s="98">
        <v>0.19482482955153599</v>
      </c>
      <c r="AC1925" t="str">
        <f>IF('Raw data (converted)'!T1925="","",'Raw data (converted)'!T1925)</f>
        <v/>
      </c>
    </row>
    <row r="1926" spans="1:29" x14ac:dyDescent="0.25">
      <c r="A1926" t="str">
        <f t="shared" si="68"/>
        <v>Dec</v>
      </c>
      <c r="B1926">
        <f t="shared" si="67"/>
        <v>1925</v>
      </c>
      <c r="C1926" t="s">
        <v>3020</v>
      </c>
      <c r="D1926">
        <v>0</v>
      </c>
      <c r="E1926" s="98">
        <v>0.935485000000008</v>
      </c>
      <c r="F1926" s="98">
        <v>-3.7921624032781598E-2</v>
      </c>
      <c r="G1926" s="99">
        <v>0.94999999999999596</v>
      </c>
      <c r="H1926" s="98">
        <v>9.4614663605173205E-2</v>
      </c>
      <c r="I1926" s="98">
        <v>0.94136000000000197</v>
      </c>
      <c r="J1926" s="98">
        <v>-0.43409237153723701</v>
      </c>
      <c r="K1926" s="99">
        <v>0.70000000000000095</v>
      </c>
      <c r="L1926" s="98">
        <v>0.659404121189339</v>
      </c>
      <c r="M1926" s="98">
        <v>0.23111000000000201</v>
      </c>
      <c r="N1926" s="98">
        <v>-0.64622411570702398</v>
      </c>
      <c r="O1926" s="99">
        <v>0.94999999999999396</v>
      </c>
      <c r="P1926" s="98">
        <v>1.62032615470588</v>
      </c>
      <c r="Q1926" s="98">
        <v>0.23505999999999999</v>
      </c>
      <c r="R1926" s="98">
        <v>-0.40801159595403802</v>
      </c>
      <c r="S1926" s="99">
        <v>0.70000000000000095</v>
      </c>
      <c r="T1926" s="98">
        <v>0.62202527113554595</v>
      </c>
      <c r="U1926" s="98">
        <v>0.38700500000000099</v>
      </c>
      <c r="V1926" s="98">
        <v>-0.14958348079922501</v>
      </c>
      <c r="W1926" s="99">
        <v>0.95000000000000995</v>
      </c>
      <c r="X1926" s="98">
        <v>0.374833442732325</v>
      </c>
      <c r="Y1926" s="98">
        <v>0.38873000000000002</v>
      </c>
      <c r="Z1926" s="98">
        <v>-9.1856282516009496E-2</v>
      </c>
      <c r="AA1926" s="99">
        <v>0.7</v>
      </c>
      <c r="AB1926" s="98">
        <v>0.14001200088461099</v>
      </c>
      <c r="AC1926" t="str">
        <f>IF('Raw data (converted)'!T1926="","",'Raw data (converted)'!T1926)</f>
        <v/>
      </c>
    </row>
    <row r="1927" spans="1:29" x14ac:dyDescent="0.25">
      <c r="A1927" t="str">
        <f t="shared" si="68"/>
        <v>Dec</v>
      </c>
      <c r="B1927">
        <f t="shared" si="67"/>
        <v>1926</v>
      </c>
      <c r="C1927" t="s">
        <v>3020</v>
      </c>
      <c r="D1927">
        <v>15</v>
      </c>
      <c r="E1927" s="98">
        <v>0.90784499999999502</v>
      </c>
      <c r="F1927" s="98">
        <v>3.7921624031515902E-2</v>
      </c>
      <c r="G1927" s="99">
        <v>0.54999999999998905</v>
      </c>
      <c r="H1927" s="98">
        <v>2.39969881460242E-2</v>
      </c>
      <c r="I1927" s="98">
        <v>0.90197000000000105</v>
      </c>
      <c r="J1927" s="98">
        <v>0.30153109858631999</v>
      </c>
      <c r="K1927" s="99">
        <v>0.3</v>
      </c>
      <c r="L1927" s="98">
        <v>0.19629213752465</v>
      </c>
      <c r="M1927" s="98">
        <v>0.51616999999999802</v>
      </c>
      <c r="N1927" s="98">
        <v>0.64622411570680205</v>
      </c>
      <c r="O1927" s="99">
        <v>0.54999999999998905</v>
      </c>
      <c r="P1927" s="98">
        <v>0.41096111370974597</v>
      </c>
      <c r="Q1927" s="98">
        <v>0.51222000000000001</v>
      </c>
      <c r="R1927" s="98">
        <v>0.50243222630177398</v>
      </c>
      <c r="S1927" s="99">
        <v>0.3</v>
      </c>
      <c r="T1927" s="98">
        <v>0.32828827731476201</v>
      </c>
      <c r="U1927" s="98">
        <v>0.399285</v>
      </c>
      <c r="V1927" s="98">
        <v>0.149583480799163</v>
      </c>
      <c r="W1927" s="99">
        <v>0.55000000000000104</v>
      </c>
      <c r="X1927" s="98">
        <v>9.5068495088794905E-2</v>
      </c>
      <c r="Y1927" s="98">
        <v>0.39756000000000002</v>
      </c>
      <c r="Z1927" s="98">
        <v>0.13832051838796</v>
      </c>
      <c r="AA1927" s="99">
        <v>0.3</v>
      </c>
      <c r="AB1927" s="98">
        <v>9.03584389426665E-2</v>
      </c>
      <c r="AC1927" t="str">
        <f>IF('Raw data (converted)'!T1927="","",'Raw data (converted)'!T1927)</f>
        <v/>
      </c>
    </row>
    <row r="1928" spans="1:29" x14ac:dyDescent="0.25">
      <c r="A1928" t="str">
        <f t="shared" si="68"/>
        <v>Dec</v>
      </c>
      <c r="B1928">
        <f t="shared" si="67"/>
        <v>1927</v>
      </c>
      <c r="C1928" t="s">
        <v>3020</v>
      </c>
      <c r="D1928">
        <v>30</v>
      </c>
      <c r="E1928" s="98">
        <v>0.86845499999999398</v>
      </c>
      <c r="F1928" s="98">
        <v>-3.7921624030772497E-2</v>
      </c>
      <c r="G1928" s="99">
        <v>0.54999999999998905</v>
      </c>
      <c r="H1928" s="98">
        <v>2.3996988145553701E-2</v>
      </c>
      <c r="I1928" s="98">
        <v>0.86257999999999901</v>
      </c>
      <c r="J1928" s="98">
        <v>0.249478296186563</v>
      </c>
      <c r="K1928" s="99">
        <v>0.3</v>
      </c>
      <c r="L1928" s="98">
        <v>0.162404147387787</v>
      </c>
      <c r="M1928" s="98">
        <v>0.79332999999999798</v>
      </c>
      <c r="N1928" s="98">
        <v>-0.64622411570658</v>
      </c>
      <c r="O1928" s="99">
        <v>0.54999999999999005</v>
      </c>
      <c r="P1928" s="98">
        <v>0.41096111370960497</v>
      </c>
      <c r="Q1928" s="98">
        <v>0.78937999999999997</v>
      </c>
      <c r="R1928" s="98">
        <v>-0.203545585655377</v>
      </c>
      <c r="S1928" s="99">
        <v>0.3</v>
      </c>
      <c r="T1928" s="98">
        <v>0.13298191234399401</v>
      </c>
      <c r="U1928" s="98">
        <v>0.40811500000000001</v>
      </c>
      <c r="V1928" s="98">
        <v>-0.14958348079914899</v>
      </c>
      <c r="W1928" s="99">
        <v>0.55000000000000304</v>
      </c>
      <c r="X1928" s="98">
        <v>9.5068495088786203E-2</v>
      </c>
      <c r="Y1928" s="98">
        <v>0.40638999999999997</v>
      </c>
      <c r="Z1928" s="98">
        <v>-9.6238879195863006E-2</v>
      </c>
      <c r="AA1928" s="99">
        <v>0.3</v>
      </c>
      <c r="AB1928" s="98">
        <v>6.2868103683612203E-2</v>
      </c>
      <c r="AC1928" t="str">
        <f>IF('Raw data (converted)'!T1928="","",'Raw data (converted)'!T1928)</f>
        <v/>
      </c>
    </row>
    <row r="1929" spans="1:29" x14ac:dyDescent="0.25">
      <c r="A1929" t="str">
        <f t="shared" si="68"/>
        <v>Dec</v>
      </c>
      <c r="B1929">
        <f t="shared" si="67"/>
        <v>1928</v>
      </c>
      <c r="C1929" t="s">
        <v>3020</v>
      </c>
      <c r="D1929">
        <v>45</v>
      </c>
      <c r="E1929" s="98">
        <v>0.81731500000000301</v>
      </c>
      <c r="F1929" s="98">
        <v>3.7921624030481701E-2</v>
      </c>
      <c r="G1929" s="99">
        <v>0.94999999999999196</v>
      </c>
      <c r="H1929" s="98">
        <v>9.4614663599431603E-2</v>
      </c>
      <c r="I1929" s="98">
        <v>0.82318999999999798</v>
      </c>
      <c r="J1929" s="98">
        <v>-0.40758838185562002</v>
      </c>
      <c r="K1929" s="99">
        <v>0.7</v>
      </c>
      <c r="L1929" s="98">
        <v>0.61913632329521595</v>
      </c>
      <c r="M1929" s="98">
        <v>1.0625899999999999</v>
      </c>
      <c r="N1929" s="98">
        <v>0.64622411570645999</v>
      </c>
      <c r="O1929" s="99">
        <v>0.94999999999999196</v>
      </c>
      <c r="P1929" s="98">
        <v>1.6203261547044301</v>
      </c>
      <c r="Q1929" s="98">
        <v>1.06654</v>
      </c>
      <c r="R1929" s="98">
        <v>-4.8545289036994101E-2</v>
      </c>
      <c r="S1929" s="99">
        <v>0.7</v>
      </c>
      <c r="T1929" s="98">
        <v>7.40024434564336E-2</v>
      </c>
      <c r="U1929" s="98">
        <v>0.413495000000001</v>
      </c>
      <c r="V1929" s="98">
        <v>0.149583480799093</v>
      </c>
      <c r="W1929" s="99">
        <v>0.94999999999999596</v>
      </c>
      <c r="X1929" s="98">
        <v>0.37483344273193703</v>
      </c>
      <c r="Y1929" s="98">
        <v>0.41521999999999998</v>
      </c>
      <c r="Z1929" s="98">
        <v>2.7575516860781201E-2</v>
      </c>
      <c r="AA1929" s="99">
        <v>0.7</v>
      </c>
      <c r="AB1929" s="98">
        <v>4.2031826590825501E-2</v>
      </c>
      <c r="AC1929" t="str">
        <f>IF('Raw data (converted)'!T1929="","",'Raw data (converted)'!T1929)</f>
        <v/>
      </c>
    </row>
    <row r="1930" spans="1:29" x14ac:dyDescent="0.25">
      <c r="A1930" t="str">
        <f t="shared" si="68"/>
        <v>Dec</v>
      </c>
      <c r="B1930">
        <f t="shared" si="67"/>
        <v>1929</v>
      </c>
      <c r="C1930" t="s">
        <v>3021</v>
      </c>
      <c r="D1930">
        <v>0</v>
      </c>
      <c r="E1930" s="98">
        <v>0.96192000000000699</v>
      </c>
      <c r="F1930" s="98">
        <v>-1.23399014415148</v>
      </c>
      <c r="G1930" s="99">
        <v>0.94999999999999896</v>
      </c>
      <c r="H1930" s="98">
        <v>3.08370287430269</v>
      </c>
      <c r="I1930" s="98">
        <v>0.96132000000000195</v>
      </c>
      <c r="J1930" s="98">
        <v>-0.38824763262904</v>
      </c>
      <c r="K1930" s="99">
        <v>0.70000000000000095</v>
      </c>
      <c r="L1930" s="98">
        <v>0.58975257175446305</v>
      </c>
      <c r="M1930" s="98">
        <v>0.23000500000000099</v>
      </c>
      <c r="N1930" s="98">
        <v>-0.39583824450864702</v>
      </c>
      <c r="O1930" s="99">
        <v>0.94999999999999396</v>
      </c>
      <c r="P1930" s="98">
        <v>0.99224834910742898</v>
      </c>
      <c r="Q1930" s="98">
        <v>0.23932999999999999</v>
      </c>
      <c r="R1930" s="98">
        <v>-0.64900428081637196</v>
      </c>
      <c r="S1930" s="99">
        <v>0.70000000000000095</v>
      </c>
      <c r="T1930" s="98">
        <v>0.98955476508567797</v>
      </c>
      <c r="U1930" s="98">
        <v>0.37929500000000099</v>
      </c>
      <c r="V1930" s="98">
        <v>-3.7104170744286201E-2</v>
      </c>
      <c r="W1930" s="99">
        <v>0.95000000000000895</v>
      </c>
      <c r="X1930" s="98">
        <v>9.2975297793339004E-2</v>
      </c>
      <c r="Y1930" s="98">
        <v>0.37912000000000001</v>
      </c>
      <c r="Z1930" s="98">
        <v>-1.15519057119528E-2</v>
      </c>
      <c r="AA1930" s="99">
        <v>0.7</v>
      </c>
      <c r="AB1930" s="98">
        <v>1.7607921414009901E-2</v>
      </c>
      <c r="AC1930" t="str">
        <f>IF('Raw data (converted)'!T1930="","",'Raw data (converted)'!T1930)</f>
        <v/>
      </c>
    </row>
    <row r="1931" spans="1:29" x14ac:dyDescent="0.25">
      <c r="A1931" t="str">
        <f t="shared" si="68"/>
        <v>Dec</v>
      </c>
      <c r="B1931">
        <f t="shared" si="67"/>
        <v>1930</v>
      </c>
      <c r="C1931" t="s">
        <v>3021</v>
      </c>
      <c r="D1931">
        <v>15</v>
      </c>
      <c r="E1931" s="98">
        <v>0.92513999999999696</v>
      </c>
      <c r="F1931" s="98">
        <v>1.23399014415036</v>
      </c>
      <c r="G1931" s="99">
        <v>0.54999999999999305</v>
      </c>
      <c r="H1931" s="98">
        <v>0.78211535615348404</v>
      </c>
      <c r="I1931" s="98">
        <v>0.92574000000000101</v>
      </c>
      <c r="J1931" s="98">
        <v>0.81877651342417601</v>
      </c>
      <c r="K1931" s="99">
        <v>0.3</v>
      </c>
      <c r="L1931" s="98">
        <v>0.53317095418278704</v>
      </c>
      <c r="M1931" s="98">
        <v>0.51068499999999795</v>
      </c>
      <c r="N1931" s="98">
        <v>0.39583824450855298</v>
      </c>
      <c r="O1931" s="99">
        <v>0.54999999999998905</v>
      </c>
      <c r="P1931" s="98">
        <v>0.251662596102394</v>
      </c>
      <c r="Q1931" s="98">
        <v>0.50136000000000003</v>
      </c>
      <c r="R1931" s="98">
        <v>0.56901962978755904</v>
      </c>
      <c r="S1931" s="99">
        <v>0.3</v>
      </c>
      <c r="T1931" s="98">
        <v>0.37180996954776802</v>
      </c>
      <c r="U1931" s="98">
        <v>0.380915</v>
      </c>
      <c r="V1931" s="98">
        <v>3.7104170744257099E-2</v>
      </c>
      <c r="W1931" s="99">
        <v>0.55000000000000104</v>
      </c>
      <c r="X1931" s="98">
        <v>2.3581198030812399E-2</v>
      </c>
      <c r="Y1931" s="98">
        <v>0.38108999999999998</v>
      </c>
      <c r="Z1931" s="98">
        <v>2.69566442360996E-2</v>
      </c>
      <c r="AA1931" s="99">
        <v>0.3</v>
      </c>
      <c r="AB1931" s="98">
        <v>1.76093625962623E-2</v>
      </c>
      <c r="AC1931" t="str">
        <f>IF('Raw data (converted)'!T1931="","",'Raw data (converted)'!T1931)</f>
        <v/>
      </c>
    </row>
    <row r="1932" spans="1:29" x14ac:dyDescent="0.25">
      <c r="A1932" t="str">
        <f t="shared" si="68"/>
        <v>Dec</v>
      </c>
      <c r="B1932">
        <f t="shared" si="67"/>
        <v>1931</v>
      </c>
      <c r="C1932" t="s">
        <v>3021</v>
      </c>
      <c r="D1932">
        <v>30</v>
      </c>
      <c r="E1932" s="98">
        <v>0.88955999999999502</v>
      </c>
      <c r="F1932" s="98">
        <v>-1.23399014414982</v>
      </c>
      <c r="G1932" s="99">
        <v>0.54999999999999405</v>
      </c>
      <c r="H1932" s="98">
        <v>0.78211535615314398</v>
      </c>
      <c r="I1932" s="98">
        <v>0.89015999999999995</v>
      </c>
      <c r="J1932" s="98">
        <v>-0.87504981331590004</v>
      </c>
      <c r="K1932" s="99">
        <v>0.3</v>
      </c>
      <c r="L1932" s="98">
        <v>0.56984314002982805</v>
      </c>
      <c r="M1932" s="98">
        <v>0.77271499999999804</v>
      </c>
      <c r="N1932" s="98">
        <v>-0.395838244508323</v>
      </c>
      <c r="O1932" s="99">
        <v>0.54999999999999005</v>
      </c>
      <c r="P1932" s="98">
        <v>0.251662596102249</v>
      </c>
      <c r="Q1932" s="98">
        <v>0.76339000000000001</v>
      </c>
      <c r="R1932" s="98">
        <v>0.13657984464981299</v>
      </c>
      <c r="S1932" s="99">
        <v>0.3</v>
      </c>
      <c r="T1932" s="98">
        <v>8.9230315256709505E-2</v>
      </c>
      <c r="U1932" s="98">
        <v>0.38288499999999998</v>
      </c>
      <c r="V1932" s="98">
        <v>-3.7104170744248703E-2</v>
      </c>
      <c r="W1932" s="99">
        <v>0.55000000000000604</v>
      </c>
      <c r="X1932" s="98">
        <v>2.3581198030807299E-2</v>
      </c>
      <c r="Y1932" s="98">
        <v>0.38306000000000001</v>
      </c>
      <c r="Z1932" s="98">
        <v>-3.1225796038203499E-2</v>
      </c>
      <c r="AA1932" s="99">
        <v>0.3</v>
      </c>
      <c r="AB1932" s="98">
        <v>2.0398178404087801E-2</v>
      </c>
      <c r="AC1932" t="str">
        <f>IF('Raw data (converted)'!T1932="","",'Raw data (converted)'!T1932)</f>
        <v/>
      </c>
    </row>
    <row r="1933" spans="1:29" x14ac:dyDescent="0.25">
      <c r="A1933" t="str">
        <f t="shared" si="68"/>
        <v>Dec</v>
      </c>
      <c r="B1933">
        <f t="shared" si="67"/>
        <v>1932</v>
      </c>
      <c r="C1933" t="s">
        <v>3021</v>
      </c>
      <c r="D1933">
        <v>45</v>
      </c>
      <c r="E1933" s="98">
        <v>0.85518000000000205</v>
      </c>
      <c r="F1933" s="98">
        <v>1.2339901441494801</v>
      </c>
      <c r="G1933" s="99">
        <v>0.94999999999998896</v>
      </c>
      <c r="H1933" s="98">
        <v>3.0837028742973298</v>
      </c>
      <c r="I1933" s="98">
        <v>0.85457999999999801</v>
      </c>
      <c r="J1933" s="98">
        <v>0.47420651808187703</v>
      </c>
      <c r="K1933" s="99">
        <v>0.7</v>
      </c>
      <c r="L1933" s="98">
        <v>0.72035274341910904</v>
      </c>
      <c r="M1933" s="98">
        <v>1.016095</v>
      </c>
      <c r="N1933" s="98">
        <v>0.39583824450819599</v>
      </c>
      <c r="O1933" s="99">
        <v>0.94999999999999196</v>
      </c>
      <c r="P1933" s="98">
        <v>0.99224834910628601</v>
      </c>
      <c r="Q1933" s="98">
        <v>1.02542</v>
      </c>
      <c r="R1933" s="98">
        <v>-0.42881671982701902</v>
      </c>
      <c r="S1933" s="99">
        <v>0.7</v>
      </c>
      <c r="T1933" s="98">
        <v>0.65374911156487403</v>
      </c>
      <c r="U1933" s="98">
        <v>0.38520500000000102</v>
      </c>
      <c r="V1933" s="98">
        <v>3.7104170744205002E-2</v>
      </c>
      <c r="W1933" s="99">
        <v>0.95000000000000595</v>
      </c>
      <c r="X1933" s="98">
        <v>9.2975297793133599E-2</v>
      </c>
      <c r="Y1933" s="98">
        <v>0.38502999999999998</v>
      </c>
      <c r="Z1933" s="98">
        <v>1.80731428074004E-2</v>
      </c>
      <c r="AA1933" s="99">
        <v>0.70000000000000095</v>
      </c>
      <c r="AB1933" s="98">
        <v>2.7547879915322801E-2</v>
      </c>
      <c r="AC1933" t="str">
        <f>IF('Raw data (converted)'!T1933="","",'Raw data (converted)'!T1933)</f>
        <v/>
      </c>
    </row>
    <row r="1934" spans="1:29" x14ac:dyDescent="0.25">
      <c r="A1934" t="str">
        <f t="shared" si="68"/>
        <v>Dec</v>
      </c>
      <c r="B1934">
        <f t="shared" si="67"/>
        <v>1933</v>
      </c>
      <c r="C1934" t="s">
        <v>3022</v>
      </c>
      <c r="D1934">
        <v>0</v>
      </c>
      <c r="E1934" s="98">
        <v>0.97625500000000898</v>
      </c>
      <c r="F1934" s="98">
        <v>-0.35974297391929899</v>
      </c>
      <c r="G1934" s="99">
        <v>0.95000000000000295</v>
      </c>
      <c r="H1934" s="98">
        <v>0.89768040519117998</v>
      </c>
      <c r="I1934" s="98">
        <v>0.96998000000000295</v>
      </c>
      <c r="J1934" s="98">
        <v>0.32377846853901598</v>
      </c>
      <c r="K1934" s="99">
        <v>0.70000000000000195</v>
      </c>
      <c r="L1934" s="98">
        <v>0.49181149094516602</v>
      </c>
      <c r="M1934" s="98">
        <v>0.28111000000000302</v>
      </c>
      <c r="N1934" s="98">
        <v>8.10377508436258E-2</v>
      </c>
      <c r="O1934" s="99">
        <v>0.94999999999999896</v>
      </c>
      <c r="P1934" s="98">
        <v>0.20310608083012399</v>
      </c>
      <c r="Q1934" s="98">
        <v>0.27955999999999998</v>
      </c>
      <c r="R1934" s="98">
        <v>0.112116500871209</v>
      </c>
      <c r="S1934" s="99">
        <v>0.70000000000000095</v>
      </c>
      <c r="T1934" s="98">
        <v>0.17091130030787399</v>
      </c>
      <c r="U1934" s="98">
        <v>0.44283499999999998</v>
      </c>
      <c r="V1934" s="98">
        <v>-0.239660272668859</v>
      </c>
      <c r="W1934" s="99">
        <v>0.95000000000000595</v>
      </c>
      <c r="X1934" s="98">
        <v>0.60057491890272696</v>
      </c>
      <c r="Y1934" s="98">
        <v>0.44956000000000002</v>
      </c>
      <c r="Z1934" s="98">
        <v>-0.22097677700604401</v>
      </c>
      <c r="AA1934" s="99">
        <v>0.7</v>
      </c>
      <c r="AB1934" s="98">
        <v>0.336831325030574</v>
      </c>
      <c r="AC1934" t="str">
        <f>IF('Raw data (converted)'!T1934="","",'Raw data (converted)'!T1934)</f>
        <v/>
      </c>
    </row>
    <row r="1935" spans="1:29" x14ac:dyDescent="0.25">
      <c r="A1935" t="str">
        <f t="shared" si="68"/>
        <v>Dec</v>
      </c>
      <c r="B1935">
        <f t="shared" si="67"/>
        <v>1934</v>
      </c>
      <c r="C1935" t="s">
        <v>3022</v>
      </c>
      <c r="D1935">
        <v>15</v>
      </c>
      <c r="E1935" s="98">
        <v>0.91753499999999499</v>
      </c>
      <c r="F1935" s="98">
        <v>0.35974297391783799</v>
      </c>
      <c r="G1935" s="99">
        <v>0.54999999999999305</v>
      </c>
      <c r="H1935" s="98">
        <v>0.22767745740569401</v>
      </c>
      <c r="I1935" s="98">
        <v>0.92381000000000102</v>
      </c>
      <c r="J1935" s="98">
        <v>-4.7363360742235301E-2</v>
      </c>
      <c r="K1935" s="99">
        <v>0.3</v>
      </c>
      <c r="L1935" s="98">
        <v>3.0831408845140899E-2</v>
      </c>
      <c r="M1935" s="98">
        <v>0.62696999999999703</v>
      </c>
      <c r="N1935" s="98">
        <v>-8.1037750844048906E-2</v>
      </c>
      <c r="O1935" s="99">
        <v>0.54999999999999205</v>
      </c>
      <c r="P1935" s="98">
        <v>5.151351839703E-2</v>
      </c>
      <c r="Q1935" s="98">
        <v>0.62851999999999997</v>
      </c>
      <c r="R1935" s="98">
        <v>-0.102907805387109</v>
      </c>
      <c r="S1935" s="99">
        <v>0.3</v>
      </c>
      <c r="T1935" s="98">
        <v>6.7231427644329197E-2</v>
      </c>
      <c r="U1935" s="98">
        <v>0.43859500000000001</v>
      </c>
      <c r="V1935" s="98">
        <v>0.23966027266884701</v>
      </c>
      <c r="W1935" s="99">
        <v>0.55000000000000004</v>
      </c>
      <c r="X1935" s="98">
        <v>0.15232299794806101</v>
      </c>
      <c r="Y1935" s="98">
        <v>0.43186999999999998</v>
      </c>
      <c r="Z1935" s="98">
        <v>0.26993236965834499</v>
      </c>
      <c r="AA1935" s="99">
        <v>0.3</v>
      </c>
      <c r="AB1935" s="98">
        <v>0.17633951360122499</v>
      </c>
      <c r="AC1935" t="str">
        <f>IF('Raw data (converted)'!T1935="","",'Raw data (converted)'!T1935)</f>
        <v/>
      </c>
    </row>
    <row r="1936" spans="1:29" x14ac:dyDescent="0.25">
      <c r="A1936" t="str">
        <f t="shared" si="68"/>
        <v>Dec</v>
      </c>
      <c r="B1936">
        <f t="shared" si="67"/>
        <v>1935</v>
      </c>
      <c r="C1936" t="s">
        <v>3022</v>
      </c>
      <c r="D1936">
        <v>30</v>
      </c>
      <c r="E1936" s="98">
        <v>0.87136499999999395</v>
      </c>
      <c r="F1936" s="98">
        <v>-0.35974297391708798</v>
      </c>
      <c r="G1936" s="99">
        <v>0.54999999999999505</v>
      </c>
      <c r="H1936" s="98">
        <v>0.227677457405221</v>
      </c>
      <c r="I1936" s="98">
        <v>0.87763999999999898</v>
      </c>
      <c r="J1936" s="98">
        <v>-0.54116156729181297</v>
      </c>
      <c r="K1936" s="99">
        <v>0.3</v>
      </c>
      <c r="L1936" s="98">
        <v>0.35232474166622602</v>
      </c>
      <c r="M1936" s="98">
        <v>0.97592999999999697</v>
      </c>
      <c r="N1936" s="98">
        <v>8.1037750844456705E-2</v>
      </c>
      <c r="O1936" s="99">
        <v>0.54999999999999405</v>
      </c>
      <c r="P1936" s="98">
        <v>5.1513518397289397E-2</v>
      </c>
      <c r="Q1936" s="98">
        <v>0.97748000000000002</v>
      </c>
      <c r="R1936" s="98">
        <v>-1.43768257526002E-2</v>
      </c>
      <c r="S1936" s="99">
        <v>0.3</v>
      </c>
      <c r="T1936" s="98">
        <v>9.3925759070705994E-3</v>
      </c>
      <c r="U1936" s="98">
        <v>0.42090499999999997</v>
      </c>
      <c r="V1936" s="98">
        <v>-0.23966027266885601</v>
      </c>
      <c r="W1936" s="99">
        <v>0.55000000000000004</v>
      </c>
      <c r="X1936" s="98">
        <v>0.152322997948067</v>
      </c>
      <c r="Y1936" s="98">
        <v>0.41417999999999999</v>
      </c>
      <c r="Z1936" s="98">
        <v>-0.10587496469202599</v>
      </c>
      <c r="AA1936" s="99">
        <v>0.3</v>
      </c>
      <c r="AB1936" s="98">
        <v>6.91629546244623E-2</v>
      </c>
      <c r="AC1936" t="str">
        <f>IF('Raw data (converted)'!T1936="","",'Raw data (converted)'!T1936)</f>
        <v/>
      </c>
    </row>
    <row r="1937" spans="1:29" x14ac:dyDescent="0.25">
      <c r="A1937" t="str">
        <f t="shared" si="68"/>
        <v>Dec</v>
      </c>
      <c r="B1937">
        <f t="shared" si="67"/>
        <v>1936</v>
      </c>
      <c r="C1937" t="s">
        <v>3022</v>
      </c>
      <c r="D1937">
        <v>45</v>
      </c>
      <c r="E1937" s="98">
        <v>0.83774500000000396</v>
      </c>
      <c r="F1937" s="98">
        <v>0.359742973916794</v>
      </c>
      <c r="G1937" s="99">
        <v>0.94999999999999596</v>
      </c>
      <c r="H1937" s="98">
        <v>0.89768040518486003</v>
      </c>
      <c r="I1937" s="98">
        <v>0.83146999999999804</v>
      </c>
      <c r="J1937" s="98">
        <v>0.57520820848906096</v>
      </c>
      <c r="K1937" s="99">
        <v>0.70000000000000095</v>
      </c>
      <c r="L1937" s="98">
        <v>0.87382930106485601</v>
      </c>
      <c r="M1937" s="98">
        <v>1.32799</v>
      </c>
      <c r="N1937" s="98">
        <v>-8.1037750844773895E-2</v>
      </c>
      <c r="O1937" s="99">
        <v>0.94999999999999196</v>
      </c>
      <c r="P1937" s="98">
        <v>0.20310608083298701</v>
      </c>
      <c r="Q1937" s="98">
        <v>1.3264400000000001</v>
      </c>
      <c r="R1937" s="98">
        <v>6.7038732479726401E-2</v>
      </c>
      <c r="S1937" s="99">
        <v>0.7</v>
      </c>
      <c r="T1937" s="98">
        <v>0.102193962510637</v>
      </c>
      <c r="U1937" s="98">
        <v>0.38976499999999997</v>
      </c>
      <c r="V1937" s="98">
        <v>0.239660272668833</v>
      </c>
      <c r="W1937" s="99">
        <v>0.94999999999999896</v>
      </c>
      <c r="X1937" s="98">
        <v>0.60057491890262205</v>
      </c>
      <c r="Y1937" s="98">
        <v>0.39649000000000001</v>
      </c>
      <c r="Z1937" s="98">
        <v>-2.9625048519368799E-2</v>
      </c>
      <c r="AA1937" s="99">
        <v>0.7</v>
      </c>
      <c r="AB1937" s="98">
        <v>4.5155816551532599E-2</v>
      </c>
      <c r="AC1937" t="str">
        <f>IF('Raw data (converted)'!T1937="","",'Raw data (converted)'!T1937)</f>
        <v/>
      </c>
    </row>
    <row r="1938" spans="1:29" x14ac:dyDescent="0.25">
      <c r="A1938" t="str">
        <f t="shared" si="68"/>
        <v>Dec</v>
      </c>
      <c r="B1938">
        <f t="shared" si="67"/>
        <v>1937</v>
      </c>
      <c r="C1938" t="s">
        <v>3023</v>
      </c>
      <c r="D1938">
        <v>0</v>
      </c>
      <c r="E1938" s="98">
        <v>0.98218000000000505</v>
      </c>
      <c r="F1938" s="98">
        <v>-3.68967152746527E-2</v>
      </c>
      <c r="G1938" s="99">
        <v>0.94999999999999896</v>
      </c>
      <c r="H1938" s="98">
        <v>9.2057503180249398E-2</v>
      </c>
      <c r="I1938" s="98">
        <v>0.99328000000000105</v>
      </c>
      <c r="J1938" s="98">
        <v>-0.80801352325722497</v>
      </c>
      <c r="K1938" s="99">
        <v>0.70000000000000095</v>
      </c>
      <c r="L1938" s="98">
        <v>1.2277009213176899</v>
      </c>
      <c r="M1938" s="98">
        <v>0.23434500000000399</v>
      </c>
      <c r="N1938" s="98">
        <v>0.28155423690679399</v>
      </c>
      <c r="O1938" s="99">
        <v>0.94999999999999196</v>
      </c>
      <c r="P1938" s="98">
        <v>0.70571622499555497</v>
      </c>
      <c r="Q1938" s="98">
        <v>0.246670000000001</v>
      </c>
      <c r="R1938" s="98">
        <v>-0.63397835801925995</v>
      </c>
      <c r="S1938" s="99">
        <v>0.7</v>
      </c>
      <c r="T1938" s="98">
        <v>0.96663476490665501</v>
      </c>
      <c r="U1938" s="98">
        <v>0.41852499999999998</v>
      </c>
      <c r="V1938" s="98">
        <v>0.479553904902145</v>
      </c>
      <c r="W1938" s="99">
        <v>0.95000000000000395</v>
      </c>
      <c r="X1938" s="98">
        <v>1.20195862445032</v>
      </c>
      <c r="Y1938" s="98">
        <v>0.41749999999999998</v>
      </c>
      <c r="Z1938" s="98">
        <v>0.21054279765331199</v>
      </c>
      <c r="AA1938" s="99">
        <v>0.7</v>
      </c>
      <c r="AB1938" s="98">
        <v>0.320926201424591</v>
      </c>
      <c r="AC1938" t="str">
        <f>IF('Raw data (converted)'!T1938="","",'Raw data (converted)'!T1938)</f>
        <v/>
      </c>
    </row>
    <row r="1939" spans="1:29" x14ac:dyDescent="0.25">
      <c r="A1939" t="str">
        <f t="shared" si="68"/>
        <v>Dec</v>
      </c>
      <c r="B1939">
        <f t="shared" si="67"/>
        <v>1938</v>
      </c>
      <c r="C1939" t="s">
        <v>3023</v>
      </c>
      <c r="D1939">
        <v>15</v>
      </c>
      <c r="E1939" s="98">
        <v>1.0171600000000001</v>
      </c>
      <c r="F1939" s="98">
        <v>3.6896715273863998E-2</v>
      </c>
      <c r="G1939" s="99">
        <v>0.54999999999999205</v>
      </c>
      <c r="H1939" s="98">
        <v>2.3348419033798602E-2</v>
      </c>
      <c r="I1939" s="98">
        <v>1.00606</v>
      </c>
      <c r="J1939" s="98">
        <v>0.54585100894947503</v>
      </c>
      <c r="K1939" s="99">
        <v>0.3</v>
      </c>
      <c r="L1939" s="98">
        <v>0.35537875361818599</v>
      </c>
      <c r="M1939" s="98">
        <v>0.59106499999999695</v>
      </c>
      <c r="N1939" s="98">
        <v>-0.281554236907403</v>
      </c>
      <c r="O1939" s="99">
        <v>0.54999999999999005</v>
      </c>
      <c r="P1939" s="98">
        <v>0.178989844079008</v>
      </c>
      <c r="Q1939" s="98">
        <v>0.57874000000000003</v>
      </c>
      <c r="R1939" s="98">
        <v>0.31250679135937698</v>
      </c>
      <c r="S1939" s="99">
        <v>0.3</v>
      </c>
      <c r="T1939" s="98">
        <v>0.20417514363095299</v>
      </c>
      <c r="U1939" s="98">
        <v>0.41422500000000001</v>
      </c>
      <c r="V1939" s="98">
        <v>-0.47955390490213101</v>
      </c>
      <c r="W1939" s="99">
        <v>0.55000000000000104</v>
      </c>
      <c r="X1939" s="98">
        <v>0.30485112735029501</v>
      </c>
      <c r="Y1939" s="98">
        <v>0.41525000000000001</v>
      </c>
      <c r="Z1939" s="98">
        <v>-0.38849281399088897</v>
      </c>
      <c r="AA1939" s="99">
        <v>0.3</v>
      </c>
      <c r="AB1939" s="98">
        <v>0.253802508500583</v>
      </c>
      <c r="AC1939" t="str">
        <f>IF('Raw data (converted)'!T1939="","",'Raw data (converted)'!T1939)</f>
        <v/>
      </c>
    </row>
    <row r="1940" spans="1:29" x14ac:dyDescent="0.25">
      <c r="A1940" t="str">
        <f t="shared" si="68"/>
        <v>Dec</v>
      </c>
      <c r="B1940">
        <f t="shared" si="67"/>
        <v>1939</v>
      </c>
      <c r="C1940" t="s">
        <v>3023</v>
      </c>
      <c r="D1940">
        <v>30</v>
      </c>
      <c r="E1940" s="98">
        <v>1.0299400000000001</v>
      </c>
      <c r="F1940" s="98">
        <v>-3.6896715273242002E-2</v>
      </c>
      <c r="G1940" s="99">
        <v>0.54999999999999405</v>
      </c>
      <c r="H1940" s="98">
        <v>2.33484190334051E-2</v>
      </c>
      <c r="I1940" s="98">
        <v>1.01884</v>
      </c>
      <c r="J1940" s="98">
        <v>0.49520503904698898</v>
      </c>
      <c r="K1940" s="99">
        <v>0.3</v>
      </c>
      <c r="L1940" s="98">
        <v>0.32239666623143998</v>
      </c>
      <c r="M1940" s="98">
        <v>0.92313499999999704</v>
      </c>
      <c r="N1940" s="98">
        <v>0.28155423690779602</v>
      </c>
      <c r="O1940" s="99">
        <v>0.54999999999999105</v>
      </c>
      <c r="P1940" s="98">
        <v>0.178989844079258</v>
      </c>
      <c r="Q1940" s="98">
        <v>0.91081000000000001</v>
      </c>
      <c r="R1940" s="98">
        <v>0.62009519496131604</v>
      </c>
      <c r="S1940" s="99">
        <v>0.3</v>
      </c>
      <c r="T1940" s="98">
        <v>0.40519649438140998</v>
      </c>
      <c r="U1940" s="98">
        <v>0.41197499999999998</v>
      </c>
      <c r="V1940" s="98">
        <v>0.47955390490212801</v>
      </c>
      <c r="W1940" s="99">
        <v>0.55000000000000204</v>
      </c>
      <c r="X1940" s="98">
        <v>0.30485112735029402</v>
      </c>
      <c r="Y1940" s="98">
        <v>0.41299999999999998</v>
      </c>
      <c r="Z1940" s="98">
        <v>0.36348778200717002</v>
      </c>
      <c r="AA1940" s="99">
        <v>0.3</v>
      </c>
      <c r="AB1940" s="98">
        <v>0.23746430768972501</v>
      </c>
      <c r="AC1940" t="str">
        <f>IF('Raw data (converted)'!T1940="","",'Raw data (converted)'!T1940)</f>
        <v/>
      </c>
    </row>
    <row r="1941" spans="1:29" x14ac:dyDescent="0.25">
      <c r="A1941" t="str">
        <f t="shared" si="68"/>
        <v>Dec</v>
      </c>
      <c r="B1941">
        <f t="shared" si="67"/>
        <v>1940</v>
      </c>
      <c r="C1941" t="s">
        <v>3023</v>
      </c>
      <c r="D1941">
        <v>45</v>
      </c>
      <c r="E1941" s="98">
        <v>1.0205200000000001</v>
      </c>
      <c r="F1941" s="98">
        <v>3.6896715273057303E-2</v>
      </c>
      <c r="G1941" s="99">
        <v>0.94999999999999196</v>
      </c>
      <c r="H1941" s="98">
        <v>9.2057503176262601E-2</v>
      </c>
      <c r="I1941" s="98">
        <v>1.03162</v>
      </c>
      <c r="J1941" s="98">
        <v>-0.78222585762116403</v>
      </c>
      <c r="K1941" s="99">
        <v>0.7</v>
      </c>
      <c r="L1941" s="98">
        <v>1.188493733302</v>
      </c>
      <c r="M1941" s="98">
        <v>1.2305550000000001</v>
      </c>
      <c r="N1941" s="98">
        <v>-0.28155423690797599</v>
      </c>
      <c r="O1941" s="99">
        <v>0.94999999999999196</v>
      </c>
      <c r="P1941" s="98">
        <v>0.70571622499851805</v>
      </c>
      <c r="Q1941" s="98">
        <v>1.24288</v>
      </c>
      <c r="R1941" s="98">
        <v>-0.79059470717431102</v>
      </c>
      <c r="S1941" s="99">
        <v>0.7</v>
      </c>
      <c r="T1941" s="98">
        <v>1.20556768064192</v>
      </c>
      <c r="U1941" s="98">
        <v>0.411775000000001</v>
      </c>
      <c r="V1941" s="98">
        <v>-0.47955390490213101</v>
      </c>
      <c r="W1941" s="99">
        <v>0.94999999999999596</v>
      </c>
      <c r="X1941" s="98">
        <v>1.2019586244501901</v>
      </c>
      <c r="Y1941" s="98">
        <v>0.41075</v>
      </c>
      <c r="Z1941" s="98">
        <v>-0.17234698037993099</v>
      </c>
      <c r="AA1941" s="99">
        <v>0.7</v>
      </c>
      <c r="AB1941" s="98">
        <v>0.26270300849503198</v>
      </c>
      <c r="AC1941" t="str">
        <f>IF('Raw data (converted)'!T1941="","",'Raw data (converted)'!T1941)</f>
        <v/>
      </c>
    </row>
    <row r="1942" spans="1:29" x14ac:dyDescent="0.25">
      <c r="A1942" t="str">
        <f t="shared" si="68"/>
        <v>Dec</v>
      </c>
      <c r="B1942">
        <f t="shared" si="67"/>
        <v>1941</v>
      </c>
      <c r="C1942" t="s">
        <v>3024</v>
      </c>
      <c r="D1942">
        <v>0</v>
      </c>
      <c r="E1942" s="98">
        <v>0.98174000000000505</v>
      </c>
      <c r="F1942" s="98">
        <v>-0.37716642279781498</v>
      </c>
      <c r="G1942" s="99">
        <v>0.94999999999999696</v>
      </c>
      <c r="H1942" s="98">
        <v>0.94117039487717102</v>
      </c>
      <c r="I1942" s="98">
        <v>0.98244000000000098</v>
      </c>
      <c r="J1942" s="98">
        <v>-0.181946307542031</v>
      </c>
      <c r="K1942" s="99">
        <v>0.70000000000000095</v>
      </c>
      <c r="L1942" s="98">
        <v>0.27636168281341</v>
      </c>
      <c r="M1942" s="98">
        <v>0.51637500000000203</v>
      </c>
      <c r="N1942" s="98">
        <v>1.2311504455179001</v>
      </c>
      <c r="O1942" s="99">
        <v>0.94999999999999296</v>
      </c>
      <c r="P1942" s="98">
        <v>3.0904522240504102</v>
      </c>
      <c r="Q1942" s="98">
        <v>0.50120000000000098</v>
      </c>
      <c r="R1942" s="98">
        <v>1.2194114270013701</v>
      </c>
      <c r="S1942" s="99">
        <v>0.7</v>
      </c>
      <c r="T1942" s="98">
        <v>1.8602877503975299</v>
      </c>
      <c r="U1942" s="98">
        <v>0.390185000000001</v>
      </c>
      <c r="V1942" s="98">
        <v>-3.9671125953260698E-3</v>
      </c>
      <c r="W1942" s="99">
        <v>0.95000000000000195</v>
      </c>
      <c r="X1942" s="98">
        <v>9.9407404996806805E-3</v>
      </c>
      <c r="Y1942" s="98">
        <v>0.38575999999999999</v>
      </c>
      <c r="Z1942" s="98">
        <v>8.0863339983659396E-2</v>
      </c>
      <c r="AA1942" s="99">
        <v>0.7</v>
      </c>
      <c r="AB1942" s="98">
        <v>0.123255874822031</v>
      </c>
      <c r="AC1942" t="str">
        <f>IF('Raw data (converted)'!T1942="","",'Raw data (converted)'!T1942)</f>
        <v/>
      </c>
    </row>
    <row r="1943" spans="1:29" x14ac:dyDescent="0.25">
      <c r="A1943" t="str">
        <f t="shared" si="68"/>
        <v>Dec</v>
      </c>
      <c r="B1943">
        <f t="shared" si="67"/>
        <v>1942</v>
      </c>
      <c r="C1943" t="s">
        <v>3024</v>
      </c>
      <c r="D1943">
        <v>15</v>
      </c>
      <c r="E1943" s="98">
        <v>0.94717999999999603</v>
      </c>
      <c r="F1943" s="98">
        <v>0.37716642279698798</v>
      </c>
      <c r="G1943" s="99">
        <v>0.54999999999999005</v>
      </c>
      <c r="H1943" s="98">
        <v>0.238707764202476</v>
      </c>
      <c r="I1943" s="98">
        <v>0.94647999999999999</v>
      </c>
      <c r="J1943" s="98">
        <v>0.29168327110529202</v>
      </c>
      <c r="K1943" s="99">
        <v>0.3</v>
      </c>
      <c r="L1943" s="98">
        <v>0.18988077811381299</v>
      </c>
      <c r="M1943" s="98">
        <v>1.0479750000000001</v>
      </c>
      <c r="N1943" s="98">
        <v>-1.23115044551829</v>
      </c>
      <c r="O1943" s="99">
        <v>0.54999999999999005</v>
      </c>
      <c r="P1943" s="98">
        <v>0.78382718452996403</v>
      </c>
      <c r="Q1943" s="98">
        <v>1.06315</v>
      </c>
      <c r="R1943" s="98">
        <v>-1.2466221277592899</v>
      </c>
      <c r="S1943" s="99">
        <v>0.3</v>
      </c>
      <c r="T1943" s="98">
        <v>0.81508496099730399</v>
      </c>
      <c r="U1943" s="98">
        <v>0.397845</v>
      </c>
      <c r="V1943" s="98">
        <v>3.96711259530269E-3</v>
      </c>
      <c r="W1943" s="99">
        <v>0.55000000000000104</v>
      </c>
      <c r="X1943" s="98">
        <v>2.52125646121352E-3</v>
      </c>
      <c r="Y1943" s="98">
        <v>0.40227000000000002</v>
      </c>
      <c r="Z1943" s="98">
        <v>-5.0863894327851503E-2</v>
      </c>
      <c r="AA1943" s="99">
        <v>0.3</v>
      </c>
      <c r="AB1943" s="98">
        <v>3.3226749120114703E-2</v>
      </c>
      <c r="AC1943" t="str">
        <f>IF('Raw data (converted)'!T1943="","",'Raw data (converted)'!T1943)</f>
        <v/>
      </c>
    </row>
    <row r="1944" spans="1:29" x14ac:dyDescent="0.25">
      <c r="A1944" t="str">
        <f t="shared" si="68"/>
        <v>Dec</v>
      </c>
      <c r="B1944">
        <f t="shared" si="67"/>
        <v>1943</v>
      </c>
      <c r="C1944" t="s">
        <v>3024</v>
      </c>
      <c r="D1944">
        <v>30</v>
      </c>
      <c r="E1944" s="98">
        <v>0.91121999999999503</v>
      </c>
      <c r="F1944" s="98">
        <v>-0.37716642279639701</v>
      </c>
      <c r="G1944" s="99">
        <v>0.54999999999999105</v>
      </c>
      <c r="H1944" s="98">
        <v>0.23870776420210199</v>
      </c>
      <c r="I1944" s="98">
        <v>0.910519999999999</v>
      </c>
      <c r="J1944" s="98">
        <v>-0.22603108789830101</v>
      </c>
      <c r="K1944" s="99">
        <v>0.3</v>
      </c>
      <c r="L1944" s="98">
        <v>0.14713975052073699</v>
      </c>
      <c r="M1944" s="98">
        <v>1.6099250000000001</v>
      </c>
      <c r="N1944" s="98">
        <v>1.23115044551854</v>
      </c>
      <c r="O1944" s="99">
        <v>0.54999999999999105</v>
      </c>
      <c r="P1944" s="98">
        <v>0.78382718453012301</v>
      </c>
      <c r="Q1944" s="98">
        <v>1.6251</v>
      </c>
      <c r="R1944" s="98">
        <v>9.8367755149466801E-2</v>
      </c>
      <c r="S1944" s="99">
        <v>0.3</v>
      </c>
      <c r="T1944" s="98">
        <v>6.4265305132203104E-2</v>
      </c>
      <c r="U1944" s="98">
        <v>0.41435499999999997</v>
      </c>
      <c r="V1944" s="98">
        <v>-3.9671125952932002E-3</v>
      </c>
      <c r="W1944" s="99">
        <v>0.55000000000000304</v>
      </c>
      <c r="X1944" s="98">
        <v>2.5212564612075001E-3</v>
      </c>
      <c r="Y1944" s="98">
        <v>0.41877999999999999</v>
      </c>
      <c r="Z1944" s="98">
        <v>-5.7084658382337401E-2</v>
      </c>
      <c r="AA1944" s="99">
        <v>0.3</v>
      </c>
      <c r="AB1944" s="98">
        <v>3.7290465727556003E-2</v>
      </c>
      <c r="AC1944" t="str">
        <f>IF('Raw data (converted)'!T1944="","",'Raw data (converted)'!T1944)</f>
        <v/>
      </c>
    </row>
    <row r="1945" spans="1:29" x14ac:dyDescent="0.25">
      <c r="A1945" t="str">
        <f t="shared" si="68"/>
        <v>Dec</v>
      </c>
      <c r="B1945">
        <f t="shared" si="67"/>
        <v>1944</v>
      </c>
      <c r="C1945" t="s">
        <v>3024</v>
      </c>
      <c r="D1945">
        <v>45</v>
      </c>
      <c r="E1945" s="98">
        <v>0.87386000000000297</v>
      </c>
      <c r="F1945" s="98">
        <v>0.37716642279614898</v>
      </c>
      <c r="G1945" s="99">
        <v>0.94999999999999596</v>
      </c>
      <c r="H1945" s="98">
        <v>0.94117039487299703</v>
      </c>
      <c r="I1945" s="98">
        <v>0.874559999999999</v>
      </c>
      <c r="J1945" s="98">
        <v>8.1660941180348404E-2</v>
      </c>
      <c r="K1945" s="99">
        <v>0.70000000000000095</v>
      </c>
      <c r="L1945" s="98">
        <v>0.124034648591829</v>
      </c>
      <c r="M1945" s="98">
        <v>2.2022249999999999</v>
      </c>
      <c r="N1945" s="98">
        <v>-1.2311504455184801</v>
      </c>
      <c r="O1945" s="99">
        <v>0.94999999999999896</v>
      </c>
      <c r="P1945" s="98">
        <v>3.0904522240520702</v>
      </c>
      <c r="Q1945" s="98">
        <v>2.1870500000000002</v>
      </c>
      <c r="R1945" s="98">
        <v>0.53457609951492002</v>
      </c>
      <c r="S1945" s="99">
        <v>0.7</v>
      </c>
      <c r="T1945" s="98">
        <v>0.81502632513277995</v>
      </c>
      <c r="U1945" s="98">
        <v>0.43971500000000102</v>
      </c>
      <c r="V1945" s="98">
        <v>3.9671125952558802E-3</v>
      </c>
      <c r="W1945" s="99">
        <v>0.94999999999999596</v>
      </c>
      <c r="X1945" s="98">
        <v>9.9407404995041707E-3</v>
      </c>
      <c r="Y1945" s="98">
        <v>0.43529000000000001</v>
      </c>
      <c r="Z1945" s="98">
        <v>8.4030798001447596E-2</v>
      </c>
      <c r="AA1945" s="99">
        <v>0.7</v>
      </c>
      <c r="AB1945" s="98">
        <v>0.12808390592417301</v>
      </c>
      <c r="AC1945" t="str">
        <f>IF('Raw data (converted)'!T1945="","",'Raw data (converted)'!T1945)</f>
        <v/>
      </c>
    </row>
    <row r="1946" spans="1:29" x14ac:dyDescent="0.25">
      <c r="A1946" t="str">
        <f t="shared" si="68"/>
        <v>Dec</v>
      </c>
      <c r="B1946">
        <f t="shared" si="67"/>
        <v>1945</v>
      </c>
      <c r="C1946" t="s">
        <v>3025</v>
      </c>
      <c r="D1946">
        <v>0</v>
      </c>
      <c r="E1946" s="98">
        <v>0.97136000000000799</v>
      </c>
      <c r="F1946" s="98">
        <v>-0.79122956086866303</v>
      </c>
      <c r="G1946" s="99">
        <v>0.95000000000000195</v>
      </c>
      <c r="H1946" s="98">
        <v>1.9754078549479399</v>
      </c>
      <c r="I1946" s="98">
        <v>0.98831000000000202</v>
      </c>
      <c r="J1946" s="98">
        <v>-1.4906703385623199</v>
      </c>
      <c r="K1946" s="99">
        <v>0.70000000000000095</v>
      </c>
      <c r="L1946" s="98">
        <v>2.2667771778449302</v>
      </c>
      <c r="M1946" s="98">
        <v>0.28254000000000401</v>
      </c>
      <c r="N1946" s="98">
        <v>0.220256451011724</v>
      </c>
      <c r="O1946" s="99">
        <v>0.94999999999998996</v>
      </c>
      <c r="P1946" s="98">
        <v>0.55205573630744398</v>
      </c>
      <c r="Q1946" s="98">
        <v>0.29954000000000103</v>
      </c>
      <c r="R1946" s="98">
        <v>-0.92120465148830999</v>
      </c>
      <c r="S1946" s="99">
        <v>0.7</v>
      </c>
      <c r="T1946" s="98">
        <v>1.40489429285158</v>
      </c>
      <c r="U1946" s="98">
        <v>0.375745</v>
      </c>
      <c r="V1946" s="98">
        <v>0.19392179804074799</v>
      </c>
      <c r="W1946" s="99">
        <v>0.95000000000000395</v>
      </c>
      <c r="X1946" s="98">
        <v>0.48594651245038201</v>
      </c>
      <c r="Y1946" s="98">
        <v>0.38112000000000001</v>
      </c>
      <c r="Z1946" s="98">
        <v>-2.2731169304158701E-2</v>
      </c>
      <c r="AA1946" s="99">
        <v>0.69999999999999896</v>
      </c>
      <c r="AB1946" s="98">
        <v>3.4647852510040003E-2</v>
      </c>
      <c r="AC1946" t="str">
        <f>IF('Raw data (converted)'!T1946="","",'Raw data (converted)'!T1946)</f>
        <v/>
      </c>
    </row>
    <row r="1947" spans="1:29" x14ac:dyDescent="0.25">
      <c r="A1947" t="str">
        <f t="shared" si="68"/>
        <v>Dec</v>
      </c>
      <c r="B1947">
        <f t="shared" si="67"/>
        <v>1946</v>
      </c>
      <c r="C1947" t="s">
        <v>3025</v>
      </c>
      <c r="D1947">
        <v>15</v>
      </c>
      <c r="E1947" s="98">
        <v>0.95781999999999501</v>
      </c>
      <c r="F1947" s="98">
        <v>0.79122956086735896</v>
      </c>
      <c r="G1947" s="99">
        <v>0.54999999999999605</v>
      </c>
      <c r="H1947" s="98">
        <v>0.50102000127661195</v>
      </c>
      <c r="I1947" s="98">
        <v>0.94087000000000098</v>
      </c>
      <c r="J1947" s="98">
        <v>1.3378977049251</v>
      </c>
      <c r="K1947" s="99">
        <v>0.3</v>
      </c>
      <c r="L1947" s="98">
        <v>0.87171798194691397</v>
      </c>
      <c r="M1947" s="98">
        <v>0.591579999999997</v>
      </c>
      <c r="N1947" s="98">
        <v>-0.22025645101237801</v>
      </c>
      <c r="O1947" s="99">
        <v>0.54999999999999105</v>
      </c>
      <c r="P1947" s="98">
        <v>0.14001714381059499</v>
      </c>
      <c r="Q1947" s="98">
        <v>0.57457999999999998</v>
      </c>
      <c r="R1947" s="98">
        <v>0.52286245237126505</v>
      </c>
      <c r="S1947" s="99">
        <v>0.3</v>
      </c>
      <c r="T1947" s="98">
        <v>0.34164101972794197</v>
      </c>
      <c r="U1947" s="98">
        <v>0.40426499999999999</v>
      </c>
      <c r="V1947" s="98">
        <v>-0.19392179804071999</v>
      </c>
      <c r="W1947" s="99">
        <v>0.55000000000000204</v>
      </c>
      <c r="X1947" s="98">
        <v>0.12324995148661901</v>
      </c>
      <c r="Y1947" s="98">
        <v>0.39889000000000002</v>
      </c>
      <c r="Z1947" s="98">
        <v>-8.6480817933921802E-2</v>
      </c>
      <c r="AA1947" s="99">
        <v>0.3</v>
      </c>
      <c r="AB1947" s="98">
        <v>5.6493590288113502E-2</v>
      </c>
      <c r="AC1947" t="str">
        <f>IF('Raw data (converted)'!T1947="","",'Raw data (converted)'!T1947)</f>
        <v/>
      </c>
    </row>
    <row r="1948" spans="1:29" x14ac:dyDescent="0.25">
      <c r="A1948" t="str">
        <f t="shared" si="68"/>
        <v>Dec</v>
      </c>
      <c r="B1948">
        <f t="shared" si="67"/>
        <v>1947</v>
      </c>
      <c r="C1948" t="s">
        <v>3025</v>
      </c>
      <c r="D1948">
        <v>30</v>
      </c>
      <c r="E1948" s="98">
        <v>0.91037999999999397</v>
      </c>
      <c r="F1948" s="98">
        <v>-0.79122956086662499</v>
      </c>
      <c r="G1948" s="99">
        <v>0.54999999999999805</v>
      </c>
      <c r="H1948" s="98">
        <v>0.50102000127614699</v>
      </c>
      <c r="I1948" s="98">
        <v>0.89342999999999995</v>
      </c>
      <c r="J1948" s="98">
        <v>0.25182301701536802</v>
      </c>
      <c r="K1948" s="99">
        <v>0.3</v>
      </c>
      <c r="L1948" s="98">
        <v>0.163930601896836</v>
      </c>
      <c r="M1948" s="98">
        <v>0.86661999999999695</v>
      </c>
      <c r="N1948" s="98">
        <v>0.220256451012808</v>
      </c>
      <c r="O1948" s="99">
        <v>0.54999999999999005</v>
      </c>
      <c r="P1948" s="98">
        <v>0.14001714381086899</v>
      </c>
      <c r="Q1948" s="98">
        <v>0.84962000000000004</v>
      </c>
      <c r="R1948" s="98">
        <v>0.76348511496762395</v>
      </c>
      <c r="S1948" s="99">
        <v>0.3</v>
      </c>
      <c r="T1948" s="98">
        <v>0.498944333115657</v>
      </c>
      <c r="U1948" s="98">
        <v>0.42203500000000099</v>
      </c>
      <c r="V1948" s="98">
        <v>0.193921798040707</v>
      </c>
      <c r="W1948" s="99">
        <v>0.55000000000000204</v>
      </c>
      <c r="X1948" s="98">
        <v>0.123249951486611</v>
      </c>
      <c r="Y1948" s="98">
        <v>0.41665999999999997</v>
      </c>
      <c r="Z1948" s="98">
        <v>0.217604766141204</v>
      </c>
      <c r="AA1948" s="99">
        <v>0.3</v>
      </c>
      <c r="AB1948" s="98">
        <v>0.14215335403365301</v>
      </c>
      <c r="AC1948" t="str">
        <f>IF('Raw data (converted)'!T1948="","",'Raw data (converted)'!T1948)</f>
        <v/>
      </c>
    </row>
    <row r="1949" spans="1:29" x14ac:dyDescent="0.25">
      <c r="A1949" t="str">
        <f t="shared" si="68"/>
        <v>Dec</v>
      </c>
      <c r="B1949">
        <f t="shared" si="67"/>
        <v>1948</v>
      </c>
      <c r="C1949" t="s">
        <v>3025</v>
      </c>
      <c r="D1949">
        <v>45</v>
      </c>
      <c r="E1949" s="98">
        <v>0.829040000000004</v>
      </c>
      <c r="F1949" s="98">
        <v>0.79122956086607399</v>
      </c>
      <c r="G1949" s="99">
        <v>0.94999999999998896</v>
      </c>
      <c r="H1949" s="98">
        <v>1.97540785494118</v>
      </c>
      <c r="I1949" s="98">
        <v>0.84598999999999802</v>
      </c>
      <c r="J1949" s="98">
        <v>-0.93766817548180303</v>
      </c>
      <c r="K1949" s="99">
        <v>0.70000000000000095</v>
      </c>
      <c r="L1949" s="98">
        <v>1.42486607733439</v>
      </c>
      <c r="M1949" s="98">
        <v>1.1076600000000001</v>
      </c>
      <c r="N1949" s="98">
        <v>-0.22025645101302399</v>
      </c>
      <c r="O1949" s="99">
        <v>0.94999999999998896</v>
      </c>
      <c r="P1949" s="98">
        <v>0.55205573631069305</v>
      </c>
      <c r="Q1949" s="98">
        <v>1.12466</v>
      </c>
      <c r="R1949" s="98">
        <v>-1.0437237142959299</v>
      </c>
      <c r="S1949" s="99">
        <v>0.7</v>
      </c>
      <c r="T1949" s="98">
        <v>1.59194019062292</v>
      </c>
      <c r="U1949" s="98">
        <v>0.42905500000000002</v>
      </c>
      <c r="V1949" s="98">
        <v>-0.19392179804073201</v>
      </c>
      <c r="W1949" s="99">
        <v>0.95000000000000295</v>
      </c>
      <c r="X1949" s="98">
        <v>0.48594651245033399</v>
      </c>
      <c r="Y1949" s="98">
        <v>0.43443000000000098</v>
      </c>
      <c r="Z1949" s="98">
        <v>-0.17756397005629901</v>
      </c>
      <c r="AA1949" s="99">
        <v>0.7</v>
      </c>
      <c r="AB1949" s="98">
        <v>0.27065536549005798</v>
      </c>
      <c r="AC1949" t="str">
        <f>IF('Raw data (converted)'!T1949="","",'Raw data (converted)'!T1949)</f>
        <v/>
      </c>
    </row>
    <row r="1950" spans="1:29" x14ac:dyDescent="0.25">
      <c r="A1950" t="str">
        <f t="shared" si="68"/>
        <v>Dec</v>
      </c>
      <c r="B1950">
        <f t="shared" si="67"/>
        <v>1949</v>
      </c>
      <c r="C1950" t="s">
        <v>3026</v>
      </c>
      <c r="D1950">
        <v>0</v>
      </c>
      <c r="E1950" s="98">
        <v>0.95392500000000702</v>
      </c>
      <c r="F1950" s="98">
        <v>0.79430428713835</v>
      </c>
      <c r="G1950" s="99">
        <v>0.95000000000000095</v>
      </c>
      <c r="H1950" s="98">
        <v>1.9830943940842101</v>
      </c>
      <c r="I1950" s="98">
        <v>0.97150000000000203</v>
      </c>
      <c r="J1950" s="98">
        <v>-0.98136394225392698</v>
      </c>
      <c r="K1950" s="99">
        <v>0.70000000000000095</v>
      </c>
      <c r="L1950" s="98">
        <v>1.49133027744491</v>
      </c>
      <c r="M1950" s="98">
        <v>0.31534000000000301</v>
      </c>
      <c r="N1950" s="98">
        <v>0.781287033779685</v>
      </c>
      <c r="O1950" s="99">
        <v>0.94999999999998797</v>
      </c>
      <c r="P1950" s="98">
        <v>1.95936856007413</v>
      </c>
      <c r="Q1950" s="98">
        <v>0.32144</v>
      </c>
      <c r="R1950" s="98">
        <v>-0.13523330517457599</v>
      </c>
      <c r="S1950" s="99">
        <v>0.7</v>
      </c>
      <c r="T1950" s="98">
        <v>0.20615134817156999</v>
      </c>
      <c r="U1950" s="98">
        <v>0.43007499999999999</v>
      </c>
      <c r="V1950" s="98">
        <v>-0.15285051470118699</v>
      </c>
      <c r="W1950" s="99">
        <v>0.95000000000000495</v>
      </c>
      <c r="X1950" s="98">
        <v>0.38302054130025498</v>
      </c>
      <c r="Y1950" s="98">
        <v>0.42109999999999997</v>
      </c>
      <c r="Z1950" s="98">
        <v>0.106203004126011</v>
      </c>
      <c r="AA1950" s="99">
        <v>0.7</v>
      </c>
      <c r="AB1950" s="98">
        <v>0.16188024859407699</v>
      </c>
      <c r="AC1950" t="str">
        <f>IF('Raw data (converted)'!T1950="","",'Raw data (converted)'!T1950)</f>
        <v/>
      </c>
    </row>
    <row r="1951" spans="1:29" x14ac:dyDescent="0.25">
      <c r="A1951" t="str">
        <f t="shared" si="68"/>
        <v>Dec</v>
      </c>
      <c r="B1951">
        <f t="shared" si="67"/>
        <v>1950</v>
      </c>
      <c r="C1951" t="s">
        <v>3026</v>
      </c>
      <c r="D1951">
        <v>15</v>
      </c>
      <c r="E1951" s="98">
        <v>0.95652499999999496</v>
      </c>
      <c r="F1951" s="98">
        <v>-0.79430428713950296</v>
      </c>
      <c r="G1951" s="99">
        <v>0.54999999999999505</v>
      </c>
      <c r="H1951" s="98">
        <v>0.50296952772064196</v>
      </c>
      <c r="I1951" s="98">
        <v>0.93895000000000095</v>
      </c>
      <c r="J1951" s="98">
        <v>0.279021778629644</v>
      </c>
      <c r="K1951" s="99">
        <v>0.3</v>
      </c>
      <c r="L1951" s="98">
        <v>0.18163768550443701</v>
      </c>
      <c r="M1951" s="98">
        <v>0.62237999999999705</v>
      </c>
      <c r="N1951" s="98">
        <v>-0.78128703378025</v>
      </c>
      <c r="O1951" s="99">
        <v>0.54999999999998905</v>
      </c>
      <c r="P1951" s="98">
        <v>0.49695197678457897</v>
      </c>
      <c r="Q1951" s="98">
        <v>0.61628000000000005</v>
      </c>
      <c r="R1951" s="98">
        <v>-0.19597883525927601</v>
      </c>
      <c r="S1951" s="99">
        <v>0.3</v>
      </c>
      <c r="T1951" s="98">
        <v>0.12803814832244201</v>
      </c>
      <c r="U1951" s="98">
        <v>0.42647499999999999</v>
      </c>
      <c r="V1951" s="98">
        <v>0.152850514701173</v>
      </c>
      <c r="W1951" s="99">
        <v>0.55000000000000204</v>
      </c>
      <c r="X1951" s="98">
        <v>9.7144977737560104E-2</v>
      </c>
      <c r="Y1951" s="98">
        <v>0.43545</v>
      </c>
      <c r="Z1951" s="98">
        <v>1.0367940090808801E-2</v>
      </c>
      <c r="AA1951" s="99">
        <v>0.3</v>
      </c>
      <c r="AB1951" s="98">
        <v>6.7728295107910104E-3</v>
      </c>
      <c r="AC1951" t="str">
        <f>IF('Raw data (converted)'!T1951="","",'Raw data (converted)'!T1951)</f>
        <v/>
      </c>
    </row>
    <row r="1952" spans="1:29" x14ac:dyDescent="0.25">
      <c r="A1952" t="str">
        <f t="shared" si="68"/>
        <v>Dec</v>
      </c>
      <c r="B1952">
        <f t="shared" si="67"/>
        <v>1951</v>
      </c>
      <c r="C1952" t="s">
        <v>3026</v>
      </c>
      <c r="D1952">
        <v>30</v>
      </c>
      <c r="E1952" s="98">
        <v>0.923974999999994</v>
      </c>
      <c r="F1952" s="98">
        <v>0.79430428714023105</v>
      </c>
      <c r="G1952" s="99">
        <v>0.54999999999999505</v>
      </c>
      <c r="H1952" s="98">
        <v>0.50296952772110404</v>
      </c>
      <c r="I1952" s="98">
        <v>0.90639999999999998</v>
      </c>
      <c r="J1952" s="98">
        <v>1.36931696403137</v>
      </c>
      <c r="K1952" s="99">
        <v>0.3</v>
      </c>
      <c r="L1952" s="98">
        <v>0.89222880751806199</v>
      </c>
      <c r="M1952" s="98">
        <v>0.91721999999999704</v>
      </c>
      <c r="N1952" s="98">
        <v>0.781287033780663</v>
      </c>
      <c r="O1952" s="99">
        <v>0.54999999999998705</v>
      </c>
      <c r="P1952" s="98">
        <v>0.49695197678483899</v>
      </c>
      <c r="Q1952" s="98">
        <v>0.91112000000000004</v>
      </c>
      <c r="R1952" s="98">
        <v>0.657550609422064</v>
      </c>
      <c r="S1952" s="99">
        <v>0.3</v>
      </c>
      <c r="T1952" s="98">
        <v>0.42968199949019997</v>
      </c>
      <c r="U1952" s="98">
        <v>0.44082500000000002</v>
      </c>
      <c r="V1952" s="98">
        <v>-0.15285051470116301</v>
      </c>
      <c r="W1952" s="99">
        <v>0.55000000000000204</v>
      </c>
      <c r="X1952" s="98">
        <v>9.7144977737553803E-2</v>
      </c>
      <c r="Y1952" s="98">
        <v>0.44979999999999998</v>
      </c>
      <c r="Z1952" s="98">
        <v>-0.229314439655534</v>
      </c>
      <c r="AA1952" s="99">
        <v>0.3</v>
      </c>
      <c r="AB1952" s="98">
        <v>0.14980328383490099</v>
      </c>
      <c r="AC1952" t="str">
        <f>IF('Raw data (converted)'!T1952="","",'Raw data (converted)'!T1952)</f>
        <v/>
      </c>
    </row>
    <row r="1953" spans="1:29" x14ac:dyDescent="0.25">
      <c r="A1953" t="str">
        <f t="shared" si="68"/>
        <v>Dec</v>
      </c>
      <c r="B1953">
        <f t="shared" si="67"/>
        <v>1952</v>
      </c>
      <c r="C1953" t="s">
        <v>3026</v>
      </c>
      <c r="D1953">
        <v>45</v>
      </c>
      <c r="E1953" s="98">
        <v>0.85627500000000401</v>
      </c>
      <c r="F1953" s="98">
        <v>-0.79430428714058798</v>
      </c>
      <c r="G1953" s="99">
        <v>0.94999999999999596</v>
      </c>
      <c r="H1953" s="98">
        <v>1.9830943940896999</v>
      </c>
      <c r="I1953" s="98">
        <v>0.87384999999999802</v>
      </c>
      <c r="J1953" s="98">
        <v>-1.5365150774702401</v>
      </c>
      <c r="K1953" s="99">
        <v>0.7</v>
      </c>
      <c r="L1953" s="98">
        <v>2.3366588931016201</v>
      </c>
      <c r="M1953" s="98">
        <v>1.1998599999999999</v>
      </c>
      <c r="N1953" s="98">
        <v>-0.78128703378087105</v>
      </c>
      <c r="O1953" s="99">
        <v>0.94999999999998896</v>
      </c>
      <c r="P1953" s="98">
        <v>1.95936856007713</v>
      </c>
      <c r="Q1953" s="98">
        <v>1.2059599999999999</v>
      </c>
      <c r="R1953" s="98">
        <v>-0.56982922607740405</v>
      </c>
      <c r="S1953" s="99">
        <v>0.7</v>
      </c>
      <c r="T1953" s="98">
        <v>0.86879135867968205</v>
      </c>
      <c r="U1953" s="98">
        <v>0.47312500000000102</v>
      </c>
      <c r="V1953" s="98">
        <v>0.15285051470112701</v>
      </c>
      <c r="W1953" s="99">
        <v>0.95000000000000295</v>
      </c>
      <c r="X1953" s="98">
        <v>0.38302054130009799</v>
      </c>
      <c r="Y1953" s="98">
        <v>0.46415000000000001</v>
      </c>
      <c r="Z1953" s="98">
        <v>0.22824329834097201</v>
      </c>
      <c r="AA1953" s="99">
        <v>0.7</v>
      </c>
      <c r="AB1953" s="98">
        <v>0.347908177166877</v>
      </c>
      <c r="AC1953" t="str">
        <f>IF('Raw data (converted)'!T1953="","",'Raw data (converted)'!T1953)</f>
        <v/>
      </c>
    </row>
    <row r="1954" spans="1:29" x14ac:dyDescent="0.25">
      <c r="A1954" t="str">
        <f t="shared" si="68"/>
        <v>Dec</v>
      </c>
      <c r="B1954">
        <f t="shared" si="67"/>
        <v>1953</v>
      </c>
      <c r="C1954" t="s">
        <v>3027</v>
      </c>
      <c r="D1954">
        <v>0</v>
      </c>
      <c r="E1954" s="98">
        <v>0.95097500000000601</v>
      </c>
      <c r="F1954" s="98">
        <v>-0.95828968835702599</v>
      </c>
      <c r="G1954" s="99">
        <v>0.94999999999999796</v>
      </c>
      <c r="H1954" s="98">
        <v>2.39322495211827</v>
      </c>
      <c r="I1954" s="98">
        <v>0.92325000000000201</v>
      </c>
      <c r="J1954" s="98">
        <v>1.6511269247407701</v>
      </c>
      <c r="K1954" s="99">
        <v>0.70000000000000095</v>
      </c>
      <c r="L1954" s="98">
        <v>2.51143124828904</v>
      </c>
      <c r="M1954" s="98">
        <v>0.27347500000000102</v>
      </c>
      <c r="N1954" s="98">
        <v>-0.47272021325837299</v>
      </c>
      <c r="O1954" s="99">
        <v>0.94999999999999096</v>
      </c>
      <c r="P1954" s="98">
        <v>1.1850499429911501</v>
      </c>
      <c r="Q1954" s="98">
        <v>0.26524999999999999</v>
      </c>
      <c r="R1954" s="98">
        <v>0.34386246401225301</v>
      </c>
      <c r="S1954" s="99">
        <v>0.7</v>
      </c>
      <c r="T1954" s="98">
        <v>0.52421512858117303</v>
      </c>
      <c r="U1954" s="98">
        <v>0.37491999999999998</v>
      </c>
      <c r="V1954" s="98">
        <v>-8.4942881452235497E-2</v>
      </c>
      <c r="W1954" s="99">
        <v>0.95000000000000395</v>
      </c>
      <c r="X1954" s="98">
        <v>0.21285045147677101</v>
      </c>
      <c r="Y1954" s="98">
        <v>0.38507000000000002</v>
      </c>
      <c r="Z1954" s="98">
        <v>-0.22302630866461301</v>
      </c>
      <c r="AA1954" s="99">
        <v>0.7</v>
      </c>
      <c r="AB1954" s="98">
        <v>0.339955559479174</v>
      </c>
      <c r="AC1954" t="str">
        <f>IF('Raw data (converted)'!T1954="","",'Raw data (converted)'!T1954)</f>
        <v/>
      </c>
    </row>
    <row r="1955" spans="1:29" x14ac:dyDescent="0.25">
      <c r="A1955" t="str">
        <f t="shared" si="68"/>
        <v>Dec</v>
      </c>
      <c r="B1955">
        <f t="shared" si="67"/>
        <v>1954</v>
      </c>
      <c r="C1955" t="s">
        <v>3027</v>
      </c>
      <c r="D1955">
        <v>15</v>
      </c>
      <c r="E1955" s="98">
        <v>0.85897499999999605</v>
      </c>
      <c r="F1955" s="98">
        <v>0.95828968835606998</v>
      </c>
      <c r="G1955" s="99">
        <v>0.54999999999999405</v>
      </c>
      <c r="H1955" s="98">
        <v>0.60699038204338096</v>
      </c>
      <c r="I1955" s="98">
        <v>0.88670000000000004</v>
      </c>
      <c r="J1955" s="98">
        <v>-0.64245350709692095</v>
      </c>
      <c r="K1955" s="99">
        <v>0.3</v>
      </c>
      <c r="L1955" s="98">
        <v>0.41829710664574399</v>
      </c>
      <c r="M1955" s="98">
        <v>0.58087499999999803</v>
      </c>
      <c r="N1955" s="98">
        <v>0.47272021325822899</v>
      </c>
      <c r="O1955" s="99">
        <v>0.54999999999999105</v>
      </c>
      <c r="P1955" s="98">
        <v>0.30056260152250103</v>
      </c>
      <c r="Q1955" s="98">
        <v>0.58909999999999996</v>
      </c>
      <c r="R1955" s="98">
        <v>-5.29672527727717E-2</v>
      </c>
      <c r="S1955" s="99">
        <v>0.3</v>
      </c>
      <c r="T1955" s="98">
        <v>3.4604273144500403E-2</v>
      </c>
      <c r="U1955" s="98">
        <v>0.42024</v>
      </c>
      <c r="V1955" s="98">
        <v>8.4942881452245197E-2</v>
      </c>
      <c r="W1955" s="99">
        <v>0.55000000000000204</v>
      </c>
      <c r="X1955" s="98">
        <v>5.3984969839869799E-2</v>
      </c>
      <c r="Y1955" s="98">
        <v>0.41009000000000001</v>
      </c>
      <c r="Z1955" s="98">
        <v>0.190404170373555</v>
      </c>
      <c r="AA1955" s="99">
        <v>0.3</v>
      </c>
      <c r="AB1955" s="98">
        <v>0.12438344178461801</v>
      </c>
      <c r="AC1955" t="str">
        <f>IF('Raw data (converted)'!T1955="","",'Raw data (converted)'!T1955)</f>
        <v/>
      </c>
    </row>
    <row r="1956" spans="1:29" x14ac:dyDescent="0.25">
      <c r="A1956" t="str">
        <f t="shared" si="68"/>
        <v>Dec</v>
      </c>
      <c r="B1956">
        <f t="shared" si="67"/>
        <v>1955</v>
      </c>
      <c r="C1956" t="s">
        <v>3027</v>
      </c>
      <c r="D1956">
        <v>30</v>
      </c>
      <c r="E1956" s="98">
        <v>0.82242499999999497</v>
      </c>
      <c r="F1956" s="98">
        <v>-0.95828968835543904</v>
      </c>
      <c r="G1956" s="99">
        <v>0.54999999999999205</v>
      </c>
      <c r="H1956" s="98">
        <v>0.60699038204297895</v>
      </c>
      <c r="I1956" s="98">
        <v>0.85014999999999896</v>
      </c>
      <c r="J1956" s="98">
        <v>-1.95784189206533</v>
      </c>
      <c r="K1956" s="99">
        <v>0.3</v>
      </c>
      <c r="L1956" s="98">
        <v>1.2770012994895099</v>
      </c>
      <c r="M1956" s="98">
        <v>0.904724999999998</v>
      </c>
      <c r="N1956" s="98">
        <v>-0.47272021325800601</v>
      </c>
      <c r="O1956" s="99">
        <v>0.54999999999999105</v>
      </c>
      <c r="P1956" s="98">
        <v>0.30056260152235897</v>
      </c>
      <c r="Q1956" s="98">
        <v>0.91295000000000004</v>
      </c>
      <c r="R1956" s="98">
        <v>-0.56939796730735504</v>
      </c>
      <c r="S1956" s="99">
        <v>0.3</v>
      </c>
      <c r="T1956" s="98">
        <v>0.37205726582868498</v>
      </c>
      <c r="U1956" s="98">
        <v>0.44526000000000099</v>
      </c>
      <c r="V1956" s="98">
        <v>-8.49428814522597E-2</v>
      </c>
      <c r="W1956" s="99">
        <v>0.55000000000000104</v>
      </c>
      <c r="X1956" s="98">
        <v>5.3984969839878799E-2</v>
      </c>
      <c r="Y1956" s="98">
        <v>0.43511</v>
      </c>
      <c r="Z1956" s="98">
        <v>5.7206634148105701E-2</v>
      </c>
      <c r="AA1956" s="99">
        <v>0.3</v>
      </c>
      <c r="AB1956" s="98">
        <v>3.7370146490268999E-2</v>
      </c>
      <c r="AC1956" t="str">
        <f>IF('Raw data (converted)'!T1956="","",'Raw data (converted)'!T1956)</f>
        <v/>
      </c>
    </row>
    <row r="1957" spans="1:29" x14ac:dyDescent="0.25">
      <c r="A1957" t="str">
        <f t="shared" si="68"/>
        <v>Dec</v>
      </c>
      <c r="B1957">
        <f t="shared" si="67"/>
        <v>1956</v>
      </c>
      <c r="C1957" t="s">
        <v>3027</v>
      </c>
      <c r="D1957">
        <v>45</v>
      </c>
      <c r="E1957" s="98">
        <v>0.84132500000000299</v>
      </c>
      <c r="F1957" s="98">
        <v>0.95828968835517503</v>
      </c>
      <c r="G1957" s="99">
        <v>0.94999999999999196</v>
      </c>
      <c r="H1957" s="98">
        <v>2.3932249521135001</v>
      </c>
      <c r="I1957" s="98">
        <v>0.81359999999999799</v>
      </c>
      <c r="J1957" s="98">
        <v>2.32088990722808</v>
      </c>
      <c r="K1957" s="99">
        <v>0.7</v>
      </c>
      <c r="L1957" s="98">
        <v>3.5350528218378399</v>
      </c>
      <c r="M1957" s="98">
        <v>1.245025</v>
      </c>
      <c r="N1957" s="98">
        <v>0.47272021325781699</v>
      </c>
      <c r="O1957" s="99">
        <v>0.95000000000000295</v>
      </c>
      <c r="P1957" s="98">
        <v>1.1850499429899</v>
      </c>
      <c r="Q1957" s="98">
        <v>1.2367999999999999</v>
      </c>
      <c r="R1957" s="98">
        <v>0.60681611296279203</v>
      </c>
      <c r="S1957" s="99">
        <v>0.7</v>
      </c>
      <c r="T1957" s="98">
        <v>0.92520415153242996</v>
      </c>
      <c r="U1957" s="98">
        <v>0.44997999999999999</v>
      </c>
      <c r="V1957" s="98">
        <v>8.4942881452241797E-2</v>
      </c>
      <c r="W1957" s="99">
        <v>0.94999999999999896</v>
      </c>
      <c r="X1957" s="98">
        <v>0.212850451476776</v>
      </c>
      <c r="Y1957" s="98">
        <v>0.46012999999999998</v>
      </c>
      <c r="Z1957" s="98">
        <v>-0.15520544287187599</v>
      </c>
      <c r="AA1957" s="99">
        <v>0.7</v>
      </c>
      <c r="AB1957" s="98">
        <v>0.23657399433912599</v>
      </c>
      <c r="AC1957" t="str">
        <f>IF('Raw data (converted)'!T1957="","",'Raw data (converted)'!T1957)</f>
        <v/>
      </c>
    </row>
    <row r="1958" spans="1:29" x14ac:dyDescent="0.25">
      <c r="A1958" t="str">
        <f t="shared" si="68"/>
        <v>Dec</v>
      </c>
      <c r="B1958">
        <f t="shared" si="67"/>
        <v>1957</v>
      </c>
      <c r="C1958" t="s">
        <v>3028</v>
      </c>
      <c r="D1958">
        <v>0</v>
      </c>
      <c r="E1958" s="98">
        <v>0.948720000000008</v>
      </c>
      <c r="F1958" s="98">
        <v>-4.5095985335936402E-2</v>
      </c>
      <c r="G1958" s="99">
        <v>0.94999999999999696</v>
      </c>
      <c r="H1958" s="98">
        <v>0.112514804903281</v>
      </c>
      <c r="I1958" s="98">
        <v>0.945770000000002</v>
      </c>
      <c r="J1958" s="98">
        <v>0.195556464405192</v>
      </c>
      <c r="K1958" s="99">
        <v>0.70000000000000095</v>
      </c>
      <c r="L1958" s="98">
        <v>0.29703519706788001</v>
      </c>
      <c r="M1958" s="98">
        <v>0.47471999999999898</v>
      </c>
      <c r="N1958" s="98">
        <v>2.1152930861395798</v>
      </c>
      <c r="O1958" s="99">
        <v>0.94999999999998797</v>
      </c>
      <c r="P1958" s="98">
        <v>5.3261284501073902</v>
      </c>
      <c r="Q1958" s="98">
        <v>0.42557</v>
      </c>
      <c r="R1958" s="98">
        <v>3.42879999829348</v>
      </c>
      <c r="S1958" s="99">
        <v>0.69999999999999896</v>
      </c>
      <c r="T1958" s="98">
        <v>5.2586576677442203</v>
      </c>
      <c r="U1958" s="98">
        <v>0.38637499999999902</v>
      </c>
      <c r="V1958" s="98">
        <v>-2.2169158620749599E-2</v>
      </c>
      <c r="W1958" s="99">
        <v>0.95000000000000395</v>
      </c>
      <c r="X1958" s="98">
        <v>5.5551225449021899E-2</v>
      </c>
      <c r="Y1958" s="98">
        <v>0.39265</v>
      </c>
      <c r="Z1958" s="98">
        <v>-0.125766715412372</v>
      </c>
      <c r="AA1958" s="99">
        <v>0.69999999999999896</v>
      </c>
      <c r="AB1958" s="98">
        <v>0.191700762625515</v>
      </c>
      <c r="AC1958" t="str">
        <f>IF('Raw data (converted)'!T1958="","",'Raw data (converted)'!T1958)</f>
        <v>For CO2, high residuals and Cooks. But no reason to remove this point</v>
      </c>
    </row>
    <row r="1959" spans="1:29" x14ac:dyDescent="0.25">
      <c r="A1959" t="str">
        <f t="shared" si="68"/>
        <v>Dec</v>
      </c>
      <c r="B1959">
        <f t="shared" si="67"/>
        <v>1958</v>
      </c>
      <c r="C1959" t="s">
        <v>3028</v>
      </c>
      <c r="D1959">
        <v>15</v>
      </c>
      <c r="E1959" s="98">
        <v>0.93703999999999499</v>
      </c>
      <c r="F1959" s="98">
        <v>4.5095985334738797E-2</v>
      </c>
      <c r="G1959" s="99">
        <v>0.54999999999999405</v>
      </c>
      <c r="H1959" s="98">
        <v>2.8536976581154599E-2</v>
      </c>
      <c r="I1959" s="98">
        <v>0.93999000000000099</v>
      </c>
      <c r="J1959" s="98">
        <v>-0.107388213960024</v>
      </c>
      <c r="K1959" s="99">
        <v>0.3</v>
      </c>
      <c r="L1959" s="98">
        <v>6.9905213582184697E-2</v>
      </c>
      <c r="M1959" s="98">
        <v>0.57654000000000105</v>
      </c>
      <c r="N1959" s="98">
        <v>-2.1152930861396899</v>
      </c>
      <c r="O1959" s="99">
        <v>0.54999999999999205</v>
      </c>
      <c r="P1959" s="98">
        <v>1.3508586979611099</v>
      </c>
      <c r="Q1959" s="98">
        <v>0.62568999999999997</v>
      </c>
      <c r="R1959" s="98">
        <v>-3.0149716953304599</v>
      </c>
      <c r="S1959" s="99">
        <v>0.3</v>
      </c>
      <c r="T1959" s="98">
        <v>1.97896852367953</v>
      </c>
      <c r="U1959" s="98">
        <v>0.418875</v>
      </c>
      <c r="V1959" s="98">
        <v>2.2169158620773899E-2</v>
      </c>
      <c r="W1959" s="99">
        <v>0.55000000000000404</v>
      </c>
      <c r="X1959" s="98">
        <v>1.4089381580492E-2</v>
      </c>
      <c r="Y1959" s="98">
        <v>0.41260000000000002</v>
      </c>
      <c r="Z1959" s="98">
        <v>9.3921339646149099E-2</v>
      </c>
      <c r="AA1959" s="99">
        <v>0.3</v>
      </c>
      <c r="AB1959" s="98">
        <v>6.13541550749633E-2</v>
      </c>
      <c r="AC1959" t="str">
        <f>IF('Raw data (converted)'!T1959="","",'Raw data (converted)'!T1959)</f>
        <v/>
      </c>
    </row>
    <row r="1960" spans="1:29" x14ac:dyDescent="0.25">
      <c r="A1960" t="str">
        <f t="shared" si="68"/>
        <v>Dec</v>
      </c>
      <c r="B1960">
        <f t="shared" si="67"/>
        <v>1959</v>
      </c>
      <c r="C1960" t="s">
        <v>3028</v>
      </c>
      <c r="D1960">
        <v>30</v>
      </c>
      <c r="E1960" s="98">
        <v>0.93125999999999398</v>
      </c>
      <c r="F1960" s="98">
        <v>-4.5095985333965E-2</v>
      </c>
      <c r="G1960" s="99">
        <v>0.54999999999999405</v>
      </c>
      <c r="H1960" s="98">
        <v>2.85369765806649E-2</v>
      </c>
      <c r="I1960" s="98">
        <v>0.93420999999999899</v>
      </c>
      <c r="J1960" s="98">
        <v>-0.16928884384083501</v>
      </c>
      <c r="K1960" s="99">
        <v>0.3</v>
      </c>
      <c r="L1960" s="98">
        <v>0.110200898755117</v>
      </c>
      <c r="M1960" s="98">
        <v>0.77666000000000102</v>
      </c>
      <c r="N1960" s="98">
        <v>2.1152930861395398</v>
      </c>
      <c r="O1960" s="99">
        <v>0.54999999999999105</v>
      </c>
      <c r="P1960" s="98">
        <v>1.35085869796101</v>
      </c>
      <c r="Q1960" s="98">
        <v>0.82581000000000004</v>
      </c>
      <c r="R1960" s="98">
        <v>-0.704086124358137</v>
      </c>
      <c r="S1960" s="99">
        <v>0.3</v>
      </c>
      <c r="T1960" s="98">
        <v>0.46010598260584001</v>
      </c>
      <c r="U1960" s="98">
        <v>0.43882500000000102</v>
      </c>
      <c r="V1960" s="98">
        <v>-2.2169158620789501E-2</v>
      </c>
      <c r="W1960" s="99">
        <v>0.55000000000000504</v>
      </c>
      <c r="X1960" s="98">
        <v>1.4089381580502E-2</v>
      </c>
      <c r="Y1960" s="98">
        <v>0.43254999999999999</v>
      </c>
      <c r="Z1960" s="98">
        <v>5.9158246400493802E-2</v>
      </c>
      <c r="AA1960" s="99">
        <v>0.3</v>
      </c>
      <c r="AB1960" s="98">
        <v>3.86450389405288E-2</v>
      </c>
      <c r="AC1960" t="str">
        <f>IF('Raw data (converted)'!T1960="","",'Raw data (converted)'!T1960)</f>
        <v/>
      </c>
    </row>
    <row r="1961" spans="1:29" x14ac:dyDescent="0.25">
      <c r="A1961" t="str">
        <f t="shared" si="68"/>
        <v>Dec</v>
      </c>
      <c r="B1961">
        <f t="shared" si="67"/>
        <v>1960</v>
      </c>
      <c r="C1961" t="s">
        <v>3028</v>
      </c>
      <c r="D1961">
        <v>45</v>
      </c>
      <c r="E1961" s="98">
        <v>0.93138000000000398</v>
      </c>
      <c r="F1961" s="98">
        <v>4.5095985333546203E-2</v>
      </c>
      <c r="G1961" s="99">
        <v>0.94999999999999596</v>
      </c>
      <c r="H1961" s="98">
        <v>0.112514804897315</v>
      </c>
      <c r="I1961" s="98">
        <v>0.92842999999999798</v>
      </c>
      <c r="J1961" s="98">
        <v>0.22707472240483001</v>
      </c>
      <c r="K1961" s="99">
        <v>0.7</v>
      </c>
      <c r="L1961" s="98">
        <v>0.34491137989360199</v>
      </c>
      <c r="M1961" s="98">
        <v>1.07508</v>
      </c>
      <c r="N1961" s="98">
        <v>-2.1152930861393</v>
      </c>
      <c r="O1961" s="99">
        <v>0.94999999999999196</v>
      </c>
      <c r="P1961" s="98">
        <v>5.3261284501069204</v>
      </c>
      <c r="Q1961" s="98">
        <v>1.02593</v>
      </c>
      <c r="R1961" s="98">
        <v>2.2521546592533102</v>
      </c>
      <c r="S1961" s="99">
        <v>0.7</v>
      </c>
      <c r="T1961" s="98">
        <v>3.44214577685318</v>
      </c>
      <c r="U1961" s="98">
        <v>0.44622499999999998</v>
      </c>
      <c r="V1961" s="98">
        <v>2.2169158620777899E-2</v>
      </c>
      <c r="W1961" s="99">
        <v>0.95000000000000295</v>
      </c>
      <c r="X1961" s="98">
        <v>5.5551225449092301E-2</v>
      </c>
      <c r="Y1961" s="98">
        <v>0.45250000000000001</v>
      </c>
      <c r="Z1961" s="98">
        <v>-0.108066214724718</v>
      </c>
      <c r="AA1961" s="99">
        <v>0.7</v>
      </c>
      <c r="AB1961" s="98">
        <v>0.16472028834928501</v>
      </c>
      <c r="AC1961" t="str">
        <f>IF('Raw data (converted)'!T1961="","",'Raw data (converted)'!T1961)</f>
        <v/>
      </c>
    </row>
    <row r="1962" spans="1:29" x14ac:dyDescent="0.25">
      <c r="A1962" t="str">
        <f t="shared" si="68"/>
        <v>Dec</v>
      </c>
      <c r="B1962">
        <f t="shared" si="67"/>
        <v>1961</v>
      </c>
      <c r="C1962" t="s">
        <v>3029</v>
      </c>
      <c r="D1962">
        <v>0</v>
      </c>
      <c r="E1962" s="98">
        <v>0.96972500000000394</v>
      </c>
      <c r="F1962" s="98">
        <v>0.36384260894715897</v>
      </c>
      <c r="G1962" s="99">
        <v>0.94999999999999796</v>
      </c>
      <c r="H1962" s="98">
        <v>0.90791318755978001</v>
      </c>
      <c r="I1962" s="98">
        <v>0.96740000000000104</v>
      </c>
      <c r="J1962" s="98">
        <v>0.29369285863064998</v>
      </c>
      <c r="K1962" s="99">
        <v>0.7</v>
      </c>
      <c r="L1962" s="98">
        <v>0.446107903152065</v>
      </c>
      <c r="M1962" s="98">
        <v>0.29142499999999999</v>
      </c>
      <c r="N1962" s="98">
        <v>0.28571001900218901</v>
      </c>
      <c r="O1962" s="99">
        <v>0.94999999999999696</v>
      </c>
      <c r="P1962" s="98">
        <v>0.71613443779548402</v>
      </c>
      <c r="Q1962" s="98">
        <v>0.2883</v>
      </c>
      <c r="R1962" s="98">
        <v>0.26006404841263397</v>
      </c>
      <c r="S1962" s="99">
        <v>0.7</v>
      </c>
      <c r="T1962" s="98">
        <v>0.39645493304131402</v>
      </c>
      <c r="U1962" s="98">
        <v>0.43405500000000002</v>
      </c>
      <c r="V1962" s="98">
        <v>-5.8573250671765803E-2</v>
      </c>
      <c r="W1962" s="99">
        <v>0.95000000000000495</v>
      </c>
      <c r="X1962" s="98">
        <v>0.14677265102808701</v>
      </c>
      <c r="Y1962" s="98">
        <v>0.41177999999999998</v>
      </c>
      <c r="Z1962" s="98">
        <v>0.39164686784713398</v>
      </c>
      <c r="AA1962" s="99">
        <v>0.7</v>
      </c>
      <c r="AB1962" s="98">
        <v>0.59701458140449803</v>
      </c>
      <c r="AC1962" t="str">
        <f>IF('Raw data (converted)'!T1962="","",'Raw data (converted)'!T1962)</f>
        <v/>
      </c>
    </row>
    <row r="1963" spans="1:29" x14ac:dyDescent="0.25">
      <c r="A1963" t="str">
        <f t="shared" si="68"/>
        <v>Dec</v>
      </c>
      <c r="B1963">
        <f t="shared" ref="B1963:B2017" si="69">B1962+1</f>
        <v>1962</v>
      </c>
      <c r="C1963" t="s">
        <v>3029</v>
      </c>
      <c r="D1963">
        <v>15</v>
      </c>
      <c r="E1963" s="98">
        <v>0.92272499999999702</v>
      </c>
      <c r="F1963" s="98">
        <v>-0.36384260894772602</v>
      </c>
      <c r="G1963" s="99">
        <v>0.54999999999999505</v>
      </c>
      <c r="H1963" s="98">
        <v>0.23027278404930701</v>
      </c>
      <c r="I1963" s="98">
        <v>0.92505000000000004</v>
      </c>
      <c r="J1963" s="98">
        <v>-0.35874228680958897</v>
      </c>
      <c r="K1963" s="99">
        <v>0.3</v>
      </c>
      <c r="L1963" s="98">
        <v>0.233540313544223</v>
      </c>
      <c r="M1963" s="98">
        <v>0.54252500000000003</v>
      </c>
      <c r="N1963" s="98">
        <v>-0.28571001900215398</v>
      </c>
      <c r="O1963" s="99">
        <v>0.54999999999999405</v>
      </c>
      <c r="P1963" s="98">
        <v>0.181632201188419</v>
      </c>
      <c r="Q1963" s="98">
        <v>0.54564999999999997</v>
      </c>
      <c r="R1963" s="98">
        <v>-0.27429470185902599</v>
      </c>
      <c r="S1963" s="99">
        <v>0.3</v>
      </c>
      <c r="T1963" s="98">
        <v>0.17920735694867199</v>
      </c>
      <c r="U1963" s="98">
        <v>0.39793499999999998</v>
      </c>
      <c r="V1963" s="98">
        <v>5.8573250671745701E-2</v>
      </c>
      <c r="W1963" s="99">
        <v>0.55000000000000404</v>
      </c>
      <c r="X1963" s="98">
        <v>3.7225747392553798E-2</v>
      </c>
      <c r="Y1963" s="98">
        <v>0.42020999999999997</v>
      </c>
      <c r="Z1963" s="98">
        <v>-0.225777142448081</v>
      </c>
      <c r="AA1963" s="99">
        <v>0.3</v>
      </c>
      <c r="AB1963" s="98">
        <v>0.147492360702765</v>
      </c>
      <c r="AC1963" t="str">
        <f>IF('Raw data (converted)'!T1963="","",'Raw data (converted)'!T1963)</f>
        <v/>
      </c>
    </row>
    <row r="1964" spans="1:29" x14ac:dyDescent="0.25">
      <c r="A1964" t="str">
        <f t="shared" si="68"/>
        <v>Dec</v>
      </c>
      <c r="B1964">
        <f t="shared" si="69"/>
        <v>1963</v>
      </c>
      <c r="C1964" t="s">
        <v>3029</v>
      </c>
      <c r="D1964">
        <v>30</v>
      </c>
      <c r="E1964" s="98">
        <v>0.88037499999999602</v>
      </c>
      <c r="F1964" s="98">
        <v>0.363842608948166</v>
      </c>
      <c r="G1964" s="99">
        <v>0.54999999999999505</v>
      </c>
      <c r="H1964" s="98">
        <v>0.23027278404958601</v>
      </c>
      <c r="I1964" s="98">
        <v>0.88270000000000004</v>
      </c>
      <c r="J1964" s="98">
        <v>0.14068324972926899</v>
      </c>
      <c r="K1964" s="99">
        <v>0.3</v>
      </c>
      <c r="L1964" s="98">
        <v>9.1579273940737005E-2</v>
      </c>
      <c r="M1964" s="98">
        <v>0.799875</v>
      </c>
      <c r="N1964" s="98">
        <v>0.28571001900216197</v>
      </c>
      <c r="O1964" s="99">
        <v>0.54999999999999305</v>
      </c>
      <c r="P1964" s="98">
        <v>0.18163220118842299</v>
      </c>
      <c r="Q1964" s="98">
        <v>0.80300000000000005</v>
      </c>
      <c r="R1964" s="98">
        <v>3.78337519805554E-2</v>
      </c>
      <c r="S1964" s="99">
        <v>0.3</v>
      </c>
      <c r="T1964" s="98">
        <v>2.4717320542374299E-2</v>
      </c>
      <c r="U1964" s="98">
        <v>0.40636499999999998</v>
      </c>
      <c r="V1964" s="98">
        <v>-5.8573250671743203E-2</v>
      </c>
      <c r="W1964" s="99">
        <v>0.55000000000000504</v>
      </c>
      <c r="X1964" s="98">
        <v>3.72257473925523E-2</v>
      </c>
      <c r="Y1964" s="98">
        <v>0.42864000000000002</v>
      </c>
      <c r="Z1964" s="98">
        <v>-0.31762489407606798</v>
      </c>
      <c r="AA1964" s="99">
        <v>0.3</v>
      </c>
      <c r="AB1964" s="98">
        <v>0.207498879135286</v>
      </c>
      <c r="AC1964" t="str">
        <f>IF('Raw data (converted)'!T1964="","",'Raw data (converted)'!T1964)</f>
        <v/>
      </c>
    </row>
    <row r="1965" spans="1:29" x14ac:dyDescent="0.25">
      <c r="A1965" t="str">
        <f t="shared" si="68"/>
        <v>Dec</v>
      </c>
      <c r="B1965">
        <f t="shared" si="69"/>
        <v>1964</v>
      </c>
      <c r="C1965" t="s">
        <v>3029</v>
      </c>
      <c r="D1965">
        <v>45</v>
      </c>
      <c r="E1965" s="98">
        <v>0.84267500000000195</v>
      </c>
      <c r="F1965" s="98">
        <v>-0.36384260894834802</v>
      </c>
      <c r="G1965" s="99">
        <v>0.94999999999999896</v>
      </c>
      <c r="H1965" s="98">
        <v>0.90791318756275696</v>
      </c>
      <c r="I1965" s="98">
        <v>0.84034999999999904</v>
      </c>
      <c r="J1965" s="98">
        <v>3.9397822499307199E-2</v>
      </c>
      <c r="K1965" s="99">
        <v>0.7</v>
      </c>
      <c r="L1965" s="98">
        <v>5.9841119357326202E-2</v>
      </c>
      <c r="M1965" s="98">
        <v>1.0634749999999999</v>
      </c>
      <c r="N1965" s="98">
        <v>-0.285710019002129</v>
      </c>
      <c r="O1965" s="99">
        <v>0.94999999999999596</v>
      </c>
      <c r="P1965" s="98">
        <v>0.71613443779532504</v>
      </c>
      <c r="Q1965" s="98">
        <v>1.0603499999999999</v>
      </c>
      <c r="R1965" s="98">
        <v>0.101136018827126</v>
      </c>
      <c r="S1965" s="99">
        <v>0.7</v>
      </c>
      <c r="T1965" s="98">
        <v>0.15417237957386301</v>
      </c>
      <c r="U1965" s="98">
        <v>0.459345000000001</v>
      </c>
      <c r="V1965" s="98">
        <v>5.85732506717224E-2</v>
      </c>
      <c r="W1965" s="99">
        <v>0.95000000000000595</v>
      </c>
      <c r="X1965" s="98">
        <v>0.14677265102798001</v>
      </c>
      <c r="Y1965" s="98">
        <v>0.43707000000000001</v>
      </c>
      <c r="Z1965" s="98">
        <v>0.438413453874546</v>
      </c>
      <c r="AA1965" s="99">
        <v>0.7</v>
      </c>
      <c r="AB1965" s="98">
        <v>0.66831810927767199</v>
      </c>
      <c r="AC1965" t="str">
        <f>IF('Raw data (converted)'!T1965="","",'Raw data (converted)'!T1965)</f>
        <v/>
      </c>
    </row>
    <row r="1966" spans="1:29" x14ac:dyDescent="0.25">
      <c r="A1966" t="str">
        <f t="shared" si="68"/>
        <v>Dec</v>
      </c>
      <c r="B1966">
        <f t="shared" si="69"/>
        <v>1965</v>
      </c>
      <c r="C1966" t="s">
        <v>3030</v>
      </c>
      <c r="D1966">
        <v>0</v>
      </c>
      <c r="E1966" s="98">
        <v>0.96678000000000397</v>
      </c>
      <c r="F1966" s="98">
        <v>0.37306678776541302</v>
      </c>
      <c r="G1966" s="99">
        <v>0.94999999999999796</v>
      </c>
      <c r="H1966" s="98">
        <v>0.93093729843478001</v>
      </c>
      <c r="I1966" s="98">
        <v>0.96613000000000104</v>
      </c>
      <c r="J1966" s="98">
        <v>0.17693203922381001</v>
      </c>
      <c r="K1966" s="99">
        <v>0.7</v>
      </c>
      <c r="L1966" s="98">
        <v>0.26874516563969703</v>
      </c>
      <c r="M1966" s="98">
        <v>0.27427500000000199</v>
      </c>
      <c r="N1966" s="98">
        <v>0.27532056376525199</v>
      </c>
      <c r="O1966" s="99">
        <v>0.94999999999998797</v>
      </c>
      <c r="P1966" s="98">
        <v>0.69008904656404102</v>
      </c>
      <c r="Q1966" s="98">
        <v>0.28515000000000001</v>
      </c>
      <c r="R1966" s="98">
        <v>-0.55191370274236495</v>
      </c>
      <c r="S1966" s="99">
        <v>0.7</v>
      </c>
      <c r="T1966" s="98">
        <v>0.84146774240978095</v>
      </c>
      <c r="U1966" s="98">
        <v>0.44359500000000102</v>
      </c>
      <c r="V1966" s="98">
        <v>-6.9774509764380599E-2</v>
      </c>
      <c r="W1966" s="99">
        <v>0.95000000000000295</v>
      </c>
      <c r="X1966" s="98">
        <v>0.17484099916944201</v>
      </c>
      <c r="Y1966" s="98">
        <v>0.44217000000000001</v>
      </c>
      <c r="Z1966" s="98">
        <v>-1.3042474190936501E-3</v>
      </c>
      <c r="AA1966" s="99">
        <v>0.7</v>
      </c>
      <c r="AB1966" s="98">
        <v>1.9879909864288E-3</v>
      </c>
      <c r="AC1966" t="str">
        <f>IF('Raw data (converted)'!T1966="","",'Raw data (converted)'!T1966)</f>
        <v/>
      </c>
    </row>
    <row r="1967" spans="1:29" x14ac:dyDescent="0.25">
      <c r="A1967" t="str">
        <f t="shared" si="68"/>
        <v>Dec</v>
      </c>
      <c r="B1967">
        <f t="shared" si="69"/>
        <v>1966</v>
      </c>
      <c r="C1967" t="s">
        <v>3030</v>
      </c>
      <c r="D1967">
        <v>15</v>
      </c>
      <c r="E1967" s="98">
        <v>0.89495999999999598</v>
      </c>
      <c r="F1967" s="98">
        <v>-0.373066787766071</v>
      </c>
      <c r="G1967" s="99">
        <v>0.54999999999999505</v>
      </c>
      <c r="H1967" s="98">
        <v>0.23611235790299301</v>
      </c>
      <c r="I1967" s="98">
        <v>0.89561000000000002</v>
      </c>
      <c r="J1967" s="98">
        <v>-0.28652488528190401</v>
      </c>
      <c r="K1967" s="99">
        <v>0.3</v>
      </c>
      <c r="L1967" s="98">
        <v>0.18652246994365301</v>
      </c>
      <c r="M1967" s="98">
        <v>0.59017499999999901</v>
      </c>
      <c r="N1967" s="98">
        <v>-0.27532056376562902</v>
      </c>
      <c r="O1967" s="99">
        <v>0.54999999999999405</v>
      </c>
      <c r="P1967" s="98">
        <v>0.175026344117021</v>
      </c>
      <c r="Q1967" s="98">
        <v>0.57930000000000004</v>
      </c>
      <c r="R1967" s="98">
        <v>0.26105288866582399</v>
      </c>
      <c r="S1967" s="99">
        <v>0.3</v>
      </c>
      <c r="T1967" s="98">
        <v>0.17055534722424201</v>
      </c>
      <c r="U1967" s="98">
        <v>0.44161499999999998</v>
      </c>
      <c r="V1967" s="98">
        <v>6.9774509764354301E-2</v>
      </c>
      <c r="W1967" s="99">
        <v>0.55000000000000104</v>
      </c>
      <c r="X1967" s="98">
        <v>4.4344684267491503E-2</v>
      </c>
      <c r="Y1967" s="98">
        <v>0.44303999999999999</v>
      </c>
      <c r="Z1967" s="98">
        <v>3.7324584326909799E-2</v>
      </c>
      <c r="AA1967" s="99">
        <v>0.3</v>
      </c>
      <c r="AB1967" s="98">
        <v>2.43822031099531E-2</v>
      </c>
      <c r="AC1967" t="str">
        <f>IF('Raw data (converted)'!T1967="","",'Raw data (converted)'!T1967)</f>
        <v/>
      </c>
    </row>
    <row r="1968" spans="1:29" x14ac:dyDescent="0.25">
      <c r="A1968" t="str">
        <f t="shared" si="68"/>
        <v>Dec</v>
      </c>
      <c r="B1968">
        <f t="shared" si="69"/>
        <v>1967</v>
      </c>
      <c r="C1968" t="s">
        <v>3030</v>
      </c>
      <c r="D1968">
        <v>30</v>
      </c>
      <c r="E1968" s="98">
        <v>0.82443999999999595</v>
      </c>
      <c r="F1968" s="98">
        <v>0.37306678776661001</v>
      </c>
      <c r="G1968" s="99">
        <v>0.54999999999999505</v>
      </c>
      <c r="H1968" s="98">
        <v>0.23611235790333401</v>
      </c>
      <c r="I1968" s="98">
        <v>0.82508999999999899</v>
      </c>
      <c r="J1968" s="98">
        <v>0.22556214373258601</v>
      </c>
      <c r="K1968" s="99">
        <v>0.3</v>
      </c>
      <c r="L1968" s="98">
        <v>0.14683446523302399</v>
      </c>
      <c r="M1968" s="98">
        <v>0.88432499999999803</v>
      </c>
      <c r="N1968" s="98">
        <v>0.27532056376582098</v>
      </c>
      <c r="O1968" s="99">
        <v>0.54999999999999405</v>
      </c>
      <c r="P1968" s="98">
        <v>0.17502634411714299</v>
      </c>
      <c r="Q1968" s="98">
        <v>0.87344999999999995</v>
      </c>
      <c r="R1968" s="98">
        <v>0.56183121691124505</v>
      </c>
      <c r="S1968" s="99">
        <v>0.3</v>
      </c>
      <c r="T1968" s="98">
        <v>0.36711137122006599</v>
      </c>
      <c r="U1968" s="98">
        <v>0.44248500000000002</v>
      </c>
      <c r="V1968" s="98">
        <v>-6.9774509764343795E-2</v>
      </c>
      <c r="W1968" s="99">
        <v>0.55000000000000004</v>
      </c>
      <c r="X1968" s="98">
        <v>4.43446842674848E-2</v>
      </c>
      <c r="Y1968" s="98">
        <v>0.44391000000000003</v>
      </c>
      <c r="Z1968" s="98">
        <v>-7.2087677572564499E-2</v>
      </c>
      <c r="AA1968" s="99">
        <v>0.3</v>
      </c>
      <c r="AB1968" s="98">
        <v>4.70912141717744E-2</v>
      </c>
      <c r="AC1968" t="str">
        <f>IF('Raw data (converted)'!T1968="","",'Raw data (converted)'!T1968)</f>
        <v/>
      </c>
    </row>
    <row r="1969" spans="1:29" x14ac:dyDescent="0.25">
      <c r="A1969" t="str">
        <f t="shared" si="68"/>
        <v>Dec</v>
      </c>
      <c r="B1969">
        <f t="shared" si="69"/>
        <v>1968</v>
      </c>
      <c r="C1969" t="s">
        <v>3030</v>
      </c>
      <c r="D1969">
        <v>45</v>
      </c>
      <c r="E1969" s="98">
        <v>0.755220000000003</v>
      </c>
      <c r="F1969" s="98">
        <v>-0.37306678776685198</v>
      </c>
      <c r="G1969" s="99">
        <v>0.94999999999999896</v>
      </c>
      <c r="H1969" s="98">
        <v>0.93093729843838302</v>
      </c>
      <c r="I1969" s="98">
        <v>0.75456999999999896</v>
      </c>
      <c r="J1969" s="98">
        <v>-8.3809913316477802E-2</v>
      </c>
      <c r="K1969" s="99">
        <v>0.7</v>
      </c>
      <c r="L1969" s="98">
        <v>0.127298741721319</v>
      </c>
      <c r="M1969" s="98">
        <v>1.156725</v>
      </c>
      <c r="N1969" s="98">
        <v>-0.27532056376603398</v>
      </c>
      <c r="O1969" s="99">
        <v>0.94999999999999596</v>
      </c>
      <c r="P1969" s="98">
        <v>0.69008904656605496</v>
      </c>
      <c r="Q1969" s="98">
        <v>1.1676</v>
      </c>
      <c r="R1969" s="98">
        <v>-0.70506253125199303</v>
      </c>
      <c r="S1969" s="99">
        <v>0.7</v>
      </c>
      <c r="T1969" s="98">
        <v>1.0750701965340901</v>
      </c>
      <c r="U1969" s="98">
        <v>0.44620500000000102</v>
      </c>
      <c r="V1969" s="98">
        <v>6.9774509764318302E-2</v>
      </c>
      <c r="W1969" s="99">
        <v>0.94999999999999896</v>
      </c>
      <c r="X1969" s="98">
        <v>0.17484099916927801</v>
      </c>
      <c r="Y1969" s="98">
        <v>0.44478000000000001</v>
      </c>
      <c r="Z1969" s="98">
        <v>5.4405749482093299E-2</v>
      </c>
      <c r="AA1969" s="99">
        <v>0.7</v>
      </c>
      <c r="AB1969" s="98">
        <v>8.2927756041813003E-2</v>
      </c>
      <c r="AC1969" t="str">
        <f>IF('Raw data (converted)'!T1969="","",'Raw data (converted)'!T1969)</f>
        <v/>
      </c>
    </row>
    <row r="1970" spans="1:29" x14ac:dyDescent="0.25">
      <c r="A1970" t="str">
        <f t="shared" si="68"/>
        <v>Dec</v>
      </c>
      <c r="B1970">
        <f t="shared" si="69"/>
        <v>1969</v>
      </c>
      <c r="C1970" t="s">
        <v>3031</v>
      </c>
      <c r="D1970">
        <v>0</v>
      </c>
      <c r="E1970" s="98">
        <v>0.98349500000000101</v>
      </c>
      <c r="F1970" s="98">
        <v>1.27191176818098</v>
      </c>
      <c r="G1970" s="99">
        <v>0.94999999999999496</v>
      </c>
      <c r="H1970" s="98">
        <v>3.1787835062035801</v>
      </c>
      <c r="I1970" s="98">
        <v>0.97942000000000096</v>
      </c>
      <c r="J1970" s="98">
        <v>0.73638111871302403</v>
      </c>
      <c r="K1970" s="99">
        <v>0.7</v>
      </c>
      <c r="L1970" s="98">
        <v>1.11879808190952</v>
      </c>
      <c r="M1970" s="98">
        <v>0.259490000000001</v>
      </c>
      <c r="N1970" s="98">
        <v>-0.64206833361222204</v>
      </c>
      <c r="O1970" s="99">
        <v>0.94999999999999196</v>
      </c>
      <c r="P1970" s="98">
        <v>1.6098971757576299</v>
      </c>
      <c r="Q1970" s="98">
        <v>0.27628999999999998</v>
      </c>
      <c r="R1970" s="98">
        <v>-1.1494830939837599</v>
      </c>
      <c r="S1970" s="99">
        <v>0.7</v>
      </c>
      <c r="T1970" s="98">
        <v>1.7534585641735001</v>
      </c>
      <c r="U1970" s="98">
        <v>0.443135000000001</v>
      </c>
      <c r="V1970" s="98">
        <v>9.6377500109254305E-2</v>
      </c>
      <c r="W1970" s="99">
        <v>0.95000000000000995</v>
      </c>
      <c r="X1970" s="98">
        <v>0.241503937608226</v>
      </c>
      <c r="Y1970" s="98">
        <v>0.43806</v>
      </c>
      <c r="Z1970" s="98">
        <v>0.13303323674730899</v>
      </c>
      <c r="AA1970" s="99">
        <v>0.7</v>
      </c>
      <c r="AB1970" s="98">
        <v>0.202777011932748</v>
      </c>
      <c r="AC1970" t="str">
        <f>IF('Raw data (converted)'!T1970="","",'Raw data (converted)'!T1970)</f>
        <v/>
      </c>
    </row>
    <row r="1971" spans="1:29" x14ac:dyDescent="0.25">
      <c r="A1971" t="str">
        <f t="shared" si="68"/>
        <v>Dec</v>
      </c>
      <c r="B1971">
        <f t="shared" si="69"/>
        <v>1970</v>
      </c>
      <c r="C1971" t="s">
        <v>3031</v>
      </c>
      <c r="D1971">
        <v>15</v>
      </c>
      <c r="E1971" s="98">
        <v>0.90581499999999904</v>
      </c>
      <c r="F1971" s="98">
        <v>-1.2719117681812899</v>
      </c>
      <c r="G1971" s="99">
        <v>0.54999999999999605</v>
      </c>
      <c r="H1971" s="98">
        <v>0.80623052720487598</v>
      </c>
      <c r="I1971" s="98">
        <v>0.90988999999999998</v>
      </c>
      <c r="J1971" s="98">
        <v>-1.06403431211889</v>
      </c>
      <c r="K1971" s="99">
        <v>0.3</v>
      </c>
      <c r="L1971" s="98">
        <v>0.69304372841564799</v>
      </c>
      <c r="M1971" s="98">
        <v>0.62032999999999905</v>
      </c>
      <c r="N1971" s="98">
        <v>0.64206833361222404</v>
      </c>
      <c r="O1971" s="99">
        <v>0.54999999999999205</v>
      </c>
      <c r="P1971" s="98">
        <v>0.40831602599655198</v>
      </c>
      <c r="Q1971" s="98">
        <v>0.60353000000000001</v>
      </c>
      <c r="R1971" s="98">
        <v>0.98632591413308901</v>
      </c>
      <c r="S1971" s="99">
        <v>0.3</v>
      </c>
      <c r="T1971" s="98">
        <v>0.644701790174529</v>
      </c>
      <c r="U1971" s="98">
        <v>0.45519500000000002</v>
      </c>
      <c r="V1971" s="98">
        <v>-9.6377500109279104E-2</v>
      </c>
      <c r="W1971" s="99">
        <v>0.55000000000000604</v>
      </c>
      <c r="X1971" s="98">
        <v>6.1252314465557602E-2</v>
      </c>
      <c r="Y1971" s="98">
        <v>0.46027000000000001</v>
      </c>
      <c r="Z1971" s="98">
        <v>-0.137466688027547</v>
      </c>
      <c r="AA1971" s="99">
        <v>0.3</v>
      </c>
      <c r="AB1971" s="98">
        <v>8.9800659419839196E-2</v>
      </c>
      <c r="AC1971" t="str">
        <f>IF('Raw data (converted)'!T1971="","",'Raw data (converted)'!T1971)</f>
        <v/>
      </c>
    </row>
    <row r="1972" spans="1:29" x14ac:dyDescent="0.25">
      <c r="A1972" t="str">
        <f t="shared" si="68"/>
        <v>Dec</v>
      </c>
      <c r="B1972">
        <f t="shared" si="69"/>
        <v>1971</v>
      </c>
      <c r="C1972" t="s">
        <v>3031</v>
      </c>
      <c r="D1972">
        <v>30</v>
      </c>
      <c r="E1972" s="98">
        <v>0.83628499999999895</v>
      </c>
      <c r="F1972" s="98">
        <v>1.2719117681813901</v>
      </c>
      <c r="G1972" s="99">
        <v>0.54999999999999705</v>
      </c>
      <c r="H1972" s="98">
        <v>0.80623052720494603</v>
      </c>
      <c r="I1972" s="98">
        <v>0.84036</v>
      </c>
      <c r="J1972" s="98">
        <v>0.68184481702108701</v>
      </c>
      <c r="K1972" s="99">
        <v>0.3</v>
      </c>
      <c r="L1972" s="98">
        <v>0.44395651301984601</v>
      </c>
      <c r="M1972" s="98">
        <v>0.94756999999999902</v>
      </c>
      <c r="N1972" s="98">
        <v>-0.64206833361203097</v>
      </c>
      <c r="O1972" s="99">
        <v>0.54999999999999105</v>
      </c>
      <c r="P1972" s="98">
        <v>0.40831602599642802</v>
      </c>
      <c r="Q1972" s="98">
        <v>0.93076999999999999</v>
      </c>
      <c r="R1972" s="98">
        <v>0.28488815241358401</v>
      </c>
      <c r="S1972" s="99">
        <v>0.3</v>
      </c>
      <c r="T1972" s="98">
        <v>0.18612903412933299</v>
      </c>
      <c r="U1972" s="98">
        <v>0.47740500000000002</v>
      </c>
      <c r="V1972" s="98">
        <v>9.6377500109292302E-2</v>
      </c>
      <c r="W1972" s="99">
        <v>0.55000000000000804</v>
      </c>
      <c r="X1972" s="98">
        <v>6.1252314465566199E-2</v>
      </c>
      <c r="Y1972" s="98">
        <v>0.48248000000000002</v>
      </c>
      <c r="Z1972" s="98">
        <v>1.36612857667106E-2</v>
      </c>
      <c r="AA1972" s="99">
        <v>0.3</v>
      </c>
      <c r="AB1972" s="98">
        <v>8.9241992649080407E-3</v>
      </c>
      <c r="AC1972" t="str">
        <f>IF('Raw data (converted)'!T1972="","",'Raw data (converted)'!T1972)</f>
        <v/>
      </c>
    </row>
    <row r="1973" spans="1:29" x14ac:dyDescent="0.25">
      <c r="A1973" t="str">
        <f t="shared" si="68"/>
        <v>Dec</v>
      </c>
      <c r="B1973">
        <f t="shared" si="69"/>
        <v>1972</v>
      </c>
      <c r="C1973" t="s">
        <v>3031</v>
      </c>
      <c r="D1973">
        <v>45</v>
      </c>
      <c r="E1973" s="98">
        <v>0.77490500000000095</v>
      </c>
      <c r="F1973" s="98">
        <v>-1.2719117681813701</v>
      </c>
      <c r="G1973" s="99">
        <v>0.94999999999999596</v>
      </c>
      <c r="H1973" s="98">
        <v>3.1787835062046099</v>
      </c>
      <c r="I1973" s="98">
        <v>0.77083000000000002</v>
      </c>
      <c r="J1973" s="98">
        <v>-0.15257702167883999</v>
      </c>
      <c r="K1973" s="99">
        <v>0.7</v>
      </c>
      <c r="L1973" s="98">
        <v>0.231750941289569</v>
      </c>
      <c r="M1973" s="98">
        <v>1.2412099999999999</v>
      </c>
      <c r="N1973" s="98">
        <v>0.64206833361187898</v>
      </c>
      <c r="O1973" s="99">
        <v>0.94999999999999596</v>
      </c>
      <c r="P1973" s="98">
        <v>1.6098971757568299</v>
      </c>
      <c r="Q1973" s="98">
        <v>1.2580100000000001</v>
      </c>
      <c r="R1973" s="98">
        <v>-0.79232846749712404</v>
      </c>
      <c r="S1973" s="99">
        <v>0.7</v>
      </c>
      <c r="T1973" s="98">
        <v>1.20821317093378</v>
      </c>
      <c r="U1973" s="98">
        <v>0.50976500000000102</v>
      </c>
      <c r="V1973" s="98">
        <v>-9.6377500109314104E-2</v>
      </c>
      <c r="W1973" s="99">
        <v>0.94999999999999896</v>
      </c>
      <c r="X1973" s="98">
        <v>0.24150393760834901</v>
      </c>
      <c r="Y1973" s="98">
        <v>0.50468999999999997</v>
      </c>
      <c r="Z1973" s="98">
        <v>5.6082639020925702E-2</v>
      </c>
      <c r="AA1973" s="99">
        <v>0.7</v>
      </c>
      <c r="AB1973" s="98">
        <v>8.5483757046887598E-2</v>
      </c>
      <c r="AC1973" t="str">
        <f>IF('Raw data (converted)'!T1973="","",'Raw data (converted)'!T1973)</f>
        <v/>
      </c>
    </row>
    <row r="1974" spans="1:29" x14ac:dyDescent="0.25">
      <c r="A1974" t="str">
        <f t="shared" si="68"/>
        <v>Dec</v>
      </c>
      <c r="B1974">
        <f t="shared" si="69"/>
        <v>1973</v>
      </c>
      <c r="C1974" t="s">
        <v>3032</v>
      </c>
      <c r="D1974">
        <v>0</v>
      </c>
      <c r="E1974" s="98">
        <v>0.95893500000000198</v>
      </c>
      <c r="F1974" s="98">
        <v>-0.80660319223143995</v>
      </c>
      <c r="G1974" s="99">
        <v>0.94999999999999896</v>
      </c>
      <c r="H1974" s="98">
        <v>2.0138417300834401</v>
      </c>
      <c r="I1974" s="98">
        <v>0.96316000000000102</v>
      </c>
      <c r="J1974" s="98">
        <v>-0.58452042107969304</v>
      </c>
      <c r="K1974" s="99">
        <v>0.70000000000000095</v>
      </c>
      <c r="L1974" s="98">
        <v>0.88798094258913995</v>
      </c>
      <c r="M1974" s="98">
        <v>0.28474000000000199</v>
      </c>
      <c r="N1974" s="98">
        <v>-1.0264781773607301</v>
      </c>
      <c r="O1974" s="99">
        <v>0.94999999999998996</v>
      </c>
      <c r="P1974" s="98">
        <v>2.5754529729276698</v>
      </c>
      <c r="Q1974" s="98">
        <v>0.30548999999999998</v>
      </c>
      <c r="R1974" s="98">
        <v>-1.4846767563823</v>
      </c>
      <c r="S1974" s="99">
        <v>0.69999999999999896</v>
      </c>
      <c r="T1974" s="98">
        <v>2.2658013542486901</v>
      </c>
      <c r="U1974" s="98">
        <v>0.43681000000000098</v>
      </c>
      <c r="V1974" s="98">
        <v>-0.22449190098100499</v>
      </c>
      <c r="W1974" s="99">
        <v>0.95000000000000395</v>
      </c>
      <c r="X1974" s="98">
        <v>0.56255957039816995</v>
      </c>
      <c r="Y1974" s="98">
        <v>0.43941000000000002</v>
      </c>
      <c r="Z1974" s="98">
        <v>-0.138063905363811</v>
      </c>
      <c r="AA1974" s="99">
        <v>0.7</v>
      </c>
      <c r="AB1974" s="98">
        <v>0.21044520467205999</v>
      </c>
      <c r="AC1974" t="str">
        <f>IF('Raw data (converted)'!T1974="","",'Raw data (converted)'!T1974)</f>
        <v/>
      </c>
    </row>
    <row r="1975" spans="1:29" x14ac:dyDescent="0.25">
      <c r="A1975" t="str">
        <f t="shared" si="68"/>
        <v>Dec</v>
      </c>
      <c r="B1975">
        <f t="shared" si="69"/>
        <v>1974</v>
      </c>
      <c r="C1975" t="s">
        <v>3032</v>
      </c>
      <c r="D1975">
        <v>15</v>
      </c>
      <c r="E1975" s="98">
        <v>0.91689499999999902</v>
      </c>
      <c r="F1975" s="98">
        <v>0.80660319223107901</v>
      </c>
      <c r="G1975" s="99">
        <v>0.54999999999999805</v>
      </c>
      <c r="H1975" s="98">
        <v>0.51076793263289599</v>
      </c>
      <c r="I1975" s="98">
        <v>0.91266999999999998</v>
      </c>
      <c r="J1975" s="98">
        <v>0.75171749771992602</v>
      </c>
      <c r="K1975" s="99">
        <v>0.3</v>
      </c>
      <c r="L1975" s="98">
        <v>0.489476759277016</v>
      </c>
      <c r="M1975" s="98">
        <v>0.59267999999999899</v>
      </c>
      <c r="N1975" s="98">
        <v>1.02647817736053</v>
      </c>
      <c r="O1975" s="99">
        <v>0.54999999999999405</v>
      </c>
      <c r="P1975" s="98">
        <v>0.65320862653961698</v>
      </c>
      <c r="Q1975" s="98">
        <v>0.57193000000000005</v>
      </c>
      <c r="R1975" s="98">
        <v>1.3457465579483501</v>
      </c>
      <c r="S1975" s="99">
        <v>0.3</v>
      </c>
      <c r="T1975" s="98">
        <v>0.88001212450861899</v>
      </c>
      <c r="U1975" s="98">
        <v>0.42936999999999897</v>
      </c>
      <c r="V1975" s="98">
        <v>0.224491900980961</v>
      </c>
      <c r="W1975" s="99">
        <v>0.55000000000000104</v>
      </c>
      <c r="X1975" s="98">
        <v>0.14268121693122299</v>
      </c>
      <c r="Y1975" s="98">
        <v>0.42676999999999998</v>
      </c>
      <c r="Z1975" s="98">
        <v>0.20772472911349399</v>
      </c>
      <c r="AA1975" s="99">
        <v>0.3</v>
      </c>
      <c r="AB1975" s="98">
        <v>0.135698774865742</v>
      </c>
      <c r="AC1975" t="str">
        <f>IF('Raw data (converted)'!T1975="","",'Raw data (converted)'!T1975)</f>
        <v/>
      </c>
    </row>
    <row r="1976" spans="1:29" x14ac:dyDescent="0.25">
      <c r="A1976" t="str">
        <f t="shared" si="68"/>
        <v>Dec</v>
      </c>
      <c r="B1976">
        <f t="shared" si="69"/>
        <v>1975</v>
      </c>
      <c r="C1976" t="s">
        <v>3032</v>
      </c>
      <c r="D1976">
        <v>30</v>
      </c>
      <c r="E1976" s="98">
        <v>0.86640499999999898</v>
      </c>
      <c r="F1976" s="98">
        <v>-0.806603192230952</v>
      </c>
      <c r="G1976" s="99">
        <v>0.55000000000000004</v>
      </c>
      <c r="H1976" s="98">
        <v>0.51076793263281695</v>
      </c>
      <c r="I1976" s="98">
        <v>0.86217999999999995</v>
      </c>
      <c r="J1976" s="98">
        <v>-0.35545967764922898</v>
      </c>
      <c r="K1976" s="99">
        <v>0.3</v>
      </c>
      <c r="L1976" s="98">
        <v>0.231403062514384</v>
      </c>
      <c r="M1976" s="98">
        <v>0.859119999999999</v>
      </c>
      <c r="N1976" s="98">
        <v>-1.0264781773604099</v>
      </c>
      <c r="O1976" s="99">
        <v>0.54999999999999305</v>
      </c>
      <c r="P1976" s="98">
        <v>0.65320862653953704</v>
      </c>
      <c r="Q1976" s="98">
        <v>0.83836999999999995</v>
      </c>
      <c r="R1976" s="98">
        <v>0.22435414924469299</v>
      </c>
      <c r="S1976" s="99">
        <v>0.3</v>
      </c>
      <c r="T1976" s="98">
        <v>0.146577386832557</v>
      </c>
      <c r="U1976" s="98">
        <v>0.41672999999999899</v>
      </c>
      <c r="V1976" s="98">
        <v>-0.22449190098093599</v>
      </c>
      <c r="W1976" s="99">
        <v>0.55000000000000304</v>
      </c>
      <c r="X1976" s="98">
        <v>0.142681216931208</v>
      </c>
      <c r="Y1976" s="98">
        <v>0.41413</v>
      </c>
      <c r="Z1976" s="98">
        <v>-0.14429733091090199</v>
      </c>
      <c r="AA1976" s="99">
        <v>0.3</v>
      </c>
      <c r="AB1976" s="98">
        <v>9.4262901632566495E-2</v>
      </c>
      <c r="AC1976" t="str">
        <f>IF('Raw data (converted)'!T1976="","",'Raw data (converted)'!T1976)</f>
        <v/>
      </c>
    </row>
    <row r="1977" spans="1:29" x14ac:dyDescent="0.25">
      <c r="A1977" t="str">
        <f t="shared" si="68"/>
        <v>Dec</v>
      </c>
      <c r="B1977">
        <f t="shared" si="69"/>
        <v>1976</v>
      </c>
      <c r="C1977" t="s">
        <v>3032</v>
      </c>
      <c r="D1977">
        <v>45</v>
      </c>
      <c r="E1977" s="98">
        <v>0.80746500000000099</v>
      </c>
      <c r="F1977" s="98">
        <v>0.80660319223092802</v>
      </c>
      <c r="G1977" s="99">
        <v>0.95000000000000595</v>
      </c>
      <c r="H1977" s="98">
        <v>2.0138417300823002</v>
      </c>
      <c r="I1977" s="98">
        <v>0.81169000000000002</v>
      </c>
      <c r="J1977" s="98">
        <v>-2.07733973177501E-2</v>
      </c>
      <c r="K1977" s="99">
        <v>0.7</v>
      </c>
      <c r="L1977" s="98">
        <v>3.1552571904432197E-2</v>
      </c>
      <c r="M1977" s="98">
        <v>1.08406</v>
      </c>
      <c r="N1977" s="98">
        <v>1.02647817736029</v>
      </c>
      <c r="O1977" s="99">
        <v>0.94999999999999896</v>
      </c>
      <c r="P1977" s="98">
        <v>2.5754529729267999</v>
      </c>
      <c r="Q1977" s="98">
        <v>1.1048100000000001</v>
      </c>
      <c r="R1977" s="98">
        <v>-0.913691690089667</v>
      </c>
      <c r="S1977" s="99">
        <v>0.7</v>
      </c>
      <c r="T1977" s="98">
        <v>1.3934267008621699</v>
      </c>
      <c r="U1977" s="98">
        <v>0.39889000000000102</v>
      </c>
      <c r="V1977" s="98">
        <v>0.224491900980899</v>
      </c>
      <c r="W1977" s="99">
        <v>0.94999999999999896</v>
      </c>
      <c r="X1977" s="98">
        <v>0.56255957039787596</v>
      </c>
      <c r="Y1977" s="98">
        <v>0.40149000000000001</v>
      </c>
      <c r="Z1977" s="98">
        <v>4.1176954231310202E-2</v>
      </c>
      <c r="AA1977" s="99">
        <v>0.7</v>
      </c>
      <c r="AB1977" s="98">
        <v>6.2763772647010094E-2</v>
      </c>
      <c r="AC1977" t="str">
        <f>IF('Raw data (converted)'!T1977="","",'Raw data (converted)'!T1977)</f>
        <v/>
      </c>
    </row>
    <row r="1978" spans="1:29" x14ac:dyDescent="0.25">
      <c r="A1978" t="str">
        <f t="shared" si="68"/>
        <v>Dec</v>
      </c>
      <c r="B1978">
        <f t="shared" si="69"/>
        <v>1977</v>
      </c>
      <c r="C1978" t="s">
        <v>3033</v>
      </c>
      <c r="D1978">
        <v>0</v>
      </c>
      <c r="E1978" s="98">
        <v>0.90002000000000104</v>
      </c>
      <c r="F1978" s="98">
        <v>1.0618054728731501</v>
      </c>
      <c r="G1978" s="99">
        <v>0.94999999999999796</v>
      </c>
      <c r="H1978" s="98">
        <v>2.6523233511357001</v>
      </c>
      <c r="I1978" s="98">
        <v>0.89187000000000105</v>
      </c>
      <c r="J1978" s="98">
        <v>0.95485995257243805</v>
      </c>
      <c r="K1978" s="99">
        <v>0.70000000000000095</v>
      </c>
      <c r="L1978" s="98">
        <v>1.4510148946175301</v>
      </c>
      <c r="M1978" s="98">
        <v>0.25999500000000098</v>
      </c>
      <c r="N1978" s="98">
        <v>6.3375676942178896E-2</v>
      </c>
      <c r="O1978" s="99">
        <v>0.94999999999999496</v>
      </c>
      <c r="P1978" s="98">
        <v>0.15883895408962101</v>
      </c>
      <c r="Q1978" s="98">
        <v>0.27706999999999998</v>
      </c>
      <c r="R1978" s="98">
        <v>-0.96917202041768502</v>
      </c>
      <c r="S1978" s="99">
        <v>0.7</v>
      </c>
      <c r="T1978" s="98">
        <v>1.4781163037959999</v>
      </c>
      <c r="U1978" s="98">
        <v>0.44068500000000099</v>
      </c>
      <c r="V1978" s="98">
        <v>-6.4640599346970806E-2</v>
      </c>
      <c r="W1978" s="99">
        <v>0.95000000000000395</v>
      </c>
      <c r="X1978" s="98">
        <v>0.161976323337232</v>
      </c>
      <c r="Y1978" s="98">
        <v>0.43736000000000003</v>
      </c>
      <c r="Z1978" s="98">
        <v>3.61462856148142E-2</v>
      </c>
      <c r="AA1978" s="99">
        <v>0.7</v>
      </c>
      <c r="AB1978" s="98">
        <v>5.50957888883888E-2</v>
      </c>
      <c r="AC1978" t="str">
        <f>IF('Raw data (converted)'!T1978="","",'Raw data (converted)'!T1978)</f>
        <v/>
      </c>
    </row>
    <row r="1979" spans="1:29" x14ac:dyDescent="0.25">
      <c r="A1979" t="str">
        <f t="shared" si="68"/>
        <v>Dec</v>
      </c>
      <c r="B1979">
        <f t="shared" si="69"/>
        <v>1978</v>
      </c>
      <c r="C1979" t="s">
        <v>3033</v>
      </c>
      <c r="D1979">
        <v>15</v>
      </c>
      <c r="E1979" s="98">
        <v>0.82713999999999999</v>
      </c>
      <c r="F1979" s="98">
        <v>-1.0618054728733799</v>
      </c>
      <c r="G1979" s="99">
        <v>0.54999999999999705</v>
      </c>
      <c r="H1979" s="98">
        <v>0.67270515577126799</v>
      </c>
      <c r="I1979" s="98">
        <v>0.83528999999999998</v>
      </c>
      <c r="J1979" s="98">
        <v>-1.11092872869531</v>
      </c>
      <c r="K1979" s="99">
        <v>0.3</v>
      </c>
      <c r="L1979" s="98">
        <v>0.72362599195685795</v>
      </c>
      <c r="M1979" s="98">
        <v>0.573514999999999</v>
      </c>
      <c r="N1979" s="98">
        <v>-6.3375676942227802E-2</v>
      </c>
      <c r="O1979" s="99">
        <v>0.54999999999999405</v>
      </c>
      <c r="P1979" s="98">
        <v>4.0286107388721203E-2</v>
      </c>
      <c r="Q1979" s="98">
        <v>0.55644000000000005</v>
      </c>
      <c r="R1979" s="98">
        <v>0.611393432005782</v>
      </c>
      <c r="S1979" s="99">
        <v>0.3</v>
      </c>
      <c r="T1979" s="98">
        <v>0.39950819714767699</v>
      </c>
      <c r="U1979" s="98">
        <v>0.41364499999999899</v>
      </c>
      <c r="V1979" s="98">
        <v>6.4640599346922595E-2</v>
      </c>
      <c r="W1979" s="99">
        <v>0.55000000000000004</v>
      </c>
      <c r="X1979" s="98">
        <v>4.1081834073911902E-2</v>
      </c>
      <c r="Y1979" s="98">
        <v>0.41697000000000001</v>
      </c>
      <c r="Z1979" s="98">
        <v>1.01239885592595E-2</v>
      </c>
      <c r="AA1979" s="99">
        <v>0.3</v>
      </c>
      <c r="AB1979" s="98">
        <v>6.6134687986250003E-3</v>
      </c>
      <c r="AC1979" t="str">
        <f>IF('Raw data (converted)'!T1979="","",'Raw data (converted)'!T1979)</f>
        <v/>
      </c>
    </row>
    <row r="1980" spans="1:29" x14ac:dyDescent="0.25">
      <c r="A1980" t="str">
        <f t="shared" si="68"/>
        <v>Dec</v>
      </c>
      <c r="B1980">
        <f t="shared" si="69"/>
        <v>1979</v>
      </c>
      <c r="C1980" t="s">
        <v>3033</v>
      </c>
      <c r="D1980">
        <v>30</v>
      </c>
      <c r="E1980" s="98">
        <v>0.77056000000000002</v>
      </c>
      <c r="F1980" s="98">
        <v>1.0618054728734101</v>
      </c>
      <c r="G1980" s="99">
        <v>0.55000000000000104</v>
      </c>
      <c r="H1980" s="98">
        <v>0.67270515577128998</v>
      </c>
      <c r="I1980" s="98">
        <v>0.77871000000000001</v>
      </c>
      <c r="J1980" s="98">
        <v>0.34654973849971898</v>
      </c>
      <c r="K1980" s="99">
        <v>0.3</v>
      </c>
      <c r="L1980" s="98">
        <v>0.22560199141515799</v>
      </c>
      <c r="M1980" s="98">
        <v>0.85288499999999901</v>
      </c>
      <c r="N1980" s="98">
        <v>6.3375676942366302E-2</v>
      </c>
      <c r="O1980" s="99">
        <v>0.54999999999999405</v>
      </c>
      <c r="P1980" s="98">
        <v>4.0286107388809202E-2</v>
      </c>
      <c r="Q1980" s="98">
        <v>0.83581000000000005</v>
      </c>
      <c r="R1980" s="98">
        <v>0.68062919813019795</v>
      </c>
      <c r="S1980" s="99">
        <v>0.3</v>
      </c>
      <c r="T1980" s="98">
        <v>0.44476994547170801</v>
      </c>
      <c r="U1980" s="98">
        <v>0.39325499999999902</v>
      </c>
      <c r="V1980" s="98">
        <v>-6.4640599346887304E-2</v>
      </c>
      <c r="W1980" s="99">
        <v>0.55000000000000204</v>
      </c>
      <c r="X1980" s="98">
        <v>4.10818340738896E-2</v>
      </c>
      <c r="Y1980" s="98">
        <v>0.39657999999999999</v>
      </c>
      <c r="Z1980" s="98">
        <v>-9.1237872799116396E-2</v>
      </c>
      <c r="AA1980" s="99">
        <v>0.3</v>
      </c>
      <c r="AB1980" s="98">
        <v>5.9601163276914303E-2</v>
      </c>
      <c r="AC1980" t="str">
        <f>IF('Raw data (converted)'!T1980="","",'Raw data (converted)'!T1980)</f>
        <v/>
      </c>
    </row>
    <row r="1981" spans="1:29" x14ac:dyDescent="0.25">
      <c r="A1981" t="str">
        <f t="shared" si="68"/>
        <v>Dec</v>
      </c>
      <c r="B1981">
        <f t="shared" si="69"/>
        <v>1980</v>
      </c>
      <c r="C1981" t="s">
        <v>3033</v>
      </c>
      <c r="D1981">
        <v>45</v>
      </c>
      <c r="E1981" s="98">
        <v>0.73028000000000004</v>
      </c>
      <c r="F1981" s="98">
        <v>-1.0618054728733499</v>
      </c>
      <c r="G1981" s="99">
        <v>0.95000000000000295</v>
      </c>
      <c r="H1981" s="98">
        <v>2.6523233511363502</v>
      </c>
      <c r="I1981" s="98">
        <v>0.72212999999999905</v>
      </c>
      <c r="J1981" s="98">
        <v>0.21274824149593</v>
      </c>
      <c r="K1981" s="99">
        <v>0.7</v>
      </c>
      <c r="L1981" s="98">
        <v>0.32314935556420799</v>
      </c>
      <c r="M1981" s="98">
        <v>1.0981050000000001</v>
      </c>
      <c r="N1981" s="98">
        <v>-6.3375676942479295E-2</v>
      </c>
      <c r="O1981" s="99">
        <v>0.94999999999999596</v>
      </c>
      <c r="P1981" s="98">
        <v>0.15883895409037499</v>
      </c>
      <c r="Q1981" s="98">
        <v>1.1151800000000001</v>
      </c>
      <c r="R1981" s="98">
        <v>-1.00442514698031</v>
      </c>
      <c r="S1981" s="99">
        <v>0.7</v>
      </c>
      <c r="T1981" s="98">
        <v>1.53193672588897</v>
      </c>
      <c r="U1981" s="98">
        <v>0.37951500000000099</v>
      </c>
      <c r="V1981" s="98">
        <v>6.4640599346848807E-2</v>
      </c>
      <c r="W1981" s="99">
        <v>0.94999999999999896</v>
      </c>
      <c r="X1981" s="98">
        <v>0.161976323336918</v>
      </c>
      <c r="Y1981" s="98">
        <v>0.37619000000000002</v>
      </c>
      <c r="Z1981" s="98">
        <v>8.7757219198859204E-2</v>
      </c>
      <c r="AA1981" s="99">
        <v>0.7</v>
      </c>
      <c r="AB1981" s="98">
        <v>0.13376394783963899</v>
      </c>
      <c r="AC1981" t="str">
        <f>IF('Raw data (converted)'!T1981="","",'Raw data (converted)'!T1981)</f>
        <v/>
      </c>
    </row>
    <row r="1982" spans="1:29" x14ac:dyDescent="0.25">
      <c r="A1982" t="str">
        <f t="shared" si="68"/>
        <v>Dec</v>
      </c>
      <c r="B1982">
        <f t="shared" si="69"/>
        <v>1981</v>
      </c>
      <c r="C1982" t="s">
        <v>3034</v>
      </c>
      <c r="D1982">
        <v>0</v>
      </c>
      <c r="E1982" s="98">
        <v>0.85896499999999998</v>
      </c>
      <c r="F1982" s="98">
        <v>-0.19780739021683599</v>
      </c>
      <c r="G1982" s="99">
        <v>0.94999999999999396</v>
      </c>
      <c r="H1982" s="98">
        <v>0.49354991983557001</v>
      </c>
      <c r="I1982" s="98">
        <v>0.86453999999999998</v>
      </c>
      <c r="J1982" s="98">
        <v>-0.46847592571824198</v>
      </c>
      <c r="K1982" s="99">
        <v>0.7</v>
      </c>
      <c r="L1982" s="98">
        <v>0.71164558399799704</v>
      </c>
      <c r="M1982" s="98">
        <v>0.242590000000003</v>
      </c>
      <c r="N1982" s="98">
        <v>-1.8701019426213401E-2</v>
      </c>
      <c r="O1982" s="99">
        <v>0.94999999999999396</v>
      </c>
      <c r="P1982" s="98">
        <v>4.6870334230878503E-2</v>
      </c>
      <c r="Q1982" s="98">
        <v>0.25184000000000001</v>
      </c>
      <c r="R1982" s="98">
        <v>-0.53977738048308799</v>
      </c>
      <c r="S1982" s="99">
        <v>0.7</v>
      </c>
      <c r="T1982" s="98">
        <v>0.82295867000377299</v>
      </c>
      <c r="U1982" s="98">
        <v>0.36993999999999999</v>
      </c>
      <c r="V1982" s="98">
        <v>-6.2540363267023599E-2</v>
      </c>
      <c r="W1982" s="99">
        <v>0.95</v>
      </c>
      <c r="X1982" s="98">
        <v>0.156713509503416</v>
      </c>
      <c r="Y1982" s="98">
        <v>0.37048999999999999</v>
      </c>
      <c r="Z1982" s="98">
        <v>-3.5214680315465499E-2</v>
      </c>
      <c r="AA1982" s="99">
        <v>0.7</v>
      </c>
      <c r="AB1982" s="98">
        <v>5.3675792408861098E-2</v>
      </c>
      <c r="AC1982" t="str">
        <f>IF('Raw data (converted)'!T1982="","",'Raw data (converted)'!T1982)</f>
        <v/>
      </c>
    </row>
    <row r="1983" spans="1:29" x14ac:dyDescent="0.25">
      <c r="A1983" t="str">
        <f t="shared" ref="A1983:A2017" si="70">A1982</f>
        <v>Dec</v>
      </c>
      <c r="B1983">
        <f t="shared" si="69"/>
        <v>1982</v>
      </c>
      <c r="C1983" t="s">
        <v>3034</v>
      </c>
      <c r="D1983">
        <v>15</v>
      </c>
      <c r="E1983" s="98">
        <v>0.82400499999999999</v>
      </c>
      <c r="F1983" s="98">
        <v>0.19780739021677099</v>
      </c>
      <c r="G1983" s="99">
        <v>0.54999999999999505</v>
      </c>
      <c r="H1983" s="98">
        <v>0.12517839333637501</v>
      </c>
      <c r="I1983" s="98">
        <v>0.81842999999999999</v>
      </c>
      <c r="J1983" s="98">
        <v>0.397195708402242</v>
      </c>
      <c r="K1983" s="99">
        <v>0.3</v>
      </c>
      <c r="L1983" s="98">
        <v>0.258577283943139</v>
      </c>
      <c r="M1983" s="98">
        <v>0.67302999999999702</v>
      </c>
      <c r="N1983" s="98">
        <v>1.8701019425803E-2</v>
      </c>
      <c r="O1983" s="99">
        <v>0.54999999999999505</v>
      </c>
      <c r="P1983" s="98">
        <v>1.18876589747762E-2</v>
      </c>
      <c r="Q1983" s="98">
        <v>0.66378000000000004</v>
      </c>
      <c r="R1983" s="98">
        <v>0.36017731885488602</v>
      </c>
      <c r="S1983" s="99">
        <v>0.3</v>
      </c>
      <c r="T1983" s="98">
        <v>0.23532437478704299</v>
      </c>
      <c r="U1983" s="98">
        <v>0.373280000000001</v>
      </c>
      <c r="V1983" s="98">
        <v>6.2540363267034202E-2</v>
      </c>
      <c r="W1983" s="99">
        <v>0.54999999999999805</v>
      </c>
      <c r="X1983" s="98">
        <v>3.9747033775806601E-2</v>
      </c>
      <c r="Y1983" s="98">
        <v>0.37273000000000001</v>
      </c>
      <c r="Z1983" s="98">
        <v>5.5742924958817698E-2</v>
      </c>
      <c r="AA1983" s="99">
        <v>0.3</v>
      </c>
      <c r="AB1983" s="98">
        <v>3.6413977455074298E-2</v>
      </c>
      <c r="AC1983" t="str">
        <f>IF('Raw data (converted)'!T1983="","",'Raw data (converted)'!T1983)</f>
        <v/>
      </c>
    </row>
    <row r="1984" spans="1:29" x14ac:dyDescent="0.25">
      <c r="A1984" t="str">
        <f t="shared" si="70"/>
        <v>Dec</v>
      </c>
      <c r="B1984">
        <f t="shared" si="69"/>
        <v>1983</v>
      </c>
      <c r="C1984" t="s">
        <v>3034</v>
      </c>
      <c r="D1984">
        <v>30</v>
      </c>
      <c r="E1984" s="98">
        <v>0.777895</v>
      </c>
      <c r="F1984" s="98">
        <v>-0.197807390216726</v>
      </c>
      <c r="G1984" s="99">
        <v>0.54999999999999405</v>
      </c>
      <c r="H1984" s="98">
        <v>0.12517839333634601</v>
      </c>
      <c r="I1984" s="98">
        <v>0.77232000000000001</v>
      </c>
      <c r="J1984" s="98">
        <v>0.12567703642480099</v>
      </c>
      <c r="K1984" s="99">
        <v>0.3</v>
      </c>
      <c r="L1984" s="98">
        <v>8.1810648794724203E-2</v>
      </c>
      <c r="M1984" s="98">
        <v>1.08497</v>
      </c>
      <c r="N1984" s="98">
        <v>-1.8701019425380001E-2</v>
      </c>
      <c r="O1984" s="99">
        <v>0.54999999999999305</v>
      </c>
      <c r="P1984" s="98">
        <v>1.18876589745073E-2</v>
      </c>
      <c r="Q1984" s="98">
        <v>1.07572</v>
      </c>
      <c r="R1984" s="98">
        <v>0.33974709278538701</v>
      </c>
      <c r="S1984" s="99">
        <v>0.3</v>
      </c>
      <c r="T1984" s="98">
        <v>0.22197451546427099</v>
      </c>
      <c r="U1984" s="98">
        <v>0.37552000000000102</v>
      </c>
      <c r="V1984" s="98">
        <v>-6.2540363267050703E-2</v>
      </c>
      <c r="W1984" s="99">
        <v>0.55000000000000004</v>
      </c>
      <c r="X1984" s="98">
        <v>3.9747033775817203E-2</v>
      </c>
      <c r="Y1984" s="98">
        <v>0.37497000000000003</v>
      </c>
      <c r="Z1984" s="98">
        <v>-4.2325590723656402E-2</v>
      </c>
      <c r="AA1984" s="99">
        <v>0.3</v>
      </c>
      <c r="AB1984" s="98">
        <v>2.7649105532698101E-2</v>
      </c>
      <c r="AC1984" t="str">
        <f>IF('Raw data (converted)'!T1984="","",'Raw data (converted)'!T1984)</f>
        <v/>
      </c>
    </row>
    <row r="1985" spans="1:29" x14ac:dyDescent="0.25">
      <c r="A1985" t="str">
        <f t="shared" si="70"/>
        <v>Dec</v>
      </c>
      <c r="B1985">
        <f t="shared" si="69"/>
        <v>1984</v>
      </c>
      <c r="C1985" t="s">
        <v>3034</v>
      </c>
      <c r="D1985">
        <v>45</v>
      </c>
      <c r="E1985" s="98">
        <v>0.72063500000000003</v>
      </c>
      <c r="F1985" s="98">
        <v>0.19780739021674901</v>
      </c>
      <c r="G1985" s="99">
        <v>0.94999999999999596</v>
      </c>
      <c r="H1985" s="98">
        <v>0.493549919835363</v>
      </c>
      <c r="I1985" s="98">
        <v>0.72621000000000002</v>
      </c>
      <c r="J1985" s="98">
        <v>-0.33022538494815901</v>
      </c>
      <c r="K1985" s="99">
        <v>0.7</v>
      </c>
      <c r="L1985" s="98">
        <v>0.50160529242393503</v>
      </c>
      <c r="M1985" s="98">
        <v>1.47841</v>
      </c>
      <c r="N1985" s="98">
        <v>1.87010194250243E-2</v>
      </c>
      <c r="O1985" s="99">
        <v>0.94999999999998896</v>
      </c>
      <c r="P1985" s="98">
        <v>4.6870334227895598E-2</v>
      </c>
      <c r="Q1985" s="98">
        <v>1.48766</v>
      </c>
      <c r="R1985" s="98">
        <v>-0.52937481854656998</v>
      </c>
      <c r="S1985" s="99">
        <v>0.7</v>
      </c>
      <c r="T1985" s="98">
        <v>0.80709404814489905</v>
      </c>
      <c r="U1985" s="98">
        <v>0.37665999999999999</v>
      </c>
      <c r="V1985" s="98">
        <v>6.2540363267044596E-2</v>
      </c>
      <c r="W1985" s="99">
        <v>0.94999999999999596</v>
      </c>
      <c r="X1985" s="98">
        <v>0.15671350950346299</v>
      </c>
      <c r="Y1985" s="98">
        <v>0.37720999999999999</v>
      </c>
      <c r="Z1985" s="98">
        <v>1.47193637297399E-2</v>
      </c>
      <c r="AA1985" s="99">
        <v>0.7</v>
      </c>
      <c r="AB1985" s="98">
        <v>2.24359008710521E-2</v>
      </c>
      <c r="AC1985" t="str">
        <f>IF('Raw data (converted)'!T1985="","",'Raw data (converted)'!T1985)</f>
        <v/>
      </c>
    </row>
    <row r="1986" spans="1:29" x14ac:dyDescent="0.25">
      <c r="A1986" t="str">
        <f t="shared" si="70"/>
        <v>Dec</v>
      </c>
      <c r="B1986">
        <f t="shared" si="69"/>
        <v>1985</v>
      </c>
      <c r="C1986" t="s">
        <v>3035</v>
      </c>
      <c r="D1986">
        <v>0</v>
      </c>
      <c r="E1986" s="98" t="s">
        <v>526</v>
      </c>
      <c r="F1986" s="98" t="s">
        <v>526</v>
      </c>
      <c r="G1986" s="99" t="s">
        <v>526</v>
      </c>
      <c r="H1986" s="98" t="s">
        <v>526</v>
      </c>
      <c r="I1986" s="98" t="s">
        <v>526</v>
      </c>
      <c r="J1986" s="98" t="s">
        <v>526</v>
      </c>
      <c r="K1986" s="99" t="s">
        <v>526</v>
      </c>
      <c r="L1986" s="98" t="s">
        <v>526</v>
      </c>
      <c r="M1986" s="98" t="s">
        <v>526</v>
      </c>
      <c r="N1986" s="98" t="s">
        <v>526</v>
      </c>
      <c r="O1986" s="99" t="s">
        <v>526</v>
      </c>
      <c r="P1986" s="98" t="s">
        <v>526</v>
      </c>
      <c r="Q1986" s="98" t="s">
        <v>526</v>
      </c>
      <c r="R1986" s="98" t="s">
        <v>526</v>
      </c>
      <c r="S1986" s="99" t="s">
        <v>526</v>
      </c>
      <c r="T1986" s="98" t="s">
        <v>526</v>
      </c>
      <c r="U1986" s="98" t="s">
        <v>526</v>
      </c>
      <c r="V1986" s="98" t="s">
        <v>526</v>
      </c>
      <c r="W1986" s="99" t="s">
        <v>526</v>
      </c>
      <c r="X1986" s="98" t="s">
        <v>526</v>
      </c>
      <c r="Y1986" s="98" t="s">
        <v>526</v>
      </c>
      <c r="Z1986" s="98" t="s">
        <v>526</v>
      </c>
      <c r="AA1986" s="99" t="s">
        <v>526</v>
      </c>
      <c r="AB1986" s="98" t="s">
        <v>526</v>
      </c>
      <c r="AC1986" t="str">
        <f>IF('Raw data (converted)'!T1986="","",'Raw data (converted)'!T1986)</f>
        <v>Not sampled</v>
      </c>
    </row>
    <row r="1987" spans="1:29" x14ac:dyDescent="0.25">
      <c r="A1987" t="str">
        <f t="shared" si="70"/>
        <v>Dec</v>
      </c>
      <c r="B1987">
        <f t="shared" si="69"/>
        <v>1986</v>
      </c>
      <c r="C1987" t="s">
        <v>3034</v>
      </c>
      <c r="D1987">
        <v>15</v>
      </c>
      <c r="E1987" s="98" t="s">
        <v>526</v>
      </c>
      <c r="F1987" s="98" t="s">
        <v>526</v>
      </c>
      <c r="G1987" s="99" t="s">
        <v>526</v>
      </c>
      <c r="H1987" s="98" t="s">
        <v>526</v>
      </c>
      <c r="I1987" s="98" t="s">
        <v>526</v>
      </c>
      <c r="J1987" s="98" t="s">
        <v>526</v>
      </c>
      <c r="K1987" s="99" t="s">
        <v>526</v>
      </c>
      <c r="L1987" s="98" t="s">
        <v>526</v>
      </c>
      <c r="M1987" s="98" t="s">
        <v>526</v>
      </c>
      <c r="N1987" s="98" t="s">
        <v>526</v>
      </c>
      <c r="O1987" s="99" t="s">
        <v>526</v>
      </c>
      <c r="P1987" s="98" t="s">
        <v>526</v>
      </c>
      <c r="Q1987" s="98" t="s">
        <v>526</v>
      </c>
      <c r="R1987" s="98" t="s">
        <v>526</v>
      </c>
      <c r="S1987" s="99" t="s">
        <v>526</v>
      </c>
      <c r="T1987" s="98" t="s">
        <v>526</v>
      </c>
      <c r="U1987" s="98" t="s">
        <v>526</v>
      </c>
      <c r="V1987" s="98" t="s">
        <v>526</v>
      </c>
      <c r="W1987" s="99" t="s">
        <v>526</v>
      </c>
      <c r="X1987" s="98" t="s">
        <v>526</v>
      </c>
      <c r="Y1987" s="98" t="s">
        <v>526</v>
      </c>
      <c r="Z1987" s="98" t="s">
        <v>526</v>
      </c>
      <c r="AA1987" s="99" t="s">
        <v>526</v>
      </c>
      <c r="AB1987" s="98" t="s">
        <v>526</v>
      </c>
      <c r="AC1987" t="str">
        <f>IF('Raw data (converted)'!T1987="","",'Raw data (converted)'!T1987)</f>
        <v>Not sampled</v>
      </c>
    </row>
    <row r="1988" spans="1:29" x14ac:dyDescent="0.25">
      <c r="A1988" t="str">
        <f t="shared" si="70"/>
        <v>Dec</v>
      </c>
      <c r="B1988">
        <f t="shared" si="69"/>
        <v>1987</v>
      </c>
      <c r="C1988" t="s">
        <v>3035</v>
      </c>
      <c r="D1988">
        <v>30</v>
      </c>
      <c r="E1988" s="98" t="s">
        <v>526</v>
      </c>
      <c r="F1988" s="98" t="s">
        <v>526</v>
      </c>
      <c r="G1988" s="99" t="s">
        <v>526</v>
      </c>
      <c r="H1988" s="98" t="s">
        <v>526</v>
      </c>
      <c r="I1988" s="98" t="s">
        <v>526</v>
      </c>
      <c r="J1988" s="98" t="s">
        <v>526</v>
      </c>
      <c r="K1988" s="99" t="s">
        <v>526</v>
      </c>
      <c r="L1988" s="98" t="s">
        <v>526</v>
      </c>
      <c r="M1988" s="98" t="s">
        <v>526</v>
      </c>
      <c r="N1988" s="98" t="s">
        <v>526</v>
      </c>
      <c r="O1988" s="99" t="s">
        <v>526</v>
      </c>
      <c r="P1988" s="98" t="s">
        <v>526</v>
      </c>
      <c r="Q1988" s="98" t="s">
        <v>526</v>
      </c>
      <c r="R1988" s="98" t="s">
        <v>526</v>
      </c>
      <c r="S1988" s="99" t="s">
        <v>526</v>
      </c>
      <c r="T1988" s="98" t="s">
        <v>526</v>
      </c>
      <c r="U1988" s="98" t="s">
        <v>526</v>
      </c>
      <c r="V1988" s="98" t="s">
        <v>526</v>
      </c>
      <c r="W1988" s="99" t="s">
        <v>526</v>
      </c>
      <c r="X1988" s="98" t="s">
        <v>526</v>
      </c>
      <c r="Y1988" s="98" t="s">
        <v>526</v>
      </c>
      <c r="Z1988" s="98" t="s">
        <v>526</v>
      </c>
      <c r="AA1988" s="99" t="s">
        <v>526</v>
      </c>
      <c r="AB1988" s="98" t="s">
        <v>526</v>
      </c>
      <c r="AC1988" t="str">
        <f>IF('Raw data (converted)'!T1988="","",'Raw data (converted)'!T1988)</f>
        <v>Not sampled</v>
      </c>
    </row>
    <row r="1989" spans="1:29" x14ac:dyDescent="0.25">
      <c r="A1989" t="str">
        <f t="shared" si="70"/>
        <v>Dec</v>
      </c>
      <c r="B1989">
        <f t="shared" si="69"/>
        <v>1988</v>
      </c>
      <c r="C1989" t="s">
        <v>3035</v>
      </c>
      <c r="D1989">
        <v>45</v>
      </c>
      <c r="E1989" s="98" t="s">
        <v>526</v>
      </c>
      <c r="F1989" s="98" t="s">
        <v>526</v>
      </c>
      <c r="G1989" s="99" t="s">
        <v>526</v>
      </c>
      <c r="H1989" s="98" t="s">
        <v>526</v>
      </c>
      <c r="I1989" s="98" t="s">
        <v>526</v>
      </c>
      <c r="J1989" s="98" t="s">
        <v>526</v>
      </c>
      <c r="K1989" s="99" t="s">
        <v>526</v>
      </c>
      <c r="L1989" s="98" t="s">
        <v>526</v>
      </c>
      <c r="M1989" s="98" t="s">
        <v>526</v>
      </c>
      <c r="N1989" s="98" t="s">
        <v>526</v>
      </c>
      <c r="O1989" s="99" t="s">
        <v>526</v>
      </c>
      <c r="P1989" s="98" t="s">
        <v>526</v>
      </c>
      <c r="Q1989" s="98" t="s">
        <v>526</v>
      </c>
      <c r="R1989" s="98" t="s">
        <v>526</v>
      </c>
      <c r="S1989" s="99" t="s">
        <v>526</v>
      </c>
      <c r="T1989" s="98" t="s">
        <v>526</v>
      </c>
      <c r="U1989" s="98" t="s">
        <v>526</v>
      </c>
      <c r="V1989" s="98" t="s">
        <v>526</v>
      </c>
      <c r="W1989" s="99" t="s">
        <v>526</v>
      </c>
      <c r="X1989" s="98" t="s">
        <v>526</v>
      </c>
      <c r="Y1989" s="98" t="s">
        <v>526</v>
      </c>
      <c r="Z1989" s="98" t="s">
        <v>526</v>
      </c>
      <c r="AA1989" s="99" t="s">
        <v>526</v>
      </c>
      <c r="AB1989" s="98" t="s">
        <v>526</v>
      </c>
      <c r="AC1989" t="str">
        <f>IF('Raw data (converted)'!T1989="","",'Raw data (converted)'!T1989)</f>
        <v>Not sampled</v>
      </c>
    </row>
    <row r="1990" spans="1:29" x14ac:dyDescent="0.25">
      <c r="A1990" t="str">
        <f t="shared" si="70"/>
        <v>Dec</v>
      </c>
      <c r="B1990">
        <f t="shared" si="69"/>
        <v>1989</v>
      </c>
      <c r="C1990" t="s">
        <v>3036</v>
      </c>
      <c r="D1990">
        <v>0</v>
      </c>
      <c r="E1990" s="98">
        <v>0.964140000000002</v>
      </c>
      <c r="F1990" s="98">
        <v>0.85272408632266405</v>
      </c>
      <c r="G1990" s="99">
        <v>0.94999999999999696</v>
      </c>
      <c r="H1990" s="98">
        <v>2.1291614818358502</v>
      </c>
      <c r="I1990" s="98">
        <v>0.96138999999999997</v>
      </c>
      <c r="J1990" s="98">
        <v>0.49497991539956299</v>
      </c>
      <c r="K1990" s="99">
        <v>0.7</v>
      </c>
      <c r="L1990" s="98">
        <v>0.75191681898418605</v>
      </c>
      <c r="M1990" s="98">
        <v>0.231155000000001</v>
      </c>
      <c r="N1990" s="98">
        <v>-0.15688077407050599</v>
      </c>
      <c r="O1990" s="99">
        <v>0.94999999999999396</v>
      </c>
      <c r="P1990" s="98">
        <v>0.39319984072805497</v>
      </c>
      <c r="Q1990" s="98">
        <v>0.23663000000000001</v>
      </c>
      <c r="R1990" s="98">
        <v>-0.36004422702459998</v>
      </c>
      <c r="S1990" s="99">
        <v>0.7</v>
      </c>
      <c r="T1990" s="98">
        <v>0.54888728239847995</v>
      </c>
      <c r="U1990" s="98">
        <v>0.40952500000000103</v>
      </c>
      <c r="V1990" s="98">
        <v>0.106178601815285</v>
      </c>
      <c r="W1990" s="99">
        <v>0.95000000000000795</v>
      </c>
      <c r="X1990" s="98">
        <v>0.26606423051021999</v>
      </c>
      <c r="Y1990" s="98">
        <v>0.41044999999999998</v>
      </c>
      <c r="Z1990" s="98">
        <v>2.51533430824715E-2</v>
      </c>
      <c r="AA1990" s="99">
        <v>0.7</v>
      </c>
      <c r="AB1990" s="98">
        <v>3.8339839187242597E-2</v>
      </c>
      <c r="AC1990" t="str">
        <f>IF('Raw data (converted)'!T1990="","",'Raw data (converted)'!T1990)</f>
        <v/>
      </c>
    </row>
    <row r="1991" spans="1:29" x14ac:dyDescent="0.25">
      <c r="A1991" t="str">
        <f t="shared" si="70"/>
        <v>Dec</v>
      </c>
      <c r="B1991">
        <f t="shared" si="69"/>
        <v>1990</v>
      </c>
      <c r="C1991" t="s">
        <v>3036</v>
      </c>
      <c r="D1991">
        <v>15</v>
      </c>
      <c r="E1991" s="98">
        <v>0.90597999999999801</v>
      </c>
      <c r="F1991" s="98">
        <v>-0.852724086322877</v>
      </c>
      <c r="G1991" s="99">
        <v>0.54999999999999705</v>
      </c>
      <c r="H1991" s="98">
        <v>0.540016324060689</v>
      </c>
      <c r="I1991" s="98">
        <v>0.90873000000000004</v>
      </c>
      <c r="J1991" s="98">
        <v>-0.71420196445880202</v>
      </c>
      <c r="K1991" s="99">
        <v>0.3</v>
      </c>
      <c r="L1991" s="98">
        <v>0.46503547899616199</v>
      </c>
      <c r="M1991" s="98">
        <v>0.55623499999999904</v>
      </c>
      <c r="N1991" s="98">
        <v>0.15688077407032</v>
      </c>
      <c r="O1991" s="99">
        <v>0.54999999999999605</v>
      </c>
      <c r="P1991" s="98">
        <v>9.9726739574412804E-2</v>
      </c>
      <c r="Q1991" s="98">
        <v>0.55076000000000003</v>
      </c>
      <c r="R1991" s="98">
        <v>0.29283324032949298</v>
      </c>
      <c r="S1991" s="99">
        <v>0.3</v>
      </c>
      <c r="T1991" s="98">
        <v>0.19132033406801</v>
      </c>
      <c r="U1991" s="98">
        <v>0.454625</v>
      </c>
      <c r="V1991" s="98">
        <v>-0.106178601815306</v>
      </c>
      <c r="W1991" s="99">
        <v>0.55000000000000204</v>
      </c>
      <c r="X1991" s="98">
        <v>6.7481508072490703E-2</v>
      </c>
      <c r="Y1991" s="98">
        <v>0.45369999999999999</v>
      </c>
      <c r="Z1991" s="98">
        <v>-7.1965701806790794E-2</v>
      </c>
      <c r="AA1991" s="99">
        <v>0.3</v>
      </c>
      <c r="AB1991" s="98">
        <v>4.7011533161751801E-2</v>
      </c>
      <c r="AC1991" t="str">
        <f>IF('Raw data (converted)'!T1991="","",'Raw data (converted)'!T1991)</f>
        <v/>
      </c>
    </row>
    <row r="1992" spans="1:29" x14ac:dyDescent="0.25">
      <c r="A1992" t="str">
        <f t="shared" si="70"/>
        <v>Dec</v>
      </c>
      <c r="B1992">
        <f t="shared" si="69"/>
        <v>1991</v>
      </c>
      <c r="C1992" t="s">
        <v>3036</v>
      </c>
      <c r="D1992">
        <v>30</v>
      </c>
      <c r="E1992" s="98">
        <v>0.85331999999999797</v>
      </c>
      <c r="F1992" s="98">
        <v>0.85272408632316299</v>
      </c>
      <c r="G1992" s="99">
        <v>0.54999999999999405</v>
      </c>
      <c r="H1992" s="98">
        <v>0.54001632406086697</v>
      </c>
      <c r="I1992" s="98">
        <v>0.85607</v>
      </c>
      <c r="J1992" s="98">
        <v>0.456282673288538</v>
      </c>
      <c r="K1992" s="99">
        <v>0.3</v>
      </c>
      <c r="L1992" s="98">
        <v>0.29705108123660501</v>
      </c>
      <c r="M1992" s="98">
        <v>0.87036499999999895</v>
      </c>
      <c r="N1992" s="98">
        <v>-0.156880774070212</v>
      </c>
      <c r="O1992" s="99">
        <v>0.54999999999999505</v>
      </c>
      <c r="P1992" s="98">
        <v>9.9726739574343998E-2</v>
      </c>
      <c r="Q1992" s="98">
        <v>0.86489000000000005</v>
      </c>
      <c r="R1992" s="98">
        <v>0.121446343857585</v>
      </c>
      <c r="S1992" s="99">
        <v>0.3</v>
      </c>
      <c r="T1992" s="98">
        <v>7.9343140829719203E-2</v>
      </c>
      <c r="U1992" s="98">
        <v>0.49787499999999901</v>
      </c>
      <c r="V1992" s="98">
        <v>0.106178601815323</v>
      </c>
      <c r="W1992" s="99">
        <v>0.55000000000000504</v>
      </c>
      <c r="X1992" s="98">
        <v>6.7481508072501695E-2</v>
      </c>
      <c r="Y1992" s="98">
        <v>0.49695</v>
      </c>
      <c r="Z1992" s="98">
        <v>9.4531218475019496E-2</v>
      </c>
      <c r="AA1992" s="99">
        <v>0.3</v>
      </c>
      <c r="AB1992" s="98">
        <v>6.1752562499307398E-2</v>
      </c>
      <c r="AC1992" t="str">
        <f>IF('Raw data (converted)'!T1992="","",'Raw data (converted)'!T1992)</f>
        <v/>
      </c>
    </row>
    <row r="1993" spans="1:29" x14ac:dyDescent="0.25">
      <c r="A1993" t="str">
        <f t="shared" si="70"/>
        <v>Dec</v>
      </c>
      <c r="B1993">
        <f t="shared" si="69"/>
        <v>1992</v>
      </c>
      <c r="C1993" t="s">
        <v>3036</v>
      </c>
      <c r="D1993">
        <v>45</v>
      </c>
      <c r="E1993" s="98">
        <v>0.80616000000000199</v>
      </c>
      <c r="F1993" s="98">
        <v>-0.85272408632336705</v>
      </c>
      <c r="G1993" s="99">
        <v>0.94999999999999896</v>
      </c>
      <c r="H1993" s="98">
        <v>2.1291614818376599</v>
      </c>
      <c r="I1993" s="98">
        <v>0.80340999999999996</v>
      </c>
      <c r="J1993" s="98">
        <v>-0.10100169040712</v>
      </c>
      <c r="K1993" s="99">
        <v>0.7</v>
      </c>
      <c r="L1993" s="98">
        <v>0.15341155641839699</v>
      </c>
      <c r="M1993" s="98">
        <v>1.1735450000000001</v>
      </c>
      <c r="N1993" s="98">
        <v>0.15688077407014001</v>
      </c>
      <c r="O1993" s="99">
        <v>0.94999999999999196</v>
      </c>
      <c r="P1993" s="98">
        <v>0.39319984072712999</v>
      </c>
      <c r="Q1993" s="98">
        <v>1.17902</v>
      </c>
      <c r="R1993" s="98">
        <v>-0.27277829077943799</v>
      </c>
      <c r="S1993" s="99">
        <v>0.7</v>
      </c>
      <c r="T1993" s="98">
        <v>0.41583861902071501</v>
      </c>
      <c r="U1993" s="98">
        <v>0.53927500000000095</v>
      </c>
      <c r="V1993" s="98">
        <v>-0.106178601815347</v>
      </c>
      <c r="W1993" s="99">
        <v>0.95000000000000595</v>
      </c>
      <c r="X1993" s="98">
        <v>0.26606423051037098</v>
      </c>
      <c r="Y1993" s="98">
        <v>0.54020000000000001</v>
      </c>
      <c r="Z1993" s="98">
        <v>-5.9622739158459698E-2</v>
      </c>
      <c r="AA1993" s="99">
        <v>0.7</v>
      </c>
      <c r="AB1993" s="98">
        <v>9.0879761746103696E-2</v>
      </c>
      <c r="AC1993" t="str">
        <f>IF('Raw data (converted)'!T1993="","",'Raw data (converted)'!T1993)</f>
        <v/>
      </c>
    </row>
    <row r="1994" spans="1:29" x14ac:dyDescent="0.25">
      <c r="A1994" t="str">
        <f t="shared" si="70"/>
        <v>Dec</v>
      </c>
      <c r="B1994">
        <f t="shared" si="69"/>
        <v>1993</v>
      </c>
      <c r="C1994" t="s">
        <v>3037</v>
      </c>
      <c r="D1994">
        <v>0</v>
      </c>
      <c r="E1994" s="98">
        <v>0.93371000000000004</v>
      </c>
      <c r="F1994" s="98">
        <v>-2.2547992667206598E-2</v>
      </c>
      <c r="G1994" s="99">
        <v>0.95000000000000095</v>
      </c>
      <c r="H1994" s="98">
        <v>5.6257313068523697E-2</v>
      </c>
      <c r="I1994" s="98">
        <v>0.93786000000000003</v>
      </c>
      <c r="J1994" s="98">
        <v>-0.305154043357729</v>
      </c>
      <c r="K1994" s="99">
        <v>0.7</v>
      </c>
      <c r="L1994" s="98">
        <v>0.46351863887112699</v>
      </c>
      <c r="M1994" s="98">
        <v>0.22980500000000001</v>
      </c>
      <c r="N1994" s="98">
        <v>-0.56206952829157797</v>
      </c>
      <c r="O1994" s="99">
        <v>0.94999999999999296</v>
      </c>
      <c r="P1994" s="98">
        <v>1.40917151479604</v>
      </c>
      <c r="Q1994" s="98">
        <v>0.22363</v>
      </c>
      <c r="R1994" s="98">
        <v>0.20053827733152599</v>
      </c>
      <c r="S1994" s="99">
        <v>0.7</v>
      </c>
      <c r="T1994" s="98">
        <v>0.30570650531046001</v>
      </c>
      <c r="U1994" s="98">
        <v>0.36776999999999999</v>
      </c>
      <c r="V1994" s="98">
        <v>0.146083087332709</v>
      </c>
      <c r="W1994" s="99">
        <v>0.95000000000000295</v>
      </c>
      <c r="X1994" s="98">
        <v>0.366061580163623</v>
      </c>
      <c r="Y1994" s="98">
        <v>0.37257000000000001</v>
      </c>
      <c r="Z1994" s="98">
        <v>-3.1115616998318298E-2</v>
      </c>
      <c r="AA1994" s="99">
        <v>0.7</v>
      </c>
      <c r="AB1994" s="98">
        <v>4.74278096325048E-2</v>
      </c>
      <c r="AC1994" t="str">
        <f>IF('Raw data (converted)'!T1994="","",'Raw data (converted)'!T1994)</f>
        <v/>
      </c>
    </row>
    <row r="1995" spans="1:29" x14ac:dyDescent="0.25">
      <c r="A1995" t="str">
        <f t="shared" si="70"/>
        <v>Dec</v>
      </c>
      <c r="B1995">
        <f t="shared" si="69"/>
        <v>1994</v>
      </c>
      <c r="C1995" t="s">
        <v>3037</v>
      </c>
      <c r="D1995">
        <v>15</v>
      </c>
      <c r="E1995" s="98">
        <v>0.90836999999999901</v>
      </c>
      <c r="F1995" s="98">
        <v>2.25479926672368E-2</v>
      </c>
      <c r="G1995" s="99">
        <v>0.54999999999999905</v>
      </c>
      <c r="H1995" s="98">
        <v>1.42684656208569E-2</v>
      </c>
      <c r="I1995" s="98">
        <v>0.90422000000000002</v>
      </c>
      <c r="J1995" s="98">
        <v>0.210086986262356</v>
      </c>
      <c r="K1995" s="99">
        <v>0.3</v>
      </c>
      <c r="L1995" s="98">
        <v>0.13676010575243799</v>
      </c>
      <c r="M1995" s="98">
        <v>0.54078499999999896</v>
      </c>
      <c r="N1995" s="98">
        <v>0.56206952829158796</v>
      </c>
      <c r="O1995" s="99">
        <v>0.54999999999999305</v>
      </c>
      <c r="P1995" s="98">
        <v>0.35740625024594003</v>
      </c>
      <c r="Q1995" s="98">
        <v>0.54696</v>
      </c>
      <c r="R1995" s="98">
        <v>7.3397478842283703E-2</v>
      </c>
      <c r="S1995" s="99">
        <v>0.3</v>
      </c>
      <c r="T1995" s="98">
        <v>4.7951699127935198E-2</v>
      </c>
      <c r="U1995" s="98">
        <v>0.42408999999999902</v>
      </c>
      <c r="V1995" s="98">
        <v>-0.146083087332708</v>
      </c>
      <c r="W1995" s="99">
        <v>0.55000000000000004</v>
      </c>
      <c r="X1995" s="98">
        <v>9.2843699543774305E-2</v>
      </c>
      <c r="Y1995" s="98">
        <v>0.41929</v>
      </c>
      <c r="Z1995" s="98">
        <v>-5.5986876490365697E-2</v>
      </c>
      <c r="AA1995" s="99">
        <v>0.3</v>
      </c>
      <c r="AB1995" s="98">
        <v>3.6573338943265997E-2</v>
      </c>
      <c r="AC1995" t="str">
        <f>IF('Raw data (converted)'!T1995="","",'Raw data (converted)'!T1995)</f>
        <v/>
      </c>
    </row>
    <row r="1996" spans="1:29" x14ac:dyDescent="0.25">
      <c r="A1996" t="str">
        <f t="shared" si="70"/>
        <v>Dec</v>
      </c>
      <c r="B1996">
        <f t="shared" si="69"/>
        <v>1995</v>
      </c>
      <c r="C1996" t="s">
        <v>3037</v>
      </c>
      <c r="D1996">
        <v>30</v>
      </c>
      <c r="E1996" s="98">
        <v>0.87472999999999901</v>
      </c>
      <c r="F1996" s="98">
        <v>-2.2547992667160899E-2</v>
      </c>
      <c r="G1996" s="99">
        <v>0.54999999999999905</v>
      </c>
      <c r="H1996" s="98">
        <v>1.4268465620808799E-2</v>
      </c>
      <c r="I1996" s="98">
        <v>0.87058000000000002</v>
      </c>
      <c r="J1996" s="98">
        <v>0.17913667132192099</v>
      </c>
      <c r="K1996" s="99">
        <v>0.3</v>
      </c>
      <c r="L1996" s="98">
        <v>0.116611684461909</v>
      </c>
      <c r="M1996" s="98">
        <v>0.86411499999999897</v>
      </c>
      <c r="N1996" s="98">
        <v>-0.56206952829147105</v>
      </c>
      <c r="O1996" s="99">
        <v>0.54999999999999105</v>
      </c>
      <c r="P1996" s="98">
        <v>0.35740625024586498</v>
      </c>
      <c r="Q1996" s="98">
        <v>0.87029000000000001</v>
      </c>
      <c r="R1996" s="98">
        <v>-0.54064431580213701</v>
      </c>
      <c r="S1996" s="99">
        <v>0.3</v>
      </c>
      <c r="T1996" s="98">
        <v>0.35326320782082898</v>
      </c>
      <c r="U1996" s="98">
        <v>0.47081000000000001</v>
      </c>
      <c r="V1996" s="98">
        <v>0.14608308733272399</v>
      </c>
      <c r="W1996" s="99">
        <v>0.55000000000000204</v>
      </c>
      <c r="X1996" s="98">
        <v>9.2843699543784602E-2</v>
      </c>
      <c r="Y1996" s="98">
        <v>0.46600999999999998</v>
      </c>
      <c r="Z1996" s="98">
        <v>0.17308361163361699</v>
      </c>
      <c r="AA1996" s="99">
        <v>0.3</v>
      </c>
      <c r="AB1996" s="98">
        <v>0.113068229214295</v>
      </c>
      <c r="AC1996" t="str">
        <f>IF('Raw data (converted)'!T1996="","",'Raw data (converted)'!T1996)</f>
        <v/>
      </c>
    </row>
    <row r="1997" spans="1:29" x14ac:dyDescent="0.25">
      <c r="A1997" t="str">
        <f t="shared" si="70"/>
        <v>Dec</v>
      </c>
      <c r="B1997">
        <f t="shared" si="69"/>
        <v>1996</v>
      </c>
      <c r="C1997" t="s">
        <v>3037</v>
      </c>
      <c r="D1997">
        <v>45</v>
      </c>
      <c r="E1997" s="98">
        <v>0.83279000000000003</v>
      </c>
      <c r="F1997" s="98">
        <v>2.2547992667160802E-2</v>
      </c>
      <c r="G1997" s="99">
        <v>0.94999999999999896</v>
      </c>
      <c r="H1997" s="98">
        <v>5.6257313068408303E-2</v>
      </c>
      <c r="I1997" s="98">
        <v>0.83694000000000002</v>
      </c>
      <c r="J1997" s="98">
        <v>-0.28939491435804099</v>
      </c>
      <c r="K1997" s="99">
        <v>0.7</v>
      </c>
      <c r="L1997" s="98">
        <v>0.43957892456637898</v>
      </c>
      <c r="M1997" s="98">
        <v>1.1997949999999999</v>
      </c>
      <c r="N1997" s="98">
        <v>0.56206952829137302</v>
      </c>
      <c r="O1997" s="99">
        <v>0.94999999999999896</v>
      </c>
      <c r="P1997" s="98">
        <v>1.4091715147956201</v>
      </c>
      <c r="Q1997" s="98">
        <v>1.1936199999999999</v>
      </c>
      <c r="R1997" s="98">
        <v>0.513193055534238</v>
      </c>
      <c r="S1997" s="99">
        <v>0.7</v>
      </c>
      <c r="T1997" s="98">
        <v>0.78241627998402596</v>
      </c>
      <c r="U1997" s="98">
        <v>0.50792999999999999</v>
      </c>
      <c r="V1997" s="98">
        <v>-0.14608308733273501</v>
      </c>
      <c r="W1997" s="99">
        <v>0.94999999999999896</v>
      </c>
      <c r="X1997" s="98">
        <v>0.36606158016367302</v>
      </c>
      <c r="Y1997" s="98">
        <v>0.51273000000000002</v>
      </c>
      <c r="Z1997" s="98">
        <v>-0.14775260047706101</v>
      </c>
      <c r="AA1997" s="99">
        <v>0.7</v>
      </c>
      <c r="AB1997" s="98">
        <v>0.22521362487909999</v>
      </c>
      <c r="AC1997" t="str">
        <f>IF('Raw data (converted)'!T1997="","",'Raw data (converted)'!T1997)</f>
        <v/>
      </c>
    </row>
    <row r="1998" spans="1:29" x14ac:dyDescent="0.25">
      <c r="A1998" t="str">
        <f t="shared" si="70"/>
        <v>Dec</v>
      </c>
      <c r="B1998">
        <f t="shared" si="69"/>
        <v>1997</v>
      </c>
      <c r="C1998" t="s">
        <v>3038</v>
      </c>
      <c r="D1998">
        <v>0</v>
      </c>
      <c r="E1998" s="98">
        <v>0.93722500000000197</v>
      </c>
      <c r="F1998" s="98">
        <v>-1.6859749062521101</v>
      </c>
      <c r="G1998" s="99">
        <v>0.95000000000000395</v>
      </c>
      <c r="H1998" s="98">
        <v>4.2190213575112896</v>
      </c>
      <c r="I1998" s="98">
        <v>0.94180000000000097</v>
      </c>
      <c r="J1998" s="98">
        <v>-0.91689477816416498</v>
      </c>
      <c r="K1998" s="99">
        <v>0.70000000000000095</v>
      </c>
      <c r="L1998" s="98">
        <v>1.3932713356723401</v>
      </c>
      <c r="M1998" s="98">
        <v>0.22168500000000299</v>
      </c>
      <c r="N1998" s="98">
        <v>-1.3267334336941801</v>
      </c>
      <c r="O1998" s="99">
        <v>0.94999999999999596</v>
      </c>
      <c r="P1998" s="98">
        <v>3.3312267089488299</v>
      </c>
      <c r="Q1998" s="98">
        <v>0.23021</v>
      </c>
      <c r="R1998" s="98">
        <v>-0.861678880407175</v>
      </c>
      <c r="S1998" s="99">
        <v>0.7</v>
      </c>
      <c r="T1998" s="98">
        <v>1.3140422196180199</v>
      </c>
      <c r="U1998" s="98">
        <v>0.37087500000000101</v>
      </c>
      <c r="V1998" s="98">
        <v>-0.46088513974783601</v>
      </c>
      <c r="W1998" s="99">
        <v>0.95000000000000195</v>
      </c>
      <c r="X1998" s="98">
        <v>1.1551451357567699</v>
      </c>
      <c r="Y1998" s="98">
        <v>0.39489999999999997</v>
      </c>
      <c r="Z1998" s="98">
        <v>-0.63162839295994</v>
      </c>
      <c r="AA1998" s="99">
        <v>0.7</v>
      </c>
      <c r="AB1998" s="98">
        <v>0.96296242588768899</v>
      </c>
      <c r="AC1998" t="str">
        <f>IF('Raw data (converted)'!T1998="","",'Raw data (converted)'!T1998)</f>
        <v/>
      </c>
    </row>
    <row r="1999" spans="1:29" x14ac:dyDescent="0.25">
      <c r="A1999" t="str">
        <f t="shared" si="70"/>
        <v>Dec</v>
      </c>
      <c r="B1999">
        <f t="shared" si="69"/>
        <v>1998</v>
      </c>
      <c r="C1999" t="s">
        <v>3038</v>
      </c>
      <c r="D1999">
        <v>15</v>
      </c>
      <c r="E1999" s="98">
        <v>0.90552499999999903</v>
      </c>
      <c r="F1999" s="98">
        <v>1.6859749062517499</v>
      </c>
      <c r="G1999" s="99">
        <v>0.55000000000000004</v>
      </c>
      <c r="H1999" s="98">
        <v>1.0700646353282199</v>
      </c>
      <c r="I1999" s="98">
        <v>0.90095000000000003</v>
      </c>
      <c r="J1999" s="98">
        <v>1.3716616848601599</v>
      </c>
      <c r="K1999" s="99">
        <v>0.3</v>
      </c>
      <c r="L1999" s="98">
        <v>0.89375957546497697</v>
      </c>
      <c r="M1999" s="98">
        <v>0.56344499999999798</v>
      </c>
      <c r="N1999" s="98">
        <v>1.3267334336938099</v>
      </c>
      <c r="O1999" s="99">
        <v>0.54999999999999605</v>
      </c>
      <c r="P1999" s="98">
        <v>0.84489448889865804</v>
      </c>
      <c r="Q1999" s="98">
        <v>0.55491999999999997</v>
      </c>
      <c r="R1999" s="98">
        <v>1.04723825482177</v>
      </c>
      <c r="S1999" s="99">
        <v>0.3</v>
      </c>
      <c r="T1999" s="98">
        <v>0.68456004510863699</v>
      </c>
      <c r="U1999" s="98">
        <v>0.47447499999999898</v>
      </c>
      <c r="V1999" s="98">
        <v>0.46088513974779899</v>
      </c>
      <c r="W1999" s="99">
        <v>0.54999999999999905</v>
      </c>
      <c r="X1999" s="98">
        <v>0.29297788603138702</v>
      </c>
      <c r="Y1999" s="98">
        <v>0.45045000000000002</v>
      </c>
      <c r="Z1999" s="98">
        <v>0.65439998337868399</v>
      </c>
      <c r="AA1999" s="99">
        <v>0.3</v>
      </c>
      <c r="AB1999" s="98">
        <v>0.42758360047330102</v>
      </c>
      <c r="AC1999" t="str">
        <f>IF('Raw data (converted)'!T1999="","",'Raw data (converted)'!T1999)</f>
        <v/>
      </c>
    </row>
    <row r="2000" spans="1:29" x14ac:dyDescent="0.25">
      <c r="A2000" t="str">
        <f t="shared" si="70"/>
        <v>Dec</v>
      </c>
      <c r="B2000">
        <f t="shared" si="69"/>
        <v>1999</v>
      </c>
      <c r="C2000" t="s">
        <v>3038</v>
      </c>
      <c r="D2000">
        <v>30</v>
      </c>
      <c r="E2000" s="98">
        <v>0.86467499999999797</v>
      </c>
      <c r="F2000" s="98">
        <v>-1.6859749062515299</v>
      </c>
      <c r="G2000" s="99">
        <v>0.55000000000000204</v>
      </c>
      <c r="H2000" s="98">
        <v>1.07006463532809</v>
      </c>
      <c r="I2000" s="98">
        <v>0.86009999999999998</v>
      </c>
      <c r="J2000" s="98">
        <v>-0.94257777318594405</v>
      </c>
      <c r="K2000" s="99">
        <v>0.3</v>
      </c>
      <c r="L2000" s="98">
        <v>0.61385720409992195</v>
      </c>
      <c r="M2000" s="98">
        <v>0.88815499999999703</v>
      </c>
      <c r="N2000" s="98">
        <v>-1.3267334336934899</v>
      </c>
      <c r="O2000" s="99">
        <v>0.54999999999999705</v>
      </c>
      <c r="P2000" s="98">
        <v>0.84489448889845398</v>
      </c>
      <c r="Q2000" s="98">
        <v>0.87963000000000002</v>
      </c>
      <c r="R2000" s="98">
        <v>-0.40217278355330099</v>
      </c>
      <c r="S2000" s="99">
        <v>0.3</v>
      </c>
      <c r="T2000" s="98">
        <v>0.26276672061422501</v>
      </c>
      <c r="U2000" s="98">
        <v>0.53002499999999897</v>
      </c>
      <c r="V2000" s="98">
        <v>-0.46088513974777701</v>
      </c>
      <c r="W2000" s="99">
        <v>0.54999999999999705</v>
      </c>
      <c r="X2000" s="98">
        <v>0.29297788603137298</v>
      </c>
      <c r="Y2000" s="98">
        <v>0.50600000000000001</v>
      </c>
      <c r="Z2000" s="98">
        <v>-6.8306428833563304E-2</v>
      </c>
      <c r="AA2000" s="99">
        <v>0.3</v>
      </c>
      <c r="AB2000" s="98">
        <v>4.4621103894159499E-2</v>
      </c>
      <c r="AC2000" t="str">
        <f>IF('Raw data (converted)'!T2000="","",'Raw data (converted)'!T2000)</f>
        <v/>
      </c>
    </row>
    <row r="2001" spans="1:29" x14ac:dyDescent="0.25">
      <c r="A2001" t="str">
        <f t="shared" si="70"/>
        <v>Dec</v>
      </c>
      <c r="B2001">
        <f t="shared" si="69"/>
        <v>2000</v>
      </c>
      <c r="C2001" t="s">
        <v>3038</v>
      </c>
      <c r="D2001">
        <v>45</v>
      </c>
      <c r="E2001" s="98">
        <v>0.81467500000000104</v>
      </c>
      <c r="F2001" s="98">
        <v>1.6859749062514</v>
      </c>
      <c r="G2001" s="99">
        <v>0.94999999999999596</v>
      </c>
      <c r="H2001" s="98">
        <v>4.21902135750915</v>
      </c>
      <c r="I2001" s="98">
        <v>0.81924999999999903</v>
      </c>
      <c r="J2001" s="98">
        <v>0.26145827658591603</v>
      </c>
      <c r="K2001" s="99">
        <v>0.7</v>
      </c>
      <c r="L2001" s="98">
        <v>0.39714116179717701</v>
      </c>
      <c r="M2001" s="98">
        <v>1.1958150000000001</v>
      </c>
      <c r="N2001" s="98">
        <v>1.3267334336932199</v>
      </c>
      <c r="O2001" s="99">
        <v>0.94999999999999596</v>
      </c>
      <c r="P2001" s="98">
        <v>3.33122670894641</v>
      </c>
      <c r="Q2001" s="98">
        <v>1.20434</v>
      </c>
      <c r="R2001" s="98">
        <v>-0.123674903022867</v>
      </c>
      <c r="S2001" s="99">
        <v>0.7</v>
      </c>
      <c r="T2001" s="98">
        <v>0.188531285488998</v>
      </c>
      <c r="U2001" s="98">
        <v>0.53752500000000103</v>
      </c>
      <c r="V2001" s="98">
        <v>0.46088513974774198</v>
      </c>
      <c r="W2001" s="99">
        <v>0.94999999999999596</v>
      </c>
      <c r="X2001" s="98">
        <v>1.1551451357564599</v>
      </c>
      <c r="Y2001" s="98">
        <v>0.56154999999999999</v>
      </c>
      <c r="Z2001" s="98">
        <v>-0.26364429971631098</v>
      </c>
      <c r="AA2001" s="99">
        <v>0.7</v>
      </c>
      <c r="AB2001" s="98">
        <v>0.401873212076514</v>
      </c>
      <c r="AC2001" t="str">
        <f>IF('Raw data (converted)'!T2001="","",'Raw data (converted)'!T2001)</f>
        <v/>
      </c>
    </row>
    <row r="2002" spans="1:29" x14ac:dyDescent="0.25">
      <c r="A2002" t="str">
        <f t="shared" si="70"/>
        <v>Dec</v>
      </c>
      <c r="B2002">
        <f t="shared" si="69"/>
        <v>2001</v>
      </c>
      <c r="C2002" t="s">
        <v>3039</v>
      </c>
      <c r="D2002">
        <v>0</v>
      </c>
      <c r="E2002" s="98">
        <v>0.90754000000000201</v>
      </c>
      <c r="F2002" s="98">
        <v>0.91421861177863295</v>
      </c>
      <c r="G2002" s="99">
        <v>0.95000000000000095</v>
      </c>
      <c r="H2002" s="98">
        <v>2.2829655844606802</v>
      </c>
      <c r="I2002" s="98">
        <v>0.91793999999999998</v>
      </c>
      <c r="J2002" s="98">
        <v>-0.42549648299181198</v>
      </c>
      <c r="K2002" s="99">
        <v>0.70000000000000095</v>
      </c>
      <c r="L2002" s="98">
        <v>0.64634414141946095</v>
      </c>
      <c r="M2002" s="98">
        <v>0.22883999999999999</v>
      </c>
      <c r="N2002" s="98">
        <v>0.98907613850929499</v>
      </c>
      <c r="O2002" s="99">
        <v>0.94999999999999496</v>
      </c>
      <c r="P2002" s="98">
        <v>2.48141769383012</v>
      </c>
      <c r="Q2002" s="98">
        <v>0.22694</v>
      </c>
      <c r="R2002" s="98">
        <v>0.38489479165066398</v>
      </c>
      <c r="S2002" s="99">
        <v>0.69999999999999896</v>
      </c>
      <c r="T2002" s="98">
        <v>0.58677752967919194</v>
      </c>
      <c r="U2002" s="98">
        <v>0.38173500000000099</v>
      </c>
      <c r="V2002" s="98">
        <v>-0.23966027266887799</v>
      </c>
      <c r="W2002" s="99">
        <v>0.94999999999999896</v>
      </c>
      <c r="X2002" s="98">
        <v>0.60057491890273396</v>
      </c>
      <c r="Y2002" s="98">
        <v>0.39201000000000003</v>
      </c>
      <c r="Z2002" s="98">
        <v>-0.28712075325996</v>
      </c>
      <c r="AA2002" s="99">
        <v>0.7</v>
      </c>
      <c r="AB2002" s="98">
        <v>0.43766143452699702</v>
      </c>
      <c r="AC2002" t="str">
        <f>IF('Raw data (converted)'!T2002="","",'Raw data (converted)'!T2002)</f>
        <v/>
      </c>
    </row>
    <row r="2003" spans="1:29" x14ac:dyDescent="0.25">
      <c r="A2003" t="str">
        <f t="shared" si="70"/>
        <v>Dec</v>
      </c>
      <c r="B2003">
        <f t="shared" si="69"/>
        <v>2002</v>
      </c>
      <c r="C2003" t="s">
        <v>3039</v>
      </c>
      <c r="D2003">
        <v>15</v>
      </c>
      <c r="E2003" s="98">
        <v>0.91017999999999799</v>
      </c>
      <c r="F2003" s="98">
        <v>-0.91421861177889796</v>
      </c>
      <c r="G2003" s="99">
        <v>0.54999999999999905</v>
      </c>
      <c r="H2003" s="98">
        <v>0.57902544893613195</v>
      </c>
      <c r="I2003" s="98">
        <v>0.89978000000000002</v>
      </c>
      <c r="J2003" s="98">
        <v>-0.13974536139771901</v>
      </c>
      <c r="K2003" s="99">
        <v>0.3</v>
      </c>
      <c r="L2003" s="98">
        <v>9.0968733063602203E-2</v>
      </c>
      <c r="M2003" s="98">
        <v>0.50708000000000097</v>
      </c>
      <c r="N2003" s="98">
        <v>-0.98907613850934695</v>
      </c>
      <c r="O2003" s="99">
        <v>0.54999999999999705</v>
      </c>
      <c r="P2003" s="98">
        <v>0.62935858689574498</v>
      </c>
      <c r="Q2003" s="98">
        <v>0.50897999999999999</v>
      </c>
      <c r="R2003" s="98">
        <v>-0.61215010704539397</v>
      </c>
      <c r="S2003" s="99">
        <v>0.3</v>
      </c>
      <c r="T2003" s="98">
        <v>0.400002827972749</v>
      </c>
      <c r="U2003" s="98">
        <v>0.41129499999999902</v>
      </c>
      <c r="V2003" s="98">
        <v>0.239660272668859</v>
      </c>
      <c r="W2003" s="99">
        <v>0.54999999999999805</v>
      </c>
      <c r="X2003" s="98">
        <v>0.152322997948068</v>
      </c>
      <c r="Y2003" s="98">
        <v>0.40101999999999999</v>
      </c>
      <c r="Z2003" s="98">
        <v>0.31323376650819401</v>
      </c>
      <c r="AA2003" s="99">
        <v>0.3</v>
      </c>
      <c r="AB2003" s="98">
        <v>0.20462992591121201</v>
      </c>
      <c r="AC2003" t="str">
        <f>IF('Raw data (converted)'!T2003="","",'Raw data (converted)'!T2003)</f>
        <v/>
      </c>
    </row>
    <row r="2004" spans="1:29" x14ac:dyDescent="0.25">
      <c r="A2004" t="str">
        <f t="shared" si="70"/>
        <v>Dec</v>
      </c>
      <c r="B2004">
        <f t="shared" si="69"/>
        <v>2003</v>
      </c>
      <c r="C2004" t="s">
        <v>3039</v>
      </c>
      <c r="D2004">
        <v>30</v>
      </c>
      <c r="E2004" s="98">
        <v>0.89201999999999804</v>
      </c>
      <c r="F2004" s="98">
        <v>0.91421861177914199</v>
      </c>
      <c r="G2004" s="99">
        <v>0.55000000000000104</v>
      </c>
      <c r="H2004" s="98">
        <v>0.57902544893628904</v>
      </c>
      <c r="I2004" s="98">
        <v>0.88161999999999996</v>
      </c>
      <c r="J2004" s="98">
        <v>1.11514922618719</v>
      </c>
      <c r="K2004" s="99">
        <v>0.3</v>
      </c>
      <c r="L2004" s="98">
        <v>0.72637863556900595</v>
      </c>
      <c r="M2004" s="98">
        <v>0.78912000000000104</v>
      </c>
      <c r="N2004" s="98">
        <v>0.98907613850924703</v>
      </c>
      <c r="O2004" s="99">
        <v>0.54999999999999705</v>
      </c>
      <c r="P2004" s="98">
        <v>0.62935858689568103</v>
      </c>
      <c r="Q2004" s="98">
        <v>0.79101999999999995</v>
      </c>
      <c r="R2004" s="98">
        <v>0.46838184951926998</v>
      </c>
      <c r="S2004" s="99">
        <v>0.3</v>
      </c>
      <c r="T2004" s="98">
        <v>0.30603463555814597</v>
      </c>
      <c r="U2004" s="98">
        <v>0.42030499999999898</v>
      </c>
      <c r="V2004" s="98">
        <v>-0.23966027266884099</v>
      </c>
      <c r="W2004" s="99">
        <v>0.54999999999999805</v>
      </c>
      <c r="X2004" s="98">
        <v>0.15232299794805701</v>
      </c>
      <c r="Y2004" s="98">
        <v>0.41003000000000001</v>
      </c>
      <c r="Z2004" s="98">
        <v>-6.2573567842175298E-2</v>
      </c>
      <c r="AA2004" s="99">
        <v>0.3</v>
      </c>
      <c r="AB2004" s="98">
        <v>4.0876101881666203E-2</v>
      </c>
      <c r="AC2004" t="str">
        <f>IF('Raw data (converted)'!T2004="","",'Raw data (converted)'!T2004)</f>
        <v/>
      </c>
    </row>
    <row r="2005" spans="1:29" x14ac:dyDescent="0.25">
      <c r="A2005" t="str">
        <f t="shared" si="70"/>
        <v>Dec</v>
      </c>
      <c r="B2005">
        <f t="shared" si="69"/>
        <v>2004</v>
      </c>
      <c r="C2005" t="s">
        <v>3039</v>
      </c>
      <c r="D2005">
        <v>45</v>
      </c>
      <c r="E2005" s="98">
        <v>0.85306000000000104</v>
      </c>
      <c r="F2005" s="98">
        <v>-0.91421861177923003</v>
      </c>
      <c r="G2005" s="99">
        <v>0.95000000000000595</v>
      </c>
      <c r="H2005" s="98">
        <v>2.28296558446231</v>
      </c>
      <c r="I2005" s="98">
        <v>0.86345999999999901</v>
      </c>
      <c r="J2005" s="98">
        <v>-1.0644575315248701</v>
      </c>
      <c r="K2005" s="99">
        <v>0.7</v>
      </c>
      <c r="L2005" s="98">
        <v>1.6177459901156499</v>
      </c>
      <c r="M2005" s="98">
        <v>1.0749599999999999</v>
      </c>
      <c r="N2005" s="98">
        <v>-0.98907613850926601</v>
      </c>
      <c r="O2005" s="99">
        <v>0.94999999999999896</v>
      </c>
      <c r="P2005" s="98">
        <v>2.48141769383016</v>
      </c>
      <c r="Q2005" s="98">
        <v>1.0730599999999999</v>
      </c>
      <c r="R2005" s="98">
        <v>-0.165285150768928</v>
      </c>
      <c r="S2005" s="99">
        <v>0.7</v>
      </c>
      <c r="T2005" s="98">
        <v>0.25196392583430799</v>
      </c>
      <c r="U2005" s="98">
        <v>0.40876500000000099</v>
      </c>
      <c r="V2005" s="98">
        <v>0.23966027266881701</v>
      </c>
      <c r="W2005" s="99">
        <v>0.94999999999999896</v>
      </c>
      <c r="X2005" s="98">
        <v>0.60057491890258297</v>
      </c>
      <c r="Y2005" s="98">
        <v>0.41904000000000002</v>
      </c>
      <c r="Z2005" s="98">
        <v>-9.5769024773278005E-2</v>
      </c>
      <c r="AA2005" s="99">
        <v>0.7</v>
      </c>
      <c r="AB2005" s="98">
        <v>0.145976058600605</v>
      </c>
      <c r="AC2005" t="str">
        <f>IF('Raw data (converted)'!T2005="","",'Raw data (converted)'!T2005)</f>
        <v/>
      </c>
    </row>
    <row r="2006" spans="1:29" x14ac:dyDescent="0.25">
      <c r="A2006" t="str">
        <f t="shared" si="70"/>
        <v>Dec</v>
      </c>
      <c r="B2006">
        <f t="shared" si="69"/>
        <v>2005</v>
      </c>
      <c r="C2006" t="s">
        <v>3040</v>
      </c>
      <c r="D2006">
        <v>0</v>
      </c>
      <c r="E2006" s="98">
        <v>0.90146499999999996</v>
      </c>
      <c r="F2006" s="98">
        <v>0.150661587367107</v>
      </c>
      <c r="G2006" s="99">
        <v>0.94999999999999896</v>
      </c>
      <c r="H2006" s="98">
        <v>0.37590982662633698</v>
      </c>
      <c r="I2006" s="98">
        <v>0.93593999999999999</v>
      </c>
      <c r="J2006" s="98">
        <v>-2.4168773293170198</v>
      </c>
      <c r="K2006" s="99">
        <v>0.7</v>
      </c>
      <c r="L2006" s="98">
        <v>3.6821273087628699</v>
      </c>
      <c r="M2006" s="98">
        <v>0.21887499999999999</v>
      </c>
      <c r="N2006" s="98">
        <v>0.192204921874083</v>
      </c>
      <c r="O2006" s="99">
        <v>0.94999999999999296</v>
      </c>
      <c r="P2006" s="98">
        <v>0.48174101609687697</v>
      </c>
      <c r="Q2006" s="98">
        <v>0.23325000000000001</v>
      </c>
      <c r="R2006" s="98">
        <v>-0.77730254469994797</v>
      </c>
      <c r="S2006" s="99">
        <v>0.7</v>
      </c>
      <c r="T2006" s="98">
        <v>1.18528595750479</v>
      </c>
      <c r="U2006" s="98">
        <v>0.36443999999999999</v>
      </c>
      <c r="V2006" s="98">
        <v>7.4675060617483699E-3</v>
      </c>
      <c r="W2006" s="99">
        <v>0.94999999999999196</v>
      </c>
      <c r="X2006" s="98">
        <v>1.8711982925750801E-2</v>
      </c>
      <c r="Y2006" s="98">
        <v>0.37234</v>
      </c>
      <c r="Z2006" s="98">
        <v>-0.14421250033952199</v>
      </c>
      <c r="AA2006" s="99">
        <v>0.7</v>
      </c>
      <c r="AB2006" s="98">
        <v>0.21981746366259999</v>
      </c>
      <c r="AC2006" t="str">
        <f>IF('Raw data (converted)'!T2006="","",'Raw data (converted)'!T2006)</f>
        <v/>
      </c>
    </row>
    <row r="2007" spans="1:29" x14ac:dyDescent="0.25">
      <c r="A2007" t="str">
        <f t="shared" si="70"/>
        <v>Dec</v>
      </c>
      <c r="B2007">
        <f t="shared" si="69"/>
        <v>2006</v>
      </c>
      <c r="C2007" t="s">
        <v>3040</v>
      </c>
      <c r="D2007">
        <v>15</v>
      </c>
      <c r="E2007" s="98">
        <v>0.95990500000000001</v>
      </c>
      <c r="F2007" s="98">
        <v>-0.15066158736715399</v>
      </c>
      <c r="G2007" s="99">
        <v>0.54999999999999905</v>
      </c>
      <c r="H2007" s="98">
        <v>9.5341496868533701E-2</v>
      </c>
      <c r="I2007" s="98">
        <v>0.92542999999999997</v>
      </c>
      <c r="J2007" s="98">
        <v>1.5132828229209401</v>
      </c>
      <c r="K2007" s="99">
        <v>0.3</v>
      </c>
      <c r="L2007" s="98">
        <v>0.98624733740761195</v>
      </c>
      <c r="M2007" s="98">
        <v>0.51137500000000002</v>
      </c>
      <c r="N2007" s="98">
        <v>-0.19220492187416299</v>
      </c>
      <c r="O2007" s="99">
        <v>0.54999999999999705</v>
      </c>
      <c r="P2007" s="98">
        <v>0.122183317179701</v>
      </c>
      <c r="Q2007" s="98">
        <v>0.497</v>
      </c>
      <c r="R2007" s="98">
        <v>0.43887152297444199</v>
      </c>
      <c r="S2007" s="99">
        <v>0.3</v>
      </c>
      <c r="T2007" s="98">
        <v>0.28674903241277799</v>
      </c>
      <c r="U2007" s="98">
        <v>0.39628000000000002</v>
      </c>
      <c r="V2007" s="98">
        <v>-7.4675060617403104E-3</v>
      </c>
      <c r="W2007" s="99">
        <v>0.54999999999999705</v>
      </c>
      <c r="X2007" s="98">
        <v>4.7458947203594297E-3</v>
      </c>
      <c r="Y2007" s="98">
        <v>0.38838</v>
      </c>
      <c r="Z2007" s="98">
        <v>9.0506018204471003E-2</v>
      </c>
      <c r="AA2007" s="99">
        <v>0.3</v>
      </c>
      <c r="AB2007" s="98">
        <v>5.9123074846978201E-2</v>
      </c>
      <c r="AC2007" t="str">
        <f>IF('Raw data (converted)'!T2007="","",'Raw data (converted)'!T2007)</f>
        <v/>
      </c>
    </row>
    <row r="2008" spans="1:29" x14ac:dyDescent="0.25">
      <c r="A2008" t="str">
        <f t="shared" si="70"/>
        <v>Dec</v>
      </c>
      <c r="B2008">
        <f t="shared" si="69"/>
        <v>2007</v>
      </c>
      <c r="C2008" t="s">
        <v>3040</v>
      </c>
      <c r="D2008">
        <v>30</v>
      </c>
      <c r="E2008" s="98">
        <v>0.94939499999999999</v>
      </c>
      <c r="F2008" s="98">
        <v>0.15066158736718399</v>
      </c>
      <c r="G2008" s="99">
        <v>0.54999999999999805</v>
      </c>
      <c r="H2008" s="98">
        <v>9.53414968685527E-2</v>
      </c>
      <c r="I2008" s="98">
        <v>0.91491999999999996</v>
      </c>
      <c r="J2008" s="98">
        <v>1.7200872000229399</v>
      </c>
      <c r="K2008" s="99">
        <v>0.3</v>
      </c>
      <c r="L2008" s="98">
        <v>1.1214164600729499</v>
      </c>
      <c r="M2008" s="98">
        <v>0.77512499999999995</v>
      </c>
      <c r="N2008" s="98">
        <v>0.19220492187420199</v>
      </c>
      <c r="O2008" s="99">
        <v>0.54999999999999805</v>
      </c>
      <c r="P2008" s="98">
        <v>0.122183317179726</v>
      </c>
      <c r="Q2008" s="98">
        <v>0.76075000000000004</v>
      </c>
      <c r="R2008" s="98">
        <v>0.64884884646652496</v>
      </c>
      <c r="S2008" s="99">
        <v>0.3</v>
      </c>
      <c r="T2008" s="98">
        <v>0.42399328613376402</v>
      </c>
      <c r="U2008" s="98">
        <v>0.41232000000000002</v>
      </c>
      <c r="V2008" s="98">
        <v>7.4675060617316802E-3</v>
      </c>
      <c r="W2008" s="99">
        <v>0.54999999999999705</v>
      </c>
      <c r="X2008" s="98">
        <v>4.7458947203539402E-3</v>
      </c>
      <c r="Y2008" s="98">
        <v>0.40442</v>
      </c>
      <c r="Z2008" s="98">
        <v>0.10221569171879399</v>
      </c>
      <c r="AA2008" s="99">
        <v>0.3</v>
      </c>
      <c r="AB2008" s="98">
        <v>6.6772502559887995E-2</v>
      </c>
      <c r="AC2008" t="str">
        <f>IF('Raw data (converted)'!T2008="","",'Raw data (converted)'!T2008)</f>
        <v/>
      </c>
    </row>
    <row r="2009" spans="1:29" x14ac:dyDescent="0.25">
      <c r="A2009" t="str">
        <f t="shared" si="70"/>
        <v>Dec</v>
      </c>
      <c r="B2009">
        <f t="shared" si="69"/>
        <v>2008</v>
      </c>
      <c r="C2009" t="s">
        <v>3040</v>
      </c>
      <c r="D2009">
        <v>45</v>
      </c>
      <c r="E2009" s="98">
        <v>0.86993500000000001</v>
      </c>
      <c r="F2009" s="98">
        <v>-0.15066158736719901</v>
      </c>
      <c r="G2009" s="99">
        <v>0.94999999999999896</v>
      </c>
      <c r="H2009" s="98">
        <v>0.37590982662656802</v>
      </c>
      <c r="I2009" s="98">
        <v>0.90441000000000005</v>
      </c>
      <c r="J2009" s="98">
        <v>-2.5221769639967899</v>
      </c>
      <c r="K2009" s="99">
        <v>0.7</v>
      </c>
      <c r="L2009" s="98">
        <v>3.8435930459520899</v>
      </c>
      <c r="M2009" s="98">
        <v>1.0101249999999999</v>
      </c>
      <c r="N2009" s="98">
        <v>-0.192204921874253</v>
      </c>
      <c r="O2009" s="99">
        <v>0.95000000000000595</v>
      </c>
      <c r="P2009" s="98">
        <v>0.48174101609737102</v>
      </c>
      <c r="Q2009" s="98">
        <v>1.0245</v>
      </c>
      <c r="R2009" s="98">
        <v>-0.88421776460291601</v>
      </c>
      <c r="S2009" s="99">
        <v>0.7</v>
      </c>
      <c r="T2009" s="98">
        <v>1.3484407775271701</v>
      </c>
      <c r="U2009" s="98">
        <v>0.41255999999999998</v>
      </c>
      <c r="V2009" s="98">
        <v>-7.4675060617357004E-3</v>
      </c>
      <c r="W2009" s="99">
        <v>0.94999999999999596</v>
      </c>
      <c r="X2009" s="98">
        <v>1.8711982925719801E-2</v>
      </c>
      <c r="Y2009" s="98">
        <v>0.42046</v>
      </c>
      <c r="Z2009" s="98">
        <v>-0.15017477425537501</v>
      </c>
      <c r="AA2009" s="99">
        <v>0.7</v>
      </c>
      <c r="AB2009" s="98">
        <v>0.22890574042367401</v>
      </c>
      <c r="AC2009" t="str">
        <f>IF('Raw data (converted)'!T2009="","",'Raw data (converted)'!T2009)</f>
        <v/>
      </c>
    </row>
    <row r="2010" spans="1:29" x14ac:dyDescent="0.25">
      <c r="A2010" t="str">
        <f t="shared" si="70"/>
        <v>Dec</v>
      </c>
      <c r="B2010">
        <f t="shared" si="69"/>
        <v>2009</v>
      </c>
      <c r="C2010" t="s">
        <v>3041</v>
      </c>
      <c r="D2010">
        <v>0</v>
      </c>
      <c r="E2010" s="98">
        <v>0.997780000000001</v>
      </c>
      <c r="F2010" s="98">
        <v>0.127088685942159</v>
      </c>
      <c r="G2010" s="99">
        <v>0.95</v>
      </c>
      <c r="H2010" s="98">
        <v>0.31709184069164797</v>
      </c>
      <c r="I2010" s="98">
        <v>1.0034799999999999</v>
      </c>
      <c r="J2010" s="98">
        <v>-0.36389261508388698</v>
      </c>
      <c r="K2010" s="99">
        <v>0.7</v>
      </c>
      <c r="L2010" s="98">
        <v>0.55275178122602298</v>
      </c>
      <c r="M2010" s="98">
        <v>0.23261000000000101</v>
      </c>
      <c r="N2010" s="98">
        <v>-0.37609827955946501</v>
      </c>
      <c r="O2010" s="99">
        <v>0.94999999999999596</v>
      </c>
      <c r="P2010" s="98">
        <v>0.94275136385008096</v>
      </c>
      <c r="Q2010" s="98">
        <v>0.23255999999999999</v>
      </c>
      <c r="R2010" s="98">
        <v>-0.101713938934719</v>
      </c>
      <c r="S2010" s="99">
        <v>0.7</v>
      </c>
      <c r="T2010" s="98">
        <v>0.155053373921689</v>
      </c>
      <c r="U2010" s="98">
        <v>0.38222499999999998</v>
      </c>
      <c r="V2010" s="98">
        <v>-7.5841858439526399E-2</v>
      </c>
      <c r="W2010" s="99">
        <v>0.94999999999999896</v>
      </c>
      <c r="X2010" s="98">
        <v>0.19004474564002399</v>
      </c>
      <c r="Y2010" s="98">
        <v>0.38119999999999998</v>
      </c>
      <c r="Z2010" s="98">
        <v>-1.117926359221E-2</v>
      </c>
      <c r="AA2010" s="99">
        <v>0.7</v>
      </c>
      <c r="AB2010" s="98">
        <v>1.7039923871353401E-2</v>
      </c>
      <c r="AC2010" t="str">
        <f>IF('Raw data (converted)'!T2010="","",'Raw data (converted)'!T2010)</f>
        <v/>
      </c>
    </row>
    <row r="2011" spans="1:29" x14ac:dyDescent="0.25">
      <c r="A2011" t="str">
        <f t="shared" si="70"/>
        <v>Dec</v>
      </c>
      <c r="B2011">
        <f t="shared" si="69"/>
        <v>2010</v>
      </c>
      <c r="C2011" t="s">
        <v>3041</v>
      </c>
      <c r="D2011">
        <v>15</v>
      </c>
      <c r="E2011" s="98">
        <v>0.96915999999999902</v>
      </c>
      <c r="F2011" s="98">
        <v>-0.12708868594228101</v>
      </c>
      <c r="G2011" s="99">
        <v>0.55000000000000004</v>
      </c>
      <c r="H2011" s="98">
        <v>8.0423571279530898E-2</v>
      </c>
      <c r="I2011" s="98">
        <v>0.96345999999999998</v>
      </c>
      <c r="J2011" s="98">
        <v>0.18007455965344499</v>
      </c>
      <c r="K2011" s="99">
        <v>0.3</v>
      </c>
      <c r="L2011" s="98">
        <v>0.117222237283053</v>
      </c>
      <c r="M2011" s="98">
        <v>0.50976999999999895</v>
      </c>
      <c r="N2011" s="98">
        <v>0.37609827955929398</v>
      </c>
      <c r="O2011" s="99">
        <v>0.54999999999999605</v>
      </c>
      <c r="P2011" s="98">
        <v>0.23910874320824299</v>
      </c>
      <c r="Q2011" s="98">
        <v>0.50982000000000005</v>
      </c>
      <c r="R2011" s="98">
        <v>0.203545585655386</v>
      </c>
      <c r="S2011" s="99">
        <v>0.3</v>
      </c>
      <c r="T2011" s="98">
        <v>0.132981912343999</v>
      </c>
      <c r="U2011" s="98">
        <v>0.42702499999999999</v>
      </c>
      <c r="V2011" s="98">
        <v>7.5841858439516602E-2</v>
      </c>
      <c r="W2011" s="99">
        <v>0.54999999999999805</v>
      </c>
      <c r="X2011" s="98">
        <v>4.8200789758343701E-2</v>
      </c>
      <c r="Y2011" s="98">
        <v>0.42804999999999999</v>
      </c>
      <c r="Z2011" s="98">
        <v>4.6960669823075299E-2</v>
      </c>
      <c r="AA2011" s="99">
        <v>0.3</v>
      </c>
      <c r="AB2011" s="98">
        <v>3.06769683029635E-2</v>
      </c>
      <c r="AC2011" t="str">
        <f>IF('Raw data (converted)'!T2011="","",'Raw data (converted)'!T2011)</f>
        <v/>
      </c>
    </row>
    <row r="2012" spans="1:29" x14ac:dyDescent="0.25">
      <c r="A2012" t="str">
        <f t="shared" si="70"/>
        <v>Dec</v>
      </c>
      <c r="B2012">
        <f t="shared" si="69"/>
        <v>2011</v>
      </c>
      <c r="C2012" t="s">
        <v>3041</v>
      </c>
      <c r="D2012">
        <v>30</v>
      </c>
      <c r="E2012" s="98">
        <v>0.92913999999999897</v>
      </c>
      <c r="F2012" s="98">
        <v>0.12708868594247799</v>
      </c>
      <c r="G2012" s="99">
        <v>0.55000000000000104</v>
      </c>
      <c r="H2012" s="98">
        <v>8.0423571279655798E-2</v>
      </c>
      <c r="I2012" s="98">
        <v>0.92344000000000004</v>
      </c>
      <c r="J2012" s="98">
        <v>0.35452178931771999</v>
      </c>
      <c r="K2012" s="99">
        <v>0.3</v>
      </c>
      <c r="L2012" s="98">
        <v>0.23079242078884099</v>
      </c>
      <c r="M2012" s="98">
        <v>0.78702999999999901</v>
      </c>
      <c r="N2012" s="98">
        <v>-0.37609827955911701</v>
      </c>
      <c r="O2012" s="99">
        <v>0.54999999999999505</v>
      </c>
      <c r="P2012" s="98">
        <v>0.23910874320813</v>
      </c>
      <c r="Q2012" s="98">
        <v>0.78708</v>
      </c>
      <c r="R2012" s="98">
        <v>-0.20732896085344499</v>
      </c>
      <c r="S2012" s="99">
        <v>0.3</v>
      </c>
      <c r="T2012" s="98">
        <v>0.13545380308643401</v>
      </c>
      <c r="U2012" s="98">
        <v>0.47387499999999999</v>
      </c>
      <c r="V2012" s="98">
        <v>-7.5841858439502793E-2</v>
      </c>
      <c r="W2012" s="99">
        <v>0.54999999999999805</v>
      </c>
      <c r="X2012" s="98">
        <v>4.8200789758334903E-2</v>
      </c>
      <c r="Y2012" s="98">
        <v>0.47489999999999999</v>
      </c>
      <c r="Z2012" s="98">
        <v>-7.1965701806789406E-2</v>
      </c>
      <c r="AA2012" s="99">
        <v>0.3</v>
      </c>
      <c r="AB2012" s="98">
        <v>4.7011533161750899E-2</v>
      </c>
      <c r="AC2012" t="str">
        <f>IF('Raw data (converted)'!T2012="","",'Raw data (converted)'!T2012)</f>
        <v/>
      </c>
    </row>
    <row r="2013" spans="1:29" x14ac:dyDescent="0.25">
      <c r="A2013" t="str">
        <f t="shared" si="70"/>
        <v>Dec</v>
      </c>
      <c r="B2013">
        <f t="shared" si="69"/>
        <v>2012</v>
      </c>
      <c r="C2013" t="s">
        <v>3041</v>
      </c>
      <c r="D2013">
        <v>45</v>
      </c>
      <c r="E2013" s="98">
        <v>0.87772000000000105</v>
      </c>
      <c r="F2013" s="98">
        <v>-0.12708868594252701</v>
      </c>
      <c r="G2013" s="99">
        <v>0.95000000000000295</v>
      </c>
      <c r="H2013" s="98">
        <v>0.31709184069257401</v>
      </c>
      <c r="I2013" s="98">
        <v>0.88341999999999998</v>
      </c>
      <c r="J2013" s="98">
        <v>-0.452716796718514</v>
      </c>
      <c r="K2013" s="99">
        <v>0.7</v>
      </c>
      <c r="L2013" s="98">
        <v>0.68770126731790304</v>
      </c>
      <c r="M2013" s="98">
        <v>1.0643899999999999</v>
      </c>
      <c r="N2013" s="98">
        <v>0.37609827955895297</v>
      </c>
      <c r="O2013" s="99">
        <v>0.94999999999998896</v>
      </c>
      <c r="P2013" s="98">
        <v>0.94275136384873004</v>
      </c>
      <c r="Q2013" s="98">
        <v>1.0643400000000001</v>
      </c>
      <c r="R2013" s="98">
        <v>0.10749314001054799</v>
      </c>
      <c r="S2013" s="99">
        <v>0.7</v>
      </c>
      <c r="T2013" s="98">
        <v>0.163863326313237</v>
      </c>
      <c r="U2013" s="98">
        <v>0.52277499999999999</v>
      </c>
      <c r="V2013" s="98">
        <v>7.5841858439485002E-2</v>
      </c>
      <c r="W2013" s="99">
        <v>0.94999999999999596</v>
      </c>
      <c r="X2013" s="98">
        <v>0.190044745639913</v>
      </c>
      <c r="Y2013" s="98">
        <v>0.52175000000000005</v>
      </c>
      <c r="Z2013" s="98">
        <v>4.9375080865600503E-2</v>
      </c>
      <c r="AA2013" s="99">
        <v>0.7</v>
      </c>
      <c r="AB2013" s="98">
        <v>7.5259757451984405E-2</v>
      </c>
      <c r="AC2013" t="str">
        <f>IF('Raw data (converted)'!T2013="","",'Raw data (converted)'!T2013)</f>
        <v/>
      </c>
    </row>
    <row r="2014" spans="1:29" x14ac:dyDescent="0.25">
      <c r="A2014" t="str">
        <f t="shared" si="70"/>
        <v>Dec</v>
      </c>
      <c r="B2014">
        <f t="shared" si="69"/>
        <v>2013</v>
      </c>
      <c r="C2014" t="s">
        <v>3042</v>
      </c>
      <c r="D2014">
        <v>0</v>
      </c>
      <c r="E2014" s="98">
        <v>1.0393349999999999</v>
      </c>
      <c r="F2014" s="98">
        <v>1.5096905999444299</v>
      </c>
      <c r="G2014" s="99">
        <v>0.95000000000000095</v>
      </c>
      <c r="H2014" s="98">
        <v>3.77565539656544</v>
      </c>
      <c r="I2014" s="98">
        <v>1.0282100000000001</v>
      </c>
      <c r="J2014" s="98">
        <v>1.3244831600198801</v>
      </c>
      <c r="K2014" s="99">
        <v>0.7</v>
      </c>
      <c r="L2014" s="98">
        <v>2.01357717300818</v>
      </c>
      <c r="M2014" s="98">
        <v>0.23686499999999999</v>
      </c>
      <c r="N2014" s="98">
        <v>-0.32518994890067099</v>
      </c>
      <c r="O2014" s="99">
        <v>0.95000000000000095</v>
      </c>
      <c r="P2014" s="98">
        <v>0.81511142552475802</v>
      </c>
      <c r="Q2014" s="98">
        <v>0.24684</v>
      </c>
      <c r="R2014" s="98">
        <v>-0.666919804151476</v>
      </c>
      <c r="S2014" s="99">
        <v>0.7</v>
      </c>
      <c r="T2014" s="98">
        <v>1.0168833581812899</v>
      </c>
      <c r="U2014" s="98">
        <v>0.39032</v>
      </c>
      <c r="V2014" s="98">
        <v>8.4009443194694201E-3</v>
      </c>
      <c r="W2014" s="99">
        <v>0.94999999999999896</v>
      </c>
      <c r="X2014" s="98">
        <v>2.1050981128207202E-2</v>
      </c>
      <c r="Y2014" s="98">
        <v>0.39046999999999998</v>
      </c>
      <c r="Z2014" s="98">
        <v>5.5896317961215598E-4</v>
      </c>
      <c r="AA2014" s="99">
        <v>0.7</v>
      </c>
      <c r="AB2014" s="98">
        <v>8.5199613640505505E-4</v>
      </c>
      <c r="AC2014" t="str">
        <f>IF('Raw data (converted)'!T2014="","",'Raw data (converted)'!T2014)</f>
        <v/>
      </c>
    </row>
    <row r="2015" spans="1:29" x14ac:dyDescent="0.25">
      <c r="A2015" t="str">
        <f t="shared" si="70"/>
        <v>Dec</v>
      </c>
      <c r="B2015">
        <f t="shared" si="69"/>
        <v>2014</v>
      </c>
      <c r="C2015" t="s">
        <v>3042</v>
      </c>
      <c r="D2015">
        <v>15</v>
      </c>
      <c r="E2015" s="98">
        <v>0.94839499999999999</v>
      </c>
      <c r="F2015" s="98">
        <v>-1.5096905999444901</v>
      </c>
      <c r="G2015" s="99">
        <v>0.55000000000000104</v>
      </c>
      <c r="H2015" s="98">
        <v>0.95761433107207805</v>
      </c>
      <c r="I2015" s="98">
        <v>0.95952000000000004</v>
      </c>
      <c r="J2015" s="98">
        <v>-1.55783251866854</v>
      </c>
      <c r="K2015" s="99">
        <v>0.3</v>
      </c>
      <c r="L2015" s="98">
        <v>1.0153536559195</v>
      </c>
      <c r="M2015" s="98">
        <v>0.51070499999999996</v>
      </c>
      <c r="N2015" s="98">
        <v>0.32518994890065001</v>
      </c>
      <c r="O2015" s="99">
        <v>0.55000000000000104</v>
      </c>
      <c r="P2015" s="98">
        <v>0.20673559965590599</v>
      </c>
      <c r="Q2015" s="98">
        <v>0.50073000000000001</v>
      </c>
      <c r="R2015" s="98">
        <v>0.55502114155474602</v>
      </c>
      <c r="S2015" s="99">
        <v>0.3</v>
      </c>
      <c r="T2015" s="98">
        <v>0.36266012142974102</v>
      </c>
      <c r="U2015" s="98">
        <v>0.39663999999999999</v>
      </c>
      <c r="V2015" s="98">
        <v>-8.4009443194574505E-3</v>
      </c>
      <c r="W2015" s="99">
        <v>0.55000000000000004</v>
      </c>
      <c r="X2015" s="98">
        <v>5.3391316458084497E-3</v>
      </c>
      <c r="Y2015" s="98">
        <v>0.39649000000000001</v>
      </c>
      <c r="Z2015" s="98">
        <v>-4.7570548651938802E-3</v>
      </c>
      <c r="AA2015" s="99">
        <v>0.3</v>
      </c>
      <c r="AB2015" s="98">
        <v>3.10753339830742E-3</v>
      </c>
      <c r="AC2015" t="str">
        <f>IF('Raw data (converted)'!T2015="","",'Raw data (converted)'!T2015)</f>
        <v/>
      </c>
    </row>
    <row r="2016" spans="1:29" x14ac:dyDescent="0.25">
      <c r="A2016" t="str">
        <f t="shared" si="70"/>
        <v>Dec</v>
      </c>
      <c r="B2016">
        <f t="shared" si="69"/>
        <v>2015</v>
      </c>
      <c r="C2016" t="s">
        <v>3042</v>
      </c>
      <c r="D2016">
        <v>30</v>
      </c>
      <c r="E2016" s="98">
        <v>0.87970499999999996</v>
      </c>
      <c r="F2016" s="98">
        <v>1.5096905999444901</v>
      </c>
      <c r="G2016" s="99">
        <v>0.55000000000000204</v>
      </c>
      <c r="H2016" s="98">
        <v>0.95761433107208305</v>
      </c>
      <c r="I2016" s="98">
        <v>0.89083000000000001</v>
      </c>
      <c r="J2016" s="98">
        <v>0.514431749843279</v>
      </c>
      <c r="K2016" s="99">
        <v>0.3</v>
      </c>
      <c r="L2016" s="98">
        <v>0.334917327029915</v>
      </c>
      <c r="M2016" s="98">
        <v>0.76459500000000002</v>
      </c>
      <c r="N2016" s="98">
        <v>-0.32518994890063502</v>
      </c>
      <c r="O2016" s="99">
        <v>0.55000000000000204</v>
      </c>
      <c r="P2016" s="98">
        <v>0.20673559965589799</v>
      </c>
      <c r="Q2016" s="98">
        <v>0.75461999999999996</v>
      </c>
      <c r="R2016" s="98">
        <v>0.199762210457331</v>
      </c>
      <c r="S2016" s="99">
        <v>0.3</v>
      </c>
      <c r="T2016" s="98">
        <v>0.130510027458968</v>
      </c>
      <c r="U2016" s="98">
        <v>0.40266000000000002</v>
      </c>
      <c r="V2016" s="98">
        <v>8.4009443194496703E-3</v>
      </c>
      <c r="W2016" s="99">
        <v>0.54999999999999905</v>
      </c>
      <c r="X2016" s="98">
        <v>5.3391316458034901E-3</v>
      </c>
      <c r="Y2016" s="98">
        <v>0.40250999999999998</v>
      </c>
      <c r="Z2016" s="98">
        <v>8.4163278384207299E-3</v>
      </c>
      <c r="AA2016" s="99">
        <v>0.3</v>
      </c>
      <c r="AB2016" s="98">
        <v>5.4979438473400297E-3</v>
      </c>
      <c r="AC2016" t="str">
        <f>IF('Raw data (converted)'!T2016="","",'Raw data (converted)'!T2016)</f>
        <v/>
      </c>
    </row>
    <row r="2017" spans="1:29" x14ac:dyDescent="0.25">
      <c r="A2017" t="str">
        <f t="shared" si="70"/>
        <v>Dec</v>
      </c>
      <c r="B2017">
        <f t="shared" si="69"/>
        <v>2016</v>
      </c>
      <c r="C2017" t="s">
        <v>3042</v>
      </c>
      <c r="D2017">
        <v>45</v>
      </c>
      <c r="E2017" s="98">
        <v>0.83326500000000003</v>
      </c>
      <c r="F2017" s="98">
        <v>-1.5096905999444601</v>
      </c>
      <c r="G2017" s="99">
        <v>0.94999999999999896</v>
      </c>
      <c r="H2017" s="98">
        <v>3.7756553965654498</v>
      </c>
      <c r="I2017" s="98">
        <v>0.82213999999999998</v>
      </c>
      <c r="J2017" s="98">
        <v>0.26933784108571202</v>
      </c>
      <c r="K2017" s="99">
        <v>0.7</v>
      </c>
      <c r="L2017" s="98">
        <v>0.40911068526663702</v>
      </c>
      <c r="M2017" s="98">
        <v>0.99853499999999995</v>
      </c>
      <c r="N2017" s="98">
        <v>0.32518994890057801</v>
      </c>
      <c r="O2017" s="99">
        <v>0.94999999999999896</v>
      </c>
      <c r="P2017" s="98">
        <v>0.81511142552450699</v>
      </c>
      <c r="Q2017" s="98">
        <v>1.00851</v>
      </c>
      <c r="R2017" s="98">
        <v>-0.48603081047781099</v>
      </c>
      <c r="S2017" s="99">
        <v>0.7</v>
      </c>
      <c r="T2017" s="98">
        <v>0.74099429122987803</v>
      </c>
      <c r="U2017" s="98">
        <v>0.40838000000000002</v>
      </c>
      <c r="V2017" s="98">
        <v>-8.4009443194438694E-3</v>
      </c>
      <c r="W2017" s="99">
        <v>0.95000000000000295</v>
      </c>
      <c r="X2017" s="98">
        <v>2.1050981128144099E-2</v>
      </c>
      <c r="Y2017" s="98">
        <v>0.40853</v>
      </c>
      <c r="Z2017" s="98">
        <v>-6.1485949757171697E-3</v>
      </c>
      <c r="AA2017" s="99">
        <v>0.7</v>
      </c>
      <c r="AB2017" s="98">
        <v>9.3719576895481202E-3</v>
      </c>
      <c r="AC2017" t="str">
        <f>IF('Raw data (converted)'!T2017="","",'Raw data (converted)'!T2017)</f>
        <v/>
      </c>
    </row>
  </sheetData>
  <autoFilter ref="B1:AC2017"/>
  <conditionalFormatting sqref="E1:G1048576 I1:K1048576">
    <cfRule type="notContainsBlanks" dxfId="260" priority="58">
      <formula>LEN(TRIM(E1))&gt;0</formula>
    </cfRule>
  </conditionalFormatting>
  <conditionalFormatting sqref="M1:O1048576 Q1:S1048576">
    <cfRule type="notContainsBlanks" dxfId="259" priority="53">
      <formula>LEN(TRIM(M1))&gt;0</formula>
    </cfRule>
  </conditionalFormatting>
  <conditionalFormatting sqref="U1:W1048576 Y1:AA1048576">
    <cfRule type="notContainsBlanks" dxfId="258" priority="51">
      <formula>LEN(TRIM(U1))&gt;0</formula>
    </cfRule>
  </conditionalFormatting>
  <conditionalFormatting sqref="H2:H2017">
    <cfRule type="expression" dxfId="257" priority="49">
      <formula>H2&gt;$AE$4</formula>
    </cfRule>
  </conditionalFormatting>
  <conditionalFormatting sqref="L2:L2017">
    <cfRule type="expression" dxfId="256" priority="54">
      <formula>L2&gt;$AF$4</formula>
    </cfRule>
  </conditionalFormatting>
  <conditionalFormatting sqref="H1:H1048576 L1:L1048576">
    <cfRule type="notContainsBlanks" dxfId="255" priority="55">
      <formula>LEN(TRIM(H1))&gt;0</formula>
    </cfRule>
  </conditionalFormatting>
  <conditionalFormatting sqref="P1:P1048576 T1:T1048576">
    <cfRule type="notContainsBlanks" dxfId="254" priority="68">
      <formula>LEN(TRIM(P1))&gt;0</formula>
    </cfRule>
  </conditionalFormatting>
  <conditionalFormatting sqref="X1:X1048576 AB1:AB1048576">
    <cfRule type="notContainsBlanks" dxfId="253" priority="70">
      <formula>LEN(TRIM(X1))&gt;0</formula>
    </cfRule>
  </conditionalFormatting>
  <conditionalFormatting sqref="P2:P2017">
    <cfRule type="expression" dxfId="252" priority="57">
      <formula>P2&gt;$AE$9</formula>
    </cfRule>
  </conditionalFormatting>
  <conditionalFormatting sqref="T2:T2017 X2:X2017">
    <cfRule type="expression" dxfId="251" priority="56">
      <formula>T2&gt;$AE$14</formula>
    </cfRule>
  </conditionalFormatting>
  <conditionalFormatting sqref="AB2:AB2017">
    <cfRule type="expression" dxfId="250" priority="67">
      <formula>AB2&gt;$AF$14</formula>
    </cfRule>
  </conditionalFormatting>
  <conditionalFormatting sqref="AC2:AC2017">
    <cfRule type="notContainsBlanks" dxfId="249" priority="46">
      <formula>LEN(TRIM(AC2))&gt;0</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C00000"/>
  </sheetPr>
  <dimension ref="A1:AA1513"/>
  <sheetViews>
    <sheetView zoomScale="60" zoomScaleNormal="60" workbookViewId="0">
      <pane ySplit="1" topLeftCell="A2" activePane="bottomLeft" state="frozen"/>
      <selection activeCell="K1" sqref="K1"/>
      <selection pane="bottomLeft" activeCell="B1" sqref="B1"/>
    </sheetView>
  </sheetViews>
  <sheetFormatPr defaultRowHeight="15" x14ac:dyDescent="0.25"/>
  <cols>
    <col min="1" max="1" width="9.140625" customWidth="1"/>
    <col min="2" max="2" width="36.28515625" bestFit="1" customWidth="1"/>
    <col min="3" max="3" width="24" style="44" bestFit="1" customWidth="1"/>
    <col min="4" max="4" width="28.28515625" style="44" bestFit="1" customWidth="1"/>
    <col min="5" max="5" width="23.42578125" style="44" bestFit="1" customWidth="1"/>
    <col min="6" max="6" width="23.7109375" style="44" bestFit="1" customWidth="1"/>
    <col min="7" max="7" width="24" style="44" bestFit="1" customWidth="1"/>
    <col min="8" max="8" width="28.28515625" style="44" bestFit="1" customWidth="1"/>
    <col min="9" max="9" width="23.42578125" style="44" bestFit="1" customWidth="1"/>
    <col min="10" max="10" width="23.7109375" style="44" bestFit="1" customWidth="1"/>
    <col min="11" max="11" width="24" style="44" bestFit="1" customWidth="1"/>
    <col min="12" max="12" width="28.28515625" style="44" bestFit="1" customWidth="1"/>
    <col min="13" max="13" width="23.42578125" style="44" bestFit="1" customWidth="1"/>
    <col min="14" max="14" width="23.7109375" style="44" bestFit="1" customWidth="1"/>
    <col min="15" max="15" width="29.7109375" bestFit="1" customWidth="1"/>
    <col min="16" max="16" width="21.5703125" bestFit="1" customWidth="1"/>
    <col min="17" max="17" width="25.5703125" bestFit="1" customWidth="1"/>
    <col min="18" max="18" width="21.140625" bestFit="1" customWidth="1"/>
    <col min="19" max="19" width="21.28515625" bestFit="1" customWidth="1"/>
    <col min="20" max="20" width="21.5703125" bestFit="1" customWidth="1"/>
    <col min="21" max="21" width="25.5703125" bestFit="1" customWidth="1"/>
    <col min="22" max="22" width="21.140625" bestFit="1" customWidth="1"/>
    <col min="23" max="23" width="21.28515625" bestFit="1" customWidth="1"/>
    <col min="24" max="24" width="21.5703125" bestFit="1" customWidth="1"/>
    <col min="25" max="25" width="25.5703125" bestFit="1" customWidth="1"/>
    <col min="26" max="26" width="21.140625" bestFit="1" customWidth="1"/>
    <col min="27" max="27" width="21.28515625" bestFit="1" customWidth="1"/>
  </cols>
  <sheetData>
    <row r="1" spans="1:27" ht="14.45" x14ac:dyDescent="0.35">
      <c r="A1" t="s">
        <v>480</v>
      </c>
      <c r="B1" s="43" t="s">
        <v>249</v>
      </c>
      <c r="C1" s="44" t="s">
        <v>250</v>
      </c>
      <c r="D1" s="44" t="s">
        <v>251</v>
      </c>
      <c r="E1" s="44" t="s">
        <v>252</v>
      </c>
      <c r="F1" s="44" t="s">
        <v>253</v>
      </c>
      <c r="G1" s="44" t="s">
        <v>254</v>
      </c>
      <c r="H1" s="44" t="s">
        <v>255</v>
      </c>
      <c r="I1" s="44" t="s">
        <v>256</v>
      </c>
      <c r="J1" s="44" t="s">
        <v>257</v>
      </c>
      <c r="K1" s="44" t="s">
        <v>258</v>
      </c>
      <c r="L1" s="44" t="s">
        <v>259</v>
      </c>
      <c r="M1" s="44" t="s">
        <v>260</v>
      </c>
      <c r="N1" s="44" t="s">
        <v>261</v>
      </c>
      <c r="O1" s="43" t="s">
        <v>249</v>
      </c>
      <c r="P1" s="44" t="s">
        <v>262</v>
      </c>
      <c r="Q1" s="44" t="s">
        <v>263</v>
      </c>
      <c r="R1" s="44" t="s">
        <v>264</v>
      </c>
      <c r="S1" s="44" t="s">
        <v>265</v>
      </c>
      <c r="T1" s="44" t="s">
        <v>266</v>
      </c>
      <c r="U1" s="44" t="s">
        <v>267</v>
      </c>
      <c r="V1" s="44" t="s">
        <v>268</v>
      </c>
      <c r="W1" s="44" t="s">
        <v>269</v>
      </c>
      <c r="X1" s="44" t="s">
        <v>270</v>
      </c>
      <c r="Y1" s="44" t="s">
        <v>271</v>
      </c>
      <c r="Z1" s="44" t="s">
        <v>272</v>
      </c>
      <c r="AA1" s="44" t="s">
        <v>273</v>
      </c>
    </row>
    <row r="2" spans="1:27" ht="14.45" x14ac:dyDescent="0.35">
      <c r="A2" t="s">
        <v>508</v>
      </c>
      <c r="B2" t="s">
        <v>519</v>
      </c>
      <c r="C2" s="96">
        <v>0.93092720928237005</v>
      </c>
      <c r="D2" s="96">
        <v>0</v>
      </c>
      <c r="E2" s="96">
        <v>0.89038330702444801</v>
      </c>
      <c r="F2" s="96">
        <v>0.97147111154029298</v>
      </c>
      <c r="G2" s="96">
        <v>0.31927852871540602</v>
      </c>
      <c r="H2" s="96">
        <v>0</v>
      </c>
      <c r="I2" s="96">
        <v>0.28976703236504597</v>
      </c>
      <c r="J2" s="96">
        <v>0.34879002506576501</v>
      </c>
      <c r="K2" s="96">
        <v>0.42970888233030902</v>
      </c>
      <c r="L2" s="96">
        <v>0</v>
      </c>
      <c r="M2" s="96">
        <v>0.39825093390556299</v>
      </c>
      <c r="N2" s="96">
        <v>0.46116683075505499</v>
      </c>
      <c r="O2" t="s">
        <v>519</v>
      </c>
      <c r="P2" s="96">
        <v>0.85627471451911097</v>
      </c>
      <c r="Q2" s="96">
        <v>0</v>
      </c>
      <c r="R2" s="96">
        <v>0.81686750279993803</v>
      </c>
      <c r="S2" s="96">
        <v>0.89568192623828502</v>
      </c>
      <c r="T2" s="96">
        <v>0.32433690162290302</v>
      </c>
      <c r="U2" s="96">
        <v>0</v>
      </c>
      <c r="V2" s="96">
        <v>0.28802734606935898</v>
      </c>
      <c r="W2" s="96">
        <v>0.360646457176447</v>
      </c>
      <c r="X2" s="96">
        <v>0.43452840784980401</v>
      </c>
      <c r="Y2" s="96">
        <v>0</v>
      </c>
      <c r="Z2" s="96">
        <v>0.408829198948718</v>
      </c>
      <c r="AA2" s="96">
        <v>0.46022761675089002</v>
      </c>
    </row>
    <row r="3" spans="1:27" ht="14.45" x14ac:dyDescent="0.35">
      <c r="A3" t="str">
        <f t="shared" ref="A3:A43" si="0">A2</f>
        <v>Jan</v>
      </c>
      <c r="B3" t="s">
        <v>520</v>
      </c>
      <c r="C3" s="96">
        <v>0.97743342949912804</v>
      </c>
      <c r="D3" s="96">
        <v>0</v>
      </c>
      <c r="E3" s="96">
        <v>0.936889527241206</v>
      </c>
      <c r="F3" s="96">
        <v>1.01797733175705</v>
      </c>
      <c r="G3" s="96">
        <v>0.27517088952895802</v>
      </c>
      <c r="H3" s="96">
        <v>0</v>
      </c>
      <c r="I3" s="96">
        <v>0.245659393178598</v>
      </c>
      <c r="J3" s="96">
        <v>0.30468238587931801</v>
      </c>
      <c r="K3" s="96">
        <v>0.44074323422620898</v>
      </c>
      <c r="L3" s="96">
        <v>0</v>
      </c>
      <c r="M3" s="96">
        <v>0.40928528580146301</v>
      </c>
      <c r="N3" s="96">
        <v>0.47220118265095601</v>
      </c>
      <c r="O3" t="s">
        <v>520</v>
      </c>
      <c r="P3" s="96">
        <v>0.97869487880511297</v>
      </c>
      <c r="Q3" s="96">
        <v>0</v>
      </c>
      <c r="R3" s="96">
        <v>0.93928766708593903</v>
      </c>
      <c r="S3" s="96">
        <v>1.0181020905242899</v>
      </c>
      <c r="T3" s="96">
        <v>0.26757214575020399</v>
      </c>
      <c r="U3" s="96">
        <v>0</v>
      </c>
      <c r="V3" s="96">
        <v>0.23126259019666001</v>
      </c>
      <c r="W3" s="96">
        <v>0.30388170130374798</v>
      </c>
      <c r="X3" s="96">
        <v>0.44110975555670401</v>
      </c>
      <c r="Y3" s="96">
        <v>0</v>
      </c>
      <c r="Z3" s="96">
        <v>0.415410546655618</v>
      </c>
      <c r="AA3" s="96">
        <v>0.46680896445779002</v>
      </c>
    </row>
    <row r="4" spans="1:27" ht="14.45" x14ac:dyDescent="0.35">
      <c r="A4" t="str">
        <f t="shared" si="0"/>
        <v>Jan</v>
      </c>
      <c r="B4" t="s">
        <v>521</v>
      </c>
      <c r="C4" s="96">
        <v>0.92409170928622897</v>
      </c>
      <c r="D4" s="96">
        <v>0</v>
      </c>
      <c r="E4" s="96">
        <v>0.88354780702830604</v>
      </c>
      <c r="F4" s="96">
        <v>0.96463561154415101</v>
      </c>
      <c r="G4" s="96">
        <v>0.295225618686906</v>
      </c>
      <c r="H4" s="96">
        <v>0</v>
      </c>
      <c r="I4" s="96">
        <v>0.26571412233654601</v>
      </c>
      <c r="J4" s="96">
        <v>0.32473711503726499</v>
      </c>
      <c r="K4" s="96">
        <v>0.42652647771500901</v>
      </c>
      <c r="L4" s="96">
        <v>0</v>
      </c>
      <c r="M4" s="96">
        <v>0.39506852929026298</v>
      </c>
      <c r="N4" s="96">
        <v>0.45798442613975598</v>
      </c>
      <c r="O4" t="s">
        <v>521</v>
      </c>
      <c r="P4" s="96">
        <v>0.92341202986371296</v>
      </c>
      <c r="Q4" s="96">
        <v>0</v>
      </c>
      <c r="R4" s="96">
        <v>0.88400481814454002</v>
      </c>
      <c r="S4" s="96">
        <v>0.96281924158288701</v>
      </c>
      <c r="T4" s="96">
        <v>0.296479081729904</v>
      </c>
      <c r="U4" s="96">
        <v>0</v>
      </c>
      <c r="V4" s="96">
        <v>0.26016952617636002</v>
      </c>
      <c r="W4" s="96">
        <v>0.33278863728344799</v>
      </c>
      <c r="X4" s="96">
        <v>0.42858787571900397</v>
      </c>
      <c r="Y4" s="96">
        <v>0</v>
      </c>
      <c r="Z4" s="96">
        <v>0.40288866681791802</v>
      </c>
      <c r="AA4" s="96">
        <v>0.45428708462009099</v>
      </c>
    </row>
    <row r="5" spans="1:27" ht="14.45" x14ac:dyDescent="0.35">
      <c r="A5" t="str">
        <f t="shared" si="0"/>
        <v>Jan</v>
      </c>
      <c r="B5" t="s">
        <v>522</v>
      </c>
      <c r="C5" s="96">
        <v>0.92697787140608201</v>
      </c>
      <c r="D5" s="96">
        <v>0</v>
      </c>
      <c r="E5" s="96">
        <v>0.88643396914815897</v>
      </c>
      <c r="F5" s="96">
        <v>0.96752177366400405</v>
      </c>
      <c r="G5" s="96">
        <v>0.56748860335000595</v>
      </c>
      <c r="H5" s="96">
        <v>0</v>
      </c>
      <c r="I5" s="96">
        <v>0.53797710699964696</v>
      </c>
      <c r="J5" s="96">
        <v>0.59700009970036605</v>
      </c>
      <c r="K5" s="96">
        <v>0.451791682309861</v>
      </c>
      <c r="L5" s="96">
        <v>0</v>
      </c>
      <c r="M5" s="96">
        <v>0.42033373388511402</v>
      </c>
      <c r="N5" s="96">
        <v>0.48324963073460703</v>
      </c>
      <c r="O5" t="s">
        <v>522</v>
      </c>
      <c r="P5" s="96">
        <v>0.92005782347881404</v>
      </c>
      <c r="Q5" s="96">
        <v>0</v>
      </c>
      <c r="R5" s="96">
        <v>0.88065061175963999</v>
      </c>
      <c r="S5" s="96">
        <v>0.95946503519798698</v>
      </c>
      <c r="T5" s="96">
        <v>0.55430035606800299</v>
      </c>
      <c r="U5" s="96">
        <v>0</v>
      </c>
      <c r="V5" s="96">
        <v>0.51799080051445801</v>
      </c>
      <c r="W5" s="96">
        <v>0.59060991162154697</v>
      </c>
      <c r="X5" s="96">
        <v>0.445993860667105</v>
      </c>
      <c r="Y5" s="96">
        <v>0</v>
      </c>
      <c r="Z5" s="96">
        <v>0.42029465176601799</v>
      </c>
      <c r="AA5" s="96">
        <v>0.47169306956819101</v>
      </c>
    </row>
    <row r="6" spans="1:27" ht="14.45" x14ac:dyDescent="0.35">
      <c r="A6" t="str">
        <f t="shared" si="0"/>
        <v>Jan</v>
      </c>
      <c r="B6" t="s">
        <v>523</v>
      </c>
      <c r="C6" s="96">
        <v>0.93073111264907904</v>
      </c>
      <c r="D6" s="96">
        <v>0</v>
      </c>
      <c r="E6" s="96">
        <v>0.890187210391157</v>
      </c>
      <c r="F6" s="96">
        <v>0.97127501490700197</v>
      </c>
      <c r="G6" s="96">
        <v>0.25936323527435701</v>
      </c>
      <c r="H6" s="96">
        <v>0</v>
      </c>
      <c r="I6" s="96">
        <v>0.22985173892399699</v>
      </c>
      <c r="J6" s="96">
        <v>0.288874731624716</v>
      </c>
      <c r="K6" s="96">
        <v>0.47121808266950999</v>
      </c>
      <c r="L6" s="96">
        <v>0</v>
      </c>
      <c r="M6" s="96">
        <v>0.43976013424476401</v>
      </c>
      <c r="N6" s="96">
        <v>0.50267603109425696</v>
      </c>
      <c r="O6" t="s">
        <v>523</v>
      </c>
      <c r="P6" s="96">
        <v>0.94432118296131295</v>
      </c>
      <c r="Q6" s="96">
        <v>0</v>
      </c>
      <c r="R6" s="96">
        <v>0.90491397124213901</v>
      </c>
      <c r="S6" s="96">
        <v>0.98372839468048701</v>
      </c>
      <c r="T6" s="96">
        <v>0.27173459457010402</v>
      </c>
      <c r="U6" s="96">
        <v>0</v>
      </c>
      <c r="V6" s="96">
        <v>0.23542503901656001</v>
      </c>
      <c r="W6" s="96">
        <v>0.308044150123648</v>
      </c>
      <c r="X6" s="96">
        <v>0.46204377914700401</v>
      </c>
      <c r="Y6" s="96">
        <v>0</v>
      </c>
      <c r="Z6" s="96">
        <v>0.436344570245918</v>
      </c>
      <c r="AA6" s="96">
        <v>0.48774298804809102</v>
      </c>
    </row>
    <row r="7" spans="1:27" ht="14.45" x14ac:dyDescent="0.35">
      <c r="A7" t="str">
        <f t="shared" si="0"/>
        <v>Jan</v>
      </c>
      <c r="B7" t="s">
        <v>524</v>
      </c>
      <c r="C7" s="96">
        <v>0.94951489180357596</v>
      </c>
      <c r="D7" s="96">
        <v>0</v>
      </c>
      <c r="E7" s="96">
        <v>0.90897098954565403</v>
      </c>
      <c r="F7" s="96">
        <v>0.99005879406149799</v>
      </c>
      <c r="G7" s="96">
        <v>0.25057176778940499</v>
      </c>
      <c r="H7" s="96">
        <v>0</v>
      </c>
      <c r="I7" s="96">
        <v>0.221060271439045</v>
      </c>
      <c r="J7" s="96">
        <v>0.28008326413976398</v>
      </c>
      <c r="K7" s="96">
        <v>0.434142641670209</v>
      </c>
      <c r="L7" s="96">
        <v>0</v>
      </c>
      <c r="M7" s="96">
        <v>0.40268469324546202</v>
      </c>
      <c r="N7" s="96">
        <v>0.46560059009495502</v>
      </c>
      <c r="O7" t="s">
        <v>524</v>
      </c>
      <c r="P7" s="96">
        <v>0.938689947426812</v>
      </c>
      <c r="Q7" s="96">
        <v>0</v>
      </c>
      <c r="R7" s="96">
        <v>0.89928273570763895</v>
      </c>
      <c r="S7" s="96">
        <v>0.97809715914598605</v>
      </c>
      <c r="T7" s="96">
        <v>0.246619979561402</v>
      </c>
      <c r="U7" s="96">
        <v>2.4459476153219901E-37</v>
      </c>
      <c r="V7" s="96">
        <v>0.21031042400785799</v>
      </c>
      <c r="W7" s="96">
        <v>0.28292953511494601</v>
      </c>
      <c r="X7" s="96">
        <v>0.43221857116970402</v>
      </c>
      <c r="Y7" s="96">
        <v>0</v>
      </c>
      <c r="Z7" s="96">
        <v>0.40651936226861801</v>
      </c>
      <c r="AA7" s="96">
        <v>0.45791778007078998</v>
      </c>
    </row>
    <row r="8" spans="1:27" ht="14.45" x14ac:dyDescent="0.35">
      <c r="A8" t="str">
        <f t="shared" si="0"/>
        <v>Jan</v>
      </c>
      <c r="B8" t="s">
        <v>525</v>
      </c>
      <c r="C8" s="96">
        <v>0</v>
      </c>
      <c r="D8" s="96" t="s">
        <v>526</v>
      </c>
      <c r="E8" s="96" t="s">
        <v>526</v>
      </c>
      <c r="F8" s="96" t="s">
        <v>526</v>
      </c>
      <c r="G8" s="96">
        <v>0</v>
      </c>
      <c r="H8" s="96" t="s">
        <v>526</v>
      </c>
      <c r="I8" s="96" t="s">
        <v>526</v>
      </c>
      <c r="J8" s="96" t="s">
        <v>526</v>
      </c>
      <c r="K8" s="96">
        <v>0</v>
      </c>
      <c r="L8" s="96" t="s">
        <v>526</v>
      </c>
      <c r="M8" s="96" t="s">
        <v>526</v>
      </c>
      <c r="N8" s="96" t="s">
        <v>526</v>
      </c>
      <c r="O8" t="s">
        <v>525</v>
      </c>
      <c r="P8" s="96">
        <v>0</v>
      </c>
      <c r="Q8" s="96" t="s">
        <v>526</v>
      </c>
      <c r="R8" s="96" t="s">
        <v>526</v>
      </c>
      <c r="S8" s="96" t="s">
        <v>526</v>
      </c>
      <c r="T8" s="96">
        <v>0</v>
      </c>
      <c r="U8" s="96" t="s">
        <v>526</v>
      </c>
      <c r="V8" s="96" t="s">
        <v>526</v>
      </c>
      <c r="W8" s="96" t="s">
        <v>526</v>
      </c>
      <c r="X8" s="96">
        <v>0</v>
      </c>
      <c r="Y8" s="96" t="s">
        <v>526</v>
      </c>
      <c r="Z8" s="96" t="s">
        <v>526</v>
      </c>
      <c r="AA8" s="96" t="s">
        <v>526</v>
      </c>
    </row>
    <row r="9" spans="1:27" ht="14.45" x14ac:dyDescent="0.35">
      <c r="A9" t="str">
        <f t="shared" si="0"/>
        <v>Jan</v>
      </c>
      <c r="B9" t="s">
        <v>527</v>
      </c>
      <c r="C9" s="96">
        <v>0.91323590405017896</v>
      </c>
      <c r="D9" s="96">
        <v>0</v>
      </c>
      <c r="E9" s="96">
        <v>0.87269200179225703</v>
      </c>
      <c r="F9" s="96">
        <v>0.953779806308101</v>
      </c>
      <c r="G9" s="96">
        <v>0.19447264818330701</v>
      </c>
      <c r="H9" s="96">
        <v>4.2361377797392502E-33</v>
      </c>
      <c r="I9" s="96">
        <v>0.16496115183294699</v>
      </c>
      <c r="J9" s="96">
        <v>0.223984144533666</v>
      </c>
      <c r="K9" s="96">
        <v>0.419209194424009</v>
      </c>
      <c r="L9" s="96">
        <v>0</v>
      </c>
      <c r="M9" s="96">
        <v>0.38775124599926297</v>
      </c>
      <c r="N9" s="96">
        <v>0.45066714284875498</v>
      </c>
      <c r="O9" t="s">
        <v>527</v>
      </c>
      <c r="P9" s="96">
        <v>0.92438733604391299</v>
      </c>
      <c r="Q9" s="96">
        <v>0</v>
      </c>
      <c r="R9" s="96">
        <v>0.88498012432474005</v>
      </c>
      <c r="S9" s="96">
        <v>0.96379454776308704</v>
      </c>
      <c r="T9" s="96">
        <v>0.20436053087530301</v>
      </c>
      <c r="U9" s="96">
        <v>8.5134809593224295E-27</v>
      </c>
      <c r="V9" s="96">
        <v>0.168050975321759</v>
      </c>
      <c r="W9" s="96">
        <v>0.24067008642884699</v>
      </c>
      <c r="X9" s="96">
        <v>0.41605793205800401</v>
      </c>
      <c r="Y9" s="96">
        <v>0</v>
      </c>
      <c r="Z9" s="96">
        <v>0.390358723156918</v>
      </c>
      <c r="AA9" s="96">
        <v>0.44175714095909002</v>
      </c>
    </row>
    <row r="10" spans="1:27" ht="14.45" x14ac:dyDescent="0.35">
      <c r="A10" t="str">
        <f t="shared" si="0"/>
        <v>Jan</v>
      </c>
      <c r="B10" t="s">
        <v>528</v>
      </c>
      <c r="C10" s="96">
        <v>0.94092401403052695</v>
      </c>
      <c r="D10" s="96">
        <v>0</v>
      </c>
      <c r="E10" s="96">
        <v>0.90038011177260502</v>
      </c>
      <c r="F10" s="96">
        <v>0.98146791628844898</v>
      </c>
      <c r="G10" s="96">
        <v>0.199114881403404</v>
      </c>
      <c r="H10" s="96">
        <v>2.10902493629239E-34</v>
      </c>
      <c r="I10" s="96">
        <v>0.16960338505304501</v>
      </c>
      <c r="J10" s="96">
        <v>0.22862637775376399</v>
      </c>
      <c r="K10" s="96">
        <v>0.44213603697040998</v>
      </c>
      <c r="L10" s="96">
        <v>0</v>
      </c>
      <c r="M10" s="96">
        <v>0.41067808854566401</v>
      </c>
      <c r="N10" s="96">
        <v>0.47359398539515601</v>
      </c>
      <c r="O10" t="s">
        <v>528</v>
      </c>
      <c r="P10" s="96">
        <v>0.94403924123051197</v>
      </c>
      <c r="Q10" s="96">
        <v>0</v>
      </c>
      <c r="R10" s="96">
        <v>0.90463202951133903</v>
      </c>
      <c r="S10" s="96">
        <v>0.98344645294968602</v>
      </c>
      <c r="T10" s="96">
        <v>0.21257563462790199</v>
      </c>
      <c r="U10" s="96">
        <v>9.8713297583059995E-29</v>
      </c>
      <c r="V10" s="96">
        <v>0.17626607907435801</v>
      </c>
      <c r="W10" s="96">
        <v>0.248885190181447</v>
      </c>
      <c r="X10" s="96">
        <v>0.43855823216740403</v>
      </c>
      <c r="Y10" s="96">
        <v>0</v>
      </c>
      <c r="Z10" s="96">
        <v>0.41285902326631801</v>
      </c>
      <c r="AA10" s="96">
        <v>0.46425744106849098</v>
      </c>
    </row>
    <row r="11" spans="1:27" ht="14.45" x14ac:dyDescent="0.35">
      <c r="A11" t="str">
        <f t="shared" si="0"/>
        <v>Jan</v>
      </c>
      <c r="B11" t="s">
        <v>529</v>
      </c>
      <c r="C11" s="96">
        <v>0.89630130417812504</v>
      </c>
      <c r="D11" s="96">
        <v>0</v>
      </c>
      <c r="E11" s="96">
        <v>0.855757401920203</v>
      </c>
      <c r="F11" s="96">
        <v>0.93684520643604696</v>
      </c>
      <c r="G11" s="96">
        <v>0.193931777578606</v>
      </c>
      <c r="H11" s="96">
        <v>5.9956700653472099E-33</v>
      </c>
      <c r="I11" s="96">
        <v>0.16442028122824601</v>
      </c>
      <c r="J11" s="96">
        <v>0.22344327392896501</v>
      </c>
      <c r="K11" s="96">
        <v>0.40771145145270898</v>
      </c>
      <c r="L11" s="96">
        <v>0</v>
      </c>
      <c r="M11" s="96">
        <v>0.37625350302796301</v>
      </c>
      <c r="N11" s="96">
        <v>0.43916939987745501</v>
      </c>
      <c r="O11" t="s">
        <v>529</v>
      </c>
      <c r="P11" s="96">
        <v>0.914644286757612</v>
      </c>
      <c r="Q11" s="96">
        <v>0</v>
      </c>
      <c r="R11" s="96">
        <v>0.87523707503843895</v>
      </c>
      <c r="S11" s="96">
        <v>0.95405149847678605</v>
      </c>
      <c r="T11" s="96">
        <v>0.19913280389410301</v>
      </c>
      <c r="U11" s="96">
        <v>1.3541639615369501E-25</v>
      </c>
      <c r="V11" s="96">
        <v>0.162823248340559</v>
      </c>
      <c r="W11" s="96">
        <v>0.23544235944764699</v>
      </c>
      <c r="X11" s="96">
        <v>0.41660313346420402</v>
      </c>
      <c r="Y11" s="96">
        <v>0</v>
      </c>
      <c r="Z11" s="96">
        <v>0.39090392456311801</v>
      </c>
      <c r="AA11" s="96">
        <v>0.44230234236528998</v>
      </c>
    </row>
    <row r="12" spans="1:27" ht="14.45" x14ac:dyDescent="0.35">
      <c r="A12" t="str">
        <f t="shared" si="0"/>
        <v>Jan</v>
      </c>
      <c r="B12" t="s">
        <v>530</v>
      </c>
      <c r="C12" s="96">
        <v>0.91727029677202798</v>
      </c>
      <c r="D12" s="96">
        <v>0</v>
      </c>
      <c r="E12" s="96">
        <v>0.87672639451410594</v>
      </c>
      <c r="F12" s="96">
        <v>0.95781419902995002</v>
      </c>
      <c r="G12" s="96">
        <v>0.19361529910480199</v>
      </c>
      <c r="H12" s="96">
        <v>7.3455187817340696E-33</v>
      </c>
      <c r="I12" s="96">
        <v>0.164103802754443</v>
      </c>
      <c r="J12" s="96">
        <v>0.22312679545516201</v>
      </c>
      <c r="K12" s="96">
        <v>0.41108958551365898</v>
      </c>
      <c r="L12" s="96">
        <v>0</v>
      </c>
      <c r="M12" s="96">
        <v>0.37963163708891201</v>
      </c>
      <c r="N12" s="96">
        <v>0.44254753393840501</v>
      </c>
      <c r="O12" t="s">
        <v>530</v>
      </c>
      <c r="P12" s="96">
        <v>0.89235682470151301</v>
      </c>
      <c r="Q12" s="96">
        <v>0</v>
      </c>
      <c r="R12" s="96">
        <v>0.85294961298233896</v>
      </c>
      <c r="S12" s="96">
        <v>0.93176403642068595</v>
      </c>
      <c r="T12" s="96">
        <v>0.200199940950302</v>
      </c>
      <c r="U12" s="96">
        <v>7.7327641510788905E-26</v>
      </c>
      <c r="V12" s="96">
        <v>0.16389038539675799</v>
      </c>
      <c r="W12" s="96">
        <v>0.23650949650384601</v>
      </c>
      <c r="X12" s="96">
        <v>0.41385723715190398</v>
      </c>
      <c r="Y12" s="96">
        <v>0</v>
      </c>
      <c r="Z12" s="96">
        <v>0.38815802825081702</v>
      </c>
      <c r="AA12" s="96">
        <v>0.43955644605298999</v>
      </c>
    </row>
    <row r="13" spans="1:27" ht="14.45" x14ac:dyDescent="0.35">
      <c r="A13" t="str">
        <f t="shared" si="0"/>
        <v>Jan</v>
      </c>
      <c r="B13" t="s">
        <v>531</v>
      </c>
      <c r="C13" s="96">
        <v>0.91989683420047597</v>
      </c>
      <c r="D13" s="96">
        <v>0</v>
      </c>
      <c r="E13" s="96">
        <v>0.87935293194255404</v>
      </c>
      <c r="F13" s="96">
        <v>0.960440736458399</v>
      </c>
      <c r="G13" s="96">
        <v>0.19905861429105701</v>
      </c>
      <c r="H13" s="96">
        <v>2.1875495938764998E-34</v>
      </c>
      <c r="I13" s="96">
        <v>0.16954711794069799</v>
      </c>
      <c r="J13" s="96">
        <v>0.228570110641417</v>
      </c>
      <c r="K13" s="96">
        <v>0.43401360519961002</v>
      </c>
      <c r="L13" s="96">
        <v>0</v>
      </c>
      <c r="M13" s="96">
        <v>0.40255565677486399</v>
      </c>
      <c r="N13" s="96">
        <v>0.46547155362435599</v>
      </c>
      <c r="O13" t="s">
        <v>531</v>
      </c>
      <c r="P13" s="96">
        <v>0.93571964531571294</v>
      </c>
      <c r="Q13" s="96">
        <v>0</v>
      </c>
      <c r="R13" s="96">
        <v>0.89631243359654</v>
      </c>
      <c r="S13" s="96">
        <v>0.975126857034887</v>
      </c>
      <c r="T13" s="96">
        <v>0.201192167766304</v>
      </c>
      <c r="U13" s="96">
        <v>4.5833623344735502E-26</v>
      </c>
      <c r="V13" s="96">
        <v>0.16488261221275999</v>
      </c>
      <c r="W13" s="96">
        <v>0.23750172331984801</v>
      </c>
      <c r="X13" s="96">
        <v>0.43478218195860502</v>
      </c>
      <c r="Y13" s="96">
        <v>0</v>
      </c>
      <c r="Z13" s="96">
        <v>0.40908297305751801</v>
      </c>
      <c r="AA13" s="96">
        <v>0.46048139085969098</v>
      </c>
    </row>
    <row r="14" spans="1:27" ht="14.45" x14ac:dyDescent="0.35">
      <c r="A14" t="str">
        <f t="shared" si="0"/>
        <v>Jan</v>
      </c>
      <c r="B14" t="s">
        <v>532</v>
      </c>
      <c r="C14" s="96">
        <v>0.90368666899382599</v>
      </c>
      <c r="D14" s="96">
        <v>0</v>
      </c>
      <c r="E14" s="96">
        <v>0.86314276673590395</v>
      </c>
      <c r="F14" s="96">
        <v>0.94423057125174803</v>
      </c>
      <c r="G14" s="96">
        <v>0.20001468383500501</v>
      </c>
      <c r="H14" s="96">
        <v>1.1746822430274001E-34</v>
      </c>
      <c r="I14" s="96">
        <v>0.17050318748464599</v>
      </c>
      <c r="J14" s="96">
        <v>0.229526180185365</v>
      </c>
      <c r="K14" s="96">
        <v>0.41819059747535903</v>
      </c>
      <c r="L14" s="96">
        <v>0</v>
      </c>
      <c r="M14" s="96">
        <v>0.386732649050613</v>
      </c>
      <c r="N14" s="96">
        <v>0.449648545900105</v>
      </c>
      <c r="O14" t="s">
        <v>532</v>
      </c>
      <c r="P14" s="96">
        <v>0.92890054876231298</v>
      </c>
      <c r="Q14" s="96">
        <v>0</v>
      </c>
      <c r="R14" s="96">
        <v>0.88949333704313904</v>
      </c>
      <c r="S14" s="96">
        <v>0.96830776048148604</v>
      </c>
      <c r="T14" s="96">
        <v>0.20621615060200299</v>
      </c>
      <c r="U14" s="96">
        <v>3.1470449664539699E-27</v>
      </c>
      <c r="V14" s="96">
        <v>0.16990659504845901</v>
      </c>
      <c r="W14" s="96">
        <v>0.242525706155547</v>
      </c>
      <c r="X14" s="96">
        <v>0.421284892250604</v>
      </c>
      <c r="Y14" s="96">
        <v>0</v>
      </c>
      <c r="Z14" s="96">
        <v>0.39558568334951799</v>
      </c>
      <c r="AA14" s="96">
        <v>0.44698410115169002</v>
      </c>
    </row>
    <row r="15" spans="1:27" ht="14.45" x14ac:dyDescent="0.35">
      <c r="A15" t="str">
        <f t="shared" si="0"/>
        <v>Jan</v>
      </c>
      <c r="B15" t="s">
        <v>533</v>
      </c>
      <c r="C15" s="96">
        <v>0.89859828338572501</v>
      </c>
      <c r="D15" s="96">
        <v>0</v>
      </c>
      <c r="E15" s="96">
        <v>0.85805438112780297</v>
      </c>
      <c r="F15" s="96">
        <v>0.93914218564364704</v>
      </c>
      <c r="G15" s="96">
        <v>0.191981139567103</v>
      </c>
      <c r="H15" s="96">
        <v>2.0906378311856899E-32</v>
      </c>
      <c r="I15" s="96">
        <v>0.16246964321674301</v>
      </c>
      <c r="J15" s="96">
        <v>0.22149263591746199</v>
      </c>
      <c r="K15" s="96">
        <v>0.40201913078960599</v>
      </c>
      <c r="L15" s="96">
        <v>0</v>
      </c>
      <c r="M15" s="96">
        <v>0.37056118236486002</v>
      </c>
      <c r="N15" s="96">
        <v>0.43347707921435202</v>
      </c>
      <c r="O15" t="s">
        <v>533</v>
      </c>
      <c r="P15" s="96">
        <v>0.91398684222821203</v>
      </c>
      <c r="Q15" s="96">
        <v>0</v>
      </c>
      <c r="R15" s="96">
        <v>0.87457963050903897</v>
      </c>
      <c r="S15" s="96">
        <v>0.95339405394738597</v>
      </c>
      <c r="T15" s="96">
        <v>0.19409727406060201</v>
      </c>
      <c r="U15" s="96">
        <v>1.8464186347228101E-24</v>
      </c>
      <c r="V15" s="96">
        <v>0.157787718507058</v>
      </c>
      <c r="W15" s="96">
        <v>0.23040682961414599</v>
      </c>
      <c r="X15" s="96">
        <v>0.401793770254603</v>
      </c>
      <c r="Y15" s="96">
        <v>0</v>
      </c>
      <c r="Z15" s="96">
        <v>0.37609456135351699</v>
      </c>
      <c r="AA15" s="96">
        <v>0.42749297915569001</v>
      </c>
    </row>
    <row r="16" spans="1:27" ht="14.45" x14ac:dyDescent="0.35">
      <c r="A16" t="str">
        <f t="shared" si="0"/>
        <v>Jan</v>
      </c>
      <c r="B16" t="s">
        <v>534</v>
      </c>
      <c r="C16" s="96">
        <v>0.894264648652773</v>
      </c>
      <c r="D16" s="96">
        <v>0</v>
      </c>
      <c r="E16" s="96">
        <v>0.85372074639485096</v>
      </c>
      <c r="F16" s="96">
        <v>0.93480855091069504</v>
      </c>
      <c r="G16" s="96">
        <v>0.20236679055440299</v>
      </c>
      <c r="H16" s="96">
        <v>2.5299932205770699E-35</v>
      </c>
      <c r="I16" s="96">
        <v>0.172855294204044</v>
      </c>
      <c r="J16" s="96">
        <v>0.231878286904763</v>
      </c>
      <c r="K16" s="96">
        <v>0.411337658251758</v>
      </c>
      <c r="L16" s="96">
        <v>0</v>
      </c>
      <c r="M16" s="96">
        <v>0.37987970982701202</v>
      </c>
      <c r="N16" s="96">
        <v>0.44279560667650403</v>
      </c>
      <c r="O16" t="s">
        <v>534</v>
      </c>
      <c r="P16" s="96">
        <v>0.90196447405951197</v>
      </c>
      <c r="Q16" s="96">
        <v>0</v>
      </c>
      <c r="R16" s="96">
        <v>0.86255726234033903</v>
      </c>
      <c r="S16" s="96">
        <v>0.94137168577868602</v>
      </c>
      <c r="T16" s="96">
        <v>0.211848699280902</v>
      </c>
      <c r="U16" s="96">
        <v>1.4722167159540701E-28</v>
      </c>
      <c r="V16" s="96">
        <v>0.17553914372735799</v>
      </c>
      <c r="W16" s="96">
        <v>0.24815825483444601</v>
      </c>
      <c r="X16" s="96">
        <v>0.41080120418600402</v>
      </c>
      <c r="Y16" s="96">
        <v>0</v>
      </c>
      <c r="Z16" s="96">
        <v>0.38510199528491801</v>
      </c>
      <c r="AA16" s="96">
        <v>0.43650041308708998</v>
      </c>
    </row>
    <row r="17" spans="1:27" ht="14.45" x14ac:dyDescent="0.35">
      <c r="A17" t="str">
        <f t="shared" si="0"/>
        <v>Jan</v>
      </c>
      <c r="B17" t="s">
        <v>535</v>
      </c>
      <c r="C17" s="96">
        <v>0.87660778518452098</v>
      </c>
      <c r="D17" s="96">
        <v>0</v>
      </c>
      <c r="E17" s="96">
        <v>0.83606388292659894</v>
      </c>
      <c r="F17" s="96">
        <v>0.91715168744244302</v>
      </c>
      <c r="G17" s="96">
        <v>0.21633379136120101</v>
      </c>
      <c r="H17" s="96">
        <v>2.3778061253510002E-39</v>
      </c>
      <c r="I17" s="96">
        <v>0.18682229501084199</v>
      </c>
      <c r="J17" s="96">
        <v>0.245845287711561</v>
      </c>
      <c r="K17" s="96">
        <v>0.412698646110156</v>
      </c>
      <c r="L17" s="96">
        <v>0</v>
      </c>
      <c r="M17" s="96">
        <v>0.38124069768541002</v>
      </c>
      <c r="N17" s="96">
        <v>0.44415659453490203</v>
      </c>
      <c r="O17" t="s">
        <v>535</v>
      </c>
      <c r="P17" s="96">
        <v>0.89791646195001096</v>
      </c>
      <c r="Q17" s="96">
        <v>0</v>
      </c>
      <c r="R17" s="96">
        <v>0.85850925023083702</v>
      </c>
      <c r="S17" s="96">
        <v>0.93732367366918401</v>
      </c>
      <c r="T17" s="96">
        <v>0.222765925807201</v>
      </c>
      <c r="U17" s="96">
        <v>3.2716670460758498E-31</v>
      </c>
      <c r="V17" s="96">
        <v>0.18645637025365699</v>
      </c>
      <c r="W17" s="96">
        <v>0.25907548136074499</v>
      </c>
      <c r="X17" s="96">
        <v>0.415371077923403</v>
      </c>
      <c r="Y17" s="96">
        <v>0</v>
      </c>
      <c r="Z17" s="96">
        <v>0.38967186902231699</v>
      </c>
      <c r="AA17" s="96">
        <v>0.44107028682449001</v>
      </c>
    </row>
    <row r="18" spans="1:27" ht="14.45" x14ac:dyDescent="0.35">
      <c r="A18" t="str">
        <f t="shared" si="0"/>
        <v>Jan</v>
      </c>
      <c r="B18" t="s">
        <v>536</v>
      </c>
      <c r="C18" s="96">
        <v>0.90446990244082004</v>
      </c>
      <c r="D18" s="96">
        <v>0</v>
      </c>
      <c r="E18" s="96">
        <v>0.863926000182898</v>
      </c>
      <c r="F18" s="96">
        <v>0.94501380469874197</v>
      </c>
      <c r="G18" s="96">
        <v>0.20160359866515201</v>
      </c>
      <c r="H18" s="96">
        <v>4.1673209415230298E-35</v>
      </c>
      <c r="I18" s="96">
        <v>0.17209210231479299</v>
      </c>
      <c r="J18" s="96">
        <v>0.231115095015512</v>
      </c>
      <c r="K18" s="96">
        <v>0.43100918394180598</v>
      </c>
      <c r="L18" s="96">
        <v>0</v>
      </c>
      <c r="M18" s="96">
        <v>0.39955123551706001</v>
      </c>
      <c r="N18" s="96">
        <v>0.46246713236655201</v>
      </c>
      <c r="O18" t="s">
        <v>536</v>
      </c>
      <c r="P18" s="96">
        <v>0.90189458514281096</v>
      </c>
      <c r="Q18" s="96">
        <v>0</v>
      </c>
      <c r="R18" s="96">
        <v>0.86248737342363802</v>
      </c>
      <c r="S18" s="96">
        <v>0.94130179686198501</v>
      </c>
      <c r="T18" s="96">
        <v>0.21834656748590101</v>
      </c>
      <c r="U18" s="96">
        <v>3.9867394067880202E-30</v>
      </c>
      <c r="V18" s="96">
        <v>0.182037011932357</v>
      </c>
      <c r="W18" s="96">
        <v>0.25465612303944501</v>
      </c>
      <c r="X18" s="96">
        <v>0.431146558742803</v>
      </c>
      <c r="Y18" s="96">
        <v>0</v>
      </c>
      <c r="Z18" s="96">
        <v>0.40544734984171699</v>
      </c>
      <c r="AA18" s="96">
        <v>0.45684576764388901</v>
      </c>
    </row>
    <row r="19" spans="1:27" ht="14.45" x14ac:dyDescent="0.35">
      <c r="A19" t="str">
        <f t="shared" si="0"/>
        <v>Jan</v>
      </c>
      <c r="B19" t="s">
        <v>537</v>
      </c>
      <c r="C19" s="96">
        <v>0.91120526228187204</v>
      </c>
      <c r="D19" s="96">
        <v>0</v>
      </c>
      <c r="E19" s="96">
        <v>0.87066136002395</v>
      </c>
      <c r="F19" s="96">
        <v>0.95174916453979397</v>
      </c>
      <c r="G19" s="96">
        <v>0.20140889089110101</v>
      </c>
      <c r="H19" s="96">
        <v>4.7325325886982E-35</v>
      </c>
      <c r="I19" s="96">
        <v>0.17189739454074099</v>
      </c>
      <c r="J19" s="96">
        <v>0.23092038724146</v>
      </c>
      <c r="K19" s="96">
        <v>0.42670363030490699</v>
      </c>
      <c r="L19" s="96">
        <v>0</v>
      </c>
      <c r="M19" s="96">
        <v>0.39524568188016101</v>
      </c>
      <c r="N19" s="96">
        <v>0.45816157872965302</v>
      </c>
      <c r="O19" t="s">
        <v>537</v>
      </c>
      <c r="P19" s="96">
        <v>0.90617489506961202</v>
      </c>
      <c r="Q19" s="96">
        <v>0</v>
      </c>
      <c r="R19" s="96">
        <v>0.86676768335043797</v>
      </c>
      <c r="S19" s="96">
        <v>0.94558210678878496</v>
      </c>
      <c r="T19" s="96">
        <v>0.21754627765460099</v>
      </c>
      <c r="U19" s="96">
        <v>6.2451768040109801E-30</v>
      </c>
      <c r="V19" s="96">
        <v>0.18123672210105701</v>
      </c>
      <c r="W19" s="96">
        <v>0.25385583320814498</v>
      </c>
      <c r="X19" s="96">
        <v>0.42480207716840301</v>
      </c>
      <c r="Y19" s="96">
        <v>0</v>
      </c>
      <c r="Z19" s="96">
        <v>0.399102868267317</v>
      </c>
      <c r="AA19" s="96">
        <v>0.45050128606949003</v>
      </c>
    </row>
    <row r="20" spans="1:27" ht="14.45" x14ac:dyDescent="0.35">
      <c r="A20" t="str">
        <f t="shared" si="0"/>
        <v>Jan</v>
      </c>
      <c r="B20" t="s">
        <v>538</v>
      </c>
      <c r="C20" s="96">
        <v>0.87109986153201902</v>
      </c>
      <c r="D20" s="96">
        <v>0</v>
      </c>
      <c r="E20" s="96">
        <v>0.83055595927409698</v>
      </c>
      <c r="F20" s="96">
        <v>0.91164376378994105</v>
      </c>
      <c r="G20" s="96">
        <v>0.19751957176510199</v>
      </c>
      <c r="H20" s="96">
        <v>5.9349572469384799E-34</v>
      </c>
      <c r="I20" s="96">
        <v>0.168008075414743</v>
      </c>
      <c r="J20" s="96">
        <v>0.227031068115462</v>
      </c>
      <c r="K20" s="96">
        <v>0.405754445178655</v>
      </c>
      <c r="L20" s="96">
        <v>0</v>
      </c>
      <c r="M20" s="96">
        <v>0.37429649675390902</v>
      </c>
      <c r="N20" s="96">
        <v>0.43721239360340097</v>
      </c>
      <c r="O20" t="s">
        <v>538</v>
      </c>
      <c r="P20" s="96">
        <v>0.87251967647101003</v>
      </c>
      <c r="Q20" s="96">
        <v>0</v>
      </c>
      <c r="R20" s="96">
        <v>0.83311246475183698</v>
      </c>
      <c r="S20" s="96">
        <v>0.91192688819018397</v>
      </c>
      <c r="T20" s="96">
        <v>0.204440846151101</v>
      </c>
      <c r="U20" s="96">
        <v>8.1557119345969697E-27</v>
      </c>
      <c r="V20" s="96">
        <v>0.16813129059755699</v>
      </c>
      <c r="W20" s="96">
        <v>0.24075040170464501</v>
      </c>
      <c r="X20" s="96">
        <v>0.40615562194090299</v>
      </c>
      <c r="Y20" s="96">
        <v>0</v>
      </c>
      <c r="Z20" s="96">
        <v>0.38045641303981698</v>
      </c>
      <c r="AA20" s="96">
        <v>0.431854830841989</v>
      </c>
    </row>
    <row r="21" spans="1:27" ht="14.45" x14ac:dyDescent="0.35">
      <c r="A21" t="str">
        <f t="shared" si="0"/>
        <v>Jan</v>
      </c>
      <c r="B21" t="s">
        <v>539</v>
      </c>
      <c r="C21" s="96">
        <v>0.89553538386946796</v>
      </c>
      <c r="D21" s="96">
        <v>0</v>
      </c>
      <c r="E21" s="96">
        <v>0.85499148161154603</v>
      </c>
      <c r="F21" s="96">
        <v>0.93607928612739</v>
      </c>
      <c r="G21" s="96">
        <v>0.24923631391090101</v>
      </c>
      <c r="H21" s="96">
        <v>0</v>
      </c>
      <c r="I21" s="96">
        <v>0.21972481756054099</v>
      </c>
      <c r="J21" s="96">
        <v>0.27874781026126</v>
      </c>
      <c r="K21" s="96">
        <v>0.42831637567820602</v>
      </c>
      <c r="L21" s="96">
        <v>0</v>
      </c>
      <c r="M21" s="96">
        <v>0.39685842725345999</v>
      </c>
      <c r="N21" s="96">
        <v>0.45977432410295199</v>
      </c>
      <c r="O21" t="s">
        <v>539</v>
      </c>
      <c r="P21" s="96">
        <v>0.88867679478620998</v>
      </c>
      <c r="Q21" s="96">
        <v>0</v>
      </c>
      <c r="R21" s="96">
        <v>0.84926958306703604</v>
      </c>
      <c r="S21" s="96">
        <v>0.92808400650538303</v>
      </c>
      <c r="T21" s="96">
        <v>0.244073373809401</v>
      </c>
      <c r="U21" s="96">
        <v>1.15636569365284E-36</v>
      </c>
      <c r="V21" s="96">
        <v>0.20776381825585699</v>
      </c>
      <c r="W21" s="96">
        <v>0.28038292936294501</v>
      </c>
      <c r="X21" s="96">
        <v>0.42642480726570298</v>
      </c>
      <c r="Y21" s="96">
        <v>0</v>
      </c>
      <c r="Z21" s="96">
        <v>0.40072559836461702</v>
      </c>
      <c r="AA21" s="96">
        <v>0.45212401616678899</v>
      </c>
    </row>
    <row r="22" spans="1:27" ht="14.45" x14ac:dyDescent="0.35">
      <c r="A22" t="str">
        <f t="shared" si="0"/>
        <v>Jan</v>
      </c>
      <c r="B22" t="s">
        <v>540</v>
      </c>
      <c r="C22" s="96">
        <v>0.86697876911676997</v>
      </c>
      <c r="D22" s="96">
        <v>0</v>
      </c>
      <c r="E22" s="96">
        <v>0.82643486685884704</v>
      </c>
      <c r="F22" s="96">
        <v>0.907522671374692</v>
      </c>
      <c r="G22" s="96">
        <v>0.22909603418910299</v>
      </c>
      <c r="H22" s="96">
        <v>0</v>
      </c>
      <c r="I22" s="96">
        <v>0.199584537838743</v>
      </c>
      <c r="J22" s="96">
        <v>0.258607530539462</v>
      </c>
      <c r="K22" s="96">
        <v>0.42005365923800703</v>
      </c>
      <c r="L22" s="96">
        <v>0</v>
      </c>
      <c r="M22" s="96">
        <v>0.388595710813261</v>
      </c>
      <c r="N22" s="96">
        <v>0.451511607662753</v>
      </c>
      <c r="O22" t="s">
        <v>540</v>
      </c>
      <c r="P22" s="96">
        <v>0.860575588055011</v>
      </c>
      <c r="Q22" s="96">
        <v>0</v>
      </c>
      <c r="R22" s="96">
        <v>0.82116837633583695</v>
      </c>
      <c r="S22" s="96">
        <v>0.89998279977418405</v>
      </c>
      <c r="T22" s="96">
        <v>0.23247692561960101</v>
      </c>
      <c r="U22" s="96">
        <v>1.1850992500062199E-33</v>
      </c>
      <c r="V22" s="96">
        <v>0.196167370066057</v>
      </c>
      <c r="W22" s="96">
        <v>0.26878648117314502</v>
      </c>
      <c r="X22" s="96">
        <v>0.420799325637504</v>
      </c>
      <c r="Y22" s="96">
        <v>0</v>
      </c>
      <c r="Z22" s="96">
        <v>0.39510011673641698</v>
      </c>
      <c r="AA22" s="96">
        <v>0.44649853453859001</v>
      </c>
    </row>
    <row r="23" spans="1:27" ht="14.45" x14ac:dyDescent="0.35">
      <c r="A23" t="str">
        <f t="shared" si="0"/>
        <v>Jan</v>
      </c>
      <c r="B23" t="s">
        <v>541</v>
      </c>
      <c r="C23" s="96">
        <v>0.89199093960187403</v>
      </c>
      <c r="D23" s="96">
        <v>0</v>
      </c>
      <c r="E23" s="96">
        <v>0.851447037343952</v>
      </c>
      <c r="F23" s="96">
        <v>0.93253484185979596</v>
      </c>
      <c r="G23" s="96">
        <v>0.36303632241140399</v>
      </c>
      <c r="H23" s="96">
        <v>0</v>
      </c>
      <c r="I23" s="96">
        <v>0.333524826061044</v>
      </c>
      <c r="J23" s="96">
        <v>0.39254781876176298</v>
      </c>
      <c r="K23" s="96">
        <v>0.437972201555206</v>
      </c>
      <c r="L23" s="96">
        <v>0</v>
      </c>
      <c r="M23" s="96">
        <v>0.40651425313046002</v>
      </c>
      <c r="N23" s="96">
        <v>0.46943014997995303</v>
      </c>
      <c r="O23" t="s">
        <v>541</v>
      </c>
      <c r="P23" s="96">
        <v>0.86479114551911196</v>
      </c>
      <c r="Q23" s="96">
        <v>0</v>
      </c>
      <c r="R23" s="96">
        <v>0.82538393379993902</v>
      </c>
      <c r="S23" s="96">
        <v>0.90419835723828601</v>
      </c>
      <c r="T23" s="96">
        <v>0.35117747019040202</v>
      </c>
      <c r="U23" s="96">
        <v>0</v>
      </c>
      <c r="V23" s="96">
        <v>0.31486791463685798</v>
      </c>
      <c r="W23" s="96">
        <v>0.387487025743946</v>
      </c>
      <c r="X23" s="96">
        <v>0.42780741866420302</v>
      </c>
      <c r="Y23" s="96">
        <v>0</v>
      </c>
      <c r="Z23" s="96">
        <v>0.40210820976311701</v>
      </c>
      <c r="AA23" s="96">
        <v>0.45350662756528898</v>
      </c>
    </row>
    <row r="24" spans="1:27" ht="14.45" x14ac:dyDescent="0.35">
      <c r="A24" t="str">
        <f t="shared" si="0"/>
        <v>Jan</v>
      </c>
      <c r="B24" t="s">
        <v>542</v>
      </c>
      <c r="C24" s="96">
        <v>0.86943699818081999</v>
      </c>
      <c r="D24" s="96">
        <v>0</v>
      </c>
      <c r="E24" s="96">
        <v>0.82889309592289895</v>
      </c>
      <c r="F24" s="96">
        <v>0.90998090043874202</v>
      </c>
      <c r="G24" s="96">
        <v>0.26031576340505103</v>
      </c>
      <c r="H24" s="96">
        <v>0</v>
      </c>
      <c r="I24" s="96">
        <v>0.23080426705469201</v>
      </c>
      <c r="J24" s="96">
        <v>0.28982725975541102</v>
      </c>
      <c r="K24" s="96">
        <v>0.43110261155020602</v>
      </c>
      <c r="L24" s="96">
        <v>0</v>
      </c>
      <c r="M24" s="96">
        <v>0.39964466312545999</v>
      </c>
      <c r="N24" s="96">
        <v>0.46256055997495199</v>
      </c>
      <c r="O24" t="s">
        <v>542</v>
      </c>
      <c r="P24" s="96">
        <v>0.86672987407480995</v>
      </c>
      <c r="Q24" s="96">
        <v>0</v>
      </c>
      <c r="R24" s="96">
        <v>0.82732266235563701</v>
      </c>
      <c r="S24" s="96">
        <v>0.906137085793984</v>
      </c>
      <c r="T24" s="96">
        <v>0.26678134998230102</v>
      </c>
      <c r="U24" s="96">
        <v>0</v>
      </c>
      <c r="V24" s="96">
        <v>0.23047179442875701</v>
      </c>
      <c r="W24" s="96">
        <v>0.303090905535845</v>
      </c>
      <c r="X24" s="96">
        <v>0.43374671925770297</v>
      </c>
      <c r="Y24" s="96">
        <v>0</v>
      </c>
      <c r="Z24" s="96">
        <v>0.40804751035661702</v>
      </c>
      <c r="AA24" s="96">
        <v>0.45944592815878899</v>
      </c>
    </row>
    <row r="25" spans="1:27" ht="14.45" x14ac:dyDescent="0.35">
      <c r="A25" t="str">
        <f t="shared" si="0"/>
        <v>Jan</v>
      </c>
      <c r="B25" t="s">
        <v>543</v>
      </c>
      <c r="C25" s="96">
        <v>0.87816462334402001</v>
      </c>
      <c r="D25" s="96">
        <v>0</v>
      </c>
      <c r="E25" s="96">
        <v>0.83762072108609797</v>
      </c>
      <c r="F25" s="96">
        <v>0.91870852560194205</v>
      </c>
      <c r="G25" s="96">
        <v>0.53812208070465195</v>
      </c>
      <c r="H25" s="96">
        <v>0</v>
      </c>
      <c r="I25" s="96">
        <v>0.50861058435429296</v>
      </c>
      <c r="J25" s="96">
        <v>0.56763357705501205</v>
      </c>
      <c r="K25" s="96">
        <v>0.42924944666935599</v>
      </c>
      <c r="L25" s="96">
        <v>0</v>
      </c>
      <c r="M25" s="96">
        <v>0.39779149824461002</v>
      </c>
      <c r="N25" s="96">
        <v>0.46070739509410302</v>
      </c>
      <c r="O25" t="s">
        <v>543</v>
      </c>
      <c r="P25" s="96">
        <v>0.88178484773401</v>
      </c>
      <c r="Q25" s="96">
        <v>0</v>
      </c>
      <c r="R25" s="96">
        <v>0.84237763601483695</v>
      </c>
      <c r="S25" s="96">
        <v>0.92119205945318405</v>
      </c>
      <c r="T25" s="96">
        <v>0.50159653194740195</v>
      </c>
      <c r="U25" s="96">
        <v>0</v>
      </c>
      <c r="V25" s="96">
        <v>0.46528697639385802</v>
      </c>
      <c r="W25" s="96">
        <v>0.53790608750094504</v>
      </c>
      <c r="X25" s="96">
        <v>0.42917637021210298</v>
      </c>
      <c r="Y25" s="96">
        <v>0</v>
      </c>
      <c r="Z25" s="96">
        <v>0.40347716131101702</v>
      </c>
      <c r="AA25" s="96">
        <v>0.45487557911318899</v>
      </c>
    </row>
    <row r="26" spans="1:27" ht="14.45" x14ac:dyDescent="0.35">
      <c r="A26" t="str">
        <f t="shared" si="0"/>
        <v>Jan</v>
      </c>
      <c r="B26" t="s">
        <v>544</v>
      </c>
      <c r="C26" s="96">
        <v>0.88613610355427097</v>
      </c>
      <c r="D26" s="96">
        <v>0</v>
      </c>
      <c r="E26" s="96">
        <v>0.84559220129634904</v>
      </c>
      <c r="F26" s="96">
        <v>0.92668000581219301</v>
      </c>
      <c r="G26" s="96">
        <v>0.27076999319455303</v>
      </c>
      <c r="H26" s="96">
        <v>0</v>
      </c>
      <c r="I26" s="96">
        <v>0.24125849684419401</v>
      </c>
      <c r="J26" s="96">
        <v>0.30028148954491302</v>
      </c>
      <c r="K26" s="96">
        <v>0.405862172597106</v>
      </c>
      <c r="L26" s="96">
        <v>0</v>
      </c>
      <c r="M26" s="96">
        <v>0.37440422417236002</v>
      </c>
      <c r="N26" s="96">
        <v>0.43732012102185203</v>
      </c>
      <c r="O26" t="s">
        <v>544</v>
      </c>
      <c r="P26" s="96">
        <v>0.88227305718051097</v>
      </c>
      <c r="Q26" s="96">
        <v>0</v>
      </c>
      <c r="R26" s="96">
        <v>0.84286584546133703</v>
      </c>
      <c r="S26" s="96">
        <v>0.92168026889968402</v>
      </c>
      <c r="T26" s="96">
        <v>0.271356048956303</v>
      </c>
      <c r="U26" s="96">
        <v>0</v>
      </c>
      <c r="V26" s="96">
        <v>0.23504649340275899</v>
      </c>
      <c r="W26" s="96">
        <v>0.30766560450984698</v>
      </c>
      <c r="X26" s="96">
        <v>0.40507294247160303</v>
      </c>
      <c r="Y26" s="96">
        <v>0</v>
      </c>
      <c r="Z26" s="96">
        <v>0.37937373357051701</v>
      </c>
      <c r="AA26" s="96">
        <v>0.43077215137268998</v>
      </c>
    </row>
    <row r="27" spans="1:27" ht="14.45" x14ac:dyDescent="0.35">
      <c r="A27" t="str">
        <f t="shared" si="0"/>
        <v>Jan</v>
      </c>
      <c r="B27" t="s">
        <v>545</v>
      </c>
      <c r="C27" s="96">
        <v>0.84747738140972195</v>
      </c>
      <c r="D27" s="96">
        <v>0</v>
      </c>
      <c r="E27" s="96">
        <v>0.80693347915180003</v>
      </c>
      <c r="F27" s="96">
        <v>0.88802128366764399</v>
      </c>
      <c r="G27" s="96">
        <v>0.206904042399701</v>
      </c>
      <c r="H27" s="96">
        <v>1.2801492503340599E-36</v>
      </c>
      <c r="I27" s="96">
        <v>0.17739254604934099</v>
      </c>
      <c r="J27" s="96">
        <v>0.23641553875005999</v>
      </c>
      <c r="K27" s="96">
        <v>0.414623538807256</v>
      </c>
      <c r="L27" s="96">
        <v>0</v>
      </c>
      <c r="M27" s="96">
        <v>0.38316559038251002</v>
      </c>
      <c r="N27" s="96">
        <v>0.44608148723200203</v>
      </c>
      <c r="O27" t="s">
        <v>545</v>
      </c>
      <c r="P27" s="96">
        <v>0.84659189490321096</v>
      </c>
      <c r="Q27" s="96">
        <v>0</v>
      </c>
      <c r="R27" s="96">
        <v>0.80718468318403802</v>
      </c>
      <c r="S27" s="96">
        <v>0.88599910662238501</v>
      </c>
      <c r="T27" s="96">
        <v>0.2171680873157</v>
      </c>
      <c r="U27" s="96">
        <v>7.7175121600655102E-30</v>
      </c>
      <c r="V27" s="96">
        <v>0.18085853176215599</v>
      </c>
      <c r="W27" s="96">
        <v>0.25347764286924501</v>
      </c>
      <c r="X27" s="96">
        <v>0.41940937588350302</v>
      </c>
      <c r="Y27" s="96">
        <v>0</v>
      </c>
      <c r="Z27" s="96">
        <v>0.39371016698241701</v>
      </c>
      <c r="AA27" s="96">
        <v>0.44510858478458898</v>
      </c>
    </row>
    <row r="28" spans="1:27" ht="14.45" x14ac:dyDescent="0.35">
      <c r="A28" t="str">
        <f t="shared" si="0"/>
        <v>Jan</v>
      </c>
      <c r="B28" t="s">
        <v>546</v>
      </c>
      <c r="C28" s="96">
        <v>0.89478318117352396</v>
      </c>
      <c r="D28" s="96">
        <v>0</v>
      </c>
      <c r="E28" s="96">
        <v>0.85423927891560203</v>
      </c>
      <c r="F28" s="96">
        <v>0.93532708343144599</v>
      </c>
      <c r="G28" s="96">
        <v>0.37723749843904703</v>
      </c>
      <c r="H28" s="96">
        <v>0</v>
      </c>
      <c r="I28" s="96">
        <v>0.34772600208868698</v>
      </c>
      <c r="J28" s="96">
        <v>0.40674899478940602</v>
      </c>
      <c r="K28" s="96">
        <v>0.41790401362510698</v>
      </c>
      <c r="L28" s="96">
        <v>0</v>
      </c>
      <c r="M28" s="96">
        <v>0.38644606520036101</v>
      </c>
      <c r="N28" s="96">
        <v>0.44936196204985401</v>
      </c>
      <c r="O28" t="s">
        <v>546</v>
      </c>
      <c r="P28" s="96">
        <v>0.87050603448601205</v>
      </c>
      <c r="Q28" s="96">
        <v>0</v>
      </c>
      <c r="R28" s="96">
        <v>0.831098822766839</v>
      </c>
      <c r="S28" s="96">
        <v>0.90991324620518599</v>
      </c>
      <c r="T28" s="96">
        <v>0.39797203960330002</v>
      </c>
      <c r="U28" s="96">
        <v>0</v>
      </c>
      <c r="V28" s="96">
        <v>0.36166248404975598</v>
      </c>
      <c r="W28" s="96">
        <v>0.434281595156844</v>
      </c>
      <c r="X28" s="96">
        <v>0.42174435162110402</v>
      </c>
      <c r="Y28" s="96">
        <v>0</v>
      </c>
      <c r="Z28" s="96">
        <v>0.39604514272001701</v>
      </c>
      <c r="AA28" s="96">
        <v>0.44744356052218998</v>
      </c>
    </row>
    <row r="29" spans="1:27" ht="14.45" x14ac:dyDescent="0.35">
      <c r="A29" t="str">
        <f t="shared" si="0"/>
        <v>Jan</v>
      </c>
      <c r="B29" t="s">
        <v>547</v>
      </c>
      <c r="C29" s="96">
        <v>0.84997554336937398</v>
      </c>
      <c r="D29" s="96">
        <v>0</v>
      </c>
      <c r="E29" s="96">
        <v>0.80943164111145205</v>
      </c>
      <c r="F29" s="96">
        <v>0.89051944562729601</v>
      </c>
      <c r="G29" s="96">
        <v>0.37732718755764599</v>
      </c>
      <c r="H29" s="96">
        <v>0</v>
      </c>
      <c r="I29" s="96">
        <v>0.347815691207287</v>
      </c>
      <c r="J29" s="96">
        <v>0.40683868390800598</v>
      </c>
      <c r="K29" s="96">
        <v>0.40748621767350701</v>
      </c>
      <c r="L29" s="96">
        <v>0</v>
      </c>
      <c r="M29" s="96">
        <v>0.37602826924876098</v>
      </c>
      <c r="N29" s="96">
        <v>0.43894416609825299</v>
      </c>
      <c r="O29" t="s">
        <v>547</v>
      </c>
      <c r="P29" s="96">
        <v>0.854036331808112</v>
      </c>
      <c r="Q29" s="96">
        <v>0</v>
      </c>
      <c r="R29" s="96">
        <v>0.81462912008893795</v>
      </c>
      <c r="S29" s="96">
        <v>0.89344354352728494</v>
      </c>
      <c r="T29" s="96">
        <v>0.414599096414901</v>
      </c>
      <c r="U29" s="96">
        <v>0</v>
      </c>
      <c r="V29" s="96">
        <v>0.37828954086135602</v>
      </c>
      <c r="W29" s="96">
        <v>0.45090865196844498</v>
      </c>
      <c r="X29" s="96">
        <v>0.40751977056850303</v>
      </c>
      <c r="Y29" s="96">
        <v>0</v>
      </c>
      <c r="Z29" s="96">
        <v>0.38182056166741701</v>
      </c>
      <c r="AA29" s="96">
        <v>0.43321897946958998</v>
      </c>
    </row>
    <row r="30" spans="1:27" ht="14.45" x14ac:dyDescent="0.35">
      <c r="A30" t="str">
        <f t="shared" si="0"/>
        <v>Jan</v>
      </c>
      <c r="B30" t="s">
        <v>548</v>
      </c>
      <c r="C30" s="96">
        <v>0.85500859768676996</v>
      </c>
      <c r="D30" s="96">
        <v>0</v>
      </c>
      <c r="E30" s="96">
        <v>0.81446469542884703</v>
      </c>
      <c r="F30" s="96">
        <v>0.89555249994469199</v>
      </c>
      <c r="G30" s="96">
        <v>0.27118196708540399</v>
      </c>
      <c r="H30" s="96">
        <v>0</v>
      </c>
      <c r="I30" s="96">
        <v>0.241670470735044</v>
      </c>
      <c r="J30" s="96">
        <v>0.30069346343576397</v>
      </c>
      <c r="K30" s="96">
        <v>0.43394124822845698</v>
      </c>
      <c r="L30" s="96">
        <v>0</v>
      </c>
      <c r="M30" s="96">
        <v>0.402483299803711</v>
      </c>
      <c r="N30" s="96">
        <v>0.46539919665320301</v>
      </c>
      <c r="O30" t="s">
        <v>548</v>
      </c>
      <c r="P30" s="96">
        <v>0.85342954322951003</v>
      </c>
      <c r="Q30" s="96">
        <v>0</v>
      </c>
      <c r="R30" s="96">
        <v>0.81402233151033698</v>
      </c>
      <c r="S30" s="96">
        <v>0.89283675494868397</v>
      </c>
      <c r="T30" s="96">
        <v>0.27045604565540199</v>
      </c>
      <c r="U30" s="96">
        <v>0</v>
      </c>
      <c r="V30" s="96">
        <v>0.23414649010185801</v>
      </c>
      <c r="W30" s="96">
        <v>0.30676560120894603</v>
      </c>
      <c r="X30" s="96">
        <v>0.43239618123120299</v>
      </c>
      <c r="Y30" s="96">
        <v>0</v>
      </c>
      <c r="Z30" s="96">
        <v>0.40669697233011698</v>
      </c>
      <c r="AA30" s="96">
        <v>0.458095390132289</v>
      </c>
    </row>
    <row r="31" spans="1:27" ht="14.45" x14ac:dyDescent="0.35">
      <c r="A31" t="str">
        <f t="shared" si="0"/>
        <v>Jan</v>
      </c>
      <c r="B31" t="s">
        <v>549</v>
      </c>
      <c r="C31" s="96">
        <v>0.86250266668646902</v>
      </c>
      <c r="D31" s="96">
        <v>0</v>
      </c>
      <c r="E31" s="96">
        <v>0.82195876442854698</v>
      </c>
      <c r="F31" s="96">
        <v>0.90304656894439095</v>
      </c>
      <c r="G31" s="96">
        <v>0.262565149859805</v>
      </c>
      <c r="H31" s="96">
        <v>0</v>
      </c>
      <c r="I31" s="96">
        <v>0.23305365350944501</v>
      </c>
      <c r="J31" s="96">
        <v>0.29207664621016399</v>
      </c>
      <c r="K31" s="96">
        <v>0.411569373681757</v>
      </c>
      <c r="L31" s="96">
        <v>0</v>
      </c>
      <c r="M31" s="96">
        <v>0.38011142525701103</v>
      </c>
      <c r="N31" s="96">
        <v>0.44302732210650297</v>
      </c>
      <c r="O31" t="s">
        <v>549</v>
      </c>
      <c r="P31" s="96">
        <v>0.86245943188720997</v>
      </c>
      <c r="Q31" s="96">
        <v>0</v>
      </c>
      <c r="R31" s="96">
        <v>0.82305222016803603</v>
      </c>
      <c r="S31" s="96">
        <v>0.90186664360638302</v>
      </c>
      <c r="T31" s="96">
        <v>0.26629884152880301</v>
      </c>
      <c r="U31" s="96">
        <v>0</v>
      </c>
      <c r="V31" s="96">
        <v>0.229989285975259</v>
      </c>
      <c r="W31" s="96">
        <v>0.30260839708234699</v>
      </c>
      <c r="X31" s="96">
        <v>0.41569317029200298</v>
      </c>
      <c r="Y31" s="96">
        <v>0</v>
      </c>
      <c r="Z31" s="96">
        <v>0.38999396139091702</v>
      </c>
      <c r="AA31" s="96">
        <v>0.44139237919308999</v>
      </c>
    </row>
    <row r="32" spans="1:27" ht="14.45" x14ac:dyDescent="0.35">
      <c r="A32" t="str">
        <f t="shared" si="0"/>
        <v>Jan</v>
      </c>
      <c r="B32" t="s">
        <v>550</v>
      </c>
      <c r="C32" s="96">
        <v>0.86807905350966996</v>
      </c>
      <c r="D32" s="96">
        <v>0</v>
      </c>
      <c r="E32" s="96">
        <v>0.82753515125174804</v>
      </c>
      <c r="F32" s="96">
        <v>0.908622955767592</v>
      </c>
      <c r="G32" s="96">
        <v>0.26601686213135001</v>
      </c>
      <c r="H32" s="96">
        <v>0</v>
      </c>
      <c r="I32" s="96">
        <v>0.23650536578098999</v>
      </c>
      <c r="J32" s="96">
        <v>0.295528358481709</v>
      </c>
      <c r="K32" s="96">
        <v>0.442548590000857</v>
      </c>
      <c r="L32" s="96">
        <v>0</v>
      </c>
      <c r="M32" s="96">
        <v>0.41109064157611103</v>
      </c>
      <c r="N32" s="96">
        <v>0.47400653842560297</v>
      </c>
      <c r="O32" t="s">
        <v>550</v>
      </c>
      <c r="P32" s="96">
        <v>0.87250900007991095</v>
      </c>
      <c r="Q32" s="96">
        <v>0</v>
      </c>
      <c r="R32" s="96">
        <v>0.83310178836073701</v>
      </c>
      <c r="S32" s="96">
        <v>0.911916211799084</v>
      </c>
      <c r="T32" s="96">
        <v>0.28676310703160102</v>
      </c>
      <c r="U32" s="96">
        <v>0</v>
      </c>
      <c r="V32" s="96">
        <v>0.25045355147805698</v>
      </c>
      <c r="W32" s="96">
        <v>0.323072662585145</v>
      </c>
      <c r="X32" s="96">
        <v>0.443271659530103</v>
      </c>
      <c r="Y32" s="96">
        <v>0</v>
      </c>
      <c r="Z32" s="96">
        <v>0.41757245062901699</v>
      </c>
      <c r="AA32" s="96">
        <v>0.46897086843119001</v>
      </c>
    </row>
    <row r="33" spans="1:27" ht="14.45" x14ac:dyDescent="0.35">
      <c r="A33" t="str">
        <f t="shared" si="0"/>
        <v>Jan</v>
      </c>
      <c r="B33" t="s">
        <v>551</v>
      </c>
      <c r="C33" s="96">
        <v>0.85863426670651999</v>
      </c>
      <c r="D33" s="96">
        <v>0</v>
      </c>
      <c r="E33" s="96">
        <v>0.81809036444859795</v>
      </c>
      <c r="F33" s="96">
        <v>0.89917816896444203</v>
      </c>
      <c r="G33" s="96">
        <v>0.22759115284870199</v>
      </c>
      <c r="H33" s="96">
        <v>0</v>
      </c>
      <c r="I33" s="96">
        <v>0.198079656498343</v>
      </c>
      <c r="J33" s="96">
        <v>0.25710264919906201</v>
      </c>
      <c r="K33" s="96">
        <v>0.42063954914685697</v>
      </c>
      <c r="L33" s="96">
        <v>0</v>
      </c>
      <c r="M33" s="96">
        <v>0.38918160072211</v>
      </c>
      <c r="N33" s="96">
        <v>0.452097497571603</v>
      </c>
      <c r="O33" t="s">
        <v>551</v>
      </c>
      <c r="P33" s="96">
        <v>0.85169737468600903</v>
      </c>
      <c r="Q33" s="96">
        <v>0</v>
      </c>
      <c r="R33" s="96">
        <v>0.81229016296683598</v>
      </c>
      <c r="S33" s="96">
        <v>0.89110458640518297</v>
      </c>
      <c r="T33" s="96">
        <v>0.237867271264701</v>
      </c>
      <c r="U33" s="96">
        <v>4.8641966444490104E-35</v>
      </c>
      <c r="V33" s="96">
        <v>0.20155771571115699</v>
      </c>
      <c r="W33" s="96">
        <v>0.27417682681824501</v>
      </c>
      <c r="X33" s="96">
        <v>0.41796569846760301</v>
      </c>
      <c r="Y33" s="96">
        <v>0</v>
      </c>
      <c r="Z33" s="96">
        <v>0.392266489566517</v>
      </c>
      <c r="AA33" s="96">
        <v>0.44366490736868902</v>
      </c>
    </row>
    <row r="34" spans="1:27" ht="14.45" x14ac:dyDescent="0.35">
      <c r="A34" t="str">
        <f t="shared" si="0"/>
        <v>Jan</v>
      </c>
      <c r="B34" t="s">
        <v>552</v>
      </c>
      <c r="C34" s="96">
        <v>0.86597671566632195</v>
      </c>
      <c r="D34" s="96">
        <v>0</v>
      </c>
      <c r="E34" s="96">
        <v>0.82543281340840002</v>
      </c>
      <c r="F34" s="96">
        <v>0.90652061792424399</v>
      </c>
      <c r="G34" s="96">
        <v>0.23819141987640399</v>
      </c>
      <c r="H34" s="96">
        <v>0</v>
      </c>
      <c r="I34" s="96">
        <v>0.208679923526044</v>
      </c>
      <c r="J34" s="96">
        <v>0.26770291622676301</v>
      </c>
      <c r="K34" s="96">
        <v>0.43221794117775703</v>
      </c>
      <c r="L34" s="96">
        <v>0</v>
      </c>
      <c r="M34" s="96">
        <v>0.40075999275301</v>
      </c>
      <c r="N34" s="96">
        <v>0.463675889602503</v>
      </c>
      <c r="O34" t="s">
        <v>552</v>
      </c>
      <c r="P34" s="96">
        <v>0.86383033280231003</v>
      </c>
      <c r="Q34" s="96">
        <v>0</v>
      </c>
      <c r="R34" s="96">
        <v>0.82442312108313698</v>
      </c>
      <c r="S34" s="96">
        <v>0.90323754452148397</v>
      </c>
      <c r="T34" s="96">
        <v>0.25803194592190298</v>
      </c>
      <c r="U34" s="96">
        <v>2.03052849980843E-40</v>
      </c>
      <c r="V34" s="96">
        <v>0.221722390368359</v>
      </c>
      <c r="W34" s="96">
        <v>0.29434150147544702</v>
      </c>
      <c r="X34" s="96">
        <v>0.42890783177950298</v>
      </c>
      <c r="Y34" s="96">
        <v>0</v>
      </c>
      <c r="Z34" s="96">
        <v>0.40320862287841702</v>
      </c>
      <c r="AA34" s="96">
        <v>0.45460704068058899</v>
      </c>
    </row>
    <row r="35" spans="1:27" ht="14.45" x14ac:dyDescent="0.35">
      <c r="A35" t="str">
        <f t="shared" si="0"/>
        <v>Jan</v>
      </c>
      <c r="B35" t="s">
        <v>553</v>
      </c>
      <c r="C35" s="96">
        <v>0.91686928706672199</v>
      </c>
      <c r="D35" s="96">
        <v>0</v>
      </c>
      <c r="E35" s="96">
        <v>0.87632538480879896</v>
      </c>
      <c r="F35" s="96">
        <v>0.95741318932464403</v>
      </c>
      <c r="G35" s="96">
        <v>0.21916713521850101</v>
      </c>
      <c r="H35" s="96">
        <v>3.51748958480377E-40</v>
      </c>
      <c r="I35" s="96">
        <v>0.18965563886814199</v>
      </c>
      <c r="J35" s="96">
        <v>0.248678631568861</v>
      </c>
      <c r="K35" s="96">
        <v>0.43215171401505698</v>
      </c>
      <c r="L35" s="96">
        <v>0</v>
      </c>
      <c r="M35" s="96">
        <v>0.400693765590311</v>
      </c>
      <c r="N35" s="96">
        <v>0.463609662439804</v>
      </c>
      <c r="O35" t="s">
        <v>553</v>
      </c>
      <c r="P35" s="96">
        <v>0.91207793696421002</v>
      </c>
      <c r="Q35" s="96">
        <v>0</v>
      </c>
      <c r="R35" s="96">
        <v>0.87267072524503597</v>
      </c>
      <c r="S35" s="96">
        <v>0.95148514868338296</v>
      </c>
      <c r="T35" s="96">
        <v>0.23219262250200001</v>
      </c>
      <c r="U35" s="96">
        <v>1.40046926324498E-33</v>
      </c>
      <c r="V35" s="96">
        <v>0.195883066948456</v>
      </c>
      <c r="W35" s="96">
        <v>0.26850217805554399</v>
      </c>
      <c r="X35" s="96">
        <v>0.432262615271303</v>
      </c>
      <c r="Y35" s="96">
        <v>0</v>
      </c>
      <c r="Z35" s="96">
        <v>0.40656340637021698</v>
      </c>
      <c r="AA35" s="96">
        <v>0.45796182417238901</v>
      </c>
    </row>
    <row r="36" spans="1:27" ht="14.45" x14ac:dyDescent="0.35">
      <c r="A36" t="str">
        <f t="shared" si="0"/>
        <v>Jan</v>
      </c>
      <c r="B36" t="s">
        <v>554</v>
      </c>
      <c r="C36" s="96">
        <v>0.89310079856937297</v>
      </c>
      <c r="D36" s="96">
        <v>0</v>
      </c>
      <c r="E36" s="96">
        <v>0.85255689631145104</v>
      </c>
      <c r="F36" s="96">
        <v>0.933644700827295</v>
      </c>
      <c r="G36" s="96">
        <v>0.26079699436220299</v>
      </c>
      <c r="H36" s="96">
        <v>0</v>
      </c>
      <c r="I36" s="96">
        <v>0.231285498011844</v>
      </c>
      <c r="J36" s="96">
        <v>0.29030849071256298</v>
      </c>
      <c r="K36" s="96">
        <v>0.43411834548315698</v>
      </c>
      <c r="L36" s="96">
        <v>0</v>
      </c>
      <c r="M36" s="96">
        <v>0.402660397058411</v>
      </c>
      <c r="N36" s="96">
        <v>0.465576293907904</v>
      </c>
      <c r="O36" t="s">
        <v>554</v>
      </c>
      <c r="P36" s="96">
        <v>0.87749922945961001</v>
      </c>
      <c r="Q36" s="96">
        <v>0</v>
      </c>
      <c r="R36" s="96">
        <v>0.83809201774043696</v>
      </c>
      <c r="S36" s="96">
        <v>0.91690644117878395</v>
      </c>
      <c r="T36" s="96">
        <v>0.254766169677203</v>
      </c>
      <c r="U36" s="96">
        <v>1.5802379229932901E-39</v>
      </c>
      <c r="V36" s="96">
        <v>0.21845661412365899</v>
      </c>
      <c r="W36" s="96">
        <v>0.29107572523074698</v>
      </c>
      <c r="X36" s="96">
        <v>0.43159346229240297</v>
      </c>
      <c r="Y36" s="96">
        <v>0</v>
      </c>
      <c r="Z36" s="96">
        <v>0.40589425339131702</v>
      </c>
      <c r="AA36" s="96">
        <v>0.45729267119348899</v>
      </c>
    </row>
    <row r="37" spans="1:27" ht="14.45" x14ac:dyDescent="0.35">
      <c r="A37" t="str">
        <f t="shared" si="0"/>
        <v>Jan</v>
      </c>
      <c r="B37" t="s">
        <v>555</v>
      </c>
      <c r="C37" s="96">
        <v>0.88221447655862695</v>
      </c>
      <c r="D37" s="96">
        <v>0</v>
      </c>
      <c r="E37" s="96">
        <v>0.84167057430070502</v>
      </c>
      <c r="F37" s="96">
        <v>0.92275837881654899</v>
      </c>
      <c r="G37" s="96">
        <v>0.210959684856453</v>
      </c>
      <c r="H37" s="96">
        <v>8.6837379329803905E-38</v>
      </c>
      <c r="I37" s="96">
        <v>0.18144818850609401</v>
      </c>
      <c r="J37" s="96">
        <v>0.24047118120681299</v>
      </c>
      <c r="K37" s="96">
        <v>0.41636431156720999</v>
      </c>
      <c r="L37" s="96">
        <v>0</v>
      </c>
      <c r="M37" s="96">
        <v>0.38490636314246401</v>
      </c>
      <c r="N37" s="96">
        <v>0.44782225999195602</v>
      </c>
      <c r="O37" t="s">
        <v>555</v>
      </c>
      <c r="P37" s="96">
        <v>0.87476853729511195</v>
      </c>
      <c r="Q37" s="96">
        <v>0</v>
      </c>
      <c r="R37" s="96">
        <v>0.83536132557593801</v>
      </c>
      <c r="S37" s="96">
        <v>0.914175749014285</v>
      </c>
      <c r="T37" s="96">
        <v>0.21670479392320099</v>
      </c>
      <c r="U37" s="96">
        <v>9.9985377553399102E-30</v>
      </c>
      <c r="V37" s="96">
        <v>0.18039523836965701</v>
      </c>
      <c r="W37" s="96">
        <v>0.253014349476745</v>
      </c>
      <c r="X37" s="96">
        <v>0.419605165956704</v>
      </c>
      <c r="Y37" s="96">
        <v>0</v>
      </c>
      <c r="Z37" s="96">
        <v>0.39390595705561798</v>
      </c>
      <c r="AA37" s="96">
        <v>0.44530437485779001</v>
      </c>
    </row>
    <row r="38" spans="1:27" ht="14.45" x14ac:dyDescent="0.35">
      <c r="A38" t="str">
        <f t="shared" si="0"/>
        <v>Jan</v>
      </c>
      <c r="B38" t="s">
        <v>556</v>
      </c>
      <c r="C38" s="96">
        <v>0.87024506501447196</v>
      </c>
      <c r="D38" s="96">
        <v>0</v>
      </c>
      <c r="E38" s="96">
        <v>0.82970116275655004</v>
      </c>
      <c r="F38" s="96">
        <v>0.910788967272394</v>
      </c>
      <c r="G38" s="96">
        <v>0.20035850104990199</v>
      </c>
      <c r="H38" s="96">
        <v>9.3900623318379103E-35</v>
      </c>
      <c r="I38" s="96">
        <v>0.170847004699542</v>
      </c>
      <c r="J38" s="96">
        <v>0.22986999740026101</v>
      </c>
      <c r="K38" s="96">
        <v>0.42585111446490598</v>
      </c>
      <c r="L38" s="96">
        <v>0</v>
      </c>
      <c r="M38" s="96">
        <v>0.39439316604016</v>
      </c>
      <c r="N38" s="96">
        <v>0.45730906288965301</v>
      </c>
      <c r="O38" t="s">
        <v>556</v>
      </c>
      <c r="P38" s="96">
        <v>0.86078233722671005</v>
      </c>
      <c r="Q38" s="96">
        <v>0</v>
      </c>
      <c r="R38" s="96">
        <v>0.821375125507537</v>
      </c>
      <c r="S38" s="96">
        <v>0.90018954894588399</v>
      </c>
      <c r="T38" s="96">
        <v>0.20418417132739999</v>
      </c>
      <c r="U38" s="96">
        <v>9.3546964869432302E-27</v>
      </c>
      <c r="V38" s="96">
        <v>0.16787461577385601</v>
      </c>
      <c r="W38" s="96">
        <v>0.240493726880944</v>
      </c>
      <c r="X38" s="96">
        <v>0.41723358647790298</v>
      </c>
      <c r="Y38" s="96">
        <v>0</v>
      </c>
      <c r="Z38" s="96">
        <v>0.39153437757681597</v>
      </c>
      <c r="AA38" s="96">
        <v>0.442932795378989</v>
      </c>
    </row>
    <row r="39" spans="1:27" ht="14.45" x14ac:dyDescent="0.35">
      <c r="A39" t="str">
        <f t="shared" si="0"/>
        <v>Jan</v>
      </c>
      <c r="B39" t="s">
        <v>557</v>
      </c>
      <c r="C39" s="96">
        <v>0.90682315608932196</v>
      </c>
      <c r="D39" s="96">
        <v>0</v>
      </c>
      <c r="E39" s="96">
        <v>0.86627925383140003</v>
      </c>
      <c r="F39" s="96">
        <v>0.947367058347244</v>
      </c>
      <c r="G39" s="96">
        <v>0.20737001508615299</v>
      </c>
      <c r="H39" s="96">
        <v>9.4076628191169494E-37</v>
      </c>
      <c r="I39" s="96">
        <v>0.177858518735793</v>
      </c>
      <c r="J39" s="96">
        <v>0.23688151143651301</v>
      </c>
      <c r="K39" s="96">
        <v>0.43894149348120698</v>
      </c>
      <c r="L39" s="96">
        <v>0</v>
      </c>
      <c r="M39" s="96">
        <v>0.40748354505646101</v>
      </c>
      <c r="N39" s="96">
        <v>0.47039944190595301</v>
      </c>
      <c r="O39" t="s">
        <v>557</v>
      </c>
      <c r="P39" s="96">
        <v>0.91181982527230998</v>
      </c>
      <c r="Q39" s="96">
        <v>0</v>
      </c>
      <c r="R39" s="96">
        <v>0.87241261355313604</v>
      </c>
      <c r="S39" s="96">
        <v>0.95122703699148303</v>
      </c>
      <c r="T39" s="96">
        <v>0.21103757304040099</v>
      </c>
      <c r="U39" s="96">
        <v>2.2969335951514701E-28</v>
      </c>
      <c r="V39" s="96">
        <v>0.17472801748685701</v>
      </c>
      <c r="W39" s="96">
        <v>0.247347128593945</v>
      </c>
      <c r="X39" s="96">
        <v>0.44009535382170301</v>
      </c>
      <c r="Y39" s="96">
        <v>0</v>
      </c>
      <c r="Z39" s="96">
        <v>0.41439614492061699</v>
      </c>
      <c r="AA39" s="96">
        <v>0.46579456272278902</v>
      </c>
    </row>
    <row r="40" spans="1:27" ht="14.45" x14ac:dyDescent="0.35">
      <c r="A40" t="str">
        <f t="shared" si="0"/>
        <v>Jan</v>
      </c>
      <c r="B40" t="s">
        <v>558</v>
      </c>
      <c r="C40" s="96">
        <v>0.87413192831612296</v>
      </c>
      <c r="D40" s="96">
        <v>0</v>
      </c>
      <c r="E40" s="96">
        <v>0.83358802605820104</v>
      </c>
      <c r="F40" s="96">
        <v>0.914675830574045</v>
      </c>
      <c r="G40" s="96">
        <v>0.20301345999535</v>
      </c>
      <c r="H40" s="96">
        <v>1.6564969734606301E-35</v>
      </c>
      <c r="I40" s="96">
        <v>0.17350196364498999</v>
      </c>
      <c r="J40" s="96">
        <v>0.23252495634570999</v>
      </c>
      <c r="K40" s="96">
        <v>0.42980439180060698</v>
      </c>
      <c r="L40" s="96">
        <v>0</v>
      </c>
      <c r="M40" s="96">
        <v>0.398346443375861</v>
      </c>
      <c r="N40" s="96">
        <v>0.46126234022535301</v>
      </c>
      <c r="O40" t="s">
        <v>558</v>
      </c>
      <c r="P40" s="96">
        <v>0.86029314588911099</v>
      </c>
      <c r="Q40" s="96">
        <v>0</v>
      </c>
      <c r="R40" s="96">
        <v>0.82088593416993705</v>
      </c>
      <c r="S40" s="96">
        <v>0.89970035760828404</v>
      </c>
      <c r="T40" s="96">
        <v>0.20954018587209999</v>
      </c>
      <c r="U40" s="96">
        <v>5.2036137354594801E-28</v>
      </c>
      <c r="V40" s="96">
        <v>0.17323063031855601</v>
      </c>
      <c r="W40" s="96">
        <v>0.245849741425644</v>
      </c>
      <c r="X40" s="96">
        <v>0.42096579407210299</v>
      </c>
      <c r="Y40" s="96">
        <v>0</v>
      </c>
      <c r="Z40" s="96">
        <v>0.39526658517101698</v>
      </c>
      <c r="AA40" s="96">
        <v>0.44666500297318901</v>
      </c>
    </row>
    <row r="41" spans="1:27" ht="14.45" x14ac:dyDescent="0.35">
      <c r="A41" t="str">
        <f t="shared" si="0"/>
        <v>Jan</v>
      </c>
      <c r="B41" t="s">
        <v>559</v>
      </c>
      <c r="C41" s="96">
        <v>0.85708136083497199</v>
      </c>
      <c r="D41" s="96">
        <v>0</v>
      </c>
      <c r="E41" s="96">
        <v>0.81653745857704996</v>
      </c>
      <c r="F41" s="96">
        <v>0.89762526309289403</v>
      </c>
      <c r="G41" s="96">
        <v>0.20507988160055299</v>
      </c>
      <c r="H41" s="96">
        <v>4.2632176906711303E-36</v>
      </c>
      <c r="I41" s="96">
        <v>0.175568385250194</v>
      </c>
      <c r="J41" s="96">
        <v>0.234591377950913</v>
      </c>
      <c r="K41" s="96">
        <v>0.42897979483780702</v>
      </c>
      <c r="L41" s="96">
        <v>0</v>
      </c>
      <c r="M41" s="96">
        <v>0.39752184641306099</v>
      </c>
      <c r="N41" s="96">
        <v>0.46043774326255299</v>
      </c>
      <c r="O41" t="s">
        <v>559</v>
      </c>
      <c r="P41" s="96">
        <v>0.85575720351720996</v>
      </c>
      <c r="Q41" s="96">
        <v>0</v>
      </c>
      <c r="R41" s="96">
        <v>0.81634999179803602</v>
      </c>
      <c r="S41" s="96">
        <v>0.89516441523638302</v>
      </c>
      <c r="T41" s="96">
        <v>0.21434803299730101</v>
      </c>
      <c r="U41" s="96">
        <v>3.7090447120162002E-29</v>
      </c>
      <c r="V41" s="96">
        <v>0.178038477443757</v>
      </c>
      <c r="W41" s="96">
        <v>0.25065758855084602</v>
      </c>
      <c r="X41" s="96">
        <v>0.42832137663280301</v>
      </c>
      <c r="Y41" s="96">
        <v>0</v>
      </c>
      <c r="Z41" s="96">
        <v>0.402622167731717</v>
      </c>
      <c r="AA41" s="96">
        <v>0.45402058553388902</v>
      </c>
    </row>
    <row r="42" spans="1:27" ht="14.45" x14ac:dyDescent="0.35">
      <c r="A42" t="str">
        <f t="shared" si="0"/>
        <v>Jan</v>
      </c>
      <c r="B42" t="s">
        <v>560</v>
      </c>
      <c r="C42" s="96">
        <v>0.86317099513812401</v>
      </c>
      <c r="D42" s="96">
        <v>0</v>
      </c>
      <c r="E42" s="96">
        <v>0.82262709288020197</v>
      </c>
      <c r="F42" s="96">
        <v>0.90371489739604705</v>
      </c>
      <c r="G42" s="96">
        <v>0.226974696155853</v>
      </c>
      <c r="H42" s="96">
        <v>0</v>
      </c>
      <c r="I42" s="96">
        <v>0.19746319980549401</v>
      </c>
      <c r="J42" s="96">
        <v>0.25648619250621302</v>
      </c>
      <c r="K42" s="96">
        <v>0.43030354473260701</v>
      </c>
      <c r="L42" s="96">
        <v>0</v>
      </c>
      <c r="M42" s="96">
        <v>0.39884559630785998</v>
      </c>
      <c r="N42" s="96">
        <v>0.46176149315735299</v>
      </c>
      <c r="O42" t="s">
        <v>560</v>
      </c>
      <c r="P42" s="96">
        <v>0.86244833383861197</v>
      </c>
      <c r="Q42" s="96">
        <v>0</v>
      </c>
      <c r="R42" s="96">
        <v>0.82304112211943803</v>
      </c>
      <c r="S42" s="96">
        <v>0.90185554555778502</v>
      </c>
      <c r="T42" s="96">
        <v>0.22560515277110099</v>
      </c>
      <c r="U42" s="96">
        <v>6.4391685152790405E-32</v>
      </c>
      <c r="V42" s="96">
        <v>0.18929559721755701</v>
      </c>
      <c r="W42" s="96">
        <v>0.26191470832464497</v>
      </c>
      <c r="X42" s="96">
        <v>0.43132052811310301</v>
      </c>
      <c r="Y42" s="96">
        <v>0</v>
      </c>
      <c r="Z42" s="96">
        <v>0.405621319212017</v>
      </c>
      <c r="AA42" s="96">
        <v>0.45701973701418902</v>
      </c>
    </row>
    <row r="43" spans="1:27" ht="14.45" x14ac:dyDescent="0.35">
      <c r="A43" t="str">
        <f t="shared" si="0"/>
        <v>Jan</v>
      </c>
      <c r="B43" t="s">
        <v>561</v>
      </c>
      <c r="C43" s="96">
        <v>0</v>
      </c>
      <c r="D43" s="96" t="s">
        <v>526</v>
      </c>
      <c r="E43" s="96" t="s">
        <v>526</v>
      </c>
      <c r="F43" s="96" t="s">
        <v>526</v>
      </c>
      <c r="G43" s="96">
        <v>0</v>
      </c>
      <c r="H43" s="96" t="s">
        <v>526</v>
      </c>
      <c r="I43" s="96" t="s">
        <v>526</v>
      </c>
      <c r="J43" s="96" t="s">
        <v>526</v>
      </c>
      <c r="K43" s="96">
        <v>0</v>
      </c>
      <c r="L43" s="96" t="s">
        <v>526</v>
      </c>
      <c r="M43" s="96" t="s">
        <v>526</v>
      </c>
      <c r="N43" s="96" t="s">
        <v>526</v>
      </c>
      <c r="O43" t="s">
        <v>561</v>
      </c>
      <c r="P43" s="96">
        <v>0</v>
      </c>
      <c r="Q43" s="96" t="s">
        <v>526</v>
      </c>
      <c r="R43" s="96" t="s">
        <v>526</v>
      </c>
      <c r="S43" s="96" t="s">
        <v>526</v>
      </c>
      <c r="T43" s="96">
        <v>0</v>
      </c>
      <c r="U43" s="96" t="s">
        <v>526</v>
      </c>
      <c r="V43" s="96" t="s">
        <v>526</v>
      </c>
      <c r="W43" s="96" t="s">
        <v>526</v>
      </c>
      <c r="X43" s="96">
        <v>0</v>
      </c>
      <c r="Y43" s="96" t="s">
        <v>526</v>
      </c>
      <c r="Z43" s="96" t="s">
        <v>526</v>
      </c>
      <c r="AA43" s="96" t="s">
        <v>526</v>
      </c>
    </row>
    <row r="44" spans="1:27" ht="14.45" x14ac:dyDescent="0.35">
      <c r="A44" t="s">
        <v>507</v>
      </c>
      <c r="B44" t="s">
        <v>562</v>
      </c>
      <c r="C44" s="96">
        <v>0.84759000000002305</v>
      </c>
      <c r="D44" s="96">
        <v>0</v>
      </c>
      <c r="E44" s="96">
        <v>0.80704609774210101</v>
      </c>
      <c r="F44" s="96">
        <v>0.88813390225794497</v>
      </c>
      <c r="G44" s="96">
        <v>0.219975000000003</v>
      </c>
      <c r="H44" s="96">
        <v>2.0363149404098299E-40</v>
      </c>
      <c r="I44" s="96">
        <v>0.19046350364964301</v>
      </c>
      <c r="J44" s="96">
        <v>0.24948649635036199</v>
      </c>
      <c r="K44" s="96">
        <v>0.40531500000000797</v>
      </c>
      <c r="L44" s="96">
        <v>0</v>
      </c>
      <c r="M44" s="96">
        <v>0.373857051575262</v>
      </c>
      <c r="N44" s="96">
        <v>0.436772948424754</v>
      </c>
      <c r="O44" t="s">
        <v>562</v>
      </c>
      <c r="P44" s="96">
        <v>0.84864000000001105</v>
      </c>
      <c r="Q44" s="96">
        <v>0</v>
      </c>
      <c r="R44" s="96">
        <v>0.809232788280837</v>
      </c>
      <c r="S44" s="96">
        <v>0.88804721171918399</v>
      </c>
      <c r="T44" s="96">
        <v>0.25485000000000202</v>
      </c>
      <c r="U44" s="96">
        <v>1.4994843933132299E-39</v>
      </c>
      <c r="V44" s="96">
        <v>0.21854044444645801</v>
      </c>
      <c r="W44" s="96">
        <v>0.291159555553546</v>
      </c>
      <c r="X44" s="96">
        <v>0.40589000000000303</v>
      </c>
      <c r="Y44" s="96">
        <v>0</v>
      </c>
      <c r="Z44" s="96">
        <v>0.38019079109891701</v>
      </c>
      <c r="AA44" s="96">
        <v>0.43158920890108998</v>
      </c>
    </row>
    <row r="45" spans="1:27" ht="14.45" x14ac:dyDescent="0.35">
      <c r="A45" t="str">
        <f t="shared" ref="A45:A85" si="1">A44</f>
        <v>Feb</v>
      </c>
      <c r="B45" t="s">
        <v>563</v>
      </c>
      <c r="C45" s="96">
        <v>0.84282500000002603</v>
      </c>
      <c r="D45" s="96">
        <v>0</v>
      </c>
      <c r="E45" s="96">
        <v>0.80228109774210399</v>
      </c>
      <c r="F45" s="96">
        <v>0.88336890225794795</v>
      </c>
      <c r="G45" s="96">
        <v>0.232960000000003</v>
      </c>
      <c r="H45" s="96">
        <v>0</v>
      </c>
      <c r="I45" s="96">
        <v>0.20344850364964301</v>
      </c>
      <c r="J45" s="96">
        <v>0.26247149635036199</v>
      </c>
      <c r="K45" s="96">
        <v>0.39228500000000899</v>
      </c>
      <c r="L45" s="96">
        <v>0</v>
      </c>
      <c r="M45" s="96">
        <v>0.36082705157526201</v>
      </c>
      <c r="N45" s="96">
        <v>0.42374294842475502</v>
      </c>
      <c r="O45" t="s">
        <v>563</v>
      </c>
      <c r="P45" s="96">
        <v>0.83775000000001199</v>
      </c>
      <c r="Q45" s="96">
        <v>0</v>
      </c>
      <c r="R45" s="96">
        <v>0.79834278828083904</v>
      </c>
      <c r="S45" s="96">
        <v>0.87715721171918604</v>
      </c>
      <c r="T45" s="96">
        <v>0.24521000000000101</v>
      </c>
      <c r="U45" s="96">
        <v>5.7885481455490804E-37</v>
      </c>
      <c r="V45" s="96">
        <v>0.208900444446457</v>
      </c>
      <c r="W45" s="96">
        <v>0.28151955555354602</v>
      </c>
      <c r="X45" s="96">
        <v>0.39636000000000399</v>
      </c>
      <c r="Y45" s="96">
        <v>0</v>
      </c>
      <c r="Z45" s="96">
        <v>0.37066079109891797</v>
      </c>
      <c r="AA45" s="96">
        <v>0.42205920890109</v>
      </c>
    </row>
    <row r="46" spans="1:27" ht="14.45" x14ac:dyDescent="0.35">
      <c r="A46" t="str">
        <f t="shared" si="1"/>
        <v>Feb</v>
      </c>
      <c r="B46" t="s">
        <v>564</v>
      </c>
      <c r="C46" s="96">
        <v>0.79872000000001897</v>
      </c>
      <c r="D46" s="96">
        <v>0</v>
      </c>
      <c r="E46" s="96">
        <v>0.75817609774209704</v>
      </c>
      <c r="F46" s="96">
        <v>0.83926390225794101</v>
      </c>
      <c r="G46" s="96">
        <v>0.37376499999999602</v>
      </c>
      <c r="H46" s="96">
        <v>0</v>
      </c>
      <c r="I46" s="96">
        <v>0.34425350364963703</v>
      </c>
      <c r="J46" s="96">
        <v>0.40327649635035601</v>
      </c>
      <c r="K46" s="96">
        <v>0.36982500000000601</v>
      </c>
      <c r="L46" s="96">
        <v>0</v>
      </c>
      <c r="M46" s="96">
        <v>0.33836705157525998</v>
      </c>
      <c r="N46" s="96">
        <v>0.40128294842475198</v>
      </c>
      <c r="O46" t="s">
        <v>564</v>
      </c>
      <c r="P46" s="96">
        <v>0.82147000000000903</v>
      </c>
      <c r="Q46" s="96">
        <v>0</v>
      </c>
      <c r="R46" s="96">
        <v>0.78206278828083597</v>
      </c>
      <c r="S46" s="96">
        <v>0.86087721171918297</v>
      </c>
      <c r="T46" s="96">
        <v>0.42199000000000197</v>
      </c>
      <c r="U46" s="96">
        <v>0</v>
      </c>
      <c r="V46" s="96">
        <v>0.38568044444645699</v>
      </c>
      <c r="W46" s="96">
        <v>0.45829955555354601</v>
      </c>
      <c r="X46" s="96">
        <v>0.37460000000000299</v>
      </c>
      <c r="Y46" s="96">
        <v>0</v>
      </c>
      <c r="Z46" s="96">
        <v>0.34890079109891697</v>
      </c>
      <c r="AA46" s="96">
        <v>0.400299208901089</v>
      </c>
    </row>
    <row r="47" spans="1:27" ht="14.45" x14ac:dyDescent="0.35">
      <c r="A47" t="str">
        <f t="shared" si="1"/>
        <v>Feb</v>
      </c>
      <c r="B47" t="s">
        <v>565</v>
      </c>
      <c r="C47" s="96">
        <v>0.85661000000002097</v>
      </c>
      <c r="D47" s="96">
        <v>0</v>
      </c>
      <c r="E47" s="96">
        <v>0.81606609774209904</v>
      </c>
      <c r="F47" s="96">
        <v>0.897153902257944</v>
      </c>
      <c r="G47" s="96">
        <v>0.31956000000000301</v>
      </c>
      <c r="H47" s="96">
        <v>0</v>
      </c>
      <c r="I47" s="96">
        <v>0.29004850364964302</v>
      </c>
      <c r="J47" s="96">
        <v>0.349071496350363</v>
      </c>
      <c r="K47" s="96">
        <v>0.38299500000000702</v>
      </c>
      <c r="L47" s="96">
        <v>0</v>
      </c>
      <c r="M47" s="96">
        <v>0.35153705157526</v>
      </c>
      <c r="N47" s="96">
        <v>0.414452948424753</v>
      </c>
      <c r="O47" t="s">
        <v>565</v>
      </c>
      <c r="P47" s="96">
        <v>0.86506000000001004</v>
      </c>
      <c r="Q47" s="96">
        <v>0</v>
      </c>
      <c r="R47" s="96">
        <v>0.82565278828083599</v>
      </c>
      <c r="S47" s="96">
        <v>0.90446721171918398</v>
      </c>
      <c r="T47" s="96">
        <v>0.329760000000002</v>
      </c>
      <c r="U47" s="96">
        <v>0</v>
      </c>
      <c r="V47" s="96">
        <v>0.29345044444645801</v>
      </c>
      <c r="W47" s="96">
        <v>0.36606955555354598</v>
      </c>
      <c r="X47" s="96">
        <v>0.38102000000000302</v>
      </c>
      <c r="Y47" s="96">
        <v>0</v>
      </c>
      <c r="Z47" s="96">
        <v>0.35532079109891701</v>
      </c>
      <c r="AA47" s="96">
        <v>0.40671920890108898</v>
      </c>
    </row>
    <row r="48" spans="1:27" ht="14.45" x14ac:dyDescent="0.35">
      <c r="A48" t="str">
        <f t="shared" si="1"/>
        <v>Feb</v>
      </c>
      <c r="B48" t="s">
        <v>566</v>
      </c>
      <c r="C48" s="96">
        <v>0.87779999999998404</v>
      </c>
      <c r="D48" s="96">
        <v>0</v>
      </c>
      <c r="E48" s="96">
        <v>0.83620283397429795</v>
      </c>
      <c r="F48" s="96">
        <v>0.91939716602567101</v>
      </c>
      <c r="G48" s="96">
        <v>0.496</v>
      </c>
      <c r="H48" s="96">
        <v>0</v>
      </c>
      <c r="I48" s="96">
        <v>0.46572184360688901</v>
      </c>
      <c r="J48" s="96">
        <v>0.52627815639311004</v>
      </c>
      <c r="K48" s="96">
        <v>0.38549999999999102</v>
      </c>
      <c r="L48" s="96">
        <v>0</v>
      </c>
      <c r="M48" s="96">
        <v>0.353224825915188</v>
      </c>
      <c r="N48" s="96">
        <v>0.41777517408479298</v>
      </c>
      <c r="O48" t="s">
        <v>566</v>
      </c>
      <c r="P48" s="96">
        <v>0.90343333333332398</v>
      </c>
      <c r="Q48" s="96">
        <v>0</v>
      </c>
      <c r="R48" s="96">
        <v>0.86043654032611805</v>
      </c>
      <c r="S48" s="96">
        <v>0.94643012634053003</v>
      </c>
      <c r="T48" s="96">
        <v>0.47359999999999097</v>
      </c>
      <c r="U48" s="96">
        <v>0</v>
      </c>
      <c r="V48" s="96">
        <v>0.43398302695848701</v>
      </c>
      <c r="W48" s="96">
        <v>0.51321697304149605</v>
      </c>
      <c r="X48" s="96">
        <v>0.39816666666666101</v>
      </c>
      <c r="Y48" s="96">
        <v>0</v>
      </c>
      <c r="Z48" s="96">
        <v>0.370126530931016</v>
      </c>
      <c r="AA48" s="96">
        <v>0.42620680240230602</v>
      </c>
    </row>
    <row r="49" spans="1:27" ht="14.45" x14ac:dyDescent="0.35">
      <c r="A49" t="str">
        <f t="shared" si="1"/>
        <v>Feb</v>
      </c>
      <c r="B49" t="s">
        <v>567</v>
      </c>
      <c r="C49" s="96">
        <v>0.92981500000002404</v>
      </c>
      <c r="D49" s="96">
        <v>0</v>
      </c>
      <c r="E49" s="96">
        <v>0.889271097742101</v>
      </c>
      <c r="F49" s="96">
        <v>0.97035890225794597</v>
      </c>
      <c r="G49" s="96">
        <v>0.33058000000000598</v>
      </c>
      <c r="H49" s="96">
        <v>0</v>
      </c>
      <c r="I49" s="96">
        <v>0.30106850364964599</v>
      </c>
      <c r="J49" s="96">
        <v>0.36009149635036503</v>
      </c>
      <c r="K49" s="96">
        <v>0.39178000000000701</v>
      </c>
      <c r="L49" s="96">
        <v>0</v>
      </c>
      <c r="M49" s="96">
        <v>0.36032205157525998</v>
      </c>
      <c r="N49" s="96">
        <v>0.42323794842475299</v>
      </c>
      <c r="O49" t="s">
        <v>567</v>
      </c>
      <c r="P49" s="96">
        <v>0.91219000000001005</v>
      </c>
      <c r="Q49" s="96">
        <v>0</v>
      </c>
      <c r="R49" s="96">
        <v>0.872782788280837</v>
      </c>
      <c r="S49" s="96">
        <v>0.95159721171918399</v>
      </c>
      <c r="T49" s="96">
        <v>0.32203000000000298</v>
      </c>
      <c r="U49" s="96">
        <v>0</v>
      </c>
      <c r="V49" s="96">
        <v>0.285720444446459</v>
      </c>
      <c r="W49" s="96">
        <v>0.35833955555354702</v>
      </c>
      <c r="X49" s="96">
        <v>0.39368000000000303</v>
      </c>
      <c r="Y49" s="96">
        <v>0</v>
      </c>
      <c r="Z49" s="96">
        <v>0.36798079109891701</v>
      </c>
      <c r="AA49" s="96">
        <v>0.41937920890108898</v>
      </c>
    </row>
    <row r="50" spans="1:27" ht="14.45" x14ac:dyDescent="0.35">
      <c r="A50" t="str">
        <f t="shared" si="1"/>
        <v>Feb</v>
      </c>
      <c r="B50" t="s">
        <v>568</v>
      </c>
      <c r="C50" s="96">
        <v>0.94238000000001898</v>
      </c>
      <c r="D50" s="96">
        <v>0</v>
      </c>
      <c r="E50" s="96">
        <v>0.90183609774209705</v>
      </c>
      <c r="F50" s="96">
        <v>0.98292390225794102</v>
      </c>
      <c r="G50" s="96">
        <v>0.221610000000001</v>
      </c>
      <c r="H50" s="96">
        <v>6.7206921456943702E-41</v>
      </c>
      <c r="I50" s="96">
        <v>0.19209850364964101</v>
      </c>
      <c r="J50" s="96">
        <v>0.25112149635036002</v>
      </c>
      <c r="K50" s="96">
        <v>0.42330000000000501</v>
      </c>
      <c r="L50" s="96">
        <v>0</v>
      </c>
      <c r="M50" s="96">
        <v>0.39184205157525898</v>
      </c>
      <c r="N50" s="96">
        <v>0.45475794842475098</v>
      </c>
      <c r="O50" t="s">
        <v>568</v>
      </c>
      <c r="P50" s="96">
        <v>0.94553000000000997</v>
      </c>
      <c r="Q50" s="96">
        <v>0</v>
      </c>
      <c r="R50" s="96">
        <v>0.90612278828083603</v>
      </c>
      <c r="S50" s="96">
        <v>0.98493721171918303</v>
      </c>
      <c r="T50" s="96">
        <v>0.230160000000001</v>
      </c>
      <c r="U50" s="96">
        <v>4.6016253400292201E-33</v>
      </c>
      <c r="V50" s="96">
        <v>0.19385044444645699</v>
      </c>
      <c r="W50" s="96">
        <v>0.26646955555354501</v>
      </c>
      <c r="X50" s="96">
        <v>0.41945000000000299</v>
      </c>
      <c r="Y50" s="96">
        <v>0</v>
      </c>
      <c r="Z50" s="96">
        <v>0.39375079109891598</v>
      </c>
      <c r="AA50" s="96">
        <v>0.445149208901089</v>
      </c>
    </row>
    <row r="51" spans="1:27" ht="14.45" x14ac:dyDescent="0.35">
      <c r="A51" t="str">
        <f t="shared" si="1"/>
        <v>Feb</v>
      </c>
      <c r="B51" t="s">
        <v>569</v>
      </c>
      <c r="C51" s="96">
        <v>0.92761000000002303</v>
      </c>
      <c r="D51" s="96">
        <v>0</v>
      </c>
      <c r="E51" s="96">
        <v>0.88706609774210099</v>
      </c>
      <c r="F51" s="96">
        <v>0.96815390225794595</v>
      </c>
      <c r="G51" s="96">
        <v>0.198795000000001</v>
      </c>
      <c r="H51" s="96">
        <v>2.5960411996678599E-34</v>
      </c>
      <c r="I51" s="96">
        <v>0.16928350364964101</v>
      </c>
      <c r="J51" s="96">
        <v>0.22830649635036099</v>
      </c>
      <c r="K51" s="96">
        <v>0.40562500000000701</v>
      </c>
      <c r="L51" s="96">
        <v>0</v>
      </c>
      <c r="M51" s="96">
        <v>0.37416705157526098</v>
      </c>
      <c r="N51" s="96">
        <v>0.43708294842475298</v>
      </c>
      <c r="O51" t="s">
        <v>569</v>
      </c>
      <c r="P51" s="96">
        <v>0.94976000000001204</v>
      </c>
      <c r="Q51" s="96">
        <v>0</v>
      </c>
      <c r="R51" s="96">
        <v>0.91035278828083899</v>
      </c>
      <c r="S51" s="96">
        <v>0.98916721171918598</v>
      </c>
      <c r="T51" s="96">
        <v>0.21197000000000199</v>
      </c>
      <c r="U51" s="96">
        <v>1.3773215294065E-28</v>
      </c>
      <c r="V51" s="96">
        <v>0.17566044444645801</v>
      </c>
      <c r="W51" s="96">
        <v>0.248279555553546</v>
      </c>
      <c r="X51" s="96">
        <v>0.40900000000000403</v>
      </c>
      <c r="Y51" s="96">
        <v>0</v>
      </c>
      <c r="Z51" s="96">
        <v>0.38330079109891801</v>
      </c>
      <c r="AA51" s="96">
        <v>0.43469920890108998</v>
      </c>
    </row>
    <row r="52" spans="1:27" ht="14.45" x14ac:dyDescent="0.35">
      <c r="A52" t="str">
        <f t="shared" si="1"/>
        <v>Feb</v>
      </c>
      <c r="B52" t="s">
        <v>570</v>
      </c>
      <c r="C52" s="96">
        <v>0.94957000000002201</v>
      </c>
      <c r="D52" s="96">
        <v>0</v>
      </c>
      <c r="E52" s="96">
        <v>0.90902609774209997</v>
      </c>
      <c r="F52" s="96">
        <v>0.99011390225794504</v>
      </c>
      <c r="G52" s="96">
        <v>0.20351999999999901</v>
      </c>
      <c r="H52" s="96">
        <v>1.18833462688362E-35</v>
      </c>
      <c r="I52" s="96">
        <v>0.17400850364963999</v>
      </c>
      <c r="J52" s="96">
        <v>0.233031496350359</v>
      </c>
      <c r="K52" s="96">
        <v>0.40053500000000702</v>
      </c>
      <c r="L52" s="96">
        <v>0</v>
      </c>
      <c r="M52" s="96">
        <v>0.36907705157526099</v>
      </c>
      <c r="N52" s="96">
        <v>0.431992948424754</v>
      </c>
      <c r="O52" t="s">
        <v>570</v>
      </c>
      <c r="P52" s="96">
        <v>0.95572000000001101</v>
      </c>
      <c r="Q52" s="96">
        <v>0</v>
      </c>
      <c r="R52" s="96">
        <v>0.91631278828083695</v>
      </c>
      <c r="S52" s="96">
        <v>0.99512721171918395</v>
      </c>
      <c r="T52" s="96">
        <v>0.23137000000000099</v>
      </c>
      <c r="U52" s="96">
        <v>2.2685608978208401E-33</v>
      </c>
      <c r="V52" s="96">
        <v>0.19506044444645601</v>
      </c>
      <c r="W52" s="96">
        <v>0.267679555553545</v>
      </c>
      <c r="X52" s="96">
        <v>0.40411000000000402</v>
      </c>
      <c r="Y52" s="96">
        <v>0</v>
      </c>
      <c r="Z52" s="96">
        <v>0.37841079109891701</v>
      </c>
      <c r="AA52" s="96">
        <v>0.42980920890108998</v>
      </c>
    </row>
    <row r="53" spans="1:27" ht="14.45" x14ac:dyDescent="0.35">
      <c r="A53" t="str">
        <f t="shared" si="1"/>
        <v>Feb</v>
      </c>
      <c r="B53" t="s">
        <v>571</v>
      </c>
      <c r="C53" s="96">
        <v>0.93228500000002401</v>
      </c>
      <c r="D53" s="96">
        <v>0</v>
      </c>
      <c r="E53" s="96">
        <v>0.89174109774210197</v>
      </c>
      <c r="F53" s="96">
        <v>0.97282890225794705</v>
      </c>
      <c r="G53" s="96">
        <v>0.205295000000003</v>
      </c>
      <c r="H53" s="96">
        <v>3.7002080141879603E-36</v>
      </c>
      <c r="I53" s="96">
        <v>0.17578350364964301</v>
      </c>
      <c r="J53" s="96">
        <v>0.23480649635036299</v>
      </c>
      <c r="K53" s="96">
        <v>0.40740500000000801</v>
      </c>
      <c r="L53" s="96">
        <v>0</v>
      </c>
      <c r="M53" s="96">
        <v>0.37594705157526198</v>
      </c>
      <c r="N53" s="96">
        <v>0.43886294842475398</v>
      </c>
      <c r="O53" t="s">
        <v>571</v>
      </c>
      <c r="P53" s="96">
        <v>0.95041000000001197</v>
      </c>
      <c r="Q53" s="96">
        <v>0</v>
      </c>
      <c r="R53" s="96">
        <v>0.91100278828083903</v>
      </c>
      <c r="S53" s="96">
        <v>0.98981721171918602</v>
      </c>
      <c r="T53" s="96">
        <v>0.21507000000000201</v>
      </c>
      <c r="U53" s="96">
        <v>2.48510919004847E-29</v>
      </c>
      <c r="V53" s="96">
        <v>0.178760444446458</v>
      </c>
      <c r="W53" s="96">
        <v>0.25137955555354602</v>
      </c>
      <c r="X53" s="96">
        <v>0.40378000000000402</v>
      </c>
      <c r="Y53" s="96">
        <v>0</v>
      </c>
      <c r="Z53" s="96">
        <v>0.37808079109891801</v>
      </c>
      <c r="AA53" s="96">
        <v>0.42947920890108998</v>
      </c>
    </row>
    <row r="54" spans="1:27" ht="14.45" x14ac:dyDescent="0.35">
      <c r="A54" t="str">
        <f t="shared" si="1"/>
        <v>Feb</v>
      </c>
      <c r="B54" t="s">
        <v>572</v>
      </c>
      <c r="C54" s="96">
        <v>0.93354000000002402</v>
      </c>
      <c r="D54" s="96">
        <v>0</v>
      </c>
      <c r="E54" s="96">
        <v>0.89299609774210198</v>
      </c>
      <c r="F54" s="96">
        <v>0.97408390225794705</v>
      </c>
      <c r="G54" s="96">
        <v>0.20831000000000199</v>
      </c>
      <c r="H54" s="96">
        <v>5.04929819766964E-37</v>
      </c>
      <c r="I54" s="96">
        <v>0.178798503649642</v>
      </c>
      <c r="J54" s="96">
        <v>0.23782149635036101</v>
      </c>
      <c r="K54" s="96">
        <v>0.40541500000000802</v>
      </c>
      <c r="L54" s="96">
        <v>0</v>
      </c>
      <c r="M54" s="96">
        <v>0.37395705157526099</v>
      </c>
      <c r="N54" s="96">
        <v>0.43687294842475399</v>
      </c>
      <c r="O54" t="s">
        <v>572</v>
      </c>
      <c r="P54" s="96">
        <v>0.91189000000001197</v>
      </c>
      <c r="Q54" s="96">
        <v>0</v>
      </c>
      <c r="R54" s="96">
        <v>0.87248278828083903</v>
      </c>
      <c r="S54" s="96">
        <v>0.95129721171918602</v>
      </c>
      <c r="T54" s="96">
        <v>0.207260000000002</v>
      </c>
      <c r="U54" s="96">
        <v>1.7925581531571901E-27</v>
      </c>
      <c r="V54" s="96">
        <v>0.17095044444645799</v>
      </c>
      <c r="W54" s="96">
        <v>0.24356955555354601</v>
      </c>
      <c r="X54" s="96">
        <v>0.40249000000000401</v>
      </c>
      <c r="Y54" s="96">
        <v>0</v>
      </c>
      <c r="Z54" s="96">
        <v>0.376790791098918</v>
      </c>
      <c r="AA54" s="96">
        <v>0.42818920890109002</v>
      </c>
    </row>
    <row r="55" spans="1:27" ht="14.45" x14ac:dyDescent="0.35">
      <c r="A55" t="str">
        <f t="shared" si="1"/>
        <v>Feb</v>
      </c>
      <c r="B55" t="s">
        <v>573</v>
      </c>
      <c r="C55" s="96">
        <v>0.910880000000024</v>
      </c>
      <c r="D55" s="96">
        <v>0</v>
      </c>
      <c r="E55" s="96">
        <v>0.87033609774210197</v>
      </c>
      <c r="F55" s="96">
        <v>0.95142390225794604</v>
      </c>
      <c r="G55" s="96">
        <v>0.19699</v>
      </c>
      <c r="H55" s="96">
        <v>8.3600894153545495E-34</v>
      </c>
      <c r="I55" s="96">
        <v>0.16747850364964101</v>
      </c>
      <c r="J55" s="96">
        <v>0.22650149635035999</v>
      </c>
      <c r="K55" s="96">
        <v>0.39664500000000802</v>
      </c>
      <c r="L55" s="96">
        <v>0</v>
      </c>
      <c r="M55" s="96">
        <v>0.36518705157526099</v>
      </c>
      <c r="N55" s="96">
        <v>0.42810294842475399</v>
      </c>
      <c r="O55" t="s">
        <v>573</v>
      </c>
      <c r="P55" s="96">
        <v>0.90968000000001203</v>
      </c>
      <c r="Q55" s="96">
        <v>0</v>
      </c>
      <c r="R55" s="96">
        <v>0.87027278828083898</v>
      </c>
      <c r="S55" s="96">
        <v>0.94908721171918597</v>
      </c>
      <c r="T55" s="96">
        <v>0.201790000000001</v>
      </c>
      <c r="U55" s="96">
        <v>3.3412348760980201E-26</v>
      </c>
      <c r="V55" s="96">
        <v>0.16548044444645699</v>
      </c>
      <c r="W55" s="96">
        <v>0.23809955555354501</v>
      </c>
      <c r="X55" s="96">
        <v>0.39452000000000398</v>
      </c>
      <c r="Y55" s="96">
        <v>0</v>
      </c>
      <c r="Z55" s="96">
        <v>0.36882079109891802</v>
      </c>
      <c r="AA55" s="96">
        <v>0.42021920890108999</v>
      </c>
    </row>
    <row r="56" spans="1:27" ht="14.45" x14ac:dyDescent="0.35">
      <c r="A56" t="str">
        <f t="shared" si="1"/>
        <v>Feb</v>
      </c>
      <c r="B56" t="s">
        <v>574</v>
      </c>
      <c r="C56" s="96">
        <v>0.90753000000002604</v>
      </c>
      <c r="D56" s="96">
        <v>0</v>
      </c>
      <c r="E56" s="96">
        <v>0.866986097742104</v>
      </c>
      <c r="F56" s="96">
        <v>0.94807390225794896</v>
      </c>
      <c r="G56" s="96">
        <v>0.19583500000000301</v>
      </c>
      <c r="H56" s="96">
        <v>1.76233892219076E-33</v>
      </c>
      <c r="I56" s="96">
        <v>0.16632350364964299</v>
      </c>
      <c r="J56" s="96">
        <v>0.225346496350363</v>
      </c>
      <c r="K56" s="96">
        <v>0.39182000000000899</v>
      </c>
      <c r="L56" s="96">
        <v>0</v>
      </c>
      <c r="M56" s="96">
        <v>0.36036205157526302</v>
      </c>
      <c r="N56" s="96">
        <v>0.42327794842475502</v>
      </c>
      <c r="O56" t="s">
        <v>574</v>
      </c>
      <c r="P56" s="96">
        <v>0.91978000000001403</v>
      </c>
      <c r="Q56" s="96">
        <v>0</v>
      </c>
      <c r="R56" s="96">
        <v>0.88037278828083998</v>
      </c>
      <c r="S56" s="96">
        <v>0.95918721171918697</v>
      </c>
      <c r="T56" s="96">
        <v>0.201660000000003</v>
      </c>
      <c r="U56" s="96">
        <v>3.5791902122811598E-26</v>
      </c>
      <c r="V56" s="96">
        <v>0.16535044444645899</v>
      </c>
      <c r="W56" s="96">
        <v>0.23796955555354701</v>
      </c>
      <c r="X56" s="96">
        <v>0.39057000000000502</v>
      </c>
      <c r="Y56" s="96">
        <v>0</v>
      </c>
      <c r="Z56" s="96">
        <v>0.36487079109891901</v>
      </c>
      <c r="AA56" s="96">
        <v>0.41626920890109098</v>
      </c>
    </row>
    <row r="57" spans="1:27" ht="14.45" x14ac:dyDescent="0.35">
      <c r="A57" t="str">
        <f t="shared" si="1"/>
        <v>Feb</v>
      </c>
      <c r="B57" t="s">
        <v>575</v>
      </c>
      <c r="C57" s="96">
        <v>0.90536000000002304</v>
      </c>
      <c r="D57" s="96">
        <v>0</v>
      </c>
      <c r="E57" s="96">
        <v>0.864816097742101</v>
      </c>
      <c r="F57" s="96">
        <v>0.94590390225794496</v>
      </c>
      <c r="G57" s="96">
        <v>0.20062000000000099</v>
      </c>
      <c r="H57" s="96">
        <v>7.9186460469507704E-35</v>
      </c>
      <c r="I57" s="96">
        <v>0.171108503649642</v>
      </c>
      <c r="J57" s="96">
        <v>0.23013149635036101</v>
      </c>
      <c r="K57" s="96">
        <v>0.40090000000000803</v>
      </c>
      <c r="L57" s="96">
        <v>0</v>
      </c>
      <c r="M57" s="96">
        <v>0.369442051575262</v>
      </c>
      <c r="N57" s="96">
        <v>0.432357948424755</v>
      </c>
      <c r="O57" t="s">
        <v>575</v>
      </c>
      <c r="P57" s="96">
        <v>0.92161000000001203</v>
      </c>
      <c r="Q57" s="96">
        <v>0</v>
      </c>
      <c r="R57" s="96">
        <v>0.88220278828083898</v>
      </c>
      <c r="S57" s="96">
        <v>0.96101721171918597</v>
      </c>
      <c r="T57" s="96">
        <v>0.205820000000002</v>
      </c>
      <c r="U57" s="96">
        <v>3.8942307990035201E-27</v>
      </c>
      <c r="V57" s="96">
        <v>0.16951044444645799</v>
      </c>
      <c r="W57" s="96">
        <v>0.24212955555354601</v>
      </c>
      <c r="X57" s="96">
        <v>0.395650000000004</v>
      </c>
      <c r="Y57" s="96">
        <v>0</v>
      </c>
      <c r="Z57" s="96">
        <v>0.36995079109891799</v>
      </c>
      <c r="AA57" s="96">
        <v>0.42134920890109101</v>
      </c>
    </row>
    <row r="58" spans="1:27" ht="14.45" x14ac:dyDescent="0.35">
      <c r="A58" t="str">
        <f t="shared" si="1"/>
        <v>Feb</v>
      </c>
      <c r="B58" t="s">
        <v>576</v>
      </c>
      <c r="C58" s="96">
        <v>0.96687500000002202</v>
      </c>
      <c r="D58" s="96">
        <v>0</v>
      </c>
      <c r="E58" s="96">
        <v>0.92633109774209998</v>
      </c>
      <c r="F58" s="96">
        <v>1.0074189022579401</v>
      </c>
      <c r="G58" s="96">
        <v>0.23941000000000301</v>
      </c>
      <c r="H58" s="96">
        <v>0</v>
      </c>
      <c r="I58" s="96">
        <v>0.20989850364964299</v>
      </c>
      <c r="J58" s="96">
        <v>0.268921496350362</v>
      </c>
      <c r="K58" s="96">
        <v>0.44058000000000802</v>
      </c>
      <c r="L58" s="96">
        <v>0</v>
      </c>
      <c r="M58" s="96">
        <v>0.40912205157526099</v>
      </c>
      <c r="N58" s="96">
        <v>0.47203794842475399</v>
      </c>
      <c r="O58" t="s">
        <v>576</v>
      </c>
      <c r="P58" s="96">
        <v>0.92800000000001104</v>
      </c>
      <c r="Q58" s="96">
        <v>0</v>
      </c>
      <c r="R58" s="96">
        <v>0.88859278828083699</v>
      </c>
      <c r="S58" s="96">
        <v>0.96740721171918398</v>
      </c>
      <c r="T58" s="96">
        <v>0.20796000000000101</v>
      </c>
      <c r="U58" s="96">
        <v>1.2275462405349299E-27</v>
      </c>
      <c r="V58" s="96">
        <v>0.171650444446457</v>
      </c>
      <c r="W58" s="96">
        <v>0.24426955555354499</v>
      </c>
      <c r="X58" s="96">
        <v>0.40813000000000299</v>
      </c>
      <c r="Y58" s="96">
        <v>0</v>
      </c>
      <c r="Z58" s="96">
        <v>0.38243079109891698</v>
      </c>
      <c r="AA58" s="96">
        <v>0.43382920890109</v>
      </c>
    </row>
    <row r="59" spans="1:27" ht="14.45" x14ac:dyDescent="0.35">
      <c r="A59" t="str">
        <f t="shared" si="1"/>
        <v>Feb</v>
      </c>
      <c r="B59" t="s">
        <v>577</v>
      </c>
      <c r="C59" s="96">
        <v>0.90377000000002095</v>
      </c>
      <c r="D59" s="96">
        <v>0</v>
      </c>
      <c r="E59" s="96">
        <v>0.86322609774209902</v>
      </c>
      <c r="F59" s="96">
        <v>0.94431390225794298</v>
      </c>
      <c r="G59" s="96">
        <v>0.19836000000000201</v>
      </c>
      <c r="H59" s="96">
        <v>3.4427657132816399E-34</v>
      </c>
      <c r="I59" s="96">
        <v>0.16884850364964199</v>
      </c>
      <c r="J59" s="96">
        <v>0.227871496350361</v>
      </c>
      <c r="K59" s="96">
        <v>0.391490000000007</v>
      </c>
      <c r="L59" s="96">
        <v>0</v>
      </c>
      <c r="M59" s="96">
        <v>0.36003205157526103</v>
      </c>
      <c r="N59" s="96">
        <v>0.42294794842475403</v>
      </c>
      <c r="O59" t="s">
        <v>577</v>
      </c>
      <c r="P59" s="96">
        <v>0.92677000000001097</v>
      </c>
      <c r="Q59" s="96">
        <v>0</v>
      </c>
      <c r="R59" s="96">
        <v>0.88736278828083703</v>
      </c>
      <c r="S59" s="96">
        <v>0.96617721171918403</v>
      </c>
      <c r="T59" s="96">
        <v>0.21526000000000101</v>
      </c>
      <c r="U59" s="96">
        <v>2.23616484736588E-29</v>
      </c>
      <c r="V59" s="96">
        <v>0.178950444446457</v>
      </c>
      <c r="W59" s="96">
        <v>0.25156955555354499</v>
      </c>
      <c r="X59" s="96">
        <v>0.40299000000000401</v>
      </c>
      <c r="Y59" s="96">
        <v>0</v>
      </c>
      <c r="Z59" s="96">
        <v>0.377290791098917</v>
      </c>
      <c r="AA59" s="96">
        <v>0.42868920890109002</v>
      </c>
    </row>
    <row r="60" spans="1:27" ht="14.45" x14ac:dyDescent="0.35">
      <c r="A60" t="str">
        <f t="shared" si="1"/>
        <v>Feb</v>
      </c>
      <c r="B60" t="s">
        <v>578</v>
      </c>
      <c r="C60" s="96">
        <v>1.06165500000002</v>
      </c>
      <c r="D60" s="96">
        <v>0</v>
      </c>
      <c r="E60" s="96">
        <v>1.0211110977421001</v>
      </c>
      <c r="F60" s="96">
        <v>1.1021989022579499</v>
      </c>
      <c r="G60" s="96">
        <v>0.242225000000001</v>
      </c>
      <c r="H60" s="96">
        <v>0</v>
      </c>
      <c r="I60" s="96">
        <v>0.21271350364964201</v>
      </c>
      <c r="J60" s="96">
        <v>0.27173649635036101</v>
      </c>
      <c r="K60" s="96">
        <v>0.50099500000000696</v>
      </c>
      <c r="L60" s="96">
        <v>0</v>
      </c>
      <c r="M60" s="96">
        <v>0.46953705157526099</v>
      </c>
      <c r="N60" s="96">
        <v>0.53245294842475299</v>
      </c>
      <c r="O60" t="s">
        <v>578</v>
      </c>
      <c r="P60" s="96">
        <v>1.06383000000001</v>
      </c>
      <c r="Q60" s="96">
        <v>0</v>
      </c>
      <c r="R60" s="96">
        <v>1.0244227882808401</v>
      </c>
      <c r="S60" s="96">
        <v>1.10323721171918</v>
      </c>
      <c r="T60" s="96">
        <v>0.25365000000000099</v>
      </c>
      <c r="U60" s="96">
        <v>3.1736783045033197E-39</v>
      </c>
      <c r="V60" s="96">
        <v>0.217340444446457</v>
      </c>
      <c r="W60" s="96">
        <v>0.28995955555354502</v>
      </c>
      <c r="X60" s="96">
        <v>0.49982000000000298</v>
      </c>
      <c r="Y60" s="96">
        <v>0</v>
      </c>
      <c r="Z60" s="96">
        <v>0.47412079109891597</v>
      </c>
      <c r="AA60" s="96">
        <v>0.52551920890108905</v>
      </c>
    </row>
    <row r="61" spans="1:27" ht="14.45" x14ac:dyDescent="0.35">
      <c r="A61" t="str">
        <f t="shared" si="1"/>
        <v>Feb</v>
      </c>
      <c r="B61" t="s">
        <v>579</v>
      </c>
      <c r="C61" s="96">
        <v>1.06440000000002</v>
      </c>
      <c r="D61" s="96">
        <v>0</v>
      </c>
      <c r="E61" s="96">
        <v>1.0238560977421001</v>
      </c>
      <c r="F61" s="96">
        <v>1.1049439022579499</v>
      </c>
      <c r="G61" s="96">
        <v>0.24021499999999901</v>
      </c>
      <c r="H61" s="96">
        <v>0</v>
      </c>
      <c r="I61" s="96">
        <v>0.210703503649639</v>
      </c>
      <c r="J61" s="96">
        <v>0.269726496350358</v>
      </c>
      <c r="K61" s="96">
        <v>0.49287000000000702</v>
      </c>
      <c r="L61" s="96">
        <v>0</v>
      </c>
      <c r="M61" s="96">
        <v>0.461412051575261</v>
      </c>
      <c r="N61" s="96">
        <v>0.52432794842475305</v>
      </c>
      <c r="O61" t="s">
        <v>579</v>
      </c>
      <c r="P61" s="96">
        <v>1.05145000000001</v>
      </c>
      <c r="Q61" s="96">
        <v>0</v>
      </c>
      <c r="R61" s="96">
        <v>1.01204278828084</v>
      </c>
      <c r="S61" s="96">
        <v>1.0908572117191799</v>
      </c>
      <c r="T61" s="96">
        <v>0.27373999999999998</v>
      </c>
      <c r="U61" s="96">
        <v>0</v>
      </c>
      <c r="V61" s="96">
        <v>0.237430444446456</v>
      </c>
      <c r="W61" s="96">
        <v>0.31004955555354402</v>
      </c>
      <c r="X61" s="96">
        <v>0.49527000000000299</v>
      </c>
      <c r="Y61" s="96">
        <v>0</v>
      </c>
      <c r="Z61" s="96">
        <v>0.46957079109891697</v>
      </c>
      <c r="AA61" s="96">
        <v>0.520969208901089</v>
      </c>
    </row>
    <row r="62" spans="1:27" ht="14.45" x14ac:dyDescent="0.35">
      <c r="A62" t="str">
        <f t="shared" si="1"/>
        <v>Feb</v>
      </c>
      <c r="B62" t="s">
        <v>580</v>
      </c>
      <c r="C62" s="96">
        <v>1.02087500000003</v>
      </c>
      <c r="D62" s="96">
        <v>0</v>
      </c>
      <c r="E62" s="96">
        <v>0.98033109774210603</v>
      </c>
      <c r="F62" s="96">
        <v>1.0614189022579501</v>
      </c>
      <c r="G62" s="96">
        <v>0.24097500000000499</v>
      </c>
      <c r="H62" s="96">
        <v>0</v>
      </c>
      <c r="I62" s="96">
        <v>0.211463503649645</v>
      </c>
      <c r="J62" s="96">
        <v>0.27048649635036398</v>
      </c>
      <c r="K62" s="96">
        <v>0.49267000000000899</v>
      </c>
      <c r="L62" s="96">
        <v>0</v>
      </c>
      <c r="M62" s="96">
        <v>0.46121205157526302</v>
      </c>
      <c r="N62" s="96">
        <v>0.52412794842475596</v>
      </c>
      <c r="O62" t="s">
        <v>580</v>
      </c>
      <c r="P62" s="96">
        <v>1.01925000000001</v>
      </c>
      <c r="Q62" s="96">
        <v>0</v>
      </c>
      <c r="R62" s="96">
        <v>0.97984278828083904</v>
      </c>
      <c r="S62" s="96">
        <v>1.0586572117191899</v>
      </c>
      <c r="T62" s="96">
        <v>0.25415000000000199</v>
      </c>
      <c r="U62" s="96">
        <v>2.3227980415644E-39</v>
      </c>
      <c r="V62" s="96">
        <v>0.217840444446458</v>
      </c>
      <c r="W62" s="96">
        <v>0.29045955555354602</v>
      </c>
      <c r="X62" s="96">
        <v>0.48772000000000398</v>
      </c>
      <c r="Y62" s="96">
        <v>0</v>
      </c>
      <c r="Z62" s="96">
        <v>0.46202079109891803</v>
      </c>
      <c r="AA62" s="96">
        <v>0.51341920890109005</v>
      </c>
    </row>
    <row r="63" spans="1:27" ht="14.45" x14ac:dyDescent="0.35">
      <c r="A63" t="str">
        <f t="shared" si="1"/>
        <v>Feb</v>
      </c>
      <c r="B63" t="s">
        <v>581</v>
      </c>
      <c r="C63" s="96">
        <v>1.0463200000000299</v>
      </c>
      <c r="D63" s="96">
        <v>0</v>
      </c>
      <c r="E63" s="96">
        <v>1.00577609774211</v>
      </c>
      <c r="F63" s="96">
        <v>1.08686390225795</v>
      </c>
      <c r="G63" s="96">
        <v>0.24050999999999401</v>
      </c>
      <c r="H63" s="96">
        <v>0</v>
      </c>
      <c r="I63" s="96">
        <v>0.21099850364963399</v>
      </c>
      <c r="J63" s="96">
        <v>0.270021496350354</v>
      </c>
      <c r="K63" s="96">
        <v>0.47513000000000799</v>
      </c>
      <c r="L63" s="96">
        <v>0</v>
      </c>
      <c r="M63" s="96">
        <v>0.44367205157526202</v>
      </c>
      <c r="N63" s="96">
        <v>0.50658794842475496</v>
      </c>
      <c r="O63" t="s">
        <v>581</v>
      </c>
      <c r="P63" s="96">
        <v>1.0434700000000099</v>
      </c>
      <c r="Q63" s="96">
        <v>0</v>
      </c>
      <c r="R63" s="96">
        <v>1.0040627882808399</v>
      </c>
      <c r="S63" s="96">
        <v>1.08287721171919</v>
      </c>
      <c r="T63" s="96">
        <v>0.26231000000000099</v>
      </c>
      <c r="U63" s="96">
        <v>0</v>
      </c>
      <c r="V63" s="96">
        <v>0.22600044444645701</v>
      </c>
      <c r="W63" s="96">
        <v>0.29861955555354502</v>
      </c>
      <c r="X63" s="96">
        <v>0.476580000000004</v>
      </c>
      <c r="Y63" s="96">
        <v>0</v>
      </c>
      <c r="Z63" s="96">
        <v>0.45088079109891799</v>
      </c>
      <c r="AA63" s="96">
        <v>0.50227920890109001</v>
      </c>
    </row>
    <row r="64" spans="1:27" ht="14.45" x14ac:dyDescent="0.35">
      <c r="A64" t="str">
        <f t="shared" si="1"/>
        <v>Feb</v>
      </c>
      <c r="B64" t="s">
        <v>582</v>
      </c>
      <c r="C64" s="96">
        <v>1.04292000000003</v>
      </c>
      <c r="D64" s="96">
        <v>0</v>
      </c>
      <c r="E64" s="96">
        <v>1.0023760977421099</v>
      </c>
      <c r="F64" s="96">
        <v>1.08346390225795</v>
      </c>
      <c r="G64" s="96">
        <v>0.24294000000000199</v>
      </c>
      <c r="H64" s="96">
        <v>0</v>
      </c>
      <c r="I64" s="96">
        <v>0.213428503649642</v>
      </c>
      <c r="J64" s="96">
        <v>0.27245149635036098</v>
      </c>
      <c r="K64" s="96">
        <v>0.48914500000000899</v>
      </c>
      <c r="L64" s="96">
        <v>0</v>
      </c>
      <c r="M64" s="96">
        <v>0.45768705157526202</v>
      </c>
      <c r="N64" s="96">
        <v>0.52060294842475496</v>
      </c>
      <c r="O64" t="s">
        <v>582</v>
      </c>
      <c r="P64" s="96">
        <v>1.0373700000000099</v>
      </c>
      <c r="Q64" s="96">
        <v>0</v>
      </c>
      <c r="R64" s="96">
        <v>0.99796278828083895</v>
      </c>
      <c r="S64" s="96">
        <v>1.0767772117191901</v>
      </c>
      <c r="T64" s="96">
        <v>0.24924000000000199</v>
      </c>
      <c r="U64" s="96">
        <v>4.8909702658952898E-38</v>
      </c>
      <c r="V64" s="96">
        <v>0.21293044444645801</v>
      </c>
      <c r="W64" s="96">
        <v>0.285549555553546</v>
      </c>
      <c r="X64" s="96">
        <v>0.48792000000000402</v>
      </c>
      <c r="Y64" s="96">
        <v>0</v>
      </c>
      <c r="Z64" s="96">
        <v>0.462220791098918</v>
      </c>
      <c r="AA64" s="96">
        <v>0.51361920890109003</v>
      </c>
    </row>
    <row r="65" spans="1:27" ht="14.45" x14ac:dyDescent="0.35">
      <c r="A65" t="str">
        <f t="shared" si="1"/>
        <v>Feb</v>
      </c>
      <c r="B65" t="s">
        <v>583</v>
      </c>
      <c r="C65" s="96">
        <v>1.08371500000003</v>
      </c>
      <c r="D65" s="96">
        <v>0</v>
      </c>
      <c r="E65" s="96">
        <v>1.04317109774211</v>
      </c>
      <c r="F65" s="96">
        <v>1.1242589022579501</v>
      </c>
      <c r="G65" s="96">
        <v>0.24431499999999601</v>
      </c>
      <c r="H65" s="96">
        <v>0</v>
      </c>
      <c r="I65" s="96">
        <v>0.21480350364963599</v>
      </c>
      <c r="J65" s="96">
        <v>0.273826496350355</v>
      </c>
      <c r="K65" s="96">
        <v>0.481750000000009</v>
      </c>
      <c r="L65" s="96">
        <v>0</v>
      </c>
      <c r="M65" s="96">
        <v>0.45029205157526198</v>
      </c>
      <c r="N65" s="96">
        <v>0.51320794842475503</v>
      </c>
      <c r="O65" t="s">
        <v>583</v>
      </c>
      <c r="P65" s="96">
        <v>1.08284000000001</v>
      </c>
      <c r="Q65" s="96">
        <v>0</v>
      </c>
      <c r="R65" s="96">
        <v>1.0434327882808401</v>
      </c>
      <c r="S65" s="96">
        <v>1.12224721171919</v>
      </c>
      <c r="T65" s="96">
        <v>0.26359000000000099</v>
      </c>
      <c r="U65" s="96">
        <v>0</v>
      </c>
      <c r="V65" s="96">
        <v>0.22728044444645701</v>
      </c>
      <c r="W65" s="96">
        <v>0.29989955555354503</v>
      </c>
      <c r="X65" s="96">
        <v>0.48040000000000399</v>
      </c>
      <c r="Y65" s="96">
        <v>0</v>
      </c>
      <c r="Z65" s="96">
        <v>0.45470079109891698</v>
      </c>
      <c r="AA65" s="96">
        <v>0.50609920890108995</v>
      </c>
    </row>
    <row r="66" spans="1:27" ht="14.45" x14ac:dyDescent="0.35">
      <c r="A66" t="str">
        <f t="shared" si="1"/>
        <v>Feb</v>
      </c>
      <c r="B66" t="s">
        <v>584</v>
      </c>
      <c r="C66" s="96">
        <v>1.0247000000000199</v>
      </c>
      <c r="D66" s="96">
        <v>0</v>
      </c>
      <c r="E66" s="96">
        <v>0.9841560977421</v>
      </c>
      <c r="F66" s="96">
        <v>1.0652439022579501</v>
      </c>
      <c r="G66" s="96">
        <v>0.31246499999999899</v>
      </c>
      <c r="H66" s="96">
        <v>0</v>
      </c>
      <c r="I66" s="96">
        <v>0.282953503649639</v>
      </c>
      <c r="J66" s="96">
        <v>0.34197649635035898</v>
      </c>
      <c r="K66" s="96">
        <v>0.47638000000000802</v>
      </c>
      <c r="L66" s="96">
        <v>0</v>
      </c>
      <c r="M66" s="96">
        <v>0.44492205157526199</v>
      </c>
      <c r="N66" s="96">
        <v>0.50783794842475505</v>
      </c>
      <c r="O66" t="s">
        <v>584</v>
      </c>
      <c r="P66" s="96">
        <v>1.0438000000000101</v>
      </c>
      <c r="Q66" s="96">
        <v>0</v>
      </c>
      <c r="R66" s="96">
        <v>1.0043927882808401</v>
      </c>
      <c r="S66" s="96">
        <v>1.08320721171919</v>
      </c>
      <c r="T66" s="96">
        <v>0.35344000000000098</v>
      </c>
      <c r="U66" s="96">
        <v>0</v>
      </c>
      <c r="V66" s="96">
        <v>0.31713044444645699</v>
      </c>
      <c r="W66" s="96">
        <v>0.38974955555354501</v>
      </c>
      <c r="X66" s="96">
        <v>0.47198000000000401</v>
      </c>
      <c r="Y66" s="96">
        <v>0</v>
      </c>
      <c r="Z66" s="96">
        <v>0.44628079109891799</v>
      </c>
      <c r="AA66" s="96">
        <v>0.49767920890109002</v>
      </c>
    </row>
    <row r="67" spans="1:27" ht="14.45" x14ac:dyDescent="0.35">
      <c r="A67" t="str">
        <f t="shared" si="1"/>
        <v>Feb</v>
      </c>
      <c r="B67" t="s">
        <v>585</v>
      </c>
      <c r="C67" s="96">
        <v>1.05074500000003</v>
      </c>
      <c r="D67" s="96">
        <v>0</v>
      </c>
      <c r="E67" s="96">
        <v>1.0102010977421001</v>
      </c>
      <c r="F67" s="96">
        <v>1.0912889022579499</v>
      </c>
      <c r="G67" s="96">
        <v>0.44758499999999601</v>
      </c>
      <c r="H67" s="96">
        <v>0</v>
      </c>
      <c r="I67" s="96">
        <v>0.41807350364963702</v>
      </c>
      <c r="J67" s="96">
        <v>0.477096496350356</v>
      </c>
      <c r="K67" s="96">
        <v>0.48845500000000802</v>
      </c>
      <c r="L67" s="96">
        <v>0</v>
      </c>
      <c r="M67" s="96">
        <v>0.45699705157526199</v>
      </c>
      <c r="N67" s="96">
        <v>0.51991294842475499</v>
      </c>
      <c r="O67" t="s">
        <v>585</v>
      </c>
      <c r="P67" s="96">
        <v>1.04762000000001</v>
      </c>
      <c r="Q67" s="96">
        <v>0</v>
      </c>
      <c r="R67" s="96">
        <v>1.00821278828084</v>
      </c>
      <c r="S67" s="96">
        <v>1.0870272117191899</v>
      </c>
      <c r="T67" s="96">
        <v>0.45751000000000103</v>
      </c>
      <c r="U67" s="96">
        <v>0</v>
      </c>
      <c r="V67" s="96">
        <v>0.42120044444645699</v>
      </c>
      <c r="W67" s="96">
        <v>0.49381955555354501</v>
      </c>
      <c r="X67" s="96">
        <v>0.48398000000000402</v>
      </c>
      <c r="Y67" s="96">
        <v>0</v>
      </c>
      <c r="Z67" s="96">
        <v>0.45828079109891801</v>
      </c>
      <c r="AA67" s="96">
        <v>0.50967920890108998</v>
      </c>
    </row>
    <row r="68" spans="1:27" x14ac:dyDescent="0.25">
      <c r="A68" t="str">
        <f t="shared" si="1"/>
        <v>Feb</v>
      </c>
      <c r="B68" t="s">
        <v>586</v>
      </c>
      <c r="C68" s="96">
        <v>1.04247500000002</v>
      </c>
      <c r="D68" s="96">
        <v>0</v>
      </c>
      <c r="E68" s="96">
        <v>1.0019310977421001</v>
      </c>
      <c r="F68" s="96">
        <v>1.08301890225794</v>
      </c>
      <c r="G68" s="96">
        <v>0.36522500000000102</v>
      </c>
      <c r="H68" s="96">
        <v>0</v>
      </c>
      <c r="I68" s="96">
        <v>0.33571350364964098</v>
      </c>
      <c r="J68" s="96">
        <v>0.39473649635036001</v>
      </c>
      <c r="K68" s="96">
        <v>0.48311500000000801</v>
      </c>
      <c r="L68" s="96">
        <v>0</v>
      </c>
      <c r="M68" s="96">
        <v>0.45165705157526098</v>
      </c>
      <c r="N68" s="96">
        <v>0.51457294842475398</v>
      </c>
      <c r="O68" t="s">
        <v>586</v>
      </c>
      <c r="P68" s="96">
        <v>1.06705000000001</v>
      </c>
      <c r="Q68" s="96">
        <v>0</v>
      </c>
      <c r="R68" s="96">
        <v>1.0276427882808401</v>
      </c>
      <c r="S68" s="96">
        <v>1.10645721171918</v>
      </c>
      <c r="T68" s="96">
        <v>0.361900000000001</v>
      </c>
      <c r="U68" s="96">
        <v>0</v>
      </c>
      <c r="V68" s="96">
        <v>0.32559044444645702</v>
      </c>
      <c r="W68" s="96">
        <v>0.39820955555354498</v>
      </c>
      <c r="X68" s="96">
        <v>0.48444000000000398</v>
      </c>
      <c r="Y68" s="96">
        <v>0</v>
      </c>
      <c r="Z68" s="96">
        <v>0.45874079109891702</v>
      </c>
      <c r="AA68" s="96">
        <v>0.51013920890108999</v>
      </c>
    </row>
    <row r="69" spans="1:27" x14ac:dyDescent="0.25">
      <c r="A69" t="str">
        <f t="shared" si="1"/>
        <v>Feb</v>
      </c>
      <c r="B69" t="s">
        <v>587</v>
      </c>
      <c r="C69" s="96">
        <v>1.05156000000003</v>
      </c>
      <c r="D69" s="96">
        <v>0</v>
      </c>
      <c r="E69" s="96">
        <v>1.0110160977421001</v>
      </c>
      <c r="F69" s="96">
        <v>1.09210390225795</v>
      </c>
      <c r="G69" s="96">
        <v>0.28201499999999702</v>
      </c>
      <c r="H69" s="96">
        <v>0</v>
      </c>
      <c r="I69" s="96">
        <v>0.25250350364963697</v>
      </c>
      <c r="J69" s="96">
        <v>0.31152649635035701</v>
      </c>
      <c r="K69" s="96">
        <v>0.48484500000000702</v>
      </c>
      <c r="L69" s="96">
        <v>0</v>
      </c>
      <c r="M69" s="96">
        <v>0.45338705157525999</v>
      </c>
      <c r="N69" s="96">
        <v>0.51630294842475299</v>
      </c>
      <c r="O69" t="s">
        <v>587</v>
      </c>
      <c r="P69" s="96">
        <v>1.05901000000001</v>
      </c>
      <c r="Q69" s="96">
        <v>0</v>
      </c>
      <c r="R69" s="96">
        <v>1.0196027882808401</v>
      </c>
      <c r="S69" s="96">
        <v>1.0984172117191899</v>
      </c>
      <c r="T69" s="96">
        <v>0.29359000000000002</v>
      </c>
      <c r="U69" s="96">
        <v>0</v>
      </c>
      <c r="V69" s="96">
        <v>0.25728044444645598</v>
      </c>
      <c r="W69" s="96">
        <v>0.329899555553545</v>
      </c>
      <c r="X69" s="96">
        <v>0.484070000000003</v>
      </c>
      <c r="Y69" s="96">
        <v>0</v>
      </c>
      <c r="Z69" s="96">
        <v>0.45837079109891699</v>
      </c>
      <c r="AA69" s="96">
        <v>0.50976920890109001</v>
      </c>
    </row>
    <row r="70" spans="1:27" x14ac:dyDescent="0.25">
      <c r="A70" t="str">
        <f t="shared" si="1"/>
        <v>Feb</v>
      </c>
      <c r="B70" t="s">
        <v>588</v>
      </c>
      <c r="C70" s="96">
        <v>1.09361000000002</v>
      </c>
      <c r="D70" s="96">
        <v>0</v>
      </c>
      <c r="E70" s="96">
        <v>1.0530660977421</v>
      </c>
      <c r="F70" s="96">
        <v>1.1341539022579501</v>
      </c>
      <c r="G70" s="96">
        <v>0.40648000000000001</v>
      </c>
      <c r="H70" s="96">
        <v>0</v>
      </c>
      <c r="I70" s="96">
        <v>0.37696850364964002</v>
      </c>
      <c r="J70" s="96">
        <v>0.43599149635036</v>
      </c>
      <c r="K70" s="96">
        <v>0.49260000000000698</v>
      </c>
      <c r="L70" s="96">
        <v>0</v>
      </c>
      <c r="M70" s="96">
        <v>0.46114205157526</v>
      </c>
      <c r="N70" s="96">
        <v>0.52405794842475295</v>
      </c>
      <c r="O70" t="s">
        <v>588</v>
      </c>
      <c r="P70" s="96">
        <v>1.0810600000000099</v>
      </c>
      <c r="Q70" s="96">
        <v>0</v>
      </c>
      <c r="R70" s="96">
        <v>1.04165278828084</v>
      </c>
      <c r="S70" s="96">
        <v>1.1204672117191901</v>
      </c>
      <c r="T70" s="96">
        <v>0.42863000000000401</v>
      </c>
      <c r="U70" s="96">
        <v>0</v>
      </c>
      <c r="V70" s="96">
        <v>0.39232044444646003</v>
      </c>
      <c r="W70" s="96">
        <v>0.46493955555354799</v>
      </c>
      <c r="X70" s="96">
        <v>0.49220000000000302</v>
      </c>
      <c r="Y70" s="96">
        <v>0</v>
      </c>
      <c r="Z70" s="96">
        <v>0.46650079109891701</v>
      </c>
      <c r="AA70" s="96">
        <v>0.51789920890108998</v>
      </c>
    </row>
    <row r="71" spans="1:27" x14ac:dyDescent="0.25">
      <c r="A71" t="str">
        <f t="shared" si="1"/>
        <v>Feb</v>
      </c>
      <c r="B71" t="s">
        <v>589</v>
      </c>
      <c r="C71" s="96">
        <v>1.04166000000002</v>
      </c>
      <c r="D71" s="96">
        <v>0</v>
      </c>
      <c r="E71" s="96">
        <v>1.0011160977421001</v>
      </c>
      <c r="F71" s="96">
        <v>1.0822039022579499</v>
      </c>
      <c r="G71" s="96">
        <v>0.30921499999999102</v>
      </c>
      <c r="H71" s="96">
        <v>0</v>
      </c>
      <c r="I71" s="96">
        <v>0.27970350364963098</v>
      </c>
      <c r="J71" s="96">
        <v>0.33872649635035001</v>
      </c>
      <c r="K71" s="96">
        <v>0.47465000000000601</v>
      </c>
      <c r="L71" s="96">
        <v>0</v>
      </c>
      <c r="M71" s="96">
        <v>0.44319205157525898</v>
      </c>
      <c r="N71" s="96">
        <v>0.50610794842475304</v>
      </c>
      <c r="O71" t="s">
        <v>589</v>
      </c>
      <c r="P71" s="96">
        <v>1.0477100000000099</v>
      </c>
      <c r="Q71" s="96">
        <v>0</v>
      </c>
      <c r="R71" s="96">
        <v>1.00830278828084</v>
      </c>
      <c r="S71" s="96">
        <v>1.0871172117191901</v>
      </c>
      <c r="T71" s="96">
        <v>0.33783999999999997</v>
      </c>
      <c r="U71" s="96">
        <v>0</v>
      </c>
      <c r="V71" s="96">
        <v>0.30153044444645599</v>
      </c>
      <c r="W71" s="96">
        <v>0.37414955555354401</v>
      </c>
      <c r="X71" s="96">
        <v>0.47645000000000298</v>
      </c>
      <c r="Y71" s="96">
        <v>0</v>
      </c>
      <c r="Z71" s="96">
        <v>0.45075079109891703</v>
      </c>
      <c r="AA71" s="96">
        <v>0.50214920890108905</v>
      </c>
    </row>
    <row r="72" spans="1:27" x14ac:dyDescent="0.25">
      <c r="A72" t="str">
        <f t="shared" si="1"/>
        <v>Feb</v>
      </c>
      <c r="B72" t="s">
        <v>590</v>
      </c>
      <c r="C72" s="96">
        <v>1.06005500000002</v>
      </c>
      <c r="D72" s="96">
        <v>0</v>
      </c>
      <c r="E72" s="96">
        <v>1.0195110977421</v>
      </c>
      <c r="F72" s="96">
        <v>1.1005989022579501</v>
      </c>
      <c r="G72" s="96">
        <v>0.26892500000000402</v>
      </c>
      <c r="H72" s="96">
        <v>0</v>
      </c>
      <c r="I72" s="96">
        <v>0.239413503649644</v>
      </c>
      <c r="J72" s="96">
        <v>0.29843649635036401</v>
      </c>
      <c r="K72" s="96">
        <v>0.46678000000000702</v>
      </c>
      <c r="L72" s="96">
        <v>0</v>
      </c>
      <c r="M72" s="96">
        <v>0.43532205157525999</v>
      </c>
      <c r="N72" s="96">
        <v>0.498237948424753</v>
      </c>
      <c r="O72" t="s">
        <v>590</v>
      </c>
      <c r="P72" s="96">
        <v>1.0620800000000099</v>
      </c>
      <c r="Q72" s="96">
        <v>0</v>
      </c>
      <c r="R72" s="96">
        <v>1.02267278828084</v>
      </c>
      <c r="S72" s="96">
        <v>1.1014872117191901</v>
      </c>
      <c r="T72" s="96">
        <v>0.28850000000000298</v>
      </c>
      <c r="U72" s="96">
        <v>0</v>
      </c>
      <c r="V72" s="96">
        <v>0.25219044444645899</v>
      </c>
      <c r="W72" s="96">
        <v>0.32480955555354701</v>
      </c>
      <c r="X72" s="96">
        <v>0.467480000000003</v>
      </c>
      <c r="Y72" s="96">
        <v>0</v>
      </c>
      <c r="Z72" s="96">
        <v>0.44178079109891699</v>
      </c>
      <c r="AA72" s="96">
        <v>0.49317920890109002</v>
      </c>
    </row>
    <row r="73" spans="1:27" x14ac:dyDescent="0.25">
      <c r="A73" t="str">
        <f t="shared" si="1"/>
        <v>Feb</v>
      </c>
      <c r="B73" t="s">
        <v>591</v>
      </c>
      <c r="C73" s="96">
        <v>1.02990000000003</v>
      </c>
      <c r="D73" s="96">
        <v>0</v>
      </c>
      <c r="E73" s="96">
        <v>0.98935609774210398</v>
      </c>
      <c r="F73" s="96">
        <v>1.0704439022579499</v>
      </c>
      <c r="G73" s="96">
        <v>0.42457499999999998</v>
      </c>
      <c r="H73" s="96">
        <v>0</v>
      </c>
      <c r="I73" s="96">
        <v>0.39506350364963999</v>
      </c>
      <c r="J73" s="96">
        <v>0.45408649635035903</v>
      </c>
      <c r="K73" s="96">
        <v>0.48260000000000602</v>
      </c>
      <c r="L73" s="96">
        <v>0</v>
      </c>
      <c r="M73" s="96">
        <v>0.45114205157525999</v>
      </c>
      <c r="N73" s="96">
        <v>0.51405794842475305</v>
      </c>
      <c r="O73" t="s">
        <v>591</v>
      </c>
      <c r="P73" s="96">
        <v>1.0315000000000101</v>
      </c>
      <c r="Q73" s="96">
        <v>0</v>
      </c>
      <c r="R73" s="96">
        <v>0.99209278828083802</v>
      </c>
      <c r="S73" s="96">
        <v>1.07090721171919</v>
      </c>
      <c r="T73" s="96">
        <v>0.40265000000000201</v>
      </c>
      <c r="U73" s="96">
        <v>0</v>
      </c>
      <c r="V73" s="96">
        <v>0.36634044444645802</v>
      </c>
      <c r="W73" s="96">
        <v>0.43895955555354599</v>
      </c>
      <c r="X73" s="96">
        <v>0.48565000000000302</v>
      </c>
      <c r="Y73" s="96">
        <v>0</v>
      </c>
      <c r="Z73" s="96">
        <v>0.45995079109891701</v>
      </c>
      <c r="AA73" s="96">
        <v>0.51134920890109004</v>
      </c>
    </row>
    <row r="74" spans="1:27" x14ac:dyDescent="0.25">
      <c r="A74" t="str">
        <f t="shared" si="1"/>
        <v>Feb</v>
      </c>
      <c r="B74" t="s">
        <v>592</v>
      </c>
      <c r="C74" s="96">
        <v>1.02566000000002</v>
      </c>
      <c r="D74" s="96">
        <v>0</v>
      </c>
      <c r="E74" s="96">
        <v>0.98511609774210096</v>
      </c>
      <c r="F74" s="96">
        <v>1.0662039022579499</v>
      </c>
      <c r="G74" s="96">
        <v>0.367719999999995</v>
      </c>
      <c r="H74" s="96">
        <v>0</v>
      </c>
      <c r="I74" s="96">
        <v>0.33820850364963501</v>
      </c>
      <c r="J74" s="96">
        <v>0.39723149635035498</v>
      </c>
      <c r="K74" s="96">
        <v>0.49232000000000498</v>
      </c>
      <c r="L74" s="96">
        <v>0</v>
      </c>
      <c r="M74" s="96">
        <v>0.460862051575259</v>
      </c>
      <c r="N74" s="96">
        <v>0.523777948424752</v>
      </c>
      <c r="O74" t="s">
        <v>592</v>
      </c>
      <c r="P74" s="96">
        <v>1.01996000000001</v>
      </c>
      <c r="Q74" s="96">
        <v>0</v>
      </c>
      <c r="R74" s="96">
        <v>0.98055278828083703</v>
      </c>
      <c r="S74" s="96">
        <v>1.0593672117191799</v>
      </c>
      <c r="T74" s="96">
        <v>0.41657000000000299</v>
      </c>
      <c r="U74" s="96">
        <v>0</v>
      </c>
      <c r="V74" s="96">
        <v>0.38026044444645901</v>
      </c>
      <c r="W74" s="96">
        <v>0.45287955555354698</v>
      </c>
      <c r="X74" s="96">
        <v>0.49152000000000301</v>
      </c>
      <c r="Y74" s="96">
        <v>0</v>
      </c>
      <c r="Z74" s="96">
        <v>0.465820791098916</v>
      </c>
      <c r="AA74" s="96">
        <v>0.51721920890108897</v>
      </c>
    </row>
    <row r="75" spans="1:27" x14ac:dyDescent="0.25">
      <c r="A75" t="str">
        <f t="shared" si="1"/>
        <v>Feb</v>
      </c>
      <c r="B75" t="s">
        <v>593</v>
      </c>
      <c r="C75" s="96">
        <v>1.05146000000002</v>
      </c>
      <c r="D75" s="96">
        <v>0</v>
      </c>
      <c r="E75" s="96">
        <v>1.0109160977420999</v>
      </c>
      <c r="F75" s="96">
        <v>1.09200390225795</v>
      </c>
      <c r="G75" s="96">
        <v>0.33525499999999903</v>
      </c>
      <c r="H75" s="96">
        <v>0</v>
      </c>
      <c r="I75" s="96">
        <v>0.30574350364963998</v>
      </c>
      <c r="J75" s="96">
        <v>0.36476649635035902</v>
      </c>
      <c r="K75" s="96">
        <v>0.47636500000000598</v>
      </c>
      <c r="L75" s="96">
        <v>0</v>
      </c>
      <c r="M75" s="96">
        <v>0.44490705157526</v>
      </c>
      <c r="N75" s="96">
        <v>0.50782294842475295</v>
      </c>
      <c r="O75" t="s">
        <v>593</v>
      </c>
      <c r="P75" s="96">
        <v>1.04756000000001</v>
      </c>
      <c r="Q75" s="96">
        <v>0</v>
      </c>
      <c r="R75" s="96">
        <v>1.0081527882808401</v>
      </c>
      <c r="S75" s="96">
        <v>1.08696721171918</v>
      </c>
      <c r="T75" s="96">
        <v>0.35328000000000298</v>
      </c>
      <c r="U75" s="96">
        <v>0</v>
      </c>
      <c r="V75" s="96">
        <v>0.316970444446459</v>
      </c>
      <c r="W75" s="96">
        <v>0.38958955555354802</v>
      </c>
      <c r="X75" s="96">
        <v>0.47654000000000302</v>
      </c>
      <c r="Y75" s="96">
        <v>0</v>
      </c>
      <c r="Z75" s="96">
        <v>0.450840791098917</v>
      </c>
      <c r="AA75" s="96">
        <v>0.50223920890108897</v>
      </c>
    </row>
    <row r="76" spans="1:27" x14ac:dyDescent="0.25">
      <c r="A76" t="str">
        <f t="shared" si="1"/>
        <v>Feb</v>
      </c>
      <c r="B76" t="s">
        <v>594</v>
      </c>
      <c r="C76" s="96">
        <v>0.85474500000002196</v>
      </c>
      <c r="D76" s="96">
        <v>0</v>
      </c>
      <c r="E76" s="96">
        <v>0.81420109774210003</v>
      </c>
      <c r="F76" s="96">
        <v>0.895288902257945</v>
      </c>
      <c r="G76" s="96">
        <v>0.28773500000000501</v>
      </c>
      <c r="H76" s="96">
        <v>0</v>
      </c>
      <c r="I76" s="96">
        <v>0.25822350364964503</v>
      </c>
      <c r="J76" s="96">
        <v>0.317246496350365</v>
      </c>
      <c r="K76" s="96">
        <v>0.382355000000006</v>
      </c>
      <c r="L76" s="96">
        <v>0</v>
      </c>
      <c r="M76" s="96">
        <v>0.35089705157526002</v>
      </c>
      <c r="N76" s="96">
        <v>0.41381294842475302</v>
      </c>
      <c r="O76" t="s">
        <v>594</v>
      </c>
      <c r="P76" s="96">
        <v>0.86062000000001104</v>
      </c>
      <c r="Q76" s="96">
        <v>0</v>
      </c>
      <c r="R76" s="96">
        <v>0.82121278828083799</v>
      </c>
      <c r="S76" s="96">
        <v>0.90002721171918498</v>
      </c>
      <c r="T76" s="96">
        <v>0.28196000000000299</v>
      </c>
      <c r="U76" s="96">
        <v>0</v>
      </c>
      <c r="V76" s="96">
        <v>0.245650444446459</v>
      </c>
      <c r="W76" s="96">
        <v>0.31826955555354702</v>
      </c>
      <c r="X76" s="96">
        <v>0.38348000000000398</v>
      </c>
      <c r="Y76" s="96">
        <v>0</v>
      </c>
      <c r="Z76" s="96">
        <v>0.35778079109891697</v>
      </c>
      <c r="AA76" s="96">
        <v>0.40917920890109</v>
      </c>
    </row>
    <row r="77" spans="1:27" x14ac:dyDescent="0.25">
      <c r="A77" t="str">
        <f t="shared" si="1"/>
        <v>Feb</v>
      </c>
      <c r="B77" t="s">
        <v>595</v>
      </c>
      <c r="C77" s="96">
        <v>0.90377500000002398</v>
      </c>
      <c r="D77" s="96">
        <v>0</v>
      </c>
      <c r="E77" s="96">
        <v>0.86323109774210105</v>
      </c>
      <c r="F77" s="96">
        <v>0.94431890225794601</v>
      </c>
      <c r="G77" s="96">
        <v>0.26118499999999401</v>
      </c>
      <c r="H77" s="96">
        <v>0</v>
      </c>
      <c r="I77" s="96">
        <v>0.23167350364963399</v>
      </c>
      <c r="J77" s="96">
        <v>0.29069649635035399</v>
      </c>
      <c r="K77" s="96">
        <v>0.40162000000000803</v>
      </c>
      <c r="L77" s="96">
        <v>0</v>
      </c>
      <c r="M77" s="96">
        <v>0.370162051575262</v>
      </c>
      <c r="N77" s="96">
        <v>0.433077948424755</v>
      </c>
      <c r="O77" t="s">
        <v>595</v>
      </c>
      <c r="P77" s="96">
        <v>0.90480000000001204</v>
      </c>
      <c r="Q77" s="96">
        <v>0</v>
      </c>
      <c r="R77" s="96">
        <v>0.86539278828083799</v>
      </c>
      <c r="S77" s="96">
        <v>0.94420721171918498</v>
      </c>
      <c r="T77" s="96">
        <v>0.28556000000000198</v>
      </c>
      <c r="U77" s="96">
        <v>0</v>
      </c>
      <c r="V77" s="96">
        <v>0.249250444446458</v>
      </c>
      <c r="W77" s="96">
        <v>0.32186955555354602</v>
      </c>
      <c r="X77" s="96">
        <v>0.405920000000005</v>
      </c>
      <c r="Y77" s="96">
        <v>0</v>
      </c>
      <c r="Z77" s="96">
        <v>0.38022079109891799</v>
      </c>
      <c r="AA77" s="96">
        <v>0.43161920890109101</v>
      </c>
    </row>
    <row r="78" spans="1:27" x14ac:dyDescent="0.25">
      <c r="A78" t="str">
        <f t="shared" si="1"/>
        <v>Feb</v>
      </c>
      <c r="B78" t="s">
        <v>596</v>
      </c>
      <c r="C78" s="96">
        <v>0.90759999999999097</v>
      </c>
      <c r="D78" s="96">
        <v>0</v>
      </c>
      <c r="E78" s="96">
        <v>0.866002833974305</v>
      </c>
      <c r="F78" s="96">
        <v>0.94919716602567605</v>
      </c>
      <c r="G78" s="96">
        <v>0.23400000000000101</v>
      </c>
      <c r="H78" s="96">
        <v>0</v>
      </c>
      <c r="I78" s="96">
        <v>0.203721843606891</v>
      </c>
      <c r="J78" s="96">
        <v>0.26427815639310998</v>
      </c>
      <c r="K78" s="96">
        <v>0.40849999999999198</v>
      </c>
      <c r="L78" s="96">
        <v>0</v>
      </c>
      <c r="M78" s="96">
        <v>0.37622482591519102</v>
      </c>
      <c r="N78" s="96">
        <v>0.440775174084793</v>
      </c>
      <c r="O78" t="s">
        <v>596</v>
      </c>
      <c r="P78" s="96">
        <v>0.91817142857141798</v>
      </c>
      <c r="Q78" s="96">
        <v>0</v>
      </c>
      <c r="R78" s="96">
        <v>0.87836413337958696</v>
      </c>
      <c r="S78" s="96">
        <v>0.957978723763248</v>
      </c>
      <c r="T78" s="96">
        <v>0.258885714285711</v>
      </c>
      <c r="U78" s="96">
        <v>6.10310809319911E-40</v>
      </c>
      <c r="V78" s="96">
        <v>0.22220752435173899</v>
      </c>
      <c r="W78" s="96">
        <v>0.29556390421968298</v>
      </c>
      <c r="X78" s="96">
        <v>0.41529999999999401</v>
      </c>
      <c r="Y78" s="96">
        <v>0</v>
      </c>
      <c r="Z78" s="96">
        <v>0.38933987873558301</v>
      </c>
      <c r="AA78" s="96">
        <v>0.441260121264405</v>
      </c>
    </row>
    <row r="79" spans="1:27" x14ac:dyDescent="0.25">
      <c r="A79" t="str">
        <f t="shared" si="1"/>
        <v>Feb</v>
      </c>
      <c r="B79" t="s">
        <v>597</v>
      </c>
      <c r="C79" s="96">
        <v>0.913320000000027</v>
      </c>
      <c r="D79" s="96">
        <v>0</v>
      </c>
      <c r="E79" s="96">
        <v>0.87277609774210496</v>
      </c>
      <c r="F79" s="96">
        <v>0.95386390225795004</v>
      </c>
      <c r="G79" s="96">
        <v>0.21421500000000299</v>
      </c>
      <c r="H79" s="96">
        <v>9.8645859299165497E-39</v>
      </c>
      <c r="I79" s="96">
        <v>0.184703503649643</v>
      </c>
      <c r="J79" s="96">
        <v>0.243726496350363</v>
      </c>
      <c r="K79" s="96">
        <v>0.40185500000000901</v>
      </c>
      <c r="L79" s="96">
        <v>0</v>
      </c>
      <c r="M79" s="96">
        <v>0.37039705157526198</v>
      </c>
      <c r="N79" s="96">
        <v>0.43331294842475498</v>
      </c>
      <c r="O79" t="s">
        <v>597</v>
      </c>
      <c r="P79" s="96">
        <v>0.91072000000001296</v>
      </c>
      <c r="Q79" s="96">
        <v>0</v>
      </c>
      <c r="R79" s="96">
        <v>0.87131278828084002</v>
      </c>
      <c r="S79" s="96">
        <v>0.95012721171918701</v>
      </c>
      <c r="T79" s="96">
        <v>0.22789000000000401</v>
      </c>
      <c r="U79" s="96">
        <v>1.72208403403656E-32</v>
      </c>
      <c r="V79" s="96">
        <v>0.19158044444646</v>
      </c>
      <c r="W79" s="96">
        <v>0.26419955555354802</v>
      </c>
      <c r="X79" s="96">
        <v>0.40743000000000501</v>
      </c>
      <c r="Y79" s="96">
        <v>0</v>
      </c>
      <c r="Z79" s="96">
        <v>0.381730791098919</v>
      </c>
      <c r="AA79" s="96">
        <v>0.43312920890109102</v>
      </c>
    </row>
    <row r="80" spans="1:27" x14ac:dyDescent="0.25">
      <c r="A80" t="str">
        <f t="shared" si="1"/>
        <v>Feb</v>
      </c>
      <c r="B80" t="s">
        <v>598</v>
      </c>
      <c r="C80" s="96">
        <v>0.90537500000002702</v>
      </c>
      <c r="D80" s="96">
        <v>0</v>
      </c>
      <c r="E80" s="96">
        <v>0.86483109774210398</v>
      </c>
      <c r="F80" s="96">
        <v>0.94591890225794895</v>
      </c>
      <c r="G80" s="96">
        <v>0.216504999999999</v>
      </c>
      <c r="H80" s="96">
        <v>2.1190616837945199E-39</v>
      </c>
      <c r="I80" s="96">
        <v>0.18699350364963899</v>
      </c>
      <c r="J80" s="96">
        <v>0.24601649635035899</v>
      </c>
      <c r="K80" s="96">
        <v>0.39678500000000699</v>
      </c>
      <c r="L80" s="96">
        <v>0</v>
      </c>
      <c r="M80" s="96">
        <v>0.36532705157526002</v>
      </c>
      <c r="N80" s="96">
        <v>0.42824294842475302</v>
      </c>
      <c r="O80" t="s">
        <v>598</v>
      </c>
      <c r="P80" s="96">
        <v>0.87840000000001195</v>
      </c>
      <c r="Q80" s="96">
        <v>0</v>
      </c>
      <c r="R80" s="96">
        <v>0.83899278828083801</v>
      </c>
      <c r="S80" s="96">
        <v>0.917807211719185</v>
      </c>
      <c r="T80" s="96">
        <v>0.21243000000000101</v>
      </c>
      <c r="U80" s="96">
        <v>1.06952153867756E-28</v>
      </c>
      <c r="V80" s="96">
        <v>0.176120444446457</v>
      </c>
      <c r="W80" s="96">
        <v>0.24873955555354499</v>
      </c>
      <c r="X80" s="96">
        <v>0.39236000000000398</v>
      </c>
      <c r="Y80" s="96">
        <v>0</v>
      </c>
      <c r="Z80" s="96">
        <v>0.36666079109891803</v>
      </c>
      <c r="AA80" s="96">
        <v>0.41805920890109</v>
      </c>
    </row>
    <row r="81" spans="1:27" x14ac:dyDescent="0.25">
      <c r="A81" t="str">
        <f t="shared" si="1"/>
        <v>Feb</v>
      </c>
      <c r="B81" t="s">
        <v>599</v>
      </c>
      <c r="C81" s="96">
        <v>0.883225200256752</v>
      </c>
      <c r="D81" s="96">
        <v>0</v>
      </c>
      <c r="E81" s="96">
        <v>0.84246747896860397</v>
      </c>
      <c r="F81" s="96">
        <v>0.92398292154490003</v>
      </c>
      <c r="G81" s="96">
        <v>0.213009132114171</v>
      </c>
      <c r="H81" s="96">
        <v>4.6650825828767101E-38</v>
      </c>
      <c r="I81" s="96">
        <v>0.18334199905449799</v>
      </c>
      <c r="J81" s="96">
        <v>0.242676265173844</v>
      </c>
      <c r="K81" s="96">
        <v>0.399992747225691</v>
      </c>
      <c r="L81" s="96">
        <v>0</v>
      </c>
      <c r="M81" s="96">
        <v>0.368368896959965</v>
      </c>
      <c r="N81" s="96">
        <v>0.43161659749141701</v>
      </c>
      <c r="O81" t="s">
        <v>599</v>
      </c>
      <c r="P81" s="96">
        <v>0.86717683997300399</v>
      </c>
      <c r="Q81" s="96">
        <v>0</v>
      </c>
      <c r="R81" s="96">
        <v>0.82732298233611301</v>
      </c>
      <c r="S81" s="96">
        <v>0.90703069760989496</v>
      </c>
      <c r="T81" s="96">
        <v>0.213580193562907</v>
      </c>
      <c r="U81" s="96">
        <v>2.1169111679135498E-28</v>
      </c>
      <c r="V81" s="96">
        <v>0.176859101286651</v>
      </c>
      <c r="W81" s="96">
        <v>0.250301285839163</v>
      </c>
      <c r="X81" s="96">
        <v>0.39643470627954602</v>
      </c>
      <c r="Y81" s="96">
        <v>0</v>
      </c>
      <c r="Z81" s="96">
        <v>0.37044421955789097</v>
      </c>
      <c r="AA81" s="96">
        <v>0.42242519300120102</v>
      </c>
    </row>
    <row r="82" spans="1:27" x14ac:dyDescent="0.25">
      <c r="A82" t="str">
        <f t="shared" si="1"/>
        <v>Feb</v>
      </c>
      <c r="B82" t="s">
        <v>600</v>
      </c>
      <c r="C82" s="96">
        <v>0.914405000000026</v>
      </c>
      <c r="D82" s="96">
        <v>0</v>
      </c>
      <c r="E82" s="96">
        <v>0.87386109774210396</v>
      </c>
      <c r="F82" s="96">
        <v>0.95494890225794904</v>
      </c>
      <c r="G82" s="96">
        <v>0.21590500000000301</v>
      </c>
      <c r="H82" s="96">
        <v>3.1726062778870603E-39</v>
      </c>
      <c r="I82" s="96">
        <v>0.18639350364964299</v>
      </c>
      <c r="J82" s="96">
        <v>0.245416496350363</v>
      </c>
      <c r="K82" s="96">
        <v>0.415555000000009</v>
      </c>
      <c r="L82" s="96">
        <v>0</v>
      </c>
      <c r="M82" s="96">
        <v>0.38409705157526303</v>
      </c>
      <c r="N82" s="96">
        <v>0.44701294842475597</v>
      </c>
      <c r="O82" t="s">
        <v>600</v>
      </c>
      <c r="P82" s="96">
        <v>0.91078000000001302</v>
      </c>
      <c r="Q82" s="96">
        <v>0</v>
      </c>
      <c r="R82" s="96">
        <v>0.87137278828083897</v>
      </c>
      <c r="S82" s="96">
        <v>0.95018721171918596</v>
      </c>
      <c r="T82" s="96">
        <v>0.21543000000000301</v>
      </c>
      <c r="U82" s="96">
        <v>2.0345210296130501E-29</v>
      </c>
      <c r="V82" s="96">
        <v>0.179120444446459</v>
      </c>
      <c r="W82" s="96">
        <v>0.25173955555354699</v>
      </c>
      <c r="X82" s="96">
        <v>0.41098000000000501</v>
      </c>
      <c r="Y82" s="96">
        <v>0</v>
      </c>
      <c r="Z82" s="96">
        <v>0.385280791098919</v>
      </c>
      <c r="AA82" s="96">
        <v>0.43667920890109102</v>
      </c>
    </row>
    <row r="83" spans="1:27" x14ac:dyDescent="0.25">
      <c r="A83" t="str">
        <f t="shared" si="1"/>
        <v>Feb</v>
      </c>
      <c r="B83" t="s">
        <v>601</v>
      </c>
      <c r="C83" s="96">
        <v>0.90904500000002797</v>
      </c>
      <c r="D83" s="96">
        <v>0</v>
      </c>
      <c r="E83" s="96">
        <v>0.86850109774210504</v>
      </c>
      <c r="F83" s="96">
        <v>0.94958890225795001</v>
      </c>
      <c r="G83" s="96">
        <v>0.22728500000000501</v>
      </c>
      <c r="H83" s="96">
        <v>0</v>
      </c>
      <c r="I83" s="96">
        <v>0.19777350364964499</v>
      </c>
      <c r="J83" s="96">
        <v>0.256796496350364</v>
      </c>
      <c r="K83" s="96">
        <v>0.40027000000000901</v>
      </c>
      <c r="L83" s="96">
        <v>0</v>
      </c>
      <c r="M83" s="96">
        <v>0.36881205157526198</v>
      </c>
      <c r="N83" s="96">
        <v>0.43172794842475498</v>
      </c>
      <c r="O83" t="s">
        <v>601</v>
      </c>
      <c r="P83" s="96">
        <v>0.88467000000001295</v>
      </c>
      <c r="Q83" s="96">
        <v>0</v>
      </c>
      <c r="R83" s="96">
        <v>0.84526278828084001</v>
      </c>
      <c r="S83" s="96">
        <v>0.924077211719187</v>
      </c>
      <c r="T83" s="96">
        <v>0.22446000000000399</v>
      </c>
      <c r="U83" s="96">
        <v>1.2426144304356199E-31</v>
      </c>
      <c r="V83" s="96">
        <v>0.18815044444646001</v>
      </c>
      <c r="W83" s="96">
        <v>0.26076955555354803</v>
      </c>
      <c r="X83" s="96">
        <v>0.39662000000000502</v>
      </c>
      <c r="Y83" s="96">
        <v>0</v>
      </c>
      <c r="Z83" s="96">
        <v>0.37092079109891901</v>
      </c>
      <c r="AA83" s="96">
        <v>0.42231920890109098</v>
      </c>
    </row>
    <row r="84" spans="1:27" x14ac:dyDescent="0.25">
      <c r="A84" t="str">
        <f t="shared" si="1"/>
        <v>Feb</v>
      </c>
      <c r="B84" t="s">
        <v>602</v>
      </c>
      <c r="C84" s="96">
        <v>0.91444993335580804</v>
      </c>
      <c r="D84" s="96">
        <v>0</v>
      </c>
      <c r="E84" s="96">
        <v>0.87447428834581598</v>
      </c>
      <c r="F84" s="96">
        <v>0.9544255783658</v>
      </c>
      <c r="G84" s="96">
        <v>0.247703577709217</v>
      </c>
      <c r="H84" s="96">
        <v>0</v>
      </c>
      <c r="I84" s="96">
        <v>0.218605710061682</v>
      </c>
      <c r="J84" s="96">
        <v>0.276801445356753</v>
      </c>
      <c r="K84" s="96">
        <v>0.397779743672941</v>
      </c>
      <c r="L84" s="96">
        <v>0</v>
      </c>
      <c r="M84" s="96">
        <v>0.36676270513110798</v>
      </c>
      <c r="N84" s="96">
        <v>0.42879678221477402</v>
      </c>
      <c r="O84" t="s">
        <v>602</v>
      </c>
      <c r="P84" s="96">
        <v>0.90336537132988903</v>
      </c>
      <c r="Q84" s="96">
        <v>0</v>
      </c>
      <c r="R84" s="96">
        <v>0.86487052710761703</v>
      </c>
      <c r="S84" s="96">
        <v>0.94186021555216104</v>
      </c>
      <c r="T84" s="96">
        <v>0.24455302245250701</v>
      </c>
      <c r="U84" s="96">
        <v>2.4657668748839801E-38</v>
      </c>
      <c r="V84" s="96">
        <v>0.20908411653817199</v>
      </c>
      <c r="W84" s="96">
        <v>0.28002192836684098</v>
      </c>
      <c r="X84" s="96">
        <v>0.38644589810017699</v>
      </c>
      <c r="Y84" s="96">
        <v>0</v>
      </c>
      <c r="Z84" s="96">
        <v>0.36134168493399699</v>
      </c>
      <c r="AA84" s="96">
        <v>0.41155011126635799</v>
      </c>
    </row>
    <row r="85" spans="1:27" x14ac:dyDescent="0.25">
      <c r="A85" t="str">
        <f t="shared" si="1"/>
        <v>Feb</v>
      </c>
      <c r="B85" t="s">
        <v>603</v>
      </c>
      <c r="C85" s="96">
        <v>0.87744035016700195</v>
      </c>
      <c r="D85" s="96">
        <v>0</v>
      </c>
      <c r="E85" s="96">
        <v>0.83650623202910102</v>
      </c>
      <c r="F85" s="96">
        <v>0.91837446830490299</v>
      </c>
      <c r="G85" s="96">
        <v>0.223391941843787</v>
      </c>
      <c r="H85" s="96">
        <v>8.50897651510079E-41</v>
      </c>
      <c r="I85" s="96">
        <v>0.19359641130144001</v>
      </c>
      <c r="J85" s="96">
        <v>0.25318747238613398</v>
      </c>
      <c r="K85" s="96">
        <v>0.417825264611143</v>
      </c>
      <c r="L85" s="96">
        <v>0</v>
      </c>
      <c r="M85" s="96">
        <v>0.38606454831396098</v>
      </c>
      <c r="N85" s="96">
        <v>0.44958598090832602</v>
      </c>
      <c r="O85" t="s">
        <v>603</v>
      </c>
      <c r="P85" s="96">
        <v>0.87310000000000898</v>
      </c>
      <c r="Q85" s="96">
        <v>0</v>
      </c>
      <c r="R85" s="96">
        <v>0.83280803410495396</v>
      </c>
      <c r="S85" s="96">
        <v>0.913391965895064</v>
      </c>
      <c r="T85" s="96">
        <v>0.23187700364298799</v>
      </c>
      <c r="U85" s="96">
        <v>3.26211714366938E-32</v>
      </c>
      <c r="V85" s="96">
        <v>0.19475224118951601</v>
      </c>
      <c r="W85" s="96">
        <v>0.26900176609645998</v>
      </c>
      <c r="X85" s="96">
        <v>0.41770428051002201</v>
      </c>
      <c r="Y85" s="96">
        <v>0</v>
      </c>
      <c r="Z85" s="96">
        <v>0.39142808375823201</v>
      </c>
      <c r="AA85" s="96">
        <v>0.443980477261813</v>
      </c>
    </row>
    <row r="86" spans="1:27" x14ac:dyDescent="0.25">
      <c r="A86" t="s">
        <v>481</v>
      </c>
      <c r="B86" t="s">
        <v>604</v>
      </c>
      <c r="C86" s="96">
        <v>0.84858500000002701</v>
      </c>
      <c r="D86" s="96">
        <v>0</v>
      </c>
      <c r="E86" s="96">
        <v>0.80804109774210398</v>
      </c>
      <c r="F86" s="96">
        <v>0.88912890225794905</v>
      </c>
      <c r="G86" s="96">
        <v>0.33893499999999699</v>
      </c>
      <c r="H86" s="96">
        <v>0</v>
      </c>
      <c r="I86" s="96">
        <v>0.309423503649637</v>
      </c>
      <c r="J86" s="96">
        <v>0.36844649635035698</v>
      </c>
      <c r="K86" s="96">
        <v>0.404285000000008</v>
      </c>
      <c r="L86" s="96">
        <v>0</v>
      </c>
      <c r="M86" s="96">
        <v>0.37282705157526203</v>
      </c>
      <c r="N86" s="96">
        <v>0.43574294842475503</v>
      </c>
      <c r="O86" t="s">
        <v>604</v>
      </c>
      <c r="P86" s="96">
        <v>0.83941000000001398</v>
      </c>
      <c r="Q86" s="96">
        <v>0</v>
      </c>
      <c r="R86" s="96">
        <v>0.80000278828084004</v>
      </c>
      <c r="S86" s="96">
        <v>0.87881721171918703</v>
      </c>
      <c r="T86" s="96">
        <v>0.33816000000000201</v>
      </c>
      <c r="U86" s="96">
        <v>0</v>
      </c>
      <c r="V86" s="96">
        <v>0.30185044444645798</v>
      </c>
      <c r="W86" s="96">
        <v>0.374469555553546</v>
      </c>
      <c r="X86" s="96">
        <v>0.40951000000000498</v>
      </c>
      <c r="Y86" s="96">
        <v>0</v>
      </c>
      <c r="Z86" s="96">
        <v>0.38381079109891902</v>
      </c>
      <c r="AA86" s="96">
        <v>0.43520920890109099</v>
      </c>
    </row>
    <row r="87" spans="1:27" x14ac:dyDescent="0.25">
      <c r="A87" t="str">
        <f t="shared" ref="A87:A127" si="2">A86</f>
        <v>Mar</v>
      </c>
      <c r="B87" t="s">
        <v>605</v>
      </c>
      <c r="C87" s="96">
        <v>0.94092500000002</v>
      </c>
      <c r="D87" s="96">
        <v>0</v>
      </c>
      <c r="E87" s="96">
        <v>0.90038109774209796</v>
      </c>
      <c r="F87" s="96">
        <v>0.98146890225794203</v>
      </c>
      <c r="G87" s="96">
        <v>0.25072</v>
      </c>
      <c r="H87" s="96">
        <v>0</v>
      </c>
      <c r="I87" s="96">
        <v>0.22120850364964101</v>
      </c>
      <c r="J87" s="96">
        <v>0.28023149635035999</v>
      </c>
      <c r="K87" s="96">
        <v>0.41289500000000701</v>
      </c>
      <c r="L87" s="96">
        <v>0</v>
      </c>
      <c r="M87" s="96">
        <v>0.38143705157525998</v>
      </c>
      <c r="N87" s="96">
        <v>0.44435294842475298</v>
      </c>
      <c r="O87" t="s">
        <v>605</v>
      </c>
      <c r="P87" s="96">
        <v>0.95020000000001104</v>
      </c>
      <c r="Q87" s="96">
        <v>0</v>
      </c>
      <c r="R87" s="96">
        <v>0.91079278828083798</v>
      </c>
      <c r="S87" s="96">
        <v>0.98960721171918498</v>
      </c>
      <c r="T87" s="96">
        <v>0.24977000000000099</v>
      </c>
      <c r="U87" s="96">
        <v>3.5267826206157602E-38</v>
      </c>
      <c r="V87" s="96">
        <v>0.21346044444645701</v>
      </c>
      <c r="W87" s="96">
        <v>0.28607955555354497</v>
      </c>
      <c r="X87" s="96">
        <v>0.41187000000000401</v>
      </c>
      <c r="Y87" s="96">
        <v>0</v>
      </c>
      <c r="Z87" s="96">
        <v>0.386170791098918</v>
      </c>
      <c r="AA87" s="96">
        <v>0.43756920890109102</v>
      </c>
    </row>
    <row r="88" spans="1:27" x14ac:dyDescent="0.25">
      <c r="A88" t="str">
        <f t="shared" si="2"/>
        <v>Mar</v>
      </c>
      <c r="B88" t="s">
        <v>606</v>
      </c>
      <c r="C88" s="96">
        <v>0.92717000000002403</v>
      </c>
      <c r="D88" s="96">
        <v>0</v>
      </c>
      <c r="E88" s="96">
        <v>0.88662609774210099</v>
      </c>
      <c r="F88" s="96">
        <v>0.96771390225794596</v>
      </c>
      <c r="G88" s="96">
        <v>0.29005999999999499</v>
      </c>
      <c r="H88" s="96">
        <v>0</v>
      </c>
      <c r="I88" s="96">
        <v>0.260548503649635</v>
      </c>
      <c r="J88" s="96">
        <v>0.31957149635035498</v>
      </c>
      <c r="K88" s="96">
        <v>0.40879500000000701</v>
      </c>
      <c r="L88" s="96">
        <v>0</v>
      </c>
      <c r="M88" s="96">
        <v>0.37733705157525999</v>
      </c>
      <c r="N88" s="96">
        <v>0.44025294842475299</v>
      </c>
      <c r="O88" t="s">
        <v>606</v>
      </c>
      <c r="P88" s="96">
        <v>0.936620000000013</v>
      </c>
      <c r="Q88" s="96">
        <v>0</v>
      </c>
      <c r="R88" s="96">
        <v>0.89721278828083995</v>
      </c>
      <c r="S88" s="96">
        <v>0.97602721171918705</v>
      </c>
      <c r="T88" s="96">
        <v>0.295410000000003</v>
      </c>
      <c r="U88" s="96">
        <v>0</v>
      </c>
      <c r="V88" s="96">
        <v>0.25910044444645902</v>
      </c>
      <c r="W88" s="96">
        <v>0.33171955555354699</v>
      </c>
      <c r="X88" s="96">
        <v>0.41002000000000499</v>
      </c>
      <c r="Y88" s="96">
        <v>0</v>
      </c>
      <c r="Z88" s="96">
        <v>0.38432079109891798</v>
      </c>
      <c r="AA88" s="96">
        <v>0.435719208901091</v>
      </c>
    </row>
    <row r="89" spans="1:27" x14ac:dyDescent="0.25">
      <c r="A89" t="str">
        <f t="shared" si="2"/>
        <v>Mar</v>
      </c>
      <c r="B89" t="s">
        <v>607</v>
      </c>
      <c r="C89" s="96">
        <v>0.95165000000001998</v>
      </c>
      <c r="D89" s="96">
        <v>0</v>
      </c>
      <c r="E89" s="96">
        <v>0.91110609774209705</v>
      </c>
      <c r="F89" s="96">
        <v>0.99219390225794202</v>
      </c>
      <c r="G89" s="96">
        <v>0.30029499999999798</v>
      </c>
      <c r="H89" s="96">
        <v>0</v>
      </c>
      <c r="I89" s="96">
        <v>0.27078350364963799</v>
      </c>
      <c r="J89" s="96">
        <v>0.32980649635035802</v>
      </c>
      <c r="K89" s="96">
        <v>0.411615000000006</v>
      </c>
      <c r="L89" s="96">
        <v>0</v>
      </c>
      <c r="M89" s="96">
        <v>0.38015705157525997</v>
      </c>
      <c r="N89" s="96">
        <v>0.44307294842475298</v>
      </c>
      <c r="O89" t="s">
        <v>607</v>
      </c>
      <c r="P89" s="96">
        <v>0.96440000000001203</v>
      </c>
      <c r="Q89" s="96">
        <v>0</v>
      </c>
      <c r="R89" s="96">
        <v>0.92499278828083797</v>
      </c>
      <c r="S89" s="96">
        <v>1.0038072117191901</v>
      </c>
      <c r="T89" s="96">
        <v>0.31312000000000401</v>
      </c>
      <c r="U89" s="96">
        <v>0</v>
      </c>
      <c r="V89" s="96">
        <v>0.27681044444646002</v>
      </c>
      <c r="W89" s="96">
        <v>0.34942955555354799</v>
      </c>
      <c r="X89" s="96">
        <v>0.414190000000005</v>
      </c>
      <c r="Y89" s="96">
        <v>0</v>
      </c>
      <c r="Z89" s="96">
        <v>0.38849079109891799</v>
      </c>
      <c r="AA89" s="96">
        <v>0.43988920890109101</v>
      </c>
    </row>
    <row r="90" spans="1:27" x14ac:dyDescent="0.25">
      <c r="A90" t="str">
        <f t="shared" si="2"/>
        <v>Mar</v>
      </c>
      <c r="B90" t="s">
        <v>608</v>
      </c>
      <c r="C90" s="96">
        <v>0.92501000000002298</v>
      </c>
      <c r="D90" s="96">
        <v>0</v>
      </c>
      <c r="E90" s="96">
        <v>0.88446609774210005</v>
      </c>
      <c r="F90" s="96">
        <v>0.96555390225794502</v>
      </c>
      <c r="G90" s="96">
        <v>0.254319999999992</v>
      </c>
      <c r="H90" s="96">
        <v>0</v>
      </c>
      <c r="I90" s="96">
        <v>0.22480850364963301</v>
      </c>
      <c r="J90" s="96">
        <v>0.28383149635035199</v>
      </c>
      <c r="K90" s="96">
        <v>0.39907500000000701</v>
      </c>
      <c r="L90" s="96">
        <v>0</v>
      </c>
      <c r="M90" s="96">
        <v>0.36761705157526098</v>
      </c>
      <c r="N90" s="96">
        <v>0.43053294842475398</v>
      </c>
      <c r="O90" t="s">
        <v>608</v>
      </c>
      <c r="P90" s="96">
        <v>0.93796000000001301</v>
      </c>
      <c r="Q90" s="96">
        <v>0</v>
      </c>
      <c r="R90" s="96">
        <v>0.89855278828083895</v>
      </c>
      <c r="S90" s="96">
        <v>0.97736721171918595</v>
      </c>
      <c r="T90" s="96">
        <v>0.26292000000000199</v>
      </c>
      <c r="U90" s="96">
        <v>0</v>
      </c>
      <c r="V90" s="96">
        <v>0.226610444446458</v>
      </c>
      <c r="W90" s="96">
        <v>0.29922955555354602</v>
      </c>
      <c r="X90" s="96">
        <v>0.402200000000005</v>
      </c>
      <c r="Y90" s="96">
        <v>0</v>
      </c>
      <c r="Z90" s="96">
        <v>0.37650079109891899</v>
      </c>
      <c r="AA90" s="96">
        <v>0.42789920890109101</v>
      </c>
    </row>
    <row r="91" spans="1:27" x14ac:dyDescent="0.25">
      <c r="A91" t="str">
        <f t="shared" si="2"/>
        <v>Mar</v>
      </c>
      <c r="B91" t="s">
        <v>609</v>
      </c>
      <c r="C91" s="96">
        <v>0.97095000000002496</v>
      </c>
      <c r="D91" s="96">
        <v>0</v>
      </c>
      <c r="E91" s="96">
        <v>0.93040609774210203</v>
      </c>
      <c r="F91" s="96">
        <v>1.0114939022579501</v>
      </c>
      <c r="G91" s="96">
        <v>0.34573499999999902</v>
      </c>
      <c r="H91" s="96">
        <v>0</v>
      </c>
      <c r="I91" s="96">
        <v>0.31622350364963903</v>
      </c>
      <c r="J91" s="96">
        <v>0.375246496350359</v>
      </c>
      <c r="K91" s="96">
        <v>0.41020500000000698</v>
      </c>
      <c r="L91" s="96">
        <v>0</v>
      </c>
      <c r="M91" s="96">
        <v>0.37874705157526101</v>
      </c>
      <c r="N91" s="96">
        <v>0.44166294842475301</v>
      </c>
      <c r="O91" t="s">
        <v>609</v>
      </c>
      <c r="P91" s="96">
        <v>0.95620000000001304</v>
      </c>
      <c r="Q91" s="96">
        <v>0</v>
      </c>
      <c r="R91" s="96">
        <v>0.91679278828083899</v>
      </c>
      <c r="S91" s="96">
        <v>0.99560721171918598</v>
      </c>
      <c r="T91" s="96">
        <v>0.34646000000000399</v>
      </c>
      <c r="U91" s="96">
        <v>0</v>
      </c>
      <c r="V91" s="96">
        <v>0.31015044444646001</v>
      </c>
      <c r="W91" s="96">
        <v>0.38276955555354802</v>
      </c>
      <c r="X91" s="96">
        <v>0.41188000000000502</v>
      </c>
      <c r="Y91" s="96">
        <v>0</v>
      </c>
      <c r="Z91" s="96">
        <v>0.38618079109891801</v>
      </c>
      <c r="AA91" s="96">
        <v>0.43757920890109098</v>
      </c>
    </row>
    <row r="92" spans="1:27" x14ac:dyDescent="0.25">
      <c r="A92" t="str">
        <f t="shared" si="2"/>
        <v>Mar</v>
      </c>
      <c r="B92" t="s">
        <v>610</v>
      </c>
      <c r="C92" s="96">
        <v>0</v>
      </c>
      <c r="D92" s="96" t="s">
        <v>526</v>
      </c>
      <c r="E92" s="96" t="s">
        <v>526</v>
      </c>
      <c r="F92" s="96" t="s">
        <v>526</v>
      </c>
      <c r="G92" s="96">
        <v>0</v>
      </c>
      <c r="H92" s="96" t="s">
        <v>526</v>
      </c>
      <c r="I92" s="96" t="s">
        <v>526</v>
      </c>
      <c r="J92" s="96" t="s">
        <v>526</v>
      </c>
      <c r="K92" s="96">
        <v>0</v>
      </c>
      <c r="L92" s="96" t="s">
        <v>526</v>
      </c>
      <c r="M92" s="96" t="s">
        <v>526</v>
      </c>
      <c r="N92" s="96" t="s">
        <v>526</v>
      </c>
      <c r="O92" t="s">
        <v>610</v>
      </c>
      <c r="P92" s="96">
        <v>0</v>
      </c>
      <c r="Q92" s="96" t="s">
        <v>526</v>
      </c>
      <c r="R92" s="96" t="s">
        <v>526</v>
      </c>
      <c r="S92" s="96" t="s">
        <v>526</v>
      </c>
      <c r="T92" s="96">
        <v>0</v>
      </c>
      <c r="U92" s="96" t="s">
        <v>526</v>
      </c>
      <c r="V92" s="96" t="s">
        <v>526</v>
      </c>
      <c r="W92" s="96" t="s">
        <v>526</v>
      </c>
      <c r="X92" s="96">
        <v>0</v>
      </c>
      <c r="Y92" s="96" t="s">
        <v>526</v>
      </c>
      <c r="Z92" s="96" t="s">
        <v>526</v>
      </c>
      <c r="AA92" s="96" t="s">
        <v>526</v>
      </c>
    </row>
    <row r="93" spans="1:27" x14ac:dyDescent="0.25">
      <c r="A93" t="str">
        <f t="shared" si="2"/>
        <v>Mar</v>
      </c>
      <c r="B93" t="s">
        <v>611</v>
      </c>
      <c r="C93" s="96">
        <v>0.95946500000002699</v>
      </c>
      <c r="D93" s="96">
        <v>0</v>
      </c>
      <c r="E93" s="96">
        <v>0.91892109774210395</v>
      </c>
      <c r="F93" s="96">
        <v>1.0000089022579499</v>
      </c>
      <c r="G93" s="96">
        <v>0.207315000000004</v>
      </c>
      <c r="H93" s="96">
        <v>9.7562509151083194E-37</v>
      </c>
      <c r="I93" s="96">
        <v>0.17780350364964401</v>
      </c>
      <c r="J93" s="96">
        <v>0.23682649635036401</v>
      </c>
      <c r="K93" s="96">
        <v>0.415190000000009</v>
      </c>
      <c r="L93" s="96">
        <v>0</v>
      </c>
      <c r="M93" s="96">
        <v>0.38373205157526202</v>
      </c>
      <c r="N93" s="96">
        <v>0.44664794842475503</v>
      </c>
      <c r="O93" t="s">
        <v>611</v>
      </c>
      <c r="P93" s="96">
        <v>0.98264000000001495</v>
      </c>
      <c r="Q93" s="96">
        <v>0</v>
      </c>
      <c r="R93" s="96">
        <v>0.94323278828084101</v>
      </c>
      <c r="S93" s="96">
        <v>1.0220472117191901</v>
      </c>
      <c r="T93" s="96">
        <v>0.20974000000000301</v>
      </c>
      <c r="U93" s="96">
        <v>4.6668302933336099E-28</v>
      </c>
      <c r="V93" s="96">
        <v>0.173430444446459</v>
      </c>
      <c r="W93" s="96">
        <v>0.24604955555354699</v>
      </c>
      <c r="X93" s="96">
        <v>0.41809000000000501</v>
      </c>
      <c r="Y93" s="96">
        <v>0</v>
      </c>
      <c r="Z93" s="96">
        <v>0.392390791098919</v>
      </c>
      <c r="AA93" s="96">
        <v>0.44378920890109202</v>
      </c>
    </row>
    <row r="94" spans="1:27" x14ac:dyDescent="0.25">
      <c r="A94" t="str">
        <f t="shared" si="2"/>
        <v>Mar</v>
      </c>
      <c r="B94" t="s">
        <v>612</v>
      </c>
      <c r="C94" s="96">
        <v>0.97088500000002198</v>
      </c>
      <c r="D94" s="96">
        <v>0</v>
      </c>
      <c r="E94" s="96">
        <v>0.93034109774209905</v>
      </c>
      <c r="F94" s="96">
        <v>1.0114289022579399</v>
      </c>
      <c r="G94" s="96">
        <v>0.20404999999998999</v>
      </c>
      <c r="H94" s="96">
        <v>8.3914744040183997E-36</v>
      </c>
      <c r="I94" s="96">
        <v>0.174538503649631</v>
      </c>
      <c r="J94" s="96">
        <v>0.23356149635035001</v>
      </c>
      <c r="K94" s="96">
        <v>0.41180500000000803</v>
      </c>
      <c r="L94" s="96">
        <v>0</v>
      </c>
      <c r="M94" s="96">
        <v>0.380347051575262</v>
      </c>
      <c r="N94" s="96">
        <v>0.443262948424755</v>
      </c>
      <c r="O94" t="s">
        <v>612</v>
      </c>
      <c r="P94" s="96">
        <v>0.97806000000001203</v>
      </c>
      <c r="Q94" s="96">
        <v>0</v>
      </c>
      <c r="R94" s="96">
        <v>0.93865278828083798</v>
      </c>
      <c r="S94" s="96">
        <v>1.0174672117191901</v>
      </c>
      <c r="T94" s="96">
        <v>0.211150000000001</v>
      </c>
      <c r="U94" s="96">
        <v>2.1597629292644299E-28</v>
      </c>
      <c r="V94" s="96">
        <v>0.17484044444645699</v>
      </c>
      <c r="W94" s="96">
        <v>0.24745955555354501</v>
      </c>
      <c r="X94" s="96">
        <v>0.40693000000000401</v>
      </c>
      <c r="Y94" s="96">
        <v>0</v>
      </c>
      <c r="Z94" s="96">
        <v>0.381230791098918</v>
      </c>
      <c r="AA94" s="96">
        <v>0.43262920890109102</v>
      </c>
    </row>
    <row r="95" spans="1:27" x14ac:dyDescent="0.25">
      <c r="A95" t="str">
        <f t="shared" si="2"/>
        <v>Mar</v>
      </c>
      <c r="B95" t="s">
        <v>613</v>
      </c>
      <c r="C95" s="96">
        <v>0.990140000000023</v>
      </c>
      <c r="D95" s="96">
        <v>0</v>
      </c>
      <c r="E95" s="96">
        <v>0.94959609774210096</v>
      </c>
      <c r="F95" s="96">
        <v>1.0306839022579499</v>
      </c>
      <c r="G95" s="96">
        <v>0.21498500000000101</v>
      </c>
      <c r="H95" s="96">
        <v>5.8857182688628197E-39</v>
      </c>
      <c r="I95" s="96">
        <v>0.18547350364964099</v>
      </c>
      <c r="J95" s="96">
        <v>0.244496496350361</v>
      </c>
      <c r="K95" s="96">
        <v>0.44094000000000799</v>
      </c>
      <c r="L95" s="96">
        <v>0</v>
      </c>
      <c r="M95" s="96">
        <v>0.40948205157526202</v>
      </c>
      <c r="N95" s="96">
        <v>0.47239794842475502</v>
      </c>
      <c r="O95" t="s">
        <v>613</v>
      </c>
      <c r="P95" s="96">
        <v>0.99314000000001201</v>
      </c>
      <c r="Q95" s="96">
        <v>0</v>
      </c>
      <c r="R95" s="96">
        <v>0.95373278828083896</v>
      </c>
      <c r="S95" s="96">
        <v>1.0325472117191901</v>
      </c>
      <c r="T95" s="96">
        <v>0.23301000000000299</v>
      </c>
      <c r="U95" s="96">
        <v>8.6618603263493198E-34</v>
      </c>
      <c r="V95" s="96">
        <v>0.19670044444645901</v>
      </c>
      <c r="W95" s="96">
        <v>0.26931955555354697</v>
      </c>
      <c r="X95" s="96">
        <v>0.430290000000004</v>
      </c>
      <c r="Y95" s="96">
        <v>0</v>
      </c>
      <c r="Z95" s="96">
        <v>0.40459079109891799</v>
      </c>
      <c r="AA95" s="96">
        <v>0.45598920890109101</v>
      </c>
    </row>
    <row r="96" spans="1:27" x14ac:dyDescent="0.25">
      <c r="A96" t="str">
        <f t="shared" si="2"/>
        <v>Mar</v>
      </c>
      <c r="B96" t="s">
        <v>614</v>
      </c>
      <c r="C96" s="96">
        <v>0.96329999999999405</v>
      </c>
      <c r="D96" s="96">
        <v>0</v>
      </c>
      <c r="E96" s="96">
        <v>0.92170283397430897</v>
      </c>
      <c r="F96" s="96">
        <v>1.00489716602568</v>
      </c>
      <c r="G96" s="96">
        <v>0.20549999999999999</v>
      </c>
      <c r="H96" s="96">
        <v>9.7763461463910105E-35</v>
      </c>
      <c r="I96" s="96">
        <v>0.175221843606891</v>
      </c>
      <c r="J96" s="96">
        <v>0.23577815639310901</v>
      </c>
      <c r="K96" s="96">
        <v>0.41149999999999398</v>
      </c>
      <c r="L96" s="96">
        <v>0</v>
      </c>
      <c r="M96" s="96">
        <v>0.37922482591519302</v>
      </c>
      <c r="N96" s="96">
        <v>0.443775174084795</v>
      </c>
      <c r="O96" t="s">
        <v>614</v>
      </c>
      <c r="P96" s="96">
        <v>0.94181428571427706</v>
      </c>
      <c r="Q96" s="96">
        <v>0</v>
      </c>
      <c r="R96" s="96">
        <v>0.90200699052244604</v>
      </c>
      <c r="S96" s="96">
        <v>0.98162158090610696</v>
      </c>
      <c r="T96" s="96">
        <v>0.21032857142857</v>
      </c>
      <c r="U96" s="96">
        <v>1.0693303020224799E-27</v>
      </c>
      <c r="V96" s="96">
        <v>0.17365038149459699</v>
      </c>
      <c r="W96" s="96">
        <v>0.24700676136254199</v>
      </c>
      <c r="X96" s="96">
        <v>0.41035714285713798</v>
      </c>
      <c r="Y96" s="96">
        <v>0</v>
      </c>
      <c r="Z96" s="96">
        <v>0.38439702159272698</v>
      </c>
      <c r="AA96" s="96">
        <v>0.43631726412154898</v>
      </c>
    </row>
    <row r="97" spans="1:27" x14ac:dyDescent="0.25">
      <c r="A97" t="str">
        <f t="shared" si="2"/>
        <v>Mar</v>
      </c>
      <c r="B97" t="s">
        <v>615</v>
      </c>
      <c r="C97" s="96">
        <v>0.87953000000002102</v>
      </c>
      <c r="D97" s="96">
        <v>0</v>
      </c>
      <c r="E97" s="96">
        <v>0.83898609774209798</v>
      </c>
      <c r="F97" s="96">
        <v>0.92007390225794405</v>
      </c>
      <c r="G97" s="96">
        <v>0.22730500000000101</v>
      </c>
      <c r="H97" s="96">
        <v>0</v>
      </c>
      <c r="I97" s="96">
        <v>0.19779350364964099</v>
      </c>
      <c r="J97" s="96">
        <v>0.25681649635036102</v>
      </c>
      <c r="K97" s="96">
        <v>0.415690000000007</v>
      </c>
      <c r="L97" s="96">
        <v>0</v>
      </c>
      <c r="M97" s="96">
        <v>0.38423205157526003</v>
      </c>
      <c r="N97" s="96">
        <v>0.44714794842475403</v>
      </c>
      <c r="O97" t="s">
        <v>615</v>
      </c>
      <c r="P97" s="96">
        <v>0.90263000000001303</v>
      </c>
      <c r="Q97" s="96">
        <v>0</v>
      </c>
      <c r="R97" s="96">
        <v>0.86322278828083898</v>
      </c>
      <c r="S97" s="96">
        <v>0.94203721171918597</v>
      </c>
      <c r="T97" s="96">
        <v>0.23703000000000299</v>
      </c>
      <c r="U97" s="96">
        <v>8.0144121715675301E-35</v>
      </c>
      <c r="V97" s="96">
        <v>0.20072044444645901</v>
      </c>
      <c r="W97" s="96">
        <v>0.273339555553547</v>
      </c>
      <c r="X97" s="96">
        <v>0.428790000000005</v>
      </c>
      <c r="Y97" s="96">
        <v>0</v>
      </c>
      <c r="Z97" s="96">
        <v>0.40309079109891799</v>
      </c>
      <c r="AA97" s="96">
        <v>0.45448920890109101</v>
      </c>
    </row>
    <row r="98" spans="1:27" x14ac:dyDescent="0.25">
      <c r="A98" t="str">
        <f t="shared" si="2"/>
        <v>Mar</v>
      </c>
      <c r="B98" t="s">
        <v>616</v>
      </c>
      <c r="C98" s="96">
        <v>1.0481100000000201</v>
      </c>
      <c r="D98" s="96">
        <v>0</v>
      </c>
      <c r="E98" s="96">
        <v>1.0075660977420999</v>
      </c>
      <c r="F98" s="96">
        <v>1.08865390225795</v>
      </c>
      <c r="G98" s="96">
        <v>0.23749500000000201</v>
      </c>
      <c r="H98" s="96">
        <v>0</v>
      </c>
      <c r="I98" s="96">
        <v>0.20798350364964199</v>
      </c>
      <c r="J98" s="96">
        <v>0.267006496350362</v>
      </c>
      <c r="K98" s="96">
        <v>0.44295500000000798</v>
      </c>
      <c r="L98" s="96">
        <v>0</v>
      </c>
      <c r="M98" s="96">
        <v>0.41149705157526101</v>
      </c>
      <c r="N98" s="96">
        <v>0.47441294842475401</v>
      </c>
      <c r="O98" t="s">
        <v>616</v>
      </c>
      <c r="P98" s="96">
        <v>1.0542100000000101</v>
      </c>
      <c r="Q98" s="96">
        <v>0</v>
      </c>
      <c r="R98" s="96">
        <v>1.0148027882808399</v>
      </c>
      <c r="S98" s="96">
        <v>1.09361721171919</v>
      </c>
      <c r="T98" s="96">
        <v>0.23367000000000199</v>
      </c>
      <c r="U98" s="96">
        <v>5.8714669864444501E-34</v>
      </c>
      <c r="V98" s="96">
        <v>0.19736044444645801</v>
      </c>
      <c r="W98" s="96">
        <v>0.26997955555354602</v>
      </c>
      <c r="X98" s="96">
        <v>0.438780000000004</v>
      </c>
      <c r="Y98" s="96">
        <v>0</v>
      </c>
      <c r="Z98" s="96">
        <v>0.41308079109891799</v>
      </c>
      <c r="AA98" s="96">
        <v>0.46447920890109101</v>
      </c>
    </row>
    <row r="99" spans="1:27" x14ac:dyDescent="0.25">
      <c r="A99" t="str">
        <f t="shared" si="2"/>
        <v>Mar</v>
      </c>
      <c r="B99" t="s">
        <v>617</v>
      </c>
      <c r="C99" s="96">
        <v>0.96231000000002298</v>
      </c>
      <c r="D99" s="96">
        <v>0</v>
      </c>
      <c r="E99" s="96">
        <v>0.92176609774210005</v>
      </c>
      <c r="F99" s="96">
        <v>1.0028539022579499</v>
      </c>
      <c r="G99" s="96">
        <v>0.203619999999993</v>
      </c>
      <c r="H99" s="96">
        <v>1.1128645836851399E-35</v>
      </c>
      <c r="I99" s="96">
        <v>0.17410850364963301</v>
      </c>
      <c r="J99" s="96">
        <v>0.23313149635035299</v>
      </c>
      <c r="K99" s="96">
        <v>0.41413000000000799</v>
      </c>
      <c r="L99" s="96">
        <v>0</v>
      </c>
      <c r="M99" s="96">
        <v>0.38267205157526102</v>
      </c>
      <c r="N99" s="96">
        <v>0.44558794842475402</v>
      </c>
      <c r="O99" t="s">
        <v>617</v>
      </c>
      <c r="P99" s="96">
        <v>0.97356000000001297</v>
      </c>
      <c r="Q99" s="96">
        <v>0</v>
      </c>
      <c r="R99" s="96">
        <v>0.93415278828083903</v>
      </c>
      <c r="S99" s="96">
        <v>1.0129672117191899</v>
      </c>
      <c r="T99" s="96">
        <v>0.232270000000002</v>
      </c>
      <c r="U99" s="96">
        <v>1.33826670332264E-33</v>
      </c>
      <c r="V99" s="96">
        <v>0.19596044444645799</v>
      </c>
      <c r="W99" s="96">
        <v>0.26857955555354601</v>
      </c>
      <c r="X99" s="96">
        <v>0.412030000000005</v>
      </c>
      <c r="Y99" s="96">
        <v>0</v>
      </c>
      <c r="Z99" s="96">
        <v>0.38633079109891799</v>
      </c>
      <c r="AA99" s="96">
        <v>0.43772920890109102</v>
      </c>
    </row>
    <row r="100" spans="1:27" x14ac:dyDescent="0.25">
      <c r="A100" t="str">
        <f t="shared" si="2"/>
        <v>Mar</v>
      </c>
      <c r="B100" t="s">
        <v>618</v>
      </c>
      <c r="C100" s="96">
        <v>0.94153500000002399</v>
      </c>
      <c r="D100" s="96">
        <v>0</v>
      </c>
      <c r="E100" s="96">
        <v>0.90099109774210095</v>
      </c>
      <c r="F100" s="96">
        <v>0.98207890225794703</v>
      </c>
      <c r="G100" s="96">
        <v>0.202319999999999</v>
      </c>
      <c r="H100" s="96">
        <v>2.6086615054445098E-35</v>
      </c>
      <c r="I100" s="96">
        <v>0.17280850364963901</v>
      </c>
      <c r="J100" s="96">
        <v>0.23183149635035899</v>
      </c>
      <c r="K100" s="96">
        <v>0.40255000000000801</v>
      </c>
      <c r="L100" s="96">
        <v>0</v>
      </c>
      <c r="M100" s="96">
        <v>0.37109205157526098</v>
      </c>
      <c r="N100" s="96">
        <v>0.43400794842475399</v>
      </c>
      <c r="O100" t="s">
        <v>618</v>
      </c>
      <c r="P100" s="96">
        <v>0.92366000000001203</v>
      </c>
      <c r="Q100" s="96">
        <v>0</v>
      </c>
      <c r="R100" s="96">
        <v>0.88425278828083798</v>
      </c>
      <c r="S100" s="96">
        <v>0.96306721171918497</v>
      </c>
      <c r="T100" s="96">
        <v>0.20622000000000201</v>
      </c>
      <c r="U100" s="96">
        <v>3.14053242774054E-27</v>
      </c>
      <c r="V100" s="96">
        <v>0.169910444446458</v>
      </c>
      <c r="W100" s="96">
        <v>0.24252955555354599</v>
      </c>
      <c r="X100" s="96">
        <v>0.39695000000000402</v>
      </c>
      <c r="Y100" s="96">
        <v>0</v>
      </c>
      <c r="Z100" s="96">
        <v>0.37125079109891801</v>
      </c>
      <c r="AA100" s="96">
        <v>0.42264920890109098</v>
      </c>
    </row>
    <row r="101" spans="1:27" x14ac:dyDescent="0.25">
      <c r="A101" t="str">
        <f t="shared" si="2"/>
        <v>Mar</v>
      </c>
      <c r="B101" t="s">
        <v>619</v>
      </c>
      <c r="C101" s="96">
        <v>0.95859000000002303</v>
      </c>
      <c r="D101" s="96">
        <v>0</v>
      </c>
      <c r="E101" s="96">
        <v>0.9180460977421</v>
      </c>
      <c r="F101" s="96">
        <v>0.99913390225794596</v>
      </c>
      <c r="G101" s="96">
        <v>0.19916499999999801</v>
      </c>
      <c r="H101" s="96">
        <v>2.0414495929709299E-34</v>
      </c>
      <c r="I101" s="96">
        <v>0.16965350364963799</v>
      </c>
      <c r="J101" s="96">
        <v>0.228676496350358</v>
      </c>
      <c r="K101" s="96">
        <v>0.401395000000007</v>
      </c>
      <c r="L101" s="96">
        <v>0</v>
      </c>
      <c r="M101" s="96">
        <v>0.36993705157526102</v>
      </c>
      <c r="N101" s="96">
        <v>0.43285294842475402</v>
      </c>
      <c r="O101" t="s">
        <v>619</v>
      </c>
      <c r="P101" s="96">
        <v>0.96419000000001198</v>
      </c>
      <c r="Q101" s="96">
        <v>0</v>
      </c>
      <c r="R101" s="96">
        <v>0.92478278828083904</v>
      </c>
      <c r="S101" s="96">
        <v>1.00359721171919</v>
      </c>
      <c r="T101" s="96">
        <v>0.20989000000000199</v>
      </c>
      <c r="U101" s="96">
        <v>4.3003569226420104E-28</v>
      </c>
      <c r="V101" s="96">
        <v>0.17358044444645801</v>
      </c>
      <c r="W101" s="96">
        <v>0.246199555553546</v>
      </c>
      <c r="X101" s="96">
        <v>0.40372000000000402</v>
      </c>
      <c r="Y101" s="96">
        <v>0</v>
      </c>
      <c r="Z101" s="96">
        <v>0.37802079109891801</v>
      </c>
      <c r="AA101" s="96">
        <v>0.42941920890109098</v>
      </c>
    </row>
    <row r="102" spans="1:27" x14ac:dyDescent="0.25">
      <c r="A102" t="str">
        <f t="shared" si="2"/>
        <v>Mar</v>
      </c>
      <c r="B102" t="s">
        <v>620</v>
      </c>
      <c r="C102" s="96">
        <v>0.85915500000002099</v>
      </c>
      <c r="D102" s="96">
        <v>0</v>
      </c>
      <c r="E102" s="96">
        <v>0.81861109774209895</v>
      </c>
      <c r="F102" s="96">
        <v>0.89969890225794402</v>
      </c>
      <c r="G102" s="96">
        <v>0.196385000000001</v>
      </c>
      <c r="H102" s="96">
        <v>1.2358666909605801E-33</v>
      </c>
      <c r="I102" s="96">
        <v>0.16687350364964099</v>
      </c>
      <c r="J102" s="96">
        <v>0.22589649635036099</v>
      </c>
      <c r="K102" s="96">
        <v>0.40013500000000801</v>
      </c>
      <c r="L102" s="96">
        <v>0</v>
      </c>
      <c r="M102" s="96">
        <v>0.36867705157526098</v>
      </c>
      <c r="N102" s="96">
        <v>0.43159294842475499</v>
      </c>
      <c r="O102" t="s">
        <v>620</v>
      </c>
      <c r="P102" s="96">
        <v>0.85333000000001202</v>
      </c>
      <c r="Q102" s="96">
        <v>0</v>
      </c>
      <c r="R102" s="96">
        <v>0.81392278828083897</v>
      </c>
      <c r="S102" s="96">
        <v>0.89273721171918596</v>
      </c>
      <c r="T102" s="96">
        <v>0.201960000000003</v>
      </c>
      <c r="U102" s="96">
        <v>3.0536119235093001E-26</v>
      </c>
      <c r="V102" s="96">
        <v>0.16565044444645899</v>
      </c>
      <c r="W102" s="96">
        <v>0.23826955555354701</v>
      </c>
      <c r="X102" s="96">
        <v>0.40286000000000499</v>
      </c>
      <c r="Y102" s="96">
        <v>0</v>
      </c>
      <c r="Z102" s="96">
        <v>0.37716079109891898</v>
      </c>
      <c r="AA102" s="96">
        <v>0.428559208901091</v>
      </c>
    </row>
    <row r="103" spans="1:27" x14ac:dyDescent="0.25">
      <c r="A103" t="str">
        <f t="shared" si="2"/>
        <v>Mar</v>
      </c>
      <c r="B103" t="s">
        <v>621</v>
      </c>
      <c r="C103" s="96">
        <v>0.95352000000002402</v>
      </c>
      <c r="D103" s="96">
        <v>0</v>
      </c>
      <c r="E103" s="96">
        <v>0.91297609774210198</v>
      </c>
      <c r="F103" s="96">
        <v>0.99406390225794705</v>
      </c>
      <c r="G103" s="96">
        <v>0.201399999999991</v>
      </c>
      <c r="H103" s="96">
        <v>4.7600915466821799E-35</v>
      </c>
      <c r="I103" s="96">
        <v>0.17188850364963101</v>
      </c>
      <c r="J103" s="96">
        <v>0.23091149635035099</v>
      </c>
      <c r="K103" s="96">
        <v>0.40277500000000799</v>
      </c>
      <c r="L103" s="96">
        <v>0</v>
      </c>
      <c r="M103" s="96">
        <v>0.37131705157526201</v>
      </c>
      <c r="N103" s="96">
        <v>0.43423294842475502</v>
      </c>
      <c r="O103" t="s">
        <v>621</v>
      </c>
      <c r="P103" s="96">
        <v>0.97382000000001301</v>
      </c>
      <c r="Q103" s="96">
        <v>0</v>
      </c>
      <c r="R103" s="96">
        <v>0.93441278828083996</v>
      </c>
      <c r="S103" s="96">
        <v>1.0132272117191901</v>
      </c>
      <c r="T103" s="96">
        <v>0.221300000000001</v>
      </c>
      <c r="U103" s="96">
        <v>7.5285534425286897E-31</v>
      </c>
      <c r="V103" s="96">
        <v>0.18499044444645699</v>
      </c>
      <c r="W103" s="96">
        <v>0.25760955555354498</v>
      </c>
      <c r="X103" s="96">
        <v>0.406250000000005</v>
      </c>
      <c r="Y103" s="96">
        <v>0</v>
      </c>
      <c r="Z103" s="96">
        <v>0.38055079109891898</v>
      </c>
      <c r="AA103" s="96">
        <v>0.43194920890109101</v>
      </c>
    </row>
    <row r="104" spans="1:27" x14ac:dyDescent="0.25">
      <c r="A104" t="str">
        <f t="shared" si="2"/>
        <v>Mar</v>
      </c>
      <c r="B104" t="s">
        <v>622</v>
      </c>
      <c r="C104" s="96">
        <v>1.0270750000000199</v>
      </c>
      <c r="D104" s="96">
        <v>0</v>
      </c>
      <c r="E104" s="96">
        <v>0.98653109774209702</v>
      </c>
      <c r="F104" s="96">
        <v>1.0676189022579401</v>
      </c>
      <c r="G104" s="96">
        <v>0.21475999999999901</v>
      </c>
      <c r="H104" s="96">
        <v>6.8449202583660294E-39</v>
      </c>
      <c r="I104" s="96">
        <v>0.18524850364963899</v>
      </c>
      <c r="J104" s="96">
        <v>0.244271496350359</v>
      </c>
      <c r="K104" s="96">
        <v>0.40067000000000702</v>
      </c>
      <c r="L104" s="96">
        <v>0</v>
      </c>
      <c r="M104" s="96">
        <v>0.36921205157525999</v>
      </c>
      <c r="N104" s="96">
        <v>0.43212794842475299</v>
      </c>
      <c r="O104" t="s">
        <v>622</v>
      </c>
      <c r="P104" s="96">
        <v>1.0383500000000101</v>
      </c>
      <c r="Q104" s="96">
        <v>0</v>
      </c>
      <c r="R104" s="96">
        <v>0.99894278828083605</v>
      </c>
      <c r="S104" s="96">
        <v>1.07775721171918</v>
      </c>
      <c r="T104" s="96">
        <v>0.224860000000001</v>
      </c>
      <c r="U104" s="96">
        <v>9.8793563555427189E-32</v>
      </c>
      <c r="V104" s="96">
        <v>0.18855044444645699</v>
      </c>
      <c r="W104" s="96">
        <v>0.26116955555354499</v>
      </c>
      <c r="X104" s="96">
        <v>0.40252000000000399</v>
      </c>
      <c r="Y104" s="96">
        <v>0</v>
      </c>
      <c r="Z104" s="96">
        <v>0.37682079109891797</v>
      </c>
      <c r="AA104" s="96">
        <v>0.42821920890109</v>
      </c>
    </row>
    <row r="105" spans="1:27" x14ac:dyDescent="0.25">
      <c r="A105" t="str">
        <f t="shared" si="2"/>
        <v>Mar</v>
      </c>
      <c r="B105" t="s">
        <v>623</v>
      </c>
      <c r="C105" s="96">
        <v>0.99052500000002597</v>
      </c>
      <c r="D105" s="96">
        <v>0</v>
      </c>
      <c r="E105" s="96">
        <v>0.94998109774210304</v>
      </c>
      <c r="F105" s="96">
        <v>1.03106890225795</v>
      </c>
      <c r="G105" s="96">
        <v>0.19838999999999599</v>
      </c>
      <c r="H105" s="96">
        <v>3.3764203248328402E-34</v>
      </c>
      <c r="I105" s="96">
        <v>0.168878503649636</v>
      </c>
      <c r="J105" s="96">
        <v>0.227901496350356</v>
      </c>
      <c r="K105" s="96">
        <v>0.39281500000000902</v>
      </c>
      <c r="L105" s="96">
        <v>0</v>
      </c>
      <c r="M105" s="96">
        <v>0.36135705157526199</v>
      </c>
      <c r="N105" s="96">
        <v>0.42427294842475599</v>
      </c>
      <c r="O105" t="s">
        <v>623</v>
      </c>
      <c r="P105" s="96">
        <v>0.99355000000001203</v>
      </c>
      <c r="Q105" s="96">
        <v>0</v>
      </c>
      <c r="R105" s="96">
        <v>0.95414278828083798</v>
      </c>
      <c r="S105" s="96">
        <v>1.0329572117191901</v>
      </c>
      <c r="T105" s="96">
        <v>0.20569000000000001</v>
      </c>
      <c r="U105" s="96">
        <v>4.1759286453921497E-27</v>
      </c>
      <c r="V105" s="96">
        <v>0.169380444446456</v>
      </c>
      <c r="W105" s="96">
        <v>0.24199955555354399</v>
      </c>
      <c r="X105" s="96">
        <v>0.39164000000000398</v>
      </c>
      <c r="Y105" s="96">
        <v>0</v>
      </c>
      <c r="Z105" s="96">
        <v>0.36594079109891797</v>
      </c>
      <c r="AA105" s="96">
        <v>0.417339208901091</v>
      </c>
    </row>
    <row r="106" spans="1:27" x14ac:dyDescent="0.25">
      <c r="A106" t="str">
        <f t="shared" si="2"/>
        <v>Mar</v>
      </c>
      <c r="B106" t="s">
        <v>624</v>
      </c>
      <c r="C106" s="96">
        <v>0.99996000000002505</v>
      </c>
      <c r="D106" s="96">
        <v>0</v>
      </c>
      <c r="E106" s="96">
        <v>0.95941609774210201</v>
      </c>
      <c r="F106" s="96">
        <v>1.0405039022579501</v>
      </c>
      <c r="G106" s="96">
        <v>0.23017000000000101</v>
      </c>
      <c r="H106" s="96">
        <v>0</v>
      </c>
      <c r="I106" s="96">
        <v>0.200658503649641</v>
      </c>
      <c r="J106" s="96">
        <v>0.25968149635036097</v>
      </c>
      <c r="K106" s="96">
        <v>0.401565000000008</v>
      </c>
      <c r="L106" s="96">
        <v>0</v>
      </c>
      <c r="M106" s="96">
        <v>0.37010705157526103</v>
      </c>
      <c r="N106" s="96">
        <v>0.43302294842475503</v>
      </c>
      <c r="O106" t="s">
        <v>624</v>
      </c>
      <c r="P106" s="96">
        <v>1.02386000000001</v>
      </c>
      <c r="Q106" s="96">
        <v>0</v>
      </c>
      <c r="R106" s="96">
        <v>0.98445278828083804</v>
      </c>
      <c r="S106" s="96">
        <v>1.0632672117191899</v>
      </c>
      <c r="T106" s="96">
        <v>0.24077000000000201</v>
      </c>
      <c r="U106" s="96">
        <v>8.53231774828981E-36</v>
      </c>
      <c r="V106" s="96">
        <v>0.204460444446458</v>
      </c>
      <c r="W106" s="96">
        <v>0.27707955555354602</v>
      </c>
      <c r="X106" s="96">
        <v>0.40719000000000399</v>
      </c>
      <c r="Y106" s="96">
        <v>0</v>
      </c>
      <c r="Z106" s="96">
        <v>0.38149079109891798</v>
      </c>
      <c r="AA106" s="96">
        <v>0.43288920890109001</v>
      </c>
    </row>
    <row r="107" spans="1:27" x14ac:dyDescent="0.25">
      <c r="A107" t="str">
        <f t="shared" si="2"/>
        <v>Mar</v>
      </c>
      <c r="B107" t="s">
        <v>625</v>
      </c>
      <c r="C107" s="96">
        <v>1.0065000000000199</v>
      </c>
      <c r="D107" s="96">
        <v>0</v>
      </c>
      <c r="E107" s="96">
        <v>0.96490283397433796</v>
      </c>
      <c r="F107" s="96">
        <v>1.0480971660257099</v>
      </c>
      <c r="G107" s="96">
        <v>0.28999999999998199</v>
      </c>
      <c r="H107" s="96">
        <v>0</v>
      </c>
      <c r="I107" s="96">
        <v>0.25972184360687101</v>
      </c>
      <c r="J107" s="96">
        <v>0.32027815639309198</v>
      </c>
      <c r="K107" s="96">
        <v>0.41110000000000102</v>
      </c>
      <c r="L107" s="96">
        <v>0</v>
      </c>
      <c r="M107" s="96">
        <v>0.378824825915199</v>
      </c>
      <c r="N107" s="96">
        <v>0.44337517408480298</v>
      </c>
      <c r="O107" t="s">
        <v>625</v>
      </c>
      <c r="P107" s="96">
        <v>0.99726666666666597</v>
      </c>
      <c r="Q107" s="96">
        <v>0</v>
      </c>
      <c r="R107" s="96">
        <v>0.95426987365946003</v>
      </c>
      <c r="S107" s="96">
        <v>1.04026345967387</v>
      </c>
      <c r="T107" s="96">
        <v>0.29731666666665901</v>
      </c>
      <c r="U107" s="96">
        <v>0</v>
      </c>
      <c r="V107" s="96">
        <v>0.25769969362515399</v>
      </c>
      <c r="W107" s="96">
        <v>0.33693363970816398</v>
      </c>
      <c r="X107" s="96">
        <v>0.41518333333333102</v>
      </c>
      <c r="Y107" s="96">
        <v>0</v>
      </c>
      <c r="Z107" s="96">
        <v>0.38714319759768601</v>
      </c>
      <c r="AA107" s="96">
        <v>0.44322346906897597</v>
      </c>
    </row>
    <row r="108" spans="1:27" x14ac:dyDescent="0.25">
      <c r="A108" t="str">
        <f t="shared" si="2"/>
        <v>Mar</v>
      </c>
      <c r="B108" t="s">
        <v>626</v>
      </c>
      <c r="C108" s="96">
        <v>0.97282500000001704</v>
      </c>
      <c r="D108" s="96">
        <v>0</v>
      </c>
      <c r="E108" s="96">
        <v>0.932281097742094</v>
      </c>
      <c r="F108" s="96">
        <v>1.01336890225794</v>
      </c>
      <c r="G108" s="96">
        <v>0.25095999999999202</v>
      </c>
      <c r="H108" s="96">
        <v>0</v>
      </c>
      <c r="I108" s="96">
        <v>0.22144850364963101</v>
      </c>
      <c r="J108" s="96">
        <v>0.28047149635035201</v>
      </c>
      <c r="K108" s="96">
        <v>0.402845000000006</v>
      </c>
      <c r="L108" s="96">
        <v>0</v>
      </c>
      <c r="M108" s="96">
        <v>0.37138705157525898</v>
      </c>
      <c r="N108" s="96">
        <v>0.43430294842475298</v>
      </c>
      <c r="O108" t="s">
        <v>626</v>
      </c>
      <c r="P108" s="96">
        <v>0.99920000000000997</v>
      </c>
      <c r="Q108" s="96">
        <v>0</v>
      </c>
      <c r="R108" s="96">
        <v>0.95979278828083603</v>
      </c>
      <c r="S108" s="96">
        <v>1.03860721171918</v>
      </c>
      <c r="T108" s="96">
        <v>0.28501000000000398</v>
      </c>
      <c r="U108" s="96">
        <v>0</v>
      </c>
      <c r="V108" s="96">
        <v>0.24870044444646</v>
      </c>
      <c r="W108" s="96">
        <v>0.32131955555354802</v>
      </c>
      <c r="X108" s="96">
        <v>0.409420000000004</v>
      </c>
      <c r="Y108" s="96">
        <v>0</v>
      </c>
      <c r="Z108" s="96">
        <v>0.38372079109891699</v>
      </c>
      <c r="AA108" s="96">
        <v>0.43511920890109002</v>
      </c>
    </row>
    <row r="109" spans="1:27" x14ac:dyDescent="0.25">
      <c r="A109" t="str">
        <f t="shared" si="2"/>
        <v>Mar</v>
      </c>
      <c r="B109" t="s">
        <v>627</v>
      </c>
      <c r="C109" s="96">
        <v>0.97818000000002303</v>
      </c>
      <c r="D109" s="96">
        <v>0</v>
      </c>
      <c r="E109" s="96">
        <v>0.93763609774209999</v>
      </c>
      <c r="F109" s="96">
        <v>1.01872390225795</v>
      </c>
      <c r="G109" s="96">
        <v>0.40397499999999797</v>
      </c>
      <c r="H109" s="96">
        <v>0</v>
      </c>
      <c r="I109" s="96">
        <v>0.37446350364963799</v>
      </c>
      <c r="J109" s="96">
        <v>0.43348649635035802</v>
      </c>
      <c r="K109" s="96">
        <v>0.40275000000000799</v>
      </c>
      <c r="L109" s="96">
        <v>0</v>
      </c>
      <c r="M109" s="96">
        <v>0.37129205157526202</v>
      </c>
      <c r="N109" s="96">
        <v>0.43420794842475502</v>
      </c>
      <c r="O109" t="s">
        <v>627</v>
      </c>
      <c r="P109" s="96">
        <v>0.99548000000001202</v>
      </c>
      <c r="Q109" s="96">
        <v>0</v>
      </c>
      <c r="R109" s="96">
        <v>0.95607278828083897</v>
      </c>
      <c r="S109" s="96">
        <v>1.0348872117191901</v>
      </c>
      <c r="T109" s="96">
        <v>0.41200000000000397</v>
      </c>
      <c r="U109" s="96">
        <v>0</v>
      </c>
      <c r="V109" s="96">
        <v>0.37569044444645999</v>
      </c>
      <c r="W109" s="96">
        <v>0.44830955555354801</v>
      </c>
      <c r="X109" s="96">
        <v>0.40145000000000403</v>
      </c>
      <c r="Y109" s="96">
        <v>0</v>
      </c>
      <c r="Z109" s="96">
        <v>0.37575079109891801</v>
      </c>
      <c r="AA109" s="96">
        <v>0.42714920890109098</v>
      </c>
    </row>
    <row r="110" spans="1:27" x14ac:dyDescent="0.25">
      <c r="A110" t="str">
        <f t="shared" si="2"/>
        <v>Mar</v>
      </c>
      <c r="B110" t="s">
        <v>628</v>
      </c>
      <c r="C110" s="96">
        <v>1.0227300000000099</v>
      </c>
      <c r="D110" s="96">
        <v>0</v>
      </c>
      <c r="E110" s="96">
        <v>0.98218609774208998</v>
      </c>
      <c r="F110" s="96">
        <v>1.0632739022579401</v>
      </c>
      <c r="G110" s="96">
        <v>0.29551999999999801</v>
      </c>
      <c r="H110" s="96">
        <v>0</v>
      </c>
      <c r="I110" s="96">
        <v>0.26600850364963802</v>
      </c>
      <c r="J110" s="96">
        <v>0.325031496350358</v>
      </c>
      <c r="K110" s="96">
        <v>0.407420000000008</v>
      </c>
      <c r="L110" s="96">
        <v>0</v>
      </c>
      <c r="M110" s="96">
        <v>0.37596205157526102</v>
      </c>
      <c r="N110" s="96">
        <v>0.43887794842475503</v>
      </c>
      <c r="O110" t="s">
        <v>628</v>
      </c>
      <c r="P110" s="96">
        <v>1.06568000000001</v>
      </c>
      <c r="Q110" s="96">
        <v>0</v>
      </c>
      <c r="R110" s="96">
        <v>1.02627278828083</v>
      </c>
      <c r="S110" s="96">
        <v>1.1050872117191799</v>
      </c>
      <c r="T110" s="96">
        <v>0.314720000000003</v>
      </c>
      <c r="U110" s="96">
        <v>0</v>
      </c>
      <c r="V110" s="96">
        <v>0.27841044444645902</v>
      </c>
      <c r="W110" s="96">
        <v>0.35102955555354698</v>
      </c>
      <c r="X110" s="96">
        <v>0.41087000000000401</v>
      </c>
      <c r="Y110" s="96">
        <v>0</v>
      </c>
      <c r="Z110" s="96">
        <v>0.385170791098918</v>
      </c>
      <c r="AA110" s="96">
        <v>0.43656920890109002</v>
      </c>
    </row>
    <row r="111" spans="1:27" x14ac:dyDescent="0.25">
      <c r="A111" t="str">
        <f t="shared" si="2"/>
        <v>Mar</v>
      </c>
      <c r="B111" t="s">
        <v>629</v>
      </c>
      <c r="C111" s="96">
        <v>0.94505000000002004</v>
      </c>
      <c r="D111" s="96">
        <v>0</v>
      </c>
      <c r="E111" s="96">
        <v>0.904506097742098</v>
      </c>
      <c r="F111" s="96">
        <v>0.98559390225794297</v>
      </c>
      <c r="G111" s="96">
        <v>0.25415499999999402</v>
      </c>
      <c r="H111" s="96">
        <v>0</v>
      </c>
      <c r="I111" s="96">
        <v>0.22464350364963401</v>
      </c>
      <c r="J111" s="96">
        <v>0.28366649635035401</v>
      </c>
      <c r="K111" s="96">
        <v>0.401065000000007</v>
      </c>
      <c r="L111" s="96">
        <v>0</v>
      </c>
      <c r="M111" s="96">
        <v>0.36960705157526003</v>
      </c>
      <c r="N111" s="96">
        <v>0.43252294842475297</v>
      </c>
      <c r="O111" t="s">
        <v>629</v>
      </c>
      <c r="P111" s="96">
        <v>0.97655000000001102</v>
      </c>
      <c r="Q111" s="96">
        <v>0</v>
      </c>
      <c r="R111" s="96">
        <v>0.93714278828083697</v>
      </c>
      <c r="S111" s="96">
        <v>1.01595721171918</v>
      </c>
      <c r="T111" s="96">
        <v>0.265380000000003</v>
      </c>
      <c r="U111" s="96">
        <v>0</v>
      </c>
      <c r="V111" s="96">
        <v>0.22907044444645899</v>
      </c>
      <c r="W111" s="96">
        <v>0.30168955555354698</v>
      </c>
      <c r="X111" s="96">
        <v>0.40594000000000402</v>
      </c>
      <c r="Y111" s="96">
        <v>0</v>
      </c>
      <c r="Z111" s="96">
        <v>0.38024079109891801</v>
      </c>
      <c r="AA111" s="96">
        <v>0.43163920890108998</v>
      </c>
    </row>
    <row r="112" spans="1:27" x14ac:dyDescent="0.25">
      <c r="A112" t="str">
        <f t="shared" si="2"/>
        <v>Mar</v>
      </c>
      <c r="B112" t="s">
        <v>630</v>
      </c>
      <c r="C112" s="96">
        <v>0.99840000000002704</v>
      </c>
      <c r="D112" s="96">
        <v>0</v>
      </c>
      <c r="E112" s="96">
        <v>0.95785609774210401</v>
      </c>
      <c r="F112" s="96">
        <v>1.0389439022579501</v>
      </c>
      <c r="G112" s="96">
        <v>0.38894500000000298</v>
      </c>
      <c r="H112" s="96">
        <v>0</v>
      </c>
      <c r="I112" s="96">
        <v>0.35943350364964399</v>
      </c>
      <c r="J112" s="96">
        <v>0.41845649635036303</v>
      </c>
      <c r="K112" s="96">
        <v>0.40166000000000801</v>
      </c>
      <c r="L112" s="96">
        <v>0</v>
      </c>
      <c r="M112" s="96">
        <v>0.37020205157526098</v>
      </c>
      <c r="N112" s="96">
        <v>0.43311794842475398</v>
      </c>
      <c r="O112" t="s">
        <v>630</v>
      </c>
      <c r="P112" s="96">
        <v>0.98055000000001102</v>
      </c>
      <c r="Q112" s="96">
        <v>0</v>
      </c>
      <c r="R112" s="96">
        <v>0.94114278828083797</v>
      </c>
      <c r="S112" s="96">
        <v>1.01995721171918</v>
      </c>
      <c r="T112" s="96">
        <v>0.38402000000000402</v>
      </c>
      <c r="U112" s="96">
        <v>0</v>
      </c>
      <c r="V112" s="96">
        <v>0.34771044444645999</v>
      </c>
      <c r="W112" s="96">
        <v>0.42032955555354801</v>
      </c>
      <c r="X112" s="96">
        <v>0.403760000000004</v>
      </c>
      <c r="Y112" s="96">
        <v>0</v>
      </c>
      <c r="Z112" s="96">
        <v>0.37806079109891799</v>
      </c>
      <c r="AA112" s="96">
        <v>0.42945920890109002</v>
      </c>
    </row>
    <row r="113" spans="1:27" x14ac:dyDescent="0.25">
      <c r="A113" t="str">
        <f t="shared" si="2"/>
        <v>Mar</v>
      </c>
      <c r="B113" t="s">
        <v>631</v>
      </c>
      <c r="C113" s="96">
        <v>1.05098000000003</v>
      </c>
      <c r="D113" s="96">
        <v>0</v>
      </c>
      <c r="E113" s="96">
        <v>1.0104360977421001</v>
      </c>
      <c r="F113" s="96">
        <v>1.0915239022579499</v>
      </c>
      <c r="G113" s="96">
        <v>0.24395</v>
      </c>
      <c r="H113" s="96">
        <v>0</v>
      </c>
      <c r="I113" s="96">
        <v>0.21443850364964001</v>
      </c>
      <c r="J113" s="96">
        <v>0.27346149635035999</v>
      </c>
      <c r="K113" s="96">
        <v>0.47154500000000898</v>
      </c>
      <c r="L113" s="96">
        <v>0</v>
      </c>
      <c r="M113" s="96">
        <v>0.44008705157526301</v>
      </c>
      <c r="N113" s="96">
        <v>0.50300294842475601</v>
      </c>
      <c r="O113" t="s">
        <v>631</v>
      </c>
      <c r="P113" s="96">
        <v>1.0546300000000099</v>
      </c>
      <c r="Q113" s="96">
        <v>0</v>
      </c>
      <c r="R113" s="96">
        <v>1.01522278828084</v>
      </c>
      <c r="S113" s="96">
        <v>1.0940372117191901</v>
      </c>
      <c r="T113" s="96">
        <v>0.266100000000003</v>
      </c>
      <c r="U113" s="96">
        <v>0</v>
      </c>
      <c r="V113" s="96">
        <v>0.22979044444645899</v>
      </c>
      <c r="W113" s="96">
        <v>0.30240955555354698</v>
      </c>
      <c r="X113" s="96">
        <v>0.45442000000000399</v>
      </c>
      <c r="Y113" s="96">
        <v>0</v>
      </c>
      <c r="Z113" s="96">
        <v>0.42872079109891797</v>
      </c>
      <c r="AA113" s="96">
        <v>0.48011920890109</v>
      </c>
    </row>
    <row r="114" spans="1:27" x14ac:dyDescent="0.25">
      <c r="A114" t="str">
        <f t="shared" si="2"/>
        <v>Mar</v>
      </c>
      <c r="B114" t="s">
        <v>632</v>
      </c>
      <c r="C114" s="96">
        <v>1.0541100000000301</v>
      </c>
      <c r="D114" s="96">
        <v>0</v>
      </c>
      <c r="E114" s="96">
        <v>1.0135660977420999</v>
      </c>
      <c r="F114" s="96">
        <v>1.09465390225795</v>
      </c>
      <c r="G114" s="96">
        <v>0.35942999999999797</v>
      </c>
      <c r="H114" s="96">
        <v>0</v>
      </c>
      <c r="I114" s="96">
        <v>0.32991850364963898</v>
      </c>
      <c r="J114" s="96">
        <v>0.38894149635035802</v>
      </c>
      <c r="K114" s="96">
        <v>0.43898000000000897</v>
      </c>
      <c r="L114" s="96">
        <v>0</v>
      </c>
      <c r="M114" s="96">
        <v>0.407522051575263</v>
      </c>
      <c r="N114" s="96">
        <v>0.470437948424756</v>
      </c>
      <c r="O114" t="s">
        <v>632</v>
      </c>
      <c r="P114" s="96">
        <v>1.0461100000000101</v>
      </c>
      <c r="Q114" s="96">
        <v>0</v>
      </c>
      <c r="R114" s="96">
        <v>1.0067027882808399</v>
      </c>
      <c r="S114" s="96">
        <v>1.08551721171918</v>
      </c>
      <c r="T114" s="96">
        <v>0.32773000000000202</v>
      </c>
      <c r="U114" s="96">
        <v>0</v>
      </c>
      <c r="V114" s="96">
        <v>0.29142044444645798</v>
      </c>
      <c r="W114" s="96">
        <v>0.364039555553546</v>
      </c>
      <c r="X114" s="96">
        <v>0.43263000000000401</v>
      </c>
      <c r="Y114" s="96">
        <v>0</v>
      </c>
      <c r="Z114" s="96">
        <v>0.406930791098918</v>
      </c>
      <c r="AA114" s="96">
        <v>0.45832920890109002</v>
      </c>
    </row>
    <row r="115" spans="1:27" x14ac:dyDescent="0.25">
      <c r="A115" t="str">
        <f t="shared" si="2"/>
        <v>Mar</v>
      </c>
      <c r="B115" t="s">
        <v>633</v>
      </c>
      <c r="C115" s="96">
        <v>0.97879999999999501</v>
      </c>
      <c r="D115" s="96">
        <v>0</v>
      </c>
      <c r="E115" s="96">
        <v>0.93720283397431003</v>
      </c>
      <c r="F115" s="96">
        <v>1.0203971660256801</v>
      </c>
      <c r="G115" s="96">
        <v>0.26109999999999201</v>
      </c>
      <c r="H115" s="96">
        <v>0</v>
      </c>
      <c r="I115" s="96">
        <v>0.23082184360688299</v>
      </c>
      <c r="J115" s="96">
        <v>0.291378156393101</v>
      </c>
      <c r="K115" s="96">
        <v>0.40459999999999602</v>
      </c>
      <c r="L115" s="96">
        <v>0</v>
      </c>
      <c r="M115" s="96">
        <v>0.372324825915195</v>
      </c>
      <c r="N115" s="96">
        <v>0.43687517408479698</v>
      </c>
      <c r="O115" t="s">
        <v>633</v>
      </c>
      <c r="P115" s="96">
        <v>0.98654285714285905</v>
      </c>
      <c r="Q115" s="96">
        <v>0</v>
      </c>
      <c r="R115" s="96">
        <v>0.94115555742546597</v>
      </c>
      <c r="S115" s="96">
        <v>1.0319301568602499</v>
      </c>
      <c r="T115" s="96">
        <v>0.260957142857141</v>
      </c>
      <c r="U115" s="96">
        <v>3.6846741279686699E-32</v>
      </c>
      <c r="V115" s="96">
        <v>0.219137572057307</v>
      </c>
      <c r="W115" s="96">
        <v>0.30277671365697401</v>
      </c>
      <c r="X115" s="96">
        <v>0.406085714285713</v>
      </c>
      <c r="Y115" s="96">
        <v>0</v>
      </c>
      <c r="Z115" s="96">
        <v>0.37648662198743799</v>
      </c>
      <c r="AA115" s="96">
        <v>0.435684806583989</v>
      </c>
    </row>
    <row r="116" spans="1:27" x14ac:dyDescent="0.25">
      <c r="A116" t="str">
        <f t="shared" si="2"/>
        <v>Mar</v>
      </c>
      <c r="B116" t="s">
        <v>634</v>
      </c>
      <c r="C116" s="96">
        <v>0.99531500000002404</v>
      </c>
      <c r="D116" s="96">
        <v>0</v>
      </c>
      <c r="E116" s="96">
        <v>0.954771097742102</v>
      </c>
      <c r="F116" s="96">
        <v>1.0358589022579501</v>
      </c>
      <c r="G116" s="96">
        <v>0.33985000000000098</v>
      </c>
      <c r="H116" s="96">
        <v>0</v>
      </c>
      <c r="I116" s="96">
        <v>0.310338503649641</v>
      </c>
      <c r="J116" s="96">
        <v>0.36936149635036097</v>
      </c>
      <c r="K116" s="96">
        <v>0.414530000000008</v>
      </c>
      <c r="L116" s="96">
        <v>0</v>
      </c>
      <c r="M116" s="96">
        <v>0.38307205157526097</v>
      </c>
      <c r="N116" s="96">
        <v>0.44598794842475498</v>
      </c>
      <c r="O116" t="s">
        <v>634</v>
      </c>
      <c r="P116" s="96">
        <v>1.00119000000001</v>
      </c>
      <c r="Q116" s="96">
        <v>0</v>
      </c>
      <c r="R116" s="96">
        <v>0.96178278828083696</v>
      </c>
      <c r="S116" s="96">
        <v>1.04059721171918</v>
      </c>
      <c r="T116" s="96">
        <v>0.337150000000005</v>
      </c>
      <c r="U116" s="96">
        <v>0</v>
      </c>
      <c r="V116" s="96">
        <v>0.30084044444646102</v>
      </c>
      <c r="W116" s="96">
        <v>0.37345955555354898</v>
      </c>
      <c r="X116" s="96">
        <v>0.41448000000000401</v>
      </c>
      <c r="Y116" s="96">
        <v>0</v>
      </c>
      <c r="Z116" s="96">
        <v>0.388780791098918</v>
      </c>
      <c r="AA116" s="96">
        <v>0.44017920890109002</v>
      </c>
    </row>
    <row r="117" spans="1:27" x14ac:dyDescent="0.25">
      <c r="A117" t="str">
        <f t="shared" si="2"/>
        <v>Mar</v>
      </c>
      <c r="B117" t="s">
        <v>635</v>
      </c>
      <c r="C117" s="96">
        <v>1.0060550000000199</v>
      </c>
      <c r="D117" s="96">
        <v>0</v>
      </c>
      <c r="E117" s="96">
        <v>0.96551109774210198</v>
      </c>
      <c r="F117" s="96">
        <v>1.04659890225795</v>
      </c>
      <c r="G117" s="96">
        <v>0.31933999999999702</v>
      </c>
      <c r="H117" s="96">
        <v>0</v>
      </c>
      <c r="I117" s="96">
        <v>0.28982850364963703</v>
      </c>
      <c r="J117" s="96">
        <v>0.348851496350357</v>
      </c>
      <c r="K117" s="96">
        <v>0.40192500000000803</v>
      </c>
      <c r="L117" s="96">
        <v>0</v>
      </c>
      <c r="M117" s="96">
        <v>0.370467051575261</v>
      </c>
      <c r="N117" s="96">
        <v>0.433382948424754</v>
      </c>
      <c r="O117" t="s">
        <v>635</v>
      </c>
      <c r="P117" s="96">
        <v>1.02068000000001</v>
      </c>
      <c r="Q117" s="96">
        <v>0</v>
      </c>
      <c r="R117" s="96">
        <v>0.98127278828083797</v>
      </c>
      <c r="S117" s="96">
        <v>1.06008721171918</v>
      </c>
      <c r="T117" s="96">
        <v>0.30139000000000199</v>
      </c>
      <c r="U117" s="96">
        <v>0</v>
      </c>
      <c r="V117" s="96">
        <v>0.26508044444645801</v>
      </c>
      <c r="W117" s="96">
        <v>0.33769955555354603</v>
      </c>
      <c r="X117" s="96">
        <v>0.40550000000000402</v>
      </c>
      <c r="Y117" s="96">
        <v>0</v>
      </c>
      <c r="Z117" s="96">
        <v>0.37980079109891801</v>
      </c>
      <c r="AA117" s="96">
        <v>0.43119920890108998</v>
      </c>
    </row>
    <row r="118" spans="1:27" x14ac:dyDescent="0.25">
      <c r="A118" t="str">
        <f t="shared" si="2"/>
        <v>Mar</v>
      </c>
      <c r="B118" t="s">
        <v>636</v>
      </c>
      <c r="C118" s="96">
        <v>1.10311000000003</v>
      </c>
      <c r="D118" s="96">
        <v>0</v>
      </c>
      <c r="E118" s="96">
        <v>1.0625660977421101</v>
      </c>
      <c r="F118" s="96">
        <v>1.1436539022579499</v>
      </c>
      <c r="G118" s="96">
        <v>0.333699999999998</v>
      </c>
      <c r="H118" s="96">
        <v>0</v>
      </c>
      <c r="I118" s="96">
        <v>0.30418850364963801</v>
      </c>
      <c r="J118" s="96">
        <v>0.36321149635035699</v>
      </c>
      <c r="K118" s="96">
        <v>0.48629500000000803</v>
      </c>
      <c r="L118" s="96">
        <v>0</v>
      </c>
      <c r="M118" s="96">
        <v>0.454837051575261</v>
      </c>
      <c r="N118" s="96">
        <v>0.51775294842475506</v>
      </c>
      <c r="O118" t="s">
        <v>636</v>
      </c>
      <c r="P118" s="96">
        <v>1.0957600000000101</v>
      </c>
      <c r="Q118" s="96">
        <v>0</v>
      </c>
      <c r="R118" s="96">
        <v>1.0563527882808399</v>
      </c>
      <c r="S118" s="96">
        <v>1.13516721171919</v>
      </c>
      <c r="T118" s="96">
        <v>0.34350000000000402</v>
      </c>
      <c r="U118" s="96">
        <v>0</v>
      </c>
      <c r="V118" s="96">
        <v>0.30719044444645999</v>
      </c>
      <c r="W118" s="96">
        <v>0.37980955555354801</v>
      </c>
      <c r="X118" s="96">
        <v>0.48532000000000403</v>
      </c>
      <c r="Y118" s="96">
        <v>0</v>
      </c>
      <c r="Z118" s="96">
        <v>0.45962079109891701</v>
      </c>
      <c r="AA118" s="96">
        <v>0.51101920890108998</v>
      </c>
    </row>
    <row r="119" spans="1:27" x14ac:dyDescent="0.25">
      <c r="A119" t="str">
        <f t="shared" si="2"/>
        <v>Mar</v>
      </c>
      <c r="B119" t="s">
        <v>637</v>
      </c>
      <c r="C119" s="96">
        <v>1.16571000000002</v>
      </c>
      <c r="D119" s="96">
        <v>0</v>
      </c>
      <c r="E119" s="96">
        <v>1.1251660977421001</v>
      </c>
      <c r="F119" s="96">
        <v>1.2062539022579499</v>
      </c>
      <c r="G119" s="96">
        <v>0.406405000000017</v>
      </c>
      <c r="H119" s="96">
        <v>0</v>
      </c>
      <c r="I119" s="96">
        <v>0.37689350364965701</v>
      </c>
      <c r="J119" s="96">
        <v>0.43591649635037699</v>
      </c>
      <c r="K119" s="96">
        <v>0.48322000000000798</v>
      </c>
      <c r="L119" s="96">
        <v>0</v>
      </c>
      <c r="M119" s="96">
        <v>0.451762051575261</v>
      </c>
      <c r="N119" s="96">
        <v>0.51467794842475401</v>
      </c>
      <c r="O119" t="s">
        <v>637</v>
      </c>
      <c r="P119" s="96">
        <v>1.20011000000001</v>
      </c>
      <c r="Q119" s="96">
        <v>0</v>
      </c>
      <c r="R119" s="96">
        <v>1.1607027882808401</v>
      </c>
      <c r="S119" s="96">
        <v>1.2395172117191899</v>
      </c>
      <c r="T119" s="96">
        <v>0.42983000000000499</v>
      </c>
      <c r="U119" s="96">
        <v>0</v>
      </c>
      <c r="V119" s="96">
        <v>0.393520444446461</v>
      </c>
      <c r="W119" s="96">
        <v>0.46613955555354902</v>
      </c>
      <c r="X119" s="96">
        <v>0.48652000000000301</v>
      </c>
      <c r="Y119" s="96">
        <v>0</v>
      </c>
      <c r="Z119" s="96">
        <v>0.46082079109891699</v>
      </c>
      <c r="AA119" s="96">
        <v>0.51221920890108996</v>
      </c>
    </row>
    <row r="120" spans="1:27" x14ac:dyDescent="0.25">
      <c r="A120" t="str">
        <f t="shared" si="2"/>
        <v>Mar</v>
      </c>
      <c r="B120" t="s">
        <v>638</v>
      </c>
      <c r="C120" s="96">
        <v>0</v>
      </c>
      <c r="D120" s="96" t="s">
        <v>526</v>
      </c>
      <c r="E120" s="96" t="s">
        <v>526</v>
      </c>
      <c r="F120" s="96" t="s">
        <v>526</v>
      </c>
      <c r="G120" s="96">
        <v>0</v>
      </c>
      <c r="H120" s="96" t="s">
        <v>526</v>
      </c>
      <c r="I120" s="96" t="s">
        <v>526</v>
      </c>
      <c r="J120" s="96" t="s">
        <v>526</v>
      </c>
      <c r="K120" s="96">
        <v>0</v>
      </c>
      <c r="L120" s="96" t="s">
        <v>526</v>
      </c>
      <c r="M120" s="96" t="s">
        <v>526</v>
      </c>
      <c r="N120" s="96" t="s">
        <v>526</v>
      </c>
      <c r="O120" t="s">
        <v>638</v>
      </c>
      <c r="P120" s="96">
        <v>0</v>
      </c>
      <c r="Q120" s="96" t="s">
        <v>526</v>
      </c>
      <c r="R120" s="96" t="s">
        <v>526</v>
      </c>
      <c r="S120" s="96" t="s">
        <v>526</v>
      </c>
      <c r="T120" s="96">
        <v>0</v>
      </c>
      <c r="U120" s="96" t="s">
        <v>526</v>
      </c>
      <c r="V120" s="96" t="s">
        <v>526</v>
      </c>
      <c r="W120" s="96" t="s">
        <v>526</v>
      </c>
      <c r="X120" s="96">
        <v>0</v>
      </c>
      <c r="Y120" s="96" t="s">
        <v>526</v>
      </c>
      <c r="Z120" s="96" t="s">
        <v>526</v>
      </c>
      <c r="AA120" s="96" t="s">
        <v>526</v>
      </c>
    </row>
    <row r="121" spans="1:27" x14ac:dyDescent="0.25">
      <c r="A121" t="str">
        <f t="shared" si="2"/>
        <v>Mar</v>
      </c>
      <c r="B121" t="s">
        <v>639</v>
      </c>
      <c r="C121" s="96">
        <v>1.13828500000003</v>
      </c>
      <c r="D121" s="96">
        <v>0</v>
      </c>
      <c r="E121" s="96">
        <v>1.0977410977421</v>
      </c>
      <c r="F121" s="96">
        <v>1.1788289022579499</v>
      </c>
      <c r="G121" s="96">
        <v>0.26173999999999797</v>
      </c>
      <c r="H121" s="96">
        <v>0</v>
      </c>
      <c r="I121" s="96">
        <v>0.23222850364963801</v>
      </c>
      <c r="J121" s="96">
        <v>0.29125149635035802</v>
      </c>
      <c r="K121" s="96">
        <v>0.478690000000008</v>
      </c>
      <c r="L121" s="96">
        <v>0</v>
      </c>
      <c r="M121" s="96">
        <v>0.44723205157526102</v>
      </c>
      <c r="N121" s="96">
        <v>0.51014794842475397</v>
      </c>
      <c r="O121" t="s">
        <v>639</v>
      </c>
      <c r="P121" s="96">
        <v>1.1456600000000099</v>
      </c>
      <c r="Q121" s="96">
        <v>0</v>
      </c>
      <c r="R121" s="96">
        <v>1.1062527882808399</v>
      </c>
      <c r="S121" s="96">
        <v>1.1850672117191801</v>
      </c>
      <c r="T121" s="96">
        <v>0.23994000000000301</v>
      </c>
      <c r="U121" s="96">
        <v>1.4056236552361199E-35</v>
      </c>
      <c r="V121" s="96">
        <v>0.203630444446459</v>
      </c>
      <c r="W121" s="96">
        <v>0.27624955555354702</v>
      </c>
      <c r="X121" s="96">
        <v>0.47779000000000299</v>
      </c>
      <c r="Y121" s="96">
        <v>0</v>
      </c>
      <c r="Z121" s="96">
        <v>0.45209079109891698</v>
      </c>
      <c r="AA121" s="96">
        <v>0.50348920890108895</v>
      </c>
    </row>
    <row r="122" spans="1:27" x14ac:dyDescent="0.25">
      <c r="A122" t="str">
        <f t="shared" si="2"/>
        <v>Mar</v>
      </c>
      <c r="B122" t="s">
        <v>640</v>
      </c>
      <c r="C122" s="96">
        <v>1.07715000000002</v>
      </c>
      <c r="D122" s="96">
        <v>0</v>
      </c>
      <c r="E122" s="96">
        <v>1.0366060977421001</v>
      </c>
      <c r="F122" s="96">
        <v>1.11769390225795</v>
      </c>
      <c r="G122" s="96">
        <v>0.27953500000001202</v>
      </c>
      <c r="H122" s="96">
        <v>0</v>
      </c>
      <c r="I122" s="96">
        <v>0.25002350364965198</v>
      </c>
      <c r="J122" s="96">
        <v>0.30904649635037201</v>
      </c>
      <c r="K122" s="96">
        <v>0.48836500000000999</v>
      </c>
      <c r="L122" s="96">
        <v>0</v>
      </c>
      <c r="M122" s="96">
        <v>0.45690705157526301</v>
      </c>
      <c r="N122" s="96">
        <v>0.51982294842475696</v>
      </c>
      <c r="O122" t="s">
        <v>640</v>
      </c>
      <c r="P122" s="96">
        <v>1.09890000000001</v>
      </c>
      <c r="Q122" s="96">
        <v>0</v>
      </c>
      <c r="R122" s="96">
        <v>1.05949278828084</v>
      </c>
      <c r="S122" s="96">
        <v>1.1383072117191799</v>
      </c>
      <c r="T122" s="96">
        <v>0.27971000000000501</v>
      </c>
      <c r="U122" s="96">
        <v>0</v>
      </c>
      <c r="V122" s="96">
        <v>0.243400444446461</v>
      </c>
      <c r="W122" s="96">
        <v>0.31601955555354899</v>
      </c>
      <c r="X122" s="96">
        <v>0.485740000000004</v>
      </c>
      <c r="Y122" s="96">
        <v>0</v>
      </c>
      <c r="Z122" s="96">
        <v>0.46004079109891799</v>
      </c>
      <c r="AA122" s="96">
        <v>0.51143920890108996</v>
      </c>
    </row>
    <row r="123" spans="1:27" x14ac:dyDescent="0.25">
      <c r="A123" t="str">
        <f t="shared" si="2"/>
        <v>Mar</v>
      </c>
      <c r="B123" t="s">
        <v>641</v>
      </c>
      <c r="C123" s="96">
        <v>1.07684000000003</v>
      </c>
      <c r="D123" s="96">
        <v>0</v>
      </c>
      <c r="E123" s="96">
        <v>1.0362960977421001</v>
      </c>
      <c r="F123" s="96">
        <v>1.1173839022579499</v>
      </c>
      <c r="G123" s="96">
        <v>0.26309499999999802</v>
      </c>
      <c r="H123" s="96">
        <v>0</v>
      </c>
      <c r="I123" s="96">
        <v>0.23358350364963801</v>
      </c>
      <c r="J123" s="96">
        <v>0.29260649635035801</v>
      </c>
      <c r="K123" s="96">
        <v>0.48632000000000902</v>
      </c>
      <c r="L123" s="96">
        <v>0</v>
      </c>
      <c r="M123" s="96">
        <v>0.45486205157526199</v>
      </c>
      <c r="N123" s="96">
        <v>0.517777948424755</v>
      </c>
      <c r="O123" t="s">
        <v>641</v>
      </c>
      <c r="P123" s="96">
        <v>1.0821400000000101</v>
      </c>
      <c r="Q123" s="96">
        <v>0</v>
      </c>
      <c r="R123" s="96">
        <v>1.0427327882808399</v>
      </c>
      <c r="S123" s="96">
        <v>1.12154721171918</v>
      </c>
      <c r="T123" s="96">
        <v>0.266270000000004</v>
      </c>
      <c r="U123" s="96">
        <v>0</v>
      </c>
      <c r="V123" s="96">
        <v>0.22996044444645999</v>
      </c>
      <c r="W123" s="96">
        <v>0.30257955555354799</v>
      </c>
      <c r="X123" s="96">
        <v>0.48882000000000297</v>
      </c>
      <c r="Y123" s="96">
        <v>0</v>
      </c>
      <c r="Z123" s="96">
        <v>0.46312079109891702</v>
      </c>
      <c r="AA123" s="96">
        <v>0.51451920890109004</v>
      </c>
    </row>
    <row r="124" spans="1:27" x14ac:dyDescent="0.25">
      <c r="A124" t="str">
        <f t="shared" si="2"/>
        <v>Mar</v>
      </c>
      <c r="B124" t="s">
        <v>642</v>
      </c>
      <c r="C124" s="96">
        <v>1.14720000000003</v>
      </c>
      <c r="D124" s="96">
        <v>0</v>
      </c>
      <c r="E124" s="96">
        <v>1.1066560977421001</v>
      </c>
      <c r="F124" s="96">
        <v>1.1877439022579499</v>
      </c>
      <c r="G124" s="96">
        <v>0.26247499999999802</v>
      </c>
      <c r="H124" s="96">
        <v>0</v>
      </c>
      <c r="I124" s="96">
        <v>0.232963503649638</v>
      </c>
      <c r="J124" s="96">
        <v>0.291986496350358</v>
      </c>
      <c r="K124" s="96">
        <v>0.483215000000008</v>
      </c>
      <c r="L124" s="96">
        <v>0</v>
      </c>
      <c r="M124" s="96">
        <v>0.45175705157526103</v>
      </c>
      <c r="N124" s="96">
        <v>0.51467294842475497</v>
      </c>
      <c r="O124" t="s">
        <v>642</v>
      </c>
      <c r="P124" s="96">
        <v>1.1346500000000099</v>
      </c>
      <c r="Q124" s="96">
        <v>0</v>
      </c>
      <c r="R124" s="96">
        <v>1.09524278828084</v>
      </c>
      <c r="S124" s="96">
        <v>1.1740572117191801</v>
      </c>
      <c r="T124" s="96">
        <v>0.25970000000000498</v>
      </c>
      <c r="U124" s="96">
        <v>7.0726940106631996E-41</v>
      </c>
      <c r="V124" s="96">
        <v>0.223390444446461</v>
      </c>
      <c r="W124" s="96">
        <v>0.29600955555354902</v>
      </c>
      <c r="X124" s="96">
        <v>0.48484000000000299</v>
      </c>
      <c r="Y124" s="96">
        <v>0</v>
      </c>
      <c r="Z124" s="96">
        <v>0.45914079109891698</v>
      </c>
      <c r="AA124" s="96">
        <v>0.51053920890108995</v>
      </c>
    </row>
    <row r="125" spans="1:27" x14ac:dyDescent="0.25">
      <c r="A125" t="str">
        <f t="shared" si="2"/>
        <v>Mar</v>
      </c>
      <c r="B125" t="s">
        <v>643</v>
      </c>
      <c r="C125" s="96">
        <v>1.08325000000002</v>
      </c>
      <c r="D125" s="96">
        <v>0</v>
      </c>
      <c r="E125" s="96">
        <v>1.0427060977421001</v>
      </c>
      <c r="F125" s="96">
        <v>1.12379390225794</v>
      </c>
      <c r="G125" s="96">
        <v>0.255549999999997</v>
      </c>
      <c r="H125" s="96">
        <v>0</v>
      </c>
      <c r="I125" s="96">
        <v>0.22603850364963701</v>
      </c>
      <c r="J125" s="96">
        <v>0.28506149635035699</v>
      </c>
      <c r="K125" s="96">
        <v>0.48057000000000699</v>
      </c>
      <c r="L125" s="96">
        <v>0</v>
      </c>
      <c r="M125" s="96">
        <v>0.44911205157526102</v>
      </c>
      <c r="N125" s="96">
        <v>0.51202794842475396</v>
      </c>
      <c r="O125" t="s">
        <v>643</v>
      </c>
      <c r="P125" s="96">
        <v>1.1029500000000101</v>
      </c>
      <c r="Q125" s="96">
        <v>0</v>
      </c>
      <c r="R125" s="96">
        <v>1.0635427882808399</v>
      </c>
      <c r="S125" s="96">
        <v>1.14235721171918</v>
      </c>
      <c r="T125" s="96">
        <v>0.24510000000000201</v>
      </c>
      <c r="U125" s="96">
        <v>6.1900687008606404E-37</v>
      </c>
      <c r="V125" s="96">
        <v>0.208790444446458</v>
      </c>
      <c r="W125" s="96">
        <v>0.28140955555354602</v>
      </c>
      <c r="X125" s="96">
        <v>0.47922000000000298</v>
      </c>
      <c r="Y125" s="96">
        <v>0</v>
      </c>
      <c r="Z125" s="96">
        <v>0.45352079109891702</v>
      </c>
      <c r="AA125" s="96">
        <v>0.50491920890108899</v>
      </c>
    </row>
    <row r="126" spans="1:27" x14ac:dyDescent="0.25">
      <c r="A126" t="str">
        <f t="shared" si="2"/>
        <v>Mar</v>
      </c>
      <c r="B126" t="s">
        <v>644</v>
      </c>
      <c r="C126" s="96">
        <v>1.1432450000000201</v>
      </c>
      <c r="D126" s="96">
        <v>0</v>
      </c>
      <c r="E126" s="96">
        <v>1.1027010977420899</v>
      </c>
      <c r="F126" s="96">
        <v>1.18378890225794</v>
      </c>
      <c r="G126" s="96">
        <v>0.26013999999999599</v>
      </c>
      <c r="H126" s="96">
        <v>0</v>
      </c>
      <c r="I126" s="96">
        <v>0.230628503649636</v>
      </c>
      <c r="J126" s="96">
        <v>0.28965149635035597</v>
      </c>
      <c r="K126" s="96">
        <v>0.47959500000000599</v>
      </c>
      <c r="L126" s="96">
        <v>0</v>
      </c>
      <c r="M126" s="96">
        <v>0.44813705157525902</v>
      </c>
      <c r="N126" s="96">
        <v>0.51105294842475302</v>
      </c>
      <c r="O126" t="s">
        <v>644</v>
      </c>
      <c r="P126" s="96">
        <v>1.1609200000000099</v>
      </c>
      <c r="Q126" s="96">
        <v>0</v>
      </c>
      <c r="R126" s="96">
        <v>1.12151278828084</v>
      </c>
      <c r="S126" s="96">
        <v>1.2003272117191801</v>
      </c>
      <c r="T126" s="96">
        <v>0.26474000000000403</v>
      </c>
      <c r="U126" s="96">
        <v>0</v>
      </c>
      <c r="V126" s="96">
        <v>0.22843044444645999</v>
      </c>
      <c r="W126" s="96">
        <v>0.30104955555354801</v>
      </c>
      <c r="X126" s="96">
        <v>0.47907000000000299</v>
      </c>
      <c r="Y126" s="96">
        <v>0</v>
      </c>
      <c r="Z126" s="96">
        <v>0.45337079109891698</v>
      </c>
      <c r="AA126" s="96">
        <v>0.50476920890108901</v>
      </c>
    </row>
    <row r="127" spans="1:27" x14ac:dyDescent="0.25">
      <c r="A127" t="str">
        <f t="shared" si="2"/>
        <v>Mar</v>
      </c>
      <c r="B127" t="s">
        <v>645</v>
      </c>
      <c r="C127" s="96">
        <v>1.12372000000002</v>
      </c>
      <c r="D127" s="96">
        <v>0</v>
      </c>
      <c r="E127" s="96">
        <v>1.0831760977421001</v>
      </c>
      <c r="F127" s="96">
        <v>1.16426390225794</v>
      </c>
      <c r="G127" s="96">
        <v>0.244304999999992</v>
      </c>
      <c r="H127" s="96">
        <v>0</v>
      </c>
      <c r="I127" s="96">
        <v>0.21479350364963201</v>
      </c>
      <c r="J127" s="96">
        <v>0.27381649635035199</v>
      </c>
      <c r="K127" s="96">
        <v>0.47626000000000601</v>
      </c>
      <c r="L127" s="96">
        <v>0</v>
      </c>
      <c r="M127" s="96">
        <v>0.44480205157525898</v>
      </c>
      <c r="N127" s="96">
        <v>0.50771794842475204</v>
      </c>
      <c r="O127" t="s">
        <v>645</v>
      </c>
      <c r="P127" s="96">
        <v>1.15212000000001</v>
      </c>
      <c r="Q127" s="96">
        <v>0</v>
      </c>
      <c r="R127" s="96">
        <v>1.1127127882808301</v>
      </c>
      <c r="S127" s="96">
        <v>1.19152721171918</v>
      </c>
      <c r="T127" s="96">
        <v>0.259380000000003</v>
      </c>
      <c r="U127" s="96">
        <v>8.6616747358506102E-41</v>
      </c>
      <c r="V127" s="96">
        <v>0.22307044444645899</v>
      </c>
      <c r="W127" s="96">
        <v>0.29568955555354698</v>
      </c>
      <c r="X127" s="96">
        <v>0.48021000000000202</v>
      </c>
      <c r="Y127" s="96">
        <v>0</v>
      </c>
      <c r="Z127" s="96">
        <v>0.45451079109891601</v>
      </c>
      <c r="AA127" s="96">
        <v>0.50590920890108804</v>
      </c>
    </row>
    <row r="128" spans="1:27" x14ac:dyDescent="0.25">
      <c r="A128" t="s">
        <v>509</v>
      </c>
      <c r="B128" t="s">
        <v>646</v>
      </c>
      <c r="C128" s="96">
        <v>0.95231000000001698</v>
      </c>
      <c r="D128" s="96">
        <v>0</v>
      </c>
      <c r="E128" s="96">
        <v>0.91176609774209405</v>
      </c>
      <c r="F128" s="96">
        <v>0.99285390225793901</v>
      </c>
      <c r="G128" s="96">
        <v>0.37478499999999298</v>
      </c>
      <c r="H128" s="96">
        <v>0</v>
      </c>
      <c r="I128" s="96">
        <v>0.34527350364963399</v>
      </c>
      <c r="J128" s="96">
        <v>0.40429649635035297</v>
      </c>
      <c r="K128" s="96">
        <v>0.39805000000000401</v>
      </c>
      <c r="L128" s="96">
        <v>0</v>
      </c>
      <c r="M128" s="96">
        <v>0.36659205157525798</v>
      </c>
      <c r="N128" s="96">
        <v>0.42950794842475098</v>
      </c>
      <c r="O128" t="s">
        <v>646</v>
      </c>
      <c r="P128" s="96">
        <v>0.94886000000000703</v>
      </c>
      <c r="Q128" s="96">
        <v>0</v>
      </c>
      <c r="R128" s="96">
        <v>0.90945278828083398</v>
      </c>
      <c r="S128" s="96">
        <v>0.98826721171918097</v>
      </c>
      <c r="T128" s="96">
        <v>0.37341000000000202</v>
      </c>
      <c r="U128" s="96">
        <v>0</v>
      </c>
      <c r="V128" s="96">
        <v>0.33710044444645798</v>
      </c>
      <c r="W128" s="96">
        <v>0.409719555553546</v>
      </c>
      <c r="X128" s="96">
        <v>0.402200000000003</v>
      </c>
      <c r="Y128" s="96">
        <v>0</v>
      </c>
      <c r="Z128" s="96">
        <v>0.37650079109891599</v>
      </c>
      <c r="AA128" s="96">
        <v>0.42789920890108901</v>
      </c>
    </row>
    <row r="129" spans="1:27" x14ac:dyDescent="0.25">
      <c r="A129" t="str">
        <f t="shared" ref="A129:A169" si="3">A128</f>
        <v>Apr</v>
      </c>
      <c r="B129" t="s">
        <v>647</v>
      </c>
      <c r="C129" s="96">
        <v>1.0013700000000201</v>
      </c>
      <c r="D129" s="96">
        <v>0</v>
      </c>
      <c r="E129" s="96">
        <v>0.96082609774209704</v>
      </c>
      <c r="F129" s="96">
        <v>1.04191390225794</v>
      </c>
      <c r="G129" s="96">
        <v>0.27869999999999101</v>
      </c>
      <c r="H129" s="96">
        <v>0</v>
      </c>
      <c r="I129" s="96">
        <v>0.24918850364963099</v>
      </c>
      <c r="J129" s="96">
        <v>0.308211496350351</v>
      </c>
      <c r="K129" s="96">
        <v>0.41003500000000598</v>
      </c>
      <c r="L129" s="96">
        <v>0</v>
      </c>
      <c r="M129" s="96">
        <v>0.37857705157526</v>
      </c>
      <c r="N129" s="96">
        <v>0.44149294842475301</v>
      </c>
      <c r="O129" t="s">
        <v>647</v>
      </c>
      <c r="P129" s="96">
        <v>1.0149700000000099</v>
      </c>
      <c r="Q129" s="96">
        <v>0</v>
      </c>
      <c r="R129" s="96">
        <v>0.97556278828083498</v>
      </c>
      <c r="S129" s="96">
        <v>1.0543772117191801</v>
      </c>
      <c r="T129" s="96">
        <v>0.30380000000000201</v>
      </c>
      <c r="U129" s="96">
        <v>0</v>
      </c>
      <c r="V129" s="96">
        <v>0.26749044444645798</v>
      </c>
      <c r="W129" s="96">
        <v>0.34010955555354599</v>
      </c>
      <c r="X129" s="96">
        <v>0.41041000000000299</v>
      </c>
      <c r="Y129" s="96">
        <v>0</v>
      </c>
      <c r="Z129" s="96">
        <v>0.38471079109891698</v>
      </c>
      <c r="AA129" s="96">
        <v>0.43610920890108901</v>
      </c>
    </row>
    <row r="130" spans="1:27" x14ac:dyDescent="0.25">
      <c r="A130" t="str">
        <f t="shared" si="3"/>
        <v>Apr</v>
      </c>
      <c r="B130" t="s">
        <v>648</v>
      </c>
      <c r="C130" s="96">
        <v>0.95687000000001798</v>
      </c>
      <c r="D130" s="96">
        <v>0</v>
      </c>
      <c r="E130" s="96">
        <v>0.91632609774209495</v>
      </c>
      <c r="F130" s="96">
        <v>0.99741390225794102</v>
      </c>
      <c r="G130" s="96">
        <v>0.31971999999999401</v>
      </c>
      <c r="H130" s="96">
        <v>0</v>
      </c>
      <c r="I130" s="96">
        <v>0.29020850364963402</v>
      </c>
      <c r="J130" s="96">
        <v>0.349231496350354</v>
      </c>
      <c r="K130" s="96">
        <v>0.39288500000000498</v>
      </c>
      <c r="L130" s="96">
        <v>0</v>
      </c>
      <c r="M130" s="96">
        <v>0.36142705157525901</v>
      </c>
      <c r="N130" s="96">
        <v>0.42434294842475201</v>
      </c>
      <c r="O130" t="s">
        <v>648</v>
      </c>
      <c r="P130" s="96">
        <v>0.96722000000000796</v>
      </c>
      <c r="Q130" s="96">
        <v>0</v>
      </c>
      <c r="R130" s="96">
        <v>0.92781278828083402</v>
      </c>
      <c r="S130" s="96">
        <v>1.0066272117191799</v>
      </c>
      <c r="T130" s="96">
        <v>0.33117000000000302</v>
      </c>
      <c r="U130" s="96">
        <v>0</v>
      </c>
      <c r="V130" s="96">
        <v>0.29486044444645898</v>
      </c>
      <c r="W130" s="96">
        <v>0.367479555553547</v>
      </c>
      <c r="X130" s="96">
        <v>0.39441000000000298</v>
      </c>
      <c r="Y130" s="96">
        <v>0</v>
      </c>
      <c r="Z130" s="96">
        <v>0.36871079109891702</v>
      </c>
      <c r="AA130" s="96">
        <v>0.42010920890108899</v>
      </c>
    </row>
    <row r="131" spans="1:27" x14ac:dyDescent="0.25">
      <c r="A131" t="str">
        <f t="shared" si="3"/>
        <v>Apr</v>
      </c>
      <c r="B131" t="s">
        <v>649</v>
      </c>
      <c r="C131" s="96">
        <v>0.98402000000001999</v>
      </c>
      <c r="D131" s="96">
        <v>0</v>
      </c>
      <c r="E131" s="96">
        <v>0.94347609774209695</v>
      </c>
      <c r="F131" s="96">
        <v>1.02456390225794</v>
      </c>
      <c r="G131" s="96">
        <v>0.47068499999999602</v>
      </c>
      <c r="H131" s="96">
        <v>0</v>
      </c>
      <c r="I131" s="96">
        <v>0.44117350364963598</v>
      </c>
      <c r="J131" s="96">
        <v>0.50019649635035601</v>
      </c>
      <c r="K131" s="96">
        <v>0.405395000000006</v>
      </c>
      <c r="L131" s="96">
        <v>0</v>
      </c>
      <c r="M131" s="96">
        <v>0.37393705157525903</v>
      </c>
      <c r="N131" s="96">
        <v>0.43685294842475297</v>
      </c>
      <c r="O131" t="s">
        <v>649</v>
      </c>
      <c r="P131" s="96">
        <v>0.98582000000000802</v>
      </c>
      <c r="Q131" s="96">
        <v>0</v>
      </c>
      <c r="R131" s="96">
        <v>0.94641278828083497</v>
      </c>
      <c r="S131" s="96">
        <v>1.0252272117191801</v>
      </c>
      <c r="T131" s="96">
        <v>0.46611000000000302</v>
      </c>
      <c r="U131" s="96">
        <v>0</v>
      </c>
      <c r="V131" s="96">
        <v>0.42980044444645898</v>
      </c>
      <c r="W131" s="96">
        <v>0.502419555553547</v>
      </c>
      <c r="X131" s="96">
        <v>0.40787000000000301</v>
      </c>
      <c r="Y131" s="96">
        <v>0</v>
      </c>
      <c r="Z131" s="96">
        <v>0.382170791098917</v>
      </c>
      <c r="AA131" s="96">
        <v>0.43356920890108902</v>
      </c>
    </row>
    <row r="132" spans="1:27" x14ac:dyDescent="0.25">
      <c r="A132" t="str">
        <f t="shared" si="3"/>
        <v>Apr</v>
      </c>
      <c r="B132" t="s">
        <v>650</v>
      </c>
      <c r="C132" s="96">
        <v>0.98764000000002194</v>
      </c>
      <c r="D132" s="96">
        <v>0</v>
      </c>
      <c r="E132" s="96">
        <v>0.94709609774209902</v>
      </c>
      <c r="F132" s="96">
        <v>1.02818390225794</v>
      </c>
      <c r="G132" s="96">
        <v>0.383404999999996</v>
      </c>
      <c r="H132" s="96">
        <v>0</v>
      </c>
      <c r="I132" s="96">
        <v>0.35389350364963601</v>
      </c>
      <c r="J132" s="96">
        <v>0.41291649635035599</v>
      </c>
      <c r="K132" s="96">
        <v>0.39369500000000501</v>
      </c>
      <c r="L132" s="96">
        <v>0</v>
      </c>
      <c r="M132" s="96">
        <v>0.36223705157525898</v>
      </c>
      <c r="N132" s="96">
        <v>0.42515294842475199</v>
      </c>
      <c r="O132" t="s">
        <v>650</v>
      </c>
      <c r="P132" s="96">
        <v>0.98454000000000796</v>
      </c>
      <c r="Q132" s="96">
        <v>0</v>
      </c>
      <c r="R132" s="96">
        <v>0.94513278828083502</v>
      </c>
      <c r="S132" s="96">
        <v>1.0239472117191799</v>
      </c>
      <c r="T132" s="96">
        <v>0.37763000000000302</v>
      </c>
      <c r="U132" s="96">
        <v>0</v>
      </c>
      <c r="V132" s="96">
        <v>0.34132044444645898</v>
      </c>
      <c r="W132" s="96">
        <v>0.413939555553547</v>
      </c>
      <c r="X132" s="96">
        <v>0.39577000000000301</v>
      </c>
      <c r="Y132" s="96">
        <v>0</v>
      </c>
      <c r="Z132" s="96">
        <v>0.370070791098917</v>
      </c>
      <c r="AA132" s="96">
        <v>0.42146920890108902</v>
      </c>
    </row>
    <row r="133" spans="1:27" x14ac:dyDescent="0.25">
      <c r="A133" t="str">
        <f t="shared" si="3"/>
        <v>Apr</v>
      </c>
      <c r="B133" t="s">
        <v>651</v>
      </c>
      <c r="C133" s="96">
        <v>1.0233050000000199</v>
      </c>
      <c r="D133" s="96">
        <v>0</v>
      </c>
      <c r="E133" s="96">
        <v>0.98276109774209797</v>
      </c>
      <c r="F133" s="96">
        <v>1.06384890225794</v>
      </c>
      <c r="G133" s="96">
        <v>0.34066999999999698</v>
      </c>
      <c r="H133" s="96">
        <v>0</v>
      </c>
      <c r="I133" s="96">
        <v>0.31115850364963699</v>
      </c>
      <c r="J133" s="96">
        <v>0.37018149635035702</v>
      </c>
      <c r="K133" s="96">
        <v>0.409115000000008</v>
      </c>
      <c r="L133" s="96">
        <v>0</v>
      </c>
      <c r="M133" s="96">
        <v>0.37765705157526103</v>
      </c>
      <c r="N133" s="96">
        <v>0.44057294842475397</v>
      </c>
      <c r="O133" t="s">
        <v>651</v>
      </c>
      <c r="P133" s="96">
        <v>1.01143000000001</v>
      </c>
      <c r="Q133" s="96">
        <v>0</v>
      </c>
      <c r="R133" s="96">
        <v>0.97202278828083399</v>
      </c>
      <c r="S133" s="96">
        <v>1.05083721171918</v>
      </c>
      <c r="T133" s="96">
        <v>0.321270000000002</v>
      </c>
      <c r="U133" s="96">
        <v>0</v>
      </c>
      <c r="V133" s="96">
        <v>0.28496044444645802</v>
      </c>
      <c r="W133" s="96">
        <v>0.35757955555354598</v>
      </c>
      <c r="X133" s="96">
        <v>0.40034000000000303</v>
      </c>
      <c r="Y133" s="96">
        <v>0</v>
      </c>
      <c r="Z133" s="96">
        <v>0.37464079109891701</v>
      </c>
      <c r="AA133" s="96">
        <v>0.42603920890108898</v>
      </c>
    </row>
    <row r="134" spans="1:27" x14ac:dyDescent="0.25">
      <c r="A134" t="str">
        <f t="shared" si="3"/>
        <v>Apr</v>
      </c>
      <c r="B134" t="s">
        <v>652</v>
      </c>
      <c r="C134" s="96">
        <v>0.99174500000001697</v>
      </c>
      <c r="D134" s="96">
        <v>0</v>
      </c>
      <c r="E134" s="96">
        <v>0.95120109774209405</v>
      </c>
      <c r="F134" s="96">
        <v>1.03228890225794</v>
      </c>
      <c r="G134" s="96">
        <v>0.27398499999999398</v>
      </c>
      <c r="H134" s="96">
        <v>0</v>
      </c>
      <c r="I134" s="96">
        <v>0.24447350364963399</v>
      </c>
      <c r="J134" s="96">
        <v>0.30349649635035397</v>
      </c>
      <c r="K134" s="96">
        <v>0.44037500000000601</v>
      </c>
      <c r="L134" s="96">
        <v>0</v>
      </c>
      <c r="M134" s="96">
        <v>0.40891705157525998</v>
      </c>
      <c r="N134" s="96">
        <v>0.47183294842475298</v>
      </c>
      <c r="O134" t="s">
        <v>652</v>
      </c>
      <c r="P134" s="96">
        <v>0.99902000000000701</v>
      </c>
      <c r="Q134" s="96">
        <v>0</v>
      </c>
      <c r="R134" s="96">
        <v>0.95961278828083396</v>
      </c>
      <c r="S134" s="96">
        <v>1.03842721171918</v>
      </c>
      <c r="T134" s="96">
        <v>0.285360000000003</v>
      </c>
      <c r="U134" s="96">
        <v>0</v>
      </c>
      <c r="V134" s="96">
        <v>0.24905044444645899</v>
      </c>
      <c r="W134" s="96">
        <v>0.32166955555354698</v>
      </c>
      <c r="X134" s="96">
        <v>0.43625000000000302</v>
      </c>
      <c r="Y134" s="96">
        <v>0</v>
      </c>
      <c r="Z134" s="96">
        <v>0.41055079109891701</v>
      </c>
      <c r="AA134" s="96">
        <v>0.46194920890108898</v>
      </c>
    </row>
    <row r="135" spans="1:27" x14ac:dyDescent="0.25">
      <c r="A135" t="str">
        <f t="shared" si="3"/>
        <v>Apr</v>
      </c>
      <c r="B135" t="s">
        <v>653</v>
      </c>
      <c r="C135" s="96">
        <v>0.91460000000002095</v>
      </c>
      <c r="D135" s="96">
        <v>0</v>
      </c>
      <c r="E135" s="96">
        <v>0.87405609774209803</v>
      </c>
      <c r="F135" s="96">
        <v>0.95514390225794399</v>
      </c>
      <c r="G135" s="96">
        <v>0.21944499999999301</v>
      </c>
      <c r="H135" s="96">
        <v>2.91487743939484E-40</v>
      </c>
      <c r="I135" s="96">
        <v>0.18993350364963299</v>
      </c>
      <c r="J135" s="96">
        <v>0.248956496350353</v>
      </c>
      <c r="K135" s="96">
        <v>0.39209000000000499</v>
      </c>
      <c r="L135" s="96">
        <v>0</v>
      </c>
      <c r="M135" s="96">
        <v>0.36063205157525902</v>
      </c>
      <c r="N135" s="96">
        <v>0.42354794842475202</v>
      </c>
      <c r="O135" t="s">
        <v>653</v>
      </c>
      <c r="P135" s="96">
        <v>0.90290000000000903</v>
      </c>
      <c r="Q135" s="96">
        <v>0</v>
      </c>
      <c r="R135" s="96">
        <v>0.86349278828083498</v>
      </c>
      <c r="S135" s="96">
        <v>0.94230721171918197</v>
      </c>
      <c r="T135" s="96">
        <v>0.231770000000001</v>
      </c>
      <c r="U135" s="96">
        <v>1.7945608958153401E-33</v>
      </c>
      <c r="V135" s="96">
        <v>0.19546044444645699</v>
      </c>
      <c r="W135" s="96">
        <v>0.26807955555354501</v>
      </c>
      <c r="X135" s="96">
        <v>0.388490000000003</v>
      </c>
      <c r="Y135" s="96">
        <v>0</v>
      </c>
      <c r="Z135" s="96">
        <v>0.36279079109891699</v>
      </c>
      <c r="AA135" s="96">
        <v>0.41418920890108901</v>
      </c>
    </row>
    <row r="136" spans="1:27" x14ac:dyDescent="0.25">
      <c r="A136" t="str">
        <f t="shared" si="3"/>
        <v>Apr</v>
      </c>
      <c r="B136" t="s">
        <v>654</v>
      </c>
      <c r="C136" s="96">
        <v>0.931045000000017</v>
      </c>
      <c r="D136" s="96">
        <v>0</v>
      </c>
      <c r="E136" s="96">
        <v>0.89050109774209496</v>
      </c>
      <c r="F136" s="96">
        <v>0.97158890225794003</v>
      </c>
      <c r="G136" s="96">
        <v>0.21955499999999201</v>
      </c>
      <c r="H136" s="96">
        <v>2.70583391973825E-40</v>
      </c>
      <c r="I136" s="96">
        <v>0.19004350364963199</v>
      </c>
      <c r="J136" s="96">
        <v>0.249066496350352</v>
      </c>
      <c r="K136" s="96">
        <v>0.39737500000000497</v>
      </c>
      <c r="L136" s="96">
        <v>0</v>
      </c>
      <c r="M136" s="96">
        <v>0.365917051575258</v>
      </c>
      <c r="N136" s="96">
        <v>0.428832948424751</v>
      </c>
      <c r="O136" t="s">
        <v>654</v>
      </c>
      <c r="P136" s="96">
        <v>0.94607000000000796</v>
      </c>
      <c r="Q136" s="96">
        <v>0</v>
      </c>
      <c r="R136" s="96">
        <v>0.90666278828083502</v>
      </c>
      <c r="S136" s="96">
        <v>0.98547721171918201</v>
      </c>
      <c r="T136" s="96">
        <v>0.24128000000000299</v>
      </c>
      <c r="U136" s="96">
        <v>6.2747253529771403E-36</v>
      </c>
      <c r="V136" s="96">
        <v>0.20497044444646001</v>
      </c>
      <c r="W136" s="96">
        <v>0.27758955555354697</v>
      </c>
      <c r="X136" s="96">
        <v>0.40245000000000303</v>
      </c>
      <c r="Y136" s="96">
        <v>0</v>
      </c>
      <c r="Z136" s="96">
        <v>0.37675079109891702</v>
      </c>
      <c r="AA136" s="96">
        <v>0.42814920890108898</v>
      </c>
    </row>
    <row r="137" spans="1:27" x14ac:dyDescent="0.25">
      <c r="A137" t="str">
        <f t="shared" si="3"/>
        <v>Apr</v>
      </c>
      <c r="B137" t="s">
        <v>655</v>
      </c>
      <c r="C137" s="96">
        <v>0.96820500000001397</v>
      </c>
      <c r="D137" s="96">
        <v>0</v>
      </c>
      <c r="E137" s="96">
        <v>0.92766109774209204</v>
      </c>
      <c r="F137" s="96">
        <v>1.0087489022579399</v>
      </c>
      <c r="G137" s="96">
        <v>0.22811999999999899</v>
      </c>
      <c r="H137" s="96">
        <v>0</v>
      </c>
      <c r="I137" s="96">
        <v>0.198608503649639</v>
      </c>
      <c r="J137" s="96">
        <v>0.25763149635035898</v>
      </c>
      <c r="K137" s="96">
        <v>0.39517000000000402</v>
      </c>
      <c r="L137" s="96">
        <v>0</v>
      </c>
      <c r="M137" s="96">
        <v>0.36371205157525699</v>
      </c>
      <c r="N137" s="96">
        <v>0.42662794842474999</v>
      </c>
      <c r="O137" t="s">
        <v>655</v>
      </c>
      <c r="P137" s="96">
        <v>0.96758000000000599</v>
      </c>
      <c r="Q137" s="96">
        <v>0</v>
      </c>
      <c r="R137" s="96">
        <v>0.92817278828083305</v>
      </c>
      <c r="S137" s="96">
        <v>1.00698721171918</v>
      </c>
      <c r="T137" s="96">
        <v>0.23117000000000201</v>
      </c>
      <c r="U137" s="96">
        <v>2.5503498941747499E-33</v>
      </c>
      <c r="V137" s="96">
        <v>0.194860444446458</v>
      </c>
      <c r="W137" s="96">
        <v>0.26747955555354602</v>
      </c>
      <c r="X137" s="96">
        <v>0.39617000000000202</v>
      </c>
      <c r="Y137" s="96">
        <v>0</v>
      </c>
      <c r="Z137" s="96">
        <v>0.37047079109891601</v>
      </c>
      <c r="AA137" s="96">
        <v>0.42186920890108898</v>
      </c>
    </row>
    <row r="138" spans="1:27" x14ac:dyDescent="0.25">
      <c r="A138" t="str">
        <f t="shared" si="3"/>
        <v>Apr</v>
      </c>
      <c r="B138" t="s">
        <v>656</v>
      </c>
      <c r="C138" s="96">
        <v>0.92984000000001799</v>
      </c>
      <c r="D138" s="96">
        <v>0</v>
      </c>
      <c r="E138" s="96">
        <v>0.88929609774209495</v>
      </c>
      <c r="F138" s="96">
        <v>0.97038390225794002</v>
      </c>
      <c r="G138" s="96">
        <v>0.215109999999992</v>
      </c>
      <c r="H138" s="96">
        <v>5.4120357148864802E-39</v>
      </c>
      <c r="I138" s="96">
        <v>0.18559850364963201</v>
      </c>
      <c r="J138" s="96">
        <v>0.24462149635035199</v>
      </c>
      <c r="K138" s="96">
        <v>0.39125500000000502</v>
      </c>
      <c r="L138" s="96">
        <v>0</v>
      </c>
      <c r="M138" s="96">
        <v>0.35979705157525799</v>
      </c>
      <c r="N138" s="96">
        <v>0.42271294842475099</v>
      </c>
      <c r="O138" t="s">
        <v>656</v>
      </c>
      <c r="P138" s="96">
        <v>0.91074000000000799</v>
      </c>
      <c r="Q138" s="96">
        <v>0</v>
      </c>
      <c r="R138" s="96">
        <v>0.87133278828083405</v>
      </c>
      <c r="S138" s="96">
        <v>0.95014721171918104</v>
      </c>
      <c r="T138" s="96">
        <v>0.207510000000002</v>
      </c>
      <c r="U138" s="96">
        <v>1.56600942250634E-27</v>
      </c>
      <c r="V138" s="96">
        <v>0.17120044444645899</v>
      </c>
      <c r="W138" s="96">
        <v>0.24381955555354601</v>
      </c>
      <c r="X138" s="96">
        <v>0.38753000000000298</v>
      </c>
      <c r="Y138" s="96">
        <v>0</v>
      </c>
      <c r="Z138" s="96">
        <v>0.36183079109891603</v>
      </c>
      <c r="AA138" s="96">
        <v>0.413229208901089</v>
      </c>
    </row>
    <row r="139" spans="1:27" x14ac:dyDescent="0.25">
      <c r="A139" t="str">
        <f t="shared" si="3"/>
        <v>Apr</v>
      </c>
      <c r="B139" t="s">
        <v>657</v>
      </c>
      <c r="C139" s="96">
        <v>0.94759500000001495</v>
      </c>
      <c r="D139" s="96">
        <v>0</v>
      </c>
      <c r="E139" s="96">
        <v>0.90705109774209303</v>
      </c>
      <c r="F139" s="96">
        <v>0.98813890225793799</v>
      </c>
      <c r="G139" s="96">
        <v>0.230520000000002</v>
      </c>
      <c r="H139" s="96">
        <v>0</v>
      </c>
      <c r="I139" s="96">
        <v>0.20100850364964201</v>
      </c>
      <c r="J139" s="96">
        <v>0.26003149635036199</v>
      </c>
      <c r="K139" s="96">
        <v>0.41221000000000502</v>
      </c>
      <c r="L139" s="96">
        <v>0</v>
      </c>
      <c r="M139" s="96">
        <v>0.38075205157525799</v>
      </c>
      <c r="N139" s="96">
        <v>0.44366794842475099</v>
      </c>
      <c r="O139" t="s">
        <v>657</v>
      </c>
      <c r="P139" s="96">
        <v>0.94022000000000705</v>
      </c>
      <c r="Q139" s="96">
        <v>0</v>
      </c>
      <c r="R139" s="96">
        <v>0.900812788280834</v>
      </c>
      <c r="S139" s="96">
        <v>0.97962721171918099</v>
      </c>
      <c r="T139" s="96">
        <v>0.233520000000003</v>
      </c>
      <c r="U139" s="96">
        <v>6.41437767395506E-34</v>
      </c>
      <c r="V139" s="96">
        <v>0.19721044444645899</v>
      </c>
      <c r="W139" s="96">
        <v>0.26982955555354698</v>
      </c>
      <c r="X139" s="96">
        <v>0.406810000000003</v>
      </c>
      <c r="Y139" s="96">
        <v>0</v>
      </c>
      <c r="Z139" s="96">
        <v>0.38111079109891599</v>
      </c>
      <c r="AA139" s="96">
        <v>0.43250920890108902</v>
      </c>
    </row>
    <row r="140" spans="1:27" x14ac:dyDescent="0.25">
      <c r="A140" t="str">
        <f t="shared" si="3"/>
        <v>Apr</v>
      </c>
      <c r="B140" t="s">
        <v>658</v>
      </c>
      <c r="C140" s="96">
        <v>0</v>
      </c>
      <c r="D140" s="96" t="s">
        <v>526</v>
      </c>
      <c r="E140" s="96" t="s">
        <v>526</v>
      </c>
      <c r="F140" s="96" t="s">
        <v>526</v>
      </c>
      <c r="G140" s="96">
        <v>0</v>
      </c>
      <c r="H140" s="96" t="s">
        <v>526</v>
      </c>
      <c r="I140" s="96" t="s">
        <v>526</v>
      </c>
      <c r="J140" s="96" t="s">
        <v>526</v>
      </c>
      <c r="K140" s="96">
        <v>0</v>
      </c>
      <c r="L140" s="96" t="s">
        <v>526</v>
      </c>
      <c r="M140" s="96" t="s">
        <v>526</v>
      </c>
      <c r="N140" s="96" t="s">
        <v>526</v>
      </c>
      <c r="O140" t="s">
        <v>658</v>
      </c>
      <c r="P140" s="96">
        <v>0</v>
      </c>
      <c r="Q140" s="96" t="s">
        <v>526</v>
      </c>
      <c r="R140" s="96" t="s">
        <v>526</v>
      </c>
      <c r="S140" s="96" t="s">
        <v>526</v>
      </c>
      <c r="T140" s="96">
        <v>0</v>
      </c>
      <c r="U140" s="96" t="s">
        <v>526</v>
      </c>
      <c r="V140" s="96" t="s">
        <v>526</v>
      </c>
      <c r="W140" s="96" t="s">
        <v>526</v>
      </c>
      <c r="X140" s="96">
        <v>0</v>
      </c>
      <c r="Y140" s="96" t="s">
        <v>526</v>
      </c>
      <c r="Z140" s="96" t="s">
        <v>526</v>
      </c>
      <c r="AA140" s="96" t="s">
        <v>526</v>
      </c>
    </row>
    <row r="141" spans="1:27" x14ac:dyDescent="0.25">
      <c r="A141" t="str">
        <f t="shared" si="3"/>
        <v>Apr</v>
      </c>
      <c r="B141" t="s">
        <v>659</v>
      </c>
      <c r="C141" s="96">
        <v>0.93297000000001395</v>
      </c>
      <c r="D141" s="96">
        <v>0</v>
      </c>
      <c r="E141" s="96">
        <v>0.89242609774209103</v>
      </c>
      <c r="F141" s="96">
        <v>0.97351390225793599</v>
      </c>
      <c r="G141" s="96">
        <v>0.22188999999999301</v>
      </c>
      <c r="H141" s="96">
        <v>5.5569363941998098E-41</v>
      </c>
      <c r="I141" s="96">
        <v>0.19237850364963299</v>
      </c>
      <c r="J141" s="96">
        <v>0.25140149635035303</v>
      </c>
      <c r="K141" s="96">
        <v>0.39361500000000299</v>
      </c>
      <c r="L141" s="96">
        <v>0</v>
      </c>
      <c r="M141" s="96">
        <v>0.36215705157525602</v>
      </c>
      <c r="N141" s="96">
        <v>0.42507294842474902</v>
      </c>
      <c r="O141" t="s">
        <v>659</v>
      </c>
      <c r="P141" s="96">
        <v>0.93292000000000697</v>
      </c>
      <c r="Q141" s="96">
        <v>0</v>
      </c>
      <c r="R141" s="96">
        <v>0.89351278828083303</v>
      </c>
      <c r="S141" s="96">
        <v>0.97232721171918002</v>
      </c>
      <c r="T141" s="96">
        <v>0.229190000000003</v>
      </c>
      <c r="U141" s="96">
        <v>8.0969046151700894E-33</v>
      </c>
      <c r="V141" s="96">
        <v>0.19288044444645899</v>
      </c>
      <c r="W141" s="96">
        <v>0.26549955555354698</v>
      </c>
      <c r="X141" s="96">
        <v>0.39294000000000201</v>
      </c>
      <c r="Y141" s="96">
        <v>0</v>
      </c>
      <c r="Z141" s="96">
        <v>0.367240791098916</v>
      </c>
      <c r="AA141" s="96">
        <v>0.41863920890108802</v>
      </c>
    </row>
    <row r="142" spans="1:27" x14ac:dyDescent="0.25">
      <c r="A142" t="str">
        <f t="shared" si="3"/>
        <v>Apr</v>
      </c>
      <c r="B142" t="s">
        <v>660</v>
      </c>
      <c r="C142" s="96">
        <v>0.95251000000001396</v>
      </c>
      <c r="D142" s="96">
        <v>0</v>
      </c>
      <c r="E142" s="96">
        <v>0.91196609774209103</v>
      </c>
      <c r="F142" s="96">
        <v>0.99305390225793599</v>
      </c>
      <c r="G142" s="96">
        <v>0.22205999999999701</v>
      </c>
      <c r="H142" s="96">
        <v>4.9508505514708696E-41</v>
      </c>
      <c r="I142" s="96">
        <v>0.19254850364963799</v>
      </c>
      <c r="J142" s="96">
        <v>0.25157149635035703</v>
      </c>
      <c r="K142" s="96">
        <v>0.40153500000000503</v>
      </c>
      <c r="L142" s="96">
        <v>0</v>
      </c>
      <c r="M142" s="96">
        <v>0.370077051575258</v>
      </c>
      <c r="N142" s="96">
        <v>0.432992948424751</v>
      </c>
      <c r="O142" t="s">
        <v>660</v>
      </c>
      <c r="P142" s="96">
        <v>0.938060000000007</v>
      </c>
      <c r="Q142" s="96">
        <v>0</v>
      </c>
      <c r="R142" s="96">
        <v>0.89865278828083295</v>
      </c>
      <c r="S142" s="96">
        <v>0.97746721171918005</v>
      </c>
      <c r="T142" s="96">
        <v>0.218360000000004</v>
      </c>
      <c r="U142" s="96">
        <v>3.9567771959963002E-30</v>
      </c>
      <c r="V142" s="96">
        <v>0.18205044444646001</v>
      </c>
      <c r="W142" s="96">
        <v>0.25466955555354698</v>
      </c>
      <c r="X142" s="96">
        <v>0.39936000000000299</v>
      </c>
      <c r="Y142" s="96">
        <v>0</v>
      </c>
      <c r="Z142" s="96">
        <v>0.37366079109891698</v>
      </c>
      <c r="AA142" s="96">
        <v>0.425059208901089</v>
      </c>
    </row>
    <row r="143" spans="1:27" x14ac:dyDescent="0.25">
      <c r="A143" t="str">
        <f t="shared" si="3"/>
        <v>Apr</v>
      </c>
      <c r="B143" t="s">
        <v>661</v>
      </c>
      <c r="C143" s="96">
        <v>0.90630000000000899</v>
      </c>
      <c r="D143" s="96">
        <v>0</v>
      </c>
      <c r="E143" s="96">
        <v>0.86470283397432202</v>
      </c>
      <c r="F143" s="96">
        <v>0.94789716602569596</v>
      </c>
      <c r="G143" s="96">
        <v>0.52239999999998299</v>
      </c>
      <c r="H143" s="96">
        <v>0</v>
      </c>
      <c r="I143" s="96">
        <v>0.492121843606872</v>
      </c>
      <c r="J143" s="96">
        <v>0.55267815639309403</v>
      </c>
      <c r="K143" s="96">
        <v>0.39169999999999999</v>
      </c>
      <c r="L143" s="96">
        <v>0</v>
      </c>
      <c r="M143" s="96">
        <v>0.35942482591519798</v>
      </c>
      <c r="N143" s="96">
        <v>0.42397517408480301</v>
      </c>
      <c r="O143" t="s">
        <v>661</v>
      </c>
      <c r="P143" s="96">
        <v>0.90896666666666204</v>
      </c>
      <c r="Q143" s="96">
        <v>0</v>
      </c>
      <c r="R143" s="96">
        <v>0.86596987365945599</v>
      </c>
      <c r="S143" s="96">
        <v>0.95196345967386697</v>
      </c>
      <c r="T143" s="96">
        <v>0.53418333333332602</v>
      </c>
      <c r="U143" s="96">
        <v>0</v>
      </c>
      <c r="V143" s="96">
        <v>0.49456636029182099</v>
      </c>
      <c r="W143" s="96">
        <v>0.57380030637483104</v>
      </c>
      <c r="X143" s="96">
        <v>0.39499999999999702</v>
      </c>
      <c r="Y143" s="96">
        <v>0</v>
      </c>
      <c r="Z143" s="96">
        <v>0.36695986426435101</v>
      </c>
      <c r="AA143" s="96">
        <v>0.42304013573564198</v>
      </c>
    </row>
    <row r="144" spans="1:27" x14ac:dyDescent="0.25">
      <c r="A144" t="str">
        <f t="shared" si="3"/>
        <v>Apr</v>
      </c>
      <c r="B144" t="s">
        <v>662</v>
      </c>
      <c r="C144" s="96">
        <v>0.95068000000001596</v>
      </c>
      <c r="D144" s="96">
        <v>0</v>
      </c>
      <c r="E144" s="96">
        <v>0.91013609774209403</v>
      </c>
      <c r="F144" s="96">
        <v>0.99122390225793899</v>
      </c>
      <c r="G144" s="96">
        <v>0.22184000000000101</v>
      </c>
      <c r="H144" s="96">
        <v>5.7488953280340003E-41</v>
      </c>
      <c r="I144" s="96">
        <v>0.19232850364964099</v>
      </c>
      <c r="J144" s="96">
        <v>0.25135149635036103</v>
      </c>
      <c r="K144" s="96">
        <v>0.40151500000000501</v>
      </c>
      <c r="L144" s="96">
        <v>0</v>
      </c>
      <c r="M144" s="96">
        <v>0.37005705157525798</v>
      </c>
      <c r="N144" s="96">
        <v>0.43297294842475098</v>
      </c>
      <c r="O144" t="s">
        <v>662</v>
      </c>
      <c r="P144" s="96">
        <v>0.93498000000000803</v>
      </c>
      <c r="Q144" s="96">
        <v>0</v>
      </c>
      <c r="R144" s="96">
        <v>0.89557278828083497</v>
      </c>
      <c r="S144" s="96">
        <v>0.97438721171918197</v>
      </c>
      <c r="T144" s="96">
        <v>0.214840000000003</v>
      </c>
      <c r="U144" s="96">
        <v>2.82356552735959E-29</v>
      </c>
      <c r="V144" s="96">
        <v>0.17853044444645899</v>
      </c>
      <c r="W144" s="96">
        <v>0.25114955555354701</v>
      </c>
      <c r="X144" s="96">
        <v>0.39314000000000299</v>
      </c>
      <c r="Y144" s="96">
        <v>0</v>
      </c>
      <c r="Z144" s="96">
        <v>0.36744079109891697</v>
      </c>
      <c r="AA144" s="96">
        <v>0.418839208901089</v>
      </c>
    </row>
    <row r="145" spans="1:27" x14ac:dyDescent="0.25">
      <c r="A145" t="str">
        <f t="shared" si="3"/>
        <v>Apr</v>
      </c>
      <c r="B145" t="s">
        <v>663</v>
      </c>
      <c r="C145" s="96">
        <v>0.91967500000001401</v>
      </c>
      <c r="D145" s="96">
        <v>0</v>
      </c>
      <c r="E145" s="96">
        <v>0.87913109774209097</v>
      </c>
      <c r="F145" s="96">
        <v>0.96021890225793605</v>
      </c>
      <c r="G145" s="96">
        <v>0.222709999999995</v>
      </c>
      <c r="H145" s="96">
        <v>0</v>
      </c>
      <c r="I145" s="96">
        <v>0.19319850364963501</v>
      </c>
      <c r="J145" s="96">
        <v>0.25222149635035501</v>
      </c>
      <c r="K145" s="96">
        <v>0.38256000000000501</v>
      </c>
      <c r="L145" s="96">
        <v>0</v>
      </c>
      <c r="M145" s="96">
        <v>0.35110205157525798</v>
      </c>
      <c r="N145" s="96">
        <v>0.41401794842475098</v>
      </c>
      <c r="O145" t="s">
        <v>663</v>
      </c>
      <c r="P145" s="96">
        <v>0.93475000000000796</v>
      </c>
      <c r="Q145" s="96">
        <v>0</v>
      </c>
      <c r="R145" s="96">
        <v>0.89534278828083402</v>
      </c>
      <c r="S145" s="96">
        <v>0.97415721171918102</v>
      </c>
      <c r="T145" s="96">
        <v>0.230160000000003</v>
      </c>
      <c r="U145" s="96">
        <v>4.6016253400233603E-33</v>
      </c>
      <c r="V145" s="96">
        <v>0.19385044444645899</v>
      </c>
      <c r="W145" s="96">
        <v>0.26646955555354701</v>
      </c>
      <c r="X145" s="96">
        <v>0.383660000000003</v>
      </c>
      <c r="Y145" s="96">
        <v>0</v>
      </c>
      <c r="Z145" s="96">
        <v>0.35796079109891699</v>
      </c>
      <c r="AA145" s="96">
        <v>0.40935920890108901</v>
      </c>
    </row>
    <row r="146" spans="1:27" x14ac:dyDescent="0.25">
      <c r="A146" t="str">
        <f t="shared" si="3"/>
        <v>Apr</v>
      </c>
      <c r="B146" t="s">
        <v>664</v>
      </c>
      <c r="C146" s="96">
        <v>1.0625850000000201</v>
      </c>
      <c r="D146" s="96">
        <v>0</v>
      </c>
      <c r="E146" s="96">
        <v>1.0220410977420999</v>
      </c>
      <c r="F146" s="96">
        <v>1.10312890225794</v>
      </c>
      <c r="G146" s="96">
        <v>0.235614999999994</v>
      </c>
      <c r="H146" s="96">
        <v>0</v>
      </c>
      <c r="I146" s="96">
        <v>0.20610350364963401</v>
      </c>
      <c r="J146" s="96">
        <v>0.26512649635035401</v>
      </c>
      <c r="K146" s="96">
        <v>0.43033500000000502</v>
      </c>
      <c r="L146" s="96">
        <v>0</v>
      </c>
      <c r="M146" s="96">
        <v>0.39887705157525899</v>
      </c>
      <c r="N146" s="96">
        <v>0.46179294842475199</v>
      </c>
      <c r="O146" t="s">
        <v>664</v>
      </c>
      <c r="P146" s="96">
        <v>1.04331000000001</v>
      </c>
      <c r="Q146" s="96">
        <v>0</v>
      </c>
      <c r="R146" s="96">
        <v>1.00390278828084</v>
      </c>
      <c r="S146" s="96">
        <v>1.0827172117191799</v>
      </c>
      <c r="T146" s="96">
        <v>0.22889000000000301</v>
      </c>
      <c r="U146" s="96">
        <v>9.6398116229342494E-33</v>
      </c>
      <c r="V146" s="96">
        <v>0.192580444446459</v>
      </c>
      <c r="W146" s="96">
        <v>0.26519955555354702</v>
      </c>
      <c r="X146" s="96">
        <v>0.41766000000000297</v>
      </c>
      <c r="Y146" s="96">
        <v>0</v>
      </c>
      <c r="Z146" s="96">
        <v>0.39196079109891702</v>
      </c>
      <c r="AA146" s="96">
        <v>0.44335920890108899</v>
      </c>
    </row>
    <row r="147" spans="1:27" x14ac:dyDescent="0.25">
      <c r="A147" t="str">
        <f t="shared" si="3"/>
        <v>Apr</v>
      </c>
      <c r="B147" t="s">
        <v>665</v>
      </c>
      <c r="C147" s="96">
        <v>1.0047650000000199</v>
      </c>
      <c r="D147" s="96">
        <v>0</v>
      </c>
      <c r="E147" s="96">
        <v>0.96422109774209297</v>
      </c>
      <c r="F147" s="96">
        <v>1.04530890225794</v>
      </c>
      <c r="G147" s="96">
        <v>0.259099999999994</v>
      </c>
      <c r="H147" s="96">
        <v>0</v>
      </c>
      <c r="I147" s="96">
        <v>0.22958850364963401</v>
      </c>
      <c r="J147" s="96">
        <v>0.28861149635035399</v>
      </c>
      <c r="K147" s="96">
        <v>0.404590000000005</v>
      </c>
      <c r="L147" s="96">
        <v>0</v>
      </c>
      <c r="M147" s="96">
        <v>0.37313205157525903</v>
      </c>
      <c r="N147" s="96">
        <v>0.43604794842475197</v>
      </c>
      <c r="O147" t="s">
        <v>665</v>
      </c>
      <c r="P147" s="96">
        <v>0.99754000000000698</v>
      </c>
      <c r="Q147" s="96">
        <v>0</v>
      </c>
      <c r="R147" s="96">
        <v>0.95813278828083404</v>
      </c>
      <c r="S147" s="96">
        <v>1.03694721171918</v>
      </c>
      <c r="T147" s="96">
        <v>0.26225000000000298</v>
      </c>
      <c r="U147" s="96">
        <v>0</v>
      </c>
      <c r="V147" s="96">
        <v>0.225940444446459</v>
      </c>
      <c r="W147" s="96">
        <v>0.29855955555354702</v>
      </c>
      <c r="X147" s="96">
        <v>0.40519000000000299</v>
      </c>
      <c r="Y147" s="96">
        <v>0</v>
      </c>
      <c r="Z147" s="96">
        <v>0.37949079109891698</v>
      </c>
      <c r="AA147" s="96">
        <v>0.430889208901089</v>
      </c>
    </row>
    <row r="148" spans="1:27" x14ac:dyDescent="0.25">
      <c r="A148" t="str">
        <f t="shared" si="3"/>
        <v>Apr</v>
      </c>
      <c r="B148" t="s">
        <v>666</v>
      </c>
      <c r="C148" s="96">
        <v>0.97323500000002106</v>
      </c>
      <c r="D148" s="96">
        <v>0</v>
      </c>
      <c r="E148" s="96">
        <v>0.93269109774209802</v>
      </c>
      <c r="F148" s="96">
        <v>1.01377890225794</v>
      </c>
      <c r="G148" s="96">
        <v>0.22602</v>
      </c>
      <c r="H148" s="96">
        <v>0</v>
      </c>
      <c r="I148" s="96">
        <v>0.19650850364964001</v>
      </c>
      <c r="J148" s="96">
        <v>0.25553149635035899</v>
      </c>
      <c r="K148" s="96">
        <v>0.38859500000000502</v>
      </c>
      <c r="L148" s="96">
        <v>0</v>
      </c>
      <c r="M148" s="96">
        <v>0.35713705157525899</v>
      </c>
      <c r="N148" s="96">
        <v>0.42005294842475099</v>
      </c>
      <c r="O148" t="s">
        <v>666</v>
      </c>
      <c r="P148" s="96">
        <v>0.98146000000000899</v>
      </c>
      <c r="Q148" s="96">
        <v>0</v>
      </c>
      <c r="R148" s="96">
        <v>0.94205278828083605</v>
      </c>
      <c r="S148" s="96">
        <v>1.0208672117191799</v>
      </c>
      <c r="T148" s="96">
        <v>0.23927000000000201</v>
      </c>
      <c r="U148" s="96">
        <v>2.10135550893755E-35</v>
      </c>
      <c r="V148" s="96">
        <v>0.202960444446458</v>
      </c>
      <c r="W148" s="96">
        <v>0.27557955555354602</v>
      </c>
      <c r="X148" s="96">
        <v>0.388320000000003</v>
      </c>
      <c r="Y148" s="96">
        <v>0</v>
      </c>
      <c r="Z148" s="96">
        <v>0.36262079109891698</v>
      </c>
      <c r="AA148" s="96">
        <v>0.41401920890108901</v>
      </c>
    </row>
    <row r="149" spans="1:27" x14ac:dyDescent="0.25">
      <c r="A149" t="str">
        <f t="shared" si="3"/>
        <v>Apr</v>
      </c>
      <c r="B149" t="s">
        <v>667</v>
      </c>
      <c r="C149" s="96">
        <v>1.03084000000002</v>
      </c>
      <c r="D149" s="96">
        <v>0</v>
      </c>
      <c r="E149" s="96">
        <v>0.99029609774209604</v>
      </c>
      <c r="F149" s="96">
        <v>1.0713839022579399</v>
      </c>
      <c r="G149" s="96">
        <v>0.242754999999992</v>
      </c>
      <c r="H149" s="96">
        <v>0</v>
      </c>
      <c r="I149" s="96">
        <v>0.21324350364963199</v>
      </c>
      <c r="J149" s="96">
        <v>0.27226649635035199</v>
      </c>
      <c r="K149" s="96">
        <v>0.38554000000000499</v>
      </c>
      <c r="L149" s="96">
        <v>0</v>
      </c>
      <c r="M149" s="96">
        <v>0.35408205157525902</v>
      </c>
      <c r="N149" s="96">
        <v>0.41699794842475102</v>
      </c>
      <c r="O149" t="s">
        <v>667</v>
      </c>
      <c r="P149" s="96">
        <v>1.0196400000000101</v>
      </c>
      <c r="Q149" s="96">
        <v>0</v>
      </c>
      <c r="R149" s="96">
        <v>0.98023278828083404</v>
      </c>
      <c r="S149" s="96">
        <v>1.05904721171918</v>
      </c>
      <c r="T149" s="96">
        <v>0.24808000000000199</v>
      </c>
      <c r="U149" s="96">
        <v>9.9887923626519396E-38</v>
      </c>
      <c r="V149" s="96">
        <v>0.21177044444645801</v>
      </c>
      <c r="W149" s="96">
        <v>0.284389555553546</v>
      </c>
      <c r="X149" s="96">
        <v>0.38964000000000298</v>
      </c>
      <c r="Y149" s="96">
        <v>0</v>
      </c>
      <c r="Z149" s="96">
        <v>0.36394079109891703</v>
      </c>
      <c r="AA149" s="96">
        <v>0.415339208901089</v>
      </c>
    </row>
    <row r="150" spans="1:27" x14ac:dyDescent="0.25">
      <c r="A150" t="str">
        <f t="shared" si="3"/>
        <v>Apr</v>
      </c>
      <c r="B150" t="s">
        <v>668</v>
      </c>
      <c r="C150" s="96">
        <v>1.0339850000000199</v>
      </c>
      <c r="D150" s="96">
        <v>0</v>
      </c>
      <c r="E150" s="96">
        <v>0.99344109774209999</v>
      </c>
      <c r="F150" s="96">
        <v>1.0745289022579401</v>
      </c>
      <c r="G150" s="96">
        <v>0.265454999999995</v>
      </c>
      <c r="H150" s="96">
        <v>0</v>
      </c>
      <c r="I150" s="96">
        <v>0.23594350364963601</v>
      </c>
      <c r="J150" s="96">
        <v>0.29496649635035499</v>
      </c>
      <c r="K150" s="96">
        <v>0.398820000000007</v>
      </c>
      <c r="L150" s="96">
        <v>0</v>
      </c>
      <c r="M150" s="96">
        <v>0.36736205157525997</v>
      </c>
      <c r="N150" s="96">
        <v>0.43027794842475298</v>
      </c>
      <c r="O150" t="s">
        <v>668</v>
      </c>
      <c r="P150" s="96">
        <v>1.0169600000000101</v>
      </c>
      <c r="Q150" s="96">
        <v>0</v>
      </c>
      <c r="R150" s="96">
        <v>0.97755278828083703</v>
      </c>
      <c r="S150" s="96">
        <v>1.05636721171918</v>
      </c>
      <c r="T150" s="96">
        <v>0.27063000000000398</v>
      </c>
      <c r="U150" s="96">
        <v>0</v>
      </c>
      <c r="V150" s="96">
        <v>0.23432044444646</v>
      </c>
      <c r="W150" s="96">
        <v>0.30693955555354802</v>
      </c>
      <c r="X150" s="96">
        <v>0.395870000000004</v>
      </c>
      <c r="Y150" s="96">
        <v>0</v>
      </c>
      <c r="Z150" s="96">
        <v>0.37017079109891798</v>
      </c>
      <c r="AA150" s="96">
        <v>0.42156920890109001</v>
      </c>
    </row>
    <row r="151" spans="1:27" x14ac:dyDescent="0.25">
      <c r="A151" t="str">
        <f t="shared" si="3"/>
        <v>Apr</v>
      </c>
      <c r="B151" t="s">
        <v>669</v>
      </c>
      <c r="C151" s="96">
        <v>1.02179500000002</v>
      </c>
      <c r="D151" s="96">
        <v>0</v>
      </c>
      <c r="E151" s="96">
        <v>0.98125109774209396</v>
      </c>
      <c r="F151" s="96">
        <v>1.0623389022579399</v>
      </c>
      <c r="G151" s="96">
        <v>0.39876</v>
      </c>
      <c r="H151" s="96">
        <v>0</v>
      </c>
      <c r="I151" s="96">
        <v>0.36924850364964001</v>
      </c>
      <c r="J151" s="96">
        <v>0.42827149635035999</v>
      </c>
      <c r="K151" s="96">
        <v>0.40396500000000501</v>
      </c>
      <c r="L151" s="96">
        <v>0</v>
      </c>
      <c r="M151" s="96">
        <v>0.37250705157525899</v>
      </c>
      <c r="N151" s="96">
        <v>0.43542294842475199</v>
      </c>
      <c r="O151" t="s">
        <v>669</v>
      </c>
      <c r="P151" s="96">
        <v>1.0135700000000101</v>
      </c>
      <c r="Q151" s="96">
        <v>0</v>
      </c>
      <c r="R151" s="96">
        <v>0.97416278828083402</v>
      </c>
      <c r="S151" s="96">
        <v>1.05297721171918</v>
      </c>
      <c r="T151" s="96">
        <v>0.38051000000000501</v>
      </c>
      <c r="U151" s="96">
        <v>0</v>
      </c>
      <c r="V151" s="96">
        <v>0.34420044444646097</v>
      </c>
      <c r="W151" s="96">
        <v>0.41681955555354899</v>
      </c>
      <c r="X151" s="96">
        <v>0.39929000000000298</v>
      </c>
      <c r="Y151" s="96">
        <v>0</v>
      </c>
      <c r="Z151" s="96">
        <v>0.37359079109891702</v>
      </c>
      <c r="AA151" s="96">
        <v>0.42498920890108999</v>
      </c>
    </row>
    <row r="152" spans="1:27" x14ac:dyDescent="0.25">
      <c r="A152" t="str">
        <f t="shared" si="3"/>
        <v>Apr</v>
      </c>
      <c r="B152" t="s">
        <v>670</v>
      </c>
      <c r="C152" s="96">
        <v>1.06419000000002</v>
      </c>
      <c r="D152" s="96">
        <v>0</v>
      </c>
      <c r="E152" s="96">
        <v>1.02364609774209</v>
      </c>
      <c r="F152" s="96">
        <v>1.1047339022579401</v>
      </c>
      <c r="G152" s="96">
        <v>0.29605499999999602</v>
      </c>
      <c r="H152" s="96">
        <v>0</v>
      </c>
      <c r="I152" s="96">
        <v>0.26654350364963703</v>
      </c>
      <c r="J152" s="96">
        <v>0.325566496350356</v>
      </c>
      <c r="K152" s="96">
        <v>0.40647500000000503</v>
      </c>
      <c r="L152" s="96">
        <v>0</v>
      </c>
      <c r="M152" s="96">
        <v>0.375017051575259</v>
      </c>
      <c r="N152" s="96">
        <v>0.437932948424752</v>
      </c>
      <c r="O152" t="s">
        <v>670</v>
      </c>
      <c r="P152" s="96">
        <v>1.0660400000000101</v>
      </c>
      <c r="Q152" s="96">
        <v>0</v>
      </c>
      <c r="R152" s="96">
        <v>1.0266327882808399</v>
      </c>
      <c r="S152" s="96">
        <v>1.10544721171918</v>
      </c>
      <c r="T152" s="96">
        <v>0.31113000000000302</v>
      </c>
      <c r="U152" s="96">
        <v>0</v>
      </c>
      <c r="V152" s="96">
        <v>0.27482044444645898</v>
      </c>
      <c r="W152" s="96">
        <v>0.347439555553547</v>
      </c>
      <c r="X152" s="96">
        <v>0.40500000000000302</v>
      </c>
      <c r="Y152" s="96">
        <v>0</v>
      </c>
      <c r="Z152" s="96">
        <v>0.37930079109891701</v>
      </c>
      <c r="AA152" s="96">
        <v>0.43069920890108898</v>
      </c>
    </row>
    <row r="153" spans="1:27" x14ac:dyDescent="0.25">
      <c r="A153" t="str">
        <f t="shared" si="3"/>
        <v>Apr</v>
      </c>
      <c r="B153" t="s">
        <v>671</v>
      </c>
      <c r="C153" s="96">
        <v>1.0206000000000099</v>
      </c>
      <c r="D153" s="96">
        <v>0</v>
      </c>
      <c r="E153" s="96">
        <v>0.98005609774209201</v>
      </c>
      <c r="F153" s="96">
        <v>1.0611439022579401</v>
      </c>
      <c r="G153" s="96">
        <v>0.29220999999999703</v>
      </c>
      <c r="H153" s="96">
        <v>0</v>
      </c>
      <c r="I153" s="96">
        <v>0.26269850364963698</v>
      </c>
      <c r="J153" s="96">
        <v>0.32172149635035702</v>
      </c>
      <c r="K153" s="96">
        <v>0.390490000000004</v>
      </c>
      <c r="L153" s="96">
        <v>0</v>
      </c>
      <c r="M153" s="96">
        <v>0.35903205157525803</v>
      </c>
      <c r="N153" s="96">
        <v>0.42194794842474997</v>
      </c>
      <c r="O153" t="s">
        <v>671</v>
      </c>
      <c r="P153" s="96">
        <v>1.02820000000001</v>
      </c>
      <c r="Q153" s="96">
        <v>0</v>
      </c>
      <c r="R153" s="96">
        <v>0.98879278828083395</v>
      </c>
      <c r="S153" s="96">
        <v>1.0676072117191799</v>
      </c>
      <c r="T153" s="96">
        <v>0.29466000000000497</v>
      </c>
      <c r="U153" s="96">
        <v>0</v>
      </c>
      <c r="V153" s="96">
        <v>0.25835044444646099</v>
      </c>
      <c r="W153" s="96">
        <v>0.33096955555354901</v>
      </c>
      <c r="X153" s="96">
        <v>0.38924000000000297</v>
      </c>
      <c r="Y153" s="96">
        <v>0</v>
      </c>
      <c r="Z153" s="96">
        <v>0.36354079109891702</v>
      </c>
      <c r="AA153" s="96">
        <v>0.41493920890108899</v>
      </c>
    </row>
    <row r="154" spans="1:27" x14ac:dyDescent="0.25">
      <c r="A154" t="str">
        <f t="shared" si="3"/>
        <v>Apr</v>
      </c>
      <c r="B154" t="s">
        <v>672</v>
      </c>
      <c r="C154" s="96">
        <v>1.0347900000000101</v>
      </c>
      <c r="D154" s="96">
        <v>0</v>
      </c>
      <c r="E154" s="96">
        <v>0.99424609774209205</v>
      </c>
      <c r="F154" s="96">
        <v>1.07533390225794</v>
      </c>
      <c r="G154" s="96">
        <v>0.33144999999999503</v>
      </c>
      <c r="H154" s="96">
        <v>0</v>
      </c>
      <c r="I154" s="96">
        <v>0.30193850364963498</v>
      </c>
      <c r="J154" s="96">
        <v>0.36096149635035502</v>
      </c>
      <c r="K154" s="96">
        <v>0.39883000000000401</v>
      </c>
      <c r="L154" s="96">
        <v>0</v>
      </c>
      <c r="M154" s="96">
        <v>0.36737205157525799</v>
      </c>
      <c r="N154" s="96">
        <v>0.43028794842474999</v>
      </c>
      <c r="O154" t="s">
        <v>672</v>
      </c>
      <c r="P154" s="96">
        <v>1.0157400000000101</v>
      </c>
      <c r="Q154" s="96">
        <v>0</v>
      </c>
      <c r="R154" s="96">
        <v>0.97633278828083403</v>
      </c>
      <c r="S154" s="96">
        <v>1.05514721171918</v>
      </c>
      <c r="T154" s="96">
        <v>0.35035000000000299</v>
      </c>
      <c r="U154" s="96">
        <v>0</v>
      </c>
      <c r="V154" s="96">
        <v>0.31404044444646001</v>
      </c>
      <c r="W154" s="96">
        <v>0.38665955555354697</v>
      </c>
      <c r="X154" s="96">
        <v>0.40058000000000299</v>
      </c>
      <c r="Y154" s="96">
        <v>0</v>
      </c>
      <c r="Z154" s="96">
        <v>0.37488079109891698</v>
      </c>
      <c r="AA154" s="96">
        <v>0.426279208901089</v>
      </c>
    </row>
    <row r="155" spans="1:27" x14ac:dyDescent="0.25">
      <c r="A155" t="str">
        <f t="shared" si="3"/>
        <v>Apr</v>
      </c>
      <c r="B155" t="s">
        <v>673</v>
      </c>
      <c r="C155" s="96">
        <v>1.0505150000000201</v>
      </c>
      <c r="D155" s="96">
        <v>0</v>
      </c>
      <c r="E155" s="96">
        <v>1.0099710977420999</v>
      </c>
      <c r="F155" s="96">
        <v>1.09105890225794</v>
      </c>
      <c r="G155" s="96">
        <v>0.326149999999997</v>
      </c>
      <c r="H155" s="96">
        <v>0</v>
      </c>
      <c r="I155" s="96">
        <v>0.29663850364963701</v>
      </c>
      <c r="J155" s="96">
        <v>0.35566149635035699</v>
      </c>
      <c r="K155" s="96">
        <v>0.408225000000006</v>
      </c>
      <c r="L155" s="96">
        <v>0</v>
      </c>
      <c r="M155" s="96">
        <v>0.37676705157525903</v>
      </c>
      <c r="N155" s="96">
        <v>0.43968294842475197</v>
      </c>
      <c r="O155" t="s">
        <v>673</v>
      </c>
      <c r="P155" s="96">
        <v>1.0458400000000101</v>
      </c>
      <c r="Q155" s="96">
        <v>0</v>
      </c>
      <c r="R155" s="96">
        <v>1.0064327882808399</v>
      </c>
      <c r="S155" s="96">
        <v>1.08524721171918</v>
      </c>
      <c r="T155" s="96">
        <v>0.34655000000000502</v>
      </c>
      <c r="U155" s="96">
        <v>0</v>
      </c>
      <c r="V155" s="96">
        <v>0.31024044444646098</v>
      </c>
      <c r="W155" s="96">
        <v>0.382859555553549</v>
      </c>
      <c r="X155" s="96">
        <v>0.40450000000000302</v>
      </c>
      <c r="Y155" s="96">
        <v>0</v>
      </c>
      <c r="Z155" s="96">
        <v>0.37880079109891701</v>
      </c>
      <c r="AA155" s="96">
        <v>0.43019920890108998</v>
      </c>
    </row>
    <row r="156" spans="1:27" x14ac:dyDescent="0.25">
      <c r="A156" t="str">
        <f t="shared" si="3"/>
        <v>Apr</v>
      </c>
      <c r="B156" t="s">
        <v>674</v>
      </c>
      <c r="C156" s="96">
        <v>0.98377000000001502</v>
      </c>
      <c r="D156" s="96">
        <v>0</v>
      </c>
      <c r="E156" s="96">
        <v>0.94322609774209298</v>
      </c>
      <c r="F156" s="96">
        <v>1.0243139022579399</v>
      </c>
      <c r="G156" s="96">
        <v>0.34267499999999901</v>
      </c>
      <c r="H156" s="96">
        <v>0</v>
      </c>
      <c r="I156" s="96">
        <v>0.31316350364964002</v>
      </c>
      <c r="J156" s="96">
        <v>0.372186496350359</v>
      </c>
      <c r="K156" s="96">
        <v>0.39094000000000501</v>
      </c>
      <c r="L156" s="96">
        <v>0</v>
      </c>
      <c r="M156" s="96">
        <v>0.35948205157525898</v>
      </c>
      <c r="N156" s="96">
        <v>0.42239794842475098</v>
      </c>
      <c r="O156" t="s">
        <v>674</v>
      </c>
      <c r="P156" s="96">
        <v>0.98517000000000698</v>
      </c>
      <c r="Q156" s="96">
        <v>0</v>
      </c>
      <c r="R156" s="96">
        <v>0.94576278828083404</v>
      </c>
      <c r="S156" s="96">
        <v>1.02457721171918</v>
      </c>
      <c r="T156" s="96">
        <v>0.33100000000000401</v>
      </c>
      <c r="U156" s="96">
        <v>0</v>
      </c>
      <c r="V156" s="96">
        <v>0.29469044444645998</v>
      </c>
      <c r="W156" s="96">
        <v>0.367309555553548</v>
      </c>
      <c r="X156" s="96">
        <v>0.39369000000000298</v>
      </c>
      <c r="Y156" s="96">
        <v>0</v>
      </c>
      <c r="Z156" s="96">
        <v>0.36799079109891702</v>
      </c>
      <c r="AA156" s="96">
        <v>0.41938920890108899</v>
      </c>
    </row>
    <row r="157" spans="1:27" x14ac:dyDescent="0.25">
      <c r="A157" t="str">
        <f t="shared" si="3"/>
        <v>Apr</v>
      </c>
      <c r="B157" t="s">
        <v>675</v>
      </c>
      <c r="C157" s="96">
        <v>0.98173500000001301</v>
      </c>
      <c r="D157" s="96">
        <v>0</v>
      </c>
      <c r="E157" s="96">
        <v>0.94119109774208998</v>
      </c>
      <c r="F157" s="96">
        <v>1.0222789022579399</v>
      </c>
      <c r="G157" s="96">
        <v>0.29599499999999601</v>
      </c>
      <c r="H157" s="96">
        <v>0</v>
      </c>
      <c r="I157" s="96">
        <v>0.26648350364963602</v>
      </c>
      <c r="J157" s="96">
        <v>0.325506496350355</v>
      </c>
      <c r="K157" s="96">
        <v>0.40140500000000501</v>
      </c>
      <c r="L157" s="96">
        <v>0</v>
      </c>
      <c r="M157" s="96">
        <v>0.36994705157525898</v>
      </c>
      <c r="N157" s="96">
        <v>0.43286294842475098</v>
      </c>
      <c r="O157" t="s">
        <v>675</v>
      </c>
      <c r="P157" s="96">
        <v>0.979360000000007</v>
      </c>
      <c r="Q157" s="96">
        <v>0</v>
      </c>
      <c r="R157" s="96">
        <v>0.93995278828083295</v>
      </c>
      <c r="S157" s="96">
        <v>1.0187672117191799</v>
      </c>
      <c r="T157" s="96">
        <v>0.299570000000004</v>
      </c>
      <c r="U157" s="96">
        <v>0</v>
      </c>
      <c r="V157" s="96">
        <v>0.26326044444646002</v>
      </c>
      <c r="W157" s="96">
        <v>0.33587955555354798</v>
      </c>
      <c r="X157" s="96">
        <v>0.39983000000000302</v>
      </c>
      <c r="Y157" s="96">
        <v>0</v>
      </c>
      <c r="Z157" s="96">
        <v>0.374130791098917</v>
      </c>
      <c r="AA157" s="96">
        <v>0.42552920890108897</v>
      </c>
    </row>
    <row r="158" spans="1:27" x14ac:dyDescent="0.25">
      <c r="A158" t="str">
        <f t="shared" si="3"/>
        <v>Apr</v>
      </c>
      <c r="B158" t="s">
        <v>676</v>
      </c>
      <c r="C158" s="96">
        <v>1.0311400000000199</v>
      </c>
      <c r="D158" s="96">
        <v>0</v>
      </c>
      <c r="E158" s="96">
        <v>0.990596097742096</v>
      </c>
      <c r="F158" s="96">
        <v>1.0716839022579401</v>
      </c>
      <c r="G158" s="96">
        <v>0.35710999999999998</v>
      </c>
      <c r="H158" s="96">
        <v>0</v>
      </c>
      <c r="I158" s="96">
        <v>0.32759850364963999</v>
      </c>
      <c r="J158" s="96">
        <v>0.38662149635035897</v>
      </c>
      <c r="K158" s="96">
        <v>0.40819000000000599</v>
      </c>
      <c r="L158" s="96">
        <v>0</v>
      </c>
      <c r="M158" s="96">
        <v>0.37673205157526002</v>
      </c>
      <c r="N158" s="96">
        <v>0.43964794842475202</v>
      </c>
      <c r="O158" t="s">
        <v>676</v>
      </c>
      <c r="P158" s="96">
        <v>1.0246900000000101</v>
      </c>
      <c r="Q158" s="96">
        <v>0</v>
      </c>
      <c r="R158" s="96">
        <v>0.98528278828083504</v>
      </c>
      <c r="S158" s="96">
        <v>1.06409721171918</v>
      </c>
      <c r="T158" s="96">
        <v>0.32806000000000402</v>
      </c>
      <c r="U158" s="96">
        <v>0</v>
      </c>
      <c r="V158" s="96">
        <v>0.29175044444646098</v>
      </c>
      <c r="W158" s="96">
        <v>0.364369555553548</v>
      </c>
      <c r="X158" s="96">
        <v>0.40929000000000398</v>
      </c>
      <c r="Y158" s="96">
        <v>0</v>
      </c>
      <c r="Z158" s="96">
        <v>0.38359079109891703</v>
      </c>
      <c r="AA158" s="96">
        <v>0.43498920890109</v>
      </c>
    </row>
    <row r="159" spans="1:27" x14ac:dyDescent="0.25">
      <c r="A159" t="str">
        <f t="shared" si="3"/>
        <v>Apr</v>
      </c>
      <c r="B159" t="s">
        <v>677</v>
      </c>
      <c r="C159" s="96">
        <v>1.0467200000000201</v>
      </c>
      <c r="D159" s="96">
        <v>0</v>
      </c>
      <c r="E159" s="96">
        <v>1.0061760977420899</v>
      </c>
      <c r="F159" s="96">
        <v>1.08726390225794</v>
      </c>
      <c r="G159" s="96">
        <v>0.27231499999999798</v>
      </c>
      <c r="H159" s="96">
        <v>0</v>
      </c>
      <c r="I159" s="96">
        <v>0.24280350364963799</v>
      </c>
      <c r="J159" s="96">
        <v>0.30182649635035802</v>
      </c>
      <c r="K159" s="96">
        <v>0.40815000000000601</v>
      </c>
      <c r="L159" s="96">
        <v>0</v>
      </c>
      <c r="M159" s="96">
        <v>0.37669205157525998</v>
      </c>
      <c r="N159" s="96">
        <v>0.43960794842475198</v>
      </c>
      <c r="O159" t="s">
        <v>677</v>
      </c>
      <c r="P159" s="96">
        <v>1.0482200000000099</v>
      </c>
      <c r="Q159" s="96">
        <v>0</v>
      </c>
      <c r="R159" s="96">
        <v>1.00881278828083</v>
      </c>
      <c r="S159" s="96">
        <v>1.0876272117191801</v>
      </c>
      <c r="T159" s="96">
        <v>0.301740000000005</v>
      </c>
      <c r="U159" s="96">
        <v>0</v>
      </c>
      <c r="V159" s="96">
        <v>0.26543044444646102</v>
      </c>
      <c r="W159" s="96">
        <v>0.33804955555354899</v>
      </c>
      <c r="X159" s="96">
        <v>0.41010000000000302</v>
      </c>
      <c r="Y159" s="96">
        <v>0</v>
      </c>
      <c r="Z159" s="96">
        <v>0.38440079109891701</v>
      </c>
      <c r="AA159" s="96">
        <v>0.43579920890108997</v>
      </c>
    </row>
    <row r="160" spans="1:27" x14ac:dyDescent="0.25">
      <c r="A160" t="str">
        <f t="shared" si="3"/>
        <v>Apr</v>
      </c>
      <c r="B160" t="s">
        <v>678</v>
      </c>
      <c r="C160" s="96">
        <v>0.96122000000001495</v>
      </c>
      <c r="D160" s="96">
        <v>0</v>
      </c>
      <c r="E160" s="96">
        <v>0.92067609774209302</v>
      </c>
      <c r="F160" s="96">
        <v>1.0017639022579401</v>
      </c>
      <c r="G160" s="96">
        <v>0.244315</v>
      </c>
      <c r="H160" s="96">
        <v>0</v>
      </c>
      <c r="I160" s="96">
        <v>0.21480350364963999</v>
      </c>
      <c r="J160" s="96">
        <v>0.27382649635035899</v>
      </c>
      <c r="K160" s="96">
        <v>0.42060000000000602</v>
      </c>
      <c r="L160" s="96">
        <v>0</v>
      </c>
      <c r="M160" s="96">
        <v>0.389142051575259</v>
      </c>
      <c r="N160" s="96">
        <v>0.452057948424752</v>
      </c>
      <c r="O160" t="s">
        <v>678</v>
      </c>
      <c r="P160" s="96">
        <v>0.96342000000000805</v>
      </c>
      <c r="Q160" s="96">
        <v>0</v>
      </c>
      <c r="R160" s="96">
        <v>0.924012788280834</v>
      </c>
      <c r="S160" s="96">
        <v>1.0028272117191801</v>
      </c>
      <c r="T160" s="96">
        <v>0.251890000000005</v>
      </c>
      <c r="U160" s="96">
        <v>9.4905035621523902E-39</v>
      </c>
      <c r="V160" s="96">
        <v>0.21558044444646099</v>
      </c>
      <c r="W160" s="96">
        <v>0.28819955555354898</v>
      </c>
      <c r="X160" s="96">
        <v>0.42100000000000298</v>
      </c>
      <c r="Y160" s="96">
        <v>0</v>
      </c>
      <c r="Z160" s="96">
        <v>0.39530079109891703</v>
      </c>
      <c r="AA160" s="96">
        <v>0.44669920890108999</v>
      </c>
    </row>
    <row r="161" spans="1:27" x14ac:dyDescent="0.25">
      <c r="A161" t="str">
        <f t="shared" si="3"/>
        <v>Apr</v>
      </c>
      <c r="B161" t="s">
        <v>679</v>
      </c>
      <c r="C161" s="96">
        <v>0.99577500000001595</v>
      </c>
      <c r="D161" s="96">
        <v>0</v>
      </c>
      <c r="E161" s="96">
        <v>0.95523109774209303</v>
      </c>
      <c r="F161" s="96">
        <v>1.03631890225794</v>
      </c>
      <c r="G161" s="96">
        <v>0.25950500000001298</v>
      </c>
      <c r="H161" s="96">
        <v>0</v>
      </c>
      <c r="I161" s="96">
        <v>0.22999350364965301</v>
      </c>
      <c r="J161" s="96">
        <v>0.28901649635037202</v>
      </c>
      <c r="K161" s="96">
        <v>0.41803000000000601</v>
      </c>
      <c r="L161" s="96">
        <v>0</v>
      </c>
      <c r="M161" s="96">
        <v>0.38657205157525898</v>
      </c>
      <c r="N161" s="96">
        <v>0.44948794842475198</v>
      </c>
      <c r="O161" t="s">
        <v>679</v>
      </c>
      <c r="P161" s="96">
        <v>1.0054500000000099</v>
      </c>
      <c r="Q161" s="96">
        <v>0</v>
      </c>
      <c r="R161" s="96">
        <v>0.96604278828083501</v>
      </c>
      <c r="S161" s="96">
        <v>1.0448572117191799</v>
      </c>
      <c r="T161" s="96">
        <v>0.29623000000000499</v>
      </c>
      <c r="U161" s="96">
        <v>0</v>
      </c>
      <c r="V161" s="96">
        <v>0.25992044444646101</v>
      </c>
      <c r="W161" s="96">
        <v>0.33253955555354903</v>
      </c>
      <c r="X161" s="96">
        <v>0.42283000000000298</v>
      </c>
      <c r="Y161" s="96">
        <v>0</v>
      </c>
      <c r="Z161" s="96">
        <v>0.39713079109891702</v>
      </c>
      <c r="AA161" s="96">
        <v>0.44852920890108999</v>
      </c>
    </row>
    <row r="162" spans="1:27" x14ac:dyDescent="0.25">
      <c r="A162" t="str">
        <f t="shared" si="3"/>
        <v>Apr</v>
      </c>
      <c r="B162" t="s">
        <v>680</v>
      </c>
      <c r="C162" s="96">
        <v>0.99655000000001703</v>
      </c>
      <c r="D162" s="96">
        <v>0</v>
      </c>
      <c r="E162" s="96">
        <v>0.956006097742095</v>
      </c>
      <c r="F162" s="96">
        <v>1.03709390225794</v>
      </c>
      <c r="G162" s="96">
        <v>0.34621500000000299</v>
      </c>
      <c r="H162" s="96">
        <v>0</v>
      </c>
      <c r="I162" s="96">
        <v>0.316703503649643</v>
      </c>
      <c r="J162" s="96">
        <v>0.37572649635036298</v>
      </c>
      <c r="K162" s="96">
        <v>0.39798500000000497</v>
      </c>
      <c r="L162" s="96">
        <v>0</v>
      </c>
      <c r="M162" s="96">
        <v>0.366527051575259</v>
      </c>
      <c r="N162" s="96">
        <v>0.429442948424752</v>
      </c>
      <c r="O162" t="s">
        <v>680</v>
      </c>
      <c r="P162" s="96">
        <v>0.991900000000008</v>
      </c>
      <c r="Q162" s="96">
        <v>0</v>
      </c>
      <c r="R162" s="96">
        <v>0.95249278828083495</v>
      </c>
      <c r="S162" s="96">
        <v>1.0313072117191799</v>
      </c>
      <c r="T162" s="96">
        <v>0.32464000000000498</v>
      </c>
      <c r="U162" s="96">
        <v>0</v>
      </c>
      <c r="V162" s="96">
        <v>0.288330444446461</v>
      </c>
      <c r="W162" s="96">
        <v>0.36094955555354902</v>
      </c>
      <c r="X162" s="96">
        <v>0.40446000000000398</v>
      </c>
      <c r="Y162" s="96">
        <v>0</v>
      </c>
      <c r="Z162" s="96">
        <v>0.37876079109891803</v>
      </c>
      <c r="AA162" s="96">
        <v>0.43015920890109</v>
      </c>
    </row>
    <row r="163" spans="1:27" x14ac:dyDescent="0.25">
      <c r="A163" t="str">
        <f t="shared" si="3"/>
        <v>Apr</v>
      </c>
      <c r="B163" t="s">
        <v>681</v>
      </c>
      <c r="C163" s="96">
        <v>0.99423500000001397</v>
      </c>
      <c r="D163" s="96">
        <v>0</v>
      </c>
      <c r="E163" s="96">
        <v>0.95369109774209204</v>
      </c>
      <c r="F163" s="96">
        <v>1.0347789022579399</v>
      </c>
      <c r="G163" s="96">
        <v>0.25142000000000098</v>
      </c>
      <c r="H163" s="96">
        <v>0</v>
      </c>
      <c r="I163" s="96">
        <v>0.22190850364964099</v>
      </c>
      <c r="J163" s="96">
        <v>0.28093149635036002</v>
      </c>
      <c r="K163" s="96">
        <v>0.40854500000000499</v>
      </c>
      <c r="L163" s="96">
        <v>0</v>
      </c>
      <c r="M163" s="96">
        <v>0.37708705157525901</v>
      </c>
      <c r="N163" s="96">
        <v>0.44000294842475102</v>
      </c>
      <c r="O163" t="s">
        <v>681</v>
      </c>
      <c r="P163" s="96">
        <v>0.99631000000000802</v>
      </c>
      <c r="Q163" s="96">
        <v>0</v>
      </c>
      <c r="R163" s="96">
        <v>0.95690278828083397</v>
      </c>
      <c r="S163" s="96">
        <v>1.03571721171918</v>
      </c>
      <c r="T163" s="96">
        <v>0.24802000000000499</v>
      </c>
      <c r="U163" s="96">
        <v>1.03639899461636E-37</v>
      </c>
      <c r="V163" s="96">
        <v>0.211710444446461</v>
      </c>
      <c r="W163" s="96">
        <v>0.284329555553549</v>
      </c>
      <c r="X163" s="96">
        <v>0.40812000000000298</v>
      </c>
      <c r="Y163" s="96">
        <v>0</v>
      </c>
      <c r="Z163" s="96">
        <v>0.38242079109891702</v>
      </c>
      <c r="AA163" s="96">
        <v>0.43381920890108999</v>
      </c>
    </row>
    <row r="164" spans="1:27" x14ac:dyDescent="0.25">
      <c r="A164" t="str">
        <f t="shared" si="3"/>
        <v>Apr</v>
      </c>
      <c r="B164" t="s">
        <v>682</v>
      </c>
      <c r="C164" s="96">
        <v>0.98373500000001601</v>
      </c>
      <c r="D164" s="96">
        <v>0</v>
      </c>
      <c r="E164" s="96">
        <v>0.94319109774209398</v>
      </c>
      <c r="F164" s="96">
        <v>1.0242789022579399</v>
      </c>
      <c r="G164" s="96">
        <v>0.22934499999999899</v>
      </c>
      <c r="H164" s="96">
        <v>0</v>
      </c>
      <c r="I164" s="96">
        <v>0.199833503649639</v>
      </c>
      <c r="J164" s="96">
        <v>0.25885649635035801</v>
      </c>
      <c r="K164" s="96">
        <v>0.41984500000000502</v>
      </c>
      <c r="L164" s="96">
        <v>0</v>
      </c>
      <c r="M164" s="96">
        <v>0.38838705157525899</v>
      </c>
      <c r="N164" s="96">
        <v>0.45130294842475099</v>
      </c>
      <c r="O164" t="s">
        <v>682</v>
      </c>
      <c r="P164" s="96">
        <v>0.993510000000008</v>
      </c>
      <c r="Q164" s="96">
        <v>0</v>
      </c>
      <c r="R164" s="96">
        <v>0.95410278828083495</v>
      </c>
      <c r="S164" s="96">
        <v>1.0329172117191801</v>
      </c>
      <c r="T164" s="96">
        <v>0.249670000000006</v>
      </c>
      <c r="U164" s="96">
        <v>3.7513688567096199E-38</v>
      </c>
      <c r="V164" s="96">
        <v>0.21336044444646199</v>
      </c>
      <c r="W164" s="96">
        <v>0.28597955555354998</v>
      </c>
      <c r="X164" s="96">
        <v>0.42422000000000298</v>
      </c>
      <c r="Y164" s="96">
        <v>0</v>
      </c>
      <c r="Z164" s="96">
        <v>0.39852079109891703</v>
      </c>
      <c r="AA164" s="96">
        <v>0.44991920890109</v>
      </c>
    </row>
    <row r="165" spans="1:27" x14ac:dyDescent="0.25">
      <c r="A165" t="str">
        <f t="shared" si="3"/>
        <v>Apr</v>
      </c>
      <c r="B165" t="s">
        <v>683</v>
      </c>
      <c r="C165" s="96">
        <v>1.02646500000001</v>
      </c>
      <c r="D165" s="96">
        <v>0</v>
      </c>
      <c r="E165" s="96">
        <v>0.98592109774209302</v>
      </c>
      <c r="F165" s="96">
        <v>1.0670089022579401</v>
      </c>
      <c r="G165" s="96">
        <v>0.23665999999999901</v>
      </c>
      <c r="H165" s="96">
        <v>0</v>
      </c>
      <c r="I165" s="96">
        <v>0.20714850364963899</v>
      </c>
      <c r="J165" s="96">
        <v>0.26617149635035903</v>
      </c>
      <c r="K165" s="96">
        <v>0.409335000000005</v>
      </c>
      <c r="L165" s="96">
        <v>0</v>
      </c>
      <c r="M165" s="96">
        <v>0.37787705157525803</v>
      </c>
      <c r="N165" s="96">
        <v>0.44079294842475097</v>
      </c>
      <c r="O165" t="s">
        <v>683</v>
      </c>
      <c r="P165" s="96">
        <v>1.0330900000000101</v>
      </c>
      <c r="Q165" s="96">
        <v>0</v>
      </c>
      <c r="R165" s="96">
        <v>0.99368278828083401</v>
      </c>
      <c r="S165" s="96">
        <v>1.07249721171918</v>
      </c>
      <c r="T165" s="96">
        <v>0.24721000000000601</v>
      </c>
      <c r="U165" s="96">
        <v>1.70395941305398E-37</v>
      </c>
      <c r="V165" s="96">
        <v>0.210900444446462</v>
      </c>
      <c r="W165" s="96">
        <v>0.28351955555354902</v>
      </c>
      <c r="X165" s="96">
        <v>0.41676000000000302</v>
      </c>
      <c r="Y165" s="96">
        <v>0</v>
      </c>
      <c r="Z165" s="96">
        <v>0.391060791098917</v>
      </c>
      <c r="AA165" s="96">
        <v>0.44245920890108897</v>
      </c>
    </row>
    <row r="166" spans="1:27" x14ac:dyDescent="0.25">
      <c r="A166" t="str">
        <f t="shared" si="3"/>
        <v>Apr</v>
      </c>
      <c r="B166" t="s">
        <v>684</v>
      </c>
      <c r="C166" s="96">
        <v>1.00428000000002</v>
      </c>
      <c r="D166" s="96">
        <v>0</v>
      </c>
      <c r="E166" s="96">
        <v>0.96373609774209601</v>
      </c>
      <c r="F166" s="96">
        <v>1.04482390225794</v>
      </c>
      <c r="G166" s="96">
        <v>0.2293</v>
      </c>
      <c r="H166" s="96">
        <v>0</v>
      </c>
      <c r="I166" s="96">
        <v>0.19978850364964101</v>
      </c>
      <c r="J166" s="96">
        <v>0.25881149635035999</v>
      </c>
      <c r="K166" s="96">
        <v>0.407480000000006</v>
      </c>
      <c r="L166" s="96">
        <v>0</v>
      </c>
      <c r="M166" s="96">
        <v>0.37602205157525997</v>
      </c>
      <c r="N166" s="96">
        <v>0.43893794842475198</v>
      </c>
      <c r="O166" t="s">
        <v>684</v>
      </c>
      <c r="P166" s="96">
        <v>1.00973000000001</v>
      </c>
      <c r="Q166" s="96">
        <v>0</v>
      </c>
      <c r="R166" s="96">
        <v>0.97032278828083596</v>
      </c>
      <c r="S166" s="96">
        <v>1.04913721171918</v>
      </c>
      <c r="T166" s="96">
        <v>0.22995000000000501</v>
      </c>
      <c r="U166" s="96">
        <v>5.2011985030853402E-33</v>
      </c>
      <c r="V166" s="96">
        <v>0.193640444446462</v>
      </c>
      <c r="W166" s="96">
        <v>0.26625955555354902</v>
      </c>
      <c r="X166" s="96">
        <v>0.40568000000000398</v>
      </c>
      <c r="Y166" s="96">
        <v>0</v>
      </c>
      <c r="Z166" s="96">
        <v>0.37998079109891802</v>
      </c>
      <c r="AA166" s="96">
        <v>0.43137920890108999</v>
      </c>
    </row>
    <row r="167" spans="1:27" x14ac:dyDescent="0.25">
      <c r="A167" t="str">
        <f t="shared" si="3"/>
        <v>Apr</v>
      </c>
      <c r="B167" t="s">
        <v>685</v>
      </c>
      <c r="C167" s="96">
        <v>1.01013000000002</v>
      </c>
      <c r="D167" s="96">
        <v>0</v>
      </c>
      <c r="E167" s="96">
        <v>0.96958609774209403</v>
      </c>
      <c r="F167" s="96">
        <v>1.0506739022579401</v>
      </c>
      <c r="G167" s="96">
        <v>0.24323499999999601</v>
      </c>
      <c r="H167" s="96">
        <v>0</v>
      </c>
      <c r="I167" s="96">
        <v>0.21372350364963599</v>
      </c>
      <c r="J167" s="96">
        <v>0.27274649635035603</v>
      </c>
      <c r="K167" s="96">
        <v>0.40876000000000401</v>
      </c>
      <c r="L167" s="96">
        <v>0</v>
      </c>
      <c r="M167" s="96">
        <v>0.37730205157525798</v>
      </c>
      <c r="N167" s="96">
        <v>0.44021794842475098</v>
      </c>
      <c r="O167" t="s">
        <v>685</v>
      </c>
      <c r="P167" s="96">
        <v>1.02183000000001</v>
      </c>
      <c r="Q167" s="96">
        <v>0</v>
      </c>
      <c r="R167" s="96">
        <v>0.98242278828083496</v>
      </c>
      <c r="S167" s="96">
        <v>1.06123721171918</v>
      </c>
      <c r="T167" s="96">
        <v>0.25501000000000401</v>
      </c>
      <c r="U167" s="96">
        <v>1.35659078415727E-39</v>
      </c>
      <c r="V167" s="96">
        <v>0.21870044444646</v>
      </c>
      <c r="W167" s="96">
        <v>0.29131955555354799</v>
      </c>
      <c r="X167" s="96">
        <v>0.41421000000000302</v>
      </c>
      <c r="Y167" s="96">
        <v>0</v>
      </c>
      <c r="Z167" s="96">
        <v>0.38851079109891701</v>
      </c>
      <c r="AA167" s="96">
        <v>0.43990920890108898</v>
      </c>
    </row>
    <row r="168" spans="1:27" x14ac:dyDescent="0.25">
      <c r="A168" t="str">
        <f t="shared" si="3"/>
        <v>Apr</v>
      </c>
      <c r="B168" t="s">
        <v>686</v>
      </c>
      <c r="C168" s="96">
        <v>0.98400500000001401</v>
      </c>
      <c r="D168" s="96">
        <v>0</v>
      </c>
      <c r="E168" s="96">
        <v>0.94346109774209197</v>
      </c>
      <c r="F168" s="96">
        <v>1.0245489022579399</v>
      </c>
      <c r="G168" s="96">
        <v>0.227349999999995</v>
      </c>
      <c r="H168" s="96">
        <v>0</v>
      </c>
      <c r="I168" s="96">
        <v>0.19783850364963601</v>
      </c>
      <c r="J168" s="96">
        <v>0.25686149635035499</v>
      </c>
      <c r="K168" s="96">
        <v>0.41253500000000298</v>
      </c>
      <c r="L168" s="96">
        <v>0</v>
      </c>
      <c r="M168" s="96">
        <v>0.38107705157525701</v>
      </c>
      <c r="N168" s="96">
        <v>0.44399294842475001</v>
      </c>
      <c r="O168" t="s">
        <v>686</v>
      </c>
      <c r="P168" s="96">
        <v>1.01068000000001</v>
      </c>
      <c r="Q168" s="96">
        <v>0</v>
      </c>
      <c r="R168" s="96">
        <v>0.97127278828083397</v>
      </c>
      <c r="S168" s="96">
        <v>1.05008721171918</v>
      </c>
      <c r="T168" s="96">
        <v>0.244650000000004</v>
      </c>
      <c r="U168" s="96">
        <v>8.1424227483992995E-37</v>
      </c>
      <c r="V168" s="96">
        <v>0.20834044444645999</v>
      </c>
      <c r="W168" s="96">
        <v>0.28095955555354801</v>
      </c>
      <c r="X168" s="96">
        <v>0.41571000000000302</v>
      </c>
      <c r="Y168" s="96">
        <v>0</v>
      </c>
      <c r="Z168" s="96">
        <v>0.39001079109891701</v>
      </c>
      <c r="AA168" s="96">
        <v>0.44140920890108898</v>
      </c>
    </row>
    <row r="169" spans="1:27" x14ac:dyDescent="0.25">
      <c r="A169" t="str">
        <f t="shared" si="3"/>
        <v>Apr</v>
      </c>
      <c r="B169" t="s">
        <v>687</v>
      </c>
      <c r="C169" s="96">
        <v>0</v>
      </c>
      <c r="D169" s="96" t="s">
        <v>526</v>
      </c>
      <c r="E169" s="96" t="s">
        <v>526</v>
      </c>
      <c r="F169" s="96" t="s">
        <v>526</v>
      </c>
      <c r="G169" s="96">
        <v>0</v>
      </c>
      <c r="H169" s="96" t="s">
        <v>526</v>
      </c>
      <c r="I169" s="96" t="s">
        <v>526</v>
      </c>
      <c r="J169" s="96" t="s">
        <v>526</v>
      </c>
      <c r="K169" s="96">
        <v>0</v>
      </c>
      <c r="L169" s="96" t="s">
        <v>526</v>
      </c>
      <c r="M169" s="96" t="s">
        <v>526</v>
      </c>
      <c r="N169" s="96" t="s">
        <v>526</v>
      </c>
      <c r="O169" t="s">
        <v>687</v>
      </c>
      <c r="P169" s="96">
        <v>0</v>
      </c>
      <c r="Q169" s="96" t="s">
        <v>526</v>
      </c>
      <c r="R169" s="96" t="s">
        <v>526</v>
      </c>
      <c r="S169" s="96" t="s">
        <v>526</v>
      </c>
      <c r="T169" s="96">
        <v>0</v>
      </c>
      <c r="U169" s="96" t="s">
        <v>526</v>
      </c>
      <c r="V169" s="96" t="s">
        <v>526</v>
      </c>
      <c r="W169" s="96" t="s">
        <v>526</v>
      </c>
      <c r="X169" s="96">
        <v>0</v>
      </c>
      <c r="Y169" s="96" t="s">
        <v>526</v>
      </c>
      <c r="Z169" s="96" t="s">
        <v>526</v>
      </c>
      <c r="AA169" s="96" t="s">
        <v>526</v>
      </c>
    </row>
    <row r="170" spans="1:27" x14ac:dyDescent="0.25">
      <c r="A170" t="s">
        <v>482</v>
      </c>
      <c r="B170" t="s">
        <v>688</v>
      </c>
      <c r="C170" s="96">
        <v>0.92301500000001802</v>
      </c>
      <c r="D170" s="96">
        <v>0</v>
      </c>
      <c r="E170" s="96">
        <v>0.88247109774209498</v>
      </c>
      <c r="F170" s="96">
        <v>0.96355890225794005</v>
      </c>
      <c r="G170" s="96">
        <v>0.38238500000000197</v>
      </c>
      <c r="H170" s="96">
        <v>0</v>
      </c>
      <c r="I170" s="96">
        <v>0.35287350364964198</v>
      </c>
      <c r="J170" s="96">
        <v>0.41189649635036202</v>
      </c>
      <c r="K170" s="96">
        <v>0.41179500000000602</v>
      </c>
      <c r="L170" s="96">
        <v>0</v>
      </c>
      <c r="M170" s="96">
        <v>0.38033705157525899</v>
      </c>
      <c r="N170" s="96">
        <v>0.44325294842475199</v>
      </c>
      <c r="O170" t="s">
        <v>688</v>
      </c>
      <c r="P170" s="96">
        <v>0.91704000000000896</v>
      </c>
      <c r="Q170" s="96">
        <v>0</v>
      </c>
      <c r="R170" s="96">
        <v>0.87763278828083602</v>
      </c>
      <c r="S170" s="96">
        <v>0.95644721171918301</v>
      </c>
      <c r="T170" s="96">
        <v>0.382110000000002</v>
      </c>
      <c r="U170" s="96">
        <v>0</v>
      </c>
      <c r="V170" s="96">
        <v>0.34580044444645802</v>
      </c>
      <c r="W170" s="96">
        <v>0.41841955555354599</v>
      </c>
      <c r="X170" s="96">
        <v>0.40857000000000299</v>
      </c>
      <c r="Y170" s="96">
        <v>0</v>
      </c>
      <c r="Z170" s="96">
        <v>0.38287079109891697</v>
      </c>
      <c r="AA170" s="96">
        <v>0.43426920890109</v>
      </c>
    </row>
    <row r="171" spans="1:27" x14ac:dyDescent="0.25">
      <c r="A171" t="str">
        <f t="shared" ref="A171:A211" si="4">A170</f>
        <v>May</v>
      </c>
      <c r="B171" t="s">
        <v>689</v>
      </c>
      <c r="C171" s="96">
        <v>0.91062500000001301</v>
      </c>
      <c r="D171" s="96">
        <v>0</v>
      </c>
      <c r="E171" s="96">
        <v>0.87008109774209097</v>
      </c>
      <c r="F171" s="96">
        <v>0.95116890225793504</v>
      </c>
      <c r="G171" s="96">
        <v>0.24631499999999901</v>
      </c>
      <c r="H171" s="96">
        <v>0</v>
      </c>
      <c r="I171" s="96">
        <v>0.21680350364963999</v>
      </c>
      <c r="J171" s="96">
        <v>0.275826496350359</v>
      </c>
      <c r="K171" s="96">
        <v>0.39724000000000398</v>
      </c>
      <c r="L171" s="96">
        <v>0</v>
      </c>
      <c r="M171" s="96">
        <v>0.365782051575258</v>
      </c>
      <c r="N171" s="96">
        <v>0.42869794842475101</v>
      </c>
      <c r="O171" t="s">
        <v>689</v>
      </c>
      <c r="P171" s="96">
        <v>0.91500000000000803</v>
      </c>
      <c r="Q171" s="96">
        <v>0</v>
      </c>
      <c r="R171" s="96">
        <v>0.87559278828083398</v>
      </c>
      <c r="S171" s="96">
        <v>0.95440721171918097</v>
      </c>
      <c r="T171" s="96">
        <v>0.25929000000000202</v>
      </c>
      <c r="U171" s="96">
        <v>9.1694627189981804E-41</v>
      </c>
      <c r="V171" s="96">
        <v>0.22298044444645801</v>
      </c>
      <c r="W171" s="96">
        <v>0.295599555553546</v>
      </c>
      <c r="X171" s="96">
        <v>0.404640000000003</v>
      </c>
      <c r="Y171" s="96">
        <v>0</v>
      </c>
      <c r="Z171" s="96">
        <v>0.37894079109891698</v>
      </c>
      <c r="AA171" s="96">
        <v>0.43033920890108901</v>
      </c>
    </row>
    <row r="172" spans="1:27" x14ac:dyDescent="0.25">
      <c r="A172" t="str">
        <f t="shared" si="4"/>
        <v>May</v>
      </c>
      <c r="B172" t="s">
        <v>690</v>
      </c>
      <c r="C172" s="96">
        <v>0.91890500000001496</v>
      </c>
      <c r="D172" s="96">
        <v>0</v>
      </c>
      <c r="E172" s="96">
        <v>0.87836109774209303</v>
      </c>
      <c r="F172" s="96">
        <v>0.959448902257938</v>
      </c>
      <c r="G172" s="96">
        <v>0.293874999999998</v>
      </c>
      <c r="H172" s="96">
        <v>0</v>
      </c>
      <c r="I172" s="96">
        <v>0.26436350364963801</v>
      </c>
      <c r="J172" s="96">
        <v>0.32338649635035799</v>
      </c>
      <c r="K172" s="96">
        <v>0.40323000000000497</v>
      </c>
      <c r="L172" s="96">
        <v>0</v>
      </c>
      <c r="M172" s="96">
        <v>0.371772051575259</v>
      </c>
      <c r="N172" s="96">
        <v>0.434687948424751</v>
      </c>
      <c r="O172" t="s">
        <v>690</v>
      </c>
      <c r="P172" s="96">
        <v>0.91843000000000796</v>
      </c>
      <c r="Q172" s="96">
        <v>0</v>
      </c>
      <c r="R172" s="96">
        <v>0.87902278828083502</v>
      </c>
      <c r="S172" s="96">
        <v>0.95783721171918101</v>
      </c>
      <c r="T172" s="96">
        <v>0.307450000000003</v>
      </c>
      <c r="U172" s="96">
        <v>0</v>
      </c>
      <c r="V172" s="96">
        <v>0.27114044444645902</v>
      </c>
      <c r="W172" s="96">
        <v>0.34375955555354698</v>
      </c>
      <c r="X172" s="96">
        <v>0.41023000000000298</v>
      </c>
      <c r="Y172" s="96">
        <v>0</v>
      </c>
      <c r="Z172" s="96">
        <v>0.38453079109891702</v>
      </c>
      <c r="AA172" s="96">
        <v>0.43592920890108999</v>
      </c>
    </row>
    <row r="173" spans="1:27" x14ac:dyDescent="0.25">
      <c r="A173" t="str">
        <f t="shared" si="4"/>
        <v>May</v>
      </c>
      <c r="B173" t="s">
        <v>691</v>
      </c>
      <c r="C173" s="96">
        <v>0.92523000000001998</v>
      </c>
      <c r="D173" s="96">
        <v>0</v>
      </c>
      <c r="E173" s="96">
        <v>0.88468609774209805</v>
      </c>
      <c r="F173" s="96">
        <v>0.96577390225794302</v>
      </c>
      <c r="G173" s="96">
        <v>0.45763999999999999</v>
      </c>
      <c r="H173" s="96">
        <v>0</v>
      </c>
      <c r="I173" s="96">
        <v>0.428128503649641</v>
      </c>
      <c r="J173" s="96">
        <v>0.48715149635035998</v>
      </c>
      <c r="K173" s="96">
        <v>0.40949000000000602</v>
      </c>
      <c r="L173" s="96">
        <v>0</v>
      </c>
      <c r="M173" s="96">
        <v>0.37803205157525999</v>
      </c>
      <c r="N173" s="96">
        <v>0.44094794842475299</v>
      </c>
      <c r="O173" t="s">
        <v>691</v>
      </c>
      <c r="P173" s="96">
        <v>0.93568000000000895</v>
      </c>
      <c r="Q173" s="96">
        <v>0</v>
      </c>
      <c r="R173" s="96">
        <v>0.89627278828083601</v>
      </c>
      <c r="S173" s="96">
        <v>0.975087211719183</v>
      </c>
      <c r="T173" s="96">
        <v>0.47804000000000102</v>
      </c>
      <c r="U173" s="96">
        <v>0</v>
      </c>
      <c r="V173" s="96">
        <v>0.44173044444645698</v>
      </c>
      <c r="W173" s="96">
        <v>0.514349555553545</v>
      </c>
      <c r="X173" s="96">
        <v>0.41689000000000398</v>
      </c>
      <c r="Y173" s="96">
        <v>0</v>
      </c>
      <c r="Z173" s="96">
        <v>0.39119079109891702</v>
      </c>
      <c r="AA173" s="96">
        <v>0.44258920890108999</v>
      </c>
    </row>
    <row r="174" spans="1:27" x14ac:dyDescent="0.25">
      <c r="A174" t="str">
        <f t="shared" si="4"/>
        <v>May</v>
      </c>
      <c r="B174" t="s">
        <v>692</v>
      </c>
      <c r="C174" s="96">
        <v>0.90590000000002002</v>
      </c>
      <c r="D174" s="96">
        <v>0</v>
      </c>
      <c r="E174" s="96">
        <v>0.86535609774209699</v>
      </c>
      <c r="F174" s="96">
        <v>0.94644390225794195</v>
      </c>
      <c r="G174" s="96">
        <v>0.29819000000000201</v>
      </c>
      <c r="H174" s="96">
        <v>0</v>
      </c>
      <c r="I174" s="96">
        <v>0.26867850364964202</v>
      </c>
      <c r="J174" s="96">
        <v>0.327701496350362</v>
      </c>
      <c r="K174" s="96">
        <v>0.42410000000000497</v>
      </c>
      <c r="L174" s="96">
        <v>0</v>
      </c>
      <c r="M174" s="96">
        <v>0.392642051575258</v>
      </c>
      <c r="N174" s="96">
        <v>0.455557948424751</v>
      </c>
      <c r="O174" t="s">
        <v>692</v>
      </c>
      <c r="P174" s="96">
        <v>0.91580000000000905</v>
      </c>
      <c r="Q174" s="96">
        <v>0</v>
      </c>
      <c r="R174" s="96">
        <v>0.876392788280835</v>
      </c>
      <c r="S174" s="96">
        <v>0.95520721171918199</v>
      </c>
      <c r="T174" s="96">
        <v>0.321440000000002</v>
      </c>
      <c r="U174" s="96">
        <v>0</v>
      </c>
      <c r="V174" s="96">
        <v>0.28513044444645902</v>
      </c>
      <c r="W174" s="96">
        <v>0.35774955555354598</v>
      </c>
      <c r="X174" s="96">
        <v>0.45680000000000298</v>
      </c>
      <c r="Y174" s="96">
        <v>0</v>
      </c>
      <c r="Z174" s="96">
        <v>0.43110079109891702</v>
      </c>
      <c r="AA174" s="96">
        <v>0.48249920890108999</v>
      </c>
    </row>
    <row r="175" spans="1:27" x14ac:dyDescent="0.25">
      <c r="A175" t="str">
        <f t="shared" si="4"/>
        <v>May</v>
      </c>
      <c r="B175" t="s">
        <v>693</v>
      </c>
      <c r="C175" s="96">
        <v>0.90322500000001704</v>
      </c>
      <c r="D175" s="96">
        <v>0</v>
      </c>
      <c r="E175" s="96">
        <v>0.862681097742095</v>
      </c>
      <c r="F175" s="96">
        <v>0.94376890225793997</v>
      </c>
      <c r="G175" s="96">
        <v>0.28102000000000099</v>
      </c>
      <c r="H175" s="96">
        <v>0</v>
      </c>
      <c r="I175" s="96">
        <v>0.251508503649642</v>
      </c>
      <c r="J175" s="96">
        <v>0.31053149635036098</v>
      </c>
      <c r="K175" s="96">
        <v>0.40763000000000599</v>
      </c>
      <c r="L175" s="96">
        <v>0</v>
      </c>
      <c r="M175" s="96">
        <v>0.37617205157526001</v>
      </c>
      <c r="N175" s="96">
        <v>0.43908794842475202</v>
      </c>
      <c r="O175" t="s">
        <v>693</v>
      </c>
      <c r="P175" s="96">
        <v>0.91815000000000901</v>
      </c>
      <c r="Q175" s="96">
        <v>0</v>
      </c>
      <c r="R175" s="96">
        <v>0.87874278828083496</v>
      </c>
      <c r="S175" s="96">
        <v>0.95755721171918196</v>
      </c>
      <c r="T175" s="96">
        <v>0.28987000000000201</v>
      </c>
      <c r="U175" s="96">
        <v>0</v>
      </c>
      <c r="V175" s="96">
        <v>0.25356044444645798</v>
      </c>
      <c r="W175" s="96">
        <v>0.326179555553546</v>
      </c>
      <c r="X175" s="96">
        <v>0.41693000000000302</v>
      </c>
      <c r="Y175" s="96">
        <v>0</v>
      </c>
      <c r="Z175" s="96">
        <v>0.39123079109891701</v>
      </c>
      <c r="AA175" s="96">
        <v>0.44262920890108998</v>
      </c>
    </row>
    <row r="176" spans="1:27" x14ac:dyDescent="0.25">
      <c r="A176" t="str">
        <f t="shared" si="4"/>
        <v>May</v>
      </c>
      <c r="B176" t="s">
        <v>694</v>
      </c>
      <c r="C176" s="96">
        <v>0.89511500000001898</v>
      </c>
      <c r="D176" s="96">
        <v>0</v>
      </c>
      <c r="E176" s="96">
        <v>0.85457109774209605</v>
      </c>
      <c r="F176" s="96">
        <v>0.93565890225794102</v>
      </c>
      <c r="G176" s="96">
        <v>0.21243000000000201</v>
      </c>
      <c r="H176" s="96">
        <v>3.2566404178311599E-38</v>
      </c>
      <c r="I176" s="96">
        <v>0.18291850364964299</v>
      </c>
      <c r="J176" s="96">
        <v>0.241941496350362</v>
      </c>
      <c r="K176" s="96">
        <v>0.40891500000000702</v>
      </c>
      <c r="L176" s="96">
        <v>0</v>
      </c>
      <c r="M176" s="96">
        <v>0.37745705157526099</v>
      </c>
      <c r="N176" s="96">
        <v>0.440372948424753</v>
      </c>
      <c r="O176" t="s">
        <v>694</v>
      </c>
      <c r="P176" s="96">
        <v>0.92774000000001</v>
      </c>
      <c r="Q176" s="96">
        <v>0</v>
      </c>
      <c r="R176" s="96">
        <v>0.88833278828083595</v>
      </c>
      <c r="S176" s="96">
        <v>0.96714721171918305</v>
      </c>
      <c r="T176" s="96">
        <v>0.234630000000003</v>
      </c>
      <c r="U176" s="96">
        <v>3.3306168924557E-34</v>
      </c>
      <c r="V176" s="96">
        <v>0.19832044444645899</v>
      </c>
      <c r="W176" s="96">
        <v>0.27093955555354698</v>
      </c>
      <c r="X176" s="96">
        <v>0.42619000000000401</v>
      </c>
      <c r="Y176" s="96">
        <v>0</v>
      </c>
      <c r="Z176" s="96">
        <v>0.400490791098918</v>
      </c>
      <c r="AA176" s="96">
        <v>0.45188920890109002</v>
      </c>
    </row>
    <row r="177" spans="1:27" x14ac:dyDescent="0.25">
      <c r="A177" t="str">
        <f t="shared" si="4"/>
        <v>May</v>
      </c>
      <c r="B177" t="s">
        <v>695</v>
      </c>
      <c r="C177" s="96">
        <v>0.92256500000002095</v>
      </c>
      <c r="D177" s="96">
        <v>0</v>
      </c>
      <c r="E177" s="96">
        <v>0.88202109774209803</v>
      </c>
      <c r="F177" s="96">
        <v>0.96310890225794399</v>
      </c>
      <c r="G177" s="96">
        <v>0.23233000000000101</v>
      </c>
      <c r="H177" s="96">
        <v>0</v>
      </c>
      <c r="I177" s="96">
        <v>0.20281850364964099</v>
      </c>
      <c r="J177" s="96">
        <v>0.26184149635036102</v>
      </c>
      <c r="K177" s="96">
        <v>0.41770500000000599</v>
      </c>
      <c r="L177" s="96">
        <v>0</v>
      </c>
      <c r="M177" s="96">
        <v>0.38624705157525901</v>
      </c>
      <c r="N177" s="96">
        <v>0.44916294842475202</v>
      </c>
      <c r="O177" t="s">
        <v>695</v>
      </c>
      <c r="P177" s="96">
        <v>0.93304000000000997</v>
      </c>
      <c r="Q177" s="96">
        <v>0</v>
      </c>
      <c r="R177" s="96">
        <v>0.89363278828083603</v>
      </c>
      <c r="S177" s="96">
        <v>0.97244721171918302</v>
      </c>
      <c r="T177" s="96">
        <v>0.239480000000003</v>
      </c>
      <c r="U177" s="96">
        <v>1.8526826924895701E-35</v>
      </c>
      <c r="V177" s="96">
        <v>0.20317044444645899</v>
      </c>
      <c r="W177" s="96">
        <v>0.27578955555354701</v>
      </c>
      <c r="X177" s="96">
        <v>0.42498000000000402</v>
      </c>
      <c r="Y177" s="96">
        <v>0</v>
      </c>
      <c r="Z177" s="96">
        <v>0.39928079109891801</v>
      </c>
      <c r="AA177" s="96">
        <v>0.45067920890108998</v>
      </c>
    </row>
    <row r="178" spans="1:27" x14ac:dyDescent="0.25">
      <c r="A178" t="str">
        <f t="shared" si="4"/>
        <v>May</v>
      </c>
      <c r="B178" t="s">
        <v>696</v>
      </c>
      <c r="C178" s="96">
        <v>0.89742500000001901</v>
      </c>
      <c r="D178" s="96">
        <v>0</v>
      </c>
      <c r="E178" s="96">
        <v>0.85688109774209598</v>
      </c>
      <c r="F178" s="96">
        <v>0.93796890225794105</v>
      </c>
      <c r="G178" s="96">
        <v>0.21240999999999699</v>
      </c>
      <c r="H178" s="96">
        <v>3.3004384340248799E-38</v>
      </c>
      <c r="I178" s="96">
        <v>0.182898503649637</v>
      </c>
      <c r="J178" s="96">
        <v>0.24192149635035701</v>
      </c>
      <c r="K178" s="96">
        <v>0.41531000000000601</v>
      </c>
      <c r="L178" s="96">
        <v>0</v>
      </c>
      <c r="M178" s="96">
        <v>0.38385205157525898</v>
      </c>
      <c r="N178" s="96">
        <v>0.44676794842475198</v>
      </c>
      <c r="O178" t="s">
        <v>696</v>
      </c>
      <c r="P178" s="96">
        <v>0.91730000000001</v>
      </c>
      <c r="Q178" s="96">
        <v>0</v>
      </c>
      <c r="R178" s="96">
        <v>0.87789278828083706</v>
      </c>
      <c r="S178" s="96">
        <v>0.95670721171918305</v>
      </c>
      <c r="T178" s="96">
        <v>0.23231000000000299</v>
      </c>
      <c r="U178" s="96">
        <v>1.30719696327072E-33</v>
      </c>
      <c r="V178" s="96">
        <v>0.196000444446459</v>
      </c>
      <c r="W178" s="96">
        <v>0.268619555553547</v>
      </c>
      <c r="X178" s="96">
        <v>0.41776000000000402</v>
      </c>
      <c r="Y178" s="96">
        <v>0</v>
      </c>
      <c r="Z178" s="96">
        <v>0.39206079109891701</v>
      </c>
      <c r="AA178" s="96">
        <v>0.44345920890108997</v>
      </c>
    </row>
    <row r="179" spans="1:27" x14ac:dyDescent="0.25">
      <c r="A179" t="str">
        <f t="shared" si="4"/>
        <v>May</v>
      </c>
      <c r="B179" t="s">
        <v>697</v>
      </c>
      <c r="C179" s="96">
        <v>0.89930500000001701</v>
      </c>
      <c r="D179" s="96">
        <v>0</v>
      </c>
      <c r="E179" s="96">
        <v>0.85876109774209397</v>
      </c>
      <c r="F179" s="96">
        <v>0.93984890225793905</v>
      </c>
      <c r="G179" s="96">
        <v>0.211619999999999</v>
      </c>
      <c r="H179" s="96">
        <v>5.5920055806126495E-38</v>
      </c>
      <c r="I179" s="96">
        <v>0.18210850364963899</v>
      </c>
      <c r="J179" s="96">
        <v>0.24113149635035899</v>
      </c>
      <c r="K179" s="96">
        <v>0.400345000000005</v>
      </c>
      <c r="L179" s="96">
        <v>0</v>
      </c>
      <c r="M179" s="96">
        <v>0.36888705157525897</v>
      </c>
      <c r="N179" s="96">
        <v>0.43180294842475198</v>
      </c>
      <c r="O179" t="s">
        <v>697</v>
      </c>
      <c r="P179" s="96">
        <v>0.91423000000000898</v>
      </c>
      <c r="Q179" s="96">
        <v>0</v>
      </c>
      <c r="R179" s="96">
        <v>0.87482278828083504</v>
      </c>
      <c r="S179" s="96">
        <v>0.95363721171918203</v>
      </c>
      <c r="T179" s="96">
        <v>0.216420000000003</v>
      </c>
      <c r="U179" s="96">
        <v>1.1721386670319599E-29</v>
      </c>
      <c r="V179" s="96">
        <v>0.18011044444645899</v>
      </c>
      <c r="W179" s="96">
        <v>0.25272955555354698</v>
      </c>
      <c r="X179" s="96">
        <v>0.40817000000000297</v>
      </c>
      <c r="Y179" s="96">
        <v>0</v>
      </c>
      <c r="Z179" s="96">
        <v>0.38247079109891702</v>
      </c>
      <c r="AA179" s="96">
        <v>0.43386920890108999</v>
      </c>
    </row>
    <row r="180" spans="1:27" x14ac:dyDescent="0.25">
      <c r="A180" t="str">
        <f t="shared" si="4"/>
        <v>May</v>
      </c>
      <c r="B180" t="s">
        <v>698</v>
      </c>
      <c r="C180" s="96">
        <v>0.94956000000001695</v>
      </c>
      <c r="D180" s="96">
        <v>0</v>
      </c>
      <c r="E180" s="96">
        <v>0.90901609774209502</v>
      </c>
      <c r="F180" s="96">
        <v>0.99010390225793998</v>
      </c>
      <c r="G180" s="96">
        <v>0.219330000000001</v>
      </c>
      <c r="H180" s="96">
        <v>3.1506634526481999E-40</v>
      </c>
      <c r="I180" s="96">
        <v>0.18981850364964101</v>
      </c>
      <c r="J180" s="96">
        <v>0.24884149635036101</v>
      </c>
      <c r="K180" s="96">
        <v>0.42904000000000603</v>
      </c>
      <c r="L180" s="96">
        <v>0</v>
      </c>
      <c r="M180" s="96">
        <v>0.397582051575259</v>
      </c>
      <c r="N180" s="96">
        <v>0.460497948424752</v>
      </c>
      <c r="O180" t="s">
        <v>698</v>
      </c>
      <c r="P180" s="96">
        <v>0.97356000000000797</v>
      </c>
      <c r="Q180" s="96">
        <v>0</v>
      </c>
      <c r="R180" s="96">
        <v>0.93415278828083403</v>
      </c>
      <c r="S180" s="96">
        <v>1.0129672117191799</v>
      </c>
      <c r="T180" s="96">
        <v>0.22343000000000299</v>
      </c>
      <c r="U180" s="96">
        <v>2.2399347810246702E-31</v>
      </c>
      <c r="V180" s="96">
        <v>0.18712044444645901</v>
      </c>
      <c r="W180" s="96">
        <v>0.259739555553547</v>
      </c>
      <c r="X180" s="96">
        <v>0.43679000000000301</v>
      </c>
      <c r="Y180" s="96">
        <v>0</v>
      </c>
      <c r="Z180" s="96">
        <v>0.411090791098917</v>
      </c>
      <c r="AA180" s="96">
        <v>0.46248920890108902</v>
      </c>
    </row>
    <row r="181" spans="1:27" x14ac:dyDescent="0.25">
      <c r="A181" t="str">
        <f t="shared" si="4"/>
        <v>May</v>
      </c>
      <c r="B181" t="s">
        <v>699</v>
      </c>
      <c r="C181" s="96">
        <v>0.93307000000001705</v>
      </c>
      <c r="D181" s="96">
        <v>0</v>
      </c>
      <c r="E181" s="96">
        <v>0.89252609774209501</v>
      </c>
      <c r="F181" s="96">
        <v>0.97361390225793998</v>
      </c>
      <c r="G181" s="96">
        <v>0.220440000000001</v>
      </c>
      <c r="H181" s="96">
        <v>1.4861364457472E-40</v>
      </c>
      <c r="I181" s="96">
        <v>0.19092850364964101</v>
      </c>
      <c r="J181" s="96">
        <v>0.24995149635036101</v>
      </c>
      <c r="K181" s="96">
        <v>0.42215000000000702</v>
      </c>
      <c r="L181" s="96">
        <v>0</v>
      </c>
      <c r="M181" s="96">
        <v>0.39069205157525999</v>
      </c>
      <c r="N181" s="96">
        <v>0.45360794842475299</v>
      </c>
      <c r="O181" t="s">
        <v>699</v>
      </c>
      <c r="P181" s="96">
        <v>0.93227000000000804</v>
      </c>
      <c r="Q181" s="96">
        <v>0</v>
      </c>
      <c r="R181" s="96">
        <v>0.89286278828083498</v>
      </c>
      <c r="S181" s="96">
        <v>0.97167721171918198</v>
      </c>
      <c r="T181" s="96">
        <v>0.223690000000003</v>
      </c>
      <c r="U181" s="96">
        <v>1.93072295485763E-31</v>
      </c>
      <c r="V181" s="96">
        <v>0.18738044444645899</v>
      </c>
      <c r="W181" s="96">
        <v>0.25999955555354698</v>
      </c>
      <c r="X181" s="96">
        <v>0.42045000000000299</v>
      </c>
      <c r="Y181" s="96">
        <v>0</v>
      </c>
      <c r="Z181" s="96">
        <v>0.39475079109891698</v>
      </c>
      <c r="AA181" s="96">
        <v>0.44614920890109</v>
      </c>
    </row>
    <row r="182" spans="1:27" x14ac:dyDescent="0.25">
      <c r="A182" t="str">
        <f t="shared" si="4"/>
        <v>May</v>
      </c>
      <c r="B182" t="s">
        <v>700</v>
      </c>
      <c r="C182" s="96">
        <v>0.89770000000002104</v>
      </c>
      <c r="D182" s="96">
        <v>0</v>
      </c>
      <c r="E182" s="96">
        <v>0.857156097742098</v>
      </c>
      <c r="F182" s="96">
        <v>0.93824390225794296</v>
      </c>
      <c r="G182" s="96">
        <v>0.25181000000000298</v>
      </c>
      <c r="H182" s="96">
        <v>0</v>
      </c>
      <c r="I182" s="96">
        <v>0.22229850364964299</v>
      </c>
      <c r="J182" s="96">
        <v>0.28132149635036202</v>
      </c>
      <c r="K182" s="96">
        <v>0.42456000000000599</v>
      </c>
      <c r="L182" s="96">
        <v>0</v>
      </c>
      <c r="M182" s="96">
        <v>0.39310205157525901</v>
      </c>
      <c r="N182" s="96">
        <v>0.45601794842475202</v>
      </c>
      <c r="O182" t="s">
        <v>700</v>
      </c>
      <c r="P182" s="96">
        <v>0.90765000000000995</v>
      </c>
      <c r="Q182" s="96">
        <v>0</v>
      </c>
      <c r="R182" s="96">
        <v>0.86824278828083601</v>
      </c>
      <c r="S182" s="96">
        <v>0.947057211719183</v>
      </c>
      <c r="T182" s="96">
        <v>0.25176000000000298</v>
      </c>
      <c r="U182" s="96">
        <v>1.02882245889293E-38</v>
      </c>
      <c r="V182" s="96">
        <v>0.215450444446459</v>
      </c>
      <c r="W182" s="96">
        <v>0.28806955555354702</v>
      </c>
      <c r="X182" s="96">
        <v>0.431560000000004</v>
      </c>
      <c r="Y182" s="96">
        <v>0</v>
      </c>
      <c r="Z182" s="96">
        <v>0.40586079109891698</v>
      </c>
      <c r="AA182" s="96">
        <v>0.45725920890109001</v>
      </c>
    </row>
    <row r="183" spans="1:27" x14ac:dyDescent="0.25">
      <c r="A183" t="str">
        <f t="shared" si="4"/>
        <v>May</v>
      </c>
      <c r="B183" t="s">
        <v>701</v>
      </c>
      <c r="C183" s="96">
        <v>0.90200500000001804</v>
      </c>
      <c r="D183" s="96">
        <v>0</v>
      </c>
      <c r="E183" s="96">
        <v>0.861461097742096</v>
      </c>
      <c r="F183" s="96">
        <v>0.94254890225794097</v>
      </c>
      <c r="G183" s="96">
        <v>0.218609999999995</v>
      </c>
      <c r="H183" s="96">
        <v>5.12570162040247E-40</v>
      </c>
      <c r="I183" s="96">
        <v>0.18909850364963501</v>
      </c>
      <c r="J183" s="96">
        <v>0.24812149635035499</v>
      </c>
      <c r="K183" s="96">
        <v>0.40957000000000598</v>
      </c>
      <c r="L183" s="96">
        <v>0</v>
      </c>
      <c r="M183" s="96">
        <v>0.37811205157525901</v>
      </c>
      <c r="N183" s="96">
        <v>0.44102794842475201</v>
      </c>
      <c r="O183" t="s">
        <v>701</v>
      </c>
      <c r="P183" s="96">
        <v>0.91208000000000899</v>
      </c>
      <c r="Q183" s="96">
        <v>0</v>
      </c>
      <c r="R183" s="96">
        <v>0.87267278828083505</v>
      </c>
      <c r="S183" s="96">
        <v>0.95148721171918205</v>
      </c>
      <c r="T183" s="96">
        <v>0.22296000000000199</v>
      </c>
      <c r="U183" s="96">
        <v>2.9290127015631799E-31</v>
      </c>
      <c r="V183" s="96">
        <v>0.18665044444645801</v>
      </c>
      <c r="W183" s="96">
        <v>0.25926955555354603</v>
      </c>
      <c r="X183" s="96">
        <v>0.41392000000000301</v>
      </c>
      <c r="Y183" s="96">
        <v>0</v>
      </c>
      <c r="Z183" s="96">
        <v>0.388220791098917</v>
      </c>
      <c r="AA183" s="96">
        <v>0.43961920890109002</v>
      </c>
    </row>
    <row r="184" spans="1:27" x14ac:dyDescent="0.25">
      <c r="A184" t="str">
        <f t="shared" si="4"/>
        <v>May</v>
      </c>
      <c r="B184" t="s">
        <v>702</v>
      </c>
      <c r="C184" s="96">
        <v>0.92821000000001896</v>
      </c>
      <c r="D184" s="96">
        <v>0</v>
      </c>
      <c r="E184" s="96">
        <v>0.88766609774209704</v>
      </c>
      <c r="F184" s="96">
        <v>0.968753902257942</v>
      </c>
      <c r="G184" s="96">
        <v>0.219299999999995</v>
      </c>
      <c r="H184" s="96">
        <v>3.2152410880135301E-40</v>
      </c>
      <c r="I184" s="96">
        <v>0.18978850364963501</v>
      </c>
      <c r="J184" s="96">
        <v>0.24881149635035399</v>
      </c>
      <c r="K184" s="96">
        <v>0.41395500000000701</v>
      </c>
      <c r="L184" s="96">
        <v>0</v>
      </c>
      <c r="M184" s="96">
        <v>0.38249705157525998</v>
      </c>
      <c r="N184" s="96">
        <v>0.44541294842475299</v>
      </c>
      <c r="O184" t="s">
        <v>702</v>
      </c>
      <c r="P184" s="96">
        <v>0.92311000000000898</v>
      </c>
      <c r="Q184" s="96">
        <v>0</v>
      </c>
      <c r="R184" s="96">
        <v>0.88370278828083504</v>
      </c>
      <c r="S184" s="96">
        <v>0.96251721171918203</v>
      </c>
      <c r="T184" s="96">
        <v>0.22070000000000201</v>
      </c>
      <c r="U184" s="96">
        <v>1.0576725903577599E-30</v>
      </c>
      <c r="V184" s="96">
        <v>0.184390444446458</v>
      </c>
      <c r="W184" s="96">
        <v>0.25700955555354599</v>
      </c>
      <c r="X184" s="96">
        <v>0.41353000000000401</v>
      </c>
      <c r="Y184" s="96">
        <v>0</v>
      </c>
      <c r="Z184" s="96">
        <v>0.38783079109891699</v>
      </c>
      <c r="AA184" s="96">
        <v>0.43922920890109002</v>
      </c>
    </row>
    <row r="185" spans="1:27" x14ac:dyDescent="0.25">
      <c r="A185" t="str">
        <f t="shared" si="4"/>
        <v>May</v>
      </c>
      <c r="B185" t="s">
        <v>703</v>
      </c>
      <c r="C185" s="96">
        <v>0.99239000000001798</v>
      </c>
      <c r="D185" s="96">
        <v>0</v>
      </c>
      <c r="E185" s="96">
        <v>0.95184609774209605</v>
      </c>
      <c r="F185" s="96">
        <v>1.03293390225794</v>
      </c>
      <c r="G185" s="96">
        <v>0.24473500000000001</v>
      </c>
      <c r="H185" s="96">
        <v>0</v>
      </c>
      <c r="I185" s="96">
        <v>0.21522350364963999</v>
      </c>
      <c r="J185" s="96">
        <v>0.27424649635036003</v>
      </c>
      <c r="K185" s="96">
        <v>0.452515000000006</v>
      </c>
      <c r="L185" s="96">
        <v>0</v>
      </c>
      <c r="M185" s="96">
        <v>0.42105705157526002</v>
      </c>
      <c r="N185" s="96">
        <v>0.48397294842475302</v>
      </c>
      <c r="O185" t="s">
        <v>703</v>
      </c>
      <c r="P185" s="96">
        <v>0.97004000000000701</v>
      </c>
      <c r="Q185" s="96">
        <v>0</v>
      </c>
      <c r="R185" s="96">
        <v>0.93063278828083296</v>
      </c>
      <c r="S185" s="96">
        <v>1.0094472117191799</v>
      </c>
      <c r="T185" s="96">
        <v>0.242010000000002</v>
      </c>
      <c r="U185" s="96">
        <v>4.038380652073E-36</v>
      </c>
      <c r="V185" s="96">
        <v>0.20570044444645799</v>
      </c>
      <c r="W185" s="96">
        <v>0.27831955555354598</v>
      </c>
      <c r="X185" s="96">
        <v>0.44309000000000298</v>
      </c>
      <c r="Y185" s="96">
        <v>0</v>
      </c>
      <c r="Z185" s="96">
        <v>0.41739079109891702</v>
      </c>
      <c r="AA185" s="96">
        <v>0.46878920890108899</v>
      </c>
    </row>
    <row r="186" spans="1:27" x14ac:dyDescent="0.25">
      <c r="A186" t="str">
        <f t="shared" si="4"/>
        <v>May</v>
      </c>
      <c r="B186" t="s">
        <v>704</v>
      </c>
      <c r="C186" s="96">
        <v>0.87883500000001902</v>
      </c>
      <c r="D186" s="96">
        <v>0</v>
      </c>
      <c r="E186" s="96">
        <v>0.83829109774209598</v>
      </c>
      <c r="F186" s="96">
        <v>0.91937890225794106</v>
      </c>
      <c r="G186" s="96">
        <v>0.20674000000000101</v>
      </c>
      <c r="H186" s="96">
        <v>1.42667886104193E-36</v>
      </c>
      <c r="I186" s="96">
        <v>0.17722850364964199</v>
      </c>
      <c r="J186" s="96">
        <v>0.236251496350361</v>
      </c>
      <c r="K186" s="96">
        <v>0.39013000000000603</v>
      </c>
      <c r="L186" s="96">
        <v>0</v>
      </c>
      <c r="M186" s="96">
        <v>0.358672051575259</v>
      </c>
      <c r="N186" s="96">
        <v>0.421587948424753</v>
      </c>
      <c r="O186" t="s">
        <v>704</v>
      </c>
      <c r="P186" s="96">
        <v>0.89026000000000804</v>
      </c>
      <c r="Q186" s="96">
        <v>0</v>
      </c>
      <c r="R186" s="96">
        <v>0.85085278828083499</v>
      </c>
      <c r="S186" s="96">
        <v>0.92966721171918199</v>
      </c>
      <c r="T186" s="96">
        <v>0.21339000000000299</v>
      </c>
      <c r="U186" s="96">
        <v>6.3004925065378296E-29</v>
      </c>
      <c r="V186" s="96">
        <v>0.17708044444645901</v>
      </c>
      <c r="W186" s="96">
        <v>0.249699555553547</v>
      </c>
      <c r="X186" s="96">
        <v>0.395430000000003</v>
      </c>
      <c r="Y186" s="96">
        <v>0</v>
      </c>
      <c r="Z186" s="96">
        <v>0.36973079109891699</v>
      </c>
      <c r="AA186" s="96">
        <v>0.42112920890109001</v>
      </c>
    </row>
    <row r="187" spans="1:27" x14ac:dyDescent="0.25">
      <c r="A187" t="str">
        <f t="shared" si="4"/>
        <v>May</v>
      </c>
      <c r="B187" t="s">
        <v>705</v>
      </c>
      <c r="C187" s="96">
        <v>0.875815000000018</v>
      </c>
      <c r="D187" s="96">
        <v>0</v>
      </c>
      <c r="E187" s="96">
        <v>0.83527109774209496</v>
      </c>
      <c r="F187" s="96">
        <v>0.91635890225794003</v>
      </c>
      <c r="G187" s="96">
        <v>0.21259999999999701</v>
      </c>
      <c r="H187" s="96">
        <v>2.90700257879701E-38</v>
      </c>
      <c r="I187" s="96">
        <v>0.183088503649637</v>
      </c>
      <c r="J187" s="96">
        <v>0.242111496350357</v>
      </c>
      <c r="K187" s="96">
        <v>0.37783000000000599</v>
      </c>
      <c r="L187" s="96">
        <v>0</v>
      </c>
      <c r="M187" s="96">
        <v>0.34637205157526002</v>
      </c>
      <c r="N187" s="96">
        <v>0.40928794842475302</v>
      </c>
      <c r="O187" t="s">
        <v>705</v>
      </c>
      <c r="P187" s="96">
        <v>0.88819000000000803</v>
      </c>
      <c r="Q187" s="96">
        <v>0</v>
      </c>
      <c r="R187" s="96">
        <v>0.84878278828083398</v>
      </c>
      <c r="S187" s="96">
        <v>0.92759721171918097</v>
      </c>
      <c r="T187" s="96">
        <v>0.22620000000000201</v>
      </c>
      <c r="U187" s="96">
        <v>4.5720460955301801E-32</v>
      </c>
      <c r="V187" s="96">
        <v>0.189890444446459</v>
      </c>
      <c r="W187" s="96">
        <v>0.26250955555354599</v>
      </c>
      <c r="X187" s="96">
        <v>0.38733000000000301</v>
      </c>
      <c r="Y187" s="96">
        <v>0</v>
      </c>
      <c r="Z187" s="96">
        <v>0.36163079109891699</v>
      </c>
      <c r="AA187" s="96">
        <v>0.41302920890109002</v>
      </c>
    </row>
    <row r="188" spans="1:27" x14ac:dyDescent="0.25">
      <c r="A188" t="str">
        <f t="shared" si="4"/>
        <v>May</v>
      </c>
      <c r="B188" t="s">
        <v>706</v>
      </c>
      <c r="C188" s="96">
        <v>0.89334500000001804</v>
      </c>
      <c r="D188" s="96">
        <v>0</v>
      </c>
      <c r="E188" s="96">
        <v>0.852801097742095</v>
      </c>
      <c r="F188" s="96">
        <v>0.93388890225793997</v>
      </c>
      <c r="G188" s="96">
        <v>0.21071000000000401</v>
      </c>
      <c r="H188" s="96">
        <v>1.02545999640748E-37</v>
      </c>
      <c r="I188" s="96">
        <v>0.18119850364964399</v>
      </c>
      <c r="J188" s="96">
        <v>0.24022149635036399</v>
      </c>
      <c r="K188" s="96">
        <v>0.39332500000000697</v>
      </c>
      <c r="L188" s="96">
        <v>0</v>
      </c>
      <c r="M188" s="96">
        <v>0.36186705157526</v>
      </c>
      <c r="N188" s="96">
        <v>0.424782948424753</v>
      </c>
      <c r="O188" t="s">
        <v>706</v>
      </c>
      <c r="P188" s="96">
        <v>0.89457000000000797</v>
      </c>
      <c r="Q188" s="96">
        <v>0</v>
      </c>
      <c r="R188" s="96">
        <v>0.85516278828083503</v>
      </c>
      <c r="S188" s="96">
        <v>0.93397721171918202</v>
      </c>
      <c r="T188" s="96">
        <v>0.210210000000004</v>
      </c>
      <c r="U188" s="96">
        <v>3.6113546788307402E-28</v>
      </c>
      <c r="V188" s="96">
        <v>0.17390044444646</v>
      </c>
      <c r="W188" s="96">
        <v>0.24651955555354799</v>
      </c>
      <c r="X188" s="96">
        <v>0.38935000000000403</v>
      </c>
      <c r="Y188" s="96">
        <v>0</v>
      </c>
      <c r="Z188" s="96">
        <v>0.36365079109891701</v>
      </c>
      <c r="AA188" s="96">
        <v>0.41504920890108998</v>
      </c>
    </row>
    <row r="189" spans="1:27" x14ac:dyDescent="0.25">
      <c r="A189" t="str">
        <f t="shared" si="4"/>
        <v>May</v>
      </c>
      <c r="B189" t="s">
        <v>707</v>
      </c>
      <c r="C189" s="96">
        <v>0.89661000000001501</v>
      </c>
      <c r="D189" s="96">
        <v>0</v>
      </c>
      <c r="E189" s="96">
        <v>0.85606609774209297</v>
      </c>
      <c r="F189" s="96">
        <v>0.93715390225793804</v>
      </c>
      <c r="G189" s="96">
        <v>0.21242999999999801</v>
      </c>
      <c r="H189" s="96">
        <v>3.2566404178437302E-38</v>
      </c>
      <c r="I189" s="96">
        <v>0.18291850364963799</v>
      </c>
      <c r="J189" s="96">
        <v>0.241941496350358</v>
      </c>
      <c r="K189" s="96">
        <v>0.39378000000000701</v>
      </c>
      <c r="L189" s="96">
        <v>0</v>
      </c>
      <c r="M189" s="96">
        <v>0.36232205157525998</v>
      </c>
      <c r="N189" s="96">
        <v>0.42523794842475299</v>
      </c>
      <c r="O189" t="s">
        <v>707</v>
      </c>
      <c r="P189" s="96">
        <v>0.91311000000000797</v>
      </c>
      <c r="Q189" s="96">
        <v>0</v>
      </c>
      <c r="R189" s="96">
        <v>0.87370278828083403</v>
      </c>
      <c r="S189" s="96">
        <v>0.95251721171918102</v>
      </c>
      <c r="T189" s="96">
        <v>0.22288000000000299</v>
      </c>
      <c r="U189" s="96">
        <v>3.0657088373274902E-31</v>
      </c>
      <c r="V189" s="96">
        <v>0.18657044444645901</v>
      </c>
      <c r="W189" s="96">
        <v>0.259189555553547</v>
      </c>
      <c r="X189" s="96">
        <v>0.39708000000000399</v>
      </c>
      <c r="Y189" s="96">
        <v>0</v>
      </c>
      <c r="Z189" s="96">
        <v>0.37138079109891797</v>
      </c>
      <c r="AA189" s="96">
        <v>0.42277920890109</v>
      </c>
    </row>
    <row r="190" spans="1:27" x14ac:dyDescent="0.25">
      <c r="A190" t="str">
        <f t="shared" si="4"/>
        <v>May</v>
      </c>
      <c r="B190" t="s">
        <v>708</v>
      </c>
      <c r="C190" s="96">
        <v>0.883475000000013</v>
      </c>
      <c r="D190" s="96">
        <v>0</v>
      </c>
      <c r="E190" s="96">
        <v>0.84293109774209096</v>
      </c>
      <c r="F190" s="96">
        <v>0.92401890225793604</v>
      </c>
      <c r="G190" s="96">
        <v>0.211084999999999</v>
      </c>
      <c r="H190" s="96">
        <v>7.9882352737037103E-38</v>
      </c>
      <c r="I190" s="96">
        <v>0.18157350364964001</v>
      </c>
      <c r="J190" s="96">
        <v>0.24059649635035901</v>
      </c>
      <c r="K190" s="96">
        <v>0.38051500000000399</v>
      </c>
      <c r="L190" s="96">
        <v>0</v>
      </c>
      <c r="M190" s="96">
        <v>0.34905705157525702</v>
      </c>
      <c r="N190" s="96">
        <v>0.41197294842475002</v>
      </c>
      <c r="O190" t="s">
        <v>708</v>
      </c>
      <c r="P190" s="96">
        <v>0.89665000000000605</v>
      </c>
      <c r="Q190" s="96">
        <v>0</v>
      </c>
      <c r="R190" s="96">
        <v>0.857242788280833</v>
      </c>
      <c r="S190" s="96">
        <v>0.93605721171917999</v>
      </c>
      <c r="T190" s="96">
        <v>0.219310000000003</v>
      </c>
      <c r="U190" s="96">
        <v>2.3187663390885101E-30</v>
      </c>
      <c r="V190" s="96">
        <v>0.18300044444645899</v>
      </c>
      <c r="W190" s="96">
        <v>0.25561955555354698</v>
      </c>
      <c r="X190" s="96">
        <v>0.38924000000000297</v>
      </c>
      <c r="Y190" s="96">
        <v>0</v>
      </c>
      <c r="Z190" s="96">
        <v>0.36354079109891702</v>
      </c>
      <c r="AA190" s="96">
        <v>0.41493920890108899</v>
      </c>
    </row>
    <row r="191" spans="1:27" x14ac:dyDescent="0.25">
      <c r="A191" t="str">
        <f t="shared" si="4"/>
        <v>May</v>
      </c>
      <c r="B191" t="s">
        <v>709</v>
      </c>
      <c r="C191" s="96">
        <v>0.86004500000001805</v>
      </c>
      <c r="D191" s="96">
        <v>0</v>
      </c>
      <c r="E191" s="96">
        <v>0.81950109774209501</v>
      </c>
      <c r="F191" s="96">
        <v>0.90058890225793997</v>
      </c>
      <c r="G191" s="96">
        <v>0.28400999999999799</v>
      </c>
      <c r="H191" s="96">
        <v>0</v>
      </c>
      <c r="I191" s="96">
        <v>0.254498503649639</v>
      </c>
      <c r="J191" s="96">
        <v>0.31352149635035798</v>
      </c>
      <c r="K191" s="96">
        <v>0.36558000000000601</v>
      </c>
      <c r="L191" s="96">
        <v>0</v>
      </c>
      <c r="M191" s="96">
        <v>0.33412205157525898</v>
      </c>
      <c r="N191" s="96">
        <v>0.39703794842475199</v>
      </c>
      <c r="O191" t="s">
        <v>709</v>
      </c>
      <c r="P191" s="96">
        <v>0.86032000000000897</v>
      </c>
      <c r="Q191" s="96">
        <v>0</v>
      </c>
      <c r="R191" s="96">
        <v>0.82091278828083503</v>
      </c>
      <c r="S191" s="96">
        <v>0.89972721171918202</v>
      </c>
      <c r="T191" s="96">
        <v>0.283360000000003</v>
      </c>
      <c r="U191" s="96">
        <v>0</v>
      </c>
      <c r="V191" s="96">
        <v>0.24705044444645899</v>
      </c>
      <c r="W191" s="96">
        <v>0.31966955555354698</v>
      </c>
      <c r="X191" s="96">
        <v>0.36798000000000403</v>
      </c>
      <c r="Y191" s="96">
        <v>0</v>
      </c>
      <c r="Z191" s="96">
        <v>0.34228079109891801</v>
      </c>
      <c r="AA191" s="96">
        <v>0.39367920890108998</v>
      </c>
    </row>
    <row r="192" spans="1:27" x14ac:dyDescent="0.25">
      <c r="A192" t="str">
        <f t="shared" si="4"/>
        <v>May</v>
      </c>
      <c r="B192" t="s">
        <v>710</v>
      </c>
      <c r="C192" s="96">
        <v>0.92550500000001901</v>
      </c>
      <c r="D192" s="96">
        <v>0</v>
      </c>
      <c r="E192" s="96">
        <v>0.88496109774209697</v>
      </c>
      <c r="F192" s="96">
        <v>0.96604890225794204</v>
      </c>
      <c r="G192" s="96">
        <v>0.27148500000000397</v>
      </c>
      <c r="H192" s="96">
        <v>0</v>
      </c>
      <c r="I192" s="96">
        <v>0.24197350364964401</v>
      </c>
      <c r="J192" s="96">
        <v>0.30099649635036402</v>
      </c>
      <c r="K192" s="96">
        <v>0.40799500000000799</v>
      </c>
      <c r="L192" s="96">
        <v>0</v>
      </c>
      <c r="M192" s="96">
        <v>0.37653705157526102</v>
      </c>
      <c r="N192" s="96">
        <v>0.43945294842475402</v>
      </c>
      <c r="O192" t="s">
        <v>710</v>
      </c>
      <c r="P192" s="96">
        <v>0.91368000000000804</v>
      </c>
      <c r="Q192" s="96">
        <v>0</v>
      </c>
      <c r="R192" s="96">
        <v>0.87427278828083499</v>
      </c>
      <c r="S192" s="96">
        <v>0.95308721171918198</v>
      </c>
      <c r="T192" s="96">
        <v>0.27136000000000399</v>
      </c>
      <c r="U192" s="96">
        <v>0</v>
      </c>
      <c r="V192" s="96">
        <v>0.235050444446461</v>
      </c>
      <c r="W192" s="96">
        <v>0.30766955555354802</v>
      </c>
      <c r="X192" s="96">
        <v>0.39602000000000398</v>
      </c>
      <c r="Y192" s="96">
        <v>0</v>
      </c>
      <c r="Z192" s="96">
        <v>0.37032079109891802</v>
      </c>
      <c r="AA192" s="96">
        <v>0.42171920890108999</v>
      </c>
    </row>
    <row r="193" spans="1:27" x14ac:dyDescent="0.25">
      <c r="A193" t="str">
        <f t="shared" si="4"/>
        <v>May</v>
      </c>
      <c r="B193" t="s">
        <v>711</v>
      </c>
      <c r="C193" s="96">
        <v>0.90624000000001903</v>
      </c>
      <c r="D193" s="96">
        <v>0</v>
      </c>
      <c r="E193" s="96">
        <v>0.86569609774209699</v>
      </c>
      <c r="F193" s="96">
        <v>0.94678390225794196</v>
      </c>
      <c r="G193" s="96">
        <v>0.382014999999997</v>
      </c>
      <c r="H193" s="96">
        <v>0</v>
      </c>
      <c r="I193" s="96">
        <v>0.35250350364963801</v>
      </c>
      <c r="J193" s="96">
        <v>0.41152649635035699</v>
      </c>
      <c r="K193" s="96">
        <v>0.38582500000000602</v>
      </c>
      <c r="L193" s="96">
        <v>0</v>
      </c>
      <c r="M193" s="96">
        <v>0.354367051575259</v>
      </c>
      <c r="N193" s="96">
        <v>0.417282948424752</v>
      </c>
      <c r="O193" t="s">
        <v>711</v>
      </c>
      <c r="P193" s="96">
        <v>0.89534000000000902</v>
      </c>
      <c r="Q193" s="96">
        <v>0</v>
      </c>
      <c r="R193" s="96">
        <v>0.85593278828083497</v>
      </c>
      <c r="S193" s="96">
        <v>0.93474721171918196</v>
      </c>
      <c r="T193" s="96">
        <v>0.38379000000000202</v>
      </c>
      <c r="U193" s="96">
        <v>0</v>
      </c>
      <c r="V193" s="96">
        <v>0.34748044444645798</v>
      </c>
      <c r="W193" s="96">
        <v>0.420099555553546</v>
      </c>
      <c r="X193" s="96">
        <v>0.38895000000000401</v>
      </c>
      <c r="Y193" s="96">
        <v>0</v>
      </c>
      <c r="Z193" s="96">
        <v>0.363250791098917</v>
      </c>
      <c r="AA193" s="96">
        <v>0.41464920890109003</v>
      </c>
    </row>
    <row r="194" spans="1:27" x14ac:dyDescent="0.25">
      <c r="A194" t="str">
        <f t="shared" si="4"/>
        <v>May</v>
      </c>
      <c r="B194" t="s">
        <v>712</v>
      </c>
      <c r="C194" s="96">
        <v>0.90609000000001605</v>
      </c>
      <c r="D194" s="96">
        <v>0</v>
      </c>
      <c r="E194" s="96">
        <v>0.86554609774209401</v>
      </c>
      <c r="F194" s="96">
        <v>0.94663390225793898</v>
      </c>
      <c r="G194" s="96">
        <v>0.26341999999999899</v>
      </c>
      <c r="H194" s="96">
        <v>0</v>
      </c>
      <c r="I194" s="96">
        <v>0.23390850364964</v>
      </c>
      <c r="J194" s="96">
        <v>0.29293149635035898</v>
      </c>
      <c r="K194" s="96">
        <v>0.39692500000000602</v>
      </c>
      <c r="L194" s="96">
        <v>0</v>
      </c>
      <c r="M194" s="96">
        <v>0.36546705157525999</v>
      </c>
      <c r="N194" s="96">
        <v>0.428382948424753</v>
      </c>
      <c r="O194" t="s">
        <v>712</v>
      </c>
      <c r="P194" s="96">
        <v>0.90269000000000799</v>
      </c>
      <c r="Q194" s="96">
        <v>0</v>
      </c>
      <c r="R194" s="96">
        <v>0.86328278828083405</v>
      </c>
      <c r="S194" s="96">
        <v>0.94209721171918104</v>
      </c>
      <c r="T194" s="96">
        <v>0.268820000000003</v>
      </c>
      <c r="U194" s="96">
        <v>0</v>
      </c>
      <c r="V194" s="96">
        <v>0.23251044444645899</v>
      </c>
      <c r="W194" s="96">
        <v>0.30512955555354698</v>
      </c>
      <c r="X194" s="96">
        <v>0.39650000000000402</v>
      </c>
      <c r="Y194" s="96">
        <v>0</v>
      </c>
      <c r="Z194" s="96">
        <v>0.370800791098917</v>
      </c>
      <c r="AA194" s="96">
        <v>0.42219920890108997</v>
      </c>
    </row>
    <row r="195" spans="1:27" x14ac:dyDescent="0.25">
      <c r="A195" t="str">
        <f t="shared" si="4"/>
        <v>May</v>
      </c>
      <c r="B195" t="s">
        <v>713</v>
      </c>
      <c r="C195" s="96">
        <v>0.90286500000001402</v>
      </c>
      <c r="D195" s="96">
        <v>0</v>
      </c>
      <c r="E195" s="96">
        <v>0.86232109774209198</v>
      </c>
      <c r="F195" s="96">
        <v>0.94340890225793705</v>
      </c>
      <c r="G195" s="96">
        <v>0.348030000000002</v>
      </c>
      <c r="H195" s="96">
        <v>0</v>
      </c>
      <c r="I195" s="96">
        <v>0.31851850364964202</v>
      </c>
      <c r="J195" s="96">
        <v>0.37754149635036199</v>
      </c>
      <c r="K195" s="96">
        <v>0.39851000000000503</v>
      </c>
      <c r="L195" s="96">
        <v>0</v>
      </c>
      <c r="M195" s="96">
        <v>0.367052051575259</v>
      </c>
      <c r="N195" s="96">
        <v>0.429967948424752</v>
      </c>
      <c r="O195" t="s">
        <v>713</v>
      </c>
      <c r="P195" s="96">
        <v>0.90114000000000705</v>
      </c>
      <c r="Q195" s="96">
        <v>0</v>
      </c>
      <c r="R195" s="96">
        <v>0.861732788280833</v>
      </c>
      <c r="S195" s="96">
        <v>0.94054721171917999</v>
      </c>
      <c r="T195" s="96">
        <v>0.33023000000000202</v>
      </c>
      <c r="U195" s="96">
        <v>0</v>
      </c>
      <c r="V195" s="96">
        <v>0.29392044444645798</v>
      </c>
      <c r="W195" s="96">
        <v>0.366539555553546</v>
      </c>
      <c r="X195" s="96">
        <v>0.39616000000000301</v>
      </c>
      <c r="Y195" s="96">
        <v>0</v>
      </c>
      <c r="Z195" s="96">
        <v>0.370460791098917</v>
      </c>
      <c r="AA195" s="96">
        <v>0.42185920890108902</v>
      </c>
    </row>
    <row r="196" spans="1:27" x14ac:dyDescent="0.25">
      <c r="A196" t="str">
        <f t="shared" si="4"/>
        <v>May</v>
      </c>
      <c r="B196" t="s">
        <v>714</v>
      </c>
      <c r="C196" s="96">
        <v>0.86588000000001597</v>
      </c>
      <c r="D196" s="96">
        <v>0</v>
      </c>
      <c r="E196" s="96">
        <v>0.82533609774209404</v>
      </c>
      <c r="F196" s="96">
        <v>0.90642390225793901</v>
      </c>
      <c r="G196" s="96">
        <v>0.276590000000004</v>
      </c>
      <c r="H196" s="96">
        <v>0</v>
      </c>
      <c r="I196" s="96">
        <v>0.24707850364964401</v>
      </c>
      <c r="J196" s="96">
        <v>0.30610149635036299</v>
      </c>
      <c r="K196" s="96">
        <v>0.40017000000000602</v>
      </c>
      <c r="L196" s="96">
        <v>0</v>
      </c>
      <c r="M196" s="96">
        <v>0.36871205157525999</v>
      </c>
      <c r="N196" s="96">
        <v>0.43162794842475299</v>
      </c>
      <c r="O196" t="s">
        <v>714</v>
      </c>
      <c r="P196" s="96">
        <v>0.86078000000000798</v>
      </c>
      <c r="Q196" s="96">
        <v>0</v>
      </c>
      <c r="R196" s="96">
        <v>0.82137278828083404</v>
      </c>
      <c r="S196" s="96">
        <v>0.90018721171918104</v>
      </c>
      <c r="T196" s="96">
        <v>0.288640000000005</v>
      </c>
      <c r="U196" s="96">
        <v>0</v>
      </c>
      <c r="V196" s="96">
        <v>0.25233044444646102</v>
      </c>
      <c r="W196" s="96">
        <v>0.32494955555354899</v>
      </c>
      <c r="X196" s="96">
        <v>0.39572000000000301</v>
      </c>
      <c r="Y196" s="96">
        <v>0</v>
      </c>
      <c r="Z196" s="96">
        <v>0.370020791098917</v>
      </c>
      <c r="AA196" s="96">
        <v>0.42141920890108903</v>
      </c>
    </row>
    <row r="197" spans="1:27" x14ac:dyDescent="0.25">
      <c r="A197" t="str">
        <f t="shared" si="4"/>
        <v>May</v>
      </c>
      <c r="B197" t="s">
        <v>715</v>
      </c>
      <c r="C197" s="96">
        <v>0.868545000000018</v>
      </c>
      <c r="D197" s="96">
        <v>0</v>
      </c>
      <c r="E197" s="96">
        <v>0.82800109774209496</v>
      </c>
      <c r="F197" s="96">
        <v>0.90908890225794003</v>
      </c>
      <c r="G197" s="96">
        <v>0.32423999999999797</v>
      </c>
      <c r="H197" s="96">
        <v>0</v>
      </c>
      <c r="I197" s="96">
        <v>0.29472850364963799</v>
      </c>
      <c r="J197" s="96">
        <v>0.35375149635035802</v>
      </c>
      <c r="K197" s="96">
        <v>0.409055000000006</v>
      </c>
      <c r="L197" s="96">
        <v>0</v>
      </c>
      <c r="M197" s="96">
        <v>0.37759705157526002</v>
      </c>
      <c r="N197" s="96">
        <v>0.44051294842475303</v>
      </c>
      <c r="O197" t="s">
        <v>715</v>
      </c>
      <c r="P197" s="96">
        <v>0.88807000000000902</v>
      </c>
      <c r="Q197" s="96">
        <v>0</v>
      </c>
      <c r="R197" s="96">
        <v>0.84866278828083497</v>
      </c>
      <c r="S197" s="96">
        <v>0.92747721171918196</v>
      </c>
      <c r="T197" s="96">
        <v>0.35529000000000299</v>
      </c>
      <c r="U197" s="96">
        <v>0</v>
      </c>
      <c r="V197" s="96">
        <v>0.31898044444645901</v>
      </c>
      <c r="W197" s="96">
        <v>0.39159955555354697</v>
      </c>
      <c r="X197" s="96">
        <v>0.40733000000000302</v>
      </c>
      <c r="Y197" s="96">
        <v>0</v>
      </c>
      <c r="Z197" s="96">
        <v>0.38163079109891701</v>
      </c>
      <c r="AA197" s="96">
        <v>0.43302920890108898</v>
      </c>
    </row>
    <row r="198" spans="1:27" x14ac:dyDescent="0.25">
      <c r="A198" t="str">
        <f t="shared" si="4"/>
        <v>May</v>
      </c>
      <c r="B198" t="s">
        <v>716</v>
      </c>
      <c r="C198" s="96">
        <v>0.94977500000002002</v>
      </c>
      <c r="D198" s="96">
        <v>0</v>
      </c>
      <c r="E198" s="96">
        <v>0.90923109774209698</v>
      </c>
      <c r="F198" s="96">
        <v>0.99031890225794195</v>
      </c>
      <c r="G198" s="96">
        <v>0.254915000000004</v>
      </c>
      <c r="H198" s="96">
        <v>0</v>
      </c>
      <c r="I198" s="96">
        <v>0.22540350364964401</v>
      </c>
      <c r="J198" s="96">
        <v>0.28442649635036299</v>
      </c>
      <c r="K198" s="96">
        <v>0.40812000000000698</v>
      </c>
      <c r="L198" s="96">
        <v>0</v>
      </c>
      <c r="M198" s="96">
        <v>0.37666205157526</v>
      </c>
      <c r="N198" s="96">
        <v>0.43957794842475301</v>
      </c>
      <c r="O198" t="s">
        <v>716</v>
      </c>
      <c r="P198" s="96">
        <v>0.94495000000000895</v>
      </c>
      <c r="Q198" s="96">
        <v>0</v>
      </c>
      <c r="R198" s="96">
        <v>0.90554278828083501</v>
      </c>
      <c r="S198" s="96">
        <v>0.984357211719182</v>
      </c>
      <c r="T198" s="96">
        <v>0.261440000000003</v>
      </c>
      <c r="U198" s="96">
        <v>0</v>
      </c>
      <c r="V198" s="96">
        <v>0.22513044444645899</v>
      </c>
      <c r="W198" s="96">
        <v>0.29774955555354699</v>
      </c>
      <c r="X198" s="96">
        <v>0.40777000000000402</v>
      </c>
      <c r="Y198" s="96">
        <v>0</v>
      </c>
      <c r="Z198" s="96">
        <v>0.38207079109891701</v>
      </c>
      <c r="AA198" s="96">
        <v>0.43346920890108998</v>
      </c>
    </row>
    <row r="199" spans="1:27" x14ac:dyDescent="0.25">
      <c r="A199" t="str">
        <f t="shared" si="4"/>
        <v>May</v>
      </c>
      <c r="B199" t="s">
        <v>717</v>
      </c>
      <c r="C199" s="96">
        <v>0.96039000000002195</v>
      </c>
      <c r="D199" s="96">
        <v>0</v>
      </c>
      <c r="E199" s="96">
        <v>0.91984609774209902</v>
      </c>
      <c r="F199" s="96">
        <v>1.00093390225794</v>
      </c>
      <c r="G199" s="96">
        <v>0.32800000000000501</v>
      </c>
      <c r="H199" s="96">
        <v>0</v>
      </c>
      <c r="I199" s="96">
        <v>0.29848850364964502</v>
      </c>
      <c r="J199" s="96">
        <v>0.357511496350365</v>
      </c>
      <c r="K199" s="96">
        <v>0.41044000000000702</v>
      </c>
      <c r="L199" s="96">
        <v>0</v>
      </c>
      <c r="M199" s="96">
        <v>0.37898205157526099</v>
      </c>
      <c r="N199" s="96">
        <v>0.441897948424753</v>
      </c>
      <c r="O199" t="s">
        <v>717</v>
      </c>
      <c r="P199" s="96">
        <v>0.94429000000000896</v>
      </c>
      <c r="Q199" s="96">
        <v>0</v>
      </c>
      <c r="R199" s="96">
        <v>0.90488278828083601</v>
      </c>
      <c r="S199" s="96">
        <v>0.98369721171918301</v>
      </c>
      <c r="T199" s="96">
        <v>0.34160000000000401</v>
      </c>
      <c r="U199" s="96">
        <v>0</v>
      </c>
      <c r="V199" s="96">
        <v>0.30529044444645997</v>
      </c>
      <c r="W199" s="96">
        <v>0.37790955555354799</v>
      </c>
      <c r="X199" s="96">
        <v>0.40869000000000399</v>
      </c>
      <c r="Y199" s="96">
        <v>0</v>
      </c>
      <c r="Z199" s="96">
        <v>0.38299079109891798</v>
      </c>
      <c r="AA199" s="96">
        <v>0.43438920890109001</v>
      </c>
    </row>
    <row r="200" spans="1:27" x14ac:dyDescent="0.25">
      <c r="A200" t="str">
        <f t="shared" si="4"/>
        <v>May</v>
      </c>
      <c r="B200" t="s">
        <v>718</v>
      </c>
      <c r="C200" s="96">
        <v>0.97297500000001902</v>
      </c>
      <c r="D200" s="96">
        <v>0</v>
      </c>
      <c r="E200" s="96">
        <v>0.93243109774209598</v>
      </c>
      <c r="F200" s="96">
        <v>1.0135189022579401</v>
      </c>
      <c r="G200" s="96">
        <v>0.33503500000000302</v>
      </c>
      <c r="H200" s="96">
        <v>0</v>
      </c>
      <c r="I200" s="96">
        <v>0.30552350364964398</v>
      </c>
      <c r="J200" s="96">
        <v>0.36454649635036301</v>
      </c>
      <c r="K200" s="96">
        <v>0.43088000000000598</v>
      </c>
      <c r="L200" s="96">
        <v>0</v>
      </c>
      <c r="M200" s="96">
        <v>0.39942205157526001</v>
      </c>
      <c r="N200" s="96">
        <v>0.46233794842475301</v>
      </c>
      <c r="O200" t="s">
        <v>718</v>
      </c>
      <c r="P200" s="96">
        <v>0.98010000000000796</v>
      </c>
      <c r="Q200" s="96">
        <v>0</v>
      </c>
      <c r="R200" s="96">
        <v>0.94069278828083502</v>
      </c>
      <c r="S200" s="96">
        <v>1.0195072117191799</v>
      </c>
      <c r="T200" s="96">
        <v>0.34351000000000298</v>
      </c>
      <c r="U200" s="96">
        <v>0</v>
      </c>
      <c r="V200" s="96">
        <v>0.307200444446459</v>
      </c>
      <c r="W200" s="96">
        <v>0.37981955555354702</v>
      </c>
      <c r="X200" s="96">
        <v>0.43303000000000302</v>
      </c>
      <c r="Y200" s="96">
        <v>0</v>
      </c>
      <c r="Z200" s="96">
        <v>0.40733079109891701</v>
      </c>
      <c r="AA200" s="96">
        <v>0.45872920890108998</v>
      </c>
    </row>
    <row r="201" spans="1:27" x14ac:dyDescent="0.25">
      <c r="A201" t="str">
        <f t="shared" si="4"/>
        <v>May</v>
      </c>
      <c r="B201" t="s">
        <v>719</v>
      </c>
      <c r="C201" s="96">
        <v>0.93868500000001898</v>
      </c>
      <c r="D201" s="96">
        <v>0</v>
      </c>
      <c r="E201" s="96">
        <v>0.89814109774209605</v>
      </c>
      <c r="F201" s="96">
        <v>0.97922890225794101</v>
      </c>
      <c r="G201" s="96">
        <v>0.26696999999999999</v>
      </c>
      <c r="H201" s="96">
        <v>0</v>
      </c>
      <c r="I201" s="96">
        <v>0.237458503649641</v>
      </c>
      <c r="J201" s="96">
        <v>0.29648149635035997</v>
      </c>
      <c r="K201" s="96">
        <v>0.41359000000000601</v>
      </c>
      <c r="L201" s="96">
        <v>0</v>
      </c>
      <c r="M201" s="96">
        <v>0.38213205157525998</v>
      </c>
      <c r="N201" s="96">
        <v>0.44504794842475298</v>
      </c>
      <c r="O201" t="s">
        <v>719</v>
      </c>
      <c r="P201" s="96">
        <v>0.94661000000000906</v>
      </c>
      <c r="Q201" s="96">
        <v>0</v>
      </c>
      <c r="R201" s="96">
        <v>0.907202788280835</v>
      </c>
      <c r="S201" s="96">
        <v>0.986017211719182</v>
      </c>
      <c r="T201" s="96">
        <v>0.28412000000000298</v>
      </c>
      <c r="U201" s="96">
        <v>0</v>
      </c>
      <c r="V201" s="96">
        <v>0.247810444446459</v>
      </c>
      <c r="W201" s="96">
        <v>0.32042955555354702</v>
      </c>
      <c r="X201" s="96">
        <v>0.41694000000000297</v>
      </c>
      <c r="Y201" s="96">
        <v>0</v>
      </c>
      <c r="Z201" s="96">
        <v>0.39124079109891702</v>
      </c>
      <c r="AA201" s="96">
        <v>0.44263920890108999</v>
      </c>
    </row>
    <row r="202" spans="1:27" x14ac:dyDescent="0.25">
      <c r="A202" t="str">
        <f t="shared" si="4"/>
        <v>May</v>
      </c>
      <c r="B202" t="s">
        <v>720</v>
      </c>
      <c r="C202" s="96">
        <v>0.91474500000001702</v>
      </c>
      <c r="D202" s="96">
        <v>0</v>
      </c>
      <c r="E202" s="96">
        <v>0.87420109774209398</v>
      </c>
      <c r="F202" s="96">
        <v>0.95528890225793905</v>
      </c>
      <c r="G202" s="96">
        <v>0.47627000000000602</v>
      </c>
      <c r="H202" s="96">
        <v>0</v>
      </c>
      <c r="I202" s="96">
        <v>0.44675850364964598</v>
      </c>
      <c r="J202" s="96">
        <v>0.50578149635036596</v>
      </c>
      <c r="K202" s="96">
        <v>0.40119500000000502</v>
      </c>
      <c r="L202" s="96">
        <v>0</v>
      </c>
      <c r="M202" s="96">
        <v>0.36973705157525899</v>
      </c>
      <c r="N202" s="96">
        <v>0.43265294842475099</v>
      </c>
      <c r="O202" t="s">
        <v>720</v>
      </c>
      <c r="P202" s="96">
        <v>0.92477000000000797</v>
      </c>
      <c r="Q202" s="96">
        <v>0</v>
      </c>
      <c r="R202" s="96">
        <v>0.88536278828083503</v>
      </c>
      <c r="S202" s="96">
        <v>0.96417721171918203</v>
      </c>
      <c r="T202" s="96">
        <v>0.45042000000000298</v>
      </c>
      <c r="U202" s="96">
        <v>0</v>
      </c>
      <c r="V202" s="96">
        <v>0.414110444446459</v>
      </c>
      <c r="W202" s="96">
        <v>0.48672955555354702</v>
      </c>
      <c r="X202" s="96">
        <v>0.40857000000000299</v>
      </c>
      <c r="Y202" s="96">
        <v>0</v>
      </c>
      <c r="Z202" s="96">
        <v>0.38287079109891697</v>
      </c>
      <c r="AA202" s="96">
        <v>0.434269208901089</v>
      </c>
    </row>
    <row r="203" spans="1:27" x14ac:dyDescent="0.25">
      <c r="A203" t="str">
        <f t="shared" si="4"/>
        <v>May</v>
      </c>
      <c r="B203" t="s">
        <v>721</v>
      </c>
      <c r="C203" s="96">
        <v>0.94601500000002103</v>
      </c>
      <c r="D203" s="96">
        <v>0</v>
      </c>
      <c r="E203" s="96">
        <v>0.905471097742098</v>
      </c>
      <c r="F203" s="96">
        <v>0.98655890225794296</v>
      </c>
      <c r="G203" s="96">
        <v>0.38482000000000499</v>
      </c>
      <c r="H203" s="96">
        <v>0</v>
      </c>
      <c r="I203" s="96">
        <v>0.355308503649645</v>
      </c>
      <c r="J203" s="96">
        <v>0.41433149635036498</v>
      </c>
      <c r="K203" s="96">
        <v>0.379865000000007</v>
      </c>
      <c r="L203" s="96">
        <v>0</v>
      </c>
      <c r="M203" s="96">
        <v>0.34840705157525997</v>
      </c>
      <c r="N203" s="96">
        <v>0.41132294842475298</v>
      </c>
      <c r="O203" t="s">
        <v>721</v>
      </c>
      <c r="P203" s="96">
        <v>0.94784000000000901</v>
      </c>
      <c r="Q203" s="96">
        <v>0</v>
      </c>
      <c r="R203" s="96">
        <v>0.90843278828083496</v>
      </c>
      <c r="S203" s="96">
        <v>0.98724721171918195</v>
      </c>
      <c r="T203" s="96">
        <v>0.367120000000003</v>
      </c>
      <c r="U203" s="96">
        <v>0</v>
      </c>
      <c r="V203" s="96">
        <v>0.33081044444645902</v>
      </c>
      <c r="W203" s="96">
        <v>0.40342955555354698</v>
      </c>
      <c r="X203" s="96">
        <v>0.38819000000000398</v>
      </c>
      <c r="Y203" s="96">
        <v>0</v>
      </c>
      <c r="Z203" s="96">
        <v>0.36249079109891702</v>
      </c>
      <c r="AA203" s="96">
        <v>0.41388920890108999</v>
      </c>
    </row>
    <row r="204" spans="1:27" x14ac:dyDescent="0.25">
      <c r="A204" t="str">
        <f t="shared" si="4"/>
        <v>May</v>
      </c>
      <c r="B204" t="s">
        <v>722</v>
      </c>
      <c r="C204" s="96">
        <v>0.94188000000002003</v>
      </c>
      <c r="D204" s="96">
        <v>0</v>
      </c>
      <c r="E204" s="96">
        <v>0.901336097742097</v>
      </c>
      <c r="F204" s="96">
        <v>0.98242390225794196</v>
      </c>
      <c r="G204" s="96">
        <v>0.28580500000000197</v>
      </c>
      <c r="H204" s="96">
        <v>0</v>
      </c>
      <c r="I204" s="96">
        <v>0.25629350364964298</v>
      </c>
      <c r="J204" s="96">
        <v>0.31531649635036202</v>
      </c>
      <c r="K204" s="96">
        <v>0.37831500000000601</v>
      </c>
      <c r="L204" s="96">
        <v>0</v>
      </c>
      <c r="M204" s="96">
        <v>0.34685705157525998</v>
      </c>
      <c r="N204" s="96">
        <v>0.40977294842475198</v>
      </c>
      <c r="O204" t="s">
        <v>722</v>
      </c>
      <c r="P204" s="96">
        <v>0.95428000000000801</v>
      </c>
      <c r="Q204" s="96">
        <v>0</v>
      </c>
      <c r="R204" s="96">
        <v>0.91487278828083496</v>
      </c>
      <c r="S204" s="96">
        <v>0.99368721171918095</v>
      </c>
      <c r="T204" s="96">
        <v>0.29073000000000199</v>
      </c>
      <c r="U204" s="96">
        <v>0</v>
      </c>
      <c r="V204" s="96">
        <v>0.254420444446459</v>
      </c>
      <c r="W204" s="96">
        <v>0.32703955555354602</v>
      </c>
      <c r="X204" s="96">
        <v>0.38454000000000299</v>
      </c>
      <c r="Y204" s="96">
        <v>0</v>
      </c>
      <c r="Z204" s="96">
        <v>0.35884079109891698</v>
      </c>
      <c r="AA204" s="96">
        <v>0.410239208901089</v>
      </c>
    </row>
    <row r="205" spans="1:27" x14ac:dyDescent="0.25">
      <c r="A205" t="str">
        <f t="shared" si="4"/>
        <v>May</v>
      </c>
      <c r="B205" t="s">
        <v>723</v>
      </c>
      <c r="C205" s="96">
        <v>0.929910000000022</v>
      </c>
      <c r="D205" s="96">
        <v>0</v>
      </c>
      <c r="E205" s="96">
        <v>0.88936609774209896</v>
      </c>
      <c r="F205" s="96">
        <v>0.97045390225794403</v>
      </c>
      <c r="G205" s="96">
        <v>0.22112000000000501</v>
      </c>
      <c r="H205" s="96">
        <v>9.3720438956758593E-41</v>
      </c>
      <c r="I205" s="96">
        <v>0.19160850364964599</v>
      </c>
      <c r="J205" s="96">
        <v>0.25063149635036502</v>
      </c>
      <c r="K205" s="96">
        <v>0.37758000000000702</v>
      </c>
      <c r="L205" s="96">
        <v>0</v>
      </c>
      <c r="M205" s="96">
        <v>0.34612205157526099</v>
      </c>
      <c r="N205" s="96">
        <v>0.409037948424753</v>
      </c>
      <c r="O205" t="s">
        <v>723</v>
      </c>
      <c r="P205" s="96">
        <v>0.92681000000000902</v>
      </c>
      <c r="Q205" s="96">
        <v>0</v>
      </c>
      <c r="R205" s="96">
        <v>0.88740278828083496</v>
      </c>
      <c r="S205" s="96">
        <v>0.96621721171918196</v>
      </c>
      <c r="T205" s="96">
        <v>0.22132000000000401</v>
      </c>
      <c r="U205" s="96">
        <v>7.4436368634585299E-31</v>
      </c>
      <c r="V205" s="96">
        <v>0.185010444446461</v>
      </c>
      <c r="W205" s="96">
        <v>0.257629555553548</v>
      </c>
      <c r="X205" s="96">
        <v>0.38048000000000298</v>
      </c>
      <c r="Y205" s="96">
        <v>0</v>
      </c>
      <c r="Z205" s="96">
        <v>0.35478079109891703</v>
      </c>
      <c r="AA205" s="96">
        <v>0.40617920890108999</v>
      </c>
    </row>
    <row r="206" spans="1:27" x14ac:dyDescent="0.25">
      <c r="A206" t="str">
        <f t="shared" si="4"/>
        <v>May</v>
      </c>
      <c r="B206" t="s">
        <v>724</v>
      </c>
      <c r="C206" s="96">
        <v>0.92973500000002196</v>
      </c>
      <c r="D206" s="96">
        <v>0</v>
      </c>
      <c r="E206" s="96">
        <v>0.88919109774209903</v>
      </c>
      <c r="F206" s="96">
        <v>0.970278902257944</v>
      </c>
      <c r="G206" s="96">
        <v>0.21507000000000401</v>
      </c>
      <c r="H206" s="96">
        <v>5.5593239042756603E-39</v>
      </c>
      <c r="I206" s="96">
        <v>0.18555850364964499</v>
      </c>
      <c r="J206" s="96">
        <v>0.244581496350364</v>
      </c>
      <c r="K206" s="96">
        <v>0.39251000000000702</v>
      </c>
      <c r="L206" s="96">
        <v>0</v>
      </c>
      <c r="M206" s="96">
        <v>0.36105205157526099</v>
      </c>
      <c r="N206" s="96">
        <v>0.42396794842475299</v>
      </c>
      <c r="O206" t="s">
        <v>724</v>
      </c>
      <c r="P206" s="96">
        <v>0.92761000000000904</v>
      </c>
      <c r="Q206" s="96">
        <v>0</v>
      </c>
      <c r="R206" s="96">
        <v>0.88820278828083499</v>
      </c>
      <c r="S206" s="96">
        <v>0.96701721171918198</v>
      </c>
      <c r="T206" s="96">
        <v>0.21722000000000399</v>
      </c>
      <c r="U206" s="96">
        <v>7.4966128139931104E-30</v>
      </c>
      <c r="V206" s="96">
        <v>0.18091044444646001</v>
      </c>
      <c r="W206" s="96">
        <v>0.253529555553548</v>
      </c>
      <c r="X206" s="96">
        <v>0.39141000000000298</v>
      </c>
      <c r="Y206" s="96">
        <v>0</v>
      </c>
      <c r="Z206" s="96">
        <v>0.36571079109891702</v>
      </c>
      <c r="AA206" s="96">
        <v>0.41710920890108999</v>
      </c>
    </row>
    <row r="207" spans="1:27" x14ac:dyDescent="0.25">
      <c r="A207" t="str">
        <f t="shared" si="4"/>
        <v>May</v>
      </c>
      <c r="B207" t="s">
        <v>725</v>
      </c>
      <c r="C207" s="96">
        <v>0.94770000000001997</v>
      </c>
      <c r="D207" s="96">
        <v>0</v>
      </c>
      <c r="E207" s="96">
        <v>0.90715609774209705</v>
      </c>
      <c r="F207" s="96">
        <v>0.98824390225794201</v>
      </c>
      <c r="G207" s="96">
        <v>0.22231500000000001</v>
      </c>
      <c r="H207" s="96">
        <v>4.1631313362300299E-41</v>
      </c>
      <c r="I207" s="96">
        <v>0.19280350364964</v>
      </c>
      <c r="J207" s="96">
        <v>0.25182649635035997</v>
      </c>
      <c r="K207" s="96">
        <v>0.39943500000000698</v>
      </c>
      <c r="L207" s="96">
        <v>0</v>
      </c>
      <c r="M207" s="96">
        <v>0.367977051575261</v>
      </c>
      <c r="N207" s="96">
        <v>0.43089294842475401</v>
      </c>
      <c r="O207" t="s">
        <v>725</v>
      </c>
      <c r="P207" s="96">
        <v>0.93960000000000798</v>
      </c>
      <c r="Q207" s="96">
        <v>0</v>
      </c>
      <c r="R207" s="96">
        <v>0.90019278828083404</v>
      </c>
      <c r="S207" s="96">
        <v>0.97900721171918104</v>
      </c>
      <c r="T207" s="96">
        <v>0.21774000000000299</v>
      </c>
      <c r="U207" s="96">
        <v>5.6028375029436303E-30</v>
      </c>
      <c r="V207" s="96">
        <v>0.181430444446459</v>
      </c>
      <c r="W207" s="96">
        <v>0.25404955555354702</v>
      </c>
      <c r="X207" s="96">
        <v>0.39446000000000297</v>
      </c>
      <c r="Y207" s="96">
        <v>0</v>
      </c>
      <c r="Z207" s="96">
        <v>0.36876079109891702</v>
      </c>
      <c r="AA207" s="96">
        <v>0.42015920890108899</v>
      </c>
    </row>
    <row r="208" spans="1:27" x14ac:dyDescent="0.25">
      <c r="A208" t="str">
        <f t="shared" si="4"/>
        <v>May</v>
      </c>
      <c r="B208" t="s">
        <v>726</v>
      </c>
      <c r="C208" s="96">
        <v>0.96728500000002005</v>
      </c>
      <c r="D208" s="96">
        <v>0</v>
      </c>
      <c r="E208" s="96">
        <v>0.92674109774209801</v>
      </c>
      <c r="F208" s="96">
        <v>1.0078289022579401</v>
      </c>
      <c r="G208" s="96">
        <v>0.26552500000000001</v>
      </c>
      <c r="H208" s="96">
        <v>0</v>
      </c>
      <c r="I208" s="96">
        <v>0.23601350364963999</v>
      </c>
      <c r="J208" s="96">
        <v>0.29503649635036</v>
      </c>
      <c r="K208" s="96">
        <v>0.40529500000000601</v>
      </c>
      <c r="L208" s="96">
        <v>0</v>
      </c>
      <c r="M208" s="96">
        <v>0.37383705157525998</v>
      </c>
      <c r="N208" s="96">
        <v>0.43675294842475298</v>
      </c>
      <c r="O208" t="s">
        <v>726</v>
      </c>
      <c r="P208" s="96">
        <v>0.960260000000008</v>
      </c>
      <c r="Q208" s="96">
        <v>0</v>
      </c>
      <c r="R208" s="96">
        <v>0.92085278828083506</v>
      </c>
      <c r="S208" s="96">
        <v>0.99966721171918205</v>
      </c>
      <c r="T208" s="96">
        <v>0.25320000000000198</v>
      </c>
      <c r="U208" s="96">
        <v>4.2015298133450497E-39</v>
      </c>
      <c r="V208" s="96">
        <v>0.216890444446458</v>
      </c>
      <c r="W208" s="96">
        <v>0.28950955555354602</v>
      </c>
      <c r="X208" s="96">
        <v>0.404420000000003</v>
      </c>
      <c r="Y208" s="96">
        <v>0</v>
      </c>
      <c r="Z208" s="96">
        <v>0.37872079109891699</v>
      </c>
      <c r="AA208" s="96">
        <v>0.43011920890108901</v>
      </c>
    </row>
    <row r="209" spans="1:27" x14ac:dyDescent="0.25">
      <c r="A209" t="str">
        <f t="shared" si="4"/>
        <v>May</v>
      </c>
      <c r="B209" t="s">
        <v>727</v>
      </c>
      <c r="C209" s="96">
        <v>0.94666500000001896</v>
      </c>
      <c r="D209" s="96">
        <v>0</v>
      </c>
      <c r="E209" s="96">
        <v>0.90612109774209604</v>
      </c>
      <c r="F209" s="96">
        <v>0.987208902257941</v>
      </c>
      <c r="G209" s="96">
        <v>0.27702500000000102</v>
      </c>
      <c r="H209" s="96">
        <v>0</v>
      </c>
      <c r="I209" s="96">
        <v>0.247513503649641</v>
      </c>
      <c r="J209" s="96">
        <v>0.30653649635036101</v>
      </c>
      <c r="K209" s="96">
        <v>0.40404500000000698</v>
      </c>
      <c r="L209" s="96">
        <v>0</v>
      </c>
      <c r="M209" s="96">
        <v>0.37258705157526001</v>
      </c>
      <c r="N209" s="96">
        <v>0.43550294842475301</v>
      </c>
      <c r="O209" t="s">
        <v>727</v>
      </c>
      <c r="P209" s="96">
        <v>0.94834000000000795</v>
      </c>
      <c r="Q209" s="96">
        <v>0</v>
      </c>
      <c r="R209" s="96">
        <v>0.90893278828083401</v>
      </c>
      <c r="S209" s="96">
        <v>0.98774721171918101</v>
      </c>
      <c r="T209" s="96">
        <v>0.27290000000000297</v>
      </c>
      <c r="U209" s="96">
        <v>0</v>
      </c>
      <c r="V209" s="96">
        <v>0.23659044444645899</v>
      </c>
      <c r="W209" s="96">
        <v>0.30920955555354701</v>
      </c>
      <c r="X209" s="96">
        <v>0.40172000000000302</v>
      </c>
      <c r="Y209" s="96">
        <v>0</v>
      </c>
      <c r="Z209" s="96">
        <v>0.37602079109891701</v>
      </c>
      <c r="AA209" s="96">
        <v>0.42741920890108898</v>
      </c>
    </row>
    <row r="210" spans="1:27" x14ac:dyDescent="0.25">
      <c r="A210" t="str">
        <f t="shared" si="4"/>
        <v>May</v>
      </c>
      <c r="B210" t="s">
        <v>728</v>
      </c>
      <c r="C210" s="96">
        <v>0.90890500000001995</v>
      </c>
      <c r="D210" s="96">
        <v>0</v>
      </c>
      <c r="E210" s="96">
        <v>0.86836109774209702</v>
      </c>
      <c r="F210" s="96">
        <v>0.94944890225794198</v>
      </c>
      <c r="G210" s="96">
        <v>0.20496</v>
      </c>
      <c r="H210" s="96">
        <v>4.6132251571604198E-36</v>
      </c>
      <c r="I210" s="96">
        <v>0.17544850364964101</v>
      </c>
      <c r="J210" s="96">
        <v>0.23447149635035999</v>
      </c>
      <c r="K210" s="96">
        <v>0.369925000000005</v>
      </c>
      <c r="L210" s="96">
        <v>0</v>
      </c>
      <c r="M210" s="96">
        <v>0.33846705157525903</v>
      </c>
      <c r="N210" s="96">
        <v>0.40138294842475197</v>
      </c>
      <c r="O210" t="s">
        <v>728</v>
      </c>
      <c r="P210" s="96">
        <v>0.92338000000000897</v>
      </c>
      <c r="Q210" s="96">
        <v>0</v>
      </c>
      <c r="R210" s="96">
        <v>0.88397278828083503</v>
      </c>
      <c r="S210" s="96">
        <v>0.96278721171918202</v>
      </c>
      <c r="T210" s="96">
        <v>0.213010000000003</v>
      </c>
      <c r="U210" s="96">
        <v>7.7702546587799802E-29</v>
      </c>
      <c r="V210" s="96">
        <v>0.17670044444645899</v>
      </c>
      <c r="W210" s="96">
        <v>0.24931955555354701</v>
      </c>
      <c r="X210" s="96">
        <v>0.38225000000000298</v>
      </c>
      <c r="Y210" s="96">
        <v>0</v>
      </c>
      <c r="Z210" s="96">
        <v>0.35655079109891702</v>
      </c>
      <c r="AA210" s="96">
        <v>0.40794920890108899</v>
      </c>
    </row>
    <row r="211" spans="1:27" x14ac:dyDescent="0.25">
      <c r="A211" t="str">
        <f t="shared" si="4"/>
        <v>May</v>
      </c>
      <c r="B211" t="s">
        <v>729</v>
      </c>
      <c r="C211" s="96">
        <v>0.96962000000002302</v>
      </c>
      <c r="D211" s="96">
        <v>0</v>
      </c>
      <c r="E211" s="96">
        <v>0.92907609774209998</v>
      </c>
      <c r="F211" s="96">
        <v>1.0101639022579501</v>
      </c>
      <c r="G211" s="96">
        <v>0.25252000000000202</v>
      </c>
      <c r="H211" s="96">
        <v>0</v>
      </c>
      <c r="I211" s="96">
        <v>0.223008503649642</v>
      </c>
      <c r="J211" s="96">
        <v>0.28203149635036201</v>
      </c>
      <c r="K211" s="96">
        <v>0.41546000000000599</v>
      </c>
      <c r="L211" s="96">
        <v>0</v>
      </c>
      <c r="M211" s="96">
        <v>0.38400205157526002</v>
      </c>
      <c r="N211" s="96">
        <v>0.44691794842475302</v>
      </c>
      <c r="O211" t="s">
        <v>729</v>
      </c>
      <c r="P211" s="96">
        <v>0.97362000000000903</v>
      </c>
      <c r="Q211" s="96">
        <v>0</v>
      </c>
      <c r="R211" s="96">
        <v>0.93421278828083498</v>
      </c>
      <c r="S211" s="96">
        <v>1.0130272117191801</v>
      </c>
      <c r="T211" s="96">
        <v>0.25542000000000298</v>
      </c>
      <c r="U211" s="96">
        <v>1.0493379690954701E-39</v>
      </c>
      <c r="V211" s="96">
        <v>0.219110444446459</v>
      </c>
      <c r="W211" s="96">
        <v>0.29172955555354702</v>
      </c>
      <c r="X211" s="96">
        <v>0.41836000000000301</v>
      </c>
      <c r="Y211" s="96">
        <v>0</v>
      </c>
      <c r="Z211" s="96">
        <v>0.39266079109891699</v>
      </c>
      <c r="AA211" s="96">
        <v>0.44405920890108902</v>
      </c>
    </row>
    <row r="212" spans="1:27" x14ac:dyDescent="0.25">
      <c r="A212" t="s">
        <v>483</v>
      </c>
      <c r="B212" t="s">
        <v>730</v>
      </c>
      <c r="C212" s="96">
        <v>0.818925000000022</v>
      </c>
      <c r="D212" s="96">
        <v>0</v>
      </c>
      <c r="E212" s="96">
        <v>0.77838109774209896</v>
      </c>
      <c r="F212" s="96">
        <v>0.85946890225794403</v>
      </c>
      <c r="G212" s="96">
        <v>0.28771000000000302</v>
      </c>
      <c r="H212" s="96">
        <v>0</v>
      </c>
      <c r="I212" s="96">
        <v>0.25819850364964397</v>
      </c>
      <c r="J212" s="96">
        <v>0.31722149635036301</v>
      </c>
      <c r="K212" s="96">
        <v>0.33169500000000601</v>
      </c>
      <c r="L212" s="96">
        <v>0</v>
      </c>
      <c r="M212" s="96">
        <v>0.30023705157525998</v>
      </c>
      <c r="N212" s="96">
        <v>0.36315294842475199</v>
      </c>
      <c r="O212" t="s">
        <v>730</v>
      </c>
      <c r="P212" s="96">
        <v>0.82165000000000898</v>
      </c>
      <c r="Q212" s="96">
        <v>0</v>
      </c>
      <c r="R212" s="96">
        <v>0.78224278828083504</v>
      </c>
      <c r="S212" s="96">
        <v>0.86105721171918204</v>
      </c>
      <c r="T212" s="96">
        <v>0.283810000000003</v>
      </c>
      <c r="U212" s="96">
        <v>0</v>
      </c>
      <c r="V212" s="96">
        <v>0.24750044444645899</v>
      </c>
      <c r="W212" s="96">
        <v>0.32011955555354699</v>
      </c>
      <c r="X212" s="96">
        <v>0.332320000000003</v>
      </c>
      <c r="Y212" s="96">
        <v>0</v>
      </c>
      <c r="Z212" s="96">
        <v>0.30662079109891699</v>
      </c>
      <c r="AA212" s="96">
        <v>0.35801920890108901</v>
      </c>
    </row>
    <row r="213" spans="1:27" x14ac:dyDescent="0.25">
      <c r="A213" t="str">
        <f t="shared" ref="A213:A253" si="5">A212</f>
        <v>Jun</v>
      </c>
      <c r="B213" t="s">
        <v>731</v>
      </c>
      <c r="C213" s="96">
        <v>0.82906500000001604</v>
      </c>
      <c r="D213" s="96">
        <v>0</v>
      </c>
      <c r="E213" s="96">
        <v>0.788521097742094</v>
      </c>
      <c r="F213" s="96">
        <v>0.86960890225793896</v>
      </c>
      <c r="G213" s="96">
        <v>0.28531000000000001</v>
      </c>
      <c r="H213" s="96">
        <v>0</v>
      </c>
      <c r="I213" s="96">
        <v>0.25579850364964102</v>
      </c>
      <c r="J213" s="96">
        <v>0.31482149635036</v>
      </c>
      <c r="K213" s="96">
        <v>0.33752500000000502</v>
      </c>
      <c r="L213" s="96">
        <v>0</v>
      </c>
      <c r="M213" s="96">
        <v>0.30606705157525899</v>
      </c>
      <c r="N213" s="96">
        <v>0.36898294842475199</v>
      </c>
      <c r="O213" t="s">
        <v>731</v>
      </c>
      <c r="P213" s="96">
        <v>0.83429000000000797</v>
      </c>
      <c r="Q213" s="96">
        <v>0</v>
      </c>
      <c r="R213" s="96">
        <v>0.79488278828083403</v>
      </c>
      <c r="S213" s="96">
        <v>0.87369721171918102</v>
      </c>
      <c r="T213" s="96">
        <v>0.28981000000000201</v>
      </c>
      <c r="U213" s="96">
        <v>0</v>
      </c>
      <c r="V213" s="96">
        <v>0.25350044444645797</v>
      </c>
      <c r="W213" s="96">
        <v>0.32611955555354599</v>
      </c>
      <c r="X213" s="96">
        <v>0.33905000000000302</v>
      </c>
      <c r="Y213" s="96">
        <v>0</v>
      </c>
      <c r="Z213" s="96">
        <v>0.313350791098917</v>
      </c>
      <c r="AA213" s="96">
        <v>0.36474920890108897</v>
      </c>
    </row>
    <row r="214" spans="1:27" x14ac:dyDescent="0.25">
      <c r="A214" t="str">
        <f t="shared" si="5"/>
        <v>Jun</v>
      </c>
      <c r="B214" t="s">
        <v>732</v>
      </c>
      <c r="C214" s="96">
        <v>1.18110000000005</v>
      </c>
      <c r="D214" s="96">
        <v>1.9943958703737801E-32</v>
      </c>
      <c r="E214" s="96">
        <v>0.99978215695637696</v>
      </c>
      <c r="F214" s="96">
        <v>1.3624178430437099</v>
      </c>
      <c r="G214" s="96">
        <v>0.42039999999994898</v>
      </c>
      <c r="H214" s="96">
        <v>8.60103636677635E-10</v>
      </c>
      <c r="I214" s="96">
        <v>0.28842057608564597</v>
      </c>
      <c r="J214" s="96">
        <v>0.55237942391425199</v>
      </c>
      <c r="K214" s="96">
        <v>0.72610000000006603</v>
      </c>
      <c r="L214" s="96">
        <v>6.5573060577104298E-22</v>
      </c>
      <c r="M214" s="96">
        <v>0.58541577777920994</v>
      </c>
      <c r="N214" s="96">
        <v>0.866784222220921</v>
      </c>
      <c r="O214" t="s">
        <v>732</v>
      </c>
      <c r="P214" s="96">
        <v>0.96543333333333003</v>
      </c>
      <c r="Q214" s="96">
        <v>0</v>
      </c>
      <c r="R214" s="96">
        <v>0.89348593737675197</v>
      </c>
      <c r="S214" s="96">
        <v>1.03738072928991</v>
      </c>
      <c r="T214" s="96">
        <v>0.40339999999999798</v>
      </c>
      <c r="U214" s="96">
        <v>9.1739298846004395E-31</v>
      </c>
      <c r="V214" s="96">
        <v>0.33710812456778799</v>
      </c>
      <c r="W214" s="96">
        <v>0.46969187543220797</v>
      </c>
      <c r="X214" s="96">
        <v>0.50209999999999499</v>
      </c>
      <c r="Y214" s="96">
        <v>0</v>
      </c>
      <c r="Z214" s="96">
        <v>0.45517987858278702</v>
      </c>
      <c r="AA214" s="96">
        <v>0.54902012141720302</v>
      </c>
    </row>
    <row r="215" spans="1:27" x14ac:dyDescent="0.25">
      <c r="A215" t="str">
        <f t="shared" si="5"/>
        <v>Jun</v>
      </c>
      <c r="B215" t="s">
        <v>733</v>
      </c>
      <c r="C215" s="96">
        <v>0.83550000000001701</v>
      </c>
      <c r="D215" s="96">
        <v>0</v>
      </c>
      <c r="E215" s="96">
        <v>0.79495609774209397</v>
      </c>
      <c r="F215" s="96">
        <v>0.87604390225793904</v>
      </c>
      <c r="G215" s="96">
        <v>0.32071999999999901</v>
      </c>
      <c r="H215" s="96">
        <v>0</v>
      </c>
      <c r="I215" s="96">
        <v>0.29120850364963902</v>
      </c>
      <c r="J215" s="96">
        <v>0.350231496350359</v>
      </c>
      <c r="K215" s="96">
        <v>0.33932500000000398</v>
      </c>
      <c r="L215" s="96">
        <v>0</v>
      </c>
      <c r="M215" s="96">
        <v>0.30786705157525801</v>
      </c>
      <c r="N215" s="96">
        <v>0.37078294842475101</v>
      </c>
      <c r="O215" t="s">
        <v>733</v>
      </c>
      <c r="P215" s="96">
        <v>0.83185000000000797</v>
      </c>
      <c r="Q215" s="96">
        <v>0</v>
      </c>
      <c r="R215" s="96">
        <v>0.79244278828083403</v>
      </c>
      <c r="S215" s="96">
        <v>0.87125721171918102</v>
      </c>
      <c r="T215" s="96">
        <v>0.313670000000001</v>
      </c>
      <c r="U215" s="96">
        <v>0</v>
      </c>
      <c r="V215" s="96">
        <v>0.27736044444645702</v>
      </c>
      <c r="W215" s="96">
        <v>0.34997955555354499</v>
      </c>
      <c r="X215" s="96">
        <v>0.344700000000003</v>
      </c>
      <c r="Y215" s="96">
        <v>0</v>
      </c>
      <c r="Z215" s="96">
        <v>0.31900079109891599</v>
      </c>
      <c r="AA215" s="96">
        <v>0.37039920890108902</v>
      </c>
    </row>
    <row r="216" spans="1:27" x14ac:dyDescent="0.25">
      <c r="A216" t="str">
        <f t="shared" si="5"/>
        <v>Jun</v>
      </c>
      <c r="B216" t="s">
        <v>734</v>
      </c>
      <c r="C216" s="96">
        <v>0.81794000000001699</v>
      </c>
      <c r="D216" s="96">
        <v>0</v>
      </c>
      <c r="E216" s="96">
        <v>0.77739609774209395</v>
      </c>
      <c r="F216" s="96">
        <v>0.85848390225793902</v>
      </c>
      <c r="G216" s="96">
        <v>0.25061499999999898</v>
      </c>
      <c r="H216" s="96">
        <v>0</v>
      </c>
      <c r="I216" s="96">
        <v>0.22110350364963899</v>
      </c>
      <c r="J216" s="96">
        <v>0.28012649635035902</v>
      </c>
      <c r="K216" s="96">
        <v>0.34768500000000602</v>
      </c>
      <c r="L216" s="96">
        <v>0</v>
      </c>
      <c r="M216" s="96">
        <v>0.31622705157525899</v>
      </c>
      <c r="N216" s="96">
        <v>0.37914294842475199</v>
      </c>
      <c r="O216" t="s">
        <v>734</v>
      </c>
      <c r="P216" s="96">
        <v>0.82079000000000801</v>
      </c>
      <c r="Q216" s="96">
        <v>0</v>
      </c>
      <c r="R216" s="96">
        <v>0.78138278828083396</v>
      </c>
      <c r="S216" s="96">
        <v>0.86019721171918095</v>
      </c>
      <c r="T216" s="96">
        <v>0.255940000000002</v>
      </c>
      <c r="U216" s="96">
        <v>7.5733492191949895E-40</v>
      </c>
      <c r="V216" s="96">
        <v>0.21963044444645799</v>
      </c>
      <c r="W216" s="96">
        <v>0.29224955555354598</v>
      </c>
      <c r="X216" s="96">
        <v>0.35051000000000299</v>
      </c>
      <c r="Y216" s="96">
        <v>0</v>
      </c>
      <c r="Z216" s="96">
        <v>0.32481079109891697</v>
      </c>
      <c r="AA216" s="96">
        <v>0.376209208901089</v>
      </c>
    </row>
    <row r="217" spans="1:27" x14ac:dyDescent="0.25">
      <c r="A217" t="str">
        <f t="shared" si="5"/>
        <v>Jun</v>
      </c>
      <c r="B217" t="s">
        <v>735</v>
      </c>
      <c r="C217" s="96">
        <v>0.83679500000001605</v>
      </c>
      <c r="D217" s="96">
        <v>0</v>
      </c>
      <c r="E217" s="96">
        <v>0.79625109774209302</v>
      </c>
      <c r="F217" s="96">
        <v>0.87733890225793798</v>
      </c>
      <c r="G217" s="96">
        <v>0.46924500000000002</v>
      </c>
      <c r="H217" s="96">
        <v>0</v>
      </c>
      <c r="I217" s="96">
        <v>0.43973350364963998</v>
      </c>
      <c r="J217" s="96">
        <v>0.49875649635036001</v>
      </c>
      <c r="K217" s="96">
        <v>0.34471500000000599</v>
      </c>
      <c r="L217" s="96">
        <v>0</v>
      </c>
      <c r="M217" s="96">
        <v>0.31325705157525902</v>
      </c>
      <c r="N217" s="96">
        <v>0.37617294842475202</v>
      </c>
      <c r="O217" t="s">
        <v>735</v>
      </c>
      <c r="P217" s="96">
        <v>0.83502000000000798</v>
      </c>
      <c r="Q217" s="96">
        <v>0</v>
      </c>
      <c r="R217" s="96">
        <v>0.79561278828083504</v>
      </c>
      <c r="S217" s="96">
        <v>0.87442721171918203</v>
      </c>
      <c r="T217" s="96">
        <v>0.46146999999999999</v>
      </c>
      <c r="U217" s="96">
        <v>0</v>
      </c>
      <c r="V217" s="96">
        <v>0.42516044444645601</v>
      </c>
      <c r="W217" s="96">
        <v>0.49777955555354397</v>
      </c>
      <c r="X217" s="96">
        <v>0.34254000000000301</v>
      </c>
      <c r="Y217" s="96">
        <v>0</v>
      </c>
      <c r="Z217" s="96">
        <v>0.316840791098917</v>
      </c>
      <c r="AA217" s="96">
        <v>0.36823920890108902</v>
      </c>
    </row>
    <row r="218" spans="1:27" x14ac:dyDescent="0.25">
      <c r="A218" t="str">
        <f t="shared" si="5"/>
        <v>Jun</v>
      </c>
      <c r="B218" t="s">
        <v>736</v>
      </c>
      <c r="C218" s="96">
        <v>0.80395500000001696</v>
      </c>
      <c r="D218" s="96">
        <v>0</v>
      </c>
      <c r="E218" s="96">
        <v>0.76341109774209504</v>
      </c>
      <c r="F218" s="96">
        <v>0.84449890225794</v>
      </c>
      <c r="G218" s="96">
        <v>0.26968999999999999</v>
      </c>
      <c r="H218" s="96">
        <v>0</v>
      </c>
      <c r="I218" s="96">
        <v>0.24017850364964</v>
      </c>
      <c r="J218" s="96">
        <v>0.29920149635035997</v>
      </c>
      <c r="K218" s="96">
        <v>0.33810500000000498</v>
      </c>
      <c r="L218" s="96">
        <v>0</v>
      </c>
      <c r="M218" s="96">
        <v>0.30664705157525801</v>
      </c>
      <c r="N218" s="96">
        <v>0.36956294842475101</v>
      </c>
      <c r="O218" t="s">
        <v>736</v>
      </c>
      <c r="P218" s="96">
        <v>0.81193000000000803</v>
      </c>
      <c r="Q218" s="96">
        <v>0</v>
      </c>
      <c r="R218" s="96">
        <v>0.77252278828083498</v>
      </c>
      <c r="S218" s="96">
        <v>0.85133721171918197</v>
      </c>
      <c r="T218" s="96">
        <v>0.27434000000000203</v>
      </c>
      <c r="U218" s="96">
        <v>0</v>
      </c>
      <c r="V218" s="96">
        <v>0.23803044444645799</v>
      </c>
      <c r="W218" s="96">
        <v>0.31064955555354601</v>
      </c>
      <c r="X218" s="96">
        <v>0.34438000000000302</v>
      </c>
      <c r="Y218" s="96">
        <v>0</v>
      </c>
      <c r="Z218" s="96">
        <v>0.31868079109891601</v>
      </c>
      <c r="AA218" s="96">
        <v>0.37007920890108897</v>
      </c>
    </row>
    <row r="219" spans="1:27" x14ac:dyDescent="0.25">
      <c r="A219" t="str">
        <f t="shared" si="5"/>
        <v>Jun</v>
      </c>
      <c r="B219" t="s">
        <v>737</v>
      </c>
      <c r="C219" s="96">
        <v>0.83121500000001802</v>
      </c>
      <c r="D219" s="96">
        <v>0</v>
      </c>
      <c r="E219" s="96">
        <v>0.79067109774209499</v>
      </c>
      <c r="F219" s="96">
        <v>0.87175890225794095</v>
      </c>
      <c r="G219" s="96">
        <v>0.210950000000001</v>
      </c>
      <c r="H219" s="96">
        <v>8.7399377907139105E-38</v>
      </c>
      <c r="I219" s="96">
        <v>0.18143850364964101</v>
      </c>
      <c r="J219" s="96">
        <v>0.24046149635036099</v>
      </c>
      <c r="K219" s="96">
        <v>0.34105000000000502</v>
      </c>
      <c r="L219" s="96">
        <v>0</v>
      </c>
      <c r="M219" s="96">
        <v>0.30959205157525899</v>
      </c>
      <c r="N219" s="96">
        <v>0.37250794842475199</v>
      </c>
      <c r="O219" t="s">
        <v>737</v>
      </c>
      <c r="P219" s="96">
        <v>0.82864000000000804</v>
      </c>
      <c r="Q219" s="96">
        <v>0</v>
      </c>
      <c r="R219" s="96">
        <v>0.78923278828083498</v>
      </c>
      <c r="S219" s="96">
        <v>0.86804721171918198</v>
      </c>
      <c r="T219" s="96">
        <v>0.216500000000003</v>
      </c>
      <c r="U219" s="96">
        <v>1.1209632836517901E-29</v>
      </c>
      <c r="V219" s="96">
        <v>0.18019044444645901</v>
      </c>
      <c r="W219" s="96">
        <v>0.25280955555354701</v>
      </c>
      <c r="X219" s="96">
        <v>0.34315000000000301</v>
      </c>
      <c r="Y219" s="96">
        <v>0</v>
      </c>
      <c r="Z219" s="96">
        <v>0.317450791098917</v>
      </c>
      <c r="AA219" s="96">
        <v>0.36884920890108902</v>
      </c>
    </row>
    <row r="220" spans="1:27" x14ac:dyDescent="0.25">
      <c r="A220" t="str">
        <f t="shared" si="5"/>
        <v>Jun</v>
      </c>
      <c r="B220" t="s">
        <v>738</v>
      </c>
      <c r="C220" s="96">
        <v>0.84097500000001502</v>
      </c>
      <c r="D220" s="96">
        <v>0</v>
      </c>
      <c r="E220" s="96">
        <v>0.80043109774209298</v>
      </c>
      <c r="F220" s="96">
        <v>0.88151890225793805</v>
      </c>
      <c r="G220" s="96">
        <v>0.20265499999999501</v>
      </c>
      <c r="H220" s="96">
        <v>2.0949677270344701E-35</v>
      </c>
      <c r="I220" s="96">
        <v>0.17314350364963499</v>
      </c>
      <c r="J220" s="96">
        <v>0.23216649635035499</v>
      </c>
      <c r="K220" s="96">
        <v>0.34014000000000399</v>
      </c>
      <c r="L220" s="96">
        <v>0</v>
      </c>
      <c r="M220" s="96">
        <v>0.30868205157525702</v>
      </c>
      <c r="N220" s="96">
        <v>0.37159794842475002</v>
      </c>
      <c r="O220" t="s">
        <v>738</v>
      </c>
      <c r="P220" s="96">
        <v>0.83935000000000803</v>
      </c>
      <c r="Q220" s="96">
        <v>0</v>
      </c>
      <c r="R220" s="96">
        <v>0.79994278828083398</v>
      </c>
      <c r="S220" s="96">
        <v>0.87875721171918098</v>
      </c>
      <c r="T220" s="96">
        <v>0.20273000000000099</v>
      </c>
      <c r="U220" s="96">
        <v>2.02969005195415E-26</v>
      </c>
      <c r="V220" s="96">
        <v>0.16642044444645701</v>
      </c>
      <c r="W220" s="96">
        <v>0.239039555553545</v>
      </c>
      <c r="X220" s="96">
        <v>0.34144000000000202</v>
      </c>
      <c r="Y220" s="96">
        <v>0</v>
      </c>
      <c r="Z220" s="96">
        <v>0.31574079109891601</v>
      </c>
      <c r="AA220" s="96">
        <v>0.36713920890108898</v>
      </c>
    </row>
    <row r="221" spans="1:27" x14ac:dyDescent="0.25">
      <c r="A221" t="str">
        <f t="shared" si="5"/>
        <v>Jun</v>
      </c>
      <c r="B221" t="s">
        <v>739</v>
      </c>
      <c r="C221" s="96">
        <v>0.85660000000001701</v>
      </c>
      <c r="D221" s="96">
        <v>0</v>
      </c>
      <c r="E221" s="96">
        <v>0.81605609774209398</v>
      </c>
      <c r="F221" s="96">
        <v>0.89714390225793905</v>
      </c>
      <c r="G221" s="96">
        <v>0.203179999999999</v>
      </c>
      <c r="H221" s="96">
        <v>1.4851862199185899E-35</v>
      </c>
      <c r="I221" s="96">
        <v>0.17366850364963901</v>
      </c>
      <c r="J221" s="96">
        <v>0.23269149635035899</v>
      </c>
      <c r="K221" s="96">
        <v>0.34954500000000499</v>
      </c>
      <c r="L221" s="96">
        <v>0</v>
      </c>
      <c r="M221" s="96">
        <v>0.31808705157525802</v>
      </c>
      <c r="N221" s="96">
        <v>0.38100294842475102</v>
      </c>
      <c r="O221" t="s">
        <v>739</v>
      </c>
      <c r="P221" s="96">
        <v>0.880950000000009</v>
      </c>
      <c r="Q221" s="96">
        <v>0</v>
      </c>
      <c r="R221" s="96">
        <v>0.84154278828083495</v>
      </c>
      <c r="S221" s="96">
        <v>0.92035721171918194</v>
      </c>
      <c r="T221" s="96">
        <v>0.20498000000000299</v>
      </c>
      <c r="U221" s="96">
        <v>6.1115657152283496E-27</v>
      </c>
      <c r="V221" s="96">
        <v>0.16867044444645901</v>
      </c>
      <c r="W221" s="96">
        <v>0.241289555553547</v>
      </c>
      <c r="X221" s="96">
        <v>0.351520000000003</v>
      </c>
      <c r="Y221" s="96">
        <v>0</v>
      </c>
      <c r="Z221" s="96">
        <v>0.32582079109891698</v>
      </c>
      <c r="AA221" s="96">
        <v>0.37721920890108901</v>
      </c>
    </row>
    <row r="222" spans="1:27" x14ac:dyDescent="0.25">
      <c r="A222" t="str">
        <f t="shared" si="5"/>
        <v>Jun</v>
      </c>
      <c r="B222" t="s">
        <v>740</v>
      </c>
      <c r="C222" s="96">
        <v>0.87170000000001402</v>
      </c>
      <c r="D222" s="96">
        <v>0</v>
      </c>
      <c r="E222" s="96">
        <v>0.83115609774209098</v>
      </c>
      <c r="F222" s="96">
        <v>0.91224390225793595</v>
      </c>
      <c r="G222" s="96">
        <v>0.199764999999999</v>
      </c>
      <c r="H222" s="96">
        <v>1.38197045588512E-34</v>
      </c>
      <c r="I222" s="96">
        <v>0.17025350364963901</v>
      </c>
      <c r="J222" s="96">
        <v>0.22927649635035899</v>
      </c>
      <c r="K222" s="96">
        <v>0.35011500000000401</v>
      </c>
      <c r="L222" s="96">
        <v>0</v>
      </c>
      <c r="M222" s="96">
        <v>0.31865705157525798</v>
      </c>
      <c r="N222" s="96">
        <v>0.38157294842475098</v>
      </c>
      <c r="O222" t="s">
        <v>740</v>
      </c>
      <c r="P222" s="96">
        <v>0.88740000000000696</v>
      </c>
      <c r="Q222" s="96">
        <v>0</v>
      </c>
      <c r="R222" s="96">
        <v>0.84799278828083302</v>
      </c>
      <c r="S222" s="96">
        <v>0.92680721171918001</v>
      </c>
      <c r="T222" s="96">
        <v>0.20219000000000201</v>
      </c>
      <c r="U222" s="96">
        <v>2.7032301193268503E-26</v>
      </c>
      <c r="V222" s="96">
        <v>0.165880444446458</v>
      </c>
      <c r="W222" s="96">
        <v>0.23849955555354599</v>
      </c>
      <c r="X222" s="96">
        <v>0.35529000000000299</v>
      </c>
      <c r="Y222" s="96">
        <v>0</v>
      </c>
      <c r="Z222" s="96">
        <v>0.32959079109891598</v>
      </c>
      <c r="AA222" s="96">
        <v>0.380989208901089</v>
      </c>
    </row>
    <row r="223" spans="1:27" x14ac:dyDescent="0.25">
      <c r="A223" t="str">
        <f t="shared" si="5"/>
        <v>Jun</v>
      </c>
      <c r="B223" t="s">
        <v>741</v>
      </c>
      <c r="C223" s="96">
        <v>0.84602500000001102</v>
      </c>
      <c r="D223" s="96">
        <v>0</v>
      </c>
      <c r="E223" s="96">
        <v>0.80548109774208898</v>
      </c>
      <c r="F223" s="96">
        <v>0.88656890225793294</v>
      </c>
      <c r="G223" s="96">
        <v>0.193684999999998</v>
      </c>
      <c r="H223" s="96">
        <v>7.0243575787456101E-33</v>
      </c>
      <c r="I223" s="96">
        <v>0.16417350364963801</v>
      </c>
      <c r="J223" s="96">
        <v>0.22319649635035799</v>
      </c>
      <c r="K223" s="96">
        <v>0.32284000000000201</v>
      </c>
      <c r="L223" s="96">
        <v>0</v>
      </c>
      <c r="M223" s="96">
        <v>0.29138205157525598</v>
      </c>
      <c r="N223" s="96">
        <v>0.35429794842474899</v>
      </c>
      <c r="O223" t="s">
        <v>741</v>
      </c>
      <c r="P223" s="96">
        <v>0.85690000000000699</v>
      </c>
      <c r="Q223" s="96">
        <v>0</v>
      </c>
      <c r="R223" s="96">
        <v>0.81749278828083305</v>
      </c>
      <c r="S223" s="96">
        <v>0.89630721171918004</v>
      </c>
      <c r="T223" s="96">
        <v>0.19936000000000201</v>
      </c>
      <c r="U223" s="96">
        <v>1.2021208754979801E-25</v>
      </c>
      <c r="V223" s="96">
        <v>0.163050444446458</v>
      </c>
      <c r="W223" s="96">
        <v>0.23566955555354599</v>
      </c>
      <c r="X223" s="96">
        <v>0.32234000000000201</v>
      </c>
      <c r="Y223" s="96">
        <v>0</v>
      </c>
      <c r="Z223" s="96">
        <v>0.296640791098916</v>
      </c>
      <c r="AA223" s="96">
        <v>0.34803920890108803</v>
      </c>
    </row>
    <row r="224" spans="1:27" x14ac:dyDescent="0.25">
      <c r="A224" t="str">
        <f t="shared" si="5"/>
        <v>Jun</v>
      </c>
      <c r="B224" t="s">
        <v>742</v>
      </c>
      <c r="C224" s="96">
        <v>0.83396500000001805</v>
      </c>
      <c r="D224" s="96">
        <v>0</v>
      </c>
      <c r="E224" s="96">
        <v>0.79342109774209602</v>
      </c>
      <c r="F224" s="96">
        <v>0.87450890225794098</v>
      </c>
      <c r="G224" s="96">
        <v>0.200094999999997</v>
      </c>
      <c r="H224" s="96">
        <v>1.1148307395522499E-34</v>
      </c>
      <c r="I224" s="96">
        <v>0.17058350364963801</v>
      </c>
      <c r="J224" s="96">
        <v>0.22960649635035699</v>
      </c>
      <c r="K224" s="96">
        <v>0.33255500000000399</v>
      </c>
      <c r="L224" s="96">
        <v>0</v>
      </c>
      <c r="M224" s="96">
        <v>0.30109705157525701</v>
      </c>
      <c r="N224" s="96">
        <v>0.36401294842475002</v>
      </c>
      <c r="O224" t="s">
        <v>742</v>
      </c>
      <c r="P224" s="96">
        <v>0.83214000000000798</v>
      </c>
      <c r="Q224" s="96">
        <v>0</v>
      </c>
      <c r="R224" s="96">
        <v>0.79273278828083504</v>
      </c>
      <c r="S224" s="96">
        <v>0.87154721171918204</v>
      </c>
      <c r="T224" s="96">
        <v>0.20487000000000199</v>
      </c>
      <c r="U224" s="96">
        <v>6.4824458365543697E-27</v>
      </c>
      <c r="V224" s="96">
        <v>0.16856044444645801</v>
      </c>
      <c r="W224" s="96">
        <v>0.241179555553546</v>
      </c>
      <c r="X224" s="96">
        <v>0.33673000000000203</v>
      </c>
      <c r="Y224" s="96">
        <v>0</v>
      </c>
      <c r="Z224" s="96">
        <v>0.31103079109891602</v>
      </c>
      <c r="AA224" s="96">
        <v>0.36242920890108798</v>
      </c>
    </row>
    <row r="225" spans="1:27" x14ac:dyDescent="0.25">
      <c r="A225" t="str">
        <f t="shared" si="5"/>
        <v>Jun</v>
      </c>
      <c r="B225" t="s">
        <v>743</v>
      </c>
      <c r="C225" s="96">
        <v>0.83201500000001904</v>
      </c>
      <c r="D225" s="96">
        <v>0</v>
      </c>
      <c r="E225" s="96">
        <v>0.79147109774209701</v>
      </c>
      <c r="F225" s="96">
        <v>0.87255890225794197</v>
      </c>
      <c r="G225" s="96">
        <v>0.20824999999999599</v>
      </c>
      <c r="H225" s="96">
        <v>5.2540794686477002E-37</v>
      </c>
      <c r="I225" s="96">
        <v>0.178738503649637</v>
      </c>
      <c r="J225" s="96">
        <v>0.23776149635035601</v>
      </c>
      <c r="K225" s="96">
        <v>0.33243500000000398</v>
      </c>
      <c r="L225" s="96">
        <v>0</v>
      </c>
      <c r="M225" s="96">
        <v>0.300977051575258</v>
      </c>
      <c r="N225" s="96">
        <v>0.36389294842475101</v>
      </c>
      <c r="O225" t="s">
        <v>743</v>
      </c>
      <c r="P225" s="96">
        <v>0.829990000000009</v>
      </c>
      <c r="Q225" s="96">
        <v>0</v>
      </c>
      <c r="R225" s="96">
        <v>0.79058278828083595</v>
      </c>
      <c r="S225" s="96">
        <v>0.86939721171918305</v>
      </c>
      <c r="T225" s="96">
        <v>0.207650000000001</v>
      </c>
      <c r="U225" s="96">
        <v>1.45181363477581E-27</v>
      </c>
      <c r="V225" s="96">
        <v>0.17134044444645699</v>
      </c>
      <c r="W225" s="96">
        <v>0.24395955555354501</v>
      </c>
      <c r="X225" s="96">
        <v>0.32951000000000202</v>
      </c>
      <c r="Y225" s="96">
        <v>0</v>
      </c>
      <c r="Z225" s="96">
        <v>0.30381079109891601</v>
      </c>
      <c r="AA225" s="96">
        <v>0.35520920890108898</v>
      </c>
    </row>
    <row r="226" spans="1:27" x14ac:dyDescent="0.25">
      <c r="A226" t="str">
        <f t="shared" si="5"/>
        <v>Jun</v>
      </c>
      <c r="B226" t="s">
        <v>744</v>
      </c>
      <c r="C226" s="96">
        <v>0.86523000000001404</v>
      </c>
      <c r="D226" s="96">
        <v>0</v>
      </c>
      <c r="E226" s="96">
        <v>0.82468609774209201</v>
      </c>
      <c r="F226" s="96">
        <v>0.90577390225793697</v>
      </c>
      <c r="G226" s="96">
        <v>0.205374999999997</v>
      </c>
      <c r="H226" s="96">
        <v>3.5102958628817099E-36</v>
      </c>
      <c r="I226" s="96">
        <v>0.17586350364963699</v>
      </c>
      <c r="J226" s="96">
        <v>0.23488649635035699</v>
      </c>
      <c r="K226" s="96">
        <v>0.32369000000000397</v>
      </c>
      <c r="L226" s="96">
        <v>0</v>
      </c>
      <c r="M226" s="96">
        <v>0.292232051575257</v>
      </c>
      <c r="N226" s="96">
        <v>0.35514794842475</v>
      </c>
      <c r="O226" t="s">
        <v>744</v>
      </c>
      <c r="P226" s="96">
        <v>0.86818000000000795</v>
      </c>
      <c r="Q226" s="96">
        <v>0</v>
      </c>
      <c r="R226" s="96">
        <v>0.82877278828083401</v>
      </c>
      <c r="S226" s="96">
        <v>0.907587211719181</v>
      </c>
      <c r="T226" s="96">
        <v>0.19775000000000101</v>
      </c>
      <c r="U226" s="96">
        <v>2.7893149998283398E-25</v>
      </c>
      <c r="V226" s="96">
        <v>0.161440444446457</v>
      </c>
      <c r="W226" s="96">
        <v>0.23405955555354499</v>
      </c>
      <c r="X226" s="96">
        <v>0.32229000000000202</v>
      </c>
      <c r="Y226" s="96">
        <v>0</v>
      </c>
      <c r="Z226" s="96">
        <v>0.29659079109891601</v>
      </c>
      <c r="AA226" s="96">
        <v>0.34798920890108798</v>
      </c>
    </row>
    <row r="227" spans="1:27" x14ac:dyDescent="0.25">
      <c r="A227" t="str">
        <f t="shared" si="5"/>
        <v>Jun</v>
      </c>
      <c r="B227" t="s">
        <v>745</v>
      </c>
      <c r="C227" s="96">
        <v>0.82687500000001302</v>
      </c>
      <c r="D227" s="96">
        <v>0</v>
      </c>
      <c r="E227" s="96">
        <v>0.78633109774208998</v>
      </c>
      <c r="F227" s="96">
        <v>0.86741890225793505</v>
      </c>
      <c r="G227" s="96">
        <v>0.19856499999999699</v>
      </c>
      <c r="H227" s="96">
        <v>3.01403033689571E-34</v>
      </c>
      <c r="I227" s="96">
        <v>0.169053503649637</v>
      </c>
      <c r="J227" s="96">
        <v>0.22807649635035601</v>
      </c>
      <c r="K227" s="96">
        <v>0.33424500000000401</v>
      </c>
      <c r="L227" s="96">
        <v>0</v>
      </c>
      <c r="M227" s="96">
        <v>0.30278705157525798</v>
      </c>
      <c r="N227" s="96">
        <v>0.36570294842475098</v>
      </c>
      <c r="O227" t="s">
        <v>745</v>
      </c>
      <c r="P227" s="96">
        <v>0.84150000000000702</v>
      </c>
      <c r="Q227" s="96">
        <v>0</v>
      </c>
      <c r="R227" s="96">
        <v>0.80209278828083397</v>
      </c>
      <c r="S227" s="96">
        <v>0.88090721171918096</v>
      </c>
      <c r="T227" s="96">
        <v>0.21189000000000099</v>
      </c>
      <c r="U227" s="96">
        <v>1.43919885729975E-28</v>
      </c>
      <c r="V227" s="96">
        <v>0.17558044444645701</v>
      </c>
      <c r="W227" s="96">
        <v>0.248199555553545</v>
      </c>
      <c r="X227" s="96">
        <v>0.33662000000000297</v>
      </c>
      <c r="Y227" s="96">
        <v>0</v>
      </c>
      <c r="Z227" s="96">
        <v>0.31092079109891602</v>
      </c>
      <c r="AA227" s="96">
        <v>0.36231920890108898</v>
      </c>
    </row>
    <row r="228" spans="1:27" x14ac:dyDescent="0.25">
      <c r="A228" t="str">
        <f t="shared" si="5"/>
        <v>Jun</v>
      </c>
      <c r="B228" t="s">
        <v>746</v>
      </c>
      <c r="C228" s="96">
        <v>0.79786500000001603</v>
      </c>
      <c r="D228" s="96">
        <v>0</v>
      </c>
      <c r="E228" s="96">
        <v>0.757321097742094</v>
      </c>
      <c r="F228" s="96">
        <v>0.83840890225793896</v>
      </c>
      <c r="G228" s="96">
        <v>0.184914999999998</v>
      </c>
      <c r="H228" s="96">
        <v>1.8312396742473799E-30</v>
      </c>
      <c r="I228" s="96">
        <v>0.15540350364963801</v>
      </c>
      <c r="J228" s="96">
        <v>0.21442649635035799</v>
      </c>
      <c r="K228" s="96">
        <v>0.312305000000004</v>
      </c>
      <c r="L228" s="96">
        <v>0</v>
      </c>
      <c r="M228" s="96">
        <v>0.28084705157525802</v>
      </c>
      <c r="N228" s="96">
        <v>0.34376294842475102</v>
      </c>
      <c r="O228" t="s">
        <v>746</v>
      </c>
      <c r="P228" s="96">
        <v>0.79424000000000805</v>
      </c>
      <c r="Q228" s="96">
        <v>0</v>
      </c>
      <c r="R228" s="96">
        <v>0.754832788280835</v>
      </c>
      <c r="S228" s="96">
        <v>0.83364721171918199</v>
      </c>
      <c r="T228" s="96">
        <v>0.19939000000000201</v>
      </c>
      <c r="U228" s="96">
        <v>1.1833548447031499E-25</v>
      </c>
      <c r="V228" s="96">
        <v>0.163080444446458</v>
      </c>
      <c r="W228" s="96">
        <v>0.23569955555354599</v>
      </c>
      <c r="X228" s="96">
        <v>0.31653000000000298</v>
      </c>
      <c r="Y228" s="96">
        <v>0</v>
      </c>
      <c r="Z228" s="96">
        <v>0.29083079109891702</v>
      </c>
      <c r="AA228" s="96">
        <v>0.34222920890108899</v>
      </c>
    </row>
    <row r="229" spans="1:27" x14ac:dyDescent="0.25">
      <c r="A229" t="str">
        <f t="shared" si="5"/>
        <v>Jun</v>
      </c>
      <c r="B229" t="s">
        <v>747</v>
      </c>
      <c r="C229" s="96">
        <v>0.86136500000001603</v>
      </c>
      <c r="D229" s="96">
        <v>0</v>
      </c>
      <c r="E229" s="96">
        <v>0.820821097742093</v>
      </c>
      <c r="F229" s="96">
        <v>0.90190890225793896</v>
      </c>
      <c r="G229" s="96">
        <v>0.19847499999999599</v>
      </c>
      <c r="H229" s="96">
        <v>3.1952801981717798E-34</v>
      </c>
      <c r="I229" s="96">
        <v>0.168963503649636</v>
      </c>
      <c r="J229" s="96">
        <v>0.227986496350356</v>
      </c>
      <c r="K229" s="96">
        <v>0.31523000000000501</v>
      </c>
      <c r="L229" s="96">
        <v>0</v>
      </c>
      <c r="M229" s="96">
        <v>0.28377205157525898</v>
      </c>
      <c r="N229" s="96">
        <v>0.34668794842475198</v>
      </c>
      <c r="O229" t="s">
        <v>747</v>
      </c>
      <c r="P229" s="96">
        <v>0.85074000000000805</v>
      </c>
      <c r="Q229" s="96">
        <v>0</v>
      </c>
      <c r="R229" s="96">
        <v>0.81133278828083399</v>
      </c>
      <c r="S229" s="96">
        <v>0.89014721171918099</v>
      </c>
      <c r="T229" s="96">
        <v>0.203150000000001</v>
      </c>
      <c r="U229" s="96">
        <v>1.62351953757952E-26</v>
      </c>
      <c r="V229" s="96">
        <v>0.16684044444645699</v>
      </c>
      <c r="W229" s="96">
        <v>0.23945955555354501</v>
      </c>
      <c r="X229" s="96">
        <v>0.31768000000000302</v>
      </c>
      <c r="Y229" s="96">
        <v>0</v>
      </c>
      <c r="Z229" s="96">
        <v>0.291980791098917</v>
      </c>
      <c r="AA229" s="96">
        <v>0.34337920890108897</v>
      </c>
    </row>
    <row r="230" spans="1:27" x14ac:dyDescent="0.25">
      <c r="A230" t="str">
        <f t="shared" si="5"/>
        <v>Jun</v>
      </c>
      <c r="B230" t="s">
        <v>748</v>
      </c>
      <c r="C230" s="96">
        <v>0.86596000000001505</v>
      </c>
      <c r="D230" s="96">
        <v>0</v>
      </c>
      <c r="E230" s="96">
        <v>0.82541609774209201</v>
      </c>
      <c r="F230" s="96">
        <v>0.90650390225793698</v>
      </c>
      <c r="G230" s="96">
        <v>0.19214999999999799</v>
      </c>
      <c r="H230" s="96">
        <v>1.8768304699416701E-32</v>
      </c>
      <c r="I230" s="96">
        <v>0.162638503649638</v>
      </c>
      <c r="J230" s="96">
        <v>0.22166149635035801</v>
      </c>
      <c r="K230" s="96">
        <v>0.31144000000000499</v>
      </c>
      <c r="L230" s="96">
        <v>0</v>
      </c>
      <c r="M230" s="96">
        <v>0.27998205157525902</v>
      </c>
      <c r="N230" s="96">
        <v>0.34289794842475202</v>
      </c>
      <c r="O230" t="s">
        <v>748</v>
      </c>
      <c r="P230" s="96">
        <v>0.86381000000000796</v>
      </c>
      <c r="Q230" s="96">
        <v>0</v>
      </c>
      <c r="R230" s="96">
        <v>0.82440278828083402</v>
      </c>
      <c r="S230" s="96">
        <v>0.90321721171918101</v>
      </c>
      <c r="T230" s="96">
        <v>0.194250000000002</v>
      </c>
      <c r="U230" s="96">
        <v>1.7070573715741601E-24</v>
      </c>
      <c r="V230" s="96">
        <v>0.15794044444645799</v>
      </c>
      <c r="W230" s="96">
        <v>0.23055955555354599</v>
      </c>
      <c r="X230" s="96">
        <v>0.30819000000000302</v>
      </c>
      <c r="Y230" s="96">
        <v>0</v>
      </c>
      <c r="Z230" s="96">
        <v>0.282490791098917</v>
      </c>
      <c r="AA230" s="96">
        <v>0.33388920890108897</v>
      </c>
    </row>
    <row r="231" spans="1:27" x14ac:dyDescent="0.25">
      <c r="A231" t="str">
        <f t="shared" si="5"/>
        <v>Jun</v>
      </c>
      <c r="B231" t="s">
        <v>749</v>
      </c>
      <c r="C231" s="96">
        <v>0.82679500000001405</v>
      </c>
      <c r="D231" s="96">
        <v>0</v>
      </c>
      <c r="E231" s="96">
        <v>0.78625109774209101</v>
      </c>
      <c r="F231" s="96">
        <v>0.86733890225793597</v>
      </c>
      <c r="G231" s="96">
        <v>0.198849999999996</v>
      </c>
      <c r="H231" s="96">
        <v>2.50496843884057E-34</v>
      </c>
      <c r="I231" s="96">
        <v>0.16933850364963601</v>
      </c>
      <c r="J231" s="96">
        <v>0.22836149635035599</v>
      </c>
      <c r="K231" s="96">
        <v>0.320805000000004</v>
      </c>
      <c r="L231" s="96">
        <v>0</v>
      </c>
      <c r="M231" s="96">
        <v>0.28934705157525797</v>
      </c>
      <c r="N231" s="96">
        <v>0.35226294842475098</v>
      </c>
      <c r="O231" t="s">
        <v>749</v>
      </c>
      <c r="P231" s="96">
        <v>0.83877000000000901</v>
      </c>
      <c r="Q231" s="96">
        <v>0</v>
      </c>
      <c r="R231" s="96">
        <v>0.79936278828083496</v>
      </c>
      <c r="S231" s="96">
        <v>0.87817721171918195</v>
      </c>
      <c r="T231" s="96">
        <v>0.20350000000000101</v>
      </c>
      <c r="U231" s="96">
        <v>1.34750512774192E-26</v>
      </c>
      <c r="V231" s="96">
        <v>0.167190444446457</v>
      </c>
      <c r="W231" s="96">
        <v>0.239809555553545</v>
      </c>
      <c r="X231" s="96">
        <v>0.32523000000000302</v>
      </c>
      <c r="Y231" s="96">
        <v>0</v>
      </c>
      <c r="Z231" s="96">
        <v>0.299530791098916</v>
      </c>
      <c r="AA231" s="96">
        <v>0.35092920890108897</v>
      </c>
    </row>
    <row r="232" spans="1:27" x14ac:dyDescent="0.25">
      <c r="A232" t="str">
        <f t="shared" si="5"/>
        <v>Jun</v>
      </c>
      <c r="B232" t="s">
        <v>750</v>
      </c>
      <c r="C232" s="96">
        <v>0.81638000000001398</v>
      </c>
      <c r="D232" s="96">
        <v>0</v>
      </c>
      <c r="E232" s="96">
        <v>0.77583609774209195</v>
      </c>
      <c r="F232" s="96">
        <v>0.85692390225793702</v>
      </c>
      <c r="G232" s="96">
        <v>0.18994499999999701</v>
      </c>
      <c r="H232" s="96">
        <v>7.6503071607793495E-32</v>
      </c>
      <c r="I232" s="96">
        <v>0.16043350364963699</v>
      </c>
      <c r="J232" s="96">
        <v>0.21945649635035699</v>
      </c>
      <c r="K232" s="96">
        <v>0.289385000000004</v>
      </c>
      <c r="L232" s="96">
        <v>0</v>
      </c>
      <c r="M232" s="96">
        <v>0.25792705157525703</v>
      </c>
      <c r="N232" s="96">
        <v>0.32084294842474997</v>
      </c>
      <c r="O232" t="s">
        <v>750</v>
      </c>
      <c r="P232" s="96">
        <v>0.80268000000000805</v>
      </c>
      <c r="Q232" s="96">
        <v>0</v>
      </c>
      <c r="R232" s="96">
        <v>0.763272788280835</v>
      </c>
      <c r="S232" s="96">
        <v>0.84208721171918199</v>
      </c>
      <c r="T232" s="96">
        <v>0.19662000000000099</v>
      </c>
      <c r="U232" s="96">
        <v>5.0199054458389301E-25</v>
      </c>
      <c r="V232" s="96">
        <v>0.16031044444645701</v>
      </c>
      <c r="W232" s="96">
        <v>0.232929555553546</v>
      </c>
      <c r="X232" s="96">
        <v>0.28726000000000201</v>
      </c>
      <c r="Y232" s="96">
        <v>0</v>
      </c>
      <c r="Z232" s="96">
        <v>0.261560791098916</v>
      </c>
      <c r="AA232" s="96">
        <v>0.31295920890108903</v>
      </c>
    </row>
    <row r="233" spans="1:27" x14ac:dyDescent="0.25">
      <c r="A233" t="str">
        <f t="shared" si="5"/>
        <v>Jun</v>
      </c>
      <c r="B233" t="s">
        <v>751</v>
      </c>
      <c r="C233" s="96">
        <v>0.83070500000001601</v>
      </c>
      <c r="D233" s="96">
        <v>0</v>
      </c>
      <c r="E233" s="96">
        <v>0.79016109774209298</v>
      </c>
      <c r="F233" s="96">
        <v>0.87124890225793805</v>
      </c>
      <c r="G233" s="96">
        <v>0.30124999999999902</v>
      </c>
      <c r="H233" s="96">
        <v>0</v>
      </c>
      <c r="I233" s="96">
        <v>0.27173850364963897</v>
      </c>
      <c r="J233" s="96">
        <v>0.33076149635035901</v>
      </c>
      <c r="K233" s="96">
        <v>0.28724000000000499</v>
      </c>
      <c r="L233" s="96">
        <v>0</v>
      </c>
      <c r="M233" s="96">
        <v>0.25578205157525902</v>
      </c>
      <c r="N233" s="96">
        <v>0.31869794842475202</v>
      </c>
      <c r="O233" t="s">
        <v>751</v>
      </c>
      <c r="P233" s="96">
        <v>0.82598000000000704</v>
      </c>
      <c r="Q233" s="96">
        <v>0</v>
      </c>
      <c r="R233" s="96">
        <v>0.78657278828083399</v>
      </c>
      <c r="S233" s="96">
        <v>0.86538721171918098</v>
      </c>
      <c r="T233" s="96">
        <v>0.29880000000000201</v>
      </c>
      <c r="U233" s="96">
        <v>0</v>
      </c>
      <c r="V233" s="96">
        <v>0.26249044444645803</v>
      </c>
      <c r="W233" s="96">
        <v>0.33510955555354599</v>
      </c>
      <c r="X233" s="96">
        <v>0.27749000000000301</v>
      </c>
      <c r="Y233" s="96">
        <v>0</v>
      </c>
      <c r="Z233" s="96">
        <v>0.251790791098916</v>
      </c>
      <c r="AA233" s="96">
        <v>0.30318920890108902</v>
      </c>
    </row>
    <row r="234" spans="1:27" x14ac:dyDescent="0.25">
      <c r="A234" t="str">
        <f t="shared" si="5"/>
        <v>Jun</v>
      </c>
      <c r="B234" t="s">
        <v>752</v>
      </c>
      <c r="C234" s="96">
        <v>0.84079000000001503</v>
      </c>
      <c r="D234" s="96">
        <v>0</v>
      </c>
      <c r="E234" s="96">
        <v>0.80024609774209199</v>
      </c>
      <c r="F234" s="96">
        <v>0.88133390225793695</v>
      </c>
      <c r="G234" s="96">
        <v>0.341224999999999</v>
      </c>
      <c r="H234" s="96">
        <v>0</v>
      </c>
      <c r="I234" s="96">
        <v>0.31171350364963901</v>
      </c>
      <c r="J234" s="96">
        <v>0.37073649635035899</v>
      </c>
      <c r="K234" s="96">
        <v>0.285495000000003</v>
      </c>
      <c r="L234" s="96">
        <v>0</v>
      </c>
      <c r="M234" s="96">
        <v>0.25403705157525702</v>
      </c>
      <c r="N234" s="96">
        <v>0.31695294842475003</v>
      </c>
      <c r="O234" t="s">
        <v>752</v>
      </c>
      <c r="P234" s="96">
        <v>0.84229000000000698</v>
      </c>
      <c r="Q234" s="96">
        <v>0</v>
      </c>
      <c r="R234" s="96">
        <v>0.80288278828083304</v>
      </c>
      <c r="S234" s="96">
        <v>0.88169721171918003</v>
      </c>
      <c r="T234" s="96">
        <v>0.355800000000001</v>
      </c>
      <c r="U234" s="96">
        <v>0</v>
      </c>
      <c r="V234" s="96">
        <v>0.31949044444645702</v>
      </c>
      <c r="W234" s="96">
        <v>0.39210955555354499</v>
      </c>
      <c r="X234" s="96">
        <v>0.28862000000000199</v>
      </c>
      <c r="Y234" s="96">
        <v>0</v>
      </c>
      <c r="Z234" s="96">
        <v>0.26292079109891597</v>
      </c>
      <c r="AA234" s="96">
        <v>0.314319208901088</v>
      </c>
    </row>
    <row r="235" spans="1:27" x14ac:dyDescent="0.25">
      <c r="A235" t="str">
        <f t="shared" si="5"/>
        <v>Jun</v>
      </c>
      <c r="B235" t="s">
        <v>753</v>
      </c>
      <c r="C235" s="96">
        <v>0.84490000000001597</v>
      </c>
      <c r="D235" s="96">
        <v>0</v>
      </c>
      <c r="E235" s="96">
        <v>0.80435609774209305</v>
      </c>
      <c r="F235" s="96">
        <v>0.88544390225793901</v>
      </c>
      <c r="G235" s="96">
        <v>0.33829000000000098</v>
      </c>
      <c r="H235" s="96">
        <v>0</v>
      </c>
      <c r="I235" s="96">
        <v>0.30877850364964099</v>
      </c>
      <c r="J235" s="96">
        <v>0.36780149635036102</v>
      </c>
      <c r="K235" s="96">
        <v>0.30723500000000398</v>
      </c>
      <c r="L235" s="96">
        <v>0</v>
      </c>
      <c r="M235" s="96">
        <v>0.275777051575258</v>
      </c>
      <c r="N235" s="96">
        <v>0.33869294842475101</v>
      </c>
      <c r="O235" t="s">
        <v>753</v>
      </c>
      <c r="P235" s="96">
        <v>0.83555000000000701</v>
      </c>
      <c r="Q235" s="96">
        <v>0</v>
      </c>
      <c r="R235" s="96">
        <v>0.79614278828083296</v>
      </c>
      <c r="S235" s="96">
        <v>0.87495721171917995</v>
      </c>
      <c r="T235" s="96">
        <v>0.335590000000002</v>
      </c>
      <c r="U235" s="96">
        <v>0</v>
      </c>
      <c r="V235" s="96">
        <v>0.29928044444645802</v>
      </c>
      <c r="W235" s="96">
        <v>0.37189955555354598</v>
      </c>
      <c r="X235" s="96">
        <v>0.30326000000000197</v>
      </c>
      <c r="Y235" s="96">
        <v>0</v>
      </c>
      <c r="Z235" s="96">
        <v>0.27756079109891602</v>
      </c>
      <c r="AA235" s="96">
        <v>0.32895920890108798</v>
      </c>
    </row>
    <row r="236" spans="1:27" x14ac:dyDescent="0.25">
      <c r="A236" t="str">
        <f t="shared" si="5"/>
        <v>Jun</v>
      </c>
      <c r="B236" t="s">
        <v>754</v>
      </c>
      <c r="C236" s="96">
        <v>0.83731500000001502</v>
      </c>
      <c r="D236" s="96">
        <v>0</v>
      </c>
      <c r="E236" s="96">
        <v>0.79677109774209198</v>
      </c>
      <c r="F236" s="96">
        <v>0.87785890225793795</v>
      </c>
      <c r="G236" s="96">
        <v>0.366230000000003</v>
      </c>
      <c r="H236" s="96">
        <v>0</v>
      </c>
      <c r="I236" s="96">
        <v>0.33671850364964301</v>
      </c>
      <c r="J236" s="96">
        <v>0.39574149635036299</v>
      </c>
      <c r="K236" s="96">
        <v>0.30708000000000402</v>
      </c>
      <c r="L236" s="96">
        <v>0</v>
      </c>
      <c r="M236" s="96">
        <v>0.27562205157525699</v>
      </c>
      <c r="N236" s="96">
        <v>0.33853794842474999</v>
      </c>
      <c r="O236" t="s">
        <v>754</v>
      </c>
      <c r="P236" s="96">
        <v>0.83079000000000602</v>
      </c>
      <c r="Q236" s="96">
        <v>0</v>
      </c>
      <c r="R236" s="96">
        <v>0.79138278828083297</v>
      </c>
      <c r="S236" s="96">
        <v>0.87019721171917996</v>
      </c>
      <c r="T236" s="96">
        <v>0.34398000000000101</v>
      </c>
      <c r="U236" s="96">
        <v>0</v>
      </c>
      <c r="V236" s="96">
        <v>0.30767044444645703</v>
      </c>
      <c r="W236" s="96">
        <v>0.38028955555354499</v>
      </c>
      <c r="X236" s="96">
        <v>0.30043000000000197</v>
      </c>
      <c r="Y236" s="96">
        <v>0</v>
      </c>
      <c r="Z236" s="96">
        <v>0.27473079109891502</v>
      </c>
      <c r="AA236" s="96">
        <v>0.32612920890108799</v>
      </c>
    </row>
    <row r="237" spans="1:27" x14ac:dyDescent="0.25">
      <c r="A237" t="str">
        <f t="shared" si="5"/>
        <v>Jun</v>
      </c>
      <c r="B237" t="s">
        <v>755</v>
      </c>
      <c r="C237" s="96">
        <v>0.82273000000001095</v>
      </c>
      <c r="D237" s="96">
        <v>0</v>
      </c>
      <c r="E237" s="96">
        <v>0.78218609774208803</v>
      </c>
      <c r="F237" s="96">
        <v>0.86327390225793299</v>
      </c>
      <c r="G237" s="96">
        <v>0.26460499999999698</v>
      </c>
      <c r="H237" s="96">
        <v>0</v>
      </c>
      <c r="I237" s="96">
        <v>0.23509350364963699</v>
      </c>
      <c r="J237" s="96">
        <v>0.29411649635035703</v>
      </c>
      <c r="K237" s="96">
        <v>0.30400500000000402</v>
      </c>
      <c r="L237" s="96">
        <v>0</v>
      </c>
      <c r="M237" s="96">
        <v>0.27254705157525699</v>
      </c>
      <c r="N237" s="96">
        <v>0.335462948424751</v>
      </c>
      <c r="O237" t="s">
        <v>755</v>
      </c>
      <c r="P237" s="96">
        <v>0.83393000000000606</v>
      </c>
      <c r="Q237" s="96">
        <v>0</v>
      </c>
      <c r="R237" s="96">
        <v>0.794522788280832</v>
      </c>
      <c r="S237" s="96">
        <v>0.873337211719179</v>
      </c>
      <c r="T237" s="96">
        <v>0.26263000000000097</v>
      </c>
      <c r="U237" s="96">
        <v>0</v>
      </c>
      <c r="V237" s="96">
        <v>0.22632044444645699</v>
      </c>
      <c r="W237" s="96">
        <v>0.29893955555354501</v>
      </c>
      <c r="X237" s="96">
        <v>0.30458000000000202</v>
      </c>
      <c r="Y237" s="96">
        <v>0</v>
      </c>
      <c r="Z237" s="96">
        <v>0.278880791098916</v>
      </c>
      <c r="AA237" s="96">
        <v>0.33027920890108797</v>
      </c>
    </row>
    <row r="238" spans="1:27" x14ac:dyDescent="0.25">
      <c r="A238" t="str">
        <f t="shared" si="5"/>
        <v>Jun</v>
      </c>
      <c r="B238" t="s">
        <v>756</v>
      </c>
      <c r="C238" s="96">
        <v>0.83942500000001097</v>
      </c>
      <c r="D238" s="96">
        <v>0</v>
      </c>
      <c r="E238" s="96">
        <v>0.79888109774208804</v>
      </c>
      <c r="F238" s="96">
        <v>0.879968902257934</v>
      </c>
      <c r="G238" s="96">
        <v>0.314109999999996</v>
      </c>
      <c r="H238" s="96">
        <v>0</v>
      </c>
      <c r="I238" s="96">
        <v>0.28459850364963601</v>
      </c>
      <c r="J238" s="96">
        <v>0.34362149635035599</v>
      </c>
      <c r="K238" s="96">
        <v>0.29536000000000201</v>
      </c>
      <c r="L238" s="96">
        <v>0</v>
      </c>
      <c r="M238" s="96">
        <v>0.26390205157525598</v>
      </c>
      <c r="N238" s="96">
        <v>0.32681794842474898</v>
      </c>
      <c r="O238" t="s">
        <v>756</v>
      </c>
      <c r="P238" s="96">
        <v>0.84055000000000402</v>
      </c>
      <c r="Q238" s="96">
        <v>0</v>
      </c>
      <c r="R238" s="96">
        <v>0.80114278828083096</v>
      </c>
      <c r="S238" s="96">
        <v>0.87995721171917796</v>
      </c>
      <c r="T238" s="96">
        <v>0.31670999999999999</v>
      </c>
      <c r="U238" s="96">
        <v>0</v>
      </c>
      <c r="V238" s="96">
        <v>0.28040044444645601</v>
      </c>
      <c r="W238" s="96">
        <v>0.35301955555354397</v>
      </c>
      <c r="X238" s="96">
        <v>0.30206000000000099</v>
      </c>
      <c r="Y238" s="96">
        <v>0</v>
      </c>
      <c r="Z238" s="96">
        <v>0.27636079109891498</v>
      </c>
      <c r="AA238" s="96">
        <v>0.32775920890108801</v>
      </c>
    </row>
    <row r="239" spans="1:27" x14ac:dyDescent="0.25">
      <c r="A239" t="str">
        <f t="shared" si="5"/>
        <v>Jun</v>
      </c>
      <c r="B239" t="s">
        <v>757</v>
      </c>
      <c r="C239" s="96">
        <v>0.82025500000001295</v>
      </c>
      <c r="D239" s="96">
        <v>0</v>
      </c>
      <c r="E239" s="96">
        <v>0.77971109774209102</v>
      </c>
      <c r="F239" s="96">
        <v>0.86079890225793598</v>
      </c>
      <c r="G239" s="96">
        <v>0.27702499999999702</v>
      </c>
      <c r="H239" s="96">
        <v>0</v>
      </c>
      <c r="I239" s="96">
        <v>0.24751350364963701</v>
      </c>
      <c r="J239" s="96">
        <v>0.30653649635035701</v>
      </c>
      <c r="K239" s="96">
        <v>0.31194500000000402</v>
      </c>
      <c r="L239" s="96">
        <v>0</v>
      </c>
      <c r="M239" s="96">
        <v>0.280487051575258</v>
      </c>
      <c r="N239" s="96">
        <v>0.343402948424751</v>
      </c>
      <c r="O239" t="s">
        <v>757</v>
      </c>
      <c r="P239" s="96">
        <v>0.83703000000000605</v>
      </c>
      <c r="Q239" s="96">
        <v>0</v>
      </c>
      <c r="R239" s="96">
        <v>0.79762278828083299</v>
      </c>
      <c r="S239" s="96">
        <v>0.87643721171917999</v>
      </c>
      <c r="T239" s="96">
        <v>0.28684999999999999</v>
      </c>
      <c r="U239" s="96">
        <v>0</v>
      </c>
      <c r="V239" s="96">
        <v>0.25054044444645601</v>
      </c>
      <c r="W239" s="96">
        <v>0.32315955555354497</v>
      </c>
      <c r="X239" s="96">
        <v>0.31462000000000201</v>
      </c>
      <c r="Y239" s="96">
        <v>0</v>
      </c>
      <c r="Z239" s="96">
        <v>0.288920791098916</v>
      </c>
      <c r="AA239" s="96">
        <v>0.34031920890108802</v>
      </c>
    </row>
    <row r="240" spans="1:27" x14ac:dyDescent="0.25">
      <c r="A240" t="str">
        <f t="shared" si="5"/>
        <v>Jun</v>
      </c>
      <c r="B240" t="s">
        <v>758</v>
      </c>
      <c r="C240" s="96">
        <v>0.83377500000001004</v>
      </c>
      <c r="D240" s="96">
        <v>0</v>
      </c>
      <c r="E240" s="96">
        <v>0.793231097742087</v>
      </c>
      <c r="F240" s="96">
        <v>0.87431890225793296</v>
      </c>
      <c r="G240" s="96">
        <v>0.30332499999999601</v>
      </c>
      <c r="H240" s="96">
        <v>0</v>
      </c>
      <c r="I240" s="96">
        <v>0.27381350364963603</v>
      </c>
      <c r="J240" s="96">
        <v>0.332836496350356</v>
      </c>
      <c r="K240" s="96">
        <v>0.29023500000000202</v>
      </c>
      <c r="L240" s="96">
        <v>0</v>
      </c>
      <c r="M240" s="96">
        <v>0.25877705157525599</v>
      </c>
      <c r="N240" s="96">
        <v>0.32169294842474899</v>
      </c>
      <c r="O240" t="s">
        <v>758</v>
      </c>
      <c r="P240" s="96">
        <v>0.85530000000000606</v>
      </c>
      <c r="Q240" s="96">
        <v>0</v>
      </c>
      <c r="R240" s="96">
        <v>0.815892788280832</v>
      </c>
      <c r="S240" s="96">
        <v>0.894707211719179</v>
      </c>
      <c r="T240" s="96">
        <v>0.32175000000000098</v>
      </c>
      <c r="U240" s="96">
        <v>0</v>
      </c>
      <c r="V240" s="96">
        <v>0.285440444446457</v>
      </c>
      <c r="W240" s="96">
        <v>0.35805955555354502</v>
      </c>
      <c r="X240" s="96">
        <v>0.30426000000000197</v>
      </c>
      <c r="Y240" s="96">
        <v>0</v>
      </c>
      <c r="Z240" s="96">
        <v>0.27856079109891602</v>
      </c>
      <c r="AA240" s="96">
        <v>0.32995920890108799</v>
      </c>
    </row>
    <row r="241" spans="1:27" x14ac:dyDescent="0.25">
      <c r="A241" t="str">
        <f t="shared" si="5"/>
        <v>Jun</v>
      </c>
      <c r="B241" t="s">
        <v>759</v>
      </c>
      <c r="C241" s="96">
        <v>0.829465000000011</v>
      </c>
      <c r="D241" s="96">
        <v>0</v>
      </c>
      <c r="E241" s="96">
        <v>0.78892109774208896</v>
      </c>
      <c r="F241" s="96">
        <v>0.87000890225793404</v>
      </c>
      <c r="G241" s="96">
        <v>0.24484999999999499</v>
      </c>
      <c r="H241" s="96">
        <v>0</v>
      </c>
      <c r="I241" s="96">
        <v>0.215338503649635</v>
      </c>
      <c r="J241" s="96">
        <v>0.27436149635035501</v>
      </c>
      <c r="K241" s="96">
        <v>0.29155000000000297</v>
      </c>
      <c r="L241" s="96">
        <v>0</v>
      </c>
      <c r="M241" s="96">
        <v>0.260092051575256</v>
      </c>
      <c r="N241" s="96">
        <v>0.323007948424749</v>
      </c>
      <c r="O241" t="s">
        <v>759</v>
      </c>
      <c r="P241" s="96">
        <v>0.81614000000000597</v>
      </c>
      <c r="Q241" s="96">
        <v>0</v>
      </c>
      <c r="R241" s="96">
        <v>0.77673278828083203</v>
      </c>
      <c r="S241" s="96">
        <v>0.85554721171917902</v>
      </c>
      <c r="T241" s="96">
        <v>0.26095000000000002</v>
      </c>
      <c r="U241" s="96">
        <v>0</v>
      </c>
      <c r="V241" s="96">
        <v>0.22464044444645601</v>
      </c>
      <c r="W241" s="96">
        <v>0.297259555553544</v>
      </c>
      <c r="X241" s="96">
        <v>0.29110000000000202</v>
      </c>
      <c r="Y241" s="96">
        <v>0</v>
      </c>
      <c r="Z241" s="96">
        <v>0.26540079109891501</v>
      </c>
      <c r="AA241" s="96">
        <v>0.31679920890108798</v>
      </c>
    </row>
    <row r="242" spans="1:27" x14ac:dyDescent="0.25">
      <c r="A242" t="str">
        <f t="shared" si="5"/>
        <v>Jun</v>
      </c>
      <c r="B242" t="s">
        <v>760</v>
      </c>
      <c r="C242" s="96">
        <v>0.87145000000001105</v>
      </c>
      <c r="D242" s="96">
        <v>0</v>
      </c>
      <c r="E242" s="96">
        <v>0.83090609774208901</v>
      </c>
      <c r="F242" s="96">
        <v>0.91199390225793397</v>
      </c>
      <c r="G242" s="96">
        <v>0.336725</v>
      </c>
      <c r="H242" s="96">
        <v>0</v>
      </c>
      <c r="I242" s="96">
        <v>0.30721350364964001</v>
      </c>
      <c r="J242" s="96">
        <v>0.36623649635035899</v>
      </c>
      <c r="K242" s="96">
        <v>0.323635000000003</v>
      </c>
      <c r="L242" s="96">
        <v>0</v>
      </c>
      <c r="M242" s="96">
        <v>0.29217705157525697</v>
      </c>
      <c r="N242" s="96">
        <v>0.35509294842474998</v>
      </c>
      <c r="O242" t="s">
        <v>760</v>
      </c>
      <c r="P242" s="96">
        <v>0.86875000000000402</v>
      </c>
      <c r="Q242" s="96">
        <v>0</v>
      </c>
      <c r="R242" s="96">
        <v>0.82934278828083097</v>
      </c>
      <c r="S242" s="96">
        <v>0.90815721171917796</v>
      </c>
      <c r="T242" s="96">
        <v>0.3281</v>
      </c>
      <c r="U242" s="96">
        <v>0</v>
      </c>
      <c r="V242" s="96">
        <v>0.29179044444645602</v>
      </c>
      <c r="W242" s="96">
        <v>0.36440955555354398</v>
      </c>
      <c r="X242" s="96">
        <v>0.31906000000000101</v>
      </c>
      <c r="Y242" s="96">
        <v>0</v>
      </c>
      <c r="Z242" s="96">
        <v>0.293360791098915</v>
      </c>
      <c r="AA242" s="96">
        <v>0.34475920890108702</v>
      </c>
    </row>
    <row r="243" spans="1:27" x14ac:dyDescent="0.25">
      <c r="A243" t="str">
        <f t="shared" si="5"/>
        <v>Jun</v>
      </c>
      <c r="B243" t="s">
        <v>761</v>
      </c>
      <c r="C243" s="96">
        <v>0.83586500000000996</v>
      </c>
      <c r="D243" s="96">
        <v>0</v>
      </c>
      <c r="E243" s="96">
        <v>0.79532109774208803</v>
      </c>
      <c r="F243" s="96">
        <v>0.876408902257933</v>
      </c>
      <c r="G243" s="96">
        <v>0.33211000000000002</v>
      </c>
      <c r="H243" s="96">
        <v>0</v>
      </c>
      <c r="I243" s="96">
        <v>0.30259850364964003</v>
      </c>
      <c r="J243" s="96">
        <v>0.36162149635035901</v>
      </c>
      <c r="K243" s="96">
        <v>0.32190500000000299</v>
      </c>
      <c r="L243" s="96">
        <v>0</v>
      </c>
      <c r="M243" s="96">
        <v>0.29044705157525602</v>
      </c>
      <c r="N243" s="96">
        <v>0.35336294842474902</v>
      </c>
      <c r="O243" t="s">
        <v>761</v>
      </c>
      <c r="P243" s="96">
        <v>0.85159000000000495</v>
      </c>
      <c r="Q243" s="96">
        <v>0</v>
      </c>
      <c r="R243" s="96">
        <v>0.81218278828083201</v>
      </c>
      <c r="S243" s="96">
        <v>0.89099721171917901</v>
      </c>
      <c r="T243" s="96">
        <v>0.32646000000000103</v>
      </c>
      <c r="U243" s="96">
        <v>0</v>
      </c>
      <c r="V243" s="96">
        <v>0.29015044444645699</v>
      </c>
      <c r="W243" s="96">
        <v>0.36276955555354501</v>
      </c>
      <c r="X243" s="96">
        <v>0.32108000000000098</v>
      </c>
      <c r="Y243" s="96">
        <v>0</v>
      </c>
      <c r="Z243" s="96">
        <v>0.29538079109891502</v>
      </c>
      <c r="AA243" s="96">
        <v>0.34677920890108799</v>
      </c>
    </row>
    <row r="244" spans="1:27" x14ac:dyDescent="0.25">
      <c r="A244" t="str">
        <f t="shared" si="5"/>
        <v>Jun</v>
      </c>
      <c r="B244" t="s">
        <v>762</v>
      </c>
      <c r="C244" s="96">
        <v>0.89504000000001305</v>
      </c>
      <c r="D244" s="96">
        <v>0</v>
      </c>
      <c r="E244" s="96">
        <v>0.85449609774209101</v>
      </c>
      <c r="F244" s="96">
        <v>0.93558390225793597</v>
      </c>
      <c r="G244" s="96">
        <v>0.30021499999999801</v>
      </c>
      <c r="H244" s="96">
        <v>0</v>
      </c>
      <c r="I244" s="96">
        <v>0.27070350364963802</v>
      </c>
      <c r="J244" s="96">
        <v>0.329726496350358</v>
      </c>
      <c r="K244" s="96">
        <v>0.34408500000000303</v>
      </c>
      <c r="L244" s="96">
        <v>0</v>
      </c>
      <c r="M244" s="96">
        <v>0.312627051575257</v>
      </c>
      <c r="N244" s="96">
        <v>0.37554294842475</v>
      </c>
      <c r="O244" t="s">
        <v>762</v>
      </c>
      <c r="P244" s="96">
        <v>0.88274000000000596</v>
      </c>
      <c r="Q244" s="96">
        <v>0</v>
      </c>
      <c r="R244" s="96">
        <v>0.84333278828083202</v>
      </c>
      <c r="S244" s="96">
        <v>0.92214721171917902</v>
      </c>
      <c r="T244" s="96">
        <v>0.28304000000000001</v>
      </c>
      <c r="U244" s="96">
        <v>0</v>
      </c>
      <c r="V244" s="96">
        <v>0.246730444446456</v>
      </c>
      <c r="W244" s="96">
        <v>0.319349555553544</v>
      </c>
      <c r="X244" s="96">
        <v>0.34356000000000197</v>
      </c>
      <c r="Y244" s="96">
        <v>0</v>
      </c>
      <c r="Z244" s="96">
        <v>0.31786079109891502</v>
      </c>
      <c r="AA244" s="96">
        <v>0.36925920890108799</v>
      </c>
    </row>
    <row r="245" spans="1:27" x14ac:dyDescent="0.25">
      <c r="A245" t="str">
        <f t="shared" si="5"/>
        <v>Jun</v>
      </c>
      <c r="B245" t="s">
        <v>763</v>
      </c>
      <c r="C245" s="96">
        <v>0.88081000000001497</v>
      </c>
      <c r="D245" s="96">
        <v>0</v>
      </c>
      <c r="E245" s="96">
        <v>0.84026609774209204</v>
      </c>
      <c r="F245" s="96">
        <v>0.92135390225793701</v>
      </c>
      <c r="G245" s="96">
        <v>0.51396000000000497</v>
      </c>
      <c r="H245" s="96">
        <v>0</v>
      </c>
      <c r="I245" s="96">
        <v>0.48444850364964498</v>
      </c>
      <c r="J245" s="96">
        <v>0.54347149635036496</v>
      </c>
      <c r="K245" s="96">
        <v>0.32604500000000303</v>
      </c>
      <c r="L245" s="96">
        <v>0</v>
      </c>
      <c r="M245" s="96">
        <v>0.294587051575257</v>
      </c>
      <c r="N245" s="96">
        <v>0.35750294842475</v>
      </c>
      <c r="O245" t="s">
        <v>763</v>
      </c>
      <c r="P245" s="96">
        <v>0.86926000000000603</v>
      </c>
      <c r="Q245" s="96">
        <v>0</v>
      </c>
      <c r="R245" s="96">
        <v>0.82985278828083198</v>
      </c>
      <c r="S245" s="96">
        <v>0.90866721171917897</v>
      </c>
      <c r="T245" s="96">
        <v>0.46676000000000001</v>
      </c>
      <c r="U245" s="96">
        <v>0</v>
      </c>
      <c r="V245" s="96">
        <v>0.43045044444645603</v>
      </c>
      <c r="W245" s="96">
        <v>0.50306955555354405</v>
      </c>
      <c r="X245" s="96">
        <v>0.320770000000002</v>
      </c>
      <c r="Y245" s="96">
        <v>0</v>
      </c>
      <c r="Z245" s="96">
        <v>0.29507079109891499</v>
      </c>
      <c r="AA245" s="96">
        <v>0.34646920890108801</v>
      </c>
    </row>
    <row r="246" spans="1:27" x14ac:dyDescent="0.25">
      <c r="A246" t="str">
        <f t="shared" si="5"/>
        <v>Jun</v>
      </c>
      <c r="B246" t="s">
        <v>764</v>
      </c>
      <c r="C246" s="96">
        <v>0.86203000000001595</v>
      </c>
      <c r="D246" s="96">
        <v>0</v>
      </c>
      <c r="E246" s="96">
        <v>0.82148609774209302</v>
      </c>
      <c r="F246" s="96">
        <v>0.90257390225793799</v>
      </c>
      <c r="G246" s="96">
        <v>0.312414999999998</v>
      </c>
      <c r="H246" s="96">
        <v>0</v>
      </c>
      <c r="I246" s="96">
        <v>0.28290350364963801</v>
      </c>
      <c r="J246" s="96">
        <v>0.34192649635035799</v>
      </c>
      <c r="K246" s="96">
        <v>0.30992000000000303</v>
      </c>
      <c r="L246" s="96">
        <v>0</v>
      </c>
      <c r="M246" s="96">
        <v>0.278462051575257</v>
      </c>
      <c r="N246" s="96">
        <v>0.34137794842475</v>
      </c>
      <c r="O246" t="s">
        <v>764</v>
      </c>
      <c r="P246" s="96">
        <v>0.84913000000000605</v>
      </c>
      <c r="Q246" s="96">
        <v>0</v>
      </c>
      <c r="R246" s="96">
        <v>0.80972278828083299</v>
      </c>
      <c r="S246" s="96">
        <v>0.88853721171917999</v>
      </c>
      <c r="T246" s="96">
        <v>0.31919000000000097</v>
      </c>
      <c r="U246" s="96">
        <v>0</v>
      </c>
      <c r="V246" s="96">
        <v>0.28288044444645699</v>
      </c>
      <c r="W246" s="96">
        <v>0.35549955555354501</v>
      </c>
      <c r="X246" s="96">
        <v>0.31127000000000199</v>
      </c>
      <c r="Y246" s="96">
        <v>0</v>
      </c>
      <c r="Z246" s="96">
        <v>0.28557079109891598</v>
      </c>
      <c r="AA246" s="96">
        <v>0.336969208901088</v>
      </c>
    </row>
    <row r="247" spans="1:27" x14ac:dyDescent="0.25">
      <c r="A247" t="str">
        <f t="shared" si="5"/>
        <v>Jun</v>
      </c>
      <c r="B247" t="s">
        <v>765</v>
      </c>
      <c r="C247" s="96">
        <v>0.82993500000001297</v>
      </c>
      <c r="D247" s="96">
        <v>0</v>
      </c>
      <c r="E247" s="96">
        <v>0.78939109774209104</v>
      </c>
      <c r="F247" s="96">
        <v>0.870478902257936</v>
      </c>
      <c r="G247" s="96">
        <v>0.194574999999992</v>
      </c>
      <c r="H247" s="96">
        <v>3.9664165002874603E-33</v>
      </c>
      <c r="I247" s="96">
        <v>0.16506350364963199</v>
      </c>
      <c r="J247" s="96">
        <v>0.22408649635035199</v>
      </c>
      <c r="K247" s="96">
        <v>0.30396500000000398</v>
      </c>
      <c r="L247" s="96">
        <v>0</v>
      </c>
      <c r="M247" s="96">
        <v>0.27250705157525701</v>
      </c>
      <c r="N247" s="96">
        <v>0.33542294842475001</v>
      </c>
      <c r="O247" t="s">
        <v>765</v>
      </c>
      <c r="P247" s="96">
        <v>0.82701000000000602</v>
      </c>
      <c r="Q247" s="96">
        <v>0</v>
      </c>
      <c r="R247" s="96">
        <v>0.78760278828083297</v>
      </c>
      <c r="S247" s="96">
        <v>0.86641721171917996</v>
      </c>
      <c r="T247" s="96">
        <v>0.201599999999999</v>
      </c>
      <c r="U247" s="96">
        <v>3.6946180671192302E-26</v>
      </c>
      <c r="V247" s="96">
        <v>0.16529044444645499</v>
      </c>
      <c r="W247" s="96">
        <v>0.23790955555354301</v>
      </c>
      <c r="X247" s="96">
        <v>0.30589000000000199</v>
      </c>
      <c r="Y247" s="96">
        <v>0</v>
      </c>
      <c r="Z247" s="96">
        <v>0.28019079109891598</v>
      </c>
      <c r="AA247" s="96">
        <v>0.33158920890108801</v>
      </c>
    </row>
    <row r="248" spans="1:27" x14ac:dyDescent="0.25">
      <c r="A248" t="str">
        <f t="shared" si="5"/>
        <v>Jun</v>
      </c>
      <c r="B248" t="s">
        <v>766</v>
      </c>
      <c r="C248" s="96">
        <v>0.82935500000001405</v>
      </c>
      <c r="D248" s="96">
        <v>0</v>
      </c>
      <c r="E248" s="96">
        <v>0.78881109774209202</v>
      </c>
      <c r="F248" s="96">
        <v>0.86989890225793698</v>
      </c>
      <c r="G248" s="96">
        <v>0.191855</v>
      </c>
      <c r="H248" s="96">
        <v>2.2660311827954599E-32</v>
      </c>
      <c r="I248" s="96">
        <v>0.16234350364964001</v>
      </c>
      <c r="J248" s="96">
        <v>0.22136649635035999</v>
      </c>
      <c r="K248" s="96">
        <v>0.30315500000000201</v>
      </c>
      <c r="L248" s="96">
        <v>0</v>
      </c>
      <c r="M248" s="96">
        <v>0.27169705157525498</v>
      </c>
      <c r="N248" s="96">
        <v>0.33461294842474798</v>
      </c>
      <c r="O248" t="s">
        <v>766</v>
      </c>
      <c r="P248" s="96">
        <v>0.81063000000000696</v>
      </c>
      <c r="Q248" s="96">
        <v>0</v>
      </c>
      <c r="R248" s="96">
        <v>0.77122278828083402</v>
      </c>
      <c r="S248" s="96">
        <v>0.85003721171918101</v>
      </c>
      <c r="T248" s="96">
        <v>0.20148000000000199</v>
      </c>
      <c r="U248" s="96">
        <v>3.9366759652659798E-26</v>
      </c>
      <c r="V248" s="96">
        <v>0.16517044444645801</v>
      </c>
      <c r="W248" s="96">
        <v>0.237789555553546</v>
      </c>
      <c r="X248" s="96">
        <v>0.30138000000000098</v>
      </c>
      <c r="Y248" s="96">
        <v>0</v>
      </c>
      <c r="Z248" s="96">
        <v>0.27568079109891502</v>
      </c>
      <c r="AA248" s="96">
        <v>0.32707920890108799</v>
      </c>
    </row>
    <row r="249" spans="1:27" x14ac:dyDescent="0.25">
      <c r="A249" t="str">
        <f t="shared" si="5"/>
        <v>Jun</v>
      </c>
      <c r="B249" t="s">
        <v>767</v>
      </c>
      <c r="C249" s="96">
        <v>0.820010000000016</v>
      </c>
      <c r="D249" s="96">
        <v>0</v>
      </c>
      <c r="E249" s="96">
        <v>0.77946609774209397</v>
      </c>
      <c r="F249" s="96">
        <v>0.86055390225793904</v>
      </c>
      <c r="G249" s="96">
        <v>0.25667499999999599</v>
      </c>
      <c r="H249" s="96">
        <v>0</v>
      </c>
      <c r="I249" s="96">
        <v>0.227163503649636</v>
      </c>
      <c r="J249" s="96">
        <v>0.28618649635035598</v>
      </c>
      <c r="K249" s="96">
        <v>0.31892000000000498</v>
      </c>
      <c r="L249" s="96">
        <v>0</v>
      </c>
      <c r="M249" s="96">
        <v>0.287462051575258</v>
      </c>
      <c r="N249" s="96">
        <v>0.35037794842475101</v>
      </c>
      <c r="O249" t="s">
        <v>767</v>
      </c>
      <c r="P249" s="96">
        <v>0.82466000000000905</v>
      </c>
      <c r="Q249" s="96">
        <v>0</v>
      </c>
      <c r="R249" s="96">
        <v>0.785252788280835</v>
      </c>
      <c r="S249" s="96">
        <v>0.86406721171918199</v>
      </c>
      <c r="T249" s="96">
        <v>0.27375000000000099</v>
      </c>
      <c r="U249" s="96">
        <v>0</v>
      </c>
      <c r="V249" s="96">
        <v>0.23744044444645701</v>
      </c>
      <c r="W249" s="96">
        <v>0.31005955555354497</v>
      </c>
      <c r="X249" s="96">
        <v>0.31997000000000198</v>
      </c>
      <c r="Y249" s="96">
        <v>0</v>
      </c>
      <c r="Z249" s="96">
        <v>0.29427079109891602</v>
      </c>
      <c r="AA249" s="96">
        <v>0.34566920890108899</v>
      </c>
    </row>
    <row r="250" spans="1:27" x14ac:dyDescent="0.25">
      <c r="A250" t="str">
        <f t="shared" si="5"/>
        <v>Jun</v>
      </c>
      <c r="B250" t="s">
        <v>768</v>
      </c>
      <c r="C250" s="96">
        <v>0.84218000000001703</v>
      </c>
      <c r="D250" s="96">
        <v>0</v>
      </c>
      <c r="E250" s="96">
        <v>0.80163609774209399</v>
      </c>
      <c r="F250" s="96">
        <v>0.88272390225793995</v>
      </c>
      <c r="G250" s="96">
        <v>0.201734999999997</v>
      </c>
      <c r="H250" s="96">
        <v>3.8244264987791902E-35</v>
      </c>
      <c r="I250" s="96">
        <v>0.17222350364963701</v>
      </c>
      <c r="J250" s="96">
        <v>0.23124649635035699</v>
      </c>
      <c r="K250" s="96">
        <v>0.30448000000000403</v>
      </c>
      <c r="L250" s="96">
        <v>0</v>
      </c>
      <c r="M250" s="96">
        <v>0.273022051575258</v>
      </c>
      <c r="N250" s="96">
        <v>0.335937948424751</v>
      </c>
      <c r="O250" t="s">
        <v>768</v>
      </c>
      <c r="P250" s="96">
        <v>0.84183000000000796</v>
      </c>
      <c r="Q250" s="96">
        <v>0</v>
      </c>
      <c r="R250" s="96">
        <v>0.80242278828083402</v>
      </c>
      <c r="S250" s="96">
        <v>0.88123721171918101</v>
      </c>
      <c r="T250" s="96">
        <v>0.20341000000000101</v>
      </c>
      <c r="U250" s="96">
        <v>1.4136776581198201E-26</v>
      </c>
      <c r="V250" s="96">
        <v>0.167100444446457</v>
      </c>
      <c r="W250" s="96">
        <v>0.23971955555354499</v>
      </c>
      <c r="X250" s="96">
        <v>0.30958000000000202</v>
      </c>
      <c r="Y250" s="96">
        <v>0</v>
      </c>
      <c r="Z250" s="96">
        <v>0.28388079109891601</v>
      </c>
      <c r="AA250" s="96">
        <v>0.33527920890108898</v>
      </c>
    </row>
    <row r="251" spans="1:27" x14ac:dyDescent="0.25">
      <c r="A251" t="str">
        <f t="shared" si="5"/>
        <v>Jun</v>
      </c>
      <c r="B251" t="s">
        <v>769</v>
      </c>
      <c r="C251" s="96">
        <v>0.83976000000001505</v>
      </c>
      <c r="D251" s="96">
        <v>0</v>
      </c>
      <c r="E251" s="96">
        <v>0.79921609774209201</v>
      </c>
      <c r="F251" s="96">
        <v>0.88030390225793698</v>
      </c>
      <c r="G251" s="96">
        <v>0.198314999999994</v>
      </c>
      <c r="H251" s="96">
        <v>3.5447272314748E-34</v>
      </c>
      <c r="I251" s="96">
        <v>0.16880350364963401</v>
      </c>
      <c r="J251" s="96">
        <v>0.22782649635035301</v>
      </c>
      <c r="K251" s="96">
        <v>0.30788000000000298</v>
      </c>
      <c r="L251" s="96">
        <v>0</v>
      </c>
      <c r="M251" s="96">
        <v>0.27642205157525701</v>
      </c>
      <c r="N251" s="96">
        <v>0.33933794842475001</v>
      </c>
      <c r="O251" t="s">
        <v>769</v>
      </c>
      <c r="P251" s="96">
        <v>0.83831000000000699</v>
      </c>
      <c r="Q251" s="96">
        <v>0</v>
      </c>
      <c r="R251" s="96">
        <v>0.79890278828083405</v>
      </c>
      <c r="S251" s="96">
        <v>0.87771721171918105</v>
      </c>
      <c r="T251" s="96">
        <v>0.19728999999999999</v>
      </c>
      <c r="U251" s="96">
        <v>3.5442139757533899E-25</v>
      </c>
      <c r="V251" s="96">
        <v>0.16098044444645601</v>
      </c>
      <c r="W251" s="96">
        <v>0.233599555553544</v>
      </c>
      <c r="X251" s="96">
        <v>0.296680000000002</v>
      </c>
      <c r="Y251" s="96">
        <v>0</v>
      </c>
      <c r="Z251" s="96">
        <v>0.27098079109891599</v>
      </c>
      <c r="AA251" s="96">
        <v>0.32237920890108801</v>
      </c>
    </row>
    <row r="252" spans="1:27" x14ac:dyDescent="0.25">
      <c r="A252" t="str">
        <f t="shared" si="5"/>
        <v>Jun</v>
      </c>
      <c r="B252" t="s">
        <v>770</v>
      </c>
      <c r="C252" s="96">
        <v>0.878340000000016</v>
      </c>
      <c r="D252" s="96">
        <v>0</v>
      </c>
      <c r="E252" s="96">
        <v>0.83779609774209296</v>
      </c>
      <c r="F252" s="96">
        <v>0.91888390225793903</v>
      </c>
      <c r="G252" s="96">
        <v>0.20266499999999299</v>
      </c>
      <c r="H252" s="96">
        <v>2.0812932479786001E-35</v>
      </c>
      <c r="I252" s="96">
        <v>0.173153503649633</v>
      </c>
      <c r="J252" s="96">
        <v>0.23217649635035301</v>
      </c>
      <c r="K252" s="96">
        <v>0.33692000000000399</v>
      </c>
      <c r="L252" s="96">
        <v>0</v>
      </c>
      <c r="M252" s="96">
        <v>0.30546205157525702</v>
      </c>
      <c r="N252" s="96">
        <v>0.36837794842475102</v>
      </c>
      <c r="O252" t="s">
        <v>770</v>
      </c>
      <c r="P252" s="96">
        <v>0.88839000000000801</v>
      </c>
      <c r="Q252" s="96">
        <v>0</v>
      </c>
      <c r="R252" s="96">
        <v>0.84898278828083396</v>
      </c>
      <c r="S252" s="96">
        <v>0.92779721171918095</v>
      </c>
      <c r="T252" s="96">
        <v>0.20338999999999999</v>
      </c>
      <c r="U252" s="96">
        <v>1.4288153277957601E-26</v>
      </c>
      <c r="V252" s="96">
        <v>0.16708044444645601</v>
      </c>
      <c r="W252" s="96">
        <v>0.239699555553544</v>
      </c>
      <c r="X252" s="96">
        <v>0.33697000000000199</v>
      </c>
      <c r="Y252" s="96">
        <v>0</v>
      </c>
      <c r="Z252" s="96">
        <v>0.31127079109891598</v>
      </c>
      <c r="AA252" s="96">
        <v>0.362669208901089</v>
      </c>
    </row>
    <row r="253" spans="1:27" x14ac:dyDescent="0.25">
      <c r="A253" t="str">
        <f t="shared" si="5"/>
        <v>Jun</v>
      </c>
      <c r="B253" t="s">
        <v>771</v>
      </c>
      <c r="C253" s="96">
        <v>0.89744500000001903</v>
      </c>
      <c r="D253" s="96">
        <v>0</v>
      </c>
      <c r="E253" s="96">
        <v>0.856901097742097</v>
      </c>
      <c r="F253" s="96">
        <v>0.93798890225794196</v>
      </c>
      <c r="G253" s="96">
        <v>0.212889999999998</v>
      </c>
      <c r="H253" s="96">
        <v>2.39478920117747E-38</v>
      </c>
      <c r="I253" s="96">
        <v>0.18337850364963801</v>
      </c>
      <c r="J253" s="96">
        <v>0.24240149635035699</v>
      </c>
      <c r="K253" s="96">
        <v>0.34624500000000602</v>
      </c>
      <c r="L253" s="96">
        <v>0</v>
      </c>
      <c r="M253" s="96">
        <v>0.31478705157525899</v>
      </c>
      <c r="N253" s="96">
        <v>0.37770294842475199</v>
      </c>
      <c r="O253" t="s">
        <v>771</v>
      </c>
      <c r="P253" s="96">
        <v>0.89457000000000797</v>
      </c>
      <c r="Q253" s="96">
        <v>0</v>
      </c>
      <c r="R253" s="96">
        <v>0.85516278828083503</v>
      </c>
      <c r="S253" s="96">
        <v>0.93397721171918202</v>
      </c>
      <c r="T253" s="96">
        <v>0.21554000000000101</v>
      </c>
      <c r="U253" s="96">
        <v>1.91378458174353E-29</v>
      </c>
      <c r="V253" s="96">
        <v>0.179230444446457</v>
      </c>
      <c r="W253" s="96">
        <v>0.25184955555354499</v>
      </c>
      <c r="X253" s="96">
        <v>0.34517000000000297</v>
      </c>
      <c r="Y253" s="96">
        <v>0</v>
      </c>
      <c r="Z253" s="96">
        <v>0.31947079109891602</v>
      </c>
      <c r="AA253" s="96">
        <v>0.37086920890108899</v>
      </c>
    </row>
    <row r="254" spans="1:27" x14ac:dyDescent="0.25">
      <c r="A254" t="s">
        <v>484</v>
      </c>
      <c r="B254" t="s">
        <v>772</v>
      </c>
      <c r="C254" s="96">
        <v>0.91821000000001896</v>
      </c>
      <c r="D254" s="96">
        <v>0</v>
      </c>
      <c r="E254" s="96">
        <v>0.87766609774209603</v>
      </c>
      <c r="F254" s="96">
        <v>0.95875390225794099</v>
      </c>
      <c r="G254" s="96">
        <v>0.26185499999999501</v>
      </c>
      <c r="H254" s="96">
        <v>0</v>
      </c>
      <c r="I254" s="96">
        <v>0.23234350364963499</v>
      </c>
      <c r="J254" s="96">
        <v>0.291366496350355</v>
      </c>
      <c r="K254" s="96">
        <v>0.34911500000000401</v>
      </c>
      <c r="L254" s="96">
        <v>0</v>
      </c>
      <c r="M254" s="96">
        <v>0.31765705157525698</v>
      </c>
      <c r="N254" s="96">
        <v>0.38057294842474998</v>
      </c>
      <c r="O254" t="s">
        <v>772</v>
      </c>
      <c r="P254" s="96">
        <v>0.92791000000000901</v>
      </c>
      <c r="Q254" s="96">
        <v>0</v>
      </c>
      <c r="R254" s="96">
        <v>0.88850278828083495</v>
      </c>
      <c r="S254" s="96">
        <v>0.96731721171918195</v>
      </c>
      <c r="T254" s="96">
        <v>0.29498000000000102</v>
      </c>
      <c r="U254" s="96">
        <v>0</v>
      </c>
      <c r="V254" s="96">
        <v>0.25867044444645698</v>
      </c>
      <c r="W254" s="96">
        <v>0.331289555553545</v>
      </c>
      <c r="X254" s="96">
        <v>0.35399000000000302</v>
      </c>
      <c r="Y254" s="96">
        <v>0</v>
      </c>
      <c r="Z254" s="96">
        <v>0.32829079109891601</v>
      </c>
      <c r="AA254" s="96">
        <v>0.37968920890108898</v>
      </c>
    </row>
    <row r="255" spans="1:27" x14ac:dyDescent="0.25">
      <c r="A255" t="str">
        <f t="shared" ref="A255:A295" si="6">A254</f>
        <v>July</v>
      </c>
      <c r="B255" t="s">
        <v>773</v>
      </c>
      <c r="C255" s="96">
        <v>0.98539000000001897</v>
      </c>
      <c r="D255" s="96">
        <v>0</v>
      </c>
      <c r="E255" s="96">
        <v>0.94484609774209605</v>
      </c>
      <c r="F255" s="96">
        <v>1.0259339022579399</v>
      </c>
      <c r="G255" s="96">
        <v>0.31380999999999998</v>
      </c>
      <c r="H255" s="96">
        <v>0</v>
      </c>
      <c r="I255" s="96">
        <v>0.28429850364963999</v>
      </c>
      <c r="J255" s="96">
        <v>0.34332149635036002</v>
      </c>
      <c r="K255" s="96">
        <v>0.54050500000000901</v>
      </c>
      <c r="L255" s="96">
        <v>0</v>
      </c>
      <c r="M255" s="96">
        <v>0.50904705157526198</v>
      </c>
      <c r="N255" s="96">
        <v>0.57196294842475504</v>
      </c>
      <c r="O255" t="s">
        <v>773</v>
      </c>
      <c r="P255" s="96">
        <v>0.99409000000000802</v>
      </c>
      <c r="Q255" s="96">
        <v>0</v>
      </c>
      <c r="R255" s="96">
        <v>0.95468278828083497</v>
      </c>
      <c r="S255" s="96">
        <v>1.0334972117191801</v>
      </c>
      <c r="T255" s="96">
        <v>0.32041000000000103</v>
      </c>
      <c r="U255" s="96">
        <v>0</v>
      </c>
      <c r="V255" s="96">
        <v>0.28410044444645699</v>
      </c>
      <c r="W255" s="96">
        <v>0.35671955555354501</v>
      </c>
      <c r="X255" s="96">
        <v>0.51208000000000198</v>
      </c>
      <c r="Y255" s="96">
        <v>0</v>
      </c>
      <c r="Z255" s="96">
        <v>0.48638079109891602</v>
      </c>
      <c r="AA255" s="96">
        <v>0.53777920890108799</v>
      </c>
    </row>
    <row r="256" spans="1:27" x14ac:dyDescent="0.25">
      <c r="A256" t="str">
        <f t="shared" si="6"/>
        <v>July</v>
      </c>
      <c r="B256" t="s">
        <v>774</v>
      </c>
      <c r="C256" s="96">
        <v>0.94389500000001902</v>
      </c>
      <c r="D256" s="96">
        <v>0</v>
      </c>
      <c r="E256" s="96">
        <v>0.90335109774209599</v>
      </c>
      <c r="F256" s="96">
        <v>0.98443890225794195</v>
      </c>
      <c r="G256" s="96">
        <v>0.248639999999997</v>
      </c>
      <c r="H256" s="96">
        <v>0</v>
      </c>
      <c r="I256" s="96">
        <v>0.21912850364963701</v>
      </c>
      <c r="J256" s="96">
        <v>0.27815149635035702</v>
      </c>
      <c r="K256" s="96">
        <v>0.41629500000000502</v>
      </c>
      <c r="L256" s="96">
        <v>0</v>
      </c>
      <c r="M256" s="96">
        <v>0.38483705157525899</v>
      </c>
      <c r="N256" s="96">
        <v>0.447752948424752</v>
      </c>
      <c r="O256" t="s">
        <v>774</v>
      </c>
      <c r="P256" s="96">
        <v>0.93707000000000795</v>
      </c>
      <c r="Q256" s="96">
        <v>0</v>
      </c>
      <c r="R256" s="96">
        <v>0.89766278828083401</v>
      </c>
      <c r="S256" s="96">
        <v>0.976477211719181</v>
      </c>
      <c r="T256" s="96">
        <v>0.24189000000000099</v>
      </c>
      <c r="U256" s="96">
        <v>4.3420574717165003E-36</v>
      </c>
      <c r="V256" s="96">
        <v>0.20558044444645701</v>
      </c>
      <c r="W256" s="96">
        <v>0.27819955555354497</v>
      </c>
      <c r="X256" s="96">
        <v>0.42182000000000303</v>
      </c>
      <c r="Y256" s="96">
        <v>0</v>
      </c>
      <c r="Z256" s="96">
        <v>0.39612079109891601</v>
      </c>
      <c r="AA256" s="96">
        <v>0.44751920890108898</v>
      </c>
    </row>
    <row r="257" spans="1:27" x14ac:dyDescent="0.25">
      <c r="A257" t="str">
        <f t="shared" si="6"/>
        <v>July</v>
      </c>
      <c r="B257" t="s">
        <v>775</v>
      </c>
      <c r="C257" s="96">
        <v>0.911015000000019</v>
      </c>
      <c r="D257" s="96">
        <v>0</v>
      </c>
      <c r="E257" s="96">
        <v>0.87047109774209697</v>
      </c>
      <c r="F257" s="96">
        <v>0.95155890225794204</v>
      </c>
      <c r="G257" s="96">
        <v>0.24842499999999301</v>
      </c>
      <c r="H257" s="96">
        <v>0</v>
      </c>
      <c r="I257" s="96">
        <v>0.218913503649633</v>
      </c>
      <c r="J257" s="96">
        <v>0.277936496350353</v>
      </c>
      <c r="K257" s="96">
        <v>0.435025</v>
      </c>
      <c r="L257" s="96">
        <v>0</v>
      </c>
      <c r="M257" s="96">
        <v>0.40356705157525302</v>
      </c>
      <c r="N257" s="96">
        <v>0.46648294842474602</v>
      </c>
      <c r="O257" t="s">
        <v>775</v>
      </c>
      <c r="P257" s="96">
        <v>0.91244000000000902</v>
      </c>
      <c r="Q257" s="96">
        <v>0</v>
      </c>
      <c r="R257" s="96">
        <v>0.87303278828083497</v>
      </c>
      <c r="S257" s="96">
        <v>0.95184721171918196</v>
      </c>
      <c r="T257" s="96">
        <v>0.28644999999999998</v>
      </c>
      <c r="U257" s="96">
        <v>0</v>
      </c>
      <c r="V257" s="96">
        <v>0.250140444446456</v>
      </c>
      <c r="W257" s="96">
        <v>0.32275955555354402</v>
      </c>
      <c r="X257" s="96">
        <v>0.48355000000000198</v>
      </c>
      <c r="Y257" s="96">
        <v>0</v>
      </c>
      <c r="Z257" s="96">
        <v>0.45785079109891602</v>
      </c>
      <c r="AA257" s="96">
        <v>0.50924920890108805</v>
      </c>
    </row>
    <row r="258" spans="1:27" x14ac:dyDescent="0.25">
      <c r="A258" t="str">
        <f t="shared" si="6"/>
        <v>July</v>
      </c>
      <c r="B258" t="s">
        <v>776</v>
      </c>
      <c r="C258" s="96">
        <v>0.91363000000001404</v>
      </c>
      <c r="D258" s="96">
        <v>0</v>
      </c>
      <c r="E258" s="96">
        <v>0.87308609774209101</v>
      </c>
      <c r="F258" s="96">
        <v>0.95417390225793697</v>
      </c>
      <c r="G258" s="96">
        <v>0.31284499999999499</v>
      </c>
      <c r="H258" s="96">
        <v>0</v>
      </c>
      <c r="I258" s="96">
        <v>0.283333503649636</v>
      </c>
      <c r="J258" s="96">
        <v>0.34235649635035498</v>
      </c>
      <c r="K258" s="96">
        <v>0.47870500000000299</v>
      </c>
      <c r="L258" s="96">
        <v>0</v>
      </c>
      <c r="M258" s="96">
        <v>0.44724705157525602</v>
      </c>
      <c r="N258" s="96">
        <v>0.51016294842474996</v>
      </c>
      <c r="O258" t="s">
        <v>776</v>
      </c>
      <c r="P258" s="96">
        <v>0.95683000000000795</v>
      </c>
      <c r="Q258" s="96">
        <v>0</v>
      </c>
      <c r="R258" s="96">
        <v>0.91742278828083401</v>
      </c>
      <c r="S258" s="96">
        <v>0.996237211719181</v>
      </c>
      <c r="T258" s="96">
        <v>0.344420000000001</v>
      </c>
      <c r="U258" s="96">
        <v>0</v>
      </c>
      <c r="V258" s="96">
        <v>0.30811044444645702</v>
      </c>
      <c r="W258" s="96">
        <v>0.38072955555354498</v>
      </c>
      <c r="X258" s="96">
        <v>0.50518000000000196</v>
      </c>
      <c r="Y258" s="96">
        <v>0</v>
      </c>
      <c r="Z258" s="96">
        <v>0.479480791098916</v>
      </c>
      <c r="AA258" s="96">
        <v>0.53087920890108797</v>
      </c>
    </row>
    <row r="259" spans="1:27" x14ac:dyDescent="0.25">
      <c r="A259" t="str">
        <f t="shared" si="6"/>
        <v>July</v>
      </c>
      <c r="B259" t="s">
        <v>777</v>
      </c>
      <c r="C259" s="96">
        <v>0.90013000000001697</v>
      </c>
      <c r="D259" s="96">
        <v>0</v>
      </c>
      <c r="E259" s="96">
        <v>0.85958609774209405</v>
      </c>
      <c r="F259" s="96">
        <v>0.94067390225794001</v>
      </c>
      <c r="G259" s="96">
        <v>0.21356999999999501</v>
      </c>
      <c r="H259" s="96">
        <v>1.51951288242098E-38</v>
      </c>
      <c r="I259" s="96">
        <v>0.184058503649635</v>
      </c>
      <c r="J259" s="96">
        <v>0.243081496350355</v>
      </c>
      <c r="K259" s="96">
        <v>0.111799999999804</v>
      </c>
      <c r="L259" s="96">
        <v>0.119047623855465</v>
      </c>
      <c r="M259" s="96">
        <v>-2.8884222221052299E-2</v>
      </c>
      <c r="N259" s="96">
        <v>0.25248422222065903</v>
      </c>
      <c r="O259" t="s">
        <v>777</v>
      </c>
      <c r="P259" s="96">
        <v>0.90338000000000795</v>
      </c>
      <c r="Q259" s="96">
        <v>0</v>
      </c>
      <c r="R259" s="96">
        <v>0.86397278828083401</v>
      </c>
      <c r="S259" s="96">
        <v>0.94278721171918101</v>
      </c>
      <c r="T259" s="96">
        <v>0.21602000000000099</v>
      </c>
      <c r="U259" s="96">
        <v>1.4649999568793599E-29</v>
      </c>
      <c r="V259" s="96">
        <v>0.17971044444645701</v>
      </c>
      <c r="W259" s="96">
        <v>0.25232955555354503</v>
      </c>
      <c r="X259" s="96">
        <v>0.42329999999999302</v>
      </c>
      <c r="Y259" s="96">
        <v>0</v>
      </c>
      <c r="Z259" s="96">
        <v>0.37637987858278499</v>
      </c>
      <c r="AA259" s="96">
        <v>0.47022012141720199</v>
      </c>
    </row>
    <row r="260" spans="1:27" x14ac:dyDescent="0.25">
      <c r="A260" t="str">
        <f t="shared" si="6"/>
        <v>July</v>
      </c>
      <c r="B260" t="s">
        <v>778</v>
      </c>
      <c r="C260" s="96">
        <v>0.94951500000001898</v>
      </c>
      <c r="D260" s="96">
        <v>0</v>
      </c>
      <c r="E260" s="96">
        <v>0.90897109774209695</v>
      </c>
      <c r="F260" s="96">
        <v>0.99005890225794202</v>
      </c>
      <c r="G260" s="96">
        <v>0.30355499999999802</v>
      </c>
      <c r="H260" s="96">
        <v>0</v>
      </c>
      <c r="I260" s="96">
        <v>0.27404350364963798</v>
      </c>
      <c r="J260" s="96">
        <v>0.33306649635035801</v>
      </c>
      <c r="K260" s="96">
        <v>0.41405000000000303</v>
      </c>
      <c r="L260" s="96">
        <v>0</v>
      </c>
      <c r="M260" s="96">
        <v>0.382592051575257</v>
      </c>
      <c r="N260" s="96">
        <v>0.44550794842475</v>
      </c>
      <c r="O260" t="s">
        <v>778</v>
      </c>
      <c r="P260" s="96">
        <v>0.95519000000000798</v>
      </c>
      <c r="Q260" s="96">
        <v>0</v>
      </c>
      <c r="R260" s="96">
        <v>0.91578278828083404</v>
      </c>
      <c r="S260" s="96">
        <v>0.99459721171918103</v>
      </c>
      <c r="T260" s="96">
        <v>0.30488000000000098</v>
      </c>
      <c r="U260" s="96">
        <v>0</v>
      </c>
      <c r="V260" s="96">
        <v>0.268570444446457</v>
      </c>
      <c r="W260" s="96">
        <v>0.34118955555354502</v>
      </c>
      <c r="X260" s="96">
        <v>0.418300000000002</v>
      </c>
      <c r="Y260" s="96">
        <v>0</v>
      </c>
      <c r="Z260" s="96">
        <v>0.39260079109891599</v>
      </c>
      <c r="AA260" s="96">
        <v>0.44399920890108802</v>
      </c>
    </row>
    <row r="261" spans="1:27" x14ac:dyDescent="0.25">
      <c r="A261" t="str">
        <f t="shared" si="6"/>
        <v>July</v>
      </c>
      <c r="B261" t="s">
        <v>779</v>
      </c>
      <c r="C261" s="96">
        <v>0.94239500000001597</v>
      </c>
      <c r="D261" s="96">
        <v>0</v>
      </c>
      <c r="E261" s="96">
        <v>0.90185109774209304</v>
      </c>
      <c r="F261" s="96">
        <v>0.98293890225793901</v>
      </c>
      <c r="G261" s="96">
        <v>0.20780499999999699</v>
      </c>
      <c r="H261" s="96">
        <v>7.0548044993435503E-37</v>
      </c>
      <c r="I261" s="96">
        <v>0.178293503649637</v>
      </c>
      <c r="J261" s="96">
        <v>0.23731649635035701</v>
      </c>
      <c r="K261" s="96">
        <v>0.42234000000000199</v>
      </c>
      <c r="L261" s="96">
        <v>0</v>
      </c>
      <c r="M261" s="96">
        <v>0.39088205157525602</v>
      </c>
      <c r="N261" s="96">
        <v>0.45379794842474902</v>
      </c>
      <c r="O261" t="s">
        <v>779</v>
      </c>
      <c r="P261" s="96">
        <v>0.95757000000000703</v>
      </c>
      <c r="Q261" s="96">
        <v>0</v>
      </c>
      <c r="R261" s="96">
        <v>0.91816278828083397</v>
      </c>
      <c r="S261" s="96">
        <v>0.99697721171918097</v>
      </c>
      <c r="T261" s="96">
        <v>0.213980000000001</v>
      </c>
      <c r="U261" s="96">
        <v>4.5472777485824701E-29</v>
      </c>
      <c r="V261" s="96">
        <v>0.17767044444645699</v>
      </c>
      <c r="W261" s="96">
        <v>0.25028955555354498</v>
      </c>
      <c r="X261" s="96">
        <v>0.43964000000000197</v>
      </c>
      <c r="Y261" s="96">
        <v>0</v>
      </c>
      <c r="Z261" s="96">
        <v>0.41394079109891602</v>
      </c>
      <c r="AA261" s="96">
        <v>0.46533920890108799</v>
      </c>
    </row>
    <row r="262" spans="1:27" x14ac:dyDescent="0.25">
      <c r="A262" t="str">
        <f t="shared" si="6"/>
        <v>July</v>
      </c>
      <c r="B262" t="s">
        <v>780</v>
      </c>
      <c r="C262" s="96">
        <v>0.94451000000001495</v>
      </c>
      <c r="D262" s="96">
        <v>0</v>
      </c>
      <c r="E262" s="96">
        <v>0.90396609774209202</v>
      </c>
      <c r="F262" s="96">
        <v>0.98505390225793699</v>
      </c>
      <c r="G262" s="96">
        <v>0.21868499999999599</v>
      </c>
      <c r="H262" s="96">
        <v>4.8724770217641801E-40</v>
      </c>
      <c r="I262" s="96">
        <v>0.189173503649637</v>
      </c>
      <c r="J262" s="96">
        <v>0.24819649635035601</v>
      </c>
      <c r="K262" s="96">
        <v>0.48729999999999501</v>
      </c>
      <c r="L262" s="96">
        <v>0</v>
      </c>
      <c r="M262" s="96">
        <v>0.455024825915194</v>
      </c>
      <c r="N262" s="96">
        <v>0.51957517408479603</v>
      </c>
      <c r="O262" t="s">
        <v>780</v>
      </c>
      <c r="P262" s="96">
        <v>0.94931000000000698</v>
      </c>
      <c r="Q262" s="96">
        <v>0</v>
      </c>
      <c r="R262" s="96">
        <v>0.90990278828083304</v>
      </c>
      <c r="S262" s="96">
        <v>0.98871721171918003</v>
      </c>
      <c r="T262" s="96">
        <v>0.21951000000000101</v>
      </c>
      <c r="U262" s="96">
        <v>2.0715858150892999E-30</v>
      </c>
      <c r="V262" s="96">
        <v>0.183200444446457</v>
      </c>
      <c r="W262" s="96">
        <v>0.25581955555354502</v>
      </c>
      <c r="X262" s="96">
        <v>0.49652857142856799</v>
      </c>
      <c r="Y262" s="96">
        <v>0</v>
      </c>
      <c r="Z262" s="96">
        <v>0.47056845016415599</v>
      </c>
      <c r="AA262" s="96">
        <v>0.52248869269297904</v>
      </c>
    </row>
    <row r="263" spans="1:27" x14ac:dyDescent="0.25">
      <c r="A263" t="str">
        <f t="shared" si="6"/>
        <v>July</v>
      </c>
      <c r="B263" t="s">
        <v>781</v>
      </c>
      <c r="C263" s="96">
        <v>0.93945500000001603</v>
      </c>
      <c r="D263" s="96">
        <v>0</v>
      </c>
      <c r="E263" s="96">
        <v>0.89891109774209399</v>
      </c>
      <c r="F263" s="96">
        <v>0.97999890225793895</v>
      </c>
      <c r="G263" s="96">
        <v>0.21127499999999799</v>
      </c>
      <c r="H263" s="96">
        <v>7.0382358520134799E-38</v>
      </c>
      <c r="I263" s="96">
        <v>0.181763503649638</v>
      </c>
      <c r="J263" s="96">
        <v>0.24078649635035801</v>
      </c>
      <c r="K263" s="96">
        <v>0.52771500000000204</v>
      </c>
      <c r="L263" s="96">
        <v>0</v>
      </c>
      <c r="M263" s="96">
        <v>0.49625705157525501</v>
      </c>
      <c r="N263" s="96">
        <v>0.55917294842474796</v>
      </c>
      <c r="O263" t="s">
        <v>781</v>
      </c>
      <c r="P263" s="96">
        <v>0.95548000000000699</v>
      </c>
      <c r="Q263" s="96">
        <v>0</v>
      </c>
      <c r="R263" s="96">
        <v>0.91607278828083405</v>
      </c>
      <c r="S263" s="96">
        <v>0.99488721171918104</v>
      </c>
      <c r="T263" s="96">
        <v>0.217500000000001</v>
      </c>
      <c r="U263" s="96">
        <v>6.4091508115456393E-30</v>
      </c>
      <c r="V263" s="96">
        <v>0.18119044444645699</v>
      </c>
      <c r="W263" s="96">
        <v>0.25380955555354501</v>
      </c>
      <c r="X263" s="96">
        <v>0.54699000000000098</v>
      </c>
      <c r="Y263" s="96">
        <v>0</v>
      </c>
      <c r="Z263" s="96">
        <v>0.52129079109891496</v>
      </c>
      <c r="AA263" s="96">
        <v>0.57268920890108699</v>
      </c>
    </row>
    <row r="264" spans="1:27" x14ac:dyDescent="0.25">
      <c r="A264" t="str">
        <f t="shared" si="6"/>
        <v>July</v>
      </c>
      <c r="B264" t="s">
        <v>782</v>
      </c>
      <c r="C264" s="96">
        <v>0.99834500000001702</v>
      </c>
      <c r="D264" s="96">
        <v>0</v>
      </c>
      <c r="E264" s="96">
        <v>0.95780109774209499</v>
      </c>
      <c r="F264" s="96">
        <v>1.03888890225794</v>
      </c>
      <c r="G264" s="96">
        <v>0.226129999999997</v>
      </c>
      <c r="H264" s="96">
        <v>0</v>
      </c>
      <c r="I264" s="96">
        <v>0.19661850364963801</v>
      </c>
      <c r="J264" s="96">
        <v>0.25564149635035699</v>
      </c>
      <c r="K264" s="96">
        <v>0.44546000000000502</v>
      </c>
      <c r="L264" s="96">
        <v>0</v>
      </c>
      <c r="M264" s="96">
        <v>0.41400205157525799</v>
      </c>
      <c r="N264" s="96">
        <v>0.47691794842475099</v>
      </c>
      <c r="O264" t="s">
        <v>782</v>
      </c>
      <c r="P264" s="96">
        <v>0.99082000000000603</v>
      </c>
      <c r="Q264" s="96">
        <v>0</v>
      </c>
      <c r="R264" s="96">
        <v>0.95141278828083298</v>
      </c>
      <c r="S264" s="96">
        <v>1.03022721171918</v>
      </c>
      <c r="T264" s="96">
        <v>0.225880000000001</v>
      </c>
      <c r="U264" s="96">
        <v>5.4973024758731402E-32</v>
      </c>
      <c r="V264" s="96">
        <v>0.18957044444645699</v>
      </c>
      <c r="W264" s="96">
        <v>0.26218955555354501</v>
      </c>
      <c r="X264" s="96">
        <v>0.44346000000000202</v>
      </c>
      <c r="Y264" s="96">
        <v>0</v>
      </c>
      <c r="Z264" s="96">
        <v>0.41776079109891601</v>
      </c>
      <c r="AA264" s="96">
        <v>0.46915920890108798</v>
      </c>
    </row>
    <row r="265" spans="1:27" x14ac:dyDescent="0.25">
      <c r="A265" t="str">
        <f t="shared" si="6"/>
        <v>July</v>
      </c>
      <c r="B265" t="s">
        <v>783</v>
      </c>
      <c r="C265" s="96">
        <v>0.983225000000014</v>
      </c>
      <c r="D265" s="96">
        <v>0</v>
      </c>
      <c r="E265" s="96">
        <v>0.94268109774209097</v>
      </c>
      <c r="F265" s="96">
        <v>1.0237689022579399</v>
      </c>
      <c r="G265" s="96">
        <v>0.22300999999999699</v>
      </c>
      <c r="H265" s="96">
        <v>0</v>
      </c>
      <c r="I265" s="96">
        <v>0.193498503649638</v>
      </c>
      <c r="J265" s="96">
        <v>0.25252149635035698</v>
      </c>
      <c r="K265" s="96">
        <v>0</v>
      </c>
      <c r="L265" s="96" t="s">
        <v>526</v>
      </c>
      <c r="M265" s="96" t="s">
        <v>526</v>
      </c>
      <c r="N265" s="96" t="s">
        <v>526</v>
      </c>
      <c r="O265" t="s">
        <v>783</v>
      </c>
      <c r="P265" s="96">
        <v>0.98025000000000495</v>
      </c>
      <c r="Q265" s="96">
        <v>0</v>
      </c>
      <c r="R265" s="96">
        <v>0.94084278828083201</v>
      </c>
      <c r="S265" s="96">
        <v>1.01965721171918</v>
      </c>
      <c r="T265" s="96">
        <v>0.22570999999999999</v>
      </c>
      <c r="U265" s="96">
        <v>6.0622964157323604E-32</v>
      </c>
      <c r="V265" s="96">
        <v>0.18940044444645601</v>
      </c>
      <c r="W265" s="96">
        <v>0.262019555553544</v>
      </c>
      <c r="X265" s="96">
        <v>0</v>
      </c>
      <c r="Y265" s="96" t="s">
        <v>526</v>
      </c>
      <c r="Z265" s="96" t="s">
        <v>526</v>
      </c>
      <c r="AA265" s="96" t="s">
        <v>526</v>
      </c>
    </row>
    <row r="266" spans="1:27" x14ac:dyDescent="0.25">
      <c r="A266" t="str">
        <f t="shared" si="6"/>
        <v>July</v>
      </c>
      <c r="B266" t="s">
        <v>784</v>
      </c>
      <c r="C266" s="96">
        <v>0.98738000000001502</v>
      </c>
      <c r="D266" s="96">
        <v>0</v>
      </c>
      <c r="E266" s="96">
        <v>0.94683609774209299</v>
      </c>
      <c r="F266" s="96">
        <v>1.0279239022579401</v>
      </c>
      <c r="G266" s="96">
        <v>0.221159999999998</v>
      </c>
      <c r="H266" s="96">
        <v>9.1211440253927804E-41</v>
      </c>
      <c r="I266" s="96">
        <v>0.19164850364963801</v>
      </c>
      <c r="J266" s="96">
        <v>0.25067149635035801</v>
      </c>
      <c r="K266" s="96">
        <v>0</v>
      </c>
      <c r="L266" s="96" t="s">
        <v>526</v>
      </c>
      <c r="M266" s="96" t="s">
        <v>526</v>
      </c>
      <c r="N266" s="96" t="s">
        <v>526</v>
      </c>
      <c r="O266" t="s">
        <v>784</v>
      </c>
      <c r="P266" s="96">
        <v>0.99553000000000702</v>
      </c>
      <c r="Q266" s="96">
        <v>0</v>
      </c>
      <c r="R266" s="96">
        <v>0.95612278828083297</v>
      </c>
      <c r="S266" s="96">
        <v>1.03493721171918</v>
      </c>
      <c r="T266" s="96">
        <v>0.22546000000000099</v>
      </c>
      <c r="U266" s="96">
        <v>6.9996599472894801E-32</v>
      </c>
      <c r="V266" s="96">
        <v>0.18915044444645701</v>
      </c>
      <c r="W266" s="96">
        <v>0.26176955555354497</v>
      </c>
      <c r="X266" s="96">
        <v>0</v>
      </c>
      <c r="Y266" s="96" t="s">
        <v>526</v>
      </c>
      <c r="Z266" s="96" t="s">
        <v>526</v>
      </c>
      <c r="AA266" s="96" t="s">
        <v>526</v>
      </c>
    </row>
    <row r="267" spans="1:27" x14ac:dyDescent="0.25">
      <c r="A267" t="str">
        <f t="shared" si="6"/>
        <v>July</v>
      </c>
      <c r="B267" t="s">
        <v>785</v>
      </c>
      <c r="C267" s="96">
        <v>0.94237000000001403</v>
      </c>
      <c r="D267" s="96">
        <v>0</v>
      </c>
      <c r="E267" s="96">
        <v>0.90182609774209099</v>
      </c>
      <c r="F267" s="96">
        <v>0.98291390225793696</v>
      </c>
      <c r="G267" s="96">
        <v>0.21434499999999601</v>
      </c>
      <c r="H267" s="96">
        <v>9.0414015845378206E-39</v>
      </c>
      <c r="I267" s="96">
        <v>0.18483350364963499</v>
      </c>
      <c r="J267" s="96">
        <v>0.243856496350356</v>
      </c>
      <c r="K267" s="96">
        <v>0</v>
      </c>
      <c r="L267" s="96" t="s">
        <v>526</v>
      </c>
      <c r="M267" s="96" t="s">
        <v>526</v>
      </c>
      <c r="N267" s="96" t="s">
        <v>526</v>
      </c>
      <c r="O267" t="s">
        <v>785</v>
      </c>
      <c r="P267" s="96">
        <v>0.95322000000000595</v>
      </c>
      <c r="Q267" s="96">
        <v>0</v>
      </c>
      <c r="R267" s="96">
        <v>0.91381278828083301</v>
      </c>
      <c r="S267" s="96">
        <v>0.99262721171918</v>
      </c>
      <c r="T267" s="96">
        <v>0.21622000000000099</v>
      </c>
      <c r="U267" s="96">
        <v>1.3104632646216401E-29</v>
      </c>
      <c r="V267" s="96">
        <v>0.17991044444645701</v>
      </c>
      <c r="W267" s="96">
        <v>0.252529555553545</v>
      </c>
      <c r="X267" s="96">
        <v>0</v>
      </c>
      <c r="Y267" s="96" t="s">
        <v>526</v>
      </c>
      <c r="Z267" s="96" t="s">
        <v>526</v>
      </c>
      <c r="AA267" s="96" t="s">
        <v>526</v>
      </c>
    </row>
    <row r="268" spans="1:27" x14ac:dyDescent="0.25">
      <c r="A268" t="str">
        <f t="shared" si="6"/>
        <v>July</v>
      </c>
      <c r="B268" t="s">
        <v>786</v>
      </c>
      <c r="C268" s="96">
        <v>0.97598500000001498</v>
      </c>
      <c r="D268" s="96">
        <v>0</v>
      </c>
      <c r="E268" s="96">
        <v>0.93544109774209205</v>
      </c>
      <c r="F268" s="96">
        <v>1.01652890225794</v>
      </c>
      <c r="G268" s="96">
        <v>0.22963999999999499</v>
      </c>
      <c r="H268" s="96">
        <v>0</v>
      </c>
      <c r="I268" s="96">
        <v>0.200128503649635</v>
      </c>
      <c r="J268" s="96">
        <v>0.259151496350355</v>
      </c>
      <c r="K268" s="96">
        <v>0</v>
      </c>
      <c r="L268" s="96" t="s">
        <v>526</v>
      </c>
      <c r="M268" s="96" t="s">
        <v>526</v>
      </c>
      <c r="N268" s="96" t="s">
        <v>526</v>
      </c>
      <c r="O268" t="s">
        <v>786</v>
      </c>
      <c r="P268" s="96">
        <v>0.975360000000006</v>
      </c>
      <c r="Q268" s="96">
        <v>0</v>
      </c>
      <c r="R268" s="96">
        <v>0.93595278828083295</v>
      </c>
      <c r="S268" s="96">
        <v>1.0147672117191799</v>
      </c>
      <c r="T268" s="96">
        <v>0.22828999999999999</v>
      </c>
      <c r="U268" s="96">
        <v>1.36569831465539E-32</v>
      </c>
      <c r="V268" s="96">
        <v>0.19198044444645601</v>
      </c>
      <c r="W268" s="96">
        <v>0.26459955555354397</v>
      </c>
      <c r="X268" s="96">
        <v>0</v>
      </c>
      <c r="Y268" s="96" t="s">
        <v>526</v>
      </c>
      <c r="Z268" s="96" t="s">
        <v>526</v>
      </c>
      <c r="AA268" s="96" t="s">
        <v>526</v>
      </c>
    </row>
    <row r="269" spans="1:27" x14ac:dyDescent="0.25">
      <c r="A269" t="str">
        <f t="shared" si="6"/>
        <v>July</v>
      </c>
      <c r="B269" t="s">
        <v>787</v>
      </c>
      <c r="C269" s="96">
        <v>0.94643000000001398</v>
      </c>
      <c r="D269" s="96">
        <v>0</v>
      </c>
      <c r="E269" s="96">
        <v>0.90588609774209095</v>
      </c>
      <c r="F269" s="96">
        <v>0.98697390225793602</v>
      </c>
      <c r="G269" s="96">
        <v>0.20430499999999699</v>
      </c>
      <c r="H269" s="96">
        <v>7.0970554088378699E-36</v>
      </c>
      <c r="I269" s="96">
        <v>0.174793503649637</v>
      </c>
      <c r="J269" s="96">
        <v>0.23381649635035701</v>
      </c>
      <c r="K269" s="96">
        <v>0</v>
      </c>
      <c r="L269" s="96" t="s">
        <v>526</v>
      </c>
      <c r="M269" s="96" t="s">
        <v>526</v>
      </c>
      <c r="N269" s="96" t="s">
        <v>526</v>
      </c>
      <c r="O269" t="s">
        <v>787</v>
      </c>
      <c r="P269" s="96">
        <v>0.96133000000000701</v>
      </c>
      <c r="Q269" s="96">
        <v>0</v>
      </c>
      <c r="R269" s="96">
        <v>0.92192278828083296</v>
      </c>
      <c r="S269" s="96">
        <v>1.00073721171918</v>
      </c>
      <c r="T269" s="96">
        <v>0.209980000000001</v>
      </c>
      <c r="U269" s="96">
        <v>4.0943489282188903E-28</v>
      </c>
      <c r="V269" s="96">
        <v>0.17367044444645699</v>
      </c>
      <c r="W269" s="96">
        <v>0.24628955555354501</v>
      </c>
      <c r="X269" s="96">
        <v>0</v>
      </c>
      <c r="Y269" s="96" t="s">
        <v>526</v>
      </c>
      <c r="Z269" s="96" t="s">
        <v>526</v>
      </c>
      <c r="AA269" s="96" t="s">
        <v>526</v>
      </c>
    </row>
    <row r="270" spans="1:27" x14ac:dyDescent="0.25">
      <c r="A270" t="str">
        <f t="shared" si="6"/>
        <v>July</v>
      </c>
      <c r="B270" t="s">
        <v>788</v>
      </c>
      <c r="C270" s="96">
        <v>0.88055500000001197</v>
      </c>
      <c r="D270" s="96">
        <v>0</v>
      </c>
      <c r="E270" s="96">
        <v>0.84001109774209004</v>
      </c>
      <c r="F270" s="96">
        <v>0.921098902257935</v>
      </c>
      <c r="G270" s="96">
        <v>0.19364999999999399</v>
      </c>
      <c r="H270" s="96">
        <v>7.1838394151158796E-33</v>
      </c>
      <c r="I270" s="96">
        <v>0.164138503649634</v>
      </c>
      <c r="J270" s="96">
        <v>0.22316149635035401</v>
      </c>
      <c r="K270" s="96">
        <v>0</v>
      </c>
      <c r="L270" s="96" t="s">
        <v>526</v>
      </c>
      <c r="M270" s="96" t="s">
        <v>526</v>
      </c>
      <c r="N270" s="96" t="s">
        <v>526</v>
      </c>
      <c r="O270" t="s">
        <v>788</v>
      </c>
      <c r="P270" s="96">
        <v>0.88828000000000695</v>
      </c>
      <c r="Q270" s="96">
        <v>0</v>
      </c>
      <c r="R270" s="96">
        <v>0.84887278828083301</v>
      </c>
      <c r="S270" s="96">
        <v>0.92768721171918</v>
      </c>
      <c r="T270" s="96">
        <v>0.20055000000000101</v>
      </c>
      <c r="U270" s="96">
        <v>6.4312307223801703E-26</v>
      </c>
      <c r="V270" s="96">
        <v>0.164240444446457</v>
      </c>
      <c r="W270" s="96">
        <v>0.23685955555354499</v>
      </c>
      <c r="X270" s="96">
        <v>0</v>
      </c>
      <c r="Y270" s="96" t="s">
        <v>526</v>
      </c>
      <c r="Z270" s="96" t="s">
        <v>526</v>
      </c>
      <c r="AA270" s="96" t="s">
        <v>526</v>
      </c>
    </row>
    <row r="271" spans="1:27" x14ac:dyDescent="0.25">
      <c r="A271" t="str">
        <f t="shared" si="6"/>
        <v>July</v>
      </c>
      <c r="B271" t="s">
        <v>789</v>
      </c>
      <c r="C271" s="96">
        <v>0.91931000000001295</v>
      </c>
      <c r="D271" s="96">
        <v>0</v>
      </c>
      <c r="E271" s="96">
        <v>0.87876609774209002</v>
      </c>
      <c r="F271" s="96">
        <v>0.95985390225793599</v>
      </c>
      <c r="G271" s="96">
        <v>0.22239499999999501</v>
      </c>
      <c r="H271" s="96">
        <v>3.9427817458432198E-41</v>
      </c>
      <c r="I271" s="96">
        <v>0.192883503649635</v>
      </c>
      <c r="J271" s="96">
        <v>0.251906496350355</v>
      </c>
      <c r="K271" s="96">
        <v>0</v>
      </c>
      <c r="L271" s="96" t="s">
        <v>526</v>
      </c>
      <c r="M271" s="96" t="s">
        <v>526</v>
      </c>
      <c r="N271" s="96" t="s">
        <v>526</v>
      </c>
      <c r="O271" t="s">
        <v>789</v>
      </c>
      <c r="P271" s="96">
        <v>0.92176000000000602</v>
      </c>
      <c r="Q271" s="96">
        <v>0</v>
      </c>
      <c r="R271" s="96">
        <v>0.88235278828083297</v>
      </c>
      <c r="S271" s="96">
        <v>0.96116721171917996</v>
      </c>
      <c r="T271" s="96">
        <v>0.223270000000001</v>
      </c>
      <c r="U271" s="96">
        <v>2.45420096085113E-31</v>
      </c>
      <c r="V271" s="96">
        <v>0.18696044444645701</v>
      </c>
      <c r="W271" s="96">
        <v>0.259579555553545</v>
      </c>
      <c r="X271" s="96">
        <v>0</v>
      </c>
      <c r="Y271" s="96" t="s">
        <v>526</v>
      </c>
      <c r="Z271" s="96" t="s">
        <v>526</v>
      </c>
      <c r="AA271" s="96" t="s">
        <v>526</v>
      </c>
    </row>
    <row r="272" spans="1:27" x14ac:dyDescent="0.25">
      <c r="A272" t="str">
        <f t="shared" si="6"/>
        <v>July</v>
      </c>
      <c r="B272" t="s">
        <v>790</v>
      </c>
      <c r="C272" s="96">
        <v>0.95360000000001399</v>
      </c>
      <c r="D272" s="96">
        <v>0</v>
      </c>
      <c r="E272" s="96">
        <v>0.91305609774209096</v>
      </c>
      <c r="F272" s="96">
        <v>0.99414390225793603</v>
      </c>
      <c r="G272" s="96">
        <v>0.221744999999998</v>
      </c>
      <c r="H272" s="96">
        <v>6.1320276095014302E-41</v>
      </c>
      <c r="I272" s="96">
        <v>0.19223350364963801</v>
      </c>
      <c r="J272" s="96">
        <v>0.25125649635035802</v>
      </c>
      <c r="K272" s="96">
        <v>0</v>
      </c>
      <c r="L272" s="96" t="s">
        <v>526</v>
      </c>
      <c r="M272" s="96" t="s">
        <v>526</v>
      </c>
      <c r="N272" s="96" t="s">
        <v>526</v>
      </c>
      <c r="O272" t="s">
        <v>790</v>
      </c>
      <c r="P272" s="96">
        <v>0.95940000000000603</v>
      </c>
      <c r="Q272" s="96">
        <v>0</v>
      </c>
      <c r="R272" s="96">
        <v>0.91999278828083297</v>
      </c>
      <c r="S272" s="96">
        <v>0.99880721171917997</v>
      </c>
      <c r="T272" s="96">
        <v>0.22822000000000101</v>
      </c>
      <c r="U272" s="96">
        <v>1.4222840032866501E-32</v>
      </c>
      <c r="V272" s="96">
        <v>0.191910444446457</v>
      </c>
      <c r="W272" s="96">
        <v>0.26452955555354501</v>
      </c>
      <c r="X272" s="96">
        <v>0</v>
      </c>
      <c r="Y272" s="96" t="s">
        <v>526</v>
      </c>
      <c r="Z272" s="96" t="s">
        <v>526</v>
      </c>
      <c r="AA272" s="96" t="s">
        <v>526</v>
      </c>
    </row>
    <row r="273" spans="1:27" x14ac:dyDescent="0.25">
      <c r="A273" t="str">
        <f t="shared" si="6"/>
        <v>July</v>
      </c>
      <c r="B273" t="s">
        <v>791</v>
      </c>
      <c r="C273" s="96">
        <v>0.93914000000001296</v>
      </c>
      <c r="D273" s="96">
        <v>0</v>
      </c>
      <c r="E273" s="96">
        <v>0.89859609774209004</v>
      </c>
      <c r="F273" s="96">
        <v>0.979683902257936</v>
      </c>
      <c r="G273" s="96">
        <v>0.21484999999999399</v>
      </c>
      <c r="H273" s="96">
        <v>6.4438297705544798E-39</v>
      </c>
      <c r="I273" s="96">
        <v>0.185338503649634</v>
      </c>
      <c r="J273" s="96">
        <v>0.24436149635035401</v>
      </c>
      <c r="K273" s="96">
        <v>0</v>
      </c>
      <c r="L273" s="96" t="s">
        <v>526</v>
      </c>
      <c r="M273" s="96" t="s">
        <v>526</v>
      </c>
      <c r="N273" s="96" t="s">
        <v>526</v>
      </c>
      <c r="O273" t="s">
        <v>791</v>
      </c>
      <c r="P273" s="96">
        <v>0.94429000000000596</v>
      </c>
      <c r="Q273" s="96">
        <v>0</v>
      </c>
      <c r="R273" s="96">
        <v>0.90488278828083202</v>
      </c>
      <c r="S273" s="96">
        <v>0.98369721171917901</v>
      </c>
      <c r="T273" s="96">
        <v>0.21615000000000001</v>
      </c>
      <c r="U273" s="96">
        <v>1.3626147429747101E-29</v>
      </c>
      <c r="V273" s="96">
        <v>0.179840444446456</v>
      </c>
      <c r="W273" s="96">
        <v>0.25245955555354399</v>
      </c>
      <c r="X273" s="96">
        <v>0</v>
      </c>
      <c r="Y273" s="96" t="s">
        <v>526</v>
      </c>
      <c r="Z273" s="96" t="s">
        <v>526</v>
      </c>
      <c r="AA273" s="96" t="s">
        <v>526</v>
      </c>
    </row>
    <row r="274" spans="1:27" x14ac:dyDescent="0.25">
      <c r="A274" t="str">
        <f t="shared" si="6"/>
        <v>July</v>
      </c>
      <c r="B274" t="s">
        <v>792</v>
      </c>
      <c r="C274" s="96">
        <v>0.95975500000001301</v>
      </c>
      <c r="D274" s="96">
        <v>0</v>
      </c>
      <c r="E274" s="96">
        <v>0.91921109774208998</v>
      </c>
      <c r="F274" s="96">
        <v>1.00029890225794</v>
      </c>
      <c r="G274" s="96">
        <v>0.208589999999996</v>
      </c>
      <c r="H274" s="96">
        <v>4.19402190524586E-37</v>
      </c>
      <c r="I274" s="96">
        <v>0.17907850364963601</v>
      </c>
      <c r="J274" s="96">
        <v>0.23810149635035599</v>
      </c>
      <c r="K274" s="96">
        <v>0</v>
      </c>
      <c r="L274" s="96" t="s">
        <v>526</v>
      </c>
      <c r="M274" s="96" t="s">
        <v>526</v>
      </c>
      <c r="N274" s="96" t="s">
        <v>526</v>
      </c>
      <c r="O274" t="s">
        <v>792</v>
      </c>
      <c r="P274" s="96">
        <v>0.94543000000000499</v>
      </c>
      <c r="Q274" s="96">
        <v>0</v>
      </c>
      <c r="R274" s="96">
        <v>0.90602278828083105</v>
      </c>
      <c r="S274" s="96">
        <v>0.98483721171917804</v>
      </c>
      <c r="T274" s="96">
        <v>0.20999000000000001</v>
      </c>
      <c r="U274" s="96">
        <v>4.0720732133089701E-28</v>
      </c>
      <c r="V274" s="96">
        <v>0.173680444446456</v>
      </c>
      <c r="W274" s="96">
        <v>0.24629955555354399</v>
      </c>
      <c r="X274" s="96">
        <v>0</v>
      </c>
      <c r="Y274" s="96" t="s">
        <v>526</v>
      </c>
      <c r="Z274" s="96" t="s">
        <v>526</v>
      </c>
      <c r="AA274" s="96" t="s">
        <v>526</v>
      </c>
    </row>
    <row r="275" spans="1:27" x14ac:dyDescent="0.25">
      <c r="A275" t="str">
        <f t="shared" si="6"/>
        <v>July</v>
      </c>
      <c r="B275" t="s">
        <v>793</v>
      </c>
      <c r="C275" s="96">
        <v>0.88580000000001002</v>
      </c>
      <c r="D275" s="96">
        <v>0</v>
      </c>
      <c r="E275" s="96">
        <v>0.84525609774208699</v>
      </c>
      <c r="F275" s="96">
        <v>0.92634390225793295</v>
      </c>
      <c r="G275" s="96">
        <v>0.278139999999996</v>
      </c>
      <c r="H275" s="96">
        <v>0</v>
      </c>
      <c r="I275" s="96">
        <v>0.24862850364963601</v>
      </c>
      <c r="J275" s="96">
        <v>0.30765149635035599</v>
      </c>
      <c r="K275" s="96">
        <v>0</v>
      </c>
      <c r="L275" s="96" t="s">
        <v>526</v>
      </c>
      <c r="M275" s="96" t="s">
        <v>526</v>
      </c>
      <c r="N275" s="96" t="s">
        <v>526</v>
      </c>
      <c r="O275" t="s">
        <v>793</v>
      </c>
      <c r="P275" s="96">
        <v>0.88285000000000502</v>
      </c>
      <c r="Q275" s="96">
        <v>0</v>
      </c>
      <c r="R275" s="96">
        <v>0.84344278828083097</v>
      </c>
      <c r="S275" s="96">
        <v>0.92225721171917796</v>
      </c>
      <c r="T275" s="96">
        <v>0.27309</v>
      </c>
      <c r="U275" s="96">
        <v>0</v>
      </c>
      <c r="V275" s="96">
        <v>0.23678044444645599</v>
      </c>
      <c r="W275" s="96">
        <v>0.30939955555354398</v>
      </c>
      <c r="X275" s="96">
        <v>0</v>
      </c>
      <c r="Y275" s="96" t="s">
        <v>526</v>
      </c>
      <c r="Z275" s="96" t="s">
        <v>526</v>
      </c>
      <c r="AA275" s="96" t="s">
        <v>526</v>
      </c>
    </row>
    <row r="276" spans="1:27" x14ac:dyDescent="0.25">
      <c r="A276" t="str">
        <f t="shared" si="6"/>
        <v>July</v>
      </c>
      <c r="B276" t="s">
        <v>794</v>
      </c>
      <c r="C276" s="96">
        <v>0.93598000000001003</v>
      </c>
      <c r="D276" s="96">
        <v>0</v>
      </c>
      <c r="E276" s="96">
        <v>0.89543609774208699</v>
      </c>
      <c r="F276" s="96">
        <v>0.97652390225793295</v>
      </c>
      <c r="G276" s="96">
        <v>0.392954999999997</v>
      </c>
      <c r="H276" s="96">
        <v>0</v>
      </c>
      <c r="I276" s="96">
        <v>0.36344350364963701</v>
      </c>
      <c r="J276" s="96">
        <v>0.42246649635035699</v>
      </c>
      <c r="K276" s="96">
        <v>0</v>
      </c>
      <c r="L276" s="96" t="s">
        <v>526</v>
      </c>
      <c r="M276" s="96" t="s">
        <v>526</v>
      </c>
      <c r="N276" s="96" t="s">
        <v>526</v>
      </c>
      <c r="O276" t="s">
        <v>794</v>
      </c>
      <c r="P276" s="96">
        <v>0.93878000000000505</v>
      </c>
      <c r="Q276" s="96">
        <v>0</v>
      </c>
      <c r="R276" s="96">
        <v>0.899372788280832</v>
      </c>
      <c r="S276" s="96">
        <v>0.978187211719179</v>
      </c>
      <c r="T276" s="96">
        <v>0.39583000000000002</v>
      </c>
      <c r="U276" s="96">
        <v>0</v>
      </c>
      <c r="V276" s="96">
        <v>0.35952044444645598</v>
      </c>
      <c r="W276" s="96">
        <v>0.432139555553544</v>
      </c>
      <c r="X276" s="96">
        <v>0</v>
      </c>
      <c r="Y276" s="96" t="s">
        <v>526</v>
      </c>
      <c r="Z276" s="96" t="s">
        <v>526</v>
      </c>
      <c r="AA276" s="96" t="s">
        <v>526</v>
      </c>
    </row>
    <row r="277" spans="1:27" x14ac:dyDescent="0.25">
      <c r="A277" t="str">
        <f t="shared" si="6"/>
        <v>July</v>
      </c>
      <c r="B277" t="s">
        <v>795</v>
      </c>
      <c r="C277" s="96">
        <v>0.97998500000000999</v>
      </c>
      <c r="D277" s="96">
        <v>0</v>
      </c>
      <c r="E277" s="96">
        <v>0.93944109774208795</v>
      </c>
      <c r="F277" s="96">
        <v>1.02052890225793</v>
      </c>
      <c r="G277" s="96">
        <v>0.25857999999999398</v>
      </c>
      <c r="H277" s="96">
        <v>0</v>
      </c>
      <c r="I277" s="96">
        <v>0.22906850364963399</v>
      </c>
      <c r="J277" s="96">
        <v>0.28809149635035403</v>
      </c>
      <c r="K277" s="96">
        <v>0</v>
      </c>
      <c r="L277" s="96" t="s">
        <v>526</v>
      </c>
      <c r="M277" s="96" t="s">
        <v>526</v>
      </c>
      <c r="N277" s="96" t="s">
        <v>526</v>
      </c>
      <c r="O277" t="s">
        <v>795</v>
      </c>
      <c r="P277" s="96">
        <v>0.98171000000000497</v>
      </c>
      <c r="Q277" s="96">
        <v>0</v>
      </c>
      <c r="R277" s="96">
        <v>0.94230278828083103</v>
      </c>
      <c r="S277" s="96">
        <v>1.02111721171918</v>
      </c>
      <c r="T277" s="96">
        <v>0.26678000000000002</v>
      </c>
      <c r="U277" s="96">
        <v>0</v>
      </c>
      <c r="V277" s="96">
        <v>0.23047044444645601</v>
      </c>
      <c r="W277" s="96">
        <v>0.303089555553544</v>
      </c>
      <c r="X277" s="96">
        <v>0</v>
      </c>
      <c r="Y277" s="96" t="s">
        <v>526</v>
      </c>
      <c r="Z277" s="96" t="s">
        <v>526</v>
      </c>
      <c r="AA277" s="96" t="s">
        <v>526</v>
      </c>
    </row>
    <row r="278" spans="1:27" x14ac:dyDescent="0.25">
      <c r="A278" t="str">
        <f t="shared" si="6"/>
        <v>July</v>
      </c>
      <c r="B278" t="s">
        <v>796</v>
      </c>
      <c r="C278" s="96">
        <v>0.90812000000001103</v>
      </c>
      <c r="D278" s="96">
        <v>0</v>
      </c>
      <c r="E278" s="96">
        <v>0.86757609774208899</v>
      </c>
      <c r="F278" s="96">
        <v>0.94866390225793396</v>
      </c>
      <c r="G278" s="96">
        <v>0.27862999999999499</v>
      </c>
      <c r="H278" s="96">
        <v>0</v>
      </c>
      <c r="I278" s="96">
        <v>0.249118503649636</v>
      </c>
      <c r="J278" s="96">
        <v>0.30814149635035498</v>
      </c>
      <c r="K278" s="96">
        <v>0</v>
      </c>
      <c r="L278" s="96" t="s">
        <v>526</v>
      </c>
      <c r="M278" s="96" t="s">
        <v>526</v>
      </c>
      <c r="N278" s="96" t="s">
        <v>526</v>
      </c>
      <c r="O278" t="s">
        <v>796</v>
      </c>
      <c r="P278" s="96">
        <v>0.89412000000000502</v>
      </c>
      <c r="Q278" s="96">
        <v>0</v>
      </c>
      <c r="R278" s="96">
        <v>0.85471278828083097</v>
      </c>
      <c r="S278" s="96">
        <v>0.93352721171917796</v>
      </c>
      <c r="T278" s="96">
        <v>0.28198000000000001</v>
      </c>
      <c r="U278" s="96">
        <v>0</v>
      </c>
      <c r="V278" s="96">
        <v>0.245670444446456</v>
      </c>
      <c r="W278" s="96">
        <v>0.31828955555354399</v>
      </c>
      <c r="X278" s="96">
        <v>0</v>
      </c>
      <c r="Y278" s="96" t="s">
        <v>526</v>
      </c>
      <c r="Z278" s="96" t="s">
        <v>526</v>
      </c>
      <c r="AA278" s="96" t="s">
        <v>526</v>
      </c>
    </row>
    <row r="279" spans="1:27" x14ac:dyDescent="0.25">
      <c r="A279" t="str">
        <f t="shared" si="6"/>
        <v>July</v>
      </c>
      <c r="B279" t="s">
        <v>797</v>
      </c>
      <c r="C279" s="96">
        <v>0.94419000000001096</v>
      </c>
      <c r="D279" s="96">
        <v>0</v>
      </c>
      <c r="E279" s="96">
        <v>0.90364609774208804</v>
      </c>
      <c r="F279" s="96">
        <v>0.984733902257934</v>
      </c>
      <c r="G279" s="96">
        <v>0.25845499999999799</v>
      </c>
      <c r="H279" s="96">
        <v>0</v>
      </c>
      <c r="I279" s="96">
        <v>0.228943503649638</v>
      </c>
      <c r="J279" s="96">
        <v>0.28796649635035798</v>
      </c>
      <c r="K279" s="96">
        <v>0</v>
      </c>
      <c r="L279" s="96" t="s">
        <v>526</v>
      </c>
      <c r="M279" s="96" t="s">
        <v>526</v>
      </c>
      <c r="N279" s="96" t="s">
        <v>526</v>
      </c>
      <c r="O279" t="s">
        <v>797</v>
      </c>
      <c r="P279" s="96">
        <v>0.945940000000004</v>
      </c>
      <c r="Q279" s="96">
        <v>0</v>
      </c>
      <c r="R279" s="96">
        <v>0.90653278828083095</v>
      </c>
      <c r="S279" s="96">
        <v>0.98534721171917805</v>
      </c>
      <c r="T279" s="96">
        <v>0.26333000000000001</v>
      </c>
      <c r="U279" s="96">
        <v>0</v>
      </c>
      <c r="V279" s="96">
        <v>0.227020444446456</v>
      </c>
      <c r="W279" s="96">
        <v>0.29963955555354399</v>
      </c>
      <c r="X279" s="96">
        <v>0</v>
      </c>
      <c r="Y279" s="96" t="s">
        <v>526</v>
      </c>
      <c r="Z279" s="96" t="s">
        <v>526</v>
      </c>
      <c r="AA279" s="96" t="s">
        <v>526</v>
      </c>
    </row>
    <row r="280" spans="1:27" x14ac:dyDescent="0.25">
      <c r="A280" t="str">
        <f t="shared" si="6"/>
        <v>July</v>
      </c>
      <c r="B280" t="s">
        <v>798</v>
      </c>
      <c r="C280" s="96">
        <v>0.98508500000001198</v>
      </c>
      <c r="D280" s="96">
        <v>0</v>
      </c>
      <c r="E280" s="96">
        <v>0.94454109774208905</v>
      </c>
      <c r="F280" s="96">
        <v>1.0256289022579299</v>
      </c>
      <c r="G280" s="96">
        <v>0.29307999999999701</v>
      </c>
      <c r="H280" s="96">
        <v>0</v>
      </c>
      <c r="I280" s="96">
        <v>0.26356850364963702</v>
      </c>
      <c r="J280" s="96">
        <v>0.322591496350357</v>
      </c>
      <c r="K280" s="96">
        <v>0</v>
      </c>
      <c r="L280" s="96" t="s">
        <v>526</v>
      </c>
      <c r="M280" s="96" t="s">
        <v>526</v>
      </c>
      <c r="N280" s="96" t="s">
        <v>526</v>
      </c>
      <c r="O280" t="s">
        <v>798</v>
      </c>
      <c r="P280" s="96">
        <v>0.96131000000000399</v>
      </c>
      <c r="Q280" s="96">
        <v>0</v>
      </c>
      <c r="R280" s="96">
        <v>0.92190278828083005</v>
      </c>
      <c r="S280" s="96">
        <v>1.00071721171918</v>
      </c>
      <c r="T280" s="96">
        <v>0.29063</v>
      </c>
      <c r="U280" s="96">
        <v>0</v>
      </c>
      <c r="V280" s="96">
        <v>0.25432044444645602</v>
      </c>
      <c r="W280" s="96">
        <v>0.32693955555354398</v>
      </c>
      <c r="X280" s="96">
        <v>0</v>
      </c>
      <c r="Y280" s="96" t="s">
        <v>526</v>
      </c>
      <c r="Z280" s="96" t="s">
        <v>526</v>
      </c>
      <c r="AA280" s="96" t="s">
        <v>526</v>
      </c>
    </row>
    <row r="281" spans="1:27" x14ac:dyDescent="0.25">
      <c r="A281" t="str">
        <f t="shared" si="6"/>
        <v>July</v>
      </c>
      <c r="B281" t="s">
        <v>799</v>
      </c>
      <c r="C281" s="96">
        <v>0.93000500000000397</v>
      </c>
      <c r="D281" s="96">
        <v>0</v>
      </c>
      <c r="E281" s="96">
        <v>0.88946109774208104</v>
      </c>
      <c r="F281" s="96">
        <v>0.970548902257926</v>
      </c>
      <c r="G281" s="96">
        <v>0.26138999999999502</v>
      </c>
      <c r="H281" s="96">
        <v>0</v>
      </c>
      <c r="I281" s="96">
        <v>0.231878503649635</v>
      </c>
      <c r="J281" s="96">
        <v>0.290901496350355</v>
      </c>
      <c r="K281" s="96">
        <v>0</v>
      </c>
      <c r="L281" s="96" t="s">
        <v>526</v>
      </c>
      <c r="M281" s="96" t="s">
        <v>526</v>
      </c>
      <c r="N281" s="96" t="s">
        <v>526</v>
      </c>
      <c r="O281" t="s">
        <v>799</v>
      </c>
      <c r="P281" s="96">
        <v>0.95673000000000297</v>
      </c>
      <c r="Q281" s="96">
        <v>0</v>
      </c>
      <c r="R281" s="96">
        <v>0.91732278828082903</v>
      </c>
      <c r="S281" s="96">
        <v>0.99613721171917602</v>
      </c>
      <c r="T281" s="96">
        <v>0.26458999999999999</v>
      </c>
      <c r="U281" s="96">
        <v>0</v>
      </c>
      <c r="V281" s="96">
        <v>0.22828044444645601</v>
      </c>
      <c r="W281" s="96">
        <v>0.30089955555354397</v>
      </c>
      <c r="X281" s="96">
        <v>0</v>
      </c>
      <c r="Y281" s="96" t="s">
        <v>526</v>
      </c>
      <c r="Z281" s="96" t="s">
        <v>526</v>
      </c>
      <c r="AA281" s="96" t="s">
        <v>526</v>
      </c>
    </row>
    <row r="282" spans="1:27" x14ac:dyDescent="0.25">
      <c r="A282" t="str">
        <f t="shared" si="6"/>
        <v>July</v>
      </c>
      <c r="B282" t="s">
        <v>800</v>
      </c>
      <c r="C282" s="96">
        <v>0.92610500000000995</v>
      </c>
      <c r="D282" s="96">
        <v>0</v>
      </c>
      <c r="E282" s="96">
        <v>0.88556109774208802</v>
      </c>
      <c r="F282" s="96">
        <v>0.96664890225793298</v>
      </c>
      <c r="G282" s="96">
        <v>0.264174999999995</v>
      </c>
      <c r="H282" s="96">
        <v>0</v>
      </c>
      <c r="I282" s="96">
        <v>0.23466350364963501</v>
      </c>
      <c r="J282" s="96">
        <v>0.29368649635035499</v>
      </c>
      <c r="K282" s="96">
        <v>0</v>
      </c>
      <c r="L282" s="96" t="s">
        <v>526</v>
      </c>
      <c r="M282" s="96" t="s">
        <v>526</v>
      </c>
      <c r="N282" s="96" t="s">
        <v>526</v>
      </c>
      <c r="O282" t="s">
        <v>800</v>
      </c>
      <c r="P282" s="96">
        <v>0.92423000000000399</v>
      </c>
      <c r="Q282" s="96">
        <v>0</v>
      </c>
      <c r="R282" s="96">
        <v>0.88482278828083105</v>
      </c>
      <c r="S282" s="96">
        <v>0.96363721171917804</v>
      </c>
      <c r="T282" s="96">
        <v>0.30635000000000101</v>
      </c>
      <c r="U282" s="96">
        <v>0</v>
      </c>
      <c r="V282" s="96">
        <v>0.27004044444645697</v>
      </c>
      <c r="W282" s="96">
        <v>0.34265955555354499</v>
      </c>
      <c r="X282" s="96">
        <v>0</v>
      </c>
      <c r="Y282" s="96" t="s">
        <v>526</v>
      </c>
      <c r="Z282" s="96" t="s">
        <v>526</v>
      </c>
      <c r="AA282" s="96" t="s">
        <v>526</v>
      </c>
    </row>
    <row r="283" spans="1:27" x14ac:dyDescent="0.25">
      <c r="A283" t="str">
        <f t="shared" si="6"/>
        <v>July</v>
      </c>
      <c r="B283" t="s">
        <v>801</v>
      </c>
      <c r="C283" s="96">
        <v>0.92385500000000997</v>
      </c>
      <c r="D283" s="96">
        <v>0</v>
      </c>
      <c r="E283" s="96">
        <v>0.88331109774208705</v>
      </c>
      <c r="F283" s="96">
        <v>0.96439890225793301</v>
      </c>
      <c r="G283" s="96">
        <v>0.39194499999999999</v>
      </c>
      <c r="H283" s="96">
        <v>0</v>
      </c>
      <c r="I283" s="96">
        <v>0.36243350364964</v>
      </c>
      <c r="J283" s="96">
        <v>0.42145649635035998</v>
      </c>
      <c r="K283" s="96">
        <v>0</v>
      </c>
      <c r="L283" s="96" t="s">
        <v>526</v>
      </c>
      <c r="M283" s="96" t="s">
        <v>526</v>
      </c>
      <c r="N283" s="96" t="s">
        <v>526</v>
      </c>
      <c r="O283" t="s">
        <v>801</v>
      </c>
      <c r="P283" s="96">
        <v>0.92263000000000395</v>
      </c>
      <c r="Q283" s="96">
        <v>0</v>
      </c>
      <c r="R283" s="96">
        <v>0.88322278828083101</v>
      </c>
      <c r="S283" s="96">
        <v>0.962037211719178</v>
      </c>
      <c r="T283" s="96">
        <v>0.37612000000000001</v>
      </c>
      <c r="U283" s="96">
        <v>0</v>
      </c>
      <c r="V283" s="96">
        <v>0.33981044444645597</v>
      </c>
      <c r="W283" s="96">
        <v>0.41242955555354399</v>
      </c>
      <c r="X283" s="96">
        <v>0</v>
      </c>
      <c r="Y283" s="96" t="s">
        <v>526</v>
      </c>
      <c r="Z283" s="96" t="s">
        <v>526</v>
      </c>
      <c r="AA283" s="96" t="s">
        <v>526</v>
      </c>
    </row>
    <row r="284" spans="1:27" x14ac:dyDescent="0.25">
      <c r="A284" t="str">
        <f t="shared" si="6"/>
        <v>July</v>
      </c>
      <c r="B284" t="s">
        <v>802</v>
      </c>
      <c r="C284" s="96">
        <v>0.90485000000000904</v>
      </c>
      <c r="D284" s="96">
        <v>0</v>
      </c>
      <c r="E284" s="96">
        <v>0.864306097742086</v>
      </c>
      <c r="F284" s="96">
        <v>0.94539390225793096</v>
      </c>
      <c r="G284" s="96">
        <v>0.29818499999999798</v>
      </c>
      <c r="H284" s="96">
        <v>0</v>
      </c>
      <c r="I284" s="96">
        <v>0.26867350364963799</v>
      </c>
      <c r="J284" s="96">
        <v>0.32769649635035702</v>
      </c>
      <c r="K284" s="96">
        <v>0</v>
      </c>
      <c r="L284" s="96" t="s">
        <v>526</v>
      </c>
      <c r="M284" s="96" t="s">
        <v>526</v>
      </c>
      <c r="N284" s="96" t="s">
        <v>526</v>
      </c>
      <c r="O284" t="s">
        <v>802</v>
      </c>
      <c r="P284" s="96">
        <v>0.90790000000000404</v>
      </c>
      <c r="Q284" s="96">
        <v>0</v>
      </c>
      <c r="R284" s="96">
        <v>0.86849278828083099</v>
      </c>
      <c r="S284" s="96">
        <v>0.94730721171917798</v>
      </c>
      <c r="T284" s="96">
        <v>0.28996000000000099</v>
      </c>
      <c r="U284" s="96">
        <v>0</v>
      </c>
      <c r="V284" s="96">
        <v>0.25365044444645701</v>
      </c>
      <c r="W284" s="96">
        <v>0.32626955555354498</v>
      </c>
      <c r="X284" s="96">
        <v>0</v>
      </c>
      <c r="Y284" s="96" t="s">
        <v>526</v>
      </c>
      <c r="Z284" s="96" t="s">
        <v>526</v>
      </c>
      <c r="AA284" s="96" t="s">
        <v>526</v>
      </c>
    </row>
    <row r="285" spans="1:27" x14ac:dyDescent="0.25">
      <c r="A285" t="str">
        <f t="shared" si="6"/>
        <v>July</v>
      </c>
      <c r="B285" t="s">
        <v>803</v>
      </c>
      <c r="C285" s="96">
        <v>0.90242500000000703</v>
      </c>
      <c r="D285" s="96">
        <v>0</v>
      </c>
      <c r="E285" s="96">
        <v>0.86188109774208499</v>
      </c>
      <c r="F285" s="96">
        <v>0.94296890225792995</v>
      </c>
      <c r="G285" s="96">
        <v>0.29111999999999599</v>
      </c>
      <c r="H285" s="96">
        <v>0</v>
      </c>
      <c r="I285" s="96">
        <v>0.261608503649636</v>
      </c>
      <c r="J285" s="96">
        <v>0.32063149635035598</v>
      </c>
      <c r="K285" s="96">
        <v>0</v>
      </c>
      <c r="L285" s="96" t="s">
        <v>526</v>
      </c>
      <c r="M285" s="96" t="s">
        <v>526</v>
      </c>
      <c r="N285" s="96" t="s">
        <v>526</v>
      </c>
      <c r="O285" t="s">
        <v>803</v>
      </c>
      <c r="P285" s="96">
        <v>0.90180000000000404</v>
      </c>
      <c r="Q285" s="96">
        <v>0</v>
      </c>
      <c r="R285" s="96">
        <v>0.86239278828082999</v>
      </c>
      <c r="S285" s="96">
        <v>0.94120721171917698</v>
      </c>
      <c r="T285" s="96">
        <v>0.30312</v>
      </c>
      <c r="U285" s="96">
        <v>0</v>
      </c>
      <c r="V285" s="96">
        <v>0.26681044444645602</v>
      </c>
      <c r="W285" s="96">
        <v>0.33942955555354398</v>
      </c>
      <c r="X285" s="96">
        <v>0</v>
      </c>
      <c r="Y285" s="96" t="s">
        <v>526</v>
      </c>
      <c r="Z285" s="96" t="s">
        <v>526</v>
      </c>
      <c r="AA285" s="96" t="s">
        <v>526</v>
      </c>
    </row>
    <row r="286" spans="1:27" x14ac:dyDescent="0.25">
      <c r="A286" t="str">
        <f t="shared" si="6"/>
        <v>July</v>
      </c>
      <c r="B286" t="s">
        <v>804</v>
      </c>
      <c r="C286" s="96">
        <v>0.83471500000000398</v>
      </c>
      <c r="D286" s="96">
        <v>0</v>
      </c>
      <c r="E286" s="96">
        <v>0.79417109774208205</v>
      </c>
      <c r="F286" s="96">
        <v>0.87525890225792702</v>
      </c>
      <c r="G286" s="96">
        <v>0.32696499999999601</v>
      </c>
      <c r="H286" s="96">
        <v>0</v>
      </c>
      <c r="I286" s="96">
        <v>0.29745350364963602</v>
      </c>
      <c r="J286" s="96">
        <v>0.356476496350356</v>
      </c>
      <c r="K286" s="96">
        <v>0</v>
      </c>
      <c r="L286" s="96" t="s">
        <v>526</v>
      </c>
      <c r="M286" s="96" t="s">
        <v>526</v>
      </c>
      <c r="N286" s="96" t="s">
        <v>526</v>
      </c>
      <c r="O286" t="s">
        <v>804</v>
      </c>
      <c r="P286" s="96">
        <v>0.84239000000000397</v>
      </c>
      <c r="Q286" s="96">
        <v>0</v>
      </c>
      <c r="R286" s="96">
        <v>0.80298278828083003</v>
      </c>
      <c r="S286" s="96">
        <v>0.88179721171917702</v>
      </c>
      <c r="T286" s="96">
        <v>0.32299</v>
      </c>
      <c r="U286" s="96">
        <v>0</v>
      </c>
      <c r="V286" s="96">
        <v>0.28668044444645602</v>
      </c>
      <c r="W286" s="96">
        <v>0.35929955555354398</v>
      </c>
      <c r="X286" s="96">
        <v>0</v>
      </c>
      <c r="Y286" s="96" t="s">
        <v>526</v>
      </c>
      <c r="Z286" s="96" t="s">
        <v>526</v>
      </c>
      <c r="AA286" s="96" t="s">
        <v>526</v>
      </c>
    </row>
    <row r="287" spans="1:27" x14ac:dyDescent="0.25">
      <c r="A287" t="str">
        <f t="shared" si="6"/>
        <v>July</v>
      </c>
      <c r="B287" t="s">
        <v>805</v>
      </c>
      <c r="C287" s="96">
        <v>0.88682000000000805</v>
      </c>
      <c r="D287" s="96">
        <v>0</v>
      </c>
      <c r="E287" s="96">
        <v>0.84627609774208601</v>
      </c>
      <c r="F287" s="96">
        <v>0.92736390225793097</v>
      </c>
      <c r="G287" s="96">
        <v>0.33290999999999799</v>
      </c>
      <c r="H287" s="96">
        <v>0</v>
      </c>
      <c r="I287" s="96">
        <v>0.303398503649639</v>
      </c>
      <c r="J287" s="96">
        <v>0.36242149635035797</v>
      </c>
      <c r="K287" s="96">
        <v>0</v>
      </c>
      <c r="L287" s="96" t="s">
        <v>526</v>
      </c>
      <c r="M287" s="96" t="s">
        <v>526</v>
      </c>
      <c r="N287" s="96" t="s">
        <v>526</v>
      </c>
      <c r="O287" t="s">
        <v>805</v>
      </c>
      <c r="P287" s="96">
        <v>0.88517000000000501</v>
      </c>
      <c r="Q287" s="96">
        <v>0</v>
      </c>
      <c r="R287" s="96">
        <v>0.84576278828083096</v>
      </c>
      <c r="S287" s="96">
        <v>0.92457721171917795</v>
      </c>
      <c r="T287" s="96">
        <v>0.31906000000000001</v>
      </c>
      <c r="U287" s="96">
        <v>0</v>
      </c>
      <c r="V287" s="96">
        <v>0.28275044444645597</v>
      </c>
      <c r="W287" s="96">
        <v>0.35536955555354399</v>
      </c>
      <c r="X287" s="96">
        <v>0</v>
      </c>
      <c r="Y287" s="96" t="s">
        <v>526</v>
      </c>
      <c r="Z287" s="96" t="s">
        <v>526</v>
      </c>
      <c r="AA287" s="96" t="s">
        <v>526</v>
      </c>
    </row>
    <row r="288" spans="1:27" x14ac:dyDescent="0.25">
      <c r="A288" t="str">
        <f t="shared" si="6"/>
        <v>July</v>
      </c>
      <c r="B288" t="s">
        <v>806</v>
      </c>
      <c r="C288" s="96">
        <v>0</v>
      </c>
      <c r="D288" s="96" t="s">
        <v>526</v>
      </c>
      <c r="E288" s="96" t="s">
        <v>526</v>
      </c>
      <c r="F288" s="96" t="s">
        <v>526</v>
      </c>
      <c r="G288" s="96">
        <v>0</v>
      </c>
      <c r="H288" s="96" t="s">
        <v>526</v>
      </c>
      <c r="I288" s="96" t="s">
        <v>526</v>
      </c>
      <c r="J288" s="96" t="s">
        <v>526</v>
      </c>
      <c r="K288" s="96">
        <v>0</v>
      </c>
      <c r="L288" s="96" t="s">
        <v>526</v>
      </c>
      <c r="M288" s="96" t="s">
        <v>526</v>
      </c>
      <c r="N288" s="96" t="s">
        <v>526</v>
      </c>
      <c r="O288" t="s">
        <v>806</v>
      </c>
      <c r="P288" s="96">
        <v>0</v>
      </c>
      <c r="Q288" s="96" t="s">
        <v>526</v>
      </c>
      <c r="R288" s="96" t="s">
        <v>526</v>
      </c>
      <c r="S288" s="96" t="s">
        <v>526</v>
      </c>
      <c r="T288" s="96">
        <v>0</v>
      </c>
      <c r="U288" s="96" t="s">
        <v>526</v>
      </c>
      <c r="V288" s="96" t="s">
        <v>526</v>
      </c>
      <c r="W288" s="96" t="s">
        <v>526</v>
      </c>
      <c r="X288" s="96">
        <v>0</v>
      </c>
      <c r="Y288" s="96" t="s">
        <v>526</v>
      </c>
      <c r="Z288" s="96" t="s">
        <v>526</v>
      </c>
      <c r="AA288" s="96" t="s">
        <v>526</v>
      </c>
    </row>
    <row r="289" spans="1:27" x14ac:dyDescent="0.25">
      <c r="A289" t="str">
        <f t="shared" si="6"/>
        <v>July</v>
      </c>
      <c r="B289" t="s">
        <v>807</v>
      </c>
      <c r="C289" s="96">
        <v>0</v>
      </c>
      <c r="D289" s="96" t="s">
        <v>526</v>
      </c>
      <c r="E289" s="96" t="s">
        <v>526</v>
      </c>
      <c r="F289" s="96" t="s">
        <v>526</v>
      </c>
      <c r="G289" s="96">
        <v>0</v>
      </c>
      <c r="H289" s="96" t="s">
        <v>526</v>
      </c>
      <c r="I289" s="96" t="s">
        <v>526</v>
      </c>
      <c r="J289" s="96" t="s">
        <v>526</v>
      </c>
      <c r="K289" s="96">
        <v>0</v>
      </c>
      <c r="L289" s="96" t="s">
        <v>526</v>
      </c>
      <c r="M289" s="96" t="s">
        <v>526</v>
      </c>
      <c r="N289" s="96" t="s">
        <v>526</v>
      </c>
      <c r="O289" t="s">
        <v>807</v>
      </c>
      <c r="P289" s="96">
        <v>0</v>
      </c>
      <c r="Q289" s="96" t="s">
        <v>526</v>
      </c>
      <c r="R289" s="96" t="s">
        <v>526</v>
      </c>
      <c r="S289" s="96" t="s">
        <v>526</v>
      </c>
      <c r="T289" s="96">
        <v>0</v>
      </c>
      <c r="U289" s="96" t="s">
        <v>526</v>
      </c>
      <c r="V289" s="96" t="s">
        <v>526</v>
      </c>
      <c r="W289" s="96" t="s">
        <v>526</v>
      </c>
      <c r="X289" s="96">
        <v>0</v>
      </c>
      <c r="Y289" s="96" t="s">
        <v>526</v>
      </c>
      <c r="Z289" s="96" t="s">
        <v>526</v>
      </c>
      <c r="AA289" s="96" t="s">
        <v>526</v>
      </c>
    </row>
    <row r="290" spans="1:27" x14ac:dyDescent="0.25">
      <c r="A290" t="str">
        <f t="shared" si="6"/>
        <v>July</v>
      </c>
      <c r="B290" t="s">
        <v>808</v>
      </c>
      <c r="C290" s="96">
        <v>0.89253000000001104</v>
      </c>
      <c r="D290" s="96">
        <v>0</v>
      </c>
      <c r="E290" s="96">
        <v>0.851986097742088</v>
      </c>
      <c r="F290" s="96">
        <v>0.93307390225793396</v>
      </c>
      <c r="G290" s="96">
        <v>0.22127999999999801</v>
      </c>
      <c r="H290" s="96">
        <v>8.4079398859992802E-41</v>
      </c>
      <c r="I290" s="96">
        <v>0.19176850364963799</v>
      </c>
      <c r="J290" s="96">
        <v>0.25079149635035802</v>
      </c>
      <c r="K290" s="96">
        <v>0</v>
      </c>
      <c r="L290" s="96" t="s">
        <v>526</v>
      </c>
      <c r="M290" s="96" t="s">
        <v>526</v>
      </c>
      <c r="N290" s="96" t="s">
        <v>526</v>
      </c>
      <c r="O290" t="s">
        <v>808</v>
      </c>
      <c r="P290" s="96">
        <v>0.88733000000000495</v>
      </c>
      <c r="Q290" s="96">
        <v>0</v>
      </c>
      <c r="R290" s="96">
        <v>0.84792278828083101</v>
      </c>
      <c r="S290" s="96">
        <v>0.926737211719178</v>
      </c>
      <c r="T290" s="96">
        <v>0.22223000000000101</v>
      </c>
      <c r="U290" s="96">
        <v>4.4390780881624804E-31</v>
      </c>
      <c r="V290" s="96">
        <v>0.185920444446457</v>
      </c>
      <c r="W290" s="96">
        <v>0.25853955555354502</v>
      </c>
      <c r="X290" s="96">
        <v>0</v>
      </c>
      <c r="Y290" s="96" t="s">
        <v>526</v>
      </c>
      <c r="Z290" s="96" t="s">
        <v>526</v>
      </c>
      <c r="AA290" s="96" t="s">
        <v>526</v>
      </c>
    </row>
    <row r="291" spans="1:27" x14ac:dyDescent="0.25">
      <c r="A291" t="str">
        <f t="shared" si="6"/>
        <v>July</v>
      </c>
      <c r="B291" t="s">
        <v>809</v>
      </c>
      <c r="C291" s="96">
        <v>0.96100000000001495</v>
      </c>
      <c r="D291" s="96">
        <v>0</v>
      </c>
      <c r="E291" s="96">
        <v>0.92045609774209303</v>
      </c>
      <c r="F291" s="96">
        <v>1.00154390225794</v>
      </c>
      <c r="G291" s="96">
        <v>0.22739999999999599</v>
      </c>
      <c r="H291" s="96">
        <v>0</v>
      </c>
      <c r="I291" s="96">
        <v>0.19788850364963601</v>
      </c>
      <c r="J291" s="96">
        <v>0.25691149635035598</v>
      </c>
      <c r="K291" s="96">
        <v>0</v>
      </c>
      <c r="L291" s="96" t="s">
        <v>526</v>
      </c>
      <c r="M291" s="96" t="s">
        <v>526</v>
      </c>
      <c r="N291" s="96" t="s">
        <v>526</v>
      </c>
      <c r="O291" t="s">
        <v>809</v>
      </c>
      <c r="P291" s="96">
        <v>0.94485000000000596</v>
      </c>
      <c r="Q291" s="96">
        <v>0</v>
      </c>
      <c r="R291" s="96">
        <v>0.90544278828083302</v>
      </c>
      <c r="S291" s="96">
        <v>0.98425721171918001</v>
      </c>
      <c r="T291" s="96">
        <v>0.22214999999999999</v>
      </c>
      <c r="U291" s="96">
        <v>4.6457438883415996E-31</v>
      </c>
      <c r="V291" s="96">
        <v>0.185840444446456</v>
      </c>
      <c r="W291" s="96">
        <v>0.258459555553544</v>
      </c>
      <c r="X291" s="96">
        <v>0</v>
      </c>
      <c r="Y291" s="96" t="s">
        <v>526</v>
      </c>
      <c r="Z291" s="96" t="s">
        <v>526</v>
      </c>
      <c r="AA291" s="96" t="s">
        <v>526</v>
      </c>
    </row>
    <row r="292" spans="1:27" x14ac:dyDescent="0.25">
      <c r="A292" t="str">
        <f t="shared" si="6"/>
        <v>July</v>
      </c>
      <c r="B292" t="s">
        <v>810</v>
      </c>
      <c r="C292" s="96">
        <v>0.97714500000001203</v>
      </c>
      <c r="D292" s="96">
        <v>0</v>
      </c>
      <c r="E292" s="96">
        <v>0.93660109774208999</v>
      </c>
      <c r="F292" s="96">
        <v>1.0176889022579401</v>
      </c>
      <c r="G292" s="96">
        <v>0.214554999999997</v>
      </c>
      <c r="H292" s="96">
        <v>7.8539018060216397E-39</v>
      </c>
      <c r="I292" s="96">
        <v>0.18504350364963701</v>
      </c>
      <c r="J292" s="96">
        <v>0.24406649635035699</v>
      </c>
      <c r="K292" s="96">
        <v>0</v>
      </c>
      <c r="L292" s="96" t="s">
        <v>526</v>
      </c>
      <c r="M292" s="96" t="s">
        <v>526</v>
      </c>
      <c r="N292" s="96" t="s">
        <v>526</v>
      </c>
      <c r="O292" t="s">
        <v>810</v>
      </c>
      <c r="P292" s="96">
        <v>0.97512000000000598</v>
      </c>
      <c r="Q292" s="96">
        <v>0</v>
      </c>
      <c r="R292" s="96">
        <v>0.93571278828083204</v>
      </c>
      <c r="S292" s="96">
        <v>1.0145272117191799</v>
      </c>
      <c r="T292" s="96">
        <v>0.21568000000000101</v>
      </c>
      <c r="U292" s="96">
        <v>1.7703668797824901E-29</v>
      </c>
      <c r="V292" s="96">
        <v>0.179370444446457</v>
      </c>
      <c r="W292" s="96">
        <v>0.25198955555354502</v>
      </c>
      <c r="X292" s="96">
        <v>0</v>
      </c>
      <c r="Y292" s="96" t="s">
        <v>526</v>
      </c>
      <c r="Z292" s="96" t="s">
        <v>526</v>
      </c>
      <c r="AA292" s="96" t="s">
        <v>526</v>
      </c>
    </row>
    <row r="293" spans="1:27" x14ac:dyDescent="0.25">
      <c r="A293" t="str">
        <f t="shared" si="6"/>
        <v>July</v>
      </c>
      <c r="B293" t="s">
        <v>811</v>
      </c>
      <c r="C293" s="96">
        <v>0.938315000000008</v>
      </c>
      <c r="D293" s="96">
        <v>0</v>
      </c>
      <c r="E293" s="96">
        <v>0.89777109774208497</v>
      </c>
      <c r="F293" s="96">
        <v>0.97885890225793104</v>
      </c>
      <c r="G293" s="96">
        <v>0.21309499999999401</v>
      </c>
      <c r="H293" s="96">
        <v>2.0880185969518301E-38</v>
      </c>
      <c r="I293" s="96">
        <v>0.18358350364963399</v>
      </c>
      <c r="J293" s="96">
        <v>0.242606496350354</v>
      </c>
      <c r="K293" s="96">
        <v>0</v>
      </c>
      <c r="L293" s="96" t="s">
        <v>526</v>
      </c>
      <c r="M293" s="96" t="s">
        <v>526</v>
      </c>
      <c r="N293" s="96" t="s">
        <v>526</v>
      </c>
      <c r="O293" t="s">
        <v>811</v>
      </c>
      <c r="P293" s="96">
        <v>0.94474000000000502</v>
      </c>
      <c r="Q293" s="96">
        <v>0</v>
      </c>
      <c r="R293" s="96">
        <v>0.90533278828083097</v>
      </c>
      <c r="S293" s="96">
        <v>0.98414721171917796</v>
      </c>
      <c r="T293" s="96">
        <v>0.21701999999999999</v>
      </c>
      <c r="U293" s="96">
        <v>8.3838419227645204E-30</v>
      </c>
      <c r="V293" s="96">
        <v>0.18071044444645601</v>
      </c>
      <c r="W293" s="96">
        <v>0.25332955555354397</v>
      </c>
      <c r="X293" s="96">
        <v>0</v>
      </c>
      <c r="Y293" s="96" t="s">
        <v>526</v>
      </c>
      <c r="Z293" s="96" t="s">
        <v>526</v>
      </c>
      <c r="AA293" s="96" t="s">
        <v>526</v>
      </c>
    </row>
    <row r="294" spans="1:27" x14ac:dyDescent="0.25">
      <c r="A294" t="str">
        <f t="shared" si="6"/>
        <v>July</v>
      </c>
      <c r="B294" t="s">
        <v>812</v>
      </c>
      <c r="C294" s="96">
        <v>0.93546000000000995</v>
      </c>
      <c r="D294" s="96">
        <v>0</v>
      </c>
      <c r="E294" s="96">
        <v>0.89491609774208702</v>
      </c>
      <c r="F294" s="96">
        <v>0.97600390225793299</v>
      </c>
      <c r="G294" s="96">
        <v>0.21693499999999499</v>
      </c>
      <c r="H294" s="96">
        <v>1.5864119978709801E-39</v>
      </c>
      <c r="I294" s="96">
        <v>0.187423503649635</v>
      </c>
      <c r="J294" s="96">
        <v>0.24644649635035501</v>
      </c>
      <c r="K294" s="96">
        <v>0</v>
      </c>
      <c r="L294" s="96" t="s">
        <v>526</v>
      </c>
      <c r="M294" s="96" t="s">
        <v>526</v>
      </c>
      <c r="N294" s="96" t="s">
        <v>526</v>
      </c>
      <c r="O294" t="s">
        <v>812</v>
      </c>
      <c r="P294" s="96">
        <v>0.91916000000000397</v>
      </c>
      <c r="Q294" s="96">
        <v>0</v>
      </c>
      <c r="R294" s="96">
        <v>0.87975278828083103</v>
      </c>
      <c r="S294" s="96">
        <v>0.95856721171917803</v>
      </c>
      <c r="T294" s="96">
        <v>0.21540999999999999</v>
      </c>
      <c r="U294" s="96">
        <v>2.0572726655472301E-29</v>
      </c>
      <c r="V294" s="96">
        <v>0.17910044444645601</v>
      </c>
      <c r="W294" s="96">
        <v>0.25171955555354403</v>
      </c>
      <c r="X294" s="96">
        <v>0</v>
      </c>
      <c r="Y294" s="96" t="s">
        <v>526</v>
      </c>
      <c r="Z294" s="96" t="s">
        <v>526</v>
      </c>
      <c r="AA294" s="96" t="s">
        <v>526</v>
      </c>
    </row>
    <row r="295" spans="1:27" x14ac:dyDescent="0.25">
      <c r="A295" t="str">
        <f t="shared" si="6"/>
        <v>July</v>
      </c>
      <c r="B295" t="s">
        <v>813</v>
      </c>
      <c r="C295" s="96">
        <v>0</v>
      </c>
      <c r="D295" s="96" t="s">
        <v>526</v>
      </c>
      <c r="E295" s="96" t="s">
        <v>526</v>
      </c>
      <c r="F295" s="96" t="s">
        <v>526</v>
      </c>
      <c r="G295" s="96">
        <v>0</v>
      </c>
      <c r="H295" s="96" t="s">
        <v>526</v>
      </c>
      <c r="I295" s="96" t="s">
        <v>526</v>
      </c>
      <c r="J295" s="96" t="s">
        <v>526</v>
      </c>
      <c r="K295" s="96">
        <v>0</v>
      </c>
      <c r="L295" s="96" t="s">
        <v>526</v>
      </c>
      <c r="M295" s="96" t="s">
        <v>526</v>
      </c>
      <c r="N295" s="96" t="s">
        <v>526</v>
      </c>
      <c r="O295" t="s">
        <v>813</v>
      </c>
      <c r="P295" s="96">
        <v>0</v>
      </c>
      <c r="Q295" s="96" t="s">
        <v>526</v>
      </c>
      <c r="R295" s="96" t="s">
        <v>526</v>
      </c>
      <c r="S295" s="96" t="s">
        <v>526</v>
      </c>
      <c r="T295" s="96">
        <v>0</v>
      </c>
      <c r="U295" s="96" t="s">
        <v>526</v>
      </c>
      <c r="V295" s="96" t="s">
        <v>526</v>
      </c>
      <c r="W295" s="96" t="s">
        <v>526</v>
      </c>
      <c r="X295" s="96">
        <v>0</v>
      </c>
      <c r="Y295" s="96" t="s">
        <v>526</v>
      </c>
      <c r="Z295" s="96" t="s">
        <v>526</v>
      </c>
      <c r="AA295" s="96" t="s">
        <v>526</v>
      </c>
    </row>
    <row r="296" spans="1:27" x14ac:dyDescent="0.25">
      <c r="A296" t="s">
        <v>485</v>
      </c>
      <c r="B296" t="s">
        <v>814</v>
      </c>
      <c r="C296" s="96">
        <v>0.85993000000000597</v>
      </c>
      <c r="D296" s="96">
        <v>0</v>
      </c>
      <c r="E296" s="96">
        <v>0.81938609774208304</v>
      </c>
      <c r="F296" s="96">
        <v>0.900473902257929</v>
      </c>
      <c r="G296" s="96">
        <v>0.27723499999999501</v>
      </c>
      <c r="H296" s="96">
        <v>0</v>
      </c>
      <c r="I296" s="96">
        <v>0.247723503649634</v>
      </c>
      <c r="J296" s="96">
        <v>0.306746496350355</v>
      </c>
      <c r="K296" s="96">
        <v>0.324330000000003</v>
      </c>
      <c r="L296" s="96">
        <v>0</v>
      </c>
      <c r="M296" s="96">
        <v>0.29287205157525598</v>
      </c>
      <c r="N296" s="96">
        <v>0.35578794842474998</v>
      </c>
      <c r="O296" t="s">
        <v>814</v>
      </c>
      <c r="P296" s="96">
        <v>0.85738000000000403</v>
      </c>
      <c r="Q296" s="96">
        <v>0</v>
      </c>
      <c r="R296" s="96">
        <v>0.81797278828083098</v>
      </c>
      <c r="S296" s="96">
        <v>0.89678721171917797</v>
      </c>
      <c r="T296" s="96">
        <v>0.28616000000000003</v>
      </c>
      <c r="U296" s="96">
        <v>0</v>
      </c>
      <c r="V296" s="96">
        <v>0.24985044444645599</v>
      </c>
      <c r="W296" s="96">
        <v>0.32246955555354401</v>
      </c>
      <c r="X296" s="96">
        <v>0.31793000000000099</v>
      </c>
      <c r="Y296" s="96">
        <v>0</v>
      </c>
      <c r="Z296" s="96">
        <v>0.29223079109891498</v>
      </c>
      <c r="AA296" s="96">
        <v>0.343629208901088</v>
      </c>
    </row>
    <row r="297" spans="1:27" x14ac:dyDescent="0.25">
      <c r="A297" t="str">
        <f t="shared" ref="A297:A337" si="7">A296</f>
        <v>Aug</v>
      </c>
      <c r="B297" t="s">
        <v>815</v>
      </c>
      <c r="C297" s="96">
        <v>0.87569000000000896</v>
      </c>
      <c r="D297" s="96">
        <v>0</v>
      </c>
      <c r="E297" s="96">
        <v>0.83514609774208604</v>
      </c>
      <c r="F297" s="96">
        <v>0.916233902257932</v>
      </c>
      <c r="G297" s="96">
        <v>0.23496499999999601</v>
      </c>
      <c r="H297" s="96">
        <v>0</v>
      </c>
      <c r="I297" s="96">
        <v>0.20545350364963599</v>
      </c>
      <c r="J297" s="96">
        <v>0.26447649635035603</v>
      </c>
      <c r="K297" s="96">
        <v>0.35892500000000399</v>
      </c>
      <c r="L297" s="96">
        <v>0</v>
      </c>
      <c r="M297" s="96">
        <v>0.32746705157525802</v>
      </c>
      <c r="N297" s="96">
        <v>0.39038294842475102</v>
      </c>
      <c r="O297" t="s">
        <v>815</v>
      </c>
      <c r="P297" s="96">
        <v>0.87319000000000502</v>
      </c>
      <c r="Q297" s="96">
        <v>0</v>
      </c>
      <c r="R297" s="96">
        <v>0.83378278828083097</v>
      </c>
      <c r="S297" s="96">
        <v>0.91259721171917796</v>
      </c>
      <c r="T297" s="96">
        <v>0.23533999999999999</v>
      </c>
      <c r="U297" s="96">
        <v>2.1875925981040501E-34</v>
      </c>
      <c r="V297" s="96">
        <v>0.19903044444645601</v>
      </c>
      <c r="W297" s="96">
        <v>0.27164955555354398</v>
      </c>
      <c r="X297" s="96">
        <v>0.35305000000000197</v>
      </c>
      <c r="Y297" s="96">
        <v>0</v>
      </c>
      <c r="Z297" s="96">
        <v>0.32735079109891602</v>
      </c>
      <c r="AA297" s="96">
        <v>0.37874920890108799</v>
      </c>
    </row>
    <row r="298" spans="1:27" x14ac:dyDescent="0.25">
      <c r="A298" t="str">
        <f t="shared" si="7"/>
        <v>Aug</v>
      </c>
      <c r="B298" t="s">
        <v>816</v>
      </c>
      <c r="C298" s="96">
        <v>0.88758500000001095</v>
      </c>
      <c r="D298" s="96">
        <v>0</v>
      </c>
      <c r="E298" s="96">
        <v>0.84704109774208802</v>
      </c>
      <c r="F298" s="96">
        <v>0.92812890225793399</v>
      </c>
      <c r="G298" s="96">
        <v>0.22026499999999499</v>
      </c>
      <c r="H298" s="96">
        <v>1.6732082713100101E-40</v>
      </c>
      <c r="I298" s="96">
        <v>0.190753503649635</v>
      </c>
      <c r="J298" s="96">
        <v>0.24977649635035501</v>
      </c>
      <c r="K298" s="96">
        <v>0.35672000000000298</v>
      </c>
      <c r="L298" s="96">
        <v>0</v>
      </c>
      <c r="M298" s="96">
        <v>0.32526205157525601</v>
      </c>
      <c r="N298" s="96">
        <v>0.38817794842475001</v>
      </c>
      <c r="O298" t="s">
        <v>816</v>
      </c>
      <c r="P298" s="96">
        <v>0.89131000000000504</v>
      </c>
      <c r="Q298" s="96">
        <v>0</v>
      </c>
      <c r="R298" s="96">
        <v>0.85190278828083099</v>
      </c>
      <c r="S298" s="96">
        <v>0.93071721171917798</v>
      </c>
      <c r="T298" s="96">
        <v>0.22444</v>
      </c>
      <c r="U298" s="96">
        <v>1.25693672051592E-31</v>
      </c>
      <c r="V298" s="96">
        <v>0.18813044444645599</v>
      </c>
      <c r="W298" s="96">
        <v>0.26074955555354401</v>
      </c>
      <c r="X298" s="96">
        <v>0.356520000000002</v>
      </c>
      <c r="Y298" s="96">
        <v>0</v>
      </c>
      <c r="Z298" s="96">
        <v>0.33082079109891599</v>
      </c>
      <c r="AA298" s="96">
        <v>0.38221920890108801</v>
      </c>
    </row>
    <row r="299" spans="1:27" x14ac:dyDescent="0.25">
      <c r="A299" t="str">
        <f t="shared" si="7"/>
        <v>Aug</v>
      </c>
      <c r="B299" t="s">
        <v>817</v>
      </c>
      <c r="C299" s="96">
        <v>0.88482500000001096</v>
      </c>
      <c r="D299" s="96">
        <v>0</v>
      </c>
      <c r="E299" s="96">
        <v>0.84428109774208804</v>
      </c>
      <c r="F299" s="96">
        <v>0.925368902257934</v>
      </c>
      <c r="G299" s="96">
        <v>0.33020999999999801</v>
      </c>
      <c r="H299" s="96">
        <v>0</v>
      </c>
      <c r="I299" s="96">
        <v>0.30069850364963802</v>
      </c>
      <c r="J299" s="96">
        <v>0.35972149635035799</v>
      </c>
      <c r="K299" s="96">
        <v>0.35118000000000399</v>
      </c>
      <c r="L299" s="96">
        <v>0</v>
      </c>
      <c r="M299" s="96">
        <v>0.31972205157525702</v>
      </c>
      <c r="N299" s="96">
        <v>0.38263794842475102</v>
      </c>
      <c r="O299" t="s">
        <v>817</v>
      </c>
      <c r="P299" s="96">
        <v>0.87325000000000497</v>
      </c>
      <c r="Q299" s="96">
        <v>0</v>
      </c>
      <c r="R299" s="96">
        <v>0.83384278828083103</v>
      </c>
      <c r="S299" s="96">
        <v>0.91265721171917802</v>
      </c>
      <c r="T299" s="96">
        <v>0.32716000000000001</v>
      </c>
      <c r="U299" s="96">
        <v>0</v>
      </c>
      <c r="V299" s="96">
        <v>0.29085044444645602</v>
      </c>
      <c r="W299" s="96">
        <v>0.36346955555354399</v>
      </c>
      <c r="X299" s="96">
        <v>0.34223000000000198</v>
      </c>
      <c r="Y299" s="96">
        <v>0</v>
      </c>
      <c r="Z299" s="96">
        <v>0.31653079109891602</v>
      </c>
      <c r="AA299" s="96">
        <v>0.36792920890108799</v>
      </c>
    </row>
    <row r="300" spans="1:27" x14ac:dyDescent="0.25">
      <c r="A300" t="str">
        <f t="shared" si="7"/>
        <v>Aug</v>
      </c>
      <c r="B300" t="s">
        <v>818</v>
      </c>
      <c r="C300" s="96">
        <v>0.88541000000001002</v>
      </c>
      <c r="D300" s="96">
        <v>0</v>
      </c>
      <c r="E300" s="96">
        <v>0.84486609774208699</v>
      </c>
      <c r="F300" s="96">
        <v>0.92595390225793295</v>
      </c>
      <c r="G300" s="96">
        <v>0.25325999999999599</v>
      </c>
      <c r="H300" s="96">
        <v>0</v>
      </c>
      <c r="I300" s="96">
        <v>0.223748503649636</v>
      </c>
      <c r="J300" s="96">
        <v>0.28277149635035598</v>
      </c>
      <c r="K300" s="96">
        <v>0.36249500000000301</v>
      </c>
      <c r="L300" s="96">
        <v>0</v>
      </c>
      <c r="M300" s="96">
        <v>0.33103705157525598</v>
      </c>
      <c r="N300" s="96">
        <v>0.39395294842474898</v>
      </c>
      <c r="O300" t="s">
        <v>818</v>
      </c>
      <c r="P300" s="96">
        <v>0.89786000000000599</v>
      </c>
      <c r="Q300" s="96">
        <v>0</v>
      </c>
      <c r="R300" s="96">
        <v>0.85845278828083205</v>
      </c>
      <c r="S300" s="96">
        <v>0.93726721171917904</v>
      </c>
      <c r="T300" s="96">
        <v>0.25886000000000098</v>
      </c>
      <c r="U300" s="96">
        <v>1.20358928355578E-40</v>
      </c>
      <c r="V300" s="96">
        <v>0.222550444446457</v>
      </c>
      <c r="W300" s="96">
        <v>0.29516955555354502</v>
      </c>
      <c r="X300" s="96">
        <v>0.36452000000000201</v>
      </c>
      <c r="Y300" s="96">
        <v>0</v>
      </c>
      <c r="Z300" s="96">
        <v>0.338820791098916</v>
      </c>
      <c r="AA300" s="96">
        <v>0.39021920890108802</v>
      </c>
    </row>
    <row r="301" spans="1:27" x14ac:dyDescent="0.25">
      <c r="A301" t="str">
        <f t="shared" si="7"/>
        <v>Aug</v>
      </c>
      <c r="B301" t="s">
        <v>819</v>
      </c>
      <c r="C301" s="96">
        <v>0.92551500000001197</v>
      </c>
      <c r="D301" s="96">
        <v>0</v>
      </c>
      <c r="E301" s="96">
        <v>0.88497109774208904</v>
      </c>
      <c r="F301" s="96">
        <v>0.966058902257935</v>
      </c>
      <c r="G301" s="96">
        <v>0.291739999999995</v>
      </c>
      <c r="H301" s="96">
        <v>0</v>
      </c>
      <c r="I301" s="96">
        <v>0.26222850364963501</v>
      </c>
      <c r="J301" s="96">
        <v>0.32125149635035499</v>
      </c>
      <c r="K301" s="96">
        <v>0.35322000000000398</v>
      </c>
      <c r="L301" s="96">
        <v>0</v>
      </c>
      <c r="M301" s="96">
        <v>0.321762051575257</v>
      </c>
      <c r="N301" s="96">
        <v>0.38467794842475</v>
      </c>
      <c r="O301" t="s">
        <v>819</v>
      </c>
      <c r="P301" s="96">
        <v>0.91799000000000497</v>
      </c>
      <c r="Q301" s="96">
        <v>0</v>
      </c>
      <c r="R301" s="96">
        <v>0.87858278828083203</v>
      </c>
      <c r="S301" s="96">
        <v>0.95739721171917902</v>
      </c>
      <c r="T301" s="96">
        <v>0.32174000000000103</v>
      </c>
      <c r="U301" s="96">
        <v>0</v>
      </c>
      <c r="V301" s="96">
        <v>0.28543044444645699</v>
      </c>
      <c r="W301" s="96">
        <v>0.35804955555354501</v>
      </c>
      <c r="X301" s="96">
        <v>0.34972000000000197</v>
      </c>
      <c r="Y301" s="96">
        <v>0</v>
      </c>
      <c r="Z301" s="96">
        <v>0.32402079109891602</v>
      </c>
      <c r="AA301" s="96">
        <v>0.37541920890108899</v>
      </c>
    </row>
    <row r="302" spans="1:27" x14ac:dyDescent="0.25">
      <c r="A302" t="str">
        <f t="shared" si="7"/>
        <v>Aug</v>
      </c>
      <c r="B302" t="s">
        <v>820</v>
      </c>
      <c r="C302" s="96">
        <v>0.91837000000001301</v>
      </c>
      <c r="D302" s="96">
        <v>0</v>
      </c>
      <c r="E302" s="96">
        <v>0.87782609774208997</v>
      </c>
      <c r="F302" s="96">
        <v>0.95891390225793605</v>
      </c>
      <c r="G302" s="96">
        <v>0.359825000000002</v>
      </c>
      <c r="H302" s="96">
        <v>0</v>
      </c>
      <c r="I302" s="96">
        <v>0.33031350364964202</v>
      </c>
      <c r="J302" s="96">
        <v>0.38933649635036199</v>
      </c>
      <c r="K302" s="96">
        <v>0.352580000000001</v>
      </c>
      <c r="L302" s="96">
        <v>0</v>
      </c>
      <c r="M302" s="96">
        <v>0.32112205157525497</v>
      </c>
      <c r="N302" s="96">
        <v>0.38403794842474798</v>
      </c>
      <c r="O302" t="s">
        <v>820</v>
      </c>
      <c r="P302" s="96">
        <v>0.90722000000000502</v>
      </c>
      <c r="Q302" s="96">
        <v>0</v>
      </c>
      <c r="R302" s="96">
        <v>0.86781278828083197</v>
      </c>
      <c r="S302" s="96">
        <v>0.94662721171917896</v>
      </c>
      <c r="T302" s="96">
        <v>0.33195000000000102</v>
      </c>
      <c r="U302" s="96">
        <v>0</v>
      </c>
      <c r="V302" s="96">
        <v>0.29564044444645698</v>
      </c>
      <c r="W302" s="96">
        <v>0.368259555553545</v>
      </c>
      <c r="X302" s="96">
        <v>0.35908000000000201</v>
      </c>
      <c r="Y302" s="96">
        <v>0</v>
      </c>
      <c r="Z302" s="96">
        <v>0.333380791098916</v>
      </c>
      <c r="AA302" s="96">
        <v>0.38477920890108802</v>
      </c>
    </row>
    <row r="303" spans="1:27" x14ac:dyDescent="0.25">
      <c r="A303" t="str">
        <f t="shared" si="7"/>
        <v>Aug</v>
      </c>
      <c r="B303" t="s">
        <v>821</v>
      </c>
      <c r="C303" s="96">
        <v>0.86115000000000896</v>
      </c>
      <c r="D303" s="96">
        <v>0</v>
      </c>
      <c r="E303" s="96">
        <v>0.82060609774208604</v>
      </c>
      <c r="F303" s="96">
        <v>0.901693902257932</v>
      </c>
      <c r="G303" s="96">
        <v>0.200514999999994</v>
      </c>
      <c r="H303" s="96">
        <v>8.4796217503161504E-35</v>
      </c>
      <c r="I303" s="96">
        <v>0.17100350364963399</v>
      </c>
      <c r="J303" s="96">
        <v>0.23002649635035399</v>
      </c>
      <c r="K303" s="96">
        <v>0.35962000000000299</v>
      </c>
      <c r="L303" s="96">
        <v>0</v>
      </c>
      <c r="M303" s="96">
        <v>0.32816205157525702</v>
      </c>
      <c r="N303" s="96">
        <v>0.39107794842475002</v>
      </c>
      <c r="O303" t="s">
        <v>821</v>
      </c>
      <c r="P303" s="96">
        <v>0.87275000000000502</v>
      </c>
      <c r="Q303" s="96">
        <v>0</v>
      </c>
      <c r="R303" s="96">
        <v>0.83334278828083197</v>
      </c>
      <c r="S303" s="96">
        <v>0.91215721171917896</v>
      </c>
      <c r="T303" s="96">
        <v>0.20488999999999999</v>
      </c>
      <c r="U303" s="96">
        <v>6.4133892290940601E-27</v>
      </c>
      <c r="V303" s="96">
        <v>0.16858044444645601</v>
      </c>
      <c r="W303" s="96">
        <v>0.241199555553544</v>
      </c>
      <c r="X303" s="96">
        <v>0.362070000000002</v>
      </c>
      <c r="Y303" s="96">
        <v>0</v>
      </c>
      <c r="Z303" s="96">
        <v>0.33637079109891599</v>
      </c>
      <c r="AA303" s="96">
        <v>0.38776920890108801</v>
      </c>
    </row>
    <row r="304" spans="1:27" x14ac:dyDescent="0.25">
      <c r="A304" t="str">
        <f t="shared" si="7"/>
        <v>Aug</v>
      </c>
      <c r="B304" t="s">
        <v>822</v>
      </c>
      <c r="C304" s="96">
        <v>0.87546000000001001</v>
      </c>
      <c r="D304" s="96">
        <v>0</v>
      </c>
      <c r="E304" s="96">
        <v>0.83491609774208797</v>
      </c>
      <c r="F304" s="96">
        <v>0.91600390225793304</v>
      </c>
      <c r="G304" s="96">
        <v>0.20457999999999699</v>
      </c>
      <c r="H304" s="96">
        <v>5.92334955974231E-36</v>
      </c>
      <c r="I304" s="96">
        <v>0.175068503649637</v>
      </c>
      <c r="J304" s="96">
        <v>0.234091496350357</v>
      </c>
      <c r="K304" s="96">
        <v>0.37863000000000102</v>
      </c>
      <c r="L304" s="96">
        <v>0</v>
      </c>
      <c r="M304" s="96">
        <v>0.34717205157525499</v>
      </c>
      <c r="N304" s="96">
        <v>0.41008794842474799</v>
      </c>
      <c r="O304" t="s">
        <v>822</v>
      </c>
      <c r="P304" s="96">
        <v>0.87391000000000396</v>
      </c>
      <c r="Q304" s="96">
        <v>0</v>
      </c>
      <c r="R304" s="96">
        <v>0.83450278828083102</v>
      </c>
      <c r="S304" s="96">
        <v>0.91331721171917801</v>
      </c>
      <c r="T304" s="96">
        <v>0.209480000000001</v>
      </c>
      <c r="U304" s="96">
        <v>5.3770058504005197E-28</v>
      </c>
      <c r="V304" s="96">
        <v>0.17317044444645699</v>
      </c>
      <c r="W304" s="96">
        <v>0.24578955555354501</v>
      </c>
      <c r="X304" s="96">
        <v>0.38418000000000102</v>
      </c>
      <c r="Y304" s="96">
        <v>0</v>
      </c>
      <c r="Z304" s="96">
        <v>0.35848079109891501</v>
      </c>
      <c r="AA304" s="96">
        <v>0.40987920890108798</v>
      </c>
    </row>
    <row r="305" spans="1:27" x14ac:dyDescent="0.25">
      <c r="A305" t="str">
        <f t="shared" si="7"/>
        <v>Aug</v>
      </c>
      <c r="B305" t="s">
        <v>823</v>
      </c>
      <c r="C305" s="96">
        <v>0.86875000000000902</v>
      </c>
      <c r="D305" s="96">
        <v>0</v>
      </c>
      <c r="E305" s="96">
        <v>0.82820609774208598</v>
      </c>
      <c r="F305" s="96">
        <v>0.90929390225793105</v>
      </c>
      <c r="G305" s="96">
        <v>0.220554999999996</v>
      </c>
      <c r="H305" s="96">
        <v>1.37471687234346E-40</v>
      </c>
      <c r="I305" s="96">
        <v>0.19104350364963599</v>
      </c>
      <c r="J305" s="96">
        <v>0.25006649635035599</v>
      </c>
      <c r="K305" s="96">
        <v>0.36166500000000201</v>
      </c>
      <c r="L305" s="96">
        <v>0</v>
      </c>
      <c r="M305" s="96">
        <v>0.33020705157525498</v>
      </c>
      <c r="N305" s="96">
        <v>0.39312294842474799</v>
      </c>
      <c r="O305" t="s">
        <v>823</v>
      </c>
      <c r="P305" s="96">
        <v>0.87470000000000503</v>
      </c>
      <c r="Q305" s="96">
        <v>0</v>
      </c>
      <c r="R305" s="96">
        <v>0.83529278828083098</v>
      </c>
      <c r="S305" s="96">
        <v>0.91410721171917797</v>
      </c>
      <c r="T305" s="96">
        <v>0.21893000000000101</v>
      </c>
      <c r="U305" s="96">
        <v>2.87196770574682E-30</v>
      </c>
      <c r="V305" s="96">
        <v>0.182620444446457</v>
      </c>
      <c r="W305" s="96">
        <v>0.25523955555354499</v>
      </c>
      <c r="X305" s="96">
        <v>0.365290000000002</v>
      </c>
      <c r="Y305" s="96">
        <v>0</v>
      </c>
      <c r="Z305" s="96">
        <v>0.33959079109891499</v>
      </c>
      <c r="AA305" s="96">
        <v>0.39098920890108801</v>
      </c>
    </row>
    <row r="306" spans="1:27" x14ac:dyDescent="0.25">
      <c r="A306" t="str">
        <f t="shared" si="7"/>
        <v>Aug</v>
      </c>
      <c r="B306" t="s">
        <v>824</v>
      </c>
      <c r="C306" s="96">
        <v>0.90368500000000995</v>
      </c>
      <c r="D306" s="96">
        <v>0</v>
      </c>
      <c r="E306" s="96">
        <v>0.86314109774208803</v>
      </c>
      <c r="F306" s="96">
        <v>0.94422890225793299</v>
      </c>
      <c r="G306" s="96">
        <v>0.20869499999999599</v>
      </c>
      <c r="H306" s="96">
        <v>3.9119558060023202E-37</v>
      </c>
      <c r="I306" s="96">
        <v>0.17918350364963601</v>
      </c>
      <c r="J306" s="96">
        <v>0.23820649635035601</v>
      </c>
      <c r="K306" s="96">
        <v>0.39032500000000198</v>
      </c>
      <c r="L306" s="96">
        <v>0</v>
      </c>
      <c r="M306" s="96">
        <v>0.358867051575255</v>
      </c>
      <c r="N306" s="96">
        <v>0.42178294842474801</v>
      </c>
      <c r="O306" t="s">
        <v>824</v>
      </c>
      <c r="P306" s="96">
        <v>0.90491000000000499</v>
      </c>
      <c r="Q306" s="96">
        <v>0</v>
      </c>
      <c r="R306" s="96">
        <v>0.86550278828083105</v>
      </c>
      <c r="S306" s="96">
        <v>0.94431721171917804</v>
      </c>
      <c r="T306" s="96">
        <v>0.21052000000000001</v>
      </c>
      <c r="U306" s="96">
        <v>3.0487582884505301E-28</v>
      </c>
      <c r="V306" s="96">
        <v>0.174210444446456</v>
      </c>
      <c r="W306" s="96">
        <v>0.24682955555354399</v>
      </c>
      <c r="X306" s="96">
        <v>0.39635000000000198</v>
      </c>
      <c r="Y306" s="96">
        <v>0</v>
      </c>
      <c r="Z306" s="96">
        <v>0.37065079109891602</v>
      </c>
      <c r="AA306" s="96">
        <v>0.42204920890108799</v>
      </c>
    </row>
    <row r="307" spans="1:27" x14ac:dyDescent="0.25">
      <c r="A307" t="str">
        <f t="shared" si="7"/>
        <v>Aug</v>
      </c>
      <c r="B307" t="s">
        <v>825</v>
      </c>
      <c r="C307" s="96">
        <v>0.85979500000000897</v>
      </c>
      <c r="D307" s="96">
        <v>0</v>
      </c>
      <c r="E307" s="96">
        <v>0.81925109774208604</v>
      </c>
      <c r="F307" s="96">
        <v>0.90033890225793101</v>
      </c>
      <c r="G307" s="96">
        <v>0.198924999999993</v>
      </c>
      <c r="H307" s="96">
        <v>2.3858879543215499E-34</v>
      </c>
      <c r="I307" s="96">
        <v>0.16941350364963401</v>
      </c>
      <c r="J307" s="96">
        <v>0.22843649635035301</v>
      </c>
      <c r="K307" s="96">
        <v>0.356520000000001</v>
      </c>
      <c r="L307" s="96">
        <v>0</v>
      </c>
      <c r="M307" s="96">
        <v>0.32506205157525397</v>
      </c>
      <c r="N307" s="96">
        <v>0.38797794842474698</v>
      </c>
      <c r="O307" t="s">
        <v>825</v>
      </c>
      <c r="P307" s="96">
        <v>0.86112000000000499</v>
      </c>
      <c r="Q307" s="96">
        <v>0</v>
      </c>
      <c r="R307" s="96">
        <v>0.82171278828083105</v>
      </c>
      <c r="S307" s="96">
        <v>0.90052721171917804</v>
      </c>
      <c r="T307" s="96">
        <v>0.20369999999999899</v>
      </c>
      <c r="U307" s="96">
        <v>1.2112637050000601E-26</v>
      </c>
      <c r="V307" s="96">
        <v>0.16739044444645501</v>
      </c>
      <c r="W307" s="96">
        <v>0.240009555553543</v>
      </c>
      <c r="X307" s="96">
        <v>0.35622000000000098</v>
      </c>
      <c r="Y307" s="96">
        <v>0</v>
      </c>
      <c r="Z307" s="96">
        <v>0.33052079109891502</v>
      </c>
      <c r="AA307" s="96">
        <v>0.38191920890108699</v>
      </c>
    </row>
    <row r="308" spans="1:27" x14ac:dyDescent="0.25">
      <c r="A308" t="str">
        <f t="shared" si="7"/>
        <v>Aug</v>
      </c>
      <c r="B308" t="s">
        <v>826</v>
      </c>
      <c r="C308" s="96">
        <v>0</v>
      </c>
      <c r="D308" s="96" t="s">
        <v>526</v>
      </c>
      <c r="E308" s="96" t="s">
        <v>526</v>
      </c>
      <c r="F308" s="96" t="s">
        <v>526</v>
      </c>
      <c r="G308" s="96">
        <v>0</v>
      </c>
      <c r="H308" s="96" t="s">
        <v>526</v>
      </c>
      <c r="I308" s="96" t="s">
        <v>526</v>
      </c>
      <c r="J308" s="96" t="s">
        <v>526</v>
      </c>
      <c r="K308" s="96">
        <v>0</v>
      </c>
      <c r="L308" s="96" t="s">
        <v>526</v>
      </c>
      <c r="M308" s="96" t="s">
        <v>526</v>
      </c>
      <c r="N308" s="96" t="s">
        <v>526</v>
      </c>
      <c r="O308" t="s">
        <v>826</v>
      </c>
      <c r="P308" s="96">
        <v>0</v>
      </c>
      <c r="Q308" s="96" t="s">
        <v>526</v>
      </c>
      <c r="R308" s="96" t="s">
        <v>526</v>
      </c>
      <c r="S308" s="96" t="s">
        <v>526</v>
      </c>
      <c r="T308" s="96">
        <v>0</v>
      </c>
      <c r="U308" s="96" t="s">
        <v>526</v>
      </c>
      <c r="V308" s="96" t="s">
        <v>526</v>
      </c>
      <c r="W308" s="96" t="s">
        <v>526</v>
      </c>
      <c r="X308" s="96">
        <v>0</v>
      </c>
      <c r="Y308" s="96" t="s">
        <v>526</v>
      </c>
      <c r="Z308" s="96" t="s">
        <v>526</v>
      </c>
      <c r="AA308" s="96" t="s">
        <v>526</v>
      </c>
    </row>
    <row r="309" spans="1:27" x14ac:dyDescent="0.25">
      <c r="A309" t="str">
        <f t="shared" si="7"/>
        <v>Aug</v>
      </c>
      <c r="B309" t="s">
        <v>827</v>
      </c>
      <c r="C309" s="96">
        <v>1.07362500000001</v>
      </c>
      <c r="D309" s="96">
        <v>0</v>
      </c>
      <c r="E309" s="96">
        <v>1.0330810977420899</v>
      </c>
      <c r="F309" s="96">
        <v>1.11416890225793</v>
      </c>
      <c r="G309" s="96">
        <v>0.248694999999996</v>
      </c>
      <c r="H309" s="96">
        <v>0</v>
      </c>
      <c r="I309" s="96">
        <v>0.21918350364963701</v>
      </c>
      <c r="J309" s="96">
        <v>0.27820649635035599</v>
      </c>
      <c r="K309" s="96">
        <v>0.426449999999999</v>
      </c>
      <c r="L309" s="96">
        <v>0</v>
      </c>
      <c r="M309" s="96">
        <v>0.39499205157525302</v>
      </c>
      <c r="N309" s="96">
        <v>0.45790794842474603</v>
      </c>
      <c r="O309" t="s">
        <v>827</v>
      </c>
      <c r="P309" s="96">
        <v>1.07890000000001</v>
      </c>
      <c r="Q309" s="96">
        <v>0</v>
      </c>
      <c r="R309" s="96">
        <v>1.03949278828083</v>
      </c>
      <c r="S309" s="96">
        <v>1.1183072117191799</v>
      </c>
      <c r="T309" s="96">
        <v>0.25212000000000101</v>
      </c>
      <c r="U309" s="96">
        <v>8.2270854929266994E-39</v>
      </c>
      <c r="V309" s="96">
        <v>0.215810444446457</v>
      </c>
      <c r="W309" s="96">
        <v>0.28842955555354499</v>
      </c>
      <c r="X309" s="96">
        <v>0.43555000000000099</v>
      </c>
      <c r="Y309" s="96">
        <v>0</v>
      </c>
      <c r="Z309" s="96">
        <v>0.40985079109891398</v>
      </c>
      <c r="AA309" s="96">
        <v>0.461249208901087</v>
      </c>
    </row>
    <row r="310" spans="1:27" x14ac:dyDescent="0.25">
      <c r="A310" t="str">
        <f t="shared" si="7"/>
        <v>Aug</v>
      </c>
      <c r="B310" t="s">
        <v>828</v>
      </c>
      <c r="C310" s="96">
        <v>0</v>
      </c>
      <c r="D310" s="96" t="s">
        <v>526</v>
      </c>
      <c r="E310" s="96" t="s">
        <v>526</v>
      </c>
      <c r="F310" s="96" t="s">
        <v>526</v>
      </c>
      <c r="G310" s="96">
        <v>0</v>
      </c>
      <c r="H310" s="96" t="s">
        <v>526</v>
      </c>
      <c r="I310" s="96" t="s">
        <v>526</v>
      </c>
      <c r="J310" s="96" t="s">
        <v>526</v>
      </c>
      <c r="K310" s="96">
        <v>0</v>
      </c>
      <c r="L310" s="96" t="s">
        <v>526</v>
      </c>
      <c r="M310" s="96" t="s">
        <v>526</v>
      </c>
      <c r="N310" s="96" t="s">
        <v>526</v>
      </c>
      <c r="O310" t="s">
        <v>828</v>
      </c>
      <c r="P310" s="96">
        <v>0</v>
      </c>
      <c r="Q310" s="96" t="s">
        <v>526</v>
      </c>
      <c r="R310" s="96" t="s">
        <v>526</v>
      </c>
      <c r="S310" s="96" t="s">
        <v>526</v>
      </c>
      <c r="T310" s="96">
        <v>0</v>
      </c>
      <c r="U310" s="96" t="s">
        <v>526</v>
      </c>
      <c r="V310" s="96" t="s">
        <v>526</v>
      </c>
      <c r="W310" s="96" t="s">
        <v>526</v>
      </c>
      <c r="X310" s="96">
        <v>0</v>
      </c>
      <c r="Y310" s="96" t="s">
        <v>526</v>
      </c>
      <c r="Z310" s="96" t="s">
        <v>526</v>
      </c>
      <c r="AA310" s="96" t="s">
        <v>526</v>
      </c>
    </row>
    <row r="311" spans="1:27" x14ac:dyDescent="0.25">
      <c r="A311" t="str">
        <f t="shared" si="7"/>
        <v>Aug</v>
      </c>
      <c r="B311" t="s">
        <v>829</v>
      </c>
      <c r="C311" s="96">
        <v>1.1231057895573699</v>
      </c>
      <c r="D311" s="96">
        <v>0</v>
      </c>
      <c r="E311" s="96">
        <v>1.0823480682692199</v>
      </c>
      <c r="F311" s="96">
        <v>1.16386351084551</v>
      </c>
      <c r="G311" s="96">
        <v>0.27288722176869701</v>
      </c>
      <c r="H311" s="96">
        <v>0</v>
      </c>
      <c r="I311" s="96">
        <v>0.24322008870902501</v>
      </c>
      <c r="J311" s="96">
        <v>0.30255435482836901</v>
      </c>
      <c r="K311" s="96">
        <v>0.45172740332316602</v>
      </c>
      <c r="L311" s="96">
        <v>0</v>
      </c>
      <c r="M311" s="96">
        <v>0.42010355305744101</v>
      </c>
      <c r="N311" s="96">
        <v>0.48335125358889097</v>
      </c>
      <c r="O311" t="s">
        <v>829</v>
      </c>
      <c r="P311" s="96">
        <v>1.1143359891964899</v>
      </c>
      <c r="Q311" s="96">
        <v>0</v>
      </c>
      <c r="R311" s="96">
        <v>1.0744821315596</v>
      </c>
      <c r="S311" s="96">
        <v>1.15418984683338</v>
      </c>
      <c r="T311" s="96">
        <v>0.27280447895566201</v>
      </c>
      <c r="U311" s="96">
        <v>0</v>
      </c>
      <c r="V311" s="96">
        <v>0.23608338667940601</v>
      </c>
      <c r="W311" s="96">
        <v>0.30952557123191798</v>
      </c>
      <c r="X311" s="96">
        <v>0.43903142021156999</v>
      </c>
      <c r="Y311" s="96">
        <v>0</v>
      </c>
      <c r="Z311" s="96">
        <v>0.413040933489915</v>
      </c>
      <c r="AA311" s="96">
        <v>0.46502190693322498</v>
      </c>
    </row>
    <row r="312" spans="1:27" x14ac:dyDescent="0.25">
      <c r="A312" t="str">
        <f t="shared" si="7"/>
        <v>Aug</v>
      </c>
      <c r="B312" t="s">
        <v>830</v>
      </c>
      <c r="C312" s="96">
        <v>0.91286500000001003</v>
      </c>
      <c r="D312" s="96">
        <v>0</v>
      </c>
      <c r="E312" s="96">
        <v>0.87232109774208699</v>
      </c>
      <c r="F312" s="96">
        <v>0.95340890225793196</v>
      </c>
      <c r="G312" s="96">
        <v>0.213949999999996</v>
      </c>
      <c r="H312" s="96">
        <v>1.1781279277911001E-38</v>
      </c>
      <c r="I312" s="96">
        <v>0.18443850364963599</v>
      </c>
      <c r="J312" s="96">
        <v>0.24346149635035599</v>
      </c>
      <c r="K312" s="96">
        <v>0.35862000000000199</v>
      </c>
      <c r="L312" s="96">
        <v>0</v>
      </c>
      <c r="M312" s="96">
        <v>0.32716205157525502</v>
      </c>
      <c r="N312" s="96">
        <v>0.39007794842474902</v>
      </c>
      <c r="O312" t="s">
        <v>830</v>
      </c>
      <c r="P312" s="96">
        <v>0.91079000000000498</v>
      </c>
      <c r="Q312" s="96">
        <v>0</v>
      </c>
      <c r="R312" s="96">
        <v>0.87138278828083104</v>
      </c>
      <c r="S312" s="96">
        <v>0.95019721171917804</v>
      </c>
      <c r="T312" s="96">
        <v>0.21705000000000099</v>
      </c>
      <c r="U312" s="96">
        <v>8.2443891696111105E-30</v>
      </c>
      <c r="V312" s="96">
        <v>0.18074044444645701</v>
      </c>
      <c r="W312" s="96">
        <v>0.253359555553545</v>
      </c>
      <c r="X312" s="96">
        <v>0.34157000000000098</v>
      </c>
      <c r="Y312" s="96">
        <v>0</v>
      </c>
      <c r="Z312" s="96">
        <v>0.31587079109891503</v>
      </c>
      <c r="AA312" s="96">
        <v>0.367269208901087</v>
      </c>
    </row>
    <row r="313" spans="1:27" x14ac:dyDescent="0.25">
      <c r="A313" t="str">
        <f t="shared" si="7"/>
        <v>Aug</v>
      </c>
      <c r="B313" t="s">
        <v>831</v>
      </c>
      <c r="C313" s="96">
        <v>0.94010500000000996</v>
      </c>
      <c r="D313" s="96">
        <v>0</v>
      </c>
      <c r="E313" s="96">
        <v>0.89956109774208803</v>
      </c>
      <c r="F313" s="96">
        <v>0.980648902257933</v>
      </c>
      <c r="G313" s="96">
        <v>0.22347999999999499</v>
      </c>
      <c r="H313" s="96">
        <v>0</v>
      </c>
      <c r="I313" s="96">
        <v>0.193968503649635</v>
      </c>
      <c r="J313" s="96">
        <v>0.25299149635035501</v>
      </c>
      <c r="K313" s="96">
        <v>0.47900999999999999</v>
      </c>
      <c r="L313" s="96">
        <v>0</v>
      </c>
      <c r="M313" s="96">
        <v>0.44755205157525402</v>
      </c>
      <c r="N313" s="96">
        <v>0.51046794842474696</v>
      </c>
      <c r="O313" t="s">
        <v>831</v>
      </c>
      <c r="P313" s="96">
        <v>0.94178000000000495</v>
      </c>
      <c r="Q313" s="96">
        <v>0</v>
      </c>
      <c r="R313" s="96">
        <v>0.90237278828083201</v>
      </c>
      <c r="S313" s="96">
        <v>0.981187211719179</v>
      </c>
      <c r="T313" s="96">
        <v>0.227380000000001</v>
      </c>
      <c r="U313" s="96">
        <v>2.3134637477792699E-32</v>
      </c>
      <c r="V313" s="96">
        <v>0.19107044444645699</v>
      </c>
      <c r="W313" s="96">
        <v>0.26368955555354501</v>
      </c>
      <c r="X313" s="96">
        <v>0.47891</v>
      </c>
      <c r="Y313" s="96">
        <v>0</v>
      </c>
      <c r="Z313" s="96">
        <v>0.45321079109891399</v>
      </c>
      <c r="AA313" s="96">
        <v>0.50460920890108696</v>
      </c>
    </row>
    <row r="314" spans="1:27" x14ac:dyDescent="0.25">
      <c r="A314" t="str">
        <f t="shared" si="7"/>
        <v>Aug</v>
      </c>
      <c r="B314" t="s">
        <v>832</v>
      </c>
      <c r="C314" s="96">
        <v>0.94195500000001198</v>
      </c>
      <c r="D314" s="96">
        <v>0</v>
      </c>
      <c r="E314" s="96">
        <v>0.90141109774208905</v>
      </c>
      <c r="F314" s="96">
        <v>0.98249890225793401</v>
      </c>
      <c r="G314" s="96">
        <v>0.22122499999999601</v>
      </c>
      <c r="H314" s="96">
        <v>8.7276437662812898E-41</v>
      </c>
      <c r="I314" s="96">
        <v>0.19171350364963599</v>
      </c>
      <c r="J314" s="96">
        <v>0.250736496350356</v>
      </c>
      <c r="K314" s="96">
        <v>0.451684999999999</v>
      </c>
      <c r="L314" s="96">
        <v>0</v>
      </c>
      <c r="M314" s="96">
        <v>0.42022705157525198</v>
      </c>
      <c r="N314" s="96">
        <v>0.48314294842474498</v>
      </c>
      <c r="O314" t="s">
        <v>832</v>
      </c>
      <c r="P314" s="96">
        <v>0.94248000000000498</v>
      </c>
      <c r="Q314" s="96">
        <v>0</v>
      </c>
      <c r="R314" s="96">
        <v>0.90307278828083204</v>
      </c>
      <c r="S314" s="96">
        <v>0.98188721171917903</v>
      </c>
      <c r="T314" s="96">
        <v>0.22289999999999999</v>
      </c>
      <c r="U314" s="96">
        <v>3.0309514303997E-31</v>
      </c>
      <c r="V314" s="96">
        <v>0.18659044444645601</v>
      </c>
      <c r="W314" s="96">
        <v>0.25920955555354402</v>
      </c>
      <c r="X314" s="96">
        <v>0.46571000000000001</v>
      </c>
      <c r="Y314" s="96">
        <v>0</v>
      </c>
      <c r="Z314" s="96">
        <v>0.440010791098914</v>
      </c>
      <c r="AA314" s="96">
        <v>0.49140920890108702</v>
      </c>
    </row>
    <row r="315" spans="1:27" x14ac:dyDescent="0.25">
      <c r="A315" t="str">
        <f t="shared" si="7"/>
        <v>Aug</v>
      </c>
      <c r="B315" t="s">
        <v>833</v>
      </c>
      <c r="C315" s="96">
        <v>0.96560500000001204</v>
      </c>
      <c r="D315" s="96">
        <v>0</v>
      </c>
      <c r="E315" s="96">
        <v>0.92506109774209</v>
      </c>
      <c r="F315" s="96">
        <v>1.00614890225794</v>
      </c>
      <c r="G315" s="96">
        <v>0.277079999999997</v>
      </c>
      <c r="H315" s="96">
        <v>0</v>
      </c>
      <c r="I315" s="96">
        <v>0.24756850364963701</v>
      </c>
      <c r="J315" s="96">
        <v>0.30659149635035698</v>
      </c>
      <c r="K315" s="96">
        <v>0.460480000000001</v>
      </c>
      <c r="L315" s="96">
        <v>0</v>
      </c>
      <c r="M315" s="96">
        <v>0.42902205157525503</v>
      </c>
      <c r="N315" s="96">
        <v>0.49193794842474797</v>
      </c>
      <c r="O315" t="s">
        <v>833</v>
      </c>
      <c r="P315" s="96">
        <v>0.96438000000000501</v>
      </c>
      <c r="Q315" s="96">
        <v>0</v>
      </c>
      <c r="R315" s="96">
        <v>0.92497278828083096</v>
      </c>
      <c r="S315" s="96">
        <v>1.00378721171918</v>
      </c>
      <c r="T315" s="96">
        <v>0.27008000000000099</v>
      </c>
      <c r="U315" s="96">
        <v>0</v>
      </c>
      <c r="V315" s="96">
        <v>0.233770444446457</v>
      </c>
      <c r="W315" s="96">
        <v>0.30638955555354502</v>
      </c>
      <c r="X315" s="96">
        <v>0.46138000000000101</v>
      </c>
      <c r="Y315" s="96">
        <v>0</v>
      </c>
      <c r="Z315" s="96">
        <v>0.435680791098915</v>
      </c>
      <c r="AA315" s="96">
        <v>0.48707920890108702</v>
      </c>
    </row>
    <row r="316" spans="1:27" x14ac:dyDescent="0.25">
      <c r="A316" t="str">
        <f t="shared" si="7"/>
        <v>Aug</v>
      </c>
      <c r="B316" t="s">
        <v>834</v>
      </c>
      <c r="C316" s="96">
        <v>0.90712000000000903</v>
      </c>
      <c r="D316" s="96">
        <v>0</v>
      </c>
      <c r="E316" s="96">
        <v>0.86657609774208599</v>
      </c>
      <c r="F316" s="96">
        <v>0.94766390225793196</v>
      </c>
      <c r="G316" s="96">
        <v>0.21399499999999599</v>
      </c>
      <c r="H316" s="96">
        <v>1.1431424526966101E-38</v>
      </c>
      <c r="I316" s="96">
        <v>0.184483503649636</v>
      </c>
      <c r="J316" s="96">
        <v>0.24350649635035601</v>
      </c>
      <c r="K316" s="96">
        <v>0.41831000000000002</v>
      </c>
      <c r="L316" s="96">
        <v>0</v>
      </c>
      <c r="M316" s="96">
        <v>0.38685205157525399</v>
      </c>
      <c r="N316" s="96">
        <v>0.44976794842474699</v>
      </c>
      <c r="O316" t="s">
        <v>834</v>
      </c>
      <c r="P316" s="96">
        <v>0.91717000000000404</v>
      </c>
      <c r="Q316" s="96">
        <v>0</v>
      </c>
      <c r="R316" s="96">
        <v>0.87776278828082999</v>
      </c>
      <c r="S316" s="96">
        <v>0.95657721171917698</v>
      </c>
      <c r="T316" s="96">
        <v>0.21762000000000001</v>
      </c>
      <c r="U316" s="96">
        <v>5.9925295630367602E-30</v>
      </c>
      <c r="V316" s="96">
        <v>0.181310444446456</v>
      </c>
      <c r="W316" s="96">
        <v>0.25392955555354402</v>
      </c>
      <c r="X316" s="96">
        <v>0.41965999999999998</v>
      </c>
      <c r="Y316" s="96">
        <v>0</v>
      </c>
      <c r="Z316" s="96">
        <v>0.39396079109891402</v>
      </c>
      <c r="AA316" s="96">
        <v>0.44535920890108699</v>
      </c>
    </row>
    <row r="317" spans="1:27" x14ac:dyDescent="0.25">
      <c r="A317" t="str">
        <f t="shared" si="7"/>
        <v>Aug</v>
      </c>
      <c r="B317" t="s">
        <v>835</v>
      </c>
      <c r="C317" s="96">
        <v>0.93138500000001301</v>
      </c>
      <c r="D317" s="96">
        <v>0</v>
      </c>
      <c r="E317" s="96">
        <v>0.89084109774209097</v>
      </c>
      <c r="F317" s="96">
        <v>0.97192890225793604</v>
      </c>
      <c r="G317" s="96">
        <v>0.28289499999999801</v>
      </c>
      <c r="H317" s="96">
        <v>0</v>
      </c>
      <c r="I317" s="96">
        <v>0.25338350364963802</v>
      </c>
      <c r="J317" s="96">
        <v>0.312406496350358</v>
      </c>
      <c r="K317" s="96">
        <v>0.41158500000000198</v>
      </c>
      <c r="L317" s="96">
        <v>0</v>
      </c>
      <c r="M317" s="96">
        <v>0.380127051575255</v>
      </c>
      <c r="N317" s="96">
        <v>0.44304294842474801</v>
      </c>
      <c r="O317" t="s">
        <v>835</v>
      </c>
      <c r="P317" s="96">
        <v>0.918910000000006</v>
      </c>
      <c r="Q317" s="96">
        <v>0</v>
      </c>
      <c r="R317" s="96">
        <v>0.87950278828083195</v>
      </c>
      <c r="S317" s="96">
        <v>0.95831721171917905</v>
      </c>
      <c r="T317" s="96">
        <v>0.29667000000000099</v>
      </c>
      <c r="U317" s="96">
        <v>0</v>
      </c>
      <c r="V317" s="96">
        <v>0.26036044444645701</v>
      </c>
      <c r="W317" s="96">
        <v>0.33297955555354503</v>
      </c>
      <c r="X317" s="96">
        <v>0.39711000000000102</v>
      </c>
      <c r="Y317" s="96">
        <v>0</v>
      </c>
      <c r="Z317" s="96">
        <v>0.37141079109891501</v>
      </c>
      <c r="AA317" s="96">
        <v>0.42280920890108697</v>
      </c>
    </row>
    <row r="318" spans="1:27" x14ac:dyDescent="0.25">
      <c r="A318" t="str">
        <f t="shared" si="7"/>
        <v>Aug</v>
      </c>
      <c r="B318" t="s">
        <v>836</v>
      </c>
      <c r="C318" s="96">
        <v>0.86159500000001099</v>
      </c>
      <c r="D318" s="96">
        <v>0</v>
      </c>
      <c r="E318" s="96">
        <v>0.82105109774208795</v>
      </c>
      <c r="F318" s="96">
        <v>0.90213890225793403</v>
      </c>
      <c r="G318" s="96">
        <v>0.21106</v>
      </c>
      <c r="H318" s="96">
        <v>8.12240208186839E-38</v>
      </c>
      <c r="I318" s="96">
        <v>0.18154850364964001</v>
      </c>
      <c r="J318" s="96">
        <v>0.24057149635035999</v>
      </c>
      <c r="K318" s="96">
        <v>0.37529000000000101</v>
      </c>
      <c r="L318" s="96">
        <v>0</v>
      </c>
      <c r="M318" s="96">
        <v>0.34383205157525398</v>
      </c>
      <c r="N318" s="96">
        <v>0.40674794842474699</v>
      </c>
      <c r="O318" t="s">
        <v>836</v>
      </c>
      <c r="P318" s="96">
        <v>0.86827000000000598</v>
      </c>
      <c r="Q318" s="96">
        <v>0</v>
      </c>
      <c r="R318" s="96">
        <v>0.82886278828083204</v>
      </c>
      <c r="S318" s="96">
        <v>0.90767721171917903</v>
      </c>
      <c r="T318" s="96">
        <v>0.212560000000002</v>
      </c>
      <c r="U318" s="96">
        <v>9.9566665197181806E-29</v>
      </c>
      <c r="V318" s="96">
        <v>0.17625044444645799</v>
      </c>
      <c r="W318" s="96">
        <v>0.24886955555354601</v>
      </c>
      <c r="X318" s="96">
        <v>0.37274000000000101</v>
      </c>
      <c r="Y318" s="96">
        <v>0</v>
      </c>
      <c r="Z318" s="96">
        <v>0.347040791098915</v>
      </c>
      <c r="AA318" s="96">
        <v>0.39843920890108703</v>
      </c>
    </row>
    <row r="319" spans="1:27" x14ac:dyDescent="0.25">
      <c r="A319" t="str">
        <f t="shared" si="7"/>
        <v>Aug</v>
      </c>
      <c r="B319" t="s">
        <v>837</v>
      </c>
      <c r="C319" s="96">
        <v>0.91096500000001501</v>
      </c>
      <c r="D319" s="96">
        <v>0</v>
      </c>
      <c r="E319" s="96">
        <v>0.87042109774209198</v>
      </c>
      <c r="F319" s="96">
        <v>0.95150890225793705</v>
      </c>
      <c r="G319" s="96">
        <v>0.38449</v>
      </c>
      <c r="H319" s="96">
        <v>0</v>
      </c>
      <c r="I319" s="96">
        <v>0.35497850364964001</v>
      </c>
      <c r="J319" s="96">
        <v>0.41400149635035999</v>
      </c>
      <c r="K319" s="96">
        <v>0.38185999999999998</v>
      </c>
      <c r="L319" s="96">
        <v>0</v>
      </c>
      <c r="M319" s="96">
        <v>0.350402051575254</v>
      </c>
      <c r="N319" s="96">
        <v>0.41331794842474701</v>
      </c>
      <c r="O319" t="s">
        <v>837</v>
      </c>
      <c r="P319" s="96">
        <v>0.903590000000006</v>
      </c>
      <c r="Q319" s="96">
        <v>0</v>
      </c>
      <c r="R319" s="96">
        <v>0.86418278828083195</v>
      </c>
      <c r="S319" s="96">
        <v>0.94299721171917905</v>
      </c>
      <c r="T319" s="96">
        <v>0.36564000000000002</v>
      </c>
      <c r="U319" s="96">
        <v>0</v>
      </c>
      <c r="V319" s="96">
        <v>0.32933044444645598</v>
      </c>
      <c r="W319" s="96">
        <v>0.401949555553544</v>
      </c>
      <c r="X319" s="96">
        <v>0.38481000000000098</v>
      </c>
      <c r="Y319" s="96">
        <v>0</v>
      </c>
      <c r="Z319" s="96">
        <v>0.35911079109891503</v>
      </c>
      <c r="AA319" s="96">
        <v>0.410509208901087</v>
      </c>
    </row>
    <row r="320" spans="1:27" x14ac:dyDescent="0.25">
      <c r="A320" t="str">
        <f t="shared" si="7"/>
        <v>Aug</v>
      </c>
      <c r="B320" t="s">
        <v>838</v>
      </c>
      <c r="C320" s="96">
        <v>0.93827000000001504</v>
      </c>
      <c r="D320" s="96">
        <v>0</v>
      </c>
      <c r="E320" s="96">
        <v>0.897726097742092</v>
      </c>
      <c r="F320" s="96">
        <v>0.97881390225793696</v>
      </c>
      <c r="G320" s="96">
        <v>0.281969999999999</v>
      </c>
      <c r="H320" s="96">
        <v>0</v>
      </c>
      <c r="I320" s="96">
        <v>0.25245850364963901</v>
      </c>
      <c r="J320" s="96">
        <v>0.31148149635035799</v>
      </c>
      <c r="K320" s="96">
        <v>0.39948500000000098</v>
      </c>
      <c r="L320" s="96">
        <v>0</v>
      </c>
      <c r="M320" s="96">
        <v>0.36802705157525401</v>
      </c>
      <c r="N320" s="96">
        <v>0.43094294842474701</v>
      </c>
      <c r="O320" t="s">
        <v>838</v>
      </c>
      <c r="P320" s="96">
        <v>0.93542000000000602</v>
      </c>
      <c r="Q320" s="96">
        <v>0</v>
      </c>
      <c r="R320" s="96">
        <v>0.89601278828083197</v>
      </c>
      <c r="S320" s="96">
        <v>0.97482721171917897</v>
      </c>
      <c r="T320" s="96">
        <v>0.27182000000000101</v>
      </c>
      <c r="U320" s="96">
        <v>0</v>
      </c>
      <c r="V320" s="96">
        <v>0.235510444446457</v>
      </c>
      <c r="W320" s="96">
        <v>0.30812955555354499</v>
      </c>
      <c r="X320" s="96">
        <v>0.40056000000000103</v>
      </c>
      <c r="Y320" s="96">
        <v>0</v>
      </c>
      <c r="Z320" s="96">
        <v>0.37486079109891501</v>
      </c>
      <c r="AA320" s="96">
        <v>0.42625920890108698</v>
      </c>
    </row>
    <row r="321" spans="1:27" x14ac:dyDescent="0.25">
      <c r="A321" t="str">
        <f t="shared" si="7"/>
        <v>Aug</v>
      </c>
      <c r="B321" t="s">
        <v>839</v>
      </c>
      <c r="C321" s="96">
        <v>0.885475000000011</v>
      </c>
      <c r="D321" s="96">
        <v>0</v>
      </c>
      <c r="E321" s="96">
        <v>0.84493109774208797</v>
      </c>
      <c r="F321" s="96">
        <v>0.92601890225793304</v>
      </c>
      <c r="G321" s="96">
        <v>0.37498999999999899</v>
      </c>
      <c r="H321" s="96">
        <v>0</v>
      </c>
      <c r="I321" s="96">
        <v>0.345478503649639</v>
      </c>
      <c r="J321" s="96">
        <v>0.40450149635035898</v>
      </c>
      <c r="K321" s="96">
        <v>0.45044000000000201</v>
      </c>
      <c r="L321" s="96">
        <v>0</v>
      </c>
      <c r="M321" s="96">
        <v>0.41898205157525498</v>
      </c>
      <c r="N321" s="96">
        <v>0.48189794842474798</v>
      </c>
      <c r="O321" t="s">
        <v>839</v>
      </c>
      <c r="P321" s="96">
        <v>0.90735000000000599</v>
      </c>
      <c r="Q321" s="96">
        <v>0</v>
      </c>
      <c r="R321" s="96">
        <v>0.86794278828083204</v>
      </c>
      <c r="S321" s="96">
        <v>0.94675721171917904</v>
      </c>
      <c r="T321" s="96">
        <v>0.36499000000000098</v>
      </c>
      <c r="U321" s="96">
        <v>0</v>
      </c>
      <c r="V321" s="96">
        <v>0.328680444446457</v>
      </c>
      <c r="W321" s="96">
        <v>0.40129955555354502</v>
      </c>
      <c r="X321" s="96">
        <v>0.450990000000001</v>
      </c>
      <c r="Y321" s="96">
        <v>0</v>
      </c>
      <c r="Z321" s="96">
        <v>0.42529079109891499</v>
      </c>
      <c r="AA321" s="96">
        <v>0.47668920890108701</v>
      </c>
    </row>
    <row r="322" spans="1:27" x14ac:dyDescent="0.25">
      <c r="A322" t="str">
        <f t="shared" si="7"/>
        <v>Aug</v>
      </c>
      <c r="B322" t="s">
        <v>840</v>
      </c>
      <c r="C322" s="96">
        <v>0.931485000000014</v>
      </c>
      <c r="D322" s="96">
        <v>0</v>
      </c>
      <c r="E322" s="96">
        <v>0.89094109774209196</v>
      </c>
      <c r="F322" s="96">
        <v>0.97202890225793703</v>
      </c>
      <c r="G322" s="96">
        <v>0.288519999999999</v>
      </c>
      <c r="H322" s="96">
        <v>0</v>
      </c>
      <c r="I322" s="96">
        <v>0.25900850364963901</v>
      </c>
      <c r="J322" s="96">
        <v>0.31803149635035899</v>
      </c>
      <c r="K322" s="96">
        <v>0.44146000000000202</v>
      </c>
      <c r="L322" s="96">
        <v>0</v>
      </c>
      <c r="M322" s="96">
        <v>0.41000205157525499</v>
      </c>
      <c r="N322" s="96">
        <v>0.47291794842474899</v>
      </c>
      <c r="O322" t="s">
        <v>840</v>
      </c>
      <c r="P322" s="96">
        <v>0.91946000000000605</v>
      </c>
      <c r="Q322" s="96">
        <v>0</v>
      </c>
      <c r="R322" s="96">
        <v>0.880052788280833</v>
      </c>
      <c r="S322" s="96">
        <v>0.95886721171917999</v>
      </c>
      <c r="T322" s="96">
        <v>0.28507000000000099</v>
      </c>
      <c r="U322" s="96">
        <v>0</v>
      </c>
      <c r="V322" s="96">
        <v>0.24876044444645701</v>
      </c>
      <c r="W322" s="96">
        <v>0.32137955555354503</v>
      </c>
      <c r="X322" s="96">
        <v>0.43766000000000099</v>
      </c>
      <c r="Y322" s="96">
        <v>0</v>
      </c>
      <c r="Z322" s="96">
        <v>0.41196079109891498</v>
      </c>
      <c r="AA322" s="96">
        <v>0.463359208901088</v>
      </c>
    </row>
    <row r="323" spans="1:27" x14ac:dyDescent="0.25">
      <c r="A323" t="str">
        <f t="shared" si="7"/>
        <v>Aug</v>
      </c>
      <c r="B323" t="s">
        <v>841</v>
      </c>
      <c r="C323" s="96">
        <v>0.98393500000001399</v>
      </c>
      <c r="D323" s="96">
        <v>0</v>
      </c>
      <c r="E323" s="96">
        <v>0.94339109774209196</v>
      </c>
      <c r="F323" s="96">
        <v>1.0244789022579399</v>
      </c>
      <c r="G323" s="96">
        <v>0.28665499999999799</v>
      </c>
      <c r="H323" s="96">
        <v>0</v>
      </c>
      <c r="I323" s="96">
        <v>0.25714350364963801</v>
      </c>
      <c r="J323" s="96">
        <v>0.31616649635035798</v>
      </c>
      <c r="K323" s="96">
        <v>0.40822000000000103</v>
      </c>
      <c r="L323" s="96">
        <v>0</v>
      </c>
      <c r="M323" s="96">
        <v>0.376762051575254</v>
      </c>
      <c r="N323" s="96">
        <v>0.439677948424748</v>
      </c>
      <c r="O323" t="s">
        <v>841</v>
      </c>
      <c r="P323" s="96">
        <v>0.95891000000000504</v>
      </c>
      <c r="Q323" s="96">
        <v>0</v>
      </c>
      <c r="R323" s="96">
        <v>0.91950278828083198</v>
      </c>
      <c r="S323" s="96">
        <v>0.99831721171917898</v>
      </c>
      <c r="T323" s="96">
        <v>0.313330000000001</v>
      </c>
      <c r="U323" s="96">
        <v>0</v>
      </c>
      <c r="V323" s="96">
        <v>0.27702044444645701</v>
      </c>
      <c r="W323" s="96">
        <v>0.34963955555354498</v>
      </c>
      <c r="X323" s="96">
        <v>0.40557000000000099</v>
      </c>
      <c r="Y323" s="96">
        <v>0</v>
      </c>
      <c r="Z323" s="96">
        <v>0.37987079109891497</v>
      </c>
      <c r="AA323" s="96">
        <v>0.431269208901087</v>
      </c>
    </row>
    <row r="324" spans="1:27" x14ac:dyDescent="0.25">
      <c r="A324" t="str">
        <f t="shared" si="7"/>
        <v>Aug</v>
      </c>
      <c r="B324" t="s">
        <v>842</v>
      </c>
      <c r="C324" s="96">
        <v>0.96399500000001204</v>
      </c>
      <c r="D324" s="96">
        <v>0</v>
      </c>
      <c r="E324" s="96">
        <v>0.923451097742089</v>
      </c>
      <c r="F324" s="96">
        <v>1.0045389022579301</v>
      </c>
      <c r="G324" s="96">
        <v>0.353994999999999</v>
      </c>
      <c r="H324" s="96">
        <v>0</v>
      </c>
      <c r="I324" s="96">
        <v>0.32448350364963902</v>
      </c>
      <c r="J324" s="96">
        <v>0.38350649635035899</v>
      </c>
      <c r="K324" s="96">
        <v>0.41228000000000198</v>
      </c>
      <c r="L324" s="96">
        <v>0</v>
      </c>
      <c r="M324" s="96">
        <v>0.38082205157525501</v>
      </c>
      <c r="N324" s="96">
        <v>0.44373794842474901</v>
      </c>
      <c r="O324" t="s">
        <v>842</v>
      </c>
      <c r="P324" s="96">
        <v>0.96017000000000596</v>
      </c>
      <c r="Q324" s="96">
        <v>0</v>
      </c>
      <c r="R324" s="96">
        <v>0.92076278828083202</v>
      </c>
      <c r="S324" s="96">
        <v>0.99957721171917902</v>
      </c>
      <c r="T324" s="96">
        <v>0.34532000000000102</v>
      </c>
      <c r="U324" s="96">
        <v>0</v>
      </c>
      <c r="V324" s="96">
        <v>0.30901044444645698</v>
      </c>
      <c r="W324" s="96">
        <v>0.381629555553545</v>
      </c>
      <c r="X324" s="96">
        <v>0.41088000000000102</v>
      </c>
      <c r="Y324" s="96">
        <v>0</v>
      </c>
      <c r="Z324" s="96">
        <v>0.38518079109891501</v>
      </c>
      <c r="AA324" s="96">
        <v>0.43657920890108798</v>
      </c>
    </row>
    <row r="325" spans="1:27" x14ac:dyDescent="0.25">
      <c r="A325" t="str">
        <f t="shared" si="7"/>
        <v>Aug</v>
      </c>
      <c r="B325" t="s">
        <v>843</v>
      </c>
      <c r="C325" s="96">
        <v>0.97057500000001495</v>
      </c>
      <c r="D325" s="96">
        <v>0</v>
      </c>
      <c r="E325" s="96">
        <v>0.93003109774209203</v>
      </c>
      <c r="F325" s="96">
        <v>1.0111189022579401</v>
      </c>
      <c r="G325" s="96">
        <v>0.33549999999999902</v>
      </c>
      <c r="H325" s="96">
        <v>0</v>
      </c>
      <c r="I325" s="96">
        <v>0.30598850364963898</v>
      </c>
      <c r="J325" s="96">
        <v>0.36501149635035901</v>
      </c>
      <c r="K325" s="96">
        <v>0.42238000000000098</v>
      </c>
      <c r="L325" s="96">
        <v>0</v>
      </c>
      <c r="M325" s="96">
        <v>0.390922051575254</v>
      </c>
      <c r="N325" s="96">
        <v>0.45383794842474701</v>
      </c>
      <c r="O325" t="s">
        <v>843</v>
      </c>
      <c r="P325" s="96">
        <v>0.96055000000000601</v>
      </c>
      <c r="Q325" s="96">
        <v>0</v>
      </c>
      <c r="R325" s="96">
        <v>0.92114278828083196</v>
      </c>
      <c r="S325" s="96">
        <v>0.99995721171917895</v>
      </c>
      <c r="T325" s="96">
        <v>0.33170000000000099</v>
      </c>
      <c r="U325" s="96">
        <v>0</v>
      </c>
      <c r="V325" s="96">
        <v>0.29539044444645701</v>
      </c>
      <c r="W325" s="96">
        <v>0.36800955555354498</v>
      </c>
      <c r="X325" s="96">
        <v>0.427180000000001</v>
      </c>
      <c r="Y325" s="96">
        <v>0</v>
      </c>
      <c r="Z325" s="96">
        <v>0.40148079109891499</v>
      </c>
      <c r="AA325" s="96">
        <v>0.45287920890108702</v>
      </c>
    </row>
    <row r="326" spans="1:27" x14ac:dyDescent="0.25">
      <c r="A326" t="str">
        <f t="shared" si="7"/>
        <v>Aug</v>
      </c>
      <c r="B326" t="s">
        <v>844</v>
      </c>
      <c r="C326" s="96">
        <v>0.973345000000014</v>
      </c>
      <c r="D326" s="96">
        <v>0</v>
      </c>
      <c r="E326" s="96">
        <v>0.93280109774209197</v>
      </c>
      <c r="F326" s="96">
        <v>1.01388890225794</v>
      </c>
      <c r="G326" s="96">
        <v>0.34932999999999798</v>
      </c>
      <c r="H326" s="96">
        <v>0</v>
      </c>
      <c r="I326" s="96">
        <v>0.31981850364963799</v>
      </c>
      <c r="J326" s="96">
        <v>0.37884149635035802</v>
      </c>
      <c r="K326" s="96">
        <v>0.41525500000000098</v>
      </c>
      <c r="L326" s="96">
        <v>0</v>
      </c>
      <c r="M326" s="96">
        <v>0.38379705157525401</v>
      </c>
      <c r="N326" s="96">
        <v>0.44671294842474801</v>
      </c>
      <c r="O326" t="s">
        <v>844</v>
      </c>
      <c r="P326" s="96">
        <v>0.96827000000000596</v>
      </c>
      <c r="Q326" s="96">
        <v>0</v>
      </c>
      <c r="R326" s="96">
        <v>0.92886278828083302</v>
      </c>
      <c r="S326" s="96">
        <v>1.0076772117191799</v>
      </c>
      <c r="T326" s="96">
        <v>0.35383000000000098</v>
      </c>
      <c r="U326" s="96">
        <v>0</v>
      </c>
      <c r="V326" s="96">
        <v>0.317520444446457</v>
      </c>
      <c r="W326" s="96">
        <v>0.39013955555354501</v>
      </c>
      <c r="X326" s="96">
        <v>0.41883000000000098</v>
      </c>
      <c r="Y326" s="96">
        <v>0</v>
      </c>
      <c r="Z326" s="96">
        <v>0.39313079109891502</v>
      </c>
      <c r="AA326" s="96">
        <v>0.44452920890108699</v>
      </c>
    </row>
    <row r="327" spans="1:27" x14ac:dyDescent="0.25">
      <c r="A327" t="str">
        <f t="shared" si="7"/>
        <v>Aug</v>
      </c>
      <c r="B327" t="s">
        <v>845</v>
      </c>
      <c r="C327" s="96">
        <v>0.91617000000001003</v>
      </c>
      <c r="D327" s="96">
        <v>0</v>
      </c>
      <c r="E327" s="96">
        <v>0.875626097742087</v>
      </c>
      <c r="F327" s="96">
        <v>0.95671390225793296</v>
      </c>
      <c r="G327" s="96">
        <v>0.31222499999999898</v>
      </c>
      <c r="H327" s="96">
        <v>0</v>
      </c>
      <c r="I327" s="96">
        <v>0.28271350364963899</v>
      </c>
      <c r="J327" s="96">
        <v>0.34173649635035902</v>
      </c>
      <c r="K327" s="96">
        <v>0.400834999999999</v>
      </c>
      <c r="L327" s="96">
        <v>0</v>
      </c>
      <c r="M327" s="96">
        <v>0.36937705157525202</v>
      </c>
      <c r="N327" s="96">
        <v>0.43229294842474503</v>
      </c>
      <c r="O327" t="s">
        <v>845</v>
      </c>
      <c r="P327" s="96">
        <v>0.93542000000000602</v>
      </c>
      <c r="Q327" s="96">
        <v>0</v>
      </c>
      <c r="R327" s="96">
        <v>0.89601278828083197</v>
      </c>
      <c r="S327" s="96">
        <v>0.97482721171917897</v>
      </c>
      <c r="T327" s="96">
        <v>0.31775000000000098</v>
      </c>
      <c r="U327" s="96">
        <v>0</v>
      </c>
      <c r="V327" s="96">
        <v>0.28144044444645699</v>
      </c>
      <c r="W327" s="96">
        <v>0.35405955555354501</v>
      </c>
      <c r="X327" s="96">
        <v>0.41486000000000101</v>
      </c>
      <c r="Y327" s="96">
        <v>0</v>
      </c>
      <c r="Z327" s="96">
        <v>0.38916079109891499</v>
      </c>
      <c r="AA327" s="96">
        <v>0.44055920890108702</v>
      </c>
    </row>
    <row r="328" spans="1:27" x14ac:dyDescent="0.25">
      <c r="A328" t="str">
        <f t="shared" si="7"/>
        <v>Aug</v>
      </c>
      <c r="B328" t="s">
        <v>846</v>
      </c>
      <c r="C328" s="96">
        <v>0.96424000000001397</v>
      </c>
      <c r="D328" s="96">
        <v>0</v>
      </c>
      <c r="E328" s="96">
        <v>0.92369609774209105</v>
      </c>
      <c r="F328" s="96">
        <v>1.0047839022579399</v>
      </c>
      <c r="G328" s="96">
        <v>0.29734499999999903</v>
      </c>
      <c r="H328" s="96">
        <v>0</v>
      </c>
      <c r="I328" s="96">
        <v>0.26783350364963898</v>
      </c>
      <c r="J328" s="96">
        <v>0.32685649635035802</v>
      </c>
      <c r="K328" s="96">
        <v>0.33812999999999999</v>
      </c>
      <c r="L328" s="96">
        <v>0</v>
      </c>
      <c r="M328" s="96">
        <v>0.30667205157525401</v>
      </c>
      <c r="N328" s="96">
        <v>0.36958794842474701</v>
      </c>
      <c r="O328" t="s">
        <v>846</v>
      </c>
      <c r="P328" s="96">
        <v>0.96829000000000598</v>
      </c>
      <c r="Q328" s="96">
        <v>0</v>
      </c>
      <c r="R328" s="96">
        <v>0.92888278828083304</v>
      </c>
      <c r="S328" s="96">
        <v>1.00769721171918</v>
      </c>
      <c r="T328" s="96">
        <v>0.30132000000000098</v>
      </c>
      <c r="U328" s="96">
        <v>0</v>
      </c>
      <c r="V328" s="96">
        <v>0.26501044444645699</v>
      </c>
      <c r="W328" s="96">
        <v>0.33762955555354501</v>
      </c>
      <c r="X328" s="96">
        <v>0.33603000000000099</v>
      </c>
      <c r="Y328" s="96">
        <v>0</v>
      </c>
      <c r="Z328" s="96">
        <v>0.31033079109891498</v>
      </c>
      <c r="AA328" s="96">
        <v>0.36172920890108701</v>
      </c>
    </row>
    <row r="329" spans="1:27" x14ac:dyDescent="0.25">
      <c r="A329" t="str">
        <f t="shared" si="7"/>
        <v>Aug</v>
      </c>
      <c r="B329" t="s">
        <v>847</v>
      </c>
      <c r="C329" s="96">
        <v>0.93681500000001094</v>
      </c>
      <c r="D329" s="96">
        <v>0</v>
      </c>
      <c r="E329" s="96">
        <v>0.89627109774208802</v>
      </c>
      <c r="F329" s="96">
        <v>0.97735890225793298</v>
      </c>
      <c r="G329" s="96">
        <v>0.37505999999999801</v>
      </c>
      <c r="H329" s="96">
        <v>0</v>
      </c>
      <c r="I329" s="96">
        <v>0.34554850364963802</v>
      </c>
      <c r="J329" s="96">
        <v>0.404571496350358</v>
      </c>
      <c r="K329" s="96">
        <v>0.37457500000000199</v>
      </c>
      <c r="L329" s="96">
        <v>0</v>
      </c>
      <c r="M329" s="96">
        <v>0.34311705157525502</v>
      </c>
      <c r="N329" s="96">
        <v>0.40603294842474902</v>
      </c>
      <c r="O329" t="s">
        <v>847</v>
      </c>
      <c r="P329" s="96">
        <v>0.94014000000000597</v>
      </c>
      <c r="Q329" s="96">
        <v>0</v>
      </c>
      <c r="R329" s="96">
        <v>0.90073278828083203</v>
      </c>
      <c r="S329" s="96">
        <v>0.97954721171917902</v>
      </c>
      <c r="T329" s="96">
        <v>0.37701000000000101</v>
      </c>
      <c r="U329" s="96">
        <v>0</v>
      </c>
      <c r="V329" s="96">
        <v>0.34070044444645697</v>
      </c>
      <c r="W329" s="96">
        <v>0.41331955555354499</v>
      </c>
      <c r="X329" s="96">
        <v>0.37010000000000098</v>
      </c>
      <c r="Y329" s="96">
        <v>0</v>
      </c>
      <c r="Z329" s="96">
        <v>0.34440079109891503</v>
      </c>
      <c r="AA329" s="96">
        <v>0.395799208901088</v>
      </c>
    </row>
    <row r="330" spans="1:27" x14ac:dyDescent="0.25">
      <c r="A330" t="str">
        <f t="shared" si="7"/>
        <v>Aug</v>
      </c>
      <c r="B330" t="s">
        <v>848</v>
      </c>
      <c r="C330" s="96">
        <v>0.96339000000000397</v>
      </c>
      <c r="D330" s="96">
        <v>0</v>
      </c>
      <c r="E330" s="96">
        <v>0.92284609774208104</v>
      </c>
      <c r="F330" s="96">
        <v>1.0039339022579301</v>
      </c>
      <c r="G330" s="96">
        <v>0.28597999999999701</v>
      </c>
      <c r="H330" s="96">
        <v>0</v>
      </c>
      <c r="I330" s="96">
        <v>0.25646850364963703</v>
      </c>
      <c r="J330" s="96">
        <v>0.315491496350357</v>
      </c>
      <c r="K330" s="96">
        <v>0.39446000000000297</v>
      </c>
      <c r="L330" s="96">
        <v>0</v>
      </c>
      <c r="M330" s="96">
        <v>0.363002051575256</v>
      </c>
      <c r="N330" s="96">
        <v>0.425917948424749</v>
      </c>
      <c r="O330" t="s">
        <v>848</v>
      </c>
      <c r="P330" s="96">
        <v>1.0058400000000001</v>
      </c>
      <c r="Q330" s="96">
        <v>0</v>
      </c>
      <c r="R330" s="96">
        <v>0.96643278828083001</v>
      </c>
      <c r="S330" s="96">
        <v>1.04524721171918</v>
      </c>
      <c r="T330" s="96">
        <v>0.28698000000000001</v>
      </c>
      <c r="U330" s="96">
        <v>0</v>
      </c>
      <c r="V330" s="96">
        <v>0.25067044444645598</v>
      </c>
      <c r="W330" s="96">
        <v>0.32328955555354399</v>
      </c>
      <c r="X330" s="96">
        <v>0.39036000000000198</v>
      </c>
      <c r="Y330" s="96">
        <v>0</v>
      </c>
      <c r="Z330" s="96">
        <v>0.36466079109891503</v>
      </c>
      <c r="AA330" s="96">
        <v>0.416059208901088</v>
      </c>
    </row>
    <row r="331" spans="1:27" x14ac:dyDescent="0.25">
      <c r="A331" t="str">
        <f t="shared" si="7"/>
        <v>Aug</v>
      </c>
      <c r="B331" t="s">
        <v>849</v>
      </c>
      <c r="C331" s="96">
        <v>0.95608000000000803</v>
      </c>
      <c r="D331" s="96">
        <v>0</v>
      </c>
      <c r="E331" s="96">
        <v>0.915536097742086</v>
      </c>
      <c r="F331" s="96">
        <v>0.99662390225793096</v>
      </c>
      <c r="G331" s="96">
        <v>0.213699999999998</v>
      </c>
      <c r="H331" s="96">
        <v>1.3928567327475801E-38</v>
      </c>
      <c r="I331" s="96">
        <v>0.18418850364963801</v>
      </c>
      <c r="J331" s="96">
        <v>0.24321149635035799</v>
      </c>
      <c r="K331" s="96">
        <v>0.32639499999999999</v>
      </c>
      <c r="L331" s="96">
        <v>0</v>
      </c>
      <c r="M331" s="96">
        <v>0.29493705157525302</v>
      </c>
      <c r="N331" s="96">
        <v>0.35785294842474702</v>
      </c>
      <c r="O331" t="s">
        <v>849</v>
      </c>
      <c r="P331" s="96">
        <v>0.96523000000000503</v>
      </c>
      <c r="Q331" s="96">
        <v>0</v>
      </c>
      <c r="R331" s="96">
        <v>0.92582278828083098</v>
      </c>
      <c r="S331" s="96">
        <v>1.00463721171918</v>
      </c>
      <c r="T331" s="96">
        <v>0.222250000000002</v>
      </c>
      <c r="U331" s="96">
        <v>4.3888562467899299E-31</v>
      </c>
      <c r="V331" s="96">
        <v>0.18594044444645699</v>
      </c>
      <c r="W331" s="96">
        <v>0.25855955555354498</v>
      </c>
      <c r="X331" s="96">
        <v>0.33257000000000098</v>
      </c>
      <c r="Y331" s="96">
        <v>0</v>
      </c>
      <c r="Z331" s="96">
        <v>0.30687079109891502</v>
      </c>
      <c r="AA331" s="96">
        <v>0.35826920890108799</v>
      </c>
    </row>
    <row r="332" spans="1:27" x14ac:dyDescent="0.25">
      <c r="A332" t="str">
        <f t="shared" si="7"/>
        <v>Aug</v>
      </c>
      <c r="B332" t="s">
        <v>850</v>
      </c>
      <c r="C332" s="96">
        <v>0.93851000000000695</v>
      </c>
      <c r="D332" s="96">
        <v>0</v>
      </c>
      <c r="E332" s="96">
        <v>0.89796609774208502</v>
      </c>
      <c r="F332" s="96">
        <v>0.97905390225792999</v>
      </c>
      <c r="G332" s="96">
        <v>0.21991999999999901</v>
      </c>
      <c r="H332" s="96">
        <v>2.1135710278489998E-40</v>
      </c>
      <c r="I332" s="96">
        <v>0.19040850364963999</v>
      </c>
      <c r="J332" s="96">
        <v>0.24943149635035899</v>
      </c>
      <c r="K332" s="96">
        <v>0.36283500000000102</v>
      </c>
      <c r="L332" s="96">
        <v>0</v>
      </c>
      <c r="M332" s="96">
        <v>0.33137705157525399</v>
      </c>
      <c r="N332" s="96">
        <v>0.39429294842474799</v>
      </c>
      <c r="O332" t="s">
        <v>850</v>
      </c>
      <c r="P332" s="96">
        <v>0.94851000000000396</v>
      </c>
      <c r="Q332" s="96">
        <v>0</v>
      </c>
      <c r="R332" s="96">
        <v>0.90910278828083102</v>
      </c>
      <c r="S332" s="96">
        <v>0.98791721171917801</v>
      </c>
      <c r="T332" s="96">
        <v>0.226270000000001</v>
      </c>
      <c r="U332" s="96">
        <v>4.3912805904783E-32</v>
      </c>
      <c r="V332" s="96">
        <v>0.18996044444645699</v>
      </c>
      <c r="W332" s="96">
        <v>0.26257955555354501</v>
      </c>
      <c r="X332" s="96">
        <v>0.36886000000000102</v>
      </c>
      <c r="Y332" s="96">
        <v>0</v>
      </c>
      <c r="Z332" s="96">
        <v>0.34316079109891501</v>
      </c>
      <c r="AA332" s="96">
        <v>0.39455920890108798</v>
      </c>
    </row>
    <row r="333" spans="1:27" x14ac:dyDescent="0.25">
      <c r="A333" t="str">
        <f t="shared" si="7"/>
        <v>Aug</v>
      </c>
      <c r="B333" t="s">
        <v>851</v>
      </c>
      <c r="C333" s="96">
        <v>0.98101500000000796</v>
      </c>
      <c r="D333" s="96">
        <v>0</v>
      </c>
      <c r="E333" s="96">
        <v>0.94047109774208504</v>
      </c>
      <c r="F333" s="96">
        <v>1.0215589022579299</v>
      </c>
      <c r="G333" s="96">
        <v>0.29241499999999598</v>
      </c>
      <c r="H333" s="96">
        <v>0</v>
      </c>
      <c r="I333" s="96">
        <v>0.26290350364963699</v>
      </c>
      <c r="J333" s="96">
        <v>0.32192649635035597</v>
      </c>
      <c r="K333" s="96">
        <v>0.36066500000000101</v>
      </c>
      <c r="L333" s="96">
        <v>0</v>
      </c>
      <c r="M333" s="96">
        <v>0.32920705157525398</v>
      </c>
      <c r="N333" s="96">
        <v>0.39212294842474799</v>
      </c>
      <c r="O333" t="s">
        <v>851</v>
      </c>
      <c r="P333" s="96">
        <v>0.953040000000003</v>
      </c>
      <c r="Q333" s="96">
        <v>0</v>
      </c>
      <c r="R333" s="96">
        <v>0.91363278828083005</v>
      </c>
      <c r="S333" s="96">
        <v>0.99244721171917705</v>
      </c>
      <c r="T333" s="96">
        <v>0.27389000000000002</v>
      </c>
      <c r="U333" s="96">
        <v>0</v>
      </c>
      <c r="V333" s="96">
        <v>0.23758044444645601</v>
      </c>
      <c r="W333" s="96">
        <v>0.310199555553544</v>
      </c>
      <c r="X333" s="96">
        <v>0.35294000000000098</v>
      </c>
      <c r="Y333" s="96">
        <v>0</v>
      </c>
      <c r="Z333" s="96">
        <v>0.32724079109891402</v>
      </c>
      <c r="AA333" s="96">
        <v>0.37863920890108699</v>
      </c>
    </row>
    <row r="334" spans="1:27" x14ac:dyDescent="0.25">
      <c r="A334" t="str">
        <f t="shared" si="7"/>
        <v>Aug</v>
      </c>
      <c r="B334" t="s">
        <v>852</v>
      </c>
      <c r="C334" s="96">
        <v>0.95916500000000804</v>
      </c>
      <c r="D334" s="96">
        <v>0</v>
      </c>
      <c r="E334" s="96">
        <v>0.918621097742086</v>
      </c>
      <c r="F334" s="96">
        <v>0.99970890225793096</v>
      </c>
      <c r="G334" s="96">
        <v>0.23169499999999599</v>
      </c>
      <c r="H334" s="96">
        <v>0</v>
      </c>
      <c r="I334" s="96">
        <v>0.202183503649636</v>
      </c>
      <c r="J334" s="96">
        <v>0.26120649635035598</v>
      </c>
      <c r="K334" s="96">
        <v>0.35695000000000299</v>
      </c>
      <c r="L334" s="96">
        <v>0</v>
      </c>
      <c r="M334" s="96">
        <v>0.32549205157525601</v>
      </c>
      <c r="N334" s="96">
        <v>0.38840794842474902</v>
      </c>
      <c r="O334" t="s">
        <v>852</v>
      </c>
      <c r="P334" s="96">
        <v>0.93709000000000497</v>
      </c>
      <c r="Q334" s="96">
        <v>0</v>
      </c>
      <c r="R334" s="96">
        <v>0.89768278828083103</v>
      </c>
      <c r="S334" s="96">
        <v>0.97649721171917803</v>
      </c>
      <c r="T334" s="96">
        <v>0.22717000000000001</v>
      </c>
      <c r="U334" s="96">
        <v>2.6121281231155202E-32</v>
      </c>
      <c r="V334" s="96">
        <v>0.190860444446456</v>
      </c>
      <c r="W334" s="96">
        <v>0.26347955555354402</v>
      </c>
      <c r="X334" s="96">
        <v>0.34360000000000102</v>
      </c>
      <c r="Y334" s="96">
        <v>0</v>
      </c>
      <c r="Z334" s="96">
        <v>0.317900791098915</v>
      </c>
      <c r="AA334" s="96">
        <v>0.36929920890108697</v>
      </c>
    </row>
    <row r="335" spans="1:27" x14ac:dyDescent="0.25">
      <c r="A335" t="str">
        <f t="shared" si="7"/>
        <v>Aug</v>
      </c>
      <c r="B335" t="s">
        <v>853</v>
      </c>
      <c r="C335" s="96">
        <v>0.92119000000000395</v>
      </c>
      <c r="D335" s="96">
        <v>0</v>
      </c>
      <c r="E335" s="96">
        <v>0.88064609774208202</v>
      </c>
      <c r="F335" s="96">
        <v>0.96173390225792699</v>
      </c>
      <c r="G335" s="96">
        <v>0.212944999999997</v>
      </c>
      <c r="H335" s="96">
        <v>2.3083267845901899E-38</v>
      </c>
      <c r="I335" s="96">
        <v>0.18343350364963701</v>
      </c>
      <c r="J335" s="96">
        <v>0.24245649635035699</v>
      </c>
      <c r="K335" s="96">
        <v>0.35399000000000003</v>
      </c>
      <c r="L335" s="96">
        <v>0</v>
      </c>
      <c r="M335" s="96">
        <v>0.322532051575254</v>
      </c>
      <c r="N335" s="96">
        <v>0.385447948424747</v>
      </c>
      <c r="O335" t="s">
        <v>853</v>
      </c>
      <c r="P335" s="96">
        <v>0.94944000000000395</v>
      </c>
      <c r="Q335" s="96">
        <v>0</v>
      </c>
      <c r="R335" s="96">
        <v>0.91003278828083101</v>
      </c>
      <c r="S335" s="96">
        <v>0.988847211719178</v>
      </c>
      <c r="T335" s="96">
        <v>0.229820000000001</v>
      </c>
      <c r="U335" s="96">
        <v>5.6106681072924597E-33</v>
      </c>
      <c r="V335" s="96">
        <v>0.19351044444645699</v>
      </c>
      <c r="W335" s="96">
        <v>0.26612955555354501</v>
      </c>
      <c r="X335" s="96">
        <v>0.36114000000000102</v>
      </c>
      <c r="Y335" s="96">
        <v>0</v>
      </c>
      <c r="Z335" s="96">
        <v>0.335440791098915</v>
      </c>
      <c r="AA335" s="96">
        <v>0.38683920890108697</v>
      </c>
    </row>
    <row r="336" spans="1:27" x14ac:dyDescent="0.25">
      <c r="A336" t="str">
        <f t="shared" si="7"/>
        <v>Aug</v>
      </c>
      <c r="B336" t="s">
        <v>854</v>
      </c>
      <c r="C336" s="96">
        <v>0.92282000000000497</v>
      </c>
      <c r="D336" s="96">
        <v>0</v>
      </c>
      <c r="E336" s="96">
        <v>0.88227609774208304</v>
      </c>
      <c r="F336" s="96">
        <v>0.96336390225792801</v>
      </c>
      <c r="G336" s="96">
        <v>0.21864999999999399</v>
      </c>
      <c r="H336" s="96">
        <v>4.9890569910689397E-40</v>
      </c>
      <c r="I336" s="96">
        <v>0.189138503649635</v>
      </c>
      <c r="J336" s="96">
        <v>0.24816149635035401</v>
      </c>
      <c r="K336" s="96">
        <v>0.36161500000000202</v>
      </c>
      <c r="L336" s="96">
        <v>0</v>
      </c>
      <c r="M336" s="96">
        <v>0.33015705157525499</v>
      </c>
      <c r="N336" s="96">
        <v>0.39307294842474799</v>
      </c>
      <c r="O336" t="s">
        <v>854</v>
      </c>
      <c r="P336" s="96">
        <v>0.91287000000000396</v>
      </c>
      <c r="Q336" s="96">
        <v>0</v>
      </c>
      <c r="R336" s="96">
        <v>0.87346278828083102</v>
      </c>
      <c r="S336" s="96">
        <v>0.95227721171917801</v>
      </c>
      <c r="T336" s="96">
        <v>0.2175</v>
      </c>
      <c r="U336" s="96">
        <v>6.40915081154876E-30</v>
      </c>
      <c r="V336" s="96">
        <v>0.18119044444645599</v>
      </c>
      <c r="W336" s="96">
        <v>0.25380955555354401</v>
      </c>
      <c r="X336" s="96">
        <v>0.35749000000000197</v>
      </c>
      <c r="Y336" s="96">
        <v>0</v>
      </c>
      <c r="Z336" s="96">
        <v>0.33179079109891502</v>
      </c>
      <c r="AA336" s="96">
        <v>0.38318920890108799</v>
      </c>
    </row>
    <row r="337" spans="1:27" x14ac:dyDescent="0.25">
      <c r="A337" t="str">
        <f t="shared" si="7"/>
        <v>Aug</v>
      </c>
      <c r="B337" t="s">
        <v>855</v>
      </c>
      <c r="C337" s="96">
        <v>0.93691500000000905</v>
      </c>
      <c r="D337" s="96">
        <v>0</v>
      </c>
      <c r="E337" s="96">
        <v>0.89637109774208701</v>
      </c>
      <c r="F337" s="96">
        <v>0.97745890225793197</v>
      </c>
      <c r="G337" s="96">
        <v>0.221024999999996</v>
      </c>
      <c r="H337" s="96">
        <v>9.9958685987608209E-41</v>
      </c>
      <c r="I337" s="96">
        <v>0.19151350364963601</v>
      </c>
      <c r="J337" s="96">
        <v>0.25053649635035602</v>
      </c>
      <c r="K337" s="96">
        <v>0.348250000000002</v>
      </c>
      <c r="L337" s="96">
        <v>0</v>
      </c>
      <c r="M337" s="96">
        <v>0.31679205157525497</v>
      </c>
      <c r="N337" s="96">
        <v>0.37970794842474898</v>
      </c>
      <c r="O337" t="s">
        <v>855</v>
      </c>
      <c r="P337" s="96">
        <v>0.93149000000000504</v>
      </c>
      <c r="Q337" s="96">
        <v>0</v>
      </c>
      <c r="R337" s="96">
        <v>0.89208278828083198</v>
      </c>
      <c r="S337" s="96">
        <v>0.97089721171917898</v>
      </c>
      <c r="T337" s="96">
        <v>0.22310000000000099</v>
      </c>
      <c r="U337" s="96">
        <v>2.7042195457638802E-31</v>
      </c>
      <c r="V337" s="96">
        <v>0.18679044444645701</v>
      </c>
      <c r="W337" s="96">
        <v>0.259409555553545</v>
      </c>
      <c r="X337" s="96">
        <v>0.34755000000000202</v>
      </c>
      <c r="Y337" s="96">
        <v>0</v>
      </c>
      <c r="Z337" s="96">
        <v>0.32185079109891501</v>
      </c>
      <c r="AA337" s="96">
        <v>0.37324920890108798</v>
      </c>
    </row>
    <row r="338" spans="1:27" x14ac:dyDescent="0.25">
      <c r="A338" t="s">
        <v>486</v>
      </c>
      <c r="B338" t="s">
        <v>856</v>
      </c>
      <c r="C338" s="96">
        <v>0.85404000000000602</v>
      </c>
      <c r="D338" s="96">
        <v>0</v>
      </c>
      <c r="E338" s="96">
        <v>0.81349609774208298</v>
      </c>
      <c r="F338" s="96">
        <v>0.89458390225792805</v>
      </c>
      <c r="G338" s="96">
        <v>0.27964499999999898</v>
      </c>
      <c r="H338" s="96">
        <v>0</v>
      </c>
      <c r="I338" s="96">
        <v>0.25013350364963899</v>
      </c>
      <c r="J338" s="96">
        <v>0.30915649635035802</v>
      </c>
      <c r="K338" s="96">
        <v>0.36410500000000001</v>
      </c>
      <c r="L338" s="96">
        <v>0</v>
      </c>
      <c r="M338" s="96">
        <v>0.33264705157525398</v>
      </c>
      <c r="N338" s="96">
        <v>0.39556294842474699</v>
      </c>
      <c r="O338" t="s">
        <v>856</v>
      </c>
      <c r="P338" s="96">
        <v>0.86379000000000505</v>
      </c>
      <c r="Q338" s="96">
        <v>0</v>
      </c>
      <c r="R338" s="96">
        <v>0.824382788280831</v>
      </c>
      <c r="S338" s="96">
        <v>0.90319721171917799</v>
      </c>
      <c r="T338" s="96">
        <v>0.288020000000001</v>
      </c>
      <c r="U338" s="96">
        <v>0</v>
      </c>
      <c r="V338" s="96">
        <v>0.25171044444645702</v>
      </c>
      <c r="W338" s="96">
        <v>0.32432955555354498</v>
      </c>
      <c r="X338" s="96">
        <v>0.36548000000000103</v>
      </c>
      <c r="Y338" s="96">
        <v>0</v>
      </c>
      <c r="Z338" s="96">
        <v>0.33978079109891501</v>
      </c>
      <c r="AA338" s="96">
        <v>0.39117920890108698</v>
      </c>
    </row>
    <row r="339" spans="1:27" x14ac:dyDescent="0.25">
      <c r="A339" t="str">
        <f t="shared" ref="A339:A379" si="8">A338</f>
        <v>Sep</v>
      </c>
      <c r="B339" t="s">
        <v>857</v>
      </c>
      <c r="C339" s="96">
        <v>0.90257500000000801</v>
      </c>
      <c r="D339" s="96">
        <v>0</v>
      </c>
      <c r="E339" s="96">
        <v>0.86203109774208597</v>
      </c>
      <c r="F339" s="96">
        <v>0.94311890225793005</v>
      </c>
      <c r="G339" s="96">
        <v>0.51521499999999898</v>
      </c>
      <c r="H339" s="96">
        <v>0</v>
      </c>
      <c r="I339" s="96">
        <v>0.48570350364963899</v>
      </c>
      <c r="J339" s="96">
        <v>0.54472649635035797</v>
      </c>
      <c r="K339" s="96">
        <v>0.38704500000000103</v>
      </c>
      <c r="L339" s="96">
        <v>0</v>
      </c>
      <c r="M339" s="96">
        <v>0.355587051575255</v>
      </c>
      <c r="N339" s="96">
        <v>0.418502948424748</v>
      </c>
      <c r="O339" t="s">
        <v>857</v>
      </c>
      <c r="P339" s="96">
        <v>0.89430000000000498</v>
      </c>
      <c r="Q339" s="96">
        <v>0</v>
      </c>
      <c r="R339" s="96">
        <v>0.85489278828083204</v>
      </c>
      <c r="S339" s="96">
        <v>0.93370721171917903</v>
      </c>
      <c r="T339" s="96">
        <v>0.49574000000000001</v>
      </c>
      <c r="U339" s="96">
        <v>0</v>
      </c>
      <c r="V339" s="96">
        <v>0.45943044444645598</v>
      </c>
      <c r="W339" s="96">
        <v>0.53204955555354405</v>
      </c>
      <c r="X339" s="96">
        <v>0.38432000000000099</v>
      </c>
      <c r="Y339" s="96">
        <v>0</v>
      </c>
      <c r="Z339" s="96">
        <v>0.35862079109891498</v>
      </c>
      <c r="AA339" s="96">
        <v>0.41001920890108801</v>
      </c>
    </row>
    <row r="340" spans="1:27" x14ac:dyDescent="0.25">
      <c r="A340" t="str">
        <f t="shared" si="8"/>
        <v>Sep</v>
      </c>
      <c r="B340" t="s">
        <v>858</v>
      </c>
      <c r="C340" s="96">
        <v>0.87427500000000602</v>
      </c>
      <c r="D340" s="96">
        <v>0</v>
      </c>
      <c r="E340" s="96">
        <v>0.83373109774208398</v>
      </c>
      <c r="F340" s="96">
        <v>0.91481890225792895</v>
      </c>
      <c r="G340" s="96">
        <v>0.30634999999999601</v>
      </c>
      <c r="H340" s="96">
        <v>0</v>
      </c>
      <c r="I340" s="96">
        <v>0.27683850364963603</v>
      </c>
      <c r="J340" s="96">
        <v>0.335861496350356</v>
      </c>
      <c r="K340" s="96">
        <v>0.37771500000000102</v>
      </c>
      <c r="L340" s="96">
        <v>0</v>
      </c>
      <c r="M340" s="96">
        <v>0.34625705157525399</v>
      </c>
      <c r="N340" s="96">
        <v>0.409172948424748</v>
      </c>
      <c r="O340" t="s">
        <v>858</v>
      </c>
      <c r="P340" s="96">
        <v>0.87515000000000398</v>
      </c>
      <c r="Q340" s="96">
        <v>0</v>
      </c>
      <c r="R340" s="96">
        <v>0.83574278828083104</v>
      </c>
      <c r="S340" s="96">
        <v>0.91455721171917803</v>
      </c>
      <c r="T340" s="96">
        <v>0.30519999999999903</v>
      </c>
      <c r="U340" s="96">
        <v>0</v>
      </c>
      <c r="V340" s="96">
        <v>0.26889044444645499</v>
      </c>
      <c r="W340" s="96">
        <v>0.34150955555354301</v>
      </c>
      <c r="X340" s="96">
        <v>0.37604000000000098</v>
      </c>
      <c r="Y340" s="96">
        <v>0</v>
      </c>
      <c r="Z340" s="96">
        <v>0.35034079109891503</v>
      </c>
      <c r="AA340" s="96">
        <v>0.401739208901088</v>
      </c>
    </row>
    <row r="341" spans="1:27" x14ac:dyDescent="0.25">
      <c r="A341" t="str">
        <f t="shared" si="8"/>
        <v>Sep</v>
      </c>
      <c r="B341" t="s">
        <v>859</v>
      </c>
      <c r="C341" s="96">
        <v>0.84983000000000297</v>
      </c>
      <c r="D341" s="96">
        <v>0</v>
      </c>
      <c r="E341" s="96">
        <v>0.80928609774208105</v>
      </c>
      <c r="F341" s="96">
        <v>0.89037390225792601</v>
      </c>
      <c r="G341" s="96">
        <v>0.30590499999999299</v>
      </c>
      <c r="H341" s="96">
        <v>0</v>
      </c>
      <c r="I341" s="96">
        <v>0.276393503649633</v>
      </c>
      <c r="J341" s="96">
        <v>0.33541649635035198</v>
      </c>
      <c r="K341" s="96">
        <v>0.363399999999999</v>
      </c>
      <c r="L341" s="96">
        <v>0</v>
      </c>
      <c r="M341" s="96">
        <v>0.33194205157525303</v>
      </c>
      <c r="N341" s="96">
        <v>0.39485794842474597</v>
      </c>
      <c r="O341" t="s">
        <v>859</v>
      </c>
      <c r="P341" s="96">
        <v>0.86988000000000398</v>
      </c>
      <c r="Q341" s="96">
        <v>0</v>
      </c>
      <c r="R341" s="96">
        <v>0.83047278828083004</v>
      </c>
      <c r="S341" s="96">
        <v>0.90928721171917704</v>
      </c>
      <c r="T341" s="96">
        <v>0.37037999999999899</v>
      </c>
      <c r="U341" s="96">
        <v>0</v>
      </c>
      <c r="V341" s="96">
        <v>0.33407044444645501</v>
      </c>
      <c r="W341" s="96">
        <v>0.40668955555354303</v>
      </c>
      <c r="X341" s="96">
        <v>0.37115000000000098</v>
      </c>
      <c r="Y341" s="96">
        <v>0</v>
      </c>
      <c r="Z341" s="96">
        <v>0.34545079109891502</v>
      </c>
      <c r="AA341" s="96">
        <v>0.39684920890108699</v>
      </c>
    </row>
    <row r="342" spans="1:27" x14ac:dyDescent="0.25">
      <c r="A342" t="str">
        <f t="shared" si="8"/>
        <v>Sep</v>
      </c>
      <c r="B342" t="s">
        <v>860</v>
      </c>
      <c r="C342" s="96">
        <v>0.86980500000000605</v>
      </c>
      <c r="D342" s="96">
        <v>0</v>
      </c>
      <c r="E342" s="96">
        <v>0.82926109774208401</v>
      </c>
      <c r="F342" s="96">
        <v>0.91034890225792797</v>
      </c>
      <c r="G342" s="96">
        <v>0.27373999999999499</v>
      </c>
      <c r="H342" s="96">
        <v>0</v>
      </c>
      <c r="I342" s="96">
        <v>0.244228503649635</v>
      </c>
      <c r="J342" s="96">
        <v>0.30325149635035498</v>
      </c>
      <c r="K342" s="96">
        <v>0.37633</v>
      </c>
      <c r="L342" s="96">
        <v>0</v>
      </c>
      <c r="M342" s="96">
        <v>0.34487205157525402</v>
      </c>
      <c r="N342" s="96">
        <v>0.40778794842474703</v>
      </c>
      <c r="O342" t="s">
        <v>860</v>
      </c>
      <c r="P342" s="96">
        <v>0.89638000000000395</v>
      </c>
      <c r="Q342" s="96">
        <v>0</v>
      </c>
      <c r="R342" s="96">
        <v>0.85697278828083001</v>
      </c>
      <c r="S342" s="96">
        <v>0.935787211719177</v>
      </c>
      <c r="T342" s="96">
        <v>0.30789</v>
      </c>
      <c r="U342" s="96">
        <v>0</v>
      </c>
      <c r="V342" s="96">
        <v>0.27158044444645602</v>
      </c>
      <c r="W342" s="96">
        <v>0.34419955555354398</v>
      </c>
      <c r="X342" s="96">
        <v>0.369230000000001</v>
      </c>
      <c r="Y342" s="96">
        <v>0</v>
      </c>
      <c r="Z342" s="96">
        <v>0.34353079109891499</v>
      </c>
      <c r="AA342" s="96">
        <v>0.39492920890108701</v>
      </c>
    </row>
    <row r="343" spans="1:27" x14ac:dyDescent="0.25">
      <c r="A343" t="str">
        <f t="shared" si="8"/>
        <v>Sep</v>
      </c>
      <c r="B343" t="s">
        <v>861</v>
      </c>
      <c r="C343" s="96">
        <v>0.939890000000008</v>
      </c>
      <c r="D343" s="96">
        <v>0</v>
      </c>
      <c r="E343" s="96">
        <v>0.89934609774208596</v>
      </c>
      <c r="F343" s="96">
        <v>0.98043390225793103</v>
      </c>
      <c r="G343" s="96">
        <v>0.25438</v>
      </c>
      <c r="H343" s="96">
        <v>0</v>
      </c>
      <c r="I343" s="96">
        <v>0.22486850364964001</v>
      </c>
      <c r="J343" s="96">
        <v>0.28389149635035998</v>
      </c>
      <c r="K343" s="96">
        <v>0.41028500000000001</v>
      </c>
      <c r="L343" s="96">
        <v>0</v>
      </c>
      <c r="M343" s="96">
        <v>0.37882705157525298</v>
      </c>
      <c r="N343" s="96">
        <v>0.44174294842474698</v>
      </c>
      <c r="O343" t="s">
        <v>861</v>
      </c>
      <c r="P343" s="96">
        <v>0.92459000000000402</v>
      </c>
      <c r="Q343" s="96">
        <v>0</v>
      </c>
      <c r="R343" s="96">
        <v>0.88518278828082997</v>
      </c>
      <c r="S343" s="96">
        <v>0.96399721171917696</v>
      </c>
      <c r="T343" s="96">
        <v>0.25913000000000103</v>
      </c>
      <c r="U343" s="96">
        <v>1.0146490455547299E-40</v>
      </c>
      <c r="V343" s="96">
        <v>0.22282044444645699</v>
      </c>
      <c r="W343" s="96">
        <v>0.29543955555354501</v>
      </c>
      <c r="X343" s="96">
        <v>0.42531000000000102</v>
      </c>
      <c r="Y343" s="96">
        <v>0</v>
      </c>
      <c r="Z343" s="96">
        <v>0.39961079109891501</v>
      </c>
      <c r="AA343" s="96">
        <v>0.45100920890108698</v>
      </c>
    </row>
    <row r="344" spans="1:27" x14ac:dyDescent="0.25">
      <c r="A344" t="str">
        <f t="shared" si="8"/>
        <v>Sep</v>
      </c>
      <c r="B344" t="s">
        <v>862</v>
      </c>
      <c r="C344" s="96">
        <v>0.903455000000008</v>
      </c>
      <c r="D344" s="96">
        <v>0</v>
      </c>
      <c r="E344" s="96">
        <v>0.86291109774208496</v>
      </c>
      <c r="F344" s="96">
        <v>0.94399890225793004</v>
      </c>
      <c r="G344" s="96">
        <v>0.33954000000000101</v>
      </c>
      <c r="H344" s="96">
        <v>0</v>
      </c>
      <c r="I344" s="96">
        <v>0.31002850364964102</v>
      </c>
      <c r="J344" s="96">
        <v>0.369051496350361</v>
      </c>
      <c r="K344" s="96">
        <v>0.39140000000000102</v>
      </c>
      <c r="L344" s="96">
        <v>0</v>
      </c>
      <c r="M344" s="96">
        <v>0.359942051575254</v>
      </c>
      <c r="N344" s="96">
        <v>0.422857948424747</v>
      </c>
      <c r="O344" t="s">
        <v>862</v>
      </c>
      <c r="P344" s="96">
        <v>0.890930000000004</v>
      </c>
      <c r="Q344" s="96">
        <v>0</v>
      </c>
      <c r="R344" s="96">
        <v>0.85152278828082995</v>
      </c>
      <c r="S344" s="96">
        <v>0.93033721171917705</v>
      </c>
      <c r="T344" s="96">
        <v>0.33679000000000098</v>
      </c>
      <c r="U344" s="96">
        <v>0</v>
      </c>
      <c r="V344" s="96">
        <v>0.300480444446457</v>
      </c>
      <c r="W344" s="96">
        <v>0.37309955555354601</v>
      </c>
      <c r="X344" s="96">
        <v>0.40600000000000103</v>
      </c>
      <c r="Y344" s="96">
        <v>0</v>
      </c>
      <c r="Z344" s="96">
        <v>0.38030079109891501</v>
      </c>
      <c r="AA344" s="96">
        <v>0.43169920890108798</v>
      </c>
    </row>
    <row r="345" spans="1:27" x14ac:dyDescent="0.25">
      <c r="A345" t="str">
        <f t="shared" si="8"/>
        <v>Sep</v>
      </c>
      <c r="B345" t="s">
        <v>863</v>
      </c>
      <c r="C345" s="96">
        <v>0.91352000000000499</v>
      </c>
      <c r="D345" s="96">
        <v>0</v>
      </c>
      <c r="E345" s="96">
        <v>0.87297609774208296</v>
      </c>
      <c r="F345" s="96">
        <v>0.95406390225792703</v>
      </c>
      <c r="G345" s="96">
        <v>0.217669999999999</v>
      </c>
      <c r="H345" s="96">
        <v>9.6669097138022392E-40</v>
      </c>
      <c r="I345" s="96">
        <v>0.18815850364963899</v>
      </c>
      <c r="J345" s="96">
        <v>0.24718149635035899</v>
      </c>
      <c r="K345" s="96">
        <v>0.38014000000000098</v>
      </c>
      <c r="L345" s="96">
        <v>0</v>
      </c>
      <c r="M345" s="96">
        <v>0.348682051575255</v>
      </c>
      <c r="N345" s="96">
        <v>0.41159794842474801</v>
      </c>
      <c r="O345" t="s">
        <v>863</v>
      </c>
      <c r="P345" s="96">
        <v>0.92582000000000297</v>
      </c>
      <c r="Q345" s="96">
        <v>0</v>
      </c>
      <c r="R345" s="96">
        <v>0.88641278828083003</v>
      </c>
      <c r="S345" s="96">
        <v>0.96522721171917703</v>
      </c>
      <c r="T345" s="96">
        <v>0.22407000000000199</v>
      </c>
      <c r="U345" s="96">
        <v>1.55356857633718E-31</v>
      </c>
      <c r="V345" s="96">
        <v>0.18776044444645801</v>
      </c>
      <c r="W345" s="96">
        <v>0.26037955555354603</v>
      </c>
      <c r="X345" s="96">
        <v>0.38464000000000098</v>
      </c>
      <c r="Y345" s="96">
        <v>0</v>
      </c>
      <c r="Z345" s="96">
        <v>0.35894079109891502</v>
      </c>
      <c r="AA345" s="96">
        <v>0.41033920890108799</v>
      </c>
    </row>
    <row r="346" spans="1:27" x14ac:dyDescent="0.25">
      <c r="A346" t="str">
        <f t="shared" si="8"/>
        <v>Sep</v>
      </c>
      <c r="B346" t="s">
        <v>864</v>
      </c>
      <c r="C346" s="96">
        <v>0.93560500000000602</v>
      </c>
      <c r="D346" s="96">
        <v>0</v>
      </c>
      <c r="E346" s="96">
        <v>0.89506109774208298</v>
      </c>
      <c r="F346" s="96">
        <v>0.97614890225792805</v>
      </c>
      <c r="G346" s="96">
        <v>0.23099499999999701</v>
      </c>
      <c r="H346" s="96">
        <v>0</v>
      </c>
      <c r="I346" s="96">
        <v>0.20148350364963699</v>
      </c>
      <c r="J346" s="96">
        <v>0.260506496350357</v>
      </c>
      <c r="K346" s="96">
        <v>0.38447500000000201</v>
      </c>
      <c r="L346" s="96">
        <v>0</v>
      </c>
      <c r="M346" s="96">
        <v>0.35301705157525498</v>
      </c>
      <c r="N346" s="96">
        <v>0.41593294842474898</v>
      </c>
      <c r="O346" t="s">
        <v>864</v>
      </c>
      <c r="P346" s="96">
        <v>0.93683000000000405</v>
      </c>
      <c r="Q346" s="96">
        <v>0</v>
      </c>
      <c r="R346" s="96">
        <v>0.89742278828083</v>
      </c>
      <c r="S346" s="96">
        <v>0.97623721171917699</v>
      </c>
      <c r="T346" s="96">
        <v>0.23452000000000101</v>
      </c>
      <c r="U346" s="96">
        <v>3.5544602068382301E-34</v>
      </c>
      <c r="V346" s="96">
        <v>0.198210444446457</v>
      </c>
      <c r="W346" s="96">
        <v>0.27082955555354499</v>
      </c>
      <c r="X346" s="96">
        <v>0.38465000000000199</v>
      </c>
      <c r="Y346" s="96">
        <v>0</v>
      </c>
      <c r="Z346" s="96">
        <v>0.35895079109891498</v>
      </c>
      <c r="AA346" s="96">
        <v>0.410349208901088</v>
      </c>
    </row>
    <row r="347" spans="1:27" x14ac:dyDescent="0.25">
      <c r="A347" t="str">
        <f t="shared" si="8"/>
        <v>Sep</v>
      </c>
      <c r="B347" t="s">
        <v>865</v>
      </c>
      <c r="C347" s="96">
        <v>0.98621000000000802</v>
      </c>
      <c r="D347" s="96">
        <v>0</v>
      </c>
      <c r="E347" s="96">
        <v>0.94566609774208599</v>
      </c>
      <c r="F347" s="96">
        <v>1.02675390225793</v>
      </c>
      <c r="G347" s="96">
        <v>0.23280499999999901</v>
      </c>
      <c r="H347" s="96">
        <v>0</v>
      </c>
      <c r="I347" s="96">
        <v>0.20329350364963999</v>
      </c>
      <c r="J347" s="96">
        <v>0.26231649635035897</v>
      </c>
      <c r="K347" s="96">
        <v>0.39496500000000201</v>
      </c>
      <c r="L347" s="96">
        <v>0</v>
      </c>
      <c r="M347" s="96">
        <v>0.36350705157525498</v>
      </c>
      <c r="N347" s="96">
        <v>0.42642294842474798</v>
      </c>
      <c r="O347" t="s">
        <v>865</v>
      </c>
      <c r="P347" s="96">
        <v>0.98156000000000398</v>
      </c>
      <c r="Q347" s="96">
        <v>0</v>
      </c>
      <c r="R347" s="96">
        <v>0.94215278828083004</v>
      </c>
      <c r="S347" s="96">
        <v>1.0209672117191799</v>
      </c>
      <c r="T347" s="96">
        <v>0.23738000000000201</v>
      </c>
      <c r="U347" s="96">
        <v>6.5055426296375704E-35</v>
      </c>
      <c r="V347" s="96">
        <v>0.201070444446458</v>
      </c>
      <c r="W347" s="96">
        <v>0.27368955555354602</v>
      </c>
      <c r="X347" s="96">
        <v>0.39524000000000098</v>
      </c>
      <c r="Y347" s="96">
        <v>0</v>
      </c>
      <c r="Z347" s="96">
        <v>0.36954079109891502</v>
      </c>
      <c r="AA347" s="96">
        <v>0.42093920890108799</v>
      </c>
    </row>
    <row r="348" spans="1:27" x14ac:dyDescent="0.25">
      <c r="A348" t="str">
        <f t="shared" si="8"/>
        <v>Sep</v>
      </c>
      <c r="B348" t="s">
        <v>866</v>
      </c>
      <c r="C348" s="96">
        <v>0.94897000000000897</v>
      </c>
      <c r="D348" s="96">
        <v>0</v>
      </c>
      <c r="E348" s="96">
        <v>0.90842609774208705</v>
      </c>
      <c r="F348" s="96">
        <v>0.98951390225793201</v>
      </c>
      <c r="G348" s="96">
        <v>0.230404999999999</v>
      </c>
      <c r="H348" s="96">
        <v>0</v>
      </c>
      <c r="I348" s="96">
        <v>0.20089350364963901</v>
      </c>
      <c r="J348" s="96">
        <v>0.25991649635035802</v>
      </c>
      <c r="K348" s="96">
        <v>0.45411000000000401</v>
      </c>
      <c r="L348" s="96">
        <v>0</v>
      </c>
      <c r="M348" s="96">
        <v>0.42265205157525798</v>
      </c>
      <c r="N348" s="96">
        <v>0.48556794842475098</v>
      </c>
      <c r="O348" t="s">
        <v>866</v>
      </c>
      <c r="P348" s="96">
        <v>0.93382000000000398</v>
      </c>
      <c r="Q348" s="96">
        <v>0</v>
      </c>
      <c r="R348" s="96">
        <v>0.89441278828083104</v>
      </c>
      <c r="S348" s="96">
        <v>0.97322721171917803</v>
      </c>
      <c r="T348" s="96">
        <v>0.23508000000000201</v>
      </c>
      <c r="U348" s="96">
        <v>2.5519004277830502E-34</v>
      </c>
      <c r="V348" s="96">
        <v>0.198770444446458</v>
      </c>
      <c r="W348" s="96">
        <v>0.27138955555354599</v>
      </c>
      <c r="X348" s="96">
        <v>0.43876000000000098</v>
      </c>
      <c r="Y348" s="96">
        <v>0</v>
      </c>
      <c r="Z348" s="96">
        <v>0.41306079109891503</v>
      </c>
      <c r="AA348" s="96">
        <v>0.46445920890108799</v>
      </c>
    </row>
    <row r="349" spans="1:27" x14ac:dyDescent="0.25">
      <c r="A349" t="str">
        <f t="shared" si="8"/>
        <v>Sep</v>
      </c>
      <c r="B349" t="s">
        <v>867</v>
      </c>
      <c r="C349" s="96">
        <v>0.935585000000005</v>
      </c>
      <c r="D349" s="96">
        <v>0</v>
      </c>
      <c r="E349" s="96">
        <v>0.89504109774208196</v>
      </c>
      <c r="F349" s="96">
        <v>0.97612890225792703</v>
      </c>
      <c r="G349" s="96">
        <v>0.22786499999999699</v>
      </c>
      <c r="H349" s="96">
        <v>0</v>
      </c>
      <c r="I349" s="96">
        <v>0.198353503649638</v>
      </c>
      <c r="J349" s="96">
        <v>0.25737649635035698</v>
      </c>
      <c r="K349" s="96">
        <v>0.45605000000000201</v>
      </c>
      <c r="L349" s="96">
        <v>0</v>
      </c>
      <c r="M349" s="96">
        <v>0.42459205157525598</v>
      </c>
      <c r="N349" s="96">
        <v>0.48750794842474898</v>
      </c>
      <c r="O349" t="s">
        <v>867</v>
      </c>
      <c r="P349" s="96">
        <v>0.94671000000000305</v>
      </c>
      <c r="Q349" s="96">
        <v>0</v>
      </c>
      <c r="R349" s="96">
        <v>0.90730278828083</v>
      </c>
      <c r="S349" s="96">
        <v>0.98611721171917699</v>
      </c>
      <c r="T349" s="96">
        <v>0.23419000000000101</v>
      </c>
      <c r="U349" s="96">
        <v>4.3198100296109896E-34</v>
      </c>
      <c r="V349" s="96">
        <v>0.197880444446457</v>
      </c>
      <c r="W349" s="96">
        <v>0.27049955555354499</v>
      </c>
      <c r="X349" s="96">
        <v>0.475300000000002</v>
      </c>
      <c r="Y349" s="96">
        <v>0</v>
      </c>
      <c r="Z349" s="96">
        <v>0.44960079109891599</v>
      </c>
      <c r="AA349" s="96">
        <v>0.50099920890108796</v>
      </c>
    </row>
    <row r="350" spans="1:27" x14ac:dyDescent="0.25">
      <c r="A350" t="str">
        <f t="shared" si="8"/>
        <v>Sep</v>
      </c>
      <c r="B350" t="s">
        <v>868</v>
      </c>
      <c r="C350" s="96">
        <v>0.93859500000000295</v>
      </c>
      <c r="D350" s="96">
        <v>0</v>
      </c>
      <c r="E350" s="96">
        <v>0.89805109774208103</v>
      </c>
      <c r="F350" s="96">
        <v>0.97913890225792599</v>
      </c>
      <c r="G350" s="96">
        <v>0.22945499999999799</v>
      </c>
      <c r="H350" s="96">
        <v>0</v>
      </c>
      <c r="I350" s="96">
        <v>0.199943503649638</v>
      </c>
      <c r="J350" s="96">
        <v>0.25896649635035701</v>
      </c>
      <c r="K350" s="96">
        <v>0.443000000000005</v>
      </c>
      <c r="L350" s="96">
        <v>0</v>
      </c>
      <c r="M350" s="96">
        <v>0.41154205157525803</v>
      </c>
      <c r="N350" s="96">
        <v>0.47445794842475197</v>
      </c>
      <c r="O350" t="s">
        <v>868</v>
      </c>
      <c r="P350" s="96">
        <v>0.93787000000000298</v>
      </c>
      <c r="Q350" s="96">
        <v>0</v>
      </c>
      <c r="R350" s="96">
        <v>0.89846278828082904</v>
      </c>
      <c r="S350" s="96">
        <v>0.97727721171917603</v>
      </c>
      <c r="T350" s="96">
        <v>0.22803000000000101</v>
      </c>
      <c r="U350" s="96">
        <v>1.5879026691273099E-32</v>
      </c>
      <c r="V350" s="96">
        <v>0.191720444446457</v>
      </c>
      <c r="W350" s="96">
        <v>0.26433955555354499</v>
      </c>
      <c r="X350" s="96">
        <v>0.43510000000000199</v>
      </c>
      <c r="Y350" s="96">
        <v>0</v>
      </c>
      <c r="Z350" s="96">
        <v>0.40940079109891597</v>
      </c>
      <c r="AA350" s="96">
        <v>0.460799208901088</v>
      </c>
    </row>
    <row r="351" spans="1:27" x14ac:dyDescent="0.25">
      <c r="A351" t="str">
        <f t="shared" si="8"/>
        <v>Sep</v>
      </c>
      <c r="B351" t="s">
        <v>869</v>
      </c>
      <c r="C351" s="96">
        <v>0.971580000000003</v>
      </c>
      <c r="D351" s="96">
        <v>0</v>
      </c>
      <c r="E351" s="96">
        <v>0.93103609774208096</v>
      </c>
      <c r="F351" s="96">
        <v>1.01212390225793</v>
      </c>
      <c r="G351" s="96">
        <v>0.22893999999999401</v>
      </c>
      <c r="H351" s="96">
        <v>0</v>
      </c>
      <c r="I351" s="96">
        <v>0.19942850364963499</v>
      </c>
      <c r="J351" s="96">
        <v>0.25845149635035403</v>
      </c>
      <c r="K351" s="96">
        <v>0.39803500000000203</v>
      </c>
      <c r="L351" s="96">
        <v>0</v>
      </c>
      <c r="M351" s="96">
        <v>0.366577051575256</v>
      </c>
      <c r="N351" s="96">
        <v>0.429492948424749</v>
      </c>
      <c r="O351" t="s">
        <v>869</v>
      </c>
      <c r="P351" s="96">
        <v>0.97588000000000197</v>
      </c>
      <c r="Q351" s="96">
        <v>0</v>
      </c>
      <c r="R351" s="96">
        <v>0.93647278828082903</v>
      </c>
      <c r="S351" s="96">
        <v>1.01528721171918</v>
      </c>
      <c r="T351" s="96">
        <v>0.24364</v>
      </c>
      <c r="U351" s="96">
        <v>1.50462501984276E-36</v>
      </c>
      <c r="V351" s="96">
        <v>0.20733044444645601</v>
      </c>
      <c r="W351" s="96">
        <v>0.27994955555354401</v>
      </c>
      <c r="X351" s="96">
        <v>0.39966000000000201</v>
      </c>
      <c r="Y351" s="96">
        <v>0</v>
      </c>
      <c r="Z351" s="96">
        <v>0.373960791098915</v>
      </c>
      <c r="AA351" s="96">
        <v>0.42535920890108803</v>
      </c>
    </row>
    <row r="352" spans="1:27" x14ac:dyDescent="0.25">
      <c r="A352" t="str">
        <f t="shared" si="8"/>
        <v>Sep</v>
      </c>
      <c r="B352" t="s">
        <v>870</v>
      </c>
      <c r="C352" s="96">
        <v>0.84598500000000298</v>
      </c>
      <c r="D352" s="96">
        <v>0</v>
      </c>
      <c r="E352" s="96">
        <v>0.80544109774207995</v>
      </c>
      <c r="F352" s="96">
        <v>0.88652890225792502</v>
      </c>
      <c r="G352" s="96">
        <v>0.21116499999999799</v>
      </c>
      <c r="H352" s="96">
        <v>7.5735738706935896E-38</v>
      </c>
      <c r="I352" s="96">
        <v>0.181653503649638</v>
      </c>
      <c r="J352" s="96">
        <v>0.24067649635035701</v>
      </c>
      <c r="K352" s="96">
        <v>0.36435000000000101</v>
      </c>
      <c r="L352" s="96">
        <v>0</v>
      </c>
      <c r="M352" s="96">
        <v>0.33289205157525498</v>
      </c>
      <c r="N352" s="96">
        <v>0.39580794842474798</v>
      </c>
      <c r="O352" t="s">
        <v>870</v>
      </c>
      <c r="P352" s="96">
        <v>0.87816000000000305</v>
      </c>
      <c r="Q352" s="96">
        <v>0</v>
      </c>
      <c r="R352" s="96">
        <v>0.83875278828083</v>
      </c>
      <c r="S352" s="96">
        <v>0.91756721171917699</v>
      </c>
      <c r="T352" s="96">
        <v>0.22809000000000099</v>
      </c>
      <c r="U352" s="96">
        <v>1.5336291876045501E-32</v>
      </c>
      <c r="V352" s="96">
        <v>0.191780444446457</v>
      </c>
      <c r="W352" s="96">
        <v>0.264399555553545</v>
      </c>
      <c r="X352" s="96">
        <v>0.37715000000000198</v>
      </c>
      <c r="Y352" s="96">
        <v>0</v>
      </c>
      <c r="Z352" s="96">
        <v>0.35145079109891603</v>
      </c>
      <c r="AA352" s="96">
        <v>0.402849208901088</v>
      </c>
    </row>
    <row r="353" spans="1:27" x14ac:dyDescent="0.25">
      <c r="A353" t="str">
        <f t="shared" si="8"/>
        <v>Sep</v>
      </c>
      <c r="B353" t="s">
        <v>871</v>
      </c>
      <c r="C353" s="96">
        <v>0.809670000000006</v>
      </c>
      <c r="D353" s="96">
        <v>0</v>
      </c>
      <c r="E353" s="96">
        <v>0.76912609774208296</v>
      </c>
      <c r="F353" s="96">
        <v>0.85021390225792803</v>
      </c>
      <c r="G353" s="96">
        <v>0.207429999999998</v>
      </c>
      <c r="H353" s="96">
        <v>9.0417209304634407E-37</v>
      </c>
      <c r="I353" s="96">
        <v>0.17791850364963799</v>
      </c>
      <c r="J353" s="96">
        <v>0.23694149635035699</v>
      </c>
      <c r="K353" s="96">
        <v>0.35902499999999898</v>
      </c>
      <c r="L353" s="96">
        <v>0</v>
      </c>
      <c r="M353" s="96">
        <v>0.32756705157525301</v>
      </c>
      <c r="N353" s="96">
        <v>0.39048294842474601</v>
      </c>
      <c r="O353" t="s">
        <v>871</v>
      </c>
      <c r="P353" s="96">
        <v>0.84572000000000402</v>
      </c>
      <c r="Q353" s="96">
        <v>0</v>
      </c>
      <c r="R353" s="96">
        <v>0.80631278828083097</v>
      </c>
      <c r="S353" s="96">
        <v>0.88512721171917796</v>
      </c>
      <c r="T353" s="96">
        <v>0.22423000000000101</v>
      </c>
      <c r="U353" s="96">
        <v>1.4175969432827199E-31</v>
      </c>
      <c r="V353" s="96">
        <v>0.187920444446457</v>
      </c>
      <c r="W353" s="96">
        <v>0.26053955555354502</v>
      </c>
      <c r="X353" s="96">
        <v>0.38895000000000202</v>
      </c>
      <c r="Y353" s="96">
        <v>0</v>
      </c>
      <c r="Z353" s="96">
        <v>0.363250791098915</v>
      </c>
      <c r="AA353" s="96">
        <v>0.41464920890108797</v>
      </c>
    </row>
    <row r="354" spans="1:27" x14ac:dyDescent="0.25">
      <c r="A354" t="str">
        <f t="shared" si="8"/>
        <v>Sep</v>
      </c>
      <c r="B354" t="s">
        <v>872</v>
      </c>
      <c r="C354" s="96">
        <v>0.79959999999983999</v>
      </c>
      <c r="D354" s="96">
        <v>7.14900906942009E-17</v>
      </c>
      <c r="E354" s="96">
        <v>0.61828215695617605</v>
      </c>
      <c r="F354" s="96">
        <v>0.98091784304350405</v>
      </c>
      <c r="G354" s="96">
        <v>0.21229999999985</v>
      </c>
      <c r="H354" s="96">
        <v>1.67317947901058E-3</v>
      </c>
      <c r="I354" s="96">
        <v>8.0320576085551001E-2</v>
      </c>
      <c r="J354" s="96">
        <v>0.34427942391415001</v>
      </c>
      <c r="K354" s="96">
        <v>0.32559999999988398</v>
      </c>
      <c r="L354" s="96">
        <v>6.9609580063371101E-6</v>
      </c>
      <c r="M354" s="96">
        <v>0.18491577777902299</v>
      </c>
      <c r="N354" s="96">
        <v>0.466284222220746</v>
      </c>
      <c r="O354" t="s">
        <v>872</v>
      </c>
      <c r="P354" s="96">
        <v>0.89359999999999296</v>
      </c>
      <c r="Q354" s="96">
        <v>0</v>
      </c>
      <c r="R354" s="96">
        <v>0.821652604043415</v>
      </c>
      <c r="S354" s="96">
        <v>0.96554739595657102</v>
      </c>
      <c r="T354" s="96">
        <v>0.29879999999999401</v>
      </c>
      <c r="U354" s="96">
        <v>4.2492733682353998E-18</v>
      </c>
      <c r="V354" s="96">
        <v>0.232508124567784</v>
      </c>
      <c r="W354" s="96">
        <v>0.365091875432205</v>
      </c>
      <c r="X354" s="96">
        <v>0.37259999999999199</v>
      </c>
      <c r="Y354" s="96">
        <v>0</v>
      </c>
      <c r="Z354" s="96">
        <v>0.32567987858278302</v>
      </c>
      <c r="AA354" s="96">
        <v>0.41952012141720002</v>
      </c>
    </row>
    <row r="355" spans="1:27" x14ac:dyDescent="0.25">
      <c r="A355" t="str">
        <f t="shared" si="8"/>
        <v>Sep</v>
      </c>
      <c r="B355" t="s">
        <v>873</v>
      </c>
      <c r="C355" s="96">
        <v>0.96881000000001005</v>
      </c>
      <c r="D355" s="96">
        <v>0</v>
      </c>
      <c r="E355" s="96">
        <v>0.92826609774208702</v>
      </c>
      <c r="F355" s="96">
        <v>1.0093539022579301</v>
      </c>
      <c r="G355" s="96">
        <v>0.24634500000000001</v>
      </c>
      <c r="H355" s="96">
        <v>0</v>
      </c>
      <c r="I355" s="96">
        <v>0.21683350364964099</v>
      </c>
      <c r="J355" s="96">
        <v>0.27585649635036003</v>
      </c>
      <c r="K355" s="96">
        <v>0.401225000000002</v>
      </c>
      <c r="L355" s="96">
        <v>0</v>
      </c>
      <c r="M355" s="96">
        <v>0.36976705157525602</v>
      </c>
      <c r="N355" s="96">
        <v>0.43268294842474903</v>
      </c>
      <c r="O355" t="s">
        <v>873</v>
      </c>
      <c r="P355" s="96">
        <v>0.96221000000000301</v>
      </c>
      <c r="Q355" s="96">
        <v>0</v>
      </c>
      <c r="R355" s="96">
        <v>0.92280278828082996</v>
      </c>
      <c r="S355" s="96">
        <v>1.0016172117191799</v>
      </c>
      <c r="T355" s="96">
        <v>0.25347000000000203</v>
      </c>
      <c r="U355" s="96">
        <v>3.5507327975153899E-39</v>
      </c>
      <c r="V355" s="96">
        <v>0.21716044444645799</v>
      </c>
      <c r="W355" s="96">
        <v>0.28977955555354601</v>
      </c>
      <c r="X355" s="96">
        <v>0.39835000000000198</v>
      </c>
      <c r="Y355" s="96">
        <v>0</v>
      </c>
      <c r="Z355" s="96">
        <v>0.37265079109891502</v>
      </c>
      <c r="AA355" s="96">
        <v>0.42404920890108799</v>
      </c>
    </row>
    <row r="356" spans="1:27" x14ac:dyDescent="0.25">
      <c r="A356" t="str">
        <f t="shared" si="8"/>
        <v>Sep</v>
      </c>
      <c r="B356" t="s">
        <v>874</v>
      </c>
      <c r="C356" s="96">
        <v>0.98385500000000803</v>
      </c>
      <c r="D356" s="96">
        <v>0</v>
      </c>
      <c r="E356" s="96">
        <v>0.94331109774208499</v>
      </c>
      <c r="F356" s="96">
        <v>1.0243989022579301</v>
      </c>
      <c r="G356" s="96">
        <v>0.25082499999999902</v>
      </c>
      <c r="H356" s="96">
        <v>0</v>
      </c>
      <c r="I356" s="96">
        <v>0.22131350364964</v>
      </c>
      <c r="J356" s="96">
        <v>0.28033649635035901</v>
      </c>
      <c r="K356" s="96">
        <v>0.39479500000000201</v>
      </c>
      <c r="L356" s="96">
        <v>0</v>
      </c>
      <c r="M356" s="96">
        <v>0.36333705157525598</v>
      </c>
      <c r="N356" s="96">
        <v>0.42625294842474898</v>
      </c>
      <c r="O356" t="s">
        <v>874</v>
      </c>
      <c r="P356" s="96">
        <v>0.94818000000000302</v>
      </c>
      <c r="Q356" s="96">
        <v>0</v>
      </c>
      <c r="R356" s="96">
        <v>0.90877278828082897</v>
      </c>
      <c r="S356" s="96">
        <v>0.98758721171917596</v>
      </c>
      <c r="T356" s="96">
        <v>0.243650000000001</v>
      </c>
      <c r="U356" s="96">
        <v>1.4955179800701101E-36</v>
      </c>
      <c r="V356" s="96">
        <v>0.207340444446457</v>
      </c>
      <c r="W356" s="96">
        <v>0.27995955555354501</v>
      </c>
      <c r="X356" s="96">
        <v>0.38667000000000201</v>
      </c>
      <c r="Y356" s="96">
        <v>0</v>
      </c>
      <c r="Z356" s="96">
        <v>0.360970791098916</v>
      </c>
      <c r="AA356" s="96">
        <v>0.41236920890108802</v>
      </c>
    </row>
    <row r="357" spans="1:27" x14ac:dyDescent="0.25">
      <c r="A357" t="str">
        <f t="shared" si="8"/>
        <v>Sep</v>
      </c>
      <c r="B357" t="s">
        <v>875</v>
      </c>
      <c r="C357" s="96">
        <v>0.95875000000000798</v>
      </c>
      <c r="D357" s="96">
        <v>0</v>
      </c>
      <c r="E357" s="96">
        <v>0.91820609774208595</v>
      </c>
      <c r="F357" s="96">
        <v>0.99929390225793102</v>
      </c>
      <c r="G357" s="96">
        <v>0.237509999999999</v>
      </c>
      <c r="H357" s="96">
        <v>0</v>
      </c>
      <c r="I357" s="96">
        <v>0.20799850364963901</v>
      </c>
      <c r="J357" s="96">
        <v>0.26702149635035899</v>
      </c>
      <c r="K357" s="96">
        <v>0.38493500000000003</v>
      </c>
      <c r="L357" s="96">
        <v>0</v>
      </c>
      <c r="M357" s="96">
        <v>0.353477051575254</v>
      </c>
      <c r="N357" s="96">
        <v>0.416392948424747</v>
      </c>
      <c r="O357" t="s">
        <v>875</v>
      </c>
      <c r="P357" s="96">
        <v>0.97520000000000395</v>
      </c>
      <c r="Q357" s="96">
        <v>0</v>
      </c>
      <c r="R357" s="96">
        <v>0.93579278828083001</v>
      </c>
      <c r="S357" s="96">
        <v>1.01460721171918</v>
      </c>
      <c r="T357" s="96">
        <v>0.25031000000000198</v>
      </c>
      <c r="U357" s="96">
        <v>2.52623735767905E-38</v>
      </c>
      <c r="V357" s="96">
        <v>0.21400044444645799</v>
      </c>
      <c r="W357" s="96">
        <v>0.28661955555354601</v>
      </c>
      <c r="X357" s="96">
        <v>0.40901000000000198</v>
      </c>
      <c r="Y357" s="96">
        <v>0</v>
      </c>
      <c r="Z357" s="96">
        <v>0.38331079109891603</v>
      </c>
      <c r="AA357" s="96">
        <v>0.434709208901088</v>
      </c>
    </row>
    <row r="358" spans="1:27" x14ac:dyDescent="0.25">
      <c r="A358" t="str">
        <f t="shared" si="8"/>
        <v>Sep</v>
      </c>
      <c r="B358" t="s">
        <v>876</v>
      </c>
      <c r="C358" s="96">
        <v>0.98947000000000995</v>
      </c>
      <c r="D358" s="96">
        <v>0</v>
      </c>
      <c r="E358" s="96">
        <v>0.94892609774208703</v>
      </c>
      <c r="F358" s="96">
        <v>1.03001390225793</v>
      </c>
      <c r="G358" s="96">
        <v>0.24940499999999899</v>
      </c>
      <c r="H358" s="96">
        <v>0</v>
      </c>
      <c r="I358" s="96">
        <v>0.219893503649639</v>
      </c>
      <c r="J358" s="96">
        <v>0.27891649635035898</v>
      </c>
      <c r="K358" s="96">
        <v>0.38148500000000102</v>
      </c>
      <c r="L358" s="96">
        <v>0</v>
      </c>
      <c r="M358" s="96">
        <v>0.35002705157525499</v>
      </c>
      <c r="N358" s="96">
        <v>0.41294294842474699</v>
      </c>
      <c r="O358" t="s">
        <v>876</v>
      </c>
      <c r="P358" s="96">
        <v>0.957870000000003</v>
      </c>
      <c r="Q358" s="96">
        <v>0</v>
      </c>
      <c r="R358" s="96">
        <v>0.91846278828082895</v>
      </c>
      <c r="S358" s="96">
        <v>0.99727721171917605</v>
      </c>
      <c r="T358" s="96">
        <v>0.24923000000000101</v>
      </c>
      <c r="U358" s="96">
        <v>4.9212182159790497E-38</v>
      </c>
      <c r="V358" s="96">
        <v>0.212920444446457</v>
      </c>
      <c r="W358" s="96">
        <v>0.28553955555354499</v>
      </c>
      <c r="X358" s="96">
        <v>0.380660000000001</v>
      </c>
      <c r="Y358" s="96">
        <v>0</v>
      </c>
      <c r="Z358" s="96">
        <v>0.35496079109891499</v>
      </c>
      <c r="AA358" s="96">
        <v>0.40635920890108801</v>
      </c>
    </row>
    <row r="359" spans="1:27" x14ac:dyDescent="0.25">
      <c r="A359" t="str">
        <f t="shared" si="8"/>
        <v>Sep</v>
      </c>
      <c r="B359" t="s">
        <v>877</v>
      </c>
      <c r="C359" s="96">
        <v>0.83579000000000803</v>
      </c>
      <c r="D359" s="96">
        <v>0</v>
      </c>
      <c r="E359" s="96">
        <v>0.79524609774208599</v>
      </c>
      <c r="F359" s="96">
        <v>0.87633390225793095</v>
      </c>
      <c r="G359" s="96">
        <v>0.263429999999992</v>
      </c>
      <c r="H359" s="96">
        <v>0</v>
      </c>
      <c r="I359" s="96">
        <v>0.23391850364963199</v>
      </c>
      <c r="J359" s="96">
        <v>0.29294149635035199</v>
      </c>
      <c r="K359" s="96">
        <v>0.36274000000000001</v>
      </c>
      <c r="L359" s="96">
        <v>0</v>
      </c>
      <c r="M359" s="96">
        <v>0.33128205157525398</v>
      </c>
      <c r="N359" s="96">
        <v>0.39419794842474598</v>
      </c>
      <c r="O359" t="s">
        <v>877</v>
      </c>
      <c r="P359" s="96">
        <v>0.84394000000000402</v>
      </c>
      <c r="Q359" s="96">
        <v>0</v>
      </c>
      <c r="R359" s="96">
        <v>0.80453278828082997</v>
      </c>
      <c r="S359" s="96">
        <v>0.88334721171917696</v>
      </c>
      <c r="T359" s="96">
        <v>0.26723000000000002</v>
      </c>
      <c r="U359" s="96">
        <v>0</v>
      </c>
      <c r="V359" s="96">
        <v>0.23092044444645601</v>
      </c>
      <c r="W359" s="96">
        <v>0.303539555553544</v>
      </c>
      <c r="X359" s="96">
        <v>0.360240000000001</v>
      </c>
      <c r="Y359" s="96">
        <v>0</v>
      </c>
      <c r="Z359" s="96">
        <v>0.33454079109891499</v>
      </c>
      <c r="AA359" s="96">
        <v>0.38593920890108702</v>
      </c>
    </row>
    <row r="360" spans="1:27" x14ac:dyDescent="0.25">
      <c r="A360" t="str">
        <f t="shared" si="8"/>
        <v>Sep</v>
      </c>
      <c r="B360" t="s">
        <v>878</v>
      </c>
      <c r="C360" s="96">
        <v>0.93052000000000601</v>
      </c>
      <c r="D360" s="96">
        <v>0</v>
      </c>
      <c r="E360" s="96">
        <v>0.88997609774208397</v>
      </c>
      <c r="F360" s="96">
        <v>0.97106390225792805</v>
      </c>
      <c r="G360" s="96">
        <v>0.266284999999995</v>
      </c>
      <c r="H360" s="96">
        <v>0</v>
      </c>
      <c r="I360" s="96">
        <v>0.23677350364963501</v>
      </c>
      <c r="J360" s="96">
        <v>0.29579649635035499</v>
      </c>
      <c r="K360" s="96">
        <v>0.442330000000001</v>
      </c>
      <c r="L360" s="96">
        <v>0</v>
      </c>
      <c r="M360" s="96">
        <v>0.41087205157525503</v>
      </c>
      <c r="N360" s="96">
        <v>0.47378794842474797</v>
      </c>
      <c r="O360" t="s">
        <v>878</v>
      </c>
      <c r="P360" s="96">
        <v>0.93187000000000197</v>
      </c>
      <c r="Q360" s="96">
        <v>0</v>
      </c>
      <c r="R360" s="96">
        <v>0.89246278828082803</v>
      </c>
      <c r="S360" s="96">
        <v>0.97127721171917503</v>
      </c>
      <c r="T360" s="96">
        <v>0.26385999999999898</v>
      </c>
      <c r="U360" s="96">
        <v>0</v>
      </c>
      <c r="V360" s="96">
        <v>0.227550444446455</v>
      </c>
      <c r="W360" s="96">
        <v>0.30016955555354402</v>
      </c>
      <c r="X360" s="96">
        <v>0.41793000000000102</v>
      </c>
      <c r="Y360" s="96">
        <v>0</v>
      </c>
      <c r="Z360" s="96">
        <v>0.39223079109891501</v>
      </c>
      <c r="AA360" s="96">
        <v>0.44362920890108698</v>
      </c>
    </row>
    <row r="361" spans="1:27" x14ac:dyDescent="0.25">
      <c r="A361" t="str">
        <f t="shared" si="8"/>
        <v>Sep</v>
      </c>
      <c r="B361" t="s">
        <v>879</v>
      </c>
      <c r="C361" s="96">
        <v>0.896150000000007</v>
      </c>
      <c r="D361" s="96">
        <v>0</v>
      </c>
      <c r="E361" s="96">
        <v>0.85560609774208396</v>
      </c>
      <c r="F361" s="96">
        <v>0.93669390225792903</v>
      </c>
      <c r="G361" s="96">
        <v>0.36199500000000101</v>
      </c>
      <c r="H361" s="96">
        <v>0</v>
      </c>
      <c r="I361" s="96">
        <v>0.33248350364964102</v>
      </c>
      <c r="J361" s="96">
        <v>0.391506496350361</v>
      </c>
      <c r="K361" s="96">
        <v>0.43137000000000097</v>
      </c>
      <c r="L361" s="96">
        <v>0</v>
      </c>
      <c r="M361" s="96">
        <v>0.399912051575254</v>
      </c>
      <c r="N361" s="96">
        <v>0.462827948424747</v>
      </c>
      <c r="O361" t="s">
        <v>879</v>
      </c>
      <c r="P361" s="96">
        <v>0.92710000000000303</v>
      </c>
      <c r="Q361" s="96">
        <v>0</v>
      </c>
      <c r="R361" s="96">
        <v>0.88769278828082998</v>
      </c>
      <c r="S361" s="96">
        <v>0.96650721171917697</v>
      </c>
      <c r="T361" s="96">
        <v>0.36802000000000101</v>
      </c>
      <c r="U361" s="96">
        <v>0</v>
      </c>
      <c r="V361" s="96">
        <v>0.33171044444645698</v>
      </c>
      <c r="W361" s="96">
        <v>0.40432955555354499</v>
      </c>
      <c r="X361" s="96">
        <v>0.42297000000000101</v>
      </c>
      <c r="Y361" s="96">
        <v>0</v>
      </c>
      <c r="Z361" s="96">
        <v>0.397270791098915</v>
      </c>
      <c r="AA361" s="96">
        <v>0.44866920890108702</v>
      </c>
    </row>
    <row r="362" spans="1:27" x14ac:dyDescent="0.25">
      <c r="A362" t="str">
        <f t="shared" si="8"/>
        <v>Sep</v>
      </c>
      <c r="B362" t="s">
        <v>880</v>
      </c>
      <c r="C362" s="96">
        <v>0.93354500000000895</v>
      </c>
      <c r="D362" s="96">
        <v>0</v>
      </c>
      <c r="E362" s="96">
        <v>0.89300109774208603</v>
      </c>
      <c r="F362" s="96">
        <v>0.97408890225793099</v>
      </c>
      <c r="G362" s="96">
        <v>0.26474999999999899</v>
      </c>
      <c r="H362" s="96">
        <v>0</v>
      </c>
      <c r="I362" s="96">
        <v>0.23523850364964</v>
      </c>
      <c r="J362" s="96">
        <v>0.29426149635035898</v>
      </c>
      <c r="K362" s="96">
        <v>0.38594499999999998</v>
      </c>
      <c r="L362" s="96">
        <v>0</v>
      </c>
      <c r="M362" s="96">
        <v>0.35448705157525401</v>
      </c>
      <c r="N362" s="96">
        <v>0.41740294842474701</v>
      </c>
      <c r="O362" t="s">
        <v>880</v>
      </c>
      <c r="P362" s="96">
        <v>0.939720000000003</v>
      </c>
      <c r="Q362" s="96">
        <v>0</v>
      </c>
      <c r="R362" s="96">
        <v>0.90031278828082895</v>
      </c>
      <c r="S362" s="96">
        <v>0.97912721171917605</v>
      </c>
      <c r="T362" s="96">
        <v>0.27045000000000102</v>
      </c>
      <c r="U362" s="96">
        <v>0</v>
      </c>
      <c r="V362" s="96">
        <v>0.23414044444645701</v>
      </c>
      <c r="W362" s="96">
        <v>0.306759555553545</v>
      </c>
      <c r="X362" s="96">
        <v>0.38517000000000101</v>
      </c>
      <c r="Y362" s="96">
        <v>0</v>
      </c>
      <c r="Z362" s="96">
        <v>0.359470791098915</v>
      </c>
      <c r="AA362" s="96">
        <v>0.41086920890108702</v>
      </c>
    </row>
    <row r="363" spans="1:27" x14ac:dyDescent="0.25">
      <c r="A363" t="str">
        <f t="shared" si="8"/>
        <v>Sep</v>
      </c>
      <c r="B363" t="s">
        <v>881</v>
      </c>
      <c r="C363" s="96">
        <v>0.97105000000000696</v>
      </c>
      <c r="D363" s="96">
        <v>0</v>
      </c>
      <c r="E363" s="96">
        <v>0.93050609774208504</v>
      </c>
      <c r="F363" s="96">
        <v>1.0115939022579301</v>
      </c>
      <c r="G363" s="96">
        <v>0.61904000000000603</v>
      </c>
      <c r="H363" s="96">
        <v>0</v>
      </c>
      <c r="I363" s="96">
        <v>0.58952850364964604</v>
      </c>
      <c r="J363" s="96">
        <v>0.64855149635036602</v>
      </c>
      <c r="K363" s="96">
        <v>0.37701999999999902</v>
      </c>
      <c r="L363" s="96">
        <v>0</v>
      </c>
      <c r="M363" s="96">
        <v>0.34556205157525299</v>
      </c>
      <c r="N363" s="96">
        <v>0.408477948424746</v>
      </c>
      <c r="O363" t="s">
        <v>881</v>
      </c>
      <c r="P363" s="96">
        <v>0.98060000000000203</v>
      </c>
      <c r="Q363" s="96">
        <v>0</v>
      </c>
      <c r="R363" s="96">
        <v>0.94119278828082797</v>
      </c>
      <c r="S363" s="96">
        <v>1.0200072117191801</v>
      </c>
      <c r="T363" s="96">
        <v>0.59479000000000204</v>
      </c>
      <c r="U363" s="96">
        <v>0</v>
      </c>
      <c r="V363" s="96">
        <v>0.55848044444645795</v>
      </c>
      <c r="W363" s="96">
        <v>0.63109955555354602</v>
      </c>
      <c r="X363" s="96">
        <v>0.38392000000000098</v>
      </c>
      <c r="Y363" s="96">
        <v>0</v>
      </c>
      <c r="Z363" s="96">
        <v>0.35822079109891503</v>
      </c>
      <c r="AA363" s="96">
        <v>0.409619208901087</v>
      </c>
    </row>
    <row r="364" spans="1:27" x14ac:dyDescent="0.25">
      <c r="A364" t="str">
        <f t="shared" si="8"/>
        <v>Sep</v>
      </c>
      <c r="B364" t="s">
        <v>882</v>
      </c>
      <c r="C364" s="96">
        <v>0.926825000000008</v>
      </c>
      <c r="D364" s="96">
        <v>0</v>
      </c>
      <c r="E364" s="96">
        <v>0.88628109774208497</v>
      </c>
      <c r="F364" s="96">
        <v>0.96736890225793004</v>
      </c>
      <c r="G364" s="96">
        <v>0.51750999999999903</v>
      </c>
      <c r="H364" s="96">
        <v>0</v>
      </c>
      <c r="I364" s="96">
        <v>0.48799850364963998</v>
      </c>
      <c r="J364" s="96">
        <v>0.54702149635035902</v>
      </c>
      <c r="K364" s="96">
        <v>0.39110999999999901</v>
      </c>
      <c r="L364" s="96">
        <v>0</v>
      </c>
      <c r="M364" s="96">
        <v>0.35965205157525298</v>
      </c>
      <c r="N364" s="96">
        <v>0.42256794842474599</v>
      </c>
      <c r="O364" t="s">
        <v>882</v>
      </c>
      <c r="P364" s="96">
        <v>0.92650000000000199</v>
      </c>
      <c r="Q364" s="96">
        <v>0</v>
      </c>
      <c r="R364" s="96">
        <v>0.88709278828082805</v>
      </c>
      <c r="S364" s="96">
        <v>0.96590721171917504</v>
      </c>
      <c r="T364" s="96">
        <v>0.50570999999999899</v>
      </c>
      <c r="U364" s="96">
        <v>0</v>
      </c>
      <c r="V364" s="96">
        <v>0.46940044444645501</v>
      </c>
      <c r="W364" s="96">
        <v>0.54201955555354298</v>
      </c>
      <c r="X364" s="96">
        <v>0.389210000000001</v>
      </c>
      <c r="Y364" s="96">
        <v>0</v>
      </c>
      <c r="Z364" s="96">
        <v>0.36351079109891499</v>
      </c>
      <c r="AA364" s="96">
        <v>0.41490920890108701</v>
      </c>
    </row>
    <row r="365" spans="1:27" x14ac:dyDescent="0.25">
      <c r="A365" t="str">
        <f t="shared" si="8"/>
        <v>Sep</v>
      </c>
      <c r="B365" t="s">
        <v>883</v>
      </c>
      <c r="C365" s="96">
        <v>0.944110000000009</v>
      </c>
      <c r="D365" s="96">
        <v>0</v>
      </c>
      <c r="E365" s="96">
        <v>0.90356609774208596</v>
      </c>
      <c r="F365" s="96">
        <v>0.98465390225793104</v>
      </c>
      <c r="G365" s="96">
        <v>0.36258000000000201</v>
      </c>
      <c r="H365" s="96">
        <v>0</v>
      </c>
      <c r="I365" s="96">
        <v>0.33306850364964202</v>
      </c>
      <c r="J365" s="96">
        <v>0.392091496350362</v>
      </c>
      <c r="K365" s="96">
        <v>0.388574999999999</v>
      </c>
      <c r="L365" s="96">
        <v>0</v>
      </c>
      <c r="M365" s="96">
        <v>0.35711705157525198</v>
      </c>
      <c r="N365" s="96">
        <v>0.42003294842474498</v>
      </c>
      <c r="O365" t="s">
        <v>883</v>
      </c>
      <c r="P365" s="96">
        <v>0.95706000000000202</v>
      </c>
      <c r="Q365" s="96">
        <v>0</v>
      </c>
      <c r="R365" s="96">
        <v>0.91765278828082897</v>
      </c>
      <c r="S365" s="96">
        <v>0.99646721171917596</v>
      </c>
      <c r="T365" s="96">
        <v>0.35423000000000099</v>
      </c>
      <c r="U365" s="96">
        <v>0</v>
      </c>
      <c r="V365" s="96">
        <v>0.31792044444645701</v>
      </c>
      <c r="W365" s="96">
        <v>0.39053955555354503</v>
      </c>
      <c r="X365" s="96">
        <v>0.39440000000000103</v>
      </c>
      <c r="Y365" s="96">
        <v>0</v>
      </c>
      <c r="Z365" s="96">
        <v>0.36870079109891502</v>
      </c>
      <c r="AA365" s="96">
        <v>0.42009920890108698</v>
      </c>
    </row>
    <row r="366" spans="1:27" x14ac:dyDescent="0.25">
      <c r="A366" t="str">
        <f t="shared" si="8"/>
        <v>Sep</v>
      </c>
      <c r="B366" t="s">
        <v>884</v>
      </c>
      <c r="C366" s="96">
        <v>0.93917500000000698</v>
      </c>
      <c r="D366" s="96">
        <v>0</v>
      </c>
      <c r="E366" s="96">
        <v>0.89863109774208505</v>
      </c>
      <c r="F366" s="96">
        <v>0.97971890225793001</v>
      </c>
      <c r="G366" s="96">
        <v>0.251244999999998</v>
      </c>
      <c r="H366" s="96">
        <v>0</v>
      </c>
      <c r="I366" s="96">
        <v>0.22173350364963901</v>
      </c>
      <c r="J366" s="96">
        <v>0.28075649635035799</v>
      </c>
      <c r="K366" s="96">
        <v>0.37751999999999802</v>
      </c>
      <c r="L366" s="96">
        <v>0</v>
      </c>
      <c r="M366" s="96">
        <v>0.34606205157525199</v>
      </c>
      <c r="N366" s="96">
        <v>0.408977948424744</v>
      </c>
      <c r="O366" t="s">
        <v>884</v>
      </c>
      <c r="P366" s="96">
        <v>0.95255000000000201</v>
      </c>
      <c r="Q366" s="96">
        <v>0</v>
      </c>
      <c r="R366" s="96">
        <v>0.91314278828082895</v>
      </c>
      <c r="S366" s="96">
        <v>0.99195721171917595</v>
      </c>
      <c r="T366" s="96">
        <v>0.264320000000001</v>
      </c>
      <c r="U366" s="96">
        <v>0</v>
      </c>
      <c r="V366" s="96">
        <v>0.22801044444645699</v>
      </c>
      <c r="W366" s="96">
        <v>0.30062955555354498</v>
      </c>
      <c r="X366" s="96">
        <v>0.382720000000001</v>
      </c>
      <c r="Y366" s="96">
        <v>0</v>
      </c>
      <c r="Z366" s="96">
        <v>0.35702079109891499</v>
      </c>
      <c r="AA366" s="96">
        <v>0.40841920890108702</v>
      </c>
    </row>
    <row r="367" spans="1:27" x14ac:dyDescent="0.25">
      <c r="A367" t="str">
        <f t="shared" si="8"/>
        <v>Sep</v>
      </c>
      <c r="B367" t="s">
        <v>885</v>
      </c>
      <c r="C367" s="96">
        <v>0.95319000000000598</v>
      </c>
      <c r="D367" s="96">
        <v>0</v>
      </c>
      <c r="E367" s="96">
        <v>0.91264609774208305</v>
      </c>
      <c r="F367" s="96">
        <v>0.99373390225792801</v>
      </c>
      <c r="G367" s="96">
        <v>0.287434999999999</v>
      </c>
      <c r="H367" s="96">
        <v>0</v>
      </c>
      <c r="I367" s="96">
        <v>0.25792350364963901</v>
      </c>
      <c r="J367" s="96">
        <v>0.31694649635035799</v>
      </c>
      <c r="K367" s="96">
        <v>0.38989500000000099</v>
      </c>
      <c r="L367" s="96">
        <v>0</v>
      </c>
      <c r="M367" s="96">
        <v>0.35843705157525402</v>
      </c>
      <c r="N367" s="96">
        <v>0.42135294842474702</v>
      </c>
      <c r="O367" t="s">
        <v>885</v>
      </c>
      <c r="P367" s="96">
        <v>0.95034000000000096</v>
      </c>
      <c r="Q367" s="96">
        <v>0</v>
      </c>
      <c r="R367" s="96">
        <v>0.91093278828082802</v>
      </c>
      <c r="S367" s="96">
        <v>0.98974721171917501</v>
      </c>
      <c r="T367" s="96">
        <v>0.29746</v>
      </c>
      <c r="U367" s="96">
        <v>0</v>
      </c>
      <c r="V367" s="96">
        <v>0.26115044444645602</v>
      </c>
      <c r="W367" s="96">
        <v>0.33376955555354398</v>
      </c>
      <c r="X367" s="96">
        <v>0.38412000000000102</v>
      </c>
      <c r="Y367" s="96">
        <v>0</v>
      </c>
      <c r="Z367" s="96">
        <v>0.358420791098915</v>
      </c>
      <c r="AA367" s="96">
        <v>0.40981920890108797</v>
      </c>
    </row>
    <row r="368" spans="1:27" x14ac:dyDescent="0.25">
      <c r="A368" t="str">
        <f t="shared" si="8"/>
        <v>Sep</v>
      </c>
      <c r="B368" t="s">
        <v>886</v>
      </c>
      <c r="C368" s="96">
        <v>0.94393500000000696</v>
      </c>
      <c r="D368" s="96">
        <v>0</v>
      </c>
      <c r="E368" s="96">
        <v>0.90339109774208504</v>
      </c>
      <c r="F368" s="96">
        <v>0.98447890225793</v>
      </c>
      <c r="G368" s="96">
        <v>0.48579500000000098</v>
      </c>
      <c r="H368" s="96">
        <v>0</v>
      </c>
      <c r="I368" s="96">
        <v>0.45628350364964199</v>
      </c>
      <c r="J368" s="96">
        <v>0.51530649635036097</v>
      </c>
      <c r="K368" s="96">
        <v>0.34970499999999999</v>
      </c>
      <c r="L368" s="96">
        <v>0</v>
      </c>
      <c r="M368" s="96">
        <v>0.31824705157525301</v>
      </c>
      <c r="N368" s="96">
        <v>0.38116294842474602</v>
      </c>
      <c r="O368" t="s">
        <v>886</v>
      </c>
      <c r="P368" s="96">
        <v>0.96351000000000098</v>
      </c>
      <c r="Q368" s="96">
        <v>0</v>
      </c>
      <c r="R368" s="96">
        <v>0.92410278828082804</v>
      </c>
      <c r="S368" s="96">
        <v>1.00291721171917</v>
      </c>
      <c r="T368" s="96">
        <v>0.51572000000000096</v>
      </c>
      <c r="U368" s="96">
        <v>0</v>
      </c>
      <c r="V368" s="96">
        <v>0.47941044444645697</v>
      </c>
      <c r="W368" s="96">
        <v>0.55202955555354505</v>
      </c>
      <c r="X368" s="96">
        <v>0.35328000000000098</v>
      </c>
      <c r="Y368" s="96">
        <v>0</v>
      </c>
      <c r="Z368" s="96">
        <v>0.32758079109891503</v>
      </c>
      <c r="AA368" s="96">
        <v>0.37897920890108699</v>
      </c>
    </row>
    <row r="369" spans="1:27" x14ac:dyDescent="0.25">
      <c r="A369" t="str">
        <f t="shared" si="8"/>
        <v>Sep</v>
      </c>
      <c r="B369" t="s">
        <v>887</v>
      </c>
      <c r="C369" s="96">
        <v>0.96337500000000897</v>
      </c>
      <c r="D369" s="96">
        <v>0</v>
      </c>
      <c r="E369" s="96">
        <v>0.92283109774208605</v>
      </c>
      <c r="F369" s="96">
        <v>1.00391890225793</v>
      </c>
      <c r="G369" s="96">
        <v>0.34118500000000102</v>
      </c>
      <c r="H369" s="96">
        <v>0</v>
      </c>
      <c r="I369" s="96">
        <v>0.31167350364964103</v>
      </c>
      <c r="J369" s="96">
        <v>0.37069649635036001</v>
      </c>
      <c r="K369" s="96">
        <v>0.381379999999999</v>
      </c>
      <c r="L369" s="96">
        <v>0</v>
      </c>
      <c r="M369" s="96">
        <v>0.34992205157525302</v>
      </c>
      <c r="N369" s="96">
        <v>0.41283794842474603</v>
      </c>
      <c r="O369" t="s">
        <v>887</v>
      </c>
      <c r="P369" s="96">
        <v>0.97395000000000198</v>
      </c>
      <c r="Q369" s="96">
        <v>0</v>
      </c>
      <c r="R369" s="96">
        <v>0.93454278828082904</v>
      </c>
      <c r="S369" s="96">
        <v>1.01335721171918</v>
      </c>
      <c r="T369" s="96">
        <v>0.33321000000000001</v>
      </c>
      <c r="U369" s="96">
        <v>0</v>
      </c>
      <c r="V369" s="96">
        <v>0.29690044444645602</v>
      </c>
      <c r="W369" s="96">
        <v>0.36951955555354399</v>
      </c>
      <c r="X369" s="96">
        <v>0.40208000000000099</v>
      </c>
      <c r="Y369" s="96">
        <v>0</v>
      </c>
      <c r="Z369" s="96">
        <v>0.37638079109891498</v>
      </c>
      <c r="AA369" s="96">
        <v>0.427779208901087</v>
      </c>
    </row>
    <row r="370" spans="1:27" x14ac:dyDescent="0.25">
      <c r="A370" t="str">
        <f t="shared" si="8"/>
        <v>Sep</v>
      </c>
      <c r="B370" t="s">
        <v>888</v>
      </c>
      <c r="C370" s="96">
        <v>0.926350000000011</v>
      </c>
      <c r="D370" s="96">
        <v>0</v>
      </c>
      <c r="E370" s="96">
        <v>0.88580609774208896</v>
      </c>
      <c r="F370" s="96">
        <v>0.96689390225793403</v>
      </c>
      <c r="G370" s="96">
        <v>0.29242499999999899</v>
      </c>
      <c r="H370" s="96">
        <v>0</v>
      </c>
      <c r="I370" s="96">
        <v>0.262913503649639</v>
      </c>
      <c r="J370" s="96">
        <v>0.32193649635035898</v>
      </c>
      <c r="K370" s="96">
        <v>0.37172500000000003</v>
      </c>
      <c r="L370" s="96">
        <v>0</v>
      </c>
      <c r="M370" s="96">
        <v>0.340267051575254</v>
      </c>
      <c r="N370" s="96">
        <v>0.403182948424747</v>
      </c>
      <c r="O370" t="s">
        <v>888</v>
      </c>
      <c r="P370" s="96">
        <v>0.92505000000000304</v>
      </c>
      <c r="Q370" s="96">
        <v>0</v>
      </c>
      <c r="R370" s="96">
        <v>0.88564278828082998</v>
      </c>
      <c r="S370" s="96">
        <v>0.96445721171917698</v>
      </c>
      <c r="T370" s="96">
        <v>0.29085</v>
      </c>
      <c r="U370" s="96">
        <v>0</v>
      </c>
      <c r="V370" s="96">
        <v>0.25454044444645602</v>
      </c>
      <c r="W370" s="96">
        <v>0.32715955555354398</v>
      </c>
      <c r="X370" s="96">
        <v>0.36625000000000102</v>
      </c>
      <c r="Y370" s="96">
        <v>0</v>
      </c>
      <c r="Z370" s="96">
        <v>0.34055079109891501</v>
      </c>
      <c r="AA370" s="96">
        <v>0.39194920890108698</v>
      </c>
    </row>
    <row r="371" spans="1:27" x14ac:dyDescent="0.25">
      <c r="A371" t="str">
        <f t="shared" si="8"/>
        <v>Sep</v>
      </c>
      <c r="B371" t="s">
        <v>889</v>
      </c>
      <c r="C371" s="96">
        <v>0.90309999999999102</v>
      </c>
      <c r="D371" s="96">
        <v>0</v>
      </c>
      <c r="E371" s="96">
        <v>0.86150283397430505</v>
      </c>
      <c r="F371" s="96">
        <v>0.94469716602567599</v>
      </c>
      <c r="G371" s="96">
        <v>0.24719999999999001</v>
      </c>
      <c r="H371" s="96">
        <v>0</v>
      </c>
      <c r="I371" s="96">
        <v>0.21692184360688099</v>
      </c>
      <c r="J371" s="96">
        <v>0.27747815639309897</v>
      </c>
      <c r="K371" s="96">
        <v>0.379599999999993</v>
      </c>
      <c r="L371" s="96">
        <v>0</v>
      </c>
      <c r="M371" s="96">
        <v>0.34732482591519198</v>
      </c>
      <c r="N371" s="96">
        <v>0.41187517408479402</v>
      </c>
      <c r="O371" t="s">
        <v>889</v>
      </c>
      <c r="P371" s="96">
        <v>0.897057142857137</v>
      </c>
      <c r="Q371" s="96">
        <v>0</v>
      </c>
      <c r="R371" s="96">
        <v>0.85724984766530599</v>
      </c>
      <c r="S371" s="96">
        <v>0.93686443804896702</v>
      </c>
      <c r="T371" s="96">
        <v>0.261528571428568</v>
      </c>
      <c r="U371" s="96">
        <v>1.17347370605296E-40</v>
      </c>
      <c r="V371" s="96">
        <v>0.22485038149459499</v>
      </c>
      <c r="W371" s="96">
        <v>0.29820676136253998</v>
      </c>
      <c r="X371" s="96">
        <v>0.38965714285713898</v>
      </c>
      <c r="Y371" s="96">
        <v>0</v>
      </c>
      <c r="Z371" s="96">
        <v>0.36369702159272799</v>
      </c>
      <c r="AA371" s="96">
        <v>0.41561726412154998</v>
      </c>
    </row>
    <row r="372" spans="1:27" x14ac:dyDescent="0.25">
      <c r="A372" t="str">
        <f t="shared" si="8"/>
        <v>Sep</v>
      </c>
      <c r="B372" t="s">
        <v>890</v>
      </c>
      <c r="C372" s="96">
        <v>0.94081500000000695</v>
      </c>
      <c r="D372" s="96">
        <v>0</v>
      </c>
      <c r="E372" s="96">
        <v>0.90027109774208502</v>
      </c>
      <c r="F372" s="96">
        <v>0.98135890225792999</v>
      </c>
      <c r="G372" s="96">
        <v>0.29084500000000002</v>
      </c>
      <c r="H372" s="96">
        <v>0</v>
      </c>
      <c r="I372" s="96">
        <v>0.26133350364963998</v>
      </c>
      <c r="J372" s="96">
        <v>0.32035649635036001</v>
      </c>
      <c r="K372" s="96">
        <v>0.39485000000000098</v>
      </c>
      <c r="L372" s="96">
        <v>0</v>
      </c>
      <c r="M372" s="96">
        <v>0.363392051575255</v>
      </c>
      <c r="N372" s="96">
        <v>0.42630794842474701</v>
      </c>
      <c r="O372" t="s">
        <v>890</v>
      </c>
      <c r="P372" s="96">
        <v>0.94849000000000205</v>
      </c>
      <c r="Q372" s="96">
        <v>0</v>
      </c>
      <c r="R372" s="96">
        <v>0.909082788280829</v>
      </c>
      <c r="S372" s="96">
        <v>0.98789721171917599</v>
      </c>
      <c r="T372" s="96">
        <v>0.28952</v>
      </c>
      <c r="U372" s="96">
        <v>0</v>
      </c>
      <c r="V372" s="96">
        <v>0.25321044444645602</v>
      </c>
      <c r="W372" s="96">
        <v>0.32582955555354398</v>
      </c>
      <c r="X372" s="96">
        <v>0.40095000000000097</v>
      </c>
      <c r="Y372" s="96">
        <v>0</v>
      </c>
      <c r="Z372" s="96">
        <v>0.37525079109891502</v>
      </c>
      <c r="AA372" s="96">
        <v>0.42664920890108798</v>
      </c>
    </row>
    <row r="373" spans="1:27" x14ac:dyDescent="0.25">
      <c r="A373" t="str">
        <f t="shared" si="8"/>
        <v>Sep</v>
      </c>
      <c r="B373" t="s">
        <v>891</v>
      </c>
      <c r="C373" s="96">
        <v>0.90242225731488301</v>
      </c>
      <c r="D373" s="96">
        <v>0</v>
      </c>
      <c r="E373" s="96">
        <v>0.86148813917698297</v>
      </c>
      <c r="F373" s="96">
        <v>0.94335637545278395</v>
      </c>
      <c r="G373" s="96">
        <v>0.23653024863804101</v>
      </c>
      <c r="H373" s="96">
        <v>0</v>
      </c>
      <c r="I373" s="96">
        <v>0.20673471809569399</v>
      </c>
      <c r="J373" s="96">
        <v>0.26632577918038702</v>
      </c>
      <c r="K373" s="96">
        <v>0.38646686932993302</v>
      </c>
      <c r="L373" s="96">
        <v>0</v>
      </c>
      <c r="M373" s="96">
        <v>0.35470615303275099</v>
      </c>
      <c r="N373" s="96">
        <v>0.41822758562711498</v>
      </c>
      <c r="O373" t="s">
        <v>891</v>
      </c>
      <c r="P373" s="96">
        <v>0.90207600182149705</v>
      </c>
      <c r="Q373" s="96">
        <v>0</v>
      </c>
      <c r="R373" s="96">
        <v>0.86178403592644204</v>
      </c>
      <c r="S373" s="96">
        <v>0.94236796771655096</v>
      </c>
      <c r="T373" s="96">
        <v>0.23720036429872601</v>
      </c>
      <c r="U373" s="96">
        <v>1.5756698255646998E-33</v>
      </c>
      <c r="V373" s="96">
        <v>0.200075601845254</v>
      </c>
      <c r="W373" s="96">
        <v>0.274325126752198</v>
      </c>
      <c r="X373" s="96">
        <v>0.383815983606559</v>
      </c>
      <c r="Y373" s="96">
        <v>0</v>
      </c>
      <c r="Z373" s="96">
        <v>0.357539786854769</v>
      </c>
      <c r="AA373" s="96">
        <v>0.41009218035834899</v>
      </c>
    </row>
    <row r="374" spans="1:27" x14ac:dyDescent="0.25">
      <c r="A374" t="str">
        <f t="shared" si="8"/>
        <v>Sep</v>
      </c>
      <c r="B374" t="s">
        <v>892</v>
      </c>
      <c r="C374" s="96">
        <v>0.89019719970326605</v>
      </c>
      <c r="D374" s="96">
        <v>0</v>
      </c>
      <c r="E374" s="96">
        <v>0.85022155469327299</v>
      </c>
      <c r="F374" s="96">
        <v>0.93017284471325901</v>
      </c>
      <c r="G374" s="96">
        <v>0.223977473843439</v>
      </c>
      <c r="H374" s="96">
        <v>0</v>
      </c>
      <c r="I374" s="96">
        <v>0.194879606195903</v>
      </c>
      <c r="J374" s="96">
        <v>0.25307534149097599</v>
      </c>
      <c r="K374" s="96">
        <v>0.38175924598017502</v>
      </c>
      <c r="L374" s="96">
        <v>0</v>
      </c>
      <c r="M374" s="96">
        <v>0.350742207438341</v>
      </c>
      <c r="N374" s="96">
        <v>0.41277628452200898</v>
      </c>
      <c r="O374" t="s">
        <v>892</v>
      </c>
      <c r="P374" s="96">
        <v>0.90363773747841303</v>
      </c>
      <c r="Q374" s="96">
        <v>0</v>
      </c>
      <c r="R374" s="96">
        <v>0.86514289325614102</v>
      </c>
      <c r="S374" s="96">
        <v>0.94213258170068603</v>
      </c>
      <c r="T374" s="96">
        <v>0.233500259067357</v>
      </c>
      <c r="U374" s="96">
        <v>2.4199802412772099E-35</v>
      </c>
      <c r="V374" s="96">
        <v>0.198031353153023</v>
      </c>
      <c r="W374" s="96">
        <v>0.26896916498169199</v>
      </c>
      <c r="X374" s="96">
        <v>0.37922560449050402</v>
      </c>
      <c r="Y374" s="96">
        <v>0</v>
      </c>
      <c r="Z374" s="96">
        <v>0.35412139132432302</v>
      </c>
      <c r="AA374" s="96">
        <v>0.40432981765668502</v>
      </c>
    </row>
    <row r="375" spans="1:27" x14ac:dyDescent="0.25">
      <c r="A375" t="str">
        <f t="shared" si="8"/>
        <v>Sep</v>
      </c>
      <c r="B375" t="s">
        <v>893</v>
      </c>
      <c r="C375" s="96">
        <v>0.92099000000000597</v>
      </c>
      <c r="D375" s="96">
        <v>0</v>
      </c>
      <c r="E375" s="96">
        <v>0.88044609774208404</v>
      </c>
      <c r="F375" s="96">
        <v>0.96153390225792901</v>
      </c>
      <c r="G375" s="96">
        <v>0.22816499999999601</v>
      </c>
      <c r="H375" s="96">
        <v>0</v>
      </c>
      <c r="I375" s="96">
        <v>0.19865350364963699</v>
      </c>
      <c r="J375" s="96">
        <v>0.257676496350356</v>
      </c>
      <c r="K375" s="96">
        <v>0.38753500000000102</v>
      </c>
      <c r="L375" s="96">
        <v>0</v>
      </c>
      <c r="M375" s="96">
        <v>0.35607705157525499</v>
      </c>
      <c r="N375" s="96">
        <v>0.41899294842474799</v>
      </c>
      <c r="O375" t="s">
        <v>893</v>
      </c>
      <c r="P375" s="96">
        <v>0.91189000000000098</v>
      </c>
      <c r="Q375" s="96">
        <v>0</v>
      </c>
      <c r="R375" s="96">
        <v>0.87248278828082804</v>
      </c>
      <c r="S375" s="96">
        <v>0.95129721171917503</v>
      </c>
      <c r="T375" s="96">
        <v>0.22853999999999999</v>
      </c>
      <c r="U375" s="96">
        <v>1.1812813858304301E-32</v>
      </c>
      <c r="V375" s="96">
        <v>0.19223044444645601</v>
      </c>
      <c r="W375" s="96">
        <v>0.264849555553544</v>
      </c>
      <c r="X375" s="96">
        <v>0.37871000000000099</v>
      </c>
      <c r="Y375" s="96">
        <v>0</v>
      </c>
      <c r="Z375" s="96">
        <v>0.35301079109891498</v>
      </c>
      <c r="AA375" s="96">
        <v>0.404409208901088</v>
      </c>
    </row>
    <row r="376" spans="1:27" x14ac:dyDescent="0.25">
      <c r="A376" t="str">
        <f t="shared" si="8"/>
        <v>Sep</v>
      </c>
      <c r="B376" t="s">
        <v>894</v>
      </c>
      <c r="C376" s="96">
        <v>0.81762000000000601</v>
      </c>
      <c r="D376" s="96">
        <v>0</v>
      </c>
      <c r="E376" s="96">
        <v>0.77707609774208297</v>
      </c>
      <c r="F376" s="96">
        <v>0.85816390225792805</v>
      </c>
      <c r="G376" s="96">
        <v>0.220969999999997</v>
      </c>
      <c r="H376" s="96">
        <v>1.0375787295787701E-40</v>
      </c>
      <c r="I376" s="96">
        <v>0.19145850364963701</v>
      </c>
      <c r="J376" s="96">
        <v>0.25048149635035699</v>
      </c>
      <c r="K376" s="96">
        <v>0.35723000000000099</v>
      </c>
      <c r="L376" s="96">
        <v>0</v>
      </c>
      <c r="M376" s="96">
        <v>0.32577205157525402</v>
      </c>
      <c r="N376" s="96">
        <v>0.38868794842474702</v>
      </c>
      <c r="O376" t="s">
        <v>894</v>
      </c>
      <c r="P376" s="96">
        <v>0.80632000000000204</v>
      </c>
      <c r="Q376" s="96">
        <v>0</v>
      </c>
      <c r="R376" s="96">
        <v>0.76691278828082898</v>
      </c>
      <c r="S376" s="96">
        <v>0.84572721171917598</v>
      </c>
      <c r="T376" s="96">
        <v>0.20646999999999999</v>
      </c>
      <c r="U376" s="96">
        <v>2.7450296067051899E-27</v>
      </c>
      <c r="V376" s="96">
        <v>0.17016044444645601</v>
      </c>
      <c r="W376" s="96">
        <v>0.242779555553544</v>
      </c>
      <c r="X376" s="96">
        <v>0.36083000000000098</v>
      </c>
      <c r="Y376" s="96">
        <v>0</v>
      </c>
      <c r="Z376" s="96">
        <v>0.33513079109891503</v>
      </c>
      <c r="AA376" s="96">
        <v>0.386529208901088</v>
      </c>
    </row>
    <row r="377" spans="1:27" x14ac:dyDescent="0.25">
      <c r="A377" t="str">
        <f t="shared" si="8"/>
        <v>Sep</v>
      </c>
      <c r="B377" t="s">
        <v>895</v>
      </c>
      <c r="C377" s="96">
        <v>0.88501000000000996</v>
      </c>
      <c r="D377" s="96">
        <v>0</v>
      </c>
      <c r="E377" s="96">
        <v>0.84446609774208803</v>
      </c>
      <c r="F377" s="96">
        <v>0.92555390225793299</v>
      </c>
      <c r="G377" s="96">
        <v>0.218829999999998</v>
      </c>
      <c r="H377" s="96">
        <v>4.4177544145905798E-40</v>
      </c>
      <c r="I377" s="96">
        <v>0.18931850364963801</v>
      </c>
      <c r="J377" s="96">
        <v>0.24834149635035799</v>
      </c>
      <c r="K377" s="96">
        <v>0.37773500000000099</v>
      </c>
      <c r="L377" s="96">
        <v>0</v>
      </c>
      <c r="M377" s="96">
        <v>0.34627705157525501</v>
      </c>
      <c r="N377" s="96">
        <v>0.40919294842474702</v>
      </c>
      <c r="O377" t="s">
        <v>895</v>
      </c>
      <c r="P377" s="96">
        <v>0.87171000000000298</v>
      </c>
      <c r="Q377" s="96">
        <v>0</v>
      </c>
      <c r="R377" s="96">
        <v>0.83230278828082904</v>
      </c>
      <c r="S377" s="96">
        <v>0.91111721171917603</v>
      </c>
      <c r="T377" s="96">
        <v>0.21223</v>
      </c>
      <c r="U377" s="96">
        <v>1.19390677041178E-28</v>
      </c>
      <c r="V377" s="96">
        <v>0.17592044444645599</v>
      </c>
      <c r="W377" s="96">
        <v>0.24853955555354401</v>
      </c>
      <c r="X377" s="96">
        <v>0.37231000000000097</v>
      </c>
      <c r="Y377" s="96">
        <v>0</v>
      </c>
      <c r="Z377" s="96">
        <v>0.34661079109891502</v>
      </c>
      <c r="AA377" s="96">
        <v>0.39800920890108699</v>
      </c>
    </row>
    <row r="378" spans="1:27" x14ac:dyDescent="0.25">
      <c r="A378" t="str">
        <f t="shared" si="8"/>
        <v>Sep</v>
      </c>
      <c r="B378" t="s">
        <v>896</v>
      </c>
      <c r="C378" s="96">
        <v>0.86891000000000995</v>
      </c>
      <c r="D378" s="96">
        <v>0</v>
      </c>
      <c r="E378" s="96">
        <v>0.82836609774208803</v>
      </c>
      <c r="F378" s="96">
        <v>0.90945390225793299</v>
      </c>
      <c r="G378" s="96">
        <v>0.21537499999999901</v>
      </c>
      <c r="H378" s="96">
        <v>4.5298408710352803E-39</v>
      </c>
      <c r="I378" s="96">
        <v>0.18586350364963899</v>
      </c>
      <c r="J378" s="96">
        <v>0.244886496350359</v>
      </c>
      <c r="K378" s="96">
        <v>0.37048000000000098</v>
      </c>
      <c r="L378" s="96">
        <v>0</v>
      </c>
      <c r="M378" s="96">
        <v>0.339022051575255</v>
      </c>
      <c r="N378" s="96">
        <v>0.401937948424747</v>
      </c>
      <c r="O378" t="s">
        <v>896</v>
      </c>
      <c r="P378" s="96">
        <v>0.85281000000000196</v>
      </c>
      <c r="Q378" s="96">
        <v>0</v>
      </c>
      <c r="R378" s="96">
        <v>0.81340278828082901</v>
      </c>
      <c r="S378" s="96">
        <v>0.89221721171917601</v>
      </c>
      <c r="T378" s="96">
        <v>0.20415</v>
      </c>
      <c r="U378" s="96">
        <v>9.5269902180971504E-27</v>
      </c>
      <c r="V378" s="96">
        <v>0.16784044444645599</v>
      </c>
      <c r="W378" s="96">
        <v>0.24045955555354401</v>
      </c>
      <c r="X378" s="96">
        <v>0.36188000000000098</v>
      </c>
      <c r="Y378" s="96">
        <v>0</v>
      </c>
      <c r="Z378" s="96">
        <v>0.33618079109891502</v>
      </c>
      <c r="AA378" s="96">
        <v>0.38757920890108799</v>
      </c>
    </row>
    <row r="379" spans="1:27" x14ac:dyDescent="0.25">
      <c r="A379" t="str">
        <f t="shared" si="8"/>
        <v>Sep</v>
      </c>
      <c r="B379" t="s">
        <v>897</v>
      </c>
      <c r="C379" s="96">
        <v>0.87721500000000596</v>
      </c>
      <c r="D379" s="96">
        <v>0</v>
      </c>
      <c r="E379" s="96">
        <v>0.83667109774208404</v>
      </c>
      <c r="F379" s="96">
        <v>0.917758902257929</v>
      </c>
      <c r="G379" s="96">
        <v>0.217799999999997</v>
      </c>
      <c r="H379" s="96">
        <v>8.8554122591717296E-40</v>
      </c>
      <c r="I379" s="96">
        <v>0.18828850364963701</v>
      </c>
      <c r="J379" s="96">
        <v>0.24731149635035701</v>
      </c>
      <c r="K379" s="96">
        <v>0.38113000000000002</v>
      </c>
      <c r="L379" s="96">
        <v>0</v>
      </c>
      <c r="M379" s="96">
        <v>0.349672051575253</v>
      </c>
      <c r="N379" s="96">
        <v>0.412587948424746</v>
      </c>
      <c r="O379" t="s">
        <v>897</v>
      </c>
      <c r="P379" s="96">
        <v>0.88184000000000196</v>
      </c>
      <c r="Q379" s="96">
        <v>0</v>
      </c>
      <c r="R379" s="96">
        <v>0.84243278828082802</v>
      </c>
      <c r="S379" s="96">
        <v>0.92124721171917501</v>
      </c>
      <c r="T379" s="96">
        <v>0.22264999999999999</v>
      </c>
      <c r="U379" s="96">
        <v>3.4950620213767699E-31</v>
      </c>
      <c r="V379" s="96">
        <v>0.18634044444645601</v>
      </c>
      <c r="W379" s="96">
        <v>0.258959555553544</v>
      </c>
      <c r="X379" s="96">
        <v>0.38348000000000099</v>
      </c>
      <c r="Y379" s="96">
        <v>0</v>
      </c>
      <c r="Z379" s="96">
        <v>0.35778079109891497</v>
      </c>
      <c r="AA379" s="96">
        <v>0.409179208901087</v>
      </c>
    </row>
    <row r="380" spans="1:27" x14ac:dyDescent="0.25">
      <c r="A380" t="s">
        <v>487</v>
      </c>
      <c r="B380" t="s">
        <v>898</v>
      </c>
      <c r="C380" s="96">
        <v>0.90763000000000704</v>
      </c>
      <c r="D380" s="96">
        <v>0</v>
      </c>
      <c r="E380" s="96">
        <v>0.86708609774208401</v>
      </c>
      <c r="F380" s="96">
        <v>0.94817390225792897</v>
      </c>
      <c r="G380" s="96">
        <v>0.31505999999999501</v>
      </c>
      <c r="H380" s="96">
        <v>0</v>
      </c>
      <c r="I380" s="96">
        <v>0.28554850364963502</v>
      </c>
      <c r="J380" s="96">
        <v>0.344571496350355</v>
      </c>
      <c r="K380" s="96">
        <v>0.41005999999999898</v>
      </c>
      <c r="L380" s="96">
        <v>0</v>
      </c>
      <c r="M380" s="96">
        <v>0.37860205157525301</v>
      </c>
      <c r="N380" s="96">
        <v>0.44151794842474601</v>
      </c>
      <c r="O380" t="s">
        <v>898</v>
      </c>
      <c r="P380" s="96">
        <v>0.90093000000000201</v>
      </c>
      <c r="Q380" s="96">
        <v>0</v>
      </c>
      <c r="R380" s="96">
        <v>0.86152278828082796</v>
      </c>
      <c r="S380" s="96">
        <v>0.94033721171917495</v>
      </c>
      <c r="T380" s="96">
        <v>0.340809999999999</v>
      </c>
      <c r="U380" s="96">
        <v>0</v>
      </c>
      <c r="V380" s="96">
        <v>0.30450044444645502</v>
      </c>
      <c r="W380" s="96">
        <v>0.37711955555354298</v>
      </c>
      <c r="X380" s="96">
        <v>0.40461000000000102</v>
      </c>
      <c r="Y380" s="96">
        <v>0</v>
      </c>
      <c r="Z380" s="96">
        <v>0.37891079109891401</v>
      </c>
      <c r="AA380" s="96">
        <v>0.43030920890108698</v>
      </c>
    </row>
    <row r="381" spans="1:27" x14ac:dyDescent="0.25">
      <c r="A381" t="str">
        <f t="shared" ref="A381:A421" si="9">A380</f>
        <v>Oct</v>
      </c>
      <c r="B381" t="s">
        <v>899</v>
      </c>
      <c r="C381" s="96">
        <v>0.92749000000000603</v>
      </c>
      <c r="D381" s="96">
        <v>0</v>
      </c>
      <c r="E381" s="96">
        <v>0.886946097742083</v>
      </c>
      <c r="F381" s="96">
        <v>0.96803390225792796</v>
      </c>
      <c r="G381" s="96">
        <v>0.28077999999999798</v>
      </c>
      <c r="H381" s="96">
        <v>0</v>
      </c>
      <c r="I381" s="96">
        <v>0.25126850364963799</v>
      </c>
      <c r="J381" s="96">
        <v>0.31029149635035802</v>
      </c>
      <c r="K381" s="96">
        <v>0.39676499999999998</v>
      </c>
      <c r="L381" s="96">
        <v>0</v>
      </c>
      <c r="M381" s="96">
        <v>0.365307051575254</v>
      </c>
      <c r="N381" s="96">
        <v>0.42822294842474701</v>
      </c>
      <c r="O381" t="s">
        <v>899</v>
      </c>
      <c r="P381" s="96">
        <v>0.93459000000000203</v>
      </c>
      <c r="Q381" s="96">
        <v>0</v>
      </c>
      <c r="R381" s="96">
        <v>0.89518278828082798</v>
      </c>
      <c r="S381" s="96">
        <v>0.97399721171917497</v>
      </c>
      <c r="T381" s="96">
        <v>0.29213</v>
      </c>
      <c r="U381" s="96">
        <v>0</v>
      </c>
      <c r="V381" s="96">
        <v>0.25582044444645602</v>
      </c>
      <c r="W381" s="96">
        <v>0.32843955555354398</v>
      </c>
      <c r="X381" s="96">
        <v>0.39484000000000102</v>
      </c>
      <c r="Y381" s="96">
        <v>0</v>
      </c>
      <c r="Z381" s="96">
        <v>0.36914079109891501</v>
      </c>
      <c r="AA381" s="96">
        <v>0.42053920890108698</v>
      </c>
    </row>
    <row r="382" spans="1:27" x14ac:dyDescent="0.25">
      <c r="A382" t="str">
        <f t="shared" si="9"/>
        <v>Oct</v>
      </c>
      <c r="B382" t="s">
        <v>900</v>
      </c>
      <c r="C382" s="96">
        <v>0.94025000000001002</v>
      </c>
      <c r="D382" s="96">
        <v>0</v>
      </c>
      <c r="E382" s="96">
        <v>0.89970609774208798</v>
      </c>
      <c r="F382" s="96">
        <v>0.98079390225793295</v>
      </c>
      <c r="G382" s="96">
        <v>0.28573499999999302</v>
      </c>
      <c r="H382" s="96">
        <v>0</v>
      </c>
      <c r="I382" s="96">
        <v>0.25622350364963398</v>
      </c>
      <c r="J382" s="96">
        <v>0.31524649635035301</v>
      </c>
      <c r="K382" s="96">
        <v>0.39988500000000199</v>
      </c>
      <c r="L382" s="96">
        <v>0</v>
      </c>
      <c r="M382" s="96">
        <v>0.36842705157525601</v>
      </c>
      <c r="N382" s="96">
        <v>0.43134294842474802</v>
      </c>
      <c r="O382" t="s">
        <v>900</v>
      </c>
      <c r="P382" s="96">
        <v>0.94080000000000297</v>
      </c>
      <c r="Q382" s="96">
        <v>0</v>
      </c>
      <c r="R382" s="96">
        <v>0.90139278828083003</v>
      </c>
      <c r="S382" s="96">
        <v>0.98020721171917702</v>
      </c>
      <c r="T382" s="96">
        <v>0.29755999999999899</v>
      </c>
      <c r="U382" s="96">
        <v>0</v>
      </c>
      <c r="V382" s="96">
        <v>0.26125044444645501</v>
      </c>
      <c r="W382" s="96">
        <v>0.33386955555354297</v>
      </c>
      <c r="X382" s="96">
        <v>0.40171000000000101</v>
      </c>
      <c r="Y382" s="96">
        <v>0</v>
      </c>
      <c r="Z382" s="96">
        <v>0.376010791098915</v>
      </c>
      <c r="AA382" s="96">
        <v>0.42740920890108802</v>
      </c>
    </row>
    <row r="383" spans="1:27" x14ac:dyDescent="0.25">
      <c r="A383" t="str">
        <f t="shared" si="9"/>
        <v>Oct</v>
      </c>
      <c r="B383" t="s">
        <v>901</v>
      </c>
      <c r="C383" s="96">
        <v>0.88056500000000704</v>
      </c>
      <c r="D383" s="96">
        <v>0</v>
      </c>
      <c r="E383" s="96">
        <v>0.840021097742085</v>
      </c>
      <c r="F383" s="96">
        <v>0.92110890225792996</v>
      </c>
      <c r="G383" s="96">
        <v>0.36397000000000101</v>
      </c>
      <c r="H383" s="96">
        <v>0</v>
      </c>
      <c r="I383" s="96">
        <v>0.33445850364964202</v>
      </c>
      <c r="J383" s="96">
        <v>0.393481496350361</v>
      </c>
      <c r="K383" s="96">
        <v>0.377805000000001</v>
      </c>
      <c r="L383" s="96">
        <v>0</v>
      </c>
      <c r="M383" s="96">
        <v>0.34634705157525397</v>
      </c>
      <c r="N383" s="96">
        <v>0.40926294842474698</v>
      </c>
      <c r="O383" t="s">
        <v>901</v>
      </c>
      <c r="P383" s="96">
        <v>0.88489000000000295</v>
      </c>
      <c r="Q383" s="96">
        <v>0</v>
      </c>
      <c r="R383" s="96">
        <v>0.84548278828082901</v>
      </c>
      <c r="S383" s="96">
        <v>0.924297211719176</v>
      </c>
      <c r="T383" s="96">
        <v>0.35171999999999998</v>
      </c>
      <c r="U383" s="96">
        <v>0</v>
      </c>
      <c r="V383" s="96">
        <v>0.315410444446456</v>
      </c>
      <c r="W383" s="96">
        <v>0.38802955555354401</v>
      </c>
      <c r="X383" s="96">
        <v>0.37853000000000098</v>
      </c>
      <c r="Y383" s="96">
        <v>0</v>
      </c>
      <c r="Z383" s="96">
        <v>0.35283079109891502</v>
      </c>
      <c r="AA383" s="96">
        <v>0.40422920890108699</v>
      </c>
    </row>
    <row r="384" spans="1:27" x14ac:dyDescent="0.25">
      <c r="A384" t="str">
        <f t="shared" si="9"/>
        <v>Oct</v>
      </c>
      <c r="B384" t="s">
        <v>902</v>
      </c>
      <c r="C384" s="96">
        <v>0.85492000000000901</v>
      </c>
      <c r="D384" s="96">
        <v>0</v>
      </c>
      <c r="E384" s="96">
        <v>0.81437609774208697</v>
      </c>
      <c r="F384" s="96">
        <v>0.89546390225793104</v>
      </c>
      <c r="G384" s="96">
        <v>0.23884999999999701</v>
      </c>
      <c r="H384" s="96">
        <v>0</v>
      </c>
      <c r="I384" s="96">
        <v>0.20933850364963699</v>
      </c>
      <c r="J384" s="96">
        <v>0.268361496350357</v>
      </c>
      <c r="K384" s="96">
        <v>0.38182500000000102</v>
      </c>
      <c r="L384" s="96">
        <v>0</v>
      </c>
      <c r="M384" s="96">
        <v>0.350367051575255</v>
      </c>
      <c r="N384" s="96">
        <v>0.413282948424748</v>
      </c>
      <c r="O384" t="s">
        <v>902</v>
      </c>
      <c r="P384" s="96">
        <v>0.87172000000000305</v>
      </c>
      <c r="Q384" s="96">
        <v>0</v>
      </c>
      <c r="R384" s="96">
        <v>0.83231278828083</v>
      </c>
      <c r="S384" s="96">
        <v>0.91112721171917699</v>
      </c>
      <c r="T384" s="96">
        <v>0.24615000000000001</v>
      </c>
      <c r="U384" s="96">
        <v>3.2607176927193298E-37</v>
      </c>
      <c r="V384" s="96">
        <v>0.209840444446456</v>
      </c>
      <c r="W384" s="96">
        <v>0.28245955555354402</v>
      </c>
      <c r="X384" s="96">
        <v>0.38085000000000102</v>
      </c>
      <c r="Y384" s="96">
        <v>0</v>
      </c>
      <c r="Z384" s="96">
        <v>0.35515079109891501</v>
      </c>
      <c r="AA384" s="96">
        <v>0.40654920890108698</v>
      </c>
    </row>
    <row r="385" spans="1:27" x14ac:dyDescent="0.25">
      <c r="A385" t="str">
        <f t="shared" si="9"/>
        <v>Oct</v>
      </c>
      <c r="B385" t="s">
        <v>903</v>
      </c>
      <c r="C385" s="96">
        <v>0.88694000000000806</v>
      </c>
      <c r="D385" s="96">
        <v>0</v>
      </c>
      <c r="E385" s="96">
        <v>0.84639609774208502</v>
      </c>
      <c r="F385" s="96">
        <v>0.92748390225792998</v>
      </c>
      <c r="G385" s="96">
        <v>0.226019999999998</v>
      </c>
      <c r="H385" s="96">
        <v>0</v>
      </c>
      <c r="I385" s="96">
        <v>0.19650850364963901</v>
      </c>
      <c r="J385" s="96">
        <v>0.25553149635035799</v>
      </c>
      <c r="K385" s="96">
        <v>0.38171000000000099</v>
      </c>
      <c r="L385" s="96">
        <v>0</v>
      </c>
      <c r="M385" s="96">
        <v>0.35025205157525502</v>
      </c>
      <c r="N385" s="96">
        <v>0.41316794842474702</v>
      </c>
      <c r="O385" t="s">
        <v>903</v>
      </c>
      <c r="P385" s="96">
        <v>0.885490000000003</v>
      </c>
      <c r="Q385" s="96">
        <v>0</v>
      </c>
      <c r="R385" s="96">
        <v>0.84608278828082895</v>
      </c>
      <c r="S385" s="96">
        <v>0.92489721171917605</v>
      </c>
      <c r="T385" s="96">
        <v>0.22961999999999999</v>
      </c>
      <c r="U385" s="96">
        <v>6.3040726710023999E-33</v>
      </c>
      <c r="V385" s="96">
        <v>0.19331044444645601</v>
      </c>
      <c r="W385" s="96">
        <v>0.26592955555354503</v>
      </c>
      <c r="X385" s="96">
        <v>0.38966000000000101</v>
      </c>
      <c r="Y385" s="96">
        <v>0</v>
      </c>
      <c r="Z385" s="96">
        <v>0.36396079109891499</v>
      </c>
      <c r="AA385" s="96">
        <v>0.41535920890108702</v>
      </c>
    </row>
    <row r="386" spans="1:27" x14ac:dyDescent="0.25">
      <c r="A386" t="str">
        <f t="shared" si="9"/>
        <v>Oct</v>
      </c>
      <c r="B386" t="s">
        <v>904</v>
      </c>
      <c r="C386" s="96">
        <v>0.867765000000008</v>
      </c>
      <c r="D386" s="96">
        <v>0</v>
      </c>
      <c r="E386" s="96">
        <v>0.82722109774208596</v>
      </c>
      <c r="F386" s="96">
        <v>0.90830890225793104</v>
      </c>
      <c r="G386" s="96">
        <v>0.22103999999999899</v>
      </c>
      <c r="H386" s="96">
        <v>9.8946846152810192E-41</v>
      </c>
      <c r="I386" s="96">
        <v>0.191528503649639</v>
      </c>
      <c r="J386" s="96">
        <v>0.25055149635035801</v>
      </c>
      <c r="K386" s="96">
        <v>0.38249500000000197</v>
      </c>
      <c r="L386" s="96">
        <v>0</v>
      </c>
      <c r="M386" s="96">
        <v>0.351037051575256</v>
      </c>
      <c r="N386" s="96">
        <v>0.413952948424748</v>
      </c>
      <c r="O386" t="s">
        <v>904</v>
      </c>
      <c r="P386" s="96">
        <v>0.89359000000000299</v>
      </c>
      <c r="Q386" s="96">
        <v>0</v>
      </c>
      <c r="R386" s="96">
        <v>0.85418278828082905</v>
      </c>
      <c r="S386" s="96">
        <v>0.93299721171917605</v>
      </c>
      <c r="T386" s="96">
        <v>0.23449</v>
      </c>
      <c r="U386" s="96">
        <v>3.6180645047849E-34</v>
      </c>
      <c r="V386" s="96">
        <v>0.19818044444645599</v>
      </c>
      <c r="W386" s="96">
        <v>0.27079955555354401</v>
      </c>
      <c r="X386" s="96">
        <v>0.38787000000000099</v>
      </c>
      <c r="Y386" s="96">
        <v>0</v>
      </c>
      <c r="Z386" s="96">
        <v>0.36217079109891498</v>
      </c>
      <c r="AA386" s="96">
        <v>0.413569208901088</v>
      </c>
    </row>
    <row r="387" spans="1:27" x14ac:dyDescent="0.25">
      <c r="A387" t="str">
        <f t="shared" si="9"/>
        <v>Oct</v>
      </c>
      <c r="B387" t="s">
        <v>905</v>
      </c>
      <c r="C387" s="96">
        <v>0.916860000000012</v>
      </c>
      <c r="D387" s="96">
        <v>0</v>
      </c>
      <c r="E387" s="96">
        <v>0.87631609774208996</v>
      </c>
      <c r="F387" s="96">
        <v>0.95740390225793404</v>
      </c>
      <c r="G387" s="96">
        <v>0.22914000000000001</v>
      </c>
      <c r="H387" s="96">
        <v>0</v>
      </c>
      <c r="I387" s="96">
        <v>0.19962850364963999</v>
      </c>
      <c r="J387" s="96">
        <v>0.25865149635036</v>
      </c>
      <c r="K387" s="96">
        <v>0.38498000000000199</v>
      </c>
      <c r="L387" s="96">
        <v>0</v>
      </c>
      <c r="M387" s="96">
        <v>0.35352205157525501</v>
      </c>
      <c r="N387" s="96">
        <v>0.41643794842474802</v>
      </c>
      <c r="O387" t="s">
        <v>905</v>
      </c>
      <c r="P387" s="96">
        <v>0.91036000000000294</v>
      </c>
      <c r="Q387" s="96">
        <v>0</v>
      </c>
      <c r="R387" s="96">
        <v>0.87095278828083</v>
      </c>
      <c r="S387" s="96">
        <v>0.949767211719177</v>
      </c>
      <c r="T387" s="96">
        <v>0.227490000000001</v>
      </c>
      <c r="U387" s="96">
        <v>2.1708376205840401E-32</v>
      </c>
      <c r="V387" s="96">
        <v>0.19118044444645699</v>
      </c>
      <c r="W387" s="96">
        <v>0.26379955555354501</v>
      </c>
      <c r="X387" s="96">
        <v>0.38808000000000098</v>
      </c>
      <c r="Y387" s="96">
        <v>0</v>
      </c>
      <c r="Z387" s="96">
        <v>0.36238079109891502</v>
      </c>
      <c r="AA387" s="96">
        <v>0.41377920890108699</v>
      </c>
    </row>
    <row r="388" spans="1:27" x14ac:dyDescent="0.25">
      <c r="A388" t="str">
        <f t="shared" si="9"/>
        <v>Oct</v>
      </c>
      <c r="B388" t="s">
        <v>906</v>
      </c>
      <c r="C388" s="96">
        <v>0.91238500000001199</v>
      </c>
      <c r="D388" s="96">
        <v>0</v>
      </c>
      <c r="E388" s="96">
        <v>0.87184109774208896</v>
      </c>
      <c r="F388" s="96">
        <v>0.95292890225793403</v>
      </c>
      <c r="G388" s="96">
        <v>0.225745</v>
      </c>
      <c r="H388" s="96">
        <v>0</v>
      </c>
      <c r="I388" s="96">
        <v>0.19623350364964001</v>
      </c>
      <c r="J388" s="96">
        <v>0.25525649635036002</v>
      </c>
      <c r="K388" s="96">
        <v>0.38954</v>
      </c>
      <c r="L388" s="96">
        <v>0</v>
      </c>
      <c r="M388" s="96">
        <v>0.35808205157525402</v>
      </c>
      <c r="N388" s="96">
        <v>0.42099794842474703</v>
      </c>
      <c r="O388" t="s">
        <v>906</v>
      </c>
      <c r="P388" s="96">
        <v>0.93096000000000401</v>
      </c>
      <c r="Q388" s="96">
        <v>0</v>
      </c>
      <c r="R388" s="96">
        <v>0.89155278828082996</v>
      </c>
      <c r="S388" s="96">
        <v>0.97036721171917695</v>
      </c>
      <c r="T388" s="96">
        <v>0.230320000000001</v>
      </c>
      <c r="U388" s="96">
        <v>4.19141516193464E-33</v>
      </c>
      <c r="V388" s="96">
        <v>0.19401044444645699</v>
      </c>
      <c r="W388" s="96">
        <v>0.26662955555354501</v>
      </c>
      <c r="X388" s="96">
        <v>0.39584000000000102</v>
      </c>
      <c r="Y388" s="96">
        <v>0</v>
      </c>
      <c r="Z388" s="96">
        <v>0.37014079109891401</v>
      </c>
      <c r="AA388" s="96">
        <v>0.42153920890108698</v>
      </c>
    </row>
    <row r="389" spans="1:27" x14ac:dyDescent="0.25">
      <c r="A389" t="str">
        <f t="shared" si="9"/>
        <v>Oct</v>
      </c>
      <c r="B389" t="s">
        <v>907</v>
      </c>
      <c r="C389" s="96">
        <v>0.92925500000001104</v>
      </c>
      <c r="D389" s="96">
        <v>0</v>
      </c>
      <c r="E389" s="96">
        <v>0.88871109774208901</v>
      </c>
      <c r="F389" s="96">
        <v>0.96979890225793397</v>
      </c>
      <c r="G389" s="96">
        <v>0.22944500000000101</v>
      </c>
      <c r="H389" s="96">
        <v>0</v>
      </c>
      <c r="I389" s="96">
        <v>0.19993350364964099</v>
      </c>
      <c r="J389" s="96">
        <v>0.258956496350361</v>
      </c>
      <c r="K389" s="96">
        <v>0.39209500000000203</v>
      </c>
      <c r="L389" s="96">
        <v>0</v>
      </c>
      <c r="M389" s="96">
        <v>0.360637051575256</v>
      </c>
      <c r="N389" s="96">
        <v>0.423552948424749</v>
      </c>
      <c r="O389" t="s">
        <v>907</v>
      </c>
      <c r="P389" s="96">
        <v>0.92643000000000197</v>
      </c>
      <c r="Q389" s="96">
        <v>0</v>
      </c>
      <c r="R389" s="96">
        <v>0.88702278828082903</v>
      </c>
      <c r="S389" s="96">
        <v>0.96583721171917603</v>
      </c>
      <c r="T389" s="96">
        <v>0.23272000000000101</v>
      </c>
      <c r="U389" s="96">
        <v>1.0273124142955199E-33</v>
      </c>
      <c r="V389" s="96">
        <v>0.196410444446457</v>
      </c>
      <c r="W389" s="96">
        <v>0.26902955555354502</v>
      </c>
      <c r="X389" s="96">
        <v>0.38102000000000102</v>
      </c>
      <c r="Y389" s="96">
        <v>0</v>
      </c>
      <c r="Z389" s="96">
        <v>0.35532079109891501</v>
      </c>
      <c r="AA389" s="96">
        <v>0.40671920890108698</v>
      </c>
    </row>
    <row r="390" spans="1:27" x14ac:dyDescent="0.25">
      <c r="A390" t="str">
        <f t="shared" si="9"/>
        <v>Oct</v>
      </c>
      <c r="B390" t="s">
        <v>908</v>
      </c>
      <c r="C390" s="96">
        <v>0.99713000000001395</v>
      </c>
      <c r="D390" s="96">
        <v>0</v>
      </c>
      <c r="E390" s="96">
        <v>0.95658609774209202</v>
      </c>
      <c r="F390" s="96">
        <v>1.03767390225794</v>
      </c>
      <c r="G390" s="96">
        <v>0.23836500000000199</v>
      </c>
      <c r="H390" s="96">
        <v>0</v>
      </c>
      <c r="I390" s="96">
        <v>0.208853503649642</v>
      </c>
      <c r="J390" s="96">
        <v>0.26787649635036098</v>
      </c>
      <c r="K390" s="96">
        <v>0.41345000000000298</v>
      </c>
      <c r="L390" s="96">
        <v>0</v>
      </c>
      <c r="M390" s="96">
        <v>0.38199205157525701</v>
      </c>
      <c r="N390" s="96">
        <v>0.44490794842474901</v>
      </c>
      <c r="O390" t="s">
        <v>908</v>
      </c>
      <c r="P390" s="96">
        <v>0.99213000000000295</v>
      </c>
      <c r="Q390" s="96">
        <v>0</v>
      </c>
      <c r="R390" s="96">
        <v>0.95272278828083001</v>
      </c>
      <c r="S390" s="96">
        <v>1.0315372117191799</v>
      </c>
      <c r="T390" s="96">
        <v>0.241340000000001</v>
      </c>
      <c r="U390" s="96">
        <v>6.0517263588787596E-36</v>
      </c>
      <c r="V390" s="96">
        <v>0.20503044444645699</v>
      </c>
      <c r="W390" s="96">
        <v>0.27764955555354498</v>
      </c>
      <c r="X390" s="96">
        <v>0.41115000000000101</v>
      </c>
      <c r="Y390" s="96">
        <v>0</v>
      </c>
      <c r="Z390" s="96">
        <v>0.385450791098915</v>
      </c>
      <c r="AA390" s="96">
        <v>0.43684920890108703</v>
      </c>
    </row>
    <row r="391" spans="1:27" x14ac:dyDescent="0.25">
      <c r="A391" t="str">
        <f t="shared" si="9"/>
        <v>Oct</v>
      </c>
      <c r="B391" t="s">
        <v>909</v>
      </c>
      <c r="C391" s="96">
        <v>0.91575500000000898</v>
      </c>
      <c r="D391" s="96">
        <v>0</v>
      </c>
      <c r="E391" s="96">
        <v>0.87521109774208705</v>
      </c>
      <c r="F391" s="96">
        <v>0.95629890225793202</v>
      </c>
      <c r="G391" s="96">
        <v>0.227355000000001</v>
      </c>
      <c r="H391" s="96">
        <v>0</v>
      </c>
      <c r="I391" s="96">
        <v>0.19784350364964201</v>
      </c>
      <c r="J391" s="96">
        <v>0.25686649635036102</v>
      </c>
      <c r="K391" s="96">
        <v>0.37462500000000098</v>
      </c>
      <c r="L391" s="96">
        <v>0</v>
      </c>
      <c r="M391" s="96">
        <v>0.34316705157525501</v>
      </c>
      <c r="N391" s="96">
        <v>0.40608294842474701</v>
      </c>
      <c r="O391" t="s">
        <v>909</v>
      </c>
      <c r="P391" s="96">
        <v>0.92523000000000299</v>
      </c>
      <c r="Q391" s="96">
        <v>0</v>
      </c>
      <c r="R391" s="96">
        <v>0.88582278828082905</v>
      </c>
      <c r="S391" s="96">
        <v>0.96463721171917605</v>
      </c>
      <c r="T391" s="96">
        <v>0.235680000000001</v>
      </c>
      <c r="U391" s="96">
        <v>1.7881629569737501E-34</v>
      </c>
      <c r="V391" s="96">
        <v>0.19937044444645699</v>
      </c>
      <c r="W391" s="96">
        <v>0.27198955555354498</v>
      </c>
      <c r="X391" s="96">
        <v>0.38059999999999999</v>
      </c>
      <c r="Y391" s="96">
        <v>0</v>
      </c>
      <c r="Z391" s="96">
        <v>0.35490079109891398</v>
      </c>
      <c r="AA391" s="96">
        <v>0.40629920890108701</v>
      </c>
    </row>
    <row r="392" spans="1:27" x14ac:dyDescent="0.25">
      <c r="A392" t="str">
        <f t="shared" si="9"/>
        <v>Oct</v>
      </c>
      <c r="B392" t="s">
        <v>910</v>
      </c>
      <c r="C392" s="96">
        <v>0.93895000000001005</v>
      </c>
      <c r="D392" s="96">
        <v>0</v>
      </c>
      <c r="E392" s="96">
        <v>0.89840609774208802</v>
      </c>
      <c r="F392" s="96">
        <v>0.97949390225793298</v>
      </c>
      <c r="G392" s="96">
        <v>0.224915000000001</v>
      </c>
      <c r="H392" s="96">
        <v>0</v>
      </c>
      <c r="I392" s="96">
        <v>0.19540350364964101</v>
      </c>
      <c r="J392" s="96">
        <v>0.25442649635036002</v>
      </c>
      <c r="K392" s="96">
        <v>0.39204500000000198</v>
      </c>
      <c r="L392" s="96">
        <v>0</v>
      </c>
      <c r="M392" s="96">
        <v>0.360587051575256</v>
      </c>
      <c r="N392" s="96">
        <v>0.423502948424749</v>
      </c>
      <c r="O392" t="s">
        <v>910</v>
      </c>
      <c r="P392" s="96">
        <v>0.936450000000003</v>
      </c>
      <c r="Q392" s="96">
        <v>0</v>
      </c>
      <c r="R392" s="96">
        <v>0.89704278828082895</v>
      </c>
      <c r="S392" s="96">
        <v>0.97585721171917605</v>
      </c>
      <c r="T392" s="96">
        <v>0.22719</v>
      </c>
      <c r="U392" s="96">
        <v>2.58210505461296E-32</v>
      </c>
      <c r="V392" s="96">
        <v>0.19088044444645599</v>
      </c>
      <c r="W392" s="96">
        <v>0.26349955555354398</v>
      </c>
      <c r="X392" s="96">
        <v>0.39477000000000101</v>
      </c>
      <c r="Y392" s="96">
        <v>0</v>
      </c>
      <c r="Z392" s="96">
        <v>0.369070791098915</v>
      </c>
      <c r="AA392" s="96">
        <v>0.42046920890108702</v>
      </c>
    </row>
    <row r="393" spans="1:27" x14ac:dyDescent="0.25">
      <c r="A393" t="str">
        <f t="shared" si="9"/>
        <v>Oct</v>
      </c>
      <c r="B393" t="s">
        <v>911</v>
      </c>
      <c r="C393" s="96">
        <v>0.91132500000001004</v>
      </c>
      <c r="D393" s="96">
        <v>0</v>
      </c>
      <c r="E393" s="96">
        <v>0.87078109774208801</v>
      </c>
      <c r="F393" s="96">
        <v>0.95186890225793297</v>
      </c>
      <c r="G393" s="96">
        <v>0.235814999999999</v>
      </c>
      <c r="H393" s="96">
        <v>0</v>
      </c>
      <c r="I393" s="96">
        <v>0.20630350364964001</v>
      </c>
      <c r="J393" s="96">
        <v>0.26532649635035899</v>
      </c>
      <c r="K393" s="96">
        <v>0.39647000000000099</v>
      </c>
      <c r="L393" s="96">
        <v>0</v>
      </c>
      <c r="M393" s="96">
        <v>0.36501205157525501</v>
      </c>
      <c r="N393" s="96">
        <v>0.42792794842474802</v>
      </c>
      <c r="O393" t="s">
        <v>911</v>
      </c>
      <c r="P393" s="96">
        <v>0.917300000000003</v>
      </c>
      <c r="Q393" s="96">
        <v>0</v>
      </c>
      <c r="R393" s="96">
        <v>0.87789278828082995</v>
      </c>
      <c r="S393" s="96">
        <v>0.95670721171917705</v>
      </c>
      <c r="T393" s="96">
        <v>0.23649000000000001</v>
      </c>
      <c r="U393" s="96">
        <v>1.1052308580747E-34</v>
      </c>
      <c r="V393" s="96">
        <v>0.200180444446456</v>
      </c>
      <c r="W393" s="96">
        <v>0.27279955555354402</v>
      </c>
      <c r="X393" s="96">
        <v>0.39722000000000102</v>
      </c>
      <c r="Y393" s="96">
        <v>0</v>
      </c>
      <c r="Z393" s="96">
        <v>0.371520791098914</v>
      </c>
      <c r="AA393" s="96">
        <v>0.42291920890108697</v>
      </c>
    </row>
    <row r="394" spans="1:27" x14ac:dyDescent="0.25">
      <c r="A394" t="str">
        <f t="shared" si="9"/>
        <v>Oct</v>
      </c>
      <c r="B394" t="s">
        <v>912</v>
      </c>
      <c r="C394" s="96">
        <v>0.90590500000001095</v>
      </c>
      <c r="D394" s="96">
        <v>0</v>
      </c>
      <c r="E394" s="96">
        <v>0.86536109774208803</v>
      </c>
      <c r="F394" s="96">
        <v>0.94644890225793299</v>
      </c>
      <c r="G394" s="96">
        <v>0.21801500000000101</v>
      </c>
      <c r="H394" s="96">
        <v>7.6597246233748108E-40</v>
      </c>
      <c r="I394" s="96">
        <v>0.188503503649641</v>
      </c>
      <c r="J394" s="96">
        <v>0.24752649635036</v>
      </c>
      <c r="K394" s="96">
        <v>0.38267500000000199</v>
      </c>
      <c r="L394" s="96">
        <v>0</v>
      </c>
      <c r="M394" s="96">
        <v>0.35121705157525501</v>
      </c>
      <c r="N394" s="96">
        <v>0.41413294842474802</v>
      </c>
      <c r="O394" t="s">
        <v>912</v>
      </c>
      <c r="P394" s="96">
        <v>0.90968000000000404</v>
      </c>
      <c r="Q394" s="96">
        <v>0</v>
      </c>
      <c r="R394" s="96">
        <v>0.87027278828082999</v>
      </c>
      <c r="S394" s="96">
        <v>0.94908721171917698</v>
      </c>
      <c r="T394" s="96">
        <v>0.225440000000001</v>
      </c>
      <c r="U394" s="96">
        <v>7.0805984907180196E-32</v>
      </c>
      <c r="V394" s="96">
        <v>0.18913044444645699</v>
      </c>
      <c r="W394" s="96">
        <v>0.26174955555354501</v>
      </c>
      <c r="X394" s="96">
        <v>0.38595000000000101</v>
      </c>
      <c r="Y394" s="96">
        <v>0</v>
      </c>
      <c r="Z394" s="96">
        <v>0.360250791098914</v>
      </c>
      <c r="AA394" s="96">
        <v>0.41164920890108703</v>
      </c>
    </row>
    <row r="395" spans="1:27" x14ac:dyDescent="0.25">
      <c r="A395" t="str">
        <f t="shared" si="9"/>
        <v>Oct</v>
      </c>
      <c r="B395" t="s">
        <v>913</v>
      </c>
      <c r="C395" s="96">
        <v>0.91327000000001002</v>
      </c>
      <c r="D395" s="96">
        <v>0</v>
      </c>
      <c r="E395" s="96">
        <v>0.87272609774208698</v>
      </c>
      <c r="F395" s="96">
        <v>0.95381390225793194</v>
      </c>
      <c r="G395" s="96">
        <v>0.244675</v>
      </c>
      <c r="H395" s="96">
        <v>0</v>
      </c>
      <c r="I395" s="96">
        <v>0.21516350364963999</v>
      </c>
      <c r="J395" s="96">
        <v>0.27418649635035902</v>
      </c>
      <c r="K395" s="96">
        <v>0.38290000000000002</v>
      </c>
      <c r="L395" s="96">
        <v>0</v>
      </c>
      <c r="M395" s="96">
        <v>0.35144205157525399</v>
      </c>
      <c r="N395" s="96">
        <v>0.41435794842474699</v>
      </c>
      <c r="O395" t="s">
        <v>913</v>
      </c>
      <c r="P395" s="96">
        <v>0.89407000000000403</v>
      </c>
      <c r="Q395" s="96">
        <v>0</v>
      </c>
      <c r="R395" s="96">
        <v>0.85466278828082998</v>
      </c>
      <c r="S395" s="96">
        <v>0.93347721171917697</v>
      </c>
      <c r="T395" s="96">
        <v>0.241900000000001</v>
      </c>
      <c r="U395" s="96">
        <v>4.31590574995243E-36</v>
      </c>
      <c r="V395" s="96">
        <v>0.20559044444645699</v>
      </c>
      <c r="W395" s="96">
        <v>0.27820955555354498</v>
      </c>
      <c r="X395" s="96">
        <v>0.39350000000000002</v>
      </c>
      <c r="Y395" s="96">
        <v>0</v>
      </c>
      <c r="Z395" s="96">
        <v>0.367800791098914</v>
      </c>
      <c r="AA395" s="96">
        <v>0.41919920890108697</v>
      </c>
    </row>
    <row r="396" spans="1:27" x14ac:dyDescent="0.25">
      <c r="A396" t="str">
        <f t="shared" si="9"/>
        <v>Oct</v>
      </c>
      <c r="B396" t="s">
        <v>914</v>
      </c>
      <c r="C396" s="96">
        <v>0.888660000000005</v>
      </c>
      <c r="D396" s="96">
        <v>0</v>
      </c>
      <c r="E396" s="96">
        <v>0.84811609774208196</v>
      </c>
      <c r="F396" s="96">
        <v>0.92920390225792704</v>
      </c>
      <c r="G396" s="96">
        <v>0.251525</v>
      </c>
      <c r="H396" s="96">
        <v>0</v>
      </c>
      <c r="I396" s="96">
        <v>0.22201350364964001</v>
      </c>
      <c r="J396" s="96">
        <v>0.28103649635035999</v>
      </c>
      <c r="K396" s="96">
        <v>0.40328000000000203</v>
      </c>
      <c r="L396" s="96">
        <v>0</v>
      </c>
      <c r="M396" s="96">
        <v>0.371822051575255</v>
      </c>
      <c r="N396" s="96">
        <v>0.434737948424748</v>
      </c>
      <c r="O396" t="s">
        <v>914</v>
      </c>
      <c r="P396" s="96">
        <v>0.89741000000000204</v>
      </c>
      <c r="Q396" s="96">
        <v>0</v>
      </c>
      <c r="R396" s="96">
        <v>0.85800278828082899</v>
      </c>
      <c r="S396" s="96">
        <v>0.93681721171917598</v>
      </c>
      <c r="T396" s="96">
        <v>0.247500000000001</v>
      </c>
      <c r="U396" s="96">
        <v>1.4262811497211601E-37</v>
      </c>
      <c r="V396" s="96">
        <v>0.21119044444645699</v>
      </c>
      <c r="W396" s="96">
        <v>0.28380955555354498</v>
      </c>
      <c r="X396" s="96">
        <v>0.40993000000000102</v>
      </c>
      <c r="Y396" s="96">
        <v>0</v>
      </c>
      <c r="Z396" s="96">
        <v>0.384230791098914</v>
      </c>
      <c r="AA396" s="96">
        <v>0.43562920890108697</v>
      </c>
    </row>
    <row r="397" spans="1:27" x14ac:dyDescent="0.25">
      <c r="A397" t="str">
        <f t="shared" si="9"/>
        <v>Oct</v>
      </c>
      <c r="B397" t="s">
        <v>915</v>
      </c>
      <c r="C397" s="96">
        <v>0.93707500000000699</v>
      </c>
      <c r="D397" s="96">
        <v>0</v>
      </c>
      <c r="E397" s="96">
        <v>0.89653109774208495</v>
      </c>
      <c r="F397" s="96">
        <v>0.97761890225792902</v>
      </c>
      <c r="G397" s="96">
        <v>0.24738499999999999</v>
      </c>
      <c r="H397" s="96">
        <v>0</v>
      </c>
      <c r="I397" s="96">
        <v>0.217873503649641</v>
      </c>
      <c r="J397" s="96">
        <v>0.27689649635036001</v>
      </c>
      <c r="K397" s="96">
        <v>0.40498000000000201</v>
      </c>
      <c r="L397" s="96">
        <v>0</v>
      </c>
      <c r="M397" s="96">
        <v>0.37352205157525598</v>
      </c>
      <c r="N397" s="96">
        <v>0.43643794842474898</v>
      </c>
      <c r="O397" t="s">
        <v>915</v>
      </c>
      <c r="P397" s="96">
        <v>0.922400000000002</v>
      </c>
      <c r="Q397" s="96">
        <v>0</v>
      </c>
      <c r="R397" s="96">
        <v>0.88299278828082906</v>
      </c>
      <c r="S397" s="96">
        <v>0.96180721171917605</v>
      </c>
      <c r="T397" s="96">
        <v>0.24741000000000099</v>
      </c>
      <c r="U397" s="96">
        <v>1.5072563494531E-37</v>
      </c>
      <c r="V397" s="96">
        <v>0.21110044444645701</v>
      </c>
      <c r="W397" s="96">
        <v>0.283719555553545</v>
      </c>
      <c r="X397" s="96">
        <v>0.40217999999999998</v>
      </c>
      <c r="Y397" s="96">
        <v>0</v>
      </c>
      <c r="Z397" s="96">
        <v>0.37648079109891402</v>
      </c>
      <c r="AA397" s="96">
        <v>0.42787920890108699</v>
      </c>
    </row>
    <row r="398" spans="1:27" x14ac:dyDescent="0.25">
      <c r="A398" t="str">
        <f t="shared" si="9"/>
        <v>Oct</v>
      </c>
      <c r="B398" t="s">
        <v>916</v>
      </c>
      <c r="C398" s="96">
        <v>0.89852500000000401</v>
      </c>
      <c r="D398" s="96">
        <v>0</v>
      </c>
      <c r="E398" s="96">
        <v>0.85798109774208198</v>
      </c>
      <c r="F398" s="96">
        <v>0.93906890225792605</v>
      </c>
      <c r="G398" s="96">
        <v>0.223774999999999</v>
      </c>
      <c r="H398" s="96">
        <v>0</v>
      </c>
      <c r="I398" s="96">
        <v>0.19426350364963901</v>
      </c>
      <c r="J398" s="96">
        <v>0.25328649635035799</v>
      </c>
      <c r="K398" s="96">
        <v>0.37721500000000202</v>
      </c>
      <c r="L398" s="96">
        <v>0</v>
      </c>
      <c r="M398" s="96">
        <v>0.34575705157525599</v>
      </c>
      <c r="N398" s="96">
        <v>0.40867294842474899</v>
      </c>
      <c r="O398" t="s">
        <v>916</v>
      </c>
      <c r="P398" s="96">
        <v>0.89905000000000102</v>
      </c>
      <c r="Q398" s="96">
        <v>0</v>
      </c>
      <c r="R398" s="96">
        <v>0.85964278828082796</v>
      </c>
      <c r="S398" s="96">
        <v>0.93845721171917496</v>
      </c>
      <c r="T398" s="96">
        <v>0.2281</v>
      </c>
      <c r="U398" s="96">
        <v>1.52476472601937E-32</v>
      </c>
      <c r="V398" s="96">
        <v>0.19179044444645599</v>
      </c>
      <c r="W398" s="96">
        <v>0.26440955555354501</v>
      </c>
      <c r="X398" s="96">
        <v>0.37959000000000098</v>
      </c>
      <c r="Y398" s="96">
        <v>0</v>
      </c>
      <c r="Z398" s="96">
        <v>0.35389079109891503</v>
      </c>
      <c r="AA398" s="96">
        <v>0.40528920890108699</v>
      </c>
    </row>
    <row r="399" spans="1:27" x14ac:dyDescent="0.25">
      <c r="A399" t="str">
        <f t="shared" si="9"/>
        <v>Oct</v>
      </c>
      <c r="B399" t="s">
        <v>917</v>
      </c>
      <c r="C399" s="96">
        <v>0</v>
      </c>
      <c r="D399" s="96" t="s">
        <v>526</v>
      </c>
      <c r="E399" s="96" t="s">
        <v>526</v>
      </c>
      <c r="F399" s="96" t="s">
        <v>526</v>
      </c>
      <c r="G399" s="96">
        <v>0</v>
      </c>
      <c r="H399" s="96" t="s">
        <v>526</v>
      </c>
      <c r="I399" s="96" t="s">
        <v>526</v>
      </c>
      <c r="J399" s="96" t="s">
        <v>526</v>
      </c>
      <c r="K399" s="96">
        <v>0</v>
      </c>
      <c r="L399" s="96" t="s">
        <v>526</v>
      </c>
      <c r="M399" s="96" t="s">
        <v>526</v>
      </c>
      <c r="N399" s="96" t="s">
        <v>526</v>
      </c>
      <c r="O399" t="s">
        <v>917</v>
      </c>
      <c r="P399" s="96">
        <v>0</v>
      </c>
      <c r="Q399" s="96" t="s">
        <v>526</v>
      </c>
      <c r="R399" s="96" t="s">
        <v>526</v>
      </c>
      <c r="S399" s="96" t="s">
        <v>526</v>
      </c>
      <c r="T399" s="96">
        <v>0</v>
      </c>
      <c r="U399" s="96" t="s">
        <v>526</v>
      </c>
      <c r="V399" s="96" t="s">
        <v>526</v>
      </c>
      <c r="W399" s="96" t="s">
        <v>526</v>
      </c>
      <c r="X399" s="96">
        <v>0</v>
      </c>
      <c r="Y399" s="96" t="s">
        <v>526</v>
      </c>
      <c r="Z399" s="96" t="s">
        <v>526</v>
      </c>
      <c r="AA399" s="96" t="s">
        <v>526</v>
      </c>
    </row>
    <row r="400" spans="1:27" x14ac:dyDescent="0.25">
      <c r="A400" t="str">
        <f t="shared" si="9"/>
        <v>Oct</v>
      </c>
      <c r="B400" t="s">
        <v>918</v>
      </c>
      <c r="C400" s="96">
        <v>0.82828500000000504</v>
      </c>
      <c r="D400" s="96">
        <v>0</v>
      </c>
      <c r="E400" s="96">
        <v>0.78774109774208301</v>
      </c>
      <c r="F400" s="96">
        <v>0.86882890225792797</v>
      </c>
      <c r="G400" s="96">
        <v>0.21207999999999899</v>
      </c>
      <c r="H400" s="96">
        <v>4.1140544916620798E-38</v>
      </c>
      <c r="I400" s="96">
        <v>0.182568503649639</v>
      </c>
      <c r="J400" s="96">
        <v>0.24159149635035901</v>
      </c>
      <c r="K400" s="96">
        <v>0.37124500000000099</v>
      </c>
      <c r="L400" s="96">
        <v>0</v>
      </c>
      <c r="M400" s="96">
        <v>0.33978705157525502</v>
      </c>
      <c r="N400" s="96">
        <v>0.40270294842474702</v>
      </c>
      <c r="O400" t="s">
        <v>918</v>
      </c>
      <c r="P400" s="96">
        <v>0.85166000000000197</v>
      </c>
      <c r="Q400" s="96">
        <v>0</v>
      </c>
      <c r="R400" s="96">
        <v>0.81225278828082903</v>
      </c>
      <c r="S400" s="96">
        <v>0.89106721171917602</v>
      </c>
      <c r="T400" s="96">
        <v>0.21913000000000099</v>
      </c>
      <c r="U400" s="96">
        <v>2.5661832774596199E-30</v>
      </c>
      <c r="V400" s="96">
        <v>0.18282044444645701</v>
      </c>
      <c r="W400" s="96">
        <v>0.25543955555354497</v>
      </c>
      <c r="X400" s="96">
        <v>0.37752000000000102</v>
      </c>
      <c r="Y400" s="96">
        <v>0</v>
      </c>
      <c r="Z400" s="96">
        <v>0.35182079109891401</v>
      </c>
      <c r="AA400" s="96">
        <v>0.40321920890108698</v>
      </c>
    </row>
    <row r="401" spans="1:27" x14ac:dyDescent="0.25">
      <c r="A401" t="str">
        <f t="shared" si="9"/>
        <v>Oct</v>
      </c>
      <c r="B401" t="s">
        <v>919</v>
      </c>
      <c r="C401" s="96">
        <v>0.927740000000009</v>
      </c>
      <c r="D401" s="96">
        <v>0</v>
      </c>
      <c r="E401" s="96">
        <v>0.88719609774208696</v>
      </c>
      <c r="F401" s="96">
        <v>0.96828390225793204</v>
      </c>
      <c r="G401" s="96">
        <v>0.31140499999999999</v>
      </c>
      <c r="H401" s="96">
        <v>0</v>
      </c>
      <c r="I401" s="96">
        <v>0.28189350364964</v>
      </c>
      <c r="J401" s="96">
        <v>0.34091649635035998</v>
      </c>
      <c r="K401" s="96">
        <v>0.43040500000000098</v>
      </c>
      <c r="L401" s="96">
        <v>0</v>
      </c>
      <c r="M401" s="96">
        <v>0.39894705157525501</v>
      </c>
      <c r="N401" s="96">
        <v>0.46186294842474701</v>
      </c>
      <c r="O401" t="s">
        <v>919</v>
      </c>
      <c r="P401" s="96">
        <v>0.90759000000000201</v>
      </c>
      <c r="Q401" s="96">
        <v>0</v>
      </c>
      <c r="R401" s="96">
        <v>0.86818278828082895</v>
      </c>
      <c r="S401" s="96">
        <v>0.94699721171917595</v>
      </c>
      <c r="T401" s="96">
        <v>0.29322999999999999</v>
      </c>
      <c r="U401" s="96">
        <v>0</v>
      </c>
      <c r="V401" s="96">
        <v>0.25692044444645601</v>
      </c>
      <c r="W401" s="96">
        <v>0.32953955555354397</v>
      </c>
      <c r="X401" s="96">
        <v>0.41253000000000001</v>
      </c>
      <c r="Y401" s="96">
        <v>0</v>
      </c>
      <c r="Z401" s="96">
        <v>0.386830791098914</v>
      </c>
      <c r="AA401" s="96">
        <v>0.43822920890108602</v>
      </c>
    </row>
    <row r="402" spans="1:27" x14ac:dyDescent="0.25">
      <c r="A402" t="str">
        <f t="shared" si="9"/>
        <v>Oct</v>
      </c>
      <c r="B402" t="s">
        <v>920</v>
      </c>
      <c r="C402" s="96">
        <v>0.95775000000000898</v>
      </c>
      <c r="D402" s="96">
        <v>0</v>
      </c>
      <c r="E402" s="96">
        <v>0.91720609774208695</v>
      </c>
      <c r="F402" s="96">
        <v>0.99829390225793202</v>
      </c>
      <c r="G402" s="96">
        <v>0.28095999999999999</v>
      </c>
      <c r="H402" s="96">
        <v>0</v>
      </c>
      <c r="I402" s="96">
        <v>0.25144850364964</v>
      </c>
      <c r="J402" s="96">
        <v>0.31047149635035898</v>
      </c>
      <c r="K402" s="96">
        <v>0.40339999999999998</v>
      </c>
      <c r="L402" s="96">
        <v>0</v>
      </c>
      <c r="M402" s="96">
        <v>0.37194205157525401</v>
      </c>
      <c r="N402" s="96">
        <v>0.43485794842474701</v>
      </c>
      <c r="O402" t="s">
        <v>920</v>
      </c>
      <c r="P402" s="96">
        <v>0.96565000000000201</v>
      </c>
      <c r="Q402" s="96">
        <v>0</v>
      </c>
      <c r="R402" s="96">
        <v>0.92624278828082895</v>
      </c>
      <c r="S402" s="96">
        <v>1.0050572117191801</v>
      </c>
      <c r="T402" s="96">
        <v>0.28841</v>
      </c>
      <c r="U402" s="96">
        <v>0</v>
      </c>
      <c r="V402" s="96">
        <v>0.25210044444645602</v>
      </c>
      <c r="W402" s="96">
        <v>0.32471955555354398</v>
      </c>
      <c r="X402" s="96">
        <v>0.4098</v>
      </c>
      <c r="Y402" s="96">
        <v>0</v>
      </c>
      <c r="Z402" s="96">
        <v>0.38410079109891399</v>
      </c>
      <c r="AA402" s="96">
        <v>0.43549920890108601</v>
      </c>
    </row>
    <row r="403" spans="1:27" x14ac:dyDescent="0.25">
      <c r="A403" t="str">
        <f t="shared" si="9"/>
        <v>Oct</v>
      </c>
      <c r="B403" t="s">
        <v>921</v>
      </c>
      <c r="C403" s="96">
        <v>0.93684500000001003</v>
      </c>
      <c r="D403" s="96">
        <v>0</v>
      </c>
      <c r="E403" s="96">
        <v>0.89630109774208799</v>
      </c>
      <c r="F403" s="96">
        <v>0.97738890225793296</v>
      </c>
      <c r="G403" s="96">
        <v>0.487705000000003</v>
      </c>
      <c r="H403" s="96">
        <v>0</v>
      </c>
      <c r="I403" s="96">
        <v>0.45819350364964301</v>
      </c>
      <c r="J403" s="96">
        <v>0.51721649635036204</v>
      </c>
      <c r="K403" s="96">
        <v>0.40679000000000198</v>
      </c>
      <c r="L403" s="96">
        <v>0</v>
      </c>
      <c r="M403" s="96">
        <v>0.37533205157525601</v>
      </c>
      <c r="N403" s="96">
        <v>0.43824794842474801</v>
      </c>
      <c r="O403" t="s">
        <v>921</v>
      </c>
      <c r="P403" s="96">
        <v>0.95272000000000401</v>
      </c>
      <c r="Q403" s="96">
        <v>0</v>
      </c>
      <c r="R403" s="96">
        <v>0.91331278828082996</v>
      </c>
      <c r="S403" s="96">
        <v>0.99212721171917695</v>
      </c>
      <c r="T403" s="96">
        <v>0.48198000000000102</v>
      </c>
      <c r="U403" s="96">
        <v>0</v>
      </c>
      <c r="V403" s="96">
        <v>0.44567044444645698</v>
      </c>
      <c r="W403" s="96">
        <v>0.51828955555354494</v>
      </c>
      <c r="X403" s="96">
        <v>0.41154000000000102</v>
      </c>
      <c r="Y403" s="96">
        <v>0</v>
      </c>
      <c r="Z403" s="96">
        <v>0.385840791098914</v>
      </c>
      <c r="AA403" s="96">
        <v>0.43723920890108697</v>
      </c>
    </row>
    <row r="404" spans="1:27" x14ac:dyDescent="0.25">
      <c r="A404" t="str">
        <f t="shared" si="9"/>
        <v>Oct</v>
      </c>
      <c r="B404" t="s">
        <v>922</v>
      </c>
      <c r="C404" s="96">
        <v>0.93962000000000601</v>
      </c>
      <c r="D404" s="96">
        <v>0</v>
      </c>
      <c r="E404" s="96">
        <v>0.89907609774208397</v>
      </c>
      <c r="F404" s="96">
        <v>0.98016390225792904</v>
      </c>
      <c r="G404" s="96">
        <v>0.27409</v>
      </c>
      <c r="H404" s="96">
        <v>0</v>
      </c>
      <c r="I404" s="96">
        <v>0.24457850364964001</v>
      </c>
      <c r="J404" s="96">
        <v>0.30360149635035999</v>
      </c>
      <c r="K404" s="96">
        <v>0.45875000000000099</v>
      </c>
      <c r="L404" s="96">
        <v>0</v>
      </c>
      <c r="M404" s="96">
        <v>0.42729205157525502</v>
      </c>
      <c r="N404" s="96">
        <v>0.49020794842474702</v>
      </c>
      <c r="O404" t="s">
        <v>922</v>
      </c>
      <c r="P404" s="96">
        <v>0.95762000000000302</v>
      </c>
      <c r="Q404" s="96">
        <v>0</v>
      </c>
      <c r="R404" s="96">
        <v>0.91821278828082897</v>
      </c>
      <c r="S404" s="96">
        <v>0.99702721171917597</v>
      </c>
      <c r="T404" s="96">
        <v>0.277640000000001</v>
      </c>
      <c r="U404" s="96">
        <v>0</v>
      </c>
      <c r="V404" s="96">
        <v>0.24133044444645699</v>
      </c>
      <c r="W404" s="96">
        <v>0.31394955555354498</v>
      </c>
      <c r="X404" s="96">
        <v>0.44940000000000002</v>
      </c>
      <c r="Y404" s="96">
        <v>0</v>
      </c>
      <c r="Z404" s="96">
        <v>0.42370079109891401</v>
      </c>
      <c r="AA404" s="96">
        <v>0.47509920890108598</v>
      </c>
    </row>
    <row r="405" spans="1:27" x14ac:dyDescent="0.25">
      <c r="A405" t="str">
        <f t="shared" si="9"/>
        <v>Oct</v>
      </c>
      <c r="B405" t="s">
        <v>923</v>
      </c>
      <c r="C405" s="96">
        <v>0.95865000000001099</v>
      </c>
      <c r="D405" s="96">
        <v>0</v>
      </c>
      <c r="E405" s="96">
        <v>0.91810609774208796</v>
      </c>
      <c r="F405" s="96">
        <v>0.99919390225793303</v>
      </c>
      <c r="G405" s="96">
        <v>0.29044500000000201</v>
      </c>
      <c r="H405" s="96">
        <v>0</v>
      </c>
      <c r="I405" s="96">
        <v>0.26093350364964202</v>
      </c>
      <c r="J405" s="96">
        <v>0.319956496350362</v>
      </c>
      <c r="K405" s="96">
        <v>0.40073500000000001</v>
      </c>
      <c r="L405" s="96">
        <v>0</v>
      </c>
      <c r="M405" s="96">
        <v>0.36927705157525398</v>
      </c>
      <c r="N405" s="96">
        <v>0.43219294842474698</v>
      </c>
      <c r="O405" t="s">
        <v>923</v>
      </c>
      <c r="P405" s="96">
        <v>0.95370000000000299</v>
      </c>
      <c r="Q405" s="96">
        <v>0</v>
      </c>
      <c r="R405" s="96">
        <v>0.91429278828083005</v>
      </c>
      <c r="S405" s="96">
        <v>0.99310721171917704</v>
      </c>
      <c r="T405" s="96">
        <v>0.27737000000000001</v>
      </c>
      <c r="U405" s="96">
        <v>0</v>
      </c>
      <c r="V405" s="96">
        <v>0.241060444446456</v>
      </c>
      <c r="W405" s="96">
        <v>0.31367955555354499</v>
      </c>
      <c r="X405" s="96">
        <v>0.40026</v>
      </c>
      <c r="Y405" s="96">
        <v>0</v>
      </c>
      <c r="Z405" s="96">
        <v>0.37456079109891399</v>
      </c>
      <c r="AA405" s="96">
        <v>0.42595920890108602</v>
      </c>
    </row>
    <row r="406" spans="1:27" x14ac:dyDescent="0.25">
      <c r="A406" t="str">
        <f t="shared" si="9"/>
        <v>Oct</v>
      </c>
      <c r="B406" t="s">
        <v>924</v>
      </c>
      <c r="C406" s="96">
        <v>0.93560000000000998</v>
      </c>
      <c r="D406" s="96">
        <v>0</v>
      </c>
      <c r="E406" s="96">
        <v>0.89505609774208705</v>
      </c>
      <c r="F406" s="96">
        <v>0.97614390225793202</v>
      </c>
      <c r="G406" s="96">
        <v>0.42210499999999901</v>
      </c>
      <c r="H406" s="96">
        <v>0</v>
      </c>
      <c r="I406" s="96">
        <v>0.39259350364964002</v>
      </c>
      <c r="J406" s="96">
        <v>0.451616496350359</v>
      </c>
      <c r="K406" s="96">
        <v>0.40816000000000102</v>
      </c>
      <c r="L406" s="96">
        <v>0</v>
      </c>
      <c r="M406" s="96">
        <v>0.37670205157525399</v>
      </c>
      <c r="N406" s="96">
        <v>0.439617948424747</v>
      </c>
      <c r="O406" t="s">
        <v>924</v>
      </c>
      <c r="P406" s="96">
        <v>0.912250000000002</v>
      </c>
      <c r="Q406" s="96">
        <v>0</v>
      </c>
      <c r="R406" s="96">
        <v>0.87284278828082895</v>
      </c>
      <c r="S406" s="96">
        <v>0.95165721171917605</v>
      </c>
      <c r="T406" s="96">
        <v>0.40627999999999997</v>
      </c>
      <c r="U406" s="96">
        <v>0</v>
      </c>
      <c r="V406" s="96">
        <v>0.36997044444645599</v>
      </c>
      <c r="W406" s="96">
        <v>0.44258955555354401</v>
      </c>
      <c r="X406" s="96">
        <v>0.40376000000000001</v>
      </c>
      <c r="Y406" s="96">
        <v>0</v>
      </c>
      <c r="Z406" s="96">
        <v>0.378060791098914</v>
      </c>
      <c r="AA406" s="96">
        <v>0.42945920890108602</v>
      </c>
    </row>
    <row r="407" spans="1:27" x14ac:dyDescent="0.25">
      <c r="A407" t="str">
        <f t="shared" si="9"/>
        <v>Oct</v>
      </c>
      <c r="B407" t="s">
        <v>925</v>
      </c>
      <c r="C407" s="96">
        <v>0.95647500000000896</v>
      </c>
      <c r="D407" s="96">
        <v>0</v>
      </c>
      <c r="E407" s="96">
        <v>0.91593109774208603</v>
      </c>
      <c r="F407" s="96">
        <v>0.99701890225793099</v>
      </c>
      <c r="G407" s="96">
        <v>0.30513000000000201</v>
      </c>
      <c r="H407" s="96">
        <v>0</v>
      </c>
      <c r="I407" s="96">
        <v>0.27561850364964202</v>
      </c>
      <c r="J407" s="96">
        <v>0.334641496350362</v>
      </c>
      <c r="K407" s="96">
        <v>0.41351000000000099</v>
      </c>
      <c r="L407" s="96">
        <v>0</v>
      </c>
      <c r="M407" s="96">
        <v>0.38205205157525401</v>
      </c>
      <c r="N407" s="96">
        <v>0.44496794842474702</v>
      </c>
      <c r="O407" t="s">
        <v>925</v>
      </c>
      <c r="P407" s="96">
        <v>0.94950000000000301</v>
      </c>
      <c r="Q407" s="96">
        <v>0</v>
      </c>
      <c r="R407" s="96">
        <v>0.91009278828082996</v>
      </c>
      <c r="S407" s="96">
        <v>0.98890721171917695</v>
      </c>
      <c r="T407" s="96">
        <v>0.293680000000001</v>
      </c>
      <c r="U407" s="96">
        <v>0</v>
      </c>
      <c r="V407" s="96">
        <v>0.25737044444645701</v>
      </c>
      <c r="W407" s="96">
        <v>0.32998955555354498</v>
      </c>
      <c r="X407" s="96">
        <v>0.40866000000000002</v>
      </c>
      <c r="Y407" s="96">
        <v>0</v>
      </c>
      <c r="Z407" s="96">
        <v>0.38296079109891401</v>
      </c>
      <c r="AA407" s="96">
        <v>0.43435920890108598</v>
      </c>
    </row>
    <row r="408" spans="1:27" x14ac:dyDescent="0.25">
      <c r="A408" t="str">
        <f t="shared" si="9"/>
        <v>Oct</v>
      </c>
      <c r="B408" t="s">
        <v>926</v>
      </c>
      <c r="C408" s="96">
        <v>0.94670000000001098</v>
      </c>
      <c r="D408" s="96">
        <v>0</v>
      </c>
      <c r="E408" s="96">
        <v>0.90615609774208905</v>
      </c>
      <c r="F408" s="96">
        <v>0.98724390225793401</v>
      </c>
      <c r="G408" s="96">
        <v>0.28546500000000202</v>
      </c>
      <c r="H408" s="96">
        <v>0</v>
      </c>
      <c r="I408" s="96">
        <v>0.25595350364964198</v>
      </c>
      <c r="J408" s="96">
        <v>0.31497649635036201</v>
      </c>
      <c r="K408" s="96">
        <v>0.41464500000000099</v>
      </c>
      <c r="L408" s="96">
        <v>0</v>
      </c>
      <c r="M408" s="96">
        <v>0.38318705157525401</v>
      </c>
      <c r="N408" s="96">
        <v>0.44610294842474701</v>
      </c>
      <c r="O408" t="s">
        <v>926</v>
      </c>
      <c r="P408" s="96">
        <v>0.95040000000000302</v>
      </c>
      <c r="Q408" s="96">
        <v>0</v>
      </c>
      <c r="R408" s="96">
        <v>0.91099278828082997</v>
      </c>
      <c r="S408" s="96">
        <v>0.98980721171917696</v>
      </c>
      <c r="T408" s="96">
        <v>0.28914000000000101</v>
      </c>
      <c r="U408" s="96">
        <v>0</v>
      </c>
      <c r="V408" s="96">
        <v>0.25283044444645703</v>
      </c>
      <c r="W408" s="96">
        <v>0.32544955555354499</v>
      </c>
      <c r="X408" s="96">
        <v>0.41487000000000002</v>
      </c>
      <c r="Y408" s="96">
        <v>0</v>
      </c>
      <c r="Z408" s="96">
        <v>0.389170791098914</v>
      </c>
      <c r="AA408" s="96">
        <v>0.44056920890108597</v>
      </c>
    </row>
    <row r="409" spans="1:27" x14ac:dyDescent="0.25">
      <c r="A409" t="str">
        <f t="shared" si="9"/>
        <v>Oct</v>
      </c>
      <c r="B409" t="s">
        <v>927</v>
      </c>
      <c r="C409" s="96">
        <v>0.95665000000000999</v>
      </c>
      <c r="D409" s="96">
        <v>0</v>
      </c>
      <c r="E409" s="96">
        <v>0.91610609774208696</v>
      </c>
      <c r="F409" s="96">
        <v>0.99719390225793203</v>
      </c>
      <c r="G409" s="96">
        <v>0.36192500000000399</v>
      </c>
      <c r="H409" s="96">
        <v>0</v>
      </c>
      <c r="I409" s="96">
        <v>0.332413503649644</v>
      </c>
      <c r="J409" s="96">
        <v>0.39143649635036398</v>
      </c>
      <c r="K409" s="96">
        <v>0.41120500000000099</v>
      </c>
      <c r="L409" s="96">
        <v>0</v>
      </c>
      <c r="M409" s="96">
        <v>0.37974705157525401</v>
      </c>
      <c r="N409" s="96">
        <v>0.44266294842474702</v>
      </c>
      <c r="O409" t="s">
        <v>927</v>
      </c>
      <c r="P409" s="96">
        <v>0.955650000000003</v>
      </c>
      <c r="Q409" s="96">
        <v>0</v>
      </c>
      <c r="R409" s="96">
        <v>0.91624278828082895</v>
      </c>
      <c r="S409" s="96">
        <v>0.99505721171917605</v>
      </c>
      <c r="T409" s="96">
        <v>0.343250000000001</v>
      </c>
      <c r="U409" s="96">
        <v>0</v>
      </c>
      <c r="V409" s="96">
        <v>0.30694044444645702</v>
      </c>
      <c r="W409" s="96">
        <v>0.37955955555354498</v>
      </c>
      <c r="X409" s="96">
        <v>0.40888000000000002</v>
      </c>
      <c r="Y409" s="96">
        <v>0</v>
      </c>
      <c r="Z409" s="96">
        <v>0.38318079109891401</v>
      </c>
      <c r="AA409" s="96">
        <v>0.43457920890108598</v>
      </c>
    </row>
    <row r="410" spans="1:27" x14ac:dyDescent="0.25">
      <c r="A410" t="str">
        <f t="shared" si="9"/>
        <v>Oct</v>
      </c>
      <c r="B410" t="s">
        <v>928</v>
      </c>
      <c r="C410" s="96">
        <v>1.0001200000000099</v>
      </c>
      <c r="D410" s="96">
        <v>0</v>
      </c>
      <c r="E410" s="96">
        <v>0.95957609774208796</v>
      </c>
      <c r="F410" s="96">
        <v>1.04066390225793</v>
      </c>
      <c r="G410" s="96">
        <v>0.45539000000000301</v>
      </c>
      <c r="H410" s="96">
        <v>0</v>
      </c>
      <c r="I410" s="96">
        <v>0.42587850364964303</v>
      </c>
      <c r="J410" s="96">
        <v>0.484901496350362</v>
      </c>
      <c r="K410" s="96">
        <v>0.41104000000000102</v>
      </c>
      <c r="L410" s="96">
        <v>0</v>
      </c>
      <c r="M410" s="96">
        <v>0.37958205157525399</v>
      </c>
      <c r="N410" s="96">
        <v>0.44249794842474699</v>
      </c>
      <c r="O410" t="s">
        <v>928</v>
      </c>
      <c r="P410" s="96">
        <v>0.99932000000000298</v>
      </c>
      <c r="Q410" s="96">
        <v>0</v>
      </c>
      <c r="R410" s="96">
        <v>0.95991278828082904</v>
      </c>
      <c r="S410" s="96">
        <v>1.0387272117191799</v>
      </c>
      <c r="T410" s="96">
        <v>0.43564000000000103</v>
      </c>
      <c r="U410" s="96">
        <v>0</v>
      </c>
      <c r="V410" s="96">
        <v>0.39933044444645699</v>
      </c>
      <c r="W410" s="96">
        <v>0.47194955555354501</v>
      </c>
      <c r="X410" s="96">
        <v>0.41183999999999998</v>
      </c>
      <c r="Y410" s="96">
        <v>0</v>
      </c>
      <c r="Z410" s="96">
        <v>0.38614079109891403</v>
      </c>
      <c r="AA410" s="96">
        <v>0.437539208901087</v>
      </c>
    </row>
    <row r="411" spans="1:27" x14ac:dyDescent="0.25">
      <c r="A411" t="str">
        <f t="shared" si="9"/>
        <v>Oct</v>
      </c>
      <c r="B411" t="s">
        <v>929</v>
      </c>
      <c r="C411" s="96">
        <v>0.94480000000001096</v>
      </c>
      <c r="D411" s="96">
        <v>0</v>
      </c>
      <c r="E411" s="96">
        <v>0.90425609774208804</v>
      </c>
      <c r="F411" s="96">
        <v>0.985343902257933</v>
      </c>
      <c r="G411" s="96">
        <v>0.35611999999999899</v>
      </c>
      <c r="H411" s="96">
        <v>0</v>
      </c>
      <c r="I411" s="96">
        <v>0.32660850364964</v>
      </c>
      <c r="J411" s="96">
        <v>0.38563149635035898</v>
      </c>
      <c r="K411" s="96">
        <v>0.38988</v>
      </c>
      <c r="L411" s="96">
        <v>0</v>
      </c>
      <c r="M411" s="96">
        <v>0.35842205157525397</v>
      </c>
      <c r="N411" s="96">
        <v>0.42133794842474698</v>
      </c>
      <c r="O411" t="s">
        <v>929</v>
      </c>
      <c r="P411" s="96">
        <v>0.93195000000000305</v>
      </c>
      <c r="Q411" s="96">
        <v>0</v>
      </c>
      <c r="R411" s="96">
        <v>0.892542788280829</v>
      </c>
      <c r="S411" s="96">
        <v>0.97135721171917599</v>
      </c>
      <c r="T411" s="96">
        <v>0.34111999999999998</v>
      </c>
      <c r="U411" s="96">
        <v>0</v>
      </c>
      <c r="V411" s="96">
        <v>0.304810444446456</v>
      </c>
      <c r="W411" s="96">
        <v>0.37742955555354402</v>
      </c>
      <c r="X411" s="96">
        <v>0.40288000000000002</v>
      </c>
      <c r="Y411" s="96">
        <v>0</v>
      </c>
      <c r="Z411" s="96">
        <v>0.377180791098914</v>
      </c>
      <c r="AA411" s="96">
        <v>0.42857920890108703</v>
      </c>
    </row>
    <row r="412" spans="1:27" x14ac:dyDescent="0.25">
      <c r="A412" t="str">
        <f t="shared" si="9"/>
        <v>Oct</v>
      </c>
      <c r="B412" t="s">
        <v>930</v>
      </c>
      <c r="C412" s="96">
        <v>0.867850000000011</v>
      </c>
      <c r="D412" s="96">
        <v>0</v>
      </c>
      <c r="E412" s="96">
        <v>0.82730609774208796</v>
      </c>
      <c r="F412" s="96">
        <v>0.90839390225793304</v>
      </c>
      <c r="G412" s="96">
        <v>0.41587499999999999</v>
      </c>
      <c r="H412" s="96">
        <v>0</v>
      </c>
      <c r="I412" s="96">
        <v>0.38636350364964001</v>
      </c>
      <c r="J412" s="96">
        <v>0.44538649635035998</v>
      </c>
      <c r="K412" s="96">
        <v>0.40196500000000102</v>
      </c>
      <c r="L412" s="96">
        <v>0</v>
      </c>
      <c r="M412" s="96">
        <v>0.37050705157525499</v>
      </c>
      <c r="N412" s="96">
        <v>0.43342294842474799</v>
      </c>
      <c r="O412" t="s">
        <v>930</v>
      </c>
      <c r="P412" s="96">
        <v>0.88040000000000396</v>
      </c>
      <c r="Q412" s="96">
        <v>0</v>
      </c>
      <c r="R412" s="96">
        <v>0.84099278828083002</v>
      </c>
      <c r="S412" s="96">
        <v>0.91980721171917701</v>
      </c>
      <c r="T412" s="96">
        <v>0.43135000000000101</v>
      </c>
      <c r="U412" s="96">
        <v>0</v>
      </c>
      <c r="V412" s="96">
        <v>0.39504044444645697</v>
      </c>
      <c r="W412" s="96">
        <v>0.46765955555354499</v>
      </c>
      <c r="X412" s="96">
        <v>0.40579000000000098</v>
      </c>
      <c r="Y412" s="96">
        <v>0</v>
      </c>
      <c r="Z412" s="96">
        <v>0.38009079109891403</v>
      </c>
      <c r="AA412" s="96">
        <v>0.431489208901087</v>
      </c>
    </row>
    <row r="413" spans="1:27" x14ac:dyDescent="0.25">
      <c r="A413" t="str">
        <f t="shared" si="9"/>
        <v>Oct</v>
      </c>
      <c r="B413" t="s">
        <v>931</v>
      </c>
      <c r="C413" s="96">
        <v>0.86935500000000998</v>
      </c>
      <c r="D413" s="96">
        <v>0</v>
      </c>
      <c r="E413" s="96">
        <v>0.82881109774208805</v>
      </c>
      <c r="F413" s="96">
        <v>0.90989890225793302</v>
      </c>
      <c r="G413" s="96">
        <v>0.36256500000000103</v>
      </c>
      <c r="H413" s="96">
        <v>0</v>
      </c>
      <c r="I413" s="96">
        <v>0.33305350364964098</v>
      </c>
      <c r="J413" s="96">
        <v>0.39207649635036101</v>
      </c>
      <c r="K413" s="96">
        <v>0.41587000000000202</v>
      </c>
      <c r="L413" s="96">
        <v>0</v>
      </c>
      <c r="M413" s="96">
        <v>0.38441205157525599</v>
      </c>
      <c r="N413" s="96">
        <v>0.44732794842474799</v>
      </c>
      <c r="O413" t="s">
        <v>931</v>
      </c>
      <c r="P413" s="96">
        <v>0.882880000000003</v>
      </c>
      <c r="Q413" s="96">
        <v>0</v>
      </c>
      <c r="R413" s="96">
        <v>0.84347278828083005</v>
      </c>
      <c r="S413" s="96">
        <v>0.92228721171917705</v>
      </c>
      <c r="T413" s="96">
        <v>0.34168999999999999</v>
      </c>
      <c r="U413" s="96">
        <v>0</v>
      </c>
      <c r="V413" s="96">
        <v>0.30538044444645601</v>
      </c>
      <c r="W413" s="96">
        <v>0.37799955555354398</v>
      </c>
      <c r="X413" s="96">
        <v>0.41737000000000102</v>
      </c>
      <c r="Y413" s="96">
        <v>0</v>
      </c>
      <c r="Z413" s="96">
        <v>0.39167079109891501</v>
      </c>
      <c r="AA413" s="96">
        <v>0.44306920890108697</v>
      </c>
    </row>
    <row r="414" spans="1:27" x14ac:dyDescent="0.25">
      <c r="A414" t="str">
        <f t="shared" si="9"/>
        <v>Oct</v>
      </c>
      <c r="B414" t="s">
        <v>932</v>
      </c>
      <c r="C414" s="96">
        <v>0.904100000000014</v>
      </c>
      <c r="D414" s="96">
        <v>0</v>
      </c>
      <c r="E414" s="96">
        <v>0.86355609774209197</v>
      </c>
      <c r="F414" s="96">
        <v>0.94464390225793704</v>
      </c>
      <c r="G414" s="96">
        <v>0.257220000000001</v>
      </c>
      <c r="H414" s="96">
        <v>0</v>
      </c>
      <c r="I414" s="96">
        <v>0.22770850364964201</v>
      </c>
      <c r="J414" s="96">
        <v>0.28673149635036099</v>
      </c>
      <c r="K414" s="96">
        <v>0.39702500000000301</v>
      </c>
      <c r="L414" s="96">
        <v>0</v>
      </c>
      <c r="M414" s="96">
        <v>0.36556705157525698</v>
      </c>
      <c r="N414" s="96">
        <v>0.42848294842474999</v>
      </c>
      <c r="O414" t="s">
        <v>932</v>
      </c>
      <c r="P414" s="96">
        <v>0.89015000000000399</v>
      </c>
      <c r="Q414" s="96">
        <v>0</v>
      </c>
      <c r="R414" s="96">
        <v>0.85074278828083005</v>
      </c>
      <c r="S414" s="96">
        <v>0.92955721171917705</v>
      </c>
      <c r="T414" s="96">
        <v>0.26002000000000097</v>
      </c>
      <c r="U414" s="96">
        <v>5.7742702504075897E-41</v>
      </c>
      <c r="V414" s="96">
        <v>0.22371044444645699</v>
      </c>
      <c r="W414" s="96">
        <v>0.29632955555354501</v>
      </c>
      <c r="X414" s="96">
        <v>0.39220000000000099</v>
      </c>
      <c r="Y414" s="96">
        <v>0</v>
      </c>
      <c r="Z414" s="96">
        <v>0.36650079109891498</v>
      </c>
      <c r="AA414" s="96">
        <v>0.417899208901088</v>
      </c>
    </row>
    <row r="415" spans="1:27" x14ac:dyDescent="0.25">
      <c r="A415" t="str">
        <f t="shared" si="9"/>
        <v>Oct</v>
      </c>
      <c r="B415" t="s">
        <v>933</v>
      </c>
      <c r="C415" s="96">
        <v>0.92834000000001005</v>
      </c>
      <c r="D415" s="96">
        <v>0</v>
      </c>
      <c r="E415" s="96">
        <v>0.88779609774208801</v>
      </c>
      <c r="F415" s="96">
        <v>0.96888390225793297</v>
      </c>
      <c r="G415" s="96">
        <v>0.24529499999999901</v>
      </c>
      <c r="H415" s="96">
        <v>0</v>
      </c>
      <c r="I415" s="96">
        <v>0.215783503649639</v>
      </c>
      <c r="J415" s="96">
        <v>0.27480649635035798</v>
      </c>
      <c r="K415" s="96">
        <v>0.404055000000002</v>
      </c>
      <c r="L415" s="96">
        <v>0</v>
      </c>
      <c r="M415" s="96">
        <v>0.37259705157525602</v>
      </c>
      <c r="N415" s="96">
        <v>0.43551294842474803</v>
      </c>
      <c r="O415" t="s">
        <v>933</v>
      </c>
      <c r="P415" s="96">
        <v>0.92764000000000202</v>
      </c>
      <c r="Q415" s="96">
        <v>0</v>
      </c>
      <c r="R415" s="96">
        <v>0.88823278828082897</v>
      </c>
      <c r="S415" s="96">
        <v>0.96704721171917596</v>
      </c>
      <c r="T415" s="96">
        <v>0.24376999999999999</v>
      </c>
      <c r="U415" s="96">
        <v>1.39042052420725E-36</v>
      </c>
      <c r="V415" s="96">
        <v>0.207460444446456</v>
      </c>
      <c r="W415" s="96">
        <v>0.28007955555354402</v>
      </c>
      <c r="X415" s="96">
        <v>0.40468000000000098</v>
      </c>
      <c r="Y415" s="96">
        <v>0</v>
      </c>
      <c r="Z415" s="96">
        <v>0.37898079109891503</v>
      </c>
      <c r="AA415" s="96">
        <v>0.430379208901087</v>
      </c>
    </row>
    <row r="416" spans="1:27" x14ac:dyDescent="0.25">
      <c r="A416" t="str">
        <f t="shared" si="9"/>
        <v>Oct</v>
      </c>
      <c r="B416" t="s">
        <v>934</v>
      </c>
      <c r="C416" s="96">
        <v>0</v>
      </c>
      <c r="D416" s="96" t="s">
        <v>526</v>
      </c>
      <c r="E416" s="96" t="s">
        <v>526</v>
      </c>
      <c r="F416" s="96" t="s">
        <v>526</v>
      </c>
      <c r="G416" s="96">
        <v>0</v>
      </c>
      <c r="H416" s="96" t="s">
        <v>526</v>
      </c>
      <c r="I416" s="96" t="s">
        <v>526</v>
      </c>
      <c r="J416" s="96" t="s">
        <v>526</v>
      </c>
      <c r="K416" s="96">
        <v>0</v>
      </c>
      <c r="L416" s="96" t="s">
        <v>526</v>
      </c>
      <c r="M416" s="96" t="s">
        <v>526</v>
      </c>
      <c r="N416" s="96" t="s">
        <v>526</v>
      </c>
      <c r="O416" t="s">
        <v>934</v>
      </c>
      <c r="P416" s="96">
        <v>0</v>
      </c>
      <c r="Q416" s="96" t="s">
        <v>526</v>
      </c>
      <c r="R416" s="96" t="s">
        <v>526</v>
      </c>
      <c r="S416" s="96" t="s">
        <v>526</v>
      </c>
      <c r="T416" s="96">
        <v>0</v>
      </c>
      <c r="U416" s="96" t="s">
        <v>526</v>
      </c>
      <c r="V416" s="96" t="s">
        <v>526</v>
      </c>
      <c r="W416" s="96" t="s">
        <v>526</v>
      </c>
      <c r="X416" s="96">
        <v>0</v>
      </c>
      <c r="Y416" s="96" t="s">
        <v>526</v>
      </c>
      <c r="Z416" s="96" t="s">
        <v>526</v>
      </c>
      <c r="AA416" s="96" t="s">
        <v>526</v>
      </c>
    </row>
    <row r="417" spans="1:27" x14ac:dyDescent="0.25">
      <c r="A417" t="str">
        <f t="shared" si="9"/>
        <v>Oct</v>
      </c>
      <c r="B417" t="s">
        <v>935</v>
      </c>
      <c r="C417" s="96">
        <v>0.94005500000001097</v>
      </c>
      <c r="D417" s="96">
        <v>0</v>
      </c>
      <c r="E417" s="96">
        <v>0.89951109774208804</v>
      </c>
      <c r="F417" s="96">
        <v>0.980598902257933</v>
      </c>
      <c r="G417" s="96">
        <v>0.24137500000000001</v>
      </c>
      <c r="H417" s="96">
        <v>0</v>
      </c>
      <c r="I417" s="96">
        <v>0.21186350364963999</v>
      </c>
      <c r="J417" s="96">
        <v>0.27088649635036</v>
      </c>
      <c r="K417" s="96">
        <v>0.44441000000000203</v>
      </c>
      <c r="L417" s="96">
        <v>0</v>
      </c>
      <c r="M417" s="96">
        <v>0.412952051575256</v>
      </c>
      <c r="N417" s="96">
        <v>0.475867948424749</v>
      </c>
      <c r="O417" t="s">
        <v>935</v>
      </c>
      <c r="P417" s="96">
        <v>0.94318000000000302</v>
      </c>
      <c r="Q417" s="96">
        <v>0</v>
      </c>
      <c r="R417" s="96">
        <v>0.90377278828082996</v>
      </c>
      <c r="S417" s="96">
        <v>0.98258721171917696</v>
      </c>
      <c r="T417" s="96">
        <v>0.243450000000001</v>
      </c>
      <c r="U417" s="96">
        <v>1.6885361219493299E-36</v>
      </c>
      <c r="V417" s="96">
        <v>0.20714044444645599</v>
      </c>
      <c r="W417" s="96">
        <v>0.27975955555354498</v>
      </c>
      <c r="X417" s="96">
        <v>0.44891000000000097</v>
      </c>
      <c r="Y417" s="96">
        <v>0</v>
      </c>
      <c r="Z417" s="96">
        <v>0.42321079109891502</v>
      </c>
      <c r="AA417" s="96">
        <v>0.47460920890108699</v>
      </c>
    </row>
    <row r="418" spans="1:27" x14ac:dyDescent="0.25">
      <c r="A418" t="str">
        <f t="shared" si="9"/>
        <v>Oct</v>
      </c>
      <c r="B418" t="s">
        <v>936</v>
      </c>
      <c r="C418" s="96">
        <v>0.95164500000001095</v>
      </c>
      <c r="D418" s="96">
        <v>0</v>
      </c>
      <c r="E418" s="96">
        <v>0.91110109774208903</v>
      </c>
      <c r="F418" s="96">
        <v>0.99218890225793399</v>
      </c>
      <c r="G418" s="96">
        <v>0.25403000000000298</v>
      </c>
      <c r="H418" s="96">
        <v>0</v>
      </c>
      <c r="I418" s="96">
        <v>0.22451850364964299</v>
      </c>
      <c r="J418" s="96">
        <v>0.28354149635036302</v>
      </c>
      <c r="K418" s="96">
        <v>0.42672500000000302</v>
      </c>
      <c r="L418" s="96">
        <v>0</v>
      </c>
      <c r="M418" s="96">
        <v>0.39526705157525699</v>
      </c>
      <c r="N418" s="96">
        <v>0.45818294842474899</v>
      </c>
      <c r="O418" t="s">
        <v>936</v>
      </c>
      <c r="P418" s="96">
        <v>0.94227000000000305</v>
      </c>
      <c r="Q418" s="96">
        <v>0</v>
      </c>
      <c r="R418" s="96">
        <v>0.902862788280829</v>
      </c>
      <c r="S418" s="96">
        <v>0.98167721171917599</v>
      </c>
      <c r="T418" s="96">
        <v>0.24563000000000099</v>
      </c>
      <c r="U418" s="96">
        <v>4.4800207780900204E-37</v>
      </c>
      <c r="V418" s="96">
        <v>0.209320444446457</v>
      </c>
      <c r="W418" s="96">
        <v>0.281939555553545</v>
      </c>
      <c r="X418" s="96">
        <v>0.42195000000000099</v>
      </c>
      <c r="Y418" s="96">
        <v>0</v>
      </c>
      <c r="Z418" s="96">
        <v>0.39625079109891498</v>
      </c>
      <c r="AA418" s="96">
        <v>0.447649208901087</v>
      </c>
    </row>
    <row r="419" spans="1:27" x14ac:dyDescent="0.25">
      <c r="A419" t="str">
        <f t="shared" si="9"/>
        <v>Oct</v>
      </c>
      <c r="B419" t="s">
        <v>937</v>
      </c>
      <c r="C419" s="96">
        <v>0.96018500000000995</v>
      </c>
      <c r="D419" s="96">
        <v>0</v>
      </c>
      <c r="E419" s="96">
        <v>0.91964109774208802</v>
      </c>
      <c r="F419" s="96">
        <v>1.00072890225793</v>
      </c>
      <c r="G419" s="96">
        <v>0.246810000000003</v>
      </c>
      <c r="H419" s="96">
        <v>0</v>
      </c>
      <c r="I419" s="96">
        <v>0.21729850364964301</v>
      </c>
      <c r="J419" s="96">
        <v>0.27632149635036202</v>
      </c>
      <c r="K419" s="96">
        <v>0.41667000000000198</v>
      </c>
      <c r="L419" s="96">
        <v>0</v>
      </c>
      <c r="M419" s="96">
        <v>0.38521205157525601</v>
      </c>
      <c r="N419" s="96">
        <v>0.44812794842474901</v>
      </c>
      <c r="O419" t="s">
        <v>937</v>
      </c>
      <c r="P419" s="96">
        <v>0.95126000000000299</v>
      </c>
      <c r="Q419" s="96">
        <v>0</v>
      </c>
      <c r="R419" s="96">
        <v>0.91185278828082905</v>
      </c>
      <c r="S419" s="96">
        <v>0.99066721171917604</v>
      </c>
      <c r="T419" s="96">
        <v>0.23941000000000101</v>
      </c>
      <c r="U419" s="96">
        <v>1.9321354690306299E-35</v>
      </c>
      <c r="V419" s="96">
        <v>0.203100444446457</v>
      </c>
      <c r="W419" s="96">
        <v>0.27571955555354499</v>
      </c>
      <c r="X419" s="96">
        <v>0.41267000000000098</v>
      </c>
      <c r="Y419" s="96">
        <v>0</v>
      </c>
      <c r="Z419" s="96">
        <v>0.38697079109891402</v>
      </c>
      <c r="AA419" s="96">
        <v>0.43836920890108699</v>
      </c>
    </row>
    <row r="420" spans="1:27" x14ac:dyDescent="0.25">
      <c r="A420" t="str">
        <f t="shared" si="9"/>
        <v>Oct</v>
      </c>
      <c r="B420" t="s">
        <v>938</v>
      </c>
      <c r="C420" s="96">
        <v>0.93872000000001199</v>
      </c>
      <c r="D420" s="96">
        <v>0</v>
      </c>
      <c r="E420" s="96">
        <v>0.89817609774208895</v>
      </c>
      <c r="F420" s="96">
        <v>0.97926390225793403</v>
      </c>
      <c r="G420" s="96">
        <v>0.23920999999999901</v>
      </c>
      <c r="H420" s="96">
        <v>0</v>
      </c>
      <c r="I420" s="96">
        <v>0.20969850364963899</v>
      </c>
      <c r="J420" s="96">
        <v>0.26872149635035802</v>
      </c>
      <c r="K420" s="96">
        <v>0.40529500000000301</v>
      </c>
      <c r="L420" s="96">
        <v>0</v>
      </c>
      <c r="M420" s="96">
        <v>0.37383705157525698</v>
      </c>
      <c r="N420" s="96">
        <v>0.43675294842474999</v>
      </c>
      <c r="O420" t="s">
        <v>938</v>
      </c>
      <c r="P420" s="96">
        <v>0.95472000000000401</v>
      </c>
      <c r="Q420" s="96">
        <v>0</v>
      </c>
      <c r="R420" s="96">
        <v>0.91531278828082996</v>
      </c>
      <c r="S420" s="96">
        <v>0.99412721171917695</v>
      </c>
      <c r="T420" s="96">
        <v>0.25185999999999997</v>
      </c>
      <c r="U420" s="96">
        <v>9.6689444229143706E-39</v>
      </c>
      <c r="V420" s="96">
        <v>0.21555044444645599</v>
      </c>
      <c r="W420" s="96">
        <v>0.28816955555354401</v>
      </c>
      <c r="X420" s="96">
        <v>0.41027000000000102</v>
      </c>
      <c r="Y420" s="96">
        <v>0</v>
      </c>
      <c r="Z420" s="96">
        <v>0.38457079109891501</v>
      </c>
      <c r="AA420" s="96">
        <v>0.43596920890108698</v>
      </c>
    </row>
    <row r="421" spans="1:27" x14ac:dyDescent="0.25">
      <c r="A421" t="str">
        <f t="shared" si="9"/>
        <v>Oct</v>
      </c>
      <c r="B421" t="s">
        <v>939</v>
      </c>
      <c r="C421" s="96">
        <v>0.90504000000000795</v>
      </c>
      <c r="D421" s="96">
        <v>0</v>
      </c>
      <c r="E421" s="96">
        <v>0.86449609774208502</v>
      </c>
      <c r="F421" s="96">
        <v>0.94558390225792999</v>
      </c>
      <c r="G421" s="96">
        <v>0.230155000000002</v>
      </c>
      <c r="H421" s="96">
        <v>0</v>
      </c>
      <c r="I421" s="96">
        <v>0.20064350364964301</v>
      </c>
      <c r="J421" s="96">
        <v>0.25966649635036199</v>
      </c>
      <c r="K421" s="96">
        <v>0.40859500000000398</v>
      </c>
      <c r="L421" s="96">
        <v>0</v>
      </c>
      <c r="M421" s="96">
        <v>0.37713705157525701</v>
      </c>
      <c r="N421" s="96">
        <v>0.44005294842475001</v>
      </c>
      <c r="O421" t="s">
        <v>939</v>
      </c>
      <c r="P421" s="96">
        <v>0.92314000000000196</v>
      </c>
      <c r="Q421" s="96">
        <v>0</v>
      </c>
      <c r="R421" s="96">
        <v>0.88373278828082902</v>
      </c>
      <c r="S421" s="96">
        <v>0.96254721171917601</v>
      </c>
      <c r="T421" s="96">
        <v>0.244030000000001</v>
      </c>
      <c r="U421" s="96">
        <v>1.18725602472027E-36</v>
      </c>
      <c r="V421" s="96">
        <v>0.20772044444645699</v>
      </c>
      <c r="W421" s="96">
        <v>0.28033955555354501</v>
      </c>
      <c r="X421" s="96">
        <v>0.39947000000000099</v>
      </c>
      <c r="Y421" s="96">
        <v>0</v>
      </c>
      <c r="Z421" s="96">
        <v>0.37377079109891498</v>
      </c>
      <c r="AA421" s="96">
        <v>0.425169208901087</v>
      </c>
    </row>
    <row r="422" spans="1:27" x14ac:dyDescent="0.25">
      <c r="A422" t="s">
        <v>488</v>
      </c>
      <c r="B422" t="s">
        <v>940</v>
      </c>
      <c r="C422" s="96">
        <v>0.85724500000000703</v>
      </c>
      <c r="D422" s="96">
        <v>0</v>
      </c>
      <c r="E422" s="96">
        <v>0.81670109774208499</v>
      </c>
      <c r="F422" s="96">
        <v>0.89778890225792995</v>
      </c>
      <c r="G422" s="96">
        <v>0.245505</v>
      </c>
      <c r="H422" s="96">
        <v>0</v>
      </c>
      <c r="I422" s="96">
        <v>0.21599350364964001</v>
      </c>
      <c r="J422" s="96">
        <v>0.27501649635036002</v>
      </c>
      <c r="K422" s="96">
        <v>0.375035000000004</v>
      </c>
      <c r="L422" s="96">
        <v>0</v>
      </c>
      <c r="M422" s="96">
        <v>0.34357705157525698</v>
      </c>
      <c r="N422" s="96">
        <v>0.40649294842474998</v>
      </c>
      <c r="O422" t="s">
        <v>940</v>
      </c>
      <c r="P422" s="96">
        <v>0.86347000000000096</v>
      </c>
      <c r="Q422" s="96">
        <v>0</v>
      </c>
      <c r="R422" s="96">
        <v>0.82406278828082802</v>
      </c>
      <c r="S422" s="96">
        <v>0.90287721171917501</v>
      </c>
      <c r="T422" s="96">
        <v>0.26057999999999998</v>
      </c>
      <c r="U422" s="96">
        <v>4.0473760672034298E-41</v>
      </c>
      <c r="V422" s="96">
        <v>0.224270444446456</v>
      </c>
      <c r="W422" s="96">
        <v>0.29688955555354402</v>
      </c>
      <c r="X422" s="96">
        <v>0.379110000000002</v>
      </c>
      <c r="Y422" s="96">
        <v>0</v>
      </c>
      <c r="Z422" s="96">
        <v>0.35341079109891499</v>
      </c>
      <c r="AA422" s="96">
        <v>0.40480920890108801</v>
      </c>
    </row>
    <row r="423" spans="1:27" x14ac:dyDescent="0.25">
      <c r="A423" t="str">
        <f t="shared" ref="A423:A463" si="10">A422</f>
        <v>Nov</v>
      </c>
      <c r="B423" t="s">
        <v>941</v>
      </c>
      <c r="C423" s="96">
        <v>0.86933000000000904</v>
      </c>
      <c r="D423" s="96">
        <v>0</v>
      </c>
      <c r="E423" s="96">
        <v>0.828786097742086</v>
      </c>
      <c r="F423" s="96">
        <v>0.90987390225793097</v>
      </c>
      <c r="G423" s="96">
        <v>0.27554000000000201</v>
      </c>
      <c r="H423" s="96">
        <v>0</v>
      </c>
      <c r="I423" s="96">
        <v>0.24602850364964199</v>
      </c>
      <c r="J423" s="96">
        <v>0.305051496350361</v>
      </c>
      <c r="K423" s="96">
        <v>0.36527500000000301</v>
      </c>
      <c r="L423" s="96">
        <v>0</v>
      </c>
      <c r="M423" s="96">
        <v>0.33381705157525599</v>
      </c>
      <c r="N423" s="96">
        <v>0.39673294842474899</v>
      </c>
      <c r="O423" t="s">
        <v>941</v>
      </c>
      <c r="P423" s="96">
        <v>0.87963000000000202</v>
      </c>
      <c r="Q423" s="96">
        <v>0</v>
      </c>
      <c r="R423" s="96">
        <v>0.84022278828082797</v>
      </c>
      <c r="S423" s="96">
        <v>0.91903721171917496</v>
      </c>
      <c r="T423" s="96">
        <v>0.28429000000000099</v>
      </c>
      <c r="U423" s="96">
        <v>0</v>
      </c>
      <c r="V423" s="96">
        <v>0.247980444446457</v>
      </c>
      <c r="W423" s="96">
        <v>0.32059955555354502</v>
      </c>
      <c r="X423" s="96">
        <v>0.36805000000000099</v>
      </c>
      <c r="Y423" s="96">
        <v>0</v>
      </c>
      <c r="Z423" s="96">
        <v>0.34235079109891497</v>
      </c>
      <c r="AA423" s="96">
        <v>0.393749208901087</v>
      </c>
    </row>
    <row r="424" spans="1:27" x14ac:dyDescent="0.25">
      <c r="A424" t="str">
        <f t="shared" si="10"/>
        <v>Nov</v>
      </c>
      <c r="B424" t="s">
        <v>942</v>
      </c>
      <c r="C424" s="96">
        <v>0.88594500000000997</v>
      </c>
      <c r="D424" s="96">
        <v>0</v>
      </c>
      <c r="E424" s="96">
        <v>0.84540109774208805</v>
      </c>
      <c r="F424" s="96">
        <v>0.92648890225793301</v>
      </c>
      <c r="G424" s="96">
        <v>0.40445500000000301</v>
      </c>
      <c r="H424" s="96">
        <v>0</v>
      </c>
      <c r="I424" s="96">
        <v>0.37494350364964302</v>
      </c>
      <c r="J424" s="96">
        <v>0.433966496350363</v>
      </c>
      <c r="K424" s="96">
        <v>0.36751500000000198</v>
      </c>
      <c r="L424" s="96">
        <v>0</v>
      </c>
      <c r="M424" s="96">
        <v>0.33605705157525601</v>
      </c>
      <c r="N424" s="96">
        <v>0.39897294842474801</v>
      </c>
      <c r="O424" t="s">
        <v>942</v>
      </c>
      <c r="P424" s="96">
        <v>0.876170000000001</v>
      </c>
      <c r="Q424" s="96">
        <v>0</v>
      </c>
      <c r="R424" s="96">
        <v>0.83676278828082795</v>
      </c>
      <c r="S424" s="96">
        <v>0.91557721171917505</v>
      </c>
      <c r="T424" s="96">
        <v>0.40443000000000001</v>
      </c>
      <c r="U424" s="96">
        <v>0</v>
      </c>
      <c r="V424" s="96">
        <v>0.36812044444645597</v>
      </c>
      <c r="W424" s="96">
        <v>0.44073955555354399</v>
      </c>
      <c r="X424" s="96">
        <v>0.36499000000000098</v>
      </c>
      <c r="Y424" s="96">
        <v>0</v>
      </c>
      <c r="Z424" s="96">
        <v>0.33929079109891502</v>
      </c>
      <c r="AA424" s="96">
        <v>0.39068920890108699</v>
      </c>
    </row>
    <row r="425" spans="1:27" x14ac:dyDescent="0.25">
      <c r="A425" t="str">
        <f t="shared" si="10"/>
        <v>Nov</v>
      </c>
      <c r="B425" t="s">
        <v>943</v>
      </c>
      <c r="C425" s="96">
        <v>0.86430500000000898</v>
      </c>
      <c r="D425" s="96">
        <v>0</v>
      </c>
      <c r="E425" s="96">
        <v>0.82376109774208695</v>
      </c>
      <c r="F425" s="96">
        <v>0.90484890225793102</v>
      </c>
      <c r="G425" s="96">
        <v>0.31328500000000298</v>
      </c>
      <c r="H425" s="96">
        <v>0</v>
      </c>
      <c r="I425" s="96">
        <v>0.28377350364964299</v>
      </c>
      <c r="J425" s="96">
        <v>0.34279649635036302</v>
      </c>
      <c r="K425" s="96">
        <v>0.363510000000002</v>
      </c>
      <c r="L425" s="96">
        <v>0</v>
      </c>
      <c r="M425" s="96">
        <v>0.33205205157525602</v>
      </c>
      <c r="N425" s="96">
        <v>0.39496794842474803</v>
      </c>
      <c r="O425" t="s">
        <v>943</v>
      </c>
      <c r="P425" s="96">
        <v>0.86553000000000102</v>
      </c>
      <c r="Q425" s="96">
        <v>0</v>
      </c>
      <c r="R425" s="96">
        <v>0.82612278828082797</v>
      </c>
      <c r="S425" s="96">
        <v>0.90493721171917496</v>
      </c>
      <c r="T425" s="96">
        <v>0.30475999999999998</v>
      </c>
      <c r="U425" s="96">
        <v>0</v>
      </c>
      <c r="V425" s="96">
        <v>0.26845044444645599</v>
      </c>
      <c r="W425" s="96">
        <v>0.34106955555354401</v>
      </c>
      <c r="X425" s="96">
        <v>0.362960000000001</v>
      </c>
      <c r="Y425" s="96">
        <v>0</v>
      </c>
      <c r="Z425" s="96">
        <v>0.33726079109891499</v>
      </c>
      <c r="AA425" s="96">
        <v>0.38865920890108702</v>
      </c>
    </row>
    <row r="426" spans="1:27" x14ac:dyDescent="0.25">
      <c r="A426" t="str">
        <f t="shared" si="10"/>
        <v>Nov</v>
      </c>
      <c r="B426" t="s">
        <v>944</v>
      </c>
      <c r="C426" s="96">
        <v>0.85302500000000903</v>
      </c>
      <c r="D426" s="96">
        <v>0</v>
      </c>
      <c r="E426" s="96">
        <v>0.81248109774208699</v>
      </c>
      <c r="F426" s="96">
        <v>0.89356890225793195</v>
      </c>
      <c r="G426" s="96">
        <v>0.32902500000000401</v>
      </c>
      <c r="H426" s="96">
        <v>0</v>
      </c>
      <c r="I426" s="96">
        <v>0.29951350364964402</v>
      </c>
      <c r="J426" s="96">
        <v>0.358536496350364</v>
      </c>
      <c r="K426" s="96">
        <v>0.37166500000000102</v>
      </c>
      <c r="L426" s="96">
        <v>0</v>
      </c>
      <c r="M426" s="96">
        <v>0.34020705157525499</v>
      </c>
      <c r="N426" s="96">
        <v>0.403122948424747</v>
      </c>
      <c r="O426" t="s">
        <v>944</v>
      </c>
      <c r="P426" s="96">
        <v>0.86340000000000205</v>
      </c>
      <c r="Q426" s="96">
        <v>0</v>
      </c>
      <c r="R426" s="96">
        <v>0.823992788280828</v>
      </c>
      <c r="S426" s="96">
        <v>0.902807211719175</v>
      </c>
      <c r="T426" s="96">
        <v>0.31835000000000102</v>
      </c>
      <c r="U426" s="96">
        <v>0</v>
      </c>
      <c r="V426" s="96">
        <v>0.28204044444645698</v>
      </c>
      <c r="W426" s="96">
        <v>0.354659555553545</v>
      </c>
      <c r="X426" s="96">
        <v>0.37199000000000099</v>
      </c>
      <c r="Y426" s="96">
        <v>0</v>
      </c>
      <c r="Z426" s="96">
        <v>0.34629079109891497</v>
      </c>
      <c r="AA426" s="96">
        <v>0.397689208901087</v>
      </c>
    </row>
    <row r="427" spans="1:27" x14ac:dyDescent="0.25">
      <c r="A427" t="str">
        <f t="shared" si="10"/>
        <v>Nov</v>
      </c>
      <c r="B427" t="s">
        <v>945</v>
      </c>
      <c r="C427" s="96">
        <v>0.862680000000008</v>
      </c>
      <c r="D427" s="96">
        <v>0</v>
      </c>
      <c r="E427" s="96">
        <v>0.82213609774208496</v>
      </c>
      <c r="F427" s="96">
        <v>0.90322390225793003</v>
      </c>
      <c r="G427" s="96">
        <v>0.34476499999999899</v>
      </c>
      <c r="H427" s="96">
        <v>0</v>
      </c>
      <c r="I427" s="96">
        <v>0.31525350364964</v>
      </c>
      <c r="J427" s="96">
        <v>0.37427649635035898</v>
      </c>
      <c r="K427" s="96">
        <v>0.36905000000000099</v>
      </c>
      <c r="L427" s="96">
        <v>0</v>
      </c>
      <c r="M427" s="96">
        <v>0.33759205157525501</v>
      </c>
      <c r="N427" s="96">
        <v>0.40050794842474702</v>
      </c>
      <c r="O427" t="s">
        <v>945</v>
      </c>
      <c r="P427" s="96">
        <v>0.85573000000000099</v>
      </c>
      <c r="Q427" s="96">
        <v>0</v>
      </c>
      <c r="R427" s="96">
        <v>0.81632278828082705</v>
      </c>
      <c r="S427" s="96">
        <v>0.89513721171917404</v>
      </c>
      <c r="T427" s="96">
        <v>0.36203999999999997</v>
      </c>
      <c r="U427" s="96">
        <v>0</v>
      </c>
      <c r="V427" s="96">
        <v>0.32573044444645599</v>
      </c>
      <c r="W427" s="96">
        <v>0.39834955555354401</v>
      </c>
      <c r="X427" s="96">
        <v>0.37505000000000099</v>
      </c>
      <c r="Y427" s="96">
        <v>0</v>
      </c>
      <c r="Z427" s="96">
        <v>0.34935079109891498</v>
      </c>
      <c r="AA427" s="96">
        <v>0.40074920890108701</v>
      </c>
    </row>
    <row r="428" spans="1:27" x14ac:dyDescent="0.25">
      <c r="A428" t="str">
        <f t="shared" si="10"/>
        <v>Nov</v>
      </c>
      <c r="B428" t="s">
        <v>946</v>
      </c>
      <c r="C428" s="96">
        <v>0.85597500000000704</v>
      </c>
      <c r="D428" s="96">
        <v>0</v>
      </c>
      <c r="E428" s="96">
        <v>0.815431097742085</v>
      </c>
      <c r="F428" s="96">
        <v>0.89651890225792996</v>
      </c>
      <c r="G428" s="96">
        <v>0.27934500000000101</v>
      </c>
      <c r="H428" s="96">
        <v>0</v>
      </c>
      <c r="I428" s="96">
        <v>0.24983350364964099</v>
      </c>
      <c r="J428" s="96">
        <v>0.30885649635036</v>
      </c>
      <c r="K428" s="96">
        <v>0.368840000000001</v>
      </c>
      <c r="L428" s="96">
        <v>0</v>
      </c>
      <c r="M428" s="96">
        <v>0.33738205157525503</v>
      </c>
      <c r="N428" s="96">
        <v>0.40029794842474697</v>
      </c>
      <c r="O428" t="s">
        <v>946</v>
      </c>
      <c r="P428" s="96">
        <v>0.862900000000001</v>
      </c>
      <c r="Q428" s="96">
        <v>0</v>
      </c>
      <c r="R428" s="96">
        <v>0.82349278828082695</v>
      </c>
      <c r="S428" s="96">
        <v>0.90230721171917405</v>
      </c>
      <c r="T428" s="96">
        <v>0.28311999999999998</v>
      </c>
      <c r="U428" s="96">
        <v>0</v>
      </c>
      <c r="V428" s="96">
        <v>0.246810444446456</v>
      </c>
      <c r="W428" s="96">
        <v>0.31942955555354402</v>
      </c>
      <c r="X428" s="96">
        <v>0.36869000000000102</v>
      </c>
      <c r="Y428" s="96">
        <v>0</v>
      </c>
      <c r="Z428" s="96">
        <v>0.342990791098915</v>
      </c>
      <c r="AA428" s="96">
        <v>0.39438920890108697</v>
      </c>
    </row>
    <row r="429" spans="1:27" x14ac:dyDescent="0.25">
      <c r="A429" t="str">
        <f t="shared" si="10"/>
        <v>Nov</v>
      </c>
      <c r="B429" t="s">
        <v>947</v>
      </c>
      <c r="C429" s="96">
        <v>0.88080000000000902</v>
      </c>
      <c r="D429" s="96">
        <v>0</v>
      </c>
      <c r="E429" s="96">
        <v>0.84025609774208698</v>
      </c>
      <c r="F429" s="96">
        <v>0.92134390225793195</v>
      </c>
      <c r="G429" s="96">
        <v>0.222805</v>
      </c>
      <c r="H429" s="96">
        <v>0</v>
      </c>
      <c r="I429" s="96">
        <v>0.19329350364964001</v>
      </c>
      <c r="J429" s="96">
        <v>0.25231649635036002</v>
      </c>
      <c r="K429" s="96">
        <v>0.36227500000000101</v>
      </c>
      <c r="L429" s="96">
        <v>0</v>
      </c>
      <c r="M429" s="96">
        <v>0.33081705157525498</v>
      </c>
      <c r="N429" s="96">
        <v>0.39373294842474799</v>
      </c>
      <c r="O429" t="s">
        <v>947</v>
      </c>
      <c r="P429" s="96">
        <v>0.88130000000000197</v>
      </c>
      <c r="Q429" s="96">
        <v>0</v>
      </c>
      <c r="R429" s="96">
        <v>0.84189278828082803</v>
      </c>
      <c r="S429" s="96">
        <v>0.92070721171917502</v>
      </c>
      <c r="T429" s="96">
        <v>0.22763</v>
      </c>
      <c r="U429" s="96">
        <v>2.0018945593438199E-32</v>
      </c>
      <c r="V429" s="96">
        <v>0.19132044444645599</v>
      </c>
      <c r="W429" s="96">
        <v>0.26393955555354398</v>
      </c>
      <c r="X429" s="96">
        <v>0.35910000000000097</v>
      </c>
      <c r="Y429" s="96">
        <v>0</v>
      </c>
      <c r="Z429" s="96">
        <v>0.33340079109891502</v>
      </c>
      <c r="AA429" s="96">
        <v>0.38479920890108699</v>
      </c>
    </row>
    <row r="430" spans="1:27" x14ac:dyDescent="0.25">
      <c r="A430" t="str">
        <f t="shared" si="10"/>
        <v>Nov</v>
      </c>
      <c r="B430" t="s">
        <v>948</v>
      </c>
      <c r="C430" s="96">
        <v>0.84233500000000805</v>
      </c>
      <c r="D430" s="96">
        <v>0</v>
      </c>
      <c r="E430" s="96">
        <v>0.80179109774208501</v>
      </c>
      <c r="F430" s="96">
        <v>0.88287890225793098</v>
      </c>
      <c r="G430" s="96">
        <v>0.206235</v>
      </c>
      <c r="H430" s="96">
        <v>1.9912096409480098E-36</v>
      </c>
      <c r="I430" s="96">
        <v>0.17672350364964101</v>
      </c>
      <c r="J430" s="96">
        <v>0.23574649635035999</v>
      </c>
      <c r="K430" s="96">
        <v>0.34596500000000202</v>
      </c>
      <c r="L430" s="96">
        <v>0</v>
      </c>
      <c r="M430" s="96">
        <v>0.31450705157525599</v>
      </c>
      <c r="N430" s="96">
        <v>0.37742294842474799</v>
      </c>
      <c r="O430" t="s">
        <v>948</v>
      </c>
      <c r="P430" s="96">
        <v>0.82065999999999995</v>
      </c>
      <c r="Q430" s="96">
        <v>0</v>
      </c>
      <c r="R430" s="96">
        <v>0.781252788280827</v>
      </c>
      <c r="S430" s="96">
        <v>0.860067211719174</v>
      </c>
      <c r="T430" s="96">
        <v>0.19766</v>
      </c>
      <c r="U430" s="96">
        <v>2.92324013797779E-25</v>
      </c>
      <c r="V430" s="96">
        <v>0.16135044444645599</v>
      </c>
      <c r="W430" s="96">
        <v>0.23396955555354401</v>
      </c>
      <c r="X430" s="96">
        <v>0.33399000000000101</v>
      </c>
      <c r="Y430" s="96">
        <v>0</v>
      </c>
      <c r="Z430" s="96">
        <v>0.308290791098915</v>
      </c>
      <c r="AA430" s="96">
        <v>0.35968920890108702</v>
      </c>
    </row>
    <row r="431" spans="1:27" x14ac:dyDescent="0.25">
      <c r="A431" t="str">
        <f t="shared" si="10"/>
        <v>Nov</v>
      </c>
      <c r="B431" t="s">
        <v>949</v>
      </c>
      <c r="C431" s="96">
        <v>0.92380500000001098</v>
      </c>
      <c r="D431" s="96">
        <v>0</v>
      </c>
      <c r="E431" s="96">
        <v>0.88326109774208805</v>
      </c>
      <c r="F431" s="96">
        <v>0.96434890225793302</v>
      </c>
      <c r="G431" s="96">
        <v>0.23090000000000099</v>
      </c>
      <c r="H431" s="96">
        <v>0</v>
      </c>
      <c r="I431" s="96">
        <v>0.201388503649641</v>
      </c>
      <c r="J431" s="96">
        <v>0.26041149635036098</v>
      </c>
      <c r="K431" s="96">
        <v>0.367925000000002</v>
      </c>
      <c r="L431" s="96">
        <v>0</v>
      </c>
      <c r="M431" s="96">
        <v>0.33646705157525603</v>
      </c>
      <c r="N431" s="96">
        <v>0.39938294842474897</v>
      </c>
      <c r="O431" t="s">
        <v>949</v>
      </c>
      <c r="P431" s="96">
        <v>0.91433000000000197</v>
      </c>
      <c r="Q431" s="96">
        <v>0</v>
      </c>
      <c r="R431" s="96">
        <v>0.87492278828082803</v>
      </c>
      <c r="S431" s="96">
        <v>0.95373721171917503</v>
      </c>
      <c r="T431" s="96">
        <v>0.2341</v>
      </c>
      <c r="U431" s="96">
        <v>4.5556213460048397E-34</v>
      </c>
      <c r="V431" s="96">
        <v>0.19779044444645599</v>
      </c>
      <c r="W431" s="96">
        <v>0.27040955555354401</v>
      </c>
      <c r="X431" s="96">
        <v>0.36800000000000099</v>
      </c>
      <c r="Y431" s="96">
        <v>0</v>
      </c>
      <c r="Z431" s="96">
        <v>0.34230079109891498</v>
      </c>
      <c r="AA431" s="96">
        <v>0.39369920890108701</v>
      </c>
    </row>
    <row r="432" spans="1:27" x14ac:dyDescent="0.25">
      <c r="A432" t="str">
        <f t="shared" si="10"/>
        <v>Nov</v>
      </c>
      <c r="B432" t="s">
        <v>950</v>
      </c>
      <c r="C432" s="96">
        <v>0.90647000000001099</v>
      </c>
      <c r="D432" s="96">
        <v>0</v>
      </c>
      <c r="E432" s="96">
        <v>0.86592609774208895</v>
      </c>
      <c r="F432" s="96">
        <v>0.94701390225793303</v>
      </c>
      <c r="G432" s="96">
        <v>0.21952000000000199</v>
      </c>
      <c r="H432" s="96">
        <v>2.7706723152326202E-40</v>
      </c>
      <c r="I432" s="96">
        <v>0.190008503649643</v>
      </c>
      <c r="J432" s="96">
        <v>0.24903149635036201</v>
      </c>
      <c r="K432" s="96">
        <v>0.37757000000000202</v>
      </c>
      <c r="L432" s="96">
        <v>0</v>
      </c>
      <c r="M432" s="96">
        <v>0.34611205157525599</v>
      </c>
      <c r="N432" s="96">
        <v>0.40902794842474899</v>
      </c>
      <c r="O432" t="s">
        <v>950</v>
      </c>
      <c r="P432" s="96">
        <v>0.90292000000000205</v>
      </c>
      <c r="Q432" s="96">
        <v>0</v>
      </c>
      <c r="R432" s="96">
        <v>0.863512788280829</v>
      </c>
      <c r="S432" s="96">
        <v>0.94232721171917599</v>
      </c>
      <c r="T432" s="96">
        <v>0.22292000000000101</v>
      </c>
      <c r="U432" s="96">
        <v>2.9965858584817399E-31</v>
      </c>
      <c r="V432" s="96">
        <v>0.186610444446457</v>
      </c>
      <c r="W432" s="96">
        <v>0.25922955555354499</v>
      </c>
      <c r="X432" s="96">
        <v>0.37692000000000098</v>
      </c>
      <c r="Y432" s="96">
        <v>0</v>
      </c>
      <c r="Z432" s="96">
        <v>0.35122079109891502</v>
      </c>
      <c r="AA432" s="96">
        <v>0.40261920890108799</v>
      </c>
    </row>
    <row r="433" spans="1:27" x14ac:dyDescent="0.25">
      <c r="A433" t="str">
        <f t="shared" si="10"/>
        <v>Nov</v>
      </c>
      <c r="B433" t="s">
        <v>951</v>
      </c>
      <c r="C433" s="96">
        <v>0.92147500000000804</v>
      </c>
      <c r="D433" s="96">
        <v>0</v>
      </c>
      <c r="E433" s="96">
        <v>0.880931097742086</v>
      </c>
      <c r="F433" s="96">
        <v>0.96201890225793096</v>
      </c>
      <c r="G433" s="96">
        <v>0.21827000000000199</v>
      </c>
      <c r="H433" s="96">
        <v>6.44861955096187E-40</v>
      </c>
      <c r="I433" s="96">
        <v>0.188758503649642</v>
      </c>
      <c r="J433" s="96">
        <v>0.24778149635036101</v>
      </c>
      <c r="K433" s="96">
        <v>0.37017500000000197</v>
      </c>
      <c r="L433" s="96">
        <v>0</v>
      </c>
      <c r="M433" s="96">
        <v>0.338717051575256</v>
      </c>
      <c r="N433" s="96">
        <v>0.401632948424748</v>
      </c>
      <c r="O433" t="s">
        <v>951</v>
      </c>
      <c r="P433" s="96">
        <v>0.91900000000000104</v>
      </c>
      <c r="Q433" s="96">
        <v>0</v>
      </c>
      <c r="R433" s="96">
        <v>0.87959278828082799</v>
      </c>
      <c r="S433" s="96">
        <v>0.95840721171917498</v>
      </c>
      <c r="T433" s="96">
        <v>0.22627</v>
      </c>
      <c r="U433" s="96">
        <v>4.39128059048012E-32</v>
      </c>
      <c r="V433" s="96">
        <v>0.18996044444645599</v>
      </c>
      <c r="W433" s="96">
        <v>0.26257955555354401</v>
      </c>
      <c r="X433" s="96">
        <v>0.373000000000001</v>
      </c>
      <c r="Y433" s="96">
        <v>0</v>
      </c>
      <c r="Z433" s="96">
        <v>0.34730079109891498</v>
      </c>
      <c r="AA433" s="96">
        <v>0.39869920890108701</v>
      </c>
    </row>
    <row r="434" spans="1:27" x14ac:dyDescent="0.25">
      <c r="A434" t="str">
        <f t="shared" si="10"/>
        <v>Nov</v>
      </c>
      <c r="B434" t="s">
        <v>952</v>
      </c>
      <c r="C434" s="96">
        <v>0.90258000000001004</v>
      </c>
      <c r="D434" s="96">
        <v>0</v>
      </c>
      <c r="E434" s="96">
        <v>0.862036097742087</v>
      </c>
      <c r="F434" s="96">
        <v>0.94312390225793197</v>
      </c>
      <c r="G434" s="96">
        <v>0.234400000000002</v>
      </c>
      <c r="H434" s="96">
        <v>0</v>
      </c>
      <c r="I434" s="96">
        <v>0.20488850364964301</v>
      </c>
      <c r="J434" s="96">
        <v>0.26391149635036198</v>
      </c>
      <c r="K434" s="96">
        <v>0.36959500000000201</v>
      </c>
      <c r="L434" s="96">
        <v>0</v>
      </c>
      <c r="M434" s="96">
        <v>0.33813705157525598</v>
      </c>
      <c r="N434" s="96">
        <v>0.40105294842474898</v>
      </c>
      <c r="O434" t="s">
        <v>952</v>
      </c>
      <c r="P434" s="96">
        <v>0.89483000000000201</v>
      </c>
      <c r="Q434" s="96">
        <v>0</v>
      </c>
      <c r="R434" s="96">
        <v>0.85542278828082796</v>
      </c>
      <c r="S434" s="96">
        <v>0.93423721171917495</v>
      </c>
      <c r="T434" s="96">
        <v>0.23265</v>
      </c>
      <c r="U434" s="96">
        <v>1.07047587502652E-33</v>
      </c>
      <c r="V434" s="96">
        <v>0.19634044444645599</v>
      </c>
      <c r="W434" s="96">
        <v>0.26895955555354401</v>
      </c>
      <c r="X434" s="96">
        <v>0.36587000000000103</v>
      </c>
      <c r="Y434" s="96">
        <v>0</v>
      </c>
      <c r="Z434" s="96">
        <v>0.34017079109891502</v>
      </c>
      <c r="AA434" s="96">
        <v>0.39156920890108698</v>
      </c>
    </row>
    <row r="435" spans="1:27" x14ac:dyDescent="0.25">
      <c r="A435" t="str">
        <f t="shared" si="10"/>
        <v>Nov</v>
      </c>
      <c r="B435" t="s">
        <v>953</v>
      </c>
      <c r="C435" s="96">
        <v>0.88271500000000802</v>
      </c>
      <c r="D435" s="96">
        <v>0</v>
      </c>
      <c r="E435" s="96">
        <v>0.84217109774208598</v>
      </c>
      <c r="F435" s="96">
        <v>0.92325890225793095</v>
      </c>
      <c r="G435" s="96">
        <v>0.21605000000000099</v>
      </c>
      <c r="H435" s="96">
        <v>2.8779014829813401E-39</v>
      </c>
      <c r="I435" s="96">
        <v>0.186538503649641</v>
      </c>
      <c r="J435" s="96">
        <v>0.24556149635036101</v>
      </c>
      <c r="K435" s="96">
        <v>0.36447500000000199</v>
      </c>
      <c r="L435" s="96">
        <v>0</v>
      </c>
      <c r="M435" s="96">
        <v>0.33301705157525602</v>
      </c>
      <c r="N435" s="96">
        <v>0.39593294842474802</v>
      </c>
      <c r="O435" t="s">
        <v>953</v>
      </c>
      <c r="P435" s="96">
        <v>0.87399000000000104</v>
      </c>
      <c r="Q435" s="96">
        <v>0</v>
      </c>
      <c r="R435" s="96">
        <v>0.83458278828082799</v>
      </c>
      <c r="S435" s="96">
        <v>0.91339721171917498</v>
      </c>
      <c r="T435" s="96">
        <v>0.22650000000000001</v>
      </c>
      <c r="U435" s="96">
        <v>3.8459173340241301E-32</v>
      </c>
      <c r="V435" s="96">
        <v>0.190190444446456</v>
      </c>
      <c r="W435" s="96">
        <v>0.26280955555354402</v>
      </c>
      <c r="X435" s="96">
        <v>0.37075000000000102</v>
      </c>
      <c r="Y435" s="96">
        <v>0</v>
      </c>
      <c r="Z435" s="96">
        <v>0.34505079109891501</v>
      </c>
      <c r="AA435" s="96">
        <v>0.39644920890108698</v>
      </c>
    </row>
    <row r="436" spans="1:27" x14ac:dyDescent="0.25">
      <c r="A436" t="str">
        <f t="shared" si="10"/>
        <v>Nov</v>
      </c>
      <c r="B436" t="s">
        <v>954</v>
      </c>
      <c r="C436" s="96">
        <v>0.89791000000000798</v>
      </c>
      <c r="D436" s="96">
        <v>0</v>
      </c>
      <c r="E436" s="96">
        <v>0.85736609774208605</v>
      </c>
      <c r="F436" s="96">
        <v>0.93845390225793102</v>
      </c>
      <c r="G436" s="96">
        <v>0.21867500000000101</v>
      </c>
      <c r="H436" s="96">
        <v>4.9055055057934198E-40</v>
      </c>
      <c r="I436" s="96">
        <v>0.18916350364964099</v>
      </c>
      <c r="J436" s="96">
        <v>0.248186496350361</v>
      </c>
      <c r="K436" s="96">
        <v>0.37818000000000201</v>
      </c>
      <c r="L436" s="96">
        <v>0</v>
      </c>
      <c r="M436" s="96">
        <v>0.34672205157525499</v>
      </c>
      <c r="N436" s="96">
        <v>0.40963794842474799</v>
      </c>
      <c r="O436" t="s">
        <v>954</v>
      </c>
      <c r="P436" s="96">
        <v>0.89896000000000098</v>
      </c>
      <c r="Q436" s="96">
        <v>0</v>
      </c>
      <c r="R436" s="96">
        <v>0.85955278828082704</v>
      </c>
      <c r="S436" s="96">
        <v>0.93836721171917403</v>
      </c>
      <c r="T436" s="96">
        <v>0.22639999999999999</v>
      </c>
      <c r="U436" s="96">
        <v>4.0742229267030201E-32</v>
      </c>
      <c r="V436" s="96">
        <v>0.19009044444645601</v>
      </c>
      <c r="W436" s="96">
        <v>0.26270955555354403</v>
      </c>
      <c r="X436" s="96">
        <v>0.38198000000000099</v>
      </c>
      <c r="Y436" s="96">
        <v>0</v>
      </c>
      <c r="Z436" s="96">
        <v>0.35628079109891497</v>
      </c>
      <c r="AA436" s="96">
        <v>0.407679208901088</v>
      </c>
    </row>
    <row r="437" spans="1:27" x14ac:dyDescent="0.25">
      <c r="A437" t="str">
        <f t="shared" si="10"/>
        <v>Nov</v>
      </c>
      <c r="B437" t="s">
        <v>955</v>
      </c>
      <c r="C437" s="96">
        <v>0.895490000000008</v>
      </c>
      <c r="D437" s="96">
        <v>0</v>
      </c>
      <c r="E437" s="96">
        <v>0.85494609774208496</v>
      </c>
      <c r="F437" s="96">
        <v>0.93603390225793004</v>
      </c>
      <c r="G437" s="96">
        <v>0.237125000000002</v>
      </c>
      <c r="H437" s="96">
        <v>0</v>
      </c>
      <c r="I437" s="96">
        <v>0.20761350364964201</v>
      </c>
      <c r="J437" s="96">
        <v>0.26663649635036102</v>
      </c>
      <c r="K437" s="96">
        <v>0.38347500000000201</v>
      </c>
      <c r="L437" s="96">
        <v>0</v>
      </c>
      <c r="M437" s="96">
        <v>0.35201705157525498</v>
      </c>
      <c r="N437" s="96">
        <v>0.41493294842474798</v>
      </c>
      <c r="O437" t="s">
        <v>955</v>
      </c>
      <c r="P437" s="96">
        <v>0.89464000000000099</v>
      </c>
      <c r="Q437" s="96">
        <v>0</v>
      </c>
      <c r="R437" s="96">
        <v>0.85523278828082705</v>
      </c>
      <c r="S437" s="96">
        <v>0.93404721171917404</v>
      </c>
      <c r="T437" s="96">
        <v>0.23865</v>
      </c>
      <c r="U437" s="96">
        <v>3.04646264622869E-35</v>
      </c>
      <c r="V437" s="96">
        <v>0.20234044444645599</v>
      </c>
      <c r="W437" s="96">
        <v>0.27495955555354401</v>
      </c>
      <c r="X437" s="96">
        <v>0.381050000000001</v>
      </c>
      <c r="Y437" s="96">
        <v>0</v>
      </c>
      <c r="Z437" s="96">
        <v>0.35535079109891499</v>
      </c>
      <c r="AA437" s="96">
        <v>0.40674920890108701</v>
      </c>
    </row>
    <row r="438" spans="1:27" x14ac:dyDescent="0.25">
      <c r="A438" t="str">
        <f t="shared" si="10"/>
        <v>Nov</v>
      </c>
      <c r="B438" t="s">
        <v>956</v>
      </c>
      <c r="C438" s="96">
        <v>0.82822500000000798</v>
      </c>
      <c r="D438" s="96">
        <v>0</v>
      </c>
      <c r="E438" s="96">
        <v>0.78768109774208594</v>
      </c>
      <c r="F438" s="96">
        <v>0.86876890225793002</v>
      </c>
      <c r="G438" s="96">
        <v>0.208650000000003</v>
      </c>
      <c r="H438" s="96">
        <v>4.0304480232134601E-37</v>
      </c>
      <c r="I438" s="96">
        <v>0.17913850364964401</v>
      </c>
      <c r="J438" s="96">
        <v>0.23816149635036299</v>
      </c>
      <c r="K438" s="96">
        <v>0.343945000000003</v>
      </c>
      <c r="L438" s="96">
        <v>0</v>
      </c>
      <c r="M438" s="96">
        <v>0.31248705157525603</v>
      </c>
      <c r="N438" s="96">
        <v>0.37540294842474897</v>
      </c>
      <c r="O438" t="s">
        <v>956</v>
      </c>
      <c r="P438" s="96">
        <v>0.81170000000000098</v>
      </c>
      <c r="Q438" s="96">
        <v>0</v>
      </c>
      <c r="R438" s="96">
        <v>0.77229278828082704</v>
      </c>
      <c r="S438" s="96">
        <v>0.85110721171917403</v>
      </c>
      <c r="T438" s="96">
        <v>0.20650000000000099</v>
      </c>
      <c r="U438" s="96">
        <v>2.7010254769161899E-27</v>
      </c>
      <c r="V438" s="96">
        <v>0.17019044444645701</v>
      </c>
      <c r="W438" s="96">
        <v>0.242809555553545</v>
      </c>
      <c r="X438" s="96">
        <v>0.33852000000000099</v>
      </c>
      <c r="Y438" s="96">
        <v>0</v>
      </c>
      <c r="Z438" s="96">
        <v>0.31282079109891497</v>
      </c>
      <c r="AA438" s="96">
        <v>0.364219208901087</v>
      </c>
    </row>
    <row r="439" spans="1:27" x14ac:dyDescent="0.25">
      <c r="A439" t="str">
        <f t="shared" si="10"/>
        <v>Nov</v>
      </c>
      <c r="B439" t="s">
        <v>957</v>
      </c>
      <c r="C439" s="96">
        <v>0.91173500000000596</v>
      </c>
      <c r="D439" s="96">
        <v>0</v>
      </c>
      <c r="E439" s="96">
        <v>0.87119109774208403</v>
      </c>
      <c r="F439" s="96">
        <v>0.95227890225792799</v>
      </c>
      <c r="G439" s="96">
        <v>0.22018000000000101</v>
      </c>
      <c r="H439" s="96">
        <v>1.77237078283325E-40</v>
      </c>
      <c r="I439" s="96">
        <v>0.190668503649642</v>
      </c>
      <c r="J439" s="96">
        <v>0.249691496350361</v>
      </c>
      <c r="K439" s="96">
        <v>0.37610500000000202</v>
      </c>
      <c r="L439" s="96">
        <v>0</v>
      </c>
      <c r="M439" s="96">
        <v>0.34464705157525599</v>
      </c>
      <c r="N439" s="96">
        <v>0.40756294842474899</v>
      </c>
      <c r="O439" t="s">
        <v>957</v>
      </c>
      <c r="P439" s="96">
        <v>0.89620999999999995</v>
      </c>
      <c r="Q439" s="96">
        <v>0</v>
      </c>
      <c r="R439" s="96">
        <v>0.85680278828082601</v>
      </c>
      <c r="S439" s="96">
        <v>0.935617211719173</v>
      </c>
      <c r="T439" s="96">
        <v>0.22842999999999999</v>
      </c>
      <c r="U439" s="96">
        <v>1.25915751130489E-32</v>
      </c>
      <c r="V439" s="96">
        <v>0.19212044444645601</v>
      </c>
      <c r="W439" s="96">
        <v>0.264739555553544</v>
      </c>
      <c r="X439" s="96">
        <v>0.37413000000000102</v>
      </c>
      <c r="Y439" s="96">
        <v>0</v>
      </c>
      <c r="Z439" s="96">
        <v>0.348430791098915</v>
      </c>
      <c r="AA439" s="96">
        <v>0.39982920890108697</v>
      </c>
    </row>
    <row r="440" spans="1:27" x14ac:dyDescent="0.25">
      <c r="A440" t="str">
        <f t="shared" si="10"/>
        <v>Nov</v>
      </c>
      <c r="B440" t="s">
        <v>958</v>
      </c>
      <c r="C440" s="96">
        <v>0.89794000000000596</v>
      </c>
      <c r="D440" s="96">
        <v>0</v>
      </c>
      <c r="E440" s="96">
        <v>0.85739609774208403</v>
      </c>
      <c r="F440" s="96">
        <v>0.93848390225792899</v>
      </c>
      <c r="G440" s="96">
        <v>0.226185000000002</v>
      </c>
      <c r="H440" s="96">
        <v>0</v>
      </c>
      <c r="I440" s="96">
        <v>0.19667350364964201</v>
      </c>
      <c r="J440" s="96">
        <v>0.25569649635036101</v>
      </c>
      <c r="K440" s="96">
        <v>0.37394000000000199</v>
      </c>
      <c r="L440" s="96">
        <v>0</v>
      </c>
      <c r="M440" s="96">
        <v>0.34248205157525602</v>
      </c>
      <c r="N440" s="96">
        <v>0.40539794842474902</v>
      </c>
      <c r="O440" t="s">
        <v>958</v>
      </c>
      <c r="P440" s="96">
        <v>0.89104000000000005</v>
      </c>
      <c r="Q440" s="96">
        <v>0</v>
      </c>
      <c r="R440" s="96">
        <v>0.851632788280827</v>
      </c>
      <c r="S440" s="96">
        <v>0.93044721171917399</v>
      </c>
      <c r="T440" s="96">
        <v>0.22506000000000001</v>
      </c>
      <c r="U440" s="96">
        <v>8.8079884375877601E-32</v>
      </c>
      <c r="V440" s="96">
        <v>0.188750444446456</v>
      </c>
      <c r="W440" s="96">
        <v>0.26136955555354402</v>
      </c>
      <c r="X440" s="96">
        <v>0.37049000000000099</v>
      </c>
      <c r="Y440" s="96">
        <v>0</v>
      </c>
      <c r="Z440" s="96">
        <v>0.34479079109891497</v>
      </c>
      <c r="AA440" s="96">
        <v>0.396189208901087</v>
      </c>
    </row>
    <row r="441" spans="1:27" x14ac:dyDescent="0.25">
      <c r="A441" t="str">
        <f t="shared" si="10"/>
        <v>Nov</v>
      </c>
      <c r="B441" t="s">
        <v>959</v>
      </c>
      <c r="C441" s="96">
        <v>0.90441000000000704</v>
      </c>
      <c r="D441" s="96">
        <v>0</v>
      </c>
      <c r="E441" s="96">
        <v>0.863866097742085</v>
      </c>
      <c r="F441" s="96">
        <v>0.94495390225792897</v>
      </c>
      <c r="G441" s="96">
        <v>0.25778500000000198</v>
      </c>
      <c r="H441" s="96">
        <v>0</v>
      </c>
      <c r="I441" s="96">
        <v>0.22827350364964299</v>
      </c>
      <c r="J441" s="96">
        <v>0.28729649635036197</v>
      </c>
      <c r="K441" s="96">
        <v>0.40932000000000301</v>
      </c>
      <c r="L441" s="96">
        <v>0</v>
      </c>
      <c r="M441" s="96">
        <v>0.37786205157525599</v>
      </c>
      <c r="N441" s="96">
        <v>0.44077794842474999</v>
      </c>
      <c r="O441" t="s">
        <v>959</v>
      </c>
      <c r="P441" s="96">
        <v>0.89731000000000105</v>
      </c>
      <c r="Q441" s="96">
        <v>0</v>
      </c>
      <c r="R441" s="96">
        <v>0.857902788280827</v>
      </c>
      <c r="S441" s="96">
        <v>0.93671721171917399</v>
      </c>
      <c r="T441" s="96">
        <v>0.26061000000000001</v>
      </c>
      <c r="U441" s="96">
        <v>3.9710022243701799E-41</v>
      </c>
      <c r="V441" s="96">
        <v>0.224300444446456</v>
      </c>
      <c r="W441" s="96">
        <v>0.29691955555354399</v>
      </c>
      <c r="X441" s="96">
        <v>0.40777000000000102</v>
      </c>
      <c r="Y441" s="96">
        <v>0</v>
      </c>
      <c r="Z441" s="96">
        <v>0.38207079109891501</v>
      </c>
      <c r="AA441" s="96">
        <v>0.43346920890108698</v>
      </c>
    </row>
    <row r="442" spans="1:27" x14ac:dyDescent="0.25">
      <c r="A442" t="str">
        <f t="shared" si="10"/>
        <v>Nov</v>
      </c>
      <c r="B442" t="s">
        <v>960</v>
      </c>
      <c r="C442" s="96">
        <v>0.87270500000000695</v>
      </c>
      <c r="D442" s="96">
        <v>0</v>
      </c>
      <c r="E442" s="96">
        <v>0.83216109774208502</v>
      </c>
      <c r="F442" s="96">
        <v>0.91324890225792899</v>
      </c>
      <c r="G442" s="96">
        <v>0.21691500000000299</v>
      </c>
      <c r="H442" s="96">
        <v>1.60792546310205E-39</v>
      </c>
      <c r="I442" s="96">
        <v>0.18740350364964301</v>
      </c>
      <c r="J442" s="96">
        <v>0.24642649635036201</v>
      </c>
      <c r="K442" s="96">
        <v>0.370510000000002</v>
      </c>
      <c r="L442" s="96">
        <v>0</v>
      </c>
      <c r="M442" s="96">
        <v>0.33905205157525597</v>
      </c>
      <c r="N442" s="96">
        <v>0.40196794842474898</v>
      </c>
      <c r="O442" t="s">
        <v>960</v>
      </c>
      <c r="P442" s="96">
        <v>0.87533000000000105</v>
      </c>
      <c r="Q442" s="96">
        <v>0</v>
      </c>
      <c r="R442" s="96">
        <v>0.835922788280827</v>
      </c>
      <c r="S442" s="96">
        <v>0.91473721171917399</v>
      </c>
      <c r="T442" s="96">
        <v>0.22214</v>
      </c>
      <c r="U442" s="96">
        <v>4.6722407205043298E-31</v>
      </c>
      <c r="V442" s="96">
        <v>0.18583044444645599</v>
      </c>
      <c r="W442" s="96">
        <v>0.25844955555354399</v>
      </c>
      <c r="X442" s="96">
        <v>0.375610000000001</v>
      </c>
      <c r="Y442" s="96">
        <v>0</v>
      </c>
      <c r="Z442" s="96">
        <v>0.34991079109891499</v>
      </c>
      <c r="AA442" s="96">
        <v>0.40130920890108701</v>
      </c>
    </row>
    <row r="443" spans="1:27" x14ac:dyDescent="0.25">
      <c r="A443" t="str">
        <f t="shared" si="10"/>
        <v>Nov</v>
      </c>
      <c r="B443" t="s">
        <v>961</v>
      </c>
      <c r="C443" s="96">
        <v>0.85459000000000696</v>
      </c>
      <c r="D443" s="96">
        <v>0</v>
      </c>
      <c r="E443" s="96">
        <v>0.81404609774208503</v>
      </c>
      <c r="F443" s="96">
        <v>0.89513390225792899</v>
      </c>
      <c r="G443" s="96">
        <v>0.22346000000000399</v>
      </c>
      <c r="H443" s="96">
        <v>0</v>
      </c>
      <c r="I443" s="96">
        <v>0.193948503649645</v>
      </c>
      <c r="J443" s="96">
        <v>0.25297149635036298</v>
      </c>
      <c r="K443" s="96">
        <v>0.35557500000000303</v>
      </c>
      <c r="L443" s="96">
        <v>0</v>
      </c>
      <c r="M443" s="96">
        <v>0.324117051575256</v>
      </c>
      <c r="N443" s="96">
        <v>0.387032948424749</v>
      </c>
      <c r="O443" t="s">
        <v>961</v>
      </c>
      <c r="P443" s="96">
        <v>0.85964000000000096</v>
      </c>
      <c r="Q443" s="96">
        <v>0</v>
      </c>
      <c r="R443" s="96">
        <v>0.82023278828082802</v>
      </c>
      <c r="S443" s="96">
        <v>0.89904721171917501</v>
      </c>
      <c r="T443" s="96">
        <v>0.23301000000000099</v>
      </c>
      <c r="U443" s="96">
        <v>8.6618603263576298E-34</v>
      </c>
      <c r="V443" s="96">
        <v>0.19670044444645701</v>
      </c>
      <c r="W443" s="96">
        <v>0.26931955555354498</v>
      </c>
      <c r="X443" s="96">
        <v>0.36075000000000101</v>
      </c>
      <c r="Y443" s="96">
        <v>0</v>
      </c>
      <c r="Z443" s="96">
        <v>0.335050791098915</v>
      </c>
      <c r="AA443" s="96">
        <v>0.38644920890108703</v>
      </c>
    </row>
    <row r="444" spans="1:27" x14ac:dyDescent="0.25">
      <c r="A444" t="str">
        <f t="shared" si="10"/>
        <v>Nov</v>
      </c>
      <c r="B444" t="s">
        <v>962</v>
      </c>
      <c r="C444" s="96">
        <v>0.85418500000000697</v>
      </c>
      <c r="D444" s="96">
        <v>0</v>
      </c>
      <c r="E444" s="96">
        <v>0.81364109774208504</v>
      </c>
      <c r="F444" s="96">
        <v>0.894728902257929</v>
      </c>
      <c r="G444" s="96">
        <v>0.26978500000000399</v>
      </c>
      <c r="H444" s="96">
        <v>0</v>
      </c>
      <c r="I444" s="96">
        <v>0.240273503649645</v>
      </c>
      <c r="J444" s="96">
        <v>0.29929649635036398</v>
      </c>
      <c r="K444" s="96">
        <v>0.359045000000002</v>
      </c>
      <c r="L444" s="96">
        <v>0</v>
      </c>
      <c r="M444" s="96">
        <v>0.32758705157525603</v>
      </c>
      <c r="N444" s="96">
        <v>0.39050294842474897</v>
      </c>
      <c r="O444" t="s">
        <v>962</v>
      </c>
      <c r="P444" s="96">
        <v>0.85386000000000095</v>
      </c>
      <c r="Q444" s="96">
        <v>0</v>
      </c>
      <c r="R444" s="96">
        <v>0.81445278828082701</v>
      </c>
      <c r="S444" s="96">
        <v>0.893267211719174</v>
      </c>
      <c r="T444" s="96">
        <v>0.28091000000000099</v>
      </c>
      <c r="U444" s="96">
        <v>0</v>
      </c>
      <c r="V444" s="96">
        <v>0.24460044444645701</v>
      </c>
      <c r="W444" s="96">
        <v>0.31721955555354497</v>
      </c>
      <c r="X444" s="96">
        <v>0.36087000000000102</v>
      </c>
      <c r="Y444" s="96">
        <v>0</v>
      </c>
      <c r="Z444" s="96">
        <v>0.33517079109891501</v>
      </c>
      <c r="AA444" s="96">
        <v>0.38656920890108698</v>
      </c>
    </row>
    <row r="445" spans="1:27" x14ac:dyDescent="0.25">
      <c r="A445" t="str">
        <f t="shared" si="10"/>
        <v>Nov</v>
      </c>
      <c r="B445" t="s">
        <v>963</v>
      </c>
      <c r="C445" s="96">
        <v>0.87373500000000603</v>
      </c>
      <c r="D445" s="96">
        <v>0</v>
      </c>
      <c r="E445" s="96">
        <v>0.833191097742084</v>
      </c>
      <c r="F445" s="96">
        <v>0.91427890225792796</v>
      </c>
      <c r="G445" s="96">
        <v>0.22907000000000299</v>
      </c>
      <c r="H445" s="96">
        <v>0</v>
      </c>
      <c r="I445" s="96">
        <v>0.199558503649644</v>
      </c>
      <c r="J445" s="96">
        <v>0.25858149635036298</v>
      </c>
      <c r="K445" s="96">
        <v>0.37138000000000199</v>
      </c>
      <c r="L445" s="96">
        <v>0</v>
      </c>
      <c r="M445" s="96">
        <v>0.33992205157525601</v>
      </c>
      <c r="N445" s="96">
        <v>0.40283794842474901</v>
      </c>
      <c r="O445" t="s">
        <v>963</v>
      </c>
      <c r="P445" s="96">
        <v>0.88471</v>
      </c>
      <c r="Q445" s="96">
        <v>0</v>
      </c>
      <c r="R445" s="96">
        <v>0.84530278828082706</v>
      </c>
      <c r="S445" s="96">
        <v>0.92411721171917405</v>
      </c>
      <c r="T445" s="96">
        <v>0.28097</v>
      </c>
      <c r="U445" s="96">
        <v>0</v>
      </c>
      <c r="V445" s="96">
        <v>0.24466044444645599</v>
      </c>
      <c r="W445" s="96">
        <v>0.31727955555354398</v>
      </c>
      <c r="X445" s="96">
        <v>0.374830000000001</v>
      </c>
      <c r="Y445" s="96">
        <v>0</v>
      </c>
      <c r="Z445" s="96">
        <v>0.34913079109891498</v>
      </c>
      <c r="AA445" s="96">
        <v>0.40052920890108701</v>
      </c>
    </row>
    <row r="446" spans="1:27" x14ac:dyDescent="0.25">
      <c r="A446" t="str">
        <f t="shared" si="10"/>
        <v>Nov</v>
      </c>
      <c r="B446" t="s">
        <v>964</v>
      </c>
      <c r="C446" s="96">
        <v>0.84036000000000699</v>
      </c>
      <c r="D446" s="96">
        <v>0</v>
      </c>
      <c r="E446" s="96">
        <v>0.79981609774208495</v>
      </c>
      <c r="F446" s="96">
        <v>0.88090390225792903</v>
      </c>
      <c r="G446" s="96">
        <v>0.250560000000004</v>
      </c>
      <c r="H446" s="96">
        <v>0</v>
      </c>
      <c r="I446" s="96">
        <v>0.22104850364964501</v>
      </c>
      <c r="J446" s="96">
        <v>0.28007149635036299</v>
      </c>
      <c r="K446" s="96">
        <v>0.34976500000000199</v>
      </c>
      <c r="L446" s="96">
        <v>0</v>
      </c>
      <c r="M446" s="96">
        <v>0.31830705157525502</v>
      </c>
      <c r="N446" s="96">
        <v>0.38122294842474802</v>
      </c>
      <c r="O446" t="s">
        <v>964</v>
      </c>
      <c r="P446" s="96">
        <v>0.84266000000000096</v>
      </c>
      <c r="Q446" s="96">
        <v>0</v>
      </c>
      <c r="R446" s="96">
        <v>0.80325278828082702</v>
      </c>
      <c r="S446" s="96">
        <v>0.88206721171917402</v>
      </c>
      <c r="T446" s="96">
        <v>0.26891000000000098</v>
      </c>
      <c r="U446" s="96">
        <v>0</v>
      </c>
      <c r="V446" s="96">
        <v>0.232600444446457</v>
      </c>
      <c r="W446" s="96">
        <v>0.30521955555354502</v>
      </c>
      <c r="X446" s="96">
        <v>0.35209000000000101</v>
      </c>
      <c r="Y446" s="96">
        <v>0</v>
      </c>
      <c r="Z446" s="96">
        <v>0.326390791098915</v>
      </c>
      <c r="AA446" s="96">
        <v>0.37778920890108703</v>
      </c>
    </row>
    <row r="447" spans="1:27" x14ac:dyDescent="0.25">
      <c r="A447" t="str">
        <f t="shared" si="10"/>
        <v>Nov</v>
      </c>
      <c r="B447" t="s">
        <v>965</v>
      </c>
      <c r="C447" s="96">
        <v>0.88753000000000604</v>
      </c>
      <c r="D447" s="96">
        <v>0</v>
      </c>
      <c r="E447" s="96">
        <v>0.846986097742084</v>
      </c>
      <c r="F447" s="96">
        <v>0.92807390225792796</v>
      </c>
      <c r="G447" s="96">
        <v>0.263880000000003</v>
      </c>
      <c r="H447" s="96">
        <v>0</v>
      </c>
      <c r="I447" s="96">
        <v>0.23436850364964301</v>
      </c>
      <c r="J447" s="96">
        <v>0.29339149635036199</v>
      </c>
      <c r="K447" s="96">
        <v>0.35901500000000303</v>
      </c>
      <c r="L447" s="96">
        <v>0</v>
      </c>
      <c r="M447" s="96">
        <v>0.327557051575256</v>
      </c>
      <c r="N447" s="96">
        <v>0.390472948424749</v>
      </c>
      <c r="O447" t="s">
        <v>965</v>
      </c>
      <c r="P447" s="96">
        <v>0.87358000000000002</v>
      </c>
      <c r="Q447" s="96">
        <v>0</v>
      </c>
      <c r="R447" s="96">
        <v>0.83417278828082697</v>
      </c>
      <c r="S447" s="96">
        <v>0.91298721171917396</v>
      </c>
      <c r="T447" s="96">
        <v>0.27162999999999998</v>
      </c>
      <c r="U447" s="96">
        <v>0</v>
      </c>
      <c r="V447" s="96">
        <v>0.235320444446457</v>
      </c>
      <c r="W447" s="96">
        <v>0.30793955555354402</v>
      </c>
      <c r="X447" s="96">
        <v>0.35649000000000097</v>
      </c>
      <c r="Y447" s="96">
        <v>0</v>
      </c>
      <c r="Z447" s="96">
        <v>0.33079079109891502</v>
      </c>
      <c r="AA447" s="96">
        <v>0.38218920890108699</v>
      </c>
    </row>
    <row r="448" spans="1:27" x14ac:dyDescent="0.25">
      <c r="A448" t="str">
        <f t="shared" si="10"/>
        <v>Nov</v>
      </c>
      <c r="B448" t="s">
        <v>966</v>
      </c>
      <c r="C448" s="96">
        <v>0.85921500000000395</v>
      </c>
      <c r="D448" s="96">
        <v>0</v>
      </c>
      <c r="E448" s="96">
        <v>0.81867109774208202</v>
      </c>
      <c r="F448" s="96">
        <v>0.89975890225792599</v>
      </c>
      <c r="G448" s="96">
        <v>0.35113500000000297</v>
      </c>
      <c r="H448" s="96">
        <v>0</v>
      </c>
      <c r="I448" s="96">
        <v>0.32162350364964398</v>
      </c>
      <c r="J448" s="96">
        <v>0.38064649635036302</v>
      </c>
      <c r="K448" s="96">
        <v>0.35747500000000199</v>
      </c>
      <c r="L448" s="96">
        <v>0</v>
      </c>
      <c r="M448" s="96">
        <v>0.32601705157525501</v>
      </c>
      <c r="N448" s="96">
        <v>0.38893294842474802</v>
      </c>
      <c r="O448" t="s">
        <v>966</v>
      </c>
      <c r="P448" s="96">
        <v>0.85453999999999997</v>
      </c>
      <c r="Q448" s="96">
        <v>0</v>
      </c>
      <c r="R448" s="96">
        <v>0.81513278828082703</v>
      </c>
      <c r="S448" s="96">
        <v>0.89394721171917402</v>
      </c>
      <c r="T448" s="96">
        <v>0.341360000000001</v>
      </c>
      <c r="U448" s="96">
        <v>0</v>
      </c>
      <c r="V448" s="96">
        <v>0.30505044444645701</v>
      </c>
      <c r="W448" s="96">
        <v>0.37766955555354498</v>
      </c>
      <c r="X448" s="96">
        <v>0.36345000000000099</v>
      </c>
      <c r="Y448" s="96">
        <v>0</v>
      </c>
      <c r="Z448" s="96">
        <v>0.33775079109891498</v>
      </c>
      <c r="AA448" s="96">
        <v>0.38914920890108701</v>
      </c>
    </row>
    <row r="449" spans="1:27" x14ac:dyDescent="0.25">
      <c r="A449" t="str">
        <f t="shared" si="10"/>
        <v>Nov</v>
      </c>
      <c r="B449" t="s">
        <v>967</v>
      </c>
      <c r="C449" s="96">
        <v>0.87720000000000398</v>
      </c>
      <c r="D449" s="96">
        <v>0</v>
      </c>
      <c r="E449" s="96">
        <v>0.83665609774208205</v>
      </c>
      <c r="F449" s="96">
        <v>0.91774390225792601</v>
      </c>
      <c r="G449" s="96">
        <v>0.225050000000003</v>
      </c>
      <c r="H449" s="96">
        <v>0</v>
      </c>
      <c r="I449" s="96">
        <v>0.19553850364964401</v>
      </c>
      <c r="J449" s="96">
        <v>0.25456149635036202</v>
      </c>
      <c r="K449" s="96">
        <v>0.36711000000000299</v>
      </c>
      <c r="L449" s="96">
        <v>0</v>
      </c>
      <c r="M449" s="96">
        <v>0.33565205157525602</v>
      </c>
      <c r="N449" s="96">
        <v>0.39856794842474902</v>
      </c>
      <c r="O449" t="s">
        <v>967</v>
      </c>
      <c r="P449" s="96">
        <v>0.87919999999999998</v>
      </c>
      <c r="Q449" s="96">
        <v>0</v>
      </c>
      <c r="R449" s="96">
        <v>0.83979278828082704</v>
      </c>
      <c r="S449" s="96">
        <v>0.91860721171917403</v>
      </c>
      <c r="T449" s="96">
        <v>0.231600000000001</v>
      </c>
      <c r="U449" s="96">
        <v>1.98260018206467E-33</v>
      </c>
      <c r="V449" s="96">
        <v>0.19529044444645699</v>
      </c>
      <c r="W449" s="96">
        <v>0.26790955555354501</v>
      </c>
      <c r="X449" s="96">
        <v>0.36766000000000099</v>
      </c>
      <c r="Y449" s="96">
        <v>0</v>
      </c>
      <c r="Z449" s="96">
        <v>0.34196079109891497</v>
      </c>
      <c r="AA449" s="96">
        <v>0.393359208901087</v>
      </c>
    </row>
    <row r="450" spans="1:27" x14ac:dyDescent="0.25">
      <c r="A450" t="str">
        <f t="shared" si="10"/>
        <v>Nov</v>
      </c>
      <c r="B450" t="s">
        <v>968</v>
      </c>
      <c r="C450" s="96">
        <v>0.86890500000000404</v>
      </c>
      <c r="D450" s="96">
        <v>0</v>
      </c>
      <c r="E450" s="96">
        <v>0.828361097742082</v>
      </c>
      <c r="F450" s="96">
        <v>0.90944890225792596</v>
      </c>
      <c r="G450" s="96">
        <v>0.21916000000000299</v>
      </c>
      <c r="H450" s="96">
        <v>3.5345002378076399E-40</v>
      </c>
      <c r="I450" s="96">
        <v>0.189648503649643</v>
      </c>
      <c r="J450" s="96">
        <v>0.24867149635036201</v>
      </c>
      <c r="K450" s="96">
        <v>0.36014000000000101</v>
      </c>
      <c r="L450" s="96">
        <v>0</v>
      </c>
      <c r="M450" s="96">
        <v>0.32868205157525499</v>
      </c>
      <c r="N450" s="96">
        <v>0.39159794842474799</v>
      </c>
      <c r="O450" t="s">
        <v>968</v>
      </c>
      <c r="P450" s="96">
        <v>0.86628000000000005</v>
      </c>
      <c r="Q450" s="96">
        <v>0</v>
      </c>
      <c r="R450" s="96">
        <v>0.826872788280827</v>
      </c>
      <c r="S450" s="96">
        <v>0.90568721171917399</v>
      </c>
      <c r="T450" s="96">
        <v>0.22591</v>
      </c>
      <c r="U450" s="96">
        <v>5.4031800667145297E-32</v>
      </c>
      <c r="V450" s="96">
        <v>0.18960044444645599</v>
      </c>
      <c r="W450" s="96">
        <v>0.26221955555354398</v>
      </c>
      <c r="X450" s="96">
        <v>0.36019000000000001</v>
      </c>
      <c r="Y450" s="96">
        <v>0</v>
      </c>
      <c r="Z450" s="96">
        <v>0.334490791098914</v>
      </c>
      <c r="AA450" s="96">
        <v>0.38588920890108602</v>
      </c>
    </row>
    <row r="451" spans="1:27" x14ac:dyDescent="0.25">
      <c r="A451" t="str">
        <f t="shared" si="10"/>
        <v>Nov</v>
      </c>
      <c r="B451" t="s">
        <v>969</v>
      </c>
      <c r="C451" s="96">
        <v>0.88759000000000399</v>
      </c>
      <c r="D451" s="96">
        <v>0</v>
      </c>
      <c r="E451" s="96">
        <v>0.84704609774208195</v>
      </c>
      <c r="F451" s="96">
        <v>0.92813390225792602</v>
      </c>
      <c r="G451" s="96">
        <v>0.21763500000000199</v>
      </c>
      <c r="H451" s="96">
        <v>9.8977888484409194E-40</v>
      </c>
      <c r="I451" s="96">
        <v>0.188123503649642</v>
      </c>
      <c r="J451" s="96">
        <v>0.24714649635036101</v>
      </c>
      <c r="K451" s="96">
        <v>0.36143000000000303</v>
      </c>
      <c r="L451" s="96">
        <v>0</v>
      </c>
      <c r="M451" s="96">
        <v>0.329972051575256</v>
      </c>
      <c r="N451" s="96">
        <v>0.392887948424749</v>
      </c>
      <c r="O451" t="s">
        <v>969</v>
      </c>
      <c r="P451" s="96">
        <v>0.87719000000000003</v>
      </c>
      <c r="Q451" s="96">
        <v>0</v>
      </c>
      <c r="R451" s="96">
        <v>0.83778278828082697</v>
      </c>
      <c r="S451" s="96">
        <v>0.91659721171917397</v>
      </c>
      <c r="T451" s="96">
        <v>0.22256000000000001</v>
      </c>
      <c r="U451" s="96">
        <v>3.6788989858660001E-31</v>
      </c>
      <c r="V451" s="96">
        <v>0.186250444446456</v>
      </c>
      <c r="W451" s="96">
        <v>0.25886955555354402</v>
      </c>
      <c r="X451" s="96">
        <v>0.363180000000001</v>
      </c>
      <c r="Y451" s="96">
        <v>0</v>
      </c>
      <c r="Z451" s="96">
        <v>0.33748079109891399</v>
      </c>
      <c r="AA451" s="96">
        <v>0.38887920890108701</v>
      </c>
    </row>
    <row r="452" spans="1:27" x14ac:dyDescent="0.25">
      <c r="A452" t="str">
        <f t="shared" si="10"/>
        <v>Nov</v>
      </c>
      <c r="B452" t="s">
        <v>970</v>
      </c>
      <c r="C452" s="96">
        <v>0.90498500000000404</v>
      </c>
      <c r="D452" s="96">
        <v>0</v>
      </c>
      <c r="E452" s="96">
        <v>0.864441097742082</v>
      </c>
      <c r="F452" s="96">
        <v>0.94552890225792596</v>
      </c>
      <c r="G452" s="96">
        <v>0.25860500000000303</v>
      </c>
      <c r="H452" s="96">
        <v>0</v>
      </c>
      <c r="I452" s="96">
        <v>0.22909350364964301</v>
      </c>
      <c r="J452" s="96">
        <v>0.28811649635036202</v>
      </c>
      <c r="K452" s="96">
        <v>0.36353000000000202</v>
      </c>
      <c r="L452" s="96">
        <v>0</v>
      </c>
      <c r="M452" s="96">
        <v>0.33207205157525599</v>
      </c>
      <c r="N452" s="96">
        <v>0.39498794842474899</v>
      </c>
      <c r="O452" t="s">
        <v>970</v>
      </c>
      <c r="P452" s="96">
        <v>0.92330999999999996</v>
      </c>
      <c r="Q452" s="96">
        <v>0</v>
      </c>
      <c r="R452" s="96">
        <v>0.88390278828082702</v>
      </c>
      <c r="S452" s="96">
        <v>0.96271721171917402</v>
      </c>
      <c r="T452" s="96">
        <v>0.26608000000000098</v>
      </c>
      <c r="U452" s="96">
        <v>0</v>
      </c>
      <c r="V452" s="96">
        <v>0.229770444446457</v>
      </c>
      <c r="W452" s="96">
        <v>0.30238955555354502</v>
      </c>
      <c r="X452" s="96">
        <v>0.36313000000000001</v>
      </c>
      <c r="Y452" s="96">
        <v>0</v>
      </c>
      <c r="Z452" s="96">
        <v>0.337430791098914</v>
      </c>
      <c r="AA452" s="96">
        <v>0.38882920890108602</v>
      </c>
    </row>
    <row r="453" spans="1:27" x14ac:dyDescent="0.25">
      <c r="A453" t="str">
        <f t="shared" si="10"/>
        <v>Nov</v>
      </c>
      <c r="B453" t="s">
        <v>971</v>
      </c>
      <c r="C453" s="96">
        <v>0.87447000000000497</v>
      </c>
      <c r="D453" s="96">
        <v>0</v>
      </c>
      <c r="E453" s="96">
        <v>0.83392609774208304</v>
      </c>
      <c r="F453" s="96">
        <v>0.915013902257926</v>
      </c>
      <c r="G453" s="96">
        <v>0.22681000000000201</v>
      </c>
      <c r="H453" s="96">
        <v>0</v>
      </c>
      <c r="I453" s="96">
        <v>0.19729850364964299</v>
      </c>
      <c r="J453" s="96">
        <v>0.256321496350362</v>
      </c>
      <c r="K453" s="96">
        <v>0.36632500000000301</v>
      </c>
      <c r="L453" s="96">
        <v>0</v>
      </c>
      <c r="M453" s="96">
        <v>0.33486705157525598</v>
      </c>
      <c r="N453" s="96">
        <v>0.39778294842474898</v>
      </c>
      <c r="O453" t="s">
        <v>971</v>
      </c>
      <c r="P453" s="96">
        <v>0.87937000000000098</v>
      </c>
      <c r="Q453" s="96">
        <v>0</v>
      </c>
      <c r="R453" s="96">
        <v>0.83996278828082804</v>
      </c>
      <c r="S453" s="96">
        <v>0.91877721171917504</v>
      </c>
      <c r="T453" s="96">
        <v>0.231210000000001</v>
      </c>
      <c r="U453" s="96">
        <v>2.4913365524386299E-33</v>
      </c>
      <c r="V453" s="96">
        <v>0.19490044444645699</v>
      </c>
      <c r="W453" s="96">
        <v>0.26751955555354501</v>
      </c>
      <c r="X453" s="96">
        <v>0.36745</v>
      </c>
      <c r="Y453" s="96">
        <v>0</v>
      </c>
      <c r="Z453" s="96">
        <v>0.34175079109891399</v>
      </c>
      <c r="AA453" s="96">
        <v>0.39314920890108701</v>
      </c>
    </row>
    <row r="454" spans="1:27" x14ac:dyDescent="0.25">
      <c r="A454" t="str">
        <f t="shared" si="10"/>
        <v>Nov</v>
      </c>
      <c r="B454" t="s">
        <v>972</v>
      </c>
      <c r="C454" s="96">
        <v>0.82586000000000104</v>
      </c>
      <c r="D454" s="96">
        <v>0</v>
      </c>
      <c r="E454" s="96">
        <v>0.78531609774208</v>
      </c>
      <c r="F454" s="96">
        <v>0.86640390225792296</v>
      </c>
      <c r="G454" s="96">
        <v>0.22421000000000199</v>
      </c>
      <c r="H454" s="96">
        <v>0</v>
      </c>
      <c r="I454" s="96">
        <v>0.194698503649642</v>
      </c>
      <c r="J454" s="96">
        <v>0.25372149635036101</v>
      </c>
      <c r="K454" s="96">
        <v>0.36283500000000202</v>
      </c>
      <c r="L454" s="96">
        <v>0</v>
      </c>
      <c r="M454" s="96">
        <v>0.33137705157525499</v>
      </c>
      <c r="N454" s="96">
        <v>0.39429294842474799</v>
      </c>
      <c r="O454" t="s">
        <v>972</v>
      </c>
      <c r="P454" s="96">
        <v>0.82371000000000005</v>
      </c>
      <c r="Q454" s="96">
        <v>0</v>
      </c>
      <c r="R454" s="96">
        <v>0.784302788280826</v>
      </c>
      <c r="S454" s="96">
        <v>0.86311721171917299</v>
      </c>
      <c r="T454" s="96">
        <v>0.23371</v>
      </c>
      <c r="U454" s="96">
        <v>5.73457950279549E-34</v>
      </c>
      <c r="V454" s="96">
        <v>0.19740044444645599</v>
      </c>
      <c r="W454" s="96">
        <v>0.27001955555354401</v>
      </c>
      <c r="X454" s="96">
        <v>0.36525999999999997</v>
      </c>
      <c r="Y454" s="96">
        <v>0</v>
      </c>
      <c r="Z454" s="96">
        <v>0.33956079109891402</v>
      </c>
      <c r="AA454" s="96">
        <v>0.39095920890108599</v>
      </c>
    </row>
    <row r="455" spans="1:27" x14ac:dyDescent="0.25">
      <c r="A455" t="str">
        <f t="shared" si="10"/>
        <v>Nov</v>
      </c>
      <c r="B455" t="s">
        <v>973</v>
      </c>
      <c r="C455" s="96">
        <v>0.88995000000000202</v>
      </c>
      <c r="D455" s="96">
        <v>0</v>
      </c>
      <c r="E455" s="96">
        <v>0.84940609774207998</v>
      </c>
      <c r="F455" s="96">
        <v>0.93049390225792405</v>
      </c>
      <c r="G455" s="96">
        <v>0.23999000000000101</v>
      </c>
      <c r="H455" s="96">
        <v>0</v>
      </c>
      <c r="I455" s="96">
        <v>0.21047850364964199</v>
      </c>
      <c r="J455" s="96">
        <v>0.26950149635036103</v>
      </c>
      <c r="K455" s="96">
        <v>0.37651500000000199</v>
      </c>
      <c r="L455" s="96">
        <v>0</v>
      </c>
      <c r="M455" s="96">
        <v>0.34505705157525501</v>
      </c>
      <c r="N455" s="96">
        <v>0.40797294842474802</v>
      </c>
      <c r="O455" t="s">
        <v>973</v>
      </c>
      <c r="P455" s="96">
        <v>0.88854999999999995</v>
      </c>
      <c r="Q455" s="96">
        <v>0</v>
      </c>
      <c r="R455" s="96">
        <v>0.84914278828082601</v>
      </c>
      <c r="S455" s="96">
        <v>0.927957211719173</v>
      </c>
      <c r="T455" s="96">
        <v>0.24468999999999999</v>
      </c>
      <c r="U455" s="96">
        <v>7.9465157435308604E-37</v>
      </c>
      <c r="V455" s="96">
        <v>0.20838044444645601</v>
      </c>
      <c r="W455" s="96">
        <v>0.280999555553544</v>
      </c>
      <c r="X455" s="96">
        <v>0.37498999999999999</v>
      </c>
      <c r="Y455" s="96">
        <v>0</v>
      </c>
      <c r="Z455" s="96">
        <v>0.34929079109891398</v>
      </c>
      <c r="AA455" s="96">
        <v>0.400689208901086</v>
      </c>
    </row>
    <row r="456" spans="1:27" x14ac:dyDescent="0.25">
      <c r="A456" t="str">
        <f t="shared" si="10"/>
        <v>Nov</v>
      </c>
      <c r="B456" t="s">
        <v>974</v>
      </c>
      <c r="C456" s="96">
        <v>0.89124000000000503</v>
      </c>
      <c r="D456" s="96">
        <v>0</v>
      </c>
      <c r="E456" s="96">
        <v>0.85069609774208299</v>
      </c>
      <c r="F456" s="96">
        <v>0.93178390225792695</v>
      </c>
      <c r="G456" s="96">
        <v>0.26767000000000202</v>
      </c>
      <c r="H456" s="96">
        <v>0</v>
      </c>
      <c r="I456" s="96">
        <v>0.238158503649643</v>
      </c>
      <c r="J456" s="96">
        <v>0.29718149635036201</v>
      </c>
      <c r="K456" s="96">
        <v>0.36907500000000198</v>
      </c>
      <c r="L456" s="96">
        <v>0</v>
      </c>
      <c r="M456" s="96">
        <v>0.33761705157525501</v>
      </c>
      <c r="N456" s="96">
        <v>0.40053294842474801</v>
      </c>
      <c r="O456" t="s">
        <v>974</v>
      </c>
      <c r="P456" s="96">
        <v>0.88968999999999998</v>
      </c>
      <c r="Q456" s="96">
        <v>0</v>
      </c>
      <c r="R456" s="96">
        <v>0.85028278828082704</v>
      </c>
      <c r="S456" s="96">
        <v>0.92909721171917403</v>
      </c>
      <c r="T456" s="96">
        <v>0.29332000000000102</v>
      </c>
      <c r="U456" s="96">
        <v>0</v>
      </c>
      <c r="V456" s="96">
        <v>0.25701044444645699</v>
      </c>
      <c r="W456" s="96">
        <v>0.32962955555354501</v>
      </c>
      <c r="X456" s="96">
        <v>0.3715</v>
      </c>
      <c r="Y456" s="96">
        <v>0</v>
      </c>
      <c r="Z456" s="96">
        <v>0.34580079109891398</v>
      </c>
      <c r="AA456" s="96">
        <v>0.39719920890108601</v>
      </c>
    </row>
    <row r="457" spans="1:27" x14ac:dyDescent="0.25">
      <c r="A457" t="str">
        <f t="shared" si="10"/>
        <v>Nov</v>
      </c>
      <c r="B457" t="s">
        <v>975</v>
      </c>
      <c r="C457" s="96">
        <v>0.87911500000000498</v>
      </c>
      <c r="D457" s="96">
        <v>0</v>
      </c>
      <c r="E457" s="96">
        <v>0.83857109774208305</v>
      </c>
      <c r="F457" s="96">
        <v>0.91965890225792601</v>
      </c>
      <c r="G457" s="96">
        <v>0.219280000000002</v>
      </c>
      <c r="H457" s="96">
        <v>3.2590246360608499E-40</v>
      </c>
      <c r="I457" s="96">
        <v>0.18976850364964201</v>
      </c>
      <c r="J457" s="96">
        <v>0.24879149635036099</v>
      </c>
      <c r="K457" s="96">
        <v>0.36247500000000199</v>
      </c>
      <c r="L457" s="96">
        <v>0</v>
      </c>
      <c r="M457" s="96">
        <v>0.33101705157525502</v>
      </c>
      <c r="N457" s="96">
        <v>0.39393294842474802</v>
      </c>
      <c r="O457" t="s">
        <v>975</v>
      </c>
      <c r="P457" s="96">
        <v>0.87558999999999998</v>
      </c>
      <c r="Q457" s="96">
        <v>0</v>
      </c>
      <c r="R457" s="96">
        <v>0.83618278828082704</v>
      </c>
      <c r="S457" s="96">
        <v>0.91499721171917403</v>
      </c>
      <c r="T457" s="96">
        <v>0.22703000000000101</v>
      </c>
      <c r="U457" s="96">
        <v>2.8322367812469102E-32</v>
      </c>
      <c r="V457" s="96">
        <v>0.190720444446457</v>
      </c>
      <c r="W457" s="96">
        <v>0.26333955555354499</v>
      </c>
      <c r="X457" s="96">
        <v>0.36175000000000002</v>
      </c>
      <c r="Y457" s="96">
        <v>0</v>
      </c>
      <c r="Z457" s="96">
        <v>0.336050791098914</v>
      </c>
      <c r="AA457" s="96">
        <v>0.38744920890108703</v>
      </c>
    </row>
    <row r="458" spans="1:27" x14ac:dyDescent="0.25">
      <c r="A458" t="str">
        <f t="shared" si="10"/>
        <v>Nov</v>
      </c>
      <c r="B458" t="s">
        <v>976</v>
      </c>
      <c r="C458" s="96">
        <v>0.90066500000000405</v>
      </c>
      <c r="D458" s="96">
        <v>0</v>
      </c>
      <c r="E458" s="96">
        <v>0.86012109774208201</v>
      </c>
      <c r="F458" s="96">
        <v>0.94120890225792597</v>
      </c>
      <c r="G458" s="96">
        <v>0.25053500000000201</v>
      </c>
      <c r="H458" s="96">
        <v>0</v>
      </c>
      <c r="I458" s="96">
        <v>0.22102350364964299</v>
      </c>
      <c r="J458" s="96">
        <v>0.280046496350362</v>
      </c>
      <c r="K458" s="96">
        <v>0.40149000000000201</v>
      </c>
      <c r="L458" s="96">
        <v>0</v>
      </c>
      <c r="M458" s="96">
        <v>0.37003205157525598</v>
      </c>
      <c r="N458" s="96">
        <v>0.43294794842474899</v>
      </c>
      <c r="O458" t="s">
        <v>976</v>
      </c>
      <c r="P458" s="96">
        <v>0.90974000000000099</v>
      </c>
      <c r="Q458" s="96">
        <v>0</v>
      </c>
      <c r="R458" s="96">
        <v>0.87033278828082705</v>
      </c>
      <c r="S458" s="96">
        <v>0.94914721171917404</v>
      </c>
      <c r="T458" s="96">
        <v>0.261660000000001</v>
      </c>
      <c r="U458" s="96">
        <v>0</v>
      </c>
      <c r="V458" s="96">
        <v>0.22535044444645699</v>
      </c>
      <c r="W458" s="96">
        <v>0.29796955555354498</v>
      </c>
      <c r="X458" s="96">
        <v>0.40018999999999999</v>
      </c>
      <c r="Y458" s="96">
        <v>0</v>
      </c>
      <c r="Z458" s="96">
        <v>0.37449079109891398</v>
      </c>
      <c r="AA458" s="96">
        <v>0.425889208901087</v>
      </c>
    </row>
    <row r="459" spans="1:27" x14ac:dyDescent="0.25">
      <c r="A459" t="str">
        <f t="shared" si="10"/>
        <v>Nov</v>
      </c>
      <c r="B459" t="s">
        <v>977</v>
      </c>
      <c r="C459" s="96">
        <v>0.87318500000000399</v>
      </c>
      <c r="D459" s="96">
        <v>0</v>
      </c>
      <c r="E459" s="96">
        <v>0.83264109774208195</v>
      </c>
      <c r="F459" s="96">
        <v>0.91372890225792602</v>
      </c>
      <c r="G459" s="96">
        <v>0.21807000000000001</v>
      </c>
      <c r="H459" s="96">
        <v>7.3806429159842896E-40</v>
      </c>
      <c r="I459" s="96">
        <v>0.188558503649641</v>
      </c>
      <c r="J459" s="96">
        <v>0.24758149635036</v>
      </c>
      <c r="K459" s="96">
        <v>0.35714500000000099</v>
      </c>
      <c r="L459" s="96">
        <v>0</v>
      </c>
      <c r="M459" s="96">
        <v>0.32568705157525402</v>
      </c>
      <c r="N459" s="96">
        <v>0.38860294842474702</v>
      </c>
      <c r="O459" t="s">
        <v>977</v>
      </c>
      <c r="P459" s="96">
        <v>0.86166000000000098</v>
      </c>
      <c r="Q459" s="96">
        <v>0</v>
      </c>
      <c r="R459" s="96">
        <v>0.82225278828082804</v>
      </c>
      <c r="S459" s="96">
        <v>0.90106721171917503</v>
      </c>
      <c r="T459" s="96">
        <v>0.22742000000000101</v>
      </c>
      <c r="U459" s="96">
        <v>2.2605524411864399E-32</v>
      </c>
      <c r="V459" s="96">
        <v>0.191110444446457</v>
      </c>
      <c r="W459" s="96">
        <v>0.26372955555354499</v>
      </c>
      <c r="X459" s="96">
        <v>0.36007</v>
      </c>
      <c r="Y459" s="96">
        <v>0</v>
      </c>
      <c r="Z459" s="96">
        <v>0.33437079109891299</v>
      </c>
      <c r="AA459" s="96">
        <v>0.38576920890108601</v>
      </c>
    </row>
    <row r="460" spans="1:27" x14ac:dyDescent="0.25">
      <c r="A460" t="str">
        <f t="shared" si="10"/>
        <v>Nov</v>
      </c>
      <c r="B460" t="s">
        <v>978</v>
      </c>
      <c r="C460" s="96">
        <v>0.86945000000000405</v>
      </c>
      <c r="D460" s="96">
        <v>0</v>
      </c>
      <c r="E460" s="96">
        <v>0.82890609774208202</v>
      </c>
      <c r="F460" s="96">
        <v>0.90999390225792598</v>
      </c>
      <c r="G460" s="96">
        <v>0.22722500000000201</v>
      </c>
      <c r="H460" s="96">
        <v>0</v>
      </c>
      <c r="I460" s="96">
        <v>0.19771350364964199</v>
      </c>
      <c r="J460" s="96">
        <v>0.256736496350361</v>
      </c>
      <c r="K460" s="96">
        <v>0.35648500000000199</v>
      </c>
      <c r="L460" s="96">
        <v>0</v>
      </c>
      <c r="M460" s="96">
        <v>0.32502705157525602</v>
      </c>
      <c r="N460" s="96">
        <v>0.38794294842474902</v>
      </c>
      <c r="O460" t="s">
        <v>978</v>
      </c>
      <c r="P460" s="96">
        <v>0.88240000000000096</v>
      </c>
      <c r="Q460" s="96">
        <v>0</v>
      </c>
      <c r="R460" s="96">
        <v>0.84299278828082702</v>
      </c>
      <c r="S460" s="96">
        <v>0.92180721171917401</v>
      </c>
      <c r="T460" s="96">
        <v>0.23470000000000099</v>
      </c>
      <c r="U460" s="96">
        <v>3.1955322772235302E-34</v>
      </c>
      <c r="V460" s="96">
        <v>0.19839044444645701</v>
      </c>
      <c r="W460" s="96">
        <v>0.271009555553545</v>
      </c>
      <c r="X460" s="96">
        <v>0.36116000000000098</v>
      </c>
      <c r="Y460" s="96">
        <v>0</v>
      </c>
      <c r="Z460" s="96">
        <v>0.33546079109891402</v>
      </c>
      <c r="AA460" s="96">
        <v>0.38685920890108699</v>
      </c>
    </row>
    <row r="461" spans="1:27" x14ac:dyDescent="0.25">
      <c r="A461" t="str">
        <f t="shared" si="10"/>
        <v>Nov</v>
      </c>
      <c r="B461" t="s">
        <v>979</v>
      </c>
      <c r="C461" s="96">
        <v>0.90097000000000504</v>
      </c>
      <c r="D461" s="96">
        <v>0</v>
      </c>
      <c r="E461" s="96">
        <v>0.86042609774208301</v>
      </c>
      <c r="F461" s="96">
        <v>0.94151390225792697</v>
      </c>
      <c r="G461" s="96">
        <v>0.215500000000001</v>
      </c>
      <c r="H461" s="96">
        <v>4.1650315137939603E-39</v>
      </c>
      <c r="I461" s="96">
        <v>0.18598850364964201</v>
      </c>
      <c r="J461" s="96">
        <v>0.24501149635036101</v>
      </c>
      <c r="K461" s="96">
        <v>0.35370000000000201</v>
      </c>
      <c r="L461" s="96">
        <v>0</v>
      </c>
      <c r="M461" s="96">
        <v>0.32224205157525498</v>
      </c>
      <c r="N461" s="96">
        <v>0.38515794842474799</v>
      </c>
      <c r="O461" t="s">
        <v>979</v>
      </c>
      <c r="P461" s="96">
        <v>0.89857000000000198</v>
      </c>
      <c r="Q461" s="96">
        <v>0</v>
      </c>
      <c r="R461" s="96">
        <v>0.85916278828082804</v>
      </c>
      <c r="S461" s="96">
        <v>0.93797721171917503</v>
      </c>
      <c r="T461" s="96">
        <v>0.22145000000000101</v>
      </c>
      <c r="U461" s="96">
        <v>6.9144227423093303E-31</v>
      </c>
      <c r="V461" s="96">
        <v>0.185140444446457</v>
      </c>
      <c r="W461" s="96">
        <v>0.25775955555354502</v>
      </c>
      <c r="X461" s="96">
        <v>0.35725000000000001</v>
      </c>
      <c r="Y461" s="96">
        <v>0</v>
      </c>
      <c r="Z461" s="96">
        <v>0.331550791098914</v>
      </c>
      <c r="AA461" s="96">
        <v>0.38294920890108702</v>
      </c>
    </row>
    <row r="462" spans="1:27" x14ac:dyDescent="0.25">
      <c r="A462" t="str">
        <f t="shared" si="10"/>
        <v>Nov</v>
      </c>
      <c r="B462" t="s">
        <v>980</v>
      </c>
      <c r="C462" s="96">
        <v>0.90099500000000299</v>
      </c>
      <c r="D462" s="96">
        <v>0</v>
      </c>
      <c r="E462" s="96">
        <v>0.86045109774208095</v>
      </c>
      <c r="F462" s="96">
        <v>0.94153890225792503</v>
      </c>
      <c r="G462" s="96">
        <v>0.22893000000000099</v>
      </c>
      <c r="H462" s="96">
        <v>0</v>
      </c>
      <c r="I462" s="96">
        <v>0.199418503649642</v>
      </c>
      <c r="J462" s="96">
        <v>0.25844149635036101</v>
      </c>
      <c r="K462" s="96">
        <v>0.36227000000000298</v>
      </c>
      <c r="L462" s="96">
        <v>0</v>
      </c>
      <c r="M462" s="96">
        <v>0.330812051575257</v>
      </c>
      <c r="N462" s="96">
        <v>0.39372794842474901</v>
      </c>
      <c r="O462" t="s">
        <v>980</v>
      </c>
      <c r="P462" s="96">
        <v>0.89857000000000098</v>
      </c>
      <c r="Q462" s="96">
        <v>0</v>
      </c>
      <c r="R462" s="96">
        <v>0.85916278828082704</v>
      </c>
      <c r="S462" s="96">
        <v>0.93797721171917403</v>
      </c>
      <c r="T462" s="96">
        <v>0.23003000000000101</v>
      </c>
      <c r="U462" s="96">
        <v>4.9641377272512E-33</v>
      </c>
      <c r="V462" s="96">
        <v>0.193720444446457</v>
      </c>
      <c r="W462" s="96">
        <v>0.26633955555354499</v>
      </c>
      <c r="X462" s="96">
        <v>0.36117000000000099</v>
      </c>
      <c r="Y462" s="96">
        <v>0</v>
      </c>
      <c r="Z462" s="96">
        <v>0.33547079109891398</v>
      </c>
      <c r="AA462" s="96">
        <v>0.386869208901087</v>
      </c>
    </row>
    <row r="463" spans="1:27" x14ac:dyDescent="0.25">
      <c r="A463" t="str">
        <f t="shared" si="10"/>
        <v>Nov</v>
      </c>
      <c r="B463" t="s">
        <v>981</v>
      </c>
      <c r="C463" s="96">
        <v>0.88885500000000295</v>
      </c>
      <c r="D463" s="96">
        <v>0</v>
      </c>
      <c r="E463" s="96">
        <v>0.84831109774208102</v>
      </c>
      <c r="F463" s="96">
        <v>0.92939890225792499</v>
      </c>
      <c r="G463" s="96">
        <v>0.21588500000000099</v>
      </c>
      <c r="H463" s="96">
        <v>3.2155505984138698E-39</v>
      </c>
      <c r="I463" s="96">
        <v>0.186373503649642</v>
      </c>
      <c r="J463" s="96">
        <v>0.24539649635036101</v>
      </c>
      <c r="K463" s="96">
        <v>0.35771999999999998</v>
      </c>
      <c r="L463" s="96">
        <v>0</v>
      </c>
      <c r="M463" s="96">
        <v>0.32626205157525401</v>
      </c>
      <c r="N463" s="96">
        <v>0.38917794842474701</v>
      </c>
      <c r="O463" t="s">
        <v>981</v>
      </c>
      <c r="P463" s="96">
        <v>0.90673000000000004</v>
      </c>
      <c r="Q463" s="96">
        <v>0</v>
      </c>
      <c r="R463" s="96">
        <v>0.86732278828082698</v>
      </c>
      <c r="S463" s="96">
        <v>0.94613721171917398</v>
      </c>
      <c r="T463" s="96">
        <v>0.22091000000000099</v>
      </c>
      <c r="U463" s="96">
        <v>9.3909738103534199E-31</v>
      </c>
      <c r="V463" s="96">
        <v>0.18460044444645701</v>
      </c>
      <c r="W463" s="96">
        <v>0.25721955555354498</v>
      </c>
      <c r="X463" s="96">
        <v>0.36342000000000002</v>
      </c>
      <c r="Y463" s="96">
        <v>0</v>
      </c>
      <c r="Z463" s="96">
        <v>0.33772079109891401</v>
      </c>
      <c r="AA463" s="96">
        <v>0.38911920890108598</v>
      </c>
    </row>
    <row r="464" spans="1:27" x14ac:dyDescent="0.25">
      <c r="A464" t="s">
        <v>489</v>
      </c>
      <c r="B464" t="s">
        <v>982</v>
      </c>
      <c r="C464" s="96">
        <v>0.88632000000000399</v>
      </c>
      <c r="D464" s="96">
        <v>0</v>
      </c>
      <c r="E464" s="96">
        <v>0.84577609774208196</v>
      </c>
      <c r="F464" s="96">
        <v>0.92686390225792603</v>
      </c>
      <c r="G464" s="96">
        <v>0.37912500000000499</v>
      </c>
      <c r="H464" s="96">
        <v>0</v>
      </c>
      <c r="I464" s="96">
        <v>0.349613503649645</v>
      </c>
      <c r="J464" s="96">
        <v>0.40863649635036398</v>
      </c>
      <c r="K464" s="96">
        <v>0.38072499999999998</v>
      </c>
      <c r="L464" s="96">
        <v>0</v>
      </c>
      <c r="M464" s="96">
        <v>0.34926705157525401</v>
      </c>
      <c r="N464" s="96">
        <v>0.41218294842474701</v>
      </c>
      <c r="O464" t="s">
        <v>982</v>
      </c>
      <c r="P464" s="96">
        <v>0.87787000000000004</v>
      </c>
      <c r="Q464" s="96">
        <v>0</v>
      </c>
      <c r="R464" s="96">
        <v>0.83846278828082699</v>
      </c>
      <c r="S464" s="96">
        <v>0.91727721171917398</v>
      </c>
      <c r="T464" s="96">
        <v>0.36680000000000101</v>
      </c>
      <c r="U464" s="96">
        <v>0</v>
      </c>
      <c r="V464" s="96">
        <v>0.33049044444645698</v>
      </c>
      <c r="W464" s="96">
        <v>0.403109555553545</v>
      </c>
      <c r="X464" s="96">
        <v>0.37995000000000001</v>
      </c>
      <c r="Y464" s="96">
        <v>0</v>
      </c>
      <c r="Z464" s="96">
        <v>0.354250791098914</v>
      </c>
      <c r="AA464" s="96">
        <v>0.40564920890108602</v>
      </c>
    </row>
    <row r="465" spans="1:27" x14ac:dyDescent="0.25">
      <c r="A465" t="str">
        <f t="shared" ref="A465:A505" si="11">A464</f>
        <v>Dec</v>
      </c>
      <c r="B465" t="s">
        <v>983</v>
      </c>
      <c r="C465" s="96">
        <v>0.98100000000000498</v>
      </c>
      <c r="D465" s="96">
        <v>0</v>
      </c>
      <c r="E465" s="96">
        <v>0.93940283397432001</v>
      </c>
      <c r="F465" s="96">
        <v>1.0225971660256901</v>
      </c>
      <c r="G465" s="96">
        <v>0.237240000000003</v>
      </c>
      <c r="H465" s="96">
        <v>0</v>
      </c>
      <c r="I465" s="96">
        <v>0.20772850364964399</v>
      </c>
      <c r="J465" s="96">
        <v>0.26675149635036299</v>
      </c>
      <c r="K465" s="96">
        <v>0.36998000000000197</v>
      </c>
      <c r="L465" s="96">
        <v>0</v>
      </c>
      <c r="M465" s="96">
        <v>0.338522051575255</v>
      </c>
      <c r="N465" s="96">
        <v>0.401437948424748</v>
      </c>
      <c r="O465" t="s">
        <v>983</v>
      </c>
      <c r="P465" s="96">
        <v>0.96021428571428602</v>
      </c>
      <c r="Q465" s="96">
        <v>0</v>
      </c>
      <c r="R465" s="96">
        <v>0.920406990522455</v>
      </c>
      <c r="S465" s="96">
        <v>1.0000215809061199</v>
      </c>
      <c r="T465" s="96">
        <v>0.26269000000000098</v>
      </c>
      <c r="U465" s="96">
        <v>0</v>
      </c>
      <c r="V465" s="96">
        <v>0.226380444446457</v>
      </c>
      <c r="W465" s="96">
        <v>0.29899955555354502</v>
      </c>
      <c r="X465" s="96">
        <v>0.36947999999999998</v>
      </c>
      <c r="Y465" s="96">
        <v>0</v>
      </c>
      <c r="Z465" s="96">
        <v>0.34378079109891402</v>
      </c>
      <c r="AA465" s="96">
        <v>0.39517920890108599</v>
      </c>
    </row>
    <row r="466" spans="1:27" x14ac:dyDescent="0.25">
      <c r="A466" t="str">
        <f t="shared" si="11"/>
        <v>Dec</v>
      </c>
      <c r="B466" t="s">
        <v>984</v>
      </c>
      <c r="C466" s="96">
        <v>0.85970000000000502</v>
      </c>
      <c r="D466" s="96">
        <v>0</v>
      </c>
      <c r="E466" s="96">
        <v>0.81810283397432004</v>
      </c>
      <c r="F466" s="96">
        <v>0.90129716602568999</v>
      </c>
      <c r="G466" s="96">
        <v>0.279470000000001</v>
      </c>
      <c r="H466" s="96">
        <v>0</v>
      </c>
      <c r="I466" s="96">
        <v>0.24995850364964201</v>
      </c>
      <c r="J466" s="96">
        <v>0.30898149635036098</v>
      </c>
      <c r="K466" s="96">
        <v>0.341700000000001</v>
      </c>
      <c r="L466" s="96">
        <v>0</v>
      </c>
      <c r="M466" s="96">
        <v>0.31024205157525397</v>
      </c>
      <c r="N466" s="96">
        <v>0.37315794842474698</v>
      </c>
      <c r="O466" t="s">
        <v>984</v>
      </c>
      <c r="P466" s="96">
        <v>0.85882857142857205</v>
      </c>
      <c r="Q466" s="96">
        <v>0</v>
      </c>
      <c r="R466" s="96">
        <v>0.81902127623674104</v>
      </c>
      <c r="S466" s="96">
        <v>0.89863586662040296</v>
      </c>
      <c r="T466" s="96">
        <v>0.28222000000000003</v>
      </c>
      <c r="U466" s="96">
        <v>0</v>
      </c>
      <c r="V466" s="96">
        <v>0.24591044444645599</v>
      </c>
      <c r="W466" s="96">
        <v>0.31852955555354401</v>
      </c>
      <c r="X466" s="96">
        <v>0.34134999999999999</v>
      </c>
      <c r="Y466" s="96">
        <v>0</v>
      </c>
      <c r="Z466" s="96">
        <v>0.31565079109891397</v>
      </c>
      <c r="AA466" s="96">
        <v>0.367049208901086</v>
      </c>
    </row>
    <row r="467" spans="1:27" x14ac:dyDescent="0.25">
      <c r="A467" t="str">
        <f t="shared" si="11"/>
        <v>Dec</v>
      </c>
      <c r="B467" t="s">
        <v>985</v>
      </c>
      <c r="C467" s="96">
        <v>0</v>
      </c>
      <c r="D467" s="96" t="s">
        <v>526</v>
      </c>
      <c r="E467" s="96" t="s">
        <v>526</v>
      </c>
      <c r="F467" s="96" t="s">
        <v>526</v>
      </c>
      <c r="G467" s="96">
        <v>0.478690000000001</v>
      </c>
      <c r="H467" s="96">
        <v>0</v>
      </c>
      <c r="I467" s="96">
        <v>0.44917850364964201</v>
      </c>
      <c r="J467" s="96">
        <v>0.50820149635036105</v>
      </c>
      <c r="K467" s="96">
        <v>0.364485000000001</v>
      </c>
      <c r="L467" s="96">
        <v>0</v>
      </c>
      <c r="M467" s="96">
        <v>0.33302705157525497</v>
      </c>
      <c r="N467" s="96">
        <v>0.39594294842474698</v>
      </c>
      <c r="O467" t="s">
        <v>985</v>
      </c>
      <c r="P467" s="96">
        <v>0</v>
      </c>
      <c r="Q467" s="96" t="s">
        <v>526</v>
      </c>
      <c r="R467" s="96" t="s">
        <v>526</v>
      </c>
      <c r="S467" s="96" t="s">
        <v>526</v>
      </c>
      <c r="T467" s="96">
        <v>0.48004000000000002</v>
      </c>
      <c r="U467" s="96">
        <v>0</v>
      </c>
      <c r="V467" s="96">
        <v>0.44373044444645598</v>
      </c>
      <c r="W467" s="96">
        <v>0.516349555553544</v>
      </c>
      <c r="X467" s="96">
        <v>0.36541000000000001</v>
      </c>
      <c r="Y467" s="96">
        <v>0</v>
      </c>
      <c r="Z467" s="96">
        <v>0.339710791098914</v>
      </c>
      <c r="AA467" s="96">
        <v>0.39110920890108702</v>
      </c>
    </row>
    <row r="468" spans="1:27" x14ac:dyDescent="0.25">
      <c r="A468" t="str">
        <f t="shared" si="11"/>
        <v>Dec</v>
      </c>
      <c r="B468" t="s">
        <v>986</v>
      </c>
      <c r="C468" s="96">
        <v>0</v>
      </c>
      <c r="D468" s="96" t="s">
        <v>526</v>
      </c>
      <c r="E468" s="96" t="s">
        <v>526</v>
      </c>
      <c r="F468" s="96" t="s">
        <v>526</v>
      </c>
      <c r="G468" s="96">
        <v>0.26465500000000203</v>
      </c>
      <c r="H468" s="96">
        <v>0</v>
      </c>
      <c r="I468" s="96">
        <v>0.23514350364964201</v>
      </c>
      <c r="J468" s="96">
        <v>0.29416649635036102</v>
      </c>
      <c r="K468" s="96">
        <v>0.36556500000000097</v>
      </c>
      <c r="L468" s="96">
        <v>0</v>
      </c>
      <c r="M468" s="96">
        <v>0.334107051575255</v>
      </c>
      <c r="N468" s="96">
        <v>0.397022948424747</v>
      </c>
      <c r="O468" t="s">
        <v>986</v>
      </c>
      <c r="P468" s="96">
        <v>0</v>
      </c>
      <c r="Q468" s="96" t="s">
        <v>526</v>
      </c>
      <c r="R468" s="96" t="s">
        <v>526</v>
      </c>
      <c r="S468" s="96" t="s">
        <v>526</v>
      </c>
      <c r="T468" s="96">
        <v>0.27572999999999998</v>
      </c>
      <c r="U468" s="96">
        <v>0</v>
      </c>
      <c r="V468" s="96">
        <v>0.23942044444645599</v>
      </c>
      <c r="W468" s="96">
        <v>0.31203955555354401</v>
      </c>
      <c r="X468" s="96">
        <v>0.36869000000000002</v>
      </c>
      <c r="Y468" s="96">
        <v>0</v>
      </c>
      <c r="Z468" s="96">
        <v>0.34299079109891401</v>
      </c>
      <c r="AA468" s="96">
        <v>0.39438920890108597</v>
      </c>
    </row>
    <row r="469" spans="1:27" x14ac:dyDescent="0.25">
      <c r="A469" t="str">
        <f t="shared" si="11"/>
        <v>Dec</v>
      </c>
      <c r="B469" t="s">
        <v>987</v>
      </c>
      <c r="C469" s="96">
        <v>0.923300000000006</v>
      </c>
      <c r="D469" s="96">
        <v>0</v>
      </c>
      <c r="E469" s="96">
        <v>0.88170283397432103</v>
      </c>
      <c r="F469" s="96">
        <v>0.96489716602568998</v>
      </c>
      <c r="G469" s="96">
        <v>0.29543000000000202</v>
      </c>
      <c r="H469" s="96">
        <v>0</v>
      </c>
      <c r="I469" s="96">
        <v>0.26591850364964298</v>
      </c>
      <c r="J469" s="96">
        <v>0.32494149635036201</v>
      </c>
      <c r="K469" s="96">
        <v>0.36532000000000198</v>
      </c>
      <c r="L469" s="96">
        <v>0</v>
      </c>
      <c r="M469" s="96">
        <v>0.333862051575256</v>
      </c>
      <c r="N469" s="96">
        <v>0.39677794842474801</v>
      </c>
      <c r="O469" t="s">
        <v>987</v>
      </c>
      <c r="P469" s="96">
        <v>0.91210000000000002</v>
      </c>
      <c r="Q469" s="96">
        <v>0</v>
      </c>
      <c r="R469" s="96">
        <v>0.86910320699279497</v>
      </c>
      <c r="S469" s="96">
        <v>0.95509679300720596</v>
      </c>
      <c r="T469" s="96">
        <v>0.28753000000000101</v>
      </c>
      <c r="U469" s="96">
        <v>0</v>
      </c>
      <c r="V469" s="96">
        <v>0.25122044444645703</v>
      </c>
      <c r="W469" s="96">
        <v>0.32383955555354499</v>
      </c>
      <c r="X469" s="96">
        <v>0.36097000000000001</v>
      </c>
      <c r="Y469" s="96">
        <v>0</v>
      </c>
      <c r="Z469" s="96">
        <v>0.335270791098914</v>
      </c>
      <c r="AA469" s="96">
        <v>0.38666920890108702</v>
      </c>
    </row>
    <row r="470" spans="1:27" x14ac:dyDescent="0.25">
      <c r="A470" t="str">
        <f t="shared" si="11"/>
        <v>Dec</v>
      </c>
      <c r="B470" t="s">
        <v>988</v>
      </c>
      <c r="C470" s="96">
        <v>0.95236500000000202</v>
      </c>
      <c r="D470" s="96">
        <v>0</v>
      </c>
      <c r="E470" s="96">
        <v>0.91182109774207998</v>
      </c>
      <c r="F470" s="96">
        <v>0.99290890225792405</v>
      </c>
      <c r="G470" s="96">
        <v>0.27491500000000102</v>
      </c>
      <c r="H470" s="96">
        <v>0</v>
      </c>
      <c r="I470" s="96">
        <v>0.245403503649641</v>
      </c>
      <c r="J470" s="96">
        <v>0.30442649635036001</v>
      </c>
      <c r="K470" s="96">
        <v>0.37713000000000202</v>
      </c>
      <c r="L470" s="96">
        <v>0</v>
      </c>
      <c r="M470" s="96">
        <v>0.34567205157525599</v>
      </c>
      <c r="N470" s="96">
        <v>0.40858794842474799</v>
      </c>
      <c r="O470" t="s">
        <v>988</v>
      </c>
      <c r="P470" s="96">
        <v>0.93779000000000101</v>
      </c>
      <c r="Q470" s="96">
        <v>0</v>
      </c>
      <c r="R470" s="96">
        <v>0.89838278828082696</v>
      </c>
      <c r="S470" s="96">
        <v>0.97719721171917395</v>
      </c>
      <c r="T470" s="96">
        <v>0.27868999999999999</v>
      </c>
      <c r="U470" s="96">
        <v>0</v>
      </c>
      <c r="V470" s="96">
        <v>0.24238044444645601</v>
      </c>
      <c r="W470" s="96">
        <v>0.31499955555354398</v>
      </c>
      <c r="X470" s="96">
        <v>0.37503000000000097</v>
      </c>
      <c r="Y470" s="96">
        <v>0</v>
      </c>
      <c r="Z470" s="96">
        <v>0.34933079109891402</v>
      </c>
      <c r="AA470" s="96">
        <v>0.40072920890108699</v>
      </c>
    </row>
    <row r="471" spans="1:27" x14ac:dyDescent="0.25">
      <c r="A471" t="str">
        <f t="shared" si="11"/>
        <v>Dec</v>
      </c>
      <c r="B471" t="s">
        <v>989</v>
      </c>
      <c r="C471" s="96">
        <v>0.81035500000000105</v>
      </c>
      <c r="D471" s="96">
        <v>0</v>
      </c>
      <c r="E471" s="96">
        <v>0.76981109774208001</v>
      </c>
      <c r="F471" s="96">
        <v>0.85089890225792297</v>
      </c>
      <c r="G471" s="96">
        <v>0.20482500000000001</v>
      </c>
      <c r="H471" s="96">
        <v>5.0417688582968302E-36</v>
      </c>
      <c r="I471" s="96">
        <v>0.17531350364964099</v>
      </c>
      <c r="J471" s="96">
        <v>0.23433649635036</v>
      </c>
      <c r="K471" s="96">
        <v>0.32788500000000198</v>
      </c>
      <c r="L471" s="96">
        <v>0</v>
      </c>
      <c r="M471" s="96">
        <v>0.29642705157525601</v>
      </c>
      <c r="N471" s="96">
        <v>0.35934294842474801</v>
      </c>
      <c r="O471" t="s">
        <v>989</v>
      </c>
      <c r="P471" s="96">
        <v>0.82972999999999997</v>
      </c>
      <c r="Q471" s="96">
        <v>0</v>
      </c>
      <c r="R471" s="96">
        <v>0.79032278828082703</v>
      </c>
      <c r="S471" s="96">
        <v>0.86913721171917402</v>
      </c>
      <c r="T471" s="96">
        <v>0.2162</v>
      </c>
      <c r="U471" s="96">
        <v>1.32515786047447E-29</v>
      </c>
      <c r="V471" s="96">
        <v>0.17989044444645599</v>
      </c>
      <c r="W471" s="96">
        <v>0.25250955555354399</v>
      </c>
      <c r="X471" s="96">
        <v>0.33266000000000101</v>
      </c>
      <c r="Y471" s="96">
        <v>0</v>
      </c>
      <c r="Z471" s="96">
        <v>0.306960791098914</v>
      </c>
      <c r="AA471" s="96">
        <v>0.35835920890108702</v>
      </c>
    </row>
    <row r="472" spans="1:27" x14ac:dyDescent="0.25">
      <c r="A472" t="str">
        <f t="shared" si="11"/>
        <v>Dec</v>
      </c>
      <c r="B472" t="s">
        <v>990</v>
      </c>
      <c r="C472" s="96">
        <v>0</v>
      </c>
      <c r="D472" s="96" t="s">
        <v>526</v>
      </c>
      <c r="E472" s="96" t="s">
        <v>526</v>
      </c>
      <c r="F472" s="96" t="s">
        <v>526</v>
      </c>
      <c r="G472" s="96">
        <v>0.214865</v>
      </c>
      <c r="H472" s="96">
        <v>6.37929839559652E-39</v>
      </c>
      <c r="I472" s="96">
        <v>0.18535350364964001</v>
      </c>
      <c r="J472" s="96">
        <v>0.24437649635035899</v>
      </c>
      <c r="K472" s="96">
        <v>0.35986500000000199</v>
      </c>
      <c r="L472" s="96">
        <v>0</v>
      </c>
      <c r="M472" s="96">
        <v>0.32840705157525601</v>
      </c>
      <c r="N472" s="96">
        <v>0.39132294842474802</v>
      </c>
      <c r="O472" t="s">
        <v>990</v>
      </c>
      <c r="P472" s="96">
        <v>0</v>
      </c>
      <c r="Q472" s="96" t="s">
        <v>526</v>
      </c>
      <c r="R472" s="96" t="s">
        <v>526</v>
      </c>
      <c r="S472" s="96" t="s">
        <v>526</v>
      </c>
      <c r="T472" s="96">
        <v>0.21424000000000001</v>
      </c>
      <c r="U472" s="96">
        <v>3.9377587238219999E-29</v>
      </c>
      <c r="V472" s="96">
        <v>0.177930444446456</v>
      </c>
      <c r="W472" s="96">
        <v>0.25054955555354402</v>
      </c>
      <c r="X472" s="96">
        <v>0.36374000000000001</v>
      </c>
      <c r="Y472" s="96">
        <v>0</v>
      </c>
      <c r="Z472" s="96">
        <v>0.338040791098914</v>
      </c>
      <c r="AA472" s="96">
        <v>0.38943920890108602</v>
      </c>
    </row>
    <row r="473" spans="1:27" x14ac:dyDescent="0.25">
      <c r="A473" t="str">
        <f t="shared" si="11"/>
        <v>Dec</v>
      </c>
      <c r="B473" t="s">
        <v>991</v>
      </c>
      <c r="C473" s="96">
        <v>0.90808500000000403</v>
      </c>
      <c r="D473" s="96">
        <v>0</v>
      </c>
      <c r="E473" s="96">
        <v>0.86754109774208199</v>
      </c>
      <c r="F473" s="96">
        <v>0.94862890225792595</v>
      </c>
      <c r="G473" s="96">
        <v>0.21545500000000101</v>
      </c>
      <c r="H473" s="96">
        <v>4.2928579587875102E-39</v>
      </c>
      <c r="I473" s="96">
        <v>0.18594350364964199</v>
      </c>
      <c r="J473" s="96">
        <v>0.244966496350361</v>
      </c>
      <c r="K473" s="96">
        <v>0.36368500000000098</v>
      </c>
      <c r="L473" s="96">
        <v>0</v>
      </c>
      <c r="M473" s="96">
        <v>0.33222705157525501</v>
      </c>
      <c r="N473" s="96">
        <v>0.39514294842474701</v>
      </c>
      <c r="O473" t="s">
        <v>991</v>
      </c>
      <c r="P473" s="96">
        <v>0.90691000000000199</v>
      </c>
      <c r="Q473" s="96">
        <v>0</v>
      </c>
      <c r="R473" s="96">
        <v>0.86750278828082805</v>
      </c>
      <c r="S473" s="96">
        <v>0.94631721171917504</v>
      </c>
      <c r="T473" s="96">
        <v>0.22503000000000001</v>
      </c>
      <c r="U473" s="96">
        <v>8.9610017781630798E-32</v>
      </c>
      <c r="V473" s="96">
        <v>0.188720444446456</v>
      </c>
      <c r="W473" s="96">
        <v>0.26133955555354399</v>
      </c>
      <c r="X473" s="96">
        <v>0.36720999999999998</v>
      </c>
      <c r="Y473" s="96">
        <v>0</v>
      </c>
      <c r="Z473" s="96">
        <v>0.34151079109891402</v>
      </c>
      <c r="AA473" s="96">
        <v>0.39290920890108599</v>
      </c>
    </row>
    <row r="474" spans="1:27" x14ac:dyDescent="0.25">
      <c r="A474" t="str">
        <f t="shared" si="11"/>
        <v>Dec</v>
      </c>
      <c r="B474" t="s">
        <v>992</v>
      </c>
      <c r="C474" s="96">
        <v>0.89599000000000295</v>
      </c>
      <c r="D474" s="96">
        <v>0</v>
      </c>
      <c r="E474" s="96">
        <v>0.85544609774208102</v>
      </c>
      <c r="F474" s="96">
        <v>0.93653390225792499</v>
      </c>
      <c r="G474" s="96">
        <v>0.222805000000001</v>
      </c>
      <c r="H474" s="96">
        <v>0</v>
      </c>
      <c r="I474" s="96">
        <v>0.19329350364964201</v>
      </c>
      <c r="J474" s="96">
        <v>0.25231649635036102</v>
      </c>
      <c r="K474" s="96">
        <v>0.371305000000001</v>
      </c>
      <c r="L474" s="96">
        <v>0</v>
      </c>
      <c r="M474" s="96">
        <v>0.33984705157525502</v>
      </c>
      <c r="N474" s="96">
        <v>0.40276294842474702</v>
      </c>
      <c r="O474" t="s">
        <v>992</v>
      </c>
      <c r="P474" s="96">
        <v>0.88369000000000097</v>
      </c>
      <c r="Q474" s="96">
        <v>0</v>
      </c>
      <c r="R474" s="96">
        <v>0.84428278828082803</v>
      </c>
      <c r="S474" s="96">
        <v>0.92309721171917503</v>
      </c>
      <c r="T474" s="96">
        <v>0.22842999999999999</v>
      </c>
      <c r="U474" s="96">
        <v>1.2591575113054499E-32</v>
      </c>
      <c r="V474" s="96">
        <v>0.19212044444645601</v>
      </c>
      <c r="W474" s="96">
        <v>0.264739555553544</v>
      </c>
      <c r="X474" s="96">
        <v>0.37358000000000002</v>
      </c>
      <c r="Y474" s="96">
        <v>0</v>
      </c>
      <c r="Z474" s="96">
        <v>0.34788079109891401</v>
      </c>
      <c r="AA474" s="96">
        <v>0.39927920890108598</v>
      </c>
    </row>
    <row r="475" spans="1:27" x14ac:dyDescent="0.25">
      <c r="A475" t="str">
        <f t="shared" si="11"/>
        <v>Dec</v>
      </c>
      <c r="B475" t="s">
        <v>993</v>
      </c>
      <c r="C475" s="96">
        <v>0.83272500000000405</v>
      </c>
      <c r="D475" s="96">
        <v>0</v>
      </c>
      <c r="E475" s="96">
        <v>0.79218109774208201</v>
      </c>
      <c r="F475" s="96">
        <v>0.87326890225792697</v>
      </c>
      <c r="G475" s="96">
        <v>0.21880000000000099</v>
      </c>
      <c r="H475" s="96">
        <v>4.5082244049251001E-40</v>
      </c>
      <c r="I475" s="96">
        <v>0.189288503649641</v>
      </c>
      <c r="J475" s="96">
        <v>0.24831149635036001</v>
      </c>
      <c r="K475" s="96">
        <v>0.35559500000000099</v>
      </c>
      <c r="L475" s="96">
        <v>0</v>
      </c>
      <c r="M475" s="96">
        <v>0.32413705157525502</v>
      </c>
      <c r="N475" s="96">
        <v>0.38705294842474702</v>
      </c>
      <c r="O475" t="s">
        <v>993</v>
      </c>
      <c r="P475" s="96">
        <v>0.81700000000000195</v>
      </c>
      <c r="Q475" s="96">
        <v>0</v>
      </c>
      <c r="R475" s="96">
        <v>0.77759278828082801</v>
      </c>
      <c r="S475" s="96">
        <v>0.856407211719175</v>
      </c>
      <c r="T475" s="96">
        <v>0.2135</v>
      </c>
      <c r="U475" s="96">
        <v>5.9291476385064703E-29</v>
      </c>
      <c r="V475" s="96">
        <v>0.17719044444645601</v>
      </c>
      <c r="W475" s="96">
        <v>0.249809555553544</v>
      </c>
      <c r="X475" s="96">
        <v>0.35857</v>
      </c>
      <c r="Y475" s="96">
        <v>0</v>
      </c>
      <c r="Z475" s="96">
        <v>0.33287079109891399</v>
      </c>
      <c r="AA475" s="96">
        <v>0.38426920890108701</v>
      </c>
    </row>
    <row r="476" spans="1:27" x14ac:dyDescent="0.25">
      <c r="A476" t="str">
        <f t="shared" si="11"/>
        <v>Dec</v>
      </c>
      <c r="B476" t="s">
        <v>994</v>
      </c>
      <c r="C476" s="96">
        <v>0.895540000000005</v>
      </c>
      <c r="D476" s="96">
        <v>0</v>
      </c>
      <c r="E476" s="96">
        <v>0.85499609774208296</v>
      </c>
      <c r="F476" s="96">
        <v>0.93608390225792704</v>
      </c>
      <c r="G476" s="96">
        <v>0.218310000000001</v>
      </c>
      <c r="H476" s="96">
        <v>6.2768076240898397E-40</v>
      </c>
      <c r="I476" s="96">
        <v>0.18879850364964099</v>
      </c>
      <c r="J476" s="96">
        <v>0.24782149635035999</v>
      </c>
      <c r="K476" s="96">
        <v>0.37197000000000102</v>
      </c>
      <c r="L476" s="96">
        <v>0</v>
      </c>
      <c r="M476" s="96">
        <v>0.34051205157525499</v>
      </c>
      <c r="N476" s="96">
        <v>0.403427948424747</v>
      </c>
      <c r="O476" t="s">
        <v>994</v>
      </c>
      <c r="P476" s="96">
        <v>0.89984000000000097</v>
      </c>
      <c r="Q476" s="96">
        <v>0</v>
      </c>
      <c r="R476" s="96">
        <v>0.86043278828082803</v>
      </c>
      <c r="S476" s="96">
        <v>0.93924721171917502</v>
      </c>
      <c r="T476" s="96">
        <v>0.22470999999999999</v>
      </c>
      <c r="U476" s="96">
        <v>1.07670461579461E-31</v>
      </c>
      <c r="V476" s="96">
        <v>0.18840044444645601</v>
      </c>
      <c r="W476" s="96">
        <v>0.261019555553544</v>
      </c>
      <c r="X476" s="96">
        <v>0.37552000000000002</v>
      </c>
      <c r="Y476" s="96">
        <v>0</v>
      </c>
      <c r="Z476" s="96">
        <v>0.34982079109891401</v>
      </c>
      <c r="AA476" s="96">
        <v>0.40121920890108698</v>
      </c>
    </row>
    <row r="477" spans="1:27" x14ac:dyDescent="0.25">
      <c r="A477" t="str">
        <f t="shared" si="11"/>
        <v>Dec</v>
      </c>
      <c r="B477" t="s">
        <v>995</v>
      </c>
      <c r="C477" s="96">
        <v>0.85506500000000496</v>
      </c>
      <c r="D477" s="96">
        <v>0</v>
      </c>
      <c r="E477" s="96">
        <v>0.81452109774208303</v>
      </c>
      <c r="F477" s="96">
        <v>0.895608902257927</v>
      </c>
      <c r="G477" s="96">
        <v>0.21271499999999999</v>
      </c>
      <c r="H477" s="96">
        <v>2.69196828253424E-38</v>
      </c>
      <c r="I477" s="96">
        <v>0.183203503649641</v>
      </c>
      <c r="J477" s="96">
        <v>0.24222649635036</v>
      </c>
      <c r="K477" s="96">
        <v>0.35952500000000198</v>
      </c>
      <c r="L477" s="96">
        <v>0</v>
      </c>
      <c r="M477" s="96">
        <v>0.32806705157525601</v>
      </c>
      <c r="N477" s="96">
        <v>0.39098294842474801</v>
      </c>
      <c r="O477" t="s">
        <v>995</v>
      </c>
      <c r="P477" s="96">
        <v>0.85249000000000097</v>
      </c>
      <c r="Q477" s="96">
        <v>0</v>
      </c>
      <c r="R477" s="96">
        <v>0.81308278828082803</v>
      </c>
      <c r="S477" s="96">
        <v>0.89189721171917502</v>
      </c>
      <c r="T477" s="96">
        <v>0.21939</v>
      </c>
      <c r="U477" s="96">
        <v>2.2165589603234999E-30</v>
      </c>
      <c r="V477" s="96">
        <v>0.18308044444645599</v>
      </c>
      <c r="W477" s="96">
        <v>0.25569955555354401</v>
      </c>
      <c r="X477" s="96">
        <v>0.36030000000000001</v>
      </c>
      <c r="Y477" s="96">
        <v>0</v>
      </c>
      <c r="Z477" s="96">
        <v>0.334600791098914</v>
      </c>
      <c r="AA477" s="96">
        <v>0.38599920890108702</v>
      </c>
    </row>
    <row r="478" spans="1:27" x14ac:dyDescent="0.25">
      <c r="A478" t="str">
        <f t="shared" si="11"/>
        <v>Dec</v>
      </c>
      <c r="B478" t="s">
        <v>996</v>
      </c>
      <c r="C478" s="96">
        <v>0</v>
      </c>
      <c r="D478" s="96" t="s">
        <v>526</v>
      </c>
      <c r="E478" s="96" t="s">
        <v>526</v>
      </c>
      <c r="F478" s="96" t="s">
        <v>526</v>
      </c>
      <c r="G478" s="96">
        <v>0</v>
      </c>
      <c r="H478" s="96" t="s">
        <v>526</v>
      </c>
      <c r="I478" s="96" t="s">
        <v>526</v>
      </c>
      <c r="J478" s="96" t="s">
        <v>526</v>
      </c>
      <c r="K478" s="96">
        <v>0</v>
      </c>
      <c r="L478" s="96" t="s">
        <v>526</v>
      </c>
      <c r="M478" s="96" t="s">
        <v>526</v>
      </c>
      <c r="N478" s="96" t="s">
        <v>526</v>
      </c>
      <c r="O478" t="s">
        <v>996</v>
      </c>
      <c r="P478" s="96">
        <v>0</v>
      </c>
      <c r="Q478" s="96" t="s">
        <v>526</v>
      </c>
      <c r="R478" s="96" t="s">
        <v>526</v>
      </c>
      <c r="S478" s="96" t="s">
        <v>526</v>
      </c>
      <c r="T478" s="96">
        <v>0</v>
      </c>
      <c r="U478" s="96" t="s">
        <v>526</v>
      </c>
      <c r="V478" s="96" t="s">
        <v>526</v>
      </c>
      <c r="W478" s="96" t="s">
        <v>526</v>
      </c>
      <c r="X478" s="96">
        <v>0</v>
      </c>
      <c r="Y478" s="96" t="s">
        <v>526</v>
      </c>
      <c r="Z478" s="96" t="s">
        <v>526</v>
      </c>
      <c r="AA478" s="96" t="s">
        <v>526</v>
      </c>
    </row>
    <row r="479" spans="1:27" x14ac:dyDescent="0.25">
      <c r="A479" t="str">
        <f t="shared" si="11"/>
        <v>Dec</v>
      </c>
      <c r="B479" t="s">
        <v>997</v>
      </c>
      <c r="C479" s="96">
        <v>0.871205000000003</v>
      </c>
      <c r="D479" s="96">
        <v>0</v>
      </c>
      <c r="E479" s="96">
        <v>0.83066109774208097</v>
      </c>
      <c r="F479" s="96">
        <v>0.91174890225792504</v>
      </c>
      <c r="G479" s="96">
        <v>0.200540000000001</v>
      </c>
      <c r="H479" s="96">
        <v>8.3425650168785296E-35</v>
      </c>
      <c r="I479" s="96">
        <v>0.17102850364964201</v>
      </c>
      <c r="J479" s="96">
        <v>0.23005149635036001</v>
      </c>
      <c r="K479" s="96">
        <v>0.34746000000000099</v>
      </c>
      <c r="L479" s="96">
        <v>0</v>
      </c>
      <c r="M479" s="96">
        <v>0.31600205157525502</v>
      </c>
      <c r="N479" s="96">
        <v>0.37891794842474702</v>
      </c>
      <c r="O479" t="s">
        <v>997</v>
      </c>
      <c r="P479" s="96">
        <v>0.88763000000000103</v>
      </c>
      <c r="Q479" s="96">
        <v>0</v>
      </c>
      <c r="R479" s="96">
        <v>0.84822278828082698</v>
      </c>
      <c r="S479" s="96">
        <v>0.92703721171917397</v>
      </c>
      <c r="T479" s="96">
        <v>0.21264</v>
      </c>
      <c r="U479" s="96">
        <v>9.5275993365930305E-29</v>
      </c>
      <c r="V479" s="96">
        <v>0.17633044444645599</v>
      </c>
      <c r="W479" s="96">
        <v>0.24894955555354401</v>
      </c>
      <c r="X479" s="96">
        <v>0.35341</v>
      </c>
      <c r="Y479" s="96">
        <v>0</v>
      </c>
      <c r="Z479" s="96">
        <v>0.32771079109891399</v>
      </c>
      <c r="AA479" s="96">
        <v>0.37910920890108601</v>
      </c>
    </row>
    <row r="480" spans="1:27" x14ac:dyDescent="0.25">
      <c r="A480" t="str">
        <f t="shared" si="11"/>
        <v>Dec</v>
      </c>
      <c r="B480" t="s">
        <v>998</v>
      </c>
      <c r="C480" s="96">
        <v>0.92777500000000501</v>
      </c>
      <c r="D480" s="96">
        <v>0</v>
      </c>
      <c r="E480" s="96">
        <v>0.88723109774208297</v>
      </c>
      <c r="F480" s="96">
        <v>0.96831890225792705</v>
      </c>
      <c r="G480" s="96">
        <v>0.22734000000000101</v>
      </c>
      <c r="H480" s="96">
        <v>0</v>
      </c>
      <c r="I480" s="96">
        <v>0.197828503649642</v>
      </c>
      <c r="J480" s="96">
        <v>0.25685149635035998</v>
      </c>
      <c r="K480" s="96">
        <v>0.45909</v>
      </c>
      <c r="L480" s="96">
        <v>0</v>
      </c>
      <c r="M480" s="96">
        <v>0.42763205157525402</v>
      </c>
      <c r="N480" s="96">
        <v>0.49054794842474603</v>
      </c>
      <c r="O480" t="s">
        <v>998</v>
      </c>
      <c r="P480" s="96">
        <v>0.93275000000000097</v>
      </c>
      <c r="Q480" s="96">
        <v>0</v>
      </c>
      <c r="R480" s="96">
        <v>0.89334278828082803</v>
      </c>
      <c r="S480" s="96">
        <v>0.97215721171917502</v>
      </c>
      <c r="T480" s="96">
        <v>0.22739000000000001</v>
      </c>
      <c r="U480" s="96">
        <v>2.3001215627159601E-32</v>
      </c>
      <c r="V480" s="96">
        <v>0.191080444446456</v>
      </c>
      <c r="W480" s="96">
        <v>0.26369955555354402</v>
      </c>
      <c r="X480" s="96">
        <v>0.47319</v>
      </c>
      <c r="Y480" s="96">
        <v>0</v>
      </c>
      <c r="Z480" s="96">
        <v>0.44749079109891299</v>
      </c>
      <c r="AA480" s="96">
        <v>0.49888920890108601</v>
      </c>
    </row>
    <row r="481" spans="1:27" x14ac:dyDescent="0.25">
      <c r="A481" t="str">
        <f t="shared" si="11"/>
        <v>Dec</v>
      </c>
      <c r="B481" t="s">
        <v>999</v>
      </c>
      <c r="C481" s="96">
        <v>0.92967500000000503</v>
      </c>
      <c r="D481" s="96">
        <v>0</v>
      </c>
      <c r="E481" s="96">
        <v>0.88913109774208299</v>
      </c>
      <c r="F481" s="96">
        <v>0.97021890225792695</v>
      </c>
      <c r="G481" s="96">
        <v>0.23167000000000501</v>
      </c>
      <c r="H481" s="96">
        <v>0</v>
      </c>
      <c r="I481" s="96">
        <v>0.20215850364964499</v>
      </c>
      <c r="J481" s="96">
        <v>0.26118149635036397</v>
      </c>
      <c r="K481" s="96">
        <v>0.38572500000000098</v>
      </c>
      <c r="L481" s="96">
        <v>0</v>
      </c>
      <c r="M481" s="96">
        <v>0.35426705157525501</v>
      </c>
      <c r="N481" s="96">
        <v>0.41718294842474701</v>
      </c>
      <c r="O481" t="s">
        <v>999</v>
      </c>
      <c r="P481" s="96">
        <v>0.93175000000000097</v>
      </c>
      <c r="Q481" s="96">
        <v>0</v>
      </c>
      <c r="R481" s="96">
        <v>0.89234278828082803</v>
      </c>
      <c r="S481" s="96">
        <v>0.97115721171917502</v>
      </c>
      <c r="T481" s="96">
        <v>0.24002000000000101</v>
      </c>
      <c r="U481" s="96">
        <v>1.3396613956841701E-35</v>
      </c>
      <c r="V481" s="96">
        <v>0.203710444446457</v>
      </c>
      <c r="W481" s="96">
        <v>0.27632955555354499</v>
      </c>
      <c r="X481" s="96">
        <v>0.39419999999999999</v>
      </c>
      <c r="Y481" s="96">
        <v>0</v>
      </c>
      <c r="Z481" s="96">
        <v>0.36850079109891398</v>
      </c>
      <c r="AA481" s="96">
        <v>0.41989920890108701</v>
      </c>
    </row>
    <row r="482" spans="1:27" x14ac:dyDescent="0.25">
      <c r="A482" t="str">
        <f t="shared" si="11"/>
        <v>Dec</v>
      </c>
      <c r="B482" t="s">
        <v>1000</v>
      </c>
      <c r="C482" s="96">
        <v>0.94387500000000402</v>
      </c>
      <c r="D482" s="96">
        <v>0</v>
      </c>
      <c r="E482" s="96">
        <v>0.90333109774208198</v>
      </c>
      <c r="F482" s="96">
        <v>0.98441890225792605</v>
      </c>
      <c r="G482" s="96">
        <v>0.23058500000000101</v>
      </c>
      <c r="H482" s="96">
        <v>0</v>
      </c>
      <c r="I482" s="96">
        <v>0.20107350364964099</v>
      </c>
      <c r="J482" s="96">
        <v>0.26009649635035997</v>
      </c>
      <c r="K482" s="96">
        <v>0.40991499999999997</v>
      </c>
      <c r="L482" s="96">
        <v>0</v>
      </c>
      <c r="M482" s="96">
        <v>0.378457051575254</v>
      </c>
      <c r="N482" s="96">
        <v>0.441372948424746</v>
      </c>
      <c r="O482" t="s">
        <v>1000</v>
      </c>
      <c r="P482" s="96">
        <v>0.94290000000000096</v>
      </c>
      <c r="Q482" s="96">
        <v>0</v>
      </c>
      <c r="R482" s="96">
        <v>0.90349278828082802</v>
      </c>
      <c r="S482" s="96">
        <v>0.98230721171917501</v>
      </c>
      <c r="T482" s="96">
        <v>0.23036000000000001</v>
      </c>
      <c r="U482" s="96">
        <v>4.0946793838046503E-33</v>
      </c>
      <c r="V482" s="96">
        <v>0.194050444446456</v>
      </c>
      <c r="W482" s="96">
        <v>0.26666955555354399</v>
      </c>
      <c r="X482" s="96">
        <v>0.41009000000000001</v>
      </c>
      <c r="Y482" s="96">
        <v>0</v>
      </c>
      <c r="Z482" s="96">
        <v>0.384390791098914</v>
      </c>
      <c r="AA482" s="96">
        <v>0.43578920890108602</v>
      </c>
    </row>
    <row r="483" spans="1:27" x14ac:dyDescent="0.25">
      <c r="A483" t="str">
        <f t="shared" si="11"/>
        <v>Dec</v>
      </c>
      <c r="B483" t="s">
        <v>1001</v>
      </c>
      <c r="C483" s="96">
        <v>0.93548500000000401</v>
      </c>
      <c r="D483" s="96">
        <v>0</v>
      </c>
      <c r="E483" s="96">
        <v>0.89494109774208197</v>
      </c>
      <c r="F483" s="96">
        <v>0.97602890225792605</v>
      </c>
      <c r="G483" s="96">
        <v>0.23111000000000301</v>
      </c>
      <c r="H483" s="96">
        <v>0</v>
      </c>
      <c r="I483" s="96">
        <v>0.20159850364964299</v>
      </c>
      <c r="J483" s="96">
        <v>0.26062149635036203</v>
      </c>
      <c r="K483" s="96">
        <v>0.38700499999999999</v>
      </c>
      <c r="L483" s="96">
        <v>0</v>
      </c>
      <c r="M483" s="96">
        <v>0.35554705157525501</v>
      </c>
      <c r="N483" s="96">
        <v>0.41846294842474602</v>
      </c>
      <c r="O483" t="s">
        <v>1001</v>
      </c>
      <c r="P483" s="96">
        <v>0.94136000000000097</v>
      </c>
      <c r="Q483" s="96">
        <v>0</v>
      </c>
      <c r="R483" s="96">
        <v>0.90195278828082703</v>
      </c>
      <c r="S483" s="96">
        <v>0.98076721171917403</v>
      </c>
      <c r="T483" s="96">
        <v>0.23505999999999999</v>
      </c>
      <c r="U483" s="96">
        <v>2.5823048934749801E-34</v>
      </c>
      <c r="V483" s="96">
        <v>0.19875044444645601</v>
      </c>
      <c r="W483" s="96">
        <v>0.27136955555354503</v>
      </c>
      <c r="X483" s="96">
        <v>0.38873000000000002</v>
      </c>
      <c r="Y483" s="96">
        <v>0</v>
      </c>
      <c r="Z483" s="96">
        <v>0.36303079109891401</v>
      </c>
      <c r="AA483" s="96">
        <v>0.41442920890108598</v>
      </c>
    </row>
    <row r="484" spans="1:27" x14ac:dyDescent="0.25">
      <c r="A484" t="str">
        <f t="shared" si="11"/>
        <v>Dec</v>
      </c>
      <c r="B484" t="s">
        <v>1002</v>
      </c>
      <c r="C484" s="96">
        <v>0.961920000000002</v>
      </c>
      <c r="D484" s="96">
        <v>0</v>
      </c>
      <c r="E484" s="96">
        <v>0.92137609774208096</v>
      </c>
      <c r="F484" s="96">
        <v>1.00246390225792</v>
      </c>
      <c r="G484" s="96">
        <v>0.23000500000000301</v>
      </c>
      <c r="H484" s="96">
        <v>0</v>
      </c>
      <c r="I484" s="96">
        <v>0.200493503649643</v>
      </c>
      <c r="J484" s="96">
        <v>0.259516496350362</v>
      </c>
      <c r="K484" s="96">
        <v>0.37929499999999999</v>
      </c>
      <c r="L484" s="96">
        <v>0</v>
      </c>
      <c r="M484" s="96">
        <v>0.34783705157525402</v>
      </c>
      <c r="N484" s="96">
        <v>0.41075294842474602</v>
      </c>
      <c r="O484" t="s">
        <v>1002</v>
      </c>
      <c r="P484" s="96">
        <v>0.96131999999999995</v>
      </c>
      <c r="Q484" s="96">
        <v>0</v>
      </c>
      <c r="R484" s="96">
        <v>0.92191278828082701</v>
      </c>
      <c r="S484" s="96">
        <v>1.0007272117191699</v>
      </c>
      <c r="T484" s="96">
        <v>0.23932999999999999</v>
      </c>
      <c r="U484" s="96">
        <v>2.0270982136702601E-35</v>
      </c>
      <c r="V484" s="96">
        <v>0.20302044444645601</v>
      </c>
      <c r="W484" s="96">
        <v>0.27563955555354402</v>
      </c>
      <c r="X484" s="96">
        <v>0.37912000000000001</v>
      </c>
      <c r="Y484" s="96">
        <v>0</v>
      </c>
      <c r="Z484" s="96">
        <v>0.353420791098914</v>
      </c>
      <c r="AA484" s="96">
        <v>0.40481920890108603</v>
      </c>
    </row>
    <row r="485" spans="1:27" x14ac:dyDescent="0.25">
      <c r="A485" t="str">
        <f t="shared" si="11"/>
        <v>Dec</v>
      </c>
      <c r="B485" t="s">
        <v>1003</v>
      </c>
      <c r="C485" s="96">
        <v>0.97625500000000398</v>
      </c>
      <c r="D485" s="96">
        <v>0</v>
      </c>
      <c r="E485" s="96">
        <v>0.93571109774208205</v>
      </c>
      <c r="F485" s="96">
        <v>1.01679890225793</v>
      </c>
      <c r="G485" s="96">
        <v>0.28111000000000202</v>
      </c>
      <c r="H485" s="96">
        <v>0</v>
      </c>
      <c r="I485" s="96">
        <v>0.25159850364964198</v>
      </c>
      <c r="J485" s="96">
        <v>0.31062149635036101</v>
      </c>
      <c r="K485" s="96">
        <v>0.44283500000000098</v>
      </c>
      <c r="L485" s="96">
        <v>0</v>
      </c>
      <c r="M485" s="96">
        <v>0.411377051575254</v>
      </c>
      <c r="N485" s="96">
        <v>0.47429294842474701</v>
      </c>
      <c r="O485" t="s">
        <v>1003</v>
      </c>
      <c r="P485" s="96">
        <v>0.96998000000000095</v>
      </c>
      <c r="Q485" s="96">
        <v>0</v>
      </c>
      <c r="R485" s="96">
        <v>0.93057278828082801</v>
      </c>
      <c r="S485" s="96">
        <v>1.00938721171917</v>
      </c>
      <c r="T485" s="96">
        <v>0.27955999999999998</v>
      </c>
      <c r="U485" s="96">
        <v>0</v>
      </c>
      <c r="V485" s="96">
        <v>0.24325044444645599</v>
      </c>
      <c r="W485" s="96">
        <v>0.31586955555354401</v>
      </c>
      <c r="X485" s="96">
        <v>0.44956000000000002</v>
      </c>
      <c r="Y485" s="96">
        <v>0</v>
      </c>
      <c r="Z485" s="96">
        <v>0.423860791098914</v>
      </c>
      <c r="AA485" s="96">
        <v>0.47525920890108603</v>
      </c>
    </row>
    <row r="486" spans="1:27" x14ac:dyDescent="0.25">
      <c r="A486" t="str">
        <f t="shared" si="11"/>
        <v>Dec</v>
      </c>
      <c r="B486" t="s">
        <v>1004</v>
      </c>
      <c r="C486" s="96">
        <v>0.98218000000000605</v>
      </c>
      <c r="D486" s="96">
        <v>0</v>
      </c>
      <c r="E486" s="96">
        <v>0.94163609774208401</v>
      </c>
      <c r="F486" s="96">
        <v>1.02272390225793</v>
      </c>
      <c r="G486" s="96">
        <v>0.234345000000003</v>
      </c>
      <c r="H486" s="96">
        <v>0</v>
      </c>
      <c r="I486" s="96">
        <v>0.20483350364964301</v>
      </c>
      <c r="J486" s="96">
        <v>0.26385649635036201</v>
      </c>
      <c r="K486" s="96">
        <v>0.41852500000000098</v>
      </c>
      <c r="L486" s="96">
        <v>0</v>
      </c>
      <c r="M486" s="96">
        <v>0.38706705157525501</v>
      </c>
      <c r="N486" s="96">
        <v>0.44998294842474701</v>
      </c>
      <c r="O486" t="s">
        <v>1004</v>
      </c>
      <c r="P486" s="96">
        <v>0.99328000000000205</v>
      </c>
      <c r="Q486" s="96">
        <v>0</v>
      </c>
      <c r="R486" s="96">
        <v>0.953872788280828</v>
      </c>
      <c r="S486" s="96">
        <v>1.0326872117191801</v>
      </c>
      <c r="T486" s="96">
        <v>0.246670000000001</v>
      </c>
      <c r="U486" s="96">
        <v>2.3721819318158402E-37</v>
      </c>
      <c r="V486" s="96">
        <v>0.21036044444645599</v>
      </c>
      <c r="W486" s="96">
        <v>0.28297955555354498</v>
      </c>
      <c r="X486" s="96">
        <v>0.41749999999999998</v>
      </c>
      <c r="Y486" s="96">
        <v>0</v>
      </c>
      <c r="Z486" s="96">
        <v>0.39180079109891403</v>
      </c>
      <c r="AA486" s="96">
        <v>0.44319920890108699</v>
      </c>
    </row>
    <row r="487" spans="1:27" x14ac:dyDescent="0.25">
      <c r="A487" t="str">
        <f t="shared" si="11"/>
        <v>Dec</v>
      </c>
      <c r="B487" t="s">
        <v>1005</v>
      </c>
      <c r="C487" s="96">
        <v>0.98174000000000505</v>
      </c>
      <c r="D487" s="96">
        <v>0</v>
      </c>
      <c r="E487" s="96">
        <v>0.94119609774208302</v>
      </c>
      <c r="F487" s="96">
        <v>1.02228390225793</v>
      </c>
      <c r="G487" s="96">
        <v>0.51637499999999303</v>
      </c>
      <c r="H487" s="96">
        <v>0</v>
      </c>
      <c r="I487" s="96">
        <v>0.48686350364963299</v>
      </c>
      <c r="J487" s="96">
        <v>0.54588649635035202</v>
      </c>
      <c r="K487" s="96">
        <v>0.390185</v>
      </c>
      <c r="L487" s="96">
        <v>0</v>
      </c>
      <c r="M487" s="96">
        <v>0.35872705157525397</v>
      </c>
      <c r="N487" s="96">
        <v>0.42164294842474598</v>
      </c>
      <c r="O487" t="s">
        <v>1005</v>
      </c>
      <c r="P487" s="96">
        <v>0.98244000000000198</v>
      </c>
      <c r="Q487" s="96">
        <v>0</v>
      </c>
      <c r="R487" s="96">
        <v>0.94303278828082804</v>
      </c>
      <c r="S487" s="96">
        <v>1.0218472117191799</v>
      </c>
      <c r="T487" s="96">
        <v>0.50119999999999998</v>
      </c>
      <c r="U487" s="96">
        <v>0</v>
      </c>
      <c r="V487" s="96">
        <v>0.464890444446456</v>
      </c>
      <c r="W487" s="96">
        <v>0.53750955555354396</v>
      </c>
      <c r="X487" s="96">
        <v>0.38575999999999999</v>
      </c>
      <c r="Y487" s="96">
        <v>0</v>
      </c>
      <c r="Z487" s="96">
        <v>0.36006079109891398</v>
      </c>
      <c r="AA487" s="96">
        <v>0.411459208901086</v>
      </c>
    </row>
    <row r="488" spans="1:27" x14ac:dyDescent="0.25">
      <c r="A488" t="str">
        <f t="shared" si="11"/>
        <v>Dec</v>
      </c>
      <c r="B488" t="s">
        <v>1006</v>
      </c>
      <c r="C488" s="96">
        <v>0.971360000000005</v>
      </c>
      <c r="D488" s="96">
        <v>0</v>
      </c>
      <c r="E488" s="96">
        <v>0.93081609774208396</v>
      </c>
      <c r="F488" s="96">
        <v>1.0119039022579299</v>
      </c>
      <c r="G488" s="96">
        <v>0.28254000000000501</v>
      </c>
      <c r="H488" s="96">
        <v>0</v>
      </c>
      <c r="I488" s="96">
        <v>0.25302850364964502</v>
      </c>
      <c r="J488" s="96">
        <v>0.312051496350364</v>
      </c>
      <c r="K488" s="96">
        <v>0.375745</v>
      </c>
      <c r="L488" s="96">
        <v>0</v>
      </c>
      <c r="M488" s="96">
        <v>0.34428705157525402</v>
      </c>
      <c r="N488" s="96">
        <v>0.40720294842474603</v>
      </c>
      <c r="O488" t="s">
        <v>1006</v>
      </c>
      <c r="P488" s="96">
        <v>0.98831000000000202</v>
      </c>
      <c r="Q488" s="96">
        <v>0</v>
      </c>
      <c r="R488" s="96">
        <v>0.94890278828082797</v>
      </c>
      <c r="S488" s="96">
        <v>1.02771721171918</v>
      </c>
      <c r="T488" s="96">
        <v>0.29954000000000103</v>
      </c>
      <c r="U488" s="96">
        <v>0</v>
      </c>
      <c r="V488" s="96">
        <v>0.26323044444645699</v>
      </c>
      <c r="W488" s="96">
        <v>0.33584955555354501</v>
      </c>
      <c r="X488" s="96">
        <v>0.38112000000000001</v>
      </c>
      <c r="Y488" s="96">
        <v>0</v>
      </c>
      <c r="Z488" s="96">
        <v>0.355420791098914</v>
      </c>
      <c r="AA488" s="96">
        <v>0.40681920890108703</v>
      </c>
    </row>
    <row r="489" spans="1:27" x14ac:dyDescent="0.25">
      <c r="A489" t="str">
        <f t="shared" si="11"/>
        <v>Dec</v>
      </c>
      <c r="B489" t="s">
        <v>1007</v>
      </c>
      <c r="C489" s="96">
        <v>0.95392500000000502</v>
      </c>
      <c r="D489" s="96">
        <v>0</v>
      </c>
      <c r="E489" s="96">
        <v>0.91338109774208298</v>
      </c>
      <c r="F489" s="96">
        <v>0.99446890225792695</v>
      </c>
      <c r="G489" s="96">
        <v>0.31534000000000101</v>
      </c>
      <c r="H489" s="96">
        <v>0</v>
      </c>
      <c r="I489" s="96">
        <v>0.28582850364964202</v>
      </c>
      <c r="J489" s="96">
        <v>0.34485149635036</v>
      </c>
      <c r="K489" s="96">
        <v>0.43007499999999999</v>
      </c>
      <c r="L489" s="96">
        <v>0</v>
      </c>
      <c r="M489" s="96">
        <v>0.39861705157525401</v>
      </c>
      <c r="N489" s="96">
        <v>0.46153294842474601</v>
      </c>
      <c r="O489" t="s">
        <v>1007</v>
      </c>
      <c r="P489" s="96">
        <v>0.97150000000000103</v>
      </c>
      <c r="Q489" s="96">
        <v>0</v>
      </c>
      <c r="R489" s="96">
        <v>0.93209278828082698</v>
      </c>
      <c r="S489" s="96">
        <v>1.01090721171917</v>
      </c>
      <c r="T489" s="96">
        <v>0.32144</v>
      </c>
      <c r="U489" s="96">
        <v>0</v>
      </c>
      <c r="V489" s="96">
        <v>0.28513044444645602</v>
      </c>
      <c r="W489" s="96">
        <v>0.35774955555354399</v>
      </c>
      <c r="X489" s="96">
        <v>0.42110000000000097</v>
      </c>
      <c r="Y489" s="96">
        <v>0</v>
      </c>
      <c r="Z489" s="96">
        <v>0.39540079109891402</v>
      </c>
      <c r="AA489" s="96">
        <v>0.44679920890108699</v>
      </c>
    </row>
    <row r="490" spans="1:27" x14ac:dyDescent="0.25">
      <c r="A490" t="str">
        <f t="shared" si="11"/>
        <v>Dec</v>
      </c>
      <c r="B490" t="s">
        <v>1008</v>
      </c>
      <c r="C490" s="96">
        <v>0.95097500000000401</v>
      </c>
      <c r="D490" s="96">
        <v>0</v>
      </c>
      <c r="E490" s="96">
        <v>0.91043109774208197</v>
      </c>
      <c r="F490" s="96">
        <v>0.99151890225792505</v>
      </c>
      <c r="G490" s="96">
        <v>0.27347500000000302</v>
      </c>
      <c r="H490" s="96">
        <v>0</v>
      </c>
      <c r="I490" s="96">
        <v>0.243963503649644</v>
      </c>
      <c r="J490" s="96">
        <v>0.30298649635036301</v>
      </c>
      <c r="K490" s="96">
        <v>0.37491999999999998</v>
      </c>
      <c r="L490" s="96">
        <v>0</v>
      </c>
      <c r="M490" s="96">
        <v>0.343462051575254</v>
      </c>
      <c r="N490" s="96">
        <v>0.406377948424746</v>
      </c>
      <c r="O490" t="s">
        <v>1008</v>
      </c>
      <c r="P490" s="96">
        <v>0.92325000000000101</v>
      </c>
      <c r="Q490" s="96">
        <v>0</v>
      </c>
      <c r="R490" s="96">
        <v>0.88384278828082796</v>
      </c>
      <c r="S490" s="96">
        <v>0.96265721171917495</v>
      </c>
      <c r="T490" s="96">
        <v>0.26524999999999999</v>
      </c>
      <c r="U490" s="96">
        <v>0</v>
      </c>
      <c r="V490" s="96">
        <v>0.228940444446456</v>
      </c>
      <c r="W490" s="96">
        <v>0.30155955555354402</v>
      </c>
      <c r="X490" s="96">
        <v>0.38507000000000002</v>
      </c>
      <c r="Y490" s="96">
        <v>0</v>
      </c>
      <c r="Z490" s="96">
        <v>0.35937079109891401</v>
      </c>
      <c r="AA490" s="96">
        <v>0.41076920890108698</v>
      </c>
    </row>
    <row r="491" spans="1:27" x14ac:dyDescent="0.25">
      <c r="A491" t="str">
        <f t="shared" si="11"/>
        <v>Dec</v>
      </c>
      <c r="B491" t="s">
        <v>1009</v>
      </c>
      <c r="C491" s="96">
        <v>0.94872000000000201</v>
      </c>
      <c r="D491" s="96">
        <v>0</v>
      </c>
      <c r="E491" s="96">
        <v>0.90817609774207997</v>
      </c>
      <c r="F491" s="96">
        <v>0.98926390225792404</v>
      </c>
      <c r="G491" s="96">
        <v>0.47472000000000197</v>
      </c>
      <c r="H491" s="96">
        <v>0</v>
      </c>
      <c r="I491" s="96">
        <v>0.44520850364964198</v>
      </c>
      <c r="J491" s="96">
        <v>0.50423149635036102</v>
      </c>
      <c r="K491" s="96">
        <v>0.38637500000000002</v>
      </c>
      <c r="L491" s="96">
        <v>0</v>
      </c>
      <c r="M491" s="96">
        <v>0.35491705157525399</v>
      </c>
      <c r="N491" s="96">
        <v>0.417832948424746</v>
      </c>
      <c r="O491" t="s">
        <v>1009</v>
      </c>
      <c r="P491" s="96">
        <v>0.945770000000001</v>
      </c>
      <c r="Q491" s="96">
        <v>0</v>
      </c>
      <c r="R491" s="96">
        <v>0.90636278828082695</v>
      </c>
      <c r="S491" s="96">
        <v>0.98517721171917405</v>
      </c>
      <c r="T491" s="96">
        <v>0.42557</v>
      </c>
      <c r="U491" s="96">
        <v>0</v>
      </c>
      <c r="V491" s="96">
        <v>0.38926044444645602</v>
      </c>
      <c r="W491" s="96">
        <v>0.46187955555354399</v>
      </c>
      <c r="X491" s="96">
        <v>0.39265</v>
      </c>
      <c r="Y491" s="96">
        <v>0</v>
      </c>
      <c r="Z491" s="96">
        <v>0.36695079109891399</v>
      </c>
      <c r="AA491" s="96">
        <v>0.41834920890108701</v>
      </c>
    </row>
    <row r="492" spans="1:27" x14ac:dyDescent="0.25">
      <c r="A492" t="str">
        <f t="shared" si="11"/>
        <v>Dec</v>
      </c>
      <c r="B492" t="s">
        <v>1010</v>
      </c>
      <c r="C492" s="96">
        <v>0.96972500000000295</v>
      </c>
      <c r="D492" s="96">
        <v>0</v>
      </c>
      <c r="E492" s="96">
        <v>0.92918109774208202</v>
      </c>
      <c r="F492" s="96">
        <v>1.0102689022579301</v>
      </c>
      <c r="G492" s="96">
        <v>0.29142500000000099</v>
      </c>
      <c r="H492" s="96">
        <v>0</v>
      </c>
      <c r="I492" s="96">
        <v>0.261913503649642</v>
      </c>
      <c r="J492" s="96">
        <v>0.32093649635035998</v>
      </c>
      <c r="K492" s="96">
        <v>0.43405500000000002</v>
      </c>
      <c r="L492" s="96">
        <v>0</v>
      </c>
      <c r="M492" s="96">
        <v>0.40259705157525399</v>
      </c>
      <c r="N492" s="96">
        <v>0.465512948424747</v>
      </c>
      <c r="O492" t="s">
        <v>1010</v>
      </c>
      <c r="P492" s="96">
        <v>0.96740000000000104</v>
      </c>
      <c r="Q492" s="96">
        <v>0</v>
      </c>
      <c r="R492" s="96">
        <v>0.92799278828082699</v>
      </c>
      <c r="S492" s="96">
        <v>1.00680721171917</v>
      </c>
      <c r="T492" s="96">
        <v>0.2883</v>
      </c>
      <c r="U492" s="96">
        <v>0</v>
      </c>
      <c r="V492" s="96">
        <v>0.25199044444645602</v>
      </c>
      <c r="W492" s="96">
        <v>0.32460955555354398</v>
      </c>
      <c r="X492" s="96">
        <v>0.41177999999999998</v>
      </c>
      <c r="Y492" s="96">
        <v>0</v>
      </c>
      <c r="Z492" s="96">
        <v>0.38608079109891402</v>
      </c>
      <c r="AA492" s="96">
        <v>0.43747920890108699</v>
      </c>
    </row>
    <row r="493" spans="1:27" x14ac:dyDescent="0.25">
      <c r="A493" t="str">
        <f t="shared" si="11"/>
        <v>Dec</v>
      </c>
      <c r="B493" t="s">
        <v>1011</v>
      </c>
      <c r="C493" s="96">
        <v>0.96678000000000297</v>
      </c>
      <c r="D493" s="96">
        <v>0</v>
      </c>
      <c r="E493" s="96">
        <v>0.92623609774208104</v>
      </c>
      <c r="F493" s="96">
        <v>1.0073239022579299</v>
      </c>
      <c r="G493" s="96">
        <v>0.27427500000000099</v>
      </c>
      <c r="H493" s="96">
        <v>0</v>
      </c>
      <c r="I493" s="96">
        <v>0.244763503649642</v>
      </c>
      <c r="J493" s="96">
        <v>0.30378649635036098</v>
      </c>
      <c r="K493" s="96">
        <v>0.44359500000000002</v>
      </c>
      <c r="L493" s="96">
        <v>0</v>
      </c>
      <c r="M493" s="96">
        <v>0.41213705157525399</v>
      </c>
      <c r="N493" s="96">
        <v>0.47505294842474599</v>
      </c>
      <c r="O493" t="s">
        <v>1011</v>
      </c>
      <c r="P493" s="96">
        <v>0.96613000000000104</v>
      </c>
      <c r="Q493" s="96">
        <v>0</v>
      </c>
      <c r="R493" s="96">
        <v>0.92672278828082799</v>
      </c>
      <c r="S493" s="96">
        <v>1.0055372117191701</v>
      </c>
      <c r="T493" s="96">
        <v>0.28515000000000101</v>
      </c>
      <c r="U493" s="96">
        <v>0</v>
      </c>
      <c r="V493" s="96">
        <v>0.24884044444645601</v>
      </c>
      <c r="W493" s="96">
        <v>0.321459555553545</v>
      </c>
      <c r="X493" s="96">
        <v>0.44217000000000001</v>
      </c>
      <c r="Y493" s="96">
        <v>0</v>
      </c>
      <c r="Z493" s="96">
        <v>0.41647079109891399</v>
      </c>
      <c r="AA493" s="96">
        <v>0.46786920890108602</v>
      </c>
    </row>
    <row r="494" spans="1:27" x14ac:dyDescent="0.25">
      <c r="A494" t="str">
        <f t="shared" si="11"/>
        <v>Dec</v>
      </c>
      <c r="B494" t="s">
        <v>1012</v>
      </c>
      <c r="C494" s="96">
        <v>0.98349500000000301</v>
      </c>
      <c r="D494" s="96">
        <v>0</v>
      </c>
      <c r="E494" s="96">
        <v>0.94295109774208097</v>
      </c>
      <c r="F494" s="96">
        <v>1.0240389022579199</v>
      </c>
      <c r="G494" s="96">
        <v>0.259490000000002</v>
      </c>
      <c r="H494" s="96">
        <v>0</v>
      </c>
      <c r="I494" s="96">
        <v>0.22997850364964201</v>
      </c>
      <c r="J494" s="96">
        <v>0.28900149635036099</v>
      </c>
      <c r="K494" s="96">
        <v>0.443135000000001</v>
      </c>
      <c r="L494" s="96">
        <v>0</v>
      </c>
      <c r="M494" s="96">
        <v>0.41167705157525503</v>
      </c>
      <c r="N494" s="96">
        <v>0.47459294842474697</v>
      </c>
      <c r="O494" t="s">
        <v>1012</v>
      </c>
      <c r="P494" s="96">
        <v>0.97942000000000096</v>
      </c>
      <c r="Q494" s="96">
        <v>0</v>
      </c>
      <c r="R494" s="96">
        <v>0.94001278828082702</v>
      </c>
      <c r="S494" s="96">
        <v>1.0188272117191699</v>
      </c>
      <c r="T494" s="96">
        <v>0.27628999999999998</v>
      </c>
      <c r="U494" s="96">
        <v>0</v>
      </c>
      <c r="V494" s="96">
        <v>0.239980444446456</v>
      </c>
      <c r="W494" s="96">
        <v>0.31259955555354402</v>
      </c>
      <c r="X494" s="96">
        <v>0.438060000000001</v>
      </c>
      <c r="Y494" s="96">
        <v>0</v>
      </c>
      <c r="Z494" s="96">
        <v>0.41236079109891399</v>
      </c>
      <c r="AA494" s="96">
        <v>0.46375920890108702</v>
      </c>
    </row>
    <row r="495" spans="1:27" x14ac:dyDescent="0.25">
      <c r="A495" t="str">
        <f t="shared" si="11"/>
        <v>Dec</v>
      </c>
      <c r="B495" t="s">
        <v>1013</v>
      </c>
      <c r="C495" s="96">
        <v>0.95893499999999998</v>
      </c>
      <c r="D495" s="96">
        <v>0</v>
      </c>
      <c r="E495" s="96">
        <v>0.91839109774207806</v>
      </c>
      <c r="F495" s="96">
        <v>0.99947890225792202</v>
      </c>
      <c r="G495" s="96">
        <v>0.28474000000000099</v>
      </c>
      <c r="H495" s="96">
        <v>0</v>
      </c>
      <c r="I495" s="96">
        <v>0.255228503649642</v>
      </c>
      <c r="J495" s="96">
        <v>0.31425149635035998</v>
      </c>
      <c r="K495" s="96">
        <v>0.43680999999999998</v>
      </c>
      <c r="L495" s="96">
        <v>0</v>
      </c>
      <c r="M495" s="96">
        <v>0.405352051575254</v>
      </c>
      <c r="N495" s="96">
        <v>0.46826794842474601</v>
      </c>
      <c r="O495" t="s">
        <v>1013</v>
      </c>
      <c r="P495" s="96">
        <v>0.96315999999999902</v>
      </c>
      <c r="Q495" s="96">
        <v>0</v>
      </c>
      <c r="R495" s="96">
        <v>0.92375278828082596</v>
      </c>
      <c r="S495" s="96">
        <v>1.00256721171917</v>
      </c>
      <c r="T495" s="96">
        <v>0.30548999999999998</v>
      </c>
      <c r="U495" s="96">
        <v>0</v>
      </c>
      <c r="V495" s="96">
        <v>0.269180444446456</v>
      </c>
      <c r="W495" s="96">
        <v>0.34179955555354402</v>
      </c>
      <c r="X495" s="96">
        <v>0.43941000000000002</v>
      </c>
      <c r="Y495" s="96">
        <v>0</v>
      </c>
      <c r="Z495" s="96">
        <v>0.41371079109891401</v>
      </c>
      <c r="AA495" s="96">
        <v>0.46510920890108698</v>
      </c>
    </row>
    <row r="496" spans="1:27" x14ac:dyDescent="0.25">
      <c r="A496" t="str">
        <f t="shared" si="11"/>
        <v>Dec</v>
      </c>
      <c r="B496" t="s">
        <v>1014</v>
      </c>
      <c r="C496" s="96">
        <v>0.90002000000000204</v>
      </c>
      <c r="D496" s="96">
        <v>0</v>
      </c>
      <c r="E496" s="96">
        <v>0.859476097742081</v>
      </c>
      <c r="F496" s="96">
        <v>0.94056390225792397</v>
      </c>
      <c r="G496" s="96">
        <v>0.25999499999999898</v>
      </c>
      <c r="H496" s="96">
        <v>0</v>
      </c>
      <c r="I496" s="96">
        <v>0.23048350364963999</v>
      </c>
      <c r="J496" s="96">
        <v>0.28950649635035802</v>
      </c>
      <c r="K496" s="96">
        <v>0.44068499999999999</v>
      </c>
      <c r="L496" s="96">
        <v>0</v>
      </c>
      <c r="M496" s="96">
        <v>0.40922705157525402</v>
      </c>
      <c r="N496" s="96">
        <v>0.47214294842474602</v>
      </c>
      <c r="O496" t="s">
        <v>1014</v>
      </c>
      <c r="P496" s="96">
        <v>0.89187000000000105</v>
      </c>
      <c r="Q496" s="96">
        <v>0</v>
      </c>
      <c r="R496" s="96">
        <v>0.852462788280827</v>
      </c>
      <c r="S496" s="96">
        <v>0.93127721171917399</v>
      </c>
      <c r="T496" s="96">
        <v>0.27706999999999898</v>
      </c>
      <c r="U496" s="96">
        <v>0</v>
      </c>
      <c r="V496" s="96">
        <v>0.240760444446455</v>
      </c>
      <c r="W496" s="96">
        <v>0.31337955555354302</v>
      </c>
      <c r="X496" s="96">
        <v>0.43736000000000003</v>
      </c>
      <c r="Y496" s="96">
        <v>0</v>
      </c>
      <c r="Z496" s="96">
        <v>0.41166079109891401</v>
      </c>
      <c r="AA496" s="96">
        <v>0.46305920890108598</v>
      </c>
    </row>
    <row r="497" spans="1:27" x14ac:dyDescent="0.25">
      <c r="A497" t="str">
        <f t="shared" si="11"/>
        <v>Dec</v>
      </c>
      <c r="B497" t="s">
        <v>1015</v>
      </c>
      <c r="C497" s="96">
        <v>0.85896500000000098</v>
      </c>
      <c r="D497" s="96">
        <v>0</v>
      </c>
      <c r="E497" s="96">
        <v>0.81842109774208005</v>
      </c>
      <c r="F497" s="96">
        <v>0.89950890225792302</v>
      </c>
      <c r="G497" s="96">
        <v>0.242589999999998</v>
      </c>
      <c r="H497" s="96">
        <v>0</v>
      </c>
      <c r="I497" s="96">
        <v>0.21307850364963801</v>
      </c>
      <c r="J497" s="96">
        <v>0.27210149635035702</v>
      </c>
      <c r="K497" s="96">
        <v>0.36993999999999999</v>
      </c>
      <c r="L497" s="96">
        <v>0</v>
      </c>
      <c r="M497" s="96">
        <v>0.33848205157525402</v>
      </c>
      <c r="N497" s="96">
        <v>0.40139794842474602</v>
      </c>
      <c r="O497" t="s">
        <v>1015</v>
      </c>
      <c r="P497" s="96">
        <v>0.86453999999999998</v>
      </c>
      <c r="Q497" s="96">
        <v>0</v>
      </c>
      <c r="R497" s="96">
        <v>0.82513278828082703</v>
      </c>
      <c r="S497" s="96">
        <v>0.90394721171917403</v>
      </c>
      <c r="T497" s="96">
        <v>0.25184000000000001</v>
      </c>
      <c r="U497" s="96">
        <v>9.7897569790855695E-39</v>
      </c>
      <c r="V497" s="96">
        <v>0.215530444446456</v>
      </c>
      <c r="W497" s="96">
        <v>0.28814955555354399</v>
      </c>
      <c r="X497" s="96">
        <v>0.37048999999999999</v>
      </c>
      <c r="Y497" s="96">
        <v>0</v>
      </c>
      <c r="Z497" s="96">
        <v>0.34479079109891397</v>
      </c>
      <c r="AA497" s="96">
        <v>0.396189208901087</v>
      </c>
    </row>
    <row r="498" spans="1:27" x14ac:dyDescent="0.25">
      <c r="A498" t="str">
        <f t="shared" si="11"/>
        <v>Dec</v>
      </c>
      <c r="B498" t="s">
        <v>1016</v>
      </c>
      <c r="C498" s="96">
        <v>0</v>
      </c>
      <c r="D498" s="96" t="s">
        <v>526</v>
      </c>
      <c r="E498" s="96" t="s">
        <v>526</v>
      </c>
      <c r="F498" s="96" t="s">
        <v>526</v>
      </c>
      <c r="G498" s="96">
        <v>0</v>
      </c>
      <c r="H498" s="96" t="s">
        <v>526</v>
      </c>
      <c r="I498" s="96" t="s">
        <v>526</v>
      </c>
      <c r="J498" s="96" t="s">
        <v>526</v>
      </c>
      <c r="K498" s="96">
        <v>0</v>
      </c>
      <c r="L498" s="96" t="s">
        <v>526</v>
      </c>
      <c r="M498" s="96" t="s">
        <v>526</v>
      </c>
      <c r="N498" s="96" t="s">
        <v>526</v>
      </c>
      <c r="O498" t="s">
        <v>1016</v>
      </c>
      <c r="P498" s="96">
        <v>0</v>
      </c>
      <c r="Q498" s="96" t="s">
        <v>526</v>
      </c>
      <c r="R498" s="96" t="s">
        <v>526</v>
      </c>
      <c r="S498" s="96" t="s">
        <v>526</v>
      </c>
      <c r="T498" s="96">
        <v>0</v>
      </c>
      <c r="U498" s="96" t="s">
        <v>526</v>
      </c>
      <c r="V498" s="96" t="s">
        <v>526</v>
      </c>
      <c r="W498" s="96" t="s">
        <v>526</v>
      </c>
      <c r="X498" s="96">
        <v>0</v>
      </c>
      <c r="Y498" s="96" t="s">
        <v>526</v>
      </c>
      <c r="Z498" s="96" t="s">
        <v>526</v>
      </c>
      <c r="AA498" s="96" t="s">
        <v>526</v>
      </c>
    </row>
    <row r="499" spans="1:27" x14ac:dyDescent="0.25">
      <c r="A499" t="str">
        <f t="shared" si="11"/>
        <v>Dec</v>
      </c>
      <c r="B499" t="s">
        <v>1017</v>
      </c>
      <c r="C499" s="96">
        <v>0.964139999999999</v>
      </c>
      <c r="D499" s="96">
        <v>0</v>
      </c>
      <c r="E499" s="96">
        <v>0.92359609774207696</v>
      </c>
      <c r="F499" s="96">
        <v>1.0046839022579199</v>
      </c>
      <c r="G499" s="96">
        <v>0.231155000000001</v>
      </c>
      <c r="H499" s="96">
        <v>0</v>
      </c>
      <c r="I499" s="96">
        <v>0.20164350364964101</v>
      </c>
      <c r="J499" s="96">
        <v>0.26066649635035999</v>
      </c>
      <c r="K499" s="96">
        <v>0.40952499999999897</v>
      </c>
      <c r="L499" s="96">
        <v>0</v>
      </c>
      <c r="M499" s="96">
        <v>0.378067051575253</v>
      </c>
      <c r="N499" s="96">
        <v>0.440982948424745</v>
      </c>
      <c r="O499" t="s">
        <v>1017</v>
      </c>
      <c r="P499" s="96">
        <v>0.96138999999999997</v>
      </c>
      <c r="Q499" s="96">
        <v>0</v>
      </c>
      <c r="R499" s="96">
        <v>0.92198278828082603</v>
      </c>
      <c r="S499" s="96">
        <v>1.0007972117191699</v>
      </c>
      <c r="T499" s="96">
        <v>0.23663000000000001</v>
      </c>
      <c r="U499" s="96">
        <v>1.0169196134634999E-34</v>
      </c>
      <c r="V499" s="96">
        <v>0.200320444446456</v>
      </c>
      <c r="W499" s="96">
        <v>0.27293955555354399</v>
      </c>
      <c r="X499" s="96">
        <v>0.41044999999999998</v>
      </c>
      <c r="Y499" s="96">
        <v>0</v>
      </c>
      <c r="Z499" s="96">
        <v>0.38475079109891402</v>
      </c>
      <c r="AA499" s="96">
        <v>0.43614920890108599</v>
      </c>
    </row>
    <row r="500" spans="1:27" x14ac:dyDescent="0.25">
      <c r="A500" t="str">
        <f t="shared" si="11"/>
        <v>Dec</v>
      </c>
      <c r="B500" t="s">
        <v>1018</v>
      </c>
      <c r="C500" s="96">
        <v>0.93370999999999804</v>
      </c>
      <c r="D500" s="96">
        <v>0</v>
      </c>
      <c r="E500" s="96">
        <v>0.893166097742076</v>
      </c>
      <c r="F500" s="96">
        <v>0.97425390225791997</v>
      </c>
      <c r="G500" s="96">
        <v>0.22980500000000001</v>
      </c>
      <c r="H500" s="96">
        <v>0</v>
      </c>
      <c r="I500" s="96">
        <v>0.20029350364963999</v>
      </c>
      <c r="J500" s="96">
        <v>0.25931649635035903</v>
      </c>
      <c r="K500" s="96">
        <v>0.36776999999999999</v>
      </c>
      <c r="L500" s="96">
        <v>0</v>
      </c>
      <c r="M500" s="96">
        <v>0.33631205157525401</v>
      </c>
      <c r="N500" s="96">
        <v>0.39922794842474602</v>
      </c>
      <c r="O500" t="s">
        <v>1018</v>
      </c>
      <c r="P500" s="96">
        <v>0.93786000000000003</v>
      </c>
      <c r="Q500" s="96">
        <v>0</v>
      </c>
      <c r="R500" s="96">
        <v>0.89845278828082598</v>
      </c>
      <c r="S500" s="96">
        <v>0.97726721171917297</v>
      </c>
      <c r="T500" s="96">
        <v>0.223629999999999</v>
      </c>
      <c r="U500" s="96">
        <v>1.9980803991919902E-31</v>
      </c>
      <c r="V500" s="96">
        <v>0.18732044444645499</v>
      </c>
      <c r="W500" s="96">
        <v>0.25993955555354298</v>
      </c>
      <c r="X500" s="96">
        <v>0.37257000000000001</v>
      </c>
      <c r="Y500" s="96">
        <v>0</v>
      </c>
      <c r="Z500" s="96">
        <v>0.346870791098914</v>
      </c>
      <c r="AA500" s="96">
        <v>0.39826920890108602</v>
      </c>
    </row>
    <row r="501" spans="1:27" x14ac:dyDescent="0.25">
      <c r="A501" t="str">
        <f t="shared" si="11"/>
        <v>Dec</v>
      </c>
      <c r="B501" t="s">
        <v>1019</v>
      </c>
      <c r="C501" s="96">
        <v>0.93722499999999798</v>
      </c>
      <c r="D501" s="96">
        <v>0</v>
      </c>
      <c r="E501" s="96">
        <v>0.89668109774207605</v>
      </c>
      <c r="F501" s="96">
        <v>0.97776890225792001</v>
      </c>
      <c r="G501" s="96">
        <v>0.22168499999999999</v>
      </c>
      <c r="H501" s="96">
        <v>6.3870231212474296E-41</v>
      </c>
      <c r="I501" s="96">
        <v>0.19217350364964</v>
      </c>
      <c r="J501" s="96">
        <v>0.25119649635035901</v>
      </c>
      <c r="K501" s="96">
        <v>0.37087500000000001</v>
      </c>
      <c r="L501" s="96">
        <v>0</v>
      </c>
      <c r="M501" s="96">
        <v>0.33941705157525398</v>
      </c>
      <c r="N501" s="96">
        <v>0.40233294842474598</v>
      </c>
      <c r="O501" t="s">
        <v>1019</v>
      </c>
      <c r="P501" s="96">
        <v>0.94179999999999997</v>
      </c>
      <c r="Q501" s="96">
        <v>0</v>
      </c>
      <c r="R501" s="96">
        <v>0.90239278828082603</v>
      </c>
      <c r="S501" s="96">
        <v>0.98120721171917302</v>
      </c>
      <c r="T501" s="96">
        <v>0.230209999999999</v>
      </c>
      <c r="U501" s="96">
        <v>4.4693190249168898E-33</v>
      </c>
      <c r="V501" s="96">
        <v>0.19390044444645499</v>
      </c>
      <c r="W501" s="96">
        <v>0.26651955555354301</v>
      </c>
      <c r="X501" s="96">
        <v>0.39489999999999997</v>
      </c>
      <c r="Y501" s="96">
        <v>0</v>
      </c>
      <c r="Z501" s="96">
        <v>0.36920079109891402</v>
      </c>
      <c r="AA501" s="96">
        <v>0.42059920890108599</v>
      </c>
    </row>
    <row r="502" spans="1:27" x14ac:dyDescent="0.25">
      <c r="A502" t="str">
        <f t="shared" si="11"/>
        <v>Dec</v>
      </c>
      <c r="B502" t="s">
        <v>1020</v>
      </c>
      <c r="C502" s="96">
        <v>0.90753999999999801</v>
      </c>
      <c r="D502" s="96">
        <v>0</v>
      </c>
      <c r="E502" s="96">
        <v>0.86699609774207598</v>
      </c>
      <c r="F502" s="96">
        <v>0.94808390225792005</v>
      </c>
      <c r="G502" s="96">
        <v>0.22883999999999999</v>
      </c>
      <c r="H502" s="96">
        <v>0</v>
      </c>
      <c r="I502" s="96">
        <v>0.19932850364964</v>
      </c>
      <c r="J502" s="96">
        <v>0.25835149635035898</v>
      </c>
      <c r="K502" s="96">
        <v>0.38173500000000099</v>
      </c>
      <c r="L502" s="96">
        <v>0</v>
      </c>
      <c r="M502" s="96">
        <v>0.35027705157525402</v>
      </c>
      <c r="N502" s="96">
        <v>0.41319294842474702</v>
      </c>
      <c r="O502" t="s">
        <v>1020</v>
      </c>
      <c r="P502" s="96">
        <v>0.91793999999999898</v>
      </c>
      <c r="Q502" s="96">
        <v>0</v>
      </c>
      <c r="R502" s="96">
        <v>0.87853278828082504</v>
      </c>
      <c r="S502" s="96">
        <v>0.95734721171917203</v>
      </c>
      <c r="T502" s="96">
        <v>0.22694</v>
      </c>
      <c r="U502" s="96">
        <v>2.9833773158545999E-32</v>
      </c>
      <c r="V502" s="96">
        <v>0.19063044444645599</v>
      </c>
      <c r="W502" s="96">
        <v>0.26324955555354401</v>
      </c>
      <c r="X502" s="96">
        <v>0.39201000000000003</v>
      </c>
      <c r="Y502" s="96">
        <v>0</v>
      </c>
      <c r="Z502" s="96">
        <v>0.36631079109891401</v>
      </c>
      <c r="AA502" s="96">
        <v>0.41770920890108698</v>
      </c>
    </row>
    <row r="503" spans="1:27" x14ac:dyDescent="0.25">
      <c r="A503" t="str">
        <f t="shared" si="11"/>
        <v>Dec</v>
      </c>
      <c r="B503" t="s">
        <v>1021</v>
      </c>
      <c r="C503" s="96">
        <v>0.90146499999999996</v>
      </c>
      <c r="D503" s="96">
        <v>0</v>
      </c>
      <c r="E503" s="96">
        <v>0.86092109774207803</v>
      </c>
      <c r="F503" s="96">
        <v>0.942008902257922</v>
      </c>
      <c r="G503" s="96">
        <v>0.21887499999999799</v>
      </c>
      <c r="H503" s="96">
        <v>4.28543370413611E-40</v>
      </c>
      <c r="I503" s="96">
        <v>0.189363503649639</v>
      </c>
      <c r="J503" s="96">
        <v>0.248386496350358</v>
      </c>
      <c r="K503" s="96">
        <v>0.36444000000000099</v>
      </c>
      <c r="L503" s="96">
        <v>0</v>
      </c>
      <c r="M503" s="96">
        <v>0.33298205157525501</v>
      </c>
      <c r="N503" s="96">
        <v>0.39589794842474701</v>
      </c>
      <c r="O503" t="s">
        <v>1021</v>
      </c>
      <c r="P503" s="96">
        <v>0.93593999999999999</v>
      </c>
      <c r="Q503" s="96">
        <v>0</v>
      </c>
      <c r="R503" s="96">
        <v>0.89653278828082705</v>
      </c>
      <c r="S503" s="96">
        <v>0.97534721171917305</v>
      </c>
      <c r="T503" s="96">
        <v>0.23325000000000001</v>
      </c>
      <c r="U503" s="96">
        <v>7.52046849616161E-34</v>
      </c>
      <c r="V503" s="96">
        <v>0.196940444446456</v>
      </c>
      <c r="W503" s="96">
        <v>0.26955955555354399</v>
      </c>
      <c r="X503" s="96">
        <v>0.372340000000001</v>
      </c>
      <c r="Y503" s="96">
        <v>0</v>
      </c>
      <c r="Z503" s="96">
        <v>0.34664079109891399</v>
      </c>
      <c r="AA503" s="96">
        <v>0.39803920890108702</v>
      </c>
    </row>
    <row r="504" spans="1:27" x14ac:dyDescent="0.25">
      <c r="A504" t="str">
        <f t="shared" si="11"/>
        <v>Dec</v>
      </c>
      <c r="B504" t="s">
        <v>1022</v>
      </c>
      <c r="C504" s="96">
        <v>0.997779999999999</v>
      </c>
      <c r="D504" s="96">
        <v>0</v>
      </c>
      <c r="E504" s="96">
        <v>0.95723609774207796</v>
      </c>
      <c r="F504" s="96">
        <v>1.03832390225792</v>
      </c>
      <c r="G504" s="96">
        <v>0.23261000000000001</v>
      </c>
      <c r="H504" s="96">
        <v>0</v>
      </c>
      <c r="I504" s="96">
        <v>0.20309850364963999</v>
      </c>
      <c r="J504" s="96">
        <v>0.26212149635035897</v>
      </c>
      <c r="K504" s="96">
        <v>0.38222500000000098</v>
      </c>
      <c r="L504" s="96">
        <v>0</v>
      </c>
      <c r="M504" s="96">
        <v>0.35076705157525501</v>
      </c>
      <c r="N504" s="96">
        <v>0.41368294842474701</v>
      </c>
      <c r="O504" t="s">
        <v>1022</v>
      </c>
      <c r="P504" s="96">
        <v>1.0034799999999999</v>
      </c>
      <c r="Q504" s="96">
        <v>0</v>
      </c>
      <c r="R504" s="96">
        <v>0.96407278828082599</v>
      </c>
      <c r="S504" s="96">
        <v>1.0428872117191701</v>
      </c>
      <c r="T504" s="96">
        <v>0.23256000000000099</v>
      </c>
      <c r="U504" s="96">
        <v>1.12863262583576E-33</v>
      </c>
      <c r="V504" s="96">
        <v>0.19625044444645701</v>
      </c>
      <c r="W504" s="96">
        <v>0.26886955555354503</v>
      </c>
      <c r="X504" s="96">
        <v>0.38119999999999998</v>
      </c>
      <c r="Y504" s="96">
        <v>0</v>
      </c>
      <c r="Z504" s="96">
        <v>0.35550079109891403</v>
      </c>
      <c r="AA504" s="96">
        <v>0.406899208901087</v>
      </c>
    </row>
    <row r="505" spans="1:27" x14ac:dyDescent="0.25">
      <c r="A505" t="str">
        <f t="shared" si="11"/>
        <v>Dec</v>
      </c>
      <c r="B505" t="s">
        <v>1023</v>
      </c>
      <c r="C505" s="96">
        <v>1.0393349999999999</v>
      </c>
      <c r="D505" s="96">
        <v>0</v>
      </c>
      <c r="E505" s="96">
        <v>0.99879109774207597</v>
      </c>
      <c r="F505" s="96">
        <v>1.07987890225792</v>
      </c>
      <c r="G505" s="96">
        <v>0.23686499999999999</v>
      </c>
      <c r="H505" s="96">
        <v>0</v>
      </c>
      <c r="I505" s="96">
        <v>0.20735350364964</v>
      </c>
      <c r="J505" s="96">
        <v>0.26637649635035898</v>
      </c>
      <c r="K505" s="96">
        <v>0.39032</v>
      </c>
      <c r="L505" s="96">
        <v>0</v>
      </c>
      <c r="M505" s="96">
        <v>0.35886205157525403</v>
      </c>
      <c r="N505" s="96">
        <v>0.42177794842474597</v>
      </c>
      <c r="O505" t="s">
        <v>1023</v>
      </c>
      <c r="P505" s="96">
        <v>1.0282100000000001</v>
      </c>
      <c r="Q505" s="96">
        <v>0</v>
      </c>
      <c r="R505" s="96">
        <v>0.98880278828082602</v>
      </c>
      <c r="S505" s="96">
        <v>1.06761721171917</v>
      </c>
      <c r="T505" s="96">
        <v>0.24684</v>
      </c>
      <c r="U505" s="96">
        <v>2.1376453058606001E-37</v>
      </c>
      <c r="V505" s="96">
        <v>0.21053044444645599</v>
      </c>
      <c r="W505" s="96">
        <v>0.28314955555354399</v>
      </c>
      <c r="X505" s="96">
        <v>0.39046999999999998</v>
      </c>
      <c r="Y505" s="96">
        <v>0</v>
      </c>
      <c r="Z505" s="96">
        <v>0.36477079109891403</v>
      </c>
      <c r="AA505" s="96">
        <v>0.416169208901086</v>
      </c>
    </row>
    <row r="506" spans="1:27" x14ac:dyDescent="0.25">
      <c r="A506" t="s">
        <v>508</v>
      </c>
      <c r="B506" t="s">
        <v>1024</v>
      </c>
      <c r="C506" s="96">
        <v>-8.6899124715119E-3</v>
      </c>
      <c r="D506" s="96">
        <v>9.6093435648389206E-5</v>
      </c>
      <c r="E506" s="96">
        <v>-1.3030570047068099E-2</v>
      </c>
      <c r="F506" s="96">
        <v>-4.3492548959557396E-3</v>
      </c>
      <c r="G506" s="96">
        <v>3.8111611513260701E-3</v>
      </c>
      <c r="H506" s="96">
        <v>1.81739164786348E-2</v>
      </c>
      <c r="I506" s="96">
        <v>6.5164040800256499E-4</v>
      </c>
      <c r="J506" s="96">
        <v>6.9706818946495804E-3</v>
      </c>
      <c r="K506" s="96">
        <v>1.0635021167522099E-3</v>
      </c>
      <c r="L506" s="96">
        <v>0.53519210380765403</v>
      </c>
      <c r="M506" s="96">
        <v>-2.30440710107964E-3</v>
      </c>
      <c r="N506" s="96">
        <v>4.4314113345840702E-3</v>
      </c>
      <c r="O506" t="s">
        <v>2032</v>
      </c>
      <c r="P506" s="96">
        <v>6.2405864811396596E-3</v>
      </c>
      <c r="Q506" s="96">
        <v>1.19738398672176E-17</v>
      </c>
      <c r="R506" s="96">
        <v>4.8363171018900404E-3</v>
      </c>
      <c r="S506" s="96">
        <v>7.6448558603892797E-3</v>
      </c>
      <c r="T506" s="96">
        <v>2.7994865698265999E-3</v>
      </c>
      <c r="U506" s="96">
        <v>2.38625716163333E-5</v>
      </c>
      <c r="V506" s="96">
        <v>1.5056016484228201E-3</v>
      </c>
      <c r="W506" s="96">
        <v>4.0933714912303803E-3</v>
      </c>
      <c r="X506" s="96">
        <v>9.9597012853167995E-5</v>
      </c>
      <c r="Y506" s="96">
        <v>0.83103096632464402</v>
      </c>
      <c r="Z506" s="96">
        <v>-8.1618998542298403E-4</v>
      </c>
      <c r="AA506" s="96">
        <v>1.0153840111293199E-3</v>
      </c>
    </row>
    <row r="507" spans="1:27" x14ac:dyDescent="0.25">
      <c r="A507" t="str">
        <f t="shared" ref="A507:A547" si="12">A506</f>
        <v>Jan</v>
      </c>
      <c r="B507" t="s">
        <v>1025</v>
      </c>
      <c r="C507" s="96">
        <v>-1.36692043229685E-3</v>
      </c>
      <c r="D507" s="96">
        <v>0.53634928660652603</v>
      </c>
      <c r="E507" s="96">
        <v>-5.707578007853E-3</v>
      </c>
      <c r="F507" s="96">
        <v>2.97373714325931E-3</v>
      </c>
      <c r="G507" s="96">
        <v>2.22763189342916E-3</v>
      </c>
      <c r="H507" s="96">
        <v>0.166581827081448</v>
      </c>
      <c r="I507" s="96">
        <v>-9.3188884989434204E-4</v>
      </c>
      <c r="J507" s="96">
        <v>5.3871526367526698E-3</v>
      </c>
      <c r="K507" s="96">
        <v>8.69658207788017E-5</v>
      </c>
      <c r="L507" s="96">
        <v>0.95955005270471805</v>
      </c>
      <c r="M507" s="96">
        <v>-3.2809433970530698E-3</v>
      </c>
      <c r="N507" s="96">
        <v>3.4548750386106698E-3</v>
      </c>
      <c r="O507" t="s">
        <v>2033</v>
      </c>
      <c r="P507" s="96">
        <v>-1.6192102934937599E-3</v>
      </c>
      <c r="Q507" s="96">
        <v>2.3869888699121201E-2</v>
      </c>
      <c r="R507" s="96">
        <v>-3.02347967274338E-3</v>
      </c>
      <c r="S507" s="96">
        <v>-2.14940914244132E-4</v>
      </c>
      <c r="T507" s="96">
        <v>3.7473806491799002E-3</v>
      </c>
      <c r="U507" s="96">
        <v>1.7443732289316601E-8</v>
      </c>
      <c r="V507" s="96">
        <v>2.4534957277761202E-3</v>
      </c>
      <c r="W507" s="96">
        <v>5.0412655705836798E-3</v>
      </c>
      <c r="X507" s="96">
        <v>1.36615546798278E-5</v>
      </c>
      <c r="Y507" s="96">
        <v>0.97664983821129203</v>
      </c>
      <c r="Z507" s="96">
        <v>-9.0212544359632497E-4</v>
      </c>
      <c r="AA507" s="96">
        <v>9.2944855295598095E-4</v>
      </c>
    </row>
    <row r="508" spans="1:27" x14ac:dyDescent="0.25">
      <c r="A508" t="str">
        <f t="shared" si="12"/>
        <v>Jan</v>
      </c>
      <c r="B508" t="s">
        <v>1026</v>
      </c>
      <c r="C508" s="96">
        <v>-2.0265816531568298E-3</v>
      </c>
      <c r="D508" s="96">
        <v>0.35939046159989102</v>
      </c>
      <c r="E508" s="96">
        <v>-6.3672392287129898E-3</v>
      </c>
      <c r="F508" s="96">
        <v>2.3140759223993302E-3</v>
      </c>
      <c r="G508" s="96">
        <v>7.0214750738928598E-3</v>
      </c>
      <c r="H508" s="96">
        <v>1.54634240439284E-5</v>
      </c>
      <c r="I508" s="96">
        <v>3.86195433056935E-3</v>
      </c>
      <c r="J508" s="96">
        <v>1.01809958172164E-2</v>
      </c>
      <c r="K508" s="96">
        <v>3.7909647186550201E-4</v>
      </c>
      <c r="L508" s="96">
        <v>0.82502833422547095</v>
      </c>
      <c r="M508" s="96">
        <v>-2.9888127459663698E-3</v>
      </c>
      <c r="N508" s="96">
        <v>3.7470056896973798E-3</v>
      </c>
      <c r="O508" t="s">
        <v>2034</v>
      </c>
      <c r="P508" s="96">
        <v>-1.89064576865378E-3</v>
      </c>
      <c r="Q508" s="96">
        <v>8.3724573900223094E-3</v>
      </c>
      <c r="R508" s="96">
        <v>-3.2949151479033999E-3</v>
      </c>
      <c r="S508" s="96">
        <v>-4.8637638940415498E-4</v>
      </c>
      <c r="T508" s="96">
        <v>6.7707824652932496E-3</v>
      </c>
      <c r="U508" s="96">
        <v>1.4853627726444399E-23</v>
      </c>
      <c r="V508" s="96">
        <v>5.4768975438894696E-3</v>
      </c>
      <c r="W508" s="96">
        <v>8.06466738669704E-3</v>
      </c>
      <c r="X508" s="96">
        <v>-3.3183128933509801E-5</v>
      </c>
      <c r="Y508" s="96">
        <v>0.94332351693493799</v>
      </c>
      <c r="Z508" s="96">
        <v>-9.4897012720966299E-4</v>
      </c>
      <c r="AA508" s="96">
        <v>8.8260386934264305E-4</v>
      </c>
    </row>
    <row r="509" spans="1:27" x14ac:dyDescent="0.25">
      <c r="A509" t="str">
        <f t="shared" si="12"/>
        <v>Jan</v>
      </c>
      <c r="B509" t="s">
        <v>1027</v>
      </c>
      <c r="C509" s="96">
        <v>-2.9665293842340199E-3</v>
      </c>
      <c r="D509" s="96">
        <v>0.179939140722811</v>
      </c>
      <c r="E509" s="96">
        <v>-7.3071869597901903E-3</v>
      </c>
      <c r="F509" s="96">
        <v>1.3741281913221401E-3</v>
      </c>
      <c r="G509" s="96">
        <v>1.13055131033259E-3</v>
      </c>
      <c r="H509" s="96">
        <v>0.48233782209027798</v>
      </c>
      <c r="I509" s="96">
        <v>-2.0289694329909199E-3</v>
      </c>
      <c r="J509" s="96">
        <v>4.2900720536560898E-3</v>
      </c>
      <c r="K509" s="96">
        <v>-1.3660807904780699E-3</v>
      </c>
      <c r="L509" s="96">
        <v>0.42579103458460399</v>
      </c>
      <c r="M509" s="96">
        <v>-4.73399000830994E-3</v>
      </c>
      <c r="N509" s="96">
        <v>2.0018284273538001E-3</v>
      </c>
      <c r="O509" t="s">
        <v>2035</v>
      </c>
      <c r="P509" s="96">
        <v>-1.58251979878047E-3</v>
      </c>
      <c r="Q509" s="96">
        <v>2.7233426098253199E-2</v>
      </c>
      <c r="R509" s="96">
        <v>-2.9867891780300999E-3</v>
      </c>
      <c r="S509" s="96">
        <v>-1.7825041953084699E-4</v>
      </c>
      <c r="T509" s="96">
        <v>3.7682007667333099E-3</v>
      </c>
      <c r="U509" s="96">
        <v>1.45819136298913E-8</v>
      </c>
      <c r="V509" s="96">
        <v>2.4743158453295199E-3</v>
      </c>
      <c r="W509" s="96">
        <v>5.0620856881370899E-3</v>
      </c>
      <c r="X509" s="96">
        <v>-2.0651646192685301E-4</v>
      </c>
      <c r="Y509" s="96">
        <v>0.65817911753422897</v>
      </c>
      <c r="Z509" s="96">
        <v>-1.1223034602030101E-3</v>
      </c>
      <c r="AA509" s="96">
        <v>7.0927053634930104E-4</v>
      </c>
    </row>
    <row r="510" spans="1:27" x14ac:dyDescent="0.25">
      <c r="A510" t="str">
        <f t="shared" si="12"/>
        <v>Jan</v>
      </c>
      <c r="B510" t="s">
        <v>1028</v>
      </c>
      <c r="C510" s="96">
        <v>-1.0364469420004101E-3</v>
      </c>
      <c r="D510" s="96">
        <v>0.63914861317104599</v>
      </c>
      <c r="E510" s="96">
        <v>-5.3771045175565798E-3</v>
      </c>
      <c r="F510" s="96">
        <v>3.3042106335557601E-3</v>
      </c>
      <c r="G510" s="96">
        <v>9.7974696652226405E-3</v>
      </c>
      <c r="H510" s="96">
        <v>2.2747088727082899E-9</v>
      </c>
      <c r="I510" s="96">
        <v>6.6379489218991302E-3</v>
      </c>
      <c r="J510" s="96">
        <v>1.29569904085461E-2</v>
      </c>
      <c r="K510" s="96">
        <v>-2.3992563593013602E-3</v>
      </c>
      <c r="L510" s="96">
        <v>0.162196598512893</v>
      </c>
      <c r="M510" s="96">
        <v>-5.7671655771332399E-3</v>
      </c>
      <c r="N510" s="96">
        <v>9.6865285853050696E-4</v>
      </c>
      <c r="O510" t="s">
        <v>2036</v>
      </c>
      <c r="P510" s="96">
        <v>-3.75446100444709E-3</v>
      </c>
      <c r="Q510" s="96">
        <v>1.9048663388732101E-7</v>
      </c>
      <c r="R510" s="96">
        <v>-5.1587303836967101E-3</v>
      </c>
      <c r="S510" s="96">
        <v>-2.3501916251974599E-3</v>
      </c>
      <c r="T510" s="96">
        <v>7.3231978060732403E-3</v>
      </c>
      <c r="U510" s="96">
        <v>4.6077501853747901E-27</v>
      </c>
      <c r="V510" s="96">
        <v>6.0293128846694499E-3</v>
      </c>
      <c r="W510" s="96">
        <v>8.6170827274770195E-3</v>
      </c>
      <c r="X510" s="96">
        <v>-5.6439565480017695E-4</v>
      </c>
      <c r="Y510" s="96">
        <v>0.22677519912906</v>
      </c>
      <c r="Z510" s="96">
        <v>-1.48018265307633E-3</v>
      </c>
      <c r="AA510" s="96">
        <v>3.5139134347597601E-4</v>
      </c>
    </row>
    <row r="511" spans="1:27" x14ac:dyDescent="0.25">
      <c r="A511" t="str">
        <f t="shared" si="12"/>
        <v>Jan</v>
      </c>
      <c r="B511" t="s">
        <v>1029</v>
      </c>
      <c r="C511" s="96">
        <v>-7.0407596639997204E-3</v>
      </c>
      <c r="D511" s="96">
        <v>1.5309853440923101E-3</v>
      </c>
      <c r="E511" s="96">
        <v>-1.1381417239555901E-2</v>
      </c>
      <c r="F511" s="96">
        <v>-2.7001020884435799E-3</v>
      </c>
      <c r="G511" s="96">
        <v>5.0295111226260096E-3</v>
      </c>
      <c r="H511" s="96">
        <v>1.8677701129833899E-3</v>
      </c>
      <c r="I511" s="96">
        <v>1.86999037930251E-3</v>
      </c>
      <c r="J511" s="96">
        <v>8.1890318659495094E-3</v>
      </c>
      <c r="K511" s="96">
        <v>-4.9049190362110905E-4</v>
      </c>
      <c r="L511" s="96">
        <v>0.77484678213442804</v>
      </c>
      <c r="M511" s="96">
        <v>-3.8584011214529601E-3</v>
      </c>
      <c r="N511" s="96">
        <v>2.8774173142107401E-3</v>
      </c>
      <c r="O511" t="s">
        <v>2037</v>
      </c>
      <c r="P511" s="96">
        <v>-4.8757707886470502E-3</v>
      </c>
      <c r="Q511" s="96">
        <v>1.6763126203647999E-11</v>
      </c>
      <c r="R511" s="96">
        <v>-6.2800401678966798E-3</v>
      </c>
      <c r="S511" s="96">
        <v>-3.4715014093974301E-3</v>
      </c>
      <c r="T511" s="96">
        <v>5.8198687682265802E-3</v>
      </c>
      <c r="U511" s="96">
        <v>4.94716039900056E-18</v>
      </c>
      <c r="V511" s="96">
        <v>4.5259838468228002E-3</v>
      </c>
      <c r="W511" s="96">
        <v>7.1137536896303602E-3</v>
      </c>
      <c r="X511" s="96">
        <v>-1.05677803520161E-4</v>
      </c>
      <c r="Y511" s="96">
        <v>0.82088503342015495</v>
      </c>
      <c r="Z511" s="96">
        <v>-1.02146480179631E-3</v>
      </c>
      <c r="AA511" s="96">
        <v>8.1010919475599198E-4</v>
      </c>
    </row>
    <row r="512" spans="1:27" x14ac:dyDescent="0.25">
      <c r="A512" t="str">
        <f t="shared" si="12"/>
        <v>Jan</v>
      </c>
      <c r="B512" t="s">
        <v>1030</v>
      </c>
      <c r="C512" s="96">
        <v>0</v>
      </c>
      <c r="D512" s="96" t="s">
        <v>526</v>
      </c>
      <c r="E512" s="96" t="s">
        <v>526</v>
      </c>
      <c r="F512" s="96" t="s">
        <v>526</v>
      </c>
      <c r="G512" s="96">
        <v>0</v>
      </c>
      <c r="H512" s="96" t="s">
        <v>526</v>
      </c>
      <c r="I512" s="96" t="s">
        <v>526</v>
      </c>
      <c r="J512" s="96" t="s">
        <v>526</v>
      </c>
      <c r="K512" s="96">
        <v>0</v>
      </c>
      <c r="L512" s="96" t="s">
        <v>526</v>
      </c>
      <c r="M512" s="96" t="s">
        <v>526</v>
      </c>
      <c r="N512" s="96" t="s">
        <v>526</v>
      </c>
      <c r="O512" t="s">
        <v>2038</v>
      </c>
      <c r="P512" s="96">
        <v>0</v>
      </c>
      <c r="Q512" s="96" t="s">
        <v>526</v>
      </c>
      <c r="R512" s="96" t="s">
        <v>526</v>
      </c>
      <c r="S512" s="96" t="s">
        <v>526</v>
      </c>
      <c r="T512" s="96">
        <v>0</v>
      </c>
      <c r="U512" s="96" t="s">
        <v>526</v>
      </c>
      <c r="V512" s="96" t="s">
        <v>526</v>
      </c>
      <c r="W512" s="96" t="s">
        <v>526</v>
      </c>
      <c r="X512" s="96">
        <v>0</v>
      </c>
      <c r="Y512" s="96" t="s">
        <v>526</v>
      </c>
      <c r="Z512" s="96" t="s">
        <v>526</v>
      </c>
      <c r="AA512" s="96" t="s">
        <v>526</v>
      </c>
    </row>
    <row r="513" spans="1:27" x14ac:dyDescent="0.25">
      <c r="A513" t="str">
        <f t="shared" si="12"/>
        <v>Jan</v>
      </c>
      <c r="B513" t="s">
        <v>1031</v>
      </c>
      <c r="C513" s="96">
        <v>-1.2636594145269699E-3</v>
      </c>
      <c r="D513" s="96">
        <v>0.56756022219219804</v>
      </c>
      <c r="E513" s="96">
        <v>-5.60431699008309E-3</v>
      </c>
      <c r="F513" s="96">
        <v>3.0769981610291601E-3</v>
      </c>
      <c r="G513" s="96">
        <v>7.6261835028524003E-3</v>
      </c>
      <c r="H513" s="96">
        <v>2.7842545011159099E-6</v>
      </c>
      <c r="I513" s="96">
        <v>4.4666627595289204E-3</v>
      </c>
      <c r="J513" s="96">
        <v>1.0785704246175899E-2</v>
      </c>
      <c r="K513" s="96">
        <v>1.4649331646552499E-4</v>
      </c>
      <c r="L513" s="96">
        <v>0.93191614683794999</v>
      </c>
      <c r="M513" s="96">
        <v>-3.2214159013663202E-3</v>
      </c>
      <c r="N513" s="96">
        <v>3.51440253429737E-3</v>
      </c>
      <c r="O513" t="s">
        <v>2039</v>
      </c>
      <c r="P513" s="96">
        <v>-3.49394581327377E-3</v>
      </c>
      <c r="Q513" s="96">
        <v>1.2250388079062799E-6</v>
      </c>
      <c r="R513" s="96">
        <v>-4.8982151925233896E-3</v>
      </c>
      <c r="S513" s="96">
        <v>-2.0896764340241399E-3</v>
      </c>
      <c r="T513" s="96">
        <v>5.6486069644532096E-3</v>
      </c>
      <c r="U513" s="96">
        <v>4.1315314182023802E-17</v>
      </c>
      <c r="V513" s="96">
        <v>4.3547220430494296E-3</v>
      </c>
      <c r="W513" s="96">
        <v>6.9424918858569896E-3</v>
      </c>
      <c r="X513" s="96">
        <v>7.7674578966650495E-4</v>
      </c>
      <c r="Y513" s="96">
        <v>9.63364397441034E-2</v>
      </c>
      <c r="Z513" s="96">
        <v>-1.3904120860964701E-4</v>
      </c>
      <c r="AA513" s="96">
        <v>1.69253278794266E-3</v>
      </c>
    </row>
    <row r="514" spans="1:27" x14ac:dyDescent="0.25">
      <c r="A514" t="str">
        <f t="shared" si="12"/>
        <v>Jan</v>
      </c>
      <c r="B514" t="s">
        <v>1032</v>
      </c>
      <c r="C514" s="96">
        <v>-2.7644053380033E-3</v>
      </c>
      <c r="D514" s="96">
        <v>0.21139691730416901</v>
      </c>
      <c r="E514" s="96">
        <v>-7.1050629135594404E-3</v>
      </c>
      <c r="F514" s="96">
        <v>1.57625223755285E-3</v>
      </c>
      <c r="G514" s="96">
        <v>1.1740943272326099E-2</v>
      </c>
      <c r="H514" s="96">
        <v>1.18877966255787E-12</v>
      </c>
      <c r="I514" s="96">
        <v>8.58142252900259E-3</v>
      </c>
      <c r="J514" s="96">
        <v>1.49004640156496E-2</v>
      </c>
      <c r="K514" s="96">
        <v>-1.1697072963746801E-3</v>
      </c>
      <c r="L514" s="96">
        <v>0.49524235717924497</v>
      </c>
      <c r="M514" s="96">
        <v>-4.5376165142065397E-3</v>
      </c>
      <c r="N514" s="96">
        <v>2.19820192145717E-3</v>
      </c>
      <c r="O514" t="s">
        <v>2040</v>
      </c>
      <c r="P514" s="96">
        <v>-3.3874507780004E-3</v>
      </c>
      <c r="Q514" s="96">
        <v>2.53382875552042E-6</v>
      </c>
      <c r="R514" s="96">
        <v>-4.79172015725003E-3</v>
      </c>
      <c r="S514" s="96">
        <v>-1.9831813987507799E-3</v>
      </c>
      <c r="T514" s="96">
        <v>9.04879262742651E-3</v>
      </c>
      <c r="U514" s="96">
        <v>2.6630179023394401E-39</v>
      </c>
      <c r="V514" s="96">
        <v>7.75490770602273E-3</v>
      </c>
      <c r="W514" s="96">
        <v>1.03426775488303E-2</v>
      </c>
      <c r="X514" s="96">
        <v>-4.5414633577351701E-4</v>
      </c>
      <c r="Y514" s="96">
        <v>0.330684740417097</v>
      </c>
      <c r="Z514" s="96">
        <v>-1.3699333340496699E-3</v>
      </c>
      <c r="AA514" s="96">
        <v>4.6164066250263698E-4</v>
      </c>
    </row>
    <row r="515" spans="1:27" x14ac:dyDescent="0.25">
      <c r="A515" t="str">
        <f t="shared" si="12"/>
        <v>Jan</v>
      </c>
      <c r="B515" t="s">
        <v>1033</v>
      </c>
      <c r="C515" s="96">
        <v>1.76250568273697E-3</v>
      </c>
      <c r="D515" s="96">
        <v>0.42534407916786199</v>
      </c>
      <c r="E515" s="96">
        <v>-2.57815189281917E-3</v>
      </c>
      <c r="F515" s="96">
        <v>6.1031632582930996E-3</v>
      </c>
      <c r="G515" s="96">
        <v>6.8879023077392998E-3</v>
      </c>
      <c r="H515" s="96">
        <v>2.22229539922822E-5</v>
      </c>
      <c r="I515" s="96">
        <v>3.7283815644158099E-3</v>
      </c>
      <c r="J515" s="96">
        <v>1.00474230510628E-2</v>
      </c>
      <c r="K515" s="96">
        <v>2.19219970751222E-3</v>
      </c>
      <c r="L515" s="96">
        <v>0.20148686242350899</v>
      </c>
      <c r="M515" s="96">
        <v>-1.1757095103196199E-3</v>
      </c>
      <c r="N515" s="96">
        <v>5.5601089253440698E-3</v>
      </c>
      <c r="O515" t="s">
        <v>2041</v>
      </c>
      <c r="P515" s="96">
        <v>-1.9060908331604001E-3</v>
      </c>
      <c r="Q515" s="96">
        <v>7.8575735632766004E-3</v>
      </c>
      <c r="R515" s="96">
        <v>-3.3103602124100202E-3</v>
      </c>
      <c r="S515" s="96">
        <v>-5.0182145391077502E-4</v>
      </c>
      <c r="T515" s="96">
        <v>5.8476970446398801E-3</v>
      </c>
      <c r="U515" s="96">
        <v>3.4868034338740201E-18</v>
      </c>
      <c r="V515" s="96">
        <v>4.5538121232361001E-3</v>
      </c>
      <c r="W515" s="96">
        <v>7.1415819660436601E-3</v>
      </c>
      <c r="X515" s="96">
        <v>4.13863305213163E-4</v>
      </c>
      <c r="Y515" s="96">
        <v>0.37535223576006199</v>
      </c>
      <c r="Z515" s="96">
        <v>-5.0192369306298996E-4</v>
      </c>
      <c r="AA515" s="96">
        <v>1.32965030348932E-3</v>
      </c>
    </row>
    <row r="516" spans="1:27" x14ac:dyDescent="0.25">
      <c r="A516" t="str">
        <f t="shared" si="12"/>
        <v>Jan</v>
      </c>
      <c r="B516" t="s">
        <v>1034</v>
      </c>
      <c r="C516" s="96">
        <v>-6.75860727823668E-3</v>
      </c>
      <c r="D516" s="96">
        <v>2.3421751557758399E-3</v>
      </c>
      <c r="E516" s="96">
        <v>-1.10992648537928E-2</v>
      </c>
      <c r="F516" s="96">
        <v>-2.41794970268053E-3</v>
      </c>
      <c r="G516" s="96">
        <v>7.6868255012864E-3</v>
      </c>
      <c r="H516" s="96">
        <v>2.3291860717367502E-6</v>
      </c>
      <c r="I516" s="96">
        <v>4.5273047579628897E-3</v>
      </c>
      <c r="J516" s="96">
        <v>1.08463462446099E-2</v>
      </c>
      <c r="K516" s="96">
        <v>1.4389074783755201E-3</v>
      </c>
      <c r="L516" s="96">
        <v>0.40155924721366998</v>
      </c>
      <c r="M516" s="96">
        <v>-1.92900173945634E-3</v>
      </c>
      <c r="N516" s="96">
        <v>4.8068166962073697E-3</v>
      </c>
      <c r="O516" t="s">
        <v>2042</v>
      </c>
      <c r="P516" s="96">
        <v>-1.7759128641337699E-3</v>
      </c>
      <c r="Q516" s="96">
        <v>1.32421171644122E-2</v>
      </c>
      <c r="R516" s="96">
        <v>-3.18018224338339E-3</v>
      </c>
      <c r="S516" s="96">
        <v>-3.7164348488414402E-4</v>
      </c>
      <c r="T516" s="96">
        <v>6.3698971321865996E-3</v>
      </c>
      <c r="U516" s="96">
        <v>3.8191184808188096E-21</v>
      </c>
      <c r="V516" s="96">
        <v>5.07601221078281E-3</v>
      </c>
      <c r="W516" s="96">
        <v>7.6637820535903796E-3</v>
      </c>
      <c r="X516" s="96">
        <v>8.8537715072651104E-4</v>
      </c>
      <c r="Y516" s="96">
        <v>5.8090905159051603E-2</v>
      </c>
      <c r="Z516" s="96">
        <v>-3.0409847549642498E-5</v>
      </c>
      <c r="AA516" s="96">
        <v>1.8011641490026601E-3</v>
      </c>
    </row>
    <row r="517" spans="1:27" x14ac:dyDescent="0.25">
      <c r="A517" t="str">
        <f t="shared" si="12"/>
        <v>Jan</v>
      </c>
      <c r="B517" t="s">
        <v>1035</v>
      </c>
      <c r="C517" s="96">
        <v>-1.4778970350646099E-4</v>
      </c>
      <c r="D517" s="96">
        <v>0.94668695135611003</v>
      </c>
      <c r="E517" s="96">
        <v>-4.4884472790626103E-3</v>
      </c>
      <c r="F517" s="96">
        <v>4.1928678720496897E-3</v>
      </c>
      <c r="G517" s="96">
        <v>5.4844347817357402E-3</v>
      </c>
      <c r="H517" s="96">
        <v>7.0242595493372098E-4</v>
      </c>
      <c r="I517" s="96">
        <v>2.3249140384122399E-3</v>
      </c>
      <c r="J517" s="96">
        <v>8.6439555250592392E-3</v>
      </c>
      <c r="K517" s="96">
        <v>-6.83370962794682E-6</v>
      </c>
      <c r="L517" s="96">
        <v>0.99682011430539796</v>
      </c>
      <c r="M517" s="96">
        <v>-3.3747429274598099E-3</v>
      </c>
      <c r="N517" s="96">
        <v>3.3610755082039102E-3</v>
      </c>
      <c r="O517" t="s">
        <v>2043</v>
      </c>
      <c r="P517" s="96">
        <v>-3.3123519265537498E-3</v>
      </c>
      <c r="Q517" s="96">
        <v>4.1799753028268602E-6</v>
      </c>
      <c r="R517" s="96">
        <v>-4.7166213058033703E-3</v>
      </c>
      <c r="S517" s="96">
        <v>-1.90808254730412E-3</v>
      </c>
      <c r="T517" s="96">
        <v>5.0577240866865204E-3</v>
      </c>
      <c r="U517" s="96">
        <v>4.14840841525761E-14</v>
      </c>
      <c r="V517" s="96">
        <v>3.7638391652827399E-3</v>
      </c>
      <c r="W517" s="96">
        <v>6.3516090080903004E-3</v>
      </c>
      <c r="X517" s="96">
        <v>-1.60549061426849E-4</v>
      </c>
      <c r="Y517" s="96">
        <v>0.73087783334927403</v>
      </c>
      <c r="Z517" s="96">
        <v>-1.0763360597029999E-3</v>
      </c>
      <c r="AA517" s="96">
        <v>7.5523793684930405E-4</v>
      </c>
    </row>
    <row r="518" spans="1:27" x14ac:dyDescent="0.25">
      <c r="A518" t="str">
        <f t="shared" si="12"/>
        <v>Jan</v>
      </c>
      <c r="B518" t="s">
        <v>1036</v>
      </c>
      <c r="C518" s="96">
        <v>3.2241121067500701E-3</v>
      </c>
      <c r="D518" s="96">
        <v>0.145081669036946</v>
      </c>
      <c r="E518" s="96">
        <v>-1.11654546880607E-3</v>
      </c>
      <c r="F518" s="96">
        <v>7.5647696823062096E-3</v>
      </c>
      <c r="G518" s="96">
        <v>6.9486713911326497E-3</v>
      </c>
      <c r="H518" s="96">
        <v>1.8856604920000701E-5</v>
      </c>
      <c r="I518" s="96">
        <v>3.7891506478091599E-3</v>
      </c>
      <c r="J518" s="96">
        <v>1.0108192134456099E-2</v>
      </c>
      <c r="K518" s="96">
        <v>6.1377223165558095E-4</v>
      </c>
      <c r="L518" s="96">
        <v>0.72039922954936098</v>
      </c>
      <c r="M518" s="96">
        <v>-2.7541369861762599E-3</v>
      </c>
      <c r="N518" s="96">
        <v>3.9816814494874299E-3</v>
      </c>
      <c r="O518" t="s">
        <v>2044</v>
      </c>
      <c r="P518" s="96">
        <v>-1.8186638469470801E-3</v>
      </c>
      <c r="Q518" s="96">
        <v>1.1192644437802201E-2</v>
      </c>
      <c r="R518" s="96">
        <v>-3.2229332261967101E-3</v>
      </c>
      <c r="S518" s="96">
        <v>-4.14394467697459E-4</v>
      </c>
      <c r="T518" s="96">
        <v>5.7083780377332298E-3</v>
      </c>
      <c r="U518" s="96">
        <v>1.98158817395332E-17</v>
      </c>
      <c r="V518" s="96">
        <v>4.4144931163294498E-3</v>
      </c>
      <c r="W518" s="96">
        <v>7.0022629591370098E-3</v>
      </c>
      <c r="X518" s="96">
        <v>-5.0867233934941298E-6</v>
      </c>
      <c r="Y518" s="96">
        <v>0.99130476370447895</v>
      </c>
      <c r="Z518" s="96">
        <v>-9.2087372166964701E-4</v>
      </c>
      <c r="AA518" s="96">
        <v>9.1070027488265903E-4</v>
      </c>
    </row>
    <row r="519" spans="1:27" x14ac:dyDescent="0.25">
      <c r="A519" t="str">
        <f t="shared" si="12"/>
        <v>Jan</v>
      </c>
      <c r="B519" t="s">
        <v>1037</v>
      </c>
      <c r="C519" s="96">
        <v>2.8841191084374399E-4</v>
      </c>
      <c r="D519" s="96">
        <v>0.89617736105159695</v>
      </c>
      <c r="E519" s="96">
        <v>-4.0522456647123801E-3</v>
      </c>
      <c r="F519" s="96">
        <v>4.6290694863998696E-3</v>
      </c>
      <c r="G519" s="96">
        <v>9.9498811937397107E-3</v>
      </c>
      <c r="H519" s="96">
        <v>1.30817092610053E-9</v>
      </c>
      <c r="I519" s="96">
        <v>6.79036045041623E-3</v>
      </c>
      <c r="J519" s="96">
        <v>1.3109401937063199E-2</v>
      </c>
      <c r="K519" s="96">
        <v>1.0439504869059399E-3</v>
      </c>
      <c r="L519" s="96">
        <v>0.54272034022337301</v>
      </c>
      <c r="M519" s="96">
        <v>-2.3239587309259102E-3</v>
      </c>
      <c r="N519" s="96">
        <v>4.41185970473778E-3</v>
      </c>
      <c r="O519" t="s">
        <v>2045</v>
      </c>
      <c r="P519" s="96">
        <v>-2.7892998576537101E-3</v>
      </c>
      <c r="Q519" s="96">
        <v>1.03734022212887E-4</v>
      </c>
      <c r="R519" s="96">
        <v>-4.1935692369033297E-3</v>
      </c>
      <c r="S519" s="96">
        <v>-1.38503047840408E-3</v>
      </c>
      <c r="T519" s="96">
        <v>9.5266542950398804E-3</v>
      </c>
      <c r="U519" s="96">
        <v>0</v>
      </c>
      <c r="V519" s="96">
        <v>8.23276937363609E-3</v>
      </c>
      <c r="W519" s="96">
        <v>1.08205392164437E-2</v>
      </c>
      <c r="X519" s="96">
        <v>1.0890225939065299E-3</v>
      </c>
      <c r="Y519" s="96">
        <v>1.9821663065904899E-2</v>
      </c>
      <c r="Z519" s="96">
        <v>1.73235595630382E-4</v>
      </c>
      <c r="AA519" s="96">
        <v>2.0048095921826898E-3</v>
      </c>
    </row>
    <row r="520" spans="1:27" x14ac:dyDescent="0.25">
      <c r="A520" t="str">
        <f t="shared" si="12"/>
        <v>Jan</v>
      </c>
      <c r="B520" t="s">
        <v>1038</v>
      </c>
      <c r="C520" s="96">
        <v>-2.6807313274191699E-3</v>
      </c>
      <c r="D520" s="96">
        <v>0.22552553854902899</v>
      </c>
      <c r="E520" s="96">
        <v>-7.0213889029752804E-3</v>
      </c>
      <c r="F520" s="96">
        <v>1.6599262481369499E-3</v>
      </c>
      <c r="G520" s="96">
        <v>1.1989566892859601E-2</v>
      </c>
      <c r="H520" s="96">
        <v>4.1899952335253098E-13</v>
      </c>
      <c r="I520" s="96">
        <v>8.8300461495360808E-3</v>
      </c>
      <c r="J520" s="96">
        <v>1.5149087636183001E-2</v>
      </c>
      <c r="K520" s="96">
        <v>-1.3819713585090299E-4</v>
      </c>
      <c r="L520" s="96">
        <v>0.93576323776878501</v>
      </c>
      <c r="M520" s="96">
        <v>-3.50610635368273E-3</v>
      </c>
      <c r="N520" s="96">
        <v>3.2297120819809299E-3</v>
      </c>
      <c r="O520" t="s">
        <v>2046</v>
      </c>
      <c r="P520" s="96">
        <v>-4.2206964087670501E-3</v>
      </c>
      <c r="Q520" s="96">
        <v>5.0837994167303003E-9</v>
      </c>
      <c r="R520" s="96">
        <v>-5.6249657880166797E-3</v>
      </c>
      <c r="S520" s="96">
        <v>-2.81642702951743E-3</v>
      </c>
      <c r="T520" s="96">
        <v>1.0093185147559899E-2</v>
      </c>
      <c r="U520" s="96">
        <v>0</v>
      </c>
      <c r="V520" s="96">
        <v>8.7993002261560899E-3</v>
      </c>
      <c r="W520" s="96">
        <v>1.13870700689637E-2</v>
      </c>
      <c r="X520" s="96">
        <v>-3.0906322700165497E-5</v>
      </c>
      <c r="Y520" s="96">
        <v>0.947206382270944</v>
      </c>
      <c r="Z520" s="96">
        <v>-9.4669332097631798E-4</v>
      </c>
      <c r="AA520" s="96">
        <v>8.8488067557598697E-4</v>
      </c>
    </row>
    <row r="521" spans="1:27" x14ac:dyDescent="0.25">
      <c r="A521" t="str">
        <f t="shared" si="12"/>
        <v>Jan</v>
      </c>
      <c r="B521" t="s">
        <v>1039</v>
      </c>
      <c r="C521" s="96">
        <v>5.7497172776434799E-4</v>
      </c>
      <c r="D521" s="96">
        <v>0.79475685127430296</v>
      </c>
      <c r="E521" s="96">
        <v>-3.7656858477917599E-3</v>
      </c>
      <c r="F521" s="96">
        <v>4.9156293033204602E-3</v>
      </c>
      <c r="G521" s="96">
        <v>1.0827507630279801E-2</v>
      </c>
      <c r="H521" s="96">
        <v>4.7393889095545099E-11</v>
      </c>
      <c r="I521" s="96">
        <v>7.6679868869563702E-3</v>
      </c>
      <c r="J521" s="96">
        <v>1.39870283736033E-2</v>
      </c>
      <c r="K521" s="96">
        <v>5.1184901577598098E-4</v>
      </c>
      <c r="L521" s="96">
        <v>0.76532572008347899</v>
      </c>
      <c r="M521" s="96">
        <v>-2.8560602020558401E-3</v>
      </c>
      <c r="N521" s="96">
        <v>3.8797582336077998E-3</v>
      </c>
      <c r="O521" t="s">
        <v>2047</v>
      </c>
      <c r="P521" s="96">
        <v>-3.6867636253336698E-3</v>
      </c>
      <c r="Q521" s="96">
        <v>3.1248590584204401E-7</v>
      </c>
      <c r="R521" s="96">
        <v>-5.0910330045832904E-3</v>
      </c>
      <c r="S521" s="96">
        <v>-2.2824942460840398E-3</v>
      </c>
      <c r="T521" s="96">
        <v>9.5410807410798992E-3</v>
      </c>
      <c r="U521" s="96">
        <v>0</v>
      </c>
      <c r="V521" s="96">
        <v>8.2471958196761192E-3</v>
      </c>
      <c r="W521" s="96">
        <v>1.08349656624837E-2</v>
      </c>
      <c r="X521" s="96">
        <v>-2.2637346873472501E-5</v>
      </c>
      <c r="Y521" s="96">
        <v>0.96131818075258602</v>
      </c>
      <c r="Z521" s="96">
        <v>-9.3842434514962501E-4</v>
      </c>
      <c r="AA521" s="96">
        <v>8.9314965140268004E-4</v>
      </c>
    </row>
    <row r="522" spans="1:27" x14ac:dyDescent="0.25">
      <c r="A522" t="str">
        <f t="shared" si="12"/>
        <v>Jan</v>
      </c>
      <c r="B522" t="s">
        <v>1040</v>
      </c>
      <c r="C522" s="96">
        <v>-4.2190267694154297E-3</v>
      </c>
      <c r="D522" s="96">
        <v>5.6746773661904101E-2</v>
      </c>
      <c r="E522" s="96">
        <v>-8.5596843449715406E-3</v>
      </c>
      <c r="F522" s="96">
        <v>1.21630806140674E-4</v>
      </c>
      <c r="G522" s="96">
        <v>1.2699416040409601E-2</v>
      </c>
      <c r="H522" s="96">
        <v>1.9495616172343899E-14</v>
      </c>
      <c r="I522" s="96">
        <v>9.53989529708614E-3</v>
      </c>
      <c r="J522" s="96">
        <v>1.58589367837331E-2</v>
      </c>
      <c r="K522" s="96">
        <v>2.3787017465271801E-4</v>
      </c>
      <c r="L522" s="96">
        <v>0.88966829742447995</v>
      </c>
      <c r="M522" s="96">
        <v>-3.1300390431791099E-3</v>
      </c>
      <c r="N522" s="96">
        <v>3.60577939248454E-3</v>
      </c>
      <c r="O522" t="s">
        <v>2048</v>
      </c>
      <c r="P522" s="96">
        <v>-3.7039633098136702E-3</v>
      </c>
      <c r="Q522" s="96">
        <v>2.7576660596655502E-7</v>
      </c>
      <c r="R522" s="96">
        <v>-5.1082326890633002E-3</v>
      </c>
      <c r="S522" s="96">
        <v>-2.2996939305640501E-3</v>
      </c>
      <c r="T522" s="96">
        <v>9.3508222762598899E-3</v>
      </c>
      <c r="U522" s="96">
        <v>0</v>
      </c>
      <c r="V522" s="96">
        <v>8.0569373548561099E-3</v>
      </c>
      <c r="W522" s="96">
        <v>1.0644707197663699E-2</v>
      </c>
      <c r="X522" s="96">
        <v>2.10395214453204E-4</v>
      </c>
      <c r="Y522" s="96">
        <v>0.65217893354696599</v>
      </c>
      <c r="Z522" s="96">
        <v>-7.0539178382294902E-4</v>
      </c>
      <c r="AA522" s="96">
        <v>1.12618221272936E-3</v>
      </c>
    </row>
    <row r="523" spans="1:27" x14ac:dyDescent="0.25">
      <c r="A523" t="str">
        <f t="shared" si="12"/>
        <v>Jan</v>
      </c>
      <c r="B523" t="s">
        <v>1041</v>
      </c>
      <c r="C523" s="96">
        <v>-5.4157823987789596E-3</v>
      </c>
      <c r="D523" s="96">
        <v>1.45788550325108E-2</v>
      </c>
      <c r="E523" s="96">
        <v>-9.7564399743350991E-3</v>
      </c>
      <c r="F523" s="96">
        <v>-1.07512482322282E-3</v>
      </c>
      <c r="G523" s="96">
        <v>1.50074300817399E-2</v>
      </c>
      <c r="H523" s="96">
        <v>3.8117977404260498E-19</v>
      </c>
      <c r="I523" s="96">
        <v>1.1847909338416399E-2</v>
      </c>
      <c r="J523" s="96">
        <v>1.8166950825063401E-2</v>
      </c>
      <c r="K523" s="96">
        <v>-4.3112014320748201E-4</v>
      </c>
      <c r="L523" s="96">
        <v>0.80148971664888202</v>
      </c>
      <c r="M523" s="96">
        <v>-3.7990293610393302E-3</v>
      </c>
      <c r="N523" s="96">
        <v>2.9367890746243601E-3</v>
      </c>
      <c r="O523" t="s">
        <v>2049</v>
      </c>
      <c r="P523" s="96">
        <v>-4.4097089563270098E-3</v>
      </c>
      <c r="Q523" s="96">
        <v>1.05259919877936E-9</v>
      </c>
      <c r="R523" s="96">
        <v>-5.8139783355766299E-3</v>
      </c>
      <c r="S523" s="96">
        <v>-3.0054395770773902E-3</v>
      </c>
      <c r="T523" s="96">
        <v>1.1779952729039899E-2</v>
      </c>
      <c r="U523" s="96">
        <v>0</v>
      </c>
      <c r="V523" s="96">
        <v>1.04860678076361E-2</v>
      </c>
      <c r="W523" s="96">
        <v>1.30738376504437E-2</v>
      </c>
      <c r="X523" s="96">
        <v>-5.0809515906811399E-5</v>
      </c>
      <c r="Y523" s="96">
        <v>0.91331609213269604</v>
      </c>
      <c r="Z523" s="96">
        <v>-9.6659651418296402E-4</v>
      </c>
      <c r="AA523" s="96">
        <v>8.6497748236934104E-4</v>
      </c>
    </row>
    <row r="524" spans="1:27" x14ac:dyDescent="0.25">
      <c r="A524" t="str">
        <f t="shared" si="12"/>
        <v>Jan</v>
      </c>
      <c r="B524" t="s">
        <v>1042</v>
      </c>
      <c r="C524" s="96">
        <v>-2.0657576154019899E-3</v>
      </c>
      <c r="D524" s="96">
        <v>0.35018606325851098</v>
      </c>
      <c r="E524" s="96">
        <v>-6.4064151909581203E-3</v>
      </c>
      <c r="F524" s="96">
        <v>2.2748999601541302E-3</v>
      </c>
      <c r="G524" s="96">
        <v>1.2576287795173001E-2</v>
      </c>
      <c r="H524" s="96">
        <v>3.3506638848008497E-14</v>
      </c>
      <c r="I524" s="96">
        <v>9.4167670518494808E-3</v>
      </c>
      <c r="J524" s="96">
        <v>1.5735808538496501E-2</v>
      </c>
      <c r="K524" s="96">
        <v>9.0910208144272297E-4</v>
      </c>
      <c r="L524" s="96">
        <v>0.59604000894680598</v>
      </c>
      <c r="M524" s="96">
        <v>-2.45880713638912E-3</v>
      </c>
      <c r="N524" s="96">
        <v>4.2770112992745702E-3</v>
      </c>
      <c r="O524" t="s">
        <v>2050</v>
      </c>
      <c r="P524" s="96">
        <v>-2.34972060320031E-3</v>
      </c>
      <c r="Q524" s="96">
        <v>1.0616030373118599E-3</v>
      </c>
      <c r="R524" s="96">
        <v>-3.7539899824499301E-3</v>
      </c>
      <c r="S524" s="96">
        <v>-9.4545122395068399E-4</v>
      </c>
      <c r="T524" s="96">
        <v>1.11920329179732E-2</v>
      </c>
      <c r="U524" s="96">
        <v>0</v>
      </c>
      <c r="V524" s="96">
        <v>9.8981479965694393E-3</v>
      </c>
      <c r="W524" s="96">
        <v>1.2485917839376999E-2</v>
      </c>
      <c r="X524" s="96">
        <v>8.2886672899320601E-4</v>
      </c>
      <c r="Y524" s="96">
        <v>7.6017590783453701E-2</v>
      </c>
      <c r="Z524" s="96">
        <v>-8.6920269282946095E-5</v>
      </c>
      <c r="AA524" s="96">
        <v>1.7446537272693601E-3</v>
      </c>
    </row>
    <row r="525" spans="1:27" x14ac:dyDescent="0.25">
      <c r="A525" t="str">
        <f t="shared" si="12"/>
        <v>Jan</v>
      </c>
      <c r="B525" t="s">
        <v>1043</v>
      </c>
      <c r="C525" s="96">
        <v>-5.3744357553385498E-3</v>
      </c>
      <c r="D525" s="96">
        <v>1.5344594321681299E-2</v>
      </c>
      <c r="E525" s="96">
        <v>-9.7150933308946807E-3</v>
      </c>
      <c r="F525" s="96">
        <v>-1.03377817978242E-3</v>
      </c>
      <c r="G525" s="96">
        <v>1.01200138169933E-2</v>
      </c>
      <c r="H525" s="96">
        <v>6.9975078798830398E-10</v>
      </c>
      <c r="I525" s="96">
        <v>6.9604930736698401E-3</v>
      </c>
      <c r="J525" s="96">
        <v>1.3279534560316801E-2</v>
      </c>
      <c r="K525" s="96">
        <v>-4.5572995375406101E-4</v>
      </c>
      <c r="L525" s="96">
        <v>0.79041604759276696</v>
      </c>
      <c r="M525" s="96">
        <v>-3.8236391715859002E-3</v>
      </c>
      <c r="N525" s="96">
        <v>2.91217926407778E-3</v>
      </c>
      <c r="O525" t="s">
        <v>2051</v>
      </c>
      <c r="P525" s="96">
        <v>-4.00271793868696E-3</v>
      </c>
      <c r="Q525" s="96">
        <v>2.89808728049513E-8</v>
      </c>
      <c r="R525" s="96">
        <v>-5.4069873179365801E-3</v>
      </c>
      <c r="S525" s="96">
        <v>-2.5984485594373399E-3</v>
      </c>
      <c r="T525" s="96">
        <v>1.11526018372932E-2</v>
      </c>
      <c r="U525" s="96">
        <v>0</v>
      </c>
      <c r="V525" s="96">
        <v>9.8587169158894407E-3</v>
      </c>
      <c r="W525" s="96">
        <v>1.2446486758697001E-2</v>
      </c>
      <c r="X525" s="96">
        <v>-7.7416271253468206E-5</v>
      </c>
      <c r="Y525" s="96">
        <v>0.86826738997101405</v>
      </c>
      <c r="Z525" s="96">
        <v>-9.9320326952962107E-4</v>
      </c>
      <c r="AA525" s="96">
        <v>8.3837072702268398E-4</v>
      </c>
    </row>
    <row r="526" spans="1:27" x14ac:dyDescent="0.25">
      <c r="A526" t="str">
        <f t="shared" si="12"/>
        <v>Jan</v>
      </c>
      <c r="B526" t="s">
        <v>1044</v>
      </c>
      <c r="C526" s="96">
        <v>-5.2221106732520204E-3</v>
      </c>
      <c r="D526" s="96">
        <v>1.84807411523021E-2</v>
      </c>
      <c r="E526" s="96">
        <v>-9.5627682488081608E-3</v>
      </c>
      <c r="F526" s="96">
        <v>-8.8145309769588202E-4</v>
      </c>
      <c r="G526" s="96">
        <v>9.6249658891395806E-3</v>
      </c>
      <c r="H526" s="96">
        <v>4.2192509140041299E-9</v>
      </c>
      <c r="I526" s="96">
        <v>6.4654451458160903E-3</v>
      </c>
      <c r="J526" s="96">
        <v>1.27844866324631E-2</v>
      </c>
      <c r="K526" s="96">
        <v>2.3815272409920401E-4</v>
      </c>
      <c r="L526" s="96">
        <v>0.88953808488049302</v>
      </c>
      <c r="M526" s="96">
        <v>-3.1297564937326399E-3</v>
      </c>
      <c r="N526" s="96">
        <v>3.6060619419310499E-3</v>
      </c>
      <c r="O526" t="s">
        <v>2052</v>
      </c>
      <c r="P526" s="96">
        <v>-3.9414744609003304E-3</v>
      </c>
      <c r="Q526" s="96">
        <v>4.6572823740132098E-8</v>
      </c>
      <c r="R526" s="96">
        <v>-5.3457438401499496E-3</v>
      </c>
      <c r="S526" s="96">
        <v>-2.5372050816507099E-3</v>
      </c>
      <c r="T526" s="96">
        <v>8.9487876030398799E-3</v>
      </c>
      <c r="U526" s="96">
        <v>1.52563551920513E-38</v>
      </c>
      <c r="V526" s="96">
        <v>7.6549026816360999E-3</v>
      </c>
      <c r="W526" s="96">
        <v>1.02426725244437E-2</v>
      </c>
      <c r="X526" s="96">
        <v>8.9019444199856594E-5</v>
      </c>
      <c r="Y526" s="96">
        <v>0.84874630389183703</v>
      </c>
      <c r="Z526" s="96">
        <v>-8.2676755407629597E-4</v>
      </c>
      <c r="AA526" s="96">
        <v>1.0048064424760101E-3</v>
      </c>
    </row>
    <row r="527" spans="1:27" x14ac:dyDescent="0.25">
      <c r="A527" t="str">
        <f t="shared" si="12"/>
        <v>Jan</v>
      </c>
      <c r="B527" t="s">
        <v>1045</v>
      </c>
      <c r="C527" s="96">
        <v>-5.6546570014125901E-3</v>
      </c>
      <c r="D527" s="96">
        <v>1.07817598604422E-2</v>
      </c>
      <c r="E527" s="96">
        <v>-9.9953145769687297E-3</v>
      </c>
      <c r="F527" s="96">
        <v>-1.3139994258564501E-3</v>
      </c>
      <c r="G527" s="96">
        <v>5.6847936335596098E-3</v>
      </c>
      <c r="H527" s="96">
        <v>4.46635147867283E-4</v>
      </c>
      <c r="I527" s="96">
        <v>2.5252728902361099E-3</v>
      </c>
      <c r="J527" s="96">
        <v>8.8443143768831105E-3</v>
      </c>
      <c r="K527" s="96">
        <v>-1.8870567950540801E-3</v>
      </c>
      <c r="L527" s="96">
        <v>0.271424602402496</v>
      </c>
      <c r="M527" s="96">
        <v>-5.2549660128859404E-3</v>
      </c>
      <c r="N527" s="96">
        <v>1.48085242277778E-3</v>
      </c>
      <c r="O527" t="s">
        <v>2053</v>
      </c>
      <c r="P527" s="96">
        <v>-2.146981848604E-4</v>
      </c>
      <c r="Q527" s="96">
        <v>0.76421435451466502</v>
      </c>
      <c r="R527" s="96">
        <v>-1.61896756411002E-3</v>
      </c>
      <c r="S527" s="96">
        <v>1.1895711943892199E-3</v>
      </c>
      <c r="T527" s="96">
        <v>8.0565640777598996E-3</v>
      </c>
      <c r="U527" s="96">
        <v>4.8802443153331601E-32</v>
      </c>
      <c r="V527" s="96">
        <v>6.7626791563561196E-3</v>
      </c>
      <c r="W527" s="96">
        <v>9.3504489991636797E-3</v>
      </c>
      <c r="X527" s="96">
        <v>1.4589978314653E-4</v>
      </c>
      <c r="Y527" s="96">
        <v>0.75460326104098396</v>
      </c>
      <c r="Z527" s="96">
        <v>-7.6988721512962204E-4</v>
      </c>
      <c r="AA527" s="96">
        <v>1.0616867814226801E-3</v>
      </c>
    </row>
    <row r="528" spans="1:27" x14ac:dyDescent="0.25">
      <c r="A528" t="str">
        <f t="shared" si="12"/>
        <v>Jan</v>
      </c>
      <c r="B528" t="s">
        <v>1046</v>
      </c>
      <c r="C528" s="96">
        <v>1.8357260805101401E-4</v>
      </c>
      <c r="D528" s="96">
        <v>0.933805622586101</v>
      </c>
      <c r="E528" s="96">
        <v>-4.1570849675050996E-3</v>
      </c>
      <c r="F528" s="96">
        <v>4.5242301836071301E-3</v>
      </c>
      <c r="G528" s="96">
        <v>1.30974381939365E-2</v>
      </c>
      <c r="H528" s="96">
        <v>3.2970390164686202E-15</v>
      </c>
      <c r="I528" s="96">
        <v>9.9379174506130496E-3</v>
      </c>
      <c r="J528" s="96">
        <v>1.6256958937260001E-2</v>
      </c>
      <c r="K528" s="96">
        <v>5.0118266017929098E-4</v>
      </c>
      <c r="L528" s="96">
        <v>0.77007646578937905</v>
      </c>
      <c r="M528" s="96">
        <v>-2.86672655765255E-3</v>
      </c>
      <c r="N528" s="96">
        <v>3.8690918780111298E-3</v>
      </c>
      <c r="O528" t="s">
        <v>2054</v>
      </c>
      <c r="P528" s="96">
        <v>7.2499742925299102E-4</v>
      </c>
      <c r="Q528" s="96">
        <v>0.31123458403752402</v>
      </c>
      <c r="R528" s="96">
        <v>-6.7927194999663199E-4</v>
      </c>
      <c r="S528" s="96">
        <v>2.1292668085026098E-3</v>
      </c>
      <c r="T528" s="96">
        <v>1.18043208784866E-2</v>
      </c>
      <c r="U528" s="96">
        <v>0</v>
      </c>
      <c r="V528" s="96">
        <v>1.05104359570828E-2</v>
      </c>
      <c r="W528" s="96">
        <v>1.30982057998904E-2</v>
      </c>
      <c r="X528" s="96">
        <v>-2.7638881320129701E-5</v>
      </c>
      <c r="Y528" s="96">
        <v>0.95278084874932201</v>
      </c>
      <c r="Z528" s="96">
        <v>-9.43425879596282E-4</v>
      </c>
      <c r="AA528" s="96">
        <v>8.8814811695602305E-4</v>
      </c>
    </row>
    <row r="529" spans="1:27" x14ac:dyDescent="0.25">
      <c r="A529" t="str">
        <f t="shared" si="12"/>
        <v>Jan</v>
      </c>
      <c r="B529" t="s">
        <v>1047</v>
      </c>
      <c r="C529" s="96">
        <v>-1.2628208193356399E-3</v>
      </c>
      <c r="D529" s="96">
        <v>0.56781721973244503</v>
      </c>
      <c r="E529" s="96">
        <v>-5.6034783948917897E-3</v>
      </c>
      <c r="F529" s="96">
        <v>3.0778367562205098E-3</v>
      </c>
      <c r="G529" s="96">
        <v>-3.02557835385677E-3</v>
      </c>
      <c r="H529" s="96">
        <v>6.0492618123829597E-2</v>
      </c>
      <c r="I529" s="96">
        <v>-6.1850990971802702E-3</v>
      </c>
      <c r="J529" s="96">
        <v>1.3394238946674199E-4</v>
      </c>
      <c r="K529" s="96">
        <v>-8.6824506844140802E-5</v>
      </c>
      <c r="L529" s="96">
        <v>0.95961572491003</v>
      </c>
      <c r="M529" s="96">
        <v>-3.454733724676E-3</v>
      </c>
      <c r="N529" s="96">
        <v>3.2810847109877202E-3</v>
      </c>
      <c r="O529" t="s">
        <v>2055</v>
      </c>
      <c r="P529" s="96">
        <v>-1.98686569733364E-3</v>
      </c>
      <c r="Q529" s="96">
        <v>5.5998959688519498E-3</v>
      </c>
      <c r="R529" s="96">
        <v>-3.3911350765832601E-3</v>
      </c>
      <c r="S529" s="96">
        <v>-5.8259631808401399E-4</v>
      </c>
      <c r="T529" s="96">
        <v>4.2795313975933199E-3</v>
      </c>
      <c r="U529" s="96">
        <v>1.36172823940923E-10</v>
      </c>
      <c r="V529" s="96">
        <v>2.9856464761895398E-3</v>
      </c>
      <c r="W529" s="96">
        <v>5.5734163189970999E-3</v>
      </c>
      <c r="X529" s="96">
        <v>-7.2209215393463102E-5</v>
      </c>
      <c r="Y529" s="96">
        <v>0.87705466371003404</v>
      </c>
      <c r="Z529" s="96">
        <v>-9.8799621366961509E-4</v>
      </c>
      <c r="AA529" s="96">
        <v>8.4357778288268899E-4</v>
      </c>
    </row>
    <row r="530" spans="1:27" x14ac:dyDescent="0.25">
      <c r="A530" t="str">
        <f t="shared" si="12"/>
        <v>Jan</v>
      </c>
      <c r="B530" t="s">
        <v>1048</v>
      </c>
      <c r="C530" s="96">
        <v>-2.0358752083857101E-3</v>
      </c>
      <c r="D530" s="96">
        <v>0.35719325852905398</v>
      </c>
      <c r="E530" s="96">
        <v>-6.3765327839418696E-3</v>
      </c>
      <c r="F530" s="96">
        <v>2.3047823671704399E-3</v>
      </c>
      <c r="G530" s="96">
        <v>1.02943593621031E-2</v>
      </c>
      <c r="H530" s="96">
        <v>3.6531250559486399E-10</v>
      </c>
      <c r="I530" s="96">
        <v>7.1348386187796197E-3</v>
      </c>
      <c r="J530" s="96">
        <v>1.3453880105426599E-2</v>
      </c>
      <c r="K530" s="96">
        <v>5.2081238367262498E-4</v>
      </c>
      <c r="L530" s="96">
        <v>0.76134030680803499</v>
      </c>
      <c r="M530" s="96">
        <v>-2.8470968341592399E-3</v>
      </c>
      <c r="N530" s="96">
        <v>3.8887216015044898E-3</v>
      </c>
      <c r="O530" t="s">
        <v>2056</v>
      </c>
      <c r="P530" s="96">
        <v>-1.2632659336336901E-3</v>
      </c>
      <c r="Q530" s="96">
        <v>7.7816330164778902E-2</v>
      </c>
      <c r="R530" s="96">
        <v>-2.6675353128833099E-3</v>
      </c>
      <c r="S530" s="96">
        <v>1.41003445615936E-4</v>
      </c>
      <c r="T530" s="96">
        <v>1.01771482097532E-2</v>
      </c>
      <c r="U530" s="96">
        <v>0</v>
      </c>
      <c r="V530" s="96">
        <v>8.88326328834943E-3</v>
      </c>
      <c r="W530" s="96">
        <v>1.1471033131157E-2</v>
      </c>
      <c r="X530" s="96">
        <v>6.7865840877319103E-4</v>
      </c>
      <c r="Y530" s="96">
        <v>0.146181394049472</v>
      </c>
      <c r="Z530" s="96">
        <v>-2.3712858950296101E-4</v>
      </c>
      <c r="AA530" s="96">
        <v>1.5944454070493401E-3</v>
      </c>
    </row>
    <row r="531" spans="1:27" x14ac:dyDescent="0.25">
      <c r="A531" t="str">
        <f t="shared" si="12"/>
        <v>Jan</v>
      </c>
      <c r="B531" t="s">
        <v>1049</v>
      </c>
      <c r="C531" s="96">
        <v>-2.8207720848224399E-3</v>
      </c>
      <c r="D531" s="96">
        <v>0.20224818027424901</v>
      </c>
      <c r="E531" s="96">
        <v>-7.1614296603786003E-3</v>
      </c>
      <c r="F531" s="96">
        <v>1.51988549073373E-3</v>
      </c>
      <c r="G531" s="96">
        <v>1.34959963393465E-2</v>
      </c>
      <c r="H531" s="96">
        <v>5.3449373819024003E-16</v>
      </c>
      <c r="I531" s="96">
        <v>1.0336475596023E-2</v>
      </c>
      <c r="J531" s="96">
        <v>1.6655517082670001E-2</v>
      </c>
      <c r="K531" s="96">
        <v>1.25316678561591E-3</v>
      </c>
      <c r="L531" s="96">
        <v>0.46500669727243599</v>
      </c>
      <c r="M531" s="96">
        <v>-2.1147424322159598E-3</v>
      </c>
      <c r="N531" s="96">
        <v>4.6210760034477699E-3</v>
      </c>
      <c r="O531" t="s">
        <v>2057</v>
      </c>
      <c r="P531" s="96">
        <v>-2.6436747835203401E-3</v>
      </c>
      <c r="Q531" s="96">
        <v>2.3278344316706801E-4</v>
      </c>
      <c r="R531" s="96">
        <v>-4.0479441627699602E-3</v>
      </c>
      <c r="S531" s="96">
        <v>-1.23940540427072E-3</v>
      </c>
      <c r="T531" s="96">
        <v>1.1443187356146601E-2</v>
      </c>
      <c r="U531" s="96">
        <v>0</v>
      </c>
      <c r="V531" s="96">
        <v>1.01493024347428E-2</v>
      </c>
      <c r="W531" s="96">
        <v>1.2737072277550301E-2</v>
      </c>
      <c r="X531" s="96">
        <v>2.9599937036653098E-4</v>
      </c>
      <c r="Y531" s="96">
        <v>0.52601851044361703</v>
      </c>
      <c r="Z531" s="96">
        <v>-6.1978762790962198E-4</v>
      </c>
      <c r="AA531" s="96">
        <v>1.21178636864268E-3</v>
      </c>
    </row>
    <row r="532" spans="1:27" x14ac:dyDescent="0.25">
      <c r="A532" t="str">
        <f t="shared" si="12"/>
        <v>Jan</v>
      </c>
      <c r="B532" t="s">
        <v>1050</v>
      </c>
      <c r="C532" s="96">
        <v>-6.6908042846360498E-3</v>
      </c>
      <c r="D532" s="96">
        <v>2.5886368134109502E-3</v>
      </c>
      <c r="E532" s="96">
        <v>-1.10314618601922E-2</v>
      </c>
      <c r="F532" s="96">
        <v>-2.3501467090798799E-3</v>
      </c>
      <c r="G532" s="96">
        <v>1.5184486286470501E-2</v>
      </c>
      <c r="H532" s="96">
        <v>1.5762723186987501E-19</v>
      </c>
      <c r="I532" s="96">
        <v>1.2024965543147E-2</v>
      </c>
      <c r="J532" s="96">
        <v>1.83440070297941E-2</v>
      </c>
      <c r="K532" s="96">
        <v>8.6082869410579596E-4</v>
      </c>
      <c r="L532" s="96">
        <v>0.61569333975336604</v>
      </c>
      <c r="M532" s="96">
        <v>-2.5070805237260799E-3</v>
      </c>
      <c r="N532" s="96">
        <v>4.2287379119376797E-3</v>
      </c>
      <c r="O532" t="s">
        <v>2058</v>
      </c>
      <c r="P532" s="96">
        <v>-1.83537494713373E-3</v>
      </c>
      <c r="Q532" s="96">
        <v>1.0471578050459901E-2</v>
      </c>
      <c r="R532" s="96">
        <v>-3.2396443263833599E-3</v>
      </c>
      <c r="S532" s="96">
        <v>-4.3110556788411E-4</v>
      </c>
      <c r="T532" s="96">
        <v>1.103757805362E-2</v>
      </c>
      <c r="U532" s="96">
        <v>0</v>
      </c>
      <c r="V532" s="96">
        <v>9.7436931322161992E-3</v>
      </c>
      <c r="W532" s="96">
        <v>1.2331462975023799E-2</v>
      </c>
      <c r="X532" s="96">
        <v>9.2761094906512704E-5</v>
      </c>
      <c r="Y532" s="96">
        <v>0.84247054035144897</v>
      </c>
      <c r="Z532" s="96">
        <v>-8.2302590336963996E-4</v>
      </c>
      <c r="AA532" s="96">
        <v>1.0085480931826701E-3</v>
      </c>
    </row>
    <row r="533" spans="1:27" x14ac:dyDescent="0.25">
      <c r="A533" t="str">
        <f t="shared" si="12"/>
        <v>Jan</v>
      </c>
      <c r="B533" t="s">
        <v>1051</v>
      </c>
      <c r="C533" s="96">
        <v>1.53052394635388E-3</v>
      </c>
      <c r="D533" s="96">
        <v>0.48873918714904402</v>
      </c>
      <c r="E533" s="96">
        <v>-2.8101336292022999E-3</v>
      </c>
      <c r="F533" s="96">
        <v>5.8711815219100599E-3</v>
      </c>
      <c r="G533" s="96">
        <v>1.7585430787110602E-2</v>
      </c>
      <c r="H533" s="96">
        <v>5.2201596406134401E-25</v>
      </c>
      <c r="I533" s="96">
        <v>1.4425910043787101E-2</v>
      </c>
      <c r="J533" s="96">
        <v>2.0744951530434201E-2</v>
      </c>
      <c r="K533" s="96">
        <v>6.3881721779916604E-4</v>
      </c>
      <c r="L533" s="96">
        <v>0.70949960486668495</v>
      </c>
      <c r="M533" s="96">
        <v>-2.7290920000327202E-3</v>
      </c>
      <c r="N533" s="96">
        <v>4.0067264356310498E-3</v>
      </c>
      <c r="O533" t="s">
        <v>2059</v>
      </c>
      <c r="P533" s="96">
        <v>7.1836625860627497E-4</v>
      </c>
      <c r="Q533" s="96">
        <v>0.31567864081789498</v>
      </c>
      <c r="R533" s="96">
        <v>-6.8590312064334804E-4</v>
      </c>
      <c r="S533" s="96">
        <v>2.1226356378558999E-3</v>
      </c>
      <c r="T533" s="96">
        <v>1.0131049015660001E-2</v>
      </c>
      <c r="U533" s="96">
        <v>0</v>
      </c>
      <c r="V533" s="96">
        <v>8.8371640942561894E-3</v>
      </c>
      <c r="W533" s="96">
        <v>1.1424933937063699E-2</v>
      </c>
      <c r="X533" s="96">
        <v>6.3210663879985298E-4</v>
      </c>
      <c r="Y533" s="96">
        <v>0.17587066790744099</v>
      </c>
      <c r="Z533" s="96">
        <v>-2.8368035947629901E-4</v>
      </c>
      <c r="AA533" s="96">
        <v>1.5478936370760101E-3</v>
      </c>
    </row>
    <row r="534" spans="1:27" x14ac:dyDescent="0.25">
      <c r="A534" t="str">
        <f t="shared" si="12"/>
        <v>Jan</v>
      </c>
      <c r="B534" t="s">
        <v>1052</v>
      </c>
      <c r="C534" s="96">
        <v>-4.8848207058854896E-3</v>
      </c>
      <c r="D534" s="96">
        <v>2.7490171102876899E-2</v>
      </c>
      <c r="E534" s="96">
        <v>-9.2254782814417003E-3</v>
      </c>
      <c r="F534" s="96">
        <v>-5.4416313032928801E-4</v>
      </c>
      <c r="G534" s="96">
        <v>5.7884177606929597E-3</v>
      </c>
      <c r="H534" s="96">
        <v>3.5152274711954001E-4</v>
      </c>
      <c r="I534" s="96">
        <v>2.62889701736941E-3</v>
      </c>
      <c r="J534" s="96">
        <v>8.9479385040165099E-3</v>
      </c>
      <c r="K534" s="96">
        <v>-5.5894555227092402E-4</v>
      </c>
      <c r="L534" s="96">
        <v>0.74445710848648705</v>
      </c>
      <c r="M534" s="96">
        <v>-3.9268547701028196E-3</v>
      </c>
      <c r="N534" s="96">
        <v>2.8089636655609699E-3</v>
      </c>
      <c r="O534" t="s">
        <v>2060</v>
      </c>
      <c r="P534" s="96">
        <v>-4.5690098144336496E-3</v>
      </c>
      <c r="Q534" s="96">
        <v>2.6637092533704897E-10</v>
      </c>
      <c r="R534" s="96">
        <v>-5.9732791936832801E-3</v>
      </c>
      <c r="S534" s="96">
        <v>-3.16474043518403E-3</v>
      </c>
      <c r="T534" s="96">
        <v>5.9336020466932799E-3</v>
      </c>
      <c r="U534" s="96">
        <v>1.1739789085545899E-18</v>
      </c>
      <c r="V534" s="96">
        <v>4.6397171252894999E-3</v>
      </c>
      <c r="W534" s="96">
        <v>7.22748696809706E-3</v>
      </c>
      <c r="X534" s="96">
        <v>-2.4993215282014301E-4</v>
      </c>
      <c r="Y534" s="96">
        <v>0.59235505457131399</v>
      </c>
      <c r="Z534" s="96">
        <v>-1.1657191510962999E-3</v>
      </c>
      <c r="AA534" s="96">
        <v>6.6585484545601001E-4</v>
      </c>
    </row>
    <row r="535" spans="1:27" x14ac:dyDescent="0.25">
      <c r="A535" t="str">
        <f t="shared" si="12"/>
        <v>Jan</v>
      </c>
      <c r="B535" t="s">
        <v>1053</v>
      </c>
      <c r="C535" s="96">
        <v>-4.8968958377387699E-3</v>
      </c>
      <c r="D535" s="96">
        <v>2.71115733896512E-2</v>
      </c>
      <c r="E535" s="96">
        <v>-9.2375534132949598E-3</v>
      </c>
      <c r="F535" s="96">
        <v>-5.5623826218258003E-4</v>
      </c>
      <c r="G535" s="96">
        <v>7.1062722199862396E-3</v>
      </c>
      <c r="H535" s="96">
        <v>1.22463122995221E-5</v>
      </c>
      <c r="I535" s="96">
        <v>3.9467514766627102E-3</v>
      </c>
      <c r="J535" s="96">
        <v>1.0265792963309799E-2</v>
      </c>
      <c r="K535" s="96">
        <v>1.13579576768241E-3</v>
      </c>
      <c r="L535" s="96">
        <v>0.50782230947384099</v>
      </c>
      <c r="M535" s="96">
        <v>-2.2321134501494802E-3</v>
      </c>
      <c r="N535" s="96">
        <v>4.5037049855143098E-3</v>
      </c>
      <c r="O535" t="s">
        <v>2061</v>
      </c>
      <c r="P535" s="96">
        <v>-4.8882488778869797E-3</v>
      </c>
      <c r="Q535" s="96">
        <v>1.4930033186762099E-11</v>
      </c>
      <c r="R535" s="96">
        <v>-6.2925182571365998E-3</v>
      </c>
      <c r="S535" s="96">
        <v>-3.48397949863736E-3</v>
      </c>
      <c r="T535" s="96">
        <v>6.3595338861866003E-3</v>
      </c>
      <c r="U535" s="96">
        <v>4.39245645837955E-21</v>
      </c>
      <c r="V535" s="96">
        <v>5.0656489647828203E-3</v>
      </c>
      <c r="W535" s="96">
        <v>7.6534188075903804E-3</v>
      </c>
      <c r="X535" s="96">
        <v>3.1103644563318399E-4</v>
      </c>
      <c r="Y535" s="96">
        <v>0.50521902687486797</v>
      </c>
      <c r="Z535" s="96">
        <v>-6.0475055264296897E-4</v>
      </c>
      <c r="AA535" s="96">
        <v>1.22682344390934E-3</v>
      </c>
    </row>
    <row r="536" spans="1:27" x14ac:dyDescent="0.25">
      <c r="A536" t="str">
        <f t="shared" si="12"/>
        <v>Jan</v>
      </c>
      <c r="B536" t="s">
        <v>1054</v>
      </c>
      <c r="C536" s="96">
        <v>-3.5589330074922701E-3</v>
      </c>
      <c r="D536" s="96">
        <v>0.107823403300948</v>
      </c>
      <c r="E536" s="96">
        <v>-7.8995905830484409E-3</v>
      </c>
      <c r="F536" s="96">
        <v>7.8172456806389901E-4</v>
      </c>
      <c r="G536" s="96">
        <v>1.49497407423234E-2</v>
      </c>
      <c r="H536" s="96">
        <v>5.0749502783634104E-19</v>
      </c>
      <c r="I536" s="96">
        <v>1.17902199989999E-2</v>
      </c>
      <c r="J536" s="96">
        <v>1.8109261485646899E-2</v>
      </c>
      <c r="K536" s="96">
        <v>6.8146885855748193E-5</v>
      </c>
      <c r="L536" s="96">
        <v>0.96829794192055696</v>
      </c>
      <c r="M536" s="96">
        <v>-3.2997623319761201E-3</v>
      </c>
      <c r="N536" s="96">
        <v>3.43605610368761E-3</v>
      </c>
      <c r="O536" t="s">
        <v>2062</v>
      </c>
      <c r="P536" s="96">
        <v>-4.4449223215403304E-3</v>
      </c>
      <c r="Q536" s="96">
        <v>7.7972963621732095E-10</v>
      </c>
      <c r="R536" s="96">
        <v>-5.84919170078996E-3</v>
      </c>
      <c r="S536" s="96">
        <v>-3.0406529422907099E-3</v>
      </c>
      <c r="T536" s="96">
        <v>1.0800491762273301E-2</v>
      </c>
      <c r="U536" s="96">
        <v>0</v>
      </c>
      <c r="V536" s="96">
        <v>9.5066068408695102E-3</v>
      </c>
      <c r="W536" s="96">
        <v>1.20943766836771E-2</v>
      </c>
      <c r="X536" s="96">
        <v>-7.6467019993474105E-5</v>
      </c>
      <c r="Y536" s="96">
        <v>0.86986813694902398</v>
      </c>
      <c r="Z536" s="96">
        <v>-9.9225401826962597E-4</v>
      </c>
      <c r="AA536" s="96">
        <v>8.39319978282678E-4</v>
      </c>
    </row>
    <row r="537" spans="1:27" x14ac:dyDescent="0.25">
      <c r="A537" t="str">
        <f t="shared" si="12"/>
        <v>Jan</v>
      </c>
      <c r="B537" t="s">
        <v>1055</v>
      </c>
      <c r="C537" s="96">
        <v>-4.8612064385024599E-3</v>
      </c>
      <c r="D537" s="96">
        <v>2.8243798868125801E-2</v>
      </c>
      <c r="E537" s="96">
        <v>-9.2018640140586402E-3</v>
      </c>
      <c r="F537" s="96">
        <v>-5.2054886294628498E-4</v>
      </c>
      <c r="G537" s="96">
        <v>1.05346457414129E-2</v>
      </c>
      <c r="H537" s="96">
        <v>1.4700270336855099E-10</v>
      </c>
      <c r="I537" s="96">
        <v>7.3751249980893597E-3</v>
      </c>
      <c r="J537" s="96">
        <v>1.3694166484736399E-2</v>
      </c>
      <c r="K537" s="96">
        <v>-4.1487227817751601E-4</v>
      </c>
      <c r="L537" s="96">
        <v>0.80882290697593895</v>
      </c>
      <c r="M537" s="96">
        <v>-3.7827814960093901E-3</v>
      </c>
      <c r="N537" s="96">
        <v>2.95303693965436E-3</v>
      </c>
      <c r="O537" t="s">
        <v>2063</v>
      </c>
      <c r="P537" s="96">
        <v>-3.4738280344002999E-3</v>
      </c>
      <c r="Q537" s="96">
        <v>1.40745197215888E-6</v>
      </c>
      <c r="R537" s="96">
        <v>-4.8780974136499204E-3</v>
      </c>
      <c r="S537" s="96">
        <v>-2.0695586551506698E-3</v>
      </c>
      <c r="T537" s="96">
        <v>8.4794220582132106E-3</v>
      </c>
      <c r="U537" s="96">
        <v>4.6209036371176503E-35</v>
      </c>
      <c r="V537" s="96">
        <v>7.1855371368094298E-3</v>
      </c>
      <c r="W537" s="96">
        <v>9.7733069796169907E-3</v>
      </c>
      <c r="X537" s="96">
        <v>1.19897857673202E-4</v>
      </c>
      <c r="Y537" s="96">
        <v>0.79727822351793398</v>
      </c>
      <c r="Z537" s="96">
        <v>-7.9588914060295098E-4</v>
      </c>
      <c r="AA537" s="96">
        <v>1.0356848559493501E-3</v>
      </c>
    </row>
    <row r="538" spans="1:27" x14ac:dyDescent="0.25">
      <c r="A538" t="str">
        <f t="shared" si="12"/>
        <v>Jan</v>
      </c>
      <c r="B538" t="s">
        <v>1056</v>
      </c>
      <c r="C538" s="96">
        <v>-4.1314683752826696E-3</v>
      </c>
      <c r="D538" s="96">
        <v>6.2060602856404301E-2</v>
      </c>
      <c r="E538" s="96">
        <v>-8.4721259508388509E-3</v>
      </c>
      <c r="F538" s="96">
        <v>2.0918920027350601E-4</v>
      </c>
      <c r="G538" s="96">
        <v>1.23205105260596E-2</v>
      </c>
      <c r="H538" s="96">
        <v>1.01914734649353E-13</v>
      </c>
      <c r="I538" s="96">
        <v>9.1609897827360596E-3</v>
      </c>
      <c r="J538" s="96">
        <v>1.5480031269383099E-2</v>
      </c>
      <c r="K538" s="96">
        <v>-3.4117648641751797E-4</v>
      </c>
      <c r="L538" s="96">
        <v>0.84228692454360199</v>
      </c>
      <c r="M538" s="96">
        <v>-3.7090857042494101E-3</v>
      </c>
      <c r="N538" s="96">
        <v>3.0267327314143699E-3</v>
      </c>
      <c r="O538" t="s">
        <v>2064</v>
      </c>
      <c r="P538" s="96">
        <v>-3.7021918024803301E-3</v>
      </c>
      <c r="Q538" s="96">
        <v>2.79346685620901E-7</v>
      </c>
      <c r="R538" s="96">
        <v>-5.1064611817299597E-3</v>
      </c>
      <c r="S538" s="96">
        <v>-2.29792242323071E-3</v>
      </c>
      <c r="T538" s="96">
        <v>8.3524053169598805E-3</v>
      </c>
      <c r="U538" s="96">
        <v>3.8411088892020701E-34</v>
      </c>
      <c r="V538" s="96">
        <v>7.0585203955560996E-3</v>
      </c>
      <c r="W538" s="96">
        <v>9.6462902383636605E-3</v>
      </c>
      <c r="X538" s="96">
        <v>3.2084539323320202E-4</v>
      </c>
      <c r="Y538" s="96">
        <v>0.49188876170854401</v>
      </c>
      <c r="Z538" s="96">
        <v>-5.9494160504294997E-4</v>
      </c>
      <c r="AA538" s="96">
        <v>1.23663239150936E-3</v>
      </c>
    </row>
    <row r="539" spans="1:27" x14ac:dyDescent="0.25">
      <c r="A539" t="str">
        <f t="shared" si="12"/>
        <v>Jan</v>
      </c>
      <c r="B539" t="s">
        <v>1057</v>
      </c>
      <c r="C539" s="96">
        <v>-6.0417218734892903E-3</v>
      </c>
      <c r="D539" s="96">
        <v>6.4710547681591296E-3</v>
      </c>
      <c r="E539" s="96">
        <v>-1.0382379449045499E-2</v>
      </c>
      <c r="F539" s="96">
        <v>-1.7010642979331E-3</v>
      </c>
      <c r="G539" s="96">
        <v>1.37911921358996E-2</v>
      </c>
      <c r="H539" s="96">
        <v>1.3544210647967501E-16</v>
      </c>
      <c r="I539" s="96">
        <v>1.0631671392576101E-2</v>
      </c>
      <c r="J539" s="96">
        <v>1.6950712879223201E-2</v>
      </c>
      <c r="K539" s="96">
        <v>2.9140150126901902E-4</v>
      </c>
      <c r="L539" s="96">
        <v>0.86505569948711902</v>
      </c>
      <c r="M539" s="96">
        <v>-3.0765077165628599E-3</v>
      </c>
      <c r="N539" s="96">
        <v>3.6593107191009002E-3</v>
      </c>
      <c r="O539" t="s">
        <v>2065</v>
      </c>
      <c r="P539" s="96">
        <v>-5.0834518529869798E-3</v>
      </c>
      <c r="Q539" s="96">
        <v>2.3593358693973801E-12</v>
      </c>
      <c r="R539" s="96">
        <v>-6.4877212322366103E-3</v>
      </c>
      <c r="S539" s="96">
        <v>-3.6791824737373601E-3</v>
      </c>
      <c r="T539" s="96">
        <v>1.11860946791999E-2</v>
      </c>
      <c r="U539" s="96">
        <v>0</v>
      </c>
      <c r="V539" s="96">
        <v>9.8922097577961304E-3</v>
      </c>
      <c r="W539" s="96">
        <v>1.2479979600603699E-2</v>
      </c>
      <c r="X539" s="96">
        <v>2.6922125001986201E-4</v>
      </c>
      <c r="Y539" s="96">
        <v>0.56411383589734698</v>
      </c>
      <c r="Z539" s="96">
        <v>-6.4656574825629101E-4</v>
      </c>
      <c r="AA539" s="96">
        <v>1.18500824829601E-3</v>
      </c>
    </row>
    <row r="540" spans="1:27" x14ac:dyDescent="0.25">
      <c r="A540" t="str">
        <f t="shared" si="12"/>
        <v>Jan</v>
      </c>
      <c r="B540" t="s">
        <v>1058</v>
      </c>
      <c r="C540" s="96">
        <v>-7.0096225038127702E-3</v>
      </c>
      <c r="D540" s="96">
        <v>1.6056508303940399E-3</v>
      </c>
      <c r="E540" s="96">
        <v>-1.1350280079368899E-2</v>
      </c>
      <c r="F540" s="96">
        <v>-2.6689649282565899E-3</v>
      </c>
      <c r="G540" s="96">
        <v>5.6565689609465097E-3</v>
      </c>
      <c r="H540" s="96">
        <v>4.76440741320196E-4</v>
      </c>
      <c r="I540" s="96">
        <v>2.4970482176229799E-3</v>
      </c>
      <c r="J540" s="96">
        <v>8.8160897042700304E-3</v>
      </c>
      <c r="K540" s="96">
        <v>-1.35800558024264E-4</v>
      </c>
      <c r="L540" s="96">
        <v>0.93687485903285594</v>
      </c>
      <c r="M540" s="96">
        <v>-3.50370977585614E-3</v>
      </c>
      <c r="N540" s="96">
        <v>3.23210865980762E-3</v>
      </c>
      <c r="O540" t="s">
        <v>2066</v>
      </c>
      <c r="P540" s="96">
        <v>-3.8893086818603401E-3</v>
      </c>
      <c r="Q540" s="96">
        <v>6.9407428431082699E-8</v>
      </c>
      <c r="R540" s="96">
        <v>-5.2935780611099601E-3</v>
      </c>
      <c r="S540" s="96">
        <v>-2.48503930261071E-3</v>
      </c>
      <c r="T540" s="96">
        <v>6.8627338979466096E-3</v>
      </c>
      <c r="U540" s="96">
        <v>4.0057135498351098E-24</v>
      </c>
      <c r="V540" s="96">
        <v>5.5688489765428296E-3</v>
      </c>
      <c r="W540" s="96">
        <v>8.1566188193503905E-3</v>
      </c>
      <c r="X540" s="96">
        <v>3.69176080126528E-4</v>
      </c>
      <c r="Y540" s="96">
        <v>0.429056312171395</v>
      </c>
      <c r="Z540" s="96">
        <v>-5.4661091814962501E-4</v>
      </c>
      <c r="AA540" s="96">
        <v>1.28496307840268E-3</v>
      </c>
    </row>
    <row r="541" spans="1:27" x14ac:dyDescent="0.25">
      <c r="A541" t="str">
        <f t="shared" si="12"/>
        <v>Jan</v>
      </c>
      <c r="B541" t="s">
        <v>1059</v>
      </c>
      <c r="C541" s="96">
        <v>-5.3610514111300297E-3</v>
      </c>
      <c r="D541" s="96">
        <v>1.5599971398489801E-2</v>
      </c>
      <c r="E541" s="96">
        <v>-9.7017089866861805E-3</v>
      </c>
      <c r="F541" s="96">
        <v>-1.0203938355738699E-3</v>
      </c>
      <c r="G541" s="96">
        <v>1.13994034608628E-2</v>
      </c>
      <c r="H541" s="96">
        <v>4.8455876921485604E-12</v>
      </c>
      <c r="I541" s="96">
        <v>8.2398827175392698E-3</v>
      </c>
      <c r="J541" s="96">
        <v>1.4558924204186301E-2</v>
      </c>
      <c r="K541" s="96">
        <v>1.1412815657119899E-3</v>
      </c>
      <c r="L541" s="96">
        <v>0.505775930723245</v>
      </c>
      <c r="M541" s="96">
        <v>-2.2266276521198699E-3</v>
      </c>
      <c r="N541" s="96">
        <v>4.5091907835438502E-3</v>
      </c>
      <c r="O541" t="s">
        <v>2067</v>
      </c>
      <c r="P541" s="96">
        <v>-3.8718635584270599E-3</v>
      </c>
      <c r="Q541" s="96">
        <v>7.9231349514039201E-8</v>
      </c>
      <c r="R541" s="96">
        <v>-5.2761329376766796E-3</v>
      </c>
      <c r="S541" s="96">
        <v>-2.4675941791774299E-3</v>
      </c>
      <c r="T541" s="96">
        <v>1.02503816475132E-2</v>
      </c>
      <c r="U541" s="96">
        <v>0</v>
      </c>
      <c r="V541" s="96">
        <v>8.9564967261094204E-3</v>
      </c>
      <c r="W541" s="96">
        <v>1.1544266568917E-2</v>
      </c>
      <c r="X541" s="96">
        <v>4.9311068781316097E-4</v>
      </c>
      <c r="Y541" s="96">
        <v>0.29090233980444002</v>
      </c>
      <c r="Z541" s="96">
        <v>-4.2267631046299101E-4</v>
      </c>
      <c r="AA541" s="96">
        <v>1.40889768608931E-3</v>
      </c>
    </row>
    <row r="542" spans="1:27" x14ac:dyDescent="0.25">
      <c r="A542" t="str">
        <f t="shared" si="12"/>
        <v>Jan</v>
      </c>
      <c r="B542" t="s">
        <v>1060</v>
      </c>
      <c r="C542" s="96">
        <v>-4.4365841221726604E-3</v>
      </c>
      <c r="D542" s="96">
        <v>4.5166847923141601E-2</v>
      </c>
      <c r="E542" s="96">
        <v>-8.7772416977288208E-3</v>
      </c>
      <c r="F542" s="96">
        <v>-9.5926546616510399E-5</v>
      </c>
      <c r="G542" s="96">
        <v>1.4267309692526301E-2</v>
      </c>
      <c r="H542" s="96">
        <v>1.4159092612700301E-17</v>
      </c>
      <c r="I542" s="96">
        <v>1.11077889492028E-2</v>
      </c>
      <c r="J542" s="96">
        <v>1.7426830435849801E-2</v>
      </c>
      <c r="K542" s="96">
        <v>1.3235104202584801E-4</v>
      </c>
      <c r="L542" s="96">
        <v>0.93847508808200397</v>
      </c>
      <c r="M542" s="96">
        <v>-3.2355581758060198E-3</v>
      </c>
      <c r="N542" s="96">
        <v>3.5002602598577098E-3</v>
      </c>
      <c r="O542" t="s">
        <v>2068</v>
      </c>
      <c r="P542" s="96">
        <v>-2.5440385646203299E-3</v>
      </c>
      <c r="Q542" s="96">
        <v>3.96051124414972E-4</v>
      </c>
      <c r="R542" s="96">
        <v>-3.9483079438699603E-3</v>
      </c>
      <c r="S542" s="96">
        <v>-1.13976918537071E-3</v>
      </c>
      <c r="T542" s="96">
        <v>1.35021756370266E-2</v>
      </c>
      <c r="U542" s="96">
        <v>0</v>
      </c>
      <c r="V542" s="96">
        <v>1.2208290715622801E-2</v>
      </c>
      <c r="W542" s="96">
        <v>1.4796060558430401E-2</v>
      </c>
      <c r="X542" s="96">
        <v>1.85585663942655E-3</v>
      </c>
      <c r="Y542" s="96">
        <v>7.5266502395828695E-5</v>
      </c>
      <c r="Z542" s="96">
        <v>9.4006964115039404E-4</v>
      </c>
      <c r="AA542" s="96">
        <v>2.7716436377027E-3</v>
      </c>
    </row>
    <row r="543" spans="1:27" x14ac:dyDescent="0.25">
      <c r="A543" t="str">
        <f t="shared" si="12"/>
        <v>Jan</v>
      </c>
      <c r="B543" t="s">
        <v>1061</v>
      </c>
      <c r="C543" s="96">
        <v>-1.2062522094827199E-3</v>
      </c>
      <c r="D543" s="96">
        <v>0.58528102856277597</v>
      </c>
      <c r="E543" s="96">
        <v>-5.5469097850389002E-3</v>
      </c>
      <c r="F543" s="96">
        <v>3.13440536607346E-3</v>
      </c>
      <c r="G543" s="96">
        <v>6.24732808470957E-3</v>
      </c>
      <c r="H543" s="96">
        <v>1.16584239737994E-4</v>
      </c>
      <c r="I543" s="96">
        <v>3.0878073413860398E-3</v>
      </c>
      <c r="J543" s="96">
        <v>9.4068488280330993E-3</v>
      </c>
      <c r="K543" s="96">
        <v>2.26882710112396E-4</v>
      </c>
      <c r="L543" s="96">
        <v>0.89473413812796398</v>
      </c>
      <c r="M543" s="96">
        <v>-3.1410265077194801E-3</v>
      </c>
      <c r="N543" s="96">
        <v>3.59479192794427E-3</v>
      </c>
      <c r="O543" t="s">
        <v>2069</v>
      </c>
      <c r="P543" s="96">
        <v>-2.2055860460803199E-3</v>
      </c>
      <c r="Q543" s="96">
        <v>2.11296476082122E-3</v>
      </c>
      <c r="R543" s="96">
        <v>-3.60985542532994E-3</v>
      </c>
      <c r="S543" s="96">
        <v>-8.0131666683069802E-4</v>
      </c>
      <c r="T543" s="96">
        <v>5.5138164938599299E-3</v>
      </c>
      <c r="U543" s="96">
        <v>2.11546859910246E-16</v>
      </c>
      <c r="V543" s="96">
        <v>4.2199315724561499E-3</v>
      </c>
      <c r="W543" s="96">
        <v>6.8077014152637099E-3</v>
      </c>
      <c r="X543" s="96">
        <v>-3.8893579867990903E-6</v>
      </c>
      <c r="Y543" s="96">
        <v>0.99335148333477497</v>
      </c>
      <c r="Z543" s="96">
        <v>-9.19676356262952E-4</v>
      </c>
      <c r="AA543" s="96">
        <v>9.1189764028935295E-4</v>
      </c>
    </row>
    <row r="544" spans="1:27" x14ac:dyDescent="0.25">
      <c r="A544" t="str">
        <f t="shared" si="12"/>
        <v>Jan</v>
      </c>
      <c r="B544" t="s">
        <v>1062</v>
      </c>
      <c r="C544" s="96">
        <v>-4.9653226644961303E-3</v>
      </c>
      <c r="D544" s="96">
        <v>2.50503234274588E-2</v>
      </c>
      <c r="E544" s="96">
        <v>-9.3059802400523098E-3</v>
      </c>
      <c r="F544" s="96">
        <v>-6.2466508893994595E-4</v>
      </c>
      <c r="G544" s="96">
        <v>1.2763290674689899E-2</v>
      </c>
      <c r="H544" s="96">
        <v>1.4698003953031E-14</v>
      </c>
      <c r="I544" s="96">
        <v>9.6037699313663797E-3</v>
      </c>
      <c r="J544" s="96">
        <v>1.59228114180134E-2</v>
      </c>
      <c r="K544" s="96">
        <v>-1.24135438419426E-3</v>
      </c>
      <c r="L544" s="96">
        <v>0.46922253087343901</v>
      </c>
      <c r="M544" s="96">
        <v>-4.6092636020261301E-3</v>
      </c>
      <c r="N544" s="96">
        <v>2.12655483363761E-3</v>
      </c>
      <c r="O544" t="s">
        <v>2070</v>
      </c>
      <c r="P544" s="96">
        <v>-2.1975661790936802E-3</v>
      </c>
      <c r="Q544" s="96">
        <v>2.1930989028423799E-3</v>
      </c>
      <c r="R544" s="96">
        <v>-3.6018355583432998E-3</v>
      </c>
      <c r="S544" s="96">
        <v>-7.9329679984405804E-4</v>
      </c>
      <c r="T544" s="96">
        <v>1.14579454993399E-2</v>
      </c>
      <c r="U544" s="96">
        <v>0</v>
      </c>
      <c r="V544" s="96">
        <v>1.0164060577936101E-2</v>
      </c>
      <c r="W544" s="96">
        <v>1.2751830420743701E-2</v>
      </c>
      <c r="X544" s="96">
        <v>5.2636516150653904E-4</v>
      </c>
      <c r="Y544" s="96">
        <v>0.25960699778753499</v>
      </c>
      <c r="Z544" s="96">
        <v>-3.89421836769613E-4</v>
      </c>
      <c r="AA544" s="96">
        <v>1.44215215978269E-3</v>
      </c>
    </row>
    <row r="545" spans="1:27" x14ac:dyDescent="0.25">
      <c r="A545" t="str">
        <f t="shared" si="12"/>
        <v>Jan</v>
      </c>
      <c r="B545" t="s">
        <v>1063</v>
      </c>
      <c r="C545" s="96">
        <v>-3.4306978327726901E-3</v>
      </c>
      <c r="D545" s="96">
        <v>0.121078642523716</v>
      </c>
      <c r="E545" s="96">
        <v>-7.7713554083288297E-3</v>
      </c>
      <c r="F545" s="96">
        <v>9.0995974278344598E-4</v>
      </c>
      <c r="G545" s="96">
        <v>1.0948202255102801E-2</v>
      </c>
      <c r="H545" s="96">
        <v>2.9514367819659503E-11</v>
      </c>
      <c r="I545" s="96">
        <v>7.7886815117793398E-3</v>
      </c>
      <c r="J545" s="96">
        <v>1.41077229984263E-2</v>
      </c>
      <c r="K545" s="96">
        <v>1.95409005852416E-4</v>
      </c>
      <c r="L545" s="96">
        <v>0.90926844587615996</v>
      </c>
      <c r="M545" s="96">
        <v>-3.1725002119794401E-3</v>
      </c>
      <c r="N545" s="96">
        <v>3.5633182236842701E-3</v>
      </c>
      <c r="O545" t="s">
        <v>2071</v>
      </c>
      <c r="P545" s="96">
        <v>-3.1658663692203199E-3</v>
      </c>
      <c r="Q545" s="96">
        <v>1.07860448282504E-5</v>
      </c>
      <c r="R545" s="96">
        <v>-4.57013574846994E-3</v>
      </c>
      <c r="S545" s="96">
        <v>-1.7615969899707001E-3</v>
      </c>
      <c r="T545" s="96">
        <v>9.0945719757531997E-3</v>
      </c>
      <c r="U545" s="96">
        <v>1.1925626219115E-39</v>
      </c>
      <c r="V545" s="96">
        <v>7.8006870543494197E-3</v>
      </c>
      <c r="W545" s="96">
        <v>1.0388456897157001E-2</v>
      </c>
      <c r="X545" s="96">
        <v>3.2709264685320199E-4</v>
      </c>
      <c r="Y545" s="96">
        <v>0.48349837647945598</v>
      </c>
      <c r="Z545" s="96">
        <v>-5.8869435142295005E-4</v>
      </c>
      <c r="AA545" s="96">
        <v>1.24287964512935E-3</v>
      </c>
    </row>
    <row r="546" spans="1:27" x14ac:dyDescent="0.25">
      <c r="A546" t="str">
        <f t="shared" si="12"/>
        <v>Jan</v>
      </c>
      <c r="B546" t="s">
        <v>1064</v>
      </c>
      <c r="C546" s="96">
        <v>-1.1547177013963E-3</v>
      </c>
      <c r="D546" s="96">
        <v>0.60140530157752004</v>
      </c>
      <c r="E546" s="96">
        <v>-5.4953752769524604E-3</v>
      </c>
      <c r="F546" s="96">
        <v>3.18593987415986E-3</v>
      </c>
      <c r="G546" s="96">
        <v>1.07855600341228E-2</v>
      </c>
      <c r="H546" s="96">
        <v>5.5819933764947803E-11</v>
      </c>
      <c r="I546" s="96">
        <v>7.6260392907993302E-3</v>
      </c>
      <c r="J546" s="96">
        <v>1.39450807774463E-2</v>
      </c>
      <c r="K546" s="96">
        <v>2.4774458108725102E-3</v>
      </c>
      <c r="L546" s="96">
        <v>0.14897298084232699</v>
      </c>
      <c r="M546" s="96">
        <v>-8.9046340695934695E-4</v>
      </c>
      <c r="N546" s="96">
        <v>5.8453550287043696E-3</v>
      </c>
      <c r="O546" t="s">
        <v>2072</v>
      </c>
      <c r="P546" s="96">
        <v>-1.0101854414937201E-3</v>
      </c>
      <c r="Q546" s="96">
        <v>0.15835827755759099</v>
      </c>
      <c r="R546" s="96">
        <v>-2.41445482074334E-3</v>
      </c>
      <c r="S546" s="96">
        <v>3.94083937755902E-4</v>
      </c>
      <c r="T546" s="96">
        <v>1.10594687110732E-2</v>
      </c>
      <c r="U546" s="96">
        <v>0</v>
      </c>
      <c r="V546" s="96">
        <v>9.7655837896694301E-3</v>
      </c>
      <c r="W546" s="96">
        <v>1.2353353632477001E-2</v>
      </c>
      <c r="X546" s="96">
        <v>2.2740491347732002E-3</v>
      </c>
      <c r="Y546" s="96">
        <v>1.29357222501644E-6</v>
      </c>
      <c r="Z546" s="96">
        <v>1.35826213649705E-3</v>
      </c>
      <c r="AA546" s="96">
        <v>3.1898361330493499E-3</v>
      </c>
    </row>
    <row r="547" spans="1:27" x14ac:dyDescent="0.25">
      <c r="A547" t="str">
        <f t="shared" si="12"/>
        <v>Jan</v>
      </c>
      <c r="B547" t="s">
        <v>1065</v>
      </c>
      <c r="C547" s="96">
        <v>0</v>
      </c>
      <c r="D547" s="96" t="s">
        <v>526</v>
      </c>
      <c r="E547" s="96" t="s">
        <v>526</v>
      </c>
      <c r="F547" s="96" t="s">
        <v>526</v>
      </c>
      <c r="G547" s="96">
        <v>0</v>
      </c>
      <c r="H547" s="96" t="s">
        <v>526</v>
      </c>
      <c r="I547" s="96" t="s">
        <v>526</v>
      </c>
      <c r="J547" s="96" t="s">
        <v>526</v>
      </c>
      <c r="K547" s="96">
        <v>0</v>
      </c>
      <c r="L547" s="96" t="s">
        <v>526</v>
      </c>
      <c r="M547" s="96" t="s">
        <v>526</v>
      </c>
      <c r="N547" s="96" t="s">
        <v>526</v>
      </c>
      <c r="O547" t="s">
        <v>2073</v>
      </c>
      <c r="P547" s="96">
        <v>0</v>
      </c>
      <c r="Q547" s="96" t="s">
        <v>526</v>
      </c>
      <c r="R547" s="96" t="s">
        <v>526</v>
      </c>
      <c r="S547" s="96" t="s">
        <v>526</v>
      </c>
      <c r="T547" s="96">
        <v>0</v>
      </c>
      <c r="U547" s="96" t="s">
        <v>526</v>
      </c>
      <c r="V547" s="96" t="s">
        <v>526</v>
      </c>
      <c r="W547" s="96" t="s">
        <v>526</v>
      </c>
      <c r="X547" s="96">
        <v>0</v>
      </c>
      <c r="Y547" s="96" t="s">
        <v>526</v>
      </c>
      <c r="Z547" s="96" t="s">
        <v>526</v>
      </c>
      <c r="AA547" s="96" t="s">
        <v>526</v>
      </c>
    </row>
    <row r="548" spans="1:27" x14ac:dyDescent="0.25">
      <c r="A548" t="s">
        <v>507</v>
      </c>
      <c r="B548" t="s">
        <v>1066</v>
      </c>
      <c r="C548" s="96">
        <v>-9.6733333333616901E-4</v>
      </c>
      <c r="D548" s="96">
        <v>0.66165524410664101</v>
      </c>
      <c r="E548" s="96">
        <v>-5.3079909088923002E-3</v>
      </c>
      <c r="F548" s="96">
        <v>3.3733242422199598E-3</v>
      </c>
      <c r="G548" s="96">
        <v>1.59916666666663E-2</v>
      </c>
      <c r="H548" s="96">
        <v>2.5823033110107899E-21</v>
      </c>
      <c r="I548" s="96">
        <v>1.2832145923342799E-2</v>
      </c>
      <c r="J548" s="96">
        <v>1.9151187409989799E-2</v>
      </c>
      <c r="K548" s="96">
        <v>9.9999999895967007E-7</v>
      </c>
      <c r="L548" s="96">
        <v>0.99953467528917905</v>
      </c>
      <c r="M548" s="96">
        <v>-3.3669092178328702E-3</v>
      </c>
      <c r="N548" s="96">
        <v>3.3689092178307901E-3</v>
      </c>
      <c r="O548" t="s">
        <v>2074</v>
      </c>
      <c r="P548" s="96">
        <v>-1.1773333333336901E-3</v>
      </c>
      <c r="Q548" s="96">
        <v>0.10023539165461599</v>
      </c>
      <c r="R548" s="96">
        <v>-2.5816027125833202E-3</v>
      </c>
      <c r="S548" s="96">
        <v>2.2693604591593E-4</v>
      </c>
      <c r="T548" s="96">
        <v>9.0166666666665497E-3</v>
      </c>
      <c r="U548" s="96">
        <v>4.6721150182529599E-39</v>
      </c>
      <c r="V548" s="96">
        <v>7.7227817452627696E-3</v>
      </c>
      <c r="W548" s="96">
        <v>1.03105515880703E-2</v>
      </c>
      <c r="X548" s="96">
        <v>-1.14000000000149E-4</v>
      </c>
      <c r="Y548" s="96">
        <v>0.807048101210601</v>
      </c>
      <c r="Z548" s="96">
        <v>-1.0297869982762999E-3</v>
      </c>
      <c r="AA548" s="96">
        <v>8.0178699827600296E-4</v>
      </c>
    </row>
    <row r="549" spans="1:27" x14ac:dyDescent="0.25">
      <c r="A549" t="str">
        <f t="shared" ref="A549:A589" si="13">A548</f>
        <v>Feb</v>
      </c>
      <c r="B549" t="s">
        <v>1067</v>
      </c>
      <c r="C549" s="96">
        <v>-2.5250000000031402E-3</v>
      </c>
      <c r="D549" s="96">
        <v>0.25359584787813699</v>
      </c>
      <c r="E549" s="96">
        <v>-6.8656575755593197E-3</v>
      </c>
      <c r="F549" s="96">
        <v>1.8156575755530399E-3</v>
      </c>
      <c r="G549" s="96">
        <v>9.1006666666662399E-3</v>
      </c>
      <c r="H549" s="96">
        <v>2.6110404204077699E-8</v>
      </c>
      <c r="I549" s="96">
        <v>5.9411459233427296E-3</v>
      </c>
      <c r="J549" s="96">
        <v>1.22601874099898E-2</v>
      </c>
      <c r="K549" s="96">
        <v>8.8233333333225797E-4</v>
      </c>
      <c r="L549" s="96">
        <v>0.60690290980311201</v>
      </c>
      <c r="M549" s="96">
        <v>-2.4855758844996201E-3</v>
      </c>
      <c r="N549" s="96">
        <v>4.2502425511641304E-3</v>
      </c>
      <c r="O549" t="s">
        <v>2075</v>
      </c>
      <c r="P549" s="96">
        <v>-1.5100000000003999E-3</v>
      </c>
      <c r="Q549" s="96">
        <v>3.5099806501682602E-2</v>
      </c>
      <c r="R549" s="96">
        <v>-2.91426937925003E-3</v>
      </c>
      <c r="S549" s="96">
        <v>-1.05730620750782E-4</v>
      </c>
      <c r="T549" s="96">
        <v>6.6506666666665904E-3</v>
      </c>
      <c r="U549" s="96">
        <v>8.0576410971033003E-23</v>
      </c>
      <c r="V549" s="96">
        <v>5.3567817452628104E-3</v>
      </c>
      <c r="W549" s="96">
        <v>7.9445515880703695E-3</v>
      </c>
      <c r="X549" s="96">
        <v>6.7333333333169701E-5</v>
      </c>
      <c r="Y549" s="96">
        <v>0.88529686251619899</v>
      </c>
      <c r="Z549" s="96">
        <v>-8.4845366494298304E-4</v>
      </c>
      <c r="AA549" s="96">
        <v>9.831203316093219E-4</v>
      </c>
    </row>
    <row r="550" spans="1:27" x14ac:dyDescent="0.25">
      <c r="A550" t="str">
        <f t="shared" si="13"/>
        <v>Feb</v>
      </c>
      <c r="B550" t="s">
        <v>1068</v>
      </c>
      <c r="C550" s="96">
        <v>4.7113333333309599E-3</v>
      </c>
      <c r="D550" s="96">
        <v>3.3455667374842603E-2</v>
      </c>
      <c r="E550" s="96">
        <v>3.7067575777475998E-4</v>
      </c>
      <c r="F550" s="96">
        <v>9.0519909088871593E-3</v>
      </c>
      <c r="G550" s="96">
        <v>2.2504333333334101E-2</v>
      </c>
      <c r="H550" s="96">
        <v>1.4382181000363499E-37</v>
      </c>
      <c r="I550" s="96">
        <v>1.9344812590010599E-2</v>
      </c>
      <c r="J550" s="96">
        <v>2.56638540766576E-2</v>
      </c>
      <c r="K550" s="96">
        <v>1.3449999999992301E-3</v>
      </c>
      <c r="L550" s="96">
        <v>0.43296193911703701</v>
      </c>
      <c r="M550" s="96">
        <v>-2.0229092178326601E-3</v>
      </c>
      <c r="N550" s="96">
        <v>4.7129092178311302E-3</v>
      </c>
      <c r="O550" t="s">
        <v>2076</v>
      </c>
      <c r="P550" s="96">
        <v>1.6133333333301399E-4</v>
      </c>
      <c r="Q550" s="96">
        <v>0.82166936118011802</v>
      </c>
      <c r="R550" s="96">
        <v>-1.24293604591661E-3</v>
      </c>
      <c r="S550" s="96">
        <v>1.56560271258264E-3</v>
      </c>
      <c r="T550" s="96">
        <v>1.2859333333333301E-2</v>
      </c>
      <c r="U550" s="96">
        <v>0</v>
      </c>
      <c r="V550" s="96">
        <v>1.15654484119295E-2</v>
      </c>
      <c r="W550" s="96">
        <v>1.4153218254736999E-2</v>
      </c>
      <c r="X550" s="96">
        <v>3.8999999999987699E-4</v>
      </c>
      <c r="Y550" s="96">
        <v>0.403493900966442</v>
      </c>
      <c r="Z550" s="96">
        <v>-5.25786998276275E-4</v>
      </c>
      <c r="AA550" s="96">
        <v>1.30578699827603E-3</v>
      </c>
    </row>
    <row r="551" spans="1:27" x14ac:dyDescent="0.25">
      <c r="A551" t="str">
        <f t="shared" si="13"/>
        <v>Feb</v>
      </c>
      <c r="B551" t="s">
        <v>1069</v>
      </c>
      <c r="C551" s="96">
        <v>1.2406666666639899E-3</v>
      </c>
      <c r="D551" s="96">
        <v>0.57462677865084499</v>
      </c>
      <c r="E551" s="96">
        <v>-3.0999909088922401E-3</v>
      </c>
      <c r="F551" s="96">
        <v>5.5813242422202199E-3</v>
      </c>
      <c r="G551" s="96">
        <v>1.02573333333329E-2</v>
      </c>
      <c r="H551" s="96">
        <v>4.1969638752618698E-10</v>
      </c>
      <c r="I551" s="96">
        <v>7.0978125900093897E-3</v>
      </c>
      <c r="J551" s="96">
        <v>1.3416854076656499E-2</v>
      </c>
      <c r="K551" s="96">
        <v>-3.50333333334158E-4</v>
      </c>
      <c r="L551" s="96">
        <v>0.83811205120621901</v>
      </c>
      <c r="M551" s="96">
        <v>-3.7182425511660699E-3</v>
      </c>
      <c r="N551" s="96">
        <v>3.01757588449775E-3</v>
      </c>
      <c r="O551" t="s">
        <v>2077</v>
      </c>
      <c r="P551" s="96">
        <v>-4.4933333333367902E-4</v>
      </c>
      <c r="Q551" s="96">
        <v>0.53019633380496201</v>
      </c>
      <c r="R551" s="96">
        <v>-1.8536027125833001E-3</v>
      </c>
      <c r="S551" s="96">
        <v>9.5493604591594496E-4</v>
      </c>
      <c r="T551" s="96">
        <v>8.2173333333332294E-3</v>
      </c>
      <c r="U551" s="96">
        <v>3.5626150268449198E-33</v>
      </c>
      <c r="V551" s="96">
        <v>6.9234484119294502E-3</v>
      </c>
      <c r="W551" s="96">
        <v>9.5112182547370094E-3</v>
      </c>
      <c r="X551" s="96">
        <v>4.4666666666537698E-5</v>
      </c>
      <c r="Y551" s="96">
        <v>0.92376193343346402</v>
      </c>
      <c r="Z551" s="96">
        <v>-8.7112033160961604E-4</v>
      </c>
      <c r="AA551" s="96">
        <v>9.6045366494269097E-4</v>
      </c>
    </row>
    <row r="552" spans="1:27" x14ac:dyDescent="0.25">
      <c r="A552" t="str">
        <f t="shared" si="13"/>
        <v>Feb</v>
      </c>
      <c r="B552" t="s">
        <v>1070</v>
      </c>
      <c r="C552" s="96">
        <v>1.8760000000001501E-2</v>
      </c>
      <c r="D552" s="96">
        <v>2.7668307937646799E-7</v>
      </c>
      <c r="E552" s="96">
        <v>1.1689841290829501E-2</v>
      </c>
      <c r="F552" s="96">
        <v>2.58301587091735E-2</v>
      </c>
      <c r="G552" s="96">
        <v>2.7066666666650399E-3</v>
      </c>
      <c r="H552" s="96">
        <v>0.30191931717850301</v>
      </c>
      <c r="I552" s="96">
        <v>-2.4396303428050698E-3</v>
      </c>
      <c r="J552" s="96">
        <v>7.8529636761351402E-3</v>
      </c>
      <c r="K552" s="96">
        <v>1.03466666666678E-2</v>
      </c>
      <c r="L552" s="96">
        <v>2.3617852504524499E-4</v>
      </c>
      <c r="M552" s="96">
        <v>4.8609419179001497E-3</v>
      </c>
      <c r="N552" s="96">
        <v>1.58323914154355E-2</v>
      </c>
      <c r="O552" t="s">
        <v>2078</v>
      </c>
      <c r="P552" s="96">
        <v>8.5066666666670995E-3</v>
      </c>
      <c r="Q552" s="96">
        <v>1.26910732168905E-13</v>
      </c>
      <c r="R552" s="96">
        <v>6.2863218232372901E-3</v>
      </c>
      <c r="S552" s="96">
        <v>1.07270115100969E-2</v>
      </c>
      <c r="T552" s="96">
        <v>1.1666666666667E-2</v>
      </c>
      <c r="U552" s="96">
        <v>1.9939911898702899E-27</v>
      </c>
      <c r="V552" s="96">
        <v>9.6208549757750596E-3</v>
      </c>
      <c r="W552" s="96">
        <v>1.3712478357559E-2</v>
      </c>
      <c r="X552" s="96">
        <v>5.2800000000002099E-3</v>
      </c>
      <c r="Y552" s="96">
        <v>1.7031955659342301E-12</v>
      </c>
      <c r="Z552" s="96">
        <v>3.8320136169395398E-3</v>
      </c>
      <c r="AA552" s="96">
        <v>6.7279863830608799E-3</v>
      </c>
    </row>
    <row r="553" spans="1:27" x14ac:dyDescent="0.25">
      <c r="A553" t="str">
        <f t="shared" si="13"/>
        <v>Feb</v>
      </c>
      <c r="B553" t="s">
        <v>1071</v>
      </c>
      <c r="C553" s="96">
        <v>-6.6990000000029101E-3</v>
      </c>
      <c r="D553" s="96">
        <v>2.5576306686058798E-3</v>
      </c>
      <c r="E553" s="96">
        <v>-1.10396575755591E-2</v>
      </c>
      <c r="F553" s="96">
        <v>-2.3583424244466899E-3</v>
      </c>
      <c r="G553" s="96">
        <v>6.6353333333326499E-3</v>
      </c>
      <c r="H553" s="96">
        <v>4.34161658438992E-5</v>
      </c>
      <c r="I553" s="96">
        <v>3.4758125900091002E-3</v>
      </c>
      <c r="J553" s="96">
        <v>9.7948540766561992E-3</v>
      </c>
      <c r="K553" s="96">
        <v>4.4533333333248202E-4</v>
      </c>
      <c r="L553" s="96">
        <v>0.79508917501582099</v>
      </c>
      <c r="M553" s="96">
        <v>-2.92257588449944E-3</v>
      </c>
      <c r="N553" s="96">
        <v>3.8132425511643998E-3</v>
      </c>
      <c r="O553" t="s">
        <v>2079</v>
      </c>
      <c r="P553" s="96">
        <v>-3.1740000000003402E-3</v>
      </c>
      <c r="Q553" s="96">
        <v>1.0243119266209E-5</v>
      </c>
      <c r="R553" s="96">
        <v>-4.5782693792499598E-3</v>
      </c>
      <c r="S553" s="96">
        <v>-1.7697306207507201E-3</v>
      </c>
      <c r="T553" s="96">
        <v>8.3453333333331995E-3</v>
      </c>
      <c r="U553" s="96">
        <v>4.31895323739432E-34</v>
      </c>
      <c r="V553" s="96">
        <v>7.0514484119294204E-3</v>
      </c>
      <c r="W553" s="96">
        <v>9.6392182547369795E-3</v>
      </c>
      <c r="X553" s="96">
        <v>6.5333333333198303E-5</v>
      </c>
      <c r="Y553" s="96">
        <v>0.888681316736739</v>
      </c>
      <c r="Z553" s="96">
        <v>-8.5045366494295403E-4</v>
      </c>
      <c r="AA553" s="96">
        <v>9.8112033160935091E-4</v>
      </c>
    </row>
    <row r="554" spans="1:27" x14ac:dyDescent="0.25">
      <c r="A554" t="str">
        <f t="shared" si="13"/>
        <v>Feb</v>
      </c>
      <c r="B554" t="s">
        <v>1072</v>
      </c>
      <c r="C554" s="96">
        <v>-5.1333333335613097E-5</v>
      </c>
      <c r="D554" s="96">
        <v>0.98147005160366496</v>
      </c>
      <c r="E554" s="96">
        <v>-4.3919909088917996E-3</v>
      </c>
      <c r="F554" s="96">
        <v>4.2893242422205801E-3</v>
      </c>
      <c r="G554" s="96">
        <v>1.0373999999999901E-2</v>
      </c>
      <c r="H554" s="96">
        <v>2.7066907327238099E-10</v>
      </c>
      <c r="I554" s="96">
        <v>7.21447925667638E-3</v>
      </c>
      <c r="J554" s="96">
        <v>1.35335207433234E-2</v>
      </c>
      <c r="K554" s="96">
        <v>-2.1000000000060001E-4</v>
      </c>
      <c r="L554" s="96">
        <v>0.90252634931528997</v>
      </c>
      <c r="M554" s="96">
        <v>-3.5779092178324801E-3</v>
      </c>
      <c r="N554" s="96">
        <v>3.1579092178312899E-3</v>
      </c>
      <c r="O554" t="s">
        <v>2080</v>
      </c>
      <c r="P554" s="96">
        <v>-6.8133333333366699E-4</v>
      </c>
      <c r="Q554" s="96">
        <v>0.341260775536677</v>
      </c>
      <c r="R554" s="96">
        <v>-2.0856027125832899E-3</v>
      </c>
      <c r="S554" s="96">
        <v>7.2293604591595504E-4</v>
      </c>
      <c r="T554" s="96">
        <v>8.6639999999998593E-3</v>
      </c>
      <c r="U554" s="96">
        <v>2.0466134185255199E-36</v>
      </c>
      <c r="V554" s="96">
        <v>7.3701150785960802E-3</v>
      </c>
      <c r="W554" s="96">
        <v>9.9578849214036393E-3</v>
      </c>
      <c r="X554" s="96">
        <v>5.5999999999988405E-4</v>
      </c>
      <c r="Y554" s="96">
        <v>0.23041079165328701</v>
      </c>
      <c r="Z554" s="96">
        <v>-3.5578699827626799E-4</v>
      </c>
      <c r="AA554" s="96">
        <v>1.4757869982760399E-3</v>
      </c>
    </row>
    <row r="555" spans="1:27" x14ac:dyDescent="0.25">
      <c r="A555" t="str">
        <f t="shared" si="13"/>
        <v>Feb</v>
      </c>
      <c r="B555" t="s">
        <v>1073</v>
      </c>
      <c r="C555" s="96">
        <v>1.7873333333306299E-3</v>
      </c>
      <c r="D555" s="96">
        <v>0.41885686220339802</v>
      </c>
      <c r="E555" s="96">
        <v>-2.55332424222556E-3</v>
      </c>
      <c r="F555" s="96">
        <v>6.1279909088868198E-3</v>
      </c>
      <c r="G555" s="96">
        <v>1.07529999999999E-2</v>
      </c>
      <c r="H555" s="96">
        <v>6.3358083214960602E-11</v>
      </c>
      <c r="I555" s="96">
        <v>7.5934792566764104E-3</v>
      </c>
      <c r="J555" s="96">
        <v>1.3912520743323499E-2</v>
      </c>
      <c r="K555" s="96">
        <v>1.1116666666658899E-3</v>
      </c>
      <c r="L555" s="96">
        <v>0.51687474266516498</v>
      </c>
      <c r="M555" s="96">
        <v>-2.2562425511659999E-3</v>
      </c>
      <c r="N555" s="96">
        <v>4.4795758844977697E-3</v>
      </c>
      <c r="O555" t="s">
        <v>2081</v>
      </c>
      <c r="P555" s="96">
        <v>-2.6426666666670702E-3</v>
      </c>
      <c r="Q555" s="96">
        <v>2.3405906000624E-4</v>
      </c>
      <c r="R555" s="96">
        <v>-4.0469360459166898E-3</v>
      </c>
      <c r="S555" s="96">
        <v>-1.2383972874174501E-3</v>
      </c>
      <c r="T555" s="96">
        <v>8.1179999999998701E-3</v>
      </c>
      <c r="U555" s="96">
        <v>1.80291534853202E-32</v>
      </c>
      <c r="V555" s="96">
        <v>6.8241150785960901E-3</v>
      </c>
      <c r="W555" s="96">
        <v>9.4118849214036501E-3</v>
      </c>
      <c r="X555" s="96">
        <v>4.3666666666650899E-4</v>
      </c>
      <c r="Y555" s="96">
        <v>0.34962638611987201</v>
      </c>
      <c r="Z555" s="96">
        <v>-4.7912033160964402E-4</v>
      </c>
      <c r="AA555" s="96">
        <v>1.3524536649426599E-3</v>
      </c>
    </row>
    <row r="556" spans="1:27" x14ac:dyDescent="0.25">
      <c r="A556" t="str">
        <f t="shared" si="13"/>
        <v>Feb</v>
      </c>
      <c r="B556" t="s">
        <v>1074</v>
      </c>
      <c r="C556" s="96">
        <v>-1.2953333333360301E-3</v>
      </c>
      <c r="D556" s="96">
        <v>0.55789450880611702</v>
      </c>
      <c r="E556" s="96">
        <v>-5.6359909088922302E-3</v>
      </c>
      <c r="F556" s="96">
        <v>3.04532424222016E-3</v>
      </c>
      <c r="G556" s="96">
        <v>1.6691333333333301E-2</v>
      </c>
      <c r="H556" s="96">
        <v>6.5570952426091195E-23</v>
      </c>
      <c r="I556" s="96">
        <v>1.35318125900098E-2</v>
      </c>
      <c r="J556" s="96">
        <v>1.9850854076656901E-2</v>
      </c>
      <c r="K556" s="96">
        <v>9.1566666666577205E-4</v>
      </c>
      <c r="L556" s="96">
        <v>0.59338970086954002</v>
      </c>
      <c r="M556" s="96">
        <v>-2.45224255116613E-3</v>
      </c>
      <c r="N556" s="96">
        <v>4.28357588449767E-3</v>
      </c>
      <c r="O556" t="s">
        <v>2082</v>
      </c>
      <c r="P556" s="96">
        <v>-2.5253333333336899E-3</v>
      </c>
      <c r="Q556" s="96">
        <v>4.36748178615347E-4</v>
      </c>
      <c r="R556" s="96">
        <v>-3.9296027125833204E-3</v>
      </c>
      <c r="S556" s="96">
        <v>-1.12106395408407E-3</v>
      </c>
      <c r="T556" s="96">
        <v>1.11213333333332E-2</v>
      </c>
      <c r="U556" s="96">
        <v>0</v>
      </c>
      <c r="V556" s="96">
        <v>9.8274484119294497E-3</v>
      </c>
      <c r="W556" s="96">
        <v>1.2415218254736999E-2</v>
      </c>
      <c r="X556" s="96">
        <v>2.0066666666651499E-4</v>
      </c>
      <c r="Y556" s="96">
        <v>0.667270134796487</v>
      </c>
      <c r="Z556" s="96">
        <v>-7.1512033160963805E-4</v>
      </c>
      <c r="AA556" s="96">
        <v>1.11645366494267E-3</v>
      </c>
    </row>
    <row r="557" spans="1:27" x14ac:dyDescent="0.25">
      <c r="A557" t="str">
        <f t="shared" si="13"/>
        <v>Feb</v>
      </c>
      <c r="B557" t="s">
        <v>1075</v>
      </c>
      <c r="C557" s="96">
        <v>5.8566666666381799E-4</v>
      </c>
      <c r="D557" s="96">
        <v>0.79102714170013699</v>
      </c>
      <c r="E557" s="96">
        <v>-3.7549909088923799E-3</v>
      </c>
      <c r="F557" s="96">
        <v>4.9263242422200202E-3</v>
      </c>
      <c r="G557" s="96">
        <v>9.5063333333330093E-3</v>
      </c>
      <c r="H557" s="96">
        <v>6.4195809331176103E-9</v>
      </c>
      <c r="I557" s="96">
        <v>6.3468125900094799E-3</v>
      </c>
      <c r="J557" s="96">
        <v>1.26658540766565E-2</v>
      </c>
      <c r="K557" s="96">
        <v>-5.9633333333427403E-4</v>
      </c>
      <c r="L557" s="96">
        <v>0.72802263799596401</v>
      </c>
      <c r="M557" s="96">
        <v>-3.9642425511661698E-3</v>
      </c>
      <c r="N557" s="96">
        <v>2.7715758844976202E-3</v>
      </c>
      <c r="O557" t="s">
        <v>2083</v>
      </c>
      <c r="P557" s="96">
        <v>-3.0393333333337499E-3</v>
      </c>
      <c r="Q557" s="96">
        <v>2.3729723485922799E-5</v>
      </c>
      <c r="R557" s="96">
        <v>-4.4436027125833704E-3</v>
      </c>
      <c r="S557" s="96">
        <v>-1.6350639540841201E-3</v>
      </c>
      <c r="T557" s="96">
        <v>7.5513333333332502E-3</v>
      </c>
      <c r="U557" s="96">
        <v>1.42444042658215E-28</v>
      </c>
      <c r="V557" s="96">
        <v>6.2574484119294702E-3</v>
      </c>
      <c r="W557" s="96">
        <v>8.8452182547370303E-3</v>
      </c>
      <c r="X557" s="96">
        <v>1.2866666666649701E-4</v>
      </c>
      <c r="Y557" s="96">
        <v>0.78281163267887799</v>
      </c>
      <c r="Z557" s="96">
        <v>-7.8712033160965595E-4</v>
      </c>
      <c r="AA557" s="96">
        <v>1.0444536649426501E-3</v>
      </c>
    </row>
    <row r="558" spans="1:27" x14ac:dyDescent="0.25">
      <c r="A558" t="str">
        <f t="shared" si="13"/>
        <v>Feb</v>
      </c>
      <c r="B558" t="s">
        <v>1076</v>
      </c>
      <c r="C558" s="96">
        <v>-6.2073333333360599E-3</v>
      </c>
      <c r="D558" s="96">
        <v>5.1589284017648004E-3</v>
      </c>
      <c r="E558" s="96">
        <v>-1.05479909088923E-2</v>
      </c>
      <c r="F558" s="96">
        <v>-1.86667575777987E-3</v>
      </c>
      <c r="G558" s="96">
        <v>6.2406666666666296E-3</v>
      </c>
      <c r="H558" s="96">
        <v>1.1852651384709801E-4</v>
      </c>
      <c r="I558" s="96">
        <v>3.0811459233431098E-3</v>
      </c>
      <c r="J558" s="96">
        <v>9.4001874099901607E-3</v>
      </c>
      <c r="K558" s="96">
        <v>-1.52333333334202E-4</v>
      </c>
      <c r="L558" s="96">
        <v>0.92920897541124303</v>
      </c>
      <c r="M558" s="96">
        <v>-3.52024255116609E-3</v>
      </c>
      <c r="N558" s="96">
        <v>3.21557588449769E-3</v>
      </c>
      <c r="O558" t="s">
        <v>2084</v>
      </c>
      <c r="P558" s="96">
        <v>-1.8773333333337501E-3</v>
      </c>
      <c r="Q558" s="96">
        <v>8.8402834464084597E-3</v>
      </c>
      <c r="R558" s="96">
        <v>-3.2816027125833701E-3</v>
      </c>
      <c r="S558" s="96">
        <v>-4.7306395408412298E-4</v>
      </c>
      <c r="T558" s="96">
        <v>6.4506666666665899E-3</v>
      </c>
      <c r="U558" s="96">
        <v>1.2758869939900299E-21</v>
      </c>
      <c r="V558" s="96">
        <v>5.1567817452628098E-3</v>
      </c>
      <c r="W558" s="96">
        <v>7.7445515880703699E-3</v>
      </c>
      <c r="X558" s="96">
        <v>4.3266666666650201E-4</v>
      </c>
      <c r="Y558" s="96">
        <v>0.354056080683672</v>
      </c>
      <c r="Z558" s="96">
        <v>-4.83120331609651E-4</v>
      </c>
      <c r="AA558" s="96">
        <v>1.3484536649426501E-3</v>
      </c>
    </row>
    <row r="559" spans="1:27" x14ac:dyDescent="0.25">
      <c r="A559" t="str">
        <f t="shared" si="13"/>
        <v>Feb</v>
      </c>
      <c r="B559" t="s">
        <v>1077</v>
      </c>
      <c r="C559" s="96">
        <v>-2.4680000000026998E-3</v>
      </c>
      <c r="D559" s="96">
        <v>0.26445595106198799</v>
      </c>
      <c r="E559" s="96">
        <v>-6.8086575755588897E-3</v>
      </c>
      <c r="F559" s="96">
        <v>1.8726575755534901E-3</v>
      </c>
      <c r="G559" s="96">
        <v>7.3026666666667897E-3</v>
      </c>
      <c r="H559" s="96">
        <v>7.0709561807274696E-6</v>
      </c>
      <c r="I559" s="96">
        <v>4.1431459233432699E-3</v>
      </c>
      <c r="J559" s="96">
        <v>1.04621874099903E-2</v>
      </c>
      <c r="K559" s="96">
        <v>-8.0333333334217194E-5</v>
      </c>
      <c r="L559" s="96">
        <v>0.96263262871396804</v>
      </c>
      <c r="M559" s="96">
        <v>-3.4482425511661E-3</v>
      </c>
      <c r="N559" s="96">
        <v>3.28757588449767E-3</v>
      </c>
      <c r="O559" t="s">
        <v>2085</v>
      </c>
      <c r="P559" s="96">
        <v>-2.2280000000003998E-3</v>
      </c>
      <c r="Q559" s="96">
        <v>1.90305212981434E-3</v>
      </c>
      <c r="R559" s="96">
        <v>-3.6322693792500299E-3</v>
      </c>
      <c r="S559" s="96">
        <v>-8.2373062075077896E-4</v>
      </c>
      <c r="T559" s="96">
        <v>6.3426666666666102E-3</v>
      </c>
      <c r="U559" s="96">
        <v>5.5132128067476097E-21</v>
      </c>
      <c r="V559" s="96">
        <v>5.0487817452628302E-3</v>
      </c>
      <c r="W559" s="96">
        <v>7.6365515880703902E-3</v>
      </c>
      <c r="X559" s="96">
        <v>3.4466666666650302E-4</v>
      </c>
      <c r="Y559" s="96">
        <v>0.46031850156450599</v>
      </c>
      <c r="Z559" s="96">
        <v>-5.7112033160965005E-4</v>
      </c>
      <c r="AA559" s="96">
        <v>1.2604536649426601E-3</v>
      </c>
    </row>
    <row r="560" spans="1:27" x14ac:dyDescent="0.25">
      <c r="A560" t="str">
        <f t="shared" si="13"/>
        <v>Feb</v>
      </c>
      <c r="B560" t="s">
        <v>1078</v>
      </c>
      <c r="C560" s="96">
        <v>1.9553333333302901E-3</v>
      </c>
      <c r="D560" s="96">
        <v>0.37651702035894302</v>
      </c>
      <c r="E560" s="96">
        <v>-2.3853242422258998E-3</v>
      </c>
      <c r="F560" s="96">
        <v>6.2959909088864804E-3</v>
      </c>
      <c r="G560" s="96">
        <v>8.2323333333331594E-3</v>
      </c>
      <c r="H560" s="96">
        <v>4.4365779110463099E-7</v>
      </c>
      <c r="I560" s="96">
        <v>5.07281259000963E-3</v>
      </c>
      <c r="J560" s="96">
        <v>1.13918540766567E-2</v>
      </c>
      <c r="K560" s="96">
        <v>4.1799999999909097E-4</v>
      </c>
      <c r="L560" s="96">
        <v>0.80740993269711403</v>
      </c>
      <c r="M560" s="96">
        <v>-2.9499092178327901E-3</v>
      </c>
      <c r="N560" s="96">
        <v>3.7859092178309699E-3</v>
      </c>
      <c r="O560" t="s">
        <v>2086</v>
      </c>
      <c r="P560" s="96">
        <v>-4.9466666666713203E-4</v>
      </c>
      <c r="Q560" s="96">
        <v>0.48955251635868002</v>
      </c>
      <c r="R560" s="96">
        <v>-1.8989360459167599E-3</v>
      </c>
      <c r="S560" s="96">
        <v>9.0960271258249098E-4</v>
      </c>
      <c r="T560" s="96">
        <v>7.0673333333332198E-3</v>
      </c>
      <c r="U560" s="96">
        <v>2.0646907993747999E-25</v>
      </c>
      <c r="V560" s="96">
        <v>5.7734484119294398E-3</v>
      </c>
      <c r="W560" s="96">
        <v>8.3612182547370094E-3</v>
      </c>
      <c r="X560" s="96">
        <v>6.67999999999811E-4</v>
      </c>
      <c r="Y560" s="96">
        <v>0.15261473301703599</v>
      </c>
      <c r="Z560" s="96">
        <v>-2.4778699827634099E-4</v>
      </c>
      <c r="AA560" s="96">
        <v>1.5837869982759599E-3</v>
      </c>
    </row>
    <row r="561" spans="1:27" x14ac:dyDescent="0.25">
      <c r="A561" t="str">
        <f t="shared" si="13"/>
        <v>Feb</v>
      </c>
      <c r="B561" t="s">
        <v>1079</v>
      </c>
      <c r="C561" s="96">
        <v>8.8733333333073901E-4</v>
      </c>
      <c r="D561" s="96">
        <v>0.68809412547165905</v>
      </c>
      <c r="E561" s="96">
        <v>-3.45332424222545E-3</v>
      </c>
      <c r="F561" s="96">
        <v>5.2279909088869302E-3</v>
      </c>
      <c r="G561" s="96">
        <v>1.1028E-2</v>
      </c>
      <c r="H561" s="96">
        <v>2.1530753201942799E-11</v>
      </c>
      <c r="I561" s="96">
        <v>7.8684792566764208E-3</v>
      </c>
      <c r="J561" s="96">
        <v>1.41875207433235E-2</v>
      </c>
      <c r="K561" s="96">
        <v>-1.70000000000944E-4</v>
      </c>
      <c r="L561" s="96">
        <v>0.92102462765821103</v>
      </c>
      <c r="M561" s="96">
        <v>-3.53790921783283E-3</v>
      </c>
      <c r="N561" s="96">
        <v>3.19790921783095E-3</v>
      </c>
      <c r="O561" t="s">
        <v>2087</v>
      </c>
      <c r="P561" s="96">
        <v>-2.3626666666670699E-3</v>
      </c>
      <c r="Q561" s="96">
        <v>9.9617046949259107E-4</v>
      </c>
      <c r="R561" s="96">
        <v>-3.7669360459166999E-3</v>
      </c>
      <c r="S561" s="96">
        <v>-9.5839728741744905E-4</v>
      </c>
      <c r="T561" s="96">
        <v>9.9879999999998702E-3</v>
      </c>
      <c r="U561" s="96">
        <v>0</v>
      </c>
      <c r="V561" s="96">
        <v>8.6941150785960902E-3</v>
      </c>
      <c r="W561" s="96">
        <v>1.1281884921403701E-2</v>
      </c>
      <c r="X561" s="96">
        <v>8.7999999999983003E-4</v>
      </c>
      <c r="Y561" s="96">
        <v>5.9629281552424397E-2</v>
      </c>
      <c r="Z561" s="96">
        <v>-3.5786998276323197E-5</v>
      </c>
      <c r="AA561" s="96">
        <v>1.7957869982759801E-3</v>
      </c>
    </row>
    <row r="562" spans="1:27" x14ac:dyDescent="0.25">
      <c r="A562" t="str">
        <f t="shared" si="13"/>
        <v>Feb</v>
      </c>
      <c r="B562" t="s">
        <v>1080</v>
      </c>
      <c r="C562" s="96">
        <v>-1.08316666666691E-2</v>
      </c>
      <c r="D562" s="96">
        <v>1.2961830483477399E-6</v>
      </c>
      <c r="E562" s="96">
        <v>-1.51723242422253E-2</v>
      </c>
      <c r="F562" s="96">
        <v>-6.4910090911129703E-3</v>
      </c>
      <c r="G562" s="96">
        <v>5.45399999999967E-3</v>
      </c>
      <c r="H562" s="96">
        <v>7.51552336341037E-4</v>
      </c>
      <c r="I562" s="96">
        <v>2.2944792566761399E-3</v>
      </c>
      <c r="J562" s="96">
        <v>8.6135207433231907E-3</v>
      </c>
      <c r="K562" s="96">
        <v>-5.6180000000009096E-3</v>
      </c>
      <c r="L562" s="96">
        <v>1.12557635300121E-3</v>
      </c>
      <c r="M562" s="96">
        <v>-8.9859092178328007E-3</v>
      </c>
      <c r="N562" s="96">
        <v>-2.2500907821690198E-3</v>
      </c>
      <c r="O562" t="s">
        <v>2088</v>
      </c>
      <c r="P562" s="96">
        <v>-3.0566666666670202E-3</v>
      </c>
      <c r="Q562" s="96">
        <v>2.13357364362084E-5</v>
      </c>
      <c r="R562" s="96">
        <v>-4.4609360459166502E-3</v>
      </c>
      <c r="S562" s="96">
        <v>-1.6523972874174001E-3</v>
      </c>
      <c r="T562" s="96">
        <v>1.17439999999999E-2</v>
      </c>
      <c r="U562" s="96">
        <v>0</v>
      </c>
      <c r="V562" s="96">
        <v>1.04501150785961E-2</v>
      </c>
      <c r="W562" s="96">
        <v>1.3037884921403699E-2</v>
      </c>
      <c r="X562" s="96">
        <v>8.71999999999859E-4</v>
      </c>
      <c r="Y562" s="96">
        <v>6.1980570308857397E-2</v>
      </c>
      <c r="Z562" s="96">
        <v>-4.3786998276293603E-5</v>
      </c>
      <c r="AA562" s="96">
        <v>1.78778699827601E-3</v>
      </c>
    </row>
    <row r="563" spans="1:27" x14ac:dyDescent="0.25">
      <c r="A563" t="str">
        <f t="shared" si="13"/>
        <v>Feb</v>
      </c>
      <c r="B563" t="s">
        <v>1081</v>
      </c>
      <c r="C563" s="96">
        <v>-7.20000000024846E-5</v>
      </c>
      <c r="D563" s="96">
        <v>0.97401220956454904</v>
      </c>
      <c r="E563" s="96">
        <v>-4.4126575755586497E-3</v>
      </c>
      <c r="F563" s="96">
        <v>4.2686575755536797E-3</v>
      </c>
      <c r="G563" s="96">
        <v>1.4210666666666399E-2</v>
      </c>
      <c r="H563" s="96">
        <v>1.8575014851451901E-17</v>
      </c>
      <c r="I563" s="96">
        <v>1.10511459233428E-2</v>
      </c>
      <c r="J563" s="96">
        <v>1.7370187409989898E-2</v>
      </c>
      <c r="K563" s="96">
        <v>2.5759999999990799E-3</v>
      </c>
      <c r="L563" s="96">
        <v>0.133501010054799</v>
      </c>
      <c r="M563" s="96">
        <v>-7.91909217832805E-4</v>
      </c>
      <c r="N563" s="96">
        <v>5.9439092178309701E-3</v>
      </c>
      <c r="O563" t="s">
        <v>2089</v>
      </c>
      <c r="P563" s="96">
        <v>-4.6720000000003504E-3</v>
      </c>
      <c r="Q563" s="96">
        <v>1.07106953133552E-10</v>
      </c>
      <c r="R563" s="96">
        <v>-6.0762693792499704E-3</v>
      </c>
      <c r="S563" s="96">
        <v>-3.2677306207507298E-3</v>
      </c>
      <c r="T563" s="96">
        <v>1.08306666666666E-2</v>
      </c>
      <c r="U563" s="96">
        <v>0</v>
      </c>
      <c r="V563" s="96">
        <v>9.5367817452627693E-3</v>
      </c>
      <c r="W563" s="96">
        <v>1.21245515880703E-2</v>
      </c>
      <c r="X563" s="96">
        <v>2.7599999999984798E-4</v>
      </c>
      <c r="Y563" s="96">
        <v>0.55434557511806704</v>
      </c>
      <c r="Z563" s="96">
        <v>-6.3978699827630498E-4</v>
      </c>
      <c r="AA563" s="96">
        <v>1.1917869982760001E-3</v>
      </c>
    </row>
    <row r="564" spans="1:27" x14ac:dyDescent="0.25">
      <c r="A564" t="str">
        <f t="shared" si="13"/>
        <v>Feb</v>
      </c>
      <c r="B564" t="s">
        <v>1082</v>
      </c>
      <c r="C564" s="96">
        <v>-4.7830000000029602E-3</v>
      </c>
      <c r="D564" s="96">
        <v>3.0868565600982702E-2</v>
      </c>
      <c r="E564" s="96">
        <v>-9.1236575755591406E-3</v>
      </c>
      <c r="F564" s="96">
        <v>-4.4234242444678298E-4</v>
      </c>
      <c r="G564" s="96">
        <v>1.44883333333332E-2</v>
      </c>
      <c r="H564" s="96">
        <v>4.87424557200338E-18</v>
      </c>
      <c r="I564" s="96">
        <v>1.13288125900097E-2</v>
      </c>
      <c r="J564" s="96">
        <v>1.7647854076656699E-2</v>
      </c>
      <c r="K564" s="96">
        <v>-3.5700000000100598E-4</v>
      </c>
      <c r="L564" s="96">
        <v>0.83507539025312105</v>
      </c>
      <c r="M564" s="96">
        <v>-3.72490921783289E-3</v>
      </c>
      <c r="N564" s="96">
        <v>3.0109092178308801E-3</v>
      </c>
      <c r="O564" t="s">
        <v>2090</v>
      </c>
      <c r="P564" s="96">
        <v>-5.21800000000035E-3</v>
      </c>
      <c r="Q564" s="96">
        <v>6.37881129450196E-13</v>
      </c>
      <c r="R564" s="96">
        <v>-6.6222693792499796E-3</v>
      </c>
      <c r="S564" s="96">
        <v>-3.8137306207507299E-3</v>
      </c>
      <c r="T564" s="96">
        <v>1.22033333333333E-2</v>
      </c>
      <c r="U564" s="96">
        <v>0</v>
      </c>
      <c r="V564" s="96">
        <v>1.09094484119295E-2</v>
      </c>
      <c r="W564" s="96">
        <v>1.3497218254737001E-2</v>
      </c>
      <c r="X564" s="96">
        <v>-1.22000000000126E-4</v>
      </c>
      <c r="Y564" s="96">
        <v>0.79380358724464894</v>
      </c>
      <c r="Z564" s="96">
        <v>-1.03778699827628E-3</v>
      </c>
      <c r="AA564" s="96">
        <v>7.9378699827602705E-4</v>
      </c>
    </row>
    <row r="565" spans="1:27" x14ac:dyDescent="0.25">
      <c r="A565" t="str">
        <f t="shared" si="13"/>
        <v>Feb</v>
      </c>
      <c r="B565" t="s">
        <v>1083</v>
      </c>
      <c r="C565" s="96">
        <v>-6.9233333333361602E-3</v>
      </c>
      <c r="D565" s="96">
        <v>1.8304934601199199E-3</v>
      </c>
      <c r="E565" s="96">
        <v>-1.12639909088923E-2</v>
      </c>
      <c r="F565" s="96">
        <v>-2.5826757577800002E-3</v>
      </c>
      <c r="G565" s="96">
        <v>1.9751000000000199E-2</v>
      </c>
      <c r="H565" s="96">
        <v>2.39883163207596E-30</v>
      </c>
      <c r="I565" s="96">
        <v>1.6591479256676599E-2</v>
      </c>
      <c r="J565" s="96">
        <v>2.2910520743323701E-2</v>
      </c>
      <c r="K565" s="96">
        <v>4.14666666665712E-4</v>
      </c>
      <c r="L565" s="96">
        <v>0.808915815650187</v>
      </c>
      <c r="M565" s="96">
        <v>-2.95324255116617E-3</v>
      </c>
      <c r="N565" s="96">
        <v>3.78257588449759E-3</v>
      </c>
      <c r="O565" t="s">
        <v>2091</v>
      </c>
      <c r="P565" s="96">
        <v>-4.3333333333336697E-3</v>
      </c>
      <c r="Q565" s="96">
        <v>2.00349846159516E-9</v>
      </c>
      <c r="R565" s="96">
        <v>-5.7376027125833002E-3</v>
      </c>
      <c r="S565" s="96">
        <v>-2.92906395408405E-3</v>
      </c>
      <c r="T565" s="96">
        <v>1.3046E-2</v>
      </c>
      <c r="U565" s="96">
        <v>0</v>
      </c>
      <c r="V565" s="96">
        <v>1.1752115078596199E-2</v>
      </c>
      <c r="W565" s="96">
        <v>1.4339884921403701E-2</v>
      </c>
      <c r="X565" s="96">
        <v>-6.5333333333466602E-5</v>
      </c>
      <c r="Y565" s="96">
        <v>0.88868131673628503</v>
      </c>
      <c r="Z565" s="96">
        <v>-9.8112033160962001E-4</v>
      </c>
      <c r="AA565" s="96">
        <v>8.5045366494268602E-4</v>
      </c>
    </row>
    <row r="566" spans="1:27" x14ac:dyDescent="0.25">
      <c r="A566" t="str">
        <f t="shared" si="13"/>
        <v>Feb</v>
      </c>
      <c r="B566" t="s">
        <v>1084</v>
      </c>
      <c r="C566" s="96">
        <v>-4.30166666667016E-3</v>
      </c>
      <c r="D566" s="96">
        <v>5.2085255306737299E-2</v>
      </c>
      <c r="E566" s="96">
        <v>-8.6423242422263395E-3</v>
      </c>
      <c r="F566" s="96">
        <v>3.8990908886010803E-5</v>
      </c>
      <c r="G566" s="96">
        <v>1.4751666666666099E-2</v>
      </c>
      <c r="H566" s="96">
        <v>1.3482051591695701E-18</v>
      </c>
      <c r="I566" s="96">
        <v>1.15921459233425E-2</v>
      </c>
      <c r="J566" s="96">
        <v>1.79111874099896E-2</v>
      </c>
      <c r="K566" s="96">
        <v>-9.8200000000119806E-4</v>
      </c>
      <c r="L566" s="96">
        <v>0.56691820276504101</v>
      </c>
      <c r="M566" s="96">
        <v>-4.3499092178330796E-3</v>
      </c>
      <c r="N566" s="96">
        <v>2.38590921783068E-3</v>
      </c>
      <c r="O566" t="s">
        <v>2092</v>
      </c>
      <c r="P566" s="96">
        <v>-3.9766666666670803E-3</v>
      </c>
      <c r="Q566" s="96">
        <v>3.5488637931123699E-8</v>
      </c>
      <c r="R566" s="96">
        <v>-5.3809360459167004E-3</v>
      </c>
      <c r="S566" s="96">
        <v>-2.5723972874174602E-3</v>
      </c>
      <c r="T566" s="96">
        <v>1.21166666666666E-2</v>
      </c>
      <c r="U566" s="96">
        <v>0</v>
      </c>
      <c r="V566" s="96">
        <v>1.0822781745262799E-2</v>
      </c>
      <c r="W566" s="96">
        <v>1.3410551588070301E-2</v>
      </c>
      <c r="X566" s="96">
        <v>7.9999999998392192E-6</v>
      </c>
      <c r="Y566" s="96">
        <v>0.98632521313910504</v>
      </c>
      <c r="Z566" s="96">
        <v>-9.0778699827631399E-4</v>
      </c>
      <c r="AA566" s="96">
        <v>9.2378699827599204E-4</v>
      </c>
    </row>
    <row r="567" spans="1:27" x14ac:dyDescent="0.25">
      <c r="A567" t="str">
        <f t="shared" si="13"/>
        <v>Feb</v>
      </c>
      <c r="B567" t="s">
        <v>1085</v>
      </c>
      <c r="C567" s="96">
        <v>-5.3486666666699399E-3</v>
      </c>
      <c r="D567" s="96">
        <v>1.58396099433777E-2</v>
      </c>
      <c r="E567" s="96">
        <v>-9.6893242422261307E-3</v>
      </c>
      <c r="F567" s="96">
        <v>-1.00800909111375E-3</v>
      </c>
      <c r="G567" s="96">
        <v>2.0090666666667902E-2</v>
      </c>
      <c r="H567" s="96">
        <v>3.2606582969505398E-31</v>
      </c>
      <c r="I567" s="96">
        <v>1.6931145923344298E-2</v>
      </c>
      <c r="J567" s="96">
        <v>2.32501874099914E-2</v>
      </c>
      <c r="K567" s="96">
        <v>7.1533333333231299E-4</v>
      </c>
      <c r="L567" s="96">
        <v>0.67657552932454301</v>
      </c>
      <c r="M567" s="96">
        <v>-2.6525758844995798E-3</v>
      </c>
      <c r="N567" s="96">
        <v>4.0832425511642097E-3</v>
      </c>
      <c r="O567" t="s">
        <v>2093</v>
      </c>
      <c r="P567" s="96">
        <v>-4.7786666666670896E-3</v>
      </c>
      <c r="Q567" s="96">
        <v>4.0918631592331898E-11</v>
      </c>
      <c r="R567" s="96">
        <v>-6.1829360459167201E-3</v>
      </c>
      <c r="S567" s="96">
        <v>-3.3743972874174699E-3</v>
      </c>
      <c r="T567" s="96">
        <v>1.5730666666666601E-2</v>
      </c>
      <c r="U567" s="96">
        <v>0</v>
      </c>
      <c r="V567" s="96">
        <v>1.44367817452628E-2</v>
      </c>
      <c r="W567" s="96">
        <v>1.70245515880704E-2</v>
      </c>
      <c r="X567" s="96">
        <v>4.2533333333316799E-4</v>
      </c>
      <c r="Y567" s="96">
        <v>0.36226897558465498</v>
      </c>
      <c r="Z567" s="96">
        <v>-4.9045366494298399E-4</v>
      </c>
      <c r="AA567" s="96">
        <v>1.34112033160932E-3</v>
      </c>
    </row>
    <row r="568" spans="1:27" x14ac:dyDescent="0.25">
      <c r="A568" t="str">
        <f t="shared" si="13"/>
        <v>Feb</v>
      </c>
      <c r="B568" t="s">
        <v>1086</v>
      </c>
      <c r="C568" s="96">
        <v>-6.1486666666701103E-3</v>
      </c>
      <c r="D568" s="96">
        <v>5.5932736204316897E-3</v>
      </c>
      <c r="E568" s="96">
        <v>-1.0489324242226299E-2</v>
      </c>
      <c r="F568" s="96">
        <v>-1.8080090911139E-3</v>
      </c>
      <c r="G568" s="96">
        <v>1.2535999999999801E-2</v>
      </c>
      <c r="H568" s="96">
        <v>3.99684064913046E-14</v>
      </c>
      <c r="I568" s="96">
        <v>9.3764792566763001E-3</v>
      </c>
      <c r="J568" s="96">
        <v>1.56955207433234E-2</v>
      </c>
      <c r="K568" s="96">
        <v>-1.27000000001117E-4</v>
      </c>
      <c r="L568" s="96">
        <v>0.94095792529592404</v>
      </c>
      <c r="M568" s="96">
        <v>-3.4949092178330199E-3</v>
      </c>
      <c r="N568" s="96">
        <v>3.24090921783079E-3</v>
      </c>
      <c r="O568" t="s">
        <v>2094</v>
      </c>
      <c r="P568" s="96">
        <v>-5.0386666666670799E-3</v>
      </c>
      <c r="Q568" s="96">
        <v>3.6226338791886E-12</v>
      </c>
      <c r="R568" s="96">
        <v>-6.4429360459167103E-3</v>
      </c>
      <c r="S568" s="96">
        <v>-3.6343972874174602E-3</v>
      </c>
      <c r="T568" s="96">
        <v>1.1275999999999901E-2</v>
      </c>
      <c r="U568" s="96">
        <v>0</v>
      </c>
      <c r="V568" s="96">
        <v>9.9821150785960999E-3</v>
      </c>
      <c r="W568" s="96">
        <v>1.25698849214037E-2</v>
      </c>
      <c r="X568" s="96">
        <v>1.1799999999983999E-4</v>
      </c>
      <c r="Y568" s="96">
        <v>0.80041865928799605</v>
      </c>
      <c r="Z568" s="96">
        <v>-7.9778699827631305E-4</v>
      </c>
      <c r="AA568" s="96">
        <v>1.0337869982759899E-3</v>
      </c>
    </row>
    <row r="569" spans="1:27" x14ac:dyDescent="0.25">
      <c r="A569" t="str">
        <f t="shared" si="13"/>
        <v>Feb</v>
      </c>
      <c r="B569" t="s">
        <v>1087</v>
      </c>
      <c r="C569" s="96">
        <v>-2.8356666666701602E-3</v>
      </c>
      <c r="D569" s="96">
        <v>0.199879756778539</v>
      </c>
      <c r="E569" s="96">
        <v>-7.1763242422263696E-3</v>
      </c>
      <c r="F569" s="96">
        <v>1.5049909088860501E-3</v>
      </c>
      <c r="G569" s="96">
        <v>1.7634333333334199E-2</v>
      </c>
      <c r="H569" s="96">
        <v>3.99030604237939E-25</v>
      </c>
      <c r="I569" s="96">
        <v>1.44748125900107E-2</v>
      </c>
      <c r="J569" s="96">
        <v>2.0793854076657799E-2</v>
      </c>
      <c r="K569" s="96">
        <v>-1.3000000000112401E-4</v>
      </c>
      <c r="L569" s="96">
        <v>0.93956587877631903</v>
      </c>
      <c r="M569" s="96">
        <v>-3.4979092178330298E-3</v>
      </c>
      <c r="N569" s="96">
        <v>3.2379092178307801E-3</v>
      </c>
      <c r="O569" t="s">
        <v>2095</v>
      </c>
      <c r="P569" s="96">
        <v>-2.6606666666670899E-3</v>
      </c>
      <c r="Q569" s="96">
        <v>2.1224205196223201E-4</v>
      </c>
      <c r="R569" s="96">
        <v>-4.0649360459167096E-3</v>
      </c>
      <c r="S569" s="96">
        <v>-1.2563972874174601E-3</v>
      </c>
      <c r="T569" s="96">
        <v>1.37793333333333E-2</v>
      </c>
      <c r="U569" s="96">
        <v>0</v>
      </c>
      <c r="V569" s="96">
        <v>1.2485448411929501E-2</v>
      </c>
      <c r="W569" s="96">
        <v>1.5073218254737101E-2</v>
      </c>
      <c r="X569" s="96">
        <v>1.39999999999855E-4</v>
      </c>
      <c r="Y569" s="96">
        <v>0.76422569485116298</v>
      </c>
      <c r="Z569" s="96">
        <v>-7.7578699827629896E-4</v>
      </c>
      <c r="AA569" s="96">
        <v>1.05578699827601E-3</v>
      </c>
    </row>
    <row r="570" spans="1:27" x14ac:dyDescent="0.25">
      <c r="A570" t="str">
        <f t="shared" si="13"/>
        <v>Feb</v>
      </c>
      <c r="B570" t="s">
        <v>1088</v>
      </c>
      <c r="C570" s="96">
        <v>3.9333333333308098E-3</v>
      </c>
      <c r="D570" s="96">
        <v>7.5620026136504107E-2</v>
      </c>
      <c r="E570" s="96">
        <v>-4.0732424222545002E-4</v>
      </c>
      <c r="F570" s="96">
        <v>8.2739909088870595E-3</v>
      </c>
      <c r="G570" s="96">
        <v>1.9347666666666801E-2</v>
      </c>
      <c r="H570" s="96">
        <v>2.5079429200448401E-29</v>
      </c>
      <c r="I570" s="96">
        <v>1.6188145923343202E-2</v>
      </c>
      <c r="J570" s="96">
        <v>2.2507187409990401E-2</v>
      </c>
      <c r="K570" s="96">
        <v>-6.4800000000100205E-4</v>
      </c>
      <c r="L570" s="96">
        <v>0.70551799950362504</v>
      </c>
      <c r="M570" s="96">
        <v>-4.0159092178329399E-3</v>
      </c>
      <c r="N570" s="96">
        <v>2.7199092178309299E-3</v>
      </c>
      <c r="O570" t="s">
        <v>2096</v>
      </c>
      <c r="P570" s="96">
        <v>1.13333333332915E-4</v>
      </c>
      <c r="Q570" s="96">
        <v>0.87418985461660004</v>
      </c>
      <c r="R570" s="96">
        <v>-1.29093604591671E-3</v>
      </c>
      <c r="S570" s="96">
        <v>1.5176027125825399E-3</v>
      </c>
      <c r="T570" s="96">
        <v>1.1152666666666601E-2</v>
      </c>
      <c r="U570" s="96">
        <v>0</v>
      </c>
      <c r="V570" s="96">
        <v>9.8587817452628207E-3</v>
      </c>
      <c r="W570" s="96">
        <v>1.24465515880704E-2</v>
      </c>
      <c r="X570" s="96">
        <v>2.3199999999985201E-4</v>
      </c>
      <c r="Y570" s="96">
        <v>0.61917778771239895</v>
      </c>
      <c r="Z570" s="96">
        <v>-6.8378699827630095E-4</v>
      </c>
      <c r="AA570" s="96">
        <v>1.1477869982760101E-3</v>
      </c>
    </row>
    <row r="571" spans="1:27" x14ac:dyDescent="0.25">
      <c r="A571" t="str">
        <f t="shared" si="13"/>
        <v>Feb</v>
      </c>
      <c r="B571" t="s">
        <v>1089</v>
      </c>
      <c r="C571" s="96">
        <v>-2.2870000000032001E-3</v>
      </c>
      <c r="D571" s="96">
        <v>0.301053539908056</v>
      </c>
      <c r="E571" s="96">
        <v>-6.6276575755594503E-3</v>
      </c>
      <c r="F571" s="96">
        <v>2.0536575755530401E-3</v>
      </c>
      <c r="G571" s="96">
        <v>1.21190000000009E-2</v>
      </c>
      <c r="H571" s="96">
        <v>2.4187406153133301E-13</v>
      </c>
      <c r="I571" s="96">
        <v>8.9594792566772899E-3</v>
      </c>
      <c r="J571" s="96">
        <v>1.5278520743324401E-2</v>
      </c>
      <c r="K571" s="96">
        <v>-7.3966666666763705E-4</v>
      </c>
      <c r="L571" s="96">
        <v>0.66623022247100105</v>
      </c>
      <c r="M571" s="96">
        <v>-4.10757588449956E-3</v>
      </c>
      <c r="N571" s="96">
        <v>2.6282425511642898E-3</v>
      </c>
      <c r="O571" t="s">
        <v>2097</v>
      </c>
      <c r="P571" s="96">
        <v>-1.66200000000044E-3</v>
      </c>
      <c r="Q571" s="96">
        <v>2.04083292890339E-2</v>
      </c>
      <c r="R571" s="96">
        <v>-3.0662693792500601E-3</v>
      </c>
      <c r="S571" s="96">
        <v>-2.5773062075081399E-4</v>
      </c>
      <c r="T571" s="96">
        <v>1.01339999999999E-2</v>
      </c>
      <c r="U571" s="96">
        <v>0</v>
      </c>
      <c r="V571" s="96">
        <v>8.8401150785961599E-3</v>
      </c>
      <c r="W571" s="96">
        <v>1.1427884921403701E-2</v>
      </c>
      <c r="X571" s="96">
        <v>1.55333333333179E-4</v>
      </c>
      <c r="Y571" s="96">
        <v>0.73929685352954499</v>
      </c>
      <c r="Z571" s="96">
        <v>-7.6045366494297397E-4</v>
      </c>
      <c r="AA571" s="96">
        <v>1.0711203316093299E-3</v>
      </c>
    </row>
    <row r="572" spans="1:27" x14ac:dyDescent="0.25">
      <c r="A572" t="str">
        <f t="shared" si="13"/>
        <v>Feb</v>
      </c>
      <c r="B572" t="s">
        <v>1090</v>
      </c>
      <c r="C572" s="96">
        <v>4.7449999999979297E-3</v>
      </c>
      <c r="D572" s="96">
        <v>3.2218027333310903E-2</v>
      </c>
      <c r="E572" s="96">
        <v>4.04342424441665E-4</v>
      </c>
      <c r="F572" s="96">
        <v>9.0856575755541898E-3</v>
      </c>
      <c r="G572" s="96">
        <v>1.02583333333334E-2</v>
      </c>
      <c r="H572" s="96">
        <v>4.1812845183142002E-10</v>
      </c>
      <c r="I572" s="96">
        <v>7.0988125900098096E-3</v>
      </c>
      <c r="J572" s="96">
        <v>1.3417854076657E-2</v>
      </c>
      <c r="K572" s="96">
        <v>3.97666666665749E-4</v>
      </c>
      <c r="L572" s="96">
        <v>0.81660675428829899</v>
      </c>
      <c r="M572" s="96">
        <v>-2.9702425511661901E-3</v>
      </c>
      <c r="N572" s="96">
        <v>3.7655758844976801E-3</v>
      </c>
      <c r="O572" t="s">
        <v>2098</v>
      </c>
      <c r="P572" s="96">
        <v>-1.70000000000373E-4</v>
      </c>
      <c r="Q572" s="96">
        <v>0.81226409049243398</v>
      </c>
      <c r="R572" s="96">
        <v>-1.57426937925E-3</v>
      </c>
      <c r="S572" s="96">
        <v>1.2342693792492499E-3</v>
      </c>
      <c r="T572" s="96">
        <v>1.0923333333333301E-2</v>
      </c>
      <c r="U572" s="96">
        <v>0</v>
      </c>
      <c r="V572" s="96">
        <v>9.6294484119295101E-3</v>
      </c>
      <c r="W572" s="96">
        <v>1.22172182547371E-2</v>
      </c>
      <c r="X572" s="96">
        <v>1.3266666666652299E-4</v>
      </c>
      <c r="Y572" s="96">
        <v>0.77623709256808904</v>
      </c>
      <c r="Z572" s="96">
        <v>-7.8312033160963005E-4</v>
      </c>
      <c r="AA572" s="96">
        <v>1.0484536649426801E-3</v>
      </c>
    </row>
    <row r="573" spans="1:27" x14ac:dyDescent="0.25">
      <c r="A573" t="str">
        <f t="shared" si="13"/>
        <v>Feb</v>
      </c>
      <c r="B573" t="s">
        <v>1091</v>
      </c>
      <c r="C573" s="96">
        <v>-2.37933333333663E-3</v>
      </c>
      <c r="D573" s="96">
        <v>0.28198106129199801</v>
      </c>
      <c r="E573" s="96">
        <v>-6.7199909088928996E-3</v>
      </c>
      <c r="F573" s="96">
        <v>1.9613242422196401E-3</v>
      </c>
      <c r="G573" s="96">
        <v>1.4514333333333899E-2</v>
      </c>
      <c r="H573" s="96">
        <v>4.29640483214979E-18</v>
      </c>
      <c r="I573" s="96">
        <v>1.13548125900103E-2</v>
      </c>
      <c r="J573" s="96">
        <v>1.7673854076657499E-2</v>
      </c>
      <c r="K573" s="96">
        <v>-3.0333333334164601E-5</v>
      </c>
      <c r="L573" s="96">
        <v>0.98588588824471701</v>
      </c>
      <c r="M573" s="96">
        <v>-3.3982425511661098E-3</v>
      </c>
      <c r="N573" s="96">
        <v>3.3375758844977799E-3</v>
      </c>
      <c r="O573" t="s">
        <v>2099</v>
      </c>
      <c r="P573" s="96">
        <v>-3.86933333333371E-3</v>
      </c>
      <c r="Q573" s="96">
        <v>8.0763769401472696E-8</v>
      </c>
      <c r="R573" s="96">
        <v>-5.2736027125833296E-3</v>
      </c>
      <c r="S573" s="96">
        <v>-2.4650639540840799E-3</v>
      </c>
      <c r="T573" s="96">
        <v>1.21993333333333E-2</v>
      </c>
      <c r="U573" s="96">
        <v>0</v>
      </c>
      <c r="V573" s="96">
        <v>1.0905448411929501E-2</v>
      </c>
      <c r="W573" s="96">
        <v>1.3493218254737101E-2</v>
      </c>
      <c r="X573" s="96">
        <v>1.24666666666538E-4</v>
      </c>
      <c r="Y573" s="96">
        <v>0.78940174695685605</v>
      </c>
      <c r="Z573" s="96">
        <v>-7.9112033160961604E-4</v>
      </c>
      <c r="AA573" s="96">
        <v>1.0404536649426901E-3</v>
      </c>
    </row>
    <row r="574" spans="1:27" x14ac:dyDescent="0.25">
      <c r="A574" t="str">
        <f t="shared" si="13"/>
        <v>Feb</v>
      </c>
      <c r="B574" t="s">
        <v>1092</v>
      </c>
      <c r="C574" s="96">
        <v>-5.7660000000029398E-3</v>
      </c>
      <c r="D574" s="96">
        <v>9.3347349447781298E-3</v>
      </c>
      <c r="E574" s="96">
        <v>-1.0106657575559201E-2</v>
      </c>
      <c r="F574" s="96">
        <v>-1.4253424244466801E-3</v>
      </c>
      <c r="G574" s="96">
        <v>1.8062000000000598E-2</v>
      </c>
      <c r="H574" s="96">
        <v>3.7381947961817497E-26</v>
      </c>
      <c r="I574" s="96">
        <v>1.4902479256677001E-2</v>
      </c>
      <c r="J574" s="96">
        <v>2.1221520743324201E-2</v>
      </c>
      <c r="K574" s="96">
        <v>-1.4666666666750901E-4</v>
      </c>
      <c r="L574" s="96">
        <v>0.93183577787549798</v>
      </c>
      <c r="M574" s="96">
        <v>-3.5145758844994501E-3</v>
      </c>
      <c r="N574" s="96">
        <v>3.2212425511644301E-3</v>
      </c>
      <c r="O574" t="s">
        <v>2100</v>
      </c>
      <c r="P574" s="96">
        <v>-3.2560000000003502E-3</v>
      </c>
      <c r="Q574" s="96">
        <v>6.0462056611286397E-6</v>
      </c>
      <c r="R574" s="96">
        <v>-4.6602693792499802E-3</v>
      </c>
      <c r="S574" s="96">
        <v>-1.8517306207507299E-3</v>
      </c>
      <c r="T574" s="96">
        <v>1.3631999999999801E-2</v>
      </c>
      <c r="U574" s="96">
        <v>0</v>
      </c>
      <c r="V574" s="96">
        <v>1.23381150785961E-2</v>
      </c>
      <c r="W574" s="96">
        <v>1.49258849214036E-2</v>
      </c>
      <c r="X574" s="96">
        <v>-6.6666666666793196E-5</v>
      </c>
      <c r="Y574" s="96">
        <v>0.88642478417619197</v>
      </c>
      <c r="Z574" s="96">
        <v>-9.8245366494294608E-4</v>
      </c>
      <c r="AA574" s="96">
        <v>8.4912033160935995E-4</v>
      </c>
    </row>
    <row r="575" spans="1:27" x14ac:dyDescent="0.25">
      <c r="A575" t="str">
        <f t="shared" si="13"/>
        <v>Feb</v>
      </c>
      <c r="B575" t="s">
        <v>1093</v>
      </c>
      <c r="C575" s="96">
        <v>-1.6600000000257701E-4</v>
      </c>
      <c r="D575" s="96">
        <v>0.94012954668191795</v>
      </c>
      <c r="E575" s="96">
        <v>-4.5066575755588704E-3</v>
      </c>
      <c r="F575" s="96">
        <v>4.1746575755537202E-3</v>
      </c>
      <c r="G575" s="96">
        <v>1.78243333333351E-2</v>
      </c>
      <c r="H575" s="96">
        <v>1.39925073838463E-25</v>
      </c>
      <c r="I575" s="96">
        <v>1.4664812590011501E-2</v>
      </c>
      <c r="J575" s="96">
        <v>2.09838540766587E-2</v>
      </c>
      <c r="K575" s="96">
        <v>5.1333333333265199E-4</v>
      </c>
      <c r="L575" s="96">
        <v>0.76466530882356398</v>
      </c>
      <c r="M575" s="96">
        <v>-2.85457588449931E-3</v>
      </c>
      <c r="N575" s="96">
        <v>3.8812425511646101E-3</v>
      </c>
      <c r="O575" t="s">
        <v>2101</v>
      </c>
      <c r="P575" s="96">
        <v>-1.3760000000003899E-3</v>
      </c>
      <c r="Q575" s="96">
        <v>5.4784121347203903E-2</v>
      </c>
      <c r="R575" s="96">
        <v>-2.78026937925001E-3</v>
      </c>
      <c r="S575" s="96">
        <v>2.82693792492367E-5</v>
      </c>
      <c r="T575" s="96">
        <v>1.2099333333333301E-2</v>
      </c>
      <c r="U575" s="96">
        <v>0</v>
      </c>
      <c r="V575" s="96">
        <v>1.08054484119295E-2</v>
      </c>
      <c r="W575" s="96">
        <v>1.33932182547371E-2</v>
      </c>
      <c r="X575" s="96">
        <v>1.5333333333321199E-4</v>
      </c>
      <c r="Y575" s="96">
        <v>0.74253355751665995</v>
      </c>
      <c r="Z575" s="96">
        <v>-7.6245366494294203E-4</v>
      </c>
      <c r="AA575" s="96">
        <v>1.06912033160937E-3</v>
      </c>
    </row>
    <row r="576" spans="1:27" x14ac:dyDescent="0.25">
      <c r="A576" t="str">
        <f t="shared" si="13"/>
        <v>Feb</v>
      </c>
      <c r="B576" t="s">
        <v>1094</v>
      </c>
      <c r="C576" s="96">
        <v>-2.6730000000027899E-3</v>
      </c>
      <c r="D576" s="96">
        <v>0.2268643505206</v>
      </c>
      <c r="E576" s="96">
        <v>-7.01365757555908E-3</v>
      </c>
      <c r="F576" s="96">
        <v>1.6676575755535099E-3</v>
      </c>
      <c r="G576" s="96">
        <v>9.1516666666663308E-3</v>
      </c>
      <c r="H576" s="96">
        <v>2.1948660801641899E-8</v>
      </c>
      <c r="I576" s="96">
        <v>5.9921459233427303E-3</v>
      </c>
      <c r="J576" s="96">
        <v>1.2311187409989899E-2</v>
      </c>
      <c r="K576" s="96">
        <v>4.58666666665911E-4</v>
      </c>
      <c r="L576" s="96">
        <v>0.78909739881950602</v>
      </c>
      <c r="M576" s="96">
        <v>-2.9092425511660501E-3</v>
      </c>
      <c r="N576" s="96">
        <v>3.8265758844978799E-3</v>
      </c>
      <c r="O576" t="s">
        <v>2102</v>
      </c>
      <c r="P576" s="96">
        <v>-3.0780000000003699E-3</v>
      </c>
      <c r="Q576" s="96">
        <v>1.8704630251333801E-5</v>
      </c>
      <c r="R576" s="96">
        <v>-4.4822693792499896E-3</v>
      </c>
      <c r="S576" s="96">
        <v>-1.6737306207507501E-3</v>
      </c>
      <c r="T576" s="96">
        <v>5.2366666666665796E-3</v>
      </c>
      <c r="U576" s="96">
        <v>5.4757580671249901E-15</v>
      </c>
      <c r="V576" s="96">
        <v>3.9427817452627996E-3</v>
      </c>
      <c r="W576" s="96">
        <v>6.5305515880703597E-3</v>
      </c>
      <c r="X576" s="96">
        <v>3.1866666666653898E-4</v>
      </c>
      <c r="Y576" s="96">
        <v>0.494833204642675</v>
      </c>
      <c r="Z576" s="96">
        <v>-5.9712033160961501E-4</v>
      </c>
      <c r="AA576" s="96">
        <v>1.23445366494269E-3</v>
      </c>
    </row>
    <row r="577" spans="1:27" x14ac:dyDescent="0.25">
      <c r="A577" t="str">
        <f t="shared" si="13"/>
        <v>Feb</v>
      </c>
      <c r="B577" t="s">
        <v>1095</v>
      </c>
      <c r="C577" s="96">
        <v>-4.9733333333365501E-3</v>
      </c>
      <c r="D577" s="96">
        <v>2.4818151812886401E-2</v>
      </c>
      <c r="E577" s="96">
        <v>-9.3139909088928302E-3</v>
      </c>
      <c r="F577" s="96">
        <v>-6.3267575778026797E-4</v>
      </c>
      <c r="G577" s="96">
        <v>6.3050000000005003E-3</v>
      </c>
      <c r="H577" s="96">
        <v>1.00982932627613E-4</v>
      </c>
      <c r="I577" s="96">
        <v>3.1454792566769098E-3</v>
      </c>
      <c r="J577" s="96">
        <v>9.4645207433241008E-3</v>
      </c>
      <c r="K577" s="96">
        <v>7.6999999999926097E-4</v>
      </c>
      <c r="L577" s="96">
        <v>0.65342287601957505</v>
      </c>
      <c r="M577" s="96">
        <v>-2.5979092178327E-3</v>
      </c>
      <c r="N577" s="96">
        <v>4.1379092178312196E-3</v>
      </c>
      <c r="O577" t="s">
        <v>2103</v>
      </c>
      <c r="P577" s="96">
        <v>-5.2933333333336999E-3</v>
      </c>
      <c r="Q577" s="96">
        <v>3.0277250979593801E-13</v>
      </c>
      <c r="R577" s="96">
        <v>-6.69760271258332E-3</v>
      </c>
      <c r="S577" s="96">
        <v>-3.8890639540840699E-3</v>
      </c>
      <c r="T577" s="96">
        <v>1.0689999999999899E-2</v>
      </c>
      <c r="U577" s="96">
        <v>0</v>
      </c>
      <c r="V577" s="96">
        <v>9.3961150785961609E-3</v>
      </c>
      <c r="W577" s="96">
        <v>1.19838849214037E-2</v>
      </c>
      <c r="X577" s="96">
        <v>1.59999999999872E-4</v>
      </c>
      <c r="Y577" s="96">
        <v>0.73176259914020103</v>
      </c>
      <c r="Z577" s="96">
        <v>-7.5578699827628102E-4</v>
      </c>
      <c r="AA577" s="96">
        <v>1.07578699827602E-3</v>
      </c>
    </row>
    <row r="578" spans="1:27" x14ac:dyDescent="0.25">
      <c r="A578" t="str">
        <f t="shared" si="13"/>
        <v>Feb</v>
      </c>
      <c r="B578" t="s">
        <v>1096</v>
      </c>
      <c r="C578" s="96">
        <v>-5.98933333333624E-3</v>
      </c>
      <c r="D578" s="96">
        <v>6.9448675585016897E-3</v>
      </c>
      <c r="E578" s="96">
        <v>-1.03299909088925E-2</v>
      </c>
      <c r="F578" s="96">
        <v>-1.6486757577799699E-3</v>
      </c>
      <c r="G578" s="96">
        <v>2.5378000000001299E-2</v>
      </c>
      <c r="H578" s="96">
        <v>0</v>
      </c>
      <c r="I578" s="96">
        <v>2.2218479256677699E-2</v>
      </c>
      <c r="J578" s="96">
        <v>2.8537520743324801E-2</v>
      </c>
      <c r="K578" s="96">
        <v>1.33333333269765E-6</v>
      </c>
      <c r="L578" s="96">
        <v>0.99937956707933595</v>
      </c>
      <c r="M578" s="96">
        <v>-3.36657588449926E-3</v>
      </c>
      <c r="N578" s="96">
        <v>3.3692425511646501E-3</v>
      </c>
      <c r="O578" t="s">
        <v>2104</v>
      </c>
      <c r="P578" s="96">
        <v>-4.8493333333336601E-3</v>
      </c>
      <c r="Q578" s="96">
        <v>2.1406458790748099E-11</v>
      </c>
      <c r="R578" s="96">
        <v>-6.2536027125832802E-3</v>
      </c>
      <c r="S578" s="96">
        <v>-3.44506395408403E-3</v>
      </c>
      <c r="T578" s="96">
        <v>1.56079999999999E-2</v>
      </c>
      <c r="U578" s="96">
        <v>0</v>
      </c>
      <c r="V578" s="96">
        <v>1.4314115078596101E-2</v>
      </c>
      <c r="W578" s="96">
        <v>1.6901884921403699E-2</v>
      </c>
      <c r="X578" s="96">
        <v>1.6133333333323501E-4</v>
      </c>
      <c r="Y578" s="96">
        <v>0.72961466784853002</v>
      </c>
      <c r="Z578" s="96">
        <v>-7.5445366494291798E-4</v>
      </c>
      <c r="AA578" s="96">
        <v>1.0771203316093901E-3</v>
      </c>
    </row>
    <row r="579" spans="1:27" x14ac:dyDescent="0.25">
      <c r="A579" t="str">
        <f t="shared" si="13"/>
        <v>Feb</v>
      </c>
      <c r="B579" t="s">
        <v>1097</v>
      </c>
      <c r="C579" s="96">
        <v>-4.84266666666959E-3</v>
      </c>
      <c r="D579" s="96">
        <v>2.8847930772572299E-2</v>
      </c>
      <c r="E579" s="96">
        <v>-9.1833242422258796E-3</v>
      </c>
      <c r="F579" s="96">
        <v>-5.0200909111330699E-4</v>
      </c>
      <c r="G579" s="96">
        <v>1.7340333333333902E-2</v>
      </c>
      <c r="H579" s="96">
        <v>1.9933966426998798E-24</v>
      </c>
      <c r="I579" s="96">
        <v>1.41808125900103E-2</v>
      </c>
      <c r="J579" s="96">
        <v>2.0499854076657501E-2</v>
      </c>
      <c r="K579" s="96">
        <v>3.60999999999279E-4</v>
      </c>
      <c r="L579" s="96">
        <v>0.83325457411013704</v>
      </c>
      <c r="M579" s="96">
        <v>-3.0069092178327001E-3</v>
      </c>
      <c r="N579" s="96">
        <v>3.7289092178312598E-3</v>
      </c>
      <c r="O579" t="s">
        <v>2105</v>
      </c>
      <c r="P579" s="96">
        <v>-4.0626666666669997E-3</v>
      </c>
      <c r="Q579" s="96">
        <v>1.8102423287088101E-8</v>
      </c>
      <c r="R579" s="96">
        <v>-5.4669360459166198E-3</v>
      </c>
      <c r="S579" s="96">
        <v>-2.6583972874173701E-3</v>
      </c>
      <c r="T579" s="96">
        <v>1.37353333333332E-2</v>
      </c>
      <c r="U579" s="96">
        <v>0</v>
      </c>
      <c r="V579" s="96">
        <v>1.2441448411929399E-2</v>
      </c>
      <c r="W579" s="96">
        <v>1.5029218254736999E-2</v>
      </c>
      <c r="X579" s="96">
        <v>3.2599999999988102E-4</v>
      </c>
      <c r="Y579" s="96">
        <v>0.48496022123542798</v>
      </c>
      <c r="Z579" s="96">
        <v>-5.89786998276272E-4</v>
      </c>
      <c r="AA579" s="96">
        <v>1.2417869982760299E-3</v>
      </c>
    </row>
    <row r="580" spans="1:27" x14ac:dyDescent="0.25">
      <c r="A580" t="str">
        <f t="shared" si="13"/>
        <v>Feb</v>
      </c>
      <c r="B580" t="s">
        <v>1098</v>
      </c>
      <c r="C580" s="96">
        <v>-1.3203333333359399E-3</v>
      </c>
      <c r="D580" s="96">
        <v>0.55032258980622495</v>
      </c>
      <c r="E580" s="96">
        <v>-5.66099090889223E-3</v>
      </c>
      <c r="F580" s="96">
        <v>3.0203242422203501E-3</v>
      </c>
      <c r="G580" s="96">
        <v>8.9656666666662801E-3</v>
      </c>
      <c r="H580" s="96">
        <v>4.1185542392765103E-8</v>
      </c>
      <c r="I580" s="96">
        <v>5.8061459233426796E-3</v>
      </c>
      <c r="J580" s="96">
        <v>1.21251874099899E-2</v>
      </c>
      <c r="K580" s="96">
        <v>1.1803333333326601E-3</v>
      </c>
      <c r="L580" s="96">
        <v>0.49133512558186898</v>
      </c>
      <c r="M580" s="96">
        <v>-2.1875758844993099E-3</v>
      </c>
      <c r="N580" s="96">
        <v>4.5482425511646296E-3</v>
      </c>
      <c r="O580" t="s">
        <v>2106</v>
      </c>
      <c r="P580" s="96">
        <v>-2.4953333333336699E-3</v>
      </c>
      <c r="Q580" s="96">
        <v>5.1027112890338999E-4</v>
      </c>
      <c r="R580" s="96">
        <v>-3.89960271258329E-3</v>
      </c>
      <c r="S580" s="96">
        <v>-1.09106395408405E-3</v>
      </c>
      <c r="T580" s="96">
        <v>1.01206666666665E-2</v>
      </c>
      <c r="U580" s="96">
        <v>0</v>
      </c>
      <c r="V580" s="96">
        <v>8.82678174526276E-3</v>
      </c>
      <c r="W580" s="96">
        <v>1.1414551588070299E-2</v>
      </c>
      <c r="X580" s="96">
        <v>9.5533333333320397E-4</v>
      </c>
      <c r="Y580" s="96">
        <v>4.0912966140294597E-2</v>
      </c>
      <c r="Z580" s="96">
        <v>3.9546335057051098E-5</v>
      </c>
      <c r="AA580" s="96">
        <v>1.87112033160936E-3</v>
      </c>
    </row>
    <row r="581" spans="1:27" x14ac:dyDescent="0.25">
      <c r="A581" t="str">
        <f t="shared" si="13"/>
        <v>Feb</v>
      </c>
      <c r="B581" t="s">
        <v>1099</v>
      </c>
      <c r="C581" s="96">
        <v>-3.5716666666694599E-3</v>
      </c>
      <c r="D581" s="96">
        <v>0.106572652350913</v>
      </c>
      <c r="E581" s="96">
        <v>-7.9123242422257708E-3</v>
      </c>
      <c r="F581" s="96">
        <v>7.6899090888684295E-4</v>
      </c>
      <c r="G581" s="96">
        <v>1.9075666666668101E-2</v>
      </c>
      <c r="H581" s="96">
        <v>1.2036683404249201E-28</v>
      </c>
      <c r="I581" s="96">
        <v>1.5916145923344501E-2</v>
      </c>
      <c r="J581" s="96">
        <v>2.22351874099917E-2</v>
      </c>
      <c r="K581" s="96">
        <v>1.13466666666577E-3</v>
      </c>
      <c r="L581" s="96">
        <v>0.50824404077448504</v>
      </c>
      <c r="M581" s="96">
        <v>-2.2332425511662102E-3</v>
      </c>
      <c r="N581" s="96">
        <v>4.5025758844977398E-3</v>
      </c>
      <c r="O581" t="s">
        <v>2107</v>
      </c>
      <c r="P581" s="96">
        <v>-3.7766666666670299E-3</v>
      </c>
      <c r="Q581" s="96">
        <v>1.61659650167336E-7</v>
      </c>
      <c r="R581" s="96">
        <v>-5.1809360459166504E-3</v>
      </c>
      <c r="S581" s="96">
        <v>-2.3723972874173998E-3</v>
      </c>
      <c r="T581" s="96">
        <v>1.4200666666666599E-2</v>
      </c>
      <c r="U581" s="96">
        <v>0</v>
      </c>
      <c r="V581" s="96">
        <v>1.29067817452628E-2</v>
      </c>
      <c r="W581" s="96">
        <v>1.54945515880704E-2</v>
      </c>
      <c r="X581" s="96">
        <v>2.7466666666650002E-4</v>
      </c>
      <c r="Y581" s="96">
        <v>0.55626035952574804</v>
      </c>
      <c r="Z581" s="96">
        <v>-6.4112033160965295E-4</v>
      </c>
      <c r="AA581" s="96">
        <v>1.1904536649426499E-3</v>
      </c>
    </row>
    <row r="582" spans="1:27" x14ac:dyDescent="0.25">
      <c r="A582" t="str">
        <f t="shared" si="13"/>
        <v>Feb</v>
      </c>
      <c r="B582" t="s">
        <v>1100</v>
      </c>
      <c r="C582" s="96">
        <v>-1.80444444444448E-3</v>
      </c>
      <c r="D582" s="96">
        <v>0.52580096422116596</v>
      </c>
      <c r="E582" s="96">
        <v>-7.3891163273291302E-3</v>
      </c>
      <c r="F582" s="96">
        <v>3.7802274384401702E-3</v>
      </c>
      <c r="G582" s="96">
        <v>1.49955555555546E-2</v>
      </c>
      <c r="H582" s="96">
        <v>1.69656904413954E-12</v>
      </c>
      <c r="I582" s="96">
        <v>1.0930529381180901E-2</v>
      </c>
      <c r="J582" s="96">
        <v>1.9060581729928298E-2</v>
      </c>
      <c r="K582" s="96">
        <v>1.60888888888946E-3</v>
      </c>
      <c r="L582" s="96">
        <v>0.46595639237571301</v>
      </c>
      <c r="M582" s="96">
        <v>-2.7242490252486901E-3</v>
      </c>
      <c r="N582" s="96">
        <v>5.9420268030276101E-3</v>
      </c>
      <c r="O582" t="s">
        <v>2108</v>
      </c>
      <c r="P582" s="96">
        <v>-4.3885714285710102E-3</v>
      </c>
      <c r="Q582" s="96">
        <v>4.3490356251261599E-9</v>
      </c>
      <c r="R582" s="96">
        <v>-5.8421283305598497E-3</v>
      </c>
      <c r="S582" s="96">
        <v>-2.9350145265821699E-3</v>
      </c>
      <c r="T582" s="96">
        <v>8.9123809523809997E-3</v>
      </c>
      <c r="U582" s="96">
        <v>5.1032169420675002E-36</v>
      </c>
      <c r="V582" s="96">
        <v>7.5730828193613098E-3</v>
      </c>
      <c r="W582" s="96">
        <v>1.02516790854007E-2</v>
      </c>
      <c r="X582" s="96">
        <v>-5.3333333333153803E-5</v>
      </c>
      <c r="Y582" s="96">
        <v>0.91210053792099299</v>
      </c>
      <c r="Z582" s="96">
        <v>-1.0012629341389801E-3</v>
      </c>
      <c r="AA582" s="96">
        <v>8.9459626747267302E-4</v>
      </c>
    </row>
    <row r="583" spans="1:27" x14ac:dyDescent="0.25">
      <c r="A583" t="str">
        <f t="shared" si="13"/>
        <v>Feb</v>
      </c>
      <c r="B583" t="s">
        <v>1101</v>
      </c>
      <c r="C583" s="96">
        <v>-5.4720000000031896E-3</v>
      </c>
      <c r="D583" s="96">
        <v>1.3591991482140801E-2</v>
      </c>
      <c r="E583" s="96">
        <v>-9.8126575755594705E-3</v>
      </c>
      <c r="F583" s="96">
        <v>-1.1313424244469099E-3</v>
      </c>
      <c r="G583" s="96">
        <v>1.29809999999998E-2</v>
      </c>
      <c r="H583" s="96">
        <v>5.5682634105881396E-15</v>
      </c>
      <c r="I583" s="96">
        <v>9.8214792566762299E-3</v>
      </c>
      <c r="J583" s="96">
        <v>1.6140520743323401E-2</v>
      </c>
      <c r="K583" s="96">
        <v>1.0236666666657199E-3</v>
      </c>
      <c r="L583" s="96">
        <v>0.55058605972742403</v>
      </c>
      <c r="M583" s="96">
        <v>-2.3442425511662401E-3</v>
      </c>
      <c r="N583" s="96">
        <v>4.39157588449768E-3</v>
      </c>
      <c r="O583" t="s">
        <v>2109</v>
      </c>
      <c r="P583" s="96">
        <v>-4.9520000000004196E-3</v>
      </c>
      <c r="Q583" s="96">
        <v>8.2293363925213406E-12</v>
      </c>
      <c r="R583" s="96">
        <v>-6.3562693792500397E-3</v>
      </c>
      <c r="S583" s="96">
        <v>-3.54773062075079E-3</v>
      </c>
      <c r="T583" s="96">
        <v>1.02459999999998E-2</v>
      </c>
      <c r="U583" s="96">
        <v>0</v>
      </c>
      <c r="V583" s="96">
        <v>8.9521150785960395E-3</v>
      </c>
      <c r="W583" s="96">
        <v>1.15398849214036E-2</v>
      </c>
      <c r="X583" s="96">
        <v>-9.1333333333508393E-5</v>
      </c>
      <c r="Y583" s="96">
        <v>0.84486412439252201</v>
      </c>
      <c r="Z583" s="96">
        <v>-1.0071203316096601E-3</v>
      </c>
      <c r="AA583" s="96">
        <v>8.2445366494264397E-4</v>
      </c>
    </row>
    <row r="584" spans="1:27" x14ac:dyDescent="0.25">
      <c r="A584" t="str">
        <f t="shared" si="13"/>
        <v>Feb</v>
      </c>
      <c r="B584" t="s">
        <v>1102</v>
      </c>
      <c r="C584" s="96">
        <v>-8.0116666666698796E-3</v>
      </c>
      <c r="D584" s="96">
        <v>3.1805464821115501E-4</v>
      </c>
      <c r="E584" s="96">
        <v>-1.23523242422262E-2</v>
      </c>
      <c r="F584" s="96">
        <v>-3.67100909111361E-3</v>
      </c>
      <c r="G584" s="96">
        <v>1.38270000000004E-2</v>
      </c>
      <c r="H584" s="96">
        <v>1.1450157601736401E-16</v>
      </c>
      <c r="I584" s="96">
        <v>1.06674792566768E-2</v>
      </c>
      <c r="J584" s="96">
        <v>1.69865207433239E-2</v>
      </c>
      <c r="K584" s="96">
        <v>1.23566666666594E-3</v>
      </c>
      <c r="L584" s="96">
        <v>0.47126001149587698</v>
      </c>
      <c r="M584" s="96">
        <v>-2.1322425511660198E-3</v>
      </c>
      <c r="N584" s="96">
        <v>4.6035758844978902E-3</v>
      </c>
      <c r="O584" t="s">
        <v>2110</v>
      </c>
      <c r="P584" s="96">
        <v>-2.6166666666670398E-3</v>
      </c>
      <c r="Q584" s="96">
        <v>2.6931887246715798E-4</v>
      </c>
      <c r="R584" s="96">
        <v>-4.0209360459166699E-3</v>
      </c>
      <c r="S584" s="96">
        <v>-1.21239728741742E-3</v>
      </c>
      <c r="T584" s="96">
        <v>1.46419999999999E-2</v>
      </c>
      <c r="U584" s="96">
        <v>0</v>
      </c>
      <c r="V584" s="96">
        <v>1.33481150785962E-2</v>
      </c>
      <c r="W584" s="96">
        <v>1.5935884921403701E-2</v>
      </c>
      <c r="X584" s="96">
        <v>2.1206666666665299E-3</v>
      </c>
      <c r="Y584" s="96">
        <v>6.2427738522485197E-6</v>
      </c>
      <c r="Z584" s="96">
        <v>1.20487966839038E-3</v>
      </c>
      <c r="AA584" s="96">
        <v>3.0364536649426801E-3</v>
      </c>
    </row>
    <row r="585" spans="1:27" x14ac:dyDescent="0.25">
      <c r="A585" t="str">
        <f t="shared" si="13"/>
        <v>Feb</v>
      </c>
      <c r="B585" t="s">
        <v>1103</v>
      </c>
      <c r="C585" s="96">
        <v>-6.6808562902251597E-3</v>
      </c>
      <c r="D585" s="96">
        <v>2.23581959985668E-3</v>
      </c>
      <c r="E585" s="96">
        <v>-1.0951796198220299E-2</v>
      </c>
      <c r="F585" s="96">
        <v>-2.4099163822300399E-3</v>
      </c>
      <c r="G585" s="96">
        <v>7.8561257165661903E-3</v>
      </c>
      <c r="H585" s="96">
        <v>9.5390861005979797E-7</v>
      </c>
      <c r="I585" s="96">
        <v>4.7473517582633804E-3</v>
      </c>
      <c r="J585" s="96">
        <v>1.0964899674868999E-2</v>
      </c>
      <c r="K585" s="96">
        <v>-4.8230258884325198E-4</v>
      </c>
      <c r="L585" s="96">
        <v>0.77498806600820302</v>
      </c>
      <c r="M585" s="96">
        <v>-3.79611798076567E-3</v>
      </c>
      <c r="N585" s="96">
        <v>2.83151280307916E-3</v>
      </c>
      <c r="O585" t="s">
        <v>2111</v>
      </c>
      <c r="P585" s="96">
        <v>-3.4912896691428599E-3</v>
      </c>
      <c r="Q585" s="96">
        <v>1.4538975699102899E-6</v>
      </c>
      <c r="R585" s="96">
        <v>-4.9045381465083696E-3</v>
      </c>
      <c r="S585" s="96">
        <v>-2.0780411917773402E-3</v>
      </c>
      <c r="T585" s="96">
        <v>7.7426288543777097E-3</v>
      </c>
      <c r="U585" s="96">
        <v>1.56932700173678E-29</v>
      </c>
      <c r="V585" s="96">
        <v>6.4404706487795702E-3</v>
      </c>
      <c r="W585" s="96">
        <v>9.0447870599758406E-3</v>
      </c>
      <c r="X585" s="96">
        <v>2.24848075624404E-4</v>
      </c>
      <c r="Y585" s="96">
        <v>0.63219743556365504</v>
      </c>
      <c r="Z585" s="96">
        <v>-6.9679459495529199E-4</v>
      </c>
      <c r="AA585" s="96">
        <v>1.1464907462041E-3</v>
      </c>
    </row>
    <row r="586" spans="1:27" x14ac:dyDescent="0.25">
      <c r="A586" t="str">
        <f t="shared" si="13"/>
        <v>Feb</v>
      </c>
      <c r="B586" t="s">
        <v>1104</v>
      </c>
      <c r="C586" s="96">
        <v>-4.5163333333364296E-3</v>
      </c>
      <c r="D586" s="96">
        <v>4.1455269456586598E-2</v>
      </c>
      <c r="E586" s="96">
        <v>-8.8569909088926802E-3</v>
      </c>
      <c r="F586" s="96">
        <v>-1.75675757780182E-4</v>
      </c>
      <c r="G586" s="96">
        <v>1.00936666666666E-2</v>
      </c>
      <c r="H586" s="96">
        <v>7.7137407477181804E-10</v>
      </c>
      <c r="I586" s="96">
        <v>6.9341459233430002E-3</v>
      </c>
      <c r="J586" s="96">
        <v>1.3253187409990199E-2</v>
      </c>
      <c r="K586" s="96">
        <v>-9.59666666667676E-4</v>
      </c>
      <c r="L586" s="96">
        <v>0.57576710861566804</v>
      </c>
      <c r="M586" s="96">
        <v>-4.3275758844995996E-3</v>
      </c>
      <c r="N586" s="96">
        <v>2.4082425511642502E-3</v>
      </c>
      <c r="O586" t="s">
        <v>2112</v>
      </c>
      <c r="P586" s="96">
        <v>-3.79133333333372E-3</v>
      </c>
      <c r="Q586" s="96">
        <v>1.44987251182598E-7</v>
      </c>
      <c r="R586" s="96">
        <v>-5.1956027125833401E-3</v>
      </c>
      <c r="S586" s="96">
        <v>-2.3870639540841E-3</v>
      </c>
      <c r="T586" s="96">
        <v>1.0188666666666501E-2</v>
      </c>
      <c r="U586" s="96">
        <v>0</v>
      </c>
      <c r="V586" s="96">
        <v>8.8947817452627292E-3</v>
      </c>
      <c r="W586" s="96">
        <v>1.14825515880703E-2</v>
      </c>
      <c r="X586" s="96">
        <v>-4.4666666666834302E-5</v>
      </c>
      <c r="Y586" s="96">
        <v>0.92376193343295898</v>
      </c>
      <c r="Z586" s="96">
        <v>-9.6045366494298696E-4</v>
      </c>
      <c r="AA586" s="96">
        <v>8.7112033160931799E-4</v>
      </c>
    </row>
    <row r="587" spans="1:27" x14ac:dyDescent="0.25">
      <c r="A587" t="str">
        <f t="shared" si="13"/>
        <v>Feb</v>
      </c>
      <c r="B587" t="s">
        <v>1105</v>
      </c>
      <c r="C587" s="96">
        <v>-9.4636666666697601E-3</v>
      </c>
      <c r="D587" s="96">
        <v>2.2225560325778799E-5</v>
      </c>
      <c r="E587" s="96">
        <v>-1.3804324242225999E-2</v>
      </c>
      <c r="F587" s="96">
        <v>-5.1230090911134904E-3</v>
      </c>
      <c r="G587" s="96">
        <v>8.1089999999997102E-3</v>
      </c>
      <c r="H587" s="96">
        <v>6.5082597220067604E-7</v>
      </c>
      <c r="I587" s="96">
        <v>4.9494792566761201E-3</v>
      </c>
      <c r="J587" s="96">
        <v>1.1268520743323299E-2</v>
      </c>
      <c r="K587" s="96">
        <v>-6.9533333333422005E-4</v>
      </c>
      <c r="L587" s="96">
        <v>0.68512472737169405</v>
      </c>
      <c r="M587" s="96">
        <v>-4.0632425511661803E-3</v>
      </c>
      <c r="N587" s="96">
        <v>2.6725758844977402E-3</v>
      </c>
      <c r="O587" t="s">
        <v>2113</v>
      </c>
      <c r="P587" s="96">
        <v>-4.5886666666670496E-3</v>
      </c>
      <c r="Q587" s="96">
        <v>2.24163133477976E-10</v>
      </c>
      <c r="R587" s="96">
        <v>-5.9929360459166697E-3</v>
      </c>
      <c r="S587" s="96">
        <v>-3.18439728741743E-3</v>
      </c>
      <c r="T587" s="96">
        <v>8.6739999999998207E-3</v>
      </c>
      <c r="U587" s="96">
        <v>1.7263255871966298E-36</v>
      </c>
      <c r="V587" s="96">
        <v>7.3801150785960399E-3</v>
      </c>
      <c r="W587" s="96">
        <v>9.9678849214036008E-3</v>
      </c>
      <c r="X587" s="96">
        <v>3.4666666666504298E-5</v>
      </c>
      <c r="Y587" s="96">
        <v>0.94079421154644904</v>
      </c>
      <c r="Z587" s="96">
        <v>-8.8112033160964805E-4</v>
      </c>
      <c r="AA587" s="96">
        <v>9.5045366494265701E-4</v>
      </c>
    </row>
    <row r="588" spans="1:27" x14ac:dyDescent="0.25">
      <c r="A588" t="str">
        <f t="shared" si="13"/>
        <v>Feb</v>
      </c>
      <c r="B588" t="s">
        <v>1106</v>
      </c>
      <c r="C588" s="96">
        <v>-4.8958228166378001E-3</v>
      </c>
      <c r="D588" s="96">
        <v>3.2957119306598302E-2</v>
      </c>
      <c r="E588" s="96">
        <v>-9.3936325509761092E-3</v>
      </c>
      <c r="F588" s="96">
        <v>-3.9801308229948798E-4</v>
      </c>
      <c r="G588" s="96">
        <v>1.23127610059386E-2</v>
      </c>
      <c r="H588" s="96">
        <v>6.5770014164552105E-13</v>
      </c>
      <c r="I588" s="96">
        <v>9.0388507958379192E-3</v>
      </c>
      <c r="J588" s="96">
        <v>1.5586671216039299E-2</v>
      </c>
      <c r="K588" s="96">
        <v>-1.5837466307657799E-3</v>
      </c>
      <c r="L588" s="96">
        <v>0.37294371062488302</v>
      </c>
      <c r="M588" s="96">
        <v>-5.0735899553433798E-3</v>
      </c>
      <c r="N588" s="96">
        <v>1.90609669381183E-3</v>
      </c>
      <c r="O588" t="s">
        <v>2114</v>
      </c>
      <c r="P588" s="96">
        <v>-2.6143350604493202E-3</v>
      </c>
      <c r="Q588" s="96">
        <v>2.2201101632549501E-4</v>
      </c>
      <c r="R588" s="96">
        <v>-3.9984508006547497E-3</v>
      </c>
      <c r="S588" s="96">
        <v>-1.2302193202438901E-3</v>
      </c>
      <c r="T588" s="96">
        <v>1.29612262521588E-2</v>
      </c>
      <c r="U588" s="96">
        <v>0</v>
      </c>
      <c r="V588" s="96">
        <v>1.16859107662608E-2</v>
      </c>
      <c r="W588" s="96">
        <v>1.42365417380568E-2</v>
      </c>
      <c r="X588" s="96">
        <v>7.4905008635563403E-4</v>
      </c>
      <c r="Y588" s="96">
        <v>0.103739137869651</v>
      </c>
      <c r="Z588" s="96">
        <v>-1.53593820660858E-4</v>
      </c>
      <c r="AA588" s="96">
        <v>1.6516939933721301E-3</v>
      </c>
    </row>
    <row r="589" spans="1:27" x14ac:dyDescent="0.25">
      <c r="A589" t="str">
        <f t="shared" si="13"/>
        <v>Feb</v>
      </c>
      <c r="B589" t="s">
        <v>1107</v>
      </c>
      <c r="C589" s="96">
        <v>-5.0115970043532101E-3</v>
      </c>
      <c r="D589" s="96">
        <v>1.9687061082681701E-2</v>
      </c>
      <c r="E589" s="96">
        <v>-9.2196429576336097E-3</v>
      </c>
      <c r="F589" s="96">
        <v>-8.0355105107281395E-4</v>
      </c>
      <c r="G589" s="96">
        <v>9.65166225886872E-3</v>
      </c>
      <c r="H589" s="96">
        <v>1.28008021643074E-9</v>
      </c>
      <c r="I589" s="96">
        <v>6.5886681740279099E-3</v>
      </c>
      <c r="J589" s="96">
        <v>1.27146563437095E-2</v>
      </c>
      <c r="K589" s="96">
        <v>-4.1593802731045602E-5</v>
      </c>
      <c r="L589" s="96">
        <v>0.98003752641700703</v>
      </c>
      <c r="M589" s="96">
        <v>-3.3066098765450001E-3</v>
      </c>
      <c r="N589" s="96">
        <v>3.2234222710829101E-3</v>
      </c>
      <c r="O589" t="s">
        <v>2115</v>
      </c>
      <c r="P589" s="96">
        <v>-4.1500000000002204E-3</v>
      </c>
      <c r="Q589" s="96">
        <v>1.3472996486057201E-8</v>
      </c>
      <c r="R589" s="96">
        <v>-5.5714301306394503E-3</v>
      </c>
      <c r="S589" s="96">
        <v>-2.72856986936099E-3</v>
      </c>
      <c r="T589" s="96">
        <v>7.9673041894353196E-3</v>
      </c>
      <c r="U589" s="96">
        <v>9.5376228183005294E-31</v>
      </c>
      <c r="V589" s="96">
        <v>6.65760746027509E-3</v>
      </c>
      <c r="W589" s="96">
        <v>9.2770009185955595E-3</v>
      </c>
      <c r="X589" s="96">
        <v>-1.7577413479191002E-5</v>
      </c>
      <c r="Y589" s="96">
        <v>0.97032222000143398</v>
      </c>
      <c r="Z589" s="96">
        <v>-9.4455570684122598E-4</v>
      </c>
      <c r="AA589" s="96">
        <v>9.0940087988284398E-4</v>
      </c>
    </row>
    <row r="590" spans="1:27" x14ac:dyDescent="0.25">
      <c r="A590" t="s">
        <v>481</v>
      </c>
      <c r="B590" t="s">
        <v>1108</v>
      </c>
      <c r="C590" s="96">
        <v>-1.0610000000028999E-3</v>
      </c>
      <c r="D590" s="96">
        <v>0.63123118504956799</v>
      </c>
      <c r="E590" s="96">
        <v>-5.4016575755591696E-3</v>
      </c>
      <c r="F590" s="96">
        <v>3.2796575755533702E-3</v>
      </c>
      <c r="G590" s="96">
        <v>1.21723333333343E-2</v>
      </c>
      <c r="H590" s="96">
        <v>1.92619306028972E-13</v>
      </c>
      <c r="I590" s="96">
        <v>9.0128125900107107E-3</v>
      </c>
      <c r="J590" s="96">
        <v>1.5331854076657899E-2</v>
      </c>
      <c r="K590" s="96">
        <v>1.35899999999914E-3</v>
      </c>
      <c r="L590" s="96">
        <v>0.42819186645580498</v>
      </c>
      <c r="M590" s="96">
        <v>-2.0089092178328001E-3</v>
      </c>
      <c r="N590" s="96">
        <v>4.7269092178310896E-3</v>
      </c>
      <c r="O590" t="s">
        <v>2116</v>
      </c>
      <c r="P590" s="96">
        <v>7.7399999999957201E-4</v>
      </c>
      <c r="Q590" s="96">
        <v>0.27967997042373599</v>
      </c>
      <c r="R590" s="96">
        <v>-6.3026937925005002E-4</v>
      </c>
      <c r="S590" s="96">
        <v>2.1782693792491898E-3</v>
      </c>
      <c r="T590" s="96">
        <v>1.23273333333333E-2</v>
      </c>
      <c r="U590" s="96">
        <v>0</v>
      </c>
      <c r="V590" s="96">
        <v>1.10334484119295E-2</v>
      </c>
      <c r="W590" s="96">
        <v>1.3621218254737E-2</v>
      </c>
      <c r="X590" s="96">
        <v>3.1399999999982798E-4</v>
      </c>
      <c r="Y590" s="96">
        <v>0.501171594042915</v>
      </c>
      <c r="Z590" s="96">
        <v>-6.0178699827632498E-4</v>
      </c>
      <c r="AA590" s="96">
        <v>1.22978699827598E-3</v>
      </c>
    </row>
    <row r="591" spans="1:27" x14ac:dyDescent="0.25">
      <c r="A591" t="str">
        <f t="shared" ref="A591:A631" si="14">A590</f>
        <v>Mar</v>
      </c>
      <c r="B591" t="s">
        <v>1109</v>
      </c>
      <c r="C591" s="96">
        <v>2.68499999999789E-3</v>
      </c>
      <c r="D591" s="96">
        <v>0.22478877409548201</v>
      </c>
      <c r="E591" s="96">
        <v>-1.6556575755583801E-3</v>
      </c>
      <c r="F591" s="96">
        <v>7.0256575755541497E-3</v>
      </c>
      <c r="G591" s="96">
        <v>1.2591333333333401E-2</v>
      </c>
      <c r="H591" s="96">
        <v>3.13677121896547E-14</v>
      </c>
      <c r="I591" s="96">
        <v>9.4318125900098495E-3</v>
      </c>
      <c r="J591" s="96">
        <v>1.5750854076656998E-2</v>
      </c>
      <c r="K591" s="96">
        <v>2.5966666666602602E-4</v>
      </c>
      <c r="L591" s="96">
        <v>0.879632449058801</v>
      </c>
      <c r="M591" s="96">
        <v>-3.10824255116591E-3</v>
      </c>
      <c r="N591" s="96">
        <v>3.6275758844979702E-3</v>
      </c>
      <c r="O591" t="s">
        <v>2117</v>
      </c>
      <c r="P591" s="96">
        <v>8.2999999999966705E-4</v>
      </c>
      <c r="Q591" s="96">
        <v>0.24637454092953201</v>
      </c>
      <c r="R591" s="96">
        <v>-5.7426937924995498E-4</v>
      </c>
      <c r="S591" s="96">
        <v>2.2342693792492901E-3</v>
      </c>
      <c r="T591" s="96">
        <v>1.2781333333333301E-2</v>
      </c>
      <c r="U591" s="96">
        <v>0</v>
      </c>
      <c r="V591" s="96">
        <v>1.14874484119295E-2</v>
      </c>
      <c r="W591" s="96">
        <v>1.4075218254736999E-2</v>
      </c>
      <c r="X591" s="96">
        <v>4.64666666666521E-4</v>
      </c>
      <c r="Y591" s="96">
        <v>0.31961131175664498</v>
      </c>
      <c r="Z591" s="96">
        <v>-4.5112033160963098E-4</v>
      </c>
      <c r="AA591" s="96">
        <v>1.38045366494267E-3</v>
      </c>
    </row>
    <row r="592" spans="1:27" x14ac:dyDescent="0.25">
      <c r="A592" t="str">
        <f t="shared" si="14"/>
        <v>Mar</v>
      </c>
      <c r="B592" t="s">
        <v>1110</v>
      </c>
      <c r="C592" s="96">
        <v>2.1799999999751001E-4</v>
      </c>
      <c r="D592" s="96">
        <v>0.92142860879435895</v>
      </c>
      <c r="E592" s="96">
        <v>-4.1226575755587604E-3</v>
      </c>
      <c r="F592" s="96">
        <v>4.5586575755537798E-3</v>
      </c>
      <c r="G592" s="96">
        <v>1.8840666666668102E-2</v>
      </c>
      <c r="H592" s="96">
        <v>4.6226060334932902E-28</v>
      </c>
      <c r="I592" s="96">
        <v>1.5681145923344499E-2</v>
      </c>
      <c r="J592" s="96">
        <v>2.2000187409991701E-2</v>
      </c>
      <c r="K592" s="96">
        <v>1.1629999999994099E-3</v>
      </c>
      <c r="L592" s="96">
        <v>0.49771720028767402</v>
      </c>
      <c r="M592" s="96">
        <v>-2.2049092178325399E-3</v>
      </c>
      <c r="N592" s="96">
        <v>4.5309092178313698E-3</v>
      </c>
      <c r="O592" t="s">
        <v>2118</v>
      </c>
      <c r="P592" s="96">
        <v>-1.6720000000003999E-3</v>
      </c>
      <c r="Q592" s="96">
        <v>1.9665622103934102E-2</v>
      </c>
      <c r="R592" s="96">
        <v>-3.0762693792500198E-3</v>
      </c>
      <c r="S592" s="96">
        <v>-2.6773062075077401E-4</v>
      </c>
      <c r="T592" s="96">
        <v>1.7770666666666501E-2</v>
      </c>
      <c r="U592" s="96">
        <v>0</v>
      </c>
      <c r="V592" s="96">
        <v>1.6476781745262799E-2</v>
      </c>
      <c r="W592" s="96">
        <v>1.90645515880703E-2</v>
      </c>
      <c r="X592" s="96">
        <v>9.1799999999985101E-4</v>
      </c>
      <c r="Y592" s="96">
        <v>4.9450101385563099E-2</v>
      </c>
      <c r="Z592" s="96">
        <v>2.2130017236985898E-6</v>
      </c>
      <c r="AA592" s="96">
        <v>1.8337869982760001E-3</v>
      </c>
    </row>
    <row r="593" spans="1:27" x14ac:dyDescent="0.25">
      <c r="A593" t="str">
        <f t="shared" si="14"/>
        <v>Mar</v>
      </c>
      <c r="B593" t="s">
        <v>1111</v>
      </c>
      <c r="C593" s="96">
        <v>2.5566666666647E-3</v>
      </c>
      <c r="D593" s="96">
        <v>0.24769889410453599</v>
      </c>
      <c r="E593" s="96">
        <v>-1.7839909088915599E-3</v>
      </c>
      <c r="F593" s="96">
        <v>6.8973242422209601E-3</v>
      </c>
      <c r="G593" s="96">
        <v>1.7569666666667701E-2</v>
      </c>
      <c r="H593" s="96">
        <v>5.6918746940630703E-25</v>
      </c>
      <c r="I593" s="96">
        <v>1.44101459233441E-2</v>
      </c>
      <c r="J593" s="96">
        <v>2.0729187409991301E-2</v>
      </c>
      <c r="K593" s="96">
        <v>1.0943333333328701E-3</v>
      </c>
      <c r="L593" s="96">
        <v>0.52342901995740998</v>
      </c>
      <c r="M593" s="96">
        <v>-2.2735758844990802E-3</v>
      </c>
      <c r="N593" s="96">
        <v>4.4622425511648203E-3</v>
      </c>
      <c r="O593" t="s">
        <v>2119</v>
      </c>
      <c r="P593" s="96">
        <v>6.6666666663140104E-6</v>
      </c>
      <c r="Q593" s="96">
        <v>0.99256852585208799</v>
      </c>
      <c r="R593" s="96">
        <v>-1.39760271258331E-3</v>
      </c>
      <c r="S593" s="96">
        <v>1.4109360459159401E-3</v>
      </c>
      <c r="T593" s="96">
        <v>1.50046666666665E-2</v>
      </c>
      <c r="U593" s="96">
        <v>0</v>
      </c>
      <c r="V593" s="96">
        <v>1.3710781745262701E-2</v>
      </c>
      <c r="W593" s="96">
        <v>1.6298551588070299E-2</v>
      </c>
      <c r="X593" s="96">
        <v>5.79333333333188E-4</v>
      </c>
      <c r="Y593" s="96">
        <v>0.214727161971113</v>
      </c>
      <c r="Z593" s="96">
        <v>-3.3645366494296398E-4</v>
      </c>
      <c r="AA593" s="96">
        <v>1.49512033160934E-3</v>
      </c>
    </row>
    <row r="594" spans="1:27" x14ac:dyDescent="0.25">
      <c r="A594" t="str">
        <f t="shared" si="14"/>
        <v>Mar</v>
      </c>
      <c r="B594" t="s">
        <v>1112</v>
      </c>
      <c r="C594" s="96">
        <v>3.3999999997649802E-5</v>
      </c>
      <c r="D594" s="96">
        <v>0.98772629598133299</v>
      </c>
      <c r="E594" s="96">
        <v>-4.3066575755586001E-3</v>
      </c>
      <c r="F594" s="96">
        <v>4.3746575755539002E-3</v>
      </c>
      <c r="G594" s="96">
        <v>1.7501333333335201E-2</v>
      </c>
      <c r="H594" s="96">
        <v>8.2773176622207108E-25</v>
      </c>
      <c r="I594" s="96">
        <v>1.4341812590011599E-2</v>
      </c>
      <c r="J594" s="96">
        <v>2.06608540766588E-2</v>
      </c>
      <c r="K594" s="96">
        <v>1.35499999999933E-3</v>
      </c>
      <c r="L594" s="96">
        <v>0.42955160384234897</v>
      </c>
      <c r="M594" s="96">
        <v>-2.0129092178325998E-3</v>
      </c>
      <c r="N594" s="96">
        <v>4.7229092178312599E-3</v>
      </c>
      <c r="O594" t="s">
        <v>2120</v>
      </c>
      <c r="P594" s="96">
        <v>-2.5560000000003601E-3</v>
      </c>
      <c r="Q594" s="96">
        <v>3.7191691196577598E-4</v>
      </c>
      <c r="R594" s="96">
        <v>-3.9602693792499897E-3</v>
      </c>
      <c r="S594" s="96">
        <v>-1.15173062075074E-3</v>
      </c>
      <c r="T594" s="96">
        <v>1.5781333333333199E-2</v>
      </c>
      <c r="U594" s="96">
        <v>0</v>
      </c>
      <c r="V594" s="96">
        <v>1.4487448411929499E-2</v>
      </c>
      <c r="W594" s="96">
        <v>1.7075218254736999E-2</v>
      </c>
      <c r="X594" s="96">
        <v>7.2999999999983896E-4</v>
      </c>
      <c r="Y594" s="96">
        <v>0.11806582963804101</v>
      </c>
      <c r="Z594" s="96">
        <v>-1.85786998276313E-4</v>
      </c>
      <c r="AA594" s="96">
        <v>1.6457869982759901E-3</v>
      </c>
    </row>
    <row r="595" spans="1:27" x14ac:dyDescent="0.25">
      <c r="A595" t="str">
        <f t="shared" si="14"/>
        <v>Mar</v>
      </c>
      <c r="B595" t="s">
        <v>1113</v>
      </c>
      <c r="C595" s="96">
        <v>-7.1633333333360402E-3</v>
      </c>
      <c r="D595" s="96">
        <v>1.26716258174675E-3</v>
      </c>
      <c r="E595" s="96">
        <v>-1.15039909088923E-2</v>
      </c>
      <c r="F595" s="96">
        <v>-2.8226757577797701E-3</v>
      </c>
      <c r="G595" s="96">
        <v>1.40390000000009E-2</v>
      </c>
      <c r="H595" s="96">
        <v>4.2094638654532399E-17</v>
      </c>
      <c r="I595" s="96">
        <v>1.08794792566773E-2</v>
      </c>
      <c r="J595" s="96">
        <v>1.7198520743324501E-2</v>
      </c>
      <c r="K595" s="96">
        <v>5.7033333333270304E-4</v>
      </c>
      <c r="L595" s="96">
        <v>0.739438628608588</v>
      </c>
      <c r="M595" s="96">
        <v>-2.79757588449924E-3</v>
      </c>
      <c r="N595" s="96">
        <v>3.9382425511646502E-3</v>
      </c>
      <c r="O595" t="s">
        <v>2121</v>
      </c>
      <c r="P595" s="96">
        <v>-4.2133333333336902E-3</v>
      </c>
      <c r="Q595" s="96">
        <v>5.3988066276808602E-9</v>
      </c>
      <c r="R595" s="96">
        <v>-5.6176027125833198E-3</v>
      </c>
      <c r="S595" s="96">
        <v>-2.8090639540840701E-3</v>
      </c>
      <c r="T595" s="96">
        <v>1.3893999999999899E-2</v>
      </c>
      <c r="U595" s="96">
        <v>0</v>
      </c>
      <c r="V595" s="96">
        <v>1.26001150785961E-2</v>
      </c>
      <c r="W595" s="96">
        <v>1.51878849214036E-2</v>
      </c>
      <c r="X595" s="96">
        <v>2.3533333333318099E-4</v>
      </c>
      <c r="Y595" s="96">
        <v>0.61415174514815096</v>
      </c>
      <c r="Z595" s="96">
        <v>-6.8045366494297104E-4</v>
      </c>
      <c r="AA595" s="96">
        <v>1.1511203316093301E-3</v>
      </c>
    </row>
    <row r="596" spans="1:27" x14ac:dyDescent="0.25">
      <c r="A596" t="str">
        <f t="shared" si="14"/>
        <v>Mar</v>
      </c>
      <c r="B596" t="s">
        <v>1114</v>
      </c>
      <c r="C596" s="96">
        <v>0</v>
      </c>
      <c r="D596" s="96" t="s">
        <v>526</v>
      </c>
      <c r="E596" s="96" t="s">
        <v>526</v>
      </c>
      <c r="F596" s="96" t="s">
        <v>526</v>
      </c>
      <c r="G596" s="96">
        <v>0</v>
      </c>
      <c r="H596" s="96" t="s">
        <v>526</v>
      </c>
      <c r="I596" s="96" t="s">
        <v>526</v>
      </c>
      <c r="J596" s="96" t="s">
        <v>526</v>
      </c>
      <c r="K596" s="96">
        <v>0</v>
      </c>
      <c r="L596" s="96" t="s">
        <v>526</v>
      </c>
      <c r="M596" s="96" t="s">
        <v>526</v>
      </c>
      <c r="N596" s="96" t="s">
        <v>526</v>
      </c>
      <c r="O596" t="s">
        <v>2122</v>
      </c>
      <c r="P596" s="96">
        <v>0</v>
      </c>
      <c r="Q596" s="96" t="s">
        <v>526</v>
      </c>
      <c r="R596" s="96" t="s">
        <v>526</v>
      </c>
      <c r="S596" s="96" t="s">
        <v>526</v>
      </c>
      <c r="T596" s="96">
        <v>0</v>
      </c>
      <c r="U596" s="96" t="s">
        <v>526</v>
      </c>
      <c r="V596" s="96" t="s">
        <v>526</v>
      </c>
      <c r="W596" s="96" t="s">
        <v>526</v>
      </c>
      <c r="X596" s="96">
        <v>0</v>
      </c>
      <c r="Y596" s="96" t="s">
        <v>526</v>
      </c>
      <c r="Z596" s="96" t="s">
        <v>526</v>
      </c>
      <c r="AA596" s="96" t="s">
        <v>526</v>
      </c>
    </row>
    <row r="597" spans="1:27" x14ac:dyDescent="0.25">
      <c r="A597" t="str">
        <f t="shared" si="14"/>
        <v>Mar</v>
      </c>
      <c r="B597" t="s">
        <v>1115</v>
      </c>
      <c r="C597" s="96">
        <v>1.10099999999699E-3</v>
      </c>
      <c r="D597" s="96">
        <v>0.61842346384311697</v>
      </c>
      <c r="E597" s="96">
        <v>-3.2396575755592799E-3</v>
      </c>
      <c r="F597" s="96">
        <v>5.4416575755532604E-3</v>
      </c>
      <c r="G597" s="96">
        <v>1.21976666666663E-2</v>
      </c>
      <c r="H597" s="96">
        <v>1.7282736994005799E-13</v>
      </c>
      <c r="I597" s="96">
        <v>9.0381459233427296E-3</v>
      </c>
      <c r="J597" s="96">
        <v>1.5357187409989899E-2</v>
      </c>
      <c r="K597" s="96">
        <v>7.9599999999919199E-4</v>
      </c>
      <c r="L597" s="96">
        <v>0.64252591794338998</v>
      </c>
      <c r="M597" s="96">
        <v>-2.5719092178327599E-3</v>
      </c>
      <c r="N597" s="96">
        <v>4.1639092178311398E-3</v>
      </c>
      <c r="O597" t="s">
        <v>2123</v>
      </c>
      <c r="P597" s="96">
        <v>-3.5340000000004201E-3</v>
      </c>
      <c r="Q597" s="96">
        <v>9.2728404137909999E-7</v>
      </c>
      <c r="R597" s="96">
        <v>-4.9382693792500501E-3</v>
      </c>
      <c r="S597" s="96">
        <v>-2.1297306207508E-3</v>
      </c>
      <c r="T597" s="96">
        <v>1.17126666666665E-2</v>
      </c>
      <c r="U597" s="96">
        <v>0</v>
      </c>
      <c r="V597" s="96">
        <v>1.0418781745262701E-2</v>
      </c>
      <c r="W597" s="96">
        <v>1.3006551588070301E-2</v>
      </c>
      <c r="X597" s="96">
        <v>2.1599999999982099E-4</v>
      </c>
      <c r="Y597" s="96">
        <v>0.64354845756002899</v>
      </c>
      <c r="Z597" s="96">
        <v>-6.9978699827633203E-4</v>
      </c>
      <c r="AA597" s="96">
        <v>1.13178699827597E-3</v>
      </c>
    </row>
    <row r="598" spans="1:27" x14ac:dyDescent="0.25">
      <c r="A598" t="str">
        <f t="shared" si="14"/>
        <v>Mar</v>
      </c>
      <c r="B598" t="s">
        <v>1116</v>
      </c>
      <c r="C598" s="96">
        <v>1.3289999999976101E-3</v>
      </c>
      <c r="D598" s="96">
        <v>0.547709557825657</v>
      </c>
      <c r="E598" s="96">
        <v>-3.0116575755586802E-3</v>
      </c>
      <c r="F598" s="96">
        <v>5.6696575755539004E-3</v>
      </c>
      <c r="G598" s="96">
        <v>1.8493333333335402E-2</v>
      </c>
      <c r="H598" s="96">
        <v>3.32188870740774E-27</v>
      </c>
      <c r="I598" s="96">
        <v>1.53338125900117E-2</v>
      </c>
      <c r="J598" s="96">
        <v>2.1652854076659001E-2</v>
      </c>
      <c r="K598" s="96">
        <v>-4.1966666666749298E-4</v>
      </c>
      <c r="L598" s="96">
        <v>0.80665725929250398</v>
      </c>
      <c r="M598" s="96">
        <v>-3.7875758844994499E-3</v>
      </c>
      <c r="N598" s="96">
        <v>2.9482425511644702E-3</v>
      </c>
      <c r="O598" t="s">
        <v>2124</v>
      </c>
      <c r="P598" s="96">
        <v>-1.0600000000035801E-4</v>
      </c>
      <c r="Q598" s="96">
        <v>0.88226902095114101</v>
      </c>
      <c r="R598" s="96">
        <v>-1.51026937924998E-3</v>
      </c>
      <c r="S598" s="96">
        <v>1.2982693792492699E-3</v>
      </c>
      <c r="T598" s="96">
        <v>1.7073333333333201E-2</v>
      </c>
      <c r="U598" s="96">
        <v>0</v>
      </c>
      <c r="V598" s="96">
        <v>1.5779448411929499E-2</v>
      </c>
      <c r="W598" s="96">
        <v>1.8367218254737E-2</v>
      </c>
      <c r="X598" s="96">
        <v>5.5533333333318297E-4</v>
      </c>
      <c r="Y598" s="96">
        <v>0.23431575074765401</v>
      </c>
      <c r="Z598" s="96">
        <v>-3.6045366494296999E-4</v>
      </c>
      <c r="AA598" s="96">
        <v>1.4711203316093401E-3</v>
      </c>
    </row>
    <row r="599" spans="1:27" x14ac:dyDescent="0.25">
      <c r="A599" t="str">
        <f t="shared" si="14"/>
        <v>Mar</v>
      </c>
      <c r="B599" t="s">
        <v>1117</v>
      </c>
      <c r="C599" s="96">
        <v>-1.3240000000025601E-3</v>
      </c>
      <c r="D599" s="96">
        <v>0.54921632507515505</v>
      </c>
      <c r="E599" s="96">
        <v>-5.6646575755588697E-3</v>
      </c>
      <c r="F599" s="96">
        <v>3.0166575755537499E-3</v>
      </c>
      <c r="G599" s="96">
        <v>1.4779E-2</v>
      </c>
      <c r="H599" s="96">
        <v>1.1787701019566299E-18</v>
      </c>
      <c r="I599" s="96">
        <v>1.1619479256676399E-2</v>
      </c>
      <c r="J599" s="96">
        <v>1.7938520743323701E-2</v>
      </c>
      <c r="K599" s="96">
        <v>-2.65400000000088E-3</v>
      </c>
      <c r="L599" s="96">
        <v>0.122164557185757</v>
      </c>
      <c r="M599" s="96">
        <v>-6.0219092178328496E-3</v>
      </c>
      <c r="N599" s="96">
        <v>7.1390921783108996E-4</v>
      </c>
      <c r="O599" t="s">
        <v>2125</v>
      </c>
      <c r="P599" s="96">
        <v>-1.9240000000003601E-3</v>
      </c>
      <c r="Q599" s="96">
        <v>7.2962493461243396E-3</v>
      </c>
      <c r="R599" s="96">
        <v>-3.3282693792499899E-3</v>
      </c>
      <c r="S599" s="96">
        <v>-5.1973062075073905E-4</v>
      </c>
      <c r="T599" s="96">
        <v>1.1173999999999899E-2</v>
      </c>
      <c r="U599" s="96">
        <v>0</v>
      </c>
      <c r="V599" s="96">
        <v>9.8801150785960794E-3</v>
      </c>
      <c r="W599" s="96">
        <v>1.24678849214036E-2</v>
      </c>
      <c r="X599" s="96">
        <v>-5.2400000000014599E-4</v>
      </c>
      <c r="Y599" s="96">
        <v>0.26175253534380599</v>
      </c>
      <c r="Z599" s="96">
        <v>-1.4397869982762999E-3</v>
      </c>
      <c r="AA599" s="96">
        <v>3.91786998276006E-4</v>
      </c>
    </row>
    <row r="600" spans="1:27" x14ac:dyDescent="0.25">
      <c r="A600" t="str">
        <f t="shared" si="14"/>
        <v>Mar</v>
      </c>
      <c r="B600" t="s">
        <v>1118</v>
      </c>
      <c r="C600" s="96">
        <v>-8.3311111111114E-3</v>
      </c>
      <c r="D600" s="96">
        <v>3.5383420886907699E-3</v>
      </c>
      <c r="E600" s="96">
        <v>-1.3915782993996E-2</v>
      </c>
      <c r="F600" s="96">
        <v>-2.7464392282268101E-3</v>
      </c>
      <c r="G600" s="96">
        <v>1.54888888888884E-2</v>
      </c>
      <c r="H600" s="96">
        <v>3.4035692593954098E-13</v>
      </c>
      <c r="I600" s="96">
        <v>1.14238627145148E-2</v>
      </c>
      <c r="J600" s="96">
        <v>1.9553915063262099E-2</v>
      </c>
      <c r="K600" s="96">
        <v>1.77777777778106E-4</v>
      </c>
      <c r="L600" s="96">
        <v>0.93577263919476295</v>
      </c>
      <c r="M600" s="96">
        <v>-4.15536013636E-3</v>
      </c>
      <c r="N600" s="96">
        <v>4.51091569191621E-3</v>
      </c>
      <c r="O600" t="s">
        <v>2126</v>
      </c>
      <c r="P600" s="96">
        <v>-3.0790476190472502E-3</v>
      </c>
      <c r="Q600" s="96">
        <v>3.5126329756290398E-5</v>
      </c>
      <c r="R600" s="96">
        <v>-4.5326045210360901E-3</v>
      </c>
      <c r="S600" s="96">
        <v>-1.6254907170584201E-3</v>
      </c>
      <c r="T600" s="96">
        <v>1.43085714285715E-2</v>
      </c>
      <c r="U600" s="96">
        <v>0</v>
      </c>
      <c r="V600" s="96">
        <v>1.29692732955518E-2</v>
      </c>
      <c r="W600" s="96">
        <v>1.5647869561591199E-2</v>
      </c>
      <c r="X600" s="96">
        <v>4.5714285714301798E-4</v>
      </c>
      <c r="Y600" s="96">
        <v>0.34416602968309401</v>
      </c>
      <c r="Z600" s="96">
        <v>-4.9078674366280896E-4</v>
      </c>
      <c r="AA600" s="96">
        <v>1.4050724579488399E-3</v>
      </c>
    </row>
    <row r="601" spans="1:27" x14ac:dyDescent="0.25">
      <c r="A601" t="str">
        <f t="shared" si="14"/>
        <v>Mar</v>
      </c>
      <c r="B601" t="s">
        <v>1119</v>
      </c>
      <c r="C601" s="96">
        <v>3.6719999999977699E-3</v>
      </c>
      <c r="D601" s="96">
        <v>9.7116678882445906E-2</v>
      </c>
      <c r="E601" s="96">
        <v>-6.6865757555855103E-4</v>
      </c>
      <c r="F601" s="96">
        <v>8.0126575755541003E-3</v>
      </c>
      <c r="G601" s="96">
        <v>1.12336666666668E-2</v>
      </c>
      <c r="H601" s="96">
        <v>9.47213995863721E-12</v>
      </c>
      <c r="I601" s="96">
        <v>8.0741459233431706E-3</v>
      </c>
      <c r="J601" s="96">
        <v>1.4393187409990399E-2</v>
      </c>
      <c r="K601" s="96">
        <v>2.5893333333326398E-3</v>
      </c>
      <c r="L601" s="96">
        <v>0.13150729478831699</v>
      </c>
      <c r="M601" s="96">
        <v>-7.7857588449934496E-4</v>
      </c>
      <c r="N601" s="96">
        <v>5.9572425511646302E-3</v>
      </c>
      <c r="O601" t="s">
        <v>2127</v>
      </c>
      <c r="P601" s="96">
        <v>-9.4800000000038799E-4</v>
      </c>
      <c r="Q601" s="96">
        <v>0.185549136588433</v>
      </c>
      <c r="R601" s="96">
        <v>-2.35226937925001E-3</v>
      </c>
      <c r="S601" s="96">
        <v>4.5626937924923399E-4</v>
      </c>
      <c r="T601" s="96">
        <v>9.2886666666665302E-3</v>
      </c>
      <c r="U601" s="96">
        <v>3.8406353907771099E-41</v>
      </c>
      <c r="V601" s="96">
        <v>7.9947817452627502E-3</v>
      </c>
      <c r="W601" s="96">
        <v>1.05825515880703E-2</v>
      </c>
      <c r="X601" s="96">
        <v>-3.0666666666825999E-5</v>
      </c>
      <c r="Y601" s="96">
        <v>0.94761516635241605</v>
      </c>
      <c r="Z601" s="96">
        <v>-9.4645366494297903E-4</v>
      </c>
      <c r="AA601" s="96">
        <v>8.85120331609327E-4</v>
      </c>
    </row>
    <row r="602" spans="1:27" x14ac:dyDescent="0.25">
      <c r="A602" t="str">
        <f t="shared" si="14"/>
        <v>Mar</v>
      </c>
      <c r="B602" t="s">
        <v>1120</v>
      </c>
      <c r="C602" s="96">
        <v>-1.13600000000259E-3</v>
      </c>
      <c r="D602" s="96">
        <v>0.60731114187629598</v>
      </c>
      <c r="E602" s="96">
        <v>-5.4766575755589098E-3</v>
      </c>
      <c r="F602" s="96">
        <v>3.2046575755537202E-3</v>
      </c>
      <c r="G602" s="96">
        <v>1.18863333333332E-2</v>
      </c>
      <c r="H602" s="96">
        <v>6.4735128038319297E-13</v>
      </c>
      <c r="I602" s="96">
        <v>8.7268125900096197E-3</v>
      </c>
      <c r="J602" s="96">
        <v>1.50458540766569E-2</v>
      </c>
      <c r="K602" s="96">
        <v>-1.02633333333413E-3</v>
      </c>
      <c r="L602" s="96">
        <v>0.54954876588094903</v>
      </c>
      <c r="M602" s="96">
        <v>-4.3942425511661097E-3</v>
      </c>
      <c r="N602" s="96">
        <v>2.3415758844978502E-3</v>
      </c>
      <c r="O602" t="s">
        <v>2128</v>
      </c>
      <c r="P602" s="96">
        <v>-2.35600000000036E-3</v>
      </c>
      <c r="Q602" s="96">
        <v>1.02938347111409E-3</v>
      </c>
      <c r="R602" s="96">
        <v>-3.7602693792499801E-3</v>
      </c>
      <c r="S602" s="96">
        <v>-9.5173062075073404E-4</v>
      </c>
      <c r="T602" s="96">
        <v>1.26513333333332E-2</v>
      </c>
      <c r="U602" s="96">
        <v>0</v>
      </c>
      <c r="V602" s="96">
        <v>1.1357448411929399E-2</v>
      </c>
      <c r="W602" s="96">
        <v>1.3945218254736999E-2</v>
      </c>
      <c r="X602" s="96">
        <v>-1.9133333333348001E-4</v>
      </c>
      <c r="Y602" s="96">
        <v>0.68187618912018499</v>
      </c>
      <c r="Z602" s="96">
        <v>-1.10712033160963E-3</v>
      </c>
      <c r="AA602" s="96">
        <v>7.2445366494267201E-4</v>
      </c>
    </row>
    <row r="603" spans="1:27" x14ac:dyDescent="0.25">
      <c r="A603" t="str">
        <f t="shared" si="14"/>
        <v>Mar</v>
      </c>
      <c r="B603" t="s">
        <v>1121</v>
      </c>
      <c r="C603" s="96">
        <v>9.3999999997594001E-5</v>
      </c>
      <c r="D603" s="96">
        <v>0.96607573570693805</v>
      </c>
      <c r="E603" s="96">
        <v>-4.24665757555875E-3</v>
      </c>
      <c r="F603" s="96">
        <v>4.4346575755539299E-3</v>
      </c>
      <c r="G603" s="96">
        <v>2.2618000000001501E-2</v>
      </c>
      <c r="H603" s="96">
        <v>7.0929667234055402E-38</v>
      </c>
      <c r="I603" s="96">
        <v>1.9458479256677898E-2</v>
      </c>
      <c r="J603" s="96">
        <v>2.5777520743325202E-2</v>
      </c>
      <c r="K603" s="96">
        <v>1.18666666665936E-4</v>
      </c>
      <c r="L603" s="96">
        <v>0.94482565765551296</v>
      </c>
      <c r="M603" s="96">
        <v>-3.2492425511660601E-3</v>
      </c>
      <c r="N603" s="96">
        <v>3.4865758844979302E-3</v>
      </c>
      <c r="O603" t="s">
        <v>2129</v>
      </c>
      <c r="P603" s="96">
        <v>-2.1560000000003699E-3</v>
      </c>
      <c r="Q603" s="96">
        <v>2.6549534813984899E-3</v>
      </c>
      <c r="R603" s="96">
        <v>-3.5602693792499899E-3</v>
      </c>
      <c r="S603" s="96">
        <v>-7.5173062075074805E-4</v>
      </c>
      <c r="T603" s="96">
        <v>1.68879999999999E-2</v>
      </c>
      <c r="U603" s="96">
        <v>0</v>
      </c>
      <c r="V603" s="96">
        <v>1.5594115078596101E-2</v>
      </c>
      <c r="W603" s="96">
        <v>1.8181884921403602E-2</v>
      </c>
      <c r="X603" s="96">
        <v>5.3866666666651196E-4</v>
      </c>
      <c r="Y603" s="96">
        <v>0.24864463054519101</v>
      </c>
      <c r="Z603" s="96">
        <v>-3.77120331609641E-4</v>
      </c>
      <c r="AA603" s="96">
        <v>1.45445366494266E-3</v>
      </c>
    </row>
    <row r="604" spans="1:27" x14ac:dyDescent="0.25">
      <c r="A604" t="str">
        <f t="shared" si="14"/>
        <v>Mar</v>
      </c>
      <c r="B604" t="s">
        <v>1122</v>
      </c>
      <c r="C604" s="96">
        <v>-6.3410000000025998E-3</v>
      </c>
      <c r="D604" s="96">
        <v>4.2812864543992999E-3</v>
      </c>
      <c r="E604" s="96">
        <v>-1.06816575755589E-2</v>
      </c>
      <c r="F604" s="96">
        <v>-2.0003424244462902E-3</v>
      </c>
      <c r="G604" s="96">
        <v>1.5314666666667099E-2</v>
      </c>
      <c r="H604" s="96">
        <v>8.1989172522642806E-20</v>
      </c>
      <c r="I604" s="96">
        <v>1.21551459233435E-2</v>
      </c>
      <c r="J604" s="96">
        <v>1.8474187409990801E-2</v>
      </c>
      <c r="K604" s="96">
        <v>-7.8000000000074104E-4</v>
      </c>
      <c r="L604" s="96">
        <v>0.649222792485453</v>
      </c>
      <c r="M604" s="96">
        <v>-4.1479092178327301E-3</v>
      </c>
      <c r="N604" s="96">
        <v>2.5879092178312398E-3</v>
      </c>
      <c r="O604" t="s">
        <v>2130</v>
      </c>
      <c r="P604" s="96">
        <v>-2.7660000000003502E-3</v>
      </c>
      <c r="Q604" s="96">
        <v>1.1835292440319199E-4</v>
      </c>
      <c r="R604" s="96">
        <v>-4.1702693792499699E-3</v>
      </c>
      <c r="S604" s="96">
        <v>-1.3617306207507199E-3</v>
      </c>
      <c r="T604" s="96">
        <v>1.45346666666666E-2</v>
      </c>
      <c r="U604" s="96">
        <v>0</v>
      </c>
      <c r="V604" s="96">
        <v>1.3240781745262799E-2</v>
      </c>
      <c r="W604" s="96">
        <v>1.5828551588070401E-2</v>
      </c>
      <c r="X604" s="96">
        <v>3.3999999999985398E-4</v>
      </c>
      <c r="Y604" s="96">
        <v>0.46641234019151301</v>
      </c>
      <c r="Z604" s="96">
        <v>-5.75786998276298E-4</v>
      </c>
      <c r="AA604" s="96">
        <v>1.2557869982760101E-3</v>
      </c>
    </row>
    <row r="605" spans="1:27" x14ac:dyDescent="0.25">
      <c r="A605" t="str">
        <f t="shared" si="14"/>
        <v>Mar</v>
      </c>
      <c r="B605" t="s">
        <v>1123</v>
      </c>
      <c r="C605" s="96">
        <v>-2.7106666666692099E-3</v>
      </c>
      <c r="D605" s="96">
        <v>0.22039511622559399</v>
      </c>
      <c r="E605" s="96">
        <v>-7.0513242422255698E-3</v>
      </c>
      <c r="F605" s="96">
        <v>1.62999090888714E-3</v>
      </c>
      <c r="G605" s="96">
        <v>1.5671000000000799E-2</v>
      </c>
      <c r="H605" s="96">
        <v>1.34457771524218E-20</v>
      </c>
      <c r="I605" s="96">
        <v>1.25114792566771E-2</v>
      </c>
      <c r="J605" s="96">
        <v>1.8830520743324398E-2</v>
      </c>
      <c r="K605" s="96">
        <v>3.5633333333261403E-4</v>
      </c>
      <c r="L605" s="96">
        <v>0.83537894614647101</v>
      </c>
      <c r="M605" s="96">
        <v>-3.0115758844994102E-3</v>
      </c>
      <c r="N605" s="96">
        <v>3.72424255116463E-3</v>
      </c>
      <c r="O605" t="s">
        <v>2131</v>
      </c>
      <c r="P605" s="96">
        <v>-3.8306666666670201E-3</v>
      </c>
      <c r="Q605" s="96">
        <v>1.0808309870341999E-7</v>
      </c>
      <c r="R605" s="96">
        <v>-5.2349360459166498E-3</v>
      </c>
      <c r="S605" s="96">
        <v>-2.4263972874174001E-3</v>
      </c>
      <c r="T605" s="96">
        <v>1.3525999999999899E-2</v>
      </c>
      <c r="U605" s="96">
        <v>0</v>
      </c>
      <c r="V605" s="96">
        <v>1.22321150785961E-2</v>
      </c>
      <c r="W605" s="96">
        <v>1.48198849214037E-2</v>
      </c>
      <c r="X605" s="96">
        <v>-1.08666666666819E-4</v>
      </c>
      <c r="Y605" s="96">
        <v>0.81590891924444098</v>
      </c>
      <c r="Z605" s="96">
        <v>-1.0244536649429701E-3</v>
      </c>
      <c r="AA605" s="96">
        <v>8.0712033160933302E-4</v>
      </c>
    </row>
    <row r="606" spans="1:27" x14ac:dyDescent="0.25">
      <c r="A606" t="str">
        <f t="shared" si="14"/>
        <v>Mar</v>
      </c>
      <c r="B606" t="s">
        <v>1124</v>
      </c>
      <c r="C606" s="96">
        <v>-3.4030000000021001E-3</v>
      </c>
      <c r="D606" s="96">
        <v>0.124103088820288</v>
      </c>
      <c r="E606" s="96">
        <v>-7.7436575755584196E-3</v>
      </c>
      <c r="F606" s="96">
        <v>9.3765757555422597E-4</v>
      </c>
      <c r="G606" s="96">
        <v>1.3615666666666901E-2</v>
      </c>
      <c r="H606" s="96">
        <v>3.0715758724121101E-16</v>
      </c>
      <c r="I606" s="96">
        <v>1.0456145923343201E-2</v>
      </c>
      <c r="J606" s="96">
        <v>1.67751874099905E-2</v>
      </c>
      <c r="K606" s="96">
        <v>4.25666666665862E-4</v>
      </c>
      <c r="L606" s="96">
        <v>0.80394912701082499</v>
      </c>
      <c r="M606" s="96">
        <v>-2.94224255116613E-3</v>
      </c>
      <c r="N606" s="96">
        <v>3.7935758844978499E-3</v>
      </c>
      <c r="O606" t="s">
        <v>2132</v>
      </c>
      <c r="P606" s="96">
        <v>-2.23800000000035E-3</v>
      </c>
      <c r="Q606" s="96">
        <v>1.8157368564774201E-3</v>
      </c>
      <c r="R606" s="96">
        <v>-3.64226937924997E-3</v>
      </c>
      <c r="S606" s="96">
        <v>-8.3373062075072998E-4</v>
      </c>
      <c r="T606" s="96">
        <v>1.25006666666665E-2</v>
      </c>
      <c r="U606" s="96">
        <v>0</v>
      </c>
      <c r="V606" s="96">
        <v>1.12067817452627E-2</v>
      </c>
      <c r="W606" s="96">
        <v>1.3794551588070299E-2</v>
      </c>
      <c r="X606" s="96">
        <v>-1.19333333333498E-4</v>
      </c>
      <c r="Y606" s="96">
        <v>0.79821201612064197</v>
      </c>
      <c r="Z606" s="96">
        <v>-1.0351203316096499E-3</v>
      </c>
      <c r="AA606" s="96">
        <v>7.9645366494265402E-4</v>
      </c>
    </row>
    <row r="607" spans="1:27" x14ac:dyDescent="0.25">
      <c r="A607" t="str">
        <f t="shared" si="14"/>
        <v>Mar</v>
      </c>
      <c r="B607" t="s">
        <v>1125</v>
      </c>
      <c r="C607" s="96">
        <v>-7.18666666669413E-4</v>
      </c>
      <c r="D607" s="96">
        <v>0.74507131268190596</v>
      </c>
      <c r="E607" s="96">
        <v>-5.05932424222572E-3</v>
      </c>
      <c r="F607" s="96">
        <v>3.6219909088868901E-3</v>
      </c>
      <c r="G607" s="96">
        <v>1.94200000000017E-2</v>
      </c>
      <c r="H607" s="96">
        <v>1.6493630801467799E-29</v>
      </c>
      <c r="I607" s="96">
        <v>1.62604792566781E-2</v>
      </c>
      <c r="J607" s="96">
        <v>2.25795207433254E-2</v>
      </c>
      <c r="K607" s="96">
        <v>4.2499999999916303E-4</v>
      </c>
      <c r="L607" s="96">
        <v>0.80424991467643003</v>
      </c>
      <c r="M607" s="96">
        <v>-2.94290921783282E-3</v>
      </c>
      <c r="N607" s="96">
        <v>3.79290921783114E-3</v>
      </c>
      <c r="O607" t="s">
        <v>2133</v>
      </c>
      <c r="P607" s="96">
        <v>-4.7786666666670696E-3</v>
      </c>
      <c r="Q607" s="96">
        <v>4.0918631592339898E-11</v>
      </c>
      <c r="R607" s="96">
        <v>-6.1829360459166897E-3</v>
      </c>
      <c r="S607" s="96">
        <v>-3.37439728741745E-3</v>
      </c>
      <c r="T607" s="96">
        <v>1.54399999999999E-2</v>
      </c>
      <c r="U607" s="96">
        <v>0</v>
      </c>
      <c r="V607" s="96">
        <v>1.41461150785962E-2</v>
      </c>
      <c r="W607" s="96">
        <v>1.6733884921403701E-2</v>
      </c>
      <c r="X607" s="96">
        <v>-2.7000000000016198E-4</v>
      </c>
      <c r="Y607" s="96">
        <v>0.56298743866915801</v>
      </c>
      <c r="Z607" s="96">
        <v>-1.18578699827631E-3</v>
      </c>
      <c r="AA607" s="96">
        <v>6.4578699827599103E-4</v>
      </c>
    </row>
    <row r="608" spans="1:27" x14ac:dyDescent="0.25">
      <c r="A608" t="str">
        <f t="shared" si="14"/>
        <v>Mar</v>
      </c>
      <c r="B608" t="s">
        <v>1126</v>
      </c>
      <c r="C608" s="96">
        <v>-2.4283333333356802E-3</v>
      </c>
      <c r="D608" s="96">
        <v>0.27220078781110202</v>
      </c>
      <c r="E608" s="96">
        <v>-6.7689909088919902E-3</v>
      </c>
      <c r="F608" s="96">
        <v>1.91232424222064E-3</v>
      </c>
      <c r="G608" s="96">
        <v>1.5644000000000401E-2</v>
      </c>
      <c r="H608" s="96">
        <v>1.5434502998750999E-20</v>
      </c>
      <c r="I608" s="96">
        <v>1.2484479256676799E-2</v>
      </c>
      <c r="J608" s="96">
        <v>1.8803520743324E-2</v>
      </c>
      <c r="K608" s="96">
        <v>9.7999999999304495E-5</v>
      </c>
      <c r="L608" s="96">
        <v>0.95442307272267202</v>
      </c>
      <c r="M608" s="96">
        <v>-3.2699092178326799E-3</v>
      </c>
      <c r="N608" s="96">
        <v>3.46590921783129E-3</v>
      </c>
      <c r="O608" t="s">
        <v>2134</v>
      </c>
      <c r="P608" s="96">
        <v>-4.6833333333336198E-3</v>
      </c>
      <c r="Q608" s="96">
        <v>9.6784746010828402E-11</v>
      </c>
      <c r="R608" s="96">
        <v>-6.0876027125832399E-3</v>
      </c>
      <c r="S608" s="96">
        <v>-3.2790639540840002E-3</v>
      </c>
      <c r="T608" s="96">
        <v>1.36239999999999E-2</v>
      </c>
      <c r="U608" s="96">
        <v>0</v>
      </c>
      <c r="V608" s="96">
        <v>1.2330115078596099E-2</v>
      </c>
      <c r="W608" s="96">
        <v>1.4917884921403699E-2</v>
      </c>
      <c r="X608" s="96">
        <v>-2.7200000000013401E-4</v>
      </c>
      <c r="Y608" s="96">
        <v>0.56009959472409798</v>
      </c>
      <c r="Z608" s="96">
        <v>-1.1877869982762899E-3</v>
      </c>
      <c r="AA608" s="96">
        <v>6.43786998276017E-4</v>
      </c>
    </row>
    <row r="609" spans="1:27" x14ac:dyDescent="0.25">
      <c r="A609" t="str">
        <f t="shared" si="14"/>
        <v>Mar</v>
      </c>
      <c r="B609" t="s">
        <v>1127</v>
      </c>
      <c r="C609" s="96">
        <v>-3.7050000000030899E-3</v>
      </c>
      <c r="D609" s="96">
        <v>9.4157910085557406E-2</v>
      </c>
      <c r="E609" s="96">
        <v>-8.0456575755594294E-3</v>
      </c>
      <c r="F609" s="96">
        <v>6.3565757555323797E-4</v>
      </c>
      <c r="G609" s="96">
        <v>1.6549333333334099E-2</v>
      </c>
      <c r="H609" s="96">
        <v>1.3929354947744001E-22</v>
      </c>
      <c r="I609" s="96">
        <v>1.33898125900105E-2</v>
      </c>
      <c r="J609" s="96">
        <v>1.9708854076657699E-2</v>
      </c>
      <c r="K609" s="96">
        <v>7.0999999998955498E-5</v>
      </c>
      <c r="L609" s="96">
        <v>0.96697141353465199</v>
      </c>
      <c r="M609" s="96">
        <v>-3.29690921783304E-3</v>
      </c>
      <c r="N609" s="96">
        <v>3.4389092178309499E-3</v>
      </c>
      <c r="O609" t="s">
        <v>2135</v>
      </c>
      <c r="P609" s="96">
        <v>-4.3100000000003604E-3</v>
      </c>
      <c r="Q609" s="96">
        <v>2.4340572560396999E-9</v>
      </c>
      <c r="R609" s="96">
        <v>-5.7142693792499796E-3</v>
      </c>
      <c r="S609" s="96">
        <v>-2.9057306207507299E-3</v>
      </c>
      <c r="T609" s="96">
        <v>1.50893333333333E-2</v>
      </c>
      <c r="U609" s="96">
        <v>0</v>
      </c>
      <c r="V609" s="96">
        <v>1.3795448411929499E-2</v>
      </c>
      <c r="W609" s="96">
        <v>1.6383218254737101E-2</v>
      </c>
      <c r="X609" s="96">
        <v>3.0599999999984101E-4</v>
      </c>
      <c r="Y609" s="96">
        <v>0.51213684305195595</v>
      </c>
      <c r="Z609" s="96">
        <v>-6.0978699827631097E-4</v>
      </c>
      <c r="AA609" s="96">
        <v>1.22178699827599E-3</v>
      </c>
    </row>
    <row r="610" spans="1:27" x14ac:dyDescent="0.25">
      <c r="A610" t="str">
        <f t="shared" si="14"/>
        <v>Mar</v>
      </c>
      <c r="B610" t="s">
        <v>1128</v>
      </c>
      <c r="C610" s="96">
        <v>-6.9333333336555903E-5</v>
      </c>
      <c r="D610" s="96">
        <v>0.97497439754236603</v>
      </c>
      <c r="E610" s="96">
        <v>-4.4099909088928801E-3</v>
      </c>
      <c r="F610" s="96">
        <v>4.2713242422197702E-3</v>
      </c>
      <c r="G610" s="96">
        <v>1.3654666666666799E-2</v>
      </c>
      <c r="H610" s="96">
        <v>2.5622949401629698E-16</v>
      </c>
      <c r="I610" s="96">
        <v>1.0495145923343101E-2</v>
      </c>
      <c r="J610" s="96">
        <v>1.6814187409990401E-2</v>
      </c>
      <c r="K610" s="96">
        <v>1.22433333333242E-3</v>
      </c>
      <c r="L610" s="96">
        <v>0.47533445049364098</v>
      </c>
      <c r="M610" s="96">
        <v>-2.1435758844995699E-3</v>
      </c>
      <c r="N610" s="96">
        <v>4.59224255116441E-3</v>
      </c>
      <c r="O610" t="s">
        <v>2136</v>
      </c>
      <c r="P610" s="96">
        <v>-4.84933333333368E-3</v>
      </c>
      <c r="Q610" s="96">
        <v>2.14064587907424E-11</v>
      </c>
      <c r="R610" s="96">
        <v>-6.2536027125833097E-3</v>
      </c>
      <c r="S610" s="96">
        <v>-3.44506395408406E-3</v>
      </c>
      <c r="T610" s="96">
        <v>1.1534666666666599E-2</v>
      </c>
      <c r="U610" s="96">
        <v>0</v>
      </c>
      <c r="V610" s="96">
        <v>1.02407817452628E-2</v>
      </c>
      <c r="W610" s="96">
        <v>1.28285515880703E-2</v>
      </c>
      <c r="X610" s="96">
        <v>9.9333333333185794E-5</v>
      </c>
      <c r="Y610" s="96">
        <v>0.83147157322514897</v>
      </c>
      <c r="Z610" s="96">
        <v>-8.1645366494296698E-4</v>
      </c>
      <c r="AA610" s="96">
        <v>1.01512033160934E-3</v>
      </c>
    </row>
    <row r="611" spans="1:27" x14ac:dyDescent="0.25">
      <c r="A611" t="str">
        <f t="shared" si="14"/>
        <v>Mar</v>
      </c>
      <c r="B611" t="s">
        <v>1129</v>
      </c>
      <c r="C611" s="96">
        <v>-9.5466666666763206E-3</v>
      </c>
      <c r="D611" s="96">
        <v>8.2393185964613497E-3</v>
      </c>
      <c r="E611" s="96">
        <v>-1.6616825375848299E-2</v>
      </c>
      <c r="F611" s="96">
        <v>-2.4765079575043299E-3</v>
      </c>
      <c r="G611" s="96">
        <v>2.1116666666670999E-2</v>
      </c>
      <c r="H611" s="96">
        <v>5.9990999202882001E-15</v>
      </c>
      <c r="I611" s="96">
        <v>1.5970369657200899E-2</v>
      </c>
      <c r="J611" s="96">
        <v>2.6262963676141001E-2</v>
      </c>
      <c r="K611" s="96">
        <v>1.98333333333181E-3</v>
      </c>
      <c r="L611" s="96">
        <v>0.47774663461433697</v>
      </c>
      <c r="M611" s="96">
        <v>-3.50239141543582E-3</v>
      </c>
      <c r="N611" s="96">
        <v>7.4690580820994399E-3</v>
      </c>
      <c r="O611" t="s">
        <v>2137</v>
      </c>
      <c r="P611" s="96">
        <v>-5.8533333333333397E-3</v>
      </c>
      <c r="Q611" s="96">
        <v>2.7979187875094101E-7</v>
      </c>
      <c r="R611" s="96">
        <v>-8.0736781767631605E-3</v>
      </c>
      <c r="S611" s="96">
        <v>-3.6329884899035298E-3</v>
      </c>
      <c r="T611" s="96">
        <v>1.81900000000003E-2</v>
      </c>
      <c r="U611" s="96">
        <v>0</v>
      </c>
      <c r="V611" s="96">
        <v>1.6144188309108399E-2</v>
      </c>
      <c r="W611" s="96">
        <v>2.0235811690892301E-2</v>
      </c>
      <c r="X611" s="96">
        <v>3.5000000000006201E-4</v>
      </c>
      <c r="Y611" s="96">
        <v>0.63534056115478199</v>
      </c>
      <c r="Z611" s="96">
        <v>-1.0979863830606099E-3</v>
      </c>
      <c r="AA611" s="96">
        <v>1.7979863830607399E-3</v>
      </c>
    </row>
    <row r="612" spans="1:27" x14ac:dyDescent="0.25">
      <c r="A612" t="str">
        <f t="shared" si="14"/>
        <v>Mar</v>
      </c>
      <c r="B612" t="s">
        <v>1130</v>
      </c>
      <c r="C612" s="96">
        <v>5.0983333333314102E-3</v>
      </c>
      <c r="D612" s="96">
        <v>2.1430225002483701E-2</v>
      </c>
      <c r="E612" s="96">
        <v>7.5767575777505502E-4</v>
      </c>
      <c r="F612" s="96">
        <v>9.4389909088877597E-3</v>
      </c>
      <c r="G612" s="96">
        <v>2.66473333333354E-2</v>
      </c>
      <c r="H612" s="96">
        <v>0</v>
      </c>
      <c r="I612" s="96">
        <v>2.3487812590011699E-2</v>
      </c>
      <c r="J612" s="96">
        <v>2.9806854076658999E-2</v>
      </c>
      <c r="K612" s="96">
        <v>1.33966666666607E-3</v>
      </c>
      <c r="L612" s="96">
        <v>0.43478719367746999</v>
      </c>
      <c r="M612" s="96">
        <v>-2.0282425511659401E-3</v>
      </c>
      <c r="N612" s="96">
        <v>4.7075758844980897E-3</v>
      </c>
      <c r="O612" t="s">
        <v>2138</v>
      </c>
      <c r="P612" s="96">
        <v>-1.76666666666981E-4</v>
      </c>
      <c r="Q612" s="96">
        <v>0.80504760538186404</v>
      </c>
      <c r="R612" s="96">
        <v>-1.5809360459166E-3</v>
      </c>
      <c r="S612" s="96">
        <v>1.22760271258264E-3</v>
      </c>
      <c r="T612" s="96">
        <v>1.98373333333332E-2</v>
      </c>
      <c r="U612" s="96">
        <v>0</v>
      </c>
      <c r="V612" s="96">
        <v>1.8543448411929401E-2</v>
      </c>
      <c r="W612" s="96">
        <v>2.1131218254736999E-2</v>
      </c>
      <c r="X612" s="96">
        <v>2.4666666666543602E-5</v>
      </c>
      <c r="Y612" s="96">
        <v>0.95785365718158899</v>
      </c>
      <c r="Z612" s="96">
        <v>-8.9112033160960904E-4</v>
      </c>
      <c r="AA612" s="96">
        <v>9.4045366494269601E-4</v>
      </c>
    </row>
    <row r="613" spans="1:27" x14ac:dyDescent="0.25">
      <c r="A613" t="str">
        <f t="shared" si="14"/>
        <v>Mar</v>
      </c>
      <c r="B613" t="s">
        <v>1131</v>
      </c>
      <c r="C613" s="96">
        <v>4.1186666666640304E-3</v>
      </c>
      <c r="D613" s="96">
        <v>6.2871084439667504E-2</v>
      </c>
      <c r="E613" s="96">
        <v>-2.2199090889229799E-4</v>
      </c>
      <c r="F613" s="96">
        <v>8.4593242422203695E-3</v>
      </c>
      <c r="G613" s="96">
        <v>1.7355000000000901E-2</v>
      </c>
      <c r="H613" s="96">
        <v>1.8403818133412101E-24</v>
      </c>
      <c r="I613" s="96">
        <v>1.41954792566773E-2</v>
      </c>
      <c r="J613" s="96">
        <v>2.0514520743324601E-2</v>
      </c>
      <c r="K613" s="96">
        <v>2.99999999999052E-4</v>
      </c>
      <c r="L613" s="96">
        <v>0.86111385852919597</v>
      </c>
      <c r="M613" s="96">
        <v>-3.0679092178329502E-3</v>
      </c>
      <c r="N613" s="96">
        <v>3.6679092178310501E-3</v>
      </c>
      <c r="O613" t="s">
        <v>2139</v>
      </c>
      <c r="P613" s="96">
        <v>6.5866666666628102E-4</v>
      </c>
      <c r="Q613" s="96">
        <v>0.357556668277699</v>
      </c>
      <c r="R613" s="96">
        <v>-7.4560271258334102E-4</v>
      </c>
      <c r="S613" s="96">
        <v>2.0629360459159E-3</v>
      </c>
      <c r="T613" s="96">
        <v>1.5749999999999799E-2</v>
      </c>
      <c r="U613" s="96">
        <v>0</v>
      </c>
      <c r="V613" s="96">
        <v>1.44561150785961E-2</v>
      </c>
      <c r="W613" s="96">
        <v>1.7043884921403601E-2</v>
      </c>
      <c r="X613" s="96">
        <v>5.5999999999985304E-4</v>
      </c>
      <c r="Y613" s="96">
        <v>0.23041079165331299</v>
      </c>
      <c r="Z613" s="96">
        <v>-3.55786998276299E-4</v>
      </c>
      <c r="AA613" s="96">
        <v>1.475786998276E-3</v>
      </c>
    </row>
    <row r="614" spans="1:27" x14ac:dyDescent="0.25">
      <c r="A614" t="str">
        <f t="shared" si="14"/>
        <v>Mar</v>
      </c>
      <c r="B614" t="s">
        <v>1132</v>
      </c>
      <c r="C614" s="96">
        <v>1.1348666666665E-2</v>
      </c>
      <c r="D614" s="96">
        <v>4.0764090193682998E-7</v>
      </c>
      <c r="E614" s="96">
        <v>7.0080090911086596E-3</v>
      </c>
      <c r="F614" s="96">
        <v>1.56893242422213E-2</v>
      </c>
      <c r="G614" s="96">
        <v>1.8521333333334201E-2</v>
      </c>
      <c r="H614" s="96">
        <v>2.8357228096258201E-27</v>
      </c>
      <c r="I614" s="96">
        <v>1.53618125900105E-2</v>
      </c>
      <c r="J614" s="96">
        <v>2.1680854076657801E-2</v>
      </c>
      <c r="K614" s="96">
        <v>9.2466666666570798E-4</v>
      </c>
      <c r="L614" s="96">
        <v>0.58976497409759598</v>
      </c>
      <c r="M614" s="96">
        <v>-2.4432425511663001E-3</v>
      </c>
      <c r="N614" s="96">
        <v>4.2925758844977102E-3</v>
      </c>
      <c r="O614" t="s">
        <v>2140</v>
      </c>
      <c r="P614" s="96">
        <v>2.7586666666664602E-3</v>
      </c>
      <c r="Q614" s="96">
        <v>1.2334285606771501E-4</v>
      </c>
      <c r="R614" s="96">
        <v>1.3543972874168399E-3</v>
      </c>
      <c r="S614" s="96">
        <v>4.1629360459160799E-3</v>
      </c>
      <c r="T614" s="96">
        <v>1.4681333333333201E-2</v>
      </c>
      <c r="U614" s="96">
        <v>0</v>
      </c>
      <c r="V614" s="96">
        <v>1.33874484119294E-2</v>
      </c>
      <c r="W614" s="96">
        <v>1.5975218254737002E-2</v>
      </c>
      <c r="X614" s="96">
        <v>2.34666666666532E-4</v>
      </c>
      <c r="Y614" s="96">
        <v>0.61515551263100399</v>
      </c>
      <c r="Z614" s="96">
        <v>-6.8112033160962096E-4</v>
      </c>
      <c r="AA614" s="96">
        <v>1.15045366494268E-3</v>
      </c>
    </row>
    <row r="615" spans="1:27" x14ac:dyDescent="0.25">
      <c r="A615" t="str">
        <f t="shared" si="14"/>
        <v>Mar</v>
      </c>
      <c r="B615" t="s">
        <v>1133</v>
      </c>
      <c r="C615" s="96">
        <v>3.7266666666642199E-3</v>
      </c>
      <c r="D615" s="96">
        <v>9.22550222349591E-2</v>
      </c>
      <c r="E615" s="96">
        <v>-6.13990908892107E-4</v>
      </c>
      <c r="F615" s="96">
        <v>8.0673242422205395E-3</v>
      </c>
      <c r="G615" s="96">
        <v>1.9013666666668198E-2</v>
      </c>
      <c r="H615" s="96">
        <v>1.7181491027074599E-28</v>
      </c>
      <c r="I615" s="96">
        <v>1.5854145923344599E-2</v>
      </c>
      <c r="J615" s="96">
        <v>2.2173187409991801E-2</v>
      </c>
      <c r="K615" s="96">
        <v>1.04099999999924E-3</v>
      </c>
      <c r="L615" s="96">
        <v>0.54386098816464001</v>
      </c>
      <c r="M615" s="96">
        <v>-2.3269092178327499E-3</v>
      </c>
      <c r="N615" s="96">
        <v>4.4089092178312399E-3</v>
      </c>
      <c r="O615" t="s">
        <v>2141</v>
      </c>
      <c r="P615" s="96">
        <v>-2.5733333333336599E-3</v>
      </c>
      <c r="Q615" s="96">
        <v>3.3937740764648598E-4</v>
      </c>
      <c r="R615" s="96">
        <v>-3.9776027125832903E-3</v>
      </c>
      <c r="S615" s="96">
        <v>-1.16906395408404E-3</v>
      </c>
      <c r="T615" s="96">
        <v>1.6768666666666598E-2</v>
      </c>
      <c r="U615" s="96">
        <v>0</v>
      </c>
      <c r="V615" s="96">
        <v>1.5474781745262799E-2</v>
      </c>
      <c r="W615" s="96">
        <v>1.80625515880703E-2</v>
      </c>
      <c r="X615" s="96">
        <v>6.5999999999869196E-5</v>
      </c>
      <c r="Y615" s="96">
        <v>0.88755293633632004</v>
      </c>
      <c r="Z615" s="96">
        <v>-8.4978699827628298E-4</v>
      </c>
      <c r="AA615" s="96">
        <v>9.8178699827602099E-4</v>
      </c>
    </row>
    <row r="616" spans="1:27" x14ac:dyDescent="0.25">
      <c r="A616" t="str">
        <f t="shared" si="14"/>
        <v>Mar</v>
      </c>
      <c r="B616" t="s">
        <v>1134</v>
      </c>
      <c r="C616" s="96">
        <v>-7.8566666666700005E-3</v>
      </c>
      <c r="D616" s="96">
        <v>4.1336677775939999E-4</v>
      </c>
      <c r="E616" s="96">
        <v>-1.21973242422263E-2</v>
      </c>
      <c r="F616" s="96">
        <v>-3.51600909111369E-3</v>
      </c>
      <c r="G616" s="96">
        <v>1.83063333333334E-2</v>
      </c>
      <c r="H616" s="96">
        <v>9.5249464767261603E-27</v>
      </c>
      <c r="I616" s="96">
        <v>1.5146812590009801E-2</v>
      </c>
      <c r="J616" s="96">
        <v>2.1465854076657E-2</v>
      </c>
      <c r="K616" s="96">
        <v>9.5733333333240301E-4</v>
      </c>
      <c r="L616" s="96">
        <v>0.57669538416317501</v>
      </c>
      <c r="M616" s="96">
        <v>-2.4105758844995698E-3</v>
      </c>
      <c r="N616" s="96">
        <v>4.3252425511643797E-3</v>
      </c>
      <c r="O616" t="s">
        <v>2142</v>
      </c>
      <c r="P616" s="96">
        <v>-4.2866666666670104E-3</v>
      </c>
      <c r="Q616" s="96">
        <v>2.9544146511389199E-9</v>
      </c>
      <c r="R616" s="96">
        <v>-5.6909360459166296E-3</v>
      </c>
      <c r="S616" s="96">
        <v>-2.8823972874173799E-3</v>
      </c>
      <c r="T616" s="96">
        <v>1.9291333333333199E-2</v>
      </c>
      <c r="U616" s="96">
        <v>0</v>
      </c>
      <c r="V616" s="96">
        <v>1.79974484119294E-2</v>
      </c>
      <c r="W616" s="96">
        <v>2.0585218254736901E-2</v>
      </c>
      <c r="X616" s="96">
        <v>5.3733333333319197E-4</v>
      </c>
      <c r="Y616" s="96">
        <v>0.24981690217076399</v>
      </c>
      <c r="Z616" s="96">
        <v>-3.7845366494296002E-4</v>
      </c>
      <c r="AA616" s="96">
        <v>1.4531203316093401E-3</v>
      </c>
    </row>
    <row r="617" spans="1:27" x14ac:dyDescent="0.25">
      <c r="A617" t="str">
        <f t="shared" si="14"/>
        <v>Mar</v>
      </c>
      <c r="B617" t="s">
        <v>1135</v>
      </c>
      <c r="C617" s="96">
        <v>-9.7133333333641295E-4</v>
      </c>
      <c r="D617" s="96">
        <v>0.66034400581358199</v>
      </c>
      <c r="E617" s="96">
        <v>-5.3119909088927102E-3</v>
      </c>
      <c r="F617" s="96">
        <v>3.3693242422198899E-3</v>
      </c>
      <c r="G617" s="96">
        <v>1.6870000000000301E-2</v>
      </c>
      <c r="H617" s="96">
        <v>2.52673551945583E-23</v>
      </c>
      <c r="I617" s="96">
        <v>1.37104792566767E-2</v>
      </c>
      <c r="J617" s="96">
        <v>2.0029520743323901E-2</v>
      </c>
      <c r="K617" s="96">
        <v>-4.1203333333344498E-3</v>
      </c>
      <c r="L617" s="96">
        <v>1.66064094639196E-2</v>
      </c>
      <c r="M617" s="96">
        <v>-7.4882425511664198E-3</v>
      </c>
      <c r="N617" s="96">
        <v>-7.5242411550247002E-4</v>
      </c>
      <c r="O617" t="s">
        <v>2143</v>
      </c>
      <c r="P617" s="96">
        <v>-1.7013333333337399E-3</v>
      </c>
      <c r="Q617" s="96">
        <v>1.7621716589705301E-2</v>
      </c>
      <c r="R617" s="96">
        <v>-3.1056027125833702E-3</v>
      </c>
      <c r="S617" s="96">
        <v>-2.9706395408412201E-4</v>
      </c>
      <c r="T617" s="96">
        <v>1.2439999999999901E-2</v>
      </c>
      <c r="U617" s="96">
        <v>0</v>
      </c>
      <c r="V617" s="96">
        <v>1.11461150785961E-2</v>
      </c>
      <c r="W617" s="96">
        <v>1.37338849214037E-2</v>
      </c>
      <c r="X617" s="96">
        <v>-6.9533333333347E-4</v>
      </c>
      <c r="Y617" s="96">
        <v>0.13653628734502199</v>
      </c>
      <c r="Z617" s="96">
        <v>-1.6111203316096199E-3</v>
      </c>
      <c r="AA617" s="96">
        <v>2.2045366494268201E-4</v>
      </c>
    </row>
    <row r="618" spans="1:27" x14ac:dyDescent="0.25">
      <c r="A618" t="str">
        <f t="shared" si="14"/>
        <v>Mar</v>
      </c>
      <c r="B618" t="s">
        <v>1136</v>
      </c>
      <c r="C618" s="96">
        <v>-7.3226666666701603E-3</v>
      </c>
      <c r="D618" s="96">
        <v>9.8700829595814508E-4</v>
      </c>
      <c r="E618" s="96">
        <v>-1.16633242422265E-2</v>
      </c>
      <c r="F618" s="96">
        <v>-2.9820090911138498E-3</v>
      </c>
      <c r="G618" s="96">
        <v>6.78533333333414E-3</v>
      </c>
      <c r="H618" s="96">
        <v>2.9242591741383499E-5</v>
      </c>
      <c r="I618" s="96">
        <v>3.6258125900105399E-3</v>
      </c>
      <c r="J618" s="96">
        <v>9.9448540766577508E-3</v>
      </c>
      <c r="K618" s="96">
        <v>-1.6380000000011999E-3</v>
      </c>
      <c r="L618" s="96">
        <v>0.33968176948517897</v>
      </c>
      <c r="M618" s="96">
        <v>-5.0059092178331701E-3</v>
      </c>
      <c r="N618" s="96">
        <v>1.7299092178307801E-3</v>
      </c>
      <c r="O618" t="s">
        <v>2144</v>
      </c>
      <c r="P618" s="96">
        <v>-5.7226666666669798E-3</v>
      </c>
      <c r="Q618" s="96">
        <v>3.6418842387608998E-15</v>
      </c>
      <c r="R618" s="96">
        <v>-7.1269360459165999E-3</v>
      </c>
      <c r="S618" s="96">
        <v>-4.3183972874173502E-3</v>
      </c>
      <c r="T618" s="96">
        <v>1.31253333333333E-2</v>
      </c>
      <c r="U618" s="96">
        <v>0</v>
      </c>
      <c r="V618" s="96">
        <v>1.1831448411929501E-2</v>
      </c>
      <c r="W618" s="96">
        <v>1.44192182547371E-2</v>
      </c>
      <c r="X618" s="96">
        <v>-3.6800000000013802E-4</v>
      </c>
      <c r="Y618" s="96">
        <v>0.43052760489443798</v>
      </c>
      <c r="Z618" s="96">
        <v>-1.2837869982762901E-3</v>
      </c>
      <c r="AA618" s="96">
        <v>5.4778699827601402E-4</v>
      </c>
    </row>
    <row r="619" spans="1:27" x14ac:dyDescent="0.25">
      <c r="A619" t="str">
        <f t="shared" si="14"/>
        <v>Mar</v>
      </c>
      <c r="B619" t="s">
        <v>1137</v>
      </c>
      <c r="C619" s="96">
        <v>-1.89777777777518E-3</v>
      </c>
      <c r="D619" s="96">
        <v>0.46546356120738003</v>
      </c>
      <c r="E619" s="96">
        <v>-7.0028412893931502E-3</v>
      </c>
      <c r="F619" s="96">
        <v>3.2072857338427902E-3</v>
      </c>
      <c r="G619" s="96">
        <v>1.4595555555558E-2</v>
      </c>
      <c r="H619" s="96">
        <v>6.9164273356913995E-14</v>
      </c>
      <c r="I619" s="96">
        <v>1.08796314633715E-2</v>
      </c>
      <c r="J619" s="96">
        <v>1.83114796477446E-2</v>
      </c>
      <c r="K619" s="96">
        <v>9.6222222222360995E-4</v>
      </c>
      <c r="L619" s="96">
        <v>0.63330542135104895</v>
      </c>
      <c r="M619" s="96">
        <v>-2.9987883295457302E-3</v>
      </c>
      <c r="N619" s="96">
        <v>4.9232327739929501E-3</v>
      </c>
      <c r="O619" t="s">
        <v>2145</v>
      </c>
      <c r="P619" s="96">
        <v>-5.3390476190477102E-3</v>
      </c>
      <c r="Q619" s="96">
        <v>1.14707661017289E-12</v>
      </c>
      <c r="R619" s="96">
        <v>-6.7926045210365601E-3</v>
      </c>
      <c r="S619" s="96">
        <v>-3.8854907170588599E-3</v>
      </c>
      <c r="T619" s="96">
        <v>1.4659047619047599E-2</v>
      </c>
      <c r="U619" s="96">
        <v>0</v>
      </c>
      <c r="V619" s="96">
        <v>1.3319749486027901E-2</v>
      </c>
      <c r="W619" s="96">
        <v>1.5998345752067301E-2</v>
      </c>
      <c r="X619" s="96">
        <v>3.0190476190474999E-4</v>
      </c>
      <c r="Y619" s="96">
        <v>0.532090436134943</v>
      </c>
      <c r="Z619" s="96">
        <v>-6.4602483890108297E-4</v>
      </c>
      <c r="AA619" s="96">
        <v>1.2498343627105799E-3</v>
      </c>
    </row>
    <row r="620" spans="1:27" x14ac:dyDescent="0.25">
      <c r="A620" t="str">
        <f t="shared" si="14"/>
        <v>Mar</v>
      </c>
      <c r="B620" t="s">
        <v>1138</v>
      </c>
      <c r="C620" s="96">
        <v>-3.2123333333363498E-3</v>
      </c>
      <c r="D620" s="96">
        <v>0.146553264543132</v>
      </c>
      <c r="E620" s="96">
        <v>-7.5529909088926598E-3</v>
      </c>
      <c r="F620" s="96">
        <v>1.12832424221995E-3</v>
      </c>
      <c r="G620" s="96">
        <v>1.6293333333333999E-2</v>
      </c>
      <c r="H620" s="96">
        <v>5.36346464175329E-22</v>
      </c>
      <c r="I620" s="96">
        <v>1.31338125900104E-2</v>
      </c>
      <c r="J620" s="96">
        <v>1.9452854076657599E-2</v>
      </c>
      <c r="K620" s="96">
        <v>4.2866666666574102E-4</v>
      </c>
      <c r="L620" s="96">
        <v>0.80259594353064501</v>
      </c>
      <c r="M620" s="96">
        <v>-2.9392425511662302E-3</v>
      </c>
      <c r="N620" s="96">
        <v>3.7965758844977098E-3</v>
      </c>
      <c r="O620" t="s">
        <v>2146</v>
      </c>
      <c r="P620" s="96">
        <v>-4.3873333333336499E-3</v>
      </c>
      <c r="Q620" s="96">
        <v>1.2723279305060699E-9</v>
      </c>
      <c r="R620" s="96">
        <v>-5.7916027125832796E-3</v>
      </c>
      <c r="S620" s="96">
        <v>-2.9830639540840299E-3</v>
      </c>
      <c r="T620" s="96">
        <v>1.68333333333331E-2</v>
      </c>
      <c r="U620" s="96">
        <v>0</v>
      </c>
      <c r="V620" s="96">
        <v>1.5539448411929399E-2</v>
      </c>
      <c r="W620" s="96">
        <v>1.8127218254736899E-2</v>
      </c>
      <c r="X620" s="96">
        <v>4.3866666666653398E-4</v>
      </c>
      <c r="Y620" s="96">
        <v>0.347424810122543</v>
      </c>
      <c r="Z620" s="96">
        <v>-4.7712033160961801E-4</v>
      </c>
      <c r="AA620" s="96">
        <v>1.3544536649426899E-3</v>
      </c>
    </row>
    <row r="621" spans="1:27" x14ac:dyDescent="0.25">
      <c r="A621" t="str">
        <f t="shared" si="14"/>
        <v>Mar</v>
      </c>
      <c r="B621" t="s">
        <v>1139</v>
      </c>
      <c r="C621" s="96">
        <v>-6.9300000000306996E-4</v>
      </c>
      <c r="D621" s="96">
        <v>0.75387504582178999</v>
      </c>
      <c r="E621" s="96">
        <v>-5.0336575755593896E-3</v>
      </c>
      <c r="F621" s="96">
        <v>3.6476575755532499E-3</v>
      </c>
      <c r="G621" s="96">
        <v>9.8393333333344508E-3</v>
      </c>
      <c r="H621" s="96">
        <v>1.9553765987145899E-9</v>
      </c>
      <c r="I621" s="96">
        <v>6.6798125900108304E-3</v>
      </c>
      <c r="J621" s="96">
        <v>1.2998854076658101E-2</v>
      </c>
      <c r="K621" s="96">
        <v>1.05166666666579E-3</v>
      </c>
      <c r="L621" s="96">
        <v>0.53974295763580904</v>
      </c>
      <c r="M621" s="96">
        <v>-2.3162425511662E-3</v>
      </c>
      <c r="N621" s="96">
        <v>4.4195758844977704E-3</v>
      </c>
      <c r="O621" t="s">
        <v>2147</v>
      </c>
      <c r="P621" s="96">
        <v>-3.6180000000003401E-3</v>
      </c>
      <c r="Q621" s="96">
        <v>5.1244331690212001E-7</v>
      </c>
      <c r="R621" s="96">
        <v>-5.0222693792499598E-3</v>
      </c>
      <c r="S621" s="96">
        <v>-2.2137306207507101E-3</v>
      </c>
      <c r="T621" s="96">
        <v>1.34293333333333E-2</v>
      </c>
      <c r="U621" s="96">
        <v>0</v>
      </c>
      <c r="V621" s="96">
        <v>1.2135448411929499E-2</v>
      </c>
      <c r="W621" s="96">
        <v>1.4723218254737099E-2</v>
      </c>
      <c r="X621" s="96">
        <v>3.3666666666653199E-4</v>
      </c>
      <c r="Y621" s="96">
        <v>0.47079239919121901</v>
      </c>
      <c r="Z621" s="96">
        <v>-5.7912033160962E-4</v>
      </c>
      <c r="AA621" s="96">
        <v>1.2524536649426801E-3</v>
      </c>
    </row>
    <row r="622" spans="1:27" x14ac:dyDescent="0.25">
      <c r="A622" t="str">
        <f t="shared" si="14"/>
        <v>Mar</v>
      </c>
      <c r="B622" t="s">
        <v>1140</v>
      </c>
      <c r="C622" s="96">
        <v>-5.3593333333368702E-3</v>
      </c>
      <c r="D622" s="96">
        <v>1.56330230075797E-2</v>
      </c>
      <c r="E622" s="96">
        <v>-9.6999909088931902E-3</v>
      </c>
      <c r="F622" s="96">
        <v>-1.01867575778055E-3</v>
      </c>
      <c r="G622" s="96">
        <v>2.1160000000001001E-2</v>
      </c>
      <c r="H622" s="96">
        <v>5.4722804507298904E-34</v>
      </c>
      <c r="I622" s="96">
        <v>1.8000479256677401E-2</v>
      </c>
      <c r="J622" s="96">
        <v>2.4319520743324601E-2</v>
      </c>
      <c r="K622" s="96">
        <v>-9.0333333334293602E-5</v>
      </c>
      <c r="L622" s="96">
        <v>0.95798516584540805</v>
      </c>
      <c r="M622" s="96">
        <v>-3.45824255116627E-3</v>
      </c>
      <c r="N622" s="96">
        <v>3.27757588449769E-3</v>
      </c>
      <c r="O622" t="s">
        <v>2148</v>
      </c>
      <c r="P622" s="96">
        <v>-3.8893333333336901E-3</v>
      </c>
      <c r="Q622" s="96">
        <v>6.9394420397972204E-8</v>
      </c>
      <c r="R622" s="96">
        <v>-5.2936027125833097E-3</v>
      </c>
      <c r="S622" s="96">
        <v>-2.48506395408407E-3</v>
      </c>
      <c r="T622" s="96">
        <v>1.9199999999999901E-2</v>
      </c>
      <c r="U622" s="96">
        <v>0</v>
      </c>
      <c r="V622" s="96">
        <v>1.7906115078596099E-2</v>
      </c>
      <c r="W622" s="96">
        <v>2.04938849214036E-2</v>
      </c>
      <c r="X622" s="96">
        <v>1.04666666666549E-4</v>
      </c>
      <c r="Y622" s="96">
        <v>0.82257010689812504</v>
      </c>
      <c r="Z622" s="96">
        <v>-8.11120331609602E-4</v>
      </c>
      <c r="AA622" s="96">
        <v>1.0204536649427E-3</v>
      </c>
    </row>
    <row r="623" spans="1:27" x14ac:dyDescent="0.25">
      <c r="A623" t="str">
        <f t="shared" si="14"/>
        <v>Mar</v>
      </c>
      <c r="B623" t="s">
        <v>1141</v>
      </c>
      <c r="C623" s="96">
        <v>1.7706666666635E-3</v>
      </c>
      <c r="D623" s="96">
        <v>0.42320522914070602</v>
      </c>
      <c r="E623" s="96">
        <v>-2.5699909088927999E-3</v>
      </c>
      <c r="F623" s="96">
        <v>6.1113242422197898E-3</v>
      </c>
      <c r="G623" s="96">
        <v>2.9420333333330599E-2</v>
      </c>
      <c r="H623" s="96">
        <v>0</v>
      </c>
      <c r="I623" s="96">
        <v>2.6260812590007E-2</v>
      </c>
      <c r="J623" s="96">
        <v>3.2579854076654202E-2</v>
      </c>
      <c r="K623" s="96">
        <v>1.0813333333323199E-3</v>
      </c>
      <c r="L623" s="96">
        <v>0.52837265673339795</v>
      </c>
      <c r="M623" s="96">
        <v>-2.2865758844996501E-3</v>
      </c>
      <c r="N623" s="96">
        <v>4.4492425511642999E-3</v>
      </c>
      <c r="O623" t="s">
        <v>2149</v>
      </c>
      <c r="P623" s="96">
        <v>-5.1093333333336703E-3</v>
      </c>
      <c r="Q623" s="96">
        <v>1.8387184563904E-12</v>
      </c>
      <c r="R623" s="96">
        <v>-6.5136027125832904E-3</v>
      </c>
      <c r="S623" s="96">
        <v>-3.7050639540840498E-3</v>
      </c>
      <c r="T623" s="96">
        <v>2.4735333333333099E-2</v>
      </c>
      <c r="U623" s="96">
        <v>0</v>
      </c>
      <c r="V623" s="96">
        <v>2.34414484119293E-2</v>
      </c>
      <c r="W623" s="96">
        <v>2.6029218254736902E-2</v>
      </c>
      <c r="X623" s="96">
        <v>4.2133333333321701E-4</v>
      </c>
      <c r="Y623" s="96">
        <v>0.36679871166935202</v>
      </c>
      <c r="Z623" s="96">
        <v>-4.9445366494293497E-4</v>
      </c>
      <c r="AA623" s="96">
        <v>1.33712033160937E-3</v>
      </c>
    </row>
    <row r="624" spans="1:27" x14ac:dyDescent="0.25">
      <c r="A624" t="str">
        <f t="shared" si="14"/>
        <v>Mar</v>
      </c>
      <c r="B624" t="s">
        <v>1142</v>
      </c>
      <c r="C624" s="96">
        <v>0</v>
      </c>
      <c r="D624" s="96" t="s">
        <v>526</v>
      </c>
      <c r="E624" s="96" t="s">
        <v>526</v>
      </c>
      <c r="F624" s="96" t="s">
        <v>526</v>
      </c>
      <c r="G624" s="96">
        <v>0</v>
      </c>
      <c r="H624" s="96" t="s">
        <v>526</v>
      </c>
      <c r="I624" s="96" t="s">
        <v>526</v>
      </c>
      <c r="J624" s="96" t="s">
        <v>526</v>
      </c>
      <c r="K624" s="96">
        <v>0</v>
      </c>
      <c r="L624" s="96" t="s">
        <v>526</v>
      </c>
      <c r="M624" s="96" t="s">
        <v>526</v>
      </c>
      <c r="N624" s="96" t="s">
        <v>526</v>
      </c>
      <c r="O624" t="s">
        <v>2150</v>
      </c>
      <c r="P624" s="96">
        <v>0</v>
      </c>
      <c r="Q624" s="96" t="s">
        <v>526</v>
      </c>
      <c r="R624" s="96" t="s">
        <v>526</v>
      </c>
      <c r="S624" s="96" t="s">
        <v>526</v>
      </c>
      <c r="T624" s="96">
        <v>0</v>
      </c>
      <c r="U624" s="96" t="s">
        <v>526</v>
      </c>
      <c r="V624" s="96" t="s">
        <v>526</v>
      </c>
      <c r="W624" s="96" t="s">
        <v>526</v>
      </c>
      <c r="X624" s="96">
        <v>0</v>
      </c>
      <c r="Y624" s="96" t="s">
        <v>526</v>
      </c>
      <c r="Z624" s="96" t="s">
        <v>526</v>
      </c>
      <c r="AA624" s="96" t="s">
        <v>526</v>
      </c>
    </row>
    <row r="625" spans="1:27" x14ac:dyDescent="0.25">
      <c r="A625" t="str">
        <f t="shared" si="14"/>
        <v>Mar</v>
      </c>
      <c r="B625" t="s">
        <v>1143</v>
      </c>
      <c r="C625" s="96">
        <v>-3.8243333333365199E-3</v>
      </c>
      <c r="D625" s="96">
        <v>8.4058691955073095E-2</v>
      </c>
      <c r="E625" s="96">
        <v>-8.1649909088928399E-3</v>
      </c>
      <c r="F625" s="96">
        <v>5.1632424221979205E-4</v>
      </c>
      <c r="G625" s="96">
        <v>1.53960000000009E-2</v>
      </c>
      <c r="H625" s="96">
        <v>5.4398357427085596E-20</v>
      </c>
      <c r="I625" s="96">
        <v>1.2236479256677301E-2</v>
      </c>
      <c r="J625" s="96">
        <v>1.8555520743324599E-2</v>
      </c>
      <c r="K625" s="96">
        <v>4.2666666665705802E-5</v>
      </c>
      <c r="L625" s="96">
        <v>0.98014819998269498</v>
      </c>
      <c r="M625" s="96">
        <v>-3.3252425511662801E-3</v>
      </c>
      <c r="N625" s="96">
        <v>3.4105758844976898E-3</v>
      </c>
      <c r="O625" t="s">
        <v>2151</v>
      </c>
      <c r="P625" s="96">
        <v>-5.29933333333364E-3</v>
      </c>
      <c r="Q625" s="96">
        <v>2.8521333976644298E-13</v>
      </c>
      <c r="R625" s="96">
        <v>-6.7036027125832601E-3</v>
      </c>
      <c r="S625" s="96">
        <v>-3.8950639540840199E-3</v>
      </c>
      <c r="T625" s="96">
        <v>1.9755999999999899E-2</v>
      </c>
      <c r="U625" s="96">
        <v>0</v>
      </c>
      <c r="V625" s="96">
        <v>1.84621150785961E-2</v>
      </c>
      <c r="W625" s="96">
        <v>2.1049884921403601E-2</v>
      </c>
      <c r="X625" s="96">
        <v>2.2266666666656199E-4</v>
      </c>
      <c r="Y625" s="96">
        <v>0.63334529680257301</v>
      </c>
      <c r="Z625" s="96">
        <v>-6.9312033160958905E-4</v>
      </c>
      <c r="AA625" s="96">
        <v>1.13845366494271E-3</v>
      </c>
    </row>
    <row r="626" spans="1:27" x14ac:dyDescent="0.25">
      <c r="A626" t="str">
        <f t="shared" si="14"/>
        <v>Mar</v>
      </c>
      <c r="B626" t="s">
        <v>1144</v>
      </c>
      <c r="C626" s="96">
        <v>1.1033333333301E-3</v>
      </c>
      <c r="D626" s="96">
        <v>0.61767987388381396</v>
      </c>
      <c r="E626" s="96">
        <v>-3.2373242422261998E-3</v>
      </c>
      <c r="F626" s="96">
        <v>5.4439909088864003E-3</v>
      </c>
      <c r="G626" s="96">
        <v>2.5302333333331799E-2</v>
      </c>
      <c r="H626" s="96">
        <v>0</v>
      </c>
      <c r="I626" s="96">
        <v>2.21428125900082E-2</v>
      </c>
      <c r="J626" s="96">
        <v>2.8461854076655399E-2</v>
      </c>
      <c r="K626" s="96">
        <v>2.4276666666653399E-3</v>
      </c>
      <c r="L626" s="96">
        <v>0.15729256751531001</v>
      </c>
      <c r="M626" s="96">
        <v>-9.40242551166635E-4</v>
      </c>
      <c r="N626" s="96">
        <v>5.7955758844973199E-3</v>
      </c>
      <c r="O626" t="s">
        <v>2152</v>
      </c>
      <c r="P626" s="96">
        <v>-3.2466666666669899E-3</v>
      </c>
      <c r="Q626" s="96">
        <v>6.4239292612324002E-6</v>
      </c>
      <c r="R626" s="96">
        <v>-4.6509360459166104E-3</v>
      </c>
      <c r="S626" s="96">
        <v>-1.84239728741737E-3</v>
      </c>
      <c r="T626" s="96">
        <v>2.5267333333333201E-2</v>
      </c>
      <c r="U626" s="96">
        <v>0</v>
      </c>
      <c r="V626" s="96">
        <v>2.3973448411929402E-2</v>
      </c>
      <c r="W626" s="96">
        <v>2.6561218254736899E-2</v>
      </c>
      <c r="X626" s="96">
        <v>2.9526666666665402E-3</v>
      </c>
      <c r="Y626" s="96">
        <v>3.8979100435726602E-10</v>
      </c>
      <c r="Z626" s="96">
        <v>2.03687966839039E-3</v>
      </c>
      <c r="AA626" s="96">
        <v>3.8684536649426899E-3</v>
      </c>
    </row>
    <row r="627" spans="1:27" x14ac:dyDescent="0.25">
      <c r="A627" t="str">
        <f t="shared" si="14"/>
        <v>Mar</v>
      </c>
      <c r="B627" t="s">
        <v>1145</v>
      </c>
      <c r="C627" s="96">
        <v>-2.9066666666985601E-4</v>
      </c>
      <c r="D627" s="96">
        <v>0.89537035825584599</v>
      </c>
      <c r="E627" s="96">
        <v>-4.6313242422261602E-3</v>
      </c>
      <c r="F627" s="96">
        <v>4.0499909088864503E-3</v>
      </c>
      <c r="G627" s="96">
        <v>1.9679666666667699E-2</v>
      </c>
      <c r="H627" s="96">
        <v>3.63967523631412E-30</v>
      </c>
      <c r="I627" s="96">
        <v>1.6520145923343998E-2</v>
      </c>
      <c r="J627" s="96">
        <v>2.2839187409991302E-2</v>
      </c>
      <c r="K627" s="96">
        <v>8.6799999999885797E-4</v>
      </c>
      <c r="L627" s="96">
        <v>0.61275569357821102</v>
      </c>
      <c r="M627" s="96">
        <v>-2.4999092178331198E-3</v>
      </c>
      <c r="N627" s="96">
        <v>4.2359092178308397E-3</v>
      </c>
      <c r="O627" t="s">
        <v>2153</v>
      </c>
      <c r="P627" s="96">
        <v>-1.350666666667E-3</v>
      </c>
      <c r="Q627" s="96">
        <v>5.9390582718084999E-2</v>
      </c>
      <c r="R627" s="96">
        <v>-2.7549360459166198E-3</v>
      </c>
      <c r="S627" s="96">
        <v>5.3602712582616001E-5</v>
      </c>
      <c r="T627" s="96">
        <v>1.9044666666666502E-2</v>
      </c>
      <c r="U627" s="96">
        <v>0</v>
      </c>
      <c r="V627" s="96">
        <v>1.7750781745262699E-2</v>
      </c>
      <c r="W627" s="96">
        <v>2.0338551588070301E-2</v>
      </c>
      <c r="X627" s="96">
        <v>3.6799999999988399E-4</v>
      </c>
      <c r="Y627" s="96">
        <v>0.430527604894756</v>
      </c>
      <c r="Z627" s="96">
        <v>-5.4778699827626696E-4</v>
      </c>
      <c r="AA627" s="96">
        <v>1.2837869982760301E-3</v>
      </c>
    </row>
    <row r="628" spans="1:27" x14ac:dyDescent="0.25">
      <c r="A628" t="str">
        <f t="shared" si="14"/>
        <v>Mar</v>
      </c>
      <c r="B628" t="s">
        <v>1146</v>
      </c>
      <c r="C628" s="96">
        <v>-6.85666666667018E-3</v>
      </c>
      <c r="D628" s="96">
        <v>2.0237025895394299E-3</v>
      </c>
      <c r="E628" s="96">
        <v>-1.1197324242226501E-2</v>
      </c>
      <c r="F628" s="96">
        <v>-2.51600909111384E-3</v>
      </c>
      <c r="G628" s="96">
        <v>1.9921666666667899E-2</v>
      </c>
      <c r="H628" s="96">
        <v>8.8197251287608303E-31</v>
      </c>
      <c r="I628" s="96">
        <v>1.6762145923344199E-2</v>
      </c>
      <c r="J628" s="96">
        <v>2.3081187409991499E-2</v>
      </c>
      <c r="K628" s="96">
        <v>4.8433333333234598E-4</v>
      </c>
      <c r="L628" s="96">
        <v>0.77759868305455904</v>
      </c>
      <c r="M628" s="96">
        <v>-2.8835758844996599E-3</v>
      </c>
      <c r="N628" s="96">
        <v>3.8522425511643499E-3</v>
      </c>
      <c r="O628" t="s">
        <v>2154</v>
      </c>
      <c r="P628" s="96">
        <v>-4.3466666666669698E-3</v>
      </c>
      <c r="Q628" s="96">
        <v>1.79184106709022E-9</v>
      </c>
      <c r="R628" s="96">
        <v>-5.7509360459165899E-3</v>
      </c>
      <c r="S628" s="96">
        <v>-2.9423972874173501E-3</v>
      </c>
      <c r="T628" s="96">
        <v>2.0476666666666501E-2</v>
      </c>
      <c r="U628" s="96">
        <v>0</v>
      </c>
      <c r="V628" s="96">
        <v>1.9182781745262702E-2</v>
      </c>
      <c r="W628" s="96">
        <v>2.17705515880703E-2</v>
      </c>
      <c r="X628" s="96">
        <v>1.5933333333321999E-4</v>
      </c>
      <c r="Y628" s="96">
        <v>0.73283735607911304</v>
      </c>
      <c r="Z628" s="96">
        <v>-7.5645366494293104E-4</v>
      </c>
      <c r="AA628" s="96">
        <v>1.0751203316093699E-3</v>
      </c>
    </row>
    <row r="629" spans="1:27" x14ac:dyDescent="0.25">
      <c r="A629" t="str">
        <f t="shared" si="14"/>
        <v>Mar</v>
      </c>
      <c r="B629" t="s">
        <v>1147</v>
      </c>
      <c r="C629" s="96">
        <v>3.6733333333306799E-3</v>
      </c>
      <c r="D629" s="96">
        <v>9.6995703814510698E-2</v>
      </c>
      <c r="E629" s="96">
        <v>-6.6732424222566797E-4</v>
      </c>
      <c r="F629" s="96">
        <v>8.0139909088870198E-3</v>
      </c>
      <c r="G629" s="96">
        <v>1.2930000000001E-2</v>
      </c>
      <c r="H629" s="96">
        <v>6.9974219778531202E-15</v>
      </c>
      <c r="I629" s="96">
        <v>9.7704792566773897E-3</v>
      </c>
      <c r="J629" s="96">
        <v>1.60895207433247E-2</v>
      </c>
      <c r="K629" s="96">
        <v>5.7999999999069599E-5</v>
      </c>
      <c r="L629" s="96">
        <v>0.97301632809528704</v>
      </c>
      <c r="M629" s="96">
        <v>-3.3099092178329398E-3</v>
      </c>
      <c r="N629" s="96">
        <v>3.42590921783108E-3</v>
      </c>
      <c r="O629" t="s">
        <v>2155</v>
      </c>
      <c r="P629" s="96">
        <v>-2.6666666666700397E-4</v>
      </c>
      <c r="Q629" s="96">
        <v>0.70948280565314503</v>
      </c>
      <c r="R629" s="96">
        <v>-1.6709360459166199E-3</v>
      </c>
      <c r="S629" s="96">
        <v>1.13760271258262E-3</v>
      </c>
      <c r="T629" s="96">
        <v>1.50199999999999E-2</v>
      </c>
      <c r="U629" s="96">
        <v>0</v>
      </c>
      <c r="V629" s="96">
        <v>1.3726115078596101E-2</v>
      </c>
      <c r="W629" s="96">
        <v>1.6313884921403701E-2</v>
      </c>
      <c r="X629" s="96">
        <v>3.2799999999989999E-4</v>
      </c>
      <c r="Y629" s="96">
        <v>0.48228625785600598</v>
      </c>
      <c r="Z629" s="96">
        <v>-5.8778699827625102E-4</v>
      </c>
      <c r="AA629" s="96">
        <v>1.2437869982760499E-3</v>
      </c>
    </row>
    <row r="630" spans="1:27" x14ac:dyDescent="0.25">
      <c r="A630" t="str">
        <f t="shared" si="14"/>
        <v>Mar</v>
      </c>
      <c r="B630" t="s">
        <v>1148</v>
      </c>
      <c r="C630" s="96">
        <v>6.5299999999789897E-4</v>
      </c>
      <c r="D630" s="96">
        <v>0.76765896200011396</v>
      </c>
      <c r="E630" s="96">
        <v>-3.6876575755584399E-3</v>
      </c>
      <c r="F630" s="96">
        <v>4.99365757555424E-3</v>
      </c>
      <c r="G630" s="96">
        <v>2.2989333333334801E-2</v>
      </c>
      <c r="H630" s="96">
        <v>6.9755718117920605E-39</v>
      </c>
      <c r="I630" s="96">
        <v>1.9829812590011198E-2</v>
      </c>
      <c r="J630" s="96">
        <v>2.6148854076658502E-2</v>
      </c>
      <c r="K630" s="96">
        <v>1.2529999999993E-3</v>
      </c>
      <c r="L630" s="96">
        <v>0.46506607542412298</v>
      </c>
      <c r="M630" s="96">
        <v>-2.1149092178327001E-3</v>
      </c>
      <c r="N630" s="96">
        <v>4.6209092178313002E-3</v>
      </c>
      <c r="O630" t="s">
        <v>2156</v>
      </c>
      <c r="P630" s="96">
        <v>-2.8820000000002398E-3</v>
      </c>
      <c r="Q630" s="96">
        <v>6.0812729775886599E-5</v>
      </c>
      <c r="R630" s="96">
        <v>-4.2862693792498604E-3</v>
      </c>
      <c r="S630" s="96">
        <v>-1.47773062075062E-3</v>
      </c>
      <c r="T630" s="96">
        <v>2.2069333333333201E-2</v>
      </c>
      <c r="U630" s="96">
        <v>0</v>
      </c>
      <c r="V630" s="96">
        <v>2.0775448411929399E-2</v>
      </c>
      <c r="W630" s="96">
        <v>2.33632182547369E-2</v>
      </c>
      <c r="X630" s="96">
        <v>1.3579999999999001E-3</v>
      </c>
      <c r="Y630" s="96">
        <v>3.69929241231471E-3</v>
      </c>
      <c r="Z630" s="96">
        <v>4.4221300172374702E-4</v>
      </c>
      <c r="AA630" s="96">
        <v>2.2737869982760498E-3</v>
      </c>
    </row>
    <row r="631" spans="1:27" x14ac:dyDescent="0.25">
      <c r="A631" t="str">
        <f t="shared" si="14"/>
        <v>Mar</v>
      </c>
      <c r="B631" t="s">
        <v>1149</v>
      </c>
      <c r="C631" s="96">
        <v>1.1946666666642399E-3</v>
      </c>
      <c r="D631" s="96">
        <v>0.58888835605118095</v>
      </c>
      <c r="E631" s="96">
        <v>-3.14599090889211E-3</v>
      </c>
      <c r="F631" s="96">
        <v>5.5353242422205903E-3</v>
      </c>
      <c r="G631" s="96">
        <v>2.1497000000002001E-2</v>
      </c>
      <c r="H631" s="96">
        <v>7.0753847804275705E-35</v>
      </c>
      <c r="I631" s="96">
        <v>1.83374792566783E-2</v>
      </c>
      <c r="J631" s="96">
        <v>2.46565207433256E-2</v>
      </c>
      <c r="K631" s="96">
        <v>1.5273333333325301E-3</v>
      </c>
      <c r="L631" s="96">
        <v>0.37328053464704197</v>
      </c>
      <c r="M631" s="96">
        <v>-1.8405758844994701E-3</v>
      </c>
      <c r="N631" s="96">
        <v>4.89524255116453E-3</v>
      </c>
      <c r="O631" t="s">
        <v>2157</v>
      </c>
      <c r="P631" s="96">
        <v>-4.4853333333335597E-3</v>
      </c>
      <c r="Q631" s="96">
        <v>5.5115062557371903E-10</v>
      </c>
      <c r="R631" s="96">
        <v>-5.8896027125831798E-3</v>
      </c>
      <c r="S631" s="96">
        <v>-3.0810639540839401E-3</v>
      </c>
      <c r="T631" s="96">
        <v>1.8481999999999901E-2</v>
      </c>
      <c r="U631" s="96">
        <v>0</v>
      </c>
      <c r="V631" s="96">
        <v>1.7188115078596099E-2</v>
      </c>
      <c r="W631" s="96">
        <v>1.97758849214037E-2</v>
      </c>
      <c r="X631" s="96">
        <v>7.3733333333325299E-4</v>
      </c>
      <c r="Y631" s="96">
        <v>0.114422514490092</v>
      </c>
      <c r="Z631" s="96">
        <v>-1.7845366494289799E-4</v>
      </c>
      <c r="AA631" s="96">
        <v>1.6531203316094E-3</v>
      </c>
    </row>
    <row r="632" spans="1:27" x14ac:dyDescent="0.25">
      <c r="A632" t="s">
        <v>509</v>
      </c>
      <c r="B632" t="s">
        <v>1150</v>
      </c>
      <c r="C632" s="96">
        <v>-1.4600000000202E-4</v>
      </c>
      <c r="D632" s="96">
        <v>0.94733161435180802</v>
      </c>
      <c r="E632" s="96">
        <v>-4.48665757555833E-3</v>
      </c>
      <c r="F632" s="96">
        <v>4.1946575755542901E-3</v>
      </c>
      <c r="G632" s="96">
        <v>1.33790000000017E-2</v>
      </c>
      <c r="H632" s="96">
        <v>9.1553134116986304E-16</v>
      </c>
      <c r="I632" s="96">
        <v>1.0219479256678101E-2</v>
      </c>
      <c r="J632" s="96">
        <v>1.6538520743325302E-2</v>
      </c>
      <c r="K632" s="96">
        <v>1.0899999999996E-3</v>
      </c>
      <c r="L632" s="96">
        <v>0.52507424934342195</v>
      </c>
      <c r="M632" s="96">
        <v>-2.27790921783239E-3</v>
      </c>
      <c r="N632" s="96">
        <v>4.4579092178315899E-3</v>
      </c>
      <c r="O632" t="s">
        <v>2158</v>
      </c>
      <c r="P632" s="96">
        <v>5.4399999999978305E-4</v>
      </c>
      <c r="Q632" s="96">
        <v>0.447304350753435</v>
      </c>
      <c r="R632" s="96">
        <v>-8.6026937924983703E-4</v>
      </c>
      <c r="S632" s="96">
        <v>1.9482693792494E-3</v>
      </c>
      <c r="T632" s="96">
        <v>1.3653999999999901E-2</v>
      </c>
      <c r="U632" s="96">
        <v>0</v>
      </c>
      <c r="V632" s="96">
        <v>1.23601150785961E-2</v>
      </c>
      <c r="W632" s="96">
        <v>1.49478849214037E-2</v>
      </c>
      <c r="X632" s="96">
        <v>2.5999999999991601E-4</v>
      </c>
      <c r="Y632" s="96">
        <v>0.57753358404364297</v>
      </c>
      <c r="Z632" s="96">
        <v>-6.5578699827623403E-4</v>
      </c>
      <c r="AA632" s="96">
        <v>1.1757869982760699E-3</v>
      </c>
    </row>
    <row r="633" spans="1:27" x14ac:dyDescent="0.25">
      <c r="A633" t="str">
        <f t="shared" ref="A633:A673" si="15">A632</f>
        <v>Apr</v>
      </c>
      <c r="B633" t="s">
        <v>1151</v>
      </c>
      <c r="C633" s="96">
        <v>3.2746666666641899E-3</v>
      </c>
      <c r="D633" s="96">
        <v>0.13889423370235299</v>
      </c>
      <c r="E633" s="96">
        <v>-1.0659909088921299E-3</v>
      </c>
      <c r="F633" s="96">
        <v>7.6153242422205003E-3</v>
      </c>
      <c r="G633" s="96">
        <v>1.92733333333352E-2</v>
      </c>
      <c r="H633" s="96">
        <v>3.8546125632762803E-29</v>
      </c>
      <c r="I633" s="96">
        <v>1.61138125900116E-2</v>
      </c>
      <c r="J633" s="96">
        <v>2.2432854076658799E-2</v>
      </c>
      <c r="K633" s="96">
        <v>1.2899999999923999E-4</v>
      </c>
      <c r="L633" s="96">
        <v>0.94002987391008896</v>
      </c>
      <c r="M633" s="96">
        <v>-3.23890921783275E-3</v>
      </c>
      <c r="N633" s="96">
        <v>3.4969092178312299E-3</v>
      </c>
      <c r="O633" t="s">
        <v>2159</v>
      </c>
      <c r="P633" s="96">
        <v>5.5466666666640295E-4</v>
      </c>
      <c r="Q633" s="96">
        <v>0.438450485706954</v>
      </c>
      <c r="R633" s="96">
        <v>-8.4960271258321799E-4</v>
      </c>
      <c r="S633" s="96">
        <v>1.9589360459160202E-3</v>
      </c>
      <c r="T633" s="96">
        <v>1.42533333333333E-2</v>
      </c>
      <c r="U633" s="96">
        <v>0</v>
      </c>
      <c r="V633" s="96">
        <v>1.2959448411929499E-2</v>
      </c>
      <c r="W633" s="96">
        <v>1.5547218254737E-2</v>
      </c>
      <c r="X633" s="96">
        <v>5.3999999999902799E-5</v>
      </c>
      <c r="Y633" s="96">
        <v>0.907896509359848</v>
      </c>
      <c r="Z633" s="96">
        <v>-8.6178699827624803E-4</v>
      </c>
      <c r="AA633" s="96">
        <v>9.6978699827605301E-4</v>
      </c>
    </row>
    <row r="634" spans="1:27" x14ac:dyDescent="0.25">
      <c r="A634" t="str">
        <f t="shared" si="15"/>
        <v>Apr</v>
      </c>
      <c r="B634" t="s">
        <v>1152</v>
      </c>
      <c r="C634" s="96">
        <v>1.13133333333099E-3</v>
      </c>
      <c r="D634" s="96">
        <v>0.60878761135202397</v>
      </c>
      <c r="E634" s="96">
        <v>-3.2093242422253599E-3</v>
      </c>
      <c r="F634" s="96">
        <v>5.4719909088873399E-3</v>
      </c>
      <c r="G634" s="96">
        <v>1.8551333333335002E-2</v>
      </c>
      <c r="H634" s="96">
        <v>2.3931509937344401E-27</v>
      </c>
      <c r="I634" s="96">
        <v>1.53918125900113E-2</v>
      </c>
      <c r="J634" s="96">
        <v>2.1710854076658601E-2</v>
      </c>
      <c r="K634" s="96">
        <v>6.9233333333272899E-4</v>
      </c>
      <c r="L634" s="96">
        <v>0.686410637266895</v>
      </c>
      <c r="M634" s="96">
        <v>-2.6755758844992802E-3</v>
      </c>
      <c r="N634" s="96">
        <v>4.0602425511647401E-3</v>
      </c>
      <c r="O634" t="s">
        <v>2160</v>
      </c>
      <c r="P634" s="96">
        <v>-9.3866666666691698E-4</v>
      </c>
      <c r="Q634" s="96">
        <v>0.189912111189185</v>
      </c>
      <c r="R634" s="96">
        <v>-2.34293604591654E-3</v>
      </c>
      <c r="S634" s="96">
        <v>4.6560271258270402E-4</v>
      </c>
      <c r="T634" s="96">
        <v>1.6261333333333201E-2</v>
      </c>
      <c r="U634" s="96">
        <v>0</v>
      </c>
      <c r="V634" s="96">
        <v>1.49674484119294E-2</v>
      </c>
      <c r="W634" s="96">
        <v>1.7555218254737E-2</v>
      </c>
      <c r="X634" s="96">
        <v>3.8733333333324302E-4</v>
      </c>
      <c r="Y634" s="96">
        <v>0.40671542849647602</v>
      </c>
      <c r="Z634" s="96">
        <v>-5.2845366494290804E-4</v>
      </c>
      <c r="AA634" s="96">
        <v>1.30312033160939E-3</v>
      </c>
    </row>
    <row r="635" spans="1:27" x14ac:dyDescent="0.25">
      <c r="A635" t="str">
        <f t="shared" si="15"/>
        <v>Apr</v>
      </c>
      <c r="B635" t="s">
        <v>1153</v>
      </c>
      <c r="C635" s="96">
        <v>-6.5866666666924696E-4</v>
      </c>
      <c r="D635" s="96">
        <v>0.76570163834160898</v>
      </c>
      <c r="E635" s="96">
        <v>-4.9993242422256201E-3</v>
      </c>
      <c r="F635" s="96">
        <v>3.6819909088871301E-3</v>
      </c>
      <c r="G635" s="96">
        <v>1.36456666666679E-2</v>
      </c>
      <c r="H635" s="96">
        <v>2.6718515761485198E-16</v>
      </c>
      <c r="I635" s="96">
        <v>1.0486145923344301E-2</v>
      </c>
      <c r="J635" s="96">
        <v>1.6805187409991599E-2</v>
      </c>
      <c r="K635" s="96">
        <v>1.0529999999993401E-3</v>
      </c>
      <c r="L635" s="96">
        <v>0.53922930717192197</v>
      </c>
      <c r="M635" s="96">
        <v>-2.3149092178326898E-3</v>
      </c>
      <c r="N635" s="96">
        <v>4.4209092178313699E-3</v>
      </c>
      <c r="O635" t="s">
        <v>2161</v>
      </c>
      <c r="P635" s="96">
        <v>-1.0186666666669099E-3</v>
      </c>
      <c r="Q635" s="96">
        <v>0.15489701738816899</v>
      </c>
      <c r="R635" s="96">
        <v>-2.4229360459165298E-3</v>
      </c>
      <c r="S635" s="96">
        <v>3.8560271258270901E-4</v>
      </c>
      <c r="T635" s="96">
        <v>1.45606666666666E-2</v>
      </c>
      <c r="U635" s="96">
        <v>0</v>
      </c>
      <c r="V635" s="96">
        <v>1.3266781745262799E-2</v>
      </c>
      <c r="W635" s="96">
        <v>1.5854551588070299E-2</v>
      </c>
      <c r="X635" s="96">
        <v>5.5799999999989701E-4</v>
      </c>
      <c r="Y635" s="96">
        <v>0.23207863376754401</v>
      </c>
      <c r="Z635" s="96">
        <v>-3.57786998276254E-4</v>
      </c>
      <c r="AA635" s="96">
        <v>1.4737869982760501E-3</v>
      </c>
    </row>
    <row r="636" spans="1:27" x14ac:dyDescent="0.25">
      <c r="A636" t="str">
        <f t="shared" si="15"/>
        <v>Apr</v>
      </c>
      <c r="B636" t="s">
        <v>1154</v>
      </c>
      <c r="C636" s="96">
        <v>-2.3973333333361701E-3</v>
      </c>
      <c r="D636" s="96">
        <v>0.27836088164223599</v>
      </c>
      <c r="E636" s="96">
        <v>-6.7379909088925204E-3</v>
      </c>
      <c r="F636" s="96">
        <v>1.9433242422201801E-3</v>
      </c>
      <c r="G636" s="96">
        <v>1.3007000000001399E-2</v>
      </c>
      <c r="H636" s="96">
        <v>4.9548190980670901E-15</v>
      </c>
      <c r="I636" s="96">
        <v>9.84747925667772E-3</v>
      </c>
      <c r="J636" s="96">
        <v>1.6166520743324999E-2</v>
      </c>
      <c r="K636" s="96">
        <v>1.06633333333272E-3</v>
      </c>
      <c r="L636" s="96">
        <v>0.53410635520498995</v>
      </c>
      <c r="M636" s="96">
        <v>-2.3015758844992899E-3</v>
      </c>
      <c r="N636" s="96">
        <v>4.4342425511647403E-3</v>
      </c>
      <c r="O636" t="s">
        <v>2162</v>
      </c>
      <c r="P636" s="96">
        <v>-1.77733333333359E-3</v>
      </c>
      <c r="Q636" s="96">
        <v>1.3169013422951899E-2</v>
      </c>
      <c r="R636" s="96">
        <v>-3.1816027125832098E-3</v>
      </c>
      <c r="S636" s="96">
        <v>-3.7306395408397001E-4</v>
      </c>
      <c r="T636" s="96">
        <v>1.41619999999999E-2</v>
      </c>
      <c r="U636" s="96">
        <v>0</v>
      </c>
      <c r="V636" s="96">
        <v>1.28681150785961E-2</v>
      </c>
      <c r="W636" s="96">
        <v>1.5455884921403699E-2</v>
      </c>
      <c r="X636" s="96">
        <v>6.5133333333323702E-4</v>
      </c>
      <c r="Y636" s="96">
        <v>0.16310405707774001</v>
      </c>
      <c r="Z636" s="96">
        <v>-2.6445366494291399E-4</v>
      </c>
      <c r="AA636" s="96">
        <v>1.5671203316093901E-3</v>
      </c>
    </row>
    <row r="637" spans="1:27" x14ac:dyDescent="0.25">
      <c r="A637" t="str">
        <f t="shared" si="15"/>
        <v>Apr</v>
      </c>
      <c r="B637" t="s">
        <v>1155</v>
      </c>
      <c r="C637" s="96">
        <v>-4.4730000000026996E-3</v>
      </c>
      <c r="D637" s="96">
        <v>4.34385403469583E-2</v>
      </c>
      <c r="E637" s="96">
        <v>-8.8136575755590196E-3</v>
      </c>
      <c r="F637" s="96">
        <v>-1.32342424446385E-4</v>
      </c>
      <c r="G637" s="96">
        <v>9.28133333333429E-3</v>
      </c>
      <c r="H637" s="96">
        <v>1.4064918319987001E-8</v>
      </c>
      <c r="I637" s="96">
        <v>6.12181259001066E-3</v>
      </c>
      <c r="J637" s="96">
        <v>1.24408540766579E-2</v>
      </c>
      <c r="K637" s="96">
        <v>-9.7566666666764799E-4</v>
      </c>
      <c r="L637" s="96">
        <v>0.56942094037004498</v>
      </c>
      <c r="M637" s="96">
        <v>-4.3435758844996303E-3</v>
      </c>
      <c r="N637" s="96">
        <v>2.39224255116434E-3</v>
      </c>
      <c r="O637" t="s">
        <v>2163</v>
      </c>
      <c r="P637" s="96">
        <v>-2.0980000000002099E-3</v>
      </c>
      <c r="Q637" s="96">
        <v>3.44877160347884E-3</v>
      </c>
      <c r="R637" s="96">
        <v>-3.50226937924983E-3</v>
      </c>
      <c r="S637" s="96">
        <v>-6.9373062075059203E-4</v>
      </c>
      <c r="T637" s="96">
        <v>1.3161333333333299E-2</v>
      </c>
      <c r="U637" s="96">
        <v>0</v>
      </c>
      <c r="V637" s="96">
        <v>1.18674484119295E-2</v>
      </c>
      <c r="W637" s="96">
        <v>1.4455218254736999E-2</v>
      </c>
      <c r="X637" s="96">
        <v>7.7933333333323298E-4</v>
      </c>
      <c r="Y637" s="96">
        <v>9.5234138558591502E-2</v>
      </c>
      <c r="Z637" s="96">
        <v>-1.36453664942917E-4</v>
      </c>
      <c r="AA637" s="96">
        <v>1.69512033160938E-3</v>
      </c>
    </row>
    <row r="638" spans="1:27" x14ac:dyDescent="0.25">
      <c r="A638" t="str">
        <f t="shared" si="15"/>
        <v>Apr</v>
      </c>
      <c r="B638" t="s">
        <v>1156</v>
      </c>
      <c r="C638" s="96">
        <v>8.8633333333123902E-4</v>
      </c>
      <c r="D638" s="96">
        <v>0.68842712832917397</v>
      </c>
      <c r="E638" s="96">
        <v>-3.4543242422250902E-3</v>
      </c>
      <c r="F638" s="96">
        <v>5.2269909088875598E-3</v>
      </c>
      <c r="G638" s="96">
        <v>2.0302333333335001E-2</v>
      </c>
      <c r="H638" s="96">
        <v>9.3218763544245001E-32</v>
      </c>
      <c r="I638" s="96">
        <v>1.7142812590011401E-2</v>
      </c>
      <c r="J638" s="96">
        <v>2.34618540766586E-2</v>
      </c>
      <c r="K638" s="96">
        <v>-1.21666666667393E-4</v>
      </c>
      <c r="L638" s="96">
        <v>0.94343311885726799</v>
      </c>
      <c r="M638" s="96">
        <v>-3.48957588449938E-3</v>
      </c>
      <c r="N638" s="96">
        <v>3.2462425511645999E-3</v>
      </c>
      <c r="O638" t="s">
        <v>2164</v>
      </c>
      <c r="P638" s="96">
        <v>-5.68666666666894E-4</v>
      </c>
      <c r="Q638" s="96">
        <v>0.42698432698242</v>
      </c>
      <c r="R638" s="96">
        <v>-1.97293604591651E-3</v>
      </c>
      <c r="S638" s="96">
        <v>8.3560271258272597E-4</v>
      </c>
      <c r="T638" s="96">
        <v>1.8027333333333201E-2</v>
      </c>
      <c r="U638" s="96">
        <v>0</v>
      </c>
      <c r="V638" s="96">
        <v>1.6733448411929398E-2</v>
      </c>
      <c r="W638" s="96">
        <v>1.9321218254737E-2</v>
      </c>
      <c r="X638" s="96">
        <v>7.0333333333323699E-4</v>
      </c>
      <c r="Y638" s="96">
        <v>0.132087126595515</v>
      </c>
      <c r="Z638" s="96">
        <v>-2.1245366494291299E-4</v>
      </c>
      <c r="AA638" s="96">
        <v>1.6191203316093901E-3</v>
      </c>
    </row>
    <row r="639" spans="1:27" x14ac:dyDescent="0.25">
      <c r="A639" t="str">
        <f t="shared" si="15"/>
        <v>Apr</v>
      </c>
      <c r="B639" t="s">
        <v>1157</v>
      </c>
      <c r="C639" s="96">
        <v>-4.0600000000026301E-3</v>
      </c>
      <c r="D639" s="96">
        <v>6.6698371091420697E-2</v>
      </c>
      <c r="E639" s="96">
        <v>-8.4006575755589501E-3</v>
      </c>
      <c r="F639" s="96">
        <v>2.8065757555369202E-4</v>
      </c>
      <c r="G639" s="96">
        <v>1.7589666666668301E-2</v>
      </c>
      <c r="H639" s="96">
        <v>5.10017179985429E-25</v>
      </c>
      <c r="I639" s="96">
        <v>1.4430145923344601E-2</v>
      </c>
      <c r="J639" s="96">
        <v>2.07491874099919E-2</v>
      </c>
      <c r="K639" s="96">
        <v>2.6266666666611299E-4</v>
      </c>
      <c r="L639" s="96">
        <v>0.87825262699701701</v>
      </c>
      <c r="M639" s="96">
        <v>-3.1052425511658901E-3</v>
      </c>
      <c r="N639" s="96">
        <v>3.6305758844981102E-3</v>
      </c>
      <c r="O639" t="s">
        <v>2165</v>
      </c>
      <c r="P639" s="96">
        <v>-1.7200000000002599E-3</v>
      </c>
      <c r="Q639" s="96">
        <v>1.64203522899239E-2</v>
      </c>
      <c r="R639" s="96">
        <v>-3.12426937924988E-3</v>
      </c>
      <c r="S639" s="96">
        <v>-3.1573062075064502E-4</v>
      </c>
      <c r="T639" s="96">
        <v>1.5124666666666601E-2</v>
      </c>
      <c r="U639" s="96">
        <v>0</v>
      </c>
      <c r="V639" s="96">
        <v>1.38307817452628E-2</v>
      </c>
      <c r="W639" s="96">
        <v>1.6418551588070401E-2</v>
      </c>
      <c r="X639" s="96">
        <v>9.8266666666657794E-4</v>
      </c>
      <c r="Y639" s="96">
        <v>3.5486370006818597E-2</v>
      </c>
      <c r="Z639" s="96">
        <v>6.6879668390427106E-5</v>
      </c>
      <c r="AA639" s="96">
        <v>1.89845366494273E-3</v>
      </c>
    </row>
    <row r="640" spans="1:27" x14ac:dyDescent="0.25">
      <c r="A640" t="str">
        <f t="shared" si="15"/>
        <v>Apr</v>
      </c>
      <c r="B640" t="s">
        <v>1158</v>
      </c>
      <c r="C640" s="96">
        <v>3.1363333333311598E-3</v>
      </c>
      <c r="D640" s="96">
        <v>0.156325203031903</v>
      </c>
      <c r="E640" s="96">
        <v>-1.2043242422251699E-3</v>
      </c>
      <c r="F640" s="96">
        <v>7.4769909088875002E-3</v>
      </c>
      <c r="G640" s="96">
        <v>2.3953666666668701E-2</v>
      </c>
      <c r="H640" s="96">
        <v>0</v>
      </c>
      <c r="I640" s="96">
        <v>2.0794145923345098E-2</v>
      </c>
      <c r="J640" s="96">
        <v>2.7113187409992301E-2</v>
      </c>
      <c r="K640" s="96">
        <v>1.38499999999954E-3</v>
      </c>
      <c r="L640" s="96">
        <v>0.41941503356391902</v>
      </c>
      <c r="M640" s="96">
        <v>-1.9829092178324601E-3</v>
      </c>
      <c r="N640" s="96">
        <v>4.7529092178315397E-3</v>
      </c>
      <c r="O640" t="s">
        <v>2166</v>
      </c>
      <c r="P640" s="96">
        <v>1.31333333333081E-4</v>
      </c>
      <c r="Q640" s="96">
        <v>0.85441647638534901</v>
      </c>
      <c r="R640" s="96">
        <v>-1.27293604591654E-3</v>
      </c>
      <c r="S640" s="96">
        <v>1.5356027125826999E-3</v>
      </c>
      <c r="T640" s="96">
        <v>1.96086666666665E-2</v>
      </c>
      <c r="U640" s="96">
        <v>0</v>
      </c>
      <c r="V640" s="96">
        <v>1.8314781745262802E-2</v>
      </c>
      <c r="W640" s="96">
        <v>2.0902551588070299E-2</v>
      </c>
      <c r="X640" s="96">
        <v>3.6999999999991001E-4</v>
      </c>
      <c r="Y640" s="96">
        <v>0.42802732323084097</v>
      </c>
      <c r="Z640" s="96">
        <v>-5.4578699827624003E-4</v>
      </c>
      <c r="AA640" s="96">
        <v>1.28578699827606E-3</v>
      </c>
    </row>
    <row r="641" spans="1:27" x14ac:dyDescent="0.25">
      <c r="A641" t="str">
        <f t="shared" si="15"/>
        <v>Apr</v>
      </c>
      <c r="B641" t="s">
        <v>1159</v>
      </c>
      <c r="C641" s="96">
        <v>-1.6896666666683399E-3</v>
      </c>
      <c r="D641" s="96">
        <v>0.44471249074267699</v>
      </c>
      <c r="E641" s="96">
        <v>-6.0303242422246302E-3</v>
      </c>
      <c r="F641" s="96">
        <v>2.6509909088879499E-3</v>
      </c>
      <c r="G641" s="96">
        <v>1.3511333333333901E-2</v>
      </c>
      <c r="H641" s="96">
        <v>4.9796020259581196E-16</v>
      </c>
      <c r="I641" s="96">
        <v>1.0351812590010299E-2</v>
      </c>
      <c r="J641" s="96">
        <v>1.6670854076657499E-2</v>
      </c>
      <c r="K641" s="96">
        <v>8.1466666666637501E-4</v>
      </c>
      <c r="L641" s="96">
        <v>0.634749618797807</v>
      </c>
      <c r="M641" s="96">
        <v>-2.55324255116559E-3</v>
      </c>
      <c r="N641" s="96">
        <v>4.18257588449834E-3</v>
      </c>
      <c r="O641" t="s">
        <v>2167</v>
      </c>
      <c r="P641" s="96">
        <v>-1.5646666666668399E-3</v>
      </c>
      <c r="Q641" s="96">
        <v>2.9013243498290001E-2</v>
      </c>
      <c r="R641" s="96">
        <v>-2.96893604591646E-3</v>
      </c>
      <c r="S641" s="96">
        <v>-1.6039728741722099E-4</v>
      </c>
      <c r="T641" s="96">
        <v>1.2901333333333201E-2</v>
      </c>
      <c r="U641" s="96">
        <v>0</v>
      </c>
      <c r="V641" s="96">
        <v>1.16074484119295E-2</v>
      </c>
      <c r="W641" s="96">
        <v>1.4195218254737E-2</v>
      </c>
      <c r="X641" s="96">
        <v>6.1466666666659502E-4</v>
      </c>
      <c r="Y641" s="96">
        <v>0.188083559262857</v>
      </c>
      <c r="Z641" s="96">
        <v>-3.0112033160955502E-4</v>
      </c>
      <c r="AA641" s="96">
        <v>1.5304536649427499E-3</v>
      </c>
    </row>
    <row r="642" spans="1:27" x14ac:dyDescent="0.25">
      <c r="A642" t="str">
        <f t="shared" si="15"/>
        <v>Apr</v>
      </c>
      <c r="B642" t="s">
        <v>1160</v>
      </c>
      <c r="C642" s="96">
        <v>-4.1973333333353898E-3</v>
      </c>
      <c r="D642" s="96">
        <v>5.8026600219691499E-2</v>
      </c>
      <c r="E642" s="96">
        <v>-8.5379909088916899E-3</v>
      </c>
      <c r="F642" s="96">
        <v>1.43324242220908E-4</v>
      </c>
      <c r="G642" s="96">
        <v>1.5844000000002099E-2</v>
      </c>
      <c r="H642" s="96">
        <v>5.5354440751946103E-21</v>
      </c>
      <c r="I642" s="96">
        <v>1.26844792566785E-2</v>
      </c>
      <c r="J642" s="96">
        <v>1.9003520743325699E-2</v>
      </c>
      <c r="K642" s="96">
        <v>3.0333333332914699E-5</v>
      </c>
      <c r="L642" s="96">
        <v>0.98588588824529899</v>
      </c>
      <c r="M642" s="96">
        <v>-3.3375758844990701E-3</v>
      </c>
      <c r="N642" s="96">
        <v>3.3982425511648998E-3</v>
      </c>
      <c r="O642" t="s">
        <v>2168</v>
      </c>
      <c r="P642" s="96">
        <v>-3.7733333333355199E-4</v>
      </c>
      <c r="Q642" s="96">
        <v>0.59809618870463999</v>
      </c>
      <c r="R642" s="96">
        <v>-1.78160271258317E-3</v>
      </c>
      <c r="S642" s="96">
        <v>1.02693604591607E-3</v>
      </c>
      <c r="T642" s="96">
        <v>1.73639999999999E-2</v>
      </c>
      <c r="U642" s="96">
        <v>0</v>
      </c>
      <c r="V642" s="96">
        <v>1.6070115078596101E-2</v>
      </c>
      <c r="W642" s="96">
        <v>1.8657884921403699E-2</v>
      </c>
      <c r="X642" s="96">
        <v>7.7533333333325305E-4</v>
      </c>
      <c r="Y642" s="96">
        <v>9.6942450879792405E-2</v>
      </c>
      <c r="Z642" s="96">
        <v>-1.4045366494289799E-4</v>
      </c>
      <c r="AA642" s="96">
        <v>1.6911203316094E-3</v>
      </c>
    </row>
    <row r="643" spans="1:27" x14ac:dyDescent="0.25">
      <c r="A643" t="str">
        <f t="shared" si="15"/>
        <v>Apr</v>
      </c>
      <c r="B643" t="s">
        <v>1161</v>
      </c>
      <c r="C643" s="96">
        <v>-3.14366666666839E-3</v>
      </c>
      <c r="D643" s="96">
        <v>0.155361214120394</v>
      </c>
      <c r="E643" s="96">
        <v>-7.4843242422246801E-3</v>
      </c>
      <c r="F643" s="96">
        <v>1.19699090888791E-3</v>
      </c>
      <c r="G643" s="96">
        <v>1.1954666666666801E-2</v>
      </c>
      <c r="H643" s="96">
        <v>4.8553778020539397E-13</v>
      </c>
      <c r="I643" s="96">
        <v>8.7951459233431596E-3</v>
      </c>
      <c r="J643" s="96">
        <v>1.51141874099904E-2</v>
      </c>
      <c r="K643" s="96">
        <v>-9.2266666666712704E-4</v>
      </c>
      <c r="L643" s="96">
        <v>0.59056958366370405</v>
      </c>
      <c r="M643" s="96">
        <v>-4.2905758844991003E-3</v>
      </c>
      <c r="N643" s="96">
        <v>2.4452425511648401E-3</v>
      </c>
      <c r="O643" t="s">
        <v>2169</v>
      </c>
      <c r="P643" s="96">
        <v>-1.66866666666687E-3</v>
      </c>
      <c r="Q643" s="96">
        <v>1.99105208921566E-2</v>
      </c>
      <c r="R643" s="96">
        <v>-3.0729360459164899E-3</v>
      </c>
      <c r="S643" s="96">
        <v>-2.6439728741725101E-4</v>
      </c>
      <c r="T643" s="96">
        <v>1.1354666666666499E-2</v>
      </c>
      <c r="U643" s="96">
        <v>0</v>
      </c>
      <c r="V643" s="96">
        <v>1.0060781745262801E-2</v>
      </c>
      <c r="W643" s="96">
        <v>1.26485515880703E-2</v>
      </c>
      <c r="X643" s="96">
        <v>1.5733333333325299E-4</v>
      </c>
      <c r="Y643" s="96">
        <v>0.736064768803398</v>
      </c>
      <c r="Z643" s="96">
        <v>-7.5845366494289705E-4</v>
      </c>
      <c r="AA643" s="96">
        <v>1.0731203316094E-3</v>
      </c>
    </row>
    <row r="644" spans="1:27" x14ac:dyDescent="0.25">
      <c r="A644" t="str">
        <f t="shared" si="15"/>
        <v>Apr</v>
      </c>
      <c r="B644" t="s">
        <v>1162</v>
      </c>
      <c r="C644" s="96">
        <v>0</v>
      </c>
      <c r="D644" s="96" t="s">
        <v>526</v>
      </c>
      <c r="E644" s="96" t="s">
        <v>526</v>
      </c>
      <c r="F644" s="96" t="s">
        <v>526</v>
      </c>
      <c r="G644" s="96">
        <v>0</v>
      </c>
      <c r="H644" s="96" t="s">
        <v>526</v>
      </c>
      <c r="I644" s="96" t="s">
        <v>526</v>
      </c>
      <c r="J644" s="96" t="s">
        <v>526</v>
      </c>
      <c r="K644" s="96">
        <v>0</v>
      </c>
      <c r="L644" s="96" t="s">
        <v>526</v>
      </c>
      <c r="M644" s="96" t="s">
        <v>526</v>
      </c>
      <c r="N644" s="96" t="s">
        <v>526</v>
      </c>
      <c r="O644" t="s">
        <v>2170</v>
      </c>
      <c r="P644" s="96">
        <v>0</v>
      </c>
      <c r="Q644" s="96" t="s">
        <v>526</v>
      </c>
      <c r="R644" s="96" t="s">
        <v>526</v>
      </c>
      <c r="S644" s="96" t="s">
        <v>526</v>
      </c>
      <c r="T644" s="96">
        <v>0</v>
      </c>
      <c r="U644" s="96" t="s">
        <v>526</v>
      </c>
      <c r="V644" s="96" t="s">
        <v>526</v>
      </c>
      <c r="W644" s="96" t="s">
        <v>526</v>
      </c>
      <c r="X644" s="96">
        <v>0</v>
      </c>
      <c r="Y644" s="96" t="s">
        <v>526</v>
      </c>
      <c r="Z644" s="96" t="s">
        <v>526</v>
      </c>
      <c r="AA644" s="96" t="s">
        <v>526</v>
      </c>
    </row>
    <row r="645" spans="1:27" x14ac:dyDescent="0.25">
      <c r="A645" t="str">
        <f t="shared" si="15"/>
        <v>Apr</v>
      </c>
      <c r="B645" t="s">
        <v>1163</v>
      </c>
      <c r="C645" s="96">
        <v>1.9133333333174799E-4</v>
      </c>
      <c r="D645" s="96">
        <v>0.93101404923067499</v>
      </c>
      <c r="E645" s="96">
        <v>-4.1493242422245297E-3</v>
      </c>
      <c r="F645" s="96">
        <v>4.5319909088880296E-3</v>
      </c>
      <c r="G645" s="96">
        <v>2.3049333333335299E-2</v>
      </c>
      <c r="H645" s="96">
        <v>4.7887175122221203E-39</v>
      </c>
      <c r="I645" s="96">
        <v>1.9889812590011699E-2</v>
      </c>
      <c r="J645" s="96">
        <v>2.6208854076658902E-2</v>
      </c>
      <c r="K645" s="96">
        <v>1.14433333333321E-3</v>
      </c>
      <c r="L645" s="96">
        <v>0.50463941148200397</v>
      </c>
      <c r="M645" s="96">
        <v>-2.2235758844987501E-3</v>
      </c>
      <c r="N645" s="96">
        <v>4.5122425511651696E-3</v>
      </c>
      <c r="O645" t="s">
        <v>2171</v>
      </c>
      <c r="P645" s="96">
        <v>2.0133333333312601E-4</v>
      </c>
      <c r="Q645" s="96">
        <v>0.77849548185010098</v>
      </c>
      <c r="R645" s="96">
        <v>-1.2029360459164899E-3</v>
      </c>
      <c r="S645" s="96">
        <v>1.60560271258275E-3</v>
      </c>
      <c r="T645" s="96">
        <v>2.15893333333332E-2</v>
      </c>
      <c r="U645" s="96">
        <v>0</v>
      </c>
      <c r="V645" s="96">
        <v>2.0295448411929401E-2</v>
      </c>
      <c r="W645" s="96">
        <v>2.2883218254736999E-2</v>
      </c>
      <c r="X645" s="96">
        <v>1.27933333333327E-3</v>
      </c>
      <c r="Y645" s="96">
        <v>6.2325996256325702E-3</v>
      </c>
      <c r="Z645" s="96">
        <v>3.6354633505712302E-4</v>
      </c>
      <c r="AA645" s="96">
        <v>2.1951203316094201E-3</v>
      </c>
    </row>
    <row r="646" spans="1:27" x14ac:dyDescent="0.25">
      <c r="A646" t="str">
        <f t="shared" si="15"/>
        <v>Apr</v>
      </c>
      <c r="B646" t="s">
        <v>1164</v>
      </c>
      <c r="C646" s="96">
        <v>-4.9193333333348898E-3</v>
      </c>
      <c r="D646" s="96">
        <v>2.64200568950743E-2</v>
      </c>
      <c r="E646" s="96">
        <v>-9.2599909088911699E-3</v>
      </c>
      <c r="F646" s="96">
        <v>-5.7867575777861E-4</v>
      </c>
      <c r="G646" s="96">
        <v>1.6550666666667799E-2</v>
      </c>
      <c r="H646" s="96">
        <v>1.3831413720513501E-22</v>
      </c>
      <c r="I646" s="96">
        <v>1.33911459233442E-2</v>
      </c>
      <c r="J646" s="96">
        <v>1.9710187409991399E-2</v>
      </c>
      <c r="K646" s="96">
        <v>-1.14333333333783E-4</v>
      </c>
      <c r="L646" s="96">
        <v>0.946837400153137</v>
      </c>
      <c r="M646" s="96">
        <v>-3.4822425511657298E-3</v>
      </c>
      <c r="N646" s="96">
        <v>3.2535758844981699E-3</v>
      </c>
      <c r="O646" t="s">
        <v>2172</v>
      </c>
      <c r="P646" s="96">
        <v>-2.02933333333351E-3</v>
      </c>
      <c r="Q646" s="96">
        <v>4.6649487176925498E-3</v>
      </c>
      <c r="R646" s="96">
        <v>-3.4336027125831301E-3</v>
      </c>
      <c r="S646" s="96">
        <v>-6.2506395408389005E-4</v>
      </c>
      <c r="T646" s="96">
        <v>1.7290666666666499E-2</v>
      </c>
      <c r="U646" s="96">
        <v>0</v>
      </c>
      <c r="V646" s="96">
        <v>1.59967817452627E-2</v>
      </c>
      <c r="W646" s="96">
        <v>1.8584551588070299E-2</v>
      </c>
      <c r="X646" s="96">
        <v>3.2066666666658201E-4</v>
      </c>
      <c r="Y646" s="96">
        <v>0.49212994687459399</v>
      </c>
      <c r="Z646" s="96">
        <v>-5.9512033160956802E-4</v>
      </c>
      <c r="AA646" s="96">
        <v>1.23645366494273E-3</v>
      </c>
    </row>
    <row r="647" spans="1:27" x14ac:dyDescent="0.25">
      <c r="A647" t="str">
        <f t="shared" si="15"/>
        <v>Apr</v>
      </c>
      <c r="B647" t="s">
        <v>1165</v>
      </c>
      <c r="C647" s="96">
        <v>-1.62000000000534E-3</v>
      </c>
      <c r="D647" s="96">
        <v>0.652743090317774</v>
      </c>
      <c r="E647" s="96">
        <v>-8.6901587091775499E-3</v>
      </c>
      <c r="F647" s="96">
        <v>5.4501587091668599E-3</v>
      </c>
      <c r="G647" s="96">
        <v>1.8103333333336899E-2</v>
      </c>
      <c r="H647" s="96">
        <v>1.52729819220809E-11</v>
      </c>
      <c r="I647" s="96">
        <v>1.2957036323866701E-2</v>
      </c>
      <c r="J647" s="96">
        <v>2.3249630342807099E-2</v>
      </c>
      <c r="K647" s="96">
        <v>1.12666666666525E-3</v>
      </c>
      <c r="L647" s="96">
        <v>0.68667946857234397</v>
      </c>
      <c r="M647" s="96">
        <v>-4.35905808210252E-3</v>
      </c>
      <c r="N647" s="96">
        <v>6.61239141543302E-3</v>
      </c>
      <c r="O647" t="s">
        <v>2173</v>
      </c>
      <c r="P647" s="96">
        <v>-2.6866666666664702E-3</v>
      </c>
      <c r="Q647" s="96">
        <v>1.7763999578644201E-2</v>
      </c>
      <c r="R647" s="96">
        <v>-4.90701151009629E-3</v>
      </c>
      <c r="S647" s="96">
        <v>-4.6632182323666201E-4</v>
      </c>
      <c r="T647" s="96">
        <v>1.3390000000000299E-2</v>
      </c>
      <c r="U647" s="96">
        <v>5.5413572055119698E-35</v>
      </c>
      <c r="V647" s="96">
        <v>1.13441883091084E-2</v>
      </c>
      <c r="W647" s="96">
        <v>1.5435811690892301E-2</v>
      </c>
      <c r="X647" s="96">
        <v>-1.9333333333322101E-4</v>
      </c>
      <c r="Y647" s="96">
        <v>0.79334977621871205</v>
      </c>
      <c r="Z647" s="96">
        <v>-1.6413197163939E-3</v>
      </c>
      <c r="AA647" s="96">
        <v>1.2546530497274499E-3</v>
      </c>
    </row>
    <row r="648" spans="1:27" x14ac:dyDescent="0.25">
      <c r="A648" t="str">
        <f t="shared" si="15"/>
        <v>Apr</v>
      </c>
      <c r="B648" t="s">
        <v>1166</v>
      </c>
      <c r="C648" s="96">
        <v>-4.55466666666838E-3</v>
      </c>
      <c r="D648" s="96">
        <v>3.9765479618763297E-2</v>
      </c>
      <c r="E648" s="96">
        <v>-8.8953242422246497E-3</v>
      </c>
      <c r="F648" s="96">
        <v>-2.1400909111210701E-4</v>
      </c>
      <c r="G648" s="96">
        <v>1.28493333333337E-2</v>
      </c>
      <c r="H648" s="96">
        <v>1.00296477519749E-14</v>
      </c>
      <c r="I648" s="96">
        <v>9.6898125900100607E-3</v>
      </c>
      <c r="J648" s="96">
        <v>1.6008854076657201E-2</v>
      </c>
      <c r="K648" s="96">
        <v>-1.3490000000003801E-3</v>
      </c>
      <c r="L648" s="96">
        <v>0.43159592243533401</v>
      </c>
      <c r="M648" s="96">
        <v>-4.7169092178323399E-3</v>
      </c>
      <c r="N648" s="96">
        <v>2.0189092178315802E-3</v>
      </c>
      <c r="O648" t="s">
        <v>2174</v>
      </c>
      <c r="P648" s="96">
        <v>-1.4146666666668901E-3</v>
      </c>
      <c r="Q648" s="96">
        <v>4.83310138375505E-2</v>
      </c>
      <c r="R648" s="96">
        <v>-2.8189360459165099E-3</v>
      </c>
      <c r="S648" s="96">
        <v>-1.0397287417274101E-5</v>
      </c>
      <c r="T648" s="96">
        <v>1.4249333333333201E-2</v>
      </c>
      <c r="U648" s="96">
        <v>0</v>
      </c>
      <c r="V648" s="96">
        <v>1.2955448411929501E-2</v>
      </c>
      <c r="W648" s="96">
        <v>1.5543218254737E-2</v>
      </c>
      <c r="X648" s="96">
        <v>3.25999999999911E-4</v>
      </c>
      <c r="Y648" s="96">
        <v>0.48496022123538601</v>
      </c>
      <c r="Z648" s="96">
        <v>-5.8978699827623904E-4</v>
      </c>
      <c r="AA648" s="96">
        <v>1.2417869982760601E-3</v>
      </c>
    </row>
    <row r="649" spans="1:27" x14ac:dyDescent="0.25">
      <c r="A649" t="str">
        <f t="shared" si="15"/>
        <v>Apr</v>
      </c>
      <c r="B649" t="s">
        <v>1167</v>
      </c>
      <c r="C649" s="96">
        <v>1.0716666666651701E-3</v>
      </c>
      <c r="D649" s="96">
        <v>0.62780470240964004</v>
      </c>
      <c r="E649" s="96">
        <v>-3.2689909088911202E-3</v>
      </c>
      <c r="F649" s="96">
        <v>5.4123242422214604E-3</v>
      </c>
      <c r="G649" s="96">
        <v>1.9474000000001501E-2</v>
      </c>
      <c r="H649" s="96">
        <v>1.20562934322557E-29</v>
      </c>
      <c r="I649" s="96">
        <v>1.6314479256677901E-2</v>
      </c>
      <c r="J649" s="96">
        <v>2.26335207433251E-2</v>
      </c>
      <c r="K649" s="96">
        <v>5.1733333333291403E-4</v>
      </c>
      <c r="L649" s="96">
        <v>0.76288646129210602</v>
      </c>
      <c r="M649" s="96">
        <v>-2.8505758844990401E-3</v>
      </c>
      <c r="N649" s="96">
        <v>3.8852425511648699E-3</v>
      </c>
      <c r="O649" t="s">
        <v>2175</v>
      </c>
      <c r="P649" s="96">
        <v>-1.94333333333356E-3</v>
      </c>
      <c r="Q649" s="96">
        <v>6.7309721572050797E-3</v>
      </c>
      <c r="R649" s="96">
        <v>-3.3476027125831798E-3</v>
      </c>
      <c r="S649" s="96">
        <v>-5.3906395408393599E-4</v>
      </c>
      <c r="T649" s="96">
        <v>1.7983999999999899E-2</v>
      </c>
      <c r="U649" s="96">
        <v>0</v>
      </c>
      <c r="V649" s="96">
        <v>1.66901150785961E-2</v>
      </c>
      <c r="W649" s="96">
        <v>1.9277884921403601E-2</v>
      </c>
      <c r="X649" s="96">
        <v>2.9733333333324002E-4</v>
      </c>
      <c r="Y649" s="96">
        <v>0.52415579150326197</v>
      </c>
      <c r="Z649" s="96">
        <v>-6.1845366494291002E-4</v>
      </c>
      <c r="AA649" s="96">
        <v>1.2131203316093899E-3</v>
      </c>
    </row>
    <row r="650" spans="1:27" x14ac:dyDescent="0.25">
      <c r="A650" t="str">
        <f t="shared" si="15"/>
        <v>Apr</v>
      </c>
      <c r="B650" t="s">
        <v>1168</v>
      </c>
      <c r="C650" s="96">
        <v>-4.9010000000018804E-3</v>
      </c>
      <c r="D650" s="96">
        <v>2.6983925589523401E-2</v>
      </c>
      <c r="E650" s="96">
        <v>-9.2416575755581605E-3</v>
      </c>
      <c r="F650" s="96">
        <v>-5.6034242444559903E-4</v>
      </c>
      <c r="G650" s="96">
        <v>1.50210000000017E-2</v>
      </c>
      <c r="H650" s="96">
        <v>3.5632340485368299E-19</v>
      </c>
      <c r="I650" s="96">
        <v>1.1861479256678201E-2</v>
      </c>
      <c r="J650" s="96">
        <v>1.8180520743325299E-2</v>
      </c>
      <c r="K650" s="96">
        <v>-2.24766666666716E-3</v>
      </c>
      <c r="L650" s="96">
        <v>0.190336277073333</v>
      </c>
      <c r="M650" s="96">
        <v>-5.6155758844991096E-3</v>
      </c>
      <c r="N650" s="96">
        <v>1.12024255116479E-3</v>
      </c>
      <c r="O650" t="s">
        <v>2176</v>
      </c>
      <c r="P650" s="96">
        <v>-1.04600000000026E-3</v>
      </c>
      <c r="Q650" s="96">
        <v>0.14413316119289701</v>
      </c>
      <c r="R650" s="96">
        <v>-2.4502693792498799E-3</v>
      </c>
      <c r="S650" s="96">
        <v>3.5826937924936198E-4</v>
      </c>
      <c r="T650" s="96">
        <v>1.6365999999999901E-2</v>
      </c>
      <c r="U650" s="96">
        <v>0</v>
      </c>
      <c r="V650" s="96">
        <v>1.5072115078596101E-2</v>
      </c>
      <c r="W650" s="96">
        <v>1.7659884921403701E-2</v>
      </c>
      <c r="X650" s="96">
        <v>2.8733333333324297E-4</v>
      </c>
      <c r="Y650" s="96">
        <v>0.53820155925195601</v>
      </c>
      <c r="Z650" s="96">
        <v>-6.2845366494290701E-4</v>
      </c>
      <c r="AA650" s="96">
        <v>1.2031203316093899E-3</v>
      </c>
    </row>
    <row r="651" spans="1:27" x14ac:dyDescent="0.25">
      <c r="A651" t="str">
        <f t="shared" si="15"/>
        <v>Apr</v>
      </c>
      <c r="B651" t="s">
        <v>1169</v>
      </c>
      <c r="C651" s="96">
        <v>-4.9856666666684701E-3</v>
      </c>
      <c r="D651" s="96">
        <v>2.44643524723165E-2</v>
      </c>
      <c r="E651" s="96">
        <v>-9.3263242422247303E-3</v>
      </c>
      <c r="F651" s="96">
        <v>-6.4500909111220696E-4</v>
      </c>
      <c r="G651" s="96">
        <v>1.8143333333335E-2</v>
      </c>
      <c r="H651" s="96">
        <v>2.37410149210946E-26</v>
      </c>
      <c r="I651" s="96">
        <v>1.49838125900114E-2</v>
      </c>
      <c r="J651" s="96">
        <v>2.1302854076658599E-2</v>
      </c>
      <c r="K651" s="96">
        <v>-1.3066666666719301E-4</v>
      </c>
      <c r="L651" s="96">
        <v>0.93925656011359204</v>
      </c>
      <c r="M651" s="96">
        <v>-3.4985758844991301E-3</v>
      </c>
      <c r="N651" s="96">
        <v>3.2372425511647501E-3</v>
      </c>
      <c r="O651" t="s">
        <v>2177</v>
      </c>
      <c r="P651" s="96">
        <v>-3.5406666666668702E-3</v>
      </c>
      <c r="Q651" s="96">
        <v>8.8504620848342098E-7</v>
      </c>
      <c r="R651" s="96">
        <v>-4.9449360459164898E-3</v>
      </c>
      <c r="S651" s="96">
        <v>-2.1363972874172501E-3</v>
      </c>
      <c r="T651" s="96">
        <v>1.75133333333332E-2</v>
      </c>
      <c r="U651" s="96">
        <v>0</v>
      </c>
      <c r="V651" s="96">
        <v>1.6219448411929498E-2</v>
      </c>
      <c r="W651" s="96">
        <v>1.8807218254736999E-2</v>
      </c>
      <c r="X651" s="96">
        <v>-2.5066666666676002E-4</v>
      </c>
      <c r="Y651" s="96">
        <v>0.59126784353330297</v>
      </c>
      <c r="Z651" s="96">
        <v>-1.16645366494291E-3</v>
      </c>
      <c r="AA651" s="96">
        <v>6.6512033160938996E-4</v>
      </c>
    </row>
    <row r="652" spans="1:27" x14ac:dyDescent="0.25">
      <c r="A652" t="str">
        <f t="shared" si="15"/>
        <v>Apr</v>
      </c>
      <c r="B652" t="s">
        <v>1170</v>
      </c>
      <c r="C652" s="96">
        <v>-1.83433333333597E-3</v>
      </c>
      <c r="D652" s="96">
        <v>0.40673738039028301</v>
      </c>
      <c r="E652" s="96">
        <v>-6.1749909088922297E-3</v>
      </c>
      <c r="F652" s="96">
        <v>2.5063242422202901E-3</v>
      </c>
      <c r="G652" s="96">
        <v>1.6664666666667001E-2</v>
      </c>
      <c r="H652" s="96">
        <v>7.5560146149217897E-23</v>
      </c>
      <c r="I652" s="96">
        <v>1.35051459233435E-2</v>
      </c>
      <c r="J652" s="96">
        <v>1.9824187409990601E-2</v>
      </c>
      <c r="K652" s="96">
        <v>-3.43666666667125E-4</v>
      </c>
      <c r="L652" s="96">
        <v>0.84115113317408496</v>
      </c>
      <c r="M652" s="96">
        <v>-3.7115758844990599E-3</v>
      </c>
      <c r="N652" s="96">
        <v>3.0242425511648099E-3</v>
      </c>
      <c r="O652" t="s">
        <v>2178</v>
      </c>
      <c r="P652" s="96">
        <v>-3.4793333333336101E-3</v>
      </c>
      <c r="Q652" s="96">
        <v>1.35508714219607E-6</v>
      </c>
      <c r="R652" s="96">
        <v>-4.8836027125832302E-3</v>
      </c>
      <c r="S652" s="96">
        <v>-2.07506395408399E-3</v>
      </c>
      <c r="T652" s="96">
        <v>1.4014666666666601E-2</v>
      </c>
      <c r="U652" s="96">
        <v>0</v>
      </c>
      <c r="V652" s="96">
        <v>1.27207817452628E-2</v>
      </c>
      <c r="W652" s="96">
        <v>1.53085515880704E-2</v>
      </c>
      <c r="X652" s="96">
        <v>-2.8866666666675802E-4</v>
      </c>
      <c r="Y652" s="96">
        <v>0.53631791540298102</v>
      </c>
      <c r="Z652" s="96">
        <v>-1.2044536649429101E-3</v>
      </c>
      <c r="AA652" s="96">
        <v>6.2712033160939196E-4</v>
      </c>
    </row>
    <row r="653" spans="1:27" x14ac:dyDescent="0.25">
      <c r="A653" t="str">
        <f t="shared" si="15"/>
        <v>Apr</v>
      </c>
      <c r="B653" t="s">
        <v>1171</v>
      </c>
      <c r="C653" s="96">
        <v>-3.7106666666689402E-3</v>
      </c>
      <c r="D653" s="96">
        <v>9.3657209016528006E-2</v>
      </c>
      <c r="E653" s="96">
        <v>-8.0513242422251899E-3</v>
      </c>
      <c r="F653" s="96">
        <v>6.2999090888731695E-4</v>
      </c>
      <c r="G653" s="96">
        <v>2.0520333333335201E-2</v>
      </c>
      <c r="H653" s="96">
        <v>2.5499034576925299E-32</v>
      </c>
      <c r="I653" s="96">
        <v>1.7360812590011699E-2</v>
      </c>
      <c r="J653" s="96">
        <v>2.3679854076658801E-2</v>
      </c>
      <c r="K653" s="96">
        <v>1.3493333333328399E-3</v>
      </c>
      <c r="L653" s="96">
        <v>0.43148220095538398</v>
      </c>
      <c r="M653" s="96">
        <v>-2.0185758844990902E-3</v>
      </c>
      <c r="N653" s="96">
        <v>4.7172425511647796E-3</v>
      </c>
      <c r="O653" t="s">
        <v>2179</v>
      </c>
      <c r="P653" s="96">
        <v>-1.4706666666669001E-3</v>
      </c>
      <c r="Q653" s="96">
        <v>4.0127180780276897E-2</v>
      </c>
      <c r="R653" s="96">
        <v>-2.87493604591652E-3</v>
      </c>
      <c r="S653" s="96">
        <v>-6.6397287417280698E-5</v>
      </c>
      <c r="T653" s="96">
        <v>1.94553333333332E-2</v>
      </c>
      <c r="U653" s="96">
        <v>0</v>
      </c>
      <c r="V653" s="96">
        <v>1.8161448411929501E-2</v>
      </c>
      <c r="W653" s="96">
        <v>2.0749218254736999E-2</v>
      </c>
      <c r="X653" s="96">
        <v>5.2933333333323601E-4</v>
      </c>
      <c r="Y653" s="96">
        <v>0.25693174493632498</v>
      </c>
      <c r="Z653" s="96">
        <v>-3.8645366494291403E-4</v>
      </c>
      <c r="AA653" s="96">
        <v>1.4451203316093899E-3</v>
      </c>
    </row>
    <row r="654" spans="1:27" x14ac:dyDescent="0.25">
      <c r="A654" t="str">
        <f t="shared" si="15"/>
        <v>Apr</v>
      </c>
      <c r="B654" t="s">
        <v>1172</v>
      </c>
      <c r="C654" s="96">
        <v>-3.7243333333359398E-3</v>
      </c>
      <c r="D654" s="96">
        <v>9.2458448045581496E-2</v>
      </c>
      <c r="E654" s="96">
        <v>-8.0649909088921796E-3</v>
      </c>
      <c r="F654" s="96">
        <v>6.1632424222028996E-4</v>
      </c>
      <c r="G654" s="96">
        <v>2.0537000000001499E-2</v>
      </c>
      <c r="H654" s="96">
        <v>2.3086755029900599E-32</v>
      </c>
      <c r="I654" s="96">
        <v>1.7377479256677899E-2</v>
      </c>
      <c r="J654" s="96">
        <v>2.3696520743325102E-2</v>
      </c>
      <c r="K654" s="96">
        <v>-2.86666666673123E-5</v>
      </c>
      <c r="L654" s="96">
        <v>0.98666131429344905</v>
      </c>
      <c r="M654" s="96">
        <v>-3.3965758844992301E-3</v>
      </c>
      <c r="N654" s="96">
        <v>3.3392425511646101E-3</v>
      </c>
      <c r="O654" t="s">
        <v>2180</v>
      </c>
      <c r="P654" s="96">
        <v>-3.1933333333365201E-4</v>
      </c>
      <c r="Q654" s="96">
        <v>0.65550871202832295</v>
      </c>
      <c r="R654" s="96">
        <v>-1.72360271258327E-3</v>
      </c>
      <c r="S654" s="96">
        <v>1.0849360459159699E-3</v>
      </c>
      <c r="T654" s="96">
        <v>1.9501999999999901E-2</v>
      </c>
      <c r="U654" s="96">
        <v>0</v>
      </c>
      <c r="V654" s="96">
        <v>1.8208115078596099E-2</v>
      </c>
      <c r="W654" s="96">
        <v>2.07958849214037E-2</v>
      </c>
      <c r="X654" s="96">
        <v>5.6133333333321402E-4</v>
      </c>
      <c r="Y654" s="96">
        <v>0.22930364930805999</v>
      </c>
      <c r="Z654" s="96">
        <v>-3.5445366494293699E-4</v>
      </c>
      <c r="AA654" s="96">
        <v>1.4771203316093599E-3</v>
      </c>
    </row>
    <row r="655" spans="1:27" x14ac:dyDescent="0.25">
      <c r="A655" t="str">
        <f t="shared" si="15"/>
        <v>Apr</v>
      </c>
      <c r="B655" t="s">
        <v>1173</v>
      </c>
      <c r="C655" s="96">
        <v>-2.3070000000018601E-3</v>
      </c>
      <c r="D655" s="96">
        <v>0.29685087000583399</v>
      </c>
      <c r="E655" s="96">
        <v>-6.6476575755581102E-3</v>
      </c>
      <c r="F655" s="96">
        <v>2.0336575755543801E-3</v>
      </c>
      <c r="G655" s="96">
        <v>1.15273333333343E-2</v>
      </c>
      <c r="H655" s="96">
        <v>2.8733876958348399E-12</v>
      </c>
      <c r="I655" s="96">
        <v>8.3678125900107092E-3</v>
      </c>
      <c r="J655" s="96">
        <v>1.4686854076657801E-2</v>
      </c>
      <c r="K655" s="96">
        <v>-1.6233333333378201E-4</v>
      </c>
      <c r="L655" s="96">
        <v>0.92457534672840802</v>
      </c>
      <c r="M655" s="96">
        <v>-3.5302425511657101E-3</v>
      </c>
      <c r="N655" s="96">
        <v>3.2055758844981501E-3</v>
      </c>
      <c r="O655" t="s">
        <v>2181</v>
      </c>
      <c r="P655" s="96">
        <v>-6.6200000000023E-4</v>
      </c>
      <c r="Q655" s="96">
        <v>0.355129914272515</v>
      </c>
      <c r="R655" s="96">
        <v>-2.0662693792498502E-3</v>
      </c>
      <c r="S655" s="96">
        <v>7.4226937924938899E-4</v>
      </c>
      <c r="T655" s="96">
        <v>1.5177333333333201E-2</v>
      </c>
      <c r="U655" s="96">
        <v>0</v>
      </c>
      <c r="V655" s="96">
        <v>1.38834484119294E-2</v>
      </c>
      <c r="W655" s="96">
        <v>1.6471218254737002E-2</v>
      </c>
      <c r="X655" s="96">
        <v>7.7266666666656698E-4</v>
      </c>
      <c r="Y655" s="96">
        <v>9.8094900040828506E-2</v>
      </c>
      <c r="Z655" s="96">
        <v>-1.43120331609583E-4</v>
      </c>
      <c r="AA655" s="96">
        <v>1.6884536649427199E-3</v>
      </c>
    </row>
    <row r="656" spans="1:27" x14ac:dyDescent="0.25">
      <c r="A656" t="str">
        <f t="shared" si="15"/>
        <v>Apr</v>
      </c>
      <c r="B656" t="s">
        <v>1174</v>
      </c>
      <c r="C656" s="96">
        <v>-7.6733333333524399E-4</v>
      </c>
      <c r="D656" s="96">
        <v>0.72847075652858695</v>
      </c>
      <c r="E656" s="96">
        <v>-5.1079909088914896E-3</v>
      </c>
      <c r="F656" s="96">
        <v>3.5733242422209999E-3</v>
      </c>
      <c r="G656" s="96">
        <v>1.6837000000001202E-2</v>
      </c>
      <c r="H656" s="96">
        <v>3.0147917800562498E-23</v>
      </c>
      <c r="I656" s="96">
        <v>1.36774792566776E-2</v>
      </c>
      <c r="J656" s="96">
        <v>1.9996520743324701E-2</v>
      </c>
      <c r="K656" s="96">
        <v>-4.5166666666716601E-4</v>
      </c>
      <c r="L656" s="96">
        <v>0.79224154540627201</v>
      </c>
      <c r="M656" s="96">
        <v>-3.8195758844990898E-3</v>
      </c>
      <c r="N656" s="96">
        <v>2.91624255116476E-3</v>
      </c>
      <c r="O656" t="s">
        <v>2182</v>
      </c>
      <c r="P656" s="96">
        <v>-1.1373333333335801E-3</v>
      </c>
      <c r="Q656" s="96">
        <v>0.11229927188522899</v>
      </c>
      <c r="R656" s="96">
        <v>-2.5416027125831999E-3</v>
      </c>
      <c r="S656" s="96">
        <v>2.6693604591604203E-4</v>
      </c>
      <c r="T656" s="96">
        <v>1.38219999999999E-2</v>
      </c>
      <c r="U656" s="96">
        <v>0</v>
      </c>
      <c r="V656" s="96">
        <v>1.25281150785961E-2</v>
      </c>
      <c r="W656" s="96">
        <v>1.5115884921403699E-2</v>
      </c>
      <c r="X656" s="96">
        <v>-1.5666666666676001E-4</v>
      </c>
      <c r="Y656" s="96">
        <v>0.73714161386654498</v>
      </c>
      <c r="Z656" s="96">
        <v>-1.0724536649429101E-3</v>
      </c>
      <c r="AA656" s="96">
        <v>7.5912033160938997E-4</v>
      </c>
    </row>
    <row r="657" spans="1:27" x14ac:dyDescent="0.25">
      <c r="A657" t="str">
        <f t="shared" si="15"/>
        <v>Apr</v>
      </c>
      <c r="B657" t="s">
        <v>1175</v>
      </c>
      <c r="C657" s="96">
        <v>-4.1333333333497301E-4</v>
      </c>
      <c r="D657" s="96">
        <v>0.85165230857382401</v>
      </c>
      <c r="E657" s="96">
        <v>-4.7539909088912397E-3</v>
      </c>
      <c r="F657" s="96">
        <v>3.9273242422212902E-3</v>
      </c>
      <c r="G657" s="96">
        <v>1.9787333333334701E-2</v>
      </c>
      <c r="H657" s="96">
        <v>1.9393133067676799E-30</v>
      </c>
      <c r="I657" s="96">
        <v>1.6627812590011198E-2</v>
      </c>
      <c r="J657" s="96">
        <v>2.29468540766583E-2</v>
      </c>
      <c r="K657" s="96">
        <v>1.01933333333306E-3</v>
      </c>
      <c r="L657" s="96">
        <v>0.55227372175114098</v>
      </c>
      <c r="M657" s="96">
        <v>-2.3485758844988798E-3</v>
      </c>
      <c r="N657" s="96">
        <v>4.3872425511650003E-3</v>
      </c>
      <c r="O657" t="s">
        <v>2183</v>
      </c>
      <c r="P657" s="96">
        <v>-1.93333333333354E-3</v>
      </c>
      <c r="Q657" s="96">
        <v>7.0182365819766897E-3</v>
      </c>
      <c r="R657" s="96">
        <v>-3.3376027125831599E-3</v>
      </c>
      <c r="S657" s="96">
        <v>-5.2906395408391699E-4</v>
      </c>
      <c r="T657" s="96">
        <v>1.9297333333333201E-2</v>
      </c>
      <c r="U657" s="96">
        <v>0</v>
      </c>
      <c r="V657" s="96">
        <v>1.8003448411929399E-2</v>
      </c>
      <c r="W657" s="96">
        <v>2.0591218254737E-2</v>
      </c>
      <c r="X657" s="96">
        <v>1.26933333333324E-3</v>
      </c>
      <c r="Y657" s="96">
        <v>6.6477660835541803E-3</v>
      </c>
      <c r="Z657" s="96">
        <v>3.5354633505709502E-4</v>
      </c>
      <c r="AA657" s="96">
        <v>2.1851203316093902E-3</v>
      </c>
    </row>
    <row r="658" spans="1:27" x14ac:dyDescent="0.25">
      <c r="A658" t="str">
        <f t="shared" si="15"/>
        <v>Apr</v>
      </c>
      <c r="B658" t="s">
        <v>1176</v>
      </c>
      <c r="C658" s="96">
        <v>-5.71400000000148E-3</v>
      </c>
      <c r="D658" s="96">
        <v>9.9873816394937306E-3</v>
      </c>
      <c r="E658" s="96">
        <v>-1.00546575755577E-2</v>
      </c>
      <c r="F658" s="96">
        <v>-1.3733424244452401E-3</v>
      </c>
      <c r="G658" s="96">
        <v>2.28000000000015E-2</v>
      </c>
      <c r="H658" s="96">
        <v>2.2801804625683901E-38</v>
      </c>
      <c r="I658" s="96">
        <v>1.96404792566779E-2</v>
      </c>
      <c r="J658" s="96">
        <v>2.5959520743324999E-2</v>
      </c>
      <c r="K658" s="96">
        <v>9.8199999999970598E-4</v>
      </c>
      <c r="L658" s="96">
        <v>0.56691820276563398</v>
      </c>
      <c r="M658" s="96">
        <v>-2.38590921783222E-3</v>
      </c>
      <c r="N658" s="96">
        <v>4.3499092178316302E-3</v>
      </c>
      <c r="O658" t="s">
        <v>2184</v>
      </c>
      <c r="P658" s="96">
        <v>-1.90400000000019E-3</v>
      </c>
      <c r="Q658" s="96">
        <v>7.9255701652493193E-3</v>
      </c>
      <c r="R658" s="96">
        <v>-3.3082693792498099E-3</v>
      </c>
      <c r="S658" s="96">
        <v>-4.9973062075056801E-4</v>
      </c>
      <c r="T658" s="96">
        <v>1.9019999999999902E-2</v>
      </c>
      <c r="U658" s="96">
        <v>0</v>
      </c>
      <c r="V658" s="96">
        <v>1.7726115078596099E-2</v>
      </c>
      <c r="W658" s="96">
        <v>2.0313884921403701E-2</v>
      </c>
      <c r="X658" s="96">
        <v>6.3199999999991496E-4</v>
      </c>
      <c r="Y658" s="96">
        <v>0.17594350067970199</v>
      </c>
      <c r="Z658" s="96">
        <v>-2.8378699827623398E-4</v>
      </c>
      <c r="AA658" s="96">
        <v>1.5477869982760599E-3</v>
      </c>
    </row>
    <row r="659" spans="1:27" x14ac:dyDescent="0.25">
      <c r="A659" t="str">
        <f t="shared" si="15"/>
        <v>Apr</v>
      </c>
      <c r="B659" t="s">
        <v>1177</v>
      </c>
      <c r="C659" s="96">
        <v>-1.3756666666693599E-3</v>
      </c>
      <c r="D659" s="96">
        <v>0.53374605680213505</v>
      </c>
      <c r="E659" s="96">
        <v>-5.7163242422256103E-3</v>
      </c>
      <c r="F659" s="96">
        <v>2.96499090888689E-3</v>
      </c>
      <c r="G659" s="96">
        <v>2.0506666666667998E-2</v>
      </c>
      <c r="H659" s="96">
        <v>2.76632396397157E-32</v>
      </c>
      <c r="I659" s="96">
        <v>1.7347145923344499E-2</v>
      </c>
      <c r="J659" s="96">
        <v>2.3666187409991601E-2</v>
      </c>
      <c r="K659" s="96">
        <v>-4.9500000000051304E-4</v>
      </c>
      <c r="L659" s="96">
        <v>0.77283417558397605</v>
      </c>
      <c r="M659" s="96">
        <v>-3.8629092178324399E-3</v>
      </c>
      <c r="N659" s="96">
        <v>2.8729092178314199E-3</v>
      </c>
      <c r="O659" t="s">
        <v>2185</v>
      </c>
      <c r="P659" s="96">
        <v>-4.4066666666696202E-4</v>
      </c>
      <c r="Q659" s="96">
        <v>0.53815745898981404</v>
      </c>
      <c r="R659" s="96">
        <v>-1.8449360459165799E-3</v>
      </c>
      <c r="S659" s="96">
        <v>9.6360271258265698E-4</v>
      </c>
      <c r="T659" s="96">
        <v>1.6426666666666499E-2</v>
      </c>
      <c r="U659" s="96">
        <v>0</v>
      </c>
      <c r="V659" s="96">
        <v>1.51327817452627E-2</v>
      </c>
      <c r="W659" s="96">
        <v>1.7720551588070298E-2</v>
      </c>
      <c r="X659" s="96">
        <v>2.4999999999990302E-4</v>
      </c>
      <c r="Y659" s="96">
        <v>0.59225459018666404</v>
      </c>
      <c r="Z659" s="96">
        <v>-6.6578699827624696E-4</v>
      </c>
      <c r="AA659" s="96">
        <v>1.16578699827605E-3</v>
      </c>
    </row>
    <row r="660" spans="1:27" x14ac:dyDescent="0.25">
      <c r="A660" t="str">
        <f t="shared" si="15"/>
        <v>Apr</v>
      </c>
      <c r="B660" t="s">
        <v>1178</v>
      </c>
      <c r="C660" s="96">
        <v>-2.9720000000016998E-3</v>
      </c>
      <c r="D660" s="96">
        <v>0.17913905945033001</v>
      </c>
      <c r="E660" s="96">
        <v>-7.3126575755579097E-3</v>
      </c>
      <c r="F660" s="96">
        <v>1.36865757555452E-3</v>
      </c>
      <c r="G660" s="96">
        <v>1.2468333333334299E-2</v>
      </c>
      <c r="H660" s="96">
        <v>5.3695391314223302E-14</v>
      </c>
      <c r="I660" s="96">
        <v>9.3088125900107708E-3</v>
      </c>
      <c r="J660" s="96">
        <v>1.5627854076657899E-2</v>
      </c>
      <c r="K660" s="96">
        <v>6.39333333332926E-4</v>
      </c>
      <c r="L660" s="96">
        <v>0.70927560745698803</v>
      </c>
      <c r="M660" s="96">
        <v>-2.7285758844989801E-3</v>
      </c>
      <c r="N660" s="96">
        <v>4.0072425511648302E-3</v>
      </c>
      <c r="O660" t="s">
        <v>2186</v>
      </c>
      <c r="P660" s="96">
        <v>-3.2520000000001901E-3</v>
      </c>
      <c r="Q660" s="96">
        <v>6.2054047865812299E-6</v>
      </c>
      <c r="R660" s="96">
        <v>-4.6562693792498097E-3</v>
      </c>
      <c r="S660" s="96">
        <v>-1.84773062075058E-3</v>
      </c>
      <c r="T660" s="96">
        <v>1.48033333333332E-2</v>
      </c>
      <c r="U660" s="96">
        <v>0</v>
      </c>
      <c r="V660" s="96">
        <v>1.3509448411929401E-2</v>
      </c>
      <c r="W660" s="96">
        <v>1.6097218254736999E-2</v>
      </c>
      <c r="X660" s="96">
        <v>8.9333333333241401E-5</v>
      </c>
      <c r="Y660" s="96">
        <v>0.84821945166401602</v>
      </c>
      <c r="Z660" s="96">
        <v>-8.2645366494290802E-4</v>
      </c>
      <c r="AA660" s="96">
        <v>1.0051203316093901E-3</v>
      </c>
    </row>
    <row r="661" spans="1:27" x14ac:dyDescent="0.25">
      <c r="A661" t="str">
        <f t="shared" si="15"/>
        <v>Apr</v>
      </c>
      <c r="B661" t="s">
        <v>1179</v>
      </c>
      <c r="C661" s="96">
        <v>-4.66766666666797E-3</v>
      </c>
      <c r="D661" s="96">
        <v>3.51215276462978E-2</v>
      </c>
      <c r="E661" s="96">
        <v>-9.0083242422241798E-3</v>
      </c>
      <c r="F661" s="96">
        <v>-3.2700909111175802E-4</v>
      </c>
      <c r="G661" s="96">
        <v>1.83530000000015E-2</v>
      </c>
      <c r="H661" s="96">
        <v>7.3272284861696993E-27</v>
      </c>
      <c r="I661" s="96">
        <v>1.51934792566779E-2</v>
      </c>
      <c r="J661" s="96">
        <v>2.1512520743324999E-2</v>
      </c>
      <c r="K661" s="96">
        <v>-4.9966666666712597E-4</v>
      </c>
      <c r="L661" s="96">
        <v>0.77075239017311203</v>
      </c>
      <c r="M661" s="96">
        <v>-3.8675758844990298E-3</v>
      </c>
      <c r="N661" s="96">
        <v>2.8682425511647801E-3</v>
      </c>
      <c r="O661" t="s">
        <v>2187</v>
      </c>
      <c r="P661" s="96">
        <v>-4.1926666666668297E-3</v>
      </c>
      <c r="Q661" s="96">
        <v>6.3880337626238596E-9</v>
      </c>
      <c r="R661" s="96">
        <v>-5.5969360459164497E-3</v>
      </c>
      <c r="S661" s="96">
        <v>-2.78839728741721E-3</v>
      </c>
      <c r="T661" s="96">
        <v>1.76379999999999E-2</v>
      </c>
      <c r="U661" s="96">
        <v>0</v>
      </c>
      <c r="V661" s="96">
        <v>1.6344115078596101E-2</v>
      </c>
      <c r="W661" s="96">
        <v>1.8931884921403699E-2</v>
      </c>
      <c r="X661" s="96">
        <v>-1.8466666666675901E-4</v>
      </c>
      <c r="Y661" s="96">
        <v>0.69238307888574302</v>
      </c>
      <c r="Z661" s="96">
        <v>-1.1004536649429099E-3</v>
      </c>
      <c r="AA661" s="96">
        <v>7.3112033160939102E-4</v>
      </c>
    </row>
    <row r="662" spans="1:27" x14ac:dyDescent="0.25">
      <c r="A662" t="str">
        <f t="shared" si="15"/>
        <v>Apr</v>
      </c>
      <c r="B662" t="s">
        <v>1180</v>
      </c>
      <c r="C662" s="96">
        <v>-4.2006666666688803E-3</v>
      </c>
      <c r="D662" s="96">
        <v>5.7828396108488299E-2</v>
      </c>
      <c r="E662" s="96">
        <v>-8.5413242422251005E-3</v>
      </c>
      <c r="F662" s="96">
        <v>1.39990908887338E-4</v>
      </c>
      <c r="G662" s="96">
        <v>1.1274000000001E-2</v>
      </c>
      <c r="H662" s="96">
        <v>8.0521372334220195E-12</v>
      </c>
      <c r="I662" s="96">
        <v>8.1144792566774301E-3</v>
      </c>
      <c r="J662" s="96">
        <v>1.4433520743324499E-2</v>
      </c>
      <c r="K662" s="96">
        <v>8.5599999999942796E-4</v>
      </c>
      <c r="L662" s="96">
        <v>0.61767485138875999</v>
      </c>
      <c r="M662" s="96">
        <v>-2.51190921783248E-3</v>
      </c>
      <c r="N662" s="96">
        <v>4.2239092178313403E-3</v>
      </c>
      <c r="O662" t="s">
        <v>2188</v>
      </c>
      <c r="P662" s="96">
        <v>-2.9106666666668902E-3</v>
      </c>
      <c r="Q662" s="96">
        <v>5.1397259230969599E-5</v>
      </c>
      <c r="R662" s="96">
        <v>-4.3149360459165103E-3</v>
      </c>
      <c r="S662" s="96">
        <v>-1.5063972874172699E-3</v>
      </c>
      <c r="T662" s="96">
        <v>1.7083999999999801E-2</v>
      </c>
      <c r="U662" s="96">
        <v>0</v>
      </c>
      <c r="V662" s="96">
        <v>1.5790115078596099E-2</v>
      </c>
      <c r="W662" s="96">
        <v>1.83778849214036E-2</v>
      </c>
      <c r="X662" s="96">
        <v>6.3599999999989804E-4</v>
      </c>
      <c r="Y662" s="96">
        <v>0.17322695458208001</v>
      </c>
      <c r="Z662" s="96">
        <v>-2.7978699827625199E-4</v>
      </c>
      <c r="AA662" s="96">
        <v>1.55178699827605E-3</v>
      </c>
    </row>
    <row r="663" spans="1:27" x14ac:dyDescent="0.25">
      <c r="A663" t="str">
        <f t="shared" si="15"/>
        <v>Apr</v>
      </c>
      <c r="B663" t="s">
        <v>1181</v>
      </c>
      <c r="C663" s="96">
        <v>-2.3520000000020699E-3</v>
      </c>
      <c r="D663" s="96">
        <v>0.287539387552676</v>
      </c>
      <c r="E663" s="96">
        <v>-6.6926575755582897E-3</v>
      </c>
      <c r="F663" s="96">
        <v>1.9886575755541599E-3</v>
      </c>
      <c r="G663" s="96">
        <v>2.4671000000001001E-2</v>
      </c>
      <c r="H663" s="96">
        <v>0</v>
      </c>
      <c r="I663" s="96">
        <v>2.1511479256677499E-2</v>
      </c>
      <c r="J663" s="96">
        <v>2.7830520743324601E-2</v>
      </c>
      <c r="K663" s="96">
        <v>7.4333333333276102E-4</v>
      </c>
      <c r="L663" s="96">
        <v>0.66467678865206103</v>
      </c>
      <c r="M663" s="96">
        <v>-2.6245758844991498E-3</v>
      </c>
      <c r="N663" s="96">
        <v>4.1112425511646697E-3</v>
      </c>
      <c r="O663" t="s">
        <v>2189</v>
      </c>
      <c r="P663" s="96">
        <v>-2.6520000000002002E-3</v>
      </c>
      <c r="Q663" s="96">
        <v>2.2249617749946099E-4</v>
      </c>
      <c r="R663" s="96">
        <v>-4.0562693792498203E-3</v>
      </c>
      <c r="S663" s="96">
        <v>-1.2477306207505799E-3</v>
      </c>
      <c r="T663" s="96">
        <v>1.8785999999999799E-2</v>
      </c>
      <c r="U663" s="96">
        <v>0</v>
      </c>
      <c r="V663" s="96">
        <v>1.7492115078596101E-2</v>
      </c>
      <c r="W663" s="96">
        <v>2.0079884921403598E-2</v>
      </c>
      <c r="X663" s="96">
        <v>3.53333333333241E-4</v>
      </c>
      <c r="Y663" s="96">
        <v>0.44912062351533</v>
      </c>
      <c r="Z663" s="96">
        <v>-5.62453664942908E-4</v>
      </c>
      <c r="AA663" s="96">
        <v>1.26912033160939E-3</v>
      </c>
    </row>
    <row r="664" spans="1:27" x14ac:dyDescent="0.25">
      <c r="A664" t="str">
        <f t="shared" si="15"/>
        <v>Apr</v>
      </c>
      <c r="B664" t="s">
        <v>1182</v>
      </c>
      <c r="C664" s="96">
        <v>-2.5253333333349801E-3</v>
      </c>
      <c r="D664" s="96">
        <v>0.25353326833237899</v>
      </c>
      <c r="E664" s="96">
        <v>-6.86599090889118E-3</v>
      </c>
      <c r="F664" s="96">
        <v>1.81532424222121E-3</v>
      </c>
      <c r="G664" s="96">
        <v>1.9001000000000899E-2</v>
      </c>
      <c r="H664" s="96">
        <v>1.8475802255279499E-28</v>
      </c>
      <c r="I664" s="96">
        <v>1.58414792566773E-2</v>
      </c>
      <c r="J664" s="96">
        <v>2.2160520743324402E-2</v>
      </c>
      <c r="K664" s="96">
        <v>9.3333333332784507E-5</v>
      </c>
      <c r="L664" s="96">
        <v>0.95659119911406698</v>
      </c>
      <c r="M664" s="96">
        <v>-3.2745758844991198E-3</v>
      </c>
      <c r="N664" s="96">
        <v>3.4612425511646801E-3</v>
      </c>
      <c r="O664" t="s">
        <v>2190</v>
      </c>
      <c r="P664" s="96">
        <v>-2.9653333333335302E-3</v>
      </c>
      <c r="Q664" s="96">
        <v>3.7143413760390499E-5</v>
      </c>
      <c r="R664" s="96">
        <v>-4.3696027125831498E-3</v>
      </c>
      <c r="S664" s="96">
        <v>-1.5610639540839201E-3</v>
      </c>
      <c r="T664" s="96">
        <v>1.74859999999998E-2</v>
      </c>
      <c r="U664" s="96">
        <v>0</v>
      </c>
      <c r="V664" s="96">
        <v>1.6192115078596001E-2</v>
      </c>
      <c r="W664" s="96">
        <v>1.8779884921403599E-2</v>
      </c>
      <c r="X664" s="96">
        <v>1.3333333333238799E-5</v>
      </c>
      <c r="Y664" s="96">
        <v>0.97721067540395301</v>
      </c>
      <c r="Z664" s="96">
        <v>-9.0245366494291096E-4</v>
      </c>
      <c r="AA664" s="96">
        <v>9.2912033160938803E-4</v>
      </c>
    </row>
    <row r="665" spans="1:27" x14ac:dyDescent="0.25">
      <c r="A665" t="str">
        <f t="shared" si="15"/>
        <v>Apr</v>
      </c>
      <c r="B665" t="s">
        <v>1183</v>
      </c>
      <c r="C665" s="96">
        <v>-2.6350000000017601E-3</v>
      </c>
      <c r="D665" s="96">
        <v>0.233527360809544</v>
      </c>
      <c r="E665" s="96">
        <v>-6.9756575755579604E-3</v>
      </c>
      <c r="F665" s="96">
        <v>1.70565757555445E-3</v>
      </c>
      <c r="G665" s="96">
        <v>3.0986999999998099E-2</v>
      </c>
      <c r="H665" s="96">
        <v>0</v>
      </c>
      <c r="I665" s="96">
        <v>2.78274792566746E-2</v>
      </c>
      <c r="J665" s="96">
        <v>3.4146520743321702E-2</v>
      </c>
      <c r="K665" s="96">
        <v>9.9199999999949394E-4</v>
      </c>
      <c r="L665" s="96">
        <v>0.56297731621756197</v>
      </c>
      <c r="M665" s="96">
        <v>-2.3759092178324199E-3</v>
      </c>
      <c r="N665" s="96">
        <v>4.3599092178314E-3</v>
      </c>
      <c r="O665" t="s">
        <v>2191</v>
      </c>
      <c r="P665" s="96">
        <v>-4.5700000000002102E-3</v>
      </c>
      <c r="Q665" s="96">
        <v>2.6407022072332002E-10</v>
      </c>
      <c r="R665" s="96">
        <v>-5.9742693792498303E-3</v>
      </c>
      <c r="S665" s="96">
        <v>-3.1657306207505901E-3</v>
      </c>
      <c r="T665" s="96">
        <v>2.3641999999999799E-2</v>
      </c>
      <c r="U665" s="96">
        <v>0</v>
      </c>
      <c r="V665" s="96">
        <v>2.23481150785961E-2</v>
      </c>
      <c r="W665" s="96">
        <v>2.4935884921403601E-2</v>
      </c>
      <c r="X665" s="96">
        <v>3.1999999999903803E-5</v>
      </c>
      <c r="Y665" s="96">
        <v>0.94534106252748096</v>
      </c>
      <c r="Z665" s="96">
        <v>-8.8378699827624499E-4</v>
      </c>
      <c r="AA665" s="96">
        <v>9.4778699827605302E-4</v>
      </c>
    </row>
    <row r="666" spans="1:27" x14ac:dyDescent="0.25">
      <c r="A666" t="str">
        <f t="shared" si="15"/>
        <v>Apr</v>
      </c>
      <c r="B666" t="s">
        <v>1184</v>
      </c>
      <c r="C666" s="96">
        <v>-4.6566666666685696E-3</v>
      </c>
      <c r="D666" s="96">
        <v>3.55522032195527E-2</v>
      </c>
      <c r="E666" s="96">
        <v>-8.9973242422247898E-3</v>
      </c>
      <c r="F666" s="96">
        <v>-3.16009091112341E-4</v>
      </c>
      <c r="G666" s="96">
        <v>1.05910000000004E-2</v>
      </c>
      <c r="H666" s="96">
        <v>1.1845613637046699E-10</v>
      </c>
      <c r="I666" s="96">
        <v>7.4314792566768598E-3</v>
      </c>
      <c r="J666" s="96">
        <v>1.3750520743324E-2</v>
      </c>
      <c r="K666" s="96">
        <v>1.8223333333328799E-3</v>
      </c>
      <c r="L666" s="96">
        <v>0.28818362709603801</v>
      </c>
      <c r="M666" s="96">
        <v>-1.54557588449902E-3</v>
      </c>
      <c r="N666" s="96">
        <v>5.1902425511647799E-3</v>
      </c>
      <c r="O666" t="s">
        <v>2192</v>
      </c>
      <c r="P666" s="96">
        <v>-3.7266666666668901E-3</v>
      </c>
      <c r="Q666" s="96">
        <v>2.3363613673564701E-7</v>
      </c>
      <c r="R666" s="96">
        <v>-5.1309360459165102E-3</v>
      </c>
      <c r="S666" s="96">
        <v>-2.32239728741727E-3</v>
      </c>
      <c r="T666" s="96">
        <v>1.49059999999998E-2</v>
      </c>
      <c r="U666" s="96">
        <v>0</v>
      </c>
      <c r="V666" s="96">
        <v>1.3612115078596001E-2</v>
      </c>
      <c r="W666" s="96">
        <v>1.61998849214036E-2</v>
      </c>
      <c r="X666" s="96">
        <v>5.2733333333322599E-4</v>
      </c>
      <c r="Y666" s="96">
        <v>0.25873225662983501</v>
      </c>
      <c r="Z666" s="96">
        <v>-3.8845366494292399E-4</v>
      </c>
      <c r="AA666" s="96">
        <v>1.4431203316093799E-3</v>
      </c>
    </row>
    <row r="667" spans="1:27" x14ac:dyDescent="0.25">
      <c r="A667" t="str">
        <f t="shared" si="15"/>
        <v>Apr</v>
      </c>
      <c r="B667" t="s">
        <v>1185</v>
      </c>
      <c r="C667" s="96">
        <v>-3.08433333333488E-3</v>
      </c>
      <c r="D667" s="96">
        <v>0.16329175286474501</v>
      </c>
      <c r="E667" s="96">
        <v>-7.4249909088910703E-3</v>
      </c>
      <c r="F667" s="96">
        <v>1.2563242422213099E-3</v>
      </c>
      <c r="G667" s="96">
        <v>1.6634666666667401E-2</v>
      </c>
      <c r="H667" s="96">
        <v>8.8613350018304297E-23</v>
      </c>
      <c r="I667" s="96">
        <v>1.34751459233439E-2</v>
      </c>
      <c r="J667" s="96">
        <v>1.97941874099909E-2</v>
      </c>
      <c r="K667" s="96">
        <v>4.5299999999954199E-4</v>
      </c>
      <c r="L667" s="96">
        <v>0.79164239720583296</v>
      </c>
      <c r="M667" s="96">
        <v>-2.9149092178323501E-3</v>
      </c>
      <c r="N667" s="96">
        <v>3.8209092178314399E-3</v>
      </c>
      <c r="O667" t="s">
        <v>2193</v>
      </c>
      <c r="P667" s="96">
        <v>-3.4993333333335299E-3</v>
      </c>
      <c r="Q667" s="96">
        <v>1.1801952224995E-6</v>
      </c>
      <c r="R667" s="96">
        <v>-4.9036027125831504E-3</v>
      </c>
      <c r="S667" s="96">
        <v>-2.0950639540839098E-3</v>
      </c>
      <c r="T667" s="96">
        <v>1.7314666666666499E-2</v>
      </c>
      <c r="U667" s="96">
        <v>0</v>
      </c>
      <c r="V667" s="96">
        <v>1.60207817452627E-2</v>
      </c>
      <c r="W667" s="96">
        <v>1.8608551588070298E-2</v>
      </c>
      <c r="X667" s="96">
        <v>5.3799999999990303E-4</v>
      </c>
      <c r="Y667" s="96">
        <v>0.24923028378349699</v>
      </c>
      <c r="Z667" s="96">
        <v>-3.77786998276245E-4</v>
      </c>
      <c r="AA667" s="96">
        <v>1.45378699827605E-3</v>
      </c>
    </row>
    <row r="668" spans="1:27" x14ac:dyDescent="0.25">
      <c r="A668" t="str">
        <f t="shared" si="15"/>
        <v>Apr</v>
      </c>
      <c r="B668" t="s">
        <v>1186</v>
      </c>
      <c r="C668" s="96">
        <v>-3.7766666666844302E-4</v>
      </c>
      <c r="D668" s="96">
        <v>0.86432289479084401</v>
      </c>
      <c r="E668" s="96">
        <v>-4.7183242422246504E-3</v>
      </c>
      <c r="F668" s="96">
        <v>3.9629909088877598E-3</v>
      </c>
      <c r="G668" s="96">
        <v>2.62296666666679E-2</v>
      </c>
      <c r="H668" s="96">
        <v>0</v>
      </c>
      <c r="I668" s="96">
        <v>2.3070145923344301E-2</v>
      </c>
      <c r="J668" s="96">
        <v>2.9389187409991399E-2</v>
      </c>
      <c r="K668" s="96">
        <v>2.6929999999996202E-3</v>
      </c>
      <c r="L668" s="96">
        <v>0.116786742035112</v>
      </c>
      <c r="M668" s="96">
        <v>-6.7490921783228196E-4</v>
      </c>
      <c r="N668" s="96">
        <v>6.0609092178315199E-3</v>
      </c>
      <c r="O668" t="s">
        <v>2194</v>
      </c>
      <c r="P668" s="96">
        <v>-2.3326666666668898E-3</v>
      </c>
      <c r="Q668" s="96">
        <v>1.1538817639078301E-3</v>
      </c>
      <c r="R668" s="96">
        <v>-3.7369360459165099E-3</v>
      </c>
      <c r="S668" s="96">
        <v>-9.2839728741727398E-4</v>
      </c>
      <c r="T668" s="96">
        <v>2.2164666666666499E-2</v>
      </c>
      <c r="U668" s="96">
        <v>0</v>
      </c>
      <c r="V668" s="96">
        <v>2.08707817452627E-2</v>
      </c>
      <c r="W668" s="96">
        <v>2.3458551588070201E-2</v>
      </c>
      <c r="X668" s="96">
        <v>1.81799999999991E-3</v>
      </c>
      <c r="Y668" s="96">
        <v>1.04927412134444E-4</v>
      </c>
      <c r="Z668" s="96">
        <v>9.0221300172375603E-4</v>
      </c>
      <c r="AA668" s="96">
        <v>2.7337869982760501E-3</v>
      </c>
    </row>
    <row r="669" spans="1:27" x14ac:dyDescent="0.25">
      <c r="A669" t="str">
        <f t="shared" si="15"/>
        <v>Apr</v>
      </c>
      <c r="B669" t="s">
        <v>1187</v>
      </c>
      <c r="C669" s="96">
        <v>-3.2023333333350001E-3</v>
      </c>
      <c r="D669" s="96">
        <v>0.14781159470685101</v>
      </c>
      <c r="E669" s="96">
        <v>-7.5429909088912204E-3</v>
      </c>
      <c r="F669" s="96">
        <v>1.1383242422212201E-3</v>
      </c>
      <c r="G669" s="96">
        <v>1.9954000000001099E-2</v>
      </c>
      <c r="H669" s="96">
        <v>7.2931793717822197E-31</v>
      </c>
      <c r="I669" s="96">
        <v>1.67944792566775E-2</v>
      </c>
      <c r="J669" s="96">
        <v>2.3113520743324699E-2</v>
      </c>
      <c r="K669" s="96">
        <v>1.4189999999995901E-3</v>
      </c>
      <c r="L669" s="96">
        <v>0.40809924821579302</v>
      </c>
      <c r="M669" s="96">
        <v>-1.9489092178323301E-3</v>
      </c>
      <c r="N669" s="96">
        <v>4.7869092178315E-3</v>
      </c>
      <c r="O669" t="s">
        <v>2195</v>
      </c>
      <c r="P669" s="96">
        <v>-4.5273333333335202E-3</v>
      </c>
      <c r="Q669" s="96">
        <v>3.8318344893051702E-10</v>
      </c>
      <c r="R669" s="96">
        <v>-5.9316027125831403E-3</v>
      </c>
      <c r="S669" s="96">
        <v>-3.1230639540839101E-3</v>
      </c>
      <c r="T669" s="96">
        <v>1.7843999999999801E-2</v>
      </c>
      <c r="U669" s="96">
        <v>0</v>
      </c>
      <c r="V669" s="96">
        <v>1.6550115078595998E-2</v>
      </c>
      <c r="W669" s="96">
        <v>1.91378849214036E-2</v>
      </c>
      <c r="X669" s="96">
        <v>-6.6000000000089804E-5</v>
      </c>
      <c r="Y669" s="96">
        <v>0.88755293633594601</v>
      </c>
      <c r="Z669" s="96">
        <v>-9.8178699827623892E-4</v>
      </c>
      <c r="AA669" s="96">
        <v>8.4978699827605898E-4</v>
      </c>
    </row>
    <row r="670" spans="1:27" x14ac:dyDescent="0.25">
      <c r="A670" t="str">
        <f t="shared" si="15"/>
        <v>Apr</v>
      </c>
      <c r="B670" t="s">
        <v>1188</v>
      </c>
      <c r="C670" s="96">
        <v>-8.5133333333546797E-4</v>
      </c>
      <c r="D670" s="96">
        <v>0.70011999377479295</v>
      </c>
      <c r="E670" s="96">
        <v>-5.1919909088916499E-3</v>
      </c>
      <c r="F670" s="96">
        <v>3.4893242422207099E-3</v>
      </c>
      <c r="G670" s="96">
        <v>1.8376666666667499E-2</v>
      </c>
      <c r="H670" s="96">
        <v>6.4136122662049201E-27</v>
      </c>
      <c r="I670" s="96">
        <v>1.5217145923344E-2</v>
      </c>
      <c r="J670" s="96">
        <v>2.1536187409991001E-2</v>
      </c>
      <c r="K670" s="96">
        <v>3.9199999999944699E-4</v>
      </c>
      <c r="L670" s="96">
        <v>0.81917438291251299</v>
      </c>
      <c r="M670" s="96">
        <v>-2.9759092178324302E-3</v>
      </c>
      <c r="N670" s="96">
        <v>3.7599092178313299E-3</v>
      </c>
      <c r="O670" t="s">
        <v>2196</v>
      </c>
      <c r="P670" s="96">
        <v>-1.9413333333336E-3</v>
      </c>
      <c r="Q670" s="96">
        <v>6.7875636317515399E-3</v>
      </c>
      <c r="R670" s="96">
        <v>-3.3456027125832199E-3</v>
      </c>
      <c r="S670" s="96">
        <v>-5.3706395408398202E-4</v>
      </c>
      <c r="T670" s="96">
        <v>1.8246666666666501E-2</v>
      </c>
      <c r="U670" s="96">
        <v>0</v>
      </c>
      <c r="V670" s="96">
        <v>1.6952781745262699E-2</v>
      </c>
      <c r="W670" s="96">
        <v>1.9540551588070301E-2</v>
      </c>
      <c r="X670" s="96">
        <v>7.5199999999989002E-4</v>
      </c>
      <c r="Y670" s="96">
        <v>0.107402190156882</v>
      </c>
      <c r="Z670" s="96">
        <v>-1.6378699827625999E-4</v>
      </c>
      <c r="AA670" s="96">
        <v>1.6677869982760401E-3</v>
      </c>
    </row>
    <row r="671" spans="1:27" x14ac:dyDescent="0.25">
      <c r="A671" t="str">
        <f t="shared" si="15"/>
        <v>Apr</v>
      </c>
      <c r="B671" t="s">
        <v>1189</v>
      </c>
      <c r="C671" s="96">
        <v>-4.2133333333520501E-4</v>
      </c>
      <c r="D671" s="96">
        <v>0.84881545334957997</v>
      </c>
      <c r="E671" s="96">
        <v>-4.7619909088914003E-3</v>
      </c>
      <c r="F671" s="96">
        <v>3.9193242422209899E-3</v>
      </c>
      <c r="G671" s="96">
        <v>2.1175666666668098E-2</v>
      </c>
      <c r="H671" s="96">
        <v>4.9774688412079998E-34</v>
      </c>
      <c r="I671" s="96">
        <v>1.8016145923344599E-2</v>
      </c>
      <c r="J671" s="96">
        <v>2.4335187409991701E-2</v>
      </c>
      <c r="K671" s="96">
        <v>1.89399999999968E-3</v>
      </c>
      <c r="L671" s="96">
        <v>0.26966739109605598</v>
      </c>
      <c r="M671" s="96">
        <v>-1.47390921783221E-3</v>
      </c>
      <c r="N671" s="96">
        <v>5.26190921783157E-3</v>
      </c>
      <c r="O671" t="s">
        <v>2197</v>
      </c>
      <c r="P671" s="96">
        <v>-2.7613333333335499E-3</v>
      </c>
      <c r="Q671" s="96">
        <v>1.21505784094101E-4</v>
      </c>
      <c r="R671" s="96">
        <v>-4.1656027125831696E-3</v>
      </c>
      <c r="S671" s="96">
        <v>-1.3570639540839301E-3</v>
      </c>
      <c r="T671" s="96">
        <v>1.88206666666665E-2</v>
      </c>
      <c r="U671" s="96">
        <v>0</v>
      </c>
      <c r="V671" s="96">
        <v>1.75267817452627E-2</v>
      </c>
      <c r="W671" s="96">
        <v>2.0114551588070299E-2</v>
      </c>
      <c r="X671" s="96">
        <v>8.0399999999991101E-4</v>
      </c>
      <c r="Y671" s="96">
        <v>8.5226601224676804E-2</v>
      </c>
      <c r="Z671" s="96">
        <v>-1.1178699827623901E-4</v>
      </c>
      <c r="AA671" s="96">
        <v>1.71978699827606E-3</v>
      </c>
    </row>
    <row r="672" spans="1:27" x14ac:dyDescent="0.25">
      <c r="A672" t="str">
        <f t="shared" si="15"/>
        <v>Apr</v>
      </c>
      <c r="B672" t="s">
        <v>1190</v>
      </c>
      <c r="C672" s="96">
        <v>4.4103333333317396E-3</v>
      </c>
      <c r="D672" s="96">
        <v>4.6448487332149201E-2</v>
      </c>
      <c r="E672" s="96">
        <v>6.9675757775529797E-5</v>
      </c>
      <c r="F672" s="96">
        <v>8.7509909088879598E-3</v>
      </c>
      <c r="G672" s="96">
        <v>2.27933333333348E-2</v>
      </c>
      <c r="H672" s="96">
        <v>2.3771175557537502E-38</v>
      </c>
      <c r="I672" s="96">
        <v>1.9633812590011301E-2</v>
      </c>
      <c r="J672" s="96">
        <v>2.5952854076658399E-2</v>
      </c>
      <c r="K672" s="96">
        <v>1.5556666666664699E-3</v>
      </c>
      <c r="L672" s="96">
        <v>0.36448774041938398</v>
      </c>
      <c r="M672" s="96">
        <v>-1.81224255116544E-3</v>
      </c>
      <c r="N672" s="96">
        <v>4.9235758844983699E-3</v>
      </c>
      <c r="O672" t="s">
        <v>2198</v>
      </c>
      <c r="P672" s="96">
        <v>-9.2466666666688303E-4</v>
      </c>
      <c r="Q672" s="96">
        <v>0.19659780190930001</v>
      </c>
      <c r="R672" s="96">
        <v>-2.3289360459165E-3</v>
      </c>
      <c r="S672" s="96">
        <v>4.7960271258273602E-4</v>
      </c>
      <c r="T672" s="96">
        <v>1.9333333333333199E-2</v>
      </c>
      <c r="U672" s="96">
        <v>0</v>
      </c>
      <c r="V672" s="96">
        <v>1.80394484119294E-2</v>
      </c>
      <c r="W672" s="96">
        <v>2.0627218254737002E-2</v>
      </c>
      <c r="X672" s="96">
        <v>9.2066666666659205E-4</v>
      </c>
      <c r="Y672" s="96">
        <v>4.8794233646931202E-2</v>
      </c>
      <c r="Z672" s="96">
        <v>4.8796683904427703E-6</v>
      </c>
      <c r="AA672" s="96">
        <v>1.83645366494274E-3</v>
      </c>
    </row>
    <row r="673" spans="1:27" x14ac:dyDescent="0.25">
      <c r="A673" t="str">
        <f t="shared" si="15"/>
        <v>Apr</v>
      </c>
      <c r="B673" t="s">
        <v>1191</v>
      </c>
      <c r="C673" s="96">
        <v>0</v>
      </c>
      <c r="D673" s="96" t="s">
        <v>526</v>
      </c>
      <c r="E673" s="96" t="s">
        <v>526</v>
      </c>
      <c r="F673" s="96" t="s">
        <v>526</v>
      </c>
      <c r="G673" s="96">
        <v>0</v>
      </c>
      <c r="H673" s="96" t="s">
        <v>526</v>
      </c>
      <c r="I673" s="96" t="s">
        <v>526</v>
      </c>
      <c r="J673" s="96" t="s">
        <v>526</v>
      </c>
      <c r="K673" s="96">
        <v>0</v>
      </c>
      <c r="L673" s="96" t="s">
        <v>526</v>
      </c>
      <c r="M673" s="96" t="s">
        <v>526</v>
      </c>
      <c r="N673" s="96" t="s">
        <v>526</v>
      </c>
      <c r="O673" t="s">
        <v>2199</v>
      </c>
      <c r="P673" s="96">
        <v>0</v>
      </c>
      <c r="Q673" s="96" t="s">
        <v>526</v>
      </c>
      <c r="R673" s="96" t="s">
        <v>526</v>
      </c>
      <c r="S673" s="96" t="s">
        <v>526</v>
      </c>
      <c r="T673" s="96">
        <v>0</v>
      </c>
      <c r="U673" s="96" t="s">
        <v>526</v>
      </c>
      <c r="V673" s="96" t="s">
        <v>526</v>
      </c>
      <c r="W673" s="96" t="s">
        <v>526</v>
      </c>
      <c r="X673" s="96">
        <v>0</v>
      </c>
      <c r="Y673" s="96" t="s">
        <v>526</v>
      </c>
      <c r="Z673" s="96" t="s">
        <v>526</v>
      </c>
      <c r="AA673" s="96" t="s">
        <v>526</v>
      </c>
    </row>
    <row r="674" spans="1:27" x14ac:dyDescent="0.25">
      <c r="A674" t="s">
        <v>482</v>
      </c>
      <c r="B674" t="s">
        <v>1192</v>
      </c>
      <c r="C674" s="96">
        <v>-2.4623333333352502E-3</v>
      </c>
      <c r="D674" s="96">
        <v>0.26555292880033798</v>
      </c>
      <c r="E674" s="96">
        <v>-6.80299090889147E-3</v>
      </c>
      <c r="F674" s="96">
        <v>1.8783242422209701E-3</v>
      </c>
      <c r="G674" s="96">
        <v>2.9390000000000102E-3</v>
      </c>
      <c r="H674" s="96">
        <v>6.8203809782341807E-2</v>
      </c>
      <c r="I674" s="96">
        <v>-2.20520743323554E-4</v>
      </c>
      <c r="J674" s="96">
        <v>6.0985207433235699E-3</v>
      </c>
      <c r="K674" s="96">
        <v>-5.6700000000050395E-4</v>
      </c>
      <c r="L674" s="96">
        <v>0.74090645383711995</v>
      </c>
      <c r="M674" s="96">
        <v>-3.93490921783242E-3</v>
      </c>
      <c r="N674" s="96">
        <v>2.8009092178314099E-3</v>
      </c>
      <c r="O674" t="s">
        <v>2200</v>
      </c>
      <c r="P674" s="96">
        <v>-1.2673333333335999E-3</v>
      </c>
      <c r="Q674" s="96">
        <v>7.6865842422491504E-2</v>
      </c>
      <c r="R674" s="96">
        <v>-2.6716027125832202E-3</v>
      </c>
      <c r="S674" s="96">
        <v>1.36936045916019E-4</v>
      </c>
      <c r="T674" s="96">
        <v>2.9939999999999498E-3</v>
      </c>
      <c r="U674" s="96">
        <v>6.3046384577121004E-6</v>
      </c>
      <c r="V674" s="96">
        <v>1.70011507859617E-3</v>
      </c>
      <c r="W674" s="96">
        <v>4.2878849214037298E-3</v>
      </c>
      <c r="X674" s="96">
        <v>7.7999999999904494E-5</v>
      </c>
      <c r="Y674" s="96">
        <v>0.86728330116028396</v>
      </c>
      <c r="Z674" s="96">
        <v>-8.3778699827624496E-4</v>
      </c>
      <c r="AA674" s="96">
        <v>9.9378699827605403E-4</v>
      </c>
    </row>
    <row r="675" spans="1:27" x14ac:dyDescent="0.25">
      <c r="A675" t="str">
        <f t="shared" ref="A675:A715" si="16">A674</f>
        <v>May</v>
      </c>
      <c r="B675" t="s">
        <v>1193</v>
      </c>
      <c r="C675" s="96">
        <v>-1.0350000000012699E-3</v>
      </c>
      <c r="D675" s="96">
        <v>0.63961649827353395</v>
      </c>
      <c r="E675" s="96">
        <v>-5.3756575755575103E-3</v>
      </c>
      <c r="F675" s="96">
        <v>3.30565757555497E-3</v>
      </c>
      <c r="G675" s="96">
        <v>6.7943333333338298E-3</v>
      </c>
      <c r="H675" s="96">
        <v>2.8550611633730899E-5</v>
      </c>
      <c r="I675" s="96">
        <v>3.6348125900102601E-3</v>
      </c>
      <c r="J675" s="96">
        <v>9.9538540766574007E-3</v>
      </c>
      <c r="K675" s="96">
        <v>1.2693333333330301E-3</v>
      </c>
      <c r="L675" s="96">
        <v>0.459271282232107</v>
      </c>
      <c r="M675" s="96">
        <v>-2.0985758844989E-3</v>
      </c>
      <c r="N675" s="96">
        <v>4.6372425511649598E-3</v>
      </c>
      <c r="O675" t="s">
        <v>2201</v>
      </c>
      <c r="P675" s="96">
        <v>-1.9100000000002099E-3</v>
      </c>
      <c r="Q675" s="96">
        <v>7.7318450378784497E-3</v>
      </c>
      <c r="R675" s="96">
        <v>-3.3142693792498298E-3</v>
      </c>
      <c r="S675" s="96">
        <v>-5.0573062075059299E-4</v>
      </c>
      <c r="T675" s="96">
        <v>4.1993333333332798E-3</v>
      </c>
      <c r="U675" s="96">
        <v>2.9334296627539899E-10</v>
      </c>
      <c r="V675" s="96">
        <v>2.9054484119295102E-3</v>
      </c>
      <c r="W675" s="96">
        <v>5.4932182547370598E-3</v>
      </c>
      <c r="X675" s="96">
        <v>-2.1066666666675601E-4</v>
      </c>
      <c r="Y675" s="96">
        <v>0.65175985151025195</v>
      </c>
      <c r="Z675" s="96">
        <v>-1.1264536649429099E-3</v>
      </c>
      <c r="AA675" s="96">
        <v>7.0512033160939299E-4</v>
      </c>
    </row>
    <row r="676" spans="1:27" x14ac:dyDescent="0.25">
      <c r="A676" t="str">
        <f t="shared" si="16"/>
        <v>May</v>
      </c>
      <c r="B676" t="s">
        <v>1194</v>
      </c>
      <c r="C676" s="96">
        <v>-2.27300000000165E-3</v>
      </c>
      <c r="D676" s="96">
        <v>0.30401895307030702</v>
      </c>
      <c r="E676" s="96">
        <v>-6.6136575755579002E-3</v>
      </c>
      <c r="F676" s="96">
        <v>2.0676575755546101E-3</v>
      </c>
      <c r="G676" s="96">
        <v>8.5450000000008193E-3</v>
      </c>
      <c r="H676" s="96">
        <v>1.6437178965077E-7</v>
      </c>
      <c r="I676" s="96">
        <v>5.3854792566772397E-3</v>
      </c>
      <c r="J676" s="96">
        <v>1.17045207433244E-2</v>
      </c>
      <c r="K676" s="96">
        <v>1.4453333333329099E-3</v>
      </c>
      <c r="L676" s="96">
        <v>0.39946177485908602</v>
      </c>
      <c r="M676" s="96">
        <v>-1.92257588449902E-3</v>
      </c>
      <c r="N676" s="96">
        <v>4.8132425511648504E-3</v>
      </c>
      <c r="O676" t="s">
        <v>2202</v>
      </c>
      <c r="P676" s="96">
        <v>-2.1780000000002201E-3</v>
      </c>
      <c r="Q676" s="96">
        <v>2.40044732635804E-3</v>
      </c>
      <c r="R676" s="96">
        <v>-3.5822693792498402E-3</v>
      </c>
      <c r="S676" s="96">
        <v>-7.73730620750602E-4</v>
      </c>
      <c r="T676" s="96">
        <v>5.8299999999999299E-3</v>
      </c>
      <c r="U676" s="96">
        <v>4.3562606548813699E-18</v>
      </c>
      <c r="V676" s="96">
        <v>4.5361150785961602E-3</v>
      </c>
      <c r="W676" s="96">
        <v>7.1238849214037099E-3</v>
      </c>
      <c r="X676" s="96">
        <v>4.5333333333238E-5</v>
      </c>
      <c r="Y676" s="96">
        <v>0.92262760482123196</v>
      </c>
      <c r="Z676" s="96">
        <v>-8.7045366494291104E-4</v>
      </c>
      <c r="AA676" s="96">
        <v>9.6112033160938805E-4</v>
      </c>
    </row>
    <row r="677" spans="1:27" x14ac:dyDescent="0.25">
      <c r="A677" t="str">
        <f t="shared" si="16"/>
        <v>May</v>
      </c>
      <c r="B677" t="s">
        <v>1195</v>
      </c>
      <c r="C677" s="96">
        <v>-1.3133333333583099E-4</v>
      </c>
      <c r="D677" s="96">
        <v>0.95261590954265196</v>
      </c>
      <c r="E677" s="96">
        <v>-4.4719909088920999E-3</v>
      </c>
      <c r="F677" s="96">
        <v>4.2093242422204403E-3</v>
      </c>
      <c r="G677" s="96">
        <v>7.7160000000000804E-3</v>
      </c>
      <c r="H677" s="96">
        <v>2.1366541866253401E-6</v>
      </c>
      <c r="I677" s="96">
        <v>4.5564792566764999E-3</v>
      </c>
      <c r="J677" s="96">
        <v>1.0875520743323701E-2</v>
      </c>
      <c r="K677" s="96">
        <v>1.6226666666659701E-3</v>
      </c>
      <c r="L677" s="96">
        <v>0.34421728686675301</v>
      </c>
      <c r="M677" s="96">
        <v>-1.74524255116598E-3</v>
      </c>
      <c r="N677" s="96">
        <v>4.9905758844979199E-3</v>
      </c>
      <c r="O677" t="s">
        <v>2203</v>
      </c>
      <c r="P677" s="96">
        <v>-2.2213333333336001E-3</v>
      </c>
      <c r="Q677" s="96">
        <v>1.9633905485747102E-3</v>
      </c>
      <c r="R677" s="96">
        <v>-3.6256027125832202E-3</v>
      </c>
      <c r="S677" s="96">
        <v>-8.1706395408398405E-4</v>
      </c>
      <c r="T677" s="96">
        <v>3.63599999999997E-3</v>
      </c>
      <c r="U677" s="96">
        <v>4.4824017717212602E-8</v>
      </c>
      <c r="V677" s="96">
        <v>2.34211507859619E-3</v>
      </c>
      <c r="W677" s="96">
        <v>4.92988492140375E-3</v>
      </c>
      <c r="X677" s="96">
        <v>1.4266666666656099E-4</v>
      </c>
      <c r="Y677" s="96">
        <v>0.75987179467571597</v>
      </c>
      <c r="Z677" s="96">
        <v>-7.7312033160958904E-4</v>
      </c>
      <c r="AA677" s="96">
        <v>1.05845366494271E-3</v>
      </c>
    </row>
    <row r="678" spans="1:27" x14ac:dyDescent="0.25">
      <c r="A678" t="str">
        <f t="shared" si="16"/>
        <v>May</v>
      </c>
      <c r="B678" t="s">
        <v>1196</v>
      </c>
      <c r="C678" s="96">
        <v>-1.2266666666691001E-3</v>
      </c>
      <c r="D678" s="96">
        <v>0.57894987413405996</v>
      </c>
      <c r="E678" s="96">
        <v>-5.5673242422253303E-3</v>
      </c>
      <c r="F678" s="96">
        <v>3.1139909088871301E-3</v>
      </c>
      <c r="G678" s="96">
        <v>8.8726666666665704E-3</v>
      </c>
      <c r="H678" s="96">
        <v>5.6192801441268403E-8</v>
      </c>
      <c r="I678" s="96">
        <v>5.7131459233430099E-3</v>
      </c>
      <c r="J678" s="96">
        <v>1.2032187409990101E-2</v>
      </c>
      <c r="K678" s="96">
        <v>5.7733333333328703E-3</v>
      </c>
      <c r="L678" s="96">
        <v>8.1969692273990897E-4</v>
      </c>
      <c r="M678" s="96">
        <v>2.4054241155009402E-3</v>
      </c>
      <c r="N678" s="96">
        <v>9.1412425511648004E-3</v>
      </c>
      <c r="O678" t="s">
        <v>2204</v>
      </c>
      <c r="P678" s="96">
        <v>-3.20666666666692E-3</v>
      </c>
      <c r="Q678" s="96">
        <v>8.3145609383661897E-6</v>
      </c>
      <c r="R678" s="96">
        <v>-4.61093604591654E-3</v>
      </c>
      <c r="S678" s="96">
        <v>-1.8023972874173101E-3</v>
      </c>
      <c r="T678" s="96">
        <v>4.2226666666666003E-3</v>
      </c>
      <c r="U678" s="96">
        <v>2.3495065629354E-10</v>
      </c>
      <c r="V678" s="96">
        <v>2.9287817452628298E-3</v>
      </c>
      <c r="W678" s="96">
        <v>5.5165515880703803E-3</v>
      </c>
      <c r="X678" s="96">
        <v>-7.66666666666766E-4</v>
      </c>
      <c r="Y678" s="96">
        <v>0.100727996338528</v>
      </c>
      <c r="Z678" s="96">
        <v>-1.6824536649429199E-3</v>
      </c>
      <c r="AA678" s="96">
        <v>1.49120331609383E-4</v>
      </c>
    </row>
    <row r="679" spans="1:27" x14ac:dyDescent="0.25">
      <c r="A679" t="str">
        <f t="shared" si="16"/>
        <v>May</v>
      </c>
      <c r="B679" t="s">
        <v>1197</v>
      </c>
      <c r="C679" s="96">
        <v>5.1499999999796099E-4</v>
      </c>
      <c r="D679" s="96">
        <v>0.81575610997269898</v>
      </c>
      <c r="E679" s="96">
        <v>-3.82565757555827E-3</v>
      </c>
      <c r="F679" s="96">
        <v>4.8556575755541896E-3</v>
      </c>
      <c r="G679" s="96">
        <v>6.81800000000012E-3</v>
      </c>
      <c r="H679" s="96">
        <v>2.6804696917870401E-5</v>
      </c>
      <c r="I679" s="96">
        <v>3.6584792566765599E-3</v>
      </c>
      <c r="J679" s="96">
        <v>9.9775207433236701E-3</v>
      </c>
      <c r="K679" s="96">
        <v>2.2453333333327299E-3</v>
      </c>
      <c r="L679" s="96">
        <v>0.19079596947675101</v>
      </c>
      <c r="M679" s="96">
        <v>-1.12257588449919E-3</v>
      </c>
      <c r="N679" s="96">
        <v>5.61324255116466E-3</v>
      </c>
      <c r="O679" t="s">
        <v>2205</v>
      </c>
      <c r="P679" s="96">
        <v>-2.4700000000002398E-3</v>
      </c>
      <c r="Q679" s="96">
        <v>5.8119558534764596E-4</v>
      </c>
      <c r="R679" s="96">
        <v>-3.8742693792498599E-3</v>
      </c>
      <c r="S679" s="96">
        <v>-1.0657306207506199E-3</v>
      </c>
      <c r="T679" s="96">
        <v>5.0479999999999397E-3</v>
      </c>
      <c r="U679" s="96">
        <v>4.6230071667771598E-14</v>
      </c>
      <c r="V679" s="96">
        <v>3.7541150785961601E-3</v>
      </c>
      <c r="W679" s="96">
        <v>6.3418849214037197E-3</v>
      </c>
      <c r="X679" s="96">
        <v>3.85333333333235E-4</v>
      </c>
      <c r="Y679" s="96">
        <v>0.40914163192279501</v>
      </c>
      <c r="Z679" s="96">
        <v>-5.3045366494291503E-4</v>
      </c>
      <c r="AA679" s="96">
        <v>1.3011203316093799E-3</v>
      </c>
    </row>
    <row r="680" spans="1:27" x14ac:dyDescent="0.25">
      <c r="A680" t="str">
        <f t="shared" si="16"/>
        <v>May</v>
      </c>
      <c r="B680" t="s">
        <v>1198</v>
      </c>
      <c r="C680" s="96">
        <v>3.8509999999977299E-3</v>
      </c>
      <c r="D680" s="96">
        <v>8.1926603583980906E-2</v>
      </c>
      <c r="E680" s="96">
        <v>-4.8965757555851199E-4</v>
      </c>
      <c r="F680" s="96">
        <v>8.1916575755539792E-3</v>
      </c>
      <c r="G680" s="96">
        <v>8.49866666666667E-3</v>
      </c>
      <c r="H680" s="96">
        <v>1.90796289427801E-7</v>
      </c>
      <c r="I680" s="96">
        <v>5.3391459233431103E-3</v>
      </c>
      <c r="J680" s="96">
        <v>1.16581874099902E-2</v>
      </c>
      <c r="K680" s="96">
        <v>2.9143333333325398E-3</v>
      </c>
      <c r="L680" s="96">
        <v>8.9713140447810993E-2</v>
      </c>
      <c r="M680" s="96">
        <v>-4.53575884499391E-4</v>
      </c>
      <c r="N680" s="96">
        <v>6.2822425511644703E-3</v>
      </c>
      <c r="O680" t="s">
        <v>2206</v>
      </c>
      <c r="P680" s="96">
        <v>-2.6740000000002799E-3</v>
      </c>
      <c r="Q680" s="96">
        <v>1.97330446438462E-4</v>
      </c>
      <c r="R680" s="96">
        <v>-4.0782693792499004E-3</v>
      </c>
      <c r="S680" s="96">
        <v>-1.26973062075066E-3</v>
      </c>
      <c r="T680" s="96">
        <v>4.0586666666665699E-3</v>
      </c>
      <c r="U680" s="96">
        <v>1.09293133712301E-9</v>
      </c>
      <c r="V680" s="96">
        <v>2.7647817452627899E-3</v>
      </c>
      <c r="W680" s="96">
        <v>5.3525515880703404E-3</v>
      </c>
      <c r="X680" s="96">
        <v>-5.4066666666678295E-4</v>
      </c>
      <c r="Y680" s="96">
        <v>0.24689345772269999</v>
      </c>
      <c r="Z680" s="96">
        <v>-1.4564536649429301E-3</v>
      </c>
      <c r="AA680" s="96">
        <v>3.75120331609366E-4</v>
      </c>
    </row>
    <row r="681" spans="1:27" x14ac:dyDescent="0.25">
      <c r="A681" t="str">
        <f t="shared" si="16"/>
        <v>May</v>
      </c>
      <c r="B681" t="s">
        <v>1199</v>
      </c>
      <c r="C681" s="96">
        <v>-2.7900000000259401E-4</v>
      </c>
      <c r="D681" s="96">
        <v>0.899547145598659</v>
      </c>
      <c r="E681" s="96">
        <v>-4.6196575755588698E-3</v>
      </c>
      <c r="F681" s="96">
        <v>4.06165757555368E-3</v>
      </c>
      <c r="G681" s="96">
        <v>4.9620000000002397E-3</v>
      </c>
      <c r="H681" s="96">
        <v>2.1467000621798698E-3</v>
      </c>
      <c r="I681" s="96">
        <v>1.8024792566766401E-3</v>
      </c>
      <c r="J681" s="96">
        <v>8.1215207433238505E-3</v>
      </c>
      <c r="K681" s="96">
        <v>1.7169999999994399E-3</v>
      </c>
      <c r="L681" s="96">
        <v>0.31692668330292501</v>
      </c>
      <c r="M681" s="96">
        <v>-1.6509092178325099E-3</v>
      </c>
      <c r="N681" s="96">
        <v>5.0849092178313999E-3</v>
      </c>
      <c r="O681" t="s">
        <v>2207</v>
      </c>
      <c r="P681" s="96">
        <v>-2.37400000000028E-3</v>
      </c>
      <c r="Q681" s="96">
        <v>9.4197957814074601E-4</v>
      </c>
      <c r="R681" s="96">
        <v>-3.7782693792499E-3</v>
      </c>
      <c r="S681" s="96">
        <v>-9.6973062075066195E-4</v>
      </c>
      <c r="T681" s="96">
        <v>3.5319999999999202E-3</v>
      </c>
      <c r="U681" s="96">
        <v>1.05768389029597E-7</v>
      </c>
      <c r="V681" s="96">
        <v>2.2381150785961501E-3</v>
      </c>
      <c r="W681" s="96">
        <v>4.8258849214036998E-3</v>
      </c>
      <c r="X681" s="96">
        <v>2.6199999999989399E-4</v>
      </c>
      <c r="Y681" s="96">
        <v>0.57461021824428404</v>
      </c>
      <c r="Z681" s="96">
        <v>-6.5378699827625599E-4</v>
      </c>
      <c r="AA681" s="96">
        <v>1.1777869982760401E-3</v>
      </c>
    </row>
    <row r="682" spans="1:27" x14ac:dyDescent="0.25">
      <c r="A682" t="str">
        <f t="shared" si="16"/>
        <v>May</v>
      </c>
      <c r="B682" t="s">
        <v>1200</v>
      </c>
      <c r="C682" s="96">
        <v>3.3316666666645201E-3</v>
      </c>
      <c r="D682" s="96">
        <v>0.132164657608211</v>
      </c>
      <c r="E682" s="96">
        <v>-1.00899090889177E-3</v>
      </c>
      <c r="F682" s="96">
        <v>7.6723242422208002E-3</v>
      </c>
      <c r="G682" s="96">
        <v>1.00106666666677E-2</v>
      </c>
      <c r="H682" s="96">
        <v>1.0471496566282199E-9</v>
      </c>
      <c r="I682" s="96">
        <v>6.8511459233441497E-3</v>
      </c>
      <c r="J682" s="96">
        <v>1.3170187409991299E-2</v>
      </c>
      <c r="K682" s="96">
        <v>8.7399999999947405E-4</v>
      </c>
      <c r="L682" s="96">
        <v>0.61030264506711795</v>
      </c>
      <c r="M682" s="96">
        <v>-2.4939092178324902E-3</v>
      </c>
      <c r="N682" s="96">
        <v>4.2419092178314303E-3</v>
      </c>
      <c r="O682" t="s">
        <v>2208</v>
      </c>
      <c r="P682" s="96">
        <v>-6.4333333333364004E-4</v>
      </c>
      <c r="Q682" s="96">
        <v>0.36885393618482498</v>
      </c>
      <c r="R682" s="96">
        <v>-2.0476027125832601E-3</v>
      </c>
      <c r="S682" s="96">
        <v>7.6093604591597895E-4</v>
      </c>
      <c r="T682" s="96">
        <v>6.0306666666665801E-3</v>
      </c>
      <c r="U682" s="96">
        <v>3.3780414193856099E-19</v>
      </c>
      <c r="V682" s="96">
        <v>4.7367817452628096E-3</v>
      </c>
      <c r="W682" s="96">
        <v>7.3245515880703601E-3</v>
      </c>
      <c r="X682" s="96">
        <v>3.8399999999989598E-4</v>
      </c>
      <c r="Y682" s="96">
        <v>0.41076388257813801</v>
      </c>
      <c r="Z682" s="96">
        <v>-5.31786998276254E-4</v>
      </c>
      <c r="AA682" s="96">
        <v>1.29978699827605E-3</v>
      </c>
    </row>
    <row r="683" spans="1:27" x14ac:dyDescent="0.25">
      <c r="A683" t="str">
        <f t="shared" si="16"/>
        <v>May</v>
      </c>
      <c r="B683" t="s">
        <v>1201</v>
      </c>
      <c r="C683" s="96">
        <v>1.84033333333139E-3</v>
      </c>
      <c r="D683" s="96">
        <v>0.40520546394031298</v>
      </c>
      <c r="E683" s="96">
        <v>-2.5003242422249098E-3</v>
      </c>
      <c r="F683" s="96">
        <v>6.1809909088876803E-3</v>
      </c>
      <c r="G683" s="96">
        <v>5.1480000000006599E-3</v>
      </c>
      <c r="H683" s="96">
        <v>1.4575281108019E-3</v>
      </c>
      <c r="I683" s="96">
        <v>1.9884792566770499E-3</v>
      </c>
      <c r="J683" s="96">
        <v>8.3075207433242707E-3</v>
      </c>
      <c r="K683" s="96">
        <v>1.6896666666661999E-3</v>
      </c>
      <c r="L683" s="96">
        <v>0.32468356882992599</v>
      </c>
      <c r="M683" s="96">
        <v>-1.6782425511657701E-3</v>
      </c>
      <c r="N683" s="96">
        <v>5.0575758844981699E-3</v>
      </c>
      <c r="O683" t="s">
        <v>2209</v>
      </c>
      <c r="P683" s="96">
        <v>-1.1446666666669199E-3</v>
      </c>
      <c r="Q683" s="96">
        <v>0.110005587505101</v>
      </c>
      <c r="R683" s="96">
        <v>-2.54893604591654E-3</v>
      </c>
      <c r="S683" s="96">
        <v>2.5960271258270199E-4</v>
      </c>
      <c r="T683" s="96">
        <v>4.1879999999999296E-3</v>
      </c>
      <c r="U683" s="96">
        <v>3.2660985388498002E-10</v>
      </c>
      <c r="V683" s="96">
        <v>2.89411507859615E-3</v>
      </c>
      <c r="W683" s="96">
        <v>5.4818849214037096E-3</v>
      </c>
      <c r="X683" s="96">
        <v>1.2466666666657199E-4</v>
      </c>
      <c r="Y683" s="96">
        <v>0.78940174695679899</v>
      </c>
      <c r="Z683" s="96">
        <v>-7.9112033160957701E-4</v>
      </c>
      <c r="AA683" s="96">
        <v>1.04045366494272E-3</v>
      </c>
    </row>
    <row r="684" spans="1:27" x14ac:dyDescent="0.25">
      <c r="A684" t="str">
        <f t="shared" si="16"/>
        <v>May</v>
      </c>
      <c r="B684" t="s">
        <v>1202</v>
      </c>
      <c r="C684" s="96">
        <v>2.1573333333310398E-3</v>
      </c>
      <c r="D684" s="96">
        <v>0.32926153613435499</v>
      </c>
      <c r="E684" s="96">
        <v>-2.1833242422252502E-3</v>
      </c>
      <c r="F684" s="96">
        <v>6.4979909088873399E-3</v>
      </c>
      <c r="G684" s="96">
        <v>4.2186666666669398E-3</v>
      </c>
      <c r="H684" s="96">
        <v>8.9774281288513991E-3</v>
      </c>
      <c r="I684" s="96">
        <v>1.05914592334333E-3</v>
      </c>
      <c r="J684" s="96">
        <v>7.3781874099905498E-3</v>
      </c>
      <c r="K684" s="96">
        <v>1.2926666666659801E-3</v>
      </c>
      <c r="L684" s="96">
        <v>0.45106384597633897</v>
      </c>
      <c r="M684" s="96">
        <v>-2.0752425511659902E-3</v>
      </c>
      <c r="N684" s="96">
        <v>4.6605758844979403E-3</v>
      </c>
      <c r="O684" t="s">
        <v>2210</v>
      </c>
      <c r="P684" s="96">
        <v>-2.6426666666668902E-3</v>
      </c>
      <c r="Q684" s="96">
        <v>2.3405906000645299E-4</v>
      </c>
      <c r="R684" s="96">
        <v>-4.0469360459165103E-3</v>
      </c>
      <c r="S684" s="96">
        <v>-1.2383972874172699E-3</v>
      </c>
      <c r="T684" s="96">
        <v>3.3986666666665998E-3</v>
      </c>
      <c r="U684" s="96">
        <v>3.07868007207739E-7</v>
      </c>
      <c r="V684" s="96">
        <v>2.1047817452628198E-3</v>
      </c>
      <c r="W684" s="96">
        <v>4.6925515880703803E-3</v>
      </c>
      <c r="X684" s="96">
        <v>-2.5733333333342298E-4</v>
      </c>
      <c r="Y684" s="96">
        <v>0.58144227998825904</v>
      </c>
      <c r="Z684" s="96">
        <v>-1.17312033160957E-3</v>
      </c>
      <c r="AA684" s="96">
        <v>6.58453664942727E-4</v>
      </c>
    </row>
    <row r="685" spans="1:27" x14ac:dyDescent="0.25">
      <c r="A685" t="str">
        <f t="shared" si="16"/>
        <v>May</v>
      </c>
      <c r="B685" t="s">
        <v>1203</v>
      </c>
      <c r="C685" s="96">
        <v>-3.2586666666687401E-3</v>
      </c>
      <c r="D685" s="96">
        <v>0.140830044806771</v>
      </c>
      <c r="E685" s="96">
        <v>-7.5993242422250301E-3</v>
      </c>
      <c r="F685" s="96">
        <v>1.08199090888756E-3</v>
      </c>
      <c r="G685" s="96">
        <v>3.19933333333371E-3</v>
      </c>
      <c r="H685" s="96">
        <v>4.7193373820546398E-2</v>
      </c>
      <c r="I685" s="96">
        <v>3.9812590010099599E-5</v>
      </c>
      <c r="J685" s="96">
        <v>6.35885407665732E-3</v>
      </c>
      <c r="K685" s="96">
        <v>-3.66666666667392E-4</v>
      </c>
      <c r="L685" s="96">
        <v>0.83067662221055305</v>
      </c>
      <c r="M685" s="96">
        <v>-3.73457588449937E-3</v>
      </c>
      <c r="N685" s="96">
        <v>3.00124255116458E-3</v>
      </c>
      <c r="O685" t="s">
        <v>2211</v>
      </c>
      <c r="P685" s="96">
        <v>-3.09866666666689E-3</v>
      </c>
      <c r="Q685" s="96">
        <v>1.6452998300101101E-5</v>
      </c>
      <c r="R685" s="96">
        <v>-4.5029360459165101E-3</v>
      </c>
      <c r="S685" s="96">
        <v>-1.6943972874172699E-3</v>
      </c>
      <c r="T685" s="96">
        <v>2.5493333333332598E-3</v>
      </c>
      <c r="U685" s="96">
        <v>1.17755844080469E-4</v>
      </c>
      <c r="V685" s="96">
        <v>1.25544841192948E-3</v>
      </c>
      <c r="W685" s="96">
        <v>3.8432182547370299E-3</v>
      </c>
      <c r="X685" s="96">
        <v>-2.6666666666762801E-5</v>
      </c>
      <c r="Y685" s="96">
        <v>0.954439969095773</v>
      </c>
      <c r="Z685" s="96">
        <v>-9.4245366494291301E-4</v>
      </c>
      <c r="AA685" s="96">
        <v>8.8912033160938803E-4</v>
      </c>
    </row>
    <row r="686" spans="1:27" x14ac:dyDescent="0.25">
      <c r="A686" t="str">
        <f t="shared" si="16"/>
        <v>May</v>
      </c>
      <c r="B686" t="s">
        <v>1204</v>
      </c>
      <c r="C686" s="96">
        <v>7.4999999999747101E-4</v>
      </c>
      <c r="D686" s="96">
        <v>0.73436911380023295</v>
      </c>
      <c r="E686" s="96">
        <v>-3.5906575755588E-3</v>
      </c>
      <c r="F686" s="96">
        <v>5.0906575755537498E-3</v>
      </c>
      <c r="G686" s="96">
        <v>3.1006666666667198E-3</v>
      </c>
      <c r="H686" s="96">
        <v>5.4405180880661097E-2</v>
      </c>
      <c r="I686" s="96">
        <v>-5.8854076656879299E-5</v>
      </c>
      <c r="J686" s="96">
        <v>6.2601874099903199E-3</v>
      </c>
      <c r="K686" s="96">
        <v>1.7506666666660801E-3</v>
      </c>
      <c r="L686" s="96">
        <v>0.307541472649764</v>
      </c>
      <c r="M686" s="96">
        <v>-1.6172425511658899E-3</v>
      </c>
      <c r="N686" s="96">
        <v>5.1185758844980497E-3</v>
      </c>
      <c r="O686" t="s">
        <v>2212</v>
      </c>
      <c r="P686" s="96">
        <v>-1.2400000000003001E-3</v>
      </c>
      <c r="Q686" s="96">
        <v>8.3439018014709695E-2</v>
      </c>
      <c r="R686" s="96">
        <v>-2.64426937924992E-3</v>
      </c>
      <c r="S686" s="96">
        <v>1.64269379249319E-4</v>
      </c>
      <c r="T686" s="96">
        <v>3.1106666666665798E-3</v>
      </c>
      <c r="U686" s="96">
        <v>2.73297725266242E-6</v>
      </c>
      <c r="V686" s="96">
        <v>1.8167817452628E-3</v>
      </c>
      <c r="W686" s="96">
        <v>4.4045515880703602E-3</v>
      </c>
      <c r="X686" s="96">
        <v>3.5066666666656198E-4</v>
      </c>
      <c r="Y686" s="96">
        <v>0.45254953743323201</v>
      </c>
      <c r="Z686" s="96">
        <v>-5.6512033160958897E-4</v>
      </c>
      <c r="AA686" s="96">
        <v>1.2664536649427099E-3</v>
      </c>
    </row>
    <row r="687" spans="1:27" x14ac:dyDescent="0.25">
      <c r="A687" t="str">
        <f t="shared" si="16"/>
        <v>May</v>
      </c>
      <c r="B687" t="s">
        <v>1205</v>
      </c>
      <c r="C687" s="96">
        <v>5.2366666666447297E-4</v>
      </c>
      <c r="D687" s="96">
        <v>0.81271284930770105</v>
      </c>
      <c r="E687" s="96">
        <v>-3.8169909088917901E-3</v>
      </c>
      <c r="F687" s="96">
        <v>4.8643242422207397E-3</v>
      </c>
      <c r="G687" s="96">
        <v>6.8073333333346303E-3</v>
      </c>
      <c r="H687" s="96">
        <v>2.7578594593574198E-5</v>
      </c>
      <c r="I687" s="96">
        <v>3.6478125900110399E-3</v>
      </c>
      <c r="J687" s="96">
        <v>9.9668540766582204E-3</v>
      </c>
      <c r="K687" s="96">
        <v>1.0779999999994401E-3</v>
      </c>
      <c r="L687" s="96">
        <v>0.52964408853179101</v>
      </c>
      <c r="M687" s="96">
        <v>-2.2899092178325199E-3</v>
      </c>
      <c r="N687" s="96">
        <v>4.4459092178313897E-3</v>
      </c>
      <c r="O687" t="s">
        <v>2213</v>
      </c>
      <c r="P687" s="96">
        <v>-1.49133333333359E-3</v>
      </c>
      <c r="Q687" s="96">
        <v>3.74142478390583E-2</v>
      </c>
      <c r="R687" s="96">
        <v>-2.89560271258321E-3</v>
      </c>
      <c r="S687" s="96">
        <v>-8.7063954083973396E-5</v>
      </c>
      <c r="T687" s="96">
        <v>5.9373333333332997E-3</v>
      </c>
      <c r="U687" s="96">
        <v>1.1194302097460601E-18</v>
      </c>
      <c r="V687" s="96">
        <v>4.6434484119295197E-3</v>
      </c>
      <c r="W687" s="96">
        <v>7.2312182547370797E-3</v>
      </c>
      <c r="X687" s="96">
        <v>2.0799999999990301E-4</v>
      </c>
      <c r="Y687" s="96">
        <v>0.65588154627215201</v>
      </c>
      <c r="Z687" s="96">
        <v>-7.0778699827624798E-4</v>
      </c>
      <c r="AA687" s="96">
        <v>1.12378699827605E-3</v>
      </c>
    </row>
    <row r="688" spans="1:27" x14ac:dyDescent="0.25">
      <c r="A688" t="str">
        <f t="shared" si="16"/>
        <v>May</v>
      </c>
      <c r="B688" t="s">
        <v>1206</v>
      </c>
      <c r="C688" s="96">
        <v>-4.92933333333567E-3</v>
      </c>
      <c r="D688" s="96">
        <v>2.6116818271565301E-2</v>
      </c>
      <c r="E688" s="96">
        <v>-9.2699909088919501E-3</v>
      </c>
      <c r="F688" s="96">
        <v>-5.8867575777938501E-4</v>
      </c>
      <c r="G688" s="96">
        <v>6.0400000000013897E-3</v>
      </c>
      <c r="H688" s="96">
        <v>1.9362690823489001E-4</v>
      </c>
      <c r="I688" s="96">
        <v>2.8804792566778001E-3</v>
      </c>
      <c r="J688" s="96">
        <v>9.1995207433249893E-3</v>
      </c>
      <c r="K688" s="96">
        <v>2.6366666666594198E-4</v>
      </c>
      <c r="L688" s="96">
        <v>0.87779276854488197</v>
      </c>
      <c r="M688" s="96">
        <v>-3.10424255116603E-3</v>
      </c>
      <c r="N688" s="96">
        <v>3.63157588449791E-3</v>
      </c>
      <c r="O688" t="s">
        <v>2214</v>
      </c>
      <c r="P688" s="96">
        <v>-3.90933333333359E-3</v>
      </c>
      <c r="Q688" s="96">
        <v>5.9584460739810098E-8</v>
      </c>
      <c r="R688" s="96">
        <v>-5.3136027125832101E-3</v>
      </c>
      <c r="S688" s="96">
        <v>-2.5050639540839699E-3</v>
      </c>
      <c r="T688" s="96">
        <v>5.75999999999997E-3</v>
      </c>
      <c r="U688" s="96">
        <v>1.0451420319963099E-17</v>
      </c>
      <c r="V688" s="96">
        <v>4.46611507859619E-3</v>
      </c>
      <c r="W688" s="96">
        <v>7.05388492140375E-3</v>
      </c>
      <c r="X688" s="96">
        <v>3.48666666666557E-4</v>
      </c>
      <c r="Y688" s="96">
        <v>0.45513091480640799</v>
      </c>
      <c r="Z688" s="96">
        <v>-5.6712033160959401E-4</v>
      </c>
      <c r="AA688" s="96">
        <v>1.2644536649427101E-3</v>
      </c>
    </row>
    <row r="689" spans="1:27" x14ac:dyDescent="0.25">
      <c r="A689" t="str">
        <f t="shared" si="16"/>
        <v>May</v>
      </c>
      <c r="B689" t="s">
        <v>1207</v>
      </c>
      <c r="C689" s="96">
        <v>-9.70066666666888E-3</v>
      </c>
      <c r="D689" s="96">
        <v>1.3900778650963399E-5</v>
      </c>
      <c r="E689" s="96">
        <v>-1.40413242422251E-2</v>
      </c>
      <c r="F689" s="96">
        <v>-5.3600090911126198E-3</v>
      </c>
      <c r="G689" s="96">
        <v>4.0223333333336501E-3</v>
      </c>
      <c r="H689" s="96">
        <v>1.26985810072868E-2</v>
      </c>
      <c r="I689" s="96">
        <v>8.6281259001006199E-4</v>
      </c>
      <c r="J689" s="96">
        <v>7.1818540766572297E-3</v>
      </c>
      <c r="K689" s="96">
        <v>-2.2990000000006798E-3</v>
      </c>
      <c r="L689" s="96">
        <v>0.18042910615560301</v>
      </c>
      <c r="M689" s="96">
        <v>-5.6669092178326299E-3</v>
      </c>
      <c r="N689" s="96">
        <v>1.06890921783128E-3</v>
      </c>
      <c r="O689" t="s">
        <v>2215</v>
      </c>
      <c r="P689" s="96">
        <v>-5.2306666666668503E-3</v>
      </c>
      <c r="Q689" s="96">
        <v>5.6312423112379704E-13</v>
      </c>
      <c r="R689" s="96">
        <v>-6.6349360459164704E-3</v>
      </c>
      <c r="S689" s="96">
        <v>-3.8263972874172298E-3</v>
      </c>
      <c r="T689" s="96">
        <v>4.5673333333332896E-3</v>
      </c>
      <c r="U689" s="96">
        <v>7.8143822779806199E-12</v>
      </c>
      <c r="V689" s="96">
        <v>3.27344841192951E-3</v>
      </c>
      <c r="W689" s="96">
        <v>5.8612182547370696E-3</v>
      </c>
      <c r="X689" s="96">
        <v>-4.1400000000007398E-4</v>
      </c>
      <c r="Y689" s="96">
        <v>0.375194613683556</v>
      </c>
      <c r="Z689" s="96">
        <v>-1.3297869982762201E-3</v>
      </c>
      <c r="AA689" s="96">
        <v>5.0178699827607698E-4</v>
      </c>
    </row>
    <row r="690" spans="1:27" x14ac:dyDescent="0.25">
      <c r="A690" t="str">
        <f t="shared" si="16"/>
        <v>May</v>
      </c>
      <c r="B690" t="s">
        <v>1208</v>
      </c>
      <c r="C690" s="96">
        <v>-1.8943333333357299E-3</v>
      </c>
      <c r="D690" s="96">
        <v>0.39157452553334798</v>
      </c>
      <c r="E690" s="96">
        <v>-6.2349909088920104E-3</v>
      </c>
      <c r="F690" s="96">
        <v>2.4463242422205502E-3</v>
      </c>
      <c r="G690" s="96">
        <v>5.2926666666668698E-3</v>
      </c>
      <c r="H690" s="96">
        <v>1.0698634940407401E-3</v>
      </c>
      <c r="I690" s="96">
        <v>2.1331459233432798E-3</v>
      </c>
      <c r="J690" s="96">
        <v>8.4521874099904495E-3</v>
      </c>
      <c r="K690" s="96">
        <v>8.4533333333269205E-4</v>
      </c>
      <c r="L690" s="96">
        <v>0.62206193504756602</v>
      </c>
      <c r="M690" s="96">
        <v>-2.5225758844992698E-3</v>
      </c>
      <c r="N690" s="96">
        <v>4.2132425511646502E-3</v>
      </c>
      <c r="O690" t="s">
        <v>2216</v>
      </c>
      <c r="P690" s="96">
        <v>-4.1793333333335703E-3</v>
      </c>
      <c r="Q690" s="96">
        <v>7.1177213134965197E-9</v>
      </c>
      <c r="R690" s="96">
        <v>-5.5836027125831904E-3</v>
      </c>
      <c r="S690" s="96">
        <v>-2.7750639540839498E-3</v>
      </c>
      <c r="T690" s="96">
        <v>3.9626666666665996E-3</v>
      </c>
      <c r="U690" s="96">
        <v>2.6218420444332399E-9</v>
      </c>
      <c r="V690" s="96">
        <v>2.6687817452628201E-3</v>
      </c>
      <c r="W690" s="96">
        <v>5.2565515880703701E-3</v>
      </c>
      <c r="X690" s="96">
        <v>-2.1466666666676199E-4</v>
      </c>
      <c r="Y690" s="96">
        <v>0.64559727334022698</v>
      </c>
      <c r="Z690" s="96">
        <v>-1.13045366494291E-3</v>
      </c>
      <c r="AA690" s="96">
        <v>7.0112033160938802E-4</v>
      </c>
    </row>
    <row r="691" spans="1:27" x14ac:dyDescent="0.25">
      <c r="A691" t="str">
        <f t="shared" si="16"/>
        <v>May</v>
      </c>
      <c r="B691" t="s">
        <v>1209</v>
      </c>
      <c r="C691" s="96">
        <v>-8.4566666666892202E-4</v>
      </c>
      <c r="D691" s="96">
        <v>0.70201993864019396</v>
      </c>
      <c r="E691" s="96">
        <v>-5.1863242422251999E-3</v>
      </c>
      <c r="F691" s="96">
        <v>3.4949909088873498E-3</v>
      </c>
      <c r="G691" s="96">
        <v>9.3800000000009397E-3</v>
      </c>
      <c r="H691" s="96">
        <v>9.9904279461368006E-9</v>
      </c>
      <c r="I691" s="96">
        <v>6.2204792566773496E-3</v>
      </c>
      <c r="J691" s="96">
        <v>1.2539520743324499E-2</v>
      </c>
      <c r="K691" s="96">
        <v>2.0653333333326201E-3</v>
      </c>
      <c r="L691" s="96">
        <v>0.22877191664298299</v>
      </c>
      <c r="M691" s="96">
        <v>-1.3025758844993299E-3</v>
      </c>
      <c r="N691" s="96">
        <v>5.4332425511645702E-3</v>
      </c>
      <c r="O691" t="s">
        <v>2217</v>
      </c>
      <c r="P691" s="96">
        <v>-3.32066666666689E-3</v>
      </c>
      <c r="Q691" s="96">
        <v>3.95653821072074E-6</v>
      </c>
      <c r="R691" s="96">
        <v>-4.7249360459165101E-3</v>
      </c>
      <c r="S691" s="96">
        <v>-1.9163972874172699E-3</v>
      </c>
      <c r="T691" s="96">
        <v>6.6599999999999498E-3</v>
      </c>
      <c r="U691" s="96">
        <v>7.0715860153483899E-23</v>
      </c>
      <c r="V691" s="96">
        <v>5.3661150785961802E-3</v>
      </c>
      <c r="W691" s="96">
        <v>7.9538849214037307E-3</v>
      </c>
      <c r="X691" s="96">
        <v>1.65333333333238E-4</v>
      </c>
      <c r="Y691" s="96">
        <v>0.72318367357964797</v>
      </c>
      <c r="Z691" s="96">
        <v>-7.5045366494291203E-4</v>
      </c>
      <c r="AA691" s="96">
        <v>1.08112033160939E-3</v>
      </c>
    </row>
    <row r="692" spans="1:27" x14ac:dyDescent="0.25">
      <c r="A692" t="str">
        <f t="shared" si="16"/>
        <v>May</v>
      </c>
      <c r="B692" t="s">
        <v>1210</v>
      </c>
      <c r="C692" s="96">
        <v>-2.3836666666687701E-3</v>
      </c>
      <c r="D692" s="96">
        <v>0.28110662245069401</v>
      </c>
      <c r="E692" s="96">
        <v>-6.7243242422250398E-3</v>
      </c>
      <c r="F692" s="96">
        <v>1.95699090888751E-3</v>
      </c>
      <c r="G692" s="96">
        <v>4.7706666666665603E-3</v>
      </c>
      <c r="H692" s="96">
        <v>3.1583297562830098E-3</v>
      </c>
      <c r="I692" s="96">
        <v>1.61114592334297E-3</v>
      </c>
      <c r="J692" s="96">
        <v>7.9301874099901495E-3</v>
      </c>
      <c r="K692" s="96">
        <v>-4.4500000000069202E-4</v>
      </c>
      <c r="L692" s="96">
        <v>0.79523912652354201</v>
      </c>
      <c r="M692" s="96">
        <v>-3.8129092178326401E-3</v>
      </c>
      <c r="N692" s="96">
        <v>2.92290921783126E-3</v>
      </c>
      <c r="O692" t="s">
        <v>2218</v>
      </c>
      <c r="P692" s="96">
        <v>-2.6286666666668901E-3</v>
      </c>
      <c r="Q692" s="96">
        <v>2.5246691728753902E-4</v>
      </c>
      <c r="R692" s="96">
        <v>-4.0329360459165102E-3</v>
      </c>
      <c r="S692" s="96">
        <v>-1.22439728741727E-3</v>
      </c>
      <c r="T692" s="96">
        <v>4.8706666666665501E-3</v>
      </c>
      <c r="U692" s="96">
        <v>3.2300271205210602E-13</v>
      </c>
      <c r="V692" s="96">
        <v>3.5767817452627801E-3</v>
      </c>
      <c r="W692" s="96">
        <v>6.1645515880703302E-3</v>
      </c>
      <c r="X692" s="96">
        <v>3.49999999999906E-4</v>
      </c>
      <c r="Y692" s="96">
        <v>0.45340907478445203</v>
      </c>
      <c r="Z692" s="96">
        <v>-5.6578699827624496E-4</v>
      </c>
      <c r="AA692" s="96">
        <v>1.26578699827606E-3</v>
      </c>
    </row>
    <row r="693" spans="1:27" x14ac:dyDescent="0.25">
      <c r="A693" t="str">
        <f t="shared" si="16"/>
        <v>May</v>
      </c>
      <c r="B693" t="s">
        <v>1211</v>
      </c>
      <c r="C693" s="96">
        <v>-7.9600000000182704E-4</v>
      </c>
      <c r="D693" s="96">
        <v>0.71875123143954001</v>
      </c>
      <c r="E693" s="96">
        <v>-5.1366575755580996E-3</v>
      </c>
      <c r="F693" s="96">
        <v>3.5446575755544401E-3</v>
      </c>
      <c r="G693" s="96">
        <v>7.5886666666675397E-3</v>
      </c>
      <c r="H693" s="96">
        <v>3.1074257056998602E-6</v>
      </c>
      <c r="I693" s="96">
        <v>4.4291459233439497E-3</v>
      </c>
      <c r="J693" s="96">
        <v>1.0748187409991099E-2</v>
      </c>
      <c r="K693" s="96">
        <v>8.4533333333262895E-4</v>
      </c>
      <c r="L693" s="96">
        <v>0.622061935047592</v>
      </c>
      <c r="M693" s="96">
        <v>-2.5225758844993301E-3</v>
      </c>
      <c r="N693" s="96">
        <v>4.2132425511645904E-3</v>
      </c>
      <c r="O693" t="s">
        <v>2219</v>
      </c>
      <c r="P693" s="96">
        <v>-4.0960000000002097E-3</v>
      </c>
      <c r="Q693" s="96">
        <v>1.3897633304221E-8</v>
      </c>
      <c r="R693" s="96">
        <v>-5.5002693792498298E-3</v>
      </c>
      <c r="S693" s="96">
        <v>-2.6917306207505901E-3</v>
      </c>
      <c r="T693" s="96">
        <v>5.4986666666665997E-3</v>
      </c>
      <c r="U693" s="96">
        <v>2.5364765956855902E-16</v>
      </c>
      <c r="V693" s="96">
        <v>4.2047817452628301E-3</v>
      </c>
      <c r="W693" s="96">
        <v>6.7925515880703797E-3</v>
      </c>
      <c r="X693" s="96">
        <v>1.8533333333322499E-4</v>
      </c>
      <c r="Y693" s="96">
        <v>0.69132967668110501</v>
      </c>
      <c r="Z693" s="96">
        <v>-7.3045366494292596E-4</v>
      </c>
      <c r="AA693" s="96">
        <v>1.1011203316093801E-3</v>
      </c>
    </row>
    <row r="694" spans="1:27" x14ac:dyDescent="0.25">
      <c r="A694" t="str">
        <f t="shared" si="16"/>
        <v>May</v>
      </c>
      <c r="B694" t="s">
        <v>1212</v>
      </c>
      <c r="C694" s="96">
        <v>-1.7150000000016299E-3</v>
      </c>
      <c r="D694" s="96">
        <v>0.43791958165058198</v>
      </c>
      <c r="E694" s="96">
        <v>-6.0556575755578903E-3</v>
      </c>
      <c r="F694" s="96">
        <v>2.62565757555463E-3</v>
      </c>
      <c r="G694" s="96">
        <v>5.37233333333389E-3</v>
      </c>
      <c r="H694" s="96">
        <v>8.9964220916516097E-4</v>
      </c>
      <c r="I694" s="96">
        <v>2.2128125900103099E-3</v>
      </c>
      <c r="J694" s="96">
        <v>8.5318540766574791E-3</v>
      </c>
      <c r="K694" s="96">
        <v>1.53099999999968E-3</v>
      </c>
      <c r="L694" s="96">
        <v>0.37213527763540499</v>
      </c>
      <c r="M694" s="96">
        <v>-1.8369092178322599E-3</v>
      </c>
      <c r="N694" s="96">
        <v>4.8989092178316198E-3</v>
      </c>
      <c r="O694" t="s">
        <v>2220</v>
      </c>
      <c r="P694" s="96">
        <v>-4.3500000000001697E-3</v>
      </c>
      <c r="Q694" s="96">
        <v>1.74243532840487E-9</v>
      </c>
      <c r="R694" s="96">
        <v>-5.7542693792497898E-3</v>
      </c>
      <c r="S694" s="96">
        <v>-2.9457306207505501E-3</v>
      </c>
      <c r="T694" s="96">
        <v>3.7273333333333E-3</v>
      </c>
      <c r="U694" s="96">
        <v>2.07117255251388E-8</v>
      </c>
      <c r="V694" s="96">
        <v>2.43344841192952E-3</v>
      </c>
      <c r="W694" s="96">
        <v>5.02121825473707E-3</v>
      </c>
      <c r="X694" s="96">
        <v>-2.1400000000006399E-4</v>
      </c>
      <c r="Y694" s="96">
        <v>0.64662269354338597</v>
      </c>
      <c r="Z694" s="96">
        <v>-1.12978699827621E-3</v>
      </c>
      <c r="AA694" s="96">
        <v>7.0178699827608596E-4</v>
      </c>
    </row>
    <row r="695" spans="1:27" x14ac:dyDescent="0.25">
      <c r="A695" t="str">
        <f t="shared" si="16"/>
        <v>May</v>
      </c>
      <c r="B695" t="s">
        <v>1213</v>
      </c>
      <c r="C695" s="96">
        <v>-1.1403333333354199E-3</v>
      </c>
      <c r="D695" s="96">
        <v>0.60594157212031696</v>
      </c>
      <c r="E695" s="96">
        <v>-5.4809909088916597E-3</v>
      </c>
      <c r="F695" s="96">
        <v>3.2003242422208298E-3</v>
      </c>
      <c r="G695" s="96">
        <v>6.9740000000008398E-3</v>
      </c>
      <c r="H695" s="96">
        <v>1.7602503344118801E-5</v>
      </c>
      <c r="I695" s="96">
        <v>3.8144792566772601E-3</v>
      </c>
      <c r="J695" s="96">
        <v>1.01335207433244E-2</v>
      </c>
      <c r="K695" s="96">
        <v>1.4119999999994801E-3</v>
      </c>
      <c r="L695" s="96">
        <v>0.41041393219190297</v>
      </c>
      <c r="M695" s="96">
        <v>-1.95590921783246E-3</v>
      </c>
      <c r="N695" s="96">
        <v>4.7799092178314097E-3</v>
      </c>
      <c r="O695" t="s">
        <v>2221</v>
      </c>
      <c r="P695" s="96">
        <v>-1.1953333333335899E-3</v>
      </c>
      <c r="Q695" s="96">
        <v>9.5155486139987699E-2</v>
      </c>
      <c r="R695" s="96">
        <v>-2.5996027125832098E-3</v>
      </c>
      <c r="S695" s="96">
        <v>2.08936045916033E-4</v>
      </c>
      <c r="T695" s="96">
        <v>7.1039999999999498E-3</v>
      </c>
      <c r="U695" s="96">
        <v>1.2049576260702199E-25</v>
      </c>
      <c r="V695" s="96">
        <v>5.8101150785961697E-3</v>
      </c>
      <c r="W695" s="96">
        <v>8.3978849214037306E-3</v>
      </c>
      <c r="X695" s="96">
        <v>9.3199999999990003E-4</v>
      </c>
      <c r="Y695" s="96">
        <v>4.6087838237993999E-2</v>
      </c>
      <c r="Z695" s="96">
        <v>1.6213001723749099E-5</v>
      </c>
      <c r="AA695" s="96">
        <v>1.8477869982760501E-3</v>
      </c>
    </row>
    <row r="696" spans="1:27" x14ac:dyDescent="0.25">
      <c r="A696" t="str">
        <f t="shared" si="16"/>
        <v>May</v>
      </c>
      <c r="B696" t="s">
        <v>1214</v>
      </c>
      <c r="C696" s="96">
        <v>-5.5963333333357004E-3</v>
      </c>
      <c r="D696" s="96">
        <v>1.16169136626904E-2</v>
      </c>
      <c r="E696" s="96">
        <v>-9.9369909088919302E-3</v>
      </c>
      <c r="F696" s="96">
        <v>-1.25567575777946E-3</v>
      </c>
      <c r="G696" s="96">
        <v>8.0289999999999997E-3</v>
      </c>
      <c r="H696" s="96">
        <v>8.3232138744467497E-7</v>
      </c>
      <c r="I696" s="96">
        <v>4.86947925667644E-3</v>
      </c>
      <c r="J696" s="96">
        <v>1.1188520743323599E-2</v>
      </c>
      <c r="K696" s="96">
        <v>-2.3303333333341502E-3</v>
      </c>
      <c r="L696" s="96">
        <v>0.17457376054594201</v>
      </c>
      <c r="M696" s="96">
        <v>-5.6982425511660703E-3</v>
      </c>
      <c r="N696" s="96">
        <v>1.0375758844977799E-3</v>
      </c>
      <c r="O696" t="s">
        <v>2222</v>
      </c>
      <c r="P696" s="96">
        <v>-3.2313333333335698E-3</v>
      </c>
      <c r="Q696" s="96">
        <v>7.0940305392774398E-6</v>
      </c>
      <c r="R696" s="96">
        <v>-4.6356027125831903E-3</v>
      </c>
      <c r="S696" s="96">
        <v>-1.8270639540839499E-3</v>
      </c>
      <c r="T696" s="96">
        <v>8.0539999999998807E-3</v>
      </c>
      <c r="U696" s="96">
        <v>5.0867398154897797E-32</v>
      </c>
      <c r="V696" s="96">
        <v>6.7601150785960998E-3</v>
      </c>
      <c r="W696" s="96">
        <v>9.3478849214036503E-3</v>
      </c>
      <c r="X696" s="96">
        <v>6.4666666666564002E-5</v>
      </c>
      <c r="Y696" s="96">
        <v>0.88980992311793194</v>
      </c>
      <c r="Z696" s="96">
        <v>-8.5112033160958595E-4</v>
      </c>
      <c r="AA696" s="96">
        <v>9.8045366494271401E-4</v>
      </c>
    </row>
    <row r="697" spans="1:27" x14ac:dyDescent="0.25">
      <c r="A697" t="str">
        <f t="shared" si="16"/>
        <v>May</v>
      </c>
      <c r="B697" t="s">
        <v>1215</v>
      </c>
      <c r="C697" s="96">
        <v>-4.8306666666689101E-3</v>
      </c>
      <c r="D697" s="96">
        <v>2.9244881817531199E-2</v>
      </c>
      <c r="E697" s="96">
        <v>-9.1713242422251495E-3</v>
      </c>
      <c r="F697" s="96">
        <v>-4.9000909111265704E-4</v>
      </c>
      <c r="G697" s="96">
        <v>5.6943333333343204E-3</v>
      </c>
      <c r="H697" s="96">
        <v>4.36962303164169E-4</v>
      </c>
      <c r="I697" s="96">
        <v>2.5348125900107399E-3</v>
      </c>
      <c r="J697" s="96">
        <v>8.8538540766578896E-3</v>
      </c>
      <c r="K697" s="96">
        <v>1.32166666666615E-3</v>
      </c>
      <c r="L697" s="96">
        <v>0.44098023913659101</v>
      </c>
      <c r="M697" s="96">
        <v>-2.0462425511657899E-3</v>
      </c>
      <c r="N697" s="96">
        <v>4.6895758844981003E-3</v>
      </c>
      <c r="O697" t="s">
        <v>2223</v>
      </c>
      <c r="P697" s="96">
        <v>-2.6506666666669099E-3</v>
      </c>
      <c r="Q697" s="96">
        <v>2.2411448065168699E-4</v>
      </c>
      <c r="R697" s="96">
        <v>-4.0549360459165304E-3</v>
      </c>
      <c r="S697" s="96">
        <v>-1.2463972874172901E-3</v>
      </c>
      <c r="T697" s="96">
        <v>5.3393333333333001E-3</v>
      </c>
      <c r="U697" s="96">
        <v>1.66792109559871E-15</v>
      </c>
      <c r="V697" s="96">
        <v>4.0454484119295201E-3</v>
      </c>
      <c r="W697" s="96">
        <v>6.6332182547370697E-3</v>
      </c>
      <c r="X697" s="96">
        <v>6.96666666666566E-4</v>
      </c>
      <c r="Y697" s="96">
        <v>0.13578682023998701</v>
      </c>
      <c r="Z697" s="96">
        <v>-2.1912033160958401E-4</v>
      </c>
      <c r="AA697" s="96">
        <v>1.61245366494272E-3</v>
      </c>
    </row>
    <row r="698" spans="1:27" x14ac:dyDescent="0.25">
      <c r="A698" t="str">
        <f t="shared" si="16"/>
        <v>May</v>
      </c>
      <c r="B698" t="s">
        <v>1216</v>
      </c>
      <c r="C698" s="96">
        <v>-2.8506666666684899E-3</v>
      </c>
      <c r="D698" s="96">
        <v>0.197515170766452</v>
      </c>
      <c r="E698" s="96">
        <v>-7.1913242422247401E-3</v>
      </c>
      <c r="F698" s="96">
        <v>1.48999090888776E-3</v>
      </c>
      <c r="G698" s="96">
        <v>7.3680000000007299E-3</v>
      </c>
      <c r="H698" s="96">
        <v>5.8738319107908597E-6</v>
      </c>
      <c r="I698" s="96">
        <v>4.2084792566771598E-3</v>
      </c>
      <c r="J698" s="96">
        <v>1.05275207433243E-2</v>
      </c>
      <c r="K698" s="96">
        <v>2.6499999999935798E-4</v>
      </c>
      <c r="L698" s="96">
        <v>0.87717968832617599</v>
      </c>
      <c r="M698" s="96">
        <v>-3.1029092178325801E-3</v>
      </c>
      <c r="N698" s="96">
        <v>3.63290921783129E-3</v>
      </c>
      <c r="O698" t="s">
        <v>2224</v>
      </c>
      <c r="P698" s="96">
        <v>-2.1706666666668701E-3</v>
      </c>
      <c r="Q698" s="96">
        <v>2.4826844650634402E-3</v>
      </c>
      <c r="R698" s="96">
        <v>-3.5749360459164901E-3</v>
      </c>
      <c r="S698" s="96">
        <v>-7.6639728741724998E-4</v>
      </c>
      <c r="T698" s="96">
        <v>6.2879999999999403E-3</v>
      </c>
      <c r="U698" s="96">
        <v>1.1477052211003399E-20</v>
      </c>
      <c r="V698" s="96">
        <v>4.9941150785961603E-3</v>
      </c>
      <c r="W698" s="96">
        <v>7.5818849214037204E-3</v>
      </c>
      <c r="X698" s="96">
        <v>3.49999999999899E-4</v>
      </c>
      <c r="Y698" s="96">
        <v>0.45340907478446102</v>
      </c>
      <c r="Z698" s="96">
        <v>-5.6578699827625103E-4</v>
      </c>
      <c r="AA698" s="96">
        <v>1.26578699827605E-3</v>
      </c>
    </row>
    <row r="699" spans="1:27" x14ac:dyDescent="0.25">
      <c r="A699" t="str">
        <f t="shared" si="16"/>
        <v>May</v>
      </c>
      <c r="B699" t="s">
        <v>1217</v>
      </c>
      <c r="C699" s="96">
        <v>-3.9723333333349896E-3</v>
      </c>
      <c r="D699" s="96">
        <v>7.2774523230700994E-2</v>
      </c>
      <c r="E699" s="96">
        <v>-8.3129909088912393E-3</v>
      </c>
      <c r="F699" s="96">
        <v>3.68324242221255E-4</v>
      </c>
      <c r="G699" s="96">
        <v>1.05200000000016E-3</v>
      </c>
      <c r="H699" s="96">
        <v>0.51326861153079395</v>
      </c>
      <c r="I699" s="96">
        <v>-2.1075207433234201E-3</v>
      </c>
      <c r="J699" s="96">
        <v>4.2115207433237297E-3</v>
      </c>
      <c r="K699" s="96">
        <v>-3.0600000000055003E-4</v>
      </c>
      <c r="L699" s="96">
        <v>0.85836530541842404</v>
      </c>
      <c r="M699" s="96">
        <v>-3.6739092178324799E-3</v>
      </c>
      <c r="N699" s="96">
        <v>3.0619092178313799E-3</v>
      </c>
      <c r="O699" t="s">
        <v>2225</v>
      </c>
      <c r="P699" s="96">
        <v>-3.62733333333351E-3</v>
      </c>
      <c r="Q699" s="96">
        <v>4.7940007471920696E-7</v>
      </c>
      <c r="R699" s="96">
        <v>-5.0316027125831301E-3</v>
      </c>
      <c r="S699" s="96">
        <v>-2.22306395408389E-3</v>
      </c>
      <c r="T699" s="96">
        <v>4.6119999999999703E-3</v>
      </c>
      <c r="U699" s="96">
        <v>4.9428498591321103E-12</v>
      </c>
      <c r="V699" s="96">
        <v>3.3181150785961998E-3</v>
      </c>
      <c r="W699" s="96">
        <v>5.9058849214037503E-3</v>
      </c>
      <c r="X699" s="96">
        <v>1.63999999999914E-4</v>
      </c>
      <c r="Y699" s="96">
        <v>0.72532518967710702</v>
      </c>
      <c r="Z699" s="96">
        <v>-7.5178699827623604E-4</v>
      </c>
      <c r="AA699" s="96">
        <v>1.07978699827606E-3</v>
      </c>
    </row>
    <row r="700" spans="1:27" x14ac:dyDescent="0.25">
      <c r="A700" t="str">
        <f t="shared" si="16"/>
        <v>May</v>
      </c>
      <c r="B700" t="s">
        <v>1218</v>
      </c>
      <c r="C700" s="96">
        <v>-3.36800000000186E-3</v>
      </c>
      <c r="D700" s="96">
        <v>0.128009090771002</v>
      </c>
      <c r="E700" s="96">
        <v>-7.7086575755581001E-3</v>
      </c>
      <c r="F700" s="96">
        <v>9.7265757555438305E-4</v>
      </c>
      <c r="G700" s="96">
        <v>9.7859999999999996E-3</v>
      </c>
      <c r="H700" s="96">
        <v>2.3707474316443501E-9</v>
      </c>
      <c r="I700" s="96">
        <v>6.6264792566764303E-3</v>
      </c>
      <c r="J700" s="96">
        <v>1.2945520743323599E-2</v>
      </c>
      <c r="K700" s="96">
        <v>-9.8866666666735004E-4</v>
      </c>
      <c r="L700" s="96">
        <v>0.56428947075361902</v>
      </c>
      <c r="M700" s="96">
        <v>-4.3565758844992799E-3</v>
      </c>
      <c r="N700" s="96">
        <v>2.3792425511645799E-3</v>
      </c>
      <c r="O700" t="s">
        <v>2226</v>
      </c>
      <c r="P700" s="96">
        <v>-2.3480000000002201E-3</v>
      </c>
      <c r="Q700" s="96">
        <v>1.0705931513655699E-3</v>
      </c>
      <c r="R700" s="96">
        <v>-3.7522693792498402E-3</v>
      </c>
      <c r="S700" s="96">
        <v>-9.4373062075059605E-4</v>
      </c>
      <c r="T700" s="96">
        <v>7.3759999999998601E-3</v>
      </c>
      <c r="U700" s="96">
        <v>2.0755878384189901E-27</v>
      </c>
      <c r="V700" s="96">
        <v>6.0821150785960896E-3</v>
      </c>
      <c r="W700" s="96">
        <v>8.6698849214036401E-3</v>
      </c>
      <c r="X700" s="96">
        <v>-9.8666666666758304E-5</v>
      </c>
      <c r="Y700" s="96">
        <v>0.83258580559723405</v>
      </c>
      <c r="Z700" s="96">
        <v>-1.01445366494291E-3</v>
      </c>
      <c r="AA700" s="96">
        <v>8.1712033160939203E-4</v>
      </c>
    </row>
    <row r="701" spans="1:27" x14ac:dyDescent="0.25">
      <c r="A701" t="str">
        <f t="shared" si="16"/>
        <v>May</v>
      </c>
      <c r="B701" t="s">
        <v>1219</v>
      </c>
      <c r="C701" s="96">
        <v>2.2029999999978499E-3</v>
      </c>
      <c r="D701" s="96">
        <v>0.319137117020238</v>
      </c>
      <c r="E701" s="96">
        <v>-2.1376575755583799E-3</v>
      </c>
      <c r="F701" s="96">
        <v>6.5436575755540797E-3</v>
      </c>
      <c r="G701" s="96">
        <v>1.2799333333334099E-2</v>
      </c>
      <c r="H701" s="96">
        <v>1.25266134040306E-14</v>
      </c>
      <c r="I701" s="96">
        <v>9.6398125900105797E-3</v>
      </c>
      <c r="J701" s="96">
        <v>1.5958854076657699E-2</v>
      </c>
      <c r="K701" s="96">
        <v>-6.30000000006937E-5</v>
      </c>
      <c r="L701" s="96">
        <v>0.97069115784250004</v>
      </c>
      <c r="M701" s="96">
        <v>-3.4309092178326098E-3</v>
      </c>
      <c r="N701" s="96">
        <v>3.30490921783122E-3</v>
      </c>
      <c r="O701" t="s">
        <v>2227</v>
      </c>
      <c r="P701" s="96">
        <v>-1.7020000000002599E-3</v>
      </c>
      <c r="Q701" s="96">
        <v>1.7577516835939999E-2</v>
      </c>
      <c r="R701" s="96">
        <v>-3.1062693792498798E-3</v>
      </c>
      <c r="S701" s="96">
        <v>-2.9773062075063997E-4</v>
      </c>
      <c r="T701" s="96">
        <v>6.58933333333327E-3</v>
      </c>
      <c r="U701" s="96">
        <v>1.89313586495614E-22</v>
      </c>
      <c r="V701" s="96">
        <v>5.29544841192949E-3</v>
      </c>
      <c r="W701" s="96">
        <v>7.8832182547370396E-3</v>
      </c>
      <c r="X701" s="96">
        <v>2.8199999999990402E-4</v>
      </c>
      <c r="Y701" s="96">
        <v>0.54576923276304501</v>
      </c>
      <c r="Z701" s="96">
        <v>-6.3378699827624705E-4</v>
      </c>
      <c r="AA701" s="96">
        <v>1.1977869982760501E-3</v>
      </c>
    </row>
    <row r="702" spans="1:27" x14ac:dyDescent="0.25">
      <c r="A702" t="str">
        <f t="shared" si="16"/>
        <v>May</v>
      </c>
      <c r="B702" t="s">
        <v>1220</v>
      </c>
      <c r="C702" s="96">
        <v>-5.1350000000024102E-3</v>
      </c>
      <c r="D702" s="96">
        <v>2.0516355773040999E-2</v>
      </c>
      <c r="E702" s="96">
        <v>-9.47565757555862E-3</v>
      </c>
      <c r="F702" s="96">
        <v>-7.94342424446193E-4</v>
      </c>
      <c r="G702" s="96">
        <v>6.4109999999998604E-3</v>
      </c>
      <c r="H702" s="96">
        <v>7.7325344387406094E-5</v>
      </c>
      <c r="I702" s="96">
        <v>3.2514792566763098E-3</v>
      </c>
      <c r="J702" s="96">
        <v>9.5705207433234105E-3</v>
      </c>
      <c r="K702" s="96">
        <v>3.7133333333264198E-4</v>
      </c>
      <c r="L702" s="96">
        <v>0.828554973690798</v>
      </c>
      <c r="M702" s="96">
        <v>-2.9965758844992699E-3</v>
      </c>
      <c r="N702" s="96">
        <v>3.73924255116455E-3</v>
      </c>
      <c r="O702" t="s">
        <v>2228</v>
      </c>
      <c r="P702" s="96">
        <v>-4.1700000000002404E-3</v>
      </c>
      <c r="Q702" s="96">
        <v>7.6761645413899406E-9</v>
      </c>
      <c r="R702" s="96">
        <v>-5.5742693792498596E-3</v>
      </c>
      <c r="S702" s="96">
        <v>-2.7657306207506198E-3</v>
      </c>
      <c r="T702" s="96">
        <v>5.1059999999999196E-3</v>
      </c>
      <c r="U702" s="96">
        <v>2.4165130523804E-14</v>
      </c>
      <c r="V702" s="96">
        <v>3.81211507859614E-3</v>
      </c>
      <c r="W702" s="96">
        <v>6.3998849214036996E-3</v>
      </c>
      <c r="X702" s="96">
        <v>4.41333333333233E-4</v>
      </c>
      <c r="Y702" s="96">
        <v>0.34450314914802799</v>
      </c>
      <c r="Z702" s="96">
        <v>-4.7445366494291698E-4</v>
      </c>
      <c r="AA702" s="96">
        <v>1.35712033160938E-3</v>
      </c>
    </row>
    <row r="703" spans="1:27" x14ac:dyDescent="0.25">
      <c r="A703" t="str">
        <f t="shared" si="16"/>
        <v>May</v>
      </c>
      <c r="B703" t="s">
        <v>1221</v>
      </c>
      <c r="C703" s="96">
        <v>-8.5506666666692703E-3</v>
      </c>
      <c r="D703" s="96">
        <v>1.2367596599102901E-4</v>
      </c>
      <c r="E703" s="96">
        <v>-1.2891324242225499E-2</v>
      </c>
      <c r="F703" s="96">
        <v>-4.2100090911130596E-3</v>
      </c>
      <c r="G703" s="96">
        <v>6.8999999999996096E-3</v>
      </c>
      <c r="H703" s="96">
        <v>2.1510076080308099E-5</v>
      </c>
      <c r="I703" s="96">
        <v>3.7404792566760599E-3</v>
      </c>
      <c r="J703" s="96">
        <v>1.00595207433232E-2</v>
      </c>
      <c r="K703" s="96">
        <v>-4.6066666666739797E-4</v>
      </c>
      <c r="L703" s="96">
        <v>0.78819970137999196</v>
      </c>
      <c r="M703" s="96">
        <v>-3.82857588449932E-3</v>
      </c>
      <c r="N703" s="96">
        <v>2.9072425511645198E-3</v>
      </c>
      <c r="O703" t="s">
        <v>2229</v>
      </c>
      <c r="P703" s="96">
        <v>-5.3306666666669304E-3</v>
      </c>
      <c r="Q703" s="96">
        <v>2.0857447645819199E-13</v>
      </c>
      <c r="R703" s="96">
        <v>-6.7349360459165496E-3</v>
      </c>
      <c r="S703" s="96">
        <v>-3.9263972874173103E-3</v>
      </c>
      <c r="T703" s="96">
        <v>4.1799999999999103E-3</v>
      </c>
      <c r="U703" s="96">
        <v>3.5228548609149199E-10</v>
      </c>
      <c r="V703" s="96">
        <v>2.8861150785961299E-3</v>
      </c>
      <c r="W703" s="96">
        <v>5.47388492140368E-3</v>
      </c>
      <c r="X703" s="96">
        <v>-1.1066666666677499E-4</v>
      </c>
      <c r="Y703" s="96">
        <v>0.81258328323546003</v>
      </c>
      <c r="Z703" s="96">
        <v>-1.02645366494293E-3</v>
      </c>
      <c r="AA703" s="96">
        <v>8.0512033160937504E-4</v>
      </c>
    </row>
    <row r="704" spans="1:27" x14ac:dyDescent="0.25">
      <c r="A704" t="str">
        <f t="shared" si="16"/>
        <v>May</v>
      </c>
      <c r="B704" t="s">
        <v>1222</v>
      </c>
      <c r="C704" s="96">
        <v>-4.8716666666690101E-3</v>
      </c>
      <c r="D704" s="96">
        <v>2.7907794622596301E-2</v>
      </c>
      <c r="E704" s="96">
        <v>-9.2123242422252304E-3</v>
      </c>
      <c r="F704" s="96">
        <v>-5.3100909111277904E-4</v>
      </c>
      <c r="G704" s="96">
        <v>5.6756666666665104E-3</v>
      </c>
      <c r="H704" s="96">
        <v>4.5607683451585098E-4</v>
      </c>
      <c r="I704" s="96">
        <v>2.5161459233429499E-3</v>
      </c>
      <c r="J704" s="96">
        <v>8.8351874099900692E-3</v>
      </c>
      <c r="K704" s="96">
        <v>-1.71333333334059E-4</v>
      </c>
      <c r="L704" s="96">
        <v>0.92040727048592896</v>
      </c>
      <c r="M704" s="96">
        <v>-3.5392425511659698E-3</v>
      </c>
      <c r="N704" s="96">
        <v>3.1965758844978501E-3</v>
      </c>
      <c r="O704" t="s">
        <v>2230</v>
      </c>
      <c r="P704" s="96">
        <v>-6.2966666666668999E-3</v>
      </c>
      <c r="Q704" s="96">
        <v>6.2897990481999397E-18</v>
      </c>
      <c r="R704" s="96">
        <v>-7.70093604591652E-3</v>
      </c>
      <c r="S704" s="96">
        <v>-4.8923972874172798E-3</v>
      </c>
      <c r="T704" s="96">
        <v>3.9806666666665899E-3</v>
      </c>
      <c r="U704" s="96">
        <v>2.2282452761225E-9</v>
      </c>
      <c r="V704" s="96">
        <v>2.6867817452628099E-3</v>
      </c>
      <c r="W704" s="96">
        <v>5.2745515880703699E-3</v>
      </c>
      <c r="X704" s="96">
        <v>-6.0133333333343302E-4</v>
      </c>
      <c r="Y704" s="96">
        <v>0.197835294602829</v>
      </c>
      <c r="Z704" s="96">
        <v>-1.5171203316095799E-3</v>
      </c>
      <c r="AA704" s="96">
        <v>3.1445366494271799E-4</v>
      </c>
    </row>
    <row r="705" spans="1:27" x14ac:dyDescent="0.25">
      <c r="A705" t="str">
        <f t="shared" si="16"/>
        <v>May</v>
      </c>
      <c r="B705" t="s">
        <v>1223</v>
      </c>
      <c r="C705" s="96">
        <v>-2.0143333333356101E-3</v>
      </c>
      <c r="D705" s="96">
        <v>0.36229921859969</v>
      </c>
      <c r="E705" s="96">
        <v>-6.3549909088918199E-3</v>
      </c>
      <c r="F705" s="96">
        <v>2.3263242422206102E-3</v>
      </c>
      <c r="G705" s="96">
        <v>8.4380000000003307E-3</v>
      </c>
      <c r="H705" s="96">
        <v>2.3168583378964599E-7</v>
      </c>
      <c r="I705" s="96">
        <v>5.2784792566767796E-3</v>
      </c>
      <c r="J705" s="96">
        <v>1.1597520743323901E-2</v>
      </c>
      <c r="K705" s="96">
        <v>6.7266666666596596E-4</v>
      </c>
      <c r="L705" s="96">
        <v>0.69486291093678099</v>
      </c>
      <c r="M705" s="96">
        <v>-2.6952425511659402E-3</v>
      </c>
      <c r="N705" s="96">
        <v>4.0405758844978797E-3</v>
      </c>
      <c r="O705" t="s">
        <v>2231</v>
      </c>
      <c r="P705" s="96">
        <v>-3.5993333333335801E-3</v>
      </c>
      <c r="Q705" s="96">
        <v>5.8525336062976004E-7</v>
      </c>
      <c r="R705" s="96">
        <v>-5.0036027125832001E-3</v>
      </c>
      <c r="S705" s="96">
        <v>-2.19506395408396E-3</v>
      </c>
      <c r="T705" s="96">
        <v>5.0079999999999396E-3</v>
      </c>
      <c r="U705" s="96">
        <v>7.2047984800937094E-14</v>
      </c>
      <c r="V705" s="96">
        <v>3.71411507859616E-3</v>
      </c>
      <c r="W705" s="96">
        <v>6.3018849214037196E-3</v>
      </c>
      <c r="X705" s="96">
        <v>2.66666666656562E-6</v>
      </c>
      <c r="Y705" s="96">
        <v>0.99544153900577204</v>
      </c>
      <c r="Z705" s="96">
        <v>-9.1312033160958496E-4</v>
      </c>
      <c r="AA705" s="96">
        <v>9.1845366494271597E-4</v>
      </c>
    </row>
    <row r="706" spans="1:27" x14ac:dyDescent="0.25">
      <c r="A706" t="str">
        <f t="shared" si="16"/>
        <v>May</v>
      </c>
      <c r="B706" t="s">
        <v>1224</v>
      </c>
      <c r="C706" s="96">
        <v>-2.1236666666686098E-3</v>
      </c>
      <c r="D706" s="96">
        <v>0.33685776862144601</v>
      </c>
      <c r="E706" s="96">
        <v>-6.4643242422248396E-3</v>
      </c>
      <c r="F706" s="96">
        <v>2.21699090888761E-3</v>
      </c>
      <c r="G706" s="96">
        <v>-3.51533333333384E-3</v>
      </c>
      <c r="H706" s="96">
        <v>2.9283252681951501E-2</v>
      </c>
      <c r="I706" s="96">
        <v>-6.6748540766574001E-3</v>
      </c>
      <c r="J706" s="96">
        <v>-3.5581259001029198E-4</v>
      </c>
      <c r="K706" s="96">
        <v>1.3196666666661801E-3</v>
      </c>
      <c r="L706" s="96">
        <v>0.441671472404008</v>
      </c>
      <c r="M706" s="96">
        <v>-2.0482425511657398E-3</v>
      </c>
      <c r="N706" s="96">
        <v>4.6875758844980896E-3</v>
      </c>
      <c r="O706" t="s">
        <v>2232</v>
      </c>
      <c r="P706" s="96">
        <v>-4.1286666666668801E-3</v>
      </c>
      <c r="Q706" s="96">
        <v>1.07063090329582E-8</v>
      </c>
      <c r="R706" s="96">
        <v>-5.5329360459165002E-3</v>
      </c>
      <c r="S706" s="96">
        <v>-2.7243972874172601E-3</v>
      </c>
      <c r="T706" s="96">
        <v>1.65466666666664E-3</v>
      </c>
      <c r="U706" s="96">
        <v>1.22486830178943E-2</v>
      </c>
      <c r="V706" s="96">
        <v>3.60781745262858E-4</v>
      </c>
      <c r="W706" s="96">
        <v>2.9485515880704099E-3</v>
      </c>
      <c r="X706" s="96">
        <v>-1.5533333333341901E-4</v>
      </c>
      <c r="Y706" s="96">
        <v>0.73929685352915697</v>
      </c>
      <c r="Z706" s="96">
        <v>-1.0711203316095699E-3</v>
      </c>
      <c r="AA706" s="96">
        <v>7.6045366494273197E-4</v>
      </c>
    </row>
    <row r="707" spans="1:27" x14ac:dyDescent="0.25">
      <c r="A707" t="str">
        <f t="shared" si="16"/>
        <v>May</v>
      </c>
      <c r="B707" t="s">
        <v>1225</v>
      </c>
      <c r="C707" s="96">
        <v>-4.08233333333596E-3</v>
      </c>
      <c r="D707" s="96">
        <v>6.5219295016908804E-2</v>
      </c>
      <c r="E707" s="96">
        <v>-8.4229909088921803E-3</v>
      </c>
      <c r="F707" s="96">
        <v>2.5832424222026402E-4</v>
      </c>
      <c r="G707" s="96">
        <v>8.6799999999963295E-4</v>
      </c>
      <c r="H707" s="96">
        <v>0.589576579937931</v>
      </c>
      <c r="I707" s="96">
        <v>-2.2915207433239198E-3</v>
      </c>
      <c r="J707" s="96">
        <v>4.02752074332319E-3</v>
      </c>
      <c r="K707" s="96">
        <v>2.02433333333258E-3</v>
      </c>
      <c r="L707" s="96">
        <v>0.23812996807627301</v>
      </c>
      <c r="M707" s="96">
        <v>-1.34357588449933E-3</v>
      </c>
      <c r="N707" s="96">
        <v>5.3922425511644997E-3</v>
      </c>
      <c r="O707" t="s">
        <v>2233</v>
      </c>
      <c r="P707" s="96">
        <v>-4.4473333333335903E-3</v>
      </c>
      <c r="Q707" s="96">
        <v>7.6381474558788896E-10</v>
      </c>
      <c r="R707" s="96">
        <v>-5.8516027125832103E-3</v>
      </c>
      <c r="S707" s="96">
        <v>-3.0430639540839702E-3</v>
      </c>
      <c r="T707" s="96">
        <v>4.4079999999999302E-3</v>
      </c>
      <c r="U707" s="96">
        <v>3.8792000869888E-11</v>
      </c>
      <c r="V707" s="96">
        <v>3.1141150785961502E-3</v>
      </c>
      <c r="W707" s="96">
        <v>5.7018849214037102E-3</v>
      </c>
      <c r="X707" s="96">
        <v>3.5933333333322299E-4</v>
      </c>
      <c r="Y707" s="96">
        <v>0.44145979752312697</v>
      </c>
      <c r="Z707" s="96">
        <v>-5.5645366494292705E-4</v>
      </c>
      <c r="AA707" s="96">
        <v>1.27512033160937E-3</v>
      </c>
    </row>
    <row r="708" spans="1:27" x14ac:dyDescent="0.25">
      <c r="A708" t="str">
        <f t="shared" si="16"/>
        <v>May</v>
      </c>
      <c r="B708" t="s">
        <v>1226</v>
      </c>
      <c r="C708" s="96">
        <v>-1.7546666666692801E-3</v>
      </c>
      <c r="D708" s="96">
        <v>0.42740449697030602</v>
      </c>
      <c r="E708" s="96">
        <v>-6.0953242422254897E-3</v>
      </c>
      <c r="F708" s="96">
        <v>2.58599090888692E-3</v>
      </c>
      <c r="G708" s="96">
        <v>5.1403333333333301E-3</v>
      </c>
      <c r="H708" s="96">
        <v>1.4813175029681201E-3</v>
      </c>
      <c r="I708" s="96">
        <v>1.9808125900097999E-3</v>
      </c>
      <c r="J708" s="96">
        <v>8.2998540766568603E-3</v>
      </c>
      <c r="K708" s="96">
        <v>1.61766666666593E-3</v>
      </c>
      <c r="L708" s="96">
        <v>0.345704606606274</v>
      </c>
      <c r="M708" s="96">
        <v>-1.75024255116596E-3</v>
      </c>
      <c r="N708" s="96">
        <v>4.9855758844978204E-3</v>
      </c>
      <c r="O708" t="s">
        <v>2234</v>
      </c>
      <c r="P708" s="96">
        <v>-4.2346666666668803E-3</v>
      </c>
      <c r="Q708" s="96">
        <v>4.53460932343786E-9</v>
      </c>
      <c r="R708" s="96">
        <v>-5.6389360459165004E-3</v>
      </c>
      <c r="S708" s="96">
        <v>-2.8303972874172598E-3</v>
      </c>
      <c r="T708" s="96">
        <v>4.15533333333328E-3</v>
      </c>
      <c r="U708" s="96">
        <v>4.4451180766006E-10</v>
      </c>
      <c r="V708" s="96">
        <v>2.86144841192951E-3</v>
      </c>
      <c r="W708" s="96">
        <v>5.44921825473706E-3</v>
      </c>
      <c r="X708" s="96">
        <v>3.7266666666658003E-4</v>
      </c>
      <c r="Y708" s="96">
        <v>0.42470681823775902</v>
      </c>
      <c r="Z708" s="96">
        <v>-5.4312033160956903E-4</v>
      </c>
      <c r="AA708" s="96">
        <v>1.28845366494273E-3</v>
      </c>
    </row>
    <row r="709" spans="1:27" x14ac:dyDescent="0.25">
      <c r="A709" t="str">
        <f t="shared" si="16"/>
        <v>May</v>
      </c>
      <c r="B709" t="s">
        <v>1227</v>
      </c>
      <c r="C709" s="96">
        <v>-4.1760000000027799E-3</v>
      </c>
      <c r="D709" s="96">
        <v>5.9308559184118002E-2</v>
      </c>
      <c r="E709" s="96">
        <v>-8.5166575755589707E-3</v>
      </c>
      <c r="F709" s="96">
        <v>1.64657575553414E-4</v>
      </c>
      <c r="G709" s="96">
        <v>7.3213333333330298E-3</v>
      </c>
      <c r="H709" s="96">
        <v>6.7069234868287802E-6</v>
      </c>
      <c r="I709" s="96">
        <v>4.1618125900094996E-3</v>
      </c>
      <c r="J709" s="96">
        <v>1.0480854076656601E-2</v>
      </c>
      <c r="K709" s="96">
        <v>1.33199999999916E-3</v>
      </c>
      <c r="L709" s="96">
        <v>0.43741879112759902</v>
      </c>
      <c r="M709" s="96">
        <v>-2.03590921783273E-3</v>
      </c>
      <c r="N709" s="96">
        <v>4.6999092178310496E-3</v>
      </c>
      <c r="O709" t="s">
        <v>2235</v>
      </c>
      <c r="P709" s="96">
        <v>-3.5560000000002499E-3</v>
      </c>
      <c r="Q709" s="96">
        <v>7.9482325128868805E-7</v>
      </c>
      <c r="R709" s="96">
        <v>-4.96026937924987E-3</v>
      </c>
      <c r="S709" s="96">
        <v>-2.1517306207506299E-3</v>
      </c>
      <c r="T709" s="96">
        <v>7.2813333333331997E-3</v>
      </c>
      <c r="U709" s="96">
        <v>8.6447058297532907E-27</v>
      </c>
      <c r="V709" s="96">
        <v>5.9874484119294196E-3</v>
      </c>
      <c r="W709" s="96">
        <v>8.5752182547369701E-3</v>
      </c>
      <c r="X709" s="96">
        <v>7.5199999999989197E-4</v>
      </c>
      <c r="Y709" s="96">
        <v>0.107402190156881</v>
      </c>
      <c r="Z709" s="96">
        <v>-1.6378699827625801E-4</v>
      </c>
      <c r="AA709" s="96">
        <v>1.6677869982760401E-3</v>
      </c>
    </row>
    <row r="710" spans="1:27" x14ac:dyDescent="0.25">
      <c r="A710" t="str">
        <f t="shared" si="16"/>
        <v>May</v>
      </c>
      <c r="B710" t="s">
        <v>1228</v>
      </c>
      <c r="C710" s="96">
        <v>-4.0843333333361398E-3</v>
      </c>
      <c r="D710" s="96">
        <v>6.5088174738146098E-2</v>
      </c>
      <c r="E710" s="96">
        <v>-8.4249909088923592E-3</v>
      </c>
      <c r="F710" s="96">
        <v>2.56324242220088E-4</v>
      </c>
      <c r="G710" s="96">
        <v>8.3713333333331301E-3</v>
      </c>
      <c r="H710" s="96">
        <v>2.8641183625668902E-7</v>
      </c>
      <c r="I710" s="96">
        <v>5.2118125900095704E-3</v>
      </c>
      <c r="J710" s="96">
        <v>1.15308540766567E-2</v>
      </c>
      <c r="K710" s="96">
        <v>3.23999999999168E-4</v>
      </c>
      <c r="L710" s="96">
        <v>0.85013010513295095</v>
      </c>
      <c r="M710" s="96">
        <v>-3.0439092178327501E-3</v>
      </c>
      <c r="N710" s="96">
        <v>3.6919092178310802E-3</v>
      </c>
      <c r="O710" t="s">
        <v>2236</v>
      </c>
      <c r="P710" s="96">
        <v>-3.6593333333335802E-3</v>
      </c>
      <c r="Q710" s="96">
        <v>3.8102150539568298E-7</v>
      </c>
      <c r="R710" s="96">
        <v>-5.0636027125832003E-3</v>
      </c>
      <c r="S710" s="96">
        <v>-2.2550639540839601E-3</v>
      </c>
      <c r="T710" s="96">
        <v>7.9413333333332101E-3</v>
      </c>
      <c r="U710" s="96">
        <v>3.11305852873397E-31</v>
      </c>
      <c r="V710" s="96">
        <v>6.64744841192943E-3</v>
      </c>
      <c r="W710" s="96">
        <v>9.2352182547369901E-3</v>
      </c>
      <c r="X710" s="96">
        <v>5.4399999999989895E-4</v>
      </c>
      <c r="Y710" s="96">
        <v>0.24399410150300899</v>
      </c>
      <c r="Z710" s="96">
        <v>-3.7178699827625201E-4</v>
      </c>
      <c r="AA710" s="96">
        <v>1.45978699827605E-3</v>
      </c>
    </row>
    <row r="711" spans="1:27" x14ac:dyDescent="0.25">
      <c r="A711" t="str">
        <f t="shared" si="16"/>
        <v>May</v>
      </c>
      <c r="B711" t="s">
        <v>1229</v>
      </c>
      <c r="C711" s="96">
        <v>-6.3266666666691399E-3</v>
      </c>
      <c r="D711" s="96">
        <v>4.3684251064356801E-3</v>
      </c>
      <c r="E711" s="96">
        <v>-1.06673242422254E-2</v>
      </c>
      <c r="F711" s="96">
        <v>-1.9860090911128902E-3</v>
      </c>
      <c r="G711" s="96">
        <v>5.1643333333338901E-3</v>
      </c>
      <c r="H711" s="96">
        <v>1.4080196040446901E-3</v>
      </c>
      <c r="I711" s="96">
        <v>2.00481259001032E-3</v>
      </c>
      <c r="J711" s="96">
        <v>8.3238540766574602E-3</v>
      </c>
      <c r="K711" s="96">
        <v>-7.07666666667517E-4</v>
      </c>
      <c r="L711" s="96">
        <v>0.67984785495116995</v>
      </c>
      <c r="M711" s="96">
        <v>-4.0755758844994499E-3</v>
      </c>
      <c r="N711" s="96">
        <v>2.6602425511644198E-3</v>
      </c>
      <c r="O711" t="s">
        <v>2237</v>
      </c>
      <c r="P711" s="96">
        <v>-4.7066666666668701E-3</v>
      </c>
      <c r="Q711" s="96">
        <v>7.8506145397679203E-11</v>
      </c>
      <c r="R711" s="96">
        <v>-6.1109360459164902E-3</v>
      </c>
      <c r="S711" s="96">
        <v>-3.30239728741725E-3</v>
      </c>
      <c r="T711" s="96">
        <v>6.07933333333327E-3</v>
      </c>
      <c r="U711" s="96">
        <v>1.7976892659604E-19</v>
      </c>
      <c r="V711" s="96">
        <v>4.78544841192949E-3</v>
      </c>
      <c r="W711" s="96">
        <v>7.37321825473705E-3</v>
      </c>
      <c r="X711" s="96">
        <v>2.8733333333323398E-4</v>
      </c>
      <c r="Y711" s="96">
        <v>0.538201559251969</v>
      </c>
      <c r="Z711" s="96">
        <v>-6.28453664942916E-4</v>
      </c>
      <c r="AA711" s="96">
        <v>1.2031203316093799E-3</v>
      </c>
    </row>
    <row r="712" spans="1:27" x14ac:dyDescent="0.25">
      <c r="A712" t="str">
        <f t="shared" si="16"/>
        <v>May</v>
      </c>
      <c r="B712" t="s">
        <v>1230</v>
      </c>
      <c r="C712" s="96">
        <v>-5.0310000000025499E-3</v>
      </c>
      <c r="D712" s="96">
        <v>2.3201310537626699E-2</v>
      </c>
      <c r="E712" s="96">
        <v>-9.3716575755587901E-3</v>
      </c>
      <c r="F712" s="96">
        <v>-6.9034242444631299E-4</v>
      </c>
      <c r="G712" s="96">
        <v>3.5850000000005699E-3</v>
      </c>
      <c r="H712" s="96">
        <v>2.6240838784693798E-2</v>
      </c>
      <c r="I712" s="96">
        <v>4.2547925667700499E-4</v>
      </c>
      <c r="J712" s="96">
        <v>6.7445207433241301E-3</v>
      </c>
      <c r="K712" s="96">
        <v>-4.5033333333406199E-4</v>
      </c>
      <c r="L712" s="96">
        <v>0.79284081673234497</v>
      </c>
      <c r="M712" s="96">
        <v>-3.8182425511659799E-3</v>
      </c>
      <c r="N712" s="96">
        <v>2.9175758844978599E-3</v>
      </c>
      <c r="O712" t="s">
        <v>2238</v>
      </c>
      <c r="P712" s="96">
        <v>-3.6260000000002202E-3</v>
      </c>
      <c r="Q712" s="96">
        <v>4.8399125605201998E-7</v>
      </c>
      <c r="R712" s="96">
        <v>-5.0302693792498403E-3</v>
      </c>
      <c r="S712" s="96">
        <v>-2.2217306207506001E-3</v>
      </c>
      <c r="T712" s="96">
        <v>6.0499999999999504E-3</v>
      </c>
      <c r="U712" s="96">
        <v>2.6305763403656701E-19</v>
      </c>
      <c r="V712" s="96">
        <v>4.7561150785961704E-3</v>
      </c>
      <c r="W712" s="96">
        <v>7.3438849214037304E-3</v>
      </c>
      <c r="X712" s="96">
        <v>-2.75333333333427E-4</v>
      </c>
      <c r="Y712" s="96">
        <v>0.55530256349037599</v>
      </c>
      <c r="Z712" s="96">
        <v>-1.19112033160958E-3</v>
      </c>
      <c r="AA712" s="96">
        <v>6.4045366494272298E-4</v>
      </c>
    </row>
    <row r="713" spans="1:27" x14ac:dyDescent="0.25">
      <c r="A713" t="str">
        <f t="shared" si="16"/>
        <v>May</v>
      </c>
      <c r="B713" t="s">
        <v>1231</v>
      </c>
      <c r="C713" s="96">
        <v>-4.4990000000024004E-3</v>
      </c>
      <c r="D713" s="96">
        <v>4.2239150831839802E-2</v>
      </c>
      <c r="E713" s="96">
        <v>-8.8396575755586293E-3</v>
      </c>
      <c r="F713" s="96">
        <v>-1.5834242444617299E-4</v>
      </c>
      <c r="G713" s="96">
        <v>5.1650000000003898E-3</v>
      </c>
      <c r="H713" s="96">
        <v>1.40603227836026E-3</v>
      </c>
      <c r="I713" s="96">
        <v>2.0054792566768301E-3</v>
      </c>
      <c r="J713" s="96">
        <v>8.3245207433239495E-3</v>
      </c>
      <c r="K713" s="96">
        <v>-7.4700000000079E-4</v>
      </c>
      <c r="L713" s="96">
        <v>0.66312479841887495</v>
      </c>
      <c r="M713" s="96">
        <v>-4.1149092178327101E-3</v>
      </c>
      <c r="N713" s="96">
        <v>2.6209092178311301E-3</v>
      </c>
      <c r="O713" t="s">
        <v>2239</v>
      </c>
      <c r="P713" s="96">
        <v>-4.8340000000002001E-3</v>
      </c>
      <c r="Q713" s="96">
        <v>2.46549061015562E-11</v>
      </c>
      <c r="R713" s="96">
        <v>-6.2382693792498202E-3</v>
      </c>
      <c r="S713" s="96">
        <v>-3.42973062075058E-3</v>
      </c>
      <c r="T713" s="96">
        <v>5.9899999999999303E-3</v>
      </c>
      <c r="U713" s="96">
        <v>5.7042622083742102E-19</v>
      </c>
      <c r="V713" s="96">
        <v>4.6961150785961503E-3</v>
      </c>
      <c r="W713" s="96">
        <v>7.2838849214037103E-3</v>
      </c>
      <c r="X713" s="96">
        <v>-2.8200000000009001E-4</v>
      </c>
      <c r="Y713" s="96">
        <v>0.54576923276278</v>
      </c>
      <c r="Z713" s="96">
        <v>-1.19778699827624E-3</v>
      </c>
      <c r="AA713" s="96">
        <v>6.33786998276061E-4</v>
      </c>
    </row>
    <row r="714" spans="1:27" x14ac:dyDescent="0.25">
      <c r="A714" t="str">
        <f t="shared" si="16"/>
        <v>May</v>
      </c>
      <c r="B714" t="s">
        <v>1232</v>
      </c>
      <c r="C714" s="96">
        <v>9.4366666666408799E-4</v>
      </c>
      <c r="D714" s="96">
        <v>0.669434606542747</v>
      </c>
      <c r="E714" s="96">
        <v>-3.3969909088921498E-3</v>
      </c>
      <c r="F714" s="96">
        <v>5.2843242422203202E-3</v>
      </c>
      <c r="G714" s="96">
        <v>8.0740000000004905E-3</v>
      </c>
      <c r="H714" s="96">
        <v>7.2495314602518803E-7</v>
      </c>
      <c r="I714" s="96">
        <v>4.9144792566769204E-3</v>
      </c>
      <c r="J714" s="96">
        <v>1.12335207433241E-2</v>
      </c>
      <c r="K714" s="96">
        <v>2.7949999999994099E-3</v>
      </c>
      <c r="L714" s="96">
        <v>0.103601683146323</v>
      </c>
      <c r="M714" s="96">
        <v>-5.72909217832518E-4</v>
      </c>
      <c r="N714" s="96">
        <v>6.1629092178313296E-3</v>
      </c>
      <c r="O714" t="s">
        <v>2240</v>
      </c>
      <c r="P714" s="96">
        <v>-1.9513333333335599E-3</v>
      </c>
      <c r="Q714" s="96">
        <v>6.5088298513280999E-3</v>
      </c>
      <c r="R714" s="96">
        <v>-3.35560271258318E-3</v>
      </c>
      <c r="S714" s="96">
        <v>-5.4706395408394204E-4</v>
      </c>
      <c r="T714" s="96">
        <v>6.4639999999999203E-3</v>
      </c>
      <c r="U714" s="96">
        <v>1.06352506697779E-21</v>
      </c>
      <c r="V714" s="96">
        <v>5.1701150785961403E-3</v>
      </c>
      <c r="W714" s="96">
        <v>7.7578849214037003E-3</v>
      </c>
      <c r="X714" s="96">
        <v>3.2999999999990697E-4</v>
      </c>
      <c r="Y714" s="96">
        <v>0.47962034283274102</v>
      </c>
      <c r="Z714" s="96">
        <v>-5.8578699827624404E-4</v>
      </c>
      <c r="AA714" s="96">
        <v>1.2457869982760599E-3</v>
      </c>
    </row>
    <row r="715" spans="1:27" x14ac:dyDescent="0.25">
      <c r="A715" t="str">
        <f t="shared" si="16"/>
        <v>May</v>
      </c>
      <c r="B715" t="s">
        <v>1233</v>
      </c>
      <c r="C715" s="96">
        <v>-3.52533333333641E-3</v>
      </c>
      <c r="D715" s="96">
        <v>0.111179705411141</v>
      </c>
      <c r="E715" s="96">
        <v>-7.8659909088926797E-3</v>
      </c>
      <c r="F715" s="96">
        <v>8.1532424221986404E-4</v>
      </c>
      <c r="G715" s="96">
        <v>5.4546666666668402E-3</v>
      </c>
      <c r="H715" s="96">
        <v>7.5044277915992997E-4</v>
      </c>
      <c r="I715" s="96">
        <v>2.2951459233432601E-3</v>
      </c>
      <c r="J715" s="96">
        <v>8.6141874099904293E-3</v>
      </c>
      <c r="K715" s="96">
        <v>5.8399999999920798E-4</v>
      </c>
      <c r="L715" s="96">
        <v>0.73343054876188096</v>
      </c>
      <c r="M715" s="96">
        <v>-2.7839092178327399E-3</v>
      </c>
      <c r="N715" s="96">
        <v>3.9519092178311602E-3</v>
      </c>
      <c r="O715" t="s">
        <v>2241</v>
      </c>
      <c r="P715" s="96">
        <v>-4.3253333333335897E-3</v>
      </c>
      <c r="Q715" s="96">
        <v>2.1420022749075999E-9</v>
      </c>
      <c r="R715" s="96">
        <v>-5.7296027125832098E-3</v>
      </c>
      <c r="S715" s="96">
        <v>-2.9210639540839601E-3</v>
      </c>
      <c r="T715" s="96">
        <v>4.8746666666665897E-3</v>
      </c>
      <c r="U715" s="96">
        <v>3.0934848660420502E-13</v>
      </c>
      <c r="V715" s="96">
        <v>3.5807817452628101E-3</v>
      </c>
      <c r="W715" s="96">
        <v>6.1685515880703602E-3</v>
      </c>
      <c r="X715" s="96">
        <v>3.9999999999064103E-6</v>
      </c>
      <c r="Y715" s="96">
        <v>0.99316235508213702</v>
      </c>
      <c r="Z715" s="96">
        <v>-9.1178699827624502E-4</v>
      </c>
      <c r="AA715" s="96">
        <v>9.1978699827605797E-4</v>
      </c>
    </row>
    <row r="716" spans="1:27" x14ac:dyDescent="0.25">
      <c r="A716" t="s">
        <v>483</v>
      </c>
      <c r="B716" t="s">
        <v>1234</v>
      </c>
      <c r="C716" s="96">
        <v>-7.4500000000279898E-4</v>
      </c>
      <c r="D716" s="96">
        <v>0.73607350673756999</v>
      </c>
      <c r="E716" s="96">
        <v>-5.0856575755590496E-3</v>
      </c>
      <c r="F716" s="96">
        <v>3.5956575755534499E-3</v>
      </c>
      <c r="G716" s="96">
        <v>2.89733333333327E-3</v>
      </c>
      <c r="H716" s="96">
        <v>7.2194258516968299E-2</v>
      </c>
      <c r="I716" s="96">
        <v>-2.6218740999029799E-4</v>
      </c>
      <c r="J716" s="96">
        <v>6.0568540766568401E-3</v>
      </c>
      <c r="K716" s="96">
        <v>5.4299999999927497E-4</v>
      </c>
      <c r="L716" s="96">
        <v>0.75150244113930997</v>
      </c>
      <c r="M716" s="96">
        <v>-2.8249092178326599E-3</v>
      </c>
      <c r="N716" s="96">
        <v>3.9109092178312103E-3</v>
      </c>
      <c r="O716" t="s">
        <v>2242</v>
      </c>
      <c r="P716" s="96">
        <v>-1.2900000000002499E-3</v>
      </c>
      <c r="Q716" s="96">
        <v>7.17411564749771E-2</v>
      </c>
      <c r="R716" s="96">
        <v>-2.6942693792498698E-3</v>
      </c>
      <c r="S716" s="96">
        <v>1.1426937924937201E-4</v>
      </c>
      <c r="T716" s="96">
        <v>3.6773333333332599E-3</v>
      </c>
      <c r="U716" s="96">
        <v>3.1672364829329903E-8</v>
      </c>
      <c r="V716" s="96">
        <v>2.3834484119294799E-3</v>
      </c>
      <c r="W716" s="96">
        <v>4.9712182547370304E-3</v>
      </c>
      <c r="X716" s="96">
        <v>4.1799999999991399E-4</v>
      </c>
      <c r="Y716" s="96">
        <v>0.37060038608790902</v>
      </c>
      <c r="Z716" s="96">
        <v>-4.9778699827623702E-4</v>
      </c>
      <c r="AA716" s="96">
        <v>1.3337869982760701E-3</v>
      </c>
    </row>
    <row r="717" spans="1:27" x14ac:dyDescent="0.25">
      <c r="A717" t="str">
        <f t="shared" ref="A717:A757" si="17">A716</f>
        <v>Jun</v>
      </c>
      <c r="B717" t="s">
        <v>1235</v>
      </c>
      <c r="C717" s="96">
        <v>-7.6233333333532898E-4</v>
      </c>
      <c r="D717" s="96">
        <v>0.73017056911766598</v>
      </c>
      <c r="E717" s="96">
        <v>-5.1029909088915696E-3</v>
      </c>
      <c r="F717" s="96">
        <v>3.5783242422209199E-3</v>
      </c>
      <c r="G717" s="96">
        <v>5.5173333333335796E-3</v>
      </c>
      <c r="H717" s="96">
        <v>6.5269928801686E-4</v>
      </c>
      <c r="I717" s="96">
        <v>2.35781259001001E-3</v>
      </c>
      <c r="J717" s="96">
        <v>8.6768540766571593E-3</v>
      </c>
      <c r="K717" s="96">
        <v>4.7499999999942797E-4</v>
      </c>
      <c r="L717" s="96">
        <v>0.78177452822136495</v>
      </c>
      <c r="M717" s="96">
        <v>-2.8929092178325202E-3</v>
      </c>
      <c r="N717" s="96">
        <v>3.84290921783137E-3</v>
      </c>
      <c r="O717" t="s">
        <v>2243</v>
      </c>
      <c r="P717" s="96">
        <v>-1.80733333333353E-3</v>
      </c>
      <c r="Q717" s="96">
        <v>1.1706346110838199E-2</v>
      </c>
      <c r="R717" s="96">
        <v>-3.2116027125831501E-3</v>
      </c>
      <c r="S717" s="96">
        <v>-4.0306395408391203E-4</v>
      </c>
      <c r="T717" s="96">
        <v>4.6173333333332902E-3</v>
      </c>
      <c r="U717" s="96">
        <v>4.6785789979925997E-12</v>
      </c>
      <c r="V717" s="96">
        <v>3.3234484119295201E-3</v>
      </c>
      <c r="W717" s="96">
        <v>5.9112182547370702E-3</v>
      </c>
      <c r="X717" s="96">
        <v>1.6999999999990601E-4</v>
      </c>
      <c r="Y717" s="96">
        <v>0.715705548914224</v>
      </c>
      <c r="Z717" s="96">
        <v>-7.45786998276245E-4</v>
      </c>
      <c r="AA717" s="96">
        <v>1.0857869982760599E-3</v>
      </c>
    </row>
    <row r="718" spans="1:27" x14ac:dyDescent="0.25">
      <c r="A718" t="str">
        <f t="shared" si="17"/>
        <v>Jun</v>
      </c>
      <c r="B718" t="s">
        <v>1236</v>
      </c>
      <c r="C718" s="96">
        <v>-2.1933333333337E-2</v>
      </c>
      <c r="D718" s="96">
        <v>1.79595710531054E-3</v>
      </c>
      <c r="E718" s="96">
        <v>-3.5659697814960999E-2</v>
      </c>
      <c r="F718" s="96">
        <v>-8.2069688517129001E-3</v>
      </c>
      <c r="G718" s="96">
        <v>1.51333333333738E-3</v>
      </c>
      <c r="H718" s="96">
        <v>0.76612416343941603</v>
      </c>
      <c r="I718" s="96">
        <v>-8.4779485301149198E-3</v>
      </c>
      <c r="J718" s="96">
        <v>1.15046151967897E-2</v>
      </c>
      <c r="K718" s="96">
        <v>-2.1766666666671999E-2</v>
      </c>
      <c r="L718" s="96">
        <v>6.9207445111040301E-5</v>
      </c>
      <c r="M718" s="96">
        <v>-3.2416930747699003E-2</v>
      </c>
      <c r="N718" s="96">
        <v>-1.1116402585645E-2</v>
      </c>
      <c r="O718" t="s">
        <v>2244</v>
      </c>
      <c r="P718" s="96">
        <v>-4.67999999999989E-3</v>
      </c>
      <c r="Q718" s="96">
        <v>3.8372943086008502E-5</v>
      </c>
      <c r="R718" s="96">
        <v>-6.9003448434296804E-3</v>
      </c>
      <c r="S718" s="96">
        <v>-2.4596551565700901E-3</v>
      </c>
      <c r="T718" s="96">
        <v>2.87333333333338E-3</v>
      </c>
      <c r="U718" s="96">
        <v>5.9574352822496001E-3</v>
      </c>
      <c r="V718" s="96">
        <v>8.2752164244142895E-4</v>
      </c>
      <c r="W718" s="96">
        <v>4.9191450242253203E-3</v>
      </c>
      <c r="X718" s="96">
        <v>-3.84666666666654E-3</v>
      </c>
      <c r="Y718" s="96">
        <v>2.29132456137731E-7</v>
      </c>
      <c r="Z718" s="96">
        <v>-5.2946530497272101E-3</v>
      </c>
      <c r="AA718" s="96">
        <v>-2.3986802836058799E-3</v>
      </c>
    </row>
    <row r="719" spans="1:27" x14ac:dyDescent="0.25">
      <c r="A719" t="str">
        <f t="shared" si="17"/>
        <v>Jun</v>
      </c>
      <c r="B719" t="s">
        <v>1237</v>
      </c>
      <c r="C719" s="96">
        <v>-2.74333333333532E-3</v>
      </c>
      <c r="D719" s="96">
        <v>0.21489300963177699</v>
      </c>
      <c r="E719" s="96">
        <v>-7.0839909088916001E-3</v>
      </c>
      <c r="F719" s="96">
        <v>1.5973242422209499E-3</v>
      </c>
      <c r="G719" s="96">
        <v>1.71133333333387E-3</v>
      </c>
      <c r="H719" s="96">
        <v>0.28773470718890798</v>
      </c>
      <c r="I719" s="96">
        <v>-1.44818740998971E-3</v>
      </c>
      <c r="J719" s="96">
        <v>4.8708540766574599E-3</v>
      </c>
      <c r="K719" s="96">
        <v>1.05833333333287E-3</v>
      </c>
      <c r="L719" s="96">
        <v>0.53717716560264095</v>
      </c>
      <c r="M719" s="96">
        <v>-2.3095758844990798E-3</v>
      </c>
      <c r="N719" s="96">
        <v>4.4262425511648303E-3</v>
      </c>
      <c r="O719" t="s">
        <v>2245</v>
      </c>
      <c r="P719" s="96">
        <v>-2.01333333333354E-3</v>
      </c>
      <c r="Q719" s="96">
        <v>4.9991644652971701E-3</v>
      </c>
      <c r="R719" s="96">
        <v>-3.4176027125831601E-3</v>
      </c>
      <c r="S719" s="96">
        <v>-6.09063954083916E-4</v>
      </c>
      <c r="T719" s="96">
        <v>3.1213333333333202E-3</v>
      </c>
      <c r="U719" s="96">
        <v>2.5283451126251499E-6</v>
      </c>
      <c r="V719" s="96">
        <v>1.8274484119295399E-3</v>
      </c>
      <c r="W719" s="96">
        <v>4.4152182547370997E-3</v>
      </c>
      <c r="X719" s="96">
        <v>-1.66666666667474E-5</v>
      </c>
      <c r="Y719" s="96">
        <v>0.97151552673871799</v>
      </c>
      <c r="Z719" s="96">
        <v>-9.32453664942899E-4</v>
      </c>
      <c r="AA719" s="96">
        <v>8.99120331609404E-4</v>
      </c>
    </row>
    <row r="720" spans="1:27" x14ac:dyDescent="0.25">
      <c r="A720" t="str">
        <f t="shared" si="17"/>
        <v>Jun</v>
      </c>
      <c r="B720" t="s">
        <v>1238</v>
      </c>
      <c r="C720" s="96">
        <v>-1.7673333333353401E-3</v>
      </c>
      <c r="D720" s="96">
        <v>0.42407807300979</v>
      </c>
      <c r="E720" s="96">
        <v>-6.1079909088916102E-3</v>
      </c>
      <c r="F720" s="96">
        <v>2.57332424222094E-3</v>
      </c>
      <c r="G720" s="96">
        <v>5.1776666666670801E-3</v>
      </c>
      <c r="H720" s="96">
        <v>1.36876259200179E-3</v>
      </c>
      <c r="I720" s="96">
        <v>2.01814592334349E-3</v>
      </c>
      <c r="J720" s="96">
        <v>8.3371874099906606E-3</v>
      </c>
      <c r="K720" s="96">
        <v>5.8999999999293003E-5</v>
      </c>
      <c r="L720" s="96">
        <v>0.97255127500122696</v>
      </c>
      <c r="M720" s="96">
        <v>-3.30890921783265E-3</v>
      </c>
      <c r="N720" s="96">
        <v>3.4269092178312401E-3</v>
      </c>
      <c r="O720" t="s">
        <v>2246</v>
      </c>
      <c r="P720" s="96">
        <v>-2.3373333333335401E-3</v>
      </c>
      <c r="Q720" s="96">
        <v>1.12791886905514E-3</v>
      </c>
      <c r="R720" s="96">
        <v>-3.7416027125831601E-3</v>
      </c>
      <c r="S720" s="96">
        <v>-9.3306395408392204E-4</v>
      </c>
      <c r="T720" s="96">
        <v>4.1126666666666204E-3</v>
      </c>
      <c r="U720" s="96">
        <v>6.6271800721008201E-10</v>
      </c>
      <c r="V720" s="96">
        <v>2.81878174526284E-3</v>
      </c>
      <c r="W720" s="96">
        <v>5.4065515880704004E-3</v>
      </c>
      <c r="X720" s="96">
        <v>-5.0600000000009199E-4</v>
      </c>
      <c r="Y720" s="96">
        <v>0.27848322099897899</v>
      </c>
      <c r="Z720" s="96">
        <v>-1.4217869982762401E-3</v>
      </c>
      <c r="AA720" s="96">
        <v>4.0978699827606E-4</v>
      </c>
    </row>
    <row r="721" spans="1:27" x14ac:dyDescent="0.25">
      <c r="A721" t="str">
        <f t="shared" si="17"/>
        <v>Jun</v>
      </c>
      <c r="B721" t="s">
        <v>1239</v>
      </c>
      <c r="C721" s="96">
        <v>-3.6970000000017601E-3</v>
      </c>
      <c r="D721" s="96">
        <v>9.4868444948475794E-2</v>
      </c>
      <c r="E721" s="96">
        <v>-8.0376575755580094E-3</v>
      </c>
      <c r="F721" s="96">
        <v>6.4365757555448803E-4</v>
      </c>
      <c r="G721" s="96">
        <v>2.5563333333335002E-3</v>
      </c>
      <c r="H721" s="96">
        <v>0.112539673178378</v>
      </c>
      <c r="I721" s="96">
        <v>-6.0318740999007405E-4</v>
      </c>
      <c r="J721" s="96">
        <v>5.7158540766570698E-3</v>
      </c>
      <c r="K721" s="96">
        <v>-3.0233333333397799E-4</v>
      </c>
      <c r="L721" s="96">
        <v>0.86004477429674897</v>
      </c>
      <c r="M721" s="96">
        <v>-3.67024255116592E-3</v>
      </c>
      <c r="N721" s="96">
        <v>3.0655758844979602E-3</v>
      </c>
      <c r="O721" t="s">
        <v>2247</v>
      </c>
      <c r="P721" s="96">
        <v>-3.3420000000002198E-3</v>
      </c>
      <c r="Q721" s="96">
        <v>3.4344782547245998E-6</v>
      </c>
      <c r="R721" s="96">
        <v>-4.7462693792498399E-3</v>
      </c>
      <c r="S721" s="96">
        <v>-1.93773062075059E-3</v>
      </c>
      <c r="T721" s="96">
        <v>4.1113333333333201E-3</v>
      </c>
      <c r="U721" s="96">
        <v>6.7100173739204103E-10</v>
      </c>
      <c r="V721" s="96">
        <v>2.8174484119295401E-3</v>
      </c>
      <c r="W721" s="96">
        <v>5.4052182547371002E-3</v>
      </c>
      <c r="X721" s="96">
        <v>1.32666666666572E-4</v>
      </c>
      <c r="Y721" s="96">
        <v>0.77623709256800799</v>
      </c>
      <c r="Z721" s="96">
        <v>-7.8312033160957996E-4</v>
      </c>
      <c r="AA721" s="96">
        <v>1.04845366494272E-3</v>
      </c>
    </row>
    <row r="722" spans="1:27" x14ac:dyDescent="0.25">
      <c r="A722" t="str">
        <f t="shared" si="17"/>
        <v>Jun</v>
      </c>
      <c r="B722" t="s">
        <v>1240</v>
      </c>
      <c r="C722" s="96">
        <v>-1.03000000002045E-4</v>
      </c>
      <c r="D722" s="96">
        <v>0.96282992296134295</v>
      </c>
      <c r="E722" s="96">
        <v>-4.4436575755583199E-3</v>
      </c>
      <c r="F722" s="96">
        <v>4.2376575755542299E-3</v>
      </c>
      <c r="G722" s="96">
        <v>5.0860000000003203E-3</v>
      </c>
      <c r="H722" s="96">
        <v>1.6604715878797E-3</v>
      </c>
      <c r="I722" s="96">
        <v>1.92647925667675E-3</v>
      </c>
      <c r="J722" s="96">
        <v>8.2455207433238999E-3</v>
      </c>
      <c r="K722" s="96">
        <v>1.1703333333328301E-3</v>
      </c>
      <c r="L722" s="96">
        <v>0.49501170044692699</v>
      </c>
      <c r="M722" s="96">
        <v>-2.19757588449912E-3</v>
      </c>
      <c r="N722" s="96">
        <v>4.5382425511647697E-3</v>
      </c>
      <c r="O722" t="s">
        <v>2248</v>
      </c>
      <c r="P722" s="96">
        <v>-1.6980000000002299E-3</v>
      </c>
      <c r="Q722" s="96">
        <v>1.78441820342163E-2</v>
      </c>
      <c r="R722" s="96">
        <v>-3.1022693792498498E-3</v>
      </c>
      <c r="S722" s="96">
        <v>-2.9373062075060399E-4</v>
      </c>
      <c r="T722" s="96">
        <v>4.1559999999999497E-3</v>
      </c>
      <c r="U722" s="96">
        <v>4.4173393920744001E-10</v>
      </c>
      <c r="V722" s="96">
        <v>2.8621150785961701E-3</v>
      </c>
      <c r="W722" s="96">
        <v>5.4498849214037297E-3</v>
      </c>
      <c r="X722" s="96">
        <v>-8.4666666666753098E-5</v>
      </c>
      <c r="Y722" s="96">
        <v>0.85605916837178098</v>
      </c>
      <c r="Z722" s="96">
        <v>-1.0004536649428999E-3</v>
      </c>
      <c r="AA722" s="96">
        <v>8.3112033160939801E-4</v>
      </c>
    </row>
    <row r="723" spans="1:27" x14ac:dyDescent="0.25">
      <c r="A723" t="str">
        <f t="shared" si="17"/>
        <v>Jun</v>
      </c>
      <c r="B723" t="s">
        <v>1241</v>
      </c>
      <c r="C723" s="96">
        <v>-1.9690000000021101E-3</v>
      </c>
      <c r="D723" s="96">
        <v>0.37319327118643902</v>
      </c>
      <c r="E723" s="96">
        <v>-6.3096575755583802E-3</v>
      </c>
      <c r="F723" s="96">
        <v>2.37165757555415E-3</v>
      </c>
      <c r="G723" s="96">
        <v>5.7633333333335802E-3</v>
      </c>
      <c r="H723" s="96">
        <v>3.7262507333139501E-4</v>
      </c>
      <c r="I723" s="96">
        <v>2.6038125900100101E-3</v>
      </c>
      <c r="J723" s="96">
        <v>8.9228540766571399E-3</v>
      </c>
      <c r="K723" s="96">
        <v>6.9999999999946104E-4</v>
      </c>
      <c r="L723" s="96">
        <v>0.68312624245797404</v>
      </c>
      <c r="M723" s="96">
        <v>-2.6679092178324699E-3</v>
      </c>
      <c r="N723" s="96">
        <v>4.0679092178314002E-3</v>
      </c>
      <c r="O723" t="s">
        <v>2249</v>
      </c>
      <c r="P723" s="96">
        <v>-1.45400000000024E-3</v>
      </c>
      <c r="Q723" s="96">
        <v>4.2435101146753598E-2</v>
      </c>
      <c r="R723" s="96">
        <v>-2.8582693792498599E-3</v>
      </c>
      <c r="S723" s="96">
        <v>-4.9730620750614498E-5</v>
      </c>
      <c r="T723" s="96">
        <v>4.6533333333332498E-3</v>
      </c>
      <c r="U723" s="96">
        <v>3.2241182220809099E-12</v>
      </c>
      <c r="V723" s="96">
        <v>3.3594484119294698E-3</v>
      </c>
      <c r="W723" s="96">
        <v>5.9472182547370299E-3</v>
      </c>
      <c r="X723" s="96">
        <v>2.79999999999905E-4</v>
      </c>
      <c r="Y723" s="96">
        <v>0.54862067663540304</v>
      </c>
      <c r="Z723" s="96">
        <v>-6.3578699827624699E-4</v>
      </c>
      <c r="AA723" s="96">
        <v>1.19578699827606E-3</v>
      </c>
    </row>
    <row r="724" spans="1:27" x14ac:dyDescent="0.25">
      <c r="A724" t="str">
        <f t="shared" si="17"/>
        <v>Jun</v>
      </c>
      <c r="B724" t="s">
        <v>1242</v>
      </c>
      <c r="C724" s="96">
        <v>-1.6883333333350299E-3</v>
      </c>
      <c r="D724" s="96">
        <v>0.44507167483342402</v>
      </c>
      <c r="E724" s="96">
        <v>-6.0289909088912701E-3</v>
      </c>
      <c r="F724" s="96">
        <v>2.6523242422211999E-3</v>
      </c>
      <c r="G724" s="96">
        <v>6.40366666666783E-3</v>
      </c>
      <c r="H724" s="96">
        <v>7.8776018730822794E-5</v>
      </c>
      <c r="I724" s="96">
        <v>3.2441459233442699E-3</v>
      </c>
      <c r="J724" s="96">
        <v>9.5631874099913992E-3</v>
      </c>
      <c r="K724" s="96">
        <v>3.0933333333299599E-4</v>
      </c>
      <c r="L724" s="96">
        <v>0.85683907320390795</v>
      </c>
      <c r="M724" s="96">
        <v>-3.0585758844989199E-3</v>
      </c>
      <c r="N724" s="96">
        <v>3.67724255116491E-3</v>
      </c>
      <c r="O724" t="s">
        <v>2250</v>
      </c>
      <c r="P724" s="96">
        <v>-1.36333333333353E-3</v>
      </c>
      <c r="Q724" s="96">
        <v>5.7048624142451897E-2</v>
      </c>
      <c r="R724" s="96">
        <v>-2.7676027125831601E-3</v>
      </c>
      <c r="S724" s="96">
        <v>4.0936045916087002E-5</v>
      </c>
      <c r="T724" s="96">
        <v>6.3886666666666701E-3</v>
      </c>
      <c r="U724" s="96">
        <v>2.96307645312962E-21</v>
      </c>
      <c r="V724" s="96">
        <v>5.0947817452628901E-3</v>
      </c>
      <c r="W724" s="96">
        <v>7.6825515880704397E-3</v>
      </c>
      <c r="X724" s="96">
        <v>4.9333333333261597E-5</v>
      </c>
      <c r="Y724" s="96">
        <v>0.91582502314584702</v>
      </c>
      <c r="Z724" s="96">
        <v>-8.6645366494289002E-4</v>
      </c>
      <c r="AA724" s="96">
        <v>9.6512033160941297E-4</v>
      </c>
    </row>
    <row r="725" spans="1:27" x14ac:dyDescent="0.25">
      <c r="A725" t="str">
        <f t="shared" si="17"/>
        <v>Jun</v>
      </c>
      <c r="B725" t="s">
        <v>1243</v>
      </c>
      <c r="C725" s="96">
        <v>6.1433333333313503E-3</v>
      </c>
      <c r="D725" s="96">
        <v>5.6343564715302403E-3</v>
      </c>
      <c r="E725" s="96">
        <v>1.8026757577751201E-3</v>
      </c>
      <c r="F725" s="96">
        <v>1.0483990908887599E-2</v>
      </c>
      <c r="G725" s="96">
        <v>4.5453333333339901E-3</v>
      </c>
      <c r="H725" s="96">
        <v>4.8984408980810596E-3</v>
      </c>
      <c r="I725" s="96">
        <v>1.38581259001043E-3</v>
      </c>
      <c r="J725" s="96">
        <v>7.7048540766575602E-3</v>
      </c>
      <c r="K725" s="96">
        <v>4.5299999999954199E-4</v>
      </c>
      <c r="L725" s="96">
        <v>0.79164239720583496</v>
      </c>
      <c r="M725" s="96">
        <v>-2.91490921783239E-3</v>
      </c>
      <c r="N725" s="96">
        <v>3.8209092178314698E-3</v>
      </c>
      <c r="O725" t="s">
        <v>2251</v>
      </c>
      <c r="P725" s="96">
        <v>1.2733333333330901E-3</v>
      </c>
      <c r="Q725" s="96">
        <v>7.5481059605963394E-2</v>
      </c>
      <c r="R725" s="96">
        <v>-1.3093604591653599E-4</v>
      </c>
      <c r="S725" s="96">
        <v>2.6776027125827101E-3</v>
      </c>
      <c r="T725" s="96">
        <v>4.1853333333332597E-3</v>
      </c>
      <c r="U725" s="96">
        <v>3.34958154046504E-10</v>
      </c>
      <c r="V725" s="96">
        <v>2.8914484119294801E-3</v>
      </c>
      <c r="W725" s="96">
        <v>5.4792182547370397E-3</v>
      </c>
      <c r="X725" s="96">
        <v>5.7999999999908297E-5</v>
      </c>
      <c r="Y725" s="96">
        <v>0.90110791773349097</v>
      </c>
      <c r="Z725" s="96">
        <v>-8.5778699827624295E-4</v>
      </c>
      <c r="AA725" s="96">
        <v>9.7378699827606005E-4</v>
      </c>
    </row>
    <row r="726" spans="1:27" x14ac:dyDescent="0.25">
      <c r="A726" t="str">
        <f t="shared" si="17"/>
        <v>Jun</v>
      </c>
      <c r="B726" t="s">
        <v>1244</v>
      </c>
      <c r="C726" s="96">
        <v>9.799999999983561E-4</v>
      </c>
      <c r="D726" s="96">
        <v>0.657506580419849</v>
      </c>
      <c r="E726" s="96">
        <v>-3.36065757555788E-3</v>
      </c>
      <c r="F726" s="96">
        <v>5.3206575755545896E-3</v>
      </c>
      <c r="G726" s="96">
        <v>5.3843333333339297E-3</v>
      </c>
      <c r="H726" s="96">
        <v>8.7630121940052597E-4</v>
      </c>
      <c r="I726" s="96">
        <v>2.22481259001037E-3</v>
      </c>
      <c r="J726" s="96">
        <v>8.5438540766574894E-3</v>
      </c>
      <c r="K726" s="96">
        <v>8.6766666666624598E-4</v>
      </c>
      <c r="L726" s="96">
        <v>0.61289210212825096</v>
      </c>
      <c r="M726" s="96">
        <v>-2.5002425511656801E-3</v>
      </c>
      <c r="N726" s="96">
        <v>4.2355758844981701E-3</v>
      </c>
      <c r="O726" t="s">
        <v>2252</v>
      </c>
      <c r="P726" s="96">
        <v>-2.16000000000017E-3</v>
      </c>
      <c r="Q726" s="96">
        <v>2.6069169952661498E-3</v>
      </c>
      <c r="R726" s="96">
        <v>-3.5642693792498001E-3</v>
      </c>
      <c r="S726" s="96">
        <v>-7.5573062075055201E-4</v>
      </c>
      <c r="T726" s="96">
        <v>4.8993333333332703E-3</v>
      </c>
      <c r="U726" s="96">
        <v>2.3685373160080902E-13</v>
      </c>
      <c r="V726" s="96">
        <v>3.6054484119294899E-3</v>
      </c>
      <c r="W726" s="96">
        <v>6.1932182547370504E-3</v>
      </c>
      <c r="X726" s="96">
        <v>-1.6733333333341399E-4</v>
      </c>
      <c r="Y726" s="96">
        <v>0.71997547126025097</v>
      </c>
      <c r="Z726" s="96">
        <v>-1.08312033160957E-3</v>
      </c>
      <c r="AA726" s="96">
        <v>7.4845366494273797E-4</v>
      </c>
    </row>
    <row r="727" spans="1:27" x14ac:dyDescent="0.25">
      <c r="A727" t="str">
        <f t="shared" si="17"/>
        <v>Jun</v>
      </c>
      <c r="B727" t="s">
        <v>1245</v>
      </c>
      <c r="C727" s="96">
        <v>-3.8166666666774202E-4</v>
      </c>
      <c r="D727" s="96">
        <v>0.86290008783428895</v>
      </c>
      <c r="E727" s="96">
        <v>-4.7223242422239596E-3</v>
      </c>
      <c r="F727" s="96">
        <v>3.9589909088884696E-3</v>
      </c>
      <c r="G727" s="96">
        <v>5.2823333333340099E-3</v>
      </c>
      <c r="H727" s="96">
        <v>1.0940116563966399E-3</v>
      </c>
      <c r="I727" s="96">
        <v>2.1228125900104701E-3</v>
      </c>
      <c r="J727" s="96">
        <v>8.4418540766575591E-3</v>
      </c>
      <c r="K727" s="96">
        <v>1.7599999999987599E-4</v>
      </c>
      <c r="L727" s="96">
        <v>0.91824690179854596</v>
      </c>
      <c r="M727" s="96">
        <v>-3.1919092178320299E-3</v>
      </c>
      <c r="N727" s="96">
        <v>3.54390921783179E-3</v>
      </c>
      <c r="O727" t="s">
        <v>2253</v>
      </c>
      <c r="P727" s="96">
        <v>-2.5566666666668298E-3</v>
      </c>
      <c r="Q727" s="96">
        <v>3.7061316646914798E-4</v>
      </c>
      <c r="R727" s="96">
        <v>-3.9609360459164503E-3</v>
      </c>
      <c r="S727" s="96">
        <v>-1.1523972874172099E-3</v>
      </c>
      <c r="T727" s="96">
        <v>4.1473333333332798E-3</v>
      </c>
      <c r="U727" s="96">
        <v>4.7920776406410295E-10</v>
      </c>
      <c r="V727" s="96">
        <v>2.8534484119294998E-3</v>
      </c>
      <c r="W727" s="96">
        <v>5.4412182547370598E-3</v>
      </c>
      <c r="X727" s="96">
        <v>2.7599999999993602E-4</v>
      </c>
      <c r="Y727" s="96">
        <v>0.55434557511793903</v>
      </c>
      <c r="Z727" s="96">
        <v>-6.3978699827621402E-4</v>
      </c>
      <c r="AA727" s="96">
        <v>1.1917869982760901E-3</v>
      </c>
    </row>
    <row r="728" spans="1:27" x14ac:dyDescent="0.25">
      <c r="A728" t="str">
        <f t="shared" si="17"/>
        <v>Jun</v>
      </c>
      <c r="B728" t="s">
        <v>1246</v>
      </c>
      <c r="C728" s="96">
        <v>-8.6566666666886905E-4</v>
      </c>
      <c r="D728" s="96">
        <v>0.69532267023788596</v>
      </c>
      <c r="E728" s="96">
        <v>-5.2063242422251002E-3</v>
      </c>
      <c r="F728" s="96">
        <v>3.4749909088873702E-3</v>
      </c>
      <c r="G728" s="96">
        <v>4.9796666666674398E-3</v>
      </c>
      <c r="H728" s="96">
        <v>2.0702249899598501E-3</v>
      </c>
      <c r="I728" s="96">
        <v>1.8201459233438801E-3</v>
      </c>
      <c r="J728" s="96">
        <v>8.1391874099910107E-3</v>
      </c>
      <c r="K728" s="96">
        <v>9.9033333333295101E-4</v>
      </c>
      <c r="L728" s="96">
        <v>0.56363320885178503</v>
      </c>
      <c r="M728" s="96">
        <v>-2.37757588449897E-3</v>
      </c>
      <c r="N728" s="96">
        <v>4.3582425511648698E-3</v>
      </c>
      <c r="O728" t="s">
        <v>2254</v>
      </c>
      <c r="P728" s="96">
        <v>-5.0066666666690298E-4</v>
      </c>
      <c r="Q728" s="96">
        <v>0.48430192804803701</v>
      </c>
      <c r="R728" s="96">
        <v>-1.90493604591653E-3</v>
      </c>
      <c r="S728" s="96">
        <v>9.0360271258272003E-4</v>
      </c>
      <c r="T728" s="96">
        <v>4.02466666666662E-3</v>
      </c>
      <c r="U728" s="96">
        <v>1.4931204266057799E-9</v>
      </c>
      <c r="V728" s="96">
        <v>2.73078174526284E-3</v>
      </c>
      <c r="W728" s="96">
        <v>5.3185515880704E-3</v>
      </c>
      <c r="X728" s="96">
        <v>1.5533333333326901E-4</v>
      </c>
      <c r="Y728" s="96">
        <v>0.7392968535294</v>
      </c>
      <c r="Z728" s="96">
        <v>-7.6045366494288398E-4</v>
      </c>
      <c r="AA728" s="96">
        <v>1.0711203316094201E-3</v>
      </c>
    </row>
    <row r="729" spans="1:27" x14ac:dyDescent="0.25">
      <c r="A729" t="str">
        <f t="shared" si="17"/>
        <v>Jun</v>
      </c>
      <c r="B729" t="s">
        <v>1247</v>
      </c>
      <c r="C729" s="96">
        <v>-1.2590000000021701E-3</v>
      </c>
      <c r="D729" s="96">
        <v>0.56898886224702605</v>
      </c>
      <c r="E729" s="96">
        <v>-5.5996575755583996E-3</v>
      </c>
      <c r="F729" s="96">
        <v>3.0816575755540599E-3</v>
      </c>
      <c r="G729" s="96">
        <v>6.6200000000009099E-3</v>
      </c>
      <c r="H729" s="96">
        <v>4.5187151473846398E-5</v>
      </c>
      <c r="I729" s="96">
        <v>3.4604792566773602E-3</v>
      </c>
      <c r="J729" s="96">
        <v>9.7795207433244696E-3</v>
      </c>
      <c r="K729" s="96">
        <v>-4.3100000000040101E-4</v>
      </c>
      <c r="L729" s="96">
        <v>0.80154387770593605</v>
      </c>
      <c r="M729" s="96">
        <v>-3.7989092178323199E-3</v>
      </c>
      <c r="N729" s="96">
        <v>2.9369092178315199E-3</v>
      </c>
      <c r="O729" t="s">
        <v>2255</v>
      </c>
      <c r="P729" s="96">
        <v>-8.5400000000026297E-4</v>
      </c>
      <c r="Q729" s="96">
        <v>0.23298889100043299</v>
      </c>
      <c r="R729" s="96">
        <v>-2.25826937924989E-3</v>
      </c>
      <c r="S729" s="96">
        <v>5.5026937924936004E-4</v>
      </c>
      <c r="T729" s="96">
        <v>6.7399999999999804E-3</v>
      </c>
      <c r="U729" s="96">
        <v>2.2962547730477499E-23</v>
      </c>
      <c r="V729" s="96">
        <v>5.4461150785962004E-3</v>
      </c>
      <c r="W729" s="96">
        <v>8.0338849214037604E-3</v>
      </c>
      <c r="X729" s="96">
        <v>1.5399999999992601E-4</v>
      </c>
      <c r="Y729" s="96">
        <v>0.74145414620202599</v>
      </c>
      <c r="Z729" s="96">
        <v>-7.6178699827622696E-4</v>
      </c>
      <c r="AA729" s="96">
        <v>1.0697869982760799E-3</v>
      </c>
    </row>
    <row r="730" spans="1:27" x14ac:dyDescent="0.25">
      <c r="A730" t="str">
        <f t="shared" si="17"/>
        <v>Jun</v>
      </c>
      <c r="B730" t="s">
        <v>1248</v>
      </c>
      <c r="C730" s="96">
        <v>-3.38466666666817E-3</v>
      </c>
      <c r="D730" s="96">
        <v>0.12613729309312899</v>
      </c>
      <c r="E730" s="96">
        <v>-7.7253242422243799E-3</v>
      </c>
      <c r="F730" s="96">
        <v>9.5599090888804597E-4</v>
      </c>
      <c r="G730" s="96">
        <v>5.41166666666757E-3</v>
      </c>
      <c r="H730" s="96">
        <v>8.2522206615411996E-4</v>
      </c>
      <c r="I730" s="96">
        <v>2.2521459233440099E-3</v>
      </c>
      <c r="J730" s="96">
        <v>8.5711874099911201E-3</v>
      </c>
      <c r="K730" s="96">
        <v>2.8933333333297902E-4</v>
      </c>
      <c r="L730" s="96">
        <v>0.86600432388731297</v>
      </c>
      <c r="M730" s="96">
        <v>-3.0785758844989399E-3</v>
      </c>
      <c r="N730" s="96">
        <v>3.6572425511649E-3</v>
      </c>
      <c r="O730" t="s">
        <v>2256</v>
      </c>
      <c r="P730" s="96">
        <v>-3.9746666666668597E-3</v>
      </c>
      <c r="Q730" s="96">
        <v>3.6043139029881597E-8</v>
      </c>
      <c r="R730" s="96">
        <v>-5.3789360459164798E-3</v>
      </c>
      <c r="S730" s="96">
        <v>-2.5703972874172301E-3</v>
      </c>
      <c r="T730" s="96">
        <v>6.9366666666666396E-3</v>
      </c>
      <c r="U730" s="96">
        <v>1.3826473628843699E-24</v>
      </c>
      <c r="V730" s="96">
        <v>5.6427817452628596E-3</v>
      </c>
      <c r="W730" s="96">
        <v>8.2305515880704196E-3</v>
      </c>
      <c r="X730" s="96">
        <v>5.6933333333326495E-4</v>
      </c>
      <c r="Y730" s="96">
        <v>0.22274039247659899</v>
      </c>
      <c r="Z730" s="96">
        <v>-3.4645366494288698E-4</v>
      </c>
      <c r="AA730" s="96">
        <v>1.48512033160942E-3</v>
      </c>
    </row>
    <row r="731" spans="1:27" x14ac:dyDescent="0.25">
      <c r="A731" t="str">
        <f t="shared" si="17"/>
        <v>Jun</v>
      </c>
      <c r="B731" t="s">
        <v>1249</v>
      </c>
      <c r="C731" s="96">
        <v>-4.1833333333468002E-4</v>
      </c>
      <c r="D731" s="96">
        <v>0.84987904596472597</v>
      </c>
      <c r="E731" s="96">
        <v>-4.7589909088909298E-3</v>
      </c>
      <c r="F731" s="96">
        <v>3.9223242422215697E-3</v>
      </c>
      <c r="G731" s="96">
        <v>8.4976666666674704E-3</v>
      </c>
      <c r="H731" s="96">
        <v>1.91409739096916E-7</v>
      </c>
      <c r="I731" s="96">
        <v>5.3381459233439003E-3</v>
      </c>
      <c r="J731" s="96">
        <v>1.1657187409991001E-2</v>
      </c>
      <c r="K731" s="96">
        <v>7.2633333333287401E-4</v>
      </c>
      <c r="L731" s="96">
        <v>0.67189115003585997</v>
      </c>
      <c r="M731" s="96">
        <v>-2.6415758844990601E-3</v>
      </c>
      <c r="N731" s="96">
        <v>4.0942425511648096E-3</v>
      </c>
      <c r="O731" t="s">
        <v>2257</v>
      </c>
      <c r="P731" s="96">
        <v>-3.3433333333335201E-3</v>
      </c>
      <c r="Q731" s="96">
        <v>3.4041474514631E-6</v>
      </c>
      <c r="R731" s="96">
        <v>-4.7476027125831497E-3</v>
      </c>
      <c r="S731" s="96">
        <v>-1.9390639540839E-3</v>
      </c>
      <c r="T731" s="96">
        <v>5.8326666666666397E-3</v>
      </c>
      <c r="U731" s="96">
        <v>4.2126971008584697E-18</v>
      </c>
      <c r="V731" s="96">
        <v>4.5387817452628597E-3</v>
      </c>
      <c r="W731" s="96">
        <v>7.1265515880704197E-3</v>
      </c>
      <c r="X731" s="96">
        <v>2.5133333333325598E-4</v>
      </c>
      <c r="Y731" s="96">
        <v>0.59028185448933801</v>
      </c>
      <c r="Z731" s="96">
        <v>-6.6445366494289595E-4</v>
      </c>
      <c r="AA731" s="96">
        <v>1.1671203316094101E-3</v>
      </c>
    </row>
    <row r="732" spans="1:27" x14ac:dyDescent="0.25">
      <c r="A732" t="str">
        <f t="shared" si="17"/>
        <v>Jun</v>
      </c>
      <c r="B732" t="s">
        <v>1250</v>
      </c>
      <c r="C732" s="96">
        <v>-1.71233333333514E-3</v>
      </c>
      <c r="D732" s="96">
        <v>0.43863179299008098</v>
      </c>
      <c r="E732" s="96">
        <v>-6.0529909088913704E-3</v>
      </c>
      <c r="F732" s="96">
        <v>2.62832424222109E-3</v>
      </c>
      <c r="G732" s="96">
        <v>6.8876666666673296E-3</v>
      </c>
      <c r="H732" s="96">
        <v>2.2237061033849301E-5</v>
      </c>
      <c r="I732" s="96">
        <v>3.7281459233437699E-3</v>
      </c>
      <c r="J732" s="96">
        <v>1.00471874099909E-2</v>
      </c>
      <c r="K732" s="96">
        <v>8.60333333332933E-4</v>
      </c>
      <c r="L732" s="96">
        <v>0.61589648787520801</v>
      </c>
      <c r="M732" s="96">
        <v>-2.5075758844989799E-3</v>
      </c>
      <c r="N732" s="96">
        <v>4.22824255116485E-3</v>
      </c>
      <c r="O732" t="s">
        <v>2258</v>
      </c>
      <c r="P732" s="96">
        <v>-9.8733333333354107E-4</v>
      </c>
      <c r="Q732" s="96">
        <v>0.16797614152374701</v>
      </c>
      <c r="R732" s="96">
        <v>-2.3916027125831601E-3</v>
      </c>
      <c r="S732" s="96">
        <v>4.1693604591608102E-4</v>
      </c>
      <c r="T732" s="96">
        <v>3.9926666666665897E-3</v>
      </c>
      <c r="U732" s="96">
        <v>1.9985314591167101E-9</v>
      </c>
      <c r="V732" s="96">
        <v>2.6987817452628201E-3</v>
      </c>
      <c r="W732" s="96">
        <v>5.2865515880703698E-3</v>
      </c>
      <c r="X732" s="96">
        <v>1.53333333332508E-5</v>
      </c>
      <c r="Y732" s="96">
        <v>0.97379342793606904</v>
      </c>
      <c r="Z732" s="96">
        <v>-9.0045366494290104E-4</v>
      </c>
      <c r="AA732" s="96">
        <v>9.3112033160940304E-4</v>
      </c>
    </row>
    <row r="733" spans="1:27" x14ac:dyDescent="0.25">
      <c r="A733" t="str">
        <f t="shared" si="17"/>
        <v>Jun</v>
      </c>
      <c r="B733" t="s">
        <v>1251</v>
      </c>
      <c r="C733" s="96">
        <v>-5.2456666666684101E-3</v>
      </c>
      <c r="D733" s="96">
        <v>1.79616841580655E-2</v>
      </c>
      <c r="E733" s="96">
        <v>-9.5863242422246694E-3</v>
      </c>
      <c r="F733" s="96">
        <v>-9.0500909111215604E-4</v>
      </c>
      <c r="G733" s="96">
        <v>7.2583333333342904E-3</v>
      </c>
      <c r="H733" s="96">
        <v>8.01306693460592E-6</v>
      </c>
      <c r="I733" s="96">
        <v>4.0988125900107098E-3</v>
      </c>
      <c r="J733" s="96">
        <v>1.0417854076657899E-2</v>
      </c>
      <c r="K733" s="96">
        <v>2.0866666666611501E-4</v>
      </c>
      <c r="L733" s="96">
        <v>0.90314216070250897</v>
      </c>
      <c r="M733" s="96">
        <v>-3.15924255116583E-3</v>
      </c>
      <c r="N733" s="96">
        <v>3.5765758844980601E-3</v>
      </c>
      <c r="O733" t="s">
        <v>2259</v>
      </c>
      <c r="P733" s="96">
        <v>-3.12066666666685E-3</v>
      </c>
      <c r="Q733" s="96">
        <v>1.43412996025655E-5</v>
      </c>
      <c r="R733" s="96">
        <v>-4.5249360459164696E-3</v>
      </c>
      <c r="S733" s="96">
        <v>-1.7163972874172299E-3</v>
      </c>
      <c r="T733" s="96">
        <v>6.3233333333333197E-3</v>
      </c>
      <c r="U733" s="96">
        <v>7.1494503893120901E-21</v>
      </c>
      <c r="V733" s="96">
        <v>5.0294484119295397E-3</v>
      </c>
      <c r="W733" s="96">
        <v>7.6172182547370997E-3</v>
      </c>
      <c r="X733" s="96">
        <v>-2.8133333333342199E-4</v>
      </c>
      <c r="Y733" s="96">
        <v>0.54671889552616304</v>
      </c>
      <c r="Z733" s="96">
        <v>-1.19712033160957E-3</v>
      </c>
      <c r="AA733" s="96">
        <v>6.3445366494272999E-4</v>
      </c>
    </row>
    <row r="734" spans="1:27" x14ac:dyDescent="0.25">
      <c r="A734" t="str">
        <f t="shared" si="17"/>
        <v>Jun</v>
      </c>
      <c r="B734" t="s">
        <v>1252</v>
      </c>
      <c r="C734" s="96">
        <v>-4.1660000000015504E-3</v>
      </c>
      <c r="D734" s="96">
        <v>5.9917545078376003E-2</v>
      </c>
      <c r="E734" s="96">
        <v>-8.5066575755578105E-3</v>
      </c>
      <c r="F734" s="96">
        <v>1.7465757555472399E-4</v>
      </c>
      <c r="G734" s="96">
        <v>5.01333333333408E-3</v>
      </c>
      <c r="H734" s="96">
        <v>1.93138783549959E-3</v>
      </c>
      <c r="I734" s="96">
        <v>1.8538125900104999E-3</v>
      </c>
      <c r="J734" s="96">
        <v>8.17285407665767E-3</v>
      </c>
      <c r="K734" s="96">
        <v>-5.4066666666722498E-4</v>
      </c>
      <c r="L734" s="96">
        <v>0.75253515508440005</v>
      </c>
      <c r="M734" s="96">
        <v>-3.9085758844991702E-3</v>
      </c>
      <c r="N734" s="96">
        <v>2.82724255116472E-3</v>
      </c>
      <c r="O734" t="s">
        <v>2260</v>
      </c>
      <c r="P734" s="96">
        <v>-3.7360000000001901E-3</v>
      </c>
      <c r="Q734" s="96">
        <v>2.1818637472594199E-7</v>
      </c>
      <c r="R734" s="96">
        <v>-5.1402693792498098E-3</v>
      </c>
      <c r="S734" s="96">
        <v>-2.3317306207505601E-3</v>
      </c>
      <c r="T734" s="96">
        <v>4.59333333333328E-3</v>
      </c>
      <c r="U734" s="96">
        <v>5.9884054694996001E-12</v>
      </c>
      <c r="V734" s="96">
        <v>3.2994484119295E-3</v>
      </c>
      <c r="W734" s="96">
        <v>5.8872182547370601E-3</v>
      </c>
      <c r="X734" s="96">
        <v>1.09333333333245E-4</v>
      </c>
      <c r="Y734" s="96">
        <v>0.81480000166003497</v>
      </c>
      <c r="Z734" s="96">
        <v>-8.06453664942907E-4</v>
      </c>
      <c r="AA734" s="96">
        <v>1.0251203316093999E-3</v>
      </c>
    </row>
    <row r="735" spans="1:27" x14ac:dyDescent="0.25">
      <c r="A735" t="str">
        <f t="shared" si="17"/>
        <v>Jun</v>
      </c>
      <c r="B735" t="s">
        <v>1253</v>
      </c>
      <c r="C735" s="96">
        <v>-1.76700000000133E-3</v>
      </c>
      <c r="D735" s="96">
        <v>0.42416541544423197</v>
      </c>
      <c r="E735" s="96">
        <v>-6.1076575755575797E-3</v>
      </c>
      <c r="F735" s="96">
        <v>2.5736575755549301E-3</v>
      </c>
      <c r="G735" s="96">
        <v>7.2100000000008997E-3</v>
      </c>
      <c r="H735" s="96">
        <v>9.1770747055583699E-6</v>
      </c>
      <c r="I735" s="96">
        <v>4.0504792566773097E-3</v>
      </c>
      <c r="J735" s="96">
        <v>1.0369520743324499E-2</v>
      </c>
      <c r="K735" s="96">
        <v>3.66999999999558E-4</v>
      </c>
      <c r="L735" s="96">
        <v>0.83052503461681804</v>
      </c>
      <c r="M735" s="96">
        <v>-3.0009092178323901E-3</v>
      </c>
      <c r="N735" s="96">
        <v>3.73490921783151E-3</v>
      </c>
      <c r="O735" t="s">
        <v>2261</v>
      </c>
      <c r="P735" s="96">
        <v>-4.1620000000002098E-3</v>
      </c>
      <c r="Q735" s="96">
        <v>8.1886066720114606E-9</v>
      </c>
      <c r="R735" s="96">
        <v>-5.5662693792498403E-3</v>
      </c>
      <c r="S735" s="96">
        <v>-2.7577306207505902E-3</v>
      </c>
      <c r="T735" s="96">
        <v>6.27999999999998E-3</v>
      </c>
      <c r="U735" s="96">
        <v>1.27715206583778E-20</v>
      </c>
      <c r="V735" s="96">
        <v>4.9861150785962E-3</v>
      </c>
      <c r="W735" s="96">
        <v>7.5738849214037601E-3</v>
      </c>
      <c r="X735" s="96">
        <v>-5.1800000000007905E-4</v>
      </c>
      <c r="Y735" s="96">
        <v>0.26725034619597499</v>
      </c>
      <c r="Z735" s="96">
        <v>-1.43378699827623E-3</v>
      </c>
      <c r="AA735" s="96">
        <v>3.9778699827607201E-4</v>
      </c>
    </row>
    <row r="736" spans="1:27" x14ac:dyDescent="0.25">
      <c r="A736" t="str">
        <f t="shared" si="17"/>
        <v>Jun</v>
      </c>
      <c r="B736" t="s">
        <v>1254</v>
      </c>
      <c r="C736" s="96">
        <v>-5.7546666666679503E-3</v>
      </c>
      <c r="D736" s="96">
        <v>9.4736335324353393E-3</v>
      </c>
      <c r="E736" s="96">
        <v>-1.00953242422242E-2</v>
      </c>
      <c r="F736" s="96">
        <v>-1.4140090911116899E-3</v>
      </c>
      <c r="G736" s="96">
        <v>6.0930000000008703E-3</v>
      </c>
      <c r="H736" s="96">
        <v>1.7030791164168E-4</v>
      </c>
      <c r="I736" s="96">
        <v>2.9334792566772798E-3</v>
      </c>
      <c r="J736" s="96">
        <v>9.2525207433244595E-3</v>
      </c>
      <c r="K736" s="96">
        <v>1.15666666666299E-4</v>
      </c>
      <c r="L736" s="96">
        <v>0.94621836563628503</v>
      </c>
      <c r="M736" s="96">
        <v>-3.2522425511656598E-3</v>
      </c>
      <c r="N736" s="96">
        <v>3.4835758844982499E-3</v>
      </c>
      <c r="O736" t="s">
        <v>2262</v>
      </c>
      <c r="P736" s="96">
        <v>-3.0146666666668598E-3</v>
      </c>
      <c r="Q736" s="96">
        <v>2.75817184344272E-5</v>
      </c>
      <c r="R736" s="96">
        <v>-4.4189360459164799E-3</v>
      </c>
      <c r="S736" s="96">
        <v>-1.6103972874172399E-3</v>
      </c>
      <c r="T736" s="96">
        <v>4.7579999999999602E-3</v>
      </c>
      <c r="U736" s="96">
        <v>1.07673985381508E-12</v>
      </c>
      <c r="V736" s="96">
        <v>3.4641150785961802E-3</v>
      </c>
      <c r="W736" s="96">
        <v>6.0518849214037402E-3</v>
      </c>
      <c r="X736" s="96">
        <v>5.4066666666659604E-4</v>
      </c>
      <c r="Y736" s="96">
        <v>0.246893457722865</v>
      </c>
      <c r="Z736" s="96">
        <v>-3.75120331609556E-4</v>
      </c>
      <c r="AA736" s="96">
        <v>1.4564536649427501E-3</v>
      </c>
    </row>
    <row r="737" spans="1:27" x14ac:dyDescent="0.25">
      <c r="A737" t="str">
        <f t="shared" si="17"/>
        <v>Jun</v>
      </c>
      <c r="B737" t="s">
        <v>1255</v>
      </c>
      <c r="C737" s="96">
        <v>-3.6030000000017398E-3</v>
      </c>
      <c r="D737" s="96">
        <v>0.1035440659724</v>
      </c>
      <c r="E737" s="96">
        <v>-7.9436575755580403E-3</v>
      </c>
      <c r="F737" s="96">
        <v>7.3765757555455602E-4</v>
      </c>
      <c r="G737" s="96">
        <v>6.0233333333337899E-3</v>
      </c>
      <c r="H737" s="96">
        <v>2.0156124707690701E-4</v>
      </c>
      <c r="I737" s="96">
        <v>2.8638125900101899E-3</v>
      </c>
      <c r="J737" s="96">
        <v>9.1828540766573999E-3</v>
      </c>
      <c r="K737" s="96">
        <v>-1.73400000000055E-3</v>
      </c>
      <c r="L737" s="96">
        <v>0.31216430325460098</v>
      </c>
      <c r="M737" s="96">
        <v>-5.1019092178325098E-3</v>
      </c>
      <c r="N737" s="96">
        <v>1.63390921783141E-3</v>
      </c>
      <c r="O737" t="s">
        <v>2263</v>
      </c>
      <c r="P737" s="96">
        <v>-2.6580000000001802E-3</v>
      </c>
      <c r="Q737" s="96">
        <v>2.1534883858513799E-4</v>
      </c>
      <c r="R737" s="96">
        <v>-4.0622693792498098E-3</v>
      </c>
      <c r="S737" s="96">
        <v>-1.2537306207505601E-3</v>
      </c>
      <c r="T737" s="96">
        <v>6.5133333333332799E-3</v>
      </c>
      <c r="U737" s="96">
        <v>5.4084811706225301E-22</v>
      </c>
      <c r="V737" s="96">
        <v>5.2194484119294999E-3</v>
      </c>
      <c r="W737" s="96">
        <v>7.8072182547370599E-3</v>
      </c>
      <c r="X737" s="96">
        <v>2.15999999999919E-4</v>
      </c>
      <c r="Y737" s="96">
        <v>0.643548457559878</v>
      </c>
      <c r="Z737" s="96">
        <v>-6.9978699827623304E-4</v>
      </c>
      <c r="AA737" s="96">
        <v>1.13178699827607E-3</v>
      </c>
    </row>
    <row r="738" spans="1:27" x14ac:dyDescent="0.25">
      <c r="A738" t="str">
        <f t="shared" si="17"/>
        <v>Jun</v>
      </c>
      <c r="B738" t="s">
        <v>1256</v>
      </c>
      <c r="C738" s="96">
        <v>-2.47733333333506E-3</v>
      </c>
      <c r="D738" s="96">
        <v>0.26265600355700502</v>
      </c>
      <c r="E738" s="96">
        <v>-6.8179909088913401E-3</v>
      </c>
      <c r="F738" s="96">
        <v>1.8633242422212101E-3</v>
      </c>
      <c r="G738" s="96">
        <v>1.1718333333333599E-2</v>
      </c>
      <c r="H738" s="96">
        <v>1.30595209703219E-12</v>
      </c>
      <c r="I738" s="96">
        <v>8.5588125900100294E-3</v>
      </c>
      <c r="J738" s="96">
        <v>1.4877854076657201E-2</v>
      </c>
      <c r="K738" s="96">
        <v>1.22299999999969E-3</v>
      </c>
      <c r="L738" s="96">
        <v>0.47581506791137701</v>
      </c>
      <c r="M738" s="96">
        <v>-2.14490921783226E-3</v>
      </c>
      <c r="N738" s="96">
        <v>4.5909092178316501E-3</v>
      </c>
      <c r="O738" t="s">
        <v>2264</v>
      </c>
      <c r="P738" s="96">
        <v>-2.7773333333335E-3</v>
      </c>
      <c r="Q738" s="96">
        <v>1.11014606541838E-4</v>
      </c>
      <c r="R738" s="96">
        <v>-4.1816027125831197E-3</v>
      </c>
      <c r="S738" s="96">
        <v>-1.3730639540838799E-3</v>
      </c>
      <c r="T738" s="96">
        <v>8.8033333333333106E-3</v>
      </c>
      <c r="U738" s="96">
        <v>1.8877218319367699E-37</v>
      </c>
      <c r="V738" s="96">
        <v>7.5094484119295297E-3</v>
      </c>
      <c r="W738" s="96">
        <v>1.0097218254737099E-2</v>
      </c>
      <c r="X738" s="96">
        <v>5.9799999999993203E-4</v>
      </c>
      <c r="Y738" s="96">
        <v>0.20033012634153399</v>
      </c>
      <c r="Z738" s="96">
        <v>-3.1778699827621898E-4</v>
      </c>
      <c r="AA738" s="96">
        <v>1.5137869982760799E-3</v>
      </c>
    </row>
    <row r="739" spans="1:27" x14ac:dyDescent="0.25">
      <c r="A739" t="str">
        <f t="shared" si="17"/>
        <v>Jun</v>
      </c>
      <c r="B739" t="s">
        <v>1257</v>
      </c>
      <c r="C739" s="96">
        <v>-4.30333333333522E-3</v>
      </c>
      <c r="D739" s="96">
        <v>5.1994651096683102E-2</v>
      </c>
      <c r="E739" s="96">
        <v>-8.6439909088915096E-3</v>
      </c>
      <c r="F739" s="96">
        <v>3.7324242221078302E-5</v>
      </c>
      <c r="G739" s="96">
        <v>3.78933333333347E-3</v>
      </c>
      <c r="H739" s="96">
        <v>1.8843884323076501E-2</v>
      </c>
      <c r="I739" s="96">
        <v>6.2981259000987396E-4</v>
      </c>
      <c r="J739" s="96">
        <v>6.94885407665708E-3</v>
      </c>
      <c r="K739" s="96">
        <v>-5.4766666666712801E-4</v>
      </c>
      <c r="L739" s="96">
        <v>0.74943835392490599</v>
      </c>
      <c r="M739" s="96">
        <v>-3.9155758844990904E-3</v>
      </c>
      <c r="N739" s="96">
        <v>2.82024255116484E-3</v>
      </c>
      <c r="O739" t="s">
        <v>2265</v>
      </c>
      <c r="P739" s="96">
        <v>-2.4333333333334999E-3</v>
      </c>
      <c r="Q739" s="96">
        <v>7.0025716957527898E-4</v>
      </c>
      <c r="R739" s="96">
        <v>-3.83760271258312E-3</v>
      </c>
      <c r="S739" s="96">
        <v>-1.02906395408388E-3</v>
      </c>
      <c r="T739" s="96">
        <v>4.3293333333332797E-3</v>
      </c>
      <c r="U739" s="96">
        <v>8.4014233210965006E-11</v>
      </c>
      <c r="V739" s="96">
        <v>3.0354484119295001E-3</v>
      </c>
      <c r="W739" s="96">
        <v>5.6232182547370597E-3</v>
      </c>
      <c r="X739" s="96">
        <v>2.4733333333326802E-4</v>
      </c>
      <c r="Y739" s="96">
        <v>0.59620912414785798</v>
      </c>
      <c r="Z739" s="96">
        <v>-6.6845366494288402E-4</v>
      </c>
      <c r="AA739" s="96">
        <v>1.16312033160942E-3</v>
      </c>
    </row>
    <row r="740" spans="1:27" x14ac:dyDescent="0.25">
      <c r="A740" t="str">
        <f t="shared" si="17"/>
        <v>Jun</v>
      </c>
      <c r="B740" t="s">
        <v>1258</v>
      </c>
      <c r="C740" s="96">
        <v>-2.4590000000018599E-3</v>
      </c>
      <c r="D740" s="96">
        <v>0.26619967631283598</v>
      </c>
      <c r="E740" s="96">
        <v>-6.7996575755581304E-3</v>
      </c>
      <c r="F740" s="96">
        <v>1.88165757555442E-3</v>
      </c>
      <c r="G740" s="96">
        <v>2.0199999999985301E-4</v>
      </c>
      <c r="H740" s="96">
        <v>0.90008168625991303</v>
      </c>
      <c r="I740" s="96">
        <v>-2.9575207433237402E-3</v>
      </c>
      <c r="J740" s="96">
        <v>3.3615207433234399E-3</v>
      </c>
      <c r="K740" s="96">
        <v>-7.5133333333370501E-4</v>
      </c>
      <c r="L740" s="96">
        <v>0.661292497177279</v>
      </c>
      <c r="M740" s="96">
        <v>-4.1192425511656604E-3</v>
      </c>
      <c r="N740" s="96">
        <v>2.6165758844982501E-3</v>
      </c>
      <c r="O740" t="s">
        <v>2266</v>
      </c>
      <c r="P740" s="96">
        <v>-1.1540000000001499E-3</v>
      </c>
      <c r="Q740" s="96">
        <v>0.107140155742124</v>
      </c>
      <c r="R740" s="96">
        <v>-2.5582693792497702E-3</v>
      </c>
      <c r="S740" s="96">
        <v>2.5026937924947602E-4</v>
      </c>
      <c r="T740" s="96">
        <v>4.65199999999996E-3</v>
      </c>
      <c r="U740" s="96">
        <v>3.2690333334462901E-12</v>
      </c>
      <c r="V740" s="96">
        <v>3.35811507859618E-3</v>
      </c>
      <c r="W740" s="96">
        <v>5.94588492140374E-3</v>
      </c>
      <c r="X740" s="96">
        <v>5.7866666666662005E-4</v>
      </c>
      <c r="Y740" s="96">
        <v>0.21525481401921201</v>
      </c>
      <c r="Z740" s="96">
        <v>-3.3712033160953199E-4</v>
      </c>
      <c r="AA740" s="96">
        <v>1.4944536649427701E-3</v>
      </c>
    </row>
    <row r="741" spans="1:27" x14ac:dyDescent="0.25">
      <c r="A741" t="str">
        <f t="shared" si="17"/>
        <v>Jun</v>
      </c>
      <c r="B741" t="s">
        <v>1259</v>
      </c>
      <c r="C741" s="96">
        <v>-9.6800000000115403E-4</v>
      </c>
      <c r="D741" s="96">
        <v>0.66143663194205204</v>
      </c>
      <c r="E741" s="96">
        <v>-5.3086575755574303E-3</v>
      </c>
      <c r="F741" s="96">
        <v>3.3726575755551199E-3</v>
      </c>
      <c r="G741" s="96">
        <v>5.7270000000007003E-3</v>
      </c>
      <c r="H741" s="96">
        <v>4.0530532260292502E-4</v>
      </c>
      <c r="I741" s="96">
        <v>2.5674792566770998E-3</v>
      </c>
      <c r="J741" s="96">
        <v>8.8865207433243103E-3</v>
      </c>
      <c r="K741" s="96">
        <v>1.4366666666620101E-4</v>
      </c>
      <c r="L741" s="96">
        <v>0.93322674147196905</v>
      </c>
      <c r="M741" s="96">
        <v>-3.2242425511657602E-3</v>
      </c>
      <c r="N741" s="96">
        <v>3.5115758844981599E-3</v>
      </c>
      <c r="O741" t="s">
        <v>2267</v>
      </c>
      <c r="P741" s="96">
        <v>-3.20800000000014E-3</v>
      </c>
      <c r="Q741" s="96">
        <v>8.2437413744772801E-6</v>
      </c>
      <c r="R741" s="96">
        <v>-4.6122693792497596E-3</v>
      </c>
      <c r="S741" s="96">
        <v>-1.8037306207505199E-3</v>
      </c>
      <c r="T741" s="96">
        <v>6.1219999999999903E-3</v>
      </c>
      <c r="U741" s="96">
        <v>1.03053054450882E-19</v>
      </c>
      <c r="V741" s="96">
        <v>4.8281150785962103E-3</v>
      </c>
      <c r="W741" s="96">
        <v>7.4158849214037703E-3</v>
      </c>
      <c r="X741" s="96">
        <v>2.8666666666609402E-5</v>
      </c>
      <c r="Y741" s="96">
        <v>0.95102711797222095</v>
      </c>
      <c r="Z741" s="96">
        <v>-8.8712033160954302E-4</v>
      </c>
      <c r="AA741" s="96">
        <v>9.4445366494276095E-4</v>
      </c>
    </row>
    <row r="742" spans="1:27" x14ac:dyDescent="0.25">
      <c r="A742" t="str">
        <f t="shared" si="17"/>
        <v>Jun</v>
      </c>
      <c r="B742" t="s">
        <v>1260</v>
      </c>
      <c r="C742" s="96">
        <v>-2.6583333333348E-3</v>
      </c>
      <c r="D742" s="96">
        <v>0.22941973996953099</v>
      </c>
      <c r="E742" s="96">
        <v>-6.99899090889111E-3</v>
      </c>
      <c r="F742" s="96">
        <v>1.68232424222151E-3</v>
      </c>
      <c r="G742" s="96">
        <v>7.3040000000007899E-3</v>
      </c>
      <c r="H742" s="96">
        <v>7.0443373718130303E-6</v>
      </c>
      <c r="I742" s="96">
        <v>4.1444792566771704E-3</v>
      </c>
      <c r="J742" s="96">
        <v>1.0463520743324401E-2</v>
      </c>
      <c r="K742" s="96">
        <v>1.4173333333330901E-3</v>
      </c>
      <c r="L742" s="96">
        <v>0.40864965452297303</v>
      </c>
      <c r="M742" s="96">
        <v>-1.9505758844989001E-3</v>
      </c>
      <c r="N742" s="96">
        <v>4.7852425511650696E-3</v>
      </c>
      <c r="O742" t="s">
        <v>2268</v>
      </c>
      <c r="P742" s="96">
        <v>-2.88333333333342E-3</v>
      </c>
      <c r="Q742" s="96">
        <v>6.0340732200154899E-5</v>
      </c>
      <c r="R742" s="96">
        <v>-4.2876027125830401E-3</v>
      </c>
      <c r="S742" s="96">
        <v>-1.4790639540837899E-3</v>
      </c>
      <c r="T742" s="96">
        <v>6.7840000000000001E-3</v>
      </c>
      <c r="U742" s="96">
        <v>1.23137508484657E-23</v>
      </c>
      <c r="V742" s="96">
        <v>5.4901150785962201E-3</v>
      </c>
      <c r="W742" s="96">
        <v>8.0778849214037801E-3</v>
      </c>
      <c r="X742" s="96">
        <v>7.7333333333294601E-5</v>
      </c>
      <c r="Y742" s="96">
        <v>0.86840722886766797</v>
      </c>
      <c r="Z742" s="96">
        <v>-8.3845366494285703E-4</v>
      </c>
      <c r="AA742" s="96">
        <v>9.9312033160944596E-4</v>
      </c>
    </row>
    <row r="743" spans="1:27" x14ac:dyDescent="0.25">
      <c r="A743" t="str">
        <f t="shared" si="17"/>
        <v>Jun</v>
      </c>
      <c r="B743" t="s">
        <v>1261</v>
      </c>
      <c r="C743" s="96">
        <v>7.8366666666491395E-4</v>
      </c>
      <c r="D743" s="96">
        <v>0.72292740300953895</v>
      </c>
      <c r="E743" s="96">
        <v>-3.55699090889137E-3</v>
      </c>
      <c r="F743" s="96">
        <v>5.1243242422212001E-3</v>
      </c>
      <c r="G743" s="96">
        <v>7.88833333333404E-3</v>
      </c>
      <c r="H743" s="96">
        <v>1.2763870674980001E-6</v>
      </c>
      <c r="I743" s="96">
        <v>4.7288125900104396E-3</v>
      </c>
      <c r="J743" s="96">
        <v>1.10478540766576E-2</v>
      </c>
      <c r="K743" s="96">
        <v>1.99666666666111E-4</v>
      </c>
      <c r="L743" s="96">
        <v>0.90730039842934196</v>
      </c>
      <c r="M743" s="96">
        <v>-3.1682425511658698E-3</v>
      </c>
      <c r="N743" s="96">
        <v>3.5675758844980901E-3</v>
      </c>
      <c r="O743" t="s">
        <v>2269</v>
      </c>
      <c r="P743" s="96">
        <v>-2.57133333333348E-3</v>
      </c>
      <c r="Q743" s="96">
        <v>3.4299100617658801E-4</v>
      </c>
      <c r="R743" s="96">
        <v>-3.9756027125831001E-3</v>
      </c>
      <c r="S743" s="96">
        <v>-1.16706395408386E-3</v>
      </c>
      <c r="T743" s="96">
        <v>5.9233333333333204E-3</v>
      </c>
      <c r="U743" s="96">
        <v>1.3380477814304101E-18</v>
      </c>
      <c r="V743" s="96">
        <v>4.6294484119295404E-3</v>
      </c>
      <c r="W743" s="96">
        <v>7.2172182547371004E-3</v>
      </c>
      <c r="X743" s="96">
        <v>-3.35333333333393E-4</v>
      </c>
      <c r="Y743" s="96">
        <v>0.47255076933947598</v>
      </c>
      <c r="Z743" s="96">
        <v>-1.25112033160955E-3</v>
      </c>
      <c r="AA743" s="96">
        <v>5.8045366494275904E-4</v>
      </c>
    </row>
    <row r="744" spans="1:27" x14ac:dyDescent="0.25">
      <c r="A744" t="str">
        <f t="shared" si="17"/>
        <v>Jun</v>
      </c>
      <c r="B744" t="s">
        <v>1262</v>
      </c>
      <c r="C744" s="96">
        <v>1.6666666655140399E-6</v>
      </c>
      <c r="D744" s="96">
        <v>0.99939832409443896</v>
      </c>
      <c r="E744" s="96">
        <v>-4.3389909088907804E-3</v>
      </c>
      <c r="F744" s="96">
        <v>4.3423242422218102E-3</v>
      </c>
      <c r="G744" s="96">
        <v>8.4350000000007006E-3</v>
      </c>
      <c r="H744" s="96">
        <v>2.3391421744926001E-7</v>
      </c>
      <c r="I744" s="96">
        <v>5.2754792566771002E-3</v>
      </c>
      <c r="J744" s="96">
        <v>1.15945207433243E-2</v>
      </c>
      <c r="K744" s="96">
        <v>2.8723333333331002E-3</v>
      </c>
      <c r="L744" s="96">
        <v>9.4419028917182804E-2</v>
      </c>
      <c r="M744" s="96">
        <v>-4.9557588449887404E-4</v>
      </c>
      <c r="N744" s="96">
        <v>6.2402425511650702E-3</v>
      </c>
      <c r="O744" t="s">
        <v>2270</v>
      </c>
      <c r="P744" s="96">
        <v>-4.3033333333334697E-3</v>
      </c>
      <c r="Q744" s="96">
        <v>2.5728349445929702E-9</v>
      </c>
      <c r="R744" s="96">
        <v>-5.7076027125830897E-3</v>
      </c>
      <c r="S744" s="96">
        <v>-2.89906395408385E-3</v>
      </c>
      <c r="T744" s="96">
        <v>4.7499999999999799E-3</v>
      </c>
      <c r="U744" s="96">
        <v>1.1717603464160199E-12</v>
      </c>
      <c r="V744" s="96">
        <v>3.4561150785961999E-3</v>
      </c>
      <c r="W744" s="96">
        <v>6.0438849214037599E-3</v>
      </c>
      <c r="X744" s="96">
        <v>6.7333333333274503E-5</v>
      </c>
      <c r="Y744" s="96">
        <v>0.88529686251602202</v>
      </c>
      <c r="Z744" s="96">
        <v>-8.4845366494287798E-4</v>
      </c>
      <c r="AA744" s="96">
        <v>9.8312033160942707E-4</v>
      </c>
    </row>
    <row r="745" spans="1:27" x14ac:dyDescent="0.25">
      <c r="A745" t="str">
        <f t="shared" si="17"/>
        <v>Jun</v>
      </c>
      <c r="B745" t="s">
        <v>1263</v>
      </c>
      <c r="C745" s="96">
        <v>-6.9856666666677798E-3</v>
      </c>
      <c r="D745" s="96">
        <v>1.6653689908628999E-3</v>
      </c>
      <c r="E745" s="96">
        <v>-1.1326324242224101E-2</v>
      </c>
      <c r="F745" s="96">
        <v>-2.6450090911115101E-3</v>
      </c>
      <c r="G745" s="96">
        <v>9.5266666666675801E-3</v>
      </c>
      <c r="H745" s="96">
        <v>5.9758045099593503E-9</v>
      </c>
      <c r="I745" s="96">
        <v>6.3671459233439797E-3</v>
      </c>
      <c r="J745" s="96">
        <v>1.2686187409991201E-2</v>
      </c>
      <c r="K745" s="96">
        <v>4.6999999999975002E-4</v>
      </c>
      <c r="L745" s="96">
        <v>0.78401419571467101</v>
      </c>
      <c r="M745" s="96">
        <v>-2.8979092178321999E-3</v>
      </c>
      <c r="N745" s="96">
        <v>3.8379092178317002E-3</v>
      </c>
      <c r="O745" t="s">
        <v>2271</v>
      </c>
      <c r="P745" s="96">
        <v>-4.3206666666667998E-3</v>
      </c>
      <c r="Q745" s="96">
        <v>2.22706487354051E-9</v>
      </c>
      <c r="R745" s="96">
        <v>-5.7249360459164303E-3</v>
      </c>
      <c r="S745" s="96">
        <v>-2.9163972874171802E-3</v>
      </c>
      <c r="T745" s="96">
        <v>6.3066666666666497E-3</v>
      </c>
      <c r="U745" s="96">
        <v>8.9402491064013202E-21</v>
      </c>
      <c r="V745" s="96">
        <v>5.0127817452628697E-3</v>
      </c>
      <c r="W745" s="96">
        <v>7.6005515880704297E-3</v>
      </c>
      <c r="X745" s="96">
        <v>5.5999999999995604E-4</v>
      </c>
      <c r="Y745" s="96">
        <v>0.230410791653227</v>
      </c>
      <c r="Z745" s="96">
        <v>-3.55786998276196E-4</v>
      </c>
      <c r="AA745" s="96">
        <v>1.47578699827611E-3</v>
      </c>
    </row>
    <row r="746" spans="1:27" x14ac:dyDescent="0.25">
      <c r="A746" t="str">
        <f t="shared" si="17"/>
        <v>Jun</v>
      </c>
      <c r="B746" t="s">
        <v>1264</v>
      </c>
      <c r="C746" s="96">
        <v>-4.8600000000013997E-3</v>
      </c>
      <c r="D746" s="96">
        <v>2.8282776187120599E-2</v>
      </c>
      <c r="E746" s="96">
        <v>-9.2006575755576702E-3</v>
      </c>
      <c r="F746" s="96">
        <v>-5.19342424445129E-4</v>
      </c>
      <c r="G746" s="96">
        <v>2.80500000000027E-3</v>
      </c>
      <c r="H746" s="96">
        <v>8.1722350546404907E-2</v>
      </c>
      <c r="I746" s="96">
        <v>-3.5452074332332101E-4</v>
      </c>
      <c r="J746" s="96">
        <v>5.96452074332386E-3</v>
      </c>
      <c r="K746" s="96">
        <v>-1.0876666666670501E-3</v>
      </c>
      <c r="L746" s="96">
        <v>0.52596124079685103</v>
      </c>
      <c r="M746" s="96">
        <v>-4.4555758844989999E-3</v>
      </c>
      <c r="N746" s="96">
        <v>2.2802425511649102E-3</v>
      </c>
      <c r="O746" t="s">
        <v>2272</v>
      </c>
      <c r="P746" s="96">
        <v>-4.3200000000000998E-3</v>
      </c>
      <c r="Q746" s="96">
        <v>2.2394826041013801E-9</v>
      </c>
      <c r="R746" s="96">
        <v>-5.7242693792497199E-3</v>
      </c>
      <c r="S746" s="96">
        <v>-2.9157306207504802E-3</v>
      </c>
      <c r="T746" s="96">
        <v>4.5299999999999802E-3</v>
      </c>
      <c r="U746" s="96">
        <v>1.14252133700565E-11</v>
      </c>
      <c r="V746" s="96">
        <v>3.2361150785962002E-3</v>
      </c>
      <c r="W746" s="96">
        <v>5.8238849214037602E-3</v>
      </c>
      <c r="X746" s="96">
        <v>-1.7266666666669901E-4</v>
      </c>
      <c r="Y746" s="96">
        <v>0.71144451569601996</v>
      </c>
      <c r="Z746" s="96">
        <v>-1.08845366494285E-3</v>
      </c>
      <c r="AA746" s="96">
        <v>7.4312033160945203E-4</v>
      </c>
    </row>
    <row r="747" spans="1:27" x14ac:dyDescent="0.25">
      <c r="A747" t="str">
        <f t="shared" si="17"/>
        <v>Jun</v>
      </c>
      <c r="B747" t="s">
        <v>1265</v>
      </c>
      <c r="C747" s="96">
        <v>1.2243333333321099E-3</v>
      </c>
      <c r="D747" s="96">
        <v>0.57967187724144797</v>
      </c>
      <c r="E747" s="96">
        <v>-3.1163242422241702E-3</v>
      </c>
      <c r="F747" s="96">
        <v>5.5649909088883896E-3</v>
      </c>
      <c r="G747" s="96">
        <v>3.2406666666669301E-3</v>
      </c>
      <c r="H747" s="96">
        <v>4.4421359533956997E-2</v>
      </c>
      <c r="I747" s="96">
        <v>8.1145923343331003E-5</v>
      </c>
      <c r="J747" s="96">
        <v>6.4001874099905301E-3</v>
      </c>
      <c r="K747" s="96">
        <v>-2.7633333333359399E-4</v>
      </c>
      <c r="L747" s="96">
        <v>0.87197152738287798</v>
      </c>
      <c r="M747" s="96">
        <v>-3.64424255116556E-3</v>
      </c>
      <c r="N747" s="96">
        <v>3.09157588449837E-3</v>
      </c>
      <c r="O747" t="s">
        <v>2273</v>
      </c>
      <c r="P747" s="96">
        <v>-1.92066666666679E-3</v>
      </c>
      <c r="Q747" s="96">
        <v>7.3979131686331299E-3</v>
      </c>
      <c r="R747" s="96">
        <v>-3.3249360459164101E-3</v>
      </c>
      <c r="S747" s="96">
        <v>-5.1639728741716595E-4</v>
      </c>
      <c r="T747" s="96">
        <v>4.3706666666666399E-3</v>
      </c>
      <c r="U747" s="96">
        <v>5.60624751606115E-11</v>
      </c>
      <c r="V747" s="96">
        <v>3.0767817452628599E-3</v>
      </c>
      <c r="W747" s="96">
        <v>5.6645515880704199E-3</v>
      </c>
      <c r="X747" s="96">
        <v>-1.1133333333337001E-4</v>
      </c>
      <c r="Y747" s="96">
        <v>0.81147548667301095</v>
      </c>
      <c r="Z747" s="96">
        <v>-1.0271203316095201E-3</v>
      </c>
      <c r="AA747" s="96">
        <v>8.0445366494278205E-4</v>
      </c>
    </row>
    <row r="748" spans="1:27" x14ac:dyDescent="0.25">
      <c r="A748" t="str">
        <f t="shared" si="17"/>
        <v>Jun</v>
      </c>
      <c r="B748" t="s">
        <v>1266</v>
      </c>
      <c r="C748" s="96">
        <v>-7.0106666666681803E-3</v>
      </c>
      <c r="D748" s="96">
        <v>1.6030934303465499E-3</v>
      </c>
      <c r="E748" s="96">
        <v>-1.13513242422244E-2</v>
      </c>
      <c r="F748" s="96">
        <v>-2.6700090911119202E-3</v>
      </c>
      <c r="G748" s="96">
        <v>1.2376666666672001E-3</v>
      </c>
      <c r="H748" s="96">
        <v>0.44185066369209203</v>
      </c>
      <c r="I748" s="96">
        <v>-1.92185407665638E-3</v>
      </c>
      <c r="J748" s="96">
        <v>4.3971874099907804E-3</v>
      </c>
      <c r="K748" s="96">
        <v>-3.0433333333368E-4</v>
      </c>
      <c r="L748" s="96">
        <v>0.85912862111565402</v>
      </c>
      <c r="M748" s="96">
        <v>-3.6722425511656301E-3</v>
      </c>
      <c r="N748" s="96">
        <v>3.06357588449827E-3</v>
      </c>
      <c r="O748" t="s">
        <v>2274</v>
      </c>
      <c r="P748" s="96">
        <v>-4.5506666666668104E-3</v>
      </c>
      <c r="Q748" s="96">
        <v>3.1271478308040999E-10</v>
      </c>
      <c r="R748" s="96">
        <v>-5.9549360459164296E-3</v>
      </c>
      <c r="S748" s="96">
        <v>-3.1463972874171899E-3</v>
      </c>
      <c r="T748" s="96">
        <v>4.67266666666666E-3</v>
      </c>
      <c r="U748" s="96">
        <v>2.6370711971092599E-12</v>
      </c>
      <c r="V748" s="96">
        <v>3.37878174526288E-3</v>
      </c>
      <c r="W748" s="96">
        <v>5.9665515880704401E-3</v>
      </c>
      <c r="X748" s="96">
        <v>-1.9933333333337701E-4</v>
      </c>
      <c r="Y748" s="96">
        <v>0.66934915928283301</v>
      </c>
      <c r="Z748" s="96">
        <v>-1.11512033160953E-3</v>
      </c>
      <c r="AA748" s="96">
        <v>7.1645366494277405E-4</v>
      </c>
    </row>
    <row r="749" spans="1:27" x14ac:dyDescent="0.25">
      <c r="A749" t="str">
        <f t="shared" si="17"/>
        <v>Jun</v>
      </c>
      <c r="B749" t="s">
        <v>1267</v>
      </c>
      <c r="C749" s="96">
        <v>-6.1393333333351697E-3</v>
      </c>
      <c r="D749" s="96">
        <v>5.6653476099729301E-3</v>
      </c>
      <c r="E749" s="96">
        <v>-1.04799909088915E-2</v>
      </c>
      <c r="F749" s="96">
        <v>-1.79867575777889E-3</v>
      </c>
      <c r="G749" s="96">
        <v>-7.5893333333338399E-3</v>
      </c>
      <c r="H749" s="96">
        <v>3.1013801163100602E-6</v>
      </c>
      <c r="I749" s="96">
        <v>-1.07488540766574E-2</v>
      </c>
      <c r="J749" s="96">
        <v>-4.4298125900102403E-3</v>
      </c>
      <c r="K749" s="96">
        <v>-8.3700000000031102E-4</v>
      </c>
      <c r="L749" s="96">
        <v>0.62549875287265</v>
      </c>
      <c r="M749" s="96">
        <v>-4.2049092178322797E-3</v>
      </c>
      <c r="N749" s="96">
        <v>2.5309092178316599E-3</v>
      </c>
      <c r="O749" t="s">
        <v>2275</v>
      </c>
      <c r="P749" s="96">
        <v>-3.8293333333334701E-3</v>
      </c>
      <c r="Q749" s="96">
        <v>1.0916948919543101E-7</v>
      </c>
      <c r="R749" s="96">
        <v>-5.2336027125830901E-3</v>
      </c>
      <c r="S749" s="96">
        <v>-2.42506395408385E-3</v>
      </c>
      <c r="T749" s="96">
        <v>1.8506666666666699E-3</v>
      </c>
      <c r="U749" s="96">
        <v>5.1027484674674396E-3</v>
      </c>
      <c r="V749" s="96">
        <v>5.5678174526289199E-4</v>
      </c>
      <c r="W749" s="96">
        <v>3.1445515880704502E-3</v>
      </c>
      <c r="X749" s="96">
        <v>2.1799999999995599E-4</v>
      </c>
      <c r="Y749" s="96">
        <v>0.64048032011040901</v>
      </c>
      <c r="Z749" s="96">
        <v>-6.9778699827619602E-4</v>
      </c>
      <c r="AA749" s="96">
        <v>1.1337869982761099E-3</v>
      </c>
    </row>
    <row r="750" spans="1:27" x14ac:dyDescent="0.25">
      <c r="A750" t="str">
        <f t="shared" si="17"/>
        <v>Jun</v>
      </c>
      <c r="B750" t="s">
        <v>1268</v>
      </c>
      <c r="C750" s="96">
        <v>-5.6680000000018703E-3</v>
      </c>
      <c r="D750" s="96">
        <v>1.0598393326846501E-2</v>
      </c>
      <c r="E750" s="96">
        <v>-1.0008657575558201E-2</v>
      </c>
      <c r="F750" s="96">
        <v>-1.32734242444558E-3</v>
      </c>
      <c r="G750" s="96">
        <v>5.1810000000005099E-3</v>
      </c>
      <c r="H750" s="96">
        <v>1.3591078413171299E-3</v>
      </c>
      <c r="I750" s="96">
        <v>2.0214792566768999E-3</v>
      </c>
      <c r="J750" s="96">
        <v>8.3405207433241198E-3</v>
      </c>
      <c r="K750" s="96">
        <v>6.3799999999965805E-4</v>
      </c>
      <c r="L750" s="96">
        <v>0.70985433409268595</v>
      </c>
      <c r="M750" s="96">
        <v>-2.7299092178323199E-3</v>
      </c>
      <c r="N750" s="96">
        <v>4.0059092178316401E-3</v>
      </c>
      <c r="O750" t="s">
        <v>2276</v>
      </c>
      <c r="P750" s="96">
        <v>-3.0880000000001601E-3</v>
      </c>
      <c r="Q750" s="96">
        <v>1.7580705812320602E-5</v>
      </c>
      <c r="R750" s="96">
        <v>-4.4922693792497801E-3</v>
      </c>
      <c r="S750" s="96">
        <v>-1.68373062075054E-3</v>
      </c>
      <c r="T750" s="96">
        <v>3.82599999999997E-3</v>
      </c>
      <c r="U750" s="96">
        <v>8.8261785152151798E-9</v>
      </c>
      <c r="V750" s="96">
        <v>2.53211507859619E-3</v>
      </c>
      <c r="W750" s="96">
        <v>5.1198849214037501E-3</v>
      </c>
      <c r="X750" s="96">
        <v>3.6799999999994303E-4</v>
      </c>
      <c r="Y750" s="96">
        <v>0.430527604894682</v>
      </c>
      <c r="Z750" s="96">
        <v>-5.4778699827620896E-4</v>
      </c>
      <c r="AA750" s="96">
        <v>1.2837869982761001E-3</v>
      </c>
    </row>
    <row r="751" spans="1:27" x14ac:dyDescent="0.25">
      <c r="A751" t="str">
        <f t="shared" si="17"/>
        <v>Jun</v>
      </c>
      <c r="B751" t="s">
        <v>1269</v>
      </c>
      <c r="C751" s="96">
        <v>-3.9110000000015703E-3</v>
      </c>
      <c r="D751" s="96">
        <v>7.7290106226505506E-2</v>
      </c>
      <c r="E751" s="96">
        <v>-8.2516575755578504E-3</v>
      </c>
      <c r="F751" s="96">
        <v>4.29657575554711E-4</v>
      </c>
      <c r="G751" s="96">
        <v>7.8950000000013402E-3</v>
      </c>
      <c r="H751" s="96">
        <v>1.2509608515349499E-6</v>
      </c>
      <c r="I751" s="96">
        <v>4.7354792566777501E-3</v>
      </c>
      <c r="J751" s="96">
        <v>1.10545207433249E-2</v>
      </c>
      <c r="K751" s="96">
        <v>6.7099999999959705E-4</v>
      </c>
      <c r="L751" s="96">
        <v>0.69558097578211098</v>
      </c>
      <c r="M751" s="96">
        <v>-2.6969092178323602E-3</v>
      </c>
      <c r="N751" s="96">
        <v>4.0389092178315603E-3</v>
      </c>
      <c r="O751" t="s">
        <v>2277</v>
      </c>
      <c r="P751" s="96">
        <v>-3.32600000000016E-3</v>
      </c>
      <c r="Q751" s="96">
        <v>3.8193035639559804E-6</v>
      </c>
      <c r="R751" s="96">
        <v>-4.7302693792497796E-3</v>
      </c>
      <c r="S751" s="96">
        <v>-1.9217306207505399E-3</v>
      </c>
      <c r="T751" s="96">
        <v>6.4900000000000296E-3</v>
      </c>
      <c r="U751" s="96">
        <v>7.45069310606204E-22</v>
      </c>
      <c r="V751" s="96">
        <v>5.1961150785962496E-3</v>
      </c>
      <c r="W751" s="96">
        <v>7.7838849214038001E-3</v>
      </c>
      <c r="X751" s="96">
        <v>2.8599999999993599E-4</v>
      </c>
      <c r="Y751" s="96">
        <v>0.54008852252945005</v>
      </c>
      <c r="Z751" s="96">
        <v>-6.2978699827621605E-4</v>
      </c>
      <c r="AA751" s="96">
        <v>1.2017869982760901E-3</v>
      </c>
    </row>
    <row r="752" spans="1:27" x14ac:dyDescent="0.25">
      <c r="A752" t="str">
        <f t="shared" si="17"/>
        <v>Jun</v>
      </c>
      <c r="B752" t="s">
        <v>1270</v>
      </c>
      <c r="C752" s="96">
        <v>-6.6096666666680603E-3</v>
      </c>
      <c r="D752" s="96">
        <v>2.91473742846576E-3</v>
      </c>
      <c r="E752" s="96">
        <v>-1.0950324242224301E-2</v>
      </c>
      <c r="F752" s="96">
        <v>-2.2690090911118002E-3</v>
      </c>
      <c r="G752" s="96">
        <v>9.3003333333336307E-3</v>
      </c>
      <c r="H752" s="96">
        <v>1.3171356689825399E-8</v>
      </c>
      <c r="I752" s="96">
        <v>6.1408125900100398E-3</v>
      </c>
      <c r="J752" s="96">
        <v>1.2459854076657201E-2</v>
      </c>
      <c r="K752" s="96">
        <v>7.9366666666654396E-4</v>
      </c>
      <c r="L752" s="96">
        <v>0.64350074835162796</v>
      </c>
      <c r="M752" s="96">
        <v>-2.5742425511654102E-3</v>
      </c>
      <c r="N752" s="96">
        <v>4.1615758844984899E-3</v>
      </c>
      <c r="O752" t="s">
        <v>2278</v>
      </c>
      <c r="P752" s="96">
        <v>-2.8646666666668499E-3</v>
      </c>
      <c r="Q752" s="96">
        <v>6.7276209571425099E-5</v>
      </c>
      <c r="R752" s="96">
        <v>-4.2689360459164704E-3</v>
      </c>
      <c r="S752" s="96">
        <v>-1.46039728741723E-3</v>
      </c>
      <c r="T752" s="96">
        <v>7.3753333333332598E-3</v>
      </c>
      <c r="U752" s="96">
        <v>2.0966490832222801E-27</v>
      </c>
      <c r="V752" s="96">
        <v>6.0814484119294798E-3</v>
      </c>
      <c r="W752" s="96">
        <v>8.6692182547370294E-3</v>
      </c>
      <c r="X752" s="96">
        <v>1.1486666666666299E-3</v>
      </c>
      <c r="Y752" s="96">
        <v>1.40145627872671E-2</v>
      </c>
      <c r="Z752" s="96">
        <v>2.3287966839047799E-4</v>
      </c>
      <c r="AA752" s="96">
        <v>2.06445366494278E-3</v>
      </c>
    </row>
    <row r="753" spans="1:27" x14ac:dyDescent="0.25">
      <c r="A753" t="str">
        <f t="shared" si="17"/>
        <v>Jun</v>
      </c>
      <c r="B753" t="s">
        <v>1271</v>
      </c>
      <c r="C753" s="96">
        <v>-3.9393333333350702E-3</v>
      </c>
      <c r="D753" s="96">
        <v>7.5176417834890402E-2</v>
      </c>
      <c r="E753" s="96">
        <v>-8.2799909088913295E-3</v>
      </c>
      <c r="F753" s="96">
        <v>4.01324242221187E-4</v>
      </c>
      <c r="G753" s="96">
        <v>9.5050000000008201E-3</v>
      </c>
      <c r="H753" s="96">
        <v>6.4497786106580199E-9</v>
      </c>
      <c r="I753" s="96">
        <v>6.34547925667723E-3</v>
      </c>
      <c r="J753" s="96">
        <v>1.2664520743324401E-2</v>
      </c>
      <c r="K753" s="96">
        <v>-6.2000000000527304E-5</v>
      </c>
      <c r="L753" s="96">
        <v>0.97115617253244302</v>
      </c>
      <c r="M753" s="96">
        <v>-3.42990921783248E-3</v>
      </c>
      <c r="N753" s="96">
        <v>3.3059092178314301E-3</v>
      </c>
      <c r="O753" t="s">
        <v>2279</v>
      </c>
      <c r="P753" s="96">
        <v>-4.86933333333355E-3</v>
      </c>
      <c r="Q753" s="96">
        <v>1.7793368750341401E-11</v>
      </c>
      <c r="R753" s="96">
        <v>-6.2736027125831796E-3</v>
      </c>
      <c r="S753" s="96">
        <v>-3.4650639540839299E-3</v>
      </c>
      <c r="T753" s="96">
        <v>6.0899999999999696E-3</v>
      </c>
      <c r="U753" s="96">
        <v>1.56469771059893E-19</v>
      </c>
      <c r="V753" s="96">
        <v>4.7961150785961904E-3</v>
      </c>
      <c r="W753" s="96">
        <v>7.3838849214037496E-3</v>
      </c>
      <c r="X753" s="96">
        <v>-2.7200000000006901E-4</v>
      </c>
      <c r="Y753" s="96">
        <v>0.56009959472419302</v>
      </c>
      <c r="Z753" s="96">
        <v>-1.1877869982762201E-3</v>
      </c>
      <c r="AA753" s="96">
        <v>6.4378699827608303E-4</v>
      </c>
    </row>
    <row r="754" spans="1:27" x14ac:dyDescent="0.25">
      <c r="A754" t="str">
        <f t="shared" si="17"/>
        <v>Jun</v>
      </c>
      <c r="B754" t="s">
        <v>1272</v>
      </c>
      <c r="C754" s="96">
        <v>-2.3646666666686301E-3</v>
      </c>
      <c r="D754" s="96">
        <v>0.28495442307038799</v>
      </c>
      <c r="E754" s="96">
        <v>-6.7053242422248898E-3</v>
      </c>
      <c r="F754" s="96">
        <v>1.9759909088876201E-3</v>
      </c>
      <c r="G754" s="96">
        <v>6.0223333333341202E-3</v>
      </c>
      <c r="H754" s="96">
        <v>2.02046920726161E-4</v>
      </c>
      <c r="I754" s="96">
        <v>2.8628125900105501E-3</v>
      </c>
      <c r="J754" s="96">
        <v>9.1818540766576903E-3</v>
      </c>
      <c r="K754" s="96">
        <v>9.3199999999956404E-4</v>
      </c>
      <c r="L754" s="96">
        <v>0.58681908510428404</v>
      </c>
      <c r="M754" s="96">
        <v>-2.4359092178323702E-3</v>
      </c>
      <c r="N754" s="96">
        <v>4.2999092178315004E-3</v>
      </c>
      <c r="O754" t="s">
        <v>2280</v>
      </c>
      <c r="P754" s="96">
        <v>-2.29466666666687E-3</v>
      </c>
      <c r="Q754" s="96">
        <v>1.38681890512331E-3</v>
      </c>
      <c r="R754" s="96">
        <v>-3.6989360459164901E-3</v>
      </c>
      <c r="S754" s="96">
        <v>-8.9039728741724302E-4</v>
      </c>
      <c r="T754" s="96">
        <v>5.6873333333333003E-3</v>
      </c>
      <c r="U754" s="96">
        <v>2.5685195588513902E-17</v>
      </c>
      <c r="V754" s="96">
        <v>4.3934484119295203E-3</v>
      </c>
      <c r="W754" s="96">
        <v>6.9812182547370804E-3</v>
      </c>
      <c r="X754" s="96">
        <v>-8.8000000000070295E-5</v>
      </c>
      <c r="Y754" s="96">
        <v>0.85045787199198897</v>
      </c>
      <c r="Z754" s="96">
        <v>-1.0037869982762199E-3</v>
      </c>
      <c r="AA754" s="96">
        <v>8.2778699827608198E-4</v>
      </c>
    </row>
    <row r="755" spans="1:27" x14ac:dyDescent="0.25">
      <c r="A755" t="str">
        <f t="shared" si="17"/>
        <v>Jun</v>
      </c>
      <c r="B755" t="s">
        <v>1273</v>
      </c>
      <c r="C755" s="96">
        <v>-3.4993333333349498E-3</v>
      </c>
      <c r="D755" s="96">
        <v>0.11383321735242199</v>
      </c>
      <c r="E755" s="96">
        <v>-7.8399909088912E-3</v>
      </c>
      <c r="F755" s="96">
        <v>8.4132424222128899E-4</v>
      </c>
      <c r="G755" s="96">
        <v>6.3210000000012397E-3</v>
      </c>
      <c r="H755" s="96">
        <v>9.7018259216723199E-5</v>
      </c>
      <c r="I755" s="96">
        <v>3.16147925667767E-3</v>
      </c>
      <c r="J755" s="96">
        <v>9.4805207433248107E-3</v>
      </c>
      <c r="K755" s="96">
        <v>-1.08800000000027E-3</v>
      </c>
      <c r="L755" s="96">
        <v>0.52583448069868199</v>
      </c>
      <c r="M755" s="96">
        <v>-4.4559092178322003E-3</v>
      </c>
      <c r="N755" s="96">
        <v>2.2799092178316599E-3</v>
      </c>
      <c r="O755" t="s">
        <v>2281</v>
      </c>
      <c r="P755" s="96">
        <v>-3.2093333333335201E-3</v>
      </c>
      <c r="Q755" s="96">
        <v>8.1734994990722796E-6</v>
      </c>
      <c r="R755" s="96">
        <v>-4.6136027125831397E-3</v>
      </c>
      <c r="S755" s="96">
        <v>-1.80506395408389E-3</v>
      </c>
      <c r="T755" s="96">
        <v>6.5260000000000101E-3</v>
      </c>
      <c r="U755" s="96">
        <v>4.5434479522389399E-22</v>
      </c>
      <c r="V755" s="96">
        <v>5.2321150785962301E-3</v>
      </c>
      <c r="W755" s="96">
        <v>7.8198849214037892E-3</v>
      </c>
      <c r="X755" s="96">
        <v>1.15199999999994E-3</v>
      </c>
      <c r="Y755" s="96">
        <v>1.37397678709388E-2</v>
      </c>
      <c r="Z755" s="96">
        <v>2.3621300172379299E-4</v>
      </c>
      <c r="AA755" s="96">
        <v>2.0677869982761001E-3</v>
      </c>
    </row>
    <row r="756" spans="1:27" x14ac:dyDescent="0.25">
      <c r="A756" t="str">
        <f t="shared" si="17"/>
        <v>Jun</v>
      </c>
      <c r="B756" t="s">
        <v>1274</v>
      </c>
      <c r="C756" s="96">
        <v>-1.47333333335249E-4</v>
      </c>
      <c r="D756" s="96">
        <v>0.94685133558980805</v>
      </c>
      <c r="E756" s="96">
        <v>-4.4879909088915201E-3</v>
      </c>
      <c r="F756" s="96">
        <v>4.1933242422210202E-3</v>
      </c>
      <c r="G756" s="96">
        <v>6.4443333333346897E-3</v>
      </c>
      <c r="H756" s="96">
        <v>7.1044857149090196E-5</v>
      </c>
      <c r="I756" s="96">
        <v>3.2848125900111001E-3</v>
      </c>
      <c r="J756" s="96">
        <v>9.6038540766582806E-3</v>
      </c>
      <c r="K756" s="96">
        <v>2.9799999999965097E-4</v>
      </c>
      <c r="L756" s="96">
        <v>0.86203041978767903</v>
      </c>
      <c r="M756" s="96">
        <v>-3.0699092178322999E-3</v>
      </c>
      <c r="N756" s="96">
        <v>3.6659092178316002E-3</v>
      </c>
      <c r="O756" t="s">
        <v>2282</v>
      </c>
      <c r="P756" s="96">
        <v>-2.15733333333353E-3</v>
      </c>
      <c r="Q756" s="96">
        <v>2.6388520206687199E-3</v>
      </c>
      <c r="R756" s="96">
        <v>-3.5616027125831601E-3</v>
      </c>
      <c r="S756" s="96">
        <v>-7.5306395408391105E-4</v>
      </c>
      <c r="T756" s="96">
        <v>6.2993333333333503E-3</v>
      </c>
      <c r="U756" s="96">
        <v>9.8627495324426697E-21</v>
      </c>
      <c r="V756" s="96">
        <v>5.0054484119295703E-3</v>
      </c>
      <c r="W756" s="96">
        <v>7.5932182547371304E-3</v>
      </c>
      <c r="X756" s="96">
        <v>2.87999999999931E-4</v>
      </c>
      <c r="Y756" s="96">
        <v>0.53725932180289104</v>
      </c>
      <c r="Z756" s="96">
        <v>-6.2778699827622099E-4</v>
      </c>
      <c r="AA756" s="96">
        <v>1.2037869982760799E-3</v>
      </c>
    </row>
    <row r="757" spans="1:27" x14ac:dyDescent="0.25">
      <c r="A757" t="str">
        <f t="shared" si="17"/>
        <v>Jun</v>
      </c>
      <c r="B757" t="s">
        <v>1275</v>
      </c>
      <c r="C757" s="96">
        <v>-5.2370000000024402E-3</v>
      </c>
      <c r="D757" s="96">
        <v>1.81511455722243E-2</v>
      </c>
      <c r="E757" s="96">
        <v>-9.5776575755586995E-3</v>
      </c>
      <c r="F757" s="96">
        <v>-8.9634242444616903E-4</v>
      </c>
      <c r="G757" s="96">
        <v>5.0660000000006802E-3</v>
      </c>
      <c r="H757" s="96">
        <v>1.7313071052972599E-3</v>
      </c>
      <c r="I757" s="96">
        <v>1.9064792566770999E-3</v>
      </c>
      <c r="J757" s="96">
        <v>8.2255207433242598E-3</v>
      </c>
      <c r="K757" s="96">
        <v>-6.3700000000068498E-4</v>
      </c>
      <c r="L757" s="96">
        <v>0.710288489318188</v>
      </c>
      <c r="M757" s="96">
        <v>-4.0049092178326296E-3</v>
      </c>
      <c r="N757" s="96">
        <v>2.7309092178312601E-3</v>
      </c>
      <c r="O757" t="s">
        <v>2283</v>
      </c>
      <c r="P757" s="96">
        <v>-4.6620000000002198E-3</v>
      </c>
      <c r="Q757" s="96">
        <v>1.17104444446673E-10</v>
      </c>
      <c r="R757" s="96">
        <v>-6.0662693792498399E-3</v>
      </c>
      <c r="S757" s="96">
        <v>-3.2577306207505902E-3</v>
      </c>
      <c r="T757" s="96">
        <v>4.5359999999999602E-3</v>
      </c>
      <c r="U757" s="96">
        <v>1.0750548971362899E-11</v>
      </c>
      <c r="V757" s="96">
        <v>3.2421150785961802E-3</v>
      </c>
      <c r="W757" s="96">
        <v>5.8298849214037402E-3</v>
      </c>
      <c r="X757" s="96">
        <v>-4.2200000000007802E-4</v>
      </c>
      <c r="Y757" s="96">
        <v>0.36604130931128498</v>
      </c>
      <c r="Z757" s="96">
        <v>-1.33778699827623E-3</v>
      </c>
      <c r="AA757" s="96">
        <v>4.9378699827607505E-4</v>
      </c>
    </row>
    <row r="758" spans="1:27" x14ac:dyDescent="0.25">
      <c r="A758" t="s">
        <v>484</v>
      </c>
      <c r="B758" t="s">
        <v>1276</v>
      </c>
      <c r="C758" s="96">
        <v>3.3839999999976701E-3</v>
      </c>
      <c r="D758" s="96">
        <v>0.126211752145624</v>
      </c>
      <c r="E758" s="96">
        <v>-9.5665757555862103E-4</v>
      </c>
      <c r="F758" s="96">
        <v>7.7246575755539702E-3</v>
      </c>
      <c r="G758" s="96">
        <v>1.11603333333342E-2</v>
      </c>
      <c r="H758" s="96">
        <v>1.2711376288091401E-11</v>
      </c>
      <c r="I758" s="96">
        <v>8.0008125900105902E-3</v>
      </c>
      <c r="J758" s="96">
        <v>1.43198540766578E-2</v>
      </c>
      <c r="K758" s="96">
        <v>3.2543333333330199E-3</v>
      </c>
      <c r="L758" s="96">
        <v>5.8206992140155199E-2</v>
      </c>
      <c r="M758" s="96">
        <v>-1.1357588449894601E-4</v>
      </c>
      <c r="N758" s="96">
        <v>6.6222425511649804E-3</v>
      </c>
      <c r="O758" t="s">
        <v>2284</v>
      </c>
      <c r="P758" s="96">
        <v>1.4439999999997699E-3</v>
      </c>
      <c r="Q758" s="96">
        <v>4.3873105228845397E-2</v>
      </c>
      <c r="R758" s="96">
        <v>3.9730620750146598E-5</v>
      </c>
      <c r="S758" s="96">
        <v>2.8482693792493902E-3</v>
      </c>
      <c r="T758" s="96">
        <v>4.5353333333333096E-3</v>
      </c>
      <c r="U758" s="96">
        <v>1.08235372934827E-11</v>
      </c>
      <c r="V758" s="96">
        <v>3.2414484119295201E-3</v>
      </c>
      <c r="W758" s="96">
        <v>5.8292182547370897E-3</v>
      </c>
      <c r="X758" s="96">
        <v>2.27933333333326E-3</v>
      </c>
      <c r="Y758" s="96">
        <v>1.2231922582253199E-6</v>
      </c>
      <c r="Z758" s="96">
        <v>1.3635463350571101E-3</v>
      </c>
      <c r="AA758" s="96">
        <v>3.1951203316094101E-3</v>
      </c>
    </row>
    <row r="759" spans="1:27" x14ac:dyDescent="0.25">
      <c r="A759" t="str">
        <f t="shared" ref="A759:A799" si="18">A758</f>
        <v>July</v>
      </c>
      <c r="B759" t="s">
        <v>1277</v>
      </c>
      <c r="C759" s="96">
        <v>-1.1840000000024999E-3</v>
      </c>
      <c r="D759" s="96">
        <v>0.59221865283806696</v>
      </c>
      <c r="E759" s="96">
        <v>-5.52465757555878E-3</v>
      </c>
      <c r="F759" s="96">
        <v>3.1566575755537902E-3</v>
      </c>
      <c r="G759" s="96">
        <v>3.2373333333334999E-3</v>
      </c>
      <c r="H759" s="96">
        <v>4.4639680901839097E-2</v>
      </c>
      <c r="I759" s="96">
        <v>7.7812590009911594E-5</v>
      </c>
      <c r="J759" s="96">
        <v>6.39685407665709E-3</v>
      </c>
      <c r="K759" s="96">
        <v>-6.6096666666678296E-3</v>
      </c>
      <c r="L759" s="96">
        <v>1.3159609665951399E-4</v>
      </c>
      <c r="M759" s="96">
        <v>-9.9775758844997797E-3</v>
      </c>
      <c r="N759" s="96">
        <v>-3.24175744883589E-3</v>
      </c>
      <c r="O759" t="s">
        <v>2285</v>
      </c>
      <c r="P759" s="96">
        <v>-2.9240000000002099E-3</v>
      </c>
      <c r="Q759" s="96">
        <v>4.7505794589861702E-5</v>
      </c>
      <c r="R759" s="96">
        <v>-4.3282693792498399E-3</v>
      </c>
      <c r="S759" s="96">
        <v>-1.51973062075059E-3</v>
      </c>
      <c r="T759" s="96">
        <v>1.91733333333331E-3</v>
      </c>
      <c r="U759" s="96">
        <v>3.72060490423928E-3</v>
      </c>
      <c r="V759" s="96">
        <v>6.2344841192952898E-4</v>
      </c>
      <c r="W759" s="96">
        <v>3.21121825473709E-3</v>
      </c>
      <c r="X759" s="96">
        <v>-9.2466666666673103E-4</v>
      </c>
      <c r="Y759" s="96">
        <v>4.7824157609645201E-2</v>
      </c>
      <c r="Z759" s="96">
        <v>-1.84045366494288E-3</v>
      </c>
      <c r="AA759" s="96">
        <v>-8.8796683905781794E-6</v>
      </c>
    </row>
    <row r="760" spans="1:27" x14ac:dyDescent="0.25">
      <c r="A760" t="str">
        <f t="shared" si="18"/>
        <v>July</v>
      </c>
      <c r="B760" t="s">
        <v>1278</v>
      </c>
      <c r="C760" s="96">
        <v>-3.9336666666690799E-3</v>
      </c>
      <c r="D760" s="96">
        <v>7.5595325132037594E-2</v>
      </c>
      <c r="E760" s="96">
        <v>-8.2743242422253505E-3</v>
      </c>
      <c r="F760" s="96">
        <v>4.06990908887185E-4</v>
      </c>
      <c r="G760" s="96">
        <v>1.1260000000008999E-3</v>
      </c>
      <c r="H760" s="96">
        <v>0.48410179749100801</v>
      </c>
      <c r="I760" s="96">
        <v>-2.0335207433226799E-3</v>
      </c>
      <c r="J760" s="96">
        <v>4.2855207433244898E-3</v>
      </c>
      <c r="K760" s="96">
        <v>1.5363333333327E-3</v>
      </c>
      <c r="L760" s="96">
        <v>0.37047335534951698</v>
      </c>
      <c r="M760" s="96">
        <v>-1.8315758844992399E-3</v>
      </c>
      <c r="N760" s="96">
        <v>4.90424255116465E-3</v>
      </c>
      <c r="O760" t="s">
        <v>2286</v>
      </c>
      <c r="P760" s="96">
        <v>-2.56866666666687E-3</v>
      </c>
      <c r="Q760" s="96">
        <v>3.4786523632866502E-4</v>
      </c>
      <c r="R760" s="96">
        <v>-3.9729360459164901E-3</v>
      </c>
      <c r="S760" s="96">
        <v>-1.1643972874172499E-3</v>
      </c>
      <c r="T760" s="96">
        <v>2.47599999999997E-3</v>
      </c>
      <c r="U760" s="96">
        <v>1.8344269424966901E-4</v>
      </c>
      <c r="V760" s="96">
        <v>1.18211507859619E-3</v>
      </c>
      <c r="W760" s="96">
        <v>3.76988492140375E-3</v>
      </c>
      <c r="X760" s="96">
        <v>4.3133333333325802E-4</v>
      </c>
      <c r="Y760" s="96">
        <v>0.35554050427531603</v>
      </c>
      <c r="Z760" s="96">
        <v>-4.8445366494289499E-4</v>
      </c>
      <c r="AA760" s="96">
        <v>1.3471203316094099E-3</v>
      </c>
    </row>
    <row r="761" spans="1:27" x14ac:dyDescent="0.25">
      <c r="A761" t="str">
        <f t="shared" si="18"/>
        <v>July</v>
      </c>
      <c r="B761" t="s">
        <v>1279</v>
      </c>
      <c r="C761" s="96">
        <v>-1.29566666666905E-3</v>
      </c>
      <c r="D761" s="96">
        <v>0.55779321638288504</v>
      </c>
      <c r="E761" s="96">
        <v>-5.6363242422253204E-3</v>
      </c>
      <c r="F761" s="96">
        <v>3.0449909088872198E-3</v>
      </c>
      <c r="G761" s="96">
        <v>1.18483333333346E-2</v>
      </c>
      <c r="H761" s="96">
        <v>7.5922395105867499E-13</v>
      </c>
      <c r="I761" s="96">
        <v>8.6888125900110007E-3</v>
      </c>
      <c r="J761" s="96">
        <v>1.50078540766582E-2</v>
      </c>
      <c r="K761" s="96">
        <v>1.0121666666666701E-2</v>
      </c>
      <c r="L761" s="96">
        <v>6.9088198743828398E-9</v>
      </c>
      <c r="M761" s="96">
        <v>6.7537574488347896E-3</v>
      </c>
      <c r="N761" s="96">
        <v>1.34895758844987E-2</v>
      </c>
      <c r="O761" t="s">
        <v>2287</v>
      </c>
      <c r="P761" s="96">
        <v>-1.5806666666669E-3</v>
      </c>
      <c r="Q761" s="96">
        <v>2.7413671181157302E-2</v>
      </c>
      <c r="R761" s="96">
        <v>-2.9849360459165198E-3</v>
      </c>
      <c r="S761" s="96">
        <v>-1.76397287417275E-4</v>
      </c>
      <c r="T761" s="96">
        <v>4.2433333333333299E-3</v>
      </c>
      <c r="U761" s="96">
        <v>1.9284323620157801E-10</v>
      </c>
      <c r="V761" s="96">
        <v>2.9494484119295498E-3</v>
      </c>
      <c r="W761" s="96">
        <v>5.5372182547371099E-3</v>
      </c>
      <c r="X761" s="96">
        <v>4.1666666666661303E-4</v>
      </c>
      <c r="Y761" s="96">
        <v>0.37212789291285397</v>
      </c>
      <c r="Z761" s="96">
        <v>-4.9912033160953901E-4</v>
      </c>
      <c r="AA761" s="96">
        <v>1.3324536649427701E-3</v>
      </c>
    </row>
    <row r="762" spans="1:27" x14ac:dyDescent="0.25">
      <c r="A762" t="str">
        <f t="shared" si="18"/>
        <v>July</v>
      </c>
      <c r="B762" t="s">
        <v>1280</v>
      </c>
      <c r="C762" s="96">
        <v>6.2853333333315903E-3</v>
      </c>
      <c r="D762" s="96">
        <v>4.6288155219741103E-3</v>
      </c>
      <c r="E762" s="96">
        <v>1.9446757577753001E-3</v>
      </c>
      <c r="F762" s="96">
        <v>1.0625990908887901E-2</v>
      </c>
      <c r="G762" s="96">
        <v>8.8863333333341205E-3</v>
      </c>
      <c r="H762" s="96">
        <v>5.36937862156103E-8</v>
      </c>
      <c r="I762" s="96">
        <v>5.7268125900105304E-3</v>
      </c>
      <c r="J762" s="96">
        <v>1.2045854076657699E-2</v>
      </c>
      <c r="K762" s="96">
        <v>5.7036666666662296E-3</v>
      </c>
      <c r="L762" s="96">
        <v>9.4580856609794805E-4</v>
      </c>
      <c r="M762" s="96">
        <v>2.33575744883427E-3</v>
      </c>
      <c r="N762" s="96">
        <v>9.0715758844981797E-3</v>
      </c>
      <c r="O762" t="s">
        <v>2288</v>
      </c>
      <c r="P762" s="96">
        <v>-2.3546666666668802E-3</v>
      </c>
      <c r="Q762" s="96">
        <v>1.0361480364698399E-3</v>
      </c>
      <c r="R762" s="96">
        <v>-3.7589360459164998E-3</v>
      </c>
      <c r="S762" s="96">
        <v>-9.5039728741725304E-4</v>
      </c>
      <c r="T762" s="96">
        <v>2.57133333333332E-3</v>
      </c>
      <c r="U762" s="96">
        <v>1.02867731844165E-4</v>
      </c>
      <c r="V762" s="96">
        <v>1.27744841192954E-3</v>
      </c>
      <c r="W762" s="96">
        <v>3.8652182547371E-3</v>
      </c>
      <c r="X762" s="96">
        <v>4.0866666666660199E-4</v>
      </c>
      <c r="Y762" s="96">
        <v>0.38137481005436602</v>
      </c>
      <c r="Z762" s="96">
        <v>-5.0712033160955005E-4</v>
      </c>
      <c r="AA762" s="96">
        <v>1.3244536649427499E-3</v>
      </c>
    </row>
    <row r="763" spans="1:27" x14ac:dyDescent="0.25">
      <c r="A763" t="str">
        <f t="shared" si="18"/>
        <v>July</v>
      </c>
      <c r="B763" t="s">
        <v>1281</v>
      </c>
      <c r="C763" s="96">
        <v>-6.2466666666871097E-4</v>
      </c>
      <c r="D763" s="96">
        <v>0.77746765926085903</v>
      </c>
      <c r="E763" s="96">
        <v>-4.9653242422249702E-3</v>
      </c>
      <c r="F763" s="96">
        <v>3.71599090888755E-3</v>
      </c>
      <c r="G763" s="96">
        <v>3.7380000000011302E-3</v>
      </c>
      <c r="H763" s="96">
        <v>2.0505499396752499E-2</v>
      </c>
      <c r="I763" s="96">
        <v>5.7847925667754404E-4</v>
      </c>
      <c r="J763" s="96">
        <v>6.8975207433247202E-3</v>
      </c>
      <c r="K763" s="96">
        <v>2.52700000000151E-2</v>
      </c>
      <c r="L763" s="96">
        <v>4.1143330765776797E-6</v>
      </c>
      <c r="M763" s="96">
        <v>1.4619735918988099E-2</v>
      </c>
      <c r="N763" s="96">
        <v>3.5920264081042097E-2</v>
      </c>
      <c r="O763" t="s">
        <v>2289</v>
      </c>
      <c r="P763" s="96">
        <v>-1.2746666666668799E-3</v>
      </c>
      <c r="Q763" s="96">
        <v>7.5176116290404396E-2</v>
      </c>
      <c r="R763" s="96">
        <v>-2.6789360459165E-3</v>
      </c>
      <c r="S763" s="96">
        <v>1.2960271258274101E-4</v>
      </c>
      <c r="T763" s="96">
        <v>3.2479999999999801E-3</v>
      </c>
      <c r="U763" s="96">
        <v>9.855610513066651E-7</v>
      </c>
      <c r="V763" s="96">
        <v>1.9541150785962001E-3</v>
      </c>
      <c r="W763" s="96">
        <v>4.5418849214037601E-3</v>
      </c>
      <c r="X763" s="96">
        <v>3.5000000000018502E-4</v>
      </c>
      <c r="Y763" s="96">
        <v>0.63534056115465998</v>
      </c>
      <c r="Z763" s="96">
        <v>-1.0979863830604801E-3</v>
      </c>
      <c r="AA763" s="96">
        <v>1.7979863830608501E-3</v>
      </c>
    </row>
    <row r="764" spans="1:27" x14ac:dyDescent="0.25">
      <c r="A764" t="str">
        <f t="shared" si="18"/>
        <v>July</v>
      </c>
      <c r="B764" t="s">
        <v>1282</v>
      </c>
      <c r="C764" s="96">
        <v>6.9433333333080805E-4</v>
      </c>
      <c r="D764" s="96">
        <v>0.753416906598811</v>
      </c>
      <c r="E764" s="96">
        <v>-3.64632424222545E-3</v>
      </c>
      <c r="F764" s="96">
        <v>5.0349909088870702E-3</v>
      </c>
      <c r="G764" s="96">
        <v>2.9536666666673201E-3</v>
      </c>
      <c r="H764" s="96">
        <v>6.6843198520868605E-2</v>
      </c>
      <c r="I764" s="96">
        <v>-2.0585407665626201E-4</v>
      </c>
      <c r="J764" s="96">
        <v>6.1131874099909101E-3</v>
      </c>
      <c r="K764" s="96">
        <v>2.7433333333330701E-3</v>
      </c>
      <c r="L764" s="96">
        <v>0.11012391079894</v>
      </c>
      <c r="M764" s="96">
        <v>-6.2457588449887197E-4</v>
      </c>
      <c r="N764" s="96">
        <v>6.1112425511650201E-3</v>
      </c>
      <c r="O764" t="s">
        <v>2290</v>
      </c>
      <c r="P764" s="96">
        <v>-4.4066666666689702E-4</v>
      </c>
      <c r="Q764" s="96">
        <v>0.53815745898987599</v>
      </c>
      <c r="R764" s="96">
        <v>-1.8449360459165201E-3</v>
      </c>
      <c r="S764" s="96">
        <v>9.6360271258272604E-4</v>
      </c>
      <c r="T764" s="96">
        <v>2.68866666666664E-3</v>
      </c>
      <c r="U764" s="96">
        <v>4.91823750827999E-5</v>
      </c>
      <c r="V764" s="96">
        <v>1.39478174526286E-3</v>
      </c>
      <c r="W764" s="96">
        <v>3.9825515880704196E-3</v>
      </c>
      <c r="X764" s="96">
        <v>1.8933333333332699E-3</v>
      </c>
      <c r="Y764" s="96">
        <v>5.3854891540748097E-5</v>
      </c>
      <c r="Z764" s="96">
        <v>9.7754633505712303E-4</v>
      </c>
      <c r="AA764" s="96">
        <v>2.80912033160943E-3</v>
      </c>
    </row>
    <row r="765" spans="1:27" x14ac:dyDescent="0.25">
      <c r="A765" t="str">
        <f t="shared" si="18"/>
        <v>July</v>
      </c>
      <c r="B765" t="s">
        <v>1283</v>
      </c>
      <c r="C765" s="96">
        <v>2.7063333333313001E-3</v>
      </c>
      <c r="D765" s="96">
        <v>0.22113253495736701</v>
      </c>
      <c r="E765" s="96">
        <v>-1.63432424222497E-3</v>
      </c>
      <c r="F765" s="96">
        <v>7.0469909088875697E-3</v>
      </c>
      <c r="G765" s="96">
        <v>3.6836666666674599E-3</v>
      </c>
      <c r="H765" s="96">
        <v>2.2402507129079399E-2</v>
      </c>
      <c r="I765" s="96">
        <v>5.2414592334386096E-4</v>
      </c>
      <c r="J765" s="96">
        <v>6.8431874099910504E-3</v>
      </c>
      <c r="K765" s="96">
        <v>4.3493333333330803E-3</v>
      </c>
      <c r="L765" s="96">
        <v>1.14872093549888E-2</v>
      </c>
      <c r="M765" s="96">
        <v>9.8142411550111394E-4</v>
      </c>
      <c r="N765" s="96">
        <v>7.7172425511650398E-3</v>
      </c>
      <c r="O765" t="s">
        <v>2291</v>
      </c>
      <c r="P765" s="96">
        <v>-3.2866666666687202E-4</v>
      </c>
      <c r="Q765" s="96">
        <v>0.64611910852049304</v>
      </c>
      <c r="R765" s="96">
        <v>-1.73293604591649E-3</v>
      </c>
      <c r="S765" s="96">
        <v>1.0756027125827499E-3</v>
      </c>
      <c r="T765" s="96">
        <v>2.4486666666666298E-3</v>
      </c>
      <c r="U765" s="96">
        <v>2.1578104006639799E-4</v>
      </c>
      <c r="V765" s="96">
        <v>1.15478174526285E-3</v>
      </c>
      <c r="W765" s="96">
        <v>3.7425515880704099E-3</v>
      </c>
      <c r="X765" s="96">
        <v>8.8933333333327403E-4</v>
      </c>
      <c r="Y765" s="96">
        <v>5.6980274609012199E-2</v>
      </c>
      <c r="Z765" s="96">
        <v>-2.6453664942878298E-5</v>
      </c>
      <c r="AA765" s="96">
        <v>1.8051203316094299E-3</v>
      </c>
    </row>
    <row r="766" spans="1:27" x14ac:dyDescent="0.25">
      <c r="A766" t="str">
        <f t="shared" si="18"/>
        <v>July</v>
      </c>
      <c r="B766" t="s">
        <v>1284</v>
      </c>
      <c r="C766" s="96">
        <v>-2.4933333333514699E-4</v>
      </c>
      <c r="D766" s="96">
        <v>0.91018043284737604</v>
      </c>
      <c r="E766" s="96">
        <v>-4.5899909088914E-3</v>
      </c>
      <c r="F766" s="96">
        <v>4.0913242422211098E-3</v>
      </c>
      <c r="G766" s="96">
        <v>2.9856666666676001E-3</v>
      </c>
      <c r="H766" s="96">
        <v>6.3952317810906406E-2</v>
      </c>
      <c r="I766" s="96">
        <v>-1.73854076655975E-4</v>
      </c>
      <c r="J766" s="96">
        <v>6.1451874099911702E-3</v>
      </c>
      <c r="K766" s="96">
        <v>1.3644444444449099E-3</v>
      </c>
      <c r="L766" s="96">
        <v>0.53634174947911495</v>
      </c>
      <c r="M766" s="96">
        <v>-2.96869346969313E-3</v>
      </c>
      <c r="N766" s="96">
        <v>5.6975823585829399E-3</v>
      </c>
      <c r="O766" t="s">
        <v>2292</v>
      </c>
      <c r="P766" s="96">
        <v>-1.20933333333351E-3</v>
      </c>
      <c r="Q766" s="96">
        <v>9.1348983277149895E-2</v>
      </c>
      <c r="R766" s="96">
        <v>-2.6136027125831301E-3</v>
      </c>
      <c r="S766" s="96">
        <v>1.94936045916115E-4</v>
      </c>
      <c r="T766" s="96">
        <v>2.8206666666666402E-3</v>
      </c>
      <c r="U766" s="96">
        <v>2.0721763991544999E-5</v>
      </c>
      <c r="V766" s="96">
        <v>1.5267817452628599E-3</v>
      </c>
      <c r="W766" s="96">
        <v>4.1145515880704198E-3</v>
      </c>
      <c r="X766" s="96">
        <v>-8.9142857142843895E-4</v>
      </c>
      <c r="Y766" s="96">
        <v>6.5275656366993701E-2</v>
      </c>
      <c r="Z766" s="96">
        <v>-1.83935817223427E-3</v>
      </c>
      <c r="AA766" s="96">
        <v>5.6501029377391199E-5</v>
      </c>
    </row>
    <row r="767" spans="1:27" x14ac:dyDescent="0.25">
      <c r="A767" t="str">
        <f t="shared" si="18"/>
        <v>July</v>
      </c>
      <c r="B767" t="s">
        <v>1285</v>
      </c>
      <c r="C767" s="96">
        <v>1.5203333333311799E-3</v>
      </c>
      <c r="D767" s="96">
        <v>0.49163652539427699</v>
      </c>
      <c r="E767" s="96">
        <v>-2.8203242422250902E-3</v>
      </c>
      <c r="F767" s="96">
        <v>5.8609909088874496E-3</v>
      </c>
      <c r="G767" s="96">
        <v>3.4283333333338401E-3</v>
      </c>
      <c r="H767" s="96">
        <v>3.35061601811074E-2</v>
      </c>
      <c r="I767" s="96">
        <v>2.6881259001025598E-4</v>
      </c>
      <c r="J767" s="96">
        <v>6.5878540766574302E-3</v>
      </c>
      <c r="K767" s="96">
        <v>1.3209999999996801E-3</v>
      </c>
      <c r="L767" s="96">
        <v>0.44121058108620698</v>
      </c>
      <c r="M767" s="96">
        <v>-2.04690921783227E-3</v>
      </c>
      <c r="N767" s="96">
        <v>4.6889092178316397E-3</v>
      </c>
      <c r="O767" t="s">
        <v>2293</v>
      </c>
      <c r="P767" s="96">
        <v>-1.68466666666686E-3</v>
      </c>
      <c r="Q767" s="96">
        <v>1.8758875957710201E-2</v>
      </c>
      <c r="R767" s="96">
        <v>-3.0889360459164798E-3</v>
      </c>
      <c r="S767" s="96">
        <v>-2.8039728741724001E-4</v>
      </c>
      <c r="T767" s="96">
        <v>2.1833333333333101E-3</v>
      </c>
      <c r="U767" s="96">
        <v>9.6249797243430201E-4</v>
      </c>
      <c r="V767" s="96">
        <v>8.8944841192952796E-4</v>
      </c>
      <c r="W767" s="96">
        <v>3.4772182547370902E-3</v>
      </c>
      <c r="X767" s="96">
        <v>-2.5340000000000302E-3</v>
      </c>
      <c r="Y767" s="96">
        <v>7.2121220799925996E-8</v>
      </c>
      <c r="Z767" s="96">
        <v>-3.4497869982761799E-3</v>
      </c>
      <c r="AA767" s="96">
        <v>-1.61821300172388E-3</v>
      </c>
    </row>
    <row r="768" spans="1:27" x14ac:dyDescent="0.25">
      <c r="A768" t="str">
        <f t="shared" si="18"/>
        <v>July</v>
      </c>
      <c r="B768" t="s">
        <v>1286</v>
      </c>
      <c r="C768" s="96">
        <v>-3.2136666666690299E-3</v>
      </c>
      <c r="D768" s="96">
        <v>0.14638611017668199</v>
      </c>
      <c r="E768" s="96">
        <v>-7.5543242422253104E-3</v>
      </c>
      <c r="F768" s="96">
        <v>1.12699090888725E-3</v>
      </c>
      <c r="G768" s="96">
        <v>1.9753333333339799E-3</v>
      </c>
      <c r="H768" s="96">
        <v>0.21987344572502199</v>
      </c>
      <c r="I768" s="96">
        <v>-1.1841874099896199E-3</v>
      </c>
      <c r="J768" s="96">
        <v>5.1348540766575799E-3</v>
      </c>
      <c r="K768" s="96">
        <v>4.3999999999376901E-5</v>
      </c>
      <c r="L768" s="96">
        <v>0.979527965769453</v>
      </c>
      <c r="M768" s="96">
        <v>-3.32390921783256E-3</v>
      </c>
      <c r="N768" s="96">
        <v>3.4119092178313201E-3</v>
      </c>
      <c r="O768" t="s">
        <v>2294</v>
      </c>
      <c r="P768" s="96">
        <v>-1.70866666666683E-3</v>
      </c>
      <c r="Q768" s="96">
        <v>1.7140845231041601E-2</v>
      </c>
      <c r="R768" s="96">
        <v>-3.11293604591646E-3</v>
      </c>
      <c r="S768" s="96">
        <v>-3.04397287417213E-4</v>
      </c>
      <c r="T768" s="96">
        <v>2.02533333333332E-3</v>
      </c>
      <c r="U768" s="96">
        <v>2.1871827290917598E-3</v>
      </c>
      <c r="V768" s="96">
        <v>7.3144841192953702E-4</v>
      </c>
      <c r="W768" s="96">
        <v>3.3192182547371E-3</v>
      </c>
      <c r="X768" s="96">
        <v>4.43999999999942E-4</v>
      </c>
      <c r="Y768" s="96">
        <v>0.34159723898831801</v>
      </c>
      <c r="Z768" s="96">
        <v>-4.7178699827620999E-4</v>
      </c>
      <c r="AA768" s="96">
        <v>1.35978699827609E-3</v>
      </c>
    </row>
    <row r="769" spans="1:27" x14ac:dyDescent="0.25">
      <c r="A769" t="str">
        <f t="shared" si="18"/>
        <v>July</v>
      </c>
      <c r="B769" t="s">
        <v>1287</v>
      </c>
      <c r="C769" s="96">
        <v>-2.4450000000018198E-3</v>
      </c>
      <c r="D769" s="96">
        <v>0.26892788714439902</v>
      </c>
      <c r="E769" s="96">
        <v>-6.7856575755581199E-3</v>
      </c>
      <c r="F769" s="96">
        <v>1.89565757555447E-3</v>
      </c>
      <c r="G769" s="96">
        <v>2.2506666666672502E-3</v>
      </c>
      <c r="H769" s="96">
        <v>0.16224956173784599</v>
      </c>
      <c r="I769" s="96">
        <v>-9.0885407665636296E-4</v>
      </c>
      <c r="J769" s="96">
        <v>5.4101874099908602E-3</v>
      </c>
      <c r="K769" s="96">
        <v>0</v>
      </c>
      <c r="L769" s="96" t="s">
        <v>526</v>
      </c>
      <c r="M769" s="96" t="s">
        <v>526</v>
      </c>
      <c r="N769" s="96" t="s">
        <v>526</v>
      </c>
      <c r="O769" t="s">
        <v>2295</v>
      </c>
      <c r="P769" s="96">
        <v>-1.85000000000013E-3</v>
      </c>
      <c r="Q769" s="96">
        <v>9.8747995043687604E-3</v>
      </c>
      <c r="R769" s="96">
        <v>-3.2542693792497498E-3</v>
      </c>
      <c r="S769" s="96">
        <v>-4.4573062075050398E-4</v>
      </c>
      <c r="T769" s="96">
        <v>1.71066666666668E-3</v>
      </c>
      <c r="U769" s="96">
        <v>9.6147641781143007E-3</v>
      </c>
      <c r="V769" s="96">
        <v>4.16781745262901E-4</v>
      </c>
      <c r="W769" s="96">
        <v>3.0045515880704598E-3</v>
      </c>
      <c r="X769" s="96">
        <v>0</v>
      </c>
      <c r="Y769" s="96" t="s">
        <v>526</v>
      </c>
      <c r="Z769" s="96" t="s">
        <v>526</v>
      </c>
      <c r="AA769" s="96" t="s">
        <v>526</v>
      </c>
    </row>
    <row r="770" spans="1:27" x14ac:dyDescent="0.25">
      <c r="A770" t="str">
        <f t="shared" si="18"/>
        <v>July</v>
      </c>
      <c r="B770" t="s">
        <v>1288</v>
      </c>
      <c r="C770" s="96">
        <v>-8.2466666666866303E-4</v>
      </c>
      <c r="D770" s="96">
        <v>0.70907713338404599</v>
      </c>
      <c r="E770" s="96">
        <v>-5.1653242422249604E-3</v>
      </c>
      <c r="F770" s="96">
        <v>3.5159909088876302E-3</v>
      </c>
      <c r="G770" s="96">
        <v>2.7773333333338899E-3</v>
      </c>
      <c r="H770" s="96">
        <v>8.4768825593315597E-2</v>
      </c>
      <c r="I770" s="96">
        <v>-3.8218740998971999E-4</v>
      </c>
      <c r="J770" s="96">
        <v>5.9368540766574999E-3</v>
      </c>
      <c r="K770" s="96">
        <v>0</v>
      </c>
      <c r="L770" s="96" t="s">
        <v>526</v>
      </c>
      <c r="M770" s="96" t="s">
        <v>526</v>
      </c>
      <c r="N770" s="96" t="s">
        <v>526</v>
      </c>
      <c r="O770" t="s">
        <v>2296</v>
      </c>
      <c r="P770" s="96">
        <v>-2.4546666666668301E-3</v>
      </c>
      <c r="Q770" s="96">
        <v>6.2848281742547104E-4</v>
      </c>
      <c r="R770" s="96">
        <v>-3.8589360459164602E-3</v>
      </c>
      <c r="S770" s="96">
        <v>-1.05039728741721E-3</v>
      </c>
      <c r="T770" s="96">
        <v>1.9173333333333399E-3</v>
      </c>
      <c r="U770" s="96">
        <v>3.72060490423876E-3</v>
      </c>
      <c r="V770" s="96">
        <v>6.2344841192955803E-4</v>
      </c>
      <c r="W770" s="96">
        <v>3.2112182547371199E-3</v>
      </c>
      <c r="X770" s="96">
        <v>0</v>
      </c>
      <c r="Y770" s="96" t="s">
        <v>526</v>
      </c>
      <c r="Z770" s="96" t="s">
        <v>526</v>
      </c>
      <c r="AA770" s="96" t="s">
        <v>526</v>
      </c>
    </row>
    <row r="771" spans="1:27" x14ac:dyDescent="0.25">
      <c r="A771" t="str">
        <f t="shared" si="18"/>
        <v>July</v>
      </c>
      <c r="B771" t="s">
        <v>1289</v>
      </c>
      <c r="C771" s="96">
        <v>3.84666666664894E-4</v>
      </c>
      <c r="D771" s="96">
        <v>0.86183327504443097</v>
      </c>
      <c r="E771" s="96">
        <v>-3.9559909088914E-3</v>
      </c>
      <c r="F771" s="96">
        <v>4.7253242422211897E-3</v>
      </c>
      <c r="G771" s="96">
        <v>3.79966666666767E-3</v>
      </c>
      <c r="H771" s="96">
        <v>1.8524065755467101E-2</v>
      </c>
      <c r="I771" s="96">
        <v>6.40145923344047E-4</v>
      </c>
      <c r="J771" s="96">
        <v>6.9591874099912904E-3</v>
      </c>
      <c r="K771" s="96">
        <v>0</v>
      </c>
      <c r="L771" s="96" t="s">
        <v>526</v>
      </c>
      <c r="M771" s="96" t="s">
        <v>526</v>
      </c>
      <c r="N771" s="96" t="s">
        <v>526</v>
      </c>
      <c r="O771" t="s">
        <v>2297</v>
      </c>
      <c r="P771" s="96">
        <v>-1.7853333333335E-3</v>
      </c>
      <c r="Q771" s="96">
        <v>1.2763934057555E-2</v>
      </c>
      <c r="R771" s="96">
        <v>-3.1896027125831198E-3</v>
      </c>
      <c r="S771" s="96">
        <v>-3.8106395408387701E-4</v>
      </c>
      <c r="T771" s="96">
        <v>3.4246666666666501E-3</v>
      </c>
      <c r="U771" s="96">
        <v>2.5068038728297798E-7</v>
      </c>
      <c r="V771" s="96">
        <v>2.1307817452628701E-3</v>
      </c>
      <c r="W771" s="96">
        <v>4.7185515880704297E-3</v>
      </c>
      <c r="X771" s="96">
        <v>0</v>
      </c>
      <c r="Y771" s="96" t="s">
        <v>526</v>
      </c>
      <c r="Z771" s="96" t="s">
        <v>526</v>
      </c>
      <c r="AA771" s="96" t="s">
        <v>526</v>
      </c>
    </row>
    <row r="772" spans="1:27" x14ac:dyDescent="0.25">
      <c r="A772" t="str">
        <f t="shared" si="18"/>
        <v>July</v>
      </c>
      <c r="B772" t="s">
        <v>1290</v>
      </c>
      <c r="C772" s="96">
        <v>-4.5976666666684698E-3</v>
      </c>
      <c r="D772" s="96">
        <v>3.7940102332168699E-2</v>
      </c>
      <c r="E772" s="96">
        <v>-8.9383242422247707E-3</v>
      </c>
      <c r="F772" s="96">
        <v>-2.5700909111216202E-4</v>
      </c>
      <c r="G772" s="96">
        <v>2.5526666666676801E-3</v>
      </c>
      <c r="H772" s="96">
        <v>0.113054860418652</v>
      </c>
      <c r="I772" s="96">
        <v>-6.0685407665592996E-4</v>
      </c>
      <c r="J772" s="96">
        <v>5.7121874099912897E-3</v>
      </c>
      <c r="K772" s="96">
        <v>0</v>
      </c>
      <c r="L772" s="96" t="s">
        <v>526</v>
      </c>
      <c r="M772" s="96" t="s">
        <v>526</v>
      </c>
      <c r="N772" s="96" t="s">
        <v>526</v>
      </c>
      <c r="O772" t="s">
        <v>2298</v>
      </c>
      <c r="P772" s="96">
        <v>-4.4726666666668304E-3</v>
      </c>
      <c r="Q772" s="96">
        <v>6.1464866107514203E-10</v>
      </c>
      <c r="R772" s="96">
        <v>-5.87693604591646E-3</v>
      </c>
      <c r="S772" s="96">
        <v>-3.0683972874172099E-3</v>
      </c>
      <c r="T772" s="96">
        <v>2.82266666666666E-3</v>
      </c>
      <c r="U772" s="96">
        <v>2.04464669077237E-5</v>
      </c>
      <c r="V772" s="96">
        <v>1.5287817452628799E-3</v>
      </c>
      <c r="W772" s="96">
        <v>4.11655158807044E-3</v>
      </c>
      <c r="X772" s="96">
        <v>0</v>
      </c>
      <c r="Y772" s="96" t="s">
        <v>526</v>
      </c>
      <c r="Z772" s="96" t="s">
        <v>526</v>
      </c>
      <c r="AA772" s="96" t="s">
        <v>526</v>
      </c>
    </row>
    <row r="773" spans="1:27" x14ac:dyDescent="0.25">
      <c r="A773" t="str">
        <f t="shared" si="18"/>
        <v>July</v>
      </c>
      <c r="B773" t="s">
        <v>1291</v>
      </c>
      <c r="C773" s="96">
        <v>-4.9466666666836195E-4</v>
      </c>
      <c r="D773" s="96">
        <v>0.82290694255822605</v>
      </c>
      <c r="E773" s="96">
        <v>-4.8353242422246399E-3</v>
      </c>
      <c r="F773" s="96">
        <v>3.8459909088879199E-3</v>
      </c>
      <c r="G773" s="96">
        <v>3.8836666666674899E-3</v>
      </c>
      <c r="H773" s="96">
        <v>1.60962950684388E-2</v>
      </c>
      <c r="I773" s="96">
        <v>7.2414592334388501E-4</v>
      </c>
      <c r="J773" s="96">
        <v>7.0431874099911003E-3</v>
      </c>
      <c r="K773" s="96">
        <v>0</v>
      </c>
      <c r="L773" s="96" t="s">
        <v>526</v>
      </c>
      <c r="M773" s="96" t="s">
        <v>526</v>
      </c>
      <c r="N773" s="96" t="s">
        <v>526</v>
      </c>
      <c r="O773" t="s">
        <v>2299</v>
      </c>
      <c r="P773" s="96">
        <v>-3.4746666666668402E-3</v>
      </c>
      <c r="Q773" s="96">
        <v>1.39935117517461E-6</v>
      </c>
      <c r="R773" s="96">
        <v>-4.8789360459164698E-3</v>
      </c>
      <c r="S773" s="96">
        <v>-2.0703972874172201E-3</v>
      </c>
      <c r="T773" s="96">
        <v>2.7486666666666302E-3</v>
      </c>
      <c r="U773" s="96">
        <v>3.3352575026866701E-5</v>
      </c>
      <c r="V773" s="96">
        <v>1.45478174526285E-3</v>
      </c>
      <c r="W773" s="96">
        <v>4.0425515880704102E-3</v>
      </c>
      <c r="X773" s="96">
        <v>0</v>
      </c>
      <c r="Y773" s="96" t="s">
        <v>526</v>
      </c>
      <c r="Z773" s="96" t="s">
        <v>526</v>
      </c>
      <c r="AA773" s="96" t="s">
        <v>526</v>
      </c>
    </row>
    <row r="774" spans="1:27" x14ac:dyDescent="0.25">
      <c r="A774" t="str">
        <f t="shared" si="18"/>
        <v>July</v>
      </c>
      <c r="B774" t="s">
        <v>1292</v>
      </c>
      <c r="C774" s="96">
        <v>-3.7966666666796402E-4</v>
      </c>
      <c r="D774" s="96">
        <v>0.86361143584845401</v>
      </c>
      <c r="E774" s="96">
        <v>-4.7203242422242404E-3</v>
      </c>
      <c r="F774" s="96">
        <v>3.9609909088883103E-3</v>
      </c>
      <c r="G774" s="96">
        <v>4.0866666666680004E-3</v>
      </c>
      <c r="H774" s="96">
        <v>1.1350837189620299E-2</v>
      </c>
      <c r="I774" s="96">
        <v>9.2714592334441404E-4</v>
      </c>
      <c r="J774" s="96">
        <v>7.2461874099916E-3</v>
      </c>
      <c r="K774" s="96">
        <v>0</v>
      </c>
      <c r="L774" s="96" t="s">
        <v>526</v>
      </c>
      <c r="M774" s="96" t="s">
        <v>526</v>
      </c>
      <c r="N774" s="96" t="s">
        <v>526</v>
      </c>
      <c r="O774" t="s">
        <v>2300</v>
      </c>
      <c r="P774" s="96">
        <v>-1.92466666666685E-3</v>
      </c>
      <c r="Q774" s="96">
        <v>7.27606788811643E-3</v>
      </c>
      <c r="R774" s="96">
        <v>-3.3289360459164701E-3</v>
      </c>
      <c r="S774" s="96">
        <v>-5.2039728741722503E-4</v>
      </c>
      <c r="T774" s="96">
        <v>2.7066666666666502E-3</v>
      </c>
      <c r="U774" s="96">
        <v>4.3807311413694103E-5</v>
      </c>
      <c r="V774" s="96">
        <v>1.41278174526287E-3</v>
      </c>
      <c r="W774" s="96">
        <v>4.0005515880704298E-3</v>
      </c>
      <c r="X774" s="96">
        <v>0</v>
      </c>
      <c r="Y774" s="96" t="s">
        <v>526</v>
      </c>
      <c r="Z774" s="96" t="s">
        <v>526</v>
      </c>
      <c r="AA774" s="96" t="s">
        <v>526</v>
      </c>
    </row>
    <row r="775" spans="1:27" x14ac:dyDescent="0.25">
      <c r="A775" t="str">
        <f t="shared" si="18"/>
        <v>July</v>
      </c>
      <c r="B775" t="s">
        <v>1293</v>
      </c>
      <c r="C775" s="96">
        <v>-3.0660000000015601E-3</v>
      </c>
      <c r="D775" s="96">
        <v>0.165803103791031</v>
      </c>
      <c r="E775" s="96">
        <v>-7.4066575755578597E-3</v>
      </c>
      <c r="F775" s="96">
        <v>1.2746575755547399E-3</v>
      </c>
      <c r="G775" s="96">
        <v>3.0530000000011E-3</v>
      </c>
      <c r="H775" s="96">
        <v>5.8206938896069899E-2</v>
      </c>
      <c r="I775" s="96">
        <v>-1.0652074332251001E-4</v>
      </c>
      <c r="J775" s="96">
        <v>6.2125207433247204E-3</v>
      </c>
      <c r="K775" s="96">
        <v>0</v>
      </c>
      <c r="L775" s="96" t="s">
        <v>526</v>
      </c>
      <c r="M775" s="96" t="s">
        <v>526</v>
      </c>
      <c r="N775" s="96" t="s">
        <v>526</v>
      </c>
      <c r="O775" t="s">
        <v>2301</v>
      </c>
      <c r="P775" s="96">
        <v>-3.5560000000001602E-3</v>
      </c>
      <c r="Q775" s="96">
        <v>7.9482325128920802E-7</v>
      </c>
      <c r="R775" s="96">
        <v>-4.9602693792497798E-3</v>
      </c>
      <c r="S775" s="96">
        <v>-2.1517306207505401E-3</v>
      </c>
      <c r="T775" s="96">
        <v>2.87799999999998E-3</v>
      </c>
      <c r="U775" s="96">
        <v>1.40763119788721E-5</v>
      </c>
      <c r="V775" s="96">
        <v>1.5841150785961999E-3</v>
      </c>
      <c r="W775" s="96">
        <v>4.1718849214037604E-3</v>
      </c>
      <c r="X775" s="96">
        <v>0</v>
      </c>
      <c r="Y775" s="96" t="s">
        <v>526</v>
      </c>
      <c r="Z775" s="96" t="s">
        <v>526</v>
      </c>
      <c r="AA775" s="96" t="s">
        <v>526</v>
      </c>
    </row>
    <row r="776" spans="1:27" x14ac:dyDescent="0.25">
      <c r="A776" t="str">
        <f t="shared" si="18"/>
        <v>July</v>
      </c>
      <c r="B776" t="s">
        <v>1294</v>
      </c>
      <c r="C776" s="96">
        <v>-2.7533333333350698E-3</v>
      </c>
      <c r="D776" s="96">
        <v>0.21322871491713899</v>
      </c>
      <c r="E776" s="96">
        <v>-7.0939909088913499E-3</v>
      </c>
      <c r="F776" s="96">
        <v>1.5873242422212101E-3</v>
      </c>
      <c r="G776" s="96">
        <v>3.4530000000005498E-3</v>
      </c>
      <c r="H776" s="96">
        <v>3.2258820578853098E-2</v>
      </c>
      <c r="I776" s="96">
        <v>2.9347925667695202E-4</v>
      </c>
      <c r="J776" s="96">
        <v>6.6125207433241498E-3</v>
      </c>
      <c r="K776" s="96">
        <v>0</v>
      </c>
      <c r="L776" s="96" t="s">
        <v>526</v>
      </c>
      <c r="M776" s="96" t="s">
        <v>526</v>
      </c>
      <c r="N776" s="96" t="s">
        <v>526</v>
      </c>
      <c r="O776" t="s">
        <v>2302</v>
      </c>
      <c r="P776" s="96">
        <v>-3.9133333333334899E-3</v>
      </c>
      <c r="Q776" s="96">
        <v>5.77908100574455E-8</v>
      </c>
      <c r="R776" s="96">
        <v>-5.31760271258311E-3</v>
      </c>
      <c r="S776" s="96">
        <v>-2.5090639540838698E-3</v>
      </c>
      <c r="T776" s="96">
        <v>2.1579999999999698E-3</v>
      </c>
      <c r="U776" s="96">
        <v>1.10172780145032E-3</v>
      </c>
      <c r="V776" s="96">
        <v>8.6411507859619101E-4</v>
      </c>
      <c r="W776" s="96">
        <v>3.4518849214037499E-3</v>
      </c>
      <c r="X776" s="96">
        <v>0</v>
      </c>
      <c r="Y776" s="96" t="s">
        <v>526</v>
      </c>
      <c r="Z776" s="96" t="s">
        <v>526</v>
      </c>
      <c r="AA776" s="96" t="s">
        <v>526</v>
      </c>
    </row>
    <row r="777" spans="1:27" x14ac:dyDescent="0.25">
      <c r="A777" t="str">
        <f t="shared" si="18"/>
        <v>July</v>
      </c>
      <c r="B777" t="s">
        <v>1295</v>
      </c>
      <c r="C777" s="96">
        <v>-3.2673333333349199E-3</v>
      </c>
      <c r="D777" s="96">
        <v>0.139778913276074</v>
      </c>
      <c r="E777" s="96">
        <v>-7.6079909088912403E-3</v>
      </c>
      <c r="F777" s="96">
        <v>1.0733242422214101E-3</v>
      </c>
      <c r="G777" s="96">
        <v>3.0533333333345601E-3</v>
      </c>
      <c r="H777" s="96">
        <v>5.8179603565730098E-2</v>
      </c>
      <c r="I777" s="96">
        <v>-1.06187409989075E-4</v>
      </c>
      <c r="J777" s="96">
        <v>6.2128540766581896E-3</v>
      </c>
      <c r="K777" s="96">
        <v>0</v>
      </c>
      <c r="L777" s="96" t="s">
        <v>526</v>
      </c>
      <c r="M777" s="96" t="s">
        <v>526</v>
      </c>
      <c r="N777" s="96" t="s">
        <v>526</v>
      </c>
      <c r="O777" t="s">
        <v>2303</v>
      </c>
      <c r="P777" s="96">
        <v>-4.2973333333334897E-3</v>
      </c>
      <c r="Q777" s="96">
        <v>2.7043129259986302E-9</v>
      </c>
      <c r="R777" s="96">
        <v>-5.7016027125831098E-3</v>
      </c>
      <c r="S777" s="96">
        <v>-2.8930639540838601E-3</v>
      </c>
      <c r="T777" s="96">
        <v>2.79333333333333E-3</v>
      </c>
      <c r="U777" s="96">
        <v>2.4856933552430802E-5</v>
      </c>
      <c r="V777" s="96">
        <v>1.4994484119295499E-3</v>
      </c>
      <c r="W777" s="96">
        <v>4.08721825473711E-3</v>
      </c>
      <c r="X777" s="96">
        <v>0</v>
      </c>
      <c r="Y777" s="96" t="s">
        <v>526</v>
      </c>
      <c r="Z777" s="96" t="s">
        <v>526</v>
      </c>
      <c r="AA777" s="96" t="s">
        <v>526</v>
      </c>
    </row>
    <row r="778" spans="1:27" x14ac:dyDescent="0.25">
      <c r="A778" t="str">
        <f t="shared" si="18"/>
        <v>July</v>
      </c>
      <c r="B778" t="s">
        <v>1296</v>
      </c>
      <c r="C778" s="96">
        <v>-8.34300000000162E-3</v>
      </c>
      <c r="D778" s="96">
        <v>1.79049122881517E-4</v>
      </c>
      <c r="E778" s="96">
        <v>-1.2683657575557899E-2</v>
      </c>
      <c r="F778" s="96">
        <v>-4.0023424244453199E-3</v>
      </c>
      <c r="G778" s="96">
        <v>2.61600000000081E-3</v>
      </c>
      <c r="H778" s="96">
        <v>0.104414416014707</v>
      </c>
      <c r="I778" s="96">
        <v>-5.4352074332280199E-4</v>
      </c>
      <c r="J778" s="96">
        <v>5.7755207433244204E-3</v>
      </c>
      <c r="K778" s="96">
        <v>0</v>
      </c>
      <c r="L778" s="96" t="s">
        <v>526</v>
      </c>
      <c r="M778" s="96" t="s">
        <v>526</v>
      </c>
      <c r="N778" s="96" t="s">
        <v>526</v>
      </c>
      <c r="O778" t="s">
        <v>2304</v>
      </c>
      <c r="P778" s="96">
        <v>-5.4780000000001104E-3</v>
      </c>
      <c r="Q778" s="96">
        <v>4.6882900385756201E-14</v>
      </c>
      <c r="R778" s="96">
        <v>-6.88226937924974E-3</v>
      </c>
      <c r="S778" s="96">
        <v>-4.0737306207504903E-3</v>
      </c>
      <c r="T778" s="96">
        <v>2.3360000000000099E-3</v>
      </c>
      <c r="U778" s="96">
        <v>4.14507718465781E-4</v>
      </c>
      <c r="V778" s="96">
        <v>1.0421150785962299E-3</v>
      </c>
      <c r="W778" s="96">
        <v>3.62988492140379E-3</v>
      </c>
      <c r="X778" s="96">
        <v>0</v>
      </c>
      <c r="Y778" s="96" t="s">
        <v>526</v>
      </c>
      <c r="Z778" s="96" t="s">
        <v>526</v>
      </c>
      <c r="AA778" s="96" t="s">
        <v>526</v>
      </c>
    </row>
    <row r="779" spans="1:27" x14ac:dyDescent="0.25">
      <c r="A779" t="str">
        <f t="shared" si="18"/>
        <v>July</v>
      </c>
      <c r="B779" t="s">
        <v>1297</v>
      </c>
      <c r="C779" s="96">
        <v>-2.3033333333344402E-3</v>
      </c>
      <c r="D779" s="96">
        <v>0.29761839828787701</v>
      </c>
      <c r="E779" s="96">
        <v>-6.6439909088907498E-3</v>
      </c>
      <c r="F779" s="96">
        <v>2.0373242422218698E-3</v>
      </c>
      <c r="G779" s="96">
        <v>2.47933333333416E-3</v>
      </c>
      <c r="H779" s="96">
        <v>0.123755110743235</v>
      </c>
      <c r="I779" s="96">
        <v>-6.8018740998946302E-4</v>
      </c>
      <c r="J779" s="96">
        <v>5.6388540766577804E-3</v>
      </c>
      <c r="K779" s="96">
        <v>0</v>
      </c>
      <c r="L779" s="96" t="s">
        <v>526</v>
      </c>
      <c r="M779" s="96" t="s">
        <v>526</v>
      </c>
      <c r="N779" s="96" t="s">
        <v>526</v>
      </c>
      <c r="O779" t="s">
        <v>2305</v>
      </c>
      <c r="P779" s="96">
        <v>-1.7133333333334501E-3</v>
      </c>
      <c r="Q779" s="96">
        <v>1.6840874119729701E-2</v>
      </c>
      <c r="R779" s="96">
        <v>-3.1176027125830699E-3</v>
      </c>
      <c r="S779" s="96">
        <v>-3.0906395408382501E-4</v>
      </c>
      <c r="T779" s="96">
        <v>3.4893333333333499E-3</v>
      </c>
      <c r="U779" s="96">
        <v>1.49469582272478E-7</v>
      </c>
      <c r="V779" s="96">
        <v>2.1954484119295699E-3</v>
      </c>
      <c r="W779" s="96">
        <v>4.7832182547371304E-3</v>
      </c>
      <c r="X779" s="96">
        <v>0</v>
      </c>
      <c r="Y779" s="96" t="s">
        <v>526</v>
      </c>
      <c r="Z779" s="96" t="s">
        <v>526</v>
      </c>
      <c r="AA779" s="96" t="s">
        <v>526</v>
      </c>
    </row>
    <row r="780" spans="1:27" x14ac:dyDescent="0.25">
      <c r="A780" t="str">
        <f t="shared" si="18"/>
        <v>July</v>
      </c>
      <c r="B780" t="s">
        <v>1298</v>
      </c>
      <c r="C780" s="96">
        <v>-3.1746666666677701E-3</v>
      </c>
      <c r="D780" s="96">
        <v>0.15133613125953299</v>
      </c>
      <c r="E780" s="96">
        <v>-7.5153242422240901E-3</v>
      </c>
      <c r="F780" s="96">
        <v>1.1659909088885399E-3</v>
      </c>
      <c r="G780" s="96">
        <v>3.7836666666673001E-3</v>
      </c>
      <c r="H780" s="96">
        <v>1.9021317266387599E-2</v>
      </c>
      <c r="I780" s="96">
        <v>6.2414592334367398E-4</v>
      </c>
      <c r="J780" s="96">
        <v>6.9431874099909301E-3</v>
      </c>
      <c r="K780" s="96">
        <v>0</v>
      </c>
      <c r="L780" s="96" t="s">
        <v>526</v>
      </c>
      <c r="M780" s="96" t="s">
        <v>526</v>
      </c>
      <c r="N780" s="96" t="s">
        <v>526</v>
      </c>
      <c r="O780" t="s">
        <v>2306</v>
      </c>
      <c r="P780" s="96">
        <v>-3.7346666666667801E-3</v>
      </c>
      <c r="Q780" s="96">
        <v>2.2033133590391501E-7</v>
      </c>
      <c r="R780" s="96">
        <v>-5.1389360459164098E-3</v>
      </c>
      <c r="S780" s="96">
        <v>-2.3303972874171601E-3</v>
      </c>
      <c r="T780" s="96">
        <v>3.20866666666666E-3</v>
      </c>
      <c r="U780" s="96">
        <v>1.3251700157092499E-6</v>
      </c>
      <c r="V780" s="96">
        <v>1.91478174526288E-3</v>
      </c>
      <c r="W780" s="96">
        <v>4.50255158807044E-3</v>
      </c>
      <c r="X780" s="96">
        <v>0</v>
      </c>
      <c r="Y780" s="96" t="s">
        <v>526</v>
      </c>
      <c r="Z780" s="96" t="s">
        <v>526</v>
      </c>
      <c r="AA780" s="96" t="s">
        <v>526</v>
      </c>
    </row>
    <row r="781" spans="1:27" x14ac:dyDescent="0.25">
      <c r="A781" t="str">
        <f t="shared" si="18"/>
        <v>July</v>
      </c>
      <c r="B781" t="s">
        <v>1299</v>
      </c>
      <c r="C781" s="96">
        <v>-3.28100000000122E-3</v>
      </c>
      <c r="D781" s="96">
        <v>0.13813367896381101</v>
      </c>
      <c r="E781" s="96">
        <v>-7.6216575755575196E-3</v>
      </c>
      <c r="F781" s="96">
        <v>1.05965757555508E-3</v>
      </c>
      <c r="G781" s="96">
        <v>4.6386666666678403E-3</v>
      </c>
      <c r="H781" s="96">
        <v>4.0927418328990202E-3</v>
      </c>
      <c r="I781" s="96">
        <v>1.4791459233442299E-3</v>
      </c>
      <c r="J781" s="96">
        <v>7.7981874099914503E-3</v>
      </c>
      <c r="K781" s="96">
        <v>0</v>
      </c>
      <c r="L781" s="96" t="s">
        <v>526</v>
      </c>
      <c r="M781" s="96" t="s">
        <v>526</v>
      </c>
      <c r="N781" s="96" t="s">
        <v>526</v>
      </c>
      <c r="O781" t="s">
        <v>2307</v>
      </c>
      <c r="P781" s="96">
        <v>-3.62600000000011E-3</v>
      </c>
      <c r="Q781" s="96">
        <v>4.8399125605243196E-7</v>
      </c>
      <c r="R781" s="96">
        <v>-5.0302693792497301E-3</v>
      </c>
      <c r="S781" s="96">
        <v>-2.22173062075049E-3</v>
      </c>
      <c r="T781" s="96">
        <v>2.9986666666666699E-3</v>
      </c>
      <c r="U781" s="96">
        <v>6.10061685702709E-6</v>
      </c>
      <c r="V781" s="96">
        <v>1.7047817452628901E-3</v>
      </c>
      <c r="W781" s="96">
        <v>4.2925515880704503E-3</v>
      </c>
      <c r="X781" s="96">
        <v>0</v>
      </c>
      <c r="Y781" s="96" t="s">
        <v>526</v>
      </c>
      <c r="Z781" s="96" t="s">
        <v>526</v>
      </c>
      <c r="AA781" s="96" t="s">
        <v>526</v>
      </c>
    </row>
    <row r="782" spans="1:27" x14ac:dyDescent="0.25">
      <c r="A782" t="str">
        <f t="shared" si="18"/>
        <v>July</v>
      </c>
      <c r="B782" t="s">
        <v>1300</v>
      </c>
      <c r="C782" s="96">
        <v>-4.26533333333458E-3</v>
      </c>
      <c r="D782" s="96">
        <v>5.4093587366854601E-2</v>
      </c>
      <c r="E782" s="96">
        <v>-8.6059909088908593E-3</v>
      </c>
      <c r="F782" s="96">
        <v>7.5324242221693995E-5</v>
      </c>
      <c r="G782" s="96">
        <v>3.9553333333342301E-3</v>
      </c>
      <c r="H782" s="96">
        <v>1.42514412688198E-2</v>
      </c>
      <c r="I782" s="96">
        <v>7.9581259001063401E-4</v>
      </c>
      <c r="J782" s="96">
        <v>7.1148540766578202E-3</v>
      </c>
      <c r="K782" s="96">
        <v>0</v>
      </c>
      <c r="L782" s="96" t="s">
        <v>526</v>
      </c>
      <c r="M782" s="96" t="s">
        <v>526</v>
      </c>
      <c r="N782" s="96" t="s">
        <v>526</v>
      </c>
      <c r="O782" t="s">
        <v>2308</v>
      </c>
      <c r="P782" s="96">
        <v>-1.4653333333334399E-3</v>
      </c>
      <c r="Q782" s="96">
        <v>4.0853829299682898E-2</v>
      </c>
      <c r="R782" s="96">
        <v>-2.86960271258306E-3</v>
      </c>
      <c r="S782" s="96">
        <v>-6.1063954083819905E-5</v>
      </c>
      <c r="T782" s="96">
        <v>3.2853333333333402E-3</v>
      </c>
      <c r="U782" s="96">
        <v>7.4191898465202096E-7</v>
      </c>
      <c r="V782" s="96">
        <v>1.9914484119295602E-3</v>
      </c>
      <c r="W782" s="96">
        <v>4.5792182547371198E-3</v>
      </c>
      <c r="X782" s="96">
        <v>0</v>
      </c>
      <c r="Y782" s="96" t="s">
        <v>526</v>
      </c>
      <c r="Z782" s="96" t="s">
        <v>526</v>
      </c>
      <c r="AA782" s="96" t="s">
        <v>526</v>
      </c>
    </row>
    <row r="783" spans="1:27" x14ac:dyDescent="0.25">
      <c r="A783" t="str">
        <f t="shared" si="18"/>
        <v>July</v>
      </c>
      <c r="B783" t="s">
        <v>1301</v>
      </c>
      <c r="C783" s="96">
        <v>-3.1873333333347601E-3</v>
      </c>
      <c r="D783" s="96">
        <v>0.14971459715027899</v>
      </c>
      <c r="E783" s="96">
        <v>-7.5279909088910302E-3</v>
      </c>
      <c r="F783" s="96">
        <v>1.15332424222152E-3</v>
      </c>
      <c r="G783" s="96">
        <v>4.7636666666670503E-3</v>
      </c>
      <c r="H783" s="96">
        <v>3.2025104481597298E-3</v>
      </c>
      <c r="I783" s="96">
        <v>1.60414592334346E-3</v>
      </c>
      <c r="J783" s="96">
        <v>7.9231874099906403E-3</v>
      </c>
      <c r="K783" s="96">
        <v>0</v>
      </c>
      <c r="L783" s="96" t="s">
        <v>526</v>
      </c>
      <c r="M783" s="96" t="s">
        <v>526</v>
      </c>
      <c r="N783" s="96" t="s">
        <v>526</v>
      </c>
      <c r="O783" t="s">
        <v>2309</v>
      </c>
      <c r="P783" s="96">
        <v>-3.53733333333343E-3</v>
      </c>
      <c r="Q783" s="96">
        <v>9.0592776684328695E-7</v>
      </c>
      <c r="R783" s="96">
        <v>-4.9416027125830497E-3</v>
      </c>
      <c r="S783" s="96">
        <v>-2.1330639540838099E-3</v>
      </c>
      <c r="T783" s="96">
        <v>3.7886666666666598E-3</v>
      </c>
      <c r="U783" s="96">
        <v>1.22164048924505E-8</v>
      </c>
      <c r="V783" s="96">
        <v>2.4947817452628798E-3</v>
      </c>
      <c r="W783" s="96">
        <v>5.0825515880704398E-3</v>
      </c>
      <c r="X783" s="96">
        <v>0</v>
      </c>
      <c r="Y783" s="96" t="s">
        <v>526</v>
      </c>
      <c r="Z783" s="96" t="s">
        <v>526</v>
      </c>
      <c r="AA783" s="96" t="s">
        <v>526</v>
      </c>
    </row>
    <row r="784" spans="1:27" x14ac:dyDescent="0.25">
      <c r="A784" t="str">
        <f t="shared" si="18"/>
        <v>July</v>
      </c>
      <c r="B784" t="s">
        <v>1302</v>
      </c>
      <c r="C784" s="96">
        <v>-8.0810000000014395E-3</v>
      </c>
      <c r="D784" s="96">
        <v>2.8247762646191701E-4</v>
      </c>
      <c r="E784" s="96">
        <v>-1.24216575755577E-2</v>
      </c>
      <c r="F784" s="96">
        <v>-3.7403424244451702E-3</v>
      </c>
      <c r="G784" s="96">
        <v>2.8753333333339601E-3</v>
      </c>
      <c r="H784" s="96">
        <v>7.4377397405880397E-2</v>
      </c>
      <c r="I784" s="96">
        <v>-2.8418740998964503E-4</v>
      </c>
      <c r="J784" s="96">
        <v>6.0348540766575701E-3</v>
      </c>
      <c r="K784" s="96">
        <v>0</v>
      </c>
      <c r="L784" s="96" t="s">
        <v>526</v>
      </c>
      <c r="M784" s="96" t="s">
        <v>526</v>
      </c>
      <c r="N784" s="96" t="s">
        <v>526</v>
      </c>
      <c r="O784" t="s">
        <v>2310</v>
      </c>
      <c r="P784" s="96">
        <v>-3.3260000000000598E-3</v>
      </c>
      <c r="Q784" s="96">
        <v>3.8193035639584198E-6</v>
      </c>
      <c r="R784" s="96">
        <v>-4.7302693792496903E-3</v>
      </c>
      <c r="S784" s="96">
        <v>-1.9217306207504399E-3</v>
      </c>
      <c r="T784" s="96">
        <v>3.36533333333334E-3</v>
      </c>
      <c r="U784" s="96">
        <v>3.9985410800067799E-7</v>
      </c>
      <c r="V784" s="96">
        <v>2.0714484119295599E-3</v>
      </c>
      <c r="W784" s="96">
        <v>4.65921825473712E-3</v>
      </c>
      <c r="X784" s="96">
        <v>0</v>
      </c>
      <c r="Y784" s="96" t="s">
        <v>526</v>
      </c>
      <c r="Z784" s="96" t="s">
        <v>526</v>
      </c>
      <c r="AA784" s="96" t="s">
        <v>526</v>
      </c>
    </row>
    <row r="785" spans="1:27" x14ac:dyDescent="0.25">
      <c r="A785" t="str">
        <f t="shared" si="18"/>
        <v>July</v>
      </c>
      <c r="B785" t="s">
        <v>1303</v>
      </c>
      <c r="C785" s="96">
        <v>2.3603333333329099E-3</v>
      </c>
      <c r="D785" s="96">
        <v>0.28583697282890702</v>
      </c>
      <c r="E785" s="96">
        <v>-1.9803242422233602E-3</v>
      </c>
      <c r="F785" s="96">
        <v>6.7009909088891796E-3</v>
      </c>
      <c r="G785" s="96">
        <v>2.6093333333343399E-3</v>
      </c>
      <c r="H785" s="96">
        <v>0.105298397759607</v>
      </c>
      <c r="I785" s="96">
        <v>-5.5018740998924996E-4</v>
      </c>
      <c r="J785" s="96">
        <v>5.7688540766579303E-3</v>
      </c>
      <c r="K785" s="96">
        <v>0</v>
      </c>
      <c r="L785" s="96" t="s">
        <v>526</v>
      </c>
      <c r="M785" s="96" t="s">
        <v>526</v>
      </c>
      <c r="N785" s="96" t="s">
        <v>526</v>
      </c>
      <c r="O785" t="s">
        <v>2311</v>
      </c>
      <c r="P785" s="96">
        <v>-2.9846666666666901E-3</v>
      </c>
      <c r="Q785" s="96">
        <v>3.3071024165010998E-5</v>
      </c>
      <c r="R785" s="96">
        <v>-4.3889360459163102E-3</v>
      </c>
      <c r="S785" s="96">
        <v>-1.5803972874170701E-3</v>
      </c>
      <c r="T785" s="96">
        <v>1.9693333333333498E-3</v>
      </c>
      <c r="U785" s="96">
        <v>2.8895642664162001E-3</v>
      </c>
      <c r="V785" s="96">
        <v>6.7544841192957502E-4</v>
      </c>
      <c r="W785" s="96">
        <v>3.2632182547371298E-3</v>
      </c>
      <c r="X785" s="96">
        <v>0</v>
      </c>
      <c r="Y785" s="96" t="s">
        <v>526</v>
      </c>
      <c r="Z785" s="96" t="s">
        <v>526</v>
      </c>
      <c r="AA785" s="96" t="s">
        <v>526</v>
      </c>
    </row>
    <row r="786" spans="1:27" x14ac:dyDescent="0.25">
      <c r="A786" t="str">
        <f t="shared" si="18"/>
        <v>July</v>
      </c>
      <c r="B786" t="s">
        <v>1304</v>
      </c>
      <c r="C786" s="96">
        <v>-5.18633333333456E-3</v>
      </c>
      <c r="D786" s="96">
        <v>1.9294286895625901E-2</v>
      </c>
      <c r="E786" s="96">
        <v>-9.5269909088908505E-3</v>
      </c>
      <c r="F786" s="96">
        <v>-8.4567575777826597E-4</v>
      </c>
      <c r="G786" s="96">
        <v>1.3111666666667601E-2</v>
      </c>
      <c r="H786" s="96">
        <v>3.09179535480244E-15</v>
      </c>
      <c r="I786" s="96">
        <v>9.9521459233439698E-3</v>
      </c>
      <c r="J786" s="96">
        <v>1.62711874099912E-2</v>
      </c>
      <c r="K786" s="96">
        <v>0</v>
      </c>
      <c r="L786" s="96" t="s">
        <v>526</v>
      </c>
      <c r="M786" s="96" t="s">
        <v>526</v>
      </c>
      <c r="N786" s="96" t="s">
        <v>526</v>
      </c>
      <c r="O786" t="s">
        <v>2312</v>
      </c>
      <c r="P786" s="96">
        <v>-4.81133333333342E-3</v>
      </c>
      <c r="Q786" s="96">
        <v>3.0359709471130701E-11</v>
      </c>
      <c r="R786" s="96">
        <v>-6.2156027125830401E-3</v>
      </c>
      <c r="S786" s="96">
        <v>-3.4070639540837899E-3</v>
      </c>
      <c r="T786" s="96">
        <v>4.6766666666666502E-3</v>
      </c>
      <c r="U786" s="96">
        <v>2.52943164695959E-12</v>
      </c>
      <c r="V786" s="96">
        <v>3.3827817452628701E-3</v>
      </c>
      <c r="W786" s="96">
        <v>5.9705515880704302E-3</v>
      </c>
      <c r="X786" s="96">
        <v>0</v>
      </c>
      <c r="Y786" s="96" t="s">
        <v>526</v>
      </c>
      <c r="Z786" s="96" t="s">
        <v>526</v>
      </c>
      <c r="AA786" s="96" t="s">
        <v>526</v>
      </c>
    </row>
    <row r="787" spans="1:27" x14ac:dyDescent="0.25">
      <c r="A787" t="str">
        <f t="shared" si="18"/>
        <v>July</v>
      </c>
      <c r="B787" t="s">
        <v>1305</v>
      </c>
      <c r="C787" s="96">
        <v>-4.3763333333345601E-3</v>
      </c>
      <c r="D787" s="96">
        <v>4.8153993171649999E-2</v>
      </c>
      <c r="E787" s="96">
        <v>-8.7169909088908697E-3</v>
      </c>
      <c r="F787" s="96">
        <v>-3.56757577782488E-5</v>
      </c>
      <c r="G787" s="96">
        <v>-2.8336666666664901E-3</v>
      </c>
      <c r="H787" s="96">
        <v>7.8660364385851098E-2</v>
      </c>
      <c r="I787" s="96">
        <v>-5.9931874099900997E-3</v>
      </c>
      <c r="J787" s="96">
        <v>3.2585407665712801E-4</v>
      </c>
      <c r="K787" s="96">
        <v>0</v>
      </c>
      <c r="L787" s="96" t="s">
        <v>526</v>
      </c>
      <c r="M787" s="96" t="s">
        <v>526</v>
      </c>
      <c r="N787" s="96" t="s">
        <v>526</v>
      </c>
      <c r="O787" t="s">
        <v>2313</v>
      </c>
      <c r="P787" s="96">
        <v>-4.1313333333334199E-3</v>
      </c>
      <c r="Q787" s="96">
        <v>1.0479865954447E-8</v>
      </c>
      <c r="R787" s="96">
        <v>-5.53560271258304E-3</v>
      </c>
      <c r="S787" s="96">
        <v>-2.7270639540837999E-3</v>
      </c>
      <c r="T787" s="96">
        <v>3.3133333333335902E-4</v>
      </c>
      <c r="U787" s="96">
        <v>0.61541026050560799</v>
      </c>
      <c r="V787" s="96">
        <v>-9.6255158807042099E-4</v>
      </c>
      <c r="W787" s="96">
        <v>1.6252182547371399E-3</v>
      </c>
      <c r="X787" s="96">
        <v>0</v>
      </c>
      <c r="Y787" s="96" t="s">
        <v>526</v>
      </c>
      <c r="Z787" s="96" t="s">
        <v>526</v>
      </c>
      <c r="AA787" s="96" t="s">
        <v>526</v>
      </c>
    </row>
    <row r="788" spans="1:27" x14ac:dyDescent="0.25">
      <c r="A788" t="str">
        <f t="shared" si="18"/>
        <v>July</v>
      </c>
      <c r="B788" t="s">
        <v>1306</v>
      </c>
      <c r="C788" s="96">
        <v>-3.6500000000009602E-3</v>
      </c>
      <c r="D788" s="96">
        <v>9.9130293294014696E-2</v>
      </c>
      <c r="E788" s="96">
        <v>-7.9906575755572303E-3</v>
      </c>
      <c r="F788" s="96">
        <v>6.9065757555531295E-4</v>
      </c>
      <c r="G788" s="96">
        <v>4.4900000000070101E-4</v>
      </c>
      <c r="H788" s="96">
        <v>0.78018484781213904</v>
      </c>
      <c r="I788" s="96">
        <v>-2.7105207433228899E-3</v>
      </c>
      <c r="J788" s="96">
        <v>3.6085207433242902E-3</v>
      </c>
      <c r="K788" s="96">
        <v>0</v>
      </c>
      <c r="L788" s="96" t="s">
        <v>526</v>
      </c>
      <c r="M788" s="96" t="s">
        <v>526</v>
      </c>
      <c r="N788" s="96" t="s">
        <v>526</v>
      </c>
      <c r="O788" t="s">
        <v>2314</v>
      </c>
      <c r="P788" s="96">
        <v>-4.2600000000000797E-3</v>
      </c>
      <c r="Q788" s="96">
        <v>3.6824811260804801E-9</v>
      </c>
      <c r="R788" s="96">
        <v>-5.6642693792496998E-3</v>
      </c>
      <c r="S788" s="96">
        <v>-2.85573062075046E-3</v>
      </c>
      <c r="T788" s="96">
        <v>2.09399999999998E-3</v>
      </c>
      <c r="U788" s="96">
        <v>1.54072074345988E-3</v>
      </c>
      <c r="V788" s="96">
        <v>8.0011507859620496E-4</v>
      </c>
      <c r="W788" s="96">
        <v>3.38788492140376E-3</v>
      </c>
      <c r="X788" s="96">
        <v>0</v>
      </c>
      <c r="Y788" s="96" t="s">
        <v>526</v>
      </c>
      <c r="Z788" s="96" t="s">
        <v>526</v>
      </c>
      <c r="AA788" s="96" t="s">
        <v>526</v>
      </c>
    </row>
    <row r="789" spans="1:27" x14ac:dyDescent="0.25">
      <c r="A789" t="str">
        <f t="shared" si="18"/>
        <v>July</v>
      </c>
      <c r="B789" t="s">
        <v>1307</v>
      </c>
      <c r="C789" s="96">
        <v>-2.8350000000007601E-3</v>
      </c>
      <c r="D789" s="96">
        <v>0.199985328783053</v>
      </c>
      <c r="E789" s="96">
        <v>-7.1756575755570397E-3</v>
      </c>
      <c r="F789" s="96">
        <v>1.50565757555553E-3</v>
      </c>
      <c r="G789" s="96">
        <v>5.6880000000007602E-3</v>
      </c>
      <c r="H789" s="96">
        <v>4.4336188280354801E-4</v>
      </c>
      <c r="I789" s="96">
        <v>2.5284792566771701E-3</v>
      </c>
      <c r="J789" s="96">
        <v>8.8475207433243597E-3</v>
      </c>
      <c r="K789" s="96">
        <v>0</v>
      </c>
      <c r="L789" s="96" t="s">
        <v>526</v>
      </c>
      <c r="M789" s="96" t="s">
        <v>526</v>
      </c>
      <c r="N789" s="96" t="s">
        <v>526</v>
      </c>
      <c r="O789" t="s">
        <v>2315</v>
      </c>
      <c r="P789" s="96">
        <v>-2.71000000000007E-3</v>
      </c>
      <c r="Q789" s="96">
        <v>1.6184226346637501E-4</v>
      </c>
      <c r="R789" s="96">
        <v>-4.1142693792496901E-3</v>
      </c>
      <c r="S789" s="96">
        <v>-1.3057306207504399E-3</v>
      </c>
      <c r="T789" s="96">
        <v>3.2880000000000101E-3</v>
      </c>
      <c r="U789" s="96">
        <v>7.2694213529083304E-7</v>
      </c>
      <c r="V789" s="96">
        <v>1.9941150785962301E-3</v>
      </c>
      <c r="W789" s="96">
        <v>4.5818849214037897E-3</v>
      </c>
      <c r="X789" s="96">
        <v>0</v>
      </c>
      <c r="Y789" s="96" t="s">
        <v>526</v>
      </c>
      <c r="Z789" s="96" t="s">
        <v>526</v>
      </c>
      <c r="AA789" s="96" t="s">
        <v>526</v>
      </c>
    </row>
    <row r="790" spans="1:27" x14ac:dyDescent="0.25">
      <c r="A790" t="str">
        <f t="shared" si="18"/>
        <v>July</v>
      </c>
      <c r="B790" t="s">
        <v>1308</v>
      </c>
      <c r="C790" s="96">
        <v>-6.2566666666694505E-4</v>
      </c>
      <c r="D790" s="96">
        <v>0.77712085326382996</v>
      </c>
      <c r="E790" s="96">
        <v>-4.9663242422232504E-3</v>
      </c>
      <c r="F790" s="96">
        <v>3.7149909088893601E-3</v>
      </c>
      <c r="G790" s="96">
        <v>1.91100000000073E-3</v>
      </c>
      <c r="H790" s="96">
        <v>0.235240490121577</v>
      </c>
      <c r="I790" s="96">
        <v>-1.24852074332288E-3</v>
      </c>
      <c r="J790" s="96">
        <v>5.0705207433243398E-3</v>
      </c>
      <c r="K790" s="96">
        <v>0</v>
      </c>
      <c r="L790" s="96" t="s">
        <v>526</v>
      </c>
      <c r="M790" s="96" t="s">
        <v>526</v>
      </c>
      <c r="N790" s="96" t="s">
        <v>526</v>
      </c>
      <c r="O790" t="s">
        <v>2316</v>
      </c>
      <c r="P790" s="96">
        <v>-2.16066666666671E-3</v>
      </c>
      <c r="Q790" s="96">
        <v>2.59898872801355E-3</v>
      </c>
      <c r="R790" s="96">
        <v>-3.5649360459163301E-3</v>
      </c>
      <c r="S790" s="96">
        <v>-7.5639728741708798E-4</v>
      </c>
      <c r="T790" s="96">
        <v>2.70600000000002E-3</v>
      </c>
      <c r="U790" s="96">
        <v>4.3996021348727098E-5</v>
      </c>
      <c r="V790" s="96">
        <v>1.41211507859624E-3</v>
      </c>
      <c r="W790" s="96">
        <v>3.9998849214038E-3</v>
      </c>
      <c r="X790" s="96">
        <v>0</v>
      </c>
      <c r="Y790" s="96" t="s">
        <v>526</v>
      </c>
      <c r="Z790" s="96" t="s">
        <v>526</v>
      </c>
      <c r="AA790" s="96" t="s">
        <v>526</v>
      </c>
    </row>
    <row r="791" spans="1:27" x14ac:dyDescent="0.25">
      <c r="A791" t="str">
        <f t="shared" si="18"/>
        <v>July</v>
      </c>
      <c r="B791" t="s">
        <v>1309</v>
      </c>
      <c r="C791" s="96">
        <v>-3.8353333333340902E-3</v>
      </c>
      <c r="D791" s="96">
        <v>8.3173808160888402E-2</v>
      </c>
      <c r="E791" s="96">
        <v>-8.1759909088903997E-3</v>
      </c>
      <c r="F791" s="96">
        <v>5.0532424222221302E-4</v>
      </c>
      <c r="G791" s="96">
        <v>-1.3266666666619001E-4</v>
      </c>
      <c r="H791" s="96">
        <v>0.93427879936062896</v>
      </c>
      <c r="I791" s="96">
        <v>-3.2921874099898002E-3</v>
      </c>
      <c r="J791" s="96">
        <v>3.0268540766574298E-3</v>
      </c>
      <c r="K791" s="96">
        <v>0</v>
      </c>
      <c r="L791" s="96" t="s">
        <v>526</v>
      </c>
      <c r="M791" s="96" t="s">
        <v>526</v>
      </c>
      <c r="N791" s="96" t="s">
        <v>526</v>
      </c>
      <c r="O791" t="s">
        <v>2317</v>
      </c>
      <c r="P791" s="96">
        <v>-3.5053333333334201E-3</v>
      </c>
      <c r="Q791" s="96">
        <v>1.1321154866204201E-6</v>
      </c>
      <c r="R791" s="96">
        <v>-4.9096027125830402E-3</v>
      </c>
      <c r="S791" s="96">
        <v>-2.1010639540837901E-3</v>
      </c>
      <c r="T791" s="96">
        <v>2.63733333333334E-3</v>
      </c>
      <c r="U791" s="96">
        <v>6.8162439045260396E-5</v>
      </c>
      <c r="V791" s="96">
        <v>1.34344841192956E-3</v>
      </c>
      <c r="W791" s="96">
        <v>3.9312182547371196E-3</v>
      </c>
      <c r="X791" s="96">
        <v>0</v>
      </c>
      <c r="Y791" s="96" t="s">
        <v>526</v>
      </c>
      <c r="Z791" s="96" t="s">
        <v>526</v>
      </c>
      <c r="AA791" s="96" t="s">
        <v>526</v>
      </c>
    </row>
    <row r="792" spans="1:27" x14ac:dyDescent="0.25">
      <c r="A792" t="str">
        <f t="shared" si="18"/>
        <v>July</v>
      </c>
      <c r="B792" t="s">
        <v>1310</v>
      </c>
      <c r="C792" s="96">
        <v>0</v>
      </c>
      <c r="D792" s="96" t="s">
        <v>526</v>
      </c>
      <c r="E792" s="96" t="s">
        <v>526</v>
      </c>
      <c r="F792" s="96" t="s">
        <v>526</v>
      </c>
      <c r="G792" s="96">
        <v>0</v>
      </c>
      <c r="H792" s="96" t="s">
        <v>526</v>
      </c>
      <c r="I792" s="96" t="s">
        <v>526</v>
      </c>
      <c r="J792" s="96" t="s">
        <v>526</v>
      </c>
      <c r="K792" s="96">
        <v>0</v>
      </c>
      <c r="L792" s="96" t="s">
        <v>526</v>
      </c>
      <c r="M792" s="96" t="s">
        <v>526</v>
      </c>
      <c r="N792" s="96" t="s">
        <v>526</v>
      </c>
      <c r="O792" t="s">
        <v>2318</v>
      </c>
      <c r="P792" s="96">
        <v>0</v>
      </c>
      <c r="Q792" s="96" t="s">
        <v>526</v>
      </c>
      <c r="R792" s="96" t="s">
        <v>526</v>
      </c>
      <c r="S792" s="96" t="s">
        <v>526</v>
      </c>
      <c r="T792" s="96">
        <v>0</v>
      </c>
      <c r="U792" s="96" t="s">
        <v>526</v>
      </c>
      <c r="V792" s="96" t="s">
        <v>526</v>
      </c>
      <c r="W792" s="96" t="s">
        <v>526</v>
      </c>
      <c r="X792" s="96">
        <v>0</v>
      </c>
      <c r="Y792" s="96" t="s">
        <v>526</v>
      </c>
      <c r="Z792" s="96" t="s">
        <v>526</v>
      </c>
      <c r="AA792" s="96" t="s">
        <v>526</v>
      </c>
    </row>
    <row r="793" spans="1:27" x14ac:dyDescent="0.25">
      <c r="A793" t="str">
        <f t="shared" si="18"/>
        <v>July</v>
      </c>
      <c r="B793" t="s">
        <v>1311</v>
      </c>
      <c r="C793" s="96">
        <v>0</v>
      </c>
      <c r="D793" s="96" t="s">
        <v>526</v>
      </c>
      <c r="E793" s="96" t="s">
        <v>526</v>
      </c>
      <c r="F793" s="96" t="s">
        <v>526</v>
      </c>
      <c r="G793" s="96">
        <v>0</v>
      </c>
      <c r="H793" s="96" t="s">
        <v>526</v>
      </c>
      <c r="I793" s="96" t="s">
        <v>526</v>
      </c>
      <c r="J793" s="96" t="s">
        <v>526</v>
      </c>
      <c r="K793" s="96">
        <v>0</v>
      </c>
      <c r="L793" s="96" t="s">
        <v>526</v>
      </c>
      <c r="M793" s="96" t="s">
        <v>526</v>
      </c>
      <c r="N793" s="96" t="s">
        <v>526</v>
      </c>
      <c r="O793" t="s">
        <v>2319</v>
      </c>
      <c r="P793" s="96">
        <v>0</v>
      </c>
      <c r="Q793" s="96" t="s">
        <v>526</v>
      </c>
      <c r="R793" s="96" t="s">
        <v>526</v>
      </c>
      <c r="S793" s="96" t="s">
        <v>526</v>
      </c>
      <c r="T793" s="96">
        <v>0</v>
      </c>
      <c r="U793" s="96" t="s">
        <v>526</v>
      </c>
      <c r="V793" s="96" t="s">
        <v>526</v>
      </c>
      <c r="W793" s="96" t="s">
        <v>526</v>
      </c>
      <c r="X793" s="96">
        <v>0</v>
      </c>
      <c r="Y793" s="96" t="s">
        <v>526</v>
      </c>
      <c r="Z793" s="96" t="s">
        <v>526</v>
      </c>
      <c r="AA793" s="96" t="s">
        <v>526</v>
      </c>
    </row>
    <row r="794" spans="1:27" x14ac:dyDescent="0.25">
      <c r="A794" t="str">
        <f t="shared" si="18"/>
        <v>July</v>
      </c>
      <c r="B794" t="s">
        <v>1312</v>
      </c>
      <c r="C794" s="96">
        <v>-2.26133333333454E-3</v>
      </c>
      <c r="D794" s="96">
        <v>0.30650494910058901</v>
      </c>
      <c r="E794" s="96">
        <v>-6.60199090889087E-3</v>
      </c>
      <c r="F794" s="96">
        <v>2.07932424222179E-3</v>
      </c>
      <c r="G794" s="96">
        <v>4.3820000000005504E-3</v>
      </c>
      <c r="H794" s="96">
        <v>6.6613192029246204E-3</v>
      </c>
      <c r="I794" s="96">
        <v>1.22247925667693E-3</v>
      </c>
      <c r="J794" s="96">
        <v>7.5415207433241699E-3</v>
      </c>
      <c r="K794" s="96">
        <v>0</v>
      </c>
      <c r="L794" s="96" t="s">
        <v>526</v>
      </c>
      <c r="M794" s="96" t="s">
        <v>526</v>
      </c>
      <c r="N794" s="96" t="s">
        <v>526</v>
      </c>
      <c r="O794" t="s">
        <v>2320</v>
      </c>
      <c r="P794" s="96">
        <v>-1.2213333333334301E-3</v>
      </c>
      <c r="Q794" s="96">
        <v>8.8184714404255904E-2</v>
      </c>
      <c r="R794" s="96">
        <v>-2.6256027125830502E-3</v>
      </c>
      <c r="S794" s="96">
        <v>1.8293604591619101E-4</v>
      </c>
      <c r="T794" s="96">
        <v>4.1919999999999596E-3</v>
      </c>
      <c r="U794" s="96">
        <v>3.1446760477176601E-10</v>
      </c>
      <c r="V794" s="96">
        <v>2.8981150785961801E-3</v>
      </c>
      <c r="W794" s="96">
        <v>5.4858849214037397E-3</v>
      </c>
      <c r="X794" s="96">
        <v>0</v>
      </c>
      <c r="Y794" s="96" t="s">
        <v>526</v>
      </c>
      <c r="Z794" s="96" t="s">
        <v>526</v>
      </c>
      <c r="AA794" s="96" t="s">
        <v>526</v>
      </c>
    </row>
    <row r="795" spans="1:27" x14ac:dyDescent="0.25">
      <c r="A795" t="str">
        <f t="shared" si="18"/>
        <v>July</v>
      </c>
      <c r="B795" t="s">
        <v>1313</v>
      </c>
      <c r="C795" s="96">
        <v>-6.7966666666685101E-3</v>
      </c>
      <c r="D795" s="96">
        <v>2.2134645259829699E-3</v>
      </c>
      <c r="E795" s="96">
        <v>-1.11373242422248E-2</v>
      </c>
      <c r="F795" s="96">
        <v>-2.4560090911122101E-3</v>
      </c>
      <c r="G795" s="96">
        <v>1.77666666666755E-3</v>
      </c>
      <c r="H795" s="96">
        <v>0.26974950050966101</v>
      </c>
      <c r="I795" s="96">
        <v>-1.3828540766560699E-3</v>
      </c>
      <c r="J795" s="96">
        <v>4.9361874099911598E-3</v>
      </c>
      <c r="K795" s="96">
        <v>0</v>
      </c>
      <c r="L795" s="96" t="s">
        <v>526</v>
      </c>
      <c r="M795" s="96" t="s">
        <v>526</v>
      </c>
      <c r="N795" s="96" t="s">
        <v>526</v>
      </c>
      <c r="O795" t="s">
        <v>2321</v>
      </c>
      <c r="P795" s="96">
        <v>-3.5666666666667999E-3</v>
      </c>
      <c r="Q795" s="96">
        <v>7.3736395398804299E-7</v>
      </c>
      <c r="R795" s="96">
        <v>-4.97093604591643E-3</v>
      </c>
      <c r="S795" s="96">
        <v>-2.1623972874171798E-3</v>
      </c>
      <c r="T795" s="96">
        <v>2.82666666666667E-3</v>
      </c>
      <c r="U795" s="96">
        <v>1.9906300804830299E-5</v>
      </c>
      <c r="V795" s="96">
        <v>1.53278174526289E-3</v>
      </c>
      <c r="W795" s="96">
        <v>4.12055158807045E-3</v>
      </c>
      <c r="X795" s="96">
        <v>0</v>
      </c>
      <c r="Y795" s="96" t="s">
        <v>526</v>
      </c>
      <c r="Z795" s="96" t="s">
        <v>526</v>
      </c>
      <c r="AA795" s="96" t="s">
        <v>526</v>
      </c>
    </row>
    <row r="796" spans="1:27" x14ac:dyDescent="0.25">
      <c r="A796" t="str">
        <f t="shared" si="18"/>
        <v>July</v>
      </c>
      <c r="B796" t="s">
        <v>1314</v>
      </c>
      <c r="C796" s="96">
        <v>-2.8203333333347699E-3</v>
      </c>
      <c r="D796" s="96">
        <v>0.202318256986878</v>
      </c>
      <c r="E796" s="96">
        <v>-7.1609909088910604E-3</v>
      </c>
      <c r="F796" s="96">
        <v>1.5203242422215199E-3</v>
      </c>
      <c r="G796" s="96">
        <v>2.7136666666673602E-3</v>
      </c>
      <c r="H796" s="96">
        <v>9.2129960052123802E-2</v>
      </c>
      <c r="I796" s="96">
        <v>-4.4585407665624502E-4</v>
      </c>
      <c r="J796" s="96">
        <v>5.8731874099909702E-3</v>
      </c>
      <c r="K796" s="96">
        <v>0</v>
      </c>
      <c r="L796" s="96" t="s">
        <v>526</v>
      </c>
      <c r="M796" s="96" t="s">
        <v>526</v>
      </c>
      <c r="N796" s="96" t="s">
        <v>526</v>
      </c>
      <c r="O796" t="s">
        <v>2322</v>
      </c>
      <c r="P796" s="96">
        <v>-2.4153333333334602E-3</v>
      </c>
      <c r="Q796" s="96">
        <v>7.6667637465002204E-4</v>
      </c>
      <c r="R796" s="96">
        <v>-3.8196027125830798E-3</v>
      </c>
      <c r="S796" s="96">
        <v>-1.0110639540838399E-3</v>
      </c>
      <c r="T796" s="96">
        <v>2.4886666666666599E-3</v>
      </c>
      <c r="U796" s="96">
        <v>1.7005706346092701E-4</v>
      </c>
      <c r="V796" s="96">
        <v>1.1947817452628801E-3</v>
      </c>
      <c r="W796" s="96">
        <v>3.7825515880704399E-3</v>
      </c>
      <c r="X796" s="96">
        <v>0</v>
      </c>
      <c r="Y796" s="96" t="s">
        <v>526</v>
      </c>
      <c r="Z796" s="96" t="s">
        <v>526</v>
      </c>
      <c r="AA796" s="96" t="s">
        <v>526</v>
      </c>
    </row>
    <row r="797" spans="1:27" x14ac:dyDescent="0.25">
      <c r="A797" t="str">
        <f t="shared" si="18"/>
        <v>July</v>
      </c>
      <c r="B797" t="s">
        <v>1315</v>
      </c>
      <c r="C797" s="96">
        <v>-1.9290000000008001E-3</v>
      </c>
      <c r="D797" s="96">
        <v>0.38297278228203901</v>
      </c>
      <c r="E797" s="96">
        <v>-6.2696575755571398E-3</v>
      </c>
      <c r="F797" s="96">
        <v>2.4116575755555301E-3</v>
      </c>
      <c r="G797" s="96">
        <v>3.80966666666787E-3</v>
      </c>
      <c r="H797" s="96">
        <v>1.82191107460953E-2</v>
      </c>
      <c r="I797" s="96">
        <v>6.5014592334424002E-4</v>
      </c>
      <c r="J797" s="96">
        <v>6.9691874099914904E-3</v>
      </c>
      <c r="K797" s="96">
        <v>0</v>
      </c>
      <c r="L797" s="96" t="s">
        <v>526</v>
      </c>
      <c r="M797" s="96" t="s">
        <v>526</v>
      </c>
      <c r="N797" s="96" t="s">
        <v>526</v>
      </c>
      <c r="O797" t="s">
        <v>2323</v>
      </c>
      <c r="P797" s="96">
        <v>-3.2140000000000801E-3</v>
      </c>
      <c r="Q797" s="96">
        <v>7.9321377775519402E-6</v>
      </c>
      <c r="R797" s="96">
        <v>-4.6182693792496997E-3</v>
      </c>
      <c r="S797" s="96">
        <v>-1.80973062075045E-3</v>
      </c>
      <c r="T797" s="96">
        <v>3.0246666666666798E-3</v>
      </c>
      <c r="U797" s="96">
        <v>5.0748111024927004E-6</v>
      </c>
      <c r="V797" s="96">
        <v>1.7307817452629E-3</v>
      </c>
      <c r="W797" s="96">
        <v>4.3185515880704598E-3</v>
      </c>
      <c r="X797" s="96">
        <v>0</v>
      </c>
      <c r="Y797" s="96" t="s">
        <v>526</v>
      </c>
      <c r="Z797" s="96" t="s">
        <v>526</v>
      </c>
      <c r="AA797" s="96" t="s">
        <v>526</v>
      </c>
    </row>
    <row r="798" spans="1:27" x14ac:dyDescent="0.25">
      <c r="A798" t="str">
        <f t="shared" si="18"/>
        <v>July</v>
      </c>
      <c r="B798" t="s">
        <v>1316</v>
      </c>
      <c r="C798" s="96">
        <v>-5.2760000000011097E-3</v>
      </c>
      <c r="D798" s="96">
        <v>1.73121853869771E-2</v>
      </c>
      <c r="E798" s="96">
        <v>-9.6166575755574496E-3</v>
      </c>
      <c r="F798" s="96">
        <v>-9.3534242444476799E-4</v>
      </c>
      <c r="G798" s="96">
        <v>2.9490000000010198E-3</v>
      </c>
      <c r="H798" s="96">
        <v>6.7273667425986103E-2</v>
      </c>
      <c r="I798" s="96">
        <v>-2.1052074332261999E-4</v>
      </c>
      <c r="J798" s="96">
        <v>6.1085207433246502E-3</v>
      </c>
      <c r="K798" s="96">
        <v>0</v>
      </c>
      <c r="L798" s="96" t="s">
        <v>526</v>
      </c>
      <c r="M798" s="96" t="s">
        <v>526</v>
      </c>
      <c r="N798" s="96" t="s">
        <v>526</v>
      </c>
      <c r="O798" t="s">
        <v>2324</v>
      </c>
      <c r="P798" s="96">
        <v>-2.0160000000000698E-3</v>
      </c>
      <c r="Q798" s="96">
        <v>4.9419977005757997E-3</v>
      </c>
      <c r="R798" s="96">
        <v>-3.4202693792496899E-3</v>
      </c>
      <c r="S798" s="96">
        <v>-6.1173062075044497E-4</v>
      </c>
      <c r="T798" s="96">
        <v>3.2540000000000099E-3</v>
      </c>
      <c r="U798" s="96">
        <v>9.4177461108369103E-7</v>
      </c>
      <c r="V798" s="96">
        <v>1.9601150785962299E-3</v>
      </c>
      <c r="W798" s="96">
        <v>4.5478849214037904E-3</v>
      </c>
      <c r="X798" s="96">
        <v>0</v>
      </c>
      <c r="Y798" s="96" t="s">
        <v>526</v>
      </c>
      <c r="Z798" s="96" t="s">
        <v>526</v>
      </c>
      <c r="AA798" s="96" t="s">
        <v>526</v>
      </c>
    </row>
    <row r="799" spans="1:27" x14ac:dyDescent="0.25">
      <c r="A799" t="str">
        <f t="shared" si="18"/>
        <v>July</v>
      </c>
      <c r="B799" t="s">
        <v>1317</v>
      </c>
      <c r="C799" s="96">
        <v>0</v>
      </c>
      <c r="D799" s="96" t="s">
        <v>526</v>
      </c>
      <c r="E799" s="96" t="s">
        <v>526</v>
      </c>
      <c r="F799" s="96" t="s">
        <v>526</v>
      </c>
      <c r="G799" s="96">
        <v>0</v>
      </c>
      <c r="H799" s="96" t="s">
        <v>526</v>
      </c>
      <c r="I799" s="96" t="s">
        <v>526</v>
      </c>
      <c r="J799" s="96" t="s">
        <v>526</v>
      </c>
      <c r="K799" s="96">
        <v>0</v>
      </c>
      <c r="L799" s="96" t="s">
        <v>526</v>
      </c>
      <c r="M799" s="96" t="s">
        <v>526</v>
      </c>
      <c r="N799" s="96" t="s">
        <v>526</v>
      </c>
      <c r="O799" t="s">
        <v>2325</v>
      </c>
      <c r="P799" s="96">
        <v>0</v>
      </c>
      <c r="Q799" s="96" t="s">
        <v>526</v>
      </c>
      <c r="R799" s="96" t="s">
        <v>526</v>
      </c>
      <c r="S799" s="96" t="s">
        <v>526</v>
      </c>
      <c r="T799" s="96">
        <v>0</v>
      </c>
      <c r="U799" s="96" t="s">
        <v>526</v>
      </c>
      <c r="V799" s="96" t="s">
        <v>526</v>
      </c>
      <c r="W799" s="96" t="s">
        <v>526</v>
      </c>
      <c r="X799" s="96">
        <v>0</v>
      </c>
      <c r="Y799" s="96" t="s">
        <v>526</v>
      </c>
      <c r="Z799" s="96" t="s">
        <v>526</v>
      </c>
      <c r="AA799" s="96" t="s">
        <v>526</v>
      </c>
    </row>
    <row r="800" spans="1:27" x14ac:dyDescent="0.25">
      <c r="A800" t="s">
        <v>485</v>
      </c>
      <c r="B800" t="s">
        <v>1318</v>
      </c>
      <c r="C800" s="96">
        <v>-1.2180000000005099E-3</v>
      </c>
      <c r="D800" s="96">
        <v>0.58163373278630603</v>
      </c>
      <c r="E800" s="96">
        <v>-5.5586575755568702E-3</v>
      </c>
      <c r="F800" s="96">
        <v>3.12265757555585E-3</v>
      </c>
      <c r="G800" s="96">
        <v>4.8723333333344004E-3</v>
      </c>
      <c r="H800" s="96">
        <v>2.5764645683284898E-3</v>
      </c>
      <c r="I800" s="96">
        <v>1.7128125900107501E-3</v>
      </c>
      <c r="J800" s="96">
        <v>8.0318540766580494E-3</v>
      </c>
      <c r="K800" s="96">
        <v>-5.5466666666695796E-4</v>
      </c>
      <c r="L800" s="96">
        <v>0.74634560060464095</v>
      </c>
      <c r="M800" s="96">
        <v>-3.9225758844989196E-3</v>
      </c>
      <c r="N800" s="96">
        <v>2.81324255116501E-3</v>
      </c>
      <c r="O800" t="s">
        <v>2326</v>
      </c>
      <c r="P800" s="96">
        <v>-7.0800000000005798E-4</v>
      </c>
      <c r="Q800" s="96">
        <v>0.32270908520375202</v>
      </c>
      <c r="R800" s="96">
        <v>-2.1122693792496798E-3</v>
      </c>
      <c r="S800" s="96">
        <v>6.9626937924956395E-4</v>
      </c>
      <c r="T800" s="96">
        <v>3.0873333333333499E-3</v>
      </c>
      <c r="U800" s="96">
        <v>3.23755681238204E-6</v>
      </c>
      <c r="V800" s="96">
        <v>1.7934484119295701E-3</v>
      </c>
      <c r="W800" s="96">
        <v>4.3812182547371299E-3</v>
      </c>
      <c r="X800" s="96">
        <v>7.2533333333329097E-4</v>
      </c>
      <c r="Y800" s="96">
        <v>0.120431359014712</v>
      </c>
      <c r="Z800" s="96">
        <v>-1.9045366494286099E-4</v>
      </c>
      <c r="AA800" s="96">
        <v>1.64112033160944E-3</v>
      </c>
    </row>
    <row r="801" spans="1:27" x14ac:dyDescent="0.25">
      <c r="A801" t="str">
        <f t="shared" ref="A801:A841" si="19">A800</f>
        <v>Aug</v>
      </c>
      <c r="B801" t="s">
        <v>1319</v>
      </c>
      <c r="C801" s="96">
        <v>-2.3106666666676502E-3</v>
      </c>
      <c r="D801" s="96">
        <v>0.29608467083107598</v>
      </c>
      <c r="E801" s="96">
        <v>-6.6513242422239997E-3</v>
      </c>
      <c r="F801" s="96">
        <v>2.0299909088887002E-3</v>
      </c>
      <c r="G801" s="96">
        <v>2.4676666666675999E-3</v>
      </c>
      <c r="H801" s="96">
        <v>0.12552825270333201</v>
      </c>
      <c r="I801" s="96">
        <v>-6.9185407665606398E-4</v>
      </c>
      <c r="J801" s="96">
        <v>5.6271874099912602E-3</v>
      </c>
      <c r="K801" s="96">
        <v>-6.1833333333374796E-4</v>
      </c>
      <c r="L801" s="96">
        <v>0.71840990175247799</v>
      </c>
      <c r="M801" s="96">
        <v>-3.9862425511657199E-3</v>
      </c>
      <c r="N801" s="96">
        <v>2.7495758844982301E-3</v>
      </c>
      <c r="O801" t="s">
        <v>2327</v>
      </c>
      <c r="P801" s="96">
        <v>-1.8106666666667501E-3</v>
      </c>
      <c r="Q801" s="96">
        <v>1.15530873193164E-2</v>
      </c>
      <c r="R801" s="96">
        <v>-3.2149360459163799E-3</v>
      </c>
      <c r="S801" s="96">
        <v>-4.0639728741712999E-4</v>
      </c>
      <c r="T801" s="96">
        <v>2.3926666666666701E-3</v>
      </c>
      <c r="U801" s="96">
        <v>2.9948069539471899E-4</v>
      </c>
      <c r="V801" s="96">
        <v>1.0987817452628901E-3</v>
      </c>
      <c r="W801" s="96">
        <v>3.6865515880704501E-3</v>
      </c>
      <c r="X801" s="96">
        <v>5.5666666666660304E-4</v>
      </c>
      <c r="Y801" s="96">
        <v>0.233195286698229</v>
      </c>
      <c r="Z801" s="96">
        <v>-3.59120331609549E-4</v>
      </c>
      <c r="AA801" s="96">
        <v>1.47245366494275E-3</v>
      </c>
    </row>
    <row r="802" spans="1:27" x14ac:dyDescent="0.25">
      <c r="A802" t="str">
        <f t="shared" si="19"/>
        <v>Aug</v>
      </c>
      <c r="B802" t="s">
        <v>1320</v>
      </c>
      <c r="C802" s="96">
        <v>-1.5276666666679799E-3</v>
      </c>
      <c r="D802" s="96">
        <v>0.48955062055411203</v>
      </c>
      <c r="E802" s="96">
        <v>-5.8683242422243398E-3</v>
      </c>
      <c r="F802" s="96">
        <v>2.8129909088883899E-3</v>
      </c>
      <c r="G802" s="96">
        <v>4.2676666666677E-3</v>
      </c>
      <c r="H802" s="96">
        <v>8.2164629323595792E-3</v>
      </c>
      <c r="I802" s="96">
        <v>1.1081459233440399E-3</v>
      </c>
      <c r="J802" s="96">
        <v>7.4271874099913603E-3</v>
      </c>
      <c r="K802" s="96">
        <v>-2.5333333333608901E-5</v>
      </c>
      <c r="L802" s="96">
        <v>0.98821220358488604</v>
      </c>
      <c r="M802" s="96">
        <v>-3.39324255116559E-3</v>
      </c>
      <c r="N802" s="96">
        <v>3.3425758844983699E-3</v>
      </c>
      <c r="O802" t="s">
        <v>2328</v>
      </c>
      <c r="P802" s="96">
        <v>-2.27266666666677E-3</v>
      </c>
      <c r="Q802" s="96">
        <v>1.5408064693424499E-3</v>
      </c>
      <c r="R802" s="96">
        <v>-3.6769360459163901E-3</v>
      </c>
      <c r="S802" s="96">
        <v>-8.6839728741714697E-4</v>
      </c>
      <c r="T802" s="96">
        <v>3.4326666666666698E-3</v>
      </c>
      <c r="U802" s="96">
        <v>2.3525553620717601E-7</v>
      </c>
      <c r="V802" s="96">
        <v>2.1387817452628898E-3</v>
      </c>
      <c r="W802" s="96">
        <v>4.7265515880704498E-3</v>
      </c>
      <c r="X802" s="96">
        <v>1.4666666666614701E-5</v>
      </c>
      <c r="Y802" s="96">
        <v>0.97493245999409595</v>
      </c>
      <c r="Z802" s="96">
        <v>-9.0112033160953697E-4</v>
      </c>
      <c r="AA802" s="96">
        <v>9.30453664942767E-4</v>
      </c>
    </row>
    <row r="803" spans="1:27" x14ac:dyDescent="0.25">
      <c r="A803" t="str">
        <f t="shared" si="19"/>
        <v>Aug</v>
      </c>
      <c r="B803" t="s">
        <v>1321</v>
      </c>
      <c r="C803" s="96">
        <v>-3.49833333333449E-3</v>
      </c>
      <c r="D803" s="96">
        <v>0.11393626602879001</v>
      </c>
      <c r="E803" s="96">
        <v>-7.8389909088908503E-3</v>
      </c>
      <c r="F803" s="96">
        <v>8.4232424222187405E-4</v>
      </c>
      <c r="G803" s="96">
        <v>1.79400000000053E-3</v>
      </c>
      <c r="H803" s="96">
        <v>0.26511063930607398</v>
      </c>
      <c r="I803" s="96">
        <v>-1.3655207433231199E-3</v>
      </c>
      <c r="J803" s="96">
        <v>4.9535207433241699E-3</v>
      </c>
      <c r="K803" s="96">
        <v>-1.16466666666701E-3</v>
      </c>
      <c r="L803" s="96">
        <v>0.49710162127122498</v>
      </c>
      <c r="M803" s="96">
        <v>-4.5325758844989902E-3</v>
      </c>
      <c r="N803" s="96">
        <v>2.2032425511649802E-3</v>
      </c>
      <c r="O803" t="s">
        <v>2329</v>
      </c>
      <c r="P803" s="96">
        <v>-1.1833333333334201E-3</v>
      </c>
      <c r="Q803" s="96">
        <v>9.8518560336800703E-2</v>
      </c>
      <c r="R803" s="96">
        <v>-2.5876027125830499E-3</v>
      </c>
      <c r="S803" s="96">
        <v>2.2093604591619901E-4</v>
      </c>
      <c r="T803" s="96">
        <v>2.4039999999999999E-3</v>
      </c>
      <c r="U803" s="96">
        <v>2.8040622582885998E-4</v>
      </c>
      <c r="V803" s="96">
        <v>1.1101150785962201E-3</v>
      </c>
      <c r="W803" s="96">
        <v>3.6978849214037799E-3</v>
      </c>
      <c r="X803" s="96">
        <v>6.2533333333326903E-4</v>
      </c>
      <c r="Y803" s="96">
        <v>0.18054159102633399</v>
      </c>
      <c r="Z803" s="96">
        <v>-2.9045366494288301E-4</v>
      </c>
      <c r="AA803" s="96">
        <v>1.54112033160942E-3</v>
      </c>
    </row>
    <row r="804" spans="1:27" x14ac:dyDescent="0.25">
      <c r="A804" t="str">
        <f t="shared" si="19"/>
        <v>Aug</v>
      </c>
      <c r="B804" t="s">
        <v>1322</v>
      </c>
      <c r="C804" s="96">
        <v>6.7399999999889705E-4</v>
      </c>
      <c r="D804" s="96">
        <v>0.76041290218465196</v>
      </c>
      <c r="E804" s="96">
        <v>-3.66665757555746E-3</v>
      </c>
      <c r="F804" s="96">
        <v>5.0146575755552602E-3</v>
      </c>
      <c r="G804" s="96">
        <v>3.6173333333341601E-3</v>
      </c>
      <c r="H804" s="96">
        <v>2.4924519548405799E-2</v>
      </c>
      <c r="I804" s="96">
        <v>4.5781259001049802E-4</v>
      </c>
      <c r="J804" s="96">
        <v>6.7768540766578299E-3</v>
      </c>
      <c r="K804" s="96">
        <v>7.6966666666647302E-4</v>
      </c>
      <c r="L804" s="96">
        <v>0.653563069673463</v>
      </c>
      <c r="M804" s="96">
        <v>-2.5982425511654802E-3</v>
      </c>
      <c r="N804" s="96">
        <v>4.1375758844984303E-3</v>
      </c>
      <c r="O804" t="s">
        <v>2330</v>
      </c>
      <c r="P804" s="96">
        <v>-1.81600000000013E-3</v>
      </c>
      <c r="Q804" s="96">
        <v>1.13115805738378E-2</v>
      </c>
      <c r="R804" s="96">
        <v>-3.2202693792497501E-3</v>
      </c>
      <c r="S804" s="96">
        <v>-4.1173062075050299E-4</v>
      </c>
      <c r="T804" s="96">
        <v>2.4973333333333202E-3</v>
      </c>
      <c r="U804" s="96">
        <v>1.6143460605926599E-4</v>
      </c>
      <c r="V804" s="96">
        <v>1.2034484119295399E-3</v>
      </c>
      <c r="W804" s="96">
        <v>3.7912182547371002E-3</v>
      </c>
      <c r="X804" s="96">
        <v>3.6466666666660699E-4</v>
      </c>
      <c r="Y804" s="96">
        <v>0.43471355282426299</v>
      </c>
      <c r="Z804" s="96">
        <v>-5.5112033160954505E-4</v>
      </c>
      <c r="AA804" s="96">
        <v>1.2804536649427599E-3</v>
      </c>
    </row>
    <row r="805" spans="1:27" x14ac:dyDescent="0.25">
      <c r="A805" t="str">
        <f t="shared" si="19"/>
        <v>Aug</v>
      </c>
      <c r="B805" t="s">
        <v>1323</v>
      </c>
      <c r="C805" s="96">
        <v>-3.9190000000014101E-3</v>
      </c>
      <c r="D805" s="96">
        <v>7.6688436111919098E-2</v>
      </c>
      <c r="E805" s="96">
        <v>-8.2596575755577405E-3</v>
      </c>
      <c r="F805" s="96">
        <v>4.21657575554929E-4</v>
      </c>
      <c r="G805" s="96">
        <v>1.0662666666667601E-2</v>
      </c>
      <c r="H805" s="96">
        <v>8.9895727361598906E-11</v>
      </c>
      <c r="I805" s="96">
        <v>7.5031459233439396E-3</v>
      </c>
      <c r="J805" s="96">
        <v>1.38221874099912E-2</v>
      </c>
      <c r="K805" s="96">
        <v>-2.38666666666968E-4</v>
      </c>
      <c r="L805" s="96">
        <v>0.88930124278612699</v>
      </c>
      <c r="M805" s="96">
        <v>-3.6065758844989202E-3</v>
      </c>
      <c r="N805" s="96">
        <v>3.1292425511649799E-3</v>
      </c>
      <c r="O805" t="s">
        <v>2331</v>
      </c>
      <c r="P805" s="96">
        <v>-2.4140000000001101E-3</v>
      </c>
      <c r="Q805" s="96">
        <v>7.7182234228801805E-4</v>
      </c>
      <c r="R805" s="96">
        <v>-3.8182693792497301E-3</v>
      </c>
      <c r="S805" s="96">
        <v>-1.00973062075049E-3</v>
      </c>
      <c r="T805" s="96">
        <v>4.66266666666665E-3</v>
      </c>
      <c r="U805" s="96">
        <v>2.9262437215961502E-12</v>
      </c>
      <c r="V805" s="96">
        <v>3.36878174526287E-3</v>
      </c>
      <c r="W805" s="96">
        <v>5.9565515880704301E-3</v>
      </c>
      <c r="X805" s="96">
        <v>4.6133333333326298E-4</v>
      </c>
      <c r="Y805" s="96">
        <v>0.32309328941051602</v>
      </c>
      <c r="Z805" s="96">
        <v>-4.5445366494288901E-4</v>
      </c>
      <c r="AA805" s="96">
        <v>1.37712033160941E-3</v>
      </c>
    </row>
    <row r="806" spans="1:27" x14ac:dyDescent="0.25">
      <c r="A806" t="str">
        <f t="shared" si="19"/>
        <v>Aug</v>
      </c>
      <c r="B806" t="s">
        <v>1324</v>
      </c>
      <c r="C806" s="96">
        <v>-4.3420000000015798E-3</v>
      </c>
      <c r="D806" s="96">
        <v>4.9929475120551799E-2</v>
      </c>
      <c r="E806" s="96">
        <v>-8.6826575755579206E-3</v>
      </c>
      <c r="F806" s="96">
        <v>-1.3424244452424999E-6</v>
      </c>
      <c r="G806" s="96">
        <v>-5.3183333333333303E-3</v>
      </c>
      <c r="H806" s="96">
        <v>1.01200627539189E-3</v>
      </c>
      <c r="I806" s="96">
        <v>-8.4778540766569602E-3</v>
      </c>
      <c r="J806" s="96">
        <v>-2.1588125900096899E-3</v>
      </c>
      <c r="K806" s="96">
        <v>1.4919999999999801E-3</v>
      </c>
      <c r="L806" s="96">
        <v>0.38442855919597002</v>
      </c>
      <c r="M806" s="96">
        <v>-1.8759092178319699E-3</v>
      </c>
      <c r="N806" s="96">
        <v>4.8599092178319304E-3</v>
      </c>
      <c r="O806" t="s">
        <v>2332</v>
      </c>
      <c r="P806" s="96">
        <v>-2.1120000000001099E-3</v>
      </c>
      <c r="Q806" s="96">
        <v>3.2394934013656798E-3</v>
      </c>
      <c r="R806" s="96">
        <v>-3.5162693792497399E-3</v>
      </c>
      <c r="S806" s="96">
        <v>-7.0773062075048904E-4</v>
      </c>
      <c r="T806" s="96">
        <v>2.5666666666666302E-4</v>
      </c>
      <c r="U806" s="96">
        <v>0.69715282686893398</v>
      </c>
      <c r="V806" s="96">
        <v>-1.03721825473712E-3</v>
      </c>
      <c r="W806" s="96">
        <v>1.5505515880704401E-3</v>
      </c>
      <c r="X806" s="96">
        <v>1.9199999999994899E-4</v>
      </c>
      <c r="Y806" s="96">
        <v>0.68082884922605003</v>
      </c>
      <c r="Z806" s="96">
        <v>-7.2378699827620196E-4</v>
      </c>
      <c r="AA806" s="96">
        <v>1.1077869982760999E-3</v>
      </c>
    </row>
    <row r="807" spans="1:27" x14ac:dyDescent="0.25">
      <c r="A807" t="str">
        <f t="shared" si="19"/>
        <v>Aug</v>
      </c>
      <c r="B807" t="s">
        <v>1325</v>
      </c>
      <c r="C807" s="96">
        <v>7.5333333333236E-4</v>
      </c>
      <c r="D807" s="96">
        <v>0.73323358010997197</v>
      </c>
      <c r="E807" s="96">
        <v>-3.5873242422239798E-3</v>
      </c>
      <c r="F807" s="96">
        <v>5.0939909088887E-3</v>
      </c>
      <c r="G807" s="96">
        <v>3.44766666666791E-3</v>
      </c>
      <c r="H807" s="96">
        <v>3.2525080377811197E-2</v>
      </c>
      <c r="I807" s="96">
        <v>2.8814592334427898E-4</v>
      </c>
      <c r="J807" s="96">
        <v>6.6071874099915499E-3</v>
      </c>
      <c r="K807" s="96">
        <v>9.846666666663991E-4</v>
      </c>
      <c r="L807" s="96">
        <v>0.56586600345847105</v>
      </c>
      <c r="M807" s="96">
        <v>-2.3832425511655501E-3</v>
      </c>
      <c r="N807" s="96">
        <v>4.3525758844983496E-3</v>
      </c>
      <c r="O807" t="s">
        <v>2333</v>
      </c>
      <c r="P807" s="96">
        <v>-1.5666666666667699E-3</v>
      </c>
      <c r="Q807" s="96">
        <v>2.8808994706167601E-2</v>
      </c>
      <c r="R807" s="96">
        <v>-2.9709360459164E-3</v>
      </c>
      <c r="S807" s="96">
        <v>-1.6239728741715201E-4</v>
      </c>
      <c r="T807" s="96">
        <v>2.5726666666666801E-3</v>
      </c>
      <c r="U807" s="96">
        <v>1.02025170542148E-4</v>
      </c>
      <c r="V807" s="96">
        <v>1.2787817452629001E-3</v>
      </c>
      <c r="W807" s="96">
        <v>3.8665515880704601E-3</v>
      </c>
      <c r="X807" s="96">
        <v>4.9466666666660403E-4</v>
      </c>
      <c r="Y807" s="96">
        <v>0.28938362551618402</v>
      </c>
      <c r="Z807" s="96">
        <v>-4.2112033160954801E-4</v>
      </c>
      <c r="AA807" s="96">
        <v>1.41045366494276E-3</v>
      </c>
    </row>
    <row r="808" spans="1:27" x14ac:dyDescent="0.25">
      <c r="A808" t="str">
        <f t="shared" si="19"/>
        <v>Aug</v>
      </c>
      <c r="B808" t="s">
        <v>1326</v>
      </c>
      <c r="C808" s="96">
        <v>-1.31933333333458E-3</v>
      </c>
      <c r="D808" s="96">
        <v>0.55062448928678998</v>
      </c>
      <c r="E808" s="96">
        <v>-5.6599909088909097E-3</v>
      </c>
      <c r="F808" s="96">
        <v>3.0213242422217502E-3</v>
      </c>
      <c r="G808" s="96">
        <v>4.7586666666674399E-3</v>
      </c>
      <c r="H808" s="96">
        <v>3.2344132044758501E-3</v>
      </c>
      <c r="I808" s="96">
        <v>1.59914592334381E-3</v>
      </c>
      <c r="J808" s="96">
        <v>7.9181874099910707E-3</v>
      </c>
      <c r="K808" s="96">
        <v>9.8199999999993496E-4</v>
      </c>
      <c r="L808" s="96">
        <v>0.56691820276554905</v>
      </c>
      <c r="M808" s="96">
        <v>-2.3859092178320301E-3</v>
      </c>
      <c r="N808" s="96">
        <v>4.3499092178319E-3</v>
      </c>
      <c r="O808" t="s">
        <v>2334</v>
      </c>
      <c r="P808" s="96">
        <v>-1.00933333333342E-3</v>
      </c>
      <c r="Q808" s="96">
        <v>0.158709247227837</v>
      </c>
      <c r="R808" s="96">
        <v>-2.4136027125830398E-3</v>
      </c>
      <c r="S808" s="96">
        <v>3.9493604591620202E-4</v>
      </c>
      <c r="T808" s="96">
        <v>3.7786666666666398E-3</v>
      </c>
      <c r="U808" s="96">
        <v>1.3321399078225099E-8</v>
      </c>
      <c r="V808" s="96">
        <v>2.4847817452628598E-3</v>
      </c>
      <c r="W808" s="96">
        <v>5.0725515880704203E-3</v>
      </c>
      <c r="X808" s="96">
        <v>-1.28000000000038E-4</v>
      </c>
      <c r="Y808" s="96">
        <v>0.78390891560093801</v>
      </c>
      <c r="Z808" s="96">
        <v>-1.0437869982761899E-3</v>
      </c>
      <c r="AA808" s="96">
        <v>7.8778699827611396E-4</v>
      </c>
    </row>
    <row r="809" spans="1:27" x14ac:dyDescent="0.25">
      <c r="A809" t="str">
        <f t="shared" si="19"/>
        <v>Aug</v>
      </c>
      <c r="B809" t="s">
        <v>1327</v>
      </c>
      <c r="C809" s="96">
        <v>-2.3333333334239498E-5</v>
      </c>
      <c r="D809" s="96">
        <v>0.99157669348155897</v>
      </c>
      <c r="E809" s="96">
        <v>-4.3639909088905599E-3</v>
      </c>
      <c r="F809" s="96">
        <v>4.3173242422220801E-3</v>
      </c>
      <c r="G809" s="96">
        <v>1.93033333333431E-3</v>
      </c>
      <c r="H809" s="96">
        <v>0.23054432559370699</v>
      </c>
      <c r="I809" s="96">
        <v>-1.2291874099893E-3</v>
      </c>
      <c r="J809" s="96">
        <v>5.0898540766579304E-3</v>
      </c>
      <c r="K809" s="96">
        <v>7.8433333333323505E-4</v>
      </c>
      <c r="L809" s="96">
        <v>0.64740621535831</v>
      </c>
      <c r="M809" s="96">
        <v>-2.5835758844987402E-3</v>
      </c>
      <c r="N809" s="96">
        <v>4.1522425511652103E-3</v>
      </c>
      <c r="O809" t="s">
        <v>2335</v>
      </c>
      <c r="P809" s="96">
        <v>-1.2133333333334199E-3</v>
      </c>
      <c r="Q809" s="96">
        <v>9.0284222685857896E-2</v>
      </c>
      <c r="R809" s="96">
        <v>-2.61760271258305E-3</v>
      </c>
      <c r="S809" s="96">
        <v>1.9093604591619801E-4</v>
      </c>
      <c r="T809" s="96">
        <v>2.2553333333333301E-3</v>
      </c>
      <c r="U809" s="96">
        <v>6.5084201884963496E-4</v>
      </c>
      <c r="V809" s="96">
        <v>9.6144841192955302E-4</v>
      </c>
      <c r="W809" s="96">
        <v>3.5492182547371101E-3</v>
      </c>
      <c r="X809" s="96">
        <v>5.9333333333293702E-5</v>
      </c>
      <c r="Y809" s="96">
        <v>0.89884663784308105</v>
      </c>
      <c r="Z809" s="96">
        <v>-8.5645366494285801E-4</v>
      </c>
      <c r="AA809" s="96">
        <v>9.7512033160944596E-4</v>
      </c>
    </row>
    <row r="810" spans="1:27" x14ac:dyDescent="0.25">
      <c r="A810" t="str">
        <f t="shared" si="19"/>
        <v>Aug</v>
      </c>
      <c r="B810" t="s">
        <v>1328</v>
      </c>
      <c r="C810" s="96">
        <v>-1.10100000000121E-3</v>
      </c>
      <c r="D810" s="96">
        <v>0.61842346384177604</v>
      </c>
      <c r="E810" s="96">
        <v>-5.44165757555752E-3</v>
      </c>
      <c r="F810" s="96">
        <v>3.2396575755551001E-3</v>
      </c>
      <c r="G810" s="96">
        <v>2.7363333333342101E-3</v>
      </c>
      <c r="H810" s="96">
        <v>8.9452306141557594E-2</v>
      </c>
      <c r="I810" s="96">
        <v>-4.2318740998941102E-4</v>
      </c>
      <c r="J810" s="96">
        <v>5.8958540766578301E-3</v>
      </c>
      <c r="K810" s="96">
        <v>2.9499999999996201E-4</v>
      </c>
      <c r="L810" s="96">
        <v>0.86340561084117995</v>
      </c>
      <c r="M810" s="96">
        <v>-3.0729092178320501E-3</v>
      </c>
      <c r="N810" s="96">
        <v>3.6629092178319701E-3</v>
      </c>
      <c r="O810" t="s">
        <v>2336</v>
      </c>
      <c r="P810" s="96">
        <v>-1.3460000000000999E-3</v>
      </c>
      <c r="Q810" s="96">
        <v>6.0273311732030099E-2</v>
      </c>
      <c r="R810" s="96">
        <v>-2.7502693792497198E-3</v>
      </c>
      <c r="S810" s="96">
        <v>5.8269379249524303E-5</v>
      </c>
      <c r="T810" s="96">
        <v>2.3713333333333399E-3</v>
      </c>
      <c r="U810" s="96">
        <v>3.38729974764195E-4</v>
      </c>
      <c r="V810" s="96">
        <v>1.0774484119295601E-3</v>
      </c>
      <c r="W810" s="96">
        <v>3.6652182547371199E-3</v>
      </c>
      <c r="X810" s="96">
        <v>-9.10000000000045E-4</v>
      </c>
      <c r="Y810" s="96">
        <v>5.1462303217864498E-2</v>
      </c>
      <c r="Z810" s="96">
        <v>-1.8257869982762E-3</v>
      </c>
      <c r="AA810" s="96">
        <v>5.7869982761072097E-6</v>
      </c>
    </row>
    <row r="811" spans="1:27" x14ac:dyDescent="0.25">
      <c r="A811" t="str">
        <f t="shared" si="19"/>
        <v>Aug</v>
      </c>
      <c r="B811" t="s">
        <v>1329</v>
      </c>
      <c r="C811" s="96">
        <v>-1.04366666666751E-3</v>
      </c>
      <c r="D811" s="96">
        <v>0.63681618838246601</v>
      </c>
      <c r="E811" s="96">
        <v>-5.3843242422238003E-3</v>
      </c>
      <c r="F811" s="96">
        <v>3.2969909088887799E-3</v>
      </c>
      <c r="G811" s="96">
        <v>3.0316666666678899E-3</v>
      </c>
      <c r="H811" s="96">
        <v>5.9978795741837898E-2</v>
      </c>
      <c r="I811" s="96">
        <v>-1.27854076655712E-4</v>
      </c>
      <c r="J811" s="96">
        <v>6.1911874099914999E-3</v>
      </c>
      <c r="K811" s="96">
        <v>5.7466666666678801E-4</v>
      </c>
      <c r="L811" s="96">
        <v>0.73753187938188003</v>
      </c>
      <c r="M811" s="96">
        <v>-2.7932425511651999E-3</v>
      </c>
      <c r="N811" s="96">
        <v>3.94257588449878E-3</v>
      </c>
      <c r="O811" t="s">
        <v>2337</v>
      </c>
      <c r="P811" s="96">
        <v>-1.30866666666677E-3</v>
      </c>
      <c r="Q811" s="96">
        <v>6.7734397399106194E-2</v>
      </c>
      <c r="R811" s="96">
        <v>-2.71293604591639E-3</v>
      </c>
      <c r="S811" s="96">
        <v>9.5602712582856203E-5</v>
      </c>
      <c r="T811" s="96">
        <v>2.0766666666667101E-3</v>
      </c>
      <c r="U811" s="96">
        <v>1.68474694519618E-3</v>
      </c>
      <c r="V811" s="96">
        <v>7.8278174526293304E-4</v>
      </c>
      <c r="W811" s="96">
        <v>3.3705515880704901E-3</v>
      </c>
      <c r="X811" s="96">
        <v>6.3466666666664104E-4</v>
      </c>
      <c r="Y811" s="96">
        <v>0.174128958776926</v>
      </c>
      <c r="Z811" s="96">
        <v>-2.81120331609511E-4</v>
      </c>
      <c r="AA811" s="96">
        <v>1.5504536649427901E-3</v>
      </c>
    </row>
    <row r="812" spans="1:27" x14ac:dyDescent="0.25">
      <c r="A812" t="str">
        <f t="shared" si="19"/>
        <v>Aug</v>
      </c>
      <c r="B812" t="s">
        <v>1330</v>
      </c>
      <c r="C812" s="96">
        <v>0</v>
      </c>
      <c r="D812" s="96" t="s">
        <v>526</v>
      </c>
      <c r="E812" s="96" t="s">
        <v>526</v>
      </c>
      <c r="F812" s="96" t="s">
        <v>526</v>
      </c>
      <c r="G812" s="96">
        <v>0</v>
      </c>
      <c r="H812" s="96" t="s">
        <v>526</v>
      </c>
      <c r="I812" s="96" t="s">
        <v>526</v>
      </c>
      <c r="J812" s="96" t="s">
        <v>526</v>
      </c>
      <c r="K812" s="96">
        <v>0</v>
      </c>
      <c r="L812" s="96" t="s">
        <v>526</v>
      </c>
      <c r="M812" s="96" t="s">
        <v>526</v>
      </c>
      <c r="N812" s="96" t="s">
        <v>526</v>
      </c>
      <c r="O812" t="s">
        <v>2338</v>
      </c>
      <c r="P812" s="96">
        <v>0</v>
      </c>
      <c r="Q812" s="96" t="s">
        <v>526</v>
      </c>
      <c r="R812" s="96" t="s">
        <v>526</v>
      </c>
      <c r="S812" s="96" t="s">
        <v>526</v>
      </c>
      <c r="T812" s="96">
        <v>0</v>
      </c>
      <c r="U812" s="96" t="s">
        <v>526</v>
      </c>
      <c r="V812" s="96" t="s">
        <v>526</v>
      </c>
      <c r="W812" s="96" t="s">
        <v>526</v>
      </c>
      <c r="X812" s="96">
        <v>0</v>
      </c>
      <c r="Y812" s="96" t="s">
        <v>526</v>
      </c>
      <c r="Z812" s="96" t="s">
        <v>526</v>
      </c>
      <c r="AA812" s="96" t="s">
        <v>526</v>
      </c>
    </row>
    <row r="813" spans="1:27" x14ac:dyDescent="0.25">
      <c r="A813" t="str">
        <f t="shared" si="19"/>
        <v>Aug</v>
      </c>
      <c r="B813" t="s">
        <v>1331</v>
      </c>
      <c r="C813" s="96">
        <v>-6.6833333333452796E-4</v>
      </c>
      <c r="D813" s="96">
        <v>0.76236614147322301</v>
      </c>
      <c r="E813" s="96">
        <v>-5.0089909088908502E-3</v>
      </c>
      <c r="F813" s="96">
        <v>3.6723242422217902E-3</v>
      </c>
      <c r="G813" s="96">
        <v>5.61633333333416E-3</v>
      </c>
      <c r="H813" s="96">
        <v>5.2215974994523895E-4</v>
      </c>
      <c r="I813" s="96">
        <v>2.45681259001054E-3</v>
      </c>
      <c r="J813" s="96">
        <v>8.7758540766577804E-3</v>
      </c>
      <c r="K813" s="96">
        <v>2.4866666666668999E-3</v>
      </c>
      <c r="L813" s="96">
        <v>0.14746958834659801</v>
      </c>
      <c r="M813" s="96">
        <v>-8.8124255116507903E-4</v>
      </c>
      <c r="N813" s="96">
        <v>5.8545758844988898E-3</v>
      </c>
      <c r="O813" t="s">
        <v>2339</v>
      </c>
      <c r="P813" s="96">
        <v>-1.7233333333334701E-3</v>
      </c>
      <c r="Q813" s="96">
        <v>1.6213577099423601E-2</v>
      </c>
      <c r="R813" s="96">
        <v>-3.1276027125830899E-3</v>
      </c>
      <c r="S813" s="96">
        <v>-3.1906395408384298E-4</v>
      </c>
      <c r="T813" s="96">
        <v>4.9313333333333197E-3</v>
      </c>
      <c r="U813" s="96">
        <v>1.67219441573249E-13</v>
      </c>
      <c r="V813" s="96">
        <v>3.6374484119295401E-3</v>
      </c>
      <c r="W813" s="96">
        <v>6.2252182547370997E-3</v>
      </c>
      <c r="X813" s="96">
        <v>6.6666666666666101E-4</v>
      </c>
      <c r="Y813" s="96">
        <v>0.15343448023313999</v>
      </c>
      <c r="Z813" s="96">
        <v>-2.4912033160949098E-4</v>
      </c>
      <c r="AA813" s="96">
        <v>1.58245366494281E-3</v>
      </c>
    </row>
    <row r="814" spans="1:27" x14ac:dyDescent="0.25">
      <c r="A814" t="str">
        <f t="shared" si="19"/>
        <v>Aug</v>
      </c>
      <c r="B814" t="s">
        <v>1332</v>
      </c>
      <c r="C814" s="96">
        <v>0</v>
      </c>
      <c r="D814" s="96" t="s">
        <v>526</v>
      </c>
      <c r="E814" s="96" t="s">
        <v>526</v>
      </c>
      <c r="F814" s="96" t="s">
        <v>526</v>
      </c>
      <c r="G814" s="96">
        <v>0</v>
      </c>
      <c r="H814" s="96" t="s">
        <v>526</v>
      </c>
      <c r="I814" s="96" t="s">
        <v>526</v>
      </c>
      <c r="J814" s="96" t="s">
        <v>526</v>
      </c>
      <c r="K814" s="96">
        <v>0</v>
      </c>
      <c r="L814" s="96" t="s">
        <v>526</v>
      </c>
      <c r="M814" s="96" t="s">
        <v>526</v>
      </c>
      <c r="N814" s="96" t="s">
        <v>526</v>
      </c>
      <c r="O814" t="s">
        <v>2340</v>
      </c>
      <c r="P814" s="96">
        <v>0</v>
      </c>
      <c r="Q814" s="96" t="s">
        <v>526</v>
      </c>
      <c r="R814" s="96" t="s">
        <v>526</v>
      </c>
      <c r="S814" s="96" t="s">
        <v>526</v>
      </c>
      <c r="T814" s="96">
        <v>0</v>
      </c>
      <c r="U814" s="96" t="s">
        <v>526</v>
      </c>
      <c r="V814" s="96" t="s">
        <v>526</v>
      </c>
      <c r="W814" s="96" t="s">
        <v>526</v>
      </c>
      <c r="X814" s="96">
        <v>0</v>
      </c>
      <c r="Y814" s="96" t="s">
        <v>526</v>
      </c>
      <c r="Z814" s="96" t="s">
        <v>526</v>
      </c>
      <c r="AA814" s="96" t="s">
        <v>526</v>
      </c>
    </row>
    <row r="815" spans="1:27" x14ac:dyDescent="0.25">
      <c r="A815" t="str">
        <f t="shared" si="19"/>
        <v>Aug</v>
      </c>
      <c r="B815" t="s">
        <v>1333</v>
      </c>
      <c r="C815" s="96">
        <v>-6.2588408960007596E-3</v>
      </c>
      <c r="D815" s="96">
        <v>4.1622892398515696E-3</v>
      </c>
      <c r="E815" s="96">
        <v>-1.05297808039956E-2</v>
      </c>
      <c r="F815" s="96">
        <v>-1.9879009880059799E-3</v>
      </c>
      <c r="G815" s="96">
        <v>3.35368789100415E-3</v>
      </c>
      <c r="H815" s="96">
        <v>3.4542449183252E-2</v>
      </c>
      <c r="I815" s="96">
        <v>2.4491393270158998E-4</v>
      </c>
      <c r="J815" s="96">
        <v>6.4624618493067101E-3</v>
      </c>
      <c r="K815" s="96">
        <v>-1.9081886469150999E-3</v>
      </c>
      <c r="L815" s="96">
        <v>0.25838583017326699</v>
      </c>
      <c r="M815" s="96">
        <v>-5.2220040388373003E-3</v>
      </c>
      <c r="N815" s="96">
        <v>1.4056267450070999E-3</v>
      </c>
      <c r="O815" t="s">
        <v>2341</v>
      </c>
      <c r="P815" s="96">
        <v>-4.5158676569885901E-3</v>
      </c>
      <c r="Q815" s="96">
        <v>5.4246450693132695E-10</v>
      </c>
      <c r="R815" s="96">
        <v>-5.9291161343540998E-3</v>
      </c>
      <c r="S815" s="96">
        <v>-3.1026191796230799E-3</v>
      </c>
      <c r="T815" s="96">
        <v>3.3701327931577401E-3</v>
      </c>
      <c r="U815" s="96">
        <v>4.5511112290514602E-7</v>
      </c>
      <c r="V815" s="96">
        <v>2.0679745875596101E-3</v>
      </c>
      <c r="W815" s="96">
        <v>4.6722909987558696E-3</v>
      </c>
      <c r="X815" s="96">
        <v>6.1510240828265895E-4</v>
      </c>
      <c r="Y815" s="96">
        <v>0.19058825402618501</v>
      </c>
      <c r="Z815" s="96">
        <v>-3.0654026229703202E-4</v>
      </c>
      <c r="AA815" s="96">
        <v>1.53674507886235E-3</v>
      </c>
    </row>
    <row r="816" spans="1:27" x14ac:dyDescent="0.25">
      <c r="A816" t="str">
        <f t="shared" si="19"/>
        <v>Aug</v>
      </c>
      <c r="B816" t="s">
        <v>1334</v>
      </c>
      <c r="C816" s="96">
        <v>-3.4290000000011E-3</v>
      </c>
      <c r="D816" s="96">
        <v>0.12126235637204701</v>
      </c>
      <c r="E816" s="96">
        <v>-7.7696575755573797E-3</v>
      </c>
      <c r="F816" s="96">
        <v>9.1165757555518095E-4</v>
      </c>
      <c r="G816" s="96">
        <v>3.4400000000009701E-3</v>
      </c>
      <c r="H816" s="96">
        <v>3.2911135939485199E-2</v>
      </c>
      <c r="I816" s="96">
        <v>2.8047925667738002E-4</v>
      </c>
      <c r="J816" s="96">
        <v>6.5995207433245601E-3</v>
      </c>
      <c r="K816" s="96">
        <v>-6.8866666666673895E-4</v>
      </c>
      <c r="L816" s="96">
        <v>0.68798354232401704</v>
      </c>
      <c r="M816" s="96">
        <v>-4.0565758844986997E-3</v>
      </c>
      <c r="N816" s="96">
        <v>2.6792425511652199E-3</v>
      </c>
      <c r="O816" t="s">
        <v>2342</v>
      </c>
      <c r="P816" s="96">
        <v>-3.01400000000009E-3</v>
      </c>
      <c r="Q816" s="96">
        <v>2.7693669132540501E-5</v>
      </c>
      <c r="R816" s="96">
        <v>-4.4182693792497096E-3</v>
      </c>
      <c r="S816" s="96">
        <v>-1.6097306207504701E-3</v>
      </c>
      <c r="T816" s="96">
        <v>2.81999999999999E-3</v>
      </c>
      <c r="U816" s="96">
        <v>2.0814312551483698E-5</v>
      </c>
      <c r="V816" s="96">
        <v>1.52611507859621E-3</v>
      </c>
      <c r="W816" s="96">
        <v>4.1138849214037701E-3</v>
      </c>
      <c r="X816" s="96">
        <v>2.72133333333331E-3</v>
      </c>
      <c r="Y816" s="96">
        <v>7.6045959123783107E-9</v>
      </c>
      <c r="Z816" s="96">
        <v>1.8055463350571601E-3</v>
      </c>
      <c r="AA816" s="96">
        <v>3.6371203316094601E-3</v>
      </c>
    </row>
    <row r="817" spans="1:27" x14ac:dyDescent="0.25">
      <c r="A817" t="str">
        <f t="shared" si="19"/>
        <v>Aug</v>
      </c>
      <c r="B817" t="s">
        <v>1335</v>
      </c>
      <c r="C817" s="96">
        <v>-3.0296666666677799E-3</v>
      </c>
      <c r="D817" s="96">
        <v>0.17086610088526899</v>
      </c>
      <c r="E817" s="96">
        <v>-7.3703242422240604E-3</v>
      </c>
      <c r="F817" s="96">
        <v>1.3109909088885E-3</v>
      </c>
      <c r="G817" s="96">
        <v>3.8120000000010801E-3</v>
      </c>
      <c r="H817" s="96">
        <v>1.8148592278064701E-2</v>
      </c>
      <c r="I817" s="96">
        <v>6.5247925667748295E-4</v>
      </c>
      <c r="J817" s="96">
        <v>6.9715207433246702E-3</v>
      </c>
      <c r="K817" s="96">
        <v>-2.49333333333345E-4</v>
      </c>
      <c r="L817" s="96">
        <v>0.88438795155188699</v>
      </c>
      <c r="M817" s="96">
        <v>-3.6172425511653001E-3</v>
      </c>
      <c r="N817" s="96">
        <v>3.1185758844986099E-3</v>
      </c>
      <c r="O817" t="s">
        <v>2343</v>
      </c>
      <c r="P817" s="96">
        <v>-3.36466666666678E-3</v>
      </c>
      <c r="Q817" s="96">
        <v>2.9524732640359702E-6</v>
      </c>
      <c r="R817" s="96">
        <v>-4.7689360459163997E-3</v>
      </c>
      <c r="S817" s="96">
        <v>-1.96039728741716E-3</v>
      </c>
      <c r="T817" s="96">
        <v>3.032E-3</v>
      </c>
      <c r="U817" s="96">
        <v>4.8168049768643002E-6</v>
      </c>
      <c r="V817" s="96">
        <v>1.73811507859622E-3</v>
      </c>
      <c r="W817" s="96">
        <v>4.32588492140378E-3</v>
      </c>
      <c r="X817" s="96">
        <v>-2.29333333333337E-4</v>
      </c>
      <c r="Y817" s="96">
        <v>0.62321151701458699</v>
      </c>
      <c r="Z817" s="96">
        <v>-1.14512033160949E-3</v>
      </c>
      <c r="AA817" s="96">
        <v>6.8645366494281496E-4</v>
      </c>
    </row>
    <row r="818" spans="1:27" x14ac:dyDescent="0.25">
      <c r="A818" t="str">
        <f t="shared" si="19"/>
        <v>Aug</v>
      </c>
      <c r="B818" t="s">
        <v>1336</v>
      </c>
      <c r="C818" s="96">
        <v>-3.31300000000136E-3</v>
      </c>
      <c r="D818" s="96">
        <v>0.13434001280456401</v>
      </c>
      <c r="E818" s="96">
        <v>-7.6536575755576401E-3</v>
      </c>
      <c r="F818" s="96">
        <v>1.0276575755549099E-3</v>
      </c>
      <c r="G818" s="96">
        <v>2.3916666666675798E-3</v>
      </c>
      <c r="H818" s="96">
        <v>0.137569223386244</v>
      </c>
      <c r="I818" s="96">
        <v>-7.6785407665600402E-4</v>
      </c>
      <c r="J818" s="96">
        <v>5.5511874099911703E-3</v>
      </c>
      <c r="K818" s="96">
        <v>1.8790000000002199E-3</v>
      </c>
      <c r="L818" s="96">
        <v>0.27347348904624202</v>
      </c>
      <c r="M818" s="96">
        <v>-1.4889092178317399E-3</v>
      </c>
      <c r="N818" s="96">
        <v>5.24690921783217E-3</v>
      </c>
      <c r="O818" t="s">
        <v>2344</v>
      </c>
      <c r="P818" s="96">
        <v>-3.4180000000001202E-3</v>
      </c>
      <c r="Q818" s="96">
        <v>2.0611835785032602E-6</v>
      </c>
      <c r="R818" s="96">
        <v>-4.8222693792497398E-3</v>
      </c>
      <c r="S818" s="96">
        <v>-2.0137306207504901E-3</v>
      </c>
      <c r="T818" s="96">
        <v>2.0566666666666802E-3</v>
      </c>
      <c r="U818" s="96">
        <v>1.8662921398806499E-3</v>
      </c>
      <c r="V818" s="96">
        <v>7.6278174526289602E-4</v>
      </c>
      <c r="W818" s="96">
        <v>3.3505515880704602E-3</v>
      </c>
      <c r="X818" s="96">
        <v>-9.2599999999999996E-4</v>
      </c>
      <c r="Y818" s="96">
        <v>4.7504428479729799E-2</v>
      </c>
      <c r="Z818" s="96">
        <v>-1.8417869982761501E-3</v>
      </c>
      <c r="AA818" s="96">
        <v>-1.02130017238483E-5</v>
      </c>
    </row>
    <row r="819" spans="1:27" x14ac:dyDescent="0.25">
      <c r="A819" t="str">
        <f t="shared" si="19"/>
        <v>Aug</v>
      </c>
      <c r="B819" t="s">
        <v>1337</v>
      </c>
      <c r="C819" s="96">
        <v>-5.6030000000015703E-3</v>
      </c>
      <c r="D819" s="96">
        <v>1.15186215235226E-2</v>
      </c>
      <c r="E819" s="96">
        <v>-9.9436575755578495E-3</v>
      </c>
      <c r="F819" s="96">
        <v>-1.26234242444529E-3</v>
      </c>
      <c r="G819" s="96">
        <v>1.25333333334099E-4</v>
      </c>
      <c r="H819" s="96">
        <v>0.93790404761479995</v>
      </c>
      <c r="I819" s="96">
        <v>-3.0341874099895001E-3</v>
      </c>
      <c r="J819" s="96">
        <v>3.28485407665769E-3</v>
      </c>
      <c r="K819" s="96">
        <v>-1.22800000000014E-3</v>
      </c>
      <c r="L819" s="96">
        <v>0.47401413161675399</v>
      </c>
      <c r="M819" s="96">
        <v>-4.5959092178321E-3</v>
      </c>
      <c r="N819" s="96">
        <v>2.13990921783182E-3</v>
      </c>
      <c r="O819" t="s">
        <v>2345</v>
      </c>
      <c r="P819" s="96">
        <v>-5.3580000000000997E-3</v>
      </c>
      <c r="Q819" s="96">
        <v>1.5854099504088599E-13</v>
      </c>
      <c r="R819" s="96">
        <v>-6.7622693792497197E-3</v>
      </c>
      <c r="S819" s="96">
        <v>-3.9537306207504796E-3</v>
      </c>
      <c r="T819" s="96">
        <v>1.5253333333333501E-3</v>
      </c>
      <c r="U819" s="96">
        <v>2.0906500402560001E-2</v>
      </c>
      <c r="V819" s="96">
        <v>2.3144841192956501E-4</v>
      </c>
      <c r="W819" s="96">
        <v>2.8192182547371299E-3</v>
      </c>
      <c r="X819" s="96">
        <v>-1.4080000000000199E-3</v>
      </c>
      <c r="Y819" s="96">
        <v>2.6203880171665802E-3</v>
      </c>
      <c r="Z819" s="96">
        <v>-2.3237869982761701E-3</v>
      </c>
      <c r="AA819" s="96">
        <v>-4.9221300172386402E-4</v>
      </c>
    </row>
    <row r="820" spans="1:27" x14ac:dyDescent="0.25">
      <c r="A820" t="str">
        <f t="shared" si="19"/>
        <v>Aug</v>
      </c>
      <c r="B820" t="s">
        <v>1338</v>
      </c>
      <c r="C820" s="96">
        <v>-1.7286666666678199E-3</v>
      </c>
      <c r="D820" s="96">
        <v>0.434279987687269</v>
      </c>
      <c r="E820" s="96">
        <v>-6.0693242422240898E-3</v>
      </c>
      <c r="F820" s="96">
        <v>2.61199090888846E-3</v>
      </c>
      <c r="G820" s="96">
        <v>3.3963333333342002E-3</v>
      </c>
      <c r="H820" s="96">
        <v>3.51858226326505E-2</v>
      </c>
      <c r="I820" s="96">
        <v>2.3681259001060101E-4</v>
      </c>
      <c r="J820" s="96">
        <v>6.5558540766577902E-3</v>
      </c>
      <c r="K820" s="96">
        <v>-1.9933333333326799E-4</v>
      </c>
      <c r="L820" s="96">
        <v>0.90745445691703397</v>
      </c>
      <c r="M820" s="96">
        <v>-3.5672425511652302E-3</v>
      </c>
      <c r="N820" s="96">
        <v>3.1685758844986899E-3</v>
      </c>
      <c r="O820" t="s">
        <v>2346</v>
      </c>
      <c r="P820" s="96">
        <v>-3.7386666666667399E-3</v>
      </c>
      <c r="Q820" s="96">
        <v>2.13956916358645E-7</v>
      </c>
      <c r="R820" s="96">
        <v>-5.14293604591636E-3</v>
      </c>
      <c r="S820" s="96">
        <v>-2.3343972874171198E-3</v>
      </c>
      <c r="T820" s="96">
        <v>2.6713333333333298E-3</v>
      </c>
      <c r="U820" s="96">
        <v>5.4945782193067502E-5</v>
      </c>
      <c r="V820" s="96">
        <v>1.37744841192955E-3</v>
      </c>
      <c r="W820" s="96">
        <v>3.9652182547371103E-3</v>
      </c>
      <c r="X820" s="96">
        <v>-4.6933333333333798E-4</v>
      </c>
      <c r="Y820" s="96">
        <v>0.31477800753713497</v>
      </c>
      <c r="Z820" s="96">
        <v>-1.38512033160949E-3</v>
      </c>
      <c r="AA820" s="96">
        <v>4.46453664942814E-4</v>
      </c>
    </row>
    <row r="821" spans="1:27" x14ac:dyDescent="0.25">
      <c r="A821" t="str">
        <f t="shared" si="19"/>
        <v>Aug</v>
      </c>
      <c r="B821" t="s">
        <v>1339</v>
      </c>
      <c r="C821" s="96">
        <v>-5.5076666666682497E-3</v>
      </c>
      <c r="D821" s="96">
        <v>1.29970170301166E-2</v>
      </c>
      <c r="E821" s="96">
        <v>-9.8483242422245394E-3</v>
      </c>
      <c r="F821" s="96">
        <v>-1.1670090911119499E-3</v>
      </c>
      <c r="G821" s="96">
        <v>7.0863333333337003E-3</v>
      </c>
      <c r="H821" s="96">
        <v>1.29394690226749E-5</v>
      </c>
      <c r="I821" s="96">
        <v>3.9268125900100998E-3</v>
      </c>
      <c r="J821" s="96">
        <v>1.0245854076657301E-2</v>
      </c>
      <c r="K821" s="96">
        <v>-3.3143333333335002E-3</v>
      </c>
      <c r="L821" s="96">
        <v>5.3741410111864903E-2</v>
      </c>
      <c r="M821" s="96">
        <v>-6.6822425511654697E-3</v>
      </c>
      <c r="N821" s="96">
        <v>5.3575884498470303E-5</v>
      </c>
      <c r="O821" t="s">
        <v>2347</v>
      </c>
      <c r="P821" s="96">
        <v>-3.0126666666667901E-3</v>
      </c>
      <c r="Q821" s="96">
        <v>2.7918869969713001E-5</v>
      </c>
      <c r="R821" s="96">
        <v>-4.4169360459164198E-3</v>
      </c>
      <c r="S821" s="96">
        <v>-1.6083972874171701E-3</v>
      </c>
      <c r="T821" s="96">
        <v>4.3313333333332999E-3</v>
      </c>
      <c r="U821" s="96">
        <v>8.2392132542948302E-11</v>
      </c>
      <c r="V821" s="96">
        <v>3.0374484119295199E-3</v>
      </c>
      <c r="W821" s="96">
        <v>5.6252182547370903E-3</v>
      </c>
      <c r="X821" s="96">
        <v>-4.1933333333334598E-4</v>
      </c>
      <c r="Y821" s="96">
        <v>0.36907678495616603</v>
      </c>
      <c r="Z821" s="96">
        <v>-1.3351203316095E-3</v>
      </c>
      <c r="AA821" s="96">
        <v>4.96453664942806E-4</v>
      </c>
    </row>
    <row r="822" spans="1:27" x14ac:dyDescent="0.25">
      <c r="A822" t="str">
        <f t="shared" si="19"/>
        <v>Aug</v>
      </c>
      <c r="B822" t="s">
        <v>1340</v>
      </c>
      <c r="C822" s="96">
        <v>-3.8033333333458298E-4</v>
      </c>
      <c r="D822" s="96">
        <v>0.86337430749035804</v>
      </c>
      <c r="E822" s="96">
        <v>-4.7209909088908701E-3</v>
      </c>
      <c r="F822" s="96">
        <v>3.96032424222171E-3</v>
      </c>
      <c r="G822" s="96">
        <v>5.0973333333335499E-3</v>
      </c>
      <c r="H822" s="96">
        <v>1.6215285607154E-3</v>
      </c>
      <c r="I822" s="96">
        <v>1.9378125900099399E-3</v>
      </c>
      <c r="J822" s="96">
        <v>8.2568540766571503E-3</v>
      </c>
      <c r="K822" s="96">
        <v>-4.6066666666664001E-4</v>
      </c>
      <c r="L822" s="96">
        <v>0.78819970138033502</v>
      </c>
      <c r="M822" s="96">
        <v>-3.8285758844986101E-3</v>
      </c>
      <c r="N822" s="96">
        <v>2.9072425511653299E-3</v>
      </c>
      <c r="O822" t="s">
        <v>2348</v>
      </c>
      <c r="P822" s="96">
        <v>-1.7153333333334601E-3</v>
      </c>
      <c r="Q822" s="96">
        <v>1.67137343578697E-2</v>
      </c>
      <c r="R822" s="96">
        <v>-3.1196027125830902E-3</v>
      </c>
      <c r="S822" s="96">
        <v>-3.11063954083841E-4</v>
      </c>
      <c r="T822" s="96">
        <v>4.7973333333332802E-3</v>
      </c>
      <c r="U822" s="96">
        <v>7.0917966107655396E-13</v>
      </c>
      <c r="V822" s="96">
        <v>3.5034484119295002E-3</v>
      </c>
      <c r="W822" s="96">
        <v>6.0912182547370602E-3</v>
      </c>
      <c r="X822" s="96">
        <v>4.9333333333317298E-5</v>
      </c>
      <c r="Y822" s="96">
        <v>0.91582502314575298</v>
      </c>
      <c r="Z822" s="96">
        <v>-8.6645366494283505E-4</v>
      </c>
      <c r="AA822" s="96">
        <v>9.6512033160946903E-4</v>
      </c>
    </row>
    <row r="823" spans="1:27" x14ac:dyDescent="0.25">
      <c r="A823" t="str">
        <f t="shared" si="19"/>
        <v>Aug</v>
      </c>
      <c r="B823" t="s">
        <v>1341</v>
      </c>
      <c r="C823" s="96">
        <v>-3.8223333333352399E-3</v>
      </c>
      <c r="D823" s="96">
        <v>8.4220398306993405E-2</v>
      </c>
      <c r="E823" s="96">
        <v>-8.1629909088915299E-3</v>
      </c>
      <c r="F823" s="96">
        <v>5.1832424222104196E-4</v>
      </c>
      <c r="G823" s="96">
        <v>-2.0673333333330701E-3</v>
      </c>
      <c r="H823" s="96">
        <v>0.19917369252026301</v>
      </c>
      <c r="I823" s="96">
        <v>-5.2268540766566502E-3</v>
      </c>
      <c r="J823" s="96">
        <v>1.0921874099905199E-3</v>
      </c>
      <c r="K823" s="96">
        <v>8.0733333333345603E-4</v>
      </c>
      <c r="L823" s="96">
        <v>0.63779983513037397</v>
      </c>
      <c r="M823" s="96">
        <v>-2.5605758844984999E-3</v>
      </c>
      <c r="N823" s="96">
        <v>4.1752425511654102E-3</v>
      </c>
      <c r="O823" t="s">
        <v>2349</v>
      </c>
      <c r="P823" s="96">
        <v>-2.3473333333334698E-3</v>
      </c>
      <c r="Q823" s="96">
        <v>1.07409539046718E-3</v>
      </c>
      <c r="R823" s="96">
        <v>-3.7516027125830999E-3</v>
      </c>
      <c r="S823" s="96">
        <v>-9.4306395408385202E-4</v>
      </c>
      <c r="T823" s="96">
        <v>1.70266666666668E-3</v>
      </c>
      <c r="U823" s="96">
        <v>9.9570655475282304E-3</v>
      </c>
      <c r="V823" s="96">
        <v>4.08781745262902E-4</v>
      </c>
      <c r="W823" s="96">
        <v>2.99655158807046E-3</v>
      </c>
      <c r="X823" s="96">
        <v>2.17333333333316E-4</v>
      </c>
      <c r="Y823" s="96">
        <v>0.64150235224529595</v>
      </c>
      <c r="Z823" s="96">
        <v>-6.9845366494283704E-4</v>
      </c>
      <c r="AA823" s="96">
        <v>1.13312033160947E-3</v>
      </c>
    </row>
    <row r="824" spans="1:27" x14ac:dyDescent="0.25">
      <c r="A824" t="str">
        <f t="shared" si="19"/>
        <v>Aug</v>
      </c>
      <c r="B824" t="s">
        <v>1342</v>
      </c>
      <c r="C824" s="96">
        <v>-3.7820000000018802E-3</v>
      </c>
      <c r="D824" s="96">
        <v>8.7535720545594997E-2</v>
      </c>
      <c r="E824" s="96">
        <v>-8.1226575755581707E-3</v>
      </c>
      <c r="F824" s="96">
        <v>5.5865757555439999E-4</v>
      </c>
      <c r="G824" s="96">
        <v>2.2466666666720001E-4</v>
      </c>
      <c r="H824" s="96">
        <v>0.88893896730267996</v>
      </c>
      <c r="I824" s="96">
        <v>-2.9348540766564002E-3</v>
      </c>
      <c r="J824" s="96">
        <v>3.3841874099907999E-3</v>
      </c>
      <c r="K824" s="96">
        <v>7.7566666666677002E-4</v>
      </c>
      <c r="L824" s="96">
        <v>0.65104146517049299</v>
      </c>
      <c r="M824" s="96">
        <v>-2.5922425511652001E-3</v>
      </c>
      <c r="N824" s="96">
        <v>4.1435758844987399E-3</v>
      </c>
      <c r="O824" t="s">
        <v>2350</v>
      </c>
      <c r="P824" s="96">
        <v>-3.2120000000001501E-3</v>
      </c>
      <c r="Q824" s="96">
        <v>8.0347309071034904E-6</v>
      </c>
      <c r="R824" s="96">
        <v>-4.6162693792497697E-3</v>
      </c>
      <c r="S824" s="96">
        <v>-1.80773062075053E-3</v>
      </c>
      <c r="T824" s="96">
        <v>2.2546666666666501E-3</v>
      </c>
      <c r="U824" s="96">
        <v>6.5323649686966495E-4</v>
      </c>
      <c r="V824" s="96">
        <v>9.6078174526287199E-4</v>
      </c>
      <c r="W824" s="96">
        <v>3.5485515880704301E-3</v>
      </c>
      <c r="X824" s="96">
        <v>5.6066666666664097E-4</v>
      </c>
      <c r="Y824" s="96">
        <v>0.22985674557473501</v>
      </c>
      <c r="Z824" s="96">
        <v>-3.5512033160951101E-4</v>
      </c>
      <c r="AA824" s="96">
        <v>1.47645366494279E-3</v>
      </c>
    </row>
    <row r="825" spans="1:27" x14ac:dyDescent="0.25">
      <c r="A825" t="str">
        <f t="shared" si="19"/>
        <v>Aug</v>
      </c>
      <c r="B825" t="s">
        <v>1343</v>
      </c>
      <c r="C825" s="96">
        <v>2.1716666666654299E-3</v>
      </c>
      <c r="D825" s="96">
        <v>0.32606155577761797</v>
      </c>
      <c r="E825" s="96">
        <v>-2.1689909088908801E-3</v>
      </c>
      <c r="F825" s="96">
        <v>6.51232424222174E-3</v>
      </c>
      <c r="G825" s="96">
        <v>1.5600000000040701E-4</v>
      </c>
      <c r="H825" s="96">
        <v>0.92275337351320197</v>
      </c>
      <c r="I825" s="96">
        <v>-3.0035207433232098E-3</v>
      </c>
      <c r="J825" s="96">
        <v>3.3155207433240201E-3</v>
      </c>
      <c r="K825" s="96">
        <v>-3.7400000000008699E-4</v>
      </c>
      <c r="L825" s="96">
        <v>0.82734316523148999</v>
      </c>
      <c r="M825" s="96">
        <v>-3.7419092178320799E-3</v>
      </c>
      <c r="N825" s="96">
        <v>2.9939092178319E-3</v>
      </c>
      <c r="O825" t="s">
        <v>2351</v>
      </c>
      <c r="P825" s="96">
        <v>-2.2033333333334802E-3</v>
      </c>
      <c r="Q825" s="96">
        <v>2.13519775523265E-3</v>
      </c>
      <c r="R825" s="96">
        <v>-3.6076027125831098E-3</v>
      </c>
      <c r="S825" s="96">
        <v>-7.9906395408386099E-4</v>
      </c>
      <c r="T825" s="96">
        <v>2.15599999999998E-3</v>
      </c>
      <c r="U825" s="96">
        <v>1.11347846819703E-3</v>
      </c>
      <c r="V825" s="96">
        <v>8.6211507859620202E-4</v>
      </c>
      <c r="W825" s="96">
        <v>3.44988492140376E-3</v>
      </c>
      <c r="X825" s="96">
        <v>-4.8400000000002499E-4</v>
      </c>
      <c r="Y825" s="96">
        <v>0.299902474894569</v>
      </c>
      <c r="Z825" s="96">
        <v>-1.3997869982761799E-3</v>
      </c>
      <c r="AA825" s="96">
        <v>4.3178699827612699E-4</v>
      </c>
    </row>
    <row r="826" spans="1:27" x14ac:dyDescent="0.25">
      <c r="A826" t="str">
        <f t="shared" si="19"/>
        <v>Aug</v>
      </c>
      <c r="B826" t="s">
        <v>1344</v>
      </c>
      <c r="C826" s="96">
        <v>-5.2376666666683596E-3</v>
      </c>
      <c r="D826" s="96">
        <v>1.8136509539357099E-2</v>
      </c>
      <c r="E826" s="96">
        <v>-9.5783242422246492E-3</v>
      </c>
      <c r="F826" s="96">
        <v>-8.9700909111206499E-4</v>
      </c>
      <c r="G826" s="96">
        <v>3.2713333333337898E-3</v>
      </c>
      <c r="H826" s="96">
        <v>4.2454878134499698E-2</v>
      </c>
      <c r="I826" s="96">
        <v>1.11812590010183E-4</v>
      </c>
      <c r="J826" s="96">
        <v>6.4308540766573902E-3</v>
      </c>
      <c r="K826" s="96">
        <v>-9.0933333333348605E-4</v>
      </c>
      <c r="L826" s="96">
        <v>0.59594655412002695</v>
      </c>
      <c r="M826" s="96">
        <v>-4.2772425511654697E-3</v>
      </c>
      <c r="N826" s="96">
        <v>2.4585758844984998E-3</v>
      </c>
      <c r="O826" t="s">
        <v>2352</v>
      </c>
      <c r="P826" s="96">
        <v>-2.83266666666683E-3</v>
      </c>
      <c r="Q826" s="96">
        <v>8.0954644562020305E-5</v>
      </c>
      <c r="R826" s="96">
        <v>-4.2369360459164496E-3</v>
      </c>
      <c r="S826" s="96">
        <v>-1.4283972874172099E-3</v>
      </c>
      <c r="T826" s="96">
        <v>3.9613333333333098E-3</v>
      </c>
      <c r="U826" s="96">
        <v>2.6535555219439898E-9</v>
      </c>
      <c r="V826" s="96">
        <v>2.6674484119295302E-3</v>
      </c>
      <c r="W826" s="96">
        <v>5.2552182547370898E-3</v>
      </c>
      <c r="X826" s="96">
        <v>-1.49333333333361E-4</v>
      </c>
      <c r="Y826" s="96">
        <v>0.74902061108509099</v>
      </c>
      <c r="Z826" s="96">
        <v>-1.0651203316095099E-3</v>
      </c>
      <c r="AA826" s="96">
        <v>7.6645366494279196E-4</v>
      </c>
    </row>
    <row r="827" spans="1:27" x14ac:dyDescent="0.25">
      <c r="A827" t="str">
        <f t="shared" si="19"/>
        <v>Aug</v>
      </c>
      <c r="B827" t="s">
        <v>1345</v>
      </c>
      <c r="C827" s="96">
        <v>-8.8643333333350907E-3</v>
      </c>
      <c r="D827" s="96">
        <v>6.9715791333976895E-5</v>
      </c>
      <c r="E827" s="96">
        <v>-1.3204990908891399E-2</v>
      </c>
      <c r="F827" s="96">
        <v>-4.5236757577788202E-3</v>
      </c>
      <c r="G827" s="96">
        <v>1.00436666666672E-2</v>
      </c>
      <c r="H827" s="96">
        <v>9.2754859138370596E-10</v>
      </c>
      <c r="I827" s="96">
        <v>6.8841459233435799E-3</v>
      </c>
      <c r="J827" s="96">
        <v>1.3203187409990699E-2</v>
      </c>
      <c r="K827" s="96">
        <v>-2.4866666666663897E-4</v>
      </c>
      <c r="L827" s="96">
        <v>0.88469490361460901</v>
      </c>
      <c r="M827" s="96">
        <v>-3.6165758844986301E-3</v>
      </c>
      <c r="N827" s="96">
        <v>3.1192425511653498E-3</v>
      </c>
      <c r="O827" t="s">
        <v>2353</v>
      </c>
      <c r="P827" s="96">
        <v>-3.8593333333334602E-3</v>
      </c>
      <c r="Q827" s="96">
        <v>8.7106429508373896E-8</v>
      </c>
      <c r="R827" s="96">
        <v>-5.2636027125830803E-3</v>
      </c>
      <c r="S827" s="96">
        <v>-2.4550639540838301E-3</v>
      </c>
      <c r="T827" s="96">
        <v>4.7086666666666301E-3</v>
      </c>
      <c r="U827" s="96">
        <v>1.8102964251780301E-12</v>
      </c>
      <c r="V827" s="96">
        <v>3.4147817452628501E-3</v>
      </c>
      <c r="W827" s="96">
        <v>6.0025515880704101E-3</v>
      </c>
      <c r="X827" s="96">
        <v>2.8133333333331298E-4</v>
      </c>
      <c r="Y827" s="96">
        <v>0.54671889552631803</v>
      </c>
      <c r="Z827" s="96">
        <v>-6.3445366494283895E-4</v>
      </c>
      <c r="AA827" s="96">
        <v>1.19712033160947E-3</v>
      </c>
    </row>
    <row r="828" spans="1:27" x14ac:dyDescent="0.25">
      <c r="A828" t="str">
        <f t="shared" si="19"/>
        <v>Aug</v>
      </c>
      <c r="B828" t="s">
        <v>1346</v>
      </c>
      <c r="C828" s="96">
        <v>-4.9803333333347296E-3</v>
      </c>
      <c r="D828" s="96">
        <v>2.46168051312027E-2</v>
      </c>
      <c r="E828" s="96">
        <v>-9.3209909088910105E-3</v>
      </c>
      <c r="F828" s="96">
        <v>-6.3967575777845005E-4</v>
      </c>
      <c r="G828" s="96">
        <v>-5.36999999999599E-4</v>
      </c>
      <c r="H828" s="96">
        <v>0.73855376124574901</v>
      </c>
      <c r="I828" s="96">
        <v>-3.6965207433231899E-3</v>
      </c>
      <c r="J828" s="96">
        <v>2.6225207433239902E-3</v>
      </c>
      <c r="K828" s="96">
        <v>1.4533333333322499E-4</v>
      </c>
      <c r="L828" s="96">
        <v>0.93245395838826095</v>
      </c>
      <c r="M828" s="96">
        <v>-3.2225758844987599E-3</v>
      </c>
      <c r="N828" s="96">
        <v>3.51324255116521E-3</v>
      </c>
      <c r="O828" t="s">
        <v>2354</v>
      </c>
      <c r="P828" s="96">
        <v>-4.2153333333334701E-3</v>
      </c>
      <c r="Q828" s="96">
        <v>5.3114092571392802E-9</v>
      </c>
      <c r="R828" s="96">
        <v>-5.6196027125830902E-3</v>
      </c>
      <c r="S828" s="96">
        <v>-2.8110639540838401E-3</v>
      </c>
      <c r="T828" s="96">
        <v>1.1980000000000001E-3</v>
      </c>
      <c r="U828" s="96">
        <v>6.9527751387130604E-2</v>
      </c>
      <c r="V828" s="96">
        <v>-9.5884921403781295E-5</v>
      </c>
      <c r="W828" s="96">
        <v>2.4918849214037799E-3</v>
      </c>
      <c r="X828" s="96">
        <v>4.2533333333330802E-4</v>
      </c>
      <c r="Y828" s="96">
        <v>0.362268975584497</v>
      </c>
      <c r="Z828" s="96">
        <v>-4.90453664942845E-4</v>
      </c>
      <c r="AA828" s="96">
        <v>1.3411203316094601E-3</v>
      </c>
    </row>
    <row r="829" spans="1:27" x14ac:dyDescent="0.25">
      <c r="A829" t="str">
        <f t="shared" si="19"/>
        <v>Aug</v>
      </c>
      <c r="B829" t="s">
        <v>1347</v>
      </c>
      <c r="C829" s="96">
        <v>-6.5016666666684996E-3</v>
      </c>
      <c r="D829" s="96">
        <v>3.4071752171413801E-3</v>
      </c>
      <c r="E829" s="96">
        <v>-1.08423242422248E-2</v>
      </c>
      <c r="F829" s="96">
        <v>-2.1610090911122E-3</v>
      </c>
      <c r="G829" s="96">
        <v>6.9333333333368495E-4</v>
      </c>
      <c r="H829" s="96">
        <v>0.66652616398917597</v>
      </c>
      <c r="I829" s="96">
        <v>-2.4661874099899299E-3</v>
      </c>
      <c r="J829" s="96">
        <v>3.8528540766573E-3</v>
      </c>
      <c r="K829" s="96">
        <v>5.7866666666668305E-4</v>
      </c>
      <c r="L829" s="96">
        <v>0.73577324014173695</v>
      </c>
      <c r="M829" s="96">
        <v>-2.7892425511653E-3</v>
      </c>
      <c r="N829" s="96">
        <v>3.9465758844986704E-3</v>
      </c>
      <c r="O829" t="s">
        <v>2355</v>
      </c>
      <c r="P829" s="96">
        <v>-4.4966666666668102E-3</v>
      </c>
      <c r="Q829" s="96">
        <v>4.9980333158470095E-10</v>
      </c>
      <c r="R829" s="96">
        <v>-5.9009360459164302E-3</v>
      </c>
      <c r="S829" s="96">
        <v>-3.0923972874171901E-3</v>
      </c>
      <c r="T829" s="96">
        <v>1.4533333333333299E-3</v>
      </c>
      <c r="U829" s="96">
        <v>2.7741348704744699E-2</v>
      </c>
      <c r="V829" s="96">
        <v>1.59448411929547E-4</v>
      </c>
      <c r="W829" s="96">
        <v>2.7472182547371099E-3</v>
      </c>
      <c r="X829" s="96">
        <v>-3.8133333333334902E-4</v>
      </c>
      <c r="Y829" s="96">
        <v>0.414019840935961</v>
      </c>
      <c r="Z829" s="96">
        <v>-1.2971203316095E-3</v>
      </c>
      <c r="AA829" s="96">
        <v>5.34453664942804E-4</v>
      </c>
    </row>
    <row r="830" spans="1:27" x14ac:dyDescent="0.25">
      <c r="A830" t="str">
        <f t="shared" si="19"/>
        <v>Aug</v>
      </c>
      <c r="B830" t="s">
        <v>1348</v>
      </c>
      <c r="C830" s="96">
        <v>-6.0103333333350996E-3</v>
      </c>
      <c r="D830" s="96">
        <v>6.7513073007719202E-3</v>
      </c>
      <c r="E830" s="96">
        <v>-1.03509909088913E-2</v>
      </c>
      <c r="F830" s="96">
        <v>-1.6696757577788501E-3</v>
      </c>
      <c r="G830" s="96">
        <v>3.73200000000055E-3</v>
      </c>
      <c r="H830" s="96">
        <v>2.0707843476586999E-2</v>
      </c>
      <c r="I830" s="96">
        <v>5.7247925667698E-4</v>
      </c>
      <c r="J830" s="96">
        <v>6.8915207433241097E-3</v>
      </c>
      <c r="K830" s="96">
        <v>5.8366666666662701E-4</v>
      </c>
      <c r="L830" s="96">
        <v>0.73357689428842099</v>
      </c>
      <c r="M830" s="96">
        <v>-2.78424255116538E-3</v>
      </c>
      <c r="N830" s="96">
        <v>3.9515758844986303E-3</v>
      </c>
      <c r="O830" t="s">
        <v>2356</v>
      </c>
      <c r="P830" s="96">
        <v>-4.9953333333334904E-3</v>
      </c>
      <c r="Q830" s="96">
        <v>5.4684459835828498E-12</v>
      </c>
      <c r="R830" s="96">
        <v>-6.3996027125831096E-3</v>
      </c>
      <c r="S830" s="96">
        <v>-3.5910639540838699E-3</v>
      </c>
      <c r="T830" s="96">
        <v>2.8319999999999799E-3</v>
      </c>
      <c r="U830" s="96">
        <v>1.92072204363835E-5</v>
      </c>
      <c r="V830" s="96">
        <v>1.5381150785961999E-3</v>
      </c>
      <c r="W830" s="96">
        <v>4.1258849214037604E-3</v>
      </c>
      <c r="X830" s="96">
        <v>-1.3133333333334299E-4</v>
      </c>
      <c r="Y830" s="96">
        <v>0.77842684790205097</v>
      </c>
      <c r="Z830" s="96">
        <v>-1.0471203316095E-3</v>
      </c>
      <c r="AA830" s="96">
        <v>7.8445366494280899E-4</v>
      </c>
    </row>
    <row r="831" spans="1:27" x14ac:dyDescent="0.25">
      <c r="A831" t="str">
        <f t="shared" si="19"/>
        <v>Aug</v>
      </c>
      <c r="B831" t="s">
        <v>1349</v>
      </c>
      <c r="C831" s="96">
        <v>1.08466666666553E-3</v>
      </c>
      <c r="D831" s="96">
        <v>0.62363954007392797</v>
      </c>
      <c r="E831" s="96">
        <v>-3.2559909088907299E-3</v>
      </c>
      <c r="F831" s="96">
        <v>5.4253242422218004E-3</v>
      </c>
      <c r="G831" s="96">
        <v>3.6616666666670198E-3</v>
      </c>
      <c r="H831" s="96">
        <v>2.3213114180618302E-2</v>
      </c>
      <c r="I831" s="96">
        <v>5.0214592334344604E-4</v>
      </c>
      <c r="J831" s="96">
        <v>6.8211874099905999E-3</v>
      </c>
      <c r="K831" s="96">
        <v>1.4190000000003299E-3</v>
      </c>
      <c r="L831" s="96">
        <v>0.40809924821556398</v>
      </c>
      <c r="M831" s="96">
        <v>-1.9489092178316999E-3</v>
      </c>
      <c r="N831" s="96">
        <v>4.7869092178323596E-3</v>
      </c>
      <c r="O831" t="s">
        <v>2357</v>
      </c>
      <c r="P831" s="96">
        <v>-2.7653333333334698E-3</v>
      </c>
      <c r="Q831" s="96">
        <v>1.18798553621929E-4</v>
      </c>
      <c r="R831" s="96">
        <v>-4.1696027125830903E-3</v>
      </c>
      <c r="S831" s="96">
        <v>-1.3610639540838499E-3</v>
      </c>
      <c r="T831" s="96">
        <v>2.5566666666666498E-3</v>
      </c>
      <c r="U831" s="96">
        <v>1.1258053428513E-4</v>
      </c>
      <c r="V831" s="96">
        <v>1.26278174526287E-3</v>
      </c>
      <c r="W831" s="96">
        <v>3.8505515880704298E-3</v>
      </c>
      <c r="X831" s="96">
        <v>-1.3860000000000101E-3</v>
      </c>
      <c r="Y831" s="96">
        <v>3.0535783968655599E-3</v>
      </c>
      <c r="Z831" s="96">
        <v>-2.3017869982761702E-3</v>
      </c>
      <c r="AA831" s="96">
        <v>-4.70213001723861E-4</v>
      </c>
    </row>
    <row r="832" spans="1:27" x14ac:dyDescent="0.25">
      <c r="A832" t="str">
        <f t="shared" si="19"/>
        <v>Aug</v>
      </c>
      <c r="B832" t="s">
        <v>1350</v>
      </c>
      <c r="C832" s="96">
        <v>-2.6340000000016298E-3</v>
      </c>
      <c r="D832" s="96">
        <v>0.23370456313210899</v>
      </c>
      <c r="E832" s="96">
        <v>-6.97465757555789E-3</v>
      </c>
      <c r="F832" s="96">
        <v>1.7066575755546301E-3</v>
      </c>
      <c r="G832" s="96">
        <v>3.45300000000049E-3</v>
      </c>
      <c r="H832" s="96">
        <v>3.2258820578854902E-2</v>
      </c>
      <c r="I832" s="96">
        <v>2.9347925667691299E-4</v>
      </c>
      <c r="J832" s="96">
        <v>6.6125207433240796E-3</v>
      </c>
      <c r="K832" s="96">
        <v>4.5333333333480902E-5</v>
      </c>
      <c r="L832" s="96">
        <v>0.97890774397312996</v>
      </c>
      <c r="M832" s="96">
        <v>-3.3225758844985299E-3</v>
      </c>
      <c r="N832" s="96">
        <v>3.4132425511654899E-3</v>
      </c>
      <c r="O832" t="s">
        <v>2358</v>
      </c>
      <c r="P832" s="96">
        <v>-3.44400000000016E-3</v>
      </c>
      <c r="Q832" s="96">
        <v>1.7268302823471701E-6</v>
      </c>
      <c r="R832" s="96">
        <v>-4.8482693792497797E-3</v>
      </c>
      <c r="S832" s="96">
        <v>-2.03973062075054E-3</v>
      </c>
      <c r="T832" s="96">
        <v>2.6579999999999798E-3</v>
      </c>
      <c r="U832" s="96">
        <v>5.9809323169497499E-5</v>
      </c>
      <c r="V832" s="96">
        <v>1.36411507859619E-3</v>
      </c>
      <c r="W832" s="96">
        <v>3.9518849214037598E-3</v>
      </c>
      <c r="X832" s="96">
        <v>4.6533333333332103E-4</v>
      </c>
      <c r="Y832" s="96">
        <v>0.31891787794092102</v>
      </c>
      <c r="Z832" s="96">
        <v>-4.5045366494283199E-4</v>
      </c>
      <c r="AA832" s="96">
        <v>1.3811203316094699E-3</v>
      </c>
    </row>
    <row r="833" spans="1:27" x14ac:dyDescent="0.25">
      <c r="A833" t="str">
        <f t="shared" si="19"/>
        <v>Aug</v>
      </c>
      <c r="B833" t="s">
        <v>1351</v>
      </c>
      <c r="C833" s="96">
        <v>-2.4756666666679002E-3</v>
      </c>
      <c r="D833" s="96">
        <v>0.26297679881442299</v>
      </c>
      <c r="E833" s="96">
        <v>-6.81632424222413E-3</v>
      </c>
      <c r="F833" s="96">
        <v>1.86499090888834E-3</v>
      </c>
      <c r="G833" s="96">
        <v>3.6473333333339E-3</v>
      </c>
      <c r="H833" s="96">
        <v>2.3754877248217902E-2</v>
      </c>
      <c r="I833" s="96">
        <v>4.8781259001033498E-4</v>
      </c>
      <c r="J833" s="96">
        <v>6.8068540766574601E-3</v>
      </c>
      <c r="K833" s="96">
        <v>-7.5833333333343998E-4</v>
      </c>
      <c r="L833" s="96">
        <v>0.65833692623943096</v>
      </c>
      <c r="M833" s="96">
        <v>-4.1262425511654497E-3</v>
      </c>
      <c r="N833" s="96">
        <v>2.6095758844985701E-3</v>
      </c>
      <c r="O833" t="s">
        <v>2359</v>
      </c>
      <c r="P833" s="96">
        <v>-3.1406666666667902E-3</v>
      </c>
      <c r="Q833" s="96">
        <v>1.26483663967385E-5</v>
      </c>
      <c r="R833" s="96">
        <v>-4.5449360459164203E-3</v>
      </c>
      <c r="S833" s="96">
        <v>-1.7363972874171699E-3</v>
      </c>
      <c r="T833" s="96">
        <v>3.25733333333332E-3</v>
      </c>
      <c r="U833" s="96">
        <v>9.1826566132045905E-7</v>
      </c>
      <c r="V833" s="96">
        <v>1.96344841192954E-3</v>
      </c>
      <c r="W833" s="96">
        <v>4.5512182547370996E-3</v>
      </c>
      <c r="X833" s="96">
        <v>1.3666666666663799E-4</v>
      </c>
      <c r="Y833" s="96">
        <v>0.76967857217213298</v>
      </c>
      <c r="Z833" s="96">
        <v>-7.7912033160951405E-4</v>
      </c>
      <c r="AA833" s="96">
        <v>1.0524536649427899E-3</v>
      </c>
    </row>
    <row r="834" spans="1:27" x14ac:dyDescent="0.25">
      <c r="A834" t="str">
        <f t="shared" si="19"/>
        <v>Aug</v>
      </c>
      <c r="B834" t="s">
        <v>1352</v>
      </c>
      <c r="C834" s="96">
        <v>5.7193333333330296E-3</v>
      </c>
      <c r="D834" s="96">
        <v>9.9186159442614004E-3</v>
      </c>
      <c r="E834" s="96">
        <v>1.37867575777681E-3</v>
      </c>
      <c r="F834" s="96">
        <v>1.00599909088892E-2</v>
      </c>
      <c r="G834" s="96">
        <v>2.7186666666673799E-3</v>
      </c>
      <c r="H834" s="96">
        <v>9.1533815675984495E-2</v>
      </c>
      <c r="I834" s="96">
        <v>-4.40854076656167E-4</v>
      </c>
      <c r="J834" s="96">
        <v>5.8781874099909301E-3</v>
      </c>
      <c r="K834" s="96">
        <v>-1.3626666666668699E-3</v>
      </c>
      <c r="L834" s="96">
        <v>0.42694765116446698</v>
      </c>
      <c r="M834" s="96">
        <v>-4.7305758844988898E-3</v>
      </c>
      <c r="N834" s="96">
        <v>2.0052425511651499E-3</v>
      </c>
      <c r="O834" t="s">
        <v>2360</v>
      </c>
      <c r="P834" s="96">
        <v>-2.7706666666667398E-3</v>
      </c>
      <c r="Q834" s="96">
        <v>1.15277442002807E-4</v>
      </c>
      <c r="R834" s="96">
        <v>-4.1749360459163599E-3</v>
      </c>
      <c r="S834" s="96">
        <v>-1.36639728741711E-3</v>
      </c>
      <c r="T834" s="96">
        <v>2.5186666666666599E-3</v>
      </c>
      <c r="U834" s="96">
        <v>1.41932352132229E-4</v>
      </c>
      <c r="V834" s="96">
        <v>1.2247817452628799E-3</v>
      </c>
      <c r="W834" s="96">
        <v>3.81255158807044E-3</v>
      </c>
      <c r="X834" s="96">
        <v>-5.42666666666707E-4</v>
      </c>
      <c r="Y834" s="96">
        <v>0.245150956701642</v>
      </c>
      <c r="Z834" s="96">
        <v>-1.4584536649428601E-3</v>
      </c>
      <c r="AA834" s="96">
        <v>3.7312033160944602E-4</v>
      </c>
    </row>
    <row r="835" spans="1:27" x14ac:dyDescent="0.25">
      <c r="A835" t="str">
        <f t="shared" si="19"/>
        <v>Aug</v>
      </c>
      <c r="B835" t="s">
        <v>1353</v>
      </c>
      <c r="C835" s="96">
        <v>-1.7980000000008701E-3</v>
      </c>
      <c r="D835" s="96">
        <v>0.41608780058073003</v>
      </c>
      <c r="E835" s="96">
        <v>-6.1386575755570999E-3</v>
      </c>
      <c r="F835" s="96">
        <v>2.5426575755553601E-3</v>
      </c>
      <c r="G835" s="96">
        <v>5.6633333333339303E-3</v>
      </c>
      <c r="H835" s="96">
        <v>4.6913249753809702E-4</v>
      </c>
      <c r="I835" s="96">
        <v>2.5038125900103802E-3</v>
      </c>
      <c r="J835" s="96">
        <v>8.8228540766574892E-3</v>
      </c>
      <c r="K835" s="96">
        <v>2.2530000000002101E-3</v>
      </c>
      <c r="L835" s="96">
        <v>0.18928862549613601</v>
      </c>
      <c r="M835" s="96">
        <v>-1.1149092178318E-3</v>
      </c>
      <c r="N835" s="96">
        <v>5.62090921783223E-3</v>
      </c>
      <c r="O835" t="s">
        <v>2361</v>
      </c>
      <c r="P835" s="96">
        <v>-3.6280000000001099E-3</v>
      </c>
      <c r="Q835" s="96">
        <v>4.7712028908426397E-7</v>
      </c>
      <c r="R835" s="96">
        <v>-5.0322693792497304E-3</v>
      </c>
      <c r="S835" s="96">
        <v>-2.2237306207504898E-3</v>
      </c>
      <c r="T835" s="96">
        <v>3.9533333333332896E-3</v>
      </c>
      <c r="U835" s="96">
        <v>2.8518433157124398E-9</v>
      </c>
      <c r="V835" s="96">
        <v>2.6594484119295101E-3</v>
      </c>
      <c r="W835" s="96">
        <v>5.2472182547370697E-3</v>
      </c>
      <c r="X835" s="96">
        <v>1.0179999999999701E-3</v>
      </c>
      <c r="Y835" s="96">
        <v>2.93926851861823E-2</v>
      </c>
      <c r="Z835" s="96">
        <v>1.02213001723819E-4</v>
      </c>
      <c r="AA835" s="96">
        <v>1.93378699827613E-3</v>
      </c>
    </row>
    <row r="836" spans="1:27" x14ac:dyDescent="0.25">
      <c r="A836" t="str">
        <f t="shared" si="19"/>
        <v>Aug</v>
      </c>
      <c r="B836" t="s">
        <v>1354</v>
      </c>
      <c r="C836" s="96">
        <v>-6.9333333334043102E-5</v>
      </c>
      <c r="D836" s="96">
        <v>0.97497439754327098</v>
      </c>
      <c r="E836" s="96">
        <v>-4.4099909088902798E-3</v>
      </c>
      <c r="F836" s="96">
        <v>4.2713242422221997E-3</v>
      </c>
      <c r="G836" s="96">
        <v>5.83133333333361E-3</v>
      </c>
      <c r="H836" s="96">
        <v>3.1799841077840597E-4</v>
      </c>
      <c r="I836" s="96">
        <v>2.6718125900100399E-3</v>
      </c>
      <c r="J836" s="96">
        <v>8.9908540766571905E-3</v>
      </c>
      <c r="K836" s="96">
        <v>9.9900000000002894E-4</v>
      </c>
      <c r="L836" s="96">
        <v>0.56022660884600495</v>
      </c>
      <c r="M836" s="96">
        <v>-2.3689092178319801E-3</v>
      </c>
      <c r="N836" s="96">
        <v>4.3669092178320401E-3</v>
      </c>
      <c r="O836" t="s">
        <v>2362</v>
      </c>
      <c r="P836" s="96">
        <v>-2.0693333333334099E-3</v>
      </c>
      <c r="Q836" s="96">
        <v>3.9162201511574596E-3</v>
      </c>
      <c r="R836" s="96">
        <v>-3.47360271258304E-3</v>
      </c>
      <c r="S836" s="96">
        <v>-6.6506395408379203E-4</v>
      </c>
      <c r="T836" s="96">
        <v>4.5613333333332897E-3</v>
      </c>
      <c r="U836" s="96">
        <v>8.3078166212518093E-12</v>
      </c>
      <c r="V836" s="96">
        <v>3.2674484119295101E-3</v>
      </c>
      <c r="W836" s="96">
        <v>5.8552182547370697E-3</v>
      </c>
      <c r="X836" s="96">
        <v>-2.06000000000029E-4</v>
      </c>
      <c r="Y836" s="96">
        <v>0.65897972841645103</v>
      </c>
      <c r="Z836" s="96">
        <v>-1.1217869982761801E-3</v>
      </c>
      <c r="AA836" s="96">
        <v>7.0978699827612302E-4</v>
      </c>
    </row>
    <row r="837" spans="1:27" x14ac:dyDescent="0.25">
      <c r="A837" t="str">
        <f t="shared" si="19"/>
        <v>Aug</v>
      </c>
      <c r="B837" t="s">
        <v>1355</v>
      </c>
      <c r="C837" s="96">
        <v>-1.1182333333334101E-2</v>
      </c>
      <c r="D837" s="96">
        <v>5.9434040487948299E-7</v>
      </c>
      <c r="E837" s="96">
        <v>-1.55229909088903E-2</v>
      </c>
      <c r="F837" s="96">
        <v>-6.8416757577778901E-3</v>
      </c>
      <c r="G837" s="96">
        <v>-1.9723333333325002E-3</v>
      </c>
      <c r="H837" s="96">
        <v>0.22057358410205199</v>
      </c>
      <c r="I837" s="96">
        <v>-5.1318540766560504E-3</v>
      </c>
      <c r="J837" s="96">
        <v>1.1871874099910599E-3</v>
      </c>
      <c r="K837" s="96">
        <v>-2.05900000000002E-3</v>
      </c>
      <c r="L837" s="96">
        <v>0.230200057884142</v>
      </c>
      <c r="M837" s="96">
        <v>-5.42690921783201E-3</v>
      </c>
      <c r="N837" s="96">
        <v>1.3089092178319699E-3</v>
      </c>
      <c r="O837" t="s">
        <v>2363</v>
      </c>
      <c r="P837" s="96">
        <v>-5.5873333333333903E-3</v>
      </c>
      <c r="Q837" s="96">
        <v>1.5143462976868399E-14</v>
      </c>
      <c r="R837" s="96">
        <v>-6.9916027125830104E-3</v>
      </c>
      <c r="S837" s="96">
        <v>-4.1830639540837702E-3</v>
      </c>
      <c r="T837" s="96">
        <v>1.7326666666667E-3</v>
      </c>
      <c r="U837" s="96">
        <v>8.7269817198459294E-3</v>
      </c>
      <c r="V837" s="96">
        <v>4.3878174526291801E-4</v>
      </c>
      <c r="W837" s="96">
        <v>3.0265515880704801E-3</v>
      </c>
      <c r="X837" s="96">
        <v>-5.1400000000000696E-4</v>
      </c>
      <c r="Y837" s="96">
        <v>0.270959438544433</v>
      </c>
      <c r="Z837" s="96">
        <v>-1.42978699827616E-3</v>
      </c>
      <c r="AA837" s="96">
        <v>4.0178699827614502E-4</v>
      </c>
    </row>
    <row r="838" spans="1:27" x14ac:dyDescent="0.25">
      <c r="A838" t="str">
        <f t="shared" si="19"/>
        <v>Aug</v>
      </c>
      <c r="B838" t="s">
        <v>1356</v>
      </c>
      <c r="C838" s="96">
        <v>-7.2956666666673803E-3</v>
      </c>
      <c r="D838" s="96">
        <v>1.0300232996395199E-3</v>
      </c>
      <c r="E838" s="96">
        <v>-1.1636324242223601E-2</v>
      </c>
      <c r="F838" s="96">
        <v>-2.9550090911111401E-3</v>
      </c>
      <c r="G838" s="96">
        <v>1.37300000000096E-3</v>
      </c>
      <c r="H838" s="96">
        <v>0.39360064620448998</v>
      </c>
      <c r="I838" s="96">
        <v>-1.7865207433226101E-3</v>
      </c>
      <c r="J838" s="96">
        <v>4.5325207433245399E-3</v>
      </c>
      <c r="K838" s="96">
        <v>-2.69666666666691E-3</v>
      </c>
      <c r="L838" s="96">
        <v>0.116290882285015</v>
      </c>
      <c r="M838" s="96">
        <v>-6.0645758844989099E-3</v>
      </c>
      <c r="N838" s="96">
        <v>6.7124255116508499E-4</v>
      </c>
      <c r="O838" t="s">
        <v>2364</v>
      </c>
      <c r="P838" s="96">
        <v>-2.88066666666676E-3</v>
      </c>
      <c r="Q838" s="96">
        <v>6.1288227156816794E-5</v>
      </c>
      <c r="R838" s="96">
        <v>-4.2849360459163797E-3</v>
      </c>
      <c r="S838" s="96">
        <v>-1.47639728741714E-3</v>
      </c>
      <c r="T838" s="96">
        <v>2.2780000000000001E-3</v>
      </c>
      <c r="U838" s="96">
        <v>5.7413156098325396E-4</v>
      </c>
      <c r="V838" s="96">
        <v>9.8411507859621594E-4</v>
      </c>
      <c r="W838" s="96">
        <v>3.5718849214037801E-3</v>
      </c>
      <c r="X838" s="96">
        <v>-2.66666666666883E-5</v>
      </c>
      <c r="Y838" s="96">
        <v>0.95443996909590101</v>
      </c>
      <c r="Z838" s="96">
        <v>-9.4245366494284102E-4</v>
      </c>
      <c r="AA838" s="96">
        <v>8.8912033160946403E-4</v>
      </c>
    </row>
    <row r="839" spans="1:27" x14ac:dyDescent="0.25">
      <c r="A839" t="str">
        <f t="shared" si="19"/>
        <v>Aug</v>
      </c>
      <c r="B839" t="s">
        <v>1357</v>
      </c>
      <c r="C839" s="96">
        <v>2.3259999999997402E-3</v>
      </c>
      <c r="D839" s="96">
        <v>0.29289496099419099</v>
      </c>
      <c r="E839" s="96">
        <v>-2.01465757555651E-3</v>
      </c>
      <c r="F839" s="96">
        <v>6.6666575755559903E-3</v>
      </c>
      <c r="G839" s="96">
        <v>7.2796666666673799E-3</v>
      </c>
      <c r="H839" s="96">
        <v>7.5456063683711296E-6</v>
      </c>
      <c r="I839" s="96">
        <v>4.1201459233438098E-3</v>
      </c>
      <c r="J839" s="96">
        <v>1.0439187409991E-2</v>
      </c>
      <c r="K839" s="96">
        <v>1.5260000000001E-3</v>
      </c>
      <c r="L839" s="96">
        <v>0.37369753401214001</v>
      </c>
      <c r="M839" s="96">
        <v>-1.8419092178319E-3</v>
      </c>
      <c r="N839" s="96">
        <v>4.8939092178320901E-3</v>
      </c>
      <c r="O839" t="s">
        <v>2365</v>
      </c>
      <c r="P839" s="96">
        <v>-3.3240000000000799E-3</v>
      </c>
      <c r="Q839" s="96">
        <v>3.8702222857672696E-6</v>
      </c>
      <c r="R839" s="96">
        <v>-4.72826937924971E-3</v>
      </c>
      <c r="S839" s="96">
        <v>-1.9197306207504601E-3</v>
      </c>
      <c r="T839" s="96">
        <v>3.9046666666666301E-3</v>
      </c>
      <c r="U839" s="96">
        <v>4.4087866876149397E-9</v>
      </c>
      <c r="V839" s="96">
        <v>2.6107817452628601E-3</v>
      </c>
      <c r="W839" s="96">
        <v>5.1985515880704101E-3</v>
      </c>
      <c r="X839" s="96">
        <v>9.5999999999971705E-5</v>
      </c>
      <c r="Y839" s="96">
        <v>0.83704608337833197</v>
      </c>
      <c r="Z839" s="96">
        <v>-8.1978699827618099E-4</v>
      </c>
      <c r="AA839" s="96">
        <v>1.0117869982761199E-3</v>
      </c>
    </row>
    <row r="840" spans="1:27" x14ac:dyDescent="0.25">
      <c r="A840" t="str">
        <f t="shared" si="19"/>
        <v>Aug</v>
      </c>
      <c r="B840" t="s">
        <v>1358</v>
      </c>
      <c r="C840" s="96">
        <v>-3.8820000000002498E-3</v>
      </c>
      <c r="D840" s="96">
        <v>7.9503581427539494E-2</v>
      </c>
      <c r="E840" s="96">
        <v>-8.2226575755564892E-3</v>
      </c>
      <c r="F840" s="96">
        <v>4.5865757555600098E-4</v>
      </c>
      <c r="G840" s="96">
        <v>2.63666666666787E-3</v>
      </c>
      <c r="H840" s="96">
        <v>0.101711598198471</v>
      </c>
      <c r="I840" s="96">
        <v>-5.2285407665571E-4</v>
      </c>
      <c r="J840" s="96">
        <v>5.7961874099914396E-3</v>
      </c>
      <c r="K840" s="96">
        <v>-7.7900000000006599E-4</v>
      </c>
      <c r="L840" s="96">
        <v>0.64964230052165295</v>
      </c>
      <c r="M840" s="96">
        <v>-4.1469092178320604E-3</v>
      </c>
      <c r="N840" s="96">
        <v>2.5889092178319299E-3</v>
      </c>
      <c r="O840" t="s">
        <v>2366</v>
      </c>
      <c r="P840" s="96">
        <v>-1.89200000000009E-3</v>
      </c>
      <c r="Q840" s="96">
        <v>8.3261324470847407E-3</v>
      </c>
      <c r="R840" s="96">
        <v>-3.2962693792497099E-3</v>
      </c>
      <c r="S840" s="96">
        <v>-4.8773062075046998E-4</v>
      </c>
      <c r="T840" s="96">
        <v>2.8666666666666701E-3</v>
      </c>
      <c r="U840" s="96">
        <v>1.5202697893580501E-5</v>
      </c>
      <c r="V840" s="96">
        <v>1.5727817452628899E-3</v>
      </c>
      <c r="W840" s="96">
        <v>4.1605515880704502E-3</v>
      </c>
      <c r="X840" s="96">
        <v>4.5999999999968497E-5</v>
      </c>
      <c r="Y840" s="96">
        <v>0.92149343381358395</v>
      </c>
      <c r="Z840" s="96">
        <v>-8.6978699827618404E-4</v>
      </c>
      <c r="AA840" s="96">
        <v>9.6178699827612101E-4</v>
      </c>
    </row>
    <row r="841" spans="1:27" x14ac:dyDescent="0.25">
      <c r="A841" t="str">
        <f t="shared" si="19"/>
        <v>Aug</v>
      </c>
      <c r="B841" t="s">
        <v>1359</v>
      </c>
      <c r="C841" s="96">
        <v>-5.8590000000008401E-3</v>
      </c>
      <c r="D841" s="96">
        <v>8.2620594634201308E-3</v>
      </c>
      <c r="E841" s="96">
        <v>-1.0199657575557099E-2</v>
      </c>
      <c r="F841" s="96">
        <v>-1.5183424244445899E-3</v>
      </c>
      <c r="G841" s="96">
        <v>2.7516666666675999E-3</v>
      </c>
      <c r="H841" s="96">
        <v>8.7676861919092894E-2</v>
      </c>
      <c r="I841" s="96">
        <v>-4.0785407665597598E-4</v>
      </c>
      <c r="J841" s="96">
        <v>5.9111874099911799E-3</v>
      </c>
      <c r="K841" s="96">
        <v>2.7999999999989101E-4</v>
      </c>
      <c r="L841" s="96">
        <v>0.87028771441598196</v>
      </c>
      <c r="M841" s="96">
        <v>-3.0879092178320898E-3</v>
      </c>
      <c r="N841" s="96">
        <v>3.6479092178318801E-3</v>
      </c>
      <c r="O841" t="s">
        <v>2367</v>
      </c>
      <c r="P841" s="96">
        <v>-4.7740000000001297E-3</v>
      </c>
      <c r="Q841" s="96">
        <v>4.2694897214735899E-11</v>
      </c>
      <c r="R841" s="96">
        <v>-6.1782693792497498E-3</v>
      </c>
      <c r="S841" s="96">
        <v>-3.3697306207505101E-3</v>
      </c>
      <c r="T841" s="96">
        <v>2.3366666666666501E-3</v>
      </c>
      <c r="U841" s="96">
        <v>4.1294170760295198E-4</v>
      </c>
      <c r="V841" s="96">
        <v>1.0427817452628701E-3</v>
      </c>
      <c r="W841" s="96">
        <v>3.6305515880704301E-3</v>
      </c>
      <c r="X841" s="96">
        <v>4.1999999999995898E-4</v>
      </c>
      <c r="Y841" s="96">
        <v>0.36831644977881101</v>
      </c>
      <c r="Z841" s="96">
        <v>-4.9578699827619295E-4</v>
      </c>
      <c r="AA841" s="96">
        <v>1.33578699827611E-3</v>
      </c>
    </row>
    <row r="842" spans="1:27" x14ac:dyDescent="0.25">
      <c r="A842" t="s">
        <v>486</v>
      </c>
      <c r="B842" t="s">
        <v>1360</v>
      </c>
      <c r="C842" s="96">
        <v>9.0599999999966901E-4</v>
      </c>
      <c r="D842" s="96">
        <v>0.68188926745385003</v>
      </c>
      <c r="E842" s="96">
        <v>-3.4346575755565701E-3</v>
      </c>
      <c r="F842" s="96">
        <v>5.2466575755559103E-3</v>
      </c>
      <c r="G842" s="96">
        <v>1.06596666666671E-2</v>
      </c>
      <c r="H842" s="96">
        <v>9.0942635877801197E-11</v>
      </c>
      <c r="I842" s="96">
        <v>7.5001459233435402E-3</v>
      </c>
      <c r="J842" s="96">
        <v>1.38191874099907E-2</v>
      </c>
      <c r="K842" s="96">
        <v>8.8366666666683704E-4</v>
      </c>
      <c r="L842" s="96">
        <v>0.60635974080161903</v>
      </c>
      <c r="M842" s="96">
        <v>-2.4842425511651398E-3</v>
      </c>
      <c r="N842" s="96">
        <v>4.2515758844988202E-3</v>
      </c>
      <c r="O842" t="s">
        <v>2368</v>
      </c>
      <c r="P842" s="96">
        <v>-1.0440000000001099E-3</v>
      </c>
      <c r="Q842" s="96">
        <v>0.14490075419933501</v>
      </c>
      <c r="R842" s="96">
        <v>-2.44826937924973E-3</v>
      </c>
      <c r="S842" s="96">
        <v>3.6026937924951198E-4</v>
      </c>
      <c r="T842" s="96">
        <v>8.9846666666666304E-3</v>
      </c>
      <c r="U842" s="96">
        <v>8.1680889011556502E-39</v>
      </c>
      <c r="V842" s="96">
        <v>7.6907817452628504E-3</v>
      </c>
      <c r="W842" s="96">
        <v>1.02785515880704E-2</v>
      </c>
      <c r="X842" s="96">
        <v>6.0866666666664301E-4</v>
      </c>
      <c r="Y842" s="96">
        <v>0.192426958587473</v>
      </c>
      <c r="Z842" s="96">
        <v>-3.0712033160950898E-4</v>
      </c>
      <c r="AA842" s="96">
        <v>1.5244536649428001E-3</v>
      </c>
    </row>
    <row r="843" spans="1:27" x14ac:dyDescent="0.25">
      <c r="A843" t="str">
        <f t="shared" ref="A843:A883" si="20">A842</f>
        <v>Sep</v>
      </c>
      <c r="B843" t="s">
        <v>1361</v>
      </c>
      <c r="C843" s="96">
        <v>-3.17833333333396E-3</v>
      </c>
      <c r="D843" s="96">
        <v>0.15086536555466901</v>
      </c>
      <c r="E843" s="96">
        <v>-7.5189909088901703E-3</v>
      </c>
      <c r="F843" s="96">
        <v>1.16232424222225E-3</v>
      </c>
      <c r="G843" s="96">
        <v>3.14433333333372E-3</v>
      </c>
      <c r="H843" s="96">
        <v>5.1107022080345399E-2</v>
      </c>
      <c r="I843" s="96">
        <v>-1.51874099898284E-5</v>
      </c>
      <c r="J843" s="96">
        <v>6.3038540766572702E-3</v>
      </c>
      <c r="K843" s="96">
        <v>-1.8033333333331101E-4</v>
      </c>
      <c r="L843" s="96">
        <v>0.916241386916814</v>
      </c>
      <c r="M843" s="96">
        <v>-3.5482425511652801E-3</v>
      </c>
      <c r="N843" s="96">
        <v>3.1875758844986599E-3</v>
      </c>
      <c r="O843" t="s">
        <v>2369</v>
      </c>
      <c r="P843" s="96">
        <v>-1.52333333333345E-3</v>
      </c>
      <c r="Q843" s="96">
        <v>3.3522565208806102E-2</v>
      </c>
      <c r="R843" s="96">
        <v>-2.9276027125830799E-3</v>
      </c>
      <c r="S843" s="96">
        <v>-1.1906395408383199E-4</v>
      </c>
      <c r="T843" s="96">
        <v>7.0393333333333497E-3</v>
      </c>
      <c r="U843" s="96">
        <v>3.1104837987796501E-25</v>
      </c>
      <c r="V843" s="96">
        <v>5.7454484119295697E-3</v>
      </c>
      <c r="W843" s="96">
        <v>8.3332182547371306E-3</v>
      </c>
      <c r="X843" s="96">
        <v>3.6466666666663897E-4</v>
      </c>
      <c r="Y843" s="96">
        <v>0.43471355282422203</v>
      </c>
      <c r="Z843" s="96">
        <v>-5.5112033160951296E-4</v>
      </c>
      <c r="AA843" s="96">
        <v>1.28045366494279E-3</v>
      </c>
    </row>
    <row r="844" spans="1:27" x14ac:dyDescent="0.25">
      <c r="A844" t="str">
        <f t="shared" si="20"/>
        <v>Sep</v>
      </c>
      <c r="B844" t="s">
        <v>1362</v>
      </c>
      <c r="C844" s="96">
        <v>-8.4833333333383097E-4</v>
      </c>
      <c r="D844" s="96">
        <v>0.70112561333188295</v>
      </c>
      <c r="E844" s="96">
        <v>-5.1889909088900397E-3</v>
      </c>
      <c r="F844" s="96">
        <v>3.4923242422223799E-3</v>
      </c>
      <c r="G844" s="96">
        <v>1.0216666666667399E-2</v>
      </c>
      <c r="H844" s="96">
        <v>4.8857572486851898E-10</v>
      </c>
      <c r="I844" s="96">
        <v>7.0571459233438596E-3</v>
      </c>
      <c r="J844" s="96">
        <v>1.3376187409991001E-2</v>
      </c>
      <c r="K844" s="96">
        <v>3.76666666667011E-5</v>
      </c>
      <c r="L844" s="96">
        <v>0.98247418245193097</v>
      </c>
      <c r="M844" s="96">
        <v>-3.3302425511652699E-3</v>
      </c>
      <c r="N844" s="96">
        <v>3.4055758844986701E-3</v>
      </c>
      <c r="O844" t="s">
        <v>2370</v>
      </c>
      <c r="P844" s="96">
        <v>-1.0233333333334301E-3</v>
      </c>
      <c r="Q844" s="96">
        <v>0.153017214974802</v>
      </c>
      <c r="R844" s="96">
        <v>-2.4276027125830499E-3</v>
      </c>
      <c r="S844" s="96">
        <v>3.8093604591619501E-4</v>
      </c>
      <c r="T844" s="96">
        <v>1.04466666666667E-2</v>
      </c>
      <c r="U844" s="96">
        <v>0</v>
      </c>
      <c r="V844" s="96">
        <v>9.1527817452629195E-3</v>
      </c>
      <c r="W844" s="96">
        <v>1.17405515880705E-2</v>
      </c>
      <c r="X844" s="96">
        <v>3.7266666666663901E-4</v>
      </c>
      <c r="Y844" s="96">
        <v>0.42470681823768602</v>
      </c>
      <c r="Z844" s="96">
        <v>-5.4312033160951298E-4</v>
      </c>
      <c r="AA844" s="96">
        <v>1.28845366494279E-3</v>
      </c>
    </row>
    <row r="845" spans="1:27" x14ac:dyDescent="0.25">
      <c r="A845" t="str">
        <f t="shared" si="20"/>
        <v>Sep</v>
      </c>
      <c r="B845" t="s">
        <v>1363</v>
      </c>
      <c r="C845" s="96">
        <v>2.9819999999999001E-3</v>
      </c>
      <c r="D845" s="96">
        <v>0.17768341682040201</v>
      </c>
      <c r="E845" s="96">
        <v>-1.3586575755563299E-3</v>
      </c>
      <c r="F845" s="96">
        <v>7.3226575755561303E-3</v>
      </c>
      <c r="G845" s="96">
        <v>2.34036666666677E-2</v>
      </c>
      <c r="H845" s="96">
        <v>5.1538389767515299E-40</v>
      </c>
      <c r="I845" s="96">
        <v>2.0244145923344101E-2</v>
      </c>
      <c r="J845" s="96">
        <v>2.6563187409991199E-2</v>
      </c>
      <c r="K845" s="96">
        <v>2.0966666666669899E-3</v>
      </c>
      <c r="L845" s="96">
        <v>0.221799477685479</v>
      </c>
      <c r="M845" s="96">
        <v>-1.2712425511649599E-3</v>
      </c>
      <c r="N845" s="96">
        <v>5.4645758844989499E-3</v>
      </c>
      <c r="O845" t="s">
        <v>2371</v>
      </c>
      <c r="P845" s="96">
        <v>-1.0280000000000701E-3</v>
      </c>
      <c r="Q845" s="96">
        <v>0.151154843957785</v>
      </c>
      <c r="R845" s="96">
        <v>-2.4322693792496902E-3</v>
      </c>
      <c r="S845" s="96">
        <v>3.7626937924954999E-4</v>
      </c>
      <c r="T845" s="96">
        <v>1.0508666666666701E-2</v>
      </c>
      <c r="U845" s="96">
        <v>0</v>
      </c>
      <c r="V845" s="96">
        <v>9.2147817452629208E-3</v>
      </c>
      <c r="W845" s="96">
        <v>1.18025515880705E-2</v>
      </c>
      <c r="X845" s="96">
        <v>5.4666666666664996E-4</v>
      </c>
      <c r="Y845" s="96">
        <v>0.241691925012777</v>
      </c>
      <c r="Z845" s="96">
        <v>-3.6912033160950197E-4</v>
      </c>
      <c r="AA845" s="96">
        <v>1.4624536649428001E-3</v>
      </c>
    </row>
    <row r="846" spans="1:27" x14ac:dyDescent="0.25">
      <c r="A846" t="str">
        <f t="shared" si="20"/>
        <v>Sep</v>
      </c>
      <c r="B846" t="s">
        <v>1364</v>
      </c>
      <c r="C846" s="96">
        <v>3.5703333333326598E-3</v>
      </c>
      <c r="D846" s="96">
        <v>0.10670307449689199</v>
      </c>
      <c r="E846" s="96">
        <v>-7.7032424222357005E-4</v>
      </c>
      <c r="F846" s="96">
        <v>7.9109909088888892E-3</v>
      </c>
      <c r="G846" s="96">
        <v>1.7026000000000801E-2</v>
      </c>
      <c r="H846" s="96">
        <v>1.09333890872655E-23</v>
      </c>
      <c r="I846" s="96">
        <v>1.38664792566772E-2</v>
      </c>
      <c r="J846" s="96">
        <v>2.01855207433243E-2</v>
      </c>
      <c r="K846" s="96">
        <v>1.12000000000169E-4</v>
      </c>
      <c r="L846" s="96">
        <v>0.94792078782479405</v>
      </c>
      <c r="M846" s="96">
        <v>-3.2559092178317799E-3</v>
      </c>
      <c r="N846" s="96">
        <v>3.4799092178321202E-3</v>
      </c>
      <c r="O846" t="s">
        <v>2372</v>
      </c>
      <c r="P846" s="96">
        <v>-1.74466666666674E-3</v>
      </c>
      <c r="Q846" s="96">
        <v>1.49436743366122E-2</v>
      </c>
      <c r="R846" s="96">
        <v>-3.1489360459163698E-3</v>
      </c>
      <c r="S846" s="96">
        <v>-3.4039728741712199E-4</v>
      </c>
      <c r="T846" s="96">
        <v>1.0196E-2</v>
      </c>
      <c r="U846" s="96">
        <v>0</v>
      </c>
      <c r="V846" s="96">
        <v>8.9021150785962393E-3</v>
      </c>
      <c r="W846" s="96">
        <v>1.1489884921403799E-2</v>
      </c>
      <c r="X846" s="96">
        <v>1.53199999999998E-3</v>
      </c>
      <c r="Y846" s="96">
        <v>1.06564848422061E-3</v>
      </c>
      <c r="Z846" s="96">
        <v>6.1621300172383104E-4</v>
      </c>
      <c r="AA846" s="96">
        <v>2.4477869982761301E-3</v>
      </c>
    </row>
    <row r="847" spans="1:27" x14ac:dyDescent="0.25">
      <c r="A847" t="str">
        <f t="shared" si="20"/>
        <v>Sep</v>
      </c>
      <c r="B847" t="s">
        <v>1365</v>
      </c>
      <c r="C847" s="96">
        <v>-4.9173333333342199E-3</v>
      </c>
      <c r="D847" s="96">
        <v>2.64810694715042E-2</v>
      </c>
      <c r="E847" s="96">
        <v>-9.2579909088904306E-3</v>
      </c>
      <c r="F847" s="96">
        <v>-5.7667575777800605E-4</v>
      </c>
      <c r="G847" s="96">
        <v>1.10620000000002E-2</v>
      </c>
      <c r="H847" s="96">
        <v>1.88131265952663E-11</v>
      </c>
      <c r="I847" s="96">
        <v>7.9024792566766699E-3</v>
      </c>
      <c r="J847" s="96">
        <v>1.42215207433238E-2</v>
      </c>
      <c r="K847" s="96">
        <v>4.0856666666667903E-3</v>
      </c>
      <c r="L847" s="96">
        <v>1.7535576872490199E-2</v>
      </c>
      <c r="M847" s="96">
        <v>7.1775744883483504E-4</v>
      </c>
      <c r="N847" s="96">
        <v>7.4535758844987404E-3</v>
      </c>
      <c r="O847" t="s">
        <v>2373</v>
      </c>
      <c r="P847" s="96">
        <v>-1.85733333333341E-3</v>
      </c>
      <c r="Q847" s="96">
        <v>9.5871415300195599E-3</v>
      </c>
      <c r="R847" s="96">
        <v>-3.26160271258304E-3</v>
      </c>
      <c r="S847" s="96">
        <v>-4.53063954083791E-4</v>
      </c>
      <c r="T847" s="96">
        <v>1.0111999999999999E-2</v>
      </c>
      <c r="U847" s="96">
        <v>0</v>
      </c>
      <c r="V847" s="96">
        <v>8.81811507859619E-3</v>
      </c>
      <c r="W847" s="96">
        <v>1.14058849214037E-2</v>
      </c>
      <c r="X847" s="96">
        <v>1.08066666666664E-3</v>
      </c>
      <c r="Y847" s="96">
        <v>2.0784096782032999E-2</v>
      </c>
      <c r="Z847" s="96">
        <v>1.64879668390491E-4</v>
      </c>
      <c r="AA847" s="96">
        <v>1.9964536649428001E-3</v>
      </c>
    </row>
    <row r="848" spans="1:27" x14ac:dyDescent="0.25">
      <c r="A848" t="str">
        <f t="shared" si="20"/>
        <v>Sep</v>
      </c>
      <c r="B848" t="s">
        <v>1366</v>
      </c>
      <c r="C848" s="96">
        <v>-3.1230000000007402E-3</v>
      </c>
      <c r="D848" s="96">
        <v>0.15808956087301201</v>
      </c>
      <c r="E848" s="96">
        <v>-7.46365757555696E-3</v>
      </c>
      <c r="F848" s="96">
        <v>1.21765757555548E-3</v>
      </c>
      <c r="G848" s="96">
        <v>7.5660000000000701E-3</v>
      </c>
      <c r="H848" s="96">
        <v>3.31985747493535E-6</v>
      </c>
      <c r="I848" s="96">
        <v>4.4064792566765199E-3</v>
      </c>
      <c r="J848" s="96">
        <v>1.0725520743323599E-2</v>
      </c>
      <c r="K848" s="96">
        <v>3.2933333333333599E-3</v>
      </c>
      <c r="L848" s="96">
        <v>5.5270567736182698E-2</v>
      </c>
      <c r="M848" s="96">
        <v>-7.4575884498595402E-5</v>
      </c>
      <c r="N848" s="96">
        <v>6.66124255116531E-3</v>
      </c>
      <c r="O848" t="s">
        <v>2374</v>
      </c>
      <c r="P848" s="96">
        <v>-6.1800000000008799E-4</v>
      </c>
      <c r="Q848" s="96">
        <v>0.38800000240494298</v>
      </c>
      <c r="R848" s="96">
        <v>-2.0222693792497099E-3</v>
      </c>
      <c r="S848" s="96">
        <v>7.8626937924953502E-4</v>
      </c>
      <c r="T848" s="96">
        <v>8.1159999999999601E-3</v>
      </c>
      <c r="U848" s="96">
        <v>1.8624776562234E-32</v>
      </c>
      <c r="V848" s="96">
        <v>6.82211507859618E-3</v>
      </c>
      <c r="W848" s="96">
        <v>9.4098849214037401E-3</v>
      </c>
      <c r="X848" s="96">
        <v>3.7333333333330302E-4</v>
      </c>
      <c r="Y848" s="96">
        <v>0.42387905396825998</v>
      </c>
      <c r="Z848" s="96">
        <v>-5.4245366494284995E-4</v>
      </c>
      <c r="AA848" s="96">
        <v>1.2891203316094601E-3</v>
      </c>
    </row>
    <row r="849" spans="1:27" x14ac:dyDescent="0.25">
      <c r="A849" t="str">
        <f t="shared" si="20"/>
        <v>Sep</v>
      </c>
      <c r="B849" t="s">
        <v>1367</v>
      </c>
      <c r="C849" s="96">
        <v>6.0133333333287195E-4</v>
      </c>
      <c r="D849" s="96">
        <v>0.78557228919580302</v>
      </c>
      <c r="E849" s="96">
        <v>-3.7393242422233499E-3</v>
      </c>
      <c r="F849" s="96">
        <v>4.9419909088890901E-3</v>
      </c>
      <c r="G849" s="96">
        <v>9.3680000000004298E-3</v>
      </c>
      <c r="H849" s="96">
        <v>1.0416453486502601E-8</v>
      </c>
      <c r="I849" s="96">
        <v>6.2084792566768797E-3</v>
      </c>
      <c r="J849" s="96">
        <v>1.2527520743324E-2</v>
      </c>
      <c r="K849" s="96">
        <v>1.42933333333334E-3</v>
      </c>
      <c r="L849" s="96">
        <v>0.404696631123943</v>
      </c>
      <c r="M849" s="96">
        <v>-1.9385758844986201E-3</v>
      </c>
      <c r="N849" s="96">
        <v>4.7972425511653002E-3</v>
      </c>
      <c r="O849" t="s">
        <v>2375</v>
      </c>
      <c r="P849" s="96">
        <v>-1.85866666666672E-3</v>
      </c>
      <c r="Q849" s="96">
        <v>9.5356515256508293E-3</v>
      </c>
      <c r="R849" s="96">
        <v>-3.2629360459163499E-3</v>
      </c>
      <c r="S849" s="96">
        <v>-4.5439728741710302E-4</v>
      </c>
      <c r="T849" s="96">
        <v>8.0879999999999494E-3</v>
      </c>
      <c r="U849" s="96">
        <v>2.9339272076093198E-32</v>
      </c>
      <c r="V849" s="96">
        <v>6.7941150785961798E-3</v>
      </c>
      <c r="W849" s="96">
        <v>9.3818849214037294E-3</v>
      </c>
      <c r="X849" s="96">
        <v>5.2933333333330399E-4</v>
      </c>
      <c r="Y849" s="96">
        <v>0.25693174493626503</v>
      </c>
      <c r="Z849" s="96">
        <v>-3.8645366494284897E-4</v>
      </c>
      <c r="AA849" s="96">
        <v>1.44512033160946E-3</v>
      </c>
    </row>
    <row r="850" spans="1:27" x14ac:dyDescent="0.25">
      <c r="A850" t="str">
        <f t="shared" si="20"/>
        <v>Sep</v>
      </c>
      <c r="B850" t="s">
        <v>1368</v>
      </c>
      <c r="C850" s="96">
        <v>-7.6633333333378398E-4</v>
      </c>
      <c r="D850" s="96">
        <v>0.728810612218042</v>
      </c>
      <c r="E850" s="96">
        <v>-5.1069909088900202E-3</v>
      </c>
      <c r="F850" s="96">
        <v>3.5743242422224498E-3</v>
      </c>
      <c r="G850" s="96">
        <v>1.24630000000008E-2</v>
      </c>
      <c r="H850" s="96">
        <v>5.4956746747394197E-14</v>
      </c>
      <c r="I850" s="96">
        <v>9.3034792566772107E-3</v>
      </c>
      <c r="J850" s="96">
        <v>1.5622520743324301E-2</v>
      </c>
      <c r="K850" s="96">
        <v>5.7833333333321497E-4</v>
      </c>
      <c r="L850" s="96">
        <v>0.73591974050620701</v>
      </c>
      <c r="M850" s="96">
        <v>-2.7895758844987402E-3</v>
      </c>
      <c r="N850" s="96">
        <v>3.9462425511651699E-3</v>
      </c>
      <c r="O850" t="s">
        <v>2376</v>
      </c>
      <c r="P850" s="96">
        <v>-1.01133333333341E-3</v>
      </c>
      <c r="Q850" s="96">
        <v>0.157886410259444</v>
      </c>
      <c r="R850" s="96">
        <v>-2.4156027125830301E-3</v>
      </c>
      <c r="S850" s="96">
        <v>3.9293604591621601E-4</v>
      </c>
      <c r="T850" s="96">
        <v>1.1757999999999999E-2</v>
      </c>
      <c r="U850" s="96">
        <v>0</v>
      </c>
      <c r="V850" s="96">
        <v>1.04641150785962E-2</v>
      </c>
      <c r="W850" s="96">
        <v>1.30518849214038E-2</v>
      </c>
      <c r="X850" s="96">
        <v>5.4333333333330205E-4</v>
      </c>
      <c r="Y850" s="96">
        <v>0.24457204816717301</v>
      </c>
      <c r="Z850" s="96">
        <v>-3.7245366494285102E-4</v>
      </c>
      <c r="AA850" s="96">
        <v>1.4591203316094499E-3</v>
      </c>
    </row>
    <row r="851" spans="1:27" x14ac:dyDescent="0.25">
      <c r="A851" t="str">
        <f t="shared" si="20"/>
        <v>Sep</v>
      </c>
      <c r="B851" t="s">
        <v>1369</v>
      </c>
      <c r="C851" s="96">
        <v>-3.0060000000009402E-3</v>
      </c>
      <c r="D851" s="96">
        <v>0.174225947920646</v>
      </c>
      <c r="E851" s="96">
        <v>-7.3466575755571804E-3</v>
      </c>
      <c r="F851" s="96">
        <v>1.3346575755553E-3</v>
      </c>
      <c r="G851" s="96">
        <v>8.6903333333337093E-3</v>
      </c>
      <c r="H851" s="96">
        <v>1.0253240306816301E-7</v>
      </c>
      <c r="I851" s="96">
        <v>5.5308125900101401E-3</v>
      </c>
      <c r="J851" s="96">
        <v>1.18498540766573E-2</v>
      </c>
      <c r="K851" s="96">
        <v>4.0099999999996502E-4</v>
      </c>
      <c r="L851" s="96">
        <v>0.81509730468414299</v>
      </c>
      <c r="M851" s="96">
        <v>-2.9669092178319901E-3</v>
      </c>
      <c r="N851" s="96">
        <v>3.76890921783192E-3</v>
      </c>
      <c r="O851" t="s">
        <v>2377</v>
      </c>
      <c r="P851" s="96">
        <v>-2.0760000000000899E-3</v>
      </c>
      <c r="Q851" s="96">
        <v>3.8026399720050398E-3</v>
      </c>
      <c r="R851" s="96">
        <v>-3.48026937924971E-3</v>
      </c>
      <c r="S851" s="96">
        <v>-6.7173062075046605E-4</v>
      </c>
      <c r="T851" s="96">
        <v>7.7753333333332904E-3</v>
      </c>
      <c r="U851" s="96">
        <v>4.3414661537323201E-30</v>
      </c>
      <c r="V851" s="96">
        <v>6.4814484119295104E-3</v>
      </c>
      <c r="W851" s="96">
        <v>9.0692182547370704E-3</v>
      </c>
      <c r="X851" s="96">
        <v>3.4599999999997301E-4</v>
      </c>
      <c r="Y851" s="96">
        <v>0.45858563446766798</v>
      </c>
      <c r="Z851" s="96">
        <v>-5.6978699827617903E-4</v>
      </c>
      <c r="AA851" s="96">
        <v>1.2617869982761299E-3</v>
      </c>
    </row>
    <row r="852" spans="1:27" x14ac:dyDescent="0.25">
      <c r="A852" t="str">
        <f t="shared" si="20"/>
        <v>Sep</v>
      </c>
      <c r="B852" t="s">
        <v>1370</v>
      </c>
      <c r="C852" s="96">
        <v>-5.3486666666676796E-3</v>
      </c>
      <c r="D852" s="96">
        <v>1.5839609943423399E-2</v>
      </c>
      <c r="E852" s="96">
        <v>-9.6893242422239397E-3</v>
      </c>
      <c r="F852" s="96">
        <v>-1.0080090911114301E-3</v>
      </c>
      <c r="G852" s="96">
        <v>9.8036666666672604E-3</v>
      </c>
      <c r="H852" s="96">
        <v>2.2244125351780701E-9</v>
      </c>
      <c r="I852" s="96">
        <v>6.6441459233436799E-3</v>
      </c>
      <c r="J852" s="96">
        <v>1.2963187409990799E-2</v>
      </c>
      <c r="K852" s="96">
        <v>-4.1460000000005303E-3</v>
      </c>
      <c r="L852" s="96">
        <v>1.5946691895920299E-2</v>
      </c>
      <c r="M852" s="96">
        <v>-7.5139092178325003E-3</v>
      </c>
      <c r="N852" s="96">
        <v>-7.7809078216856098E-4</v>
      </c>
      <c r="O852" t="s">
        <v>2378</v>
      </c>
      <c r="P852" s="96">
        <v>-2.31866666666678E-3</v>
      </c>
      <c r="Q852" s="96">
        <v>1.2351267804739999E-3</v>
      </c>
      <c r="R852" s="96">
        <v>-3.7229360459164001E-3</v>
      </c>
      <c r="S852" s="96">
        <v>-9.1439728741715405E-4</v>
      </c>
      <c r="T852" s="96">
        <v>8.8686666666666202E-3</v>
      </c>
      <c r="U852" s="96">
        <v>6.1195821399103303E-38</v>
      </c>
      <c r="V852" s="96">
        <v>7.5747817452628402E-3</v>
      </c>
      <c r="W852" s="96">
        <v>1.01625515880704E-2</v>
      </c>
      <c r="X852" s="96">
        <v>-1.0760000000000301E-3</v>
      </c>
      <c r="Y852" s="96">
        <v>2.1339163424017201E-2</v>
      </c>
      <c r="Z852" s="96">
        <v>-1.9917869982761802E-3</v>
      </c>
      <c r="AA852" s="96">
        <v>-1.6021300172387699E-4</v>
      </c>
    </row>
    <row r="853" spans="1:27" x14ac:dyDescent="0.25">
      <c r="A853" t="str">
        <f t="shared" si="20"/>
        <v>Sep</v>
      </c>
      <c r="B853" t="s">
        <v>1371</v>
      </c>
      <c r="C853" s="96">
        <v>-4.9433333333366895E-4</v>
      </c>
      <c r="D853" s="96">
        <v>0.82302429406740196</v>
      </c>
      <c r="E853" s="96">
        <v>-4.8349909088898904E-3</v>
      </c>
      <c r="F853" s="96">
        <v>3.8463242422225501E-3</v>
      </c>
      <c r="G853" s="96">
        <v>7.5443333333339701E-3</v>
      </c>
      <c r="H853" s="96">
        <v>3.5359317328976099E-6</v>
      </c>
      <c r="I853" s="96">
        <v>4.3848125900104104E-3</v>
      </c>
      <c r="J853" s="96">
        <v>1.07038540766575E-2</v>
      </c>
      <c r="K853" s="96">
        <v>2.5966666666664201E-3</v>
      </c>
      <c r="L853" s="96">
        <v>0.130420664774826</v>
      </c>
      <c r="M853" s="96">
        <v>-7.7124255116556902E-4</v>
      </c>
      <c r="N853" s="96">
        <v>5.96457588449841E-3</v>
      </c>
      <c r="O853" t="s">
        <v>2379</v>
      </c>
      <c r="P853" s="96">
        <v>-2.7193333333333999E-3</v>
      </c>
      <c r="Q853" s="96">
        <v>1.5367628405854499E-4</v>
      </c>
      <c r="R853" s="96">
        <v>-4.1236027125830304E-3</v>
      </c>
      <c r="S853" s="96">
        <v>-1.3150639540837801E-3</v>
      </c>
      <c r="T853" s="96">
        <v>6.2793333333333104E-3</v>
      </c>
      <c r="U853" s="96">
        <v>1.28857037780257E-20</v>
      </c>
      <c r="V853" s="96">
        <v>4.9854484119295304E-3</v>
      </c>
      <c r="W853" s="96">
        <v>7.5732182547370904E-3</v>
      </c>
      <c r="X853" s="96">
        <v>-1.2533333333333799E-3</v>
      </c>
      <c r="Y853" s="96">
        <v>7.3640203928241098E-3</v>
      </c>
      <c r="Z853" s="96">
        <v>-2.1691203316095398E-3</v>
      </c>
      <c r="AA853" s="96">
        <v>-3.3754633505722999E-4</v>
      </c>
    </row>
    <row r="854" spans="1:27" x14ac:dyDescent="0.25">
      <c r="A854" t="str">
        <f t="shared" si="20"/>
        <v>Sep</v>
      </c>
      <c r="B854" t="s">
        <v>1372</v>
      </c>
      <c r="C854" s="96">
        <v>-2.2070000000001498E-3</v>
      </c>
      <c r="D854" s="96">
        <v>0.31826014682020198</v>
      </c>
      <c r="E854" s="96">
        <v>-6.5476575755563796E-3</v>
      </c>
      <c r="F854" s="96">
        <v>2.13365757555607E-3</v>
      </c>
      <c r="G854" s="96">
        <v>6.5636666666673404E-3</v>
      </c>
      <c r="H854" s="96">
        <v>5.23019022362505E-5</v>
      </c>
      <c r="I854" s="96">
        <v>3.4041459233437798E-3</v>
      </c>
      <c r="J854" s="96">
        <v>9.7231874099909001E-3</v>
      </c>
      <c r="K854" s="96">
        <v>-2.56000000000061E-3</v>
      </c>
      <c r="L854" s="96">
        <v>0.13592435331903699</v>
      </c>
      <c r="M854" s="96">
        <v>-5.9279092178325804E-3</v>
      </c>
      <c r="N854" s="96">
        <v>8.0790921783136795E-4</v>
      </c>
      <c r="O854" t="s">
        <v>2380</v>
      </c>
      <c r="P854" s="96">
        <v>-2.0620000000000499E-3</v>
      </c>
      <c r="Q854" s="96">
        <v>4.0447159617330898E-3</v>
      </c>
      <c r="R854" s="96">
        <v>-3.46626937924967E-3</v>
      </c>
      <c r="S854" s="96">
        <v>-6.5773062075042798E-4</v>
      </c>
      <c r="T854" s="96">
        <v>6.8486666666666401E-3</v>
      </c>
      <c r="U854" s="96">
        <v>4.8993817045721999E-24</v>
      </c>
      <c r="V854" s="96">
        <v>5.5547817452628601E-3</v>
      </c>
      <c r="W854" s="96">
        <v>8.1425515880704201E-3</v>
      </c>
      <c r="X854" s="96">
        <v>-9.8000000000004507E-4</v>
      </c>
      <c r="Y854" s="96">
        <v>3.5987212056798903E-2</v>
      </c>
      <c r="Z854" s="96">
        <v>-1.8957869982762E-3</v>
      </c>
      <c r="AA854" s="96">
        <v>-6.42130017238923E-5</v>
      </c>
    </row>
    <row r="855" spans="1:27" x14ac:dyDescent="0.25">
      <c r="A855" t="str">
        <f t="shared" si="20"/>
        <v>Sep</v>
      </c>
      <c r="B855" t="s">
        <v>1373</v>
      </c>
      <c r="C855" s="96">
        <v>-2.6146666666668999E-3</v>
      </c>
      <c r="D855" s="96">
        <v>0.237149282300155</v>
      </c>
      <c r="E855" s="96">
        <v>-6.9553242422231302E-3</v>
      </c>
      <c r="F855" s="96">
        <v>1.72599090888934E-3</v>
      </c>
      <c r="G855" s="96">
        <v>1.50560000000011E-2</v>
      </c>
      <c r="H855" s="96">
        <v>2.9938379871524798E-19</v>
      </c>
      <c r="I855" s="96">
        <v>1.1896479256677601E-2</v>
      </c>
      <c r="J855" s="96">
        <v>1.8215520743324699E-2</v>
      </c>
      <c r="K855" s="96">
        <v>1.6566666666653499E-4</v>
      </c>
      <c r="L855" s="96">
        <v>0.92303136634917804</v>
      </c>
      <c r="M855" s="96">
        <v>-3.2022425511654198E-3</v>
      </c>
      <c r="N855" s="96">
        <v>3.5335758844984898E-3</v>
      </c>
      <c r="O855" t="s">
        <v>2381</v>
      </c>
      <c r="P855" s="96">
        <v>-3.4746666666666901E-3</v>
      </c>
      <c r="Q855" s="96">
        <v>1.399351175176E-6</v>
      </c>
      <c r="R855" s="96">
        <v>-4.8789360459163102E-3</v>
      </c>
      <c r="S855" s="96">
        <v>-2.07039728741707E-3</v>
      </c>
      <c r="T855" s="96">
        <v>1.2116E-2</v>
      </c>
      <c r="U855" s="96">
        <v>0</v>
      </c>
      <c r="V855" s="96">
        <v>1.0822115078596199E-2</v>
      </c>
      <c r="W855" s="96">
        <v>1.3409884921403801E-2</v>
      </c>
      <c r="X855" s="96">
        <v>-1.5933333333336899E-4</v>
      </c>
      <c r="Y855" s="96">
        <v>0.73283735607887202</v>
      </c>
      <c r="Z855" s="96">
        <v>-1.0751203316095199E-3</v>
      </c>
      <c r="AA855" s="96">
        <v>7.5645366494278305E-4</v>
      </c>
    </row>
    <row r="856" spans="1:27" x14ac:dyDescent="0.25">
      <c r="A856" t="str">
        <f t="shared" si="20"/>
        <v>Sep</v>
      </c>
      <c r="B856" t="s">
        <v>1374</v>
      </c>
      <c r="C856" s="96">
        <v>4.5956666666665397E-3</v>
      </c>
      <c r="D856" s="96">
        <v>3.8023390229697203E-2</v>
      </c>
      <c r="E856" s="96">
        <v>2.5500909111032301E-4</v>
      </c>
      <c r="F856" s="96">
        <v>8.9363242422227703E-3</v>
      </c>
      <c r="G856" s="96">
        <v>1.4237666666667301E-2</v>
      </c>
      <c r="H856" s="96">
        <v>1.6322004389983001E-17</v>
      </c>
      <c r="I856" s="96">
        <v>1.1078145923343699E-2</v>
      </c>
      <c r="J856" s="96">
        <v>1.73971874099908E-2</v>
      </c>
      <c r="K856" s="96">
        <v>2.8800000000000102E-3</v>
      </c>
      <c r="L856" s="96">
        <v>9.3545508711451494E-2</v>
      </c>
      <c r="M856" s="96">
        <v>-4.8790921783194098E-4</v>
      </c>
      <c r="N856" s="96">
        <v>6.2479092178319698E-3</v>
      </c>
      <c r="O856" t="s">
        <v>2382</v>
      </c>
      <c r="P856" s="96">
        <v>-1.83933333333341E-3</v>
      </c>
      <c r="Q856" s="96">
        <v>1.03069628789457E-2</v>
      </c>
      <c r="R856" s="96">
        <v>-3.2436027125830299E-3</v>
      </c>
      <c r="S856" s="96">
        <v>-4.3506395408378498E-4</v>
      </c>
      <c r="T856" s="96">
        <v>1.0852666666666601E-2</v>
      </c>
      <c r="U856" s="96">
        <v>0</v>
      </c>
      <c r="V856" s="96">
        <v>9.5587817452628503E-3</v>
      </c>
      <c r="W856" s="96">
        <v>1.21465515880704E-2</v>
      </c>
      <c r="X856" s="96">
        <v>3.1999999999995498E-4</v>
      </c>
      <c r="Y856" s="96">
        <v>0.49303015019158097</v>
      </c>
      <c r="Z856" s="96">
        <v>-5.9578699827619701E-4</v>
      </c>
      <c r="AA856" s="96">
        <v>1.23578699827611E-3</v>
      </c>
    </row>
    <row r="857" spans="1:27" x14ac:dyDescent="0.25">
      <c r="A857" t="str">
        <f t="shared" si="20"/>
        <v>Sep</v>
      </c>
      <c r="B857" t="s">
        <v>1375</v>
      </c>
      <c r="C857" s="96">
        <v>6.7379999999993903E-3</v>
      </c>
      <c r="D857" s="96">
        <v>2.4147009061442301E-3</v>
      </c>
      <c r="E857" s="96">
        <v>2.3973424244431701E-3</v>
      </c>
      <c r="F857" s="96">
        <v>1.10786575755556E-2</v>
      </c>
      <c r="G857" s="96">
        <v>1.2472000000000601E-2</v>
      </c>
      <c r="H857" s="96">
        <v>5.2844816002849299E-14</v>
      </c>
      <c r="I857" s="96">
        <v>9.3124792566770306E-3</v>
      </c>
      <c r="J857" s="96">
        <v>1.56315207433242E-2</v>
      </c>
      <c r="K857" s="96">
        <v>6.6216666666669604E-3</v>
      </c>
      <c r="L857" s="96">
        <v>1.27996562629173E-4</v>
      </c>
      <c r="M857" s="96">
        <v>3.2537574488349899E-3</v>
      </c>
      <c r="N857" s="96">
        <v>9.9895758844989208E-3</v>
      </c>
      <c r="O857" t="s">
        <v>2383</v>
      </c>
      <c r="P857" s="96">
        <v>-4.7200000000012098E-4</v>
      </c>
      <c r="Q857" s="96">
        <v>0.50966202323199605</v>
      </c>
      <c r="R857" s="96">
        <v>-1.87626937924974E-3</v>
      </c>
      <c r="S857" s="96">
        <v>9.3226937924950105E-4</v>
      </c>
      <c r="T857" s="96">
        <v>9.11199999999995E-3</v>
      </c>
      <c r="U857" s="96">
        <v>8.7771352038067898E-40</v>
      </c>
      <c r="V857" s="96">
        <v>7.81811507859617E-3</v>
      </c>
      <c r="W857" s="96">
        <v>1.0405884921403701E-2</v>
      </c>
      <c r="X857" s="96">
        <v>6.3666666666663198E-4</v>
      </c>
      <c r="Y857" s="96">
        <v>0.17277726642319699</v>
      </c>
      <c r="Z857" s="96">
        <v>-2.7912033160952001E-4</v>
      </c>
      <c r="AA857" s="96">
        <v>1.55245366494278E-3</v>
      </c>
    </row>
    <row r="858" spans="1:27" x14ac:dyDescent="0.25">
      <c r="A858" t="str">
        <f t="shared" si="20"/>
        <v>Sep</v>
      </c>
      <c r="B858" t="s">
        <v>1376</v>
      </c>
      <c r="C858" s="96">
        <v>5.0733333333456299E-3</v>
      </c>
      <c r="D858" s="96">
        <v>0.46803358021200298</v>
      </c>
      <c r="E858" s="96">
        <v>-8.6530311482779995E-3</v>
      </c>
      <c r="F858" s="96">
        <v>1.8799697814969301E-2</v>
      </c>
      <c r="G858" s="96">
        <v>1.38700000000116E-2</v>
      </c>
      <c r="H858" s="96">
        <v>6.6111004616583001E-3</v>
      </c>
      <c r="I858" s="96">
        <v>3.8787181365596501E-3</v>
      </c>
      <c r="J858" s="96">
        <v>2.38612818634635E-2</v>
      </c>
      <c r="K858" s="96">
        <v>4.4666666666754304E-3</v>
      </c>
      <c r="L858" s="96">
        <v>0.410253629760224</v>
      </c>
      <c r="M858" s="96">
        <v>-6.18359741435201E-3</v>
      </c>
      <c r="N858" s="96">
        <v>1.51169307477029E-2</v>
      </c>
      <c r="O858" t="s">
        <v>2384</v>
      </c>
      <c r="P858" s="96">
        <v>-2.44666666666647E-3</v>
      </c>
      <c r="Q858" s="96">
        <v>3.0828243815176602E-2</v>
      </c>
      <c r="R858" s="96">
        <v>-4.6670115100962799E-3</v>
      </c>
      <c r="S858" s="96">
        <v>-2.2632182323666301E-4</v>
      </c>
      <c r="T858" s="96">
        <v>6.9500000000001401E-3</v>
      </c>
      <c r="U858" s="96">
        <v>4.3867147632894602E-11</v>
      </c>
      <c r="V858" s="96">
        <v>4.9041883091081803E-3</v>
      </c>
      <c r="W858" s="96">
        <v>8.9958116908920999E-3</v>
      </c>
      <c r="X858" s="96">
        <v>7.0666666666691503E-4</v>
      </c>
      <c r="Y858" s="96">
        <v>0.33841687853330998</v>
      </c>
      <c r="Z858" s="96">
        <v>-7.4131971639375405E-4</v>
      </c>
      <c r="AA858" s="96">
        <v>2.15465304972758E-3</v>
      </c>
    </row>
    <row r="859" spans="1:27" x14ac:dyDescent="0.25">
      <c r="A859" t="str">
        <f t="shared" si="20"/>
        <v>Sep</v>
      </c>
      <c r="B859" t="s">
        <v>1377</v>
      </c>
      <c r="C859" s="96">
        <v>-4.3693333333346303E-3</v>
      </c>
      <c r="D859" s="96">
        <v>4.8511601889258897E-2</v>
      </c>
      <c r="E859" s="96">
        <v>-8.7099909088908505E-3</v>
      </c>
      <c r="F859" s="96">
        <v>-2.8675757778404799E-5</v>
      </c>
      <c r="G859" s="96">
        <v>1.16030000000002E-2</v>
      </c>
      <c r="H859" s="96">
        <v>2.1049411630945102E-12</v>
      </c>
      <c r="I859" s="96">
        <v>8.4434792566766108E-3</v>
      </c>
      <c r="J859" s="96">
        <v>1.4762520743323701E-2</v>
      </c>
      <c r="K859" s="96">
        <v>-5.8500000000013402E-4</v>
      </c>
      <c r="L859" s="96">
        <v>0.73299157051469699</v>
      </c>
      <c r="M859" s="96">
        <v>-3.9529092178320702E-3</v>
      </c>
      <c r="N859" s="96">
        <v>2.7829092178318E-3</v>
      </c>
      <c r="O859" t="s">
        <v>2385</v>
      </c>
      <c r="P859" s="96">
        <v>-3.0493333333334199E-3</v>
      </c>
      <c r="Q859" s="96">
        <v>2.23190396756947E-5</v>
      </c>
      <c r="R859" s="96">
        <v>-4.4536027125830404E-3</v>
      </c>
      <c r="S859" s="96">
        <v>-1.6450639540838E-3</v>
      </c>
      <c r="T859" s="96">
        <v>1.0178E-2</v>
      </c>
      <c r="U859" s="96">
        <v>0</v>
      </c>
      <c r="V859" s="96">
        <v>8.8841150785961692E-3</v>
      </c>
      <c r="W859" s="96">
        <v>1.14718849214037E-2</v>
      </c>
      <c r="X859" s="96">
        <v>-1.00000000000347E-5</v>
      </c>
      <c r="Y859" s="96">
        <v>0.98290698793504905</v>
      </c>
      <c r="Z859" s="96">
        <v>-9.2578699827618703E-4</v>
      </c>
      <c r="AA859" s="96">
        <v>9.0578699827611802E-4</v>
      </c>
    </row>
    <row r="860" spans="1:27" x14ac:dyDescent="0.25">
      <c r="A860" t="str">
        <f t="shared" si="20"/>
        <v>Sep</v>
      </c>
      <c r="B860" t="s">
        <v>1378</v>
      </c>
      <c r="C860" s="96">
        <v>-1.0426333333334099E-2</v>
      </c>
      <c r="D860" s="96">
        <v>3.11059989710115E-6</v>
      </c>
      <c r="E860" s="96">
        <v>-1.4766990908890399E-2</v>
      </c>
      <c r="F860" s="96">
        <v>-6.0856757577779303E-3</v>
      </c>
      <c r="G860" s="96">
        <v>5.8750000000003903E-3</v>
      </c>
      <c r="H860" s="96">
        <v>2.8698543684197201E-4</v>
      </c>
      <c r="I860" s="96">
        <v>2.7154792566768402E-3</v>
      </c>
      <c r="J860" s="96">
        <v>9.0345207433239396E-3</v>
      </c>
      <c r="K860" s="96">
        <v>-8.1366666666674503E-4</v>
      </c>
      <c r="L860" s="96">
        <v>0.63516519273260397</v>
      </c>
      <c r="M860" s="96">
        <v>-4.1815758844986704E-3</v>
      </c>
      <c r="N860" s="96">
        <v>2.5542425511651898E-3</v>
      </c>
      <c r="O860" t="s">
        <v>2386</v>
      </c>
      <c r="P860" s="96">
        <v>-3.29133333333339E-3</v>
      </c>
      <c r="Q860" s="96">
        <v>4.8000958048741003E-6</v>
      </c>
      <c r="R860" s="96">
        <v>-4.6956027125830101E-3</v>
      </c>
      <c r="S860" s="96">
        <v>-1.8870639540837699E-3</v>
      </c>
      <c r="T860" s="96">
        <v>7.3099999999999598E-3</v>
      </c>
      <c r="U860" s="96">
        <v>5.6203474608831899E-27</v>
      </c>
      <c r="V860" s="96">
        <v>6.0161150785961797E-3</v>
      </c>
      <c r="W860" s="96">
        <v>8.6038849214037406E-3</v>
      </c>
      <c r="X860" s="96">
        <v>8.1133333333329295E-4</v>
      </c>
      <c r="Y860" s="96">
        <v>8.2421382667889301E-2</v>
      </c>
      <c r="Z860" s="96">
        <v>-1.04453664942859E-4</v>
      </c>
      <c r="AA860" s="96">
        <v>1.7271203316094499E-3</v>
      </c>
    </row>
    <row r="861" spans="1:27" x14ac:dyDescent="0.25">
      <c r="A861" t="str">
        <f t="shared" si="20"/>
        <v>Sep</v>
      </c>
      <c r="B861" t="s">
        <v>1379</v>
      </c>
      <c r="C861" s="96">
        <v>-2.7566666666677801E-3</v>
      </c>
      <c r="D861" s="96">
        <v>0.21267602946203901</v>
      </c>
      <c r="E861" s="96">
        <v>-7.0973242422240103E-3</v>
      </c>
      <c r="F861" s="96">
        <v>1.5839909088884599E-3</v>
      </c>
      <c r="G861" s="96">
        <v>1.08973333333337E-2</v>
      </c>
      <c r="H861" s="96">
        <v>3.6053156087239702E-11</v>
      </c>
      <c r="I861" s="96">
        <v>7.7378125900101598E-3</v>
      </c>
      <c r="J861" s="96">
        <v>1.4056854076657299E-2</v>
      </c>
      <c r="K861" s="96">
        <v>4.2623333333334503E-3</v>
      </c>
      <c r="L861" s="96">
        <v>1.32378214272362E-2</v>
      </c>
      <c r="M861" s="96">
        <v>8.9442411550152404E-4</v>
      </c>
      <c r="N861" s="96">
        <v>7.63024255116539E-3</v>
      </c>
      <c r="O861" t="s">
        <v>2387</v>
      </c>
      <c r="P861" s="96">
        <v>-6.0466666666667496E-3</v>
      </c>
      <c r="Q861" s="96">
        <v>1.06909067466857E-16</v>
      </c>
      <c r="R861" s="96">
        <v>-7.4509360459163697E-3</v>
      </c>
      <c r="S861" s="96">
        <v>-4.6423972874171304E-3</v>
      </c>
      <c r="T861" s="96">
        <v>8.33733333333328E-3</v>
      </c>
      <c r="U861" s="96">
        <v>4.9311243677509E-34</v>
      </c>
      <c r="V861" s="96">
        <v>7.0434484119295E-3</v>
      </c>
      <c r="W861" s="96">
        <v>9.63121825473706E-3</v>
      </c>
      <c r="X861" s="96">
        <v>-5.5266666666670995E-4</v>
      </c>
      <c r="Y861" s="96">
        <v>0.23656812759544499</v>
      </c>
      <c r="Z861" s="96">
        <v>-1.4684536649428601E-3</v>
      </c>
      <c r="AA861" s="96">
        <v>3.6312033160944198E-4</v>
      </c>
    </row>
    <row r="862" spans="1:27" x14ac:dyDescent="0.25">
      <c r="A862" t="str">
        <f t="shared" si="20"/>
        <v>Sep</v>
      </c>
      <c r="B862" t="s">
        <v>1380</v>
      </c>
      <c r="C862" s="96">
        <v>-1.0132000000001201E-2</v>
      </c>
      <c r="D862" s="96">
        <v>5.77160246065714E-6</v>
      </c>
      <c r="E862" s="96">
        <v>-1.4472657575557501E-2</v>
      </c>
      <c r="F862" s="96">
        <v>-5.7913424244449997E-3</v>
      </c>
      <c r="G862" s="96">
        <v>8.3603333333337106E-3</v>
      </c>
      <c r="H862" s="96">
        <v>2.96570369055217E-7</v>
      </c>
      <c r="I862" s="96">
        <v>5.2008125900101501E-3</v>
      </c>
      <c r="J862" s="96">
        <v>1.15198540766573E-2</v>
      </c>
      <c r="K862" s="96">
        <v>1.22333333333401E-4</v>
      </c>
      <c r="L862" s="96">
        <v>0.94312368919509304</v>
      </c>
      <c r="M862" s="96">
        <v>-3.2455758844985101E-3</v>
      </c>
      <c r="N862" s="96">
        <v>3.4902425511653102E-3</v>
      </c>
      <c r="O862" t="s">
        <v>2388</v>
      </c>
      <c r="P862" s="96">
        <v>-3.8120000000000601E-3</v>
      </c>
      <c r="Q862" s="96">
        <v>1.24292595407816E-7</v>
      </c>
      <c r="R862" s="96">
        <v>-5.2162693792496802E-3</v>
      </c>
      <c r="S862" s="96">
        <v>-2.4077306207504401E-3</v>
      </c>
      <c r="T862" s="96">
        <v>8.3953333333332894E-3</v>
      </c>
      <c r="U862" s="96">
        <v>1.88235970276179E-34</v>
      </c>
      <c r="V862" s="96">
        <v>7.1014484119295103E-3</v>
      </c>
      <c r="W862" s="96">
        <v>9.6892182547370694E-3</v>
      </c>
      <c r="X862" s="96">
        <v>2.8733333333330298E-4</v>
      </c>
      <c r="Y862" s="96">
        <v>0.53820155925187096</v>
      </c>
      <c r="Z862" s="96">
        <v>-6.2845366494284802E-4</v>
      </c>
      <c r="AA862" s="96">
        <v>1.20312033160946E-3</v>
      </c>
    </row>
    <row r="863" spans="1:27" x14ac:dyDescent="0.25">
      <c r="A863" t="str">
        <f t="shared" si="20"/>
        <v>Sep</v>
      </c>
      <c r="B863" t="s">
        <v>1381</v>
      </c>
      <c r="C863" s="96">
        <v>2.2726666666656502E-3</v>
      </c>
      <c r="D863" s="96">
        <v>0.30408979455568902</v>
      </c>
      <c r="E863" s="96">
        <v>-2.0679909088906E-3</v>
      </c>
      <c r="F863" s="96">
        <v>6.6133242422218999E-3</v>
      </c>
      <c r="G863" s="96">
        <v>1.50186666666682E-2</v>
      </c>
      <c r="H863" s="96">
        <v>3.60480041810088E-19</v>
      </c>
      <c r="I863" s="96">
        <v>1.18591459233446E-2</v>
      </c>
      <c r="J863" s="96">
        <v>1.8178187409991699E-2</v>
      </c>
      <c r="K863" s="96">
        <v>4.9600000000023399E-4</v>
      </c>
      <c r="L863" s="96">
        <v>0.77238794004747702</v>
      </c>
      <c r="M863" s="96">
        <v>-2.87190921783166E-3</v>
      </c>
      <c r="N863" s="96">
        <v>3.8639092178321299E-3</v>
      </c>
      <c r="O863" t="s">
        <v>2389</v>
      </c>
      <c r="P863" s="96">
        <v>6.4266666666656003E-4</v>
      </c>
      <c r="Q863" s="96">
        <v>0.36935011462754502</v>
      </c>
      <c r="R863" s="96">
        <v>-7.6160271258306201E-4</v>
      </c>
      <c r="S863" s="96">
        <v>2.0469360459161802E-3</v>
      </c>
      <c r="T863" s="96">
        <v>1.4258666666666701E-2</v>
      </c>
      <c r="U863" s="96">
        <v>0</v>
      </c>
      <c r="V863" s="96">
        <v>1.29647817452629E-2</v>
      </c>
      <c r="W863" s="96">
        <v>1.55525515880705E-2</v>
      </c>
      <c r="X863" s="96">
        <v>9.9599999999998106E-4</v>
      </c>
      <c r="Y863" s="96">
        <v>3.3070591619586198E-2</v>
      </c>
      <c r="Z863" s="96">
        <v>8.0213001723829303E-5</v>
      </c>
      <c r="AA863" s="96">
        <v>1.9117869982761299E-3</v>
      </c>
    </row>
    <row r="864" spans="1:27" x14ac:dyDescent="0.25">
      <c r="A864" t="str">
        <f t="shared" si="20"/>
        <v>Sep</v>
      </c>
      <c r="B864" t="s">
        <v>1382</v>
      </c>
      <c r="C864" s="96">
        <v>-1.2686666666675401E-3</v>
      </c>
      <c r="D864" s="96">
        <v>0.56602685370694095</v>
      </c>
      <c r="E864" s="96">
        <v>-5.6093242422237998E-3</v>
      </c>
      <c r="F864" s="96">
        <v>3.0719909088887201E-3</v>
      </c>
      <c r="G864" s="96">
        <v>1.21956666666676E-2</v>
      </c>
      <c r="H864" s="96">
        <v>1.7431414216139699E-13</v>
      </c>
      <c r="I864" s="96">
        <v>9.0361459233439904E-3</v>
      </c>
      <c r="J864" s="96">
        <v>1.53551874099912E-2</v>
      </c>
      <c r="K864" s="96">
        <v>-4.7080000000000004E-3</v>
      </c>
      <c r="L864" s="96">
        <v>6.2515033097686702E-3</v>
      </c>
      <c r="M864" s="96">
        <v>-8.0759092178319201E-3</v>
      </c>
      <c r="N864" s="96">
        <v>-1.34009078216808E-3</v>
      </c>
      <c r="O864" t="s">
        <v>2390</v>
      </c>
      <c r="P864" s="96">
        <v>-1.5386666666667101E-3</v>
      </c>
      <c r="Q864" s="96">
        <v>3.17841779605628E-2</v>
      </c>
      <c r="R864" s="96">
        <v>-2.9429360459163299E-3</v>
      </c>
      <c r="S864" s="96">
        <v>-1.34397287417086E-4</v>
      </c>
      <c r="T864" s="96">
        <v>1.2680666666666699E-2</v>
      </c>
      <c r="U864" s="96">
        <v>0</v>
      </c>
      <c r="V864" s="96">
        <v>1.13867817452629E-2</v>
      </c>
      <c r="W864" s="96">
        <v>1.39745515880705E-2</v>
      </c>
      <c r="X864" s="96">
        <v>1.71999999999987E-4</v>
      </c>
      <c r="Y864" s="96">
        <v>0.71250893404318105</v>
      </c>
      <c r="Z864" s="96">
        <v>-7.4378699827616396E-4</v>
      </c>
      <c r="AA864" s="96">
        <v>1.08778699827614E-3</v>
      </c>
    </row>
    <row r="865" spans="1:27" x14ac:dyDescent="0.25">
      <c r="A865" t="str">
        <f t="shared" si="20"/>
        <v>Sep</v>
      </c>
      <c r="B865" t="s">
        <v>1383</v>
      </c>
      <c r="C865" s="96">
        <v>3.4366666666656798E-3</v>
      </c>
      <c r="D865" s="96">
        <v>0.120434518767729</v>
      </c>
      <c r="E865" s="96">
        <v>-9.0399090889057795E-4</v>
      </c>
      <c r="F865" s="96">
        <v>7.7773242422219399E-3</v>
      </c>
      <c r="G865" s="96">
        <v>8.8029999999999099E-3</v>
      </c>
      <c r="H865" s="96">
        <v>7.07948600716369E-8</v>
      </c>
      <c r="I865" s="96">
        <v>5.6434792566763302E-3</v>
      </c>
      <c r="J865" s="96">
        <v>1.1962520743323501E-2</v>
      </c>
      <c r="K865" s="96">
        <v>-2.5786666666666302E-3</v>
      </c>
      <c r="L865" s="96">
        <v>0.13310040089514999</v>
      </c>
      <c r="M865" s="96">
        <v>-5.9465758844985499E-3</v>
      </c>
      <c r="N865" s="96">
        <v>7.8924255116530296E-4</v>
      </c>
      <c r="O865" t="s">
        <v>2391</v>
      </c>
      <c r="P865" s="96">
        <v>-2.7533333333334201E-3</v>
      </c>
      <c r="Q865" s="96">
        <v>1.2709595635373601E-4</v>
      </c>
      <c r="R865" s="96">
        <v>-4.1576027125830401E-3</v>
      </c>
      <c r="S865" s="96">
        <v>-1.3490639540838E-3</v>
      </c>
      <c r="T865" s="96">
        <v>7.5979999999999702E-3</v>
      </c>
      <c r="U865" s="96">
        <v>6.9266537244297598E-29</v>
      </c>
      <c r="V865" s="96">
        <v>6.3041150785961902E-3</v>
      </c>
      <c r="W865" s="96">
        <v>8.8918849214037494E-3</v>
      </c>
      <c r="X865" s="96">
        <v>-8.9866666666668204E-4</v>
      </c>
      <c r="Y865" s="96">
        <v>5.4430066694558701E-2</v>
      </c>
      <c r="Z865" s="96">
        <v>-1.8144536649428299E-3</v>
      </c>
      <c r="AA865" s="96">
        <v>1.7120331609470202E-5</v>
      </c>
    </row>
    <row r="866" spans="1:27" x14ac:dyDescent="0.25">
      <c r="A866" t="str">
        <f t="shared" si="20"/>
        <v>Sep</v>
      </c>
      <c r="B866" t="s">
        <v>1384</v>
      </c>
      <c r="C866" s="96">
        <v>-1.68033333333467E-3</v>
      </c>
      <c r="D866" s="96">
        <v>0.44723026100903002</v>
      </c>
      <c r="E866" s="96">
        <v>-6.02099090889091E-3</v>
      </c>
      <c r="F866" s="96">
        <v>2.66032424222157E-3</v>
      </c>
      <c r="G866" s="96">
        <v>1.17133333333336E-2</v>
      </c>
      <c r="H866" s="96">
        <v>1.33335995846426E-12</v>
      </c>
      <c r="I866" s="96">
        <v>8.5538125900100001E-3</v>
      </c>
      <c r="J866" s="96">
        <v>1.48728540766571E-2</v>
      </c>
      <c r="K866" s="96">
        <v>-9.0333333333216705E-5</v>
      </c>
      <c r="L866" s="96">
        <v>0.95798516584590798</v>
      </c>
      <c r="M866" s="96">
        <v>-3.4582425511651498E-3</v>
      </c>
      <c r="N866" s="96">
        <v>3.2775758844987199E-3</v>
      </c>
      <c r="O866" t="s">
        <v>2392</v>
      </c>
      <c r="P866" s="96">
        <v>-2.9153333333333999E-3</v>
      </c>
      <c r="Q866" s="96">
        <v>5.0002045514706797E-5</v>
      </c>
      <c r="R866" s="96">
        <v>-4.31960271258302E-3</v>
      </c>
      <c r="S866" s="96">
        <v>-1.5110639540837801E-3</v>
      </c>
      <c r="T866" s="96">
        <v>1.0573333333333299E-2</v>
      </c>
      <c r="U866" s="96">
        <v>0</v>
      </c>
      <c r="V866" s="96">
        <v>9.2794484119295296E-3</v>
      </c>
      <c r="W866" s="96">
        <v>1.18672182547371E-2</v>
      </c>
      <c r="X866" s="96">
        <v>6.4666666666652201E-5</v>
      </c>
      <c r="Y866" s="96">
        <v>0.88980992311778295</v>
      </c>
      <c r="Z866" s="96">
        <v>-8.51120331609499E-4</v>
      </c>
      <c r="AA866" s="96">
        <v>9.80453664942804E-4</v>
      </c>
    </row>
    <row r="867" spans="1:27" x14ac:dyDescent="0.25">
      <c r="A867" t="str">
        <f t="shared" si="20"/>
        <v>Sep</v>
      </c>
      <c r="B867" t="s">
        <v>1385</v>
      </c>
      <c r="C867" s="96">
        <v>-1.7033333333345399E-3</v>
      </c>
      <c r="D867" s="96">
        <v>0.44104043061040699</v>
      </c>
      <c r="E867" s="96">
        <v>-6.0439909088907603E-3</v>
      </c>
      <c r="F867" s="96">
        <v>2.6373242422216801E-3</v>
      </c>
      <c r="G867" s="96">
        <v>2.6726666666659002E-3</v>
      </c>
      <c r="H867" s="96">
        <v>9.7137166653686102E-2</v>
      </c>
      <c r="I867" s="96">
        <v>-4.86854076657657E-4</v>
      </c>
      <c r="J867" s="96">
        <v>5.8321874099894599E-3</v>
      </c>
      <c r="K867" s="96">
        <v>1.60133333333362E-3</v>
      </c>
      <c r="L867" s="96">
        <v>0.35059176910970002</v>
      </c>
      <c r="M867" s="96">
        <v>-1.7665758844983099E-3</v>
      </c>
      <c r="N867" s="96">
        <v>4.9692425511655598E-3</v>
      </c>
      <c r="O867" t="s">
        <v>2393</v>
      </c>
      <c r="P867" s="96">
        <v>-3.6133333333333698E-3</v>
      </c>
      <c r="Q867" s="96">
        <v>5.2977935626153102E-7</v>
      </c>
      <c r="R867" s="96">
        <v>-5.0176027125829904E-3</v>
      </c>
      <c r="S867" s="96">
        <v>-2.2090639540837502E-3</v>
      </c>
      <c r="T867" s="96">
        <v>7.5226666666666003E-3</v>
      </c>
      <c r="U867" s="96">
        <v>2.2144987711576801E-28</v>
      </c>
      <c r="V867" s="96">
        <v>6.2287817452628203E-3</v>
      </c>
      <c r="W867" s="96">
        <v>8.8165515880703794E-3</v>
      </c>
      <c r="X867" s="96">
        <v>2.2133333333331499E-4</v>
      </c>
      <c r="Y867" s="96">
        <v>0.63538042983112197</v>
      </c>
      <c r="Z867" s="96">
        <v>-6.9445366494283705E-4</v>
      </c>
      <c r="AA867" s="96">
        <v>1.1371203316094701E-3</v>
      </c>
    </row>
    <row r="868" spans="1:27" x14ac:dyDescent="0.25">
      <c r="A868" t="str">
        <f t="shared" si="20"/>
        <v>Sep</v>
      </c>
      <c r="B868" t="s">
        <v>1386</v>
      </c>
      <c r="C868" s="96">
        <v>-2.7950000000011698E-3</v>
      </c>
      <c r="D868" s="96">
        <v>0.20639461281837199</v>
      </c>
      <c r="E868" s="96">
        <v>-7.13565757555741E-3</v>
      </c>
      <c r="F868" s="96">
        <v>1.54565757555506E-3</v>
      </c>
      <c r="G868" s="96">
        <v>4.1240000000001102E-3</v>
      </c>
      <c r="H868" s="96">
        <v>1.06285301198581E-2</v>
      </c>
      <c r="I868" s="96">
        <v>9.6447925667654804E-4</v>
      </c>
      <c r="J868" s="96">
        <v>7.2835207433236803E-3</v>
      </c>
      <c r="K868" s="96">
        <v>1.290666666667E-3</v>
      </c>
      <c r="L868" s="96">
        <v>0.45176406068148101</v>
      </c>
      <c r="M868" s="96">
        <v>-2.0772425511649401E-3</v>
      </c>
      <c r="N868" s="96">
        <v>4.6585758844989401E-3</v>
      </c>
      <c r="O868" t="s">
        <v>2394</v>
      </c>
      <c r="P868" s="96">
        <v>-2.7300000000000401E-3</v>
      </c>
      <c r="Q868" s="96">
        <v>1.44819741851044E-4</v>
      </c>
      <c r="R868" s="96">
        <v>-4.1342693792496598E-3</v>
      </c>
      <c r="S868" s="96">
        <v>-1.32573062075042E-3</v>
      </c>
      <c r="T868" s="96">
        <v>6.4840000000000297E-3</v>
      </c>
      <c r="U868" s="96">
        <v>8.0892135515639101E-22</v>
      </c>
      <c r="V868" s="96">
        <v>5.1901150785962497E-3</v>
      </c>
      <c r="W868" s="96">
        <v>7.7778849214038097E-3</v>
      </c>
      <c r="X868" s="96">
        <v>1.67066666666665E-3</v>
      </c>
      <c r="Y868" s="96">
        <v>3.6132005278013897E-4</v>
      </c>
      <c r="Z868" s="96">
        <v>7.5487966839049797E-4</v>
      </c>
      <c r="AA868" s="96">
        <v>2.5864536649427999E-3</v>
      </c>
    </row>
    <row r="869" spans="1:27" x14ac:dyDescent="0.25">
      <c r="A869" t="str">
        <f t="shared" si="20"/>
        <v>Sep</v>
      </c>
      <c r="B869" t="s">
        <v>1387</v>
      </c>
      <c r="C869" s="96">
        <v>-1.30600000000142E-3</v>
      </c>
      <c r="D869" s="96">
        <v>0.55465761136923697</v>
      </c>
      <c r="E869" s="96">
        <v>-5.6466575755576599E-3</v>
      </c>
      <c r="F869" s="96">
        <v>3.03465757555483E-3</v>
      </c>
      <c r="G869" s="96">
        <v>5.3153333333331096E-3</v>
      </c>
      <c r="H869" s="96">
        <v>1.0186156372640699E-3</v>
      </c>
      <c r="I869" s="96">
        <v>2.1558125900095399E-3</v>
      </c>
      <c r="J869" s="96">
        <v>8.4748540766566797E-3</v>
      </c>
      <c r="K869" s="96">
        <v>7.9500000000039001E-4</v>
      </c>
      <c r="L869" s="96">
        <v>0.64294362688888995</v>
      </c>
      <c r="M869" s="96">
        <v>-2.5729092178315401E-3</v>
      </c>
      <c r="N869" s="96">
        <v>4.1629092178323201E-3</v>
      </c>
      <c r="O869" t="s">
        <v>2395</v>
      </c>
      <c r="P869" s="96">
        <v>-3.89600000000006E-3</v>
      </c>
      <c r="Q869" s="96">
        <v>6.5962024296371097E-8</v>
      </c>
      <c r="R869" s="96">
        <v>-5.3002693792496801E-3</v>
      </c>
      <c r="S869" s="96">
        <v>-2.4917306207504399E-3</v>
      </c>
      <c r="T869" s="96">
        <v>6.9853333333333E-3</v>
      </c>
      <c r="U869" s="96">
        <v>6.83152692705503E-25</v>
      </c>
      <c r="V869" s="96">
        <v>5.69144841192952E-3</v>
      </c>
      <c r="W869" s="96">
        <v>8.27921825473708E-3</v>
      </c>
      <c r="X869" s="96">
        <v>-3.7000000000001902E-4</v>
      </c>
      <c r="Y869" s="96">
        <v>0.42802732323070602</v>
      </c>
      <c r="Z869" s="96">
        <v>-1.28578699827617E-3</v>
      </c>
      <c r="AA869" s="96">
        <v>5.4578699827613302E-4</v>
      </c>
    </row>
    <row r="870" spans="1:27" x14ac:dyDescent="0.25">
      <c r="A870" t="str">
        <f t="shared" si="20"/>
        <v>Sep</v>
      </c>
      <c r="B870" t="s">
        <v>1388</v>
      </c>
      <c r="C870" s="96">
        <v>3.1833333333215801E-4</v>
      </c>
      <c r="D870" s="96">
        <v>0.88547723805705303</v>
      </c>
      <c r="E870" s="96">
        <v>-4.0223242422241E-3</v>
      </c>
      <c r="F870" s="96">
        <v>4.6589909088884203E-3</v>
      </c>
      <c r="G870" s="96">
        <v>1.08130000000004E-2</v>
      </c>
      <c r="H870" s="96">
        <v>5.0156305658997602E-11</v>
      </c>
      <c r="I870" s="96">
        <v>7.6534792566768E-3</v>
      </c>
      <c r="J870" s="96">
        <v>1.3972520743324E-2</v>
      </c>
      <c r="K870" s="96">
        <v>1.5613333333338701E-3</v>
      </c>
      <c r="L870" s="96">
        <v>0.36274489174559998</v>
      </c>
      <c r="M870" s="96">
        <v>-1.80657588449807E-3</v>
      </c>
      <c r="N870" s="96">
        <v>4.9292425511658104E-3</v>
      </c>
      <c r="O870" t="s">
        <v>2396</v>
      </c>
      <c r="P870" s="96">
        <v>-2.35666666666671E-3</v>
      </c>
      <c r="Q870" s="96">
        <v>1.02601656052558E-3</v>
      </c>
      <c r="R870" s="96">
        <v>-3.7609360459163301E-3</v>
      </c>
      <c r="S870" s="96">
        <v>-9.5239728741708905E-4</v>
      </c>
      <c r="T870" s="96">
        <v>8.1979999999999796E-3</v>
      </c>
      <c r="U870" s="96">
        <v>4.8899892852195302E-33</v>
      </c>
      <c r="V870" s="96">
        <v>6.9041150785961996E-3</v>
      </c>
      <c r="W870" s="96">
        <v>9.4918849214037596E-3</v>
      </c>
      <c r="X870" s="96">
        <v>5.2133333333332201E-4</v>
      </c>
      <c r="Y870" s="96">
        <v>0.26418626564745201</v>
      </c>
      <c r="Z870" s="96">
        <v>-3.9445366494282998E-4</v>
      </c>
      <c r="AA870" s="96">
        <v>1.43712033160947E-3</v>
      </c>
    </row>
    <row r="871" spans="1:27" x14ac:dyDescent="0.25">
      <c r="A871" t="str">
        <f t="shared" si="20"/>
        <v>Sep</v>
      </c>
      <c r="B871" t="s">
        <v>1389</v>
      </c>
      <c r="C871" s="96">
        <v>-4.0606666666675598E-3</v>
      </c>
      <c r="D871" s="96">
        <v>6.6653821701738003E-2</v>
      </c>
      <c r="E871" s="96">
        <v>-8.4013242422238104E-3</v>
      </c>
      <c r="F871" s="96">
        <v>2.79990908888694E-4</v>
      </c>
      <c r="G871" s="96">
        <v>1.16256666666669E-2</v>
      </c>
      <c r="H871" s="96">
        <v>1.9169941963925998E-12</v>
      </c>
      <c r="I871" s="96">
        <v>8.4661459233433493E-3</v>
      </c>
      <c r="J871" s="96">
        <v>1.47851874099905E-2</v>
      </c>
      <c r="K871" s="96">
        <v>-1.00366666666654E-3</v>
      </c>
      <c r="L871" s="96">
        <v>0.55839644178994796</v>
      </c>
      <c r="M871" s="96">
        <v>-4.3715758844984501E-3</v>
      </c>
      <c r="N871" s="96">
        <v>2.3642425511653802E-3</v>
      </c>
      <c r="O871" t="s">
        <v>2397</v>
      </c>
      <c r="P871" s="96">
        <v>-3.4906666666666901E-3</v>
      </c>
      <c r="Q871" s="96">
        <v>1.2531321393636E-6</v>
      </c>
      <c r="R871" s="96">
        <v>-4.8949360459163097E-3</v>
      </c>
      <c r="S871" s="96">
        <v>-2.08639728741707E-3</v>
      </c>
      <c r="T871" s="96">
        <v>9.6206666666666593E-3</v>
      </c>
      <c r="U871" s="96">
        <v>0</v>
      </c>
      <c r="V871" s="96">
        <v>8.3267817452628793E-3</v>
      </c>
      <c r="W871" s="96">
        <v>1.0914551588070399E-2</v>
      </c>
      <c r="X871" s="96">
        <v>1.5133333333330301E-4</v>
      </c>
      <c r="Y871" s="96">
        <v>0.745774827778378</v>
      </c>
      <c r="Z871" s="96">
        <v>-7.6445366494284905E-4</v>
      </c>
      <c r="AA871" s="96">
        <v>1.0671203316094499E-3</v>
      </c>
    </row>
    <row r="872" spans="1:27" x14ac:dyDescent="0.25">
      <c r="A872" t="str">
        <f t="shared" si="20"/>
        <v>Sep</v>
      </c>
      <c r="B872" t="s">
        <v>1390</v>
      </c>
      <c r="C872" s="96">
        <v>9.75666666665409E-4</v>
      </c>
      <c r="D872" s="96">
        <v>0.65892467747252503</v>
      </c>
      <c r="E872" s="96">
        <v>-3.3649909088908502E-3</v>
      </c>
      <c r="F872" s="96">
        <v>5.3163242422216697E-3</v>
      </c>
      <c r="G872" s="96">
        <v>1.58829999999998E-2</v>
      </c>
      <c r="H872" s="96">
        <v>4.5277864188534703E-21</v>
      </c>
      <c r="I872" s="96">
        <v>1.27234792566762E-2</v>
      </c>
      <c r="J872" s="96">
        <v>1.90425207433234E-2</v>
      </c>
      <c r="K872" s="96">
        <v>2.07700000000027E-3</v>
      </c>
      <c r="L872" s="96">
        <v>0.22615772062769701</v>
      </c>
      <c r="M872" s="96">
        <v>-1.2909092178316399E-3</v>
      </c>
      <c r="N872" s="96">
        <v>5.4449092178321702E-3</v>
      </c>
      <c r="O872" t="s">
        <v>2398</v>
      </c>
      <c r="P872" s="96">
        <v>-2.9393333333333702E-3</v>
      </c>
      <c r="Q872" s="96">
        <v>4.3376635145381702E-5</v>
      </c>
      <c r="R872" s="96">
        <v>-4.3436027125829902E-3</v>
      </c>
      <c r="S872" s="96">
        <v>-1.5350639540837501E-3</v>
      </c>
      <c r="T872" s="96">
        <v>9.8979999999999398E-3</v>
      </c>
      <c r="U872" s="96">
        <v>0</v>
      </c>
      <c r="V872" s="96">
        <v>8.6041150785961598E-3</v>
      </c>
      <c r="W872" s="96">
        <v>1.1191884921403701E-2</v>
      </c>
      <c r="X872" s="96">
        <v>1.36199999999998E-3</v>
      </c>
      <c r="Y872" s="96">
        <v>3.60000658271881E-3</v>
      </c>
      <c r="Z872" s="96">
        <v>4.4621300172382799E-4</v>
      </c>
      <c r="AA872" s="96">
        <v>2.2777869982761301E-3</v>
      </c>
    </row>
    <row r="873" spans="1:27" x14ac:dyDescent="0.25">
      <c r="A873" t="str">
        <f t="shared" si="20"/>
        <v>Sep</v>
      </c>
      <c r="B873" t="s">
        <v>1391</v>
      </c>
      <c r="C873" s="96">
        <v>-1.10833333333474E-3</v>
      </c>
      <c r="D873" s="96">
        <v>0.61608779038897499</v>
      </c>
      <c r="E873" s="96">
        <v>-5.4489909088909902E-3</v>
      </c>
      <c r="F873" s="96">
        <v>3.2323242422215002E-3</v>
      </c>
      <c r="G873" s="96">
        <v>6.1656666666666301E-3</v>
      </c>
      <c r="H873" s="96">
        <v>1.4261425316016099E-4</v>
      </c>
      <c r="I873" s="96">
        <v>3.00614592334307E-3</v>
      </c>
      <c r="J873" s="96">
        <v>9.3251874099901898E-3</v>
      </c>
      <c r="K873" s="96">
        <v>4.9320000000002296E-3</v>
      </c>
      <c r="L873" s="96">
        <v>4.1934532370727102E-3</v>
      </c>
      <c r="M873" s="96">
        <v>1.5640907821682999E-3</v>
      </c>
      <c r="N873" s="96">
        <v>8.2999092178321597E-3</v>
      </c>
      <c r="O873" t="s">
        <v>2399</v>
      </c>
      <c r="P873" s="96">
        <v>-3.2233333333334E-3</v>
      </c>
      <c r="Q873" s="96">
        <v>7.4697289295302698E-6</v>
      </c>
      <c r="R873" s="96">
        <v>-4.6276027125830201E-3</v>
      </c>
      <c r="S873" s="96">
        <v>-1.81906395408378E-3</v>
      </c>
      <c r="T873" s="96">
        <v>7.7606666666666501E-3</v>
      </c>
      <c r="U873" s="96">
        <v>5.4689013751726901E-30</v>
      </c>
      <c r="V873" s="96">
        <v>6.4667817452628701E-3</v>
      </c>
      <c r="W873" s="96">
        <v>9.0545515880704301E-3</v>
      </c>
      <c r="X873" s="96">
        <v>7.9199999999997404E-4</v>
      </c>
      <c r="Y873" s="96">
        <v>8.9983310471632993E-2</v>
      </c>
      <c r="Z873" s="96">
        <v>-1.23786998276178E-4</v>
      </c>
      <c r="AA873" s="96">
        <v>1.7077869982761299E-3</v>
      </c>
    </row>
    <row r="874" spans="1:27" x14ac:dyDescent="0.25">
      <c r="A874" t="str">
        <f t="shared" si="20"/>
        <v>Sep</v>
      </c>
      <c r="B874" t="s">
        <v>1392</v>
      </c>
      <c r="C874" s="96">
        <v>-3.6733333333351199E-3</v>
      </c>
      <c r="D874" s="96">
        <v>9.69957038141014E-2</v>
      </c>
      <c r="E874" s="96">
        <v>-8.0139909088913705E-3</v>
      </c>
      <c r="F874" s="96">
        <v>6.6732424222114295E-4</v>
      </c>
      <c r="G874" s="96">
        <v>7.4616666666669296E-3</v>
      </c>
      <c r="H874" s="96">
        <v>4.4913968555850398E-6</v>
      </c>
      <c r="I874" s="96">
        <v>4.3021459233433604E-3</v>
      </c>
      <c r="J874" s="96">
        <v>1.0621187409990501E-2</v>
      </c>
      <c r="K874" s="96">
        <v>-2.9166666666649902E-4</v>
      </c>
      <c r="L874" s="96">
        <v>0.86493408787030801</v>
      </c>
      <c r="M874" s="96">
        <v>-3.6595758844984198E-3</v>
      </c>
      <c r="N874" s="96">
        <v>3.07624255116542E-3</v>
      </c>
      <c r="O874" t="s">
        <v>2400</v>
      </c>
      <c r="P874" s="96">
        <v>-3.41333333333343E-3</v>
      </c>
      <c r="Q874" s="96">
        <v>2.1274482129489701E-6</v>
      </c>
      <c r="R874" s="96">
        <v>-4.8176027125830497E-3</v>
      </c>
      <c r="S874" s="96">
        <v>-2.00906395408381E-3</v>
      </c>
      <c r="T874" s="96">
        <v>7.7766666666666496E-3</v>
      </c>
      <c r="U874" s="96">
        <v>4.2512303552736997E-30</v>
      </c>
      <c r="V874" s="96">
        <v>6.4827817452628696E-3</v>
      </c>
      <c r="W874" s="96">
        <v>9.0705515880704305E-3</v>
      </c>
      <c r="X874" s="96">
        <v>8.0333333333331097E-4</v>
      </c>
      <c r="Y874" s="96">
        <v>8.5485410029654402E-2</v>
      </c>
      <c r="Z874" s="96">
        <v>-1.12453664942841E-4</v>
      </c>
      <c r="AA874" s="96">
        <v>1.7191203316094599E-3</v>
      </c>
    </row>
    <row r="875" spans="1:27" x14ac:dyDescent="0.25">
      <c r="A875" t="str">
        <f t="shared" si="20"/>
        <v>Sep</v>
      </c>
      <c r="B875" t="s">
        <v>1393</v>
      </c>
      <c r="C875" s="96">
        <v>-3.8566666666656401E-3</v>
      </c>
      <c r="D875" s="96">
        <v>0.17543396493413899</v>
      </c>
      <c r="E875" s="96">
        <v>-9.4413385495501993E-3</v>
      </c>
      <c r="F875" s="96">
        <v>1.7280052162189201E-3</v>
      </c>
      <c r="G875" s="96">
        <v>1.55744444444461E-2</v>
      </c>
      <c r="H875" s="96">
        <v>2.5656825414017799E-13</v>
      </c>
      <c r="I875" s="96">
        <v>1.15094182700725E-2</v>
      </c>
      <c r="J875" s="96">
        <v>1.96394706188198E-2</v>
      </c>
      <c r="K875" s="96">
        <v>3.77555555555651E-3</v>
      </c>
      <c r="L875" s="96">
        <v>8.7518514212713297E-2</v>
      </c>
      <c r="M875" s="96">
        <v>-5.5758235858154699E-4</v>
      </c>
      <c r="N875" s="96">
        <v>8.1086934696945698E-3</v>
      </c>
      <c r="O875" t="s">
        <v>2401</v>
      </c>
      <c r="P875" s="96">
        <v>-2.3795238095235798E-3</v>
      </c>
      <c r="Q875" s="96">
        <v>1.3592731753311899E-3</v>
      </c>
      <c r="R875" s="96">
        <v>-3.8330807115124202E-3</v>
      </c>
      <c r="S875" s="96">
        <v>-9.2596690753472995E-4</v>
      </c>
      <c r="T875" s="96">
        <v>1.20719047619049E-2</v>
      </c>
      <c r="U875" s="96">
        <v>0</v>
      </c>
      <c r="V875" s="96">
        <v>1.07326066288852E-2</v>
      </c>
      <c r="W875" s="96">
        <v>1.34112028949246E-2</v>
      </c>
      <c r="X875" s="96">
        <v>1.31714285714298E-3</v>
      </c>
      <c r="Y875" s="96">
        <v>6.51448021806879E-3</v>
      </c>
      <c r="Z875" s="96">
        <v>3.6921325633714901E-4</v>
      </c>
      <c r="AA875" s="96">
        <v>2.2650724579488099E-3</v>
      </c>
    </row>
    <row r="876" spans="1:27" x14ac:dyDescent="0.25">
      <c r="A876" t="str">
        <f t="shared" si="20"/>
        <v>Sep</v>
      </c>
      <c r="B876" t="s">
        <v>1394</v>
      </c>
      <c r="C876" s="96">
        <v>-2.2190000000011298E-3</v>
      </c>
      <c r="D876" s="96">
        <v>0.315638746873665</v>
      </c>
      <c r="E876" s="96">
        <v>-6.55965757555735E-3</v>
      </c>
      <c r="F876" s="96">
        <v>2.12165757555509E-3</v>
      </c>
      <c r="G876" s="96">
        <v>6.5263333333334403E-3</v>
      </c>
      <c r="H876" s="96">
        <v>5.7590531372223399E-5</v>
      </c>
      <c r="I876" s="96">
        <v>3.3668125900098802E-3</v>
      </c>
      <c r="J876" s="96">
        <v>9.6858540766569991E-3</v>
      </c>
      <c r="K876" s="96">
        <v>1.1466666666666799E-3</v>
      </c>
      <c r="L876" s="96">
        <v>0.50377135895021996</v>
      </c>
      <c r="M876" s="96">
        <v>-2.2212425511652298E-3</v>
      </c>
      <c r="N876" s="96">
        <v>4.5145758844986001E-3</v>
      </c>
      <c r="O876" t="s">
        <v>2402</v>
      </c>
      <c r="P876" s="96">
        <v>-3.7540000000000498E-3</v>
      </c>
      <c r="Q876" s="96">
        <v>1.9113492200617501E-7</v>
      </c>
      <c r="R876" s="96">
        <v>-5.1582693792496699E-3</v>
      </c>
      <c r="S876" s="96">
        <v>-2.3497306207504302E-3</v>
      </c>
      <c r="T876" s="96">
        <v>6.7913333333333202E-3</v>
      </c>
      <c r="U876" s="96">
        <v>1.10956042478914E-23</v>
      </c>
      <c r="V876" s="96">
        <v>5.4974484119295402E-3</v>
      </c>
      <c r="W876" s="96">
        <v>8.0852182547370994E-3</v>
      </c>
      <c r="X876" s="96">
        <v>-7.3333333333362903E-5</v>
      </c>
      <c r="Y876" s="96">
        <v>0.87515631197993704</v>
      </c>
      <c r="Z876" s="96">
        <v>-9.8912033160951504E-4</v>
      </c>
      <c r="AA876" s="96">
        <v>8.4245366494278904E-4</v>
      </c>
    </row>
    <row r="877" spans="1:27" x14ac:dyDescent="0.25">
      <c r="A877" t="str">
        <f t="shared" si="20"/>
        <v>Sep</v>
      </c>
      <c r="B877" t="s">
        <v>1395</v>
      </c>
      <c r="C877" s="96">
        <v>-4.6100826120145403E-3</v>
      </c>
      <c r="D877" s="96">
        <v>3.1845043416869799E-2</v>
      </c>
      <c r="E877" s="96">
        <v>-8.8181285652946893E-3</v>
      </c>
      <c r="F877" s="96">
        <v>-4.0203665873439498E-4</v>
      </c>
      <c r="G877" s="96">
        <v>1.0113442691296499E-2</v>
      </c>
      <c r="H877" s="96">
        <v>2.17189328754624E-10</v>
      </c>
      <c r="I877" s="96">
        <v>7.0504486064558803E-3</v>
      </c>
      <c r="J877" s="96">
        <v>1.3176436776137199E-2</v>
      </c>
      <c r="K877" s="96">
        <v>-7.5409256950148996E-4</v>
      </c>
      <c r="L877" s="96">
        <v>0.65012197229869195</v>
      </c>
      <c r="M877" s="96">
        <v>-4.0191086433153103E-3</v>
      </c>
      <c r="N877" s="96">
        <v>2.5109235043123302E-3</v>
      </c>
      <c r="O877" t="s">
        <v>2403</v>
      </c>
      <c r="P877" s="96">
        <v>-4.5413479052824196E-3</v>
      </c>
      <c r="Q877" s="96">
        <v>5.4553779382755302E-10</v>
      </c>
      <c r="R877" s="96">
        <v>-5.9627780359216504E-3</v>
      </c>
      <c r="S877" s="96">
        <v>-3.1199177746431901E-3</v>
      </c>
      <c r="T877" s="96">
        <v>9.9804189435336501E-3</v>
      </c>
      <c r="U877" s="96">
        <v>0</v>
      </c>
      <c r="V877" s="96">
        <v>8.6707222143734206E-3</v>
      </c>
      <c r="W877" s="96">
        <v>1.12901156726939E-2</v>
      </c>
      <c r="X877" s="96">
        <v>-2.27868852459064E-4</v>
      </c>
      <c r="Y877" s="96">
        <v>0.62961122997859897</v>
      </c>
      <c r="Z877" s="96">
        <v>-1.1548471458211001E-3</v>
      </c>
      <c r="AA877" s="96">
        <v>6.9910944090297196E-4</v>
      </c>
    </row>
    <row r="878" spans="1:27" x14ac:dyDescent="0.25">
      <c r="A878" t="str">
        <f t="shared" si="20"/>
        <v>Sep</v>
      </c>
      <c r="B878" t="s">
        <v>1396</v>
      </c>
      <c r="C878" s="96">
        <v>-4.1485267668879702E-4</v>
      </c>
      <c r="D878" s="96">
        <v>0.856257587547679</v>
      </c>
      <c r="E878" s="96">
        <v>-4.9126624110273198E-3</v>
      </c>
      <c r="F878" s="96">
        <v>4.08295705764972E-3</v>
      </c>
      <c r="G878" s="96">
        <v>1.27395676288918E-2</v>
      </c>
      <c r="H878" s="96">
        <v>1.14035564863153E-13</v>
      </c>
      <c r="I878" s="96">
        <v>9.4656574187909192E-3</v>
      </c>
      <c r="J878" s="96">
        <v>1.6013477838992599E-2</v>
      </c>
      <c r="K878" s="96">
        <v>-2.6924328684561297E-4</v>
      </c>
      <c r="L878" s="96">
        <v>0.87955455365181701</v>
      </c>
      <c r="M878" s="96">
        <v>-3.7590866114233599E-3</v>
      </c>
      <c r="N878" s="96">
        <v>3.22060003773213E-3</v>
      </c>
      <c r="O878" t="s">
        <v>2404</v>
      </c>
      <c r="P878" s="96">
        <v>-3.1812607944733001E-3</v>
      </c>
      <c r="Q878" s="96">
        <v>7.2678883137727903E-6</v>
      </c>
      <c r="R878" s="96">
        <v>-4.56537653467874E-3</v>
      </c>
      <c r="S878" s="96">
        <v>-1.7971450542678599E-3</v>
      </c>
      <c r="T878" s="96">
        <v>1.07795336787565E-2</v>
      </c>
      <c r="U878" s="96">
        <v>0</v>
      </c>
      <c r="V878" s="96">
        <v>9.5042181928584601E-3</v>
      </c>
      <c r="W878" s="96">
        <v>1.20548491646545E-2</v>
      </c>
      <c r="X878" s="96">
        <v>2.5224525043167199E-4</v>
      </c>
      <c r="Y878" s="96">
        <v>0.58352168324003195</v>
      </c>
      <c r="Z878" s="96">
        <v>-6.5039865658482595E-4</v>
      </c>
      <c r="AA878" s="96">
        <v>1.15488915744817E-3</v>
      </c>
    </row>
    <row r="879" spans="1:27" x14ac:dyDescent="0.25">
      <c r="A879" t="str">
        <f t="shared" si="20"/>
        <v>Sep</v>
      </c>
      <c r="B879" t="s">
        <v>1397</v>
      </c>
      <c r="C879" s="96">
        <v>-6.56400000000101E-3</v>
      </c>
      <c r="D879" s="96">
        <v>3.1144140612956801E-3</v>
      </c>
      <c r="E879" s="96">
        <v>-1.09046575755573E-2</v>
      </c>
      <c r="F879" s="96">
        <v>-2.2233424244447698E-3</v>
      </c>
      <c r="G879" s="96">
        <v>9.9810000000007202E-3</v>
      </c>
      <c r="H879" s="96">
        <v>1.1674581414027201E-9</v>
      </c>
      <c r="I879" s="96">
        <v>6.8214792566771397E-3</v>
      </c>
      <c r="J879" s="96">
        <v>1.3140520743324301E-2</v>
      </c>
      <c r="K879" s="96">
        <v>-1.17099999999997E-3</v>
      </c>
      <c r="L879" s="96">
        <v>0.49476613745877601</v>
      </c>
      <c r="M879" s="96">
        <v>-4.5389092178319103E-3</v>
      </c>
      <c r="N879" s="96">
        <v>2.1969092178319698E-3</v>
      </c>
      <c r="O879" t="s">
        <v>2405</v>
      </c>
      <c r="P879" s="96">
        <v>-4.7440000000000199E-3</v>
      </c>
      <c r="Q879" s="96">
        <v>5.6058219952613897E-11</v>
      </c>
      <c r="R879" s="96">
        <v>-6.14826937924964E-3</v>
      </c>
      <c r="S879" s="96">
        <v>-3.3397306207503998E-3</v>
      </c>
      <c r="T879" s="96">
        <v>9.9059999999999999E-3</v>
      </c>
      <c r="U879" s="96">
        <v>0</v>
      </c>
      <c r="V879" s="96">
        <v>8.6121150785962199E-3</v>
      </c>
      <c r="W879" s="96">
        <v>1.1199884921403801E-2</v>
      </c>
      <c r="X879" s="96">
        <v>5.9399999999997497E-4</v>
      </c>
      <c r="Y879" s="96">
        <v>0.20335419641599201</v>
      </c>
      <c r="Z879" s="96">
        <v>-3.2178699827617598E-4</v>
      </c>
      <c r="AA879" s="96">
        <v>1.5097869982761301E-3</v>
      </c>
    </row>
    <row r="880" spans="1:27" x14ac:dyDescent="0.25">
      <c r="A880" t="str">
        <f t="shared" si="20"/>
        <v>Sep</v>
      </c>
      <c r="B880" t="s">
        <v>1398</v>
      </c>
      <c r="C880" s="96">
        <v>-1.93200000000074E-3</v>
      </c>
      <c r="D880" s="96">
        <v>0.382233900375127</v>
      </c>
      <c r="E880" s="96">
        <v>-6.2726575755569901E-3</v>
      </c>
      <c r="F880" s="96">
        <v>2.4086575755555002E-3</v>
      </c>
      <c r="G880" s="96">
        <v>7.2146666666673904E-3</v>
      </c>
      <c r="H880" s="96">
        <v>9.0579775250339E-6</v>
      </c>
      <c r="I880" s="96">
        <v>4.0551459233438203E-3</v>
      </c>
      <c r="J880" s="96">
        <v>1.0374187409990999E-2</v>
      </c>
      <c r="K880" s="96">
        <v>1.7186666666668101E-3</v>
      </c>
      <c r="L880" s="96">
        <v>0.31645768022488502</v>
      </c>
      <c r="M880" s="96">
        <v>-1.64924255116513E-3</v>
      </c>
      <c r="N880" s="96">
        <v>5.0865758844987497E-3</v>
      </c>
      <c r="O880" t="s">
        <v>2406</v>
      </c>
      <c r="P880" s="96">
        <v>3.2799999999994297E-4</v>
      </c>
      <c r="Q880" s="96">
        <v>0.64678794798579398</v>
      </c>
      <c r="R880" s="96">
        <v>-1.07626937924968E-3</v>
      </c>
      <c r="S880" s="96">
        <v>1.7322693792495699E-3</v>
      </c>
      <c r="T880" s="96">
        <v>1.0114666666666701E-2</v>
      </c>
      <c r="U880" s="96">
        <v>0</v>
      </c>
      <c r="V880" s="96">
        <v>8.8207817452628894E-3</v>
      </c>
      <c r="W880" s="96">
        <v>1.1408551588070401E-2</v>
      </c>
      <c r="X880" s="96">
        <v>9.9866666666663601E-4</v>
      </c>
      <c r="Y880" s="96">
        <v>3.2604738594476199E-2</v>
      </c>
      <c r="Z880" s="96">
        <v>8.2879668390483806E-5</v>
      </c>
      <c r="AA880" s="96">
        <v>1.9144536649427901E-3</v>
      </c>
    </row>
    <row r="881" spans="1:27" x14ac:dyDescent="0.25">
      <c r="A881" t="str">
        <f t="shared" si="20"/>
        <v>Sep</v>
      </c>
      <c r="B881" t="s">
        <v>1399</v>
      </c>
      <c r="C881" s="96">
        <v>-5.58933333333482E-3</v>
      </c>
      <c r="D881" s="96">
        <v>1.1720923219003599E-2</v>
      </c>
      <c r="E881" s="96">
        <v>-9.9299909088910697E-3</v>
      </c>
      <c r="F881" s="96">
        <v>-1.24867575777857E-3</v>
      </c>
      <c r="G881" s="96">
        <v>7.8720000000004498E-3</v>
      </c>
      <c r="H881" s="96">
        <v>1.3408064687648899E-6</v>
      </c>
      <c r="I881" s="96">
        <v>4.7124792566768797E-3</v>
      </c>
      <c r="J881" s="96">
        <v>1.1031520743324001E-2</v>
      </c>
      <c r="K881" s="96">
        <v>-1.01099999999997E-3</v>
      </c>
      <c r="L881" s="96">
        <v>0.55552636941952604</v>
      </c>
      <c r="M881" s="96">
        <v>-4.3789092178319004E-3</v>
      </c>
      <c r="N881" s="96">
        <v>2.3569092178319598E-3</v>
      </c>
      <c r="O881" t="s">
        <v>2407</v>
      </c>
      <c r="P881" s="96">
        <v>-2.92933333333341E-3</v>
      </c>
      <c r="Q881" s="96">
        <v>4.6028954070663802E-5</v>
      </c>
      <c r="R881" s="96">
        <v>-4.3336027125830297E-3</v>
      </c>
      <c r="S881" s="96">
        <v>-1.52506395408379E-3</v>
      </c>
      <c r="T881" s="96">
        <v>9.1919999999999797E-3</v>
      </c>
      <c r="U881" s="96">
        <v>2.1384483705059899E-40</v>
      </c>
      <c r="V881" s="96">
        <v>7.8981150785961997E-3</v>
      </c>
      <c r="W881" s="96">
        <v>1.04858849214038E-2</v>
      </c>
      <c r="X881" s="96">
        <v>7.3999999999974504E-5</v>
      </c>
      <c r="Y881" s="96">
        <v>0.87403081921249204</v>
      </c>
      <c r="Z881" s="96">
        <v>-8.4178699827617697E-4</v>
      </c>
      <c r="AA881" s="96">
        <v>9.8978699827612592E-4</v>
      </c>
    </row>
    <row r="882" spans="1:27" x14ac:dyDescent="0.25">
      <c r="A882" t="str">
        <f t="shared" si="20"/>
        <v>Sep</v>
      </c>
      <c r="B882" t="s">
        <v>1400</v>
      </c>
      <c r="C882" s="96">
        <v>-3.8293333333348899E-3</v>
      </c>
      <c r="D882" s="96">
        <v>8.3655528905896004E-2</v>
      </c>
      <c r="E882" s="96">
        <v>-8.1699909088911293E-3</v>
      </c>
      <c r="F882" s="96">
        <v>5.1132424222134504E-4</v>
      </c>
      <c r="G882" s="96">
        <v>7.5316666666669302E-3</v>
      </c>
      <c r="H882" s="96">
        <v>3.6684513791379999E-6</v>
      </c>
      <c r="I882" s="96">
        <v>4.3721459233433601E-3</v>
      </c>
      <c r="J882" s="96">
        <v>1.0691187409990499E-2</v>
      </c>
      <c r="K882" s="96">
        <v>-8.8799999999988205E-4</v>
      </c>
      <c r="L882" s="96">
        <v>0.60459594988702103</v>
      </c>
      <c r="M882" s="96">
        <v>-4.2559092178318103E-3</v>
      </c>
      <c r="N882" s="96">
        <v>2.4799092178320399E-3</v>
      </c>
      <c r="O882" t="s">
        <v>2408</v>
      </c>
      <c r="P882" s="96">
        <v>-6.0933333333340004E-4</v>
      </c>
      <c r="Q882" s="96">
        <v>0.394686777460801</v>
      </c>
      <c r="R882" s="96">
        <v>-2.0136027125830201E-3</v>
      </c>
      <c r="S882" s="96">
        <v>7.9493604591622199E-4</v>
      </c>
      <c r="T882" s="96">
        <v>9.7766666666666505E-3</v>
      </c>
      <c r="U882" s="96">
        <v>0</v>
      </c>
      <c r="V882" s="96">
        <v>8.4827817452628705E-3</v>
      </c>
      <c r="W882" s="96">
        <v>1.1070551588070399E-2</v>
      </c>
      <c r="X882" s="96">
        <v>8.3199999999996905E-4</v>
      </c>
      <c r="Y882" s="96">
        <v>7.4917196882738901E-2</v>
      </c>
      <c r="Z882" s="96">
        <v>-8.3786998276183302E-5</v>
      </c>
      <c r="AA882" s="96">
        <v>1.7477869982761201E-3</v>
      </c>
    </row>
    <row r="883" spans="1:27" x14ac:dyDescent="0.25">
      <c r="A883" t="str">
        <f t="shared" si="20"/>
        <v>Sep</v>
      </c>
      <c r="B883" t="s">
        <v>1401</v>
      </c>
      <c r="C883" s="96">
        <v>-1.8890000000009401E-3</v>
      </c>
      <c r="D883" s="96">
        <v>0.39290823430775101</v>
      </c>
      <c r="E883" s="96">
        <v>-6.22965757555721E-3</v>
      </c>
      <c r="F883" s="96">
        <v>2.4516575755553398E-3</v>
      </c>
      <c r="G883" s="96">
        <v>1.06100000000007E-2</v>
      </c>
      <c r="H883" s="96">
        <v>1.1011692827954699E-10</v>
      </c>
      <c r="I883" s="96">
        <v>7.4504792566770601E-3</v>
      </c>
      <c r="J883" s="96">
        <v>1.37695207433243E-2</v>
      </c>
      <c r="K883" s="96">
        <v>5.22000000000233E-4</v>
      </c>
      <c r="L883" s="96">
        <v>0.76081272656566701</v>
      </c>
      <c r="M883" s="96">
        <v>-2.84590921783168E-3</v>
      </c>
      <c r="N883" s="96">
        <v>3.8899092178321499E-3</v>
      </c>
      <c r="O883" t="s">
        <v>2409</v>
      </c>
      <c r="P883" s="96">
        <v>-2.81400000000004E-3</v>
      </c>
      <c r="Q883" s="96">
        <v>9.0108907673784399E-5</v>
      </c>
      <c r="R883" s="96">
        <v>-4.21826937924967E-3</v>
      </c>
      <c r="S883" s="96">
        <v>-1.4097306207504199E-3</v>
      </c>
      <c r="T883" s="96">
        <v>9.6399999999999906E-3</v>
      </c>
      <c r="U883" s="96">
        <v>0</v>
      </c>
      <c r="V883" s="96">
        <v>8.3461150785962106E-3</v>
      </c>
      <c r="W883" s="96">
        <v>1.09338849214038E-2</v>
      </c>
      <c r="X883" s="96">
        <v>5.1999999999981999E-5</v>
      </c>
      <c r="Y883" s="96">
        <v>0.91129336534648497</v>
      </c>
      <c r="Z883" s="96">
        <v>-8.6378699827616904E-4</v>
      </c>
      <c r="AA883" s="96">
        <v>9.6778699827613297E-4</v>
      </c>
    </row>
    <row r="884" spans="1:27" x14ac:dyDescent="0.25">
      <c r="A884" t="s">
        <v>487</v>
      </c>
      <c r="B884" t="s">
        <v>1402</v>
      </c>
      <c r="C884" s="96">
        <v>-2.5080000000010099E-3</v>
      </c>
      <c r="D884" s="96">
        <v>0.25680171911602001</v>
      </c>
      <c r="E884" s="96">
        <v>-6.84865757555726E-3</v>
      </c>
      <c r="F884" s="96">
        <v>1.8326575755552401E-3</v>
      </c>
      <c r="G884" s="96">
        <v>1.5767333333334101E-2</v>
      </c>
      <c r="H884" s="96">
        <v>8.2091607919527405E-21</v>
      </c>
      <c r="I884" s="96">
        <v>1.26078125900105E-2</v>
      </c>
      <c r="J884" s="96">
        <v>1.8926854076657701E-2</v>
      </c>
      <c r="K884" s="96">
        <v>-9.0599999999975401E-4</v>
      </c>
      <c r="L884" s="96">
        <v>0.59729428703841103</v>
      </c>
      <c r="M884" s="96">
        <v>-4.27390921783168E-3</v>
      </c>
      <c r="N884" s="96">
        <v>2.4619092178321698E-3</v>
      </c>
      <c r="O884" t="s">
        <v>2410</v>
      </c>
      <c r="P884" s="96">
        <v>-1.1680000000000501E-3</v>
      </c>
      <c r="Q884" s="96">
        <v>0.102953412824056</v>
      </c>
      <c r="R884" s="96">
        <v>-2.5722693792496702E-3</v>
      </c>
      <c r="S884" s="96">
        <v>2.36269379249577E-4</v>
      </c>
      <c r="T884" s="96">
        <v>1.06173333333334E-2</v>
      </c>
      <c r="U884" s="96">
        <v>0</v>
      </c>
      <c r="V884" s="96">
        <v>9.3234484119295805E-3</v>
      </c>
      <c r="W884" s="96">
        <v>1.1911218254737101E-2</v>
      </c>
      <c r="X884" s="96">
        <v>1.8399999999999401E-4</v>
      </c>
      <c r="Y884" s="96">
        <v>0.693437077409091</v>
      </c>
      <c r="Z884" s="96">
        <v>-7.3178699827615705E-4</v>
      </c>
      <c r="AA884" s="96">
        <v>1.0997869982761501E-3</v>
      </c>
    </row>
    <row r="885" spans="1:27" x14ac:dyDescent="0.25">
      <c r="A885" t="str">
        <f t="shared" ref="A885:A925" si="21">A884</f>
        <v>Oct</v>
      </c>
      <c r="B885" t="s">
        <v>1403</v>
      </c>
      <c r="C885" s="96">
        <v>-2.0400000000089799E-4</v>
      </c>
      <c r="D885" s="96">
        <v>0.92645962690265005</v>
      </c>
      <c r="E885" s="96">
        <v>-4.5446575755571702E-3</v>
      </c>
      <c r="F885" s="96">
        <v>4.13665757555537E-3</v>
      </c>
      <c r="G885" s="96">
        <v>1.14220000000003E-2</v>
      </c>
      <c r="H885" s="96">
        <v>4.4197915366844603E-12</v>
      </c>
      <c r="I885" s="96">
        <v>8.2624792566767195E-3</v>
      </c>
      <c r="J885" s="96">
        <v>1.45815207433239E-2</v>
      </c>
      <c r="K885" s="96">
        <v>1.9433333333350401E-4</v>
      </c>
      <c r="L885" s="96">
        <v>0.90976575018403005</v>
      </c>
      <c r="M885" s="96">
        <v>-3.1735758844984099E-3</v>
      </c>
      <c r="N885" s="96">
        <v>3.5622425511654199E-3</v>
      </c>
      <c r="O885" t="s">
        <v>2411</v>
      </c>
      <c r="P885" s="96">
        <v>-1.6240000000000399E-3</v>
      </c>
      <c r="Q885" s="96">
        <v>2.34586042412646E-2</v>
      </c>
      <c r="R885" s="96">
        <v>-3.02826937924966E-3</v>
      </c>
      <c r="S885" s="96">
        <v>-2.1973062075041601E-4</v>
      </c>
      <c r="T885" s="96">
        <v>9.15199999999999E-3</v>
      </c>
      <c r="U885" s="96">
        <v>4.3367742136234304E-40</v>
      </c>
      <c r="V885" s="96">
        <v>7.85811507859621E-3</v>
      </c>
      <c r="W885" s="96">
        <v>1.04458849214038E-2</v>
      </c>
      <c r="X885" s="96">
        <v>5.7933333333330802E-4</v>
      </c>
      <c r="Y885" s="96">
        <v>0.21472716197101799</v>
      </c>
      <c r="Z885" s="96">
        <v>-3.3645366494284402E-4</v>
      </c>
      <c r="AA885" s="96">
        <v>1.4951203316094599E-3</v>
      </c>
    </row>
    <row r="886" spans="1:27" x14ac:dyDescent="0.25">
      <c r="A886" t="str">
        <f t="shared" si="21"/>
        <v>Oct</v>
      </c>
      <c r="B886" t="s">
        <v>1404</v>
      </c>
      <c r="C886" s="96">
        <v>-2.75000000000146E-3</v>
      </c>
      <c r="D886" s="96">
        <v>0.21378243963066401</v>
      </c>
      <c r="E886" s="96">
        <v>-7.0906575755576998E-3</v>
      </c>
      <c r="F886" s="96">
        <v>1.59065757555477E-3</v>
      </c>
      <c r="G886" s="96">
        <v>1.5232333333334401E-2</v>
      </c>
      <c r="H886" s="96">
        <v>1.24017121177678E-19</v>
      </c>
      <c r="I886" s="96">
        <v>1.2072812590010799E-2</v>
      </c>
      <c r="J886" s="96">
        <v>1.8391854076657999E-2</v>
      </c>
      <c r="K886" s="96">
        <v>4.56666666665108E-5</v>
      </c>
      <c r="L886" s="96">
        <v>0.97875269050851899</v>
      </c>
      <c r="M886" s="96">
        <v>-3.3222425511654102E-3</v>
      </c>
      <c r="N886" s="96">
        <v>3.4135758844984401E-3</v>
      </c>
      <c r="O886" t="s">
        <v>2412</v>
      </c>
      <c r="P886" s="96">
        <v>-2.8600000000000999E-3</v>
      </c>
      <c r="Q886" s="96">
        <v>6.9124582726118306E-5</v>
      </c>
      <c r="R886" s="96">
        <v>-4.2642693792497204E-3</v>
      </c>
      <c r="S886" s="96">
        <v>-1.45573062075047E-3</v>
      </c>
      <c r="T886" s="96">
        <v>1.2867333333333401E-2</v>
      </c>
      <c r="U886" s="96">
        <v>0</v>
      </c>
      <c r="V886" s="96">
        <v>1.15734484119296E-2</v>
      </c>
      <c r="W886" s="96">
        <v>1.41612182547372E-2</v>
      </c>
      <c r="X886" s="96">
        <v>-3.1933333333337499E-4</v>
      </c>
      <c r="Y886" s="96">
        <v>0.49393123643889097</v>
      </c>
      <c r="Z886" s="96">
        <v>-1.2351203316095299E-3</v>
      </c>
      <c r="AA886" s="96">
        <v>5.9645366494277699E-4</v>
      </c>
    </row>
    <row r="887" spans="1:27" x14ac:dyDescent="0.25">
      <c r="A887" t="str">
        <f t="shared" si="21"/>
        <v>Oct</v>
      </c>
      <c r="B887" t="s">
        <v>1405</v>
      </c>
      <c r="C887" s="96">
        <v>-4.0233333333435399E-4</v>
      </c>
      <c r="D887" s="96">
        <v>0.85555612345639398</v>
      </c>
      <c r="E887" s="96">
        <v>-4.7429909088905998E-3</v>
      </c>
      <c r="F887" s="96">
        <v>3.9383242422218996E-3</v>
      </c>
      <c r="G887" s="96">
        <v>5.4113333333331397E-3</v>
      </c>
      <c r="H887" s="96">
        <v>8.2582793604301296E-4</v>
      </c>
      <c r="I887" s="96">
        <v>2.25181259000957E-3</v>
      </c>
      <c r="J887" s="96">
        <v>8.5708540766567202E-3</v>
      </c>
      <c r="K887" s="96">
        <v>7.6700000000005204E-4</v>
      </c>
      <c r="L887" s="96">
        <v>0.65468506023811801</v>
      </c>
      <c r="M887" s="96">
        <v>-2.6009092178318699E-3</v>
      </c>
      <c r="N887" s="96">
        <v>4.1349092178319799E-3</v>
      </c>
      <c r="O887" t="s">
        <v>2413</v>
      </c>
      <c r="P887" s="96">
        <v>-1.26733333333341E-3</v>
      </c>
      <c r="Q887" s="96">
        <v>7.6865842422537495E-2</v>
      </c>
      <c r="R887" s="96">
        <v>-2.6716027125830298E-3</v>
      </c>
      <c r="S887" s="96">
        <v>1.36936045916217E-4</v>
      </c>
      <c r="T887" s="96">
        <v>7.8613333333333105E-3</v>
      </c>
      <c r="U887" s="96">
        <v>1.1141254301838199E-30</v>
      </c>
      <c r="V887" s="96">
        <v>6.5674484119295296E-3</v>
      </c>
      <c r="W887" s="96">
        <v>9.1552182547370905E-3</v>
      </c>
      <c r="X887" s="96">
        <v>6.2199999999997696E-4</v>
      </c>
      <c r="Y887" s="96">
        <v>0.18287389075195501</v>
      </c>
      <c r="Z887" s="96">
        <v>-2.9378699827617498E-4</v>
      </c>
      <c r="AA887" s="96">
        <v>1.5377869982761299E-3</v>
      </c>
    </row>
    <row r="888" spans="1:27" x14ac:dyDescent="0.25">
      <c r="A888" t="str">
        <f t="shared" si="21"/>
        <v>Oct</v>
      </c>
      <c r="B888" t="s">
        <v>1406</v>
      </c>
      <c r="C888" s="96">
        <v>1.8679999999986899E-3</v>
      </c>
      <c r="D888" s="96">
        <v>0.39818650214740697</v>
      </c>
      <c r="E888" s="96">
        <v>-2.4726575755575401E-3</v>
      </c>
      <c r="F888" s="96">
        <v>6.2086575755549199E-3</v>
      </c>
      <c r="G888" s="96">
        <v>1.32400000000005E-2</v>
      </c>
      <c r="H888" s="96">
        <v>1.72763315724983E-15</v>
      </c>
      <c r="I888" s="96">
        <v>1.0080479256677001E-2</v>
      </c>
      <c r="J888" s="96">
        <v>1.6399520743324101E-2</v>
      </c>
      <c r="K888" s="96">
        <v>6.2166666666659302E-4</v>
      </c>
      <c r="L888" s="96">
        <v>0.71695727527770903</v>
      </c>
      <c r="M888" s="96">
        <v>-2.7462425511653198E-3</v>
      </c>
      <c r="N888" s="96">
        <v>3.9895758844985096E-3</v>
      </c>
      <c r="O888" t="s">
        <v>2414</v>
      </c>
      <c r="P888" s="96">
        <v>-1.4920000000001E-3</v>
      </c>
      <c r="Q888" s="96">
        <v>3.7329402597888597E-2</v>
      </c>
      <c r="R888" s="96">
        <v>-2.8962693792497301E-3</v>
      </c>
      <c r="S888" s="96">
        <v>-8.7730620750481699E-5</v>
      </c>
      <c r="T888" s="96">
        <v>1.1780000000000001E-2</v>
      </c>
      <c r="U888" s="96">
        <v>0</v>
      </c>
      <c r="V888" s="96">
        <v>1.04861150785962E-2</v>
      </c>
      <c r="W888" s="96">
        <v>1.30738849214038E-2</v>
      </c>
      <c r="X888" s="96">
        <v>8.1666666666663701E-4</v>
      </c>
      <c r="Y888" s="96">
        <v>8.0428691699032898E-2</v>
      </c>
      <c r="Z888" s="96">
        <v>-9.9120331609514397E-5</v>
      </c>
      <c r="AA888" s="96">
        <v>1.73245366494279E-3</v>
      </c>
    </row>
    <row r="889" spans="1:27" x14ac:dyDescent="0.25">
      <c r="A889" t="str">
        <f t="shared" si="21"/>
        <v>Oct</v>
      </c>
      <c r="B889" t="s">
        <v>1407</v>
      </c>
      <c r="C889" s="96">
        <v>-2.3673333333343299E-3</v>
      </c>
      <c r="D889" s="96">
        <v>0.284412235459228</v>
      </c>
      <c r="E889" s="96">
        <v>-6.7079909088905501E-3</v>
      </c>
      <c r="F889" s="96">
        <v>1.9733242422218999E-3</v>
      </c>
      <c r="G889" s="96">
        <v>9.4413333333337301E-3</v>
      </c>
      <c r="H889" s="96">
        <v>8.0648145565414396E-9</v>
      </c>
      <c r="I889" s="96">
        <v>6.2818125900101704E-3</v>
      </c>
      <c r="J889" s="96">
        <v>1.26008540766573E-2</v>
      </c>
      <c r="K889" s="96">
        <v>1.81399999999993E-3</v>
      </c>
      <c r="L889" s="96">
        <v>0.29039121415112001</v>
      </c>
      <c r="M889" s="96">
        <v>-1.5539092178320001E-3</v>
      </c>
      <c r="N889" s="96">
        <v>5.1819092178318699E-3</v>
      </c>
      <c r="O889" t="s">
        <v>2415</v>
      </c>
      <c r="P889" s="96">
        <v>-2.0773333333334201E-3</v>
      </c>
      <c r="Q889" s="96">
        <v>3.78028691998874E-3</v>
      </c>
      <c r="R889" s="96">
        <v>-3.4816027125830402E-3</v>
      </c>
      <c r="S889" s="96">
        <v>-6.7306395408379504E-4</v>
      </c>
      <c r="T889" s="96">
        <v>8.7213333333333101E-3</v>
      </c>
      <c r="U889" s="96">
        <v>7.6997274379185799E-37</v>
      </c>
      <c r="V889" s="96">
        <v>7.4274484119295301E-3</v>
      </c>
      <c r="W889" s="96">
        <v>1.0015218254737101E-2</v>
      </c>
      <c r="X889" s="96">
        <v>2.2399999999997601E-4</v>
      </c>
      <c r="Y889" s="96">
        <v>0.63131293913851305</v>
      </c>
      <c r="Z889" s="96">
        <v>-6.9178699827617495E-4</v>
      </c>
      <c r="AA889" s="96">
        <v>1.13978699827613E-3</v>
      </c>
    </row>
    <row r="890" spans="1:27" x14ac:dyDescent="0.25">
      <c r="A890" t="str">
        <f t="shared" si="21"/>
        <v>Oct</v>
      </c>
      <c r="B890" t="s">
        <v>1408</v>
      </c>
      <c r="C890" s="96">
        <v>3.6443333333319701E-3</v>
      </c>
      <c r="D890" s="96">
        <v>9.9654328877501905E-2</v>
      </c>
      <c r="E890" s="96">
        <v>-6.9632424222427396E-4</v>
      </c>
      <c r="F890" s="96">
        <v>7.9849909088882207E-3</v>
      </c>
      <c r="G890" s="96">
        <v>1.1792666666666901E-2</v>
      </c>
      <c r="H890" s="96">
        <v>9.5825261513930592E-13</v>
      </c>
      <c r="I890" s="96">
        <v>8.6331459233433602E-3</v>
      </c>
      <c r="J890" s="96">
        <v>1.49521874099905E-2</v>
      </c>
      <c r="K890" s="96">
        <v>1.0529999999998401E-3</v>
      </c>
      <c r="L890" s="96">
        <v>0.53922930717171802</v>
      </c>
      <c r="M890" s="96">
        <v>-2.31490921783209E-3</v>
      </c>
      <c r="N890" s="96">
        <v>4.4209092178317602E-3</v>
      </c>
      <c r="O890" t="s">
        <v>2416</v>
      </c>
      <c r="P890" s="96">
        <v>-1.52066666666675E-3</v>
      </c>
      <c r="Q890" s="96">
        <v>3.3833063702607399E-2</v>
      </c>
      <c r="R890" s="96">
        <v>-2.92493604591637E-3</v>
      </c>
      <c r="S890" s="96">
        <v>-1.16397287417128E-4</v>
      </c>
      <c r="T890" s="96">
        <v>9.1026666666666495E-3</v>
      </c>
      <c r="U890" s="96">
        <v>1.0343530209619E-39</v>
      </c>
      <c r="V890" s="96">
        <v>7.8087817452628704E-3</v>
      </c>
      <c r="W890" s="96">
        <v>1.03965515880704E-2</v>
      </c>
      <c r="X890" s="96">
        <v>-2.2000000000035998E-5</v>
      </c>
      <c r="Y890" s="96">
        <v>0.96240643505083201</v>
      </c>
      <c r="Z890" s="96">
        <v>-9.37786998276187E-4</v>
      </c>
      <c r="AA890" s="96">
        <v>8.9378699827611502E-4</v>
      </c>
    </row>
    <row r="891" spans="1:27" x14ac:dyDescent="0.25">
      <c r="A891" t="str">
        <f t="shared" si="21"/>
        <v>Oct</v>
      </c>
      <c r="B891" t="s">
        <v>1409</v>
      </c>
      <c r="C891" s="96">
        <v>-3.3693333333351598E-3</v>
      </c>
      <c r="D891" s="96">
        <v>0.12785855411494501</v>
      </c>
      <c r="E891" s="96">
        <v>-7.70999090889139E-3</v>
      </c>
      <c r="F891" s="96">
        <v>9.7132424222107498E-4</v>
      </c>
      <c r="G891" s="96">
        <v>8.4393333333334201E-3</v>
      </c>
      <c r="H891" s="96">
        <v>2.3070205816709199E-7</v>
      </c>
      <c r="I891" s="96">
        <v>5.2798125900098596E-3</v>
      </c>
      <c r="J891" s="96">
        <v>1.1598854076657001E-2</v>
      </c>
      <c r="K891" s="96">
        <v>1.0386666666665301E-3</v>
      </c>
      <c r="L891" s="96">
        <v>0.544763893150224</v>
      </c>
      <c r="M891" s="96">
        <v>-2.3292425511653998E-3</v>
      </c>
      <c r="N891" s="96">
        <v>4.40657588449846E-3</v>
      </c>
      <c r="O891" t="s">
        <v>2417</v>
      </c>
      <c r="P891" s="96">
        <v>-2.0693333333334299E-3</v>
      </c>
      <c r="Q891" s="96">
        <v>3.9162201511572297E-3</v>
      </c>
      <c r="R891" s="96">
        <v>-3.47360271258305E-3</v>
      </c>
      <c r="S891" s="96">
        <v>-6.6506395408380504E-4</v>
      </c>
      <c r="T891" s="96">
        <v>8.7693333333332991E-3</v>
      </c>
      <c r="U891" s="96">
        <v>3.3850061565249001E-37</v>
      </c>
      <c r="V891" s="96">
        <v>7.47544841192952E-3</v>
      </c>
      <c r="W891" s="96">
        <v>1.00632182547371E-2</v>
      </c>
      <c r="X891" s="96">
        <v>4.1866666666663801E-4</v>
      </c>
      <c r="Y891" s="96">
        <v>0.36983809715858601</v>
      </c>
      <c r="Z891" s="96">
        <v>-4.9712033160951403E-4</v>
      </c>
      <c r="AA891" s="96">
        <v>1.3344536649427901E-3</v>
      </c>
    </row>
    <row r="892" spans="1:27" x14ac:dyDescent="0.25">
      <c r="A892" t="str">
        <f t="shared" si="21"/>
        <v>Oct</v>
      </c>
      <c r="B892" t="s">
        <v>1410</v>
      </c>
      <c r="C892" s="96">
        <v>3.0223333333315601E-3</v>
      </c>
      <c r="D892" s="96">
        <v>0.17190193402051099</v>
      </c>
      <c r="E892" s="96">
        <v>-1.3183242422246601E-3</v>
      </c>
      <c r="F892" s="96">
        <v>7.3629909088877704E-3</v>
      </c>
      <c r="G892" s="96">
        <v>1.11530000000001E-2</v>
      </c>
      <c r="H892" s="96">
        <v>1.30897437742854E-11</v>
      </c>
      <c r="I892" s="96">
        <v>7.9934792566765302E-3</v>
      </c>
      <c r="J892" s="96">
        <v>1.4312520743323599E-2</v>
      </c>
      <c r="K892" s="96">
        <v>1.7893333333333301E-3</v>
      </c>
      <c r="L892" s="96">
        <v>0.29699244473254199</v>
      </c>
      <c r="M892" s="96">
        <v>-1.57857588449861E-3</v>
      </c>
      <c r="N892" s="96">
        <v>5.1572425511652699E-3</v>
      </c>
      <c r="O892" t="s">
        <v>2418</v>
      </c>
      <c r="P892" s="96">
        <v>-6.92666666666786E-4</v>
      </c>
      <c r="Q892" s="96">
        <v>0.33329430515854103</v>
      </c>
      <c r="R892" s="96">
        <v>-2.0969360459164102E-3</v>
      </c>
      <c r="S892" s="96">
        <v>7.1160271258283701E-4</v>
      </c>
      <c r="T892" s="96">
        <v>1.0238000000000001E-2</v>
      </c>
      <c r="U892" s="96">
        <v>0</v>
      </c>
      <c r="V892" s="96">
        <v>8.9441150785961893E-3</v>
      </c>
      <c r="W892" s="96">
        <v>1.1531884921403701E-2</v>
      </c>
      <c r="X892" s="96">
        <v>5.2933333333332101E-4</v>
      </c>
      <c r="Y892" s="96">
        <v>0.25693174493624898</v>
      </c>
      <c r="Z892" s="96">
        <v>-3.8645366494283E-4</v>
      </c>
      <c r="AA892" s="96">
        <v>1.44512033160947E-3</v>
      </c>
    </row>
    <row r="893" spans="1:27" x14ac:dyDescent="0.25">
      <c r="A893" t="str">
        <f t="shared" si="21"/>
        <v>Oct</v>
      </c>
      <c r="B893" t="s">
        <v>1411</v>
      </c>
      <c r="C893" s="96">
        <v>-1.35633333333522E-3</v>
      </c>
      <c r="D893" s="96">
        <v>0.53950898353383703</v>
      </c>
      <c r="E893" s="96">
        <v>-5.6969909088914498E-3</v>
      </c>
      <c r="F893" s="96">
        <v>2.9843242422210202E-3</v>
      </c>
      <c r="G893" s="96">
        <v>9.5529999999998602E-3</v>
      </c>
      <c r="H893" s="96">
        <v>5.4453480224434104E-9</v>
      </c>
      <c r="I893" s="96">
        <v>6.3934792566762997E-3</v>
      </c>
      <c r="J893" s="96">
        <v>1.2712520743323401E-2</v>
      </c>
      <c r="K893" s="96">
        <v>-8.8366666666694102E-4</v>
      </c>
      <c r="L893" s="96">
        <v>0.60635974080157296</v>
      </c>
      <c r="M893" s="96">
        <v>-4.2515758844988904E-3</v>
      </c>
      <c r="N893" s="96">
        <v>2.4842425511650001E-3</v>
      </c>
      <c r="O893" t="s">
        <v>2419</v>
      </c>
      <c r="P893" s="96">
        <v>-7.9133333333340403E-4</v>
      </c>
      <c r="Q893" s="96">
        <v>0.26905881008385502</v>
      </c>
      <c r="R893" s="96">
        <v>-2.19560271258303E-3</v>
      </c>
      <c r="S893" s="96">
        <v>6.12936045916218E-4</v>
      </c>
      <c r="T893" s="96">
        <v>8.8979999999999702E-3</v>
      </c>
      <c r="U893" s="96">
        <v>3.6836615624623999E-38</v>
      </c>
      <c r="V893" s="96">
        <v>7.6041150785961797E-3</v>
      </c>
      <c r="W893" s="96">
        <v>1.01918849214037E-2</v>
      </c>
      <c r="X893" s="96">
        <v>1.33133333333331E-3</v>
      </c>
      <c r="Y893" s="96">
        <v>4.4274699483479998E-3</v>
      </c>
      <c r="Z893" s="96">
        <v>4.1554633505715897E-4</v>
      </c>
      <c r="AA893" s="96">
        <v>2.24712033160946E-3</v>
      </c>
    </row>
    <row r="894" spans="1:27" x14ac:dyDescent="0.25">
      <c r="A894" t="str">
        <f t="shared" si="21"/>
        <v>Oct</v>
      </c>
      <c r="B894" t="s">
        <v>1412</v>
      </c>
      <c r="C894" s="96">
        <v>-4.3413333333356301E-3</v>
      </c>
      <c r="D894" s="96">
        <v>4.9964488292370303E-2</v>
      </c>
      <c r="E894" s="96">
        <v>-8.6819909088918599E-3</v>
      </c>
      <c r="F894" s="96">
        <v>-6.7575777939338201E-7</v>
      </c>
      <c r="G894" s="96">
        <v>1.04476666666664E-2</v>
      </c>
      <c r="H894" s="96">
        <v>2.04771341619661E-10</v>
      </c>
      <c r="I894" s="96">
        <v>7.2881459233428703E-3</v>
      </c>
      <c r="J894" s="96">
        <v>1.360718740999E-2</v>
      </c>
      <c r="K894" s="96">
        <v>-4.2666666666709297E-4</v>
      </c>
      <c r="L894" s="96">
        <v>0.80349800013093098</v>
      </c>
      <c r="M894" s="96">
        <v>-3.7945758844990202E-3</v>
      </c>
      <c r="N894" s="96">
        <v>2.9412425511648301E-3</v>
      </c>
      <c r="O894" t="s">
        <v>2420</v>
      </c>
      <c r="P894" s="96">
        <v>-3.34133333333343E-3</v>
      </c>
      <c r="Q894" s="96">
        <v>3.44974082077464E-6</v>
      </c>
      <c r="R894" s="96">
        <v>-4.7456027125830497E-3</v>
      </c>
      <c r="S894" s="96">
        <v>-1.9370639540838099E-3</v>
      </c>
      <c r="T894" s="96">
        <v>9.8526666666666294E-3</v>
      </c>
      <c r="U894" s="96">
        <v>0</v>
      </c>
      <c r="V894" s="96">
        <v>8.5587817452628494E-3</v>
      </c>
      <c r="W894" s="96">
        <v>1.1146551588070401E-2</v>
      </c>
      <c r="X894" s="96">
        <v>3.3333333333309598E-5</v>
      </c>
      <c r="Y894" s="96">
        <v>0.94306740476100204</v>
      </c>
      <c r="Z894" s="96">
        <v>-8.8245366494284195E-4</v>
      </c>
      <c r="AA894" s="96">
        <v>9.4912033160946105E-4</v>
      </c>
    </row>
    <row r="895" spans="1:27" x14ac:dyDescent="0.25">
      <c r="A895" t="str">
        <f t="shared" si="21"/>
        <v>Oct</v>
      </c>
      <c r="B895" t="s">
        <v>1413</v>
      </c>
      <c r="C895" s="96">
        <v>1.8366666666525501E-4</v>
      </c>
      <c r="D895" s="96">
        <v>0.93377178425280105</v>
      </c>
      <c r="E895" s="96">
        <v>-4.1569909088909401E-3</v>
      </c>
      <c r="F895" s="96">
        <v>4.5243242422214501E-3</v>
      </c>
      <c r="G895" s="96">
        <v>8.7203333333330992E-3</v>
      </c>
      <c r="H895" s="96">
        <v>9.2938558099944006E-8</v>
      </c>
      <c r="I895" s="96">
        <v>5.5608125900095604E-3</v>
      </c>
      <c r="J895" s="96">
        <v>1.18798540766566E-2</v>
      </c>
      <c r="K895" s="96">
        <v>1.66499999999984E-3</v>
      </c>
      <c r="L895" s="96">
        <v>0.33178923019842099</v>
      </c>
      <c r="M895" s="96">
        <v>-1.7029092178321001E-3</v>
      </c>
      <c r="N895" s="96">
        <v>5.0329092178317703E-3</v>
      </c>
      <c r="O895" t="s">
        <v>2421</v>
      </c>
      <c r="P895" s="96">
        <v>-1.7113333333334201E-3</v>
      </c>
      <c r="Q895" s="96">
        <v>1.6968863369683E-2</v>
      </c>
      <c r="R895" s="96">
        <v>-3.1156027125830402E-3</v>
      </c>
      <c r="S895" s="96">
        <v>-3.0706395408379401E-4</v>
      </c>
      <c r="T895" s="96">
        <v>7.0553333333332998E-3</v>
      </c>
      <c r="U895" s="96">
        <v>2.4614777572134598E-25</v>
      </c>
      <c r="V895" s="96">
        <v>5.7614484119295198E-3</v>
      </c>
      <c r="W895" s="96">
        <v>8.3492182547370807E-3</v>
      </c>
      <c r="X895" s="96">
        <v>4.69999999999995E-4</v>
      </c>
      <c r="Y895" s="96">
        <v>0.314091484482798</v>
      </c>
      <c r="Z895" s="96">
        <v>-4.4578699827615601E-4</v>
      </c>
      <c r="AA895" s="96">
        <v>1.3857869982761501E-3</v>
      </c>
    </row>
    <row r="896" spans="1:27" x14ac:dyDescent="0.25">
      <c r="A896" t="str">
        <f t="shared" si="21"/>
        <v>Oct</v>
      </c>
      <c r="B896" t="s">
        <v>1414</v>
      </c>
      <c r="C896" s="96">
        <v>-2.52666666666826E-3</v>
      </c>
      <c r="D896" s="96">
        <v>0.25328305801803402</v>
      </c>
      <c r="E896" s="96">
        <v>-6.8673242422244698E-3</v>
      </c>
      <c r="F896" s="96">
        <v>1.81399090888796E-3</v>
      </c>
      <c r="G896" s="96">
        <v>7.5076666666665697E-3</v>
      </c>
      <c r="H896" s="96">
        <v>3.93275499028584E-6</v>
      </c>
      <c r="I896" s="96">
        <v>4.3481459233430204E-3</v>
      </c>
      <c r="J896" s="96">
        <v>1.0667187409990101E-2</v>
      </c>
      <c r="K896" s="96">
        <v>6.0299999999967595E-4</v>
      </c>
      <c r="L896" s="96">
        <v>0.72510506999453594</v>
      </c>
      <c r="M896" s="96">
        <v>-2.7649092178322399E-3</v>
      </c>
      <c r="N896" s="96">
        <v>3.9709092178315903E-3</v>
      </c>
      <c r="O896" t="s">
        <v>2422</v>
      </c>
      <c r="P896" s="96">
        <v>-2.0266666666667499E-3</v>
      </c>
      <c r="Q896" s="96">
        <v>4.7192049620987898E-3</v>
      </c>
      <c r="R896" s="96">
        <v>-3.43093604591637E-3</v>
      </c>
      <c r="S896" s="96">
        <v>-6.2239728741712397E-4</v>
      </c>
      <c r="T896" s="96">
        <v>7.0526666666666498E-3</v>
      </c>
      <c r="U896" s="96">
        <v>2.5594518293278498E-25</v>
      </c>
      <c r="V896" s="96">
        <v>5.7587817452628698E-3</v>
      </c>
      <c r="W896" s="96">
        <v>8.3465515880704298E-3</v>
      </c>
      <c r="X896" s="96">
        <v>5.7999999999979997E-5</v>
      </c>
      <c r="Y896" s="96">
        <v>0.90110791773336896</v>
      </c>
      <c r="Z896" s="96">
        <v>-8.5778699827617204E-4</v>
      </c>
      <c r="AA896" s="96">
        <v>9.7378699827613204E-4</v>
      </c>
    </row>
    <row r="897" spans="1:27" x14ac:dyDescent="0.25">
      <c r="A897" t="str">
        <f t="shared" si="21"/>
        <v>Oct</v>
      </c>
      <c r="B897" t="s">
        <v>1415</v>
      </c>
      <c r="C897" s="96">
        <v>5.04999999998488E-4</v>
      </c>
      <c r="D897" s="96">
        <v>0.81927102913005001</v>
      </c>
      <c r="E897" s="96">
        <v>-3.8356575755577201E-3</v>
      </c>
      <c r="F897" s="96">
        <v>4.8456575755547E-3</v>
      </c>
      <c r="G897" s="96">
        <v>1.21410000000001E-2</v>
      </c>
      <c r="H897" s="96">
        <v>2.2021004799683001E-13</v>
      </c>
      <c r="I897" s="96">
        <v>8.9814792566766093E-3</v>
      </c>
      <c r="J897" s="96">
        <v>1.5300520743323699E-2</v>
      </c>
      <c r="K897" s="96">
        <v>8.7799999999980504E-4</v>
      </c>
      <c r="L897" s="96">
        <v>0.60866971322713603</v>
      </c>
      <c r="M897" s="96">
        <v>-2.4899092178321302E-3</v>
      </c>
      <c r="N897" s="96">
        <v>4.2459092178317301E-3</v>
      </c>
      <c r="O897" t="s">
        <v>2423</v>
      </c>
      <c r="P897" s="96">
        <v>-6.9000000000010199E-4</v>
      </c>
      <c r="Q897" s="96">
        <v>0.33515786881809201</v>
      </c>
      <c r="R897" s="96">
        <v>-2.0942693792497199E-3</v>
      </c>
      <c r="S897" s="96">
        <v>7.1426937924952004E-4</v>
      </c>
      <c r="T897" s="96">
        <v>1.2005999999999999E-2</v>
      </c>
      <c r="U897" s="96">
        <v>0</v>
      </c>
      <c r="V897" s="96">
        <v>1.07121150785962E-2</v>
      </c>
      <c r="W897" s="96">
        <v>1.32998849214038E-2</v>
      </c>
      <c r="X897" s="96">
        <v>7.2799999999998896E-4</v>
      </c>
      <c r="Y897" s="96">
        <v>0.119075118681867</v>
      </c>
      <c r="Z897" s="96">
        <v>-1.8778699827616299E-4</v>
      </c>
      <c r="AA897" s="96">
        <v>1.6437869982761401E-3</v>
      </c>
    </row>
    <row r="898" spans="1:27" x14ac:dyDescent="0.25">
      <c r="A898" t="str">
        <f t="shared" si="21"/>
        <v>Oct</v>
      </c>
      <c r="B898" t="s">
        <v>1416</v>
      </c>
      <c r="C898" s="96">
        <v>-3.0630000000015701E-3</v>
      </c>
      <c r="D898" s="96">
        <v>0.166216812511984</v>
      </c>
      <c r="E898" s="96">
        <v>-7.4036575755577804E-3</v>
      </c>
      <c r="F898" s="96">
        <v>1.2776575755546499E-3</v>
      </c>
      <c r="G898" s="96">
        <v>1.26176666666666E-2</v>
      </c>
      <c r="H898" s="96">
        <v>2.79434883073006E-14</v>
      </c>
      <c r="I898" s="96">
        <v>9.4581459233430403E-3</v>
      </c>
      <c r="J898" s="96">
        <v>1.5777187409990099E-2</v>
      </c>
      <c r="K898" s="96">
        <v>6.7833333333307895E-4</v>
      </c>
      <c r="L898" s="96">
        <v>0.69242354771112902</v>
      </c>
      <c r="M898" s="96">
        <v>-2.68957588449887E-3</v>
      </c>
      <c r="N898" s="96">
        <v>4.0462425511650297E-3</v>
      </c>
      <c r="O898" t="s">
        <v>2424</v>
      </c>
      <c r="P898" s="96">
        <v>-3.8180000000001099E-3</v>
      </c>
      <c r="Q898" s="96">
        <v>1.1884121695178899E-7</v>
      </c>
      <c r="R898" s="96">
        <v>-5.2222693792497296E-3</v>
      </c>
      <c r="S898" s="96">
        <v>-2.4137306207504799E-3</v>
      </c>
      <c r="T898" s="96">
        <v>1.11326666666666E-2</v>
      </c>
      <c r="U898" s="96">
        <v>0</v>
      </c>
      <c r="V898" s="96">
        <v>9.8387817452628597E-3</v>
      </c>
      <c r="W898" s="96">
        <v>1.2426551588070401E-2</v>
      </c>
      <c r="X898" s="96">
        <v>2.3333333333317801E-5</v>
      </c>
      <c r="Y898" s="96">
        <v>0.96012988331070603</v>
      </c>
      <c r="Z898" s="96">
        <v>-8.9245366494283395E-4</v>
      </c>
      <c r="AA898" s="96">
        <v>9.3912033160946904E-4</v>
      </c>
    </row>
    <row r="899" spans="1:27" x14ac:dyDescent="0.25">
      <c r="A899" t="str">
        <f t="shared" si="21"/>
        <v>Oct</v>
      </c>
      <c r="B899" t="s">
        <v>1417</v>
      </c>
      <c r="C899" s="96">
        <v>-6.53200000000122E-3</v>
      </c>
      <c r="D899" s="96">
        <v>3.2617053273052599E-3</v>
      </c>
      <c r="E899" s="96">
        <v>-1.08726575755575E-2</v>
      </c>
      <c r="F899" s="96">
        <v>-2.1913424244449798E-3</v>
      </c>
      <c r="G899" s="96">
        <v>9.0750000000002096E-3</v>
      </c>
      <c r="H899" s="96">
        <v>2.8486033033963502E-8</v>
      </c>
      <c r="I899" s="96">
        <v>5.9154792566766404E-3</v>
      </c>
      <c r="J899" s="96">
        <v>1.2234520743323801E-2</v>
      </c>
      <c r="K899" s="96">
        <v>2.7799999999999401E-3</v>
      </c>
      <c r="L899" s="96">
        <v>0.105462687774537</v>
      </c>
      <c r="M899" s="96">
        <v>-5.8790921783200695E-4</v>
      </c>
      <c r="N899" s="96">
        <v>6.1479092178318802E-3</v>
      </c>
      <c r="O899" t="s">
        <v>2425</v>
      </c>
      <c r="P899" s="96">
        <v>-2.6920000000001201E-3</v>
      </c>
      <c r="Q899" s="96">
        <v>1.7875875305166001E-4</v>
      </c>
      <c r="R899" s="96">
        <v>-4.0962693792497397E-3</v>
      </c>
      <c r="S899" s="96">
        <v>-1.28773062075049E-3</v>
      </c>
      <c r="T899" s="96">
        <v>9.6299999999999598E-3</v>
      </c>
      <c r="U899" s="96">
        <v>0</v>
      </c>
      <c r="V899" s="96">
        <v>8.3361150785961798E-3</v>
      </c>
      <c r="W899" s="96">
        <v>1.09238849214037E-2</v>
      </c>
      <c r="X899" s="96">
        <v>6.5999999999999295E-4</v>
      </c>
      <c r="Y899" s="96">
        <v>0.157583597866642</v>
      </c>
      <c r="Z899" s="96">
        <v>-2.5578699827615801E-4</v>
      </c>
      <c r="AA899" s="96">
        <v>1.5757869982761499E-3</v>
      </c>
    </row>
    <row r="900" spans="1:27" x14ac:dyDescent="0.25">
      <c r="A900" t="str">
        <f t="shared" si="21"/>
        <v>Oct</v>
      </c>
      <c r="B900" t="s">
        <v>1418</v>
      </c>
      <c r="C900" s="96">
        <v>-9.1266666666722795E-4</v>
      </c>
      <c r="D900" s="96">
        <v>0.67967843928509397</v>
      </c>
      <c r="E900" s="96">
        <v>-5.2533242422234403E-3</v>
      </c>
      <c r="F900" s="96">
        <v>3.4279909088889898E-3</v>
      </c>
      <c r="G900" s="96">
        <v>6.3183333333334604E-3</v>
      </c>
      <c r="H900" s="96">
        <v>9.7668636619453294E-5</v>
      </c>
      <c r="I900" s="96">
        <v>3.1588125900099098E-3</v>
      </c>
      <c r="J900" s="96">
        <v>9.4778540766570097E-3</v>
      </c>
      <c r="K900" s="96">
        <v>1.1286666666664199E-3</v>
      </c>
      <c r="L900" s="96">
        <v>0.51048819329000195</v>
      </c>
      <c r="M900" s="96">
        <v>-2.2392425511655201E-3</v>
      </c>
      <c r="N900" s="96">
        <v>4.49657588449836E-3</v>
      </c>
      <c r="O900" t="s">
        <v>2426</v>
      </c>
      <c r="P900" s="96">
        <v>-2.6626666666667298E-3</v>
      </c>
      <c r="Q900" s="96">
        <v>2.0993968022393699E-4</v>
      </c>
      <c r="R900" s="96">
        <v>-4.0669360459163499E-3</v>
      </c>
      <c r="S900" s="96">
        <v>-1.2583972874171E-3</v>
      </c>
      <c r="T900" s="96">
        <v>7.1233333333333001E-3</v>
      </c>
      <c r="U900" s="96">
        <v>9.0630948739274201E-26</v>
      </c>
      <c r="V900" s="96">
        <v>5.8294484119295201E-3</v>
      </c>
      <c r="W900" s="96">
        <v>8.4172182547370793E-3</v>
      </c>
      <c r="X900" s="96">
        <v>-2.01333333333347E-4</v>
      </c>
      <c r="Y900" s="96">
        <v>0.66623157995883497</v>
      </c>
      <c r="Z900" s="96">
        <v>-1.1171203316094999E-3</v>
      </c>
      <c r="AA900" s="96">
        <v>7.1445366494280404E-4</v>
      </c>
    </row>
    <row r="901" spans="1:27" x14ac:dyDescent="0.25">
      <c r="A901" t="str">
        <f t="shared" si="21"/>
        <v>Oct</v>
      </c>
      <c r="B901" t="s">
        <v>1419</v>
      </c>
      <c r="C901" s="96">
        <v>-6.5583333333342599E-3</v>
      </c>
      <c r="D901" s="96">
        <v>3.1400453337277899E-3</v>
      </c>
      <c r="E901" s="96">
        <v>-1.08989909088905E-2</v>
      </c>
      <c r="F901" s="96">
        <v>-2.2176757577780401E-3</v>
      </c>
      <c r="G901" s="96">
        <v>1.04256666666668E-2</v>
      </c>
      <c r="H901" s="96">
        <v>2.2260096791442E-10</v>
      </c>
      <c r="I901" s="96">
        <v>7.26614592334319E-3</v>
      </c>
      <c r="J901" s="96">
        <v>1.3585187409990301E-2</v>
      </c>
      <c r="K901" s="96">
        <v>-8.0133333333369105E-4</v>
      </c>
      <c r="L901" s="96">
        <v>0.64030005475047402</v>
      </c>
      <c r="M901" s="96">
        <v>-4.1692425511656401E-3</v>
      </c>
      <c r="N901" s="96">
        <v>2.56657588449826E-3</v>
      </c>
      <c r="O901" t="s">
        <v>2427</v>
      </c>
      <c r="P901" s="96">
        <v>-3.6233333333333998E-3</v>
      </c>
      <c r="Q901" s="96">
        <v>4.9330137378289096E-7</v>
      </c>
      <c r="R901" s="96">
        <v>-5.0276027125830203E-3</v>
      </c>
      <c r="S901" s="96">
        <v>-2.2190639540837801E-3</v>
      </c>
      <c r="T901" s="96">
        <v>1.0420666666666601E-2</v>
      </c>
      <c r="U901" s="96">
        <v>0</v>
      </c>
      <c r="V901" s="96">
        <v>9.1267817452628502E-3</v>
      </c>
      <c r="W901" s="96">
        <v>1.17145515880704E-2</v>
      </c>
      <c r="X901" s="96">
        <v>-2.4133333333334399E-4</v>
      </c>
      <c r="Y901" s="96">
        <v>0.60515058097394103</v>
      </c>
      <c r="Z901" s="96">
        <v>-1.1571203316095E-3</v>
      </c>
      <c r="AA901" s="96">
        <v>6.7445366494280805E-4</v>
      </c>
    </row>
    <row r="902" spans="1:27" x14ac:dyDescent="0.25">
      <c r="A902" t="str">
        <f t="shared" si="21"/>
        <v>Oct</v>
      </c>
      <c r="B902" t="s">
        <v>1420</v>
      </c>
      <c r="C902" s="96">
        <v>-3.4850000000005901E-3</v>
      </c>
      <c r="D902" s="96">
        <v>0.11531730040140099</v>
      </c>
      <c r="E902" s="96">
        <v>-7.8256575755568207E-3</v>
      </c>
      <c r="F902" s="96">
        <v>8.5565757555562802E-4</v>
      </c>
      <c r="G902" s="96">
        <v>8.9283333333336594E-3</v>
      </c>
      <c r="H902" s="96">
        <v>4.6671499675393703E-8</v>
      </c>
      <c r="I902" s="96">
        <v>5.7688125900100997E-3</v>
      </c>
      <c r="J902" s="96">
        <v>1.20878540766572E-2</v>
      </c>
      <c r="K902" s="96">
        <v>3.47666666666386E-4</v>
      </c>
      <c r="L902" s="96">
        <v>0.83932739594408601</v>
      </c>
      <c r="M902" s="96">
        <v>-3.0202425511655501E-3</v>
      </c>
      <c r="N902" s="96">
        <v>3.7155758844983201E-3</v>
      </c>
      <c r="O902" t="s">
        <v>2428</v>
      </c>
      <c r="P902" s="96">
        <v>-3.5900000000000402E-3</v>
      </c>
      <c r="Q902" s="96">
        <v>6.2530834907146404E-7</v>
      </c>
      <c r="R902" s="96">
        <v>-4.9942693792496603E-3</v>
      </c>
      <c r="S902" s="96">
        <v>-2.1857306207504102E-3</v>
      </c>
      <c r="T902" s="96">
        <v>8.0633333333333199E-3</v>
      </c>
      <c r="U902" s="96">
        <v>4.3742792025961702E-32</v>
      </c>
      <c r="V902" s="96">
        <v>6.7694484119295399E-3</v>
      </c>
      <c r="W902" s="96">
        <v>9.3572182547370999E-3</v>
      </c>
      <c r="X902" s="96">
        <v>-1.2733333333335501E-4</v>
      </c>
      <c r="Y902" s="96">
        <v>0.78500662907479202</v>
      </c>
      <c r="Z902" s="96">
        <v>-1.0431203316095101E-3</v>
      </c>
      <c r="AA902" s="96">
        <v>7.8845366494279705E-4</v>
      </c>
    </row>
    <row r="903" spans="1:27" x14ac:dyDescent="0.25">
      <c r="A903" t="str">
        <f t="shared" si="21"/>
        <v>Oct</v>
      </c>
      <c r="B903" t="s">
        <v>1421</v>
      </c>
      <c r="C903" s="96">
        <v>0</v>
      </c>
      <c r="D903" s="96" t="s">
        <v>526</v>
      </c>
      <c r="E903" s="96" t="s">
        <v>526</v>
      </c>
      <c r="F903" s="96" t="s">
        <v>526</v>
      </c>
      <c r="G903" s="96">
        <v>0</v>
      </c>
      <c r="H903" s="96" t="s">
        <v>526</v>
      </c>
      <c r="I903" s="96" t="s">
        <v>526</v>
      </c>
      <c r="J903" s="96" t="s">
        <v>526</v>
      </c>
      <c r="K903" s="96">
        <v>0</v>
      </c>
      <c r="L903" s="96" t="s">
        <v>526</v>
      </c>
      <c r="M903" s="96" t="s">
        <v>526</v>
      </c>
      <c r="N903" s="96" t="s">
        <v>526</v>
      </c>
      <c r="O903" t="s">
        <v>2429</v>
      </c>
      <c r="P903" s="96">
        <v>0</v>
      </c>
      <c r="Q903" s="96" t="s">
        <v>526</v>
      </c>
      <c r="R903" s="96" t="s">
        <v>526</v>
      </c>
      <c r="S903" s="96" t="s">
        <v>526</v>
      </c>
      <c r="T903" s="96">
        <v>0</v>
      </c>
      <c r="U903" s="96" t="s">
        <v>526</v>
      </c>
      <c r="V903" s="96" t="s">
        <v>526</v>
      </c>
      <c r="W903" s="96" t="s">
        <v>526</v>
      </c>
      <c r="X903" s="96">
        <v>0</v>
      </c>
      <c r="Y903" s="96" t="s">
        <v>526</v>
      </c>
      <c r="Z903" s="96" t="s">
        <v>526</v>
      </c>
      <c r="AA903" s="96" t="s">
        <v>526</v>
      </c>
    </row>
    <row r="904" spans="1:27" x14ac:dyDescent="0.25">
      <c r="A904" t="str">
        <f t="shared" si="21"/>
        <v>Oct</v>
      </c>
      <c r="B904" t="s">
        <v>1422</v>
      </c>
      <c r="C904" s="96">
        <v>4.13566666666592E-3</v>
      </c>
      <c r="D904" s="96">
        <v>6.17967031300539E-2</v>
      </c>
      <c r="E904" s="96">
        <v>-2.04990908890302E-4</v>
      </c>
      <c r="F904" s="96">
        <v>8.4763242422221403E-3</v>
      </c>
      <c r="G904" s="96">
        <v>1.07420000000003E-2</v>
      </c>
      <c r="H904" s="96">
        <v>6.61237873487997E-11</v>
      </c>
      <c r="I904" s="96">
        <v>7.5824792566767498E-3</v>
      </c>
      <c r="J904" s="96">
        <v>1.39015207433239E-2</v>
      </c>
      <c r="K904" s="96">
        <v>1.63299999999986E-3</v>
      </c>
      <c r="L904" s="96">
        <v>0.34115649954300098</v>
      </c>
      <c r="M904" s="96">
        <v>-1.7349092178320601E-3</v>
      </c>
      <c r="N904" s="96">
        <v>5.00090921783178E-3</v>
      </c>
      <c r="O904" t="s">
        <v>2430</v>
      </c>
      <c r="P904" s="96">
        <v>-5.3933333333341005E-4</v>
      </c>
      <c r="Q904" s="96">
        <v>0.45120970961791901</v>
      </c>
      <c r="R904" s="96">
        <v>-1.9436027125830299E-3</v>
      </c>
      <c r="S904" s="96">
        <v>8.6493604591621296E-4</v>
      </c>
      <c r="T904" s="96">
        <v>9.3319999999999705E-3</v>
      </c>
      <c r="U904" s="96">
        <v>0</v>
      </c>
      <c r="V904" s="96">
        <v>8.0381150785961905E-3</v>
      </c>
      <c r="W904" s="96">
        <v>1.06258849214037E-2</v>
      </c>
      <c r="X904" s="96">
        <v>3.7799999999998501E-4</v>
      </c>
      <c r="Y904" s="96">
        <v>0.41811122589619498</v>
      </c>
      <c r="Z904" s="96">
        <v>-5.3778699827616698E-4</v>
      </c>
      <c r="AA904" s="96">
        <v>1.29378699827614E-3</v>
      </c>
    </row>
    <row r="905" spans="1:27" x14ac:dyDescent="0.25">
      <c r="A905" t="str">
        <f t="shared" si="21"/>
        <v>Oct</v>
      </c>
      <c r="B905" t="s">
        <v>1423</v>
      </c>
      <c r="C905" s="96">
        <v>-5.5206666666680398E-3</v>
      </c>
      <c r="D905" s="96">
        <v>1.27859735113057E-2</v>
      </c>
      <c r="E905" s="96">
        <v>-9.8613242422243095E-3</v>
      </c>
      <c r="F905" s="96">
        <v>-1.1800090911117699E-3</v>
      </c>
      <c r="G905" s="96">
        <v>6.6470000000001302E-3</v>
      </c>
      <c r="H905" s="96">
        <v>4.2113131765025101E-5</v>
      </c>
      <c r="I905" s="96">
        <v>3.4874792566765402E-3</v>
      </c>
      <c r="J905" s="96">
        <v>9.8065207433237107E-3</v>
      </c>
      <c r="K905" s="96">
        <v>-3.77966666666678E-3</v>
      </c>
      <c r="L905" s="96">
        <v>2.7922524945392501E-2</v>
      </c>
      <c r="M905" s="96">
        <v>-7.1475758844986902E-3</v>
      </c>
      <c r="N905" s="96">
        <v>-4.1175744883486398E-4</v>
      </c>
      <c r="O905" t="s">
        <v>2431</v>
      </c>
      <c r="P905" s="96">
        <v>-1.4906666666667399E-3</v>
      </c>
      <c r="Q905" s="96">
        <v>3.7499257409152303E-2</v>
      </c>
      <c r="R905" s="96">
        <v>-2.89493604591636E-3</v>
      </c>
      <c r="S905" s="96">
        <v>-8.6397287417115505E-5</v>
      </c>
      <c r="T905" s="96">
        <v>1.0281999999999999E-2</v>
      </c>
      <c r="U905" s="96">
        <v>0</v>
      </c>
      <c r="V905" s="96">
        <v>8.9881150785962195E-3</v>
      </c>
      <c r="W905" s="96">
        <v>1.15758849214038E-2</v>
      </c>
      <c r="X905" s="96">
        <v>-2.0466666666666601E-4</v>
      </c>
      <c r="Y905" s="96">
        <v>0.66104844879468405</v>
      </c>
      <c r="Z905" s="96">
        <v>-1.12045366494282E-3</v>
      </c>
      <c r="AA905" s="96">
        <v>7.1112033160948605E-4</v>
      </c>
    </row>
    <row r="906" spans="1:27" x14ac:dyDescent="0.25">
      <c r="A906" t="str">
        <f t="shared" si="21"/>
        <v>Oct</v>
      </c>
      <c r="B906" t="s">
        <v>1424</v>
      </c>
      <c r="C906" s="96">
        <v>-2.7333333333483798E-4</v>
      </c>
      <c r="D906" s="96">
        <v>0.901576885686595</v>
      </c>
      <c r="E906" s="96">
        <v>-4.6139909088910702E-3</v>
      </c>
      <c r="F906" s="96">
        <v>4.0673242422213998E-3</v>
      </c>
      <c r="G906" s="96">
        <v>1.17340000000001E-2</v>
      </c>
      <c r="H906" s="96">
        <v>1.2236155139962801E-12</v>
      </c>
      <c r="I906" s="96">
        <v>8.5744792566765007E-3</v>
      </c>
      <c r="J906" s="96">
        <v>1.4893520743323599E-2</v>
      </c>
      <c r="K906" s="96">
        <v>1.0866666666666199E-3</v>
      </c>
      <c r="L906" s="96">
        <v>0.52634161510130295</v>
      </c>
      <c r="M906" s="96">
        <v>-2.2812425511652798E-3</v>
      </c>
      <c r="N906" s="96">
        <v>4.4545758844985297E-3</v>
      </c>
      <c r="O906" t="s">
        <v>2432</v>
      </c>
      <c r="P906" s="96">
        <v>-1.8533333333334201E-3</v>
      </c>
      <c r="Q906" s="96">
        <v>9.7431044796750608E-3</v>
      </c>
      <c r="R906" s="96">
        <v>-3.25760271258304E-3</v>
      </c>
      <c r="S906" s="96">
        <v>-4.49063954083798E-4</v>
      </c>
      <c r="T906" s="96">
        <v>1.0244E-2</v>
      </c>
      <c r="U906" s="96">
        <v>0</v>
      </c>
      <c r="V906" s="96">
        <v>8.9501150785962092E-3</v>
      </c>
      <c r="W906" s="96">
        <v>1.15378849214038E-2</v>
      </c>
      <c r="X906" s="96">
        <v>-1.9333333333333499E-4</v>
      </c>
      <c r="Y906" s="96">
        <v>0.67873601941036399</v>
      </c>
      <c r="Z906" s="96">
        <v>-1.10912033160949E-3</v>
      </c>
      <c r="AA906" s="96">
        <v>7.2245366494281702E-4</v>
      </c>
    </row>
    <row r="907" spans="1:27" x14ac:dyDescent="0.25">
      <c r="A907" t="str">
        <f t="shared" si="21"/>
        <v>Oct</v>
      </c>
      <c r="B907" t="s">
        <v>1425</v>
      </c>
      <c r="C907" s="96">
        <v>-7.5366666666820095E-4</v>
      </c>
      <c r="D907" s="96">
        <v>0.73312005889316201</v>
      </c>
      <c r="E907" s="96">
        <v>-5.0943242422244297E-3</v>
      </c>
      <c r="F907" s="96">
        <v>3.5869909088880299E-3</v>
      </c>
      <c r="G907" s="96">
        <v>6.1103333333329696E-3</v>
      </c>
      <c r="H907" s="96">
        <v>1.63275153022819E-4</v>
      </c>
      <c r="I907" s="96">
        <v>2.95081259000941E-3</v>
      </c>
      <c r="J907" s="96">
        <v>9.2698540766565397E-3</v>
      </c>
      <c r="K907" s="96">
        <v>1.7926666666663799E-3</v>
      </c>
      <c r="L907" s="96">
        <v>0.29609454963154902</v>
      </c>
      <c r="M907" s="96">
        <v>-1.57524255116554E-3</v>
      </c>
      <c r="N907" s="96">
        <v>5.1605758844982903E-3</v>
      </c>
      <c r="O907" t="s">
        <v>2433</v>
      </c>
      <c r="P907" s="96">
        <v>-3.9286666666667998E-3</v>
      </c>
      <c r="Q907" s="96">
        <v>5.1388193470555703E-8</v>
      </c>
      <c r="R907" s="96">
        <v>-5.3329360459164199E-3</v>
      </c>
      <c r="S907" s="96">
        <v>-2.5243972874171702E-3</v>
      </c>
      <c r="T907" s="96">
        <v>7.2553333333333003E-3</v>
      </c>
      <c r="U907" s="96">
        <v>1.2760262761883401E-26</v>
      </c>
      <c r="V907" s="96">
        <v>5.9614484119295203E-3</v>
      </c>
      <c r="W907" s="96">
        <v>8.5492182547370794E-3</v>
      </c>
      <c r="X907" s="96">
        <v>8.4266666666664805E-4</v>
      </c>
      <c r="Y907" s="96">
        <v>7.1268402188856494E-2</v>
      </c>
      <c r="Z907" s="96">
        <v>-7.3120331609503506E-5</v>
      </c>
      <c r="AA907" s="96">
        <v>1.7584536649427999E-3</v>
      </c>
    </row>
    <row r="908" spans="1:27" x14ac:dyDescent="0.25">
      <c r="A908" t="str">
        <f t="shared" si="21"/>
        <v>Oct</v>
      </c>
      <c r="B908" t="s">
        <v>1426</v>
      </c>
      <c r="C908" s="96">
        <v>1.84799999999909E-3</v>
      </c>
      <c r="D908" s="96">
        <v>0.40325305772048298</v>
      </c>
      <c r="E908" s="96">
        <v>-2.4926575755571498E-3</v>
      </c>
      <c r="F908" s="96">
        <v>6.1886575755553301E-3</v>
      </c>
      <c r="G908" s="96">
        <v>1.00060000000001E-2</v>
      </c>
      <c r="H908" s="96">
        <v>1.0652365876459001E-9</v>
      </c>
      <c r="I908" s="96">
        <v>6.8464792566765697E-3</v>
      </c>
      <c r="J908" s="96">
        <v>1.3165520743323699E-2</v>
      </c>
      <c r="K908" s="96">
        <v>-2.6966666666667699E-3</v>
      </c>
      <c r="L908" s="96">
        <v>0.116290882285024</v>
      </c>
      <c r="M908" s="96">
        <v>-6.0645758844986696E-3</v>
      </c>
      <c r="N908" s="96">
        <v>6.7124255116513801E-4</v>
      </c>
      <c r="O908" t="s">
        <v>2434</v>
      </c>
      <c r="P908" s="96">
        <v>-1.7520000000001E-3</v>
      </c>
      <c r="Q908" s="96">
        <v>1.45278733521236E-2</v>
      </c>
      <c r="R908" s="96">
        <v>-3.1562693792497199E-3</v>
      </c>
      <c r="S908" s="96">
        <v>-3.4773062075047298E-4</v>
      </c>
      <c r="T908" s="96">
        <v>9.2959999999999692E-3</v>
      </c>
      <c r="U908" s="96">
        <v>0</v>
      </c>
      <c r="V908" s="96">
        <v>8.0021150785961892E-3</v>
      </c>
      <c r="W908" s="96">
        <v>1.0589884921403701E-2</v>
      </c>
      <c r="X908" s="96">
        <v>-8.2666666666666598E-4</v>
      </c>
      <c r="Y908" s="96">
        <v>7.6798110220350296E-2</v>
      </c>
      <c r="Z908" s="96">
        <v>-1.7424536649428199E-3</v>
      </c>
      <c r="AA908" s="96">
        <v>8.9120331609485098E-5</v>
      </c>
    </row>
    <row r="909" spans="1:27" x14ac:dyDescent="0.25">
      <c r="A909" t="str">
        <f t="shared" si="21"/>
        <v>Oct</v>
      </c>
      <c r="B909" t="s">
        <v>1427</v>
      </c>
      <c r="C909" s="96">
        <v>-2.2100000000015402E-3</v>
      </c>
      <c r="D909" s="96">
        <v>0.31760345940474399</v>
      </c>
      <c r="E909" s="96">
        <v>-6.5506575755577999E-3</v>
      </c>
      <c r="F909" s="96">
        <v>2.13065757555473E-3</v>
      </c>
      <c r="G909" s="96">
        <v>7.1629999999997997E-3</v>
      </c>
      <c r="H909" s="96">
        <v>1.0463284639924901E-5</v>
      </c>
      <c r="I909" s="96">
        <v>4.0034792566762097E-3</v>
      </c>
      <c r="J909" s="96">
        <v>1.0322520743323399E-2</v>
      </c>
      <c r="K909" s="96">
        <v>2.45666666666682E-4</v>
      </c>
      <c r="L909" s="96">
        <v>0.88607640212704497</v>
      </c>
      <c r="M909" s="96">
        <v>-3.1222425511652501E-3</v>
      </c>
      <c r="N909" s="96">
        <v>3.6135758844986201E-3</v>
      </c>
      <c r="O909" t="s">
        <v>2435</v>
      </c>
      <c r="P909" s="96">
        <v>-1.2200000000001301E-3</v>
      </c>
      <c r="Q909" s="96">
        <v>8.8531868788812806E-2</v>
      </c>
      <c r="R909" s="96">
        <v>-2.6242693792497599E-3</v>
      </c>
      <c r="S909" s="96">
        <v>1.84269379249491E-4</v>
      </c>
      <c r="T909" s="96">
        <v>9.7779999999999707E-3</v>
      </c>
      <c r="U909" s="96">
        <v>0</v>
      </c>
      <c r="V909" s="96">
        <v>8.4841150785961907E-3</v>
      </c>
      <c r="W909" s="96">
        <v>1.1071884921403799E-2</v>
      </c>
      <c r="X909" s="96">
        <v>3.4066666666666902E-4</v>
      </c>
      <c r="Y909" s="96">
        <v>0.46553905511757598</v>
      </c>
      <c r="Z909" s="96">
        <v>-5.7512033160948297E-4</v>
      </c>
      <c r="AA909" s="96">
        <v>1.25645366494282E-3</v>
      </c>
    </row>
    <row r="910" spans="1:27" x14ac:dyDescent="0.25">
      <c r="A910" t="str">
        <f t="shared" si="21"/>
        <v>Oct</v>
      </c>
      <c r="B910" t="s">
        <v>1428</v>
      </c>
      <c r="C910" s="96">
        <v>-5.2833333333347802E-3</v>
      </c>
      <c r="D910" s="96">
        <v>1.7158299973543699E-2</v>
      </c>
      <c r="E910" s="96">
        <v>-9.6239909088910308E-3</v>
      </c>
      <c r="F910" s="96">
        <v>-9.4267575777853298E-4</v>
      </c>
      <c r="G910" s="96">
        <v>7.0370000000002401E-3</v>
      </c>
      <c r="H910" s="96">
        <v>1.48195701493741E-5</v>
      </c>
      <c r="I910" s="96">
        <v>3.87747925667666E-3</v>
      </c>
      <c r="J910" s="96">
        <v>1.0196520743323801E-2</v>
      </c>
      <c r="K910" s="96">
        <v>-7.0266666666672802E-4</v>
      </c>
      <c r="L910" s="96">
        <v>0.68198524961402396</v>
      </c>
      <c r="M910" s="96">
        <v>-4.07057588449866E-3</v>
      </c>
      <c r="N910" s="96">
        <v>2.6652425511651998E-3</v>
      </c>
      <c r="O910" t="s">
        <v>2436</v>
      </c>
      <c r="P910" s="96">
        <v>-6.1333333333342399E-4</v>
      </c>
      <c r="Q910" s="96">
        <v>0.39159194138642001</v>
      </c>
      <c r="R910" s="96">
        <v>-2.0176027125830501E-3</v>
      </c>
      <c r="S910" s="96">
        <v>7.9093604591619902E-4</v>
      </c>
      <c r="T910" s="96">
        <v>1.0201999999999999E-2</v>
      </c>
      <c r="U910" s="96">
        <v>0</v>
      </c>
      <c r="V910" s="96">
        <v>8.9081150785962106E-3</v>
      </c>
      <c r="W910" s="96">
        <v>1.14958849214038E-2</v>
      </c>
      <c r="X910" s="96">
        <v>1.7733333333333799E-4</v>
      </c>
      <c r="Y910" s="96">
        <v>0.70400945885330202</v>
      </c>
      <c r="Z910" s="96">
        <v>-7.3845366494281405E-4</v>
      </c>
      <c r="AA910" s="96">
        <v>1.09312033160949E-3</v>
      </c>
    </row>
    <row r="911" spans="1:27" x14ac:dyDescent="0.25">
      <c r="A911" t="str">
        <f t="shared" si="21"/>
        <v>Oct</v>
      </c>
      <c r="B911" t="s">
        <v>1429</v>
      </c>
      <c r="C911" s="96">
        <v>-3.1516666666678698E-3</v>
      </c>
      <c r="D911" s="96">
        <v>0.15431476017835299</v>
      </c>
      <c r="E911" s="96">
        <v>-7.49232424222412E-3</v>
      </c>
      <c r="F911" s="96">
        <v>1.1889909088883799E-3</v>
      </c>
      <c r="G911" s="96">
        <v>6.0553333333332503E-3</v>
      </c>
      <c r="H911" s="96">
        <v>1.8658818499864201E-4</v>
      </c>
      <c r="I911" s="96">
        <v>2.8958125900096802E-3</v>
      </c>
      <c r="J911" s="96">
        <v>9.2148540766568109E-3</v>
      </c>
      <c r="K911" s="96">
        <v>-8.6600000000009196E-4</v>
      </c>
      <c r="L911" s="96">
        <v>0.61357434664768096</v>
      </c>
      <c r="M911" s="96">
        <v>-4.2339092178320303E-3</v>
      </c>
      <c r="N911" s="96">
        <v>2.5019092178318399E-3</v>
      </c>
      <c r="O911" t="s">
        <v>2437</v>
      </c>
      <c r="P911" s="96">
        <v>-1.75666666666678E-3</v>
      </c>
      <c r="Q911" s="96">
        <v>1.42686232409996E-2</v>
      </c>
      <c r="R911" s="96">
        <v>-3.1609360459164001E-3</v>
      </c>
      <c r="S911" s="96">
        <v>-3.5239728741715502E-4</v>
      </c>
      <c r="T911" s="96">
        <v>8.3453333333332897E-3</v>
      </c>
      <c r="U911" s="96">
        <v>4.3189532373877702E-34</v>
      </c>
      <c r="V911" s="96">
        <v>7.0514484119295097E-3</v>
      </c>
      <c r="W911" s="96">
        <v>9.6392182547370697E-3</v>
      </c>
      <c r="X911" s="96">
        <v>1.03999999999997E-4</v>
      </c>
      <c r="Y911" s="96">
        <v>0.82368156513523505</v>
      </c>
      <c r="Z911" s="96">
        <v>-8.1178699827615499E-4</v>
      </c>
      <c r="AA911" s="96">
        <v>1.0197869982761501E-3</v>
      </c>
    </row>
    <row r="912" spans="1:27" x14ac:dyDescent="0.25">
      <c r="A912" t="str">
        <f t="shared" si="21"/>
        <v>Oct</v>
      </c>
      <c r="B912" t="s">
        <v>1430</v>
      </c>
      <c r="C912" s="96">
        <v>-2.4533333333350499E-3</v>
      </c>
      <c r="D912" s="96">
        <v>0.26730164133300699</v>
      </c>
      <c r="E912" s="96">
        <v>-6.7939909088912996E-3</v>
      </c>
      <c r="F912" s="96">
        <v>1.8873242422212E-3</v>
      </c>
      <c r="G912" s="96">
        <v>9.4076666666664203E-3</v>
      </c>
      <c r="H912" s="96">
        <v>9.0719124212010695E-9</v>
      </c>
      <c r="I912" s="96">
        <v>6.2481459233428597E-3</v>
      </c>
      <c r="J912" s="96">
        <v>1.2567187409990001E-2</v>
      </c>
      <c r="K912" s="96">
        <v>-6.3666666666773906E-5</v>
      </c>
      <c r="L912" s="96">
        <v>0.97038115359376798</v>
      </c>
      <c r="M912" s="96">
        <v>-3.43157588449871E-3</v>
      </c>
      <c r="N912" s="96">
        <v>3.3042425511651602E-3</v>
      </c>
      <c r="O912" t="s">
        <v>2438</v>
      </c>
      <c r="P912" s="96">
        <v>-3.1933333333334498E-3</v>
      </c>
      <c r="Q912" s="96">
        <v>9.0555400683585008E-6</v>
      </c>
      <c r="R912" s="96">
        <v>-4.5976027125830803E-3</v>
      </c>
      <c r="S912" s="96">
        <v>-1.78906395408383E-3</v>
      </c>
      <c r="T912" s="96">
        <v>8.6726666666666306E-3</v>
      </c>
      <c r="U912" s="96">
        <v>1.7659612416700299E-36</v>
      </c>
      <c r="V912" s="96">
        <v>7.3787817452628498E-3</v>
      </c>
      <c r="W912" s="96">
        <v>9.9665515880704107E-3</v>
      </c>
      <c r="X912" s="96">
        <v>-1.08666666666663E-4</v>
      </c>
      <c r="Y912" s="96">
        <v>0.81590891924470099</v>
      </c>
      <c r="Z912" s="96">
        <v>-1.0244536649428101E-3</v>
      </c>
      <c r="AA912" s="96">
        <v>8.0712033160949001E-4</v>
      </c>
    </row>
    <row r="913" spans="1:27" x14ac:dyDescent="0.25">
      <c r="A913" t="str">
        <f t="shared" si="21"/>
        <v>Oct</v>
      </c>
      <c r="B913" t="s">
        <v>1431</v>
      </c>
      <c r="C913" s="96">
        <v>-4.4933333333348402E-3</v>
      </c>
      <c r="D913" s="96">
        <v>4.2498133159137502E-2</v>
      </c>
      <c r="E913" s="96">
        <v>-8.8339909088910699E-3</v>
      </c>
      <c r="F913" s="96">
        <v>-1.5267575777861201E-4</v>
      </c>
      <c r="G913" s="96">
        <v>4.0149999999994799E-3</v>
      </c>
      <c r="H913" s="96">
        <v>1.2860894044480001E-2</v>
      </c>
      <c r="I913" s="96">
        <v>8.5547925667592501E-4</v>
      </c>
      <c r="J913" s="96">
        <v>7.1745207433230396E-3</v>
      </c>
      <c r="K913" s="96">
        <v>-8.6966666666673197E-4</v>
      </c>
      <c r="L913" s="96">
        <v>0.61207385280490001</v>
      </c>
      <c r="M913" s="96">
        <v>-4.23757588449867E-3</v>
      </c>
      <c r="N913" s="96">
        <v>2.4982425511652002E-3</v>
      </c>
      <c r="O913" t="s">
        <v>2439</v>
      </c>
      <c r="P913" s="96">
        <v>-4.2933333333334397E-3</v>
      </c>
      <c r="Q913" s="96">
        <v>2.79558185971196E-9</v>
      </c>
      <c r="R913" s="96">
        <v>-5.6976027125830598E-3</v>
      </c>
      <c r="S913" s="96">
        <v>-2.8890639540838201E-3</v>
      </c>
      <c r="T913" s="96">
        <v>7.7499999999999401E-3</v>
      </c>
      <c r="U913" s="96">
        <v>6.4674281824577E-30</v>
      </c>
      <c r="V913" s="96">
        <v>6.4561150785961601E-3</v>
      </c>
      <c r="W913" s="96">
        <v>9.0438849214037192E-3</v>
      </c>
      <c r="X913" s="96">
        <v>-4.04666666666669E-4</v>
      </c>
      <c r="Y913" s="96">
        <v>0.386050779385186</v>
      </c>
      <c r="Z913" s="96">
        <v>-1.3204536649428201E-3</v>
      </c>
      <c r="AA913" s="96">
        <v>5.1112033160948401E-4</v>
      </c>
    </row>
    <row r="914" spans="1:27" x14ac:dyDescent="0.25">
      <c r="A914" t="str">
        <f t="shared" si="21"/>
        <v>Oct</v>
      </c>
      <c r="B914" t="s">
        <v>1432</v>
      </c>
      <c r="C914" s="96">
        <v>-4.7253333333349204E-3</v>
      </c>
      <c r="D914" s="96">
        <v>3.2936134861717599E-2</v>
      </c>
      <c r="E914" s="96">
        <v>-9.0659909088911805E-3</v>
      </c>
      <c r="F914" s="96">
        <v>-3.8467575777866399E-4</v>
      </c>
      <c r="G914" s="96">
        <v>4.3459999999997398E-3</v>
      </c>
      <c r="H914" s="96">
        <v>7.1196593224883697E-3</v>
      </c>
      <c r="I914" s="96">
        <v>1.18647925667615E-3</v>
      </c>
      <c r="J914" s="96">
        <v>7.5055207433233203E-3</v>
      </c>
      <c r="K914" s="96">
        <v>3.5999999999931899E-5</v>
      </c>
      <c r="L914" s="96">
        <v>0.98324954414241506</v>
      </c>
      <c r="M914" s="96">
        <v>-3.3319092178319999E-3</v>
      </c>
      <c r="N914" s="96">
        <v>3.4039092178318599E-3</v>
      </c>
      <c r="O914" t="s">
        <v>2440</v>
      </c>
      <c r="P914" s="96">
        <v>-4.5653333333334403E-3</v>
      </c>
      <c r="Q914" s="96">
        <v>2.7508606927315102E-10</v>
      </c>
      <c r="R914" s="96">
        <v>-5.9696027125830603E-3</v>
      </c>
      <c r="S914" s="96">
        <v>-3.1610639540838202E-3</v>
      </c>
      <c r="T914" s="96">
        <v>8.2959999999999805E-3</v>
      </c>
      <c r="U914" s="96">
        <v>9.7669100578884408E-34</v>
      </c>
      <c r="V914" s="96">
        <v>7.0021150785961996E-3</v>
      </c>
      <c r="W914" s="96">
        <v>9.5898849214037605E-3</v>
      </c>
      <c r="X914" s="96">
        <v>-1.24000000000006E-4</v>
      </c>
      <c r="Y914" s="96">
        <v>0.79050158201944598</v>
      </c>
      <c r="Z914" s="96">
        <v>-1.0397869982761601E-3</v>
      </c>
      <c r="AA914" s="96">
        <v>7.9178699827614604E-4</v>
      </c>
    </row>
    <row r="915" spans="1:27" x14ac:dyDescent="0.25">
      <c r="A915" t="str">
        <f t="shared" si="21"/>
        <v>Oct</v>
      </c>
      <c r="B915" t="s">
        <v>1433</v>
      </c>
      <c r="C915" s="96">
        <v>-5.07666666666832E-3</v>
      </c>
      <c r="D915" s="96">
        <v>2.1986788947263001E-2</v>
      </c>
      <c r="E915" s="96">
        <v>-9.4173242422245593E-3</v>
      </c>
      <c r="F915" s="96">
        <v>-7.3600909111207896E-4</v>
      </c>
      <c r="G915" s="96">
        <v>6.0680000000001601E-3</v>
      </c>
      <c r="H915" s="96">
        <v>1.80956285748322E-4</v>
      </c>
      <c r="I915" s="96">
        <v>2.90847925667659E-3</v>
      </c>
      <c r="J915" s="96">
        <v>9.2275207433237406E-3</v>
      </c>
      <c r="K915" s="96">
        <v>2.7653333333333401E-3</v>
      </c>
      <c r="L915" s="96">
        <v>0.10730797345193401</v>
      </c>
      <c r="M915" s="96">
        <v>-6.0257588449860895E-4</v>
      </c>
      <c r="N915" s="96">
        <v>6.1332425511652902E-3</v>
      </c>
      <c r="O915" t="s">
        <v>2441</v>
      </c>
      <c r="P915" s="96">
        <v>-2.5066666666667802E-3</v>
      </c>
      <c r="Q915" s="96">
        <v>4.8123338402731702E-4</v>
      </c>
      <c r="R915" s="96">
        <v>-3.9109360459164003E-3</v>
      </c>
      <c r="S915" s="96">
        <v>-1.1023972874171499E-3</v>
      </c>
      <c r="T915" s="96">
        <v>9.0679999999999997E-3</v>
      </c>
      <c r="U915" s="96">
        <v>1.9016617491737899E-39</v>
      </c>
      <c r="V915" s="96">
        <v>7.7741150785962197E-3</v>
      </c>
      <c r="W915" s="96">
        <v>1.0361884921403801E-2</v>
      </c>
      <c r="X915" s="96">
        <v>1.6533333333332501E-4</v>
      </c>
      <c r="Y915" s="96">
        <v>0.72318367357950897</v>
      </c>
      <c r="Z915" s="96">
        <v>-7.5045366494282703E-4</v>
      </c>
      <c r="AA915" s="96">
        <v>1.08112033160948E-3</v>
      </c>
    </row>
    <row r="916" spans="1:27" x14ac:dyDescent="0.25">
      <c r="A916" t="str">
        <f t="shared" si="21"/>
        <v>Oct</v>
      </c>
      <c r="B916" t="s">
        <v>1434</v>
      </c>
      <c r="C916" s="96">
        <v>-3.8333333333495499E-4</v>
      </c>
      <c r="D916" s="96">
        <v>0.86230738296809495</v>
      </c>
      <c r="E916" s="96">
        <v>-4.7239909088912201E-3</v>
      </c>
      <c r="F916" s="96">
        <v>3.9573242422213098E-3</v>
      </c>
      <c r="G916" s="96">
        <v>1.2005000000000101E-2</v>
      </c>
      <c r="H916" s="96">
        <v>3.9252102705258802E-13</v>
      </c>
      <c r="I916" s="96">
        <v>8.8454792566764907E-3</v>
      </c>
      <c r="J916" s="96">
        <v>1.51645207433236E-2</v>
      </c>
      <c r="K916" s="96">
        <v>3.3766666666645601E-4</v>
      </c>
      <c r="L916" s="96">
        <v>0.84388834039459304</v>
      </c>
      <c r="M916" s="96">
        <v>-3.0302425511654699E-3</v>
      </c>
      <c r="N916" s="96">
        <v>3.7055758844983899E-3</v>
      </c>
      <c r="O916" t="s">
        <v>2442</v>
      </c>
      <c r="P916" s="96">
        <v>-2.8933333333334699E-3</v>
      </c>
      <c r="Q916" s="96">
        <v>5.6909888128197402E-5</v>
      </c>
      <c r="R916" s="96">
        <v>-4.2976027125831004E-3</v>
      </c>
      <c r="S916" s="96">
        <v>-1.48906395408385E-3</v>
      </c>
      <c r="T916" s="96">
        <v>8.90999999999997E-3</v>
      </c>
      <c r="U916" s="96">
        <v>2.9919731169797298E-38</v>
      </c>
      <c r="V916" s="96">
        <v>7.61611507859619E-3</v>
      </c>
      <c r="W916" s="96">
        <v>1.02038849214038E-2</v>
      </c>
      <c r="X916" s="96">
        <v>-4.27333333333342E-4</v>
      </c>
      <c r="Y916" s="96">
        <v>0.36001732735102798</v>
      </c>
      <c r="Z916" s="96">
        <v>-1.34312033160949E-3</v>
      </c>
      <c r="AA916" s="96">
        <v>4.8845366494281004E-4</v>
      </c>
    </row>
    <row r="917" spans="1:27" x14ac:dyDescent="0.25">
      <c r="A917" t="str">
        <f t="shared" si="21"/>
        <v>Oct</v>
      </c>
      <c r="B917" t="s">
        <v>1435</v>
      </c>
      <c r="C917" s="96">
        <v>1.3366666666508301E-4</v>
      </c>
      <c r="D917" s="96">
        <v>0.951775080356695</v>
      </c>
      <c r="E917" s="96">
        <v>-4.2069909088912E-3</v>
      </c>
      <c r="F917" s="96">
        <v>4.4743242422213602E-3</v>
      </c>
      <c r="G917" s="96">
        <v>6.7643333333332204E-3</v>
      </c>
      <c r="H917" s="96">
        <v>3.0919934595540898E-5</v>
      </c>
      <c r="I917" s="96">
        <v>3.6048125900096199E-3</v>
      </c>
      <c r="J917" s="96">
        <v>9.9238540766568104E-3</v>
      </c>
      <c r="K917" s="96">
        <v>2.1466666666640101E-4</v>
      </c>
      <c r="L917" s="96">
        <v>0.90037147521614103</v>
      </c>
      <c r="M917" s="96">
        <v>-3.15324255116551E-3</v>
      </c>
      <c r="N917" s="96">
        <v>3.5825758844983198E-3</v>
      </c>
      <c r="O917" t="s">
        <v>2443</v>
      </c>
      <c r="P917" s="96">
        <v>-2.5713333333334601E-3</v>
      </c>
      <c r="Q917" s="96">
        <v>3.4299100617663202E-4</v>
      </c>
      <c r="R917" s="96">
        <v>-3.9756027125830802E-3</v>
      </c>
      <c r="S917" s="96">
        <v>-1.16706395408384E-3</v>
      </c>
      <c r="T917" s="96">
        <v>1.0939333333333299E-2</v>
      </c>
      <c r="U917" s="96">
        <v>0</v>
      </c>
      <c r="V917" s="96">
        <v>9.64544841192954E-3</v>
      </c>
      <c r="W917" s="96">
        <v>1.22332182547371E-2</v>
      </c>
      <c r="X917" s="96">
        <v>-8.5333333333350794E-5</v>
      </c>
      <c r="Y917" s="96">
        <v>0.85493831843982604</v>
      </c>
      <c r="Z917" s="96">
        <v>-1.0011203316094999E-3</v>
      </c>
      <c r="AA917" s="96">
        <v>8.30453664942801E-4</v>
      </c>
    </row>
    <row r="918" spans="1:27" x14ac:dyDescent="0.25">
      <c r="A918" t="str">
        <f t="shared" si="21"/>
        <v>Oct</v>
      </c>
      <c r="B918" t="s">
        <v>1436</v>
      </c>
      <c r="C918" s="96">
        <v>-5.8766666666688703E-3</v>
      </c>
      <c r="D918" s="96">
        <v>8.0712682692015304E-3</v>
      </c>
      <c r="E918" s="96">
        <v>-1.02173242422252E-2</v>
      </c>
      <c r="F918" s="96">
        <v>-1.53600909111258E-3</v>
      </c>
      <c r="G918" s="96">
        <v>1.0154666666666499E-2</v>
      </c>
      <c r="H918" s="96">
        <v>6.1538296965737E-10</v>
      </c>
      <c r="I918" s="96">
        <v>6.9951459233428903E-3</v>
      </c>
      <c r="J918" s="96">
        <v>1.3314187409990101E-2</v>
      </c>
      <c r="K918" s="96">
        <v>-1.0350000000004099E-3</v>
      </c>
      <c r="L918" s="96">
        <v>0.54618425156153905</v>
      </c>
      <c r="M918" s="96">
        <v>-4.4029092178323502E-3</v>
      </c>
      <c r="N918" s="96">
        <v>2.3329092178315299E-3</v>
      </c>
      <c r="O918" t="s">
        <v>2444</v>
      </c>
      <c r="P918" s="96">
        <v>-3.0866666666668E-3</v>
      </c>
      <c r="Q918" s="96">
        <v>1.7726749153663E-5</v>
      </c>
      <c r="R918" s="96">
        <v>-4.49093604591642E-3</v>
      </c>
      <c r="S918" s="96">
        <v>-1.6823972874171699E-3</v>
      </c>
      <c r="T918" s="96">
        <v>9.5946666666666298E-3</v>
      </c>
      <c r="U918" s="96">
        <v>0</v>
      </c>
      <c r="V918" s="96">
        <v>8.3007817452628498E-3</v>
      </c>
      <c r="W918" s="96">
        <v>1.0888551588070399E-2</v>
      </c>
      <c r="X918" s="96">
        <v>-7.0000000000031395E-5</v>
      </c>
      <c r="Y918" s="96">
        <v>0.88078752598632404</v>
      </c>
      <c r="Z918" s="96">
        <v>-9.8578699827618394E-4</v>
      </c>
      <c r="AA918" s="96">
        <v>8.4578699827612101E-4</v>
      </c>
    </row>
    <row r="919" spans="1:27" x14ac:dyDescent="0.25">
      <c r="A919" t="str">
        <f t="shared" si="21"/>
        <v>Oct</v>
      </c>
      <c r="B919" t="s">
        <v>1437</v>
      </c>
      <c r="C919" s="96">
        <v>-3.4106666666683201E-3</v>
      </c>
      <c r="D919" s="96">
        <v>0.123260073557732</v>
      </c>
      <c r="E919" s="96">
        <v>-7.7513242422246002E-3</v>
      </c>
      <c r="F919" s="96">
        <v>9.2999090888794896E-4</v>
      </c>
      <c r="G919" s="96">
        <v>1.1673000000000299E-2</v>
      </c>
      <c r="H919" s="96">
        <v>1.57616644026604E-12</v>
      </c>
      <c r="I919" s="96">
        <v>8.5134792566766895E-3</v>
      </c>
      <c r="J919" s="96">
        <v>1.4832520743323901E-2</v>
      </c>
      <c r="K919" s="96">
        <v>2.0699999999973401E-4</v>
      </c>
      <c r="L919" s="96">
        <v>0.90391200711442199</v>
      </c>
      <c r="M919" s="96">
        <v>-3.1609092178322001E-3</v>
      </c>
      <c r="N919" s="96">
        <v>3.57490921783167E-3</v>
      </c>
      <c r="O919" t="s">
        <v>2445</v>
      </c>
      <c r="P919" s="96">
        <v>-3.2706666666667502E-3</v>
      </c>
      <c r="Q919" s="96">
        <v>5.4953101523615299E-6</v>
      </c>
      <c r="R919" s="96">
        <v>-4.6749360459163699E-3</v>
      </c>
      <c r="S919" s="96">
        <v>-1.8663972874171299E-3</v>
      </c>
      <c r="T919" s="96">
        <v>1.1978000000000001E-2</v>
      </c>
      <c r="U919" s="96">
        <v>0</v>
      </c>
      <c r="V919" s="96">
        <v>1.06841150785962E-2</v>
      </c>
      <c r="W919" s="96">
        <v>1.32718849214038E-2</v>
      </c>
      <c r="X919" s="96">
        <v>8.1999999999985798E-5</v>
      </c>
      <c r="Y919" s="96">
        <v>0.86054545496021595</v>
      </c>
      <c r="Z919" s="96">
        <v>-8.3378699827616701E-4</v>
      </c>
      <c r="AA919" s="96">
        <v>9.9778699827613804E-4</v>
      </c>
    </row>
    <row r="920" spans="1:27" x14ac:dyDescent="0.25">
      <c r="A920" t="str">
        <f t="shared" si="21"/>
        <v>Oct</v>
      </c>
      <c r="B920" t="s">
        <v>1438</v>
      </c>
      <c r="C920" s="96">
        <v>0</v>
      </c>
      <c r="D920" s="96" t="s">
        <v>526</v>
      </c>
      <c r="E920" s="96" t="s">
        <v>526</v>
      </c>
      <c r="F920" s="96" t="s">
        <v>526</v>
      </c>
      <c r="G920" s="96">
        <v>0</v>
      </c>
      <c r="H920" s="96" t="s">
        <v>526</v>
      </c>
      <c r="I920" s="96" t="s">
        <v>526</v>
      </c>
      <c r="J920" s="96" t="s">
        <v>526</v>
      </c>
      <c r="K920" s="96">
        <v>0</v>
      </c>
      <c r="L920" s="96" t="s">
        <v>526</v>
      </c>
      <c r="M920" s="96" t="s">
        <v>526</v>
      </c>
      <c r="N920" s="96" t="s">
        <v>526</v>
      </c>
      <c r="O920" t="s">
        <v>2446</v>
      </c>
      <c r="P920" s="96">
        <v>0</v>
      </c>
      <c r="Q920" s="96" t="s">
        <v>526</v>
      </c>
      <c r="R920" s="96" t="s">
        <v>526</v>
      </c>
      <c r="S920" s="96" t="s">
        <v>526</v>
      </c>
      <c r="T920" s="96">
        <v>0</v>
      </c>
      <c r="U920" s="96" t="s">
        <v>526</v>
      </c>
      <c r="V920" s="96" t="s">
        <v>526</v>
      </c>
      <c r="W920" s="96" t="s">
        <v>526</v>
      </c>
      <c r="X920" s="96">
        <v>0</v>
      </c>
      <c r="Y920" s="96" t="s">
        <v>526</v>
      </c>
      <c r="Z920" s="96" t="s">
        <v>526</v>
      </c>
      <c r="AA920" s="96" t="s">
        <v>526</v>
      </c>
    </row>
    <row r="921" spans="1:27" x14ac:dyDescent="0.25">
      <c r="A921" t="str">
        <f t="shared" si="21"/>
        <v>Oct</v>
      </c>
      <c r="B921" t="s">
        <v>1439</v>
      </c>
      <c r="C921" s="96">
        <v>-2.6130000000016999E-3</v>
      </c>
      <c r="D921" s="96">
        <v>0.237447917299797</v>
      </c>
      <c r="E921" s="96">
        <v>-6.95365757555798E-3</v>
      </c>
      <c r="F921" s="96">
        <v>1.72765757555457E-3</v>
      </c>
      <c r="G921" s="96">
        <v>1.1885E-2</v>
      </c>
      <c r="H921" s="96">
        <v>6.5098651280604798E-13</v>
      </c>
      <c r="I921" s="96">
        <v>8.7254792566764296E-3</v>
      </c>
      <c r="J921" s="96">
        <v>1.5044520743323599E-2</v>
      </c>
      <c r="K921" s="96">
        <v>6.2399999999968405E-4</v>
      </c>
      <c r="L921" s="96">
        <v>0.71594104727021501</v>
      </c>
      <c r="M921" s="96">
        <v>-2.7439092178322298E-3</v>
      </c>
      <c r="N921" s="96">
        <v>3.9919092178316001E-3</v>
      </c>
      <c r="O921" t="s">
        <v>2447</v>
      </c>
      <c r="P921" s="96">
        <v>-3.2380000000001101E-3</v>
      </c>
      <c r="Q921" s="96">
        <v>6.7948408787876E-6</v>
      </c>
      <c r="R921" s="96">
        <v>-4.6422693792497298E-3</v>
      </c>
      <c r="S921" s="96">
        <v>-1.8337306207504901E-3</v>
      </c>
      <c r="T921" s="96">
        <v>1.1469999999999999E-2</v>
      </c>
      <c r="U921" s="96">
        <v>0</v>
      </c>
      <c r="V921" s="96">
        <v>1.01761150785962E-2</v>
      </c>
      <c r="W921" s="96">
        <v>1.27638849214038E-2</v>
      </c>
      <c r="X921" s="96">
        <v>-2.7600000000001701E-4</v>
      </c>
      <c r="Y921" s="96">
        <v>0.55434557511782401</v>
      </c>
      <c r="Z921" s="96">
        <v>-1.1917869982761701E-3</v>
      </c>
      <c r="AA921" s="96">
        <v>6.3978699827613498E-4</v>
      </c>
    </row>
    <row r="922" spans="1:27" x14ac:dyDescent="0.25">
      <c r="A922" t="str">
        <f t="shared" si="21"/>
        <v>Oct</v>
      </c>
      <c r="B922" t="s">
        <v>1440</v>
      </c>
      <c r="C922" s="96">
        <v>-4.1770000000017696E-3</v>
      </c>
      <c r="D922" s="96">
        <v>5.9247945003233798E-2</v>
      </c>
      <c r="E922" s="96">
        <v>-8.5176575755580297E-3</v>
      </c>
      <c r="F922" s="96">
        <v>1.63657575554484E-4</v>
      </c>
      <c r="G922" s="96">
        <v>9.1453333333329501E-3</v>
      </c>
      <c r="H922" s="96">
        <v>2.2428018628188701E-8</v>
      </c>
      <c r="I922" s="96">
        <v>5.9858125900093704E-3</v>
      </c>
      <c r="J922" s="96">
        <v>1.2304854076656499E-2</v>
      </c>
      <c r="K922" s="96">
        <v>-1.27166666666706E-3</v>
      </c>
      <c r="L922" s="96">
        <v>0.45844678007615902</v>
      </c>
      <c r="M922" s="96">
        <v>-4.6395758844989801E-3</v>
      </c>
      <c r="N922" s="96">
        <v>2.0962425511648602E-3</v>
      </c>
      <c r="O922" t="s">
        <v>2448</v>
      </c>
      <c r="P922" s="96">
        <v>-2.3020000000001E-3</v>
      </c>
      <c r="Q922" s="96">
        <v>1.3387349672071701E-3</v>
      </c>
      <c r="R922" s="96">
        <v>-3.7062693792497201E-3</v>
      </c>
      <c r="S922" s="96">
        <v>-8.9773062075047805E-4</v>
      </c>
      <c r="T922" s="96">
        <v>1.08253333333333E-2</v>
      </c>
      <c r="U922" s="96">
        <v>0</v>
      </c>
      <c r="V922" s="96">
        <v>9.5314484119295093E-3</v>
      </c>
      <c r="W922" s="96">
        <v>1.2119218254737101E-2</v>
      </c>
      <c r="X922" s="96">
        <v>-3.1666666666669001E-4</v>
      </c>
      <c r="Y922" s="96">
        <v>0.49754439117881799</v>
      </c>
      <c r="Z922" s="96">
        <v>-1.23245366494284E-3</v>
      </c>
      <c r="AA922" s="96">
        <v>5.9912033160946197E-4</v>
      </c>
    </row>
    <row r="923" spans="1:27" x14ac:dyDescent="0.25">
      <c r="A923" t="str">
        <f t="shared" si="21"/>
        <v>Oct</v>
      </c>
      <c r="B923" t="s">
        <v>1441</v>
      </c>
      <c r="C923" s="96">
        <v>-4.6310000000016E-3</v>
      </c>
      <c r="D923" s="96">
        <v>3.6574722166199003E-2</v>
      </c>
      <c r="E923" s="96">
        <v>-8.9716575755578593E-3</v>
      </c>
      <c r="F923" s="96">
        <v>-2.9034242444534098E-4</v>
      </c>
      <c r="G923" s="96">
        <v>8.6906666666663693E-3</v>
      </c>
      <c r="H923" s="96">
        <v>1.0242070143602499E-7</v>
      </c>
      <c r="I923" s="96">
        <v>5.5311459233427897E-3</v>
      </c>
      <c r="J923" s="96">
        <v>1.185018740999E-2</v>
      </c>
      <c r="K923" s="96">
        <v>-6.9866666666699604E-4</v>
      </c>
      <c r="L923" s="96">
        <v>0.68369701156764795</v>
      </c>
      <c r="M923" s="96">
        <v>-4.0665758844989101E-3</v>
      </c>
      <c r="N923" s="96">
        <v>2.6692425511649202E-3</v>
      </c>
      <c r="O923" t="s">
        <v>2449</v>
      </c>
      <c r="P923" s="96">
        <v>-2.8460000000001002E-3</v>
      </c>
      <c r="Q923" s="96">
        <v>7.4962729398048706E-5</v>
      </c>
      <c r="R923" s="96">
        <v>-4.2502693792497203E-3</v>
      </c>
      <c r="S923" s="96">
        <v>-1.4417306207504699E-3</v>
      </c>
      <c r="T923" s="96">
        <v>1.01706666666666E-2</v>
      </c>
      <c r="U923" s="96">
        <v>0</v>
      </c>
      <c r="V923" s="96">
        <v>8.8767817452628395E-3</v>
      </c>
      <c r="W923" s="96">
        <v>1.14645515880704E-2</v>
      </c>
      <c r="X923" s="96">
        <v>1.0133333333332299E-4</v>
      </c>
      <c r="Y923" s="96">
        <v>0.828130919872611</v>
      </c>
      <c r="Z923" s="96">
        <v>-8.1445366494282902E-4</v>
      </c>
      <c r="AA923" s="96">
        <v>1.0171203316094799E-3</v>
      </c>
    </row>
    <row r="924" spans="1:27" x14ac:dyDescent="0.25">
      <c r="A924" t="str">
        <f t="shared" si="21"/>
        <v>Oct</v>
      </c>
      <c r="B924" t="s">
        <v>1442</v>
      </c>
      <c r="C924" s="96">
        <v>1.2813333333315401E-3</v>
      </c>
      <c r="D924" s="96">
        <v>0.56215687681984605</v>
      </c>
      <c r="E924" s="96">
        <v>-3.0593242422247298E-3</v>
      </c>
      <c r="F924" s="96">
        <v>5.6219909088878204E-3</v>
      </c>
      <c r="G924" s="96">
        <v>1.47406666666669E-2</v>
      </c>
      <c r="H924" s="96">
        <v>1.42301113766103E-18</v>
      </c>
      <c r="I924" s="96">
        <v>1.15811459233433E-2</v>
      </c>
      <c r="J924" s="96">
        <v>1.7900187409990501E-2</v>
      </c>
      <c r="K924" s="96">
        <v>1.2596666666661899E-3</v>
      </c>
      <c r="L924" s="96">
        <v>0.46269594047635698</v>
      </c>
      <c r="M924" s="96">
        <v>-2.10824255116574E-3</v>
      </c>
      <c r="N924" s="96">
        <v>4.6275758844981103E-3</v>
      </c>
      <c r="O924" t="s">
        <v>2450</v>
      </c>
      <c r="P924" s="96">
        <v>-1.9186666666668E-3</v>
      </c>
      <c r="Q924" s="96">
        <v>7.4595205959572097E-3</v>
      </c>
      <c r="R924" s="96">
        <v>-3.3229360459164198E-3</v>
      </c>
      <c r="S924" s="96">
        <v>-5.1439728741717804E-4</v>
      </c>
      <c r="T924" s="96">
        <v>1.22106666666667E-2</v>
      </c>
      <c r="U924" s="96">
        <v>0</v>
      </c>
      <c r="V924" s="96">
        <v>1.09167817452629E-2</v>
      </c>
      <c r="W924" s="96">
        <v>1.35045515880704E-2</v>
      </c>
      <c r="X924" s="96">
        <v>2.6466666666664701E-4</v>
      </c>
      <c r="Y924" s="96">
        <v>0.570723342175537</v>
      </c>
      <c r="Z924" s="96">
        <v>-6.5112033160950498E-4</v>
      </c>
      <c r="AA924" s="96">
        <v>1.1804536649428E-3</v>
      </c>
    </row>
    <row r="925" spans="1:27" x14ac:dyDescent="0.25">
      <c r="A925" t="str">
        <f t="shared" si="21"/>
        <v>Oct</v>
      </c>
      <c r="B925" t="s">
        <v>1443</v>
      </c>
      <c r="C925" s="96">
        <v>1.0826666666654001E-3</v>
      </c>
      <c r="D925" s="96">
        <v>0.62427955349989805</v>
      </c>
      <c r="E925" s="96">
        <v>-3.2579909088908598E-3</v>
      </c>
      <c r="F925" s="96">
        <v>5.4233242422216596E-3</v>
      </c>
      <c r="G925" s="96">
        <v>1.3530333333333E-2</v>
      </c>
      <c r="H925" s="96">
        <v>4.5610857905996099E-16</v>
      </c>
      <c r="I925" s="96">
        <v>1.0370812590009401E-2</v>
      </c>
      <c r="J925" s="96">
        <v>1.6689854076656602E-2</v>
      </c>
      <c r="K925" s="96">
        <v>-1.00700000000056E-3</v>
      </c>
      <c r="L925" s="96">
        <v>0.55709096727590701</v>
      </c>
      <c r="M925" s="96">
        <v>-4.3749092178324497E-3</v>
      </c>
      <c r="N925" s="96">
        <v>2.3609092178313298E-3</v>
      </c>
      <c r="O925" t="s">
        <v>2451</v>
      </c>
      <c r="P925" s="96">
        <v>-2.53733333333341E-3</v>
      </c>
      <c r="Q925" s="96">
        <v>4.1021335703288002E-4</v>
      </c>
      <c r="R925" s="96">
        <v>-3.9416027125830401E-3</v>
      </c>
      <c r="S925" s="96">
        <v>-1.13306395408379E-3</v>
      </c>
      <c r="T925" s="96">
        <v>1.0755333333333301E-2</v>
      </c>
      <c r="U925" s="96">
        <v>0</v>
      </c>
      <c r="V925" s="96">
        <v>9.4614484119295104E-3</v>
      </c>
      <c r="W925" s="96">
        <v>1.20492182547371E-2</v>
      </c>
      <c r="X925" s="96">
        <v>8.1799999999998302E-4</v>
      </c>
      <c r="Y925" s="96">
        <v>7.99366921939903E-2</v>
      </c>
      <c r="Z925" s="96">
        <v>-9.7786998276168098E-5</v>
      </c>
      <c r="AA925" s="96">
        <v>1.7337869982761401E-3</v>
      </c>
    </row>
    <row r="926" spans="1:27" x14ac:dyDescent="0.25">
      <c r="A926" t="s">
        <v>488</v>
      </c>
      <c r="B926" t="s">
        <v>1444</v>
      </c>
      <c r="C926" s="96">
        <v>-4.9700000000130803E-4</v>
      </c>
      <c r="D926" s="96">
        <v>0.82208559339130505</v>
      </c>
      <c r="E926" s="96">
        <v>-4.8376575755576098E-3</v>
      </c>
      <c r="F926" s="96">
        <v>3.8436575755549898E-3</v>
      </c>
      <c r="G926" s="96">
        <v>8.3836666666666608E-3</v>
      </c>
      <c r="H926" s="96">
        <v>2.7542271365484801E-7</v>
      </c>
      <c r="I926" s="96">
        <v>5.2241459233430404E-3</v>
      </c>
      <c r="J926" s="96">
        <v>1.15431874099903E-2</v>
      </c>
      <c r="K926" s="96">
        <v>6.3566666666620998E-4</v>
      </c>
      <c r="L926" s="96">
        <v>0.71086750970977897</v>
      </c>
      <c r="M926" s="96">
        <v>-2.7322425511656801E-3</v>
      </c>
      <c r="N926" s="96">
        <v>4.0035758844981003E-3</v>
      </c>
      <c r="O926" t="s">
        <v>2452</v>
      </c>
      <c r="P926" s="96">
        <v>-1.7420000000000499E-3</v>
      </c>
      <c r="Q926" s="96">
        <v>1.50974580765172E-2</v>
      </c>
      <c r="R926" s="96">
        <v>-3.14626937924968E-3</v>
      </c>
      <c r="S926" s="96">
        <v>-3.3773062075043099E-4</v>
      </c>
      <c r="T926" s="96">
        <v>5.3686666666666596E-3</v>
      </c>
      <c r="U926" s="96">
        <v>1.18335315444998E-15</v>
      </c>
      <c r="V926" s="96">
        <v>4.0747817452628796E-3</v>
      </c>
      <c r="W926" s="96">
        <v>6.6625515880704396E-3</v>
      </c>
      <c r="X926" s="96">
        <v>-1.7933333333337601E-4</v>
      </c>
      <c r="Y926" s="96">
        <v>0.700831610978358</v>
      </c>
      <c r="Z926" s="96">
        <v>-1.09512033160953E-3</v>
      </c>
      <c r="AA926" s="96">
        <v>7.3645366494277595E-4</v>
      </c>
    </row>
    <row r="927" spans="1:27" x14ac:dyDescent="0.25">
      <c r="A927" t="str">
        <f t="shared" ref="A927:A967" si="22">A926</f>
        <v>Nov</v>
      </c>
      <c r="B927" t="s">
        <v>1445</v>
      </c>
      <c r="C927" s="96">
        <v>-2.48000000001525E-4</v>
      </c>
      <c r="D927" s="96">
        <v>0.91065872715356</v>
      </c>
      <c r="E927" s="96">
        <v>-4.5886575755578196E-3</v>
      </c>
      <c r="F927" s="96">
        <v>4.0926575755547701E-3</v>
      </c>
      <c r="G927" s="96">
        <v>6.3659999999997304E-3</v>
      </c>
      <c r="H927" s="96">
        <v>8.6643014971790399E-5</v>
      </c>
      <c r="I927" s="96">
        <v>3.20647925667612E-3</v>
      </c>
      <c r="J927" s="96">
        <v>9.5255207433233395E-3</v>
      </c>
      <c r="K927" s="96">
        <v>3.5833333333299203E-4</v>
      </c>
      <c r="L927" s="96">
        <v>0.83446835246568796</v>
      </c>
      <c r="M927" s="96">
        <v>-3.0095758844989099E-3</v>
      </c>
      <c r="N927" s="96">
        <v>3.72624255116489E-3</v>
      </c>
      <c r="O927" t="s">
        <v>2453</v>
      </c>
      <c r="P927" s="96">
        <v>-2.30800000000007E-3</v>
      </c>
      <c r="Q927" s="96">
        <v>1.30054449257462E-3</v>
      </c>
      <c r="R927" s="96">
        <v>-3.7122693792496901E-3</v>
      </c>
      <c r="S927" s="96">
        <v>-9.0373062075044903E-4</v>
      </c>
      <c r="T927" s="96">
        <v>4.61599999999997E-3</v>
      </c>
      <c r="U927" s="96">
        <v>4.7433161342391303E-12</v>
      </c>
      <c r="V927" s="96">
        <v>3.3221150785961899E-3</v>
      </c>
      <c r="W927" s="96">
        <v>5.90988492140375E-3</v>
      </c>
      <c r="X927" s="96">
        <v>-1.96666666666691E-4</v>
      </c>
      <c r="Y927" s="96">
        <v>0.67351481892012599</v>
      </c>
      <c r="Z927" s="96">
        <v>-1.1124536649428399E-3</v>
      </c>
      <c r="AA927" s="96">
        <v>7.1912033160946099E-4</v>
      </c>
    </row>
    <row r="928" spans="1:27" x14ac:dyDescent="0.25">
      <c r="A928" t="str">
        <f t="shared" si="22"/>
        <v>Nov</v>
      </c>
      <c r="B928" t="s">
        <v>1446</v>
      </c>
      <c r="C928" s="96">
        <v>-4.9770000000017604E-3</v>
      </c>
      <c r="D928" s="96">
        <v>2.4712506759577101E-2</v>
      </c>
      <c r="E928" s="96">
        <v>-9.3176575755580301E-3</v>
      </c>
      <c r="F928" s="96">
        <v>-6.3634242444548898E-4</v>
      </c>
      <c r="G928" s="96">
        <v>6.8236666666661302E-3</v>
      </c>
      <c r="H928" s="96">
        <v>2.6402034366075201E-5</v>
      </c>
      <c r="I928" s="96">
        <v>3.6641459233425402E-3</v>
      </c>
      <c r="J928" s="96">
        <v>9.9831874099897203E-3</v>
      </c>
      <c r="K928" s="96">
        <v>-3.12333333333549E-4</v>
      </c>
      <c r="L928" s="96">
        <v>0.85546592310391101</v>
      </c>
      <c r="M928" s="96">
        <v>-3.6802425511654499E-3</v>
      </c>
      <c r="N928" s="96">
        <v>3.05557588449835E-3</v>
      </c>
      <c r="O928" t="s">
        <v>2454</v>
      </c>
      <c r="P928" s="96">
        <v>-3.0220000000000598E-3</v>
      </c>
      <c r="Q928" s="96">
        <v>2.6378367445535499E-5</v>
      </c>
      <c r="R928" s="96">
        <v>-4.4262693792496898E-3</v>
      </c>
      <c r="S928" s="96">
        <v>-1.6177306207504399E-3</v>
      </c>
      <c r="T928" s="96">
        <v>6.8286666666666504E-3</v>
      </c>
      <c r="U928" s="96">
        <v>6.51999544565885E-24</v>
      </c>
      <c r="V928" s="96">
        <v>5.5347817452628704E-3</v>
      </c>
      <c r="W928" s="96">
        <v>8.1225515880704296E-3</v>
      </c>
      <c r="X928" s="96">
        <v>1.92666666666651E-4</v>
      </c>
      <c r="Y928" s="96">
        <v>0.67978212539796301</v>
      </c>
      <c r="Z928" s="96">
        <v>-7.2312033160950098E-4</v>
      </c>
      <c r="AA928" s="96">
        <v>1.1084536649428E-3</v>
      </c>
    </row>
    <row r="929" spans="1:27" x14ac:dyDescent="0.25">
      <c r="A929" t="str">
        <f t="shared" si="22"/>
        <v>Nov</v>
      </c>
      <c r="B929" t="s">
        <v>1447</v>
      </c>
      <c r="C929" s="96">
        <v>-2.23966666666827E-3</v>
      </c>
      <c r="D929" s="96">
        <v>0.311157552881621</v>
      </c>
      <c r="E929" s="96">
        <v>-6.5803242422245401E-3</v>
      </c>
      <c r="F929" s="96">
        <v>2.1009909088880101E-3</v>
      </c>
      <c r="G929" s="96">
        <v>1.8889999999994801E-3</v>
      </c>
      <c r="H929" s="96">
        <v>0.240666558821585</v>
      </c>
      <c r="I929" s="96">
        <v>-1.2705207433241199E-3</v>
      </c>
      <c r="J929" s="96">
        <v>5.0485207433230697E-3</v>
      </c>
      <c r="K929" s="96">
        <v>2.1399999999976001E-4</v>
      </c>
      <c r="L929" s="96">
        <v>0.900679269647925</v>
      </c>
      <c r="M929" s="96">
        <v>-3.1539092178321502E-3</v>
      </c>
      <c r="N929" s="96">
        <v>3.5819092178316701E-3</v>
      </c>
      <c r="O929" t="s">
        <v>2455</v>
      </c>
      <c r="P929" s="96">
        <v>-2.4846666666667201E-3</v>
      </c>
      <c r="Q929" s="96">
        <v>5.3908773410813696E-4</v>
      </c>
      <c r="R929" s="96">
        <v>-3.8889360459163401E-3</v>
      </c>
      <c r="S929" s="96">
        <v>-1.0803972874171E-3</v>
      </c>
      <c r="T929" s="96">
        <v>3.59399999999998E-3</v>
      </c>
      <c r="U929" s="96">
        <v>6.3567045509849507E-8</v>
      </c>
      <c r="V929" s="96">
        <v>2.3001150785962E-3</v>
      </c>
      <c r="W929" s="96">
        <v>4.88788492140376E-3</v>
      </c>
      <c r="X929" s="96">
        <v>3.2399999999998001E-4</v>
      </c>
      <c r="Y929" s="96">
        <v>0.48764220802437702</v>
      </c>
      <c r="Z929" s="96">
        <v>-5.9178699827617197E-4</v>
      </c>
      <c r="AA929" s="96">
        <v>1.23978699827613E-3</v>
      </c>
    </row>
    <row r="930" spans="1:27" x14ac:dyDescent="0.25">
      <c r="A930" t="str">
        <f t="shared" si="22"/>
        <v>Nov</v>
      </c>
      <c r="B930" t="s">
        <v>1448</v>
      </c>
      <c r="C930" s="96">
        <v>-6.01666666668333E-4</v>
      </c>
      <c r="D930" s="96">
        <v>0.78545634213330795</v>
      </c>
      <c r="E930" s="96">
        <v>-4.9423242422246298E-3</v>
      </c>
      <c r="F930" s="96">
        <v>3.7389909088879599E-3</v>
      </c>
      <c r="G930" s="96">
        <v>2.7683333333326401E-3</v>
      </c>
      <c r="H930" s="96">
        <v>8.5779486180489001E-2</v>
      </c>
      <c r="I930" s="96">
        <v>-3.9118740999097903E-4</v>
      </c>
      <c r="J930" s="96">
        <v>5.9278540766562601E-3</v>
      </c>
      <c r="K930" s="96">
        <v>1.57666666666634E-4</v>
      </c>
      <c r="L930" s="96">
        <v>0.92673739697332702</v>
      </c>
      <c r="M930" s="96">
        <v>-3.21024255116527E-3</v>
      </c>
      <c r="N930" s="96">
        <v>3.5255758844985399E-3</v>
      </c>
      <c r="O930" t="s">
        <v>2456</v>
      </c>
      <c r="P930" s="96">
        <v>-2.6766666666667399E-3</v>
      </c>
      <c r="Q930" s="96">
        <v>1.9446894665440799E-4</v>
      </c>
      <c r="R930" s="96">
        <v>-4.0809360459163604E-3</v>
      </c>
      <c r="S930" s="96">
        <v>-1.27239728741712E-3</v>
      </c>
      <c r="T930" s="96">
        <v>4.9033333333333004E-3</v>
      </c>
      <c r="U930" s="96">
        <v>2.2679175927626E-13</v>
      </c>
      <c r="V930" s="96">
        <v>3.6094484119295199E-3</v>
      </c>
      <c r="W930" s="96">
        <v>6.1972182547370804E-3</v>
      </c>
      <c r="X930" s="96">
        <v>9.2666666666647095E-5</v>
      </c>
      <c r="Y930" s="96">
        <v>0.84262880068617296</v>
      </c>
      <c r="Z930" s="96">
        <v>-8.2312033160950504E-4</v>
      </c>
      <c r="AA930" s="96">
        <v>1.0084536649427999E-3</v>
      </c>
    </row>
    <row r="931" spans="1:27" x14ac:dyDescent="0.25">
      <c r="A931" t="str">
        <f t="shared" si="22"/>
        <v>Nov</v>
      </c>
      <c r="B931" t="s">
        <v>1449</v>
      </c>
      <c r="C931" s="96">
        <v>-4.2713333333347196E-3</v>
      </c>
      <c r="D931" s="96">
        <v>5.3757534908272203E-2</v>
      </c>
      <c r="E931" s="96">
        <v>-8.6119909088910197E-3</v>
      </c>
      <c r="F931" s="96">
        <v>6.9324242221573503E-5</v>
      </c>
      <c r="G931" s="96">
        <v>8.8476666666666894E-3</v>
      </c>
      <c r="H931" s="96">
        <v>6.1059894889064699E-8</v>
      </c>
      <c r="I931" s="96">
        <v>5.6881459233430699E-3</v>
      </c>
      <c r="J931" s="96">
        <v>1.2007187409990299E-2</v>
      </c>
      <c r="K931" s="96">
        <v>1.08666666666668E-3</v>
      </c>
      <c r="L931" s="96">
        <v>0.52634161510128297</v>
      </c>
      <c r="M931" s="96">
        <v>-2.2812425511652299E-3</v>
      </c>
      <c r="N931" s="96">
        <v>4.4545758844985999E-3</v>
      </c>
      <c r="O931" t="s">
        <v>2457</v>
      </c>
      <c r="P931" s="96">
        <v>-2.8813333333333698E-3</v>
      </c>
      <c r="Q931" s="96">
        <v>6.1050039471449905E-5</v>
      </c>
      <c r="R931" s="96">
        <v>-4.2856027125829903E-3</v>
      </c>
      <c r="S931" s="96">
        <v>-1.47706395408374E-3</v>
      </c>
      <c r="T931" s="96">
        <v>5.3926666666666602E-3</v>
      </c>
      <c r="U931" s="96">
        <v>8.9257111665157499E-16</v>
      </c>
      <c r="V931" s="96">
        <v>4.0987817452628802E-3</v>
      </c>
      <c r="W931" s="96">
        <v>6.6865515880704402E-3</v>
      </c>
      <c r="X931" s="96">
        <v>-1.1333333333335799E-4</v>
      </c>
      <c r="Y931" s="96">
        <v>0.80815437319720995</v>
      </c>
      <c r="Z931" s="96">
        <v>-1.0291203316095099E-3</v>
      </c>
      <c r="AA931" s="96">
        <v>8.0245366494279403E-4</v>
      </c>
    </row>
    <row r="932" spans="1:27" x14ac:dyDescent="0.25">
      <c r="A932" t="str">
        <f t="shared" si="22"/>
        <v>Nov</v>
      </c>
      <c r="B932" t="s">
        <v>1450</v>
      </c>
      <c r="C932" s="96">
        <v>-3.4500000000136602E-4</v>
      </c>
      <c r="D932" s="96">
        <v>0.87595860190255503</v>
      </c>
      <c r="E932" s="96">
        <v>-4.6856575755576599E-3</v>
      </c>
      <c r="F932" s="96">
        <v>3.9956575755549202E-3</v>
      </c>
      <c r="G932" s="96">
        <v>5.95299999999983E-3</v>
      </c>
      <c r="H932" s="96">
        <v>2.3854254372971201E-4</v>
      </c>
      <c r="I932" s="96">
        <v>2.79347925667622E-3</v>
      </c>
      <c r="J932" s="96">
        <v>9.1125207433234295E-3</v>
      </c>
      <c r="K932" s="96">
        <v>2.19333333333336E-4</v>
      </c>
      <c r="L932" s="96">
        <v>0.89821733763280798</v>
      </c>
      <c r="M932" s="96">
        <v>-3.1485758844985801E-3</v>
      </c>
      <c r="N932" s="96">
        <v>3.5872425511652502E-3</v>
      </c>
      <c r="O932" t="s">
        <v>2458</v>
      </c>
      <c r="P932" s="96">
        <v>-1.7300000000000299E-3</v>
      </c>
      <c r="Q932" s="96">
        <v>1.58068916385181E-2</v>
      </c>
      <c r="R932" s="96">
        <v>-3.1342693792496602E-3</v>
      </c>
      <c r="S932" s="96">
        <v>-3.25730620750412E-4</v>
      </c>
      <c r="T932" s="96">
        <v>5.1980000000000004E-3</v>
      </c>
      <c r="U932" s="96">
        <v>8.5246918266570699E-15</v>
      </c>
      <c r="V932" s="96">
        <v>3.9041150785962199E-3</v>
      </c>
      <c r="W932" s="96">
        <v>6.4918849214037804E-3</v>
      </c>
      <c r="X932" s="96">
        <v>2.4933333333330998E-4</v>
      </c>
      <c r="Y932" s="96">
        <v>0.59324209301465802</v>
      </c>
      <c r="Z932" s="96">
        <v>-6.6645366494284103E-4</v>
      </c>
      <c r="AA932" s="96">
        <v>1.1651203316094599E-3</v>
      </c>
    </row>
    <row r="933" spans="1:27" x14ac:dyDescent="0.25">
      <c r="A933" t="str">
        <f t="shared" si="22"/>
        <v>Nov</v>
      </c>
      <c r="B933" t="s">
        <v>1451</v>
      </c>
      <c r="C933" s="96">
        <v>-3.1066666666682398E-3</v>
      </c>
      <c r="D933" s="96">
        <v>0.16027146832991501</v>
      </c>
      <c r="E933" s="96">
        <v>-7.4473242422245199E-3</v>
      </c>
      <c r="F933" s="96">
        <v>1.23399090888805E-3</v>
      </c>
      <c r="G933" s="96">
        <v>5.97366666666653E-3</v>
      </c>
      <c r="H933" s="96">
        <v>2.27061436240802E-4</v>
      </c>
      <c r="I933" s="96">
        <v>2.81414592334293E-3</v>
      </c>
      <c r="J933" s="96">
        <v>9.1331874099901296E-3</v>
      </c>
      <c r="K933" s="96">
        <v>-5.2500000000006404E-4</v>
      </c>
      <c r="L933" s="96">
        <v>0.75948052025964696</v>
      </c>
      <c r="M933" s="96">
        <v>-3.8929092178319898E-3</v>
      </c>
      <c r="N933" s="96">
        <v>2.84290921783186E-3</v>
      </c>
      <c r="O933" t="s">
        <v>2459</v>
      </c>
      <c r="P933" s="96">
        <v>-3.20666666666673E-3</v>
      </c>
      <c r="Q933" s="96">
        <v>8.31456093837724E-6</v>
      </c>
      <c r="R933" s="96">
        <v>-4.6109360459163501E-3</v>
      </c>
      <c r="S933" s="96">
        <v>-1.8023972874171E-3</v>
      </c>
      <c r="T933" s="96">
        <v>5.0086666666666699E-3</v>
      </c>
      <c r="U933" s="96">
        <v>7.1518922474195296E-14</v>
      </c>
      <c r="V933" s="96">
        <v>3.7147817452628899E-3</v>
      </c>
      <c r="W933" s="96">
        <v>6.30255158807045E-3</v>
      </c>
      <c r="X933" s="96">
        <v>1.09999999999975E-4</v>
      </c>
      <c r="Y933" s="96">
        <v>0.81369145561039102</v>
      </c>
      <c r="Z933" s="96">
        <v>-8.0578699827617696E-4</v>
      </c>
      <c r="AA933" s="96">
        <v>1.02578699827613E-3</v>
      </c>
    </row>
    <row r="934" spans="1:27" x14ac:dyDescent="0.25">
      <c r="A934" t="str">
        <f t="shared" si="22"/>
        <v>Nov</v>
      </c>
      <c r="B934" t="s">
        <v>1452</v>
      </c>
      <c r="C934" s="96">
        <v>-5.6743333333348399E-3</v>
      </c>
      <c r="D934" s="96">
        <v>1.0512335089552899E-2</v>
      </c>
      <c r="E934" s="96">
        <v>-1.0014990908891099E-2</v>
      </c>
      <c r="F934" s="96">
        <v>-1.3336757577785501E-3</v>
      </c>
      <c r="G934" s="96">
        <v>5.9256666666665497E-3</v>
      </c>
      <c r="H934" s="96">
        <v>2.5456787258723899E-4</v>
      </c>
      <c r="I934" s="96">
        <v>2.7661459233429401E-3</v>
      </c>
      <c r="J934" s="96">
        <v>9.0851874099901701E-3</v>
      </c>
      <c r="K934" s="96">
        <v>-1.9023333333335001E-3</v>
      </c>
      <c r="L934" s="96">
        <v>0.26756872116547498</v>
      </c>
      <c r="M934" s="96">
        <v>-5.2702425511654298E-3</v>
      </c>
      <c r="N934" s="96">
        <v>1.46557588449843E-3</v>
      </c>
      <c r="O934" t="s">
        <v>2460</v>
      </c>
      <c r="P934" s="96">
        <v>-1.3393333333333499E-3</v>
      </c>
      <c r="Q934" s="96">
        <v>6.15532266300527E-2</v>
      </c>
      <c r="R934" s="96">
        <v>-2.74360271258297E-3</v>
      </c>
      <c r="S934" s="96">
        <v>6.4936045916276697E-5</v>
      </c>
      <c r="T934" s="96">
        <v>7.6406666666666697E-3</v>
      </c>
      <c r="U934" s="96">
        <v>3.57261034563654E-29</v>
      </c>
      <c r="V934" s="96">
        <v>6.3467817452628897E-3</v>
      </c>
      <c r="W934" s="96">
        <v>8.9345515880704506E-3</v>
      </c>
      <c r="X934" s="96">
        <v>4.9266666666664496E-4</v>
      </c>
      <c r="Y934" s="96">
        <v>0.29133670996545402</v>
      </c>
      <c r="Z934" s="96">
        <v>-4.2312033160950703E-4</v>
      </c>
      <c r="AA934" s="96">
        <v>1.4084536649428001E-3</v>
      </c>
    </row>
    <row r="935" spans="1:27" x14ac:dyDescent="0.25">
      <c r="A935" t="str">
        <f t="shared" si="22"/>
        <v>Nov</v>
      </c>
      <c r="B935" t="s">
        <v>1453</v>
      </c>
      <c r="C935" s="96">
        <v>-4.9730000000018596E-3</v>
      </c>
      <c r="D935" s="96">
        <v>2.4827775337552999E-2</v>
      </c>
      <c r="E935" s="96">
        <v>-9.3136575755581093E-3</v>
      </c>
      <c r="F935" s="96">
        <v>-6.3234242444560305E-4</v>
      </c>
      <c r="G935" s="96">
        <v>5.7333333333330601E-3</v>
      </c>
      <c r="H935" s="96">
        <v>3.9942198367171202E-4</v>
      </c>
      <c r="I935" s="96">
        <v>2.57381259000948E-3</v>
      </c>
      <c r="J935" s="96">
        <v>8.8928540766566502E-3</v>
      </c>
      <c r="K935" s="96">
        <v>1.16666666664329E-5</v>
      </c>
      <c r="L935" s="96">
        <v>0.99457125341906905</v>
      </c>
      <c r="M935" s="96">
        <v>-3.3562425511654902E-3</v>
      </c>
      <c r="N935" s="96">
        <v>3.3795758844983601E-3</v>
      </c>
      <c r="O935" t="s">
        <v>2461</v>
      </c>
      <c r="P935" s="96">
        <v>-3.0780000000000698E-3</v>
      </c>
      <c r="Q935" s="96">
        <v>1.8704630251367899E-5</v>
      </c>
      <c r="R935" s="96">
        <v>-4.4822693792496903E-3</v>
      </c>
      <c r="S935" s="96">
        <v>-1.67373062075045E-3</v>
      </c>
      <c r="T935" s="96">
        <v>5.0933333333333204E-3</v>
      </c>
      <c r="U935" s="96">
        <v>2.7858129468981901E-14</v>
      </c>
      <c r="V935" s="96">
        <v>3.7994484119295399E-3</v>
      </c>
      <c r="W935" s="96">
        <v>6.3872182547371004E-3</v>
      </c>
      <c r="X935" s="96">
        <v>-3.3333333333563599E-6</v>
      </c>
      <c r="Y935" s="96">
        <v>0.99430194122211002</v>
      </c>
      <c r="Z935" s="96">
        <v>-9.19120331609509E-4</v>
      </c>
      <c r="AA935" s="96">
        <v>9.1245366494279595E-4</v>
      </c>
    </row>
    <row r="936" spans="1:27" x14ac:dyDescent="0.25">
      <c r="A936" t="str">
        <f t="shared" si="22"/>
        <v>Nov</v>
      </c>
      <c r="B936" t="s">
        <v>1454</v>
      </c>
      <c r="C936" s="96">
        <v>-3.48200000000183E-3</v>
      </c>
      <c r="D936" s="96">
        <v>0.11562984573622299</v>
      </c>
      <c r="E936" s="96">
        <v>-7.8226575755580806E-3</v>
      </c>
      <c r="F936" s="96">
        <v>8.5865757555441996E-4</v>
      </c>
      <c r="G936" s="96">
        <v>5.66133333333291E-3</v>
      </c>
      <c r="H936" s="96">
        <v>4.7128230482498199E-4</v>
      </c>
      <c r="I936" s="96">
        <v>2.50181259000933E-3</v>
      </c>
      <c r="J936" s="96">
        <v>8.8208540766564897E-3</v>
      </c>
      <c r="K936" s="96">
        <v>-1.68666666666888E-4</v>
      </c>
      <c r="L936" s="96">
        <v>0.92164203258497501</v>
      </c>
      <c r="M936" s="96">
        <v>-3.5365758844988098E-3</v>
      </c>
      <c r="N936" s="96">
        <v>3.19924255116503E-3</v>
      </c>
      <c r="O936" t="s">
        <v>2462</v>
      </c>
      <c r="P936" s="96">
        <v>-2.77200000000008E-3</v>
      </c>
      <c r="Q936" s="96">
        <v>1.14412695266496E-4</v>
      </c>
      <c r="R936" s="96">
        <v>-4.1762693792497E-3</v>
      </c>
      <c r="S936" s="96">
        <v>-1.3677306207504601E-3</v>
      </c>
      <c r="T936" s="96">
        <v>4.9813333333333003E-3</v>
      </c>
      <c r="U936" s="96">
        <v>9.6684693975615096E-14</v>
      </c>
      <c r="V936" s="96">
        <v>3.6874484119295199E-3</v>
      </c>
      <c r="W936" s="96">
        <v>6.2752182547370803E-3</v>
      </c>
      <c r="X936" s="96">
        <v>-3.8666666666699803E-5</v>
      </c>
      <c r="Y936" s="96">
        <v>0.933977603963005</v>
      </c>
      <c r="Z936" s="96">
        <v>-9.5445366494285205E-4</v>
      </c>
      <c r="AA936" s="96">
        <v>8.7712033160945301E-4</v>
      </c>
    </row>
    <row r="937" spans="1:27" x14ac:dyDescent="0.25">
      <c r="A937" t="str">
        <f t="shared" si="22"/>
        <v>Nov</v>
      </c>
      <c r="B937" t="s">
        <v>1455</v>
      </c>
      <c r="C937" s="96">
        <v>-4.4316666666681598E-3</v>
      </c>
      <c r="D937" s="96">
        <v>4.5404629793172398E-2</v>
      </c>
      <c r="E937" s="96">
        <v>-8.7723242422244104E-3</v>
      </c>
      <c r="F937" s="96">
        <v>-9.1009091111910994E-5</v>
      </c>
      <c r="G937" s="96">
        <v>5.62799999999972E-3</v>
      </c>
      <c r="H937" s="96">
        <v>5.0849761548676096E-4</v>
      </c>
      <c r="I937" s="96">
        <v>2.46847925667614E-3</v>
      </c>
      <c r="J937" s="96">
        <v>8.7875207433233005E-3</v>
      </c>
      <c r="K937" s="96">
        <v>2.9499999999981402E-4</v>
      </c>
      <c r="L937" s="96">
        <v>0.86340561084124401</v>
      </c>
      <c r="M937" s="96">
        <v>-3.0729092178321E-3</v>
      </c>
      <c r="N937" s="96">
        <v>3.6629092178317299E-3</v>
      </c>
      <c r="O937" t="s">
        <v>2463</v>
      </c>
      <c r="P937" s="96">
        <v>-3.9366666666667098E-3</v>
      </c>
      <c r="Q937" s="96">
        <v>4.8326711325665901E-8</v>
      </c>
      <c r="R937" s="96">
        <v>-5.3409360459163403E-3</v>
      </c>
      <c r="S937" s="96">
        <v>-2.5323972874170902E-3</v>
      </c>
      <c r="T937" s="96">
        <v>4.02799999999997E-3</v>
      </c>
      <c r="U937" s="96">
        <v>1.4482868866850801E-9</v>
      </c>
      <c r="V937" s="96">
        <v>2.73411507859619E-3</v>
      </c>
      <c r="W937" s="96">
        <v>5.32188492140375E-3</v>
      </c>
      <c r="X937" s="96">
        <v>-2.7000000000002602E-4</v>
      </c>
      <c r="Y937" s="96">
        <v>0.56298743866935497</v>
      </c>
      <c r="Z937" s="96">
        <v>-1.1857869982761799E-3</v>
      </c>
      <c r="AA937" s="96">
        <v>6.4578699827612602E-4</v>
      </c>
    </row>
    <row r="938" spans="1:27" x14ac:dyDescent="0.25">
      <c r="A938" t="str">
        <f t="shared" si="22"/>
        <v>Nov</v>
      </c>
      <c r="B938" t="s">
        <v>1456</v>
      </c>
      <c r="C938" s="96">
        <v>-4.3046666666683E-3</v>
      </c>
      <c r="D938" s="96">
        <v>5.1922262987659201E-2</v>
      </c>
      <c r="E938" s="96">
        <v>-8.6453242422245696E-3</v>
      </c>
      <c r="F938" s="96">
        <v>3.5990908887968E-5</v>
      </c>
      <c r="G938" s="96">
        <v>4.5699999999995701E-3</v>
      </c>
      <c r="H938" s="96">
        <v>4.6725750394152896E-3</v>
      </c>
      <c r="I938" s="96">
        <v>1.41047925667598E-3</v>
      </c>
      <c r="J938" s="96">
        <v>7.7295207433231601E-3</v>
      </c>
      <c r="K938" s="96">
        <v>-6.0033333333356202E-4</v>
      </c>
      <c r="L938" s="96">
        <v>0.72627161953123398</v>
      </c>
      <c r="M938" s="96">
        <v>-3.9682425511654998E-3</v>
      </c>
      <c r="N938" s="96">
        <v>2.7675758844983799E-3</v>
      </c>
      <c r="O938" t="s">
        <v>2464</v>
      </c>
      <c r="P938" s="96">
        <v>-2.7546666666667299E-3</v>
      </c>
      <c r="Q938" s="96">
        <v>1.2614770262136301E-4</v>
      </c>
      <c r="R938" s="96">
        <v>-4.1589360459163604E-3</v>
      </c>
      <c r="S938" s="96">
        <v>-1.35039728741711E-3</v>
      </c>
      <c r="T938" s="96">
        <v>4.9199999999999704E-3</v>
      </c>
      <c r="U938" s="96">
        <v>1.8920433432752599E-13</v>
      </c>
      <c r="V938" s="96">
        <v>3.62611507859619E-3</v>
      </c>
      <c r="W938" s="96">
        <v>6.2138849214037504E-3</v>
      </c>
      <c r="X938" s="96">
        <v>1.4466666666663799E-4</v>
      </c>
      <c r="Y938" s="96">
        <v>0.75661135539375202</v>
      </c>
      <c r="Z938" s="96">
        <v>-7.7112033160951397E-4</v>
      </c>
      <c r="AA938" s="96">
        <v>1.0604536649427899E-3</v>
      </c>
    </row>
    <row r="939" spans="1:27" x14ac:dyDescent="0.25">
      <c r="A939" t="str">
        <f t="shared" si="22"/>
        <v>Nov</v>
      </c>
      <c r="B939" t="s">
        <v>1457</v>
      </c>
      <c r="C939" s="96">
        <v>-4.07900000000142E-3</v>
      </c>
      <c r="D939" s="96">
        <v>6.5438314410252704E-2</v>
      </c>
      <c r="E939" s="96">
        <v>-8.4196575755576802E-3</v>
      </c>
      <c r="F939" s="96">
        <v>2.6165757555484401E-4</v>
      </c>
      <c r="G939" s="96">
        <v>1.02299999999998E-2</v>
      </c>
      <c r="H939" s="96">
        <v>4.64854198317083E-10</v>
      </c>
      <c r="I939" s="96">
        <v>7.0704792566762603E-3</v>
      </c>
      <c r="J939" s="96">
        <v>1.33895207433234E-2</v>
      </c>
      <c r="K939" s="96">
        <v>1.1583333333331099E-3</v>
      </c>
      <c r="L939" s="96">
        <v>0.49944298525182002</v>
      </c>
      <c r="M939" s="96">
        <v>-2.2095758844988302E-3</v>
      </c>
      <c r="N939" s="96">
        <v>4.5262425511650396E-3</v>
      </c>
      <c r="O939" t="s">
        <v>2465</v>
      </c>
      <c r="P939" s="96">
        <v>-2.33400000000004E-3</v>
      </c>
      <c r="Q939" s="96">
        <v>1.14640790034152E-3</v>
      </c>
      <c r="R939" s="96">
        <v>-3.7382693792496601E-3</v>
      </c>
      <c r="S939" s="96">
        <v>-9.2973062075041605E-4</v>
      </c>
      <c r="T939" s="96">
        <v>8.1399999999999806E-3</v>
      </c>
      <c r="U939" s="96">
        <v>1.26048551257029E-32</v>
      </c>
      <c r="V939" s="96">
        <v>6.8461150785961997E-3</v>
      </c>
      <c r="W939" s="96">
        <v>9.4338849214037606E-3</v>
      </c>
      <c r="X939" s="96">
        <v>-9.6666666666698299E-5</v>
      </c>
      <c r="Y939" s="96">
        <v>0.83593051604530599</v>
      </c>
      <c r="Z939" s="96">
        <v>-1.0124536649428501E-3</v>
      </c>
      <c r="AA939" s="96">
        <v>8.1912033160945398E-4</v>
      </c>
    </row>
    <row r="940" spans="1:27" x14ac:dyDescent="0.25">
      <c r="A940" t="str">
        <f t="shared" si="22"/>
        <v>Nov</v>
      </c>
      <c r="B940" t="s">
        <v>1458</v>
      </c>
      <c r="C940" s="96">
        <v>-4.7260000000014998E-3</v>
      </c>
      <c r="D940" s="96">
        <v>3.2911569001486403E-2</v>
      </c>
      <c r="E940" s="96">
        <v>-9.06665757555776E-3</v>
      </c>
      <c r="F940" s="96">
        <v>-3.8534242444523601E-4</v>
      </c>
      <c r="G940" s="96">
        <v>9.4616666666664795E-3</v>
      </c>
      <c r="H940" s="96">
        <v>7.5102993635640392E-9</v>
      </c>
      <c r="I940" s="96">
        <v>6.3021459233428903E-3</v>
      </c>
      <c r="J940" s="96">
        <v>1.26211874099901E-2</v>
      </c>
      <c r="K940" s="96">
        <v>7.5866666666651796E-4</v>
      </c>
      <c r="L940" s="96">
        <v>0.65819631781991506</v>
      </c>
      <c r="M940" s="96">
        <v>-2.6092425511654201E-3</v>
      </c>
      <c r="N940" s="96">
        <v>4.1265758844984601E-3</v>
      </c>
      <c r="O940" t="s">
        <v>2466</v>
      </c>
      <c r="P940" s="96">
        <v>-4.9360000000000402E-3</v>
      </c>
      <c r="Q940" s="96">
        <v>9.5623495701339005E-12</v>
      </c>
      <c r="R940" s="96">
        <v>-6.3402693792496603E-3</v>
      </c>
      <c r="S940" s="96">
        <v>-3.5317306207504201E-3</v>
      </c>
      <c r="T940" s="96">
        <v>7.91666666666665E-3</v>
      </c>
      <c r="U940" s="96">
        <v>4.6170132200051896E-31</v>
      </c>
      <c r="V940" s="96">
        <v>6.62278174526287E-3</v>
      </c>
      <c r="W940" s="96">
        <v>9.21055158807043E-3</v>
      </c>
      <c r="X940" s="96">
        <v>-1.33333333336454E-6</v>
      </c>
      <c r="Y940" s="96">
        <v>0.99772076018793898</v>
      </c>
      <c r="Z940" s="96">
        <v>-9.1712033160951697E-4</v>
      </c>
      <c r="AA940" s="96">
        <v>9.14453664942787E-4</v>
      </c>
    </row>
    <row r="941" spans="1:27" x14ac:dyDescent="0.25">
      <c r="A941" t="str">
        <f t="shared" si="22"/>
        <v>Nov</v>
      </c>
      <c r="B941" t="s">
        <v>1459</v>
      </c>
      <c r="C941" s="96">
        <v>-5.0540000000014003E-3</v>
      </c>
      <c r="D941" s="96">
        <v>2.2582501439510402E-2</v>
      </c>
      <c r="E941" s="96">
        <v>-9.3946575755576404E-3</v>
      </c>
      <c r="F941" s="96">
        <v>-7.1334242444515996E-4</v>
      </c>
      <c r="G941" s="96">
        <v>5.1616666666663103E-3</v>
      </c>
      <c r="H941" s="96">
        <v>1.4159949147295201E-3</v>
      </c>
      <c r="I941" s="96">
        <v>2.0021459233427398E-3</v>
      </c>
      <c r="J941" s="96">
        <v>8.3211874099898796E-3</v>
      </c>
      <c r="K941" s="96">
        <v>-6.0166666666679495E-4</v>
      </c>
      <c r="L941" s="96">
        <v>0.72568826494539596</v>
      </c>
      <c r="M941" s="96">
        <v>-3.9695758844987402E-3</v>
      </c>
      <c r="N941" s="96">
        <v>2.7662425511651499E-3</v>
      </c>
      <c r="O941" t="s">
        <v>2467</v>
      </c>
      <c r="P941" s="96">
        <v>-4.8840000000000298E-3</v>
      </c>
      <c r="Q941" s="96">
        <v>1.55309798350915E-11</v>
      </c>
      <c r="R941" s="96">
        <v>-6.2882693792496499E-3</v>
      </c>
      <c r="S941" s="96">
        <v>-3.4797306207504102E-3</v>
      </c>
      <c r="T941" s="96">
        <v>4.8566666666666602E-3</v>
      </c>
      <c r="U941" s="96">
        <v>3.7562586564156802E-13</v>
      </c>
      <c r="V941" s="96">
        <v>3.5627817452628802E-3</v>
      </c>
      <c r="W941" s="96">
        <v>6.1505515880704402E-3</v>
      </c>
      <c r="X941" s="96">
        <v>-1.16666666666693E-4</v>
      </c>
      <c r="Y941" s="96">
        <v>0.80262689913346197</v>
      </c>
      <c r="Z941" s="96">
        <v>-1.03245366494284E-3</v>
      </c>
      <c r="AA941" s="96">
        <v>7.9912033160945903E-4</v>
      </c>
    </row>
    <row r="942" spans="1:27" x14ac:dyDescent="0.25">
      <c r="A942" t="str">
        <f t="shared" si="22"/>
        <v>Nov</v>
      </c>
      <c r="B942" t="s">
        <v>1460</v>
      </c>
      <c r="C942" s="96">
        <v>-7.2950000000014201E-3</v>
      </c>
      <c r="D942" s="96">
        <v>1.0311070901137199E-3</v>
      </c>
      <c r="E942" s="96">
        <v>-1.16356575755576E-2</v>
      </c>
      <c r="F942" s="96">
        <v>-2.9543424244452099E-3</v>
      </c>
      <c r="G942" s="96">
        <v>4.38333333333275E-3</v>
      </c>
      <c r="H942" s="96">
        <v>6.6448665674645798E-3</v>
      </c>
      <c r="I942" s="96">
        <v>1.2238125900092E-3</v>
      </c>
      <c r="J942" s="96">
        <v>7.5428540766563001E-3</v>
      </c>
      <c r="K942" s="96">
        <v>-7.6700000000035702E-4</v>
      </c>
      <c r="L942" s="96">
        <v>0.654685060237992</v>
      </c>
      <c r="M942" s="96">
        <v>-4.1349092178322999E-3</v>
      </c>
      <c r="N942" s="96">
        <v>2.6009092178315798E-3</v>
      </c>
      <c r="O942" t="s">
        <v>2468</v>
      </c>
      <c r="P942" s="96">
        <v>-3.9900000000000196E-3</v>
      </c>
      <c r="Q942" s="96">
        <v>3.1998124980908397E-8</v>
      </c>
      <c r="R942" s="96">
        <v>-5.3942693792496397E-3</v>
      </c>
      <c r="S942" s="96">
        <v>-2.5857306207503999E-3</v>
      </c>
      <c r="T942" s="96">
        <v>4.8133333333332997E-3</v>
      </c>
      <c r="U942" s="96">
        <v>5.97883835189476E-13</v>
      </c>
      <c r="V942" s="96">
        <v>3.5194484119295201E-3</v>
      </c>
      <c r="W942" s="96">
        <v>6.1072182547370702E-3</v>
      </c>
      <c r="X942" s="96">
        <v>3.1799999999997098E-4</v>
      </c>
      <c r="Y942" s="96">
        <v>0.49573605382339497</v>
      </c>
      <c r="Z942" s="96">
        <v>-5.9778699827618101E-4</v>
      </c>
      <c r="AA942" s="96">
        <v>1.2337869982761199E-3</v>
      </c>
    </row>
    <row r="943" spans="1:27" x14ac:dyDescent="0.25">
      <c r="A943" t="str">
        <f t="shared" si="22"/>
        <v>Nov</v>
      </c>
      <c r="B943" t="s">
        <v>1461</v>
      </c>
      <c r="C943" s="96">
        <v>-7.1843333333344696E-3</v>
      </c>
      <c r="D943" s="96">
        <v>1.2264309042212299E-3</v>
      </c>
      <c r="E943" s="96">
        <v>-1.1524990908890699E-2</v>
      </c>
      <c r="F943" s="96">
        <v>-2.8436757577782702E-3</v>
      </c>
      <c r="G943" s="96">
        <v>1.0601999999999801E-2</v>
      </c>
      <c r="H943" s="96">
        <v>1.13555561569119E-10</v>
      </c>
      <c r="I943" s="96">
        <v>7.4424792566762299E-3</v>
      </c>
      <c r="J943" s="96">
        <v>1.37615207433233E-2</v>
      </c>
      <c r="K943" s="96">
        <v>-2.59666666666904E-4</v>
      </c>
      <c r="L943" s="96">
        <v>0.87963244905839699</v>
      </c>
      <c r="M943" s="96">
        <v>-3.6275758844988302E-3</v>
      </c>
      <c r="N943" s="96">
        <v>3.1082425511650301E-3</v>
      </c>
      <c r="O943" t="s">
        <v>2469</v>
      </c>
      <c r="P943" s="96">
        <v>-4.0793333333333202E-3</v>
      </c>
      <c r="Q943" s="96">
        <v>1.5865072590759701E-8</v>
      </c>
      <c r="R943" s="96">
        <v>-5.4836027125829403E-3</v>
      </c>
      <c r="S943" s="96">
        <v>-2.6750639540837002E-3</v>
      </c>
      <c r="T943" s="96">
        <v>8.9519999999999808E-3</v>
      </c>
      <c r="U943" s="96">
        <v>1.44273681348355E-38</v>
      </c>
      <c r="V943" s="96">
        <v>7.6581150785961999E-3</v>
      </c>
      <c r="W943" s="96">
        <v>1.0245884921403801E-2</v>
      </c>
      <c r="X943" s="96">
        <v>1.3533333333330401E-4</v>
      </c>
      <c r="Y943" s="96">
        <v>0.77186293830697195</v>
      </c>
      <c r="Z943" s="96">
        <v>-7.8045366494284803E-4</v>
      </c>
      <c r="AA943" s="96">
        <v>1.0511203316094599E-3</v>
      </c>
    </row>
    <row r="944" spans="1:27" x14ac:dyDescent="0.25">
      <c r="A944" t="str">
        <f t="shared" si="22"/>
        <v>Nov</v>
      </c>
      <c r="B944" t="s">
        <v>1462</v>
      </c>
      <c r="C944" s="96">
        <v>-6.4040000000012004E-3</v>
      </c>
      <c r="D944" s="96">
        <v>3.91672570642153E-3</v>
      </c>
      <c r="E944" s="96">
        <v>-1.07446575755574E-2</v>
      </c>
      <c r="F944" s="96">
        <v>-2.0633424244449901E-3</v>
      </c>
      <c r="G944" s="96">
        <v>3.8023333333330098E-3</v>
      </c>
      <c r="H944" s="96">
        <v>1.8442309398693901E-2</v>
      </c>
      <c r="I944" s="96">
        <v>6.42812590009451E-4</v>
      </c>
      <c r="J944" s="96">
        <v>6.9618540766565604E-3</v>
      </c>
      <c r="K944" s="96">
        <v>-9.0066666666698404E-4</v>
      </c>
      <c r="L944" s="96">
        <v>0.59945354690552799</v>
      </c>
      <c r="M944" s="96">
        <v>-4.2685758844989404E-3</v>
      </c>
      <c r="N944" s="96">
        <v>2.4672425511649801E-3</v>
      </c>
      <c r="O944" t="s">
        <v>2470</v>
      </c>
      <c r="P944" s="96">
        <v>-5.0240000000000102E-3</v>
      </c>
      <c r="Q944" s="96">
        <v>4.1658573724377999E-12</v>
      </c>
      <c r="R944" s="96">
        <v>-6.4282693792496303E-3</v>
      </c>
      <c r="S944" s="96">
        <v>-3.6197306207503901E-3</v>
      </c>
      <c r="T944" s="96">
        <v>4.0273333333333099E-3</v>
      </c>
      <c r="U944" s="96">
        <v>1.4571471672905799E-9</v>
      </c>
      <c r="V944" s="96">
        <v>2.7334484119295398E-3</v>
      </c>
      <c r="W944" s="96">
        <v>5.3212182547370899E-3</v>
      </c>
      <c r="X944" s="96">
        <v>-2.10666666666687E-4</v>
      </c>
      <c r="Y944" s="96">
        <v>0.65175985151035898</v>
      </c>
      <c r="Z944" s="96">
        <v>-1.1264536649428401E-3</v>
      </c>
      <c r="AA944" s="96">
        <v>7.0512033160946498E-4</v>
      </c>
    </row>
    <row r="945" spans="1:27" x14ac:dyDescent="0.25">
      <c r="A945" t="str">
        <f t="shared" si="22"/>
        <v>Nov</v>
      </c>
      <c r="B945" t="s">
        <v>1463</v>
      </c>
      <c r="C945" s="96">
        <v>-6.3893333333345801E-3</v>
      </c>
      <c r="D945" s="96">
        <v>3.9989762708203397E-3</v>
      </c>
      <c r="E945" s="96">
        <v>-1.0729990908890799E-2</v>
      </c>
      <c r="F945" s="96">
        <v>-2.0486757577783802E-3</v>
      </c>
      <c r="G945" s="96">
        <v>6.1123333333328997E-3</v>
      </c>
      <c r="H945" s="96">
        <v>1.6248155377935301E-4</v>
      </c>
      <c r="I945" s="96">
        <v>2.9528125900093599E-3</v>
      </c>
      <c r="J945" s="96">
        <v>9.2718540766564394E-3</v>
      </c>
      <c r="K945" s="96">
        <v>-3.2200000000038399E-4</v>
      </c>
      <c r="L945" s="96">
        <v>0.85104433493613796</v>
      </c>
      <c r="M945" s="96">
        <v>-3.6899092178323402E-3</v>
      </c>
      <c r="N945" s="96">
        <v>3.0459092178315799E-3</v>
      </c>
      <c r="O945" t="s">
        <v>2471</v>
      </c>
      <c r="P945" s="96">
        <v>-4.9693333333333404E-3</v>
      </c>
      <c r="Q945" s="96">
        <v>6.9907744389897602E-12</v>
      </c>
      <c r="R945" s="96">
        <v>-6.3736027125829604E-3</v>
      </c>
      <c r="S945" s="96">
        <v>-3.5650639540837198E-3</v>
      </c>
      <c r="T945" s="96">
        <v>5.5473333333333104E-3</v>
      </c>
      <c r="U945" s="96">
        <v>1.41375181362078E-16</v>
      </c>
      <c r="V945" s="96">
        <v>4.2534484119295399E-3</v>
      </c>
      <c r="W945" s="96">
        <v>6.8412182547370904E-3</v>
      </c>
      <c r="X945" s="96">
        <v>-1.20000000000312E-5</v>
      </c>
      <c r="Y945" s="96">
        <v>0.97948907703414601</v>
      </c>
      <c r="Z945" s="96">
        <v>-9.2778699827618404E-4</v>
      </c>
      <c r="AA945" s="96">
        <v>9.0378699827612101E-4</v>
      </c>
    </row>
    <row r="946" spans="1:27" x14ac:dyDescent="0.25">
      <c r="A946" t="str">
        <f t="shared" si="22"/>
        <v>Nov</v>
      </c>
      <c r="B946" t="s">
        <v>1464</v>
      </c>
      <c r="C946" s="96">
        <v>-3.7663333333345598E-3</v>
      </c>
      <c r="D946" s="96">
        <v>8.8851641740146994E-2</v>
      </c>
      <c r="E946" s="96">
        <v>-8.1069909088907401E-3</v>
      </c>
      <c r="F946" s="96">
        <v>5.74324242221625E-4</v>
      </c>
      <c r="G946" s="96">
        <v>5.9043333333328304E-3</v>
      </c>
      <c r="H946" s="96">
        <v>2.6777341473273E-4</v>
      </c>
      <c r="I946" s="96">
        <v>2.7448125900093102E-3</v>
      </c>
      <c r="J946" s="96">
        <v>9.0638540766563493E-3</v>
      </c>
      <c r="K946" s="96">
        <v>9.3733333333306801E-4</v>
      </c>
      <c r="L946" s="96">
        <v>0.58468092595242405</v>
      </c>
      <c r="M946" s="96">
        <v>-2.4305758844988799E-3</v>
      </c>
      <c r="N946" s="96">
        <v>4.3052425511650103E-3</v>
      </c>
      <c r="O946" t="s">
        <v>2472</v>
      </c>
      <c r="P946" s="96">
        <v>-4.2913333333333501E-3</v>
      </c>
      <c r="Q946" s="96">
        <v>2.8423360613918101E-9</v>
      </c>
      <c r="R946" s="96">
        <v>-5.6956027125829702E-3</v>
      </c>
      <c r="S946" s="96">
        <v>-2.88706395408373E-3</v>
      </c>
      <c r="T946" s="96">
        <v>4.8593333333333101E-3</v>
      </c>
      <c r="U946" s="96">
        <v>3.6499121872252198E-13</v>
      </c>
      <c r="V946" s="96">
        <v>3.5654484119295301E-3</v>
      </c>
      <c r="W946" s="96">
        <v>6.1532182547370902E-3</v>
      </c>
      <c r="X946" s="96">
        <v>-8.2666666666694394E-5</v>
      </c>
      <c r="Y946" s="96">
        <v>0.85942345471917803</v>
      </c>
      <c r="Z946" s="96">
        <v>-9.9845366494284607E-4</v>
      </c>
      <c r="AA946" s="96">
        <v>8.3312033160945704E-4</v>
      </c>
    </row>
    <row r="947" spans="1:27" x14ac:dyDescent="0.25">
      <c r="A947" t="str">
        <f t="shared" si="22"/>
        <v>Nov</v>
      </c>
      <c r="B947" t="s">
        <v>1465</v>
      </c>
      <c r="C947" s="96">
        <v>-2.2540000000012802E-3</v>
      </c>
      <c r="D947" s="96">
        <v>0.30807447224638301</v>
      </c>
      <c r="E947" s="96">
        <v>-6.5946575755574501E-3</v>
      </c>
      <c r="F947" s="96">
        <v>2.0866575755548798E-3</v>
      </c>
      <c r="G947" s="96">
        <v>8.8339999999993597E-3</v>
      </c>
      <c r="H947" s="96">
        <v>6.3891307760147604E-8</v>
      </c>
      <c r="I947" s="96">
        <v>5.6744792566758503E-3</v>
      </c>
      <c r="J947" s="96">
        <v>1.19935207433229E-2</v>
      </c>
      <c r="K947" s="96">
        <v>1.2849999999996599E-3</v>
      </c>
      <c r="L947" s="96">
        <v>0.453751347876791</v>
      </c>
      <c r="M947" s="96">
        <v>-2.0829092178323099E-3</v>
      </c>
      <c r="N947" s="96">
        <v>4.6529092178316297E-3</v>
      </c>
      <c r="O947" t="s">
        <v>2473</v>
      </c>
      <c r="P947" s="96">
        <v>-3.2640000000000299E-3</v>
      </c>
      <c r="Q947" s="96">
        <v>5.73947195707973E-6</v>
      </c>
      <c r="R947" s="96">
        <v>-4.66826937924965E-3</v>
      </c>
      <c r="S947" s="96">
        <v>-1.85973062075041E-3</v>
      </c>
      <c r="T947" s="96">
        <v>6.9239999999999597E-3</v>
      </c>
      <c r="U947" s="96">
        <v>1.66009414607247E-24</v>
      </c>
      <c r="V947" s="96">
        <v>5.6301150785961797E-3</v>
      </c>
      <c r="W947" s="96">
        <v>8.2178849214037293E-3</v>
      </c>
      <c r="X947" s="96">
        <v>2.49999999999969E-4</v>
      </c>
      <c r="Y947" s="96">
        <v>0.59225459018656801</v>
      </c>
      <c r="Z947" s="96">
        <v>-6.6578699827618299E-4</v>
      </c>
      <c r="AA947" s="96">
        <v>1.16578699827612E-3</v>
      </c>
    </row>
    <row r="948" spans="1:27" x14ac:dyDescent="0.25">
      <c r="A948" t="str">
        <f t="shared" si="22"/>
        <v>Nov</v>
      </c>
      <c r="B948" t="s">
        <v>1466</v>
      </c>
      <c r="C948" s="96">
        <v>-3.3510000000013E-3</v>
      </c>
      <c r="D948" s="96">
        <v>0.12994057327379599</v>
      </c>
      <c r="E948" s="96">
        <v>-7.6916575755574604E-3</v>
      </c>
      <c r="F948" s="96">
        <v>9.8965757555486604E-4</v>
      </c>
      <c r="G948" s="96">
        <v>1.1225666666666001E-2</v>
      </c>
      <c r="H948" s="96">
        <v>9.7817267502060802E-12</v>
      </c>
      <c r="I948" s="96">
        <v>8.0661459233424705E-3</v>
      </c>
      <c r="J948" s="96">
        <v>1.43851874099895E-2</v>
      </c>
      <c r="K948" s="96">
        <v>6.6299999999969801E-4</v>
      </c>
      <c r="L948" s="96">
        <v>0.69903149093833805</v>
      </c>
      <c r="M948" s="96">
        <v>-2.7049092178322701E-3</v>
      </c>
      <c r="N948" s="96">
        <v>4.0309092178316703E-3</v>
      </c>
      <c r="O948" t="s">
        <v>2474</v>
      </c>
      <c r="P948" s="96">
        <v>-3.2860000000000302E-3</v>
      </c>
      <c r="Q948" s="96">
        <v>4.9709609384739301E-6</v>
      </c>
      <c r="R948" s="96">
        <v>-4.6902693792496503E-3</v>
      </c>
      <c r="S948" s="96">
        <v>-1.8817306207504099E-3</v>
      </c>
      <c r="T948" s="96">
        <v>9.0006666666666204E-3</v>
      </c>
      <c r="U948" s="96">
        <v>6.1785832403071696E-39</v>
      </c>
      <c r="V948" s="96">
        <v>7.7067817452628404E-3</v>
      </c>
      <c r="W948" s="96">
        <v>1.02945515880704E-2</v>
      </c>
      <c r="X948" s="96">
        <v>2.9799999999997E-4</v>
      </c>
      <c r="Y948" s="96">
        <v>0.52322614235423703</v>
      </c>
      <c r="Z948" s="96">
        <v>-6.1778699827618204E-4</v>
      </c>
      <c r="AA948" s="96">
        <v>1.2137869982761201E-3</v>
      </c>
    </row>
    <row r="949" spans="1:27" x14ac:dyDescent="0.25">
      <c r="A949" t="str">
        <f t="shared" si="22"/>
        <v>Nov</v>
      </c>
      <c r="B949" t="s">
        <v>1467</v>
      </c>
      <c r="C949" s="96">
        <v>-2.2443333333344402E-3</v>
      </c>
      <c r="D949" s="96">
        <v>0.31015152539985003</v>
      </c>
      <c r="E949" s="96">
        <v>-6.5849909088905798E-3</v>
      </c>
      <c r="F949" s="96">
        <v>2.0963242422217098E-3</v>
      </c>
      <c r="G949" s="96">
        <v>1.8934666666665999E-2</v>
      </c>
      <c r="H949" s="96">
        <v>2.7014815885995099E-28</v>
      </c>
      <c r="I949" s="96">
        <v>1.5775145923342501E-2</v>
      </c>
      <c r="J949" s="96">
        <v>2.2094187409989498E-2</v>
      </c>
      <c r="K949" s="96">
        <v>2.41999999999662E-4</v>
      </c>
      <c r="L949" s="96">
        <v>0.88776537177902803</v>
      </c>
      <c r="M949" s="96">
        <v>-3.12590921783231E-3</v>
      </c>
      <c r="N949" s="96">
        <v>3.60990921783163E-3</v>
      </c>
      <c r="O949" t="s">
        <v>2475</v>
      </c>
      <c r="P949" s="96">
        <v>-4.4393333333333299E-3</v>
      </c>
      <c r="Q949" s="96">
        <v>8.1787824788932804E-10</v>
      </c>
      <c r="R949" s="96">
        <v>-5.8436027125829499E-3</v>
      </c>
      <c r="S949" s="96">
        <v>-3.0350639540837102E-3</v>
      </c>
      <c r="T949" s="96">
        <v>8.5546666666666393E-3</v>
      </c>
      <c r="U949" s="96">
        <v>1.3041264034209701E-35</v>
      </c>
      <c r="V949" s="96">
        <v>7.2607817452628601E-3</v>
      </c>
      <c r="W949" s="96">
        <v>9.8485515880704193E-3</v>
      </c>
      <c r="X949" s="96">
        <v>-4.4800000000002401E-4</v>
      </c>
      <c r="Y949" s="96">
        <v>0.33726792657648702</v>
      </c>
      <c r="Z949" s="96">
        <v>-1.3637869982761799E-3</v>
      </c>
      <c r="AA949" s="96">
        <v>4.6778699827612798E-4</v>
      </c>
    </row>
    <row r="950" spans="1:27" x14ac:dyDescent="0.25">
      <c r="A950" t="str">
        <f t="shared" si="22"/>
        <v>Nov</v>
      </c>
      <c r="B950" t="s">
        <v>1468</v>
      </c>
      <c r="C950" s="96">
        <v>-2.2493333333344898E-3</v>
      </c>
      <c r="D950" s="96">
        <v>0.30907603221929197</v>
      </c>
      <c r="E950" s="96">
        <v>-6.5899909088906299E-3</v>
      </c>
      <c r="F950" s="96">
        <v>2.0913242422216601E-3</v>
      </c>
      <c r="G950" s="96">
        <v>1.05139999999993E-2</v>
      </c>
      <c r="H950" s="96">
        <v>1.5906635004066399E-10</v>
      </c>
      <c r="I950" s="96">
        <v>7.3544792566757897E-3</v>
      </c>
      <c r="J950" s="96">
        <v>1.3673520743322801E-2</v>
      </c>
      <c r="K950" s="96">
        <v>9.5099999999980595E-4</v>
      </c>
      <c r="L950" s="96">
        <v>0.57921855163525504</v>
      </c>
      <c r="M950" s="96">
        <v>-2.4169092178321599E-3</v>
      </c>
      <c r="N950" s="96">
        <v>4.3189092178317701E-3</v>
      </c>
      <c r="O950" t="s">
        <v>2476</v>
      </c>
      <c r="P950" s="96">
        <v>-2.70933333333336E-3</v>
      </c>
      <c r="Q950" s="96">
        <v>1.6244092895385001E-4</v>
      </c>
      <c r="R950" s="96">
        <v>-4.1136027125829797E-3</v>
      </c>
      <c r="S950" s="96">
        <v>-1.3050639540837399E-3</v>
      </c>
      <c r="T950" s="96">
        <v>6.8439999999999699E-3</v>
      </c>
      <c r="U950" s="96">
        <v>5.2375085175204897E-24</v>
      </c>
      <c r="V950" s="96">
        <v>5.5501150785961899E-3</v>
      </c>
      <c r="W950" s="96">
        <v>8.1378849214037395E-3</v>
      </c>
      <c r="X950" s="96">
        <v>4.85999999999984E-4</v>
      </c>
      <c r="Y950" s="96">
        <v>0.29791098193429399</v>
      </c>
      <c r="Z950" s="96">
        <v>-4.2978699827616798E-4</v>
      </c>
      <c r="AA950" s="96">
        <v>1.4017869982761401E-3</v>
      </c>
    </row>
    <row r="951" spans="1:27" x14ac:dyDescent="0.25">
      <c r="A951" t="str">
        <f t="shared" si="22"/>
        <v>Nov</v>
      </c>
      <c r="B951" t="s">
        <v>1469</v>
      </c>
      <c r="C951" s="96">
        <v>-6.5913333333343501E-3</v>
      </c>
      <c r="D951" s="96">
        <v>2.99344762812744E-3</v>
      </c>
      <c r="E951" s="96">
        <v>-1.09319909088905E-2</v>
      </c>
      <c r="F951" s="96">
        <v>-2.2506757577781902E-3</v>
      </c>
      <c r="G951" s="96">
        <v>9.0419999999994897E-3</v>
      </c>
      <c r="H951" s="96">
        <v>3.1851266567302603E-8</v>
      </c>
      <c r="I951" s="96">
        <v>5.8824792566759803E-3</v>
      </c>
      <c r="J951" s="96">
        <v>1.2201520743323001E-2</v>
      </c>
      <c r="K951" s="96">
        <v>-3.5233333333369E-4</v>
      </c>
      <c r="L951" s="96">
        <v>0.83720079670631997</v>
      </c>
      <c r="M951" s="96">
        <v>-3.7202425511656699E-3</v>
      </c>
      <c r="N951" s="96">
        <v>3.0155758844982901E-3</v>
      </c>
      <c r="O951" t="s">
        <v>2477</v>
      </c>
      <c r="P951" s="96">
        <v>-3.8013333333333402E-3</v>
      </c>
      <c r="Q951" s="96">
        <v>1.3458801028623901E-7</v>
      </c>
      <c r="R951" s="96">
        <v>-5.2056027125829598E-3</v>
      </c>
      <c r="S951" s="96">
        <v>-2.3970639540837201E-3</v>
      </c>
      <c r="T951" s="96">
        <v>7.4919999999999796E-3</v>
      </c>
      <c r="U951" s="96">
        <v>3.5454553476573702E-28</v>
      </c>
      <c r="V951" s="96">
        <v>6.1981150785962004E-3</v>
      </c>
      <c r="W951" s="96">
        <v>8.7858849214037596E-3</v>
      </c>
      <c r="X951" s="96">
        <v>1.5266666666664499E-4</v>
      </c>
      <c r="Y951" s="96">
        <v>0.74361347619691398</v>
      </c>
      <c r="Z951" s="96">
        <v>-7.6312033160950705E-4</v>
      </c>
      <c r="AA951" s="96">
        <v>1.0684536649428001E-3</v>
      </c>
    </row>
    <row r="952" spans="1:27" x14ac:dyDescent="0.25">
      <c r="A952" t="str">
        <f t="shared" si="22"/>
        <v>Nov</v>
      </c>
      <c r="B952" t="s">
        <v>1470</v>
      </c>
      <c r="C952" s="96">
        <v>-4.4356666666674604E-3</v>
      </c>
      <c r="D952" s="96">
        <v>4.5211131083097503E-2</v>
      </c>
      <c r="E952" s="96">
        <v>-8.7763242422236095E-3</v>
      </c>
      <c r="F952" s="96">
        <v>-9.5009091111314698E-5</v>
      </c>
      <c r="G952" s="96">
        <v>5.2389999999994498E-3</v>
      </c>
      <c r="H952" s="96">
        <v>1.2008876393330399E-3</v>
      </c>
      <c r="I952" s="96">
        <v>2.07947925667595E-3</v>
      </c>
      <c r="J952" s="96">
        <v>8.3985207433229601E-3</v>
      </c>
      <c r="K952" s="96">
        <v>1.2116666666664301E-3</v>
      </c>
      <c r="L952" s="96">
        <v>0.479911090635189</v>
      </c>
      <c r="M952" s="96">
        <v>-2.1562425511655299E-3</v>
      </c>
      <c r="N952" s="96">
        <v>4.5795758844983997E-3</v>
      </c>
      <c r="O952" t="s">
        <v>2478</v>
      </c>
      <c r="P952" s="96">
        <v>-3.5006666666666702E-3</v>
      </c>
      <c r="Q952" s="96">
        <v>1.16934370647337E-6</v>
      </c>
      <c r="R952" s="96">
        <v>-4.9049360459162902E-3</v>
      </c>
      <c r="S952" s="96">
        <v>-2.0963972874170501E-3</v>
      </c>
      <c r="T952" s="96">
        <v>7.19399999999996E-3</v>
      </c>
      <c r="U952" s="96">
        <v>3.1838691643013099E-26</v>
      </c>
      <c r="V952" s="96">
        <v>5.90011507859618E-3</v>
      </c>
      <c r="W952" s="96">
        <v>8.4878849214037409E-3</v>
      </c>
      <c r="X952" s="96">
        <v>1.66666666666396E-5</v>
      </c>
      <c r="Y952" s="96">
        <v>0.97151552673890296</v>
      </c>
      <c r="Z952" s="96">
        <v>-8.9912033160951296E-4</v>
      </c>
      <c r="AA952" s="96">
        <v>9.3245366494279199E-4</v>
      </c>
    </row>
    <row r="953" spans="1:27" x14ac:dyDescent="0.25">
      <c r="A953" t="str">
        <f t="shared" si="22"/>
        <v>Nov</v>
      </c>
      <c r="B953" t="s">
        <v>1471</v>
      </c>
      <c r="C953" s="96">
        <v>-2.5466666666674898E-3</v>
      </c>
      <c r="D953" s="96">
        <v>0.249550595560698</v>
      </c>
      <c r="E953" s="96">
        <v>-6.8873242422236502E-3</v>
      </c>
      <c r="F953" s="96">
        <v>1.7939909088886699E-3</v>
      </c>
      <c r="G953" s="96">
        <v>6.4766666666661501E-3</v>
      </c>
      <c r="H953" s="96">
        <v>6.5417564566520297E-5</v>
      </c>
      <c r="I953" s="96">
        <v>3.3171459233426398E-3</v>
      </c>
      <c r="J953" s="96">
        <v>9.6361874099896699E-3</v>
      </c>
      <c r="K953" s="96">
        <v>1.2733333333294101E-4</v>
      </c>
      <c r="L953" s="96">
        <v>0.94080324444504004</v>
      </c>
      <c r="M953" s="96">
        <v>-3.2405758844990199E-3</v>
      </c>
      <c r="N953" s="96">
        <v>3.4952425511649001E-3</v>
      </c>
      <c r="O953" t="s">
        <v>2479</v>
      </c>
      <c r="P953" s="96">
        <v>-2.9466666666666599E-3</v>
      </c>
      <c r="Q953" s="96">
        <v>4.15245884119339E-5</v>
      </c>
      <c r="R953" s="96">
        <v>-4.35093604591628E-3</v>
      </c>
      <c r="S953" s="96">
        <v>-1.5423972874170401E-3</v>
      </c>
      <c r="T953" s="96">
        <v>5.1666666666666397E-3</v>
      </c>
      <c r="U953" s="96">
        <v>1.21777382034649E-14</v>
      </c>
      <c r="V953" s="96">
        <v>3.8727817452628602E-3</v>
      </c>
      <c r="W953" s="96">
        <v>6.4605515880704198E-3</v>
      </c>
      <c r="X953" s="96">
        <v>1.7333333333303202E-5</v>
      </c>
      <c r="Y953" s="96">
        <v>0.97037666224910302</v>
      </c>
      <c r="Z953" s="96">
        <v>-8.9845366494284895E-4</v>
      </c>
      <c r="AA953" s="96">
        <v>9.3312033160945502E-4</v>
      </c>
    </row>
    <row r="954" spans="1:27" x14ac:dyDescent="0.25">
      <c r="A954" t="str">
        <f t="shared" si="22"/>
        <v>Nov</v>
      </c>
      <c r="B954" t="s">
        <v>1472</v>
      </c>
      <c r="C954" s="96">
        <v>-5.1363333333341197E-3</v>
      </c>
      <c r="D954" s="96">
        <v>2.04837765369285E-2</v>
      </c>
      <c r="E954" s="96">
        <v>-9.4769909088902697E-3</v>
      </c>
      <c r="F954" s="96">
        <v>-7.9567575777796595E-4</v>
      </c>
      <c r="G954" s="96">
        <v>6.65399999999955E-3</v>
      </c>
      <c r="H954" s="96">
        <v>4.13492675856639E-5</v>
      </c>
      <c r="I954" s="96">
        <v>3.4944792566760502E-3</v>
      </c>
      <c r="J954" s="96">
        <v>9.8135207433230499E-3</v>
      </c>
      <c r="K954" s="96">
        <v>1.52666666666415E-4</v>
      </c>
      <c r="L954" s="96">
        <v>0.92905448143439495</v>
      </c>
      <c r="M954" s="96">
        <v>-3.21524255116554E-3</v>
      </c>
      <c r="N954" s="96">
        <v>3.5205758844983701E-3</v>
      </c>
      <c r="O954" t="s">
        <v>2480</v>
      </c>
      <c r="P954" s="96">
        <v>-4.6113333333333197E-3</v>
      </c>
      <c r="Q954" s="96">
        <v>1.83577973767483E-10</v>
      </c>
      <c r="R954" s="96">
        <v>-6.0156027125829398E-3</v>
      </c>
      <c r="S954" s="96">
        <v>-3.2070639540837001E-3</v>
      </c>
      <c r="T954" s="96">
        <v>5.3039999999999797E-3</v>
      </c>
      <c r="U954" s="96">
        <v>2.5165743745687702E-15</v>
      </c>
      <c r="V954" s="96">
        <v>4.0101150785961997E-3</v>
      </c>
      <c r="W954" s="96">
        <v>6.5978849214037598E-3</v>
      </c>
      <c r="X954" s="96">
        <v>1.42666666666666E-4</v>
      </c>
      <c r="Y954" s="96">
        <v>0.759871794675546</v>
      </c>
      <c r="Z954" s="96">
        <v>-7.7312033160948604E-4</v>
      </c>
      <c r="AA954" s="96">
        <v>1.05845366494282E-3</v>
      </c>
    </row>
    <row r="955" spans="1:27" x14ac:dyDescent="0.25">
      <c r="A955" t="str">
        <f t="shared" si="22"/>
        <v>Nov</v>
      </c>
      <c r="B955" t="s">
        <v>1473</v>
      </c>
      <c r="C955" s="96">
        <v>-7.0240000000007302E-3</v>
      </c>
      <c r="D955" s="96">
        <v>1.5707659605571601E-3</v>
      </c>
      <c r="E955" s="96">
        <v>-1.1364657575556899E-2</v>
      </c>
      <c r="F955" s="96">
        <v>-2.6833424244445698E-3</v>
      </c>
      <c r="G955" s="96">
        <v>6.1789999999997403E-3</v>
      </c>
      <c r="H955" s="96">
        <v>1.3801883746442499E-4</v>
      </c>
      <c r="I955" s="96">
        <v>3.01947925667623E-3</v>
      </c>
      <c r="J955" s="96">
        <v>9.3385207433232496E-3</v>
      </c>
      <c r="K955" s="96">
        <v>2.6199999999960001E-4</v>
      </c>
      <c r="L955" s="96">
        <v>0.878559222207702</v>
      </c>
      <c r="M955" s="96">
        <v>-3.1059092178323598E-3</v>
      </c>
      <c r="N955" s="96">
        <v>3.6299092178315598E-3</v>
      </c>
      <c r="O955" t="s">
        <v>2481</v>
      </c>
      <c r="P955" s="96">
        <v>-4.9439999999999996E-3</v>
      </c>
      <c r="Q955" s="96">
        <v>8.8713066122331908E-12</v>
      </c>
      <c r="R955" s="96">
        <v>-6.3482693792496197E-3</v>
      </c>
      <c r="S955" s="96">
        <v>-3.53973062075038E-3</v>
      </c>
      <c r="T955" s="96">
        <v>5.1939999999999799E-3</v>
      </c>
      <c r="U955" s="96">
        <v>8.9226927105651693E-15</v>
      </c>
      <c r="V955" s="96">
        <v>3.9001150785962098E-3</v>
      </c>
      <c r="W955" s="96">
        <v>6.4878849214037599E-3</v>
      </c>
      <c r="X955" s="96">
        <v>-8.8000000000021899E-5</v>
      </c>
      <c r="Y955" s="96">
        <v>0.85045787199207101</v>
      </c>
      <c r="Z955" s="96">
        <v>-1.0037869982761701E-3</v>
      </c>
      <c r="AA955" s="96">
        <v>8.2778699827613001E-4</v>
      </c>
    </row>
    <row r="956" spans="1:27" x14ac:dyDescent="0.25">
      <c r="A956" t="str">
        <f t="shared" si="22"/>
        <v>Nov</v>
      </c>
      <c r="B956" t="s">
        <v>1474</v>
      </c>
      <c r="C956" s="96">
        <v>-1.8543333333340001E-3</v>
      </c>
      <c r="D956" s="96">
        <v>0.40164447224126198</v>
      </c>
      <c r="E956" s="96">
        <v>-6.1949909088901602E-3</v>
      </c>
      <c r="F956" s="96">
        <v>2.4863242422221501E-3</v>
      </c>
      <c r="G956" s="96">
        <v>7.5169999999996004E-3</v>
      </c>
      <c r="H956" s="96">
        <v>3.8278644544303997E-6</v>
      </c>
      <c r="I956" s="96">
        <v>4.3574792566760997E-3</v>
      </c>
      <c r="J956" s="96">
        <v>1.0676520743323099E-2</v>
      </c>
      <c r="K956" s="96">
        <v>3.8666666666206701E-5</v>
      </c>
      <c r="L956" s="96">
        <v>0.98200897336394499</v>
      </c>
      <c r="M956" s="96">
        <v>-3.3292425511657498E-3</v>
      </c>
      <c r="N956" s="96">
        <v>3.4065758844981598E-3</v>
      </c>
      <c r="O956" t="s">
        <v>2482</v>
      </c>
      <c r="P956" s="96">
        <v>-5.5193333333333301E-3</v>
      </c>
      <c r="Q956" s="96">
        <v>3.0650936782857298E-14</v>
      </c>
      <c r="R956" s="96">
        <v>-6.9236027125829502E-3</v>
      </c>
      <c r="S956" s="96">
        <v>-4.11506395408371E-3</v>
      </c>
      <c r="T956" s="96">
        <v>6.0219999999999701E-3</v>
      </c>
      <c r="U956" s="96">
        <v>3.7779974859052902E-19</v>
      </c>
      <c r="V956" s="96">
        <v>4.7281150785961996E-3</v>
      </c>
      <c r="W956" s="96">
        <v>7.3158849214037501E-3</v>
      </c>
      <c r="X956" s="96">
        <v>1.18666666666659E-4</v>
      </c>
      <c r="Y956" s="96">
        <v>0.79931513706450796</v>
      </c>
      <c r="Z956" s="96">
        <v>-7.9712033160949302E-4</v>
      </c>
      <c r="AA956" s="96">
        <v>1.0344536649428101E-3</v>
      </c>
    </row>
    <row r="957" spans="1:27" x14ac:dyDescent="0.25">
      <c r="A957" t="str">
        <f t="shared" si="22"/>
        <v>Nov</v>
      </c>
      <c r="B957" t="s">
        <v>1475</v>
      </c>
      <c r="C957" s="96">
        <v>-2.42533333333406E-3</v>
      </c>
      <c r="D957" s="96">
        <v>0.27279280231609698</v>
      </c>
      <c r="E957" s="96">
        <v>-6.76599090889021E-3</v>
      </c>
      <c r="F957" s="96">
        <v>1.91532424222209E-3</v>
      </c>
      <c r="G957" s="96">
        <v>6.0906666666663001E-3</v>
      </c>
      <c r="H957" s="96">
        <v>1.7127617102128699E-4</v>
      </c>
      <c r="I957" s="96">
        <v>2.9311459233427898E-3</v>
      </c>
      <c r="J957" s="96">
        <v>9.2501874099898008E-3</v>
      </c>
      <c r="K957" s="96">
        <v>1.48333333332787E-4</v>
      </c>
      <c r="L957" s="96">
        <v>0.93106311028966604</v>
      </c>
      <c r="M957" s="96">
        <v>-3.2195758844991598E-3</v>
      </c>
      <c r="N957" s="96">
        <v>3.5162425511647399E-3</v>
      </c>
      <c r="O957" t="s">
        <v>2483</v>
      </c>
      <c r="P957" s="96">
        <v>-3.40533333333336E-3</v>
      </c>
      <c r="Q957" s="96">
        <v>2.2458398856389999E-6</v>
      </c>
      <c r="R957" s="96">
        <v>-4.8096027125829801E-3</v>
      </c>
      <c r="S957" s="96">
        <v>-2.0010639540837399E-3</v>
      </c>
      <c r="T957" s="96">
        <v>5.2106666666666404E-3</v>
      </c>
      <c r="U957" s="96">
        <v>7.3763000751987996E-15</v>
      </c>
      <c r="V957" s="96">
        <v>3.9167817452628604E-3</v>
      </c>
      <c r="W957" s="96">
        <v>6.5045515880704204E-3</v>
      </c>
      <c r="X957" s="96">
        <v>-7.6666666666678893E-5</v>
      </c>
      <c r="Y957" s="96">
        <v>0.86953142300965003</v>
      </c>
      <c r="Z957" s="96">
        <v>-9.9245366494283096E-4</v>
      </c>
      <c r="AA957" s="96">
        <v>8.3912033160947301E-4</v>
      </c>
    </row>
    <row r="958" spans="1:27" x14ac:dyDescent="0.25">
      <c r="A958" t="str">
        <f t="shared" si="22"/>
        <v>Nov</v>
      </c>
      <c r="B958" t="s">
        <v>1476</v>
      </c>
      <c r="C958" s="96">
        <v>-3.5993333333336698E-3</v>
      </c>
      <c r="D958" s="96">
        <v>0.10389488981718301</v>
      </c>
      <c r="E958" s="96">
        <v>-7.9399909088897994E-3</v>
      </c>
      <c r="F958" s="96">
        <v>7.4132424222246498E-4</v>
      </c>
      <c r="G958" s="96">
        <v>7.2839999999997403E-3</v>
      </c>
      <c r="H958" s="96">
        <v>7.4539039844500201E-6</v>
      </c>
      <c r="I958" s="96">
        <v>4.1244792566762596E-3</v>
      </c>
      <c r="J958" s="96">
        <v>1.0443520743323199E-2</v>
      </c>
      <c r="K958" s="96">
        <v>4.2566666666635201E-4</v>
      </c>
      <c r="L958" s="96">
        <v>0.80394912701060195</v>
      </c>
      <c r="M958" s="96">
        <v>-2.9422425511656E-3</v>
      </c>
      <c r="N958" s="96">
        <v>3.7935758844983001E-3</v>
      </c>
      <c r="O958" t="s">
        <v>2484</v>
      </c>
      <c r="P958" s="96">
        <v>-3.1693333333333001E-3</v>
      </c>
      <c r="Q958" s="96">
        <v>1.0551339584783E-5</v>
      </c>
      <c r="R958" s="96">
        <v>-4.5736027125829202E-3</v>
      </c>
      <c r="S958" s="96">
        <v>-1.76506395408368E-3</v>
      </c>
      <c r="T958" s="96">
        <v>5.3839999999999904E-3</v>
      </c>
      <c r="U958" s="96">
        <v>9.8837513148266702E-16</v>
      </c>
      <c r="V958" s="96">
        <v>4.0901150785962199E-3</v>
      </c>
      <c r="W958" s="96">
        <v>6.6778849214037704E-3</v>
      </c>
      <c r="X958" s="96">
        <v>-5.93333333333323E-5</v>
      </c>
      <c r="Y958" s="96">
        <v>0.89884663784301599</v>
      </c>
      <c r="Z958" s="96">
        <v>-9.7512033160948401E-4</v>
      </c>
      <c r="AA958" s="96">
        <v>8.5645366494281996E-4</v>
      </c>
    </row>
    <row r="959" spans="1:27" x14ac:dyDescent="0.25">
      <c r="A959" t="str">
        <f t="shared" si="22"/>
        <v>Nov</v>
      </c>
      <c r="B959" t="s">
        <v>1477</v>
      </c>
      <c r="C959" s="96">
        <v>-6.3266666666670999E-3</v>
      </c>
      <c r="D959" s="96">
        <v>4.3684251064473401E-3</v>
      </c>
      <c r="E959" s="96">
        <v>-1.0667324242223299E-2</v>
      </c>
      <c r="F959" s="96">
        <v>-1.9860090911109499E-3</v>
      </c>
      <c r="G959" s="96">
        <v>8.0759999999997899E-3</v>
      </c>
      <c r="H959" s="96">
        <v>7.2050604211518497E-7</v>
      </c>
      <c r="I959" s="96">
        <v>4.9164792566762901E-3</v>
      </c>
      <c r="J959" s="96">
        <v>1.1235520743323299E-2</v>
      </c>
      <c r="K959" s="96">
        <v>-8.2566666666699696E-4</v>
      </c>
      <c r="L959" s="96">
        <v>0.63018594984487897</v>
      </c>
      <c r="M959" s="96">
        <v>-4.1935758844989599E-3</v>
      </c>
      <c r="N959" s="96">
        <v>2.5422425511649701E-3</v>
      </c>
      <c r="O959" t="s">
        <v>2485</v>
      </c>
      <c r="P959" s="96">
        <v>-6.0466666666666499E-3</v>
      </c>
      <c r="Q959" s="96">
        <v>1.0690906746697601E-16</v>
      </c>
      <c r="R959" s="96">
        <v>-7.4509360459162699E-3</v>
      </c>
      <c r="S959" s="96">
        <v>-4.6423972874170298E-3</v>
      </c>
      <c r="T959" s="96">
        <v>7.1359999999999896E-3</v>
      </c>
      <c r="U959" s="96">
        <v>7.5178686138963096E-26</v>
      </c>
      <c r="V959" s="96">
        <v>5.8421150785962104E-3</v>
      </c>
      <c r="W959" s="96">
        <v>8.4298849214037696E-3</v>
      </c>
      <c r="X959" s="96">
        <v>-5.2066666666666505E-4</v>
      </c>
      <c r="Y959" s="96">
        <v>0.26479713248518399</v>
      </c>
      <c r="Z959" s="96">
        <v>-1.4364536649428201E-3</v>
      </c>
      <c r="AA959" s="96">
        <v>3.9512033160948699E-4</v>
      </c>
    </row>
    <row r="960" spans="1:27" x14ac:dyDescent="0.25">
      <c r="A960" t="str">
        <f t="shared" si="22"/>
        <v>Nov</v>
      </c>
      <c r="B960" t="s">
        <v>1478</v>
      </c>
      <c r="C960" s="96">
        <v>-5.36066666666761E-3</v>
      </c>
      <c r="D960" s="96">
        <v>1.56073675754437E-2</v>
      </c>
      <c r="E960" s="96">
        <v>-9.7013242422237592E-3</v>
      </c>
      <c r="F960" s="96">
        <v>-1.0200090911114601E-3</v>
      </c>
      <c r="G960" s="96">
        <v>1.05713333333329E-2</v>
      </c>
      <c r="H960" s="96">
        <v>1.2773972630050099E-10</v>
      </c>
      <c r="I960" s="96">
        <v>7.41181259000944E-3</v>
      </c>
      <c r="J960" s="96">
        <v>1.37308540766565E-2</v>
      </c>
      <c r="K960" s="96">
        <v>2.48333333333053E-4</v>
      </c>
      <c r="L960" s="96">
        <v>0.88484838616069195</v>
      </c>
      <c r="M960" s="96">
        <v>-3.1195758844989202E-3</v>
      </c>
      <c r="N960" s="96">
        <v>3.6162425511650298E-3</v>
      </c>
      <c r="O960" t="s">
        <v>2486</v>
      </c>
      <c r="P960" s="96">
        <v>-5.0506666666666799E-3</v>
      </c>
      <c r="Q960" s="96">
        <v>3.2304528985554198E-12</v>
      </c>
      <c r="R960" s="96">
        <v>-6.4549360459162999E-3</v>
      </c>
      <c r="S960" s="96">
        <v>-3.6463972874170602E-3</v>
      </c>
      <c r="T960" s="96">
        <v>5.4413333333333197E-3</v>
      </c>
      <c r="U960" s="96">
        <v>5.0221000949976104E-16</v>
      </c>
      <c r="V960" s="96">
        <v>4.1474484119295397E-3</v>
      </c>
      <c r="W960" s="96">
        <v>6.7352182547370998E-3</v>
      </c>
      <c r="X960" s="96">
        <v>-2.36666666666666E-4</v>
      </c>
      <c r="Y960" s="96">
        <v>0.61214638244358999</v>
      </c>
      <c r="Z960" s="96">
        <v>-1.1524536649428201E-3</v>
      </c>
      <c r="AA960" s="96">
        <v>6.7912033160948604E-4</v>
      </c>
    </row>
    <row r="961" spans="1:27" x14ac:dyDescent="0.25">
      <c r="A961" t="str">
        <f t="shared" si="22"/>
        <v>Nov</v>
      </c>
      <c r="B961" t="s">
        <v>1479</v>
      </c>
      <c r="C961" s="96">
        <v>-5.2523333333341698E-3</v>
      </c>
      <c r="D961" s="96">
        <v>1.7817129343284801E-2</v>
      </c>
      <c r="E961" s="96">
        <v>-9.5929909088903198E-3</v>
      </c>
      <c r="F961" s="96">
        <v>-9.1167575777802504E-4</v>
      </c>
      <c r="G961" s="96">
        <v>7.3619999999997698E-3</v>
      </c>
      <c r="H961" s="96">
        <v>5.9750927381219104E-6</v>
      </c>
      <c r="I961" s="96">
        <v>4.2024792566762604E-3</v>
      </c>
      <c r="J961" s="96">
        <v>1.05215207433233E-2</v>
      </c>
      <c r="K961" s="96">
        <v>-5.5000000000327702E-5</v>
      </c>
      <c r="L961" s="96">
        <v>0.97441154197102098</v>
      </c>
      <c r="M961" s="96">
        <v>-3.42290921783229E-3</v>
      </c>
      <c r="N961" s="96">
        <v>3.3129092178316301E-3</v>
      </c>
      <c r="O961" t="s">
        <v>2487</v>
      </c>
      <c r="P961" s="96">
        <v>-4.5473333333333399E-3</v>
      </c>
      <c r="Q961" s="96">
        <v>3.2194453113911502E-10</v>
      </c>
      <c r="R961" s="96">
        <v>-5.9516027125829599E-3</v>
      </c>
      <c r="S961" s="96">
        <v>-3.1430639540837202E-3</v>
      </c>
      <c r="T961" s="96">
        <v>5.8119999999999899E-3</v>
      </c>
      <c r="U961" s="96">
        <v>5.4601786881232601E-18</v>
      </c>
      <c r="V961" s="96">
        <v>4.5181150785962099E-3</v>
      </c>
      <c r="W961" s="96">
        <v>7.1058849214037699E-3</v>
      </c>
      <c r="X961" s="96">
        <v>8.9999999999994097E-5</v>
      </c>
      <c r="Y961" s="96">
        <v>0.84710069994272397</v>
      </c>
      <c r="Z961" s="96">
        <v>-8.2578699827615804E-4</v>
      </c>
      <c r="AA961" s="96">
        <v>1.0057869982761499E-3</v>
      </c>
    </row>
    <row r="962" spans="1:27" x14ac:dyDescent="0.25">
      <c r="A962" t="str">
        <f t="shared" si="22"/>
        <v>Nov</v>
      </c>
      <c r="B962" t="s">
        <v>1480</v>
      </c>
      <c r="C962" s="96">
        <v>-2.9056666666672799E-3</v>
      </c>
      <c r="D962" s="96">
        <v>0.189020714860372</v>
      </c>
      <c r="E962" s="96">
        <v>-7.2463242422234403E-3</v>
      </c>
      <c r="F962" s="96">
        <v>1.4349909088888801E-3</v>
      </c>
      <c r="G962" s="96">
        <v>8.9389999999997406E-3</v>
      </c>
      <c r="H962" s="96">
        <v>4.5035450344792097E-8</v>
      </c>
      <c r="I962" s="96">
        <v>5.7794792566762303E-3</v>
      </c>
      <c r="J962" s="96">
        <v>1.20985207433233E-2</v>
      </c>
      <c r="K962" s="96">
        <v>-3.3733333333370698E-4</v>
      </c>
      <c r="L962" s="96">
        <v>0.84404046326349902</v>
      </c>
      <c r="M962" s="96">
        <v>-3.7052425511656501E-3</v>
      </c>
      <c r="N962" s="96">
        <v>3.0305758844982301E-3</v>
      </c>
      <c r="O962" t="s">
        <v>2488</v>
      </c>
      <c r="P962" s="96">
        <v>-4.7206666666666898E-3</v>
      </c>
      <c r="Q962" s="96">
        <v>6.92105969017699E-11</v>
      </c>
      <c r="R962" s="96">
        <v>-6.1249360459163099E-3</v>
      </c>
      <c r="S962" s="96">
        <v>-3.3163972874170702E-3</v>
      </c>
      <c r="T962" s="96">
        <v>6.7139999999999804E-3</v>
      </c>
      <c r="U962" s="96">
        <v>3.3134929814297402E-23</v>
      </c>
      <c r="V962" s="96">
        <v>5.4201150785962004E-3</v>
      </c>
      <c r="W962" s="96">
        <v>8.0078849214037604E-3</v>
      </c>
      <c r="X962" s="96">
        <v>-7.7333333333336397E-5</v>
      </c>
      <c r="Y962" s="96">
        <v>0.86840722886759703</v>
      </c>
      <c r="Z962" s="96">
        <v>-9.931203316094889E-4</v>
      </c>
      <c r="AA962" s="96">
        <v>8.3845366494281605E-4</v>
      </c>
    </row>
    <row r="963" spans="1:27" x14ac:dyDescent="0.25">
      <c r="A963" t="str">
        <f t="shared" si="22"/>
        <v>Nov</v>
      </c>
      <c r="B963" t="s">
        <v>1481</v>
      </c>
      <c r="C963" s="96">
        <v>-7.5643333333339198E-3</v>
      </c>
      <c r="D963" s="96">
        <v>6.6986673262466403E-4</v>
      </c>
      <c r="E963" s="96">
        <v>-1.1904990908890099E-2</v>
      </c>
      <c r="F963" s="96">
        <v>-3.2236757577777599E-3</v>
      </c>
      <c r="G963" s="96">
        <v>8.5113333333333499E-3</v>
      </c>
      <c r="H963" s="96">
        <v>1.8318903266344001E-7</v>
      </c>
      <c r="I963" s="96">
        <v>5.3518125900098397E-3</v>
      </c>
      <c r="J963" s="96">
        <v>1.1670854076656899E-2</v>
      </c>
      <c r="K963" s="96">
        <v>8.69666666666498E-4</v>
      </c>
      <c r="L963" s="96">
        <v>0.61207385280499704</v>
      </c>
      <c r="M963" s="96">
        <v>-2.49824255116545E-3</v>
      </c>
      <c r="N963" s="96">
        <v>4.2375758844984497E-3</v>
      </c>
      <c r="O963" t="s">
        <v>2489</v>
      </c>
      <c r="P963" s="96">
        <v>-5.2593333333333702E-3</v>
      </c>
      <c r="Q963" s="96">
        <v>4.2429723545353602E-13</v>
      </c>
      <c r="R963" s="96">
        <v>-6.6636027125829903E-3</v>
      </c>
      <c r="S963" s="96">
        <v>-3.8550639540837401E-3</v>
      </c>
      <c r="T963" s="96">
        <v>6.6413333333333298E-3</v>
      </c>
      <c r="U963" s="96">
        <v>9.1798608004875101E-23</v>
      </c>
      <c r="V963" s="96">
        <v>5.3474484119295498E-3</v>
      </c>
      <c r="W963" s="96">
        <v>7.9352182547371107E-3</v>
      </c>
      <c r="X963" s="96">
        <v>2.8466666666668099E-4</v>
      </c>
      <c r="Y963" s="96">
        <v>0.54197879565401397</v>
      </c>
      <c r="Z963" s="96">
        <v>-6.3112033160947099E-4</v>
      </c>
      <c r="AA963" s="96">
        <v>1.2004536649428299E-3</v>
      </c>
    </row>
    <row r="964" spans="1:27" x14ac:dyDescent="0.25">
      <c r="A964" t="str">
        <f t="shared" si="22"/>
        <v>Nov</v>
      </c>
      <c r="B964" t="s">
        <v>1482</v>
      </c>
      <c r="C964" s="96">
        <v>-1.1000000000057E-4</v>
      </c>
      <c r="D964" s="96">
        <v>0.96030582633327499</v>
      </c>
      <c r="E964" s="96">
        <v>-4.4506575755567197E-3</v>
      </c>
      <c r="F964" s="96">
        <v>4.2306575755555803E-3</v>
      </c>
      <c r="G964" s="96">
        <v>6.2783333333331203E-3</v>
      </c>
      <c r="H964" s="96">
        <v>1.07933620874516E-4</v>
      </c>
      <c r="I964" s="96">
        <v>3.11881259000962E-3</v>
      </c>
      <c r="J964" s="96">
        <v>9.4378540766566297E-3</v>
      </c>
      <c r="K964" s="96">
        <v>1.27566666666632E-3</v>
      </c>
      <c r="L964" s="96">
        <v>0.457035287190385</v>
      </c>
      <c r="M964" s="96">
        <v>-2.0922425511656398E-3</v>
      </c>
      <c r="N964" s="96">
        <v>4.6435758844982798E-3</v>
      </c>
      <c r="O964" t="s">
        <v>2490</v>
      </c>
      <c r="P964" s="96">
        <v>-2.7000000000000201E-3</v>
      </c>
      <c r="Q964" s="96">
        <v>1.7104443598957899E-4</v>
      </c>
      <c r="R964" s="96">
        <v>-4.1042693792496402E-3</v>
      </c>
      <c r="S964" s="96">
        <v>-1.2957306207504E-3</v>
      </c>
      <c r="T964" s="96">
        <v>4.78333333333332E-3</v>
      </c>
      <c r="U964" s="96">
        <v>8.2310217314390701E-13</v>
      </c>
      <c r="V964" s="96">
        <v>3.48944841192954E-3</v>
      </c>
      <c r="W964" s="96">
        <v>6.0772182547371E-3</v>
      </c>
      <c r="X964" s="96">
        <v>3.4066666666665102E-4</v>
      </c>
      <c r="Y964" s="96">
        <v>0.46553905511759902</v>
      </c>
      <c r="Z964" s="96">
        <v>-5.7512033160950096E-4</v>
      </c>
      <c r="AA964" s="96">
        <v>1.2564536649428001E-3</v>
      </c>
    </row>
    <row r="965" spans="1:27" x14ac:dyDescent="0.25">
      <c r="A965" t="str">
        <f t="shared" si="22"/>
        <v>Nov</v>
      </c>
      <c r="B965" t="s">
        <v>1483</v>
      </c>
      <c r="C965" s="96">
        <v>-5.3386666666673001E-3</v>
      </c>
      <c r="D965" s="96">
        <v>1.6035468780167601E-2</v>
      </c>
      <c r="E965" s="96">
        <v>-9.6793242422234804E-3</v>
      </c>
      <c r="F965" s="96">
        <v>-9.98009091111118E-4</v>
      </c>
      <c r="G965" s="96">
        <v>6.4499999999998898E-3</v>
      </c>
      <c r="H965" s="96">
        <v>7.0026525431546007E-5</v>
      </c>
      <c r="I965" s="96">
        <v>3.2904792566763601E-3</v>
      </c>
      <c r="J965" s="96">
        <v>9.60952074332342E-3</v>
      </c>
      <c r="K965" s="96">
        <v>1.1566666666663801E-3</v>
      </c>
      <c r="L965" s="96">
        <v>0.50006010882579599</v>
      </c>
      <c r="M965" s="96">
        <v>-2.2112425511655702E-3</v>
      </c>
      <c r="N965" s="96">
        <v>4.5245758844983204E-3</v>
      </c>
      <c r="O965" t="s">
        <v>2491</v>
      </c>
      <c r="P965" s="96">
        <v>-4.8586666666667203E-3</v>
      </c>
      <c r="Q965" s="96">
        <v>1.9638732978381901E-11</v>
      </c>
      <c r="R965" s="96">
        <v>-6.2629360459163404E-3</v>
      </c>
      <c r="S965" s="96">
        <v>-3.4543972874171002E-3</v>
      </c>
      <c r="T965" s="96">
        <v>5.2599999999999904E-3</v>
      </c>
      <c r="U965" s="96">
        <v>4.1865481675622602E-15</v>
      </c>
      <c r="V965" s="96">
        <v>3.9661150785962104E-3</v>
      </c>
      <c r="W965" s="96">
        <v>6.5538849214037704E-3</v>
      </c>
      <c r="X965" s="96">
        <v>4.4666666666665902E-4</v>
      </c>
      <c r="Y965" s="96">
        <v>0.33870708894399099</v>
      </c>
      <c r="Z965" s="96">
        <v>-4.6912033160949302E-4</v>
      </c>
      <c r="AA965" s="96">
        <v>1.36245366494281E-3</v>
      </c>
    </row>
    <row r="966" spans="1:27" x14ac:dyDescent="0.25">
      <c r="A966" t="str">
        <f t="shared" si="22"/>
        <v>Nov</v>
      </c>
      <c r="B966" t="s">
        <v>1484</v>
      </c>
      <c r="C966" s="96">
        <v>-2.8803333333337999E-3</v>
      </c>
      <c r="D966" s="96">
        <v>0.19289913866556399</v>
      </c>
      <c r="E966" s="96">
        <v>-7.2209909088899599E-3</v>
      </c>
      <c r="F966" s="96">
        <v>1.46032424222236E-3</v>
      </c>
      <c r="G966" s="96">
        <v>7.3519999999999298E-3</v>
      </c>
      <c r="H966" s="96">
        <v>6.1475954072137396E-6</v>
      </c>
      <c r="I966" s="96">
        <v>4.1924792566764204E-3</v>
      </c>
      <c r="J966" s="96">
        <v>1.0511520743323399E-2</v>
      </c>
      <c r="K966" s="96">
        <v>3.6133333333283202E-4</v>
      </c>
      <c r="L966" s="96">
        <v>0.833102879787187</v>
      </c>
      <c r="M966" s="96">
        <v>-3.0065758844991198E-3</v>
      </c>
      <c r="N966" s="96">
        <v>3.7292425511647798E-3</v>
      </c>
      <c r="O966" t="s">
        <v>2492</v>
      </c>
      <c r="P966" s="96">
        <v>-2.39533333333335E-3</v>
      </c>
      <c r="Q966" s="96">
        <v>8.4732092902555303E-4</v>
      </c>
      <c r="R966" s="96">
        <v>-3.7996027125829701E-3</v>
      </c>
      <c r="S966" s="96">
        <v>-9.9106395408372601E-4</v>
      </c>
      <c r="T966" s="96">
        <v>7.1319999999999899E-3</v>
      </c>
      <c r="U966" s="96">
        <v>7.9752270767995301E-26</v>
      </c>
      <c r="V966" s="96">
        <v>5.8381150785962099E-3</v>
      </c>
      <c r="W966" s="96">
        <v>8.4258849214037708E-3</v>
      </c>
      <c r="X966" s="96">
        <v>5.8133333333331696E-4</v>
      </c>
      <c r="Y966" s="96">
        <v>0.21314981079963999</v>
      </c>
      <c r="Z966" s="96">
        <v>-3.3445366494283399E-4</v>
      </c>
      <c r="AA966" s="96">
        <v>1.4971203316094699E-3</v>
      </c>
    </row>
    <row r="967" spans="1:27" x14ac:dyDescent="0.25">
      <c r="A967" t="str">
        <f t="shared" si="22"/>
        <v>Nov</v>
      </c>
      <c r="B967" t="s">
        <v>1485</v>
      </c>
      <c r="C967" s="96">
        <v>-1.9296666666671299E-3</v>
      </c>
      <c r="D967" s="96">
        <v>0.382808510482327</v>
      </c>
      <c r="E967" s="96">
        <v>-6.27032424222327E-3</v>
      </c>
      <c r="F967" s="96">
        <v>2.4109909088890101E-3</v>
      </c>
      <c r="G967" s="96">
        <v>5.1123333333331798E-3</v>
      </c>
      <c r="H967" s="96">
        <v>1.5712824711577799E-3</v>
      </c>
      <c r="I967" s="96">
        <v>1.95281259000967E-3</v>
      </c>
      <c r="J967" s="96">
        <v>8.2718540766566796E-3</v>
      </c>
      <c r="K967" s="96">
        <v>9.0799999999995095E-4</v>
      </c>
      <c r="L967" s="96">
        <v>0.596485480395054</v>
      </c>
      <c r="M967" s="96">
        <v>-2.4599092178320199E-3</v>
      </c>
      <c r="N967" s="96">
        <v>4.2759092178319196E-3</v>
      </c>
      <c r="O967" t="s">
        <v>2493</v>
      </c>
      <c r="P967" s="96">
        <v>-5.5046666666666699E-3</v>
      </c>
      <c r="Q967" s="96">
        <v>3.5651024314727598E-14</v>
      </c>
      <c r="R967" s="96">
        <v>-6.9089360459162899E-3</v>
      </c>
      <c r="S967" s="96">
        <v>-4.1003972874170498E-3</v>
      </c>
      <c r="T967" s="96">
        <v>4.1073333333333196E-3</v>
      </c>
      <c r="U967" s="96">
        <v>6.9646461860582099E-10</v>
      </c>
      <c r="V967" s="96">
        <v>2.81344841192954E-3</v>
      </c>
      <c r="W967" s="96">
        <v>5.4012182547370996E-3</v>
      </c>
      <c r="X967" s="96">
        <v>-2.3199999999999E-4</v>
      </c>
      <c r="Y967" s="96">
        <v>0.61917778771219101</v>
      </c>
      <c r="Z967" s="96">
        <v>-1.14778699827614E-3</v>
      </c>
      <c r="AA967" s="96">
        <v>6.8378699827616196E-4</v>
      </c>
    </row>
    <row r="968" spans="1:27" x14ac:dyDescent="0.25">
      <c r="A968" t="s">
        <v>489</v>
      </c>
      <c r="B968" t="s">
        <v>1486</v>
      </c>
      <c r="C968" s="96">
        <v>-1.78866666666732E-3</v>
      </c>
      <c r="D968" s="96">
        <v>0.41851013581330199</v>
      </c>
      <c r="E968" s="96">
        <v>-6.1293242422234802E-3</v>
      </c>
      <c r="F968" s="96">
        <v>2.5519909088888302E-3</v>
      </c>
      <c r="G968" s="96">
        <v>1.27849999999993E-2</v>
      </c>
      <c r="H968" s="96">
        <v>1.3349333200528701E-14</v>
      </c>
      <c r="I968" s="96">
        <v>9.6254792566757494E-3</v>
      </c>
      <c r="J968" s="96">
        <v>1.5944520743322799E-2</v>
      </c>
      <c r="K968" s="96">
        <v>5.2833333333324899E-4</v>
      </c>
      <c r="L968" s="96">
        <v>0.75800113057806295</v>
      </c>
      <c r="M968" s="96">
        <v>-2.8395758844987099E-3</v>
      </c>
      <c r="N968" s="96">
        <v>3.8962425511652101E-3</v>
      </c>
      <c r="O968" t="s">
        <v>2494</v>
      </c>
      <c r="P968" s="96">
        <v>-9.8666666666677599E-5</v>
      </c>
      <c r="Q968" s="96">
        <v>0.89036047393377404</v>
      </c>
      <c r="R968" s="96">
        <v>-1.5029360459162999E-3</v>
      </c>
      <c r="S968" s="96">
        <v>1.30560271258294E-3</v>
      </c>
      <c r="T968" s="96">
        <v>1.525E-2</v>
      </c>
      <c r="U968" s="96">
        <v>0</v>
      </c>
      <c r="V968" s="96">
        <v>1.3956115078596201E-2</v>
      </c>
      <c r="W968" s="96">
        <v>1.6543884921403702E-2</v>
      </c>
      <c r="X968" s="96">
        <v>6.8333333333334904E-4</v>
      </c>
      <c r="Y968" s="96">
        <v>0.143426098799845</v>
      </c>
      <c r="Z968" s="96">
        <v>-2.32453664942802E-4</v>
      </c>
      <c r="AA968" s="96">
        <v>1.5991203316094999E-3</v>
      </c>
    </row>
    <row r="969" spans="1:27" x14ac:dyDescent="0.25">
      <c r="A969" t="str">
        <f t="shared" ref="A969:A1009" si="23">A968</f>
        <v>Dec</v>
      </c>
      <c r="B969" t="s">
        <v>1487</v>
      </c>
      <c r="C969" s="96">
        <v>-3.8166666666676601E-3</v>
      </c>
      <c r="D969" s="96">
        <v>0.17994570290665499</v>
      </c>
      <c r="E969" s="96">
        <v>-9.4013385495521108E-3</v>
      </c>
      <c r="F969" s="96">
        <v>1.7680052162167899E-3</v>
      </c>
      <c r="G969" s="96">
        <v>2.2859333333332899E-2</v>
      </c>
      <c r="H969" s="96">
        <v>1.5738069132550601E-38</v>
      </c>
      <c r="I969" s="96">
        <v>1.96998125900094E-2</v>
      </c>
      <c r="J969" s="96">
        <v>2.6018854076656401E-2</v>
      </c>
      <c r="K969" s="96">
        <v>7.1199999999968695E-4</v>
      </c>
      <c r="L969" s="96">
        <v>0.677997531269114</v>
      </c>
      <c r="M969" s="96">
        <v>-2.6559092178322602E-3</v>
      </c>
      <c r="N969" s="96">
        <v>4.07990921783163E-3</v>
      </c>
      <c r="O969" t="s">
        <v>2495</v>
      </c>
      <c r="P969" s="96">
        <v>1.26428571428571E-3</v>
      </c>
      <c r="Q969" s="96">
        <v>8.8163216668305303E-2</v>
      </c>
      <c r="R969" s="96">
        <v>-1.8927118770313599E-4</v>
      </c>
      <c r="S969" s="96">
        <v>2.7178426162745599E-3</v>
      </c>
      <c r="T969" s="96">
        <v>1.77693333333333E-2</v>
      </c>
      <c r="U969" s="96">
        <v>0</v>
      </c>
      <c r="V969" s="96">
        <v>1.6475448411929501E-2</v>
      </c>
      <c r="W969" s="96">
        <v>1.9063218254737099E-2</v>
      </c>
      <c r="X969" s="96">
        <v>8.12E-4</v>
      </c>
      <c r="Y969" s="96">
        <v>8.2170124782778797E-2</v>
      </c>
      <c r="Z969" s="96">
        <v>-1.0378699827615199E-4</v>
      </c>
      <c r="AA969" s="96">
        <v>1.7277869982761499E-3</v>
      </c>
    </row>
    <row r="970" spans="1:27" x14ac:dyDescent="0.25">
      <c r="A970" t="str">
        <f t="shared" si="23"/>
        <v>Dec</v>
      </c>
      <c r="B970" t="s">
        <v>1488</v>
      </c>
      <c r="C970" s="96">
        <v>9.2555555555442505E-4</v>
      </c>
      <c r="D970" s="96">
        <v>0.74482597542906204</v>
      </c>
      <c r="E970" s="96">
        <v>-4.6591163273300299E-3</v>
      </c>
      <c r="F970" s="96">
        <v>6.5102274384388802E-3</v>
      </c>
      <c r="G970" s="96">
        <v>2.63046666666664E-2</v>
      </c>
      <c r="H970" s="96">
        <v>0</v>
      </c>
      <c r="I970" s="96">
        <v>2.3145145923342901E-2</v>
      </c>
      <c r="J970" s="96">
        <v>2.946418740999E-2</v>
      </c>
      <c r="K970" s="96">
        <v>1.0499999999998299E-3</v>
      </c>
      <c r="L970" s="96">
        <v>0.54038536612757404</v>
      </c>
      <c r="M970" s="96">
        <v>-2.31790921783209E-3</v>
      </c>
      <c r="N970" s="96">
        <v>4.4179092178317598E-3</v>
      </c>
      <c r="O970" t="s">
        <v>2496</v>
      </c>
      <c r="P970" s="96">
        <v>1.13857142857142E-3</v>
      </c>
      <c r="Q970" s="96">
        <v>0.12457917936087801</v>
      </c>
      <c r="R970" s="96">
        <v>-3.14985473417427E-4</v>
      </c>
      <c r="S970" s="96">
        <v>2.5921283305602701E-3</v>
      </c>
      <c r="T970" s="96">
        <v>2.57546666666667E-2</v>
      </c>
      <c r="U970" s="96">
        <v>0</v>
      </c>
      <c r="V970" s="96">
        <v>2.4460781745262901E-2</v>
      </c>
      <c r="W970" s="96">
        <v>2.7048551588070499E-2</v>
      </c>
      <c r="X970" s="96">
        <v>1.1200000000000101E-3</v>
      </c>
      <c r="Y970" s="96">
        <v>1.6585498763369299E-2</v>
      </c>
      <c r="Z970" s="96">
        <v>2.04213001723858E-4</v>
      </c>
      <c r="AA970" s="96">
        <v>2.03578699827616E-3</v>
      </c>
    </row>
    <row r="971" spans="1:27" x14ac:dyDescent="0.25">
      <c r="A971" t="str">
        <f t="shared" si="23"/>
        <v>Dec</v>
      </c>
      <c r="B971" t="s">
        <v>1489</v>
      </c>
      <c r="C971" s="96">
        <v>0</v>
      </c>
      <c r="D971" s="96" t="s">
        <v>526</v>
      </c>
      <c r="E971" s="96" t="s">
        <v>526</v>
      </c>
      <c r="F971" s="96" t="s">
        <v>526</v>
      </c>
      <c r="G971" s="96">
        <v>1.65593333333331E-2</v>
      </c>
      <c r="H971" s="96">
        <v>1.32112534189156E-22</v>
      </c>
      <c r="I971" s="96">
        <v>1.3399812590009601E-2</v>
      </c>
      <c r="J971" s="96">
        <v>1.9718854076656599E-2</v>
      </c>
      <c r="K971" s="96">
        <v>3.1656666666665298E-3</v>
      </c>
      <c r="L971" s="96">
        <v>6.5369061013863805E-2</v>
      </c>
      <c r="M971" s="96">
        <v>-2.0224255116537199E-4</v>
      </c>
      <c r="N971" s="96">
        <v>6.5335758844984396E-3</v>
      </c>
      <c r="O971" t="s">
        <v>2497</v>
      </c>
      <c r="P971" s="96">
        <v>0</v>
      </c>
      <c r="Q971" s="96" t="s">
        <v>526</v>
      </c>
      <c r="R971" s="96" t="s">
        <v>526</v>
      </c>
      <c r="S971" s="96" t="s">
        <v>526</v>
      </c>
      <c r="T971" s="96">
        <v>1.6289333333333302E-2</v>
      </c>
      <c r="U971" s="96">
        <v>0</v>
      </c>
      <c r="V971" s="96">
        <v>1.4995448411929501E-2</v>
      </c>
      <c r="W971" s="96">
        <v>1.7583218254737101E-2</v>
      </c>
      <c r="X971" s="96">
        <v>2.9806666666666601E-3</v>
      </c>
      <c r="Y971" s="96">
        <v>2.6819207976859999E-10</v>
      </c>
      <c r="Z971" s="96">
        <v>2.06487966839051E-3</v>
      </c>
      <c r="AA971" s="96">
        <v>3.8964536649428198E-3</v>
      </c>
    </row>
    <row r="972" spans="1:27" x14ac:dyDescent="0.25">
      <c r="A972" t="str">
        <f t="shared" si="23"/>
        <v>Dec</v>
      </c>
      <c r="B972" t="s">
        <v>1490</v>
      </c>
      <c r="C972" s="96">
        <v>0</v>
      </c>
      <c r="D972" s="96" t="s">
        <v>526</v>
      </c>
      <c r="E972" s="96" t="s">
        <v>526</v>
      </c>
      <c r="F972" s="96" t="s">
        <v>526</v>
      </c>
      <c r="G972" s="96">
        <v>2.4330333333332999E-2</v>
      </c>
      <c r="H972" s="96">
        <v>0</v>
      </c>
      <c r="I972" s="96">
        <v>2.11708125900095E-2</v>
      </c>
      <c r="J972" s="96">
        <v>2.7489854076656502E-2</v>
      </c>
      <c r="K972" s="96">
        <v>3.6976666666664998E-3</v>
      </c>
      <c r="L972" s="96">
        <v>3.1481992629138603E-2</v>
      </c>
      <c r="M972" s="96">
        <v>3.29757448834595E-4</v>
      </c>
      <c r="N972" s="96">
        <v>7.0655758844984104E-3</v>
      </c>
      <c r="O972" t="s">
        <v>2498</v>
      </c>
      <c r="P972" s="96">
        <v>0</v>
      </c>
      <c r="Q972" s="96" t="s">
        <v>526</v>
      </c>
      <c r="R972" s="96" t="s">
        <v>526</v>
      </c>
      <c r="S972" s="96" t="s">
        <v>526</v>
      </c>
      <c r="T972" s="96">
        <v>2.2115333333333299E-2</v>
      </c>
      <c r="U972" s="96">
        <v>0</v>
      </c>
      <c r="V972" s="96">
        <v>2.0821448411929601E-2</v>
      </c>
      <c r="W972" s="96">
        <v>2.3409218254737098E-2</v>
      </c>
      <c r="X972" s="96">
        <v>3.0726666666666702E-3</v>
      </c>
      <c r="Y972" s="96">
        <v>7.6828203627574497E-11</v>
      </c>
      <c r="Z972" s="96">
        <v>2.15687966839052E-3</v>
      </c>
      <c r="AA972" s="96">
        <v>3.9884536649428199E-3</v>
      </c>
    </row>
    <row r="973" spans="1:27" x14ac:dyDescent="0.25">
      <c r="A973" t="str">
        <f t="shared" si="23"/>
        <v>Dec</v>
      </c>
      <c r="B973" t="s">
        <v>1491</v>
      </c>
      <c r="C973" s="96">
        <v>-6.8733333333352896E-3</v>
      </c>
      <c r="D973" s="96">
        <v>5.6700514939361103E-2</v>
      </c>
      <c r="E973" s="96">
        <v>-1.39434920425062E-2</v>
      </c>
      <c r="F973" s="96">
        <v>1.9682537583560699E-4</v>
      </c>
      <c r="G973" s="96">
        <v>1.6671999999999802E-2</v>
      </c>
      <c r="H973" s="96">
        <v>7.2671475961375097E-23</v>
      </c>
      <c r="I973" s="96">
        <v>1.35124792566762E-2</v>
      </c>
      <c r="J973" s="96">
        <v>1.9831520743323301E-2</v>
      </c>
      <c r="K973" s="96">
        <v>4.8466666666636699E-4</v>
      </c>
      <c r="L973" s="96">
        <v>0.77744966407525196</v>
      </c>
      <c r="M973" s="96">
        <v>-2.8832425511655401E-3</v>
      </c>
      <c r="N973" s="96">
        <v>3.8525758844982702E-3</v>
      </c>
      <c r="O973" t="s">
        <v>2499</v>
      </c>
      <c r="P973" s="96">
        <v>-2.3933333333333502E-3</v>
      </c>
      <c r="Q973" s="96">
        <v>3.4658642108610797E-2</v>
      </c>
      <c r="R973" s="96">
        <v>-4.6136781767631497E-3</v>
      </c>
      <c r="S973" s="96">
        <v>-1.72988489903552E-4</v>
      </c>
      <c r="T973" s="96">
        <v>1.8252000000000001E-2</v>
      </c>
      <c r="U973" s="96">
        <v>0</v>
      </c>
      <c r="V973" s="96">
        <v>1.6958115078596198E-2</v>
      </c>
      <c r="W973" s="96">
        <v>1.9545884921403699E-2</v>
      </c>
      <c r="X973" s="96">
        <v>1.3546666666666601E-3</v>
      </c>
      <c r="Y973" s="96">
        <v>3.7839283963028401E-3</v>
      </c>
      <c r="Z973" s="96">
        <v>4.3887966839050899E-4</v>
      </c>
      <c r="AA973" s="96">
        <v>2.27045366494281E-3</v>
      </c>
    </row>
    <row r="974" spans="1:27" x14ac:dyDescent="0.25">
      <c r="A974" t="str">
        <f t="shared" si="23"/>
        <v>Dec</v>
      </c>
      <c r="B974" t="s">
        <v>1492</v>
      </c>
      <c r="C974" s="96">
        <v>-4.6556666666669197E-3</v>
      </c>
      <c r="D974" s="96">
        <v>3.5591578721079001E-2</v>
      </c>
      <c r="E974" s="96">
        <v>-8.9963242422230593E-3</v>
      </c>
      <c r="F974" s="96">
        <v>-3.1500909111077002E-4</v>
      </c>
      <c r="G974" s="96">
        <v>2.0754333333333298E-2</v>
      </c>
      <c r="H974" s="96">
        <v>6.2952595582636301E-33</v>
      </c>
      <c r="I974" s="96">
        <v>1.7594812590009799E-2</v>
      </c>
      <c r="J974" s="96">
        <v>2.3913854076656801E-2</v>
      </c>
      <c r="K974" s="96">
        <v>2.1186666666664299E-3</v>
      </c>
      <c r="L974" s="96">
        <v>0.216996066782255</v>
      </c>
      <c r="M974" s="96">
        <v>-1.2492425511654701E-3</v>
      </c>
      <c r="N974" s="96">
        <v>5.4865758844983197E-3</v>
      </c>
      <c r="O974" t="s">
        <v>2500</v>
      </c>
      <c r="P974" s="96">
        <v>-1.7406666666666801E-3</v>
      </c>
      <c r="Q974" s="96">
        <v>1.51748721567188E-2</v>
      </c>
      <c r="R974" s="96">
        <v>-3.1449360459163099E-3</v>
      </c>
      <c r="S974" s="96">
        <v>-3.36397287417064E-4</v>
      </c>
      <c r="T974" s="96">
        <v>1.99993333333333E-2</v>
      </c>
      <c r="U974" s="96">
        <v>0</v>
      </c>
      <c r="V974" s="96">
        <v>1.87054484119295E-2</v>
      </c>
      <c r="W974" s="96">
        <v>2.1293218254737099E-2</v>
      </c>
      <c r="X974" s="96">
        <v>2.53866666666666E-3</v>
      </c>
      <c r="Y974" s="96">
        <v>6.8307639806586601E-8</v>
      </c>
      <c r="Z974" s="96">
        <v>1.6228796683905101E-3</v>
      </c>
      <c r="AA974" s="96">
        <v>3.4544536649428101E-3</v>
      </c>
    </row>
    <row r="975" spans="1:27" x14ac:dyDescent="0.25">
      <c r="A975" t="str">
        <f t="shared" si="23"/>
        <v>Dec</v>
      </c>
      <c r="B975" t="s">
        <v>1493</v>
      </c>
      <c r="C975" s="96">
        <v>4.5103333333331103E-3</v>
      </c>
      <c r="D975" s="96">
        <v>4.1725202914048597E-2</v>
      </c>
      <c r="E975" s="96">
        <v>1.6967575777696999E-4</v>
      </c>
      <c r="F975" s="96">
        <v>8.8509909088892499E-3</v>
      </c>
      <c r="G975" s="96">
        <v>2.2038333333333399E-2</v>
      </c>
      <c r="H975" s="96">
        <v>2.5685399864077099E-36</v>
      </c>
      <c r="I975" s="96">
        <v>1.88788125900098E-2</v>
      </c>
      <c r="J975" s="96">
        <v>2.5197854076656898E-2</v>
      </c>
      <c r="K975" s="96">
        <v>2.6156666666663502E-3</v>
      </c>
      <c r="L975" s="96">
        <v>0.127637817132041</v>
      </c>
      <c r="M975" s="96">
        <v>-7.5224255116552996E-4</v>
      </c>
      <c r="N975" s="96">
        <v>5.9835758844982399E-3</v>
      </c>
      <c r="O975" t="s">
        <v>2501</v>
      </c>
      <c r="P975" s="96">
        <v>6.3533333333332901E-4</v>
      </c>
      <c r="Q975" s="96">
        <v>0.37483547690482</v>
      </c>
      <c r="R975" s="96">
        <v>-7.6893604591629205E-4</v>
      </c>
      <c r="S975" s="96">
        <v>2.0396027125829498E-3</v>
      </c>
      <c r="T975" s="96">
        <v>1.9763333333333299E-2</v>
      </c>
      <c r="U975" s="96">
        <v>0</v>
      </c>
      <c r="V975" s="96">
        <v>1.8469448411929601E-2</v>
      </c>
      <c r="W975" s="96">
        <v>2.1057218254737099E-2</v>
      </c>
      <c r="X975" s="96">
        <v>1.6606666666666499E-3</v>
      </c>
      <c r="Y975" s="96">
        <v>3.9167354063929401E-4</v>
      </c>
      <c r="Z975" s="96">
        <v>7.4487966839050304E-4</v>
      </c>
      <c r="AA975" s="96">
        <v>2.5764536649428098E-3</v>
      </c>
    </row>
    <row r="976" spans="1:27" x14ac:dyDescent="0.25">
      <c r="A976" t="str">
        <f t="shared" si="23"/>
        <v>Dec</v>
      </c>
      <c r="B976" t="s">
        <v>1494</v>
      </c>
      <c r="C976" s="96">
        <v>0</v>
      </c>
      <c r="D976" s="96" t="s">
        <v>526</v>
      </c>
      <c r="E976" s="96" t="s">
        <v>526</v>
      </c>
      <c r="F976" s="96" t="s">
        <v>526</v>
      </c>
      <c r="G976" s="96">
        <v>1.9627666666666699E-2</v>
      </c>
      <c r="H976" s="96">
        <v>4.9299348791957603E-30</v>
      </c>
      <c r="I976" s="96">
        <v>1.6468145923343201E-2</v>
      </c>
      <c r="J976" s="96">
        <v>2.2787187409990198E-2</v>
      </c>
      <c r="K976" s="96">
        <v>2.3676666666663901E-3</v>
      </c>
      <c r="L976" s="96">
        <v>0.16778440348321599</v>
      </c>
      <c r="M976" s="96">
        <v>-1.0002425511654799E-3</v>
      </c>
      <c r="N976" s="96">
        <v>5.7355758844982504E-3</v>
      </c>
      <c r="O976" t="s">
        <v>2502</v>
      </c>
      <c r="P976" s="96">
        <v>0</v>
      </c>
      <c r="Q976" s="96" t="s">
        <v>526</v>
      </c>
      <c r="R976" s="96" t="s">
        <v>526</v>
      </c>
      <c r="S976" s="96" t="s">
        <v>526</v>
      </c>
      <c r="T976" s="96">
        <v>1.97526666666667E-2</v>
      </c>
      <c r="U976" s="96">
        <v>0</v>
      </c>
      <c r="V976" s="96">
        <v>1.84587817452629E-2</v>
      </c>
      <c r="W976" s="96">
        <v>2.1046551588070402E-2</v>
      </c>
      <c r="X976" s="96">
        <v>1.59266666666666E-3</v>
      </c>
      <c r="Y976" s="96">
        <v>6.7045384506629895E-4</v>
      </c>
      <c r="Z976" s="96">
        <v>6.7687966839051201E-4</v>
      </c>
      <c r="AA976" s="96">
        <v>2.5084536649428099E-3</v>
      </c>
    </row>
    <row r="977" spans="1:27" x14ac:dyDescent="0.25">
      <c r="A977" t="str">
        <f t="shared" si="23"/>
        <v>Dec</v>
      </c>
      <c r="B977" t="s">
        <v>1495</v>
      </c>
      <c r="C977" s="96">
        <v>-1.3410000000005399E-3</v>
      </c>
      <c r="D977" s="96">
        <v>0.54410170286332504</v>
      </c>
      <c r="E977" s="96">
        <v>-5.68165757555672E-3</v>
      </c>
      <c r="F977" s="96">
        <v>2.9996575755556398E-3</v>
      </c>
      <c r="G977" s="96">
        <v>1.7883666666666499E-2</v>
      </c>
      <c r="H977" s="96">
        <v>1.00738634042613E-25</v>
      </c>
      <c r="I977" s="96">
        <v>1.4724145923343E-2</v>
      </c>
      <c r="J977" s="96">
        <v>2.1043187409989901E-2</v>
      </c>
      <c r="K977" s="96">
        <v>2.0523333333331601E-3</v>
      </c>
      <c r="L977" s="96">
        <v>0.231710223735523</v>
      </c>
      <c r="M977" s="96">
        <v>-1.31557588449871E-3</v>
      </c>
      <c r="N977" s="96">
        <v>5.4202425511650203E-3</v>
      </c>
      <c r="O977" t="s">
        <v>2503</v>
      </c>
      <c r="P977" s="96">
        <v>-1.1060000000000501E-3</v>
      </c>
      <c r="Q977" s="96">
        <v>0.122527696378573</v>
      </c>
      <c r="R977" s="96">
        <v>-2.5102693792496702E-3</v>
      </c>
      <c r="S977" s="96">
        <v>2.9826937924957601E-4</v>
      </c>
      <c r="T977" s="96">
        <v>1.59686666666667E-2</v>
      </c>
      <c r="U977" s="96">
        <v>0</v>
      </c>
      <c r="V977" s="96">
        <v>1.46747817452629E-2</v>
      </c>
      <c r="W977" s="96">
        <v>1.7262551588070399E-2</v>
      </c>
      <c r="X977" s="96">
        <v>1.3473333333333299E-3</v>
      </c>
      <c r="Y977" s="96">
        <v>3.97636475474756E-3</v>
      </c>
      <c r="Z977" s="96">
        <v>4.31546335057183E-4</v>
      </c>
      <c r="AA977" s="96">
        <v>2.2631203316094799E-3</v>
      </c>
    </row>
    <row r="978" spans="1:27" x14ac:dyDescent="0.25">
      <c r="A978" t="str">
        <f t="shared" si="23"/>
        <v>Dec</v>
      </c>
      <c r="B978" t="s">
        <v>1496</v>
      </c>
      <c r="C978" s="96">
        <v>-3.43066666666701E-3</v>
      </c>
      <c r="D978" s="96">
        <v>0.12108201288027701</v>
      </c>
      <c r="E978" s="96">
        <v>-7.7713242422231604E-3</v>
      </c>
      <c r="F978" s="96">
        <v>9.0999090888913296E-4</v>
      </c>
      <c r="G978" s="96">
        <v>2.2653666666666399E-2</v>
      </c>
      <c r="H978" s="96">
        <v>5.6802543662952801E-38</v>
      </c>
      <c r="I978" s="96">
        <v>1.94941459233429E-2</v>
      </c>
      <c r="J978" s="96">
        <v>2.58131874099898E-2</v>
      </c>
      <c r="K978" s="96">
        <v>2.4103333333331698E-3</v>
      </c>
      <c r="L978" s="96">
        <v>0.16027095848589801</v>
      </c>
      <c r="M978" s="96">
        <v>-9.5757588449868697E-4</v>
      </c>
      <c r="N978" s="96">
        <v>5.7782425511650297E-3</v>
      </c>
      <c r="O978" t="s">
        <v>2504</v>
      </c>
      <c r="P978" s="96">
        <v>-9.7066666666669095E-4</v>
      </c>
      <c r="Q978" s="96">
        <v>0.175263147909824</v>
      </c>
      <c r="R978" s="96">
        <v>-2.3749360459163101E-3</v>
      </c>
      <c r="S978" s="96">
        <v>4.3360271258293E-4</v>
      </c>
      <c r="T978" s="96">
        <v>2.1528666666666699E-2</v>
      </c>
      <c r="U978" s="96">
        <v>0</v>
      </c>
      <c r="V978" s="96">
        <v>2.02347817452629E-2</v>
      </c>
      <c r="W978" s="96">
        <v>2.2822551588070498E-2</v>
      </c>
      <c r="X978" s="96">
        <v>1.9553333333333501E-3</v>
      </c>
      <c r="Y978" s="96">
        <v>3.0561940158060297E-5</v>
      </c>
      <c r="Z978" s="96">
        <v>1.0395463350572E-3</v>
      </c>
      <c r="AA978" s="96">
        <v>2.8711203316094999E-3</v>
      </c>
    </row>
    <row r="979" spans="1:27" x14ac:dyDescent="0.25">
      <c r="A979" t="str">
        <f t="shared" si="23"/>
        <v>Dec</v>
      </c>
      <c r="B979" t="s">
        <v>1497</v>
      </c>
      <c r="C979" s="96">
        <v>-2.64166666666727E-3</v>
      </c>
      <c r="D979" s="96">
        <v>0.23234845375844401</v>
      </c>
      <c r="E979" s="96">
        <v>-6.9823242422234399E-3</v>
      </c>
      <c r="F979" s="96">
        <v>1.6989909088889E-3</v>
      </c>
      <c r="G979" s="96">
        <v>1.15266666666666E-2</v>
      </c>
      <c r="H979" s="96">
        <v>2.88125691889741E-12</v>
      </c>
      <c r="I979" s="96">
        <v>8.3671459233430907E-3</v>
      </c>
      <c r="J979" s="96">
        <v>1.4686187409990101E-2</v>
      </c>
      <c r="K979" s="96">
        <v>1.38633333333311E-3</v>
      </c>
      <c r="L979" s="96">
        <v>0.41896781901396701</v>
      </c>
      <c r="M979" s="96">
        <v>-1.98157588449875E-3</v>
      </c>
      <c r="N979" s="96">
        <v>4.7542425511649701E-3</v>
      </c>
      <c r="O979" t="s">
        <v>2505</v>
      </c>
      <c r="P979" s="96">
        <v>5.03333333333291E-4</v>
      </c>
      <c r="Q979" s="96">
        <v>0.48197818587161601</v>
      </c>
      <c r="R979" s="96">
        <v>-9.0093604591633103E-4</v>
      </c>
      <c r="S979" s="96">
        <v>1.90760271258291E-3</v>
      </c>
      <c r="T979" s="96">
        <v>1.2586666666666701E-2</v>
      </c>
      <c r="U979" s="96">
        <v>0</v>
      </c>
      <c r="V979" s="96">
        <v>1.12927817452629E-2</v>
      </c>
      <c r="W979" s="96">
        <v>1.3880551588070399E-2</v>
      </c>
      <c r="X979" s="96">
        <v>7.9133333333333302E-4</v>
      </c>
      <c r="Y979" s="96">
        <v>9.0253725472488999E-2</v>
      </c>
      <c r="Z979" s="96">
        <v>-1.2445366494281799E-4</v>
      </c>
      <c r="AA979" s="96">
        <v>1.70712033160948E-3</v>
      </c>
    </row>
    <row r="980" spans="1:27" x14ac:dyDescent="0.25">
      <c r="A980" t="str">
        <f t="shared" si="23"/>
        <v>Dec</v>
      </c>
      <c r="B980" t="s">
        <v>1498</v>
      </c>
      <c r="C980" s="96">
        <v>-5.7066666666738704E-4</v>
      </c>
      <c r="D980" s="96">
        <v>0.79625951559541797</v>
      </c>
      <c r="E980" s="96">
        <v>-4.9113242422235597E-3</v>
      </c>
      <c r="F980" s="96">
        <v>3.7699909088887802E-3</v>
      </c>
      <c r="G980" s="96">
        <v>1.53239999999999E-2</v>
      </c>
      <c r="H980" s="96">
        <v>7.8224418112223606E-20</v>
      </c>
      <c r="I980" s="96">
        <v>1.2164479256676399E-2</v>
      </c>
      <c r="J980" s="96">
        <v>1.8483520743323399E-2</v>
      </c>
      <c r="K980" s="96">
        <v>2.7246666666665802E-3</v>
      </c>
      <c r="L980" s="96">
        <v>0.11255885144757399</v>
      </c>
      <c r="M980" s="96">
        <v>-6.4324255116529703E-4</v>
      </c>
      <c r="N980" s="96">
        <v>6.0925758844984504E-3</v>
      </c>
      <c r="O980" t="s">
        <v>2506</v>
      </c>
      <c r="P980" s="96">
        <v>-1.4306666666667001E-3</v>
      </c>
      <c r="Q980" s="96">
        <v>4.5854366888567803E-2</v>
      </c>
      <c r="R980" s="96">
        <v>-2.8349360459163199E-3</v>
      </c>
      <c r="S980" s="96">
        <v>-2.63972874170815E-5</v>
      </c>
      <c r="T980" s="96">
        <v>1.4043999999999999E-2</v>
      </c>
      <c r="U980" s="96">
        <v>0</v>
      </c>
      <c r="V980" s="96">
        <v>1.27501150785962E-2</v>
      </c>
      <c r="W980" s="96">
        <v>1.53378849214038E-2</v>
      </c>
      <c r="X980" s="96">
        <v>2.0146666666666698E-3</v>
      </c>
      <c r="Y980" s="96">
        <v>1.75089980601207E-5</v>
      </c>
      <c r="Z980" s="96">
        <v>1.0988796683905201E-3</v>
      </c>
      <c r="AA980" s="96">
        <v>2.93045366494282E-3</v>
      </c>
    </row>
    <row r="981" spans="1:27" x14ac:dyDescent="0.25">
      <c r="A981" t="str">
        <f t="shared" si="23"/>
        <v>Dec</v>
      </c>
      <c r="B981" t="s">
        <v>1499</v>
      </c>
      <c r="C981" s="96">
        <v>-5.2900000000080801E-4</v>
      </c>
      <c r="D981" s="96">
        <v>0.81084147967551001</v>
      </c>
      <c r="E981" s="96">
        <v>-4.8696575755569496E-3</v>
      </c>
      <c r="F981" s="96">
        <v>3.8116575755553299E-3</v>
      </c>
      <c r="G981" s="96">
        <v>2.5687666666666598E-2</v>
      </c>
      <c r="H981" s="96">
        <v>0</v>
      </c>
      <c r="I981" s="96">
        <v>2.2528145923343099E-2</v>
      </c>
      <c r="J981" s="96">
        <v>2.8847187409990101E-2</v>
      </c>
      <c r="K981" s="96">
        <v>5.09833333333306E-3</v>
      </c>
      <c r="L981" s="96">
        <v>3.0876460620351399E-3</v>
      </c>
      <c r="M981" s="96">
        <v>1.7304241155011999E-3</v>
      </c>
      <c r="N981" s="96">
        <v>8.4662425511649302E-3</v>
      </c>
      <c r="O981" t="s">
        <v>2507</v>
      </c>
      <c r="P981" s="96">
        <v>-1.4000000000045401E-5</v>
      </c>
      <c r="Q981" s="96">
        <v>0.98439467489692301</v>
      </c>
      <c r="R981" s="96">
        <v>-1.4182693792496701E-3</v>
      </c>
      <c r="S981" s="96">
        <v>1.3902693792495801E-3</v>
      </c>
      <c r="T981" s="96">
        <v>2.43526666666667E-2</v>
      </c>
      <c r="U981" s="96">
        <v>0</v>
      </c>
      <c r="V981" s="96">
        <v>2.30587817452629E-2</v>
      </c>
      <c r="W981" s="96">
        <v>2.5646551588070499E-2</v>
      </c>
      <c r="X981" s="96">
        <v>4.94333333333333E-3</v>
      </c>
      <c r="Y981" s="96">
        <v>8.2485017959636202E-25</v>
      </c>
      <c r="Z981" s="96">
        <v>4.0275463350571798E-3</v>
      </c>
      <c r="AA981" s="96">
        <v>5.8591203316094801E-3</v>
      </c>
    </row>
    <row r="982" spans="1:27" x14ac:dyDescent="0.25">
      <c r="A982" t="str">
        <f t="shared" si="23"/>
        <v>Dec</v>
      </c>
      <c r="B982" t="s">
        <v>1500</v>
      </c>
      <c r="C982" s="96">
        <v>0</v>
      </c>
      <c r="D982" s="96" t="s">
        <v>526</v>
      </c>
      <c r="E982" s="96" t="s">
        <v>526</v>
      </c>
      <c r="F982" s="96" t="s">
        <v>526</v>
      </c>
      <c r="G982" s="96">
        <v>0</v>
      </c>
      <c r="H982" s="96" t="s">
        <v>526</v>
      </c>
      <c r="I982" s="96" t="s">
        <v>526</v>
      </c>
      <c r="J982" s="96" t="s">
        <v>526</v>
      </c>
      <c r="K982" s="96">
        <v>0</v>
      </c>
      <c r="L982" s="96" t="s">
        <v>526</v>
      </c>
      <c r="M982" s="96" t="s">
        <v>526</v>
      </c>
      <c r="N982" s="96" t="s">
        <v>526</v>
      </c>
      <c r="O982" t="s">
        <v>2508</v>
      </c>
      <c r="P982" s="96">
        <v>0</v>
      </c>
      <c r="Q982" s="96" t="s">
        <v>526</v>
      </c>
      <c r="R982" s="96" t="s">
        <v>526</v>
      </c>
      <c r="S982" s="96" t="s">
        <v>526</v>
      </c>
      <c r="T982" s="96">
        <v>0</v>
      </c>
      <c r="U982" s="96" t="s">
        <v>526</v>
      </c>
      <c r="V982" s="96" t="s">
        <v>526</v>
      </c>
      <c r="W982" s="96" t="s">
        <v>526</v>
      </c>
      <c r="X982" s="96">
        <v>0</v>
      </c>
      <c r="Y982" s="96" t="s">
        <v>526</v>
      </c>
      <c r="Z982" s="96" t="s">
        <v>526</v>
      </c>
      <c r="AA982" s="96" t="s">
        <v>526</v>
      </c>
    </row>
    <row r="983" spans="1:27" x14ac:dyDescent="0.25">
      <c r="A983" t="str">
        <f t="shared" si="23"/>
        <v>Dec</v>
      </c>
      <c r="B983" t="s">
        <v>1501</v>
      </c>
      <c r="C983" s="96">
        <v>1.8003333333327801E-3</v>
      </c>
      <c r="D983" s="96">
        <v>0.41548351652158899</v>
      </c>
      <c r="E983" s="96">
        <v>-2.5403242422233499E-3</v>
      </c>
      <c r="F983" s="96">
        <v>6.1409909088889101E-3</v>
      </c>
      <c r="G983" s="96">
        <v>1.7255999999999799E-2</v>
      </c>
      <c r="H983" s="96">
        <v>3.1528155047711701E-24</v>
      </c>
      <c r="I983" s="96">
        <v>1.40964792566763E-2</v>
      </c>
      <c r="J983" s="96">
        <v>2.0415520743323302E-2</v>
      </c>
      <c r="K983" s="96">
        <v>1.6939999999998499E-3</v>
      </c>
      <c r="L983" s="96">
        <v>0.32344561653235598</v>
      </c>
      <c r="M983" s="96">
        <v>-1.67390921783199E-3</v>
      </c>
      <c r="N983" s="96">
        <v>5.0619092178316996E-3</v>
      </c>
      <c r="O983" t="s">
        <v>2509</v>
      </c>
      <c r="P983" s="96">
        <v>-1.4846666666666901E-3</v>
      </c>
      <c r="Q983" s="96">
        <v>3.8271778870950297E-2</v>
      </c>
      <c r="R983" s="96">
        <v>-2.8889360459163102E-3</v>
      </c>
      <c r="S983" s="96">
        <v>-8.0397287417067396E-5</v>
      </c>
      <c r="T983" s="96">
        <v>1.4836E-2</v>
      </c>
      <c r="U983" s="96">
        <v>0</v>
      </c>
      <c r="V983" s="96">
        <v>1.3542115078596199E-2</v>
      </c>
      <c r="W983" s="96">
        <v>1.6129884921403801E-2</v>
      </c>
      <c r="X983" s="96">
        <v>5.0400000000000499E-4</v>
      </c>
      <c r="Y983" s="96">
        <v>0.280386206244018</v>
      </c>
      <c r="Z983" s="96">
        <v>-4.1178699827614499E-4</v>
      </c>
      <c r="AA983" s="96">
        <v>1.41978699827616E-3</v>
      </c>
    </row>
    <row r="984" spans="1:27" x14ac:dyDescent="0.25">
      <c r="A984" t="str">
        <f t="shared" si="23"/>
        <v>Dec</v>
      </c>
      <c r="B984" t="s">
        <v>1502</v>
      </c>
      <c r="C984" s="96">
        <v>-1.1150000000008399E-3</v>
      </c>
      <c r="D984" s="96">
        <v>0.61396782881800704</v>
      </c>
      <c r="E984" s="96">
        <v>-5.4556575755569797E-3</v>
      </c>
      <c r="F984" s="96">
        <v>3.2256575755552899E-3</v>
      </c>
      <c r="G984" s="96">
        <v>1.69059999999998E-2</v>
      </c>
      <c r="H984" s="96">
        <v>2.0834610432453999E-23</v>
      </c>
      <c r="I984" s="96">
        <v>1.37464792566764E-2</v>
      </c>
      <c r="J984" s="96">
        <v>2.0065520743323299E-2</v>
      </c>
      <c r="K984" s="96">
        <v>2.1960000000000399E-3</v>
      </c>
      <c r="L984" s="96">
        <v>0.20070795420542401</v>
      </c>
      <c r="M984" s="96">
        <v>-1.1719092178318199E-3</v>
      </c>
      <c r="N984" s="96">
        <v>5.5639092178318902E-3</v>
      </c>
      <c r="O984" t="s">
        <v>2510</v>
      </c>
      <c r="P984" s="96">
        <v>-2.1100000000000398E-3</v>
      </c>
      <c r="Q984" s="96">
        <v>3.26866312713302E-3</v>
      </c>
      <c r="R984" s="96">
        <v>-3.5142693792496599E-3</v>
      </c>
      <c r="S984" s="96">
        <v>-7.0573062075042004E-4</v>
      </c>
      <c r="T984" s="96">
        <v>1.6896000000000001E-2</v>
      </c>
      <c r="U984" s="96">
        <v>0</v>
      </c>
      <c r="V984" s="96">
        <v>1.56021150785962E-2</v>
      </c>
      <c r="W984" s="96">
        <v>1.81898849214038E-2</v>
      </c>
      <c r="X984" s="96">
        <v>-6.2399999999997104E-4</v>
      </c>
      <c r="Y984" s="96">
        <v>0.18147184146380699</v>
      </c>
      <c r="Z984" s="96">
        <v>-1.53978699827612E-3</v>
      </c>
      <c r="AA984" s="96">
        <v>2.9178699827617899E-4</v>
      </c>
    </row>
    <row r="985" spans="1:27" x14ac:dyDescent="0.25">
      <c r="A985" t="str">
        <f t="shared" si="23"/>
        <v>Dec</v>
      </c>
      <c r="B985" t="s">
        <v>1503</v>
      </c>
      <c r="C985" s="96">
        <v>-2.6016666666675002E-3</v>
      </c>
      <c r="D985" s="96">
        <v>0.23948570420111401</v>
      </c>
      <c r="E985" s="96">
        <v>-6.9423242422236402E-3</v>
      </c>
      <c r="F985" s="96">
        <v>1.7389909088886401E-3</v>
      </c>
      <c r="G985" s="96">
        <v>2.1917999999999199E-2</v>
      </c>
      <c r="H985" s="96">
        <v>5.3844825957914798E-36</v>
      </c>
      <c r="I985" s="96">
        <v>1.87584792566757E-2</v>
      </c>
      <c r="J985" s="96">
        <v>2.5077520743322701E-2</v>
      </c>
      <c r="K985" s="96">
        <v>1.5916666666665801E-3</v>
      </c>
      <c r="L985" s="96">
        <v>0.35350477433249999</v>
      </c>
      <c r="M985" s="96">
        <v>-1.77624255116529E-3</v>
      </c>
      <c r="N985" s="96">
        <v>4.9595758844984501E-3</v>
      </c>
      <c r="O985" t="s">
        <v>2511</v>
      </c>
      <c r="P985" s="96">
        <v>-3.01666666666671E-3</v>
      </c>
      <c r="Q985" s="96">
        <v>2.72484463538372E-5</v>
      </c>
      <c r="R985" s="96">
        <v>-4.4209360459163301E-3</v>
      </c>
      <c r="S985" s="96">
        <v>-1.6123972874170799E-3</v>
      </c>
      <c r="T985" s="96">
        <v>2.0247999999999999E-2</v>
      </c>
      <c r="U985" s="96">
        <v>0</v>
      </c>
      <c r="V985" s="96">
        <v>1.89541150785962E-2</v>
      </c>
      <c r="W985" s="96">
        <v>2.1541884921403701E-2</v>
      </c>
      <c r="X985" s="96">
        <v>-1.03333333333328E-4</v>
      </c>
      <c r="Y985" s="96">
        <v>0.82479337771169703</v>
      </c>
      <c r="Z985" s="96">
        <v>-1.01912033160948E-3</v>
      </c>
      <c r="AA985" s="96">
        <v>8.1245366494282301E-4</v>
      </c>
    </row>
    <row r="986" spans="1:27" x14ac:dyDescent="0.25">
      <c r="A986" t="str">
        <f t="shared" si="23"/>
        <v>Dec</v>
      </c>
      <c r="B986" t="s">
        <v>1504</v>
      </c>
      <c r="C986" s="96">
        <v>-2.6316666666673402E-3</v>
      </c>
      <c r="D986" s="96">
        <v>0.234118406992494</v>
      </c>
      <c r="E986" s="96">
        <v>-6.9723242422234698E-3</v>
      </c>
      <c r="F986" s="96">
        <v>1.70899090888879E-3</v>
      </c>
      <c r="G986" s="96">
        <v>1.48223333333332E-2</v>
      </c>
      <c r="H986" s="96">
        <v>9.5237868285869906E-19</v>
      </c>
      <c r="I986" s="96">
        <v>1.1662812590009701E-2</v>
      </c>
      <c r="J986" s="96">
        <v>1.79818540766567E-2</v>
      </c>
      <c r="K986" s="96">
        <v>-2.7900000000001302E-4</v>
      </c>
      <c r="L986" s="96">
        <v>0.87074687795853101</v>
      </c>
      <c r="M986" s="96">
        <v>-3.64690921783186E-3</v>
      </c>
      <c r="N986" s="96">
        <v>3.0889092178318302E-3</v>
      </c>
      <c r="O986" t="s">
        <v>2512</v>
      </c>
      <c r="P986" s="96">
        <v>-2.4366666666666998E-3</v>
      </c>
      <c r="Q986" s="96">
        <v>6.8856100442169898E-4</v>
      </c>
      <c r="R986" s="96">
        <v>-3.8409360459163199E-3</v>
      </c>
      <c r="S986" s="96">
        <v>-1.0323972874170799E-3</v>
      </c>
      <c r="T986" s="96">
        <v>1.48673333333333E-2</v>
      </c>
      <c r="U986" s="96">
        <v>0</v>
      </c>
      <c r="V986" s="96">
        <v>1.3573448411929499E-2</v>
      </c>
      <c r="W986" s="96">
        <v>1.6161218254737101E-2</v>
      </c>
      <c r="X986" s="96">
        <v>-3.1399999999998898E-4</v>
      </c>
      <c r="Y986" s="96">
        <v>0.50117159404269396</v>
      </c>
      <c r="Z986" s="96">
        <v>-1.22978699827614E-3</v>
      </c>
      <c r="AA986" s="96">
        <v>6.0178699827616105E-4</v>
      </c>
    </row>
    <row r="987" spans="1:27" x14ac:dyDescent="0.25">
      <c r="A987" t="str">
        <f t="shared" si="23"/>
        <v>Dec</v>
      </c>
      <c r="B987" t="s">
        <v>1505</v>
      </c>
      <c r="C987" s="96">
        <v>-1.4510000000007299E-3</v>
      </c>
      <c r="D987" s="96">
        <v>0.51159214920416296</v>
      </c>
      <c r="E987" s="96">
        <v>-5.79165757555685E-3</v>
      </c>
      <c r="F987" s="96">
        <v>2.8896575755553901E-3</v>
      </c>
      <c r="G987" s="96">
        <v>1.92673333333328E-2</v>
      </c>
      <c r="H987" s="96">
        <v>3.9905361247188402E-29</v>
      </c>
      <c r="I987" s="96">
        <v>1.6107812590009301E-2</v>
      </c>
      <c r="J987" s="96">
        <v>2.2426854076656299E-2</v>
      </c>
      <c r="K987" s="96">
        <v>9.33666666666616E-4</v>
      </c>
      <c r="L987" s="96">
        <v>0.58615052000380197</v>
      </c>
      <c r="M987" s="96">
        <v>-2.4342425511652199E-3</v>
      </c>
      <c r="N987" s="96">
        <v>4.3015758844984504E-3</v>
      </c>
      <c r="O987" t="s">
        <v>2513</v>
      </c>
      <c r="P987" s="96">
        <v>-2.6260000000000298E-3</v>
      </c>
      <c r="Q987" s="96">
        <v>2.5612389368952503E-4</v>
      </c>
      <c r="R987" s="96">
        <v>-4.0302693792496503E-3</v>
      </c>
      <c r="S987" s="96">
        <v>-1.2217306207504099E-3</v>
      </c>
      <c r="T987" s="96">
        <v>1.84773333333333E-2</v>
      </c>
      <c r="U987" s="96">
        <v>0</v>
      </c>
      <c r="V987" s="96">
        <v>1.7183448411929501E-2</v>
      </c>
      <c r="W987" s="96">
        <v>1.97712182547371E-2</v>
      </c>
      <c r="X987" s="96">
        <v>5.8866666666667798E-4</v>
      </c>
      <c r="Y987" s="96">
        <v>0.207437890902124</v>
      </c>
      <c r="Z987" s="96">
        <v>-3.27120331609472E-4</v>
      </c>
      <c r="AA987" s="96">
        <v>1.50445366494283E-3</v>
      </c>
    </row>
    <row r="988" spans="1:27" x14ac:dyDescent="0.25">
      <c r="A988" t="str">
        <f t="shared" si="23"/>
        <v>Dec</v>
      </c>
      <c r="B988" t="s">
        <v>1506</v>
      </c>
      <c r="C988" s="96">
        <v>-2.4920000000004301E-3</v>
      </c>
      <c r="D988" s="96">
        <v>0.25984469287693301</v>
      </c>
      <c r="E988" s="96">
        <v>-6.8326575755565102E-3</v>
      </c>
      <c r="F988" s="96">
        <v>1.8486575755556601E-3</v>
      </c>
      <c r="G988" s="96">
        <v>1.9333666666666201E-2</v>
      </c>
      <c r="H988" s="96">
        <v>2.7195854711038102E-29</v>
      </c>
      <c r="I988" s="96">
        <v>1.6174145923342698E-2</v>
      </c>
      <c r="J988" s="96">
        <v>2.24931874099897E-2</v>
      </c>
      <c r="K988" s="96">
        <v>9.6333333333415395E-5</v>
      </c>
      <c r="L988" s="96">
        <v>0.95519736556984103</v>
      </c>
      <c r="M988" s="96">
        <v>-3.2715758844984399E-3</v>
      </c>
      <c r="N988" s="96">
        <v>3.4642425511652699E-3</v>
      </c>
      <c r="O988" t="s">
        <v>2514</v>
      </c>
      <c r="P988" s="96">
        <v>-2.3720000000000199E-3</v>
      </c>
      <c r="Q988" s="96">
        <v>9.5133942758985702E-4</v>
      </c>
      <c r="R988" s="96">
        <v>-3.77626937924964E-3</v>
      </c>
      <c r="S988" s="96">
        <v>-9.6773062075039898E-4</v>
      </c>
      <c r="T988" s="96">
        <v>1.7468666666666601E-2</v>
      </c>
      <c r="U988" s="96">
        <v>0</v>
      </c>
      <c r="V988" s="96">
        <v>1.6174781745262899E-2</v>
      </c>
      <c r="W988" s="96">
        <v>1.87625515880704E-2</v>
      </c>
      <c r="X988" s="96">
        <v>1.31333333333354E-4</v>
      </c>
      <c r="Y988" s="96">
        <v>0.77842684790203398</v>
      </c>
      <c r="Z988" s="96">
        <v>-7.8445366494279696E-4</v>
      </c>
      <c r="AA988" s="96">
        <v>1.0471203316095E-3</v>
      </c>
    </row>
    <row r="989" spans="1:27" x14ac:dyDescent="0.25">
      <c r="A989" t="str">
        <f t="shared" si="23"/>
        <v>Dec</v>
      </c>
      <c r="B989" t="s">
        <v>1507</v>
      </c>
      <c r="C989" s="96">
        <v>-4.3330000000004797E-3</v>
      </c>
      <c r="D989" s="96">
        <v>5.0403898085763198E-2</v>
      </c>
      <c r="E989" s="96">
        <v>-8.6736575755565794E-3</v>
      </c>
      <c r="F989" s="96">
        <v>7.6575755556165092E-6</v>
      </c>
      <c r="G989" s="96">
        <v>2.29539999999996E-2</v>
      </c>
      <c r="H989" s="96">
        <v>8.7036766438794199E-39</v>
      </c>
      <c r="I989" s="96">
        <v>1.9794479256676101E-2</v>
      </c>
      <c r="J989" s="96">
        <v>2.6113520743323099E-2</v>
      </c>
      <c r="K989" s="96">
        <v>1.6566666666661999E-4</v>
      </c>
      <c r="L989" s="96">
        <v>0.92303136634913696</v>
      </c>
      <c r="M989" s="96">
        <v>-3.2022425511652498E-3</v>
      </c>
      <c r="N989" s="96">
        <v>3.5335758844984898E-3</v>
      </c>
      <c r="O989" t="s">
        <v>2515</v>
      </c>
      <c r="P989" s="96">
        <v>-3.0780000000000499E-3</v>
      </c>
      <c r="Q989" s="96">
        <v>1.87046302513696E-5</v>
      </c>
      <c r="R989" s="96">
        <v>-4.4822693792496704E-3</v>
      </c>
      <c r="S989" s="96">
        <v>-1.67373062075043E-3</v>
      </c>
      <c r="T989" s="96">
        <v>2.3264E-2</v>
      </c>
      <c r="U989" s="96">
        <v>0</v>
      </c>
      <c r="V989" s="96">
        <v>2.1970115078596201E-2</v>
      </c>
      <c r="W989" s="96">
        <v>2.4557884921403799E-2</v>
      </c>
      <c r="X989" s="96">
        <v>-1.17933333333332E-3</v>
      </c>
      <c r="Y989" s="96">
        <v>1.1660435995939101E-2</v>
      </c>
      <c r="Z989" s="96">
        <v>-2.0951203316094701E-3</v>
      </c>
      <c r="AA989" s="96">
        <v>-2.6354633505717198E-4</v>
      </c>
    </row>
    <row r="990" spans="1:27" x14ac:dyDescent="0.25">
      <c r="A990" t="str">
        <f t="shared" si="23"/>
        <v>Dec</v>
      </c>
      <c r="B990" t="s">
        <v>1508</v>
      </c>
      <c r="C990" s="96">
        <v>3.0719999999990798E-3</v>
      </c>
      <c r="D990" s="96">
        <v>0.164978018348822</v>
      </c>
      <c r="E990" s="96">
        <v>-1.26865757555705E-3</v>
      </c>
      <c r="F990" s="96">
        <v>7.4126575755552098E-3</v>
      </c>
      <c r="G990" s="96">
        <v>2.46029999999995E-2</v>
      </c>
      <c r="H990" s="96">
        <v>0</v>
      </c>
      <c r="I990" s="96">
        <v>2.1443479256676001E-2</v>
      </c>
      <c r="J990" s="96">
        <v>2.7762520743322999E-2</v>
      </c>
      <c r="K990" s="96">
        <v>-3.5500000000013402E-4</v>
      </c>
      <c r="L990" s="96">
        <v>0.83598613170811698</v>
      </c>
      <c r="M990" s="96">
        <v>-3.7229092178319898E-3</v>
      </c>
      <c r="N990" s="96">
        <v>3.0129092178317199E-3</v>
      </c>
      <c r="O990" t="s">
        <v>2516</v>
      </c>
      <c r="P990" s="96">
        <v>8.5199999999992595E-4</v>
      </c>
      <c r="Q990" s="96">
        <v>0.234084225556833</v>
      </c>
      <c r="R990" s="96">
        <v>-5.5226937924969597E-4</v>
      </c>
      <c r="S990" s="96">
        <v>2.2562693792495501E-3</v>
      </c>
      <c r="T990" s="96">
        <v>2.2138000000000001E-2</v>
      </c>
      <c r="U990" s="96">
        <v>0</v>
      </c>
      <c r="V990" s="96">
        <v>2.0844115078596199E-2</v>
      </c>
      <c r="W990" s="96">
        <v>2.3431884921403801E-2</v>
      </c>
      <c r="X990" s="96">
        <v>-1.49999999999996E-4</v>
      </c>
      <c r="Y990" s="96">
        <v>0.74793818516249</v>
      </c>
      <c r="Z990" s="96">
        <v>-1.0657869982761501E-3</v>
      </c>
      <c r="AA990" s="96">
        <v>7.6578699827615495E-4</v>
      </c>
    </row>
    <row r="991" spans="1:27" x14ac:dyDescent="0.25">
      <c r="A991" t="str">
        <f t="shared" si="23"/>
        <v>Dec</v>
      </c>
      <c r="B991" t="s">
        <v>1509</v>
      </c>
      <c r="C991" s="96">
        <v>-2.25733333333398E-3</v>
      </c>
      <c r="D991" s="96">
        <v>0.30736039254836001</v>
      </c>
      <c r="E991" s="96">
        <v>-6.5979909088900897E-3</v>
      </c>
      <c r="F991" s="96">
        <v>2.0833242422221301E-3</v>
      </c>
      <c r="G991" s="96">
        <v>3.4428333333334803E-2</v>
      </c>
      <c r="H991" s="96">
        <v>0</v>
      </c>
      <c r="I991" s="96">
        <v>3.1268812590011297E-2</v>
      </c>
      <c r="J991" s="96">
        <v>3.7587854076658302E-2</v>
      </c>
      <c r="K991" s="96">
        <v>2.15666666666748E-4</v>
      </c>
      <c r="L991" s="96">
        <v>0.89990981176571505</v>
      </c>
      <c r="M991" s="96">
        <v>-3.15224255116512E-3</v>
      </c>
      <c r="N991" s="96">
        <v>3.58357588449862E-3</v>
      </c>
      <c r="O991" t="s">
        <v>2517</v>
      </c>
      <c r="P991" s="96">
        <v>-2.3973333333334001E-3</v>
      </c>
      <c r="Q991" s="96">
        <v>8.3891536681352105E-4</v>
      </c>
      <c r="R991" s="96">
        <v>-3.8016027125830202E-3</v>
      </c>
      <c r="S991" s="96">
        <v>-9.9306395408378005E-4</v>
      </c>
      <c r="T991" s="96">
        <v>3.74633333333333E-2</v>
      </c>
      <c r="U991" s="96">
        <v>0</v>
      </c>
      <c r="V991" s="96">
        <v>3.6169448411929601E-2</v>
      </c>
      <c r="W991" s="96">
        <v>3.8757218254737102E-2</v>
      </c>
      <c r="X991" s="96">
        <v>1.1006666666666799E-3</v>
      </c>
      <c r="Y991" s="96">
        <v>1.8545593994571501E-2</v>
      </c>
      <c r="Z991" s="96">
        <v>1.84879668390528E-4</v>
      </c>
      <c r="AA991" s="96">
        <v>2.01645366494283E-3</v>
      </c>
    </row>
    <row r="992" spans="1:27" x14ac:dyDescent="0.25">
      <c r="A992" t="str">
        <f t="shared" si="23"/>
        <v>Dec</v>
      </c>
      <c r="B992" t="s">
        <v>1510</v>
      </c>
      <c r="C992" s="96">
        <v>2.27333333332538E-4</v>
      </c>
      <c r="D992" s="96">
        <v>0.91807633557832802</v>
      </c>
      <c r="E992" s="96">
        <v>-4.11332424222357E-3</v>
      </c>
      <c r="F992" s="96">
        <v>4.5679909088886398E-3</v>
      </c>
      <c r="G992" s="96">
        <v>2.17359999999992E-2</v>
      </c>
      <c r="H992" s="96">
        <v>1.6439526823775E-35</v>
      </c>
      <c r="I992" s="96">
        <v>1.8576479256675701E-2</v>
      </c>
      <c r="J992" s="96">
        <v>2.4895520743322599E-2</v>
      </c>
      <c r="K992" s="96">
        <v>2.2596666666667301E-3</v>
      </c>
      <c r="L992" s="96">
        <v>0.18798506588876299</v>
      </c>
      <c r="M992" s="96">
        <v>-1.10824255116514E-3</v>
      </c>
      <c r="N992" s="96">
        <v>5.6275758844985899E-3</v>
      </c>
      <c r="O992" t="s">
        <v>2518</v>
      </c>
      <c r="P992" s="96">
        <v>-3.1626666666667402E-3</v>
      </c>
      <c r="Q992" s="96">
        <v>1.10070807539641E-5</v>
      </c>
      <c r="R992" s="96">
        <v>-4.5669360459163599E-3</v>
      </c>
      <c r="S992" s="96">
        <v>-1.7583972874171199E-3</v>
      </c>
      <c r="T992" s="96">
        <v>1.8336000000000002E-2</v>
      </c>
      <c r="U992" s="96">
        <v>0</v>
      </c>
      <c r="V992" s="96">
        <v>1.7042115078596199E-2</v>
      </c>
      <c r="W992" s="96">
        <v>1.96298849214037E-2</v>
      </c>
      <c r="X992" s="96">
        <v>1.18466666666667E-3</v>
      </c>
      <c r="Y992" s="96">
        <v>1.1288984731051201E-2</v>
      </c>
      <c r="Z992" s="96">
        <v>2.6887966839051901E-4</v>
      </c>
      <c r="AA992" s="96">
        <v>2.1004536649428199E-3</v>
      </c>
    </row>
    <row r="993" spans="1:27" x14ac:dyDescent="0.25">
      <c r="A993" t="str">
        <f t="shared" si="23"/>
        <v>Dec</v>
      </c>
      <c r="B993" t="s">
        <v>1511</v>
      </c>
      <c r="C993" s="96">
        <v>1.3449999999990199E-3</v>
      </c>
      <c r="D993" s="96">
        <v>0.54290172433042605</v>
      </c>
      <c r="E993" s="96">
        <v>-2.9956575755571099E-3</v>
      </c>
      <c r="F993" s="96">
        <v>5.6856575755551602E-3</v>
      </c>
      <c r="G993" s="96">
        <v>2.0875999999999801E-2</v>
      </c>
      <c r="H993" s="96">
        <v>3.03287327715328E-33</v>
      </c>
      <c r="I993" s="96">
        <v>1.7716479256676299E-2</v>
      </c>
      <c r="J993" s="96">
        <v>2.40355207433233E-2</v>
      </c>
      <c r="K993" s="96">
        <v>-8.3833333333324504E-4</v>
      </c>
      <c r="L993" s="96">
        <v>0.62494831032101095</v>
      </c>
      <c r="M993" s="96">
        <v>-4.2062425511650804E-3</v>
      </c>
      <c r="N993" s="96">
        <v>2.5295758844985899E-3</v>
      </c>
      <c r="O993" t="s">
        <v>2519</v>
      </c>
      <c r="P993" s="96">
        <v>-2.1700000000000499E-3</v>
      </c>
      <c r="Q993" s="96">
        <v>2.4902871581972399E-3</v>
      </c>
      <c r="R993" s="96">
        <v>-3.57426937924967E-3</v>
      </c>
      <c r="S993" s="96">
        <v>-7.6573062075042898E-4</v>
      </c>
      <c r="T993" s="96">
        <v>1.9656E-2</v>
      </c>
      <c r="U993" s="96">
        <v>0</v>
      </c>
      <c r="V993" s="96">
        <v>1.8362115078596201E-2</v>
      </c>
      <c r="W993" s="96">
        <v>2.0949884921403799E-2</v>
      </c>
      <c r="X993" s="96">
        <v>9.5666666666666795E-4</v>
      </c>
      <c r="Y993" s="96">
        <v>4.0632785728235601E-2</v>
      </c>
      <c r="Z993" s="96">
        <v>4.0879668390516199E-5</v>
      </c>
      <c r="AA993" s="96">
        <v>1.87245366494282E-3</v>
      </c>
    </row>
    <row r="994" spans="1:27" x14ac:dyDescent="0.25">
      <c r="A994" t="str">
        <f t="shared" si="23"/>
        <v>Dec</v>
      </c>
      <c r="B994" t="s">
        <v>1512</v>
      </c>
      <c r="C994" s="96">
        <v>-7.9816666666671799E-3</v>
      </c>
      <c r="D994" s="96">
        <v>3.3471751672771801E-4</v>
      </c>
      <c r="E994" s="96">
        <v>-1.23223242422233E-2</v>
      </c>
      <c r="F994" s="96">
        <v>-3.6410090911110499E-3</v>
      </c>
      <c r="G994" s="96">
        <v>1.9944999999999401E-2</v>
      </c>
      <c r="H994" s="96">
        <v>7.6895014560733901E-31</v>
      </c>
      <c r="I994" s="96">
        <v>1.6785479256675898E-2</v>
      </c>
      <c r="J994" s="96">
        <v>2.31045207433229E-2</v>
      </c>
      <c r="K994" s="96">
        <v>3.6980000000000198E-3</v>
      </c>
      <c r="L994" s="96">
        <v>3.1466767356820899E-2</v>
      </c>
      <c r="M994" s="96">
        <v>3.3009078216815198E-4</v>
      </c>
      <c r="N994" s="96">
        <v>7.0659092178318901E-3</v>
      </c>
      <c r="O994" t="s">
        <v>2520</v>
      </c>
      <c r="P994" s="96">
        <v>-2.4366666666667102E-3</v>
      </c>
      <c r="Q994" s="96">
        <v>6.8856100442165604E-4</v>
      </c>
      <c r="R994" s="96">
        <v>-3.8409360459163299E-3</v>
      </c>
      <c r="S994" s="96">
        <v>-1.0323972874170899E-3</v>
      </c>
      <c r="T994" s="96">
        <v>2.1590000000000002E-2</v>
      </c>
      <c r="U994" s="96">
        <v>0</v>
      </c>
      <c r="V994" s="96">
        <v>2.0296115078596199E-2</v>
      </c>
      <c r="W994" s="96">
        <v>2.2883884921403801E-2</v>
      </c>
      <c r="X994" s="96">
        <v>1.668E-3</v>
      </c>
      <c r="Y994" s="96">
        <v>3.6919140300447403E-4</v>
      </c>
      <c r="Z994" s="96">
        <v>7.5221300172384899E-4</v>
      </c>
      <c r="AA994" s="96">
        <v>2.5837869982761499E-3</v>
      </c>
    </row>
    <row r="995" spans="1:27" x14ac:dyDescent="0.25">
      <c r="A995" t="str">
        <f t="shared" si="23"/>
        <v>Dec</v>
      </c>
      <c r="B995" t="s">
        <v>1513</v>
      </c>
      <c r="C995" s="96">
        <v>-9.7533333333362795E-4</v>
      </c>
      <c r="D995" s="96">
        <v>0.65903381291687202</v>
      </c>
      <c r="E995" s="96">
        <v>-5.3159909088897799E-3</v>
      </c>
      <c r="F995" s="96">
        <v>3.3653242422225201E-3</v>
      </c>
      <c r="G995" s="96">
        <v>3.5113333333330202E-3</v>
      </c>
      <c r="H995" s="96">
        <v>2.94668227786497E-2</v>
      </c>
      <c r="I995" s="96">
        <v>3.5181259000951402E-4</v>
      </c>
      <c r="J995" s="96">
        <v>6.6708540766565296E-3</v>
      </c>
      <c r="K995" s="96">
        <v>2.58500000000004E-3</v>
      </c>
      <c r="L995" s="96">
        <v>0.13215269630714899</v>
      </c>
      <c r="M995" s="96">
        <v>-7.8290921783183095E-4</v>
      </c>
      <c r="N995" s="96">
        <v>5.9529092178319098E-3</v>
      </c>
      <c r="O995" t="s">
        <v>2521</v>
      </c>
      <c r="P995" s="96">
        <v>-3.8533333333335697E-4</v>
      </c>
      <c r="Q995" s="96">
        <v>0.59035979655963799</v>
      </c>
      <c r="R995" s="96">
        <v>-1.78960271258298E-3</v>
      </c>
      <c r="S995" s="96">
        <v>1.01893604591626E-3</v>
      </c>
      <c r="T995" s="96">
        <v>1.3341333333333301E-2</v>
      </c>
      <c r="U995" s="96">
        <v>0</v>
      </c>
      <c r="V995" s="96">
        <v>1.20474484119295E-2</v>
      </c>
      <c r="W995" s="96">
        <v>1.46352182547371E-2</v>
      </c>
      <c r="X995" s="96">
        <v>1.33E-3</v>
      </c>
      <c r="Y995" s="96">
        <v>4.4670833804777103E-3</v>
      </c>
      <c r="Z995" s="96">
        <v>4.1421300172385199E-4</v>
      </c>
      <c r="AA995" s="96">
        <v>2.2457869982761601E-3</v>
      </c>
    </row>
    <row r="996" spans="1:27" x14ac:dyDescent="0.25">
      <c r="A996" t="str">
        <f t="shared" si="23"/>
        <v>Dec</v>
      </c>
      <c r="B996" t="s">
        <v>1514</v>
      </c>
      <c r="C996" s="96">
        <v>-3.2883333333338801E-3</v>
      </c>
      <c r="D996" s="96">
        <v>0.137257063501312</v>
      </c>
      <c r="E996" s="96">
        <v>-7.6289909088900001E-3</v>
      </c>
      <c r="F996" s="96">
        <v>1.05232424222225E-3</v>
      </c>
      <c r="G996" s="96">
        <v>1.65316666666665E-2</v>
      </c>
      <c r="H996" s="96">
        <v>1.5293971558371799E-22</v>
      </c>
      <c r="I996" s="96">
        <v>1.3372145923342999E-2</v>
      </c>
      <c r="J996" s="96">
        <v>1.9691187409989999E-2</v>
      </c>
      <c r="K996" s="96">
        <v>-3.8929999999999898E-3</v>
      </c>
      <c r="L996" s="96">
        <v>2.35788845866465E-2</v>
      </c>
      <c r="M996" s="96">
        <v>-7.2609092178318596E-3</v>
      </c>
      <c r="N996" s="96">
        <v>-5.2509078216812495E-4</v>
      </c>
      <c r="O996" t="s">
        <v>2522</v>
      </c>
      <c r="P996" s="96">
        <v>-2.8233333333333699E-3</v>
      </c>
      <c r="Q996" s="96">
        <v>8.5415786087344206E-5</v>
      </c>
      <c r="R996" s="96">
        <v>-4.2276027125829896E-3</v>
      </c>
      <c r="S996" s="96">
        <v>-1.4190639540837501E-3</v>
      </c>
      <c r="T996" s="96">
        <v>1.7156666666666601E-2</v>
      </c>
      <c r="U996" s="96">
        <v>0</v>
      </c>
      <c r="V996" s="96">
        <v>1.5862781745262899E-2</v>
      </c>
      <c r="W996" s="96">
        <v>1.84505515880704E-2</v>
      </c>
      <c r="X996" s="96">
        <v>5.62E-4</v>
      </c>
      <c r="Y996" s="96">
        <v>0.228751502347562</v>
      </c>
      <c r="Z996" s="96">
        <v>-3.5378699827615199E-4</v>
      </c>
      <c r="AA996" s="96">
        <v>1.4777869982761499E-3</v>
      </c>
    </row>
    <row r="997" spans="1:27" x14ac:dyDescent="0.25">
      <c r="A997" t="str">
        <f t="shared" si="23"/>
        <v>Dec</v>
      </c>
      <c r="B997" t="s">
        <v>1515</v>
      </c>
      <c r="C997" s="96">
        <v>-4.8313333333338104E-3</v>
      </c>
      <c r="D997" s="96">
        <v>2.9222705929323699E-2</v>
      </c>
      <c r="E997" s="96">
        <v>-9.1719909088899404E-3</v>
      </c>
      <c r="F997" s="96">
        <v>-4.9067575777767295E-4</v>
      </c>
      <c r="G997" s="96">
        <v>2.1784999999999801E-2</v>
      </c>
      <c r="H997" s="96">
        <v>1.21773855066703E-35</v>
      </c>
      <c r="I997" s="96">
        <v>1.8625479256676299E-2</v>
      </c>
      <c r="J997" s="96">
        <v>2.49445207433233E-2</v>
      </c>
      <c r="K997" s="96">
        <v>-2.2699999999989E-4</v>
      </c>
      <c r="L997" s="96">
        <v>0.89468003774634797</v>
      </c>
      <c r="M997" s="96">
        <v>-3.5949092178317399E-3</v>
      </c>
      <c r="N997" s="96">
        <v>3.1409092178319598E-3</v>
      </c>
      <c r="O997" t="s">
        <v>2523</v>
      </c>
      <c r="P997" s="96">
        <v>-4.7013333333333698E-3</v>
      </c>
      <c r="Q997" s="96">
        <v>8.2359990263186596E-11</v>
      </c>
      <c r="R997" s="96">
        <v>-6.1056027125830003E-3</v>
      </c>
      <c r="S997" s="96">
        <v>-3.2970639540837502E-3</v>
      </c>
      <c r="T997" s="96">
        <v>1.9609999999999999E-2</v>
      </c>
      <c r="U997" s="96">
        <v>0</v>
      </c>
      <c r="V997" s="96">
        <v>1.83161150785962E-2</v>
      </c>
      <c r="W997" s="96">
        <v>2.0903884921403802E-2</v>
      </c>
      <c r="X997" s="96">
        <v>5.8000000000005198E-5</v>
      </c>
      <c r="Y997" s="96">
        <v>0.90110791773332699</v>
      </c>
      <c r="Z997" s="96">
        <v>-8.5778699827614602E-4</v>
      </c>
      <c r="AA997" s="96">
        <v>9.7378699827615697E-4</v>
      </c>
    </row>
    <row r="998" spans="1:27" x14ac:dyDescent="0.25">
      <c r="A998" t="str">
        <f t="shared" si="23"/>
        <v>Dec</v>
      </c>
      <c r="B998" t="s">
        <v>1516</v>
      </c>
      <c r="C998" s="96">
        <v>-5.4503333333337E-3</v>
      </c>
      <c r="D998" s="96">
        <v>1.39650979959784E-2</v>
      </c>
      <c r="E998" s="96">
        <v>-9.7909909088898395E-3</v>
      </c>
      <c r="F998" s="96">
        <v>-1.10967575777756E-3</v>
      </c>
      <c r="G998" s="96">
        <v>2.5175999999999799E-2</v>
      </c>
      <c r="H998" s="96">
        <v>0</v>
      </c>
      <c r="I998" s="96">
        <v>2.20164792566763E-2</v>
      </c>
      <c r="J998" s="96">
        <v>2.8335520743323302E-2</v>
      </c>
      <c r="K998" s="96">
        <v>4.65666666666547E-4</v>
      </c>
      <c r="L998" s="96">
        <v>0.78595669469379004</v>
      </c>
      <c r="M998" s="96">
        <v>-2.9022425511653102E-3</v>
      </c>
      <c r="N998" s="96">
        <v>3.8335758844984E-3</v>
      </c>
      <c r="O998" t="s">
        <v>2524</v>
      </c>
      <c r="P998" s="96">
        <v>-4.6353333333333697E-3</v>
      </c>
      <c r="Q998" s="96">
        <v>1.48445614033631E-10</v>
      </c>
      <c r="R998" s="96">
        <v>-6.0396027125829898E-3</v>
      </c>
      <c r="S998" s="96">
        <v>-3.2310639540837501E-3</v>
      </c>
      <c r="T998" s="96">
        <v>2.1815999999999999E-2</v>
      </c>
      <c r="U998" s="96">
        <v>0</v>
      </c>
      <c r="V998" s="96">
        <v>2.0522115078596199E-2</v>
      </c>
      <c r="W998" s="96">
        <v>2.3109884921403801E-2</v>
      </c>
      <c r="X998" s="96">
        <v>1.4806666666666499E-3</v>
      </c>
      <c r="Y998" s="96">
        <v>1.5585754630848801E-3</v>
      </c>
      <c r="Z998" s="96">
        <v>5.6487966839050398E-4</v>
      </c>
      <c r="AA998" s="96">
        <v>2.3964536649428098E-3</v>
      </c>
    </row>
    <row r="999" spans="1:27" x14ac:dyDescent="0.25">
      <c r="A999" t="str">
        <f t="shared" si="23"/>
        <v>Dec</v>
      </c>
      <c r="B999" t="s">
        <v>1517</v>
      </c>
      <c r="C999" s="96">
        <v>-2.52100000000009E-3</v>
      </c>
      <c r="D999" s="96">
        <v>0.25434764401120602</v>
      </c>
      <c r="E999" s="96">
        <v>-6.8616575755562296E-3</v>
      </c>
      <c r="F999" s="96">
        <v>1.81965757555605E-3</v>
      </c>
      <c r="G999" s="96">
        <v>2.1912666666666501E-2</v>
      </c>
      <c r="H999" s="96">
        <v>5.5638303712051502E-36</v>
      </c>
      <c r="I999" s="96">
        <v>1.8753145923343002E-2</v>
      </c>
      <c r="J999" s="96">
        <v>2.507218740999E-2</v>
      </c>
      <c r="K999" s="96">
        <v>-3.2266666666667102E-4</v>
      </c>
      <c r="L999" s="96">
        <v>0.85073956928397898</v>
      </c>
      <c r="M999" s="96">
        <v>-3.6905758844985302E-3</v>
      </c>
      <c r="N999" s="96">
        <v>3.04524255116519E-3</v>
      </c>
      <c r="O999" t="s">
        <v>2525</v>
      </c>
      <c r="P999" s="96">
        <v>-3.3659999999999801E-3</v>
      </c>
      <c r="Q999" s="96">
        <v>2.9262443255719101E-6</v>
      </c>
      <c r="R999" s="96">
        <v>-4.7702693792496097E-3</v>
      </c>
      <c r="S999" s="96">
        <v>-1.96173062075036E-3</v>
      </c>
      <c r="T999" s="96">
        <v>1.7762666666666701E-2</v>
      </c>
      <c r="U999" s="96">
        <v>0</v>
      </c>
      <c r="V999" s="96">
        <v>1.6468781745262898E-2</v>
      </c>
      <c r="W999" s="96">
        <v>1.9056551588070399E-2</v>
      </c>
      <c r="X999" s="96">
        <v>-8.4266666666666702E-4</v>
      </c>
      <c r="Y999" s="96">
        <v>7.1268402188850194E-2</v>
      </c>
      <c r="Z999" s="96">
        <v>-1.7584536649428201E-3</v>
      </c>
      <c r="AA999" s="96">
        <v>7.3120331609484695E-5</v>
      </c>
    </row>
    <row r="1000" spans="1:27" x14ac:dyDescent="0.25">
      <c r="A1000" t="str">
        <f t="shared" si="23"/>
        <v>Dec</v>
      </c>
      <c r="B1000" t="s">
        <v>1518</v>
      </c>
      <c r="C1000" s="96">
        <v>-5.4020000000003397E-3</v>
      </c>
      <c r="D1000" s="96">
        <v>1.48302639224489E-2</v>
      </c>
      <c r="E1000" s="96">
        <v>-9.7426575755564897E-3</v>
      </c>
      <c r="F1000" s="96">
        <v>-1.0613424244441799E-3</v>
      </c>
      <c r="G1000" s="96">
        <v>2.20396666666667E-2</v>
      </c>
      <c r="H1000" s="96">
        <v>2.54753553640635E-36</v>
      </c>
      <c r="I1000" s="96">
        <v>1.8880145923343201E-2</v>
      </c>
      <c r="J1000" s="96">
        <v>2.5199187409990199E-2</v>
      </c>
      <c r="K1000" s="96">
        <v>-2.0243333333333701E-3</v>
      </c>
      <c r="L1000" s="96">
        <v>0.238129968076085</v>
      </c>
      <c r="M1000" s="96">
        <v>-5.3922425511652404E-3</v>
      </c>
      <c r="N1000" s="96">
        <v>1.3435758844984999E-3</v>
      </c>
      <c r="O1000" t="s">
        <v>2526</v>
      </c>
      <c r="P1000" s="96">
        <v>-3.7720000000000301E-3</v>
      </c>
      <c r="Q1000" s="96">
        <v>1.6734346835366201E-7</v>
      </c>
      <c r="R1000" s="96">
        <v>-5.1762693792496497E-3</v>
      </c>
      <c r="S1000" s="96">
        <v>-2.36773062075041E-3</v>
      </c>
      <c r="T1000" s="96">
        <v>1.8624666666666699E-2</v>
      </c>
      <c r="U1000" s="96">
        <v>0</v>
      </c>
      <c r="V1000" s="96">
        <v>1.73307817452629E-2</v>
      </c>
      <c r="W1000" s="96">
        <v>1.9918551588070502E-2</v>
      </c>
      <c r="X1000" s="96">
        <v>-1.35933333333333E-3</v>
      </c>
      <c r="Y1000" s="96">
        <v>3.66592343663655E-3</v>
      </c>
      <c r="Z1000" s="96">
        <v>-2.2751203316094802E-3</v>
      </c>
      <c r="AA1000" s="96">
        <v>-4.4354633505717901E-4</v>
      </c>
    </row>
    <row r="1001" spans="1:27" x14ac:dyDescent="0.25">
      <c r="A1001" t="str">
        <f t="shared" si="23"/>
        <v>Dec</v>
      </c>
      <c r="B1001" t="s">
        <v>1519</v>
      </c>
      <c r="C1001" s="96">
        <v>-1.9590000000002201E-3</v>
      </c>
      <c r="D1001" s="96">
        <v>0.37562348931221101</v>
      </c>
      <c r="E1001" s="96">
        <v>-6.2996575755563597E-3</v>
      </c>
      <c r="F1001" s="96">
        <v>2.3816575755559199E-3</v>
      </c>
      <c r="G1001" s="96">
        <v>2.9312666666667101E-2</v>
      </c>
      <c r="H1001" s="96">
        <v>0</v>
      </c>
      <c r="I1001" s="96">
        <v>2.6153145923343599E-2</v>
      </c>
      <c r="J1001" s="96">
        <v>3.2472187409990597E-2</v>
      </c>
      <c r="K1001" s="96">
        <v>2.59333333333413E-4</v>
      </c>
      <c r="L1001" s="96">
        <v>0.87978578534095297</v>
      </c>
      <c r="M1001" s="96">
        <v>-3.1085758844984499E-3</v>
      </c>
      <c r="N1001" s="96">
        <v>3.6272425511652698E-3</v>
      </c>
      <c r="O1001" t="s">
        <v>2527</v>
      </c>
      <c r="P1001" s="96">
        <v>-3.0740000000000199E-3</v>
      </c>
      <c r="Q1001" s="96">
        <v>1.9173122730612498E-5</v>
      </c>
      <c r="R1001" s="96">
        <v>-4.4782693792496404E-3</v>
      </c>
      <c r="S1001" s="96">
        <v>-1.6697306207504E-3</v>
      </c>
      <c r="T1001" s="96">
        <v>2.7462666666666701E-2</v>
      </c>
      <c r="U1001" s="96">
        <v>0</v>
      </c>
      <c r="V1001" s="96">
        <v>2.6168781745262899E-2</v>
      </c>
      <c r="W1001" s="96">
        <v>2.87565515880704E-2</v>
      </c>
      <c r="X1001" s="96">
        <v>1.49333333333333E-4</v>
      </c>
      <c r="Y1001" s="96">
        <v>0.74902061108513596</v>
      </c>
      <c r="Z1001" s="96">
        <v>-7.6645366494281896E-4</v>
      </c>
      <c r="AA1001" s="96">
        <v>1.06512033160948E-3</v>
      </c>
    </row>
    <row r="1002" spans="1:27" x14ac:dyDescent="0.25">
      <c r="A1002" t="str">
        <f t="shared" si="23"/>
        <v>Dec</v>
      </c>
      <c r="B1002" t="s">
        <v>1520</v>
      </c>
      <c r="C1002" s="96">
        <v>0</v>
      </c>
      <c r="D1002" s="96" t="s">
        <v>526</v>
      </c>
      <c r="E1002" s="96" t="s">
        <v>526</v>
      </c>
      <c r="F1002" s="96" t="s">
        <v>526</v>
      </c>
      <c r="G1002" s="96">
        <v>0</v>
      </c>
      <c r="H1002" s="96" t="s">
        <v>526</v>
      </c>
      <c r="I1002" s="96" t="s">
        <v>526</v>
      </c>
      <c r="J1002" s="96" t="s">
        <v>526</v>
      </c>
      <c r="K1002" s="96">
        <v>0</v>
      </c>
      <c r="L1002" s="96" t="s">
        <v>526</v>
      </c>
      <c r="M1002" s="96" t="s">
        <v>526</v>
      </c>
      <c r="N1002" s="96" t="s">
        <v>526</v>
      </c>
      <c r="O1002" t="s">
        <v>2528</v>
      </c>
      <c r="P1002" s="96">
        <v>0</v>
      </c>
      <c r="Q1002" s="96" t="s">
        <v>526</v>
      </c>
      <c r="R1002" s="96" t="s">
        <v>526</v>
      </c>
      <c r="S1002" s="96" t="s">
        <v>526</v>
      </c>
      <c r="T1002" s="96">
        <v>0</v>
      </c>
      <c r="U1002" s="96" t="s">
        <v>526</v>
      </c>
      <c r="V1002" s="96" t="s">
        <v>526</v>
      </c>
      <c r="W1002" s="96" t="s">
        <v>526</v>
      </c>
      <c r="X1002" s="96">
        <v>0</v>
      </c>
      <c r="Y1002" s="96" t="s">
        <v>526</v>
      </c>
      <c r="Z1002" s="96" t="s">
        <v>526</v>
      </c>
      <c r="AA1002" s="96" t="s">
        <v>526</v>
      </c>
    </row>
    <row r="1003" spans="1:27" x14ac:dyDescent="0.25">
      <c r="A1003" t="str">
        <f t="shared" si="23"/>
        <v>Dec</v>
      </c>
      <c r="B1003" t="s">
        <v>1521</v>
      </c>
      <c r="C1003" s="96">
        <v>-4.0606666666664201E-3</v>
      </c>
      <c r="D1003" s="96">
        <v>6.6653821701806601E-2</v>
      </c>
      <c r="E1003" s="96">
        <v>-8.4013242422225493E-3</v>
      </c>
      <c r="F1003" s="96">
        <v>2.7999090888971298E-4</v>
      </c>
      <c r="G1003" s="96">
        <v>2.20369999999998E-2</v>
      </c>
      <c r="H1003" s="96">
        <v>2.5897170687620299E-36</v>
      </c>
      <c r="I1003" s="96">
        <v>1.8877479256676301E-2</v>
      </c>
      <c r="J1003" s="96">
        <v>2.5196520743323299E-2</v>
      </c>
      <c r="K1003" s="96">
        <v>3.0683333333335898E-3</v>
      </c>
      <c r="L1003" s="96">
        <v>7.4055223347683302E-2</v>
      </c>
      <c r="M1003" s="96">
        <v>-2.9957588449828099E-4</v>
      </c>
      <c r="N1003" s="96">
        <v>6.43624255116547E-3</v>
      </c>
      <c r="O1003" t="s">
        <v>2529</v>
      </c>
      <c r="P1003" s="96">
        <v>-3.5106666666666702E-3</v>
      </c>
      <c r="Q1003" s="96">
        <v>1.0909672844394099E-6</v>
      </c>
      <c r="R1003" s="96">
        <v>-4.9149360459162898E-3</v>
      </c>
      <c r="S1003" s="96">
        <v>-2.1063972874170401E-3</v>
      </c>
      <c r="T1003" s="96">
        <v>2.0941999999999999E-2</v>
      </c>
      <c r="U1003" s="96">
        <v>0</v>
      </c>
      <c r="V1003" s="96">
        <v>1.96481150785962E-2</v>
      </c>
      <c r="W1003" s="96">
        <v>2.2235884921403801E-2</v>
      </c>
      <c r="X1003" s="96">
        <v>2.8833333333333501E-3</v>
      </c>
      <c r="Y1003" s="96">
        <v>9.7089876224533905E-10</v>
      </c>
      <c r="Z1003" s="96">
        <v>1.9675463350572E-3</v>
      </c>
      <c r="AA1003" s="96">
        <v>3.7991203316094999E-3</v>
      </c>
    </row>
    <row r="1004" spans="1:27" x14ac:dyDescent="0.25">
      <c r="A1004" t="str">
        <f t="shared" si="23"/>
        <v>Dec</v>
      </c>
      <c r="B1004" t="s">
        <v>1522</v>
      </c>
      <c r="C1004" s="96">
        <v>-1.41266666666631E-3</v>
      </c>
      <c r="D1004" s="96">
        <v>0.52280468429068605</v>
      </c>
      <c r="E1004" s="96">
        <v>-5.7533242422224398E-3</v>
      </c>
      <c r="F1004" s="96">
        <v>2.9279909088898198E-3</v>
      </c>
      <c r="G1004" s="96">
        <v>2.0320333333333301E-2</v>
      </c>
      <c r="H1004" s="96">
        <v>8.37779345743793E-32</v>
      </c>
      <c r="I1004" s="96">
        <v>1.7160812590009799E-2</v>
      </c>
      <c r="J1004" s="96">
        <v>2.34798540766568E-2</v>
      </c>
      <c r="K1004" s="96">
        <v>4.07466666666669E-3</v>
      </c>
      <c r="L1004" s="96">
        <v>1.7839816897908301E-2</v>
      </c>
      <c r="M1004" s="96">
        <v>7.0675744883482198E-4</v>
      </c>
      <c r="N1004" s="96">
        <v>7.4425758844985602E-3</v>
      </c>
      <c r="O1004" t="s">
        <v>2530</v>
      </c>
      <c r="P1004" s="96">
        <v>-2.2426666666666602E-3</v>
      </c>
      <c r="Q1004" s="96">
        <v>1.77626500750595E-3</v>
      </c>
      <c r="R1004" s="96">
        <v>-3.6469360459162798E-3</v>
      </c>
      <c r="S1004" s="96">
        <v>-8.3839728741704096E-4</v>
      </c>
      <c r="T1004" s="96">
        <v>2.1555333333333301E-2</v>
      </c>
      <c r="U1004" s="96">
        <v>0</v>
      </c>
      <c r="V1004" s="96">
        <v>2.0261448411929599E-2</v>
      </c>
      <c r="W1004" s="96">
        <v>2.28492182547371E-2</v>
      </c>
      <c r="X1004" s="96">
        <v>3.1146666666666701E-3</v>
      </c>
      <c r="Y1004" s="96">
        <v>4.2944357016633397E-11</v>
      </c>
      <c r="Z1004" s="96">
        <v>2.19887966839052E-3</v>
      </c>
      <c r="AA1004" s="96">
        <v>4.0304536649428202E-3</v>
      </c>
    </row>
    <row r="1005" spans="1:27" x14ac:dyDescent="0.25">
      <c r="A1005" t="str">
        <f t="shared" si="23"/>
        <v>Dec</v>
      </c>
      <c r="B1005" t="s">
        <v>1523</v>
      </c>
      <c r="C1005" s="96">
        <v>-1.80833333333308E-3</v>
      </c>
      <c r="D1005" s="96">
        <v>0.41341563725386499</v>
      </c>
      <c r="E1005" s="96">
        <v>-6.1489909088892304E-3</v>
      </c>
      <c r="F1005" s="96">
        <v>2.53232424222307E-3</v>
      </c>
      <c r="G1005" s="96">
        <v>2.3352333333333301E-2</v>
      </c>
      <c r="H1005" s="96">
        <v>7.12411472721071E-40</v>
      </c>
      <c r="I1005" s="96">
        <v>2.0192812590009799E-2</v>
      </c>
      <c r="J1005" s="96">
        <v>2.65118540766568E-2</v>
      </c>
      <c r="K1005" s="96">
        <v>8.5083333333334094E-3</v>
      </c>
      <c r="L1005" s="96">
        <v>9.7782179679403691E-7</v>
      </c>
      <c r="M1005" s="96">
        <v>5.1404241155015599E-3</v>
      </c>
      <c r="N1005" s="96">
        <v>1.18762425511653E-2</v>
      </c>
      <c r="O1005" t="s">
        <v>2531</v>
      </c>
      <c r="P1005" s="96">
        <v>-2.7233333333333198E-3</v>
      </c>
      <c r="Q1005" s="96">
        <v>1.5029686569182699E-4</v>
      </c>
      <c r="R1005" s="96">
        <v>-4.1276027125829399E-3</v>
      </c>
      <c r="S1005" s="96">
        <v>-1.3190639540836999E-3</v>
      </c>
      <c r="T1005" s="96">
        <v>2.16473333333333E-2</v>
      </c>
      <c r="U1005" s="96">
        <v>0</v>
      </c>
      <c r="V1005" s="96">
        <v>2.0353448411929601E-2</v>
      </c>
      <c r="W1005" s="96">
        <v>2.2941218254737099E-2</v>
      </c>
      <c r="X1005" s="96">
        <v>3.7033333333333302E-3</v>
      </c>
      <c r="Y1005" s="96">
        <v>6.0931406461666197E-15</v>
      </c>
      <c r="Z1005" s="96">
        <v>2.78754633505718E-3</v>
      </c>
      <c r="AA1005" s="96">
        <v>4.6191203316094803E-3</v>
      </c>
    </row>
    <row r="1006" spans="1:27" x14ac:dyDescent="0.25">
      <c r="A1006" t="str">
        <f t="shared" si="23"/>
        <v>Dec</v>
      </c>
      <c r="B1006" t="s">
        <v>1524</v>
      </c>
      <c r="C1006" s="96">
        <v>8.6933333333356097E-4</v>
      </c>
      <c r="D1006" s="96">
        <v>0.69409740152328403</v>
      </c>
      <c r="E1006" s="96">
        <v>-3.4713242422225901E-3</v>
      </c>
      <c r="F1006" s="96">
        <v>5.2099909088897103E-3</v>
      </c>
      <c r="G1006" s="96">
        <v>1.8422666666666698E-2</v>
      </c>
      <c r="H1006" s="96">
        <v>4.9495794400594103E-27</v>
      </c>
      <c r="I1006" s="96">
        <v>1.5263145923343199E-2</v>
      </c>
      <c r="J1006" s="96">
        <v>2.1582187409990201E-2</v>
      </c>
      <c r="K1006" s="96">
        <v>2.65566666666664E-3</v>
      </c>
      <c r="L1006" s="96">
        <v>0.121930830853151</v>
      </c>
      <c r="M1006" s="96">
        <v>-7.12242551165242E-4</v>
      </c>
      <c r="N1006" s="96">
        <v>6.0235758844985098E-3</v>
      </c>
      <c r="O1006" t="s">
        <v>2532</v>
      </c>
      <c r="P1006" s="96">
        <v>-1.2106666666666199E-3</v>
      </c>
      <c r="Q1006" s="96">
        <v>9.09929453691945E-2</v>
      </c>
      <c r="R1006" s="96">
        <v>-2.61493604591624E-3</v>
      </c>
      <c r="S1006" s="96">
        <v>1.93602712582997E-4</v>
      </c>
      <c r="T1006" s="96">
        <v>1.88026666666667E-2</v>
      </c>
      <c r="U1006" s="96">
        <v>0</v>
      </c>
      <c r="V1006" s="96">
        <v>1.7508781745262901E-2</v>
      </c>
      <c r="W1006" s="96">
        <v>2.0096551588070399E-2</v>
      </c>
      <c r="X1006" s="96">
        <v>6.0066666666665496E-4</v>
      </c>
      <c r="Y1006" s="96">
        <v>0.198332430692227</v>
      </c>
      <c r="Z1006" s="96">
        <v>-3.1512033160949697E-4</v>
      </c>
      <c r="AA1006" s="96">
        <v>1.5164536649428101E-3</v>
      </c>
    </row>
    <row r="1007" spans="1:27" x14ac:dyDescent="0.25">
      <c r="A1007" t="str">
        <f t="shared" si="23"/>
        <v>Dec</v>
      </c>
      <c r="B1007" t="s">
        <v>1525</v>
      </c>
      <c r="C1007" s="96">
        <v>6.1943333333333399E-3</v>
      </c>
      <c r="D1007" s="96">
        <v>5.2524489916849198E-3</v>
      </c>
      <c r="E1007" s="96">
        <v>1.8536757577771799E-3</v>
      </c>
      <c r="F1007" s="96">
        <v>1.0534990908889499E-2</v>
      </c>
      <c r="G1007" s="96">
        <v>2.0458333333333599E-2</v>
      </c>
      <c r="H1007" s="96">
        <v>3.68921282270119E-32</v>
      </c>
      <c r="I1007" s="96">
        <v>1.72988125900101E-2</v>
      </c>
      <c r="J1007" s="96">
        <v>2.3617854076657101E-2</v>
      </c>
      <c r="K1007" s="96">
        <v>2.6493333333331599E-3</v>
      </c>
      <c r="L1007" s="96">
        <v>0.122820860283766</v>
      </c>
      <c r="M1007" s="96">
        <v>-7.1857588449868604E-4</v>
      </c>
      <c r="N1007" s="96">
        <v>6.0172425511650102E-3</v>
      </c>
      <c r="O1007" t="s">
        <v>2533</v>
      </c>
      <c r="P1007" s="96">
        <v>-7.0066666666667105E-4</v>
      </c>
      <c r="Q1007" s="96">
        <v>0.32774388460525</v>
      </c>
      <c r="R1007" s="96">
        <v>-2.1049360459162898E-3</v>
      </c>
      <c r="S1007" s="96">
        <v>7.0360271258295001E-4</v>
      </c>
      <c r="T1007" s="96">
        <v>1.7583333333333302E-2</v>
      </c>
      <c r="U1007" s="96">
        <v>0</v>
      </c>
      <c r="V1007" s="96">
        <v>1.62894484119296E-2</v>
      </c>
      <c r="W1007" s="96">
        <v>1.8877218254737101E-2</v>
      </c>
      <c r="X1007" s="96">
        <v>1.0693333333333199E-3</v>
      </c>
      <c r="Y1007" s="96">
        <v>2.2154531329060999E-2</v>
      </c>
      <c r="Z1007" s="96">
        <v>1.53546335057166E-4</v>
      </c>
      <c r="AA1007" s="96">
        <v>1.9851203316094699E-3</v>
      </c>
    </row>
    <row r="1008" spans="1:27" x14ac:dyDescent="0.25">
      <c r="A1008" t="str">
        <f t="shared" si="23"/>
        <v>Dec</v>
      </c>
      <c r="B1008" t="s">
        <v>1526</v>
      </c>
      <c r="C1008" s="96">
        <v>-1.52800000000003E-3</v>
      </c>
      <c r="D1008" s="96">
        <v>0.48945592038655</v>
      </c>
      <c r="E1008" s="96">
        <v>-5.8686575755562001E-3</v>
      </c>
      <c r="F1008" s="96">
        <v>2.8126575755561402E-3</v>
      </c>
      <c r="G1008" s="96">
        <v>1.8474000000000101E-2</v>
      </c>
      <c r="H1008" s="96">
        <v>3.70511693139139E-27</v>
      </c>
      <c r="I1008" s="96">
        <v>1.5314479256676601E-2</v>
      </c>
      <c r="J1008" s="96">
        <v>2.1633520743323701E-2</v>
      </c>
      <c r="K1008" s="96">
        <v>2.9183333333332399E-3</v>
      </c>
      <c r="L1008" s="96">
        <v>8.9275019977864703E-2</v>
      </c>
      <c r="M1008" s="96">
        <v>-4.4957588449860599E-4</v>
      </c>
      <c r="N1008" s="96">
        <v>6.2862425511650902E-3</v>
      </c>
      <c r="O1008" t="s">
        <v>2534</v>
      </c>
      <c r="P1008" s="96">
        <v>-2.6679999999999798E-3</v>
      </c>
      <c r="Q1008" s="96">
        <v>2.03914346096176E-4</v>
      </c>
      <c r="R1008" s="96">
        <v>-4.0722693792496004E-3</v>
      </c>
      <c r="S1008" s="96">
        <v>-1.26373062075036E-3</v>
      </c>
      <c r="T1008" s="96">
        <v>1.8484E-2</v>
      </c>
      <c r="U1008" s="96">
        <v>0</v>
      </c>
      <c r="V1008" s="96">
        <v>1.7190115078596201E-2</v>
      </c>
      <c r="W1008" s="96">
        <v>1.97778849214038E-2</v>
      </c>
      <c r="X1008" s="96">
        <v>3.12333333333332E-3</v>
      </c>
      <c r="Y1008" s="96">
        <v>3.8054806149625602E-11</v>
      </c>
      <c r="Z1008" s="96">
        <v>2.2075463350571698E-3</v>
      </c>
      <c r="AA1008" s="96">
        <v>4.0391203316094701E-3</v>
      </c>
    </row>
    <row r="1009" spans="1:27" x14ac:dyDescent="0.25">
      <c r="A1009" t="str">
        <f t="shared" si="23"/>
        <v>Dec</v>
      </c>
      <c r="B1009" t="s">
        <v>1527</v>
      </c>
      <c r="C1009" s="96">
        <v>-6.8043333333330002E-3</v>
      </c>
      <c r="D1009" s="96">
        <v>2.1883373258549999E-3</v>
      </c>
      <c r="E1009" s="96">
        <v>-1.11449909088891E-2</v>
      </c>
      <c r="F1009" s="96">
        <v>-2.4636757577768502E-3</v>
      </c>
      <c r="G1009" s="96">
        <v>1.8921E-2</v>
      </c>
      <c r="H1009" s="96">
        <v>2.9211791466140599E-28</v>
      </c>
      <c r="I1009" s="96">
        <v>1.5761479256676501E-2</v>
      </c>
      <c r="J1009" s="96">
        <v>2.2080520743323499E-2</v>
      </c>
      <c r="K1009" s="96">
        <v>4.3133333333343702E-4</v>
      </c>
      <c r="L1009" s="96">
        <v>0.80139361201049597</v>
      </c>
      <c r="M1009" s="96">
        <v>-2.9365758844984002E-3</v>
      </c>
      <c r="N1009" s="96">
        <v>3.7992425511652701E-3</v>
      </c>
      <c r="O1009" t="s">
        <v>2535</v>
      </c>
      <c r="P1009" s="96">
        <v>-4.5793333333333103E-3</v>
      </c>
      <c r="Q1009" s="96">
        <v>2.43317594476241E-10</v>
      </c>
      <c r="R1009" s="96">
        <v>-5.9836027125829304E-3</v>
      </c>
      <c r="S1009" s="96">
        <v>-3.1750639540836902E-3</v>
      </c>
      <c r="T1009" s="96">
        <v>1.6926E-2</v>
      </c>
      <c r="U1009" s="96">
        <v>0</v>
      </c>
      <c r="V1009" s="96">
        <v>1.5632115078596201E-2</v>
      </c>
      <c r="W1009" s="96">
        <v>1.8219884921403799E-2</v>
      </c>
      <c r="X1009" s="96">
        <v>4.0133333333333601E-4</v>
      </c>
      <c r="Y1009" s="96">
        <v>0.389974083670245</v>
      </c>
      <c r="Z1009" s="96">
        <v>-5.1445366494281598E-4</v>
      </c>
      <c r="AA1009" s="96">
        <v>1.3171203316094901E-3</v>
      </c>
    </row>
    <row r="1010" spans="1:27" x14ac:dyDescent="0.25">
      <c r="A1010" t="s">
        <v>508</v>
      </c>
      <c r="B1010" t="s">
        <v>1528</v>
      </c>
      <c r="C1010" s="97">
        <v>3.3178886561447801E-4</v>
      </c>
      <c r="D1010" s="96">
        <v>6.2376897651486797E-12</v>
      </c>
      <c r="E1010" s="97">
        <v>2.3935071889073499E-4</v>
      </c>
      <c r="F1010" s="97">
        <v>4.2422701233822002E-4</v>
      </c>
      <c r="G1010" s="97">
        <v>-2.2481657366654699E-5</v>
      </c>
      <c r="H1010" s="96">
        <v>0.51179645306337795</v>
      </c>
      <c r="I1010" s="97">
        <v>-8.9766449351340406E-5</v>
      </c>
      <c r="J1010" s="97">
        <v>4.4803134618030899E-5</v>
      </c>
      <c r="K1010" s="97">
        <v>-2.1420113419978699E-5</v>
      </c>
      <c r="L1010" s="96">
        <v>0.55754767832154095</v>
      </c>
      <c r="M1010" s="97">
        <v>-9.3142722497313506E-5</v>
      </c>
      <c r="N1010" s="97">
        <v>5.0302495657356102E-5</v>
      </c>
    </row>
    <row r="1011" spans="1:27" x14ac:dyDescent="0.25">
      <c r="A1011" t="str">
        <f t="shared" ref="A1011:A1051" si="24">A1010</f>
        <v>Jan</v>
      </c>
      <c r="B1011" t="s">
        <v>1529</v>
      </c>
      <c r="C1011" s="97">
        <v>-5.6064413599313204E-6</v>
      </c>
      <c r="D1011" s="96">
        <v>0.90518517622748396</v>
      </c>
      <c r="E1011" s="97">
        <v>-9.8044588083673499E-5</v>
      </c>
      <c r="F1011" s="97">
        <v>8.6831705363810894E-5</v>
      </c>
      <c r="G1011" s="97">
        <v>3.3772194572238402E-5</v>
      </c>
      <c r="H1011" s="96">
        <v>0.32450744023668598</v>
      </c>
      <c r="I1011" s="97">
        <v>-3.3512597412447203E-5</v>
      </c>
      <c r="J1011" s="97">
        <v>1.0105698655692399E-4</v>
      </c>
      <c r="K1011" s="97">
        <v>-1.6289836910882901E-6</v>
      </c>
      <c r="L1011" s="96">
        <v>0.96441781074467903</v>
      </c>
      <c r="M1011" s="97">
        <v>-7.33515927684234E-5</v>
      </c>
      <c r="N1011" s="97">
        <v>7.0093625386246798E-5</v>
      </c>
    </row>
    <row r="1012" spans="1:27" x14ac:dyDescent="0.25">
      <c r="A1012" t="str">
        <f t="shared" si="24"/>
        <v>Jan</v>
      </c>
      <c r="B1012" t="s">
        <v>1530</v>
      </c>
      <c r="C1012" s="97">
        <v>3.0207974334011199E-6</v>
      </c>
      <c r="D1012" s="96">
        <v>0.94882700882986604</v>
      </c>
      <c r="E1012" s="97">
        <v>-8.9417349290341294E-5</v>
      </c>
      <c r="F1012" s="97">
        <v>9.5458944157143506E-5</v>
      </c>
      <c r="G1012" s="97">
        <v>-5.5709468577692299E-6</v>
      </c>
      <c r="H1012" s="96">
        <v>0.87083223159923895</v>
      </c>
      <c r="I1012" s="97">
        <v>-7.2855738842454902E-5</v>
      </c>
      <c r="J1012" s="97">
        <v>6.1713845126916403E-5</v>
      </c>
      <c r="K1012" s="97">
        <v>-9.1617689066446698E-6</v>
      </c>
      <c r="L1012" s="96">
        <v>0.80189863938897199</v>
      </c>
      <c r="M1012" s="97">
        <v>-8.0884377983979897E-5</v>
      </c>
      <c r="N1012" s="97">
        <v>6.2560840170690504E-5</v>
      </c>
    </row>
    <row r="1013" spans="1:27" x14ac:dyDescent="0.25">
      <c r="A1013" t="str">
        <f t="shared" si="24"/>
        <v>Jan</v>
      </c>
      <c r="B1013" t="s">
        <v>1531</v>
      </c>
      <c r="C1013" s="97">
        <v>3.0755768565634298E-5</v>
      </c>
      <c r="D1013" s="96">
        <v>0.51356849594638398</v>
      </c>
      <c r="E1013" s="97">
        <v>-6.1682378158108204E-5</v>
      </c>
      <c r="F1013" s="97">
        <v>1.2319391528937699E-4</v>
      </c>
      <c r="G1013" s="97">
        <v>5.86144323644603E-5</v>
      </c>
      <c r="H1013" s="96">
        <v>8.7594624638014304E-2</v>
      </c>
      <c r="I1013" s="97">
        <v>-8.6703596202252698E-6</v>
      </c>
      <c r="J1013" s="97">
        <v>1.2589922434914601E-4</v>
      </c>
      <c r="K1013" s="97">
        <v>2.5768096190027001E-5</v>
      </c>
      <c r="L1013" s="96">
        <v>0.480513797797607</v>
      </c>
      <c r="M1013" s="97">
        <v>-4.5954512887308098E-5</v>
      </c>
      <c r="N1013" s="97">
        <v>9.7490705267362106E-5</v>
      </c>
    </row>
    <row r="1014" spans="1:27" x14ac:dyDescent="0.25">
      <c r="A1014" t="str">
        <f t="shared" si="24"/>
        <v>Jan</v>
      </c>
      <c r="B1014" t="s">
        <v>1532</v>
      </c>
      <c r="C1014" s="97">
        <v>-6.04003124988148E-5</v>
      </c>
      <c r="D1014" s="96">
        <v>0.19978847571667399</v>
      </c>
      <c r="E1014" s="97">
        <v>-1.5283845922255701E-4</v>
      </c>
      <c r="F1014" s="97">
        <v>3.2037834224927803E-5</v>
      </c>
      <c r="G1014" s="97">
        <v>-5.4983819092209002E-5</v>
      </c>
      <c r="H1014" s="96">
        <v>0.10899902044667401</v>
      </c>
      <c r="I1014" s="97">
        <v>-1.2226861107689501E-4</v>
      </c>
      <c r="J1014" s="97">
        <v>1.23009728924767E-5</v>
      </c>
      <c r="K1014" s="97">
        <v>4.0774682322248499E-5</v>
      </c>
      <c r="L1014" s="96">
        <v>0.26448153462864898</v>
      </c>
      <c r="M1014" s="97">
        <v>-3.0947926755086599E-5</v>
      </c>
      <c r="N1014" s="97">
        <v>1.12497291399584E-4</v>
      </c>
    </row>
    <row r="1015" spans="1:27" x14ac:dyDescent="0.25">
      <c r="A1015" t="str">
        <f t="shared" si="24"/>
        <v>Jan</v>
      </c>
      <c r="B1015" t="s">
        <v>1533</v>
      </c>
      <c r="C1015" s="97">
        <v>4.81108638967257E-5</v>
      </c>
      <c r="D1015" s="96">
        <v>0.30696902919399999</v>
      </c>
      <c r="E1015" s="97">
        <v>-4.4327282827016402E-5</v>
      </c>
      <c r="F1015" s="97">
        <v>1.40549010620468E-4</v>
      </c>
      <c r="G1015" s="97">
        <v>1.7563503235567801E-5</v>
      </c>
      <c r="H1015" s="96">
        <v>0.60825221773587002</v>
      </c>
      <c r="I1015" s="97">
        <v>-4.9721288749117702E-5</v>
      </c>
      <c r="J1015" s="97">
        <v>8.4848295220253298E-5</v>
      </c>
      <c r="K1015" s="97">
        <v>8.5514244466877102E-6</v>
      </c>
      <c r="L1015" s="96">
        <v>0.81484700153077405</v>
      </c>
      <c r="M1015" s="97">
        <v>-6.3171184630646894E-5</v>
      </c>
      <c r="N1015" s="97">
        <v>8.0274033524022301E-5</v>
      </c>
    </row>
    <row r="1016" spans="1:27" x14ac:dyDescent="0.25">
      <c r="A1016" t="str">
        <f t="shared" si="24"/>
        <v>Jan</v>
      </c>
      <c r="B1016" t="s">
        <v>1534</v>
      </c>
      <c r="C1016" s="97">
        <v>0</v>
      </c>
      <c r="D1016" s="96" t="s">
        <v>526</v>
      </c>
      <c r="E1016" s="97" t="s">
        <v>526</v>
      </c>
      <c r="F1016" s="97" t="s">
        <v>526</v>
      </c>
      <c r="G1016" s="97">
        <v>0</v>
      </c>
      <c r="H1016" s="96" t="s">
        <v>526</v>
      </c>
      <c r="I1016" s="97" t="s">
        <v>526</v>
      </c>
      <c r="J1016" s="97" t="s">
        <v>526</v>
      </c>
      <c r="K1016" s="97">
        <v>0</v>
      </c>
      <c r="L1016" s="96" t="s">
        <v>526</v>
      </c>
      <c r="M1016" s="97" t="s">
        <v>526</v>
      </c>
      <c r="N1016" s="97" t="s">
        <v>526</v>
      </c>
    </row>
    <row r="1017" spans="1:27" x14ac:dyDescent="0.25">
      <c r="A1017" t="str">
        <f t="shared" si="24"/>
        <v>Jan</v>
      </c>
      <c r="B1017" t="s">
        <v>1535</v>
      </c>
      <c r="C1017" s="97">
        <v>-4.9561919972150897E-5</v>
      </c>
      <c r="D1017" s="96">
        <v>0.29262554229324</v>
      </c>
      <c r="E1017" s="97">
        <v>-1.4200006669589301E-4</v>
      </c>
      <c r="F1017" s="97">
        <v>4.2876226751590798E-5</v>
      </c>
      <c r="G1017" s="97">
        <v>-4.3946145297759903E-5</v>
      </c>
      <c r="H1017" s="96">
        <v>0.19998531080368301</v>
      </c>
      <c r="I1017" s="97">
        <v>-1.1123093728244499E-4</v>
      </c>
      <c r="J1017" s="97">
        <v>2.33386466869252E-5</v>
      </c>
      <c r="K1017" s="97">
        <v>1.4005610515577301E-5</v>
      </c>
      <c r="L1017" s="96">
        <v>0.70133497544290802</v>
      </c>
      <c r="M1017" s="97">
        <v>-5.7716998561757202E-5</v>
      </c>
      <c r="N1017" s="97">
        <v>8.5728219592911905E-5</v>
      </c>
    </row>
    <row r="1018" spans="1:27" x14ac:dyDescent="0.25">
      <c r="A1018" t="str">
        <f t="shared" si="24"/>
        <v>Jan</v>
      </c>
      <c r="B1018" t="s">
        <v>1536</v>
      </c>
      <c r="C1018" s="97">
        <v>-1.38454542221578E-5</v>
      </c>
      <c r="D1018" s="96">
        <v>0.76864501067863999</v>
      </c>
      <c r="E1018" s="97">
        <v>-1.062836009459E-4</v>
      </c>
      <c r="F1018" s="97">
        <v>7.8592692501584297E-5</v>
      </c>
      <c r="G1018" s="97">
        <v>-5.9825569886657501E-5</v>
      </c>
      <c r="H1018" s="96">
        <v>8.1261836319300396E-2</v>
      </c>
      <c r="I1018" s="97">
        <v>-1.27110361871343E-4</v>
      </c>
      <c r="J1018" s="97">
        <v>7.4592220980280004E-6</v>
      </c>
      <c r="K1018" s="97">
        <v>1.5901354680025901E-5</v>
      </c>
      <c r="L1018" s="96">
        <v>0.66325734816098003</v>
      </c>
      <c r="M1018" s="97">
        <v>-5.5821254397308801E-5</v>
      </c>
      <c r="N1018" s="97">
        <v>8.7623963757360604E-5</v>
      </c>
    </row>
    <row r="1019" spans="1:27" x14ac:dyDescent="0.25">
      <c r="A1019" t="str">
        <f t="shared" si="24"/>
        <v>Jan</v>
      </c>
      <c r="B1019" t="s">
        <v>1537</v>
      </c>
      <c r="C1019" s="97">
        <v>-8.1524367019941105E-5</v>
      </c>
      <c r="D1019" s="96">
        <v>8.3748824031859098E-2</v>
      </c>
      <c r="E1019" s="97">
        <v>-1.7396251374368301E-4</v>
      </c>
      <c r="F1019" s="97">
        <v>1.09137797038008E-5</v>
      </c>
      <c r="G1019" s="97">
        <v>-2.3115672513320699E-5</v>
      </c>
      <c r="H1019" s="96">
        <v>0.49997078922436899</v>
      </c>
      <c r="I1019" s="97">
        <v>-9.0400464498006006E-5</v>
      </c>
      <c r="J1019" s="97">
        <v>4.4169119471364601E-5</v>
      </c>
      <c r="K1019" s="97">
        <v>-3.95185867177568E-5</v>
      </c>
      <c r="L1019" s="96">
        <v>0.27946068528620899</v>
      </c>
      <c r="M1019" s="97">
        <v>-1.11241195795091E-4</v>
      </c>
      <c r="N1019" s="97">
        <v>3.2204022359577899E-5</v>
      </c>
    </row>
    <row r="1020" spans="1:27" x14ac:dyDescent="0.25">
      <c r="A1020" t="str">
        <f t="shared" si="24"/>
        <v>Jan</v>
      </c>
      <c r="B1020" t="s">
        <v>1538</v>
      </c>
      <c r="C1020" s="97">
        <v>1.1072654253562E-4</v>
      </c>
      <c r="D1020" s="96">
        <v>1.8992825365506699E-2</v>
      </c>
      <c r="E1020" s="97">
        <v>1.8288395811877399E-5</v>
      </c>
      <c r="F1020" s="97">
        <v>2.03164689259362E-4</v>
      </c>
      <c r="G1020" s="97">
        <v>-2.9265074868884799E-5</v>
      </c>
      <c r="H1020" s="96">
        <v>0.393183301783116</v>
      </c>
      <c r="I1020" s="97">
        <v>-9.6549866853570397E-5</v>
      </c>
      <c r="J1020" s="97">
        <v>3.8019717115800901E-5</v>
      </c>
      <c r="K1020" s="97">
        <v>-1.23006739477556E-5</v>
      </c>
      <c r="L1020" s="96">
        <v>0.73623855619636502</v>
      </c>
      <c r="M1020" s="97">
        <v>-8.4023283025090403E-5</v>
      </c>
      <c r="N1020" s="97">
        <v>5.9421935129579097E-5</v>
      </c>
    </row>
    <row r="1021" spans="1:27" x14ac:dyDescent="0.25">
      <c r="A1021" t="str">
        <f t="shared" si="24"/>
        <v>Jan</v>
      </c>
      <c r="B1021" t="s">
        <v>1539</v>
      </c>
      <c r="C1021" s="97">
        <v>-7.0323604956606101E-5</v>
      </c>
      <c r="D1021" s="96">
        <v>0.13560939402073399</v>
      </c>
      <c r="E1021" s="97">
        <v>-1.6276175168034799E-4</v>
      </c>
      <c r="F1021" s="97">
        <v>2.2114541767136099E-5</v>
      </c>
      <c r="G1021" s="97">
        <v>-9.4824598899829596E-6</v>
      </c>
      <c r="H1021" s="96">
        <v>0.78196352528702195</v>
      </c>
      <c r="I1021" s="97">
        <v>-7.6767251874668494E-5</v>
      </c>
      <c r="J1021" s="97">
        <v>5.78023320947025E-5</v>
      </c>
      <c r="K1021" s="97">
        <v>-3.4158967066422499E-6</v>
      </c>
      <c r="L1021" s="96">
        <v>0.925470188566616</v>
      </c>
      <c r="M1021" s="97">
        <v>-7.5138505783977103E-5</v>
      </c>
      <c r="N1021" s="97">
        <v>6.8306712370692606E-5</v>
      </c>
    </row>
    <row r="1022" spans="1:27" x14ac:dyDescent="0.25">
      <c r="A1022" t="str">
        <f t="shared" si="24"/>
        <v>Jan</v>
      </c>
      <c r="B1022" t="s">
        <v>1540</v>
      </c>
      <c r="C1022" s="97">
        <v>-1.12061687859936E-4</v>
      </c>
      <c r="D1022" s="96">
        <v>1.7606591823064101E-2</v>
      </c>
      <c r="E1022" s="97">
        <v>-2.0449983458367801E-4</v>
      </c>
      <c r="F1022" s="97">
        <v>-1.96235411361943E-5</v>
      </c>
      <c r="G1022" s="97">
        <v>-2.7562074519987401E-5</v>
      </c>
      <c r="H1022" s="96">
        <v>0.42127845280263998</v>
      </c>
      <c r="I1022" s="97">
        <v>-9.4846866504672694E-5</v>
      </c>
      <c r="J1022" s="97">
        <v>3.9722717464698001E-5</v>
      </c>
      <c r="K1022" s="97">
        <v>-1.3752421223312699E-5</v>
      </c>
      <c r="L1022" s="96">
        <v>0.70648057011552901</v>
      </c>
      <c r="M1022" s="97">
        <v>-8.5475030300647398E-5</v>
      </c>
      <c r="N1022" s="97">
        <v>5.7970187854021898E-5</v>
      </c>
    </row>
    <row r="1023" spans="1:27" x14ac:dyDescent="0.25">
      <c r="A1023" t="str">
        <f t="shared" si="24"/>
        <v>Jan</v>
      </c>
      <c r="B1023" t="s">
        <v>1541</v>
      </c>
      <c r="C1023" s="97">
        <v>-6.8393594855498702E-5</v>
      </c>
      <c r="D1023" s="96">
        <v>0.146646858767809</v>
      </c>
      <c r="E1023" s="97">
        <v>-1.6083174157924E-4</v>
      </c>
      <c r="F1023" s="97">
        <v>2.4044551868243099E-5</v>
      </c>
      <c r="G1023" s="97">
        <v>-9.40504219332987E-6</v>
      </c>
      <c r="H1023" s="96">
        <v>0.78369905795626404</v>
      </c>
      <c r="I1023" s="97">
        <v>-7.6689834178014896E-5</v>
      </c>
      <c r="J1023" s="97">
        <v>5.7879749791355203E-5</v>
      </c>
      <c r="K1023" s="97">
        <v>1.00160237779104E-6</v>
      </c>
      <c r="L1023" s="96">
        <v>0.97811728784022201</v>
      </c>
      <c r="M1023" s="97">
        <v>-7.0721006699543497E-5</v>
      </c>
      <c r="N1023" s="97">
        <v>7.2724211455125603E-5</v>
      </c>
    </row>
    <row r="1024" spans="1:27" x14ac:dyDescent="0.25">
      <c r="A1024" t="str">
        <f t="shared" si="24"/>
        <v>Jan</v>
      </c>
      <c r="B1024" t="s">
        <v>1542</v>
      </c>
      <c r="C1024" s="97">
        <v>-3.4221446252175102E-5</v>
      </c>
      <c r="D1024" s="96">
        <v>0.46730700634417999</v>
      </c>
      <c r="E1024" s="97">
        <v>-1.2665959297591701E-4</v>
      </c>
      <c r="F1024" s="97">
        <v>5.8216700471566397E-5</v>
      </c>
      <c r="G1024" s="97">
        <v>-4.2141816562215402E-5</v>
      </c>
      <c r="H1024" s="96">
        <v>0.219049815150548</v>
      </c>
      <c r="I1024" s="97">
        <v>-1.094266085469E-4</v>
      </c>
      <c r="J1024" s="97">
        <v>2.5142975422469502E-5</v>
      </c>
      <c r="K1024" s="97">
        <v>2.3842402922386198E-6</v>
      </c>
      <c r="L1024" s="96">
        <v>0.94794038686424398</v>
      </c>
      <c r="M1024" s="97">
        <v>-6.9338368785095593E-5</v>
      </c>
      <c r="N1024" s="97">
        <v>7.4106849369572802E-5</v>
      </c>
    </row>
    <row r="1025" spans="1:14" x14ac:dyDescent="0.25">
      <c r="A1025" t="str">
        <f t="shared" si="24"/>
        <v>Jan</v>
      </c>
      <c r="B1025" t="s">
        <v>1543</v>
      </c>
      <c r="C1025" s="97">
        <v>-9.4705230068844505E-5</v>
      </c>
      <c r="D1025" s="96">
        <v>4.4661220813396303E-2</v>
      </c>
      <c r="E1025" s="97">
        <v>-1.87143376792586E-4</v>
      </c>
      <c r="F1025" s="97">
        <v>-2.2670833451031401E-6</v>
      </c>
      <c r="G1025" s="97">
        <v>-2.8587264204443299E-5</v>
      </c>
      <c r="H1025" s="96">
        <v>0.40422638707867597</v>
      </c>
      <c r="I1025" s="97">
        <v>-9.5872056189128294E-5</v>
      </c>
      <c r="J1025" s="97">
        <v>3.8697527780241703E-5</v>
      </c>
      <c r="K1025" s="97">
        <v>-1.1877474725543399E-5</v>
      </c>
      <c r="L1025" s="96">
        <v>0.74499094098948304</v>
      </c>
      <c r="M1025" s="97">
        <v>-8.3600083802877506E-5</v>
      </c>
      <c r="N1025" s="97">
        <v>5.9845134351790801E-5</v>
      </c>
    </row>
    <row r="1026" spans="1:14" x14ac:dyDescent="0.25">
      <c r="A1026" t="str">
        <f t="shared" si="24"/>
        <v>Jan</v>
      </c>
      <c r="B1026" t="s">
        <v>1544</v>
      </c>
      <c r="C1026" s="97">
        <v>1.1445854657816901E-5</v>
      </c>
      <c r="D1026" s="96">
        <v>0.80787248157262603</v>
      </c>
      <c r="E1026" s="97">
        <v>-8.0992292065924505E-5</v>
      </c>
      <c r="F1026" s="97">
        <v>1.03884001381558E-4</v>
      </c>
      <c r="G1026" s="97">
        <v>-7.4413194758882599E-5</v>
      </c>
      <c r="H1026" s="96">
        <v>3.02619353224544E-2</v>
      </c>
      <c r="I1026" s="97">
        <v>-1.4169798674356799E-4</v>
      </c>
      <c r="J1026" s="97">
        <v>-7.1284027741974496E-6</v>
      </c>
      <c r="K1026" s="97">
        <v>-6.1055467110029095E-7</v>
      </c>
      <c r="L1026" s="96">
        <v>0.98665972773418997</v>
      </c>
      <c r="M1026" s="97">
        <v>-7.2333163748434503E-5</v>
      </c>
      <c r="N1026" s="97">
        <v>7.1112054406233905E-5</v>
      </c>
    </row>
    <row r="1027" spans="1:14" x14ac:dyDescent="0.25">
      <c r="A1027" t="str">
        <f t="shared" si="24"/>
        <v>Jan</v>
      </c>
      <c r="B1027" t="s">
        <v>1545</v>
      </c>
      <c r="C1027" s="97">
        <v>2.2357187610043301E-5</v>
      </c>
      <c r="D1027" s="96">
        <v>0.63482595600302705</v>
      </c>
      <c r="E1027" s="97">
        <v>-7.0080959113698801E-5</v>
      </c>
      <c r="F1027" s="97">
        <v>1.14795334333785E-4</v>
      </c>
      <c r="G1027" s="97">
        <v>-7.17217189488893E-5</v>
      </c>
      <c r="H1027" s="96">
        <v>3.6740069554875701E-2</v>
      </c>
      <c r="I1027" s="97">
        <v>-1.3900651093357499E-4</v>
      </c>
      <c r="J1027" s="97">
        <v>-4.4369269642038196E-6</v>
      </c>
      <c r="K1027" s="97">
        <v>8.4513472733482505E-6</v>
      </c>
      <c r="L1027" s="96">
        <v>0.81697507606393305</v>
      </c>
      <c r="M1027" s="97">
        <v>-6.3271261803986406E-5</v>
      </c>
      <c r="N1027" s="97">
        <v>8.0173956350682897E-5</v>
      </c>
    </row>
    <row r="1028" spans="1:14" x14ac:dyDescent="0.25">
      <c r="A1028" t="str">
        <f t="shared" si="24"/>
        <v>Jan</v>
      </c>
      <c r="B1028" t="s">
        <v>1546</v>
      </c>
      <c r="C1028" s="97">
        <v>-6.3102886177402501E-6</v>
      </c>
      <c r="D1028" s="96">
        <v>0.89334926249484303</v>
      </c>
      <c r="E1028" s="97">
        <v>-9.8748435341482004E-5</v>
      </c>
      <c r="F1028" s="97">
        <v>8.6127858106001604E-5</v>
      </c>
      <c r="G1028" s="97">
        <v>-3.0761219493327897E-5</v>
      </c>
      <c r="H1028" s="96">
        <v>0.36946523884039301</v>
      </c>
      <c r="I1028" s="97">
        <v>-9.8046011478013204E-5</v>
      </c>
      <c r="J1028" s="97">
        <v>3.6523572491357403E-5</v>
      </c>
      <c r="K1028" s="97">
        <v>-1.78300783221146E-6</v>
      </c>
      <c r="L1028" s="96">
        <v>0.96105599922305196</v>
      </c>
      <c r="M1028" s="97">
        <v>-7.3505616909546202E-5</v>
      </c>
      <c r="N1028" s="97">
        <v>6.9939601245123196E-5</v>
      </c>
    </row>
    <row r="1029" spans="1:14" x14ac:dyDescent="0.25">
      <c r="A1029" t="str">
        <f t="shared" si="24"/>
        <v>Jan</v>
      </c>
      <c r="B1029" t="s">
        <v>1547</v>
      </c>
      <c r="C1029" s="97">
        <v>3.0482618147813E-5</v>
      </c>
      <c r="D1029" s="96">
        <v>0.517313683032809</v>
      </c>
      <c r="E1029" s="97">
        <v>-6.1955528575928794E-5</v>
      </c>
      <c r="F1029" s="97">
        <v>1.22920764871555E-4</v>
      </c>
      <c r="G1029" s="97">
        <v>2.2946400451108498E-5</v>
      </c>
      <c r="H1029" s="96">
        <v>0.50311375728777497</v>
      </c>
      <c r="I1029" s="97">
        <v>-4.4338391533576802E-5</v>
      </c>
      <c r="J1029" s="97">
        <v>9.0231192435793805E-5</v>
      </c>
      <c r="K1029" s="97">
        <v>8.4069707222353706E-6</v>
      </c>
      <c r="L1029" s="96">
        <v>0.81791914832561796</v>
      </c>
      <c r="M1029" s="97">
        <v>-6.33156383550991E-5</v>
      </c>
      <c r="N1029" s="97">
        <v>8.0129579799569905E-5</v>
      </c>
    </row>
    <row r="1030" spans="1:14" x14ac:dyDescent="0.25">
      <c r="A1030" t="str">
        <f t="shared" si="24"/>
        <v>Jan</v>
      </c>
      <c r="B1030" t="s">
        <v>1548</v>
      </c>
      <c r="C1030" s="97">
        <v>2.8458582496704199E-5</v>
      </c>
      <c r="D1030" s="96">
        <v>0.54550079577930599</v>
      </c>
      <c r="E1030" s="97">
        <v>-6.3979564227037805E-5</v>
      </c>
      <c r="F1030" s="97">
        <v>1.2089672922044601E-4</v>
      </c>
      <c r="G1030" s="97">
        <v>-1.50261841355491E-5</v>
      </c>
      <c r="H1030" s="96">
        <v>0.66099679443341297</v>
      </c>
      <c r="I1030" s="97">
        <v>-8.2310976120234395E-5</v>
      </c>
      <c r="J1030" s="97">
        <v>5.2258607849136198E-5</v>
      </c>
      <c r="K1030" s="97">
        <v>-3.31407288665215E-6</v>
      </c>
      <c r="L1030" s="96">
        <v>0.92768562629634299</v>
      </c>
      <c r="M1030" s="97">
        <v>-7.5036681963986805E-5</v>
      </c>
      <c r="N1030" s="97">
        <v>6.8408536190682498E-5</v>
      </c>
    </row>
    <row r="1031" spans="1:14" x14ac:dyDescent="0.25">
      <c r="A1031" t="str">
        <f t="shared" si="24"/>
        <v>Jan</v>
      </c>
      <c r="B1031" t="s">
        <v>1549</v>
      </c>
      <c r="C1031" s="97">
        <v>1.20887973701159E-4</v>
      </c>
      <c r="D1031" s="96">
        <v>1.04818456377059E-2</v>
      </c>
      <c r="E1031" s="97">
        <v>2.8449826977417201E-5</v>
      </c>
      <c r="F1031" s="97">
        <v>2.1332612042490099E-4</v>
      </c>
      <c r="G1031" s="97">
        <v>5.27060098711171E-5</v>
      </c>
      <c r="H1031" s="96">
        <v>0.124420716126085</v>
      </c>
      <c r="I1031" s="97">
        <v>-1.45787821135684E-5</v>
      </c>
      <c r="J1031" s="97">
        <v>1.19990801855803E-4</v>
      </c>
      <c r="K1031" s="97">
        <v>4.5176812848902299E-5</v>
      </c>
      <c r="L1031" s="96">
        <v>0.216407392623093</v>
      </c>
      <c r="M1031" s="97">
        <v>-2.6545796228432699E-5</v>
      </c>
      <c r="N1031" s="97">
        <v>1.16899421926237E-4</v>
      </c>
    </row>
    <row r="1032" spans="1:14" x14ac:dyDescent="0.25">
      <c r="A1032" t="str">
        <f t="shared" si="24"/>
        <v>Jan</v>
      </c>
      <c r="B1032" t="s">
        <v>1550</v>
      </c>
      <c r="C1032" s="97">
        <v>1.2031662693377299E-5</v>
      </c>
      <c r="D1032" s="96">
        <v>0.798247007469575</v>
      </c>
      <c r="E1032" s="97">
        <v>-8.0406484030364294E-5</v>
      </c>
      <c r="F1032" s="97">
        <v>1.04469809417119E-4</v>
      </c>
      <c r="G1032" s="97">
        <v>-2.8735940343331801E-5</v>
      </c>
      <c r="H1032" s="96">
        <v>0.40178830454911402</v>
      </c>
      <c r="I1032" s="97">
        <v>-9.6020732328017E-5</v>
      </c>
      <c r="J1032" s="97">
        <v>3.8548851641353397E-5</v>
      </c>
      <c r="K1032" s="97">
        <v>-1.1751589811098201E-5</v>
      </c>
      <c r="L1032" s="96">
        <v>0.74760087331071901</v>
      </c>
      <c r="M1032" s="97">
        <v>-8.3474198888432803E-5</v>
      </c>
      <c r="N1032" s="97">
        <v>5.9971019266236398E-5</v>
      </c>
    </row>
    <row r="1033" spans="1:14" x14ac:dyDescent="0.25">
      <c r="A1033" t="str">
        <f t="shared" si="24"/>
        <v>Jan</v>
      </c>
      <c r="B1033" t="s">
        <v>1551</v>
      </c>
      <c r="C1033" s="97">
        <v>-1.6089886177733199E-5</v>
      </c>
      <c r="D1033" s="96">
        <v>0.73248229299782597</v>
      </c>
      <c r="E1033" s="97">
        <v>-1.0852803290147601E-4</v>
      </c>
      <c r="F1033" s="97">
        <v>7.6348260546009106E-5</v>
      </c>
      <c r="G1033" s="97">
        <v>1.6233577225444599E-4</v>
      </c>
      <c r="H1033" s="96">
        <v>2.81143912834006E-6</v>
      </c>
      <c r="I1033" s="97">
        <v>9.5050980269760499E-5</v>
      </c>
      <c r="J1033" s="97">
        <v>2.2962056423913199E-4</v>
      </c>
      <c r="K1033" s="97">
        <v>3.24784254459515E-7</v>
      </c>
      <c r="L1033" s="96">
        <v>0.992903410906951</v>
      </c>
      <c r="M1033" s="97">
        <v>-7.1397824822875495E-5</v>
      </c>
      <c r="N1033" s="97">
        <v>7.2047393331794594E-5</v>
      </c>
    </row>
    <row r="1034" spans="1:14" x14ac:dyDescent="0.25">
      <c r="A1034" t="str">
        <f t="shared" si="24"/>
        <v>Jan</v>
      </c>
      <c r="B1034" t="s">
        <v>1552</v>
      </c>
      <c r="C1034" s="97">
        <v>1.7169094994489401E-5</v>
      </c>
      <c r="D1034" s="96">
        <v>0.71529818909440901</v>
      </c>
      <c r="E1034" s="97">
        <v>-7.5269051729253002E-5</v>
      </c>
      <c r="F1034" s="97">
        <v>1.09607241718232E-4</v>
      </c>
      <c r="G1034" s="97">
        <v>-2.6046922744426399E-6</v>
      </c>
      <c r="H1034" s="96">
        <v>0.93939919261384197</v>
      </c>
      <c r="I1034" s="97">
        <v>-6.9889484259128194E-5</v>
      </c>
      <c r="J1034" s="97">
        <v>6.4680099710242894E-5</v>
      </c>
      <c r="K1034" s="97">
        <v>3.5076894466792501E-6</v>
      </c>
      <c r="L1034" s="96">
        <v>0.92347349905155796</v>
      </c>
      <c r="M1034" s="97">
        <v>-6.8214919630655801E-5</v>
      </c>
      <c r="N1034" s="97">
        <v>7.5230298524014302E-5</v>
      </c>
    </row>
    <row r="1035" spans="1:14" x14ac:dyDescent="0.25">
      <c r="A1035" t="str">
        <f t="shared" si="24"/>
        <v>Jan</v>
      </c>
      <c r="B1035" t="s">
        <v>1553</v>
      </c>
      <c r="C1035" s="97">
        <v>3.9354955844911503E-6</v>
      </c>
      <c r="D1035" s="96">
        <v>0.93336379870588204</v>
      </c>
      <c r="E1035" s="97">
        <v>-8.8502651139251405E-5</v>
      </c>
      <c r="F1035" s="97">
        <v>9.6373642308233694E-5</v>
      </c>
      <c r="G1035" s="97">
        <v>-4.5617977404443297E-5</v>
      </c>
      <c r="H1035" s="96">
        <v>0.18343243988669999</v>
      </c>
      <c r="I1035" s="97">
        <v>-1.12902769389129E-4</v>
      </c>
      <c r="J1035" s="97">
        <v>2.1666814580242501E-5</v>
      </c>
      <c r="K1035" s="97">
        <v>-2.1270387005541601E-5</v>
      </c>
      <c r="L1035" s="96">
        <v>0.56030406706811298</v>
      </c>
      <c r="M1035" s="97">
        <v>-9.2992996082876697E-5</v>
      </c>
      <c r="N1035" s="97">
        <v>5.0452222071793399E-5</v>
      </c>
    </row>
    <row r="1036" spans="1:14" x14ac:dyDescent="0.25">
      <c r="A1036" t="str">
        <f t="shared" si="24"/>
        <v>Jan</v>
      </c>
      <c r="B1036" t="s">
        <v>1554</v>
      </c>
      <c r="C1036" s="97">
        <v>1.07898429722273E-4</v>
      </c>
      <c r="D1036" s="96">
        <v>2.2248783110048399E-2</v>
      </c>
      <c r="E1036" s="97">
        <v>1.54602829985304E-5</v>
      </c>
      <c r="F1036" s="97">
        <v>2.0033657644601599E-4</v>
      </c>
      <c r="G1036" s="97">
        <v>-9.2153516285567802E-5</v>
      </c>
      <c r="H1036" s="96">
        <v>7.3688884841649196E-3</v>
      </c>
      <c r="I1036" s="97">
        <v>-1.59438308270254E-4</v>
      </c>
      <c r="J1036" s="97">
        <v>-2.4868724300881899E-5</v>
      </c>
      <c r="K1036" s="97">
        <v>-1.70681688710951E-5</v>
      </c>
      <c r="L1036" s="96">
        <v>0.64024001405928399</v>
      </c>
      <c r="M1036" s="97">
        <v>-8.8790777948430496E-5</v>
      </c>
      <c r="N1036" s="97">
        <v>5.4654440206240203E-5</v>
      </c>
    </row>
    <row r="1037" spans="1:14" x14ac:dyDescent="0.25">
      <c r="A1037" t="str">
        <f t="shared" si="24"/>
        <v>Jan</v>
      </c>
      <c r="B1037" t="s">
        <v>1555</v>
      </c>
      <c r="C1037" s="97">
        <v>-1.8047948616613401E-5</v>
      </c>
      <c r="D1037" s="96">
        <v>0.70140999537590598</v>
      </c>
      <c r="E1037" s="97">
        <v>-1.10486095340356E-4</v>
      </c>
      <c r="F1037" s="97">
        <v>7.4390198107129494E-5</v>
      </c>
      <c r="G1037" s="97">
        <v>-1.6565292825445799E-4</v>
      </c>
      <c r="H1037" s="96">
        <v>1.7737337779280001E-6</v>
      </c>
      <c r="I1037" s="97">
        <v>-2.32937720239144E-4</v>
      </c>
      <c r="J1037" s="97">
        <v>-9.8368136269772001E-5</v>
      </c>
      <c r="K1037" s="97">
        <v>-1.49123977762488E-7</v>
      </c>
      <c r="L1037" s="96">
        <v>0.99674158267219404</v>
      </c>
      <c r="M1037" s="97">
        <v>-7.1871733055097896E-5</v>
      </c>
      <c r="N1037" s="97">
        <v>7.1573485099572898E-5</v>
      </c>
    </row>
    <row r="1038" spans="1:14" x14ac:dyDescent="0.25">
      <c r="A1038" t="str">
        <f t="shared" si="24"/>
        <v>Jan</v>
      </c>
      <c r="B1038" t="s">
        <v>1556</v>
      </c>
      <c r="C1038" s="97">
        <v>7.01801981004091E-6</v>
      </c>
      <c r="D1038" s="96">
        <v>0.88147201765929595</v>
      </c>
      <c r="E1038" s="97">
        <v>-8.5420126913702602E-5</v>
      </c>
      <c r="F1038" s="97">
        <v>9.9456166533784394E-5</v>
      </c>
      <c r="G1038" s="97">
        <v>3.2263174666734602E-6</v>
      </c>
      <c r="H1038" s="96">
        <v>0.92497515714798795</v>
      </c>
      <c r="I1038" s="97">
        <v>-6.4058474518013101E-5</v>
      </c>
      <c r="J1038" s="97">
        <v>7.0511109451360006E-5</v>
      </c>
      <c r="K1038" s="97">
        <v>6.8669644322395699E-6</v>
      </c>
      <c r="L1038" s="96">
        <v>0.85083633696925298</v>
      </c>
      <c r="M1038" s="97">
        <v>-6.4855644645096095E-5</v>
      </c>
      <c r="N1038" s="97">
        <v>7.8589573509575296E-5</v>
      </c>
    </row>
    <row r="1039" spans="1:14" x14ac:dyDescent="0.25">
      <c r="A1039" t="str">
        <f t="shared" si="24"/>
        <v>Jan</v>
      </c>
      <c r="B1039" t="s">
        <v>1557</v>
      </c>
      <c r="C1039" s="97">
        <v>1.9215466337316699E-7</v>
      </c>
      <c r="D1039" s="96">
        <v>0.996742623733887</v>
      </c>
      <c r="E1039" s="97">
        <v>-9.2245992060370006E-5</v>
      </c>
      <c r="F1039" s="97">
        <v>9.2630301387116299E-5</v>
      </c>
      <c r="G1039" s="97">
        <v>-1.65941851955479E-5</v>
      </c>
      <c r="H1039" s="96">
        <v>0.628181051062774</v>
      </c>
      <c r="I1039" s="97">
        <v>-8.3878977180234203E-5</v>
      </c>
      <c r="J1039" s="97">
        <v>5.0690606789138403E-5</v>
      </c>
      <c r="K1039" s="97">
        <v>-1.8327984934427199E-5</v>
      </c>
      <c r="L1039" s="96">
        <v>0.61577276049247498</v>
      </c>
      <c r="M1039" s="97">
        <v>-9.0050594011762894E-5</v>
      </c>
      <c r="N1039" s="97">
        <v>5.3394624142908503E-5</v>
      </c>
    </row>
    <row r="1040" spans="1:14" x14ac:dyDescent="0.25">
      <c r="A1040" t="str">
        <f t="shared" si="24"/>
        <v>Jan</v>
      </c>
      <c r="B1040" t="s">
        <v>1558</v>
      </c>
      <c r="C1040" s="97">
        <v>-1.9688651423290098E-5</v>
      </c>
      <c r="D1040" s="96">
        <v>0.67575162798751098</v>
      </c>
      <c r="E1040" s="97">
        <v>-1.1212679814703301E-4</v>
      </c>
      <c r="F1040" s="97">
        <v>7.2749495300452498E-5</v>
      </c>
      <c r="G1040" s="97">
        <v>-9.2205532890001795E-5</v>
      </c>
      <c r="H1040" s="96">
        <v>7.33590876601674E-3</v>
      </c>
      <c r="I1040" s="97">
        <v>-1.59490324874688E-4</v>
      </c>
      <c r="J1040" s="97">
        <v>-2.4920740905315902E-5</v>
      </c>
      <c r="K1040" s="97">
        <v>-3.2136423522049201E-6</v>
      </c>
      <c r="L1040" s="96">
        <v>0.92987130072313295</v>
      </c>
      <c r="M1040" s="97">
        <v>-7.4936251429540005E-5</v>
      </c>
      <c r="N1040" s="97">
        <v>6.8508966725130098E-5</v>
      </c>
    </row>
    <row r="1041" spans="1:14" x14ac:dyDescent="0.25">
      <c r="A1041" t="str">
        <f t="shared" si="24"/>
        <v>Jan</v>
      </c>
      <c r="B1041" t="s">
        <v>1559</v>
      </c>
      <c r="C1041" s="97">
        <v>3.0830631202270201E-5</v>
      </c>
      <c r="D1041" s="96">
        <v>0.51254452585885502</v>
      </c>
      <c r="E1041" s="97">
        <v>-6.1607515521472605E-5</v>
      </c>
      <c r="F1041" s="97">
        <v>1.2326877792601299E-4</v>
      </c>
      <c r="G1041" s="97">
        <v>-4.5671637404437097E-5</v>
      </c>
      <c r="H1041" s="96">
        <v>0.18291854360498699</v>
      </c>
      <c r="I1041" s="97">
        <v>-1.1295642938912301E-4</v>
      </c>
      <c r="J1041" s="97">
        <v>2.1613154580248901E-5</v>
      </c>
      <c r="K1041" s="97">
        <v>1.18837807966826E-5</v>
      </c>
      <c r="L1041" s="96">
        <v>0.74486027613983097</v>
      </c>
      <c r="M1041" s="97">
        <v>-5.9838828280652702E-5</v>
      </c>
      <c r="N1041" s="97">
        <v>8.3606389874017902E-5</v>
      </c>
    </row>
    <row r="1042" spans="1:14" x14ac:dyDescent="0.25">
      <c r="A1042" t="str">
        <f t="shared" si="24"/>
        <v>Jan</v>
      </c>
      <c r="B1042" t="s">
        <v>1560</v>
      </c>
      <c r="C1042" s="97">
        <v>9.5394793956074698E-6</v>
      </c>
      <c r="D1042" s="96">
        <v>0.83939153679256195</v>
      </c>
      <c r="E1042" s="97">
        <v>-8.2898667328135396E-5</v>
      </c>
      <c r="F1042" s="97">
        <v>1.0197762611935E-4</v>
      </c>
      <c r="G1042" s="97">
        <v>-8.8180115757770895E-5</v>
      </c>
      <c r="H1042" s="96">
        <v>1.03187066728364E-2</v>
      </c>
      <c r="I1042" s="97">
        <v>-1.5546490774245701E-4</v>
      </c>
      <c r="J1042" s="97">
        <v>-2.0895323773084798E-5</v>
      </c>
      <c r="K1042" s="97">
        <v>1.4711597325571499E-5</v>
      </c>
      <c r="L1042" s="96">
        <v>0.687060183065894</v>
      </c>
      <c r="M1042" s="97">
        <v>-5.7011011751763998E-5</v>
      </c>
      <c r="N1042" s="97">
        <v>8.6434206402907101E-5</v>
      </c>
    </row>
    <row r="1043" spans="1:14" x14ac:dyDescent="0.25">
      <c r="A1043" t="str">
        <f t="shared" si="24"/>
        <v>Jan</v>
      </c>
      <c r="B1043" t="s">
        <v>1561</v>
      </c>
      <c r="C1043" s="97">
        <v>2.1294889344495701E-5</v>
      </c>
      <c r="D1043" s="96">
        <v>0.65099283716579803</v>
      </c>
      <c r="E1043" s="97">
        <v>-7.1143257379247506E-5</v>
      </c>
      <c r="F1043" s="97">
        <v>1.13733036068239E-4</v>
      </c>
      <c r="G1043" s="97">
        <v>-5.7891054593327301E-5</v>
      </c>
      <c r="H1043" s="96">
        <v>9.1563747031063403E-2</v>
      </c>
      <c r="I1043" s="97">
        <v>-1.2517584657801401E-4</v>
      </c>
      <c r="J1043" s="97">
        <v>9.3937373913590007E-6</v>
      </c>
      <c r="K1043" s="97">
        <v>-4.92894472203478E-7</v>
      </c>
      <c r="L1043" s="96">
        <v>0.98923036080372395</v>
      </c>
      <c r="M1043" s="97">
        <v>-7.2215503549538898E-5</v>
      </c>
      <c r="N1043" s="97">
        <v>7.1229714605131896E-5</v>
      </c>
    </row>
    <row r="1044" spans="1:14" x14ac:dyDescent="0.25">
      <c r="A1044" t="str">
        <f t="shared" si="24"/>
        <v>Jan</v>
      </c>
      <c r="B1044" t="s">
        <v>1562</v>
      </c>
      <c r="C1044" s="97">
        <v>6.9340307154498095E-5</v>
      </c>
      <c r="D1044" s="96">
        <v>0.141149521151573</v>
      </c>
      <c r="E1044" s="97">
        <v>-2.3097839569244699E-5</v>
      </c>
      <c r="F1044" s="97">
        <v>1.6177845387824099E-4</v>
      </c>
      <c r="G1044" s="97">
        <v>2.6803665266668601E-5</v>
      </c>
      <c r="H1044" s="96">
        <v>0.43416126783536202</v>
      </c>
      <c r="I1044" s="97">
        <v>-4.0481126718017502E-5</v>
      </c>
      <c r="J1044" s="97">
        <v>9.4088457251354697E-5</v>
      </c>
      <c r="K1044" s="97">
        <v>1.12217030700176E-5</v>
      </c>
      <c r="L1044" s="96">
        <v>0.75861838309868901</v>
      </c>
      <c r="M1044" s="97">
        <v>-6.0500906007317801E-5</v>
      </c>
      <c r="N1044" s="97">
        <v>8.2944312147353007E-5</v>
      </c>
    </row>
    <row r="1045" spans="1:14" x14ac:dyDescent="0.25">
      <c r="A1045" t="str">
        <f t="shared" si="24"/>
        <v>Jan</v>
      </c>
      <c r="B1045" t="s">
        <v>1563</v>
      </c>
      <c r="C1045" s="97">
        <v>3.3093063393399203E-5</v>
      </c>
      <c r="D1045" s="96">
        <v>0.482109707475051</v>
      </c>
      <c r="E1045" s="97">
        <v>-5.9345083330343299E-5</v>
      </c>
      <c r="F1045" s="97">
        <v>1.2553121011714199E-4</v>
      </c>
      <c r="G1045" s="97">
        <v>-2.5533818074435401E-5</v>
      </c>
      <c r="H1045" s="96">
        <v>0.45623518271076402</v>
      </c>
      <c r="I1045" s="97">
        <v>-9.2818610059121104E-5</v>
      </c>
      <c r="J1045" s="97">
        <v>4.1750973910250303E-5</v>
      </c>
      <c r="K1045" s="97">
        <v>-1.4403797286640601E-5</v>
      </c>
      <c r="L1045" s="96">
        <v>0.69327039150972003</v>
      </c>
      <c r="M1045" s="97">
        <v>-8.6126406363975599E-5</v>
      </c>
      <c r="N1045" s="97">
        <v>5.73188117906943E-5</v>
      </c>
    </row>
    <row r="1046" spans="1:14" x14ac:dyDescent="0.25">
      <c r="A1046" t="str">
        <f t="shared" si="24"/>
        <v>Jan</v>
      </c>
      <c r="B1046" t="s">
        <v>1564</v>
      </c>
      <c r="C1046" s="97">
        <v>4.2056567945607202E-5</v>
      </c>
      <c r="D1046" s="96">
        <v>0.37177171831686801</v>
      </c>
      <c r="E1046" s="97">
        <v>-5.0381578778135103E-5</v>
      </c>
      <c r="F1046" s="97">
        <v>1.3449471466934901E-4</v>
      </c>
      <c r="G1046" s="97">
        <v>-1.7002979011105299E-5</v>
      </c>
      <c r="H1046" s="96">
        <v>0.61974207299501405</v>
      </c>
      <c r="I1046" s="97">
        <v>-8.4287770995790894E-5</v>
      </c>
      <c r="J1046" s="97">
        <v>5.0281812973580398E-5</v>
      </c>
      <c r="K1046" s="97">
        <v>3.8300124386682103E-5</v>
      </c>
      <c r="L1046" s="96">
        <v>0.29453424259252597</v>
      </c>
      <c r="M1046" s="97">
        <v>-3.3422484690652901E-5</v>
      </c>
      <c r="N1046" s="97">
        <v>1.10022733464017E-4</v>
      </c>
    </row>
    <row r="1047" spans="1:14" x14ac:dyDescent="0.25">
      <c r="A1047" t="str">
        <f t="shared" si="24"/>
        <v>Jan</v>
      </c>
      <c r="B1047" t="s">
        <v>1565</v>
      </c>
      <c r="C1047" s="97">
        <v>-2.2207418591057699E-5</v>
      </c>
      <c r="D1047" s="96">
        <v>0.63709493714120202</v>
      </c>
      <c r="E1047" s="97">
        <v>-1.14645565314801E-4</v>
      </c>
      <c r="F1047" s="97">
        <v>7.02307281326853E-5</v>
      </c>
      <c r="G1047" s="97">
        <v>-1.6300257574436701E-5</v>
      </c>
      <c r="H1047" s="96">
        <v>0.63427913686454995</v>
      </c>
      <c r="I1047" s="97">
        <v>-8.3585049559122804E-5</v>
      </c>
      <c r="J1047" s="97">
        <v>5.0984534410249497E-5</v>
      </c>
      <c r="K1047" s="97">
        <v>-5.1282681799820902E-6</v>
      </c>
      <c r="L1047" s="96">
        <v>0.88831349985274799</v>
      </c>
      <c r="M1047" s="97">
        <v>-7.6850877257317405E-5</v>
      </c>
      <c r="N1047" s="97">
        <v>6.6594340897353199E-5</v>
      </c>
    </row>
    <row r="1048" spans="1:14" x14ac:dyDescent="0.25">
      <c r="A1048" t="str">
        <f t="shared" si="24"/>
        <v>Jan</v>
      </c>
      <c r="B1048" t="s">
        <v>1566</v>
      </c>
      <c r="C1048" s="97">
        <v>6.1505699675609498E-5</v>
      </c>
      <c r="D1048" s="96">
        <v>0.19169632058706601</v>
      </c>
      <c r="E1048" s="97">
        <v>-3.0932447048133397E-5</v>
      </c>
      <c r="F1048" s="97">
        <v>1.53943846399352E-4</v>
      </c>
      <c r="G1048" s="97">
        <v>-2.9007670563333402E-5</v>
      </c>
      <c r="H1048" s="96">
        <v>0.397355241776019</v>
      </c>
      <c r="I1048" s="97">
        <v>-9.6292462548019505E-5</v>
      </c>
      <c r="J1048" s="97">
        <v>3.8277121421352701E-5</v>
      </c>
      <c r="K1048" s="97">
        <v>3.9282656571128799E-5</v>
      </c>
      <c r="L1048" s="96">
        <v>0.28233751653516398</v>
      </c>
      <c r="M1048" s="97">
        <v>-3.2439952506206401E-5</v>
      </c>
      <c r="N1048" s="97">
        <v>1.11005265648464E-4</v>
      </c>
    </row>
    <row r="1049" spans="1:14" x14ac:dyDescent="0.25">
      <c r="A1049" t="str">
        <f t="shared" si="24"/>
        <v>Jan</v>
      </c>
      <c r="B1049" t="s">
        <v>1567</v>
      </c>
      <c r="C1049" s="97">
        <v>5.8851436344972696E-6</v>
      </c>
      <c r="D1049" s="96">
        <v>0.90049583450146597</v>
      </c>
      <c r="E1049" s="97">
        <v>-8.6553003089244893E-5</v>
      </c>
      <c r="F1049" s="97">
        <v>9.8323290358239406E-5</v>
      </c>
      <c r="G1049" s="97">
        <v>-4.1191783985547799E-5</v>
      </c>
      <c r="H1049" s="96">
        <v>0.22959869199546101</v>
      </c>
      <c r="I1049" s="97">
        <v>-1.08476575970233E-4</v>
      </c>
      <c r="J1049" s="97">
        <v>2.6093007999137701E-5</v>
      </c>
      <c r="K1049" s="97">
        <v>2.92630313335082E-6</v>
      </c>
      <c r="L1049" s="96">
        <v>0.93612755333965803</v>
      </c>
      <c r="M1049" s="97">
        <v>-6.8796305943983997E-5</v>
      </c>
      <c r="N1049" s="97">
        <v>7.4648912210685604E-5</v>
      </c>
    </row>
    <row r="1050" spans="1:14" x14ac:dyDescent="0.25">
      <c r="A1050" t="str">
        <f t="shared" si="24"/>
        <v>Jan</v>
      </c>
      <c r="B1050" t="s">
        <v>1568</v>
      </c>
      <c r="C1050" s="97">
        <v>3.21182799783502E-6</v>
      </c>
      <c r="D1050" s="96">
        <v>0.94559579382574999</v>
      </c>
      <c r="E1050" s="97">
        <v>-8.9226318725907499E-5</v>
      </c>
      <c r="F1050" s="97">
        <v>9.5649974721577599E-5</v>
      </c>
      <c r="G1050" s="97">
        <v>6.0868594877857901E-6</v>
      </c>
      <c r="H1050" s="96">
        <v>0.85899067439554599</v>
      </c>
      <c r="I1050" s="97">
        <v>-6.1197932496899796E-5</v>
      </c>
      <c r="J1050" s="97">
        <v>7.33716514724714E-5</v>
      </c>
      <c r="K1050" s="97">
        <v>-4.5199261355402403E-6</v>
      </c>
      <c r="L1050" s="96">
        <v>0.90149002378419496</v>
      </c>
      <c r="M1050" s="97">
        <v>-7.6242535212875097E-5</v>
      </c>
      <c r="N1050" s="97">
        <v>6.7202682941794599E-5</v>
      </c>
    </row>
    <row r="1051" spans="1:14" x14ac:dyDescent="0.25">
      <c r="A1051" t="str">
        <f t="shared" si="24"/>
        <v>Jan</v>
      </c>
      <c r="B1051" t="s">
        <v>1569</v>
      </c>
      <c r="C1051" s="97">
        <v>0</v>
      </c>
      <c r="D1051" s="96" t="s">
        <v>526</v>
      </c>
      <c r="E1051" s="97" t="s">
        <v>526</v>
      </c>
      <c r="F1051" s="97" t="s">
        <v>526</v>
      </c>
      <c r="G1051" s="97">
        <v>0</v>
      </c>
      <c r="H1051" s="96" t="s">
        <v>526</v>
      </c>
      <c r="I1051" s="97" t="s">
        <v>526</v>
      </c>
      <c r="J1051" s="97" t="s">
        <v>526</v>
      </c>
      <c r="K1051" s="97">
        <v>0</v>
      </c>
      <c r="L1051" s="96" t="s">
        <v>526</v>
      </c>
      <c r="M1051" s="97" t="s">
        <v>526</v>
      </c>
      <c r="N1051" s="97" t="s">
        <v>526</v>
      </c>
    </row>
    <row r="1052" spans="1:14" x14ac:dyDescent="0.25">
      <c r="A1052" t="s">
        <v>507</v>
      </c>
      <c r="B1052" t="s">
        <v>1570</v>
      </c>
      <c r="C1052" s="97">
        <v>-4.6666666666115999E-6</v>
      </c>
      <c r="D1052" s="96">
        <v>0.92102099390797998</v>
      </c>
      <c r="E1052" s="97">
        <v>-9.71048133903534E-5</v>
      </c>
      <c r="F1052" s="97">
        <v>8.7771480057130194E-5</v>
      </c>
      <c r="G1052" s="97">
        <v>-1.5499999999999301E-4</v>
      </c>
      <c r="H1052" s="96">
        <v>7.5725883660423801E-6</v>
      </c>
      <c r="I1052" s="97">
        <v>-2.2228479198467901E-4</v>
      </c>
      <c r="J1052" s="97">
        <v>-8.77152080153081E-5</v>
      </c>
      <c r="K1052" s="97">
        <v>-2.5555555555357398E-6</v>
      </c>
      <c r="L1052" s="96">
        <v>0.94420565589663696</v>
      </c>
      <c r="M1052" s="97">
        <v>-7.4278164632870104E-5</v>
      </c>
      <c r="N1052" s="97">
        <v>6.9167053521798603E-5</v>
      </c>
    </row>
    <row r="1053" spans="1:14" x14ac:dyDescent="0.25">
      <c r="A1053" t="str">
        <f t="shared" ref="A1053:A1093" si="25">A1052</f>
        <v>Feb</v>
      </c>
      <c r="B1053" t="s">
        <v>1571</v>
      </c>
      <c r="C1053" s="97">
        <v>2.2555555555616302E-5</v>
      </c>
      <c r="D1053" s="96">
        <v>0.63182599986783805</v>
      </c>
      <c r="E1053" s="97">
        <v>-6.9882591168126502E-5</v>
      </c>
      <c r="F1053" s="97">
        <v>1.14993702279359E-4</v>
      </c>
      <c r="G1053" s="97">
        <v>-5.44444444444367E-5</v>
      </c>
      <c r="H1053" s="96">
        <v>0.112506336244709</v>
      </c>
      <c r="I1053" s="97">
        <v>-1.2172923642912199E-4</v>
      </c>
      <c r="J1053" s="97">
        <v>1.2840347540249099E-5</v>
      </c>
      <c r="K1053" s="97">
        <v>-1.8111111111090801E-5</v>
      </c>
      <c r="L1053" s="96">
        <v>0.61995532322278502</v>
      </c>
      <c r="M1053" s="97">
        <v>-8.9833720188426004E-5</v>
      </c>
      <c r="N1053" s="97">
        <v>5.3611497966244403E-5</v>
      </c>
    </row>
    <row r="1054" spans="1:14" x14ac:dyDescent="0.25">
      <c r="A1054" t="str">
        <f t="shared" si="25"/>
        <v>Feb</v>
      </c>
      <c r="B1054" t="s">
        <v>1572</v>
      </c>
      <c r="C1054" s="97">
        <v>-1.01111111111065E-4</v>
      </c>
      <c r="D1054" s="96">
        <v>3.2112646505707797E-2</v>
      </c>
      <c r="E1054" s="97">
        <v>-1.93549257834808E-4</v>
      </c>
      <c r="F1054" s="97">
        <v>-8.6729643873217204E-6</v>
      </c>
      <c r="G1054" s="97">
        <v>-2.14333333333351E-4</v>
      </c>
      <c r="H1054" s="96">
        <v>8.5890501990959405E-10</v>
      </c>
      <c r="I1054" s="97">
        <v>-2.8161812531803701E-4</v>
      </c>
      <c r="J1054" s="97">
        <v>-1.4704854134866399E-4</v>
      </c>
      <c r="K1054" s="97">
        <v>-2.1222222222207799E-5</v>
      </c>
      <c r="L1054" s="96">
        <v>0.56119216304919095</v>
      </c>
      <c r="M1054" s="97">
        <v>-9.2944831299543494E-5</v>
      </c>
      <c r="N1054" s="97">
        <v>5.0500386855127902E-5</v>
      </c>
    </row>
    <row r="1055" spans="1:14" x14ac:dyDescent="0.25">
      <c r="A1055" t="str">
        <f t="shared" si="25"/>
        <v>Feb</v>
      </c>
      <c r="B1055" t="s">
        <v>1573</v>
      </c>
      <c r="C1055" s="97">
        <v>-3.7555555555503499E-5</v>
      </c>
      <c r="D1055" s="96">
        <v>0.425079926393297</v>
      </c>
      <c r="E1055" s="97">
        <v>-1.29993702279247E-4</v>
      </c>
      <c r="F1055" s="97">
        <v>5.4882591168240297E-5</v>
      </c>
      <c r="G1055" s="97">
        <v>-4.5333333333326803E-5</v>
      </c>
      <c r="H1055" s="96">
        <v>0.18617639896747501</v>
      </c>
      <c r="I1055" s="97">
        <v>-1.12618125318013E-4</v>
      </c>
      <c r="J1055" s="97">
        <v>2.19514586513597E-5</v>
      </c>
      <c r="K1055" s="97">
        <v>8.7777777777931907E-6</v>
      </c>
      <c r="L1055" s="96">
        <v>0.81003882475494904</v>
      </c>
      <c r="M1055" s="97">
        <v>-6.2944831299542806E-5</v>
      </c>
      <c r="N1055" s="97">
        <v>8.0500386855129099E-5</v>
      </c>
    </row>
    <row r="1056" spans="1:14" x14ac:dyDescent="0.25">
      <c r="A1056" t="str">
        <f t="shared" si="25"/>
        <v>Feb</v>
      </c>
      <c r="B1056" t="s">
        <v>1574</v>
      </c>
      <c r="C1056" s="97">
        <v>-3.4177777777780497E-4</v>
      </c>
      <c r="D1056" s="96">
        <v>3.16901661047115E-3</v>
      </c>
      <c r="E1056" s="97">
        <v>-5.6820407001953802E-4</v>
      </c>
      <c r="F1056" s="97">
        <v>-1.15351485536072E-4</v>
      </c>
      <c r="G1056" s="97">
        <v>2.9866666666672497E-4</v>
      </c>
      <c r="H1056" s="96">
        <v>4.0668575398397698E-4</v>
      </c>
      <c r="I1056" s="97">
        <v>1.3385325885490899E-4</v>
      </c>
      <c r="J1056" s="97">
        <v>4.6348007447854199E-4</v>
      </c>
      <c r="K1056" s="97">
        <v>-1.6888888888891599E-4</v>
      </c>
      <c r="L1056" s="96">
        <v>5.9502350185326701E-2</v>
      </c>
      <c r="M1056" s="97">
        <v>-3.4457268414952199E-4</v>
      </c>
      <c r="N1056" s="97">
        <v>6.7949063716904999E-6</v>
      </c>
    </row>
    <row r="1057" spans="1:14" x14ac:dyDescent="0.25">
      <c r="A1057" t="str">
        <f t="shared" si="25"/>
        <v>Feb</v>
      </c>
      <c r="B1057" t="s">
        <v>1575</v>
      </c>
      <c r="C1057" s="97">
        <v>7.8333333333389994E-5</v>
      </c>
      <c r="D1057" s="96">
        <v>9.6543260010962195E-2</v>
      </c>
      <c r="E1057" s="97">
        <v>-1.41048133903537E-5</v>
      </c>
      <c r="F1057" s="97">
        <v>1.70771480057134E-4</v>
      </c>
      <c r="G1057" s="97">
        <v>3.8000000000011698E-5</v>
      </c>
      <c r="H1057" s="96">
        <v>0.26767775265928201</v>
      </c>
      <c r="I1057" s="97">
        <v>-2.92847919846749E-5</v>
      </c>
      <c r="J1057" s="97">
        <v>1.05284791984698E-4</v>
      </c>
      <c r="K1057" s="97">
        <v>-8.4444444444284808E-6</v>
      </c>
      <c r="L1057" s="96">
        <v>0.81712191024398695</v>
      </c>
      <c r="M1057" s="97">
        <v>-8.0167053521764704E-5</v>
      </c>
      <c r="N1057" s="97">
        <v>6.3278164632907702E-5</v>
      </c>
    </row>
    <row r="1058" spans="1:14" x14ac:dyDescent="0.25">
      <c r="A1058" t="str">
        <f t="shared" si="25"/>
        <v>Feb</v>
      </c>
      <c r="B1058" t="s">
        <v>1576</v>
      </c>
      <c r="C1058" s="97">
        <v>-1.3999999999956699E-5</v>
      </c>
      <c r="D1058" s="96">
        <v>0.76613765173897697</v>
      </c>
      <c r="E1058" s="97">
        <v>-1.064381467237E-4</v>
      </c>
      <c r="F1058" s="97">
        <v>7.8438146723786505E-5</v>
      </c>
      <c r="G1058" s="97">
        <v>-3.8000000000001303E-5</v>
      </c>
      <c r="H1058" s="96">
        <v>0.26767775265941002</v>
      </c>
      <c r="I1058" s="97">
        <v>-1.05284791984688E-4</v>
      </c>
      <c r="J1058" s="97">
        <v>2.9284791984685E-5</v>
      </c>
      <c r="K1058" s="97">
        <v>1.7111111111121801E-5</v>
      </c>
      <c r="L1058" s="96">
        <v>0.63939932390133103</v>
      </c>
      <c r="M1058" s="97">
        <v>-5.4611497966213697E-5</v>
      </c>
      <c r="N1058" s="97">
        <v>8.8833720188457395E-5</v>
      </c>
    </row>
    <row r="1059" spans="1:14" x14ac:dyDescent="0.25">
      <c r="A1059" t="str">
        <f t="shared" si="25"/>
        <v>Feb</v>
      </c>
      <c r="B1059" t="s">
        <v>1577</v>
      </c>
      <c r="C1059" s="97">
        <v>-9.8444444444392796E-5</v>
      </c>
      <c r="D1059" s="96">
        <v>3.6910801066213E-2</v>
      </c>
      <c r="E1059" s="97">
        <v>-1.90882591168136E-4</v>
      </c>
      <c r="F1059" s="97">
        <v>-6.0062977206497198E-6</v>
      </c>
      <c r="G1059" s="97">
        <v>-5.8555555555557102E-5</v>
      </c>
      <c r="H1059" s="96">
        <v>8.7912383790186399E-2</v>
      </c>
      <c r="I1059" s="97">
        <v>-1.25840347540243E-4</v>
      </c>
      <c r="J1059" s="97">
        <v>8.7292364291290202E-6</v>
      </c>
      <c r="K1059" s="97">
        <v>-1.4999999999986201E-5</v>
      </c>
      <c r="L1059" s="96">
        <v>0.68126049338346994</v>
      </c>
      <c r="M1059" s="97">
        <v>-8.6722609077321606E-5</v>
      </c>
      <c r="N1059" s="97">
        <v>5.6722609077349303E-5</v>
      </c>
    </row>
    <row r="1060" spans="1:14" x14ac:dyDescent="0.25">
      <c r="A1060" t="str">
        <f t="shared" si="25"/>
        <v>Feb</v>
      </c>
      <c r="B1060" t="s">
        <v>1578</v>
      </c>
      <c r="C1060" s="97">
        <v>-2.73333333332811E-5</v>
      </c>
      <c r="D1060" s="96">
        <v>0.56149527324842297</v>
      </c>
      <c r="E1060" s="97">
        <v>-1.19771480057024E-4</v>
      </c>
      <c r="F1060" s="97">
        <v>6.5104813390462005E-5</v>
      </c>
      <c r="G1060" s="97">
        <v>-1.2377777777777899E-4</v>
      </c>
      <c r="H1060" s="96">
        <v>3.3248904069474699E-4</v>
      </c>
      <c r="I1060" s="97">
        <v>-1.91062569762465E-4</v>
      </c>
      <c r="J1060" s="97">
        <v>-5.6492985793092603E-5</v>
      </c>
      <c r="K1060" s="97">
        <v>-1.5888888888872299E-5</v>
      </c>
      <c r="L1060" s="96">
        <v>0.66350503684226203</v>
      </c>
      <c r="M1060" s="97">
        <v>-8.7611497966207994E-5</v>
      </c>
      <c r="N1060" s="97">
        <v>5.5833720188463403E-5</v>
      </c>
    </row>
    <row r="1061" spans="1:14" x14ac:dyDescent="0.25">
      <c r="A1061" t="str">
        <f t="shared" si="25"/>
        <v>Feb</v>
      </c>
      <c r="B1061" t="s">
        <v>1579</v>
      </c>
      <c r="C1061" s="97">
        <v>-8.0555555555501102E-5</v>
      </c>
      <c r="D1061" s="96">
        <v>8.7478824380187906E-2</v>
      </c>
      <c r="E1061" s="97">
        <v>-1.7299370227924501E-4</v>
      </c>
      <c r="F1061" s="97">
        <v>1.1882591168242199E-5</v>
      </c>
      <c r="G1061" s="97">
        <v>-4.3444444444439103E-5</v>
      </c>
      <c r="H1061" s="96">
        <v>0.20515993617046099</v>
      </c>
      <c r="I1061" s="97">
        <v>-1.1072923642912501E-4</v>
      </c>
      <c r="J1061" s="97">
        <v>2.3840347540247098E-5</v>
      </c>
      <c r="K1061" s="97">
        <v>1.6111111111128201E-5</v>
      </c>
      <c r="L1061" s="96">
        <v>0.65909515538613295</v>
      </c>
      <c r="M1061" s="97">
        <v>-5.5611497966207399E-5</v>
      </c>
      <c r="N1061" s="97">
        <v>8.7833720188463794E-5</v>
      </c>
    </row>
    <row r="1062" spans="1:14" x14ac:dyDescent="0.25">
      <c r="A1062" t="str">
        <f t="shared" si="25"/>
        <v>Feb</v>
      </c>
      <c r="B1062" t="s">
        <v>1580</v>
      </c>
      <c r="C1062" s="97">
        <v>9.6222222222273096E-5</v>
      </c>
      <c r="D1062" s="96">
        <v>4.13649639348578E-2</v>
      </c>
      <c r="E1062" s="97">
        <v>3.78407549852989E-6</v>
      </c>
      <c r="F1062" s="97">
        <v>1.8866036894601599E-4</v>
      </c>
      <c r="G1062" s="97">
        <v>4.6666666666654E-6</v>
      </c>
      <c r="H1062" s="96">
        <v>0.89165650513569505</v>
      </c>
      <c r="I1062" s="97">
        <v>-6.2618125318020598E-5</v>
      </c>
      <c r="J1062" s="97">
        <v>7.1951458651351398E-5</v>
      </c>
      <c r="K1062" s="97">
        <v>1.30000000000156E-5</v>
      </c>
      <c r="L1062" s="96">
        <v>0.72185092355388203</v>
      </c>
      <c r="M1062" s="97">
        <v>-5.8722609077319902E-5</v>
      </c>
      <c r="N1062" s="97">
        <v>8.4722609077351102E-5</v>
      </c>
    </row>
    <row r="1063" spans="1:14" x14ac:dyDescent="0.25">
      <c r="A1063" t="str">
        <f t="shared" si="25"/>
        <v>Feb</v>
      </c>
      <c r="B1063" t="s">
        <v>1581</v>
      </c>
      <c r="C1063" s="97">
        <v>5.3333333333844504E-6</v>
      </c>
      <c r="D1063" s="96">
        <v>0.909783612003357</v>
      </c>
      <c r="E1063" s="97">
        <v>-8.7104813390358605E-5</v>
      </c>
      <c r="F1063" s="97">
        <v>9.7771480057127496E-5</v>
      </c>
      <c r="G1063" s="97">
        <v>-2.1333333333337699E-5</v>
      </c>
      <c r="H1063" s="96">
        <v>0.533582006166334</v>
      </c>
      <c r="I1063" s="97">
        <v>-8.8618125318023697E-5</v>
      </c>
      <c r="J1063" s="97">
        <v>4.5951458651348198E-5</v>
      </c>
      <c r="K1063" s="97">
        <v>9.4444444444604196E-6</v>
      </c>
      <c r="L1063" s="96">
        <v>0.79591993475007095</v>
      </c>
      <c r="M1063" s="97">
        <v>-6.2278164632875098E-5</v>
      </c>
      <c r="N1063" s="97">
        <v>8.11670535217959E-5</v>
      </c>
    </row>
    <row r="1064" spans="1:14" x14ac:dyDescent="0.25">
      <c r="A1064" t="str">
        <f t="shared" si="25"/>
        <v>Feb</v>
      </c>
      <c r="B1064" t="s">
        <v>1582</v>
      </c>
      <c r="C1064" s="97">
        <v>-5.44444444443868E-5</v>
      </c>
      <c r="D1064" s="96">
        <v>0.2477165528603</v>
      </c>
      <c r="E1064" s="97">
        <v>-1.4688259116813E-4</v>
      </c>
      <c r="F1064" s="97">
        <v>3.7993702279356203E-5</v>
      </c>
      <c r="G1064" s="97">
        <v>-2.5888888888887501E-5</v>
      </c>
      <c r="H1064" s="96">
        <v>0.449999980057389</v>
      </c>
      <c r="I1064" s="97">
        <v>-9.3173680873573705E-5</v>
      </c>
      <c r="J1064" s="97">
        <v>4.1395903095798697E-5</v>
      </c>
      <c r="K1064" s="97">
        <v>5.5555555555715503E-6</v>
      </c>
      <c r="L1064" s="96">
        <v>0.87907682822895705</v>
      </c>
      <c r="M1064" s="97">
        <v>-6.6167053521763903E-5</v>
      </c>
      <c r="N1064" s="97">
        <v>7.7278164632906999E-5</v>
      </c>
    </row>
    <row r="1065" spans="1:14" x14ac:dyDescent="0.25">
      <c r="A1065" t="str">
        <f t="shared" si="25"/>
        <v>Feb</v>
      </c>
      <c r="B1065" t="s">
        <v>1583</v>
      </c>
      <c r="C1065" s="97">
        <v>-7.2222222222173294E-5</v>
      </c>
      <c r="D1065" s="96">
        <v>0.12539053959383401</v>
      </c>
      <c r="E1065" s="97">
        <v>-1.6466036894591601E-4</v>
      </c>
      <c r="F1065" s="97">
        <v>2.02159245015698E-5</v>
      </c>
      <c r="G1065" s="97">
        <v>-2.3111111111113101E-5</v>
      </c>
      <c r="H1065" s="96">
        <v>0.500055346063357</v>
      </c>
      <c r="I1065" s="97">
        <v>-9.03959030957994E-5</v>
      </c>
      <c r="J1065" s="97">
        <v>4.4173680873573097E-5</v>
      </c>
      <c r="K1065" s="97">
        <v>2.33333333333505E-5</v>
      </c>
      <c r="L1065" s="96">
        <v>0.52292081137859203</v>
      </c>
      <c r="M1065" s="97">
        <v>-4.83892757439851E-5</v>
      </c>
      <c r="N1065" s="97">
        <v>9.5055942410686005E-5</v>
      </c>
    </row>
    <row r="1066" spans="1:14" x14ac:dyDescent="0.25">
      <c r="A1066" t="str">
        <f t="shared" si="25"/>
        <v>Feb</v>
      </c>
      <c r="B1066" t="s">
        <v>1584</v>
      </c>
      <c r="C1066" s="97">
        <v>1.7277777777782399E-4</v>
      </c>
      <c r="D1066" s="96">
        <v>2.6725902550136599E-4</v>
      </c>
      <c r="E1066" s="97">
        <v>8.0339631054081594E-5</v>
      </c>
      <c r="F1066" s="97">
        <v>2.65215924501567E-4</v>
      </c>
      <c r="G1066" s="97">
        <v>1.3977777777778201E-4</v>
      </c>
      <c r="H1066" s="96">
        <v>5.2310262065312199E-5</v>
      </c>
      <c r="I1066" s="97">
        <v>7.2492985793095899E-5</v>
      </c>
      <c r="J1066" s="97">
        <v>2.0706256976246799E-4</v>
      </c>
      <c r="K1066" s="97">
        <v>1.4422222222223901E-4</v>
      </c>
      <c r="L1066" s="96">
        <v>9.0043582300264503E-5</v>
      </c>
      <c r="M1066" s="97">
        <v>7.2499613144903202E-5</v>
      </c>
      <c r="N1066" s="97">
        <v>2.15944831299574E-4</v>
      </c>
    </row>
    <row r="1067" spans="1:14" x14ac:dyDescent="0.25">
      <c r="A1067" t="str">
        <f t="shared" si="25"/>
        <v>Feb</v>
      </c>
      <c r="B1067" t="s">
        <v>1585</v>
      </c>
      <c r="C1067" s="97">
        <v>-1.02222222222175E-4</v>
      </c>
      <c r="D1067" s="96">
        <v>3.0277621697996401E-2</v>
      </c>
      <c r="E1067" s="97">
        <v>-1.9466036894591701E-4</v>
      </c>
      <c r="F1067" s="97">
        <v>-9.7840754984318707E-6</v>
      </c>
      <c r="G1067" s="97">
        <v>-7.5111111111106704E-5</v>
      </c>
      <c r="H1067" s="96">
        <v>2.8752360753833601E-2</v>
      </c>
      <c r="I1067" s="97">
        <v>-1.4239590309579299E-4</v>
      </c>
      <c r="J1067" s="97">
        <v>-7.8263191264207705E-6</v>
      </c>
      <c r="K1067" s="97">
        <v>-5.1111111111093903E-5</v>
      </c>
      <c r="L1067" s="96">
        <v>0.16205869710922499</v>
      </c>
      <c r="M1067" s="97">
        <v>-1.22833720188429E-4</v>
      </c>
      <c r="N1067" s="97">
        <v>2.0611497966241599E-5</v>
      </c>
    </row>
    <row r="1068" spans="1:14" x14ac:dyDescent="0.25">
      <c r="A1068" t="str">
        <f t="shared" si="25"/>
        <v>Feb</v>
      </c>
      <c r="B1068" t="s">
        <v>1586</v>
      </c>
      <c r="C1068" s="97">
        <v>-9.6666666666085992E-6</v>
      </c>
      <c r="D1068" s="96">
        <v>0.83728002127712098</v>
      </c>
      <c r="E1068" s="97">
        <v>-1.02104813390351E-4</v>
      </c>
      <c r="F1068" s="97">
        <v>8.2771480057134301E-5</v>
      </c>
      <c r="G1068" s="97">
        <v>-5.0777777777776502E-5</v>
      </c>
      <c r="H1068" s="96">
        <v>0.138766802224772</v>
      </c>
      <c r="I1068" s="97">
        <v>-1.1806256976246299E-4</v>
      </c>
      <c r="J1068" s="97">
        <v>1.65070142069095E-5</v>
      </c>
      <c r="K1068" s="97">
        <v>5.2222222222417704E-6</v>
      </c>
      <c r="L1068" s="96">
        <v>0.88628114460101803</v>
      </c>
      <c r="M1068" s="97">
        <v>-6.6500386855093604E-5</v>
      </c>
      <c r="N1068" s="97">
        <v>7.6944831299577095E-5</v>
      </c>
    </row>
    <row r="1069" spans="1:14" x14ac:dyDescent="0.25">
      <c r="A1069" t="str">
        <f t="shared" si="25"/>
        <v>Feb</v>
      </c>
      <c r="B1069" t="s">
        <v>1587</v>
      </c>
      <c r="C1069" s="97">
        <v>5.7555555555610698E-5</v>
      </c>
      <c r="D1069" s="96">
        <v>0.22175888570067001</v>
      </c>
      <c r="E1069" s="97">
        <v>-3.4882591168131899E-5</v>
      </c>
      <c r="F1069" s="97">
        <v>1.4999370227935301E-4</v>
      </c>
      <c r="G1069" s="97">
        <v>-1.49000000000003E-4</v>
      </c>
      <c r="H1069" s="96">
        <v>1.65485919791244E-5</v>
      </c>
      <c r="I1069" s="97">
        <v>-2.16284791984689E-4</v>
      </c>
      <c r="J1069" s="97">
        <v>-8.17152080153174E-5</v>
      </c>
      <c r="K1069" s="97">
        <v>-1.06666666666484E-5</v>
      </c>
      <c r="L1069" s="96">
        <v>0.77021174122022995</v>
      </c>
      <c r="M1069" s="97">
        <v>-8.2389275743983799E-5</v>
      </c>
      <c r="N1069" s="97">
        <v>6.1055942410686995E-5</v>
      </c>
    </row>
    <row r="1070" spans="1:14" x14ac:dyDescent="0.25">
      <c r="A1070" t="str">
        <f t="shared" si="25"/>
        <v>Feb</v>
      </c>
      <c r="B1070" t="s">
        <v>1588</v>
      </c>
      <c r="C1070" s="97">
        <v>7.2222222222906903E-6</v>
      </c>
      <c r="D1070" s="96">
        <v>0.87804990787799897</v>
      </c>
      <c r="E1070" s="97">
        <v>-8.5215924501452094E-5</v>
      </c>
      <c r="F1070" s="97">
        <v>9.9660368946033505E-5</v>
      </c>
      <c r="G1070" s="97">
        <v>-5.8555555555544599E-5</v>
      </c>
      <c r="H1070" s="96">
        <v>8.7912383790253096E-2</v>
      </c>
      <c r="I1070" s="97">
        <v>-1.25840347540231E-4</v>
      </c>
      <c r="J1070" s="97">
        <v>8.7292364291413106E-6</v>
      </c>
      <c r="K1070" s="97">
        <v>2.2000000000023001E-5</v>
      </c>
      <c r="L1070" s="96">
        <v>0.54693517352108301</v>
      </c>
      <c r="M1070" s="97">
        <v>-4.9722609077312399E-5</v>
      </c>
      <c r="N1070" s="97">
        <v>9.37226090773583E-5</v>
      </c>
    </row>
    <row r="1071" spans="1:14" x14ac:dyDescent="0.25">
      <c r="A1071" t="str">
        <f t="shared" si="25"/>
        <v>Feb</v>
      </c>
      <c r="B1071" t="s">
        <v>1589</v>
      </c>
      <c r="C1071" s="97">
        <v>1.26666666667299E-5</v>
      </c>
      <c r="D1071" s="96">
        <v>0.78784787215892405</v>
      </c>
      <c r="E1071" s="97">
        <v>-7.9771480057013095E-5</v>
      </c>
      <c r="F1071" s="97">
        <v>1.0510481339047301E-4</v>
      </c>
      <c r="G1071" s="97">
        <v>-9.6888888888916504E-5</v>
      </c>
      <c r="H1071" s="96">
        <v>4.85818517063387E-3</v>
      </c>
      <c r="I1071" s="97">
        <v>-1.6417368087360301E-4</v>
      </c>
      <c r="J1071" s="97">
        <v>-2.9604096904230401E-5</v>
      </c>
      <c r="K1071" s="97">
        <v>-6.4444444444253998E-6</v>
      </c>
      <c r="L1071" s="96">
        <v>0.85991595188404102</v>
      </c>
      <c r="M1071" s="97">
        <v>-7.8167053521760997E-5</v>
      </c>
      <c r="N1071" s="97">
        <v>6.5278164632910204E-5</v>
      </c>
    </row>
    <row r="1072" spans="1:14" x14ac:dyDescent="0.25">
      <c r="A1072" t="str">
        <f t="shared" si="25"/>
        <v>Feb</v>
      </c>
      <c r="B1072" t="s">
        <v>1590</v>
      </c>
      <c r="C1072" s="97">
        <v>2.4666666666734001E-5</v>
      </c>
      <c r="D1072" s="96">
        <v>0.60028326024423795</v>
      </c>
      <c r="E1072" s="97">
        <v>-6.7771480057009497E-5</v>
      </c>
      <c r="F1072" s="97">
        <v>1.17104813390477E-4</v>
      </c>
      <c r="G1072" s="97">
        <v>-2.7999999999999502E-5</v>
      </c>
      <c r="H1072" s="96">
        <v>0.41394317414883203</v>
      </c>
      <c r="I1072" s="97">
        <v>-9.5284791984686103E-5</v>
      </c>
      <c r="J1072" s="97">
        <v>3.9284791984686998E-5</v>
      </c>
      <c r="K1072" s="97">
        <v>5.4444444444657002E-6</v>
      </c>
      <c r="L1072" s="96">
        <v>0.881477181467342</v>
      </c>
      <c r="M1072" s="97">
        <v>-6.6278164632870194E-5</v>
      </c>
      <c r="N1072" s="97">
        <v>7.7167053521801603E-5</v>
      </c>
    </row>
    <row r="1073" spans="1:14" x14ac:dyDescent="0.25">
      <c r="A1073" t="str">
        <f t="shared" si="25"/>
        <v>Feb</v>
      </c>
      <c r="B1073" t="s">
        <v>1591</v>
      </c>
      <c r="C1073" s="97">
        <v>3.8888888889572502E-6</v>
      </c>
      <c r="D1073" s="96">
        <v>0.934151137329297</v>
      </c>
      <c r="E1073" s="97">
        <v>-8.8549257834786204E-5</v>
      </c>
      <c r="F1073" s="97">
        <v>9.6327035612700696E-5</v>
      </c>
      <c r="G1073" s="97">
        <v>-8.5666666666686702E-5</v>
      </c>
      <c r="H1073" s="96">
        <v>1.2690814854632399E-2</v>
      </c>
      <c r="I1073" s="97">
        <v>-1.52951458651373E-4</v>
      </c>
      <c r="J1073" s="97">
        <v>-1.8381874681999999E-5</v>
      </c>
      <c r="K1073" s="97">
        <v>6.0000000000217401E-6</v>
      </c>
      <c r="L1073" s="96">
        <v>0.86948677880853298</v>
      </c>
      <c r="M1073" s="97">
        <v>-6.5722609077314102E-5</v>
      </c>
      <c r="N1073" s="97">
        <v>7.77226090773576E-5</v>
      </c>
    </row>
    <row r="1074" spans="1:14" x14ac:dyDescent="0.25">
      <c r="A1074" t="str">
        <f t="shared" si="25"/>
        <v>Feb</v>
      </c>
      <c r="B1074" t="s">
        <v>1592</v>
      </c>
      <c r="C1074" s="97">
        <v>-8.4888888888841403E-5</v>
      </c>
      <c r="D1074" s="96">
        <v>7.1786785968894498E-2</v>
      </c>
      <c r="E1074" s="97">
        <v>-1.7732703561258601E-4</v>
      </c>
      <c r="F1074" s="97">
        <v>7.54925783490306E-6</v>
      </c>
      <c r="G1074" s="97">
        <v>-1.8211111111111401E-4</v>
      </c>
      <c r="H1074" s="96">
        <v>1.60977204576148E-7</v>
      </c>
      <c r="I1074" s="97">
        <v>-2.4939590309580102E-4</v>
      </c>
      <c r="J1074" s="97">
        <v>-1.14826319126427E-4</v>
      </c>
      <c r="K1074" s="97">
        <v>1.9555555555574399E-5</v>
      </c>
      <c r="L1074" s="96">
        <v>0.59233670453028398</v>
      </c>
      <c r="M1074" s="97">
        <v>-5.2167053521761998E-5</v>
      </c>
      <c r="N1074" s="97">
        <v>9.1278164632910904E-5</v>
      </c>
    </row>
    <row r="1075" spans="1:14" x14ac:dyDescent="0.25">
      <c r="A1075" t="str">
        <f t="shared" si="25"/>
        <v>Feb</v>
      </c>
      <c r="B1075" t="s">
        <v>1593</v>
      </c>
      <c r="C1075" s="97">
        <v>1.3888888888950299E-5</v>
      </c>
      <c r="D1075" s="96">
        <v>0.76794007773829398</v>
      </c>
      <c r="E1075" s="97">
        <v>-7.8549257834793903E-5</v>
      </c>
      <c r="F1075" s="97">
        <v>1.06327035612695E-4</v>
      </c>
      <c r="G1075" s="97">
        <v>-4.4111111111131301E-5</v>
      </c>
      <c r="H1075" s="96">
        <v>0.19830489037646201</v>
      </c>
      <c r="I1075" s="97">
        <v>-1.11395903095818E-4</v>
      </c>
      <c r="J1075" s="97">
        <v>2.3173680873555399E-5</v>
      </c>
      <c r="K1075" s="97">
        <v>1.9888888888906901E-5</v>
      </c>
      <c r="L1075" s="96">
        <v>0.58604449465637498</v>
      </c>
      <c r="M1075" s="97">
        <v>-5.1833720188429302E-5</v>
      </c>
      <c r="N1075" s="97">
        <v>9.1611497966243206E-5</v>
      </c>
    </row>
    <row r="1076" spans="1:14" x14ac:dyDescent="0.25">
      <c r="A1076" t="str">
        <f t="shared" si="25"/>
        <v>Feb</v>
      </c>
      <c r="B1076" t="s">
        <v>1594</v>
      </c>
      <c r="C1076" s="97">
        <v>-1.0922222222218401E-4</v>
      </c>
      <c r="D1076" s="96">
        <v>2.0668578699317399E-2</v>
      </c>
      <c r="E1076" s="97">
        <v>-2.01660368945928E-4</v>
      </c>
      <c r="F1076" s="97">
        <v>-1.6784075498439102E-5</v>
      </c>
      <c r="G1076" s="97">
        <v>1.47777777777753E-5</v>
      </c>
      <c r="H1076" s="96">
        <v>0.66625819864777702</v>
      </c>
      <c r="I1076" s="97">
        <v>-5.2507014206911903E-5</v>
      </c>
      <c r="J1076" s="97">
        <v>8.2062569762462404E-5</v>
      </c>
      <c r="K1076" s="97">
        <v>-5.8888888888716299E-6</v>
      </c>
      <c r="L1076" s="96">
        <v>0.87188254318448399</v>
      </c>
      <c r="M1076" s="97">
        <v>-7.7611497966208103E-5</v>
      </c>
      <c r="N1076" s="97">
        <v>6.5833720188464805E-5</v>
      </c>
    </row>
    <row r="1077" spans="1:14" x14ac:dyDescent="0.25">
      <c r="A1077" t="str">
        <f t="shared" si="25"/>
        <v>Feb</v>
      </c>
      <c r="B1077" t="s">
        <v>1595</v>
      </c>
      <c r="C1077" s="97">
        <v>-3.3111111111045801E-5</v>
      </c>
      <c r="D1077" s="96">
        <v>0.48187095256069301</v>
      </c>
      <c r="E1077" s="97">
        <v>-1.2554925783479101E-4</v>
      </c>
      <c r="F1077" s="97">
        <v>5.9327035612698903E-5</v>
      </c>
      <c r="G1077" s="97">
        <v>-5.1444444444457302E-5</v>
      </c>
      <c r="H1077" s="96">
        <v>0.133668789399151</v>
      </c>
      <c r="I1077" s="97">
        <v>-1.18729236429145E-4</v>
      </c>
      <c r="J1077" s="97">
        <v>1.5840347540230001E-5</v>
      </c>
      <c r="K1077" s="97">
        <v>3.4444444444600501E-6</v>
      </c>
      <c r="L1077" s="96">
        <v>0.92484916280545504</v>
      </c>
      <c r="M1077" s="97">
        <v>-6.8278164632876504E-5</v>
      </c>
      <c r="N1077" s="97">
        <v>7.5167053521796594E-5</v>
      </c>
    </row>
    <row r="1078" spans="1:14" x14ac:dyDescent="0.25">
      <c r="A1078" t="str">
        <f t="shared" si="25"/>
        <v>Feb</v>
      </c>
      <c r="B1078" t="s">
        <v>1596</v>
      </c>
      <c r="C1078" s="97">
        <v>5.5777777777834899E-5</v>
      </c>
      <c r="D1078" s="96">
        <v>0.23634174466293101</v>
      </c>
      <c r="E1078" s="97">
        <v>-3.6660368945909703E-5</v>
      </c>
      <c r="F1078" s="97">
        <v>1.4821592450157899E-4</v>
      </c>
      <c r="G1078" s="97">
        <v>-9.8444444444460694E-5</v>
      </c>
      <c r="H1078" s="96">
        <v>4.2214120240491801E-3</v>
      </c>
      <c r="I1078" s="97">
        <v>-1.65729236429148E-4</v>
      </c>
      <c r="J1078" s="97">
        <v>-3.1159652459773503E-5</v>
      </c>
      <c r="K1078" s="97">
        <v>1.7777777777937001E-6</v>
      </c>
      <c r="L1078" s="96">
        <v>0.96117014207358697</v>
      </c>
      <c r="M1078" s="97">
        <v>-6.99448312995428E-5</v>
      </c>
      <c r="N1078" s="97">
        <v>7.3500386855130203E-5</v>
      </c>
    </row>
    <row r="1079" spans="1:14" x14ac:dyDescent="0.25">
      <c r="A1079" t="str">
        <f t="shared" si="25"/>
        <v>Feb</v>
      </c>
      <c r="B1079" t="s">
        <v>1597</v>
      </c>
      <c r="C1079" s="97">
        <v>-2.688888888884E-5</v>
      </c>
      <c r="D1079" s="96">
        <v>0.56787477115288398</v>
      </c>
      <c r="E1079" s="97">
        <v>-1.19327035612585E-4</v>
      </c>
      <c r="F1079" s="97">
        <v>6.5549257834905206E-5</v>
      </c>
      <c r="G1079" s="97">
        <v>-1.2722222222226001E-4</v>
      </c>
      <c r="H1079" s="96">
        <v>2.2686525688519899E-4</v>
      </c>
      <c r="I1079" s="97">
        <v>-1.94507014206948E-4</v>
      </c>
      <c r="J1079" s="97">
        <v>-5.9937430237572801E-5</v>
      </c>
      <c r="K1079" s="97">
        <v>-7.9999999999874907E-6</v>
      </c>
      <c r="L1079" s="96">
        <v>0.82658928587827396</v>
      </c>
      <c r="M1079" s="97">
        <v>-7.9722609077324404E-5</v>
      </c>
      <c r="N1079" s="97">
        <v>6.3722609077349399E-5</v>
      </c>
    </row>
    <row r="1080" spans="1:14" x14ac:dyDescent="0.25">
      <c r="A1080" t="str">
        <f t="shared" si="25"/>
        <v>Feb</v>
      </c>
      <c r="B1080" t="s">
        <v>1598</v>
      </c>
      <c r="C1080" s="97">
        <v>-8.9999999999461001E-6</v>
      </c>
      <c r="D1080" s="96">
        <v>0.84836049206743502</v>
      </c>
      <c r="E1080" s="97">
        <v>-1.01438146723691E-4</v>
      </c>
      <c r="F1080" s="97">
        <v>8.3438146723799095E-5</v>
      </c>
      <c r="G1080" s="97">
        <v>-8.6999999999993793E-5</v>
      </c>
      <c r="H1080" s="96">
        <v>1.1378165035247899E-2</v>
      </c>
      <c r="I1080" s="97">
        <v>-1.5428479198468099E-4</v>
      </c>
      <c r="J1080" s="97">
        <v>-1.9715208015306301E-5</v>
      </c>
      <c r="K1080" s="97">
        <v>-3.1111111110971402E-6</v>
      </c>
      <c r="L1080" s="96">
        <v>0.93210324044250203</v>
      </c>
      <c r="M1080" s="97">
        <v>-7.4833720188434205E-5</v>
      </c>
      <c r="N1080" s="97">
        <v>6.8611497966240004E-5</v>
      </c>
    </row>
    <row r="1081" spans="1:14" x14ac:dyDescent="0.25">
      <c r="A1081" t="str">
        <f t="shared" si="25"/>
        <v>Feb</v>
      </c>
      <c r="B1081" t="s">
        <v>1599</v>
      </c>
      <c r="C1081" s="97">
        <v>-7.1111111110476597E-6</v>
      </c>
      <c r="D1081" s="96">
        <v>0.87991167523237701</v>
      </c>
      <c r="E1081" s="97">
        <v>-9.9549257834792706E-5</v>
      </c>
      <c r="F1081" s="97">
        <v>8.5327035612697298E-5</v>
      </c>
      <c r="G1081" s="97">
        <v>9.7444444444431301E-5</v>
      </c>
      <c r="H1081" s="96">
        <v>4.6213870886332997E-3</v>
      </c>
      <c r="I1081" s="97">
        <v>3.0159652459743799E-5</v>
      </c>
      <c r="J1081" s="97">
        <v>1.64729236429119E-4</v>
      </c>
      <c r="K1081" s="97">
        <v>-1.35555555555419E-5</v>
      </c>
      <c r="L1081" s="96">
        <v>0.71049083025176496</v>
      </c>
      <c r="M1081" s="97">
        <v>-8.5278164632878896E-5</v>
      </c>
      <c r="N1081" s="97">
        <v>5.8167053521795103E-5</v>
      </c>
    </row>
    <row r="1082" spans="1:14" x14ac:dyDescent="0.25">
      <c r="A1082" t="str">
        <f t="shared" si="25"/>
        <v>Feb</v>
      </c>
      <c r="B1082" t="s">
        <v>1600</v>
      </c>
      <c r="C1082" s="97">
        <v>2.5333333333390502E-5</v>
      </c>
      <c r="D1082" s="96">
        <v>0.59047286093669704</v>
      </c>
      <c r="E1082" s="97">
        <v>-6.7104813390354203E-5</v>
      </c>
      <c r="F1082" s="97">
        <v>1.17771480057135E-4</v>
      </c>
      <c r="G1082" s="97">
        <v>-2.1711111111114001E-4</v>
      </c>
      <c r="H1082" s="96">
        <v>5.2971449086557396E-10</v>
      </c>
      <c r="I1082" s="97">
        <v>-2.84395903095828E-4</v>
      </c>
      <c r="J1082" s="97">
        <v>-1.49826319126453E-4</v>
      </c>
      <c r="K1082" s="97">
        <v>3.5555555555674902E-6</v>
      </c>
      <c r="L1082" s="96">
        <v>0.92243249931758797</v>
      </c>
      <c r="M1082" s="97">
        <v>-6.81670535217694E-5</v>
      </c>
      <c r="N1082" s="97">
        <v>7.5278164632904402E-5</v>
      </c>
    </row>
    <row r="1083" spans="1:14" x14ac:dyDescent="0.25">
      <c r="A1083" t="str">
        <f t="shared" si="25"/>
        <v>Feb</v>
      </c>
      <c r="B1083" t="s">
        <v>1601</v>
      </c>
      <c r="C1083" s="97">
        <v>1.73333333333909E-5</v>
      </c>
      <c r="D1083" s="96">
        <v>0.71269543336922703</v>
      </c>
      <c r="E1083" s="97">
        <v>-7.5104813390354194E-5</v>
      </c>
      <c r="F1083" s="97">
        <v>1.09771480057136E-4</v>
      </c>
      <c r="G1083" s="97">
        <v>-8.0111111111126301E-5</v>
      </c>
      <c r="H1083" s="96">
        <v>1.9719429853611799E-2</v>
      </c>
      <c r="I1083" s="97">
        <v>-1.4739590309581401E-4</v>
      </c>
      <c r="J1083" s="97">
        <v>-1.28263191264385E-5</v>
      </c>
      <c r="K1083" s="97">
        <v>-7.7777777776438599E-7</v>
      </c>
      <c r="L1083" s="96">
        <v>0.98300649273294805</v>
      </c>
      <c r="M1083" s="97">
        <v>-7.2500386855101705E-5</v>
      </c>
      <c r="N1083" s="97">
        <v>7.0944831299573006E-5</v>
      </c>
    </row>
    <row r="1084" spans="1:14" x14ac:dyDescent="0.25">
      <c r="A1084" t="str">
        <f t="shared" si="25"/>
        <v>Feb</v>
      </c>
      <c r="B1084" t="s">
        <v>1602</v>
      </c>
      <c r="C1084" s="97">
        <v>-2.61111111110604E-5</v>
      </c>
      <c r="D1084" s="96">
        <v>0.57912189695907501</v>
      </c>
      <c r="E1084" s="97">
        <v>-1.18549257834806E-4</v>
      </c>
      <c r="F1084" s="97">
        <v>6.6327035612684802E-5</v>
      </c>
      <c r="G1084" s="97">
        <v>2.5666666666671999E-5</v>
      </c>
      <c r="H1084" s="96">
        <v>0.45389661448803598</v>
      </c>
      <c r="I1084" s="97">
        <v>-4.1618125318015697E-5</v>
      </c>
      <c r="J1084" s="97">
        <v>9.2951458651359796E-5</v>
      </c>
      <c r="K1084" s="97">
        <v>-4.9999999999878997E-6</v>
      </c>
      <c r="L1084" s="96">
        <v>0.89108930434265599</v>
      </c>
      <c r="M1084" s="97">
        <v>-7.6722609077325198E-5</v>
      </c>
      <c r="N1084" s="97">
        <v>6.6722609077349404E-5</v>
      </c>
    </row>
    <row r="1085" spans="1:14" x14ac:dyDescent="0.25">
      <c r="A1085" t="str">
        <f t="shared" si="25"/>
        <v>Feb</v>
      </c>
      <c r="B1085" t="s">
        <v>1603</v>
      </c>
      <c r="C1085" s="97">
        <v>-4.5555555555013604E-6</v>
      </c>
      <c r="D1085" s="96">
        <v>0.92289549157445006</v>
      </c>
      <c r="E1085" s="97">
        <v>-9.6993702279246906E-5</v>
      </c>
      <c r="F1085" s="97">
        <v>8.7882591168244101E-5</v>
      </c>
      <c r="G1085" s="97">
        <v>-1.08333333333365E-4</v>
      </c>
      <c r="H1085" s="96">
        <v>1.65681155921639E-3</v>
      </c>
      <c r="I1085" s="97">
        <v>-1.75618125318053E-4</v>
      </c>
      <c r="J1085" s="97">
        <v>-4.10485413486772E-5</v>
      </c>
      <c r="K1085" s="97">
        <v>-1.9111111111094701E-5</v>
      </c>
      <c r="L1085" s="96">
        <v>0.60077434859809897</v>
      </c>
      <c r="M1085" s="97">
        <v>-9.0833720188431897E-5</v>
      </c>
      <c r="N1085" s="97">
        <v>5.2611497966242597E-5</v>
      </c>
    </row>
    <row r="1086" spans="1:14" x14ac:dyDescent="0.25">
      <c r="A1086" t="str">
        <f t="shared" si="25"/>
        <v>Feb</v>
      </c>
      <c r="B1086" t="s">
        <v>1604</v>
      </c>
      <c r="C1086" s="97">
        <v>-5.4814814814805303E-5</v>
      </c>
      <c r="D1086" s="96">
        <v>0.35065141619541901</v>
      </c>
      <c r="E1086" s="97">
        <v>-1.7010543965100699E-4</v>
      </c>
      <c r="F1086" s="97">
        <v>6.04758100213968E-5</v>
      </c>
      <c r="G1086" s="97">
        <v>-1.2903703703701501E-4</v>
      </c>
      <c r="H1086" s="96">
        <v>2.6509613186863198E-3</v>
      </c>
      <c r="I1086" s="97">
        <v>-2.1295591668603499E-4</v>
      </c>
      <c r="J1086" s="97">
        <v>-4.51181573879953E-5</v>
      </c>
      <c r="K1086" s="97">
        <v>-3.5259259259267601E-5</v>
      </c>
      <c r="L1086" s="96">
        <v>0.43896750037764598</v>
      </c>
      <c r="M1086" s="97">
        <v>-1.2471306927690901E-4</v>
      </c>
      <c r="N1086" s="97">
        <v>5.4194550758373502E-5</v>
      </c>
    </row>
    <row r="1087" spans="1:14" x14ac:dyDescent="0.25">
      <c r="A1087" t="str">
        <f t="shared" si="25"/>
        <v>Feb</v>
      </c>
      <c r="B1087" t="s">
        <v>1605</v>
      </c>
      <c r="C1087" s="97">
        <v>1.15555555556172E-5</v>
      </c>
      <c r="D1087" s="96">
        <v>0.80606770501084102</v>
      </c>
      <c r="E1087" s="97">
        <v>-8.0882591168127894E-5</v>
      </c>
      <c r="F1087" s="97">
        <v>1.03993702279362E-4</v>
      </c>
      <c r="G1087" s="97">
        <v>-6.07777777777777E-5</v>
      </c>
      <c r="H1087" s="96">
        <v>7.6549052315960903E-2</v>
      </c>
      <c r="I1087" s="97">
        <v>-1.2806256976246501E-4</v>
      </c>
      <c r="J1087" s="97">
        <v>6.5070142069098699E-6</v>
      </c>
      <c r="K1087" s="97">
        <v>-2.4777777777760501E-5</v>
      </c>
      <c r="L1087" s="96">
        <v>0.49753222368099498</v>
      </c>
      <c r="M1087" s="97">
        <v>-9.6500386855097599E-5</v>
      </c>
      <c r="N1087" s="97">
        <v>4.6944831299576603E-5</v>
      </c>
    </row>
    <row r="1088" spans="1:14" x14ac:dyDescent="0.25">
      <c r="A1088" t="str">
        <f t="shared" si="25"/>
        <v>Feb</v>
      </c>
      <c r="B1088" t="s">
        <v>1606</v>
      </c>
      <c r="C1088" s="97">
        <v>1.19888888888951E-4</v>
      </c>
      <c r="D1088" s="96">
        <v>1.11327147950463E-2</v>
      </c>
      <c r="E1088" s="97">
        <v>2.7450742165206098E-5</v>
      </c>
      <c r="F1088" s="97">
        <v>2.1232703561269601E-4</v>
      </c>
      <c r="G1088" s="97">
        <v>1.81111111111015E-5</v>
      </c>
      <c r="H1088" s="96">
        <v>0.59712001764407896</v>
      </c>
      <c r="I1088" s="97">
        <v>-4.9173680873585897E-5</v>
      </c>
      <c r="J1088" s="97">
        <v>8.5395903095788898E-5</v>
      </c>
      <c r="K1088" s="97">
        <v>1.96666666666797E-5</v>
      </c>
      <c r="L1088" s="96">
        <v>0.59023584732470002</v>
      </c>
      <c r="M1088" s="97">
        <v>-5.2055942410657198E-5</v>
      </c>
      <c r="N1088" s="97">
        <v>9.1389275744016598E-5</v>
      </c>
    </row>
    <row r="1089" spans="1:14" x14ac:dyDescent="0.25">
      <c r="A1089" t="str">
        <f t="shared" si="25"/>
        <v>Feb</v>
      </c>
      <c r="B1089" t="s">
        <v>1607</v>
      </c>
      <c r="C1089" s="97">
        <v>7.1064797668499703E-5</v>
      </c>
      <c r="D1089" s="96">
        <v>0.125587369703135</v>
      </c>
      <c r="E1089" s="97">
        <v>-1.9939438340617801E-5</v>
      </c>
      <c r="F1089" s="97">
        <v>1.6206903367761699E-4</v>
      </c>
      <c r="G1089" s="97">
        <v>-2.5287546885275501E-6</v>
      </c>
      <c r="H1089" s="96">
        <v>0.94023734923373103</v>
      </c>
      <c r="I1089" s="97">
        <v>-6.8769817568101603E-5</v>
      </c>
      <c r="J1089" s="97">
        <v>6.3712308191046497E-5</v>
      </c>
      <c r="K1089" s="97">
        <v>1.57555946815391E-5</v>
      </c>
      <c r="L1089" s="96">
        <v>0.66122225940172596</v>
      </c>
      <c r="M1089" s="97">
        <v>-5.4854445383088598E-5</v>
      </c>
      <c r="N1089" s="97">
        <v>8.63656347461669E-5</v>
      </c>
    </row>
    <row r="1090" spans="1:14" x14ac:dyDescent="0.25">
      <c r="A1090" t="str">
        <f t="shared" si="25"/>
        <v>Feb</v>
      </c>
      <c r="B1090" t="s">
        <v>1608</v>
      </c>
      <c r="C1090" s="97">
        <v>1.6111111111171301E-5</v>
      </c>
      <c r="D1090" s="96">
        <v>0.73214299748691403</v>
      </c>
      <c r="E1090" s="97">
        <v>-7.6327035612573101E-5</v>
      </c>
      <c r="F1090" s="97">
        <v>1.08549257834916E-4</v>
      </c>
      <c r="G1090" s="97">
        <v>2.1111111111092001E-6</v>
      </c>
      <c r="H1090" s="96">
        <v>0.95086658300715499</v>
      </c>
      <c r="I1090" s="97">
        <v>-6.5173680873577904E-5</v>
      </c>
      <c r="J1090" s="97">
        <v>6.9395903095796301E-5</v>
      </c>
      <c r="K1090" s="97">
        <v>2.0333333333351901E-5</v>
      </c>
      <c r="L1090" s="96">
        <v>0.577703618261587</v>
      </c>
      <c r="M1090" s="97">
        <v>-5.1389275743984401E-5</v>
      </c>
      <c r="N1090" s="97">
        <v>9.2055942410688304E-5</v>
      </c>
    </row>
    <row r="1091" spans="1:14" x14ac:dyDescent="0.25">
      <c r="A1091" t="str">
        <f t="shared" si="25"/>
        <v>Feb</v>
      </c>
      <c r="B1091" t="s">
        <v>1609</v>
      </c>
      <c r="C1091" s="97">
        <v>1.08333333333393E-4</v>
      </c>
      <c r="D1091" s="96">
        <v>2.17183919856004E-2</v>
      </c>
      <c r="E1091" s="97">
        <v>1.5895186609648201E-5</v>
      </c>
      <c r="F1091" s="97">
        <v>2.0077148005713801E-4</v>
      </c>
      <c r="G1091" s="97">
        <v>1.25555555555577E-5</v>
      </c>
      <c r="H1091" s="96">
        <v>0.71403420234511905</v>
      </c>
      <c r="I1091" s="97">
        <v>-5.47292364291295E-5</v>
      </c>
      <c r="J1091" s="97">
        <v>7.9840347540245004E-5</v>
      </c>
      <c r="K1091" s="97">
        <v>1.6222222222238202E-5</v>
      </c>
      <c r="L1091" s="96">
        <v>0.65689465362712895</v>
      </c>
      <c r="M1091" s="97">
        <v>-5.5500386855098703E-5</v>
      </c>
      <c r="N1091" s="97">
        <v>8.7944831299575194E-5</v>
      </c>
    </row>
    <row r="1092" spans="1:14" x14ac:dyDescent="0.25">
      <c r="A1092" t="str">
        <f t="shared" si="25"/>
        <v>Feb</v>
      </c>
      <c r="B1092" t="s">
        <v>1610</v>
      </c>
      <c r="C1092" s="97">
        <v>5.0560011131516902E-5</v>
      </c>
      <c r="D1092" s="96">
        <v>0.30086631836794703</v>
      </c>
      <c r="E1092" s="97">
        <v>-4.5364174695048298E-5</v>
      </c>
      <c r="F1092" s="97">
        <v>1.4648419695808201E-4</v>
      </c>
      <c r="G1092" s="97">
        <v>1.43706272270635E-5</v>
      </c>
      <c r="H1092" s="96">
        <v>0.68608825657983497</v>
      </c>
      <c r="I1092" s="97">
        <v>-5.5451617359142603E-5</v>
      </c>
      <c r="J1092" s="97">
        <v>8.4192871813269603E-5</v>
      </c>
      <c r="K1092" s="97">
        <v>5.1697068136919802E-5</v>
      </c>
      <c r="L1092" s="96">
        <v>0.172917315036859</v>
      </c>
      <c r="M1092" s="97">
        <v>-2.2730353062485099E-5</v>
      </c>
      <c r="N1092" s="97">
        <v>1.2612448933632499E-4</v>
      </c>
    </row>
    <row r="1093" spans="1:14" x14ac:dyDescent="0.25">
      <c r="A1093" t="str">
        <f t="shared" si="25"/>
        <v>Feb</v>
      </c>
      <c r="B1093" t="s">
        <v>1611</v>
      </c>
      <c r="C1093" s="97">
        <v>1.9261208379745599E-5</v>
      </c>
      <c r="D1093" s="96">
        <v>0.67356401348495398</v>
      </c>
      <c r="E1093" s="97">
        <v>-7.0527199818614601E-5</v>
      </c>
      <c r="F1093" s="97">
        <v>1.09049616578106E-4</v>
      </c>
      <c r="G1093" s="97">
        <v>-3.7654229990998498E-5</v>
      </c>
      <c r="H1093" s="96">
        <v>0.25817123883314502</v>
      </c>
      <c r="I1093" s="97">
        <v>-1.0301030410526899E-4</v>
      </c>
      <c r="J1093" s="97">
        <v>2.7701844123272001E-5</v>
      </c>
      <c r="K1093" s="97">
        <v>5.3689216138402096E-7</v>
      </c>
      <c r="L1093" s="96">
        <v>0.98792292344802102</v>
      </c>
      <c r="M1093" s="97">
        <v>-6.9129789064204894E-5</v>
      </c>
      <c r="N1093" s="97">
        <v>7.0203573386972903E-5</v>
      </c>
    </row>
    <row r="1094" spans="1:14" x14ac:dyDescent="0.25">
      <c r="A1094" t="s">
        <v>481</v>
      </c>
      <c r="B1094" t="s">
        <v>1612</v>
      </c>
      <c r="C1094" s="97">
        <v>4.07777777778324E-5</v>
      </c>
      <c r="D1094" s="96">
        <v>0.38647721048126099</v>
      </c>
      <c r="E1094" s="97">
        <v>-5.1660368945912399E-5</v>
      </c>
      <c r="F1094" s="97">
        <v>1.33215924501577E-4</v>
      </c>
      <c r="G1094" s="97">
        <v>3.4444444444208499E-6</v>
      </c>
      <c r="H1094" s="96">
        <v>0.91991940568810304</v>
      </c>
      <c r="I1094" s="97">
        <v>-6.3840347540266597E-5</v>
      </c>
      <c r="J1094" s="97">
        <v>7.0729236429108299E-5</v>
      </c>
      <c r="K1094" s="97">
        <v>-2.3222222222206899E-5</v>
      </c>
      <c r="L1094" s="96">
        <v>0.52490106515926804</v>
      </c>
      <c r="M1094" s="97">
        <v>-9.4944831299543597E-5</v>
      </c>
      <c r="N1094" s="97">
        <v>4.8500386855129799E-5</v>
      </c>
    </row>
    <row r="1095" spans="1:14" x14ac:dyDescent="0.25">
      <c r="A1095" t="str">
        <f t="shared" ref="A1095:A1135" si="26">A1094</f>
        <v>Mar</v>
      </c>
      <c r="B1095" t="s">
        <v>1613</v>
      </c>
      <c r="C1095" s="97">
        <v>-4.1222222222182299E-5</v>
      </c>
      <c r="D1095" s="96">
        <v>0.381326398979418</v>
      </c>
      <c r="E1095" s="97">
        <v>-1.33660368945927E-4</v>
      </c>
      <c r="F1095" s="97">
        <v>5.1215924501562297E-5</v>
      </c>
      <c r="G1095" s="97">
        <v>4.2222222222176997E-6</v>
      </c>
      <c r="H1095" s="96">
        <v>0.90191988510208998</v>
      </c>
      <c r="I1095" s="97">
        <v>-6.3062569762469599E-5</v>
      </c>
      <c r="J1095" s="97">
        <v>7.1507014206904999E-5</v>
      </c>
      <c r="K1095" s="97">
        <v>4.5555555555665497E-6</v>
      </c>
      <c r="L1095" s="96">
        <v>0.90071751268467903</v>
      </c>
      <c r="M1095" s="97">
        <v>-6.7167053521770094E-5</v>
      </c>
      <c r="N1095" s="97">
        <v>7.6278164632903099E-5</v>
      </c>
    </row>
    <row r="1096" spans="1:14" x14ac:dyDescent="0.25">
      <c r="A1096" t="str">
        <f t="shared" si="26"/>
        <v>Mar</v>
      </c>
      <c r="B1096" t="s">
        <v>1614</v>
      </c>
      <c r="C1096" s="97">
        <v>-4.1999999999953201E-5</v>
      </c>
      <c r="D1096" s="96">
        <v>0.37241477267358902</v>
      </c>
      <c r="E1096" s="97">
        <v>-1.3443814672369801E-4</v>
      </c>
      <c r="F1096" s="97">
        <v>5.04381467237917E-5</v>
      </c>
      <c r="G1096" s="97">
        <v>-2.3777777777813501E-5</v>
      </c>
      <c r="H1096" s="96">
        <v>0.48777818403658901</v>
      </c>
      <c r="I1096" s="97">
        <v>-9.1062569762501004E-5</v>
      </c>
      <c r="J1096" s="97">
        <v>4.3507014206874001E-5</v>
      </c>
      <c r="K1096" s="97">
        <v>-5.4444444444347098E-6</v>
      </c>
      <c r="L1096" s="96">
        <v>0.88147718146801401</v>
      </c>
      <c r="M1096" s="97">
        <v>-7.7167053521771706E-5</v>
      </c>
      <c r="N1096" s="97">
        <v>6.62781646329023E-5</v>
      </c>
    </row>
    <row r="1097" spans="1:14" x14ac:dyDescent="0.25">
      <c r="A1097" t="str">
        <f t="shared" si="26"/>
        <v>Mar</v>
      </c>
      <c r="B1097" t="s">
        <v>1615</v>
      </c>
      <c r="C1097" s="97">
        <v>-5.6666666666630397E-5</v>
      </c>
      <c r="D1097" s="96">
        <v>0.22896742017555199</v>
      </c>
      <c r="E1097" s="97">
        <v>-1.4910481339037499E-4</v>
      </c>
      <c r="F1097" s="97">
        <v>3.57714800571143E-5</v>
      </c>
      <c r="G1097" s="97">
        <v>-5.7000000000026803E-5</v>
      </c>
      <c r="H1097" s="96">
        <v>9.6650836568756102E-2</v>
      </c>
      <c r="I1097" s="97">
        <v>-1.2428479198471401E-4</v>
      </c>
      <c r="J1097" s="97">
        <v>1.0284791984660499E-5</v>
      </c>
      <c r="K1097" s="97">
        <v>-1.14444444444373E-5</v>
      </c>
      <c r="L1097" s="96">
        <v>0.75398096114382296</v>
      </c>
      <c r="M1097" s="97">
        <v>-8.3167053521774101E-5</v>
      </c>
      <c r="N1097" s="97">
        <v>6.0278164632899403E-5</v>
      </c>
    </row>
    <row r="1098" spans="1:14" x14ac:dyDescent="0.25">
      <c r="A1098" t="str">
        <f t="shared" si="26"/>
        <v>Mar</v>
      </c>
      <c r="B1098" t="s">
        <v>1616</v>
      </c>
      <c r="C1098" s="97">
        <v>-5.7555555555510999E-5</v>
      </c>
      <c r="D1098" s="96">
        <v>0.221758885701478</v>
      </c>
      <c r="E1098" s="97">
        <v>-1.49993702279255E-4</v>
      </c>
      <c r="F1098" s="97">
        <v>3.48825911682334E-5</v>
      </c>
      <c r="G1098" s="97">
        <v>-3.8222222222265499E-5</v>
      </c>
      <c r="H1098" s="96">
        <v>0.26489329614099599</v>
      </c>
      <c r="I1098" s="97">
        <v>-1.05507014206953E-4</v>
      </c>
      <c r="J1098" s="97">
        <v>2.90625697624216E-5</v>
      </c>
      <c r="K1098" s="97">
        <v>-1.38888888888775E-5</v>
      </c>
      <c r="L1098" s="96">
        <v>0.70370543209776004</v>
      </c>
      <c r="M1098" s="97">
        <v>-8.5611497966213895E-5</v>
      </c>
      <c r="N1098" s="97">
        <v>5.7833720188458898E-5</v>
      </c>
    </row>
    <row r="1099" spans="1:14" x14ac:dyDescent="0.25">
      <c r="A1099" t="str">
        <f t="shared" si="26"/>
        <v>Mar</v>
      </c>
      <c r="B1099" t="s">
        <v>1617</v>
      </c>
      <c r="C1099" s="97">
        <v>6.5555555555607098E-5</v>
      </c>
      <c r="D1099" s="96">
        <v>0.164112251577201</v>
      </c>
      <c r="E1099" s="97">
        <v>-2.6882591168137701E-5</v>
      </c>
      <c r="F1099" s="97">
        <v>1.5799370227935201E-4</v>
      </c>
      <c r="G1099" s="97">
        <v>-3.2222222222456101E-6</v>
      </c>
      <c r="H1099" s="96">
        <v>0.92507010652997901</v>
      </c>
      <c r="I1099" s="97">
        <v>-7.0507014206932906E-5</v>
      </c>
      <c r="J1099" s="97">
        <v>6.4062569762441706E-5</v>
      </c>
      <c r="K1099" s="97">
        <v>-7.4444444444337699E-6</v>
      </c>
      <c r="L1099" s="96">
        <v>0.83845901075275397</v>
      </c>
      <c r="M1099" s="97">
        <v>-7.9167053521770494E-5</v>
      </c>
      <c r="N1099" s="97">
        <v>6.4278164632902902E-5</v>
      </c>
    </row>
    <row r="1100" spans="1:14" x14ac:dyDescent="0.25">
      <c r="A1100" t="str">
        <f t="shared" si="26"/>
        <v>Mar</v>
      </c>
      <c r="B1100" t="s">
        <v>1618</v>
      </c>
      <c r="C1100" s="97">
        <v>0</v>
      </c>
      <c r="D1100" s="96" t="s">
        <v>526</v>
      </c>
      <c r="E1100" s="97" t="s">
        <v>526</v>
      </c>
      <c r="F1100" s="97" t="s">
        <v>526</v>
      </c>
      <c r="G1100" s="97">
        <v>0</v>
      </c>
      <c r="H1100" s="96" t="s">
        <v>526</v>
      </c>
      <c r="I1100" s="97" t="s">
        <v>526</v>
      </c>
      <c r="J1100" s="97" t="s">
        <v>526</v>
      </c>
      <c r="K1100" s="97">
        <v>0</v>
      </c>
      <c r="L1100" s="96" t="s">
        <v>526</v>
      </c>
      <c r="M1100" s="97" t="s">
        <v>526</v>
      </c>
      <c r="N1100" s="97" t="s">
        <v>526</v>
      </c>
    </row>
    <row r="1101" spans="1:14" x14ac:dyDescent="0.25">
      <c r="A1101" t="str">
        <f t="shared" si="26"/>
        <v>Mar</v>
      </c>
      <c r="B1101" t="s">
        <v>1619</v>
      </c>
      <c r="C1101" s="97">
        <v>-1.0299999999994201E-4</v>
      </c>
      <c r="D1101" s="96">
        <v>2.9047528761223299E-2</v>
      </c>
      <c r="E1101" s="97">
        <v>-1.95438146723687E-4</v>
      </c>
      <c r="F1101" s="97">
        <v>-1.0561853276196999E-5</v>
      </c>
      <c r="G1101" s="97">
        <v>-1.07777777777737E-5</v>
      </c>
      <c r="H1101" s="96">
        <v>0.75309313725403504</v>
      </c>
      <c r="I1101" s="97">
        <v>-7.8062569762461196E-5</v>
      </c>
      <c r="J1101" s="97">
        <v>5.6507014206913897E-5</v>
      </c>
      <c r="K1101" s="97">
        <v>-1.2888888888874799E-5</v>
      </c>
      <c r="L1101" s="96">
        <v>0.72413044237449098</v>
      </c>
      <c r="M1101" s="97">
        <v>-8.4611497966211594E-5</v>
      </c>
      <c r="N1101" s="97">
        <v>5.8833720188461897E-5</v>
      </c>
    </row>
    <row r="1102" spans="1:14" x14ac:dyDescent="0.25">
      <c r="A1102" t="str">
        <f t="shared" si="26"/>
        <v>Mar</v>
      </c>
      <c r="B1102" t="s">
        <v>1620</v>
      </c>
      <c r="C1102" s="97">
        <v>-3.1888888888843503E-5</v>
      </c>
      <c r="D1102" s="96">
        <v>0.49818469892372402</v>
      </c>
      <c r="E1102" s="97">
        <v>-1.24327035612589E-4</v>
      </c>
      <c r="F1102" s="97">
        <v>6.0549257834901703E-5</v>
      </c>
      <c r="G1102" s="97">
        <v>-3.1555555555602598E-5</v>
      </c>
      <c r="H1102" s="96">
        <v>0.357243379868595</v>
      </c>
      <c r="I1102" s="97">
        <v>-9.8840347540290406E-5</v>
      </c>
      <c r="J1102" s="97">
        <v>3.5729236429085297E-5</v>
      </c>
      <c r="K1102" s="97">
        <v>2.16666666666815E-5</v>
      </c>
      <c r="L1102" s="96">
        <v>0.55302323694336797</v>
      </c>
      <c r="M1102" s="97">
        <v>-5.0055942410655503E-5</v>
      </c>
      <c r="N1102" s="97">
        <v>9.3389275744018598E-5</v>
      </c>
    </row>
    <row r="1103" spans="1:14" x14ac:dyDescent="0.25">
      <c r="A1103" t="str">
        <f t="shared" si="26"/>
        <v>Mar</v>
      </c>
      <c r="B1103" t="s">
        <v>1621</v>
      </c>
      <c r="C1103" s="97">
        <v>-1.33333333332842E-5</v>
      </c>
      <c r="D1103" s="96">
        <v>0.77697091957570996</v>
      </c>
      <c r="E1103" s="97">
        <v>-1.0577148005703E-4</v>
      </c>
      <c r="F1103" s="97">
        <v>7.9104813390461397E-5</v>
      </c>
      <c r="G1103" s="97">
        <v>-8.0111111111114605E-5</v>
      </c>
      <c r="H1103" s="96">
        <v>1.9719429853630101E-2</v>
      </c>
      <c r="I1103" s="97">
        <v>-1.4739590309580301E-4</v>
      </c>
      <c r="J1103" s="97">
        <v>-1.2826319126426599E-5</v>
      </c>
      <c r="K1103" s="97">
        <v>4.7333333333349403E-5</v>
      </c>
      <c r="L1103" s="96">
        <v>0.19530731988932301</v>
      </c>
      <c r="M1103" s="97">
        <v>-2.43892757439878E-5</v>
      </c>
      <c r="N1103" s="97">
        <v>1.19055942410687E-4</v>
      </c>
    </row>
    <row r="1104" spans="1:14" x14ac:dyDescent="0.25">
      <c r="A1104" t="str">
        <f t="shared" si="26"/>
        <v>Mar</v>
      </c>
      <c r="B1104" t="s">
        <v>1622</v>
      </c>
      <c r="C1104" s="97">
        <v>1.11407407407421E-4</v>
      </c>
      <c r="D1104" s="96">
        <v>5.8198169007162001E-2</v>
      </c>
      <c r="E1104" s="97">
        <v>-3.8832174287795503E-6</v>
      </c>
      <c r="F1104" s="97">
        <v>2.26698032243622E-4</v>
      </c>
      <c r="G1104" s="97">
        <v>-2.5037037037026601E-5</v>
      </c>
      <c r="H1104" s="96">
        <v>0.55799674877752303</v>
      </c>
      <c r="I1104" s="97">
        <v>-1.08955916686046E-4</v>
      </c>
      <c r="J1104" s="97">
        <v>5.88818426119927E-5</v>
      </c>
      <c r="K1104" s="97">
        <v>5.92592592592237E-6</v>
      </c>
      <c r="L1104" s="96">
        <v>0.89647487920107105</v>
      </c>
      <c r="M1104" s="97">
        <v>-8.35278840917179E-5</v>
      </c>
      <c r="N1104" s="97">
        <v>9.5379735943562706E-5</v>
      </c>
    </row>
    <row r="1105" spans="1:14" x14ac:dyDescent="0.25">
      <c r="A1105" t="str">
        <f t="shared" si="26"/>
        <v>Mar</v>
      </c>
      <c r="B1105" t="s">
        <v>1623</v>
      </c>
      <c r="C1105" s="97">
        <v>-1.02666666666625E-4</v>
      </c>
      <c r="D1105" s="96">
        <v>2.9569325923714501E-2</v>
      </c>
      <c r="E1105" s="97">
        <v>-1.9510481339037099E-4</v>
      </c>
      <c r="F1105" s="97">
        <v>-1.0228519942879E-5</v>
      </c>
      <c r="G1105" s="97">
        <v>-4.3222222222228202E-5</v>
      </c>
      <c r="H1105" s="96">
        <v>0.20748291731576901</v>
      </c>
      <c r="I1105" s="97">
        <v>-1.1050701420691701E-4</v>
      </c>
      <c r="J1105" s="97">
        <v>2.40625697624601E-5</v>
      </c>
      <c r="K1105" s="97">
        <v>-5.822222222221E-5</v>
      </c>
      <c r="L1105" s="96">
        <v>0.111340573910128</v>
      </c>
      <c r="M1105" s="97">
        <v>-1.29944831299548E-4</v>
      </c>
      <c r="N1105" s="97">
        <v>1.3500386855127599E-5</v>
      </c>
    </row>
    <row r="1106" spans="1:14" x14ac:dyDescent="0.25">
      <c r="A1106" t="str">
        <f t="shared" si="26"/>
        <v>Mar</v>
      </c>
      <c r="B1106" t="s">
        <v>1624</v>
      </c>
      <c r="C1106" s="97">
        <v>-2.71111111110612E-5</v>
      </c>
      <c r="D1106" s="96">
        <v>0.56468067423904</v>
      </c>
      <c r="E1106" s="97">
        <v>-1.19549257834807E-4</v>
      </c>
      <c r="F1106" s="97">
        <v>6.5327035612684601E-5</v>
      </c>
      <c r="G1106" s="97">
        <v>1.69999999999988E-5</v>
      </c>
      <c r="H1106" s="96">
        <v>0.61980339093534798</v>
      </c>
      <c r="I1106" s="97">
        <v>-5.0284791984689298E-5</v>
      </c>
      <c r="J1106" s="97">
        <v>8.4284791984687001E-5</v>
      </c>
      <c r="K1106" s="97">
        <v>1.8555555555569899E-5</v>
      </c>
      <c r="L1106" s="96">
        <v>0.611397327444271</v>
      </c>
      <c r="M1106" s="97">
        <v>-5.3167053521767497E-5</v>
      </c>
      <c r="N1106" s="97">
        <v>9.0278164632907396E-5</v>
      </c>
    </row>
    <row r="1107" spans="1:14" x14ac:dyDescent="0.25">
      <c r="A1107" t="str">
        <f t="shared" si="26"/>
        <v>Mar</v>
      </c>
      <c r="B1107" t="s">
        <v>1625</v>
      </c>
      <c r="C1107" s="97">
        <v>-4.9999999999954303E-5</v>
      </c>
      <c r="D1107" s="96">
        <v>0.28838536037373003</v>
      </c>
      <c r="E1107" s="97">
        <v>-1.42438146723701E-4</v>
      </c>
      <c r="F1107" s="97">
        <v>4.2438146723791898E-5</v>
      </c>
      <c r="G1107" s="97">
        <v>-1.2733333333337E-4</v>
      </c>
      <c r="H1107" s="96">
        <v>2.2405241084868599E-4</v>
      </c>
      <c r="I1107" s="97">
        <v>-1.9461812531805801E-4</v>
      </c>
      <c r="J1107" s="97">
        <v>-6.0048541348681301E-5</v>
      </c>
      <c r="K1107" s="97">
        <v>9.3333333333460906E-6</v>
      </c>
      <c r="L1107" s="96">
        <v>0.79826856832128001</v>
      </c>
      <c r="M1107" s="97">
        <v>-6.2389275743991702E-5</v>
      </c>
      <c r="N1107" s="97">
        <v>8.1055942410683795E-5</v>
      </c>
    </row>
    <row r="1108" spans="1:14" x14ac:dyDescent="0.25">
      <c r="A1108" t="str">
        <f t="shared" si="26"/>
        <v>Mar</v>
      </c>
      <c r="B1108" t="s">
        <v>1626</v>
      </c>
      <c r="C1108" s="97">
        <v>7.9444444444493897E-5</v>
      </c>
      <c r="D1108" s="96">
        <v>9.1921020121069799E-2</v>
      </c>
      <c r="E1108" s="97">
        <v>-1.29937022792519E-5</v>
      </c>
      <c r="F1108" s="97">
        <v>1.7188259116824E-4</v>
      </c>
      <c r="G1108" s="97">
        <v>-1.73333333333462E-5</v>
      </c>
      <c r="H1108" s="96">
        <v>0.61295882190934503</v>
      </c>
      <c r="I1108" s="97">
        <v>-8.4618125318034401E-5</v>
      </c>
      <c r="J1108" s="97">
        <v>4.9951458651342E-5</v>
      </c>
      <c r="K1108" s="97">
        <v>2.4888888888902001E-5</v>
      </c>
      <c r="L1108" s="96">
        <v>0.495606898080661</v>
      </c>
      <c r="M1108" s="97">
        <v>-4.6833720188435598E-5</v>
      </c>
      <c r="N1108" s="97">
        <v>9.6611497966239601E-5</v>
      </c>
    </row>
    <row r="1109" spans="1:14" x14ac:dyDescent="0.25">
      <c r="A1109" t="str">
        <f t="shared" si="26"/>
        <v>Mar</v>
      </c>
      <c r="B1109" t="s">
        <v>1627</v>
      </c>
      <c r="C1109" s="97">
        <v>-2.48888888888399E-5</v>
      </c>
      <c r="D1109" s="96">
        <v>0.59700491417569002</v>
      </c>
      <c r="E1109" s="97">
        <v>-1.17327035612587E-4</v>
      </c>
      <c r="F1109" s="97">
        <v>6.7549257834906596E-5</v>
      </c>
      <c r="G1109" s="97">
        <v>-4.7666666666685703E-5</v>
      </c>
      <c r="H1109" s="96">
        <v>0.16456393703741701</v>
      </c>
      <c r="I1109" s="97">
        <v>-1.1495145865137401E-4</v>
      </c>
      <c r="J1109" s="97">
        <v>1.9618125318002998E-5</v>
      </c>
      <c r="K1109" s="97">
        <v>-1.0333333333320601E-5</v>
      </c>
      <c r="L1109" s="96">
        <v>0.77719929293484902</v>
      </c>
      <c r="M1109" s="97">
        <v>-8.2055942410658896E-5</v>
      </c>
      <c r="N1109" s="97">
        <v>6.1389275744017603E-5</v>
      </c>
    </row>
    <row r="1110" spans="1:14" x14ac:dyDescent="0.25">
      <c r="A1110" t="str">
        <f t="shared" si="26"/>
        <v>Mar</v>
      </c>
      <c r="B1110" t="s">
        <v>1628</v>
      </c>
      <c r="C1110" s="97">
        <v>2.5888888888927599E-5</v>
      </c>
      <c r="D1110" s="96">
        <v>0.58235452739002402</v>
      </c>
      <c r="E1110" s="97">
        <v>-6.6549257834818399E-5</v>
      </c>
      <c r="F1110" s="97">
        <v>1.18327035612674E-4</v>
      </c>
      <c r="G1110" s="97">
        <v>-2.47777777777858E-5</v>
      </c>
      <c r="H1110" s="96">
        <v>0.46967259098092201</v>
      </c>
      <c r="I1110" s="97">
        <v>-9.2062569762474004E-5</v>
      </c>
      <c r="J1110" s="97">
        <v>4.2507014206902403E-5</v>
      </c>
      <c r="K1110" s="97">
        <v>-1.2111111111096801E-5</v>
      </c>
      <c r="L1110" s="96">
        <v>0.74015482827580004</v>
      </c>
      <c r="M1110" s="97">
        <v>-8.3833720188434505E-5</v>
      </c>
      <c r="N1110" s="97">
        <v>5.9611497966240897E-5</v>
      </c>
    </row>
    <row r="1111" spans="1:14" x14ac:dyDescent="0.25">
      <c r="A1111" t="str">
        <f t="shared" si="26"/>
        <v>Mar</v>
      </c>
      <c r="B1111" t="s">
        <v>1629</v>
      </c>
      <c r="C1111" s="97">
        <v>-9.0222222222169395E-5</v>
      </c>
      <c r="D1111" s="96">
        <v>5.5727177528416501E-2</v>
      </c>
      <c r="E1111" s="97">
        <v>-1.8266036894591499E-4</v>
      </c>
      <c r="F1111" s="97">
        <v>2.2159245015761201E-6</v>
      </c>
      <c r="G1111" s="97">
        <v>-8.8444444444483694E-5</v>
      </c>
      <c r="H1111" s="96">
        <v>1.00938337314232E-2</v>
      </c>
      <c r="I1111" s="97">
        <v>-1.5572923642917199E-4</v>
      </c>
      <c r="J1111" s="97">
        <v>-2.11596524597957E-5</v>
      </c>
      <c r="K1111" s="97">
        <v>-1.5444444444429301E-5</v>
      </c>
      <c r="L1111" s="96">
        <v>0.67235984748080801</v>
      </c>
      <c r="M1111" s="97">
        <v>-8.7167053521766799E-5</v>
      </c>
      <c r="N1111" s="97">
        <v>5.6278164632908101E-5</v>
      </c>
    </row>
    <row r="1112" spans="1:14" x14ac:dyDescent="0.25">
      <c r="A1112" t="str">
        <f t="shared" si="26"/>
        <v>Mar</v>
      </c>
      <c r="B1112" t="s">
        <v>1630</v>
      </c>
      <c r="C1112" s="97">
        <v>-5.0111111111064998E-5</v>
      </c>
      <c r="D1112" s="96">
        <v>0.28731655393260103</v>
      </c>
      <c r="E1112" s="97">
        <v>-1.4254925783481099E-4</v>
      </c>
      <c r="F1112" s="97">
        <v>4.2327035612680898E-5</v>
      </c>
      <c r="G1112" s="97">
        <v>-4.4888888888900001E-5</v>
      </c>
      <c r="H1112" s="96">
        <v>0.19052150265574599</v>
      </c>
      <c r="I1112" s="97">
        <v>-1.12173680873588E-4</v>
      </c>
      <c r="J1112" s="97">
        <v>2.2395903095788E-5</v>
      </c>
      <c r="K1112" s="97">
        <v>-8.2222222222096806E-6</v>
      </c>
      <c r="L1112" s="96">
        <v>0.82185234431821796</v>
      </c>
      <c r="M1112" s="97">
        <v>-7.9944831299547204E-5</v>
      </c>
      <c r="N1112" s="97">
        <v>6.3500386855127805E-5</v>
      </c>
    </row>
    <row r="1113" spans="1:14" x14ac:dyDescent="0.25">
      <c r="A1113" t="str">
        <f t="shared" si="26"/>
        <v>Mar</v>
      </c>
      <c r="B1113" t="s">
        <v>1631</v>
      </c>
      <c r="C1113" s="97">
        <v>-1.34444444443834E-5</v>
      </c>
      <c r="D1113" s="96">
        <v>0.77516228708119495</v>
      </c>
      <c r="E1113" s="97">
        <v>-1.05882591168129E-4</v>
      </c>
      <c r="F1113" s="97">
        <v>7.8993702279362695E-5</v>
      </c>
      <c r="G1113" s="97">
        <v>-3.24444444444622E-5</v>
      </c>
      <c r="H1113" s="96">
        <v>0.34387330078971901</v>
      </c>
      <c r="I1113" s="97">
        <v>-9.9729236429150502E-5</v>
      </c>
      <c r="J1113" s="97">
        <v>3.4840347540226E-5</v>
      </c>
      <c r="K1113" s="97">
        <v>5.2222222222418898E-6</v>
      </c>
      <c r="L1113" s="96">
        <v>0.88628114460101903</v>
      </c>
      <c r="M1113" s="97">
        <v>-6.6500386855095799E-5</v>
      </c>
      <c r="N1113" s="97">
        <v>7.6944831299579603E-5</v>
      </c>
    </row>
    <row r="1114" spans="1:14" x14ac:dyDescent="0.25">
      <c r="A1114" t="str">
        <f t="shared" si="26"/>
        <v>Mar</v>
      </c>
      <c r="B1114" t="s">
        <v>1632</v>
      </c>
      <c r="C1114" s="97">
        <v>-1.06222222222157E-4</v>
      </c>
      <c r="D1114" s="96">
        <v>2.4400122799212599E-2</v>
      </c>
      <c r="E1114" s="97">
        <v>-1.9866036894590299E-4</v>
      </c>
      <c r="F1114" s="97">
        <v>-1.37840754984115E-5</v>
      </c>
      <c r="G1114" s="97">
        <v>-4.71111111111157E-5</v>
      </c>
      <c r="H1114" s="96">
        <v>0.169529418009847</v>
      </c>
      <c r="I1114" s="97">
        <v>-1.14395903095804E-4</v>
      </c>
      <c r="J1114" s="97">
        <v>2.01736808735725E-5</v>
      </c>
      <c r="K1114" s="97">
        <v>-2.49999999999828E-5</v>
      </c>
      <c r="L1114" s="96">
        <v>0.493685570586755</v>
      </c>
      <c r="M1114" s="97">
        <v>-9.6722609077320399E-5</v>
      </c>
      <c r="N1114" s="97">
        <v>4.6722609077354901E-5</v>
      </c>
    </row>
    <row r="1115" spans="1:14" x14ac:dyDescent="0.25">
      <c r="A1115" t="str">
        <f t="shared" si="26"/>
        <v>Mar</v>
      </c>
      <c r="B1115" t="s">
        <v>1633</v>
      </c>
      <c r="C1115" s="97">
        <v>1.23111111111429E-4</v>
      </c>
      <c r="D1115" s="96">
        <v>0.28588951388421002</v>
      </c>
      <c r="E1115" s="97">
        <v>-1.03315181130302E-4</v>
      </c>
      <c r="F1115" s="97">
        <v>3.4953740335316101E-4</v>
      </c>
      <c r="G1115" s="97">
        <v>-9.7555555555685003E-5</v>
      </c>
      <c r="H1115" s="96">
        <v>0.245380980590723</v>
      </c>
      <c r="I1115" s="97">
        <v>-2.623689633675E-4</v>
      </c>
      <c r="J1115" s="97">
        <v>6.7257852256130506E-5</v>
      </c>
      <c r="K1115" s="97">
        <v>-5.44444444443905E-5</v>
      </c>
      <c r="L1115" s="96">
        <v>0.54281104010521197</v>
      </c>
      <c r="M1115" s="97">
        <v>-2.3012823970499599E-4</v>
      </c>
      <c r="N1115" s="97">
        <v>1.21239350816215E-4</v>
      </c>
    </row>
    <row r="1116" spans="1:14" x14ac:dyDescent="0.25">
      <c r="A1116" t="str">
        <f t="shared" si="26"/>
        <v>Mar</v>
      </c>
      <c r="B1116" t="s">
        <v>1634</v>
      </c>
      <c r="C1116" s="97">
        <v>-1.17222222222185E-4</v>
      </c>
      <c r="D1116" s="96">
        <v>1.30496457502972E-2</v>
      </c>
      <c r="E1116" s="97">
        <v>-2.0966036894593199E-4</v>
      </c>
      <c r="F1116" s="97">
        <v>-2.47840754984389E-5</v>
      </c>
      <c r="G1116" s="97">
        <v>-1.5133333333338099E-4</v>
      </c>
      <c r="H1116" s="96">
        <v>1.22479438244029E-5</v>
      </c>
      <c r="I1116" s="97">
        <v>-2.18618125318069E-4</v>
      </c>
      <c r="J1116" s="97">
        <v>-8.4048541348692103E-5</v>
      </c>
      <c r="K1116" s="97">
        <v>-2.9222222222211501E-5</v>
      </c>
      <c r="L1116" s="96">
        <v>0.42372247362052201</v>
      </c>
      <c r="M1116" s="97">
        <v>-1.0094483129955E-4</v>
      </c>
      <c r="N1116" s="97">
        <v>4.2500386855126698E-5</v>
      </c>
    </row>
    <row r="1117" spans="1:14" x14ac:dyDescent="0.25">
      <c r="A1117" t="str">
        <f t="shared" si="26"/>
        <v>Mar</v>
      </c>
      <c r="B1117" t="s">
        <v>1635</v>
      </c>
      <c r="C1117" s="97">
        <v>-7.6888888888838294E-5</v>
      </c>
      <c r="D1117" s="96">
        <v>0.10282899329958101</v>
      </c>
      <c r="E1117" s="97">
        <v>-1.6932703561258399E-4</v>
      </c>
      <c r="F1117" s="97">
        <v>1.5549257834907799E-5</v>
      </c>
      <c r="G1117" s="97">
        <v>-3.5666666666691097E-5</v>
      </c>
      <c r="H1117" s="96">
        <v>0.29813353172055501</v>
      </c>
      <c r="I1117" s="97">
        <v>-1.02951458651379E-4</v>
      </c>
      <c r="J1117" s="97">
        <v>3.1618125317997002E-5</v>
      </c>
      <c r="K1117" s="97">
        <v>5.7777777777955496E-6</v>
      </c>
      <c r="L1117" s="96">
        <v>0.874279487346169</v>
      </c>
      <c r="M1117" s="97">
        <v>-6.5944831299542296E-5</v>
      </c>
      <c r="N1117" s="97">
        <v>7.7500386855133404E-5</v>
      </c>
    </row>
    <row r="1118" spans="1:14" x14ac:dyDescent="0.25">
      <c r="A1118" t="str">
        <f t="shared" si="26"/>
        <v>Mar</v>
      </c>
      <c r="B1118" t="s">
        <v>1636</v>
      </c>
      <c r="C1118" s="97">
        <v>-1.90888888888855E-4</v>
      </c>
      <c r="D1118" s="96">
        <v>5.7935000986939297E-5</v>
      </c>
      <c r="E1118" s="97">
        <v>-2.8332703561260102E-4</v>
      </c>
      <c r="F1118" s="97">
        <v>-9.8450742165108498E-5</v>
      </c>
      <c r="G1118" s="97">
        <v>-8.5333333333354399E-5</v>
      </c>
      <c r="H1118" s="96">
        <v>1.3039298590119401E-2</v>
      </c>
      <c r="I1118" s="97">
        <v>-1.5261812531804301E-4</v>
      </c>
      <c r="J1118" s="97">
        <v>-1.8048541348666199E-5</v>
      </c>
      <c r="K1118" s="97">
        <v>-1.53333333333149E-5</v>
      </c>
      <c r="L1118" s="96">
        <v>0.67458075418667196</v>
      </c>
      <c r="M1118" s="97">
        <v>-8.7055942410652905E-5</v>
      </c>
      <c r="N1118" s="97">
        <v>5.6389275744022998E-5</v>
      </c>
    </row>
    <row r="1119" spans="1:14" x14ac:dyDescent="0.25">
      <c r="A1119" t="str">
        <f t="shared" si="26"/>
        <v>Mar</v>
      </c>
      <c r="B1119" t="s">
        <v>1637</v>
      </c>
      <c r="C1119" s="97">
        <v>-1.3999999999995101E-4</v>
      </c>
      <c r="D1119" s="96">
        <v>3.06947151649408E-3</v>
      </c>
      <c r="E1119" s="97">
        <v>-2.3243814672369701E-4</v>
      </c>
      <c r="F1119" s="97">
        <v>-4.75618532762056E-5</v>
      </c>
      <c r="G1119" s="97">
        <v>-4.9888888888925201E-5</v>
      </c>
      <c r="H1119" s="96">
        <v>0.145796241166635</v>
      </c>
      <c r="I1119" s="97">
        <v>-1.1717368087361299E-4</v>
      </c>
      <c r="J1119" s="97">
        <v>1.7395903095762799E-5</v>
      </c>
      <c r="K1119" s="97">
        <v>-2.16666666666526E-5</v>
      </c>
      <c r="L1119" s="96">
        <v>0.55302323694390199</v>
      </c>
      <c r="M1119" s="97">
        <v>-9.33892757439903E-5</v>
      </c>
      <c r="N1119" s="97">
        <v>5.0055942410685101E-5</v>
      </c>
    </row>
    <row r="1120" spans="1:14" x14ac:dyDescent="0.25">
      <c r="A1120" t="str">
        <f t="shared" si="26"/>
        <v>Mar</v>
      </c>
      <c r="B1120" t="s">
        <v>1638</v>
      </c>
      <c r="C1120" s="97">
        <v>7.9333333333399099E-5</v>
      </c>
      <c r="D1120" s="96">
        <v>9.2375065152698194E-2</v>
      </c>
      <c r="E1120" s="97">
        <v>-1.31048133903463E-5</v>
      </c>
      <c r="F1120" s="97">
        <v>1.71771480057145E-4</v>
      </c>
      <c r="G1120" s="97">
        <v>2.18888888888833E-5</v>
      </c>
      <c r="H1120" s="96">
        <v>0.52298380141009804</v>
      </c>
      <c r="I1120" s="97">
        <v>-4.53959030958045E-5</v>
      </c>
      <c r="J1120" s="97">
        <v>8.9173680873571101E-5</v>
      </c>
      <c r="K1120" s="97">
        <v>-9.3333333333157499E-6</v>
      </c>
      <c r="L1120" s="96">
        <v>0.79826856832191995</v>
      </c>
      <c r="M1120" s="97">
        <v>-8.1055942410653004E-5</v>
      </c>
      <c r="N1120" s="97">
        <v>6.2389275744021504E-5</v>
      </c>
    </row>
    <row r="1121" spans="1:14" x14ac:dyDescent="0.25">
      <c r="A1121" t="str">
        <f t="shared" si="26"/>
        <v>Mar</v>
      </c>
      <c r="B1121" t="s">
        <v>1639</v>
      </c>
      <c r="C1121" s="97">
        <v>-1.6222222222162799E-5</v>
      </c>
      <c r="D1121" s="96">
        <v>0.73036766666044595</v>
      </c>
      <c r="E1121" s="97">
        <v>-1.08660368945908E-4</v>
      </c>
      <c r="F1121" s="97">
        <v>7.6215924501582603E-5</v>
      </c>
      <c r="G1121" s="97">
        <v>-9.8444444444453199E-5</v>
      </c>
      <c r="H1121" s="96">
        <v>4.2214120240523902E-3</v>
      </c>
      <c r="I1121" s="97">
        <v>-1.6572923642914101E-4</v>
      </c>
      <c r="J1121" s="97">
        <v>-3.1159652459765399E-5</v>
      </c>
      <c r="K1121" s="97">
        <v>7.6111111111132302E-5</v>
      </c>
      <c r="L1121" s="96">
        <v>3.7587012732043998E-2</v>
      </c>
      <c r="M1121" s="97">
        <v>4.3885020337949604E-6</v>
      </c>
      <c r="N1121" s="97">
        <v>1.4783372018847E-4</v>
      </c>
    </row>
    <row r="1122" spans="1:14" x14ac:dyDescent="0.25">
      <c r="A1122" t="str">
        <f t="shared" si="26"/>
        <v>Mar</v>
      </c>
      <c r="B1122" t="s">
        <v>1640</v>
      </c>
      <c r="C1122" s="97">
        <v>3.5555555555625898E-5</v>
      </c>
      <c r="D1122" s="96">
        <v>0.45013642314026497</v>
      </c>
      <c r="E1122" s="97">
        <v>-5.6882591168119599E-5</v>
      </c>
      <c r="F1122" s="97">
        <v>1.2799370227937099E-4</v>
      </c>
      <c r="G1122" s="97">
        <v>1.4088888888886899E-4</v>
      </c>
      <c r="H1122" s="96">
        <v>4.5686514421787302E-5</v>
      </c>
      <c r="I1122" s="97">
        <v>7.3604096904180896E-5</v>
      </c>
      <c r="J1122" s="97">
        <v>2.08173680873556E-4</v>
      </c>
      <c r="K1122" s="97">
        <v>2.82222222222455E-5</v>
      </c>
      <c r="L1122" s="96">
        <v>0.439745766342589</v>
      </c>
      <c r="M1122" s="97">
        <v>-4.3500386855091798E-5</v>
      </c>
      <c r="N1122" s="97">
        <v>9.9944831299582899E-5</v>
      </c>
    </row>
    <row r="1123" spans="1:14" x14ac:dyDescent="0.25">
      <c r="A1123" t="str">
        <f t="shared" si="26"/>
        <v>Mar</v>
      </c>
      <c r="B1123" t="s">
        <v>1641</v>
      </c>
      <c r="C1123" s="97">
        <v>-8.0296296296358507E-5</v>
      </c>
      <c r="D1123" s="96">
        <v>0.17178895606158001</v>
      </c>
      <c r="E1123" s="97">
        <v>-1.9558692113256799E-4</v>
      </c>
      <c r="F1123" s="97">
        <v>3.4994328539851497E-5</v>
      </c>
      <c r="G1123" s="97">
        <v>1.4814814814234999E-6</v>
      </c>
      <c r="H1123" s="96">
        <v>0.97234283337768401</v>
      </c>
      <c r="I1123" s="97">
        <v>-8.2437398167604705E-5</v>
      </c>
      <c r="J1123" s="97">
        <v>8.5400361130451703E-5</v>
      </c>
      <c r="K1123" s="97">
        <v>-1.5407407407439998E-5</v>
      </c>
      <c r="L1123" s="96">
        <v>0.73515030304830897</v>
      </c>
      <c r="M1123" s="97">
        <v>-1.0486121742509E-4</v>
      </c>
      <c r="N1123" s="97">
        <v>7.4046402610209605E-5</v>
      </c>
    </row>
    <row r="1124" spans="1:14" x14ac:dyDescent="0.25">
      <c r="A1124" t="str">
        <f t="shared" si="26"/>
        <v>Mar</v>
      </c>
      <c r="B1124" t="s">
        <v>1642</v>
      </c>
      <c r="C1124" s="97">
        <v>-2.6111111111050802E-5</v>
      </c>
      <c r="D1124" s="96">
        <v>0.57912189695921601</v>
      </c>
      <c r="E1124" s="97">
        <v>-1.18549257834796E-4</v>
      </c>
      <c r="F1124" s="97">
        <v>6.6327035612694695E-5</v>
      </c>
      <c r="G1124" s="97">
        <v>1.19999999999809E-5</v>
      </c>
      <c r="H1124" s="96">
        <v>0.72616514870854099</v>
      </c>
      <c r="I1124" s="97">
        <v>-5.5284791984706997E-5</v>
      </c>
      <c r="J1124" s="97">
        <v>7.92847919846688E-5</v>
      </c>
      <c r="K1124" s="97">
        <v>2.2222222223984799E-7</v>
      </c>
      <c r="L1124" s="96">
        <v>0.99514437392663702</v>
      </c>
      <c r="M1124" s="97">
        <v>-7.1500386855097398E-5</v>
      </c>
      <c r="N1124" s="97">
        <v>7.1944831299577096E-5</v>
      </c>
    </row>
    <row r="1125" spans="1:14" x14ac:dyDescent="0.25">
      <c r="A1125" t="str">
        <f t="shared" si="26"/>
        <v>Mar</v>
      </c>
      <c r="B1125" t="s">
        <v>1643</v>
      </c>
      <c r="C1125" s="97">
        <v>-6.4999999999938696E-5</v>
      </c>
      <c r="D1125" s="96">
        <v>0.16770805648478501</v>
      </c>
      <c r="E1125" s="97">
        <v>-1.5743814672368499E-4</v>
      </c>
      <c r="F1125" s="97">
        <v>2.7438146723807099E-5</v>
      </c>
      <c r="G1125" s="97">
        <v>7.9777777777750806E-5</v>
      </c>
      <c r="H1125" s="96">
        <v>2.0233114282657599E-2</v>
      </c>
      <c r="I1125" s="97">
        <v>1.2492985793062699E-5</v>
      </c>
      <c r="J1125" s="97">
        <v>1.4706256976243899E-4</v>
      </c>
      <c r="K1125" s="97">
        <v>-1.5888888888872201E-5</v>
      </c>
      <c r="L1125" s="96">
        <v>0.66350503684227202</v>
      </c>
      <c r="M1125" s="97">
        <v>-8.7611497966209797E-5</v>
      </c>
      <c r="N1125" s="97">
        <v>5.5833720188465402E-5</v>
      </c>
    </row>
    <row r="1126" spans="1:14" x14ac:dyDescent="0.25">
      <c r="A1126" t="str">
        <f t="shared" si="26"/>
        <v>Mar</v>
      </c>
      <c r="B1126" t="s">
        <v>1644</v>
      </c>
      <c r="C1126" s="97">
        <v>3.2666666666737001E-5</v>
      </c>
      <c r="D1126" s="96">
        <v>0.48776927720929503</v>
      </c>
      <c r="E1126" s="97">
        <v>-5.9771480057008903E-5</v>
      </c>
      <c r="F1126" s="97">
        <v>1.2510481339048299E-4</v>
      </c>
      <c r="G1126" s="97">
        <v>-4.3555555555582101E-5</v>
      </c>
      <c r="H1126" s="96">
        <v>0.204005583093186</v>
      </c>
      <c r="I1126" s="97">
        <v>-1.1084034754027E-4</v>
      </c>
      <c r="J1126" s="97">
        <v>2.37292364291057E-5</v>
      </c>
      <c r="K1126" s="97">
        <v>4.3333333333520601E-6</v>
      </c>
      <c r="L1126" s="96">
        <v>0.905537209706197</v>
      </c>
      <c r="M1126" s="97">
        <v>-6.7389275743985494E-5</v>
      </c>
      <c r="N1126" s="97">
        <v>7.6055942410689596E-5</v>
      </c>
    </row>
    <row r="1127" spans="1:14" x14ac:dyDescent="0.25">
      <c r="A1127" t="str">
        <f t="shared" si="26"/>
        <v>Mar</v>
      </c>
      <c r="B1127" t="s">
        <v>1645</v>
      </c>
      <c r="C1127" s="97">
        <v>-1.5288888888882499E-4</v>
      </c>
      <c r="D1127" s="96">
        <v>1.23614133225143E-3</v>
      </c>
      <c r="E1127" s="97">
        <v>-2.4532703561257001E-4</v>
      </c>
      <c r="F1127" s="97">
        <v>-6.0450742165079398E-5</v>
      </c>
      <c r="G1127" s="97">
        <v>-1.04111111111056E-4</v>
      </c>
      <c r="H1127" s="96">
        <v>2.4921094901111502E-3</v>
      </c>
      <c r="I1127" s="97">
        <v>-1.7139590309574399E-4</v>
      </c>
      <c r="J1127" s="97">
        <v>-3.6826319126367899E-5</v>
      </c>
      <c r="K1127" s="97">
        <v>-1.46666666666467E-5</v>
      </c>
      <c r="L1127" s="96">
        <v>0.68796540168125597</v>
      </c>
      <c r="M1127" s="97">
        <v>-8.6389275743984194E-5</v>
      </c>
      <c r="N1127" s="97">
        <v>5.7055942410690699E-5</v>
      </c>
    </row>
    <row r="1128" spans="1:14" x14ac:dyDescent="0.25">
      <c r="A1128" t="str">
        <f t="shared" si="26"/>
        <v>Mar</v>
      </c>
      <c r="B1128" t="s">
        <v>1646</v>
      </c>
      <c r="C1128" s="97">
        <v>0</v>
      </c>
      <c r="D1128" s="96" t="s">
        <v>526</v>
      </c>
      <c r="E1128" s="97" t="s">
        <v>526</v>
      </c>
      <c r="F1128" s="97" t="s">
        <v>526</v>
      </c>
      <c r="G1128" s="97">
        <v>0</v>
      </c>
      <c r="H1128" s="96" t="s">
        <v>526</v>
      </c>
      <c r="I1128" s="97" t="s">
        <v>526</v>
      </c>
      <c r="J1128" s="97" t="s">
        <v>526</v>
      </c>
      <c r="K1128" s="97">
        <v>0</v>
      </c>
      <c r="L1128" s="96" t="s">
        <v>526</v>
      </c>
      <c r="M1128" s="97" t="s">
        <v>526</v>
      </c>
      <c r="N1128" s="97" t="s">
        <v>526</v>
      </c>
    </row>
    <row r="1129" spans="1:14" x14ac:dyDescent="0.25">
      <c r="A1129" t="str">
        <f t="shared" si="26"/>
        <v>Mar</v>
      </c>
      <c r="B1129" t="s">
        <v>1647</v>
      </c>
      <c r="C1129" s="97">
        <v>-3.2777777777713499E-5</v>
      </c>
      <c r="D1129" s="96">
        <v>0.48629104179932697</v>
      </c>
      <c r="E1129" s="97">
        <v>-1.25215924501459E-4</v>
      </c>
      <c r="F1129" s="97">
        <v>5.9660368946032201E-5</v>
      </c>
      <c r="G1129" s="97">
        <v>9.6888888888864205E-5</v>
      </c>
      <c r="H1129" s="96">
        <v>4.8581851706579896E-3</v>
      </c>
      <c r="I1129" s="97">
        <v>2.9604096904176001E-5</v>
      </c>
      <c r="J1129" s="97">
        <v>1.64173680873552E-4</v>
      </c>
      <c r="K1129" s="97">
        <v>4.0000000000190199E-6</v>
      </c>
      <c r="L1129" s="96">
        <v>0.91277325028938305</v>
      </c>
      <c r="M1129" s="97">
        <v>-6.7722609077318596E-5</v>
      </c>
      <c r="N1129" s="97">
        <v>7.5722609077356602E-5</v>
      </c>
    </row>
    <row r="1130" spans="1:14" x14ac:dyDescent="0.25">
      <c r="A1130" t="str">
        <f t="shared" si="26"/>
        <v>Mar</v>
      </c>
      <c r="B1130" t="s">
        <v>1648</v>
      </c>
      <c r="C1130" s="97">
        <v>-9.66666666666011E-5</v>
      </c>
      <c r="D1130" s="96">
        <v>4.0439292526472902E-2</v>
      </c>
      <c r="E1130" s="97">
        <v>-1.8910481339034699E-4</v>
      </c>
      <c r="F1130" s="97">
        <v>-4.2285199428556998E-6</v>
      </c>
      <c r="G1130" s="97">
        <v>-7.7777777774776095E-7</v>
      </c>
      <c r="H1130" s="96">
        <v>0.98188828382646898</v>
      </c>
      <c r="I1130" s="97">
        <v>-6.8062569762435596E-5</v>
      </c>
      <c r="J1130" s="97">
        <v>6.6507014206940005E-5</v>
      </c>
      <c r="K1130" s="97">
        <v>1.16666666666932E-5</v>
      </c>
      <c r="L1130" s="96">
        <v>0.74936320143906798</v>
      </c>
      <c r="M1130" s="97">
        <v>-6.0055942410644301E-5</v>
      </c>
      <c r="N1130" s="97">
        <v>8.3389275744030606E-5</v>
      </c>
    </row>
    <row r="1131" spans="1:14" x14ac:dyDescent="0.25">
      <c r="A1131" t="str">
        <f t="shared" si="26"/>
        <v>Mar</v>
      </c>
      <c r="B1131" t="s">
        <v>1649</v>
      </c>
      <c r="C1131" s="97">
        <v>-2.3555555555491998E-5</v>
      </c>
      <c r="D1131" s="96">
        <v>0.61679605729375198</v>
      </c>
      <c r="E1131" s="97">
        <v>-1.15993702279238E-4</v>
      </c>
      <c r="F1131" s="97">
        <v>6.88825911682536E-5</v>
      </c>
      <c r="G1131" s="97">
        <v>-1.4111111111136801E-5</v>
      </c>
      <c r="H1131" s="96">
        <v>0.68045967753823</v>
      </c>
      <c r="I1131" s="97">
        <v>-8.1395903095824701E-5</v>
      </c>
      <c r="J1131" s="97">
        <v>5.3173680873551103E-5</v>
      </c>
      <c r="K1131" s="97">
        <v>-1.1111111111088299E-5</v>
      </c>
      <c r="L1131" s="96">
        <v>0.76092413364568701</v>
      </c>
      <c r="M1131" s="97">
        <v>-8.2833720188425794E-5</v>
      </c>
      <c r="N1131" s="97">
        <v>6.0611497966249303E-5</v>
      </c>
    </row>
    <row r="1132" spans="1:14" x14ac:dyDescent="0.25">
      <c r="A1132" t="str">
        <f t="shared" si="26"/>
        <v>Mar</v>
      </c>
      <c r="B1132" t="s">
        <v>1650</v>
      </c>
      <c r="C1132" s="97">
        <v>5.5777777777848499E-5</v>
      </c>
      <c r="D1132" s="96">
        <v>0.23634174466282501</v>
      </c>
      <c r="E1132" s="97">
        <v>-3.6660368945897702E-5</v>
      </c>
      <c r="F1132" s="97">
        <v>1.4821592450159501E-4</v>
      </c>
      <c r="G1132" s="97">
        <v>1.2333333333301699E-5</v>
      </c>
      <c r="H1132" s="96">
        <v>0.71887808648639695</v>
      </c>
      <c r="I1132" s="97">
        <v>-5.4951458651386899E-5</v>
      </c>
      <c r="J1132" s="97">
        <v>7.9618125317990206E-5</v>
      </c>
      <c r="K1132" s="97">
        <v>-7.2222222222027403E-6</v>
      </c>
      <c r="L1132" s="96">
        <v>0.84321740690038205</v>
      </c>
      <c r="M1132" s="97">
        <v>-7.8944831299540796E-5</v>
      </c>
      <c r="N1132" s="97">
        <v>6.4500386855135405E-5</v>
      </c>
    </row>
    <row r="1133" spans="1:14" x14ac:dyDescent="0.25">
      <c r="A1133" t="str">
        <f t="shared" si="26"/>
        <v>Mar</v>
      </c>
      <c r="B1133" t="s">
        <v>1651</v>
      </c>
      <c r="C1133" s="97">
        <v>-8.7555555555503197E-5</v>
      </c>
      <c r="D1133" s="96">
        <v>6.3336079651858099E-2</v>
      </c>
      <c r="E1133" s="97">
        <v>-1.7999370227925001E-4</v>
      </c>
      <c r="F1133" s="97">
        <v>4.8825911682431499E-6</v>
      </c>
      <c r="G1133" s="97">
        <v>4.6444444444418298E-5</v>
      </c>
      <c r="H1133" s="96">
        <v>0.17563576196869801</v>
      </c>
      <c r="I1133" s="97">
        <v>-2.08403475402704E-5</v>
      </c>
      <c r="J1133" s="97">
        <v>1.13729236429107E-4</v>
      </c>
      <c r="K1133" s="97">
        <v>6.0000000000184197E-6</v>
      </c>
      <c r="L1133" s="96">
        <v>0.86948677880860803</v>
      </c>
      <c r="M1133" s="97">
        <v>-6.57226090773197E-5</v>
      </c>
      <c r="N1133" s="97">
        <v>7.7722609077356502E-5</v>
      </c>
    </row>
    <row r="1134" spans="1:14" x14ac:dyDescent="0.25">
      <c r="A1134" t="str">
        <f t="shared" si="26"/>
        <v>Mar</v>
      </c>
      <c r="B1134" t="s">
        <v>1652</v>
      </c>
      <c r="C1134" s="97">
        <v>-7.8555555555513698E-5</v>
      </c>
      <c r="D1134" s="96">
        <v>9.5604184713908399E-2</v>
      </c>
      <c r="E1134" s="97">
        <v>-1.7099370227926001E-4</v>
      </c>
      <c r="F1134" s="97">
        <v>1.38825911682327E-5</v>
      </c>
      <c r="G1134" s="97">
        <v>-2.0444444444481499E-5</v>
      </c>
      <c r="H1134" s="96">
        <v>0.55076263205322196</v>
      </c>
      <c r="I1134" s="97">
        <v>-8.7729236429169794E-5</v>
      </c>
      <c r="J1134" s="97">
        <v>4.6840347540206797E-5</v>
      </c>
      <c r="K1134" s="97">
        <v>2.3333333333465799E-6</v>
      </c>
      <c r="L1134" s="96">
        <v>0.94905040083658798</v>
      </c>
      <c r="M1134" s="97">
        <v>-6.9389275743991303E-5</v>
      </c>
      <c r="N1134" s="97">
        <v>7.4055942410684506E-5</v>
      </c>
    </row>
    <row r="1135" spans="1:14" x14ac:dyDescent="0.25">
      <c r="A1135" t="str">
        <f t="shared" si="26"/>
        <v>Mar</v>
      </c>
      <c r="B1135" t="s">
        <v>1653</v>
      </c>
      <c r="C1135" s="97">
        <v>-1.26222222222172E-4</v>
      </c>
      <c r="D1135" s="96">
        <v>7.5484872924077998E-3</v>
      </c>
      <c r="E1135" s="97">
        <v>-2.1866036894591901E-4</v>
      </c>
      <c r="F1135" s="97">
        <v>-3.3784075498425803E-5</v>
      </c>
      <c r="G1135" s="97">
        <v>-6.7000000000045607E-5</v>
      </c>
      <c r="H1135" s="96">
        <v>5.0973702052862897E-2</v>
      </c>
      <c r="I1135" s="97">
        <v>-1.3428479198473401E-4</v>
      </c>
      <c r="J1135" s="97">
        <v>2.8479198464285099E-7</v>
      </c>
      <c r="K1135" s="97">
        <v>-1.7555555555539402E-5</v>
      </c>
      <c r="L1135" s="96">
        <v>0.63072577770433003</v>
      </c>
      <c r="M1135" s="97">
        <v>-8.9278164632877394E-5</v>
      </c>
      <c r="N1135" s="97">
        <v>5.4167053521798597E-5</v>
      </c>
    </row>
    <row r="1136" spans="1:14" x14ac:dyDescent="0.25">
      <c r="A1136" t="s">
        <v>509</v>
      </c>
      <c r="B1136" t="s">
        <v>1654</v>
      </c>
      <c r="C1136" s="97">
        <v>1.5333333333373301E-5</v>
      </c>
      <c r="D1136" s="96">
        <v>0.74461012197107401</v>
      </c>
      <c r="E1136" s="97">
        <v>-7.7104813390372498E-5</v>
      </c>
      <c r="F1136" s="97">
        <v>1.07771480057119E-4</v>
      </c>
      <c r="G1136" s="97">
        <v>6.1111111110709797E-6</v>
      </c>
      <c r="H1136" s="96">
        <v>0.85843479615738405</v>
      </c>
      <c r="I1136" s="97">
        <v>-6.1173680873617204E-5</v>
      </c>
      <c r="J1136" s="97">
        <v>7.3395903095759197E-5</v>
      </c>
      <c r="K1136" s="97">
        <v>-1.8444444444437299E-5</v>
      </c>
      <c r="L1136" s="96">
        <v>0.61353190262085699</v>
      </c>
      <c r="M1136" s="97">
        <v>-9.0167053521775098E-5</v>
      </c>
      <c r="N1136" s="97">
        <v>5.32781646329005E-5</v>
      </c>
    </row>
    <row r="1137" spans="1:14" x14ac:dyDescent="0.25">
      <c r="A1137" t="str">
        <f>A1136</f>
        <v>Apr</v>
      </c>
      <c r="B1137" t="s">
        <v>1655</v>
      </c>
      <c r="C1137" s="97">
        <v>-6.0444444444394698E-5</v>
      </c>
      <c r="D1137" s="96">
        <v>0.19946067732977099</v>
      </c>
      <c r="E1137" s="97">
        <v>-1.5288259116814099E-4</v>
      </c>
      <c r="F1137" s="97">
        <v>3.1993702279351097E-5</v>
      </c>
      <c r="G1137" s="97">
        <v>-1.1155555555559699E-4</v>
      </c>
      <c r="H1137" s="96">
        <v>1.2025313244242899E-3</v>
      </c>
      <c r="I1137" s="97">
        <v>-1.7884034754028601E-4</v>
      </c>
      <c r="J1137" s="97">
        <v>-4.4270763570909302E-5</v>
      </c>
      <c r="K1137" s="97">
        <v>-1.6666666666518999E-6</v>
      </c>
      <c r="L1137" s="96">
        <v>0.96359526144933205</v>
      </c>
      <c r="M1137" s="97">
        <v>-7.3389275743989597E-5</v>
      </c>
      <c r="N1137" s="97">
        <v>7.0055942410685804E-5</v>
      </c>
    </row>
    <row r="1138" spans="1:14" x14ac:dyDescent="0.25">
      <c r="A1138" t="str">
        <f t="shared" ref="A1138:A1177" si="27">A1137</f>
        <v>Apr</v>
      </c>
      <c r="B1138" t="s">
        <v>1656</v>
      </c>
      <c r="C1138" s="97">
        <v>-4.5999999999953102E-5</v>
      </c>
      <c r="D1138" s="96">
        <v>0.328655329747156</v>
      </c>
      <c r="E1138" s="97">
        <v>-1.3843814672370001E-4</v>
      </c>
      <c r="F1138" s="97">
        <v>4.64381467237935E-5</v>
      </c>
      <c r="G1138" s="97">
        <v>-5.08888888889278E-5</v>
      </c>
      <c r="H1138" s="96">
        <v>0.13790685390335899</v>
      </c>
      <c r="I1138" s="97">
        <v>-1.18173680873617E-4</v>
      </c>
      <c r="J1138" s="97">
        <v>1.6395903095760901E-5</v>
      </c>
      <c r="K1138" s="97">
        <v>-6.7777777777662996E-6</v>
      </c>
      <c r="L1138" s="96">
        <v>0.852751277417652</v>
      </c>
      <c r="M1138" s="97">
        <v>-7.8500386855104493E-5</v>
      </c>
      <c r="N1138" s="97">
        <v>6.4944831299571898E-5</v>
      </c>
    </row>
    <row r="1139" spans="1:14" x14ac:dyDescent="0.25">
      <c r="A1139" t="str">
        <f t="shared" si="27"/>
        <v>Apr</v>
      </c>
      <c r="B1139" t="s">
        <v>1657</v>
      </c>
      <c r="C1139" s="97">
        <v>-7.9999999999480392E-6</v>
      </c>
      <c r="D1139" s="96">
        <v>0.86503704247060598</v>
      </c>
      <c r="E1139" s="97">
        <v>-1.00438146723695E-4</v>
      </c>
      <c r="F1139" s="97">
        <v>8.4438146723799106E-5</v>
      </c>
      <c r="G1139" s="97">
        <v>2.0333333333302001E-5</v>
      </c>
      <c r="H1139" s="96">
        <v>0.55292925642519297</v>
      </c>
      <c r="I1139" s="97">
        <v>-4.6951458651386901E-5</v>
      </c>
      <c r="J1139" s="97">
        <v>8.7618125317990997E-5</v>
      </c>
      <c r="K1139" s="97">
        <v>-1.0999999999987499E-5</v>
      </c>
      <c r="L1139" s="96">
        <v>0.76324285560655403</v>
      </c>
      <c r="M1139" s="97">
        <v>-8.2722609077325995E-5</v>
      </c>
      <c r="N1139" s="97">
        <v>6.0722609077351E-5</v>
      </c>
    </row>
    <row r="1140" spans="1:14" x14ac:dyDescent="0.25">
      <c r="A1140" t="str">
        <f t="shared" si="27"/>
        <v>Apr</v>
      </c>
      <c r="B1140" t="s">
        <v>1658</v>
      </c>
      <c r="C1140" s="97">
        <v>1.3777777777835E-5</v>
      </c>
      <c r="D1140" s="96">
        <v>0.76974376348767504</v>
      </c>
      <c r="E1140" s="97">
        <v>-7.8660368945911605E-5</v>
      </c>
      <c r="F1140" s="97">
        <v>1.06215924501582E-4</v>
      </c>
      <c r="G1140" s="97">
        <v>2.56666666666335E-5</v>
      </c>
      <c r="H1140" s="96">
        <v>0.45389661448871998</v>
      </c>
      <c r="I1140" s="97">
        <v>-4.1618125318055202E-5</v>
      </c>
      <c r="J1140" s="97">
        <v>9.2951458651322201E-5</v>
      </c>
      <c r="K1140" s="97">
        <v>-9.2222222222107095E-6</v>
      </c>
      <c r="L1140" s="96">
        <v>0.80061903506334497</v>
      </c>
      <c r="M1140" s="97">
        <v>-8.0944831299549003E-5</v>
      </c>
      <c r="N1140" s="97">
        <v>6.2500386855127605E-5</v>
      </c>
    </row>
    <row r="1141" spans="1:14" x14ac:dyDescent="0.25">
      <c r="A1141" t="str">
        <f t="shared" si="27"/>
        <v>Apr</v>
      </c>
      <c r="B1141" t="s">
        <v>1659</v>
      </c>
      <c r="C1141" s="97">
        <v>5.2777777777832699E-5</v>
      </c>
      <c r="D1141" s="96">
        <v>0.26246839833927399</v>
      </c>
      <c r="E1141" s="97">
        <v>-3.9660368945913198E-5</v>
      </c>
      <c r="F1141" s="97">
        <v>1.45215924501579E-4</v>
      </c>
      <c r="G1141" s="97">
        <v>8.6222222222198707E-5</v>
      </c>
      <c r="H1141" s="96">
        <v>1.2128357899986199E-2</v>
      </c>
      <c r="I1141" s="97">
        <v>1.8937430237510401E-5</v>
      </c>
      <c r="J1141" s="97">
        <v>1.5350701420688699E-4</v>
      </c>
      <c r="K1141" s="97">
        <v>3.90000000000194E-5</v>
      </c>
      <c r="L1141" s="96">
        <v>0.285810551557587</v>
      </c>
      <c r="M1141" s="97">
        <v>-3.2722609077318301E-5</v>
      </c>
      <c r="N1141" s="97">
        <v>1.1072260907735701E-4</v>
      </c>
    </row>
    <row r="1142" spans="1:14" x14ac:dyDescent="0.25">
      <c r="A1142" t="str">
        <f t="shared" si="27"/>
        <v>Apr</v>
      </c>
      <c r="B1142" t="s">
        <v>1660</v>
      </c>
      <c r="C1142" s="97">
        <v>-3.2333333333291603E-5</v>
      </c>
      <c r="D1142" s="96">
        <v>0.492218541082665</v>
      </c>
      <c r="E1142" s="97">
        <v>-1.2477148005703799E-4</v>
      </c>
      <c r="F1142" s="97">
        <v>6.0104813390454497E-5</v>
      </c>
      <c r="G1142" s="97">
        <v>-5.0555555555596101E-5</v>
      </c>
      <c r="H1142" s="96">
        <v>0.140499121719139</v>
      </c>
      <c r="I1142" s="97">
        <v>-1.17840347540284E-4</v>
      </c>
      <c r="J1142" s="97">
        <v>1.6729236429092099E-5</v>
      </c>
      <c r="K1142" s="97">
        <v>1.8333333333347299E-5</v>
      </c>
      <c r="L1142" s="96">
        <v>0.61566977017539204</v>
      </c>
      <c r="M1142" s="97">
        <v>-5.33892757439905E-5</v>
      </c>
      <c r="N1142" s="97">
        <v>9.0055942410685003E-5</v>
      </c>
    </row>
    <row r="1143" spans="1:14" x14ac:dyDescent="0.25">
      <c r="A1143" t="str">
        <f t="shared" si="27"/>
        <v>Apr</v>
      </c>
      <c r="B1143" t="s">
        <v>1661</v>
      </c>
      <c r="C1143" s="97">
        <v>5.2000000000052099E-5</v>
      </c>
      <c r="D1143" s="96">
        <v>0.26955686940561002</v>
      </c>
      <c r="E1143" s="97">
        <v>-4.0438146723693797E-5</v>
      </c>
      <c r="F1143" s="97">
        <v>1.44438146723798E-4</v>
      </c>
      <c r="G1143" s="97">
        <v>-5.4777777777815102E-5</v>
      </c>
      <c r="H1143" s="96">
        <v>0.11032843697599801</v>
      </c>
      <c r="I1143" s="97">
        <v>-1.22062569762503E-4</v>
      </c>
      <c r="J1143" s="97">
        <v>1.25070142068732E-5</v>
      </c>
      <c r="K1143" s="97">
        <v>1.6000000000010201E-5</v>
      </c>
      <c r="L1143" s="96">
        <v>0.66129862194978895</v>
      </c>
      <c r="M1143" s="97">
        <v>-5.5722609077327703E-5</v>
      </c>
      <c r="N1143" s="97">
        <v>8.7722609077348207E-5</v>
      </c>
    </row>
    <row r="1144" spans="1:14" x14ac:dyDescent="0.25">
      <c r="A1144" t="str">
        <f t="shared" si="27"/>
        <v>Apr</v>
      </c>
      <c r="B1144" t="s">
        <v>1662</v>
      </c>
      <c r="C1144" s="97">
        <v>-6.6777777777734593E-5</v>
      </c>
      <c r="D1144" s="96">
        <v>0.15640700081204001</v>
      </c>
      <c r="E1144" s="97">
        <v>-1.59215924501481E-4</v>
      </c>
      <c r="F1144" s="97">
        <v>2.56603689460115E-5</v>
      </c>
      <c r="G1144" s="97">
        <v>-9.6555555555602796E-5</v>
      </c>
      <c r="H1144" s="96">
        <v>5.0054968033199599E-3</v>
      </c>
      <c r="I1144" s="97">
        <v>-1.6384034754029101E-4</v>
      </c>
      <c r="J1144" s="97">
        <v>-2.9270763570914301E-5</v>
      </c>
      <c r="K1144" s="97">
        <v>-2.2555555555547099E-5</v>
      </c>
      <c r="L1144" s="96">
        <v>0.53686294692213898</v>
      </c>
      <c r="M1144" s="97">
        <v>-9.4278164632884996E-5</v>
      </c>
      <c r="N1144" s="97">
        <v>4.9167053521790798E-5</v>
      </c>
    </row>
    <row r="1145" spans="1:14" x14ac:dyDescent="0.25">
      <c r="A1145" t="str">
        <f t="shared" si="27"/>
        <v>Apr</v>
      </c>
      <c r="B1145" t="s">
        <v>1663</v>
      </c>
      <c r="C1145" s="97">
        <v>2.7777777778111798E-6</v>
      </c>
      <c r="D1145" s="96">
        <v>0.952938814548979</v>
      </c>
      <c r="E1145" s="97">
        <v>-8.9660368945934099E-5</v>
      </c>
      <c r="F1145" s="97">
        <v>9.5215924501556502E-5</v>
      </c>
      <c r="G1145" s="97">
        <v>-1.3555555555570501E-5</v>
      </c>
      <c r="H1145" s="96">
        <v>0.69238196782105599</v>
      </c>
      <c r="I1145" s="97">
        <v>-8.0840347540258404E-5</v>
      </c>
      <c r="J1145" s="97">
        <v>5.3729236429117298E-5</v>
      </c>
      <c r="K1145" s="97">
        <v>-4.4444444444395203E-6</v>
      </c>
      <c r="L1145" s="96">
        <v>0.903126913474943</v>
      </c>
      <c r="M1145" s="97">
        <v>-7.6167053521776696E-5</v>
      </c>
      <c r="N1145" s="97">
        <v>6.7278164632897594E-5</v>
      </c>
    </row>
    <row r="1146" spans="1:14" x14ac:dyDescent="0.25">
      <c r="A1146" t="str">
        <f t="shared" si="27"/>
        <v>Apr</v>
      </c>
      <c r="B1146" t="s">
        <v>1664</v>
      </c>
      <c r="C1146" s="97">
        <v>8.4888888888929101E-5</v>
      </c>
      <c r="D1146" s="96">
        <v>7.1786785968605396E-2</v>
      </c>
      <c r="E1146" s="97">
        <v>-7.5492578348164398E-6</v>
      </c>
      <c r="F1146" s="97">
        <v>1.7732703561267499E-4</v>
      </c>
      <c r="G1146" s="97">
        <v>3.3777777777728099E-5</v>
      </c>
      <c r="H1146" s="96">
        <v>0.32442754007250102</v>
      </c>
      <c r="I1146" s="97">
        <v>-3.350701420696E-5</v>
      </c>
      <c r="J1146" s="97">
        <v>1.01062569762416E-4</v>
      </c>
      <c r="K1146" s="97">
        <v>1.6555555555562999E-5</v>
      </c>
      <c r="L1146" s="96">
        <v>0.65031110077271104</v>
      </c>
      <c r="M1146" s="97">
        <v>-5.5167053521774702E-5</v>
      </c>
      <c r="N1146" s="97">
        <v>8.8278164632900693E-5</v>
      </c>
    </row>
    <row r="1147" spans="1:14" x14ac:dyDescent="0.25">
      <c r="A1147" t="str">
        <f t="shared" si="27"/>
        <v>Apr</v>
      </c>
      <c r="B1147" t="s">
        <v>1665</v>
      </c>
      <c r="C1147" s="97">
        <v>3.2777777777811301E-5</v>
      </c>
      <c r="D1147" s="96">
        <v>0.48629104179802501</v>
      </c>
      <c r="E1147" s="97">
        <v>-5.9660368945934101E-5</v>
      </c>
      <c r="F1147" s="97">
        <v>1.2521592450155699E-4</v>
      </c>
      <c r="G1147" s="97">
        <v>-1.33333333333383E-5</v>
      </c>
      <c r="H1147" s="96">
        <v>0.69717257909614805</v>
      </c>
      <c r="I1147" s="97">
        <v>-8.0618125318025996E-5</v>
      </c>
      <c r="J1147" s="97">
        <v>5.39514586513493E-5</v>
      </c>
      <c r="K1147" s="97">
        <v>2.40000000000084E-5</v>
      </c>
      <c r="L1147" s="96">
        <v>0.51112063594096402</v>
      </c>
      <c r="M1147" s="97">
        <v>-4.7722609077328898E-5</v>
      </c>
      <c r="N1147" s="97">
        <v>9.5722609077345596E-5</v>
      </c>
    </row>
    <row r="1148" spans="1:14" x14ac:dyDescent="0.25">
      <c r="A1148" t="str">
        <f t="shared" si="27"/>
        <v>Apr</v>
      </c>
      <c r="B1148" t="s">
        <v>1666</v>
      </c>
      <c r="C1148" s="97">
        <v>0</v>
      </c>
      <c r="D1148" s="96" t="s">
        <v>526</v>
      </c>
      <c r="E1148" s="97" t="s">
        <v>526</v>
      </c>
      <c r="F1148" s="97" t="s">
        <v>526</v>
      </c>
      <c r="G1148" s="97">
        <v>0</v>
      </c>
      <c r="H1148" s="96" t="s">
        <v>526</v>
      </c>
      <c r="I1148" s="97" t="s">
        <v>526</v>
      </c>
      <c r="J1148" s="97" t="s">
        <v>526</v>
      </c>
      <c r="K1148" s="97">
        <v>0</v>
      </c>
      <c r="L1148" s="96" t="s">
        <v>526</v>
      </c>
      <c r="M1148" s="97" t="s">
        <v>526</v>
      </c>
      <c r="N1148" s="97" t="s">
        <v>526</v>
      </c>
    </row>
    <row r="1149" spans="1:14" x14ac:dyDescent="0.25">
      <c r="A1149" t="str">
        <f t="shared" si="27"/>
        <v>Apr</v>
      </c>
      <c r="B1149" t="s">
        <v>1667</v>
      </c>
      <c r="C1149" s="97">
        <v>2.2222222225287401E-7</v>
      </c>
      <c r="D1149" s="96">
        <v>0.99623292664768703</v>
      </c>
      <c r="E1149" s="97">
        <v>-9.2215924501492204E-5</v>
      </c>
      <c r="F1149" s="97">
        <v>9.2660368945998004E-5</v>
      </c>
      <c r="G1149" s="97">
        <v>-3.2444444444490599E-5</v>
      </c>
      <c r="H1149" s="96">
        <v>0.34387330078929101</v>
      </c>
      <c r="I1149" s="97">
        <v>-9.9729236429178E-5</v>
      </c>
      <c r="J1149" s="97">
        <v>3.4840347540196801E-5</v>
      </c>
      <c r="K1149" s="97">
        <v>3.0000000000014201E-6</v>
      </c>
      <c r="L1149" s="96">
        <v>0.93452255444587895</v>
      </c>
      <c r="M1149" s="97">
        <v>-6.8722609077335697E-5</v>
      </c>
      <c r="N1149" s="97">
        <v>7.4722609077338499E-5</v>
      </c>
    </row>
    <row r="1150" spans="1:14" x14ac:dyDescent="0.25">
      <c r="A1150" t="str">
        <f t="shared" si="27"/>
        <v>Apr</v>
      </c>
      <c r="B1150" t="s">
        <v>1668</v>
      </c>
      <c r="C1150" s="97">
        <v>6.4222222222252396E-5</v>
      </c>
      <c r="D1150" s="96">
        <v>0.172841475581405</v>
      </c>
      <c r="E1150" s="97">
        <v>-2.8215924501492701E-5</v>
      </c>
      <c r="F1150" s="97">
        <v>1.56660368945997E-4</v>
      </c>
      <c r="G1150" s="97">
        <v>1.64444444444162E-5</v>
      </c>
      <c r="H1150" s="96">
        <v>0.63128456047367199</v>
      </c>
      <c r="I1150" s="97">
        <v>-5.0840347540271499E-5</v>
      </c>
      <c r="J1150" s="97">
        <v>8.3729236429103899E-5</v>
      </c>
      <c r="K1150" s="97">
        <v>9.6666666666747593E-6</v>
      </c>
      <c r="L1150" s="96">
        <v>0.79122824851514895</v>
      </c>
      <c r="M1150" s="97">
        <v>-6.2055942410662205E-5</v>
      </c>
      <c r="N1150" s="97">
        <v>8.1389275744011706E-5</v>
      </c>
    </row>
    <row r="1151" spans="1:14" x14ac:dyDescent="0.25">
      <c r="A1151" t="str">
        <f t="shared" si="27"/>
        <v>Apr</v>
      </c>
      <c r="B1151" t="s">
        <v>1669</v>
      </c>
      <c r="C1151" s="97">
        <v>-3.55555555553701E-5</v>
      </c>
      <c r="D1151" s="96">
        <v>0.757792126472695</v>
      </c>
      <c r="E1151" s="97">
        <v>-2.6198184779710801E-4</v>
      </c>
      <c r="F1151" s="97">
        <v>1.9087073668636799E-4</v>
      </c>
      <c r="G1151" s="97">
        <v>-1.5711111111121499E-4</v>
      </c>
      <c r="H1151" s="96">
        <v>6.1663327233102798E-2</v>
      </c>
      <c r="I1151" s="97">
        <v>-3.2192451892303498E-4</v>
      </c>
      <c r="J1151" s="97">
        <v>7.7022967006046301E-6</v>
      </c>
      <c r="K1151" s="97">
        <v>-4.3999999999947903E-5</v>
      </c>
      <c r="L1151" s="96">
        <v>0.62282032222226003</v>
      </c>
      <c r="M1151" s="97">
        <v>-2.1968379526055801E-4</v>
      </c>
      <c r="N1151" s="97">
        <v>1.3168379526066199E-4</v>
      </c>
    </row>
    <row r="1152" spans="1:14" x14ac:dyDescent="0.25">
      <c r="A1152" t="str">
        <f t="shared" si="27"/>
        <v>Apr</v>
      </c>
      <c r="B1152" t="s">
        <v>1670</v>
      </c>
      <c r="C1152" s="97">
        <v>6.9777777777810194E-5</v>
      </c>
      <c r="D1152" s="96">
        <v>0.138663531733696</v>
      </c>
      <c r="E1152" s="97">
        <v>-2.2660368945934601E-5</v>
      </c>
      <c r="F1152" s="97">
        <v>1.6221592450155499E-4</v>
      </c>
      <c r="G1152" s="97">
        <v>3.1111111111101298E-5</v>
      </c>
      <c r="H1152" s="96">
        <v>0.364049918869841</v>
      </c>
      <c r="I1152" s="97">
        <v>-3.6173680873586299E-5</v>
      </c>
      <c r="J1152" s="97">
        <v>9.8395903095788794E-5</v>
      </c>
      <c r="K1152" s="97">
        <v>3.72222222222287E-5</v>
      </c>
      <c r="L1152" s="96">
        <v>0.308316811750729</v>
      </c>
      <c r="M1152" s="97">
        <v>-3.4500386855108398E-5</v>
      </c>
      <c r="N1152" s="97">
        <v>1.08944831299566E-4</v>
      </c>
    </row>
    <row r="1153" spans="1:14" x14ac:dyDescent="0.25">
      <c r="A1153" t="str">
        <f t="shared" si="27"/>
        <v>Apr</v>
      </c>
      <c r="B1153" t="s">
        <v>1671</v>
      </c>
      <c r="C1153" s="97">
        <v>-6.6999999999971203E-5</v>
      </c>
      <c r="D1153" s="96">
        <v>0.155036108997332</v>
      </c>
      <c r="E1153" s="97">
        <v>-1.59438146723717E-4</v>
      </c>
      <c r="F1153" s="97">
        <v>2.5438146723774101E-5</v>
      </c>
      <c r="G1153" s="97">
        <v>-3.3111111111148001E-5</v>
      </c>
      <c r="H1153" s="96">
        <v>0.33405889648414799</v>
      </c>
      <c r="I1153" s="97">
        <v>-1.00395903095836E-4</v>
      </c>
      <c r="J1153" s="97">
        <v>3.41736808735398E-5</v>
      </c>
      <c r="K1153" s="97">
        <v>-4.8888888888816201E-6</v>
      </c>
      <c r="L1153" s="96">
        <v>0.89349490323082303</v>
      </c>
      <c r="M1153" s="97">
        <v>-7.6611497966218704E-5</v>
      </c>
      <c r="N1153" s="97">
        <v>6.6833720188455505E-5</v>
      </c>
    </row>
    <row r="1154" spans="1:14" x14ac:dyDescent="0.25">
      <c r="A1154" t="str">
        <f t="shared" si="27"/>
        <v>Apr</v>
      </c>
      <c r="B1154" t="s">
        <v>1672</v>
      </c>
      <c r="C1154" s="97">
        <v>8.5666666666702097E-5</v>
      </c>
      <c r="D1154" s="96">
        <v>6.9231317604536394E-2</v>
      </c>
      <c r="E1154" s="97">
        <v>-6.7714800570430202E-6</v>
      </c>
      <c r="F1154" s="97">
        <v>1.7810481339044701E-4</v>
      </c>
      <c r="G1154" s="97">
        <v>2.9888888888847201E-5</v>
      </c>
      <c r="H1154" s="96">
        <v>0.38318369783477502</v>
      </c>
      <c r="I1154" s="97">
        <v>-3.73959030958402E-5</v>
      </c>
      <c r="J1154" s="97">
        <v>9.7173680873534595E-5</v>
      </c>
      <c r="K1154" s="97">
        <v>5.6333333333341998E-5</v>
      </c>
      <c r="L1154" s="96">
        <v>0.12339478435727499</v>
      </c>
      <c r="M1154" s="97">
        <v>-1.5389275743994899E-5</v>
      </c>
      <c r="N1154" s="97">
        <v>1.28055942410679E-4</v>
      </c>
    </row>
    <row r="1155" spans="1:14" x14ac:dyDescent="0.25">
      <c r="A1155" t="str">
        <f t="shared" si="27"/>
        <v>Apr</v>
      </c>
      <c r="B1155" t="s">
        <v>1673</v>
      </c>
      <c r="C1155" s="97">
        <v>3.21111111111465E-5</v>
      </c>
      <c r="D1155" s="96">
        <v>0.49519680518987602</v>
      </c>
      <c r="E1155" s="97">
        <v>-6.0327035612598198E-5</v>
      </c>
      <c r="F1155" s="97">
        <v>1.24549257834891E-4</v>
      </c>
      <c r="G1155" s="97">
        <v>-1.400000000004E-5</v>
      </c>
      <c r="H1155" s="96">
        <v>0.68283785261508101</v>
      </c>
      <c r="I1155" s="97">
        <v>-8.1284791984727206E-5</v>
      </c>
      <c r="J1155" s="97">
        <v>5.3284791984647297E-5</v>
      </c>
      <c r="K1155" s="97">
        <v>-2.6666666666570301E-6</v>
      </c>
      <c r="L1155" s="96">
        <v>0.94178404841615904</v>
      </c>
      <c r="M1155" s="97">
        <v>-7.4389275743993606E-5</v>
      </c>
      <c r="N1155" s="97">
        <v>6.90559424106796E-5</v>
      </c>
    </row>
    <row r="1156" spans="1:14" x14ac:dyDescent="0.25">
      <c r="A1156" t="str">
        <f t="shared" si="27"/>
        <v>Apr</v>
      </c>
      <c r="B1156" t="s">
        <v>1674</v>
      </c>
      <c r="C1156" s="97">
        <v>-3.6555555555502797E-5</v>
      </c>
      <c r="D1156" s="96">
        <v>0.43750462143043101</v>
      </c>
      <c r="E1156" s="97">
        <v>-1.2899370227924701E-4</v>
      </c>
      <c r="F1156" s="97">
        <v>5.5882591168241798E-5</v>
      </c>
      <c r="G1156" s="97">
        <v>-5.8888888888899202E-5</v>
      </c>
      <c r="H1156" s="96">
        <v>8.6125622269412297E-2</v>
      </c>
      <c r="I1156" s="97">
        <v>-1.2617368087358599E-4</v>
      </c>
      <c r="J1156" s="97">
        <v>8.39590309578779E-6</v>
      </c>
      <c r="K1156" s="97">
        <v>1.2222222222303901E-6</v>
      </c>
      <c r="L1156" s="96">
        <v>0.97329889354801002</v>
      </c>
      <c r="M1156" s="97">
        <v>-7.0500386855106101E-5</v>
      </c>
      <c r="N1156" s="97">
        <v>7.2944831299566901E-5</v>
      </c>
    </row>
    <row r="1157" spans="1:14" x14ac:dyDescent="0.25">
      <c r="A1157" t="str">
        <f t="shared" si="27"/>
        <v>Apr</v>
      </c>
      <c r="B1157" t="s">
        <v>1675</v>
      </c>
      <c r="C1157" s="97">
        <v>4.97777777778228E-5</v>
      </c>
      <c r="D1157" s="96">
        <v>0.29053103132354802</v>
      </c>
      <c r="E1157" s="97">
        <v>-4.2660368945921701E-5</v>
      </c>
      <c r="F1157" s="97">
        <v>1.42215924501567E-4</v>
      </c>
      <c r="G1157" s="97">
        <v>-2.36666666667113E-5</v>
      </c>
      <c r="H1157" s="96">
        <v>0.48981298215408497</v>
      </c>
      <c r="I1157" s="97">
        <v>-9.0951458651398494E-5</v>
      </c>
      <c r="J1157" s="97">
        <v>4.3618125317975901E-5</v>
      </c>
      <c r="K1157" s="97">
        <v>-1.8222222222213402E-5</v>
      </c>
      <c r="L1157" s="96">
        <v>0.61781091533064902</v>
      </c>
      <c r="M1157" s="97">
        <v>-8.9944831299549995E-5</v>
      </c>
      <c r="N1157" s="97">
        <v>5.3500386855123103E-5</v>
      </c>
    </row>
    <row r="1158" spans="1:14" x14ac:dyDescent="0.25">
      <c r="A1158" t="str">
        <f t="shared" si="27"/>
        <v>Apr</v>
      </c>
      <c r="B1158" t="s">
        <v>1676</v>
      </c>
      <c r="C1158" s="97">
        <v>7.5666666666717196E-5</v>
      </c>
      <c r="D1158" s="96">
        <v>0.10839903396137</v>
      </c>
      <c r="E1158" s="97">
        <v>-1.6771480057026899E-5</v>
      </c>
      <c r="F1158" s="97">
        <v>1.68104813390461E-4</v>
      </c>
      <c r="G1158" s="97">
        <v>-2.3000000000036399E-5</v>
      </c>
      <c r="H1158" s="96">
        <v>0.50211741325070303</v>
      </c>
      <c r="I1158" s="97">
        <v>-9.0284791984723305E-5</v>
      </c>
      <c r="J1158" s="97">
        <v>4.4284791984650602E-5</v>
      </c>
      <c r="K1158" s="97">
        <v>1.31111111111228E-5</v>
      </c>
      <c r="L1158" s="96">
        <v>0.71957388028935698</v>
      </c>
      <c r="M1158" s="97">
        <v>-5.8611497966213401E-5</v>
      </c>
      <c r="N1158" s="97">
        <v>8.4833720188458897E-5</v>
      </c>
    </row>
    <row r="1159" spans="1:14" x14ac:dyDescent="0.25">
      <c r="A1159" t="str">
        <f t="shared" si="27"/>
        <v>Apr</v>
      </c>
      <c r="B1159" t="s">
        <v>1677</v>
      </c>
      <c r="C1159" s="97">
        <v>3.6555555555591702E-5</v>
      </c>
      <c r="D1159" s="96">
        <v>0.43750462142931501</v>
      </c>
      <c r="E1159" s="97">
        <v>-5.5882591168152603E-5</v>
      </c>
      <c r="F1159" s="97">
        <v>1.2899370227933599E-4</v>
      </c>
      <c r="G1159" s="97">
        <v>8.1111111111086006E-5</v>
      </c>
      <c r="H1159" s="96">
        <v>1.8246300556077399E-2</v>
      </c>
      <c r="I1159" s="97">
        <v>1.38263191263991E-5</v>
      </c>
      <c r="J1159" s="97">
        <v>1.48395903095773E-4</v>
      </c>
      <c r="K1159" s="97">
        <v>2.07777777777855E-5</v>
      </c>
      <c r="L1159" s="96">
        <v>0.569419228464769</v>
      </c>
      <c r="M1159" s="97">
        <v>-5.0944831299550998E-5</v>
      </c>
      <c r="N1159" s="97">
        <v>9.2500386855121896E-5</v>
      </c>
    </row>
    <row r="1160" spans="1:14" x14ac:dyDescent="0.25">
      <c r="A1160" t="str">
        <f t="shared" si="27"/>
        <v>Apr</v>
      </c>
      <c r="B1160" t="s">
        <v>1678</v>
      </c>
      <c r="C1160" s="97">
        <v>-8.2222222221850997E-6</v>
      </c>
      <c r="D1160" s="96">
        <v>0.86132565417879403</v>
      </c>
      <c r="E1160" s="97">
        <v>-1.00660368945929E-4</v>
      </c>
      <c r="F1160" s="97">
        <v>8.4215924501559203E-5</v>
      </c>
      <c r="G1160" s="97">
        <v>-6.70000000000275E-5</v>
      </c>
      <c r="H1160" s="96">
        <v>5.09737020529199E-2</v>
      </c>
      <c r="I1160" s="97">
        <v>-1.3428479198471401E-4</v>
      </c>
      <c r="J1160" s="97">
        <v>2.8479198465938502E-7</v>
      </c>
      <c r="K1160" s="97">
        <v>6.5555555555645604E-6</v>
      </c>
      <c r="L1160" s="96">
        <v>0.85752641067356505</v>
      </c>
      <c r="M1160" s="97">
        <v>-6.5167053521771902E-5</v>
      </c>
      <c r="N1160" s="97">
        <v>7.8278164632901006E-5</v>
      </c>
    </row>
    <row r="1161" spans="1:14" x14ac:dyDescent="0.25">
      <c r="A1161" t="str">
        <f t="shared" si="27"/>
        <v>Apr</v>
      </c>
      <c r="B1161" t="s">
        <v>1679</v>
      </c>
      <c r="C1161" s="97">
        <v>-3.3777777777745602E-5</v>
      </c>
      <c r="D1161" s="96">
        <v>0.47309692214420002</v>
      </c>
      <c r="E1161" s="97">
        <v>-1.2621592450149001E-4</v>
      </c>
      <c r="F1161" s="97">
        <v>5.8660368945999197E-5</v>
      </c>
      <c r="G1161" s="97">
        <v>-1.0888888888924101E-5</v>
      </c>
      <c r="H1161" s="96">
        <v>0.75063207784715402</v>
      </c>
      <c r="I1161" s="97">
        <v>-7.8173680873611505E-5</v>
      </c>
      <c r="J1161" s="97">
        <v>5.6395903095763297E-5</v>
      </c>
      <c r="K1161" s="97">
        <v>5.5555555555596301E-6</v>
      </c>
      <c r="L1161" s="96">
        <v>0.87907682822921596</v>
      </c>
      <c r="M1161" s="97">
        <v>-6.6167053521777103E-5</v>
      </c>
      <c r="N1161" s="97">
        <v>7.7278164632896306E-5</v>
      </c>
    </row>
    <row r="1162" spans="1:14" x14ac:dyDescent="0.25">
      <c r="A1162" t="str">
        <f t="shared" si="27"/>
        <v>Apr</v>
      </c>
      <c r="B1162" t="s">
        <v>1680</v>
      </c>
      <c r="C1162" s="97">
        <v>8.4666666666694795E-5</v>
      </c>
      <c r="D1162" s="96">
        <v>7.2530996197648898E-2</v>
      </c>
      <c r="E1162" s="97">
        <v>-7.7714800570494396E-6</v>
      </c>
      <c r="F1162" s="97">
        <v>1.7710481339043899E-4</v>
      </c>
      <c r="G1162" s="97">
        <v>-8.4000000000034907E-5</v>
      </c>
      <c r="H1162" s="96">
        <v>1.4519607831603E-2</v>
      </c>
      <c r="I1162" s="97">
        <v>-1.5128479198472201E-4</v>
      </c>
      <c r="J1162" s="97">
        <v>-1.6715208015348001E-5</v>
      </c>
      <c r="K1162" s="97">
        <v>-7.7777777777730595E-6</v>
      </c>
      <c r="L1162" s="96">
        <v>0.83133256767643104</v>
      </c>
      <c r="M1162" s="97">
        <v>-7.9500386855109397E-5</v>
      </c>
      <c r="N1162" s="97">
        <v>6.3944831299563295E-5</v>
      </c>
    </row>
    <row r="1163" spans="1:14" x14ac:dyDescent="0.25">
      <c r="A1163" t="str">
        <f t="shared" si="27"/>
        <v>Apr</v>
      </c>
      <c r="B1163" t="s">
        <v>1681</v>
      </c>
      <c r="C1163" s="97">
        <v>2.0777777777830901E-5</v>
      </c>
      <c r="D1163" s="96">
        <v>0.65892326066313101</v>
      </c>
      <c r="E1163" s="97">
        <v>-7.1660368945913603E-5</v>
      </c>
      <c r="F1163" s="97">
        <v>1.1321592450157501E-4</v>
      </c>
      <c r="G1163" s="97">
        <v>-9.0666666666700606E-5</v>
      </c>
      <c r="H1163" s="96">
        <v>8.3698175608328401E-3</v>
      </c>
      <c r="I1163" s="97">
        <v>-1.5795145865138801E-4</v>
      </c>
      <c r="J1163" s="97">
        <v>-2.3381874682013602E-5</v>
      </c>
      <c r="K1163" s="97">
        <v>1.6555555555564798E-5</v>
      </c>
      <c r="L1163" s="96">
        <v>0.65031110077266996</v>
      </c>
      <c r="M1163" s="97">
        <v>-5.51670535217717E-5</v>
      </c>
      <c r="N1163" s="97">
        <v>8.8278164632901195E-5</v>
      </c>
    </row>
    <row r="1164" spans="1:14" x14ac:dyDescent="0.25">
      <c r="A1164" t="str">
        <f t="shared" si="27"/>
        <v>Apr</v>
      </c>
      <c r="B1164" t="s">
        <v>1682</v>
      </c>
      <c r="C1164" s="97">
        <v>-6.2222222221887103E-6</v>
      </c>
      <c r="D1164" s="96">
        <v>0.89482894124603596</v>
      </c>
      <c r="E1164" s="97">
        <v>-9.8660368945932501E-5</v>
      </c>
      <c r="F1164" s="97">
        <v>8.6215924501555104E-5</v>
      </c>
      <c r="G1164" s="97">
        <v>5.1888888888863098E-5</v>
      </c>
      <c r="H1164" s="96">
        <v>0.130351688659332</v>
      </c>
      <c r="I1164" s="97">
        <v>-1.5395903095823398E-5</v>
      </c>
      <c r="J1164" s="97">
        <v>1.1917368087355E-4</v>
      </c>
      <c r="K1164" s="97">
        <v>-1.2222222222215101E-5</v>
      </c>
      <c r="L1164" s="96">
        <v>0.73785850194067604</v>
      </c>
      <c r="M1164" s="97">
        <v>-8.3944831299551204E-5</v>
      </c>
      <c r="N1164" s="97">
        <v>5.9500386855120898E-5</v>
      </c>
    </row>
    <row r="1165" spans="1:14" x14ac:dyDescent="0.25">
      <c r="A1165" t="str">
        <f t="shared" si="27"/>
        <v>Apr</v>
      </c>
      <c r="B1165" t="s">
        <v>1683</v>
      </c>
      <c r="C1165" s="97">
        <v>1.05555555555809E-5</v>
      </c>
      <c r="D1165" s="96">
        <v>0.82255664788778904</v>
      </c>
      <c r="E1165" s="97">
        <v>-8.1882591168162897E-5</v>
      </c>
      <c r="F1165" s="97">
        <v>1.0299370227932501E-4</v>
      </c>
      <c r="G1165" s="97">
        <v>-1.5888888888925001E-5</v>
      </c>
      <c r="H1165" s="96">
        <v>0.64285567340243899</v>
      </c>
      <c r="I1165" s="97">
        <v>-8.3173680873611694E-5</v>
      </c>
      <c r="J1165" s="97">
        <v>5.1395903095761698E-5</v>
      </c>
      <c r="K1165" s="97">
        <v>7.00000000000815E-6</v>
      </c>
      <c r="L1165" s="96">
        <v>0.84798155253753604</v>
      </c>
      <c r="M1165" s="97">
        <v>-6.4722609077327902E-5</v>
      </c>
      <c r="N1165" s="97">
        <v>7.8722609077344193E-5</v>
      </c>
    </row>
    <row r="1166" spans="1:14" x14ac:dyDescent="0.25">
      <c r="A1166" t="str">
        <f t="shared" si="27"/>
        <v>Apr</v>
      </c>
      <c r="B1166" t="s">
        <v>1684</v>
      </c>
      <c r="C1166" s="97">
        <v>2.8666666666710602E-5</v>
      </c>
      <c r="D1166" s="96">
        <v>0.54256808890084696</v>
      </c>
      <c r="E1166" s="97">
        <v>-6.3771480057033198E-5</v>
      </c>
      <c r="F1166" s="97">
        <v>1.21104813390454E-4</v>
      </c>
      <c r="G1166" s="97">
        <v>1.2911111111108499E-4</v>
      </c>
      <c r="H1166" s="96">
        <v>1.8328162663751099E-4</v>
      </c>
      <c r="I1166" s="97">
        <v>6.1826319126398403E-5</v>
      </c>
      <c r="J1166" s="97">
        <v>1.96395903095772E-4</v>
      </c>
      <c r="K1166" s="97">
        <v>-4.8888888888784403E-6</v>
      </c>
      <c r="L1166" s="96">
        <v>0.89349490323088998</v>
      </c>
      <c r="M1166" s="97">
        <v>-7.6611497966214503E-5</v>
      </c>
      <c r="N1166" s="97">
        <v>6.6833720188457605E-5</v>
      </c>
    </row>
    <row r="1167" spans="1:14" x14ac:dyDescent="0.25">
      <c r="A1167" t="str">
        <f t="shared" si="27"/>
        <v>Apr</v>
      </c>
      <c r="B1167" t="s">
        <v>1685</v>
      </c>
      <c r="C1167" s="97">
        <v>-6.6666666666250401E-6</v>
      </c>
      <c r="D1167" s="96">
        <v>0.88736530486008303</v>
      </c>
      <c r="E1167" s="97">
        <v>-9.9104813390368994E-5</v>
      </c>
      <c r="F1167" s="97">
        <v>8.5771480057118897E-5</v>
      </c>
      <c r="G1167" s="97">
        <v>-1.3077777777780399E-4</v>
      </c>
      <c r="H1167" s="96">
        <v>1.51503731102505E-4</v>
      </c>
      <c r="I1167" s="97">
        <v>-1.98062569762491E-4</v>
      </c>
      <c r="J1167" s="97">
        <v>-6.3492985793117297E-5</v>
      </c>
      <c r="K1167" s="97">
        <v>-8.66666666665598E-6</v>
      </c>
      <c r="L1167" s="96">
        <v>0.81239815018672601</v>
      </c>
      <c r="M1167" s="97">
        <v>-8.0389275743992004E-5</v>
      </c>
      <c r="N1167" s="97">
        <v>6.3055942410680105E-5</v>
      </c>
    </row>
    <row r="1168" spans="1:14" x14ac:dyDescent="0.25">
      <c r="A1168" t="str">
        <f t="shared" si="27"/>
        <v>Apr</v>
      </c>
      <c r="B1168" t="s">
        <v>1686</v>
      </c>
      <c r="C1168" s="97">
        <v>-9.7777777777454E-6</v>
      </c>
      <c r="D1168" s="96">
        <v>0.83543635735999799</v>
      </c>
      <c r="E1168" s="97">
        <v>-1.02215924501489E-4</v>
      </c>
      <c r="F1168" s="97">
        <v>8.2660368945997896E-5</v>
      </c>
      <c r="G1168" s="97">
        <v>-3.3666666666690398E-5</v>
      </c>
      <c r="H1168" s="96">
        <v>0.32602004619726199</v>
      </c>
      <c r="I1168" s="97">
        <v>-1.00951458651377E-4</v>
      </c>
      <c r="J1168" s="97">
        <v>3.3618125317996E-5</v>
      </c>
      <c r="K1168" s="97">
        <v>-1.7777777777676599E-6</v>
      </c>
      <c r="L1168" s="96">
        <v>0.96117014207415397</v>
      </c>
      <c r="M1168" s="97">
        <v>-7.3500386855103505E-5</v>
      </c>
      <c r="N1168" s="97">
        <v>6.9944831299568197E-5</v>
      </c>
    </row>
    <row r="1169" spans="1:14" x14ac:dyDescent="0.25">
      <c r="A1169" t="str">
        <f t="shared" si="27"/>
        <v>Apr</v>
      </c>
      <c r="B1169" t="s">
        <v>1687</v>
      </c>
      <c r="C1169" s="97">
        <v>-4.29999999999653E-5</v>
      </c>
      <c r="D1169" s="96">
        <v>0.36114898017446001</v>
      </c>
      <c r="E1169" s="97">
        <v>-1.3543814672370899E-4</v>
      </c>
      <c r="F1169" s="97">
        <v>4.9438146723778198E-5</v>
      </c>
      <c r="G1169" s="97">
        <v>-1.6322222222218299E-4</v>
      </c>
      <c r="H1169" s="96">
        <v>2.4877287122649501E-6</v>
      </c>
      <c r="I1169" s="97">
        <v>-2.3050701420686999E-4</v>
      </c>
      <c r="J1169" s="97">
        <v>-9.5937430237496806E-5</v>
      </c>
      <c r="K1169" s="97">
        <v>-2.1333333333324099E-5</v>
      </c>
      <c r="L1169" s="96">
        <v>0.55914444963430299</v>
      </c>
      <c r="M1169" s="97">
        <v>-9.3055942410660193E-5</v>
      </c>
      <c r="N1169" s="97">
        <v>5.0389275744012003E-5</v>
      </c>
    </row>
    <row r="1170" spans="1:14" x14ac:dyDescent="0.25">
      <c r="A1170" t="str">
        <f t="shared" si="27"/>
        <v>Apr</v>
      </c>
      <c r="B1170" t="s">
        <v>1688</v>
      </c>
      <c r="C1170" s="97">
        <v>2.06666666667038E-5</v>
      </c>
      <c r="D1170" s="96">
        <v>0.66063233330934901</v>
      </c>
      <c r="E1170" s="97">
        <v>-7.1771480057040101E-5</v>
      </c>
      <c r="F1170" s="97">
        <v>1.1310481339044801E-4</v>
      </c>
      <c r="G1170" s="97">
        <v>9.5888888888875104E-5</v>
      </c>
      <c r="H1170" s="96">
        <v>5.3123374156609296E-3</v>
      </c>
      <c r="I1170" s="97">
        <v>2.8604096904188401E-5</v>
      </c>
      <c r="J1170" s="97">
        <v>1.63173680873562E-4</v>
      </c>
      <c r="K1170" s="97">
        <v>-2.8777777777769899E-5</v>
      </c>
      <c r="L1170" s="96">
        <v>0.43080123299649398</v>
      </c>
      <c r="M1170" s="97">
        <v>-1.00500386855106E-4</v>
      </c>
      <c r="N1170" s="97">
        <v>4.2944831299566003E-5</v>
      </c>
    </row>
    <row r="1171" spans="1:14" x14ac:dyDescent="0.25">
      <c r="A1171" t="str">
        <f t="shared" si="27"/>
        <v>Apr</v>
      </c>
      <c r="B1171" t="s">
        <v>1689</v>
      </c>
      <c r="C1171" s="97">
        <v>-9.2222222221919901E-6</v>
      </c>
      <c r="D1171" s="96">
        <v>0.84466354643786801</v>
      </c>
      <c r="E1171" s="97">
        <v>-1.01660368945935E-4</v>
      </c>
      <c r="F1171" s="97">
        <v>8.3215924501551196E-5</v>
      </c>
      <c r="G1171" s="97">
        <v>1.5111111111089799E-5</v>
      </c>
      <c r="H1171" s="96">
        <v>0.65920181813747403</v>
      </c>
      <c r="I1171" s="97">
        <v>-5.2173680873596399E-5</v>
      </c>
      <c r="J1171" s="97">
        <v>8.2395903095776004E-5</v>
      </c>
      <c r="K1171" s="97">
        <v>1.8888888888969401E-6</v>
      </c>
      <c r="L1171" s="96">
        <v>0.95874538312833202</v>
      </c>
      <c r="M1171" s="97">
        <v>-6.98337201884388E-5</v>
      </c>
      <c r="N1171" s="97">
        <v>7.3611497966232699E-5</v>
      </c>
    </row>
    <row r="1172" spans="1:14" x14ac:dyDescent="0.25">
      <c r="A1172" t="str">
        <f t="shared" si="27"/>
        <v>Apr</v>
      </c>
      <c r="B1172" t="s">
        <v>1690</v>
      </c>
      <c r="C1172" s="97">
        <v>-4.3444444444409802E-5</v>
      </c>
      <c r="D1172" s="96">
        <v>0.35621152153873997</v>
      </c>
      <c r="E1172" s="97">
        <v>-1.3588259116815299E-4</v>
      </c>
      <c r="F1172" s="97">
        <v>4.8993702279333702E-5</v>
      </c>
      <c r="G1172" s="97">
        <v>-9.03333333333644E-5</v>
      </c>
      <c r="H1172" s="96">
        <v>8.6103081684673205E-3</v>
      </c>
      <c r="I1172" s="97">
        <v>-1.5761812531805099E-4</v>
      </c>
      <c r="J1172" s="97">
        <v>-2.3048541348677999E-5</v>
      </c>
      <c r="K1172" s="97">
        <v>-1.9444444444438001E-5</v>
      </c>
      <c r="L1172" s="96">
        <v>0.59444099722906196</v>
      </c>
      <c r="M1172" s="97">
        <v>-9.1167053521773903E-5</v>
      </c>
      <c r="N1172" s="97">
        <v>5.2278164632897799E-5</v>
      </c>
    </row>
    <row r="1173" spans="1:14" x14ac:dyDescent="0.25">
      <c r="A1173" t="str">
        <f t="shared" si="27"/>
        <v>Apr</v>
      </c>
      <c r="B1173" t="s">
        <v>1691</v>
      </c>
      <c r="C1173" s="97">
        <v>-2.94444444444114E-5</v>
      </c>
      <c r="D1173" s="96">
        <v>0.53167648623747898</v>
      </c>
      <c r="E1173" s="97">
        <v>-1.2188259116815501E-4</v>
      </c>
      <c r="F1173" s="97">
        <v>6.2993702279332396E-5</v>
      </c>
      <c r="G1173" s="97">
        <v>-4.6888888888917803E-5</v>
      </c>
      <c r="H1173" s="96">
        <v>0.171546866871812</v>
      </c>
      <c r="I1173" s="97">
        <v>-1.1417368087360499E-4</v>
      </c>
      <c r="J1173" s="97">
        <v>2.03959030957689E-5</v>
      </c>
      <c r="K1173" s="97">
        <v>-3.2999999999992603E-5</v>
      </c>
      <c r="L1173" s="96">
        <v>0.366360934522035</v>
      </c>
      <c r="M1173" s="97">
        <v>-1.04722609077329E-4</v>
      </c>
      <c r="N1173" s="97">
        <v>3.87226090773436E-5</v>
      </c>
    </row>
    <row r="1174" spans="1:14" x14ac:dyDescent="0.25">
      <c r="A1174" t="str">
        <f t="shared" si="27"/>
        <v>Apr</v>
      </c>
      <c r="B1174" t="s">
        <v>1692</v>
      </c>
      <c r="C1174" s="97">
        <v>-2.4222222222180601E-5</v>
      </c>
      <c r="D1174" s="96">
        <v>0.60686432717231498</v>
      </c>
      <c r="E1174" s="97">
        <v>-1.16660368945923E-4</v>
      </c>
      <c r="F1174" s="97">
        <v>6.8215924501562297E-5</v>
      </c>
      <c r="G1174" s="97">
        <v>-2.8888888889126902E-6</v>
      </c>
      <c r="H1174" s="96">
        <v>0.93280200184205098</v>
      </c>
      <c r="I1174" s="97">
        <v>-7.0173680873598707E-5</v>
      </c>
      <c r="J1174" s="97">
        <v>6.4395903095773303E-5</v>
      </c>
      <c r="K1174" s="97">
        <v>8.0000000000098303E-6</v>
      </c>
      <c r="L1174" s="96">
        <v>0.82658928587779301</v>
      </c>
      <c r="M1174" s="97">
        <v>-6.3722609077325506E-5</v>
      </c>
      <c r="N1174" s="97">
        <v>7.9722609077345193E-5</v>
      </c>
    </row>
    <row r="1175" spans="1:14" x14ac:dyDescent="0.25">
      <c r="A1175" t="str">
        <f t="shared" si="27"/>
        <v>Apr</v>
      </c>
      <c r="B1175" t="s">
        <v>1693</v>
      </c>
      <c r="C1175" s="97">
        <v>-5.1999999999962998E-5</v>
      </c>
      <c r="D1175" s="96">
        <v>0.26955686940641599</v>
      </c>
      <c r="E1175" s="97">
        <v>-1.4443814672370601E-4</v>
      </c>
      <c r="F1175" s="97">
        <v>4.0438146723780303E-5</v>
      </c>
      <c r="G1175" s="97">
        <v>-5.2333333333369203E-5</v>
      </c>
      <c r="H1175" s="96">
        <v>0.127099016520556</v>
      </c>
      <c r="I1175" s="97">
        <v>-1.19618125318056E-4</v>
      </c>
      <c r="J1175" s="97">
        <v>1.49514586513172E-5</v>
      </c>
      <c r="K1175" s="97">
        <v>-2.4222222222216898E-5</v>
      </c>
      <c r="L1175" s="96">
        <v>0.50721848578672002</v>
      </c>
      <c r="M1175" s="97">
        <v>-9.5944831299552593E-5</v>
      </c>
      <c r="N1175" s="97">
        <v>4.7500386855118702E-5</v>
      </c>
    </row>
    <row r="1176" spans="1:14" x14ac:dyDescent="0.25">
      <c r="A1176" t="str">
        <f t="shared" si="27"/>
        <v>Apr</v>
      </c>
      <c r="B1176" t="s">
        <v>1694</v>
      </c>
      <c r="C1176" s="97">
        <v>-1.18555555555525E-4</v>
      </c>
      <c r="D1176" s="96">
        <v>1.2057346735329899E-2</v>
      </c>
      <c r="E1176" s="97">
        <v>-2.10993702279268E-4</v>
      </c>
      <c r="F1176" s="97">
        <v>-2.6117408831780801E-5</v>
      </c>
      <c r="G1176" s="97">
        <v>-7.6888888888925193E-5</v>
      </c>
      <c r="H1176" s="96">
        <v>2.51976506362015E-2</v>
      </c>
      <c r="I1176" s="97">
        <v>-1.4417368087361201E-4</v>
      </c>
      <c r="J1176" s="97">
        <v>-9.6040969042384803E-6</v>
      </c>
      <c r="K1176" s="97">
        <v>-1.41111111111082E-5</v>
      </c>
      <c r="L1176" s="96">
        <v>0.69919490855032496</v>
      </c>
      <c r="M1176" s="97">
        <v>-8.5833720188444203E-5</v>
      </c>
      <c r="N1176" s="97">
        <v>5.7611497966227702E-5</v>
      </c>
    </row>
    <row r="1177" spans="1:14" x14ac:dyDescent="0.25">
      <c r="A1177" t="str">
        <f t="shared" si="27"/>
        <v>Apr</v>
      </c>
      <c r="B1177" t="s">
        <v>1695</v>
      </c>
      <c r="C1177" s="97">
        <v>0</v>
      </c>
      <c r="D1177" s="96" t="s">
        <v>526</v>
      </c>
      <c r="E1177" s="97" t="s">
        <v>526</v>
      </c>
      <c r="F1177" s="97" t="s">
        <v>526</v>
      </c>
      <c r="G1177" s="97">
        <v>0</v>
      </c>
      <c r="H1177" s="96" t="s">
        <v>526</v>
      </c>
      <c r="I1177" s="97" t="s">
        <v>526</v>
      </c>
      <c r="J1177" s="97" t="s">
        <v>526</v>
      </c>
      <c r="K1177" s="97">
        <v>0</v>
      </c>
      <c r="L1177" s="96" t="s">
        <v>526</v>
      </c>
      <c r="M1177" s="97" t="s">
        <v>526</v>
      </c>
      <c r="N1177" s="97" t="s">
        <v>526</v>
      </c>
    </row>
    <row r="1178" spans="1:14" x14ac:dyDescent="0.25">
      <c r="A1178" t="s">
        <v>482</v>
      </c>
      <c r="B1178" t="s">
        <v>1696</v>
      </c>
      <c r="C1178" s="97">
        <v>2.6555555555592099E-5</v>
      </c>
      <c r="D1178" s="96">
        <v>0.57268211682506998</v>
      </c>
      <c r="E1178" s="97">
        <v>-6.5882591168151694E-5</v>
      </c>
      <c r="F1178" s="97">
        <v>1.1899370227933599E-4</v>
      </c>
      <c r="G1178" s="97">
        <v>1.22222222222101E-6</v>
      </c>
      <c r="H1178" s="96">
        <v>0.97154233443918903</v>
      </c>
      <c r="I1178" s="97">
        <v>-6.6062569762465796E-5</v>
      </c>
      <c r="J1178" s="97">
        <v>6.8507014206907799E-5</v>
      </c>
      <c r="K1178" s="97">
        <v>1.4333333333342401E-5</v>
      </c>
      <c r="L1178" s="96">
        <v>0.69469501187008997</v>
      </c>
      <c r="M1178" s="97">
        <v>-5.7389275743993701E-5</v>
      </c>
      <c r="N1178" s="97">
        <v>8.6055942410678495E-5</v>
      </c>
    </row>
    <row r="1179" spans="1:14" x14ac:dyDescent="0.25">
      <c r="A1179" t="str">
        <f t="shared" ref="A1179:A1219" si="28">A1178</f>
        <v>May</v>
      </c>
      <c r="B1179" t="s">
        <v>1697</v>
      </c>
      <c r="C1179" s="97">
        <v>-1.9444444444420901E-5</v>
      </c>
      <c r="D1179" s="96">
        <v>0.67954772498812599</v>
      </c>
      <c r="E1179" s="97">
        <v>-1.11882591168165E-4</v>
      </c>
      <c r="F1179" s="97">
        <v>7.2993702279323396E-5</v>
      </c>
      <c r="G1179" s="97">
        <v>-5.7666666666678797E-5</v>
      </c>
      <c r="H1179" s="96">
        <v>9.2824001141616E-2</v>
      </c>
      <c r="I1179" s="97">
        <v>-1.2495145865136601E-4</v>
      </c>
      <c r="J1179" s="97">
        <v>9.6181253180083594E-6</v>
      </c>
      <c r="K1179" s="97">
        <v>-3.2888888888884002E-5</v>
      </c>
      <c r="L1179" s="96">
        <v>0.36797543637626201</v>
      </c>
      <c r="M1179" s="97">
        <v>-1.0461149796621999E-4</v>
      </c>
      <c r="N1179" s="97">
        <v>3.88337201884525E-5</v>
      </c>
    </row>
    <row r="1180" spans="1:14" x14ac:dyDescent="0.25">
      <c r="A1180" t="str">
        <f t="shared" si="28"/>
        <v>May</v>
      </c>
      <c r="B1180" t="s">
        <v>1698</v>
      </c>
      <c r="C1180" s="97">
        <v>2.11111111114289E-6</v>
      </c>
      <c r="D1180" s="96">
        <v>0.96422470344488498</v>
      </c>
      <c r="E1180" s="97">
        <v>-9.0327035612601698E-5</v>
      </c>
      <c r="F1180" s="97">
        <v>9.4549257834887398E-5</v>
      </c>
      <c r="G1180" s="97">
        <v>-6.0333333333352897E-5</v>
      </c>
      <c r="H1180" s="96">
        <v>7.8720168864920004E-2</v>
      </c>
      <c r="I1180" s="97">
        <v>-1.2761812531804001E-4</v>
      </c>
      <c r="J1180" s="97">
        <v>6.9514586513342997E-6</v>
      </c>
      <c r="K1180" s="97">
        <v>-3.1111111111103697E-5</v>
      </c>
      <c r="L1180" s="96">
        <v>0.39440885401905501</v>
      </c>
      <c r="M1180" s="97">
        <v>-1.0283372018843999E-4</v>
      </c>
      <c r="N1180" s="97">
        <v>4.0611497966233001E-5</v>
      </c>
    </row>
    <row r="1181" spans="1:14" x14ac:dyDescent="0.25">
      <c r="A1181" t="str">
        <f t="shared" si="28"/>
        <v>May</v>
      </c>
      <c r="B1181" t="s">
        <v>1699</v>
      </c>
      <c r="C1181" s="97">
        <v>-4.6444444444394602E-5</v>
      </c>
      <c r="D1181" s="96">
        <v>0.324008370720554</v>
      </c>
      <c r="E1181" s="97">
        <v>-1.3888259116813899E-4</v>
      </c>
      <c r="F1181" s="97">
        <v>4.5993702279350299E-5</v>
      </c>
      <c r="G1181" s="97">
        <v>-9.06666666666685E-5</v>
      </c>
      <c r="H1181" s="96">
        <v>8.3698175608558894E-3</v>
      </c>
      <c r="I1181" s="97">
        <v>-1.57951458651356E-4</v>
      </c>
      <c r="J1181" s="97">
        <v>-2.3381874681981201E-5</v>
      </c>
      <c r="K1181" s="97">
        <v>-3.2888888888875497E-5</v>
      </c>
      <c r="L1181" s="96">
        <v>0.36797543637638902</v>
      </c>
      <c r="M1181" s="97">
        <v>-1.04611497966212E-4</v>
      </c>
      <c r="N1181" s="97">
        <v>3.8833720188461499E-5</v>
      </c>
    </row>
    <row r="1182" spans="1:14" x14ac:dyDescent="0.25">
      <c r="A1182" t="str">
        <f t="shared" si="28"/>
        <v>May</v>
      </c>
      <c r="B1182" t="s">
        <v>1700</v>
      </c>
      <c r="C1182" s="97">
        <v>-4.3999999999951399E-5</v>
      </c>
      <c r="D1182" s="96">
        <v>0.35010004035558401</v>
      </c>
      <c r="E1182" s="97">
        <v>-1.36438146723695E-4</v>
      </c>
      <c r="F1182" s="97">
        <v>4.84381467237926E-5</v>
      </c>
      <c r="G1182" s="97">
        <v>-1.03333333333332E-4</v>
      </c>
      <c r="H1182" s="96">
        <v>2.68286102344559E-3</v>
      </c>
      <c r="I1182" s="97">
        <v>-1.7061812531801899E-4</v>
      </c>
      <c r="J1182" s="97">
        <v>-3.6048541348645399E-5</v>
      </c>
      <c r="K1182" s="97">
        <v>-1.4533333333332501E-4</v>
      </c>
      <c r="L1182" s="96">
        <v>7.9594081378144997E-5</v>
      </c>
      <c r="M1182" s="97">
        <v>-2.17055942410661E-4</v>
      </c>
      <c r="N1182" s="97">
        <v>-7.3610724255988199E-5</v>
      </c>
    </row>
    <row r="1183" spans="1:14" x14ac:dyDescent="0.25">
      <c r="A1183" t="str">
        <f t="shared" si="28"/>
        <v>May</v>
      </c>
      <c r="B1183" t="s">
        <v>1701</v>
      </c>
      <c r="C1183" s="97">
        <v>-6.6333333333293005E-5</v>
      </c>
      <c r="D1183" s="96">
        <v>0.15917642668967699</v>
      </c>
      <c r="E1183" s="97">
        <v>-1.58771480057037E-4</v>
      </c>
      <c r="F1183" s="97">
        <v>2.6104813390451001E-5</v>
      </c>
      <c r="G1183" s="97">
        <v>-3.9333333333337303E-5</v>
      </c>
      <c r="H1183" s="96">
        <v>0.25127168953887002</v>
      </c>
      <c r="I1183" s="97">
        <v>-1.06618125318024E-4</v>
      </c>
      <c r="J1183" s="97">
        <v>2.79514586513494E-5</v>
      </c>
      <c r="K1183" s="97">
        <v>-4.1333333333322003E-5</v>
      </c>
      <c r="L1183" s="96">
        <v>0.258001225273716</v>
      </c>
      <c r="M1183" s="97">
        <v>-1.13055942410658E-4</v>
      </c>
      <c r="N1183" s="97">
        <v>3.0389275744014299E-5</v>
      </c>
    </row>
    <row r="1184" spans="1:14" x14ac:dyDescent="0.25">
      <c r="A1184" t="str">
        <f t="shared" si="28"/>
        <v>May</v>
      </c>
      <c r="B1184" t="s">
        <v>1702</v>
      </c>
      <c r="C1184" s="97">
        <v>-1.4499999999995501E-4</v>
      </c>
      <c r="D1184" s="96">
        <v>2.1737317271985101E-3</v>
      </c>
      <c r="E1184" s="97">
        <v>-2.37438146723699E-4</v>
      </c>
      <c r="F1184" s="97">
        <v>-5.2561853276210601E-5</v>
      </c>
      <c r="G1184" s="97">
        <v>-9.8666666666668505E-5</v>
      </c>
      <c r="H1184" s="96">
        <v>4.1369212020002898E-3</v>
      </c>
      <c r="I1184" s="97">
        <v>-1.65951458651355E-4</v>
      </c>
      <c r="J1184" s="97">
        <v>-3.1381874681981599E-5</v>
      </c>
      <c r="K1184" s="97">
        <v>-7.6777777777762402E-5</v>
      </c>
      <c r="L1184" s="96">
        <v>3.59533295310724E-2</v>
      </c>
      <c r="M1184" s="97">
        <v>-1.4850038685509901E-4</v>
      </c>
      <c r="N1184" s="97">
        <v>-5.0551687004258999E-6</v>
      </c>
    </row>
    <row r="1185" spans="1:14" x14ac:dyDescent="0.25">
      <c r="A1185" t="str">
        <f t="shared" si="28"/>
        <v>May</v>
      </c>
      <c r="B1185" t="s">
        <v>1703</v>
      </c>
      <c r="C1185" s="97">
        <v>-4.6555555555503799E-5</v>
      </c>
      <c r="D1185" s="96">
        <v>0.32285337204731901</v>
      </c>
      <c r="E1185" s="97">
        <v>-1.3899370227924901E-4</v>
      </c>
      <c r="F1185" s="97">
        <v>4.5882591168241203E-5</v>
      </c>
      <c r="G1185" s="97">
        <v>-3.1777777777784998E-5</v>
      </c>
      <c r="H1185" s="96">
        <v>0.35387045586175497</v>
      </c>
      <c r="I1185" s="97">
        <v>-9.9062569762472697E-5</v>
      </c>
      <c r="J1185" s="97">
        <v>3.5507014206902701E-5</v>
      </c>
      <c r="K1185" s="97">
        <v>-3.2333333333323099E-5</v>
      </c>
      <c r="L1185" s="96">
        <v>0.376114451805657</v>
      </c>
      <c r="M1185" s="97">
        <v>-1.0405594241066E-4</v>
      </c>
      <c r="N1185" s="97">
        <v>3.9389275744013897E-5</v>
      </c>
    </row>
    <row r="1186" spans="1:14" x14ac:dyDescent="0.25">
      <c r="A1186" t="str">
        <f t="shared" si="28"/>
        <v>May</v>
      </c>
      <c r="B1186" t="s">
        <v>1704</v>
      </c>
      <c r="C1186" s="97">
        <v>-8.8333333333291697E-5</v>
      </c>
      <c r="D1186" s="96">
        <v>6.1032659580371601E-2</v>
      </c>
      <c r="E1186" s="97">
        <v>-1.8077148005703699E-4</v>
      </c>
      <c r="F1186" s="97">
        <v>4.1048133904535198E-6</v>
      </c>
      <c r="G1186" s="97">
        <v>-8.8444444444469897E-5</v>
      </c>
      <c r="H1186" s="96">
        <v>1.0093833731434401E-2</v>
      </c>
      <c r="I1186" s="97">
        <v>-1.55729236429158E-4</v>
      </c>
      <c r="J1186" s="97">
        <v>-2.1159652459782202E-5</v>
      </c>
      <c r="K1186" s="97">
        <v>-1.0888888888879399E-5</v>
      </c>
      <c r="L1186" s="96">
        <v>0.76556371060194395</v>
      </c>
      <c r="M1186" s="97">
        <v>-8.2611497966216506E-5</v>
      </c>
      <c r="N1186" s="97">
        <v>6.0833720188457697E-5</v>
      </c>
    </row>
    <row r="1187" spans="1:14" x14ac:dyDescent="0.25">
      <c r="A1187" t="str">
        <f t="shared" si="28"/>
        <v>May</v>
      </c>
      <c r="B1187" t="s">
        <v>1705</v>
      </c>
      <c r="C1187" s="97">
        <v>-6.6333333333295201E-5</v>
      </c>
      <c r="D1187" s="96">
        <v>0.159176426689669</v>
      </c>
      <c r="E1187" s="97">
        <v>-1.5877148005704101E-4</v>
      </c>
      <c r="F1187" s="97">
        <v>2.6104813390450201E-5</v>
      </c>
      <c r="G1187" s="97">
        <v>-2.1333333333349699E-5</v>
      </c>
      <c r="H1187" s="96">
        <v>0.53358200616611495</v>
      </c>
      <c r="I1187" s="97">
        <v>-8.8618125318037602E-5</v>
      </c>
      <c r="J1187" s="97">
        <v>4.5951458651338203E-5</v>
      </c>
      <c r="K1187" s="97">
        <v>-3.4777777777769201E-5</v>
      </c>
      <c r="L1187" s="96">
        <v>0.34113435428709499</v>
      </c>
      <c r="M1187" s="97">
        <v>-1.06500386855107E-4</v>
      </c>
      <c r="N1187" s="97">
        <v>3.69448312995681E-5</v>
      </c>
    </row>
    <row r="1188" spans="1:14" x14ac:dyDescent="0.25">
      <c r="A1188" t="str">
        <f t="shared" si="28"/>
        <v>May</v>
      </c>
      <c r="B1188" t="s">
        <v>1706</v>
      </c>
      <c r="C1188" s="97">
        <v>-1.0666666666662001E-4</v>
      </c>
      <c r="D1188" s="96">
        <v>2.38127668536493E-2</v>
      </c>
      <c r="E1188" s="97">
        <v>-1.9910481339036499E-4</v>
      </c>
      <c r="F1188" s="97">
        <v>-1.42285199428746E-5</v>
      </c>
      <c r="G1188" s="97">
        <v>-1.822222222223E-5</v>
      </c>
      <c r="H1188" s="96">
        <v>0.59487265713806203</v>
      </c>
      <c r="I1188" s="97">
        <v>-8.5507014206917902E-5</v>
      </c>
      <c r="J1188" s="97">
        <v>4.9062569762457902E-5</v>
      </c>
      <c r="K1188" s="97">
        <v>-3.44444444444308E-5</v>
      </c>
      <c r="L1188" s="96">
        <v>0.34577734135681099</v>
      </c>
      <c r="M1188" s="97">
        <v>-1.0616705352176801E-4</v>
      </c>
      <c r="N1188" s="97">
        <v>3.7278164632906399E-5</v>
      </c>
    </row>
    <row r="1189" spans="1:14" x14ac:dyDescent="0.25">
      <c r="A1189" t="str">
        <f t="shared" si="28"/>
        <v>May</v>
      </c>
      <c r="B1189" t="s">
        <v>1707</v>
      </c>
      <c r="C1189" s="97">
        <v>3.5555555555967302E-6</v>
      </c>
      <c r="D1189" s="96">
        <v>0.93978405896045802</v>
      </c>
      <c r="E1189" s="97">
        <v>-8.8882591168148594E-5</v>
      </c>
      <c r="F1189" s="97">
        <v>9.5993702279341994E-5</v>
      </c>
      <c r="G1189" s="97">
        <v>-1.44444444444544E-5</v>
      </c>
      <c r="H1189" s="96">
        <v>0.67334433492070001</v>
      </c>
      <c r="I1189" s="97">
        <v>-8.1729236429142204E-5</v>
      </c>
      <c r="J1189" s="97">
        <v>5.2840347540233397E-5</v>
      </c>
      <c r="K1189" s="97">
        <v>7.5555555555695E-6</v>
      </c>
      <c r="L1189" s="96">
        <v>0.83608202176680202</v>
      </c>
      <c r="M1189" s="97">
        <v>-6.4167053521767799E-5</v>
      </c>
      <c r="N1189" s="97">
        <v>7.9278164632906804E-5</v>
      </c>
    </row>
    <row r="1190" spans="1:14" x14ac:dyDescent="0.25">
      <c r="A1190" t="str">
        <f t="shared" si="28"/>
        <v>May</v>
      </c>
      <c r="B1190" t="s">
        <v>1708</v>
      </c>
      <c r="C1190" s="97">
        <v>-4.4222222222172397E-5</v>
      </c>
      <c r="D1190" s="96">
        <v>0.34767424455891699</v>
      </c>
      <c r="E1190" s="97">
        <v>-1.3666036894591701E-4</v>
      </c>
      <c r="F1190" s="97">
        <v>4.8215924501572497E-5</v>
      </c>
      <c r="G1190" s="97">
        <v>2.22222222219122E-7</v>
      </c>
      <c r="H1190" s="96">
        <v>0.99482481447496895</v>
      </c>
      <c r="I1190" s="97">
        <v>-6.7062569762468504E-5</v>
      </c>
      <c r="J1190" s="97">
        <v>6.7507014206906704E-5</v>
      </c>
      <c r="K1190" s="97">
        <v>-3.1111111111100302E-5</v>
      </c>
      <c r="L1190" s="96">
        <v>0.39440885401911102</v>
      </c>
      <c r="M1190" s="97">
        <v>-1.02833720188438E-4</v>
      </c>
      <c r="N1190" s="97">
        <v>4.0611497966236999E-5</v>
      </c>
    </row>
    <row r="1191" spans="1:14" x14ac:dyDescent="0.25">
      <c r="A1191" t="str">
        <f t="shared" si="28"/>
        <v>May</v>
      </c>
      <c r="B1191" t="s">
        <v>1709</v>
      </c>
      <c r="C1191" s="97">
        <v>-4.4777777777734499E-5</v>
      </c>
      <c r="D1191" s="96">
        <v>0.34165680211487098</v>
      </c>
      <c r="E1191" s="97">
        <v>-1.37215924501479E-4</v>
      </c>
      <c r="F1191" s="97">
        <v>4.7660368946010198E-5</v>
      </c>
      <c r="G1191" s="97">
        <v>-1.9333333333362902E-5</v>
      </c>
      <c r="H1191" s="96">
        <v>0.57261536058493001</v>
      </c>
      <c r="I1191" s="97">
        <v>-8.6618125318050306E-5</v>
      </c>
      <c r="J1191" s="97">
        <v>4.7951458651324401E-5</v>
      </c>
      <c r="K1191" s="97">
        <v>-1.93333333333228E-5</v>
      </c>
      <c r="L1191" s="96">
        <v>0.59654871149514099</v>
      </c>
      <c r="M1191" s="97">
        <v>-9.1055942410659698E-5</v>
      </c>
      <c r="N1191" s="97">
        <v>5.2389275744014003E-5</v>
      </c>
    </row>
    <row r="1192" spans="1:14" x14ac:dyDescent="0.25">
      <c r="A1192" t="str">
        <f t="shared" si="28"/>
        <v>May</v>
      </c>
      <c r="B1192" t="s">
        <v>1710</v>
      </c>
      <c r="C1192" s="97">
        <v>2.2666666666712601E-5</v>
      </c>
      <c r="D1192" s="96">
        <v>0.63014829455666799</v>
      </c>
      <c r="E1192" s="97">
        <v>-6.9771480057032395E-5</v>
      </c>
      <c r="F1192" s="97">
        <v>1.15104813390458E-4</v>
      </c>
      <c r="G1192" s="97">
        <v>-6.22222222225397E-6</v>
      </c>
      <c r="H1192" s="96">
        <v>0.85588889153193903</v>
      </c>
      <c r="I1192" s="97">
        <v>-7.3507014206941504E-5</v>
      </c>
      <c r="J1192" s="97">
        <v>6.1062569762433501E-5</v>
      </c>
      <c r="K1192" s="97">
        <v>1.8888888889025599E-6</v>
      </c>
      <c r="L1192" s="96">
        <v>0.95874538312821</v>
      </c>
      <c r="M1192" s="97">
        <v>-6.9833720188434598E-5</v>
      </c>
      <c r="N1192" s="97">
        <v>7.3611497966239706E-5</v>
      </c>
    </row>
    <row r="1193" spans="1:14" x14ac:dyDescent="0.25">
      <c r="A1193" t="str">
        <f t="shared" si="28"/>
        <v>May</v>
      </c>
      <c r="B1193" t="s">
        <v>1711</v>
      </c>
      <c r="C1193" s="97">
        <v>9.9333333333377806E-5</v>
      </c>
      <c r="D1193" s="96">
        <v>3.52474795856033E-2</v>
      </c>
      <c r="E1193" s="97">
        <v>6.8951866096332398E-6</v>
      </c>
      <c r="F1193" s="97">
        <v>1.9177148005712199E-4</v>
      </c>
      <c r="G1193" s="97">
        <v>1.2111111111102799E-5</v>
      </c>
      <c r="H1193" s="96">
        <v>0.72373332623613695</v>
      </c>
      <c r="I1193" s="97">
        <v>-5.5173680873584498E-5</v>
      </c>
      <c r="J1193" s="97">
        <v>7.9395903095790094E-5</v>
      </c>
      <c r="K1193" s="97">
        <v>4.1888888888902001E-5</v>
      </c>
      <c r="L1193" s="96">
        <v>0.25166720741273801</v>
      </c>
      <c r="M1193" s="97">
        <v>-2.98337201884349E-5</v>
      </c>
      <c r="N1193" s="97">
        <v>1.13611497966239E-4</v>
      </c>
    </row>
    <row r="1194" spans="1:14" x14ac:dyDescent="0.25">
      <c r="A1194" t="str">
        <f t="shared" si="28"/>
        <v>May</v>
      </c>
      <c r="B1194" t="s">
        <v>1712</v>
      </c>
      <c r="C1194" s="97">
        <v>-5.0777777777729502E-5</v>
      </c>
      <c r="D1194" s="96">
        <v>0.28096006869986101</v>
      </c>
      <c r="E1194" s="97">
        <v>-1.43215924501474E-4</v>
      </c>
      <c r="F1194" s="97">
        <v>4.1660368946015501E-5</v>
      </c>
      <c r="G1194" s="97">
        <v>-2.9555555555561601E-5</v>
      </c>
      <c r="H1194" s="96">
        <v>0.38850737517919198</v>
      </c>
      <c r="I1194" s="97">
        <v>-9.6840347540248995E-5</v>
      </c>
      <c r="J1194" s="97">
        <v>3.7729236429125698E-5</v>
      </c>
      <c r="K1194" s="97">
        <v>-2.3555555555543301E-5</v>
      </c>
      <c r="L1194" s="96">
        <v>0.51897188225491198</v>
      </c>
      <c r="M1194" s="97">
        <v>-9.5278164632880399E-5</v>
      </c>
      <c r="N1194" s="97">
        <v>4.8167053521793803E-5</v>
      </c>
    </row>
    <row r="1195" spans="1:14" x14ac:dyDescent="0.25">
      <c r="A1195" t="str">
        <f t="shared" si="28"/>
        <v>May</v>
      </c>
      <c r="B1195" t="s">
        <v>1713</v>
      </c>
      <c r="C1195" s="97">
        <v>-5.4999999999954398E-5</v>
      </c>
      <c r="D1195" s="96">
        <v>0.24293117571876799</v>
      </c>
      <c r="E1195" s="97">
        <v>-1.4743814672369901E-4</v>
      </c>
      <c r="F1195" s="97">
        <v>3.7438146723790503E-5</v>
      </c>
      <c r="G1195" s="97">
        <v>-6.0444444444466303E-5</v>
      </c>
      <c r="H1195" s="96">
        <v>7.8172732548453694E-2</v>
      </c>
      <c r="I1195" s="97">
        <v>-1.2772923642915399E-4</v>
      </c>
      <c r="J1195" s="97">
        <v>6.8403475402211396E-6</v>
      </c>
      <c r="K1195" s="97">
        <v>-4.2222222222208303E-5</v>
      </c>
      <c r="L1195" s="96">
        <v>0.24791944946171099</v>
      </c>
      <c r="M1195" s="97">
        <v>-1.1394483129954499E-4</v>
      </c>
      <c r="N1195" s="97">
        <v>2.9500386855128602E-5</v>
      </c>
    </row>
    <row r="1196" spans="1:14" x14ac:dyDescent="0.25">
      <c r="A1196" t="str">
        <f t="shared" si="28"/>
        <v>May</v>
      </c>
      <c r="B1196" t="s">
        <v>1714</v>
      </c>
      <c r="C1196" s="97">
        <v>-5.4444444444026699E-6</v>
      </c>
      <c r="D1196" s="96">
        <v>0.90791241231204201</v>
      </c>
      <c r="E1196" s="97">
        <v>-9.7882591168147403E-5</v>
      </c>
      <c r="F1196" s="97">
        <v>8.69937022793421E-5</v>
      </c>
      <c r="G1196" s="97">
        <v>2.22222222222171E-6</v>
      </c>
      <c r="H1196" s="96">
        <v>0.94828415848776304</v>
      </c>
      <c r="I1196" s="97">
        <v>-6.5062569762465596E-5</v>
      </c>
      <c r="J1196" s="97">
        <v>6.9507014206909097E-5</v>
      </c>
      <c r="K1196" s="97">
        <v>1.7666666666679899E-5</v>
      </c>
      <c r="L1196" s="96">
        <v>0.62856528198454098</v>
      </c>
      <c r="M1196" s="97">
        <v>-5.4055942410656901E-5</v>
      </c>
      <c r="N1196" s="97">
        <v>8.9389275744016603E-5</v>
      </c>
    </row>
    <row r="1197" spans="1:14" x14ac:dyDescent="0.25">
      <c r="A1197" t="str">
        <f t="shared" si="28"/>
        <v>May</v>
      </c>
      <c r="B1197" t="s">
        <v>1715</v>
      </c>
      <c r="C1197" s="97">
        <v>-7.3333333333296902E-5</v>
      </c>
      <c r="D1197" s="96">
        <v>0.11969562113415599</v>
      </c>
      <c r="E1197" s="97">
        <v>-1.6577148005704199E-4</v>
      </c>
      <c r="F1197" s="97">
        <v>1.9104813390447798E-5</v>
      </c>
      <c r="G1197" s="97">
        <v>-4.6444444444465102E-5</v>
      </c>
      <c r="H1197" s="96">
        <v>0.175635761968256</v>
      </c>
      <c r="I1197" s="97">
        <v>-1.13729236429153E-4</v>
      </c>
      <c r="J1197" s="97">
        <v>2.0840347540222299E-5</v>
      </c>
      <c r="K1197" s="97">
        <v>-1.46666666666533E-5</v>
      </c>
      <c r="L1197" s="96">
        <v>0.68796540168112197</v>
      </c>
      <c r="M1197" s="97">
        <v>-8.6389275743990198E-5</v>
      </c>
      <c r="N1197" s="97">
        <v>5.7055942410683598E-5</v>
      </c>
    </row>
    <row r="1198" spans="1:14" x14ac:dyDescent="0.25">
      <c r="A1198" t="str">
        <f t="shared" si="28"/>
        <v>May</v>
      </c>
      <c r="B1198" t="s">
        <v>1716</v>
      </c>
      <c r="C1198" s="97">
        <v>-5.8555555555522597E-5</v>
      </c>
      <c r="D1198" s="96">
        <v>0.213845920258391</v>
      </c>
      <c r="E1198" s="97">
        <v>-1.50993702279267E-4</v>
      </c>
      <c r="F1198" s="97">
        <v>3.3882591168221897E-5</v>
      </c>
      <c r="G1198" s="97">
        <v>-3.6555555555568798E-5</v>
      </c>
      <c r="H1198" s="96">
        <v>0.286268153982012</v>
      </c>
      <c r="I1198" s="97">
        <v>-1.03840347540256E-4</v>
      </c>
      <c r="J1198" s="97">
        <v>3.0729236429118501E-5</v>
      </c>
      <c r="K1198" s="97">
        <v>-3.87777777777719E-5</v>
      </c>
      <c r="L1198" s="96">
        <v>0.288561281121473</v>
      </c>
      <c r="M1198" s="97">
        <v>-1.10500386855109E-4</v>
      </c>
      <c r="N1198" s="97">
        <v>3.2944831299564703E-5</v>
      </c>
    </row>
    <row r="1199" spans="1:14" x14ac:dyDescent="0.25">
      <c r="A1199" t="str">
        <f t="shared" si="28"/>
        <v>May</v>
      </c>
      <c r="B1199" t="s">
        <v>1717</v>
      </c>
      <c r="C1199" s="97">
        <v>-1.22222222218149E-6</v>
      </c>
      <c r="D1199" s="96">
        <v>0.97928335497143504</v>
      </c>
      <c r="E1199" s="97">
        <v>-9.3660368945925698E-5</v>
      </c>
      <c r="F1199" s="97">
        <v>9.1215924501562693E-5</v>
      </c>
      <c r="G1199" s="97">
        <v>2.8888888888688401E-6</v>
      </c>
      <c r="H1199" s="96">
        <v>0.93280200184306905</v>
      </c>
      <c r="I1199" s="97">
        <v>-6.4395903095818203E-5</v>
      </c>
      <c r="J1199" s="97">
        <v>7.0173680873555894E-5</v>
      </c>
      <c r="K1199" s="97">
        <v>-1.0666666666657199E-5</v>
      </c>
      <c r="L1199" s="96">
        <v>0.77021174122004898</v>
      </c>
      <c r="M1199" s="97">
        <v>-8.2389275743993597E-5</v>
      </c>
      <c r="N1199" s="97">
        <v>6.1055942410679297E-5</v>
      </c>
    </row>
    <row r="1200" spans="1:14" x14ac:dyDescent="0.25">
      <c r="A1200" t="str">
        <f t="shared" si="28"/>
        <v>May</v>
      </c>
      <c r="B1200" t="s">
        <v>1718</v>
      </c>
      <c r="C1200" s="97">
        <v>5.2555555555602499E-5</v>
      </c>
      <c r="D1200" s="96">
        <v>0.264480368271999</v>
      </c>
      <c r="E1200" s="97">
        <v>-3.9882591168141602E-5</v>
      </c>
      <c r="F1200" s="97">
        <v>1.44993702279346E-4</v>
      </c>
      <c r="G1200" s="97">
        <v>5.5555555555235596E-7</v>
      </c>
      <c r="H1200" s="96">
        <v>0.98706251392674604</v>
      </c>
      <c r="I1200" s="97">
        <v>-6.6729236429134494E-5</v>
      </c>
      <c r="J1200" s="97">
        <v>6.7840347540239305E-5</v>
      </c>
      <c r="K1200" s="97">
        <v>5.3222222222237702E-5</v>
      </c>
      <c r="L1200" s="96">
        <v>0.14544824434227899</v>
      </c>
      <c r="M1200" s="97">
        <v>-1.85003868550986E-5</v>
      </c>
      <c r="N1200" s="97">
        <v>1.2494483129957401E-4</v>
      </c>
    </row>
    <row r="1201" spans="1:14" x14ac:dyDescent="0.25">
      <c r="A1201" t="str">
        <f t="shared" si="28"/>
        <v>May</v>
      </c>
      <c r="B1201" t="s">
        <v>1719</v>
      </c>
      <c r="C1201" s="97">
        <v>4.84444444444884E-5</v>
      </c>
      <c r="D1201" s="96">
        <v>0.30363097468927802</v>
      </c>
      <c r="E1201" s="97">
        <v>-4.3993702279255999E-5</v>
      </c>
      <c r="F1201" s="97">
        <v>1.4088259116823299E-4</v>
      </c>
      <c r="G1201" s="97">
        <v>-7.8888888889116407E-6</v>
      </c>
      <c r="H1201" s="96">
        <v>0.81789519245446896</v>
      </c>
      <c r="I1201" s="97">
        <v>-7.5173680873598706E-5</v>
      </c>
      <c r="J1201" s="97">
        <v>5.9395903095775398E-5</v>
      </c>
      <c r="K1201" s="97">
        <v>-1.3888888888879699E-5</v>
      </c>
      <c r="L1201" s="96">
        <v>0.70370543209771697</v>
      </c>
      <c r="M1201" s="97">
        <v>-8.5611497966216294E-5</v>
      </c>
      <c r="N1201" s="97">
        <v>5.7833720188457E-5</v>
      </c>
    </row>
    <row r="1202" spans="1:14" x14ac:dyDescent="0.25">
      <c r="A1202" t="str">
        <f t="shared" si="28"/>
        <v>May</v>
      </c>
      <c r="B1202" t="s">
        <v>1720</v>
      </c>
      <c r="C1202" s="97">
        <v>1.5111111111147199E-5</v>
      </c>
      <c r="D1202" s="96">
        <v>0.74818468795063497</v>
      </c>
      <c r="E1202" s="97">
        <v>-7.7327035612597195E-5</v>
      </c>
      <c r="F1202" s="97">
        <v>1.07549257834892E-4</v>
      </c>
      <c r="G1202" s="97">
        <v>-2.40000000000177E-5</v>
      </c>
      <c r="H1202" s="96">
        <v>0.48372235199723501</v>
      </c>
      <c r="I1202" s="97">
        <v>-9.1284791984704694E-5</v>
      </c>
      <c r="J1202" s="97">
        <v>4.3284791984669402E-5</v>
      </c>
      <c r="K1202" s="97">
        <v>1.8888888889009099E-6</v>
      </c>
      <c r="L1202" s="96">
        <v>0.95874538312824598</v>
      </c>
      <c r="M1202" s="97">
        <v>-6.9833720188435601E-5</v>
      </c>
      <c r="N1202" s="97">
        <v>7.3611497966237402E-5</v>
      </c>
    </row>
    <row r="1203" spans="1:14" x14ac:dyDescent="0.25">
      <c r="A1203" t="str">
        <f t="shared" si="28"/>
        <v>May</v>
      </c>
      <c r="B1203" t="s">
        <v>1721</v>
      </c>
      <c r="C1203" s="97">
        <v>7.6666666666995897E-6</v>
      </c>
      <c r="D1203" s="96">
        <v>0.87060970361915002</v>
      </c>
      <c r="E1203" s="97">
        <v>-8.4771480057044794E-5</v>
      </c>
      <c r="F1203" s="97">
        <v>1.00104813390444E-4</v>
      </c>
      <c r="G1203" s="97">
        <v>7.9111111111106801E-5</v>
      </c>
      <c r="H1203" s="96">
        <v>2.1295720999653999E-2</v>
      </c>
      <c r="I1203" s="97">
        <v>1.18263191264198E-5</v>
      </c>
      <c r="J1203" s="97">
        <v>1.4639590309579401E-4</v>
      </c>
      <c r="K1203" s="97">
        <v>1.0444444444454699E-5</v>
      </c>
      <c r="L1203" s="96">
        <v>0.77486806797666097</v>
      </c>
      <c r="M1203" s="97">
        <v>-6.12781646328817E-5</v>
      </c>
      <c r="N1203" s="97">
        <v>8.2167053521791194E-5</v>
      </c>
    </row>
    <row r="1204" spans="1:14" x14ac:dyDescent="0.25">
      <c r="A1204" t="str">
        <f t="shared" si="28"/>
        <v>May</v>
      </c>
      <c r="B1204" t="s">
        <v>1722</v>
      </c>
      <c r="C1204" s="97">
        <v>2.26666666667031E-5</v>
      </c>
      <c r="D1204" s="96">
        <v>0.63014829455680799</v>
      </c>
      <c r="E1204" s="97">
        <v>-6.9771480057041096E-5</v>
      </c>
      <c r="F1204" s="97">
        <v>1.15104813390447E-4</v>
      </c>
      <c r="G1204" s="97">
        <v>-5.35555555555586E-5</v>
      </c>
      <c r="H1204" s="96">
        <v>0.118480468917346</v>
      </c>
      <c r="I1204" s="97">
        <v>-1.20840347540246E-4</v>
      </c>
      <c r="J1204" s="97">
        <v>1.37292364291284E-5</v>
      </c>
      <c r="K1204" s="97">
        <v>1.97777777777909E-5</v>
      </c>
      <c r="L1204" s="96">
        <v>0.58813843944970701</v>
      </c>
      <c r="M1204" s="97">
        <v>-5.19448312995455E-5</v>
      </c>
      <c r="N1204" s="97">
        <v>9.1500386855127198E-5</v>
      </c>
    </row>
    <row r="1205" spans="1:14" x14ac:dyDescent="0.25">
      <c r="A1205" t="str">
        <f t="shared" si="28"/>
        <v>May</v>
      </c>
      <c r="B1205" t="s">
        <v>1723</v>
      </c>
      <c r="C1205" s="97">
        <v>-8.6777777777735107E-5</v>
      </c>
      <c r="D1205" s="96">
        <v>6.5711103226422707E-2</v>
      </c>
      <c r="E1205" s="97">
        <v>-1.7921592450147899E-4</v>
      </c>
      <c r="F1205" s="97">
        <v>5.6603689460087802E-6</v>
      </c>
      <c r="G1205" s="97">
        <v>-1.3800000000001899E-4</v>
      </c>
      <c r="H1205" s="96">
        <v>6.4841380962727305E-5</v>
      </c>
      <c r="I1205" s="97">
        <v>-2.05284791984705E-4</v>
      </c>
      <c r="J1205" s="97">
        <v>-7.0715208015331796E-5</v>
      </c>
      <c r="K1205" s="97">
        <v>7.6666666666799199E-6</v>
      </c>
      <c r="L1205" s="96">
        <v>0.83370653370827996</v>
      </c>
      <c r="M1205" s="97">
        <v>-6.4055942410656195E-5</v>
      </c>
      <c r="N1205" s="97">
        <v>7.9389275744015994E-5</v>
      </c>
    </row>
    <row r="1206" spans="1:14" x14ac:dyDescent="0.25">
      <c r="A1206" t="str">
        <f t="shared" si="28"/>
        <v>May</v>
      </c>
      <c r="B1206" t="s">
        <v>1724</v>
      </c>
      <c r="C1206" s="97">
        <v>2.14444444444925E-5</v>
      </c>
      <c r="D1206" s="96">
        <v>0.64870657707896995</v>
      </c>
      <c r="E1206" s="97">
        <v>-7.0993702279251099E-5</v>
      </c>
      <c r="F1206" s="97">
        <v>1.1388259116823601E-4</v>
      </c>
      <c r="G1206" s="97">
        <v>-2.8999999999998699E-5</v>
      </c>
      <c r="H1206" s="96">
        <v>0.397479973698602</v>
      </c>
      <c r="I1206" s="97">
        <v>-9.6284791984685205E-5</v>
      </c>
      <c r="J1206" s="97">
        <v>3.82847919846878E-5</v>
      </c>
      <c r="K1206" s="97">
        <v>1.55555555556871E-6</v>
      </c>
      <c r="L1206" s="96">
        <v>0.96602071877546702</v>
      </c>
      <c r="M1206" s="97">
        <v>-7.0167053521767199E-5</v>
      </c>
      <c r="N1206" s="97">
        <v>7.3278164632904706E-5</v>
      </c>
    </row>
    <row r="1207" spans="1:14" x14ac:dyDescent="0.25">
      <c r="A1207" t="str">
        <f t="shared" si="28"/>
        <v>May</v>
      </c>
      <c r="B1207" t="s">
        <v>1725</v>
      </c>
      <c r="C1207" s="97">
        <v>7.1555555555607094E-5</v>
      </c>
      <c r="D1207" s="96">
        <v>0.12890785446706601</v>
      </c>
      <c r="E1207" s="97">
        <v>-2.0882591168136498E-5</v>
      </c>
      <c r="F1207" s="97">
        <v>1.6399370227935099E-4</v>
      </c>
      <c r="G1207" s="97">
        <v>-6.0444444444437802E-5</v>
      </c>
      <c r="H1207" s="96">
        <v>7.8172732548589793E-2</v>
      </c>
      <c r="I1207" s="97">
        <v>-1.2772923642912401E-4</v>
      </c>
      <c r="J1207" s="97">
        <v>6.8403475402487503E-6</v>
      </c>
      <c r="K1207" s="97">
        <v>7.7777777777915807E-6</v>
      </c>
      <c r="L1207" s="96">
        <v>0.83133256767603403</v>
      </c>
      <c r="M1207" s="97">
        <v>-6.3944831299544606E-5</v>
      </c>
      <c r="N1207" s="97">
        <v>7.9500386855127801E-5</v>
      </c>
    </row>
    <row r="1208" spans="1:14" x14ac:dyDescent="0.25">
      <c r="A1208" t="str">
        <f t="shared" si="28"/>
        <v>May</v>
      </c>
      <c r="B1208" t="s">
        <v>1726</v>
      </c>
      <c r="C1208" s="97">
        <v>-3.1666666666619598E-5</v>
      </c>
      <c r="D1208" s="96">
        <v>0.50118218658295599</v>
      </c>
      <c r="E1208" s="97">
        <v>-1.24104813390363E-4</v>
      </c>
      <c r="F1208" s="97">
        <v>6.0771480057124299E-5</v>
      </c>
      <c r="G1208" s="97">
        <v>-3.7666666666664901E-5</v>
      </c>
      <c r="H1208" s="96">
        <v>0.27189216158122598</v>
      </c>
      <c r="I1208" s="97">
        <v>-1.04951458651352E-4</v>
      </c>
      <c r="J1208" s="97">
        <v>2.96181253180219E-5</v>
      </c>
      <c r="K1208" s="97">
        <v>-9.5555555555415804E-6</v>
      </c>
      <c r="L1208" s="96">
        <v>0.79357315471164502</v>
      </c>
      <c r="M1208" s="97">
        <v>-8.1278164632877497E-5</v>
      </c>
      <c r="N1208" s="97">
        <v>6.2167053521794394E-5</v>
      </c>
    </row>
    <row r="1209" spans="1:14" x14ac:dyDescent="0.25">
      <c r="A1209" t="str">
        <f t="shared" si="28"/>
        <v>May</v>
      </c>
      <c r="B1209" t="s">
        <v>1727</v>
      </c>
      <c r="C1209" s="97">
        <v>-3.5222222222177003E-5</v>
      </c>
      <c r="D1209" s="96">
        <v>0.45439264946525698</v>
      </c>
      <c r="E1209" s="97">
        <v>-1.2766036894591999E-4</v>
      </c>
      <c r="F1209" s="97">
        <v>5.7215924501566502E-5</v>
      </c>
      <c r="G1209" s="97">
        <v>-7.6222222222230393E-5</v>
      </c>
      <c r="H1209" s="96">
        <v>2.6483253009117799E-2</v>
      </c>
      <c r="I1209" s="97">
        <v>-1.4350701420691699E-4</v>
      </c>
      <c r="J1209" s="97">
        <v>-8.9374302375439803E-6</v>
      </c>
      <c r="K1209" s="97">
        <v>-1.48888888888755E-5</v>
      </c>
      <c r="L1209" s="96">
        <v>0.68349268919922401</v>
      </c>
      <c r="M1209" s="97">
        <v>-8.6611497966211399E-5</v>
      </c>
      <c r="N1209" s="97">
        <v>5.68337201884605E-5</v>
      </c>
    </row>
    <row r="1210" spans="1:14" x14ac:dyDescent="0.25">
      <c r="A1210" t="str">
        <f t="shared" si="28"/>
        <v>May</v>
      </c>
      <c r="B1210" t="s">
        <v>1728</v>
      </c>
      <c r="C1210" s="97">
        <v>-4.4555555555516598E-5</v>
      </c>
      <c r="D1210" s="96">
        <v>0.34405571032732002</v>
      </c>
      <c r="E1210" s="97">
        <v>-1.3699370227925999E-4</v>
      </c>
      <c r="F1210" s="97">
        <v>4.7882591168227103E-5</v>
      </c>
      <c r="G1210" s="97">
        <v>1.14888888888899E-4</v>
      </c>
      <c r="H1210" s="96">
        <v>8.5624081107946496E-4</v>
      </c>
      <c r="I1210" s="97">
        <v>4.7604096904212397E-5</v>
      </c>
      <c r="J1210" s="97">
        <v>1.8217368087358599E-4</v>
      </c>
      <c r="K1210" s="97">
        <v>-3.2777777777768597E-5</v>
      </c>
      <c r="L1210" s="96">
        <v>0.369594375801653</v>
      </c>
      <c r="M1210" s="97">
        <v>-1.04500386855105E-4</v>
      </c>
      <c r="N1210" s="97">
        <v>3.8944831299567403E-5</v>
      </c>
    </row>
    <row r="1211" spans="1:14" x14ac:dyDescent="0.25">
      <c r="A1211" t="str">
        <f t="shared" si="28"/>
        <v>May</v>
      </c>
      <c r="B1211" t="s">
        <v>1729</v>
      </c>
      <c r="C1211" s="97">
        <v>-8.1111111110583296E-6</v>
      </c>
      <c r="D1211" s="96">
        <v>0.86318096969356795</v>
      </c>
      <c r="E1211" s="97">
        <v>-1.00549257834802E-4</v>
      </c>
      <c r="F1211" s="97">
        <v>8.4327035612685402E-5</v>
      </c>
      <c r="G1211" s="97">
        <v>7.8666666666673006E-5</v>
      </c>
      <c r="H1211" s="96">
        <v>2.2030925847031799E-2</v>
      </c>
      <c r="I1211" s="97">
        <v>1.13818746819863E-5</v>
      </c>
      <c r="J1211" s="97">
        <v>1.4595145865135999E-4</v>
      </c>
      <c r="K1211" s="97">
        <v>-3.6999999999985599E-5</v>
      </c>
      <c r="L1211" s="96">
        <v>0.31121063075796901</v>
      </c>
      <c r="M1211" s="97">
        <v>-1.0872260907732201E-4</v>
      </c>
      <c r="N1211" s="97">
        <v>3.4722609077350503E-5</v>
      </c>
    </row>
    <row r="1212" spans="1:14" x14ac:dyDescent="0.25">
      <c r="A1212" t="str">
        <f t="shared" si="28"/>
        <v>May</v>
      </c>
      <c r="B1212" t="s">
        <v>1730</v>
      </c>
      <c r="C1212" s="97">
        <v>-5.51111111110573E-5</v>
      </c>
      <c r="D1212" s="96">
        <v>0.24198197627750601</v>
      </c>
      <c r="E1212" s="97">
        <v>-1.47549257834801E-4</v>
      </c>
      <c r="F1212" s="97">
        <v>3.7327035612686103E-5</v>
      </c>
      <c r="G1212" s="97">
        <v>-2.18888888888901E-5</v>
      </c>
      <c r="H1212" s="96">
        <v>0.52298380140995904</v>
      </c>
      <c r="I1212" s="97">
        <v>-8.9173680873576305E-5</v>
      </c>
      <c r="J1212" s="97">
        <v>4.5395903095796098E-5</v>
      </c>
      <c r="K1212" s="97">
        <v>-2.7666666666652102E-5</v>
      </c>
      <c r="L1212" s="96">
        <v>0.44879630788389002</v>
      </c>
      <c r="M1212" s="97">
        <v>-9.9389275743987695E-5</v>
      </c>
      <c r="N1212" s="97">
        <v>4.40559424106836E-5</v>
      </c>
    </row>
    <row r="1213" spans="1:14" x14ac:dyDescent="0.25">
      <c r="A1213" t="str">
        <f t="shared" si="28"/>
        <v>May</v>
      </c>
      <c r="B1213" t="s">
        <v>1731</v>
      </c>
      <c r="C1213" s="97">
        <v>1.3777777777834E-5</v>
      </c>
      <c r="D1213" s="96">
        <v>0.76974376348768303</v>
      </c>
      <c r="E1213" s="97">
        <v>-7.8660368945909206E-5</v>
      </c>
      <c r="F1213" s="97">
        <v>1.06215924501577E-4</v>
      </c>
      <c r="G1213" s="97">
        <v>-8.8888888888545797E-7</v>
      </c>
      <c r="H1213" s="96">
        <v>0.97930144171600197</v>
      </c>
      <c r="I1213" s="97">
        <v>-6.8173680873571593E-5</v>
      </c>
      <c r="J1213" s="97">
        <v>6.6395903095800606E-5</v>
      </c>
      <c r="K1213" s="97">
        <v>-1.2888888888872501E-5</v>
      </c>
      <c r="L1213" s="96">
        <v>0.72413044237453295</v>
      </c>
      <c r="M1213" s="97">
        <v>-8.4611497966208097E-5</v>
      </c>
      <c r="N1213" s="97">
        <v>5.8833720188463001E-5</v>
      </c>
    </row>
    <row r="1214" spans="1:14" x14ac:dyDescent="0.25">
      <c r="A1214" t="str">
        <f t="shared" si="28"/>
        <v>May</v>
      </c>
      <c r="B1214" t="s">
        <v>1732</v>
      </c>
      <c r="C1214" s="97">
        <v>9.4444444445012601E-6</v>
      </c>
      <c r="D1214" s="96">
        <v>0.84097002973473001</v>
      </c>
      <c r="E1214" s="97">
        <v>-8.2993702279242595E-5</v>
      </c>
      <c r="F1214" s="97">
        <v>1.01882591168245E-4</v>
      </c>
      <c r="G1214" s="97">
        <v>-9.5555555555539708E-6</v>
      </c>
      <c r="H1214" s="96">
        <v>0.78032588166492001</v>
      </c>
      <c r="I1214" s="97">
        <v>-7.6840347540240702E-5</v>
      </c>
      <c r="J1214" s="97">
        <v>5.7729236429132798E-5</v>
      </c>
      <c r="K1214" s="97">
        <v>4.8888888889051303E-6</v>
      </c>
      <c r="L1214" s="96">
        <v>0.893494903230312</v>
      </c>
      <c r="M1214" s="97">
        <v>-6.6833720188431002E-5</v>
      </c>
      <c r="N1214" s="97">
        <v>7.6611497966241201E-5</v>
      </c>
    </row>
    <row r="1215" spans="1:14" x14ac:dyDescent="0.25">
      <c r="A1215" t="str">
        <f t="shared" si="28"/>
        <v>May</v>
      </c>
      <c r="B1215" t="s">
        <v>1733</v>
      </c>
      <c r="C1215" s="97">
        <v>3.6000000000050199E-5</v>
      </c>
      <c r="D1215" s="96">
        <v>0.444496864909254</v>
      </c>
      <c r="E1215" s="97">
        <v>-5.6438146723694098E-5</v>
      </c>
      <c r="F1215" s="97">
        <v>1.2843814672379501E-4</v>
      </c>
      <c r="G1215" s="97">
        <v>2.0333333333319199E-5</v>
      </c>
      <c r="H1215" s="96">
        <v>0.55292925642484703</v>
      </c>
      <c r="I1215" s="97">
        <v>-4.69514586513679E-5</v>
      </c>
      <c r="J1215" s="97">
        <v>8.7618125318006203E-5</v>
      </c>
      <c r="K1215" s="97">
        <v>2.21111111111277E-5</v>
      </c>
      <c r="L1215" s="96">
        <v>0.54491324202329205</v>
      </c>
      <c r="M1215" s="97">
        <v>-4.9611497966208798E-5</v>
      </c>
      <c r="N1215" s="97">
        <v>9.3833720188464198E-5</v>
      </c>
    </row>
    <row r="1216" spans="1:14" x14ac:dyDescent="0.25">
      <c r="A1216" t="str">
        <f t="shared" si="28"/>
        <v>May</v>
      </c>
      <c r="B1216" t="s">
        <v>1734</v>
      </c>
      <c r="C1216" s="97">
        <v>3.1222222222273799E-5</v>
      </c>
      <c r="D1216" s="96">
        <v>0.50720579815864097</v>
      </c>
      <c r="E1216" s="97">
        <v>-6.1215924501470295E-5</v>
      </c>
      <c r="F1216" s="97">
        <v>1.2366036894601799E-4</v>
      </c>
      <c r="G1216" s="97">
        <v>5.4777777777763697E-5</v>
      </c>
      <c r="H1216" s="96">
        <v>0.110328436976324</v>
      </c>
      <c r="I1216" s="97">
        <v>-1.2507014206923201E-5</v>
      </c>
      <c r="J1216" s="97">
        <v>1.22062569762451E-4</v>
      </c>
      <c r="K1216" s="97">
        <v>3.8888888889030003E-6</v>
      </c>
      <c r="L1216" s="96">
        <v>0.91518690740623598</v>
      </c>
      <c r="M1216" s="97">
        <v>-6.7833720188433195E-5</v>
      </c>
      <c r="N1216" s="97">
        <v>7.5611497966239199E-5</v>
      </c>
    </row>
    <row r="1217" spans="1:14" x14ac:dyDescent="0.25">
      <c r="A1217" t="str">
        <f t="shared" si="28"/>
        <v>May</v>
      </c>
      <c r="B1217" t="s">
        <v>1735</v>
      </c>
      <c r="C1217" s="97">
        <v>-7.44444444439549E-6</v>
      </c>
      <c r="D1217" s="96">
        <v>0.874328412431298</v>
      </c>
      <c r="E1217" s="97">
        <v>-9.9882591168139401E-5</v>
      </c>
      <c r="F1217" s="97">
        <v>8.4993702279348394E-5</v>
      </c>
      <c r="G1217" s="97">
        <v>1.8333333333322799E-5</v>
      </c>
      <c r="H1217" s="96">
        <v>0.59262917955495797</v>
      </c>
      <c r="I1217" s="97">
        <v>-4.89514586513641E-5</v>
      </c>
      <c r="J1217" s="97">
        <v>8.5618125318009597E-5</v>
      </c>
      <c r="K1217" s="97">
        <v>1.03333333333489E-5</v>
      </c>
      <c r="L1217" s="96">
        <v>0.77719929293425005</v>
      </c>
      <c r="M1217" s="97">
        <v>-6.13892757439873E-5</v>
      </c>
      <c r="N1217" s="97">
        <v>8.2055942410685107E-5</v>
      </c>
    </row>
    <row r="1218" spans="1:14" x14ac:dyDescent="0.25">
      <c r="A1218" t="str">
        <f t="shared" si="28"/>
        <v>May</v>
      </c>
      <c r="B1218" t="s">
        <v>1736</v>
      </c>
      <c r="C1218" s="97">
        <v>-6.4333333333280705E-5</v>
      </c>
      <c r="D1218" s="96">
        <v>0.172100997445267</v>
      </c>
      <c r="E1218" s="97">
        <v>-1.56771480057025E-4</v>
      </c>
      <c r="F1218" s="97">
        <v>2.8104813390463301E-5</v>
      </c>
      <c r="G1218" s="97">
        <v>-3.5777777777790503E-5</v>
      </c>
      <c r="H1218" s="96">
        <v>0.296632595199878</v>
      </c>
      <c r="I1218" s="97">
        <v>-1.03062569762477E-4</v>
      </c>
      <c r="J1218" s="97">
        <v>3.1507014206896302E-5</v>
      </c>
      <c r="K1218" s="97">
        <v>-5.4777777777766502E-5</v>
      </c>
      <c r="L1218" s="96">
        <v>0.13406994402584699</v>
      </c>
      <c r="M1218" s="97">
        <v>-1.26500386855103E-4</v>
      </c>
      <c r="N1218" s="97">
        <v>1.6944831299569799E-5</v>
      </c>
    </row>
    <row r="1219" spans="1:14" x14ac:dyDescent="0.25">
      <c r="A1219" t="str">
        <f t="shared" si="28"/>
        <v>May</v>
      </c>
      <c r="B1219" t="s">
        <v>1737</v>
      </c>
      <c r="C1219" s="97">
        <v>-1.7777777777714801E-5</v>
      </c>
      <c r="D1219" s="96">
        <v>0.70566901783332303</v>
      </c>
      <c r="E1219" s="97">
        <v>-1.1021592450145999E-4</v>
      </c>
      <c r="F1219" s="97">
        <v>7.4660368946029998E-5</v>
      </c>
      <c r="G1219" s="97">
        <v>-1.28888888888947E-5</v>
      </c>
      <c r="H1219" s="96">
        <v>0.70679005517108795</v>
      </c>
      <c r="I1219" s="97">
        <v>-8.0173680873581995E-5</v>
      </c>
      <c r="J1219" s="97">
        <v>5.4395903095792501E-5</v>
      </c>
      <c r="K1219" s="97">
        <v>-1.28888888888733E-5</v>
      </c>
      <c r="L1219" s="96">
        <v>0.72413044237452395</v>
      </c>
      <c r="M1219" s="97">
        <v>-8.4611497966209995E-5</v>
      </c>
      <c r="N1219" s="97">
        <v>5.8833720188463503E-5</v>
      </c>
    </row>
    <row r="1220" spans="1:14" x14ac:dyDescent="0.25">
      <c r="A1220" t="s">
        <v>483</v>
      </c>
      <c r="B1220" t="s">
        <v>1738</v>
      </c>
      <c r="C1220" s="97">
        <v>-1.21111111110543E-5</v>
      </c>
      <c r="D1220" s="96">
        <v>0.796943912743732</v>
      </c>
      <c r="E1220" s="97">
        <v>-1.0454925783479899E-4</v>
      </c>
      <c r="F1220" s="97">
        <v>8.0327035612689994E-5</v>
      </c>
      <c r="G1220" s="97">
        <v>1.73333333333328E-5</v>
      </c>
      <c r="H1220" s="96">
        <v>0.61295882190961204</v>
      </c>
      <c r="I1220" s="97">
        <v>-4.9951458651354102E-5</v>
      </c>
      <c r="J1220" s="97">
        <v>8.4618125318019805E-5</v>
      </c>
      <c r="K1220" s="97">
        <v>-2.7777777777635198E-6</v>
      </c>
      <c r="L1220" s="96">
        <v>0.93936298077393499</v>
      </c>
      <c r="M1220" s="97">
        <v>-7.4500386855100005E-5</v>
      </c>
      <c r="N1220" s="97">
        <v>6.8944831299572998E-5</v>
      </c>
    </row>
    <row r="1221" spans="1:14" x14ac:dyDescent="0.25">
      <c r="A1221" t="str">
        <f t="shared" ref="A1221:A1261" si="29">A1220</f>
        <v>Jun</v>
      </c>
      <c r="B1221" t="s">
        <v>1739</v>
      </c>
      <c r="C1221" s="97">
        <v>-2.3222222222182102E-5</v>
      </c>
      <c r="D1221" s="96">
        <v>0.62178858046795804</v>
      </c>
      <c r="E1221" s="97">
        <v>-1.15660368945926E-4</v>
      </c>
      <c r="F1221" s="97">
        <v>6.9215924501562104E-5</v>
      </c>
      <c r="G1221" s="97">
        <v>-2.0000000000006598E-5</v>
      </c>
      <c r="H1221" s="96">
        <v>0.55945417512626205</v>
      </c>
      <c r="I1221" s="97">
        <v>-8.7284791984693498E-5</v>
      </c>
      <c r="J1221" s="97">
        <v>4.7284791984680403E-5</v>
      </c>
      <c r="K1221" s="97">
        <v>-6.7777777777670899E-6</v>
      </c>
      <c r="L1221" s="96">
        <v>0.85275127741763201</v>
      </c>
      <c r="M1221" s="97">
        <v>-7.8500386855103802E-5</v>
      </c>
      <c r="N1221" s="97">
        <v>6.4944831299569594E-5</v>
      </c>
    </row>
    <row r="1222" spans="1:14" x14ac:dyDescent="0.25">
      <c r="A1222" t="str">
        <f t="shared" si="29"/>
        <v>Jun</v>
      </c>
      <c r="B1222" t="s">
        <v>1740</v>
      </c>
      <c r="C1222" s="97">
        <v>2.8755555555561599E-4</v>
      </c>
      <c r="D1222" s="96">
        <v>1.2917815679224599E-2</v>
      </c>
      <c r="E1222" s="97">
        <v>6.1129263313886093E-5</v>
      </c>
      <c r="F1222" s="97">
        <v>5.1398184779734605E-4</v>
      </c>
      <c r="G1222" s="97">
        <v>2.2666666666599799E-5</v>
      </c>
      <c r="H1222" s="96">
        <v>0.78709654387761996</v>
      </c>
      <c r="I1222" s="97">
        <v>-1.4214674114521701E-4</v>
      </c>
      <c r="J1222" s="97">
        <v>1.8748007447841599E-4</v>
      </c>
      <c r="K1222" s="97">
        <v>2.9866666666675598E-4</v>
      </c>
      <c r="L1222" s="96">
        <v>9.0441737571474005E-4</v>
      </c>
      <c r="M1222" s="97">
        <v>1.2298287140614101E-4</v>
      </c>
      <c r="N1222" s="97">
        <v>4.7435046192737001E-4</v>
      </c>
    </row>
    <row r="1223" spans="1:14" x14ac:dyDescent="0.25">
      <c r="A1223" t="str">
        <f t="shared" si="29"/>
        <v>Jun</v>
      </c>
      <c r="B1223" t="s">
        <v>1741</v>
      </c>
      <c r="C1223" s="97">
        <v>1.62222222222618E-5</v>
      </c>
      <c r="D1223" s="96">
        <v>0.73036766665886299</v>
      </c>
      <c r="E1223" s="97">
        <v>-7.6215924501483006E-5</v>
      </c>
      <c r="F1223" s="97">
        <v>1.08660368946007E-4</v>
      </c>
      <c r="G1223" s="97">
        <v>3.1333333333320798E-5</v>
      </c>
      <c r="H1223" s="96">
        <v>0.36063654149579999</v>
      </c>
      <c r="I1223" s="97">
        <v>-3.5951458651366603E-5</v>
      </c>
      <c r="J1223" s="97">
        <v>9.8618125318008097E-5</v>
      </c>
      <c r="K1223" s="97">
        <v>-2.38888888888803E-5</v>
      </c>
      <c r="L1223" s="96">
        <v>0.51307759475336201</v>
      </c>
      <c r="M1223" s="97">
        <v>-9.5611497966217201E-5</v>
      </c>
      <c r="N1223" s="97">
        <v>4.7833720188456601E-5</v>
      </c>
    </row>
    <row r="1224" spans="1:14" x14ac:dyDescent="0.25">
      <c r="A1224" t="str">
        <f t="shared" si="29"/>
        <v>Jun</v>
      </c>
      <c r="B1224" t="s">
        <v>1742</v>
      </c>
      <c r="C1224" s="97">
        <v>-1.26666666666267E-5</v>
      </c>
      <c r="D1224" s="96">
        <v>0.78784787216061603</v>
      </c>
      <c r="E1224" s="97">
        <v>-1.05104813390372E-4</v>
      </c>
      <c r="F1224" s="97">
        <v>7.9771480057118195E-5</v>
      </c>
      <c r="G1224" s="97">
        <v>-2.36666666666769E-5</v>
      </c>
      <c r="H1224" s="96">
        <v>0.48981298215471503</v>
      </c>
      <c r="I1224" s="97">
        <v>-9.0951458651364206E-5</v>
      </c>
      <c r="J1224" s="97">
        <v>4.3618125318010297E-5</v>
      </c>
      <c r="K1224" s="97">
        <v>-1.2555555555541801E-5</v>
      </c>
      <c r="L1224" s="96">
        <v>0.73098366693949801</v>
      </c>
      <c r="M1224" s="97">
        <v>-8.4278164632878505E-5</v>
      </c>
      <c r="N1224" s="97">
        <v>5.9167053521794897E-5</v>
      </c>
    </row>
    <row r="1225" spans="1:14" x14ac:dyDescent="0.25">
      <c r="A1225" t="str">
        <f t="shared" si="29"/>
        <v>Jun</v>
      </c>
      <c r="B1225" t="s">
        <v>1743</v>
      </c>
      <c r="C1225" s="97">
        <v>7.8888888889233094E-6</v>
      </c>
      <c r="D1225" s="96">
        <v>0.86689386243931599</v>
      </c>
      <c r="E1225" s="97">
        <v>-8.4549257834821005E-5</v>
      </c>
      <c r="F1225" s="97">
        <v>1.00327035612668E-4</v>
      </c>
      <c r="G1225" s="97">
        <v>3.4555555555551402E-5</v>
      </c>
      <c r="H1225" s="96">
        <v>0.31342250713479403</v>
      </c>
      <c r="I1225" s="97">
        <v>-3.2729236429135599E-5</v>
      </c>
      <c r="J1225" s="97">
        <v>1.01840347540238E-4</v>
      </c>
      <c r="K1225" s="97">
        <v>9.6666666666788504E-6</v>
      </c>
      <c r="L1225" s="96">
        <v>0.79122824851506202</v>
      </c>
      <c r="M1225" s="97">
        <v>-6.2055942410657705E-5</v>
      </c>
      <c r="N1225" s="97">
        <v>8.1389275744015406E-5</v>
      </c>
    </row>
    <row r="1226" spans="1:14" x14ac:dyDescent="0.25">
      <c r="A1226" t="str">
        <f t="shared" si="29"/>
        <v>Jun</v>
      </c>
      <c r="B1226" t="s">
        <v>1744</v>
      </c>
      <c r="C1226" s="97">
        <v>-3.5444444444403699E-5</v>
      </c>
      <c r="D1226" s="96">
        <v>0.45155264155665698</v>
      </c>
      <c r="E1226" s="97">
        <v>-1.27882591168148E-4</v>
      </c>
      <c r="F1226" s="97">
        <v>5.6993702279340998E-5</v>
      </c>
      <c r="G1226" s="97">
        <v>-2.0666666666675099E-5</v>
      </c>
      <c r="H1226" s="96">
        <v>0.54644199447977804</v>
      </c>
      <c r="I1226" s="97">
        <v>-8.79514586513621E-5</v>
      </c>
      <c r="J1226" s="97">
        <v>4.6618125318011901E-5</v>
      </c>
      <c r="K1226" s="97">
        <v>-2.7888888888879401E-5</v>
      </c>
      <c r="L1226" s="96">
        <v>0.445163424117335</v>
      </c>
      <c r="M1226" s="97">
        <v>-9.9611497966215997E-5</v>
      </c>
      <c r="N1226" s="97">
        <v>4.3833720188457202E-5</v>
      </c>
    </row>
    <row r="1227" spans="1:14" x14ac:dyDescent="0.25">
      <c r="A1227" t="str">
        <f t="shared" si="29"/>
        <v>Jun</v>
      </c>
      <c r="B1227" t="s">
        <v>1745</v>
      </c>
      <c r="C1227" s="97">
        <v>1.1444444444486199E-5</v>
      </c>
      <c r="D1227" s="96">
        <v>0.807895688813005</v>
      </c>
      <c r="E1227" s="97">
        <v>-8.0993702279258403E-5</v>
      </c>
      <c r="F1227" s="97">
        <v>1.0388259116823101E-4</v>
      </c>
      <c r="G1227" s="97">
        <v>-2.4666666666674001E-5</v>
      </c>
      <c r="H1227" s="96">
        <v>0.47166574448918602</v>
      </c>
      <c r="I1227" s="97">
        <v>-9.1951458651360802E-5</v>
      </c>
      <c r="J1227" s="97">
        <v>4.2618125318012902E-5</v>
      </c>
      <c r="K1227" s="97">
        <v>-9.3333333333234105E-6</v>
      </c>
      <c r="L1227" s="96">
        <v>0.79826856832175497</v>
      </c>
      <c r="M1227" s="97">
        <v>-8.1055942410659902E-5</v>
      </c>
      <c r="N1227" s="97">
        <v>6.2389275744013006E-5</v>
      </c>
    </row>
    <row r="1228" spans="1:14" x14ac:dyDescent="0.25">
      <c r="A1228" t="str">
        <f t="shared" si="29"/>
        <v>Jun</v>
      </c>
      <c r="B1228" t="s">
        <v>1746</v>
      </c>
      <c r="C1228" s="97">
        <v>7.2222222222555096E-6</v>
      </c>
      <c r="D1228" s="96">
        <v>0.87804990787859005</v>
      </c>
      <c r="E1228" s="97">
        <v>-8.5215924501488497E-5</v>
      </c>
      <c r="F1228" s="97">
        <v>9.9660368945999502E-5</v>
      </c>
      <c r="G1228" s="97">
        <v>-3.33333333359563E-7</v>
      </c>
      <c r="H1228" s="96">
        <v>0.99223728996195903</v>
      </c>
      <c r="I1228" s="97">
        <v>-6.7618125318046402E-5</v>
      </c>
      <c r="J1228" s="97">
        <v>6.6951458651327302E-5</v>
      </c>
      <c r="K1228" s="97">
        <v>-5.7777777777718301E-6</v>
      </c>
      <c r="L1228" s="96">
        <v>0.87427948734667704</v>
      </c>
      <c r="M1228" s="97">
        <v>-7.7500386855107898E-5</v>
      </c>
      <c r="N1228" s="97">
        <v>6.5944831299564197E-5</v>
      </c>
    </row>
    <row r="1229" spans="1:14" x14ac:dyDescent="0.25">
      <c r="A1229" t="str">
        <f t="shared" si="29"/>
        <v>Jun</v>
      </c>
      <c r="B1229" t="s">
        <v>1747</v>
      </c>
      <c r="C1229" s="97">
        <v>-1.0822222222218301E-4</v>
      </c>
      <c r="D1229" s="96">
        <v>2.18528379706797E-2</v>
      </c>
      <c r="E1229" s="97">
        <v>-2.00660368945927E-4</v>
      </c>
      <c r="F1229" s="97">
        <v>-1.5784075498438999E-5</v>
      </c>
      <c r="G1229" s="97">
        <v>-8.0000000000165303E-6</v>
      </c>
      <c r="H1229" s="96">
        <v>0.81537643003550597</v>
      </c>
      <c r="I1229" s="97">
        <v>-7.5284791984703303E-5</v>
      </c>
      <c r="J1229" s="97">
        <v>5.9284791984670198E-5</v>
      </c>
      <c r="K1229" s="97">
        <v>-8.7777777777696008E-6</v>
      </c>
      <c r="L1229" s="96">
        <v>0.81003882475544997</v>
      </c>
      <c r="M1229" s="97">
        <v>-8.0500386855105897E-5</v>
      </c>
      <c r="N1229" s="97">
        <v>6.2944831299566699E-5</v>
      </c>
    </row>
    <row r="1230" spans="1:14" x14ac:dyDescent="0.25">
      <c r="A1230" t="str">
        <f t="shared" si="29"/>
        <v>Jun</v>
      </c>
      <c r="B1230" t="s">
        <v>1748</v>
      </c>
      <c r="C1230" s="97">
        <v>-6.9777777777744695E-5</v>
      </c>
      <c r="D1230" s="96">
        <v>0.13866353173406201</v>
      </c>
      <c r="E1230" s="97">
        <v>-1.6221592450148901E-4</v>
      </c>
      <c r="F1230" s="97">
        <v>2.2660368945999399E-5</v>
      </c>
      <c r="G1230" s="97">
        <v>-1.0777777777792601E-5</v>
      </c>
      <c r="H1230" s="96">
        <v>0.75309313725361304</v>
      </c>
      <c r="I1230" s="97">
        <v>-7.8062569762479397E-5</v>
      </c>
      <c r="J1230" s="97">
        <v>5.6507014206894199E-5</v>
      </c>
      <c r="K1230" s="97">
        <v>-2.2999999999992299E-5</v>
      </c>
      <c r="L1230" s="96">
        <v>0.52887309685967598</v>
      </c>
      <c r="M1230" s="97">
        <v>-9.4722609077328604E-5</v>
      </c>
      <c r="N1230" s="97">
        <v>4.8722609077343999E-5</v>
      </c>
    </row>
    <row r="1231" spans="1:14" x14ac:dyDescent="0.25">
      <c r="A1231" t="str">
        <f t="shared" si="29"/>
        <v>Jun</v>
      </c>
      <c r="B1231" t="s">
        <v>1749</v>
      </c>
      <c r="C1231" s="97">
        <v>-4.83333333333127E-5</v>
      </c>
      <c r="D1231" s="96">
        <v>0.304740137232279</v>
      </c>
      <c r="E1231" s="97">
        <v>-1.4077148005705599E-4</v>
      </c>
      <c r="F1231" s="97">
        <v>4.41048133904309E-5</v>
      </c>
      <c r="G1231" s="97">
        <v>-2.5222222222238702E-5</v>
      </c>
      <c r="H1231" s="96">
        <v>0.46174686323719399</v>
      </c>
      <c r="I1231" s="97">
        <v>-9.2507014206925106E-5</v>
      </c>
      <c r="J1231" s="97">
        <v>4.2062569762447798E-5</v>
      </c>
      <c r="K1231" s="97">
        <v>2.22222222222356E-6</v>
      </c>
      <c r="L1231" s="96">
        <v>0.95147349349491195</v>
      </c>
      <c r="M1231" s="97">
        <v>-6.9500386855112406E-5</v>
      </c>
      <c r="N1231" s="97">
        <v>7.3944831299559499E-5</v>
      </c>
    </row>
    <row r="1232" spans="1:14" x14ac:dyDescent="0.25">
      <c r="A1232" t="str">
        <f t="shared" si="29"/>
        <v>Jun</v>
      </c>
      <c r="B1232" t="s">
        <v>1750</v>
      </c>
      <c r="C1232" s="97">
        <v>8.1111111111547897E-6</v>
      </c>
      <c r="D1232" s="96">
        <v>0.86318096969195701</v>
      </c>
      <c r="E1232" s="97">
        <v>-8.4327035612589098E-5</v>
      </c>
      <c r="F1232" s="97">
        <v>1.00549257834899E-4</v>
      </c>
      <c r="G1232" s="97">
        <v>-2.12222222222406E-5</v>
      </c>
      <c r="H1232" s="96">
        <v>0.535714637943428</v>
      </c>
      <c r="I1232" s="97">
        <v>-8.8507014206927503E-5</v>
      </c>
      <c r="J1232" s="97">
        <v>4.6062569762446201E-5</v>
      </c>
      <c r="K1232" s="97">
        <v>-1.8555555555548401E-5</v>
      </c>
      <c r="L1232" s="96">
        <v>0.61139732744467801</v>
      </c>
      <c r="M1232" s="97">
        <v>-9.0278164632884506E-5</v>
      </c>
      <c r="N1232" s="97">
        <v>5.3167053521787799E-5</v>
      </c>
    </row>
    <row r="1233" spans="1:14" x14ac:dyDescent="0.25">
      <c r="A1233" t="str">
        <f t="shared" si="29"/>
        <v>Jun</v>
      </c>
      <c r="B1233" t="s">
        <v>1751</v>
      </c>
      <c r="C1233" s="97">
        <v>9.0000000000423502E-6</v>
      </c>
      <c r="D1233" s="96">
        <v>0.84836049206583097</v>
      </c>
      <c r="E1233" s="97">
        <v>-8.3438146723701503E-5</v>
      </c>
      <c r="F1233" s="97">
        <v>1.0143814672378599E-4</v>
      </c>
      <c r="G1233" s="97">
        <v>2.6666666666455499E-6</v>
      </c>
      <c r="H1233" s="96">
        <v>0.93796018006415605</v>
      </c>
      <c r="I1233" s="97">
        <v>-6.4618125318041097E-5</v>
      </c>
      <c r="J1233" s="97">
        <v>6.99514586513322E-5</v>
      </c>
      <c r="K1233" s="97">
        <v>1.3000000000007201E-5</v>
      </c>
      <c r="L1233" s="96">
        <v>0.721850923554057</v>
      </c>
      <c r="M1233" s="97">
        <v>-5.8722609077328901E-5</v>
      </c>
      <c r="N1233" s="97">
        <v>8.4722609077343296E-5</v>
      </c>
    </row>
    <row r="1234" spans="1:14" x14ac:dyDescent="0.25">
      <c r="A1234" t="str">
        <f t="shared" si="29"/>
        <v>Jun</v>
      </c>
      <c r="B1234" t="s">
        <v>1752</v>
      </c>
      <c r="C1234" s="97">
        <v>-1.31111111110819E-5</v>
      </c>
      <c r="D1234" s="96">
        <v>0.78059181582923498</v>
      </c>
      <c r="E1234" s="97">
        <v>-1.05549257834825E-4</v>
      </c>
      <c r="F1234" s="97">
        <v>7.9327035612661604E-5</v>
      </c>
      <c r="G1234" s="97">
        <v>3.3888888888867898E-5</v>
      </c>
      <c r="H1234" s="96">
        <v>0.32284012319921501</v>
      </c>
      <c r="I1234" s="97">
        <v>-3.3395903095818798E-5</v>
      </c>
      <c r="J1234" s="97">
        <v>1.0117368087355499E-4</v>
      </c>
      <c r="K1234" s="97">
        <v>6.2222222222285403E-6</v>
      </c>
      <c r="L1234" s="96">
        <v>0.86469887602834095</v>
      </c>
      <c r="M1234" s="97">
        <v>-6.5500386855107606E-5</v>
      </c>
      <c r="N1234" s="97">
        <v>7.7944831299564706E-5</v>
      </c>
    </row>
    <row r="1235" spans="1:14" x14ac:dyDescent="0.25">
      <c r="A1235" t="str">
        <f t="shared" si="29"/>
        <v>Jun</v>
      </c>
      <c r="B1235" t="s">
        <v>1753</v>
      </c>
      <c r="C1235" s="97">
        <v>-6.4999999999973797E-5</v>
      </c>
      <c r="D1235" s="96">
        <v>0.16770805648454701</v>
      </c>
      <c r="E1235" s="97">
        <v>-1.5743814672371801E-4</v>
      </c>
      <c r="F1235" s="97">
        <v>2.74381467237703E-5</v>
      </c>
      <c r="G1235" s="97">
        <v>-5.9222222222240402E-5</v>
      </c>
      <c r="H1235" s="96">
        <v>8.4368403528446601E-2</v>
      </c>
      <c r="I1235" s="97">
        <v>-1.2650701420692699E-4</v>
      </c>
      <c r="J1235" s="97">
        <v>8.06256976244646E-6</v>
      </c>
      <c r="K1235" s="97">
        <v>-1.0555555555547E-5</v>
      </c>
      <c r="L1235" s="96">
        <v>0.77253887746176597</v>
      </c>
      <c r="M1235" s="97">
        <v>-8.2278164632883295E-5</v>
      </c>
      <c r="N1235" s="97">
        <v>6.1167053521789396E-5</v>
      </c>
    </row>
    <row r="1236" spans="1:14" x14ac:dyDescent="0.25">
      <c r="A1236" t="str">
        <f t="shared" si="29"/>
        <v>Jun</v>
      </c>
      <c r="B1236" t="s">
        <v>1754</v>
      </c>
      <c r="C1236" s="97">
        <v>1.61111111111465E-5</v>
      </c>
      <c r="D1236" s="96">
        <v>0.73214299748730904</v>
      </c>
      <c r="E1236" s="97">
        <v>-7.6327035612597401E-5</v>
      </c>
      <c r="F1236" s="97">
        <v>1.0854925783489E-4</v>
      </c>
      <c r="G1236" s="97">
        <v>-6.4333333333349403E-5</v>
      </c>
      <c r="H1236" s="96">
        <v>6.0887558648292997E-2</v>
      </c>
      <c r="I1236" s="97">
        <v>-1.3161812531803599E-4</v>
      </c>
      <c r="J1236" s="97">
        <v>2.9514586513372899E-6</v>
      </c>
      <c r="K1236" s="97">
        <v>-1.8777777777770601E-5</v>
      </c>
      <c r="L1236" s="96">
        <v>0.60713811292298703</v>
      </c>
      <c r="M1236" s="97">
        <v>-9.0500386855106601E-5</v>
      </c>
      <c r="N1236" s="97">
        <v>5.2944831299565501E-5</v>
      </c>
    </row>
    <row r="1237" spans="1:14" x14ac:dyDescent="0.25">
      <c r="A1237" t="str">
        <f t="shared" si="29"/>
        <v>Jun</v>
      </c>
      <c r="B1237" t="s">
        <v>1755</v>
      </c>
      <c r="C1237" s="97">
        <v>4.7222222222256502E-5</v>
      </c>
      <c r="D1237" s="96">
        <v>0.31598001326296199</v>
      </c>
      <c r="E1237" s="97">
        <v>-4.5215924501487802E-5</v>
      </c>
      <c r="F1237" s="97">
        <v>1.39660368946001E-4</v>
      </c>
      <c r="G1237" s="97">
        <v>-2.07777777777995E-5</v>
      </c>
      <c r="H1237" s="96">
        <v>0.54428801032286001</v>
      </c>
      <c r="I1237" s="97">
        <v>-8.8062569762486606E-5</v>
      </c>
      <c r="J1237" s="97">
        <v>4.6507014206887498E-5</v>
      </c>
      <c r="K1237" s="97">
        <v>-1.08888888888785E-5</v>
      </c>
      <c r="L1237" s="96">
        <v>0.76556371060196204</v>
      </c>
      <c r="M1237" s="97">
        <v>-8.2611497966215001E-5</v>
      </c>
      <c r="N1237" s="97">
        <v>6.0833720188458002E-5</v>
      </c>
    </row>
    <row r="1238" spans="1:14" x14ac:dyDescent="0.25">
      <c r="A1238" t="str">
        <f t="shared" si="29"/>
        <v>Jun</v>
      </c>
      <c r="B1238" t="s">
        <v>1756</v>
      </c>
      <c r="C1238" s="97">
        <v>9.5555555555857397E-6</v>
      </c>
      <c r="D1238" s="96">
        <v>0.839124582027022</v>
      </c>
      <c r="E1238" s="97">
        <v>-8.2882591168158897E-5</v>
      </c>
      <c r="F1238" s="97">
        <v>1.0199370227933E-4</v>
      </c>
      <c r="G1238" s="97">
        <v>-9.33333333335151E-6</v>
      </c>
      <c r="H1238" s="96">
        <v>0.78530757493332404</v>
      </c>
      <c r="I1238" s="97">
        <v>-7.6618125318038706E-5</v>
      </c>
      <c r="J1238" s="97">
        <v>5.7951458651335703E-5</v>
      </c>
      <c r="K1238" s="97">
        <v>1.44444444444548E-5</v>
      </c>
      <c r="L1238" s="96">
        <v>0.69244909290213896</v>
      </c>
      <c r="M1238" s="97">
        <v>-5.72781646328818E-5</v>
      </c>
      <c r="N1238" s="97">
        <v>8.61670535217914E-5</v>
      </c>
    </row>
    <row r="1239" spans="1:14" x14ac:dyDescent="0.25">
      <c r="A1239" t="str">
        <f t="shared" si="29"/>
        <v>Jun</v>
      </c>
      <c r="B1239" t="s">
        <v>1757</v>
      </c>
      <c r="C1239" s="97">
        <v>-5.3222222222197098E-5</v>
      </c>
      <c r="D1239" s="96">
        <v>0.25847633312837298</v>
      </c>
      <c r="E1239" s="97">
        <v>-1.4566036894594201E-4</v>
      </c>
      <c r="F1239" s="97">
        <v>3.9215924501547403E-5</v>
      </c>
      <c r="G1239" s="97">
        <v>-2.06666666666873E-5</v>
      </c>
      <c r="H1239" s="96">
        <v>0.546441994479544</v>
      </c>
      <c r="I1239" s="97">
        <v>-8.7951458651374704E-5</v>
      </c>
      <c r="J1239" s="97">
        <v>4.6618125318000002E-5</v>
      </c>
      <c r="K1239" s="97">
        <v>-1.96666666666585E-5</v>
      </c>
      <c r="L1239" s="96">
        <v>0.59023584732510104</v>
      </c>
      <c r="M1239" s="97">
        <v>-9.1389275743995293E-5</v>
      </c>
      <c r="N1239" s="97">
        <v>5.2055942410678299E-5</v>
      </c>
    </row>
    <row r="1240" spans="1:14" x14ac:dyDescent="0.25">
      <c r="A1240" t="str">
        <f t="shared" si="29"/>
        <v>Jun</v>
      </c>
      <c r="B1240" t="s">
        <v>1758</v>
      </c>
      <c r="C1240" s="97">
        <v>6.0888888888912702E-5</v>
      </c>
      <c r="D1240" s="96">
        <v>0.19618143307323899</v>
      </c>
      <c r="E1240" s="97">
        <v>-3.1549257834831799E-5</v>
      </c>
      <c r="F1240" s="97">
        <v>1.5332703561265701E-4</v>
      </c>
      <c r="G1240" s="97">
        <v>-2.9666666666687001E-5</v>
      </c>
      <c r="H1240" s="96">
        <v>0.386727816412749</v>
      </c>
      <c r="I1240" s="97">
        <v>-9.69514586513743E-5</v>
      </c>
      <c r="J1240" s="97">
        <v>3.76181253180004E-5</v>
      </c>
      <c r="K1240" s="97">
        <v>9.4444444444509904E-6</v>
      </c>
      <c r="L1240" s="96">
        <v>0.79591993475027401</v>
      </c>
      <c r="M1240" s="97">
        <v>-6.2278164632885899E-5</v>
      </c>
      <c r="N1240" s="97">
        <v>8.1167053521787904E-5</v>
      </c>
    </row>
    <row r="1241" spans="1:14" x14ac:dyDescent="0.25">
      <c r="A1241" t="str">
        <f t="shared" si="29"/>
        <v>Jun</v>
      </c>
      <c r="B1241" t="s">
        <v>1759</v>
      </c>
      <c r="C1241" s="97">
        <v>2.1000000000034399E-5</v>
      </c>
      <c r="D1241" s="96">
        <v>0.65551047806392604</v>
      </c>
      <c r="E1241" s="97">
        <v>-7.1438146723710902E-5</v>
      </c>
      <c r="F1241" s="97">
        <v>1.1343814672378E-4</v>
      </c>
      <c r="G1241" s="97">
        <v>1.08888888888771E-5</v>
      </c>
      <c r="H1241" s="96">
        <v>0.75063207784819497</v>
      </c>
      <c r="I1241" s="97">
        <v>-5.63959030958105E-5</v>
      </c>
      <c r="J1241" s="97">
        <v>7.8173680873564803E-5</v>
      </c>
      <c r="K1241" s="97">
        <v>4.3333333333343498E-5</v>
      </c>
      <c r="L1241" s="96">
        <v>0.23571059114943199</v>
      </c>
      <c r="M1241" s="97">
        <v>-2.8389275743993501E-5</v>
      </c>
      <c r="N1241" s="97">
        <v>1.15055942410681E-4</v>
      </c>
    </row>
    <row r="1242" spans="1:14" x14ac:dyDescent="0.25">
      <c r="A1242" t="str">
        <f t="shared" si="29"/>
        <v>Jun</v>
      </c>
      <c r="B1242" t="s">
        <v>1760</v>
      </c>
      <c r="C1242" s="97">
        <v>-6.6666666666318604E-6</v>
      </c>
      <c r="D1242" s="96">
        <v>0.88736530485996901</v>
      </c>
      <c r="E1242" s="97">
        <v>-9.9104813390376597E-5</v>
      </c>
      <c r="F1242" s="97">
        <v>8.5771480057112906E-5</v>
      </c>
      <c r="G1242" s="97">
        <v>-6.4777777777784499E-5</v>
      </c>
      <c r="H1242" s="96">
        <v>5.9131829179170703E-2</v>
      </c>
      <c r="I1242" s="97">
        <v>-1.3206256976247199E-4</v>
      </c>
      <c r="J1242" s="97">
        <v>2.5070142069031001E-6</v>
      </c>
      <c r="K1242" s="97">
        <v>-1.3888888888883401E-5</v>
      </c>
      <c r="L1242" s="96">
        <v>0.70370543209764003</v>
      </c>
      <c r="M1242" s="97">
        <v>-8.5611497966220305E-5</v>
      </c>
      <c r="N1242" s="97">
        <v>5.7833720188453402E-5</v>
      </c>
    </row>
    <row r="1243" spans="1:14" x14ac:dyDescent="0.25">
      <c r="A1243" t="str">
        <f t="shared" si="29"/>
        <v>Jun</v>
      </c>
      <c r="B1243" t="s">
        <v>1761</v>
      </c>
      <c r="C1243" s="97">
        <v>4.1555555555593402E-5</v>
      </c>
      <c r="D1243" s="96">
        <v>0.37749116646007302</v>
      </c>
      <c r="E1243" s="97">
        <v>-5.0882591168151803E-5</v>
      </c>
      <c r="F1243" s="97">
        <v>1.3399370227933899E-4</v>
      </c>
      <c r="G1243" s="97">
        <v>1.1999999999995601E-5</v>
      </c>
      <c r="H1243" s="96">
        <v>0.72616514870821702</v>
      </c>
      <c r="I1243" s="97">
        <v>-5.5284791984692002E-5</v>
      </c>
      <c r="J1243" s="97">
        <v>7.9284791984683207E-5</v>
      </c>
      <c r="K1243" s="97">
        <v>1.7666666666675399E-5</v>
      </c>
      <c r="L1243" s="96">
        <v>0.62856528198463102</v>
      </c>
      <c r="M1243" s="97">
        <v>-5.4055942410661698E-5</v>
      </c>
      <c r="N1243" s="97">
        <v>8.9389275744012497E-5</v>
      </c>
    </row>
    <row r="1244" spans="1:14" x14ac:dyDescent="0.25">
      <c r="A1244" t="str">
        <f t="shared" si="29"/>
        <v>Jun</v>
      </c>
      <c r="B1244" t="s">
        <v>1762</v>
      </c>
      <c r="C1244" s="97">
        <v>2.90000000000377E-5</v>
      </c>
      <c r="D1244" s="96">
        <v>0.53788662787336206</v>
      </c>
      <c r="E1244" s="97">
        <v>-6.3438146723706994E-5</v>
      </c>
      <c r="F1244" s="97">
        <v>1.21438146723783E-4</v>
      </c>
      <c r="G1244" s="97">
        <v>9.8888888888890803E-5</v>
      </c>
      <c r="H1244" s="96">
        <v>4.0539723789406101E-3</v>
      </c>
      <c r="I1244" s="97">
        <v>3.1604096904203402E-5</v>
      </c>
      <c r="J1244" s="97">
        <v>1.6617368087357799E-4</v>
      </c>
      <c r="K1244" s="97">
        <v>2.95555555555626E-5</v>
      </c>
      <c r="L1244" s="96">
        <v>0.41845849718397898</v>
      </c>
      <c r="M1244" s="97">
        <v>-4.2167053521774298E-5</v>
      </c>
      <c r="N1244" s="97">
        <v>1.0127816463290001E-4</v>
      </c>
    </row>
    <row r="1245" spans="1:14" x14ac:dyDescent="0.25">
      <c r="A1245" t="str">
        <f t="shared" si="29"/>
        <v>Jun</v>
      </c>
      <c r="B1245" t="s">
        <v>1763</v>
      </c>
      <c r="C1245" s="97">
        <v>-4.97777777777548E-5</v>
      </c>
      <c r="D1245" s="96">
        <v>0.29053103132420799</v>
      </c>
      <c r="E1245" s="97">
        <v>-1.4221592450149999E-4</v>
      </c>
      <c r="F1245" s="97">
        <v>4.2660368945989999E-5</v>
      </c>
      <c r="G1245" s="97">
        <v>8.7777777777614998E-6</v>
      </c>
      <c r="H1245" s="96">
        <v>0.79780004013901096</v>
      </c>
      <c r="I1245" s="97">
        <v>-5.8507014206926103E-5</v>
      </c>
      <c r="J1245" s="97">
        <v>7.6062569762449099E-5</v>
      </c>
      <c r="K1245" s="97">
        <v>-2.5555555555464599E-6</v>
      </c>
      <c r="L1245" s="96">
        <v>0.94420565589640504</v>
      </c>
      <c r="M1245" s="97">
        <v>-7.4278164632883399E-5</v>
      </c>
      <c r="N1245" s="97">
        <v>6.9167053521790499E-5</v>
      </c>
    </row>
    <row r="1246" spans="1:14" x14ac:dyDescent="0.25">
      <c r="A1246" t="str">
        <f t="shared" si="29"/>
        <v>Jun</v>
      </c>
      <c r="B1246" t="s">
        <v>1764</v>
      </c>
      <c r="C1246" s="97">
        <v>-4.9999999999691997E-6</v>
      </c>
      <c r="D1246" s="96">
        <v>0.91540018278284396</v>
      </c>
      <c r="E1246" s="97">
        <v>-9.7438146723714705E-5</v>
      </c>
      <c r="F1246" s="97">
        <v>8.7438146723776302E-5</v>
      </c>
      <c r="G1246" s="97">
        <v>-1.15555555555733E-5</v>
      </c>
      <c r="H1246" s="96">
        <v>0.73591993105007603</v>
      </c>
      <c r="I1246" s="97">
        <v>-7.8840347540261202E-5</v>
      </c>
      <c r="J1246" s="97">
        <v>5.5729236429114697E-5</v>
      </c>
      <c r="K1246" s="97">
        <v>-2.9777777777772901E-5</v>
      </c>
      <c r="L1246" s="96">
        <v>0.41497073817064201</v>
      </c>
      <c r="M1246" s="97">
        <v>-1.0150038685511E-4</v>
      </c>
      <c r="N1246" s="97">
        <v>4.1944831299564603E-5</v>
      </c>
    </row>
    <row r="1247" spans="1:14" x14ac:dyDescent="0.25">
      <c r="A1247" t="str">
        <f t="shared" si="29"/>
        <v>Jun</v>
      </c>
      <c r="B1247" t="s">
        <v>1765</v>
      </c>
      <c r="C1247" s="97">
        <v>-7.4555555555519306E-5</v>
      </c>
      <c r="D1247" s="96">
        <v>0.113668105388895</v>
      </c>
      <c r="E1247" s="97">
        <v>-1.66993702279264E-4</v>
      </c>
      <c r="F1247" s="97">
        <v>1.7882591168225699E-5</v>
      </c>
      <c r="G1247" s="97">
        <v>-4.3666666666682503E-5</v>
      </c>
      <c r="H1247" s="96">
        <v>0.20285597836187999</v>
      </c>
      <c r="I1247" s="97">
        <v>-1.1095145865137001E-4</v>
      </c>
      <c r="J1247" s="97">
        <v>2.36181253180052E-5</v>
      </c>
      <c r="K1247" s="97">
        <v>-1.1888888888877801E-5</v>
      </c>
      <c r="L1247" s="96">
        <v>0.74475443939431096</v>
      </c>
      <c r="M1247" s="97">
        <v>-8.3611497966215093E-5</v>
      </c>
      <c r="N1247" s="97">
        <v>5.9833720188459597E-5</v>
      </c>
    </row>
    <row r="1248" spans="1:14" x14ac:dyDescent="0.25">
      <c r="A1248" t="str">
        <f t="shared" si="29"/>
        <v>Jun</v>
      </c>
      <c r="B1248" t="s">
        <v>1766</v>
      </c>
      <c r="C1248" s="97">
        <v>-9.5666666666643197E-5</v>
      </c>
      <c r="D1248" s="96">
        <v>4.2547312917429497E-2</v>
      </c>
      <c r="E1248" s="97">
        <v>-1.88104813390388E-4</v>
      </c>
      <c r="F1248" s="97">
        <v>-3.2285199428980902E-6</v>
      </c>
      <c r="G1248" s="97">
        <v>-8.1888888888904105E-5</v>
      </c>
      <c r="H1248" s="96">
        <v>1.7168252682486999E-2</v>
      </c>
      <c r="I1248" s="97">
        <v>-1.4917368087359199E-4</v>
      </c>
      <c r="J1248" s="97">
        <v>-1.4604096904216499E-5</v>
      </c>
      <c r="K1248" s="97">
        <v>-6.2333333333328903E-5</v>
      </c>
      <c r="L1248" s="96">
        <v>8.8330283132304996E-2</v>
      </c>
      <c r="M1248" s="97">
        <v>-1.34055942410666E-4</v>
      </c>
      <c r="N1248" s="97">
        <v>9.3892757440082198E-6</v>
      </c>
    </row>
    <row r="1249" spans="1:14" x14ac:dyDescent="0.25">
      <c r="A1249" t="str">
        <f t="shared" si="29"/>
        <v>Jun</v>
      </c>
      <c r="B1249" t="s">
        <v>1767</v>
      </c>
      <c r="C1249" s="97">
        <v>5.9222222222243499E-5</v>
      </c>
      <c r="D1249" s="96">
        <v>0.20868538997498201</v>
      </c>
      <c r="E1249" s="97">
        <v>-3.3215924501501198E-5</v>
      </c>
      <c r="F1249" s="97">
        <v>1.5166036894598801E-4</v>
      </c>
      <c r="G1249" s="97">
        <v>-7.1555555555575503E-5</v>
      </c>
      <c r="H1249" s="96">
        <v>3.7176202517385799E-2</v>
      </c>
      <c r="I1249" s="97">
        <v>-1.38840347540263E-4</v>
      </c>
      <c r="J1249" s="97">
        <v>-4.2707635708881704E-6</v>
      </c>
      <c r="K1249" s="97">
        <v>2.0000000000045701E-6</v>
      </c>
      <c r="L1249" s="96">
        <v>0.95632100708053003</v>
      </c>
      <c r="M1249" s="97">
        <v>-6.9722609077332197E-5</v>
      </c>
      <c r="N1249" s="97">
        <v>7.3722609077341293E-5</v>
      </c>
    </row>
    <row r="1250" spans="1:14" x14ac:dyDescent="0.25">
      <c r="A1250" t="str">
        <f t="shared" si="29"/>
        <v>Jun</v>
      </c>
      <c r="B1250" t="s">
        <v>1768</v>
      </c>
      <c r="C1250" s="97">
        <v>1.2000000000028699E-5</v>
      </c>
      <c r="D1250" s="96">
        <v>0.79876648909975201</v>
      </c>
      <c r="E1250" s="97">
        <v>-8.0438146723715905E-5</v>
      </c>
      <c r="F1250" s="97">
        <v>1.04438146723773E-4</v>
      </c>
      <c r="G1250" s="97">
        <v>3.8333333333326599E-5</v>
      </c>
      <c r="H1250" s="96">
        <v>0.26350860216223798</v>
      </c>
      <c r="I1250" s="97">
        <v>-2.89514586513607E-5</v>
      </c>
      <c r="J1250" s="97">
        <v>1.05618125318014E-4</v>
      </c>
      <c r="K1250" s="97">
        <v>2.03333333333409E-5</v>
      </c>
      <c r="L1250" s="96">
        <v>0.57770361826179495</v>
      </c>
      <c r="M1250" s="97">
        <v>-5.1389275743995798E-5</v>
      </c>
      <c r="N1250" s="97">
        <v>9.2055942410677706E-5</v>
      </c>
    </row>
    <row r="1251" spans="1:14" x14ac:dyDescent="0.25">
      <c r="A1251" t="str">
        <f t="shared" si="29"/>
        <v>Jun</v>
      </c>
      <c r="B1251" t="s">
        <v>1769</v>
      </c>
      <c r="C1251" s="97">
        <v>-6.9888888888863806E-5</v>
      </c>
      <c r="D1251" s="96">
        <v>0.13803754673277199</v>
      </c>
      <c r="E1251" s="97">
        <v>-1.6232703561260901E-4</v>
      </c>
      <c r="F1251" s="97">
        <v>2.2549257834881101E-5</v>
      </c>
      <c r="G1251" s="97">
        <v>2.5111111111104401E-5</v>
      </c>
      <c r="H1251" s="96">
        <v>0.46372124271856702</v>
      </c>
      <c r="I1251" s="97">
        <v>-4.2173680873583199E-5</v>
      </c>
      <c r="J1251" s="97">
        <v>9.2395903095791995E-5</v>
      </c>
      <c r="K1251" s="97">
        <v>3.6666666666716302E-6</v>
      </c>
      <c r="L1251" s="96">
        <v>0.92001655411086203</v>
      </c>
      <c r="M1251" s="97">
        <v>-6.8055942410665495E-5</v>
      </c>
      <c r="N1251" s="97">
        <v>7.5389275744008701E-5</v>
      </c>
    </row>
    <row r="1252" spans="1:14" x14ac:dyDescent="0.25">
      <c r="A1252" t="str">
        <f t="shared" si="29"/>
        <v>Jun</v>
      </c>
      <c r="B1252" t="s">
        <v>1770</v>
      </c>
      <c r="C1252" s="97">
        <v>5.46666666666966E-5</v>
      </c>
      <c r="D1252" s="96">
        <v>0.24579451830783799</v>
      </c>
      <c r="E1252" s="97">
        <v>-3.77714800570479E-5</v>
      </c>
      <c r="F1252" s="97">
        <v>1.47104813390441E-4</v>
      </c>
      <c r="G1252" s="97">
        <v>7.6333333333321004E-5</v>
      </c>
      <c r="H1252" s="96">
        <v>2.62651174624936E-2</v>
      </c>
      <c r="I1252" s="97">
        <v>9.0485413486337792E-6</v>
      </c>
      <c r="J1252" s="97">
        <v>1.4361812531800801E-4</v>
      </c>
      <c r="K1252" s="97">
        <v>2.33333333334004E-6</v>
      </c>
      <c r="L1252" s="96">
        <v>0.94905040083672998</v>
      </c>
      <c r="M1252" s="97">
        <v>-6.9389275743996697E-5</v>
      </c>
      <c r="N1252" s="97">
        <v>7.4055942410676699E-5</v>
      </c>
    </row>
    <row r="1253" spans="1:14" x14ac:dyDescent="0.25">
      <c r="A1253" t="str">
        <f t="shared" si="29"/>
        <v>Jun</v>
      </c>
      <c r="B1253" t="s">
        <v>1771</v>
      </c>
      <c r="C1253" s="97">
        <v>5.1333333333370703E-5</v>
      </c>
      <c r="D1253" s="96">
        <v>0.275736690496447</v>
      </c>
      <c r="E1253" s="97">
        <v>-4.1104813390374198E-5</v>
      </c>
      <c r="F1253" s="97">
        <v>1.43771480057116E-4</v>
      </c>
      <c r="G1253" s="97">
        <v>2.0977777777778699E-4</v>
      </c>
      <c r="H1253" s="96">
        <v>1.8770346878483102E-9</v>
      </c>
      <c r="I1253" s="97">
        <v>1.4249298579310001E-4</v>
      </c>
      <c r="J1253" s="97">
        <v>2.77062569762475E-4</v>
      </c>
      <c r="K1253" s="97">
        <v>2.3444444444450201E-5</v>
      </c>
      <c r="L1253" s="96">
        <v>0.52094441348865195</v>
      </c>
      <c r="M1253" s="97">
        <v>-4.82781646328869E-5</v>
      </c>
      <c r="N1253" s="97">
        <v>9.5167053521787404E-5</v>
      </c>
    </row>
    <row r="1254" spans="1:14" x14ac:dyDescent="0.25">
      <c r="A1254" t="str">
        <f t="shared" si="29"/>
        <v>Jun</v>
      </c>
      <c r="B1254" t="s">
        <v>1772</v>
      </c>
      <c r="C1254" s="97">
        <v>5.7333333333370903E-5</v>
      </c>
      <c r="D1254" s="96">
        <v>0.223545542246218</v>
      </c>
      <c r="E1254" s="97">
        <v>-3.5104813390374302E-5</v>
      </c>
      <c r="F1254" s="97">
        <v>1.4977148005711601E-4</v>
      </c>
      <c r="G1254" s="97">
        <v>-3.0111111111123002E-5</v>
      </c>
      <c r="H1254" s="96">
        <v>0.37965960756261902</v>
      </c>
      <c r="I1254" s="97">
        <v>-9.7395903095810806E-5</v>
      </c>
      <c r="J1254" s="97">
        <v>3.7173680873564701E-5</v>
      </c>
      <c r="K1254" s="97">
        <v>-5.9999999999936E-6</v>
      </c>
      <c r="L1254" s="96">
        <v>0.86948677880914105</v>
      </c>
      <c r="M1254" s="97">
        <v>-7.7722609077330901E-5</v>
      </c>
      <c r="N1254" s="97">
        <v>6.5722609077343701E-5</v>
      </c>
    </row>
    <row r="1255" spans="1:14" x14ac:dyDescent="0.25">
      <c r="A1255" t="str">
        <f t="shared" si="29"/>
        <v>Jun</v>
      </c>
      <c r="B1255" t="s">
        <v>1773</v>
      </c>
      <c r="C1255" s="97">
        <v>1.3000000000031201E-5</v>
      </c>
      <c r="D1255" s="96">
        <v>0.78240406095719806</v>
      </c>
      <c r="E1255" s="97">
        <v>-7.9438146723713698E-5</v>
      </c>
      <c r="F1255" s="97">
        <v>1.0543814672377599E-4</v>
      </c>
      <c r="G1255" s="97">
        <v>-3.1222222222251397E-5</v>
      </c>
      <c r="H1255" s="96">
        <v>0.36234070465258</v>
      </c>
      <c r="I1255" s="97">
        <v>-9.8507014206938805E-5</v>
      </c>
      <c r="J1255" s="97">
        <v>3.6062569762435997E-5</v>
      </c>
      <c r="K1255" s="97">
        <v>-8.5555555555479597E-6</v>
      </c>
      <c r="L1255" s="96">
        <v>0.81475918558333504</v>
      </c>
      <c r="M1255" s="97">
        <v>-8.02781646328849E-5</v>
      </c>
      <c r="N1255" s="97">
        <v>6.3167053521788997E-5</v>
      </c>
    </row>
    <row r="1256" spans="1:14" x14ac:dyDescent="0.25">
      <c r="A1256" t="str">
        <f t="shared" si="29"/>
        <v>Jun</v>
      </c>
      <c r="B1256" t="s">
        <v>1774</v>
      </c>
      <c r="C1256" s="97">
        <v>8.3222222222248494E-5</v>
      </c>
      <c r="D1256" s="96">
        <v>7.7524177140244094E-2</v>
      </c>
      <c r="E1256" s="97">
        <v>-9.2159245014959496E-6</v>
      </c>
      <c r="F1256" s="97">
        <v>1.7566036894599299E-4</v>
      </c>
      <c r="G1256" s="97">
        <v>-4.2777777777785903E-5</v>
      </c>
      <c r="H1256" s="96">
        <v>0.21218618534936101</v>
      </c>
      <c r="I1256" s="97">
        <v>-1.1006256976247301E-4</v>
      </c>
      <c r="J1256" s="97">
        <v>2.4507014206901298E-5</v>
      </c>
      <c r="K1256" s="97">
        <v>7.8888888888907393E-6</v>
      </c>
      <c r="L1256" s="96">
        <v>0.828960144727801</v>
      </c>
      <c r="M1256" s="97">
        <v>-6.3833720188445904E-5</v>
      </c>
      <c r="N1256" s="97">
        <v>7.9611497966227397E-5</v>
      </c>
    </row>
    <row r="1257" spans="1:14" x14ac:dyDescent="0.25">
      <c r="A1257" t="str">
        <f t="shared" si="29"/>
        <v>Jun</v>
      </c>
      <c r="B1257" t="s">
        <v>1775</v>
      </c>
      <c r="C1257" s="97">
        <v>-2.06666666666327E-5</v>
      </c>
      <c r="D1257" s="96">
        <v>0.66063233331044302</v>
      </c>
      <c r="E1257" s="97">
        <v>-1.13104813390377E-4</v>
      </c>
      <c r="F1257" s="97">
        <v>7.1771480057111604E-5</v>
      </c>
      <c r="G1257" s="97">
        <v>-7.5888888888906995E-5</v>
      </c>
      <c r="H1257" s="96">
        <v>2.7147105345950499E-2</v>
      </c>
      <c r="I1257" s="97">
        <v>-1.4317368087359399E-4</v>
      </c>
      <c r="J1257" s="97">
        <v>-8.6040969042197603E-6</v>
      </c>
      <c r="K1257" s="97">
        <v>-4.6666666666564299E-6</v>
      </c>
      <c r="L1257" s="96">
        <v>0.89830902937634605</v>
      </c>
      <c r="M1257" s="97">
        <v>-7.6389275743993194E-5</v>
      </c>
      <c r="N1257" s="97">
        <v>6.7055942410680297E-5</v>
      </c>
    </row>
    <row r="1258" spans="1:14" x14ac:dyDescent="0.25">
      <c r="A1258" t="str">
        <f t="shared" si="29"/>
        <v>Jun</v>
      </c>
      <c r="B1258" t="s">
        <v>1776</v>
      </c>
      <c r="C1258" s="97">
        <v>1.5555555555948101E-6</v>
      </c>
      <c r="D1258" s="96">
        <v>0.97363520309537999</v>
      </c>
      <c r="E1258" s="97">
        <v>-9.0882591168149401E-5</v>
      </c>
      <c r="F1258" s="97">
        <v>9.3993702279339004E-5</v>
      </c>
      <c r="G1258" s="97">
        <v>-7.4444444444628503E-6</v>
      </c>
      <c r="H1258" s="96">
        <v>0.82798886262257698</v>
      </c>
      <c r="I1258" s="97">
        <v>-7.4729236429149705E-5</v>
      </c>
      <c r="J1258" s="97">
        <v>5.9840347540223999E-5</v>
      </c>
      <c r="K1258" s="97">
        <v>-2.2666666666658401E-5</v>
      </c>
      <c r="L1258" s="96">
        <v>0.53485978909063203</v>
      </c>
      <c r="M1258" s="97">
        <v>-9.4389275743994702E-5</v>
      </c>
      <c r="N1258" s="97">
        <v>4.9055942410678003E-5</v>
      </c>
    </row>
    <row r="1259" spans="1:14" x14ac:dyDescent="0.25">
      <c r="A1259" t="str">
        <f t="shared" si="29"/>
        <v>Jun</v>
      </c>
      <c r="B1259" t="s">
        <v>1777</v>
      </c>
      <c r="C1259" s="97">
        <v>6.4444444444763099E-6</v>
      </c>
      <c r="D1259" s="96">
        <v>0.89109591308049996</v>
      </c>
      <c r="E1259" s="97">
        <v>-8.59937022792677E-5</v>
      </c>
      <c r="F1259" s="97">
        <v>9.8882591168220299E-5</v>
      </c>
      <c r="G1259" s="97">
        <v>4.5555555555278403E-6</v>
      </c>
      <c r="H1259" s="96">
        <v>0.89422071262874703</v>
      </c>
      <c r="I1259" s="97">
        <v>-6.2729236429159103E-5</v>
      </c>
      <c r="J1259" s="97">
        <v>7.1840347540214804E-5</v>
      </c>
      <c r="K1259" s="97">
        <v>4.97777777777824E-5</v>
      </c>
      <c r="L1259" s="96">
        <v>0.17326640565170001</v>
      </c>
      <c r="M1259" s="97">
        <v>-2.1944831299553902E-5</v>
      </c>
      <c r="N1259" s="97">
        <v>1.21500386855119E-4</v>
      </c>
    </row>
    <row r="1260" spans="1:14" x14ac:dyDescent="0.25">
      <c r="A1260" t="str">
        <f t="shared" si="29"/>
        <v>Jun</v>
      </c>
      <c r="B1260" t="s">
        <v>1778</v>
      </c>
      <c r="C1260" s="97">
        <v>-4.46666666666281E-5</v>
      </c>
      <c r="D1260" s="96">
        <v>0.34285491098427301</v>
      </c>
      <c r="E1260" s="97">
        <v>-1.3710481339037299E-4</v>
      </c>
      <c r="F1260" s="97">
        <v>4.7771480057116401E-5</v>
      </c>
      <c r="G1260" s="97">
        <v>-3.2222222222522E-6</v>
      </c>
      <c r="H1260" s="96">
        <v>0.92507010652982602</v>
      </c>
      <c r="I1260" s="97">
        <v>-7.0507014206939506E-5</v>
      </c>
      <c r="J1260" s="97">
        <v>6.4062569762435105E-5</v>
      </c>
      <c r="K1260" s="97">
        <v>-2.22222222215997E-7</v>
      </c>
      <c r="L1260" s="96">
        <v>0.99514437392715904</v>
      </c>
      <c r="M1260" s="97">
        <v>-7.1944831299552701E-5</v>
      </c>
      <c r="N1260" s="97">
        <v>7.1500386855120695E-5</v>
      </c>
    </row>
    <row r="1261" spans="1:14" x14ac:dyDescent="0.25">
      <c r="A1261" t="str">
        <f t="shared" si="29"/>
        <v>Jun</v>
      </c>
      <c r="B1261" t="s">
        <v>1779</v>
      </c>
      <c r="C1261" s="97">
        <v>1.2777777777827E-5</v>
      </c>
      <c r="D1261" s="96">
        <v>0.78603209849616695</v>
      </c>
      <c r="E1261" s="97">
        <v>-7.9660368945917498E-5</v>
      </c>
      <c r="F1261" s="97">
        <v>1.05215924501571E-4</v>
      </c>
      <c r="G1261" s="97">
        <v>-1.1777777777793901E-5</v>
      </c>
      <c r="H1261" s="96">
        <v>0.73103708658664901</v>
      </c>
      <c r="I1261" s="97">
        <v>-7.9062569762480898E-5</v>
      </c>
      <c r="J1261" s="97">
        <v>5.5507014206893199E-5</v>
      </c>
      <c r="K1261" s="97">
        <v>4.7777777777912503E-6</v>
      </c>
      <c r="L1261" s="96">
        <v>0.89590148556188898</v>
      </c>
      <c r="M1261" s="97">
        <v>-6.6944831299545194E-5</v>
      </c>
      <c r="N1261" s="97">
        <v>7.6500386855127701E-5</v>
      </c>
    </row>
    <row r="1262" spans="1:14" x14ac:dyDescent="0.25">
      <c r="A1262" t="s">
        <v>484</v>
      </c>
      <c r="B1262" t="s">
        <v>1780</v>
      </c>
      <c r="C1262" s="97">
        <v>-4.3111111111064103E-5</v>
      </c>
      <c r="D1262" s="96">
        <v>0.35991059670331099</v>
      </c>
      <c r="E1262" s="97">
        <v>-1.35549257834809E-4</v>
      </c>
      <c r="F1262" s="97">
        <v>4.9327035612681001E-5</v>
      </c>
      <c r="G1262" s="97">
        <v>-1.4722222222224001E-4</v>
      </c>
      <c r="H1262" s="96">
        <v>2.0758467905247398E-5</v>
      </c>
      <c r="I1262" s="97">
        <v>-2.1450701420692799E-4</v>
      </c>
      <c r="J1262" s="97">
        <v>-7.9937430237552904E-5</v>
      </c>
      <c r="K1262" s="97">
        <v>-2.1666666666661199E-5</v>
      </c>
      <c r="L1262" s="96">
        <v>0.553023236943741</v>
      </c>
      <c r="M1262" s="97">
        <v>-9.3389275743998107E-5</v>
      </c>
      <c r="N1262" s="97">
        <v>5.0055942410675703E-5</v>
      </c>
    </row>
    <row r="1263" spans="1:14" x14ac:dyDescent="0.25">
      <c r="A1263" t="str">
        <f t="shared" ref="A1263:A1303" si="30">A1262</f>
        <v>July</v>
      </c>
      <c r="B1263" t="s">
        <v>1781</v>
      </c>
      <c r="C1263" s="97">
        <v>-3.8666666666615601E-5</v>
      </c>
      <c r="D1263" s="96">
        <v>0.411520177640056</v>
      </c>
      <c r="E1263" s="97">
        <v>-1.3110481339036E-4</v>
      </c>
      <c r="F1263" s="97">
        <v>5.3771480057129198E-5</v>
      </c>
      <c r="G1263" s="97">
        <v>-2.93333333333373E-5</v>
      </c>
      <c r="H1263" s="96">
        <v>0.39208146835101199</v>
      </c>
      <c r="I1263" s="97">
        <v>-9.6618125318024501E-5</v>
      </c>
      <c r="J1263" s="97">
        <v>3.7951458651349901E-5</v>
      </c>
      <c r="K1263" s="97">
        <v>1.2633333333335699E-4</v>
      </c>
      <c r="L1263" s="96">
        <v>5.88199884504746E-4</v>
      </c>
      <c r="M1263" s="97">
        <v>5.4610724256020297E-5</v>
      </c>
      <c r="N1263" s="97">
        <v>1.9805594241069301E-4</v>
      </c>
    </row>
    <row r="1264" spans="1:14" x14ac:dyDescent="0.25">
      <c r="A1264" t="str">
        <f t="shared" si="30"/>
        <v>July</v>
      </c>
      <c r="B1264" t="s">
        <v>1782</v>
      </c>
      <c r="C1264" s="97">
        <v>3.03333333333822E-5</v>
      </c>
      <c r="D1264" s="96">
        <v>0.51936651721459204</v>
      </c>
      <c r="E1264" s="97">
        <v>-6.2104813390362294E-5</v>
      </c>
      <c r="F1264" s="97">
        <v>1.2277148005712701E-4</v>
      </c>
      <c r="G1264" s="97">
        <v>2.9999999999979099E-5</v>
      </c>
      <c r="H1264" s="96">
        <v>0.38141914699173501</v>
      </c>
      <c r="I1264" s="97">
        <v>-3.7284791984708003E-5</v>
      </c>
      <c r="J1264" s="97">
        <v>9.7284791984666202E-5</v>
      </c>
      <c r="K1264" s="97">
        <v>-2.4555555555543E-5</v>
      </c>
      <c r="L1264" s="96">
        <v>0.501394830910735</v>
      </c>
      <c r="M1264" s="97">
        <v>-9.6278164632879597E-5</v>
      </c>
      <c r="N1264" s="97">
        <v>4.7167053521793501E-5</v>
      </c>
    </row>
    <row r="1265" spans="1:14" x14ac:dyDescent="0.25">
      <c r="A1265" t="str">
        <f t="shared" si="30"/>
        <v>July</v>
      </c>
      <c r="B1265" t="s">
        <v>1783</v>
      </c>
      <c r="C1265" s="97">
        <v>-6.3333333332855099E-6</v>
      </c>
      <c r="D1265" s="96">
        <v>0.89296212978938505</v>
      </c>
      <c r="E1265" s="97">
        <v>-9.8771480057030105E-5</v>
      </c>
      <c r="F1265" s="97">
        <v>8.6104813390459005E-5</v>
      </c>
      <c r="G1265" s="97">
        <v>-1.6900000000002601E-4</v>
      </c>
      <c r="H1265" s="96">
        <v>1.1056606821187201E-6</v>
      </c>
      <c r="I1265" s="97">
        <v>-2.3628479198471299E-4</v>
      </c>
      <c r="J1265" s="97">
        <v>-1.01715208015339E-4</v>
      </c>
      <c r="K1265" s="97">
        <v>-2.1566666666666799E-4</v>
      </c>
      <c r="L1265" s="96">
        <v>6.7854118541270802E-9</v>
      </c>
      <c r="M1265" s="97">
        <v>-2.8738927574400498E-4</v>
      </c>
      <c r="N1265" s="97">
        <v>-1.43944057589331E-4</v>
      </c>
    </row>
    <row r="1266" spans="1:14" x14ac:dyDescent="0.25">
      <c r="A1266" t="str">
        <f t="shared" si="30"/>
        <v>July</v>
      </c>
      <c r="B1266" t="s">
        <v>1784</v>
      </c>
      <c r="C1266" s="97">
        <v>-1.9199999999996401E-4</v>
      </c>
      <c r="D1266" s="96">
        <v>5.2530193679117402E-5</v>
      </c>
      <c r="E1266" s="97">
        <v>-2.84438146723709E-4</v>
      </c>
      <c r="F1266" s="97">
        <v>-9.9561853276219095E-5</v>
      </c>
      <c r="G1266" s="97">
        <v>-1.4033333333334999E-4</v>
      </c>
      <c r="H1266" s="96">
        <v>4.8891827634568501E-5</v>
      </c>
      <c r="I1266" s="97">
        <v>-2.07618125318037E-4</v>
      </c>
      <c r="J1266" s="97">
        <v>-7.3048541348662304E-5</v>
      </c>
      <c r="K1266" s="97">
        <v>-1.17666666666657E-4</v>
      </c>
      <c r="L1266" s="96">
        <v>1.35541133758288E-3</v>
      </c>
      <c r="M1266" s="97">
        <v>-1.89389275743994E-4</v>
      </c>
      <c r="N1266" s="97">
        <v>-4.5944057589320498E-5</v>
      </c>
    </row>
    <row r="1267" spans="1:14" x14ac:dyDescent="0.25">
      <c r="A1267" t="str">
        <f t="shared" si="30"/>
        <v>July</v>
      </c>
      <c r="B1267" t="s">
        <v>1785</v>
      </c>
      <c r="C1267" s="97">
        <v>-1.44444444444036E-5</v>
      </c>
      <c r="D1267" s="96">
        <v>0.75894072858222605</v>
      </c>
      <c r="E1267" s="97">
        <v>-1.06882591168148E-4</v>
      </c>
      <c r="F1267" s="97">
        <v>7.7993702279340797E-5</v>
      </c>
      <c r="G1267" s="97">
        <v>-1.08888888889144E-5</v>
      </c>
      <c r="H1267" s="96">
        <v>0.75063207784736996</v>
      </c>
      <c r="I1267" s="97">
        <v>-7.8173680873601706E-5</v>
      </c>
      <c r="J1267" s="97">
        <v>5.6395903095772899E-5</v>
      </c>
      <c r="K1267" s="97">
        <v>-4.1533333333357899E-4</v>
      </c>
      <c r="L1267" s="96">
        <v>4.4497920057901401E-6</v>
      </c>
      <c r="M1267" s="97">
        <v>-5.9101712859419399E-4</v>
      </c>
      <c r="N1267" s="97">
        <v>-2.3964953807296499E-4</v>
      </c>
    </row>
    <row r="1268" spans="1:14" x14ac:dyDescent="0.25">
      <c r="A1268" t="str">
        <f t="shared" si="30"/>
        <v>July</v>
      </c>
      <c r="B1268" t="s">
        <v>1786</v>
      </c>
      <c r="C1268" s="97">
        <v>-2.5222222222170902E-5</v>
      </c>
      <c r="D1268" s="96">
        <v>0.592102778053051</v>
      </c>
      <c r="E1268" s="97">
        <v>-1.1766036894591501E-4</v>
      </c>
      <c r="F1268" s="97">
        <v>6.7215924501573399E-5</v>
      </c>
      <c r="G1268" s="97">
        <v>-5.8888888889039603E-6</v>
      </c>
      <c r="H1268" s="96">
        <v>0.86353101236694996</v>
      </c>
      <c r="I1268" s="97">
        <v>-7.3173680873591204E-5</v>
      </c>
      <c r="J1268" s="97">
        <v>6.1395903095783205E-5</v>
      </c>
      <c r="K1268" s="97">
        <v>-1.8888888888884302E-5</v>
      </c>
      <c r="L1268" s="96">
        <v>0.60501350271315402</v>
      </c>
      <c r="M1268" s="97">
        <v>-9.0611497966220901E-5</v>
      </c>
      <c r="N1268" s="97">
        <v>5.2833720188452298E-5</v>
      </c>
    </row>
    <row r="1269" spans="1:14" x14ac:dyDescent="0.25">
      <c r="A1269" t="str">
        <f t="shared" si="30"/>
        <v>July</v>
      </c>
      <c r="B1269" t="s">
        <v>1787</v>
      </c>
      <c r="C1269" s="97">
        <v>-6.7444444444403305E-5</v>
      </c>
      <c r="D1269" s="96">
        <v>0.15232181104589401</v>
      </c>
      <c r="E1269" s="97">
        <v>-1.5988259116814799E-4</v>
      </c>
      <c r="F1269" s="97">
        <v>2.49937022793414E-5</v>
      </c>
      <c r="G1269" s="97">
        <v>-2.7444444444462499E-5</v>
      </c>
      <c r="H1269" s="96">
        <v>0.42326172183526201</v>
      </c>
      <c r="I1269" s="97">
        <v>-9.4729236429149906E-5</v>
      </c>
      <c r="J1269" s="97">
        <v>3.9840347540224902E-5</v>
      </c>
      <c r="K1269" s="97">
        <v>-7.6888888888883899E-5</v>
      </c>
      <c r="L1269" s="96">
        <v>3.5687041441007303E-2</v>
      </c>
      <c r="M1269" s="97">
        <v>-1.4861149796622101E-4</v>
      </c>
      <c r="N1269" s="97">
        <v>-5.1662798115469797E-6</v>
      </c>
    </row>
    <row r="1270" spans="1:14" x14ac:dyDescent="0.25">
      <c r="A1270" t="str">
        <f t="shared" si="30"/>
        <v>July</v>
      </c>
      <c r="B1270" t="s">
        <v>1788</v>
      </c>
      <c r="C1270" s="97">
        <v>-2.1333333333296699E-5</v>
      </c>
      <c r="D1270" s="96">
        <v>0.65040482534830502</v>
      </c>
      <c r="E1270" s="97">
        <v>-1.13771480057041E-4</v>
      </c>
      <c r="F1270" s="97">
        <v>7.1104813390447595E-5</v>
      </c>
      <c r="G1270" s="97">
        <v>-3.6666666666880402E-6</v>
      </c>
      <c r="H1270" s="96">
        <v>0.91477207290048501</v>
      </c>
      <c r="I1270" s="97">
        <v>-7.0951458651375104E-5</v>
      </c>
      <c r="J1270" s="97">
        <v>6.3618125317999006E-5</v>
      </c>
      <c r="K1270" s="97">
        <v>-4.78518518518588E-5</v>
      </c>
      <c r="L1270" s="96">
        <v>0.29369506703089998</v>
      </c>
      <c r="M1270" s="97">
        <v>-1.3730566186949701E-4</v>
      </c>
      <c r="N1270" s="97">
        <v>4.1601958165779802E-5</v>
      </c>
    </row>
    <row r="1271" spans="1:14" x14ac:dyDescent="0.25">
      <c r="A1271" t="str">
        <f t="shared" si="30"/>
        <v>July</v>
      </c>
      <c r="B1271" t="s">
        <v>1789</v>
      </c>
      <c r="C1271" s="97">
        <v>-7.1222222222178095E-5</v>
      </c>
      <c r="D1271" s="96">
        <v>0.130695113529779</v>
      </c>
      <c r="E1271" s="97">
        <v>-1.6366036894592301E-4</v>
      </c>
      <c r="F1271" s="97">
        <v>2.1215924501566501E-5</v>
      </c>
      <c r="G1271" s="97">
        <v>-2.76666666666784E-5</v>
      </c>
      <c r="H1271" s="96">
        <v>0.41951960848243097</v>
      </c>
      <c r="I1271" s="97">
        <v>-9.4951458651365605E-5</v>
      </c>
      <c r="J1271" s="97">
        <v>3.9618125318008899E-5</v>
      </c>
      <c r="K1271" s="97">
        <v>-8.5666666666659705E-5</v>
      </c>
      <c r="L1271" s="96">
        <v>1.93411225772505E-2</v>
      </c>
      <c r="M1271" s="97">
        <v>-1.5738927574399699E-4</v>
      </c>
      <c r="N1271" s="97">
        <v>-1.39440575893228E-5</v>
      </c>
    </row>
    <row r="1272" spans="1:14" x14ac:dyDescent="0.25">
      <c r="A1272" t="str">
        <f t="shared" si="30"/>
        <v>July</v>
      </c>
      <c r="B1272" t="s">
        <v>1790</v>
      </c>
      <c r="C1272" s="97">
        <v>3.3444444444493002E-5</v>
      </c>
      <c r="D1272" s="96">
        <v>0.47747287605679001</v>
      </c>
      <c r="E1272" s="97">
        <v>-5.8993702279251898E-5</v>
      </c>
      <c r="F1272" s="97">
        <v>1.2588259116823799E-4</v>
      </c>
      <c r="G1272" s="97">
        <v>1.11111111109639E-6</v>
      </c>
      <c r="H1272" s="96">
        <v>0.97412843975765295</v>
      </c>
      <c r="I1272" s="97">
        <v>-6.6173680873591196E-5</v>
      </c>
      <c r="J1272" s="97">
        <v>6.8395903095783999E-5</v>
      </c>
      <c r="K1272" s="97">
        <v>8.8888888889014007E-6</v>
      </c>
      <c r="L1272" s="96">
        <v>0.80768122994393099</v>
      </c>
      <c r="M1272" s="97">
        <v>-6.2833720188435106E-5</v>
      </c>
      <c r="N1272" s="97">
        <v>8.0611497966237897E-5</v>
      </c>
    </row>
    <row r="1273" spans="1:14" x14ac:dyDescent="0.25">
      <c r="A1273" t="str">
        <f t="shared" si="30"/>
        <v>July</v>
      </c>
      <c r="B1273" t="s">
        <v>1791</v>
      </c>
      <c r="C1273" s="97">
        <v>1.3222222222259801E-5</v>
      </c>
      <c r="D1273" s="96">
        <v>0.77878076559222698</v>
      </c>
      <c r="E1273" s="97">
        <v>-7.9215924501485396E-5</v>
      </c>
      <c r="F1273" s="97">
        <v>1.05660368946005E-4</v>
      </c>
      <c r="G1273" s="97">
        <v>-1.2000000000012501E-5</v>
      </c>
      <c r="H1273" s="96">
        <v>0.72616514870784699</v>
      </c>
      <c r="I1273" s="97">
        <v>-7.9284791984700296E-5</v>
      </c>
      <c r="J1273" s="97">
        <v>5.5284791984675298E-5</v>
      </c>
      <c r="K1273" s="97">
        <v>0</v>
      </c>
      <c r="L1273" s="96" t="s">
        <v>526</v>
      </c>
      <c r="M1273" s="97" t="s">
        <v>526</v>
      </c>
      <c r="N1273" s="97" t="s">
        <v>526</v>
      </c>
    </row>
    <row r="1274" spans="1:14" x14ac:dyDescent="0.25">
      <c r="A1274" t="str">
        <f t="shared" si="30"/>
        <v>July</v>
      </c>
      <c r="B1274" t="s">
        <v>1792</v>
      </c>
      <c r="C1274" s="97">
        <v>-3.6222222222181303E-5</v>
      </c>
      <c r="D1274" s="96">
        <v>0.44169232107006101</v>
      </c>
      <c r="E1274" s="97">
        <v>-1.2866036894592601E-4</v>
      </c>
      <c r="F1274" s="97">
        <v>5.6215924501563903E-5</v>
      </c>
      <c r="G1274" s="97">
        <v>-1.9111111111123198E-5</v>
      </c>
      <c r="H1274" s="96">
        <v>0.57703496189959602</v>
      </c>
      <c r="I1274" s="97">
        <v>-8.6395903095810904E-5</v>
      </c>
      <c r="J1274" s="97">
        <v>4.81736808735645E-5</v>
      </c>
      <c r="K1274" s="97">
        <v>0</v>
      </c>
      <c r="L1274" s="96" t="s">
        <v>526</v>
      </c>
      <c r="M1274" s="97" t="s">
        <v>526</v>
      </c>
      <c r="N1274" s="97" t="s">
        <v>526</v>
      </c>
    </row>
    <row r="1275" spans="1:14" x14ac:dyDescent="0.25">
      <c r="A1275" t="str">
        <f t="shared" si="30"/>
        <v>July</v>
      </c>
      <c r="B1275" t="s">
        <v>1793</v>
      </c>
      <c r="C1275" s="97">
        <v>-4.8222222222186101E-5</v>
      </c>
      <c r="D1275" s="96">
        <v>0.30585199434677801</v>
      </c>
      <c r="E1275" s="97">
        <v>-1.4066036894593099E-4</v>
      </c>
      <c r="F1275" s="97">
        <v>4.4215924501559098E-5</v>
      </c>
      <c r="G1275" s="97">
        <v>-8.3333333333558801E-6</v>
      </c>
      <c r="H1275" s="96">
        <v>0.80783171741709603</v>
      </c>
      <c r="I1275" s="97">
        <v>-7.5618125318043804E-5</v>
      </c>
      <c r="J1275" s="97">
        <v>5.8951458651332102E-5</v>
      </c>
      <c r="K1275" s="97">
        <v>0</v>
      </c>
      <c r="L1275" s="96" t="s">
        <v>526</v>
      </c>
      <c r="M1275" s="97" t="s">
        <v>526</v>
      </c>
      <c r="N1275" s="97" t="s">
        <v>526</v>
      </c>
    </row>
    <row r="1276" spans="1:14" x14ac:dyDescent="0.25">
      <c r="A1276" t="str">
        <f t="shared" si="30"/>
        <v>July</v>
      </c>
      <c r="B1276" t="s">
        <v>1794</v>
      </c>
      <c r="C1276" s="97">
        <v>2.7777777778140301E-6</v>
      </c>
      <c r="D1276" s="96">
        <v>0.95293881454893103</v>
      </c>
      <c r="E1276" s="97">
        <v>-8.9660368945931307E-5</v>
      </c>
      <c r="F1276" s="97">
        <v>9.5215924501559294E-5</v>
      </c>
      <c r="G1276" s="97">
        <v>5.9999999999772497E-6</v>
      </c>
      <c r="H1276" s="96">
        <v>0.86098217844477898</v>
      </c>
      <c r="I1276" s="97">
        <v>-6.1284791984710498E-5</v>
      </c>
      <c r="J1276" s="97">
        <v>7.3284791984664995E-5</v>
      </c>
      <c r="K1276" s="97">
        <v>0</v>
      </c>
      <c r="L1276" s="96" t="s">
        <v>526</v>
      </c>
      <c r="M1276" s="97" t="s">
        <v>526</v>
      </c>
      <c r="N1276" s="97" t="s">
        <v>526</v>
      </c>
    </row>
    <row r="1277" spans="1:14" x14ac:dyDescent="0.25">
      <c r="A1277" t="str">
        <f t="shared" si="30"/>
        <v>July</v>
      </c>
      <c r="B1277" t="s">
        <v>1795</v>
      </c>
      <c r="C1277" s="97">
        <v>-6.6222222222188002E-5</v>
      </c>
      <c r="D1277" s="96">
        <v>0.15987456459306401</v>
      </c>
      <c r="E1277" s="97">
        <v>-1.58660368945933E-4</v>
      </c>
      <c r="F1277" s="97">
        <v>2.6215924501556899E-5</v>
      </c>
      <c r="G1277" s="97">
        <v>-2.5222222222241199E-5</v>
      </c>
      <c r="H1277" s="96">
        <v>0.46174686323715802</v>
      </c>
      <c r="I1277" s="97">
        <v>-9.2507014206928806E-5</v>
      </c>
      <c r="J1277" s="97">
        <v>4.2062569762446497E-5</v>
      </c>
      <c r="K1277" s="97">
        <v>0</v>
      </c>
      <c r="L1277" s="96" t="s">
        <v>526</v>
      </c>
      <c r="M1277" s="97" t="s">
        <v>526</v>
      </c>
      <c r="N1277" s="97" t="s">
        <v>526</v>
      </c>
    </row>
    <row r="1278" spans="1:14" x14ac:dyDescent="0.25">
      <c r="A1278" t="str">
        <f t="shared" si="30"/>
        <v>July</v>
      </c>
      <c r="B1278" t="s">
        <v>1796</v>
      </c>
      <c r="C1278" s="97">
        <v>-3.4333333333308199E-5</v>
      </c>
      <c r="D1278" s="96">
        <v>0.46585311648484101</v>
      </c>
      <c r="E1278" s="97">
        <v>-1.26771480057053E-4</v>
      </c>
      <c r="F1278" s="97">
        <v>5.8104813390436702E-5</v>
      </c>
      <c r="G1278" s="97">
        <v>-3.0666666666696701E-5</v>
      </c>
      <c r="H1278" s="96">
        <v>0.37093722415165098</v>
      </c>
      <c r="I1278" s="97">
        <v>-9.7951458651384095E-5</v>
      </c>
      <c r="J1278" s="97">
        <v>3.6618125317990598E-5</v>
      </c>
      <c r="K1278" s="97">
        <v>0</v>
      </c>
      <c r="L1278" s="96" t="s">
        <v>526</v>
      </c>
      <c r="M1278" s="97" t="s">
        <v>526</v>
      </c>
      <c r="N1278" s="97" t="s">
        <v>526</v>
      </c>
    </row>
    <row r="1279" spans="1:14" x14ac:dyDescent="0.25">
      <c r="A1279" t="str">
        <f t="shared" si="30"/>
        <v>July</v>
      </c>
      <c r="B1279" t="s">
        <v>1797</v>
      </c>
      <c r="C1279" s="97">
        <v>-1.08888888888577E-5</v>
      </c>
      <c r="D1279" s="96">
        <v>0.81705120638334106</v>
      </c>
      <c r="E1279" s="97">
        <v>-1.03327035612603E-4</v>
      </c>
      <c r="F1279" s="97">
        <v>8.1549257834887597E-5</v>
      </c>
      <c r="G1279" s="97">
        <v>-3.8888888889137796E-6</v>
      </c>
      <c r="H1279" s="96">
        <v>0.90962832303406005</v>
      </c>
      <c r="I1279" s="97">
        <v>-7.1173680873601604E-5</v>
      </c>
      <c r="J1279" s="97">
        <v>6.3395903095773997E-5</v>
      </c>
      <c r="K1279" s="97">
        <v>0</v>
      </c>
      <c r="L1279" s="96" t="s">
        <v>526</v>
      </c>
      <c r="M1279" s="97" t="s">
        <v>526</v>
      </c>
      <c r="N1279" s="97" t="s">
        <v>526</v>
      </c>
    </row>
    <row r="1280" spans="1:14" x14ac:dyDescent="0.25">
      <c r="A1280" t="str">
        <f t="shared" si="30"/>
        <v>July</v>
      </c>
      <c r="B1280" t="s">
        <v>1798</v>
      </c>
      <c r="C1280" s="97">
        <v>-2.5777777777742599E-5</v>
      </c>
      <c r="D1280" s="96">
        <v>0.58397400588654802</v>
      </c>
      <c r="E1280" s="97">
        <v>-1.1821592450148699E-4</v>
      </c>
      <c r="F1280" s="97">
        <v>6.6660368946002305E-5</v>
      </c>
      <c r="G1280" s="97">
        <v>-2.87777777777904E-5</v>
      </c>
      <c r="H1280" s="96">
        <v>0.40110382770118902</v>
      </c>
      <c r="I1280" s="97">
        <v>-9.6062569762477896E-5</v>
      </c>
      <c r="J1280" s="97">
        <v>3.8507014206897102E-5</v>
      </c>
      <c r="K1280" s="97">
        <v>0</v>
      </c>
      <c r="L1280" s="96" t="s">
        <v>526</v>
      </c>
      <c r="M1280" s="97" t="s">
        <v>526</v>
      </c>
      <c r="N1280" s="97" t="s">
        <v>526</v>
      </c>
    </row>
    <row r="1281" spans="1:14" x14ac:dyDescent="0.25">
      <c r="A1281" t="str">
        <f t="shared" si="30"/>
        <v>July</v>
      </c>
      <c r="B1281" t="s">
        <v>1799</v>
      </c>
      <c r="C1281" s="97">
        <v>-2.2888888888856901E-5</v>
      </c>
      <c r="D1281" s="96">
        <v>0.62679862501841499</v>
      </c>
      <c r="E1281" s="97">
        <v>-1.15327035612603E-4</v>
      </c>
      <c r="F1281" s="97">
        <v>6.9549257834888999E-5</v>
      </c>
      <c r="G1281" s="97">
        <v>-5.7777777778050397E-6</v>
      </c>
      <c r="H1281" s="96">
        <v>0.86608127185054995</v>
      </c>
      <c r="I1281" s="97">
        <v>-7.3062569762493194E-5</v>
      </c>
      <c r="J1281" s="97">
        <v>6.1507014206883194E-5</v>
      </c>
      <c r="K1281" s="97">
        <v>0</v>
      </c>
      <c r="L1281" s="96" t="s">
        <v>526</v>
      </c>
      <c r="M1281" s="97" t="s">
        <v>526</v>
      </c>
      <c r="N1281" s="97" t="s">
        <v>526</v>
      </c>
    </row>
    <row r="1282" spans="1:14" x14ac:dyDescent="0.25">
      <c r="A1282" t="str">
        <f t="shared" si="30"/>
        <v>July</v>
      </c>
      <c r="B1282" t="s">
        <v>1800</v>
      </c>
      <c r="C1282" s="97">
        <v>6.3666666666699502E-5</v>
      </c>
      <c r="D1282" s="96">
        <v>0.17657974482118199</v>
      </c>
      <c r="E1282" s="97">
        <v>-2.8771480057045801E-5</v>
      </c>
      <c r="F1282" s="97">
        <v>1.5610481339044501E-4</v>
      </c>
      <c r="G1282" s="97">
        <v>-6.2222222222399804E-6</v>
      </c>
      <c r="H1282" s="96">
        <v>0.855888891532259</v>
      </c>
      <c r="I1282" s="97">
        <v>-7.3507014206927694E-5</v>
      </c>
      <c r="J1282" s="97">
        <v>6.1062569762447704E-5</v>
      </c>
      <c r="K1282" s="97">
        <v>0</v>
      </c>
      <c r="L1282" s="96" t="s">
        <v>526</v>
      </c>
      <c r="M1282" s="97" t="s">
        <v>526</v>
      </c>
      <c r="N1282" s="97" t="s">
        <v>526</v>
      </c>
    </row>
    <row r="1283" spans="1:14" x14ac:dyDescent="0.25">
      <c r="A1283" t="str">
        <f t="shared" si="30"/>
        <v>July</v>
      </c>
      <c r="B1283" t="s">
        <v>1801</v>
      </c>
      <c r="C1283" s="97">
        <v>1.3111111111133E-5</v>
      </c>
      <c r="D1283" s="96">
        <v>0.78059181582840498</v>
      </c>
      <c r="E1283" s="97">
        <v>-7.9327035612612504E-5</v>
      </c>
      <c r="F1283" s="97">
        <v>1.0554925783487901E-4</v>
      </c>
      <c r="G1283" s="97">
        <v>2.24444444444263E-5</v>
      </c>
      <c r="H1283" s="96">
        <v>0.51249507058038202</v>
      </c>
      <c r="I1283" s="97">
        <v>-4.4840347540261602E-5</v>
      </c>
      <c r="J1283" s="97">
        <v>8.9729236429114304E-5</v>
      </c>
      <c r="K1283" s="97">
        <v>0</v>
      </c>
      <c r="L1283" s="96" t="s">
        <v>526</v>
      </c>
      <c r="M1283" s="97" t="s">
        <v>526</v>
      </c>
      <c r="N1283" s="97" t="s">
        <v>526</v>
      </c>
    </row>
    <row r="1284" spans="1:14" x14ac:dyDescent="0.25">
      <c r="A1284" t="str">
        <f t="shared" si="30"/>
        <v>July</v>
      </c>
      <c r="B1284" t="s">
        <v>1802</v>
      </c>
      <c r="C1284" s="97">
        <v>-1.24444444444223E-5</v>
      </c>
      <c r="D1284" s="96">
        <v>0.79148288226078201</v>
      </c>
      <c r="E1284" s="97">
        <v>-1.04882591168168E-4</v>
      </c>
      <c r="F1284" s="97">
        <v>7.9993702279323295E-5</v>
      </c>
      <c r="G1284" s="97">
        <v>-1.27777777777919E-5</v>
      </c>
      <c r="H1284" s="96">
        <v>0.709201851025823</v>
      </c>
      <c r="I1284" s="97">
        <v>-8.0062569762480001E-5</v>
      </c>
      <c r="J1284" s="97">
        <v>5.4507014206896298E-5</v>
      </c>
      <c r="K1284" s="97">
        <v>0</v>
      </c>
      <c r="L1284" s="96" t="s">
        <v>526</v>
      </c>
      <c r="M1284" s="97" t="s">
        <v>526</v>
      </c>
      <c r="N1284" s="97" t="s">
        <v>526</v>
      </c>
    </row>
    <row r="1285" spans="1:14" x14ac:dyDescent="0.25">
      <c r="A1285" t="str">
        <f t="shared" si="30"/>
        <v>July</v>
      </c>
      <c r="B1285" t="s">
        <v>1803</v>
      </c>
      <c r="C1285" s="97">
        <v>-7.6666666666419305E-6</v>
      </c>
      <c r="D1285" s="96">
        <v>0.87060970362011503</v>
      </c>
      <c r="E1285" s="97">
        <v>-1.00104813390387E-4</v>
      </c>
      <c r="F1285" s="97">
        <v>8.4771480057103504E-5</v>
      </c>
      <c r="G1285" s="97">
        <v>-3.6444444444470402E-5</v>
      </c>
      <c r="H1285" s="96">
        <v>0.28773357461786703</v>
      </c>
      <c r="I1285" s="97">
        <v>-1.03729236429158E-4</v>
      </c>
      <c r="J1285" s="97">
        <v>3.0840347540217399E-5</v>
      </c>
      <c r="K1285" s="97">
        <v>0</v>
      </c>
      <c r="L1285" s="96" t="s">
        <v>526</v>
      </c>
      <c r="M1285" s="97" t="s">
        <v>526</v>
      </c>
      <c r="N1285" s="97" t="s">
        <v>526</v>
      </c>
    </row>
    <row r="1286" spans="1:14" x14ac:dyDescent="0.25">
      <c r="A1286" t="str">
        <f t="shared" si="30"/>
        <v>July</v>
      </c>
      <c r="B1286" t="s">
        <v>1804</v>
      </c>
      <c r="C1286" s="97">
        <v>6.2222222222246994E-5</v>
      </c>
      <c r="D1286" s="96">
        <v>0.18658169170637401</v>
      </c>
      <c r="E1286" s="97">
        <v>-3.02159245014977E-5</v>
      </c>
      <c r="F1286" s="97">
        <v>1.5466036894599199E-4</v>
      </c>
      <c r="G1286" s="97">
        <v>-1.4888888888908601E-5</v>
      </c>
      <c r="H1286" s="96">
        <v>0.66390273871137795</v>
      </c>
      <c r="I1286" s="97">
        <v>-8.2173680873596003E-5</v>
      </c>
      <c r="J1286" s="97">
        <v>5.2395903095778798E-5</v>
      </c>
      <c r="K1286" s="97">
        <v>0</v>
      </c>
      <c r="L1286" s="96" t="s">
        <v>526</v>
      </c>
      <c r="M1286" s="97" t="s">
        <v>526</v>
      </c>
      <c r="N1286" s="97" t="s">
        <v>526</v>
      </c>
    </row>
    <row r="1287" spans="1:14" x14ac:dyDescent="0.25">
      <c r="A1287" t="str">
        <f t="shared" si="30"/>
        <v>July</v>
      </c>
      <c r="B1287" t="s">
        <v>1805</v>
      </c>
      <c r="C1287" s="97">
        <v>-7.7777777777482296E-6</v>
      </c>
      <c r="D1287" s="96">
        <v>0.86875141952176804</v>
      </c>
      <c r="E1287" s="97">
        <v>-1.0021592450149299E-4</v>
      </c>
      <c r="F1287" s="97">
        <v>8.4660368945996495E-5</v>
      </c>
      <c r="G1287" s="97">
        <v>-2.1666666666675402E-5</v>
      </c>
      <c r="H1287" s="96">
        <v>0.52721003854133397</v>
      </c>
      <c r="I1287" s="97">
        <v>-8.8951458651362694E-5</v>
      </c>
      <c r="J1287" s="97">
        <v>4.5618125318011999E-5</v>
      </c>
      <c r="K1287" s="97">
        <v>0</v>
      </c>
      <c r="L1287" s="96" t="s">
        <v>526</v>
      </c>
      <c r="M1287" s="97" t="s">
        <v>526</v>
      </c>
      <c r="N1287" s="97" t="s">
        <v>526</v>
      </c>
    </row>
    <row r="1288" spans="1:14" x14ac:dyDescent="0.25">
      <c r="A1288" t="str">
        <f t="shared" si="30"/>
        <v>July</v>
      </c>
      <c r="B1288" t="s">
        <v>1806</v>
      </c>
      <c r="C1288" s="97">
        <v>1.05666666666697E-4</v>
      </c>
      <c r="D1288" s="96">
        <v>2.5151998309266201E-2</v>
      </c>
      <c r="E1288" s="97">
        <v>1.3228519942951699E-5</v>
      </c>
      <c r="F1288" s="97">
        <v>1.9810481339044099E-4</v>
      </c>
      <c r="G1288" s="97">
        <v>1.0888888888875E-5</v>
      </c>
      <c r="H1288" s="96">
        <v>0.75063207784824304</v>
      </c>
      <c r="I1288" s="97">
        <v>-5.6395903095812702E-5</v>
      </c>
      <c r="J1288" s="97">
        <v>7.8173680873562594E-5</v>
      </c>
      <c r="K1288" s="97">
        <v>0</v>
      </c>
      <c r="L1288" s="96" t="s">
        <v>526</v>
      </c>
      <c r="M1288" s="97" t="s">
        <v>526</v>
      </c>
      <c r="N1288" s="97" t="s">
        <v>526</v>
      </c>
    </row>
    <row r="1289" spans="1:14" x14ac:dyDescent="0.25">
      <c r="A1289" t="str">
        <f t="shared" si="30"/>
        <v>July</v>
      </c>
      <c r="B1289" t="s">
        <v>1807</v>
      </c>
      <c r="C1289" s="97">
        <v>-1.18777777777768E-4</v>
      </c>
      <c r="D1289" s="96">
        <v>1.18986511561338E-2</v>
      </c>
      <c r="E1289" s="97">
        <v>-2.11215924501513E-4</v>
      </c>
      <c r="F1289" s="97">
        <v>-2.63396310540233E-5</v>
      </c>
      <c r="G1289" s="97">
        <v>-1.4222222222243999E-5</v>
      </c>
      <c r="H1289" s="96">
        <v>0.67808468575541203</v>
      </c>
      <c r="I1289" s="97">
        <v>-8.1507014206931303E-5</v>
      </c>
      <c r="J1289" s="97">
        <v>5.30625697624432E-5</v>
      </c>
      <c r="K1289" s="97">
        <v>0</v>
      </c>
      <c r="L1289" s="96" t="s">
        <v>526</v>
      </c>
      <c r="M1289" s="97" t="s">
        <v>526</v>
      </c>
      <c r="N1289" s="97" t="s">
        <v>526</v>
      </c>
    </row>
    <row r="1290" spans="1:14" x14ac:dyDescent="0.25">
      <c r="A1290" t="str">
        <f t="shared" si="30"/>
        <v>July</v>
      </c>
      <c r="B1290" t="s">
        <v>1808</v>
      </c>
      <c r="C1290" s="97">
        <v>8.3333333333586803E-6</v>
      </c>
      <c r="D1290" s="96">
        <v>0.85947110598257004</v>
      </c>
      <c r="E1290" s="97">
        <v>-8.4104813390386505E-5</v>
      </c>
      <c r="F1290" s="97">
        <v>1.00771480057104E-4</v>
      </c>
      <c r="G1290" s="97">
        <v>-1.87444444444464E-4</v>
      </c>
      <c r="H1290" s="96">
        <v>7.1050594818378499E-8</v>
      </c>
      <c r="I1290" s="97">
        <v>-2.5472923642915098E-4</v>
      </c>
      <c r="J1290" s="97">
        <v>-1.20159652459776E-4</v>
      </c>
      <c r="K1290" s="97">
        <v>0</v>
      </c>
      <c r="L1290" s="96" t="s">
        <v>526</v>
      </c>
      <c r="M1290" s="97" t="s">
        <v>526</v>
      </c>
      <c r="N1290" s="97" t="s">
        <v>526</v>
      </c>
    </row>
    <row r="1291" spans="1:14" x14ac:dyDescent="0.25">
      <c r="A1291" t="str">
        <f t="shared" si="30"/>
        <v>July</v>
      </c>
      <c r="B1291" t="s">
        <v>1809</v>
      </c>
      <c r="C1291" s="97">
        <v>5.4444444444698396E-6</v>
      </c>
      <c r="D1291" s="96">
        <v>0.90791241231091102</v>
      </c>
      <c r="E1291" s="97">
        <v>-8.6993702279275801E-5</v>
      </c>
      <c r="F1291" s="97">
        <v>9.7882591168215504E-5</v>
      </c>
      <c r="G1291" s="97">
        <v>7.0333333333329504E-5</v>
      </c>
      <c r="H1291" s="96">
        <v>4.0522087629772198E-2</v>
      </c>
      <c r="I1291" s="97">
        <v>3.0485413486416399E-6</v>
      </c>
      <c r="J1291" s="97">
        <v>1.37618125318017E-4</v>
      </c>
      <c r="K1291" s="97">
        <v>0</v>
      </c>
      <c r="L1291" s="96" t="s">
        <v>526</v>
      </c>
      <c r="M1291" s="97" t="s">
        <v>526</v>
      </c>
      <c r="N1291" s="97" t="s">
        <v>526</v>
      </c>
    </row>
    <row r="1292" spans="1:14" x14ac:dyDescent="0.25">
      <c r="A1292" t="str">
        <f t="shared" si="30"/>
        <v>July</v>
      </c>
      <c r="B1292" t="s">
        <v>1810</v>
      </c>
      <c r="C1292" s="97">
        <v>-1.3555555555535899E-5</v>
      </c>
      <c r="D1292" s="96">
        <v>0.77335487739437503</v>
      </c>
      <c r="E1292" s="97">
        <v>-1.0599370227928101E-4</v>
      </c>
      <c r="F1292" s="97">
        <v>7.8882591168208903E-5</v>
      </c>
      <c r="G1292" s="97">
        <v>3.6555555555539403E-5</v>
      </c>
      <c r="H1292" s="96">
        <v>0.28626815398240002</v>
      </c>
      <c r="I1292" s="97">
        <v>-3.0729236429147998E-5</v>
      </c>
      <c r="J1292" s="97">
        <v>1.0384034754022701E-4</v>
      </c>
      <c r="K1292" s="97">
        <v>0</v>
      </c>
      <c r="L1292" s="96" t="s">
        <v>526</v>
      </c>
      <c r="M1292" s="97" t="s">
        <v>526</v>
      </c>
      <c r="N1292" s="97" t="s">
        <v>526</v>
      </c>
    </row>
    <row r="1293" spans="1:14" x14ac:dyDescent="0.25">
      <c r="A1293" t="str">
        <f t="shared" si="30"/>
        <v>July</v>
      </c>
      <c r="B1293" t="s">
        <v>1811</v>
      </c>
      <c r="C1293" s="97">
        <v>2.7777777777930402E-6</v>
      </c>
      <c r="D1293" s="96">
        <v>0.95293881454928597</v>
      </c>
      <c r="E1293" s="97">
        <v>-8.9660368945952096E-5</v>
      </c>
      <c r="F1293" s="97">
        <v>9.5215924501538098E-5</v>
      </c>
      <c r="G1293" s="97">
        <v>-5.3333333333349799E-5</v>
      </c>
      <c r="H1293" s="96">
        <v>0.120012326596386</v>
      </c>
      <c r="I1293" s="97">
        <v>-1.20618125318037E-4</v>
      </c>
      <c r="J1293" s="97">
        <v>1.39514586513377E-5</v>
      </c>
      <c r="K1293" s="97">
        <v>0</v>
      </c>
      <c r="L1293" s="96" t="s">
        <v>526</v>
      </c>
      <c r="M1293" s="97" t="s">
        <v>526</v>
      </c>
      <c r="N1293" s="97" t="s">
        <v>526</v>
      </c>
    </row>
    <row r="1294" spans="1:14" x14ac:dyDescent="0.25">
      <c r="A1294" t="str">
        <f t="shared" si="30"/>
        <v>July</v>
      </c>
      <c r="B1294" t="s">
        <v>1812</v>
      </c>
      <c r="C1294" s="97">
        <v>-3.4111111111105599E-5</v>
      </c>
      <c r="D1294" s="96">
        <v>0.46874319789152702</v>
      </c>
      <c r="E1294" s="97">
        <v>-1.2654925783485099E-4</v>
      </c>
      <c r="F1294" s="97">
        <v>5.8327035612639803E-5</v>
      </c>
      <c r="G1294" s="97">
        <v>1.7666666666650801E-5</v>
      </c>
      <c r="H1294" s="96">
        <v>0.60614794743093103</v>
      </c>
      <c r="I1294" s="97">
        <v>-4.9618125318037101E-5</v>
      </c>
      <c r="J1294" s="97">
        <v>8.4951458651338704E-5</v>
      </c>
      <c r="K1294" s="97">
        <v>0</v>
      </c>
      <c r="L1294" s="96" t="s">
        <v>526</v>
      </c>
      <c r="M1294" s="97" t="s">
        <v>526</v>
      </c>
      <c r="N1294" s="97" t="s">
        <v>526</v>
      </c>
    </row>
    <row r="1295" spans="1:14" x14ac:dyDescent="0.25">
      <c r="A1295" t="str">
        <f t="shared" si="30"/>
        <v>July</v>
      </c>
      <c r="B1295" t="s">
        <v>1813</v>
      </c>
      <c r="C1295" s="97">
        <v>7.3333333333482697E-6</v>
      </c>
      <c r="D1295" s="96">
        <v>0.87618881689422901</v>
      </c>
      <c r="E1295" s="97">
        <v>-8.5104813390397195E-5</v>
      </c>
      <c r="F1295" s="97">
        <v>9.9771480057093799E-5</v>
      </c>
      <c r="G1295" s="97">
        <v>6.1555555555544794E-5</v>
      </c>
      <c r="H1295" s="96">
        <v>7.2867581356950498E-2</v>
      </c>
      <c r="I1295" s="97">
        <v>-5.7292364291430504E-6</v>
      </c>
      <c r="J1295" s="97">
        <v>1.2884034754023299E-4</v>
      </c>
      <c r="K1295" s="97">
        <v>0</v>
      </c>
      <c r="L1295" s="96" t="s">
        <v>526</v>
      </c>
      <c r="M1295" s="97" t="s">
        <v>526</v>
      </c>
      <c r="N1295" s="97" t="s">
        <v>526</v>
      </c>
    </row>
    <row r="1296" spans="1:14" x14ac:dyDescent="0.25">
      <c r="A1296" t="str">
        <f t="shared" si="30"/>
        <v>July</v>
      </c>
      <c r="B1296" t="s">
        <v>1814</v>
      </c>
      <c r="C1296" s="97">
        <v>0</v>
      </c>
      <c r="D1296" s="96" t="s">
        <v>526</v>
      </c>
      <c r="E1296" s="97" t="s">
        <v>526</v>
      </c>
      <c r="F1296" s="97" t="s">
        <v>526</v>
      </c>
      <c r="G1296" s="97">
        <v>0</v>
      </c>
      <c r="H1296" s="96" t="s">
        <v>526</v>
      </c>
      <c r="I1296" s="97" t="s">
        <v>526</v>
      </c>
      <c r="J1296" s="97" t="s">
        <v>526</v>
      </c>
      <c r="K1296" s="97">
        <v>0</v>
      </c>
      <c r="L1296" s="96" t="s">
        <v>526</v>
      </c>
      <c r="M1296" s="97" t="s">
        <v>526</v>
      </c>
      <c r="N1296" s="97" t="s">
        <v>526</v>
      </c>
    </row>
    <row r="1297" spans="1:14" x14ac:dyDescent="0.25">
      <c r="A1297" t="str">
        <f t="shared" si="30"/>
        <v>July</v>
      </c>
      <c r="B1297" t="s">
        <v>1815</v>
      </c>
      <c r="C1297" s="97">
        <v>0</v>
      </c>
      <c r="D1297" s="96" t="s">
        <v>526</v>
      </c>
      <c r="E1297" s="97" t="s">
        <v>526</v>
      </c>
      <c r="F1297" s="97" t="s">
        <v>526</v>
      </c>
      <c r="G1297" s="97">
        <v>0</v>
      </c>
      <c r="H1297" s="96" t="s">
        <v>526</v>
      </c>
      <c r="I1297" s="97" t="s">
        <v>526</v>
      </c>
      <c r="J1297" s="97" t="s">
        <v>526</v>
      </c>
      <c r="K1297" s="97">
        <v>0</v>
      </c>
      <c r="L1297" s="96" t="s">
        <v>526</v>
      </c>
      <c r="M1297" s="97" t="s">
        <v>526</v>
      </c>
      <c r="N1297" s="97" t="s">
        <v>526</v>
      </c>
    </row>
    <row r="1298" spans="1:14" x14ac:dyDescent="0.25">
      <c r="A1298" t="str">
        <f t="shared" si="30"/>
        <v>July</v>
      </c>
      <c r="B1298" t="s">
        <v>1816</v>
      </c>
      <c r="C1298" s="97">
        <v>2.31111111111355E-5</v>
      </c>
      <c r="D1298" s="96">
        <v>0.623456657883526</v>
      </c>
      <c r="E1298" s="97">
        <v>-6.9327035612610404E-5</v>
      </c>
      <c r="F1298" s="97">
        <v>1.15549257834881E-4</v>
      </c>
      <c r="G1298" s="97">
        <v>-4.2222222222354001E-6</v>
      </c>
      <c r="H1298" s="96">
        <v>0.90191988510168197</v>
      </c>
      <c r="I1298" s="97">
        <v>-7.1507014206923403E-5</v>
      </c>
      <c r="J1298" s="97">
        <v>6.3062569762452699E-5</v>
      </c>
      <c r="K1298" s="97">
        <v>0</v>
      </c>
      <c r="L1298" s="96" t="s">
        <v>526</v>
      </c>
      <c r="M1298" s="97" t="s">
        <v>526</v>
      </c>
      <c r="N1298" s="97" t="s">
        <v>526</v>
      </c>
    </row>
    <row r="1299" spans="1:14" x14ac:dyDescent="0.25">
      <c r="A1299" t="str">
        <f t="shared" si="30"/>
        <v>July</v>
      </c>
      <c r="B1299" t="s">
        <v>1817</v>
      </c>
      <c r="C1299" s="97">
        <v>7.1777777777815095E-5</v>
      </c>
      <c r="D1299" s="96">
        <v>0.127726970629574</v>
      </c>
      <c r="E1299" s="97">
        <v>-2.0660368945930199E-5</v>
      </c>
      <c r="F1299" s="97">
        <v>1.6421592450156E-4</v>
      </c>
      <c r="G1299" s="97">
        <v>2.33333333333136E-5</v>
      </c>
      <c r="H1299" s="96">
        <v>0.495944771332962</v>
      </c>
      <c r="I1299" s="97">
        <v>-4.3951458651374197E-5</v>
      </c>
      <c r="J1299" s="97">
        <v>9.0618125318001397E-5</v>
      </c>
      <c r="K1299" s="97">
        <v>0</v>
      </c>
      <c r="L1299" s="96" t="s">
        <v>526</v>
      </c>
      <c r="M1299" s="97" t="s">
        <v>526</v>
      </c>
      <c r="N1299" s="97" t="s">
        <v>526</v>
      </c>
    </row>
    <row r="1300" spans="1:14" x14ac:dyDescent="0.25">
      <c r="A1300" t="str">
        <f t="shared" si="30"/>
        <v>July</v>
      </c>
      <c r="B1300" t="s">
        <v>1818</v>
      </c>
      <c r="C1300" s="97">
        <v>9.0000000000290806E-6</v>
      </c>
      <c r="D1300" s="96">
        <v>0.84836049206605302</v>
      </c>
      <c r="E1300" s="97">
        <v>-8.3438146723716005E-5</v>
      </c>
      <c r="F1300" s="97">
        <v>1.01438146723774E-4</v>
      </c>
      <c r="G1300" s="97">
        <v>-5.0000000000157196E-6</v>
      </c>
      <c r="H1300" s="96">
        <v>0.88397080447516996</v>
      </c>
      <c r="I1300" s="97">
        <v>-7.2284791984703501E-5</v>
      </c>
      <c r="J1300" s="97">
        <v>6.2284791984672006E-5</v>
      </c>
      <c r="K1300" s="97">
        <v>0</v>
      </c>
      <c r="L1300" s="96" t="s">
        <v>526</v>
      </c>
      <c r="M1300" s="97" t="s">
        <v>526</v>
      </c>
      <c r="N1300" s="97" t="s">
        <v>526</v>
      </c>
    </row>
    <row r="1301" spans="1:14" x14ac:dyDescent="0.25">
      <c r="A1301" t="str">
        <f t="shared" si="30"/>
        <v>July</v>
      </c>
      <c r="B1301" t="s">
        <v>1819</v>
      </c>
      <c r="C1301" s="97">
        <v>-2.85555555555391E-5</v>
      </c>
      <c r="D1301" s="96">
        <v>0.54413309088699502</v>
      </c>
      <c r="E1301" s="97">
        <v>-1.20993702279285E-4</v>
      </c>
      <c r="F1301" s="97">
        <v>6.3882591168206994E-5</v>
      </c>
      <c r="G1301" s="97">
        <v>-1.74444444444708E-5</v>
      </c>
      <c r="H1301" s="96">
        <v>0.61068476286053597</v>
      </c>
      <c r="I1301" s="97">
        <v>-8.4729236429158906E-5</v>
      </c>
      <c r="J1301" s="97">
        <v>4.9840347540217298E-5</v>
      </c>
      <c r="K1301" s="97">
        <v>0</v>
      </c>
      <c r="L1301" s="96" t="s">
        <v>526</v>
      </c>
      <c r="M1301" s="97" t="s">
        <v>526</v>
      </c>
      <c r="N1301" s="97" t="s">
        <v>526</v>
      </c>
    </row>
    <row r="1302" spans="1:14" x14ac:dyDescent="0.25">
      <c r="A1302" t="str">
        <f t="shared" si="30"/>
        <v>July</v>
      </c>
      <c r="B1302" t="s">
        <v>1820</v>
      </c>
      <c r="C1302" s="97">
        <v>7.2444444444466906E-5</v>
      </c>
      <c r="D1302" s="96">
        <v>0.124234922432721</v>
      </c>
      <c r="E1302" s="97">
        <v>-1.9993702279279401E-5</v>
      </c>
      <c r="F1302" s="97">
        <v>1.64882591168213E-4</v>
      </c>
      <c r="G1302" s="97">
        <v>6.7777777777552899E-6</v>
      </c>
      <c r="H1302" s="96">
        <v>0.84318244108372498</v>
      </c>
      <c r="I1302" s="97">
        <v>-6.0507014206933097E-5</v>
      </c>
      <c r="J1302" s="97">
        <v>7.4062569762443602E-5</v>
      </c>
      <c r="K1302" s="97">
        <v>0</v>
      </c>
      <c r="L1302" s="96" t="s">
        <v>526</v>
      </c>
      <c r="M1302" s="97" t="s">
        <v>526</v>
      </c>
      <c r="N1302" s="97" t="s">
        <v>526</v>
      </c>
    </row>
    <row r="1303" spans="1:14" x14ac:dyDescent="0.25">
      <c r="A1303" t="str">
        <f t="shared" si="30"/>
        <v>July</v>
      </c>
      <c r="B1303" t="s">
        <v>1821</v>
      </c>
      <c r="C1303" s="97">
        <v>0</v>
      </c>
      <c r="D1303" s="96" t="s">
        <v>526</v>
      </c>
      <c r="E1303" s="97" t="s">
        <v>526</v>
      </c>
      <c r="F1303" s="97" t="s">
        <v>526</v>
      </c>
      <c r="G1303" s="97">
        <v>0</v>
      </c>
      <c r="H1303" s="96" t="s">
        <v>526</v>
      </c>
      <c r="I1303" s="97" t="s">
        <v>526</v>
      </c>
      <c r="J1303" s="97" t="s">
        <v>526</v>
      </c>
      <c r="K1303" s="97">
        <v>0</v>
      </c>
      <c r="L1303" s="96" t="s">
        <v>526</v>
      </c>
      <c r="M1303" s="97" t="s">
        <v>526</v>
      </c>
      <c r="N1303" s="97" t="s">
        <v>526</v>
      </c>
    </row>
    <row r="1304" spans="1:14" x14ac:dyDescent="0.25">
      <c r="A1304" t="s">
        <v>485</v>
      </c>
      <c r="B1304" t="s">
        <v>1822</v>
      </c>
      <c r="C1304" s="97">
        <v>1.13333333333433E-5</v>
      </c>
      <c r="D1304" s="96">
        <v>0.80972472536434503</v>
      </c>
      <c r="E1304" s="97">
        <v>-8.1104813390403305E-5</v>
      </c>
      <c r="F1304" s="97">
        <v>1.0377148005709001E-4</v>
      </c>
      <c r="G1304" s="97">
        <v>-3.9666666666689602E-5</v>
      </c>
      <c r="H1304" s="96">
        <v>0.247282524208498</v>
      </c>
      <c r="I1304" s="97">
        <v>-1.06951458651378E-4</v>
      </c>
      <c r="J1304" s="97">
        <v>2.7618125317998998E-5</v>
      </c>
      <c r="K1304" s="97">
        <v>2.8444444444449801E-5</v>
      </c>
      <c r="L1304" s="96">
        <v>0.43615518574552498</v>
      </c>
      <c r="M1304" s="97">
        <v>-4.3278164632887199E-5</v>
      </c>
      <c r="N1304" s="97">
        <v>1.00167053521787E-4</v>
      </c>
    </row>
    <row r="1305" spans="1:14" x14ac:dyDescent="0.25">
      <c r="A1305" t="str">
        <f t="shared" ref="A1305:A1345" si="31">A1304</f>
        <v>Aug</v>
      </c>
      <c r="B1305" t="s">
        <v>1823</v>
      </c>
      <c r="C1305" s="97">
        <v>1.11111111111309E-5</v>
      </c>
      <c r="D1305" s="96">
        <v>0.81338591821205997</v>
      </c>
      <c r="E1305" s="97">
        <v>-8.1327035612615601E-5</v>
      </c>
      <c r="F1305" s="97">
        <v>1.0354925783487701E-4</v>
      </c>
      <c r="G1305" s="97">
        <v>-1.6666666666873099E-6</v>
      </c>
      <c r="H1305" s="96">
        <v>0.96120118668503396</v>
      </c>
      <c r="I1305" s="97">
        <v>-6.8951458651376099E-5</v>
      </c>
      <c r="J1305" s="97">
        <v>6.5618125318001494E-5</v>
      </c>
      <c r="K1305" s="97">
        <v>2.61111111111187E-5</v>
      </c>
      <c r="L1305" s="96">
        <v>0.47469422448337101</v>
      </c>
      <c r="M1305" s="97">
        <v>-4.56114979662185E-5</v>
      </c>
      <c r="N1305" s="97">
        <v>9.7833720188456001E-5</v>
      </c>
    </row>
    <row r="1306" spans="1:14" x14ac:dyDescent="0.25">
      <c r="A1306" t="str">
        <f t="shared" si="31"/>
        <v>Aug</v>
      </c>
      <c r="B1306" t="s">
        <v>1824</v>
      </c>
      <c r="C1306" s="97">
        <v>-1.65555555555286E-5</v>
      </c>
      <c r="D1306" s="96">
        <v>0.72505039746982403</v>
      </c>
      <c r="E1306" s="97">
        <v>-1.0899370227927499E-4</v>
      </c>
      <c r="F1306" s="97">
        <v>7.58825911682181E-5</v>
      </c>
      <c r="G1306" s="97">
        <v>-1.8555555555578301E-5</v>
      </c>
      <c r="H1306" s="96">
        <v>0.58815394055402204</v>
      </c>
      <c r="I1306" s="97">
        <v>-8.58403475402672E-5</v>
      </c>
      <c r="J1306" s="97">
        <v>4.8729236429110502E-5</v>
      </c>
      <c r="K1306" s="97">
        <v>8.8888888889385905E-7</v>
      </c>
      <c r="L1306" s="96">
        <v>0.98057929984241199</v>
      </c>
      <c r="M1306" s="97">
        <v>-7.08337201884435E-5</v>
      </c>
      <c r="N1306" s="97">
        <v>7.2611497966231197E-5</v>
      </c>
    </row>
    <row r="1307" spans="1:14" x14ac:dyDescent="0.25">
      <c r="A1307" t="str">
        <f t="shared" si="31"/>
        <v>Aug</v>
      </c>
      <c r="B1307" t="s">
        <v>1825</v>
      </c>
      <c r="C1307" s="97">
        <v>5.1444444444467602E-5</v>
      </c>
      <c r="D1307" s="96">
        <v>0.27470004173318502</v>
      </c>
      <c r="E1307" s="97">
        <v>-4.0993702279279E-5</v>
      </c>
      <c r="F1307" s="97">
        <v>1.4388259116821401E-4</v>
      </c>
      <c r="G1307" s="97">
        <v>1.35555555555438E-5</v>
      </c>
      <c r="H1307" s="96">
        <v>0.69238196782163497</v>
      </c>
      <c r="I1307" s="97">
        <v>-5.3729236429144803E-5</v>
      </c>
      <c r="J1307" s="97">
        <v>8.0840347540232397E-5</v>
      </c>
      <c r="K1307" s="97">
        <v>3.9777777777783702E-5</v>
      </c>
      <c r="L1307" s="96">
        <v>0.27632334401967801</v>
      </c>
      <c r="M1307" s="97">
        <v>-3.1944831299553802E-5</v>
      </c>
      <c r="N1307" s="97">
        <v>1.11500386855121E-4</v>
      </c>
    </row>
    <row r="1308" spans="1:14" x14ac:dyDescent="0.25">
      <c r="A1308" t="str">
        <f t="shared" si="31"/>
        <v>Aug</v>
      </c>
      <c r="B1308" t="s">
        <v>1826</v>
      </c>
      <c r="C1308" s="97">
        <v>-5.5333333333311101E-5</v>
      </c>
      <c r="D1308" s="96">
        <v>0.240091437678389</v>
      </c>
      <c r="E1308" s="97">
        <v>-1.4777148005705801E-4</v>
      </c>
      <c r="F1308" s="97">
        <v>3.71048133904355E-5</v>
      </c>
      <c r="G1308" s="97">
        <v>-2.4888888888907399E-5</v>
      </c>
      <c r="H1308" s="96">
        <v>0.46768411628446599</v>
      </c>
      <c r="I1308" s="97">
        <v>-9.21736808735963E-5</v>
      </c>
      <c r="J1308" s="97">
        <v>4.2395903095781503E-5</v>
      </c>
      <c r="K1308" s="97">
        <v>-8.9999999999969899E-6</v>
      </c>
      <c r="L1308" s="96">
        <v>0.80532538636052298</v>
      </c>
      <c r="M1308" s="97">
        <v>-8.0722609077333901E-5</v>
      </c>
      <c r="N1308" s="97">
        <v>6.2722609077339901E-5</v>
      </c>
    </row>
    <row r="1309" spans="1:14" x14ac:dyDescent="0.25">
      <c r="A1309" t="str">
        <f t="shared" si="31"/>
        <v>Aug</v>
      </c>
      <c r="B1309" t="s">
        <v>1827</v>
      </c>
      <c r="C1309" s="97">
        <v>3.3444444444472999E-5</v>
      </c>
      <c r="D1309" s="96">
        <v>0.47747287605705802</v>
      </c>
      <c r="E1309" s="97">
        <v>-5.8993702279273E-5</v>
      </c>
      <c r="F1309" s="97">
        <v>1.2588259116821899E-4</v>
      </c>
      <c r="G1309" s="97">
        <v>-1.3333333333335299E-4</v>
      </c>
      <c r="H1309" s="96">
        <v>1.1269453290601E-4</v>
      </c>
      <c r="I1309" s="97">
        <v>-2.00618125318041E-4</v>
      </c>
      <c r="J1309" s="97">
        <v>-6.6048541348664397E-5</v>
      </c>
      <c r="K1309" s="97">
        <v>1.55555555555606E-5</v>
      </c>
      <c r="L1309" s="96">
        <v>0.67014180557276903</v>
      </c>
      <c r="M1309" s="97">
        <v>-5.6167053521776203E-5</v>
      </c>
      <c r="N1309" s="97">
        <v>8.7278164632897403E-5</v>
      </c>
    </row>
    <row r="1310" spans="1:14" x14ac:dyDescent="0.25">
      <c r="A1310" t="str">
        <f t="shared" si="31"/>
        <v>Aug</v>
      </c>
      <c r="B1310" t="s">
        <v>1828</v>
      </c>
      <c r="C1310" s="97">
        <v>4.9555555555587803E-5</v>
      </c>
      <c r="D1310" s="96">
        <v>0.29268745146838798</v>
      </c>
      <c r="E1310" s="97">
        <v>-4.2882591168158297E-5</v>
      </c>
      <c r="F1310" s="97">
        <v>1.41993702279334E-4</v>
      </c>
      <c r="G1310" s="97">
        <v>1.2388888888888801E-4</v>
      </c>
      <c r="H1310" s="96">
        <v>3.2845926699897699E-4</v>
      </c>
      <c r="I1310" s="97">
        <v>5.6604096904199199E-5</v>
      </c>
      <c r="J1310" s="97">
        <v>1.9117368087357599E-4</v>
      </c>
      <c r="K1310" s="97">
        <v>-2.88888888888894E-5</v>
      </c>
      <c r="L1310" s="96">
        <v>0.429025118988131</v>
      </c>
      <c r="M1310" s="97">
        <v>-1.00611497966226E-4</v>
      </c>
      <c r="N1310" s="97">
        <v>4.2833720188447298E-5</v>
      </c>
    </row>
    <row r="1311" spans="1:14" x14ac:dyDescent="0.25">
      <c r="A1311" t="str">
        <f t="shared" si="31"/>
        <v>Aug</v>
      </c>
      <c r="B1311" t="s">
        <v>1829</v>
      </c>
      <c r="C1311" s="97">
        <v>-5.1555555555535898E-5</v>
      </c>
      <c r="D1311" s="96">
        <v>0.27366606599028998</v>
      </c>
      <c r="E1311" s="97">
        <v>-1.4399370227928201E-4</v>
      </c>
      <c r="F1311" s="97">
        <v>4.0882591168210297E-5</v>
      </c>
      <c r="G1311" s="97">
        <v>-1.9444444444471801E-5</v>
      </c>
      <c r="H1311" s="96">
        <v>0.570411621938262</v>
      </c>
      <c r="I1311" s="97">
        <v>-8.6729236429159998E-5</v>
      </c>
      <c r="J1311" s="97">
        <v>4.7840347540216497E-5</v>
      </c>
      <c r="K1311" s="97">
        <v>-1.08888888888843E-5</v>
      </c>
      <c r="L1311" s="96">
        <v>0.76556371060184203</v>
      </c>
      <c r="M1311" s="97">
        <v>-8.2611497966221005E-5</v>
      </c>
      <c r="N1311" s="97">
        <v>6.0833720188452499E-5</v>
      </c>
    </row>
    <row r="1312" spans="1:14" x14ac:dyDescent="0.25">
      <c r="A1312" t="str">
        <f t="shared" si="31"/>
        <v>Aug</v>
      </c>
      <c r="B1312" t="s">
        <v>1830</v>
      </c>
      <c r="C1312" s="97">
        <v>6.8888888889145404E-6</v>
      </c>
      <c r="D1312" s="96">
        <v>0.88363719836865695</v>
      </c>
      <c r="E1312" s="97">
        <v>-8.5549257834831397E-5</v>
      </c>
      <c r="F1312" s="97">
        <v>9.9327035612660505E-5</v>
      </c>
      <c r="G1312" s="97">
        <v>-2.1777777777795499E-5</v>
      </c>
      <c r="H1312" s="96">
        <v>0.52509473695562203</v>
      </c>
      <c r="I1312" s="97">
        <v>-8.9062569762483703E-5</v>
      </c>
      <c r="J1312" s="97">
        <v>4.5507014206892698E-5</v>
      </c>
      <c r="K1312" s="97">
        <v>-2.46666666666659E-5</v>
      </c>
      <c r="L1312" s="96">
        <v>0.49946153783797098</v>
      </c>
      <c r="M1312" s="97">
        <v>-9.6389275744003099E-5</v>
      </c>
      <c r="N1312" s="97">
        <v>4.7055942410671198E-5</v>
      </c>
    </row>
    <row r="1313" spans="1:14" x14ac:dyDescent="0.25">
      <c r="A1313" t="str">
        <f t="shared" si="31"/>
        <v>Aug</v>
      </c>
      <c r="B1313" t="s">
        <v>1831</v>
      </c>
      <c r="C1313" s="97">
        <v>-2.6444444444426099E-5</v>
      </c>
      <c r="D1313" s="96">
        <v>0.57428886130746604</v>
      </c>
      <c r="E1313" s="97">
        <v>-1.18882591168172E-4</v>
      </c>
      <c r="F1313" s="97">
        <v>6.5993702279319594E-5</v>
      </c>
      <c r="G1313" s="97">
        <v>7.2222222222004203E-6</v>
      </c>
      <c r="H1313" s="96">
        <v>0.83304651591630796</v>
      </c>
      <c r="I1313" s="97">
        <v>-6.0062569762487497E-5</v>
      </c>
      <c r="J1313" s="97">
        <v>7.4507014206888402E-5</v>
      </c>
      <c r="K1313" s="97">
        <v>-1.6111111111109698E-5</v>
      </c>
      <c r="L1313" s="96">
        <v>0.65909515538650698</v>
      </c>
      <c r="M1313" s="97">
        <v>-8.7833720188447003E-5</v>
      </c>
      <c r="N1313" s="97">
        <v>5.5611497966227599E-5</v>
      </c>
    </row>
    <row r="1314" spans="1:14" x14ac:dyDescent="0.25">
      <c r="A1314" t="str">
        <f t="shared" si="31"/>
        <v>Aug</v>
      </c>
      <c r="B1314" t="s">
        <v>1832</v>
      </c>
      <c r="C1314" s="97">
        <v>-5.4444444444197004E-6</v>
      </c>
      <c r="D1314" s="96">
        <v>0.90791241231175501</v>
      </c>
      <c r="E1314" s="97">
        <v>-9.7882591168165306E-5</v>
      </c>
      <c r="F1314" s="97">
        <v>8.6993702279325905E-5</v>
      </c>
      <c r="G1314" s="97">
        <v>-8.1111111111305408E-6</v>
      </c>
      <c r="H1314" s="96">
        <v>0.81285958001786396</v>
      </c>
      <c r="I1314" s="97">
        <v>-7.5395903095818606E-5</v>
      </c>
      <c r="J1314" s="97">
        <v>5.9173680873557497E-5</v>
      </c>
      <c r="K1314" s="97">
        <v>-2.6777777777777701E-5</v>
      </c>
      <c r="L1314" s="96">
        <v>0.463495497969588</v>
      </c>
      <c r="M1314" s="97">
        <v>-9.85003868551157E-5</v>
      </c>
      <c r="N1314" s="97">
        <v>4.4944831299560298E-5</v>
      </c>
    </row>
    <row r="1315" spans="1:14" x14ac:dyDescent="0.25">
      <c r="A1315" t="str">
        <f t="shared" si="31"/>
        <v>Aug</v>
      </c>
      <c r="B1315" t="s">
        <v>1833</v>
      </c>
      <c r="C1315" s="97">
        <v>-5.88888888887225E-6</v>
      </c>
      <c r="D1315" s="96">
        <v>0.90043284157535197</v>
      </c>
      <c r="E1315" s="97">
        <v>-9.8327035612617505E-5</v>
      </c>
      <c r="F1315" s="97">
        <v>8.6549257834872906E-5</v>
      </c>
      <c r="G1315" s="97">
        <v>-2.1222222222248301E-5</v>
      </c>
      <c r="H1315" s="96">
        <v>0.535714637943286</v>
      </c>
      <c r="I1315" s="97">
        <v>-8.8507014206935905E-5</v>
      </c>
      <c r="J1315" s="97">
        <v>4.6062569762439398E-5</v>
      </c>
      <c r="K1315" s="97">
        <v>1.33333333333007E-6</v>
      </c>
      <c r="L1315" s="96">
        <v>0.97087255732577205</v>
      </c>
      <c r="M1315" s="97">
        <v>-7.0389275744007495E-5</v>
      </c>
      <c r="N1315" s="97">
        <v>7.3055942410667703E-5</v>
      </c>
    </row>
    <row r="1316" spans="1:14" x14ac:dyDescent="0.25">
      <c r="A1316" t="str">
        <f t="shared" si="31"/>
        <v>Aug</v>
      </c>
      <c r="B1316" t="s">
        <v>1834</v>
      </c>
      <c r="C1316" s="97">
        <v>0</v>
      </c>
      <c r="D1316" s="96" t="s">
        <v>526</v>
      </c>
      <c r="E1316" s="97" t="s">
        <v>526</v>
      </c>
      <c r="F1316" s="97" t="s">
        <v>526</v>
      </c>
      <c r="G1316" s="97">
        <v>0</v>
      </c>
      <c r="H1316" s="96" t="s">
        <v>526</v>
      </c>
      <c r="I1316" s="97" t="s">
        <v>526</v>
      </c>
      <c r="J1316" s="97" t="s">
        <v>526</v>
      </c>
      <c r="K1316" s="97">
        <v>0</v>
      </c>
      <c r="L1316" s="96" t="s">
        <v>526</v>
      </c>
      <c r="M1316" s="97" t="s">
        <v>526</v>
      </c>
      <c r="N1316" s="97" t="s">
        <v>526</v>
      </c>
    </row>
    <row r="1317" spans="1:14" x14ac:dyDescent="0.25">
      <c r="A1317" t="str">
        <f t="shared" si="31"/>
        <v>Aug</v>
      </c>
      <c r="B1317" t="s">
        <v>1835</v>
      </c>
      <c r="C1317" s="97">
        <v>-2.3444444444420599E-5</v>
      </c>
      <c r="D1317" s="96">
        <v>0.61845827317037505</v>
      </c>
      <c r="E1317" s="97">
        <v>-1.15882591168166E-4</v>
      </c>
      <c r="F1317" s="97">
        <v>6.8993702279325102E-5</v>
      </c>
      <c r="G1317" s="97">
        <v>-1.5222222222241E-5</v>
      </c>
      <c r="H1317" s="96">
        <v>0.65685639750625602</v>
      </c>
      <c r="I1317" s="97">
        <v>-8.2507014206928997E-5</v>
      </c>
      <c r="J1317" s="97">
        <v>5.2062569762446903E-5</v>
      </c>
      <c r="K1317" s="97">
        <v>-4.0444444444449499E-5</v>
      </c>
      <c r="L1317" s="96">
        <v>0.26836478368424299</v>
      </c>
      <c r="M1317" s="97">
        <v>-1.12167053521787E-4</v>
      </c>
      <c r="N1317" s="97">
        <v>3.1278164632887897E-5</v>
      </c>
    </row>
    <row r="1318" spans="1:14" x14ac:dyDescent="0.25">
      <c r="A1318" t="str">
        <f t="shared" si="31"/>
        <v>Aug</v>
      </c>
      <c r="B1318" t="s">
        <v>1836</v>
      </c>
      <c r="C1318" s="97">
        <v>0</v>
      </c>
      <c r="D1318" s="96" t="s">
        <v>526</v>
      </c>
      <c r="E1318" s="97" t="s">
        <v>526</v>
      </c>
      <c r="F1318" s="97" t="s">
        <v>526</v>
      </c>
      <c r="G1318" s="97">
        <v>0</v>
      </c>
      <c r="H1318" s="96" t="s">
        <v>526</v>
      </c>
      <c r="I1318" s="97" t="s">
        <v>526</v>
      </c>
      <c r="J1318" s="97" t="s">
        <v>526</v>
      </c>
      <c r="K1318" s="97">
        <v>0</v>
      </c>
      <c r="L1318" s="96" t="s">
        <v>526</v>
      </c>
      <c r="M1318" s="97" t="s">
        <v>526</v>
      </c>
      <c r="N1318" s="97" t="s">
        <v>526</v>
      </c>
    </row>
    <row r="1319" spans="1:14" x14ac:dyDescent="0.25">
      <c r="A1319" t="str">
        <f t="shared" si="31"/>
        <v>Aug</v>
      </c>
      <c r="B1319" t="s">
        <v>1837</v>
      </c>
      <c r="C1319" s="97">
        <v>3.8834128672308703E-5</v>
      </c>
      <c r="D1319" s="96">
        <v>0.40216465237258597</v>
      </c>
      <c r="E1319" s="97">
        <v>-5.2170107336802102E-5</v>
      </c>
      <c r="F1319" s="97">
        <v>1.2983836468142E-4</v>
      </c>
      <c r="G1319" s="97">
        <v>3.6639888206079502E-7</v>
      </c>
      <c r="H1319" s="96">
        <v>0.99133284256145104</v>
      </c>
      <c r="I1319" s="97">
        <v>-6.5874663997508398E-5</v>
      </c>
      <c r="J1319" s="97">
        <v>6.6607461761629904E-5</v>
      </c>
      <c r="K1319" s="97">
        <v>5.6219916245398398E-5</v>
      </c>
      <c r="L1319" s="96">
        <v>0.11834741655907099</v>
      </c>
      <c r="M1319" s="97">
        <v>-1.43901238192251E-5</v>
      </c>
      <c r="N1319" s="97">
        <v>1.2682995631002199E-4</v>
      </c>
    </row>
    <row r="1320" spans="1:14" x14ac:dyDescent="0.25">
      <c r="A1320" t="str">
        <f t="shared" si="31"/>
        <v>Aug</v>
      </c>
      <c r="B1320" t="s">
        <v>1838</v>
      </c>
      <c r="C1320" s="97">
        <v>9.2222222222444807E-6</v>
      </c>
      <c r="D1320" s="96">
        <v>0.84466354643699804</v>
      </c>
      <c r="E1320" s="97">
        <v>-8.3215924501500401E-5</v>
      </c>
      <c r="F1320" s="97">
        <v>1.0166036894598899E-4</v>
      </c>
      <c r="G1320" s="97">
        <v>-1.3777777777799401E-5</v>
      </c>
      <c r="H1320" s="96">
        <v>0.687603669232417</v>
      </c>
      <c r="I1320" s="97">
        <v>-8.1062569762486801E-5</v>
      </c>
      <c r="J1320" s="97">
        <v>5.3507014206887898E-5</v>
      </c>
      <c r="K1320" s="97">
        <v>7.5777777777778302E-5</v>
      </c>
      <c r="L1320" s="96">
        <v>3.8427348858143598E-2</v>
      </c>
      <c r="M1320" s="97">
        <v>4.0551687004414296E-6</v>
      </c>
      <c r="N1320" s="97">
        <v>1.4750038685511501E-4</v>
      </c>
    </row>
    <row r="1321" spans="1:14" x14ac:dyDescent="0.25">
      <c r="A1321" t="str">
        <f t="shared" si="31"/>
        <v>Aug</v>
      </c>
      <c r="B1321" t="s">
        <v>1839</v>
      </c>
      <c r="C1321" s="97">
        <v>-7.44444444442218E-6</v>
      </c>
      <c r="D1321" s="96">
        <v>0.87432841243085302</v>
      </c>
      <c r="E1321" s="97">
        <v>-9.9882591168166994E-5</v>
      </c>
      <c r="F1321" s="97">
        <v>8.4993702279322699E-5</v>
      </c>
      <c r="G1321" s="97">
        <v>-1.7333333333357202E-5</v>
      </c>
      <c r="H1321" s="96">
        <v>0.61295882190911499</v>
      </c>
      <c r="I1321" s="97">
        <v>-8.4618125318044701E-5</v>
      </c>
      <c r="J1321" s="97">
        <v>4.9951458651330203E-5</v>
      </c>
      <c r="K1321" s="97">
        <v>4.4444444444462099E-7</v>
      </c>
      <c r="L1321" s="96">
        <v>0.99028892827960602</v>
      </c>
      <c r="M1321" s="97">
        <v>-7.1278164632892094E-5</v>
      </c>
      <c r="N1321" s="97">
        <v>7.2167053521781396E-5</v>
      </c>
    </row>
    <row r="1322" spans="1:14" x14ac:dyDescent="0.25">
      <c r="A1322" t="str">
        <f t="shared" si="31"/>
        <v>Aug</v>
      </c>
      <c r="B1322" t="s">
        <v>1840</v>
      </c>
      <c r="C1322" s="97">
        <v>-2.3333333333056199E-6</v>
      </c>
      <c r="D1322" s="96">
        <v>0.96046182911116496</v>
      </c>
      <c r="E1322" s="97">
        <v>-9.4771480057050404E-5</v>
      </c>
      <c r="F1322" s="97">
        <v>9.0104813390439099E-5</v>
      </c>
      <c r="G1322" s="97">
        <v>-7.4444444444645604E-6</v>
      </c>
      <c r="H1322" s="96">
        <v>0.82798886262254001</v>
      </c>
      <c r="I1322" s="97">
        <v>-7.4729236429151805E-5</v>
      </c>
      <c r="J1322" s="97">
        <v>5.9840347540222698E-5</v>
      </c>
      <c r="K1322" s="97">
        <v>-6.2333333333337699E-5</v>
      </c>
      <c r="L1322" s="96">
        <v>8.8330283132258894E-2</v>
      </c>
      <c r="M1322" s="97">
        <v>-1.34055942410675E-4</v>
      </c>
      <c r="N1322" s="97">
        <v>9.3892757439991396E-6</v>
      </c>
    </row>
    <row r="1323" spans="1:14" x14ac:dyDescent="0.25">
      <c r="A1323" t="str">
        <f t="shared" si="31"/>
        <v>Aug</v>
      </c>
      <c r="B1323" t="s">
        <v>1841</v>
      </c>
      <c r="C1323" s="97">
        <v>5.4444444444770699E-6</v>
      </c>
      <c r="D1323" s="96">
        <v>0.90791241231078901</v>
      </c>
      <c r="E1323" s="97">
        <v>-8.6993702279267805E-5</v>
      </c>
      <c r="F1323" s="97">
        <v>9.7882591168221996E-5</v>
      </c>
      <c r="G1323" s="97">
        <v>3.1111111111094203E-5</v>
      </c>
      <c r="H1323" s="96">
        <v>0.36404991886994897</v>
      </c>
      <c r="I1323" s="97">
        <v>-3.6173680873593299E-5</v>
      </c>
      <c r="J1323" s="97">
        <v>9.8395903095781597E-5</v>
      </c>
      <c r="K1323" s="97">
        <v>-3.9999999999972698E-6</v>
      </c>
      <c r="L1323" s="96">
        <v>0.91277325028985501</v>
      </c>
      <c r="M1323" s="97">
        <v>-7.57226090773342E-5</v>
      </c>
      <c r="N1323" s="97">
        <v>6.7722609077339697E-5</v>
      </c>
    </row>
    <row r="1324" spans="1:14" x14ac:dyDescent="0.25">
      <c r="A1324" t="str">
        <f t="shared" si="31"/>
        <v>Aug</v>
      </c>
      <c r="B1324" t="s">
        <v>1842</v>
      </c>
      <c r="C1324" s="97">
        <v>-4.4666666666642303E-5</v>
      </c>
      <c r="D1324" s="96">
        <v>0.34285491098412202</v>
      </c>
      <c r="E1324" s="97">
        <v>-1.3710481339038701E-4</v>
      </c>
      <c r="F1324" s="97">
        <v>4.7771480057102598E-5</v>
      </c>
      <c r="G1324" s="97">
        <v>-1.6111111111130302E-5</v>
      </c>
      <c r="H1324" s="96">
        <v>0.63821658502423595</v>
      </c>
      <c r="I1324" s="97">
        <v>-8.3395903095817702E-5</v>
      </c>
      <c r="J1324" s="97">
        <v>5.1173680873557099E-5</v>
      </c>
      <c r="K1324" s="97">
        <v>-6.0000000000015104E-6</v>
      </c>
      <c r="L1324" s="96">
        <v>0.86948677880897096</v>
      </c>
      <c r="M1324" s="97">
        <v>-7.7722609077338504E-5</v>
      </c>
      <c r="N1324" s="97">
        <v>6.5722609077335502E-5</v>
      </c>
    </row>
    <row r="1325" spans="1:14" x14ac:dyDescent="0.25">
      <c r="A1325" t="str">
        <f t="shared" si="31"/>
        <v>Aug</v>
      </c>
      <c r="B1325" t="s">
        <v>1843</v>
      </c>
      <c r="C1325" s="97">
        <v>5.5444444444476298E-5</v>
      </c>
      <c r="D1325" s="96">
        <v>0.23915009448765501</v>
      </c>
      <c r="E1325" s="97">
        <v>-3.6993702279268901E-5</v>
      </c>
      <c r="F1325" s="97">
        <v>1.4788259116822199E-4</v>
      </c>
      <c r="G1325" s="97">
        <v>-6.12222222222303E-5</v>
      </c>
      <c r="H1325" s="96">
        <v>7.4427160913153906E-2</v>
      </c>
      <c r="I1325" s="97">
        <v>-1.2850701420691801E-4</v>
      </c>
      <c r="J1325" s="97">
        <v>6.0625697624572203E-6</v>
      </c>
      <c r="K1325" s="97">
        <v>6.4333333333336298E-5</v>
      </c>
      <c r="L1325" s="96">
        <v>7.8616627245654797E-2</v>
      </c>
      <c r="M1325" s="97">
        <v>-7.3892757440008502E-6</v>
      </c>
      <c r="N1325" s="97">
        <v>1.3605594241067399E-4</v>
      </c>
    </row>
    <row r="1326" spans="1:14" x14ac:dyDescent="0.25">
      <c r="A1326" t="str">
        <f t="shared" si="31"/>
        <v>Aug</v>
      </c>
      <c r="B1326" t="s">
        <v>1844</v>
      </c>
      <c r="C1326" s="97">
        <v>-2.96666666666416E-5</v>
      </c>
      <c r="D1326" s="96">
        <v>0.52858514241709897</v>
      </c>
      <c r="E1326" s="97">
        <v>-1.2210481339038699E-4</v>
      </c>
      <c r="F1326" s="97">
        <v>6.2771480057103498E-5</v>
      </c>
      <c r="G1326" s="97">
        <v>-6.6666666666726899E-6</v>
      </c>
      <c r="H1326" s="96">
        <v>0.84572056860953704</v>
      </c>
      <c r="I1326" s="97">
        <v>-7.3951458651360297E-5</v>
      </c>
      <c r="J1326" s="97">
        <v>6.0618125318014898E-5</v>
      </c>
      <c r="K1326" s="97">
        <v>1.13333333333323E-5</v>
      </c>
      <c r="L1326" s="96">
        <v>0.75629316695493898</v>
      </c>
      <c r="M1326" s="97">
        <v>-6.0389275744004901E-5</v>
      </c>
      <c r="N1326" s="97">
        <v>8.3055942410669505E-5</v>
      </c>
    </row>
    <row r="1327" spans="1:14" x14ac:dyDescent="0.25">
      <c r="A1327" t="str">
        <f t="shared" si="31"/>
        <v>Aug</v>
      </c>
      <c r="B1327" t="s">
        <v>1845</v>
      </c>
      <c r="C1327" s="97">
        <v>3.2777777777816803E-5</v>
      </c>
      <c r="D1327" s="96">
        <v>0.48629104179795002</v>
      </c>
      <c r="E1327" s="97">
        <v>-5.9660368945928199E-5</v>
      </c>
      <c r="F1327" s="97">
        <v>1.25215924501562E-4</v>
      </c>
      <c r="G1327" s="97">
        <v>8.3777777777771707E-5</v>
      </c>
      <c r="H1327" s="96">
        <v>1.4780278605491999E-2</v>
      </c>
      <c r="I1327" s="97">
        <v>1.6492985793084401E-5</v>
      </c>
      <c r="J1327" s="97">
        <v>1.5106256976245901E-4</v>
      </c>
      <c r="K1327" s="97">
        <v>-1.3111111111114099E-5</v>
      </c>
      <c r="L1327" s="96">
        <v>0.71957388028953595</v>
      </c>
      <c r="M1327" s="97">
        <v>-8.4833720188451104E-5</v>
      </c>
      <c r="N1327" s="97">
        <v>5.86114979662228E-5</v>
      </c>
    </row>
    <row r="1328" spans="1:14" x14ac:dyDescent="0.25">
      <c r="A1328" t="str">
        <f t="shared" si="31"/>
        <v>Aug</v>
      </c>
      <c r="B1328" t="s">
        <v>1846</v>
      </c>
      <c r="C1328" s="97">
        <v>1.26666666667051E-5</v>
      </c>
      <c r="D1328" s="96">
        <v>0.78784787215933405</v>
      </c>
      <c r="E1328" s="97">
        <v>-7.9771480057039902E-5</v>
      </c>
      <c r="F1328" s="97">
        <v>1.0510481339044999E-4</v>
      </c>
      <c r="G1328" s="97">
        <v>4.5111111111098602E-5</v>
      </c>
      <c r="H1328" s="96">
        <v>0.188339678272503</v>
      </c>
      <c r="I1328" s="97">
        <v>-2.21736808735889E-5</v>
      </c>
      <c r="J1328" s="97">
        <v>1.12395903095786E-4</v>
      </c>
      <c r="K1328" s="97">
        <v>-4.7777777777805904E-6</v>
      </c>
      <c r="L1328" s="96">
        <v>0.89590148556212101</v>
      </c>
      <c r="M1328" s="97">
        <v>-7.6500386855117794E-5</v>
      </c>
      <c r="N1328" s="97">
        <v>6.6944831299556605E-5</v>
      </c>
    </row>
    <row r="1329" spans="1:14" x14ac:dyDescent="0.25">
      <c r="A1329" t="str">
        <f t="shared" si="31"/>
        <v>Aug</v>
      </c>
      <c r="B1329" t="s">
        <v>1847</v>
      </c>
      <c r="C1329" s="97">
        <v>-9.7222222222197294E-5</v>
      </c>
      <c r="D1329" s="96">
        <v>3.9307033138198999E-2</v>
      </c>
      <c r="E1329" s="97">
        <v>-1.8966036894594299E-4</v>
      </c>
      <c r="F1329" s="97">
        <v>-4.7840754984518399E-6</v>
      </c>
      <c r="G1329" s="97">
        <v>4.4444444444434702E-5</v>
      </c>
      <c r="H1329" s="96">
        <v>0.19494105411048199</v>
      </c>
      <c r="I1329" s="97">
        <v>-2.2840347540253102E-5</v>
      </c>
      <c r="J1329" s="97">
        <v>1.1172923642912199E-4</v>
      </c>
      <c r="K1329" s="97">
        <v>-2.4444444444430699E-6</v>
      </c>
      <c r="L1329" s="96">
        <v>0.94662778083463095</v>
      </c>
      <c r="M1329" s="97">
        <v>-7.41670535217807E-5</v>
      </c>
      <c r="N1329" s="97">
        <v>6.9278164632894499E-5</v>
      </c>
    </row>
    <row r="1330" spans="1:14" x14ac:dyDescent="0.25">
      <c r="A1330" t="str">
        <f t="shared" si="31"/>
        <v>Aug</v>
      </c>
      <c r="B1330" t="s">
        <v>1848</v>
      </c>
      <c r="C1330" s="97">
        <v>5.3444444444477998E-5</v>
      </c>
      <c r="D1330" s="96">
        <v>0.25649621346240897</v>
      </c>
      <c r="E1330" s="97">
        <v>-3.8993702279267201E-5</v>
      </c>
      <c r="F1330" s="97">
        <v>1.45882591168223E-4</v>
      </c>
      <c r="G1330" s="97">
        <v>1.5333333333322401E-5</v>
      </c>
      <c r="H1330" s="96">
        <v>0.65451436315390599</v>
      </c>
      <c r="I1330" s="97">
        <v>-5.1951458651365203E-5</v>
      </c>
      <c r="J1330" s="97">
        <v>8.2618125318010107E-5</v>
      </c>
      <c r="K1330" s="97">
        <v>1.6888888888891598E-5</v>
      </c>
      <c r="L1330" s="96">
        <v>0.64375481681506697</v>
      </c>
      <c r="M1330" s="97">
        <v>-5.4833720188445997E-5</v>
      </c>
      <c r="N1330" s="97">
        <v>8.8611497966229106E-5</v>
      </c>
    </row>
    <row r="1331" spans="1:14" x14ac:dyDescent="0.25">
      <c r="A1331" t="str">
        <f t="shared" si="31"/>
        <v>Aug</v>
      </c>
      <c r="B1331" t="s">
        <v>1849</v>
      </c>
      <c r="C1331" s="97">
        <v>1.11222222222258E-4</v>
      </c>
      <c r="D1331" s="96">
        <v>1.8467385922032599E-2</v>
      </c>
      <c r="E1331" s="97">
        <v>1.87840754985129E-5</v>
      </c>
      <c r="F1331" s="97">
        <v>2.0366036894600199E-4</v>
      </c>
      <c r="G1331" s="97">
        <v>-1.18555555555567E-4</v>
      </c>
      <c r="H1331" s="96">
        <v>5.8372895418817698E-4</v>
      </c>
      <c r="I1331" s="97">
        <v>-1.85840347540254E-4</v>
      </c>
      <c r="J1331" s="97">
        <v>-5.1270763570879203E-5</v>
      </c>
      <c r="K1331" s="97">
        <v>1.1777777777776601E-5</v>
      </c>
      <c r="L1331" s="96">
        <v>0.74705768610730805</v>
      </c>
      <c r="M1331" s="97">
        <v>-5.9944831299561002E-5</v>
      </c>
      <c r="N1331" s="97">
        <v>8.3500386855114197E-5</v>
      </c>
    </row>
    <row r="1332" spans="1:14" x14ac:dyDescent="0.25">
      <c r="A1332" t="str">
        <f t="shared" si="31"/>
        <v>Aug</v>
      </c>
      <c r="B1332" t="s">
        <v>1850</v>
      </c>
      <c r="C1332" s="97">
        <v>1.7000000000028101E-5</v>
      </c>
      <c r="D1332" s="96">
        <v>0.717981383572181</v>
      </c>
      <c r="E1332" s="97">
        <v>-7.5438146723716894E-5</v>
      </c>
      <c r="F1332" s="97">
        <v>1.09438146723773E-4</v>
      </c>
      <c r="G1332" s="97">
        <v>3.8555555555546397E-5</v>
      </c>
      <c r="H1332" s="96">
        <v>0.260754264251921</v>
      </c>
      <c r="I1332" s="97">
        <v>-2.8729236429141099E-5</v>
      </c>
      <c r="J1332" s="97">
        <v>1.0584034754023399E-4</v>
      </c>
      <c r="K1332" s="97">
        <v>6.2222222222240104E-6</v>
      </c>
      <c r="L1332" s="96">
        <v>0.86469887602844198</v>
      </c>
      <c r="M1332" s="97">
        <v>-6.5500386855113502E-5</v>
      </c>
      <c r="N1332" s="97">
        <v>7.7944831299561494E-5</v>
      </c>
    </row>
    <row r="1333" spans="1:14" x14ac:dyDescent="0.25">
      <c r="A1333" t="str">
        <f t="shared" si="31"/>
        <v>Aug</v>
      </c>
      <c r="B1333" t="s">
        <v>1851</v>
      </c>
      <c r="C1333" s="97">
        <v>4.4555555555592899E-5</v>
      </c>
      <c r="D1333" s="96">
        <v>0.34405571032650401</v>
      </c>
      <c r="E1333" s="97">
        <v>-4.7882591168152503E-5</v>
      </c>
      <c r="F1333" s="97">
        <v>1.36993702279338E-4</v>
      </c>
      <c r="G1333" s="97">
        <v>1.68888888888808E-5</v>
      </c>
      <c r="H1333" s="96">
        <v>0.62209231797902598</v>
      </c>
      <c r="I1333" s="97">
        <v>-5.0395903095807E-5</v>
      </c>
      <c r="J1333" s="97">
        <v>8.4173680873568594E-5</v>
      </c>
      <c r="K1333" s="97">
        <v>-2.13333333333339E-5</v>
      </c>
      <c r="L1333" s="96">
        <v>0.55914444963413001</v>
      </c>
      <c r="M1333" s="97">
        <v>-9.3055942410671307E-5</v>
      </c>
      <c r="N1333" s="97">
        <v>5.0389275744003601E-5</v>
      </c>
    </row>
    <row r="1334" spans="1:14" x14ac:dyDescent="0.25">
      <c r="A1334" t="str">
        <f t="shared" si="31"/>
        <v>Aug</v>
      </c>
      <c r="B1334" t="s">
        <v>1852</v>
      </c>
      <c r="C1334" s="97">
        <v>2.2555555555591101E-5</v>
      </c>
      <c r="D1334" s="96">
        <v>0.63182599986822396</v>
      </c>
      <c r="E1334" s="97">
        <v>-6.9882591168153105E-5</v>
      </c>
      <c r="F1334" s="97">
        <v>1.14993702279335E-4</v>
      </c>
      <c r="G1334" s="97">
        <v>-2.0000000000012599E-5</v>
      </c>
      <c r="H1334" s="96">
        <v>0.55945417512614304</v>
      </c>
      <c r="I1334" s="97">
        <v>-8.7284791984699501E-5</v>
      </c>
      <c r="J1334" s="97">
        <v>4.7284791984674297E-5</v>
      </c>
      <c r="K1334" s="97">
        <v>-1.5888888888888101E-5</v>
      </c>
      <c r="L1334" s="96">
        <v>0.66350503684195805</v>
      </c>
      <c r="M1334" s="97">
        <v>-8.7611497966226005E-5</v>
      </c>
      <c r="N1334" s="97">
        <v>5.5833720188449803E-5</v>
      </c>
    </row>
    <row r="1335" spans="1:14" x14ac:dyDescent="0.25">
      <c r="A1335" t="str">
        <f t="shared" si="31"/>
        <v>Aug</v>
      </c>
      <c r="B1335" t="s">
        <v>1853</v>
      </c>
      <c r="C1335" s="97">
        <v>-8.5555555555532801E-5</v>
      </c>
      <c r="D1335" s="96">
        <v>6.9591729427540105E-2</v>
      </c>
      <c r="E1335" s="97">
        <v>-1.7799370227927701E-4</v>
      </c>
      <c r="F1335" s="97">
        <v>6.8825911682117304E-6</v>
      </c>
      <c r="G1335" s="97">
        <v>-2.4555555555563699E-5</v>
      </c>
      <c r="H1335" s="96">
        <v>0.473663566808873</v>
      </c>
      <c r="I1335" s="97">
        <v>-9.1840347540250703E-5</v>
      </c>
      <c r="J1335" s="97">
        <v>4.2729236429123299E-5</v>
      </c>
      <c r="K1335" s="97">
        <v>-6.2333333333340504E-5</v>
      </c>
      <c r="L1335" s="96">
        <v>8.8330283132252302E-2</v>
      </c>
      <c r="M1335" s="97">
        <v>-1.3405594241067901E-4</v>
      </c>
      <c r="N1335" s="97">
        <v>9.3892757439980604E-6</v>
      </c>
    </row>
    <row r="1336" spans="1:14" x14ac:dyDescent="0.25">
      <c r="A1336" t="str">
        <f t="shared" si="31"/>
        <v>Aug</v>
      </c>
      <c r="B1336" t="s">
        <v>1854</v>
      </c>
      <c r="C1336" s="97">
        <v>-1.79999999999672E-5</v>
      </c>
      <c r="D1336" s="96">
        <v>0.702165184154527</v>
      </c>
      <c r="E1336" s="97">
        <v>-1.10438146723712E-4</v>
      </c>
      <c r="F1336" s="97">
        <v>7.4438146723777206E-5</v>
      </c>
      <c r="G1336" s="97">
        <v>-1.76666666666781E-5</v>
      </c>
      <c r="H1336" s="96">
        <v>0.60614794743037004</v>
      </c>
      <c r="I1336" s="97">
        <v>-8.4951458651365294E-5</v>
      </c>
      <c r="J1336" s="97">
        <v>4.9618125318009101E-5</v>
      </c>
      <c r="K1336" s="97">
        <v>9.3333333333297006E-6</v>
      </c>
      <c r="L1336" s="96">
        <v>0.79826856832162696</v>
      </c>
      <c r="M1336" s="97">
        <v>-6.2389275744008398E-5</v>
      </c>
      <c r="N1336" s="97">
        <v>8.1055942410667803E-5</v>
      </c>
    </row>
    <row r="1337" spans="1:14" x14ac:dyDescent="0.25">
      <c r="A1337" t="str">
        <f t="shared" si="31"/>
        <v>Aug</v>
      </c>
      <c r="B1337" t="s">
        <v>1855</v>
      </c>
      <c r="C1337" s="97">
        <v>-1.4777777777753201E-5</v>
      </c>
      <c r="D1337" s="96">
        <v>0.75355671149431602</v>
      </c>
      <c r="E1337" s="97">
        <v>-1.07215924501497E-4</v>
      </c>
      <c r="F1337" s="97">
        <v>7.7660368945990795E-5</v>
      </c>
      <c r="G1337" s="97">
        <v>-8.6666666666793903E-6</v>
      </c>
      <c r="H1337" s="96">
        <v>0.80030489136310901</v>
      </c>
      <c r="I1337" s="97">
        <v>-7.59514586513662E-5</v>
      </c>
      <c r="J1337" s="97">
        <v>5.8618125318007402E-5</v>
      </c>
      <c r="K1337" s="97">
        <v>1.9888888888890499E-5</v>
      </c>
      <c r="L1337" s="96">
        <v>0.58604449465669395</v>
      </c>
      <c r="M1337" s="97">
        <v>-5.1833720188447503E-5</v>
      </c>
      <c r="N1337" s="97">
        <v>9.1611497966228501E-5</v>
      </c>
    </row>
    <row r="1338" spans="1:14" x14ac:dyDescent="0.25">
      <c r="A1338" t="str">
        <f t="shared" si="31"/>
        <v>Aug</v>
      </c>
      <c r="B1338" t="s">
        <v>1856</v>
      </c>
      <c r="C1338" s="97">
        <v>-1.8866666666666001E-4</v>
      </c>
      <c r="D1338" s="96">
        <v>7.0369458535881401E-5</v>
      </c>
      <c r="E1338" s="97">
        <v>-2.8110481339040398E-4</v>
      </c>
      <c r="F1338" s="97">
        <v>-9.6228519942916495E-5</v>
      </c>
      <c r="G1338" s="97">
        <v>-4.4444444444605598E-6</v>
      </c>
      <c r="H1338" s="96">
        <v>0.896786029521357</v>
      </c>
      <c r="I1338" s="97">
        <v>-7.1729236429147097E-5</v>
      </c>
      <c r="J1338" s="97">
        <v>6.2840347540225996E-5</v>
      </c>
      <c r="K1338" s="97">
        <v>1.8222222222225599E-5</v>
      </c>
      <c r="L1338" s="96">
        <v>0.61781091533042098</v>
      </c>
      <c r="M1338" s="97">
        <v>-5.3500386855112498E-5</v>
      </c>
      <c r="N1338" s="97">
        <v>8.9944831299563805E-5</v>
      </c>
    </row>
    <row r="1339" spans="1:14" x14ac:dyDescent="0.25">
      <c r="A1339" t="str">
        <f t="shared" si="31"/>
        <v>Aug</v>
      </c>
      <c r="B1339" t="s">
        <v>1857</v>
      </c>
      <c r="C1339" s="97">
        <v>-4.0666666666649497E-5</v>
      </c>
      <c r="D1339" s="96">
        <v>0.38777153928962399</v>
      </c>
      <c r="E1339" s="97">
        <v>-1.3310481339039301E-4</v>
      </c>
      <c r="F1339" s="97">
        <v>5.1771480057094401E-5</v>
      </c>
      <c r="G1339" s="97">
        <v>-3.80000000000143E-5</v>
      </c>
      <c r="H1339" s="96">
        <v>0.26767775265924998</v>
      </c>
      <c r="I1339" s="97">
        <v>-1.05284791984701E-4</v>
      </c>
      <c r="J1339" s="97">
        <v>2.9284791984672501E-5</v>
      </c>
      <c r="K1339" s="97">
        <v>-2.74444444444496E-5</v>
      </c>
      <c r="L1339" s="96">
        <v>0.45244601572529602</v>
      </c>
      <c r="M1339" s="97">
        <v>-9.9167053521787799E-5</v>
      </c>
      <c r="N1339" s="97">
        <v>4.4278164632888599E-5</v>
      </c>
    </row>
    <row r="1340" spans="1:14" x14ac:dyDescent="0.25">
      <c r="A1340" t="str">
        <f t="shared" si="31"/>
        <v>Aug</v>
      </c>
      <c r="B1340" t="s">
        <v>1858</v>
      </c>
      <c r="C1340" s="97">
        <v>-4.4444444444430203E-5</v>
      </c>
      <c r="D1340" s="96">
        <v>0.34525919949556799</v>
      </c>
      <c r="E1340" s="97">
        <v>-1.3688259116817399E-4</v>
      </c>
      <c r="F1340" s="97">
        <v>4.7993702279314E-5</v>
      </c>
      <c r="G1340" s="97">
        <v>-2.8222222222229301E-5</v>
      </c>
      <c r="H1340" s="96">
        <v>0.41025011852127902</v>
      </c>
      <c r="I1340" s="97">
        <v>-9.5507014206916302E-5</v>
      </c>
      <c r="J1340" s="97">
        <v>3.90625697624577E-5</v>
      </c>
      <c r="K1340" s="97">
        <v>-2.67777777777789E-5</v>
      </c>
      <c r="L1340" s="96">
        <v>0.46349549796956901</v>
      </c>
      <c r="M1340" s="97">
        <v>-9.8500386855116906E-5</v>
      </c>
      <c r="N1340" s="97">
        <v>4.4944831299559099E-5</v>
      </c>
    </row>
    <row r="1341" spans="1:14" x14ac:dyDescent="0.25">
      <c r="A1341" t="str">
        <f t="shared" si="31"/>
        <v>Aug</v>
      </c>
      <c r="B1341" t="s">
        <v>1859</v>
      </c>
      <c r="C1341" s="97">
        <v>1.24333333333349E-4</v>
      </c>
      <c r="D1341" s="96">
        <v>8.48993066674298E-3</v>
      </c>
      <c r="E1341" s="97">
        <v>3.1895186609604897E-5</v>
      </c>
      <c r="F1341" s="97">
        <v>2.16771480057093E-4</v>
      </c>
      <c r="G1341" s="97">
        <v>8.2333333333315105E-5</v>
      </c>
      <c r="H1341" s="96">
        <v>1.6577732095593802E-2</v>
      </c>
      <c r="I1341" s="97">
        <v>1.5048541348628301E-5</v>
      </c>
      <c r="J1341" s="97">
        <v>1.49618125318002E-4</v>
      </c>
      <c r="K1341" s="97">
        <v>3.4333333333333298E-5</v>
      </c>
      <c r="L1341" s="96">
        <v>0.347333940503116</v>
      </c>
      <c r="M1341" s="97">
        <v>-3.7389275744004301E-5</v>
      </c>
      <c r="N1341" s="97">
        <v>1.06055942410671E-4</v>
      </c>
    </row>
    <row r="1342" spans="1:14" x14ac:dyDescent="0.25">
      <c r="A1342" t="str">
        <f t="shared" si="31"/>
        <v>Aug</v>
      </c>
      <c r="B1342" t="s">
        <v>1860</v>
      </c>
      <c r="C1342" s="97">
        <v>9.8111111111124204E-5</v>
      </c>
      <c r="D1342" s="96">
        <v>3.7551608702038698E-2</v>
      </c>
      <c r="E1342" s="97">
        <v>5.6729643873799504E-6</v>
      </c>
      <c r="F1342" s="97">
        <v>1.9054925783486799E-4</v>
      </c>
      <c r="G1342" s="97">
        <v>2.0111111111089501E-5</v>
      </c>
      <c r="H1342" s="96">
        <v>0.55727504283627605</v>
      </c>
      <c r="I1342" s="97">
        <v>-4.7173680873597599E-5</v>
      </c>
      <c r="J1342" s="97">
        <v>8.73959030957766E-5</v>
      </c>
      <c r="K1342" s="97">
        <v>5.9333333333337897E-5</v>
      </c>
      <c r="L1342" s="96">
        <v>0.104697637394741</v>
      </c>
      <c r="M1342" s="97">
        <v>-1.23892757439999E-5</v>
      </c>
      <c r="N1342" s="97">
        <v>1.3105594241067601E-4</v>
      </c>
    </row>
    <row r="1343" spans="1:14" x14ac:dyDescent="0.25">
      <c r="A1343" t="str">
        <f t="shared" si="31"/>
        <v>Aug</v>
      </c>
      <c r="B1343" t="s">
        <v>1861</v>
      </c>
      <c r="C1343" s="97">
        <v>-1.2555555555555101E-4</v>
      </c>
      <c r="D1343" s="96">
        <v>7.86946552916825E-3</v>
      </c>
      <c r="E1343" s="97">
        <v>-2.17993702279295E-4</v>
      </c>
      <c r="F1343" s="97">
        <v>-3.3117408831806498E-5</v>
      </c>
      <c r="G1343" s="97">
        <v>-7.5000000000016094E-5</v>
      </c>
      <c r="H1343" s="96">
        <v>2.8988248169509599E-2</v>
      </c>
      <c r="I1343" s="97">
        <v>-1.4228479198470301E-4</v>
      </c>
      <c r="J1343" s="97">
        <v>-7.7152080153290505E-6</v>
      </c>
      <c r="K1343" s="97">
        <v>-3.1777777777780302E-5</v>
      </c>
      <c r="L1343" s="96">
        <v>0.384364029020621</v>
      </c>
      <c r="M1343" s="97">
        <v>-1.03500386855118E-4</v>
      </c>
      <c r="N1343" s="97">
        <v>3.99448312995575E-5</v>
      </c>
    </row>
    <row r="1344" spans="1:14" x14ac:dyDescent="0.25">
      <c r="A1344" t="str">
        <f t="shared" si="31"/>
        <v>Aug</v>
      </c>
      <c r="B1344" t="s">
        <v>1862</v>
      </c>
      <c r="C1344" s="97">
        <v>4.4222222222225401E-5</v>
      </c>
      <c r="D1344" s="96">
        <v>0.34767424455833701</v>
      </c>
      <c r="E1344" s="97">
        <v>-4.8215924501518998E-5</v>
      </c>
      <c r="F1344" s="97">
        <v>1.3666036894597E-4</v>
      </c>
      <c r="G1344" s="97">
        <v>5.1111111110844596E-6</v>
      </c>
      <c r="H1344" s="96">
        <v>0.88141129981583999</v>
      </c>
      <c r="I1344" s="97">
        <v>-6.21736808736027E-5</v>
      </c>
      <c r="J1344" s="97">
        <v>7.23959030957716E-5</v>
      </c>
      <c r="K1344" s="97">
        <v>1.8333333333334E-5</v>
      </c>
      <c r="L1344" s="96">
        <v>0.61566977017564795</v>
      </c>
      <c r="M1344" s="97">
        <v>-5.3389275744003701E-5</v>
      </c>
      <c r="N1344" s="97">
        <v>9.00559424106716E-5</v>
      </c>
    </row>
    <row r="1345" spans="1:14" x14ac:dyDescent="0.25">
      <c r="A1345" t="str">
        <f t="shared" si="31"/>
        <v>Aug</v>
      </c>
      <c r="B1345" t="s">
        <v>1863</v>
      </c>
      <c r="C1345" s="97">
        <v>2.4111111111126901E-5</v>
      </c>
      <c r="D1345" s="96">
        <v>0.60851463296785402</v>
      </c>
      <c r="E1345" s="97">
        <v>-6.8327035612617698E-5</v>
      </c>
      <c r="F1345" s="97">
        <v>1.1654925783487101E-4</v>
      </c>
      <c r="G1345" s="97">
        <v>-9.2222222222433305E-6</v>
      </c>
      <c r="H1345" s="96">
        <v>0.78780174740128095</v>
      </c>
      <c r="I1345" s="97">
        <v>-7.6507014206930504E-5</v>
      </c>
      <c r="J1345" s="97">
        <v>5.8062569762443898E-5</v>
      </c>
      <c r="K1345" s="97">
        <v>3.1111111111125998E-6</v>
      </c>
      <c r="L1345" s="96">
        <v>0.93210324044216597</v>
      </c>
      <c r="M1345" s="97">
        <v>-6.8611497966224907E-5</v>
      </c>
      <c r="N1345" s="97">
        <v>7.4833720188450102E-5</v>
      </c>
    </row>
    <row r="1346" spans="1:14" x14ac:dyDescent="0.25">
      <c r="A1346" t="s">
        <v>486</v>
      </c>
      <c r="B1346" t="s">
        <v>1864</v>
      </c>
      <c r="C1346" s="97">
        <v>-4.3333333333328198E-5</v>
      </c>
      <c r="D1346" s="96">
        <v>0.35744186633793801</v>
      </c>
      <c r="E1346" s="97">
        <v>-1.35771480057072E-4</v>
      </c>
      <c r="F1346" s="97">
        <v>4.9104813390415998E-5</v>
      </c>
      <c r="G1346" s="97">
        <v>-3.7222222222232698E-5</v>
      </c>
      <c r="H1346" s="96">
        <v>0.27758192971143503</v>
      </c>
      <c r="I1346" s="97">
        <v>-1.0450701420692E-4</v>
      </c>
      <c r="J1346" s="97">
        <v>3.0062569762454201E-5</v>
      </c>
      <c r="K1346" s="97">
        <v>-6.1111111111153998E-6</v>
      </c>
      <c r="L1346" s="96">
        <v>0.86709221588138896</v>
      </c>
      <c r="M1346" s="97">
        <v>-7.7833720188452804E-5</v>
      </c>
      <c r="N1346" s="97">
        <v>6.5611497966222001E-5</v>
      </c>
    </row>
    <row r="1347" spans="1:14" x14ac:dyDescent="0.25">
      <c r="A1347" t="str">
        <f t="shared" ref="A1347:A1387" si="32">A1346</f>
        <v>Sep</v>
      </c>
      <c r="B1347" t="s">
        <v>1865</v>
      </c>
      <c r="C1347" s="97">
        <v>3.6777777777788698E-5</v>
      </c>
      <c r="D1347" s="96">
        <v>0.43472560199674698</v>
      </c>
      <c r="E1347" s="97">
        <v>-5.5660368945954902E-5</v>
      </c>
      <c r="F1347" s="97">
        <v>1.2921592450153201E-4</v>
      </c>
      <c r="G1347" s="97">
        <v>8.6555555555547001E-5</v>
      </c>
      <c r="H1347" s="96">
        <v>1.18016223537629E-2</v>
      </c>
      <c r="I1347" s="97">
        <v>1.92707635708604E-5</v>
      </c>
      <c r="J1347" s="97">
        <v>1.5384034754023401E-4</v>
      </c>
      <c r="K1347" s="97">
        <v>1.2111111111109899E-5</v>
      </c>
      <c r="L1347" s="96">
        <v>0.74015482827552703</v>
      </c>
      <c r="M1347" s="97">
        <v>-5.9611497966227297E-5</v>
      </c>
      <c r="N1347" s="97">
        <v>8.3833720188447204E-5</v>
      </c>
    </row>
    <row r="1348" spans="1:14" x14ac:dyDescent="0.25">
      <c r="A1348" t="str">
        <f t="shared" si="32"/>
        <v>Sep</v>
      </c>
      <c r="B1348" t="s">
        <v>1866</v>
      </c>
      <c r="C1348" s="97">
        <v>-3.8888888888798797E-6</v>
      </c>
      <c r="D1348" s="96">
        <v>0.93415113733060395</v>
      </c>
      <c r="E1348" s="97">
        <v>-9.6327035612623501E-5</v>
      </c>
      <c r="F1348" s="97">
        <v>8.8549257834863698E-5</v>
      </c>
      <c r="G1348" s="97">
        <v>5.1111111110947502E-6</v>
      </c>
      <c r="H1348" s="96">
        <v>0.88141129981560196</v>
      </c>
      <c r="I1348" s="97">
        <v>-6.2173680873592102E-5</v>
      </c>
      <c r="J1348" s="97">
        <v>7.2395903095781602E-5</v>
      </c>
      <c r="K1348" s="97">
        <v>7.4444444444430204E-6</v>
      </c>
      <c r="L1348" s="96">
        <v>0.83845901075255702</v>
      </c>
      <c r="M1348" s="97">
        <v>-6.4278164632894106E-5</v>
      </c>
      <c r="N1348" s="97">
        <v>7.9167053521780103E-5</v>
      </c>
    </row>
    <row r="1349" spans="1:14" x14ac:dyDescent="0.25">
      <c r="A1349" t="str">
        <f t="shared" si="32"/>
        <v>Sep</v>
      </c>
      <c r="B1349" t="s">
        <v>1867</v>
      </c>
      <c r="C1349" s="97">
        <v>-8.9111111111109999E-5</v>
      </c>
      <c r="D1349" s="96">
        <v>5.8799282760394603E-2</v>
      </c>
      <c r="E1349" s="97">
        <v>-1.8154925783485401E-4</v>
      </c>
      <c r="F1349" s="97">
        <v>3.32703561263387E-6</v>
      </c>
      <c r="G1349" s="97">
        <v>-2.8655555555557601E-4</v>
      </c>
      <c r="H1349" s="96">
        <v>6.42964243578683E-16</v>
      </c>
      <c r="I1349" s="97">
        <v>-3.5384034754026302E-4</v>
      </c>
      <c r="J1349" s="97">
        <v>-2.1927076357088901E-4</v>
      </c>
      <c r="K1349" s="97">
        <v>-3.4444444444451901E-5</v>
      </c>
      <c r="L1349" s="96">
        <v>0.345777341356514</v>
      </c>
      <c r="M1349" s="97">
        <v>-1.06167053521789E-4</v>
      </c>
      <c r="N1349" s="97">
        <v>3.7278164632885E-5</v>
      </c>
    </row>
    <row r="1350" spans="1:14" x14ac:dyDescent="0.25">
      <c r="A1350" t="str">
        <f t="shared" si="32"/>
        <v>Sep</v>
      </c>
      <c r="B1350" t="s">
        <v>1868</v>
      </c>
      <c r="C1350" s="97">
        <v>-1.18111111111097E-4</v>
      </c>
      <c r="D1350" s="96">
        <v>1.23803943649562E-2</v>
      </c>
      <c r="E1350" s="97">
        <v>-2.1054925783484099E-4</v>
      </c>
      <c r="F1350" s="97">
        <v>-2.5672964387353301E-5</v>
      </c>
      <c r="G1350" s="97">
        <v>-1.5177777777779399E-4</v>
      </c>
      <c r="H1350" s="96">
        <v>1.1560464024399901E-5</v>
      </c>
      <c r="I1350" s="97">
        <v>-2.1906256976248099E-4</v>
      </c>
      <c r="J1350" s="97">
        <v>-8.4492985793106897E-5</v>
      </c>
      <c r="K1350" s="97">
        <v>3.15555555555512E-5</v>
      </c>
      <c r="L1350" s="96">
        <v>0.38769472284774098</v>
      </c>
      <c r="M1350" s="97">
        <v>-4.0167053521785497E-5</v>
      </c>
      <c r="N1350" s="97">
        <v>1.0327816463288799E-4</v>
      </c>
    </row>
    <row r="1351" spans="1:14" x14ac:dyDescent="0.25">
      <c r="A1351" t="str">
        <f t="shared" si="32"/>
        <v>Sep</v>
      </c>
      <c r="B1351" t="s">
        <v>1869</v>
      </c>
      <c r="C1351" s="97">
        <v>6.8000000000017496E-5</v>
      </c>
      <c r="D1351" s="96">
        <v>0.14898014755529301</v>
      </c>
      <c r="E1351" s="97">
        <v>-2.44381467237261E-5</v>
      </c>
      <c r="F1351" s="97">
        <v>1.6043814672376099E-4</v>
      </c>
      <c r="G1351" s="97">
        <v>-2.1111111111116901E-5</v>
      </c>
      <c r="H1351" s="96">
        <v>0.53785156818068203</v>
      </c>
      <c r="I1351" s="97">
        <v>-8.8395903095803594E-5</v>
      </c>
      <c r="J1351" s="97">
        <v>4.61736808735699E-5</v>
      </c>
      <c r="K1351" s="97">
        <v>-6.6777777777780496E-5</v>
      </c>
      <c r="L1351" s="96">
        <v>6.7947570013871694E-2</v>
      </c>
      <c r="M1351" s="97">
        <v>-1.3850038685511701E-4</v>
      </c>
      <c r="N1351" s="97">
        <v>4.9448312995562904E-6</v>
      </c>
    </row>
    <row r="1352" spans="1:14" x14ac:dyDescent="0.25">
      <c r="A1352" t="str">
        <f t="shared" si="32"/>
        <v>Sep</v>
      </c>
      <c r="B1352" t="s">
        <v>1870</v>
      </c>
      <c r="C1352" s="97">
        <v>5.5666666666680897E-5</v>
      </c>
      <c r="D1352" s="96">
        <v>0.23727525006719</v>
      </c>
      <c r="E1352" s="97">
        <v>-3.6771480057062899E-5</v>
      </c>
      <c r="F1352" s="97">
        <v>1.48104813390425E-4</v>
      </c>
      <c r="G1352" s="97">
        <v>1.22222222222196E-5</v>
      </c>
      <c r="H1352" s="96">
        <v>0.72130429803954399</v>
      </c>
      <c r="I1352" s="97">
        <v>-5.5062569762466999E-5</v>
      </c>
      <c r="J1352" s="97">
        <v>7.9507014206906305E-5</v>
      </c>
      <c r="K1352" s="97">
        <v>-6.4888888888889706E-5</v>
      </c>
      <c r="L1352" s="96">
        <v>7.6078877732241104E-2</v>
      </c>
      <c r="M1352" s="97">
        <v>-1.36611497966226E-4</v>
      </c>
      <c r="N1352" s="97">
        <v>6.83372018844711E-6</v>
      </c>
    </row>
    <row r="1353" spans="1:14" x14ac:dyDescent="0.25">
      <c r="A1353" t="str">
        <f t="shared" si="32"/>
        <v>Sep</v>
      </c>
      <c r="B1353" t="s">
        <v>1871</v>
      </c>
      <c r="C1353" s="97">
        <v>-5.46666666666574E-5</v>
      </c>
      <c r="D1353" s="96">
        <v>0.245794518308173</v>
      </c>
      <c r="E1353" s="97">
        <v>-1.4710481339040099E-4</v>
      </c>
      <c r="F1353" s="97">
        <v>3.7771480057086403E-5</v>
      </c>
      <c r="G1353" s="97">
        <v>-2.8444444444455001E-5</v>
      </c>
      <c r="H1353" s="96">
        <v>0.40657677560111</v>
      </c>
      <c r="I1353" s="97">
        <v>-9.5729236429141704E-5</v>
      </c>
      <c r="J1353" s="97">
        <v>3.8840347540231701E-5</v>
      </c>
      <c r="K1353" s="97">
        <v>-2.0000000000000601E-5</v>
      </c>
      <c r="L1353" s="96">
        <v>0.583954026608969</v>
      </c>
      <c r="M1353" s="97">
        <v>-9.1722609077337503E-5</v>
      </c>
      <c r="N1353" s="97">
        <v>5.17226090773363E-5</v>
      </c>
    </row>
    <row r="1354" spans="1:14" x14ac:dyDescent="0.25">
      <c r="A1354" t="str">
        <f t="shared" si="32"/>
        <v>Sep</v>
      </c>
      <c r="B1354" t="s">
        <v>1872</v>
      </c>
      <c r="C1354" s="97">
        <v>-5.4444444444360303E-6</v>
      </c>
      <c r="D1354" s="96">
        <v>0.90791241231147901</v>
      </c>
      <c r="E1354" s="97">
        <v>-9.78825911681802E-5</v>
      </c>
      <c r="F1354" s="97">
        <v>8.6993702279308097E-5</v>
      </c>
      <c r="G1354" s="97">
        <v>-1.5666666666684001E-5</v>
      </c>
      <c r="H1354" s="96">
        <v>0.64750877479521696</v>
      </c>
      <c r="I1354" s="97">
        <v>-8.2951458651370802E-5</v>
      </c>
      <c r="J1354" s="97">
        <v>5.1618125318002801E-5</v>
      </c>
      <c r="K1354" s="97">
        <v>-7.7777777777584105E-7</v>
      </c>
      <c r="L1354" s="96">
        <v>0.98300649273269702</v>
      </c>
      <c r="M1354" s="97">
        <v>-7.2500386855112601E-5</v>
      </c>
      <c r="N1354" s="97">
        <v>7.0944831299560903E-5</v>
      </c>
    </row>
    <row r="1355" spans="1:14" x14ac:dyDescent="0.25">
      <c r="A1355" t="str">
        <f t="shared" si="32"/>
        <v>Sep</v>
      </c>
      <c r="B1355" t="s">
        <v>1873</v>
      </c>
      <c r="C1355" s="97">
        <v>2.0666666666685501E-5</v>
      </c>
      <c r="D1355" s="96">
        <v>0.660632333309631</v>
      </c>
      <c r="E1355" s="97">
        <v>-7.1771480057058803E-5</v>
      </c>
      <c r="F1355" s="97">
        <v>1.1310481339043E-4</v>
      </c>
      <c r="G1355" s="97">
        <v>-2.03333333333428E-5</v>
      </c>
      <c r="H1355" s="96">
        <v>0.55292925642438595</v>
      </c>
      <c r="I1355" s="97">
        <v>-8.7618125318029798E-5</v>
      </c>
      <c r="J1355" s="97">
        <v>4.6951458651344299E-5</v>
      </c>
      <c r="K1355" s="97">
        <v>-1.2222222222220301E-6</v>
      </c>
      <c r="L1355" s="96">
        <v>0.97329889354819199</v>
      </c>
      <c r="M1355" s="97">
        <v>-7.2944831299558797E-5</v>
      </c>
      <c r="N1355" s="97">
        <v>7.0500386855114694E-5</v>
      </c>
    </row>
    <row r="1356" spans="1:14" x14ac:dyDescent="0.25">
      <c r="A1356" t="str">
        <f t="shared" si="32"/>
        <v>Sep</v>
      </c>
      <c r="B1356" t="s">
        <v>1874</v>
      </c>
      <c r="C1356" s="97">
        <v>6.7333333333353094E-5</v>
      </c>
      <c r="D1356" s="96">
        <v>0.15299695967861801</v>
      </c>
      <c r="E1356" s="97">
        <v>-2.5104813390391501E-5</v>
      </c>
      <c r="F1356" s="97">
        <v>1.5977148005709801E-4</v>
      </c>
      <c r="G1356" s="97">
        <v>-2.0777777777792202E-5</v>
      </c>
      <c r="H1356" s="96">
        <v>0.544288010323003</v>
      </c>
      <c r="I1356" s="97">
        <v>-8.8062569762479396E-5</v>
      </c>
      <c r="J1356" s="97">
        <v>4.6507014206894999E-5</v>
      </c>
      <c r="K1356" s="97">
        <v>6.8222222222232896E-5</v>
      </c>
      <c r="L1356" s="96">
        <v>6.2225259127487297E-2</v>
      </c>
      <c r="M1356" s="97">
        <v>-3.5003868551042302E-6</v>
      </c>
      <c r="N1356" s="97">
        <v>1.3994483129957001E-4</v>
      </c>
    </row>
    <row r="1357" spans="1:14" x14ac:dyDescent="0.25">
      <c r="A1357" t="str">
        <f t="shared" si="32"/>
        <v>Sep</v>
      </c>
      <c r="B1357" t="s">
        <v>1875</v>
      </c>
      <c r="C1357" s="97">
        <v>-4.94444444444383E-5</v>
      </c>
      <c r="D1357" s="96">
        <v>0.29376969429677302</v>
      </c>
      <c r="E1357" s="97">
        <v>-1.41882591168182E-4</v>
      </c>
      <c r="F1357" s="97">
        <v>4.2993702279305598E-5</v>
      </c>
      <c r="G1357" s="97">
        <v>-2.8111111111125701E-5</v>
      </c>
      <c r="H1357" s="96">
        <v>0.41209418534128101</v>
      </c>
      <c r="I1357" s="97">
        <v>-9.53959030958126E-5</v>
      </c>
      <c r="J1357" s="97">
        <v>3.9173680873561199E-5</v>
      </c>
      <c r="K1357" s="97">
        <v>-8.5555555555550595E-5</v>
      </c>
      <c r="L1357" s="96">
        <v>1.9497764848642699E-2</v>
      </c>
      <c r="M1357" s="97">
        <v>-1.57278164632888E-4</v>
      </c>
      <c r="N1357" s="97">
        <v>-1.3832946478213E-5</v>
      </c>
    </row>
    <row r="1358" spans="1:14" x14ac:dyDescent="0.25">
      <c r="A1358" t="str">
        <f t="shared" si="32"/>
        <v>Sep</v>
      </c>
      <c r="B1358" t="s">
        <v>1876</v>
      </c>
      <c r="C1358" s="97">
        <v>3.22222222222448E-6</v>
      </c>
      <c r="D1358" s="96">
        <v>0.94542000443362195</v>
      </c>
      <c r="E1358" s="97">
        <v>-8.9215924501519399E-5</v>
      </c>
      <c r="F1358" s="97">
        <v>9.5660368945968397E-5</v>
      </c>
      <c r="G1358" s="97">
        <v>6.3333333333175998E-6</v>
      </c>
      <c r="H1358" s="96">
        <v>0.85334449055551498</v>
      </c>
      <c r="I1358" s="97">
        <v>-6.0951458651369203E-5</v>
      </c>
      <c r="J1358" s="97">
        <v>7.3618125318004399E-5</v>
      </c>
      <c r="K1358" s="97">
        <v>3.5111111111123303E-5</v>
      </c>
      <c r="L1358" s="96">
        <v>0.33653161091095801</v>
      </c>
      <c r="M1358" s="97">
        <v>-3.6611497966213897E-5</v>
      </c>
      <c r="N1358" s="97">
        <v>1.06833720188461E-4</v>
      </c>
    </row>
    <row r="1359" spans="1:14" x14ac:dyDescent="0.25">
      <c r="A1359" t="str">
        <f t="shared" si="32"/>
        <v>Sep</v>
      </c>
      <c r="B1359" t="s">
        <v>1877</v>
      </c>
      <c r="C1359" s="97">
        <v>-1.91111111111066E-5</v>
      </c>
      <c r="D1359" s="96">
        <v>0.68474242170000899</v>
      </c>
      <c r="E1359" s="97">
        <v>-1.11549257834851E-4</v>
      </c>
      <c r="F1359" s="97">
        <v>7.3327035612637701E-5</v>
      </c>
      <c r="G1359" s="97">
        <v>-6.5333333333357897E-5</v>
      </c>
      <c r="H1359" s="96">
        <v>5.69966458591048E-2</v>
      </c>
      <c r="I1359" s="97">
        <v>-1.3261812531804499E-4</v>
      </c>
      <c r="J1359" s="97">
        <v>1.95145865132914E-6</v>
      </c>
      <c r="K1359" s="97">
        <v>-7.2222222222200503E-6</v>
      </c>
      <c r="L1359" s="96">
        <v>0.84321740690000901</v>
      </c>
      <c r="M1359" s="97">
        <v>-7.8944831299556896E-5</v>
      </c>
      <c r="N1359" s="97">
        <v>6.4500386855116798E-5</v>
      </c>
    </row>
    <row r="1360" spans="1:14" x14ac:dyDescent="0.25">
      <c r="A1360" t="str">
        <f t="shared" si="32"/>
        <v>Sep</v>
      </c>
      <c r="B1360" t="s">
        <v>1878</v>
      </c>
      <c r="C1360" s="97">
        <v>-1.42999999999998E-4</v>
      </c>
      <c r="D1360" s="96">
        <v>2.4984025189632099E-3</v>
      </c>
      <c r="E1360" s="97">
        <v>-2.3543814672374199E-4</v>
      </c>
      <c r="F1360" s="97">
        <v>-5.0561853276254299E-5</v>
      </c>
      <c r="G1360" s="97">
        <v>-7.5222222222235899E-5</v>
      </c>
      <c r="H1360" s="96">
        <v>2.8518133158875299E-2</v>
      </c>
      <c r="I1360" s="97">
        <v>-1.4250701420692299E-4</v>
      </c>
      <c r="J1360" s="97">
        <v>-7.9374302375491297E-6</v>
      </c>
      <c r="K1360" s="97">
        <v>-5.6888888888889803E-5</v>
      </c>
      <c r="L1360" s="96">
        <v>0.119747797825365</v>
      </c>
      <c r="M1360" s="97">
        <v>-1.28611497966227E-4</v>
      </c>
      <c r="N1360" s="97">
        <v>1.4833720188447E-5</v>
      </c>
    </row>
    <row r="1361" spans="1:14" x14ac:dyDescent="0.25">
      <c r="A1361" t="str">
        <f t="shared" si="32"/>
        <v>Sep</v>
      </c>
      <c r="B1361" t="s">
        <v>1879</v>
      </c>
      <c r="C1361" s="97">
        <v>-1.6022222222220999E-4</v>
      </c>
      <c r="D1361" s="96">
        <v>7.1558471583368195E-4</v>
      </c>
      <c r="E1361" s="97">
        <v>-2.5266036894595401E-4</v>
      </c>
      <c r="F1361" s="97">
        <v>-6.7784075498466596E-5</v>
      </c>
      <c r="G1361" s="97">
        <v>-7.4666666666680403E-5</v>
      </c>
      <c r="H1361" s="96">
        <v>2.9705962796329099E-2</v>
      </c>
      <c r="I1361" s="97">
        <v>-1.4195145865136699E-4</v>
      </c>
      <c r="J1361" s="97">
        <v>-7.3818746819934904E-6</v>
      </c>
      <c r="K1361" s="97">
        <v>-1.33000000000006E-4</v>
      </c>
      <c r="L1361" s="96">
        <v>2.9939661537616198E-4</v>
      </c>
      <c r="M1361" s="97">
        <v>-2.0472260907734299E-4</v>
      </c>
      <c r="N1361" s="97">
        <v>-6.1277390922669198E-5</v>
      </c>
    </row>
    <row r="1362" spans="1:14" x14ac:dyDescent="0.25">
      <c r="A1362" t="str">
        <f t="shared" si="32"/>
        <v>Sep</v>
      </c>
      <c r="B1362" t="s">
        <v>1880</v>
      </c>
      <c r="C1362" s="97">
        <v>-1.2533333333353399E-4</v>
      </c>
      <c r="D1362" s="96">
        <v>0.27729243542575299</v>
      </c>
      <c r="E1362" s="97">
        <v>-3.5175962557525598E-4</v>
      </c>
      <c r="F1362" s="97">
        <v>1.01092958908188E-4</v>
      </c>
      <c r="G1362" s="97">
        <v>-1.15333333333522E-4</v>
      </c>
      <c r="H1362" s="96">
        <v>0.16976883064418399</v>
      </c>
      <c r="I1362" s="97">
        <v>-2.8014674114533201E-4</v>
      </c>
      <c r="J1362" s="97">
        <v>4.9480074478287301E-5</v>
      </c>
      <c r="K1362" s="97">
        <v>-6.2666666666807898E-5</v>
      </c>
      <c r="L1362" s="96">
        <v>0.48366070169812297</v>
      </c>
      <c r="M1362" s="97">
        <v>-2.3835046192743E-4</v>
      </c>
      <c r="N1362" s="97">
        <v>1.13017128593814E-4</v>
      </c>
    </row>
    <row r="1363" spans="1:14" x14ac:dyDescent="0.25">
      <c r="A1363" t="str">
        <f t="shared" si="32"/>
        <v>Sep</v>
      </c>
      <c r="B1363" t="s">
        <v>1881</v>
      </c>
      <c r="C1363" s="97">
        <v>2.9333333333360001E-5</v>
      </c>
      <c r="D1363" s="96">
        <v>0.53322559779484102</v>
      </c>
      <c r="E1363" s="97">
        <v>-6.3104813390383799E-5</v>
      </c>
      <c r="F1363" s="97">
        <v>1.21771480057104E-4</v>
      </c>
      <c r="G1363" s="97">
        <v>-3.1666666666671301E-5</v>
      </c>
      <c r="H1363" s="96">
        <v>0.35555438686799001</v>
      </c>
      <c r="I1363" s="97">
        <v>-9.8951458651358004E-5</v>
      </c>
      <c r="J1363" s="97">
        <v>3.56181253180153E-5</v>
      </c>
      <c r="K1363" s="97">
        <v>1.27777777777799E-5</v>
      </c>
      <c r="L1363" s="96">
        <v>0.72641241825970104</v>
      </c>
      <c r="M1363" s="97">
        <v>-5.8944831299556498E-5</v>
      </c>
      <c r="N1363" s="97">
        <v>8.4500386855116403E-5</v>
      </c>
    </row>
    <row r="1364" spans="1:14" x14ac:dyDescent="0.25">
      <c r="A1364" t="str">
        <f t="shared" si="32"/>
        <v>Sep</v>
      </c>
      <c r="B1364" t="s">
        <v>1882</v>
      </c>
      <c r="C1364" s="97">
        <v>1.58555555555571E-4</v>
      </c>
      <c r="D1364" s="96">
        <v>8.1175069246762195E-4</v>
      </c>
      <c r="E1364" s="97">
        <v>6.6117408831827906E-5</v>
      </c>
      <c r="F1364" s="97">
        <v>2.5099370227931502E-4</v>
      </c>
      <c r="G1364" s="97">
        <v>3.1888888888878997E-5</v>
      </c>
      <c r="H1364" s="96">
        <v>0.35219158929807198</v>
      </c>
      <c r="I1364" s="97">
        <v>-3.5395903095807598E-5</v>
      </c>
      <c r="J1364" s="97">
        <v>9.9173680873565503E-5</v>
      </c>
      <c r="K1364" s="97">
        <v>3.6111111111111801E-5</v>
      </c>
      <c r="L1364" s="96">
        <v>0.322965111420428</v>
      </c>
      <c r="M1364" s="97">
        <v>-3.5611497966224599E-5</v>
      </c>
      <c r="N1364" s="97">
        <v>1.07833720188448E-4</v>
      </c>
    </row>
    <row r="1365" spans="1:14" x14ac:dyDescent="0.25">
      <c r="A1365" t="str">
        <f t="shared" si="32"/>
        <v>Sep</v>
      </c>
      <c r="B1365" t="s">
        <v>1883</v>
      </c>
      <c r="C1365" s="97">
        <v>-7.3111111111087994E-5</v>
      </c>
      <c r="D1365" s="96">
        <v>0.12081804212781901</v>
      </c>
      <c r="E1365" s="97">
        <v>-1.6554925783483201E-4</v>
      </c>
      <c r="F1365" s="97">
        <v>1.9327035612656199E-5</v>
      </c>
      <c r="G1365" s="97">
        <v>-5.6888888888898402E-5</v>
      </c>
      <c r="H1365" s="96">
        <v>9.7300780761757202E-2</v>
      </c>
      <c r="I1365" s="97">
        <v>-1.2417368087358499E-4</v>
      </c>
      <c r="J1365" s="97">
        <v>1.0395903095788499E-5</v>
      </c>
      <c r="K1365" s="97">
        <v>-1.0700000000000299E-4</v>
      </c>
      <c r="L1365" s="96">
        <v>3.54097774194022E-3</v>
      </c>
      <c r="M1365" s="97">
        <v>-1.7872260907733899E-4</v>
      </c>
      <c r="N1365" s="97">
        <v>-3.5277390922666797E-5</v>
      </c>
    </row>
    <row r="1366" spans="1:14" x14ac:dyDescent="0.25">
      <c r="A1366" t="str">
        <f t="shared" si="32"/>
        <v>Sep</v>
      </c>
      <c r="B1366" t="s">
        <v>1884</v>
      </c>
      <c r="C1366" s="97">
        <v>1.4044444444447001E-4</v>
      </c>
      <c r="D1366" s="96">
        <v>2.9779416870033201E-3</v>
      </c>
      <c r="E1366" s="97">
        <v>4.8006297720725698E-5</v>
      </c>
      <c r="F1366" s="97">
        <v>2.32882591168214E-4</v>
      </c>
      <c r="G1366" s="97">
        <v>7.7777777776826095E-7</v>
      </c>
      <c r="H1366" s="96">
        <v>0.98188828382599103</v>
      </c>
      <c r="I1366" s="97">
        <v>-6.6507014206918701E-5</v>
      </c>
      <c r="J1366" s="97">
        <v>6.8062569762455206E-5</v>
      </c>
      <c r="K1366" s="97">
        <v>3.66666666666448E-6</v>
      </c>
      <c r="L1366" s="96">
        <v>0.92001655411101702</v>
      </c>
      <c r="M1366" s="97">
        <v>-6.8055942410671593E-5</v>
      </c>
      <c r="N1366" s="97">
        <v>7.5389275744000502E-5</v>
      </c>
    </row>
    <row r="1367" spans="1:14" x14ac:dyDescent="0.25">
      <c r="A1367" t="str">
        <f t="shared" si="32"/>
        <v>Sep</v>
      </c>
      <c r="B1367" t="s">
        <v>1885</v>
      </c>
      <c r="C1367" s="97">
        <v>-3.6222222222201699E-5</v>
      </c>
      <c r="D1367" s="96">
        <v>0.4416923210698</v>
      </c>
      <c r="E1367" s="97">
        <v>-1.2866036894594601E-4</v>
      </c>
      <c r="F1367" s="97">
        <v>5.62159245015427E-5</v>
      </c>
      <c r="G1367" s="97">
        <v>-1.6888888888921299E-5</v>
      </c>
      <c r="H1367" s="96">
        <v>0.62209231797818998</v>
      </c>
      <c r="I1367" s="97">
        <v>-8.4173680873608506E-5</v>
      </c>
      <c r="J1367" s="97">
        <v>5.0395903095765997E-5</v>
      </c>
      <c r="K1367" s="97">
        <v>1.1111111111105399E-5</v>
      </c>
      <c r="L1367" s="96">
        <v>0.76092413364532296</v>
      </c>
      <c r="M1367" s="97">
        <v>-6.0611497966230201E-5</v>
      </c>
      <c r="N1367" s="97">
        <v>8.2833720188440999E-5</v>
      </c>
    </row>
    <row r="1368" spans="1:14" x14ac:dyDescent="0.25">
      <c r="A1368" t="str">
        <f t="shared" si="32"/>
        <v>Sep</v>
      </c>
      <c r="B1368" t="s">
        <v>1886</v>
      </c>
      <c r="C1368" s="97">
        <v>-5.9999999999815001E-6</v>
      </c>
      <c r="D1368" s="96">
        <v>0.89856430740246096</v>
      </c>
      <c r="E1368" s="97">
        <v>-9.8438146723726195E-5</v>
      </c>
      <c r="F1368" s="97">
        <v>8.64381467237632E-5</v>
      </c>
      <c r="G1368" s="97">
        <v>1.0777777777757899E-5</v>
      </c>
      <c r="H1368" s="96">
        <v>0.75309313725438398</v>
      </c>
      <c r="I1368" s="97">
        <v>-5.6507014206929598E-5</v>
      </c>
      <c r="J1368" s="97">
        <v>7.8062569762445502E-5</v>
      </c>
      <c r="K1368" s="97">
        <v>1.08444444444444E-4</v>
      </c>
      <c r="L1368" s="96">
        <v>3.1227301843016102E-3</v>
      </c>
      <c r="M1368" s="97">
        <v>3.6721835367107502E-5</v>
      </c>
      <c r="N1368" s="97">
        <v>1.8016705352178001E-4</v>
      </c>
    </row>
    <row r="1369" spans="1:14" x14ac:dyDescent="0.25">
      <c r="A1369" t="str">
        <f t="shared" si="32"/>
        <v>Sep</v>
      </c>
      <c r="B1369" t="s">
        <v>1887</v>
      </c>
      <c r="C1369" s="97">
        <v>-1.3755555555553501E-4</v>
      </c>
      <c r="D1369" s="96">
        <v>3.62051174417488E-3</v>
      </c>
      <c r="E1369" s="97">
        <v>-2.2999370227927901E-4</v>
      </c>
      <c r="F1369" s="97">
        <v>-4.5117408831790099E-5</v>
      </c>
      <c r="G1369" s="97">
        <v>-2.67777777777764E-5</v>
      </c>
      <c r="H1369" s="96">
        <v>0.43460500214870701</v>
      </c>
      <c r="I1369" s="97">
        <v>-9.4062569762463794E-5</v>
      </c>
      <c r="J1369" s="97">
        <v>4.05070142069109E-5</v>
      </c>
      <c r="K1369" s="97">
        <v>3.7333333333331901E-5</v>
      </c>
      <c r="L1369" s="96">
        <v>0.30687662036944302</v>
      </c>
      <c r="M1369" s="97">
        <v>-3.4389275744004499E-5</v>
      </c>
      <c r="N1369" s="97">
        <v>1.09055942410668E-4</v>
      </c>
    </row>
    <row r="1370" spans="1:14" x14ac:dyDescent="0.25">
      <c r="A1370" t="str">
        <f t="shared" si="32"/>
        <v>Sep</v>
      </c>
      <c r="B1370" t="s">
        <v>1888</v>
      </c>
      <c r="C1370" s="97">
        <v>-2.74444444444162E-5</v>
      </c>
      <c r="D1370" s="96">
        <v>0.55990584849780101</v>
      </c>
      <c r="E1370" s="97">
        <v>-1.1988259116816E-4</v>
      </c>
      <c r="F1370" s="97">
        <v>6.4993702279328094E-5</v>
      </c>
      <c r="G1370" s="97">
        <v>-2.53333333333389E-5</v>
      </c>
      <c r="H1370" s="96">
        <v>0.45977720134661298</v>
      </c>
      <c r="I1370" s="97">
        <v>-9.2618125318025895E-5</v>
      </c>
      <c r="J1370" s="97">
        <v>4.1951458651347999E-5</v>
      </c>
      <c r="K1370" s="97">
        <v>3.44444444444152E-6</v>
      </c>
      <c r="L1370" s="96">
        <v>0.92484916280585905</v>
      </c>
      <c r="M1370" s="97">
        <v>-6.8278164632895003E-5</v>
      </c>
      <c r="N1370" s="97">
        <v>7.5167053521778095E-5</v>
      </c>
    </row>
    <row r="1371" spans="1:14" x14ac:dyDescent="0.25">
      <c r="A1371" t="str">
        <f t="shared" si="32"/>
        <v>Sep</v>
      </c>
      <c r="B1371" t="s">
        <v>1889</v>
      </c>
      <c r="C1371" s="97">
        <v>-4.2444444444418201E-5</v>
      </c>
      <c r="D1371" s="96">
        <v>0.36738103562737101</v>
      </c>
      <c r="E1371" s="97">
        <v>-1.3488259116816199E-4</v>
      </c>
      <c r="F1371" s="97">
        <v>4.9993702279325602E-5</v>
      </c>
      <c r="G1371" s="97">
        <v>1.07777777777793E-4</v>
      </c>
      <c r="H1371" s="96">
        <v>1.7495659364842901E-3</v>
      </c>
      <c r="I1371" s="97">
        <v>4.0492985793105997E-5</v>
      </c>
      <c r="J1371" s="97">
        <v>1.7506256976248001E-4</v>
      </c>
      <c r="K1371" s="97">
        <v>-3.0666666666673398E-5</v>
      </c>
      <c r="L1371" s="96">
        <v>0.40119309221647098</v>
      </c>
      <c r="M1371" s="97">
        <v>-1.0238927574400999E-4</v>
      </c>
      <c r="N1371" s="97">
        <v>4.1055942410663199E-5</v>
      </c>
    </row>
    <row r="1372" spans="1:14" x14ac:dyDescent="0.25">
      <c r="A1372" t="str">
        <f t="shared" si="32"/>
        <v>Sep</v>
      </c>
      <c r="B1372" t="s">
        <v>1890</v>
      </c>
      <c r="C1372" s="97">
        <v>1.4444444444695499E-6</v>
      </c>
      <c r="D1372" s="96">
        <v>0.97551778707013503</v>
      </c>
      <c r="E1372" s="97">
        <v>-9.0993702279274597E-5</v>
      </c>
      <c r="F1372" s="97">
        <v>9.3882591168213699E-5</v>
      </c>
      <c r="G1372" s="97">
        <v>5.2444444444442202E-5</v>
      </c>
      <c r="H1372" s="96">
        <v>0.126295831147055</v>
      </c>
      <c r="I1372" s="97">
        <v>-1.4840347540244699E-5</v>
      </c>
      <c r="J1372" s="97">
        <v>1.1972923642912901E-4</v>
      </c>
      <c r="K1372" s="97">
        <v>8.4444444444365801E-6</v>
      </c>
      <c r="L1372" s="96">
        <v>0.81712191024381498</v>
      </c>
      <c r="M1372" s="97">
        <v>-6.3278164632900004E-5</v>
      </c>
      <c r="N1372" s="97">
        <v>8.0167053521773093E-5</v>
      </c>
    </row>
    <row r="1373" spans="1:14" x14ac:dyDescent="0.25">
      <c r="A1373" t="str">
        <f t="shared" si="32"/>
        <v>Sep</v>
      </c>
      <c r="B1373" t="s">
        <v>1891</v>
      </c>
      <c r="C1373" s="97">
        <v>-5.75555555555251E-5</v>
      </c>
      <c r="D1373" s="96">
        <v>0.22175888570136601</v>
      </c>
      <c r="E1373" s="97">
        <v>-1.4999370227926901E-4</v>
      </c>
      <c r="F1373" s="97">
        <v>3.4882591168219299E-5</v>
      </c>
      <c r="G1373" s="97">
        <v>3.7111111111115098E-5</v>
      </c>
      <c r="H1373" s="96">
        <v>0.27901699136804498</v>
      </c>
      <c r="I1373" s="97">
        <v>-3.0173680873572001E-5</v>
      </c>
      <c r="J1373" s="97">
        <v>1.04395903095802E-4</v>
      </c>
      <c r="K1373" s="97">
        <v>-2.5888888888897899E-5</v>
      </c>
      <c r="L1373" s="96">
        <v>0.47845999703001901</v>
      </c>
      <c r="M1373" s="97">
        <v>-9.7611497966234204E-5</v>
      </c>
      <c r="N1373" s="97">
        <v>4.5833720188438501E-5</v>
      </c>
    </row>
    <row r="1374" spans="1:14" x14ac:dyDescent="0.25">
      <c r="A1374" t="str">
        <f t="shared" si="32"/>
        <v>Sep</v>
      </c>
      <c r="B1374" t="s">
        <v>1892</v>
      </c>
      <c r="C1374" s="97">
        <v>-5.9444444444418899E-5</v>
      </c>
      <c r="D1374" s="96">
        <v>0.20698549596222601</v>
      </c>
      <c r="E1374" s="97">
        <v>-1.51882591168163E-4</v>
      </c>
      <c r="F1374" s="97">
        <v>3.2993702279325602E-5</v>
      </c>
      <c r="G1374" s="97">
        <v>-5.81111111111196E-5</v>
      </c>
      <c r="H1374" s="96">
        <v>9.0341253624057399E-2</v>
      </c>
      <c r="I1374" s="97">
        <v>-1.25395903095807E-4</v>
      </c>
      <c r="J1374" s="97">
        <v>9.1736808735675793E-6</v>
      </c>
      <c r="K1374" s="97">
        <v>-2.3111111111123099E-5</v>
      </c>
      <c r="L1374" s="96">
        <v>0.526885163969666</v>
      </c>
      <c r="M1374" s="97">
        <v>-9.4833720188459695E-5</v>
      </c>
      <c r="N1374" s="97">
        <v>4.8611497966213497E-5</v>
      </c>
    </row>
    <row r="1375" spans="1:14" x14ac:dyDescent="0.25">
      <c r="A1375" t="str">
        <f t="shared" si="32"/>
        <v>Sep</v>
      </c>
      <c r="B1375" t="s">
        <v>1893</v>
      </c>
      <c r="C1375" s="97">
        <v>1.26666666666859E-5</v>
      </c>
      <c r="D1375" s="96">
        <v>0.78784787215964602</v>
      </c>
      <c r="E1375" s="97">
        <v>-7.9771480057058496E-5</v>
      </c>
      <c r="F1375" s="97">
        <v>1.0510481339043E-4</v>
      </c>
      <c r="G1375" s="97">
        <v>-4.4555555555561498E-5</v>
      </c>
      <c r="H1375" s="96">
        <v>0.19382915778940901</v>
      </c>
      <c r="I1375" s="97">
        <v>-1.1184034754024899E-4</v>
      </c>
      <c r="J1375" s="97">
        <v>2.2729236429125801E-5</v>
      </c>
      <c r="K1375" s="97">
        <v>2.5666666666663E-5</v>
      </c>
      <c r="L1375" s="96">
        <v>0.48224208862774698</v>
      </c>
      <c r="M1375" s="97">
        <v>-4.6055942410673098E-5</v>
      </c>
      <c r="N1375" s="97">
        <v>9.7389275743999098E-5</v>
      </c>
    </row>
    <row r="1376" spans="1:14" x14ac:dyDescent="0.25">
      <c r="A1376" t="str">
        <f t="shared" si="32"/>
        <v>Sep</v>
      </c>
      <c r="B1376" t="s">
        <v>1894</v>
      </c>
      <c r="C1376" s="97">
        <v>-8.6999999999972394E-5</v>
      </c>
      <c r="D1376" s="96">
        <v>6.5025127227996707E-2</v>
      </c>
      <c r="E1376" s="97">
        <v>-1.79438146723717E-4</v>
      </c>
      <c r="F1376" s="97">
        <v>5.4381467237723202E-6</v>
      </c>
      <c r="G1376" s="97">
        <v>-1.32999999999996E-4</v>
      </c>
      <c r="H1376" s="96">
        <v>1.1716135370993399E-4</v>
      </c>
      <c r="I1376" s="97">
        <v>-2.00284791984683E-4</v>
      </c>
      <c r="J1376" s="97">
        <v>-6.5715208015308595E-5</v>
      </c>
      <c r="K1376" s="97">
        <v>-1.5888888888895301E-5</v>
      </c>
      <c r="L1376" s="96">
        <v>0.66350503684180595</v>
      </c>
      <c r="M1376" s="97">
        <v>-8.7611497966231101E-5</v>
      </c>
      <c r="N1376" s="97">
        <v>5.5833720188440601E-5</v>
      </c>
    </row>
    <row r="1377" spans="1:14" x14ac:dyDescent="0.25">
      <c r="A1377" t="str">
        <f t="shared" si="32"/>
        <v>Sep</v>
      </c>
      <c r="B1377" t="s">
        <v>1895</v>
      </c>
      <c r="C1377" s="97">
        <v>-4.6999999999969802E-5</v>
      </c>
      <c r="D1377" s="96">
        <v>0.31826034532031799</v>
      </c>
      <c r="E1377" s="97">
        <v>-1.3943814672371399E-4</v>
      </c>
      <c r="F1377" s="97">
        <v>4.54381467237744E-5</v>
      </c>
      <c r="G1377" s="97">
        <v>3.5444444444444601E-5</v>
      </c>
      <c r="H1377" s="96">
        <v>0.30115064720477303</v>
      </c>
      <c r="I1377" s="97">
        <v>-3.1840347540242299E-5</v>
      </c>
      <c r="J1377" s="97">
        <v>1.0272923642913101E-4</v>
      </c>
      <c r="K1377" s="97">
        <v>-9.2000000000005204E-5</v>
      </c>
      <c r="L1377" s="96">
        <v>1.2051302623023201E-2</v>
      </c>
      <c r="M1377" s="97">
        <v>-1.6372260907734199E-4</v>
      </c>
      <c r="N1377" s="97">
        <v>-2.0277390922668899E-5</v>
      </c>
    </row>
    <row r="1378" spans="1:14" x14ac:dyDescent="0.25">
      <c r="A1378" t="str">
        <f t="shared" si="32"/>
        <v>Sep</v>
      </c>
      <c r="B1378" t="s">
        <v>1896</v>
      </c>
      <c r="C1378" s="97">
        <v>5.7777777778151601E-6</v>
      </c>
      <c r="D1378" s="96">
        <v>0.90230192944331999</v>
      </c>
      <c r="E1378" s="97">
        <v>-8.6660368945929404E-5</v>
      </c>
      <c r="F1378" s="97">
        <v>9.8215924501559706E-5</v>
      </c>
      <c r="G1378" s="97">
        <v>6.9999999999935404E-6</v>
      </c>
      <c r="H1378" s="96">
        <v>0.83811111021642803</v>
      </c>
      <c r="I1378" s="97">
        <v>-6.02847919846936E-5</v>
      </c>
      <c r="J1378" s="97">
        <v>7.42847919846807E-5</v>
      </c>
      <c r="K1378" s="97">
        <v>2.4333333333329E-5</v>
      </c>
      <c r="L1378" s="96">
        <v>0.50527331476231097</v>
      </c>
      <c r="M1378" s="97">
        <v>-4.7389275744007099E-5</v>
      </c>
      <c r="N1378" s="97">
        <v>9.6055942410665105E-5</v>
      </c>
    </row>
    <row r="1379" spans="1:14" x14ac:dyDescent="0.25">
      <c r="A1379" t="str">
        <f t="shared" si="32"/>
        <v>Sep</v>
      </c>
      <c r="B1379" t="s">
        <v>1897</v>
      </c>
      <c r="C1379" s="97">
        <v>3.1333333333316502E-5</v>
      </c>
      <c r="D1379" s="96">
        <v>0.59356655635002897</v>
      </c>
      <c r="E1379" s="97">
        <v>-8.3957291502883405E-5</v>
      </c>
      <c r="F1379" s="97">
        <v>1.46623958169516E-4</v>
      </c>
      <c r="G1379" s="97">
        <v>-7.4296296296328599E-5</v>
      </c>
      <c r="H1379" s="96">
        <v>8.2568429175464003E-2</v>
      </c>
      <c r="I1379" s="97">
        <v>-1.5821517594534701E-4</v>
      </c>
      <c r="J1379" s="97">
        <v>9.6225833526894608E-6</v>
      </c>
      <c r="K1379" s="97">
        <v>-5.2148148148165599E-5</v>
      </c>
      <c r="L1379" s="96">
        <v>0.25254253971416801</v>
      </c>
      <c r="M1379" s="97">
        <v>-1.4160195816580499E-4</v>
      </c>
      <c r="N1379" s="97">
        <v>3.7305661869473199E-5</v>
      </c>
    </row>
    <row r="1380" spans="1:14" x14ac:dyDescent="0.25">
      <c r="A1380" t="str">
        <f t="shared" si="32"/>
        <v>Sep</v>
      </c>
      <c r="B1380" t="s">
        <v>1898</v>
      </c>
      <c r="C1380" s="97">
        <v>-3.4111111111086897E-5</v>
      </c>
      <c r="D1380" s="96">
        <v>0.468743197891763</v>
      </c>
      <c r="E1380" s="97">
        <v>-1.2654925783483101E-4</v>
      </c>
      <c r="F1380" s="97">
        <v>5.8327035612656899E-5</v>
      </c>
      <c r="G1380" s="97">
        <v>5.8888888888858897E-6</v>
      </c>
      <c r="H1380" s="96">
        <v>0.86353101236736396</v>
      </c>
      <c r="I1380" s="97">
        <v>-6.1395903095800905E-5</v>
      </c>
      <c r="J1380" s="97">
        <v>7.3173680873572596E-5</v>
      </c>
      <c r="K1380" s="97">
        <v>-2.7111111111111999E-5</v>
      </c>
      <c r="L1380" s="96">
        <v>0.45795199574540701</v>
      </c>
      <c r="M1380" s="97">
        <v>-9.8833720188448097E-5</v>
      </c>
      <c r="N1380" s="97">
        <v>4.4611497966223998E-5</v>
      </c>
    </row>
    <row r="1381" spans="1:14" x14ac:dyDescent="0.25">
      <c r="A1381" t="str">
        <f t="shared" si="32"/>
        <v>Sep</v>
      </c>
      <c r="B1381" t="s">
        <v>1899</v>
      </c>
      <c r="C1381" s="97">
        <v>1.5365809103320799E-6</v>
      </c>
      <c r="D1381" s="96">
        <v>0.97318840914844096</v>
      </c>
      <c r="E1381" s="97">
        <v>-8.8251827288022706E-5</v>
      </c>
      <c r="F1381" s="97">
        <v>9.1324989108686904E-5</v>
      </c>
      <c r="G1381" s="97">
        <v>-2.9737778940391798E-6</v>
      </c>
      <c r="H1381" s="96">
        <v>0.92879647406971</v>
      </c>
      <c r="I1381" s="97">
        <v>-6.8329852008305897E-5</v>
      </c>
      <c r="J1381" s="97">
        <v>6.23822962202276E-5</v>
      </c>
      <c r="K1381" s="97">
        <v>1.1763857832734399E-5</v>
      </c>
      <c r="L1381" s="96">
        <v>0.74015671016560303</v>
      </c>
      <c r="M1381" s="97">
        <v>-5.7902823392851299E-5</v>
      </c>
      <c r="N1381" s="97">
        <v>8.1430539058320101E-5</v>
      </c>
    </row>
    <row r="1382" spans="1:14" x14ac:dyDescent="0.25">
      <c r="A1382" t="str">
        <f t="shared" si="32"/>
        <v>Sep</v>
      </c>
      <c r="B1382" t="s">
        <v>1900</v>
      </c>
      <c r="C1382" s="97">
        <v>-6.1306322968470095E-5</v>
      </c>
      <c r="D1382" s="96">
        <v>0.20979132250305399</v>
      </c>
      <c r="E1382" s="97">
        <v>-1.5723050879503899E-4</v>
      </c>
      <c r="F1382" s="97">
        <v>3.46178628580989E-5</v>
      </c>
      <c r="G1382" s="97">
        <v>-4.3436278835240503E-5</v>
      </c>
      <c r="H1382" s="96">
        <v>0.22216691978748301</v>
      </c>
      <c r="I1382" s="97">
        <v>-1.1325852342145E-4</v>
      </c>
      <c r="J1382" s="97">
        <v>2.63859657509685E-5</v>
      </c>
      <c r="K1382" s="97">
        <v>1.15566985525911E-5</v>
      </c>
      <c r="L1382" s="96">
        <v>0.76039023704664899</v>
      </c>
      <c r="M1382" s="97">
        <v>-6.2870722646816301E-5</v>
      </c>
      <c r="N1382" s="97">
        <v>8.5984119751998501E-5</v>
      </c>
    </row>
    <row r="1383" spans="1:14" x14ac:dyDescent="0.25">
      <c r="A1383" t="str">
        <f t="shared" si="32"/>
        <v>Sep</v>
      </c>
      <c r="B1383" t="s">
        <v>1901</v>
      </c>
      <c r="C1383" s="97">
        <v>4.0444444444466203E-5</v>
      </c>
      <c r="D1383" s="96">
        <v>0.39036813564212303</v>
      </c>
      <c r="E1383" s="97">
        <v>-5.1993702279278E-5</v>
      </c>
      <c r="F1383" s="97">
        <v>1.3288259116821E-4</v>
      </c>
      <c r="G1383" s="97">
        <v>-1.6666666666826999E-6</v>
      </c>
      <c r="H1383" s="96">
        <v>0.96120118668513999</v>
      </c>
      <c r="I1383" s="97">
        <v>-6.8951458651369797E-5</v>
      </c>
      <c r="J1383" s="97">
        <v>6.5618125318004394E-5</v>
      </c>
      <c r="K1383" s="97">
        <v>3.92222222222208E-5</v>
      </c>
      <c r="L1383" s="96">
        <v>0.28307765701050103</v>
      </c>
      <c r="M1383" s="97">
        <v>-3.2500386855115803E-5</v>
      </c>
      <c r="N1383" s="97">
        <v>1.10944831299557E-4</v>
      </c>
    </row>
    <row r="1384" spans="1:14" x14ac:dyDescent="0.25">
      <c r="A1384" t="str">
        <f t="shared" si="32"/>
        <v>Sep</v>
      </c>
      <c r="B1384" t="s">
        <v>1902</v>
      </c>
      <c r="C1384" s="97">
        <v>5.0222222222237202E-5</v>
      </c>
      <c r="D1384" s="96">
        <v>0.286250432437052</v>
      </c>
      <c r="E1384" s="97">
        <v>-4.2215924501507001E-5</v>
      </c>
      <c r="F1384" s="97">
        <v>1.4266036894598099E-4</v>
      </c>
      <c r="G1384" s="97">
        <v>6.4444444444428006E-5</v>
      </c>
      <c r="H1384" s="96">
        <v>6.0444614257105102E-2</v>
      </c>
      <c r="I1384" s="97">
        <v>-2.8403475402589501E-6</v>
      </c>
      <c r="J1384" s="97">
        <v>1.31729236429115E-4</v>
      </c>
      <c r="K1384" s="97">
        <v>-1.6000000000003801E-5</v>
      </c>
      <c r="L1384" s="96">
        <v>0.66129862194991096</v>
      </c>
      <c r="M1384" s="97">
        <v>-8.77226090773404E-5</v>
      </c>
      <c r="N1384" s="97">
        <v>5.5722609077332799E-5</v>
      </c>
    </row>
    <row r="1385" spans="1:14" x14ac:dyDescent="0.25">
      <c r="A1385" t="str">
        <f t="shared" si="32"/>
        <v>Sep</v>
      </c>
      <c r="B1385" t="s">
        <v>1903</v>
      </c>
      <c r="C1385" s="97">
        <v>5.9111111111142202E-5</v>
      </c>
      <c r="D1385" s="96">
        <v>0.20953913305862201</v>
      </c>
      <c r="E1385" s="97">
        <v>-3.3327035612602102E-5</v>
      </c>
      <c r="F1385" s="97">
        <v>1.5154925783488699E-4</v>
      </c>
      <c r="G1385" s="97">
        <v>2.9333333333322599E-5</v>
      </c>
      <c r="H1385" s="96">
        <v>0.39208146835124902</v>
      </c>
      <c r="I1385" s="97">
        <v>-3.7951458651364599E-5</v>
      </c>
      <c r="J1385" s="97">
        <v>9.6618125318009702E-5</v>
      </c>
      <c r="K1385" s="97">
        <v>2.41111111111097E-5</v>
      </c>
      <c r="L1385" s="96">
        <v>0.50916759621698704</v>
      </c>
      <c r="M1385" s="97">
        <v>-4.7611497966226802E-5</v>
      </c>
      <c r="N1385" s="97">
        <v>9.5833720188446099E-5</v>
      </c>
    </row>
    <row r="1386" spans="1:14" x14ac:dyDescent="0.25">
      <c r="A1386" t="str">
        <f t="shared" si="32"/>
        <v>Sep</v>
      </c>
      <c r="B1386" t="s">
        <v>1904</v>
      </c>
      <c r="C1386" s="97">
        <v>7.1555555555588297E-5</v>
      </c>
      <c r="D1386" s="96">
        <v>0.12890785446716899</v>
      </c>
      <c r="E1386" s="97">
        <v>-2.0882591168155801E-5</v>
      </c>
      <c r="F1386" s="97">
        <v>1.6399370227933199E-4</v>
      </c>
      <c r="G1386" s="97">
        <v>4.9888888888882301E-5</v>
      </c>
      <c r="H1386" s="96">
        <v>0.14579624116697501</v>
      </c>
      <c r="I1386" s="97">
        <v>-1.73959030958047E-5</v>
      </c>
      <c r="J1386" s="97">
        <v>1.17173680873569E-4</v>
      </c>
      <c r="K1386" s="97">
        <v>3.8222222222218797E-5</v>
      </c>
      <c r="L1386" s="96">
        <v>0.29551622395162702</v>
      </c>
      <c r="M1386" s="97">
        <v>-3.3500386855117501E-5</v>
      </c>
      <c r="N1386" s="97">
        <v>1.0994483129955499E-4</v>
      </c>
    </row>
    <row r="1387" spans="1:14" x14ac:dyDescent="0.25">
      <c r="A1387" t="str">
        <f t="shared" si="32"/>
        <v>Sep</v>
      </c>
      <c r="B1387" t="s">
        <v>1905</v>
      </c>
      <c r="C1387" s="97">
        <v>-2.0555555555535598E-5</v>
      </c>
      <c r="D1387" s="96">
        <v>0.66234318328120001</v>
      </c>
      <c r="E1387" s="97">
        <v>-1.12993702279281E-4</v>
      </c>
      <c r="F1387" s="97">
        <v>7.1882591168209397E-5</v>
      </c>
      <c r="G1387" s="97">
        <v>-2.1555555555570399E-5</v>
      </c>
      <c r="H1387" s="96">
        <v>0.52932969288920995</v>
      </c>
      <c r="I1387" s="97">
        <v>-8.8840347540257894E-5</v>
      </c>
      <c r="J1387" s="97">
        <v>4.5729236429117097E-5</v>
      </c>
      <c r="K1387" s="97">
        <v>-1.044444444445E-5</v>
      </c>
      <c r="L1387" s="96">
        <v>0.774868067976759</v>
      </c>
      <c r="M1387" s="97">
        <v>-8.2167053521786207E-5</v>
      </c>
      <c r="N1387" s="97">
        <v>6.12781646328862E-5</v>
      </c>
    </row>
    <row r="1388" spans="1:14" x14ac:dyDescent="0.25">
      <c r="A1388" t="s">
        <v>487</v>
      </c>
      <c r="B1388" t="s">
        <v>1906</v>
      </c>
      <c r="C1388" s="97">
        <v>2.9777777777799E-5</v>
      </c>
      <c r="D1388" s="96">
        <v>0.52704292056857105</v>
      </c>
      <c r="E1388" s="97">
        <v>-6.2660368945945504E-5</v>
      </c>
      <c r="F1388" s="97">
        <v>1.2221592450154301E-4</v>
      </c>
      <c r="G1388" s="97">
        <v>-1.1444444444446E-4</v>
      </c>
      <c r="H1388" s="96">
        <v>8.9633341416417401E-4</v>
      </c>
      <c r="I1388" s="97">
        <v>-1.8172923642914701E-4</v>
      </c>
      <c r="J1388" s="97">
        <v>-4.7159652459772598E-5</v>
      </c>
      <c r="K1388" s="97">
        <v>2.4222222222216499E-5</v>
      </c>
      <c r="L1388" s="96">
        <v>0.50721848578673201</v>
      </c>
      <c r="M1388" s="97">
        <v>-4.7500386855119901E-5</v>
      </c>
      <c r="N1388" s="97">
        <v>9.5944831299553E-5</v>
      </c>
    </row>
    <row r="1389" spans="1:14" x14ac:dyDescent="0.25">
      <c r="A1389" t="str">
        <f t="shared" ref="A1389:A1429" si="33">A1388</f>
        <v>Oct</v>
      </c>
      <c r="B1389" t="s">
        <v>1907</v>
      </c>
      <c r="C1389" s="97">
        <v>-3.1555555555536198E-5</v>
      </c>
      <c r="D1389" s="96">
        <v>0.50268451682969795</v>
      </c>
      <c r="E1389" s="97">
        <v>-1.2399370227928101E-4</v>
      </c>
      <c r="F1389" s="97">
        <v>6.0882591168208601E-5</v>
      </c>
      <c r="G1389" s="97">
        <v>-5.0444444444451497E-5</v>
      </c>
      <c r="H1389" s="96">
        <v>0.14137151459713901</v>
      </c>
      <c r="I1389" s="97">
        <v>-1.17729236429139E-4</v>
      </c>
      <c r="J1389" s="97">
        <v>1.68403475402359E-5</v>
      </c>
      <c r="K1389" s="97">
        <v>8.5555555555511496E-6</v>
      </c>
      <c r="L1389" s="96">
        <v>0.81475918558326499</v>
      </c>
      <c r="M1389" s="97">
        <v>-6.3167053521784999E-5</v>
      </c>
      <c r="N1389" s="97">
        <v>8.0278164632887299E-5</v>
      </c>
    </row>
    <row r="1390" spans="1:14" x14ac:dyDescent="0.25">
      <c r="A1390" t="str">
        <f t="shared" si="33"/>
        <v>Oct</v>
      </c>
      <c r="B1390" t="s">
        <v>1908</v>
      </c>
      <c r="C1390" s="97">
        <v>-2.4444444444141302E-6</v>
      </c>
      <c r="D1390" s="96">
        <v>0.95858071797564903</v>
      </c>
      <c r="E1390" s="97">
        <v>-9.4882591168158104E-5</v>
      </c>
      <c r="F1390" s="97">
        <v>8.9993702279329895E-5</v>
      </c>
      <c r="G1390" s="97">
        <v>-5.25555555555774E-5</v>
      </c>
      <c r="H1390" s="96">
        <v>0.125496616214022</v>
      </c>
      <c r="I1390" s="97">
        <v>-1.19840347540265E-4</v>
      </c>
      <c r="J1390" s="97">
        <v>1.47292364291097E-5</v>
      </c>
      <c r="K1390" s="97">
        <v>-8.1111111111085298E-6</v>
      </c>
      <c r="L1390" s="96">
        <v>0.82422001209870399</v>
      </c>
      <c r="M1390" s="97">
        <v>-7.9833720188444803E-5</v>
      </c>
      <c r="N1390" s="97">
        <v>6.3611497966227699E-5</v>
      </c>
    </row>
    <row r="1391" spans="1:14" x14ac:dyDescent="0.25">
      <c r="A1391" t="str">
        <f t="shared" si="33"/>
        <v>Oct</v>
      </c>
      <c r="B1391" t="s">
        <v>1909</v>
      </c>
      <c r="C1391" s="97">
        <v>-1.9222222222201002E-5</v>
      </c>
      <c r="D1391" s="96">
        <v>0.68300917855543897</v>
      </c>
      <c r="E1391" s="97">
        <v>-1.11660368945945E-4</v>
      </c>
      <c r="F1391" s="97">
        <v>7.3215924501543404E-5</v>
      </c>
      <c r="G1391" s="97">
        <v>5.44444444444478E-5</v>
      </c>
      <c r="H1391" s="96">
        <v>0.112506336244642</v>
      </c>
      <c r="I1391" s="97">
        <v>-1.2840347540239299E-5</v>
      </c>
      <c r="J1391" s="97">
        <v>1.21729236429135E-4</v>
      </c>
      <c r="K1391" s="97">
        <v>-3.2222222222238701E-6</v>
      </c>
      <c r="L1391" s="96">
        <v>0.92968455563849794</v>
      </c>
      <c r="M1391" s="97">
        <v>-7.4944831299560106E-5</v>
      </c>
      <c r="N1391" s="97">
        <v>6.8500386855112395E-5</v>
      </c>
    </row>
    <row r="1392" spans="1:14" x14ac:dyDescent="0.25">
      <c r="A1392" t="str">
        <f t="shared" si="33"/>
        <v>Oct</v>
      </c>
      <c r="B1392" t="s">
        <v>1910</v>
      </c>
      <c r="C1392" s="97">
        <v>-7.4666666666639502E-5</v>
      </c>
      <c r="D1392" s="96">
        <v>0.113132258682142</v>
      </c>
      <c r="E1392" s="97">
        <v>-1.67104813390384E-4</v>
      </c>
      <c r="F1392" s="97">
        <v>1.7771480057104501E-5</v>
      </c>
      <c r="G1392" s="97">
        <v>-3.2444444444456E-5</v>
      </c>
      <c r="H1392" s="96">
        <v>0.34387330078980199</v>
      </c>
      <c r="I1392" s="97">
        <v>-9.9729236429142899E-5</v>
      </c>
      <c r="J1392" s="97">
        <v>3.4840347540231001E-5</v>
      </c>
      <c r="K1392" s="97">
        <v>4.3333333333343004E-6</v>
      </c>
      <c r="L1392" s="96">
        <v>0.90553720970658003</v>
      </c>
      <c r="M1392" s="97">
        <v>-6.7389275744001798E-5</v>
      </c>
      <c r="N1392" s="97">
        <v>7.6055942410670405E-5</v>
      </c>
    </row>
    <row r="1393" spans="1:14" x14ac:dyDescent="0.25">
      <c r="A1393" t="str">
        <f t="shared" si="33"/>
        <v>Oct</v>
      </c>
      <c r="B1393" t="s">
        <v>1911</v>
      </c>
      <c r="C1393" s="97">
        <v>6.4444444444645801E-6</v>
      </c>
      <c r="D1393" s="96">
        <v>0.89109591308069602</v>
      </c>
      <c r="E1393" s="97">
        <v>-8.5993702279279301E-5</v>
      </c>
      <c r="F1393" s="97">
        <v>9.8882591168208495E-5</v>
      </c>
      <c r="G1393" s="97">
        <v>-1.60000000000095E-5</v>
      </c>
      <c r="H1393" s="96">
        <v>0.64053436800323704</v>
      </c>
      <c r="I1393" s="97">
        <v>-8.3284791984696396E-5</v>
      </c>
      <c r="J1393" s="97">
        <v>5.1284791984677403E-5</v>
      </c>
      <c r="K1393" s="97">
        <v>-3.5333333333332198E-5</v>
      </c>
      <c r="L1393" s="96">
        <v>0.33348548819943902</v>
      </c>
      <c r="M1393" s="97">
        <v>-1.07055942410669E-4</v>
      </c>
      <c r="N1393" s="97">
        <v>3.6389275744004399E-5</v>
      </c>
    </row>
    <row r="1394" spans="1:14" x14ac:dyDescent="0.25">
      <c r="A1394" t="str">
        <f t="shared" si="33"/>
        <v>Oct</v>
      </c>
      <c r="B1394" t="s">
        <v>1912</v>
      </c>
      <c r="C1394" s="97">
        <v>-1.14777777777749E-4</v>
      </c>
      <c r="D1394" s="96">
        <v>1.5058434486363599E-2</v>
      </c>
      <c r="E1394" s="97">
        <v>-2.0721592450149301E-4</v>
      </c>
      <c r="F1394" s="97">
        <v>-2.2339631054004398E-5</v>
      </c>
      <c r="G1394" s="97">
        <v>-5.97777777777837E-5</v>
      </c>
      <c r="H1394" s="96">
        <v>8.1504467019626797E-2</v>
      </c>
      <c r="I1394" s="97">
        <v>-1.2706256976247101E-4</v>
      </c>
      <c r="J1394" s="97">
        <v>7.5070142069032797E-6</v>
      </c>
      <c r="K1394" s="97">
        <v>-2.38888888888859E-5</v>
      </c>
      <c r="L1394" s="96">
        <v>0.51307759475325998</v>
      </c>
      <c r="M1394" s="97">
        <v>-9.5611497966222297E-5</v>
      </c>
      <c r="N1394" s="97">
        <v>4.7833720188450401E-5</v>
      </c>
    </row>
    <row r="1395" spans="1:14" x14ac:dyDescent="0.25">
      <c r="A1395" t="str">
        <f t="shared" si="33"/>
        <v>Oct</v>
      </c>
      <c r="B1395" t="s">
        <v>1913</v>
      </c>
      <c r="C1395" s="97">
        <v>2.88888888889271E-5</v>
      </c>
      <c r="D1395" s="96">
        <v>0.53944485195377101</v>
      </c>
      <c r="E1395" s="97">
        <v>-6.3549257834816903E-5</v>
      </c>
      <c r="F1395" s="97">
        <v>1.21327035612671E-4</v>
      </c>
      <c r="G1395" s="97">
        <v>7.3333333333304803E-6</v>
      </c>
      <c r="H1395" s="96">
        <v>0.830516808899595</v>
      </c>
      <c r="I1395" s="97">
        <v>-5.9951458651356399E-5</v>
      </c>
      <c r="J1395" s="97">
        <v>7.4618125318017393E-5</v>
      </c>
      <c r="K1395" s="97">
        <v>-1.3777777777775399E-5</v>
      </c>
      <c r="L1395" s="96">
        <v>0.70596463438484003</v>
      </c>
      <c r="M1395" s="97">
        <v>-8.5500386855111901E-5</v>
      </c>
      <c r="N1395" s="97">
        <v>5.7944831299561001E-5</v>
      </c>
    </row>
    <row r="1396" spans="1:14" x14ac:dyDescent="0.25">
      <c r="A1396" t="str">
        <f t="shared" si="33"/>
        <v>Oct</v>
      </c>
      <c r="B1396" t="s">
        <v>1914</v>
      </c>
      <c r="C1396" s="97">
        <v>-8.2555555555518295E-5</v>
      </c>
      <c r="D1396" s="96">
        <v>7.9921671787550899E-2</v>
      </c>
      <c r="E1396" s="97">
        <v>-1.74993702279262E-4</v>
      </c>
      <c r="F1396" s="97">
        <v>9.8825911682253897E-6</v>
      </c>
      <c r="G1396" s="97">
        <v>-2.0333333333335801E-5</v>
      </c>
      <c r="H1396" s="96">
        <v>0.55292925642451896</v>
      </c>
      <c r="I1396" s="97">
        <v>-8.7618125318022493E-5</v>
      </c>
      <c r="J1396" s="97">
        <v>4.6951458651350797E-5</v>
      </c>
      <c r="K1396" s="97">
        <v>-2.8E-5</v>
      </c>
      <c r="L1396" s="96">
        <v>0.44335330891414398</v>
      </c>
      <c r="M1396" s="97">
        <v>-9.9722609077336599E-5</v>
      </c>
      <c r="N1396" s="97">
        <v>4.37226090773366E-5</v>
      </c>
    </row>
    <row r="1397" spans="1:14" x14ac:dyDescent="0.25">
      <c r="A1397" t="str">
        <f t="shared" si="33"/>
        <v>Oct</v>
      </c>
      <c r="B1397" t="s">
        <v>1915</v>
      </c>
      <c r="C1397" s="97">
        <v>1.2555555555595801E-5</v>
      </c>
      <c r="D1397" s="96">
        <v>0.78966480322094801</v>
      </c>
      <c r="E1397" s="97">
        <v>-7.9882591168148293E-5</v>
      </c>
      <c r="F1397" s="97">
        <v>1.0499370227934E-4</v>
      </c>
      <c r="G1397" s="97">
        <v>-1.45555555555533E-5</v>
      </c>
      <c r="H1397" s="96">
        <v>0.67097901705267105</v>
      </c>
      <c r="I1397" s="97">
        <v>-8.1840347540240106E-5</v>
      </c>
      <c r="J1397" s="97">
        <v>5.2729236429133598E-5</v>
      </c>
      <c r="K1397" s="97">
        <v>4.9222222222227603E-5</v>
      </c>
      <c r="L1397" s="96">
        <v>0.17810418821031901</v>
      </c>
      <c r="M1397" s="97">
        <v>-2.25003868551092E-5</v>
      </c>
      <c r="N1397" s="97">
        <v>1.20944831299564E-4</v>
      </c>
    </row>
    <row r="1398" spans="1:14" x14ac:dyDescent="0.25">
      <c r="A1398" t="str">
        <f t="shared" si="33"/>
        <v>Oct</v>
      </c>
      <c r="B1398" t="s">
        <v>1916</v>
      </c>
      <c r="C1398" s="97">
        <v>2.2222222222270999E-5</v>
      </c>
      <c r="D1398" s="96">
        <v>0.63687051152714802</v>
      </c>
      <c r="E1398" s="97">
        <v>-7.0215924501473197E-5</v>
      </c>
      <c r="F1398" s="97">
        <v>1.14660368946015E-4</v>
      </c>
      <c r="G1398" s="97">
        <v>-1.32222222222181E-5</v>
      </c>
      <c r="H1398" s="96">
        <v>0.69957244868377599</v>
      </c>
      <c r="I1398" s="97">
        <v>-8.0507014206905204E-5</v>
      </c>
      <c r="J1398" s="97">
        <v>5.4062569762469103E-5</v>
      </c>
      <c r="K1398" s="97">
        <v>1.02222222222312E-5</v>
      </c>
      <c r="L1398" s="96">
        <v>0.77953253244798903</v>
      </c>
      <c r="M1398" s="97">
        <v>-6.1500386855105097E-5</v>
      </c>
      <c r="N1398" s="97">
        <v>8.1944831299567405E-5</v>
      </c>
    </row>
    <row r="1399" spans="1:14" x14ac:dyDescent="0.25">
      <c r="A1399" t="str">
        <f t="shared" si="33"/>
        <v>Oct</v>
      </c>
      <c r="B1399" t="s">
        <v>1917</v>
      </c>
      <c r="C1399" s="97">
        <v>-4.2111111111081399E-5</v>
      </c>
      <c r="D1399" s="96">
        <v>0.371152335850294</v>
      </c>
      <c r="E1399" s="97">
        <v>-1.34549257834825E-4</v>
      </c>
      <c r="F1399" s="97">
        <v>5.0327035612661997E-5</v>
      </c>
      <c r="G1399" s="97">
        <v>-3.6999999999995702E-5</v>
      </c>
      <c r="H1399" s="96">
        <v>0.28045710653175099</v>
      </c>
      <c r="I1399" s="97">
        <v>-1.04284791984682E-4</v>
      </c>
      <c r="J1399" s="97">
        <v>3.0284791984690801E-5</v>
      </c>
      <c r="K1399" s="97">
        <v>-2.6555555555551899E-5</v>
      </c>
      <c r="L1399" s="96">
        <v>0.46721190878841101</v>
      </c>
      <c r="M1399" s="97">
        <v>-9.8278164632888495E-5</v>
      </c>
      <c r="N1399" s="97">
        <v>4.5167053521784697E-5</v>
      </c>
    </row>
    <row r="1400" spans="1:14" x14ac:dyDescent="0.25">
      <c r="A1400" t="str">
        <f t="shared" si="33"/>
        <v>Oct</v>
      </c>
      <c r="B1400" t="s">
        <v>1918</v>
      </c>
      <c r="C1400" s="97">
        <v>1.11111111111446E-5</v>
      </c>
      <c r="D1400" s="96">
        <v>0.81338591821182804</v>
      </c>
      <c r="E1400" s="97">
        <v>-8.1327035612599094E-5</v>
      </c>
      <c r="F1400" s="97">
        <v>1.03549257834888E-4</v>
      </c>
      <c r="G1400" s="97">
        <v>-1.01111111111093E-5</v>
      </c>
      <c r="H1400" s="96">
        <v>0.76791157896168805</v>
      </c>
      <c r="I1400" s="97">
        <v>-7.7395903095795805E-5</v>
      </c>
      <c r="J1400" s="97">
        <v>5.7173680873577201E-5</v>
      </c>
      <c r="K1400" s="97">
        <v>-1.21111111111043E-5</v>
      </c>
      <c r="L1400" s="96">
        <v>0.74015482827563905</v>
      </c>
      <c r="M1400" s="97">
        <v>-8.3833720188440495E-5</v>
      </c>
      <c r="N1400" s="97">
        <v>5.9611497966231898E-5</v>
      </c>
    </row>
    <row r="1401" spans="1:14" x14ac:dyDescent="0.25">
      <c r="A1401" t="str">
        <f t="shared" si="33"/>
        <v>Oct</v>
      </c>
      <c r="B1401" t="s">
        <v>1919</v>
      </c>
      <c r="C1401" s="97">
        <v>-2.6555555555524099E-5</v>
      </c>
      <c r="D1401" s="96">
        <v>0.57268211682605197</v>
      </c>
      <c r="E1401" s="97">
        <v>-1.18993702279268E-4</v>
      </c>
      <c r="F1401" s="97">
        <v>6.5882591168219497E-5</v>
      </c>
      <c r="G1401" s="97">
        <v>-3.0000000000033899E-6</v>
      </c>
      <c r="H1401" s="96">
        <v>0.93022396013924402</v>
      </c>
      <c r="I1401" s="97">
        <v>-7.0284791984689696E-5</v>
      </c>
      <c r="J1401" s="97">
        <v>6.4284791984683005E-5</v>
      </c>
      <c r="K1401" s="97">
        <v>-3.33333333332924E-6</v>
      </c>
      <c r="L1401" s="96">
        <v>0.92726652233316698</v>
      </c>
      <c r="M1401" s="97">
        <v>-7.5055942410665705E-5</v>
      </c>
      <c r="N1401" s="97">
        <v>6.8389275744007203E-5</v>
      </c>
    </row>
    <row r="1402" spans="1:14" x14ac:dyDescent="0.25">
      <c r="A1402" t="str">
        <f t="shared" si="33"/>
        <v>Oct</v>
      </c>
      <c r="B1402" t="s">
        <v>1920</v>
      </c>
      <c r="C1402" s="97">
        <v>-1.6777777777745301E-5</v>
      </c>
      <c r="D1402" s="96">
        <v>0.72151290766064702</v>
      </c>
      <c r="E1402" s="97">
        <v>-1.09215924501489E-4</v>
      </c>
      <c r="F1402" s="97">
        <v>7.5660368945998499E-5</v>
      </c>
      <c r="G1402" s="97">
        <v>-3.2999999999998803E-5</v>
      </c>
      <c r="H1402" s="96">
        <v>0.335681925113407</v>
      </c>
      <c r="I1402" s="97">
        <v>-1.00284791984685E-4</v>
      </c>
      <c r="J1402" s="97">
        <v>3.4284791984687703E-5</v>
      </c>
      <c r="K1402" s="97">
        <v>-1.4555555555550199E-5</v>
      </c>
      <c r="L1402" s="96">
        <v>0.69020588366521696</v>
      </c>
      <c r="M1402" s="97">
        <v>-8.6278164632887106E-5</v>
      </c>
      <c r="N1402" s="97">
        <v>5.7167053521786697E-5</v>
      </c>
    </row>
    <row r="1403" spans="1:14" x14ac:dyDescent="0.25">
      <c r="A1403" t="str">
        <f t="shared" si="33"/>
        <v>Oct</v>
      </c>
      <c r="B1403" t="s">
        <v>1921</v>
      </c>
      <c r="C1403" s="97">
        <v>8.5333333333357394E-5</v>
      </c>
      <c r="D1403" s="96">
        <v>7.0317189649380496E-2</v>
      </c>
      <c r="E1403" s="97">
        <v>-7.1048133903867601E-6</v>
      </c>
      <c r="F1403" s="97">
        <v>1.77771480057102E-4</v>
      </c>
      <c r="G1403" s="97">
        <v>1.23333333333277E-5</v>
      </c>
      <c r="H1403" s="96">
        <v>0.71887808648582097</v>
      </c>
      <c r="I1403" s="97">
        <v>-5.4951458651359103E-5</v>
      </c>
      <c r="J1403" s="97">
        <v>7.9618125318014601E-5</v>
      </c>
      <c r="K1403" s="97">
        <v>-4.7111111111109601E-5</v>
      </c>
      <c r="L1403" s="96">
        <v>0.19740897442826799</v>
      </c>
      <c r="M1403" s="97">
        <v>-1.1883372018844599E-4</v>
      </c>
      <c r="N1403" s="97">
        <v>2.46114979662271E-5</v>
      </c>
    </row>
    <row r="1404" spans="1:14" x14ac:dyDescent="0.25">
      <c r="A1404" t="str">
        <f t="shared" si="33"/>
        <v>Oct</v>
      </c>
      <c r="B1404" t="s">
        <v>1922</v>
      </c>
      <c r="C1404" s="97">
        <v>-3.88888888888775E-5</v>
      </c>
      <c r="D1404" s="96">
        <v>0.40883945586312098</v>
      </c>
      <c r="E1404" s="97">
        <v>-1.3132703561262099E-4</v>
      </c>
      <c r="F1404" s="97">
        <v>5.3549257834866303E-5</v>
      </c>
      <c r="G1404" s="97">
        <v>1.7888888888885101E-5</v>
      </c>
      <c r="H1404" s="96">
        <v>0.601626319352356</v>
      </c>
      <c r="I1404" s="97">
        <v>-4.9395903095801602E-5</v>
      </c>
      <c r="J1404" s="97">
        <v>8.5173680873571695E-5</v>
      </c>
      <c r="K1404" s="97">
        <v>-2.9555555555550102E-5</v>
      </c>
      <c r="L1404" s="96">
        <v>0.41845849718417399</v>
      </c>
      <c r="M1404" s="97">
        <v>-1.01278164632887E-4</v>
      </c>
      <c r="N1404" s="97">
        <v>4.2167053521786502E-5</v>
      </c>
    </row>
    <row r="1405" spans="1:14" x14ac:dyDescent="0.25">
      <c r="A1405" t="str">
        <f t="shared" si="33"/>
        <v>Oct</v>
      </c>
      <c r="B1405" t="s">
        <v>1923</v>
      </c>
      <c r="C1405" s="97">
        <v>6.5222222222241104E-5</v>
      </c>
      <c r="D1405" s="96">
        <v>0.166262675409555</v>
      </c>
      <c r="E1405" s="97">
        <v>-2.7215924501502899E-5</v>
      </c>
      <c r="F1405" s="97">
        <v>1.5766036894598499E-4</v>
      </c>
      <c r="G1405" s="97">
        <v>-1.11111111113954E-7</v>
      </c>
      <c r="H1405" s="96">
        <v>0.99741239358716405</v>
      </c>
      <c r="I1405" s="97">
        <v>-6.7395903095800806E-5</v>
      </c>
      <c r="J1405" s="97">
        <v>6.7173680873572897E-5</v>
      </c>
      <c r="K1405" s="97">
        <v>1.24444444444521E-5</v>
      </c>
      <c r="L1405" s="96">
        <v>0.73327290242574605</v>
      </c>
      <c r="M1405" s="97">
        <v>-5.9278164632884701E-5</v>
      </c>
      <c r="N1405" s="97">
        <v>8.4167053521788898E-5</v>
      </c>
    </row>
    <row r="1406" spans="1:14" x14ac:dyDescent="0.25">
      <c r="A1406" t="str">
        <f t="shared" si="33"/>
        <v>Oct</v>
      </c>
      <c r="B1406" t="s">
        <v>1924</v>
      </c>
      <c r="C1406" s="97">
        <v>-2.3333333333209398E-6</v>
      </c>
      <c r="D1406" s="96">
        <v>0.96046182911090605</v>
      </c>
      <c r="E1406" s="97">
        <v>-9.4771480057064905E-5</v>
      </c>
      <c r="F1406" s="97">
        <v>9.0104813390422999E-5</v>
      </c>
      <c r="G1406" s="97">
        <v>-1.9222222222229899E-5</v>
      </c>
      <c r="H1406" s="96">
        <v>0.57482314585874295</v>
      </c>
      <c r="I1406" s="97">
        <v>-8.6507014206916802E-5</v>
      </c>
      <c r="J1406" s="97">
        <v>4.8062569762456997E-5</v>
      </c>
      <c r="K1406" s="97">
        <v>-1.0555555555549701E-5</v>
      </c>
      <c r="L1406" s="96">
        <v>0.77253887746170902</v>
      </c>
      <c r="M1406" s="97">
        <v>-8.2278164632886304E-5</v>
      </c>
      <c r="N1406" s="97">
        <v>6.1167053521786794E-5</v>
      </c>
    </row>
    <row r="1407" spans="1:14" x14ac:dyDescent="0.25">
      <c r="A1407" t="str">
        <f t="shared" si="33"/>
        <v>Oct</v>
      </c>
      <c r="B1407" t="s">
        <v>1925</v>
      </c>
      <c r="C1407" s="97">
        <v>0</v>
      </c>
      <c r="D1407" s="96" t="s">
        <v>526</v>
      </c>
      <c r="E1407" s="97" t="s">
        <v>526</v>
      </c>
      <c r="F1407" s="97" t="s">
        <v>526</v>
      </c>
      <c r="G1407" s="97">
        <v>0</v>
      </c>
      <c r="H1407" s="96" t="s">
        <v>526</v>
      </c>
      <c r="I1407" s="97" t="s">
        <v>526</v>
      </c>
      <c r="J1407" s="97" t="s">
        <v>526</v>
      </c>
      <c r="K1407" s="97">
        <v>0</v>
      </c>
      <c r="L1407" s="96" t="s">
        <v>526</v>
      </c>
      <c r="M1407" s="97" t="s">
        <v>526</v>
      </c>
      <c r="N1407" s="97" t="s">
        <v>526</v>
      </c>
    </row>
    <row r="1408" spans="1:14" x14ac:dyDescent="0.25">
      <c r="A1408" t="str">
        <f t="shared" si="33"/>
        <v>Oct</v>
      </c>
      <c r="B1408" t="s">
        <v>1926</v>
      </c>
      <c r="C1408" s="97">
        <v>-1.0388888888887299E-4</v>
      </c>
      <c r="D1408" s="96">
        <v>2.76947690236241E-2</v>
      </c>
      <c r="E1408" s="97">
        <v>-1.9632703561261699E-4</v>
      </c>
      <c r="F1408" s="97">
        <v>-1.14507421651296E-5</v>
      </c>
      <c r="G1408" s="97">
        <v>-3.13333333333407E-5</v>
      </c>
      <c r="H1408" s="96">
        <v>0.36063654149549101</v>
      </c>
      <c r="I1408" s="97">
        <v>-9.8618125318027599E-5</v>
      </c>
      <c r="J1408" s="97">
        <v>3.5951458651346098E-5</v>
      </c>
      <c r="K1408" s="97">
        <v>-2.7888888888885899E-5</v>
      </c>
      <c r="L1408" s="96">
        <v>0.44516342411722698</v>
      </c>
      <c r="M1408" s="97">
        <v>-9.9611497966222001E-5</v>
      </c>
      <c r="N1408" s="97">
        <v>4.3833720188450297E-5</v>
      </c>
    </row>
    <row r="1409" spans="1:14" x14ac:dyDescent="0.25">
      <c r="A1409" t="str">
        <f t="shared" si="33"/>
        <v>Oct</v>
      </c>
      <c r="B1409" t="s">
        <v>1927</v>
      </c>
      <c r="C1409" s="97">
        <v>8.9555555555584005E-5</v>
      </c>
      <c r="D1409" s="96">
        <v>5.7553918475604898E-2</v>
      </c>
      <c r="E1409" s="97">
        <v>-2.8825911681609099E-6</v>
      </c>
      <c r="F1409" s="97">
        <v>1.8199370227932899E-4</v>
      </c>
      <c r="G1409" s="97">
        <v>8.0777777777774399E-5</v>
      </c>
      <c r="H1409" s="96">
        <v>1.87262323022249E-2</v>
      </c>
      <c r="I1409" s="97">
        <v>1.3492985793086999E-5</v>
      </c>
      <c r="J1409" s="97">
        <v>1.48062569762462E-4</v>
      </c>
      <c r="K1409" s="97">
        <v>7.9444444444446503E-5</v>
      </c>
      <c r="L1409" s="96">
        <v>3.0012120671679101E-2</v>
      </c>
      <c r="M1409" s="97">
        <v>7.7218353671105001E-6</v>
      </c>
      <c r="N1409" s="97">
        <v>1.5116705352178299E-4</v>
      </c>
    </row>
    <row r="1410" spans="1:14" x14ac:dyDescent="0.25">
      <c r="A1410" t="str">
        <f t="shared" si="33"/>
        <v>Oct</v>
      </c>
      <c r="B1410" t="s">
        <v>1928</v>
      </c>
      <c r="C1410" s="97">
        <v>-3.5111111111079399E-5</v>
      </c>
      <c r="D1410" s="96">
        <v>0.455816432092644</v>
      </c>
      <c r="E1410" s="97">
        <v>-1.2754925783482399E-4</v>
      </c>
      <c r="F1410" s="97">
        <v>5.7327035612664702E-5</v>
      </c>
      <c r="G1410" s="97">
        <v>-3.3111111111112602E-5</v>
      </c>
      <c r="H1410" s="96">
        <v>0.33405889648465698</v>
      </c>
      <c r="I1410" s="97">
        <v>-1.003959030958E-4</v>
      </c>
      <c r="J1410" s="97">
        <v>3.4173680873574297E-5</v>
      </c>
      <c r="K1410" s="97">
        <v>-2.84444444444434E-5</v>
      </c>
      <c r="L1410" s="96">
        <v>0.43615518574562101</v>
      </c>
      <c r="M1410" s="97">
        <v>-1.00167053521779E-4</v>
      </c>
      <c r="N1410" s="97">
        <v>4.3278164632892498E-5</v>
      </c>
    </row>
    <row r="1411" spans="1:14" x14ac:dyDescent="0.25">
      <c r="A1411" t="str">
        <f t="shared" si="33"/>
        <v>Oct</v>
      </c>
      <c r="B1411" t="s">
        <v>1929</v>
      </c>
      <c r="C1411" s="97">
        <v>-7.0555555555524007E-5</v>
      </c>
      <c r="D1411" s="96">
        <v>0.134327419348581</v>
      </c>
      <c r="E1411" s="97">
        <v>-1.62993702279268E-4</v>
      </c>
      <c r="F1411" s="97">
        <v>2.188259116822E-5</v>
      </c>
      <c r="G1411" s="97">
        <v>2.54444444444515E-5</v>
      </c>
      <c r="H1411" s="96">
        <v>0.45781226643447198</v>
      </c>
      <c r="I1411" s="97">
        <v>-4.18403475402354E-5</v>
      </c>
      <c r="J1411" s="97">
        <v>9.2729236429138406E-5</v>
      </c>
      <c r="K1411" s="97">
        <v>-2.1111111111104999E-5</v>
      </c>
      <c r="L1411" s="96">
        <v>0.56324351028333597</v>
      </c>
      <c r="M1411" s="97">
        <v>-9.2833720188441093E-5</v>
      </c>
      <c r="N1411" s="97">
        <v>5.0611497966231103E-5</v>
      </c>
    </row>
    <row r="1412" spans="1:14" x14ac:dyDescent="0.25">
      <c r="A1412" t="str">
        <f t="shared" si="33"/>
        <v>Oct</v>
      </c>
      <c r="B1412" t="s">
        <v>1930</v>
      </c>
      <c r="C1412" s="97">
        <v>-7.9999999999981494E-5</v>
      </c>
      <c r="D1412" s="96">
        <v>8.9677708408647902E-2</v>
      </c>
      <c r="E1412" s="97">
        <v>-1.7243814672372599E-4</v>
      </c>
      <c r="F1412" s="97">
        <v>1.24381467237628E-5</v>
      </c>
      <c r="G1412" s="97">
        <v>-1.5777777777781699E-5</v>
      </c>
      <c r="H1412" s="96">
        <v>0.64518048208213596</v>
      </c>
      <c r="I1412" s="97">
        <v>-8.3062569762468798E-5</v>
      </c>
      <c r="J1412" s="97">
        <v>5.15070142069054E-5</v>
      </c>
      <c r="K1412" s="97">
        <v>4.1555555555557603E-5</v>
      </c>
      <c r="L1412" s="96">
        <v>0.25545443295724701</v>
      </c>
      <c r="M1412" s="97">
        <v>-3.0167053521778299E-5</v>
      </c>
      <c r="N1412" s="97">
        <v>1.1327816463289299E-4</v>
      </c>
    </row>
    <row r="1413" spans="1:14" x14ac:dyDescent="0.25">
      <c r="A1413" t="str">
        <f t="shared" si="33"/>
        <v>Oct</v>
      </c>
      <c r="B1413" t="s">
        <v>1931</v>
      </c>
      <c r="C1413" s="97">
        <v>2.2000000000031099E-5</v>
      </c>
      <c r="D1413" s="96">
        <v>0.64024294311270402</v>
      </c>
      <c r="E1413" s="97">
        <v>-7.0438146723713696E-5</v>
      </c>
      <c r="F1413" s="97">
        <v>1.14438146723776E-4</v>
      </c>
      <c r="G1413" s="97">
        <v>5.8111111111114599E-5</v>
      </c>
      <c r="H1413" s="96">
        <v>9.0341253624085793E-2</v>
      </c>
      <c r="I1413" s="97">
        <v>-9.1736808735727293E-6</v>
      </c>
      <c r="J1413" s="97">
        <v>1.2539590309580201E-4</v>
      </c>
      <c r="K1413" s="97">
        <v>2.11111111111082E-6</v>
      </c>
      <c r="L1413" s="96">
        <v>0.95389703638749601</v>
      </c>
      <c r="M1413" s="97">
        <v>-6.9611497966225703E-5</v>
      </c>
      <c r="N1413" s="97">
        <v>7.3833720188447299E-5</v>
      </c>
    </row>
    <row r="1414" spans="1:14" x14ac:dyDescent="0.25">
      <c r="A1414" t="str">
        <f t="shared" si="33"/>
        <v>Oct</v>
      </c>
      <c r="B1414" t="s">
        <v>1932</v>
      </c>
      <c r="C1414" s="97">
        <v>1.03777777777807E-4</v>
      </c>
      <c r="D1414" s="96">
        <v>2.78608274026989E-2</v>
      </c>
      <c r="E1414" s="97">
        <v>1.13396310540629E-5</v>
      </c>
      <c r="F1414" s="97">
        <v>1.9621592450155199E-4</v>
      </c>
      <c r="G1414" s="97">
        <v>7.0333333333327594E-5</v>
      </c>
      <c r="H1414" s="96">
        <v>4.0522087629775702E-2</v>
      </c>
      <c r="I1414" s="97">
        <v>3.0485413486403698E-6</v>
      </c>
      <c r="J1414" s="97">
        <v>1.3761812531801499E-4</v>
      </c>
      <c r="K1414" s="97">
        <v>1.9555555555556899E-5</v>
      </c>
      <c r="L1414" s="96">
        <v>0.59233670453061404</v>
      </c>
      <c r="M1414" s="97">
        <v>-5.2167053521779399E-5</v>
      </c>
      <c r="N1414" s="97">
        <v>9.1278164632893299E-5</v>
      </c>
    </row>
    <row r="1415" spans="1:14" x14ac:dyDescent="0.25">
      <c r="A1415" t="str">
        <f t="shared" si="33"/>
        <v>Oct</v>
      </c>
      <c r="B1415" t="s">
        <v>1933</v>
      </c>
      <c r="C1415" s="97">
        <v>3.1000000000024098E-5</v>
      </c>
      <c r="D1415" s="96">
        <v>0.51023184795425802</v>
      </c>
      <c r="E1415" s="97">
        <v>-6.1438146723720498E-5</v>
      </c>
      <c r="F1415" s="97">
        <v>1.2343814672376901E-4</v>
      </c>
      <c r="G1415" s="97">
        <v>5.0888888888889501E-5</v>
      </c>
      <c r="H1415" s="96">
        <v>0.13790685390364599</v>
      </c>
      <c r="I1415" s="97">
        <v>-1.63959030957975E-5</v>
      </c>
      <c r="J1415" s="97">
        <v>1.18173680873577E-4</v>
      </c>
      <c r="K1415" s="97">
        <v>2.15555555555575E-5</v>
      </c>
      <c r="L1415" s="96">
        <v>0.55505997420809705</v>
      </c>
      <c r="M1415" s="97">
        <v>-5.01670535217791E-5</v>
      </c>
      <c r="N1415" s="97">
        <v>9.3278164632893998E-5</v>
      </c>
    </row>
    <row r="1416" spans="1:14" x14ac:dyDescent="0.25">
      <c r="A1416" t="str">
        <f t="shared" si="33"/>
        <v>Oct</v>
      </c>
      <c r="B1416" t="s">
        <v>1934</v>
      </c>
      <c r="C1416" s="97">
        <v>-1.6444444444408899E-5</v>
      </c>
      <c r="D1416" s="96">
        <v>0.72682135794259595</v>
      </c>
      <c r="E1416" s="97">
        <v>-1.08882591168153E-4</v>
      </c>
      <c r="F1416" s="97">
        <v>7.5993702279335504E-5</v>
      </c>
      <c r="G1416" s="97">
        <v>-1.63333333333289E-5</v>
      </c>
      <c r="H1416" s="96">
        <v>0.63359166237793596</v>
      </c>
      <c r="I1416" s="97">
        <v>-8.3618125318015904E-5</v>
      </c>
      <c r="J1416" s="97">
        <v>5.0951458651358098E-5</v>
      </c>
      <c r="K1416" s="97">
        <v>-9.9999999999751794E-7</v>
      </c>
      <c r="L1416" s="96">
        <v>0.97815228732876702</v>
      </c>
      <c r="M1416" s="97">
        <v>-7.2722609077334005E-5</v>
      </c>
      <c r="N1416" s="97">
        <v>7.0722609077338903E-5</v>
      </c>
    </row>
    <row r="1417" spans="1:14" x14ac:dyDescent="0.25">
      <c r="A1417" t="str">
        <f t="shared" si="33"/>
        <v>Oct</v>
      </c>
      <c r="B1417" t="s">
        <v>1935</v>
      </c>
      <c r="C1417" s="97">
        <v>4.4444444444755802E-6</v>
      </c>
      <c r="D1417" s="96">
        <v>0.92477041892864997</v>
      </c>
      <c r="E1417" s="97">
        <v>-8.7993702279268399E-5</v>
      </c>
      <c r="F1417" s="97">
        <v>9.68825911682196E-5</v>
      </c>
      <c r="G1417" s="97">
        <v>8.3000000000009905E-5</v>
      </c>
      <c r="H1417" s="96">
        <v>1.5725497502685801E-2</v>
      </c>
      <c r="I1417" s="97">
        <v>1.5715208015323101E-5</v>
      </c>
      <c r="J1417" s="97">
        <v>1.5028479198469699E-4</v>
      </c>
      <c r="K1417" s="97">
        <v>1.03333333333347E-5</v>
      </c>
      <c r="L1417" s="96">
        <v>0.77719929293454904</v>
      </c>
      <c r="M1417" s="97">
        <v>-6.1389275744001896E-5</v>
      </c>
      <c r="N1417" s="97">
        <v>8.2055942410671202E-5</v>
      </c>
    </row>
    <row r="1418" spans="1:14" x14ac:dyDescent="0.25">
      <c r="A1418" t="str">
        <f t="shared" si="33"/>
        <v>Oct</v>
      </c>
      <c r="B1418" t="s">
        <v>1936</v>
      </c>
      <c r="C1418" s="97">
        <v>3.5555555555885E-6</v>
      </c>
      <c r="D1418" s="96">
        <v>0.93978405896059702</v>
      </c>
      <c r="E1418" s="97">
        <v>-8.8882591168156196E-5</v>
      </c>
      <c r="F1418" s="97">
        <v>9.5993702279333198E-5</v>
      </c>
      <c r="G1418" s="97">
        <v>8.77777777777827E-5</v>
      </c>
      <c r="H1418" s="96">
        <v>1.06695781922153E-2</v>
      </c>
      <c r="I1418" s="97">
        <v>2.0492985793095299E-5</v>
      </c>
      <c r="J1418" s="97">
        <v>1.5506256976247001E-4</v>
      </c>
      <c r="K1418" s="97">
        <v>-3.55555555555416E-6</v>
      </c>
      <c r="L1418" s="96">
        <v>0.92243249931787696</v>
      </c>
      <c r="M1418" s="97">
        <v>-7.5278164632890498E-5</v>
      </c>
      <c r="N1418" s="97">
        <v>6.8167053521782194E-5</v>
      </c>
    </row>
    <row r="1419" spans="1:14" x14ac:dyDescent="0.25">
      <c r="A1419" t="str">
        <f t="shared" si="33"/>
        <v>Oct</v>
      </c>
      <c r="B1419" t="s">
        <v>1937</v>
      </c>
      <c r="C1419" s="97">
        <v>5.7111111111145101E-5</v>
      </c>
      <c r="D1419" s="96">
        <v>0.22534250396484201</v>
      </c>
      <c r="E1419" s="97">
        <v>-3.5327035612599101E-5</v>
      </c>
      <c r="F1419" s="97">
        <v>1.4954925783488901E-4</v>
      </c>
      <c r="G1419" s="97">
        <v>6.6666666666662699E-5</v>
      </c>
      <c r="H1419" s="96">
        <v>5.2133551220721601E-2</v>
      </c>
      <c r="I1419" s="97">
        <v>-6.1812531802437697E-7</v>
      </c>
      <c r="J1419" s="97">
        <v>1.3395145865134999E-4</v>
      </c>
      <c r="K1419" s="97">
        <v>-5.7777777777777797E-5</v>
      </c>
      <c r="L1419" s="96">
        <v>0.114089444935008</v>
      </c>
      <c r="M1419" s="97">
        <v>-1.29500386855115E-4</v>
      </c>
      <c r="N1419" s="97">
        <v>1.3944831299558999E-5</v>
      </c>
    </row>
    <row r="1420" spans="1:14" x14ac:dyDescent="0.25">
      <c r="A1420" t="str">
        <f t="shared" si="33"/>
        <v>Oct</v>
      </c>
      <c r="B1420" t="s">
        <v>1938</v>
      </c>
      <c r="C1420" s="97">
        <v>-5.5777777777744497E-5</v>
      </c>
      <c r="D1420" s="96">
        <v>0.23634174466369001</v>
      </c>
      <c r="E1420" s="97">
        <v>-1.48215924501489E-4</v>
      </c>
      <c r="F1420" s="97">
        <v>3.6660368946000302E-5</v>
      </c>
      <c r="G1420" s="97">
        <v>-6.8777777777779501E-5</v>
      </c>
      <c r="H1420" s="96">
        <v>4.5147862263209597E-2</v>
      </c>
      <c r="I1420" s="97">
        <v>-1.36062569762467E-4</v>
      </c>
      <c r="J1420" s="97">
        <v>-1.49298579309228E-6</v>
      </c>
      <c r="K1420" s="97">
        <v>-1.6999999999995399E-5</v>
      </c>
      <c r="L1420" s="96">
        <v>0.64157552346179403</v>
      </c>
      <c r="M1420" s="97">
        <v>-8.87226090773319E-5</v>
      </c>
      <c r="N1420" s="97">
        <v>5.4722609077341001E-5</v>
      </c>
    </row>
    <row r="1421" spans="1:14" x14ac:dyDescent="0.25">
      <c r="A1421" t="str">
        <f t="shared" si="33"/>
        <v>Oct</v>
      </c>
      <c r="B1421" t="s">
        <v>1939</v>
      </c>
      <c r="C1421" s="97">
        <v>-6.0111111111078299E-5</v>
      </c>
      <c r="D1421" s="96">
        <v>0.20194634634637701</v>
      </c>
      <c r="E1421" s="97">
        <v>-1.52549257834823E-4</v>
      </c>
      <c r="F1421" s="97">
        <v>3.2327035612666798E-5</v>
      </c>
      <c r="G1421" s="97">
        <v>9.2777777777779705E-5</v>
      </c>
      <c r="H1421" s="96">
        <v>6.98176416712763E-3</v>
      </c>
      <c r="I1421" s="97">
        <v>2.5492985793092101E-5</v>
      </c>
      <c r="J1421" s="97">
        <v>1.6006256976246701E-4</v>
      </c>
      <c r="K1421" s="97">
        <v>-6.6666666666611203E-6</v>
      </c>
      <c r="L1421" s="96">
        <v>0.85513817870129005</v>
      </c>
      <c r="M1421" s="97">
        <v>-7.83892757439972E-5</v>
      </c>
      <c r="N1421" s="97">
        <v>6.5055942410675003E-5</v>
      </c>
    </row>
    <row r="1422" spans="1:14" x14ac:dyDescent="0.25">
      <c r="A1422" t="str">
        <f t="shared" si="33"/>
        <v>Oct</v>
      </c>
      <c r="B1422" t="s">
        <v>1940</v>
      </c>
      <c r="C1422" s="97">
        <v>6.2000000000045797E-5</v>
      </c>
      <c r="D1422" s="96">
        <v>0.188157005627378</v>
      </c>
      <c r="E1422" s="97">
        <v>-3.0438146723699599E-5</v>
      </c>
      <c r="F1422" s="97">
        <v>1.5443814672379101E-4</v>
      </c>
      <c r="G1422" s="97">
        <v>-1.24444444444416E-5</v>
      </c>
      <c r="H1422" s="96">
        <v>0.71645471385597204</v>
      </c>
      <c r="I1422" s="97">
        <v>-7.9729236429129403E-5</v>
      </c>
      <c r="J1422" s="97">
        <v>5.4840347540246199E-5</v>
      </c>
      <c r="K1422" s="97">
        <v>2.1444444444452802E-5</v>
      </c>
      <c r="L1422" s="96">
        <v>0.55710038254752403</v>
      </c>
      <c r="M1422" s="97">
        <v>-5.02781646328839E-5</v>
      </c>
      <c r="N1422" s="97">
        <v>9.3167053521789496E-5</v>
      </c>
    </row>
    <row r="1423" spans="1:14" x14ac:dyDescent="0.25">
      <c r="A1423" t="str">
        <f t="shared" si="33"/>
        <v>Oct</v>
      </c>
      <c r="B1423" t="s">
        <v>1941</v>
      </c>
      <c r="C1423" s="97">
        <v>3.1111111111460301E-6</v>
      </c>
      <c r="D1423" s="96">
        <v>0.94729927614703202</v>
      </c>
      <c r="E1423" s="97">
        <v>-8.9327035612599004E-5</v>
      </c>
      <c r="F1423" s="97">
        <v>9.5549257834891E-5</v>
      </c>
      <c r="G1423" s="97">
        <v>6.7777777777712598E-6</v>
      </c>
      <c r="H1423" s="96">
        <v>0.84318244108335805</v>
      </c>
      <c r="I1423" s="97">
        <v>-6.0507014206916299E-5</v>
      </c>
      <c r="J1423" s="97">
        <v>7.4062569762458794E-5</v>
      </c>
      <c r="K1423" s="97">
        <v>-2.7777777777721701E-6</v>
      </c>
      <c r="L1423" s="96">
        <v>0.93936298077374702</v>
      </c>
      <c r="M1423" s="97">
        <v>-7.4500386855108706E-5</v>
      </c>
      <c r="N1423" s="97">
        <v>6.8944831299564405E-5</v>
      </c>
    </row>
    <row r="1424" spans="1:14" x14ac:dyDescent="0.25">
      <c r="A1424" t="str">
        <f t="shared" si="33"/>
        <v>Oct</v>
      </c>
      <c r="B1424" t="s">
        <v>1942</v>
      </c>
      <c r="C1424" s="97">
        <v>0</v>
      </c>
      <c r="D1424" s="96" t="s">
        <v>526</v>
      </c>
      <c r="E1424" s="97" t="s">
        <v>526</v>
      </c>
      <c r="F1424" s="97" t="s">
        <v>526</v>
      </c>
      <c r="G1424" s="97">
        <v>0</v>
      </c>
      <c r="H1424" s="96" t="s">
        <v>526</v>
      </c>
      <c r="I1424" s="97" t="s">
        <v>526</v>
      </c>
      <c r="J1424" s="97" t="s">
        <v>526</v>
      </c>
      <c r="K1424" s="97">
        <v>0</v>
      </c>
      <c r="L1424" s="96" t="s">
        <v>526</v>
      </c>
      <c r="M1424" s="97" t="s">
        <v>526</v>
      </c>
      <c r="N1424" s="97" t="s">
        <v>526</v>
      </c>
    </row>
    <row r="1425" spans="1:14" x14ac:dyDescent="0.25">
      <c r="A1425" t="str">
        <f t="shared" si="33"/>
        <v>Oct</v>
      </c>
      <c r="B1425" t="s">
        <v>1943</v>
      </c>
      <c r="C1425" s="97">
        <v>-1.3888888888853501E-5</v>
      </c>
      <c r="D1425" s="96">
        <v>0.76794007773986595</v>
      </c>
      <c r="E1425" s="97">
        <v>-1.0632703561259799E-4</v>
      </c>
      <c r="F1425" s="97">
        <v>7.8549257834891495E-5</v>
      </c>
      <c r="G1425" s="97">
        <v>-9.2222222222232897E-6</v>
      </c>
      <c r="H1425" s="96">
        <v>0.78780174740173203</v>
      </c>
      <c r="I1425" s="97">
        <v>-7.6507014206910799E-5</v>
      </c>
      <c r="J1425" s="97">
        <v>5.8062569762464199E-5</v>
      </c>
      <c r="K1425" s="97">
        <v>-1.99999999999933E-5</v>
      </c>
      <c r="L1425" s="96">
        <v>0.58395402660910301</v>
      </c>
      <c r="M1425" s="97">
        <v>-9.1722609077329398E-5</v>
      </c>
      <c r="N1425" s="97">
        <v>5.17226090773429E-5</v>
      </c>
    </row>
    <row r="1426" spans="1:14" x14ac:dyDescent="0.25">
      <c r="A1426" t="str">
        <f t="shared" si="33"/>
        <v>Oct</v>
      </c>
      <c r="B1426" t="s">
        <v>1944</v>
      </c>
      <c r="C1426" s="97">
        <v>4.1666666666703698E-5</v>
      </c>
      <c r="D1426" s="96">
        <v>0.37621807394752399</v>
      </c>
      <c r="E1426" s="97">
        <v>-5.0771480057041E-5</v>
      </c>
      <c r="F1426" s="97">
        <v>1.34104813390448E-4</v>
      </c>
      <c r="G1426" s="97">
        <v>3.7333333333340601E-5</v>
      </c>
      <c r="H1426" s="96">
        <v>0.27615191880557</v>
      </c>
      <c r="I1426" s="97">
        <v>-2.9951458651346599E-5</v>
      </c>
      <c r="J1426" s="97">
        <v>1.04618125318028E-4</v>
      </c>
      <c r="K1426" s="97">
        <v>2.12222222222303E-5</v>
      </c>
      <c r="L1426" s="96">
        <v>0.56119216304877895</v>
      </c>
      <c r="M1426" s="97">
        <v>-5.0500386855106002E-5</v>
      </c>
      <c r="N1426" s="97">
        <v>9.2944831299566602E-5</v>
      </c>
    </row>
    <row r="1427" spans="1:14" x14ac:dyDescent="0.25">
      <c r="A1427" t="str">
        <f t="shared" si="33"/>
        <v>Oct</v>
      </c>
      <c r="B1427" t="s">
        <v>1945</v>
      </c>
      <c r="C1427" s="97">
        <v>3.9666666666700003E-5</v>
      </c>
      <c r="D1427" s="96">
        <v>0.39953938166186598</v>
      </c>
      <c r="E1427" s="97">
        <v>-5.2771480057044802E-5</v>
      </c>
      <c r="F1427" s="97">
        <v>1.32104813390445E-4</v>
      </c>
      <c r="G1427" s="97">
        <v>3.2888888888894098E-5</v>
      </c>
      <c r="H1427" s="96">
        <v>0.337310037631951</v>
      </c>
      <c r="I1427" s="97">
        <v>-3.4395903095793303E-5</v>
      </c>
      <c r="J1427" s="97">
        <v>1.0017368087358199E-4</v>
      </c>
      <c r="K1427" s="97">
        <v>1.77777777777848E-5</v>
      </c>
      <c r="L1427" s="96">
        <v>0.62640797344020305</v>
      </c>
      <c r="M1427" s="97">
        <v>-5.3944831299551301E-5</v>
      </c>
      <c r="N1427" s="97">
        <v>8.9500386855120902E-5</v>
      </c>
    </row>
    <row r="1428" spans="1:14" x14ac:dyDescent="0.25">
      <c r="A1428" t="str">
        <f t="shared" si="33"/>
        <v>Oct</v>
      </c>
      <c r="B1428" t="s">
        <v>1946</v>
      </c>
      <c r="C1428" s="97">
        <v>-7.1111111111074E-5</v>
      </c>
      <c r="D1428" s="96">
        <v>0.131295132757973</v>
      </c>
      <c r="E1428" s="97">
        <v>-1.6354925783481901E-4</v>
      </c>
      <c r="F1428" s="97">
        <v>2.1327035612671101E-5</v>
      </c>
      <c r="G1428" s="97">
        <v>-5.6222222222227E-5</v>
      </c>
      <c r="H1428" s="96">
        <v>0.10127437171697801</v>
      </c>
      <c r="I1428" s="97">
        <v>-1.2350701420691499E-4</v>
      </c>
      <c r="J1428" s="97">
        <v>1.10625697624605E-5</v>
      </c>
      <c r="K1428" s="97">
        <v>-2.2111111111100801E-5</v>
      </c>
      <c r="L1428" s="96">
        <v>0.54491324202378</v>
      </c>
      <c r="M1428" s="97">
        <v>-9.3833720188436998E-5</v>
      </c>
      <c r="N1428" s="97">
        <v>4.9611497966235497E-5</v>
      </c>
    </row>
    <row r="1429" spans="1:14" x14ac:dyDescent="0.25">
      <c r="A1429" t="str">
        <f t="shared" si="33"/>
        <v>Oct</v>
      </c>
      <c r="B1429" t="s">
        <v>1947</v>
      </c>
      <c r="C1429" s="97">
        <v>-8.0444444444417702E-5</v>
      </c>
      <c r="D1429" s="96">
        <v>8.7915075004143403E-2</v>
      </c>
      <c r="E1429" s="97">
        <v>-1.7288259116816199E-4</v>
      </c>
      <c r="F1429" s="97">
        <v>1.1993702279327101E-5</v>
      </c>
      <c r="G1429" s="97">
        <v>-6.1666666666660002E-5</v>
      </c>
      <c r="H1429" s="96">
        <v>7.2353721759704101E-2</v>
      </c>
      <c r="I1429" s="97">
        <v>-1.28951458651348E-4</v>
      </c>
      <c r="J1429" s="97">
        <v>5.6181253180275101E-6</v>
      </c>
      <c r="K1429" s="97">
        <v>4.0555555555567601E-5</v>
      </c>
      <c r="L1429" s="96">
        <v>0.26705387150245202</v>
      </c>
      <c r="M1429" s="97">
        <v>-3.1167053521768101E-5</v>
      </c>
      <c r="N1429" s="97">
        <v>1.12278164632903E-4</v>
      </c>
    </row>
    <row r="1430" spans="1:14" x14ac:dyDescent="0.25">
      <c r="A1430" t="s">
        <v>488</v>
      </c>
      <c r="B1430" t="s">
        <v>1948</v>
      </c>
      <c r="C1430" s="97">
        <v>-2.76666666666386E-5</v>
      </c>
      <c r="D1430" s="96">
        <v>0.55673357974983695</v>
      </c>
      <c r="E1430" s="97">
        <v>-1.2010481339038401E-4</v>
      </c>
      <c r="F1430" s="97">
        <v>6.4771480057107002E-5</v>
      </c>
      <c r="G1430" s="97">
        <v>-6.6999999999999596E-5</v>
      </c>
      <c r="H1430" s="96">
        <v>5.09737020530198E-2</v>
      </c>
      <c r="I1430" s="97">
        <v>-1.3428479198468801E-4</v>
      </c>
      <c r="J1430" s="97">
        <v>2.8479198468833401E-7</v>
      </c>
      <c r="K1430" s="97">
        <v>-1.8111111111101798E-5</v>
      </c>
      <c r="L1430" s="96">
        <v>0.61995532322257396</v>
      </c>
      <c r="M1430" s="97">
        <v>-8.9833720188437605E-5</v>
      </c>
      <c r="N1430" s="97">
        <v>5.36114979662339E-5</v>
      </c>
    </row>
    <row r="1431" spans="1:14" x14ac:dyDescent="0.25">
      <c r="A1431" t="str">
        <f t="shared" ref="A1431:A1471" si="34">A1430</f>
        <v>Nov</v>
      </c>
      <c r="B1431" t="s">
        <v>1949</v>
      </c>
      <c r="C1431" s="97">
        <v>-4.5777777777745203E-5</v>
      </c>
      <c r="D1431" s="96">
        <v>0.33099498498994401</v>
      </c>
      <c r="E1431" s="97">
        <v>-1.38215924501491E-4</v>
      </c>
      <c r="F1431" s="97">
        <v>4.6660368946000199E-5</v>
      </c>
      <c r="G1431" s="97">
        <v>-3.88888888888833E-5</v>
      </c>
      <c r="H1431" s="96">
        <v>0.256660324220369</v>
      </c>
      <c r="I1431" s="97">
        <v>-1.06173680873571E-4</v>
      </c>
      <c r="J1431" s="97">
        <v>2.8395903095804599E-5</v>
      </c>
      <c r="K1431" s="97">
        <v>-1.2333333333326301E-5</v>
      </c>
      <c r="L1431" s="96">
        <v>0.73556452036471498</v>
      </c>
      <c r="M1431" s="97">
        <v>-8.4055942410662102E-5</v>
      </c>
      <c r="N1431" s="97">
        <v>5.9389275744009599E-5</v>
      </c>
    </row>
    <row r="1432" spans="1:14" x14ac:dyDescent="0.25">
      <c r="A1432" t="str">
        <f t="shared" si="34"/>
        <v>Nov</v>
      </c>
      <c r="B1432" t="s">
        <v>1950</v>
      </c>
      <c r="C1432" s="97">
        <v>4.3444444444481902E-5</v>
      </c>
      <c r="D1432" s="96">
        <v>0.35621152153794999</v>
      </c>
      <c r="E1432" s="97">
        <v>-4.89937022792631E-5</v>
      </c>
      <c r="F1432" s="97">
        <v>1.3588259116822701E-4</v>
      </c>
      <c r="G1432" s="97">
        <v>1.11111111122679E-7</v>
      </c>
      <c r="H1432" s="96">
        <v>0.99741239358696099</v>
      </c>
      <c r="I1432" s="97">
        <v>-6.7173680873564806E-5</v>
      </c>
      <c r="J1432" s="97">
        <v>6.7395903095810198E-5</v>
      </c>
      <c r="K1432" s="97">
        <v>1.1222222222226599E-5</v>
      </c>
      <c r="L1432" s="96">
        <v>0.75860756426518605</v>
      </c>
      <c r="M1432" s="97">
        <v>-6.0500386855109301E-5</v>
      </c>
      <c r="N1432" s="97">
        <v>8.2944831299562604E-5</v>
      </c>
    </row>
    <row r="1433" spans="1:14" x14ac:dyDescent="0.25">
      <c r="A1433" t="str">
        <f t="shared" si="34"/>
        <v>Nov</v>
      </c>
      <c r="B1433" t="s">
        <v>1951</v>
      </c>
      <c r="C1433" s="97">
        <v>-5.4444444444099697E-6</v>
      </c>
      <c r="D1433" s="96">
        <v>0.90791241231191799</v>
      </c>
      <c r="E1433" s="97">
        <v>-9.7882591168155101E-5</v>
      </c>
      <c r="F1433" s="97">
        <v>8.6993702279335094E-5</v>
      </c>
      <c r="G1433" s="97">
        <v>3.7888888888899898E-5</v>
      </c>
      <c r="H1433" s="96">
        <v>0.26907752232413501</v>
      </c>
      <c r="I1433" s="97">
        <v>-2.9395903095787801E-5</v>
      </c>
      <c r="J1433" s="97">
        <v>1.05173680873588E-4</v>
      </c>
      <c r="K1433" s="97">
        <v>2.4444444444493202E-6</v>
      </c>
      <c r="L1433" s="96">
        <v>0.94662778083449395</v>
      </c>
      <c r="M1433" s="97">
        <v>-6.9278164632886801E-5</v>
      </c>
      <c r="N1433" s="97">
        <v>7.4167053521785402E-5</v>
      </c>
    </row>
    <row r="1434" spans="1:14" x14ac:dyDescent="0.25">
      <c r="A1434" t="str">
        <f t="shared" si="34"/>
        <v>Nov</v>
      </c>
      <c r="B1434" t="s">
        <v>1952</v>
      </c>
      <c r="C1434" s="97">
        <v>-4.6111111111075398E-5</v>
      </c>
      <c r="D1434" s="96">
        <v>0.32748954570445499</v>
      </c>
      <c r="E1434" s="97">
        <v>-1.38549257834821E-4</v>
      </c>
      <c r="F1434" s="97">
        <v>4.6327035612670099E-5</v>
      </c>
      <c r="G1434" s="97">
        <v>4.7444444444458797E-5</v>
      </c>
      <c r="H1434" s="96">
        <v>0.166536781518317</v>
      </c>
      <c r="I1434" s="97">
        <v>-1.9840347540229302E-5</v>
      </c>
      <c r="J1434" s="97">
        <v>1.14729236429147E-4</v>
      </c>
      <c r="K1434" s="97">
        <v>-1.44444444444414E-6</v>
      </c>
      <c r="L1434" s="96">
        <v>0.96844649156674401</v>
      </c>
      <c r="M1434" s="97">
        <v>-7.3167053521780201E-5</v>
      </c>
      <c r="N1434" s="97">
        <v>7.0278164632891894E-5</v>
      </c>
    </row>
    <row r="1435" spans="1:14" x14ac:dyDescent="0.25">
      <c r="A1435" t="str">
        <f t="shared" si="34"/>
        <v>Nov</v>
      </c>
      <c r="B1435" t="s">
        <v>1953</v>
      </c>
      <c r="C1435" s="97">
        <v>3.0888888888918803E-5</v>
      </c>
      <c r="D1435" s="96">
        <v>0.51174841737139598</v>
      </c>
      <c r="E1435" s="97">
        <v>-6.1549257834826694E-5</v>
      </c>
      <c r="F1435" s="97">
        <v>1.23327035612664E-4</v>
      </c>
      <c r="G1435" s="97">
        <v>-7.6777777777778096E-5</v>
      </c>
      <c r="H1435" s="96">
        <v>2.54080788756391E-2</v>
      </c>
      <c r="I1435" s="97">
        <v>-1.44062569762466E-4</v>
      </c>
      <c r="J1435" s="97">
        <v>-9.4929857930900007E-6</v>
      </c>
      <c r="K1435" s="97">
        <v>-2.66666666666675E-5</v>
      </c>
      <c r="L1435" s="96">
        <v>0.46535163437272598</v>
      </c>
      <c r="M1435" s="97">
        <v>-9.8389275744003595E-5</v>
      </c>
      <c r="N1435" s="97">
        <v>4.5055942410668703E-5</v>
      </c>
    </row>
    <row r="1436" spans="1:14" x14ac:dyDescent="0.25">
      <c r="A1436" t="str">
        <f t="shared" si="34"/>
        <v>Nov</v>
      </c>
      <c r="B1436" t="s">
        <v>1954</v>
      </c>
      <c r="C1436" s="97">
        <v>-3.0777777777748003E-5</v>
      </c>
      <c r="D1436" s="96">
        <v>0.51326734343305702</v>
      </c>
      <c r="E1436" s="97">
        <v>-1.23215924501493E-4</v>
      </c>
      <c r="F1436" s="97">
        <v>6.1660368945997399E-5</v>
      </c>
      <c r="G1436" s="97">
        <v>-1.6777777777774002E-5</v>
      </c>
      <c r="H1436" s="96">
        <v>0.62438491680789798</v>
      </c>
      <c r="I1436" s="97">
        <v>-8.4062569762461802E-5</v>
      </c>
      <c r="J1436" s="97">
        <v>5.0507014206913799E-5</v>
      </c>
      <c r="K1436" s="97">
        <v>6.6666666666609104E-7</v>
      </c>
      <c r="L1436" s="96">
        <v>0.98543384346313401</v>
      </c>
      <c r="M1436" s="97">
        <v>-7.1055942410670094E-5</v>
      </c>
      <c r="N1436" s="97">
        <v>7.2389275744002299E-5</v>
      </c>
    </row>
    <row r="1437" spans="1:14" x14ac:dyDescent="0.25">
      <c r="A1437" t="str">
        <f t="shared" si="34"/>
        <v>Nov</v>
      </c>
      <c r="B1437" t="s">
        <v>1955</v>
      </c>
      <c r="C1437" s="97">
        <v>-2.22222222218868E-6</v>
      </c>
      <c r="D1437" s="96">
        <v>0.96234316109887896</v>
      </c>
      <c r="E1437" s="97">
        <v>-9.4660368945933895E-5</v>
      </c>
      <c r="F1437" s="97">
        <v>9.0215924501556503E-5</v>
      </c>
      <c r="G1437" s="97">
        <v>-2.1444444444441299E-5</v>
      </c>
      <c r="H1437" s="96">
        <v>0.53145368660325298</v>
      </c>
      <c r="I1437" s="97">
        <v>-8.8729236429128998E-5</v>
      </c>
      <c r="J1437" s="97">
        <v>4.58403475402464E-5</v>
      </c>
      <c r="K1437" s="97">
        <v>1.4111111111111899E-5</v>
      </c>
      <c r="L1437" s="96">
        <v>0.69919490855025102</v>
      </c>
      <c r="M1437" s="97">
        <v>-5.7611497966224402E-5</v>
      </c>
      <c r="N1437" s="97">
        <v>8.5833720188448201E-5</v>
      </c>
    </row>
    <row r="1438" spans="1:14" x14ac:dyDescent="0.25">
      <c r="A1438" t="str">
        <f t="shared" si="34"/>
        <v>Nov</v>
      </c>
      <c r="B1438" t="s">
        <v>1956</v>
      </c>
      <c r="C1438" s="97">
        <v>9.6333333333365807E-5</v>
      </c>
      <c r="D1438" s="96">
        <v>4.1131874427631401E-2</v>
      </c>
      <c r="E1438" s="97">
        <v>3.8951866096205402E-6</v>
      </c>
      <c r="F1438" s="97">
        <v>1.8877148005711099E-4</v>
      </c>
      <c r="G1438" s="97">
        <v>3.8111111111113401E-5</v>
      </c>
      <c r="H1438" s="96">
        <v>0.266283011770718</v>
      </c>
      <c r="I1438" s="97">
        <v>-2.9173680873574701E-5</v>
      </c>
      <c r="J1438" s="97">
        <v>1.05395903095801E-4</v>
      </c>
      <c r="K1438" s="97">
        <v>5.3222222222225301E-5</v>
      </c>
      <c r="L1438" s="96">
        <v>0.14544824434237399</v>
      </c>
      <c r="M1438" s="97">
        <v>-1.8500386855111299E-5</v>
      </c>
      <c r="N1438" s="97">
        <v>1.24944831299562E-4</v>
      </c>
    </row>
    <row r="1439" spans="1:14" x14ac:dyDescent="0.25">
      <c r="A1439" t="str">
        <f t="shared" si="34"/>
        <v>Nov</v>
      </c>
      <c r="B1439" t="s">
        <v>1957</v>
      </c>
      <c r="C1439" s="97">
        <v>4.2111111111150598E-5</v>
      </c>
      <c r="D1439" s="96">
        <v>0.37115233584951501</v>
      </c>
      <c r="E1439" s="97">
        <v>-5.0327035612593903E-5</v>
      </c>
      <c r="F1439" s="97">
        <v>1.3454925783489501E-4</v>
      </c>
      <c r="G1439" s="97">
        <v>-1.4222222222216399E-5</v>
      </c>
      <c r="H1439" s="96">
        <v>0.678084685756001</v>
      </c>
      <c r="I1439" s="97">
        <v>-8.1507014206903805E-5</v>
      </c>
      <c r="J1439" s="97">
        <v>5.3062569762470901E-5</v>
      </c>
      <c r="K1439" s="97">
        <v>-3.3333333332864503E-7</v>
      </c>
      <c r="L1439" s="96">
        <v>0.99271661727417804</v>
      </c>
      <c r="M1439" s="97">
        <v>-7.2055942410664996E-5</v>
      </c>
      <c r="N1439" s="97">
        <v>7.1389275744007696E-5</v>
      </c>
    </row>
    <row r="1440" spans="1:14" x14ac:dyDescent="0.25">
      <c r="A1440" t="str">
        <f t="shared" si="34"/>
        <v>Nov</v>
      </c>
      <c r="B1440" t="s">
        <v>1958</v>
      </c>
      <c r="C1440" s="97">
        <v>1.57777777778166E-5</v>
      </c>
      <c r="D1440" s="96">
        <v>0.73747759086083198</v>
      </c>
      <c r="E1440" s="97">
        <v>-7.6660368945927901E-5</v>
      </c>
      <c r="F1440" s="97">
        <v>1.0821592450156101E-4</v>
      </c>
      <c r="G1440" s="97">
        <v>-1.51111111111024E-5</v>
      </c>
      <c r="H1440" s="96">
        <v>0.65920181813721201</v>
      </c>
      <c r="I1440" s="97">
        <v>-8.2395903095789706E-5</v>
      </c>
      <c r="J1440" s="97">
        <v>5.2173680873584899E-5</v>
      </c>
      <c r="K1440" s="97">
        <v>2.8888888888930602E-6</v>
      </c>
      <c r="L1440" s="96">
        <v>0.936942475333853</v>
      </c>
      <c r="M1440" s="97">
        <v>-6.8833720188443099E-5</v>
      </c>
      <c r="N1440" s="97">
        <v>7.46114979662292E-5</v>
      </c>
    </row>
    <row r="1441" spans="1:14" x14ac:dyDescent="0.25">
      <c r="A1441" t="str">
        <f t="shared" si="34"/>
        <v>Nov</v>
      </c>
      <c r="B1441" t="s">
        <v>1959</v>
      </c>
      <c r="C1441" s="97">
        <v>1.1000000000032101E-5</v>
      </c>
      <c r="D1441" s="96">
        <v>0.81521805521567603</v>
      </c>
      <c r="E1441" s="97">
        <v>-8.14381467237125E-5</v>
      </c>
      <c r="F1441" s="97">
        <v>1.03438146723777E-4</v>
      </c>
      <c r="G1441" s="97">
        <v>-3.5555555555549902E-5</v>
      </c>
      <c r="H1441" s="96">
        <v>0.29963954860240499</v>
      </c>
      <c r="I1441" s="97">
        <v>-1.02840347540237E-4</v>
      </c>
      <c r="J1441" s="97">
        <v>3.1729236429137397E-5</v>
      </c>
      <c r="K1441" s="97">
        <v>-1.2555555555552001E-5</v>
      </c>
      <c r="L1441" s="96">
        <v>0.73098366693928796</v>
      </c>
      <c r="M1441" s="97">
        <v>-8.4278164632888101E-5</v>
      </c>
      <c r="N1441" s="97">
        <v>5.9167053521784197E-5</v>
      </c>
    </row>
    <row r="1442" spans="1:14" x14ac:dyDescent="0.25">
      <c r="A1442" t="str">
        <f t="shared" si="34"/>
        <v>Nov</v>
      </c>
      <c r="B1442" t="s">
        <v>1960</v>
      </c>
      <c r="C1442" s="97">
        <v>3.4444444444479101E-5</v>
      </c>
      <c r="D1442" s="96">
        <v>0.46441180759069001</v>
      </c>
      <c r="E1442" s="97">
        <v>-5.7993702279265901E-5</v>
      </c>
      <c r="F1442" s="97">
        <v>1.26882591168224E-4</v>
      </c>
      <c r="G1442" s="97">
        <v>7.77777777778669E-6</v>
      </c>
      <c r="H1442" s="96">
        <v>0.82041584214318097</v>
      </c>
      <c r="I1442" s="97">
        <v>-5.9507014206900797E-5</v>
      </c>
      <c r="J1442" s="97">
        <v>7.5062569762474201E-5</v>
      </c>
      <c r="K1442" s="97">
        <v>1.6555555555560001E-5</v>
      </c>
      <c r="L1442" s="96">
        <v>0.65031110077276599</v>
      </c>
      <c r="M1442" s="97">
        <v>-5.5167053521776701E-5</v>
      </c>
      <c r="N1442" s="97">
        <v>8.82781646328966E-5</v>
      </c>
    </row>
    <row r="1443" spans="1:14" x14ac:dyDescent="0.25">
      <c r="A1443" t="str">
        <f t="shared" si="34"/>
        <v>Nov</v>
      </c>
      <c r="B1443" t="s">
        <v>1961</v>
      </c>
      <c r="C1443" s="97">
        <v>3.8777777777808201E-5</v>
      </c>
      <c r="D1443" s="96">
        <v>0.410178511062958</v>
      </c>
      <c r="E1443" s="97">
        <v>-5.3660368945936503E-5</v>
      </c>
      <c r="F1443" s="97">
        <v>1.3121592450155301E-4</v>
      </c>
      <c r="G1443" s="97">
        <v>-4.6444444444441297E-5</v>
      </c>
      <c r="H1443" s="96">
        <v>0.17563576196847699</v>
      </c>
      <c r="I1443" s="97">
        <v>-1.13729236429129E-4</v>
      </c>
      <c r="J1443" s="97">
        <v>2.0840347540246199E-5</v>
      </c>
      <c r="K1443" s="97">
        <v>-2.7888888888884398E-5</v>
      </c>
      <c r="L1443" s="96">
        <v>0.44516342411725202</v>
      </c>
      <c r="M1443" s="97">
        <v>-9.9611497966220998E-5</v>
      </c>
      <c r="N1443" s="97">
        <v>4.3833720188452201E-5</v>
      </c>
    </row>
    <row r="1444" spans="1:14" x14ac:dyDescent="0.25">
      <c r="A1444" t="str">
        <f t="shared" si="34"/>
        <v>Nov</v>
      </c>
      <c r="B1444" t="s">
        <v>1962</v>
      </c>
      <c r="C1444" s="97">
        <v>-4.6666666666342004E-6</v>
      </c>
      <c r="D1444" s="96">
        <v>0.92102099390760095</v>
      </c>
      <c r="E1444" s="97">
        <v>-9.7104813390379096E-5</v>
      </c>
      <c r="F1444" s="97">
        <v>8.7771480057110705E-5</v>
      </c>
      <c r="G1444" s="97">
        <v>-3.4333333333329598E-5</v>
      </c>
      <c r="H1444" s="96">
        <v>0.31654135319401999</v>
      </c>
      <c r="I1444" s="97">
        <v>-1.0161812531801701E-4</v>
      </c>
      <c r="J1444" s="97">
        <v>3.2951458651358101E-5</v>
      </c>
      <c r="K1444" s="97">
        <v>-1.6888888888886201E-5</v>
      </c>
      <c r="L1444" s="96">
        <v>0.643754816815169</v>
      </c>
      <c r="M1444" s="97">
        <v>-8.8611497966222994E-5</v>
      </c>
      <c r="N1444" s="97">
        <v>5.4833720188450598E-5</v>
      </c>
    </row>
    <row r="1445" spans="1:14" x14ac:dyDescent="0.25">
      <c r="A1445" t="str">
        <f t="shared" si="34"/>
        <v>Nov</v>
      </c>
      <c r="B1445" t="s">
        <v>1963</v>
      </c>
      <c r="C1445" s="97">
        <v>3.7777777778082802E-6</v>
      </c>
      <c r="D1445" s="96">
        <v>0.93602842449726897</v>
      </c>
      <c r="E1445" s="97">
        <v>-8.8660368945936202E-5</v>
      </c>
      <c r="F1445" s="97">
        <v>9.6215924501552705E-5</v>
      </c>
      <c r="G1445" s="97">
        <v>-6.7777777777701197E-6</v>
      </c>
      <c r="H1445" s="96">
        <v>0.84318244108338303</v>
      </c>
      <c r="I1445" s="97">
        <v>-7.4062569762457304E-5</v>
      </c>
      <c r="J1445" s="97">
        <v>6.0507014206917098E-5</v>
      </c>
      <c r="K1445" s="97">
        <v>1.077777777778E-5</v>
      </c>
      <c r="L1445" s="96">
        <v>0.767886679026893</v>
      </c>
      <c r="M1445" s="97">
        <v>-6.0944831299556798E-5</v>
      </c>
      <c r="N1445" s="97">
        <v>8.2500386855116801E-5</v>
      </c>
    </row>
    <row r="1446" spans="1:14" x14ac:dyDescent="0.25">
      <c r="A1446" t="str">
        <f t="shared" si="34"/>
        <v>Nov</v>
      </c>
      <c r="B1446" t="s">
        <v>1964</v>
      </c>
      <c r="C1446" s="97">
        <v>7.3444444444475306E-5</v>
      </c>
      <c r="D1446" s="96">
        <v>0.11913749173180301</v>
      </c>
      <c r="E1446" s="97">
        <v>-1.8993702279268399E-5</v>
      </c>
      <c r="F1446" s="97">
        <v>1.6588259116821899E-4</v>
      </c>
      <c r="G1446" s="97">
        <v>9.5555555555675708E-6</v>
      </c>
      <c r="H1446" s="96">
        <v>0.78032588166461503</v>
      </c>
      <c r="I1446" s="97">
        <v>-5.7729236429119198E-5</v>
      </c>
      <c r="J1446" s="97">
        <v>7.6840347540254296E-5</v>
      </c>
      <c r="K1446" s="97">
        <v>2.4111111111118299E-5</v>
      </c>
      <c r="L1446" s="96">
        <v>0.50916759621683705</v>
      </c>
      <c r="M1446" s="97">
        <v>-4.7611497966218399E-5</v>
      </c>
      <c r="N1446" s="97">
        <v>9.5833720188455004E-5</v>
      </c>
    </row>
    <row r="1447" spans="1:14" x14ac:dyDescent="0.25">
      <c r="A1447" t="str">
        <f t="shared" si="34"/>
        <v>Nov</v>
      </c>
      <c r="B1447" t="s">
        <v>1965</v>
      </c>
      <c r="C1447" s="97">
        <v>6.9000000000025394E-5</v>
      </c>
      <c r="D1447" s="96">
        <v>0.14310701941093201</v>
      </c>
      <c r="E1447" s="97">
        <v>-2.34381467237183E-5</v>
      </c>
      <c r="F1447" s="97">
        <v>1.6143814672376901E-4</v>
      </c>
      <c r="G1447" s="97">
        <v>-3.6666666666662099E-5</v>
      </c>
      <c r="H1447" s="96">
        <v>0.28480779917209598</v>
      </c>
      <c r="I1447" s="97">
        <v>-1.03951458651349E-4</v>
      </c>
      <c r="J1447" s="97">
        <v>3.0618125318024699E-5</v>
      </c>
      <c r="K1447" s="97">
        <v>8.7777777777823707E-6</v>
      </c>
      <c r="L1447" s="96">
        <v>0.81003882475517996</v>
      </c>
      <c r="M1447" s="97">
        <v>-6.2944831299554204E-5</v>
      </c>
      <c r="N1447" s="97">
        <v>8.0500386855118894E-5</v>
      </c>
    </row>
    <row r="1448" spans="1:14" x14ac:dyDescent="0.25">
      <c r="A1448" t="str">
        <f t="shared" si="34"/>
        <v>Nov</v>
      </c>
      <c r="B1448" t="s">
        <v>1966</v>
      </c>
      <c r="C1448" s="97">
        <v>3.0666666666693103E-5</v>
      </c>
      <c r="D1448" s="96">
        <v>0.51478862131729697</v>
      </c>
      <c r="E1448" s="97">
        <v>-6.17714800570507E-5</v>
      </c>
      <c r="F1448" s="97">
        <v>1.23104813390437E-4</v>
      </c>
      <c r="G1448" s="97">
        <v>5.0000000000067902E-6</v>
      </c>
      <c r="H1448" s="96">
        <v>0.88397080447537502</v>
      </c>
      <c r="I1448" s="97">
        <v>-6.2284791984680096E-5</v>
      </c>
      <c r="J1448" s="97">
        <v>7.2284791984693702E-5</v>
      </c>
      <c r="K1448" s="97">
        <v>1.5333333333339901E-5</v>
      </c>
      <c r="L1448" s="96">
        <v>0.67458075418617003</v>
      </c>
      <c r="M1448" s="97">
        <v>-5.63892757439972E-5</v>
      </c>
      <c r="N1448" s="97">
        <v>8.7055942410677002E-5</v>
      </c>
    </row>
    <row r="1449" spans="1:14" x14ac:dyDescent="0.25">
      <c r="A1449" t="str">
        <f t="shared" si="34"/>
        <v>Nov</v>
      </c>
      <c r="B1449" t="s">
        <v>1967</v>
      </c>
      <c r="C1449" s="97">
        <v>3.15555555555829E-5</v>
      </c>
      <c r="D1449" s="96">
        <v>0.50268451682905901</v>
      </c>
      <c r="E1449" s="97">
        <v>-6.08825911681607E-5</v>
      </c>
      <c r="F1449" s="97">
        <v>1.2399370227932701E-4</v>
      </c>
      <c r="G1449" s="97">
        <v>-1.25555555555463E-5</v>
      </c>
      <c r="H1449" s="96">
        <v>0.71403420234536497</v>
      </c>
      <c r="I1449" s="97">
        <v>-7.9840347540232901E-5</v>
      </c>
      <c r="J1449" s="97">
        <v>5.4729236429140199E-5</v>
      </c>
      <c r="K1449" s="97">
        <v>6.8888888888967002E-6</v>
      </c>
      <c r="L1449" s="96">
        <v>0.85036572823698497</v>
      </c>
      <c r="M1449" s="97">
        <v>-6.4833720188440399E-5</v>
      </c>
      <c r="N1449" s="97">
        <v>7.8611497966233796E-5</v>
      </c>
    </row>
    <row r="1450" spans="1:14" x14ac:dyDescent="0.25">
      <c r="A1450" t="str">
        <f t="shared" si="34"/>
        <v>Nov</v>
      </c>
      <c r="B1450" t="s">
        <v>1968</v>
      </c>
      <c r="C1450" s="97">
        <v>-1.16666666666397E-5</v>
      </c>
      <c r="D1450" s="96">
        <v>0.80424078356291995</v>
      </c>
      <c r="E1450" s="97">
        <v>-1.0410481339038301E-4</v>
      </c>
      <c r="F1450" s="97">
        <v>8.0771480057103501E-5</v>
      </c>
      <c r="G1450" s="97">
        <v>-2.3222222222211599E-5</v>
      </c>
      <c r="H1450" s="96">
        <v>0.49799779485446199</v>
      </c>
      <c r="I1450" s="97">
        <v>-9.0507014206897803E-5</v>
      </c>
      <c r="J1450" s="97">
        <v>4.4062569762474599E-5</v>
      </c>
      <c r="K1450" s="97">
        <v>-2.2666666666661301E-5</v>
      </c>
      <c r="L1450" s="96">
        <v>0.53485978909058196</v>
      </c>
      <c r="M1450" s="97">
        <v>-9.4389275743998104E-5</v>
      </c>
      <c r="N1450" s="97">
        <v>4.9055942410675502E-5</v>
      </c>
    </row>
    <row r="1451" spans="1:14" x14ac:dyDescent="0.25">
      <c r="A1451" t="str">
        <f t="shared" si="34"/>
        <v>Nov</v>
      </c>
      <c r="B1451" t="s">
        <v>1969</v>
      </c>
      <c r="C1451" s="97">
        <v>-2.24444444444166E-5</v>
      </c>
      <c r="D1451" s="96">
        <v>0.63350560929010502</v>
      </c>
      <c r="E1451" s="97">
        <v>-1.14882591168159E-4</v>
      </c>
      <c r="F1451" s="97">
        <v>6.9993702279326305E-5</v>
      </c>
      <c r="G1451" s="97">
        <v>-4.2444444444431299E-5</v>
      </c>
      <c r="H1451" s="96">
        <v>0.21576400481316901</v>
      </c>
      <c r="I1451" s="97">
        <v>-1.09729236429117E-4</v>
      </c>
      <c r="J1451" s="97">
        <v>2.48403475402548E-5</v>
      </c>
      <c r="K1451" s="97">
        <v>-2.2999999999993E-5</v>
      </c>
      <c r="L1451" s="96">
        <v>0.52887309685966799</v>
      </c>
      <c r="M1451" s="97">
        <v>-9.4722609077330298E-5</v>
      </c>
      <c r="N1451" s="97">
        <v>4.8722609077344203E-5</v>
      </c>
    </row>
    <row r="1452" spans="1:14" x14ac:dyDescent="0.25">
      <c r="A1452" t="str">
        <f t="shared" si="34"/>
        <v>Nov</v>
      </c>
      <c r="B1452" t="s">
        <v>1970</v>
      </c>
      <c r="C1452" s="97">
        <v>1.4444444444726399E-6</v>
      </c>
      <c r="D1452" s="96">
        <v>0.97551778707008296</v>
      </c>
      <c r="E1452" s="97">
        <v>-9.0993702279270206E-5</v>
      </c>
      <c r="F1452" s="97">
        <v>9.3882591168215502E-5</v>
      </c>
      <c r="G1452" s="97">
        <v>-4.9444444444430297E-5</v>
      </c>
      <c r="H1452" s="96">
        <v>0.14941197670103201</v>
      </c>
      <c r="I1452" s="97">
        <v>-1.16729236429116E-4</v>
      </c>
      <c r="J1452" s="97">
        <v>1.7840347540255799E-5</v>
      </c>
      <c r="K1452" s="97">
        <v>-8.1111111111050197E-6</v>
      </c>
      <c r="L1452" s="96">
        <v>0.82422001209878104</v>
      </c>
      <c r="M1452" s="97">
        <v>-7.9833720188442295E-5</v>
      </c>
      <c r="N1452" s="97">
        <v>6.3611497966232307E-5</v>
      </c>
    </row>
    <row r="1453" spans="1:14" x14ac:dyDescent="0.25">
      <c r="A1453" t="str">
        <f t="shared" si="34"/>
        <v>Nov</v>
      </c>
      <c r="B1453" t="s">
        <v>1971</v>
      </c>
      <c r="C1453" s="97">
        <v>-4.8777777777753102E-5</v>
      </c>
      <c r="D1453" s="96">
        <v>0.30031965049019699</v>
      </c>
      <c r="E1453" s="97">
        <v>-1.4121592450149601E-4</v>
      </c>
      <c r="F1453" s="97">
        <v>4.36603689459894E-5</v>
      </c>
      <c r="G1453" s="97">
        <v>-2.3066666666665201E-4</v>
      </c>
      <c r="H1453" s="96">
        <v>4.665784396732E-11</v>
      </c>
      <c r="I1453" s="97">
        <v>-2.9795145865133801E-4</v>
      </c>
      <c r="J1453" s="97">
        <v>-1.6338187468196701E-4</v>
      </c>
      <c r="K1453" s="97">
        <v>-1.5333333333326301E-5</v>
      </c>
      <c r="L1453" s="96">
        <v>0.67458075418644303</v>
      </c>
      <c r="M1453" s="97">
        <v>-8.7055942410663598E-5</v>
      </c>
      <c r="N1453" s="97">
        <v>5.6389275744011099E-5</v>
      </c>
    </row>
    <row r="1454" spans="1:14" x14ac:dyDescent="0.25">
      <c r="A1454" t="str">
        <f t="shared" si="34"/>
        <v>Nov</v>
      </c>
      <c r="B1454" t="s">
        <v>1972</v>
      </c>
      <c r="C1454" s="97">
        <v>-1.02222222221971E-5</v>
      </c>
      <c r="D1454" s="96">
        <v>0.82807086707280098</v>
      </c>
      <c r="E1454" s="97">
        <v>-1.0266036894594E-4</v>
      </c>
      <c r="F1454" s="97">
        <v>8.2215924501545304E-5</v>
      </c>
      <c r="G1454" s="97">
        <v>-8.1555555555540496E-5</v>
      </c>
      <c r="H1454" s="96">
        <v>1.7623213560704998E-2</v>
      </c>
      <c r="I1454" s="97">
        <v>-1.48840347540226E-4</v>
      </c>
      <c r="J1454" s="97">
        <v>-1.42707635708547E-5</v>
      </c>
      <c r="K1454" s="97">
        <v>-1.03333333333293E-5</v>
      </c>
      <c r="L1454" s="96">
        <v>0.77719929293466306</v>
      </c>
      <c r="M1454" s="97">
        <v>-8.2055942410666499E-5</v>
      </c>
      <c r="N1454" s="97">
        <v>6.1389275744007805E-5</v>
      </c>
    </row>
    <row r="1455" spans="1:14" x14ac:dyDescent="0.25">
      <c r="A1455" t="str">
        <f t="shared" si="34"/>
        <v>Nov</v>
      </c>
      <c r="B1455" t="s">
        <v>1973</v>
      </c>
      <c r="C1455" s="97">
        <v>6.2000000000022297E-5</v>
      </c>
      <c r="D1455" s="96">
        <v>0.18815700562753301</v>
      </c>
      <c r="E1455" s="97">
        <v>-3.04381467237205E-5</v>
      </c>
      <c r="F1455" s="97">
        <v>1.5443814672376499E-4</v>
      </c>
      <c r="G1455" s="97">
        <v>-3.4444444444433599E-5</v>
      </c>
      <c r="H1455" s="96">
        <v>0.31497938535983</v>
      </c>
      <c r="I1455" s="97">
        <v>-1.0172923642912E-4</v>
      </c>
      <c r="J1455" s="97">
        <v>3.2840347540252203E-5</v>
      </c>
      <c r="K1455" s="97">
        <v>1.12222222222296E-5</v>
      </c>
      <c r="L1455" s="96">
        <v>0.75860756426512899</v>
      </c>
      <c r="M1455" s="97">
        <v>-6.0500386855107898E-5</v>
      </c>
      <c r="N1455" s="97">
        <v>8.2944831299567104E-5</v>
      </c>
    </row>
    <row r="1456" spans="1:14" x14ac:dyDescent="0.25">
      <c r="A1456" t="str">
        <f t="shared" si="34"/>
        <v>Nov</v>
      </c>
      <c r="B1456" t="s">
        <v>1974</v>
      </c>
      <c r="C1456" s="97">
        <v>2.07777777777954E-5</v>
      </c>
      <c r="D1456" s="96">
        <v>0.65892326066367102</v>
      </c>
      <c r="E1456" s="97">
        <v>-7.16603689459472E-5</v>
      </c>
      <c r="F1456" s="97">
        <v>1.1321592450153799E-4</v>
      </c>
      <c r="G1456" s="97">
        <v>4.3444444444455698E-5</v>
      </c>
      <c r="H1456" s="96">
        <v>0.20515993617028599</v>
      </c>
      <c r="I1456" s="97">
        <v>-2.38403475402301E-5</v>
      </c>
      <c r="J1456" s="97">
        <v>1.10729236429141E-4</v>
      </c>
      <c r="K1456" s="97">
        <v>-2.6555555555550899E-5</v>
      </c>
      <c r="L1456" s="96">
        <v>0.46721190878843299</v>
      </c>
      <c r="M1456" s="97">
        <v>-9.8278164632888102E-5</v>
      </c>
      <c r="N1456" s="97">
        <v>4.5167053521786398E-5</v>
      </c>
    </row>
    <row r="1457" spans="1:14" x14ac:dyDescent="0.25">
      <c r="A1457" t="str">
        <f t="shared" si="34"/>
        <v>Nov</v>
      </c>
      <c r="B1457" t="s">
        <v>1975</v>
      </c>
      <c r="C1457" s="97">
        <v>-8.88888888887034E-6</v>
      </c>
      <c r="D1457" s="96">
        <v>0.850210225880905</v>
      </c>
      <c r="E1457" s="97">
        <v>-1.01327035612613E-4</v>
      </c>
      <c r="F1457" s="97">
        <v>8.3549257834872399E-5</v>
      </c>
      <c r="G1457" s="97">
        <v>-2.9111111111100301E-5</v>
      </c>
      <c r="H1457" s="96">
        <v>0.39567549657024698</v>
      </c>
      <c r="I1457" s="97">
        <v>-9.6395903095786305E-5</v>
      </c>
      <c r="J1457" s="97">
        <v>3.8173680873585799E-5</v>
      </c>
      <c r="K1457" s="97">
        <v>-2.4444444444363699E-6</v>
      </c>
      <c r="L1457" s="96">
        <v>0.94662778083477706</v>
      </c>
      <c r="M1457" s="97">
        <v>-7.4167053521773503E-5</v>
      </c>
      <c r="N1457" s="97">
        <v>6.9278164632900801E-5</v>
      </c>
    </row>
    <row r="1458" spans="1:14" x14ac:dyDescent="0.25">
      <c r="A1458" t="str">
        <f t="shared" si="34"/>
        <v>Nov</v>
      </c>
      <c r="B1458" t="s">
        <v>1976</v>
      </c>
      <c r="C1458" s="97">
        <v>1.16666666666843E-5</v>
      </c>
      <c r="D1458" s="96">
        <v>0.80424078356218598</v>
      </c>
      <c r="E1458" s="97">
        <v>-8.0771480057058304E-5</v>
      </c>
      <c r="F1458" s="97">
        <v>1.04104813390427E-4</v>
      </c>
      <c r="G1458" s="97">
        <v>-2.99999999999905E-5</v>
      </c>
      <c r="H1458" s="96">
        <v>0.381419146991544</v>
      </c>
      <c r="I1458" s="97">
        <v>-9.7284791984676299E-5</v>
      </c>
      <c r="J1458" s="97">
        <v>3.7284791984695203E-5</v>
      </c>
      <c r="K1458" s="97">
        <v>-2.2222222221663799E-7</v>
      </c>
      <c r="L1458" s="96">
        <v>0.99514437392714505</v>
      </c>
      <c r="M1458" s="97">
        <v>-7.1944831299553704E-5</v>
      </c>
      <c r="N1458" s="97">
        <v>7.1500386855120397E-5</v>
      </c>
    </row>
    <row r="1459" spans="1:14" x14ac:dyDescent="0.25">
      <c r="A1459" t="str">
        <f t="shared" si="34"/>
        <v>Nov</v>
      </c>
      <c r="B1459" t="s">
        <v>1977</v>
      </c>
      <c r="C1459" s="97">
        <v>4.62222222222385E-5</v>
      </c>
      <c r="D1459" s="96">
        <v>0.32632645771527002</v>
      </c>
      <c r="E1459" s="97">
        <v>-4.6215924501504198E-5</v>
      </c>
      <c r="F1459" s="97">
        <v>1.38660368945981E-4</v>
      </c>
      <c r="G1459" s="97">
        <v>-2.1888888888883399E-5</v>
      </c>
      <c r="H1459" s="96">
        <v>0.52298380141008405</v>
      </c>
      <c r="I1459" s="97">
        <v>-8.9173680873569393E-5</v>
      </c>
      <c r="J1459" s="97">
        <v>4.5395903095802501E-5</v>
      </c>
      <c r="K1459" s="97">
        <v>-7.7777777777693393E-6</v>
      </c>
      <c r="L1459" s="96">
        <v>0.83133256767651198</v>
      </c>
      <c r="M1459" s="97">
        <v>-7.9500386855106496E-5</v>
      </c>
      <c r="N1459" s="97">
        <v>6.3944831299567794E-5</v>
      </c>
    </row>
    <row r="1460" spans="1:14" x14ac:dyDescent="0.25">
      <c r="A1460" t="str">
        <f t="shared" si="34"/>
        <v>Nov</v>
      </c>
      <c r="B1460" t="s">
        <v>1978</v>
      </c>
      <c r="C1460" s="97">
        <v>-8.1444444444429395E-5</v>
      </c>
      <c r="D1460" s="96">
        <v>8.4051561328549906E-2</v>
      </c>
      <c r="E1460" s="97">
        <v>-1.7388259116817199E-4</v>
      </c>
      <c r="F1460" s="97">
        <v>1.09937022793132E-5</v>
      </c>
      <c r="G1460" s="97">
        <v>-3.3222222222214E-5</v>
      </c>
      <c r="H1460" s="96">
        <v>0.33244095284234598</v>
      </c>
      <c r="I1460" s="97">
        <v>-1.005070142069E-4</v>
      </c>
      <c r="J1460" s="97">
        <v>3.4062569762471903E-5</v>
      </c>
      <c r="K1460" s="97">
        <v>1.7777777777878299E-6</v>
      </c>
      <c r="L1460" s="96">
        <v>0.96117014207371498</v>
      </c>
      <c r="M1460" s="97">
        <v>-6.9944831299549305E-5</v>
      </c>
      <c r="N1460" s="97">
        <v>7.3500386855124904E-5</v>
      </c>
    </row>
    <row r="1461" spans="1:14" x14ac:dyDescent="0.25">
      <c r="A1461" t="str">
        <f t="shared" si="34"/>
        <v>Nov</v>
      </c>
      <c r="B1461" t="s">
        <v>1979</v>
      </c>
      <c r="C1461" s="97">
        <v>-2.17777777777622E-5</v>
      </c>
      <c r="D1461" s="96">
        <v>0.64362284541810599</v>
      </c>
      <c r="E1461" s="97">
        <v>-1.14215924501505E-4</v>
      </c>
      <c r="F1461" s="97">
        <v>7.0660368945980298E-5</v>
      </c>
      <c r="G1461" s="97">
        <v>-1.9555555555547998E-5</v>
      </c>
      <c r="H1461" s="96">
        <v>0.56821194566325395</v>
      </c>
      <c r="I1461" s="97">
        <v>-8.6840347540233803E-5</v>
      </c>
      <c r="J1461" s="97">
        <v>4.77292364291378E-5</v>
      </c>
      <c r="K1461" s="97">
        <v>-4.9999999999880996E-6</v>
      </c>
      <c r="L1461" s="96">
        <v>0.89108930434265099</v>
      </c>
      <c r="M1461" s="97">
        <v>-7.6722609077324995E-5</v>
      </c>
      <c r="N1461" s="97">
        <v>6.6722609077348794E-5</v>
      </c>
    </row>
    <row r="1462" spans="1:14" x14ac:dyDescent="0.25">
      <c r="A1462" t="str">
        <f t="shared" si="34"/>
        <v>Nov</v>
      </c>
      <c r="B1462" t="s">
        <v>1980</v>
      </c>
      <c r="C1462" s="97">
        <v>9.5555555555636592E-6</v>
      </c>
      <c r="D1462" s="96">
        <v>0.83912458202738405</v>
      </c>
      <c r="E1462" s="97">
        <v>-8.2882591168178494E-5</v>
      </c>
      <c r="F1462" s="97">
        <v>1.0199370227930599E-4</v>
      </c>
      <c r="G1462" s="97">
        <v>-4.2222222222216699E-5</v>
      </c>
      <c r="H1462" s="96">
        <v>0.218173307359951</v>
      </c>
      <c r="I1462" s="97">
        <v>-1.0950701420690201E-4</v>
      </c>
      <c r="J1462" s="97">
        <v>2.50625697624687E-5</v>
      </c>
      <c r="K1462" s="97">
        <v>-1.07777777777707E-5</v>
      </c>
      <c r="L1462" s="96">
        <v>0.76788667902708796</v>
      </c>
      <c r="M1462" s="97">
        <v>-8.2500386855107599E-5</v>
      </c>
      <c r="N1462" s="97">
        <v>6.0944831299566203E-5</v>
      </c>
    </row>
    <row r="1463" spans="1:14" x14ac:dyDescent="0.25">
      <c r="A1463" t="str">
        <f t="shared" si="34"/>
        <v>Nov</v>
      </c>
      <c r="B1463" t="s">
        <v>1981</v>
      </c>
      <c r="C1463" s="97">
        <v>6.2222222222323698E-6</v>
      </c>
      <c r="D1463" s="96">
        <v>0.89482894124529999</v>
      </c>
      <c r="E1463" s="97">
        <v>-8.62159245015103E-5</v>
      </c>
      <c r="F1463" s="97">
        <v>9.8660368945975002E-5</v>
      </c>
      <c r="G1463" s="97">
        <v>-2.0888888888884499E-5</v>
      </c>
      <c r="H1463" s="96">
        <v>0.54213826842184798</v>
      </c>
      <c r="I1463" s="97">
        <v>-8.8173680873570304E-5</v>
      </c>
      <c r="J1463" s="97">
        <v>4.6395903095801197E-5</v>
      </c>
      <c r="K1463" s="97">
        <v>6.77777777778513E-6</v>
      </c>
      <c r="L1463" s="96">
        <v>0.85275127741724599</v>
      </c>
      <c r="M1463" s="97">
        <v>-6.4944831299552206E-5</v>
      </c>
      <c r="N1463" s="97">
        <v>7.8500386855122396E-5</v>
      </c>
    </row>
    <row r="1464" spans="1:14" x14ac:dyDescent="0.25">
      <c r="A1464" t="str">
        <f t="shared" si="34"/>
        <v>Nov</v>
      </c>
      <c r="B1464" t="s">
        <v>1982</v>
      </c>
      <c r="C1464" s="97">
        <v>6.8888888889094903E-6</v>
      </c>
      <c r="D1464" s="96">
        <v>0.883637198368738</v>
      </c>
      <c r="E1464" s="97">
        <v>-8.5549257834832996E-5</v>
      </c>
      <c r="F1464" s="97">
        <v>9.9327035612651994E-5</v>
      </c>
      <c r="G1464" s="97">
        <v>-1.1399999999999099E-4</v>
      </c>
      <c r="H1464" s="96">
        <v>9.38165804869579E-4</v>
      </c>
      <c r="I1464" s="97">
        <v>-1.8128479198467701E-4</v>
      </c>
      <c r="J1464" s="97">
        <v>-4.6715208015305599E-5</v>
      </c>
      <c r="K1464" s="97">
        <v>-1.0777777777771499E-5</v>
      </c>
      <c r="L1464" s="96">
        <v>0.76788667902707397</v>
      </c>
      <c r="M1464" s="97">
        <v>-8.25003868551089E-5</v>
      </c>
      <c r="N1464" s="97">
        <v>6.0944831299565898E-5</v>
      </c>
    </row>
    <row r="1465" spans="1:14" x14ac:dyDescent="0.25">
      <c r="A1465" t="str">
        <f t="shared" si="34"/>
        <v>Nov</v>
      </c>
      <c r="B1465" t="s">
        <v>1983</v>
      </c>
      <c r="C1465" s="97">
        <v>1.5666666666685098E-5</v>
      </c>
      <c r="D1465" s="96">
        <v>0.73925862631588701</v>
      </c>
      <c r="E1465" s="97">
        <v>-7.6771480057057298E-5</v>
      </c>
      <c r="F1465" s="97">
        <v>1.08104813390428E-4</v>
      </c>
      <c r="G1465" s="97">
        <v>-3.4444444444439501E-5</v>
      </c>
      <c r="H1465" s="96">
        <v>0.31497938535974801</v>
      </c>
      <c r="I1465" s="97">
        <v>-1.01729236429125E-4</v>
      </c>
      <c r="J1465" s="97">
        <v>3.2840347540246301E-5</v>
      </c>
      <c r="K1465" s="97">
        <v>3.2222222222293602E-6</v>
      </c>
      <c r="L1465" s="96">
        <v>0.92968455563838004</v>
      </c>
      <c r="M1465" s="97">
        <v>-6.8500386855107706E-5</v>
      </c>
      <c r="N1465" s="97">
        <v>7.4944831299566503E-5</v>
      </c>
    </row>
    <row r="1466" spans="1:14" x14ac:dyDescent="0.25">
      <c r="A1466" t="str">
        <f t="shared" si="34"/>
        <v>Nov</v>
      </c>
      <c r="B1466" t="s">
        <v>1984</v>
      </c>
      <c r="C1466" s="97">
        <v>-4.0333333333320203E-5</v>
      </c>
      <c r="D1466" s="96">
        <v>0.39167039951747501</v>
      </c>
      <c r="E1466" s="97">
        <v>-1.3277148005706301E-4</v>
      </c>
      <c r="F1466" s="97">
        <v>5.2104813390422502E-5</v>
      </c>
      <c r="G1466" s="97">
        <v>-4.9444444444438998E-5</v>
      </c>
      <c r="H1466" s="96">
        <v>0.14941197670095899</v>
      </c>
      <c r="I1466" s="97">
        <v>-1.16729236429125E-4</v>
      </c>
      <c r="J1466" s="97">
        <v>1.7840347540246898E-5</v>
      </c>
      <c r="K1466" s="97">
        <v>5.7777777777860103E-6</v>
      </c>
      <c r="L1466" s="96">
        <v>0.87427948734637195</v>
      </c>
      <c r="M1466" s="97">
        <v>-6.5944831299550699E-5</v>
      </c>
      <c r="N1466" s="97">
        <v>7.7500386855122697E-5</v>
      </c>
    </row>
    <row r="1467" spans="1:14" x14ac:dyDescent="0.25">
      <c r="A1467" t="str">
        <f t="shared" si="34"/>
        <v>Nov</v>
      </c>
      <c r="B1467" t="s">
        <v>1985</v>
      </c>
      <c r="C1467" s="97">
        <v>5.12222222222344E-5</v>
      </c>
      <c r="D1467" s="96">
        <v>0.27677601342387498</v>
      </c>
      <c r="E1467" s="97">
        <v>-4.1215924501508203E-5</v>
      </c>
      <c r="F1467" s="97">
        <v>1.43660368945977E-4</v>
      </c>
      <c r="G1467" s="97">
        <v>-4.1555555555555997E-5</v>
      </c>
      <c r="H1467" s="96">
        <v>0.22551743419784101</v>
      </c>
      <c r="I1467" s="97">
        <v>-1.08840347540242E-4</v>
      </c>
      <c r="J1467" s="97">
        <v>2.5729236429129699E-5</v>
      </c>
      <c r="K1467" s="97">
        <v>-1.29999999999959E-5</v>
      </c>
      <c r="L1467" s="96">
        <v>0.72185092355429104</v>
      </c>
      <c r="M1467" s="97">
        <v>-8.4722609077332806E-5</v>
      </c>
      <c r="N1467" s="97">
        <v>5.8722609077340997E-5</v>
      </c>
    </row>
    <row r="1468" spans="1:14" x14ac:dyDescent="0.25">
      <c r="A1468" t="str">
        <f t="shared" si="34"/>
        <v>Nov</v>
      </c>
      <c r="B1468" t="s">
        <v>1986</v>
      </c>
      <c r="C1468" s="97">
        <v>-5.7555555555543301E-5</v>
      </c>
      <c r="D1468" s="96">
        <v>0.22175888570121099</v>
      </c>
      <c r="E1468" s="97">
        <v>-1.4999370227928601E-4</v>
      </c>
      <c r="F1468" s="97">
        <v>3.4882591168199302E-5</v>
      </c>
      <c r="G1468" s="97">
        <v>-3.3222222222217903E-5</v>
      </c>
      <c r="H1468" s="96">
        <v>0.33244095284228897</v>
      </c>
      <c r="I1468" s="97">
        <v>-1.00507014206904E-4</v>
      </c>
      <c r="J1468" s="97">
        <v>3.4062569762467797E-5</v>
      </c>
      <c r="K1468" s="97">
        <v>-2.0777777777770301E-5</v>
      </c>
      <c r="L1468" s="96">
        <v>0.56941922846505399</v>
      </c>
      <c r="M1468" s="97">
        <v>-9.2500386855107504E-5</v>
      </c>
      <c r="N1468" s="97">
        <v>5.0944831299566902E-5</v>
      </c>
    </row>
    <row r="1469" spans="1:14" x14ac:dyDescent="0.25">
      <c r="A1469" t="str">
        <f t="shared" si="34"/>
        <v>Nov</v>
      </c>
      <c r="B1469" t="s">
        <v>1987</v>
      </c>
      <c r="C1469" s="97">
        <v>1.06666666666795E-5</v>
      </c>
      <c r="D1469" s="96">
        <v>0.82072051243228805</v>
      </c>
      <c r="E1469" s="97">
        <v>-8.17714800570636E-5</v>
      </c>
      <c r="F1469" s="97">
        <v>1.03104813390423E-4</v>
      </c>
      <c r="G1469" s="97">
        <v>-2.6444444444442102E-5</v>
      </c>
      <c r="H1469" s="96">
        <v>0.44034205476838201</v>
      </c>
      <c r="I1469" s="97">
        <v>-9.3729236429128401E-5</v>
      </c>
      <c r="J1469" s="97">
        <v>4.0840347540244103E-5</v>
      </c>
      <c r="K1469" s="97">
        <v>-1.5777777777771399E-5</v>
      </c>
      <c r="L1469" s="96">
        <v>0.66571438350925904</v>
      </c>
      <c r="M1469" s="97">
        <v>-8.7500386855108304E-5</v>
      </c>
      <c r="N1469" s="97">
        <v>5.5944831299565499E-5</v>
      </c>
    </row>
    <row r="1470" spans="1:14" x14ac:dyDescent="0.25">
      <c r="A1470" t="str">
        <f t="shared" si="34"/>
        <v>Nov</v>
      </c>
      <c r="B1470" t="s">
        <v>1988</v>
      </c>
      <c r="C1470" s="97">
        <v>1.07777777777878E-5</v>
      </c>
      <c r="D1470" s="96">
        <v>0.81888536202323903</v>
      </c>
      <c r="E1470" s="97">
        <v>-8.1660368945955005E-5</v>
      </c>
      <c r="F1470" s="97">
        <v>1.03215924501531E-4</v>
      </c>
      <c r="G1470" s="97">
        <v>-4.8888888888875298E-6</v>
      </c>
      <c r="H1470" s="96">
        <v>0.88653152455460604</v>
      </c>
      <c r="I1470" s="97">
        <v>-7.2173680873573398E-5</v>
      </c>
      <c r="J1470" s="97">
        <v>6.23959030957983E-5</v>
      </c>
      <c r="K1470" s="97">
        <v>4.8888888888996704E-6</v>
      </c>
      <c r="L1470" s="96">
        <v>0.89349490323043201</v>
      </c>
      <c r="M1470" s="97">
        <v>-6.6833720188437304E-5</v>
      </c>
      <c r="N1470" s="97">
        <v>7.6611497966236594E-5</v>
      </c>
    </row>
    <row r="1471" spans="1:14" x14ac:dyDescent="0.25">
      <c r="A1471" t="str">
        <f t="shared" si="34"/>
        <v>Nov</v>
      </c>
      <c r="B1471" t="s">
        <v>1989</v>
      </c>
      <c r="C1471" s="97">
        <v>-7.9444444444434306E-5</v>
      </c>
      <c r="D1471" s="96">
        <v>9.1921020121300906E-2</v>
      </c>
      <c r="E1471" s="97">
        <v>-1.7188259116817701E-4</v>
      </c>
      <c r="F1471" s="97">
        <v>1.2993702279308001E-5</v>
      </c>
      <c r="G1471" s="97">
        <v>-2.23333333333301E-5</v>
      </c>
      <c r="H1471" s="96">
        <v>0.51458398096903601</v>
      </c>
      <c r="I1471" s="97">
        <v>-8.9618125318015806E-5</v>
      </c>
      <c r="J1471" s="97">
        <v>4.49514586513556E-5</v>
      </c>
      <c r="K1471" s="97">
        <v>-2.53333333333319E-5</v>
      </c>
      <c r="L1471" s="96">
        <v>0.48794567079992301</v>
      </c>
      <c r="M1471" s="97">
        <v>-9.7055942410669195E-5</v>
      </c>
      <c r="N1471" s="97">
        <v>4.6389275744005401E-5</v>
      </c>
    </row>
    <row r="1472" spans="1:14" x14ac:dyDescent="0.25">
      <c r="A1472" t="s">
        <v>489</v>
      </c>
      <c r="B1472" t="s">
        <v>1990</v>
      </c>
      <c r="C1472" s="97">
        <v>3.75555555555699E-5</v>
      </c>
      <c r="D1472" s="96">
        <v>0.425079926392473</v>
      </c>
      <c r="E1472" s="97">
        <v>-5.4882591168172799E-5</v>
      </c>
      <c r="F1472" s="97">
        <v>1.29993702279313E-4</v>
      </c>
      <c r="G1472" s="97">
        <v>5.4777777777793303E-5</v>
      </c>
      <c r="H1472" s="96">
        <v>0.110328436976127</v>
      </c>
      <c r="I1472" s="97">
        <v>-1.2507014206892601E-5</v>
      </c>
      <c r="J1472" s="97">
        <v>1.22062569762479E-4</v>
      </c>
      <c r="K1472" s="97">
        <v>3.4444444444466598E-6</v>
      </c>
      <c r="L1472" s="96">
        <v>0.92484916280574703</v>
      </c>
      <c r="M1472" s="97">
        <v>-6.8278164632890504E-5</v>
      </c>
      <c r="N1472" s="97">
        <v>7.51670535217838E-5</v>
      </c>
    </row>
    <row r="1473" spans="1:14" x14ac:dyDescent="0.25">
      <c r="A1473" t="str">
        <f t="shared" ref="A1473:A1513" si="35">A1472</f>
        <v>Dec</v>
      </c>
      <c r="B1473" t="s">
        <v>1991</v>
      </c>
      <c r="C1473" s="97">
        <v>1.07777777777798E-4</v>
      </c>
      <c r="D1473" s="96">
        <v>6.6845483044211201E-2</v>
      </c>
      <c r="E1473" s="97">
        <v>-7.5128470583991199E-6</v>
      </c>
      <c r="F1473" s="97">
        <v>2.23068402613996E-4</v>
      </c>
      <c r="G1473" s="97">
        <v>-1.13111111111102E-4</v>
      </c>
      <c r="H1473" s="96">
        <v>1.0273268197956301E-3</v>
      </c>
      <c r="I1473" s="97">
        <v>-1.8039590309578801E-4</v>
      </c>
      <c r="J1473" s="97">
        <v>-4.5826319126416297E-5</v>
      </c>
      <c r="K1473" s="97">
        <v>2.2222222222291601E-6</v>
      </c>
      <c r="L1473" s="96">
        <v>0.95147349349479005</v>
      </c>
      <c r="M1473" s="97">
        <v>-6.9500386855107703E-5</v>
      </c>
      <c r="N1473" s="97">
        <v>7.3944831299566004E-5</v>
      </c>
    </row>
    <row r="1474" spans="1:14" x14ac:dyDescent="0.25">
      <c r="A1474" t="str">
        <f t="shared" si="35"/>
        <v>Dec</v>
      </c>
      <c r="B1474" t="s">
        <v>1992</v>
      </c>
      <c r="C1474" s="97">
        <v>4.5185185185423099E-6</v>
      </c>
      <c r="D1474" s="96">
        <v>0.93864619726675902</v>
      </c>
      <c r="E1474" s="97">
        <v>-1.10772106317655E-4</v>
      </c>
      <c r="F1474" s="97">
        <v>1.1980914335474E-4</v>
      </c>
      <c r="G1474" s="97">
        <v>-1.22222222222173E-5</v>
      </c>
      <c r="H1474" s="96">
        <v>0.72130429803959295</v>
      </c>
      <c r="I1474" s="97">
        <v>-7.9507014206903201E-5</v>
      </c>
      <c r="J1474" s="97">
        <v>5.50625697624687E-5</v>
      </c>
      <c r="K1474" s="97">
        <v>1.55555555555945E-6</v>
      </c>
      <c r="L1474" s="96">
        <v>0.96602071877566897</v>
      </c>
      <c r="M1474" s="97">
        <v>-7.0167053521777106E-5</v>
      </c>
      <c r="N1474" s="97">
        <v>7.3278164632896005E-5</v>
      </c>
    </row>
    <row r="1475" spans="1:14" x14ac:dyDescent="0.25">
      <c r="A1475" t="str">
        <f t="shared" si="35"/>
        <v>Dec</v>
      </c>
      <c r="B1475" t="s">
        <v>1993</v>
      </c>
      <c r="C1475" s="97">
        <v>0</v>
      </c>
      <c r="D1475" s="96" t="s">
        <v>526</v>
      </c>
      <c r="E1475" s="97" t="s">
        <v>526</v>
      </c>
      <c r="F1475" s="97" t="s">
        <v>526</v>
      </c>
      <c r="G1475" s="97">
        <v>-5.9999999999953703E-6</v>
      </c>
      <c r="H1475" s="96">
        <v>0.86098217844435998</v>
      </c>
      <c r="I1475" s="97">
        <v>-7.3284791984681394E-5</v>
      </c>
      <c r="J1475" s="97">
        <v>6.1284791984690697E-5</v>
      </c>
      <c r="K1475" s="97">
        <v>-4.1111111111081996E-6</v>
      </c>
      <c r="L1475" s="96">
        <v>0.910360400214551</v>
      </c>
      <c r="M1475" s="97">
        <v>-7.5833720188444299E-5</v>
      </c>
      <c r="N1475" s="97">
        <v>6.7611497966227905E-5</v>
      </c>
    </row>
    <row r="1476" spans="1:14" x14ac:dyDescent="0.25">
      <c r="A1476" t="str">
        <f t="shared" si="35"/>
        <v>Dec</v>
      </c>
      <c r="B1476" t="s">
        <v>1994</v>
      </c>
      <c r="C1476" s="97">
        <v>0</v>
      </c>
      <c r="D1476" s="96" t="s">
        <v>526</v>
      </c>
      <c r="E1476" s="97" t="s">
        <v>526</v>
      </c>
      <c r="F1476" s="97" t="s">
        <v>526</v>
      </c>
      <c r="G1476" s="97">
        <v>-4.9222222222214999E-5</v>
      </c>
      <c r="H1476" s="96">
        <v>0.15124539456739799</v>
      </c>
      <c r="I1476" s="97">
        <v>-1.16507014206901E-4</v>
      </c>
      <c r="J1476" s="97">
        <v>1.8062569762470901E-5</v>
      </c>
      <c r="K1476" s="97">
        <v>-1.38888888888851E-5</v>
      </c>
      <c r="L1476" s="96">
        <v>0.70370543209760394</v>
      </c>
      <c r="M1476" s="97">
        <v>-8.56114979662212E-5</v>
      </c>
      <c r="N1476" s="97">
        <v>5.7833720188450997E-5</v>
      </c>
    </row>
    <row r="1477" spans="1:14" x14ac:dyDescent="0.25">
      <c r="A1477" t="str">
        <f t="shared" si="35"/>
        <v>Dec</v>
      </c>
      <c r="B1477" t="s">
        <v>1995</v>
      </c>
      <c r="C1477" s="97">
        <v>1.4933333333339699E-4</v>
      </c>
      <c r="D1477" s="96">
        <v>0.195623288243398</v>
      </c>
      <c r="E1477" s="97">
        <v>-7.7092958908300799E-5</v>
      </c>
      <c r="F1477" s="97">
        <v>3.7575962557509599E-4</v>
      </c>
      <c r="G1477" s="97">
        <v>3.5111111111115503E-5</v>
      </c>
      <c r="H1477" s="96">
        <v>0.30571444539806703</v>
      </c>
      <c r="I1477" s="97">
        <v>-3.2173680873570698E-5</v>
      </c>
      <c r="J1477" s="97">
        <v>1.02395903095802E-4</v>
      </c>
      <c r="K1477" s="97">
        <v>1.9333333333339801E-5</v>
      </c>
      <c r="L1477" s="96">
        <v>0.59654871149481403</v>
      </c>
      <c r="M1477" s="97">
        <v>-5.2389275743996202E-5</v>
      </c>
      <c r="N1477" s="97">
        <v>9.1055942410675906E-5</v>
      </c>
    </row>
    <row r="1478" spans="1:14" x14ac:dyDescent="0.25">
      <c r="A1478" t="str">
        <f t="shared" si="35"/>
        <v>Dec</v>
      </c>
      <c r="B1478" t="s">
        <v>1996</v>
      </c>
      <c r="C1478" s="97">
        <v>6.47777777777829E-5</v>
      </c>
      <c r="D1478" s="96">
        <v>0.169162884294244</v>
      </c>
      <c r="E1478" s="97">
        <v>-2.7660368945959598E-5</v>
      </c>
      <c r="F1478" s="97">
        <v>1.57215924501525E-4</v>
      </c>
      <c r="G1478" s="97">
        <v>-1.6777777777776299E-5</v>
      </c>
      <c r="H1478" s="96">
        <v>0.62438491680784003</v>
      </c>
      <c r="I1478" s="97">
        <v>-8.4062569762462195E-5</v>
      </c>
      <c r="J1478" s="97">
        <v>5.0507014206909598E-5</v>
      </c>
      <c r="K1478" s="97">
        <v>9.3333333333384504E-6</v>
      </c>
      <c r="L1478" s="96">
        <v>0.798268568321436</v>
      </c>
      <c r="M1478" s="97">
        <v>-6.2389275743997502E-5</v>
      </c>
      <c r="N1478" s="97">
        <v>8.1055942410674403E-5</v>
      </c>
    </row>
    <row r="1479" spans="1:14" x14ac:dyDescent="0.25">
      <c r="A1479" t="str">
        <f t="shared" si="35"/>
        <v>Dec</v>
      </c>
      <c r="B1479" t="s">
        <v>1997</v>
      </c>
      <c r="C1479" s="97">
        <v>-8.6111111111106199E-5</v>
      </c>
      <c r="D1479" s="96">
        <v>6.7805017767717898E-2</v>
      </c>
      <c r="E1479" s="97">
        <v>-1.78549257834848E-4</v>
      </c>
      <c r="F1479" s="97">
        <v>6.3270356126361698E-6</v>
      </c>
      <c r="G1479" s="97">
        <v>-5.0555555555556202E-5</v>
      </c>
      <c r="H1479" s="96">
        <v>0.14049912171944001</v>
      </c>
      <c r="I1479" s="97">
        <v>-1.17840347540242E-4</v>
      </c>
      <c r="J1479" s="97">
        <v>1.6729236429130101E-5</v>
      </c>
      <c r="K1479" s="97">
        <v>-2.1222222222215599E-5</v>
      </c>
      <c r="L1479" s="96">
        <v>0.56119216304904695</v>
      </c>
      <c r="M1479" s="97">
        <v>-9.2944831299551301E-5</v>
      </c>
      <c r="N1479" s="97">
        <v>5.0500386855120103E-5</v>
      </c>
    </row>
    <row r="1480" spans="1:14" x14ac:dyDescent="0.25">
      <c r="A1480" t="str">
        <f t="shared" si="35"/>
        <v>Dec</v>
      </c>
      <c r="B1480" t="s">
        <v>1998</v>
      </c>
      <c r="C1480" s="97">
        <v>0</v>
      </c>
      <c r="D1480" s="96" t="s">
        <v>526</v>
      </c>
      <c r="E1480" s="97" t="s">
        <v>526</v>
      </c>
      <c r="F1480" s="97" t="s">
        <v>526</v>
      </c>
      <c r="G1480" s="97">
        <v>2.7777777777774802E-6</v>
      </c>
      <c r="H1480" s="96">
        <v>0.93538075082380701</v>
      </c>
      <c r="I1480" s="97">
        <v>-6.4507014206908596E-5</v>
      </c>
      <c r="J1480" s="97">
        <v>7.0062569762463603E-5</v>
      </c>
      <c r="K1480" s="97">
        <v>-1.7222222222216101E-5</v>
      </c>
      <c r="L1480" s="96">
        <v>0.63722623390079602</v>
      </c>
      <c r="M1480" s="97">
        <v>-8.8944831299551502E-5</v>
      </c>
      <c r="N1480" s="97">
        <v>5.4500386855119299E-5</v>
      </c>
    </row>
    <row r="1481" spans="1:14" x14ac:dyDescent="0.25">
      <c r="A1481" t="str">
        <f t="shared" si="35"/>
        <v>Dec</v>
      </c>
      <c r="B1481" t="s">
        <v>1999</v>
      </c>
      <c r="C1481" s="97">
        <v>5.2222222222331603E-6</v>
      </c>
      <c r="D1481" s="96">
        <v>0.91165531386871901</v>
      </c>
      <c r="E1481" s="97">
        <v>-8.7215924501509999E-5</v>
      </c>
      <c r="F1481" s="97">
        <v>9.7660368945976306E-5</v>
      </c>
      <c r="G1481" s="97">
        <v>-4.2555555555551E-5</v>
      </c>
      <c r="H1481" s="96">
        <v>0.21456658727483099</v>
      </c>
      <c r="I1481" s="97">
        <v>-1.09840347540236E-4</v>
      </c>
      <c r="J1481" s="97">
        <v>2.47292364291343E-5</v>
      </c>
      <c r="K1481" s="97">
        <v>-1.5666666666662699E-5</v>
      </c>
      <c r="L1481" s="96">
        <v>0.66792664532165602</v>
      </c>
      <c r="M1481" s="97">
        <v>-8.7389275743998096E-5</v>
      </c>
      <c r="N1481" s="97">
        <v>5.6055942410672698E-5</v>
      </c>
    </row>
    <row r="1482" spans="1:14" x14ac:dyDescent="0.25">
      <c r="A1482" t="str">
        <f t="shared" si="35"/>
        <v>Dec</v>
      </c>
      <c r="B1482" t="s">
        <v>2000</v>
      </c>
      <c r="C1482" s="97">
        <v>5.4666666666673798E-5</v>
      </c>
      <c r="D1482" s="96">
        <v>0.24579451830802501</v>
      </c>
      <c r="E1482" s="97">
        <v>-3.7771480057068697E-5</v>
      </c>
      <c r="F1482" s="97">
        <v>1.4710481339041601E-4</v>
      </c>
      <c r="G1482" s="97">
        <v>-2.49999999999929E-5</v>
      </c>
      <c r="H1482" s="96">
        <v>0.465700330278775</v>
      </c>
      <c r="I1482" s="97">
        <v>-9.2284791984678305E-5</v>
      </c>
      <c r="J1482" s="97">
        <v>4.2284791984692499E-5</v>
      </c>
      <c r="K1482" s="97">
        <v>-1.0111111111107E-5</v>
      </c>
      <c r="L1482" s="96">
        <v>0.78186776657639001</v>
      </c>
      <c r="M1482" s="97">
        <v>-8.1833720188442195E-5</v>
      </c>
      <c r="N1482" s="97">
        <v>6.1611497966228098E-5</v>
      </c>
    </row>
    <row r="1483" spans="1:14" x14ac:dyDescent="0.25">
      <c r="A1483" t="str">
        <f t="shared" si="35"/>
        <v>Dec</v>
      </c>
      <c r="B1483" t="s">
        <v>2001</v>
      </c>
      <c r="C1483" s="97">
        <v>6.9888888888901306E-5</v>
      </c>
      <c r="D1483" s="96">
        <v>0.138037546732553</v>
      </c>
      <c r="E1483" s="97">
        <v>-2.25492578348417E-5</v>
      </c>
      <c r="F1483" s="97">
        <v>1.62327035612644E-4</v>
      </c>
      <c r="G1483" s="97">
        <v>2.3555555555557101E-5</v>
      </c>
      <c r="H1483" s="96">
        <v>0.49185235357825602</v>
      </c>
      <c r="I1483" s="97">
        <v>-4.37292364291285E-5</v>
      </c>
      <c r="J1483" s="97">
        <v>9.0840347540242805E-5</v>
      </c>
      <c r="K1483" s="97">
        <v>-1.32222222222173E-5</v>
      </c>
      <c r="L1483" s="96">
        <v>0.71729933100399301</v>
      </c>
      <c r="M1483" s="97">
        <v>-8.4944831299552502E-5</v>
      </c>
      <c r="N1483" s="97">
        <v>5.8500386855117899E-5</v>
      </c>
    </row>
    <row r="1484" spans="1:14" x14ac:dyDescent="0.25">
      <c r="A1484" t="str">
        <f t="shared" si="35"/>
        <v>Dec</v>
      </c>
      <c r="B1484" t="s">
        <v>2002</v>
      </c>
      <c r="C1484" s="97">
        <v>-1.91111111110959E-5</v>
      </c>
      <c r="D1484" s="96">
        <v>0.68474242170017197</v>
      </c>
      <c r="E1484" s="97">
        <v>-1.1154925783483899E-4</v>
      </c>
      <c r="F1484" s="97">
        <v>7.3327035612647106E-5</v>
      </c>
      <c r="G1484" s="97">
        <v>-2.8444444444441401E-5</v>
      </c>
      <c r="H1484" s="96">
        <v>0.40657677560132799</v>
      </c>
      <c r="I1484" s="97">
        <v>-9.5729236429127095E-5</v>
      </c>
      <c r="J1484" s="97">
        <v>3.8840347540244299E-5</v>
      </c>
      <c r="K1484" s="97">
        <v>-1.5777777777775698E-5</v>
      </c>
      <c r="L1484" s="96">
        <v>0.66571438350916701</v>
      </c>
      <c r="M1484" s="97">
        <v>-8.7500386855111204E-5</v>
      </c>
      <c r="N1484" s="97">
        <v>5.5944831299559698E-5</v>
      </c>
    </row>
    <row r="1485" spans="1:14" x14ac:dyDescent="0.25">
      <c r="A1485" t="str">
        <f t="shared" si="35"/>
        <v>Dec</v>
      </c>
      <c r="B1485" t="s">
        <v>2003</v>
      </c>
      <c r="C1485" s="97">
        <v>1.14444444444614E-5</v>
      </c>
      <c r="D1485" s="96">
        <v>0.80789568881340801</v>
      </c>
      <c r="E1485" s="97">
        <v>-8.09937022792809E-5</v>
      </c>
      <c r="F1485" s="97">
        <v>1.0388259116820399E-4</v>
      </c>
      <c r="G1485" s="97">
        <v>-2.96666666666647E-5</v>
      </c>
      <c r="H1485" s="96">
        <v>0.38672781641309301</v>
      </c>
      <c r="I1485" s="97">
        <v>-9.6951458651350203E-5</v>
      </c>
      <c r="J1485" s="97">
        <v>3.7618125318020898E-5</v>
      </c>
      <c r="K1485" s="97">
        <v>-3.44444444443848E-6</v>
      </c>
      <c r="L1485" s="96">
        <v>0.924849162805923</v>
      </c>
      <c r="M1485" s="97">
        <v>-7.5167053521773799E-5</v>
      </c>
      <c r="N1485" s="97">
        <v>6.8278164632896806E-5</v>
      </c>
    </row>
    <row r="1486" spans="1:14" x14ac:dyDescent="0.25">
      <c r="A1486" t="str">
        <f t="shared" si="35"/>
        <v>Dec</v>
      </c>
      <c r="B1486" t="s">
        <v>2004</v>
      </c>
      <c r="C1486" s="97">
        <v>0</v>
      </c>
      <c r="D1486" s="96" t="s">
        <v>526</v>
      </c>
      <c r="E1486" s="97" t="s">
        <v>526</v>
      </c>
      <c r="F1486" s="97" t="s">
        <v>526</v>
      </c>
      <c r="G1486" s="97">
        <v>0</v>
      </c>
      <c r="H1486" s="96" t="s">
        <v>526</v>
      </c>
      <c r="I1486" s="97" t="s">
        <v>526</v>
      </c>
      <c r="J1486" s="97" t="s">
        <v>526</v>
      </c>
      <c r="K1486" s="97">
        <v>0</v>
      </c>
      <c r="L1486" s="96" t="s">
        <v>526</v>
      </c>
      <c r="M1486" s="97" t="s">
        <v>526</v>
      </c>
      <c r="N1486" s="97" t="s">
        <v>526</v>
      </c>
    </row>
    <row r="1487" spans="1:14" x14ac:dyDescent="0.25">
      <c r="A1487" t="str">
        <f t="shared" si="35"/>
        <v>Dec</v>
      </c>
      <c r="B1487" t="s">
        <v>2005</v>
      </c>
      <c r="C1487" s="97">
        <v>-7.29999999999881E-5</v>
      </c>
      <c r="D1487" s="96">
        <v>0.121382342619532</v>
      </c>
      <c r="E1487" s="97">
        <v>-1.6543814672372999E-4</v>
      </c>
      <c r="F1487" s="97">
        <v>1.94381467237539E-5</v>
      </c>
      <c r="G1487" s="97">
        <v>-5.3777777777773803E-5</v>
      </c>
      <c r="H1487" s="96">
        <v>0.11696403410138601</v>
      </c>
      <c r="I1487" s="97">
        <v>-1.21062569762459E-4</v>
      </c>
      <c r="J1487" s="97">
        <v>1.35070142069116E-5</v>
      </c>
      <c r="K1487" s="97">
        <v>-2.6444444444441099E-5</v>
      </c>
      <c r="L1487" s="96">
        <v>0.469076313183028</v>
      </c>
      <c r="M1487" s="97">
        <v>-9.8167053521775903E-5</v>
      </c>
      <c r="N1487" s="97">
        <v>4.52781646328938E-5</v>
      </c>
    </row>
    <row r="1488" spans="1:14" x14ac:dyDescent="0.25">
      <c r="A1488" t="str">
        <f t="shared" si="35"/>
        <v>Dec</v>
      </c>
      <c r="B1488" t="s">
        <v>2006</v>
      </c>
      <c r="C1488" s="97">
        <v>-2.21111111110933E-5</v>
      </c>
      <c r="D1488" s="96">
        <v>0.63855578980568195</v>
      </c>
      <c r="E1488" s="97">
        <v>-1.14549257834835E-4</v>
      </c>
      <c r="F1488" s="97">
        <v>7.0327035612648999E-5</v>
      </c>
      <c r="G1488" s="97">
        <v>-2.2222222221829601E-7</v>
      </c>
      <c r="H1488" s="96">
        <v>0.99482481447498805</v>
      </c>
      <c r="I1488" s="97">
        <v>-6.7507014206903194E-5</v>
      </c>
      <c r="J1488" s="97">
        <v>6.7062569762466607E-5</v>
      </c>
      <c r="K1488" s="97">
        <v>-6.2666666666666898E-5</v>
      </c>
      <c r="L1488" s="96">
        <v>8.6647039267663498E-2</v>
      </c>
      <c r="M1488" s="97">
        <v>-1.3438927574400199E-4</v>
      </c>
      <c r="N1488" s="97">
        <v>9.0559424106681399E-6</v>
      </c>
    </row>
    <row r="1489" spans="1:14" x14ac:dyDescent="0.25">
      <c r="A1489" t="str">
        <f t="shared" si="35"/>
        <v>Dec</v>
      </c>
      <c r="B1489" t="s">
        <v>2007</v>
      </c>
      <c r="C1489" s="97">
        <v>-9.22222222220466E-6</v>
      </c>
      <c r="D1489" s="96">
        <v>0.84466354643765595</v>
      </c>
      <c r="E1489" s="97">
        <v>-1.0166036894594699E-4</v>
      </c>
      <c r="F1489" s="97">
        <v>8.3215924501537495E-5</v>
      </c>
      <c r="G1489" s="97">
        <v>-3.7111111111094098E-5</v>
      </c>
      <c r="H1489" s="96">
        <v>0.27901699136830099</v>
      </c>
      <c r="I1489" s="97">
        <v>-1.0439590309577901E-4</v>
      </c>
      <c r="J1489" s="97">
        <v>3.0173680873590799E-5</v>
      </c>
      <c r="K1489" s="97">
        <v>-3.7666666666664603E-5</v>
      </c>
      <c r="L1489" s="96">
        <v>0.30258291080574001</v>
      </c>
      <c r="M1489" s="97">
        <v>-1.09389275744E-4</v>
      </c>
      <c r="N1489" s="97">
        <v>3.4055942410670699E-5</v>
      </c>
    </row>
    <row r="1490" spans="1:14" x14ac:dyDescent="0.25">
      <c r="A1490" t="str">
        <f t="shared" si="35"/>
        <v>Dec</v>
      </c>
      <c r="B1490" t="s">
        <v>2008</v>
      </c>
      <c r="C1490" s="97">
        <v>4.3333333333475903E-6</v>
      </c>
      <c r="D1490" s="96">
        <v>0.92664576558883105</v>
      </c>
      <c r="E1490" s="97">
        <v>-8.8104813390394503E-5</v>
      </c>
      <c r="F1490" s="97">
        <v>9.6771480057089701E-5</v>
      </c>
      <c r="G1490" s="97">
        <v>1.00000000000205E-6</v>
      </c>
      <c r="H1490" s="96">
        <v>0.97671481793665105</v>
      </c>
      <c r="I1490" s="97">
        <v>-6.6284791984683406E-5</v>
      </c>
      <c r="J1490" s="97">
        <v>6.8284791984687506E-5</v>
      </c>
      <c r="K1490" s="97">
        <v>-7.7777777777724098E-7</v>
      </c>
      <c r="L1490" s="96">
        <v>0.98300649273266605</v>
      </c>
      <c r="M1490" s="97">
        <v>-7.25003868551121E-5</v>
      </c>
      <c r="N1490" s="97">
        <v>7.0944831299557596E-5</v>
      </c>
    </row>
    <row r="1491" spans="1:14" x14ac:dyDescent="0.25">
      <c r="A1491" t="str">
        <f t="shared" si="35"/>
        <v>Dec</v>
      </c>
      <c r="B1491" t="s">
        <v>2009</v>
      </c>
      <c r="C1491" s="97">
        <v>-2.6111111111095599E-5</v>
      </c>
      <c r="D1491" s="96">
        <v>0.57912189695855099</v>
      </c>
      <c r="E1491" s="97">
        <v>-1.18549257834837E-4</v>
      </c>
      <c r="F1491" s="97">
        <v>6.6327035612646299E-5</v>
      </c>
      <c r="G1491" s="97">
        <v>-1.75555555555449E-5</v>
      </c>
      <c r="H1491" s="96">
        <v>0.60841446548440203</v>
      </c>
      <c r="I1491" s="97">
        <v>-8.4840347540230204E-5</v>
      </c>
      <c r="J1491" s="97">
        <v>4.9729236429140498E-5</v>
      </c>
      <c r="K1491" s="97">
        <v>-7.6666666666653001E-6</v>
      </c>
      <c r="L1491" s="96">
        <v>0.83370653370858805</v>
      </c>
      <c r="M1491" s="97">
        <v>-7.9389275743999894E-5</v>
      </c>
      <c r="N1491" s="97">
        <v>6.4055942410669301E-5</v>
      </c>
    </row>
    <row r="1492" spans="1:14" x14ac:dyDescent="0.25">
      <c r="A1492" t="str">
        <f t="shared" si="35"/>
        <v>Dec</v>
      </c>
      <c r="B1492" t="s">
        <v>2010</v>
      </c>
      <c r="C1492" s="97">
        <v>2.6666666666757199E-6</v>
      </c>
      <c r="D1492" s="96">
        <v>0.95481920021149203</v>
      </c>
      <c r="E1492" s="97">
        <v>-8.9771480057065394E-5</v>
      </c>
      <c r="F1492" s="97">
        <v>9.51048133904169E-5</v>
      </c>
      <c r="G1492" s="97">
        <v>-4.1444444444433898E-5</v>
      </c>
      <c r="H1492" s="96">
        <v>0.22675847189842399</v>
      </c>
      <c r="I1492" s="97">
        <v>-1.0872923642911899E-4</v>
      </c>
      <c r="J1492" s="97">
        <v>2.5840347540251501E-5</v>
      </c>
      <c r="K1492" s="97">
        <v>7.7777777777640602E-7</v>
      </c>
      <c r="L1492" s="96">
        <v>0.98300649273268403</v>
      </c>
      <c r="M1492" s="97">
        <v>-7.0944831299558599E-5</v>
      </c>
      <c r="N1492" s="97">
        <v>7.2500386855111395E-5</v>
      </c>
    </row>
    <row r="1493" spans="1:14" x14ac:dyDescent="0.25">
      <c r="A1493" t="str">
        <f t="shared" si="35"/>
        <v>Dec</v>
      </c>
      <c r="B1493" t="s">
        <v>2011</v>
      </c>
      <c r="C1493" s="97">
        <v>2.78888888888985E-5</v>
      </c>
      <c r="D1493" s="96">
        <v>0.55357012397357097</v>
      </c>
      <c r="E1493" s="97">
        <v>-6.4549257834843003E-5</v>
      </c>
      <c r="F1493" s="97">
        <v>1.2032703561264E-4</v>
      </c>
      <c r="G1493" s="97">
        <v>6.8888888888970398E-6</v>
      </c>
      <c r="H1493" s="96">
        <v>0.840645946389595</v>
      </c>
      <c r="I1493" s="97">
        <v>-6.0395903095788398E-5</v>
      </c>
      <c r="J1493" s="97">
        <v>7.41736808735825E-5</v>
      </c>
      <c r="K1493" s="97">
        <v>-2.9888888888887601E-5</v>
      </c>
      <c r="L1493" s="96">
        <v>0.41323334268331002</v>
      </c>
      <c r="M1493" s="97">
        <v>-1.01611497966223E-4</v>
      </c>
      <c r="N1493" s="97">
        <v>4.1833720188447701E-5</v>
      </c>
    </row>
    <row r="1494" spans="1:14" x14ac:dyDescent="0.25">
      <c r="A1494" t="str">
        <f t="shared" si="35"/>
        <v>Dec</v>
      </c>
      <c r="B1494" t="s">
        <v>2012</v>
      </c>
      <c r="C1494" s="97">
        <v>-4.9333333333314398E-5</v>
      </c>
      <c r="D1494" s="96">
        <v>0.29485462653635602</v>
      </c>
      <c r="E1494" s="97">
        <v>-1.4177148005705699E-4</v>
      </c>
      <c r="F1494" s="97">
        <v>4.3104813390427697E-5</v>
      </c>
      <c r="G1494" s="97">
        <v>-5.4777777777767797E-5</v>
      </c>
      <c r="H1494" s="96">
        <v>0.11032843697629</v>
      </c>
      <c r="I1494" s="97">
        <v>-1.22062569762453E-4</v>
      </c>
      <c r="J1494" s="97">
        <v>1.25070142069177E-5</v>
      </c>
      <c r="K1494" s="97">
        <v>4.5555555555586198E-6</v>
      </c>
      <c r="L1494" s="96">
        <v>0.90071751268484901</v>
      </c>
      <c r="M1494" s="97">
        <v>-6.7167053521776301E-5</v>
      </c>
      <c r="N1494" s="97">
        <v>7.6278164632893598E-5</v>
      </c>
    </row>
    <row r="1495" spans="1:14" x14ac:dyDescent="0.25">
      <c r="A1495" t="str">
        <f t="shared" si="35"/>
        <v>Dec</v>
      </c>
      <c r="B1495" t="s">
        <v>2013</v>
      </c>
      <c r="C1495" s="97">
        <v>-3.11111111109826E-6</v>
      </c>
      <c r="D1495" s="96">
        <v>0.94729927614783904</v>
      </c>
      <c r="E1495" s="97">
        <v>-9.5549257834839894E-5</v>
      </c>
      <c r="F1495" s="97">
        <v>8.9327035612643402E-5</v>
      </c>
      <c r="G1495" s="97">
        <v>6.7444444444411897E-5</v>
      </c>
      <c r="H1495" s="96">
        <v>4.9461024650157601E-2</v>
      </c>
      <c r="I1495" s="97">
        <v>1.5965245972613599E-7</v>
      </c>
      <c r="J1495" s="97">
        <v>1.34729236429098E-4</v>
      </c>
      <c r="K1495" s="97">
        <v>1.9666666666665101E-5</v>
      </c>
      <c r="L1495" s="96">
        <v>0.59023584732496703</v>
      </c>
      <c r="M1495" s="97">
        <v>-5.2055942410670202E-5</v>
      </c>
      <c r="N1495" s="97">
        <v>9.1389275744000403E-5</v>
      </c>
    </row>
    <row r="1496" spans="1:14" x14ac:dyDescent="0.25">
      <c r="A1496" t="str">
        <f t="shared" si="35"/>
        <v>Dec</v>
      </c>
      <c r="B1496" t="s">
        <v>2014</v>
      </c>
      <c r="C1496" s="97">
        <v>-7.5333333333317198E-5</v>
      </c>
      <c r="D1496" s="96">
        <v>0.109958991822631</v>
      </c>
      <c r="E1496" s="97">
        <v>-1.6777148005705901E-4</v>
      </c>
      <c r="F1496" s="97">
        <v>1.7104813390424301E-5</v>
      </c>
      <c r="G1496" s="97">
        <v>-7.5555555555537504E-5</v>
      </c>
      <c r="H1496" s="96">
        <v>2.78253164753825E-2</v>
      </c>
      <c r="I1496" s="97">
        <v>-1.4284034754022301E-4</v>
      </c>
      <c r="J1496" s="97">
        <v>-8.2707635708519994E-6</v>
      </c>
      <c r="K1496" s="97">
        <v>-2.3888888888890102E-5</v>
      </c>
      <c r="L1496" s="96">
        <v>0.51307759475317904</v>
      </c>
      <c r="M1496" s="97">
        <v>-9.5611497966225197E-5</v>
      </c>
      <c r="N1496" s="97">
        <v>4.7833720188445001E-5</v>
      </c>
    </row>
    <row r="1497" spans="1:14" x14ac:dyDescent="0.25">
      <c r="A1497" t="str">
        <f t="shared" si="35"/>
        <v>Dec</v>
      </c>
      <c r="B1497" t="s">
        <v>2015</v>
      </c>
      <c r="C1497" s="97">
        <v>-7.8111111111090406E-5</v>
      </c>
      <c r="D1497" s="96">
        <v>9.7489723415056295E-2</v>
      </c>
      <c r="E1497" s="97">
        <v>-1.70549257834833E-4</v>
      </c>
      <c r="F1497" s="97">
        <v>1.43270356126518E-5</v>
      </c>
      <c r="G1497" s="97">
        <v>-2.7111111111106002E-5</v>
      </c>
      <c r="H1497" s="96">
        <v>0.428911489844368</v>
      </c>
      <c r="I1497" s="97">
        <v>-9.4395903095791393E-5</v>
      </c>
      <c r="J1497" s="97">
        <v>4.0173680873579302E-5</v>
      </c>
      <c r="K1497" s="97">
        <v>3.9888888888886997E-5</v>
      </c>
      <c r="L1497" s="96">
        <v>0.27498582222703399</v>
      </c>
      <c r="M1497" s="97">
        <v>-3.1833720188447702E-5</v>
      </c>
      <c r="N1497" s="97">
        <v>1.1161149796622199E-4</v>
      </c>
    </row>
    <row r="1498" spans="1:14" x14ac:dyDescent="0.25">
      <c r="A1498" t="str">
        <f t="shared" si="35"/>
        <v>Dec</v>
      </c>
      <c r="B1498" t="s">
        <v>2016</v>
      </c>
      <c r="C1498" s="97">
        <v>1.23222222222233E-4</v>
      </c>
      <c r="D1498" s="96">
        <v>9.0916987922643102E-3</v>
      </c>
      <c r="E1498" s="97">
        <v>3.0784075498490301E-5</v>
      </c>
      <c r="F1498" s="97">
        <v>2.1566036894597501E-4</v>
      </c>
      <c r="G1498" s="97">
        <v>3.65555555555685E-5</v>
      </c>
      <c r="H1498" s="96">
        <v>0.286268153982003</v>
      </c>
      <c r="I1498" s="97">
        <v>-3.0729236429117098E-5</v>
      </c>
      <c r="J1498" s="97">
        <v>1.03840347540254E-4</v>
      </c>
      <c r="K1498" s="97">
        <v>-4.5111111111111498E-5</v>
      </c>
      <c r="L1498" s="96">
        <v>0.21707512843705801</v>
      </c>
      <c r="M1498" s="97">
        <v>-1.16833720188447E-4</v>
      </c>
      <c r="N1498" s="97">
        <v>2.6611497966223801E-5</v>
      </c>
    </row>
    <row r="1499" spans="1:14" x14ac:dyDescent="0.25">
      <c r="A1499" t="str">
        <f t="shared" si="35"/>
        <v>Dec</v>
      </c>
      <c r="B1499" t="s">
        <v>2017</v>
      </c>
      <c r="C1499" s="97">
        <v>1.31111111111171E-5</v>
      </c>
      <c r="D1499" s="96">
        <v>0.780591815828658</v>
      </c>
      <c r="E1499" s="97">
        <v>-7.93270356126255E-5</v>
      </c>
      <c r="F1499" s="97">
        <v>1.0554925783486E-4</v>
      </c>
      <c r="G1499" s="97">
        <v>2.1844444444445101E-4</v>
      </c>
      <c r="H1499" s="96">
        <v>4.1929470682638902E-10</v>
      </c>
      <c r="I1499" s="97">
        <v>1.51159652459765E-4</v>
      </c>
      <c r="J1499" s="97">
        <v>2.8572923642913698E-4</v>
      </c>
      <c r="K1499" s="97">
        <v>-2.7888888888889701E-5</v>
      </c>
      <c r="L1499" s="96">
        <v>0.44516342411715898</v>
      </c>
      <c r="M1499" s="97">
        <v>-9.9611497966224996E-5</v>
      </c>
      <c r="N1499" s="97">
        <v>4.3833720188445601E-5</v>
      </c>
    </row>
    <row r="1500" spans="1:14" x14ac:dyDescent="0.25">
      <c r="A1500" t="str">
        <f t="shared" si="35"/>
        <v>Dec</v>
      </c>
      <c r="B1500" t="s">
        <v>2018</v>
      </c>
      <c r="C1500" s="97">
        <v>1.03333333333446E-5</v>
      </c>
      <c r="D1500" s="96">
        <v>0.82623183497030495</v>
      </c>
      <c r="E1500" s="97">
        <v>-8.2104813390397407E-5</v>
      </c>
      <c r="F1500" s="97">
        <v>1.02771480057087E-4</v>
      </c>
      <c r="G1500" s="97">
        <v>1.38888888888918E-5</v>
      </c>
      <c r="H1500" s="96">
        <v>0.685219190155957</v>
      </c>
      <c r="I1500" s="97">
        <v>-5.3395903095794002E-5</v>
      </c>
      <c r="J1500" s="97">
        <v>8.1173680873577602E-5</v>
      </c>
      <c r="K1500" s="97">
        <v>9.8999999999999696E-5</v>
      </c>
      <c r="L1500" s="96">
        <v>6.9302328248424996E-3</v>
      </c>
      <c r="M1500" s="97">
        <v>2.7277390922664499E-5</v>
      </c>
      <c r="N1500" s="97">
        <v>1.70722609077335E-4</v>
      </c>
    </row>
    <row r="1501" spans="1:14" x14ac:dyDescent="0.25">
      <c r="A1501" t="str">
        <f t="shared" si="35"/>
        <v>Dec</v>
      </c>
      <c r="B1501" t="s">
        <v>2019</v>
      </c>
      <c r="C1501" s="97">
        <v>2.88888888889851E-6</v>
      </c>
      <c r="D1501" s="96">
        <v>0.95105869167063195</v>
      </c>
      <c r="E1501" s="97">
        <v>-8.9549257834843705E-5</v>
      </c>
      <c r="F1501" s="97">
        <v>9.5327035612640702E-5</v>
      </c>
      <c r="G1501" s="97">
        <v>-4.8333333333329302E-5</v>
      </c>
      <c r="H1501" s="96">
        <v>0.158751332657984</v>
      </c>
      <c r="I1501" s="97">
        <v>-1.15618125318015E-4</v>
      </c>
      <c r="J1501" s="97">
        <v>1.89514586513567E-5</v>
      </c>
      <c r="K1501" s="97">
        <v>6.33333333333101E-6</v>
      </c>
      <c r="L1501" s="96">
        <v>0.862306780843068</v>
      </c>
      <c r="M1501" s="97">
        <v>-6.5389275744003904E-5</v>
      </c>
      <c r="N1501" s="97">
        <v>7.8055942410665995E-5</v>
      </c>
    </row>
    <row r="1502" spans="1:14" x14ac:dyDescent="0.25">
      <c r="A1502" t="str">
        <f t="shared" si="35"/>
        <v>Dec</v>
      </c>
      <c r="B1502" t="s">
        <v>2020</v>
      </c>
      <c r="C1502" s="97">
        <v>1.81111111111186E-5</v>
      </c>
      <c r="D1502" s="96">
        <v>0.70041564018645297</v>
      </c>
      <c r="E1502" s="97">
        <v>-7.4327035612623793E-5</v>
      </c>
      <c r="F1502" s="97">
        <v>1.1054925783486099E-4</v>
      </c>
      <c r="G1502" s="97">
        <v>-7.4666666666661796E-5</v>
      </c>
      <c r="H1502" s="96">
        <v>2.9705962796366701E-2</v>
      </c>
      <c r="I1502" s="97">
        <v>-1.4195145865134799E-4</v>
      </c>
      <c r="J1502" s="97">
        <v>-7.3818746819760898E-6</v>
      </c>
      <c r="K1502" s="97">
        <v>2.2555555555557999E-5</v>
      </c>
      <c r="L1502" s="96">
        <v>0.53686294692192704</v>
      </c>
      <c r="M1502" s="97">
        <v>-4.9167053521777097E-5</v>
      </c>
      <c r="N1502" s="97">
        <v>9.4278164632893006E-5</v>
      </c>
    </row>
    <row r="1503" spans="1:14" x14ac:dyDescent="0.25">
      <c r="A1503" t="str">
        <f t="shared" si="35"/>
        <v>Dec</v>
      </c>
      <c r="B1503" t="s">
        <v>2021</v>
      </c>
      <c r="C1503" s="97">
        <v>-1.8777777777775399E-5</v>
      </c>
      <c r="D1503" s="96">
        <v>0.68995211967616499</v>
      </c>
      <c r="E1503" s="97">
        <v>-1.11215924501518E-4</v>
      </c>
      <c r="F1503" s="97">
        <v>7.3660368945966995E-5</v>
      </c>
      <c r="G1503" s="97">
        <v>-9.2222222222219398E-5</v>
      </c>
      <c r="H1503" s="96">
        <v>7.3253555297846497E-3</v>
      </c>
      <c r="I1503" s="97">
        <v>-1.59507014206905E-4</v>
      </c>
      <c r="J1503" s="97">
        <v>-2.49374302375338E-5</v>
      </c>
      <c r="K1503" s="97">
        <v>-1.15555555555555E-5</v>
      </c>
      <c r="L1503" s="96">
        <v>0.75167096620177298</v>
      </c>
      <c r="M1503" s="97">
        <v>-8.3278164632890502E-5</v>
      </c>
      <c r="N1503" s="97">
        <v>6.01670535217796E-5</v>
      </c>
    </row>
    <row r="1504" spans="1:14" x14ac:dyDescent="0.25">
      <c r="A1504" t="str">
        <f t="shared" si="35"/>
        <v>Dec</v>
      </c>
      <c r="B1504" t="s">
        <v>2022</v>
      </c>
      <c r="C1504" s="97">
        <v>3.6222222222229001E-5</v>
      </c>
      <c r="D1504" s="96">
        <v>0.441692321069448</v>
      </c>
      <c r="E1504" s="97">
        <v>-5.6215924501513799E-5</v>
      </c>
      <c r="F1504" s="97">
        <v>1.28660368945972E-4</v>
      </c>
      <c r="G1504" s="97">
        <v>-7.5888888888890203E-5</v>
      </c>
      <c r="H1504" s="96">
        <v>2.71471053459812E-2</v>
      </c>
      <c r="I1504" s="97">
        <v>-1.4317368087357599E-4</v>
      </c>
      <c r="J1504" s="97">
        <v>-8.6040969042043307E-6</v>
      </c>
      <c r="K1504" s="97">
        <v>1.47777777777786E-5</v>
      </c>
      <c r="L1504" s="96">
        <v>0.68572766439962896</v>
      </c>
      <c r="M1504" s="97">
        <v>-5.6944831299556701E-5</v>
      </c>
      <c r="N1504" s="97">
        <v>8.6500386855113904E-5</v>
      </c>
    </row>
    <row r="1505" spans="1:14" x14ac:dyDescent="0.25">
      <c r="A1505" t="str">
        <f t="shared" si="35"/>
        <v>Dec</v>
      </c>
      <c r="B1505" t="s">
        <v>2023</v>
      </c>
      <c r="C1505" s="97">
        <v>-2.47777777777734E-5</v>
      </c>
      <c r="D1505" s="96">
        <v>0.59864306605917095</v>
      </c>
      <c r="E1505" s="97">
        <v>-1.17215924501516E-4</v>
      </c>
      <c r="F1505" s="97">
        <v>6.7660368945969099E-5</v>
      </c>
      <c r="G1505" s="97">
        <v>-4.1111111111119999E-5</v>
      </c>
      <c r="H1505" s="96">
        <v>0.230510881005552</v>
      </c>
      <c r="I1505" s="97">
        <v>-1.08395903095806E-4</v>
      </c>
      <c r="J1505" s="97">
        <v>2.61736808735659E-5</v>
      </c>
      <c r="K1505" s="97">
        <v>-2.44444444444622E-6</v>
      </c>
      <c r="L1505" s="96">
        <v>0.94662778083456001</v>
      </c>
      <c r="M1505" s="97">
        <v>-7.4167053521781296E-5</v>
      </c>
      <c r="N1505" s="97">
        <v>6.9278164632888902E-5</v>
      </c>
    </row>
    <row r="1506" spans="1:14" x14ac:dyDescent="0.25">
      <c r="A1506" t="str">
        <f t="shared" si="35"/>
        <v>Dec</v>
      </c>
      <c r="B1506" t="s">
        <v>2024</v>
      </c>
      <c r="C1506" s="97">
        <v>0</v>
      </c>
      <c r="D1506" s="96" t="s">
        <v>526</v>
      </c>
      <c r="E1506" s="97" t="s">
        <v>526</v>
      </c>
      <c r="F1506" s="97" t="s">
        <v>526</v>
      </c>
      <c r="G1506" s="97">
        <v>0</v>
      </c>
      <c r="H1506" s="96" t="s">
        <v>526</v>
      </c>
      <c r="I1506" s="97" t="s">
        <v>526</v>
      </c>
      <c r="J1506" s="97" t="s">
        <v>526</v>
      </c>
      <c r="K1506" s="97">
        <v>0</v>
      </c>
      <c r="L1506" s="96" t="s">
        <v>526</v>
      </c>
      <c r="M1506" s="97" t="s">
        <v>526</v>
      </c>
      <c r="N1506" s="97" t="s">
        <v>526</v>
      </c>
    </row>
    <row r="1507" spans="1:14" x14ac:dyDescent="0.25">
      <c r="A1507" t="str">
        <f t="shared" si="35"/>
        <v>Dec</v>
      </c>
      <c r="B1507" t="s">
        <v>2025</v>
      </c>
      <c r="C1507" s="97">
        <v>1.22222222222168E-5</v>
      </c>
      <c r="D1507" s="96">
        <v>0.79512244648946395</v>
      </c>
      <c r="E1507" s="97">
        <v>-8.0215924501525495E-5</v>
      </c>
      <c r="F1507" s="97">
        <v>1.0466036894595899E-4</v>
      </c>
      <c r="G1507" s="97">
        <v>-2.4333333333328701E-5</v>
      </c>
      <c r="H1507" s="96">
        <v>0.47767317726893599</v>
      </c>
      <c r="I1507" s="97">
        <v>-9.1618125318014703E-5</v>
      </c>
      <c r="J1507" s="97">
        <v>4.2951458651357198E-5</v>
      </c>
      <c r="K1507" s="97">
        <v>-4.1111111111165201E-6</v>
      </c>
      <c r="L1507" s="96">
        <v>0.91036040021436904</v>
      </c>
      <c r="M1507" s="97">
        <v>-7.5833720188451997E-5</v>
      </c>
      <c r="N1507" s="97">
        <v>6.7611497966218906E-5</v>
      </c>
    </row>
    <row r="1508" spans="1:14" x14ac:dyDescent="0.25">
      <c r="A1508" t="str">
        <f t="shared" si="35"/>
        <v>Dec</v>
      </c>
      <c r="B1508" t="s">
        <v>2026</v>
      </c>
      <c r="C1508" s="97">
        <v>-1.84444444444522E-5</v>
      </c>
      <c r="D1508" s="96">
        <v>0.69517659963762302</v>
      </c>
      <c r="E1508" s="97">
        <v>-1.10882591168195E-4</v>
      </c>
      <c r="F1508" s="97">
        <v>7.3993702279290095E-5</v>
      </c>
      <c r="G1508" s="97">
        <v>2.7444444444444999E-5</v>
      </c>
      <c r="H1508" s="96">
        <v>0.423261721835549</v>
      </c>
      <c r="I1508" s="97">
        <v>-3.9840347540241199E-5</v>
      </c>
      <c r="J1508" s="97">
        <v>9.4729236429131204E-5</v>
      </c>
      <c r="K1508" s="97">
        <v>-2.1333333333333799E-5</v>
      </c>
      <c r="L1508" s="96">
        <v>0.55914444963412002</v>
      </c>
      <c r="M1508" s="97">
        <v>-9.3055942410669206E-5</v>
      </c>
      <c r="N1508" s="97">
        <v>5.0389275744001602E-5</v>
      </c>
    </row>
    <row r="1509" spans="1:14" x14ac:dyDescent="0.25">
      <c r="A1509" t="str">
        <f t="shared" si="35"/>
        <v>Dec</v>
      </c>
      <c r="B1509" t="s">
        <v>2027</v>
      </c>
      <c r="C1509" s="97">
        <v>-2.0333333333338599E-5</v>
      </c>
      <c r="D1509" s="96">
        <v>0.66577018431240198</v>
      </c>
      <c r="E1509" s="97">
        <v>-1.12771480057081E-4</v>
      </c>
      <c r="F1509" s="97">
        <v>7.2104813390403994E-5</v>
      </c>
      <c r="G1509" s="97">
        <v>-3.7888888888888101E-5</v>
      </c>
      <c r="H1509" s="96">
        <v>0.26907752232427101</v>
      </c>
      <c r="I1509" s="97">
        <v>-1.05173680873574E-4</v>
      </c>
      <c r="J1509" s="97">
        <v>2.9395903095797799E-5</v>
      </c>
      <c r="K1509" s="97">
        <v>-1.0677777777778E-4</v>
      </c>
      <c r="L1509" s="96">
        <v>3.6096821287407198E-3</v>
      </c>
      <c r="M1509" s="97">
        <v>-1.78500386855115E-4</v>
      </c>
      <c r="N1509" s="97">
        <v>-3.5055168700444499E-5</v>
      </c>
    </row>
    <row r="1510" spans="1:14" x14ac:dyDescent="0.25">
      <c r="A1510" t="str">
        <f t="shared" si="35"/>
        <v>Dec</v>
      </c>
      <c r="B1510" t="s">
        <v>2028</v>
      </c>
      <c r="C1510" s="97">
        <v>-4.6222222222226303E-5</v>
      </c>
      <c r="D1510" s="96">
        <v>0.32632645771539698</v>
      </c>
      <c r="E1510" s="97">
        <v>-1.3866036894596899E-4</v>
      </c>
      <c r="F1510" s="97">
        <v>4.62159245015163E-5</v>
      </c>
      <c r="G1510" s="97">
        <v>8.4444444444439798E-6</v>
      </c>
      <c r="H1510" s="96">
        <v>0.80532075479766696</v>
      </c>
      <c r="I1510" s="97">
        <v>-5.8840347540242101E-5</v>
      </c>
      <c r="J1510" s="97">
        <v>7.5729236429130105E-5</v>
      </c>
      <c r="K1510" s="97">
        <v>-4.56666666666662E-5</v>
      </c>
      <c r="L1510" s="96">
        <v>0.211475660030468</v>
      </c>
      <c r="M1510" s="97">
        <v>-1.17389275744002E-4</v>
      </c>
      <c r="N1510" s="97">
        <v>2.6055942410669298E-5</v>
      </c>
    </row>
    <row r="1511" spans="1:14" x14ac:dyDescent="0.25">
      <c r="A1511" t="str">
        <f t="shared" si="35"/>
        <v>Dec</v>
      </c>
      <c r="B1511" t="s">
        <v>2029</v>
      </c>
      <c r="C1511" s="97">
        <v>-1.5322222222222199E-4</v>
      </c>
      <c r="D1511" s="96">
        <v>1.2063574311049899E-3</v>
      </c>
      <c r="E1511" s="97">
        <v>-2.4566036894596501E-4</v>
      </c>
      <c r="F1511" s="97">
        <v>-6.0784075498479497E-5</v>
      </c>
      <c r="G1511" s="97">
        <v>-6.3888888888895102E-5</v>
      </c>
      <c r="H1511" s="96">
        <v>6.2686396345314199E-2</v>
      </c>
      <c r="I1511" s="97">
        <v>-1.3117368087358101E-4</v>
      </c>
      <c r="J1511" s="97">
        <v>3.39590309579111E-6</v>
      </c>
      <c r="K1511" s="97">
        <v>-3.5111111111107602E-5</v>
      </c>
      <c r="L1511" s="96">
        <v>0.33653161091115702</v>
      </c>
      <c r="M1511" s="97">
        <v>-1.06833720188442E-4</v>
      </c>
      <c r="N1511" s="97">
        <v>3.6611497966227198E-5</v>
      </c>
    </row>
    <row r="1512" spans="1:14" x14ac:dyDescent="0.25">
      <c r="A1512" t="str">
        <f t="shared" si="35"/>
        <v>Dec</v>
      </c>
      <c r="B1512" t="s">
        <v>2030</v>
      </c>
      <c r="C1512" s="97">
        <v>-2.53333333333323E-5</v>
      </c>
      <c r="D1512" s="96">
        <v>0.59047286093754403</v>
      </c>
      <c r="E1512" s="97">
        <v>-1.1777148005707501E-4</v>
      </c>
      <c r="F1512" s="97">
        <v>6.7104813390410798E-5</v>
      </c>
      <c r="G1512" s="97">
        <v>2.2222222221868699E-7</v>
      </c>
      <c r="H1512" s="96">
        <v>0.99482481447497895</v>
      </c>
      <c r="I1512" s="97">
        <v>-6.7062569762467596E-5</v>
      </c>
      <c r="J1512" s="97">
        <v>6.7507014206904902E-5</v>
      </c>
      <c r="K1512" s="97">
        <v>4.5555555555573103E-6</v>
      </c>
      <c r="L1512" s="96">
        <v>0.90071751268487699</v>
      </c>
      <c r="M1512" s="97">
        <v>-6.7167053521777602E-5</v>
      </c>
      <c r="N1512" s="97">
        <v>7.6278164632892202E-5</v>
      </c>
    </row>
    <row r="1513" spans="1:14" x14ac:dyDescent="0.25">
      <c r="A1513" t="str">
        <f t="shared" si="35"/>
        <v>Dec</v>
      </c>
      <c r="B1513" t="s">
        <v>2031</v>
      </c>
      <c r="C1513" s="97">
        <v>4.9444444444437399E-5</v>
      </c>
      <c r="D1513" s="96">
        <v>0.29376969429677502</v>
      </c>
      <c r="E1513" s="97">
        <v>-4.2993702279305198E-5</v>
      </c>
      <c r="F1513" s="97">
        <v>1.4188259116818E-4</v>
      </c>
      <c r="G1513" s="97">
        <v>-4.4333333333333799E-5</v>
      </c>
      <c r="H1513" s="96">
        <v>0.19605763629865799</v>
      </c>
      <c r="I1513" s="97">
        <v>-1.1161812531802E-4</v>
      </c>
      <c r="J1513" s="97">
        <v>2.2951458651352399E-5</v>
      </c>
      <c r="K1513" s="97">
        <v>-6.6666666666891696E-7</v>
      </c>
      <c r="L1513" s="96">
        <v>0.98543384346307095</v>
      </c>
      <c r="M1513" s="97">
        <v>-7.2389275744003505E-5</v>
      </c>
      <c r="N1513" s="97">
        <v>7.1055942410665595E-5</v>
      </c>
    </row>
  </sheetData>
  <autoFilter ref="A1:A1513"/>
  <conditionalFormatting sqref="C1514:F1048576">
    <cfRule type="notContainsBlanks" dxfId="248" priority="27">
      <formula>LEN(TRIM(C1514))&gt;0</formula>
    </cfRule>
  </conditionalFormatting>
  <conditionalFormatting sqref="K1514:N1048576">
    <cfRule type="notContainsBlanks" dxfId="247" priority="29">
      <formula>LEN(TRIM(K1514))&gt;0</formula>
    </cfRule>
  </conditionalFormatting>
  <conditionalFormatting sqref="G1514:G1048576 I1514:J1048576">
    <cfRule type="notContainsBlanks" dxfId="246" priority="26">
      <formula>LEN(TRIM(G1514))&gt;0</formula>
    </cfRule>
  </conditionalFormatting>
  <conditionalFormatting sqref="H1514:H1048576">
    <cfRule type="notContainsBlanks" dxfId="245" priority="20">
      <formula>LEN(TRIM(H1514))&gt;0</formula>
    </cfRule>
  </conditionalFormatting>
  <conditionalFormatting sqref="B1">
    <cfRule type="notContainsBlanks" dxfId="244" priority="15">
      <formula>LEN(TRIM(B1))&gt;0</formula>
    </cfRule>
  </conditionalFormatting>
  <conditionalFormatting sqref="C1:F1 C86:F1513">
    <cfRule type="notContainsBlanks" dxfId="243" priority="14">
      <formula>LEN(TRIM(C1))&gt;0</formula>
    </cfRule>
  </conditionalFormatting>
  <conditionalFormatting sqref="K1:N1 K86:N1513">
    <cfRule type="notContainsBlanks" dxfId="242" priority="16">
      <formula>LEN(TRIM(K1))&gt;0</formula>
    </cfRule>
  </conditionalFormatting>
  <conditionalFormatting sqref="G1:J1 G86:J1513">
    <cfRule type="notContainsBlanks" dxfId="241" priority="13">
      <formula>LEN(TRIM(G1))&gt;0</formula>
    </cfRule>
  </conditionalFormatting>
  <conditionalFormatting sqref="O1">
    <cfRule type="notContainsBlanks" dxfId="240" priority="11">
      <formula>LEN(TRIM(O1))&gt;0</formula>
    </cfRule>
  </conditionalFormatting>
  <conditionalFormatting sqref="P1:S1 P86:S1009">
    <cfRule type="notContainsBlanks" dxfId="239" priority="10">
      <formula>LEN(TRIM(P1))&gt;0</formula>
    </cfRule>
  </conditionalFormatting>
  <conditionalFormatting sqref="X1:AA1 X86:AA1009">
    <cfRule type="notContainsBlanks" dxfId="238" priority="12">
      <formula>LEN(TRIM(X1))&gt;0</formula>
    </cfRule>
  </conditionalFormatting>
  <conditionalFormatting sqref="T1:W1 T86:W1009">
    <cfRule type="notContainsBlanks" dxfId="237" priority="9">
      <formula>LEN(TRIM(T1))&gt;0</formula>
    </cfRule>
  </conditionalFormatting>
  <conditionalFormatting sqref="H506:H1009">
    <cfRule type="expression" dxfId="236" priority="8">
      <formula>H506&lt;0.1</formula>
    </cfRule>
  </conditionalFormatting>
  <conditionalFormatting sqref="U506:U1009">
    <cfRule type="expression" dxfId="235" priority="7">
      <formula>U506&lt;0.1</formula>
    </cfRule>
  </conditionalFormatting>
  <conditionalFormatting sqref="C2:F85">
    <cfRule type="notContainsBlanks" dxfId="234" priority="5">
      <formula>LEN(TRIM(C2))&gt;0</formula>
    </cfRule>
  </conditionalFormatting>
  <conditionalFormatting sqref="K2:N85">
    <cfRule type="notContainsBlanks" dxfId="233" priority="6">
      <formula>LEN(TRIM(K2))&gt;0</formula>
    </cfRule>
  </conditionalFormatting>
  <conditionalFormatting sqref="G2:J85">
    <cfRule type="notContainsBlanks" dxfId="232" priority="4">
      <formula>LEN(TRIM(G2))&gt;0</formula>
    </cfRule>
  </conditionalFormatting>
  <conditionalFormatting sqref="P2:S85">
    <cfRule type="notContainsBlanks" dxfId="231" priority="2">
      <formula>LEN(TRIM(P2))&gt;0</formula>
    </cfRule>
  </conditionalFormatting>
  <conditionalFormatting sqref="X2:AA85">
    <cfRule type="notContainsBlanks" dxfId="230" priority="3">
      <formula>LEN(TRIM(X2))&gt;0</formula>
    </cfRule>
  </conditionalFormatting>
  <conditionalFormatting sqref="T2:W85">
    <cfRule type="notContainsBlanks" dxfId="229" priority="1">
      <formula>LEN(TRIM(T2))&gt;0</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7"/>
  </sheetPr>
  <dimension ref="A1:BV2017"/>
  <sheetViews>
    <sheetView topLeftCell="AH1" workbookViewId="0">
      <pane ySplit="1" topLeftCell="A2" activePane="bottomLeft" state="frozen"/>
      <selection pane="bottomLeft" activeCell="AN14" sqref="AN14"/>
    </sheetView>
  </sheetViews>
  <sheetFormatPr defaultRowHeight="15" x14ac:dyDescent="0.25"/>
  <cols>
    <col min="3" max="3" width="13.140625" bestFit="1" customWidth="1"/>
    <col min="4" max="4" width="5.42578125" bestFit="1" customWidth="1"/>
    <col min="5" max="5" width="16.28515625" bestFit="1" customWidth="1"/>
    <col min="6" max="6" width="14" bestFit="1" customWidth="1"/>
    <col min="7" max="7" width="15.85546875" bestFit="1" customWidth="1"/>
    <col min="8" max="8" width="19.7109375" bestFit="1" customWidth="1"/>
    <col min="9" max="9" width="14.140625" bestFit="1" customWidth="1"/>
    <col min="10" max="10" width="11.7109375" bestFit="1" customWidth="1"/>
    <col min="11" max="11" width="13.7109375" bestFit="1" customWidth="1"/>
    <col min="12" max="12" width="17.5703125" bestFit="1" customWidth="1"/>
    <col min="13" max="13" width="16.42578125" bestFit="1" customWidth="1"/>
    <col min="14" max="14" width="14.140625" bestFit="1" customWidth="1"/>
    <col min="15" max="15" width="16" bestFit="1" customWidth="1"/>
    <col min="16" max="16" width="19.85546875" bestFit="1" customWidth="1"/>
    <col min="17" max="17" width="14.28515625" bestFit="1" customWidth="1"/>
    <col min="18" max="18" width="11.85546875" bestFit="1" customWidth="1"/>
    <col min="19" max="19" width="13.85546875" bestFit="1" customWidth="1"/>
    <col min="20" max="20" width="17.7109375" bestFit="1" customWidth="1"/>
    <col min="21" max="21" width="16.7109375" bestFit="1" customWidth="1"/>
    <col min="22" max="22" width="14.42578125" bestFit="1" customWidth="1"/>
    <col min="23" max="23" width="16.28515625" bestFit="1" customWidth="1"/>
    <col min="24" max="24" width="20.140625" bestFit="1" customWidth="1"/>
    <col min="25" max="25" width="14.5703125" bestFit="1" customWidth="1"/>
    <col min="26" max="26" width="12.140625" bestFit="1" customWidth="1"/>
    <col min="27" max="27" width="14.140625" bestFit="1" customWidth="1"/>
    <col min="28" max="28" width="18" bestFit="1" customWidth="1"/>
    <col min="29" max="29" width="37" customWidth="1"/>
    <col min="31" max="31" width="26.28515625" bestFit="1" customWidth="1"/>
    <col min="32" max="32" width="24" bestFit="1" customWidth="1"/>
  </cols>
  <sheetData>
    <row r="1" spans="1:74" ht="14.45" x14ac:dyDescent="0.35">
      <c r="A1" t="s">
        <v>480</v>
      </c>
      <c r="B1" t="s">
        <v>432</v>
      </c>
      <c r="C1" s="100" t="s">
        <v>393</v>
      </c>
      <c r="D1" t="s">
        <v>12</v>
      </c>
      <c r="E1" t="s">
        <v>394</v>
      </c>
      <c r="F1" t="s">
        <v>395</v>
      </c>
      <c r="G1" t="s">
        <v>396</v>
      </c>
      <c r="H1" t="s">
        <v>397</v>
      </c>
      <c r="I1" t="s">
        <v>398</v>
      </c>
      <c r="J1" t="s">
        <v>399</v>
      </c>
      <c r="K1" t="s">
        <v>400</v>
      </c>
      <c r="L1" t="s">
        <v>401</v>
      </c>
      <c r="M1" t="s">
        <v>402</v>
      </c>
      <c r="N1" t="s">
        <v>403</v>
      </c>
      <c r="O1" t="s">
        <v>404</v>
      </c>
      <c r="P1" t="s">
        <v>405</v>
      </c>
      <c r="Q1" t="s">
        <v>406</v>
      </c>
      <c r="R1" t="s">
        <v>407</v>
      </c>
      <c r="S1" t="s">
        <v>408</v>
      </c>
      <c r="T1" t="s">
        <v>409</v>
      </c>
      <c r="U1" t="s">
        <v>410</v>
      </c>
      <c r="V1" t="s">
        <v>411</v>
      </c>
      <c r="W1" t="s">
        <v>412</v>
      </c>
      <c r="X1" t="s">
        <v>413</v>
      </c>
      <c r="Y1" t="s">
        <v>414</v>
      </c>
      <c r="Z1" t="s">
        <v>415</v>
      </c>
      <c r="AA1" t="s">
        <v>416</v>
      </c>
      <c r="AB1" t="s">
        <v>417</v>
      </c>
      <c r="AC1" t="s">
        <v>6</v>
      </c>
      <c r="AE1" s="8" t="s">
        <v>418</v>
      </c>
      <c r="AF1" s="8" t="s">
        <v>419</v>
      </c>
      <c r="AH1" s="100" t="s">
        <v>498</v>
      </c>
      <c r="AI1" s="100"/>
      <c r="AJ1" s="100"/>
      <c r="AK1" s="100"/>
      <c r="AL1" s="100"/>
      <c r="AM1" s="100"/>
      <c r="AO1" s="100" t="s">
        <v>499</v>
      </c>
      <c r="AP1" s="100"/>
      <c r="AQ1" s="100"/>
      <c r="AR1" s="100"/>
      <c r="AS1" s="100"/>
      <c r="AT1" s="100"/>
      <c r="AV1" s="100" t="s">
        <v>500</v>
      </c>
      <c r="AW1" s="100"/>
      <c r="AX1" s="100"/>
      <c r="AY1" s="100"/>
      <c r="AZ1" s="100"/>
      <c r="BA1" s="100"/>
      <c r="BC1" s="100" t="s">
        <v>501</v>
      </c>
      <c r="BD1" s="100"/>
      <c r="BE1" s="100"/>
      <c r="BF1" s="100"/>
      <c r="BG1" s="100"/>
      <c r="BH1" s="100"/>
      <c r="BJ1" s="100" t="s">
        <v>502</v>
      </c>
      <c r="BK1" s="100"/>
      <c r="BL1" s="100"/>
      <c r="BM1" s="100"/>
      <c r="BN1" s="100"/>
      <c r="BO1" s="100"/>
      <c r="BQ1" s="100" t="s">
        <v>503</v>
      </c>
      <c r="BR1" s="100"/>
      <c r="BS1" s="100"/>
      <c r="BT1" s="100"/>
      <c r="BU1" s="100"/>
      <c r="BV1" s="100"/>
    </row>
    <row r="2" spans="1:74" ht="14.45" x14ac:dyDescent="0.35">
      <c r="A2" t="s">
        <v>508</v>
      </c>
      <c r="B2">
        <v>1</v>
      </c>
      <c r="C2" t="s">
        <v>2539</v>
      </c>
      <c r="D2">
        <v>0</v>
      </c>
      <c r="E2" s="98">
        <v>0.93092720928237005</v>
      </c>
      <c r="F2" s="98">
        <v>-2.5174970738290798</v>
      </c>
      <c r="G2" s="99">
        <v>0.95000000000000995</v>
      </c>
      <c r="H2" s="98">
        <v>6.2924622096233502</v>
      </c>
      <c r="I2" s="98">
        <v>0.85627471451911097</v>
      </c>
      <c r="J2" s="98">
        <v>4.7722528769828401</v>
      </c>
      <c r="K2" s="99">
        <v>0.69999999999999896</v>
      </c>
      <c r="L2" s="98">
        <v>7.3282716009636699</v>
      </c>
      <c r="M2" s="98">
        <v>0.31927852871540602</v>
      </c>
      <c r="N2" s="98">
        <v>1.6018980450398399</v>
      </c>
      <c r="O2" s="99">
        <v>0.95000000000000795</v>
      </c>
      <c r="P2" s="98">
        <v>4.0006296901121798</v>
      </c>
      <c r="Q2" s="98">
        <v>0.32433690162290302</v>
      </c>
      <c r="R2" s="98">
        <v>3.8074930921248203E-2</v>
      </c>
      <c r="S2" s="99">
        <v>0.69999999999999896</v>
      </c>
      <c r="T2" s="98">
        <v>5.7862353318491599E-2</v>
      </c>
      <c r="U2" s="98">
        <v>0.42970888233030902</v>
      </c>
      <c r="V2" s="98">
        <v>0.26772986444890301</v>
      </c>
      <c r="W2" s="99">
        <v>0.95000000000000695</v>
      </c>
      <c r="X2" s="98">
        <v>0.66499792563517601</v>
      </c>
      <c r="Y2" s="98">
        <v>0.43452840784980401</v>
      </c>
      <c r="Z2" s="98">
        <v>-0.44751944775886698</v>
      </c>
      <c r="AA2" s="99">
        <v>0.69999999999999896</v>
      </c>
      <c r="AB2" s="98">
        <v>0.67920876879138803</v>
      </c>
      <c r="AC2" t="str">
        <f>IF('Regression diagnostics'!AC2="","",'Regression diagnostics'!AC2)</f>
        <v>For CH4, high residuals and Cooks. But no reason to remove this point</v>
      </c>
      <c r="AE2" s="93">
        <f>AVERAGE(H:H)</f>
        <v>1.2081880753254297</v>
      </c>
      <c r="AF2" s="93">
        <f>AVERAGE(L:L)</f>
        <v>0.86792104622817545</v>
      </c>
      <c r="AH2" t="s">
        <v>431</v>
      </c>
      <c r="AO2" t="s">
        <v>431</v>
      </c>
      <c r="AV2" t="s">
        <v>431</v>
      </c>
      <c r="BC2" t="s">
        <v>431</v>
      </c>
      <c r="BJ2" t="s">
        <v>431</v>
      </c>
      <c r="BQ2" t="s">
        <v>431</v>
      </c>
    </row>
    <row r="3" spans="1:74" ht="14.45" x14ac:dyDescent="0.35">
      <c r="A3" t="str">
        <f t="shared" ref="A3:A66" si="0">A2</f>
        <v>Jan</v>
      </c>
      <c r="B3">
        <f>B2+1</f>
        <v>2</v>
      </c>
      <c r="C3" t="s">
        <v>2539</v>
      </c>
      <c r="D3">
        <v>15</v>
      </c>
      <c r="E3" s="98">
        <v>0.87523101697295003</v>
      </c>
      <c r="F3" s="98">
        <v>2.5174970738245301</v>
      </c>
      <c r="G3" s="99">
        <v>0.54999999999999105</v>
      </c>
      <c r="H3" s="98">
        <v>1.59594861203017</v>
      </c>
      <c r="I3" s="98">
        <v>0.949883511736206</v>
      </c>
      <c r="J3" s="98">
        <v>-1.9372853672347901</v>
      </c>
      <c r="K3" s="99">
        <v>0.29999999999999899</v>
      </c>
      <c r="L3" s="98">
        <v>1.26221101911917</v>
      </c>
      <c r="M3" s="98">
        <v>0.37138757307779902</v>
      </c>
      <c r="N3" s="98">
        <v>-1.6018980450412901</v>
      </c>
      <c r="O3" s="99">
        <v>0.54999999999998905</v>
      </c>
      <c r="P3" s="98">
        <v>1.0146742544491201</v>
      </c>
      <c r="Q3" s="98">
        <v>0.36632920017030202</v>
      </c>
      <c r="R3" s="98">
        <v>-0.62155538151936296</v>
      </c>
      <c r="S3" s="99">
        <v>0.29999999999999899</v>
      </c>
      <c r="T3" s="98">
        <v>0.40489860585547299</v>
      </c>
      <c r="U3" s="98">
        <v>0.440841888562097</v>
      </c>
      <c r="V3" s="98">
        <v>-0.26772986445094499</v>
      </c>
      <c r="W3" s="99">
        <v>0.54999999999999505</v>
      </c>
      <c r="X3" s="98">
        <v>0.16866251732229501</v>
      </c>
      <c r="Y3" s="98">
        <v>0.436022363042602</v>
      </c>
      <c r="Z3" s="98">
        <v>0.14280536215367101</v>
      </c>
      <c r="AA3" s="99">
        <v>0.29999999999999899</v>
      </c>
      <c r="AB3" s="98">
        <v>9.2878719441129298E-2</v>
      </c>
      <c r="AC3" t="str">
        <f>IF('Regression diagnostics'!AC3="","",'Regression diagnostics'!AC3)</f>
        <v/>
      </c>
      <c r="AE3" s="8" t="s">
        <v>424</v>
      </c>
      <c r="AF3" s="8" t="s">
        <v>425</v>
      </c>
      <c r="AI3" t="s">
        <v>432</v>
      </c>
      <c r="AJ3" t="s">
        <v>433</v>
      </c>
      <c r="AK3" t="s">
        <v>434</v>
      </c>
      <c r="AP3" t="s">
        <v>432</v>
      </c>
      <c r="AQ3" t="s">
        <v>433</v>
      </c>
      <c r="AR3" t="s">
        <v>434</v>
      </c>
      <c r="AW3" t="s">
        <v>432</v>
      </c>
      <c r="AX3" t="s">
        <v>433</v>
      </c>
      <c r="AY3" t="s">
        <v>434</v>
      </c>
      <c r="BD3" t="s">
        <v>432</v>
      </c>
      <c r="BE3" t="s">
        <v>433</v>
      </c>
      <c r="BF3" t="s">
        <v>434</v>
      </c>
      <c r="BK3" t="s">
        <v>432</v>
      </c>
      <c r="BL3" t="s">
        <v>433</v>
      </c>
      <c r="BM3" t="s">
        <v>434</v>
      </c>
      <c r="BR3" t="s">
        <v>432</v>
      </c>
      <c r="BS3" t="s">
        <v>433</v>
      </c>
      <c r="BT3" t="s">
        <v>434</v>
      </c>
    </row>
    <row r="4" spans="1:74" ht="14.45" x14ac:dyDescent="0.35">
      <c r="A4" t="str">
        <f t="shared" si="0"/>
        <v>Jan</v>
      </c>
      <c r="B4">
        <f t="shared" ref="B4:B67" si="1">B3+1</f>
        <v>3</v>
      </c>
      <c r="C4" t="s">
        <v>2539</v>
      </c>
      <c r="D4">
        <v>30</v>
      </c>
      <c r="E4" s="98">
        <v>0.96883981419004295</v>
      </c>
      <c r="F4" s="98">
        <v>-2.5174970738240599</v>
      </c>
      <c r="G4" s="99">
        <v>0.55000000000000104</v>
      </c>
      <c r="H4" s="98">
        <v>1.5959486120299</v>
      </c>
      <c r="I4" s="98">
        <v>1.0434923089532999</v>
      </c>
      <c r="J4" s="98">
        <v>-5.4979478559232904</v>
      </c>
      <c r="K4" s="99">
        <v>0.3</v>
      </c>
      <c r="L4" s="98">
        <v>3.63275113323084</v>
      </c>
      <c r="M4" s="98">
        <v>0.41337987162519901</v>
      </c>
      <c r="N4" s="98">
        <v>1.6018980450414999</v>
      </c>
      <c r="O4" s="99">
        <v>0.54999999999999705</v>
      </c>
      <c r="P4" s="98">
        <v>1.01467425444927</v>
      </c>
      <c r="Q4" s="98">
        <v>0.40832149871770101</v>
      </c>
      <c r="R4" s="98">
        <v>1.16833308316925</v>
      </c>
      <c r="S4" s="99">
        <v>0.3</v>
      </c>
      <c r="T4" s="98">
        <v>0.76146971942056696</v>
      </c>
      <c r="U4" s="98">
        <v>0.44233584375489399</v>
      </c>
      <c r="V4" s="98">
        <v>0.267729864451763</v>
      </c>
      <c r="W4" s="99">
        <v>0.55000000000000204</v>
      </c>
      <c r="X4" s="98">
        <v>0.16866251732281301</v>
      </c>
      <c r="Y4" s="98">
        <v>0.43751631823539899</v>
      </c>
      <c r="Z4" s="98">
        <v>0.59330002325724296</v>
      </c>
      <c r="AA4" s="99">
        <v>0.3</v>
      </c>
      <c r="AB4" s="98">
        <v>0.38594474230757603</v>
      </c>
      <c r="AC4" t="str">
        <f>IF('Regression diagnostics'!AC4="","",'Regression diagnostics'!AC4)</f>
        <v>For CH4, high residuals and Cooks. But no reason to remove this point</v>
      </c>
      <c r="AE4" s="93">
        <f>3*AE2</f>
        <v>3.6245642259762891</v>
      </c>
      <c r="AF4" s="93">
        <f>3*AF2</f>
        <v>2.6037631386845264</v>
      </c>
      <c r="AI4">
        <v>25</v>
      </c>
      <c r="AJ4">
        <v>1.3579000000000001</v>
      </c>
      <c r="AK4">
        <v>7.42</v>
      </c>
      <c r="AL4" s="101"/>
      <c r="AP4">
        <v>26</v>
      </c>
      <c r="AQ4">
        <v>1.2060999999999999</v>
      </c>
      <c r="AR4">
        <v>-4.6399999999999997</v>
      </c>
      <c r="AS4" s="101"/>
      <c r="AW4">
        <v>9</v>
      </c>
      <c r="AX4">
        <v>4.4900000000000002E-2</v>
      </c>
      <c r="AY4">
        <v>3.68</v>
      </c>
      <c r="AZ4" s="101"/>
      <c r="BD4">
        <v>9</v>
      </c>
      <c r="BE4">
        <v>4.4900000000000002E-2</v>
      </c>
      <c r="BF4">
        <v>-3.46</v>
      </c>
      <c r="BG4" s="101"/>
      <c r="BK4">
        <v>161</v>
      </c>
      <c r="BL4">
        <v>0.43909999999999999</v>
      </c>
      <c r="BM4">
        <v>6.18</v>
      </c>
      <c r="BN4" s="101"/>
      <c r="BR4">
        <v>31</v>
      </c>
      <c r="BS4">
        <v>0.48720000000000002</v>
      </c>
      <c r="BT4">
        <v>3.61</v>
      </c>
      <c r="BU4" s="101"/>
    </row>
    <row r="5" spans="1:74" ht="14.45" x14ac:dyDescent="0.35">
      <c r="A5" t="str">
        <f t="shared" si="0"/>
        <v>Jan</v>
      </c>
      <c r="B5">
        <f t="shared" si="1"/>
        <v>4</v>
      </c>
      <c r="C5" t="s">
        <v>2539</v>
      </c>
      <c r="D5">
        <v>45</v>
      </c>
      <c r="E5" s="98">
        <v>1.21175360093365</v>
      </c>
      <c r="F5" s="98">
        <v>2.5174970738239799</v>
      </c>
      <c r="G5" s="99">
        <v>0.94999999999999596</v>
      </c>
      <c r="H5" s="98">
        <v>6.2924622096095</v>
      </c>
      <c r="I5" s="98">
        <v>1.1371011061703999</v>
      </c>
      <c r="J5" s="98">
        <v>6.5852534746069296</v>
      </c>
      <c r="K5" s="99">
        <v>0.70000000000000195</v>
      </c>
      <c r="L5" s="98">
        <v>10.2252654669074</v>
      </c>
      <c r="M5" s="98">
        <v>0.44525542435760301</v>
      </c>
      <c r="N5" s="98">
        <v>-1.6018980450420801</v>
      </c>
      <c r="O5" s="99">
        <v>0.94999999999998896</v>
      </c>
      <c r="P5" s="98">
        <v>4.000629690117</v>
      </c>
      <c r="Q5" s="98">
        <v>0.45031379726510001</v>
      </c>
      <c r="R5" s="98">
        <v>-0.87329166629668897</v>
      </c>
      <c r="S5" s="99">
        <v>0.70000000000000195</v>
      </c>
      <c r="T5" s="98">
        <v>1.3276601797998699</v>
      </c>
      <c r="U5" s="98">
        <v>0.43419074790870099</v>
      </c>
      <c r="V5" s="98">
        <v>-0.26772986445162</v>
      </c>
      <c r="W5" s="99">
        <v>0.94999999999999896</v>
      </c>
      <c r="X5" s="98">
        <v>0.66499792564187199</v>
      </c>
      <c r="Y5" s="98">
        <v>0.43901027342819698</v>
      </c>
      <c r="Z5" s="98">
        <v>-0.67690010161130898</v>
      </c>
      <c r="AA5" s="99">
        <v>0.70000000000000195</v>
      </c>
      <c r="AB5" s="98">
        <v>1.0274896378654601</v>
      </c>
      <c r="AC5" t="str">
        <f>IF('Regression diagnostics'!AC5="","",'Regression diagnostics'!AC5)</f>
        <v>For CH4, high residuals and Cooks. But no reason to remove this point</v>
      </c>
      <c r="AI5">
        <v>26</v>
      </c>
      <c r="AJ5">
        <v>1.2060999999999999</v>
      </c>
      <c r="AK5">
        <v>-7.42</v>
      </c>
      <c r="AL5" s="101"/>
      <c r="AP5">
        <v>27</v>
      </c>
      <c r="AQ5">
        <v>1.5045999999999999</v>
      </c>
      <c r="AR5">
        <v>4.75</v>
      </c>
      <c r="AS5" s="101"/>
      <c r="AW5">
        <v>10</v>
      </c>
      <c r="AX5">
        <v>0.28770000000000001</v>
      </c>
      <c r="AY5">
        <v>-3.68</v>
      </c>
      <c r="AZ5" s="101"/>
      <c r="BD5">
        <v>11</v>
      </c>
      <c r="BE5">
        <v>0.56210000000000004</v>
      </c>
      <c r="BF5">
        <v>5.19</v>
      </c>
      <c r="BG5" s="101"/>
      <c r="BK5">
        <v>162</v>
      </c>
      <c r="BL5">
        <v>0.85629999999999995</v>
      </c>
      <c r="BM5">
        <v>-6.18</v>
      </c>
      <c r="BN5" s="101"/>
      <c r="BR5">
        <v>32</v>
      </c>
      <c r="BS5">
        <v>0.44469999999999998</v>
      </c>
      <c r="BT5">
        <v>-3.78</v>
      </c>
      <c r="BU5" s="101"/>
    </row>
    <row r="6" spans="1:74" ht="14.45" x14ac:dyDescent="0.35">
      <c r="A6" t="str">
        <f t="shared" si="0"/>
        <v>Jan</v>
      </c>
      <c r="B6">
        <f t="shared" si="1"/>
        <v>5</v>
      </c>
      <c r="C6" t="s">
        <v>2540</v>
      </c>
      <c r="D6">
        <v>0</v>
      </c>
      <c r="E6" s="98">
        <v>0.97743342949912804</v>
      </c>
      <c r="F6" s="98">
        <v>1.26566545905232</v>
      </c>
      <c r="G6" s="99">
        <v>0.95000000000001095</v>
      </c>
      <c r="H6" s="98">
        <v>3.1476224978512701</v>
      </c>
      <c r="I6" s="98">
        <v>0.97869487880511297</v>
      </c>
      <c r="J6" s="98">
        <v>0.35978339524936498</v>
      </c>
      <c r="K6" s="99">
        <v>0.70000000000000095</v>
      </c>
      <c r="L6" s="98">
        <v>0.54592748701140903</v>
      </c>
      <c r="M6" s="98">
        <v>0.27517088952895802</v>
      </c>
      <c r="N6" s="98">
        <v>1.3354482934028999</v>
      </c>
      <c r="O6" s="99">
        <v>0.95000000000000995</v>
      </c>
      <c r="P6" s="98">
        <v>3.33245952060475</v>
      </c>
      <c r="Q6" s="98">
        <v>0.26757214575020399</v>
      </c>
      <c r="R6" s="98">
        <v>1.0072236875362901</v>
      </c>
      <c r="S6" s="99">
        <v>0.70000000000000095</v>
      </c>
      <c r="T6" s="98">
        <v>1.53147544260067</v>
      </c>
      <c r="U6" s="98">
        <v>0.44074323422620898</v>
      </c>
      <c r="V6" s="98">
        <v>0.68644914573794802</v>
      </c>
      <c r="W6" s="99">
        <v>0.95000000000001195</v>
      </c>
      <c r="X6" s="98">
        <v>1.70578681131545</v>
      </c>
      <c r="Y6" s="98">
        <v>0.44110975555670401</v>
      </c>
      <c r="Z6" s="98">
        <v>0.251305982176945</v>
      </c>
      <c r="AA6" s="99">
        <v>0.70000000000000095</v>
      </c>
      <c r="AB6" s="98">
        <v>0.38138315686563501</v>
      </c>
      <c r="AC6" t="str">
        <f>IF('Regression diagnostics'!AC6="","",'Regression diagnostics'!AC6)</f>
        <v/>
      </c>
      <c r="AE6" s="9" t="s">
        <v>420</v>
      </c>
      <c r="AF6" s="9" t="s">
        <v>421</v>
      </c>
      <c r="AI6">
        <v>27</v>
      </c>
      <c r="AJ6">
        <v>1.5045999999999999</v>
      </c>
      <c r="AK6">
        <v>7.42</v>
      </c>
      <c r="AL6" s="101"/>
      <c r="AP6">
        <v>80</v>
      </c>
      <c r="AQ6">
        <v>0.70720000000000005</v>
      </c>
      <c r="AR6">
        <v>-3.95</v>
      </c>
      <c r="AS6" s="101"/>
      <c r="AW6">
        <v>11</v>
      </c>
      <c r="AX6">
        <v>0.56210000000000004</v>
      </c>
      <c r="AY6">
        <v>3.68</v>
      </c>
      <c r="AZ6" s="101"/>
      <c r="BD6">
        <v>12</v>
      </c>
      <c r="BE6">
        <v>0.5181</v>
      </c>
      <c r="BF6">
        <v>-5.7</v>
      </c>
      <c r="BG6" s="101"/>
      <c r="BK6">
        <v>163</v>
      </c>
      <c r="BL6">
        <v>1.3378000000000001</v>
      </c>
      <c r="BM6">
        <v>6.18</v>
      </c>
      <c r="BN6" s="101"/>
      <c r="BR6">
        <v>53</v>
      </c>
      <c r="BS6">
        <v>0.79500000000000004</v>
      </c>
      <c r="BT6">
        <v>6.88</v>
      </c>
      <c r="BU6" s="101"/>
    </row>
    <row r="7" spans="1:74" ht="14.45" x14ac:dyDescent="0.35">
      <c r="A7" t="str">
        <f t="shared" si="0"/>
        <v>Jan</v>
      </c>
      <c r="B7">
        <f t="shared" si="1"/>
        <v>6</v>
      </c>
      <c r="C7" t="s">
        <v>2540</v>
      </c>
      <c r="D7">
        <v>15</v>
      </c>
      <c r="E7" s="98">
        <v>0.95566817370869095</v>
      </c>
      <c r="F7" s="98">
        <v>-1.2656654590574801</v>
      </c>
      <c r="G7" s="99">
        <v>0.54999999999999005</v>
      </c>
      <c r="H7" s="98">
        <v>0.79832720313961902</v>
      </c>
      <c r="I7" s="98">
        <v>0.95440672440270602</v>
      </c>
      <c r="J7" s="98">
        <v>-0.83223828851509996</v>
      </c>
      <c r="K7" s="99">
        <v>0.3</v>
      </c>
      <c r="L7" s="98">
        <v>0.54136751816212403</v>
      </c>
      <c r="M7" s="98">
        <v>0.31618411170914901</v>
      </c>
      <c r="N7" s="98">
        <v>-1.33544829340499</v>
      </c>
      <c r="O7" s="99">
        <v>0.54999999999998805</v>
      </c>
      <c r="P7" s="98">
        <v>0.84520716523974104</v>
      </c>
      <c r="Q7" s="98">
        <v>0.32378285548790298</v>
      </c>
      <c r="R7" s="98">
        <v>-1.15677253646297</v>
      </c>
      <c r="S7" s="99">
        <v>0.3</v>
      </c>
      <c r="T7" s="98">
        <v>0.753924576296231</v>
      </c>
      <c r="U7" s="98">
        <v>0.44168120020739599</v>
      </c>
      <c r="V7" s="98">
        <v>-0.68644914574008098</v>
      </c>
      <c r="W7" s="99">
        <v>0.54999999999999805</v>
      </c>
      <c r="X7" s="98">
        <v>0.43263638354288098</v>
      </c>
      <c r="Y7" s="98">
        <v>0.44131467887690201</v>
      </c>
      <c r="Z7" s="98">
        <v>-0.54953541807982198</v>
      </c>
      <c r="AA7" s="99">
        <v>0.3</v>
      </c>
      <c r="AB7" s="98">
        <v>0.35746582319596298</v>
      </c>
      <c r="AC7" t="str">
        <f>IF('Regression diagnostics'!AC7="","",'Regression diagnostics'!AC7)</f>
        <v/>
      </c>
      <c r="AE7" s="94">
        <f>AVERAGE(P:P)</f>
        <v>1.0873455254854589</v>
      </c>
      <c r="AF7" s="94">
        <f>AVERAGE(T:T)</f>
        <v>0.8502925862915075</v>
      </c>
      <c r="AI7">
        <v>28</v>
      </c>
      <c r="AJ7">
        <v>1.3465</v>
      </c>
      <c r="AK7">
        <v>-7.42</v>
      </c>
      <c r="AL7" s="101"/>
      <c r="AP7">
        <v>129</v>
      </c>
      <c r="AQ7">
        <v>1.1745000000000001</v>
      </c>
      <c r="AR7">
        <v>9</v>
      </c>
      <c r="AS7" s="101"/>
      <c r="AW7">
        <v>12</v>
      </c>
      <c r="AX7">
        <v>0.5181</v>
      </c>
      <c r="AY7">
        <v>-3.68</v>
      </c>
      <c r="AZ7" s="101"/>
      <c r="BD7">
        <v>61</v>
      </c>
      <c r="BE7">
        <v>7.0400000000000004E-2</v>
      </c>
      <c r="BF7">
        <v>3.34</v>
      </c>
      <c r="BG7" s="101"/>
      <c r="BK7">
        <v>164</v>
      </c>
      <c r="BL7">
        <v>1.5582</v>
      </c>
      <c r="BM7">
        <v>-6.18</v>
      </c>
      <c r="BN7" s="101"/>
      <c r="BR7">
        <v>54</v>
      </c>
      <c r="BS7">
        <v>1.0267999999999999</v>
      </c>
      <c r="BT7">
        <v>-6.88</v>
      </c>
      <c r="BU7" s="101"/>
    </row>
    <row r="8" spans="1:74" ht="14.45" x14ac:dyDescent="0.35">
      <c r="A8" t="str">
        <f t="shared" si="0"/>
        <v>Jan</v>
      </c>
      <c r="B8">
        <f t="shared" si="1"/>
        <v>7</v>
      </c>
      <c r="C8" t="s">
        <v>2540</v>
      </c>
      <c r="D8">
        <v>30</v>
      </c>
      <c r="E8" s="98">
        <v>0.931380019306285</v>
      </c>
      <c r="F8" s="98">
        <v>1.26566545905921</v>
      </c>
      <c r="G8" s="99">
        <v>0.54999999999999705</v>
      </c>
      <c r="H8" s="98">
        <v>0.79832720314072503</v>
      </c>
      <c r="I8" s="98">
        <v>0.93011857000029996</v>
      </c>
      <c r="J8" s="98">
        <v>0.95787601594834304</v>
      </c>
      <c r="K8" s="99">
        <v>0.3</v>
      </c>
      <c r="L8" s="98">
        <v>0.62316738708828401</v>
      </c>
      <c r="M8" s="98">
        <v>0.37239482144684699</v>
      </c>
      <c r="N8" s="98">
        <v>1.33544829340534</v>
      </c>
      <c r="O8" s="99">
        <v>0.54999999999999505</v>
      </c>
      <c r="P8" s="98">
        <v>0.84520716523997397</v>
      </c>
      <c r="Q8" s="98">
        <v>0.37999356522560102</v>
      </c>
      <c r="R8" s="98">
        <v>0.335397020115899</v>
      </c>
      <c r="S8" s="99">
        <v>0.3</v>
      </c>
      <c r="T8" s="98">
        <v>0.21845614642969</v>
      </c>
      <c r="U8" s="98">
        <v>0.44188612352759399</v>
      </c>
      <c r="V8" s="98">
        <v>0.68644914574095695</v>
      </c>
      <c r="W8" s="99">
        <v>0.55000000000000304</v>
      </c>
      <c r="X8" s="98">
        <v>0.43263638354343897</v>
      </c>
      <c r="Y8" s="98">
        <v>0.44151960219709901</v>
      </c>
      <c r="Z8" s="98">
        <v>0.60551568504951803</v>
      </c>
      <c r="AA8" s="99">
        <v>0.3</v>
      </c>
      <c r="AB8" s="98">
        <v>0.39389426082266799</v>
      </c>
      <c r="AC8" t="str">
        <f>IF('Regression diagnostics'!AC8="","",'Regression diagnostics'!AC8)</f>
        <v/>
      </c>
      <c r="AE8" s="9" t="s">
        <v>426</v>
      </c>
      <c r="AF8" s="9" t="s">
        <v>427</v>
      </c>
      <c r="AI8">
        <v>137</v>
      </c>
      <c r="AJ8">
        <v>1.2875000000000001</v>
      </c>
      <c r="AK8">
        <v>-3.57</v>
      </c>
      <c r="AL8" s="101"/>
      <c r="AP8">
        <v>130</v>
      </c>
      <c r="AQ8">
        <v>0.93059999999999998</v>
      </c>
      <c r="AR8">
        <v>-5.59</v>
      </c>
      <c r="AS8" s="101"/>
      <c r="AW8">
        <v>85</v>
      </c>
      <c r="AX8">
        <v>1.29E-2</v>
      </c>
      <c r="AY8">
        <v>-3.21</v>
      </c>
      <c r="AZ8" s="101"/>
      <c r="BD8">
        <v>64</v>
      </c>
      <c r="BE8">
        <v>0.67930000000000001</v>
      </c>
      <c r="BF8">
        <v>3.49</v>
      </c>
      <c r="BG8" s="101"/>
      <c r="BK8">
        <v>197</v>
      </c>
      <c r="BL8">
        <v>0.41839999999999999</v>
      </c>
      <c r="BM8">
        <v>3.28</v>
      </c>
      <c r="BN8" s="101"/>
      <c r="BR8">
        <v>55</v>
      </c>
      <c r="BS8">
        <v>1.4774</v>
      </c>
      <c r="BT8">
        <v>6.88</v>
      </c>
      <c r="BU8" s="101"/>
    </row>
    <row r="9" spans="1:74" ht="14.45" x14ac:dyDescent="0.35">
      <c r="A9" t="str">
        <f t="shared" si="0"/>
        <v>Jan</v>
      </c>
      <c r="B9">
        <f t="shared" si="1"/>
        <v>8</v>
      </c>
      <c r="C9" t="s">
        <v>2540</v>
      </c>
      <c r="D9">
        <v>45</v>
      </c>
      <c r="E9" s="98">
        <v>0.90456896629190897</v>
      </c>
      <c r="F9" s="98">
        <v>-1.2656654590599099</v>
      </c>
      <c r="G9" s="99">
        <v>0.94999999999998896</v>
      </c>
      <c r="H9" s="98">
        <v>3.14762249786948</v>
      </c>
      <c r="I9" s="98">
        <v>0.90583041559789401</v>
      </c>
      <c r="J9" s="98">
        <v>-0.55169819395200803</v>
      </c>
      <c r="K9" s="99">
        <v>0.70000000000000195</v>
      </c>
      <c r="L9" s="98">
        <v>0.83721111235159096</v>
      </c>
      <c r="M9" s="98">
        <v>0.44380301874205302</v>
      </c>
      <c r="N9" s="98">
        <v>-1.3354482934057901</v>
      </c>
      <c r="O9" s="99">
        <v>0.94999999999998497</v>
      </c>
      <c r="P9" s="98">
        <v>3.3324595206111201</v>
      </c>
      <c r="Q9" s="98">
        <v>0.4362042749633</v>
      </c>
      <c r="R9" s="98">
        <v>0.24744813834433799</v>
      </c>
      <c r="S9" s="99">
        <v>0.70000000000000195</v>
      </c>
      <c r="T9" s="98">
        <v>0.37605776147988601</v>
      </c>
      <c r="U9" s="98">
        <v>0.44135800418680199</v>
      </c>
      <c r="V9" s="98">
        <v>-0.68644914574082405</v>
      </c>
      <c r="W9" s="99">
        <v>0.94999999999999896</v>
      </c>
      <c r="X9" s="98">
        <v>1.70578681132237</v>
      </c>
      <c r="Y9" s="98">
        <v>0.44172452551729602</v>
      </c>
      <c r="Z9" s="98">
        <v>-0.33681725244787902</v>
      </c>
      <c r="AA9" s="99">
        <v>0.70000000000000195</v>
      </c>
      <c r="AB9" s="98">
        <v>0.51116957894183102</v>
      </c>
      <c r="AC9" t="str">
        <f>IF('Regression diagnostics'!AC9="","",'Regression diagnostics'!AC9)</f>
        <v/>
      </c>
      <c r="AE9" s="94">
        <f>3*AE7</f>
        <v>3.262036576456377</v>
      </c>
      <c r="AF9" s="94">
        <f>3*AF7</f>
        <v>2.5508777588745226</v>
      </c>
      <c r="AI9">
        <v>138</v>
      </c>
      <c r="AJ9">
        <v>1.4646999999999999</v>
      </c>
      <c r="AK9">
        <v>3.57</v>
      </c>
      <c r="AL9" s="101"/>
      <c r="AP9">
        <v>131</v>
      </c>
      <c r="AQ9">
        <v>0.99280000000000002</v>
      </c>
      <c r="AR9">
        <v>-6.49</v>
      </c>
      <c r="AS9" s="101"/>
      <c r="AW9">
        <v>86</v>
      </c>
      <c r="AX9">
        <v>0.19009999999999999</v>
      </c>
      <c r="AY9">
        <v>3.21</v>
      </c>
      <c r="AZ9" s="101"/>
      <c r="BD9">
        <v>87</v>
      </c>
      <c r="BE9">
        <v>0.31809999999999999</v>
      </c>
      <c r="BF9">
        <v>-4.08</v>
      </c>
      <c r="BG9" s="101"/>
      <c r="BK9">
        <v>198</v>
      </c>
      <c r="BL9">
        <v>0.42130000000000001</v>
      </c>
      <c r="BM9">
        <v>-3.28</v>
      </c>
      <c r="BN9" s="101"/>
      <c r="BR9">
        <v>147</v>
      </c>
      <c r="BS9">
        <v>0.67079999999999995</v>
      </c>
      <c r="BT9">
        <v>4.59</v>
      </c>
      <c r="BU9" s="101"/>
    </row>
    <row r="10" spans="1:74" ht="14.45" x14ac:dyDescent="0.35">
      <c r="A10" t="str">
        <f t="shared" si="0"/>
        <v>Jan</v>
      </c>
      <c r="B10">
        <f t="shared" si="1"/>
        <v>9</v>
      </c>
      <c r="C10" t="s">
        <v>2541</v>
      </c>
      <c r="D10">
        <v>0</v>
      </c>
      <c r="E10" s="98">
        <v>0.92409170928622897</v>
      </c>
      <c r="F10" s="98">
        <v>-2.26170144097129E-2</v>
      </c>
      <c r="G10" s="99">
        <v>0.95000000000001195</v>
      </c>
      <c r="H10" s="98">
        <v>5.6151856291562899E-2</v>
      </c>
      <c r="I10" s="98">
        <v>0.92341202986371296</v>
      </c>
      <c r="J10" s="98">
        <v>4.3558714147145697E-2</v>
      </c>
      <c r="K10" s="99">
        <v>0.7</v>
      </c>
      <c r="L10" s="98">
        <v>6.6090653147052397E-2</v>
      </c>
      <c r="M10" s="98">
        <v>0.295225618686906</v>
      </c>
      <c r="N10" s="98">
        <v>0.38899058006130399</v>
      </c>
      <c r="O10" s="99">
        <v>0.95000000000000895</v>
      </c>
      <c r="P10" s="98">
        <v>0.96902961127798903</v>
      </c>
      <c r="Q10" s="98">
        <v>0.296479081729904</v>
      </c>
      <c r="R10" s="98">
        <v>7.1708447475320996E-3</v>
      </c>
      <c r="S10" s="99">
        <v>0.7</v>
      </c>
      <c r="T10" s="98">
        <v>1.08975024501816E-2</v>
      </c>
      <c r="U10" s="98">
        <v>0.42652647771500901</v>
      </c>
      <c r="V10" s="98">
        <v>0.122372737636879</v>
      </c>
      <c r="W10" s="99">
        <v>0.95000000000001195</v>
      </c>
      <c r="X10" s="98">
        <v>0.30393504792280701</v>
      </c>
      <c r="Y10" s="98">
        <v>0.42858787571900397</v>
      </c>
      <c r="Z10" s="98">
        <v>-0.188045134086855</v>
      </c>
      <c r="AA10" s="99">
        <v>0.7</v>
      </c>
      <c r="AB10" s="98">
        <v>0.285373838646723</v>
      </c>
      <c r="AC10" t="str">
        <f>IF('Regression diagnostics'!AC10="","",'Regression diagnostics'!AC10)</f>
        <v/>
      </c>
      <c r="AI10">
        <v>139</v>
      </c>
      <c r="AJ10">
        <v>1.4257</v>
      </c>
      <c r="AK10">
        <v>-3.57</v>
      </c>
      <c r="AL10" s="101"/>
      <c r="AP10">
        <v>132</v>
      </c>
      <c r="AQ10">
        <v>1.4482999999999999</v>
      </c>
      <c r="AR10">
        <v>9.4600000000000009</v>
      </c>
      <c r="AS10" s="101"/>
      <c r="AW10">
        <v>87</v>
      </c>
      <c r="AX10">
        <v>0.31809999999999999</v>
      </c>
      <c r="AY10">
        <v>-3.21</v>
      </c>
      <c r="AZ10" s="101"/>
      <c r="BD10">
        <v>88</v>
      </c>
      <c r="BE10">
        <v>0.70209999999999995</v>
      </c>
      <c r="BF10">
        <v>4.28</v>
      </c>
      <c r="BG10" s="101"/>
      <c r="BK10">
        <v>199</v>
      </c>
      <c r="BL10">
        <v>0.48220000000000002</v>
      </c>
      <c r="BM10">
        <v>3.28</v>
      </c>
      <c r="BN10" s="101"/>
      <c r="BR10">
        <v>148</v>
      </c>
      <c r="BS10">
        <v>0.66879999999999995</v>
      </c>
      <c r="BT10">
        <v>-4.9400000000000004</v>
      </c>
      <c r="BU10" s="101"/>
    </row>
    <row r="11" spans="1:74" ht="14.45" x14ac:dyDescent="0.35">
      <c r="A11" t="str">
        <f t="shared" si="0"/>
        <v>Jan</v>
      </c>
      <c r="B11">
        <f t="shared" si="1"/>
        <v>10</v>
      </c>
      <c r="C11" t="s">
        <v>2541</v>
      </c>
      <c r="D11">
        <v>15</v>
      </c>
      <c r="E11" s="98">
        <v>0.89437266391139103</v>
      </c>
      <c r="F11" s="98">
        <v>2.2617014404284201E-2</v>
      </c>
      <c r="G11" s="99">
        <v>0.54999999999999105</v>
      </c>
      <c r="H11" s="98">
        <v>1.4241718758840701E-2</v>
      </c>
      <c r="I11" s="98">
        <v>0.89505234333390704</v>
      </c>
      <c r="J11" s="98">
        <v>-1.7852959378126299E-2</v>
      </c>
      <c r="K11" s="99">
        <v>0.29999999999999899</v>
      </c>
      <c r="L11" s="98">
        <v>1.1609087040448799E-2</v>
      </c>
      <c r="M11" s="98">
        <v>0.39929428175229997</v>
      </c>
      <c r="N11" s="98">
        <v>-0.38899058006289899</v>
      </c>
      <c r="O11" s="99">
        <v>0.54999999999999005</v>
      </c>
      <c r="P11" s="98">
        <v>0.245773659280666</v>
      </c>
      <c r="Q11" s="98">
        <v>0.39804081870930302</v>
      </c>
      <c r="R11" s="98">
        <v>-0.14957458335704599</v>
      </c>
      <c r="S11" s="99">
        <v>0.29999999999999899</v>
      </c>
      <c r="T11" s="98">
        <v>9.7418777200497506E-2</v>
      </c>
      <c r="U11" s="98">
        <v>0.43015152678899699</v>
      </c>
      <c r="V11" s="98">
        <v>-0.122372737639121</v>
      </c>
      <c r="W11" s="99">
        <v>0.54999999999999705</v>
      </c>
      <c r="X11" s="98">
        <v>7.7086631866881403E-2</v>
      </c>
      <c r="Y11" s="98">
        <v>0.42809012878500202</v>
      </c>
      <c r="Z11" s="98">
        <v>5.4467759936692797E-2</v>
      </c>
      <c r="AA11" s="99">
        <v>0.29999999999999899</v>
      </c>
      <c r="AB11" s="98">
        <v>3.5424772087930302E-2</v>
      </c>
      <c r="AC11" t="str">
        <f>IF('Regression diagnostics'!AC11="","",'Regression diagnostics'!AC11)</f>
        <v/>
      </c>
      <c r="AE11" s="10" t="s">
        <v>422</v>
      </c>
      <c r="AF11" s="10" t="s">
        <v>423</v>
      </c>
      <c r="AI11">
        <v>140</v>
      </c>
      <c r="AJ11">
        <v>1.6072</v>
      </c>
      <c r="AK11">
        <v>3.57</v>
      </c>
      <c r="AL11" s="101"/>
      <c r="AP11">
        <v>141</v>
      </c>
      <c r="AQ11">
        <v>0.95350000000000001</v>
      </c>
      <c r="AR11">
        <v>-3.63</v>
      </c>
      <c r="AS11" s="101"/>
      <c r="AW11">
        <v>88</v>
      </c>
      <c r="AX11">
        <v>0.70209999999999995</v>
      </c>
      <c r="AY11">
        <v>3.21</v>
      </c>
      <c r="AZ11" s="101"/>
      <c r="BD11">
        <v>140</v>
      </c>
      <c r="BE11">
        <v>0.73040000000000005</v>
      </c>
      <c r="BF11">
        <v>3.71</v>
      </c>
      <c r="BG11" s="101"/>
      <c r="BK11">
        <v>200</v>
      </c>
      <c r="BL11">
        <v>0.42849999999999999</v>
      </c>
      <c r="BM11">
        <v>-3.28</v>
      </c>
      <c r="BN11" s="101"/>
      <c r="BR11">
        <v>161</v>
      </c>
      <c r="BS11">
        <v>0.43909999999999999</v>
      </c>
      <c r="BT11">
        <v>-4.63</v>
      </c>
      <c r="BU11" s="101"/>
    </row>
    <row r="12" spans="1:74" ht="14.45" x14ac:dyDescent="0.35">
      <c r="A12" t="str">
        <f t="shared" si="0"/>
        <v>Jan</v>
      </c>
      <c r="B12">
        <f t="shared" si="1"/>
        <v>11</v>
      </c>
      <c r="C12" t="s">
        <v>2541</v>
      </c>
      <c r="D12">
        <v>30</v>
      </c>
      <c r="E12" s="98">
        <v>0.866012977381585</v>
      </c>
      <c r="F12" s="98">
        <v>-2.2617014402595701E-2</v>
      </c>
      <c r="G12" s="99">
        <v>0.54999999999999905</v>
      </c>
      <c r="H12" s="98">
        <v>1.42417187577777E-2</v>
      </c>
      <c r="I12" s="98">
        <v>0.86669265680410001</v>
      </c>
      <c r="J12" s="98">
        <v>-4.9841697569635302E-2</v>
      </c>
      <c r="K12" s="99">
        <v>0.3</v>
      </c>
      <c r="L12" s="98">
        <v>3.24101593280385E-2</v>
      </c>
      <c r="M12" s="98">
        <v>0.50085601873169905</v>
      </c>
      <c r="N12" s="98">
        <v>0.38899058006298398</v>
      </c>
      <c r="O12" s="99">
        <v>0.55000000000000004</v>
      </c>
      <c r="P12" s="98">
        <v>0.24577365928072401</v>
      </c>
      <c r="Q12" s="98">
        <v>0.49960255568870099</v>
      </c>
      <c r="R12" s="98">
        <v>0.28506590720499497</v>
      </c>
      <c r="S12" s="99">
        <v>0.3</v>
      </c>
      <c r="T12" s="98">
        <v>0.185670689542938</v>
      </c>
      <c r="U12" s="98">
        <v>0.42965377985499398</v>
      </c>
      <c r="V12" s="98">
        <v>0.12237273763992799</v>
      </c>
      <c r="W12" s="99">
        <v>0.55000000000000404</v>
      </c>
      <c r="X12" s="98">
        <v>7.7086631867390898E-2</v>
      </c>
      <c r="Y12" s="98">
        <v>0.42759238185099901</v>
      </c>
      <c r="Z12" s="98">
        <v>0.26037779199159899</v>
      </c>
      <c r="AA12" s="99">
        <v>0.3</v>
      </c>
      <c r="AB12" s="98">
        <v>0.16935067949749599</v>
      </c>
      <c r="AC12" t="str">
        <f>IF('Regression diagnostics'!AC12="","",'Regression diagnostics'!AC12)</f>
        <v/>
      </c>
      <c r="AE12" s="95">
        <f>AVERAGE(X:X)</f>
        <v>0.9297929798132839</v>
      </c>
      <c r="AF12" s="95">
        <f>AVERAGE(AB:AB)</f>
        <v>0.69354711700777716</v>
      </c>
      <c r="AI12">
        <v>141</v>
      </c>
      <c r="AJ12">
        <v>0.95350000000000001</v>
      </c>
      <c r="AK12">
        <v>4.2</v>
      </c>
      <c r="AL12" s="101"/>
      <c r="AP12">
        <v>143</v>
      </c>
      <c r="AQ12">
        <v>1.2418</v>
      </c>
      <c r="AR12">
        <v>5.92</v>
      </c>
      <c r="AS12" s="101"/>
      <c r="AW12">
        <v>145</v>
      </c>
      <c r="AX12">
        <v>1.4E-2</v>
      </c>
      <c r="AY12">
        <v>3.87</v>
      </c>
      <c r="AZ12" s="101"/>
      <c r="BD12">
        <v>147</v>
      </c>
      <c r="BE12">
        <v>0.48599999999999999</v>
      </c>
      <c r="BF12">
        <v>3.77</v>
      </c>
      <c r="BG12" s="101"/>
      <c r="BK12">
        <v>245</v>
      </c>
      <c r="BL12">
        <v>0.38550000000000001</v>
      </c>
      <c r="BM12">
        <v>-4.5199999999999996</v>
      </c>
      <c r="BN12" s="101"/>
      <c r="BR12">
        <v>163</v>
      </c>
      <c r="BS12">
        <v>1.3378000000000001</v>
      </c>
      <c r="BT12">
        <v>9.0299999999999994</v>
      </c>
      <c r="BU12" s="101"/>
    </row>
    <row r="13" spans="1:74" ht="14.45" x14ac:dyDescent="0.35">
      <c r="A13" t="str">
        <f t="shared" si="0"/>
        <v>Jan</v>
      </c>
      <c r="B13">
        <f t="shared" si="1"/>
        <v>12</v>
      </c>
      <c r="C13" t="s">
        <v>2541</v>
      </c>
      <c r="D13">
        <v>45</v>
      </c>
      <c r="E13" s="98">
        <v>0.839012649696808</v>
      </c>
      <c r="F13" s="98">
        <v>2.2617014401897399E-2</v>
      </c>
      <c r="G13" s="99">
        <v>0.94999999999998896</v>
      </c>
      <c r="H13" s="98">
        <v>5.6151856272144897E-2</v>
      </c>
      <c r="I13" s="98">
        <v>0.83833297027429299</v>
      </c>
      <c r="J13" s="98">
        <v>5.9846582387595097E-2</v>
      </c>
      <c r="K13" s="99">
        <v>0.70000000000000195</v>
      </c>
      <c r="L13" s="98">
        <v>9.0803947401003393E-2</v>
      </c>
      <c r="M13" s="98">
        <v>0.59991082962510101</v>
      </c>
      <c r="N13" s="98">
        <v>-0.38899058006325399</v>
      </c>
      <c r="O13" s="99">
        <v>0.94999999999999196</v>
      </c>
      <c r="P13" s="98">
        <v>0.96902961128267995</v>
      </c>
      <c r="Q13" s="98">
        <v>0.60116429266810001</v>
      </c>
      <c r="R13" s="98">
        <v>-0.21413726059584601</v>
      </c>
      <c r="S13" s="99">
        <v>0.70000000000000195</v>
      </c>
      <c r="T13" s="98">
        <v>0.32543118116659597</v>
      </c>
      <c r="U13" s="98">
        <v>0.42503323691300099</v>
      </c>
      <c r="V13" s="98">
        <v>-0.12237273763981101</v>
      </c>
      <c r="W13" s="99">
        <v>0.94999999999999896</v>
      </c>
      <c r="X13" s="98">
        <v>0.303935047930048</v>
      </c>
      <c r="Y13" s="98">
        <v>0.42709463491699601</v>
      </c>
      <c r="Z13" s="98">
        <v>-0.29288939055720098</v>
      </c>
      <c r="AA13" s="99">
        <v>0.70000000000000195</v>
      </c>
      <c r="AB13" s="98">
        <v>0.444495856826219</v>
      </c>
      <c r="AC13" t="str">
        <f>IF('Regression diagnostics'!AC13="","",'Regression diagnostics'!AC13)</f>
        <v/>
      </c>
      <c r="AE13" s="10" t="s">
        <v>428</v>
      </c>
      <c r="AF13" s="10" t="s">
        <v>429</v>
      </c>
      <c r="AI13">
        <v>142</v>
      </c>
      <c r="AJ13">
        <v>1.0638000000000001</v>
      </c>
      <c r="AK13">
        <v>-4.2</v>
      </c>
      <c r="AL13" s="101"/>
      <c r="AP13">
        <v>144</v>
      </c>
      <c r="AQ13">
        <v>0.97440000000000004</v>
      </c>
      <c r="AR13">
        <v>-6.34</v>
      </c>
      <c r="AS13" s="101"/>
      <c r="AW13">
        <v>146</v>
      </c>
      <c r="AX13">
        <v>0.19289999999999999</v>
      </c>
      <c r="AY13">
        <v>-3.87</v>
      </c>
      <c r="AZ13" s="101"/>
      <c r="BD13">
        <v>148</v>
      </c>
      <c r="BE13">
        <v>0.5252</v>
      </c>
      <c r="BF13">
        <v>-3.41</v>
      </c>
      <c r="BG13" s="101"/>
      <c r="BK13">
        <v>246</v>
      </c>
      <c r="BL13">
        <v>0.47039999999999998</v>
      </c>
      <c r="BM13">
        <v>4.5199999999999996</v>
      </c>
      <c r="BN13" s="101"/>
      <c r="BR13">
        <v>164</v>
      </c>
      <c r="BS13">
        <v>1.5582</v>
      </c>
      <c r="BT13">
        <v>-9.2100000000000009</v>
      </c>
      <c r="BU13" s="101"/>
    </row>
    <row r="14" spans="1:74" ht="14.45" x14ac:dyDescent="0.35">
      <c r="A14" t="str">
        <f t="shared" si="0"/>
        <v>Jan</v>
      </c>
      <c r="B14">
        <f t="shared" si="1"/>
        <v>13</v>
      </c>
      <c r="C14" t="s">
        <v>2542</v>
      </c>
      <c r="D14">
        <v>0</v>
      </c>
      <c r="E14" s="98">
        <v>0.92697787140608201</v>
      </c>
      <c r="F14" s="98">
        <v>0.106370165122476</v>
      </c>
      <c r="G14" s="99">
        <v>0.95000000000001605</v>
      </c>
      <c r="H14" s="98">
        <v>0.26409101500396598</v>
      </c>
      <c r="I14" s="98">
        <v>0.92005782347881404</v>
      </c>
      <c r="J14" s="98">
        <v>0.56470405632616905</v>
      </c>
      <c r="K14" s="99">
        <v>0.70000000000000195</v>
      </c>
      <c r="L14" s="98">
        <v>0.85695420579651505</v>
      </c>
      <c r="M14" s="98">
        <v>0.56748860335000595</v>
      </c>
      <c r="N14" s="98">
        <v>0.81684304523557905</v>
      </c>
      <c r="O14" s="99">
        <v>0.95000000000001095</v>
      </c>
      <c r="P14" s="98">
        <v>2.0359643790541</v>
      </c>
      <c r="Q14" s="98">
        <v>0.55430035606800299</v>
      </c>
      <c r="R14" s="98">
        <v>1.32115621439447</v>
      </c>
      <c r="S14" s="99">
        <v>0.70000000000000095</v>
      </c>
      <c r="T14" s="98">
        <v>2.0095661863312699</v>
      </c>
      <c r="U14" s="98">
        <v>0.451791682309861</v>
      </c>
      <c r="V14" s="98">
        <v>8.3533480158206899E-2</v>
      </c>
      <c r="W14" s="99">
        <v>0.95000000000001295</v>
      </c>
      <c r="X14" s="98">
        <v>0.207468813567038</v>
      </c>
      <c r="Y14" s="98">
        <v>0.445993860667105</v>
      </c>
      <c r="Z14" s="98">
        <v>0.71211461522911002</v>
      </c>
      <c r="AA14" s="99">
        <v>0.70000000000000095</v>
      </c>
      <c r="AB14" s="98">
        <v>1.0809719780534699</v>
      </c>
      <c r="AC14" t="str">
        <f>IF('Regression diagnostics'!AC14="","",'Regression diagnostics'!AC14)</f>
        <v>For CO2, Amb is outlier?</v>
      </c>
      <c r="AE14" s="95">
        <f>3*AE12</f>
        <v>2.7893789394398518</v>
      </c>
      <c r="AF14" s="95">
        <f>3*AF12</f>
        <v>2.0806413510233313</v>
      </c>
      <c r="AI14">
        <v>143</v>
      </c>
      <c r="AJ14">
        <v>1.2418</v>
      </c>
      <c r="AK14">
        <v>4.2</v>
      </c>
      <c r="AL14" s="101"/>
      <c r="AP14">
        <v>161</v>
      </c>
      <c r="AQ14">
        <v>0.56599999999999995</v>
      </c>
      <c r="AR14">
        <v>7.33</v>
      </c>
      <c r="AS14" s="101"/>
      <c r="AW14">
        <v>147</v>
      </c>
      <c r="AX14">
        <v>0.48599999999999999</v>
      </c>
      <c r="AY14">
        <v>3.87</v>
      </c>
      <c r="AZ14" s="101"/>
      <c r="BD14">
        <v>457</v>
      </c>
      <c r="BE14">
        <v>0.16470000000000001</v>
      </c>
      <c r="BF14">
        <v>-3.87</v>
      </c>
      <c r="BG14" s="101"/>
      <c r="BK14">
        <v>247</v>
      </c>
      <c r="BL14">
        <v>0.40360000000000001</v>
      </c>
      <c r="BM14">
        <v>-4.5199999999999996</v>
      </c>
      <c r="BN14" s="101"/>
      <c r="BR14">
        <v>199</v>
      </c>
      <c r="BS14">
        <v>0.48220000000000002</v>
      </c>
      <c r="BT14">
        <v>3.69</v>
      </c>
      <c r="BU14" s="101"/>
    </row>
    <row r="15" spans="1:74" ht="14.45" x14ac:dyDescent="0.35">
      <c r="A15" t="str">
        <f t="shared" si="0"/>
        <v>Jan</v>
      </c>
      <c r="B15">
        <f t="shared" si="1"/>
        <v>14</v>
      </c>
      <c r="C15" t="s">
        <v>2542</v>
      </c>
      <c r="D15">
        <v>15</v>
      </c>
      <c r="E15" s="98">
        <v>0.88939997856983899</v>
      </c>
      <c r="F15" s="98">
        <v>-0.106370165128353</v>
      </c>
      <c r="G15" s="99">
        <v>0.54999999999999105</v>
      </c>
      <c r="H15" s="98">
        <v>6.6981044117304794E-2</v>
      </c>
      <c r="I15" s="98">
        <v>0.89632002649710696</v>
      </c>
      <c r="J15" s="98">
        <v>-0.41983436812819802</v>
      </c>
      <c r="K15" s="99">
        <v>0.3</v>
      </c>
      <c r="L15" s="98">
        <v>0.27302702634721898</v>
      </c>
      <c r="M15" s="98">
        <v>0.59763512028699906</v>
      </c>
      <c r="N15" s="98">
        <v>-0.81684304523721696</v>
      </c>
      <c r="O15" s="99">
        <v>0.54999999999998805</v>
      </c>
      <c r="P15" s="98">
        <v>0.51637886993383497</v>
      </c>
      <c r="Q15" s="98">
        <v>0.61082336756900202</v>
      </c>
      <c r="R15" s="98">
        <v>-1.16913426362157</v>
      </c>
      <c r="S15" s="99">
        <v>0.3</v>
      </c>
      <c r="T15" s="98">
        <v>0.76199263206979695</v>
      </c>
      <c r="U15" s="98">
        <v>0.43709829209544598</v>
      </c>
      <c r="V15" s="98">
        <v>-8.3533480160729895E-2</v>
      </c>
      <c r="W15" s="99">
        <v>0.54999999999999605</v>
      </c>
      <c r="X15" s="98">
        <v>5.2620032354914997E-2</v>
      </c>
      <c r="Y15" s="98">
        <v>0.44289611373820198</v>
      </c>
      <c r="Z15" s="98">
        <v>-0.51304088010771598</v>
      </c>
      <c r="AA15" s="99">
        <v>0.3</v>
      </c>
      <c r="AB15" s="98">
        <v>0.33371948393115702</v>
      </c>
      <c r="AC15" t="str">
        <f>IF('Regression diagnostics'!AC15="","",'Regression diagnostics'!AC15)</f>
        <v/>
      </c>
      <c r="AI15">
        <v>144</v>
      </c>
      <c r="AJ15">
        <v>0.97440000000000004</v>
      </c>
      <c r="AK15">
        <v>-4.2</v>
      </c>
      <c r="AL15" s="101"/>
      <c r="AP15">
        <v>163</v>
      </c>
      <c r="AQ15">
        <v>0.71460000000000001</v>
      </c>
      <c r="AR15">
        <v>-7.33</v>
      </c>
      <c r="AS15" s="101"/>
      <c r="AW15">
        <v>148</v>
      </c>
      <c r="AX15">
        <v>0.5252</v>
      </c>
      <c r="AY15">
        <v>-3.87</v>
      </c>
      <c r="AZ15" s="101"/>
      <c r="BD15">
        <v>460</v>
      </c>
      <c r="BE15">
        <v>0.79420000000000002</v>
      </c>
      <c r="BF15">
        <v>-4.13</v>
      </c>
      <c r="BG15" s="101"/>
      <c r="BK15">
        <v>248</v>
      </c>
      <c r="BL15">
        <v>0.4229</v>
      </c>
      <c r="BM15">
        <v>4.5199999999999996</v>
      </c>
      <c r="BN15" s="101"/>
      <c r="BR15">
        <v>200</v>
      </c>
      <c r="BS15">
        <v>0.42849999999999999</v>
      </c>
      <c r="BT15">
        <v>-3.21</v>
      </c>
      <c r="BU15" s="101"/>
    </row>
    <row r="16" spans="1:74" ht="14.45" x14ac:dyDescent="0.35">
      <c r="A16" t="str">
        <f t="shared" si="0"/>
        <v>Jan</v>
      </c>
      <c r="B16">
        <f t="shared" si="1"/>
        <v>15</v>
      </c>
      <c r="C16" t="s">
        <v>2542</v>
      </c>
      <c r="D16">
        <v>30</v>
      </c>
      <c r="E16" s="98">
        <v>0.86566218158813202</v>
      </c>
      <c r="F16" s="98">
        <v>0.10637016513041</v>
      </c>
      <c r="G16" s="99">
        <v>0.55000000000000204</v>
      </c>
      <c r="H16" s="98">
        <v>6.6981044118601701E-2</v>
      </c>
      <c r="I16" s="98">
        <v>0.87258222951539899</v>
      </c>
      <c r="J16" s="98">
        <v>-0.26938801375909199</v>
      </c>
      <c r="K16" s="99">
        <v>0.3</v>
      </c>
      <c r="L16" s="98">
        <v>0.17517916915218101</v>
      </c>
      <c r="M16" s="98">
        <v>0.65415813178799798</v>
      </c>
      <c r="N16" s="98">
        <v>0.81684304523751405</v>
      </c>
      <c r="O16" s="99">
        <v>0.54999999999999705</v>
      </c>
      <c r="P16" s="98">
        <v>0.51637886993403204</v>
      </c>
      <c r="Q16" s="98">
        <v>0.66734637907000205</v>
      </c>
      <c r="R16" s="98">
        <v>-0.256430768753585</v>
      </c>
      <c r="S16" s="99">
        <v>0.3</v>
      </c>
      <c r="T16" s="98">
        <v>0.16701855776269101</v>
      </c>
      <c r="U16" s="98">
        <v>0.43400054516654302</v>
      </c>
      <c r="V16" s="98">
        <v>8.3533480161763402E-2</v>
      </c>
      <c r="W16" s="99">
        <v>0.55000000000000204</v>
      </c>
      <c r="X16" s="98">
        <v>5.2620032355566601E-2</v>
      </c>
      <c r="Y16" s="98">
        <v>0.43979836680929901</v>
      </c>
      <c r="Z16" s="98">
        <v>-0.37248358025938499</v>
      </c>
      <c r="AA16" s="99">
        <v>0.3</v>
      </c>
      <c r="AB16" s="98">
        <v>0.24227413393283601</v>
      </c>
      <c r="AC16" t="str">
        <f>IF('Regression diagnostics'!AC16="","",'Regression diagnostics'!AC16)</f>
        <v/>
      </c>
      <c r="AI16">
        <v>245</v>
      </c>
      <c r="AJ16">
        <v>0.91739999999999999</v>
      </c>
      <c r="AK16">
        <v>-3.51</v>
      </c>
      <c r="AL16" s="101"/>
      <c r="AP16">
        <v>164</v>
      </c>
      <c r="AQ16">
        <v>1.2637</v>
      </c>
      <c r="AR16">
        <v>7.33</v>
      </c>
      <c r="AS16" s="101"/>
      <c r="AW16">
        <v>161</v>
      </c>
      <c r="AX16">
        <v>3.5400000000000001E-2</v>
      </c>
      <c r="AY16">
        <v>3.23</v>
      </c>
      <c r="AZ16" s="101"/>
      <c r="BD16">
        <v>841</v>
      </c>
      <c r="BE16">
        <v>0.24440000000000001</v>
      </c>
      <c r="BF16">
        <v>-4.8</v>
      </c>
      <c r="BG16" s="101"/>
      <c r="BJ16" t="s">
        <v>435</v>
      </c>
      <c r="BR16">
        <v>245</v>
      </c>
      <c r="BS16">
        <v>0.38550000000000001</v>
      </c>
      <c r="BT16">
        <v>-3.98</v>
      </c>
      <c r="BU16" s="101"/>
    </row>
    <row r="17" spans="1:73" ht="14.45" x14ac:dyDescent="0.35">
      <c r="A17" t="str">
        <f t="shared" si="0"/>
        <v>Jan</v>
      </c>
      <c r="B17">
        <f t="shared" si="1"/>
        <v>16</v>
      </c>
      <c r="C17" t="s">
        <v>2542</v>
      </c>
      <c r="D17">
        <v>45</v>
      </c>
      <c r="E17" s="98">
        <v>0.85576448046095999</v>
      </c>
      <c r="F17" s="98">
        <v>-0.106370165131227</v>
      </c>
      <c r="G17" s="99">
        <v>0.94999999999999596</v>
      </c>
      <c r="H17" s="98">
        <v>0.26409101502563798</v>
      </c>
      <c r="I17" s="98">
        <v>0.84884443253369202</v>
      </c>
      <c r="J17" s="98">
        <v>0.488100522225004</v>
      </c>
      <c r="K17" s="99">
        <v>0.70000000000000195</v>
      </c>
      <c r="L17" s="98">
        <v>0.74067507810803501</v>
      </c>
      <c r="M17" s="98">
        <v>0.73705763785300504</v>
      </c>
      <c r="N17" s="98">
        <v>-0.81684304523864903</v>
      </c>
      <c r="O17" s="99">
        <v>0.94999999999998896</v>
      </c>
      <c r="P17" s="98">
        <v>2.0359643790612698</v>
      </c>
      <c r="Q17" s="98">
        <v>0.72386939057100097</v>
      </c>
      <c r="R17" s="98">
        <v>0.85643034191866496</v>
      </c>
      <c r="S17" s="99">
        <v>0.70000000000000195</v>
      </c>
      <c r="T17" s="98">
        <v>1.30200639812208</v>
      </c>
      <c r="U17" s="98">
        <v>0.44249844152315199</v>
      </c>
      <c r="V17" s="98">
        <v>-8.3533480161711304E-2</v>
      </c>
      <c r="W17" s="99">
        <v>0.94999999999999196</v>
      </c>
      <c r="X17" s="98">
        <v>0.20746881357569699</v>
      </c>
      <c r="Y17" s="98">
        <v>0.43670061988039599</v>
      </c>
      <c r="Z17" s="98">
        <v>0.64054634122646503</v>
      </c>
      <c r="AA17" s="99">
        <v>0.70000000000000195</v>
      </c>
      <c r="AB17" s="98">
        <v>0.97228146067961796</v>
      </c>
      <c r="AC17" t="str">
        <f>IF('Regression diagnostics'!AC17="","",'Regression diagnostics'!AC17)</f>
        <v/>
      </c>
      <c r="AI17">
        <v>246</v>
      </c>
      <c r="AJ17">
        <v>1.0349999999999999</v>
      </c>
      <c r="AK17">
        <v>3.51</v>
      </c>
      <c r="AL17" s="101"/>
      <c r="AP17">
        <v>245</v>
      </c>
      <c r="AQ17">
        <v>0.91739999999999999</v>
      </c>
      <c r="AR17">
        <v>-3.26</v>
      </c>
      <c r="AS17" s="101"/>
      <c r="AW17">
        <v>162</v>
      </c>
      <c r="AX17">
        <v>0.2203</v>
      </c>
      <c r="AY17">
        <v>-3.23</v>
      </c>
      <c r="AZ17" s="101"/>
      <c r="BD17">
        <v>842</v>
      </c>
      <c r="BE17">
        <v>0.50800000000000001</v>
      </c>
      <c r="BF17">
        <v>4.16</v>
      </c>
      <c r="BG17" s="101"/>
      <c r="BJ17" t="s">
        <v>436</v>
      </c>
      <c r="BR17">
        <v>246</v>
      </c>
      <c r="BS17">
        <v>0.47039999999999998</v>
      </c>
      <c r="BT17">
        <v>4.8</v>
      </c>
      <c r="BU17" s="101"/>
    </row>
    <row r="18" spans="1:73" ht="14.45" x14ac:dyDescent="0.35">
      <c r="A18" t="str">
        <f t="shared" si="0"/>
        <v>Jan</v>
      </c>
      <c r="B18">
        <f t="shared" si="1"/>
        <v>17</v>
      </c>
      <c r="C18" t="s">
        <v>2543</v>
      </c>
      <c r="D18">
        <v>0</v>
      </c>
      <c r="E18" s="98">
        <v>0.93073111264907904</v>
      </c>
      <c r="F18" s="98">
        <v>3.2568365780761999E-2</v>
      </c>
      <c r="G18" s="99">
        <v>0.95000000000001505</v>
      </c>
      <c r="H18" s="98">
        <v>8.0858384808915204E-2</v>
      </c>
      <c r="I18" s="98">
        <v>0.94432118296131295</v>
      </c>
      <c r="J18" s="98">
        <v>-1.0220581270036599</v>
      </c>
      <c r="K18" s="99">
        <v>0.70000000000000095</v>
      </c>
      <c r="L18" s="98">
        <v>1.5515885723678899</v>
      </c>
      <c r="M18" s="98">
        <v>0.25936323527435701</v>
      </c>
      <c r="N18" s="98">
        <v>-0.104236584914828</v>
      </c>
      <c r="O18" s="99">
        <v>0.95000000000001195</v>
      </c>
      <c r="P18" s="98">
        <v>0.25962983053959698</v>
      </c>
      <c r="Q18" s="98">
        <v>0.27173459457010402</v>
      </c>
      <c r="R18" s="98">
        <v>-1.0510043854184801</v>
      </c>
      <c r="S18" s="99">
        <v>0.70000000000000095</v>
      </c>
      <c r="T18" s="98">
        <v>1.5981180252911</v>
      </c>
      <c r="U18" s="98">
        <v>0.47121808266950999</v>
      </c>
      <c r="V18" s="98">
        <v>0.41198806465846299</v>
      </c>
      <c r="W18" s="99">
        <v>0.95000000000001295</v>
      </c>
      <c r="X18" s="98">
        <v>1.0234236203436</v>
      </c>
      <c r="Y18" s="98">
        <v>0.46204377914700401</v>
      </c>
      <c r="Z18" s="98">
        <v>1.2466933491510801</v>
      </c>
      <c r="AA18" s="99">
        <v>0.70000000000000095</v>
      </c>
      <c r="AB18" s="98">
        <v>1.89353814852472</v>
      </c>
      <c r="AC18" t="str">
        <f>IF('Regression diagnostics'!AC18="","",'Regression diagnostics'!AC18)</f>
        <v/>
      </c>
      <c r="AI18">
        <v>247</v>
      </c>
      <c r="AJ18">
        <v>0.85729999999999995</v>
      </c>
      <c r="AK18">
        <v>-3.51</v>
      </c>
      <c r="AL18" s="101"/>
      <c r="AP18">
        <v>246</v>
      </c>
      <c r="AQ18">
        <v>1.0349999999999999</v>
      </c>
      <c r="AR18">
        <v>3.62</v>
      </c>
      <c r="AS18" s="101"/>
      <c r="AW18">
        <v>163</v>
      </c>
      <c r="AX18">
        <v>0.55130000000000001</v>
      </c>
      <c r="AY18">
        <v>3.23</v>
      </c>
      <c r="AZ18" s="101"/>
      <c r="BD18">
        <v>844</v>
      </c>
      <c r="BE18">
        <v>0.53569999999999995</v>
      </c>
      <c r="BF18">
        <v>-3.24</v>
      </c>
      <c r="BG18" s="101"/>
      <c r="BK18" t="s">
        <v>432</v>
      </c>
      <c r="BL18" t="s">
        <v>433</v>
      </c>
      <c r="BM18" t="s">
        <v>437</v>
      </c>
      <c r="BR18">
        <v>281</v>
      </c>
      <c r="BS18">
        <v>0.51859999999999995</v>
      </c>
      <c r="BT18">
        <v>3.58</v>
      </c>
      <c r="BU18" s="101"/>
    </row>
    <row r="19" spans="1:73" ht="14.45" x14ac:dyDescent="0.35">
      <c r="A19" t="str">
        <f t="shared" si="0"/>
        <v>Jan</v>
      </c>
      <c r="B19">
        <f t="shared" si="1"/>
        <v>18</v>
      </c>
      <c r="C19" t="s">
        <v>2543</v>
      </c>
      <c r="D19">
        <v>15</v>
      </c>
      <c r="E19" s="98">
        <v>0.90159433820683998</v>
      </c>
      <c r="F19" s="98">
        <v>-3.2568365786252801E-2</v>
      </c>
      <c r="G19" s="99">
        <v>0.54999999999999105</v>
      </c>
      <c r="H19" s="98">
        <v>2.0508001912418201E-2</v>
      </c>
      <c r="I19" s="98">
        <v>0.88800426789460696</v>
      </c>
      <c r="J19" s="98">
        <v>0.65373957381173198</v>
      </c>
      <c r="K19" s="99">
        <v>0.3</v>
      </c>
      <c r="L19" s="98">
        <v>0.42519607391408598</v>
      </c>
      <c r="M19" s="98">
        <v>0.39395392095694898</v>
      </c>
      <c r="N19" s="98">
        <v>0.104236584913005</v>
      </c>
      <c r="O19" s="99">
        <v>0.54999999999998905</v>
      </c>
      <c r="P19" s="98">
        <v>6.5849559978462605E-2</v>
      </c>
      <c r="Q19" s="98">
        <v>0.38158256166120302</v>
      </c>
      <c r="R19" s="98">
        <v>0.72686696156386899</v>
      </c>
      <c r="S19" s="99">
        <v>0.3</v>
      </c>
      <c r="T19" s="98">
        <v>0.47353623523608501</v>
      </c>
      <c r="U19" s="98">
        <v>0.444403540802496</v>
      </c>
      <c r="V19" s="98">
        <v>-0.41198806466087201</v>
      </c>
      <c r="W19" s="99">
        <v>0.54999999999999705</v>
      </c>
      <c r="X19" s="98">
        <v>0.25956953764789198</v>
      </c>
      <c r="Y19" s="98">
        <v>0.45357784432500198</v>
      </c>
      <c r="Z19" s="98">
        <v>-1.0472291057330401</v>
      </c>
      <c r="AA19" s="99">
        <v>0.3</v>
      </c>
      <c r="AB19" s="98">
        <v>0.68150667336956305</v>
      </c>
      <c r="AC19" t="str">
        <f>IF('Regression diagnostics'!AC19="","",'Regression diagnostics'!AC19)</f>
        <v/>
      </c>
      <c r="AI19">
        <v>248</v>
      </c>
      <c r="AJ19">
        <v>0.81320000000000003</v>
      </c>
      <c r="AK19">
        <v>3.51</v>
      </c>
      <c r="AL19" s="101"/>
      <c r="AP19">
        <v>263</v>
      </c>
      <c r="AQ19">
        <v>0.82369999999999999</v>
      </c>
      <c r="AR19">
        <v>-3.53</v>
      </c>
      <c r="AS19" s="101"/>
      <c r="AW19">
        <v>164</v>
      </c>
      <c r="AX19">
        <v>0.72140000000000004</v>
      </c>
      <c r="AY19">
        <v>-3.23</v>
      </c>
      <c r="AZ19" s="101"/>
      <c r="BD19">
        <v>1305</v>
      </c>
      <c r="BE19">
        <v>0.57930000000000004</v>
      </c>
      <c r="BF19">
        <v>3.92</v>
      </c>
      <c r="BG19" s="101"/>
      <c r="BK19">
        <v>53</v>
      </c>
      <c r="BL19">
        <v>0.79500000000000004</v>
      </c>
      <c r="BM19">
        <v>1</v>
      </c>
      <c r="BN19" s="101"/>
      <c r="BQ19" t="s">
        <v>435</v>
      </c>
      <c r="BU19" s="101"/>
    </row>
    <row r="20" spans="1:73" ht="14.45" x14ac:dyDescent="0.35">
      <c r="A20" t="str">
        <f t="shared" si="0"/>
        <v>Jan</v>
      </c>
      <c r="B20">
        <f t="shared" si="1"/>
        <v>19</v>
      </c>
      <c r="C20" t="s">
        <v>2543</v>
      </c>
      <c r="D20">
        <v>30</v>
      </c>
      <c r="E20" s="98">
        <v>0.84527742314013399</v>
      </c>
      <c r="F20" s="98">
        <v>3.2568365788113798E-2</v>
      </c>
      <c r="G20" s="99">
        <v>0.55000000000000004</v>
      </c>
      <c r="H20" s="98">
        <v>2.0508001913590399E-2</v>
      </c>
      <c r="I20" s="98">
        <v>0.83168735282789996</v>
      </c>
      <c r="J20" s="98">
        <v>0.69980316593347502</v>
      </c>
      <c r="K20" s="99">
        <v>0.3</v>
      </c>
      <c r="L20" s="98">
        <v>0.45517089366399199</v>
      </c>
      <c r="M20" s="98">
        <v>0.50380188804804804</v>
      </c>
      <c r="N20" s="98">
        <v>-0.104236584912684</v>
      </c>
      <c r="O20" s="99">
        <v>0.54999999999999705</v>
      </c>
      <c r="P20" s="98">
        <v>6.5849559978260599E-2</v>
      </c>
      <c r="Q20" s="98">
        <v>0.49143052875230098</v>
      </c>
      <c r="R20" s="98">
        <v>0.61039771340443705</v>
      </c>
      <c r="S20" s="99">
        <v>0.3</v>
      </c>
      <c r="T20" s="98">
        <v>0.39762736656883901</v>
      </c>
      <c r="U20" s="98">
        <v>0.43593760598049303</v>
      </c>
      <c r="V20" s="98">
        <v>0.41198806466187698</v>
      </c>
      <c r="W20" s="99">
        <v>0.55000000000000204</v>
      </c>
      <c r="X20" s="98">
        <v>0.25956953764852803</v>
      </c>
      <c r="Y20" s="98">
        <v>0.445111909502999</v>
      </c>
      <c r="Z20" s="98">
        <v>-0.35399892034197999</v>
      </c>
      <c r="AA20" s="99">
        <v>0.3</v>
      </c>
      <c r="AB20" s="98">
        <v>0.23024947723422901</v>
      </c>
      <c r="AC20" t="str">
        <f>IF('Regression diagnostics'!AC20="","",'Regression diagnostics'!AC20)</f>
        <v/>
      </c>
      <c r="AI20">
        <v>261</v>
      </c>
      <c r="AJ20">
        <v>0.9597</v>
      </c>
      <c r="AK20">
        <v>-4.0599999999999996</v>
      </c>
      <c r="AP20">
        <v>269</v>
      </c>
      <c r="AQ20">
        <v>1.1216999999999999</v>
      </c>
      <c r="AR20">
        <v>4.58</v>
      </c>
      <c r="AS20" s="101"/>
      <c r="AW20">
        <v>273</v>
      </c>
      <c r="AX20">
        <v>0.2364</v>
      </c>
      <c r="AY20">
        <v>-3.99</v>
      </c>
      <c r="AZ20" s="101"/>
      <c r="BD20">
        <v>1354</v>
      </c>
      <c r="BE20">
        <v>0.55359999999999998</v>
      </c>
      <c r="BF20">
        <v>3.43</v>
      </c>
      <c r="BG20" s="101"/>
      <c r="BK20">
        <v>54</v>
      </c>
      <c r="BL20">
        <v>1.0267999999999999</v>
      </c>
      <c r="BM20">
        <v>1</v>
      </c>
      <c r="BN20" s="101"/>
      <c r="BQ20" t="s">
        <v>435</v>
      </c>
      <c r="BU20" s="101"/>
    </row>
    <row r="21" spans="1:73" ht="14.45" x14ac:dyDescent="0.35">
      <c r="A21" t="str">
        <f t="shared" si="0"/>
        <v>Jan</v>
      </c>
      <c r="B21">
        <f t="shared" si="1"/>
        <v>20</v>
      </c>
      <c r="C21" t="s">
        <v>2543</v>
      </c>
      <c r="D21">
        <v>45</v>
      </c>
      <c r="E21" s="98">
        <v>0.76178036744896105</v>
      </c>
      <c r="F21" s="98">
        <v>-3.2568365789269499E-2</v>
      </c>
      <c r="G21" s="99">
        <v>0.94999999999999596</v>
      </c>
      <c r="H21" s="98">
        <v>8.0858384830020294E-2</v>
      </c>
      <c r="I21" s="98">
        <v>0.77537043776119396</v>
      </c>
      <c r="J21" s="98">
        <v>-1.0455125600775499</v>
      </c>
      <c r="K21" s="99">
        <v>0.70000000000000195</v>
      </c>
      <c r="L21" s="98">
        <v>1.5872349292746999</v>
      </c>
      <c r="M21" s="98">
        <v>0.58890713654765203</v>
      </c>
      <c r="N21" s="98">
        <v>0.104236584912303</v>
      </c>
      <c r="O21" s="99">
        <v>0.94999999999998497</v>
      </c>
      <c r="P21" s="98">
        <v>0.25962983053323602</v>
      </c>
      <c r="Q21" s="98">
        <v>0.60127849584339998</v>
      </c>
      <c r="R21" s="98">
        <v>-0.991701146993061</v>
      </c>
      <c r="S21" s="99">
        <v>0.70000000000000195</v>
      </c>
      <c r="T21" s="98">
        <v>1.5078493791169401</v>
      </c>
      <c r="U21" s="98">
        <v>0.44582027820350201</v>
      </c>
      <c r="V21" s="98">
        <v>-0.41198806466183802</v>
      </c>
      <c r="W21" s="99">
        <v>0.94999999999999596</v>
      </c>
      <c r="X21" s="98">
        <v>1.0234236203517999</v>
      </c>
      <c r="Y21" s="98">
        <v>0.43664597468099597</v>
      </c>
      <c r="Z21" s="98">
        <v>0.893717815976242</v>
      </c>
      <c r="AA21" s="99">
        <v>0.70000000000000195</v>
      </c>
      <c r="AB21" s="98">
        <v>1.3568583578061</v>
      </c>
      <c r="AC21" t="str">
        <f>IF('Regression diagnostics'!AC21="","",'Regression diagnostics'!AC21)</f>
        <v/>
      </c>
      <c r="AI21">
        <v>262</v>
      </c>
      <c r="AJ21">
        <v>0.98799999999999999</v>
      </c>
      <c r="AK21">
        <v>4.0599999999999996</v>
      </c>
      <c r="AP21">
        <v>270</v>
      </c>
      <c r="AQ21">
        <v>0.83169999999999999</v>
      </c>
      <c r="AR21">
        <v>-3.48</v>
      </c>
      <c r="AS21" s="101"/>
      <c r="AW21">
        <v>274</v>
      </c>
      <c r="AX21">
        <v>0.5121</v>
      </c>
      <c r="AY21">
        <v>3.99</v>
      </c>
      <c r="AZ21" s="101"/>
      <c r="BD21">
        <v>1429</v>
      </c>
      <c r="BE21">
        <v>0.24299999999999999</v>
      </c>
      <c r="BF21">
        <v>-4.43</v>
      </c>
      <c r="BG21" s="101"/>
      <c r="BK21">
        <v>55</v>
      </c>
      <c r="BL21">
        <v>1.4774</v>
      </c>
      <c r="BM21">
        <v>1</v>
      </c>
      <c r="BN21" s="101"/>
      <c r="BU21" s="101"/>
    </row>
    <row r="22" spans="1:73" ht="14.45" x14ac:dyDescent="0.35">
      <c r="A22" t="str">
        <f t="shared" si="0"/>
        <v>Jan</v>
      </c>
      <c r="B22">
        <f t="shared" si="1"/>
        <v>21</v>
      </c>
      <c r="C22" t="s">
        <v>2544</v>
      </c>
      <c r="D22">
        <v>0</v>
      </c>
      <c r="E22" s="98">
        <v>0.94951489180357596</v>
      </c>
      <c r="F22" s="98">
        <v>1.9908869972924901</v>
      </c>
      <c r="G22" s="99">
        <v>0.95000000000000795</v>
      </c>
      <c r="H22" s="98">
        <v>4.9636215169742597</v>
      </c>
      <c r="I22" s="98">
        <v>0.938689947426812</v>
      </c>
      <c r="J22" s="98">
        <v>1.5403230662374601</v>
      </c>
      <c r="K22" s="99">
        <v>0.7</v>
      </c>
      <c r="L22" s="98">
        <v>2.3399884636211801</v>
      </c>
      <c r="M22" s="98">
        <v>0.25057176778940499</v>
      </c>
      <c r="N22" s="98">
        <v>0.79059199305494698</v>
      </c>
      <c r="O22" s="99">
        <v>0.95000000000000695</v>
      </c>
      <c r="P22" s="98">
        <v>1.97044744517532</v>
      </c>
      <c r="Q22" s="98">
        <v>0.246619979561402</v>
      </c>
      <c r="R22" s="98">
        <v>0.55114656195031098</v>
      </c>
      <c r="S22" s="99">
        <v>0.7</v>
      </c>
      <c r="T22" s="98">
        <v>0.83770639073192499</v>
      </c>
      <c r="U22" s="98">
        <v>0.434142641670209</v>
      </c>
      <c r="V22" s="98">
        <v>0.55508509531195505</v>
      </c>
      <c r="W22" s="99">
        <v>0.95000000000000695</v>
      </c>
      <c r="X22" s="98">
        <v>1.3791045168921401</v>
      </c>
      <c r="Y22" s="98">
        <v>0.43221857116970402</v>
      </c>
      <c r="Z22" s="98">
        <v>0.46223544714426901</v>
      </c>
      <c r="AA22" s="99">
        <v>0.7</v>
      </c>
      <c r="AB22" s="98">
        <v>0.701548676756789</v>
      </c>
      <c r="AC22" t="str">
        <f>IF('Regression diagnostics'!AC22="","",'Regression diagnostics'!AC22)</f>
        <v/>
      </c>
      <c r="AI22">
        <v>263</v>
      </c>
      <c r="AJ22">
        <v>0.82369999999999999</v>
      </c>
      <c r="AK22">
        <v>-4.0599999999999996</v>
      </c>
      <c r="AP22">
        <v>272</v>
      </c>
      <c r="AQ22">
        <v>0.80069999999999997</v>
      </c>
      <c r="AR22">
        <v>3.84</v>
      </c>
      <c r="AS22" s="101"/>
      <c r="AW22">
        <v>275</v>
      </c>
      <c r="AX22">
        <v>0.5907</v>
      </c>
      <c r="AY22">
        <v>-3.99</v>
      </c>
      <c r="AZ22" s="101"/>
      <c r="BD22">
        <v>1430</v>
      </c>
      <c r="BE22">
        <v>0.73470000000000002</v>
      </c>
      <c r="BF22">
        <v>3.42</v>
      </c>
      <c r="BG22" s="101"/>
      <c r="BK22">
        <v>182</v>
      </c>
      <c r="BL22">
        <v>0.44359999999999999</v>
      </c>
      <c r="BM22">
        <v>1</v>
      </c>
      <c r="BN22" s="101"/>
    </row>
    <row r="23" spans="1:73" ht="14.45" x14ac:dyDescent="0.35">
      <c r="A23" t="str">
        <f t="shared" si="0"/>
        <v>Jan</v>
      </c>
      <c r="B23">
        <f t="shared" si="1"/>
        <v>22</v>
      </c>
      <c r="C23" t="s">
        <v>2544</v>
      </c>
      <c r="D23">
        <v>15</v>
      </c>
      <c r="E23" s="98">
        <v>0.85472844122034297</v>
      </c>
      <c r="F23" s="98">
        <v>-1.99088699729726</v>
      </c>
      <c r="G23" s="99">
        <v>0.54999999999998905</v>
      </c>
      <c r="H23" s="98">
        <v>1.25891655870049</v>
      </c>
      <c r="I23" s="98">
        <v>0.86555338559710604</v>
      </c>
      <c r="J23" s="98">
        <v>-1.9469925009481699</v>
      </c>
      <c r="K23" s="99">
        <v>0.3</v>
      </c>
      <c r="L23" s="98">
        <v>1.2685605756651199</v>
      </c>
      <c r="M23" s="98">
        <v>0.329966222856798</v>
      </c>
      <c r="N23" s="98">
        <v>-0.790591993056033</v>
      </c>
      <c r="O23" s="99">
        <v>0.54999999999998805</v>
      </c>
      <c r="P23" s="98">
        <v>0.49976189930973403</v>
      </c>
      <c r="Q23" s="98">
        <v>0.33391801108480101</v>
      </c>
      <c r="R23" s="98">
        <v>-0.655267371809378</v>
      </c>
      <c r="S23" s="99">
        <v>0.29999999999999899</v>
      </c>
      <c r="T23" s="98">
        <v>0.426869026643454</v>
      </c>
      <c r="U23" s="98">
        <v>0.42870933361639701</v>
      </c>
      <c r="V23" s="98">
        <v>-0.55508509531397299</v>
      </c>
      <c r="W23" s="99">
        <v>0.54999999999999505</v>
      </c>
      <c r="X23" s="98">
        <v>0.34978039855759502</v>
      </c>
      <c r="Y23" s="98">
        <v>0.43063340411690099</v>
      </c>
      <c r="Z23" s="98">
        <v>-0.61394142288475895</v>
      </c>
      <c r="AA23" s="99">
        <v>0.3</v>
      </c>
      <c r="AB23" s="98">
        <v>0.399377544183593</v>
      </c>
      <c r="AC23" t="str">
        <f>IF('Regression diagnostics'!AC23="","",'Regression diagnostics'!AC23)</f>
        <v/>
      </c>
      <c r="AI23">
        <v>264</v>
      </c>
      <c r="AJ23">
        <v>0.96319999999999995</v>
      </c>
      <c r="AK23">
        <v>4.0599999999999996</v>
      </c>
      <c r="AP23">
        <v>801</v>
      </c>
      <c r="AQ23">
        <v>0.75600000000000001</v>
      </c>
      <c r="AR23">
        <v>-3.48</v>
      </c>
      <c r="AS23" s="101"/>
      <c r="AW23">
        <v>276</v>
      </c>
      <c r="AX23">
        <v>0.85170000000000001</v>
      </c>
      <c r="AY23">
        <v>3.99</v>
      </c>
      <c r="AZ23" s="101"/>
      <c r="BD23">
        <v>1432</v>
      </c>
      <c r="BE23">
        <v>1.2768999999999999</v>
      </c>
      <c r="BF23">
        <v>-3.65</v>
      </c>
      <c r="BG23" s="101"/>
      <c r="BK23">
        <v>183</v>
      </c>
      <c r="BL23">
        <v>0.45169999999999999</v>
      </c>
      <c r="BM23">
        <v>1</v>
      </c>
      <c r="BN23" s="101"/>
    </row>
    <row r="24" spans="1:73" ht="14.45" x14ac:dyDescent="0.35">
      <c r="A24" t="str">
        <f t="shared" si="0"/>
        <v>Jan</v>
      </c>
      <c r="B24">
        <f t="shared" si="1"/>
        <v>23</v>
      </c>
      <c r="C24" t="s">
        <v>2544</v>
      </c>
      <c r="D24">
        <v>30</v>
      </c>
      <c r="E24" s="98">
        <v>0.78159187939063701</v>
      </c>
      <c r="F24" s="98">
        <v>1.99088699729865</v>
      </c>
      <c r="G24" s="99">
        <v>0.54999999999999505</v>
      </c>
      <c r="H24" s="98">
        <v>1.25891655870139</v>
      </c>
      <c r="I24" s="98">
        <v>0.79241682376740097</v>
      </c>
      <c r="J24" s="98">
        <v>0.86885055372829001</v>
      </c>
      <c r="K24" s="99">
        <v>0.3</v>
      </c>
      <c r="L24" s="98">
        <v>0.56520199069985</v>
      </c>
      <c r="M24" s="98">
        <v>0.41726425438019599</v>
      </c>
      <c r="N24" s="98">
        <v>0.79059199305663896</v>
      </c>
      <c r="O24" s="99">
        <v>0.54999999999999405</v>
      </c>
      <c r="P24" s="98">
        <v>0.49976189931012299</v>
      </c>
      <c r="Q24" s="98">
        <v>0.421216042608199</v>
      </c>
      <c r="R24" s="98">
        <v>0.22810438398181099</v>
      </c>
      <c r="S24" s="99">
        <v>0.3</v>
      </c>
      <c r="T24" s="98">
        <v>0.148567956918222</v>
      </c>
      <c r="U24" s="98">
        <v>0.42712416656359398</v>
      </c>
      <c r="V24" s="98">
        <v>0.555085095314789</v>
      </c>
      <c r="W24" s="99">
        <v>0.55000000000000204</v>
      </c>
      <c r="X24" s="98">
        <v>0.34978039855811399</v>
      </c>
      <c r="Y24" s="98">
        <v>0.429048237064099</v>
      </c>
      <c r="Z24" s="98">
        <v>0.32007044915548499</v>
      </c>
      <c r="AA24" s="99">
        <v>0.3</v>
      </c>
      <c r="AB24" s="98">
        <v>0.20817896384013701</v>
      </c>
      <c r="AC24" t="str">
        <f>IF('Regression diagnostics'!AC24="","",'Regression diagnostics'!AC24)</f>
        <v/>
      </c>
      <c r="AI24">
        <v>309</v>
      </c>
      <c r="AJ24">
        <v>1.0805</v>
      </c>
      <c r="AK24">
        <v>3.73</v>
      </c>
      <c r="AP24">
        <v>808</v>
      </c>
      <c r="AQ24">
        <v>0.77</v>
      </c>
      <c r="AR24">
        <v>3.3</v>
      </c>
      <c r="AS24" s="101"/>
      <c r="AW24">
        <v>1353</v>
      </c>
      <c r="AX24">
        <v>0.19789999999999999</v>
      </c>
      <c r="AY24">
        <v>-3.4</v>
      </c>
      <c r="AZ24" s="101"/>
      <c r="BD24">
        <v>1443</v>
      </c>
      <c r="BE24">
        <v>0.72899999999999998</v>
      </c>
      <c r="BF24">
        <v>-3.98</v>
      </c>
      <c r="BG24" s="101"/>
      <c r="BK24">
        <v>184</v>
      </c>
      <c r="BL24">
        <v>0.44619999999999999</v>
      </c>
      <c r="BM24">
        <v>1</v>
      </c>
      <c r="BN24" s="101"/>
    </row>
    <row r="25" spans="1:73" ht="14.45" x14ac:dyDescent="0.35">
      <c r="A25" t="str">
        <f t="shared" si="0"/>
        <v>Jan</v>
      </c>
      <c r="B25">
        <f t="shared" si="1"/>
        <v>24</v>
      </c>
      <c r="C25" t="s">
        <v>2544</v>
      </c>
      <c r="D25">
        <v>45</v>
      </c>
      <c r="E25" s="98">
        <v>0.73010520631445797</v>
      </c>
      <c r="F25" s="98">
        <v>-1.9908869972991201</v>
      </c>
      <c r="G25" s="99">
        <v>0.94999999999998497</v>
      </c>
      <c r="H25" s="98">
        <v>4.9636215169896998</v>
      </c>
      <c r="I25" s="98">
        <v>0.71928026193769501</v>
      </c>
      <c r="J25" s="98">
        <v>0.106565961442201</v>
      </c>
      <c r="K25" s="99">
        <v>0.70000000000000195</v>
      </c>
      <c r="L25" s="98">
        <v>0.16169092294895299</v>
      </c>
      <c r="M25" s="98">
        <v>0.51246586235960001</v>
      </c>
      <c r="N25" s="98">
        <v>-0.79059199305619998</v>
      </c>
      <c r="O25" s="99">
        <v>0.94999999999998896</v>
      </c>
      <c r="P25" s="98">
        <v>1.97044744517805</v>
      </c>
      <c r="Q25" s="98">
        <v>0.50851407413159799</v>
      </c>
      <c r="R25" s="98">
        <v>0.101355679984095</v>
      </c>
      <c r="S25" s="99">
        <v>0.70000000000000195</v>
      </c>
      <c r="T25" s="98">
        <v>0.15403061082303399</v>
      </c>
      <c r="U25" s="98">
        <v>0.42938714051180099</v>
      </c>
      <c r="V25" s="98">
        <v>-0.55508509531459804</v>
      </c>
      <c r="W25" s="99">
        <v>0.94999999999999596</v>
      </c>
      <c r="X25" s="98">
        <v>1.3791045168985401</v>
      </c>
      <c r="Y25" s="98">
        <v>0.42746307001129702</v>
      </c>
      <c r="Z25" s="98">
        <v>-1.33401199227666E-2</v>
      </c>
      <c r="AA25" s="99">
        <v>0.70000000000000195</v>
      </c>
      <c r="AB25" s="98">
        <v>2.0244329831111098E-2</v>
      </c>
      <c r="AC25" t="str">
        <f>IF('Regression diagnostics'!AC25="","",'Regression diagnostics'!AC25)</f>
        <v/>
      </c>
      <c r="AI25">
        <v>310</v>
      </c>
      <c r="AJ25">
        <v>0.89100000000000001</v>
      </c>
      <c r="AK25">
        <v>-3.73</v>
      </c>
      <c r="AL25" s="101"/>
      <c r="AO25" t="s">
        <v>435</v>
      </c>
      <c r="AS25" s="101"/>
      <c r="AW25">
        <v>1354</v>
      </c>
      <c r="AX25">
        <v>0.55359999999999998</v>
      </c>
      <c r="AY25">
        <v>3.4</v>
      </c>
      <c r="AZ25" s="101"/>
      <c r="BD25">
        <v>1444</v>
      </c>
      <c r="BE25">
        <v>1.1523000000000001</v>
      </c>
      <c r="BF25">
        <v>3.23</v>
      </c>
      <c r="BG25" s="101"/>
      <c r="BK25">
        <v>325</v>
      </c>
      <c r="BL25">
        <v>0.40239999999999998</v>
      </c>
      <c r="BM25">
        <v>1</v>
      </c>
      <c r="BN25" s="101"/>
      <c r="BU25" s="101"/>
    </row>
    <row r="26" spans="1:73" ht="14.45" x14ac:dyDescent="0.35">
      <c r="A26" t="str">
        <f t="shared" si="0"/>
        <v>Jan</v>
      </c>
      <c r="B26">
        <f t="shared" si="1"/>
        <v>25</v>
      </c>
      <c r="C26" t="s">
        <v>2545</v>
      </c>
      <c r="D26">
        <v>0</v>
      </c>
      <c r="E26" s="98" t="s">
        <v>526</v>
      </c>
      <c r="F26" s="98" t="s">
        <v>526</v>
      </c>
      <c r="G26" s="99" t="s">
        <v>526</v>
      </c>
      <c r="H26" s="98" t="s">
        <v>526</v>
      </c>
      <c r="I26" s="98" t="s">
        <v>526</v>
      </c>
      <c r="J26" s="98" t="s">
        <v>526</v>
      </c>
      <c r="K26" s="99" t="s">
        <v>526</v>
      </c>
      <c r="L26" s="98" t="s">
        <v>526</v>
      </c>
      <c r="M26" s="98" t="s">
        <v>526</v>
      </c>
      <c r="N26" s="98" t="s">
        <v>526</v>
      </c>
      <c r="O26" s="99" t="s">
        <v>526</v>
      </c>
      <c r="P26" s="98" t="s">
        <v>526</v>
      </c>
      <c r="Q26" s="98" t="s">
        <v>526</v>
      </c>
      <c r="R26" s="98" t="s">
        <v>526</v>
      </c>
      <c r="S26" s="99" t="s">
        <v>526</v>
      </c>
      <c r="T26" s="98" t="s">
        <v>526</v>
      </c>
      <c r="U26" s="98" t="s">
        <v>526</v>
      </c>
      <c r="V26" s="98" t="s">
        <v>526</v>
      </c>
      <c r="W26" s="99" t="s">
        <v>526</v>
      </c>
      <c r="X26" s="98" t="s">
        <v>526</v>
      </c>
      <c r="Y26" s="98" t="s">
        <v>526</v>
      </c>
      <c r="Z26" s="98" t="s">
        <v>526</v>
      </c>
      <c r="AA26" s="99" t="s">
        <v>526</v>
      </c>
      <c r="AB26" s="98" t="s">
        <v>526</v>
      </c>
      <c r="AC26" t="str">
        <f>IF('Regression diagnostics'!AC26="","",'Regression diagnostics'!AC26)</f>
        <v>Not sampled</v>
      </c>
      <c r="AI26">
        <v>311</v>
      </c>
      <c r="AJ26">
        <v>0.92630000000000001</v>
      </c>
      <c r="AK26">
        <v>3.73</v>
      </c>
      <c r="AL26" s="101"/>
      <c r="AO26" t="s">
        <v>439</v>
      </c>
      <c r="AS26" s="101"/>
      <c r="AW26">
        <v>1355</v>
      </c>
      <c r="AX26">
        <v>0.68059999999999998</v>
      </c>
      <c r="AY26">
        <v>-3.4</v>
      </c>
      <c r="AZ26" s="101"/>
      <c r="BD26">
        <v>1461</v>
      </c>
      <c r="BE26">
        <v>0.20039999999999999</v>
      </c>
      <c r="BF26">
        <v>-4.1900000000000004</v>
      </c>
      <c r="BG26" s="101"/>
      <c r="BK26">
        <v>327</v>
      </c>
      <c r="BL26">
        <v>0.43709999999999999</v>
      </c>
      <c r="BM26">
        <v>1</v>
      </c>
      <c r="BN26" s="101"/>
      <c r="BU26" s="101"/>
    </row>
    <row r="27" spans="1:73" ht="14.45" x14ac:dyDescent="0.35">
      <c r="A27" t="str">
        <f t="shared" si="0"/>
        <v>Jan</v>
      </c>
      <c r="B27">
        <f t="shared" si="1"/>
        <v>26</v>
      </c>
      <c r="C27" t="s">
        <v>2545</v>
      </c>
      <c r="D27">
        <v>15</v>
      </c>
      <c r="E27" s="98" t="s">
        <v>526</v>
      </c>
      <c r="F27" s="98" t="s">
        <v>526</v>
      </c>
      <c r="G27" s="99" t="s">
        <v>526</v>
      </c>
      <c r="H27" s="98" t="s">
        <v>526</v>
      </c>
      <c r="I27" s="98" t="s">
        <v>526</v>
      </c>
      <c r="J27" s="98" t="s">
        <v>526</v>
      </c>
      <c r="K27" s="99" t="s">
        <v>526</v>
      </c>
      <c r="L27" s="98" t="s">
        <v>526</v>
      </c>
      <c r="M27" s="98" t="s">
        <v>526</v>
      </c>
      <c r="N27" s="98" t="s">
        <v>526</v>
      </c>
      <c r="O27" s="99" t="s">
        <v>526</v>
      </c>
      <c r="P27" s="98" t="s">
        <v>526</v>
      </c>
      <c r="Q27" s="98" t="s">
        <v>526</v>
      </c>
      <c r="R27" s="98" t="s">
        <v>526</v>
      </c>
      <c r="S27" s="99" t="s">
        <v>526</v>
      </c>
      <c r="T27" s="98" t="s">
        <v>526</v>
      </c>
      <c r="U27" s="98" t="s">
        <v>526</v>
      </c>
      <c r="V27" s="98" t="s">
        <v>526</v>
      </c>
      <c r="W27" s="99" t="s">
        <v>526</v>
      </c>
      <c r="X27" s="98" t="s">
        <v>526</v>
      </c>
      <c r="Y27" s="98" t="s">
        <v>526</v>
      </c>
      <c r="Z27" s="98" t="s">
        <v>526</v>
      </c>
      <c r="AA27" s="99" t="s">
        <v>526</v>
      </c>
      <c r="AB27" s="98" t="s">
        <v>526</v>
      </c>
      <c r="AC27" t="str">
        <f>IF('Regression diagnostics'!AC27="","",'Regression diagnostics'!AC27)</f>
        <v>Not sampled</v>
      </c>
      <c r="AI27">
        <v>312</v>
      </c>
      <c r="AJ27">
        <v>0.73070000000000002</v>
      </c>
      <c r="AK27">
        <v>-3.73</v>
      </c>
      <c r="AL27" s="101"/>
      <c r="AO27" t="s">
        <v>435</v>
      </c>
      <c r="AS27" s="101"/>
      <c r="AW27">
        <v>1356</v>
      </c>
      <c r="AX27">
        <v>0.90200000000000002</v>
      </c>
      <c r="AY27">
        <v>3.4</v>
      </c>
      <c r="AZ27" s="101"/>
      <c r="BD27">
        <v>1462</v>
      </c>
      <c r="BE27">
        <v>0.62229999999999996</v>
      </c>
      <c r="BF27">
        <v>3.93</v>
      </c>
      <c r="BG27" s="101"/>
      <c r="BK27">
        <v>328</v>
      </c>
      <c r="BL27">
        <v>0.41489999999999999</v>
      </c>
      <c r="BM27">
        <v>1</v>
      </c>
      <c r="BN27" s="101"/>
      <c r="BU27" s="101"/>
    </row>
    <row r="28" spans="1:73" ht="14.45" x14ac:dyDescent="0.35">
      <c r="A28" t="str">
        <f t="shared" si="0"/>
        <v>Jan</v>
      </c>
      <c r="B28">
        <f t="shared" si="1"/>
        <v>27</v>
      </c>
      <c r="C28" t="s">
        <v>2545</v>
      </c>
      <c r="D28">
        <v>30</v>
      </c>
      <c r="E28" s="98" t="s">
        <v>526</v>
      </c>
      <c r="F28" s="98" t="s">
        <v>526</v>
      </c>
      <c r="G28" s="99" t="s">
        <v>526</v>
      </c>
      <c r="H28" s="98" t="s">
        <v>526</v>
      </c>
      <c r="I28" s="98" t="s">
        <v>526</v>
      </c>
      <c r="J28" s="98" t="s">
        <v>526</v>
      </c>
      <c r="K28" s="99" t="s">
        <v>526</v>
      </c>
      <c r="L28" s="98" t="s">
        <v>526</v>
      </c>
      <c r="M28" s="98" t="s">
        <v>526</v>
      </c>
      <c r="N28" s="98" t="s">
        <v>526</v>
      </c>
      <c r="O28" s="99" t="s">
        <v>526</v>
      </c>
      <c r="P28" s="98" t="s">
        <v>526</v>
      </c>
      <c r="Q28" s="98" t="s">
        <v>526</v>
      </c>
      <c r="R28" s="98" t="s">
        <v>526</v>
      </c>
      <c r="S28" s="99" t="s">
        <v>526</v>
      </c>
      <c r="T28" s="98" t="s">
        <v>526</v>
      </c>
      <c r="U28" s="98" t="s">
        <v>526</v>
      </c>
      <c r="V28" s="98" t="s">
        <v>526</v>
      </c>
      <c r="W28" s="99" t="s">
        <v>526</v>
      </c>
      <c r="X28" s="98" t="s">
        <v>526</v>
      </c>
      <c r="Y28" s="98" t="s">
        <v>526</v>
      </c>
      <c r="Z28" s="98" t="s">
        <v>526</v>
      </c>
      <c r="AA28" s="99" t="s">
        <v>526</v>
      </c>
      <c r="AB28" s="98" t="s">
        <v>526</v>
      </c>
      <c r="AC28" t="str">
        <f>IF('Regression diagnostics'!AC28="","",'Regression diagnostics'!AC28)</f>
        <v>Not sampled</v>
      </c>
      <c r="AI28">
        <v>1129</v>
      </c>
      <c r="AJ28">
        <v>1.0694999999999999</v>
      </c>
      <c r="AK28">
        <v>-3.75</v>
      </c>
      <c r="AL28" s="101"/>
      <c r="AS28" s="101"/>
      <c r="AW28">
        <v>1441</v>
      </c>
      <c r="AX28">
        <v>0.29120000000000001</v>
      </c>
      <c r="AY28">
        <v>-4.6900000000000004</v>
      </c>
      <c r="AZ28" s="101"/>
      <c r="BD28">
        <v>1473</v>
      </c>
      <c r="BE28">
        <v>0.27710000000000001</v>
      </c>
      <c r="BF28">
        <v>-4.18</v>
      </c>
      <c r="BG28" s="101"/>
      <c r="BK28">
        <v>461</v>
      </c>
      <c r="BL28">
        <v>0.45340000000000003</v>
      </c>
      <c r="BM28">
        <v>1</v>
      </c>
      <c r="BN28" s="101"/>
    </row>
    <row r="29" spans="1:73" ht="14.45" x14ac:dyDescent="0.35">
      <c r="A29" t="str">
        <f t="shared" si="0"/>
        <v>Jan</v>
      </c>
      <c r="B29">
        <f t="shared" si="1"/>
        <v>28</v>
      </c>
      <c r="C29" t="s">
        <v>2545</v>
      </c>
      <c r="D29">
        <v>45</v>
      </c>
      <c r="E29" s="98" t="s">
        <v>526</v>
      </c>
      <c r="F29" s="98" t="s">
        <v>526</v>
      </c>
      <c r="G29" s="99" t="s">
        <v>526</v>
      </c>
      <c r="H29" s="98" t="s">
        <v>526</v>
      </c>
      <c r="I29" s="98" t="s">
        <v>526</v>
      </c>
      <c r="J29" s="98" t="s">
        <v>526</v>
      </c>
      <c r="K29" s="99" t="s">
        <v>526</v>
      </c>
      <c r="L29" s="98" t="s">
        <v>526</v>
      </c>
      <c r="M29" s="98" t="s">
        <v>526</v>
      </c>
      <c r="N29" s="98" t="s">
        <v>526</v>
      </c>
      <c r="O29" s="99" t="s">
        <v>526</v>
      </c>
      <c r="P29" s="98" t="s">
        <v>526</v>
      </c>
      <c r="Q29" s="98" t="s">
        <v>526</v>
      </c>
      <c r="R29" s="98" t="s">
        <v>526</v>
      </c>
      <c r="S29" s="99" t="s">
        <v>526</v>
      </c>
      <c r="T29" s="98" t="s">
        <v>526</v>
      </c>
      <c r="U29" s="98" t="s">
        <v>526</v>
      </c>
      <c r="V29" s="98" t="s">
        <v>526</v>
      </c>
      <c r="W29" s="99" t="s">
        <v>526</v>
      </c>
      <c r="X29" s="98" t="s">
        <v>526</v>
      </c>
      <c r="Y29" s="98" t="s">
        <v>526</v>
      </c>
      <c r="Z29" s="98" t="s">
        <v>526</v>
      </c>
      <c r="AA29" s="99" t="s">
        <v>526</v>
      </c>
      <c r="AB29" s="98" t="s">
        <v>526</v>
      </c>
      <c r="AC29" t="str">
        <f>IF('Regression diagnostics'!AC29="","",'Regression diagnostics'!AC29)</f>
        <v>Not sampled</v>
      </c>
      <c r="AI29">
        <v>1130</v>
      </c>
      <c r="AJ29">
        <v>0.98329999999999995</v>
      </c>
      <c r="AK29">
        <v>3.75</v>
      </c>
      <c r="AL29" s="101"/>
      <c r="AS29" s="101"/>
      <c r="AW29">
        <v>1442</v>
      </c>
      <c r="AX29">
        <v>0.58640000000000003</v>
      </c>
      <c r="AY29">
        <v>4.6900000000000004</v>
      </c>
      <c r="AZ29" s="101"/>
      <c r="BD29">
        <v>1474</v>
      </c>
      <c r="BE29">
        <v>0.69550000000000001</v>
      </c>
      <c r="BF29">
        <v>3.32</v>
      </c>
      <c r="BG29" s="101"/>
      <c r="BK29">
        <v>462</v>
      </c>
      <c r="BL29">
        <v>0.46379999999999999</v>
      </c>
      <c r="BM29">
        <v>1</v>
      </c>
      <c r="BN29" s="101"/>
    </row>
    <row r="30" spans="1:73" ht="14.45" x14ac:dyDescent="0.35">
      <c r="A30" t="str">
        <f t="shared" si="0"/>
        <v>Jan</v>
      </c>
      <c r="B30">
        <f t="shared" si="1"/>
        <v>29</v>
      </c>
      <c r="C30" t="s">
        <v>2546</v>
      </c>
      <c r="D30">
        <v>0</v>
      </c>
      <c r="E30" s="98">
        <v>0.91323590405017896</v>
      </c>
      <c r="F30" s="98">
        <v>0.70896292797445304</v>
      </c>
      <c r="G30" s="99">
        <v>0.95000000000000495</v>
      </c>
      <c r="H30" s="98">
        <v>1.7610939281297</v>
      </c>
      <c r="I30" s="98">
        <v>0.92438733604391299</v>
      </c>
      <c r="J30" s="98">
        <v>-0.592996797550708</v>
      </c>
      <c r="K30" s="99">
        <v>0.70000000000000095</v>
      </c>
      <c r="L30" s="98">
        <v>0.89990458952167496</v>
      </c>
      <c r="M30" s="98">
        <v>0.19447264818330701</v>
      </c>
      <c r="N30" s="98">
        <v>1.3380717582671699E-2</v>
      </c>
      <c r="O30" s="99">
        <v>0.95000000000000295</v>
      </c>
      <c r="P30" s="98">
        <v>3.33279795184937E-2</v>
      </c>
      <c r="Q30" s="98">
        <v>0.20436053087530301</v>
      </c>
      <c r="R30" s="98">
        <v>-0.81251594850898801</v>
      </c>
      <c r="S30" s="99">
        <v>0.70000000000000095</v>
      </c>
      <c r="T30" s="98">
        <v>1.23519786293061</v>
      </c>
      <c r="U30" s="98">
        <v>0.419209194424009</v>
      </c>
      <c r="V30" s="98">
        <v>-0.26721099079460697</v>
      </c>
      <c r="W30" s="99">
        <v>0.95000000000000495</v>
      </c>
      <c r="X30" s="98">
        <v>0.66370892220038502</v>
      </c>
      <c r="Y30" s="98">
        <v>0.41605793205800401</v>
      </c>
      <c r="Z30" s="98">
        <v>0.25313463012236198</v>
      </c>
      <c r="AA30" s="99">
        <v>0.7</v>
      </c>
      <c r="AB30" s="98">
        <v>0.38415851621298203</v>
      </c>
      <c r="AC30" t="str">
        <f>IF('Regression diagnostics'!AC30="","",'Regression diagnostics'!AC30)</f>
        <v/>
      </c>
      <c r="AI30">
        <v>1131</v>
      </c>
      <c r="AJ30">
        <v>0.66679999999999995</v>
      </c>
      <c r="AK30">
        <v>-3.75</v>
      </c>
      <c r="AL30" s="101"/>
      <c r="AW30">
        <v>1443</v>
      </c>
      <c r="AX30">
        <v>0.72899999999999998</v>
      </c>
      <c r="AY30">
        <v>-4.6900000000000004</v>
      </c>
      <c r="AZ30" s="101"/>
      <c r="BD30">
        <v>1476</v>
      </c>
      <c r="BE30">
        <v>1.1117999999999999</v>
      </c>
      <c r="BF30">
        <v>-3.3</v>
      </c>
      <c r="BG30" s="101"/>
      <c r="BK30">
        <v>464</v>
      </c>
      <c r="BL30">
        <v>0.48110000000000003</v>
      </c>
      <c r="BM30">
        <v>1</v>
      </c>
      <c r="BN30" s="101"/>
    </row>
    <row r="31" spans="1:73" ht="14.45" x14ac:dyDescent="0.35">
      <c r="A31" t="str">
        <f t="shared" si="0"/>
        <v>Jan</v>
      </c>
      <c r="B31">
        <f t="shared" si="1"/>
        <v>30</v>
      </c>
      <c r="C31" t="s">
        <v>2546</v>
      </c>
      <c r="D31">
        <v>15</v>
      </c>
      <c r="E31" s="98">
        <v>0.88312958083854098</v>
      </c>
      <c r="F31" s="98">
        <v>-0.708962927979919</v>
      </c>
      <c r="G31" s="99">
        <v>0.54999999999998805</v>
      </c>
      <c r="H31" s="98">
        <v>0.44666385218522597</v>
      </c>
      <c r="I31" s="98">
        <v>0.87197814884480696</v>
      </c>
      <c r="J31" s="98">
        <v>5.3963155827224198E-2</v>
      </c>
      <c r="K31" s="99">
        <v>0.3</v>
      </c>
      <c r="L31" s="98">
        <v>3.5090194620188801E-2</v>
      </c>
      <c r="M31" s="98">
        <v>0.298977518034097</v>
      </c>
      <c r="N31" s="98">
        <v>-1.338071758436E-2</v>
      </c>
      <c r="O31" s="99">
        <v>0.54999999999998705</v>
      </c>
      <c r="P31" s="98">
        <v>8.4529300120032708E-3</v>
      </c>
      <c r="Q31" s="98">
        <v>0.28908963534210103</v>
      </c>
      <c r="R31" s="98">
        <v>0.52693287854045701</v>
      </c>
      <c r="S31" s="99">
        <v>0.3</v>
      </c>
      <c r="T31" s="98">
        <v>0.34323959970183099</v>
      </c>
      <c r="U31" s="98">
        <v>0.42455785653699701</v>
      </c>
      <c r="V31" s="98">
        <v>0.26721099079249599</v>
      </c>
      <c r="W31" s="99">
        <v>0.54999999999999505</v>
      </c>
      <c r="X31" s="98">
        <v>0.168335589135748</v>
      </c>
      <c r="Y31" s="98">
        <v>0.42770911890300101</v>
      </c>
      <c r="Z31" s="98">
        <v>-1.5841654703336799E-2</v>
      </c>
      <c r="AA31" s="99">
        <v>0.3</v>
      </c>
      <c r="AB31" s="98">
        <v>1.0303088864614699E-2</v>
      </c>
      <c r="AC31" t="str">
        <f>IF('Regression diagnostics'!AC31="","",'Regression diagnostics'!AC31)</f>
        <v/>
      </c>
      <c r="AI31">
        <v>1132</v>
      </c>
      <c r="AJ31">
        <v>0.57830000000000004</v>
      </c>
      <c r="AK31">
        <v>3.75</v>
      </c>
      <c r="AL31" s="101"/>
      <c r="AW31">
        <v>1444</v>
      </c>
      <c r="AX31">
        <v>1.1523000000000001</v>
      </c>
      <c r="AY31">
        <v>4.6900000000000004</v>
      </c>
      <c r="AZ31" s="101"/>
      <c r="BC31" t="s">
        <v>435</v>
      </c>
      <c r="BK31">
        <v>681</v>
      </c>
      <c r="BL31">
        <v>0.41089999999999999</v>
      </c>
      <c r="BM31">
        <v>1</v>
      </c>
    </row>
    <row r="32" spans="1:73" ht="14.45" x14ac:dyDescent="0.35">
      <c r="A32" t="str">
        <f t="shared" si="0"/>
        <v>Jan</v>
      </c>
      <c r="B32">
        <f t="shared" si="1"/>
        <v>31</v>
      </c>
      <c r="C32" t="s">
        <v>2546</v>
      </c>
      <c r="D32">
        <v>30</v>
      </c>
      <c r="E32" s="98">
        <v>0.83072039363943395</v>
      </c>
      <c r="F32" s="98">
        <v>0.70896292798168203</v>
      </c>
      <c r="G32" s="99">
        <v>0.54999999999999305</v>
      </c>
      <c r="H32" s="98">
        <v>0.44666385218634203</v>
      </c>
      <c r="I32" s="98">
        <v>0.81956896164570003</v>
      </c>
      <c r="J32" s="98">
        <v>1.05669627904681</v>
      </c>
      <c r="K32" s="99">
        <v>0.3</v>
      </c>
      <c r="L32" s="98">
        <v>0.68752845089474801</v>
      </c>
      <c r="M32" s="98">
        <v>0.38370662250089499</v>
      </c>
      <c r="N32" s="98">
        <v>1.3380717585154901E-2</v>
      </c>
      <c r="O32" s="99">
        <v>0.54999999999999305</v>
      </c>
      <c r="P32" s="98">
        <v>8.45293001250552E-3</v>
      </c>
      <c r="Q32" s="98">
        <v>0.37381873980889901</v>
      </c>
      <c r="R32" s="98">
        <v>0.54188388751905003</v>
      </c>
      <c r="S32" s="99">
        <v>0.3</v>
      </c>
      <c r="T32" s="98">
        <v>0.35298147128589102</v>
      </c>
      <c r="U32" s="98">
        <v>0.43620904338199401</v>
      </c>
      <c r="V32" s="98">
        <v>-0.267210990791656</v>
      </c>
      <c r="W32" s="99">
        <v>0.54999999999999905</v>
      </c>
      <c r="X32" s="98">
        <v>0.16833558913522101</v>
      </c>
      <c r="Y32" s="98">
        <v>0.439360305747999</v>
      </c>
      <c r="Z32" s="98">
        <v>-0.46546323497308301</v>
      </c>
      <c r="AA32" s="99">
        <v>0.3</v>
      </c>
      <c r="AB32" s="98">
        <v>0.30276374956427299</v>
      </c>
      <c r="AC32" t="str">
        <f>IF('Regression diagnostics'!AC32="","",'Regression diagnostics'!AC32)</f>
        <v/>
      </c>
      <c r="AH32" t="s">
        <v>435</v>
      </c>
      <c r="AL32" s="101"/>
      <c r="AV32" t="s">
        <v>435</v>
      </c>
      <c r="BC32" t="s">
        <v>435</v>
      </c>
      <c r="BK32">
        <v>682</v>
      </c>
      <c r="BL32">
        <v>0.40379999999999999</v>
      </c>
      <c r="BM32">
        <v>1</v>
      </c>
    </row>
    <row r="33" spans="1:65" ht="14.45" x14ac:dyDescent="0.35">
      <c r="A33" t="str">
        <f t="shared" si="0"/>
        <v>Jan</v>
      </c>
      <c r="B33">
        <f t="shared" si="1"/>
        <v>32</v>
      </c>
      <c r="C33" t="s">
        <v>2546</v>
      </c>
      <c r="D33">
        <v>45</v>
      </c>
      <c r="E33" s="98">
        <v>0.75600834245285997</v>
      </c>
      <c r="F33" s="98">
        <v>-0.70896292798264104</v>
      </c>
      <c r="G33" s="99">
        <v>0.94999999999999196</v>
      </c>
      <c r="H33" s="98">
        <v>1.7610939281498199</v>
      </c>
      <c r="I33" s="98">
        <v>0.767159774446594</v>
      </c>
      <c r="J33" s="98">
        <v>-1.1035635129927499</v>
      </c>
      <c r="K33" s="99">
        <v>0.70000000000000195</v>
      </c>
      <c r="L33" s="98">
        <v>1.67547342516204</v>
      </c>
      <c r="M33" s="98">
        <v>0.44865996158370097</v>
      </c>
      <c r="N33" s="98">
        <v>-1.3380717584965E-2</v>
      </c>
      <c r="O33" s="99">
        <v>0.94999999999998497</v>
      </c>
      <c r="P33" s="98">
        <v>3.3327979524199303E-2</v>
      </c>
      <c r="Q33" s="98">
        <v>0.458547844275698</v>
      </c>
      <c r="R33" s="98">
        <v>-0.82012862965963595</v>
      </c>
      <c r="S33" s="99">
        <v>0.70000000000000195</v>
      </c>
      <c r="T33" s="98">
        <v>1.2467787663155201</v>
      </c>
      <c r="U33" s="98">
        <v>0.45416275495900199</v>
      </c>
      <c r="V33" s="98">
        <v>0.267210990791731</v>
      </c>
      <c r="W33" s="99">
        <v>0.94999999999999196</v>
      </c>
      <c r="X33" s="98">
        <v>0.66370892219315203</v>
      </c>
      <c r="Y33" s="98">
        <v>0.451011492592997</v>
      </c>
      <c r="Z33" s="98">
        <v>0.48207073297571801</v>
      </c>
      <c r="AA33" s="99">
        <v>0.70000000000000195</v>
      </c>
      <c r="AB33" s="98">
        <v>0.73166081163881203</v>
      </c>
      <c r="AC33" t="str">
        <f>IF('Regression diagnostics'!AC33="","",'Regression diagnostics'!AC33)</f>
        <v/>
      </c>
      <c r="AH33" t="s">
        <v>439</v>
      </c>
      <c r="AV33" t="s">
        <v>438</v>
      </c>
      <c r="BK33">
        <v>683</v>
      </c>
      <c r="BL33">
        <v>0.4103</v>
      </c>
      <c r="BM33">
        <v>1</v>
      </c>
    </row>
    <row r="34" spans="1:65" ht="14.45" x14ac:dyDescent="0.35">
      <c r="A34" t="str">
        <f t="shared" si="0"/>
        <v>Jan</v>
      </c>
      <c r="B34">
        <f t="shared" si="1"/>
        <v>33</v>
      </c>
      <c r="C34" t="s">
        <v>2547</v>
      </c>
      <c r="D34">
        <v>0</v>
      </c>
      <c r="E34" s="98">
        <v>0.94092401403052695</v>
      </c>
      <c r="F34" s="98">
        <v>-1.4734156969877099</v>
      </c>
      <c r="G34" s="99">
        <v>0.95000000000001195</v>
      </c>
      <c r="H34" s="98">
        <v>3.66649194759552</v>
      </c>
      <c r="I34" s="98">
        <v>0.94403924123051197</v>
      </c>
      <c r="J34" s="98">
        <v>-0.76752023800507196</v>
      </c>
      <c r="K34" s="99">
        <v>0.70000000000000195</v>
      </c>
      <c r="L34" s="98">
        <v>1.1648974352825501</v>
      </c>
      <c r="M34" s="98">
        <v>0.199114881403404</v>
      </c>
      <c r="N34" s="98">
        <v>-0.31491234047760303</v>
      </c>
      <c r="O34" s="99">
        <v>0.95000000000000995</v>
      </c>
      <c r="P34" s="98">
        <v>0.78444779755524896</v>
      </c>
      <c r="Q34" s="98">
        <v>0.21257563462790199</v>
      </c>
      <c r="R34" s="98">
        <v>-1.2008721969110101</v>
      </c>
      <c r="S34" s="99">
        <v>0.70000000000000095</v>
      </c>
      <c r="T34" s="98">
        <v>1.8263198500948901</v>
      </c>
      <c r="U34" s="98">
        <v>0.44213603697040998</v>
      </c>
      <c r="V34" s="98">
        <v>-0.30197501850185898</v>
      </c>
      <c r="W34" s="99">
        <v>0.95000000000000895</v>
      </c>
      <c r="X34" s="98">
        <v>0.75007364321505798</v>
      </c>
      <c r="Y34" s="98">
        <v>0.43855823216740403</v>
      </c>
      <c r="Z34" s="98">
        <v>0.28799963716110699</v>
      </c>
      <c r="AA34" s="99">
        <v>0.70000000000000095</v>
      </c>
      <c r="AB34" s="98">
        <v>0.43707437014180001</v>
      </c>
      <c r="AC34" t="str">
        <f>IF('Regression diagnostics'!AC34="","",'Regression diagnostics'!AC34)</f>
        <v/>
      </c>
      <c r="AH34" t="s">
        <v>435</v>
      </c>
      <c r="AV34" t="s">
        <v>435</v>
      </c>
      <c r="BK34">
        <v>685</v>
      </c>
      <c r="BL34">
        <v>0.41339999999999999</v>
      </c>
      <c r="BM34">
        <v>1</v>
      </c>
    </row>
    <row r="35" spans="1:65" ht="14.45" x14ac:dyDescent="0.35">
      <c r="A35" t="str">
        <f t="shared" si="0"/>
        <v>Jan</v>
      </c>
      <c r="B35">
        <f t="shared" si="1"/>
        <v>34</v>
      </c>
      <c r="C35" t="s">
        <v>2547</v>
      </c>
      <c r="D35">
        <v>15</v>
      </c>
      <c r="E35" s="98">
        <v>0.89634270676049199</v>
      </c>
      <c r="F35" s="98">
        <v>1.4734156969824099</v>
      </c>
      <c r="G35" s="99">
        <v>0.54999999999998905</v>
      </c>
      <c r="H35" s="98">
        <v>0.92992735432328599</v>
      </c>
      <c r="I35" s="98">
        <v>0.89322747956050597</v>
      </c>
      <c r="J35" s="98">
        <v>1.1971096730934101</v>
      </c>
      <c r="K35" s="99">
        <v>0.3</v>
      </c>
      <c r="L35" s="98">
        <v>0.77901552789037198</v>
      </c>
      <c r="M35" s="98">
        <v>0.36176827726379801</v>
      </c>
      <c r="N35" s="98">
        <v>0.31491234047658301</v>
      </c>
      <c r="O35" s="99">
        <v>0.54999999999998805</v>
      </c>
      <c r="P35" s="98">
        <v>0.19895842549550899</v>
      </c>
      <c r="Q35" s="98">
        <v>0.34830752403929999</v>
      </c>
      <c r="R35" s="98">
        <v>0.90344499649811405</v>
      </c>
      <c r="S35" s="99">
        <v>0.3</v>
      </c>
      <c r="T35" s="98">
        <v>0.58866004761938595</v>
      </c>
      <c r="U35" s="98">
        <v>0.42816823232779599</v>
      </c>
      <c r="V35" s="98">
        <v>0.30197501849938801</v>
      </c>
      <c r="W35" s="99">
        <v>0.54999999999999505</v>
      </c>
      <c r="X35" s="98">
        <v>0.19024015558983501</v>
      </c>
      <c r="Y35" s="98">
        <v>0.43174603713080201</v>
      </c>
      <c r="Z35" s="98">
        <v>-1.9167638879977099E-2</v>
      </c>
      <c r="AA35" s="99">
        <v>0.3</v>
      </c>
      <c r="AB35" s="98">
        <v>1.24662418809433E-2</v>
      </c>
      <c r="AC35" t="str">
        <f>IF('Regression diagnostics'!AC35="","",'Regression diagnostics'!AC35)</f>
        <v/>
      </c>
      <c r="AH35" t="s">
        <v>436</v>
      </c>
      <c r="AS35" s="101"/>
      <c r="AV35" t="s">
        <v>436</v>
      </c>
      <c r="BK35">
        <v>686</v>
      </c>
      <c r="BL35">
        <v>0.40589999999999998</v>
      </c>
      <c r="BM35">
        <v>1</v>
      </c>
    </row>
    <row r="36" spans="1:65" ht="14.45" x14ac:dyDescent="0.35">
      <c r="A36" t="str">
        <f t="shared" si="0"/>
        <v>Jan</v>
      </c>
      <c r="B36">
        <f t="shared" si="1"/>
        <v>35</v>
      </c>
      <c r="C36" t="s">
        <v>2547</v>
      </c>
      <c r="D36">
        <v>30</v>
      </c>
      <c r="E36" s="98">
        <v>0.84553094509048599</v>
      </c>
      <c r="F36" s="98">
        <v>-1.4734156969808501</v>
      </c>
      <c r="G36" s="99">
        <v>0.54999999999999705</v>
      </c>
      <c r="H36" s="98">
        <v>0.92992735432231199</v>
      </c>
      <c r="I36" s="98">
        <v>0.84241571789049996</v>
      </c>
      <c r="J36" s="98">
        <v>-0.88683952273131295</v>
      </c>
      <c r="K36" s="99">
        <v>0.3</v>
      </c>
      <c r="L36" s="98">
        <v>0.57691361699521904</v>
      </c>
      <c r="M36" s="98">
        <v>0.49750016667519498</v>
      </c>
      <c r="N36" s="98">
        <v>-0.314912340475904</v>
      </c>
      <c r="O36" s="99">
        <v>0.54999999999999605</v>
      </c>
      <c r="P36" s="98">
        <v>0.198958425495083</v>
      </c>
      <c r="Q36" s="98">
        <v>0.48403941345069801</v>
      </c>
      <c r="R36" s="98">
        <v>0.55157618228031402</v>
      </c>
      <c r="S36" s="99">
        <v>0.3</v>
      </c>
      <c r="T36" s="98">
        <v>0.35929696726169802</v>
      </c>
      <c r="U36" s="98">
        <v>0.42135603729119298</v>
      </c>
      <c r="V36" s="98">
        <v>-0.30197501849838698</v>
      </c>
      <c r="W36" s="99">
        <v>0.55000000000000204</v>
      </c>
      <c r="X36" s="98">
        <v>0.19024015558920701</v>
      </c>
      <c r="Y36" s="98">
        <v>0.42493384209419899</v>
      </c>
      <c r="Z36" s="98">
        <v>-0.52728478113146304</v>
      </c>
      <c r="AA36" s="99">
        <v>0.3</v>
      </c>
      <c r="AB36" s="98">
        <v>0.34298755405254899</v>
      </c>
      <c r="AC36" t="str">
        <f>IF('Regression diagnostics'!AC36="","",'Regression diagnostics'!AC36)</f>
        <v/>
      </c>
      <c r="AI36" t="s">
        <v>432</v>
      </c>
      <c r="AJ36" t="s">
        <v>433</v>
      </c>
      <c r="AK36" t="s">
        <v>437</v>
      </c>
      <c r="AS36" s="101"/>
      <c r="AW36" t="s">
        <v>432</v>
      </c>
      <c r="AX36" t="s">
        <v>433</v>
      </c>
      <c r="AY36" t="s">
        <v>437</v>
      </c>
      <c r="BK36">
        <v>687</v>
      </c>
      <c r="BL36">
        <v>0.42920000000000003</v>
      </c>
      <c r="BM36">
        <v>1</v>
      </c>
    </row>
    <row r="37" spans="1:65" ht="14.45" x14ac:dyDescent="0.35">
      <c r="A37" t="str">
        <f t="shared" si="0"/>
        <v>Jan</v>
      </c>
      <c r="B37">
        <f t="shared" si="1"/>
        <v>36</v>
      </c>
      <c r="C37" t="s">
        <v>2547</v>
      </c>
      <c r="D37">
        <v>45</v>
      </c>
      <c r="E37" s="98">
        <v>0.78848872902050904</v>
      </c>
      <c r="F37" s="98">
        <v>1.47341569697979</v>
      </c>
      <c r="G37" s="99">
        <v>0.94999999999998896</v>
      </c>
      <c r="H37" s="98">
        <v>3.6664919475748499</v>
      </c>
      <c r="I37" s="98">
        <v>0.79160395622049395</v>
      </c>
      <c r="J37" s="98">
        <v>0.29357475469748701</v>
      </c>
      <c r="K37" s="99">
        <v>0.70000000000000195</v>
      </c>
      <c r="L37" s="98">
        <v>0.44545390062093698</v>
      </c>
      <c r="M37" s="98">
        <v>0.60631054963759701</v>
      </c>
      <c r="N37" s="98">
        <v>0.31491234047720601</v>
      </c>
      <c r="O37" s="99">
        <v>0.94999999999998896</v>
      </c>
      <c r="P37" s="98">
        <v>0.784447797554086</v>
      </c>
      <c r="Q37" s="98">
        <v>0.61977130286209503</v>
      </c>
      <c r="R37" s="98">
        <v>-1.02170936626066</v>
      </c>
      <c r="S37" s="99">
        <v>0.70000000000000195</v>
      </c>
      <c r="T37" s="98">
        <v>1.5535243841712501</v>
      </c>
      <c r="U37" s="98">
        <v>0.42169945186060198</v>
      </c>
      <c r="V37" s="98">
        <v>0.30197501849847103</v>
      </c>
      <c r="W37" s="99">
        <v>0.95000000000000295</v>
      </c>
      <c r="X37" s="98">
        <v>0.75007364320659398</v>
      </c>
      <c r="Y37" s="98">
        <v>0.41812164705759602</v>
      </c>
      <c r="Z37" s="98">
        <v>0.54672022230351403</v>
      </c>
      <c r="AA37" s="99">
        <v>0.70000000000000195</v>
      </c>
      <c r="AB37" s="98">
        <v>0.82981260003800605</v>
      </c>
      <c r="AC37" t="str">
        <f>IF('Regression diagnostics'!AC37="","",'Regression diagnostics'!AC37)</f>
        <v/>
      </c>
      <c r="AI37">
        <v>53</v>
      </c>
      <c r="AJ37">
        <v>0.96540000000000004</v>
      </c>
      <c r="AK37">
        <v>1</v>
      </c>
      <c r="AW37">
        <v>53</v>
      </c>
      <c r="AX37">
        <v>0.23050000000000001</v>
      </c>
      <c r="AY37">
        <v>1</v>
      </c>
      <c r="BK37">
        <v>846</v>
      </c>
      <c r="BL37">
        <v>0.44650000000000001</v>
      </c>
      <c r="BM37">
        <v>1</v>
      </c>
    </row>
    <row r="38" spans="1:65" ht="14.45" x14ac:dyDescent="0.35">
      <c r="A38" t="str">
        <f t="shared" si="0"/>
        <v>Jan</v>
      </c>
      <c r="B38">
        <f t="shared" si="1"/>
        <v>37</v>
      </c>
      <c r="C38" t="s">
        <v>2548</v>
      </c>
      <c r="D38">
        <v>0</v>
      </c>
      <c r="E38" s="98">
        <v>0.89630130417812504</v>
      </c>
      <c r="F38" s="98">
        <v>-0.40940818418366098</v>
      </c>
      <c r="G38" s="99">
        <v>0.95000000000000795</v>
      </c>
      <c r="H38" s="98">
        <v>1.0166276789820401</v>
      </c>
      <c r="I38" s="98">
        <v>0.914644286757612</v>
      </c>
      <c r="J38" s="98">
        <v>-1.5427551171557199</v>
      </c>
      <c r="K38" s="99">
        <v>0.70000000000000095</v>
      </c>
      <c r="L38" s="98">
        <v>2.3436922998665102</v>
      </c>
      <c r="M38" s="98">
        <v>0.193931777578606</v>
      </c>
      <c r="N38" s="98">
        <v>-0.79006292007267598</v>
      </c>
      <c r="O38" s="99">
        <v>0.95000000000000595</v>
      </c>
      <c r="P38" s="98">
        <v>1.9691270821656199</v>
      </c>
      <c r="Q38" s="98">
        <v>0.19913280389410301</v>
      </c>
      <c r="R38" s="98">
        <v>-0.65413046411329401</v>
      </c>
      <c r="S38" s="99">
        <v>0.70000000000000095</v>
      </c>
      <c r="T38" s="98">
        <v>0.99429882803578695</v>
      </c>
      <c r="U38" s="98">
        <v>0.40771145145270898</v>
      </c>
      <c r="V38" s="98">
        <v>0.28327068362321201</v>
      </c>
      <c r="W38" s="99">
        <v>0.95000000000000595</v>
      </c>
      <c r="X38" s="98">
        <v>0.70360551662575299</v>
      </c>
      <c r="Y38" s="98">
        <v>0.41660313346420402</v>
      </c>
      <c r="Z38" s="98">
        <v>-0.91588935731691401</v>
      </c>
      <c r="AA38" s="99">
        <v>0.70000000000000095</v>
      </c>
      <c r="AB38" s="98">
        <v>1.3905502361942199</v>
      </c>
      <c r="AC38" t="str">
        <f>IF('Regression diagnostics'!AC38="","",'Regression diagnostics'!AC38)</f>
        <v/>
      </c>
      <c r="AI38">
        <v>54</v>
      </c>
      <c r="AJ38">
        <v>0.89290000000000003</v>
      </c>
      <c r="AK38">
        <v>1</v>
      </c>
      <c r="AW38">
        <v>54</v>
      </c>
      <c r="AX38">
        <v>0.438</v>
      </c>
      <c r="AY38">
        <v>1</v>
      </c>
      <c r="BK38">
        <v>847</v>
      </c>
      <c r="BL38">
        <v>0.439</v>
      </c>
      <c r="BM38">
        <v>1</v>
      </c>
    </row>
    <row r="39" spans="1:65" ht="14.45" x14ac:dyDescent="0.35">
      <c r="A39" t="str">
        <f t="shared" si="0"/>
        <v>Jan</v>
      </c>
      <c r="B39">
        <f t="shared" si="1"/>
        <v>38</v>
      </c>
      <c r="C39" t="s">
        <v>2548</v>
      </c>
      <c r="D39">
        <v>15</v>
      </c>
      <c r="E39" s="98">
        <v>0.90439590683969295</v>
      </c>
      <c r="F39" s="98">
        <v>0.40940818417889502</v>
      </c>
      <c r="G39" s="99">
        <v>0.54999999999998905</v>
      </c>
      <c r="H39" s="98">
        <v>0.25784589230041099</v>
      </c>
      <c r="I39" s="98">
        <v>0.88605292426020599</v>
      </c>
      <c r="J39" s="98">
        <v>1.2029879844442299</v>
      </c>
      <c r="K39" s="99">
        <v>0.3</v>
      </c>
      <c r="L39" s="98">
        <v>0.78284658248957995</v>
      </c>
      <c r="M39" s="98">
        <v>0.29204928587919798</v>
      </c>
      <c r="N39" s="98">
        <v>0.79006292007115098</v>
      </c>
      <c r="O39" s="99">
        <v>0.54999999999998805</v>
      </c>
      <c r="P39" s="98">
        <v>0.49942701743792001</v>
      </c>
      <c r="Q39" s="98">
        <v>0.28684825956370102</v>
      </c>
      <c r="R39" s="98">
        <v>0.722489107304496</v>
      </c>
      <c r="S39" s="99">
        <v>0.3</v>
      </c>
      <c r="T39" s="98">
        <v>0.47068262726334997</v>
      </c>
      <c r="U39" s="98">
        <v>0.43170276505389699</v>
      </c>
      <c r="V39" s="98">
        <v>-0.28327068362531999</v>
      </c>
      <c r="W39" s="99">
        <v>0.54999999999999505</v>
      </c>
      <c r="X39" s="98">
        <v>0.17845450799351401</v>
      </c>
      <c r="Y39" s="98">
        <v>0.422811083042402</v>
      </c>
      <c r="Z39" s="98">
        <v>0.44070887549198901</v>
      </c>
      <c r="AA39" s="99">
        <v>0.3</v>
      </c>
      <c r="AB39" s="98">
        <v>0.28665857683535001</v>
      </c>
      <c r="AC39" t="str">
        <f>IF('Regression diagnostics'!AC39="","",'Regression diagnostics'!AC39)</f>
        <v/>
      </c>
      <c r="AI39">
        <v>55</v>
      </c>
      <c r="AJ39">
        <v>0.90180000000000005</v>
      </c>
      <c r="AK39">
        <v>1</v>
      </c>
      <c r="AW39">
        <v>55</v>
      </c>
      <c r="AX39">
        <v>0.6845</v>
      </c>
      <c r="AY39">
        <v>1</v>
      </c>
      <c r="AZ39" s="101"/>
      <c r="BK39">
        <v>848</v>
      </c>
      <c r="BL39">
        <v>0.44729999999999998</v>
      </c>
      <c r="BM39">
        <v>1</v>
      </c>
    </row>
    <row r="40" spans="1:65" x14ac:dyDescent="0.25">
      <c r="A40" t="str">
        <f t="shared" si="0"/>
        <v>Jan</v>
      </c>
      <c r="B40">
        <f t="shared" si="1"/>
        <v>39</v>
      </c>
      <c r="C40" t="s">
        <v>2548</v>
      </c>
      <c r="D40">
        <v>30</v>
      </c>
      <c r="E40" s="98">
        <v>0.87580454434228705</v>
      </c>
      <c r="F40" s="98">
        <v>-0.40940818417744401</v>
      </c>
      <c r="G40" s="99">
        <v>0.54999999999999605</v>
      </c>
      <c r="H40" s="98">
        <v>0.257845892299501</v>
      </c>
      <c r="I40" s="98">
        <v>0.85746156176279997</v>
      </c>
      <c r="J40" s="98">
        <v>0.62393493245765397</v>
      </c>
      <c r="K40" s="99">
        <v>0.3</v>
      </c>
      <c r="L40" s="98">
        <v>0.40580290735684799</v>
      </c>
      <c r="M40" s="98">
        <v>0.37976474154879603</v>
      </c>
      <c r="N40" s="98">
        <v>-0.79006292007059697</v>
      </c>
      <c r="O40" s="99">
        <v>0.54999999999999305</v>
      </c>
      <c r="P40" s="98">
        <v>0.499427017437575</v>
      </c>
      <c r="Q40" s="98">
        <v>0.37456371523329901</v>
      </c>
      <c r="R40" s="98">
        <v>-0.16029148624852299</v>
      </c>
      <c r="S40" s="99">
        <v>0.3</v>
      </c>
      <c r="T40" s="98">
        <v>0.104398935925609</v>
      </c>
      <c r="U40" s="98">
        <v>0.43791071463209402</v>
      </c>
      <c r="V40" s="98">
        <v>0.28327068362610303</v>
      </c>
      <c r="W40" s="99">
        <v>0.55000000000000004</v>
      </c>
      <c r="X40" s="98">
        <v>0.178454507994009</v>
      </c>
      <c r="Y40" s="98">
        <v>0.42901903262059898</v>
      </c>
      <c r="Z40" s="98">
        <v>0.91735323820456904</v>
      </c>
      <c r="AA40" s="99">
        <v>0.3</v>
      </c>
      <c r="AB40" s="98">
        <v>0.59690349798443199</v>
      </c>
      <c r="AC40" t="str">
        <f>IF('Regression diagnostics'!AC40="","",'Regression diagnostics'!AC40)</f>
        <v/>
      </c>
      <c r="AI40">
        <v>93</v>
      </c>
      <c r="AJ40">
        <v>1.1783999999999999</v>
      </c>
      <c r="AK40">
        <v>1</v>
      </c>
      <c r="AW40">
        <v>154</v>
      </c>
      <c r="AX40">
        <v>0.2014</v>
      </c>
      <c r="AY40">
        <v>1</v>
      </c>
      <c r="AZ40" s="101"/>
      <c r="BK40">
        <v>850</v>
      </c>
      <c r="BL40">
        <v>0.41909999999999997</v>
      </c>
      <c r="BM40">
        <v>1</v>
      </c>
    </row>
    <row r="41" spans="1:65" x14ac:dyDescent="0.25">
      <c r="A41" t="str">
        <f t="shared" si="0"/>
        <v>Jan</v>
      </c>
      <c r="B41">
        <f t="shared" si="1"/>
        <v>40</v>
      </c>
      <c r="C41" t="s">
        <v>2548</v>
      </c>
      <c r="D41">
        <v>45</v>
      </c>
      <c r="E41" s="98">
        <v>0.81052721668590799</v>
      </c>
      <c r="F41" s="98">
        <v>0.40940818417673502</v>
      </c>
      <c r="G41" s="99">
        <v>0.94999999999998896</v>
      </c>
      <c r="H41" s="98">
        <v>1.01662767896463</v>
      </c>
      <c r="I41" s="98">
        <v>0.82887019926539396</v>
      </c>
      <c r="J41" s="98">
        <v>-1.2479157346960199</v>
      </c>
      <c r="K41" s="99">
        <v>0.70000000000000195</v>
      </c>
      <c r="L41" s="98">
        <v>1.8949701033923401</v>
      </c>
      <c r="M41" s="98">
        <v>0.45707814458739998</v>
      </c>
      <c r="N41" s="98">
        <v>0.79006292007085599</v>
      </c>
      <c r="O41" s="99">
        <v>0.94999999999998497</v>
      </c>
      <c r="P41" s="98">
        <v>1.9691270821606299</v>
      </c>
      <c r="Q41" s="98">
        <v>0.462279170902898</v>
      </c>
      <c r="R41" s="98">
        <v>-0.20464058722450501</v>
      </c>
      <c r="S41" s="99">
        <v>0.70000000000000195</v>
      </c>
      <c r="T41" s="98">
        <v>0.3109981474513</v>
      </c>
      <c r="U41" s="98">
        <v>0.42633530018730198</v>
      </c>
      <c r="V41" s="98">
        <v>-0.28327068362600999</v>
      </c>
      <c r="W41" s="99">
        <v>0.94999999999999596</v>
      </c>
      <c r="X41" s="98">
        <v>0.70360551663262805</v>
      </c>
      <c r="Y41" s="98">
        <v>0.43522698219879602</v>
      </c>
      <c r="Z41" s="98">
        <v>-1.1585847875052999</v>
      </c>
      <c r="AA41" s="99">
        <v>0.70000000000000195</v>
      </c>
      <c r="AB41" s="98">
        <v>1.7595096093290099</v>
      </c>
      <c r="AC41" t="str">
        <f>IF('Regression diagnostics'!AC41="","",'Regression diagnostics'!AC41)</f>
        <v/>
      </c>
      <c r="AI41">
        <v>94</v>
      </c>
      <c r="AJ41">
        <v>0.99509999999999998</v>
      </c>
      <c r="AK41">
        <v>1</v>
      </c>
      <c r="AW41">
        <v>155</v>
      </c>
      <c r="AX41">
        <v>0.57999999999999996</v>
      </c>
      <c r="AY41">
        <v>1</v>
      </c>
      <c r="AZ41" s="101"/>
      <c r="BK41">
        <v>851</v>
      </c>
      <c r="BL41">
        <v>0.44240000000000002</v>
      </c>
      <c r="BM41">
        <v>1</v>
      </c>
    </row>
    <row r="42" spans="1:65" x14ac:dyDescent="0.25">
      <c r="A42" t="str">
        <f t="shared" si="0"/>
        <v>Jan</v>
      </c>
      <c r="B42">
        <f t="shared" si="1"/>
        <v>41</v>
      </c>
      <c r="C42" t="s">
        <v>2549</v>
      </c>
      <c r="D42">
        <v>0</v>
      </c>
      <c r="E42" s="98">
        <v>0.91727029677202798</v>
      </c>
      <c r="F42" s="98">
        <v>1.31541660718772</v>
      </c>
      <c r="G42" s="99">
        <v>0.95000000000001095</v>
      </c>
      <c r="H42" s="98">
        <v>3.27179487944758</v>
      </c>
      <c r="I42" s="98">
        <v>0.89235682470151301</v>
      </c>
      <c r="J42" s="98">
        <v>2.36880228282326</v>
      </c>
      <c r="K42" s="99">
        <v>0.70000000000000095</v>
      </c>
      <c r="L42" s="98">
        <v>3.6046768021533402</v>
      </c>
      <c r="M42" s="98">
        <v>0.19361529910480199</v>
      </c>
      <c r="N42" s="98">
        <v>6.87252767355295E-2</v>
      </c>
      <c r="O42" s="99">
        <v>0.95000000000000895</v>
      </c>
      <c r="P42" s="98">
        <v>0.17117807346582201</v>
      </c>
      <c r="Q42" s="98">
        <v>0.200199940950302</v>
      </c>
      <c r="R42" s="98">
        <v>-0.52406393360209702</v>
      </c>
      <c r="S42" s="99">
        <v>0.70000000000000095</v>
      </c>
      <c r="T42" s="98">
        <v>0.79653061149957904</v>
      </c>
      <c r="U42" s="98">
        <v>0.41108958551365898</v>
      </c>
      <c r="V42" s="98">
        <v>-1.0254126363253</v>
      </c>
      <c r="W42" s="99">
        <v>0.95000000000000795</v>
      </c>
      <c r="X42" s="98">
        <v>2.54973782326452</v>
      </c>
      <c r="Y42" s="98">
        <v>0.41385723715190398</v>
      </c>
      <c r="Z42" s="98">
        <v>-0.76212058547378603</v>
      </c>
      <c r="AA42" s="99">
        <v>0.70000000000000095</v>
      </c>
      <c r="AB42" s="98">
        <v>1.1569266141612</v>
      </c>
      <c r="AC42" t="str">
        <f>IF('Regression diagnostics'!AC42="","",'Regression diagnostics'!AC42)</f>
        <v/>
      </c>
      <c r="AI42">
        <v>95</v>
      </c>
      <c r="AJ42">
        <v>0.99309999999999998</v>
      </c>
      <c r="AK42">
        <v>1</v>
      </c>
      <c r="AW42">
        <v>156</v>
      </c>
      <c r="AX42">
        <v>0.95379999999999998</v>
      </c>
      <c r="AY42">
        <v>1</v>
      </c>
      <c r="BK42">
        <v>852</v>
      </c>
      <c r="BL42">
        <v>0.4672</v>
      </c>
      <c r="BM42">
        <v>1</v>
      </c>
    </row>
    <row r="43" spans="1:65" x14ac:dyDescent="0.25">
      <c r="A43" t="str">
        <f t="shared" si="0"/>
        <v>Jan</v>
      </c>
      <c r="B43">
        <f t="shared" si="1"/>
        <v>42</v>
      </c>
      <c r="C43" t="s">
        <v>2549</v>
      </c>
      <c r="D43">
        <v>15</v>
      </c>
      <c r="E43" s="98">
        <v>0.84080465966899198</v>
      </c>
      <c r="F43" s="98">
        <v>-1.3154166071928901</v>
      </c>
      <c r="G43" s="99">
        <v>0.54999999999999105</v>
      </c>
      <c r="H43" s="98">
        <v>0.82982087500600399</v>
      </c>
      <c r="I43" s="98">
        <v>0.86571813173950596</v>
      </c>
      <c r="J43" s="98">
        <v>-2.17090532337971</v>
      </c>
      <c r="K43" s="99">
        <v>0.3</v>
      </c>
      <c r="L43" s="98">
        <v>1.41513315486595</v>
      </c>
      <c r="M43" s="98">
        <v>0.30233303977859899</v>
      </c>
      <c r="N43" s="98">
        <v>-6.87252767361856E-2</v>
      </c>
      <c r="O43" s="99">
        <v>0.54999999999999005</v>
      </c>
      <c r="P43" s="98">
        <v>4.3415661415190203E-2</v>
      </c>
      <c r="Q43" s="98">
        <v>0.29574839793310098</v>
      </c>
      <c r="R43" s="98">
        <v>0.31748353860950002</v>
      </c>
      <c r="S43" s="99">
        <v>0.29999999999999899</v>
      </c>
      <c r="T43" s="98">
        <v>0.20678720336440201</v>
      </c>
      <c r="U43" s="98">
        <v>0.42990554605104597</v>
      </c>
      <c r="V43" s="98">
        <v>1.0254126363231899</v>
      </c>
      <c r="W43" s="99">
        <v>0.54999999999999605</v>
      </c>
      <c r="X43" s="98">
        <v>0.64668652818537298</v>
      </c>
      <c r="Y43" s="98">
        <v>0.42713789441280098</v>
      </c>
      <c r="Z43" s="98">
        <v>1.0740606256099201</v>
      </c>
      <c r="AA43" s="99">
        <v>0.3</v>
      </c>
      <c r="AB43" s="98">
        <v>0.69898971951659405</v>
      </c>
      <c r="AC43" t="str">
        <f>IF('Regression diagnostics'!AC43="","",'Regression diagnostics'!AC43)</f>
        <v/>
      </c>
      <c r="AI43">
        <v>98</v>
      </c>
      <c r="AJ43">
        <v>1.2231000000000001</v>
      </c>
      <c r="AK43">
        <v>1</v>
      </c>
      <c r="AW43">
        <v>182</v>
      </c>
      <c r="AX43">
        <v>0.36299999999999999</v>
      </c>
      <c r="AY43">
        <v>1</v>
      </c>
      <c r="BK43">
        <v>910</v>
      </c>
      <c r="BL43">
        <v>0.44540000000000002</v>
      </c>
      <c r="BM43">
        <v>1</v>
      </c>
    </row>
    <row r="44" spans="1:65" x14ac:dyDescent="0.25">
      <c r="A44" t="str">
        <f t="shared" si="0"/>
        <v>Jan</v>
      </c>
      <c r="B44">
        <f t="shared" si="1"/>
        <v>43</v>
      </c>
      <c r="C44" t="s">
        <v>2549</v>
      </c>
      <c r="D44">
        <v>30</v>
      </c>
      <c r="E44" s="98">
        <v>0.81416596670698504</v>
      </c>
      <c r="F44" s="98">
        <v>1.3154166071944999</v>
      </c>
      <c r="G44" s="99">
        <v>0.54999999999999905</v>
      </c>
      <c r="H44" s="98">
        <v>0.82982087500703505</v>
      </c>
      <c r="I44" s="98">
        <v>0.83907943877750002</v>
      </c>
      <c r="J44" s="98">
        <v>-0.310424682138145</v>
      </c>
      <c r="K44" s="99">
        <v>0.3</v>
      </c>
      <c r="L44" s="98">
        <v>0.20186722901579701</v>
      </c>
      <c r="M44" s="98">
        <v>0.397881496761398</v>
      </c>
      <c r="N44" s="98">
        <v>6.8725276736416999E-2</v>
      </c>
      <c r="O44" s="99">
        <v>0.54999999999999705</v>
      </c>
      <c r="P44" s="98">
        <v>4.3415661415337099E-2</v>
      </c>
      <c r="Q44" s="98">
        <v>0.39129685491589999</v>
      </c>
      <c r="R44" s="98">
        <v>0.39427405623551098</v>
      </c>
      <c r="S44" s="99">
        <v>0.3</v>
      </c>
      <c r="T44" s="98">
        <v>0.25681057199382301</v>
      </c>
      <c r="U44" s="98">
        <v>0.44318620331194403</v>
      </c>
      <c r="V44" s="98">
        <v>-1.0254126363223299</v>
      </c>
      <c r="W44" s="99">
        <v>0.55000000000000104</v>
      </c>
      <c r="X44" s="98">
        <v>0.64668652818483596</v>
      </c>
      <c r="Y44" s="98">
        <v>0.44041855167369898</v>
      </c>
      <c r="Z44" s="98">
        <v>-0.65134613481321002</v>
      </c>
      <c r="AA44" s="99">
        <v>0.3</v>
      </c>
      <c r="AB44" s="98">
        <v>0.42372084735590099</v>
      </c>
      <c r="AC44" t="str">
        <f>IF('Regression diagnostics'!AC44="","",'Regression diagnostics'!AC44)</f>
        <v/>
      </c>
      <c r="AI44">
        <v>99</v>
      </c>
      <c r="AJ44">
        <v>1.0777000000000001</v>
      </c>
      <c r="AK44">
        <v>1</v>
      </c>
      <c r="AW44">
        <v>183</v>
      </c>
      <c r="AX44">
        <v>0.43919999999999998</v>
      </c>
      <c r="AY44">
        <v>1</v>
      </c>
      <c r="BK44">
        <v>911</v>
      </c>
      <c r="BL44">
        <v>0.4531</v>
      </c>
      <c r="BM44">
        <v>1</v>
      </c>
    </row>
    <row r="45" spans="1:65" x14ac:dyDescent="0.25">
      <c r="A45" t="str">
        <f t="shared" si="0"/>
        <v>Jan</v>
      </c>
      <c r="B45">
        <f t="shared" si="1"/>
        <v>44</v>
      </c>
      <c r="C45" t="s">
        <v>2549</v>
      </c>
      <c r="D45">
        <v>45</v>
      </c>
      <c r="E45" s="98">
        <v>0.83735421788600695</v>
      </c>
      <c r="F45" s="98">
        <v>-1.3154166071948099</v>
      </c>
      <c r="G45" s="99">
        <v>0.94999999999998896</v>
      </c>
      <c r="H45" s="98">
        <v>3.2717948794645002</v>
      </c>
      <c r="I45" s="98">
        <v>0.81244074581549297</v>
      </c>
      <c r="J45" s="98">
        <v>1.42149190865942</v>
      </c>
      <c r="K45" s="99">
        <v>0.70000000000000195</v>
      </c>
      <c r="L45" s="98">
        <v>2.1590688716042399</v>
      </c>
      <c r="M45" s="98">
        <v>0.480260670053199</v>
      </c>
      <c r="N45" s="98">
        <v>-6.8725276735910001E-2</v>
      </c>
      <c r="O45" s="99">
        <v>0.94999999999998896</v>
      </c>
      <c r="P45" s="98">
        <v>0.171178073466733</v>
      </c>
      <c r="Q45" s="98">
        <v>0.48684531189869901</v>
      </c>
      <c r="R45" s="98">
        <v>-0.56316375134358798</v>
      </c>
      <c r="S45" s="99">
        <v>0.70000000000000195</v>
      </c>
      <c r="T45" s="98">
        <v>0.85597764167660795</v>
      </c>
      <c r="U45" s="98">
        <v>0.45093155729635198</v>
      </c>
      <c r="V45" s="98">
        <v>1.0254126363223599</v>
      </c>
      <c r="W45" s="99">
        <v>0.94999999999999596</v>
      </c>
      <c r="X45" s="98">
        <v>2.54973782325684</v>
      </c>
      <c r="Y45" s="98">
        <v>0.45369920893459698</v>
      </c>
      <c r="Z45" s="98">
        <v>0.116413534996852</v>
      </c>
      <c r="AA45" s="99">
        <v>0.70000000000000195</v>
      </c>
      <c r="AB45" s="98">
        <v>0.17666492597297301</v>
      </c>
      <c r="AC45" t="str">
        <f>IF('Regression diagnostics'!AC45="","",'Regression diagnostics'!AC45)</f>
        <v/>
      </c>
      <c r="AI45">
        <v>100</v>
      </c>
      <c r="AJ45">
        <v>1.0961000000000001</v>
      </c>
      <c r="AK45">
        <v>1</v>
      </c>
      <c r="AW45">
        <v>184</v>
      </c>
      <c r="AX45">
        <v>0.52859999999999996</v>
      </c>
      <c r="AY45">
        <v>1</v>
      </c>
      <c r="BK45">
        <v>912</v>
      </c>
      <c r="BL45">
        <v>0.46489999999999998</v>
      </c>
      <c r="BM45">
        <v>1</v>
      </c>
    </row>
    <row r="46" spans="1:65" x14ac:dyDescent="0.25">
      <c r="A46" t="str">
        <f t="shared" si="0"/>
        <v>Jan</v>
      </c>
      <c r="B46">
        <f t="shared" si="1"/>
        <v>45</v>
      </c>
      <c r="C46" t="s">
        <v>2550</v>
      </c>
      <c r="D46">
        <v>0</v>
      </c>
      <c r="E46" s="98">
        <v>0.91989683420047597</v>
      </c>
      <c r="F46" s="98">
        <v>-0.33464016911319699</v>
      </c>
      <c r="G46" s="99">
        <v>0.95000000000000895</v>
      </c>
      <c r="H46" s="98">
        <v>0.83091765677102103</v>
      </c>
      <c r="I46" s="98">
        <v>0.93571964531571294</v>
      </c>
      <c r="J46" s="98">
        <v>-1.32412530485931</v>
      </c>
      <c r="K46" s="99">
        <v>0.70000000000000095</v>
      </c>
      <c r="L46" s="98">
        <v>2.0109005883866198</v>
      </c>
      <c r="M46" s="98">
        <v>0.19905861429105701</v>
      </c>
      <c r="N46" s="98">
        <v>-0.179875650682251</v>
      </c>
      <c r="O46" s="99">
        <v>0.95000000000000795</v>
      </c>
      <c r="P46" s="98">
        <v>0.44803971872474102</v>
      </c>
      <c r="Q46" s="98">
        <v>0.201192167766304</v>
      </c>
      <c r="R46" s="98">
        <v>-0.22730983399766999</v>
      </c>
      <c r="S46" s="99">
        <v>0.70000000000000095</v>
      </c>
      <c r="T46" s="98">
        <v>0.34545099499912302</v>
      </c>
      <c r="U46" s="98">
        <v>0.43401360519961002</v>
      </c>
      <c r="V46" s="98">
        <v>-1.4527469274225699</v>
      </c>
      <c r="W46" s="99">
        <v>0.95000000000000895</v>
      </c>
      <c r="X46" s="98">
        <v>3.6165931048265398</v>
      </c>
      <c r="Y46" s="98">
        <v>0.43478218195860502</v>
      </c>
      <c r="Z46" s="98">
        <v>-0.71198526738656198</v>
      </c>
      <c r="AA46" s="99">
        <v>0.70000000000000095</v>
      </c>
      <c r="AB46" s="98">
        <v>1.08077552197213</v>
      </c>
      <c r="AC46" t="str">
        <f>IF('Regression diagnostics'!AC46="","",'Regression diagnostics'!AC46)</f>
        <v/>
      </c>
      <c r="AI46">
        <v>101</v>
      </c>
      <c r="AJ46">
        <v>1.0861000000000001</v>
      </c>
      <c r="AK46">
        <v>1</v>
      </c>
      <c r="AW46">
        <v>846</v>
      </c>
      <c r="AX46">
        <v>0.28970000000000001</v>
      </c>
      <c r="AY46">
        <v>1</v>
      </c>
      <c r="BK46">
        <v>933</v>
      </c>
      <c r="BL46">
        <v>0.44900000000000001</v>
      </c>
      <c r="BM46">
        <v>1</v>
      </c>
    </row>
    <row r="47" spans="1:65" x14ac:dyDescent="0.25">
      <c r="A47" t="str">
        <f t="shared" si="0"/>
        <v>Jan</v>
      </c>
      <c r="B47">
        <f t="shared" si="1"/>
        <v>46</v>
      </c>
      <c r="C47" t="s">
        <v>2550</v>
      </c>
      <c r="D47">
        <v>15</v>
      </c>
      <c r="E47" s="98">
        <v>0.90185717753264305</v>
      </c>
      <c r="F47" s="98">
        <v>0.33464016910805799</v>
      </c>
      <c r="G47" s="99">
        <v>0.54999999999999105</v>
      </c>
      <c r="H47" s="98">
        <v>0.210744512535819</v>
      </c>
      <c r="I47" s="98">
        <v>0.88603436641740696</v>
      </c>
      <c r="J47" s="98">
        <v>1.0246113936287899</v>
      </c>
      <c r="K47" s="99">
        <v>0.3</v>
      </c>
      <c r="L47" s="98">
        <v>0.66662954139115005</v>
      </c>
      <c r="M47" s="98">
        <v>0.27919158254184701</v>
      </c>
      <c r="N47" s="98">
        <v>0.179875650680352</v>
      </c>
      <c r="O47" s="99">
        <v>0.54999999999998905</v>
      </c>
      <c r="P47" s="98">
        <v>0.113635703069198</v>
      </c>
      <c r="Q47" s="98">
        <v>0.27705802906660099</v>
      </c>
      <c r="R47" s="98">
        <v>0.215804190922188</v>
      </c>
      <c r="S47" s="99">
        <v>0.3</v>
      </c>
      <c r="T47" s="98">
        <v>0.14055625255676099</v>
      </c>
      <c r="U47" s="98">
        <v>0.43314252279619597</v>
      </c>
      <c r="V47" s="98">
        <v>1.45274692742002</v>
      </c>
      <c r="W47" s="99">
        <v>0.54999999999999605</v>
      </c>
      <c r="X47" s="98">
        <v>0.91727157885812305</v>
      </c>
      <c r="Y47" s="98">
        <v>0.43237394603720197</v>
      </c>
      <c r="Z47" s="98">
        <v>1.2809235076757</v>
      </c>
      <c r="AA47" s="99">
        <v>0.3</v>
      </c>
      <c r="AB47" s="98">
        <v>0.83383762278644502</v>
      </c>
      <c r="AC47" t="str">
        <f>IF('Regression diagnostics'!AC47="","",'Regression diagnostics'!AC47)</f>
        <v/>
      </c>
      <c r="AI47">
        <v>102</v>
      </c>
      <c r="AJ47">
        <v>1.1606000000000001</v>
      </c>
      <c r="AK47">
        <v>1</v>
      </c>
      <c r="AW47">
        <v>847</v>
      </c>
      <c r="AX47">
        <v>0.31419999999999998</v>
      </c>
      <c r="AY47">
        <v>1</v>
      </c>
      <c r="BK47">
        <v>934</v>
      </c>
      <c r="BL47">
        <v>0.44180000000000003</v>
      </c>
      <c r="BM47">
        <v>1</v>
      </c>
    </row>
    <row r="48" spans="1:65" x14ac:dyDescent="0.25">
      <c r="A48" t="str">
        <f t="shared" si="0"/>
        <v>Jan</v>
      </c>
      <c r="B48">
        <f t="shared" si="1"/>
        <v>47</v>
      </c>
      <c r="C48" t="s">
        <v>2550</v>
      </c>
      <c r="D48">
        <v>30</v>
      </c>
      <c r="E48" s="98">
        <v>0.85217189863433696</v>
      </c>
      <c r="F48" s="98">
        <v>-0.334640169106668</v>
      </c>
      <c r="G48" s="99">
        <v>0.54999999999999505</v>
      </c>
      <c r="H48" s="98">
        <v>0.210744512534946</v>
      </c>
      <c r="I48" s="98">
        <v>0.83634908751910098</v>
      </c>
      <c r="J48" s="98">
        <v>0.55130768665014096</v>
      </c>
      <c r="K48" s="99">
        <v>0.3</v>
      </c>
      <c r="L48" s="98">
        <v>0.35855070999924898</v>
      </c>
      <c r="M48" s="98">
        <v>0.35505744384214499</v>
      </c>
      <c r="N48" s="98">
        <v>-0.179875650679618</v>
      </c>
      <c r="O48" s="99">
        <v>0.54999999999999605</v>
      </c>
      <c r="P48" s="98">
        <v>0.11363570306873499</v>
      </c>
      <c r="Q48" s="98">
        <v>0.35292389036689897</v>
      </c>
      <c r="R48" s="98">
        <v>1.48192697987238E-2</v>
      </c>
      <c r="S48" s="99">
        <v>0.3</v>
      </c>
      <c r="T48" s="98">
        <v>9.6517644100607893E-3</v>
      </c>
      <c r="U48" s="98">
        <v>0.43073428687479398</v>
      </c>
      <c r="V48" s="98">
        <v>-1.45274692741911</v>
      </c>
      <c r="W48" s="99">
        <v>0.54999999999999905</v>
      </c>
      <c r="X48" s="98">
        <v>0.91727157885755395</v>
      </c>
      <c r="Y48" s="98">
        <v>0.42996571011579898</v>
      </c>
      <c r="Z48" s="98">
        <v>-1.1635357089987901</v>
      </c>
      <c r="AA48" s="99">
        <v>0.3</v>
      </c>
      <c r="AB48" s="98">
        <v>0.75730268513776</v>
      </c>
      <c r="AC48" t="str">
        <f>IF('Regression diagnostics'!AC48="","",'Regression diagnostics'!AC48)</f>
        <v/>
      </c>
      <c r="AI48">
        <v>104</v>
      </c>
      <c r="AJ48">
        <v>1.0251999999999999</v>
      </c>
      <c r="AK48">
        <v>1</v>
      </c>
      <c r="AW48">
        <v>848</v>
      </c>
      <c r="AX48">
        <v>0.35289999999999999</v>
      </c>
      <c r="AY48">
        <v>1</v>
      </c>
      <c r="BK48">
        <v>935</v>
      </c>
      <c r="BL48">
        <v>0.4536</v>
      </c>
      <c r="BM48">
        <v>1</v>
      </c>
    </row>
    <row r="49" spans="1:65" x14ac:dyDescent="0.25">
      <c r="A49" t="str">
        <f t="shared" si="0"/>
        <v>Jan</v>
      </c>
      <c r="B49">
        <f t="shared" si="1"/>
        <v>48</v>
      </c>
      <c r="C49" t="s">
        <v>2550</v>
      </c>
      <c r="D49">
        <v>45</v>
      </c>
      <c r="E49" s="98">
        <v>0.77084099750555801</v>
      </c>
      <c r="F49" s="98">
        <v>0.33464016910581101</v>
      </c>
      <c r="G49" s="99">
        <v>0.94999999999999596</v>
      </c>
      <c r="H49" s="98">
        <v>0.83091765675255702</v>
      </c>
      <c r="I49" s="98">
        <v>0.78666380862079399</v>
      </c>
      <c r="J49" s="98">
        <v>-1.08313085330963</v>
      </c>
      <c r="K49" s="99">
        <v>0.70000000000000195</v>
      </c>
      <c r="L49" s="98">
        <v>1.6444134445132901</v>
      </c>
      <c r="M49" s="98">
        <v>0.42665619819195</v>
      </c>
      <c r="N49" s="98">
        <v>0.17987565067998501</v>
      </c>
      <c r="O49" s="99">
        <v>0.94999999999998896</v>
      </c>
      <c r="P49" s="98">
        <v>0.448039718719002</v>
      </c>
      <c r="Q49" s="98">
        <v>0.42878975166719702</v>
      </c>
      <c r="R49" s="98">
        <v>-0.124973321264523</v>
      </c>
      <c r="S49" s="99">
        <v>0.70000000000000295</v>
      </c>
      <c r="T49" s="98">
        <v>0.18992295359262101</v>
      </c>
      <c r="U49" s="98">
        <v>0.42678889743540199</v>
      </c>
      <c r="V49" s="98">
        <v>1.45274692741911</v>
      </c>
      <c r="W49" s="99">
        <v>0.94999999999999596</v>
      </c>
      <c r="X49" s="98">
        <v>3.6165931048173601</v>
      </c>
      <c r="Y49" s="98">
        <v>0.42755747419439599</v>
      </c>
      <c r="Z49" s="98">
        <v>0.53267244301931704</v>
      </c>
      <c r="AA49" s="99">
        <v>0.70000000000000195</v>
      </c>
      <c r="AB49" s="98">
        <v>0.80848413346911097</v>
      </c>
      <c r="AC49" t="str">
        <f>IF('Regression diagnostics'!AC49="","",'Regression diagnostics'!AC49)</f>
        <v/>
      </c>
      <c r="AI49">
        <v>161</v>
      </c>
      <c r="AJ49">
        <v>0.56599999999999995</v>
      </c>
      <c r="AK49">
        <v>1</v>
      </c>
      <c r="AW49">
        <v>850</v>
      </c>
      <c r="AX49">
        <v>0.32219999999999999</v>
      </c>
      <c r="AY49">
        <v>1</v>
      </c>
      <c r="BK49">
        <v>950</v>
      </c>
      <c r="BL49">
        <v>0.4158</v>
      </c>
      <c r="BM49">
        <v>1</v>
      </c>
    </row>
    <row r="50" spans="1:65" x14ac:dyDescent="0.25">
      <c r="A50" t="str">
        <f t="shared" si="0"/>
        <v>Jan</v>
      </c>
      <c r="B50">
        <f t="shared" si="1"/>
        <v>49</v>
      </c>
      <c r="C50" t="s">
        <v>2551</v>
      </c>
      <c r="D50">
        <v>0</v>
      </c>
      <c r="E50" s="98">
        <v>0.90368666899382599</v>
      </c>
      <c r="F50" s="98">
        <v>-0.86382462252328995</v>
      </c>
      <c r="G50" s="99">
        <v>0.95000000000000795</v>
      </c>
      <c r="H50" s="98">
        <v>2.1463290348623398</v>
      </c>
      <c r="I50" s="98">
        <v>0.92890054876231298</v>
      </c>
      <c r="J50" s="98">
        <v>-2.2290448131973601</v>
      </c>
      <c r="K50" s="99">
        <v>0.70000000000000095</v>
      </c>
      <c r="L50" s="98">
        <v>3.3908623787284702</v>
      </c>
      <c r="M50" s="98">
        <v>0.20001468383500501</v>
      </c>
      <c r="N50" s="98">
        <v>4.05853148164875E-2</v>
      </c>
      <c r="O50" s="99">
        <v>0.95000000000000495</v>
      </c>
      <c r="P50" s="98">
        <v>0.101087897653494</v>
      </c>
      <c r="Q50" s="98">
        <v>0.20621615060200299</v>
      </c>
      <c r="R50" s="98">
        <v>-0.50043464799135096</v>
      </c>
      <c r="S50" s="99">
        <v>0.70000000000000095</v>
      </c>
      <c r="T50" s="98">
        <v>0.76060669342346499</v>
      </c>
      <c r="U50" s="98">
        <v>0.41819059747535903</v>
      </c>
      <c r="V50" s="98">
        <v>-0.123768018349548</v>
      </c>
      <c r="W50" s="99">
        <v>0.95000000000000395</v>
      </c>
      <c r="X50" s="98">
        <v>0.30740059975704298</v>
      </c>
      <c r="Y50" s="98">
        <v>0.421284892250604</v>
      </c>
      <c r="Z50" s="98">
        <v>-0.41397710846173102</v>
      </c>
      <c r="AA50" s="99">
        <v>0.7</v>
      </c>
      <c r="AB50" s="98">
        <v>0.62829095643167698</v>
      </c>
      <c r="AC50" t="str">
        <f>IF('Regression diagnostics'!AC50="","",'Regression diagnostics'!AC50)</f>
        <v/>
      </c>
      <c r="AI50">
        <v>163</v>
      </c>
      <c r="AJ50">
        <v>0.71460000000000001</v>
      </c>
      <c r="AK50">
        <v>1</v>
      </c>
      <c r="AW50">
        <v>851</v>
      </c>
      <c r="AX50">
        <v>0.37159999999999999</v>
      </c>
      <c r="AY50">
        <v>1</v>
      </c>
      <c r="BK50">
        <v>951</v>
      </c>
      <c r="BL50">
        <v>0.41710000000000003</v>
      </c>
      <c r="BM50">
        <v>1</v>
      </c>
    </row>
    <row r="51" spans="1:65" x14ac:dyDescent="0.25">
      <c r="A51" t="str">
        <f t="shared" si="0"/>
        <v>Jan</v>
      </c>
      <c r="B51">
        <f t="shared" si="1"/>
        <v>50</v>
      </c>
      <c r="C51" t="s">
        <v>2551</v>
      </c>
      <c r="D51">
        <v>15</v>
      </c>
      <c r="E51" s="98">
        <v>0.92683447082659198</v>
      </c>
      <c r="F51" s="98">
        <v>0.86382462251821701</v>
      </c>
      <c r="G51" s="99">
        <v>0.54999999999999005</v>
      </c>
      <c r="H51" s="98">
        <v>0.54437050712773805</v>
      </c>
      <c r="I51" s="98">
        <v>0.90162059105810599</v>
      </c>
      <c r="J51" s="98">
        <v>1.86650711991591</v>
      </c>
      <c r="K51" s="99">
        <v>0.3</v>
      </c>
      <c r="L51" s="98">
        <v>1.2159252917814001</v>
      </c>
      <c r="M51" s="98">
        <v>0.29804328793499801</v>
      </c>
      <c r="N51" s="98">
        <v>-4.05853148178437E-2</v>
      </c>
      <c r="O51" s="99">
        <v>0.54999999999998905</v>
      </c>
      <c r="P51" s="98">
        <v>2.5638785674724499E-2</v>
      </c>
      <c r="Q51" s="98">
        <v>0.291841821168001</v>
      </c>
      <c r="R51" s="98">
        <v>0.31249531385895102</v>
      </c>
      <c r="S51" s="99">
        <v>0.3</v>
      </c>
      <c r="T51" s="98">
        <v>0.20353788265074099</v>
      </c>
      <c r="U51" s="98">
        <v>0.42430288617494699</v>
      </c>
      <c r="V51" s="98">
        <v>0.123768018347471</v>
      </c>
      <c r="W51" s="99">
        <v>0.54999999999999505</v>
      </c>
      <c r="X51" s="98">
        <v>7.7965595051473199E-2</v>
      </c>
      <c r="Y51" s="98">
        <v>0.42120859139970201</v>
      </c>
      <c r="Z51" s="98">
        <v>0.34043089895998402</v>
      </c>
      <c r="AA51" s="99">
        <v>0.3</v>
      </c>
      <c r="AB51" s="98">
        <v>0.22142336210294999</v>
      </c>
      <c r="AC51" t="str">
        <f>IF('Regression diagnostics'!AC51="","",'Regression diagnostics'!AC51)</f>
        <v/>
      </c>
      <c r="AI51">
        <v>164</v>
      </c>
      <c r="AJ51">
        <v>1.2637</v>
      </c>
      <c r="AK51">
        <v>1</v>
      </c>
      <c r="AW51">
        <v>852</v>
      </c>
      <c r="AX51">
        <v>0.42159999999999997</v>
      </c>
      <c r="AY51">
        <v>1</v>
      </c>
      <c r="BK51">
        <v>952</v>
      </c>
      <c r="BL51">
        <v>0.43930000000000002</v>
      </c>
      <c r="BM51">
        <v>1</v>
      </c>
    </row>
    <row r="52" spans="1:65" x14ac:dyDescent="0.25">
      <c r="A52" t="str">
        <f t="shared" si="0"/>
        <v>Jan</v>
      </c>
      <c r="B52">
        <f t="shared" si="1"/>
        <v>51</v>
      </c>
      <c r="C52" t="s">
        <v>2551</v>
      </c>
      <c r="D52">
        <v>30</v>
      </c>
      <c r="E52" s="98">
        <v>0.89955451312238599</v>
      </c>
      <c r="F52" s="98">
        <v>-0.86382462251663805</v>
      </c>
      <c r="G52" s="99">
        <v>0.54999999999999805</v>
      </c>
      <c r="H52" s="98">
        <v>0.54437050712675095</v>
      </c>
      <c r="I52" s="98">
        <v>0.8743406333539</v>
      </c>
      <c r="J52" s="98">
        <v>0.644742867562343</v>
      </c>
      <c r="K52" s="99">
        <v>0.3</v>
      </c>
      <c r="L52" s="98">
        <v>0.41934201053898301</v>
      </c>
      <c r="M52" s="98">
        <v>0.38366895850099603</v>
      </c>
      <c r="N52" s="98">
        <v>4.0585314818402503E-2</v>
      </c>
      <c r="O52" s="99">
        <v>0.54999999999999505</v>
      </c>
      <c r="P52" s="98">
        <v>2.5638785675077901E-2</v>
      </c>
      <c r="Q52" s="98">
        <v>0.37746749173399902</v>
      </c>
      <c r="R52" s="98">
        <v>0.35784351005256898</v>
      </c>
      <c r="S52" s="99">
        <v>0.3</v>
      </c>
      <c r="T52" s="98">
        <v>0.233078224610064</v>
      </c>
      <c r="U52" s="98">
        <v>0.424226585324045</v>
      </c>
      <c r="V52" s="98">
        <v>-0.12376801834671</v>
      </c>
      <c r="W52" s="99">
        <v>0.55000000000000004</v>
      </c>
      <c r="X52" s="98">
        <v>7.7965595050994999E-2</v>
      </c>
      <c r="Y52" s="98">
        <v>0.42113229054879903</v>
      </c>
      <c r="Z52" s="98">
        <v>0.132173103009607</v>
      </c>
      <c r="AA52" s="99">
        <v>0.3</v>
      </c>
      <c r="AB52" s="98">
        <v>8.5963500725538905E-2</v>
      </c>
      <c r="AC52" t="str">
        <f>IF('Regression diagnostics'!AC52="","",'Regression diagnostics'!AC52)</f>
        <v/>
      </c>
      <c r="AI52">
        <v>182</v>
      </c>
      <c r="AJ52">
        <v>0.82350000000000001</v>
      </c>
      <c r="AK52">
        <v>1</v>
      </c>
      <c r="AW52">
        <v>910</v>
      </c>
      <c r="AX52">
        <v>0.29670000000000002</v>
      </c>
      <c r="AY52">
        <v>1</v>
      </c>
      <c r="BK52">
        <v>1002</v>
      </c>
      <c r="BL52">
        <v>0.54169999999999996</v>
      </c>
      <c r="BM52">
        <v>1</v>
      </c>
    </row>
    <row r="53" spans="1:65" x14ac:dyDescent="0.25">
      <c r="A53" t="str">
        <f t="shared" si="0"/>
        <v>Jan</v>
      </c>
      <c r="B53">
        <f t="shared" si="1"/>
        <v>52</v>
      </c>
      <c r="C53" t="s">
        <v>2551</v>
      </c>
      <c r="D53">
        <v>45</v>
      </c>
      <c r="E53" s="98">
        <v>0.82184679588120901</v>
      </c>
      <c r="F53" s="98">
        <v>0.86382462251570502</v>
      </c>
      <c r="G53" s="99">
        <v>0.94999999999998497</v>
      </c>
      <c r="H53" s="98">
        <v>2.1463290348429398</v>
      </c>
      <c r="I53" s="98">
        <v>0.84706067564969401</v>
      </c>
      <c r="J53" s="98">
        <v>-1.60695290566229</v>
      </c>
      <c r="K53" s="99">
        <v>0.70000000000000295</v>
      </c>
      <c r="L53" s="98">
        <v>2.4414768065512198</v>
      </c>
      <c r="M53" s="98">
        <v>0.45689169553300002</v>
      </c>
      <c r="N53" s="98">
        <v>-4.0585314818108099E-2</v>
      </c>
      <c r="O53" s="99">
        <v>0.94999999999998896</v>
      </c>
      <c r="P53" s="98">
        <v>0.101087897657514</v>
      </c>
      <c r="Q53" s="98">
        <v>0.46309316229999797</v>
      </c>
      <c r="R53" s="98">
        <v>-0.52352481928947303</v>
      </c>
      <c r="S53" s="99">
        <v>0.70000000000000195</v>
      </c>
      <c r="T53" s="98">
        <v>0.79571097369829302</v>
      </c>
      <c r="U53" s="98">
        <v>0.41796169492265201</v>
      </c>
      <c r="V53" s="98">
        <v>0.12376801834679001</v>
      </c>
      <c r="W53" s="99">
        <v>0.94999999999999896</v>
      </c>
      <c r="X53" s="98">
        <v>0.30740059975017697</v>
      </c>
      <c r="Y53" s="98">
        <v>0.42105598969789698</v>
      </c>
      <c r="Z53" s="98">
        <v>-0.307937429126656</v>
      </c>
      <c r="AA53" s="99">
        <v>0.70000000000000195</v>
      </c>
      <c r="AB53" s="98">
        <v>0.46733543484801898</v>
      </c>
      <c r="AC53" t="str">
        <f>IF('Regression diagnostics'!AC53="","",'Regression diagnostics'!AC53)</f>
        <v/>
      </c>
      <c r="AI53">
        <v>183</v>
      </c>
      <c r="AJ53">
        <v>0.8306</v>
      </c>
      <c r="AK53">
        <v>1</v>
      </c>
      <c r="AW53">
        <v>911</v>
      </c>
      <c r="AX53">
        <v>0.35849999999999999</v>
      </c>
      <c r="AY53">
        <v>1</v>
      </c>
      <c r="BK53">
        <v>1003</v>
      </c>
      <c r="BL53">
        <v>0.54349999999999998</v>
      </c>
      <c r="BM53">
        <v>1</v>
      </c>
    </row>
    <row r="54" spans="1:65" x14ac:dyDescent="0.25">
      <c r="A54" t="str">
        <f t="shared" si="0"/>
        <v>Jan</v>
      </c>
      <c r="B54">
        <f t="shared" si="1"/>
        <v>53</v>
      </c>
      <c r="C54" t="s">
        <v>2552</v>
      </c>
      <c r="D54">
        <v>0</v>
      </c>
      <c r="E54" s="98">
        <v>0.89859828338572501</v>
      </c>
      <c r="F54" s="98">
        <v>0.44830864102228102</v>
      </c>
      <c r="G54" s="99">
        <v>0.95000000000000495</v>
      </c>
      <c r="H54" s="98">
        <v>1.11326309107125</v>
      </c>
      <c r="I54" s="98">
        <v>0.91398684222821203</v>
      </c>
      <c r="J54" s="98">
        <v>-1.0091679029396201</v>
      </c>
      <c r="K54" s="99">
        <v>0.70000000000000095</v>
      </c>
      <c r="L54" s="98">
        <v>1.53199898193547</v>
      </c>
      <c r="M54" s="98">
        <v>0.191981139567103</v>
      </c>
      <c r="N54" s="98">
        <v>3.5838797053252498E-2</v>
      </c>
      <c r="O54" s="99">
        <v>0.95000000000000095</v>
      </c>
      <c r="P54" s="98">
        <v>8.9265471907093802E-2</v>
      </c>
      <c r="Q54" s="98">
        <v>0.19409727406060201</v>
      </c>
      <c r="R54" s="98">
        <v>-0.164508634694985</v>
      </c>
      <c r="S54" s="99">
        <v>0.7</v>
      </c>
      <c r="T54" s="98">
        <v>0.25000656132742399</v>
      </c>
      <c r="U54" s="98">
        <v>0.40201913078960599</v>
      </c>
      <c r="V54" s="98">
        <v>-0.122733160148219</v>
      </c>
      <c r="W54" s="99">
        <v>0.95000000000000195</v>
      </c>
      <c r="X54" s="98">
        <v>0.30483025299093103</v>
      </c>
      <c r="Y54" s="98">
        <v>0.401793770254603</v>
      </c>
      <c r="Z54" s="98">
        <v>-2.6287653038740599E-2</v>
      </c>
      <c r="AA54" s="99">
        <v>0.7</v>
      </c>
      <c r="AB54" s="98">
        <v>3.9892899879905699E-2</v>
      </c>
      <c r="AC54" t="str">
        <f>IF('Regression diagnostics'!AC54="","",'Regression diagnostics'!AC54)</f>
        <v/>
      </c>
      <c r="AI54">
        <v>184</v>
      </c>
      <c r="AJ54">
        <v>0.78169999999999995</v>
      </c>
      <c r="AK54">
        <v>1</v>
      </c>
      <c r="AW54">
        <v>912</v>
      </c>
      <c r="AX54">
        <v>0.42330000000000001</v>
      </c>
      <c r="AY54">
        <v>1</v>
      </c>
      <c r="BK54">
        <v>1004</v>
      </c>
      <c r="BL54">
        <v>0.55620000000000003</v>
      </c>
      <c r="BM54">
        <v>1</v>
      </c>
    </row>
    <row r="55" spans="1:65" x14ac:dyDescent="0.25">
      <c r="A55" t="str">
        <f t="shared" si="0"/>
        <v>Jan</v>
      </c>
      <c r="B55">
        <f t="shared" si="1"/>
        <v>54</v>
      </c>
      <c r="C55" t="s">
        <v>2552</v>
      </c>
      <c r="D55">
        <v>15</v>
      </c>
      <c r="E55" s="98">
        <v>0.88753590320589304</v>
      </c>
      <c r="F55" s="98">
        <v>-0.44830864102697399</v>
      </c>
      <c r="G55" s="99">
        <v>0.54999999999998905</v>
      </c>
      <c r="H55" s="98">
        <v>0.28235540013642302</v>
      </c>
      <c r="I55" s="98">
        <v>0.87214734436340602</v>
      </c>
      <c r="J55" s="98">
        <v>0.44929795902759001</v>
      </c>
      <c r="K55" s="99">
        <v>0.3</v>
      </c>
      <c r="L55" s="98">
        <v>0.29219171045840098</v>
      </c>
      <c r="M55" s="98">
        <v>0.33911322297969898</v>
      </c>
      <c r="N55" s="98">
        <v>-3.5838797053960703E-2</v>
      </c>
      <c r="O55" s="99">
        <v>0.54999999999998705</v>
      </c>
      <c r="P55" s="98">
        <v>2.2640279949168101E-2</v>
      </c>
      <c r="Q55" s="98">
        <v>0.33699708848620002</v>
      </c>
      <c r="R55" s="98">
        <v>9.4347964298914205E-2</v>
      </c>
      <c r="S55" s="99">
        <v>0.3</v>
      </c>
      <c r="T55" s="98">
        <v>6.1448938836304201E-2</v>
      </c>
      <c r="U55" s="98">
        <v>0.41790374862819801</v>
      </c>
      <c r="V55" s="98">
        <v>0.122733160146638</v>
      </c>
      <c r="W55" s="99">
        <v>0.54999999999999505</v>
      </c>
      <c r="X55" s="98">
        <v>7.7313681505521495E-2</v>
      </c>
      <c r="Y55" s="98">
        <v>0.41812910916320101</v>
      </c>
      <c r="Z55" s="98">
        <v>8.6048140437875398E-2</v>
      </c>
      <c r="AA55" s="99">
        <v>0.3</v>
      </c>
      <c r="AB55" s="98">
        <v>5.5964173876114499E-2</v>
      </c>
      <c r="AC55" t="str">
        <f>IF('Regression diagnostics'!AC55="","",'Regression diagnostics'!AC55)</f>
        <v/>
      </c>
      <c r="AI55">
        <v>846</v>
      </c>
      <c r="AJ55">
        <v>1.0805</v>
      </c>
      <c r="AK55">
        <v>1</v>
      </c>
      <c r="AW55">
        <v>933</v>
      </c>
      <c r="AX55">
        <v>0.34739999999999999</v>
      </c>
      <c r="AY55">
        <v>1</v>
      </c>
      <c r="BK55">
        <v>1097</v>
      </c>
      <c r="BL55">
        <v>0.39050000000000001</v>
      </c>
      <c r="BM55">
        <v>1</v>
      </c>
    </row>
    <row r="56" spans="1:65" x14ac:dyDescent="0.25">
      <c r="A56" t="str">
        <f t="shared" si="0"/>
        <v>Jan</v>
      </c>
      <c r="B56">
        <f t="shared" si="1"/>
        <v>55</v>
      </c>
      <c r="C56" t="s">
        <v>2552</v>
      </c>
      <c r="D56">
        <v>30</v>
      </c>
      <c r="E56" s="98">
        <v>0.84569640534108803</v>
      </c>
      <c r="F56" s="98">
        <v>0.44830864102828299</v>
      </c>
      <c r="G56" s="99">
        <v>0.54999999999999605</v>
      </c>
      <c r="H56" s="98">
        <v>0.28235540013725202</v>
      </c>
      <c r="I56" s="98">
        <v>0.83030784649860101</v>
      </c>
      <c r="J56" s="98">
        <v>1.08337049800263</v>
      </c>
      <c r="K56" s="99">
        <v>0.3</v>
      </c>
      <c r="L56" s="98">
        <v>0.70490473685278099</v>
      </c>
      <c r="M56" s="98">
        <v>0.482013037405297</v>
      </c>
      <c r="N56" s="98">
        <v>3.5838797054320699E-2</v>
      </c>
      <c r="O56" s="99">
        <v>0.54999999999999305</v>
      </c>
      <c r="P56" s="98">
        <v>2.2640279949395801E-2</v>
      </c>
      <c r="Q56" s="98">
        <v>0.47989690291179798</v>
      </c>
      <c r="R56" s="98">
        <v>0.134392616100621</v>
      </c>
      <c r="S56" s="99">
        <v>0.3</v>
      </c>
      <c r="T56" s="98">
        <v>8.7530480822618106E-2</v>
      </c>
      <c r="U56" s="98">
        <v>0.43423908753679602</v>
      </c>
      <c r="V56" s="98">
        <v>-0.12273316014615999</v>
      </c>
      <c r="W56" s="99">
        <v>0.54999999999999805</v>
      </c>
      <c r="X56" s="98">
        <v>7.7313681505220597E-2</v>
      </c>
      <c r="Y56" s="98">
        <v>0.43446444807179901</v>
      </c>
      <c r="Z56" s="98">
        <v>-0.120468355208318</v>
      </c>
      <c r="AA56" s="99">
        <v>0.3</v>
      </c>
      <c r="AB56" s="98">
        <v>7.8350772560231693E-2</v>
      </c>
      <c r="AC56" t="str">
        <f>IF('Regression diagnostics'!AC56="","",'Regression diagnostics'!AC56)</f>
        <v/>
      </c>
      <c r="AI56">
        <v>847</v>
      </c>
      <c r="AJ56">
        <v>0.99560000000000004</v>
      </c>
      <c r="AK56">
        <v>1</v>
      </c>
      <c r="AW56">
        <v>934</v>
      </c>
      <c r="AX56">
        <v>0.33189999999999997</v>
      </c>
      <c r="AY56">
        <v>1</v>
      </c>
      <c r="BK56">
        <v>1098</v>
      </c>
      <c r="BL56">
        <v>0.38090000000000002</v>
      </c>
      <c r="BM56">
        <v>1</v>
      </c>
    </row>
    <row r="57" spans="1:65" x14ac:dyDescent="0.25">
      <c r="A57" t="str">
        <f t="shared" si="0"/>
        <v>Jan</v>
      </c>
      <c r="B57">
        <f t="shared" si="1"/>
        <v>56</v>
      </c>
      <c r="C57" t="s">
        <v>2552</v>
      </c>
      <c r="D57">
        <v>45</v>
      </c>
      <c r="E57" s="98">
        <v>0.77307978979130798</v>
      </c>
      <c r="F57" s="98">
        <v>-0.44830864102915802</v>
      </c>
      <c r="G57" s="99">
        <v>0.94999999999999596</v>
      </c>
      <c r="H57" s="98">
        <v>1.11326309108822</v>
      </c>
      <c r="I57" s="98">
        <v>0.788468348633795</v>
      </c>
      <c r="J57" s="98">
        <v>-1.3320218369321899</v>
      </c>
      <c r="K57" s="99">
        <v>0.70000000000000195</v>
      </c>
      <c r="L57" s="98">
        <v>2.0229149015028001</v>
      </c>
      <c r="M57" s="98">
        <v>0.62068058284389704</v>
      </c>
      <c r="N57" s="98">
        <v>-3.5838797053072302E-2</v>
      </c>
      <c r="O57" s="99">
        <v>0.94999999999999196</v>
      </c>
      <c r="P57" s="98">
        <v>8.9265471906637306E-2</v>
      </c>
      <c r="Q57" s="98">
        <v>0.62279671733739606</v>
      </c>
      <c r="R57" s="98">
        <v>-0.18489837336774001</v>
      </c>
      <c r="S57" s="99">
        <v>0.70000000000000195</v>
      </c>
      <c r="T57" s="98">
        <v>0.280994225887503</v>
      </c>
      <c r="U57" s="98">
        <v>0.45102514751540002</v>
      </c>
      <c r="V57" s="98">
        <v>0.122733160146378</v>
      </c>
      <c r="W57" s="99">
        <v>0.94999999999999196</v>
      </c>
      <c r="X57" s="98">
        <v>0.30483025298632399</v>
      </c>
      <c r="Y57" s="98">
        <v>0.45079978698039702</v>
      </c>
      <c r="Z57" s="98">
        <v>7.8865399579327797E-2</v>
      </c>
      <c r="AA57" s="99">
        <v>0.70000000000000195</v>
      </c>
      <c r="AB57" s="98">
        <v>0.119682766339619</v>
      </c>
      <c r="AC57" t="str">
        <f>IF('Regression diagnostics'!AC57="","",'Regression diagnostics'!AC57)</f>
        <v/>
      </c>
      <c r="AI57">
        <v>848</v>
      </c>
      <c r="AJ57">
        <v>0.95330000000000004</v>
      </c>
      <c r="AK57">
        <v>1</v>
      </c>
      <c r="AW57">
        <v>935</v>
      </c>
      <c r="AX57">
        <v>0.41010000000000002</v>
      </c>
      <c r="AY57">
        <v>1</v>
      </c>
      <c r="BK57">
        <v>1100</v>
      </c>
      <c r="BL57">
        <v>0.38429999999999997</v>
      </c>
      <c r="BM57">
        <v>1</v>
      </c>
    </row>
    <row r="58" spans="1:65" x14ac:dyDescent="0.25">
      <c r="A58" t="str">
        <f t="shared" si="0"/>
        <v>Jan</v>
      </c>
      <c r="B58">
        <f t="shared" si="1"/>
        <v>57</v>
      </c>
      <c r="C58" t="s">
        <v>2553</v>
      </c>
      <c r="D58">
        <v>0</v>
      </c>
      <c r="E58" s="98">
        <v>0.894264648652773</v>
      </c>
      <c r="F58" s="98">
        <v>0.21613345629599601</v>
      </c>
      <c r="G58" s="99">
        <v>0.95000000000000295</v>
      </c>
      <c r="H58" s="98">
        <v>0.53662636816276899</v>
      </c>
      <c r="I58" s="98">
        <v>0.90196447405951197</v>
      </c>
      <c r="J58" s="98">
        <v>-0.50789398260811203</v>
      </c>
      <c r="K58" s="99">
        <v>0.70000000000000095</v>
      </c>
      <c r="L58" s="98">
        <v>0.77071886161692504</v>
      </c>
      <c r="M58" s="98">
        <v>0.20236679055440299</v>
      </c>
      <c r="N58" s="98">
        <v>0.51682360104512604</v>
      </c>
      <c r="O58" s="99">
        <v>0.95</v>
      </c>
      <c r="P58" s="98">
        <v>1.2876348073847299</v>
      </c>
      <c r="Q58" s="98">
        <v>0.211848699280902</v>
      </c>
      <c r="R58" s="98">
        <v>-0.63578793045822601</v>
      </c>
      <c r="S58" s="99">
        <v>0.7</v>
      </c>
      <c r="T58" s="98">
        <v>0.96640579775017599</v>
      </c>
      <c r="U58" s="98">
        <v>0.411337658251758</v>
      </c>
      <c r="V58" s="98">
        <v>0.58233790136970098</v>
      </c>
      <c r="W58" s="99">
        <v>0.95000000000000095</v>
      </c>
      <c r="X58" s="98">
        <v>1.4468637655554599</v>
      </c>
      <c r="Y58" s="98">
        <v>0.41080120418600402</v>
      </c>
      <c r="Z58" s="98">
        <v>0.31204107786788399</v>
      </c>
      <c r="AA58" s="99">
        <v>0.7</v>
      </c>
      <c r="AB58" s="98">
        <v>0.47356392134502501</v>
      </c>
      <c r="AC58" t="str">
        <f>IF('Regression diagnostics'!AC58="","",'Regression diagnostics'!AC58)</f>
        <v/>
      </c>
      <c r="AI58">
        <v>850</v>
      </c>
      <c r="AJ58">
        <v>1.0662</v>
      </c>
      <c r="AK58">
        <v>1</v>
      </c>
      <c r="AW58">
        <v>1002</v>
      </c>
      <c r="AX58">
        <v>0.40870000000000001</v>
      </c>
      <c r="AY58">
        <v>1</v>
      </c>
      <c r="BK58">
        <v>1121</v>
      </c>
      <c r="BL58">
        <v>0.37709999999999999</v>
      </c>
      <c r="BM58">
        <v>1</v>
      </c>
    </row>
    <row r="59" spans="1:65" x14ac:dyDescent="0.25">
      <c r="A59" t="str">
        <f t="shared" si="0"/>
        <v>Jan</v>
      </c>
      <c r="B59">
        <f t="shared" si="1"/>
        <v>58</v>
      </c>
      <c r="C59" t="s">
        <v>2553</v>
      </c>
      <c r="D59">
        <v>15</v>
      </c>
      <c r="E59" s="98">
        <v>0.846353853334746</v>
      </c>
      <c r="F59" s="98">
        <v>-0.21613345630050401</v>
      </c>
      <c r="G59" s="99">
        <v>0.54999999999998805</v>
      </c>
      <c r="H59" s="98">
        <v>0.13610381420453799</v>
      </c>
      <c r="I59" s="98">
        <v>0.83865402792800603</v>
      </c>
      <c r="J59" s="98">
        <v>0.23059738299545399</v>
      </c>
      <c r="K59" s="99">
        <v>0.3</v>
      </c>
      <c r="L59" s="98">
        <v>0.14995266239747901</v>
      </c>
      <c r="M59" s="98">
        <v>0.37272838522079799</v>
      </c>
      <c r="N59" s="98">
        <v>-0.51682360104589098</v>
      </c>
      <c r="O59" s="99">
        <v>0.54999999999998594</v>
      </c>
      <c r="P59" s="98">
        <v>0.32658106083046501</v>
      </c>
      <c r="Q59" s="98">
        <v>0.36324647649429997</v>
      </c>
      <c r="R59" s="98">
        <v>0.22372912588182001</v>
      </c>
      <c r="S59" s="99">
        <v>0.29999999999999899</v>
      </c>
      <c r="T59" s="98">
        <v>0.14571813416039101</v>
      </c>
      <c r="U59" s="98">
        <v>0.40980115527974798</v>
      </c>
      <c r="V59" s="98">
        <v>-0.58233790137160102</v>
      </c>
      <c r="W59" s="99">
        <v>0.54999999999999305</v>
      </c>
      <c r="X59" s="98">
        <v>0.36696608442328599</v>
      </c>
      <c r="Y59" s="98">
        <v>0.41033760934550201</v>
      </c>
      <c r="Z59" s="98">
        <v>-0.53090173865077905</v>
      </c>
      <c r="AA59" s="99">
        <v>0.29999999999999899</v>
      </c>
      <c r="AB59" s="98">
        <v>0.34534103378720898</v>
      </c>
      <c r="AC59" t="str">
        <f>IF('Regression diagnostics'!AC59="","",'Regression diagnostics'!AC59)</f>
        <v/>
      </c>
      <c r="AI59">
        <v>851</v>
      </c>
      <c r="AJ59">
        <v>0.99660000000000004</v>
      </c>
      <c r="AK59">
        <v>1</v>
      </c>
      <c r="AW59">
        <v>1003</v>
      </c>
      <c r="AX59">
        <v>0.54120000000000001</v>
      </c>
      <c r="AY59">
        <v>1</v>
      </c>
      <c r="BK59">
        <v>1122</v>
      </c>
      <c r="BL59">
        <v>0.3664</v>
      </c>
      <c r="BM59">
        <v>1</v>
      </c>
    </row>
    <row r="60" spans="1:65" x14ac:dyDescent="0.25">
      <c r="A60" t="str">
        <f t="shared" si="0"/>
        <v>Jan</v>
      </c>
      <c r="B60">
        <f t="shared" si="1"/>
        <v>59</v>
      </c>
      <c r="C60" t="s">
        <v>2553</v>
      </c>
      <c r="D60">
        <v>30</v>
      </c>
      <c r="E60" s="98">
        <v>0.78304340720323995</v>
      </c>
      <c r="F60" s="98">
        <v>0.21613345630147601</v>
      </c>
      <c r="G60" s="99">
        <v>0.54999999999999505</v>
      </c>
      <c r="H60" s="98">
        <v>0.136103814205152</v>
      </c>
      <c r="I60" s="98">
        <v>0.77534358179650098</v>
      </c>
      <c r="J60" s="98">
        <v>0.53628921414125796</v>
      </c>
      <c r="K60" s="99">
        <v>0.3</v>
      </c>
      <c r="L60" s="98">
        <v>0.34878026700748299</v>
      </c>
      <c r="M60" s="98">
        <v>0.52412616243419596</v>
      </c>
      <c r="N60" s="98">
        <v>0.51682360104646397</v>
      </c>
      <c r="O60" s="99">
        <v>0.54999999999999205</v>
      </c>
      <c r="P60" s="98">
        <v>0.32658106083083099</v>
      </c>
      <c r="Q60" s="98">
        <v>0.51464425370769795</v>
      </c>
      <c r="R60" s="98">
        <v>0.80120445563508202</v>
      </c>
      <c r="S60" s="99">
        <v>0.3</v>
      </c>
      <c r="T60" s="98">
        <v>0.52199592725893496</v>
      </c>
      <c r="U60" s="98">
        <v>0.40933756043924502</v>
      </c>
      <c r="V60" s="98">
        <v>0.58233790137221897</v>
      </c>
      <c r="W60" s="99">
        <v>0.54999999999999705</v>
      </c>
      <c r="X60" s="98">
        <v>0.36696608442367801</v>
      </c>
      <c r="Y60" s="98">
        <v>0.409874014504999</v>
      </c>
      <c r="Z60" s="98">
        <v>0.44896696618684601</v>
      </c>
      <c r="AA60" s="99">
        <v>0.3</v>
      </c>
      <c r="AB60" s="98">
        <v>0.29203122018705702</v>
      </c>
      <c r="AC60" t="str">
        <f>IF('Regression diagnostics'!AC60="","",'Regression diagnostics'!AC60)</f>
        <v/>
      </c>
      <c r="AI60">
        <v>852</v>
      </c>
      <c r="AJ60">
        <v>0.92459999999999998</v>
      </c>
      <c r="AK60">
        <v>1</v>
      </c>
      <c r="AW60">
        <v>1004</v>
      </c>
      <c r="AX60">
        <v>0.67530000000000001</v>
      </c>
      <c r="AY60">
        <v>1</v>
      </c>
      <c r="BK60">
        <v>1123</v>
      </c>
      <c r="BL60">
        <v>0.379</v>
      </c>
      <c r="BM60">
        <v>1</v>
      </c>
    </row>
    <row r="61" spans="1:65" x14ac:dyDescent="0.25">
      <c r="A61" t="str">
        <f t="shared" si="0"/>
        <v>Jan</v>
      </c>
      <c r="B61">
        <f t="shared" si="1"/>
        <v>60</v>
      </c>
      <c r="C61" t="s">
        <v>2553</v>
      </c>
      <c r="D61">
        <v>45</v>
      </c>
      <c r="E61" s="98">
        <v>0.70433331025825596</v>
      </c>
      <c r="F61" s="98">
        <v>-0.21613345630198399</v>
      </c>
      <c r="G61" s="99">
        <v>0.94999999999998497</v>
      </c>
      <c r="H61" s="98">
        <v>0.53662636817753595</v>
      </c>
      <c r="I61" s="98">
        <v>0.71203313566499504</v>
      </c>
      <c r="J61" s="98">
        <v>-0.66354464433501703</v>
      </c>
      <c r="K61" s="99">
        <v>0.70000000000000195</v>
      </c>
      <c r="L61" s="98">
        <v>1.00701125972953</v>
      </c>
      <c r="M61" s="98">
        <v>0.65656012219459703</v>
      </c>
      <c r="N61" s="98">
        <v>-0.51682360104512404</v>
      </c>
      <c r="O61" s="99">
        <v>0.94999999999998497</v>
      </c>
      <c r="P61" s="98">
        <v>1.2876348073845301</v>
      </c>
      <c r="Q61" s="98">
        <v>0.66604203092109604</v>
      </c>
      <c r="R61" s="98">
        <v>-0.92982397607589296</v>
      </c>
      <c r="S61" s="99">
        <v>0.70000000000000195</v>
      </c>
      <c r="T61" s="98">
        <v>1.41368033441327</v>
      </c>
      <c r="U61" s="98">
        <v>0.40994687373025002</v>
      </c>
      <c r="V61" s="98">
        <v>-0.58233790137182795</v>
      </c>
      <c r="W61" s="99">
        <v>0.94999999999999196</v>
      </c>
      <c r="X61" s="98">
        <v>1.44686376556061</v>
      </c>
      <c r="Y61" s="98">
        <v>0.40941041966449698</v>
      </c>
      <c r="Z61" s="98">
        <v>-0.18688364557967599</v>
      </c>
      <c r="AA61" s="99">
        <v>0.70000000000000195</v>
      </c>
      <c r="AB61" s="98">
        <v>0.28361111725153298</v>
      </c>
      <c r="AC61" t="str">
        <f>IF('Regression diagnostics'!AC61="","",'Regression diagnostics'!AC61)</f>
        <v/>
      </c>
      <c r="AI61">
        <v>910</v>
      </c>
      <c r="AJ61">
        <v>0.8276</v>
      </c>
      <c r="AK61">
        <v>1</v>
      </c>
      <c r="AW61">
        <v>1162</v>
      </c>
      <c r="AX61">
        <v>0.30840000000000001</v>
      </c>
      <c r="AY61">
        <v>1</v>
      </c>
      <c r="BK61">
        <v>1162</v>
      </c>
      <c r="BL61">
        <v>0.40849999999999997</v>
      </c>
      <c r="BM61">
        <v>1</v>
      </c>
    </row>
    <row r="62" spans="1:65" x14ac:dyDescent="0.25">
      <c r="A62" t="str">
        <f t="shared" si="0"/>
        <v>Jan</v>
      </c>
      <c r="B62">
        <f t="shared" si="1"/>
        <v>61</v>
      </c>
      <c r="C62" t="s">
        <v>2554</v>
      </c>
      <c r="D62">
        <v>0</v>
      </c>
      <c r="E62" s="98">
        <v>0.87660778518452098</v>
      </c>
      <c r="F62" s="98">
        <v>0.49972960764312702</v>
      </c>
      <c r="G62" s="99">
        <v>0.95000000000000095</v>
      </c>
      <c r="H62" s="98">
        <v>1.24101812757314</v>
      </c>
      <c r="I62" s="98">
        <v>0.89791646195001096</v>
      </c>
      <c r="J62" s="98">
        <v>-1.44099068790977</v>
      </c>
      <c r="K62" s="99">
        <v>0.7</v>
      </c>
      <c r="L62" s="98">
        <v>2.1887488473772199</v>
      </c>
      <c r="M62" s="98">
        <v>0.21633379136120101</v>
      </c>
      <c r="N62" s="98">
        <v>0.93076341348231495</v>
      </c>
      <c r="O62" s="99">
        <v>0.95</v>
      </c>
      <c r="P62" s="98">
        <v>2.3203904685359</v>
      </c>
      <c r="Q62" s="98">
        <v>0.222765925807201</v>
      </c>
      <c r="R62" s="98">
        <v>-0.26625391111124203</v>
      </c>
      <c r="S62" s="99">
        <v>0.7</v>
      </c>
      <c r="T62" s="98">
        <v>0.40463973427488598</v>
      </c>
      <c r="U62" s="98">
        <v>0.412698646110156</v>
      </c>
      <c r="V62" s="98">
        <v>0.231773545939676</v>
      </c>
      <c r="W62" s="99">
        <v>0.94999999999999796</v>
      </c>
      <c r="X62" s="98">
        <v>0.57567672327454</v>
      </c>
      <c r="Y62" s="98">
        <v>0.415371077923403</v>
      </c>
      <c r="Z62" s="98">
        <v>-0.21245856181709699</v>
      </c>
      <c r="AA62" s="99">
        <v>0.7</v>
      </c>
      <c r="AB62" s="98">
        <v>0.32242493812525702</v>
      </c>
      <c r="AC62" t="str">
        <f>IF('Regression diagnostics'!AC62="","",'Regression diagnostics'!AC62)</f>
        <v/>
      </c>
      <c r="AI62">
        <v>911</v>
      </c>
      <c r="AJ62">
        <v>0.78720000000000001</v>
      </c>
      <c r="AK62">
        <v>1</v>
      </c>
      <c r="AW62">
        <v>1163</v>
      </c>
      <c r="AX62">
        <v>0.38329999999999997</v>
      </c>
      <c r="AY62">
        <v>1</v>
      </c>
      <c r="BK62">
        <v>1163</v>
      </c>
      <c r="BL62">
        <v>0.4017</v>
      </c>
      <c r="BM62">
        <v>1</v>
      </c>
    </row>
    <row r="63" spans="1:65" x14ac:dyDescent="0.25">
      <c r="A63" t="str">
        <f t="shared" si="0"/>
        <v>Jan</v>
      </c>
      <c r="B63">
        <f t="shared" si="1"/>
        <v>62</v>
      </c>
      <c r="C63" t="s">
        <v>2554</v>
      </c>
      <c r="D63">
        <v>15</v>
      </c>
      <c r="E63" s="98">
        <v>0.86392368433549604</v>
      </c>
      <c r="F63" s="98">
        <v>-0.49972960764718699</v>
      </c>
      <c r="G63" s="99">
        <v>0.54999999999998805</v>
      </c>
      <c r="H63" s="98">
        <v>0.31475773588207001</v>
      </c>
      <c r="I63" s="98">
        <v>0.84261500757000596</v>
      </c>
      <c r="J63" s="98">
        <v>0.70774963983153105</v>
      </c>
      <c r="K63" s="99">
        <v>0.3</v>
      </c>
      <c r="L63" s="98">
        <v>0.46034217819662698</v>
      </c>
      <c r="M63" s="98">
        <v>0.37231427136939899</v>
      </c>
      <c r="N63" s="98">
        <v>-0.93076341348260305</v>
      </c>
      <c r="O63" s="99">
        <v>0.54999999999998805</v>
      </c>
      <c r="P63" s="98">
        <v>0.588517471264699</v>
      </c>
      <c r="Q63" s="98">
        <v>0.36588213692339999</v>
      </c>
      <c r="R63" s="98">
        <v>-0.17236022134590701</v>
      </c>
      <c r="S63" s="99">
        <v>0.29999999999999899</v>
      </c>
      <c r="T63" s="98">
        <v>0.11225961779250999</v>
      </c>
      <c r="U63" s="98">
        <v>0.417703949533549</v>
      </c>
      <c r="V63" s="98">
        <v>-0.231773545941204</v>
      </c>
      <c r="W63" s="99">
        <v>0.54999999999999305</v>
      </c>
      <c r="X63" s="98">
        <v>0.14600810253430599</v>
      </c>
      <c r="Y63" s="98">
        <v>0.415031517720301</v>
      </c>
      <c r="Z63" s="98">
        <v>9.0891455551237905E-3</v>
      </c>
      <c r="AA63" s="99">
        <v>0.3</v>
      </c>
      <c r="AB63" s="98">
        <v>5.9113941983342097E-3</v>
      </c>
      <c r="AC63" t="str">
        <f>IF('Regression diagnostics'!AC63="","",'Regression diagnostics'!AC63)</f>
        <v/>
      </c>
      <c r="AI63">
        <v>912</v>
      </c>
      <c r="AJ63">
        <v>0.73470000000000002</v>
      </c>
      <c r="AK63">
        <v>1</v>
      </c>
      <c r="AW63">
        <v>1164</v>
      </c>
      <c r="AX63">
        <v>0.4556</v>
      </c>
      <c r="AY63">
        <v>1</v>
      </c>
      <c r="BK63">
        <v>1164</v>
      </c>
      <c r="BL63">
        <v>0.40739999999999998</v>
      </c>
      <c r="BM63">
        <v>1</v>
      </c>
    </row>
    <row r="64" spans="1:65" x14ac:dyDescent="0.25">
      <c r="A64" t="str">
        <f t="shared" si="0"/>
        <v>Jan</v>
      </c>
      <c r="B64">
        <f t="shared" si="1"/>
        <v>63</v>
      </c>
      <c r="C64" t="s">
        <v>2554</v>
      </c>
      <c r="D64">
        <v>30</v>
      </c>
      <c r="E64" s="98">
        <v>0.80862222995549105</v>
      </c>
      <c r="F64" s="98">
        <v>0.49972960764811197</v>
      </c>
      <c r="G64" s="99">
        <v>0.54999999999999305</v>
      </c>
      <c r="H64" s="98">
        <v>0.31475773588265599</v>
      </c>
      <c r="I64" s="98">
        <v>0.78731355319000096</v>
      </c>
      <c r="J64" s="98">
        <v>1.4145502502231</v>
      </c>
      <c r="K64" s="99">
        <v>0.3</v>
      </c>
      <c r="L64" s="98">
        <v>0.92078712097784499</v>
      </c>
      <c r="M64" s="98">
        <v>0.51543048248559797</v>
      </c>
      <c r="N64" s="98">
        <v>0.93076341348290503</v>
      </c>
      <c r="O64" s="99">
        <v>0.54999999999999405</v>
      </c>
      <c r="P64" s="98">
        <v>0.58851747126489895</v>
      </c>
      <c r="Q64" s="98">
        <v>0.50899834803959798</v>
      </c>
      <c r="R64" s="98">
        <v>0.86763274343975805</v>
      </c>
      <c r="S64" s="99">
        <v>0.3</v>
      </c>
      <c r="T64" s="98">
        <v>0.56530724660541398</v>
      </c>
      <c r="U64" s="98">
        <v>0.41736438933044701</v>
      </c>
      <c r="V64" s="98">
        <v>0.231773545941654</v>
      </c>
      <c r="W64" s="99">
        <v>0.54999999999999605</v>
      </c>
      <c r="X64" s="98">
        <v>0.14600810253459001</v>
      </c>
      <c r="Y64" s="98">
        <v>0.41469195751719901</v>
      </c>
      <c r="Z64" s="98">
        <v>0.39908204098957101</v>
      </c>
      <c r="AA64" s="99">
        <v>0.3</v>
      </c>
      <c r="AB64" s="98">
        <v>0.25957746921868802</v>
      </c>
      <c r="AC64" t="str">
        <f>IF('Regression diagnostics'!AC64="","",'Regression diagnostics'!AC64)</f>
        <v/>
      </c>
      <c r="AI64">
        <v>933</v>
      </c>
      <c r="AJ64">
        <v>1.0855999999999999</v>
      </c>
      <c r="AK64">
        <v>1</v>
      </c>
      <c r="AV64" t="s">
        <v>435</v>
      </c>
      <c r="BJ64" t="s">
        <v>435</v>
      </c>
    </row>
    <row r="65" spans="1:62" x14ac:dyDescent="0.25">
      <c r="A65" t="str">
        <f t="shared" si="0"/>
        <v>Jan</v>
      </c>
      <c r="B65">
        <f t="shared" si="1"/>
        <v>64</v>
      </c>
      <c r="C65" t="s">
        <v>2554</v>
      </c>
      <c r="D65">
        <v>45</v>
      </c>
      <c r="E65" s="98">
        <v>0.71070342204450598</v>
      </c>
      <c r="F65" s="98">
        <v>-0.499729607648704</v>
      </c>
      <c r="G65" s="99">
        <v>0.94999999999998197</v>
      </c>
      <c r="H65" s="98">
        <v>1.24101812758674</v>
      </c>
      <c r="I65" s="98">
        <v>0.73201209880999596</v>
      </c>
      <c r="J65" s="98">
        <v>-1.8008759432818899</v>
      </c>
      <c r="K65" s="99">
        <v>0.70000000000000195</v>
      </c>
      <c r="L65" s="98">
        <v>2.73705287791587</v>
      </c>
      <c r="M65" s="98">
        <v>0.64568242470979698</v>
      </c>
      <c r="N65" s="98">
        <v>-0.93076341348162395</v>
      </c>
      <c r="O65" s="99">
        <v>0.94999999999998896</v>
      </c>
      <c r="P65" s="98">
        <v>2.3203904685339101</v>
      </c>
      <c r="Q65" s="98">
        <v>0.65211455915579697</v>
      </c>
      <c r="R65" s="98">
        <v>-0.79579240926104899</v>
      </c>
      <c r="S65" s="99">
        <v>0.70000000000000195</v>
      </c>
      <c r="T65" s="98">
        <v>1.20975770873135</v>
      </c>
      <c r="U65" s="98">
        <v>0.41167996550085001</v>
      </c>
      <c r="V65" s="98">
        <v>-0.23177354594130201</v>
      </c>
      <c r="W65" s="99">
        <v>0.94999999999999596</v>
      </c>
      <c r="X65" s="98">
        <v>0.57567672327856301</v>
      </c>
      <c r="Y65" s="98">
        <v>0.41435239731409701</v>
      </c>
      <c r="Z65" s="98">
        <v>-0.41103322446333002</v>
      </c>
      <c r="AA65" s="99">
        <v>0.70000000000000195</v>
      </c>
      <c r="AB65" s="98">
        <v>0.62382220691466805</v>
      </c>
      <c r="AC65" t="str">
        <f>IF('Regression diagnostics'!AC65="","",'Regression diagnostics'!AC65)</f>
        <v/>
      </c>
      <c r="AI65">
        <v>934</v>
      </c>
      <c r="AJ65">
        <v>1.0381</v>
      </c>
      <c r="AK65">
        <v>1</v>
      </c>
      <c r="BJ65" t="s">
        <v>435</v>
      </c>
    </row>
    <row r="66" spans="1:62" x14ac:dyDescent="0.25">
      <c r="A66" t="str">
        <f t="shared" si="0"/>
        <v>Jan</v>
      </c>
      <c r="B66">
        <f t="shared" si="1"/>
        <v>65</v>
      </c>
      <c r="C66" t="s">
        <v>2555</v>
      </c>
      <c r="D66">
        <v>0</v>
      </c>
      <c r="E66" s="98">
        <v>0.90446990244082004</v>
      </c>
      <c r="F66" s="98">
        <v>0.31102004909839398</v>
      </c>
      <c r="G66" s="99">
        <v>0.95000000000000095</v>
      </c>
      <c r="H66" s="98">
        <v>0.77225604082698196</v>
      </c>
      <c r="I66" s="98">
        <v>0.90189458514281096</v>
      </c>
      <c r="J66" s="98">
        <v>0.30789433794874599</v>
      </c>
      <c r="K66" s="99">
        <v>0.7</v>
      </c>
      <c r="L66" s="98">
        <v>0.46718373063936403</v>
      </c>
      <c r="M66" s="98">
        <v>0.20160359866515201</v>
      </c>
      <c r="N66" s="98">
        <v>-0.52768330763037696</v>
      </c>
      <c r="O66" s="99">
        <v>0.95000000000000095</v>
      </c>
      <c r="P66" s="98">
        <v>1.31470665374255</v>
      </c>
      <c r="Q66" s="98">
        <v>0.21834656748590101</v>
      </c>
      <c r="R66" s="98">
        <v>-1.5323706538208499</v>
      </c>
      <c r="S66" s="99">
        <v>0.7</v>
      </c>
      <c r="T66" s="98">
        <v>2.33156387456425</v>
      </c>
      <c r="U66" s="98">
        <v>0.43100918394180598</v>
      </c>
      <c r="V66" s="98">
        <v>-0.14976662124638801</v>
      </c>
      <c r="W66" s="99">
        <v>0.94999999999999896</v>
      </c>
      <c r="X66" s="98">
        <v>0.37197584324271599</v>
      </c>
      <c r="Y66" s="98">
        <v>0.431146558742803</v>
      </c>
      <c r="Z66" s="98">
        <v>-8.0182257419190703E-2</v>
      </c>
      <c r="AA66" s="99">
        <v>0.7</v>
      </c>
      <c r="AB66" s="98">
        <v>0.121681187613482</v>
      </c>
      <c r="AC66" t="str">
        <f>IF('Regression diagnostics'!AC66="","",'Regression diagnostics'!AC66)</f>
        <v/>
      </c>
      <c r="AI66">
        <v>935</v>
      </c>
      <c r="AJ66">
        <v>0.98360000000000003</v>
      </c>
      <c r="AK66">
        <v>1</v>
      </c>
    </row>
    <row r="67" spans="1:62" x14ac:dyDescent="0.25">
      <c r="A67" t="str">
        <f t="shared" ref="A67:A130" si="2">A66</f>
        <v>Jan</v>
      </c>
      <c r="B67">
        <f t="shared" si="1"/>
        <v>66</v>
      </c>
      <c r="C67" t="s">
        <v>2555</v>
      </c>
      <c r="D67">
        <v>15</v>
      </c>
      <c r="E67" s="98">
        <v>0.84375981819759704</v>
      </c>
      <c r="F67" s="98">
        <v>-0.31102004910248399</v>
      </c>
      <c r="G67" s="99">
        <v>0.54999999999998805</v>
      </c>
      <c r="H67" s="98">
        <v>0.19586624686015999</v>
      </c>
      <c r="I67" s="98">
        <v>0.84633513549560602</v>
      </c>
      <c r="J67" s="98">
        <v>-0.34819622860978899</v>
      </c>
      <c r="K67" s="99">
        <v>0.29999999999999899</v>
      </c>
      <c r="L67" s="98">
        <v>0.22643276358282699</v>
      </c>
      <c r="M67" s="98">
        <v>0.37535187045054802</v>
      </c>
      <c r="N67" s="98">
        <v>0.52768330762988602</v>
      </c>
      <c r="O67" s="99">
        <v>0.54999999999998905</v>
      </c>
      <c r="P67" s="98">
        <v>0.33344725631573202</v>
      </c>
      <c r="Q67" s="98">
        <v>0.35860890162980003</v>
      </c>
      <c r="R67" s="98">
        <v>1.19970856507454</v>
      </c>
      <c r="S67" s="99">
        <v>0.29999999999999899</v>
      </c>
      <c r="T67" s="98">
        <v>0.78194894255962599</v>
      </c>
      <c r="U67" s="98">
        <v>0.43443986176059901</v>
      </c>
      <c r="V67" s="98">
        <v>0.14976662124499299</v>
      </c>
      <c r="W67" s="99">
        <v>0.54999999999999405</v>
      </c>
      <c r="X67" s="98">
        <v>9.4343726025035907E-2</v>
      </c>
      <c r="Y67" s="98">
        <v>0.434302486959601</v>
      </c>
      <c r="Z67" s="98">
        <v>0.136493025299356</v>
      </c>
      <c r="AA67" s="99">
        <v>0.3</v>
      </c>
      <c r="AB67" s="98">
        <v>8.8773173108111295E-2</v>
      </c>
      <c r="AC67" t="str">
        <f>IF('Regression diagnostics'!AC67="","",'Regression diagnostics'!AC67)</f>
        <v/>
      </c>
      <c r="AI67">
        <v>1002</v>
      </c>
      <c r="AJ67">
        <v>1.0843</v>
      </c>
      <c r="AK67">
        <v>1</v>
      </c>
    </row>
    <row r="68" spans="1:62" x14ac:dyDescent="0.25">
      <c r="A68" t="str">
        <f t="shared" si="2"/>
        <v>Jan</v>
      </c>
      <c r="B68">
        <f t="shared" ref="B68:B131" si="3">B67+1</f>
        <v>67</v>
      </c>
      <c r="C68" t="s">
        <v>2555</v>
      </c>
      <c r="D68">
        <v>30</v>
      </c>
      <c r="E68" s="98">
        <v>0.78820036855039199</v>
      </c>
      <c r="F68" s="98">
        <v>0.31102004910319703</v>
      </c>
      <c r="G68" s="99">
        <v>0.54999999999999305</v>
      </c>
      <c r="H68" s="98">
        <v>0.19586624686061099</v>
      </c>
      <c r="I68" s="98">
        <v>0.79077568584840097</v>
      </c>
      <c r="J68" s="98">
        <v>9.1699981632176394E-2</v>
      </c>
      <c r="K68" s="99">
        <v>0.3</v>
      </c>
      <c r="L68" s="98">
        <v>5.96291926444543E-2</v>
      </c>
      <c r="M68" s="98">
        <v>0.51561420459444696</v>
      </c>
      <c r="N68" s="98">
        <v>-0.527683307629353</v>
      </c>
      <c r="O68" s="99">
        <v>0.54999999999999505</v>
      </c>
      <c r="P68" s="98">
        <v>0.33344725631539901</v>
      </c>
      <c r="Q68" s="98">
        <v>0.49887123577369802</v>
      </c>
      <c r="R68" s="98">
        <v>0.61009909007791097</v>
      </c>
      <c r="S68" s="99">
        <v>0.3</v>
      </c>
      <c r="T68" s="98">
        <v>0.397432761568217</v>
      </c>
      <c r="U68" s="98">
        <v>0.43759578997739701</v>
      </c>
      <c r="V68" s="98">
        <v>-0.14976662124458501</v>
      </c>
      <c r="W68" s="99">
        <v>0.54999999999999505</v>
      </c>
      <c r="X68" s="98">
        <v>9.4343726024779098E-2</v>
      </c>
      <c r="Y68" s="98">
        <v>0.437458415176399</v>
      </c>
      <c r="Z68" s="98">
        <v>-0.115511223164141</v>
      </c>
      <c r="AA68" s="99">
        <v>0.3</v>
      </c>
      <c r="AB68" s="98">
        <v>7.5126681591279096E-2</v>
      </c>
      <c r="AC68" t="str">
        <f>IF('Regression diagnostics'!AC68="","",'Regression diagnostics'!AC68)</f>
        <v/>
      </c>
      <c r="AI68">
        <v>1003</v>
      </c>
      <c r="AJ68">
        <v>1.0416000000000001</v>
      </c>
      <c r="AK68">
        <v>1</v>
      </c>
    </row>
    <row r="69" spans="1:62" x14ac:dyDescent="0.25">
      <c r="A69" t="str">
        <f t="shared" si="2"/>
        <v>Jan</v>
      </c>
      <c r="B69">
        <f t="shared" si="3"/>
        <v>68</v>
      </c>
      <c r="C69" t="s">
        <v>2555</v>
      </c>
      <c r="D69">
        <v>45</v>
      </c>
      <c r="E69" s="98">
        <v>0.737791553499205</v>
      </c>
      <c r="F69" s="98">
        <v>-0.311020049103646</v>
      </c>
      <c r="G69" s="99">
        <v>0.94999999999998497</v>
      </c>
      <c r="H69" s="98">
        <v>0.77225604083989496</v>
      </c>
      <c r="I69" s="98">
        <v>0.73521623620119603</v>
      </c>
      <c r="J69" s="98">
        <v>8.3910151132481001E-2</v>
      </c>
      <c r="K69" s="99">
        <v>0.70000000000000195</v>
      </c>
      <c r="L69" s="98">
        <v>0.127315318167257</v>
      </c>
      <c r="M69" s="98">
        <v>0.62239060109684796</v>
      </c>
      <c r="N69" s="98">
        <v>0.52768330763022198</v>
      </c>
      <c r="O69" s="99">
        <v>0.94999999999998497</v>
      </c>
      <c r="P69" s="98">
        <v>1.3147066537419501</v>
      </c>
      <c r="Q69" s="98">
        <v>0.63913356991759596</v>
      </c>
      <c r="R69" s="98">
        <v>-1.2321562038609499</v>
      </c>
      <c r="S69" s="99">
        <v>0.70000000000000195</v>
      </c>
      <c r="T69" s="98">
        <v>1.8739711496031699</v>
      </c>
      <c r="U69" s="98">
        <v>0.44047696859219998</v>
      </c>
      <c r="V69" s="98">
        <v>0.14976662124492199</v>
      </c>
      <c r="W69" s="99">
        <v>0.94999999999998896</v>
      </c>
      <c r="X69" s="98">
        <v>0.37197584323903499</v>
      </c>
      <c r="Y69" s="98">
        <v>0.44061434339319699</v>
      </c>
      <c r="Z69" s="98">
        <v>4.8132025252057398E-2</v>
      </c>
      <c r="AA69" s="99">
        <v>0.70000000000000195</v>
      </c>
      <c r="AB69" s="98">
        <v>7.3042951943024195E-2</v>
      </c>
      <c r="AC69" t="str">
        <f>IF('Regression diagnostics'!AC69="","",'Regression diagnostics'!AC69)</f>
        <v/>
      </c>
      <c r="AI69">
        <v>1004</v>
      </c>
      <c r="AJ69">
        <v>0.98899999999999999</v>
      </c>
      <c r="AK69">
        <v>1</v>
      </c>
    </row>
    <row r="70" spans="1:62" x14ac:dyDescent="0.25">
      <c r="A70" t="str">
        <f t="shared" si="2"/>
        <v>Jan</v>
      </c>
      <c r="B70">
        <f t="shared" si="3"/>
        <v>69</v>
      </c>
      <c r="C70" t="s">
        <v>2556</v>
      </c>
      <c r="D70">
        <v>0</v>
      </c>
      <c r="E70" s="98">
        <v>0.91120526228187204</v>
      </c>
      <c r="F70" s="98">
        <v>0.814633698955052</v>
      </c>
      <c r="G70" s="99">
        <v>0.95000000000000395</v>
      </c>
      <c r="H70" s="98">
        <v>2.0239287166090798</v>
      </c>
      <c r="I70" s="98">
        <v>0.90617489506961202</v>
      </c>
      <c r="J70" s="98">
        <v>0.67598913618610701</v>
      </c>
      <c r="K70" s="99">
        <v>0.7</v>
      </c>
      <c r="L70" s="98">
        <v>1.0259062301459001</v>
      </c>
      <c r="M70" s="98">
        <v>0.20140889089110101</v>
      </c>
      <c r="N70" s="98">
        <v>5.2849795103590301E-2</v>
      </c>
      <c r="O70" s="99">
        <v>0.95000000000000195</v>
      </c>
      <c r="P70" s="98">
        <v>0.13163581654685799</v>
      </c>
      <c r="Q70" s="98">
        <v>0.21754627765460099</v>
      </c>
      <c r="R70" s="98">
        <v>-1.3172339828559401</v>
      </c>
      <c r="S70" s="99">
        <v>0.69999999999999896</v>
      </c>
      <c r="T70" s="98">
        <v>2.0035894942579802</v>
      </c>
      <c r="U70" s="98">
        <v>0.42670363030490699</v>
      </c>
      <c r="V70" s="98">
        <v>2.8834700577757201E-2</v>
      </c>
      <c r="W70" s="99">
        <v>0.95000000000000095</v>
      </c>
      <c r="X70" s="98">
        <v>7.1615120688594297E-2</v>
      </c>
      <c r="Y70" s="98">
        <v>0.42480207716840301</v>
      </c>
      <c r="Z70" s="98">
        <v>0.23417318785274399</v>
      </c>
      <c r="AA70" s="99">
        <v>0.69999999999999896</v>
      </c>
      <c r="AB70" s="98">
        <v>0.35538072404631599</v>
      </c>
      <c r="AC70" t="str">
        <f>IF('Regression diagnostics'!AC70="","",'Regression diagnostics'!AC70)</f>
        <v/>
      </c>
      <c r="AI70">
        <v>1162</v>
      </c>
      <c r="AJ70">
        <v>0.93820000000000003</v>
      </c>
      <c r="AK70">
        <v>1</v>
      </c>
    </row>
    <row r="71" spans="1:62" x14ac:dyDescent="0.25">
      <c r="A71" t="str">
        <f t="shared" si="2"/>
        <v>Jan</v>
      </c>
      <c r="B71">
        <f t="shared" si="3"/>
        <v>70</v>
      </c>
      <c r="C71" t="s">
        <v>2556</v>
      </c>
      <c r="D71">
        <v>15</v>
      </c>
      <c r="E71" s="98">
        <v>0.83499889351244705</v>
      </c>
      <c r="F71" s="98">
        <v>-0.81463369895934801</v>
      </c>
      <c r="G71" s="99">
        <v>0.54999999999999205</v>
      </c>
      <c r="H71" s="98">
        <v>0.51332628127722602</v>
      </c>
      <c r="I71" s="98">
        <v>0.84002926072470696</v>
      </c>
      <c r="J71" s="98">
        <v>-0.82660219543708702</v>
      </c>
      <c r="K71" s="99">
        <v>0.29999999999999899</v>
      </c>
      <c r="L71" s="98">
        <v>0.53769864304924997</v>
      </c>
      <c r="M71" s="98">
        <v>0.41038295535370001</v>
      </c>
      <c r="N71" s="98">
        <v>-5.2849795103760797E-2</v>
      </c>
      <c r="O71" s="99">
        <v>0.54999999999999005</v>
      </c>
      <c r="P71" s="98">
        <v>3.3386612698476897E-2</v>
      </c>
      <c r="Q71" s="98">
        <v>0.39424556859019999</v>
      </c>
      <c r="R71" s="98">
        <v>0.842648071367332</v>
      </c>
      <c r="S71" s="99">
        <v>0.29999999999999899</v>
      </c>
      <c r="T71" s="98">
        <v>0.54901633640671998</v>
      </c>
      <c r="U71" s="98">
        <v>0.422138381293298</v>
      </c>
      <c r="V71" s="98">
        <v>-2.8834700579434699E-2</v>
      </c>
      <c r="W71" s="99">
        <v>0.54999999999999705</v>
      </c>
      <c r="X71" s="98">
        <v>1.81636454320552E-2</v>
      </c>
      <c r="Y71" s="98">
        <v>0.42403993442980098</v>
      </c>
      <c r="Z71" s="98">
        <v>-0.16947520425424401</v>
      </c>
      <c r="AA71" s="99">
        <v>0.29999999999999899</v>
      </c>
      <c r="AB71" s="98">
        <v>0.110224935984906</v>
      </c>
      <c r="AC71" t="str">
        <f>IF('Regression diagnostics'!AC71="","",'Regression diagnostics'!AC71)</f>
        <v/>
      </c>
      <c r="AI71">
        <v>1163</v>
      </c>
      <c r="AJ71">
        <v>0.87180000000000002</v>
      </c>
      <c r="AK71">
        <v>1</v>
      </c>
    </row>
    <row r="72" spans="1:62" x14ac:dyDescent="0.25">
      <c r="A72" t="str">
        <f t="shared" si="2"/>
        <v>Jan</v>
      </c>
      <c r="B72">
        <f t="shared" si="3"/>
        <v>71</v>
      </c>
      <c r="C72" t="s">
        <v>2556</v>
      </c>
      <c r="D72">
        <v>30</v>
      </c>
      <c r="E72" s="98">
        <v>0.76885325916754199</v>
      </c>
      <c r="F72" s="98">
        <v>0.81463369896015903</v>
      </c>
      <c r="G72" s="99">
        <v>0.54999999999999805</v>
      </c>
      <c r="H72" s="98">
        <v>0.51332628127774405</v>
      </c>
      <c r="I72" s="98">
        <v>0.77388362637980102</v>
      </c>
      <c r="J72" s="98">
        <v>0.325588082782854</v>
      </c>
      <c r="K72" s="99">
        <v>0.3</v>
      </c>
      <c r="L72" s="98">
        <v>0.211728957223628</v>
      </c>
      <c r="M72" s="98">
        <v>0.58708224628929795</v>
      </c>
      <c r="N72" s="98">
        <v>5.2849795103965203E-2</v>
      </c>
      <c r="O72" s="99">
        <v>0.54999999999999605</v>
      </c>
      <c r="P72" s="98">
        <v>3.3386612698606502E-2</v>
      </c>
      <c r="Q72" s="98">
        <v>0.57094485952579799</v>
      </c>
      <c r="R72" s="98">
        <v>0.90170004343907995</v>
      </c>
      <c r="S72" s="99">
        <v>0.3</v>
      </c>
      <c r="T72" s="98">
        <v>0.587522128213394</v>
      </c>
      <c r="U72" s="98">
        <v>0.42137623855469603</v>
      </c>
      <c r="V72" s="98">
        <v>2.8834700579994099E-2</v>
      </c>
      <c r="W72" s="99">
        <v>0.55000000000000004</v>
      </c>
      <c r="X72" s="98">
        <v>1.8163645432407699E-2</v>
      </c>
      <c r="Y72" s="98">
        <v>0.423277791691199</v>
      </c>
      <c r="Z72" s="98">
        <v>-0.12095660251999001</v>
      </c>
      <c r="AA72" s="99">
        <v>0.3</v>
      </c>
      <c r="AB72" s="98">
        <v>7.8668326220984505E-2</v>
      </c>
      <c r="AC72" t="str">
        <f>IF('Regression diagnostics'!AC72="","",'Regression diagnostics'!AC72)</f>
        <v/>
      </c>
      <c r="AI72">
        <v>1164</v>
      </c>
      <c r="AJ72">
        <v>0.80049999999999999</v>
      </c>
      <c r="AK72">
        <v>1</v>
      </c>
    </row>
    <row r="73" spans="1:62" x14ac:dyDescent="0.25">
      <c r="A73" t="str">
        <f t="shared" si="2"/>
        <v>Jan</v>
      </c>
      <c r="B73">
        <f t="shared" si="3"/>
        <v>72</v>
      </c>
      <c r="C73" t="s">
        <v>2556</v>
      </c>
      <c r="D73">
        <v>45</v>
      </c>
      <c r="E73" s="98">
        <v>0.71276835924715598</v>
      </c>
      <c r="F73" s="98">
        <v>-0.81463369896074</v>
      </c>
      <c r="G73" s="99">
        <v>0.94999999999998896</v>
      </c>
      <c r="H73" s="98">
        <v>2.0239287166228901</v>
      </c>
      <c r="I73" s="98">
        <v>0.70773799203489596</v>
      </c>
      <c r="J73" s="98">
        <v>8.9322562305729603E-2</v>
      </c>
      <c r="K73" s="99">
        <v>0.70000000000000195</v>
      </c>
      <c r="L73" s="98">
        <v>0.135527535577769</v>
      </c>
      <c r="M73" s="98">
        <v>0.73150676369789702</v>
      </c>
      <c r="N73" s="98">
        <v>-5.2849795102844301E-2</v>
      </c>
      <c r="O73" s="99">
        <v>0.94999999999999196</v>
      </c>
      <c r="P73" s="98">
        <v>0.13163581654498699</v>
      </c>
      <c r="Q73" s="98">
        <v>0.74764415046139698</v>
      </c>
      <c r="R73" s="98">
        <v>-1.3473017752950101</v>
      </c>
      <c r="S73" s="99">
        <v>0.70000000000000195</v>
      </c>
      <c r="T73" s="98">
        <v>2.0494092312977799</v>
      </c>
      <c r="U73" s="98">
        <v>0.4244172020891</v>
      </c>
      <c r="V73" s="98">
        <v>-2.8834700579719701E-2</v>
      </c>
      <c r="W73" s="99">
        <v>0.94999999999999196</v>
      </c>
      <c r="X73" s="98">
        <v>7.1615120693461695E-2</v>
      </c>
      <c r="Y73" s="98">
        <v>0.42251564895259702</v>
      </c>
      <c r="Z73" s="98">
        <v>0.209468725069065</v>
      </c>
      <c r="AA73" s="99">
        <v>0.70000000000000195</v>
      </c>
      <c r="AB73" s="98">
        <v>0.31788737238259401</v>
      </c>
      <c r="AC73" t="str">
        <f>IF('Regression diagnostics'!AC73="","",'Regression diagnostics'!AC73)</f>
        <v/>
      </c>
    </row>
    <row r="74" spans="1:62" x14ac:dyDescent="0.25">
      <c r="A74" t="str">
        <f t="shared" si="2"/>
        <v>Jan</v>
      </c>
      <c r="B74">
        <f t="shared" si="3"/>
        <v>73</v>
      </c>
      <c r="C74" t="s">
        <v>2557</v>
      </c>
      <c r="D74">
        <v>0</v>
      </c>
      <c r="E74" s="98">
        <v>0.87109986153201902</v>
      </c>
      <c r="F74" s="98">
        <v>0.52565613177538795</v>
      </c>
      <c r="G74" s="99">
        <v>0.95000000000000095</v>
      </c>
      <c r="H74" s="98">
        <v>1.3054401472397601</v>
      </c>
      <c r="I74" s="98">
        <v>0.87251967647101003</v>
      </c>
      <c r="J74" s="98">
        <v>8.12741086912767E-2</v>
      </c>
      <c r="K74" s="99">
        <v>0.7</v>
      </c>
      <c r="L74" s="98">
        <v>0.123315671828108</v>
      </c>
      <c r="M74" s="98">
        <v>0.19751957176510199</v>
      </c>
      <c r="N74" s="98">
        <v>-9.8258135709952094E-2</v>
      </c>
      <c r="O74" s="99">
        <v>0.95000000000000095</v>
      </c>
      <c r="P74" s="98">
        <v>0.24473855291267699</v>
      </c>
      <c r="Q74" s="98">
        <v>0.204440846151101</v>
      </c>
      <c r="R74" s="98">
        <v>-0.59935646166234102</v>
      </c>
      <c r="S74" s="99">
        <v>0.7</v>
      </c>
      <c r="T74" s="98">
        <v>0.91100833740546605</v>
      </c>
      <c r="U74" s="98">
        <v>0.405754445178655</v>
      </c>
      <c r="V74" s="98">
        <v>9.62867380431464E-2</v>
      </c>
      <c r="W74" s="99">
        <v>0.95000000000000195</v>
      </c>
      <c r="X74" s="98">
        <v>0.23914418708985999</v>
      </c>
      <c r="Y74" s="98">
        <v>0.40615562194090299</v>
      </c>
      <c r="Z74" s="98">
        <v>-5.5508909176591199E-3</v>
      </c>
      <c r="AA74" s="99">
        <v>0.7</v>
      </c>
      <c r="AB74" s="98">
        <v>8.4237666654251708E-3</v>
      </c>
      <c r="AC74" t="str">
        <f>IF('Regression diagnostics'!AC74="","",'Regression diagnostics'!AC74)</f>
        <v/>
      </c>
    </row>
    <row r="75" spans="1:62" x14ac:dyDescent="0.25">
      <c r="A75" t="str">
        <f t="shared" si="2"/>
        <v>Jan</v>
      </c>
      <c r="B75">
        <f t="shared" si="3"/>
        <v>74</v>
      </c>
      <c r="C75" t="s">
        <v>2557</v>
      </c>
      <c r="D75">
        <v>15</v>
      </c>
      <c r="E75" s="98">
        <v>0.83869368236199704</v>
      </c>
      <c r="F75" s="98">
        <v>-0.52565613177914405</v>
      </c>
      <c r="G75" s="99">
        <v>0.54999999999999105</v>
      </c>
      <c r="H75" s="98">
        <v>0.33109700490666299</v>
      </c>
      <c r="I75" s="98">
        <v>0.83727386742300602</v>
      </c>
      <c r="J75" s="98">
        <v>-0.30102979589295198</v>
      </c>
      <c r="K75" s="99">
        <v>0.29999999999999899</v>
      </c>
      <c r="L75" s="98">
        <v>0.195757207503922</v>
      </c>
      <c r="M75" s="98">
        <v>0.37924261430669798</v>
      </c>
      <c r="N75" s="98">
        <v>9.8258135709488395E-2</v>
      </c>
      <c r="O75" s="99">
        <v>0.54999999999998905</v>
      </c>
      <c r="P75" s="98">
        <v>6.2072705535333998E-2</v>
      </c>
      <c r="Q75" s="98">
        <v>0.37232133992069899</v>
      </c>
      <c r="R75" s="98">
        <v>0.42896730744447897</v>
      </c>
      <c r="S75" s="99">
        <v>0.29999999999999899</v>
      </c>
      <c r="T75" s="98">
        <v>0.27941215420490001</v>
      </c>
      <c r="U75" s="98">
        <v>0.418989799638049</v>
      </c>
      <c r="V75" s="98">
        <v>-9.6286738044494405E-2</v>
      </c>
      <c r="W75" s="99">
        <v>0.54999999999999705</v>
      </c>
      <c r="X75" s="98">
        <v>6.0653814159349298E-2</v>
      </c>
      <c r="Y75" s="98">
        <v>0.41858862287580101</v>
      </c>
      <c r="Z75" s="98">
        <v>-5.0371596156729398E-2</v>
      </c>
      <c r="AA75" s="99">
        <v>0.29999999999999899</v>
      </c>
      <c r="AB75" s="98">
        <v>3.2760699082404802E-2</v>
      </c>
      <c r="AC75" t="str">
        <f>IF('Regression diagnostics'!AC75="","",'Regression diagnostics'!AC75)</f>
        <v/>
      </c>
    </row>
    <row r="76" spans="1:62" x14ac:dyDescent="0.25">
      <c r="A76" t="str">
        <f t="shared" si="2"/>
        <v>Jan</v>
      </c>
      <c r="B76">
        <f t="shared" si="3"/>
        <v>75</v>
      </c>
      <c r="C76" t="s">
        <v>2557</v>
      </c>
      <c r="D76">
        <v>30</v>
      </c>
      <c r="E76" s="98">
        <v>0.80344787331399303</v>
      </c>
      <c r="F76" s="98">
        <v>0.52565613177984305</v>
      </c>
      <c r="G76" s="99">
        <v>0.54999999999999605</v>
      </c>
      <c r="H76" s="98">
        <v>0.33109700490710697</v>
      </c>
      <c r="I76" s="98">
        <v>0.80202805837500102</v>
      </c>
      <c r="J76" s="98">
        <v>0.44244041101898601</v>
      </c>
      <c r="K76" s="99">
        <v>0.3</v>
      </c>
      <c r="L76" s="98">
        <v>0.28773112818553798</v>
      </c>
      <c r="M76" s="98">
        <v>0.54712310807629605</v>
      </c>
      <c r="N76" s="98">
        <v>-9.8258135708925207E-2</v>
      </c>
      <c r="O76" s="99">
        <v>0.54999999999999505</v>
      </c>
      <c r="P76" s="98">
        <v>6.20727055349789E-2</v>
      </c>
      <c r="Q76" s="98">
        <v>0.54020183369029795</v>
      </c>
      <c r="R76" s="98">
        <v>0.31917810818043502</v>
      </c>
      <c r="S76" s="99">
        <v>0.3</v>
      </c>
      <c r="T76" s="98">
        <v>0.20789104657645899</v>
      </c>
      <c r="U76" s="98">
        <v>0.43142280057294702</v>
      </c>
      <c r="V76" s="98">
        <v>9.6286738044912695E-2</v>
      </c>
      <c r="W76" s="99">
        <v>0.54999999999999805</v>
      </c>
      <c r="X76" s="98">
        <v>6.06538141596129E-2</v>
      </c>
      <c r="Y76" s="98">
        <v>0.43102162381069897</v>
      </c>
      <c r="Z76" s="98">
        <v>0.111644925657552</v>
      </c>
      <c r="AA76" s="99">
        <v>0.3</v>
      </c>
      <c r="AB76" s="98">
        <v>7.26120675406072E-2</v>
      </c>
      <c r="AC76" t="str">
        <f>IF('Regression diagnostics'!AC76="","",'Regression diagnostics'!AC76)</f>
        <v/>
      </c>
    </row>
    <row r="77" spans="1:62" x14ac:dyDescent="0.25">
      <c r="A77" t="str">
        <f t="shared" si="2"/>
        <v>Jan</v>
      </c>
      <c r="B77">
        <f t="shared" si="3"/>
        <v>76</v>
      </c>
      <c r="C77" t="s">
        <v>2557</v>
      </c>
      <c r="D77">
        <v>45</v>
      </c>
      <c r="E77" s="98">
        <v>0.765362434388005</v>
      </c>
      <c r="F77" s="98">
        <v>-0.52565613178036397</v>
      </c>
      <c r="G77" s="99">
        <v>0.94999999999998896</v>
      </c>
      <c r="H77" s="98">
        <v>1.3054401472519499</v>
      </c>
      <c r="I77" s="98">
        <v>0.76678224932699601</v>
      </c>
      <c r="J77" s="98">
        <v>-0.29728239132071299</v>
      </c>
      <c r="K77" s="99">
        <v>0.70000000000000195</v>
      </c>
      <c r="L77" s="98">
        <v>0.45108017562720398</v>
      </c>
      <c r="M77" s="98">
        <v>0.70116105307389698</v>
      </c>
      <c r="N77" s="98">
        <v>9.82581357102464E-2</v>
      </c>
      <c r="O77" s="99">
        <v>0.94999999999998896</v>
      </c>
      <c r="P77" s="98">
        <v>0.24473855291337901</v>
      </c>
      <c r="Q77" s="98">
        <v>0.70808232745989597</v>
      </c>
      <c r="R77" s="98">
        <v>-0.54345453764896801</v>
      </c>
      <c r="S77" s="99">
        <v>0.70000000000000195</v>
      </c>
      <c r="T77" s="98">
        <v>0.82601143182719605</v>
      </c>
      <c r="U77" s="98">
        <v>0.44305344798335</v>
      </c>
      <c r="V77" s="98">
        <v>-9.6286738044552803E-2</v>
      </c>
      <c r="W77" s="99">
        <v>0.95000000000000295</v>
      </c>
      <c r="X77" s="98">
        <v>0.239144187093355</v>
      </c>
      <c r="Y77" s="98">
        <v>0.44345462474559699</v>
      </c>
      <c r="Z77" s="98">
        <v>-8.8045665922184504E-2</v>
      </c>
      <c r="AA77" s="99">
        <v>0.70000000000000095</v>
      </c>
      <c r="AB77" s="98">
        <v>0.13361445932003599</v>
      </c>
      <c r="AC77" t="str">
        <f>IF('Regression diagnostics'!AC77="","",'Regression diagnostics'!AC77)</f>
        <v/>
      </c>
    </row>
    <row r="78" spans="1:62" x14ac:dyDescent="0.25">
      <c r="A78" t="str">
        <f t="shared" si="2"/>
        <v>Jan</v>
      </c>
      <c r="B78">
        <f t="shared" si="3"/>
        <v>77</v>
      </c>
      <c r="C78" t="s">
        <v>2558</v>
      </c>
      <c r="D78">
        <v>0</v>
      </c>
      <c r="E78" s="98">
        <v>0.89553538386946796</v>
      </c>
      <c r="F78" s="98">
        <v>-3.9413148506871797E-2</v>
      </c>
      <c r="G78" s="99">
        <v>0.95000000000000395</v>
      </c>
      <c r="H78" s="98">
        <v>9.7852167537516799E-2</v>
      </c>
      <c r="I78" s="98">
        <v>0.88867679478620998</v>
      </c>
      <c r="J78" s="98">
        <v>0.50753528036863105</v>
      </c>
      <c r="K78" s="99">
        <v>0.7</v>
      </c>
      <c r="L78" s="98">
        <v>0.77017439206610105</v>
      </c>
      <c r="M78" s="98">
        <v>0.24923631391090101</v>
      </c>
      <c r="N78" s="98">
        <v>0.18487981636127299</v>
      </c>
      <c r="O78" s="99">
        <v>0.95000000000000295</v>
      </c>
      <c r="P78" s="98">
        <v>0.46050512180393999</v>
      </c>
      <c r="Q78" s="98">
        <v>0.244073373809401</v>
      </c>
      <c r="R78" s="98">
        <v>0.47883297430004201</v>
      </c>
      <c r="S78" s="99">
        <v>0.7</v>
      </c>
      <c r="T78" s="98">
        <v>0.72776653334961705</v>
      </c>
      <c r="U78" s="98">
        <v>0.42831637567820602</v>
      </c>
      <c r="V78" s="98">
        <v>-0.27141308471159098</v>
      </c>
      <c r="W78" s="99">
        <v>0.95000000000000195</v>
      </c>
      <c r="X78" s="98">
        <v>0.674147940109039</v>
      </c>
      <c r="Y78" s="98">
        <v>0.42642480726570298</v>
      </c>
      <c r="Z78" s="98">
        <v>0.104388065613839</v>
      </c>
      <c r="AA78" s="99">
        <v>0.7</v>
      </c>
      <c r="AB78" s="98">
        <v>0.158415282284456</v>
      </c>
      <c r="AC78" t="str">
        <f>IF('Regression diagnostics'!AC78="","",'Regression diagnostics'!AC78)</f>
        <v/>
      </c>
    </row>
    <row r="79" spans="1:62" x14ac:dyDescent="0.25">
      <c r="A79" t="str">
        <f t="shared" si="2"/>
        <v>Jan</v>
      </c>
      <c r="B79">
        <f t="shared" si="3"/>
        <v>78</v>
      </c>
      <c r="C79" t="s">
        <v>2558</v>
      </c>
      <c r="D79">
        <v>15</v>
      </c>
      <c r="E79" s="98">
        <v>0.82177743662264802</v>
      </c>
      <c r="F79" s="98">
        <v>3.9413148503218899E-2</v>
      </c>
      <c r="G79" s="99">
        <v>0.54999999999999005</v>
      </c>
      <c r="H79" s="98">
        <v>2.4818111853358801E-2</v>
      </c>
      <c r="I79" s="98">
        <v>0.828636025705906</v>
      </c>
      <c r="J79" s="98">
        <v>-0.31367829408221298</v>
      </c>
      <c r="K79" s="99">
        <v>0.29999999999999899</v>
      </c>
      <c r="L79" s="98">
        <v>0.20398324826504999</v>
      </c>
      <c r="M79" s="98">
        <v>0.4061994612673</v>
      </c>
      <c r="N79" s="98">
        <v>-0.184879816361464</v>
      </c>
      <c r="O79" s="99">
        <v>0.54999999999998805</v>
      </c>
      <c r="P79" s="98">
        <v>0.11679728626005199</v>
      </c>
      <c r="Q79" s="98">
        <v>0.41136240136879898</v>
      </c>
      <c r="R79" s="98">
        <v>-0.38232854749886502</v>
      </c>
      <c r="S79" s="99">
        <v>0.29999999999999899</v>
      </c>
      <c r="T79" s="98">
        <v>0.24902866761402201</v>
      </c>
      <c r="U79" s="98">
        <v>0.42337199478439802</v>
      </c>
      <c r="V79" s="98">
        <v>0.27141308471007197</v>
      </c>
      <c r="W79" s="99">
        <v>0.54999999999999405</v>
      </c>
      <c r="X79" s="98">
        <v>0.170983223017316</v>
      </c>
      <c r="Y79" s="98">
        <v>0.42526356319690101</v>
      </c>
      <c r="Z79" s="98">
        <v>8.3892708993755893E-2</v>
      </c>
      <c r="AA79" s="99">
        <v>0.29999999999999899</v>
      </c>
      <c r="AB79" s="98">
        <v>5.4562308787655701E-2</v>
      </c>
      <c r="AC79" t="str">
        <f>IF('Regression diagnostics'!AC79="","",'Regression diagnostics'!AC79)</f>
        <v/>
      </c>
    </row>
    <row r="80" spans="1:62" x14ac:dyDescent="0.25">
      <c r="A80" t="str">
        <f t="shared" si="2"/>
        <v>Jan</v>
      </c>
      <c r="B80">
        <f t="shared" si="3"/>
        <v>79</v>
      </c>
      <c r="C80" t="s">
        <v>2558</v>
      </c>
      <c r="D80">
        <v>30</v>
      </c>
      <c r="E80" s="98">
        <v>0.76173666754234304</v>
      </c>
      <c r="F80" s="98">
        <v>-3.9413148502593698E-2</v>
      </c>
      <c r="G80" s="99">
        <v>0.54999999999999605</v>
      </c>
      <c r="H80" s="98">
        <v>2.48181118529654E-2</v>
      </c>
      <c r="I80" s="98">
        <v>0.76859525662560102</v>
      </c>
      <c r="J80" s="98">
        <v>-0.36942291475905398</v>
      </c>
      <c r="K80" s="99">
        <v>0.3</v>
      </c>
      <c r="L80" s="98">
        <v>0.240238429904512</v>
      </c>
      <c r="M80" s="98">
        <v>0.57348848882669801</v>
      </c>
      <c r="N80" s="98">
        <v>0.184879816361643</v>
      </c>
      <c r="O80" s="99">
        <v>0.54999999999999505</v>
      </c>
      <c r="P80" s="98">
        <v>0.116797286260167</v>
      </c>
      <c r="Q80" s="98">
        <v>0.57865142892819799</v>
      </c>
      <c r="R80" s="98">
        <v>-0.175752197846893</v>
      </c>
      <c r="S80" s="99">
        <v>0.3</v>
      </c>
      <c r="T80" s="98">
        <v>0.11446890949584899</v>
      </c>
      <c r="U80" s="98">
        <v>0.42221075071559599</v>
      </c>
      <c r="V80" s="98">
        <v>-0.27141308470955899</v>
      </c>
      <c r="W80" s="99">
        <v>0.54999999999999805</v>
      </c>
      <c r="X80" s="98">
        <v>0.17098322301699401</v>
      </c>
      <c r="Y80" s="98">
        <v>0.42410231912809898</v>
      </c>
      <c r="Z80" s="98">
        <v>-0.37279950898492897</v>
      </c>
      <c r="AA80" s="99">
        <v>0.3</v>
      </c>
      <c r="AB80" s="98">
        <v>0.242479654487779</v>
      </c>
      <c r="AC80" t="str">
        <f>IF('Regression diagnostics'!AC80="","",'Regression diagnostics'!AC80)</f>
        <v/>
      </c>
    </row>
    <row r="81" spans="1:29" x14ac:dyDescent="0.25">
      <c r="A81" t="str">
        <f t="shared" si="2"/>
        <v>Jan</v>
      </c>
      <c r="B81">
        <f t="shared" si="3"/>
        <v>80</v>
      </c>
      <c r="C81" t="s">
        <v>2558</v>
      </c>
      <c r="D81">
        <v>45</v>
      </c>
      <c r="E81" s="98">
        <v>0.71541307662855502</v>
      </c>
      <c r="F81" s="98">
        <v>3.9413148502056398E-2</v>
      </c>
      <c r="G81" s="99">
        <v>0.94999999999998497</v>
      </c>
      <c r="H81" s="98">
        <v>9.7852167525542197E-2</v>
      </c>
      <c r="I81" s="98">
        <v>0.70855448754529704</v>
      </c>
      <c r="J81" s="98">
        <v>0.53591905190733102</v>
      </c>
      <c r="K81" s="99">
        <v>0.70000000000000195</v>
      </c>
      <c r="L81" s="98">
        <v>0.81325873246371605</v>
      </c>
      <c r="M81" s="98">
        <v>0.75110339658909497</v>
      </c>
      <c r="N81" s="98">
        <v>-0.18487981636002901</v>
      </c>
      <c r="O81" s="99">
        <v>0.94999999999999196</v>
      </c>
      <c r="P81" s="98">
        <v>0.46050512180079001</v>
      </c>
      <c r="Q81" s="98">
        <v>0.74594045648759599</v>
      </c>
      <c r="R81" s="98">
        <v>0.37364944551520102</v>
      </c>
      <c r="S81" s="99">
        <v>0.70000000000000195</v>
      </c>
      <c r="T81" s="98">
        <v>0.56787437904734805</v>
      </c>
      <c r="U81" s="98">
        <v>0.4248326434718</v>
      </c>
      <c r="V81" s="98">
        <v>0.27141308470989001</v>
      </c>
      <c r="W81" s="99">
        <v>0.94999999999999896</v>
      </c>
      <c r="X81" s="98">
        <v>0.67414794010479195</v>
      </c>
      <c r="Y81" s="98">
        <v>0.42294107505929701</v>
      </c>
      <c r="Z81" s="98">
        <v>0.336924360968474</v>
      </c>
      <c r="AA81" s="99">
        <v>0.70000000000000095</v>
      </c>
      <c r="AB81" s="98">
        <v>0.51133215208532001</v>
      </c>
      <c r="AC81" t="str">
        <f>IF('Regression diagnostics'!AC81="","",'Regression diagnostics'!AC81)</f>
        <v/>
      </c>
    </row>
    <row r="82" spans="1:29" x14ac:dyDescent="0.25">
      <c r="A82" t="str">
        <f t="shared" si="2"/>
        <v>Jan</v>
      </c>
      <c r="B82">
        <f t="shared" si="3"/>
        <v>81</v>
      </c>
      <c r="C82" t="s">
        <v>2559</v>
      </c>
      <c r="D82">
        <v>0</v>
      </c>
      <c r="E82" s="98">
        <v>0.86697876911676997</v>
      </c>
      <c r="F82" s="98">
        <v>1.3277983262270501E-2</v>
      </c>
      <c r="G82" s="99">
        <v>0.95000000000000595</v>
      </c>
      <c r="H82" s="98">
        <v>3.2965586475326401E-2</v>
      </c>
      <c r="I82" s="98">
        <v>0.860575588055011</v>
      </c>
      <c r="J82" s="98">
        <v>0.49186579274405601</v>
      </c>
      <c r="K82" s="99">
        <v>0.7</v>
      </c>
      <c r="L82" s="98">
        <v>0.74639017616148995</v>
      </c>
      <c r="M82" s="98">
        <v>0.22909603418910299</v>
      </c>
      <c r="N82" s="98">
        <v>0.14383035373959199</v>
      </c>
      <c r="O82" s="99">
        <v>0.95000000000000195</v>
      </c>
      <c r="P82" s="98">
        <v>0.35825264681473401</v>
      </c>
      <c r="Q82" s="98">
        <v>0.23247692561960101</v>
      </c>
      <c r="R82" s="98">
        <v>-0.238204466387821</v>
      </c>
      <c r="S82" s="99">
        <v>0.7</v>
      </c>
      <c r="T82" s="98">
        <v>0.362008910189968</v>
      </c>
      <c r="U82" s="98">
        <v>0.42005365923800703</v>
      </c>
      <c r="V82" s="98">
        <v>-1.5883891647718501E-2</v>
      </c>
      <c r="W82" s="99">
        <v>0.95000000000000295</v>
      </c>
      <c r="X82" s="98">
        <v>3.9449901076636901E-2</v>
      </c>
      <c r="Y82" s="98">
        <v>0.420799325637504</v>
      </c>
      <c r="Z82" s="98">
        <v>-9.3788214939884498E-2</v>
      </c>
      <c r="AA82" s="99">
        <v>0.7</v>
      </c>
      <c r="AB82" s="98">
        <v>0.14232919565534899</v>
      </c>
      <c r="AC82" t="str">
        <f>IF('Regression diagnostics'!AC82="","",'Regression diagnostics'!AC82)</f>
        <v/>
      </c>
    </row>
    <row r="83" spans="1:29" x14ac:dyDescent="0.25">
      <c r="A83" t="str">
        <f t="shared" si="2"/>
        <v>Jan</v>
      </c>
      <c r="B83">
        <f t="shared" si="3"/>
        <v>82</v>
      </c>
      <c r="C83" t="s">
        <v>2559</v>
      </c>
      <c r="D83">
        <v>15</v>
      </c>
      <c r="E83" s="98">
        <v>0.79505029007974803</v>
      </c>
      <c r="F83" s="98">
        <v>-1.3277983266217701E-2</v>
      </c>
      <c r="G83" s="99">
        <v>0.54999999999999105</v>
      </c>
      <c r="H83" s="98">
        <v>8.3610167599156397E-3</v>
      </c>
      <c r="I83" s="98">
        <v>0.801453471141506</v>
      </c>
      <c r="J83" s="98">
        <v>-0.32826172313422403</v>
      </c>
      <c r="K83" s="99">
        <v>0.29999999999999899</v>
      </c>
      <c r="L83" s="98">
        <v>0.21346781193794101</v>
      </c>
      <c r="M83" s="98">
        <v>0.37008963109569798</v>
      </c>
      <c r="N83" s="98">
        <v>-0.14383035374018799</v>
      </c>
      <c r="O83" s="99">
        <v>0.54999999999998805</v>
      </c>
      <c r="P83" s="98">
        <v>9.0863130424393701E-2</v>
      </c>
      <c r="Q83" s="98">
        <v>0.36670873966519901</v>
      </c>
      <c r="R83" s="98">
        <v>0.102371583071716</v>
      </c>
      <c r="S83" s="99">
        <v>0.29999999999999899</v>
      </c>
      <c r="T83" s="98">
        <v>6.6674785374994702E-2</v>
      </c>
      <c r="U83" s="98">
        <v>0.42288028369999803</v>
      </c>
      <c r="V83" s="98">
        <v>1.5883891646030001E-2</v>
      </c>
      <c r="W83" s="99">
        <v>0.54999999999999505</v>
      </c>
      <c r="X83" s="98">
        <v>1.0005624628961001E-2</v>
      </c>
      <c r="Y83" s="98">
        <v>0.422134617300501</v>
      </c>
      <c r="Z83" s="98">
        <v>7.0307789588432895E-2</v>
      </c>
      <c r="AA83" s="99">
        <v>0.29999999999999899</v>
      </c>
      <c r="AB83" s="98">
        <v>4.5726869011131002E-2</v>
      </c>
      <c r="AC83" t="str">
        <f>IF('Regression diagnostics'!AC83="","",'Regression diagnostics'!AC83)</f>
        <v/>
      </c>
    </row>
    <row r="84" spans="1:29" x14ac:dyDescent="0.25">
      <c r="A84" t="str">
        <f t="shared" si="2"/>
        <v>Jan</v>
      </c>
      <c r="B84">
        <f t="shared" si="3"/>
        <v>83</v>
      </c>
      <c r="C84" t="s">
        <v>2559</v>
      </c>
      <c r="D84">
        <v>30</v>
      </c>
      <c r="E84" s="98">
        <v>0.73592817316624304</v>
      </c>
      <c r="F84" s="98">
        <v>1.32779832669058E-2</v>
      </c>
      <c r="G84" s="99">
        <v>0.54999999999999705</v>
      </c>
      <c r="H84" s="98">
        <v>8.3610167603490205E-3</v>
      </c>
      <c r="I84" s="98">
        <v>0.74233135422800101</v>
      </c>
      <c r="J84" s="98">
        <v>-0.30948179388057401</v>
      </c>
      <c r="K84" s="99">
        <v>0.3</v>
      </c>
      <c r="L84" s="98">
        <v>0.201254013406305</v>
      </c>
      <c r="M84" s="98">
        <v>0.50432144514129595</v>
      </c>
      <c r="N84" s="98">
        <v>0.14383035374079101</v>
      </c>
      <c r="O84" s="99">
        <v>0.54999999999999305</v>
      </c>
      <c r="P84" s="98">
        <v>9.0863130424775201E-2</v>
      </c>
      <c r="Q84" s="98">
        <v>0.50094055371079804</v>
      </c>
      <c r="R84" s="98">
        <v>0.26308111875600299</v>
      </c>
      <c r="S84" s="99">
        <v>0.3</v>
      </c>
      <c r="T84" s="98">
        <v>0.17135037102051701</v>
      </c>
      <c r="U84" s="98">
        <v>0.42421557536299598</v>
      </c>
      <c r="V84" s="98">
        <v>-1.5883891645490901E-2</v>
      </c>
      <c r="W84" s="99">
        <v>0.54999999999999805</v>
      </c>
      <c r="X84" s="98">
        <v>1.00056246286215E-2</v>
      </c>
      <c r="Y84" s="98">
        <v>0.42346990896349901</v>
      </c>
      <c r="Z84" s="98">
        <v>4.3580818360825502E-2</v>
      </c>
      <c r="AA84" s="99">
        <v>0.3</v>
      </c>
      <c r="AB84" s="98">
        <v>2.8344100347529998E-2</v>
      </c>
      <c r="AC84" t="str">
        <f>IF('Regression diagnostics'!AC84="","",'Regression diagnostics'!AC84)</f>
        <v/>
      </c>
    </row>
    <row r="85" spans="1:29" x14ac:dyDescent="0.25">
      <c r="A85" t="str">
        <f t="shared" si="2"/>
        <v>Jan</v>
      </c>
      <c r="B85">
        <f t="shared" si="3"/>
        <v>84</v>
      </c>
      <c r="C85" t="s">
        <v>2559</v>
      </c>
      <c r="D85">
        <v>45</v>
      </c>
      <c r="E85" s="98">
        <v>0.68961241837625498</v>
      </c>
      <c r="F85" s="98">
        <v>-1.3277983267358301E-2</v>
      </c>
      <c r="G85" s="99">
        <v>0.94999999999999196</v>
      </c>
      <c r="H85" s="98">
        <v>3.2965586487953301E-2</v>
      </c>
      <c r="I85" s="98">
        <v>0.68320923731449601</v>
      </c>
      <c r="J85" s="98">
        <v>0.48230352081744698</v>
      </c>
      <c r="K85" s="99">
        <v>0.70000000000000195</v>
      </c>
      <c r="L85" s="98">
        <v>0.73187619102738299</v>
      </c>
      <c r="M85" s="98">
        <v>0.63179147632589705</v>
      </c>
      <c r="N85" s="98">
        <v>-0.14383035373941699</v>
      </c>
      <c r="O85" s="99">
        <v>0.94999999999999196</v>
      </c>
      <c r="P85" s="98">
        <v>0.358252646814262</v>
      </c>
      <c r="Q85" s="98">
        <v>0.63517236775639596</v>
      </c>
      <c r="R85" s="98">
        <v>-0.32003375662892197</v>
      </c>
      <c r="S85" s="99">
        <v>0.70000000000000195</v>
      </c>
      <c r="T85" s="98">
        <v>0.48637963961361802</v>
      </c>
      <c r="U85" s="98">
        <v>0.42405953422699999</v>
      </c>
      <c r="V85" s="98">
        <v>1.5883891645766798E-2</v>
      </c>
      <c r="W85" s="99">
        <v>0.94999999999999196</v>
      </c>
      <c r="X85" s="98">
        <v>3.9449901071785101E-2</v>
      </c>
      <c r="Y85" s="98">
        <v>0.42480520062649701</v>
      </c>
      <c r="Z85" s="98">
        <v>-8.0179507300440905E-2</v>
      </c>
      <c r="AA85" s="99">
        <v>0.70000000000000095</v>
      </c>
      <c r="AB85" s="98">
        <v>0.12167701412064399</v>
      </c>
      <c r="AC85" t="str">
        <f>IF('Regression diagnostics'!AC85="","",'Regression diagnostics'!AC85)</f>
        <v/>
      </c>
    </row>
    <row r="86" spans="1:29" x14ac:dyDescent="0.25">
      <c r="A86" t="str">
        <f t="shared" si="2"/>
        <v>Jan</v>
      </c>
      <c r="B86">
        <f t="shared" si="3"/>
        <v>85</v>
      </c>
      <c r="C86" t="s">
        <v>2560</v>
      </c>
      <c r="D86">
        <v>0</v>
      </c>
      <c r="E86" s="98">
        <v>0.89199093960187403</v>
      </c>
      <c r="F86" s="98">
        <v>-1.3367962295209299</v>
      </c>
      <c r="G86" s="99">
        <v>0.95000000000000695</v>
      </c>
      <c r="H86" s="98">
        <v>3.32517137539784</v>
      </c>
      <c r="I86" s="98">
        <v>0.86479114551911196</v>
      </c>
      <c r="J86" s="98">
        <v>1.5877121482149199</v>
      </c>
      <c r="K86" s="99">
        <v>0.70000000000000095</v>
      </c>
      <c r="L86" s="98">
        <v>2.4121664942954002</v>
      </c>
      <c r="M86" s="98">
        <v>0.36303632241140399</v>
      </c>
      <c r="N86" s="98">
        <v>0.75920095933259202</v>
      </c>
      <c r="O86" s="99">
        <v>0.95000000000000495</v>
      </c>
      <c r="P86" s="98">
        <v>1.8921133785943001</v>
      </c>
      <c r="Q86" s="98">
        <v>0.35117747019040202</v>
      </c>
      <c r="R86" s="98">
        <v>1.19500708933829</v>
      </c>
      <c r="S86" s="99">
        <v>0.7</v>
      </c>
      <c r="T86" s="98">
        <v>1.81738683416983</v>
      </c>
      <c r="U86" s="98">
        <v>0.437972201555206</v>
      </c>
      <c r="V86" s="98">
        <v>0.41987796388851101</v>
      </c>
      <c r="W86" s="99">
        <v>0.95000000000000595</v>
      </c>
      <c r="X86" s="98">
        <v>1.04303060624593</v>
      </c>
      <c r="Y86" s="98">
        <v>0.42780741866420302</v>
      </c>
      <c r="Z86" s="98">
        <v>1.36561514004701</v>
      </c>
      <c r="AA86" s="99">
        <v>0.7</v>
      </c>
      <c r="AB86" s="98">
        <v>2.07451666613402</v>
      </c>
      <c r="AC86" t="str">
        <f>IF('Regression diagnostics'!AC86="","",'Regression diagnostics'!AC86)</f>
        <v/>
      </c>
    </row>
    <row r="87" spans="1:29" x14ac:dyDescent="0.25">
      <c r="A87" t="str">
        <f t="shared" si="2"/>
        <v>Jan</v>
      </c>
      <c r="B87">
        <f t="shared" si="3"/>
        <v>86</v>
      </c>
      <c r="C87" t="s">
        <v>2560</v>
      </c>
      <c r="D87">
        <v>15</v>
      </c>
      <c r="E87" s="98">
        <v>0.83437087866344595</v>
      </c>
      <c r="F87" s="98">
        <v>1.33679622951611</v>
      </c>
      <c r="G87" s="99">
        <v>0.54999999999999105</v>
      </c>
      <c r="H87" s="98">
        <v>0.84335868290212102</v>
      </c>
      <c r="I87" s="98">
        <v>0.86157067274620602</v>
      </c>
      <c r="J87" s="98">
        <v>-0.40916183451236099</v>
      </c>
      <c r="K87" s="99">
        <v>0.3</v>
      </c>
      <c r="L87" s="98">
        <v>0.26608522928033801</v>
      </c>
      <c r="M87" s="98">
        <v>0.46016707913579902</v>
      </c>
      <c r="N87" s="98">
        <v>-0.75920095933352105</v>
      </c>
      <c r="O87" s="99">
        <v>0.54999999999999105</v>
      </c>
      <c r="P87" s="98">
        <v>0.47989413679155501</v>
      </c>
      <c r="Q87" s="98">
        <v>0.47202593135680099</v>
      </c>
      <c r="R87" s="98">
        <v>-1.06508138878522</v>
      </c>
      <c r="S87" s="99">
        <v>0.29999999999999899</v>
      </c>
      <c r="T87" s="98">
        <v>0.69409196269446705</v>
      </c>
      <c r="U87" s="98">
        <v>0.419831132520398</v>
      </c>
      <c r="V87" s="98">
        <v>-0.41987796389009602</v>
      </c>
      <c r="W87" s="99">
        <v>0.54999999999999805</v>
      </c>
      <c r="X87" s="98">
        <v>0.26454243075259198</v>
      </c>
      <c r="Y87" s="98">
        <v>0.42999591541140098</v>
      </c>
      <c r="Z87" s="98">
        <v>-1.12950699587216</v>
      </c>
      <c r="AA87" s="99">
        <v>0.3</v>
      </c>
      <c r="AB87" s="98">
        <v>0.73512311610472603</v>
      </c>
      <c r="AC87" t="str">
        <f>IF('Regression diagnostics'!AC87="","",'Regression diagnostics'!AC87)</f>
        <v/>
      </c>
    </row>
    <row r="88" spans="1:29" x14ac:dyDescent="0.25">
      <c r="A88" t="str">
        <f t="shared" si="2"/>
        <v>Jan</v>
      </c>
      <c r="B88">
        <f t="shared" si="3"/>
        <v>87</v>
      </c>
      <c r="C88" t="s">
        <v>2560</v>
      </c>
      <c r="D88">
        <v>30</v>
      </c>
      <c r="E88" s="98">
        <v>0.83115040589053901</v>
      </c>
      <c r="F88" s="98">
        <v>-1.3367962295150799</v>
      </c>
      <c r="G88" s="99">
        <v>0.54999999999999705</v>
      </c>
      <c r="H88" s="98">
        <v>0.84335868290147697</v>
      </c>
      <c r="I88" s="98">
        <v>0.85835019997329998</v>
      </c>
      <c r="J88" s="98">
        <v>-2.2998810885473699</v>
      </c>
      <c r="K88" s="99">
        <v>0.3</v>
      </c>
      <c r="L88" s="98">
        <v>1.4996603768378201</v>
      </c>
      <c r="M88" s="98">
        <v>0.58101554030219704</v>
      </c>
      <c r="N88" s="98">
        <v>0.75920095933387999</v>
      </c>
      <c r="O88" s="99">
        <v>0.54999999999999705</v>
      </c>
      <c r="P88" s="98">
        <v>0.479894136791788</v>
      </c>
      <c r="Q88" s="98">
        <v>0.59287439252319896</v>
      </c>
      <c r="R88" s="98">
        <v>-0.216784555102047</v>
      </c>
      <c r="S88" s="99">
        <v>0.3</v>
      </c>
      <c r="T88" s="98">
        <v>0.141194808197732</v>
      </c>
      <c r="U88" s="98">
        <v>0.42201962926759601</v>
      </c>
      <c r="V88" s="98">
        <v>0.41987796389058701</v>
      </c>
      <c r="W88" s="99">
        <v>0.55000000000000404</v>
      </c>
      <c r="X88" s="98">
        <v>0.26454243075290601</v>
      </c>
      <c r="Y88" s="98">
        <v>0.43218441215859899</v>
      </c>
      <c r="Z88" s="98">
        <v>-0.42300090087504599</v>
      </c>
      <c r="AA88" s="99">
        <v>0.3</v>
      </c>
      <c r="AB88" s="98">
        <v>0.275138135191827</v>
      </c>
      <c r="AC88" t="str">
        <f>IF('Regression diagnostics'!AC88="","",'Regression diagnostics'!AC88)</f>
        <v/>
      </c>
    </row>
    <row r="89" spans="1:29" x14ac:dyDescent="0.25">
      <c r="A89" t="str">
        <f t="shared" si="2"/>
        <v>Jan</v>
      </c>
      <c r="B89">
        <f t="shared" si="3"/>
        <v>88</v>
      </c>
      <c r="C89" t="s">
        <v>2560</v>
      </c>
      <c r="D89">
        <v>45</v>
      </c>
      <c r="E89" s="98">
        <v>0.882329521283155</v>
      </c>
      <c r="F89" s="98">
        <v>1.33679622951469</v>
      </c>
      <c r="G89" s="99">
        <v>0.94999999999998896</v>
      </c>
      <c r="H89" s="98">
        <v>3.3251713753816201</v>
      </c>
      <c r="I89" s="98">
        <v>0.85512972720039404</v>
      </c>
      <c r="J89" s="98">
        <v>2.550419270386</v>
      </c>
      <c r="K89" s="99">
        <v>0.70000000000000195</v>
      </c>
      <c r="L89" s="98">
        <v>3.8828665906323798</v>
      </c>
      <c r="M89" s="98">
        <v>0.72558170591059801</v>
      </c>
      <c r="N89" s="98">
        <v>-0.759200959333029</v>
      </c>
      <c r="O89" s="99">
        <v>0.94999999999999196</v>
      </c>
      <c r="P89" s="98">
        <v>1.8921133785951401</v>
      </c>
      <c r="Q89" s="98">
        <v>0.71372285368959798</v>
      </c>
      <c r="R89" s="98">
        <v>0.76307548354485499</v>
      </c>
      <c r="S89" s="99">
        <v>0.70000000000000195</v>
      </c>
      <c r="T89" s="98">
        <v>1.1599911348458101</v>
      </c>
      <c r="U89" s="98">
        <v>0.44453769179680003</v>
      </c>
      <c r="V89" s="98">
        <v>-0.41987796389025001</v>
      </c>
      <c r="W89" s="99">
        <v>0.94999999999999196</v>
      </c>
      <c r="X89" s="98">
        <v>1.04303060625009</v>
      </c>
      <c r="Y89" s="98">
        <v>0.43437290890579699</v>
      </c>
      <c r="Z89" s="98">
        <v>1.0058798445731501</v>
      </c>
      <c r="AA89" s="99">
        <v>0.70000000000000095</v>
      </c>
      <c r="AB89" s="98">
        <v>1.52732352458236</v>
      </c>
      <c r="AC89" t="str">
        <f>IF('Regression diagnostics'!AC89="","",'Regression diagnostics'!AC89)</f>
        <v/>
      </c>
    </row>
    <row r="90" spans="1:29" x14ac:dyDescent="0.25">
      <c r="A90" t="str">
        <f t="shared" si="2"/>
        <v>Jan</v>
      </c>
      <c r="B90">
        <f t="shared" si="3"/>
        <v>89</v>
      </c>
      <c r="C90" t="s">
        <v>2561</v>
      </c>
      <c r="D90">
        <v>0</v>
      </c>
      <c r="E90" s="98">
        <v>0.86943699818081999</v>
      </c>
      <c r="F90" s="98">
        <v>0.33510697599232597</v>
      </c>
      <c r="G90" s="99">
        <v>0.95</v>
      </c>
      <c r="H90" s="98">
        <v>0.83207702126157201</v>
      </c>
      <c r="I90" s="98">
        <v>0.86672987407480995</v>
      </c>
      <c r="J90" s="98">
        <v>0.32659399236902997</v>
      </c>
      <c r="K90" s="99">
        <v>0.7</v>
      </c>
      <c r="L90" s="98">
        <v>0.49556072952789398</v>
      </c>
      <c r="M90" s="98">
        <v>0.26031576340505103</v>
      </c>
      <c r="N90" s="98">
        <v>0.13375470226980701</v>
      </c>
      <c r="O90" s="99">
        <v>0.94999999999999896</v>
      </c>
      <c r="P90" s="98">
        <v>0.33315524336314201</v>
      </c>
      <c r="Q90" s="98">
        <v>0.26678134998230102</v>
      </c>
      <c r="R90" s="98">
        <v>-0.49573641718099398</v>
      </c>
      <c r="S90" s="99">
        <v>0.7</v>
      </c>
      <c r="T90" s="98">
        <v>0.75346406921971898</v>
      </c>
      <c r="U90" s="98">
        <v>0.43110261155020602</v>
      </c>
      <c r="V90" s="98">
        <v>-9.3980916419841701E-2</v>
      </c>
      <c r="W90" s="99">
        <v>0.95000000000000195</v>
      </c>
      <c r="X90" s="98">
        <v>0.23341718039096901</v>
      </c>
      <c r="Y90" s="98">
        <v>0.43374671925770297</v>
      </c>
      <c r="Z90" s="98">
        <v>-0.34870143280590499</v>
      </c>
      <c r="AA90" s="99">
        <v>0.7</v>
      </c>
      <c r="AB90" s="98">
        <v>0.52920793217693796</v>
      </c>
      <c r="AC90" t="str">
        <f>IF('Regression diagnostics'!AC90="","",'Regression diagnostics'!AC90)</f>
        <v/>
      </c>
    </row>
    <row r="91" spans="1:29" x14ac:dyDescent="0.25">
      <c r="A91" t="str">
        <f t="shared" si="2"/>
        <v>Jan</v>
      </c>
      <c r="B91">
        <f t="shared" si="3"/>
        <v>90</v>
      </c>
      <c r="C91" t="s">
        <v>2561</v>
      </c>
      <c r="D91">
        <v>15</v>
      </c>
      <c r="E91" s="98">
        <v>0.87489771140759598</v>
      </c>
      <c r="F91" s="98">
        <v>-0.33510697599633199</v>
      </c>
      <c r="G91" s="99">
        <v>0.54999999999998905</v>
      </c>
      <c r="H91" s="98">
        <v>0.21103856057683501</v>
      </c>
      <c r="I91" s="98">
        <v>0.87760483551360502</v>
      </c>
      <c r="J91" s="98">
        <v>-0.37179393687389101</v>
      </c>
      <c r="K91" s="99">
        <v>0.29999999999999899</v>
      </c>
      <c r="L91" s="98">
        <v>0.241780544310573</v>
      </c>
      <c r="M91" s="98">
        <v>0.45031174973684901</v>
      </c>
      <c r="N91" s="98">
        <v>-0.13375470227009101</v>
      </c>
      <c r="O91" s="99">
        <v>0.54999999999998905</v>
      </c>
      <c r="P91" s="98">
        <v>8.4497710200783893E-2</v>
      </c>
      <c r="Q91" s="98">
        <v>0.44384616315960002</v>
      </c>
      <c r="R91" s="98">
        <v>0.27471851248358298</v>
      </c>
      <c r="S91" s="99">
        <v>0.29999999999999899</v>
      </c>
      <c r="T91" s="98">
        <v>0.17893063285041799</v>
      </c>
      <c r="U91" s="98">
        <v>0.43597624374539801</v>
      </c>
      <c r="V91" s="98">
        <v>9.3980916418393803E-2</v>
      </c>
      <c r="W91" s="99">
        <v>0.54999999999999605</v>
      </c>
      <c r="X91" s="98">
        <v>5.9201281255885599E-2</v>
      </c>
      <c r="Y91" s="98">
        <v>0.43333213603790099</v>
      </c>
      <c r="Z91" s="98">
        <v>0.28099088617608797</v>
      </c>
      <c r="AA91" s="99">
        <v>0.3</v>
      </c>
      <c r="AB91" s="98">
        <v>0.18275863167501299</v>
      </c>
      <c r="AC91" t="str">
        <f>IF('Regression diagnostics'!AC91="","",'Regression diagnostics'!AC91)</f>
        <v/>
      </c>
    </row>
    <row r="92" spans="1:29" x14ac:dyDescent="0.25">
      <c r="A92" t="str">
        <f t="shared" si="2"/>
        <v>Jan</v>
      </c>
      <c r="B92">
        <f t="shared" si="3"/>
        <v>91</v>
      </c>
      <c r="C92" t="s">
        <v>2561</v>
      </c>
      <c r="D92">
        <v>30</v>
      </c>
      <c r="E92" s="98">
        <v>0.88577267284639005</v>
      </c>
      <c r="F92" s="98">
        <v>0.33510697599732597</v>
      </c>
      <c r="G92" s="99">
        <v>0.54999999999999105</v>
      </c>
      <c r="H92" s="98">
        <v>0.21103856057746201</v>
      </c>
      <c r="I92" s="98">
        <v>0.88847979695239998</v>
      </c>
      <c r="J92" s="98">
        <v>0.10217000593902301</v>
      </c>
      <c r="K92" s="99">
        <v>0.3</v>
      </c>
      <c r="L92" s="98">
        <v>6.6437542287856893E-2</v>
      </c>
      <c r="M92" s="98">
        <v>0.62737656291414801</v>
      </c>
      <c r="N92" s="98">
        <v>0.13375470227031699</v>
      </c>
      <c r="O92" s="99">
        <v>0.54999999999999305</v>
      </c>
      <c r="P92" s="98">
        <v>8.4497710200927695E-2</v>
      </c>
      <c r="Q92" s="98">
        <v>0.62091097633689896</v>
      </c>
      <c r="R92" s="98">
        <v>0.42416997066618101</v>
      </c>
      <c r="S92" s="99">
        <v>0.3</v>
      </c>
      <c r="T92" s="98">
        <v>0.27628677723275302</v>
      </c>
      <c r="U92" s="98">
        <v>0.43556166052559597</v>
      </c>
      <c r="V92" s="98">
        <v>-9.3980916417885196E-2</v>
      </c>
      <c r="W92" s="99">
        <v>0.55000000000000004</v>
      </c>
      <c r="X92" s="98">
        <v>5.9201281255565702E-2</v>
      </c>
      <c r="Y92" s="98">
        <v>0.43291755281809902</v>
      </c>
      <c r="Z92" s="98">
        <v>0.122854246549605</v>
      </c>
      <c r="AA92" s="99">
        <v>0.3</v>
      </c>
      <c r="AB92" s="98">
        <v>7.9902545194571004E-2</v>
      </c>
      <c r="AC92" t="str">
        <f>IF('Regression diagnostics'!AC92="","",'Regression diagnostics'!AC92)</f>
        <v/>
      </c>
    </row>
    <row r="93" spans="1:29" x14ac:dyDescent="0.25">
      <c r="A93" t="str">
        <f t="shared" si="2"/>
        <v>Jan</v>
      </c>
      <c r="B93">
        <f t="shared" si="3"/>
        <v>92</v>
      </c>
      <c r="C93" t="s">
        <v>2561</v>
      </c>
      <c r="D93">
        <v>45</v>
      </c>
      <c r="E93" s="98">
        <v>0.90206188249720498</v>
      </c>
      <c r="F93" s="98">
        <v>-0.33510697599766998</v>
      </c>
      <c r="G93" s="99">
        <v>0.94999999999999196</v>
      </c>
      <c r="H93" s="98">
        <v>0.83207702127477401</v>
      </c>
      <c r="I93" s="98">
        <v>0.89935475839119505</v>
      </c>
      <c r="J93" s="98">
        <v>8.5263365190352894E-2</v>
      </c>
      <c r="K93" s="99">
        <v>0.70000000000000195</v>
      </c>
      <c r="L93" s="98">
        <v>0.12936854021879901</v>
      </c>
      <c r="M93" s="98">
        <v>0.79151020293694796</v>
      </c>
      <c r="N93" s="98">
        <v>-0.13375470226952399</v>
      </c>
      <c r="O93" s="99">
        <v>0.94999999999999196</v>
      </c>
      <c r="P93" s="98">
        <v>0.33315524336241098</v>
      </c>
      <c r="Q93" s="98">
        <v>0.79797578951419801</v>
      </c>
      <c r="R93" s="98">
        <v>-0.57183337494110498</v>
      </c>
      <c r="S93" s="99">
        <v>0.70000000000000195</v>
      </c>
      <c r="T93" s="98">
        <v>0.869159402831713</v>
      </c>
      <c r="U93" s="98">
        <v>0.42985886189080003</v>
      </c>
      <c r="V93" s="98">
        <v>9.3980916418188606E-2</v>
      </c>
      <c r="W93" s="99">
        <v>0.94999999999999596</v>
      </c>
      <c r="X93" s="98">
        <v>0.233417180386849</v>
      </c>
      <c r="Y93" s="98">
        <v>0.43250296959829698</v>
      </c>
      <c r="Z93" s="98">
        <v>-0.26818219711244501</v>
      </c>
      <c r="AA93" s="99">
        <v>0.70000000000000095</v>
      </c>
      <c r="AB93" s="98">
        <v>0.40699653962626697</v>
      </c>
      <c r="AC93" t="str">
        <f>IF('Regression diagnostics'!AC93="","",'Regression diagnostics'!AC93)</f>
        <v/>
      </c>
    </row>
    <row r="94" spans="1:29" x14ac:dyDescent="0.25">
      <c r="A94" t="str">
        <f t="shared" si="2"/>
        <v>Jan</v>
      </c>
      <c r="B94">
        <f t="shared" si="3"/>
        <v>93</v>
      </c>
      <c r="C94" t="s">
        <v>2562</v>
      </c>
      <c r="D94">
        <v>0</v>
      </c>
      <c r="E94" s="98">
        <v>0.87816462334402001</v>
      </c>
      <c r="F94" s="98">
        <v>-0.84050116055298296</v>
      </c>
      <c r="G94" s="99">
        <v>0.95000000000000595</v>
      </c>
      <c r="H94" s="98">
        <v>2.0882899603079199</v>
      </c>
      <c r="I94" s="98">
        <v>0.88178484773401</v>
      </c>
      <c r="J94" s="98">
        <v>-0.578035099829185</v>
      </c>
      <c r="K94" s="99">
        <v>0.7</v>
      </c>
      <c r="L94" s="98">
        <v>0.87719139957524594</v>
      </c>
      <c r="M94" s="98">
        <v>0.53812208070465195</v>
      </c>
      <c r="N94" s="98">
        <v>1.4403003485922199</v>
      </c>
      <c r="O94" s="99">
        <v>0.95000000000000595</v>
      </c>
      <c r="P94" s="98">
        <v>3.5952001012036701</v>
      </c>
      <c r="Q94" s="98">
        <v>0.50159653194740195</v>
      </c>
      <c r="R94" s="98">
        <v>3.4251850750989998</v>
      </c>
      <c r="S94" s="99">
        <v>0.7</v>
      </c>
      <c r="T94" s="98">
        <v>5.2370386660959598</v>
      </c>
      <c r="U94" s="98">
        <v>0.42924944666935599</v>
      </c>
      <c r="V94" s="98">
        <v>-1.4783660114775701</v>
      </c>
      <c r="W94" s="99">
        <v>0.95000000000000695</v>
      </c>
      <c r="X94" s="98">
        <v>3.6806800166836302</v>
      </c>
      <c r="Y94" s="98">
        <v>0.42917637021210298</v>
      </c>
      <c r="Z94" s="98">
        <v>-0.62477902574359501</v>
      </c>
      <c r="AA94" s="99">
        <v>0.7</v>
      </c>
      <c r="AB94" s="98">
        <v>0.94833795793916698</v>
      </c>
      <c r="AC94" t="str">
        <f>IF('Regression diagnostics'!AC94="","",'Regression diagnostics'!AC94)</f>
        <v>For CO2, Amb is outlier?</v>
      </c>
    </row>
    <row r="95" spans="1:29" x14ac:dyDescent="0.25">
      <c r="A95" t="str">
        <f t="shared" si="2"/>
        <v>Jan</v>
      </c>
      <c r="B95">
        <f t="shared" si="3"/>
        <v>94</v>
      </c>
      <c r="C95" t="s">
        <v>2562</v>
      </c>
      <c r="D95">
        <v>15</v>
      </c>
      <c r="E95" s="98">
        <v>0.85560208666399595</v>
      </c>
      <c r="F95" s="98">
        <v>0.84050116054902302</v>
      </c>
      <c r="G95" s="99">
        <v>0.54999999999999305</v>
      </c>
      <c r="H95" s="98">
        <v>0.529650135770935</v>
      </c>
      <c r="I95" s="98">
        <v>0.85198186227400496</v>
      </c>
      <c r="J95" s="98">
        <v>0.77467157946131604</v>
      </c>
      <c r="K95" s="99">
        <v>0.29999999999999899</v>
      </c>
      <c r="L95" s="98">
        <v>0.50389632084455804</v>
      </c>
      <c r="M95" s="98">
        <v>0.52926395415405103</v>
      </c>
      <c r="N95" s="98">
        <v>-1.44030034859296</v>
      </c>
      <c r="O95" s="99">
        <v>0.54999999999999105</v>
      </c>
      <c r="P95" s="98">
        <v>0.91184570051535896</v>
      </c>
      <c r="Q95" s="98">
        <v>0.56578950291130103</v>
      </c>
      <c r="R95" s="98">
        <v>-2.7787521500686299</v>
      </c>
      <c r="S95" s="99">
        <v>0.29999999999999899</v>
      </c>
      <c r="T95" s="98">
        <v>1.81705024327362</v>
      </c>
      <c r="U95" s="98">
        <v>0.42802015552394801</v>
      </c>
      <c r="V95" s="98">
        <v>1.4783660114759301</v>
      </c>
      <c r="W95" s="99">
        <v>0.54999999999999805</v>
      </c>
      <c r="X95" s="98">
        <v>0.93352585494661899</v>
      </c>
      <c r="Y95" s="98">
        <v>0.42809323198120097</v>
      </c>
      <c r="Z95" s="98">
        <v>1.2382029069906899</v>
      </c>
      <c r="AA95" s="99">
        <v>0.29999999999999899</v>
      </c>
      <c r="AB95" s="98">
        <v>0.80598027455116295</v>
      </c>
      <c r="AC95" t="str">
        <f>IF('Regression diagnostics'!AC95="","",'Regression diagnostics'!AC95)</f>
        <v/>
      </c>
    </row>
    <row r="96" spans="1:29" x14ac:dyDescent="0.25">
      <c r="A96" t="str">
        <f t="shared" si="2"/>
        <v>Jan</v>
      </c>
      <c r="B96">
        <f t="shared" si="3"/>
        <v>95</v>
      </c>
      <c r="C96" t="s">
        <v>2562</v>
      </c>
      <c r="D96">
        <v>30</v>
      </c>
      <c r="E96" s="98">
        <v>0.82579910120399103</v>
      </c>
      <c r="F96" s="98">
        <v>-0.84050116054808399</v>
      </c>
      <c r="G96" s="99">
        <v>0.54999999999999905</v>
      </c>
      <c r="H96" s="98">
        <v>0.52965013577034903</v>
      </c>
      <c r="I96" s="98">
        <v>0.82217887681400104</v>
      </c>
      <c r="J96" s="98">
        <v>-0.41410475922102102</v>
      </c>
      <c r="K96" s="99">
        <v>0.3</v>
      </c>
      <c r="L96" s="98">
        <v>0.269300272134187</v>
      </c>
      <c r="M96" s="98">
        <v>0.59345692511795101</v>
      </c>
      <c r="N96" s="98">
        <v>1.4403003485927399</v>
      </c>
      <c r="O96" s="99">
        <v>0.54999999999999705</v>
      </c>
      <c r="P96" s="98">
        <v>0.91184570051522595</v>
      </c>
      <c r="Q96" s="98">
        <v>0.62998247387520101</v>
      </c>
      <c r="R96" s="98">
        <v>-1.1694256466664199</v>
      </c>
      <c r="S96" s="99">
        <v>0.3</v>
      </c>
      <c r="T96" s="98">
        <v>0.76218281167433899</v>
      </c>
      <c r="U96" s="98">
        <v>0.42693701729304601</v>
      </c>
      <c r="V96" s="98">
        <v>-1.4783660114753401</v>
      </c>
      <c r="W96" s="99">
        <v>0.55000000000000504</v>
      </c>
      <c r="X96" s="98">
        <v>0.93352585494625795</v>
      </c>
      <c r="Y96" s="98">
        <v>0.42701009375029902</v>
      </c>
      <c r="Z96" s="98">
        <v>-1.2493641662289301</v>
      </c>
      <c r="AA96" s="99">
        <v>0.3</v>
      </c>
      <c r="AB96" s="98">
        <v>0.813257858431361</v>
      </c>
      <c r="AC96" t="str">
        <f>IF('Regression diagnostics'!AC96="","",'Regression diagnostics'!AC96)</f>
        <v/>
      </c>
    </row>
    <row r="97" spans="1:29" x14ac:dyDescent="0.25">
      <c r="A97" t="str">
        <f t="shared" si="2"/>
        <v>Jan</v>
      </c>
      <c r="B97">
        <f t="shared" si="3"/>
        <v>96</v>
      </c>
      <c r="C97" t="s">
        <v>2562</v>
      </c>
      <c r="D97">
        <v>45</v>
      </c>
      <c r="E97" s="98">
        <v>0.78875566696400701</v>
      </c>
      <c r="F97" s="98">
        <v>0.84050116054725998</v>
      </c>
      <c r="G97" s="99">
        <v>0.94999999999999196</v>
      </c>
      <c r="H97" s="98">
        <v>2.0882899602933702</v>
      </c>
      <c r="I97" s="98">
        <v>0.792375891353996</v>
      </c>
      <c r="J97" s="98">
        <v>2.72601842146604E-2</v>
      </c>
      <c r="K97" s="99">
        <v>0.70000000000000195</v>
      </c>
      <c r="L97" s="98">
        <v>4.1361236938192297E-2</v>
      </c>
      <c r="M97" s="98">
        <v>0.73070099359635199</v>
      </c>
      <c r="N97" s="98">
        <v>-1.44030034859324</v>
      </c>
      <c r="O97" s="99">
        <v>0.94999999999999596</v>
      </c>
      <c r="P97" s="98">
        <v>3.5952001012058199</v>
      </c>
      <c r="Q97" s="98">
        <v>0.69417544483910099</v>
      </c>
      <c r="R97" s="98">
        <v>2.60575612846135</v>
      </c>
      <c r="S97" s="99">
        <v>0.70000000000000195</v>
      </c>
      <c r="T97" s="98">
        <v>3.9739038897602899</v>
      </c>
      <c r="U97" s="98">
        <v>0.42600003197665098</v>
      </c>
      <c r="V97" s="98">
        <v>1.4783660114755199</v>
      </c>
      <c r="W97" s="99">
        <v>0.94999999999999596</v>
      </c>
      <c r="X97" s="98">
        <v>3.6806800166780702</v>
      </c>
      <c r="Y97" s="98">
        <v>0.42592695551939702</v>
      </c>
      <c r="Z97" s="98">
        <v>0.64182813084702295</v>
      </c>
      <c r="AA97" s="99">
        <v>0.70000000000000095</v>
      </c>
      <c r="AB97" s="98">
        <v>0.97422796078441698</v>
      </c>
      <c r="AC97" t="str">
        <f>IF('Regression diagnostics'!AC97="","",'Regression diagnostics'!AC97)</f>
        <v/>
      </c>
    </row>
    <row r="98" spans="1:29" x14ac:dyDescent="0.25">
      <c r="A98" t="str">
        <f t="shared" si="2"/>
        <v>Jan</v>
      </c>
      <c r="B98">
        <f t="shared" si="3"/>
        <v>97</v>
      </c>
      <c r="C98" t="s">
        <v>2563</v>
      </c>
      <c r="D98">
        <v>0</v>
      </c>
      <c r="E98" s="98">
        <v>0.88613610355427097</v>
      </c>
      <c r="F98" s="98">
        <v>-1.6016581601269499</v>
      </c>
      <c r="G98" s="99">
        <v>0.95000000000000795</v>
      </c>
      <c r="H98" s="98">
        <v>3.98728098543222</v>
      </c>
      <c r="I98" s="98">
        <v>0.88227305718051097</v>
      </c>
      <c r="J98" s="98">
        <v>-0.28286631594216299</v>
      </c>
      <c r="K98" s="99">
        <v>0.7</v>
      </c>
      <c r="L98" s="98">
        <v>0.42920413502393201</v>
      </c>
      <c r="M98" s="98">
        <v>0.27076999319455303</v>
      </c>
      <c r="N98" s="98">
        <v>-0.44197123926253501</v>
      </c>
      <c r="O98" s="99">
        <v>0.95000000000000495</v>
      </c>
      <c r="P98" s="98">
        <v>1.1010623095677099</v>
      </c>
      <c r="Q98" s="98">
        <v>0.271356048956303</v>
      </c>
      <c r="R98" s="98">
        <v>-0.174108675978527</v>
      </c>
      <c r="S98" s="99">
        <v>0.7</v>
      </c>
      <c r="T98" s="98">
        <v>0.26459635066943299</v>
      </c>
      <c r="U98" s="98">
        <v>0.405862172597106</v>
      </c>
      <c r="V98" s="98">
        <v>-0.69775158752467503</v>
      </c>
      <c r="W98" s="99">
        <v>0.95000000000000795</v>
      </c>
      <c r="X98" s="98">
        <v>1.73390290439363</v>
      </c>
      <c r="Y98" s="98">
        <v>0.40507294247160303</v>
      </c>
      <c r="Z98" s="98">
        <v>-0.20683768675133399</v>
      </c>
      <c r="AA98" s="99">
        <v>0.7</v>
      </c>
      <c r="AB98" s="98">
        <v>0.313894349623971</v>
      </c>
      <c r="AC98" t="str">
        <f>IF('Regression diagnostics'!AC98="","",'Regression diagnostics'!AC98)</f>
        <v/>
      </c>
    </row>
    <row r="99" spans="1:29" x14ac:dyDescent="0.25">
      <c r="A99" t="str">
        <f t="shared" si="2"/>
        <v>Jan</v>
      </c>
      <c r="B99">
        <f t="shared" si="3"/>
        <v>98</v>
      </c>
      <c r="C99" t="s">
        <v>2563</v>
      </c>
      <c r="D99">
        <v>15</v>
      </c>
      <c r="E99" s="98">
        <v>0.85946102180224604</v>
      </c>
      <c r="F99" s="98">
        <v>1.6016581601226401</v>
      </c>
      <c r="G99" s="99">
        <v>0.54999999999999205</v>
      </c>
      <c r="H99" s="98">
        <v>1.0112886406751</v>
      </c>
      <c r="I99" s="98">
        <v>0.86332406817600604</v>
      </c>
      <c r="J99" s="98">
        <v>0.940289800975322</v>
      </c>
      <c r="K99" s="99">
        <v>0.3</v>
      </c>
      <c r="L99" s="98">
        <v>0.611715641217777</v>
      </c>
      <c r="M99" s="98">
        <v>0.42459932786435001</v>
      </c>
      <c r="N99" s="98">
        <v>0.44197123926160597</v>
      </c>
      <c r="O99" s="99">
        <v>0.54999999999999005</v>
      </c>
      <c r="P99" s="98">
        <v>0.27926093255284001</v>
      </c>
      <c r="Q99" s="98">
        <v>0.42401327210260098</v>
      </c>
      <c r="R99" s="98">
        <v>0.27859377858387901</v>
      </c>
      <c r="S99" s="99">
        <v>0.29999999999999899</v>
      </c>
      <c r="T99" s="98">
        <v>0.181454885648486</v>
      </c>
      <c r="U99" s="98">
        <v>0.41446358847769799</v>
      </c>
      <c r="V99" s="98">
        <v>0.69775158752308197</v>
      </c>
      <c r="W99" s="99">
        <v>0.54999999999999805</v>
      </c>
      <c r="X99" s="98">
        <v>0.43976742989873002</v>
      </c>
      <c r="Y99" s="98">
        <v>0.41525281860320101</v>
      </c>
      <c r="Z99" s="98">
        <v>0.52676342246431496</v>
      </c>
      <c r="AA99" s="99">
        <v>0.29999999999999899</v>
      </c>
      <c r="AB99" s="98">
        <v>0.34264831793141198</v>
      </c>
      <c r="AC99" t="str">
        <f>IF('Regression diagnostics'!AC99="","",'Regression diagnostics'!AC99)</f>
        <v/>
      </c>
    </row>
    <row r="100" spans="1:29" x14ac:dyDescent="0.25">
      <c r="A100" t="str">
        <f t="shared" si="2"/>
        <v>Jan</v>
      </c>
      <c r="B100">
        <f t="shared" si="3"/>
        <v>99</v>
      </c>
      <c r="C100" t="s">
        <v>2563</v>
      </c>
      <c r="D100">
        <v>30</v>
      </c>
      <c r="E100" s="98">
        <v>0.84051203279774001</v>
      </c>
      <c r="F100" s="98">
        <v>-1.60165816012165</v>
      </c>
      <c r="G100" s="99">
        <v>0.54999999999999805</v>
      </c>
      <c r="H100" s="98">
        <v>1.0112886406744801</v>
      </c>
      <c r="I100" s="98">
        <v>0.84437507917150001</v>
      </c>
      <c r="J100" s="98">
        <v>-1.3250411857993301</v>
      </c>
      <c r="K100" s="99">
        <v>0.3</v>
      </c>
      <c r="L100" s="98">
        <v>0.86241173606716603</v>
      </c>
      <c r="M100" s="98">
        <v>0.57725655101064799</v>
      </c>
      <c r="N100" s="98">
        <v>-0.44197123926145698</v>
      </c>
      <c r="O100" s="99">
        <v>0.54999999999999305</v>
      </c>
      <c r="P100" s="98">
        <v>0.27926093255274798</v>
      </c>
      <c r="Q100" s="98">
        <v>0.57667049524889902</v>
      </c>
      <c r="R100" s="98">
        <v>-0.215244905673904</v>
      </c>
      <c r="S100" s="99">
        <v>0.3</v>
      </c>
      <c r="T100" s="98">
        <v>0.140191964903536</v>
      </c>
      <c r="U100" s="98">
        <v>0.42464346460929597</v>
      </c>
      <c r="V100" s="98">
        <v>-0.69775158752260402</v>
      </c>
      <c r="W100" s="99">
        <v>0.55000000000000504</v>
      </c>
      <c r="X100" s="98">
        <v>0.43976742989843398</v>
      </c>
      <c r="Y100" s="98">
        <v>0.425432694734799</v>
      </c>
      <c r="Z100" s="98">
        <v>-0.647305692311964</v>
      </c>
      <c r="AA100" s="99">
        <v>0.3</v>
      </c>
      <c r="AB100" s="98">
        <v>0.42109120103426301</v>
      </c>
      <c r="AC100" t="str">
        <f>IF('Regression diagnostics'!AC100="","",'Regression diagnostics'!AC100)</f>
        <v/>
      </c>
    </row>
    <row r="101" spans="1:29" x14ac:dyDescent="0.25">
      <c r="A101" t="str">
        <f t="shared" si="2"/>
        <v>Jan</v>
      </c>
      <c r="B101">
        <f t="shared" si="3"/>
        <v>100</v>
      </c>
      <c r="C101" t="s">
        <v>2563</v>
      </c>
      <c r="D101">
        <v>45</v>
      </c>
      <c r="E101" s="98">
        <v>0.82928913654075498</v>
      </c>
      <c r="F101" s="98">
        <v>1.601658160121</v>
      </c>
      <c r="G101" s="99">
        <v>0.94999999999998497</v>
      </c>
      <c r="H101" s="98">
        <v>3.98728098541637</v>
      </c>
      <c r="I101" s="98">
        <v>0.82542609016699497</v>
      </c>
      <c r="J101" s="98">
        <v>0.87058376417294403</v>
      </c>
      <c r="K101" s="99">
        <v>0.70000000000000195</v>
      </c>
      <c r="L101" s="98">
        <v>1.3214375145719099</v>
      </c>
      <c r="M101" s="98">
        <v>0.72874166263344697</v>
      </c>
      <c r="N101" s="98">
        <v>0.44197123926244603</v>
      </c>
      <c r="O101" s="99">
        <v>0.94999999999999196</v>
      </c>
      <c r="P101" s="98">
        <v>1.10106230956734</v>
      </c>
      <c r="Q101" s="98">
        <v>0.72932771839519706</v>
      </c>
      <c r="R101" s="98">
        <v>7.73416742118513E-2</v>
      </c>
      <c r="S101" s="99">
        <v>0.70000000000000195</v>
      </c>
      <c r="T101" s="98">
        <v>0.117536175023808</v>
      </c>
      <c r="U101" s="98">
        <v>0.43640180099190001</v>
      </c>
      <c r="V101" s="98">
        <v>0.69775158752293398</v>
      </c>
      <c r="W101" s="99">
        <v>0.94999999999999196</v>
      </c>
      <c r="X101" s="98">
        <v>1.73390290438901</v>
      </c>
      <c r="Y101" s="98">
        <v>0.43561257086639699</v>
      </c>
      <c r="Z101" s="98">
        <v>0.390969045424164</v>
      </c>
      <c r="AA101" s="99">
        <v>0.70000000000000095</v>
      </c>
      <c r="AB101" s="98">
        <v>0.59336570339024097</v>
      </c>
      <c r="AC101" t="str">
        <f>IF('Regression diagnostics'!AC101="","",'Regression diagnostics'!AC101)</f>
        <v/>
      </c>
    </row>
    <row r="102" spans="1:29" x14ac:dyDescent="0.25">
      <c r="A102" t="str">
        <f t="shared" si="2"/>
        <v>Jan</v>
      </c>
      <c r="B102">
        <f t="shared" si="3"/>
        <v>101</v>
      </c>
      <c r="C102" t="s">
        <v>2564</v>
      </c>
      <c r="D102">
        <v>0</v>
      </c>
      <c r="E102" s="98">
        <v>0.84747738140972195</v>
      </c>
      <c r="F102" s="98">
        <v>-0.58648402236540398</v>
      </c>
      <c r="G102" s="99">
        <v>0.95000000000000995</v>
      </c>
      <c r="H102" s="98">
        <v>1.45660711340344</v>
      </c>
      <c r="I102" s="98">
        <v>0.84659189490321096</v>
      </c>
      <c r="J102" s="98">
        <v>-0.14382293375580801</v>
      </c>
      <c r="K102" s="99">
        <v>0.70000000000000095</v>
      </c>
      <c r="L102" s="98">
        <v>0.21822142433087299</v>
      </c>
      <c r="M102" s="98">
        <v>0.206904042399701</v>
      </c>
      <c r="N102" s="98">
        <v>-0.97218343156793197</v>
      </c>
      <c r="O102" s="99">
        <v>0.95000000000000895</v>
      </c>
      <c r="P102" s="98">
        <v>2.42384982895486</v>
      </c>
      <c r="Q102" s="98">
        <v>0.2171680873157</v>
      </c>
      <c r="R102" s="98">
        <v>-1.1239292100217799</v>
      </c>
      <c r="S102" s="99">
        <v>0.7</v>
      </c>
      <c r="T102" s="98">
        <v>1.70914483309179</v>
      </c>
      <c r="U102" s="98">
        <v>0.414623538807256</v>
      </c>
      <c r="V102" s="98">
        <v>-0.40787623589143601</v>
      </c>
      <c r="W102" s="99">
        <v>0.95000000000000895</v>
      </c>
      <c r="X102" s="98">
        <v>1.01320558929148</v>
      </c>
      <c r="Y102" s="98">
        <v>0.41940937588350302</v>
      </c>
      <c r="Z102" s="98">
        <v>-0.73300627123227702</v>
      </c>
      <c r="AA102" s="99">
        <v>0.7</v>
      </c>
      <c r="AB102" s="98">
        <v>1.11270343174024</v>
      </c>
      <c r="AC102" t="str">
        <f>IF('Regression diagnostics'!AC102="","",'Regression diagnostics'!AC102)</f>
        <v/>
      </c>
    </row>
    <row r="103" spans="1:29" x14ac:dyDescent="0.25">
      <c r="A103" t="str">
        <f t="shared" si="2"/>
        <v>Jan</v>
      </c>
      <c r="B103">
        <f t="shared" si="3"/>
        <v>102</v>
      </c>
      <c r="C103" t="s">
        <v>2564</v>
      </c>
      <c r="D103">
        <v>15</v>
      </c>
      <c r="E103" s="98">
        <v>0.80605128664389603</v>
      </c>
      <c r="F103" s="98">
        <v>0.58648402236105401</v>
      </c>
      <c r="G103" s="99">
        <v>0.54999999999999205</v>
      </c>
      <c r="H103" s="98">
        <v>0.36943727645138202</v>
      </c>
      <c r="I103" s="98">
        <v>0.80693677315040602</v>
      </c>
      <c r="J103" s="98">
        <v>0.37065524903929298</v>
      </c>
      <c r="K103" s="99">
        <v>0.3</v>
      </c>
      <c r="L103" s="98">
        <v>0.24103994043510399</v>
      </c>
      <c r="M103" s="98">
        <v>0.39907994257389801</v>
      </c>
      <c r="N103" s="98">
        <v>0.97218343156784004</v>
      </c>
      <c r="O103" s="99">
        <v>0.54999999999999105</v>
      </c>
      <c r="P103" s="98">
        <v>0.614757727806582</v>
      </c>
      <c r="Q103" s="98">
        <v>0.38881589765789898</v>
      </c>
      <c r="R103" s="98">
        <v>1.09787565651618</v>
      </c>
      <c r="S103" s="99">
        <v>0.3</v>
      </c>
      <c r="T103" s="98">
        <v>0.71548954132097797</v>
      </c>
      <c r="U103" s="98">
        <v>0.42863520351524798</v>
      </c>
      <c r="V103" s="98">
        <v>0.40787623588987099</v>
      </c>
      <c r="W103" s="99">
        <v>0.54999999999999705</v>
      </c>
      <c r="X103" s="98">
        <v>0.25697795235937199</v>
      </c>
      <c r="Y103" s="98">
        <v>0.42384936643900101</v>
      </c>
      <c r="Z103" s="98">
        <v>0.70863572344538095</v>
      </c>
      <c r="AA103" s="99">
        <v>0.3</v>
      </c>
      <c r="AB103" s="98">
        <v>0.461009223686345</v>
      </c>
      <c r="AC103" t="str">
        <f>IF('Regression diagnostics'!AC103="","",'Regression diagnostics'!AC103)</f>
        <v/>
      </c>
    </row>
    <row r="104" spans="1:29" x14ac:dyDescent="0.25">
      <c r="A104" t="str">
        <f t="shared" si="2"/>
        <v>Jan</v>
      </c>
      <c r="B104">
        <f t="shared" si="3"/>
        <v>103</v>
      </c>
      <c r="C104" t="s">
        <v>2564</v>
      </c>
      <c r="D104">
        <v>30</v>
      </c>
      <c r="E104" s="98">
        <v>0.76639616489109097</v>
      </c>
      <c r="F104" s="98">
        <v>-0.58648402236010999</v>
      </c>
      <c r="G104" s="99">
        <v>0.54999999999999605</v>
      </c>
      <c r="H104" s="98">
        <v>0.36943727645079</v>
      </c>
      <c r="I104" s="98">
        <v>0.76728165139760096</v>
      </c>
      <c r="J104" s="98">
        <v>-0.45884786353519502</v>
      </c>
      <c r="K104" s="99">
        <v>0.3</v>
      </c>
      <c r="L104" s="98">
        <v>0.29840364312790901</v>
      </c>
      <c r="M104" s="98">
        <v>0.57072775291609701</v>
      </c>
      <c r="N104" s="98">
        <v>-0.97218343156740294</v>
      </c>
      <c r="O104" s="99">
        <v>0.54999999999999905</v>
      </c>
      <c r="P104" s="98">
        <v>0.61475772780631499</v>
      </c>
      <c r="Q104" s="98">
        <v>0.56046370800009704</v>
      </c>
      <c r="R104" s="98">
        <v>1.16018358378443E-2</v>
      </c>
      <c r="S104" s="99">
        <v>0.3</v>
      </c>
      <c r="T104" s="98">
        <v>7.5562549869306198E-3</v>
      </c>
      <c r="U104" s="98">
        <v>0.43307519407074602</v>
      </c>
      <c r="V104" s="98">
        <v>-0.40787623588932298</v>
      </c>
      <c r="W104" s="99">
        <v>0.55000000000000004</v>
      </c>
      <c r="X104" s="98">
        <v>0.25697795235902798</v>
      </c>
      <c r="Y104" s="98">
        <v>0.42828935699449899</v>
      </c>
      <c r="Z104" s="98">
        <v>2.2324291450959599E-2</v>
      </c>
      <c r="AA104" s="99">
        <v>0.3</v>
      </c>
      <c r="AB104" s="98">
        <v>1.45192654555296E-2</v>
      </c>
      <c r="AC104" t="str">
        <f>IF('Regression diagnostics'!AC104="","",'Regression diagnostics'!AC104)</f>
        <v/>
      </c>
    </row>
    <row r="105" spans="1:29" x14ac:dyDescent="0.25">
      <c r="A105" t="str">
        <f t="shared" si="2"/>
        <v>Jan</v>
      </c>
      <c r="B105">
        <f t="shared" si="3"/>
        <v>104</v>
      </c>
      <c r="C105" t="s">
        <v>2564</v>
      </c>
      <c r="D105">
        <v>45</v>
      </c>
      <c r="E105" s="98">
        <v>0.72851201615130701</v>
      </c>
      <c r="F105" s="98">
        <v>0.58648402235928998</v>
      </c>
      <c r="G105" s="99">
        <v>0.94999999999999596</v>
      </c>
      <c r="H105" s="98">
        <v>1.4566071133880201</v>
      </c>
      <c r="I105" s="98">
        <v>0.72762652964479602</v>
      </c>
      <c r="J105" s="98">
        <v>0.27853937764259801</v>
      </c>
      <c r="K105" s="99">
        <v>0.70000000000000195</v>
      </c>
      <c r="L105" s="98">
        <v>0.42263816738557503</v>
      </c>
      <c r="M105" s="98">
        <v>0.72184747342629596</v>
      </c>
      <c r="N105" s="98">
        <v>0.97218343156879905</v>
      </c>
      <c r="O105" s="99">
        <v>0.94999999999999196</v>
      </c>
      <c r="P105" s="98">
        <v>2.4238498289565999</v>
      </c>
      <c r="Q105" s="98">
        <v>0.73211151834229604</v>
      </c>
      <c r="R105" s="98">
        <v>-0.57082565349832204</v>
      </c>
      <c r="S105" s="99">
        <v>0.70000000000000195</v>
      </c>
      <c r="T105" s="98">
        <v>0.86762719871300698</v>
      </c>
      <c r="U105" s="98">
        <v>0.42794351047375001</v>
      </c>
      <c r="V105" s="98">
        <v>0.40787623588958399</v>
      </c>
      <c r="W105" s="99">
        <v>0.94999999999998896</v>
      </c>
      <c r="X105" s="98">
        <v>1.01320558928666</v>
      </c>
      <c r="Y105" s="98">
        <v>0.43272934754999698</v>
      </c>
      <c r="Z105" s="98">
        <v>-0.38355359485059998</v>
      </c>
      <c r="AA105" s="99">
        <v>0.70000000000000195</v>
      </c>
      <c r="AB105" s="98">
        <v>0.58210959083797897</v>
      </c>
      <c r="AC105" t="str">
        <f>IF('Regression diagnostics'!AC105="","",'Regression diagnostics'!AC105)</f>
        <v/>
      </c>
    </row>
    <row r="106" spans="1:29" x14ac:dyDescent="0.25">
      <c r="A106" t="str">
        <f t="shared" si="2"/>
        <v>Jan</v>
      </c>
      <c r="B106">
        <f t="shared" si="3"/>
        <v>105</v>
      </c>
      <c r="C106" t="s">
        <v>2565</v>
      </c>
      <c r="D106">
        <v>0</v>
      </c>
      <c r="E106" s="98">
        <v>0.89478318117352396</v>
      </c>
      <c r="F106" s="98">
        <v>-0.78512376985168897</v>
      </c>
      <c r="G106" s="99">
        <v>0.95000000000001095</v>
      </c>
      <c r="H106" s="98">
        <v>1.9505150717392801</v>
      </c>
      <c r="I106" s="98">
        <v>0.87050603448601205</v>
      </c>
      <c r="J106" s="98">
        <v>1.56403500097016</v>
      </c>
      <c r="K106" s="99">
        <v>0.7</v>
      </c>
      <c r="L106" s="98">
        <v>2.3761018762158801</v>
      </c>
      <c r="M106" s="98">
        <v>0.37723749843904703</v>
      </c>
      <c r="N106" s="98">
        <v>-0.68016962359158495</v>
      </c>
      <c r="O106" s="99">
        <v>0.95000000000000895</v>
      </c>
      <c r="P106" s="98">
        <v>1.6949470020853901</v>
      </c>
      <c r="Q106" s="98">
        <v>0.39797203960330002</v>
      </c>
      <c r="R106" s="98">
        <v>-1.90528322565537</v>
      </c>
      <c r="S106" s="99">
        <v>0.7</v>
      </c>
      <c r="T106" s="98">
        <v>2.9008895964682302</v>
      </c>
      <c r="U106" s="98">
        <v>0.41790401362510698</v>
      </c>
      <c r="V106" s="98">
        <v>-0.35661433493945399</v>
      </c>
      <c r="W106" s="99">
        <v>0.95000000000001095</v>
      </c>
      <c r="X106" s="98">
        <v>0.88582728648111098</v>
      </c>
      <c r="Y106" s="98">
        <v>0.42174435162110402</v>
      </c>
      <c r="Z106" s="98">
        <v>-0.60075181237434505</v>
      </c>
      <c r="AA106" s="99">
        <v>0.7</v>
      </c>
      <c r="AB106" s="98">
        <v>0.91185285095541702</v>
      </c>
      <c r="AC106" t="str">
        <f>IF('Regression diagnostics'!AC106="","",'Regression diagnostics'!AC106)</f>
        <v/>
      </c>
    </row>
    <row r="107" spans="1:29" x14ac:dyDescent="0.25">
      <c r="A107" t="str">
        <f t="shared" si="2"/>
        <v>Jan</v>
      </c>
      <c r="B107">
        <f t="shared" si="3"/>
        <v>106</v>
      </c>
      <c r="C107" t="s">
        <v>2565</v>
      </c>
      <c r="D107">
        <v>15</v>
      </c>
      <c r="E107" s="98">
        <v>0.818698263591495</v>
      </c>
      <c r="F107" s="98">
        <v>0.785123769846786</v>
      </c>
      <c r="G107" s="99">
        <v>0.54999999999999305</v>
      </c>
      <c r="H107" s="98">
        <v>0.49470647860414602</v>
      </c>
      <c r="I107" s="98">
        <v>0.84297541027900602</v>
      </c>
      <c r="J107" s="98">
        <v>-0.65375044276410499</v>
      </c>
      <c r="K107" s="99">
        <v>0.3</v>
      </c>
      <c r="L107" s="98">
        <v>0.42520314629338302</v>
      </c>
      <c r="M107" s="98">
        <v>0.58427025157185197</v>
      </c>
      <c r="N107" s="98">
        <v>0.68016962359219801</v>
      </c>
      <c r="O107" s="99">
        <v>0.54999999999999205</v>
      </c>
      <c r="P107" s="98">
        <v>0.42988709750427201</v>
      </c>
      <c r="Q107" s="98">
        <v>0.56353571040759998</v>
      </c>
      <c r="R107" s="98">
        <v>1.5006309212774001</v>
      </c>
      <c r="S107" s="99">
        <v>0.29999999999999899</v>
      </c>
      <c r="T107" s="98">
        <v>0.97849581621000503</v>
      </c>
      <c r="U107" s="98">
        <v>0.42697610604069802</v>
      </c>
      <c r="V107" s="98">
        <v>0.35661433493762101</v>
      </c>
      <c r="W107" s="99">
        <v>0.55000000000000004</v>
      </c>
      <c r="X107" s="98">
        <v>0.22467116706576701</v>
      </c>
      <c r="Y107" s="98">
        <v>0.42313576804470099</v>
      </c>
      <c r="Z107" s="98">
        <v>0.59330297413130295</v>
      </c>
      <c r="AA107" s="99">
        <v>0.3</v>
      </c>
      <c r="AB107" s="98">
        <v>0.38594666260845401</v>
      </c>
      <c r="AC107" t="str">
        <f>IF('Regression diagnostics'!AC107="","",'Regression diagnostics'!AC107)</f>
        <v/>
      </c>
    </row>
    <row r="108" spans="1:29" x14ac:dyDescent="0.25">
      <c r="A108" t="str">
        <f t="shared" si="2"/>
        <v>Jan</v>
      </c>
      <c r="B108">
        <f t="shared" si="3"/>
        <v>107</v>
      </c>
      <c r="C108" t="s">
        <v>2565</v>
      </c>
      <c r="D108">
        <v>30</v>
      </c>
      <c r="E108" s="98">
        <v>0.79116763938448897</v>
      </c>
      <c r="F108" s="98">
        <v>-0.78512376984565102</v>
      </c>
      <c r="G108" s="99">
        <v>0.55000000000000004</v>
      </c>
      <c r="H108" s="98">
        <v>0.49470647860343597</v>
      </c>
      <c r="I108" s="98">
        <v>0.81544478607199999</v>
      </c>
      <c r="J108" s="98">
        <v>-1.7642028779768499</v>
      </c>
      <c r="K108" s="99">
        <v>0.3</v>
      </c>
      <c r="L108" s="98">
        <v>1.14905670295538</v>
      </c>
      <c r="M108" s="98">
        <v>0.74983392237615198</v>
      </c>
      <c r="N108" s="98">
        <v>-0.68016962359265398</v>
      </c>
      <c r="O108" s="99">
        <v>0.54999999999999905</v>
      </c>
      <c r="P108" s="98">
        <v>0.429887097504567</v>
      </c>
      <c r="Q108" s="98">
        <v>0.72909938121189999</v>
      </c>
      <c r="R108" s="98">
        <v>0.74064012968605797</v>
      </c>
      <c r="S108" s="99">
        <v>0.3</v>
      </c>
      <c r="T108" s="98">
        <v>0.48251415607207898</v>
      </c>
      <c r="U108" s="98">
        <v>0.42836752246429599</v>
      </c>
      <c r="V108" s="98">
        <v>-0.356614334937018</v>
      </c>
      <c r="W108" s="99">
        <v>0.55000000000000404</v>
      </c>
      <c r="X108" s="98">
        <v>0.224671167065389</v>
      </c>
      <c r="Y108" s="98">
        <v>0.42452718446829901</v>
      </c>
      <c r="Z108" s="98">
        <v>-6.7528107975766E-3</v>
      </c>
      <c r="AA108" s="99">
        <v>0.3</v>
      </c>
      <c r="AB108" s="98">
        <v>4.3918898116704396E-3</v>
      </c>
      <c r="AC108" t="str">
        <f>IF('Regression diagnostics'!AC108="","",'Regression diagnostics'!AC108)</f>
        <v/>
      </c>
    </row>
    <row r="109" spans="1:29" x14ac:dyDescent="0.25">
      <c r="A109" t="str">
        <f t="shared" si="2"/>
        <v>Jan</v>
      </c>
      <c r="B109">
        <f t="shared" si="3"/>
        <v>108</v>
      </c>
      <c r="C109" t="s">
        <v>2565</v>
      </c>
      <c r="D109">
        <v>45</v>
      </c>
      <c r="E109" s="98">
        <v>0.81219130855250499</v>
      </c>
      <c r="F109" s="98">
        <v>0.78512376984535603</v>
      </c>
      <c r="G109" s="99">
        <v>0.94999999999999896</v>
      </c>
      <c r="H109" s="98">
        <v>1.95051507172328</v>
      </c>
      <c r="I109" s="98">
        <v>0.78791416186499397</v>
      </c>
      <c r="J109" s="98">
        <v>2.12944970541731</v>
      </c>
      <c r="K109" s="99">
        <v>0.70000000000000195</v>
      </c>
      <c r="L109" s="98">
        <v>3.2386206080801498</v>
      </c>
      <c r="M109" s="98">
        <v>0.873928510851947</v>
      </c>
      <c r="N109" s="98">
        <v>0.680169623593321</v>
      </c>
      <c r="O109" s="99">
        <v>0.94999999999999196</v>
      </c>
      <c r="P109" s="98">
        <v>1.69494700208942</v>
      </c>
      <c r="Q109" s="98">
        <v>0.894663052016199</v>
      </c>
      <c r="R109" s="98">
        <v>-1.5183148556623201</v>
      </c>
      <c r="S109" s="99">
        <v>0.70000000000000195</v>
      </c>
      <c r="T109" s="98">
        <v>2.3101261726482298</v>
      </c>
      <c r="U109" s="98">
        <v>0.422078262895901</v>
      </c>
      <c r="V109" s="98">
        <v>0.35661433493726802</v>
      </c>
      <c r="W109" s="99">
        <v>0.94999999999999596</v>
      </c>
      <c r="X109" s="98">
        <v>0.88582728647553899</v>
      </c>
      <c r="Y109" s="98">
        <v>0.42591860089189698</v>
      </c>
      <c r="Z109" s="98">
        <v>-0.29521836174759097</v>
      </c>
      <c r="AA109" s="99">
        <v>0.70000000000000195</v>
      </c>
      <c r="AB109" s="98">
        <v>0.44803069535073098</v>
      </c>
      <c r="AC109" t="str">
        <f>IF('Regression diagnostics'!AC109="","",'Regression diagnostics'!AC109)</f>
        <v/>
      </c>
    </row>
    <row r="110" spans="1:29" x14ac:dyDescent="0.25">
      <c r="A110" t="str">
        <f t="shared" si="2"/>
        <v>Jan</v>
      </c>
      <c r="B110">
        <f t="shared" si="3"/>
        <v>109</v>
      </c>
      <c r="C110" t="s">
        <v>2566</v>
      </c>
      <c r="D110">
        <v>0</v>
      </c>
      <c r="E110" s="98">
        <v>0.84997554336937398</v>
      </c>
      <c r="F110" s="98">
        <v>0.62939738550301905</v>
      </c>
      <c r="G110" s="99">
        <v>0.95000000000001195</v>
      </c>
      <c r="H110" s="98">
        <v>1.56327397544695</v>
      </c>
      <c r="I110" s="98">
        <v>0.854036331808112</v>
      </c>
      <c r="J110" s="98">
        <v>-8.2267399815789496E-2</v>
      </c>
      <c r="K110" s="99">
        <v>0.7</v>
      </c>
      <c r="L110" s="98">
        <v>0.124822784273127</v>
      </c>
      <c r="M110" s="98">
        <v>0.37732718755764599</v>
      </c>
      <c r="N110" s="98">
        <v>-1.0775485901808</v>
      </c>
      <c r="O110" s="99">
        <v>0.95000000000000995</v>
      </c>
      <c r="P110" s="98">
        <v>2.6871522569265198</v>
      </c>
      <c r="Q110" s="98">
        <v>0.414599096414901</v>
      </c>
      <c r="R110" s="98">
        <v>-3.38361292016195</v>
      </c>
      <c r="S110" s="99">
        <v>0.7</v>
      </c>
      <c r="T110" s="98">
        <v>5.1727109746836302</v>
      </c>
      <c r="U110" s="98">
        <v>0.40748621767350701</v>
      </c>
      <c r="V110" s="98">
        <v>0.22648816849172601</v>
      </c>
      <c r="W110" s="99">
        <v>0.95000000000001095</v>
      </c>
      <c r="X110" s="98">
        <v>0.56254744361992903</v>
      </c>
      <c r="Y110" s="98">
        <v>0.40751977056850303</v>
      </c>
      <c r="Z110" s="98">
        <v>9.3109147634506895E-2</v>
      </c>
      <c r="AA110" s="99">
        <v>0.7</v>
      </c>
      <c r="AB110" s="98">
        <v>0.141298660778956</v>
      </c>
      <c r="AC110" t="str">
        <f>IF('Regression diagnostics'!AC110="","",'Regression diagnostics'!AC110)</f>
        <v/>
      </c>
    </row>
    <row r="111" spans="1:29" x14ac:dyDescent="0.25">
      <c r="A111" t="str">
        <f t="shared" si="2"/>
        <v>Jan</v>
      </c>
      <c r="B111">
        <f t="shared" si="3"/>
        <v>110</v>
      </c>
      <c r="C111" t="s">
        <v>2566</v>
      </c>
      <c r="D111">
        <v>15</v>
      </c>
      <c r="E111" s="98">
        <v>0.86887261412594397</v>
      </c>
      <c r="F111" s="98">
        <v>-0.62939738550751101</v>
      </c>
      <c r="G111" s="99">
        <v>0.54999999999999505</v>
      </c>
      <c r="H111" s="98">
        <v>0.39649104726353701</v>
      </c>
      <c r="I111" s="98">
        <v>0.86481182568720605</v>
      </c>
      <c r="J111" s="98">
        <v>-0.24287611744731399</v>
      </c>
      <c r="K111" s="99">
        <v>0.29999999999999899</v>
      </c>
      <c r="L111" s="98">
        <v>0.157937745238201</v>
      </c>
      <c r="M111" s="98">
        <v>0.60383674050705305</v>
      </c>
      <c r="N111" s="98">
        <v>1.0775485901814701</v>
      </c>
      <c r="O111" s="99">
        <v>0.54999999999999305</v>
      </c>
      <c r="P111" s="98">
        <v>0.68153876366669897</v>
      </c>
      <c r="Q111" s="98">
        <v>0.56656483164979998</v>
      </c>
      <c r="R111" s="98">
        <v>2.6164293137977599</v>
      </c>
      <c r="S111" s="99">
        <v>0.29999999999999899</v>
      </c>
      <c r="T111" s="98">
        <v>1.71012710831177</v>
      </c>
      <c r="U111" s="98">
        <v>0.417034923045498</v>
      </c>
      <c r="V111" s="98">
        <v>-0.22648816849340001</v>
      </c>
      <c r="W111" s="99">
        <v>0.54999999999999905</v>
      </c>
      <c r="X111" s="98">
        <v>0.142678141234061</v>
      </c>
      <c r="Y111" s="98">
        <v>0.41700137015050098</v>
      </c>
      <c r="Z111" s="98">
        <v>-0.187987403516054</v>
      </c>
      <c r="AA111" s="99">
        <v>0.29999999999999899</v>
      </c>
      <c r="AB111" s="98">
        <v>0.12226552474050401</v>
      </c>
      <c r="AC111" t="str">
        <f>IF('Regression diagnostics'!AC111="","",'Regression diagnostics'!AC111)</f>
        <v/>
      </c>
    </row>
    <row r="112" spans="1:29" x14ac:dyDescent="0.25">
      <c r="A112" t="str">
        <f t="shared" si="2"/>
        <v>Jan</v>
      </c>
      <c r="B112">
        <f t="shared" si="3"/>
        <v>111</v>
      </c>
      <c r="C112" t="s">
        <v>2566</v>
      </c>
      <c r="D112">
        <v>30</v>
      </c>
      <c r="E112" s="98">
        <v>0.87964810800503801</v>
      </c>
      <c r="F112" s="98">
        <v>0.629397385508776</v>
      </c>
      <c r="G112" s="99">
        <v>0.55000000000000404</v>
      </c>
      <c r="H112" s="98">
        <v>0.39649104726434198</v>
      </c>
      <c r="I112" s="98">
        <v>0.87558731956629998</v>
      </c>
      <c r="J112" s="98">
        <v>0.64732220069931701</v>
      </c>
      <c r="K112" s="99">
        <v>0.3</v>
      </c>
      <c r="L112" s="98">
        <v>0.42102034491890999</v>
      </c>
      <c r="M112" s="98">
        <v>0.75580247574195303</v>
      </c>
      <c r="N112" s="98">
        <v>-1.0775485901820501</v>
      </c>
      <c r="O112" s="99">
        <v>0.55000000000000004</v>
      </c>
      <c r="P112" s="98">
        <v>0.681538763667074</v>
      </c>
      <c r="Q112" s="98">
        <v>0.71853056688469996</v>
      </c>
      <c r="R112" s="98">
        <v>1.4124252277213001</v>
      </c>
      <c r="S112" s="99">
        <v>0.3</v>
      </c>
      <c r="T112" s="98">
        <v>0.92085837227976197</v>
      </c>
      <c r="U112" s="98">
        <v>0.42651652262749601</v>
      </c>
      <c r="V112" s="98">
        <v>0.22648816849398601</v>
      </c>
      <c r="W112" s="99">
        <v>0.55000000000000604</v>
      </c>
      <c r="X112" s="98">
        <v>0.14267814123443201</v>
      </c>
      <c r="Y112" s="98">
        <v>0.426482969732499</v>
      </c>
      <c r="Z112" s="98">
        <v>0.19311207120493401</v>
      </c>
      <c r="AA112" s="99">
        <v>0.3</v>
      </c>
      <c r="AB112" s="98">
        <v>0.12559870282617799</v>
      </c>
      <c r="AC112" t="str">
        <f>IF('Regression diagnostics'!AC112="","",'Regression diagnostics'!AC112)</f>
        <v/>
      </c>
    </row>
    <row r="113" spans="1:29" x14ac:dyDescent="0.25">
      <c r="A113" t="str">
        <f t="shared" si="2"/>
        <v>Jan</v>
      </c>
      <c r="B113">
        <f t="shared" si="3"/>
        <v>112</v>
      </c>
      <c r="C113" t="s">
        <v>2566</v>
      </c>
      <c r="D113">
        <v>45</v>
      </c>
      <c r="E113" s="98">
        <v>0.882302025006656</v>
      </c>
      <c r="F113" s="98">
        <v>-0.62939738550927005</v>
      </c>
      <c r="G113" s="99">
        <v>0.94999999999999596</v>
      </c>
      <c r="H113" s="98">
        <v>1.56327397546221</v>
      </c>
      <c r="I113" s="98">
        <v>0.88636281344539403</v>
      </c>
      <c r="J113" s="98">
        <v>-0.53553419719534501</v>
      </c>
      <c r="K113" s="99">
        <v>0.70000000000000195</v>
      </c>
      <c r="L113" s="98">
        <v>0.81267453972157899</v>
      </c>
      <c r="M113" s="98">
        <v>0.83322439326234699</v>
      </c>
      <c r="N113" s="98">
        <v>1.0775485901825099</v>
      </c>
      <c r="O113" s="99">
        <v>0.94999999999999196</v>
      </c>
      <c r="P113" s="98">
        <v>2.6871522569302702</v>
      </c>
      <c r="Q113" s="98">
        <v>0.87049630211959905</v>
      </c>
      <c r="R113" s="98">
        <v>-2.7705640466638801</v>
      </c>
      <c r="S113" s="99">
        <v>0.70000000000000195</v>
      </c>
      <c r="T113" s="98">
        <v>4.22719069356177</v>
      </c>
      <c r="U113" s="98">
        <v>0.43593101641949999</v>
      </c>
      <c r="V113" s="98">
        <v>-0.226488168493687</v>
      </c>
      <c r="W113" s="99">
        <v>0.94999999999999596</v>
      </c>
      <c r="X113" s="98">
        <v>0.56254744362470999</v>
      </c>
      <c r="Y113" s="98">
        <v>0.43596456931449701</v>
      </c>
      <c r="Z113" s="98">
        <v>-0.100937206833174</v>
      </c>
      <c r="AA113" s="99">
        <v>0.70000000000000095</v>
      </c>
      <c r="AB113" s="98">
        <v>0.15317833318506299</v>
      </c>
      <c r="AC113" t="str">
        <f>IF('Regression diagnostics'!AC113="","",'Regression diagnostics'!AC113)</f>
        <v/>
      </c>
    </row>
    <row r="114" spans="1:29" x14ac:dyDescent="0.25">
      <c r="A114" t="str">
        <f t="shared" si="2"/>
        <v>Jan</v>
      </c>
      <c r="B114">
        <f t="shared" si="3"/>
        <v>113</v>
      </c>
      <c r="C114" t="s">
        <v>2567</v>
      </c>
      <c r="D114">
        <v>0</v>
      </c>
      <c r="E114" s="98">
        <v>0.85500859768676996</v>
      </c>
      <c r="F114" s="98">
        <v>-2.67898317613273E-2</v>
      </c>
      <c r="G114" s="99">
        <v>0.95000000000001705</v>
      </c>
      <c r="H114" s="98">
        <v>6.6511834101242298E-2</v>
      </c>
      <c r="I114" s="98">
        <v>0.85342954322951003</v>
      </c>
      <c r="J114" s="98">
        <v>0.110470876887759</v>
      </c>
      <c r="K114" s="99">
        <v>0.7</v>
      </c>
      <c r="L114" s="98">
        <v>0.16761586613475499</v>
      </c>
      <c r="M114" s="98">
        <v>0.27118196708540399</v>
      </c>
      <c r="N114" s="98">
        <v>0.80950335189359102</v>
      </c>
      <c r="O114" s="99">
        <v>0.95000000000001805</v>
      </c>
      <c r="P114" s="98">
        <v>2.01764522267466</v>
      </c>
      <c r="Q114" s="98">
        <v>0.27045604565540199</v>
      </c>
      <c r="R114" s="98">
        <v>0.29020556232974598</v>
      </c>
      <c r="S114" s="99">
        <v>0.7</v>
      </c>
      <c r="T114" s="98">
        <v>0.44104332135751501</v>
      </c>
      <c r="U114" s="98">
        <v>0.43394124822845698</v>
      </c>
      <c r="V114" s="98">
        <v>0.81223084825020997</v>
      </c>
      <c r="W114" s="99">
        <v>0.95000000000001605</v>
      </c>
      <c r="X114" s="98">
        <v>2.01877046050876</v>
      </c>
      <c r="Y114" s="98">
        <v>0.43239618123120299</v>
      </c>
      <c r="Z114" s="98">
        <v>0.528180032190251</v>
      </c>
      <c r="AA114" s="99">
        <v>0.7</v>
      </c>
      <c r="AB114" s="98">
        <v>0.80166350621016902</v>
      </c>
      <c r="AC114" t="str">
        <f>IF('Regression diagnostics'!AC114="","",'Regression diagnostics'!AC114)</f>
        <v/>
      </c>
    </row>
    <row r="115" spans="1:29" x14ac:dyDescent="0.25">
      <c r="A115" t="str">
        <f t="shared" si="2"/>
        <v>Jan</v>
      </c>
      <c r="B115">
        <f t="shared" si="3"/>
        <v>114</v>
      </c>
      <c r="C115" t="s">
        <v>2567</v>
      </c>
      <c r="D115">
        <v>15</v>
      </c>
      <c r="E115" s="98">
        <v>0.783315341555746</v>
      </c>
      <c r="F115" s="98">
        <v>2.67898317574604E-2</v>
      </c>
      <c r="G115" s="99">
        <v>0.54999999999999705</v>
      </c>
      <c r="H115" s="98">
        <v>1.6869305808461601E-2</v>
      </c>
      <c r="I115" s="98">
        <v>0.78489439601300504</v>
      </c>
      <c r="J115" s="98">
        <v>-5.96899552118502E-2</v>
      </c>
      <c r="K115" s="99">
        <v>0.3</v>
      </c>
      <c r="L115" s="98">
        <v>3.8814128328535001E-2</v>
      </c>
      <c r="M115" s="98">
        <v>0.35873415492580002</v>
      </c>
      <c r="N115" s="98">
        <v>-0.80950335189455502</v>
      </c>
      <c r="O115" s="99">
        <v>0.54999999999999605</v>
      </c>
      <c r="P115" s="98">
        <v>0.51173260727443903</v>
      </c>
      <c r="Q115" s="98">
        <v>0.35946007635580202</v>
      </c>
      <c r="R115" s="98">
        <v>-0.49148495440726198</v>
      </c>
      <c r="S115" s="99">
        <v>0.29999999999999899</v>
      </c>
      <c r="T115" s="98">
        <v>0.32014315788800501</v>
      </c>
      <c r="U115" s="98">
        <v>0.42710213194164698</v>
      </c>
      <c r="V115" s="98">
        <v>-0.81223084825173397</v>
      </c>
      <c r="W115" s="99">
        <v>0.55000000000000004</v>
      </c>
      <c r="X115" s="98">
        <v>0.51201799981268903</v>
      </c>
      <c r="Y115" s="98">
        <v>0.42864719893890102</v>
      </c>
      <c r="Z115" s="98">
        <v>-0.80134073595258404</v>
      </c>
      <c r="AA115" s="99">
        <v>0.3</v>
      </c>
      <c r="AB115" s="98">
        <v>0.52135936684255801</v>
      </c>
      <c r="AC115" t="str">
        <f>IF('Regression diagnostics'!AC115="","",'Regression diagnostics'!AC115)</f>
        <v/>
      </c>
    </row>
    <row r="116" spans="1:29" x14ac:dyDescent="0.25">
      <c r="A116" t="str">
        <f t="shared" si="2"/>
        <v>Jan</v>
      </c>
      <c r="B116">
        <f t="shared" si="3"/>
        <v>115</v>
      </c>
      <c r="C116" t="s">
        <v>2567</v>
      </c>
      <c r="D116">
        <v>30</v>
      </c>
      <c r="E116" s="98">
        <v>0.714780194339241</v>
      </c>
      <c r="F116" s="98">
        <v>-2.6789831756600699E-2</v>
      </c>
      <c r="G116" s="99">
        <v>0.55000000000000604</v>
      </c>
      <c r="H116" s="98">
        <v>1.68693058079206E-2</v>
      </c>
      <c r="I116" s="98">
        <v>0.71635924879650104</v>
      </c>
      <c r="J116" s="98">
        <v>-9.7580584761080197E-2</v>
      </c>
      <c r="K116" s="99">
        <v>0.3</v>
      </c>
      <c r="L116" s="98">
        <v>6.3453173673499605E-2</v>
      </c>
      <c r="M116" s="98">
        <v>0.44773818562619899</v>
      </c>
      <c r="N116" s="98">
        <v>0.80950335189470202</v>
      </c>
      <c r="O116" s="99">
        <v>0.55000000000000404</v>
      </c>
      <c r="P116" s="98">
        <v>0.51173260727454095</v>
      </c>
      <c r="Q116" s="98">
        <v>0.44846410705620099</v>
      </c>
      <c r="R116" s="98">
        <v>0.41301749889679901</v>
      </c>
      <c r="S116" s="99">
        <v>0.3</v>
      </c>
      <c r="T116" s="98">
        <v>0.26902122203345602</v>
      </c>
      <c r="U116" s="98">
        <v>0.42335314964934501</v>
      </c>
      <c r="V116" s="98">
        <v>0.81223084825246405</v>
      </c>
      <c r="W116" s="99">
        <v>0.55000000000000604</v>
      </c>
      <c r="X116" s="98">
        <v>0.51201799981315599</v>
      </c>
      <c r="Y116" s="98">
        <v>0.42489821664659899</v>
      </c>
      <c r="Z116" s="98">
        <v>0.56535648130041105</v>
      </c>
      <c r="AA116" s="99">
        <v>0.3</v>
      </c>
      <c r="AB116" s="98">
        <v>0.36776078575161097</v>
      </c>
      <c r="AC116" t="str">
        <f>IF('Regression diagnostics'!AC116="","",'Regression diagnostics'!AC116)</f>
        <v/>
      </c>
    </row>
    <row r="117" spans="1:29" x14ac:dyDescent="0.25">
      <c r="A117" t="str">
        <f t="shared" si="2"/>
        <v>Jan</v>
      </c>
      <c r="B117">
        <f t="shared" si="3"/>
        <v>116</v>
      </c>
      <c r="C117" t="s">
        <v>2567</v>
      </c>
      <c r="D117">
        <v>45</v>
      </c>
      <c r="E117" s="98">
        <v>0.64940315603725496</v>
      </c>
      <c r="F117" s="98">
        <v>2.6789831756113699E-2</v>
      </c>
      <c r="G117" s="99">
        <v>0.94999999999999196</v>
      </c>
      <c r="H117" s="98">
        <v>6.6511834088280805E-2</v>
      </c>
      <c r="I117" s="98">
        <v>0.64782410157999604</v>
      </c>
      <c r="J117" s="98">
        <v>0.12976384111551501</v>
      </c>
      <c r="K117" s="99">
        <v>0.70000000000000195</v>
      </c>
      <c r="L117" s="98">
        <v>0.19688927743107101</v>
      </c>
      <c r="M117" s="98">
        <v>0.53819405918660101</v>
      </c>
      <c r="N117" s="98">
        <v>-0.80950335189475298</v>
      </c>
      <c r="O117" s="99">
        <v>0.94999999999999196</v>
      </c>
      <c r="P117" s="98">
        <v>2.0176452226770198</v>
      </c>
      <c r="Q117" s="98">
        <v>0.53746813775659996</v>
      </c>
      <c r="R117" s="98">
        <v>-0.170344544174382</v>
      </c>
      <c r="S117" s="99">
        <v>0.70000000000000195</v>
      </c>
      <c r="T117" s="98">
        <v>0.25887575295241899</v>
      </c>
      <c r="U117" s="98">
        <v>0.42269430135155101</v>
      </c>
      <c r="V117" s="98">
        <v>-0.81223084825216096</v>
      </c>
      <c r="W117" s="99">
        <v>0.94999999999999896</v>
      </c>
      <c r="X117" s="98">
        <v>2.0187704605132599</v>
      </c>
      <c r="Y117" s="98">
        <v>0.42114923435429702</v>
      </c>
      <c r="Z117" s="98">
        <v>-0.167708128936401</v>
      </c>
      <c r="AA117" s="99">
        <v>0.70000000000000195</v>
      </c>
      <c r="AB117" s="98">
        <v>0.254509762819911</v>
      </c>
      <c r="AC117" t="str">
        <f>IF('Regression diagnostics'!AC117="","",'Regression diagnostics'!AC117)</f>
        <v/>
      </c>
    </row>
    <row r="118" spans="1:29" x14ac:dyDescent="0.25">
      <c r="A118" t="str">
        <f t="shared" si="2"/>
        <v>Jan</v>
      </c>
      <c r="B118">
        <f t="shared" si="3"/>
        <v>117</v>
      </c>
      <c r="C118" t="s">
        <v>2568</v>
      </c>
      <c r="D118">
        <v>0</v>
      </c>
      <c r="E118" s="98">
        <v>0.86250266668646902</v>
      </c>
      <c r="F118" s="98">
        <v>-0.407456213555137</v>
      </c>
      <c r="G118" s="99">
        <v>0.95000000000001406</v>
      </c>
      <c r="H118" s="98">
        <v>1.0117789133488899</v>
      </c>
      <c r="I118" s="98">
        <v>0.86245943188720997</v>
      </c>
      <c r="J118" s="98">
        <v>-0.14342799046989499</v>
      </c>
      <c r="K118" s="99">
        <v>0.7</v>
      </c>
      <c r="L118" s="98">
        <v>0.21762216708064699</v>
      </c>
      <c r="M118" s="98">
        <v>0.262565149859805</v>
      </c>
      <c r="N118" s="98">
        <v>0.43999949337193101</v>
      </c>
      <c r="O118" s="99">
        <v>0.95000000000001295</v>
      </c>
      <c r="P118" s="98">
        <v>1.0961482046467801</v>
      </c>
      <c r="Q118" s="98">
        <v>0.26629884152880301</v>
      </c>
      <c r="R118" s="98">
        <v>-0.18308125582637999</v>
      </c>
      <c r="S118" s="99">
        <v>0.7</v>
      </c>
      <c r="T118" s="98">
        <v>0.27823261539827898</v>
      </c>
      <c r="U118" s="98">
        <v>0.411569373681757</v>
      </c>
      <c r="V118" s="98">
        <v>0.185472158702393</v>
      </c>
      <c r="W118" s="99">
        <v>0.95000000000001406</v>
      </c>
      <c r="X118" s="98">
        <v>0.46066392961654301</v>
      </c>
      <c r="Y118" s="98">
        <v>0.41569317029200298</v>
      </c>
      <c r="Z118" s="98">
        <v>-0.401598540256073</v>
      </c>
      <c r="AA118" s="99">
        <v>0.7</v>
      </c>
      <c r="AB118" s="98">
        <v>0.60950068843663097</v>
      </c>
      <c r="AC118" t="str">
        <f>IF('Regression diagnostics'!AC118="","",'Regression diagnostics'!AC118)</f>
        <v/>
      </c>
    </row>
    <row r="119" spans="1:29" x14ac:dyDescent="0.25">
      <c r="A119" t="str">
        <f t="shared" si="2"/>
        <v>Jan</v>
      </c>
      <c r="B119">
        <f t="shared" si="3"/>
        <v>118</v>
      </c>
      <c r="C119" t="s">
        <v>2568</v>
      </c>
      <c r="D119">
        <v>15</v>
      </c>
      <c r="E119" s="98">
        <v>0.78909246391964605</v>
      </c>
      <c r="F119" s="98">
        <v>0.40745621355133299</v>
      </c>
      <c r="G119" s="99">
        <v>0.54999999999999505</v>
      </c>
      <c r="H119" s="98">
        <v>0.25661610648354399</v>
      </c>
      <c r="I119" s="98">
        <v>0.78913569871890499</v>
      </c>
      <c r="J119" s="98">
        <v>0.28599307741803298</v>
      </c>
      <c r="K119" s="99">
        <v>0.29999999999999899</v>
      </c>
      <c r="L119" s="98">
        <v>0.185978097713033</v>
      </c>
      <c r="M119" s="98">
        <v>0.36542554149060003</v>
      </c>
      <c r="N119" s="98">
        <v>-0.439999493373191</v>
      </c>
      <c r="O119" s="99">
        <v>0.54999999999999405</v>
      </c>
      <c r="P119" s="98">
        <v>0.278014574822259</v>
      </c>
      <c r="Q119" s="98">
        <v>0.36169184982160202</v>
      </c>
      <c r="R119" s="98">
        <v>-4.4023698679457997E-2</v>
      </c>
      <c r="S119" s="99">
        <v>0.29999999999999899</v>
      </c>
      <c r="T119" s="98">
        <v>2.8672583107057101E-2</v>
      </c>
      <c r="U119" s="98">
        <v>0.42448251358674699</v>
      </c>
      <c r="V119" s="98">
        <v>-0.185472158704065</v>
      </c>
      <c r="W119" s="99">
        <v>0.55000000000000204</v>
      </c>
      <c r="X119" s="98">
        <v>0.11683756446999</v>
      </c>
      <c r="Y119" s="98">
        <v>0.42035871697650101</v>
      </c>
      <c r="Z119" s="98">
        <v>0.15887994575244599</v>
      </c>
      <c r="AA119" s="99">
        <v>0.3</v>
      </c>
      <c r="AB119" s="98">
        <v>0.103333691124587</v>
      </c>
      <c r="AC119" t="str">
        <f>IF('Regression diagnostics'!AC119="","",'Regression diagnostics'!AC119)</f>
        <v/>
      </c>
    </row>
    <row r="120" spans="1:29" x14ac:dyDescent="0.25">
      <c r="A120" t="str">
        <f t="shared" si="2"/>
        <v>Jan</v>
      </c>
      <c r="B120">
        <f t="shared" si="3"/>
        <v>119</v>
      </c>
      <c r="C120" t="s">
        <v>2568</v>
      </c>
      <c r="D120">
        <v>30</v>
      </c>
      <c r="E120" s="98">
        <v>0.71576873075134195</v>
      </c>
      <c r="F120" s="98">
        <v>-0.407456213550483</v>
      </c>
      <c r="G120" s="99">
        <v>0.55000000000000204</v>
      </c>
      <c r="H120" s="98">
        <v>0.25661610648301197</v>
      </c>
      <c r="I120" s="98">
        <v>0.7158119655506</v>
      </c>
      <c r="J120" s="98">
        <v>-0.290299173507932</v>
      </c>
      <c r="K120" s="99">
        <v>0.3</v>
      </c>
      <c r="L120" s="98">
        <v>0.18877854782527601</v>
      </c>
      <c r="M120" s="98">
        <v>0.46081854978339898</v>
      </c>
      <c r="N120" s="98">
        <v>0.439999493373324</v>
      </c>
      <c r="O120" s="99">
        <v>0.55000000000000204</v>
      </c>
      <c r="P120" s="98">
        <v>0.27801457482234698</v>
      </c>
      <c r="Q120" s="98">
        <v>0.45708485811440103</v>
      </c>
      <c r="R120" s="98">
        <v>0.44761184585187902</v>
      </c>
      <c r="S120" s="99">
        <v>0.3</v>
      </c>
      <c r="T120" s="98">
        <v>0.29155892035845798</v>
      </c>
      <c r="U120" s="98">
        <v>0.42914806027124502</v>
      </c>
      <c r="V120" s="98">
        <v>0.18547215870477099</v>
      </c>
      <c r="W120" s="99">
        <v>0.55000000000000604</v>
      </c>
      <c r="X120" s="98">
        <v>0.116837564470436</v>
      </c>
      <c r="Y120" s="98">
        <v>0.42502426366099899</v>
      </c>
      <c r="Z120" s="98">
        <v>0.47096398408308798</v>
      </c>
      <c r="AA120" s="99">
        <v>0.3</v>
      </c>
      <c r="AB120" s="98">
        <v>0.30634261578351202</v>
      </c>
      <c r="AC120" t="str">
        <f>IF('Regression diagnostics'!AC120="","",'Regression diagnostics'!AC120)</f>
        <v/>
      </c>
    </row>
    <row r="121" spans="1:29" x14ac:dyDescent="0.25">
      <c r="A121" t="str">
        <f t="shared" si="2"/>
        <v>Jan</v>
      </c>
      <c r="B121">
        <f t="shared" si="3"/>
        <v>120</v>
      </c>
      <c r="C121" t="s">
        <v>2568</v>
      </c>
      <c r="D121">
        <v>45</v>
      </c>
      <c r="E121" s="98">
        <v>0.64253146718155496</v>
      </c>
      <c r="F121" s="98">
        <v>0.40745621355003397</v>
      </c>
      <c r="G121" s="99">
        <v>0.94999999999999896</v>
      </c>
      <c r="H121" s="98">
        <v>1.01177891333606</v>
      </c>
      <c r="I121" s="98">
        <v>0.64248823238229602</v>
      </c>
      <c r="J121" s="98">
        <v>0.15000566089627301</v>
      </c>
      <c r="K121" s="99">
        <v>0.70000000000000195</v>
      </c>
      <c r="L121" s="98">
        <v>0.22760264372988401</v>
      </c>
      <c r="M121" s="98">
        <v>0.54874417473820103</v>
      </c>
      <c r="N121" s="98">
        <v>-0.43999949337343403</v>
      </c>
      <c r="O121" s="99">
        <v>0.94999999999998896</v>
      </c>
      <c r="P121" s="98">
        <v>1.09614820465025</v>
      </c>
      <c r="Q121" s="98">
        <v>0.55247786640719998</v>
      </c>
      <c r="R121" s="98">
        <v>-0.43340982217561203</v>
      </c>
      <c r="S121" s="99">
        <v>0.70000000000000195</v>
      </c>
      <c r="T121" s="98">
        <v>0.65871490737209404</v>
      </c>
      <c r="U121" s="98">
        <v>0.42556601373525099</v>
      </c>
      <c r="V121" s="98">
        <v>-0.18547215870445999</v>
      </c>
      <c r="W121" s="99">
        <v>0.94999999999999596</v>
      </c>
      <c r="X121" s="98">
        <v>0.46066392962158598</v>
      </c>
      <c r="Y121" s="98">
        <v>0.42968981034549703</v>
      </c>
      <c r="Z121" s="98">
        <v>-0.56050395457049795</v>
      </c>
      <c r="AA121" s="99">
        <v>0.70000000000000095</v>
      </c>
      <c r="AB121" s="98">
        <v>0.85074069363277804</v>
      </c>
      <c r="AC121" t="str">
        <f>IF('Regression diagnostics'!AC121="","",'Regression diagnostics'!AC121)</f>
        <v/>
      </c>
    </row>
    <row r="122" spans="1:29" x14ac:dyDescent="0.25">
      <c r="A122" t="str">
        <f t="shared" si="2"/>
        <v>Jan</v>
      </c>
      <c r="B122">
        <f t="shared" si="3"/>
        <v>121</v>
      </c>
      <c r="C122" t="s">
        <v>2569</v>
      </c>
      <c r="D122">
        <v>0</v>
      </c>
      <c r="E122" s="98">
        <v>0.86807905350966996</v>
      </c>
      <c r="F122" s="98">
        <v>0.35006511996517897</v>
      </c>
      <c r="G122" s="99">
        <v>0.95000000000001095</v>
      </c>
      <c r="H122" s="98">
        <v>0.86922777798471096</v>
      </c>
      <c r="I122" s="98">
        <v>0.87250900007991095</v>
      </c>
      <c r="J122" s="98">
        <v>-0.21093090869015699</v>
      </c>
      <c r="K122" s="99">
        <v>0.7</v>
      </c>
      <c r="L122" s="98">
        <v>0.32004780384979298</v>
      </c>
      <c r="M122" s="98">
        <v>0.26601686213135001</v>
      </c>
      <c r="N122" s="98">
        <v>-1.1509386905392101</v>
      </c>
      <c r="O122" s="99">
        <v>0.95000000000000795</v>
      </c>
      <c r="P122" s="98">
        <v>2.8706601559624398</v>
      </c>
      <c r="Q122" s="98">
        <v>0.28676310703160102</v>
      </c>
      <c r="R122" s="98">
        <v>-2.04016659872463</v>
      </c>
      <c r="S122" s="99">
        <v>0.69999999999999896</v>
      </c>
      <c r="T122" s="98">
        <v>3.1071128609837002</v>
      </c>
      <c r="U122" s="98">
        <v>0.442548590000857</v>
      </c>
      <c r="V122" s="98">
        <v>-0.210034875203438</v>
      </c>
      <c r="W122" s="99">
        <v>0.95000000000000595</v>
      </c>
      <c r="X122" s="98">
        <v>0.52167687125579698</v>
      </c>
      <c r="Y122" s="98">
        <v>0.443271659530103</v>
      </c>
      <c r="Z122" s="98">
        <v>-0.174322782062764</v>
      </c>
      <c r="AA122" s="99">
        <v>0.69999999999999896</v>
      </c>
      <c r="AB122" s="98">
        <v>0.26454832745038198</v>
      </c>
      <c r="AC122" t="str">
        <f>IF('Regression diagnostics'!AC122="","",'Regression diagnostics'!AC122)</f>
        <v/>
      </c>
    </row>
    <row r="123" spans="1:29" x14ac:dyDescent="0.25">
      <c r="A123" t="str">
        <f t="shared" si="2"/>
        <v>Jan</v>
      </c>
      <c r="B123">
        <f t="shared" si="3"/>
        <v>122</v>
      </c>
      <c r="C123" t="s">
        <v>2569</v>
      </c>
      <c r="D123">
        <v>15</v>
      </c>
      <c r="E123" s="98">
        <v>0.81026511182704597</v>
      </c>
      <c r="F123" s="98">
        <v>-0.35006511996912698</v>
      </c>
      <c r="G123" s="99">
        <v>0.54999999999999305</v>
      </c>
      <c r="H123" s="98">
        <v>0.22046105635873001</v>
      </c>
      <c r="I123" s="98">
        <v>0.80583516525680599</v>
      </c>
      <c r="J123" s="98">
        <v>-2.69533844917253E-2</v>
      </c>
      <c r="K123" s="99">
        <v>0.29999999999999899</v>
      </c>
      <c r="L123" s="98">
        <v>1.7526744245833101E-2</v>
      </c>
      <c r="M123" s="98">
        <v>0.46951672836594999</v>
      </c>
      <c r="N123" s="98">
        <v>1.1509386905391299</v>
      </c>
      <c r="O123" s="99">
        <v>0.54999999999999205</v>
      </c>
      <c r="P123" s="98">
        <v>0.72808162193173398</v>
      </c>
      <c r="Q123" s="98">
        <v>0.44877048346569998</v>
      </c>
      <c r="R123" s="98">
        <v>1.7642715082948299</v>
      </c>
      <c r="S123" s="99">
        <v>0.29999999999999899</v>
      </c>
      <c r="T123" s="98">
        <v>1.1509168000199299</v>
      </c>
      <c r="U123" s="98">
        <v>0.44284772375944698</v>
      </c>
      <c r="V123" s="98">
        <v>0.21003487520167499</v>
      </c>
      <c r="W123" s="99">
        <v>0.54999999999999805</v>
      </c>
      <c r="X123" s="98">
        <v>0.13231219367996</v>
      </c>
      <c r="Y123" s="98">
        <v>0.44212465423020098</v>
      </c>
      <c r="Z123" s="98">
        <v>0.23192584980830699</v>
      </c>
      <c r="AA123" s="99">
        <v>0.29999999999999899</v>
      </c>
      <c r="AB123" s="98">
        <v>0.15084427128092101</v>
      </c>
      <c r="AC123" t="str">
        <f>IF('Regression diagnostics'!AC123="","",'Regression diagnostics'!AC123)</f>
        <v/>
      </c>
    </row>
    <row r="124" spans="1:29" x14ac:dyDescent="0.25">
      <c r="A124" t="str">
        <f t="shared" si="2"/>
        <v>Jan</v>
      </c>
      <c r="B124">
        <f t="shared" si="3"/>
        <v>123</v>
      </c>
      <c r="C124" t="s">
        <v>2569</v>
      </c>
      <c r="D124">
        <v>30</v>
      </c>
      <c r="E124" s="98">
        <v>0.74359127700394101</v>
      </c>
      <c r="F124" s="98">
        <v>0.35006511997006001</v>
      </c>
      <c r="G124" s="99">
        <v>0.55000000000000204</v>
      </c>
      <c r="H124" s="98">
        <v>0.22046105635932201</v>
      </c>
      <c r="I124" s="98">
        <v>0.73916133043370102</v>
      </c>
      <c r="J124" s="98">
        <v>0.46816684990063001</v>
      </c>
      <c r="K124" s="99">
        <v>0.3</v>
      </c>
      <c r="L124" s="98">
        <v>0.30446545232963201</v>
      </c>
      <c r="M124" s="98">
        <v>0.63152410480004995</v>
      </c>
      <c r="N124" s="98">
        <v>-1.1509386905391299</v>
      </c>
      <c r="O124" s="99">
        <v>0.54999999999999805</v>
      </c>
      <c r="P124" s="98">
        <v>0.72808162193174297</v>
      </c>
      <c r="Q124" s="98">
        <v>0.61077785989979905</v>
      </c>
      <c r="R124" s="98">
        <v>0.47826464154287501</v>
      </c>
      <c r="S124" s="99">
        <v>0.3</v>
      </c>
      <c r="T124" s="98">
        <v>0.31152965751928702</v>
      </c>
      <c r="U124" s="98">
        <v>0.44170071845954501</v>
      </c>
      <c r="V124" s="98">
        <v>-0.210034875201006</v>
      </c>
      <c r="W124" s="99">
        <v>0.55000000000000304</v>
      </c>
      <c r="X124" s="98">
        <v>0.13231219367954</v>
      </c>
      <c r="Y124" s="98">
        <v>0.440977648930299</v>
      </c>
      <c r="Z124" s="98">
        <v>-0.121488552121251</v>
      </c>
      <c r="AA124" s="99">
        <v>0.3</v>
      </c>
      <c r="AB124" s="98">
        <v>7.9014303707198599E-2</v>
      </c>
      <c r="AC124" t="str">
        <f>IF('Regression diagnostics'!AC124="","",'Regression diagnostics'!AC124)</f>
        <v/>
      </c>
    </row>
    <row r="125" spans="1:29" x14ac:dyDescent="0.25">
      <c r="A125" t="str">
        <f t="shared" si="2"/>
        <v>Jan</v>
      </c>
      <c r="B125">
        <f t="shared" si="3"/>
        <v>124</v>
      </c>
      <c r="C125" t="s">
        <v>2569</v>
      </c>
      <c r="D125">
        <v>45</v>
      </c>
      <c r="E125" s="98">
        <v>0.66805754904035597</v>
      </c>
      <c r="F125" s="98">
        <v>-0.35006511997058098</v>
      </c>
      <c r="G125" s="99">
        <v>0.94999999999999896</v>
      </c>
      <c r="H125" s="98">
        <v>0.86922777799802198</v>
      </c>
      <c r="I125" s="98">
        <v>0.67248749561059595</v>
      </c>
      <c r="J125" s="98">
        <v>-0.46303379226746799</v>
      </c>
      <c r="K125" s="99">
        <v>0.70000000000000195</v>
      </c>
      <c r="L125" s="98">
        <v>0.70262848520793897</v>
      </c>
      <c r="M125" s="98">
        <v>0.75203899143364805</v>
      </c>
      <c r="N125" s="98">
        <v>1.1509386905394801</v>
      </c>
      <c r="O125" s="99">
        <v>0.94999999999998497</v>
      </c>
      <c r="P125" s="98">
        <v>2.8706601559623999</v>
      </c>
      <c r="Q125" s="98">
        <v>0.77278523633389895</v>
      </c>
      <c r="R125" s="98">
        <v>-1.3853639530440101</v>
      </c>
      <c r="S125" s="99">
        <v>0.70000000000000195</v>
      </c>
      <c r="T125" s="98">
        <v>2.1074197342187602</v>
      </c>
      <c r="U125" s="98">
        <v>0.43910757410115098</v>
      </c>
      <c r="V125" s="98">
        <v>0.21003487520116301</v>
      </c>
      <c r="W125" s="99">
        <v>0.94999999999999596</v>
      </c>
      <c r="X125" s="98">
        <v>0.52167687125008799</v>
      </c>
      <c r="Y125" s="98">
        <v>0.43983064363039698</v>
      </c>
      <c r="Z125" s="98">
        <v>5.6270233302569E-3</v>
      </c>
      <c r="AA125" s="99">
        <v>0.70000000000000095</v>
      </c>
      <c r="AB125" s="98">
        <v>8.5393015788386099E-3</v>
      </c>
      <c r="AC125" t="str">
        <f>IF('Regression diagnostics'!AC125="","",'Regression diagnostics'!AC125)</f>
        <v/>
      </c>
    </row>
    <row r="126" spans="1:29" x14ac:dyDescent="0.25">
      <c r="A126" t="str">
        <f t="shared" si="2"/>
        <v>Jan</v>
      </c>
      <c r="B126">
        <f t="shared" si="3"/>
        <v>125</v>
      </c>
      <c r="C126" t="s">
        <v>2570</v>
      </c>
      <c r="D126">
        <v>0</v>
      </c>
      <c r="E126" s="98">
        <v>0.85863426670651999</v>
      </c>
      <c r="F126" s="98">
        <v>-7.2186403571541394E-2</v>
      </c>
      <c r="G126" s="99">
        <v>0.95000000000001195</v>
      </c>
      <c r="H126" s="98">
        <v>0.17921997039395601</v>
      </c>
      <c r="I126" s="98">
        <v>0.85169737468600903</v>
      </c>
      <c r="J126" s="98">
        <v>0.50169072660302905</v>
      </c>
      <c r="K126" s="99">
        <v>0.7</v>
      </c>
      <c r="L126" s="98">
        <v>0.76130306200076303</v>
      </c>
      <c r="M126" s="98">
        <v>0.22759115284870199</v>
      </c>
      <c r="N126" s="98">
        <v>-0.412501296048009</v>
      </c>
      <c r="O126" s="99">
        <v>0.95000000000001095</v>
      </c>
      <c r="P126" s="98">
        <v>1.0276182506643099</v>
      </c>
      <c r="Q126" s="98">
        <v>0.237867271264701</v>
      </c>
      <c r="R126" s="98">
        <v>-0.96571621317079903</v>
      </c>
      <c r="S126" s="99">
        <v>0.7</v>
      </c>
      <c r="T126" s="98">
        <v>1.4683015567109801</v>
      </c>
      <c r="U126" s="98">
        <v>0.42063954914685697</v>
      </c>
      <c r="V126" s="98">
        <v>0.227579941977507</v>
      </c>
      <c r="W126" s="99">
        <v>0.95000000000000995</v>
      </c>
      <c r="X126" s="98">
        <v>0.56525948334502696</v>
      </c>
      <c r="Y126" s="98">
        <v>0.41796569846760301</v>
      </c>
      <c r="Z126" s="98">
        <v>0.40940227943427498</v>
      </c>
      <c r="AA126" s="99">
        <v>0.7</v>
      </c>
      <c r="AB126" s="98">
        <v>0.62134647681766897</v>
      </c>
      <c r="AC126" t="str">
        <f>IF('Regression diagnostics'!AC126="","",'Regression diagnostics'!AC126)</f>
        <v/>
      </c>
    </row>
    <row r="127" spans="1:29" x14ac:dyDescent="0.25">
      <c r="A127" t="str">
        <f t="shared" si="2"/>
        <v>Jan</v>
      </c>
      <c r="B127">
        <f t="shared" si="3"/>
        <v>126</v>
      </c>
      <c r="C127" t="s">
        <v>2570</v>
      </c>
      <c r="D127">
        <v>15</v>
      </c>
      <c r="E127" s="98">
        <v>0.79265306214949405</v>
      </c>
      <c r="F127" s="98">
        <v>7.2186403567678095E-2</v>
      </c>
      <c r="G127" s="99">
        <v>0.54999999999999405</v>
      </c>
      <c r="H127" s="98">
        <v>4.54553167671157E-2</v>
      </c>
      <c r="I127" s="98">
        <v>0.799589954170005</v>
      </c>
      <c r="J127" s="98">
        <v>-0.29440100865015001</v>
      </c>
      <c r="K127" s="99">
        <v>0.29999999999999899</v>
      </c>
      <c r="L127" s="98">
        <v>0.191446167926413</v>
      </c>
      <c r="M127" s="98">
        <v>0.37533472055389699</v>
      </c>
      <c r="N127" s="98">
        <v>0.41250129604757502</v>
      </c>
      <c r="O127" s="99">
        <v>0.54999999999999305</v>
      </c>
      <c r="P127" s="98">
        <v>0.26063341601602003</v>
      </c>
      <c r="Q127" s="98">
        <v>0.36505860213789898</v>
      </c>
      <c r="R127" s="98">
        <v>0.78584643109597996</v>
      </c>
      <c r="S127" s="99">
        <v>0.29999999999999899</v>
      </c>
      <c r="T127" s="98">
        <v>0.51198351573853096</v>
      </c>
      <c r="U127" s="98">
        <v>0.41709031565344701</v>
      </c>
      <c r="V127" s="98">
        <v>-0.22757994197906101</v>
      </c>
      <c r="W127" s="99">
        <v>0.54999999999999905</v>
      </c>
      <c r="X127" s="98">
        <v>0.143365992172278</v>
      </c>
      <c r="Y127" s="98">
        <v>0.41976416633270103</v>
      </c>
      <c r="Z127" s="98">
        <v>-0.39566221946740898</v>
      </c>
      <c r="AA127" s="99">
        <v>0.29999999999999899</v>
      </c>
      <c r="AB127" s="98">
        <v>0.25735270900262402</v>
      </c>
      <c r="AC127" t="str">
        <f>IF('Regression diagnostics'!AC127="","",'Regression diagnostics'!AC127)</f>
        <v/>
      </c>
    </row>
    <row r="128" spans="1:29" x14ac:dyDescent="0.25">
      <c r="A128" t="str">
        <f t="shared" si="2"/>
        <v>Jan</v>
      </c>
      <c r="B128">
        <f t="shared" si="3"/>
        <v>127</v>
      </c>
      <c r="C128" t="s">
        <v>2570</v>
      </c>
      <c r="D128">
        <v>30</v>
      </c>
      <c r="E128" s="98">
        <v>0.74054564163348902</v>
      </c>
      <c r="F128" s="98">
        <v>-7.2186403566521604E-2</v>
      </c>
      <c r="G128" s="99">
        <v>0.55000000000000104</v>
      </c>
      <c r="H128" s="98">
        <v>4.5455316766388101E-2</v>
      </c>
      <c r="I128" s="98">
        <v>0.74748253365399997</v>
      </c>
      <c r="J128" s="98">
        <v>-0.39649900989401599</v>
      </c>
      <c r="K128" s="99">
        <v>0.3</v>
      </c>
      <c r="L128" s="98">
        <v>0.25784899855238302</v>
      </c>
      <c r="M128" s="98">
        <v>0.50252605142709506</v>
      </c>
      <c r="N128" s="98">
        <v>-0.41250129604684899</v>
      </c>
      <c r="O128" s="99">
        <v>0.55000000000000204</v>
      </c>
      <c r="P128" s="98">
        <v>0.260633416015566</v>
      </c>
      <c r="Q128" s="98">
        <v>0.49224993301109699</v>
      </c>
      <c r="R128" s="98">
        <v>0.32493612925156901</v>
      </c>
      <c r="S128" s="99">
        <v>0.3</v>
      </c>
      <c r="T128" s="98">
        <v>0.21164183739027001</v>
      </c>
      <c r="U128" s="98">
        <v>0.41888878351854603</v>
      </c>
      <c r="V128" s="98">
        <v>0.22757994197970199</v>
      </c>
      <c r="W128" s="99">
        <v>0.55000000000000404</v>
      </c>
      <c r="X128" s="98">
        <v>0.143365992172683</v>
      </c>
      <c r="Y128" s="98">
        <v>0.42156263419779899</v>
      </c>
      <c r="Z128" s="98">
        <v>-1.2725676149511001E-2</v>
      </c>
      <c r="AA128" s="99">
        <v>0.3</v>
      </c>
      <c r="AB128" s="98">
        <v>8.2765196111387902E-3</v>
      </c>
      <c r="AC128" t="str">
        <f>IF('Regression diagnostics'!AC128="","",'Regression diagnostics'!AC128)</f>
        <v/>
      </c>
    </row>
    <row r="129" spans="1:29" x14ac:dyDescent="0.25">
      <c r="A129" t="str">
        <f t="shared" si="2"/>
        <v>Jan</v>
      </c>
      <c r="B129">
        <f t="shared" si="3"/>
        <v>128</v>
      </c>
      <c r="C129" t="s">
        <v>2570</v>
      </c>
      <c r="D129">
        <v>45</v>
      </c>
      <c r="E129" s="98">
        <v>0.702312005158507</v>
      </c>
      <c r="F129" s="98">
        <v>7.2186403565853999E-2</v>
      </c>
      <c r="G129" s="99">
        <v>0.94999999999999596</v>
      </c>
      <c r="H129" s="98">
        <v>0.179219970379805</v>
      </c>
      <c r="I129" s="98">
        <v>0.69537511313799605</v>
      </c>
      <c r="J129" s="98">
        <v>0.55367648427123295</v>
      </c>
      <c r="K129" s="99">
        <v>0.70000000000000195</v>
      </c>
      <c r="L129" s="98">
        <v>0.84021415780480302</v>
      </c>
      <c r="M129" s="98">
        <v>0.60916514546829703</v>
      </c>
      <c r="N129" s="98">
        <v>0.41250129604823899</v>
      </c>
      <c r="O129" s="99">
        <v>0.94999999999999196</v>
      </c>
      <c r="P129" s="98">
        <v>1.02761825066468</v>
      </c>
      <c r="Q129" s="98">
        <v>0.61944126388429499</v>
      </c>
      <c r="R129" s="98">
        <v>-0.73103217463839598</v>
      </c>
      <c r="S129" s="99">
        <v>0.70000000000000195</v>
      </c>
      <c r="T129" s="98">
        <v>1.1112529489623499</v>
      </c>
      <c r="U129" s="98">
        <v>0.42603495274215097</v>
      </c>
      <c r="V129" s="98">
        <v>-0.227579941979486</v>
      </c>
      <c r="W129" s="99">
        <v>0.95000000000000295</v>
      </c>
      <c r="X129" s="98">
        <v>0.56525948334990095</v>
      </c>
      <c r="Y129" s="98">
        <v>0.42336110206289701</v>
      </c>
      <c r="Z129" s="98">
        <v>0.21442053542182499</v>
      </c>
      <c r="AA129" s="99">
        <v>0.70000000000000095</v>
      </c>
      <c r="AB129" s="98">
        <v>0.32540255876628899</v>
      </c>
      <c r="AC129" t="str">
        <f>IF('Regression diagnostics'!AC129="","",'Regression diagnostics'!AC129)</f>
        <v/>
      </c>
    </row>
    <row r="130" spans="1:29" x14ac:dyDescent="0.25">
      <c r="A130" t="str">
        <f t="shared" si="2"/>
        <v>Jan</v>
      </c>
      <c r="B130">
        <f t="shared" si="3"/>
        <v>129</v>
      </c>
      <c r="C130" t="s">
        <v>2571</v>
      </c>
      <c r="D130">
        <v>0</v>
      </c>
      <c r="E130" s="98">
        <v>0.86597671566632195</v>
      </c>
      <c r="F130" s="98">
        <v>0.103299569815526</v>
      </c>
      <c r="G130" s="99">
        <v>0.95000000000001295</v>
      </c>
      <c r="H130" s="98">
        <v>0.25646730625403402</v>
      </c>
      <c r="I130" s="98">
        <v>0.86383033280231003</v>
      </c>
      <c r="J130" s="98">
        <v>0.20046966611205999</v>
      </c>
      <c r="K130" s="99">
        <v>0.7</v>
      </c>
      <c r="L130" s="98">
        <v>0.30417416277599202</v>
      </c>
      <c r="M130" s="98">
        <v>0.23819141987640399</v>
      </c>
      <c r="N130" s="98">
        <v>-0.69899548985089699</v>
      </c>
      <c r="O130" s="99">
        <v>0.95000000000001195</v>
      </c>
      <c r="P130" s="98">
        <v>1.7419072300761</v>
      </c>
      <c r="Q130" s="98">
        <v>0.25803194592190298</v>
      </c>
      <c r="R130" s="98">
        <v>-1.8368305564907501</v>
      </c>
      <c r="S130" s="99">
        <v>0.7</v>
      </c>
      <c r="T130" s="98">
        <v>2.7962959934188998</v>
      </c>
      <c r="U130" s="98">
        <v>0.43221794117775703</v>
      </c>
      <c r="V130" s="98">
        <v>-8.1017498605214594E-2</v>
      </c>
      <c r="W130" s="99">
        <v>0.95000000000001406</v>
      </c>
      <c r="X130" s="98">
        <v>0.20121987674584199</v>
      </c>
      <c r="Y130" s="98">
        <v>0.42890783177950298</v>
      </c>
      <c r="Z130" s="98">
        <v>0.35142624854668703</v>
      </c>
      <c r="AA130" s="99">
        <v>0.7</v>
      </c>
      <c r="AB130" s="98">
        <v>0.53334381669455999</v>
      </c>
      <c r="AC130" t="str">
        <f>IF('Regression diagnostics'!AC130="","",'Regression diagnostics'!AC130)</f>
        <v/>
      </c>
    </row>
    <row r="131" spans="1:29" x14ac:dyDescent="0.25">
      <c r="A131" t="str">
        <f t="shared" ref="A131:A169" si="4">A130</f>
        <v>Jan</v>
      </c>
      <c r="B131">
        <f t="shared" si="3"/>
        <v>130</v>
      </c>
      <c r="C131" t="s">
        <v>2571</v>
      </c>
      <c r="D131">
        <v>15</v>
      </c>
      <c r="E131" s="98">
        <v>0.806151072901094</v>
      </c>
      <c r="F131" s="98">
        <v>-0.103299569819742</v>
      </c>
      <c r="G131" s="99">
        <v>0.54999999999999405</v>
      </c>
      <c r="H131" s="98">
        <v>6.5047453259029303E-2</v>
      </c>
      <c r="I131" s="98">
        <v>0.80829745576510503</v>
      </c>
      <c r="J131" s="98">
        <v>-0.179939338950907</v>
      </c>
      <c r="K131" s="99">
        <v>0.3</v>
      </c>
      <c r="L131" s="98">
        <v>0.11700952680807999</v>
      </c>
      <c r="M131" s="98">
        <v>0.40315855172179899</v>
      </c>
      <c r="N131" s="98">
        <v>0.69899548984989501</v>
      </c>
      <c r="O131" s="99">
        <v>0.54999999999999205</v>
      </c>
      <c r="P131" s="98">
        <v>0.44179755611003202</v>
      </c>
      <c r="Q131" s="98">
        <v>0.38331802567630102</v>
      </c>
      <c r="R131" s="98">
        <v>1.46282985412802</v>
      </c>
      <c r="S131" s="99">
        <v>0.29999999999999899</v>
      </c>
      <c r="T131" s="98">
        <v>0.95379213423162001</v>
      </c>
      <c r="U131" s="98">
        <v>0.430410403279747</v>
      </c>
      <c r="V131" s="98">
        <v>8.1017498603641394E-2</v>
      </c>
      <c r="W131" s="99">
        <v>0.55000000000000004</v>
      </c>
      <c r="X131" s="98">
        <v>5.1035123025232498E-2</v>
      </c>
      <c r="Y131" s="98">
        <v>0.43372051267800099</v>
      </c>
      <c r="Z131" s="98">
        <v>-0.18462121931668801</v>
      </c>
      <c r="AA131" s="99">
        <v>0.3</v>
      </c>
      <c r="AB131" s="98">
        <v>0.12007610241977799</v>
      </c>
      <c r="AC131" t="str">
        <f>IF('Regression diagnostics'!AC131="","",'Regression diagnostics'!AC131)</f>
        <v/>
      </c>
    </row>
    <row r="132" spans="1:29" x14ac:dyDescent="0.25">
      <c r="A132" t="str">
        <f t="shared" si="4"/>
        <v>Jan</v>
      </c>
      <c r="B132">
        <f t="shared" ref="B132:B195" si="5">B131+1</f>
        <v>131</v>
      </c>
      <c r="C132" t="s">
        <v>2571</v>
      </c>
      <c r="D132">
        <v>30</v>
      </c>
      <c r="E132" s="98">
        <v>0.750618195863889</v>
      </c>
      <c r="F132" s="98">
        <v>0.103299569820985</v>
      </c>
      <c r="G132" s="99">
        <v>0.55000000000000104</v>
      </c>
      <c r="H132" s="98">
        <v>6.5047453259813495E-2</v>
      </c>
      <c r="I132" s="98">
        <v>0.75276457872790004</v>
      </c>
      <c r="J132" s="98">
        <v>-3.3835930457852298E-2</v>
      </c>
      <c r="K132" s="99">
        <v>0.3</v>
      </c>
      <c r="L132" s="98">
        <v>2.2002202686796E-2</v>
      </c>
      <c r="M132" s="98">
        <v>0.52844463147619702</v>
      </c>
      <c r="N132" s="98">
        <v>-0.698995489849498</v>
      </c>
      <c r="O132" s="99">
        <v>0.55000000000000004</v>
      </c>
      <c r="P132" s="98">
        <v>0.44179755610978699</v>
      </c>
      <c r="Q132" s="98">
        <v>0.50860410543069901</v>
      </c>
      <c r="R132" s="98">
        <v>0.68180389056927804</v>
      </c>
      <c r="S132" s="99">
        <v>0.3</v>
      </c>
      <c r="T132" s="98">
        <v>0.44416417875175201</v>
      </c>
      <c r="U132" s="98">
        <v>0.43522308417824601</v>
      </c>
      <c r="V132" s="98">
        <v>-8.1017498602996896E-2</v>
      </c>
      <c r="W132" s="99">
        <v>0.55000000000000504</v>
      </c>
      <c r="X132" s="98">
        <v>5.1035123024827003E-2</v>
      </c>
      <c r="Y132" s="98">
        <v>0.438533193576499</v>
      </c>
      <c r="Z132" s="98">
        <v>-0.32094501215001298</v>
      </c>
      <c r="AA132" s="99">
        <v>0.3</v>
      </c>
      <c r="AB132" s="98">
        <v>0.20874785790303399</v>
      </c>
      <c r="AC132" t="str">
        <f>IF('Regression diagnostics'!AC132="","",'Regression diagnostics'!AC132)</f>
        <v/>
      </c>
    </row>
    <row r="133" spans="1:29" x14ac:dyDescent="0.25">
      <c r="A133" t="str">
        <f t="shared" si="4"/>
        <v>Jan</v>
      </c>
      <c r="B133">
        <f t="shared" si="5"/>
        <v>132</v>
      </c>
      <c r="C133" t="s">
        <v>2571</v>
      </c>
      <c r="D133">
        <v>45</v>
      </c>
      <c r="E133" s="98">
        <v>0.69937808455470696</v>
      </c>
      <c r="F133" s="98">
        <v>-0.103299569821677</v>
      </c>
      <c r="G133" s="99">
        <v>0.94999999999999596</v>
      </c>
      <c r="H133" s="98">
        <v>0.25646730626925701</v>
      </c>
      <c r="I133" s="98">
        <v>0.69723170169069504</v>
      </c>
      <c r="J133" s="98">
        <v>0.12607745181216901</v>
      </c>
      <c r="K133" s="99">
        <v>0.70000000000000195</v>
      </c>
      <c r="L133" s="98">
        <v>0.19129586470700999</v>
      </c>
      <c r="M133" s="98">
        <v>0.61404965913959897</v>
      </c>
      <c r="N133" s="98">
        <v>0.69899548985011595</v>
      </c>
      <c r="O133" s="99">
        <v>0.94999999999999896</v>
      </c>
      <c r="P133" s="98">
        <v>1.74190723007392</v>
      </c>
      <c r="Q133" s="98">
        <v>0.63389018518509699</v>
      </c>
      <c r="R133" s="98">
        <v>-1.4391516011865</v>
      </c>
      <c r="S133" s="99">
        <v>0.70000000000000195</v>
      </c>
      <c r="T133" s="98">
        <v>2.18941364360923</v>
      </c>
      <c r="U133" s="98">
        <v>0.44665598387325101</v>
      </c>
      <c r="V133" s="98">
        <v>8.1017498603219704E-2</v>
      </c>
      <c r="W133" s="99">
        <v>0.94999999999999596</v>
      </c>
      <c r="X133" s="98">
        <v>0.20121987674084901</v>
      </c>
      <c r="Y133" s="98">
        <v>0.44334587447499701</v>
      </c>
      <c r="Z133" s="98">
        <v>0.42083892628991298</v>
      </c>
      <c r="AA133" s="99">
        <v>0.70000000000000095</v>
      </c>
      <c r="AB133" s="98">
        <v>0.638707110995134</v>
      </c>
      <c r="AC133" t="str">
        <f>IF('Regression diagnostics'!AC133="","",'Regression diagnostics'!AC133)</f>
        <v/>
      </c>
    </row>
    <row r="134" spans="1:29" x14ac:dyDescent="0.25">
      <c r="A134" t="str">
        <f t="shared" si="4"/>
        <v>Jan</v>
      </c>
      <c r="B134">
        <f t="shared" si="5"/>
        <v>133</v>
      </c>
      <c r="C134" t="s">
        <v>2572</v>
      </c>
      <c r="D134">
        <v>0</v>
      </c>
      <c r="E134" s="98">
        <v>0.91686928706672199</v>
      </c>
      <c r="F134" s="98">
        <v>0.22120566601824701</v>
      </c>
      <c r="G134" s="99">
        <v>0.95000000000001505</v>
      </c>
      <c r="H134" s="98">
        <v>0.549221175651182</v>
      </c>
      <c r="I134" s="98">
        <v>0.91207793696421002</v>
      </c>
      <c r="J134" s="98">
        <v>0.44412574858194498</v>
      </c>
      <c r="K134" s="99">
        <v>0.7</v>
      </c>
      <c r="L134" s="98">
        <v>0.673930539842576</v>
      </c>
      <c r="M134" s="98">
        <v>0.21916713521850101</v>
      </c>
      <c r="N134" s="98">
        <v>0.34849300465049199</v>
      </c>
      <c r="O134" s="99">
        <v>0.95000000000001406</v>
      </c>
      <c r="P134" s="98">
        <v>0.86811750521180098</v>
      </c>
      <c r="Q134" s="98">
        <v>0.23219262250200001</v>
      </c>
      <c r="R134" s="98">
        <v>-0.97622223761029103</v>
      </c>
      <c r="S134" s="99">
        <v>0.7</v>
      </c>
      <c r="T134" s="98">
        <v>1.4842908467573599</v>
      </c>
      <c r="U134" s="98">
        <v>0.43215171401505698</v>
      </c>
      <c r="V134" s="98">
        <v>0.17263214571215299</v>
      </c>
      <c r="W134" s="99">
        <v>0.95000000000001195</v>
      </c>
      <c r="X134" s="98">
        <v>0.42877053277553401</v>
      </c>
      <c r="Y134" s="98">
        <v>0.432262615271303</v>
      </c>
      <c r="Z134" s="98">
        <v>6.1015381938587201E-2</v>
      </c>
      <c r="AA134" s="99">
        <v>0.7</v>
      </c>
      <c r="AB134" s="98">
        <v>9.2594214081563805E-2</v>
      </c>
      <c r="AC134" t="str">
        <f>IF('Regression diagnostics'!AC134="","",'Regression diagnostics'!AC134)</f>
        <v/>
      </c>
    </row>
    <row r="135" spans="1:29" x14ac:dyDescent="0.25">
      <c r="A135" t="str">
        <f t="shared" si="4"/>
        <v>Jan</v>
      </c>
      <c r="B135">
        <f t="shared" si="5"/>
        <v>134</v>
      </c>
      <c r="C135" t="s">
        <v>2572</v>
      </c>
      <c r="D135">
        <v>15</v>
      </c>
      <c r="E135" s="98">
        <v>0.83103480906689398</v>
      </c>
      <c r="F135" s="98">
        <v>-0.221205666022356</v>
      </c>
      <c r="G135" s="99">
        <v>0.54999999999999505</v>
      </c>
      <c r="H135" s="98">
        <v>0.13929821805769699</v>
      </c>
      <c r="I135" s="98">
        <v>0.83582615916940495</v>
      </c>
      <c r="J135" s="98">
        <v>-0.39503714908892201</v>
      </c>
      <c r="K135" s="99">
        <v>0.29999999999999899</v>
      </c>
      <c r="L135" s="98">
        <v>0.256898174634628</v>
      </c>
      <c r="M135" s="98">
        <v>0.41300952997349699</v>
      </c>
      <c r="N135" s="98">
        <v>-0.34849300465053901</v>
      </c>
      <c r="O135" s="99">
        <v>0.54999999999999405</v>
      </c>
      <c r="P135" s="98">
        <v>0.22017945938645</v>
      </c>
      <c r="Q135" s="98">
        <v>0.39998404268999899</v>
      </c>
      <c r="R135" s="98">
        <v>0.50929069447351605</v>
      </c>
      <c r="S135" s="99">
        <v>0.29999999999999899</v>
      </c>
      <c r="T135" s="98">
        <v>0.33174450066331701</v>
      </c>
      <c r="U135" s="98">
        <v>0.43641183527784699</v>
      </c>
      <c r="V135" s="98">
        <v>-0.172632145713804</v>
      </c>
      <c r="W135" s="99">
        <v>0.54999999999999905</v>
      </c>
      <c r="X135" s="98">
        <v>0.108748485707839</v>
      </c>
      <c r="Y135" s="98">
        <v>0.43630093402160097</v>
      </c>
      <c r="Z135" s="98">
        <v>-0.13677022315826301</v>
      </c>
      <c r="AA135" s="99">
        <v>0.3</v>
      </c>
      <c r="AB135" s="98">
        <v>8.8953462454348806E-2</v>
      </c>
      <c r="AC135" t="str">
        <f>IF('Regression diagnostics'!AC135="","",'Regression diagnostics'!AC135)</f>
        <v/>
      </c>
    </row>
    <row r="136" spans="1:29" x14ac:dyDescent="0.25">
      <c r="A136" t="str">
        <f t="shared" si="4"/>
        <v>Jan</v>
      </c>
      <c r="B136">
        <f t="shared" si="5"/>
        <v>135</v>
      </c>
      <c r="C136" t="s">
        <v>2572</v>
      </c>
      <c r="D136">
        <v>30</v>
      </c>
      <c r="E136" s="98">
        <v>0.75478303127208901</v>
      </c>
      <c r="F136" s="98">
        <v>0.22120566602358499</v>
      </c>
      <c r="G136" s="99">
        <v>0.55000000000000304</v>
      </c>
      <c r="H136" s="98">
        <v>0.139298218058474</v>
      </c>
      <c r="I136" s="98">
        <v>0.75957438137459998</v>
      </c>
      <c r="J136" s="98">
        <v>-8.2171356519467997E-2</v>
      </c>
      <c r="K136" s="99">
        <v>0.3</v>
      </c>
      <c r="L136" s="98">
        <v>5.3433025094422403E-2</v>
      </c>
      <c r="M136" s="98">
        <v>0.58080095016149602</v>
      </c>
      <c r="N136" s="98">
        <v>0.34849300465122401</v>
      </c>
      <c r="O136" s="99">
        <v>0.55000000000000104</v>
      </c>
      <c r="P136" s="98">
        <v>0.22017945938688499</v>
      </c>
      <c r="Q136" s="98">
        <v>0.56777546287799796</v>
      </c>
      <c r="R136" s="98">
        <v>0.89868102488818302</v>
      </c>
      <c r="S136" s="99">
        <v>0.3</v>
      </c>
      <c r="T136" s="98">
        <v>0.58555337786460204</v>
      </c>
      <c r="U136" s="98">
        <v>0.44045015402814502</v>
      </c>
      <c r="V136" s="98">
        <v>0.17263214571458599</v>
      </c>
      <c r="W136" s="99">
        <v>0.55000000000000404</v>
      </c>
      <c r="X136" s="98">
        <v>0.108748485708333</v>
      </c>
      <c r="Y136" s="98">
        <v>0.440339252771899</v>
      </c>
      <c r="Z136" s="98">
        <v>0.15370861504855601</v>
      </c>
      <c r="AA136" s="99">
        <v>0.3</v>
      </c>
      <c r="AB136" s="98">
        <v>9.9970228358266494E-2</v>
      </c>
      <c r="AC136" t="str">
        <f>IF('Regression diagnostics'!AC136="","",'Regression diagnostics'!AC136)</f>
        <v/>
      </c>
    </row>
    <row r="137" spans="1:29" x14ac:dyDescent="0.25">
      <c r="A137" t="str">
        <f t="shared" si="4"/>
        <v>Jan</v>
      </c>
      <c r="B137">
        <f t="shared" si="5"/>
        <v>136</v>
      </c>
      <c r="C137" t="s">
        <v>2572</v>
      </c>
      <c r="D137">
        <v>45</v>
      </c>
      <c r="E137" s="98">
        <v>0.68811395368230699</v>
      </c>
      <c r="F137" s="98">
        <v>-0.221205666024334</v>
      </c>
      <c r="G137" s="99">
        <v>0.94999999999999896</v>
      </c>
      <c r="H137" s="98">
        <v>0.54922117566620499</v>
      </c>
      <c r="I137" s="98">
        <v>0.68332260357979602</v>
      </c>
      <c r="J137" s="98">
        <v>0.284822284492948</v>
      </c>
      <c r="K137" s="99">
        <v>0.70000000000000195</v>
      </c>
      <c r="L137" s="98">
        <v>0.43217225263589898</v>
      </c>
      <c r="M137" s="98">
        <v>0.72254139578249699</v>
      </c>
      <c r="N137" s="98">
        <v>-0.34849300464991501</v>
      </c>
      <c r="O137" s="99">
        <v>0.94999999999998497</v>
      </c>
      <c r="P137" s="98">
        <v>0.86811750521009301</v>
      </c>
      <c r="Q137" s="98">
        <v>0.73556688306599605</v>
      </c>
      <c r="R137" s="98">
        <v>-1.17449008916647</v>
      </c>
      <c r="S137" s="99">
        <v>0.70000000000000195</v>
      </c>
      <c r="T137" s="98">
        <v>1.78613936492911</v>
      </c>
      <c r="U137" s="98">
        <v>0.44426667026595101</v>
      </c>
      <c r="V137" s="98">
        <v>-0.17263214571438601</v>
      </c>
      <c r="W137" s="99">
        <v>0.94999999999999196</v>
      </c>
      <c r="X137" s="98">
        <v>0.42877053278098898</v>
      </c>
      <c r="Y137" s="98">
        <v>0.44437757152219698</v>
      </c>
      <c r="Z137" s="98">
        <v>-8.6889202934560802E-2</v>
      </c>
      <c r="AA137" s="99">
        <v>0.70000000000000095</v>
      </c>
      <c r="AB137" s="98">
        <v>0.13185944430271801</v>
      </c>
      <c r="AC137" t="str">
        <f>IF('Regression diagnostics'!AC137="","",'Regression diagnostics'!AC137)</f>
        <v/>
      </c>
    </row>
    <row r="138" spans="1:29" x14ac:dyDescent="0.25">
      <c r="A138" t="str">
        <f t="shared" si="4"/>
        <v>Jan</v>
      </c>
      <c r="B138">
        <f t="shared" si="5"/>
        <v>137</v>
      </c>
      <c r="C138" t="s">
        <v>2573</v>
      </c>
      <c r="D138">
        <v>0</v>
      </c>
      <c r="E138" s="98">
        <v>0.89310079856937297</v>
      </c>
      <c r="F138" s="98">
        <v>-0.216423262803079</v>
      </c>
      <c r="G138" s="99">
        <v>0.95000000000001195</v>
      </c>
      <c r="H138" s="98">
        <v>0.53734598452850202</v>
      </c>
      <c r="I138" s="98">
        <v>0.87749922945961001</v>
      </c>
      <c r="J138" s="98">
        <v>1.1088686993864001</v>
      </c>
      <c r="K138" s="99">
        <v>0.7</v>
      </c>
      <c r="L138" s="98">
        <v>1.6835382722298</v>
      </c>
      <c r="M138" s="98">
        <v>0.26079699436220299</v>
      </c>
      <c r="N138" s="98">
        <v>0.35652678732121801</v>
      </c>
      <c r="O138" s="99">
        <v>0.95000000000001195</v>
      </c>
      <c r="P138" s="98">
        <v>0.88813539320118595</v>
      </c>
      <c r="Q138" s="98">
        <v>0.254766169677203</v>
      </c>
      <c r="R138" s="98">
        <v>0.59931114365462301</v>
      </c>
      <c r="S138" s="99">
        <v>0.7</v>
      </c>
      <c r="T138" s="98">
        <v>0.91093942951062801</v>
      </c>
      <c r="U138" s="98">
        <v>0.43411834548315698</v>
      </c>
      <c r="V138" s="98">
        <v>0.37582545015205598</v>
      </c>
      <c r="W138" s="99">
        <v>0.95000000000001095</v>
      </c>
      <c r="X138" s="98">
        <v>0.93356215000956799</v>
      </c>
      <c r="Y138" s="98">
        <v>0.43159346229240297</v>
      </c>
      <c r="Z138" s="98">
        <v>0.455530372932891</v>
      </c>
      <c r="AA138" s="99">
        <v>0.7</v>
      </c>
      <c r="AB138" s="98">
        <v>0.69136984783480904</v>
      </c>
      <c r="AC138" t="str">
        <f>IF('Regression diagnostics'!AC138="","",'Regression diagnostics'!AC138)</f>
        <v/>
      </c>
    </row>
    <row r="139" spans="1:29" x14ac:dyDescent="0.25">
      <c r="A139" t="str">
        <f t="shared" si="4"/>
        <v>Jan</v>
      </c>
      <c r="B139">
        <f t="shared" si="5"/>
        <v>138</v>
      </c>
      <c r="C139" t="s">
        <v>2573</v>
      </c>
      <c r="D139">
        <v>15</v>
      </c>
      <c r="E139" s="98">
        <v>0.80355803012194305</v>
      </c>
      <c r="F139" s="98">
        <v>0.21642326279865701</v>
      </c>
      <c r="G139" s="99">
        <v>0.54999999999999405</v>
      </c>
      <c r="H139" s="98">
        <v>0.13628632951672701</v>
      </c>
      <c r="I139" s="98">
        <v>0.819159599231705</v>
      </c>
      <c r="J139" s="98">
        <v>-0.62389105651140497</v>
      </c>
      <c r="K139" s="99">
        <v>0.3</v>
      </c>
      <c r="L139" s="98">
        <v>0.40577435917339499</v>
      </c>
      <c r="M139" s="98">
        <v>0.35167635346140103</v>
      </c>
      <c r="N139" s="98">
        <v>-0.356526787322205</v>
      </c>
      <c r="O139" s="99">
        <v>0.54999999999999305</v>
      </c>
      <c r="P139" s="98">
        <v>0.22525656902843</v>
      </c>
      <c r="Q139" s="98">
        <v>0.35770717814640202</v>
      </c>
      <c r="R139" s="98">
        <v>-0.52513021209632904</v>
      </c>
      <c r="S139" s="99">
        <v>0.29999999999999899</v>
      </c>
      <c r="T139" s="98">
        <v>0.34206502325828098</v>
      </c>
      <c r="U139" s="98">
        <v>0.43460622030354701</v>
      </c>
      <c r="V139" s="98">
        <v>-0.37582545015375202</v>
      </c>
      <c r="W139" s="99">
        <v>0.55000000000000004</v>
      </c>
      <c r="X139" s="98">
        <v>0.23677809543020201</v>
      </c>
      <c r="Y139" s="98">
        <v>0.43713110349430101</v>
      </c>
      <c r="Z139" s="98">
        <v>-0.50900839626941696</v>
      </c>
      <c r="AA139" s="99">
        <v>0.3</v>
      </c>
      <c r="AB139" s="98">
        <v>0.331095710997177</v>
      </c>
      <c r="AC139" t="str">
        <f>IF('Regression diagnostics'!AC139="","",'Regression diagnostics'!AC139)</f>
        <v/>
      </c>
    </row>
    <row r="140" spans="1:29" x14ac:dyDescent="0.25">
      <c r="A140" t="str">
        <f t="shared" si="4"/>
        <v>Jan</v>
      </c>
      <c r="B140">
        <f t="shared" si="5"/>
        <v>139</v>
      </c>
      <c r="C140" t="s">
        <v>2573</v>
      </c>
      <c r="D140">
        <v>30</v>
      </c>
      <c r="E140" s="98">
        <v>0.74521839989403804</v>
      </c>
      <c r="F140" s="98">
        <v>-0.216423262797376</v>
      </c>
      <c r="G140" s="99">
        <v>0.55000000000000104</v>
      </c>
      <c r="H140" s="98">
        <v>0.13628632951592201</v>
      </c>
      <c r="I140" s="98">
        <v>0.7608199690038</v>
      </c>
      <c r="J140" s="98">
        <v>-0.92999278013877396</v>
      </c>
      <c r="K140" s="99">
        <v>0.3</v>
      </c>
      <c r="L140" s="98">
        <v>0.60501072953184398</v>
      </c>
      <c r="M140" s="98">
        <v>0.45461736193059998</v>
      </c>
      <c r="N140" s="98">
        <v>0.35652678732207399</v>
      </c>
      <c r="O140" s="99">
        <v>0.55000000000000104</v>
      </c>
      <c r="P140" s="98">
        <v>0.22525656902835001</v>
      </c>
      <c r="Q140" s="98">
        <v>0.46064818661560097</v>
      </c>
      <c r="R140" s="98">
        <v>-0.12676329607710601</v>
      </c>
      <c r="S140" s="99">
        <v>0.3</v>
      </c>
      <c r="T140" s="98">
        <v>8.2561387453286297E-2</v>
      </c>
      <c r="U140" s="98">
        <v>0.44014386150544499</v>
      </c>
      <c r="V140" s="98">
        <v>0.37582545015444002</v>
      </c>
      <c r="W140" s="99">
        <v>0.55000000000000604</v>
      </c>
      <c r="X140" s="98">
        <v>0.23677809543063799</v>
      </c>
      <c r="Y140" s="98">
        <v>0.44266874469619899</v>
      </c>
      <c r="Z140" s="98">
        <v>0.123372900259515</v>
      </c>
      <c r="AA140" s="99">
        <v>0.3</v>
      </c>
      <c r="AB140" s="98">
        <v>8.0239875353031398E-2</v>
      </c>
      <c r="AC140" t="str">
        <f>IF('Regression diagnostics'!AC140="","",'Regression diagnostics'!AC140)</f>
        <v/>
      </c>
    </row>
    <row r="141" spans="1:29" x14ac:dyDescent="0.25">
      <c r="A141" t="str">
        <f t="shared" si="4"/>
        <v>Jan</v>
      </c>
      <c r="B141">
        <f t="shared" si="5"/>
        <v>140</v>
      </c>
      <c r="C141" t="s">
        <v>2573</v>
      </c>
      <c r="D141">
        <v>45</v>
      </c>
      <c r="E141" s="98">
        <v>0.71808190788565696</v>
      </c>
      <c r="F141" s="98">
        <v>0.216423262796687</v>
      </c>
      <c r="G141" s="99">
        <v>0.94999999999999596</v>
      </c>
      <c r="H141" s="98">
        <v>0.53734598451253601</v>
      </c>
      <c r="I141" s="98">
        <v>0.702480338775895</v>
      </c>
      <c r="J141" s="98">
        <v>1.2647280681520101</v>
      </c>
      <c r="K141" s="99">
        <v>0.70000000000000195</v>
      </c>
      <c r="L141" s="98">
        <v>1.9205420917363401</v>
      </c>
      <c r="M141" s="98">
        <v>0.56962001976980003</v>
      </c>
      <c r="N141" s="98">
        <v>-0.35652678732204801</v>
      </c>
      <c r="O141" s="99">
        <v>0.94999999999999596</v>
      </c>
      <c r="P141" s="98">
        <v>0.88813539320310597</v>
      </c>
      <c r="Q141" s="98">
        <v>0.56358919508479999</v>
      </c>
      <c r="R141" s="98">
        <v>0.39647263842993402</v>
      </c>
      <c r="S141" s="99">
        <v>0.70000000000000195</v>
      </c>
      <c r="T141" s="98">
        <v>0.60256665263204701</v>
      </c>
      <c r="U141" s="98">
        <v>0.45073126908885103</v>
      </c>
      <c r="V141" s="98">
        <v>-0.37582545015427998</v>
      </c>
      <c r="W141" s="99">
        <v>0.94999999999999596</v>
      </c>
      <c r="X141" s="98">
        <v>0.93356215001494502</v>
      </c>
      <c r="Y141" s="98">
        <v>0.44820638589809703</v>
      </c>
      <c r="Z141" s="98">
        <v>0.13353757744279099</v>
      </c>
      <c r="AA141" s="99">
        <v>0.70000000000000095</v>
      </c>
      <c r="AB141" s="98">
        <v>0.20265222300170799</v>
      </c>
      <c r="AC141" t="str">
        <f>IF('Regression diagnostics'!AC141="","",'Regression diagnostics'!AC141)</f>
        <v/>
      </c>
    </row>
    <row r="142" spans="1:29" x14ac:dyDescent="0.25">
      <c r="A142" t="str">
        <f t="shared" si="4"/>
        <v>Jan</v>
      </c>
      <c r="B142">
        <f t="shared" si="5"/>
        <v>141</v>
      </c>
      <c r="C142" t="s">
        <v>2574</v>
      </c>
      <c r="D142">
        <v>0</v>
      </c>
      <c r="E142" s="98">
        <v>0.88221447655862695</v>
      </c>
      <c r="F142" s="98">
        <v>4.8642838649970398E-2</v>
      </c>
      <c r="G142" s="99">
        <v>0.95000000000001195</v>
      </c>
      <c r="H142" s="98">
        <v>0.120767090629532</v>
      </c>
      <c r="I142" s="98">
        <v>0.87476853729511195</v>
      </c>
      <c r="J142" s="98">
        <v>0.58392171817725302</v>
      </c>
      <c r="K142" s="99">
        <v>0.70000000000000095</v>
      </c>
      <c r="L142" s="98">
        <v>0.88612773646068499</v>
      </c>
      <c r="M142" s="98">
        <v>0.210959684856453</v>
      </c>
      <c r="N142" s="98">
        <v>0.32755197059671898</v>
      </c>
      <c r="O142" s="99">
        <v>0.95000000000000995</v>
      </c>
      <c r="P142" s="98">
        <v>0.81594006602059499</v>
      </c>
      <c r="Q142" s="98">
        <v>0.21670479392320099</v>
      </c>
      <c r="R142" s="98">
        <v>-0.38112688250096499</v>
      </c>
      <c r="S142" s="99">
        <v>0.70000000000000095</v>
      </c>
      <c r="T142" s="98">
        <v>0.57924031393049502</v>
      </c>
      <c r="U142" s="98">
        <v>0.41636431156720999</v>
      </c>
      <c r="V142" s="98">
        <v>0.19907471151764899</v>
      </c>
      <c r="W142" s="99">
        <v>0.95000000000000895</v>
      </c>
      <c r="X142" s="98">
        <v>0.49445195754633098</v>
      </c>
      <c r="Y142" s="98">
        <v>0.419605165956704</v>
      </c>
      <c r="Z142" s="98">
        <v>-0.29277403716678102</v>
      </c>
      <c r="AA142" s="99">
        <v>0.70000000000000095</v>
      </c>
      <c r="AB142" s="98">
        <v>0.44432077731980002</v>
      </c>
      <c r="AC142" t="str">
        <f>IF('Regression diagnostics'!AC142="","",'Regression diagnostics'!AC142)</f>
        <v/>
      </c>
    </row>
    <row r="143" spans="1:29" x14ac:dyDescent="0.25">
      <c r="A143" t="str">
        <f t="shared" si="4"/>
        <v>Jan</v>
      </c>
      <c r="B143">
        <f t="shared" si="5"/>
        <v>142</v>
      </c>
      <c r="C143" t="s">
        <v>2574</v>
      </c>
      <c r="D143">
        <v>15</v>
      </c>
      <c r="E143" s="98">
        <v>0.80924464465519097</v>
      </c>
      <c r="F143" s="98">
        <v>-4.86428386550617E-2</v>
      </c>
      <c r="G143" s="99">
        <v>0.54999999999999105</v>
      </c>
      <c r="H143" s="98">
        <v>3.06299925639416E-2</v>
      </c>
      <c r="I143" s="98">
        <v>0.81669058391870597</v>
      </c>
      <c r="J143" s="98">
        <v>-0.405199423356644</v>
      </c>
      <c r="K143" s="99">
        <v>0.3</v>
      </c>
      <c r="L143" s="98">
        <v>0.26350795978472102</v>
      </c>
      <c r="M143" s="98">
        <v>0.37620562770264698</v>
      </c>
      <c r="N143" s="98">
        <v>-0.32755197059728502</v>
      </c>
      <c r="O143" s="99">
        <v>0.54999999999998905</v>
      </c>
      <c r="P143" s="98">
        <v>0.20694576661556799</v>
      </c>
      <c r="Q143" s="98">
        <v>0.37046051863589902</v>
      </c>
      <c r="R143" s="98">
        <v>0.12750885744662899</v>
      </c>
      <c r="S143" s="99">
        <v>0.3</v>
      </c>
      <c r="T143" s="98">
        <v>8.30469823597349E-2</v>
      </c>
      <c r="U143" s="98">
        <v>0.43024268066339599</v>
      </c>
      <c r="V143" s="98">
        <v>-0.19907471151989201</v>
      </c>
      <c r="W143" s="99">
        <v>0.54999999999999605</v>
      </c>
      <c r="X143" s="98">
        <v>0.12540717593268599</v>
      </c>
      <c r="Y143" s="98">
        <v>0.42700182627390099</v>
      </c>
      <c r="Z143" s="98">
        <v>8.0008157033068905E-2</v>
      </c>
      <c r="AA143" s="99">
        <v>0.3</v>
      </c>
      <c r="AB143" s="98">
        <v>5.2035847887848201E-2</v>
      </c>
      <c r="AC143" t="str">
        <f>IF('Regression diagnostics'!AC143="","",'Regression diagnostics'!AC143)</f>
        <v/>
      </c>
    </row>
    <row r="144" spans="1:29" x14ac:dyDescent="0.25">
      <c r="A144" t="str">
        <f t="shared" si="4"/>
        <v>Jan</v>
      </c>
      <c r="B144">
        <f t="shared" si="5"/>
        <v>143</v>
      </c>
      <c r="C144" t="s">
        <v>2574</v>
      </c>
      <c r="D144">
        <v>30</v>
      </c>
      <c r="E144" s="98">
        <v>0.75116669127878499</v>
      </c>
      <c r="F144" s="98">
        <v>4.8642838656695997E-2</v>
      </c>
      <c r="G144" s="99">
        <v>0.54999999999999805</v>
      </c>
      <c r="H144" s="98">
        <v>3.0629992564971099E-2</v>
      </c>
      <c r="I144" s="98">
        <v>0.75861263054229999</v>
      </c>
      <c r="J144" s="98">
        <v>-0.33640064192163599</v>
      </c>
      <c r="K144" s="99">
        <v>0.3</v>
      </c>
      <c r="L144" s="98">
        <v>0.21876114775539299</v>
      </c>
      <c r="M144" s="98">
        <v>0.52996135241534503</v>
      </c>
      <c r="N144" s="98">
        <v>0.32755197059810398</v>
      </c>
      <c r="O144" s="99">
        <v>0.54999999999999505</v>
      </c>
      <c r="P144" s="98">
        <v>0.20694576661608799</v>
      </c>
      <c r="Q144" s="98">
        <v>0.52421624334859696</v>
      </c>
      <c r="R144" s="98">
        <v>0.49350062301099501</v>
      </c>
      <c r="S144" s="99">
        <v>0.3</v>
      </c>
      <c r="T144" s="98">
        <v>0.32145645222644098</v>
      </c>
      <c r="U144" s="98">
        <v>0.43763934098059298</v>
      </c>
      <c r="V144" s="98">
        <v>0.19907471152093101</v>
      </c>
      <c r="W144" s="99">
        <v>0.55000000000000104</v>
      </c>
      <c r="X144" s="98">
        <v>0.125407175933342</v>
      </c>
      <c r="Y144" s="98">
        <v>0.43439848659109898</v>
      </c>
      <c r="Z144" s="98">
        <v>0.41498048029053802</v>
      </c>
      <c r="AA144" s="99">
        <v>0.3</v>
      </c>
      <c r="AB144" s="98">
        <v>0.26992030985632198</v>
      </c>
      <c r="AC144" t="str">
        <f>IF('Regression diagnostics'!AC144="","",'Regression diagnostics'!AC144)</f>
        <v/>
      </c>
    </row>
    <row r="145" spans="1:29" x14ac:dyDescent="0.25">
      <c r="A145" t="str">
        <f t="shared" si="4"/>
        <v>Jan</v>
      </c>
      <c r="B145">
        <f t="shared" si="5"/>
        <v>144</v>
      </c>
      <c r="C145" t="s">
        <v>2574</v>
      </c>
      <c r="D145">
        <v>45</v>
      </c>
      <c r="E145" s="98">
        <v>0.70798061642940902</v>
      </c>
      <c r="F145" s="98">
        <v>-4.8642838657583599E-2</v>
      </c>
      <c r="G145" s="99">
        <v>0.94999999999999196</v>
      </c>
      <c r="H145" s="98">
        <v>0.120767090648409</v>
      </c>
      <c r="I145" s="98">
        <v>0.70053467716589402</v>
      </c>
      <c r="J145" s="98">
        <v>0.548891093329124</v>
      </c>
      <c r="K145" s="99">
        <v>0.70000000000000195</v>
      </c>
      <c r="L145" s="98">
        <v>0.83294995011848105</v>
      </c>
      <c r="M145" s="98">
        <v>0.67222685899454604</v>
      </c>
      <c r="N145" s="98">
        <v>-0.32755197059656599</v>
      </c>
      <c r="O145" s="99">
        <v>0.94999999999999596</v>
      </c>
      <c r="P145" s="98">
        <v>0.81594006602008695</v>
      </c>
      <c r="Q145" s="98">
        <v>0.67797196806129501</v>
      </c>
      <c r="R145" s="98">
        <v>-0.56748076799255798</v>
      </c>
      <c r="S145" s="99">
        <v>0.70000000000000195</v>
      </c>
      <c r="T145" s="98">
        <v>0.86254144044701897</v>
      </c>
      <c r="U145" s="98">
        <v>0.43855429251880201</v>
      </c>
      <c r="V145" s="98">
        <v>-0.19907471152089401</v>
      </c>
      <c r="W145" s="99">
        <v>0.94999999999999896</v>
      </c>
      <c r="X145" s="98">
        <v>0.49445195755433902</v>
      </c>
      <c r="Y145" s="98">
        <v>0.44179514690829602</v>
      </c>
      <c r="Z145" s="98">
        <v>-0.46333359572606397</v>
      </c>
      <c r="AA145" s="99">
        <v>0.70000000000000095</v>
      </c>
      <c r="AB145" s="98">
        <v>0.70321576235861805</v>
      </c>
      <c r="AC145" t="str">
        <f>IF('Regression diagnostics'!AC145="","",'Regression diagnostics'!AC145)</f>
        <v/>
      </c>
    </row>
    <row r="146" spans="1:29" x14ac:dyDescent="0.25">
      <c r="A146" t="str">
        <f t="shared" si="4"/>
        <v>Jan</v>
      </c>
      <c r="B146">
        <f t="shared" si="5"/>
        <v>145</v>
      </c>
      <c r="C146" t="s">
        <v>2575</v>
      </c>
      <c r="D146">
        <v>0</v>
      </c>
      <c r="E146" s="98">
        <v>0.87024506501447196</v>
      </c>
      <c r="F146" s="98">
        <v>1.4305548534163099</v>
      </c>
      <c r="G146" s="99">
        <v>0.95000000000000995</v>
      </c>
      <c r="H146" s="98">
        <v>3.5593662926135199</v>
      </c>
      <c r="I146" s="98">
        <v>0.86078233722671005</v>
      </c>
      <c r="J146" s="98">
        <v>1.2349359957056301</v>
      </c>
      <c r="K146" s="99">
        <v>0.7</v>
      </c>
      <c r="L146" s="98">
        <v>1.8752287389289</v>
      </c>
      <c r="M146" s="98">
        <v>0.20035850104990199</v>
      </c>
      <c r="N146" s="98">
        <v>-0.14664456016361399</v>
      </c>
      <c r="O146" s="99">
        <v>0.95000000000000895</v>
      </c>
      <c r="P146" s="98">
        <v>0.36526258325022998</v>
      </c>
      <c r="Q146" s="98">
        <v>0.20418417132739999</v>
      </c>
      <c r="R146" s="98">
        <v>-0.35755428197347799</v>
      </c>
      <c r="S146" s="99">
        <v>0.7</v>
      </c>
      <c r="T146" s="98">
        <v>0.54340956500872095</v>
      </c>
      <c r="U146" s="98">
        <v>0.42585111446490598</v>
      </c>
      <c r="V146" s="98">
        <v>0.383913045041958</v>
      </c>
      <c r="W146" s="99">
        <v>0.95000000000000995</v>
      </c>
      <c r="X146" s="98">
        <v>0.95365850103942795</v>
      </c>
      <c r="Y146" s="98">
        <v>0.41723358647790298</v>
      </c>
      <c r="Z146" s="98">
        <v>1.16971728377235</v>
      </c>
      <c r="AA146" s="99">
        <v>0.7</v>
      </c>
      <c r="AB146" s="98">
        <v>1.7764415224602299</v>
      </c>
      <c r="AC146" t="str">
        <f>IF('Regression diagnostics'!AC146="","",'Regression diagnostics'!AC146)</f>
        <v/>
      </c>
    </row>
    <row r="147" spans="1:29" x14ac:dyDescent="0.25">
      <c r="A147" t="str">
        <f t="shared" si="4"/>
        <v>Jan</v>
      </c>
      <c r="B147">
        <f t="shared" si="5"/>
        <v>146</v>
      </c>
      <c r="C147" t="s">
        <v>2575</v>
      </c>
      <c r="D147">
        <v>15</v>
      </c>
      <c r="E147" s="98">
        <v>0.81315903096964404</v>
      </c>
      <c r="F147" s="98">
        <v>-1.43055485342043</v>
      </c>
      <c r="G147" s="99">
        <v>0.54999999999999005</v>
      </c>
      <c r="H147" s="98">
        <v>0.90275722049515394</v>
      </c>
      <c r="I147" s="98">
        <v>0.82262175875740495</v>
      </c>
      <c r="J147" s="98">
        <v>-1.4828981400706001</v>
      </c>
      <c r="K147" s="99">
        <v>0.29999999999999899</v>
      </c>
      <c r="L147" s="98">
        <v>0.96537727081838098</v>
      </c>
      <c r="M147" s="98">
        <v>0.41054247616029799</v>
      </c>
      <c r="N147" s="98">
        <v>0.146644560163355</v>
      </c>
      <c r="O147" s="99">
        <v>0.54999999999998905</v>
      </c>
      <c r="P147" s="98">
        <v>9.2641051045690703E-2</v>
      </c>
      <c r="Q147" s="98">
        <v>0.40671680588279902</v>
      </c>
      <c r="R147" s="98">
        <v>0.28869222408130202</v>
      </c>
      <c r="S147" s="99">
        <v>0.29999999999999899</v>
      </c>
      <c r="T147" s="98">
        <v>0.18803280402022801</v>
      </c>
      <c r="U147" s="98">
        <v>0.436453908082298</v>
      </c>
      <c r="V147" s="98">
        <v>-0.38391304504343399</v>
      </c>
      <c r="W147" s="99">
        <v>0.54999999999999605</v>
      </c>
      <c r="X147" s="98">
        <v>0.24187510554543401</v>
      </c>
      <c r="Y147" s="98">
        <v>0.445071436069301</v>
      </c>
      <c r="Z147" s="98">
        <v>-0.98108966618017701</v>
      </c>
      <c r="AA147" s="99">
        <v>0.29999999999999899</v>
      </c>
      <c r="AB147" s="98">
        <v>0.63841796167873099</v>
      </c>
      <c r="AC147" t="str">
        <f>IF('Regression diagnostics'!AC147="","",'Regression diagnostics'!AC147)</f>
        <v/>
      </c>
    </row>
    <row r="148" spans="1:29" x14ac:dyDescent="0.25">
      <c r="A148" t="str">
        <f t="shared" si="4"/>
        <v>Jan</v>
      </c>
      <c r="B148">
        <f t="shared" si="5"/>
        <v>147</v>
      </c>
      <c r="C148" t="s">
        <v>2575</v>
      </c>
      <c r="D148">
        <v>30</v>
      </c>
      <c r="E148" s="98">
        <v>0.77499845250033905</v>
      </c>
      <c r="F148" s="98">
        <v>1.4305548534216601</v>
      </c>
      <c r="G148" s="99">
        <v>0.54999999999999605</v>
      </c>
      <c r="H148" s="98">
        <v>0.90275722049594298</v>
      </c>
      <c r="I148" s="98">
        <v>0.78446118028809997</v>
      </c>
      <c r="J148" s="98">
        <v>0.54043013210479596</v>
      </c>
      <c r="K148" s="99">
        <v>0.3</v>
      </c>
      <c r="L148" s="98">
        <v>0.351474164778524</v>
      </c>
      <c r="M148" s="98">
        <v>0.61307511071569598</v>
      </c>
      <c r="N148" s="98">
        <v>-0.14664456016272701</v>
      </c>
      <c r="O148" s="99">
        <v>0.54999999999999305</v>
      </c>
      <c r="P148" s="98">
        <v>9.2641051045295103E-2</v>
      </c>
      <c r="Q148" s="98">
        <v>0.60924944043819795</v>
      </c>
      <c r="R148" s="98">
        <v>0.124838221351438</v>
      </c>
      <c r="S148" s="99">
        <v>0.3</v>
      </c>
      <c r="T148" s="98">
        <v>8.1307559088306794E-2</v>
      </c>
      <c r="U148" s="98">
        <v>0.46429175767369602</v>
      </c>
      <c r="V148" s="98">
        <v>0.383913045044047</v>
      </c>
      <c r="W148" s="99">
        <v>0.55000000000000304</v>
      </c>
      <c r="X148" s="98">
        <v>0.241875105545824</v>
      </c>
      <c r="Y148" s="98">
        <v>0.47290928566069901</v>
      </c>
      <c r="Z148" s="98">
        <v>-0.33509980817671398</v>
      </c>
      <c r="AA148" s="99">
        <v>0.3</v>
      </c>
      <c r="AB148" s="98">
        <v>0.21795547852859301</v>
      </c>
      <c r="AC148" t="str">
        <f>IF('Regression diagnostics'!AC148="","",'Regression diagnostics'!AC148)</f>
        <v/>
      </c>
    </row>
    <row r="149" spans="1:29" x14ac:dyDescent="0.25">
      <c r="A149" t="str">
        <f t="shared" si="4"/>
        <v>Jan</v>
      </c>
      <c r="B149">
        <f t="shared" si="5"/>
        <v>148</v>
      </c>
      <c r="C149" t="s">
        <v>2575</v>
      </c>
      <c r="D149">
        <v>45</v>
      </c>
      <c r="E149" s="98">
        <v>0.75576332960655701</v>
      </c>
      <c r="F149" s="98">
        <v>-1.4305548534222301</v>
      </c>
      <c r="G149" s="99">
        <v>0.94999999999999196</v>
      </c>
      <c r="H149" s="98">
        <v>3.5593662926276601</v>
      </c>
      <c r="I149" s="98">
        <v>0.74630060181879498</v>
      </c>
      <c r="J149" s="98">
        <v>0.20470766648601599</v>
      </c>
      <c r="K149" s="99">
        <v>0.70000000000000195</v>
      </c>
      <c r="L149" s="98">
        <v>0.31060479106486699</v>
      </c>
      <c r="M149" s="98">
        <v>0.80795640471609698</v>
      </c>
      <c r="N149" s="98">
        <v>0.14664456016392</v>
      </c>
      <c r="O149" s="99">
        <v>0.94999999999999196</v>
      </c>
      <c r="P149" s="98">
        <v>0.36526258325092598</v>
      </c>
      <c r="Q149" s="98">
        <v>0.811782074993596</v>
      </c>
      <c r="R149" s="98">
        <v>-0.274123907480747</v>
      </c>
      <c r="S149" s="99">
        <v>0.70000000000000195</v>
      </c>
      <c r="T149" s="98">
        <v>0.41660108594999901</v>
      </c>
      <c r="U149" s="98">
        <v>0.50936466323910101</v>
      </c>
      <c r="V149" s="98">
        <v>-0.38391304504389701</v>
      </c>
      <c r="W149" s="99">
        <v>0.94999999999999896</v>
      </c>
      <c r="X149" s="98">
        <v>0.95365850104413596</v>
      </c>
      <c r="Y149" s="98">
        <v>0.50074713525209702</v>
      </c>
      <c r="Z149" s="98">
        <v>0.84079534794253796</v>
      </c>
      <c r="AA149" s="99">
        <v>0.70000000000000095</v>
      </c>
      <c r="AB149" s="98">
        <v>1.27644615736119</v>
      </c>
      <c r="AC149" t="str">
        <f>IF('Regression diagnostics'!AC149="","",'Regression diagnostics'!AC149)</f>
        <v/>
      </c>
    </row>
    <row r="150" spans="1:29" x14ac:dyDescent="0.25">
      <c r="A150" t="str">
        <f t="shared" si="4"/>
        <v>Jan</v>
      </c>
      <c r="B150">
        <f t="shared" si="5"/>
        <v>149</v>
      </c>
      <c r="C150" t="s">
        <v>2576</v>
      </c>
      <c r="D150">
        <v>0</v>
      </c>
      <c r="E150" s="98">
        <v>0.90682315608932196</v>
      </c>
      <c r="F150" s="98">
        <v>-0.32781837664929397</v>
      </c>
      <c r="G150" s="99">
        <v>0.95000000000001295</v>
      </c>
      <c r="H150" s="98">
        <v>0.813975140227717</v>
      </c>
      <c r="I150" s="98">
        <v>0.91181982527230998</v>
      </c>
      <c r="J150" s="98">
        <v>-0.49813330306702303</v>
      </c>
      <c r="K150" s="99">
        <v>0.7</v>
      </c>
      <c r="L150" s="98">
        <v>0.75590336056464902</v>
      </c>
      <c r="M150" s="98">
        <v>0.20737001508615299</v>
      </c>
      <c r="N150" s="98">
        <v>0.27757967877920797</v>
      </c>
      <c r="O150" s="99">
        <v>0.95000000000001295</v>
      </c>
      <c r="P150" s="98">
        <v>0.69143606560581405</v>
      </c>
      <c r="Q150" s="98">
        <v>0.21103757304040099</v>
      </c>
      <c r="R150" s="98">
        <v>-0.22382408764401801</v>
      </c>
      <c r="S150" s="99">
        <v>0.7</v>
      </c>
      <c r="T150" s="98">
        <v>0.34015330387977</v>
      </c>
      <c r="U150" s="98">
        <v>0.43894149348120698</v>
      </c>
      <c r="V150" s="98">
        <v>-7.3296873135235599E-2</v>
      </c>
      <c r="W150" s="99">
        <v>0.95000000000001095</v>
      </c>
      <c r="X150" s="98">
        <v>0.18204423127867</v>
      </c>
      <c r="Y150" s="98">
        <v>0.44009535382170301</v>
      </c>
      <c r="Z150" s="98">
        <v>-0.165999682438255</v>
      </c>
      <c r="AA150" s="99">
        <v>0.7</v>
      </c>
      <c r="AB150" s="98">
        <v>0.25191698728671302</v>
      </c>
      <c r="AC150" t="str">
        <f>IF('Regression diagnostics'!AC150="","",'Regression diagnostics'!AC150)</f>
        <v/>
      </c>
    </row>
    <row r="151" spans="1:29" x14ac:dyDescent="0.25">
      <c r="A151" t="str">
        <f t="shared" si="4"/>
        <v>Jan</v>
      </c>
      <c r="B151">
        <f t="shared" si="5"/>
        <v>150</v>
      </c>
      <c r="C151" t="s">
        <v>2576</v>
      </c>
      <c r="D151">
        <v>15</v>
      </c>
      <c r="E151" s="98">
        <v>0.88373270376409296</v>
      </c>
      <c r="F151" s="98">
        <v>0.32781837664511498</v>
      </c>
      <c r="G151" s="99">
        <v>0.54999999999999405</v>
      </c>
      <c r="H151" s="98">
        <v>0.206447405162411</v>
      </c>
      <c r="I151" s="98">
        <v>0.87873603458110505</v>
      </c>
      <c r="J151" s="98">
        <v>0.48065652703988099</v>
      </c>
      <c r="K151" s="99">
        <v>0.29999999999999899</v>
      </c>
      <c r="L151" s="98">
        <v>0.31258986068025602</v>
      </c>
      <c r="M151" s="98">
        <v>0.29741237840254803</v>
      </c>
      <c r="N151" s="98">
        <v>-0.27757967877991102</v>
      </c>
      <c r="O151" s="99">
        <v>0.54999999999999405</v>
      </c>
      <c r="P151" s="98">
        <v>0.175367986720422</v>
      </c>
      <c r="Q151" s="98">
        <v>0.29374482044830003</v>
      </c>
      <c r="R151" s="98">
        <v>4.3142265371437602E-2</v>
      </c>
      <c r="S151" s="99">
        <v>0.29999999999999899</v>
      </c>
      <c r="T151" s="98">
        <v>2.8098505517578001E-2</v>
      </c>
      <c r="U151" s="98">
        <v>0.44119087379239702</v>
      </c>
      <c r="V151" s="98">
        <v>7.3296873133569404E-2</v>
      </c>
      <c r="W151" s="99">
        <v>0.54999999999999805</v>
      </c>
      <c r="X151" s="98">
        <v>4.6171630206518099E-2</v>
      </c>
      <c r="Y151" s="98">
        <v>0.44003701345190099</v>
      </c>
      <c r="Z151" s="98">
        <v>0.14978320514042101</v>
      </c>
      <c r="AA151" s="99">
        <v>0.29999999999999899</v>
      </c>
      <c r="AB151" s="98">
        <v>9.7417125425033599E-2</v>
      </c>
      <c r="AC151" t="str">
        <f>IF('Regression diagnostics'!AC151="","",'Regression diagnostics'!AC151)</f>
        <v/>
      </c>
    </row>
    <row r="152" spans="1:29" x14ac:dyDescent="0.25">
      <c r="A152" t="str">
        <f t="shared" si="4"/>
        <v>Jan</v>
      </c>
      <c r="B152">
        <f t="shared" si="5"/>
        <v>151</v>
      </c>
      <c r="C152" t="s">
        <v>2576</v>
      </c>
      <c r="D152">
        <v>30</v>
      </c>
      <c r="E152" s="98">
        <v>0.85064891307288804</v>
      </c>
      <c r="F152" s="98">
        <v>-0.32781837664380398</v>
      </c>
      <c r="G152" s="99">
        <v>0.55000000000000104</v>
      </c>
      <c r="H152" s="98">
        <v>0.20644740516158799</v>
      </c>
      <c r="I152" s="98">
        <v>0.84565224388990001</v>
      </c>
      <c r="J152" s="98">
        <v>1.7001331982395701E-2</v>
      </c>
      <c r="K152" s="99">
        <v>0.3</v>
      </c>
      <c r="L152" s="98">
        <v>1.10553066052294E-2</v>
      </c>
      <c r="M152" s="98">
        <v>0.380119625810447</v>
      </c>
      <c r="N152" s="98">
        <v>0.27757967878034401</v>
      </c>
      <c r="O152" s="99">
        <v>0.55000000000000404</v>
      </c>
      <c r="P152" s="98">
        <v>0.175367986720699</v>
      </c>
      <c r="Q152" s="98">
        <v>0.376452067856199</v>
      </c>
      <c r="R152" s="98">
        <v>0.35329725096395898</v>
      </c>
      <c r="S152" s="99">
        <v>0.3</v>
      </c>
      <c r="T152" s="98">
        <v>0.23011667477908199</v>
      </c>
      <c r="U152" s="98">
        <v>0.44113253342259501</v>
      </c>
      <c r="V152" s="98">
        <v>-7.3296873132859097E-2</v>
      </c>
      <c r="W152" s="99">
        <v>0.55000000000000104</v>
      </c>
      <c r="X152" s="98">
        <v>4.6171630206070999E-2</v>
      </c>
      <c r="Y152" s="98">
        <v>0.43997867308209898</v>
      </c>
      <c r="Z152" s="98">
        <v>2.6450494052080699E-2</v>
      </c>
      <c r="AA152" s="99">
        <v>0.3</v>
      </c>
      <c r="AB152" s="98">
        <v>1.7202865669275601E-2</v>
      </c>
      <c r="AC152" t="str">
        <f>IF('Regression diagnostics'!AC152="","",'Regression diagnostics'!AC152)</f>
        <v/>
      </c>
    </row>
    <row r="153" spans="1:29" x14ac:dyDescent="0.25">
      <c r="A153" t="str">
        <f t="shared" si="4"/>
        <v>Jan</v>
      </c>
      <c r="B153">
        <f t="shared" si="5"/>
        <v>152</v>
      </c>
      <c r="C153" t="s">
        <v>2576</v>
      </c>
      <c r="D153">
        <v>45</v>
      </c>
      <c r="E153" s="98">
        <v>0.80757178401570795</v>
      </c>
      <c r="F153" s="98">
        <v>0.327818376642942</v>
      </c>
      <c r="G153" s="99">
        <v>0.94999999999998497</v>
      </c>
      <c r="H153" s="98">
        <v>0.81397514021170203</v>
      </c>
      <c r="I153" s="98">
        <v>0.81256845319869497</v>
      </c>
      <c r="J153" s="98">
        <v>-0.26205163332019499</v>
      </c>
      <c r="K153" s="99">
        <v>0.70000000000000195</v>
      </c>
      <c r="L153" s="98">
        <v>0.39761885311381501</v>
      </c>
      <c r="M153" s="98">
        <v>0.45549175730984898</v>
      </c>
      <c r="N153" s="98">
        <v>-0.27757967877990097</v>
      </c>
      <c r="O153" s="99">
        <v>0.94999999999999596</v>
      </c>
      <c r="P153" s="98">
        <v>0.691436065607414</v>
      </c>
      <c r="Q153" s="98">
        <v>0.45915931526409798</v>
      </c>
      <c r="R153" s="98">
        <v>-0.38174727638213501</v>
      </c>
      <c r="S153" s="99">
        <v>0.70000000000000195</v>
      </c>
      <c r="T153" s="98">
        <v>0.58018333624682505</v>
      </c>
      <c r="U153" s="98">
        <v>0.438766472371801</v>
      </c>
      <c r="V153" s="98">
        <v>7.32968731329771E-2</v>
      </c>
      <c r="W153" s="99">
        <v>0.95000000000000295</v>
      </c>
      <c r="X153" s="98">
        <v>0.182044231273044</v>
      </c>
      <c r="Y153" s="98">
        <v>0.43992033271229702</v>
      </c>
      <c r="Z153" s="98">
        <v>-0.103201739745664</v>
      </c>
      <c r="AA153" s="99">
        <v>0.70000000000000095</v>
      </c>
      <c r="AB153" s="98">
        <v>0.15661493896003101</v>
      </c>
      <c r="AC153" t="str">
        <f>IF('Regression diagnostics'!AC153="","",'Regression diagnostics'!AC153)</f>
        <v/>
      </c>
    </row>
    <row r="154" spans="1:29" x14ac:dyDescent="0.25">
      <c r="A154" t="str">
        <f t="shared" si="4"/>
        <v>Jan</v>
      </c>
      <c r="B154">
        <f t="shared" si="5"/>
        <v>153</v>
      </c>
      <c r="C154" t="s">
        <v>2577</v>
      </c>
      <c r="D154">
        <v>0</v>
      </c>
      <c r="E154" s="98">
        <v>0.87413192831612296</v>
      </c>
      <c r="F154" s="98">
        <v>0.71828654988767804</v>
      </c>
      <c r="G154" s="99">
        <v>0.95000000000001295</v>
      </c>
      <c r="H154" s="98">
        <v>1.7842792724936201</v>
      </c>
      <c r="I154" s="98">
        <v>0.86029314588911099</v>
      </c>
      <c r="J154" s="98">
        <v>1.31134527453725</v>
      </c>
      <c r="K154" s="99">
        <v>0.7</v>
      </c>
      <c r="L154" s="98">
        <v>1.99145702602553</v>
      </c>
      <c r="M154" s="98">
        <v>0.20301345999535</v>
      </c>
      <c r="N154" s="98">
        <v>-0.27949874538279201</v>
      </c>
      <c r="O154" s="99">
        <v>0.95000000000001195</v>
      </c>
      <c r="P154" s="98">
        <v>0.69621713284763298</v>
      </c>
      <c r="Q154" s="98">
        <v>0.20954018587209999</v>
      </c>
      <c r="R154" s="98">
        <v>-0.61833992578464203</v>
      </c>
      <c r="S154" s="99">
        <v>0.7</v>
      </c>
      <c r="T154" s="98">
        <v>0.93987399064420196</v>
      </c>
      <c r="U154" s="98">
        <v>0.42980439180060698</v>
      </c>
      <c r="V154" s="98">
        <v>0.39867388262707298</v>
      </c>
      <c r="W154" s="99">
        <v>0.95000000000000995</v>
      </c>
      <c r="X154" s="98">
        <v>0.99033784817166703</v>
      </c>
      <c r="Y154" s="98">
        <v>0.42096579407210299</v>
      </c>
      <c r="Z154" s="98">
        <v>1.20182888423807</v>
      </c>
      <c r="AA154" s="99">
        <v>0.7</v>
      </c>
      <c r="AB154" s="98">
        <v>1.8252855950978299</v>
      </c>
      <c r="AC154" t="str">
        <f>IF('Regression diagnostics'!AC154="","",'Regression diagnostics'!AC154)</f>
        <v/>
      </c>
    </row>
    <row r="155" spans="1:29" x14ac:dyDescent="0.25">
      <c r="A155" t="str">
        <f t="shared" si="4"/>
        <v>Jan</v>
      </c>
      <c r="B155">
        <f t="shared" si="5"/>
        <v>154</v>
      </c>
      <c r="C155" t="s">
        <v>2577</v>
      </c>
      <c r="D155">
        <v>15</v>
      </c>
      <c r="E155" s="98">
        <v>0.81349087077569304</v>
      </c>
      <c r="F155" s="98">
        <v>-0.71828654989201302</v>
      </c>
      <c r="G155" s="99">
        <v>0.54999999999999405</v>
      </c>
      <c r="H155" s="98">
        <v>0.45254431946810098</v>
      </c>
      <c r="I155" s="98">
        <v>0.82732965320270502</v>
      </c>
      <c r="J155" s="98">
        <v>-1.19711704349946</v>
      </c>
      <c r="K155" s="99">
        <v>0.29999999999999899</v>
      </c>
      <c r="L155" s="98">
        <v>0.77902033133055004</v>
      </c>
      <c r="M155" s="98">
        <v>0.38793609423894898</v>
      </c>
      <c r="N155" s="98">
        <v>0.27949874538290098</v>
      </c>
      <c r="O155" s="99">
        <v>0.54999999999999305</v>
      </c>
      <c r="P155" s="98">
        <v>0.176580602286804</v>
      </c>
      <c r="Q155" s="98">
        <v>0.38140936836219902</v>
      </c>
      <c r="R155" s="98">
        <v>0.50889825678242095</v>
      </c>
      <c r="S155" s="99">
        <v>0.29999999999999899</v>
      </c>
      <c r="T155" s="98">
        <v>0.33148880413347398</v>
      </c>
      <c r="U155" s="98">
        <v>0.42002267376619701</v>
      </c>
      <c r="V155" s="98">
        <v>-0.39867388262866299</v>
      </c>
      <c r="W155" s="99">
        <v>0.54999999999999805</v>
      </c>
      <c r="X155" s="98">
        <v>0.25117803835556701</v>
      </c>
      <c r="Y155" s="98">
        <v>0.42886127149470099</v>
      </c>
      <c r="Z155" s="98">
        <v>-1.0103907327933199</v>
      </c>
      <c r="AA155" s="99">
        <v>0.29999999999999899</v>
      </c>
      <c r="AB155" s="98">
        <v>0.65750593042870997</v>
      </c>
      <c r="AC155" t="str">
        <f>IF('Regression diagnostics'!AC155="","",'Regression diagnostics'!AC155)</f>
        <v/>
      </c>
    </row>
    <row r="156" spans="1:29" x14ac:dyDescent="0.25">
      <c r="A156" t="str">
        <f t="shared" si="4"/>
        <v>Jan</v>
      </c>
      <c r="B156">
        <f t="shared" si="5"/>
        <v>155</v>
      </c>
      <c r="C156" t="s">
        <v>2577</v>
      </c>
      <c r="D156">
        <v>30</v>
      </c>
      <c r="E156" s="98">
        <v>0.78052737808928796</v>
      </c>
      <c r="F156" s="98">
        <v>0.71828654989333196</v>
      </c>
      <c r="G156" s="99">
        <v>0.55000000000000104</v>
      </c>
      <c r="H156" s="98">
        <v>0.45254431946893903</v>
      </c>
      <c r="I156" s="98">
        <v>0.79436616051630005</v>
      </c>
      <c r="J156" s="98">
        <v>-0.18119690562733901</v>
      </c>
      <c r="K156" s="99">
        <v>0.3</v>
      </c>
      <c r="L156" s="98">
        <v>0.11782731516825801</v>
      </c>
      <c r="M156" s="98">
        <v>0.55980527672904701</v>
      </c>
      <c r="N156" s="98">
        <v>-0.27949874538248998</v>
      </c>
      <c r="O156" s="99">
        <v>0.55000000000000204</v>
      </c>
      <c r="P156" s="98">
        <v>0.17658060228654801</v>
      </c>
      <c r="Q156" s="98">
        <v>0.55327855085229705</v>
      </c>
      <c r="R156" s="98">
        <v>0.196598992916035</v>
      </c>
      <c r="S156" s="99">
        <v>0.3</v>
      </c>
      <c r="T156" s="98">
        <v>0.128047118295113</v>
      </c>
      <c r="U156" s="98">
        <v>0.427918151188795</v>
      </c>
      <c r="V156" s="98">
        <v>0.39867388262937498</v>
      </c>
      <c r="W156" s="99">
        <v>0.55000000000000104</v>
      </c>
      <c r="X156" s="98">
        <v>0.25117803835601699</v>
      </c>
      <c r="Y156" s="98">
        <v>0.43675674891729899</v>
      </c>
      <c r="Z156" s="98">
        <v>-0.33956360630204402</v>
      </c>
      <c r="AA156" s="99">
        <v>0.3</v>
      </c>
      <c r="AB156" s="98">
        <v>0.220859185358322</v>
      </c>
      <c r="AC156" t="str">
        <f>IF('Regression diagnostics'!AC156="","",'Regression diagnostics'!AC156)</f>
        <v/>
      </c>
    </row>
    <row r="157" spans="1:29" x14ac:dyDescent="0.25">
      <c r="A157" t="str">
        <f t="shared" si="4"/>
        <v>Jan</v>
      </c>
      <c r="B157">
        <f t="shared" si="5"/>
        <v>156</v>
      </c>
      <c r="C157" t="s">
        <v>2577</v>
      </c>
      <c r="D157">
        <v>45</v>
      </c>
      <c r="E157" s="98">
        <v>0.77524145025690705</v>
      </c>
      <c r="F157" s="98">
        <v>-0.718286549893834</v>
      </c>
      <c r="G157" s="99">
        <v>0.94999999999998497</v>
      </c>
      <c r="H157" s="98">
        <v>1.78427927250841</v>
      </c>
      <c r="I157" s="98">
        <v>0.76140266782989496</v>
      </c>
      <c r="J157" s="98">
        <v>0.794064059890911</v>
      </c>
      <c r="K157" s="99">
        <v>0.70000000000000195</v>
      </c>
      <c r="L157" s="98">
        <v>1.20521013465435</v>
      </c>
      <c r="M157" s="98">
        <v>0.71862100746564594</v>
      </c>
      <c r="N157" s="98">
        <v>0.27949874538401198</v>
      </c>
      <c r="O157" s="99">
        <v>0.94999999999999896</v>
      </c>
      <c r="P157" s="98">
        <v>0.69621713285057596</v>
      </c>
      <c r="Q157" s="98">
        <v>0.72514773334239602</v>
      </c>
      <c r="R157" s="98">
        <v>-0.45932492399019398</v>
      </c>
      <c r="S157" s="99">
        <v>0.70000000000000195</v>
      </c>
      <c r="T157" s="98">
        <v>0.69811013034762104</v>
      </c>
      <c r="U157" s="98">
        <v>0.45349082406840102</v>
      </c>
      <c r="V157" s="98">
        <v>-0.39867388262923498</v>
      </c>
      <c r="W157" s="99">
        <v>0.95000000000000295</v>
      </c>
      <c r="X157" s="98">
        <v>0.99033784817696002</v>
      </c>
      <c r="Y157" s="98">
        <v>0.44465222633989698</v>
      </c>
      <c r="Z157" s="98">
        <v>0.86026043030815103</v>
      </c>
      <c r="AA157" s="99">
        <v>0.70000000000000095</v>
      </c>
      <c r="AB157" s="98">
        <v>1.3060206561016601</v>
      </c>
      <c r="AC157" t="str">
        <f>IF('Regression diagnostics'!AC157="","",'Regression diagnostics'!AC157)</f>
        <v/>
      </c>
    </row>
    <row r="158" spans="1:29" x14ac:dyDescent="0.25">
      <c r="A158" t="str">
        <f t="shared" si="4"/>
        <v>Jan</v>
      </c>
      <c r="B158">
        <f t="shared" si="5"/>
        <v>157</v>
      </c>
      <c r="C158" t="s">
        <v>2578</v>
      </c>
      <c r="D158">
        <v>0</v>
      </c>
      <c r="E158" s="98">
        <v>0.85708136083497199</v>
      </c>
      <c r="F158" s="98">
        <v>-0.53965276078733804</v>
      </c>
      <c r="G158" s="99">
        <v>0.95000000000000395</v>
      </c>
      <c r="H158" s="98">
        <v>1.3402211525894101</v>
      </c>
      <c r="I158" s="98">
        <v>0.85575720351720996</v>
      </c>
      <c r="J158" s="98">
        <v>-9.3590610274274802E-2</v>
      </c>
      <c r="K158" s="99">
        <v>0.69999999999999896</v>
      </c>
      <c r="L158" s="98">
        <v>0.14200342661182899</v>
      </c>
      <c r="M158" s="98">
        <v>0.20507988160055299</v>
      </c>
      <c r="N158" s="98">
        <v>-9.8983371517265994E-2</v>
      </c>
      <c r="O158" s="99">
        <v>0.95000000000000395</v>
      </c>
      <c r="P158" s="98">
        <v>0.24654498624761401</v>
      </c>
      <c r="Q158" s="98">
        <v>0.21434803299730101</v>
      </c>
      <c r="R158" s="98">
        <v>-0.79331587464349995</v>
      </c>
      <c r="S158" s="99">
        <v>0.7</v>
      </c>
      <c r="T158" s="98">
        <v>1.2059904486089601</v>
      </c>
      <c r="U158" s="98">
        <v>0.42897979483780702</v>
      </c>
      <c r="V158" s="98">
        <v>0.29533702197745398</v>
      </c>
      <c r="W158" s="99">
        <v>0.95000000000000395</v>
      </c>
      <c r="X158" s="98">
        <v>0.73358233747617296</v>
      </c>
      <c r="Y158" s="98">
        <v>0.42832137663280301</v>
      </c>
      <c r="Z158" s="98">
        <v>0.20332284224549599</v>
      </c>
      <c r="AA158" s="99">
        <v>0.69999999999999896</v>
      </c>
      <c r="AB158" s="98">
        <v>0.30856002033100599</v>
      </c>
      <c r="AC158" t="str">
        <f>IF('Regression diagnostics'!AC158="","",'Regression diagnostics'!AC158)</f>
        <v/>
      </c>
    </row>
    <row r="159" spans="1:29" x14ac:dyDescent="0.25">
      <c r="A159" t="str">
        <f t="shared" si="4"/>
        <v>Jan</v>
      </c>
      <c r="B159">
        <f t="shared" si="5"/>
        <v>158</v>
      </c>
      <c r="C159" t="s">
        <v>2578</v>
      </c>
      <c r="D159">
        <v>15</v>
      </c>
      <c r="E159" s="98">
        <v>0.80694505066114297</v>
      </c>
      <c r="F159" s="98">
        <v>0.53965276078316604</v>
      </c>
      <c r="G159" s="99">
        <v>0.54999999999999105</v>
      </c>
      <c r="H159" s="98">
        <v>0.33991846387331298</v>
      </c>
      <c r="I159" s="98">
        <v>0.808269207978905</v>
      </c>
      <c r="J159" s="98">
        <v>0.31569162466744399</v>
      </c>
      <c r="K159" s="99">
        <v>0.29999999999999899</v>
      </c>
      <c r="L159" s="98">
        <v>0.205292641435142</v>
      </c>
      <c r="M159" s="98">
        <v>0.36003476403034701</v>
      </c>
      <c r="N159" s="98">
        <v>9.8983371516616805E-2</v>
      </c>
      <c r="O159" s="99">
        <v>0.54999999999999005</v>
      </c>
      <c r="P159" s="98">
        <v>6.2530868759336597E-2</v>
      </c>
      <c r="Q159" s="98">
        <v>0.35076661263359898</v>
      </c>
      <c r="R159" s="98">
        <v>0.55621366435689901</v>
      </c>
      <c r="S159" s="99">
        <v>0.29999999999999899</v>
      </c>
      <c r="T159" s="98">
        <v>0.36231878587930999</v>
      </c>
      <c r="U159" s="98">
        <v>0.432569348130597</v>
      </c>
      <c r="V159" s="98">
        <v>-0.29533702197907302</v>
      </c>
      <c r="W159" s="99">
        <v>0.54999999999999705</v>
      </c>
      <c r="X159" s="98">
        <v>0.186057488199627</v>
      </c>
      <c r="Y159" s="98">
        <v>0.43322776633560101</v>
      </c>
      <c r="Z159" s="98">
        <v>-0.29875529237687298</v>
      </c>
      <c r="AA159" s="99">
        <v>0.29999999999999899</v>
      </c>
      <c r="AB159" s="98">
        <v>0.19431383643695499</v>
      </c>
      <c r="AC159" t="str">
        <f>IF('Regression diagnostics'!AC159="","",'Regression diagnostics'!AC159)</f>
        <v/>
      </c>
    </row>
    <row r="160" spans="1:29" x14ac:dyDescent="0.25">
      <c r="A160" t="str">
        <f t="shared" si="4"/>
        <v>Jan</v>
      </c>
      <c r="B160">
        <f t="shared" si="5"/>
        <v>159</v>
      </c>
      <c r="C160" t="s">
        <v>2578</v>
      </c>
      <c r="D160">
        <v>30</v>
      </c>
      <c r="E160" s="98">
        <v>0.75945705512283901</v>
      </c>
      <c r="F160" s="98">
        <v>-0.53965276078191105</v>
      </c>
      <c r="G160" s="99">
        <v>0.54999999999999805</v>
      </c>
      <c r="H160" s="98">
        <v>0.339918463872527</v>
      </c>
      <c r="I160" s="98">
        <v>0.76078121244060004</v>
      </c>
      <c r="J160" s="98">
        <v>-0.44757493965733303</v>
      </c>
      <c r="K160" s="99">
        <v>0.3</v>
      </c>
      <c r="L160" s="98">
        <v>0.29107094583784898</v>
      </c>
      <c r="M160" s="98">
        <v>0.49645334366664501</v>
      </c>
      <c r="N160" s="98">
        <v>-9.8983371515908594E-2</v>
      </c>
      <c r="O160" s="99">
        <v>0.54999999999999605</v>
      </c>
      <c r="P160" s="98">
        <v>6.2530868758889899E-2</v>
      </c>
      <c r="Q160" s="98">
        <v>0.48718519226989698</v>
      </c>
      <c r="R160" s="98">
        <v>0.44561411938499601</v>
      </c>
      <c r="S160" s="99">
        <v>0.3</v>
      </c>
      <c r="T160" s="98">
        <v>0.290257402919333</v>
      </c>
      <c r="U160" s="98">
        <v>0.437475737833395</v>
      </c>
      <c r="V160" s="98">
        <v>0.29533702197976902</v>
      </c>
      <c r="W160" s="99">
        <v>0.55000000000000104</v>
      </c>
      <c r="X160" s="98">
        <v>0.18605748820006701</v>
      </c>
      <c r="Y160" s="98">
        <v>0.438134156038399</v>
      </c>
      <c r="Z160" s="98">
        <v>0.19819244970861699</v>
      </c>
      <c r="AA160" s="99">
        <v>0.3</v>
      </c>
      <c r="AB160" s="98">
        <v>0.12890308513340301</v>
      </c>
      <c r="AC160" t="str">
        <f>IF('Regression diagnostics'!AC160="","",'Regression diagnostics'!AC160)</f>
        <v/>
      </c>
    </row>
    <row r="161" spans="1:29" x14ac:dyDescent="0.25">
      <c r="A161" t="str">
        <f t="shared" si="4"/>
        <v>Jan</v>
      </c>
      <c r="B161">
        <f t="shared" si="5"/>
        <v>160</v>
      </c>
      <c r="C161" t="s">
        <v>2578</v>
      </c>
      <c r="D161">
        <v>45</v>
      </c>
      <c r="E161" s="98">
        <v>0.714617374220058</v>
      </c>
      <c r="F161" s="98">
        <v>0.53965276078107605</v>
      </c>
      <c r="G161" s="99">
        <v>0.94999999999999596</v>
      </c>
      <c r="H161" s="98">
        <v>1.34022115257373</v>
      </c>
      <c r="I161" s="98">
        <v>0.71329321690229597</v>
      </c>
      <c r="J161" s="98">
        <v>0.29504570155440502</v>
      </c>
      <c r="K161" s="99">
        <v>0.70000000000000095</v>
      </c>
      <c r="L161" s="98">
        <v>0.44768603495228199</v>
      </c>
      <c r="M161" s="98">
        <v>0.61433562050944601</v>
      </c>
      <c r="N161" s="98">
        <v>9.8983371517386995E-2</v>
      </c>
      <c r="O161" s="99">
        <v>0.94999999999999596</v>
      </c>
      <c r="P161" s="98">
        <v>0.246544986247895</v>
      </c>
      <c r="Q161" s="98">
        <v>0.62360377190619498</v>
      </c>
      <c r="R161" s="98">
        <v>-0.73700134279166996</v>
      </c>
      <c r="S161" s="99">
        <v>0.70000000000000195</v>
      </c>
      <c r="T161" s="98">
        <v>1.1203318393483801</v>
      </c>
      <c r="U161" s="98">
        <v>0.44369896394620101</v>
      </c>
      <c r="V161" s="98">
        <v>-0.29533702197962602</v>
      </c>
      <c r="W161" s="99">
        <v>0.95000000000000295</v>
      </c>
      <c r="X161" s="98">
        <v>0.73358233748155999</v>
      </c>
      <c r="Y161" s="98">
        <v>0.443040545741197</v>
      </c>
      <c r="Z161" s="98">
        <v>-4.9710562703090003E-2</v>
      </c>
      <c r="AA161" s="99">
        <v>0.70000000000000095</v>
      </c>
      <c r="AB161" s="98">
        <v>7.5438474308184705E-2</v>
      </c>
      <c r="AC161" t="str">
        <f>IF('Regression diagnostics'!AC161="","",'Regression diagnostics'!AC161)</f>
        <v/>
      </c>
    </row>
    <row r="162" spans="1:29" x14ac:dyDescent="0.25">
      <c r="A162" t="str">
        <f t="shared" si="4"/>
        <v>Jan</v>
      </c>
      <c r="B162">
        <f t="shared" si="5"/>
        <v>161</v>
      </c>
      <c r="C162" t="s">
        <v>2579</v>
      </c>
      <c r="D162">
        <v>0</v>
      </c>
      <c r="E162" s="98">
        <v>0.86317099513812401</v>
      </c>
      <c r="F162" s="98">
        <v>-1.50741542687132</v>
      </c>
      <c r="G162" s="99">
        <v>0.95000000000000895</v>
      </c>
      <c r="H162" s="98">
        <v>3.75150082546548</v>
      </c>
      <c r="I162" s="98">
        <v>0.86244833383861197</v>
      </c>
      <c r="J162" s="98">
        <v>-0.48781787455036402</v>
      </c>
      <c r="K162" s="99">
        <v>0.7</v>
      </c>
      <c r="L162" s="98">
        <v>0.740246063999489</v>
      </c>
      <c r="M162" s="98">
        <v>0.226974696155853</v>
      </c>
      <c r="N162" s="98">
        <v>0.176617621357197</v>
      </c>
      <c r="O162" s="99">
        <v>0.95000000000000495</v>
      </c>
      <c r="P162" s="98">
        <v>0.439923988321962</v>
      </c>
      <c r="Q162" s="98">
        <v>0.22560515277110099</v>
      </c>
      <c r="R162" s="98">
        <v>0.163308013148104</v>
      </c>
      <c r="S162" s="99">
        <v>0.7</v>
      </c>
      <c r="T162" s="98">
        <v>0.248181906002481</v>
      </c>
      <c r="U162" s="98">
        <v>0.43030354473260701</v>
      </c>
      <c r="V162" s="98">
        <v>-0.54924157810637197</v>
      </c>
      <c r="W162" s="99">
        <v>0.95000000000000595</v>
      </c>
      <c r="X162" s="98">
        <v>1.36457655382704</v>
      </c>
      <c r="Y162" s="98">
        <v>0.43132052811310301</v>
      </c>
      <c r="Z162" s="98">
        <v>-0.35391820251434802</v>
      </c>
      <c r="AA162" s="99">
        <v>0.69999999999999896</v>
      </c>
      <c r="AB162" s="98">
        <v>0.53712626142571596</v>
      </c>
      <c r="AC162" t="str">
        <f>IF('Regression diagnostics'!AC162="","",'Regression diagnostics'!AC162)</f>
        <v/>
      </c>
    </row>
    <row r="163" spans="1:29" x14ac:dyDescent="0.25">
      <c r="A163" t="str">
        <f t="shared" si="4"/>
        <v>Jan</v>
      </c>
      <c r="B163">
        <f t="shared" si="5"/>
        <v>162</v>
      </c>
      <c r="C163" t="s">
        <v>2579</v>
      </c>
      <c r="D163">
        <v>15</v>
      </c>
      <c r="E163" s="98">
        <v>0.84657289091669297</v>
      </c>
      <c r="F163" s="98">
        <v>1.5074154268665201</v>
      </c>
      <c r="G163" s="99">
        <v>0.54999999999999205</v>
      </c>
      <c r="H163" s="98">
        <v>0.95148804012950905</v>
      </c>
      <c r="I163" s="98">
        <v>0.847295552216206</v>
      </c>
      <c r="J163" s="98">
        <v>1.03003084913904</v>
      </c>
      <c r="K163" s="99">
        <v>0.29999999999999899</v>
      </c>
      <c r="L163" s="98">
        <v>0.67015942187055599</v>
      </c>
      <c r="M163" s="98">
        <v>0.39012764005244799</v>
      </c>
      <c r="N163" s="98">
        <v>-0.17661762135793199</v>
      </c>
      <c r="O163" s="99">
        <v>0.54999999999999005</v>
      </c>
      <c r="P163" s="98">
        <v>0.111577321432572</v>
      </c>
      <c r="Q163" s="98">
        <v>0.39149718343720002</v>
      </c>
      <c r="R163" s="98">
        <v>-0.17269170574097101</v>
      </c>
      <c r="S163" s="99">
        <v>0.29999999999999899</v>
      </c>
      <c r="T163" s="98">
        <v>0.11247552292075901</v>
      </c>
      <c r="U163" s="98">
        <v>0.46644824851519801</v>
      </c>
      <c r="V163" s="98">
        <v>0.54924157810478802</v>
      </c>
      <c r="W163" s="99">
        <v>0.54999999999999705</v>
      </c>
      <c r="X163" s="98">
        <v>0.34609569108836302</v>
      </c>
      <c r="Y163" s="98">
        <v>0.46543126513470101</v>
      </c>
      <c r="Z163" s="98">
        <v>0.53975361691644497</v>
      </c>
      <c r="AA163" s="99">
        <v>0.29999999999999899</v>
      </c>
      <c r="AB163" s="98">
        <v>0.35110083159764099</v>
      </c>
      <c r="AC163" t="str">
        <f>IF('Regression diagnostics'!AC163="","",'Regression diagnostics'!AC163)</f>
        <v/>
      </c>
    </row>
    <row r="164" spans="1:29" x14ac:dyDescent="0.25">
      <c r="A164" t="str">
        <f t="shared" si="4"/>
        <v>Jan</v>
      </c>
      <c r="B164">
        <f t="shared" si="5"/>
        <v>163</v>
      </c>
      <c r="C164" t="s">
        <v>2579</v>
      </c>
      <c r="D164">
        <v>30</v>
      </c>
      <c r="E164" s="98">
        <v>0.831420109294287</v>
      </c>
      <c r="F164" s="98">
        <v>-1.5074154268651101</v>
      </c>
      <c r="G164" s="99">
        <v>0.54999999999999805</v>
      </c>
      <c r="H164" s="98">
        <v>0.95148804012863097</v>
      </c>
      <c r="I164" s="98">
        <v>0.83214277059380004</v>
      </c>
      <c r="J164" s="98">
        <v>-1.10200641164628</v>
      </c>
      <c r="K164" s="99">
        <v>0.3</v>
      </c>
      <c r="L164" s="98">
        <v>0.71704558985398803</v>
      </c>
      <c r="M164" s="98">
        <v>0.55601967071854597</v>
      </c>
      <c r="N164" s="98">
        <v>0.17661762135857201</v>
      </c>
      <c r="O164" s="99">
        <v>0.54999999999999505</v>
      </c>
      <c r="P164" s="98">
        <v>0.11157732143297699</v>
      </c>
      <c r="Q164" s="98">
        <v>0.557389214103298</v>
      </c>
      <c r="R164" s="98">
        <v>2.46528406915687E-2</v>
      </c>
      <c r="S164" s="99">
        <v>0.3</v>
      </c>
      <c r="T164" s="98">
        <v>1.6056355089150799E-2</v>
      </c>
      <c r="U164" s="98">
        <v>0.50055898553679601</v>
      </c>
      <c r="V164" s="98">
        <v>-0.54924157810417096</v>
      </c>
      <c r="W164" s="99">
        <v>0.55000000000000104</v>
      </c>
      <c r="X164" s="98">
        <v>0.346095691087977</v>
      </c>
      <c r="Y164" s="98">
        <v>0.49954200215629901</v>
      </c>
      <c r="Z164" s="98">
        <v>-0.384425682614495</v>
      </c>
      <c r="AA164" s="99">
        <v>0.3</v>
      </c>
      <c r="AB164" s="98">
        <v>0.25004286466282499</v>
      </c>
      <c r="AC164" t="str">
        <f>IF('Regression diagnostics'!AC164="","",'Regression diagnostics'!AC164)</f>
        <v/>
      </c>
    </row>
    <row r="165" spans="1:29" x14ac:dyDescent="0.25">
      <c r="A165" t="str">
        <f t="shared" si="4"/>
        <v>Jan</v>
      </c>
      <c r="B165">
        <f t="shared" si="5"/>
        <v>164</v>
      </c>
      <c r="C165" t="s">
        <v>2579</v>
      </c>
      <c r="D165">
        <v>45</v>
      </c>
      <c r="E165" s="98">
        <v>0.817712650270907</v>
      </c>
      <c r="F165" s="98">
        <v>1.50741542686443</v>
      </c>
      <c r="G165" s="99">
        <v>0.94999999999999196</v>
      </c>
      <c r="H165" s="98">
        <v>3.7515008254475699</v>
      </c>
      <c r="I165" s="98">
        <v>0.81698998897139397</v>
      </c>
      <c r="J165" s="98">
        <v>0.59776236234166502</v>
      </c>
      <c r="K165" s="99">
        <v>0.70000000000000195</v>
      </c>
      <c r="L165" s="98">
        <v>0.90713927292338503</v>
      </c>
      <c r="M165" s="98">
        <v>0.72465078815414696</v>
      </c>
      <c r="N165" s="98">
        <v>-0.176617621357303</v>
      </c>
      <c r="O165" s="99">
        <v>0.94999999999999196</v>
      </c>
      <c r="P165" s="98">
        <v>0.439923988322167</v>
      </c>
      <c r="Q165" s="98">
        <v>0.72328124476939604</v>
      </c>
      <c r="R165" s="98">
        <v>6.2825088480415903E-2</v>
      </c>
      <c r="S165" s="99">
        <v>0.70000000000000195</v>
      </c>
      <c r="T165" s="98">
        <v>9.5475213303831505E-2</v>
      </c>
      <c r="U165" s="98">
        <v>0.53263575579740097</v>
      </c>
      <c r="V165" s="98">
        <v>0.54924157810444796</v>
      </c>
      <c r="W165" s="99">
        <v>0.94999999999999896</v>
      </c>
      <c r="X165" s="98">
        <v>1.3645765538221699</v>
      </c>
      <c r="Y165" s="98">
        <v>0.53365273917789702</v>
      </c>
      <c r="Z165" s="98">
        <v>0.116650863687732</v>
      </c>
      <c r="AA165" s="99">
        <v>0.70000000000000095</v>
      </c>
      <c r="AB165" s="98">
        <v>0.177025092694512</v>
      </c>
      <c r="AC165" t="str">
        <f>IF('Regression diagnostics'!AC165="","",'Regression diagnostics'!AC165)</f>
        <v/>
      </c>
    </row>
    <row r="166" spans="1:29" x14ac:dyDescent="0.25">
      <c r="A166" t="str">
        <f t="shared" si="4"/>
        <v>Jan</v>
      </c>
      <c r="B166">
        <f t="shared" si="5"/>
        <v>165</v>
      </c>
      <c r="C166" t="s">
        <v>2580</v>
      </c>
      <c r="D166">
        <v>0</v>
      </c>
      <c r="E166" s="98" t="s">
        <v>526</v>
      </c>
      <c r="F166" s="98" t="s">
        <v>526</v>
      </c>
      <c r="G166" s="99" t="s">
        <v>526</v>
      </c>
      <c r="H166" s="98" t="s">
        <v>526</v>
      </c>
      <c r="I166" s="98" t="s">
        <v>526</v>
      </c>
      <c r="J166" s="98" t="s">
        <v>526</v>
      </c>
      <c r="K166" s="99" t="s">
        <v>526</v>
      </c>
      <c r="L166" s="98" t="s">
        <v>526</v>
      </c>
      <c r="M166" s="98" t="s">
        <v>526</v>
      </c>
      <c r="N166" s="98" t="s">
        <v>526</v>
      </c>
      <c r="O166" s="99" t="s">
        <v>526</v>
      </c>
      <c r="P166" s="98" t="s">
        <v>526</v>
      </c>
      <c r="Q166" s="98" t="s">
        <v>526</v>
      </c>
      <c r="R166" s="98" t="s">
        <v>526</v>
      </c>
      <c r="S166" s="99" t="s">
        <v>526</v>
      </c>
      <c r="T166" s="98" t="s">
        <v>526</v>
      </c>
      <c r="U166" s="98" t="s">
        <v>526</v>
      </c>
      <c r="V166" s="98" t="s">
        <v>526</v>
      </c>
      <c r="W166" s="99" t="s">
        <v>526</v>
      </c>
      <c r="X166" s="98" t="s">
        <v>526</v>
      </c>
      <c r="Y166" s="98" t="s">
        <v>526</v>
      </c>
      <c r="Z166" s="98" t="s">
        <v>526</v>
      </c>
      <c r="AA166" s="99" t="s">
        <v>526</v>
      </c>
      <c r="AB166" s="98" t="s">
        <v>526</v>
      </c>
      <c r="AC166" t="str">
        <f>IF('Regression diagnostics'!AC166="","",'Regression diagnostics'!AC166)</f>
        <v>Not sampled</v>
      </c>
    </row>
    <row r="167" spans="1:29" x14ac:dyDescent="0.25">
      <c r="A167" t="str">
        <f t="shared" si="4"/>
        <v>Jan</v>
      </c>
      <c r="B167">
        <f t="shared" si="5"/>
        <v>166</v>
      </c>
      <c r="C167" t="s">
        <v>2580</v>
      </c>
      <c r="D167">
        <v>15</v>
      </c>
      <c r="E167" s="98" t="s">
        <v>526</v>
      </c>
      <c r="F167" s="98" t="s">
        <v>526</v>
      </c>
      <c r="G167" s="99" t="s">
        <v>526</v>
      </c>
      <c r="H167" s="98" t="s">
        <v>526</v>
      </c>
      <c r="I167" s="98" t="s">
        <v>526</v>
      </c>
      <c r="J167" s="98" t="s">
        <v>526</v>
      </c>
      <c r="K167" s="99" t="s">
        <v>526</v>
      </c>
      <c r="L167" s="98" t="s">
        <v>526</v>
      </c>
      <c r="M167" s="98" t="s">
        <v>526</v>
      </c>
      <c r="N167" s="98" t="s">
        <v>526</v>
      </c>
      <c r="O167" s="99" t="s">
        <v>526</v>
      </c>
      <c r="P167" s="98" t="s">
        <v>526</v>
      </c>
      <c r="Q167" s="98" t="s">
        <v>526</v>
      </c>
      <c r="R167" s="98" t="s">
        <v>526</v>
      </c>
      <c r="S167" s="99" t="s">
        <v>526</v>
      </c>
      <c r="T167" s="98" t="s">
        <v>526</v>
      </c>
      <c r="U167" s="98" t="s">
        <v>526</v>
      </c>
      <c r="V167" s="98" t="s">
        <v>526</v>
      </c>
      <c r="W167" s="99" t="s">
        <v>526</v>
      </c>
      <c r="X167" s="98" t="s">
        <v>526</v>
      </c>
      <c r="Y167" s="98" t="s">
        <v>526</v>
      </c>
      <c r="Z167" s="98" t="s">
        <v>526</v>
      </c>
      <c r="AA167" s="99" t="s">
        <v>526</v>
      </c>
      <c r="AB167" s="98" t="s">
        <v>526</v>
      </c>
      <c r="AC167" t="str">
        <f>IF('Regression diagnostics'!AC167="","",'Regression diagnostics'!AC167)</f>
        <v>Not sampled</v>
      </c>
    </row>
    <row r="168" spans="1:29" x14ac:dyDescent="0.25">
      <c r="A168" t="str">
        <f t="shared" si="4"/>
        <v>Jan</v>
      </c>
      <c r="B168">
        <f t="shared" si="5"/>
        <v>167</v>
      </c>
      <c r="C168" t="s">
        <v>2580</v>
      </c>
      <c r="D168">
        <v>30</v>
      </c>
      <c r="E168" s="98" t="s">
        <v>526</v>
      </c>
      <c r="F168" s="98" t="s">
        <v>526</v>
      </c>
      <c r="G168" s="99" t="s">
        <v>526</v>
      </c>
      <c r="H168" s="98" t="s">
        <v>526</v>
      </c>
      <c r="I168" s="98" t="s">
        <v>526</v>
      </c>
      <c r="J168" s="98" t="s">
        <v>526</v>
      </c>
      <c r="K168" s="99" t="s">
        <v>526</v>
      </c>
      <c r="L168" s="98" t="s">
        <v>526</v>
      </c>
      <c r="M168" s="98" t="s">
        <v>526</v>
      </c>
      <c r="N168" s="98" t="s">
        <v>526</v>
      </c>
      <c r="O168" s="99" t="s">
        <v>526</v>
      </c>
      <c r="P168" s="98" t="s">
        <v>526</v>
      </c>
      <c r="Q168" s="98" t="s">
        <v>526</v>
      </c>
      <c r="R168" s="98" t="s">
        <v>526</v>
      </c>
      <c r="S168" s="99" t="s">
        <v>526</v>
      </c>
      <c r="T168" s="98" t="s">
        <v>526</v>
      </c>
      <c r="U168" s="98" t="s">
        <v>526</v>
      </c>
      <c r="V168" s="98" t="s">
        <v>526</v>
      </c>
      <c r="W168" s="99" t="s">
        <v>526</v>
      </c>
      <c r="X168" s="98" t="s">
        <v>526</v>
      </c>
      <c r="Y168" s="98" t="s">
        <v>526</v>
      </c>
      <c r="Z168" s="98" t="s">
        <v>526</v>
      </c>
      <c r="AA168" s="99" t="s">
        <v>526</v>
      </c>
      <c r="AB168" s="98" t="s">
        <v>526</v>
      </c>
      <c r="AC168" t="str">
        <f>IF('Regression diagnostics'!AC168="","",'Regression diagnostics'!AC168)</f>
        <v>Not sampled</v>
      </c>
    </row>
    <row r="169" spans="1:29" x14ac:dyDescent="0.25">
      <c r="A169" t="str">
        <f t="shared" si="4"/>
        <v>Jan</v>
      </c>
      <c r="B169">
        <f t="shared" si="5"/>
        <v>168</v>
      </c>
      <c r="C169" t="s">
        <v>2580</v>
      </c>
      <c r="D169">
        <v>45</v>
      </c>
      <c r="E169" s="98" t="s">
        <v>526</v>
      </c>
      <c r="F169" s="98" t="s">
        <v>526</v>
      </c>
      <c r="G169" s="99" t="s">
        <v>526</v>
      </c>
      <c r="H169" s="98" t="s">
        <v>526</v>
      </c>
      <c r="I169" s="98" t="s">
        <v>526</v>
      </c>
      <c r="J169" s="98" t="s">
        <v>526</v>
      </c>
      <c r="K169" s="99" t="s">
        <v>526</v>
      </c>
      <c r="L169" s="98" t="s">
        <v>526</v>
      </c>
      <c r="M169" s="98" t="s">
        <v>526</v>
      </c>
      <c r="N169" s="98" t="s">
        <v>526</v>
      </c>
      <c r="O169" s="99" t="s">
        <v>526</v>
      </c>
      <c r="P169" s="98" t="s">
        <v>526</v>
      </c>
      <c r="Q169" s="98" t="s">
        <v>526</v>
      </c>
      <c r="R169" s="98" t="s">
        <v>526</v>
      </c>
      <c r="S169" s="99" t="s">
        <v>526</v>
      </c>
      <c r="T169" s="98" t="s">
        <v>526</v>
      </c>
      <c r="U169" s="98" t="s">
        <v>526</v>
      </c>
      <c r="V169" s="98" t="s">
        <v>526</v>
      </c>
      <c r="W169" s="99" t="s">
        <v>526</v>
      </c>
      <c r="X169" s="98" t="s">
        <v>526</v>
      </c>
      <c r="Y169" s="98" t="s">
        <v>526</v>
      </c>
      <c r="Z169" s="98" t="s">
        <v>526</v>
      </c>
      <c r="AA169" s="99" t="s">
        <v>526</v>
      </c>
      <c r="AB169" s="98" t="s">
        <v>526</v>
      </c>
      <c r="AC169" t="str">
        <f>IF('Regression diagnostics'!AC169="","",'Regression diagnostics'!AC169)</f>
        <v>Not sampled</v>
      </c>
    </row>
    <row r="170" spans="1:29" x14ac:dyDescent="0.25">
      <c r="A170" t="s">
        <v>507</v>
      </c>
      <c r="B170">
        <f t="shared" si="5"/>
        <v>169</v>
      </c>
      <c r="C170" t="s">
        <v>2581</v>
      </c>
      <c r="D170">
        <v>0</v>
      </c>
      <c r="E170" s="98">
        <v>0.84759000000002305</v>
      </c>
      <c r="F170" s="98">
        <v>-1.1597971421817801</v>
      </c>
      <c r="G170" s="99">
        <v>0.95000000000000595</v>
      </c>
      <c r="H170" s="98">
        <v>2.8835517185714998</v>
      </c>
      <c r="I170" s="98">
        <v>0.84864000000001105</v>
      </c>
      <c r="J170" s="98">
        <v>-0.49749235959951998</v>
      </c>
      <c r="K170" s="99">
        <v>0.7</v>
      </c>
      <c r="L170" s="98">
        <v>0.75493049579535199</v>
      </c>
      <c r="M170" s="98">
        <v>0.219975000000003</v>
      </c>
      <c r="N170" s="98">
        <v>-2.4886523818903798</v>
      </c>
      <c r="O170" s="99">
        <v>0.95000000000000495</v>
      </c>
      <c r="P170" s="98">
        <v>6.2389829631885396</v>
      </c>
      <c r="Q170" s="98">
        <v>0.25485000000000202</v>
      </c>
      <c r="R170" s="98">
        <v>-3.5871383758841699</v>
      </c>
      <c r="S170" s="99">
        <v>0.7</v>
      </c>
      <c r="T170" s="98">
        <v>5.4879182875094203</v>
      </c>
      <c r="U170" s="98">
        <v>0.40531500000000797</v>
      </c>
      <c r="V170" s="98">
        <v>-0.57593637287834398</v>
      </c>
      <c r="W170" s="99">
        <v>0.95000000000000295</v>
      </c>
      <c r="X170" s="98">
        <v>1.4309468727801</v>
      </c>
      <c r="Y170" s="98">
        <v>0.40589000000000303</v>
      </c>
      <c r="Z170" s="98">
        <v>-0.313795266315267</v>
      </c>
      <c r="AA170" s="99">
        <v>0.7</v>
      </c>
      <c r="AB170" s="98">
        <v>0.47622642307249202</v>
      </c>
      <c r="AC170" t="str">
        <f>IF('Regression diagnostics'!AC170="","",'Regression diagnostics'!AC170)</f>
        <v/>
      </c>
    </row>
    <row r="171" spans="1:29" x14ac:dyDescent="0.25">
      <c r="A171" t="str">
        <f t="shared" ref="A171:A234" si="6">A170</f>
        <v>Feb</v>
      </c>
      <c r="B171">
        <f t="shared" si="5"/>
        <v>170</v>
      </c>
      <c r="C171" t="s">
        <v>2581</v>
      </c>
      <c r="D171">
        <v>15</v>
      </c>
      <c r="E171" s="98">
        <v>0.83202999999999305</v>
      </c>
      <c r="F171" s="98">
        <v>1.1597971421773501</v>
      </c>
      <c r="G171" s="99">
        <v>0.54999999999998805</v>
      </c>
      <c r="H171" s="98">
        <v>0.73135129137912502</v>
      </c>
      <c r="I171" s="98">
        <v>0.83098000000000505</v>
      </c>
      <c r="J171" s="98">
        <v>0.87247778177275703</v>
      </c>
      <c r="K171" s="99">
        <v>0.3</v>
      </c>
      <c r="L171" s="98">
        <v>0.56756343251174401</v>
      </c>
      <c r="M171" s="98">
        <v>0.42497499999999899</v>
      </c>
      <c r="N171" s="98">
        <v>2.4886523818895201</v>
      </c>
      <c r="O171" s="99">
        <v>0.54999999999998805</v>
      </c>
      <c r="P171" s="98">
        <v>1.5823847436648899</v>
      </c>
      <c r="Q171" s="98">
        <v>0.3901</v>
      </c>
      <c r="R171" s="98">
        <v>3.27523586397374</v>
      </c>
      <c r="S171" s="99">
        <v>0.29999999999999899</v>
      </c>
      <c r="T171" s="98">
        <v>2.14506146301024</v>
      </c>
      <c r="U171" s="98">
        <v>0.40475499999999698</v>
      </c>
      <c r="V171" s="98">
        <v>0.57593637287646104</v>
      </c>
      <c r="W171" s="99">
        <v>0.54999999999999205</v>
      </c>
      <c r="X171" s="98">
        <v>0.36292910460496602</v>
      </c>
      <c r="Y171" s="98">
        <v>0.40418000000000098</v>
      </c>
      <c r="Z171" s="98">
        <v>0.52845962184794304</v>
      </c>
      <c r="AA171" s="99">
        <v>0.3</v>
      </c>
      <c r="AB171" s="98">
        <v>0.34375199707433701</v>
      </c>
      <c r="AC171" t="str">
        <f>IF('Regression diagnostics'!AC171="","",'Regression diagnostics'!AC171)</f>
        <v/>
      </c>
    </row>
    <row r="172" spans="1:29" x14ac:dyDescent="0.25">
      <c r="A172" t="str">
        <f t="shared" si="6"/>
        <v>Feb</v>
      </c>
      <c r="B172">
        <f t="shared" si="5"/>
        <v>171</v>
      </c>
      <c r="C172" t="s">
        <v>2581</v>
      </c>
      <c r="D172">
        <v>30</v>
      </c>
      <c r="E172" s="98">
        <v>0.81436999999998705</v>
      </c>
      <c r="F172" s="98">
        <v>-1.1597971421759601</v>
      </c>
      <c r="G172" s="99">
        <v>0.54999999999999405</v>
      </c>
      <c r="H172" s="98">
        <v>0.73135129137825305</v>
      </c>
      <c r="I172" s="98">
        <v>0.81332000000000004</v>
      </c>
      <c r="J172" s="98">
        <v>-0.76789996546458605</v>
      </c>
      <c r="K172" s="99">
        <v>0.3</v>
      </c>
      <c r="L172" s="98">
        <v>0.49948890754227698</v>
      </c>
      <c r="M172" s="98">
        <v>0.56022499999999698</v>
      </c>
      <c r="N172" s="98">
        <v>-2.4886523818891599</v>
      </c>
      <c r="O172" s="99">
        <v>0.54999999999999505</v>
      </c>
      <c r="P172" s="98">
        <v>1.5823847436646801</v>
      </c>
      <c r="Q172" s="98">
        <v>0.52534999999999898</v>
      </c>
      <c r="R172" s="98">
        <v>0.49452818738224302</v>
      </c>
      <c r="S172" s="99">
        <v>0.3</v>
      </c>
      <c r="T172" s="98">
        <v>0.32212595593586801</v>
      </c>
      <c r="U172" s="98">
        <v>0.40304499999999499</v>
      </c>
      <c r="V172" s="98">
        <v>-0.57593637287567101</v>
      </c>
      <c r="W172" s="99">
        <v>0.54999999999999405</v>
      </c>
      <c r="X172" s="98">
        <v>0.36292910460446898</v>
      </c>
      <c r="Y172" s="98">
        <v>0.402469999999999</v>
      </c>
      <c r="Z172" s="98">
        <v>-0.44063757486453597</v>
      </c>
      <c r="AA172" s="99">
        <v>0.3</v>
      </c>
      <c r="AB172" s="98">
        <v>0.28661218953760598</v>
      </c>
      <c r="AC172" t="str">
        <f>IF('Regression diagnostics'!AC172="","",'Regression diagnostics'!AC172)</f>
        <v/>
      </c>
    </row>
    <row r="173" spans="1:29" x14ac:dyDescent="0.25">
      <c r="A173" t="str">
        <f t="shared" si="6"/>
        <v>Feb</v>
      </c>
      <c r="B173">
        <f t="shared" si="5"/>
        <v>172</v>
      </c>
      <c r="C173" t="s">
        <v>2581</v>
      </c>
      <c r="D173">
        <v>45</v>
      </c>
      <c r="E173" s="98">
        <v>0.79461000000000703</v>
      </c>
      <c r="F173" s="98">
        <v>1.15979714217529</v>
      </c>
      <c r="G173" s="99">
        <v>0.94999999999998896</v>
      </c>
      <c r="H173" s="98">
        <v>2.8835517185548101</v>
      </c>
      <c r="I173" s="98">
        <v>0.79565999999999404</v>
      </c>
      <c r="J173" s="98">
        <v>0.33774710651699302</v>
      </c>
      <c r="K173" s="99">
        <v>0.70000000000000195</v>
      </c>
      <c r="L173" s="98">
        <v>0.51248599913522797</v>
      </c>
      <c r="M173" s="98">
        <v>0.62572499999999898</v>
      </c>
      <c r="N173" s="98">
        <v>2.4886523818894499</v>
      </c>
      <c r="O173" s="99">
        <v>0.94999999999999196</v>
      </c>
      <c r="P173" s="98">
        <v>6.2389829631853502</v>
      </c>
      <c r="Q173" s="98">
        <v>0.66059999999999697</v>
      </c>
      <c r="R173" s="98">
        <v>-2.1712713299364501</v>
      </c>
      <c r="S173" s="99">
        <v>0.70000000000000195</v>
      </c>
      <c r="T173" s="98">
        <v>3.3077280331477699</v>
      </c>
      <c r="U173" s="98">
        <v>0.40018500000000101</v>
      </c>
      <c r="V173" s="98">
        <v>0.57593637287578603</v>
      </c>
      <c r="W173" s="99">
        <v>0.94999999999999196</v>
      </c>
      <c r="X173" s="98">
        <v>1.4309468727735699</v>
      </c>
      <c r="Y173" s="98">
        <v>0.40075999999999701</v>
      </c>
      <c r="Z173" s="98">
        <v>0.179644873652759</v>
      </c>
      <c r="AA173" s="99">
        <v>0.70000000000000095</v>
      </c>
      <c r="AB173" s="98">
        <v>0.27262529565681498</v>
      </c>
      <c r="AC173" t="str">
        <f>IF('Regression diagnostics'!AC173="","",'Regression diagnostics'!AC173)</f>
        <v/>
      </c>
    </row>
    <row r="174" spans="1:29" x14ac:dyDescent="0.25">
      <c r="A174" t="str">
        <f t="shared" si="6"/>
        <v>Feb</v>
      </c>
      <c r="B174">
        <f t="shared" si="5"/>
        <v>173</v>
      </c>
      <c r="C174" t="s">
        <v>2582</v>
      </c>
      <c r="D174">
        <v>0</v>
      </c>
      <c r="E174" s="98">
        <v>0.84282500000002603</v>
      </c>
      <c r="F174" s="98">
        <v>-0.448919658862728</v>
      </c>
      <c r="G174" s="99">
        <v>0.95000000000001505</v>
      </c>
      <c r="H174" s="98">
        <v>1.1147810469654</v>
      </c>
      <c r="I174" s="98">
        <v>0.83775000000001199</v>
      </c>
      <c r="J174" s="98">
        <v>0.22440404599543601</v>
      </c>
      <c r="K174" s="99">
        <v>0.70000000000000095</v>
      </c>
      <c r="L174" s="98">
        <v>0.34049178450418199</v>
      </c>
      <c r="M174" s="98">
        <v>0.232960000000003</v>
      </c>
      <c r="N174" s="98">
        <v>-0.27861297803164797</v>
      </c>
      <c r="O174" s="99">
        <v>0.95000000000000995</v>
      </c>
      <c r="P174" s="98">
        <v>0.69401037406788302</v>
      </c>
      <c r="Q174" s="98">
        <v>0.24521000000000101</v>
      </c>
      <c r="R174" s="98">
        <v>-1.0905891356831501</v>
      </c>
      <c r="S174" s="99">
        <v>0.7</v>
      </c>
      <c r="T174" s="98">
        <v>1.65838174590873</v>
      </c>
      <c r="U174" s="98">
        <v>0.39228500000000899</v>
      </c>
      <c r="V174" s="98">
        <v>-0.24099465248246099</v>
      </c>
      <c r="W174" s="99">
        <v>0.95000000000001095</v>
      </c>
      <c r="X174" s="98">
        <v>0.59858291160493104</v>
      </c>
      <c r="Y174" s="98">
        <v>0.39636000000000399</v>
      </c>
      <c r="Z174" s="98">
        <v>-0.57859647617955801</v>
      </c>
      <c r="AA174" s="99">
        <v>0.7</v>
      </c>
      <c r="AB174" s="98">
        <v>0.87821171163368505</v>
      </c>
      <c r="AC174" t="str">
        <f>IF('Regression diagnostics'!AC174="","",'Regression diagnostics'!AC174)</f>
        <v/>
      </c>
    </row>
    <row r="175" spans="1:29" x14ac:dyDescent="0.25">
      <c r="A175" t="str">
        <f t="shared" si="6"/>
        <v>Feb</v>
      </c>
      <c r="B175">
        <f t="shared" si="5"/>
        <v>174</v>
      </c>
      <c r="C175" t="s">
        <v>2582</v>
      </c>
      <c r="D175">
        <v>15</v>
      </c>
      <c r="E175" s="98">
        <v>0.810024999999993</v>
      </c>
      <c r="F175" s="98">
        <v>0.44891965885767598</v>
      </c>
      <c r="G175" s="99">
        <v>0.54999999999999205</v>
      </c>
      <c r="H175" s="98">
        <v>0.28274039721433802</v>
      </c>
      <c r="I175" s="98">
        <v>0.81510000000000604</v>
      </c>
      <c r="J175" s="98">
        <v>6.4738648190614201E-2</v>
      </c>
      <c r="K175" s="99">
        <v>0.3</v>
      </c>
      <c r="L175" s="98">
        <v>4.2097116875397897E-2</v>
      </c>
      <c r="M175" s="98">
        <v>0.35721999999999798</v>
      </c>
      <c r="N175" s="98">
        <v>0.27861297803093199</v>
      </c>
      <c r="O175" s="99">
        <v>0.54999999999999005</v>
      </c>
      <c r="P175" s="98">
        <v>0.17602090506534099</v>
      </c>
      <c r="Q175" s="98">
        <v>0.34497</v>
      </c>
      <c r="R175" s="98">
        <v>0.81772803006471495</v>
      </c>
      <c r="S175" s="99">
        <v>0.29999999999999899</v>
      </c>
      <c r="T175" s="98">
        <v>0.53276862630945598</v>
      </c>
      <c r="U175" s="98">
        <v>0.401444999999997</v>
      </c>
      <c r="V175" s="98">
        <v>0.240994652480373</v>
      </c>
      <c r="W175" s="99">
        <v>0.54999999999999805</v>
      </c>
      <c r="X175" s="98">
        <v>0.15181776785140499</v>
      </c>
      <c r="Y175" s="98">
        <v>0.397370000000002</v>
      </c>
      <c r="Z175" s="98">
        <v>0.51394989234630295</v>
      </c>
      <c r="AA175" s="99">
        <v>0.3</v>
      </c>
      <c r="AB175" s="98">
        <v>0.33431094362261399</v>
      </c>
      <c r="AC175" t="str">
        <f>IF('Regression diagnostics'!AC175="","",'Regression diagnostics'!AC175)</f>
        <v/>
      </c>
    </row>
    <row r="176" spans="1:29" x14ac:dyDescent="0.25">
      <c r="A176" t="str">
        <f t="shared" si="6"/>
        <v>Feb</v>
      </c>
      <c r="B176">
        <f t="shared" si="5"/>
        <v>175</v>
      </c>
      <c r="C176" t="s">
        <v>2582</v>
      </c>
      <c r="D176">
        <v>30</v>
      </c>
      <c r="E176" s="98">
        <v>0.78737499999998695</v>
      </c>
      <c r="F176" s="98">
        <v>-0.44891965885621099</v>
      </c>
      <c r="G176" s="99">
        <v>0.55000000000000104</v>
      </c>
      <c r="H176" s="98">
        <v>0.28274039721341898</v>
      </c>
      <c r="I176" s="98">
        <v>0.79244999999999999</v>
      </c>
      <c r="J176" s="98">
        <v>-0.57019809368156704</v>
      </c>
      <c r="K176" s="99">
        <v>0.3</v>
      </c>
      <c r="L176" s="98">
        <v>0.37084044522213599</v>
      </c>
      <c r="M176" s="98">
        <v>0.456979999999997</v>
      </c>
      <c r="N176" s="98">
        <v>-0.27861297803048901</v>
      </c>
      <c r="O176" s="99">
        <v>0.54999999999999805</v>
      </c>
      <c r="P176" s="98">
        <v>0.17602090506506299</v>
      </c>
      <c r="Q176" s="98">
        <v>0.44472999999999901</v>
      </c>
      <c r="R176" s="98">
        <v>0.50641848259796296</v>
      </c>
      <c r="S176" s="99">
        <v>0.3</v>
      </c>
      <c r="T176" s="98">
        <v>0.32987308720551001</v>
      </c>
      <c r="U176" s="98">
        <v>0.40245499999999501</v>
      </c>
      <c r="V176" s="98">
        <v>-0.24099465247961299</v>
      </c>
      <c r="W176" s="99">
        <v>0.55000000000000204</v>
      </c>
      <c r="X176" s="98">
        <v>0.15181776785092799</v>
      </c>
      <c r="Y176" s="98">
        <v>0.39837999999999901</v>
      </c>
      <c r="Z176" s="98">
        <v>0.10844113627524</v>
      </c>
      <c r="AA176" s="99">
        <v>0.3</v>
      </c>
      <c r="AB176" s="98">
        <v>7.0528347058422897E-2</v>
      </c>
      <c r="AC176" t="str">
        <f>IF('Regression diagnostics'!AC176="","",'Regression diagnostics'!AC176)</f>
        <v/>
      </c>
    </row>
    <row r="177" spans="1:29" x14ac:dyDescent="0.25">
      <c r="A177" t="str">
        <f t="shared" si="6"/>
        <v>Feb</v>
      </c>
      <c r="B177">
        <f t="shared" si="5"/>
        <v>176</v>
      </c>
      <c r="C177" t="s">
        <v>2582</v>
      </c>
      <c r="D177">
        <v>45</v>
      </c>
      <c r="E177" s="98">
        <v>0.77487500000000797</v>
      </c>
      <c r="F177" s="98">
        <v>0.44891965885549501</v>
      </c>
      <c r="G177" s="99">
        <v>0.94999999999999196</v>
      </c>
      <c r="H177" s="98">
        <v>1.11478104694717</v>
      </c>
      <c r="I177" s="98">
        <v>0.76979999999999404</v>
      </c>
      <c r="J177" s="98">
        <v>0.54769801056785306</v>
      </c>
      <c r="K177" s="99">
        <v>0.70000000000000195</v>
      </c>
      <c r="L177" s="98">
        <v>0.83113886372643797</v>
      </c>
      <c r="M177" s="98">
        <v>0.53224000000000005</v>
      </c>
      <c r="N177" s="98">
        <v>0.27861297803087498</v>
      </c>
      <c r="O177" s="99">
        <v>0.94999999999999596</v>
      </c>
      <c r="P177" s="98">
        <v>0.69401037406585198</v>
      </c>
      <c r="Q177" s="98">
        <v>0.54448999999999803</v>
      </c>
      <c r="R177" s="98">
        <v>-0.93207807281297195</v>
      </c>
      <c r="S177" s="99">
        <v>0.70000000000000195</v>
      </c>
      <c r="T177" s="98">
        <v>1.4171104764367299</v>
      </c>
      <c r="U177" s="98">
        <v>0.39531500000000103</v>
      </c>
      <c r="V177" s="98">
        <v>0.24099465247972601</v>
      </c>
      <c r="W177" s="99">
        <v>0.94999999999999896</v>
      </c>
      <c r="X177" s="98">
        <v>0.59858291159806198</v>
      </c>
      <c r="Y177" s="98">
        <v>0.39938999999999703</v>
      </c>
      <c r="Z177" s="98">
        <v>-0.37212152399382797</v>
      </c>
      <c r="AA177" s="99">
        <v>0.70000000000000095</v>
      </c>
      <c r="AB177" s="98">
        <v>0.56475674782062002</v>
      </c>
      <c r="AC177" t="str">
        <f>IF('Regression diagnostics'!AC177="","",'Regression diagnostics'!AC177)</f>
        <v/>
      </c>
    </row>
    <row r="178" spans="1:29" x14ac:dyDescent="0.25">
      <c r="A178" t="str">
        <f t="shared" si="6"/>
        <v>Feb</v>
      </c>
      <c r="B178">
        <f t="shared" si="5"/>
        <v>177</v>
      </c>
      <c r="C178" t="s">
        <v>2583</v>
      </c>
      <c r="D178">
        <v>0</v>
      </c>
      <c r="E178" s="98">
        <v>0.79872000000001897</v>
      </c>
      <c r="F178" s="98">
        <v>-1.31401424851793</v>
      </c>
      <c r="G178" s="99">
        <v>0.95000000000001705</v>
      </c>
      <c r="H178" s="98">
        <v>3.2682940771453199</v>
      </c>
      <c r="I178" s="98">
        <v>0.82147000000000903</v>
      </c>
      <c r="J178" s="98">
        <v>-2.2037238008531301</v>
      </c>
      <c r="K178" s="99">
        <v>0.7</v>
      </c>
      <c r="L178" s="98">
        <v>3.35214662861795</v>
      </c>
      <c r="M178" s="98">
        <v>0.37376499999999602</v>
      </c>
      <c r="N178" s="98">
        <v>-3.1532604232330401</v>
      </c>
      <c r="O178" s="99">
        <v>0.95000000000001505</v>
      </c>
      <c r="P178" s="98">
        <v>7.9366041613840101</v>
      </c>
      <c r="Q178" s="98">
        <v>0.42199000000000197</v>
      </c>
      <c r="R178" s="98">
        <v>-4.87834307551186</v>
      </c>
      <c r="S178" s="99">
        <v>0.7</v>
      </c>
      <c r="T178" s="98">
        <v>7.5063465164872403</v>
      </c>
      <c r="U178" s="98">
        <v>0.36982500000000601</v>
      </c>
      <c r="V178" s="98">
        <v>-0.388042237045921</v>
      </c>
      <c r="W178" s="99">
        <v>0.95000000000001505</v>
      </c>
      <c r="X178" s="98">
        <v>0.96391902798393103</v>
      </c>
      <c r="Y178" s="98">
        <v>0.37460000000000299</v>
      </c>
      <c r="Z178" s="98">
        <v>-0.72324559522418996</v>
      </c>
      <c r="AA178" s="99">
        <v>0.7</v>
      </c>
      <c r="AB178" s="98">
        <v>1.0978781568132401</v>
      </c>
      <c r="AC178" t="str">
        <f>IF('Regression diagnostics'!AC178="","",'Regression diagnostics'!AC178)</f>
        <v>For CO2, high residuals and Cooks. But no reason to remove this point</v>
      </c>
    </row>
    <row r="179" spans="1:29" x14ac:dyDescent="0.25">
      <c r="A179" t="str">
        <f t="shared" si="6"/>
        <v>Feb</v>
      </c>
      <c r="B179">
        <f t="shared" si="5"/>
        <v>178</v>
      </c>
      <c r="C179" t="s">
        <v>2583</v>
      </c>
      <c r="D179">
        <v>15</v>
      </c>
      <c r="E179" s="98">
        <v>0.84663999999999395</v>
      </c>
      <c r="F179" s="98">
        <v>1.3140142485141</v>
      </c>
      <c r="G179" s="99">
        <v>0.54999999999999505</v>
      </c>
      <c r="H179" s="98">
        <v>0.82893297128481103</v>
      </c>
      <c r="I179" s="98">
        <v>0.82389000000000401</v>
      </c>
      <c r="J179" s="98">
        <v>2.0621749396813098</v>
      </c>
      <c r="K179" s="99">
        <v>0.29999999999999899</v>
      </c>
      <c r="L179" s="98">
        <v>1.3439321065904899</v>
      </c>
      <c r="M179" s="98">
        <v>0.66310500000000405</v>
      </c>
      <c r="N179" s="98">
        <v>3.1532604232332702</v>
      </c>
      <c r="O179" s="99">
        <v>0.54999999999999405</v>
      </c>
      <c r="P179" s="98">
        <v>2.01295009388312</v>
      </c>
      <c r="Q179" s="98">
        <v>0.61487999999999998</v>
      </c>
      <c r="R179" s="98">
        <v>4.3680620878937102</v>
      </c>
      <c r="S179" s="99">
        <v>0.29999999999999899</v>
      </c>
      <c r="T179" s="98">
        <v>2.87334005126116</v>
      </c>
      <c r="U179" s="98">
        <v>0.38522499999999799</v>
      </c>
      <c r="V179" s="98">
        <v>0.38804223704443702</v>
      </c>
      <c r="W179" s="99">
        <v>0.55000000000000104</v>
      </c>
      <c r="X179" s="98">
        <v>0.24447746900483799</v>
      </c>
      <c r="Y179" s="98">
        <v>0.38045000000000101</v>
      </c>
      <c r="Z179" s="98">
        <v>0.69112132626072298</v>
      </c>
      <c r="AA179" s="99">
        <v>0.29999999999999899</v>
      </c>
      <c r="AB179" s="98">
        <v>0.44960902502599898</v>
      </c>
      <c r="AC179" t="str">
        <f>IF('Regression diagnostics'!AC179="","",'Regression diagnostics'!AC179)</f>
        <v/>
      </c>
    </row>
    <row r="180" spans="1:29" x14ac:dyDescent="0.25">
      <c r="A180" t="str">
        <f t="shared" si="6"/>
        <v>Feb</v>
      </c>
      <c r="B180">
        <f t="shared" si="5"/>
        <v>179</v>
      </c>
      <c r="C180" t="s">
        <v>2583</v>
      </c>
      <c r="D180">
        <v>30</v>
      </c>
      <c r="E180" s="98">
        <v>0.84905999999998905</v>
      </c>
      <c r="F180" s="98">
        <v>-1.31401424851293</v>
      </c>
      <c r="G180" s="99">
        <v>0.55000000000000404</v>
      </c>
      <c r="H180" s="98">
        <v>0.82893297128408805</v>
      </c>
      <c r="I180" s="98">
        <v>0.82630999999999999</v>
      </c>
      <c r="J180" s="98">
        <v>0.203677747000682</v>
      </c>
      <c r="K180" s="99">
        <v>0.3</v>
      </c>
      <c r="L180" s="98">
        <v>0.132446578810923</v>
      </c>
      <c r="M180" s="98">
        <v>0.85599500000000295</v>
      </c>
      <c r="N180" s="98">
        <v>-3.15326042323399</v>
      </c>
      <c r="O180" s="99">
        <v>0.55000000000000304</v>
      </c>
      <c r="P180" s="98">
        <v>2.01295009388362</v>
      </c>
      <c r="Q180" s="98">
        <v>0.80776999999999899</v>
      </c>
      <c r="R180" s="98">
        <v>0.84475142828239302</v>
      </c>
      <c r="S180" s="99">
        <v>0.3</v>
      </c>
      <c r="T180" s="98">
        <v>0.55038775981722898</v>
      </c>
      <c r="U180" s="98">
        <v>0.39107499999999601</v>
      </c>
      <c r="V180" s="98">
        <v>-0.38804223704386698</v>
      </c>
      <c r="W180" s="99">
        <v>0.55000000000001004</v>
      </c>
      <c r="X180" s="98">
        <v>0.244477469004482</v>
      </c>
      <c r="Y180" s="98">
        <v>0.38629999999999898</v>
      </c>
      <c r="Z180" s="98">
        <v>3.8183498688505298E-2</v>
      </c>
      <c r="AA180" s="99">
        <v>0.3</v>
      </c>
      <c r="AB180" s="98">
        <v>2.48337846101571E-2</v>
      </c>
      <c r="AC180" t="str">
        <f>IF('Regression diagnostics'!AC180="","",'Regression diagnostics'!AC180)</f>
        <v/>
      </c>
    </row>
    <row r="181" spans="1:29" x14ac:dyDescent="0.25">
      <c r="A181" t="str">
        <f t="shared" si="6"/>
        <v>Feb</v>
      </c>
      <c r="B181">
        <f t="shared" si="5"/>
        <v>180</v>
      </c>
      <c r="C181" t="s">
        <v>2583</v>
      </c>
      <c r="D181">
        <v>45</v>
      </c>
      <c r="E181" s="98">
        <v>0.80598000000000602</v>
      </c>
      <c r="F181" s="98">
        <v>1.3140142485124899</v>
      </c>
      <c r="G181" s="99">
        <v>0.94999999999999896</v>
      </c>
      <c r="H181" s="98">
        <v>3.2682940771311602</v>
      </c>
      <c r="I181" s="98">
        <v>0.82872999999999497</v>
      </c>
      <c r="J181" s="98">
        <v>-1.25742334926059</v>
      </c>
      <c r="K181" s="99">
        <v>0.70000000000000195</v>
      </c>
      <c r="L181" s="98">
        <v>1.90943122007341</v>
      </c>
      <c r="M181" s="98">
        <v>0.95243499999999504</v>
      </c>
      <c r="N181" s="98">
        <v>3.1532604232349399</v>
      </c>
      <c r="O181" s="99">
        <v>0.94999999999999596</v>
      </c>
      <c r="P181" s="98">
        <v>7.9366041613873097</v>
      </c>
      <c r="Q181" s="98">
        <v>1.0006600000000001</v>
      </c>
      <c r="R181" s="98">
        <v>-3.0843610983433498</v>
      </c>
      <c r="S181" s="99">
        <v>0.70000000000000195</v>
      </c>
      <c r="T181" s="98">
        <v>4.7104702585576801</v>
      </c>
      <c r="U181" s="98">
        <v>0.38737500000000102</v>
      </c>
      <c r="V181" s="98">
        <v>0.38804223704408902</v>
      </c>
      <c r="W181" s="99">
        <v>0.95000000000000595</v>
      </c>
      <c r="X181" s="98">
        <v>0.96391902797928997</v>
      </c>
      <c r="Y181" s="98">
        <v>0.392149999999997</v>
      </c>
      <c r="Z181" s="98">
        <v>-0.39078592645129501</v>
      </c>
      <c r="AA181" s="99">
        <v>0.70000000000000095</v>
      </c>
      <c r="AB181" s="98">
        <v>0.593087740873386</v>
      </c>
      <c r="AC181" t="str">
        <f>IF('Regression diagnostics'!AC181="","",'Regression diagnostics'!AC181)</f>
        <v/>
      </c>
    </row>
    <row r="182" spans="1:29" x14ac:dyDescent="0.25">
      <c r="A182" t="str">
        <f t="shared" si="6"/>
        <v>Feb</v>
      </c>
      <c r="B182">
        <f t="shared" si="5"/>
        <v>181</v>
      </c>
      <c r="C182" t="s">
        <v>2584</v>
      </c>
      <c r="D182">
        <v>0</v>
      </c>
      <c r="E182" s="98">
        <v>0.85661000000002097</v>
      </c>
      <c r="F182" s="98">
        <v>1.1809227731776699</v>
      </c>
      <c r="G182" s="99">
        <v>0.95000000000002505</v>
      </c>
      <c r="H182" s="98">
        <v>2.9362290275291798</v>
      </c>
      <c r="I182" s="98">
        <v>0.86506000000001004</v>
      </c>
      <c r="J182" s="98">
        <v>-0.217557820865038</v>
      </c>
      <c r="K182" s="99">
        <v>0.70000000000000195</v>
      </c>
      <c r="L182" s="98">
        <v>0.33010337931164502</v>
      </c>
      <c r="M182" s="98">
        <v>0.31956000000000301</v>
      </c>
      <c r="N182" s="98">
        <v>0.18574198535295799</v>
      </c>
      <c r="O182" s="99">
        <v>0.95000000000002005</v>
      </c>
      <c r="P182" s="98">
        <v>0.46265279653127001</v>
      </c>
      <c r="Q182" s="98">
        <v>0.329760000000002</v>
      </c>
      <c r="R182" s="98">
        <v>-0.789253000539889</v>
      </c>
      <c r="S182" s="99">
        <v>0.70000000000000095</v>
      </c>
      <c r="T182" s="98">
        <v>1.19981012689236</v>
      </c>
      <c r="U182" s="98">
        <v>0.38299500000000702</v>
      </c>
      <c r="V182" s="98">
        <v>2.8592585885667501E-2</v>
      </c>
      <c r="W182" s="99">
        <v>0.95000000000002105</v>
      </c>
      <c r="X182" s="98">
        <v>7.1013792976470896E-2</v>
      </c>
      <c r="Y182" s="98">
        <v>0.38102000000000302</v>
      </c>
      <c r="Z182" s="98">
        <v>0.24263723194571099</v>
      </c>
      <c r="AA182" s="99">
        <v>0.70000000000000095</v>
      </c>
      <c r="AB182" s="98">
        <v>0.36822655475330202</v>
      </c>
      <c r="AC182" t="str">
        <f>IF('Regression diagnostics'!AC182="","",'Regression diagnostics'!AC182)</f>
        <v/>
      </c>
    </row>
    <row r="183" spans="1:29" x14ac:dyDescent="0.25">
      <c r="A183" t="str">
        <f t="shared" si="6"/>
        <v>Feb</v>
      </c>
      <c r="B183">
        <f t="shared" si="5"/>
        <v>182</v>
      </c>
      <c r="C183" t="s">
        <v>2584</v>
      </c>
      <c r="D183">
        <v>15</v>
      </c>
      <c r="E183" s="98">
        <v>0.86676999999999305</v>
      </c>
      <c r="F183" s="98">
        <v>-1.1809227731814</v>
      </c>
      <c r="G183" s="99">
        <v>0.54999999999999705</v>
      </c>
      <c r="H183" s="98">
        <v>0.74471176544278805</v>
      </c>
      <c r="I183" s="98">
        <v>0.85832000000000497</v>
      </c>
      <c r="J183" s="98">
        <v>-0.41432734842212998</v>
      </c>
      <c r="K183" s="99">
        <v>0.3</v>
      </c>
      <c r="L183" s="98">
        <v>0.26944505204602798</v>
      </c>
      <c r="M183" s="98">
        <v>0.46321999999999902</v>
      </c>
      <c r="N183" s="98">
        <v>-0.18574198535372499</v>
      </c>
      <c r="O183" s="99">
        <v>0.54999999999999405</v>
      </c>
      <c r="P183" s="98">
        <v>0.117341998073673</v>
      </c>
      <c r="Q183" s="98">
        <v>0.45301999999999998</v>
      </c>
      <c r="R183" s="98">
        <v>0.44750747448351802</v>
      </c>
      <c r="S183" s="99">
        <v>0.3</v>
      </c>
      <c r="T183" s="98">
        <v>0.291490922393628</v>
      </c>
      <c r="U183" s="98">
        <v>0.37971499999999803</v>
      </c>
      <c r="V183" s="98">
        <v>-2.8592585887258701E-2</v>
      </c>
      <c r="W183" s="99">
        <v>0.55000000000000204</v>
      </c>
      <c r="X183" s="98">
        <v>1.80111315041309E-2</v>
      </c>
      <c r="Y183" s="98">
        <v>0.38169000000000097</v>
      </c>
      <c r="Z183" s="98">
        <v>-0.17488042399314899</v>
      </c>
      <c r="AA183" s="99">
        <v>0.3</v>
      </c>
      <c r="AB183" s="98">
        <v>0.113740551706579</v>
      </c>
      <c r="AC183" t="str">
        <f>IF('Regression diagnostics'!AC183="","",'Regression diagnostics'!AC183)</f>
        <v/>
      </c>
    </row>
    <row r="184" spans="1:29" x14ac:dyDescent="0.25">
      <c r="A184" t="str">
        <f t="shared" si="6"/>
        <v>Feb</v>
      </c>
      <c r="B184">
        <f t="shared" si="5"/>
        <v>183</v>
      </c>
      <c r="C184" t="s">
        <v>2584</v>
      </c>
      <c r="D184">
        <v>30</v>
      </c>
      <c r="E184" s="98">
        <v>0.86002999999998797</v>
      </c>
      <c r="F184" s="98">
        <v>1.1809227731827601</v>
      </c>
      <c r="G184" s="99">
        <v>0.55000000000000604</v>
      </c>
      <c r="H184" s="98">
        <v>0.74471176544366102</v>
      </c>
      <c r="I184" s="98">
        <v>0.85158</v>
      </c>
      <c r="J184" s="98">
        <v>1.25592977490386</v>
      </c>
      <c r="K184" s="99">
        <v>0.3</v>
      </c>
      <c r="L184" s="98">
        <v>0.81735405097124103</v>
      </c>
      <c r="M184" s="98">
        <v>0.586479999999997</v>
      </c>
      <c r="N184" s="98">
        <v>0.18574198535411801</v>
      </c>
      <c r="O184" s="99">
        <v>0.55000000000000204</v>
      </c>
      <c r="P184" s="98">
        <v>0.11734199807392399</v>
      </c>
      <c r="Q184" s="98">
        <v>0.57627999999999902</v>
      </c>
      <c r="R184" s="98">
        <v>0.65504717279481495</v>
      </c>
      <c r="S184" s="99">
        <v>0.3</v>
      </c>
      <c r="T184" s="98">
        <v>0.42672551608377901</v>
      </c>
      <c r="U184" s="98">
        <v>0.38038499999999598</v>
      </c>
      <c r="V184" s="98">
        <v>2.85925858878486E-2</v>
      </c>
      <c r="W184" s="99">
        <v>0.55000000000001104</v>
      </c>
      <c r="X184" s="98">
        <v>1.80111315045028E-2</v>
      </c>
      <c r="Y184" s="98">
        <v>0.38235999999999898</v>
      </c>
      <c r="Z184" s="98">
        <v>-0.12676921564556701</v>
      </c>
      <c r="AA184" s="99">
        <v>0.3</v>
      </c>
      <c r="AB184" s="98">
        <v>8.2448826149495405E-2</v>
      </c>
      <c r="AC184" t="str">
        <f>IF('Regression diagnostics'!AC184="","",'Regression diagnostics'!AC184)</f>
        <v/>
      </c>
    </row>
    <row r="185" spans="1:29" x14ac:dyDescent="0.25">
      <c r="A185" t="str">
        <f t="shared" si="6"/>
        <v>Feb</v>
      </c>
      <c r="B185">
        <f t="shared" si="5"/>
        <v>184</v>
      </c>
      <c r="C185" t="s">
        <v>2584</v>
      </c>
      <c r="D185">
        <v>45</v>
      </c>
      <c r="E185" s="98">
        <v>0.83639000000000596</v>
      </c>
      <c r="F185" s="98">
        <v>-1.18092277318317</v>
      </c>
      <c r="G185" s="99">
        <v>0.94999999999999196</v>
      </c>
      <c r="H185" s="98">
        <v>2.9362290275418701</v>
      </c>
      <c r="I185" s="98">
        <v>0.84483999999999404</v>
      </c>
      <c r="J185" s="98">
        <v>-1.0680111206060099</v>
      </c>
      <c r="K185" s="99">
        <v>0.70000000000000195</v>
      </c>
      <c r="L185" s="98">
        <v>1.6214311076052501</v>
      </c>
      <c r="M185" s="98">
        <v>0.68933999999999895</v>
      </c>
      <c r="N185" s="98">
        <v>-0.18574198535347</v>
      </c>
      <c r="O185" s="99">
        <v>0.94999999999999196</v>
      </c>
      <c r="P185" s="98">
        <v>0.46265279653240898</v>
      </c>
      <c r="Q185" s="98">
        <v>0.69953999999999705</v>
      </c>
      <c r="R185" s="98">
        <v>-0.89492704245277999</v>
      </c>
      <c r="S185" s="99">
        <v>0.70000000000000195</v>
      </c>
      <c r="T185" s="98">
        <v>1.36057919404056</v>
      </c>
      <c r="U185" s="98">
        <v>0.38500500000000099</v>
      </c>
      <c r="V185" s="98">
        <v>-2.85925858876575E-2</v>
      </c>
      <c r="W185" s="99">
        <v>0.95000000000000295</v>
      </c>
      <c r="X185" s="98">
        <v>7.1013792981399704E-2</v>
      </c>
      <c r="Y185" s="98">
        <v>0.38302999999999698</v>
      </c>
      <c r="Z185" s="98">
        <v>0.21814020372106799</v>
      </c>
      <c r="AA185" s="99">
        <v>0.70000000000000195</v>
      </c>
      <c r="AB185" s="98">
        <v>0.33104778424630998</v>
      </c>
      <c r="AC185" t="str">
        <f>IF('Regression diagnostics'!AC185="","",'Regression diagnostics'!AC185)</f>
        <v/>
      </c>
    </row>
    <row r="186" spans="1:29" x14ac:dyDescent="0.25">
      <c r="A186" t="str">
        <f t="shared" si="6"/>
        <v>Feb</v>
      </c>
      <c r="B186">
        <f t="shared" si="5"/>
        <v>185</v>
      </c>
      <c r="C186" t="s">
        <v>2585</v>
      </c>
      <c r="D186">
        <v>0</v>
      </c>
      <c r="E186" s="98">
        <v>0.87779999999998404</v>
      </c>
      <c r="F186" s="98" t="s">
        <v>526</v>
      </c>
      <c r="G186" s="99">
        <v>1</v>
      </c>
      <c r="H186" s="98" t="s">
        <v>526</v>
      </c>
      <c r="I186" s="98">
        <v>0.90343333333332398</v>
      </c>
      <c r="J186" s="98">
        <v>-2.6160738798607399</v>
      </c>
      <c r="K186" s="99">
        <v>0.83333333333333603</v>
      </c>
      <c r="L186" s="98">
        <v>5.8312916834045803</v>
      </c>
      <c r="M186" s="98">
        <v>0.496</v>
      </c>
      <c r="N186" s="98" t="s">
        <v>526</v>
      </c>
      <c r="O186" s="99">
        <v>1</v>
      </c>
      <c r="P186" s="98" t="s">
        <v>526</v>
      </c>
      <c r="Q186" s="98">
        <v>0.47359999999999097</v>
      </c>
      <c r="R186" s="98">
        <v>2.48109058234088</v>
      </c>
      <c r="S186" s="99">
        <v>0.83333333333333603</v>
      </c>
      <c r="T186" s="98">
        <v>5.5370667020391497</v>
      </c>
      <c r="U186" s="98">
        <v>0.38549999999999102</v>
      </c>
      <c r="V186" s="98" t="s">
        <v>526</v>
      </c>
      <c r="W186" s="99">
        <v>1</v>
      </c>
      <c r="X186" s="98" t="s">
        <v>526</v>
      </c>
      <c r="Y186" s="98">
        <v>0.39816666666666101</v>
      </c>
      <c r="Z186" s="98">
        <v>-1.98240645107068</v>
      </c>
      <c r="AA186" s="99">
        <v>0.83333333333333504</v>
      </c>
      <c r="AB186" s="98">
        <v>4.4133839504812098</v>
      </c>
      <c r="AC186" t="str">
        <f>IF('Regression diagnostics'!AC186="","",'Regression diagnostics'!AC186)</f>
        <v>For CH4, high residuals and Cooks (also with CO2 and N2O). But no rason to remove this point</v>
      </c>
    </row>
    <row r="187" spans="1:29" x14ac:dyDescent="0.25">
      <c r="A187" t="str">
        <f t="shared" si="6"/>
        <v>Feb</v>
      </c>
      <c r="B187">
        <f t="shared" si="5"/>
        <v>186</v>
      </c>
      <c r="C187" t="s">
        <v>2585</v>
      </c>
      <c r="D187">
        <v>15</v>
      </c>
      <c r="E187" s="98">
        <v>1.0823</v>
      </c>
      <c r="F187" s="98" t="s">
        <v>526</v>
      </c>
      <c r="G187" s="99">
        <v>1</v>
      </c>
      <c r="H187" s="98" t="s">
        <v>526</v>
      </c>
      <c r="I187" s="98">
        <v>1.0310333333333299</v>
      </c>
      <c r="J187" s="98">
        <v>2.6160738798618199</v>
      </c>
      <c r="K187" s="99">
        <v>0.33333333333333298</v>
      </c>
      <c r="L187" s="98">
        <v>1.84401634203634</v>
      </c>
      <c r="M187" s="98">
        <v>0.60379999999998801</v>
      </c>
      <c r="N187" s="98" t="s">
        <v>526</v>
      </c>
      <c r="O187" s="99">
        <v>1</v>
      </c>
      <c r="P187" s="98" t="s">
        <v>526</v>
      </c>
      <c r="Q187" s="98">
        <v>0.64859999999999696</v>
      </c>
      <c r="R187" s="98">
        <v>-2.4810905823397298</v>
      </c>
      <c r="S187" s="99">
        <v>0.33333333333333198</v>
      </c>
      <c r="T187" s="98">
        <v>1.7509742334712199</v>
      </c>
      <c r="U187" s="98">
        <v>0.50270000000000103</v>
      </c>
      <c r="V187" s="98" t="s">
        <v>526</v>
      </c>
      <c r="W187" s="99">
        <v>1</v>
      </c>
      <c r="X187" s="98" t="s">
        <v>526</v>
      </c>
      <c r="Y187" s="98">
        <v>0.477366666666664</v>
      </c>
      <c r="Z187" s="98">
        <v>1.9824064510717601</v>
      </c>
      <c r="AA187" s="99">
        <v>0.33333333333333198</v>
      </c>
      <c r="AB187" s="98">
        <v>1.3956345472359899</v>
      </c>
      <c r="AC187" t="str">
        <f>IF('Regression diagnostics'!AC187="","",'Regression diagnostics'!AC187)</f>
        <v/>
      </c>
    </row>
    <row r="188" spans="1:29" x14ac:dyDescent="0.25">
      <c r="A188" t="str">
        <f t="shared" si="6"/>
        <v>Feb</v>
      </c>
      <c r="B188">
        <f t="shared" si="5"/>
        <v>187</v>
      </c>
      <c r="C188" t="s">
        <v>2585</v>
      </c>
      <c r="D188">
        <v>30</v>
      </c>
      <c r="E188" s="98">
        <v>1.13300000000001</v>
      </c>
      <c r="F188" s="98" t="s">
        <v>526</v>
      </c>
      <c r="G188" s="99">
        <v>1</v>
      </c>
      <c r="H188" s="98" t="s">
        <v>526</v>
      </c>
      <c r="I188" s="98">
        <v>1.1586333333333401</v>
      </c>
      <c r="J188" s="98">
        <v>-2.6160738798621099</v>
      </c>
      <c r="K188" s="99">
        <v>0.83333333333334103</v>
      </c>
      <c r="L188" s="98">
        <v>5.8312916834077804</v>
      </c>
      <c r="M188" s="98">
        <v>0.84600000000000397</v>
      </c>
      <c r="N188" s="98" t="s">
        <v>526</v>
      </c>
      <c r="O188" s="99">
        <v>1</v>
      </c>
      <c r="P188" s="98" t="s">
        <v>526</v>
      </c>
      <c r="Q188" s="98">
        <v>0.823600000000002</v>
      </c>
      <c r="R188" s="98">
        <v>2.48109058233974</v>
      </c>
      <c r="S188" s="99">
        <v>0.83333333333334103</v>
      </c>
      <c r="T188" s="98">
        <v>5.53706670203667</v>
      </c>
      <c r="U188" s="98">
        <v>0.54390000000000005</v>
      </c>
      <c r="V188" s="98" t="s">
        <v>526</v>
      </c>
      <c r="W188" s="99">
        <v>1</v>
      </c>
      <c r="X188" s="98" t="s">
        <v>526</v>
      </c>
      <c r="Y188" s="98">
        <v>0.55656666666666699</v>
      </c>
      <c r="Z188" s="98">
        <v>-1.9824064510717001</v>
      </c>
      <c r="AA188" s="99">
        <v>0.83333333333334003</v>
      </c>
      <c r="AB188" s="98">
        <v>4.4133839504835599</v>
      </c>
      <c r="AC188" t="str">
        <f>IF('Regression diagnostics'!AC188="","",'Regression diagnostics'!AC188)</f>
        <v/>
      </c>
    </row>
    <row r="189" spans="1:29" x14ac:dyDescent="0.25">
      <c r="A189" t="str">
        <f t="shared" si="6"/>
        <v>Feb</v>
      </c>
      <c r="B189">
        <f t="shared" si="5"/>
        <v>188</v>
      </c>
      <c r="C189" t="s">
        <v>2585</v>
      </c>
      <c r="D189">
        <v>45</v>
      </c>
      <c r="E189" s="98" t="s">
        <v>526</v>
      </c>
      <c r="F189" s="98" t="s">
        <v>526</v>
      </c>
      <c r="G189" s="99" t="s">
        <v>526</v>
      </c>
      <c r="H189" s="98" t="s">
        <v>526</v>
      </c>
      <c r="I189" s="98" t="s">
        <v>526</v>
      </c>
      <c r="J189" s="98" t="s">
        <v>526</v>
      </c>
      <c r="K189" s="99" t="s">
        <v>526</v>
      </c>
      <c r="L189" s="98" t="s">
        <v>526</v>
      </c>
      <c r="M189" s="98" t="s">
        <v>526</v>
      </c>
      <c r="N189" s="98" t="s">
        <v>526</v>
      </c>
      <c r="O189" s="99" t="s">
        <v>526</v>
      </c>
      <c r="P189" s="98" t="s">
        <v>526</v>
      </c>
      <c r="Q189" s="98" t="s">
        <v>526</v>
      </c>
      <c r="R189" s="98" t="s">
        <v>526</v>
      </c>
      <c r="S189" s="99" t="s">
        <v>526</v>
      </c>
      <c r="T189" s="98" t="s">
        <v>526</v>
      </c>
      <c r="U189" s="98" t="s">
        <v>526</v>
      </c>
      <c r="V189" s="98" t="s">
        <v>526</v>
      </c>
      <c r="W189" s="99" t="s">
        <v>526</v>
      </c>
      <c r="X189" s="98" t="s">
        <v>526</v>
      </c>
      <c r="Y189" s="98" t="s">
        <v>526</v>
      </c>
      <c r="Z189" s="98" t="s">
        <v>526</v>
      </c>
      <c r="AA189" s="99" t="s">
        <v>526</v>
      </c>
      <c r="AB189" s="98" t="s">
        <v>526</v>
      </c>
      <c r="AC189" t="str">
        <f>IF('Regression diagnostics'!AC189="","",'Regression diagnostics'!AC189)</f>
        <v>For CH4, high residuals and Cooks (also with CO2 and N2O). Also, odd sequence of conc. Remove from analysis</v>
      </c>
    </row>
    <row r="190" spans="1:29" x14ac:dyDescent="0.25">
      <c r="A190" t="str">
        <f t="shared" si="6"/>
        <v>Feb</v>
      </c>
      <c r="B190">
        <f t="shared" si="5"/>
        <v>189</v>
      </c>
      <c r="C190" t="s">
        <v>2586</v>
      </c>
      <c r="D190">
        <v>0</v>
      </c>
      <c r="E190" s="98">
        <v>0.92981500000002404</v>
      </c>
      <c r="F190" s="98">
        <v>0.67285134750576703</v>
      </c>
      <c r="G190" s="99">
        <v>0.95000000000001805</v>
      </c>
      <c r="H190" s="98">
        <v>1.6713031706246599</v>
      </c>
      <c r="I190" s="98">
        <v>0.91219000000001005</v>
      </c>
      <c r="J190" s="98">
        <v>1.58299938887527</v>
      </c>
      <c r="K190" s="99">
        <v>0.7</v>
      </c>
      <c r="L190" s="98">
        <v>2.40498776480971</v>
      </c>
      <c r="M190" s="98">
        <v>0.33058000000000598</v>
      </c>
      <c r="N190" s="98">
        <v>1.0215809194446801</v>
      </c>
      <c r="O190" s="99">
        <v>0.95000000000001705</v>
      </c>
      <c r="P190" s="98">
        <v>2.5472696071840302</v>
      </c>
      <c r="Q190" s="98">
        <v>0.32203000000000298</v>
      </c>
      <c r="R190" s="98">
        <v>0.99647319210379004</v>
      </c>
      <c r="S190" s="99">
        <v>0.7</v>
      </c>
      <c r="T190" s="98">
        <v>1.5151125436175401</v>
      </c>
      <c r="U190" s="98">
        <v>0.39178000000000701</v>
      </c>
      <c r="V190" s="98">
        <v>0.196063446083698</v>
      </c>
      <c r="W190" s="99">
        <v>0.95000000000002005</v>
      </c>
      <c r="X190" s="98">
        <v>0.48697208099553901</v>
      </c>
      <c r="Y190" s="98">
        <v>0.39368000000000303</v>
      </c>
      <c r="Z190" s="98">
        <v>-0.13764996812362201</v>
      </c>
      <c r="AA190" s="99">
        <v>0.7</v>
      </c>
      <c r="AB190" s="98">
        <v>0.208893179322345</v>
      </c>
      <c r="AC190" t="str">
        <f>IF('Regression diagnostics'!AC190="","",'Regression diagnostics'!AC190)</f>
        <v/>
      </c>
    </row>
    <row r="191" spans="1:29" x14ac:dyDescent="0.25">
      <c r="A191" t="str">
        <f t="shared" si="6"/>
        <v>Feb</v>
      </c>
      <c r="B191">
        <f t="shared" si="5"/>
        <v>190</v>
      </c>
      <c r="C191" t="s">
        <v>2586</v>
      </c>
      <c r="D191">
        <v>15</v>
      </c>
      <c r="E191" s="98">
        <v>0.84695499999999302</v>
      </c>
      <c r="F191" s="98">
        <v>-0.672851347510107</v>
      </c>
      <c r="G191" s="99">
        <v>0.54999999999999805</v>
      </c>
      <c r="H191" s="98">
        <v>0.42389034476563497</v>
      </c>
      <c r="I191" s="98">
        <v>0.86458000000000501</v>
      </c>
      <c r="J191" s="98">
        <v>-1.3535357367919501</v>
      </c>
      <c r="K191" s="99">
        <v>0.3</v>
      </c>
      <c r="L191" s="98">
        <v>0.88099268779742002</v>
      </c>
      <c r="M191" s="98">
        <v>0.438659999999998</v>
      </c>
      <c r="N191" s="98">
        <v>-1.02158091944596</v>
      </c>
      <c r="O191" s="99">
        <v>0.54999999999999605</v>
      </c>
      <c r="P191" s="98">
        <v>0.64606051790776198</v>
      </c>
      <c r="Q191" s="98">
        <v>0.447210000000001</v>
      </c>
      <c r="R191" s="98">
        <v>-1.0328342798769199</v>
      </c>
      <c r="S191" s="99">
        <v>0.29999999999999899</v>
      </c>
      <c r="T191" s="98">
        <v>0.67305365305287002</v>
      </c>
      <c r="U191" s="98">
        <v>0.39655999999999803</v>
      </c>
      <c r="V191" s="98">
        <v>-0.196063446085293</v>
      </c>
      <c r="W191" s="99">
        <v>0.55000000000000404</v>
      </c>
      <c r="X191" s="98">
        <v>0.123510065039625</v>
      </c>
      <c r="Y191" s="98">
        <v>0.39466000000000101</v>
      </c>
      <c r="Z191" s="98">
        <v>-1.9855419318081598E-2</v>
      </c>
      <c r="AA191" s="99">
        <v>0.3</v>
      </c>
      <c r="AB191" s="98">
        <v>1.2913560457960299E-2</v>
      </c>
      <c r="AC191" t="str">
        <f>IF('Regression diagnostics'!AC191="","",'Regression diagnostics'!AC191)</f>
        <v/>
      </c>
    </row>
    <row r="192" spans="1:29" x14ac:dyDescent="0.25">
      <c r="A192" t="str">
        <f t="shared" si="6"/>
        <v>Feb</v>
      </c>
      <c r="B192">
        <f t="shared" si="5"/>
        <v>191</v>
      </c>
      <c r="C192" t="s">
        <v>2586</v>
      </c>
      <c r="D192">
        <v>30</v>
      </c>
      <c r="E192" s="98">
        <v>0.79934499999998698</v>
      </c>
      <c r="F192" s="98">
        <v>0.67285134751150399</v>
      </c>
      <c r="G192" s="99">
        <v>0.55000000000000504</v>
      </c>
      <c r="H192" s="98">
        <v>0.42389034476652099</v>
      </c>
      <c r="I192" s="98">
        <v>0.81696999999999997</v>
      </c>
      <c r="J192" s="98">
        <v>-0.401877608385179</v>
      </c>
      <c r="K192" s="99">
        <v>0.3</v>
      </c>
      <c r="L192" s="98">
        <v>0.26134736297904898</v>
      </c>
      <c r="M192" s="98">
        <v>0.56383999999999601</v>
      </c>
      <c r="N192" s="98">
        <v>1.0215809194465799</v>
      </c>
      <c r="O192" s="99">
        <v>0.55000000000000404</v>
      </c>
      <c r="P192" s="98">
        <v>0.64606051790816299</v>
      </c>
      <c r="Q192" s="98">
        <v>0.57238999999999896</v>
      </c>
      <c r="R192" s="98">
        <v>0.108634060834837</v>
      </c>
      <c r="S192" s="99">
        <v>0.3</v>
      </c>
      <c r="T192" s="98">
        <v>7.0753595988431395E-2</v>
      </c>
      <c r="U192" s="98">
        <v>0.39753999999999601</v>
      </c>
      <c r="V192" s="98">
        <v>0.19606344608590401</v>
      </c>
      <c r="W192" s="99">
        <v>0.55000000000001004</v>
      </c>
      <c r="X192" s="98">
        <v>0.123510065040012</v>
      </c>
      <c r="Y192" s="98">
        <v>0.39563999999999899</v>
      </c>
      <c r="Z192" s="98">
        <v>0.31005000935021099</v>
      </c>
      <c r="AA192" s="99">
        <v>0.3</v>
      </c>
      <c r="AB192" s="98">
        <v>0.20166080983014201</v>
      </c>
      <c r="AC192" t="str">
        <f>IF('Regression diagnostics'!AC192="","",'Regression diagnostics'!AC192)</f>
        <v/>
      </c>
    </row>
    <row r="193" spans="1:29" x14ac:dyDescent="0.25">
      <c r="A193" t="str">
        <f t="shared" si="6"/>
        <v>Feb</v>
      </c>
      <c r="B193">
        <f t="shared" si="5"/>
        <v>192</v>
      </c>
      <c r="C193" t="s">
        <v>2586</v>
      </c>
      <c r="D193">
        <v>45</v>
      </c>
      <c r="E193" s="98">
        <v>0.78698500000000704</v>
      </c>
      <c r="F193" s="98">
        <v>-0.67285134751216003</v>
      </c>
      <c r="G193" s="99">
        <v>0.94999999999999596</v>
      </c>
      <c r="H193" s="98">
        <v>1.67130317064016</v>
      </c>
      <c r="I193" s="98">
        <v>0.76935999999999505</v>
      </c>
      <c r="J193" s="98">
        <v>1.0984387878605499</v>
      </c>
      <c r="K193" s="99">
        <v>0.70000000000000195</v>
      </c>
      <c r="L193" s="98">
        <v>1.6676830522873101</v>
      </c>
      <c r="M193" s="98">
        <v>0.70611999999999897</v>
      </c>
      <c r="N193" s="98">
        <v>-1.0215809194457499</v>
      </c>
      <c r="O193" s="99">
        <v>0.94999999999999896</v>
      </c>
      <c r="P193" s="98">
        <v>2.54726960718622</v>
      </c>
      <c r="Q193" s="98">
        <v>0.69756999999999703</v>
      </c>
      <c r="R193" s="98">
        <v>0.41526596158131102</v>
      </c>
      <c r="S193" s="99">
        <v>0.70000000000000195</v>
      </c>
      <c r="T193" s="98">
        <v>0.63113407130393495</v>
      </c>
      <c r="U193" s="98">
        <v>0.39472000000000101</v>
      </c>
      <c r="V193" s="98">
        <v>-0.19606344608572099</v>
      </c>
      <c r="W193" s="99">
        <v>0.95000000000000295</v>
      </c>
      <c r="X193" s="98">
        <v>0.48697208100047901</v>
      </c>
      <c r="Y193" s="98">
        <v>0.39661999999999697</v>
      </c>
      <c r="Z193" s="98">
        <v>-0.30562959023942599</v>
      </c>
      <c r="AA193" s="99">
        <v>0.70000000000000095</v>
      </c>
      <c r="AB193" s="98">
        <v>0.46383262614566401</v>
      </c>
      <c r="AC193" t="str">
        <f>IF('Regression diagnostics'!AC193="","",'Regression diagnostics'!AC193)</f>
        <v/>
      </c>
    </row>
    <row r="194" spans="1:29" x14ac:dyDescent="0.25">
      <c r="A194" t="str">
        <f t="shared" si="6"/>
        <v>Feb</v>
      </c>
      <c r="B194">
        <f t="shared" si="5"/>
        <v>193</v>
      </c>
      <c r="C194" t="s">
        <v>2587</v>
      </c>
      <c r="D194">
        <v>0</v>
      </c>
      <c r="E194" s="98">
        <v>0.94238000000001898</v>
      </c>
      <c r="F194" s="98">
        <v>-0.185905552848456</v>
      </c>
      <c r="G194" s="99">
        <v>0.95000000000001195</v>
      </c>
      <c r="H194" s="98">
        <v>0.46156918214944598</v>
      </c>
      <c r="I194" s="98">
        <v>0.94553000000000997</v>
      </c>
      <c r="J194" s="98">
        <v>-0.30655874758219698</v>
      </c>
      <c r="K194" s="99">
        <v>0.69999999999999896</v>
      </c>
      <c r="L194" s="98">
        <v>0.465156972642361</v>
      </c>
      <c r="M194" s="98">
        <v>0.221610000000001</v>
      </c>
      <c r="N194" s="98">
        <v>-0.81552340444458105</v>
      </c>
      <c r="O194" s="99">
        <v>0.95000000000001095</v>
      </c>
      <c r="P194" s="98">
        <v>2.0326706342637202</v>
      </c>
      <c r="Q194" s="98">
        <v>0.230160000000001</v>
      </c>
      <c r="R194" s="98">
        <v>-0.93785712198036697</v>
      </c>
      <c r="S194" s="99">
        <v>0.69999999999999896</v>
      </c>
      <c r="T194" s="98">
        <v>1.4259047705486501</v>
      </c>
      <c r="U194" s="98">
        <v>0.42330000000000501</v>
      </c>
      <c r="V194" s="98">
        <v>-0.190617239251231</v>
      </c>
      <c r="W194" s="99">
        <v>0.95000000000000995</v>
      </c>
      <c r="X194" s="98">
        <v>0.47344397083129303</v>
      </c>
      <c r="Y194" s="98">
        <v>0.41945000000000299</v>
      </c>
      <c r="Z194" s="98">
        <v>0.367455423379552</v>
      </c>
      <c r="AA194" s="99">
        <v>0.69999999999999896</v>
      </c>
      <c r="AB194" s="98">
        <v>0.55767410208985202</v>
      </c>
      <c r="AC194" t="str">
        <f>IF('Regression diagnostics'!AC194="","",'Regression diagnostics'!AC194)</f>
        <v/>
      </c>
    </row>
    <row r="195" spans="1:29" x14ac:dyDescent="0.25">
      <c r="A195" t="str">
        <f t="shared" si="6"/>
        <v>Feb</v>
      </c>
      <c r="B195">
        <f t="shared" si="5"/>
        <v>194</v>
      </c>
      <c r="C195" t="s">
        <v>2587</v>
      </c>
      <c r="D195">
        <v>15</v>
      </c>
      <c r="E195" s="98">
        <v>0.93845999999999496</v>
      </c>
      <c r="F195" s="98">
        <v>0.18590555284475099</v>
      </c>
      <c r="G195" s="99">
        <v>0.54999999999999605</v>
      </c>
      <c r="H195" s="98">
        <v>0.117067162432441</v>
      </c>
      <c r="I195" s="98">
        <v>0.93531000000000497</v>
      </c>
      <c r="J195" s="98">
        <v>0.28833597925010501</v>
      </c>
      <c r="K195" s="99">
        <v>0.29999999999999899</v>
      </c>
      <c r="L195" s="98">
        <v>0.187501791973568</v>
      </c>
      <c r="M195" s="98">
        <v>0.368669999999999</v>
      </c>
      <c r="N195" s="98">
        <v>0.81552340444428395</v>
      </c>
      <c r="O195" s="99">
        <v>0.54999999999999405</v>
      </c>
      <c r="P195" s="98">
        <v>0.51554348193162802</v>
      </c>
      <c r="Q195" s="98">
        <v>0.360119999999999</v>
      </c>
      <c r="R195" s="98">
        <v>0.91771460346991296</v>
      </c>
      <c r="S195" s="99">
        <v>0.29999999999999899</v>
      </c>
      <c r="T195" s="98">
        <v>0.597965758321375</v>
      </c>
      <c r="U195" s="98">
        <v>0.42399999999999899</v>
      </c>
      <c r="V195" s="98">
        <v>0.19061723924992099</v>
      </c>
      <c r="W195" s="99">
        <v>0.55000000000000104</v>
      </c>
      <c r="X195" s="98">
        <v>0.12007894889903301</v>
      </c>
      <c r="Y195" s="98">
        <v>0.42785000000000101</v>
      </c>
      <c r="Z195" s="98">
        <v>-0.133642245409616</v>
      </c>
      <c r="AA195" s="99">
        <v>0.29999999999999899</v>
      </c>
      <c r="AB195" s="98">
        <v>8.6919028615192795E-2</v>
      </c>
      <c r="AC195" t="str">
        <f>IF('Regression diagnostics'!AC195="","",'Regression diagnostics'!AC195)</f>
        <v/>
      </c>
    </row>
    <row r="196" spans="1:29" x14ac:dyDescent="0.25">
      <c r="A196" t="str">
        <f t="shared" si="6"/>
        <v>Feb</v>
      </c>
      <c r="B196">
        <f t="shared" ref="B196:B259" si="7">B195+1</f>
        <v>195</v>
      </c>
      <c r="C196" t="s">
        <v>2587</v>
      </c>
      <c r="D196">
        <v>30</v>
      </c>
      <c r="E196" s="98">
        <v>0.92823999999998996</v>
      </c>
      <c r="F196" s="98">
        <v>-0.185905552843666</v>
      </c>
      <c r="G196" s="99">
        <v>0.55000000000000304</v>
      </c>
      <c r="H196" s="98">
        <v>0.11706716243175901</v>
      </c>
      <c r="I196" s="98">
        <v>0.92508999999999997</v>
      </c>
      <c r="J196" s="98">
        <v>2.5397469674921999E-2</v>
      </c>
      <c r="K196" s="99">
        <v>0.3</v>
      </c>
      <c r="L196" s="98">
        <v>1.65149922725303E-2</v>
      </c>
      <c r="M196" s="98">
        <v>0.49862999999999702</v>
      </c>
      <c r="N196" s="98">
        <v>-0.81552340444396099</v>
      </c>
      <c r="O196" s="99">
        <v>0.54999999999999905</v>
      </c>
      <c r="P196" s="98">
        <v>0.51554348193142796</v>
      </c>
      <c r="Q196" s="98">
        <v>0.49007999999999702</v>
      </c>
      <c r="R196" s="98">
        <v>6.4856155723757797E-3</v>
      </c>
      <c r="S196" s="99">
        <v>0.3</v>
      </c>
      <c r="T196" s="98">
        <v>4.2240696521616498E-3</v>
      </c>
      <c r="U196" s="98">
        <v>0.43239999999999701</v>
      </c>
      <c r="V196" s="98">
        <v>-0.19061723924950399</v>
      </c>
      <c r="W196" s="99">
        <v>0.55000000000000504</v>
      </c>
      <c r="X196" s="98">
        <v>0.12007894889877101</v>
      </c>
      <c r="Y196" s="98">
        <v>0.43624999999999903</v>
      </c>
      <c r="Z196" s="98">
        <v>-0.45438363439238899</v>
      </c>
      <c r="AA196" s="99">
        <v>0.3</v>
      </c>
      <c r="AB196" s="98">
        <v>0.29555529386622098</v>
      </c>
      <c r="AC196" t="str">
        <f>IF('Regression diagnostics'!AC196="","",'Regression diagnostics'!AC196)</f>
        <v/>
      </c>
    </row>
    <row r="197" spans="1:29" x14ac:dyDescent="0.25">
      <c r="A197" t="str">
        <f t="shared" si="6"/>
        <v>Feb</v>
      </c>
      <c r="B197">
        <f t="shared" si="7"/>
        <v>196</v>
      </c>
      <c r="C197" t="s">
        <v>2587</v>
      </c>
      <c r="D197">
        <v>45</v>
      </c>
      <c r="E197" s="98">
        <v>0.91172000000000397</v>
      </c>
      <c r="F197" s="98">
        <v>0.185905552843424</v>
      </c>
      <c r="G197" s="99">
        <v>0.94999999999999196</v>
      </c>
      <c r="H197" s="98">
        <v>0.46156918213685699</v>
      </c>
      <c r="I197" s="98">
        <v>0.91486999999999497</v>
      </c>
      <c r="J197" s="98">
        <v>-0.17267701166458499</v>
      </c>
      <c r="K197" s="99">
        <v>0.70000000000000095</v>
      </c>
      <c r="L197" s="98">
        <v>0.26200273966112397</v>
      </c>
      <c r="M197" s="98">
        <v>0.61148999999999498</v>
      </c>
      <c r="N197" s="98">
        <v>0.81552340444570803</v>
      </c>
      <c r="O197" s="99">
        <v>0.94999999999999196</v>
      </c>
      <c r="P197" s="98">
        <v>2.0326706342661298</v>
      </c>
      <c r="Q197" s="98">
        <v>0.62003999999999504</v>
      </c>
      <c r="R197" s="98">
        <v>-0.473882031704426</v>
      </c>
      <c r="S197" s="99">
        <v>0.70000000000000095</v>
      </c>
      <c r="T197" s="98">
        <v>0.72023996333407703</v>
      </c>
      <c r="U197" s="98">
        <v>0.44850000000000001</v>
      </c>
      <c r="V197" s="98">
        <v>0.19061723924981899</v>
      </c>
      <c r="W197" s="99">
        <v>0.94999999999999896</v>
      </c>
      <c r="X197" s="98">
        <v>0.47344397082773199</v>
      </c>
      <c r="Y197" s="98">
        <v>0.44464999999999699</v>
      </c>
      <c r="Z197" s="98">
        <v>0.53076894488232595</v>
      </c>
      <c r="AA197" s="99">
        <v>0.70000000000000095</v>
      </c>
      <c r="AB197" s="98">
        <v>0.80559413049619</v>
      </c>
      <c r="AC197" t="str">
        <f>IF('Regression diagnostics'!AC197="","",'Regression diagnostics'!AC197)</f>
        <v/>
      </c>
    </row>
    <row r="198" spans="1:29" x14ac:dyDescent="0.25">
      <c r="A198" t="str">
        <f t="shared" si="6"/>
        <v>Feb</v>
      </c>
      <c r="B198">
        <f t="shared" si="7"/>
        <v>197</v>
      </c>
      <c r="C198" t="s">
        <v>2588</v>
      </c>
      <c r="D198">
        <v>0</v>
      </c>
      <c r="E198" s="98">
        <v>0.92761000000002303</v>
      </c>
      <c r="F198" s="98">
        <v>1.68793791729828</v>
      </c>
      <c r="G198" s="99">
        <v>0.95000000000001705</v>
      </c>
      <c r="H198" s="98">
        <v>4.20333740138026</v>
      </c>
      <c r="I198" s="98">
        <v>0.94976000000001204</v>
      </c>
      <c r="J198" s="98">
        <v>-1.0771394207834899</v>
      </c>
      <c r="K198" s="99">
        <v>0.70000000000000095</v>
      </c>
      <c r="L198" s="98">
        <v>1.63530619112801</v>
      </c>
      <c r="M198" s="98">
        <v>0.198795000000001</v>
      </c>
      <c r="N198" s="98">
        <v>0.75602792476036096</v>
      </c>
      <c r="O198" s="99">
        <v>0.95000000000001406</v>
      </c>
      <c r="P198" s="98">
        <v>1.88419595721169</v>
      </c>
      <c r="Q198" s="98">
        <v>0.21197000000000199</v>
      </c>
      <c r="R198" s="98">
        <v>-0.87263642423705801</v>
      </c>
      <c r="S198" s="99">
        <v>0.70000000000000095</v>
      </c>
      <c r="T198" s="98">
        <v>1.32666323540483</v>
      </c>
      <c r="U198" s="98">
        <v>0.40562500000000701</v>
      </c>
      <c r="V198" s="98">
        <v>1.3275129162021999</v>
      </c>
      <c r="W198" s="99">
        <v>0.95000000000001406</v>
      </c>
      <c r="X198" s="98">
        <v>3.3035409760117802</v>
      </c>
      <c r="Y198" s="98">
        <v>0.40900000000000403</v>
      </c>
      <c r="Z198" s="98">
        <v>0.17497877303757201</v>
      </c>
      <c r="AA198" s="99">
        <v>0.7</v>
      </c>
      <c r="AB198" s="98">
        <v>0.26554387797409101</v>
      </c>
      <c r="AC198" t="str">
        <f>IF('Regression diagnostics'!AC198="","",'Regression diagnostics'!AC198)</f>
        <v/>
      </c>
    </row>
    <row r="199" spans="1:29" x14ac:dyDescent="0.25">
      <c r="A199" t="str">
        <f t="shared" si="6"/>
        <v>Feb</v>
      </c>
      <c r="B199">
        <f t="shared" si="7"/>
        <v>198</v>
      </c>
      <c r="C199" t="s">
        <v>2588</v>
      </c>
      <c r="D199">
        <v>15</v>
      </c>
      <c r="E199" s="98">
        <v>0.93226999999999405</v>
      </c>
      <c r="F199" s="98">
        <v>-1.68793791730253</v>
      </c>
      <c r="G199" s="99">
        <v>0.54999999999999405</v>
      </c>
      <c r="H199" s="98">
        <v>1.06608673491862</v>
      </c>
      <c r="I199" s="98">
        <v>0.91012000000000604</v>
      </c>
      <c r="J199" s="98">
        <v>-9.0634107467605099E-2</v>
      </c>
      <c r="K199" s="99">
        <v>0.3</v>
      </c>
      <c r="L199" s="98">
        <v>5.8936087130008703E-2</v>
      </c>
      <c r="M199" s="98">
        <v>0.34691499999999997</v>
      </c>
      <c r="N199" s="98">
        <v>-0.75602792476055702</v>
      </c>
      <c r="O199" s="99">
        <v>0.54999999999999305</v>
      </c>
      <c r="P199" s="98">
        <v>0.47788605199919398</v>
      </c>
      <c r="Q199" s="98">
        <v>0.33373999999999998</v>
      </c>
      <c r="R199" s="98">
        <v>0.289690828892743</v>
      </c>
      <c r="S199" s="99">
        <v>0.3</v>
      </c>
      <c r="T199" s="98">
        <v>0.18868327771670501</v>
      </c>
      <c r="U199" s="98">
        <v>0.41892499999999799</v>
      </c>
      <c r="V199" s="98">
        <v>-1.32751291620379</v>
      </c>
      <c r="W199" s="99">
        <v>0.54999999999999905</v>
      </c>
      <c r="X199" s="98">
        <v>0.83787259419747295</v>
      </c>
      <c r="Y199" s="98">
        <v>0.41555000000000197</v>
      </c>
      <c r="Z199" s="98">
        <v>-0.85912872049005595</v>
      </c>
      <c r="AA199" s="99">
        <v>0.3</v>
      </c>
      <c r="AB199" s="98">
        <v>0.55898620085447404</v>
      </c>
      <c r="AC199" t="str">
        <f>IF('Regression diagnostics'!AC199="","",'Regression diagnostics'!AC199)</f>
        <v/>
      </c>
    </row>
    <row r="200" spans="1:29" x14ac:dyDescent="0.25">
      <c r="A200" t="str">
        <f t="shared" si="6"/>
        <v>Feb</v>
      </c>
      <c r="B200">
        <f t="shared" si="7"/>
        <v>199</v>
      </c>
      <c r="C200" t="s">
        <v>2588</v>
      </c>
      <c r="D200">
        <v>30</v>
      </c>
      <c r="E200" s="98">
        <v>0.89262999999998904</v>
      </c>
      <c r="F200" s="98">
        <v>1.6879379173037301</v>
      </c>
      <c r="G200" s="99">
        <v>0.55000000000000204</v>
      </c>
      <c r="H200" s="98">
        <v>1.0660867349194001</v>
      </c>
      <c r="I200" s="98">
        <v>0.87048000000000003</v>
      </c>
      <c r="J200" s="98">
        <v>2.2967280419732301</v>
      </c>
      <c r="K200" s="99">
        <v>0.3</v>
      </c>
      <c r="L200" s="98">
        <v>1.4975930340778301</v>
      </c>
      <c r="M200" s="98">
        <v>0.46868499999999802</v>
      </c>
      <c r="N200" s="98">
        <v>0.75602792476077996</v>
      </c>
      <c r="O200" s="99">
        <v>0.55000000000000204</v>
      </c>
      <c r="P200" s="98">
        <v>0.47788605199934497</v>
      </c>
      <c r="Q200" s="98">
        <v>0.45550999999999803</v>
      </c>
      <c r="R200" s="98">
        <v>1.13444225717519</v>
      </c>
      <c r="S200" s="99">
        <v>0.3</v>
      </c>
      <c r="T200" s="98">
        <v>0.73935130820845796</v>
      </c>
      <c r="U200" s="98">
        <v>0.425474999999996</v>
      </c>
      <c r="V200" s="98">
        <v>1.32751291620429</v>
      </c>
      <c r="W200" s="99">
        <v>0.55000000000000304</v>
      </c>
      <c r="X200" s="98">
        <v>0.83787259419779603</v>
      </c>
      <c r="Y200" s="98">
        <v>0.42209999999999898</v>
      </c>
      <c r="Z200" s="98">
        <v>1.37460595278396</v>
      </c>
      <c r="AA200" s="99">
        <v>0.3</v>
      </c>
      <c r="AB200" s="98">
        <v>0.89494413203082002</v>
      </c>
      <c r="AC200" t="str">
        <f>IF('Regression diagnostics'!AC200="","",'Regression diagnostics'!AC200)</f>
        <v/>
      </c>
    </row>
    <row r="201" spans="1:29" x14ac:dyDescent="0.25">
      <c r="A201" t="str">
        <f t="shared" si="6"/>
        <v>Feb</v>
      </c>
      <c r="B201">
        <f t="shared" si="7"/>
        <v>200</v>
      </c>
      <c r="C201" t="s">
        <v>2588</v>
      </c>
      <c r="D201">
        <v>45</v>
      </c>
      <c r="E201" s="98">
        <v>0.80869000000000602</v>
      </c>
      <c r="F201" s="98">
        <v>-1.68793791730408</v>
      </c>
      <c r="G201" s="99">
        <v>0.94999999999999196</v>
      </c>
      <c r="H201" s="98">
        <v>4.2033374013937204</v>
      </c>
      <c r="I201" s="98">
        <v>0.83083999999999403</v>
      </c>
      <c r="J201" s="98">
        <v>-2.2927247275692002</v>
      </c>
      <c r="K201" s="99">
        <v>0.70000000000000195</v>
      </c>
      <c r="L201" s="98">
        <v>3.4882592922455502</v>
      </c>
      <c r="M201" s="98">
        <v>0.56410499999999497</v>
      </c>
      <c r="N201" s="98">
        <v>-0.75602792475915603</v>
      </c>
      <c r="O201" s="99">
        <v>0.94999999999999196</v>
      </c>
      <c r="P201" s="98">
        <v>1.8841959572082501</v>
      </c>
      <c r="Q201" s="98">
        <v>0.57727999999999602</v>
      </c>
      <c r="R201" s="98">
        <v>-1.30276279796167</v>
      </c>
      <c r="S201" s="99">
        <v>0.70000000000000195</v>
      </c>
      <c r="T201" s="98">
        <v>1.98153914502944</v>
      </c>
      <c r="U201" s="98">
        <v>0.42527500000000001</v>
      </c>
      <c r="V201" s="98">
        <v>-1.32751291620398</v>
      </c>
      <c r="W201" s="99">
        <v>0.95000000000000295</v>
      </c>
      <c r="X201" s="98">
        <v>3.3035409760158401</v>
      </c>
      <c r="Y201" s="98">
        <v>0.42864999999999698</v>
      </c>
      <c r="Z201" s="98">
        <v>-0.96238325170880101</v>
      </c>
      <c r="AA201" s="99">
        <v>0.70000000000000095</v>
      </c>
      <c r="AB201" s="98">
        <v>1.4612097550701699</v>
      </c>
      <c r="AC201" t="str">
        <f>IF('Regression diagnostics'!AC201="","",'Regression diagnostics'!AC201)</f>
        <v/>
      </c>
    </row>
    <row r="202" spans="1:29" x14ac:dyDescent="0.25">
      <c r="A202" t="str">
        <f t="shared" si="6"/>
        <v>Feb</v>
      </c>
      <c r="B202">
        <f t="shared" si="7"/>
        <v>201</v>
      </c>
      <c r="C202" t="s">
        <v>2589</v>
      </c>
      <c r="D202">
        <v>0</v>
      </c>
      <c r="E202" s="98">
        <v>0.94957000000002201</v>
      </c>
      <c r="F202" s="98">
        <v>0.133091475327061</v>
      </c>
      <c r="G202" s="99">
        <v>0.95000000000001805</v>
      </c>
      <c r="H202" s="98">
        <v>0.33043570079836798</v>
      </c>
      <c r="I202" s="98">
        <v>0.95572000000001101</v>
      </c>
      <c r="J202" s="98">
        <v>-0.419901808102497</v>
      </c>
      <c r="K202" s="99">
        <v>0.70000000000000095</v>
      </c>
      <c r="L202" s="98">
        <v>0.63716541471761401</v>
      </c>
      <c r="M202" s="98">
        <v>0.20351999999999901</v>
      </c>
      <c r="N202" s="98">
        <v>-1.2537584011385099</v>
      </c>
      <c r="O202" s="99">
        <v>0.95000000000001905</v>
      </c>
      <c r="P202" s="98">
        <v>3.1279200210826401</v>
      </c>
      <c r="Q202" s="98">
        <v>0.23137000000000099</v>
      </c>
      <c r="R202" s="98">
        <v>-2.6558858815233601</v>
      </c>
      <c r="S202" s="99">
        <v>0.70000000000000095</v>
      </c>
      <c r="T202" s="98">
        <v>4.0509094469154396</v>
      </c>
      <c r="U202" s="98">
        <v>0.40053500000000702</v>
      </c>
      <c r="V202" s="98">
        <v>-0.608613613892523</v>
      </c>
      <c r="W202" s="99">
        <v>0.95000000000001805</v>
      </c>
      <c r="X202" s="98">
        <v>1.5122004349748699</v>
      </c>
      <c r="Y202" s="98">
        <v>0.40411000000000402</v>
      </c>
      <c r="Z202" s="98">
        <v>-0.67775111423439405</v>
      </c>
      <c r="AA202" s="99">
        <v>0.70000000000000095</v>
      </c>
      <c r="AB202" s="98">
        <v>1.0287820700730399</v>
      </c>
      <c r="AC202" t="str">
        <f>IF('Regression diagnostics'!AC202="","",'Regression diagnostics'!AC202)</f>
        <v/>
      </c>
    </row>
    <row r="203" spans="1:29" x14ac:dyDescent="0.25">
      <c r="A203" t="str">
        <f t="shared" si="6"/>
        <v>Feb</v>
      </c>
      <c r="B203">
        <f t="shared" si="7"/>
        <v>202</v>
      </c>
      <c r="C203" t="s">
        <v>2589</v>
      </c>
      <c r="D203">
        <v>15</v>
      </c>
      <c r="E203" s="98">
        <v>0.92398999999999398</v>
      </c>
      <c r="F203" s="98">
        <v>-0.13309147533132801</v>
      </c>
      <c r="G203" s="99">
        <v>0.54999999999999405</v>
      </c>
      <c r="H203" s="98">
        <v>8.3807956329986E-2</v>
      </c>
      <c r="I203" s="98">
        <v>0.91784000000000598</v>
      </c>
      <c r="J203" s="98">
        <v>0.21214357022535499</v>
      </c>
      <c r="K203" s="99">
        <v>0.3</v>
      </c>
      <c r="L203" s="98">
        <v>0.137951946275882</v>
      </c>
      <c r="M203" s="98">
        <v>0.42603999999999898</v>
      </c>
      <c r="N203" s="98">
        <v>1.2537584011385501</v>
      </c>
      <c r="O203" s="99">
        <v>0.54999999999999205</v>
      </c>
      <c r="P203" s="98">
        <v>0.79333009081287298</v>
      </c>
      <c r="Q203" s="98">
        <v>0.39818999999999899</v>
      </c>
      <c r="R203" s="98">
        <v>2.2056497625209999</v>
      </c>
      <c r="S203" s="99">
        <v>0.3</v>
      </c>
      <c r="T203" s="98">
        <v>1.4401553748968099</v>
      </c>
      <c r="U203" s="98">
        <v>0.41069499999999798</v>
      </c>
      <c r="V203" s="98">
        <v>0.60861361389063895</v>
      </c>
      <c r="W203" s="99">
        <v>0.55000000000000004</v>
      </c>
      <c r="X203" s="98">
        <v>0.38353733481552499</v>
      </c>
      <c r="Y203" s="98">
        <v>0.40712000000000098</v>
      </c>
      <c r="Z203" s="98">
        <v>0.78505273303426004</v>
      </c>
      <c r="AA203" s="99">
        <v>0.3</v>
      </c>
      <c r="AB203" s="98">
        <v>0.51075499968743299</v>
      </c>
      <c r="AC203" t="str">
        <f>IF('Regression diagnostics'!AC203="","",'Regression diagnostics'!AC203)</f>
        <v/>
      </c>
    </row>
    <row r="204" spans="1:29" x14ac:dyDescent="0.25">
      <c r="A204" t="str">
        <f t="shared" si="6"/>
        <v>Feb</v>
      </c>
      <c r="B204">
        <f t="shared" si="7"/>
        <v>203</v>
      </c>
      <c r="C204" t="s">
        <v>2589</v>
      </c>
      <c r="D204">
        <v>30</v>
      </c>
      <c r="E204" s="98">
        <v>0.88610999999998796</v>
      </c>
      <c r="F204" s="98">
        <v>0.133091475332588</v>
      </c>
      <c r="G204" s="99">
        <v>0.55000000000000204</v>
      </c>
      <c r="H204" s="98">
        <v>8.3807956330780697E-2</v>
      </c>
      <c r="I204" s="98">
        <v>0.87995999999999996</v>
      </c>
      <c r="J204" s="98">
        <v>0.40038363958076301</v>
      </c>
      <c r="K204" s="99">
        <v>0.3</v>
      </c>
      <c r="L204" s="98">
        <v>0.26037564887791897</v>
      </c>
      <c r="M204" s="98">
        <v>0.59285999999999806</v>
      </c>
      <c r="N204" s="98">
        <v>-1.2537584011382901</v>
      </c>
      <c r="O204" s="99">
        <v>0.55000000000000004</v>
      </c>
      <c r="P204" s="98">
        <v>0.79333009081271699</v>
      </c>
      <c r="Q204" s="98">
        <v>0.56500999999999701</v>
      </c>
      <c r="R204" s="98">
        <v>0.80475679892042296</v>
      </c>
      <c r="S204" s="99">
        <v>0.3</v>
      </c>
      <c r="T204" s="98">
        <v>0.52431187312738703</v>
      </c>
      <c r="U204" s="98">
        <v>0.41370499999999499</v>
      </c>
      <c r="V204" s="98">
        <v>-0.608613613890014</v>
      </c>
      <c r="W204" s="99">
        <v>0.55000000000000804</v>
      </c>
      <c r="X204" s="98">
        <v>0.38353733481513702</v>
      </c>
      <c r="Y204" s="98">
        <v>0.410129999999999</v>
      </c>
      <c r="Z204" s="98">
        <v>-0.239028701789575</v>
      </c>
      <c r="AA204" s="99">
        <v>0.3</v>
      </c>
      <c r="AB204" s="98">
        <v>0.15546424242131099</v>
      </c>
      <c r="AC204" t="str">
        <f>IF('Regression diagnostics'!AC204="","",'Regression diagnostics'!AC204)</f>
        <v/>
      </c>
    </row>
    <row r="205" spans="1:29" x14ac:dyDescent="0.25">
      <c r="A205" t="str">
        <f t="shared" si="6"/>
        <v>Feb</v>
      </c>
      <c r="B205">
        <f t="shared" si="7"/>
        <v>204</v>
      </c>
      <c r="C205" t="s">
        <v>2589</v>
      </c>
      <c r="D205">
        <v>45</v>
      </c>
      <c r="E205" s="98">
        <v>0.83593000000000695</v>
      </c>
      <c r="F205" s="98">
        <v>-0.13309147533315799</v>
      </c>
      <c r="G205" s="99">
        <v>0.94999999999999896</v>
      </c>
      <c r="H205" s="98">
        <v>0.33043570081343698</v>
      </c>
      <c r="I205" s="98">
        <v>0.84207999999999505</v>
      </c>
      <c r="J205" s="98">
        <v>-0.51574895995055303</v>
      </c>
      <c r="K205" s="99">
        <v>0.70000000000000195</v>
      </c>
      <c r="L205" s="98">
        <v>0.78264190958463398</v>
      </c>
      <c r="M205" s="98">
        <v>0.70397999999999705</v>
      </c>
      <c r="N205" s="98">
        <v>1.2537584011393399</v>
      </c>
      <c r="O205" s="99">
        <v>0.94999999999999596</v>
      </c>
      <c r="P205" s="98">
        <v>3.1279200210839502</v>
      </c>
      <c r="Q205" s="98">
        <v>0.73182999999999598</v>
      </c>
      <c r="R205" s="98">
        <v>-1.94258609860842</v>
      </c>
      <c r="S205" s="99">
        <v>0.70000000000000195</v>
      </c>
      <c r="T205" s="98">
        <v>2.9579050049276798</v>
      </c>
      <c r="U205" s="98">
        <v>0.40956500000000101</v>
      </c>
      <c r="V205" s="98">
        <v>0.60861361389023105</v>
      </c>
      <c r="W205" s="99">
        <v>0.94999999999999896</v>
      </c>
      <c r="X205" s="98">
        <v>1.51220043496888</v>
      </c>
      <c r="Y205" s="98">
        <v>0.41313999999999701</v>
      </c>
      <c r="Z205" s="98">
        <v>-0.15631437058025999</v>
      </c>
      <c r="AA205" s="99">
        <v>0.70000000000000095</v>
      </c>
      <c r="AB205" s="98">
        <v>0.237218392574405</v>
      </c>
      <c r="AC205" t="str">
        <f>IF('Regression diagnostics'!AC205="","",'Regression diagnostics'!AC205)</f>
        <v/>
      </c>
    </row>
    <row r="206" spans="1:29" x14ac:dyDescent="0.25">
      <c r="A206" t="str">
        <f t="shared" si="6"/>
        <v>Feb</v>
      </c>
      <c r="B206">
        <f t="shared" si="7"/>
        <v>205</v>
      </c>
      <c r="C206" t="s">
        <v>2590</v>
      </c>
      <c r="D206">
        <v>0</v>
      </c>
      <c r="E206" s="98">
        <v>0.93228500000002401</v>
      </c>
      <c r="F206" s="98">
        <v>0.59468651278696505</v>
      </c>
      <c r="G206" s="99">
        <v>0.95000000000002005</v>
      </c>
      <c r="H206" s="98">
        <v>1.47699413982136</v>
      </c>
      <c r="I206" s="98">
        <v>0.95041000000001197</v>
      </c>
      <c r="J206" s="98">
        <v>-1.164618964138</v>
      </c>
      <c r="K206" s="99">
        <v>0.70000000000000095</v>
      </c>
      <c r="L206" s="98">
        <v>1.7682979163019901</v>
      </c>
      <c r="M206" s="98">
        <v>0.205295000000003</v>
      </c>
      <c r="N206" s="98">
        <v>8.8517664894367007E-2</v>
      </c>
      <c r="O206" s="99">
        <v>0.95000000000001406</v>
      </c>
      <c r="P206" s="98">
        <v>0.22047684908367399</v>
      </c>
      <c r="Q206" s="98">
        <v>0.21507000000000201</v>
      </c>
      <c r="R206" s="98">
        <v>-0.78182279446785297</v>
      </c>
      <c r="S206" s="99">
        <v>0.70000000000000095</v>
      </c>
      <c r="T206" s="98">
        <v>1.1885076797888301</v>
      </c>
      <c r="U206" s="98">
        <v>0.40740500000000801</v>
      </c>
      <c r="V206" s="98">
        <v>0.87003154200233701</v>
      </c>
      <c r="W206" s="99">
        <v>0.95000000000001505</v>
      </c>
      <c r="X206" s="98">
        <v>2.1626660088304401</v>
      </c>
      <c r="Y206" s="98">
        <v>0.40378000000000402</v>
      </c>
      <c r="Z206" s="98">
        <v>0.79557015474576198</v>
      </c>
      <c r="AA206" s="99">
        <v>0.7</v>
      </c>
      <c r="AB206" s="98">
        <v>1.20773883063399</v>
      </c>
      <c r="AC206" t="str">
        <f>IF('Regression diagnostics'!AC206="","",'Regression diagnostics'!AC206)</f>
        <v/>
      </c>
    </row>
    <row r="207" spans="1:29" x14ac:dyDescent="0.25">
      <c r="A207" t="str">
        <f t="shared" si="6"/>
        <v>Feb</v>
      </c>
      <c r="B207">
        <f t="shared" si="7"/>
        <v>206</v>
      </c>
      <c r="C207" t="s">
        <v>2590</v>
      </c>
      <c r="D207">
        <v>15</v>
      </c>
      <c r="E207" s="98">
        <v>0.92294499999999402</v>
      </c>
      <c r="F207" s="98">
        <v>-0.59468651279152096</v>
      </c>
      <c r="G207" s="99">
        <v>0.54999999999999505</v>
      </c>
      <c r="H207" s="98">
        <v>0.37460801017474199</v>
      </c>
      <c r="I207" s="98">
        <v>0.90482000000000595</v>
      </c>
      <c r="J207" s="98">
        <v>0.48205393422130999</v>
      </c>
      <c r="K207" s="99">
        <v>0.3</v>
      </c>
      <c r="L207" s="98">
        <v>0.31349886929375298</v>
      </c>
      <c r="M207" s="98">
        <v>0.338114999999999</v>
      </c>
      <c r="N207" s="98">
        <v>-8.8517664895127093E-2</v>
      </c>
      <c r="O207" s="99">
        <v>0.54999999999999305</v>
      </c>
      <c r="P207" s="98">
        <v>5.5919242668695898E-2</v>
      </c>
      <c r="Q207" s="98">
        <v>0.32834000000000102</v>
      </c>
      <c r="R207" s="98">
        <v>0.47885461641592902</v>
      </c>
      <c r="S207" s="99">
        <v>0.3</v>
      </c>
      <c r="T207" s="98">
        <v>0.31191404333914602</v>
      </c>
      <c r="U207" s="98">
        <v>0.40208499999999803</v>
      </c>
      <c r="V207" s="98">
        <v>-0.87003154200423605</v>
      </c>
      <c r="W207" s="99">
        <v>0.55000000000000104</v>
      </c>
      <c r="X207" s="98">
        <v>0.54851403156827405</v>
      </c>
      <c r="Y207" s="98">
        <v>0.40571000000000201</v>
      </c>
      <c r="Z207" s="98">
        <v>-1.0088080353487501</v>
      </c>
      <c r="AA207" s="99">
        <v>0.3</v>
      </c>
      <c r="AB207" s="98">
        <v>0.65647484646784404</v>
      </c>
      <c r="AC207" t="str">
        <f>IF('Regression diagnostics'!AC207="","",'Regression diagnostics'!AC207)</f>
        <v/>
      </c>
    </row>
    <row r="208" spans="1:29" x14ac:dyDescent="0.25">
      <c r="A208" t="str">
        <f t="shared" si="6"/>
        <v>Feb</v>
      </c>
      <c r="B208">
        <f t="shared" si="7"/>
        <v>207</v>
      </c>
      <c r="C208" t="s">
        <v>2590</v>
      </c>
      <c r="D208">
        <v>30</v>
      </c>
      <c r="E208" s="98">
        <v>0.87735499999998801</v>
      </c>
      <c r="F208" s="98">
        <v>0.59468651279282503</v>
      </c>
      <c r="G208" s="99">
        <v>0.55000000000000404</v>
      </c>
      <c r="H208" s="98">
        <v>0.37460801017557099</v>
      </c>
      <c r="I208" s="98">
        <v>0.85923000000000005</v>
      </c>
      <c r="J208" s="98">
        <v>1.32315837110211</v>
      </c>
      <c r="K208" s="99">
        <v>0.3</v>
      </c>
      <c r="L208" s="98">
        <v>0.86118405327419101</v>
      </c>
      <c r="M208" s="98">
        <v>0.45138499999999798</v>
      </c>
      <c r="N208" s="98">
        <v>8.8517664895364306E-2</v>
      </c>
      <c r="O208" s="99">
        <v>0.55000000000000204</v>
      </c>
      <c r="P208" s="98">
        <v>5.5919242668846798E-2</v>
      </c>
      <c r="Q208" s="98">
        <v>0.441609999999999</v>
      </c>
      <c r="R208" s="98">
        <v>0.57776025389243102</v>
      </c>
      <c r="S208" s="99">
        <v>0.3</v>
      </c>
      <c r="T208" s="98">
        <v>0.37635902745806499</v>
      </c>
      <c r="U208" s="98">
        <v>0.40401499999999502</v>
      </c>
      <c r="V208" s="98">
        <v>0.870031542004855</v>
      </c>
      <c r="W208" s="99">
        <v>0.55000000000000404</v>
      </c>
      <c r="X208" s="98">
        <v>0.54851403156866796</v>
      </c>
      <c r="Y208" s="98">
        <v>0.407639999999999</v>
      </c>
      <c r="Z208" s="98">
        <v>0.45514730436629403</v>
      </c>
      <c r="AA208" s="99">
        <v>0.3</v>
      </c>
      <c r="AB208" s="98">
        <v>0.296052138339018</v>
      </c>
      <c r="AC208" t="str">
        <f>IF('Regression diagnostics'!AC208="","",'Regression diagnostics'!AC208)</f>
        <v/>
      </c>
    </row>
    <row r="209" spans="1:29" x14ac:dyDescent="0.25">
      <c r="A209" t="str">
        <f t="shared" si="6"/>
        <v>Feb</v>
      </c>
      <c r="B209">
        <f t="shared" si="7"/>
        <v>208</v>
      </c>
      <c r="C209" t="s">
        <v>2590</v>
      </c>
      <c r="D209">
        <v>45</v>
      </c>
      <c r="E209" s="98">
        <v>0.79551500000000597</v>
      </c>
      <c r="F209" s="98">
        <v>-0.59468651279325002</v>
      </c>
      <c r="G209" s="99">
        <v>0.94999999999999596</v>
      </c>
      <c r="H209" s="98">
        <v>1.47699413983661</v>
      </c>
      <c r="I209" s="98">
        <v>0.81363999999999403</v>
      </c>
      <c r="J209" s="98">
        <v>-1.5928883807330501</v>
      </c>
      <c r="K209" s="99">
        <v>0.70000000000000195</v>
      </c>
      <c r="L209" s="98">
        <v>2.4200514051145698</v>
      </c>
      <c r="M209" s="98">
        <v>0.54510499999999895</v>
      </c>
      <c r="N209" s="98">
        <v>-8.8517664895021095E-2</v>
      </c>
      <c r="O209" s="99">
        <v>0.94999999999998896</v>
      </c>
      <c r="P209" s="98">
        <v>0.22047684908524401</v>
      </c>
      <c r="Q209" s="98">
        <v>0.55487999999999804</v>
      </c>
      <c r="R209" s="98">
        <v>-0.83218308006685104</v>
      </c>
      <c r="S209" s="99">
        <v>0.70000000000000195</v>
      </c>
      <c r="T209" s="98">
        <v>1.26511723566134</v>
      </c>
      <c r="U209" s="98">
        <v>0.41319499999999998</v>
      </c>
      <c r="V209" s="98">
        <v>-0.87003154200451105</v>
      </c>
      <c r="W209" s="99">
        <v>0.94999999999999596</v>
      </c>
      <c r="X209" s="98">
        <v>2.1626660088354099</v>
      </c>
      <c r="Y209" s="98">
        <v>0.40956999999999699</v>
      </c>
      <c r="Z209" s="98">
        <v>5.0160581604635497E-2</v>
      </c>
      <c r="AA209" s="99">
        <v>0.70000000000000095</v>
      </c>
      <c r="AB209" s="98">
        <v>7.6121404269924101E-2</v>
      </c>
      <c r="AC209" t="str">
        <f>IF('Regression diagnostics'!AC209="","",'Regression diagnostics'!AC209)</f>
        <v/>
      </c>
    </row>
    <row r="210" spans="1:29" x14ac:dyDescent="0.25">
      <c r="A210" t="str">
        <f t="shared" si="6"/>
        <v>Feb</v>
      </c>
      <c r="B210">
        <f t="shared" si="7"/>
        <v>209</v>
      </c>
      <c r="C210" t="s">
        <v>2591</v>
      </c>
      <c r="D210">
        <v>0</v>
      </c>
      <c r="E210" s="98">
        <v>0.93354000000002402</v>
      </c>
      <c r="F210" s="98">
        <v>0.32955984367358998</v>
      </c>
      <c r="G210" s="99">
        <v>0.95000000000001705</v>
      </c>
      <c r="H210" s="98">
        <v>0.81830020246538504</v>
      </c>
      <c r="I210" s="98">
        <v>0.91189000000001197</v>
      </c>
      <c r="J210" s="98">
        <v>1.76556539239759</v>
      </c>
      <c r="K210" s="99">
        <v>0.70000000000000095</v>
      </c>
      <c r="L210" s="98">
        <v>2.6832097195640601</v>
      </c>
      <c r="M210" s="98">
        <v>0.20831000000000199</v>
      </c>
      <c r="N210" s="98">
        <v>-3.1924403733187202E-2</v>
      </c>
      <c r="O210" s="99">
        <v>0.95000000000001195</v>
      </c>
      <c r="P210" s="98">
        <v>7.9515676069240496E-2</v>
      </c>
      <c r="Q210" s="98">
        <v>0.207260000000002</v>
      </c>
      <c r="R210" s="98">
        <v>7.7604374529900294E-2</v>
      </c>
      <c r="S210" s="99">
        <v>0.7</v>
      </c>
      <c r="T210" s="98">
        <v>0.11793540328534401</v>
      </c>
      <c r="U210" s="98">
        <v>0.40541500000000802</v>
      </c>
      <c r="V210" s="98">
        <v>0.15930154994239401</v>
      </c>
      <c r="W210" s="99">
        <v>0.95000000000001406</v>
      </c>
      <c r="X210" s="98">
        <v>0.395659072195019</v>
      </c>
      <c r="Y210" s="98">
        <v>0.40249000000000401</v>
      </c>
      <c r="Z210" s="98">
        <v>0.40945032890851502</v>
      </c>
      <c r="AA210" s="99">
        <v>0.7</v>
      </c>
      <c r="AB210" s="98">
        <v>0.621419414531863</v>
      </c>
      <c r="AC210" t="str">
        <f>IF('Regression diagnostics'!AC210="","",'Regression diagnostics'!AC210)</f>
        <v/>
      </c>
    </row>
    <row r="211" spans="1:29" x14ac:dyDescent="0.25">
      <c r="A211" t="str">
        <f t="shared" si="6"/>
        <v>Feb</v>
      </c>
      <c r="B211">
        <f t="shared" si="7"/>
        <v>210</v>
      </c>
      <c r="C211" t="s">
        <v>2591</v>
      </c>
      <c r="D211">
        <v>15</v>
      </c>
      <c r="E211" s="98">
        <v>0.86207999999999496</v>
      </c>
      <c r="F211" s="98">
        <v>-0.32955984367830199</v>
      </c>
      <c r="G211" s="99">
        <v>0.54999999999999505</v>
      </c>
      <c r="H211" s="98">
        <v>0.20754436480720601</v>
      </c>
      <c r="I211" s="98">
        <v>0.88373000000000601</v>
      </c>
      <c r="J211" s="98">
        <v>-1.31120662066716</v>
      </c>
      <c r="K211" s="99">
        <v>0.3</v>
      </c>
      <c r="L211" s="98">
        <v>0.85339117858993996</v>
      </c>
      <c r="M211" s="98">
        <v>0.30297000000000102</v>
      </c>
      <c r="N211" s="98">
        <v>3.1924403732605799E-2</v>
      </c>
      <c r="O211" s="99">
        <v>0.54999999999999205</v>
      </c>
      <c r="P211" s="98">
        <v>2.0167452521397101E-2</v>
      </c>
      <c r="Q211" s="98">
        <v>0.30402000000000101</v>
      </c>
      <c r="R211" s="98">
        <v>-3.89136934333906E-2</v>
      </c>
      <c r="S211" s="99">
        <v>0.29999999999999899</v>
      </c>
      <c r="T211" s="98">
        <v>2.53444371654559E-2</v>
      </c>
      <c r="U211" s="98">
        <v>0.406054999999998</v>
      </c>
      <c r="V211" s="98">
        <v>-0.159301549944312</v>
      </c>
      <c r="W211" s="99">
        <v>0.55000000000000004</v>
      </c>
      <c r="X211" s="98">
        <v>0.10035047110014</v>
      </c>
      <c r="Y211" s="98">
        <v>0.40898000000000201</v>
      </c>
      <c r="Z211" s="98">
        <v>-0.357397547723938</v>
      </c>
      <c r="AA211" s="99">
        <v>0.3</v>
      </c>
      <c r="AB211" s="98">
        <v>0.232460335366517</v>
      </c>
      <c r="AC211" t="str">
        <f>IF('Regression diagnostics'!AC211="","",'Regression diagnostics'!AC211)</f>
        <v/>
      </c>
    </row>
    <row r="212" spans="1:29" x14ac:dyDescent="0.25">
      <c r="A212" t="str">
        <f t="shared" si="6"/>
        <v>Feb</v>
      </c>
      <c r="B212">
        <f t="shared" si="7"/>
        <v>211</v>
      </c>
      <c r="C212" t="s">
        <v>2591</v>
      </c>
      <c r="D212">
        <v>30</v>
      </c>
      <c r="E212" s="98">
        <v>0.833919999999988</v>
      </c>
      <c r="F212" s="98">
        <v>0.32955984367950197</v>
      </c>
      <c r="G212" s="99">
        <v>0.55000000000000504</v>
      </c>
      <c r="H212" s="98">
        <v>0.20754436480796601</v>
      </c>
      <c r="I212" s="98">
        <v>0.85557000000000005</v>
      </c>
      <c r="J212" s="98">
        <v>-0.84508835369223001</v>
      </c>
      <c r="K212" s="99">
        <v>0.3</v>
      </c>
      <c r="L212" s="98">
        <v>0.54973260743768804</v>
      </c>
      <c r="M212" s="98">
        <v>0.39972999999999997</v>
      </c>
      <c r="N212" s="98">
        <v>-3.1924403732649098E-2</v>
      </c>
      <c r="O212" s="99">
        <v>0.55000000000000004</v>
      </c>
      <c r="P212" s="98">
        <v>2.0167452521424701E-2</v>
      </c>
      <c r="Q212" s="98">
        <v>0.40078000000000003</v>
      </c>
      <c r="R212" s="98">
        <v>-7.4584579080572297E-2</v>
      </c>
      <c r="S212" s="99">
        <v>0.3</v>
      </c>
      <c r="T212" s="98">
        <v>4.8576939380441803E-2</v>
      </c>
      <c r="U212" s="98">
        <v>0.412544999999996</v>
      </c>
      <c r="V212" s="98">
        <v>0.15930154994486201</v>
      </c>
      <c r="W212" s="99">
        <v>0.55000000000000504</v>
      </c>
      <c r="X212" s="98">
        <v>0.100350471100487</v>
      </c>
      <c r="Y212" s="98">
        <v>0.41546999999999901</v>
      </c>
      <c r="Z212" s="98">
        <v>-8.9349386930890298E-2</v>
      </c>
      <c r="AA212" s="99">
        <v>0.3</v>
      </c>
      <c r="AB212" s="98">
        <v>5.8111264108736599E-2</v>
      </c>
      <c r="AC212" t="str">
        <f>IF('Regression diagnostics'!AC212="","",'Regression diagnostics'!AC212)</f>
        <v/>
      </c>
    </row>
    <row r="213" spans="1:29" x14ac:dyDescent="0.25">
      <c r="A213" t="str">
        <f t="shared" si="6"/>
        <v>Feb</v>
      </c>
      <c r="B213">
        <f t="shared" si="7"/>
        <v>212</v>
      </c>
      <c r="C213" t="s">
        <v>2591</v>
      </c>
      <c r="D213">
        <v>45</v>
      </c>
      <c r="E213" s="98">
        <v>0.84906000000000503</v>
      </c>
      <c r="F213" s="98">
        <v>-0.32955984367963098</v>
      </c>
      <c r="G213" s="99">
        <v>0.94999999999999896</v>
      </c>
      <c r="H213" s="98">
        <v>0.81830020248023805</v>
      </c>
      <c r="I213" s="98">
        <v>0.82740999999999398</v>
      </c>
      <c r="J213" s="98">
        <v>1.52822958781979</v>
      </c>
      <c r="K213" s="99">
        <v>0.70000000000000195</v>
      </c>
      <c r="L213" s="98">
        <v>2.3215716217282401</v>
      </c>
      <c r="M213" s="98">
        <v>0.49858999999999798</v>
      </c>
      <c r="N213" s="98">
        <v>3.19244037333846E-2</v>
      </c>
      <c r="O213" s="99">
        <v>0.94999999999999896</v>
      </c>
      <c r="P213" s="98">
        <v>7.95156760697215E-2</v>
      </c>
      <c r="Q213" s="98">
        <v>0.49753999999999798</v>
      </c>
      <c r="R213" s="98">
        <v>9.5767100484022899E-2</v>
      </c>
      <c r="S213" s="99">
        <v>0.70000000000000195</v>
      </c>
      <c r="T213" s="98">
        <v>0.145537542656174</v>
      </c>
      <c r="U213" s="98">
        <v>0.42488500000000001</v>
      </c>
      <c r="V213" s="98">
        <v>-0.159301549944527</v>
      </c>
      <c r="W213" s="99">
        <v>0.94999999999999596</v>
      </c>
      <c r="X213" s="98">
        <v>0.39565907220023999</v>
      </c>
      <c r="Y213" s="98">
        <v>0.421959999999997</v>
      </c>
      <c r="Z213" s="98">
        <v>0.27296688593971902</v>
      </c>
      <c r="AA213" s="99">
        <v>0.70000000000000095</v>
      </c>
      <c r="AB213" s="98">
        <v>0.41425842989392497</v>
      </c>
      <c r="AC213" t="str">
        <f>IF('Regression diagnostics'!AC213="","",'Regression diagnostics'!AC213)</f>
        <v/>
      </c>
    </row>
    <row r="214" spans="1:29" x14ac:dyDescent="0.25">
      <c r="A214" t="str">
        <f t="shared" si="6"/>
        <v>Feb</v>
      </c>
      <c r="B214">
        <f t="shared" si="7"/>
        <v>213</v>
      </c>
      <c r="C214" t="s">
        <v>2592</v>
      </c>
      <c r="D214">
        <v>0</v>
      </c>
      <c r="E214" s="98">
        <v>0.910880000000024</v>
      </c>
      <c r="F214" s="98">
        <v>-0.77742322099074801</v>
      </c>
      <c r="G214" s="99">
        <v>0.95000000000001605</v>
      </c>
      <c r="H214" s="98">
        <v>1.9313597379539</v>
      </c>
      <c r="I214" s="98">
        <v>0.90968000000001203</v>
      </c>
      <c r="J214" s="98">
        <v>-0.18865153697414599</v>
      </c>
      <c r="K214" s="99">
        <v>0.70000000000000095</v>
      </c>
      <c r="L214" s="98">
        <v>0.28624173912461498</v>
      </c>
      <c r="M214" s="98">
        <v>0.19699</v>
      </c>
      <c r="N214" s="98">
        <v>-0.95482989345977798</v>
      </c>
      <c r="O214" s="99">
        <v>0.95000000000001095</v>
      </c>
      <c r="P214" s="98">
        <v>2.3805008661382598</v>
      </c>
      <c r="Q214" s="98">
        <v>0.201790000000001</v>
      </c>
      <c r="R214" s="98">
        <v>-0.66789296803005804</v>
      </c>
      <c r="S214" s="99">
        <v>0.7</v>
      </c>
      <c r="T214" s="98">
        <v>1.0152278011998901</v>
      </c>
      <c r="U214" s="98">
        <v>0.39664500000000802</v>
      </c>
      <c r="V214" s="98">
        <v>-0.55687464895337002</v>
      </c>
      <c r="W214" s="99">
        <v>0.95000000000001295</v>
      </c>
      <c r="X214" s="98">
        <v>1.38355370987576</v>
      </c>
      <c r="Y214" s="98">
        <v>0.39452000000000398</v>
      </c>
      <c r="Z214" s="98">
        <v>9.3322012282251402E-3</v>
      </c>
      <c r="AA214" s="99">
        <v>0.7</v>
      </c>
      <c r="AB214" s="98">
        <v>1.4162102843605501E-2</v>
      </c>
      <c r="AC214" t="str">
        <f>IF('Regression diagnostics'!AC214="","",'Regression diagnostics'!AC214)</f>
        <v/>
      </c>
    </row>
    <row r="215" spans="1:29" x14ac:dyDescent="0.25">
      <c r="A215" t="str">
        <f t="shared" si="6"/>
        <v>Feb</v>
      </c>
      <c r="B215">
        <f t="shared" si="7"/>
        <v>214</v>
      </c>
      <c r="C215" t="s">
        <v>2592</v>
      </c>
      <c r="D215">
        <v>15</v>
      </c>
      <c r="E215" s="98">
        <v>0.87505999999999495</v>
      </c>
      <c r="F215" s="98">
        <v>0.77742322098593897</v>
      </c>
      <c r="G215" s="99">
        <v>0.54999999999999405</v>
      </c>
      <c r="H215" s="98">
        <v>0.48984813740969102</v>
      </c>
      <c r="I215" s="98">
        <v>0.87626000000000603</v>
      </c>
      <c r="J215" s="98">
        <v>0.490021767844805</v>
      </c>
      <c r="K215" s="99">
        <v>0.3</v>
      </c>
      <c r="L215" s="98">
        <v>0.31868195467260901</v>
      </c>
      <c r="M215" s="98">
        <v>0.301730000000001</v>
      </c>
      <c r="N215" s="98">
        <v>0.95482989345949298</v>
      </c>
      <c r="O215" s="99">
        <v>0.54999999999999205</v>
      </c>
      <c r="P215" s="98">
        <v>0.60376318946271101</v>
      </c>
      <c r="Q215" s="98">
        <v>0.29693000000000003</v>
      </c>
      <c r="R215" s="98">
        <v>0.79286650370451495</v>
      </c>
      <c r="S215" s="99">
        <v>0.29999999999999899</v>
      </c>
      <c r="T215" s="98">
        <v>0.51656008973211998</v>
      </c>
      <c r="U215" s="98">
        <v>0.397564999999998</v>
      </c>
      <c r="V215" s="98">
        <v>0.55687464895136696</v>
      </c>
      <c r="W215" s="99">
        <v>0.55000000000000004</v>
      </c>
      <c r="X215" s="98">
        <v>0.35090884130611899</v>
      </c>
      <c r="Y215" s="98">
        <v>0.39969000000000199</v>
      </c>
      <c r="Z215" s="98">
        <v>0.30623165948117997</v>
      </c>
      <c r="AA215" s="99">
        <v>0.3</v>
      </c>
      <c r="AB215" s="98">
        <v>0.199177045048444</v>
      </c>
      <c r="AC215" t="str">
        <f>IF('Regression diagnostics'!AC215="","",'Regression diagnostics'!AC215)</f>
        <v/>
      </c>
    </row>
    <row r="216" spans="1:29" x14ac:dyDescent="0.25">
      <c r="A216" t="str">
        <f t="shared" si="6"/>
        <v>Feb</v>
      </c>
      <c r="B216">
        <f t="shared" si="7"/>
        <v>215</v>
      </c>
      <c r="C216" t="s">
        <v>2592</v>
      </c>
      <c r="D216">
        <v>30</v>
      </c>
      <c r="E216" s="98">
        <v>0.84163999999998895</v>
      </c>
      <c r="F216" s="98">
        <v>-0.77742322098479599</v>
      </c>
      <c r="G216" s="99">
        <v>0.55000000000000204</v>
      </c>
      <c r="H216" s="98">
        <v>0.48984813740897798</v>
      </c>
      <c r="I216" s="98">
        <v>0.84284000000000003</v>
      </c>
      <c r="J216" s="98">
        <v>-0.60953927219759696</v>
      </c>
      <c r="K216" s="99">
        <v>0.3</v>
      </c>
      <c r="L216" s="98">
        <v>0.39643640299188199</v>
      </c>
      <c r="M216" s="98">
        <v>0.39687</v>
      </c>
      <c r="N216" s="98">
        <v>-0.95482989345962299</v>
      </c>
      <c r="O216" s="99">
        <v>0.54999999999999805</v>
      </c>
      <c r="P216" s="98">
        <v>0.60376318946280105</v>
      </c>
      <c r="Q216" s="98">
        <v>0.39206999999999997</v>
      </c>
      <c r="R216" s="98">
        <v>-0.27401725792649501</v>
      </c>
      <c r="S216" s="99">
        <v>0.3</v>
      </c>
      <c r="T216" s="98">
        <v>0.17847385381293801</v>
      </c>
      <c r="U216" s="98">
        <v>0.40273499999999601</v>
      </c>
      <c r="V216" s="98">
        <v>-0.55687464895079397</v>
      </c>
      <c r="W216" s="99">
        <v>0.55000000000000304</v>
      </c>
      <c r="X216" s="98">
        <v>0.35090884130576</v>
      </c>
      <c r="Y216" s="98">
        <v>0.404859999999999</v>
      </c>
      <c r="Z216" s="98">
        <v>-0.63079139833298803</v>
      </c>
      <c r="AA216" s="99">
        <v>0.3</v>
      </c>
      <c r="AB216" s="98">
        <v>0.41034341617598302</v>
      </c>
      <c r="AC216" t="str">
        <f>IF('Regression diagnostics'!AC216="","",'Regression diagnostics'!AC216)</f>
        <v/>
      </c>
    </row>
    <row r="217" spans="1:29" x14ac:dyDescent="0.25">
      <c r="A217" t="str">
        <f t="shared" si="6"/>
        <v>Feb</v>
      </c>
      <c r="B217">
        <f t="shared" si="7"/>
        <v>216</v>
      </c>
      <c r="C217" t="s">
        <v>2592</v>
      </c>
      <c r="D217">
        <v>45</v>
      </c>
      <c r="E217" s="98">
        <v>0.810620000000006</v>
      </c>
      <c r="F217" s="98">
        <v>0.77742322098433203</v>
      </c>
      <c r="G217" s="99">
        <v>0.94999999999999596</v>
      </c>
      <c r="H217" s="98">
        <v>1.93135973793753</v>
      </c>
      <c r="I217" s="98">
        <v>0.80941999999999403</v>
      </c>
      <c r="J217" s="98">
        <v>0.37121754049612798</v>
      </c>
      <c r="K217" s="99">
        <v>0.70000000000000195</v>
      </c>
      <c r="L217" s="98">
        <v>0.56327986241839001</v>
      </c>
      <c r="M217" s="98">
        <v>0.48240999999999701</v>
      </c>
      <c r="N217" s="98">
        <v>0.954829893460451</v>
      </c>
      <c r="O217" s="99">
        <v>0.94999999999999896</v>
      </c>
      <c r="P217" s="98">
        <v>2.3805008661396498</v>
      </c>
      <c r="Q217" s="98">
        <v>0.48720999999999898</v>
      </c>
      <c r="R217" s="98">
        <v>-0.12466234631945899</v>
      </c>
      <c r="S217" s="99">
        <v>0.70000000000000195</v>
      </c>
      <c r="T217" s="98">
        <v>0.18945035489814399</v>
      </c>
      <c r="U217" s="98">
        <v>0.41215499999999999</v>
      </c>
      <c r="V217" s="98">
        <v>0.55687464895112004</v>
      </c>
      <c r="W217" s="99">
        <v>0.95000000000000295</v>
      </c>
      <c r="X217" s="98">
        <v>1.3835537098700099</v>
      </c>
      <c r="Y217" s="98">
        <v>0.41002999999999701</v>
      </c>
      <c r="Z217" s="98">
        <v>0.48644098904611699</v>
      </c>
      <c r="AA217" s="99">
        <v>0.70000000000000095</v>
      </c>
      <c r="AB217" s="98">
        <v>0.73829546482162201</v>
      </c>
      <c r="AC217" t="str">
        <f>IF('Regression diagnostics'!AC217="","",'Regression diagnostics'!AC217)</f>
        <v/>
      </c>
    </row>
    <row r="218" spans="1:29" x14ac:dyDescent="0.25">
      <c r="A218" t="str">
        <f t="shared" si="6"/>
        <v>Feb</v>
      </c>
      <c r="B218">
        <f t="shared" si="7"/>
        <v>217</v>
      </c>
      <c r="C218" t="s">
        <v>2593</v>
      </c>
      <c r="D218">
        <v>0</v>
      </c>
      <c r="E218" s="98">
        <v>0.90753000000002604</v>
      </c>
      <c r="F218" s="98">
        <v>0.50067745481401005</v>
      </c>
      <c r="G218" s="99">
        <v>0.95000000000001505</v>
      </c>
      <c r="H218" s="98">
        <v>1.2433732358845</v>
      </c>
      <c r="I218" s="98">
        <v>0.91978000000001403</v>
      </c>
      <c r="J218" s="98">
        <v>-0.75156338116853105</v>
      </c>
      <c r="K218" s="99">
        <v>0.70000000000000095</v>
      </c>
      <c r="L218" s="98">
        <v>1.1406646394761599</v>
      </c>
      <c r="M218" s="98">
        <v>0.19583500000000301</v>
      </c>
      <c r="N218" s="98">
        <v>0.134953161232784</v>
      </c>
      <c r="O218" s="99">
        <v>0.95000000000001406</v>
      </c>
      <c r="P218" s="98">
        <v>0.33614046902907502</v>
      </c>
      <c r="Q218" s="98">
        <v>0.201660000000003</v>
      </c>
      <c r="R218" s="98">
        <v>-0.442510050512048</v>
      </c>
      <c r="S218" s="99">
        <v>0.70000000000000095</v>
      </c>
      <c r="T218" s="98">
        <v>0.67254859295177205</v>
      </c>
      <c r="U218" s="98">
        <v>0.39182000000000899</v>
      </c>
      <c r="V218" s="98">
        <v>0.212402066590269</v>
      </c>
      <c r="W218" s="99">
        <v>0.95000000000001195</v>
      </c>
      <c r="X218" s="98">
        <v>0.527557000082158</v>
      </c>
      <c r="Y218" s="98">
        <v>0.39057000000000502</v>
      </c>
      <c r="Z218" s="98">
        <v>0.23680460617754401</v>
      </c>
      <c r="AA218" s="99">
        <v>0.7</v>
      </c>
      <c r="AB218" s="98">
        <v>0.359374403276154</v>
      </c>
      <c r="AC218" t="str">
        <f>IF('Regression diagnostics'!AC218="","",'Regression diagnostics'!AC218)</f>
        <v/>
      </c>
    </row>
    <row r="219" spans="1:29" x14ac:dyDescent="0.25">
      <c r="A219" t="str">
        <f t="shared" si="6"/>
        <v>Feb</v>
      </c>
      <c r="B219">
        <f t="shared" si="7"/>
        <v>218</v>
      </c>
      <c r="C219" t="s">
        <v>2593</v>
      </c>
      <c r="D219">
        <v>15</v>
      </c>
      <c r="E219" s="98">
        <v>0.92460999999999405</v>
      </c>
      <c r="F219" s="98">
        <v>-0.50067745481908099</v>
      </c>
      <c r="G219" s="99">
        <v>0.54999999999999405</v>
      </c>
      <c r="H219" s="98">
        <v>0.31535505879307502</v>
      </c>
      <c r="I219" s="98">
        <v>0.91236000000000705</v>
      </c>
      <c r="J219" s="98">
        <v>0.25596665515452699</v>
      </c>
      <c r="K219" s="99">
        <v>0.3</v>
      </c>
      <c r="L219" s="98">
        <v>0.166450840457538</v>
      </c>
      <c r="M219" s="98">
        <v>0.31349500000000102</v>
      </c>
      <c r="N219" s="98">
        <v>-0.134953161233726</v>
      </c>
      <c r="O219" s="99">
        <v>0.54999999999999405</v>
      </c>
      <c r="P219" s="98">
        <v>8.5254848917232298E-2</v>
      </c>
      <c r="Q219" s="98">
        <v>0.307670000000001</v>
      </c>
      <c r="R219" s="98">
        <v>0.23942730820791699</v>
      </c>
      <c r="S219" s="99">
        <v>0.3</v>
      </c>
      <c r="T219" s="98">
        <v>0.155943180756315</v>
      </c>
      <c r="U219" s="98">
        <v>0.39933999999999897</v>
      </c>
      <c r="V219" s="98">
        <v>-0.21240206659251501</v>
      </c>
      <c r="W219" s="99">
        <v>0.55000000000000004</v>
      </c>
      <c r="X219" s="98">
        <v>0.13380356274062699</v>
      </c>
      <c r="Y219" s="98">
        <v>0.400590000000002</v>
      </c>
      <c r="Z219" s="98">
        <v>-0.27415752058318399</v>
      </c>
      <c r="AA219" s="99">
        <v>0.3</v>
      </c>
      <c r="AB219" s="98">
        <v>0.17831378688799501</v>
      </c>
      <c r="AC219" t="str">
        <f>IF('Regression diagnostics'!AC219="","",'Regression diagnostics'!AC219)</f>
        <v/>
      </c>
    </row>
    <row r="220" spans="1:29" x14ac:dyDescent="0.25">
      <c r="A220" t="str">
        <f t="shared" si="6"/>
        <v>Feb</v>
      </c>
      <c r="B220">
        <f t="shared" si="7"/>
        <v>219</v>
      </c>
      <c r="C220" t="s">
        <v>2593</v>
      </c>
      <c r="D220">
        <v>30</v>
      </c>
      <c r="E220" s="98">
        <v>0.91718999999998696</v>
      </c>
      <c r="F220" s="98">
        <v>0.50067745482043802</v>
      </c>
      <c r="G220" s="99">
        <v>0.55000000000000204</v>
      </c>
      <c r="H220" s="98">
        <v>0.315355058793934</v>
      </c>
      <c r="I220" s="98">
        <v>0.90493999999999997</v>
      </c>
      <c r="J220" s="98">
        <v>0.96410786844324503</v>
      </c>
      <c r="K220" s="99">
        <v>0.3</v>
      </c>
      <c r="L220" s="98">
        <v>0.62722557286727798</v>
      </c>
      <c r="M220" s="98">
        <v>0.41950499999999902</v>
      </c>
      <c r="N220" s="98">
        <v>0.13495316123374301</v>
      </c>
      <c r="O220" s="99">
        <v>0.55000000000000104</v>
      </c>
      <c r="P220" s="98">
        <v>8.52548489172444E-2</v>
      </c>
      <c r="Q220" s="98">
        <v>0.41367999999999999</v>
      </c>
      <c r="R220" s="98">
        <v>0.39021787026224197</v>
      </c>
      <c r="S220" s="99">
        <v>0.3</v>
      </c>
      <c r="T220" s="98">
        <v>0.254168156166931</v>
      </c>
      <c r="U220" s="98">
        <v>0.409359999999996</v>
      </c>
      <c r="V220" s="98">
        <v>0.21240206659300501</v>
      </c>
      <c r="W220" s="99">
        <v>0.55000000000000504</v>
      </c>
      <c r="X220" s="98">
        <v>0.13380356274093699</v>
      </c>
      <c r="Y220" s="98">
        <v>0.41060999999999898</v>
      </c>
      <c r="Z220" s="98">
        <v>8.3240027140847994E-2</v>
      </c>
      <c r="AA220" s="99">
        <v>0.3</v>
      </c>
      <c r="AB220" s="98">
        <v>5.41378130102904E-2</v>
      </c>
      <c r="AC220" t="str">
        <f>IF('Regression diagnostics'!AC220="","",'Regression diagnostics'!AC220)</f>
        <v/>
      </c>
    </row>
    <row r="221" spans="1:29" x14ac:dyDescent="0.25">
      <c r="A221" t="str">
        <f t="shared" si="6"/>
        <v>Feb</v>
      </c>
      <c r="B221">
        <f t="shared" si="7"/>
        <v>220</v>
      </c>
      <c r="C221" t="s">
        <v>2593</v>
      </c>
      <c r="D221">
        <v>45</v>
      </c>
      <c r="E221" s="98">
        <v>0.885270000000006</v>
      </c>
      <c r="F221" s="98">
        <v>-0.50067745482080706</v>
      </c>
      <c r="G221" s="99">
        <v>0.94999999999999596</v>
      </c>
      <c r="H221" s="98">
        <v>1.24337323590113</v>
      </c>
      <c r="I221" s="98">
        <v>0.89751999999999299</v>
      </c>
      <c r="J221" s="98">
        <v>-1.11213123812381</v>
      </c>
      <c r="K221" s="99">
        <v>0.70000000000000195</v>
      </c>
      <c r="L221" s="98">
        <v>1.68849799746226</v>
      </c>
      <c r="M221" s="98">
        <v>0.51386499999999802</v>
      </c>
      <c r="N221" s="98">
        <v>-0.13495316123308701</v>
      </c>
      <c r="O221" s="99">
        <v>0.94999999999999896</v>
      </c>
      <c r="P221" s="98">
        <v>0.33614046902977901</v>
      </c>
      <c r="Q221" s="98">
        <v>0.51968999999999799</v>
      </c>
      <c r="R221" s="98">
        <v>-0.519288846589258</v>
      </c>
      <c r="S221" s="99">
        <v>0.70000000000000195</v>
      </c>
      <c r="T221" s="98">
        <v>0.78927087396214302</v>
      </c>
      <c r="U221" s="98">
        <v>0.42187999999999998</v>
      </c>
      <c r="V221" s="98">
        <v>-0.21240206659271199</v>
      </c>
      <c r="W221" s="99">
        <v>0.95000000000000295</v>
      </c>
      <c r="X221" s="98">
        <v>0.52755700008817497</v>
      </c>
      <c r="Y221" s="98">
        <v>0.42062999999999701</v>
      </c>
      <c r="Z221" s="98">
        <v>5.4826682218974701E-2</v>
      </c>
      <c r="AA221" s="99">
        <v>0.70000000000000095</v>
      </c>
      <c r="AB221" s="98">
        <v>8.3202487502890901E-2</v>
      </c>
      <c r="AC221" t="str">
        <f>IF('Regression diagnostics'!AC221="","",'Regression diagnostics'!AC221)</f>
        <v/>
      </c>
    </row>
    <row r="222" spans="1:29" x14ac:dyDescent="0.25">
      <c r="A222" t="str">
        <f t="shared" si="6"/>
        <v>Feb</v>
      </c>
      <c r="B222">
        <f t="shared" si="7"/>
        <v>221</v>
      </c>
      <c r="C222" t="s">
        <v>2594</v>
      </c>
      <c r="D222">
        <v>0</v>
      </c>
      <c r="E222" s="98">
        <v>0.90536000000002304</v>
      </c>
      <c r="F222" s="98">
        <v>-9.7177902628073007E-2</v>
      </c>
      <c r="G222" s="99">
        <v>0.95000000000001805</v>
      </c>
      <c r="H222" s="98">
        <v>0.24126840696112101</v>
      </c>
      <c r="I222" s="98">
        <v>0.92161000000001203</v>
      </c>
      <c r="J222" s="98">
        <v>-1.27111579952611</v>
      </c>
      <c r="K222" s="99">
        <v>0.70000000000000095</v>
      </c>
      <c r="L222" s="98">
        <v>1.9302584391742901</v>
      </c>
      <c r="M222" s="98">
        <v>0.20062000000000099</v>
      </c>
      <c r="N222" s="98">
        <v>-0.470159400427345</v>
      </c>
      <c r="O222" s="99">
        <v>0.95000000000001605</v>
      </c>
      <c r="P222" s="98">
        <v>1.17131754327892</v>
      </c>
      <c r="Q222" s="98">
        <v>0.205820000000002</v>
      </c>
      <c r="R222" s="98">
        <v>-0.56304450456927502</v>
      </c>
      <c r="S222" s="99">
        <v>0.70000000000000095</v>
      </c>
      <c r="T222" s="98">
        <v>0.85579633387571297</v>
      </c>
      <c r="U222" s="98">
        <v>0.40090000000000803</v>
      </c>
      <c r="V222" s="98">
        <v>-0.21784827343062799</v>
      </c>
      <c r="W222" s="99">
        <v>0.95000000000001406</v>
      </c>
      <c r="X222" s="98">
        <v>0.54108551156880103</v>
      </c>
      <c r="Y222" s="98">
        <v>0.395650000000004</v>
      </c>
      <c r="Z222" s="98">
        <v>0.51910369334566198</v>
      </c>
      <c r="AA222" s="99">
        <v>0.7</v>
      </c>
      <c r="AB222" s="98">
        <v>0.787883467413518</v>
      </c>
      <c r="AC222" t="str">
        <f>IF('Regression diagnostics'!AC222="","",'Regression diagnostics'!AC222)</f>
        <v/>
      </c>
    </row>
    <row r="223" spans="1:29" x14ac:dyDescent="0.25">
      <c r="A223" t="str">
        <f t="shared" si="6"/>
        <v>Feb</v>
      </c>
      <c r="B223">
        <f t="shared" si="7"/>
        <v>222</v>
      </c>
      <c r="C223" t="s">
        <v>2594</v>
      </c>
      <c r="D223">
        <v>15</v>
      </c>
      <c r="E223" s="98">
        <v>0.902419999999995</v>
      </c>
      <c r="F223" s="98">
        <v>9.7177902623544393E-2</v>
      </c>
      <c r="G223" s="99">
        <v>0.54999999999999405</v>
      </c>
      <c r="H223" s="98">
        <v>6.1192577145745303E-2</v>
      </c>
      <c r="I223" s="98">
        <v>0.88617000000000601</v>
      </c>
      <c r="J223" s="98">
        <v>0.877955667388854</v>
      </c>
      <c r="K223" s="99">
        <v>0.3</v>
      </c>
      <c r="L223" s="98">
        <v>0.57112975610182504</v>
      </c>
      <c r="M223" s="98">
        <v>0.36083999999999999</v>
      </c>
      <c r="N223" s="98">
        <v>0.47015940042690701</v>
      </c>
      <c r="O223" s="99">
        <v>0.54999999999999405</v>
      </c>
      <c r="P223" s="98">
        <v>0.29707967170390798</v>
      </c>
      <c r="Q223" s="98">
        <v>0.35564000000000001</v>
      </c>
      <c r="R223" s="98">
        <v>0.54371077213823205</v>
      </c>
      <c r="S223" s="99">
        <v>0.3</v>
      </c>
      <c r="T223" s="98">
        <v>0.35417186077150298</v>
      </c>
      <c r="U223" s="98">
        <v>0.40359999999999802</v>
      </c>
      <c r="V223" s="98">
        <v>0.21784827342852101</v>
      </c>
      <c r="W223" s="99">
        <v>0.55000000000000104</v>
      </c>
      <c r="X223" s="98">
        <v>0.137234780663507</v>
      </c>
      <c r="Y223" s="98">
        <v>0.40885000000000199</v>
      </c>
      <c r="Z223" s="98">
        <v>-0.21764594252424599</v>
      </c>
      <c r="AA223" s="99">
        <v>0.3</v>
      </c>
      <c r="AB223" s="98">
        <v>0.141556139339297</v>
      </c>
      <c r="AC223" t="str">
        <f>IF('Regression diagnostics'!AC223="","",'Regression diagnostics'!AC223)</f>
        <v/>
      </c>
    </row>
    <row r="224" spans="1:29" x14ac:dyDescent="0.25">
      <c r="A224" t="str">
        <f t="shared" si="6"/>
        <v>Feb</v>
      </c>
      <c r="B224">
        <f t="shared" si="7"/>
        <v>223</v>
      </c>
      <c r="C224" t="s">
        <v>2594</v>
      </c>
      <c r="D224">
        <v>30</v>
      </c>
      <c r="E224" s="98">
        <v>0.86697999999998898</v>
      </c>
      <c r="F224" s="98">
        <v>-9.7177902622435003E-2</v>
      </c>
      <c r="G224" s="99">
        <v>0.55000000000000204</v>
      </c>
      <c r="H224" s="98">
        <v>6.1192577145047597E-2</v>
      </c>
      <c r="I224" s="98">
        <v>0.85072999999999999</v>
      </c>
      <c r="J224" s="98">
        <v>0.740510537383816</v>
      </c>
      <c r="K224" s="99">
        <v>0.3</v>
      </c>
      <c r="L224" s="98">
        <v>0.48166278466424201</v>
      </c>
      <c r="M224" s="98">
        <v>0.510659999999998</v>
      </c>
      <c r="N224" s="98">
        <v>-0.47015940042673898</v>
      </c>
      <c r="O224" s="99">
        <v>0.55000000000000104</v>
      </c>
      <c r="P224" s="98">
        <v>0.297079671703806</v>
      </c>
      <c r="Q224" s="98">
        <v>0.50545999999999802</v>
      </c>
      <c r="R224" s="98">
        <v>1.8375910788092E-2</v>
      </c>
      <c r="S224" s="99">
        <v>0.3</v>
      </c>
      <c r="T224" s="98">
        <v>1.19681991731495E-2</v>
      </c>
      <c r="U224" s="98">
        <v>0.41679999999999501</v>
      </c>
      <c r="V224" s="98">
        <v>-0.21784827342792301</v>
      </c>
      <c r="W224" s="99">
        <v>0.55000000000000904</v>
      </c>
      <c r="X224" s="98">
        <v>0.13723478066313299</v>
      </c>
      <c r="Y224" s="98">
        <v>0.42204999999999898</v>
      </c>
      <c r="Z224" s="98">
        <v>-0.58420752993309399</v>
      </c>
      <c r="AA224" s="99">
        <v>0.3</v>
      </c>
      <c r="AB224" s="98">
        <v>0.38002779425660499</v>
      </c>
      <c r="AC224" t="str">
        <f>IF('Regression diagnostics'!AC224="","",'Regression diagnostics'!AC224)</f>
        <v/>
      </c>
    </row>
    <row r="225" spans="1:29" x14ac:dyDescent="0.25">
      <c r="A225" t="str">
        <f t="shared" si="6"/>
        <v>Feb</v>
      </c>
      <c r="B225">
        <f t="shared" si="7"/>
        <v>224</v>
      </c>
      <c r="C225" t="s">
        <v>2594</v>
      </c>
      <c r="D225">
        <v>45</v>
      </c>
      <c r="E225" s="98">
        <v>0.79904000000000497</v>
      </c>
      <c r="F225" s="98">
        <v>9.7177902622071002E-2</v>
      </c>
      <c r="G225" s="99">
        <v>0.94999999999999596</v>
      </c>
      <c r="H225" s="98">
        <v>0.241268406946164</v>
      </c>
      <c r="I225" s="98">
        <v>0.81528999999999396</v>
      </c>
      <c r="J225" s="98">
        <v>-1.20113216484112</v>
      </c>
      <c r="K225" s="99">
        <v>0.70000000000000195</v>
      </c>
      <c r="L225" s="98">
        <v>1.82381986614082</v>
      </c>
      <c r="M225" s="98">
        <v>0.650079999999995</v>
      </c>
      <c r="N225" s="98">
        <v>0.47015940042825899</v>
      </c>
      <c r="O225" s="99">
        <v>0.94999999999999196</v>
      </c>
      <c r="P225" s="98">
        <v>1.17131754328091</v>
      </c>
      <c r="Q225" s="98">
        <v>0.65527999999999598</v>
      </c>
      <c r="R225" s="98">
        <v>-0.29555708597583602</v>
      </c>
      <c r="S225" s="99">
        <v>0.70000000000000195</v>
      </c>
      <c r="T225" s="98">
        <v>0.44917708905773401</v>
      </c>
      <c r="U225" s="98">
        <v>0.440500000000001</v>
      </c>
      <c r="V225" s="98">
        <v>0.217848273428215</v>
      </c>
      <c r="W225" s="99">
        <v>0.95000000000000295</v>
      </c>
      <c r="X225" s="98">
        <v>0.54108551156273998</v>
      </c>
      <c r="Y225" s="98">
        <v>0.43524999999999697</v>
      </c>
      <c r="Z225" s="98">
        <v>0.70574771792046198</v>
      </c>
      <c r="AA225" s="99">
        <v>0.70000000000000095</v>
      </c>
      <c r="AB225" s="98">
        <v>1.07130187806845</v>
      </c>
      <c r="AC225" t="str">
        <f>IF('Regression diagnostics'!AC225="","",'Regression diagnostics'!AC225)</f>
        <v/>
      </c>
    </row>
    <row r="226" spans="1:29" x14ac:dyDescent="0.25">
      <c r="A226" t="str">
        <f t="shared" si="6"/>
        <v>Feb</v>
      </c>
      <c r="B226">
        <f t="shared" si="7"/>
        <v>225</v>
      </c>
      <c r="C226" t="s">
        <v>2595</v>
      </c>
      <c r="D226">
        <v>0</v>
      </c>
      <c r="E226" s="98">
        <v>0.96687500000002202</v>
      </c>
      <c r="F226" s="98">
        <v>-1.32563334557136</v>
      </c>
      <c r="G226" s="99">
        <v>0.95000000000001406</v>
      </c>
      <c r="H226" s="98">
        <v>3.2973008518176501</v>
      </c>
      <c r="I226" s="98">
        <v>0.92800000000001104</v>
      </c>
      <c r="J226" s="98">
        <v>2.4798548811793402</v>
      </c>
      <c r="K226" s="99">
        <v>0.70000000000000095</v>
      </c>
      <c r="L226" s="98">
        <v>3.7747338225672902</v>
      </c>
      <c r="M226" s="98">
        <v>0.23941000000000301</v>
      </c>
      <c r="N226" s="98">
        <v>-2.8180541840415598</v>
      </c>
      <c r="O226" s="99">
        <v>0.95000000000001295</v>
      </c>
      <c r="P226" s="98">
        <v>7.0778526112811697</v>
      </c>
      <c r="Q226" s="98">
        <v>0.20796000000000101</v>
      </c>
      <c r="R226" s="98">
        <v>1.79480755562058</v>
      </c>
      <c r="S226" s="99">
        <v>0.70000000000000095</v>
      </c>
      <c r="T226" s="98">
        <v>2.7321064574765801</v>
      </c>
      <c r="U226" s="98">
        <v>0.44058000000000802</v>
      </c>
      <c r="V226" s="98">
        <v>-1.0293330919511501</v>
      </c>
      <c r="W226" s="99">
        <v>0.95000000000001505</v>
      </c>
      <c r="X226" s="98">
        <v>2.55950918757775</v>
      </c>
      <c r="Y226" s="98">
        <v>0.40813000000000299</v>
      </c>
      <c r="Z226" s="98">
        <v>3.34442761533318</v>
      </c>
      <c r="AA226" s="99">
        <v>0.7</v>
      </c>
      <c r="AB226" s="98">
        <v>5.1067906030641401</v>
      </c>
      <c r="AC226" t="str">
        <f>IF('Regression diagnostics'!AC226="","",'Regression diagnostics'!AC226)</f>
        <v/>
      </c>
    </row>
    <row r="227" spans="1:29" x14ac:dyDescent="0.25">
      <c r="A227" t="str">
        <f t="shared" si="6"/>
        <v>Feb</v>
      </c>
      <c r="B227">
        <f t="shared" si="7"/>
        <v>226</v>
      </c>
      <c r="C227" t="s">
        <v>2595</v>
      </c>
      <c r="D227">
        <v>15</v>
      </c>
      <c r="E227" s="98">
        <v>0.843274999999996</v>
      </c>
      <c r="F227" s="98">
        <v>1.32563334556674</v>
      </c>
      <c r="G227" s="99">
        <v>0.54999999999999305</v>
      </c>
      <c r="H227" s="98">
        <v>0.83628992000101299</v>
      </c>
      <c r="I227" s="98">
        <v>0.88215000000000598</v>
      </c>
      <c r="J227" s="98">
        <v>-0.998469150944849</v>
      </c>
      <c r="K227" s="99">
        <v>0.3</v>
      </c>
      <c r="L227" s="98">
        <v>0.64960304199762098</v>
      </c>
      <c r="M227" s="98">
        <v>0.35266999999999898</v>
      </c>
      <c r="N227" s="98">
        <v>2.8180541840404798</v>
      </c>
      <c r="O227" s="99">
        <v>0.54999999999999205</v>
      </c>
      <c r="P227" s="98">
        <v>1.79514610892203</v>
      </c>
      <c r="Q227" s="98">
        <v>0.38411999999999902</v>
      </c>
      <c r="R227" s="98">
        <v>-0.12538856772965201</v>
      </c>
      <c r="S227" s="99">
        <v>0.3</v>
      </c>
      <c r="T227" s="98">
        <v>8.1666007363500895E-2</v>
      </c>
      <c r="U227" s="98">
        <v>0.388759999999998</v>
      </c>
      <c r="V227" s="98">
        <v>1.0293330919490999</v>
      </c>
      <c r="W227" s="99">
        <v>0.55000000000000004</v>
      </c>
      <c r="X227" s="98">
        <v>0.64916482599533498</v>
      </c>
      <c r="Y227" s="98">
        <v>0.42121000000000097</v>
      </c>
      <c r="Z227" s="98">
        <v>-1.6121073146261</v>
      </c>
      <c r="AA227" s="99">
        <v>0.3</v>
      </c>
      <c r="AB227" s="98">
        <v>1.04998030258203</v>
      </c>
      <c r="AC227" t="str">
        <f>IF('Regression diagnostics'!AC227="","",'Regression diagnostics'!AC227)</f>
        <v/>
      </c>
    </row>
    <row r="228" spans="1:29" x14ac:dyDescent="0.25">
      <c r="A228" t="str">
        <f t="shared" si="6"/>
        <v>Feb</v>
      </c>
      <c r="B228">
        <f t="shared" si="7"/>
        <v>227</v>
      </c>
      <c r="C228" t="s">
        <v>2595</v>
      </c>
      <c r="D228">
        <v>30</v>
      </c>
      <c r="E228" s="98">
        <v>0.79742499999998995</v>
      </c>
      <c r="F228" s="98">
        <v>-1.3256333455657401</v>
      </c>
      <c r="G228" s="99">
        <v>0.55000000000000204</v>
      </c>
      <c r="H228" s="98">
        <v>0.83628992000039304</v>
      </c>
      <c r="I228" s="98">
        <v>0.83630000000000004</v>
      </c>
      <c r="J228" s="98">
        <v>-2.8734000004739202</v>
      </c>
      <c r="K228" s="99">
        <v>0.3</v>
      </c>
      <c r="L228" s="98">
        <v>1.87654725931481</v>
      </c>
      <c r="M228" s="98">
        <v>0.52882999999999603</v>
      </c>
      <c r="N228" s="98">
        <v>-2.8180541840400499</v>
      </c>
      <c r="O228" s="99">
        <v>0.55000000000000204</v>
      </c>
      <c r="P228" s="98">
        <v>1.7951461089217899</v>
      </c>
      <c r="Q228" s="98">
        <v>0.560279999999997</v>
      </c>
      <c r="R228" s="98">
        <v>-3.27415492804493</v>
      </c>
      <c r="S228" s="99">
        <v>0.3</v>
      </c>
      <c r="T228" s="98">
        <v>2.1443456010125601</v>
      </c>
      <c r="U228" s="98">
        <v>0.40183999999999498</v>
      </c>
      <c r="V228" s="98">
        <v>-1.02933309194849</v>
      </c>
      <c r="W228" s="99">
        <v>0.55000000000000504</v>
      </c>
      <c r="X228" s="98">
        <v>0.64916482599495695</v>
      </c>
      <c r="Y228" s="98">
        <v>0.43428999999999901</v>
      </c>
      <c r="Z228" s="98">
        <v>-3.3441108151336598</v>
      </c>
      <c r="AA228" s="99">
        <v>0.3</v>
      </c>
      <c r="AB228" s="98">
        <v>2.1884146504783102</v>
      </c>
      <c r="AC228" t="str">
        <f>IF('Regression diagnostics'!AC228="","",'Regression diagnostics'!AC228)</f>
        <v/>
      </c>
    </row>
    <row r="229" spans="1:29" x14ac:dyDescent="0.25">
      <c r="A229" t="str">
        <f t="shared" si="6"/>
        <v>Feb</v>
      </c>
      <c r="B229">
        <f t="shared" si="7"/>
        <v>228</v>
      </c>
      <c r="C229" t="s">
        <v>2595</v>
      </c>
      <c r="D229">
        <v>45</v>
      </c>
      <c r="E229" s="98">
        <v>0.82932500000000497</v>
      </c>
      <c r="F229" s="98">
        <v>1.3256333455652001</v>
      </c>
      <c r="G229" s="99">
        <v>0.94999999999998896</v>
      </c>
      <c r="H229" s="98">
        <v>3.2973008518013902</v>
      </c>
      <c r="I229" s="98">
        <v>0.79044999999999499</v>
      </c>
      <c r="J229" s="98">
        <v>3.4345229412667901</v>
      </c>
      <c r="K229" s="99">
        <v>0.70000000000000195</v>
      </c>
      <c r="L229" s="98">
        <v>5.24343270351154</v>
      </c>
      <c r="M229" s="98">
        <v>0.76788999999999596</v>
      </c>
      <c r="N229" s="98">
        <v>2.8180541840415598</v>
      </c>
      <c r="O229" s="99">
        <v>0.95000000000000295</v>
      </c>
      <c r="P229" s="98">
        <v>7.0778526112804601</v>
      </c>
      <c r="Q229" s="98">
        <v>0.73643999999999599</v>
      </c>
      <c r="R229" s="98">
        <v>3.3980809102738898</v>
      </c>
      <c r="S229" s="99">
        <v>0.70000000000000195</v>
      </c>
      <c r="T229" s="98">
        <v>5.1950951389232998</v>
      </c>
      <c r="U229" s="98">
        <v>0.47982000000000002</v>
      </c>
      <c r="V229" s="98">
        <v>1.02933309194879</v>
      </c>
      <c r="W229" s="99">
        <v>0.94999999999999896</v>
      </c>
      <c r="X229" s="98">
        <v>2.5595091875714502</v>
      </c>
      <c r="Y229" s="98">
        <v>0.44736999999999699</v>
      </c>
      <c r="Z229" s="98">
        <v>4.2263206314455903</v>
      </c>
      <c r="AA229" s="99">
        <v>0.70000000000000095</v>
      </c>
      <c r="AB229" s="98">
        <v>6.4774776458031997</v>
      </c>
      <c r="AC229" t="str">
        <f>IF('Regression diagnostics'!AC229="","",'Regression diagnostics'!AC229)</f>
        <v/>
      </c>
    </row>
    <row r="230" spans="1:29" x14ac:dyDescent="0.25">
      <c r="A230" t="str">
        <f t="shared" si="6"/>
        <v>Feb</v>
      </c>
      <c r="B230">
        <f t="shared" si="7"/>
        <v>229</v>
      </c>
      <c r="C230" t="s">
        <v>2596</v>
      </c>
      <c r="D230">
        <v>0</v>
      </c>
      <c r="E230" s="98">
        <v>0.90377000000002095</v>
      </c>
      <c r="F230" s="98">
        <v>-0.18379298974833999</v>
      </c>
      <c r="G230" s="99">
        <v>0.95000000000001406</v>
      </c>
      <c r="H230" s="98">
        <v>0.45632370183757198</v>
      </c>
      <c r="I230" s="98">
        <v>0.92677000000001097</v>
      </c>
      <c r="J230" s="98">
        <v>-1.8157710433680101</v>
      </c>
      <c r="K230" s="99">
        <v>0.70000000000000095</v>
      </c>
      <c r="L230" s="98">
        <v>2.75976882176781</v>
      </c>
      <c r="M230" s="98">
        <v>0.19836000000000201</v>
      </c>
      <c r="N230" s="98">
        <v>0.33085291141114198</v>
      </c>
      <c r="O230" s="99">
        <v>0.95000000000001406</v>
      </c>
      <c r="P230" s="98">
        <v>0.82416465754673296</v>
      </c>
      <c r="Q230" s="98">
        <v>0.21526000000000101</v>
      </c>
      <c r="R230" s="98">
        <v>-1.3011116410572101</v>
      </c>
      <c r="S230" s="99">
        <v>0.70000000000000095</v>
      </c>
      <c r="T230" s="98">
        <v>1.97902329045974</v>
      </c>
      <c r="U230" s="98">
        <v>0.391490000000007</v>
      </c>
      <c r="V230" s="98">
        <v>0.27503344520134099</v>
      </c>
      <c r="W230" s="99">
        <v>0.95000000000001505</v>
      </c>
      <c r="X230" s="98">
        <v>0.68314185506003899</v>
      </c>
      <c r="Y230" s="98">
        <v>0.40299000000000401</v>
      </c>
      <c r="Z230" s="98">
        <v>-1.22368488611305</v>
      </c>
      <c r="AA230" s="99">
        <v>0.70000000000000095</v>
      </c>
      <c r="AB230" s="98">
        <v>1.8585337046770301</v>
      </c>
      <c r="AC230" t="str">
        <f>IF('Regression diagnostics'!AC230="","",'Regression diagnostics'!AC230)</f>
        <v/>
      </c>
    </row>
    <row r="231" spans="1:29" x14ac:dyDescent="0.25">
      <c r="A231" t="str">
        <f t="shared" si="6"/>
        <v>Feb</v>
      </c>
      <c r="B231">
        <f t="shared" si="7"/>
        <v>230</v>
      </c>
      <c r="C231" t="s">
        <v>2596</v>
      </c>
      <c r="D231">
        <v>15</v>
      </c>
      <c r="E231" s="98">
        <v>0.87968999999999498</v>
      </c>
      <c r="F231" s="98">
        <v>0.18379298974425501</v>
      </c>
      <c r="G231" s="99">
        <v>0.54999999999999105</v>
      </c>
      <c r="H231" s="98">
        <v>0.115736758411593</v>
      </c>
      <c r="I231" s="98">
        <v>0.85669000000000595</v>
      </c>
      <c r="J231" s="98">
        <v>1.27535136936084</v>
      </c>
      <c r="K231" s="99">
        <v>0.3</v>
      </c>
      <c r="L231" s="98">
        <v>0.83001483434814005</v>
      </c>
      <c r="M231" s="98">
        <v>0.39461999999999797</v>
      </c>
      <c r="N231" s="98">
        <v>-0.33085291141134998</v>
      </c>
      <c r="O231" s="99">
        <v>0.54999999999999105</v>
      </c>
      <c r="P231" s="98">
        <v>0.209031758551943</v>
      </c>
      <c r="Q231" s="98">
        <v>0.377719999999999</v>
      </c>
      <c r="R231" s="98">
        <v>0.72855081594667304</v>
      </c>
      <c r="S231" s="99">
        <v>0.3</v>
      </c>
      <c r="T231" s="98">
        <v>0.47463382614647898</v>
      </c>
      <c r="U231" s="98">
        <v>0.418629999999997</v>
      </c>
      <c r="V231" s="98">
        <v>-0.27503344520303302</v>
      </c>
      <c r="W231" s="99">
        <v>0.54999999999999805</v>
      </c>
      <c r="X231" s="98">
        <v>0.173264337407392</v>
      </c>
      <c r="Y231" s="98">
        <v>0.40713000000000099</v>
      </c>
      <c r="Z231" s="98">
        <v>0.64682846778210301</v>
      </c>
      <c r="AA231" s="99">
        <v>0.3</v>
      </c>
      <c r="AB231" s="98">
        <v>0.42078060988668797</v>
      </c>
      <c r="AC231" t="str">
        <f>IF('Regression diagnostics'!AC231="","",'Regression diagnostics'!AC231)</f>
        <v/>
      </c>
    </row>
    <row r="232" spans="1:29" x14ac:dyDescent="0.25">
      <c r="A232" t="str">
        <f t="shared" si="6"/>
        <v>Feb</v>
      </c>
      <c r="B232">
        <f t="shared" si="7"/>
        <v>231</v>
      </c>
      <c r="C232" t="s">
        <v>2596</v>
      </c>
      <c r="D232">
        <v>30</v>
      </c>
      <c r="E232" s="98">
        <v>0.80960999999998995</v>
      </c>
      <c r="F232" s="98">
        <v>-0.18379298974313099</v>
      </c>
      <c r="G232" s="99">
        <v>0.54999999999999805</v>
      </c>
      <c r="H232" s="98">
        <v>0.115736758410887</v>
      </c>
      <c r="I232" s="98">
        <v>0.78661000000000003</v>
      </c>
      <c r="J232" s="98">
        <v>1.0154007973944901</v>
      </c>
      <c r="K232" s="99">
        <v>0.3</v>
      </c>
      <c r="L232" s="98">
        <v>0.66063049916212802</v>
      </c>
      <c r="M232" s="98">
        <v>0.55707999999999702</v>
      </c>
      <c r="N232" s="98">
        <v>0.33085291141185802</v>
      </c>
      <c r="O232" s="99">
        <v>0.54999999999999805</v>
      </c>
      <c r="P232" s="98">
        <v>0.20903175855226699</v>
      </c>
      <c r="Q232" s="98">
        <v>0.540179999999998</v>
      </c>
      <c r="R232" s="98">
        <v>1.09823090356361</v>
      </c>
      <c r="S232" s="99">
        <v>0.3</v>
      </c>
      <c r="T232" s="98">
        <v>0.71572134558766598</v>
      </c>
      <c r="U232" s="98">
        <v>0.42276999999999498</v>
      </c>
      <c r="V232" s="98">
        <v>0.27503344520371398</v>
      </c>
      <c r="W232" s="99">
        <v>0.55000000000000304</v>
      </c>
      <c r="X232" s="98">
        <v>0.17326433740782299</v>
      </c>
      <c r="Y232" s="98">
        <v>0.41126999999999903</v>
      </c>
      <c r="Z232" s="98">
        <v>1.1096124718861899</v>
      </c>
      <c r="AA232" s="99">
        <v>0.3</v>
      </c>
      <c r="AB232" s="98">
        <v>0.72215737538008695</v>
      </c>
      <c r="AC232" t="str">
        <f>IF('Regression diagnostics'!AC232="","",'Regression diagnostics'!AC232)</f>
        <v/>
      </c>
    </row>
    <row r="233" spans="1:29" x14ac:dyDescent="0.25">
      <c r="A233" t="str">
        <f t="shared" si="6"/>
        <v>Feb</v>
      </c>
      <c r="B233">
        <f t="shared" si="7"/>
        <v>232</v>
      </c>
      <c r="C233" t="s">
        <v>2596</v>
      </c>
      <c r="D233">
        <v>45</v>
      </c>
      <c r="E233" s="98">
        <v>0.69353000000000598</v>
      </c>
      <c r="F233" s="98">
        <v>0.18379298974262401</v>
      </c>
      <c r="G233" s="99">
        <v>0.94999999999999196</v>
      </c>
      <c r="H233" s="98">
        <v>0.45632370182327497</v>
      </c>
      <c r="I233" s="98">
        <v>0.716529999999995</v>
      </c>
      <c r="J233" s="98">
        <v>-1.68341069081302</v>
      </c>
      <c r="K233" s="99">
        <v>0.70000000000000095</v>
      </c>
      <c r="L233" s="98">
        <v>2.5579767947377698</v>
      </c>
      <c r="M233" s="98">
        <v>0.68573999999999702</v>
      </c>
      <c r="N233" s="98">
        <v>-0.330852911410707</v>
      </c>
      <c r="O233" s="99">
        <v>0.94999999999999896</v>
      </c>
      <c r="P233" s="98">
        <v>0.82416465754552504</v>
      </c>
      <c r="Q233" s="98">
        <v>0.70263999999999605</v>
      </c>
      <c r="R233" s="98">
        <v>-1.48934352821479</v>
      </c>
      <c r="S233" s="99">
        <v>0.70000000000000195</v>
      </c>
      <c r="T233" s="98">
        <v>2.2659439833964199</v>
      </c>
      <c r="U233" s="98">
        <v>0.40391000000000099</v>
      </c>
      <c r="V233" s="98">
        <v>-0.27503344520350498</v>
      </c>
      <c r="W233" s="99">
        <v>0.94999999999999896</v>
      </c>
      <c r="X233" s="98">
        <v>0.68314185506530001</v>
      </c>
      <c r="Y233" s="98">
        <v>0.415409999999997</v>
      </c>
      <c r="Z233" s="98">
        <v>-1.45932296713681</v>
      </c>
      <c r="AA233" s="99">
        <v>0.70000000000000095</v>
      </c>
      <c r="AB233" s="98">
        <v>2.2171917815846802</v>
      </c>
      <c r="AC233" t="str">
        <f>IF('Regression diagnostics'!AC233="","",'Regression diagnostics'!AC233)</f>
        <v/>
      </c>
    </row>
    <row r="234" spans="1:29" x14ac:dyDescent="0.25">
      <c r="A234" t="str">
        <f t="shared" si="6"/>
        <v>Feb</v>
      </c>
      <c r="B234">
        <f t="shared" si="7"/>
        <v>233</v>
      </c>
      <c r="C234" t="s">
        <v>2597</v>
      </c>
      <c r="D234">
        <v>0</v>
      </c>
      <c r="E234" s="98">
        <v>1.06165500000002</v>
      </c>
      <c r="F234" s="98">
        <v>-0.30737793112843897</v>
      </c>
      <c r="G234" s="99">
        <v>0.95000000000001605</v>
      </c>
      <c r="H234" s="98">
        <v>0.76321092722679695</v>
      </c>
      <c r="I234" s="98">
        <v>1.06383000000001</v>
      </c>
      <c r="J234" s="98">
        <v>-0.276131080328542</v>
      </c>
      <c r="K234" s="99">
        <v>0.70000000000000095</v>
      </c>
      <c r="L234" s="98">
        <v>0.418983676687818</v>
      </c>
      <c r="M234" s="98">
        <v>0.242225000000001</v>
      </c>
      <c r="N234" s="98">
        <v>-0.123344287149422</v>
      </c>
      <c r="O234" s="99">
        <v>0.95000000000001505</v>
      </c>
      <c r="P234" s="98">
        <v>0.30722420022410502</v>
      </c>
      <c r="Q234" s="98">
        <v>0.25365000000000099</v>
      </c>
      <c r="R234" s="98">
        <v>-0.97831046615028605</v>
      </c>
      <c r="S234" s="99">
        <v>0.70000000000000095</v>
      </c>
      <c r="T234" s="98">
        <v>1.48746901622298</v>
      </c>
      <c r="U234" s="98">
        <v>0.50099500000000696</v>
      </c>
      <c r="V234" s="98">
        <v>0.40982706438514999</v>
      </c>
      <c r="W234" s="99">
        <v>0.95000000000001406</v>
      </c>
      <c r="X234" s="98">
        <v>1.0180534485719099</v>
      </c>
      <c r="Y234" s="98">
        <v>0.49982000000000298</v>
      </c>
      <c r="Z234" s="98">
        <v>0.31262874116096101</v>
      </c>
      <c r="AA234" s="99">
        <v>0.70000000000000095</v>
      </c>
      <c r="AB234" s="98">
        <v>0.47445587431342001</v>
      </c>
      <c r="AC234" t="str">
        <f>IF('Regression diagnostics'!AC234="","",'Regression diagnostics'!AC234)</f>
        <v/>
      </c>
    </row>
    <row r="235" spans="1:29" x14ac:dyDescent="0.25">
      <c r="A235" t="str">
        <f t="shared" ref="A235:A298" si="8">A234</f>
        <v>Feb</v>
      </c>
      <c r="B235">
        <f t="shared" si="7"/>
        <v>234</v>
      </c>
      <c r="C235" t="s">
        <v>2597</v>
      </c>
      <c r="D235">
        <v>15</v>
      </c>
      <c r="E235" s="98">
        <v>0.98773499999999204</v>
      </c>
      <c r="F235" s="98">
        <v>0.30737793112390099</v>
      </c>
      <c r="G235" s="99">
        <v>0.54999999999999305</v>
      </c>
      <c r="H235" s="98">
        <v>0.193572147023026</v>
      </c>
      <c r="I235" s="98">
        <v>0.98556000000000499</v>
      </c>
      <c r="J235" s="98">
        <v>0.32568519936020202</v>
      </c>
      <c r="K235" s="99">
        <v>0.3</v>
      </c>
      <c r="L235" s="98">
        <v>0.21179211882136201</v>
      </c>
      <c r="M235" s="98">
        <v>0.448125</v>
      </c>
      <c r="N235" s="98">
        <v>0.123344287149077</v>
      </c>
      <c r="O235" s="99">
        <v>0.54999999999999105</v>
      </c>
      <c r="P235" s="98">
        <v>7.7920855079491896E-2</v>
      </c>
      <c r="Q235" s="98">
        <v>0.43669999999999998</v>
      </c>
      <c r="R235" s="98">
        <v>0.68639431472716605</v>
      </c>
      <c r="S235" s="99">
        <v>0.3</v>
      </c>
      <c r="T235" s="98">
        <v>0.44715608082561398</v>
      </c>
      <c r="U235" s="98">
        <v>0.49681499999999701</v>
      </c>
      <c r="V235" s="98">
        <v>-0.40982706438674199</v>
      </c>
      <c r="W235" s="99">
        <v>0.54999999999999805</v>
      </c>
      <c r="X235" s="98">
        <v>0.258207508301802</v>
      </c>
      <c r="Y235" s="98">
        <v>0.49799000000000099</v>
      </c>
      <c r="Z235" s="98">
        <v>-0.43452821507452799</v>
      </c>
      <c r="AA235" s="99">
        <v>0.3</v>
      </c>
      <c r="AB235" s="98">
        <v>0.28263753410401099</v>
      </c>
      <c r="AC235" t="str">
        <f>IF('Regression diagnostics'!AC235="","",'Regression diagnostics'!AC235)</f>
        <v/>
      </c>
    </row>
    <row r="236" spans="1:29" x14ac:dyDescent="0.25">
      <c r="A236" t="str">
        <f t="shared" si="8"/>
        <v>Feb</v>
      </c>
      <c r="B236">
        <f t="shared" si="7"/>
        <v>235</v>
      </c>
      <c r="C236" t="s">
        <v>2597</v>
      </c>
      <c r="D236">
        <v>30</v>
      </c>
      <c r="E236" s="98">
        <v>0.90946499999998698</v>
      </c>
      <c r="F236" s="98">
        <v>-0.30737793112247302</v>
      </c>
      <c r="G236" s="99">
        <v>0.55000000000000104</v>
      </c>
      <c r="H236" s="98">
        <v>0.19357214702212899</v>
      </c>
      <c r="I236" s="98">
        <v>0.90729000000000004</v>
      </c>
      <c r="J236" s="98">
        <v>-0.109059722721633</v>
      </c>
      <c r="K236" s="99">
        <v>0.3</v>
      </c>
      <c r="L236" s="98">
        <v>7.0917735256310593E-2</v>
      </c>
      <c r="M236" s="98">
        <v>0.63117499999999904</v>
      </c>
      <c r="N236" s="98">
        <v>-0.123344287148901</v>
      </c>
      <c r="O236" s="99">
        <v>0.54999999999999805</v>
      </c>
      <c r="P236" s="98">
        <v>7.7920855079381707E-2</v>
      </c>
      <c r="Q236" s="98">
        <v>0.61974999999999902</v>
      </c>
      <c r="R236" s="98">
        <v>0.54857498381743597</v>
      </c>
      <c r="S236" s="99">
        <v>0.3</v>
      </c>
      <c r="T236" s="98">
        <v>0.35734137627210399</v>
      </c>
      <c r="U236" s="98">
        <v>0.49498499999999501</v>
      </c>
      <c r="V236" s="98">
        <v>0.40982706438755501</v>
      </c>
      <c r="W236" s="99">
        <v>0.55000000000000104</v>
      </c>
      <c r="X236" s="98">
        <v>0.25820750830231598</v>
      </c>
      <c r="Y236" s="98">
        <v>0.49615999999999899</v>
      </c>
      <c r="Z236" s="98">
        <v>0.25506577123887197</v>
      </c>
      <c r="AA236" s="99">
        <v>0.3</v>
      </c>
      <c r="AB236" s="98">
        <v>0.16589547222050099</v>
      </c>
      <c r="AC236" t="str">
        <f>IF('Regression diagnostics'!AC236="","",'Regression diagnostics'!AC236)</f>
        <v/>
      </c>
    </row>
    <row r="237" spans="1:29" x14ac:dyDescent="0.25">
      <c r="A237" t="str">
        <f t="shared" si="8"/>
        <v>Feb</v>
      </c>
      <c r="B237">
        <f t="shared" si="7"/>
        <v>236</v>
      </c>
      <c r="C237" t="s">
        <v>2597</v>
      </c>
      <c r="D237">
        <v>45</v>
      </c>
      <c r="E237" s="98">
        <v>0.82684500000000805</v>
      </c>
      <c r="F237" s="98">
        <v>0.30737793112165901</v>
      </c>
      <c r="G237" s="99">
        <v>0.94999999999999196</v>
      </c>
      <c r="H237" s="98">
        <v>0.76321092720977302</v>
      </c>
      <c r="I237" s="98">
        <v>0.82901999999999498</v>
      </c>
      <c r="J237" s="98">
        <v>-5.4769801056338503E-2</v>
      </c>
      <c r="K237" s="99">
        <v>0.70000000000000195</v>
      </c>
      <c r="L237" s="98">
        <v>8.3101029810485602E-2</v>
      </c>
      <c r="M237" s="98">
        <v>0.79137499999999805</v>
      </c>
      <c r="N237" s="98">
        <v>0.12334428714958399</v>
      </c>
      <c r="O237" s="99">
        <v>0.94999999999999596</v>
      </c>
      <c r="P237" s="98">
        <v>0.30722420022444502</v>
      </c>
      <c r="Q237" s="98">
        <v>0.80279999999999796</v>
      </c>
      <c r="R237" s="98">
        <v>-0.90813629769200599</v>
      </c>
      <c r="S237" s="99">
        <v>0.70000000000000195</v>
      </c>
      <c r="T237" s="98">
        <v>1.3806785258091501</v>
      </c>
      <c r="U237" s="98">
        <v>0.49550500000000203</v>
      </c>
      <c r="V237" s="98">
        <v>-0.40982706438743199</v>
      </c>
      <c r="W237" s="99">
        <v>0.94999999999998896</v>
      </c>
      <c r="X237" s="98">
        <v>1.0180534485773001</v>
      </c>
      <c r="Y237" s="98">
        <v>0.49432999999999699</v>
      </c>
      <c r="Z237" s="98">
        <v>-3.8495330068023401E-2</v>
      </c>
      <c r="AA237" s="99">
        <v>0.70000000000000095</v>
      </c>
      <c r="AB237" s="98">
        <v>5.8418718953750101E-2</v>
      </c>
      <c r="AC237" t="str">
        <f>IF('Regression diagnostics'!AC237="","",'Regression diagnostics'!AC237)</f>
        <v/>
      </c>
    </row>
    <row r="238" spans="1:29" x14ac:dyDescent="0.25">
      <c r="A238" t="str">
        <f t="shared" si="8"/>
        <v>Feb</v>
      </c>
      <c r="B238">
        <f t="shared" si="7"/>
        <v>237</v>
      </c>
      <c r="C238" t="s">
        <v>2598</v>
      </c>
      <c r="D238">
        <v>0</v>
      </c>
      <c r="E238" s="98">
        <v>1.06440000000002</v>
      </c>
      <c r="F238" s="98">
        <v>0.31688446507082102</v>
      </c>
      <c r="G238" s="99">
        <v>0.95000000000001406</v>
      </c>
      <c r="H238" s="98">
        <v>0.78682031543732001</v>
      </c>
      <c r="I238" s="98">
        <v>1.05145000000001</v>
      </c>
      <c r="J238" s="98">
        <v>1.09919947954074</v>
      </c>
      <c r="K238" s="99">
        <v>0.70000000000000095</v>
      </c>
      <c r="L238" s="98">
        <v>1.66883941231768</v>
      </c>
      <c r="M238" s="98">
        <v>0.24021499999999901</v>
      </c>
      <c r="N238" s="98">
        <v>-1.02012981018533</v>
      </c>
      <c r="O238" s="99">
        <v>0.95000000000001406</v>
      </c>
      <c r="P238" s="98">
        <v>2.5436434592270998</v>
      </c>
      <c r="Q238" s="98">
        <v>0.27373999999999998</v>
      </c>
      <c r="R238" s="98">
        <v>-3.0579425878652402</v>
      </c>
      <c r="S238" s="99">
        <v>0.70000000000000095</v>
      </c>
      <c r="T238" s="98">
        <v>4.6697287574974</v>
      </c>
      <c r="U238" s="98">
        <v>0.49287000000000702</v>
      </c>
      <c r="V238" s="98">
        <v>-0.29137206571237001</v>
      </c>
      <c r="W238" s="99">
        <v>0.95000000000001505</v>
      </c>
      <c r="X238" s="98">
        <v>0.72373198262046801</v>
      </c>
      <c r="Y238" s="98">
        <v>0.49527000000000299</v>
      </c>
      <c r="Z238" s="98">
        <v>-0.404784228294992</v>
      </c>
      <c r="AA238" s="99">
        <v>0.70000000000000095</v>
      </c>
      <c r="AB238" s="98">
        <v>0.61433643053237796</v>
      </c>
      <c r="AC238" t="str">
        <f>IF('Regression diagnostics'!AC238="","",'Regression diagnostics'!AC238)</f>
        <v/>
      </c>
    </row>
    <row r="239" spans="1:29" x14ac:dyDescent="0.25">
      <c r="A239" t="str">
        <f t="shared" si="8"/>
        <v>Feb</v>
      </c>
      <c r="B239">
        <f t="shared" si="7"/>
        <v>238</v>
      </c>
      <c r="C239" t="s">
        <v>2598</v>
      </c>
      <c r="D239">
        <v>15</v>
      </c>
      <c r="E239" s="98">
        <v>0.97349999999999304</v>
      </c>
      <c r="F239" s="98">
        <v>-0.31688446507516099</v>
      </c>
      <c r="G239" s="99">
        <v>0.54999999999999105</v>
      </c>
      <c r="H239" s="98">
        <v>0.199560163974977</v>
      </c>
      <c r="I239" s="98">
        <v>0.98645000000000505</v>
      </c>
      <c r="J239" s="98">
        <v>-0.86899185456299</v>
      </c>
      <c r="K239" s="99">
        <v>0.3</v>
      </c>
      <c r="L239" s="98">
        <v>0.56529398163960098</v>
      </c>
      <c r="M239" s="98">
        <v>0.50295500000000004</v>
      </c>
      <c r="N239" s="98">
        <v>1.0201298101855401</v>
      </c>
      <c r="O239" s="99">
        <v>0.54999999999999005</v>
      </c>
      <c r="P239" s="98">
        <v>0.64514082294412001</v>
      </c>
      <c r="Q239" s="98">
        <v>0.46943000000000001</v>
      </c>
      <c r="R239" s="98">
        <v>2.3818423188997402</v>
      </c>
      <c r="S239" s="99">
        <v>0.3</v>
      </c>
      <c r="T239" s="98">
        <v>1.55585072625982</v>
      </c>
      <c r="U239" s="98">
        <v>0.49668999999999702</v>
      </c>
      <c r="V239" s="98">
        <v>0.29137206571068802</v>
      </c>
      <c r="W239" s="99">
        <v>0.54999999999999805</v>
      </c>
      <c r="X239" s="98">
        <v>0.18355915612396201</v>
      </c>
      <c r="Y239" s="98">
        <v>0.49429000000000101</v>
      </c>
      <c r="Z239" s="98">
        <v>0.42841885528424001</v>
      </c>
      <c r="AA239" s="99">
        <v>0.3</v>
      </c>
      <c r="AB239" s="98">
        <v>0.27866291342418398</v>
      </c>
      <c r="AC239" t="str">
        <f>IF('Regression diagnostics'!AC239="","",'Regression diagnostics'!AC239)</f>
        <v/>
      </c>
    </row>
    <row r="240" spans="1:29" x14ac:dyDescent="0.25">
      <c r="A240" t="str">
        <f t="shared" si="8"/>
        <v>Feb</v>
      </c>
      <c r="B240">
        <f t="shared" si="7"/>
        <v>239</v>
      </c>
      <c r="C240" t="s">
        <v>2598</v>
      </c>
      <c r="D240">
        <v>30</v>
      </c>
      <c r="E240" s="98">
        <v>0.90849999999998798</v>
      </c>
      <c r="F240" s="98">
        <v>0.31688446507649998</v>
      </c>
      <c r="G240" s="99">
        <v>0.54999999999999805</v>
      </c>
      <c r="H240" s="98">
        <v>0.19956016397582399</v>
      </c>
      <c r="I240" s="98">
        <v>0.92144999999999999</v>
      </c>
      <c r="J240" s="98">
        <v>-0.42080121324098302</v>
      </c>
      <c r="K240" s="99">
        <v>0.3</v>
      </c>
      <c r="L240" s="98">
        <v>0.27365590170800003</v>
      </c>
      <c r="M240" s="98">
        <v>0.69864499999999996</v>
      </c>
      <c r="N240" s="98">
        <v>-1.02012981018559</v>
      </c>
      <c r="O240" s="99">
        <v>0.54999999999999805</v>
      </c>
      <c r="P240" s="98">
        <v>0.64514082294416297</v>
      </c>
      <c r="Q240" s="98">
        <v>0.66511999999999905</v>
      </c>
      <c r="R240" s="98">
        <v>1.24199538208118</v>
      </c>
      <c r="S240" s="99">
        <v>0.3</v>
      </c>
      <c r="T240" s="98">
        <v>0.80955394251655</v>
      </c>
      <c r="U240" s="98">
        <v>0.49570999999999499</v>
      </c>
      <c r="V240" s="98">
        <v>-0.29137206570995</v>
      </c>
      <c r="W240" s="99">
        <v>0.55000000000000404</v>
      </c>
      <c r="X240" s="98">
        <v>0.18355915612349899</v>
      </c>
      <c r="Y240" s="98">
        <v>0.49330999999999903</v>
      </c>
      <c r="Z240" s="98">
        <v>-6.1857267875197498E-2</v>
      </c>
      <c r="AA240" s="99">
        <v>0.3</v>
      </c>
      <c r="AB240" s="98">
        <v>4.0230783362776301E-2</v>
      </c>
      <c r="AC240" t="str">
        <f>IF('Regression diagnostics'!AC240="","",'Regression diagnostics'!AC240)</f>
        <v/>
      </c>
    </row>
    <row r="241" spans="1:29" x14ac:dyDescent="0.25">
      <c r="A241" t="str">
        <f t="shared" si="8"/>
        <v>Feb</v>
      </c>
      <c r="B241">
        <f t="shared" si="7"/>
        <v>240</v>
      </c>
      <c r="C241" t="s">
        <v>2598</v>
      </c>
      <c r="D241">
        <v>45</v>
      </c>
      <c r="E241" s="98">
        <v>0.86940000000000806</v>
      </c>
      <c r="F241" s="98">
        <v>-0.31688446507722601</v>
      </c>
      <c r="G241" s="99">
        <v>0.94999999999999896</v>
      </c>
      <c r="H241" s="98">
        <v>0.78682031545310804</v>
      </c>
      <c r="I241" s="98">
        <v>0.85644999999999505</v>
      </c>
      <c r="J241" s="98">
        <v>0.87099197513881699</v>
      </c>
      <c r="K241" s="99">
        <v>0.70000000000000195</v>
      </c>
      <c r="L241" s="98">
        <v>1.3220576177911401</v>
      </c>
      <c r="M241" s="98">
        <v>0.82728499999999905</v>
      </c>
      <c r="N241" s="98">
        <v>1.0201298101857901</v>
      </c>
      <c r="O241" s="99">
        <v>0.94999999999998497</v>
      </c>
      <c r="P241" s="98">
        <v>2.5436434592274799</v>
      </c>
      <c r="Q241" s="98">
        <v>0.86080999999999896</v>
      </c>
      <c r="R241" s="98">
        <v>-2.47756093579456</v>
      </c>
      <c r="S241" s="99">
        <v>0.70000000000000195</v>
      </c>
      <c r="T241" s="98">
        <v>3.7771212209549101</v>
      </c>
      <c r="U241" s="98">
        <v>0.48993000000000098</v>
      </c>
      <c r="V241" s="98">
        <v>0.29137206571004098</v>
      </c>
      <c r="W241" s="99">
        <v>0.94999999999998896</v>
      </c>
      <c r="X241" s="98">
        <v>0.72373198261448202</v>
      </c>
      <c r="Y241" s="98">
        <v>0.49232999999999699</v>
      </c>
      <c r="Z241" s="98">
        <v>-0.15514784542670501</v>
      </c>
      <c r="AA241" s="99">
        <v>0.70000000000000095</v>
      </c>
      <c r="AB241" s="98">
        <v>0.23544805911029601</v>
      </c>
      <c r="AC241" t="str">
        <f>IF('Regression diagnostics'!AC241="","",'Regression diagnostics'!AC241)</f>
        <v/>
      </c>
    </row>
    <row r="242" spans="1:29" x14ac:dyDescent="0.25">
      <c r="A242" t="str">
        <f t="shared" si="8"/>
        <v>Feb</v>
      </c>
      <c r="B242">
        <f t="shared" si="7"/>
        <v>241</v>
      </c>
      <c r="C242" t="s">
        <v>2599</v>
      </c>
      <c r="D242">
        <v>0</v>
      </c>
      <c r="E242" s="98">
        <v>1.02087500000003</v>
      </c>
      <c r="F242" s="98">
        <v>0.25878897980586701</v>
      </c>
      <c r="G242" s="99">
        <v>0.95000000000001605</v>
      </c>
      <c r="H242" s="98">
        <v>0.64254725175564997</v>
      </c>
      <c r="I242" s="98">
        <v>1.01925000000001</v>
      </c>
      <c r="J242" s="98">
        <v>0.216797129181967</v>
      </c>
      <c r="K242" s="99">
        <v>0.70000000000000195</v>
      </c>
      <c r="L242" s="98">
        <v>0.32894911507786301</v>
      </c>
      <c r="M242" s="98">
        <v>0.24097500000000499</v>
      </c>
      <c r="N242" s="98">
        <v>-0.10883319454462601</v>
      </c>
      <c r="O242" s="99">
        <v>0.95000000000001406</v>
      </c>
      <c r="P242" s="98">
        <v>0.271079225281664</v>
      </c>
      <c r="Q242" s="98">
        <v>0.25415000000000199</v>
      </c>
      <c r="R242" s="98">
        <v>-1.1186588030664399</v>
      </c>
      <c r="S242" s="99">
        <v>0.70000000000000095</v>
      </c>
      <c r="T242" s="98">
        <v>1.70111980417693</v>
      </c>
      <c r="U242" s="98">
        <v>0.49267000000000899</v>
      </c>
      <c r="V242" s="98">
        <v>3.5400344429590801E-2</v>
      </c>
      <c r="W242" s="99">
        <v>0.95000000000001406</v>
      </c>
      <c r="X242" s="98">
        <v>8.7921881481547698E-2</v>
      </c>
      <c r="Y242" s="98">
        <v>0.48772000000000398</v>
      </c>
      <c r="Z242" s="98">
        <v>0.59259477802167604</v>
      </c>
      <c r="AA242" s="99">
        <v>0.70000000000000095</v>
      </c>
      <c r="AB242" s="98">
        <v>0.89946686575064305</v>
      </c>
      <c r="AC242" t="str">
        <f>IF('Regression diagnostics'!AC242="","",'Regression diagnostics'!AC242)</f>
        <v/>
      </c>
    </row>
    <row r="243" spans="1:29" x14ac:dyDescent="0.25">
      <c r="A243" t="str">
        <f t="shared" si="8"/>
        <v>Feb</v>
      </c>
      <c r="B243">
        <f t="shared" si="7"/>
        <v>242</v>
      </c>
      <c r="C243" t="s">
        <v>2599</v>
      </c>
      <c r="D243">
        <v>15</v>
      </c>
      <c r="E243" s="98">
        <v>0.95797499999999103</v>
      </c>
      <c r="F243" s="98">
        <v>-0.25878897981114701</v>
      </c>
      <c r="G243" s="99">
        <v>0.54999999999999205</v>
      </c>
      <c r="H243" s="98">
        <v>0.162968383514114</v>
      </c>
      <c r="I243" s="98">
        <v>0.959600000000006</v>
      </c>
      <c r="J243" s="98">
        <v>-0.26393448877868497</v>
      </c>
      <c r="K243" s="99">
        <v>0.3</v>
      </c>
      <c r="L243" s="98">
        <v>0.17163255990786799</v>
      </c>
      <c r="M243" s="98">
        <v>0.449074999999998</v>
      </c>
      <c r="N243" s="98">
        <v>0.108833194543455</v>
      </c>
      <c r="O243" s="99">
        <v>0.54999999999999005</v>
      </c>
      <c r="P243" s="98">
        <v>6.8753454358925506E-2</v>
      </c>
      <c r="Q243" s="98">
        <v>0.43590000000000101</v>
      </c>
      <c r="R243" s="98">
        <v>0.77286918902346102</v>
      </c>
      <c r="S243" s="99">
        <v>0.3</v>
      </c>
      <c r="T243" s="98">
        <v>0.50352350828968495</v>
      </c>
      <c r="U243" s="98">
        <v>0.48288999999999599</v>
      </c>
      <c r="V243" s="98">
        <v>-3.5400344431787599E-2</v>
      </c>
      <c r="W243" s="99">
        <v>0.54999999999999905</v>
      </c>
      <c r="X243" s="98">
        <v>2.2299506942119102E-2</v>
      </c>
      <c r="Y243" s="98">
        <v>0.487840000000001</v>
      </c>
      <c r="Z243" s="98">
        <v>-0.40779976599267298</v>
      </c>
      <c r="AA243" s="99">
        <v>0.3</v>
      </c>
      <c r="AB243" s="98">
        <v>0.26524881874230699</v>
      </c>
      <c r="AC243" t="str">
        <f>IF('Regression diagnostics'!AC243="","",'Regression diagnostics'!AC243)</f>
        <v/>
      </c>
    </row>
    <row r="244" spans="1:29" x14ac:dyDescent="0.25">
      <c r="A244" t="str">
        <f t="shared" si="8"/>
        <v>Feb</v>
      </c>
      <c r="B244">
        <f t="shared" si="7"/>
        <v>243</v>
      </c>
      <c r="C244" t="s">
        <v>2599</v>
      </c>
      <c r="D244">
        <v>30</v>
      </c>
      <c r="E244" s="98">
        <v>0.89832499999998505</v>
      </c>
      <c r="F244" s="98">
        <v>0.25878897981284599</v>
      </c>
      <c r="G244" s="99">
        <v>0.55000000000000104</v>
      </c>
      <c r="H244" s="98">
        <v>0.162968383515187</v>
      </c>
      <c r="I244" s="98">
        <v>0.89995000000000003</v>
      </c>
      <c r="J244" s="98">
        <v>0.102087868301055</v>
      </c>
      <c r="K244" s="99">
        <v>0.3</v>
      </c>
      <c r="L244" s="98">
        <v>6.6384130506065495E-2</v>
      </c>
      <c r="M244" s="98">
        <v>0.63082499999999597</v>
      </c>
      <c r="N244" s="98">
        <v>-0.108833194542919</v>
      </c>
      <c r="O244" s="99">
        <v>0.54999999999999605</v>
      </c>
      <c r="P244" s="98">
        <v>6.8753454358587499E-2</v>
      </c>
      <c r="Q244" s="98">
        <v>0.61764999999999903</v>
      </c>
      <c r="R244" s="98">
        <v>0.65126389704432497</v>
      </c>
      <c r="S244" s="99">
        <v>0.3</v>
      </c>
      <c r="T244" s="98">
        <v>0.424259847377775</v>
      </c>
      <c r="U244" s="98">
        <v>0.483009999999994</v>
      </c>
      <c r="V244" s="98">
        <v>3.54003444326495E-2</v>
      </c>
      <c r="W244" s="99">
        <v>0.55000000000000404</v>
      </c>
      <c r="X244" s="98">
        <v>2.2299506942662299E-2</v>
      </c>
      <c r="Y244" s="98">
        <v>0.48795999999999901</v>
      </c>
      <c r="Z244" s="98">
        <v>-0.34823350803852099</v>
      </c>
      <c r="AA244" s="99">
        <v>0.3</v>
      </c>
      <c r="AB244" s="98">
        <v>0.22649900997143399</v>
      </c>
      <c r="AC244" t="str">
        <f>IF('Regression diagnostics'!AC244="","",'Regression diagnostics'!AC244)</f>
        <v/>
      </c>
    </row>
    <row r="245" spans="1:29" x14ac:dyDescent="0.25">
      <c r="A245" t="str">
        <f t="shared" si="8"/>
        <v>Feb</v>
      </c>
      <c r="B245">
        <f t="shared" si="7"/>
        <v>244</v>
      </c>
      <c r="C245" t="s">
        <v>2599</v>
      </c>
      <c r="D245">
        <v>45</v>
      </c>
      <c r="E245" s="98">
        <v>0.84192500000000903</v>
      </c>
      <c r="F245" s="98">
        <v>-0.25878897981375598</v>
      </c>
      <c r="G245" s="99">
        <v>0.94999999999999196</v>
      </c>
      <c r="H245" s="98">
        <v>0.64254725177507899</v>
      </c>
      <c r="I245" s="98">
        <v>0.84029999999999405</v>
      </c>
      <c r="J245" s="98">
        <v>3.0427667254196999E-2</v>
      </c>
      <c r="K245" s="99">
        <v>0.70000000000000195</v>
      </c>
      <c r="L245" s="98">
        <v>4.6167188917006101E-2</v>
      </c>
      <c r="M245" s="98">
        <v>0.78622499999999995</v>
      </c>
      <c r="N245" s="98">
        <v>0.10883319454333699</v>
      </c>
      <c r="O245" s="99">
        <v>0.94999999999999896</v>
      </c>
      <c r="P245" s="98">
        <v>0.271079225278411</v>
      </c>
      <c r="Q245" s="98">
        <v>0.799399999999998</v>
      </c>
      <c r="R245" s="98">
        <v>-1.05674041913251</v>
      </c>
      <c r="S245" s="99">
        <v>0.70000000000000195</v>
      </c>
      <c r="T245" s="98">
        <v>1.6068500596883799</v>
      </c>
      <c r="U245" s="98">
        <v>0.49303000000000202</v>
      </c>
      <c r="V245" s="98">
        <v>-3.5400344432605001E-2</v>
      </c>
      <c r="W245" s="99">
        <v>0.94999999999998896</v>
      </c>
      <c r="X245" s="98">
        <v>8.7921881489010506E-2</v>
      </c>
      <c r="Y245" s="98">
        <v>0.48807999999999702</v>
      </c>
      <c r="Z245" s="98">
        <v>0.56226512402926199</v>
      </c>
      <c r="AA245" s="99">
        <v>0.70000000000000095</v>
      </c>
      <c r="AB245" s="98">
        <v>0.85341474763573799</v>
      </c>
      <c r="AC245" t="str">
        <f>IF('Regression diagnostics'!AC245="","",'Regression diagnostics'!AC245)</f>
        <v/>
      </c>
    </row>
    <row r="246" spans="1:29" x14ac:dyDescent="0.25">
      <c r="A246" t="str">
        <f t="shared" si="8"/>
        <v>Feb</v>
      </c>
      <c r="B246">
        <f t="shared" si="7"/>
        <v>245</v>
      </c>
      <c r="C246" t="s">
        <v>2600</v>
      </c>
      <c r="D246">
        <v>0</v>
      </c>
      <c r="E246" s="98">
        <v>1.0463200000000299</v>
      </c>
      <c r="F246" s="98">
        <v>-0.70137094937337696</v>
      </c>
      <c r="G246" s="99">
        <v>0.95000000000002005</v>
      </c>
      <c r="H246" s="98">
        <v>1.7422154335667701</v>
      </c>
      <c r="I246" s="98">
        <v>1.0434700000000099</v>
      </c>
      <c r="J246" s="98">
        <v>-3.5752509024143897E-2</v>
      </c>
      <c r="K246" s="99">
        <v>0.70000000000000195</v>
      </c>
      <c r="L246" s="98">
        <v>5.4246456934650203E-2</v>
      </c>
      <c r="M246" s="98">
        <v>0.24050999999999401</v>
      </c>
      <c r="N246" s="98">
        <v>-0.496279367115603</v>
      </c>
      <c r="O246" s="99">
        <v>0.95000000000001605</v>
      </c>
      <c r="P246" s="98">
        <v>1.23642326747053</v>
      </c>
      <c r="Q246" s="98">
        <v>0.26231000000000099</v>
      </c>
      <c r="R246" s="98">
        <v>-1.9409349417039199</v>
      </c>
      <c r="S246" s="99">
        <v>0.70000000000000095</v>
      </c>
      <c r="T246" s="98">
        <v>2.9553810317810001</v>
      </c>
      <c r="U246" s="98">
        <v>0.47513000000000799</v>
      </c>
      <c r="V246" s="98">
        <v>-8.1693102558397495E-3</v>
      </c>
      <c r="W246" s="99">
        <v>0.95000000000001805</v>
      </c>
      <c r="X246" s="98">
        <v>2.0289638217014599E-2</v>
      </c>
      <c r="Y246" s="98">
        <v>0.476580000000004</v>
      </c>
      <c r="Z246" s="98">
        <v>-0.172645722731328</v>
      </c>
      <c r="AA246" s="99">
        <v>0.70000000000000095</v>
      </c>
      <c r="AB246" s="98">
        <v>0.26200317630667602</v>
      </c>
      <c r="AC246" t="str">
        <f>IF('Regression diagnostics'!AC246="","",'Regression diagnostics'!AC246)</f>
        <v/>
      </c>
    </row>
    <row r="247" spans="1:29" x14ac:dyDescent="0.25">
      <c r="A247" t="str">
        <f t="shared" si="8"/>
        <v>Feb</v>
      </c>
      <c r="B247">
        <f t="shared" si="7"/>
        <v>246</v>
      </c>
      <c r="C247" t="s">
        <v>2600</v>
      </c>
      <c r="D247">
        <v>15</v>
      </c>
      <c r="E247" s="98">
        <v>0.96893999999999303</v>
      </c>
      <c r="F247" s="98">
        <v>0.70137094936794098</v>
      </c>
      <c r="G247" s="99">
        <v>0.54999999999999205</v>
      </c>
      <c r="H247" s="98">
        <v>0.44187572533838199</v>
      </c>
      <c r="I247" s="98">
        <v>0.97179000000000704</v>
      </c>
      <c r="J247" s="98">
        <v>0.35407060664385598</v>
      </c>
      <c r="K247" s="99">
        <v>0.3</v>
      </c>
      <c r="L247" s="98">
        <v>0.23025337916844801</v>
      </c>
      <c r="M247" s="98">
        <v>0.52007000000000603</v>
      </c>
      <c r="N247" s="98">
        <v>0.49627936711674098</v>
      </c>
      <c r="O247" s="99">
        <v>0.54999999999999105</v>
      </c>
      <c r="P247" s="98">
        <v>0.31359234777629902</v>
      </c>
      <c r="Q247" s="98">
        <v>0.49826999999999999</v>
      </c>
      <c r="R247" s="98">
        <v>1.4554802280002399</v>
      </c>
      <c r="S247" s="99">
        <v>0.3</v>
      </c>
      <c r="T247" s="98">
        <v>0.94898951602520398</v>
      </c>
      <c r="U247" s="98">
        <v>0.48440999999999701</v>
      </c>
      <c r="V247" s="98">
        <v>8.1693102538026394E-3</v>
      </c>
      <c r="W247" s="99">
        <v>0.55000000000000004</v>
      </c>
      <c r="X247" s="98">
        <v>5.1460332798660604E-3</v>
      </c>
      <c r="Y247" s="98">
        <v>0.482960000000002</v>
      </c>
      <c r="Z247" s="98">
        <v>0.117605175960276</v>
      </c>
      <c r="AA247" s="99">
        <v>0.3</v>
      </c>
      <c r="AB247" s="98">
        <v>7.6488576027019806E-2</v>
      </c>
      <c r="AC247" t="str">
        <f>IF('Regression diagnostics'!AC247="","",'Regression diagnostics'!AC247)</f>
        <v/>
      </c>
    </row>
    <row r="248" spans="1:29" x14ac:dyDescent="0.25">
      <c r="A248" t="str">
        <f t="shared" si="8"/>
        <v>Feb</v>
      </c>
      <c r="B248">
        <f t="shared" si="7"/>
        <v>247</v>
      </c>
      <c r="C248" t="s">
        <v>2600</v>
      </c>
      <c r="D248">
        <v>30</v>
      </c>
      <c r="E248" s="98">
        <v>0.89725999999998596</v>
      </c>
      <c r="F248" s="98">
        <v>-0.70137094936645406</v>
      </c>
      <c r="G248" s="99">
        <v>0.54999999999999905</v>
      </c>
      <c r="H248" s="98">
        <v>0.44187572533745101</v>
      </c>
      <c r="I248" s="98">
        <v>0.90010999999999997</v>
      </c>
      <c r="J248" s="98">
        <v>-0.63792467948130505</v>
      </c>
      <c r="K248" s="99">
        <v>0.3</v>
      </c>
      <c r="L248" s="98">
        <v>0.414905557117001</v>
      </c>
      <c r="M248" s="98">
        <v>0.75603000000000498</v>
      </c>
      <c r="N248" s="98">
        <v>-0.49627936711780901</v>
      </c>
      <c r="O248" s="99">
        <v>0.54999999999999805</v>
      </c>
      <c r="P248" s="98">
        <v>0.31359234777697798</v>
      </c>
      <c r="Q248" s="98">
        <v>0.73422999999999905</v>
      </c>
      <c r="R248" s="98">
        <v>0.90096009657503795</v>
      </c>
      <c r="S248" s="99">
        <v>0.3</v>
      </c>
      <c r="T248" s="98">
        <v>0.58703959547840401</v>
      </c>
      <c r="U248" s="98">
        <v>0.49078999999999501</v>
      </c>
      <c r="V248" s="98">
        <v>-8.1693102530972905E-3</v>
      </c>
      <c r="W248" s="99">
        <v>0.55000000000000804</v>
      </c>
      <c r="X248" s="98">
        <v>5.1460332794218298E-3</v>
      </c>
      <c r="Y248" s="98">
        <v>0.489339999999999</v>
      </c>
      <c r="Z248" s="98">
        <v>0.103859116432631</v>
      </c>
      <c r="AA248" s="99">
        <v>0.3</v>
      </c>
      <c r="AB248" s="98">
        <v>6.7548239991565298E-2</v>
      </c>
      <c r="AC248" t="str">
        <f>IF('Regression diagnostics'!AC248="","",'Regression diagnostics'!AC248)</f>
        <v/>
      </c>
    </row>
    <row r="249" spans="1:29" x14ac:dyDescent="0.25">
      <c r="A249" t="str">
        <f t="shared" si="8"/>
        <v>Feb</v>
      </c>
      <c r="B249">
        <f t="shared" si="7"/>
        <v>248</v>
      </c>
      <c r="C249" t="s">
        <v>2600</v>
      </c>
      <c r="D249">
        <v>45</v>
      </c>
      <c r="E249" s="98">
        <v>0.83128000000000801</v>
      </c>
      <c r="F249" s="98">
        <v>0.70137094936570699</v>
      </c>
      <c r="G249" s="99">
        <v>0.94999999999999896</v>
      </c>
      <c r="H249" s="98">
        <v>1.7422154335473301</v>
      </c>
      <c r="I249" s="98">
        <v>0.828429999999994</v>
      </c>
      <c r="J249" s="98">
        <v>0.46934676738948</v>
      </c>
      <c r="K249" s="99">
        <v>0.70000000000000195</v>
      </c>
      <c r="L249" s="98">
        <v>0.71221026398711396</v>
      </c>
      <c r="M249" s="98">
        <v>0.94838999999999196</v>
      </c>
      <c r="N249" s="98">
        <v>0.49627936711953602</v>
      </c>
      <c r="O249" s="99">
        <v>0.94999999999998896</v>
      </c>
      <c r="P249" s="98">
        <v>1.23642326747998</v>
      </c>
      <c r="Q249" s="98">
        <v>0.970189999999997</v>
      </c>
      <c r="R249" s="98">
        <v>-1.6585871109666399</v>
      </c>
      <c r="S249" s="99">
        <v>0.70000000000000195</v>
      </c>
      <c r="T249" s="98">
        <v>2.5241332041298299</v>
      </c>
      <c r="U249" s="98">
        <v>0.49427000000000099</v>
      </c>
      <c r="V249" s="98">
        <v>8.1693102532838808E-3</v>
      </c>
      <c r="W249" s="99">
        <v>0.95000000000000295</v>
      </c>
      <c r="X249" s="98">
        <v>2.0289638210663499E-2</v>
      </c>
      <c r="Y249" s="98">
        <v>0.495719999999997</v>
      </c>
      <c r="Z249" s="98">
        <v>-0.16564657180894499</v>
      </c>
      <c r="AA249" s="99">
        <v>0.70000000000000095</v>
      </c>
      <c r="AB249" s="98">
        <v>0.251381099224738</v>
      </c>
      <c r="AC249" t="str">
        <f>IF('Regression diagnostics'!AC249="","",'Regression diagnostics'!AC249)</f>
        <v/>
      </c>
    </row>
    <row r="250" spans="1:29" x14ac:dyDescent="0.25">
      <c r="A250" t="str">
        <f t="shared" si="8"/>
        <v>Feb</v>
      </c>
      <c r="B250">
        <f t="shared" si="7"/>
        <v>249</v>
      </c>
      <c r="C250" t="s">
        <v>2601</v>
      </c>
      <c r="D250">
        <v>0</v>
      </c>
      <c r="E250" s="98">
        <v>1.04292000000003</v>
      </c>
      <c r="F250" s="98">
        <v>-0.17323017424735701</v>
      </c>
      <c r="G250" s="99">
        <v>0.95000000000002205</v>
      </c>
      <c r="H250" s="98">
        <v>0.43009649068237399</v>
      </c>
      <c r="I250" s="98">
        <v>1.0373700000000099</v>
      </c>
      <c r="J250" s="98">
        <v>0.35980716527455597</v>
      </c>
      <c r="K250" s="99">
        <v>0.70000000000000195</v>
      </c>
      <c r="L250" s="98">
        <v>0.54596355999434398</v>
      </c>
      <c r="M250" s="98">
        <v>0.24294000000000199</v>
      </c>
      <c r="N250" s="98">
        <v>-0.35987509662364098</v>
      </c>
      <c r="O250" s="99">
        <v>0.95000000000002105</v>
      </c>
      <c r="P250" s="98">
        <v>0.89647852741329004</v>
      </c>
      <c r="Q250" s="98">
        <v>0.24924000000000199</v>
      </c>
      <c r="R250" s="98">
        <v>-0.62248615314548805</v>
      </c>
      <c r="S250" s="99">
        <v>0.70000000000000095</v>
      </c>
      <c r="T250" s="98">
        <v>0.94617875093670301</v>
      </c>
      <c r="U250" s="98">
        <v>0.48914500000000899</v>
      </c>
      <c r="V250" s="98">
        <v>0.123901205509999</v>
      </c>
      <c r="W250" s="99">
        <v>0.95000000000002005</v>
      </c>
      <c r="X250" s="98">
        <v>0.30773140580500202</v>
      </c>
      <c r="Y250" s="98">
        <v>0.48792000000000402</v>
      </c>
      <c r="Z250" s="98">
        <v>0.195976225802137</v>
      </c>
      <c r="AA250" s="99">
        <v>0.70000000000000095</v>
      </c>
      <c r="AB250" s="98">
        <v>0.29741041481584701</v>
      </c>
      <c r="AC250" t="str">
        <f>IF('Regression diagnostics'!AC250="","",'Regression diagnostics'!AC250)</f>
        <v/>
      </c>
    </row>
    <row r="251" spans="1:29" x14ac:dyDescent="0.25">
      <c r="A251" t="str">
        <f t="shared" si="8"/>
        <v>Feb</v>
      </c>
      <c r="B251">
        <f t="shared" si="7"/>
        <v>250</v>
      </c>
      <c r="C251" t="s">
        <v>2601</v>
      </c>
      <c r="D251">
        <v>15</v>
      </c>
      <c r="E251" s="98">
        <v>0.95623999999999199</v>
      </c>
      <c r="F251" s="98">
        <v>0.17323017424193099</v>
      </c>
      <c r="G251" s="99">
        <v>0.54999999999999505</v>
      </c>
      <c r="H251" s="98">
        <v>0.10908478659967</v>
      </c>
      <c r="I251" s="98">
        <v>0.96179000000000703</v>
      </c>
      <c r="J251" s="98">
        <v>-0.15387878685413001</v>
      </c>
      <c r="K251" s="99">
        <v>0.3</v>
      </c>
      <c r="L251" s="98">
        <v>0.100062624197524</v>
      </c>
      <c r="M251" s="98">
        <v>0.424679999999999</v>
      </c>
      <c r="N251" s="98">
        <v>0.359875096623129</v>
      </c>
      <c r="O251" s="99">
        <v>0.54999999999999505</v>
      </c>
      <c r="P251" s="98">
        <v>0.22737262678390599</v>
      </c>
      <c r="Q251" s="98">
        <v>0.41837999999999997</v>
      </c>
      <c r="R251" s="98">
        <v>0.54154890028081903</v>
      </c>
      <c r="S251" s="99">
        <v>0.3</v>
      </c>
      <c r="T251" s="98">
        <v>0.35276319556229102</v>
      </c>
      <c r="U251" s="98">
        <v>0.48846499999999698</v>
      </c>
      <c r="V251" s="98">
        <v>-0.123901205512081</v>
      </c>
      <c r="W251" s="99">
        <v>0.55000000000000104</v>
      </c>
      <c r="X251" s="98">
        <v>7.8049496941053897E-2</v>
      </c>
      <c r="Y251" s="98">
        <v>0.48969000000000201</v>
      </c>
      <c r="Z251" s="98">
        <v>-0.19779052320624499</v>
      </c>
      <c r="AA251" s="99">
        <v>0.3</v>
      </c>
      <c r="AB251" s="98">
        <v>0.12864166350284001</v>
      </c>
      <c r="AC251" t="str">
        <f>IF('Regression diagnostics'!AC251="","",'Regression diagnostics'!AC251)</f>
        <v/>
      </c>
    </row>
    <row r="252" spans="1:29" x14ac:dyDescent="0.25">
      <c r="A252" t="str">
        <f t="shared" si="8"/>
        <v>Feb</v>
      </c>
      <c r="B252">
        <f t="shared" si="7"/>
        <v>251</v>
      </c>
      <c r="C252" t="s">
        <v>2601</v>
      </c>
      <c r="D252">
        <v>30</v>
      </c>
      <c r="E252" s="98">
        <v>0.88065999999998501</v>
      </c>
      <c r="F252" s="98">
        <v>-0.173230174240322</v>
      </c>
      <c r="G252" s="99">
        <v>0.55000000000000204</v>
      </c>
      <c r="H252" s="98">
        <v>0.109084786598659</v>
      </c>
      <c r="I252" s="98">
        <v>0.88621000000000005</v>
      </c>
      <c r="J252" s="98">
        <v>-0.39888967077637999</v>
      </c>
      <c r="K252" s="99">
        <v>0.3</v>
      </c>
      <c r="L252" s="98">
        <v>0.25940393659348998</v>
      </c>
      <c r="M252" s="98">
        <v>0.59381999999999802</v>
      </c>
      <c r="N252" s="98">
        <v>-0.359875096622847</v>
      </c>
      <c r="O252" s="99">
        <v>0.55000000000000204</v>
      </c>
      <c r="P252" s="98">
        <v>0.22737262678373099</v>
      </c>
      <c r="Q252" s="98">
        <v>0.58751999999999804</v>
      </c>
      <c r="R252" s="98">
        <v>0.139440734802947</v>
      </c>
      <c r="S252" s="99">
        <v>0.3</v>
      </c>
      <c r="T252" s="98">
        <v>9.0818406722902895E-2</v>
      </c>
      <c r="U252" s="98">
        <v>0.49023499999999398</v>
      </c>
      <c r="V252" s="98">
        <v>0.123901205512878</v>
      </c>
      <c r="W252" s="99">
        <v>0.55000000000000804</v>
      </c>
      <c r="X252" s="98">
        <v>7.8049496941556995E-2</v>
      </c>
      <c r="Y252" s="98">
        <v>0.49145999999999901</v>
      </c>
      <c r="Z252" s="98">
        <v>1.06913796328295E-2</v>
      </c>
      <c r="AA252" s="99">
        <v>0.3</v>
      </c>
      <c r="AB252" s="98">
        <v>6.9534545628908697E-3</v>
      </c>
      <c r="AC252" t="str">
        <f>IF('Regression diagnostics'!AC252="","",'Regression diagnostics'!AC252)</f>
        <v/>
      </c>
    </row>
    <row r="253" spans="1:29" x14ac:dyDescent="0.25">
      <c r="A253" t="str">
        <f t="shared" si="8"/>
        <v>Feb</v>
      </c>
      <c r="B253">
        <f t="shared" si="7"/>
        <v>252</v>
      </c>
      <c r="C253" t="s">
        <v>2601</v>
      </c>
      <c r="D253">
        <v>45</v>
      </c>
      <c r="E253" s="98">
        <v>0.81618000000000901</v>
      </c>
      <c r="F253" s="98">
        <v>0.17323017423933701</v>
      </c>
      <c r="G253" s="99">
        <v>0.94999999999999596</v>
      </c>
      <c r="H253" s="98">
        <v>0.43009649066233901</v>
      </c>
      <c r="I253" s="98">
        <v>0.81062999999999397</v>
      </c>
      <c r="J253" s="98">
        <v>0.48456060101632498</v>
      </c>
      <c r="K253" s="99">
        <v>0.70000000000000195</v>
      </c>
      <c r="L253" s="98">
        <v>0.73530205538692195</v>
      </c>
      <c r="M253" s="98">
        <v>0.75035999999999603</v>
      </c>
      <c r="N253" s="98">
        <v>0.35987509662424699</v>
      </c>
      <c r="O253" s="99">
        <v>0.94999999999999196</v>
      </c>
      <c r="P253" s="98">
        <v>0.89647852741452805</v>
      </c>
      <c r="Q253" s="98">
        <v>0.756659999999996</v>
      </c>
      <c r="R253" s="98">
        <v>-0.41774269693807398</v>
      </c>
      <c r="S253" s="99">
        <v>0.70000000000000195</v>
      </c>
      <c r="T253" s="98">
        <v>0.63489896643300503</v>
      </c>
      <c r="U253" s="98">
        <v>0.49445500000000198</v>
      </c>
      <c r="V253" s="98">
        <v>-0.123901205512781</v>
      </c>
      <c r="W253" s="99">
        <v>0.94999999999999596</v>
      </c>
      <c r="X253" s="98">
        <v>0.307731405811832</v>
      </c>
      <c r="Y253" s="98">
        <v>0.493229999999997</v>
      </c>
      <c r="Z253" s="98">
        <v>8.9822436826570706E-2</v>
      </c>
      <c r="AA253" s="99">
        <v>0.70000000000000095</v>
      </c>
      <c r="AB253" s="98">
        <v>0.136310836966374</v>
      </c>
      <c r="AC253" t="str">
        <f>IF('Regression diagnostics'!AC253="","",'Regression diagnostics'!AC253)</f>
        <v/>
      </c>
    </row>
    <row r="254" spans="1:29" x14ac:dyDescent="0.25">
      <c r="A254" t="str">
        <f t="shared" si="8"/>
        <v>Feb</v>
      </c>
      <c r="B254">
        <f t="shared" si="7"/>
        <v>253</v>
      </c>
      <c r="C254" t="s">
        <v>2602</v>
      </c>
      <c r="D254">
        <v>0</v>
      </c>
      <c r="E254" s="98">
        <v>1.08371500000003</v>
      </c>
      <c r="F254" s="98">
        <v>-0.48905835777297602</v>
      </c>
      <c r="G254" s="99">
        <v>0.95000000000002405</v>
      </c>
      <c r="H254" s="98">
        <v>1.21450384235813</v>
      </c>
      <c r="I254" s="98">
        <v>1.08284000000001</v>
      </c>
      <c r="J254" s="98">
        <v>-0.10953960211450101</v>
      </c>
      <c r="K254" s="99">
        <v>0.70000000000000195</v>
      </c>
      <c r="L254" s="98">
        <v>0.166202838633976</v>
      </c>
      <c r="M254" s="98">
        <v>0.24431499999999601</v>
      </c>
      <c r="N254" s="98">
        <v>-0.72990795806907205</v>
      </c>
      <c r="O254" s="99">
        <v>0.95000000000002305</v>
      </c>
      <c r="P254" s="98">
        <v>1.8190253469664299</v>
      </c>
      <c r="Q254" s="98">
        <v>0.26359000000000099</v>
      </c>
      <c r="R254" s="98">
        <v>-1.79893544788297</v>
      </c>
      <c r="S254" s="99">
        <v>0.70000000000000095</v>
      </c>
      <c r="T254" s="98">
        <v>2.7384110823802001</v>
      </c>
      <c r="U254" s="98">
        <v>0.481750000000009</v>
      </c>
      <c r="V254" s="98">
        <v>-0.122539653805782</v>
      </c>
      <c r="W254" s="99">
        <v>0.95000000000002205</v>
      </c>
      <c r="X254" s="98">
        <v>0.30434962854376402</v>
      </c>
      <c r="Y254" s="98">
        <v>0.48040000000000399</v>
      </c>
      <c r="Z254" s="98">
        <v>0.104987263822406</v>
      </c>
      <c r="AA254" s="99">
        <v>0.70000000000000095</v>
      </c>
      <c r="AB254" s="98">
        <v>0.15932461323153299</v>
      </c>
      <c r="AC254" t="str">
        <f>IF('Regression diagnostics'!AC254="","",'Regression diagnostics'!AC254)</f>
        <v/>
      </c>
    </row>
    <row r="255" spans="1:29" x14ac:dyDescent="0.25">
      <c r="A255" t="str">
        <f t="shared" si="8"/>
        <v>Feb</v>
      </c>
      <c r="B255">
        <f t="shared" si="7"/>
        <v>254</v>
      </c>
      <c r="C255" t="s">
        <v>2602</v>
      </c>
      <c r="D255">
        <v>15</v>
      </c>
      <c r="E255" s="98">
        <v>1.04205499999999</v>
      </c>
      <c r="F255" s="98">
        <v>0.48905835776731799</v>
      </c>
      <c r="G255" s="99">
        <v>0.54999999999999305</v>
      </c>
      <c r="H255" s="98">
        <v>0.30803295386236601</v>
      </c>
      <c r="I255" s="98">
        <v>1.0429300000000099</v>
      </c>
      <c r="J255" s="98">
        <v>0.30227968809109601</v>
      </c>
      <c r="K255" s="99">
        <v>0.3</v>
      </c>
      <c r="L255" s="98">
        <v>0.19657007935929</v>
      </c>
      <c r="M255" s="98">
        <v>0.48955500000000401</v>
      </c>
      <c r="N255" s="98">
        <v>0.72990795806976105</v>
      </c>
      <c r="O255" s="99">
        <v>0.54999999999999405</v>
      </c>
      <c r="P255" s="98">
        <v>0.46135691896673298</v>
      </c>
      <c r="Q255" s="98">
        <v>0.47027999999999998</v>
      </c>
      <c r="R255" s="98">
        <v>1.4495350803923399</v>
      </c>
      <c r="S255" s="99">
        <v>0.3</v>
      </c>
      <c r="T255" s="98">
        <v>0.94510477192364695</v>
      </c>
      <c r="U255" s="98">
        <v>0.48114999999999702</v>
      </c>
      <c r="V255" s="98">
        <v>0.12253965380375401</v>
      </c>
      <c r="W255" s="99">
        <v>0.55000000000000004</v>
      </c>
      <c r="X255" s="98">
        <v>7.7191781381900998E-2</v>
      </c>
      <c r="Y255" s="98">
        <v>0.48250000000000098</v>
      </c>
      <c r="Z255" s="98">
        <v>-1.05980498511631E-13</v>
      </c>
      <c r="AA255" s="99">
        <v>0.3</v>
      </c>
      <c r="AB255" s="98">
        <v>6.8927543500370304E-14</v>
      </c>
      <c r="AC255" t="str">
        <f>IF('Regression diagnostics'!AC255="","",'Regression diagnostics'!AC255)</f>
        <v/>
      </c>
    </row>
    <row r="256" spans="1:29" x14ac:dyDescent="0.25">
      <c r="A256" t="str">
        <f t="shared" si="8"/>
        <v>Feb</v>
      </c>
      <c r="B256">
        <f t="shared" si="7"/>
        <v>255</v>
      </c>
      <c r="C256" t="s">
        <v>2602</v>
      </c>
      <c r="D256">
        <v>30</v>
      </c>
      <c r="E256" s="98">
        <v>1.0021449999999901</v>
      </c>
      <c r="F256" s="98">
        <v>-0.48905835776573597</v>
      </c>
      <c r="G256" s="99">
        <v>0.55000000000000204</v>
      </c>
      <c r="H256" s="98">
        <v>0.30803295386137503</v>
      </c>
      <c r="I256" s="98">
        <v>1.00302</v>
      </c>
      <c r="J256" s="98">
        <v>-0.38942786834849202</v>
      </c>
      <c r="K256" s="99">
        <v>0.3</v>
      </c>
      <c r="L256" s="98">
        <v>0.253249800541755</v>
      </c>
      <c r="M256" s="98">
        <v>0.696245000000004</v>
      </c>
      <c r="N256" s="98">
        <v>-0.72990795807059605</v>
      </c>
      <c r="O256" s="99">
        <v>0.55000000000000404</v>
      </c>
      <c r="P256" s="98">
        <v>0.46135691896727099</v>
      </c>
      <c r="Q256" s="98">
        <v>0.67696999999999996</v>
      </c>
      <c r="R256" s="98">
        <v>0.63396892218503997</v>
      </c>
      <c r="S256" s="99">
        <v>0.3</v>
      </c>
      <c r="T256" s="98">
        <v>0.412988456972954</v>
      </c>
      <c r="U256" s="98">
        <v>0.48324999999999402</v>
      </c>
      <c r="V256" s="98">
        <v>-0.122539653802929</v>
      </c>
      <c r="W256" s="99">
        <v>0.55000000000000804</v>
      </c>
      <c r="X256" s="98">
        <v>7.7191781381382205E-2</v>
      </c>
      <c r="Y256" s="98">
        <v>0.48459999999999898</v>
      </c>
      <c r="Z256" s="98">
        <v>-0.20619089291752399</v>
      </c>
      <c r="AA256" s="99">
        <v>0.3</v>
      </c>
      <c r="AB256" s="98">
        <v>0.13410545884797601</v>
      </c>
      <c r="AC256" t="str">
        <f>IF('Regression diagnostics'!AC256="","",'Regression diagnostics'!AC256)</f>
        <v/>
      </c>
    </row>
    <row r="257" spans="1:29" x14ac:dyDescent="0.25">
      <c r="A257" t="str">
        <f t="shared" si="8"/>
        <v>Feb</v>
      </c>
      <c r="B257">
        <f t="shared" si="7"/>
        <v>256</v>
      </c>
      <c r="C257" t="s">
        <v>2602</v>
      </c>
      <c r="D257">
        <v>45</v>
      </c>
      <c r="E257" s="98">
        <v>0.96398500000000997</v>
      </c>
      <c r="F257" s="98">
        <v>0.48905835776460299</v>
      </c>
      <c r="G257" s="99">
        <v>0.94999999999999596</v>
      </c>
      <c r="H257" s="98">
        <v>1.2145038423369601</v>
      </c>
      <c r="I257" s="98">
        <v>0.96310999999999403</v>
      </c>
      <c r="J257" s="98">
        <v>0.242660646349035</v>
      </c>
      <c r="K257" s="99">
        <v>0.70000000000000195</v>
      </c>
      <c r="L257" s="98">
        <v>0.36819444633950199</v>
      </c>
      <c r="M257" s="98">
        <v>0.86438499999999496</v>
      </c>
      <c r="N257" s="98">
        <v>0.72990795807159203</v>
      </c>
      <c r="O257" s="99">
        <v>0.94999999999999596</v>
      </c>
      <c r="P257" s="98">
        <v>1.81902534697218</v>
      </c>
      <c r="Q257" s="98">
        <v>0.883659999999999</v>
      </c>
      <c r="R257" s="98">
        <v>-1.38366948630177</v>
      </c>
      <c r="S257" s="99">
        <v>0.70000000000000195</v>
      </c>
      <c r="T257" s="98">
        <v>2.1048370003429899</v>
      </c>
      <c r="U257" s="98">
        <v>0.48805000000000198</v>
      </c>
      <c r="V257" s="98">
        <v>0.122539653802912</v>
      </c>
      <c r="W257" s="99">
        <v>0.94999999999999896</v>
      </c>
      <c r="X257" s="98">
        <v>0.304349628536564</v>
      </c>
      <c r="Y257" s="98">
        <v>0.48669999999999702</v>
      </c>
      <c r="Z257" s="98">
        <v>0.20997452764598401</v>
      </c>
      <c r="AA257" s="99">
        <v>0.70000000000000095</v>
      </c>
      <c r="AB257" s="98">
        <v>0.31865500976939698</v>
      </c>
      <c r="AC257" t="str">
        <f>IF('Regression diagnostics'!AC257="","",'Regression diagnostics'!AC257)</f>
        <v/>
      </c>
    </row>
    <row r="258" spans="1:29" x14ac:dyDescent="0.25">
      <c r="A258" t="str">
        <f t="shared" si="8"/>
        <v>Feb</v>
      </c>
      <c r="B258">
        <f t="shared" si="7"/>
        <v>257</v>
      </c>
      <c r="C258" t="s">
        <v>2603</v>
      </c>
      <c r="D258">
        <v>0</v>
      </c>
      <c r="E258" s="98">
        <v>1.0247000000000199</v>
      </c>
      <c r="F258" s="98">
        <v>-0.44363825111077598</v>
      </c>
      <c r="G258" s="99">
        <v>0.95000000000003104</v>
      </c>
      <c r="H258" s="98">
        <v>1.10166049546252</v>
      </c>
      <c r="I258" s="98">
        <v>1.0438000000000101</v>
      </c>
      <c r="J258" s="98">
        <v>-1.6126663644493999</v>
      </c>
      <c r="K258" s="99">
        <v>0.70000000000000195</v>
      </c>
      <c r="L258" s="98">
        <v>2.45018092088482</v>
      </c>
      <c r="M258" s="98">
        <v>0.31246499999999899</v>
      </c>
      <c r="N258" s="98">
        <v>-1.4699736809645501</v>
      </c>
      <c r="O258" s="99">
        <v>0.95000000000002605</v>
      </c>
      <c r="P258" s="98">
        <v>3.6696006236598899</v>
      </c>
      <c r="Q258" s="98">
        <v>0.35344000000000098</v>
      </c>
      <c r="R258" s="98">
        <v>-3.8009631950679901</v>
      </c>
      <c r="S258" s="99">
        <v>0.70000000000000195</v>
      </c>
      <c r="T258" s="98">
        <v>5.8198560977931004</v>
      </c>
      <c r="U258" s="98">
        <v>0.47638000000000802</v>
      </c>
      <c r="V258" s="98">
        <v>0.22329448026189999</v>
      </c>
      <c r="W258" s="99">
        <v>0.95000000000002804</v>
      </c>
      <c r="X258" s="98">
        <v>0.55461413005037696</v>
      </c>
      <c r="Y258" s="98">
        <v>0.47198000000000401</v>
      </c>
      <c r="Z258" s="98">
        <v>0.60892613017191599</v>
      </c>
      <c r="AA258" s="99">
        <v>0.70000000000000195</v>
      </c>
      <c r="AB258" s="98">
        <v>0.92426528066714098</v>
      </c>
      <c r="AC258" t="str">
        <f>IF('Regression diagnostics'!AC258="","",'Regression diagnostics'!AC258)</f>
        <v/>
      </c>
    </row>
    <row r="259" spans="1:29" x14ac:dyDescent="0.25">
      <c r="A259" t="str">
        <f t="shared" si="8"/>
        <v>Feb</v>
      </c>
      <c r="B259">
        <f t="shared" si="7"/>
        <v>258</v>
      </c>
      <c r="C259" t="s">
        <v>2603</v>
      </c>
      <c r="D259">
        <v>15</v>
      </c>
      <c r="E259" s="98">
        <v>1.0646</v>
      </c>
      <c r="F259" s="98">
        <v>0.44363825110622801</v>
      </c>
      <c r="G259" s="99">
        <v>0.55000000000000004</v>
      </c>
      <c r="H259" s="98">
        <v>0.27941264962351597</v>
      </c>
      <c r="I259" s="98">
        <v>1.0455000000000101</v>
      </c>
      <c r="J259" s="98">
        <v>1.2648935877299601</v>
      </c>
      <c r="K259" s="99">
        <v>0.3</v>
      </c>
      <c r="L259" s="98">
        <v>0.82319736842706204</v>
      </c>
      <c r="M259" s="98">
        <v>0.56170500000000001</v>
      </c>
      <c r="N259" s="98">
        <v>1.46997368096437</v>
      </c>
      <c r="O259" s="99">
        <v>0.54999999999999605</v>
      </c>
      <c r="P259" s="98">
        <v>0.93071580359871298</v>
      </c>
      <c r="Q259" s="98">
        <v>0.52073000000000003</v>
      </c>
      <c r="R259" s="98">
        <v>3.0358085557657599</v>
      </c>
      <c r="S259" s="99">
        <v>0.3</v>
      </c>
      <c r="T259" s="98">
        <v>1.9866867946423401</v>
      </c>
      <c r="U259" s="98">
        <v>0.47105999999999698</v>
      </c>
      <c r="V259" s="98">
        <v>-0.223294480263802</v>
      </c>
      <c r="W259" s="99">
        <v>0.55000000000000304</v>
      </c>
      <c r="X259" s="98">
        <v>0.140666025728618</v>
      </c>
      <c r="Y259" s="98">
        <v>0.47546000000000099</v>
      </c>
      <c r="Z259" s="98">
        <v>-0.52387760200553302</v>
      </c>
      <c r="AA259" s="99">
        <v>0.3</v>
      </c>
      <c r="AB259" s="98">
        <v>0.34077058632199603</v>
      </c>
      <c r="AC259" t="str">
        <f>IF('Regression diagnostics'!AC259="","",'Regression diagnostics'!AC259)</f>
        <v/>
      </c>
    </row>
    <row r="260" spans="1:29" x14ac:dyDescent="0.25">
      <c r="A260" t="str">
        <f t="shared" si="8"/>
        <v>Feb</v>
      </c>
      <c r="B260">
        <f t="shared" ref="B260:B323" si="9">B259+1</f>
        <v>259</v>
      </c>
      <c r="C260" t="s">
        <v>2603</v>
      </c>
      <c r="D260">
        <v>30</v>
      </c>
      <c r="E260" s="98">
        <v>1.06629999999999</v>
      </c>
      <c r="F260" s="98">
        <v>-0.44363825110515598</v>
      </c>
      <c r="G260" s="99">
        <v>0.55000000000001203</v>
      </c>
      <c r="H260" s="98">
        <v>0.27941264962284701</v>
      </c>
      <c r="I260" s="98">
        <v>1.0471999999999999</v>
      </c>
      <c r="J260" s="98">
        <v>0.63742668987983397</v>
      </c>
      <c r="K260" s="99">
        <v>0.3</v>
      </c>
      <c r="L260" s="98">
        <v>0.41458152799460601</v>
      </c>
      <c r="M260" s="98">
        <v>0.72899499999999995</v>
      </c>
      <c r="N260" s="98">
        <v>-1.4699736809644599</v>
      </c>
      <c r="O260" s="99">
        <v>0.55000000000000604</v>
      </c>
      <c r="P260" s="98">
        <v>0.93071580359879102</v>
      </c>
      <c r="Q260" s="98">
        <v>0.68801999999999897</v>
      </c>
      <c r="R260" s="98">
        <v>1.3933264120997599</v>
      </c>
      <c r="S260" s="99">
        <v>0.3</v>
      </c>
      <c r="T260" s="98">
        <v>0.90838135566309997</v>
      </c>
      <c r="U260" s="98">
        <v>0.47453999999999502</v>
      </c>
      <c r="V260" s="98">
        <v>0.223294480264495</v>
      </c>
      <c r="W260" s="99">
        <v>0.55000000000001203</v>
      </c>
      <c r="X260" s="98">
        <v>0.14066602572905701</v>
      </c>
      <c r="Y260" s="98">
        <v>0.47893999999999898</v>
      </c>
      <c r="Z260" s="98">
        <v>-0.14815197491110299</v>
      </c>
      <c r="AA260" s="99">
        <v>0.3</v>
      </c>
      <c r="AB260" s="98">
        <v>9.6356167959667893E-2</v>
      </c>
      <c r="AC260" t="str">
        <f>IF('Regression diagnostics'!AC260="","",'Regression diagnostics'!AC260)</f>
        <v/>
      </c>
    </row>
    <row r="261" spans="1:29" x14ac:dyDescent="0.25">
      <c r="A261" t="str">
        <f t="shared" si="8"/>
        <v>Feb</v>
      </c>
      <c r="B261">
        <f t="shared" si="9"/>
        <v>260</v>
      </c>
      <c r="C261" t="s">
        <v>2603</v>
      </c>
      <c r="D261">
        <v>45</v>
      </c>
      <c r="E261" s="98">
        <v>1.0298</v>
      </c>
      <c r="F261" s="98">
        <v>0.44363825110489702</v>
      </c>
      <c r="G261" s="99">
        <v>0.95000000000000595</v>
      </c>
      <c r="H261" s="98">
        <v>1.1016604954476299</v>
      </c>
      <c r="I261" s="98">
        <v>1.04889999999999</v>
      </c>
      <c r="J261" s="98">
        <v>-1.2931758582836499</v>
      </c>
      <c r="K261" s="99">
        <v>0.70000000000000195</v>
      </c>
      <c r="L261" s="98">
        <v>1.9638157953351401</v>
      </c>
      <c r="M261" s="98">
        <v>0.81433499999999903</v>
      </c>
      <c r="N261" s="98">
        <v>1.4699736809647399</v>
      </c>
      <c r="O261" s="99">
        <v>0.94999999999999596</v>
      </c>
      <c r="P261" s="98">
        <v>3.66960062365921</v>
      </c>
      <c r="Q261" s="98">
        <v>0.85530999999999802</v>
      </c>
      <c r="R261" s="98">
        <v>-2.9646522227385201</v>
      </c>
      <c r="S261" s="99">
        <v>0.70000000000000195</v>
      </c>
      <c r="T261" s="98">
        <v>4.5259420119819698</v>
      </c>
      <c r="U261" s="98">
        <v>0.48682000000000097</v>
      </c>
      <c r="V261" s="98">
        <v>-0.22329448026440499</v>
      </c>
      <c r="W261" s="99">
        <v>0.95000000000000595</v>
      </c>
      <c r="X261" s="98">
        <v>0.55461413005647298</v>
      </c>
      <c r="Y261" s="98">
        <v>0.48241999999999702</v>
      </c>
      <c r="Z261" s="98">
        <v>0.41761600498444201</v>
      </c>
      <c r="AA261" s="99">
        <v>0.70000000000000195</v>
      </c>
      <c r="AB261" s="98">
        <v>0.63381474409004401</v>
      </c>
      <c r="AC261" t="str">
        <f>IF('Regression diagnostics'!AC261="","",'Regression diagnostics'!AC261)</f>
        <v/>
      </c>
    </row>
    <row r="262" spans="1:29" x14ac:dyDescent="0.25">
      <c r="A262" t="str">
        <f t="shared" si="8"/>
        <v>Feb</v>
      </c>
      <c r="B262">
        <f t="shared" si="9"/>
        <v>261</v>
      </c>
      <c r="C262" t="s">
        <v>2604</v>
      </c>
      <c r="D262">
        <v>0</v>
      </c>
      <c r="E262" s="98">
        <v>1.05074500000003</v>
      </c>
      <c r="F262" s="98">
        <v>-0.83340614315496697</v>
      </c>
      <c r="G262" s="99">
        <v>0.95000000000002804</v>
      </c>
      <c r="H262" s="98">
        <v>2.07063586318134</v>
      </c>
      <c r="I262" s="98">
        <v>1.04762000000001</v>
      </c>
      <c r="J262" s="98">
        <v>-6.2376717871192602E-2</v>
      </c>
      <c r="K262" s="99">
        <v>0.70000000000000195</v>
      </c>
      <c r="L262" s="98">
        <v>9.46428834350867E-2</v>
      </c>
      <c r="M262" s="98">
        <v>0.44758499999999601</v>
      </c>
      <c r="N262" s="98">
        <v>-0.25684633912111898</v>
      </c>
      <c r="O262" s="99">
        <v>0.95000000000002305</v>
      </c>
      <c r="P262" s="98">
        <v>0.639783044914497</v>
      </c>
      <c r="Q262" s="98">
        <v>0.45751000000000103</v>
      </c>
      <c r="R262" s="98">
        <v>-0.89245030709575002</v>
      </c>
      <c r="S262" s="99">
        <v>0.70000000000000095</v>
      </c>
      <c r="T262" s="98">
        <v>1.3568106516232801</v>
      </c>
      <c r="U262" s="98">
        <v>0.48845500000000802</v>
      </c>
      <c r="V262" s="98">
        <v>-0.287287410585924</v>
      </c>
      <c r="W262" s="99">
        <v>0.95000000000002505</v>
      </c>
      <c r="X262" s="98">
        <v>0.71358433276260902</v>
      </c>
      <c r="Y262" s="98">
        <v>0.48398000000000402</v>
      </c>
      <c r="Z262" s="98">
        <v>0.39895160252625</v>
      </c>
      <c r="AA262" s="99">
        <v>0.70000000000000095</v>
      </c>
      <c r="AB262" s="98">
        <v>0.60548276243417998</v>
      </c>
      <c r="AC262" t="str">
        <f>IF('Regression diagnostics'!AC262="","",'Regression diagnostics'!AC262)</f>
        <v/>
      </c>
    </row>
    <row r="263" spans="1:29" x14ac:dyDescent="0.25">
      <c r="A263" t="str">
        <f t="shared" si="8"/>
        <v>Feb</v>
      </c>
      <c r="B263">
        <f t="shared" si="9"/>
        <v>262</v>
      </c>
      <c r="C263" t="s">
        <v>2604</v>
      </c>
      <c r="D263">
        <v>15</v>
      </c>
      <c r="E263" s="98">
        <v>1.0195649999999901</v>
      </c>
      <c r="F263" s="98">
        <v>0.83340614314943195</v>
      </c>
      <c r="G263" s="99">
        <v>0.54999999999999905</v>
      </c>
      <c r="H263" s="98">
        <v>0.52517255118254402</v>
      </c>
      <c r="I263" s="98">
        <v>1.0226900000000101</v>
      </c>
      <c r="J263" s="98">
        <v>0.43374894287883098</v>
      </c>
      <c r="K263" s="99">
        <v>0.3</v>
      </c>
      <c r="L263" s="98">
        <v>0.28207770914733499</v>
      </c>
      <c r="M263" s="98">
        <v>0.61944500000000502</v>
      </c>
      <c r="N263" s="98">
        <v>0.25684633912166999</v>
      </c>
      <c r="O263" s="99">
        <v>0.54999999999999505</v>
      </c>
      <c r="P263" s="98">
        <v>0.16226730149830701</v>
      </c>
      <c r="Q263" s="98">
        <v>0.60951999999999995</v>
      </c>
      <c r="R263" s="98">
        <v>0.67990869915492802</v>
      </c>
      <c r="S263" s="99">
        <v>0.3</v>
      </c>
      <c r="T263" s="98">
        <v>0.44292895776888003</v>
      </c>
      <c r="U263" s="98">
        <v>0.48183499999999801</v>
      </c>
      <c r="V263" s="98">
        <v>0.287287410583831</v>
      </c>
      <c r="W263" s="99">
        <v>0.55000000000000304</v>
      </c>
      <c r="X263" s="98">
        <v>0.18098542152401201</v>
      </c>
      <c r="Y263" s="98">
        <v>0.48631000000000202</v>
      </c>
      <c r="Z263" s="98">
        <v>-0.100040766563843</v>
      </c>
      <c r="AA263" s="99">
        <v>0.3</v>
      </c>
      <c r="AB263" s="98">
        <v>6.5064821012189494E-2</v>
      </c>
      <c r="AC263" t="str">
        <f>IF('Regression diagnostics'!AC263="","",'Regression diagnostics'!AC263)</f>
        <v/>
      </c>
    </row>
    <row r="264" spans="1:29" x14ac:dyDescent="0.25">
      <c r="A264" t="str">
        <f t="shared" si="8"/>
        <v>Feb</v>
      </c>
      <c r="B264">
        <f t="shared" si="9"/>
        <v>263</v>
      </c>
      <c r="C264" t="s">
        <v>2604</v>
      </c>
      <c r="D264">
        <v>30</v>
      </c>
      <c r="E264" s="98">
        <v>0.99463499999998695</v>
      </c>
      <c r="F264" s="98">
        <v>-0.83340614314800399</v>
      </c>
      <c r="G264" s="99">
        <v>0.55000000000001104</v>
      </c>
      <c r="H264" s="98">
        <v>0.52517255118165596</v>
      </c>
      <c r="I264" s="98">
        <v>0.99775999999999998</v>
      </c>
      <c r="J264" s="98">
        <v>-0.74499244379705698</v>
      </c>
      <c r="K264" s="99">
        <v>0.3</v>
      </c>
      <c r="L264" s="98">
        <v>0.48457970811956402</v>
      </c>
      <c r="M264" s="98">
        <v>0.771455000000004</v>
      </c>
      <c r="N264" s="98">
        <v>-0.25684633912247901</v>
      </c>
      <c r="O264" s="99">
        <v>0.55000000000000504</v>
      </c>
      <c r="P264" s="98">
        <v>0.16226730149882099</v>
      </c>
      <c r="Q264" s="98">
        <v>0.76153000000000004</v>
      </c>
      <c r="R264" s="98">
        <v>0.39292021008400602</v>
      </c>
      <c r="S264" s="99">
        <v>0.3</v>
      </c>
      <c r="T264" s="98">
        <v>0.25592860297273601</v>
      </c>
      <c r="U264" s="98">
        <v>0.48416499999999502</v>
      </c>
      <c r="V264" s="98">
        <v>-0.28728741058319901</v>
      </c>
      <c r="W264" s="99">
        <v>0.55000000000001104</v>
      </c>
      <c r="X264" s="98">
        <v>0.18098542152361599</v>
      </c>
      <c r="Y264" s="98">
        <v>0.48863999999999902</v>
      </c>
      <c r="Z264" s="98">
        <v>-0.583443859959341</v>
      </c>
      <c r="AA264" s="99">
        <v>0.3</v>
      </c>
      <c r="AB264" s="98">
        <v>0.37953084008333599</v>
      </c>
      <c r="AC264" t="str">
        <f>IF('Regression diagnostics'!AC264="","",'Regression diagnostics'!AC264)</f>
        <v/>
      </c>
    </row>
    <row r="265" spans="1:29" x14ac:dyDescent="0.25">
      <c r="A265" t="str">
        <f t="shared" si="8"/>
        <v>Feb</v>
      </c>
      <c r="B265">
        <f t="shared" si="9"/>
        <v>264</v>
      </c>
      <c r="C265" t="s">
        <v>2604</v>
      </c>
      <c r="D265">
        <v>45</v>
      </c>
      <c r="E265" s="98">
        <v>0.97595500000000801</v>
      </c>
      <c r="F265" s="98">
        <v>0.83340614314733896</v>
      </c>
      <c r="G265" s="99">
        <v>0.94999999999999896</v>
      </c>
      <c r="H265" s="98">
        <v>2.0706358631617299</v>
      </c>
      <c r="I265" s="98">
        <v>0.97282999999999398</v>
      </c>
      <c r="J265" s="98">
        <v>0.53780901871041398</v>
      </c>
      <c r="K265" s="99">
        <v>0.70000000000000195</v>
      </c>
      <c r="L265" s="98">
        <v>0.81612762547877005</v>
      </c>
      <c r="M265" s="98">
        <v>0.90361499999999395</v>
      </c>
      <c r="N265" s="98">
        <v>0.25684633912392502</v>
      </c>
      <c r="O265" s="99">
        <v>0.94999999999999896</v>
      </c>
      <c r="P265" s="98">
        <v>0.63978304492132798</v>
      </c>
      <c r="Q265" s="98">
        <v>0.91353999999999902</v>
      </c>
      <c r="R265" s="98">
        <v>-0.74632292101235398</v>
      </c>
      <c r="S265" s="99">
        <v>0.70000000000000195</v>
      </c>
      <c r="T265" s="98">
        <v>1.1345098728938401</v>
      </c>
      <c r="U265" s="98">
        <v>0.49544500000000102</v>
      </c>
      <c r="V265" s="98">
        <v>0.28728741058332402</v>
      </c>
      <c r="W265" s="99">
        <v>0.94999999999999896</v>
      </c>
      <c r="X265" s="98">
        <v>0.71358433275595601</v>
      </c>
      <c r="Y265" s="98">
        <v>0.49096999999999702</v>
      </c>
      <c r="Z265" s="98">
        <v>0.64508840993389005</v>
      </c>
      <c r="AA265" s="99">
        <v>0.70000000000000195</v>
      </c>
      <c r="AB265" s="98">
        <v>0.97917897925844799</v>
      </c>
      <c r="AC265" t="str">
        <f>IF('Regression diagnostics'!AC265="","",'Regression diagnostics'!AC265)</f>
        <v/>
      </c>
    </row>
    <row r="266" spans="1:29" x14ac:dyDescent="0.25">
      <c r="A266" t="str">
        <f t="shared" si="8"/>
        <v>Feb</v>
      </c>
      <c r="B266">
        <f t="shared" si="9"/>
        <v>265</v>
      </c>
      <c r="C266" t="s">
        <v>2605</v>
      </c>
      <c r="D266">
        <v>0</v>
      </c>
      <c r="E266" s="98">
        <v>1.04247500000002</v>
      </c>
      <c r="F266" s="98">
        <v>-1.45238713160119</v>
      </c>
      <c r="G266" s="99">
        <v>0.95000000000003104</v>
      </c>
      <c r="H266" s="98">
        <v>3.6139282165158502</v>
      </c>
      <c r="I266" s="98">
        <v>1.06705000000001</v>
      </c>
      <c r="J266" s="98">
        <v>-2.3923753378265098</v>
      </c>
      <c r="K266" s="99">
        <v>0.70000000000000195</v>
      </c>
      <c r="L266" s="98">
        <v>3.64076270218243</v>
      </c>
      <c r="M266" s="98">
        <v>0.36522500000000102</v>
      </c>
      <c r="N266" s="98">
        <v>0.341010676235524</v>
      </c>
      <c r="O266" s="99">
        <v>0.95000000000002804</v>
      </c>
      <c r="P266" s="98">
        <v>0.84947399874015905</v>
      </c>
      <c r="Q266" s="98">
        <v>0.361900000000001</v>
      </c>
      <c r="R266" s="98">
        <v>0.37151030360126203</v>
      </c>
      <c r="S266" s="99">
        <v>0.70000000000000095</v>
      </c>
      <c r="T266" s="98">
        <v>0.56462283552449199</v>
      </c>
      <c r="U266" s="98">
        <v>0.48311500000000801</v>
      </c>
      <c r="V266" s="98">
        <v>0.26822568665664998</v>
      </c>
      <c r="W266" s="99">
        <v>0.95000000000002804</v>
      </c>
      <c r="X266" s="98">
        <v>0.66622966500455305</v>
      </c>
      <c r="Y266" s="98">
        <v>0.48444000000000398</v>
      </c>
      <c r="Z266" s="98">
        <v>-3.9661855222388499E-2</v>
      </c>
      <c r="AA266" s="99">
        <v>0.70000000000000095</v>
      </c>
      <c r="AB266" s="98">
        <v>6.0188986177510097E-2</v>
      </c>
      <c r="AC266" t="str">
        <f>IF('Regression diagnostics'!AC266="","",'Regression diagnostics'!AC266)</f>
        <v/>
      </c>
    </row>
    <row r="267" spans="1:29" x14ac:dyDescent="0.25">
      <c r="A267" t="str">
        <f t="shared" si="8"/>
        <v>Feb</v>
      </c>
      <c r="B267">
        <f t="shared" si="9"/>
        <v>266</v>
      </c>
      <c r="C267" t="s">
        <v>2605</v>
      </c>
      <c r="D267">
        <v>15</v>
      </c>
      <c r="E267" s="98">
        <v>1.089075</v>
      </c>
      <c r="F267" s="98">
        <v>1.4523871315969299</v>
      </c>
      <c r="G267" s="99">
        <v>0.55000000000000004</v>
      </c>
      <c r="H267" s="98">
        <v>0.91659568686750104</v>
      </c>
      <c r="I267" s="98">
        <v>1.06450000000001</v>
      </c>
      <c r="J267" s="98">
        <v>2.2509129986378502</v>
      </c>
      <c r="K267" s="99">
        <v>0.3</v>
      </c>
      <c r="L267" s="98">
        <v>1.4675589808634999</v>
      </c>
      <c r="M267" s="98">
        <v>0.52242500000000103</v>
      </c>
      <c r="N267" s="98">
        <v>-0.34101067623565101</v>
      </c>
      <c r="O267" s="99">
        <v>0.54999999999999705</v>
      </c>
      <c r="P267" s="98">
        <v>0.21545093225581199</v>
      </c>
      <c r="Q267" s="98">
        <v>0.52575000000000005</v>
      </c>
      <c r="R267" s="98">
        <v>-0.37022055558119998</v>
      </c>
      <c r="S267" s="99">
        <v>0.3</v>
      </c>
      <c r="T267" s="98">
        <v>0.24114102581793001</v>
      </c>
      <c r="U267" s="98">
        <v>0.487754999999998</v>
      </c>
      <c r="V267" s="98">
        <v>-0.26822568665843</v>
      </c>
      <c r="W267" s="99">
        <v>0.55000000000000304</v>
      </c>
      <c r="X267" s="98">
        <v>0.16897492169918199</v>
      </c>
      <c r="Y267" s="98">
        <v>0.48643000000000203</v>
      </c>
      <c r="Z267" s="98">
        <v>-0.12447820572443601</v>
      </c>
      <c r="AA267" s="99">
        <v>0.3</v>
      </c>
      <c r="AB267" s="98">
        <v>8.0958761545689803E-2</v>
      </c>
      <c r="AC267" t="str">
        <f>IF('Regression diagnostics'!AC267="","",'Regression diagnostics'!AC267)</f>
        <v/>
      </c>
    </row>
    <row r="268" spans="1:29" x14ac:dyDescent="0.25">
      <c r="A268" t="str">
        <f t="shared" si="8"/>
        <v>Feb</v>
      </c>
      <c r="B268">
        <f t="shared" si="9"/>
        <v>267</v>
      </c>
      <c r="C268" t="s">
        <v>2605</v>
      </c>
      <c r="D268">
        <v>30</v>
      </c>
      <c r="E268" s="98">
        <v>1.08652499999999</v>
      </c>
      <c r="F268" s="98">
        <v>-1.4523871315961201</v>
      </c>
      <c r="G268" s="99">
        <v>0.55000000000001004</v>
      </c>
      <c r="H268" s="98">
        <v>0.91659568686700699</v>
      </c>
      <c r="I268" s="98">
        <v>1.0619499999999999</v>
      </c>
      <c r="J268" s="98">
        <v>0.19670589258009799</v>
      </c>
      <c r="K268" s="99">
        <v>0.3</v>
      </c>
      <c r="L268" s="98">
        <v>0.12791276911082</v>
      </c>
      <c r="M268" s="98">
        <v>0.68627499999999997</v>
      </c>
      <c r="N268" s="98">
        <v>0.34101067623559</v>
      </c>
      <c r="O268" s="99">
        <v>0.55000000000000604</v>
      </c>
      <c r="P268" s="98">
        <v>0.21545093225577799</v>
      </c>
      <c r="Q268" s="98">
        <v>0.68959999999999999</v>
      </c>
      <c r="R268" s="98">
        <v>1.0809359287065E-2</v>
      </c>
      <c r="S268" s="99">
        <v>0.3</v>
      </c>
      <c r="T268" s="98">
        <v>7.0401163584352397E-3</v>
      </c>
      <c r="U268" s="98">
        <v>0.48974499999999599</v>
      </c>
      <c r="V268" s="98">
        <v>0.268225686659052</v>
      </c>
      <c r="W268" s="99">
        <v>0.55000000000001203</v>
      </c>
      <c r="X268" s="98">
        <v>0.16897492169957701</v>
      </c>
      <c r="Y268" s="98">
        <v>0.48841999999999902</v>
      </c>
      <c r="Z268" s="98">
        <v>0.32685074877310799</v>
      </c>
      <c r="AA268" s="99">
        <v>0.3</v>
      </c>
      <c r="AB268" s="98">
        <v>0.21258949152501599</v>
      </c>
      <c r="AC268" t="str">
        <f>IF('Regression diagnostics'!AC268="","",'Regression diagnostics'!AC268)</f>
        <v/>
      </c>
    </row>
    <row r="269" spans="1:29" x14ac:dyDescent="0.25">
      <c r="A269" t="str">
        <f t="shared" si="8"/>
        <v>Feb</v>
      </c>
      <c r="B269">
        <f t="shared" si="9"/>
        <v>268</v>
      </c>
      <c r="C269" t="s">
        <v>2605</v>
      </c>
      <c r="D269">
        <v>45</v>
      </c>
      <c r="E269" s="98">
        <v>1.0348250000000001</v>
      </c>
      <c r="F269" s="98">
        <v>1.4523871315957899</v>
      </c>
      <c r="G269" s="99">
        <v>0.94999999999999196</v>
      </c>
      <c r="H269" s="98">
        <v>3.6139282165008502</v>
      </c>
      <c r="I269" s="98">
        <v>1.0593999999999899</v>
      </c>
      <c r="J269" s="98">
        <v>-1.34642427597777</v>
      </c>
      <c r="K269" s="99">
        <v>0.70000000000000195</v>
      </c>
      <c r="L269" s="98">
        <v>2.0448287580686899</v>
      </c>
      <c r="M269" s="98">
        <v>0.85677499999999795</v>
      </c>
      <c r="N269" s="98">
        <v>-0.34101067623491699</v>
      </c>
      <c r="O269" s="99">
        <v>0.94999999999999196</v>
      </c>
      <c r="P269" s="98">
        <v>0.84947399873832397</v>
      </c>
      <c r="Q269" s="98">
        <v>0.85344999999999904</v>
      </c>
      <c r="R269" s="98">
        <v>0.17749936727628399</v>
      </c>
      <c r="S269" s="99">
        <v>0.70000000000000195</v>
      </c>
      <c r="T269" s="98">
        <v>0.26974941631235599</v>
      </c>
      <c r="U269" s="98">
        <v>0.48908500000000099</v>
      </c>
      <c r="V269" s="98">
        <v>-0.26822568665900998</v>
      </c>
      <c r="W269" s="99">
        <v>0.95000000000000595</v>
      </c>
      <c r="X269" s="98">
        <v>0.66622966501026504</v>
      </c>
      <c r="Y269" s="98">
        <v>0.49040999999999701</v>
      </c>
      <c r="Z269" s="98">
        <v>-0.26946731047824901</v>
      </c>
      <c r="AA269" s="99">
        <v>0.70000000000000195</v>
      </c>
      <c r="AB269" s="98">
        <v>0.40894699827664999</v>
      </c>
      <c r="AC269" t="str">
        <f>IF('Regression diagnostics'!AC269="","",'Regression diagnostics'!AC269)</f>
        <v/>
      </c>
    </row>
    <row r="270" spans="1:29" x14ac:dyDescent="0.25">
      <c r="A270" t="str">
        <f t="shared" si="8"/>
        <v>Feb</v>
      </c>
      <c r="B270">
        <f t="shared" si="9"/>
        <v>269</v>
      </c>
      <c r="C270" t="s">
        <v>2606</v>
      </c>
      <c r="D270">
        <v>0</v>
      </c>
      <c r="E270" s="98">
        <v>1.05156000000003</v>
      </c>
      <c r="F270" s="98">
        <v>8.4502523964932793E-3</v>
      </c>
      <c r="G270" s="99">
        <v>0.95000000000003304</v>
      </c>
      <c r="H270" s="98">
        <v>2.0979654047502402E-2</v>
      </c>
      <c r="I270" s="98">
        <v>1.05901000000001</v>
      </c>
      <c r="J270" s="98">
        <v>-0.56367253587650201</v>
      </c>
      <c r="K270" s="99">
        <v>0.70000000000000195</v>
      </c>
      <c r="L270" s="98">
        <v>0.85538832592621805</v>
      </c>
      <c r="M270" s="98">
        <v>0.28201499999999702</v>
      </c>
      <c r="N270" s="98">
        <v>-0.32359736510792397</v>
      </c>
      <c r="O270" s="99">
        <v>0.95000000000003004</v>
      </c>
      <c r="P270" s="98">
        <v>0.80608688319426902</v>
      </c>
      <c r="Q270" s="98">
        <v>0.29359000000000002</v>
      </c>
      <c r="R270" s="98">
        <v>-1.0476590561557999</v>
      </c>
      <c r="S270" s="99">
        <v>0.70000000000000095</v>
      </c>
      <c r="T270" s="98">
        <v>1.5930254649551101</v>
      </c>
      <c r="U270" s="98">
        <v>0.48484500000000702</v>
      </c>
      <c r="V270" s="98">
        <v>-0.611336717310348</v>
      </c>
      <c r="W270" s="99">
        <v>0.95000000000003004</v>
      </c>
      <c r="X270" s="98">
        <v>1.51897204385672</v>
      </c>
      <c r="Y270" s="98">
        <v>0.484070000000003</v>
      </c>
      <c r="Z270" s="98">
        <v>-0.171479197577663</v>
      </c>
      <c r="AA270" s="99">
        <v>0.70000000000000095</v>
      </c>
      <c r="AB270" s="98">
        <v>0.26023282723734598</v>
      </c>
      <c r="AC270" t="str">
        <f>IF('Regression diagnostics'!AC270="","",'Regression diagnostics'!AC270)</f>
        <v/>
      </c>
    </row>
    <row r="271" spans="1:29" x14ac:dyDescent="0.25">
      <c r="A271" t="str">
        <f t="shared" si="8"/>
        <v>Feb</v>
      </c>
      <c r="B271">
        <f t="shared" si="9"/>
        <v>270</v>
      </c>
      <c r="C271" t="s">
        <v>2606</v>
      </c>
      <c r="D271">
        <v>15</v>
      </c>
      <c r="E271" s="98">
        <v>1.0084199999999901</v>
      </c>
      <c r="F271" s="98">
        <v>-8.4502524014158399E-3</v>
      </c>
      <c r="G271" s="99">
        <v>0.55000000000000104</v>
      </c>
      <c r="H271" s="98">
        <v>5.3210410586712201E-3</v>
      </c>
      <c r="I271" s="98">
        <v>1.0009700000000099</v>
      </c>
      <c r="J271" s="98">
        <v>0.36502637787618802</v>
      </c>
      <c r="K271" s="99">
        <v>0.3</v>
      </c>
      <c r="L271" s="98">
        <v>0.237378930458707</v>
      </c>
      <c r="M271" s="98">
        <v>0.488155000000003</v>
      </c>
      <c r="N271" s="98">
        <v>0.32359736510838899</v>
      </c>
      <c r="O271" s="99">
        <v>0.54999999999999905</v>
      </c>
      <c r="P271" s="98">
        <v>0.204446717287568</v>
      </c>
      <c r="Q271" s="98">
        <v>0.47658</v>
      </c>
      <c r="R271" s="98">
        <v>0.80637820281333406</v>
      </c>
      <c r="S271" s="99">
        <v>0.3</v>
      </c>
      <c r="T271" s="98">
        <v>0.52536895222825797</v>
      </c>
      <c r="U271" s="98">
        <v>0.48516499999999801</v>
      </c>
      <c r="V271" s="98">
        <v>0.61133671730846295</v>
      </c>
      <c r="W271" s="99">
        <v>0.55000000000000404</v>
      </c>
      <c r="X271" s="98">
        <v>0.38525480874479101</v>
      </c>
      <c r="Y271" s="98">
        <v>0.48594000000000098</v>
      </c>
      <c r="Z271" s="98">
        <v>0.455147304366121</v>
      </c>
      <c r="AA271" s="99">
        <v>0.3</v>
      </c>
      <c r="AB271" s="98">
        <v>0.29605213833890498</v>
      </c>
      <c r="AC271" t="str">
        <f>IF('Regression diagnostics'!AC271="","",'Regression diagnostics'!AC271)</f>
        <v/>
      </c>
    </row>
    <row r="272" spans="1:29" x14ac:dyDescent="0.25">
      <c r="A272" t="str">
        <f t="shared" si="8"/>
        <v>Feb</v>
      </c>
      <c r="B272">
        <f t="shared" si="9"/>
        <v>271</v>
      </c>
      <c r="C272" t="s">
        <v>2606</v>
      </c>
      <c r="D272">
        <v>30</v>
      </c>
      <c r="E272" s="98">
        <v>0.95037999999998601</v>
      </c>
      <c r="F272" s="98">
        <v>8.4502524030030095E-3</v>
      </c>
      <c r="G272" s="99">
        <v>0.55000000000001303</v>
      </c>
      <c r="H272" s="98">
        <v>5.3210410596707799E-3</v>
      </c>
      <c r="I272" s="98">
        <v>0.94293000000000005</v>
      </c>
      <c r="J272" s="98">
        <v>0.37697812831171701</v>
      </c>
      <c r="K272" s="99">
        <v>0.3</v>
      </c>
      <c r="L272" s="98">
        <v>0.24515236080792099</v>
      </c>
      <c r="M272" s="98">
        <v>0.67114500000000299</v>
      </c>
      <c r="N272" s="98">
        <v>-0.32359736510890902</v>
      </c>
      <c r="O272" s="99">
        <v>0.55000000000001203</v>
      </c>
      <c r="P272" s="98">
        <v>0.20444671728790201</v>
      </c>
      <c r="Q272" s="98">
        <v>0.65956999999999999</v>
      </c>
      <c r="R272" s="98">
        <v>0.444805134661788</v>
      </c>
      <c r="S272" s="99">
        <v>0.3</v>
      </c>
      <c r="T272" s="98">
        <v>0.28973035094202299</v>
      </c>
      <c r="U272" s="98">
        <v>0.487034999999996</v>
      </c>
      <c r="V272" s="98">
        <v>-0.61133671730791905</v>
      </c>
      <c r="W272" s="99">
        <v>0.55000000000001203</v>
      </c>
      <c r="X272" s="98">
        <v>0.385254808744455</v>
      </c>
      <c r="Y272" s="98">
        <v>0.48780999999999902</v>
      </c>
      <c r="Z272" s="98">
        <v>-0.57351615030035297</v>
      </c>
      <c r="AA272" s="99">
        <v>0.3</v>
      </c>
      <c r="AB272" s="98">
        <v>0.37307050186101598</v>
      </c>
      <c r="AC272" t="str">
        <f>IF('Regression diagnostics'!AC272="","",'Regression diagnostics'!AC272)</f>
        <v/>
      </c>
    </row>
    <row r="273" spans="1:29" x14ac:dyDescent="0.25">
      <c r="A273" t="str">
        <f t="shared" si="8"/>
        <v>Feb</v>
      </c>
      <c r="B273">
        <f t="shared" si="9"/>
        <v>272</v>
      </c>
      <c r="C273" t="s">
        <v>2606</v>
      </c>
      <c r="D273">
        <v>45</v>
      </c>
      <c r="E273" s="98">
        <v>0.87744000000000999</v>
      </c>
      <c r="F273" s="98">
        <v>-8.4502524041602002E-3</v>
      </c>
      <c r="G273" s="99">
        <v>0.95000000000000295</v>
      </c>
      <c r="H273" s="98">
        <v>2.09796540665305E-2</v>
      </c>
      <c r="I273" s="98">
        <v>0.88488999999999496</v>
      </c>
      <c r="J273" s="98">
        <v>-0.56975806932598305</v>
      </c>
      <c r="K273" s="99">
        <v>0.70000000000000195</v>
      </c>
      <c r="L273" s="98">
        <v>0.86462639478037895</v>
      </c>
      <c r="M273" s="98">
        <v>0.83098499999999698</v>
      </c>
      <c r="N273" s="98">
        <v>0.32359736510961201</v>
      </c>
      <c r="O273" s="99">
        <v>0.94999999999999896</v>
      </c>
      <c r="P273" s="98">
        <v>0.80608688319820998</v>
      </c>
      <c r="Q273" s="98">
        <v>0.84255999999999998</v>
      </c>
      <c r="R273" s="98">
        <v>-0.86355506125995796</v>
      </c>
      <c r="S273" s="99">
        <v>0.70000000000000195</v>
      </c>
      <c r="T273" s="98">
        <v>1.3128462116042099</v>
      </c>
      <c r="U273" s="98">
        <v>0.49045500000000097</v>
      </c>
      <c r="V273" s="98">
        <v>0.61133671730800399</v>
      </c>
      <c r="W273" s="99">
        <v>0.95000000000000295</v>
      </c>
      <c r="X273" s="98">
        <v>1.5189720438504499</v>
      </c>
      <c r="Y273" s="98">
        <v>0.48967999999999801</v>
      </c>
      <c r="Z273" s="98">
        <v>0.352290596383525</v>
      </c>
      <c r="AA273" s="99">
        <v>0.70000000000000195</v>
      </c>
      <c r="AB273" s="98">
        <v>0.53465577705758804</v>
      </c>
      <c r="AC273" t="str">
        <f>IF('Regression diagnostics'!AC273="","",'Regression diagnostics'!AC273)</f>
        <v/>
      </c>
    </row>
    <row r="274" spans="1:29" x14ac:dyDescent="0.25">
      <c r="A274" t="str">
        <f t="shared" si="8"/>
        <v>Feb</v>
      </c>
      <c r="B274">
        <f t="shared" si="9"/>
        <v>273</v>
      </c>
      <c r="C274" t="s">
        <v>2607</v>
      </c>
      <c r="D274">
        <v>0</v>
      </c>
      <c r="E274" s="98">
        <v>1.09361000000002</v>
      </c>
      <c r="F274" s="98">
        <v>0.124641222924557</v>
      </c>
      <c r="G274" s="99">
        <v>0.95000000000003004</v>
      </c>
      <c r="H274" s="98">
        <v>0.30945494534319401</v>
      </c>
      <c r="I274" s="98">
        <v>1.0810600000000099</v>
      </c>
      <c r="J274" s="98">
        <v>0.99954886928463305</v>
      </c>
      <c r="K274" s="99">
        <v>0.70000000000000095</v>
      </c>
      <c r="L274" s="98">
        <v>1.51738121994764</v>
      </c>
      <c r="M274" s="98">
        <v>0.40648000000000001</v>
      </c>
      <c r="N274" s="98">
        <v>-0.66170582282323298</v>
      </c>
      <c r="O274" s="99">
        <v>0.95000000000002804</v>
      </c>
      <c r="P274" s="98">
        <v>1.64889358376844</v>
      </c>
      <c r="Q274" s="98">
        <v>0.42863000000000401</v>
      </c>
      <c r="R274" s="98">
        <v>-2.0168881593293801</v>
      </c>
      <c r="S274" s="99">
        <v>0.70000000000000095</v>
      </c>
      <c r="T274" s="98">
        <v>3.0715101705635099</v>
      </c>
      <c r="U274" s="98">
        <v>0.49260000000000698</v>
      </c>
      <c r="V274" s="98">
        <v>0.245079307605062</v>
      </c>
      <c r="W274" s="99">
        <v>0.95000000000002705</v>
      </c>
      <c r="X274" s="98">
        <v>0.60872972773529399</v>
      </c>
      <c r="Y274" s="98">
        <v>0.49220000000000302</v>
      </c>
      <c r="Z274" s="98">
        <v>0.15164826996590799</v>
      </c>
      <c r="AA274" s="99">
        <v>0.70000000000000095</v>
      </c>
      <c r="AB274" s="98">
        <v>0.23013706501685999</v>
      </c>
      <c r="AC274" t="str">
        <f>IF('Regression diagnostics'!AC274="","",'Regression diagnostics'!AC274)</f>
        <v/>
      </c>
    </row>
    <row r="275" spans="1:29" x14ac:dyDescent="0.25">
      <c r="A275" t="str">
        <f t="shared" si="8"/>
        <v>Feb</v>
      </c>
      <c r="B275">
        <f t="shared" si="9"/>
        <v>274</v>
      </c>
      <c r="C275" t="s">
        <v>2607</v>
      </c>
      <c r="D275">
        <v>15</v>
      </c>
      <c r="E275" s="98">
        <v>1.0196699999999901</v>
      </c>
      <c r="F275" s="98">
        <v>-0.12464122292930301</v>
      </c>
      <c r="G275" s="99">
        <v>0.54999999999999905</v>
      </c>
      <c r="H275" s="98">
        <v>7.8486635926180298E-2</v>
      </c>
      <c r="I275" s="98">
        <v>1.0322200000000099</v>
      </c>
      <c r="J275" s="98">
        <v>-0.71312110930336003</v>
      </c>
      <c r="K275" s="99">
        <v>0.3</v>
      </c>
      <c r="L275" s="98">
        <v>0.463837792247842</v>
      </c>
      <c r="M275" s="98">
        <v>0.65526000000000495</v>
      </c>
      <c r="N275" s="98">
        <v>0.66170582282256696</v>
      </c>
      <c r="O275" s="99">
        <v>0.54999999999999805</v>
      </c>
      <c r="P275" s="98">
        <v>0.41820663179793699</v>
      </c>
      <c r="Q275" s="98">
        <v>0.63311000000000195</v>
      </c>
      <c r="R275" s="98">
        <v>1.5668166286566501</v>
      </c>
      <c r="S275" s="99">
        <v>0.3</v>
      </c>
      <c r="T275" s="98">
        <v>1.02175991493644</v>
      </c>
      <c r="U275" s="98">
        <v>0.49079999999999802</v>
      </c>
      <c r="V275" s="98">
        <v>-0.245079307606689</v>
      </c>
      <c r="W275" s="99">
        <v>0.55000000000000504</v>
      </c>
      <c r="X275" s="98">
        <v>0.154391290996227</v>
      </c>
      <c r="Y275" s="98">
        <v>0.49120000000000102</v>
      </c>
      <c r="Z275" s="98">
        <v>-0.23673769186844801</v>
      </c>
      <c r="AA275" s="99">
        <v>0.3</v>
      </c>
      <c r="AB275" s="98">
        <v>0.15397407769181401</v>
      </c>
      <c r="AC275" t="str">
        <f>IF('Regression diagnostics'!AC275="","",'Regression diagnostics'!AC275)</f>
        <v/>
      </c>
    </row>
    <row r="276" spans="1:29" x14ac:dyDescent="0.25">
      <c r="A276" t="str">
        <f t="shared" si="8"/>
        <v>Feb</v>
      </c>
      <c r="B276">
        <f t="shared" si="9"/>
        <v>275</v>
      </c>
      <c r="C276" t="s">
        <v>2607</v>
      </c>
      <c r="D276">
        <v>30</v>
      </c>
      <c r="E276" s="98">
        <v>0.97082999999998798</v>
      </c>
      <c r="F276" s="98">
        <v>0.12464122293060199</v>
      </c>
      <c r="G276" s="99">
        <v>0.55000000000000904</v>
      </c>
      <c r="H276" s="98">
        <v>7.8486635926999906E-2</v>
      </c>
      <c r="I276" s="98">
        <v>0.98338000000000103</v>
      </c>
      <c r="J276" s="98">
        <v>-0.53683279038321097</v>
      </c>
      <c r="K276" s="99">
        <v>0.3</v>
      </c>
      <c r="L276" s="98">
        <v>0.34913389255891902</v>
      </c>
      <c r="M276" s="98">
        <v>0.85974000000000395</v>
      </c>
      <c r="N276" s="98">
        <v>-0.66170582282343304</v>
      </c>
      <c r="O276" s="99">
        <v>0.55000000000000804</v>
      </c>
      <c r="P276" s="98">
        <v>0.41820663179849399</v>
      </c>
      <c r="Q276" s="98">
        <v>0.83758999999999995</v>
      </c>
      <c r="R276" s="98">
        <v>0.82745645342309004</v>
      </c>
      <c r="S276" s="99">
        <v>0.3</v>
      </c>
      <c r="T276" s="98">
        <v>0.53911137333012304</v>
      </c>
      <c r="U276" s="98">
        <v>0.48979999999999602</v>
      </c>
      <c r="V276" s="98">
        <v>0.24507930760725</v>
      </c>
      <c r="W276" s="99">
        <v>0.55000000000001203</v>
      </c>
      <c r="X276" s="98">
        <v>0.154391290996584</v>
      </c>
      <c r="Y276" s="98">
        <v>0.49020000000000002</v>
      </c>
      <c r="Z276" s="98">
        <v>0.175644093966868</v>
      </c>
      <c r="AA276" s="99">
        <v>0.3</v>
      </c>
      <c r="AB276" s="98">
        <v>0.11423725212255501</v>
      </c>
      <c r="AC276" t="str">
        <f>IF('Regression diagnostics'!AC276="","",'Regression diagnostics'!AC276)</f>
        <v/>
      </c>
    </row>
    <row r="277" spans="1:29" x14ac:dyDescent="0.25">
      <c r="A277" t="str">
        <f t="shared" si="8"/>
        <v>Feb</v>
      </c>
      <c r="B277">
        <f t="shared" si="9"/>
        <v>276</v>
      </c>
      <c r="C277" t="s">
        <v>2607</v>
      </c>
      <c r="D277">
        <v>45</v>
      </c>
      <c r="E277" s="98">
        <v>0.94709000000000798</v>
      </c>
      <c r="F277" s="98">
        <v>-0.12464122293145199</v>
      </c>
      <c r="G277" s="99">
        <v>0.94999999999999196</v>
      </c>
      <c r="H277" s="98">
        <v>0.30945494536018803</v>
      </c>
      <c r="I277" s="98">
        <v>0.93453999999999604</v>
      </c>
      <c r="J277" s="98">
        <v>0.90978725088728296</v>
      </c>
      <c r="K277" s="99">
        <v>0.70000000000000195</v>
      </c>
      <c r="L277" s="98">
        <v>1.3809937583535901</v>
      </c>
      <c r="M277" s="98">
        <v>1.0199199999999899</v>
      </c>
      <c r="N277" s="98">
        <v>0.66170582282467705</v>
      </c>
      <c r="O277" s="99">
        <v>0.94999999999999596</v>
      </c>
      <c r="P277" s="98">
        <v>1.64889358377147</v>
      </c>
      <c r="Q277" s="98">
        <v>1.0420700000000001</v>
      </c>
      <c r="R277" s="98">
        <v>-1.64042438501279</v>
      </c>
      <c r="S277" s="99">
        <v>0.70000000000000195</v>
      </c>
      <c r="T277" s="98">
        <v>2.4964147211070702</v>
      </c>
      <c r="U277" s="98">
        <v>0.48960000000000098</v>
      </c>
      <c r="V277" s="98">
        <v>-0.24507930760723201</v>
      </c>
      <c r="W277" s="99">
        <v>0.95000000000000595</v>
      </c>
      <c r="X277" s="98">
        <v>0.60872972774055101</v>
      </c>
      <c r="Y277" s="98">
        <v>0.48919999999999803</v>
      </c>
      <c r="Z277" s="98">
        <v>-5.8326257679065498E-2</v>
      </c>
      <c r="AA277" s="99">
        <v>0.70000000000000195</v>
      </c>
      <c r="AB277" s="98">
        <v>8.8513303813733499E-2</v>
      </c>
      <c r="AC277" t="str">
        <f>IF('Regression diagnostics'!AC277="","",'Regression diagnostics'!AC277)</f>
        <v/>
      </c>
    </row>
    <row r="278" spans="1:29" x14ac:dyDescent="0.25">
      <c r="A278" t="str">
        <f t="shared" si="8"/>
        <v>Feb</v>
      </c>
      <c r="B278">
        <f t="shared" si="9"/>
        <v>277</v>
      </c>
      <c r="C278" t="s">
        <v>2608</v>
      </c>
      <c r="D278">
        <v>0</v>
      </c>
      <c r="E278" s="98">
        <v>1.04166000000002</v>
      </c>
      <c r="F278" s="98">
        <v>-0.79432372579478905</v>
      </c>
      <c r="G278" s="99">
        <v>0.95000000000003804</v>
      </c>
      <c r="H278" s="98">
        <v>1.9734011860306799</v>
      </c>
      <c r="I278" s="98">
        <v>1.0477100000000099</v>
      </c>
      <c r="J278" s="98">
        <v>-0.74623853939901597</v>
      </c>
      <c r="K278" s="99">
        <v>0.70000000000000195</v>
      </c>
      <c r="L278" s="98">
        <v>1.1325782999965299</v>
      </c>
      <c r="M278" s="98">
        <v>0.30921499999999102</v>
      </c>
      <c r="N278" s="98">
        <v>-1.22328510666399</v>
      </c>
      <c r="O278" s="99">
        <v>0.95000000000003204</v>
      </c>
      <c r="P278" s="98">
        <v>3.05165346042034</v>
      </c>
      <c r="Q278" s="98">
        <v>0.33783999999999997</v>
      </c>
      <c r="R278" s="98">
        <v>-2.71119963783732</v>
      </c>
      <c r="S278" s="99">
        <v>0.70000000000000095</v>
      </c>
      <c r="T278" s="98">
        <v>4.1359154176169897</v>
      </c>
      <c r="U278" s="98">
        <v>0.47465000000000601</v>
      </c>
      <c r="V278" s="98">
        <v>0.14977068798041501</v>
      </c>
      <c r="W278" s="99">
        <v>0.95000000000003404</v>
      </c>
      <c r="X278" s="98">
        <v>0.371985944306858</v>
      </c>
      <c r="Y278" s="98">
        <v>0.47645000000000298</v>
      </c>
      <c r="Z278" s="98">
        <v>-0.145815644198726</v>
      </c>
      <c r="AA278" s="99">
        <v>0.70000000000000095</v>
      </c>
      <c r="AB278" s="98">
        <v>0.22128542871660101</v>
      </c>
      <c r="AC278" t="str">
        <f>IF('Regression diagnostics'!AC278="","",'Regression diagnostics'!AC278)</f>
        <v/>
      </c>
    </row>
    <row r="279" spans="1:29" x14ac:dyDescent="0.25">
      <c r="A279" t="str">
        <f t="shared" si="8"/>
        <v>Feb</v>
      </c>
      <c r="B279">
        <f t="shared" si="9"/>
        <v>278</v>
      </c>
      <c r="C279" t="s">
        <v>2608</v>
      </c>
      <c r="D279">
        <v>15</v>
      </c>
      <c r="E279" s="98">
        <v>1.03312</v>
      </c>
      <c r="F279" s="98">
        <v>0.79432372578994304</v>
      </c>
      <c r="G279" s="99">
        <v>0.55000000000000204</v>
      </c>
      <c r="H279" s="98">
        <v>0.50051105257230699</v>
      </c>
      <c r="I279" s="98">
        <v>1.0270700000000099</v>
      </c>
      <c r="J279" s="98">
        <v>0.86301597934478003</v>
      </c>
      <c r="K279" s="99">
        <v>0.3</v>
      </c>
      <c r="L279" s="98">
        <v>0.56140354440240203</v>
      </c>
      <c r="M279" s="98">
        <v>0.54795500000000796</v>
      </c>
      <c r="N279" s="98">
        <v>1.2232851066655499</v>
      </c>
      <c r="O279" s="99">
        <v>0.54999999999999805</v>
      </c>
      <c r="P279" s="98">
        <v>0.77398670700328898</v>
      </c>
      <c r="Q279" s="98">
        <v>0.51932999999999996</v>
      </c>
      <c r="R279" s="98">
        <v>2.23051128888113</v>
      </c>
      <c r="S279" s="99">
        <v>0.3</v>
      </c>
      <c r="T279" s="98">
        <v>1.4564717491336501</v>
      </c>
      <c r="U279" s="98">
        <v>0.48054999999999898</v>
      </c>
      <c r="V279" s="98">
        <v>-0.149770687981851</v>
      </c>
      <c r="W279" s="99">
        <v>0.55000000000000704</v>
      </c>
      <c r="X279" s="98">
        <v>9.4346287945915097E-2</v>
      </c>
      <c r="Y279" s="98">
        <v>0.47875000000000101</v>
      </c>
      <c r="Z279" s="98">
        <v>1.14550496064295E-2</v>
      </c>
      <c r="AA279" s="99">
        <v>0.3</v>
      </c>
      <c r="AB279" s="98">
        <v>7.4501299578540198E-3</v>
      </c>
      <c r="AC279" t="str">
        <f>IF('Regression diagnostics'!AC279="","",'Regression diagnostics'!AC279)</f>
        <v/>
      </c>
    </row>
    <row r="280" spans="1:29" x14ac:dyDescent="0.25">
      <c r="A280" t="str">
        <f t="shared" si="8"/>
        <v>Feb</v>
      </c>
      <c r="B280">
        <f t="shared" si="9"/>
        <v>279</v>
      </c>
      <c r="C280" t="s">
        <v>2608</v>
      </c>
      <c r="D280">
        <v>30</v>
      </c>
      <c r="E280" s="98">
        <v>1.0124799999999901</v>
      </c>
      <c r="F280" s="98">
        <v>-0.79432372578890797</v>
      </c>
      <c r="G280" s="99">
        <v>0.55000000000001703</v>
      </c>
      <c r="H280" s="98">
        <v>0.50051105257166795</v>
      </c>
      <c r="I280" s="98">
        <v>1.0064299999999999</v>
      </c>
      <c r="J280" s="98">
        <v>-0.26044856156812202</v>
      </c>
      <c r="K280" s="99">
        <v>0.3</v>
      </c>
      <c r="L280" s="98">
        <v>0.16936555351851099</v>
      </c>
      <c r="M280" s="98">
        <v>0.729445000000009</v>
      </c>
      <c r="N280" s="98">
        <v>-1.2232851066672199</v>
      </c>
      <c r="O280" s="99">
        <v>0.55000000000000904</v>
      </c>
      <c r="P280" s="98">
        <v>0.773986707004365</v>
      </c>
      <c r="Q280" s="98">
        <v>0.70082</v>
      </c>
      <c r="R280" s="98">
        <v>0.86366780703466695</v>
      </c>
      <c r="S280" s="99">
        <v>0.3</v>
      </c>
      <c r="T280" s="98">
        <v>0.56272189237853998</v>
      </c>
      <c r="U280" s="98">
        <v>0.482849999999997</v>
      </c>
      <c r="V280" s="98">
        <v>0.149770687982276</v>
      </c>
      <c r="W280" s="99">
        <v>0.55000000000001803</v>
      </c>
      <c r="X280" s="98">
        <v>9.4346287946185006E-2</v>
      </c>
      <c r="Y280" s="98">
        <v>0.48104999999999898</v>
      </c>
      <c r="Z280" s="98">
        <v>0.26346614095028698</v>
      </c>
      <c r="AA280" s="99">
        <v>0.3</v>
      </c>
      <c r="AB280" s="98">
        <v>0.17135950525640301</v>
      </c>
      <c r="AC280" t="str">
        <f>IF('Regression diagnostics'!AC280="","",'Regression diagnostics'!AC280)</f>
        <v/>
      </c>
    </row>
    <row r="281" spans="1:29" x14ac:dyDescent="0.25">
      <c r="A281" t="str">
        <f t="shared" si="8"/>
        <v>Feb</v>
      </c>
      <c r="B281">
        <f t="shared" si="9"/>
        <v>280</v>
      </c>
      <c r="C281" t="s">
        <v>2608</v>
      </c>
      <c r="D281">
        <v>45</v>
      </c>
      <c r="E281" s="98">
        <v>0.97974000000000605</v>
      </c>
      <c r="F281" s="98">
        <v>0.794323725788317</v>
      </c>
      <c r="G281" s="99">
        <v>0.94999999999999896</v>
      </c>
      <c r="H281" s="98">
        <v>1.9734011860137901</v>
      </c>
      <c r="I281" s="98">
        <v>0.98578999999999495</v>
      </c>
      <c r="J281" s="98">
        <v>-0.174198395027299</v>
      </c>
      <c r="K281" s="99">
        <v>0.70000000000000195</v>
      </c>
      <c r="L281" s="98">
        <v>0.26431120649395301</v>
      </c>
      <c r="M281" s="98">
        <v>0.85368499999999303</v>
      </c>
      <c r="N281" s="98">
        <v>1.22328510666846</v>
      </c>
      <c r="O281" s="99">
        <v>0.94999999999999896</v>
      </c>
      <c r="P281" s="98">
        <v>3.0516534604304799</v>
      </c>
      <c r="Q281" s="98">
        <v>0.88231000000000004</v>
      </c>
      <c r="R281" s="98">
        <v>-2.0152370024241302</v>
      </c>
      <c r="S281" s="99">
        <v>0.70000000000000195</v>
      </c>
      <c r="T281" s="98">
        <v>3.0689850435160499</v>
      </c>
      <c r="U281" s="98">
        <v>0.48155000000000098</v>
      </c>
      <c r="V281" s="98">
        <v>-0.14977068798215701</v>
      </c>
      <c r="W281" s="99">
        <v>0.95000000000000595</v>
      </c>
      <c r="X281" s="98">
        <v>0.37198594431107901</v>
      </c>
      <c r="Y281" s="98">
        <v>0.483349999999998</v>
      </c>
      <c r="Z281" s="98">
        <v>-0.27413341109264699</v>
      </c>
      <c r="AA281" s="99">
        <v>0.70000000000000195</v>
      </c>
      <c r="AB281" s="98">
        <v>0.41602891080107102</v>
      </c>
      <c r="AC281" t="str">
        <f>IF('Regression diagnostics'!AC281="","",'Regression diagnostics'!AC281)</f>
        <v/>
      </c>
    </row>
    <row r="282" spans="1:29" x14ac:dyDescent="0.25">
      <c r="A282" t="str">
        <f t="shared" si="8"/>
        <v>Feb</v>
      </c>
      <c r="B282">
        <f t="shared" si="9"/>
        <v>281</v>
      </c>
      <c r="C282" t="s">
        <v>2609</v>
      </c>
      <c r="D282">
        <v>0</v>
      </c>
      <c r="E282" s="98">
        <v>1.06005500000002</v>
      </c>
      <c r="F282" s="98">
        <v>0.51652167806843896</v>
      </c>
      <c r="G282" s="99">
        <v>0.95000000000003804</v>
      </c>
      <c r="H282" s="98">
        <v>1.282742309519</v>
      </c>
      <c r="I282" s="98">
        <v>1.0620800000000099</v>
      </c>
      <c r="J282" s="98">
        <v>3.1949050615526102E-2</v>
      </c>
      <c r="K282" s="99">
        <v>0.70000000000000195</v>
      </c>
      <c r="L282" s="98">
        <v>4.84755507567411E-2</v>
      </c>
      <c r="M282" s="98">
        <v>0.26892500000000402</v>
      </c>
      <c r="N282" s="98">
        <v>0.16687756496525599</v>
      </c>
      <c r="O282" s="99">
        <v>0.95000000000003404</v>
      </c>
      <c r="P282" s="98">
        <v>0.41566174151219498</v>
      </c>
      <c r="Q282" s="98">
        <v>0.28850000000000298</v>
      </c>
      <c r="R282" s="98">
        <v>-1.5685990596503601</v>
      </c>
      <c r="S282" s="99">
        <v>0.70000000000000195</v>
      </c>
      <c r="T282" s="98">
        <v>2.38682555918392</v>
      </c>
      <c r="U282" s="98">
        <v>0.46678000000000702</v>
      </c>
      <c r="V282" s="98">
        <v>5.4462068339169601E-3</v>
      </c>
      <c r="W282" s="99">
        <v>0.95000000000003504</v>
      </c>
      <c r="X282" s="98">
        <v>1.35264249125568E-2</v>
      </c>
      <c r="Y282" s="98">
        <v>0.467480000000003</v>
      </c>
      <c r="Z282" s="98">
        <v>-7.9323710444304293E-2</v>
      </c>
      <c r="AA282" s="99">
        <v>0.70000000000000195</v>
      </c>
      <c r="AB282" s="98">
        <v>0.120378284148762</v>
      </c>
      <c r="AC282" t="str">
        <f>IF('Regression diagnostics'!AC282="","",'Regression diagnostics'!AC282)</f>
        <v/>
      </c>
    </row>
    <row r="283" spans="1:29" x14ac:dyDescent="0.25">
      <c r="A283" t="str">
        <f t="shared" si="8"/>
        <v>Feb</v>
      </c>
      <c r="B283">
        <f t="shared" si="9"/>
        <v>282</v>
      </c>
      <c r="C283" t="s">
        <v>2609</v>
      </c>
      <c r="D283">
        <v>15</v>
      </c>
      <c r="E283" s="98">
        <v>1.01793499999999</v>
      </c>
      <c r="F283" s="98">
        <v>-0.51652167807290195</v>
      </c>
      <c r="G283" s="99">
        <v>0.55000000000000204</v>
      </c>
      <c r="H283" s="98">
        <v>0.32534018326867897</v>
      </c>
      <c r="I283" s="98">
        <v>1.0159100000000101</v>
      </c>
      <c r="J283" s="98">
        <v>-0.26443247838015099</v>
      </c>
      <c r="K283" s="99">
        <v>0.3</v>
      </c>
      <c r="L283" s="98">
        <v>0.17195641849357901</v>
      </c>
      <c r="M283" s="98">
        <v>0.386625</v>
      </c>
      <c r="N283" s="98">
        <v>-0.16687756496637099</v>
      </c>
      <c r="O283" s="99">
        <v>0.55000000000000104</v>
      </c>
      <c r="P283" s="98">
        <v>0.105423720849908</v>
      </c>
      <c r="Q283" s="98">
        <v>0.36705000000000199</v>
      </c>
      <c r="R283" s="98">
        <v>0.96473531636839904</v>
      </c>
      <c r="S283" s="99">
        <v>0.3</v>
      </c>
      <c r="T283" s="98">
        <v>0.62863231697310495</v>
      </c>
      <c r="U283" s="98">
        <v>0.47295999999999799</v>
      </c>
      <c r="V283" s="98">
        <v>-5.4462068355627903E-3</v>
      </c>
      <c r="W283" s="99">
        <v>0.55000000000000804</v>
      </c>
      <c r="X283" s="98">
        <v>3.4306887117206701E-3</v>
      </c>
      <c r="Y283" s="98">
        <v>0.47226000000000101</v>
      </c>
      <c r="Z283" s="98">
        <v>4.8874878321093197E-2</v>
      </c>
      <c r="AA283" s="99">
        <v>0.3</v>
      </c>
      <c r="AB283" s="98">
        <v>3.1787260539522501E-2</v>
      </c>
      <c r="AC283" t="str">
        <f>IF('Regression diagnostics'!AC283="","",'Regression diagnostics'!AC283)</f>
        <v/>
      </c>
    </row>
    <row r="284" spans="1:29" x14ac:dyDescent="0.25">
      <c r="A284" t="str">
        <f t="shared" si="8"/>
        <v>Feb</v>
      </c>
      <c r="B284">
        <f t="shared" si="9"/>
        <v>283</v>
      </c>
      <c r="C284" t="s">
        <v>2609</v>
      </c>
      <c r="D284">
        <v>30</v>
      </c>
      <c r="E284" s="98">
        <v>0.971764999999989</v>
      </c>
      <c r="F284" s="98">
        <v>0.516521678074089</v>
      </c>
      <c r="G284" s="99">
        <v>0.55000000000001503</v>
      </c>
      <c r="H284" s="98">
        <v>0.32534018326943598</v>
      </c>
      <c r="I284" s="98">
        <v>0.96974000000000105</v>
      </c>
      <c r="J284" s="98">
        <v>0.46611826697458097</v>
      </c>
      <c r="K284" s="99">
        <v>0.3</v>
      </c>
      <c r="L284" s="98">
        <v>0.30313288418657902</v>
      </c>
      <c r="M284" s="98">
        <v>0.46517499999999901</v>
      </c>
      <c r="N284" s="98">
        <v>0.16687756496639999</v>
      </c>
      <c r="O284" s="99">
        <v>0.55000000000001303</v>
      </c>
      <c r="P284" s="98">
        <v>0.105423720849929</v>
      </c>
      <c r="Q284" s="98">
        <v>0.445600000000001</v>
      </c>
      <c r="R284" s="98">
        <v>1.1511967640699501</v>
      </c>
      <c r="S284" s="99">
        <v>0.3</v>
      </c>
      <c r="T284" s="98">
        <v>0.75028558699396597</v>
      </c>
      <c r="U284" s="98">
        <v>0.477739999999997</v>
      </c>
      <c r="V284" s="98">
        <v>5.4462068360264298E-3</v>
      </c>
      <c r="W284" s="99">
        <v>0.55000000000002003</v>
      </c>
      <c r="X284" s="98">
        <v>3.4306887120128101E-3</v>
      </c>
      <c r="Y284" s="98">
        <v>0.47704000000000002</v>
      </c>
      <c r="Z284" s="98">
        <v>5.8038918006463998E-2</v>
      </c>
      <c r="AA284" s="99">
        <v>0.3</v>
      </c>
      <c r="AB284" s="98">
        <v>3.7747392189132097E-2</v>
      </c>
      <c r="AC284" t="str">
        <f>IF('Regression diagnostics'!AC284="","",'Regression diagnostics'!AC284)</f>
        <v/>
      </c>
    </row>
    <row r="285" spans="1:29" x14ac:dyDescent="0.25">
      <c r="A285" t="str">
        <f t="shared" si="8"/>
        <v>Feb</v>
      </c>
      <c r="B285">
        <f t="shared" si="9"/>
        <v>284</v>
      </c>
      <c r="C285" t="s">
        <v>2609</v>
      </c>
      <c r="D285">
        <v>45</v>
      </c>
      <c r="E285" s="98">
        <v>0.92154500000000805</v>
      </c>
      <c r="F285" s="98">
        <v>-0.51652167807490301</v>
      </c>
      <c r="G285" s="99">
        <v>0.94999999999999596</v>
      </c>
      <c r="H285" s="98">
        <v>1.2827423095344801</v>
      </c>
      <c r="I285" s="98">
        <v>0.92356999999999501</v>
      </c>
      <c r="J285" s="98">
        <v>-0.34002918156023698</v>
      </c>
      <c r="K285" s="99">
        <v>0.70000000000000295</v>
      </c>
      <c r="L285" s="98">
        <v>0.51594915806542996</v>
      </c>
      <c r="M285" s="98">
        <v>0.50457500000000099</v>
      </c>
      <c r="N285" s="98">
        <v>-0.16687756496672301</v>
      </c>
      <c r="O285" s="99">
        <v>0.94999999999999596</v>
      </c>
      <c r="P285" s="98">
        <v>0.41566174151568402</v>
      </c>
      <c r="Q285" s="98">
        <v>0.52414999999999901</v>
      </c>
      <c r="R285" s="98">
        <v>-1.6635405816814901</v>
      </c>
      <c r="S285" s="99">
        <v>0.70000000000000195</v>
      </c>
      <c r="T285" s="98">
        <v>2.53169323915888</v>
      </c>
      <c r="U285" s="98">
        <v>0.48112000000000099</v>
      </c>
      <c r="V285" s="98">
        <v>-5.4462068359409999E-3</v>
      </c>
      <c r="W285" s="99">
        <v>0.95000000000000595</v>
      </c>
      <c r="X285" s="98">
        <v>1.3526424917579801E-2</v>
      </c>
      <c r="Y285" s="98">
        <v>0.48181999999999803</v>
      </c>
      <c r="Z285" s="98">
        <v>-8.3989811057976593E-2</v>
      </c>
      <c r="AA285" s="99">
        <v>0.70000000000000195</v>
      </c>
      <c r="AB285" s="98">
        <v>0.12745941299515101</v>
      </c>
      <c r="AC285" t="str">
        <f>IF('Regression diagnostics'!AC285="","",'Regression diagnostics'!AC285)</f>
        <v/>
      </c>
    </row>
    <row r="286" spans="1:29" x14ac:dyDescent="0.25">
      <c r="A286" t="str">
        <f t="shared" si="8"/>
        <v>Feb</v>
      </c>
      <c r="B286">
        <f t="shared" si="9"/>
        <v>285</v>
      </c>
      <c r="C286" t="s">
        <v>2610</v>
      </c>
      <c r="D286">
        <v>0</v>
      </c>
      <c r="E286" s="98">
        <v>1.02990000000003</v>
      </c>
      <c r="F286" s="98">
        <v>-0.88727650221763699</v>
      </c>
      <c r="G286" s="99">
        <v>0.95000000000003404</v>
      </c>
      <c r="H286" s="98">
        <v>2.2046951441470202</v>
      </c>
      <c r="I286" s="98">
        <v>1.0315000000000101</v>
      </c>
      <c r="J286" s="98">
        <v>-0.44120117518018998</v>
      </c>
      <c r="K286" s="99">
        <v>0.70000000000000095</v>
      </c>
      <c r="L286" s="98">
        <v>0.66949179609972498</v>
      </c>
      <c r="M286" s="98">
        <v>0.42457499999999998</v>
      </c>
      <c r="N286" s="98">
        <v>2.5321856597076202</v>
      </c>
      <c r="O286" s="99">
        <v>0.95000000000002904</v>
      </c>
      <c r="P286" s="98">
        <v>6.3495844358839797</v>
      </c>
      <c r="Q286" s="98">
        <v>0.40265000000000201</v>
      </c>
      <c r="R286" s="98">
        <v>2.5303979567511798</v>
      </c>
      <c r="S286" s="99">
        <v>0.70000000000000095</v>
      </c>
      <c r="T286" s="98">
        <v>3.8582031324724899</v>
      </c>
      <c r="U286" s="98">
        <v>0.48260000000000602</v>
      </c>
      <c r="V286" s="98">
        <v>-5.4462068358864503E-2</v>
      </c>
      <c r="W286" s="99">
        <v>0.95000000000003204</v>
      </c>
      <c r="X286" s="98">
        <v>0.1352646905072</v>
      </c>
      <c r="Y286" s="98">
        <v>0.48565000000000302</v>
      </c>
      <c r="Z286" s="98">
        <v>-0.37912067491613999</v>
      </c>
      <c r="AA286" s="99">
        <v>0.70000000000000095</v>
      </c>
      <c r="AB286" s="98">
        <v>0.57538079252313201</v>
      </c>
      <c r="AC286" t="str">
        <f>IF('Regression diagnostics'!AC286="","",'Regression diagnostics'!AC286)</f>
        <v/>
      </c>
    </row>
    <row r="287" spans="1:29" x14ac:dyDescent="0.25">
      <c r="A287" t="str">
        <f t="shared" si="8"/>
        <v>Feb</v>
      </c>
      <c r="B287">
        <f t="shared" si="9"/>
        <v>286</v>
      </c>
      <c r="C287" t="s">
        <v>2610</v>
      </c>
      <c r="D287">
        <v>15</v>
      </c>
      <c r="E287" s="98">
        <v>0.953699999999992</v>
      </c>
      <c r="F287" s="98">
        <v>0.88727650221235799</v>
      </c>
      <c r="G287" s="99">
        <v>0.55000000000000204</v>
      </c>
      <c r="H287" s="98">
        <v>0.55917382385779502</v>
      </c>
      <c r="I287" s="98">
        <v>0.95210000000000605</v>
      </c>
      <c r="J287" s="98">
        <v>0.70714523408511698</v>
      </c>
      <c r="K287" s="99">
        <v>0.3</v>
      </c>
      <c r="L287" s="98">
        <v>0.45994884910296902</v>
      </c>
      <c r="M287" s="98">
        <v>0.54107500000000397</v>
      </c>
      <c r="N287" s="98">
        <v>-2.5321856597071402</v>
      </c>
      <c r="O287" s="99">
        <v>0.55000000000000004</v>
      </c>
      <c r="P287" s="98">
        <v>1.61043644440714</v>
      </c>
      <c r="Q287" s="98">
        <v>0.56300000000000106</v>
      </c>
      <c r="R287" s="98">
        <v>-2.5996509085336701</v>
      </c>
      <c r="S287" s="99">
        <v>0.3</v>
      </c>
      <c r="T287" s="98">
        <v>1.69908328473818</v>
      </c>
      <c r="U287" s="98">
        <v>0.49109999999999798</v>
      </c>
      <c r="V287" s="98">
        <v>5.4462068357230199E-2</v>
      </c>
      <c r="W287" s="99">
        <v>0.55000000000000804</v>
      </c>
      <c r="X287" s="98">
        <v>3.4306999052832299E-2</v>
      </c>
      <c r="Y287" s="98">
        <v>0.48805000000000198</v>
      </c>
      <c r="Z287" s="98">
        <v>0.27873954042550902</v>
      </c>
      <c r="AA287" s="99">
        <v>0.3</v>
      </c>
      <c r="AB287" s="98">
        <v>0.18129421369908799</v>
      </c>
      <c r="AC287" t="str">
        <f>IF('Regression diagnostics'!AC287="","",'Regression diagnostics'!AC287)</f>
        <v/>
      </c>
    </row>
    <row r="288" spans="1:29" x14ac:dyDescent="0.25">
      <c r="A288" t="str">
        <f t="shared" si="8"/>
        <v>Feb</v>
      </c>
      <c r="B288">
        <f t="shared" si="9"/>
        <v>287</v>
      </c>
      <c r="C288" t="s">
        <v>2610</v>
      </c>
      <c r="D288">
        <v>30</v>
      </c>
      <c r="E288" s="98">
        <v>0.87429999999998698</v>
      </c>
      <c r="F288" s="98">
        <v>-0.88727650221088405</v>
      </c>
      <c r="G288" s="99">
        <v>0.55000000000001403</v>
      </c>
      <c r="H288" s="98">
        <v>0.55917382385687797</v>
      </c>
      <c r="I288" s="98">
        <v>0.87270000000000103</v>
      </c>
      <c r="J288" s="98">
        <v>-0.54778856161552103</v>
      </c>
      <c r="K288" s="99">
        <v>0.3</v>
      </c>
      <c r="L288" s="98">
        <v>0.35626127960662302</v>
      </c>
      <c r="M288" s="98">
        <v>0.70142500000000296</v>
      </c>
      <c r="N288" s="98">
        <v>2.5321856597064998</v>
      </c>
      <c r="O288" s="99">
        <v>0.55000000000001004</v>
      </c>
      <c r="P288" s="98">
        <v>1.61043644440677</v>
      </c>
      <c r="Q288" s="98">
        <v>0.72335000000000005</v>
      </c>
      <c r="R288" s="98">
        <v>0.229698884849662</v>
      </c>
      <c r="S288" s="99">
        <v>0.3</v>
      </c>
      <c r="T288" s="98">
        <v>0.149606536653839</v>
      </c>
      <c r="U288" s="98">
        <v>0.493499999999997</v>
      </c>
      <c r="V288" s="98">
        <v>-5.4462068356772197E-2</v>
      </c>
      <c r="W288" s="99">
        <v>0.55000000000001703</v>
      </c>
      <c r="X288" s="98">
        <v>3.4306999052544397E-2</v>
      </c>
      <c r="Y288" s="98">
        <v>0.49045</v>
      </c>
      <c r="Z288" s="98">
        <v>0.18709914357339499</v>
      </c>
      <c r="AA288" s="99">
        <v>0.3</v>
      </c>
      <c r="AB288" s="98">
        <v>0.12168778522587501</v>
      </c>
      <c r="AC288" t="str">
        <f>IF('Regression diagnostics'!AC288="","",'Regression diagnostics'!AC288)</f>
        <v/>
      </c>
    </row>
    <row r="289" spans="1:29" x14ac:dyDescent="0.25">
      <c r="A289" t="str">
        <f t="shared" si="8"/>
        <v>Feb</v>
      </c>
      <c r="B289">
        <f t="shared" si="9"/>
        <v>288</v>
      </c>
      <c r="C289" t="s">
        <v>2610</v>
      </c>
      <c r="D289">
        <v>45</v>
      </c>
      <c r="E289" s="98">
        <v>0.79170000000000995</v>
      </c>
      <c r="F289" s="98">
        <v>0.88727650220973797</v>
      </c>
      <c r="G289" s="99">
        <v>0.95000000000000295</v>
      </c>
      <c r="H289" s="98">
        <v>2.20469514412664</v>
      </c>
      <c r="I289" s="98">
        <v>0.79329999999999601</v>
      </c>
      <c r="J289" s="98">
        <v>0.19777983714968</v>
      </c>
      <c r="K289" s="99">
        <v>0.70000000000000195</v>
      </c>
      <c r="L289" s="98">
        <v>0.300092697212612</v>
      </c>
      <c r="M289" s="98">
        <v>0.90562499999999502</v>
      </c>
      <c r="N289" s="98">
        <v>-2.5321856597052999</v>
      </c>
      <c r="O289" s="99">
        <v>0.94999999999999596</v>
      </c>
      <c r="P289" s="98">
        <v>6.3495844358758404</v>
      </c>
      <c r="Q289" s="98">
        <v>0.88369999999999904</v>
      </c>
      <c r="R289" s="98">
        <v>1.0897635572306801</v>
      </c>
      <c r="S289" s="99">
        <v>0.70000000000000195</v>
      </c>
      <c r="T289" s="98">
        <v>1.65712480610018</v>
      </c>
      <c r="U289" s="98">
        <v>0.48980000000000101</v>
      </c>
      <c r="V289" s="98">
        <v>5.4462068356840199E-2</v>
      </c>
      <c r="W289" s="99">
        <v>0.95000000000000595</v>
      </c>
      <c r="X289" s="98">
        <v>0.13526469050213599</v>
      </c>
      <c r="Y289" s="98">
        <v>0.49284999999999801</v>
      </c>
      <c r="Z289" s="98">
        <v>-0.33245966877199001</v>
      </c>
      <c r="AA289" s="99">
        <v>0.70000000000000195</v>
      </c>
      <c r="AB289" s="98">
        <v>0.50455549889154605</v>
      </c>
      <c r="AC289" t="str">
        <f>IF('Regression diagnostics'!AC289="","",'Regression diagnostics'!AC289)</f>
        <v/>
      </c>
    </row>
    <row r="290" spans="1:29" x14ac:dyDescent="0.25">
      <c r="A290" t="str">
        <f t="shared" si="8"/>
        <v>Feb</v>
      </c>
      <c r="B290">
        <f t="shared" si="9"/>
        <v>289</v>
      </c>
      <c r="C290" t="s">
        <v>2611</v>
      </c>
      <c r="D290">
        <v>0</v>
      </c>
      <c r="E290" s="98">
        <v>1.02566000000002</v>
      </c>
      <c r="F290" s="98">
        <v>-3.3801009613085103E-2</v>
      </c>
      <c r="G290" s="99">
        <v>0.95000000000003004</v>
      </c>
      <c r="H290" s="98">
        <v>8.3918711073268301E-2</v>
      </c>
      <c r="I290" s="98">
        <v>1.01996000000001</v>
      </c>
      <c r="J290" s="98">
        <v>0.421423191463555</v>
      </c>
      <c r="K290" s="99">
        <v>0.70000000000000095</v>
      </c>
      <c r="L290" s="98">
        <v>0.63947441144567096</v>
      </c>
      <c r="M290" s="98">
        <v>0.367719999999995</v>
      </c>
      <c r="N290" s="98">
        <v>-2.6468232912916099</v>
      </c>
      <c r="O290" s="99">
        <v>0.95000000000002904</v>
      </c>
      <c r="P290" s="98">
        <v>6.6412082829859296</v>
      </c>
      <c r="Q290" s="98">
        <v>0.41657000000000299</v>
      </c>
      <c r="R290" s="98">
        <v>-4.7858782888378997</v>
      </c>
      <c r="S290" s="99">
        <v>0.7</v>
      </c>
      <c r="T290" s="98">
        <v>7.3605916358956103</v>
      </c>
      <c r="U290" s="98">
        <v>0.49232000000000498</v>
      </c>
      <c r="V290" s="98">
        <v>4.9015861519943298E-2</v>
      </c>
      <c r="W290" s="99">
        <v>0.95000000000003004</v>
      </c>
      <c r="X290" s="98">
        <v>0.12173814521844099</v>
      </c>
      <c r="Y290" s="98">
        <v>0.49152000000000301</v>
      </c>
      <c r="Z290" s="98">
        <v>0.114319465051214</v>
      </c>
      <c r="AA290" s="99">
        <v>0.7</v>
      </c>
      <c r="AB290" s="98">
        <v>0.17348699595134701</v>
      </c>
      <c r="AC290" t="str">
        <f>IF('Regression diagnostics'!AC290="","",'Regression diagnostics'!AC290)</f>
        <v>For CO2, high residuals and Cooks. But no reason to remove this point</v>
      </c>
    </row>
    <row r="291" spans="1:29" x14ac:dyDescent="0.25">
      <c r="A291" t="str">
        <f t="shared" si="8"/>
        <v>Feb</v>
      </c>
      <c r="B291">
        <f t="shared" si="9"/>
        <v>290</v>
      </c>
      <c r="C291" t="s">
        <v>2611</v>
      </c>
      <c r="D291">
        <v>15</v>
      </c>
      <c r="E291" s="98">
        <v>0.94151999999999303</v>
      </c>
      <c r="F291" s="98">
        <v>3.3801009608555997E-2</v>
      </c>
      <c r="G291" s="99">
        <v>0.55000000000000104</v>
      </c>
      <c r="H291" s="98">
        <v>2.12841882845465E-2</v>
      </c>
      <c r="I291" s="98">
        <v>0.94722000000000595</v>
      </c>
      <c r="J291" s="98">
        <v>-0.25995057196691002</v>
      </c>
      <c r="K291" s="99">
        <v>0.3</v>
      </c>
      <c r="L291" s="98">
        <v>0.16904169599018401</v>
      </c>
      <c r="M291" s="98">
        <v>0.69954000000000705</v>
      </c>
      <c r="N291" s="98">
        <v>2.6468232912916001</v>
      </c>
      <c r="O291" s="99">
        <v>0.55000000000000004</v>
      </c>
      <c r="P291" s="98">
        <v>1.6844006031919501</v>
      </c>
      <c r="Q291" s="98">
        <v>0.65069000000000199</v>
      </c>
      <c r="R291" s="98">
        <v>4.1189063563273196</v>
      </c>
      <c r="S291" s="99">
        <v>0.3</v>
      </c>
      <c r="T291" s="98">
        <v>2.7064331040969498</v>
      </c>
      <c r="U291" s="98">
        <v>0.49313999999999802</v>
      </c>
      <c r="V291" s="98">
        <v>-4.9015861521239101E-2</v>
      </c>
      <c r="W291" s="99">
        <v>0.55000000000000704</v>
      </c>
      <c r="X291" s="98">
        <v>3.0876279813142699E-2</v>
      </c>
      <c r="Y291" s="98">
        <v>0.49394000000000099</v>
      </c>
      <c r="Z291" s="98">
        <v>-0.10233177648510899</v>
      </c>
      <c r="AA291" s="99">
        <v>0.3</v>
      </c>
      <c r="AB291" s="98">
        <v>6.6554872017299704E-2</v>
      </c>
      <c r="AC291" t="str">
        <f>IF('Regression diagnostics'!AC291="","",'Regression diagnostics'!AC291)</f>
        <v/>
      </c>
    </row>
    <row r="292" spans="1:29" x14ac:dyDescent="0.25">
      <c r="A292" t="str">
        <f t="shared" si="8"/>
        <v>Feb</v>
      </c>
      <c r="B292">
        <f t="shared" si="9"/>
        <v>291</v>
      </c>
      <c r="C292" t="s">
        <v>2611</v>
      </c>
      <c r="D292">
        <v>30</v>
      </c>
      <c r="E292" s="98">
        <v>0.86877999999998801</v>
      </c>
      <c r="F292" s="98">
        <v>-3.3801009607227303E-2</v>
      </c>
      <c r="G292" s="99">
        <v>0.55000000000001104</v>
      </c>
      <c r="H292" s="98">
        <v>2.1284188283710301E-2</v>
      </c>
      <c r="I292" s="98">
        <v>0.87448000000000103</v>
      </c>
      <c r="J292" s="98">
        <v>-0.307757573707652</v>
      </c>
      <c r="K292" s="99">
        <v>0.3</v>
      </c>
      <c r="L292" s="98">
        <v>0.20013265321000001</v>
      </c>
      <c r="M292" s="98">
        <v>0.93366000000000604</v>
      </c>
      <c r="N292" s="98">
        <v>-2.6468232912929599</v>
      </c>
      <c r="O292" s="99">
        <v>0.55000000000000904</v>
      </c>
      <c r="P292" s="98">
        <v>1.68440060319286</v>
      </c>
      <c r="Q292" s="98">
        <v>0.88480999999999999</v>
      </c>
      <c r="R292" s="98">
        <v>1.1614656553926901</v>
      </c>
      <c r="S292" s="99">
        <v>0.3</v>
      </c>
      <c r="T292" s="98">
        <v>0.75698756430398295</v>
      </c>
      <c r="U292" s="98">
        <v>0.495559999999997</v>
      </c>
      <c r="V292" s="98">
        <v>4.9015861521647698E-2</v>
      </c>
      <c r="W292" s="99">
        <v>0.55000000000001603</v>
      </c>
      <c r="X292" s="98">
        <v>3.08762798134006E-2</v>
      </c>
      <c r="Y292" s="98">
        <v>0.49636000000000002</v>
      </c>
      <c r="Z292" s="98">
        <v>-1.9855419317962902E-2</v>
      </c>
      <c r="AA292" s="99">
        <v>0.3</v>
      </c>
      <c r="AB292" s="98">
        <v>1.2913560457883101E-2</v>
      </c>
      <c r="AC292" t="str">
        <f>IF('Regression diagnostics'!AC292="","",'Regression diagnostics'!AC292)</f>
        <v/>
      </c>
    </row>
    <row r="293" spans="1:29" x14ac:dyDescent="0.25">
      <c r="A293" t="str">
        <f t="shared" si="8"/>
        <v>Feb</v>
      </c>
      <c r="B293">
        <f t="shared" si="9"/>
        <v>292</v>
      </c>
      <c r="C293" t="s">
        <v>2611</v>
      </c>
      <c r="D293">
        <v>45</v>
      </c>
      <c r="E293" s="98">
        <v>0.80744000000000904</v>
      </c>
      <c r="F293" s="98">
        <v>3.3801009606203698E-2</v>
      </c>
      <c r="G293" s="99">
        <v>0.95000000000000295</v>
      </c>
      <c r="H293" s="98">
        <v>8.3918711056159195E-2</v>
      </c>
      <c r="I293" s="98">
        <v>0.80173999999999601</v>
      </c>
      <c r="J293" s="98">
        <v>0.445765325267648</v>
      </c>
      <c r="K293" s="99">
        <v>0.70000000000000195</v>
      </c>
      <c r="L293" s="98">
        <v>0.67641899979475995</v>
      </c>
      <c r="M293" s="98">
        <v>1.0700799999999899</v>
      </c>
      <c r="N293" s="98">
        <v>2.6468232912944201</v>
      </c>
      <c r="O293" s="99">
        <v>0.94999999999999896</v>
      </c>
      <c r="P293" s="98">
        <v>6.64120828299101</v>
      </c>
      <c r="Q293" s="98">
        <v>1.11893</v>
      </c>
      <c r="R293" s="98">
        <v>-3.2800231915734002</v>
      </c>
      <c r="S293" s="99">
        <v>0.70000000000000195</v>
      </c>
      <c r="T293" s="98">
        <v>5.0125413801735998</v>
      </c>
      <c r="U293" s="98">
        <v>0.49958000000000102</v>
      </c>
      <c r="V293" s="98">
        <v>-4.90158615216248E-2</v>
      </c>
      <c r="W293" s="99">
        <v>0.95000000000000595</v>
      </c>
      <c r="X293" s="98">
        <v>0.121738145222588</v>
      </c>
      <c r="Y293" s="98">
        <v>0.498779999999998</v>
      </c>
      <c r="Z293" s="98">
        <v>7.2324559522607607E-2</v>
      </c>
      <c r="AA293" s="99">
        <v>0.70000000000000095</v>
      </c>
      <c r="AB293" s="98">
        <v>0.109756606901988</v>
      </c>
      <c r="AC293" t="str">
        <f>IF('Regression diagnostics'!AC293="","",'Regression diagnostics'!AC293)</f>
        <v/>
      </c>
    </row>
    <row r="294" spans="1:29" x14ac:dyDescent="0.25">
      <c r="A294" t="str">
        <f t="shared" si="8"/>
        <v>Feb</v>
      </c>
      <c r="B294">
        <f t="shared" si="9"/>
        <v>293</v>
      </c>
      <c r="C294" t="s">
        <v>2612</v>
      </c>
      <c r="D294">
        <v>0</v>
      </c>
      <c r="E294" s="98">
        <v>1.05146000000002</v>
      </c>
      <c r="F294" s="98">
        <v>-0.22393168865861099</v>
      </c>
      <c r="G294" s="99">
        <v>0.95000000000003404</v>
      </c>
      <c r="H294" s="98">
        <v>0.55599020118963305</v>
      </c>
      <c r="I294" s="98">
        <v>1.04756000000001</v>
      </c>
      <c r="J294" s="98">
        <v>0.21603643750075299</v>
      </c>
      <c r="K294" s="99">
        <v>0.70000000000000095</v>
      </c>
      <c r="L294" s="98">
        <v>0.32779485144179299</v>
      </c>
      <c r="M294" s="98">
        <v>0.33525499999999903</v>
      </c>
      <c r="N294" s="98">
        <v>-0.56738372088559097</v>
      </c>
      <c r="O294" s="99">
        <v>0.95000000000003204</v>
      </c>
      <c r="P294" s="98">
        <v>1.41368306523125</v>
      </c>
      <c r="Q294" s="98">
        <v>0.35328000000000298</v>
      </c>
      <c r="R294" s="98">
        <v>-1.64950574799021</v>
      </c>
      <c r="S294" s="99">
        <v>0.70000000000000095</v>
      </c>
      <c r="T294" s="98">
        <v>2.5102736403394501</v>
      </c>
      <c r="U294" s="98">
        <v>0.47636500000000598</v>
      </c>
      <c r="V294" s="98">
        <v>-0.29001051400329197</v>
      </c>
      <c r="W294" s="99">
        <v>0.95000000000003404</v>
      </c>
      <c r="X294" s="98">
        <v>0.72034942377526501</v>
      </c>
      <c r="Y294" s="98">
        <v>0.47654000000000302</v>
      </c>
      <c r="Z294" s="98">
        <v>-0.14464911904514999</v>
      </c>
      <c r="AA294" s="99">
        <v>0.70000000000000095</v>
      </c>
      <c r="AB294" s="98">
        <v>0.21951510446306499</v>
      </c>
      <c r="AC294" t="str">
        <f>IF('Regression diagnostics'!AC294="","",'Regression diagnostics'!AC294)</f>
        <v/>
      </c>
    </row>
    <row r="295" spans="1:29" x14ac:dyDescent="0.25">
      <c r="A295" t="str">
        <f t="shared" si="8"/>
        <v>Feb</v>
      </c>
      <c r="B295">
        <f t="shared" si="9"/>
        <v>294</v>
      </c>
      <c r="C295" t="s">
        <v>2612</v>
      </c>
      <c r="D295">
        <v>15</v>
      </c>
      <c r="E295" s="98">
        <v>0.98271999999999304</v>
      </c>
      <c r="F295" s="98">
        <v>0.223931688653946</v>
      </c>
      <c r="G295" s="99">
        <v>0.55000000000000204</v>
      </c>
      <c r="H295" s="98">
        <v>0.14101503677159299</v>
      </c>
      <c r="I295" s="98">
        <v>0.98662000000000605</v>
      </c>
      <c r="J295" s="98">
        <v>-3.5855251306036E-2</v>
      </c>
      <c r="K295" s="99">
        <v>0.3</v>
      </c>
      <c r="L295" s="98">
        <v>2.33152909871122E-2</v>
      </c>
      <c r="M295" s="98">
        <v>0.57733500000000504</v>
      </c>
      <c r="N295" s="98">
        <v>0.56738372088514</v>
      </c>
      <c r="O295" s="99">
        <v>0.55000000000000304</v>
      </c>
      <c r="P295" s="98">
        <v>0.35855050863202598</v>
      </c>
      <c r="Q295" s="98">
        <v>0.55931000000000097</v>
      </c>
      <c r="R295" s="98">
        <v>1.2911779668371099</v>
      </c>
      <c r="S295" s="99">
        <v>0.3</v>
      </c>
      <c r="T295" s="98">
        <v>0.84166619293877898</v>
      </c>
      <c r="U295" s="98">
        <v>0.48160499999999901</v>
      </c>
      <c r="V295" s="98">
        <v>0.29001051400161498</v>
      </c>
      <c r="W295" s="99">
        <v>0.55000000000001104</v>
      </c>
      <c r="X295" s="98">
        <v>0.182701242335295</v>
      </c>
      <c r="Y295" s="98">
        <v>0.48143000000000102</v>
      </c>
      <c r="Z295" s="98">
        <v>0.257356781159986</v>
      </c>
      <c r="AA295" s="99">
        <v>0.3</v>
      </c>
      <c r="AB295" s="98">
        <v>0.16738565917113701</v>
      </c>
      <c r="AC295" t="str">
        <f>IF('Regression diagnostics'!AC295="","",'Regression diagnostics'!AC295)</f>
        <v/>
      </c>
    </row>
    <row r="296" spans="1:29" x14ac:dyDescent="0.25">
      <c r="A296" t="str">
        <f t="shared" si="8"/>
        <v>Feb</v>
      </c>
      <c r="B296">
        <f t="shared" si="9"/>
        <v>295</v>
      </c>
      <c r="C296" t="s">
        <v>2612</v>
      </c>
      <c r="D296">
        <v>30</v>
      </c>
      <c r="E296" s="98">
        <v>0.92177999999998805</v>
      </c>
      <c r="F296" s="98">
        <v>-0.223931688652619</v>
      </c>
      <c r="G296" s="99">
        <v>0.55000000000001203</v>
      </c>
      <c r="H296" s="98">
        <v>0.14101503677076099</v>
      </c>
      <c r="I296" s="98">
        <v>0.92568000000000095</v>
      </c>
      <c r="J296" s="98">
        <v>-0.35257663783983301</v>
      </c>
      <c r="K296" s="99">
        <v>0.3</v>
      </c>
      <c r="L296" s="98">
        <v>0.229281719836641</v>
      </c>
      <c r="M296" s="98">
        <v>0.78336500000000298</v>
      </c>
      <c r="N296" s="98">
        <v>-0.56738372088587796</v>
      </c>
      <c r="O296" s="99">
        <v>0.55000000000001603</v>
      </c>
      <c r="P296" s="98">
        <v>0.35855050863250199</v>
      </c>
      <c r="Q296" s="98">
        <v>0.76533999999999902</v>
      </c>
      <c r="R296" s="98">
        <v>0.65720904465219498</v>
      </c>
      <c r="S296" s="99">
        <v>0.3</v>
      </c>
      <c r="T296" s="98">
        <v>0.42813447812055699</v>
      </c>
      <c r="U296" s="98">
        <v>0.48649499999999701</v>
      </c>
      <c r="V296" s="98">
        <v>-0.29001051400118499</v>
      </c>
      <c r="W296" s="99">
        <v>0.55000000000002103</v>
      </c>
      <c r="X296" s="98">
        <v>0.18270124233502799</v>
      </c>
      <c r="Y296" s="98">
        <v>0.48631999999999997</v>
      </c>
      <c r="Z296" s="98">
        <v>-0.23062833207816399</v>
      </c>
      <c r="AA296" s="99">
        <v>0.3</v>
      </c>
      <c r="AB296" s="98">
        <v>0.15000031802215899</v>
      </c>
      <c r="AC296" t="str">
        <f>IF('Regression diagnostics'!AC296="","",'Regression diagnostics'!AC296)</f>
        <v/>
      </c>
    </row>
    <row r="297" spans="1:29" x14ac:dyDescent="0.25">
      <c r="A297" t="str">
        <f t="shared" si="8"/>
        <v>Feb</v>
      </c>
      <c r="B297">
        <f t="shared" si="9"/>
        <v>296</v>
      </c>
      <c r="C297" t="s">
        <v>2612</v>
      </c>
      <c r="D297">
        <v>45</v>
      </c>
      <c r="E297" s="98">
        <v>0.86864000000000896</v>
      </c>
      <c r="F297" s="98">
        <v>0.22393168865158999</v>
      </c>
      <c r="G297" s="99">
        <v>0.94999999999999896</v>
      </c>
      <c r="H297" s="98">
        <v>0.55599020117199405</v>
      </c>
      <c r="I297" s="98">
        <v>0.86473999999999596</v>
      </c>
      <c r="J297" s="98">
        <v>0.37730307394673102</v>
      </c>
      <c r="K297" s="99">
        <v>0.70000000000000195</v>
      </c>
      <c r="L297" s="98">
        <v>0.57251531699684599</v>
      </c>
      <c r="M297" s="98">
        <v>0.953344999999995</v>
      </c>
      <c r="N297" s="98">
        <v>0.56738372088714295</v>
      </c>
      <c r="O297" s="99">
        <v>0.94999999999999596</v>
      </c>
      <c r="P297" s="98">
        <v>1.41368306523459</v>
      </c>
      <c r="Q297" s="98">
        <v>0.97136999999999696</v>
      </c>
      <c r="R297" s="98">
        <v>-1.32670457308276</v>
      </c>
      <c r="S297" s="99">
        <v>0.70000000000000195</v>
      </c>
      <c r="T297" s="98">
        <v>2.0180209332722399</v>
      </c>
      <c r="U297" s="98">
        <v>0.491035000000001</v>
      </c>
      <c r="V297" s="98">
        <v>0.29001051400122702</v>
      </c>
      <c r="W297" s="99">
        <v>0.95000000000000995</v>
      </c>
      <c r="X297" s="98">
        <v>0.72034942376995503</v>
      </c>
      <c r="Y297" s="98">
        <v>0.49120999999999798</v>
      </c>
      <c r="Z297" s="98">
        <v>0.103820738669478</v>
      </c>
      <c r="AA297" s="99">
        <v>0.70000000000000195</v>
      </c>
      <c r="AB297" s="98">
        <v>0.15755431868878</v>
      </c>
      <c r="AC297" t="str">
        <f>IF('Regression diagnostics'!AC297="","",'Regression diagnostics'!AC297)</f>
        <v/>
      </c>
    </row>
    <row r="298" spans="1:29" x14ac:dyDescent="0.25">
      <c r="A298" t="str">
        <f t="shared" si="8"/>
        <v>Feb</v>
      </c>
      <c r="B298">
        <f t="shared" si="9"/>
        <v>297</v>
      </c>
      <c r="C298" t="s">
        <v>2613</v>
      </c>
      <c r="D298">
        <v>0</v>
      </c>
      <c r="E298" s="98">
        <v>0.85474500000002196</v>
      </c>
      <c r="F298" s="98">
        <v>-0.47427041606807802</v>
      </c>
      <c r="G298" s="99">
        <v>0.95000000000003404</v>
      </c>
      <c r="H298" s="98">
        <v>1.1777624769496799</v>
      </c>
      <c r="I298" s="98">
        <v>0.86062000000001104</v>
      </c>
      <c r="J298" s="98">
        <v>-0.61768164525184599</v>
      </c>
      <c r="K298" s="99">
        <v>0.70000000000000095</v>
      </c>
      <c r="L298" s="98">
        <v>0.93737977194377498</v>
      </c>
      <c r="M298" s="98">
        <v>0.28773500000000501</v>
      </c>
      <c r="N298" s="98">
        <v>-0.24233524651781899</v>
      </c>
      <c r="O298" s="99">
        <v>0.95000000000003204</v>
      </c>
      <c r="P298" s="98">
        <v>0.60363255486746004</v>
      </c>
      <c r="Q298" s="98">
        <v>0.28196000000000299</v>
      </c>
      <c r="R298" s="98">
        <v>0.40783575550875001</v>
      </c>
      <c r="S298" s="99">
        <v>0.7</v>
      </c>
      <c r="T298" s="98">
        <v>0.61983945756924197</v>
      </c>
      <c r="U298" s="98">
        <v>0.382355000000006</v>
      </c>
      <c r="V298" s="98">
        <v>0.14840913627138699</v>
      </c>
      <c r="W298" s="99">
        <v>0.95000000000003304</v>
      </c>
      <c r="X298" s="98">
        <v>0.36860408761935298</v>
      </c>
      <c r="Y298" s="98">
        <v>0.38348000000000398</v>
      </c>
      <c r="Z298" s="98">
        <v>-6.7658458908456107E-2</v>
      </c>
      <c r="AA298" s="99">
        <v>0.7</v>
      </c>
      <c r="AB298" s="98">
        <v>0.10267549868058901</v>
      </c>
      <c r="AC298" t="str">
        <f>IF('Regression diagnostics'!AC298="","",'Regression diagnostics'!AC298)</f>
        <v/>
      </c>
    </row>
    <row r="299" spans="1:29" x14ac:dyDescent="0.25">
      <c r="A299" t="str">
        <f t="shared" ref="A299:A337" si="10">A298</f>
        <v>Feb</v>
      </c>
      <c r="B299">
        <f t="shared" si="9"/>
        <v>298</v>
      </c>
      <c r="C299" t="s">
        <v>2613</v>
      </c>
      <c r="D299">
        <v>15</v>
      </c>
      <c r="E299" s="98">
        <v>0.82906499999999494</v>
      </c>
      <c r="F299" s="98">
        <v>0.47427041606359499</v>
      </c>
      <c r="G299" s="99">
        <v>0.55000000000000304</v>
      </c>
      <c r="H299" s="98">
        <v>0.29871429144217299</v>
      </c>
      <c r="I299" s="98">
        <v>0.82319000000000597</v>
      </c>
      <c r="J299" s="98">
        <v>0.62796488745162504</v>
      </c>
      <c r="K299" s="99">
        <v>0.3</v>
      </c>
      <c r="L299" s="98">
        <v>0.40842503547922399</v>
      </c>
      <c r="M299" s="98">
        <v>0.42799500000000001</v>
      </c>
      <c r="N299" s="98">
        <v>0.24233524651632299</v>
      </c>
      <c r="O299" s="99">
        <v>0.55000000000000204</v>
      </c>
      <c r="P299" s="98">
        <v>0.153098501988497</v>
      </c>
      <c r="Q299" s="98">
        <v>0.43377000000000099</v>
      </c>
      <c r="R299" s="98">
        <v>-0.176733024343214</v>
      </c>
      <c r="S299" s="99">
        <v>0.3</v>
      </c>
      <c r="T299" s="98">
        <v>0.115107750716107</v>
      </c>
      <c r="U299" s="98">
        <v>0.39893499999999898</v>
      </c>
      <c r="V299" s="98">
        <v>-0.14840913627296601</v>
      </c>
      <c r="W299" s="99">
        <v>0.55000000000000904</v>
      </c>
      <c r="X299" s="98">
        <v>9.3488552244667206E-2</v>
      </c>
      <c r="Y299" s="98">
        <v>0.397810000000002</v>
      </c>
      <c r="Z299" s="98">
        <v>-3.8947168662338501E-2</v>
      </c>
      <c r="AA299" s="99">
        <v>0.3</v>
      </c>
      <c r="AB299" s="98">
        <v>2.5330461121296201E-2</v>
      </c>
      <c r="AC299" t="str">
        <f>IF('Regression diagnostics'!AC299="","",'Regression diagnostics'!AC299)</f>
        <v/>
      </c>
    </row>
    <row r="300" spans="1:29" x14ac:dyDescent="0.25">
      <c r="A300" t="str">
        <f t="shared" si="10"/>
        <v>Feb</v>
      </c>
      <c r="B300">
        <f t="shared" si="9"/>
        <v>299</v>
      </c>
      <c r="C300" t="s">
        <v>2613</v>
      </c>
      <c r="D300">
        <v>30</v>
      </c>
      <c r="E300" s="98">
        <v>0.79163499999998999</v>
      </c>
      <c r="F300" s="98">
        <v>-0.47427041606249098</v>
      </c>
      <c r="G300" s="99">
        <v>0.55000000000001503</v>
      </c>
      <c r="H300" s="98">
        <v>0.29871429144148398</v>
      </c>
      <c r="I300" s="98">
        <v>0.78576000000000101</v>
      </c>
      <c r="J300" s="98">
        <v>-4.28271057263492E-2</v>
      </c>
      <c r="K300" s="99">
        <v>0.3</v>
      </c>
      <c r="L300" s="98">
        <v>2.7848827746645599E-2</v>
      </c>
      <c r="M300" s="98">
        <v>0.57980499999999802</v>
      </c>
      <c r="N300" s="98">
        <v>-0.24233524651615501</v>
      </c>
      <c r="O300" s="99">
        <v>0.55000000000001603</v>
      </c>
      <c r="P300" s="98">
        <v>0.153098501988395</v>
      </c>
      <c r="Q300" s="98">
        <v>0.58557999999999999</v>
      </c>
      <c r="R300" s="98">
        <v>-0.44750747448351802</v>
      </c>
      <c r="S300" s="99">
        <v>0.3</v>
      </c>
      <c r="T300" s="98">
        <v>0.291490922393628</v>
      </c>
      <c r="U300" s="98">
        <v>0.413264999999997</v>
      </c>
      <c r="V300" s="98">
        <v>0.148409136273325</v>
      </c>
      <c r="W300" s="99">
        <v>0.55000000000001803</v>
      </c>
      <c r="X300" s="98">
        <v>9.3488552244894996E-2</v>
      </c>
      <c r="Y300" s="98">
        <v>0.41214000000000001</v>
      </c>
      <c r="Z300" s="98">
        <v>0.21077291276021801</v>
      </c>
      <c r="AA300" s="99">
        <v>0.3</v>
      </c>
      <c r="AB300" s="98">
        <v>0.13708572390967599</v>
      </c>
      <c r="AC300" t="str">
        <f>IF('Regression diagnostics'!AC300="","",'Regression diagnostics'!AC300)</f>
        <v/>
      </c>
    </row>
    <row r="301" spans="1:29" x14ac:dyDescent="0.25">
      <c r="A301" t="str">
        <f t="shared" si="10"/>
        <v>Feb</v>
      </c>
      <c r="B301">
        <f t="shared" si="9"/>
        <v>300</v>
      </c>
      <c r="C301" t="s">
        <v>2613</v>
      </c>
      <c r="D301">
        <v>45</v>
      </c>
      <c r="E301" s="98">
        <v>0.74245500000000797</v>
      </c>
      <c r="F301" s="98">
        <v>0.47427041606160403</v>
      </c>
      <c r="G301" s="99">
        <v>0.94999999999999896</v>
      </c>
      <c r="H301" s="98">
        <v>1.1777624769331601</v>
      </c>
      <c r="I301" s="98">
        <v>0.74832999999999605</v>
      </c>
      <c r="J301" s="98">
        <v>-0.27613108032741901</v>
      </c>
      <c r="K301" s="99">
        <v>0.70000000000000195</v>
      </c>
      <c r="L301" s="98">
        <v>0.41898367668611602</v>
      </c>
      <c r="M301" s="98">
        <v>0.74316499999999797</v>
      </c>
      <c r="N301" s="98">
        <v>0.24233524651682201</v>
      </c>
      <c r="O301" s="99">
        <v>0.95000000000000595</v>
      </c>
      <c r="P301" s="98">
        <v>0.60363255486481104</v>
      </c>
      <c r="Q301" s="98">
        <v>0.73738999999999799</v>
      </c>
      <c r="R301" s="98">
        <v>0.54570735706794005</v>
      </c>
      <c r="S301" s="99">
        <v>0.70000000000000195</v>
      </c>
      <c r="T301" s="98">
        <v>0.82943660420876497</v>
      </c>
      <c r="U301" s="98">
        <v>0.42534500000000097</v>
      </c>
      <c r="V301" s="98">
        <v>-0.148409136273221</v>
      </c>
      <c r="W301" s="99">
        <v>0.95000000000000595</v>
      </c>
      <c r="X301" s="98">
        <v>0.36860408762380298</v>
      </c>
      <c r="Y301" s="98">
        <v>0.42646999999999802</v>
      </c>
      <c r="Z301" s="98">
        <v>-0.19480970064875</v>
      </c>
      <c r="AA301" s="99">
        <v>0.70000000000000095</v>
      </c>
      <c r="AB301" s="98">
        <v>0.29564004075616201</v>
      </c>
      <c r="AC301" t="str">
        <f>IF('Regression diagnostics'!AC301="","",'Regression diagnostics'!AC301)</f>
        <v/>
      </c>
    </row>
    <row r="302" spans="1:29" x14ac:dyDescent="0.25">
      <c r="A302" t="str">
        <f t="shared" si="10"/>
        <v>Feb</v>
      </c>
      <c r="B302">
        <f t="shared" si="9"/>
        <v>301</v>
      </c>
      <c r="C302" t="s">
        <v>2614</v>
      </c>
      <c r="D302">
        <v>0</v>
      </c>
      <c r="E302" s="98">
        <v>0.90377500000002398</v>
      </c>
      <c r="F302" s="98">
        <v>0.57567344488260597</v>
      </c>
      <c r="G302" s="99">
        <v>0.95000000000003604</v>
      </c>
      <c r="H302" s="98">
        <v>1.42973871780202</v>
      </c>
      <c r="I302" s="98">
        <v>0.90480000000001204</v>
      </c>
      <c r="J302" s="98">
        <v>0.129317585827529</v>
      </c>
      <c r="K302" s="99">
        <v>0.70000000000000095</v>
      </c>
      <c r="L302" s="98">
        <v>0.19621216727719301</v>
      </c>
      <c r="M302" s="98">
        <v>0.26118499999999401</v>
      </c>
      <c r="N302" s="98">
        <v>1.13621855103388</v>
      </c>
      <c r="O302" s="99">
        <v>0.95000000000003104</v>
      </c>
      <c r="P302" s="98">
        <v>2.8338456698462902</v>
      </c>
      <c r="Q302" s="98">
        <v>0.28556000000000198</v>
      </c>
      <c r="R302" s="98">
        <v>-1.68913351370755</v>
      </c>
      <c r="S302" s="99">
        <v>0.7</v>
      </c>
      <c r="T302" s="98">
        <v>2.5707565144321798</v>
      </c>
      <c r="U302" s="98">
        <v>0.40162000000000803</v>
      </c>
      <c r="V302" s="98">
        <v>0.89317792105424898</v>
      </c>
      <c r="W302" s="99">
        <v>0.95000000000003304</v>
      </c>
      <c r="X302" s="98">
        <v>2.2203025792937598</v>
      </c>
      <c r="Y302" s="98">
        <v>0.405920000000005</v>
      </c>
      <c r="Z302" s="98">
        <v>-0.11898556566640101</v>
      </c>
      <c r="AA302" s="99">
        <v>0.7</v>
      </c>
      <c r="AB302" s="98">
        <v>0.18056820571728199</v>
      </c>
      <c r="AC302" t="str">
        <f>IF('Regression diagnostics'!AC302="","",'Regression diagnostics'!AC302)</f>
        <v/>
      </c>
    </row>
    <row r="303" spans="1:29" x14ac:dyDescent="0.25">
      <c r="A303" t="str">
        <f t="shared" si="10"/>
        <v>Feb</v>
      </c>
      <c r="B303">
        <f t="shared" si="9"/>
        <v>302</v>
      </c>
      <c r="C303" t="s">
        <v>2614</v>
      </c>
      <c r="D303">
        <v>15</v>
      </c>
      <c r="E303" s="98">
        <v>0.84917499999999402</v>
      </c>
      <c r="F303" s="98">
        <v>-0.575673444887004</v>
      </c>
      <c r="G303" s="99">
        <v>0.55000000000000504</v>
      </c>
      <c r="H303" s="98">
        <v>0.36262268190873498</v>
      </c>
      <c r="I303" s="98">
        <v>0.84815000000000595</v>
      </c>
      <c r="J303" s="98">
        <v>-0.35606256505036799</v>
      </c>
      <c r="K303" s="99">
        <v>0.3</v>
      </c>
      <c r="L303" s="98">
        <v>0.23154892744494801</v>
      </c>
      <c r="M303" s="98">
        <v>0.52294500000000799</v>
      </c>
      <c r="N303" s="98">
        <v>-1.13621855103247</v>
      </c>
      <c r="O303" s="99">
        <v>0.55000000000000204</v>
      </c>
      <c r="P303" s="98">
        <v>0.71874441400441302</v>
      </c>
      <c r="Q303" s="98">
        <v>0.49857000000000101</v>
      </c>
      <c r="R303" s="98">
        <v>0.68261103897665898</v>
      </c>
      <c r="S303" s="99">
        <v>0.3</v>
      </c>
      <c r="T303" s="98">
        <v>0.44469025199425799</v>
      </c>
      <c r="U303" s="98">
        <v>0.41433999999999799</v>
      </c>
      <c r="V303" s="98">
        <v>-0.89317792105604699</v>
      </c>
      <c r="W303" s="99">
        <v>0.55000000000001004</v>
      </c>
      <c r="X303" s="98">
        <v>0.56313231636172001</v>
      </c>
      <c r="Y303" s="98">
        <v>0.41004000000000201</v>
      </c>
      <c r="Z303" s="98">
        <v>-0.42307316546809398</v>
      </c>
      <c r="AA303" s="99">
        <v>0.3</v>
      </c>
      <c r="AB303" s="98">
        <v>0.27518514845414899</v>
      </c>
      <c r="AC303" t="str">
        <f>IF('Regression diagnostics'!AC303="","",'Regression diagnostics'!AC303)</f>
        <v/>
      </c>
    </row>
    <row r="304" spans="1:29" x14ac:dyDescent="0.25">
      <c r="A304" t="str">
        <f t="shared" si="10"/>
        <v>Feb</v>
      </c>
      <c r="B304">
        <f t="shared" si="9"/>
        <v>303</v>
      </c>
      <c r="C304" t="s">
        <v>2614</v>
      </c>
      <c r="D304">
        <v>30</v>
      </c>
      <c r="E304" s="98">
        <v>0.79252499999998904</v>
      </c>
      <c r="F304" s="98">
        <v>0.57567344488823102</v>
      </c>
      <c r="G304" s="99">
        <v>0.55000000000001603</v>
      </c>
      <c r="H304" s="98">
        <v>0.36262268190951702</v>
      </c>
      <c r="I304" s="98">
        <v>0.79150000000000098</v>
      </c>
      <c r="J304" s="98">
        <v>0.45815043335108002</v>
      </c>
      <c r="K304" s="99">
        <v>0.3</v>
      </c>
      <c r="L304" s="98">
        <v>0.29794998239863801</v>
      </c>
      <c r="M304" s="98">
        <v>0.73595500000000702</v>
      </c>
      <c r="N304" s="98">
        <v>1.1362185510310301</v>
      </c>
      <c r="O304" s="99">
        <v>0.55000000000001403</v>
      </c>
      <c r="P304" s="98">
        <v>0.71874441400351397</v>
      </c>
      <c r="Q304" s="98">
        <v>0.71157999999999999</v>
      </c>
      <c r="R304" s="98">
        <v>1.9521702872398099</v>
      </c>
      <c r="S304" s="99">
        <v>0.3</v>
      </c>
      <c r="T304" s="98">
        <v>1.27395256226394</v>
      </c>
      <c r="U304" s="98">
        <v>0.418459999999996</v>
      </c>
      <c r="V304" s="98">
        <v>0.89317792105657601</v>
      </c>
      <c r="W304" s="99">
        <v>0.55000000000001903</v>
      </c>
      <c r="X304" s="98">
        <v>0.56313231636206396</v>
      </c>
      <c r="Y304" s="98">
        <v>0.41415999999999997</v>
      </c>
      <c r="Z304" s="98">
        <v>1.0798293429091601</v>
      </c>
      <c r="AA304" s="99">
        <v>0.3</v>
      </c>
      <c r="AB304" s="98">
        <v>0.70274875125061198</v>
      </c>
      <c r="AC304" t="str">
        <f>IF('Regression diagnostics'!AC304="","",'Regression diagnostics'!AC304)</f>
        <v/>
      </c>
    </row>
    <row r="305" spans="1:29" x14ac:dyDescent="0.25">
      <c r="A305" t="str">
        <f t="shared" si="10"/>
        <v>Feb</v>
      </c>
      <c r="B305">
        <f t="shared" si="9"/>
        <v>304</v>
      </c>
      <c r="C305" t="s">
        <v>2614</v>
      </c>
      <c r="D305">
        <v>45</v>
      </c>
      <c r="E305" s="98">
        <v>0.73382500000000805</v>
      </c>
      <c r="F305" s="98">
        <v>-0.57567344488903305</v>
      </c>
      <c r="G305" s="99">
        <v>0.94999999999999596</v>
      </c>
      <c r="H305" s="98">
        <v>1.4297387178173799</v>
      </c>
      <c r="I305" s="98">
        <v>0.73484999999999501</v>
      </c>
      <c r="J305" s="98">
        <v>-0.28525938050350902</v>
      </c>
      <c r="K305" s="99">
        <v>0.70000000000000195</v>
      </c>
      <c r="L305" s="98">
        <v>0.43283553208683201</v>
      </c>
      <c r="M305" s="98">
        <v>0.90021499999999299</v>
      </c>
      <c r="N305" s="98">
        <v>-1.1362185510296601</v>
      </c>
      <c r="O305" s="99">
        <v>0.94999999999999896</v>
      </c>
      <c r="P305" s="98">
        <v>2.8338456698347798</v>
      </c>
      <c r="Q305" s="98">
        <v>0.92458999999999902</v>
      </c>
      <c r="R305" s="98">
        <v>-2.3355614419736499</v>
      </c>
      <c r="S305" s="99">
        <v>0.70000000000000195</v>
      </c>
      <c r="T305" s="98">
        <v>3.5593753935177199</v>
      </c>
      <c r="U305" s="98">
        <v>0.41398000000000101</v>
      </c>
      <c r="V305" s="98">
        <v>-0.89317792105648697</v>
      </c>
      <c r="W305" s="99">
        <v>0.95000000000000595</v>
      </c>
      <c r="X305" s="98">
        <v>2.2203025792987101</v>
      </c>
      <c r="Y305" s="98">
        <v>0.41827999999999699</v>
      </c>
      <c r="Z305" s="98">
        <v>-0.88422606641851298</v>
      </c>
      <c r="AA305" s="99">
        <v>0.70000000000000095</v>
      </c>
      <c r="AB305" s="98">
        <v>1.34243536921244</v>
      </c>
      <c r="AC305" t="str">
        <f>IF('Regression diagnostics'!AC305="","",'Regression diagnostics'!AC305)</f>
        <v/>
      </c>
    </row>
    <row r="306" spans="1:29" x14ac:dyDescent="0.25">
      <c r="A306" t="str">
        <f t="shared" si="10"/>
        <v>Feb</v>
      </c>
      <c r="B306">
        <f t="shared" si="9"/>
        <v>305</v>
      </c>
      <c r="C306" t="s">
        <v>2615</v>
      </c>
      <c r="D306">
        <v>0</v>
      </c>
      <c r="E306" s="98">
        <v>0.90759999999999097</v>
      </c>
      <c r="F306" s="98" t="s">
        <v>526</v>
      </c>
      <c r="G306" s="99">
        <v>1</v>
      </c>
      <c r="H306" s="98" t="s">
        <v>526</v>
      </c>
      <c r="I306" s="98">
        <v>0.91817142857141798</v>
      </c>
      <c r="J306" s="98">
        <v>-0.82401856471830404</v>
      </c>
      <c r="K306" s="99">
        <v>0.71428571428570797</v>
      </c>
      <c r="L306" s="98">
        <v>1.2946036107555201</v>
      </c>
      <c r="M306" s="98">
        <v>0.23400000000000101</v>
      </c>
      <c r="N306" s="98" t="s">
        <v>526</v>
      </c>
      <c r="O306" s="99">
        <v>1</v>
      </c>
      <c r="P306" s="98" t="s">
        <v>526</v>
      </c>
      <c r="Q306" s="98">
        <v>0.258885714285711</v>
      </c>
      <c r="R306" s="98">
        <v>-2.10524725405251</v>
      </c>
      <c r="S306" s="99">
        <v>0.71428571428570797</v>
      </c>
      <c r="T306" s="98">
        <v>3.3192261518055899</v>
      </c>
      <c r="U306" s="98">
        <v>0.40849999999999198</v>
      </c>
      <c r="V306" s="98" t="s">
        <v>526</v>
      </c>
      <c r="W306" s="99">
        <v>1</v>
      </c>
      <c r="X306" s="98" t="s">
        <v>526</v>
      </c>
      <c r="Y306" s="98">
        <v>0.41529999999999401</v>
      </c>
      <c r="Z306" s="98">
        <v>-0.81282615549123205</v>
      </c>
      <c r="AA306" s="99">
        <v>0.71428571428570797</v>
      </c>
      <c r="AB306" s="98">
        <v>1.2772633461313401</v>
      </c>
      <c r="AC306" t="str">
        <f>IF('Regression diagnostics'!AC306="","",'Regression diagnostics'!AC306)</f>
        <v>For CH4, high leverage and Cooks (also with CO2). But no reason to remove this point</v>
      </c>
    </row>
    <row r="307" spans="1:29" x14ac:dyDescent="0.25">
      <c r="A307" t="str">
        <f t="shared" si="10"/>
        <v>Feb</v>
      </c>
      <c r="B307">
        <f t="shared" si="9"/>
        <v>306</v>
      </c>
      <c r="C307" t="s">
        <v>2615</v>
      </c>
      <c r="D307">
        <v>15</v>
      </c>
      <c r="E307" s="98">
        <v>0.86819999999999198</v>
      </c>
      <c r="F307" s="98" t="s">
        <v>526</v>
      </c>
      <c r="G307" s="99">
        <v>1</v>
      </c>
      <c r="H307" s="98" t="s">
        <v>526</v>
      </c>
      <c r="I307" s="98">
        <v>0.85234285714285196</v>
      </c>
      <c r="J307" s="98">
        <v>0.82401856471941404</v>
      </c>
      <c r="K307" s="99">
        <v>0.35714285714285599</v>
      </c>
      <c r="L307" s="98">
        <v>0.61028199474337597</v>
      </c>
      <c r="M307" s="98">
        <v>0.42989999999999101</v>
      </c>
      <c r="N307" s="98" t="s">
        <v>526</v>
      </c>
      <c r="O307" s="99">
        <v>1</v>
      </c>
      <c r="P307" s="98" t="s">
        <v>526</v>
      </c>
      <c r="Q307" s="98">
        <v>0.39257142857142602</v>
      </c>
      <c r="R307" s="98">
        <v>2.1052472540529501</v>
      </c>
      <c r="S307" s="99">
        <v>0.35714285714285599</v>
      </c>
      <c r="T307" s="98">
        <v>1.5646982134893199</v>
      </c>
      <c r="U307" s="98">
        <v>0.42469999999999902</v>
      </c>
      <c r="V307" s="98" t="s">
        <v>526</v>
      </c>
      <c r="W307" s="99">
        <v>1</v>
      </c>
      <c r="X307" s="98" t="s">
        <v>526</v>
      </c>
      <c r="Y307" s="98">
        <v>0.41449999999999698</v>
      </c>
      <c r="Z307" s="98">
        <v>0.81282615549221804</v>
      </c>
      <c r="AA307" s="99">
        <v>0.35714285714285599</v>
      </c>
      <c r="AB307" s="98">
        <v>0.60210771560773102</v>
      </c>
      <c r="AC307" t="str">
        <f>IF('Regression diagnostics'!AC307="","",'Regression diagnostics'!AC307)</f>
        <v>For CH4, high leverage and Cooks (also with CO2). But no reason to remove this point</v>
      </c>
    </row>
    <row r="308" spans="1:29" x14ac:dyDescent="0.25">
      <c r="A308" t="str">
        <f t="shared" si="10"/>
        <v>Feb</v>
      </c>
      <c r="B308">
        <f t="shared" si="9"/>
        <v>307</v>
      </c>
      <c r="C308" t="s">
        <v>2615</v>
      </c>
      <c r="D308">
        <v>30</v>
      </c>
      <c r="E308" s="98" t="s">
        <v>526</v>
      </c>
      <c r="F308" s="98" t="s">
        <v>526</v>
      </c>
      <c r="G308" s="99" t="s">
        <v>526</v>
      </c>
      <c r="H308" s="98" t="s">
        <v>526</v>
      </c>
      <c r="I308" s="98" t="s">
        <v>526</v>
      </c>
      <c r="J308" s="98" t="s">
        <v>526</v>
      </c>
      <c r="K308" s="99" t="s">
        <v>526</v>
      </c>
      <c r="L308" s="98" t="s">
        <v>526</v>
      </c>
      <c r="M308" s="98" t="s">
        <v>526</v>
      </c>
      <c r="N308" s="98" t="s">
        <v>526</v>
      </c>
      <c r="O308" s="99" t="s">
        <v>526</v>
      </c>
      <c r="P308" s="98" t="s">
        <v>526</v>
      </c>
      <c r="Q308" s="98" t="s">
        <v>526</v>
      </c>
      <c r="R308" s="98" t="s">
        <v>526</v>
      </c>
      <c r="S308" s="99" t="s">
        <v>526</v>
      </c>
      <c r="T308" s="98" t="s">
        <v>526</v>
      </c>
      <c r="U308" s="98" t="s">
        <v>526</v>
      </c>
      <c r="V308" s="98" t="s">
        <v>526</v>
      </c>
      <c r="W308" s="99" t="s">
        <v>526</v>
      </c>
      <c r="X308" s="98" t="s">
        <v>526</v>
      </c>
      <c r="Y308" s="98" t="s">
        <v>526</v>
      </c>
      <c r="Z308" s="98" t="s">
        <v>526</v>
      </c>
      <c r="AA308" s="99" t="s">
        <v>526</v>
      </c>
      <c r="AB308" s="98" t="s">
        <v>526</v>
      </c>
      <c r="AC308" t="str">
        <f>IF('Regression diagnostics'!AC308="","",'Regression diagnostics'!AC308)</f>
        <v>Sample lost</v>
      </c>
    </row>
    <row r="309" spans="1:29" x14ac:dyDescent="0.25">
      <c r="A309" t="str">
        <f t="shared" si="10"/>
        <v>Feb</v>
      </c>
      <c r="B309">
        <f t="shared" si="9"/>
        <v>308</v>
      </c>
      <c r="C309" t="s">
        <v>2615</v>
      </c>
      <c r="D309">
        <v>45</v>
      </c>
      <c r="E309" s="98">
        <v>0.71540000000000803</v>
      </c>
      <c r="F309" s="98" t="s">
        <v>526</v>
      </c>
      <c r="G309" s="99">
        <v>1</v>
      </c>
      <c r="H309" s="98" t="s">
        <v>526</v>
      </c>
      <c r="I309" s="98">
        <v>0.72068571428572203</v>
      </c>
      <c r="J309" s="98">
        <v>-0.82401856472034696</v>
      </c>
      <c r="K309" s="99">
        <v>0.92857142857142405</v>
      </c>
      <c r="L309" s="98">
        <v>2.9521504444633799</v>
      </c>
      <c r="M309" s="98">
        <v>0.64749999999999996</v>
      </c>
      <c r="N309" s="98" t="s">
        <v>526</v>
      </c>
      <c r="O309" s="99">
        <v>1</v>
      </c>
      <c r="P309" s="98" t="s">
        <v>526</v>
      </c>
      <c r="Q309" s="98">
        <v>0.65994285714285605</v>
      </c>
      <c r="R309" s="98">
        <v>-2.1052472540526002</v>
      </c>
      <c r="S309" s="99">
        <v>0.92857142857142405</v>
      </c>
      <c r="T309" s="98">
        <v>7.5690001772703903</v>
      </c>
      <c r="U309" s="98">
        <v>0.40950000000000097</v>
      </c>
      <c r="V309" s="98" t="s">
        <v>526</v>
      </c>
      <c r="W309" s="99">
        <v>1</v>
      </c>
      <c r="X309" s="98" t="s">
        <v>526</v>
      </c>
      <c r="Y309" s="98">
        <v>0.41290000000000199</v>
      </c>
      <c r="Z309" s="98">
        <v>-0.81282615549243398</v>
      </c>
      <c r="AA309" s="99">
        <v>0.92857142857142405</v>
      </c>
      <c r="AB309" s="98">
        <v>2.91260855728193</v>
      </c>
      <c r="AC309" t="str">
        <f>IF('Regression diagnostics'!AC309="","",'Regression diagnostics'!AC309)</f>
        <v>For CH4, high leverage and Cooks (also with CO2). But no reason to remove this point</v>
      </c>
    </row>
    <row r="310" spans="1:29" x14ac:dyDescent="0.25">
      <c r="A310" t="str">
        <f t="shared" si="10"/>
        <v>Feb</v>
      </c>
      <c r="B310">
        <f t="shared" si="9"/>
        <v>309</v>
      </c>
      <c r="C310" t="s">
        <v>2616</v>
      </c>
      <c r="D310">
        <v>0</v>
      </c>
      <c r="E310" s="98">
        <v>0.913320000000027</v>
      </c>
      <c r="F310" s="98">
        <v>-2.53507572118538E-2</v>
      </c>
      <c r="G310" s="99">
        <v>0.95000000000002804</v>
      </c>
      <c r="H310" s="98">
        <v>6.2939000124402303E-2</v>
      </c>
      <c r="I310" s="98">
        <v>0.91072000000001296</v>
      </c>
      <c r="J310" s="98">
        <v>0.188651536972195</v>
      </c>
      <c r="K310" s="99">
        <v>0.7</v>
      </c>
      <c r="L310" s="98">
        <v>0.28624173912165402</v>
      </c>
      <c r="M310" s="98">
        <v>0.21421500000000299</v>
      </c>
      <c r="N310" s="98">
        <v>0.14075759827508399</v>
      </c>
      <c r="O310" s="99">
        <v>0.95000000000002605</v>
      </c>
      <c r="P310" s="98">
        <v>0.35059870809120203</v>
      </c>
      <c r="Q310" s="98">
        <v>0.22789000000000401</v>
      </c>
      <c r="R310" s="98">
        <v>-1.0889379787784199</v>
      </c>
      <c r="S310" s="99">
        <v>0.7</v>
      </c>
      <c r="T310" s="98">
        <v>1.6558678697972999</v>
      </c>
      <c r="U310" s="98">
        <v>0.40185500000000901</v>
      </c>
      <c r="V310" s="98">
        <v>3.9484999556495398E-2</v>
      </c>
      <c r="W310" s="99">
        <v>0.95000000000002705</v>
      </c>
      <c r="X310" s="98">
        <v>9.8066747291033096E-2</v>
      </c>
      <c r="Y310" s="98">
        <v>0.40743000000000501</v>
      </c>
      <c r="Z310" s="98">
        <v>-0.63342315839825403</v>
      </c>
      <c r="AA310" s="99">
        <v>0.7</v>
      </c>
      <c r="AB310" s="98">
        <v>0.96146443321397501</v>
      </c>
      <c r="AC310" t="str">
        <f>IF('Regression diagnostics'!AC310="","",'Regression diagnostics'!AC310)</f>
        <v/>
      </c>
    </row>
    <row r="311" spans="1:29" x14ac:dyDescent="0.25">
      <c r="A311" t="str">
        <f t="shared" si="10"/>
        <v>Feb</v>
      </c>
      <c r="B311">
        <f t="shared" si="9"/>
        <v>310</v>
      </c>
      <c r="C311" t="s">
        <v>2616</v>
      </c>
      <c r="D311">
        <v>15</v>
      </c>
      <c r="E311" s="98">
        <v>0.83383999999999303</v>
      </c>
      <c r="F311" s="98">
        <v>2.53507572065227E-2</v>
      </c>
      <c r="G311" s="99">
        <v>0.55000000000000504</v>
      </c>
      <c r="H311" s="98">
        <v>1.59631327966549E-2</v>
      </c>
      <c r="I311" s="98">
        <v>0.83644000000000696</v>
      </c>
      <c r="J311" s="98">
        <v>-0.11154967072932399</v>
      </c>
      <c r="K311" s="99">
        <v>0.3</v>
      </c>
      <c r="L311" s="98">
        <v>7.2536882385084003E-2</v>
      </c>
      <c r="M311" s="98">
        <v>0.39525500000000002</v>
      </c>
      <c r="N311" s="98">
        <v>-0.140757598276009</v>
      </c>
      <c r="O311" s="99">
        <v>0.55000000000000304</v>
      </c>
      <c r="P311" s="98">
        <v>8.8921872380356995E-2</v>
      </c>
      <c r="Q311" s="98">
        <v>0.38158000000000097</v>
      </c>
      <c r="R311" s="98">
        <v>0.66045185243822702</v>
      </c>
      <c r="S311" s="99">
        <v>0.29999999999999899</v>
      </c>
      <c r="T311" s="98">
        <v>0.43024793280797202</v>
      </c>
      <c r="U311" s="98">
        <v>0.41163499999999897</v>
      </c>
      <c r="V311" s="98">
        <v>-3.9484999558752398E-2</v>
      </c>
      <c r="W311" s="99">
        <v>0.55000000000001004</v>
      </c>
      <c r="X311" s="98">
        <v>2.48725354274342E-2</v>
      </c>
      <c r="Y311" s="98">
        <v>0.40606000000000197</v>
      </c>
      <c r="Z311" s="98">
        <v>0.39252636651700101</v>
      </c>
      <c r="AA311" s="99">
        <v>0.3</v>
      </c>
      <c r="AB311" s="98">
        <v>0.255312692868923</v>
      </c>
      <c r="AC311" t="str">
        <f>IF('Regression diagnostics'!AC311="","",'Regression diagnostics'!AC311)</f>
        <v/>
      </c>
    </row>
    <row r="312" spans="1:29" x14ac:dyDescent="0.25">
      <c r="A312" t="str">
        <f t="shared" si="10"/>
        <v>Feb</v>
      </c>
      <c r="B312">
        <f t="shared" si="9"/>
        <v>311</v>
      </c>
      <c r="C312" t="s">
        <v>2616</v>
      </c>
      <c r="D312">
        <v>30</v>
      </c>
      <c r="E312" s="98">
        <v>0.75955999999998702</v>
      </c>
      <c r="F312" s="98">
        <v>-2.5350757205146901E-2</v>
      </c>
      <c r="G312" s="99">
        <v>0.55000000000001403</v>
      </c>
      <c r="H312" s="98">
        <v>1.5963132795788901E-2</v>
      </c>
      <c r="I312" s="98">
        <v>0.76216000000000095</v>
      </c>
      <c r="J312" s="98">
        <v>-0.147404922034758</v>
      </c>
      <c r="K312" s="99">
        <v>0.3</v>
      </c>
      <c r="L312" s="98">
        <v>9.5852772404985007E-2</v>
      </c>
      <c r="M312" s="98">
        <v>0.54894499999999802</v>
      </c>
      <c r="N312" s="98">
        <v>0.14075759827617701</v>
      </c>
      <c r="O312" s="99">
        <v>0.55000000000001303</v>
      </c>
      <c r="P312" s="98">
        <v>8.8921872380464895E-2</v>
      </c>
      <c r="Q312" s="98">
        <v>0.53526999999999803</v>
      </c>
      <c r="R312" s="98">
        <v>0.81772803006483297</v>
      </c>
      <c r="S312" s="99">
        <v>0.3</v>
      </c>
      <c r="T312" s="98">
        <v>0.53276862630953303</v>
      </c>
      <c r="U312" s="98">
        <v>0.41026499999999599</v>
      </c>
      <c r="V312" s="98">
        <v>3.9484999559251603E-2</v>
      </c>
      <c r="W312" s="99">
        <v>0.55000000000001803</v>
      </c>
      <c r="X312" s="98">
        <v>2.4872535427749101E-2</v>
      </c>
      <c r="Y312" s="98">
        <v>0.40468999999999999</v>
      </c>
      <c r="Z312" s="98">
        <v>0.45896565423508701</v>
      </c>
      <c r="AA312" s="99">
        <v>0.3</v>
      </c>
      <c r="AB312" s="98">
        <v>0.29853636925403998</v>
      </c>
      <c r="AC312" t="str">
        <f>IF('Regression diagnostics'!AC312="","",'Regression diagnostics'!AC312)</f>
        <v/>
      </c>
    </row>
    <row r="313" spans="1:29" x14ac:dyDescent="0.25">
      <c r="A313" t="str">
        <f t="shared" si="10"/>
        <v>Feb</v>
      </c>
      <c r="B313">
        <f t="shared" si="9"/>
        <v>312</v>
      </c>
      <c r="C313" t="s">
        <v>2616</v>
      </c>
      <c r="D313">
        <v>45</v>
      </c>
      <c r="E313" s="98">
        <v>0.69048000000000898</v>
      </c>
      <c r="F313" s="98">
        <v>2.53507572042482E-2</v>
      </c>
      <c r="G313" s="99">
        <v>0.95000000000000295</v>
      </c>
      <c r="H313" s="98">
        <v>6.2939000105502504E-2</v>
      </c>
      <c r="I313" s="98">
        <v>0.68787999999999505</v>
      </c>
      <c r="J313" s="98">
        <v>0.206908137325863</v>
      </c>
      <c r="K313" s="99">
        <v>0.70000000000000195</v>
      </c>
      <c r="L313" s="98">
        <v>0.31394373345010601</v>
      </c>
      <c r="M313" s="98">
        <v>0.67528499999999503</v>
      </c>
      <c r="N313" s="98">
        <v>-0.140757598274632</v>
      </c>
      <c r="O313" s="99">
        <v>0.95000000000000295</v>
      </c>
      <c r="P313" s="98">
        <v>0.35059870808999199</v>
      </c>
      <c r="Q313" s="98">
        <v>0.68895999999999602</v>
      </c>
      <c r="R313" s="98">
        <v>-1.1690190886651699</v>
      </c>
      <c r="S313" s="99">
        <v>0.70000000000000195</v>
      </c>
      <c r="T313" s="98">
        <v>1.7778074063068401</v>
      </c>
      <c r="U313" s="98">
        <v>0.39774500000000101</v>
      </c>
      <c r="V313" s="98">
        <v>-3.9484999559238197E-2</v>
      </c>
      <c r="W313" s="99">
        <v>0.95000000000000595</v>
      </c>
      <c r="X313" s="98">
        <v>9.8066747297823595E-2</v>
      </c>
      <c r="Y313" s="98">
        <v>0.40331999999999701</v>
      </c>
      <c r="Z313" s="98">
        <v>-0.66725238785135699</v>
      </c>
      <c r="AA313" s="99">
        <v>0.70000000000000095</v>
      </c>
      <c r="AB313" s="98">
        <v>1.0128378332839001</v>
      </c>
      <c r="AC313" t="str">
        <f>IF('Regression diagnostics'!AC313="","",'Regression diagnostics'!AC313)</f>
        <v/>
      </c>
    </row>
    <row r="314" spans="1:29" x14ac:dyDescent="0.25">
      <c r="A314" t="str">
        <f t="shared" si="10"/>
        <v>Feb</v>
      </c>
      <c r="B314">
        <f t="shared" si="9"/>
        <v>313</v>
      </c>
      <c r="C314" t="s">
        <v>2617</v>
      </c>
      <c r="D314">
        <v>0</v>
      </c>
      <c r="E314" s="98">
        <v>0.90537500000002702</v>
      </c>
      <c r="F314" s="98">
        <v>-0.14259800928972699</v>
      </c>
      <c r="G314" s="99">
        <v>0.95000000000002705</v>
      </c>
      <c r="H314" s="98">
        <v>0.35403922970083601</v>
      </c>
      <c r="I314" s="98">
        <v>0.87840000000001195</v>
      </c>
      <c r="J314" s="98">
        <v>2.00061912193279</v>
      </c>
      <c r="K314" s="99">
        <v>0.7</v>
      </c>
      <c r="L314" s="98">
        <v>3.0418389192062598</v>
      </c>
      <c r="M314" s="98">
        <v>0.216504999999999</v>
      </c>
      <c r="N314" s="98">
        <v>-0.34971733179882097</v>
      </c>
      <c r="O314" s="99">
        <v>0.95000000000002405</v>
      </c>
      <c r="P314" s="98">
        <v>0.87116815536223102</v>
      </c>
      <c r="Q314" s="98">
        <v>0.21243000000000101</v>
      </c>
      <c r="R314" s="98">
        <v>0.23694101585232899</v>
      </c>
      <c r="S314" s="99">
        <v>0.69999999999999896</v>
      </c>
      <c r="T314" s="98">
        <v>0.360088682035338</v>
      </c>
      <c r="U314" s="98">
        <v>0.39678500000000699</v>
      </c>
      <c r="V314" s="98">
        <v>-0.56776706262464505</v>
      </c>
      <c r="W314" s="99">
        <v>0.95000000000002605</v>
      </c>
      <c r="X314" s="98">
        <v>1.4106350989108001</v>
      </c>
      <c r="Y314" s="98">
        <v>0.39236000000000398</v>
      </c>
      <c r="Z314" s="98">
        <v>0.27296688593888202</v>
      </c>
      <c r="AA314" s="99">
        <v>0.69999999999999896</v>
      </c>
      <c r="AB314" s="98">
        <v>0.41425842989265399</v>
      </c>
      <c r="AC314" t="str">
        <f>IF('Regression diagnostics'!AC314="","",'Regression diagnostics'!AC314)</f>
        <v/>
      </c>
    </row>
    <row r="315" spans="1:29" x14ac:dyDescent="0.25">
      <c r="A315" t="str">
        <f t="shared" si="10"/>
        <v>Feb</v>
      </c>
      <c r="B315">
        <f t="shared" si="9"/>
        <v>314</v>
      </c>
      <c r="C315" t="s">
        <v>2617</v>
      </c>
      <c r="D315">
        <v>15</v>
      </c>
      <c r="E315" s="98">
        <v>0.81217499999999199</v>
      </c>
      <c r="F315" s="98">
        <v>0.142598009284576</v>
      </c>
      <c r="G315" s="99">
        <v>0.55000000000000404</v>
      </c>
      <c r="H315" s="98">
        <v>8.9794487182091001E-2</v>
      </c>
      <c r="I315" s="98">
        <v>0.83915000000000595</v>
      </c>
      <c r="J315" s="98">
        <v>-1.2424840556644901</v>
      </c>
      <c r="K315" s="99">
        <v>0.3</v>
      </c>
      <c r="L315" s="98">
        <v>0.80858946040272095</v>
      </c>
      <c r="M315" s="98">
        <v>0.427985000000002</v>
      </c>
      <c r="N315" s="98">
        <v>0.34971733179883902</v>
      </c>
      <c r="O315" s="99">
        <v>0.55000000000000204</v>
      </c>
      <c r="P315" s="98">
        <v>0.22095319162527</v>
      </c>
      <c r="Q315" s="98">
        <v>0.43206</v>
      </c>
      <c r="R315" s="98">
        <v>-2.4861526360197801E-2</v>
      </c>
      <c r="S315" s="99">
        <v>0.29999999999999899</v>
      </c>
      <c r="T315" s="98">
        <v>1.6192271812412201E-2</v>
      </c>
      <c r="U315" s="98">
        <v>0.41974499999999898</v>
      </c>
      <c r="V315" s="98">
        <v>0.56776706262270904</v>
      </c>
      <c r="W315" s="99">
        <v>0.55000000000000904</v>
      </c>
      <c r="X315" s="98">
        <v>0.35777745708839798</v>
      </c>
      <c r="Y315" s="98">
        <v>0.42417000000000199</v>
      </c>
      <c r="Z315" s="98">
        <v>0.13975160519956101</v>
      </c>
      <c r="AA315" s="99">
        <v>0.3</v>
      </c>
      <c r="AB315" s="98">
        <v>9.0892553247751307E-2</v>
      </c>
      <c r="AC315" t="str">
        <f>IF('Regression diagnostics'!AC315="","",'Regression diagnostics'!AC315)</f>
        <v/>
      </c>
    </row>
    <row r="316" spans="1:29" x14ac:dyDescent="0.25">
      <c r="A316" t="str">
        <f t="shared" si="10"/>
        <v>Feb</v>
      </c>
      <c r="B316">
        <f t="shared" si="9"/>
        <v>315</v>
      </c>
      <c r="C316" t="s">
        <v>2617</v>
      </c>
      <c r="D316">
        <v>30</v>
      </c>
      <c r="E316" s="98">
        <v>0.77292499999998598</v>
      </c>
      <c r="F316" s="98">
        <v>-0.142598009283077</v>
      </c>
      <c r="G316" s="99">
        <v>0.55000000000001403</v>
      </c>
      <c r="H316" s="98">
        <v>8.9794487181148602E-2</v>
      </c>
      <c r="I316" s="98">
        <v>0.79990000000000006</v>
      </c>
      <c r="J316" s="98">
        <v>-1.4441698442590001</v>
      </c>
      <c r="K316" s="99">
        <v>0.3</v>
      </c>
      <c r="L316" s="98">
        <v>0.94010924231019999</v>
      </c>
      <c r="M316" s="98">
        <v>0.64761500000000105</v>
      </c>
      <c r="N316" s="98">
        <v>-0.34971733179912201</v>
      </c>
      <c r="O316" s="99">
        <v>0.55000000000001203</v>
      </c>
      <c r="P316" s="98">
        <v>0.22095319162545299</v>
      </c>
      <c r="Q316" s="98">
        <v>0.65168999999999899</v>
      </c>
      <c r="R316" s="98">
        <v>-0.41561986458672101</v>
      </c>
      <c r="S316" s="99">
        <v>0.3</v>
      </c>
      <c r="T316" s="98">
        <v>0.27071658853477398</v>
      </c>
      <c r="U316" s="98">
        <v>0.45155499999999699</v>
      </c>
      <c r="V316" s="98">
        <v>-0.56776706262233201</v>
      </c>
      <c r="W316" s="99">
        <v>0.55000000000001803</v>
      </c>
      <c r="X316" s="98">
        <v>0.357777457088166</v>
      </c>
      <c r="Y316" s="98">
        <v>0.45598</v>
      </c>
      <c r="Z316" s="98">
        <v>-0.81559953198509505</v>
      </c>
      <c r="AA316" s="99">
        <v>0.3</v>
      </c>
      <c r="AB316" s="98">
        <v>0.53064298513734698</v>
      </c>
      <c r="AC316" t="str">
        <f>IF('Regression diagnostics'!AC316="","",'Regression diagnostics'!AC316)</f>
        <v/>
      </c>
    </row>
    <row r="317" spans="1:29" x14ac:dyDescent="0.25">
      <c r="A317" t="str">
        <f t="shared" si="10"/>
        <v>Feb</v>
      </c>
      <c r="B317">
        <f t="shared" si="9"/>
        <v>316</v>
      </c>
      <c r="C317" t="s">
        <v>2617</v>
      </c>
      <c r="D317">
        <v>45</v>
      </c>
      <c r="E317" s="98">
        <v>0.78762500000000801</v>
      </c>
      <c r="F317" s="98">
        <v>0.14259800928236499</v>
      </c>
      <c r="G317" s="99">
        <v>0.94999999999999596</v>
      </c>
      <c r="H317" s="98">
        <v>0.35403922968243901</v>
      </c>
      <c r="I317" s="98">
        <v>0.76064999999999505</v>
      </c>
      <c r="J317" s="98">
        <v>2.1033124989154799</v>
      </c>
      <c r="K317" s="99">
        <v>0.70000000000000195</v>
      </c>
      <c r="L317" s="98">
        <v>3.19868407922104</v>
      </c>
      <c r="M317" s="98">
        <v>0.87539499999999504</v>
      </c>
      <c r="N317" s="98">
        <v>0.34971733180038</v>
      </c>
      <c r="O317" s="99">
        <v>0.94999999999999596</v>
      </c>
      <c r="P317" s="98">
        <v>0.87116815536585501</v>
      </c>
      <c r="Q317" s="98">
        <v>0.87131999999999799</v>
      </c>
      <c r="R317" s="98">
        <v>0.43590542289238499</v>
      </c>
      <c r="S317" s="99">
        <v>0.70000000000000195</v>
      </c>
      <c r="T317" s="98">
        <v>0.66250857056380896</v>
      </c>
      <c r="U317" s="98">
        <v>0.49221500000000101</v>
      </c>
      <c r="V317" s="98">
        <v>0.56776706262252796</v>
      </c>
      <c r="W317" s="99">
        <v>0.95000000000000995</v>
      </c>
      <c r="X317" s="98">
        <v>1.4106350989053</v>
      </c>
      <c r="Y317" s="98">
        <v>0.487789999999998</v>
      </c>
      <c r="Z317" s="98">
        <v>0.75940787498533702</v>
      </c>
      <c r="AA317" s="99">
        <v>0.70000000000000095</v>
      </c>
      <c r="AB317" s="98">
        <v>1.15280600835146</v>
      </c>
      <c r="AC317" t="str">
        <f>IF('Regression diagnostics'!AC317="","",'Regression diagnostics'!AC317)</f>
        <v/>
      </c>
    </row>
    <row r="318" spans="1:29" x14ac:dyDescent="0.25">
      <c r="A318" t="str">
        <f t="shared" si="10"/>
        <v>Feb</v>
      </c>
      <c r="B318">
        <f t="shared" si="9"/>
        <v>317</v>
      </c>
      <c r="C318" t="s">
        <v>2618</v>
      </c>
      <c r="D318">
        <v>0</v>
      </c>
      <c r="E318" s="98">
        <v>0.883225200256752</v>
      </c>
      <c r="F318" s="98">
        <v>0.72666547658986402</v>
      </c>
      <c r="G318" s="99">
        <v>0.96004657629347701</v>
      </c>
      <c r="H318" s="98">
        <v>2.0300069605865301</v>
      </c>
      <c r="I318" s="98">
        <v>0.86717683997300399</v>
      </c>
      <c r="J318" s="98">
        <v>1.4949870573869899</v>
      </c>
      <c r="K318" s="99">
        <v>0.71595768624803302</v>
      </c>
      <c r="L318" s="98">
        <v>2.3603254724216902</v>
      </c>
      <c r="M318" s="98">
        <v>0.213009132114171</v>
      </c>
      <c r="N318" s="98">
        <v>0.386635470903888</v>
      </c>
      <c r="O318" s="99">
        <v>0.96004657629347501</v>
      </c>
      <c r="P318" s="98">
        <v>1.0831564310903501</v>
      </c>
      <c r="Q318" s="98">
        <v>0.213580193562907</v>
      </c>
      <c r="R318" s="98">
        <v>5.2587622688993703E-2</v>
      </c>
      <c r="S318" s="99">
        <v>0.71595768624803302</v>
      </c>
      <c r="T318" s="98">
        <v>8.3062417385839096E-2</v>
      </c>
      <c r="U318" s="98">
        <v>0.399992747225691</v>
      </c>
      <c r="V318" s="98">
        <v>0.55054273627107997</v>
      </c>
      <c r="W318" s="99">
        <v>0.960046576293478</v>
      </c>
      <c r="X318" s="98">
        <v>1.5382204374572599</v>
      </c>
      <c r="Y318" s="98">
        <v>0.39643470627954602</v>
      </c>
      <c r="Z318" s="98">
        <v>0.64321581875186595</v>
      </c>
      <c r="AA318" s="99">
        <v>0.71595768624803502</v>
      </c>
      <c r="AB318" s="98">
        <v>1.01475861762255</v>
      </c>
      <c r="AC318" t="str">
        <f>IF('Regression diagnostics'!AC318="","",'Regression diagnostics'!AC318)</f>
        <v/>
      </c>
    </row>
    <row r="319" spans="1:29" x14ac:dyDescent="0.25">
      <c r="A319" t="str">
        <f t="shared" si="10"/>
        <v>Feb</v>
      </c>
      <c r="B319">
        <f t="shared" si="9"/>
        <v>318</v>
      </c>
      <c r="C319" t="s">
        <v>2618</v>
      </c>
      <c r="D319">
        <v>16</v>
      </c>
      <c r="E319" s="98">
        <v>0.79452408781628503</v>
      </c>
      <c r="F319" s="98">
        <v>-0.72666547659390401</v>
      </c>
      <c r="G319" s="99">
        <v>0.55825720895153896</v>
      </c>
      <c r="H319" s="98">
        <v>0.465544082273596</v>
      </c>
      <c r="I319" s="98">
        <v>0.81131620526671799</v>
      </c>
      <c r="J319" s="98">
        <v>-1.3368310416023399</v>
      </c>
      <c r="K319" s="99">
        <v>0.29101958136394301</v>
      </c>
      <c r="L319" s="98">
        <v>0.85153262507869798</v>
      </c>
      <c r="M319" s="98">
        <v>0.338059782378967</v>
      </c>
      <c r="N319" s="98">
        <v>-0.38663547090142603</v>
      </c>
      <c r="O319" s="99">
        <v>0.55825720895153597</v>
      </c>
      <c r="P319" s="98">
        <v>0.24840164415938701</v>
      </c>
      <c r="Q319" s="98">
        <v>0.33746225523294998</v>
      </c>
      <c r="R319" s="98">
        <v>-0.18056456860822701</v>
      </c>
      <c r="S319" s="99">
        <v>0.29101958136394301</v>
      </c>
      <c r="T319" s="98">
        <v>0.115093839389449</v>
      </c>
      <c r="U319" s="98">
        <v>0.39630933804267299</v>
      </c>
      <c r="V319" s="98">
        <v>-0.550542736272425</v>
      </c>
      <c r="W319" s="99">
        <v>0.55825720895153397</v>
      </c>
      <c r="X319" s="98">
        <v>0.352762052442115</v>
      </c>
      <c r="Y319" s="98">
        <v>0.40003227548953602</v>
      </c>
      <c r="Z319" s="98">
        <v>-0.73850256634684397</v>
      </c>
      <c r="AA319" s="99">
        <v>0.29101958136394301</v>
      </c>
      <c r="AB319" s="98">
        <v>0.470198530980387</v>
      </c>
      <c r="AC319" t="str">
        <f>IF('Regression diagnostics'!AC319="","",'Regression diagnostics'!AC319)</f>
        <v/>
      </c>
    </row>
    <row r="320" spans="1:29" x14ac:dyDescent="0.25">
      <c r="A320" t="str">
        <f t="shared" si="10"/>
        <v>Feb</v>
      </c>
      <c r="B320">
        <f t="shared" si="9"/>
        <v>319</v>
      </c>
      <c r="C320" t="s">
        <v>2618</v>
      </c>
      <c r="D320">
        <v>30</v>
      </c>
      <c r="E320" s="98">
        <v>0.74675782945164704</v>
      </c>
      <c r="F320" s="98">
        <v>0.72666547659432701</v>
      </c>
      <c r="G320" s="99">
        <v>0.53034342744904805</v>
      </c>
      <c r="H320" s="98">
        <v>0.44006493958322501</v>
      </c>
      <c r="I320" s="98">
        <v>0.76243814989871805</v>
      </c>
      <c r="J320" s="98">
        <v>-0.25538640321807499</v>
      </c>
      <c r="K320" s="99">
        <v>0.29732162952959701</v>
      </c>
      <c r="L320" s="98">
        <v>0.165015088136233</v>
      </c>
      <c r="M320" s="98">
        <v>0.44641702439148201</v>
      </c>
      <c r="N320" s="98">
        <v>0.38663547089988698</v>
      </c>
      <c r="O320" s="99">
        <v>0.53034342744904395</v>
      </c>
      <c r="P320" s="98">
        <v>0.234806667491121</v>
      </c>
      <c r="Q320" s="98">
        <v>0.44585905919423802</v>
      </c>
      <c r="R320" s="98">
        <v>0.250349491206037</v>
      </c>
      <c r="S320" s="99">
        <v>0.29732162952959701</v>
      </c>
      <c r="T320" s="98">
        <v>0.16201826208628001</v>
      </c>
      <c r="U320" s="98">
        <v>0.39970370477377898</v>
      </c>
      <c r="V320" s="98">
        <v>0.55054273627229999</v>
      </c>
      <c r="W320" s="99">
        <v>0.53034342744903995</v>
      </c>
      <c r="X320" s="98">
        <v>0.33345544966853402</v>
      </c>
      <c r="Y320" s="98">
        <v>0.40318014854827799</v>
      </c>
      <c r="Z320" s="98">
        <v>0.20731065680764399</v>
      </c>
      <c r="AA320" s="99">
        <v>0.29732162952959701</v>
      </c>
      <c r="AB320" s="98">
        <v>0.13397447600599199</v>
      </c>
      <c r="AC320" t="str">
        <f>IF('Regression diagnostics'!AC320="","",'Regression diagnostics'!AC320)</f>
        <v/>
      </c>
    </row>
    <row r="321" spans="1:29" x14ac:dyDescent="0.25">
      <c r="A321" t="str">
        <f t="shared" si="10"/>
        <v>Feb</v>
      </c>
      <c r="B321">
        <f t="shared" si="9"/>
        <v>320</v>
      </c>
      <c r="C321" t="s">
        <v>2618</v>
      </c>
      <c r="D321">
        <v>45</v>
      </c>
      <c r="E321" s="98">
        <v>0.72649288247533095</v>
      </c>
      <c r="F321" s="98">
        <v>-0.726665476594341</v>
      </c>
      <c r="G321" s="99">
        <v>0.95135278730614903</v>
      </c>
      <c r="H321" s="98">
        <v>1.8313451072501701</v>
      </c>
      <c r="I321" s="98">
        <v>0.71006880486157498</v>
      </c>
      <c r="J321" s="98">
        <v>0.98424530867215099</v>
      </c>
      <c r="K321" s="99">
        <v>0.69570110285843301</v>
      </c>
      <c r="L321" s="98">
        <v>1.4789718769278</v>
      </c>
      <c r="M321" s="98">
        <v>0.56141406111538095</v>
      </c>
      <c r="N321" s="98">
        <v>-0.386635470898754</v>
      </c>
      <c r="O321" s="99">
        <v>0.95135278730614903</v>
      </c>
      <c r="P321" s="98">
        <v>0.97715587627946399</v>
      </c>
      <c r="Q321" s="98">
        <v>0.56199849200990404</v>
      </c>
      <c r="R321" s="98">
        <v>-0.15562435383971099</v>
      </c>
      <c r="S321" s="99">
        <v>0.69570110285843201</v>
      </c>
      <c r="T321" s="98">
        <v>0.234105920251759</v>
      </c>
      <c r="U321" s="98">
        <v>0.41019420995786099</v>
      </c>
      <c r="V321" s="98">
        <v>-0.550542736271602</v>
      </c>
      <c r="W321" s="99">
        <v>0.95135278730614603</v>
      </c>
      <c r="X321" s="98">
        <v>1.3876861147219099</v>
      </c>
      <c r="Y321" s="98">
        <v>0.40655286968264398</v>
      </c>
      <c r="Z321" s="98">
        <v>0.19077985175680101</v>
      </c>
      <c r="AA321" s="99">
        <v>0.69570110285843301</v>
      </c>
      <c r="AB321" s="98">
        <v>0.28658771853581</v>
      </c>
      <c r="AC321" t="str">
        <f>IF('Regression diagnostics'!AC321="","",'Regression diagnostics'!AC321)</f>
        <v/>
      </c>
    </row>
    <row r="322" spans="1:29" x14ac:dyDescent="0.25">
      <c r="A322" t="str">
        <f t="shared" si="10"/>
        <v>Feb</v>
      </c>
      <c r="B322">
        <f t="shared" si="9"/>
        <v>321</v>
      </c>
      <c r="C322" t="s">
        <v>2619</v>
      </c>
      <c r="D322">
        <v>0</v>
      </c>
      <c r="E322" s="98">
        <v>0.914405000000026</v>
      </c>
      <c r="F322" s="98">
        <v>-1.3319710348739</v>
      </c>
      <c r="G322" s="99">
        <v>0.95000000000002705</v>
      </c>
      <c r="H322" s="98">
        <v>3.3131239236430199</v>
      </c>
      <c r="I322" s="98">
        <v>0.91078000000001302</v>
      </c>
      <c r="J322" s="98">
        <v>-0.20386537060105001</v>
      </c>
      <c r="K322" s="99">
        <v>0.7</v>
      </c>
      <c r="L322" s="98">
        <v>0.30932671246596399</v>
      </c>
      <c r="M322" s="98">
        <v>0.21590500000000301</v>
      </c>
      <c r="N322" s="98">
        <v>-1.48158255505021</v>
      </c>
      <c r="O322" s="99">
        <v>0.95000000000002605</v>
      </c>
      <c r="P322" s="98">
        <v>3.6987133013576901</v>
      </c>
      <c r="Q322" s="98">
        <v>0.21543000000000301</v>
      </c>
      <c r="R322" s="98">
        <v>-0.3822428234834</v>
      </c>
      <c r="S322" s="99">
        <v>0.7</v>
      </c>
      <c r="T322" s="98">
        <v>0.58093658720182395</v>
      </c>
      <c r="U322" s="98">
        <v>0.415555000000009</v>
      </c>
      <c r="V322" s="98">
        <v>-0.99529429922850399</v>
      </c>
      <c r="W322" s="99">
        <v>0.95000000000002405</v>
      </c>
      <c r="X322" s="98">
        <v>2.47467939946534</v>
      </c>
      <c r="Y322" s="98">
        <v>0.41098000000000501</v>
      </c>
      <c r="Z322" s="98">
        <v>0.10732031412941299</v>
      </c>
      <c r="AA322" s="99">
        <v>0.7</v>
      </c>
      <c r="AB322" s="98">
        <v>0.16286520446865499</v>
      </c>
      <c r="AC322" t="str">
        <f>IF('Regression diagnostics'!AC322="","",'Regression diagnostics'!AC322)</f>
        <v/>
      </c>
    </row>
    <row r="323" spans="1:29" x14ac:dyDescent="0.25">
      <c r="A323" t="str">
        <f t="shared" si="10"/>
        <v>Feb</v>
      </c>
      <c r="B323">
        <f t="shared" si="9"/>
        <v>322</v>
      </c>
      <c r="C323" t="s">
        <v>2619</v>
      </c>
      <c r="D323">
        <v>15</v>
      </c>
      <c r="E323" s="98">
        <v>0.85028499999999396</v>
      </c>
      <c r="F323" s="98">
        <v>1.33197103486841</v>
      </c>
      <c r="G323" s="99">
        <v>0.54999999999999905</v>
      </c>
      <c r="H323" s="98">
        <v>0.84030310413663301</v>
      </c>
      <c r="I323" s="98">
        <v>0.85391000000000705</v>
      </c>
      <c r="J323" s="98">
        <v>0.76142610064517002</v>
      </c>
      <c r="K323" s="99">
        <v>0.3</v>
      </c>
      <c r="L323" s="98">
        <v>0.49527535606970302</v>
      </c>
      <c r="M323" s="98">
        <v>0.36778500000000103</v>
      </c>
      <c r="N323" s="98">
        <v>1.4815825550489401</v>
      </c>
      <c r="O323" s="99">
        <v>0.54999999999999705</v>
      </c>
      <c r="P323" s="98">
        <v>0.93809961235467099</v>
      </c>
      <c r="Q323" s="98">
        <v>0.36826000000000098</v>
      </c>
      <c r="R323" s="98">
        <v>0.80205445909848905</v>
      </c>
      <c r="S323" s="99">
        <v>0.3</v>
      </c>
      <c r="T323" s="98">
        <v>0.52255008411733295</v>
      </c>
      <c r="U323" s="98">
        <v>0.40573499999999801</v>
      </c>
      <c r="V323" s="98">
        <v>0.99529429922587598</v>
      </c>
      <c r="W323" s="99">
        <v>0.55000000000000304</v>
      </c>
      <c r="X323" s="98">
        <v>0.62764956248010095</v>
      </c>
      <c r="Y323" s="98">
        <v>0.41031000000000201</v>
      </c>
      <c r="Z323" s="98">
        <v>0.48798511323809901</v>
      </c>
      <c r="AA323" s="99">
        <v>0.3</v>
      </c>
      <c r="AB323" s="98">
        <v>0.31741700143080998</v>
      </c>
      <c r="AC323" t="str">
        <f>IF('Regression diagnostics'!AC323="","",'Regression diagnostics'!AC323)</f>
        <v/>
      </c>
    </row>
    <row r="324" spans="1:29" x14ac:dyDescent="0.25">
      <c r="A324" t="str">
        <f t="shared" si="10"/>
        <v>Feb</v>
      </c>
      <c r="B324">
        <f t="shared" ref="B324:B387" si="11">B323+1</f>
        <v>323</v>
      </c>
      <c r="C324" t="s">
        <v>2619</v>
      </c>
      <c r="D324">
        <v>30</v>
      </c>
      <c r="E324" s="98">
        <v>0.79341499999998799</v>
      </c>
      <c r="F324" s="98">
        <v>-1.3319710348670999</v>
      </c>
      <c r="G324" s="99">
        <v>0.55000000000001004</v>
      </c>
      <c r="H324" s="98">
        <v>0.84030310413582099</v>
      </c>
      <c r="I324" s="98">
        <v>0.79704000000000097</v>
      </c>
      <c r="J324" s="98">
        <v>-1.1224685617103101</v>
      </c>
      <c r="K324" s="99">
        <v>0.3</v>
      </c>
      <c r="L324" s="98">
        <v>0.73037709141395002</v>
      </c>
      <c r="M324" s="98">
        <v>0.52061499999999805</v>
      </c>
      <c r="N324" s="98">
        <v>-1.4815825550488999</v>
      </c>
      <c r="O324" s="99">
        <v>0.55000000000000604</v>
      </c>
      <c r="P324" s="98">
        <v>0.93809961235466099</v>
      </c>
      <c r="Q324" s="98">
        <v>0.52108999999999805</v>
      </c>
      <c r="R324" s="98">
        <v>-0.85339891571189097</v>
      </c>
      <c r="S324" s="99">
        <v>0.3</v>
      </c>
      <c r="T324" s="98">
        <v>0.55602614382075199</v>
      </c>
      <c r="U324" s="98">
        <v>0.40506499999999601</v>
      </c>
      <c r="V324" s="98">
        <v>-0.99529429922534896</v>
      </c>
      <c r="W324" s="99">
        <v>0.55000000000001004</v>
      </c>
      <c r="X324" s="98">
        <v>0.62764956247977499</v>
      </c>
      <c r="Y324" s="98">
        <v>0.40964</v>
      </c>
      <c r="Z324" s="98">
        <v>-1.18674313923676</v>
      </c>
      <c r="AA324" s="99">
        <v>0.3</v>
      </c>
      <c r="AB324" s="98">
        <v>0.77243070812220704</v>
      </c>
      <c r="AC324" t="str">
        <f>IF('Regression diagnostics'!AC324="","",'Regression diagnostics'!AC324)</f>
        <v/>
      </c>
    </row>
    <row r="325" spans="1:29" x14ac:dyDescent="0.25">
      <c r="A325" t="str">
        <f t="shared" si="10"/>
        <v>Feb</v>
      </c>
      <c r="B325">
        <f t="shared" si="11"/>
        <v>324</v>
      </c>
      <c r="C325" t="s">
        <v>2619</v>
      </c>
      <c r="D325">
        <v>45</v>
      </c>
      <c r="E325" s="98">
        <v>0.74379500000000898</v>
      </c>
      <c r="F325" s="98">
        <v>1.33197103486612</v>
      </c>
      <c r="G325" s="99">
        <v>0.95000000000000295</v>
      </c>
      <c r="H325" s="98">
        <v>3.3131239236227401</v>
      </c>
      <c r="I325" s="98">
        <v>0.740169999999995</v>
      </c>
      <c r="J325" s="98">
        <v>0.75536683957456596</v>
      </c>
      <c r="K325" s="99">
        <v>0.70000000000000195</v>
      </c>
      <c r="L325" s="98">
        <v>1.1464406581566</v>
      </c>
      <c r="M325" s="98">
        <v>0.67439499999999497</v>
      </c>
      <c r="N325" s="98">
        <v>1.4815825550503501</v>
      </c>
      <c r="O325" s="99">
        <v>0.94999999999999196</v>
      </c>
      <c r="P325" s="98">
        <v>3.69871330135669</v>
      </c>
      <c r="Q325" s="98">
        <v>0.67391999999999597</v>
      </c>
      <c r="R325" s="98">
        <v>0.46067277646597798</v>
      </c>
      <c r="S325" s="99">
        <v>0.70000000000000195</v>
      </c>
      <c r="T325" s="98">
        <v>0.70015912712101303</v>
      </c>
      <c r="U325" s="98">
        <v>0.41354500000000199</v>
      </c>
      <c r="V325" s="98">
        <v>0.99529429922524504</v>
      </c>
      <c r="W325" s="99">
        <v>0.94999999999999596</v>
      </c>
      <c r="X325" s="98">
        <v>2.47467939945648</v>
      </c>
      <c r="Y325" s="98">
        <v>0.408969999999997</v>
      </c>
      <c r="Z325" s="98">
        <v>0.96005020140230501</v>
      </c>
      <c r="AA325" s="99">
        <v>0.70000000000000095</v>
      </c>
      <c r="AB325" s="98">
        <v>1.4576638364805801</v>
      </c>
      <c r="AC325" t="str">
        <f>IF('Regression diagnostics'!AC325="","",'Regression diagnostics'!AC325)</f>
        <v/>
      </c>
    </row>
    <row r="326" spans="1:29" x14ac:dyDescent="0.25">
      <c r="A326" t="str">
        <f t="shared" si="10"/>
        <v>Feb</v>
      </c>
      <c r="B326">
        <f t="shared" si="11"/>
        <v>325</v>
      </c>
      <c r="C326" t="s">
        <v>2620</v>
      </c>
      <c r="D326">
        <v>0</v>
      </c>
      <c r="E326" s="98">
        <v>0.90904500000002797</v>
      </c>
      <c r="F326" s="98">
        <v>1.95517714951151</v>
      </c>
      <c r="G326" s="99">
        <v>0.95000000000003104</v>
      </c>
      <c r="H326" s="98">
        <v>4.8738602453402597</v>
      </c>
      <c r="I326" s="98">
        <v>0.88467000000001295</v>
      </c>
      <c r="J326" s="98">
        <v>2.55820612435756</v>
      </c>
      <c r="K326" s="99">
        <v>0.7</v>
      </c>
      <c r="L326" s="98">
        <v>3.8948028747911501</v>
      </c>
      <c r="M326" s="98">
        <v>0.22728500000000501</v>
      </c>
      <c r="N326" s="98">
        <v>1.02012981018452</v>
      </c>
      <c r="O326" s="99">
        <v>0.95000000000002705</v>
      </c>
      <c r="P326" s="98">
        <v>2.54364345922543</v>
      </c>
      <c r="Q326" s="98">
        <v>0.22446000000000399</v>
      </c>
      <c r="R326" s="98">
        <v>0.52341673885133</v>
      </c>
      <c r="S326" s="99">
        <v>0.7</v>
      </c>
      <c r="T326" s="98">
        <v>0.79554665462139196</v>
      </c>
      <c r="U326" s="98">
        <v>0.40027000000000901</v>
      </c>
      <c r="V326" s="98">
        <v>1.5331072242499899</v>
      </c>
      <c r="W326" s="99">
        <v>0.95000000000002904</v>
      </c>
      <c r="X326" s="98">
        <v>3.81767167865722</v>
      </c>
      <c r="Y326" s="98">
        <v>0.39662000000000502</v>
      </c>
      <c r="Z326" s="98">
        <v>1.08253534252804</v>
      </c>
      <c r="AA326" s="99">
        <v>0.7</v>
      </c>
      <c r="AB326" s="98">
        <v>1.6438614984414599</v>
      </c>
      <c r="AC326" t="str">
        <f>IF('Regression diagnostics'!AC326="","",'Regression diagnostics'!AC326)</f>
        <v/>
      </c>
    </row>
    <row r="327" spans="1:29" x14ac:dyDescent="0.25">
      <c r="A327" t="str">
        <f t="shared" si="10"/>
        <v>Feb</v>
      </c>
      <c r="B327">
        <f t="shared" si="11"/>
        <v>326</v>
      </c>
      <c r="C327" t="s">
        <v>2620</v>
      </c>
      <c r="D327">
        <v>15</v>
      </c>
      <c r="E327" s="98">
        <v>0.79146499999999398</v>
      </c>
      <c r="F327" s="98">
        <v>-1.9551771495163299</v>
      </c>
      <c r="G327" s="99">
        <v>0.55000000000000104</v>
      </c>
      <c r="H327" s="98">
        <v>1.23615052974271</v>
      </c>
      <c r="I327" s="98">
        <v>0.815840000000007</v>
      </c>
      <c r="J327" s="98">
        <v>-2.5965177820577199</v>
      </c>
      <c r="K327" s="99">
        <v>0.3</v>
      </c>
      <c r="L327" s="98">
        <v>1.69437464954203</v>
      </c>
      <c r="M327" s="98">
        <v>0.35174500000000097</v>
      </c>
      <c r="N327" s="98">
        <v>-1.02012981018564</v>
      </c>
      <c r="O327" s="99">
        <v>0.54999999999999805</v>
      </c>
      <c r="P327" s="98">
        <v>0.64514082294419794</v>
      </c>
      <c r="Q327" s="98">
        <v>0.354570000000001</v>
      </c>
      <c r="R327" s="98">
        <v>-0.72260566833883899</v>
      </c>
      <c r="S327" s="99">
        <v>0.3</v>
      </c>
      <c r="T327" s="98">
        <v>0.47075860464584002</v>
      </c>
      <c r="U327" s="98">
        <v>0.39348999999999901</v>
      </c>
      <c r="V327" s="98">
        <v>-1.53310722425186</v>
      </c>
      <c r="W327" s="99">
        <v>0.55000000000000804</v>
      </c>
      <c r="X327" s="98">
        <v>0.96827086342123303</v>
      </c>
      <c r="Y327" s="98">
        <v>0.39714000000000299</v>
      </c>
      <c r="Z327" s="98">
        <v>-1.56857812612138</v>
      </c>
      <c r="AA327" s="99">
        <v>0.3</v>
      </c>
      <c r="AB327" s="98">
        <v>1.0215514960674701</v>
      </c>
      <c r="AC327" t="str">
        <f>IF('Regression diagnostics'!AC327="","",'Regression diagnostics'!AC327)</f>
        <v/>
      </c>
    </row>
    <row r="328" spans="1:29" x14ac:dyDescent="0.25">
      <c r="A328" t="str">
        <f t="shared" si="10"/>
        <v>Feb</v>
      </c>
      <c r="B328">
        <f t="shared" si="11"/>
        <v>327</v>
      </c>
      <c r="C328" t="s">
        <v>2620</v>
      </c>
      <c r="D328">
        <v>30</v>
      </c>
      <c r="E328" s="98">
        <v>0.72263499999998804</v>
      </c>
      <c r="F328" s="98">
        <v>1.95517714951757</v>
      </c>
      <c r="G328" s="99">
        <v>0.55000000000001104</v>
      </c>
      <c r="H328" s="98">
        <v>1.23615052974352</v>
      </c>
      <c r="I328" s="98">
        <v>0.74701000000000195</v>
      </c>
      <c r="J328" s="98">
        <v>0.16881847489777799</v>
      </c>
      <c r="K328" s="99">
        <v>0.3</v>
      </c>
      <c r="L328" s="98">
        <v>0.109777717732419</v>
      </c>
      <c r="M328" s="98">
        <v>0.48185499999999798</v>
      </c>
      <c r="N328" s="98">
        <v>1.0201298101858001</v>
      </c>
      <c r="O328" s="99">
        <v>0.55000000000000704</v>
      </c>
      <c r="P328" s="98">
        <v>0.64514082294430797</v>
      </c>
      <c r="Q328" s="98">
        <v>0.484679999999999</v>
      </c>
      <c r="R328" s="98">
        <v>0.41724126847989901</v>
      </c>
      <c r="S328" s="99">
        <v>0.3</v>
      </c>
      <c r="T328" s="98">
        <v>0.27177288946960299</v>
      </c>
      <c r="U328" s="98">
        <v>0.39400999999999697</v>
      </c>
      <c r="V328" s="98">
        <v>1.5331072242522701</v>
      </c>
      <c r="W328" s="99">
        <v>0.55000000000001803</v>
      </c>
      <c r="X328" s="98">
        <v>0.96827086342151403</v>
      </c>
      <c r="Y328" s="98">
        <v>0.39766000000000001</v>
      </c>
      <c r="Z328" s="98">
        <v>1.01109904526993</v>
      </c>
      <c r="AA328" s="99">
        <v>0.3</v>
      </c>
      <c r="AB328" s="98">
        <v>0.65796737833357899</v>
      </c>
      <c r="AC328" t="str">
        <f>IF('Regression diagnostics'!AC328="","",'Regression diagnostics'!AC328)</f>
        <v/>
      </c>
    </row>
    <row r="329" spans="1:29" x14ac:dyDescent="0.25">
      <c r="A329" t="str">
        <f t="shared" si="10"/>
        <v>Feb</v>
      </c>
      <c r="B329">
        <f t="shared" si="11"/>
        <v>328</v>
      </c>
      <c r="C329" t="s">
        <v>2620</v>
      </c>
      <c r="D329">
        <v>45</v>
      </c>
      <c r="E329" s="98">
        <v>0.70255500000000903</v>
      </c>
      <c r="F329" s="98">
        <v>-1.9551771495185</v>
      </c>
      <c r="G329" s="99">
        <v>0.94999999999999596</v>
      </c>
      <c r="H329" s="98">
        <v>4.8738602453560196</v>
      </c>
      <c r="I329" s="98">
        <v>0.67817999999999601</v>
      </c>
      <c r="J329" s="98">
        <v>1.15016582219185</v>
      </c>
      <c r="K329" s="99">
        <v>0.70000000000000195</v>
      </c>
      <c r="L329" s="98">
        <v>1.7463225318325699</v>
      </c>
      <c r="M329" s="98">
        <v>0.61761499999999603</v>
      </c>
      <c r="N329" s="98">
        <v>-1.0201298101843199</v>
      </c>
      <c r="O329" s="99">
        <v>0.94999999999999596</v>
      </c>
      <c r="P329" s="98">
        <v>2.5436434592240902</v>
      </c>
      <c r="Q329" s="98">
        <v>0.61478999999999595</v>
      </c>
      <c r="R329" s="98">
        <v>-5.6964913218547901E-2</v>
      </c>
      <c r="S329" s="99">
        <v>0.70000000000000195</v>
      </c>
      <c r="T329" s="98">
        <v>8.6569480471508795E-2</v>
      </c>
      <c r="U329" s="98">
        <v>0.40183000000000102</v>
      </c>
      <c r="V329" s="98">
        <v>-1.53310722425237</v>
      </c>
      <c r="W329" s="99">
        <v>0.95000000000000595</v>
      </c>
      <c r="X329" s="98">
        <v>3.8176716786622702</v>
      </c>
      <c r="Y329" s="98">
        <v>0.39817999999999798</v>
      </c>
      <c r="Z329" s="98">
        <v>-0.230971980409927</v>
      </c>
      <c r="AA329" s="99">
        <v>0.70000000000000095</v>
      </c>
      <c r="AB329" s="98">
        <v>0.35052229206521601</v>
      </c>
      <c r="AC329" t="str">
        <f>IF('Regression diagnostics'!AC329="","",'Regression diagnostics'!AC329)</f>
        <v/>
      </c>
    </row>
    <row r="330" spans="1:29" x14ac:dyDescent="0.25">
      <c r="A330" t="str">
        <f t="shared" si="10"/>
        <v>Feb</v>
      </c>
      <c r="B330">
        <f t="shared" si="11"/>
        <v>329</v>
      </c>
      <c r="C330" t="s">
        <v>2621</v>
      </c>
      <c r="D330">
        <v>0</v>
      </c>
      <c r="E330" s="98">
        <v>0.91444993335580804</v>
      </c>
      <c r="F330" s="98">
        <v>-1.6145562352796901</v>
      </c>
      <c r="G330" s="99">
        <v>0.92355650705804704</v>
      </c>
      <c r="H330" s="98">
        <v>3.2052652093987399</v>
      </c>
      <c r="I330" s="98">
        <v>0.90336537132988903</v>
      </c>
      <c r="J330" s="98">
        <v>0.118193750500125</v>
      </c>
      <c r="K330" s="99">
        <v>0.66796200345422596</v>
      </c>
      <c r="L330" s="98">
        <v>0.166515947071461</v>
      </c>
      <c r="M330" s="98">
        <v>0.247703577709217</v>
      </c>
      <c r="N330" s="98">
        <v>-0.72846295955238605</v>
      </c>
      <c r="O330" s="99">
        <v>0.92355650705803904</v>
      </c>
      <c r="P330" s="98">
        <v>1.4476442369837299</v>
      </c>
      <c r="Q330" s="98">
        <v>0.24455302245250701</v>
      </c>
      <c r="R330" s="98">
        <v>3.6865100707589998E-3</v>
      </c>
      <c r="S330" s="99">
        <v>0.66796200345422496</v>
      </c>
      <c r="T330" s="98">
        <v>5.2019439195099496E-3</v>
      </c>
      <c r="U330" s="98">
        <v>0.397779743672941</v>
      </c>
      <c r="V330" s="98">
        <v>-0.325885747810921</v>
      </c>
      <c r="W330" s="99">
        <v>0.92355650705804904</v>
      </c>
      <c r="X330" s="98">
        <v>0.64549097761969998</v>
      </c>
      <c r="Y330" s="98">
        <v>0.38644589810017699</v>
      </c>
      <c r="Z330" s="98">
        <v>1.0926420036623501</v>
      </c>
      <c r="AA330" s="99">
        <v>0.66796200345422596</v>
      </c>
      <c r="AB330" s="98">
        <v>1.5406354001410401</v>
      </c>
      <c r="AC330" t="str">
        <f>IF('Regression diagnostics'!AC330="","",'Regression diagnostics'!AC330)</f>
        <v/>
      </c>
    </row>
    <row r="331" spans="1:29" x14ac:dyDescent="0.25">
      <c r="A331" t="str">
        <f t="shared" si="10"/>
        <v>Feb</v>
      </c>
      <c r="B331">
        <f t="shared" si="11"/>
        <v>330</v>
      </c>
      <c r="C331" t="s">
        <v>2621</v>
      </c>
      <c r="D331">
        <v>13</v>
      </c>
      <c r="E331" s="98">
        <v>0.85934887862074305</v>
      </c>
      <c r="F331" s="98">
        <v>1.61455623527699</v>
      </c>
      <c r="G331" s="99">
        <v>0.52922839436012503</v>
      </c>
      <c r="H331" s="98">
        <v>0.97772998227572805</v>
      </c>
      <c r="I331" s="98">
        <v>0.86937901554404795</v>
      </c>
      <c r="J331" s="98">
        <v>0.67808270291448602</v>
      </c>
      <c r="K331" s="99">
        <v>0.31994818652849599</v>
      </c>
      <c r="L331" s="98">
        <v>0.462095448376587</v>
      </c>
      <c r="M331" s="98">
        <v>0.410198106787793</v>
      </c>
      <c r="N331" s="98">
        <v>0.72846295955214302</v>
      </c>
      <c r="O331" s="99">
        <v>0.52922839436012503</v>
      </c>
      <c r="P331" s="98">
        <v>0.44158753853480998</v>
      </c>
      <c r="Q331" s="98">
        <v>0.41304896373057098</v>
      </c>
      <c r="R331" s="98">
        <v>0.26600052690037701</v>
      </c>
      <c r="S331" s="99">
        <v>0.31994818652849599</v>
      </c>
      <c r="T331" s="98">
        <v>0.181524575461184</v>
      </c>
      <c r="U331" s="98">
        <v>0.38592784198812502</v>
      </c>
      <c r="V331" s="98">
        <v>0.32588574780931301</v>
      </c>
      <c r="W331" s="99">
        <v>0.52922839436012703</v>
      </c>
      <c r="X331" s="98">
        <v>0.19689973867204</v>
      </c>
      <c r="Y331" s="98">
        <v>0.39618354922280102</v>
      </c>
      <c r="Z331" s="98">
        <v>-0.51008648948443902</v>
      </c>
      <c r="AA331" s="99">
        <v>0.31994818652849599</v>
      </c>
      <c r="AB331" s="98">
        <v>0.34764013419754097</v>
      </c>
      <c r="AC331" t="str">
        <f>IF('Regression diagnostics'!AC331="","",'Regression diagnostics'!AC331)</f>
        <v/>
      </c>
    </row>
    <row r="332" spans="1:29" x14ac:dyDescent="0.25">
      <c r="A332" t="str">
        <f t="shared" si="10"/>
        <v>Feb</v>
      </c>
      <c r="B332">
        <f t="shared" si="11"/>
        <v>331</v>
      </c>
      <c r="C332" t="s">
        <v>2621</v>
      </c>
      <c r="D332">
        <v>30</v>
      </c>
      <c r="E332" s="98">
        <v>0.81307925887503896</v>
      </c>
      <c r="F332" s="98">
        <v>-1.61455623527638</v>
      </c>
      <c r="G332" s="99">
        <v>0.59767974821917402</v>
      </c>
      <c r="H332" s="98">
        <v>1.12395990245971</v>
      </c>
      <c r="I332" s="98">
        <v>0.82493531951640997</v>
      </c>
      <c r="J332" s="98">
        <v>-1.6763434365571199</v>
      </c>
      <c r="K332" s="99">
        <v>0.30526770293609701</v>
      </c>
      <c r="L332" s="98">
        <v>1.1053693632063</v>
      </c>
      <c r="M332" s="98">
        <v>0.63001997239173302</v>
      </c>
      <c r="N332" s="98">
        <v>-0.72846295955251095</v>
      </c>
      <c r="O332" s="99">
        <v>0.59767974821917003</v>
      </c>
      <c r="P332" s="98">
        <v>0.50763165264116195</v>
      </c>
      <c r="Q332" s="98">
        <v>0.63338981001727102</v>
      </c>
      <c r="R332" s="98">
        <v>-0.56908593862849599</v>
      </c>
      <c r="S332" s="99">
        <v>0.30526770293609701</v>
      </c>
      <c r="T332" s="98">
        <v>0.37536206357159801</v>
      </c>
      <c r="U332" s="98">
        <v>0.396794706073195</v>
      </c>
      <c r="V332" s="98">
        <v>-0.32588574780887197</v>
      </c>
      <c r="W332" s="99">
        <v>0.59767974821917302</v>
      </c>
      <c r="X332" s="98">
        <v>0.22634818925859601</v>
      </c>
      <c r="Y332" s="98">
        <v>0.40891740069084598</v>
      </c>
      <c r="Z332" s="98">
        <v>-1.1895014213886801</v>
      </c>
      <c r="AA332" s="99">
        <v>0.30526770293609601</v>
      </c>
      <c r="AB332" s="98">
        <v>0.78395188516443504</v>
      </c>
      <c r="AC332" t="str">
        <f>IF('Regression diagnostics'!AC332="","",'Regression diagnostics'!AC332)</f>
        <v/>
      </c>
    </row>
    <row r="333" spans="1:29" x14ac:dyDescent="0.25">
      <c r="A333" t="str">
        <f t="shared" si="10"/>
        <v>Feb</v>
      </c>
      <c r="B333">
        <f t="shared" si="11"/>
        <v>332</v>
      </c>
      <c r="C333" t="s">
        <v>2621</v>
      </c>
      <c r="D333">
        <v>45</v>
      </c>
      <c r="E333" s="98">
        <v>0.79652192914842801</v>
      </c>
      <c r="F333" s="98">
        <v>1.6145562352751299</v>
      </c>
      <c r="G333" s="99">
        <v>0.94953535036254499</v>
      </c>
      <c r="H333" s="98">
        <v>4.0000409059170501</v>
      </c>
      <c r="I333" s="98">
        <v>0.78572029360967</v>
      </c>
      <c r="J333" s="98">
        <v>1.42199723361574</v>
      </c>
      <c r="K333" s="99">
        <v>0.70682210708117199</v>
      </c>
      <c r="L333" s="98">
        <v>2.1954433797234199</v>
      </c>
      <c r="M333" s="98">
        <v>0.83087834311125897</v>
      </c>
      <c r="N333" s="98">
        <v>0.728462959553136</v>
      </c>
      <c r="O333" s="99">
        <v>0.94953535036254499</v>
      </c>
      <c r="P333" s="98">
        <v>1.8066012597625201</v>
      </c>
      <c r="Q333" s="98">
        <v>0.82780820379965403</v>
      </c>
      <c r="R333" s="98">
        <v>0.46698690422945799</v>
      </c>
      <c r="S333" s="99">
        <v>0.70682210708117199</v>
      </c>
      <c r="T333" s="98">
        <v>0.721458377598858</v>
      </c>
      <c r="U333" s="98">
        <v>0.431197708265744</v>
      </c>
      <c r="V333" s="98">
        <v>0.32588574780881102</v>
      </c>
      <c r="W333" s="99">
        <v>0.94953535036255599</v>
      </c>
      <c r="X333" s="98">
        <v>0.80554654488462696</v>
      </c>
      <c r="Y333" s="98">
        <v>0.42015315198618097</v>
      </c>
      <c r="Z333" s="98">
        <v>1.4451517521547299</v>
      </c>
      <c r="AA333" s="99">
        <v>0.70682210708117099</v>
      </c>
      <c r="AB333" s="98">
        <v>2.2318064202378398</v>
      </c>
      <c r="AC333" t="str">
        <f>IF('Regression diagnostics'!AC333="","",'Regression diagnostics'!AC333)</f>
        <v/>
      </c>
    </row>
    <row r="334" spans="1:29" x14ac:dyDescent="0.25">
      <c r="A334" t="str">
        <f t="shared" si="10"/>
        <v>Feb</v>
      </c>
      <c r="B334">
        <f t="shared" si="11"/>
        <v>333</v>
      </c>
      <c r="C334" t="s">
        <v>2622</v>
      </c>
      <c r="D334">
        <v>0</v>
      </c>
      <c r="E334" s="98">
        <v>0.87744035016700195</v>
      </c>
      <c r="F334" s="98">
        <v>0.57366720924667602</v>
      </c>
      <c r="G334" s="99">
        <v>0.96837460114992802</v>
      </c>
      <c r="H334" s="98">
        <v>1.8086991724874399</v>
      </c>
      <c r="I334" s="98">
        <v>0.87310000000000898</v>
      </c>
      <c r="J334" s="98">
        <v>0.52292712690098198</v>
      </c>
      <c r="K334" s="99">
        <v>0.73178506375227503</v>
      </c>
      <c r="L334" s="98">
        <v>0.85808339137766498</v>
      </c>
      <c r="M334" s="98">
        <v>0.223391941843787</v>
      </c>
      <c r="N334" s="98">
        <v>-7.0043327252718099E-2</v>
      </c>
      <c r="O334" s="99">
        <v>0.96837460114992502</v>
      </c>
      <c r="P334" s="98">
        <v>0.22147533980901801</v>
      </c>
      <c r="Q334" s="98">
        <v>0.23187700364298799</v>
      </c>
      <c r="R334" s="98">
        <v>-0.75761275372597503</v>
      </c>
      <c r="S334" s="99">
        <v>0.73178506375227403</v>
      </c>
      <c r="T334" s="98">
        <v>1.24535876660044</v>
      </c>
      <c r="U334" s="98">
        <v>0.417825264611143</v>
      </c>
      <c r="V334" s="98">
        <v>0.26526779422513302</v>
      </c>
      <c r="W334" s="99">
        <v>0.96837460114993501</v>
      </c>
      <c r="X334" s="98">
        <v>0.836438961470372</v>
      </c>
      <c r="Y334" s="98">
        <v>0.41770428051002201</v>
      </c>
      <c r="Z334" s="98">
        <v>0.110505852638956</v>
      </c>
      <c r="AA334" s="99">
        <v>0.73178506375227603</v>
      </c>
      <c r="AB334" s="98">
        <v>0.18134004419888999</v>
      </c>
      <c r="AC334" t="str">
        <f>IF('Regression diagnostics'!AC334="","",'Regression diagnostics'!AC334)</f>
        <v/>
      </c>
    </row>
    <row r="335" spans="1:29" x14ac:dyDescent="0.25">
      <c r="A335" t="str">
        <f t="shared" si="10"/>
        <v>Feb</v>
      </c>
      <c r="B335">
        <f t="shared" si="11"/>
        <v>334</v>
      </c>
      <c r="C335" t="s">
        <v>2622</v>
      </c>
      <c r="D335">
        <v>17</v>
      </c>
      <c r="E335" s="98">
        <v>0.79780969031474402</v>
      </c>
      <c r="F335" s="98">
        <v>-0.57366720925048797</v>
      </c>
      <c r="G335" s="99">
        <v>0.56498845697767297</v>
      </c>
      <c r="H335" s="98">
        <v>0.37250494940433598</v>
      </c>
      <c r="I335" s="98">
        <v>0.80255000000000498</v>
      </c>
      <c r="J335" s="98">
        <v>-0.62727122856995798</v>
      </c>
      <c r="K335" s="99">
        <v>0.28278688524590101</v>
      </c>
      <c r="L335" s="98">
        <v>0.39131462462571398</v>
      </c>
      <c r="M335" s="98">
        <v>0.376588127777156</v>
      </c>
      <c r="N335" s="98">
        <v>7.0043327253486096E-2</v>
      </c>
      <c r="O335" s="99">
        <v>0.56498845697767297</v>
      </c>
      <c r="P335" s="98">
        <v>4.5613257033101297E-2</v>
      </c>
      <c r="Q335" s="98">
        <v>0.367321174863388</v>
      </c>
      <c r="R335" s="98">
        <v>0.53281234407220002</v>
      </c>
      <c r="S335" s="99">
        <v>0.28278688524590101</v>
      </c>
      <c r="T335" s="98">
        <v>0.332898376666868</v>
      </c>
      <c r="U335" s="98">
        <v>0.417273331799355</v>
      </c>
      <c r="V335" s="98">
        <v>-0.26526779422721802</v>
      </c>
      <c r="W335" s="99">
        <v>0.56498845697767597</v>
      </c>
      <c r="X335" s="98">
        <v>0.17226615556758301</v>
      </c>
      <c r="Y335" s="98">
        <v>0.41740546448087601</v>
      </c>
      <c r="Z335" s="98">
        <v>-0.22674735190314199</v>
      </c>
      <c r="AA335" s="99">
        <v>0.28278688524590101</v>
      </c>
      <c r="AB335" s="98">
        <v>0.14145400103247799</v>
      </c>
      <c r="AC335" t="str">
        <f>IF('Regression diagnostics'!AC335="","",'Regression diagnostics'!AC335)</f>
        <v/>
      </c>
    </row>
    <row r="336" spans="1:29" x14ac:dyDescent="0.25">
      <c r="A336" t="str">
        <f t="shared" si="10"/>
        <v>Feb</v>
      </c>
      <c r="B336">
        <f t="shared" si="11"/>
        <v>335</v>
      </c>
      <c r="C336" t="s">
        <v>2622</v>
      </c>
      <c r="D336">
        <v>30</v>
      </c>
      <c r="E336" s="98">
        <v>0.74442752757817698</v>
      </c>
      <c r="F336" s="98">
        <v>0.57366720925078496</v>
      </c>
      <c r="G336" s="99">
        <v>0.51326826976875595</v>
      </c>
      <c r="H336" s="98">
        <v>0.33565261076904401</v>
      </c>
      <c r="I336" s="98">
        <v>0.74860000000000204</v>
      </c>
      <c r="J336" s="98">
        <v>0.21331834663368399</v>
      </c>
      <c r="K336" s="99">
        <v>0.29462659380692202</v>
      </c>
      <c r="L336" s="98">
        <v>0.13694339951732001</v>
      </c>
      <c r="M336" s="98">
        <v>0.47905300261794997</v>
      </c>
      <c r="N336" s="98">
        <v>-7.0043327254275395E-2</v>
      </c>
      <c r="O336" s="99">
        <v>0.51326826976875795</v>
      </c>
      <c r="P336" s="98">
        <v>4.1100685597565197E-2</v>
      </c>
      <c r="Q336" s="98">
        <v>0.47089612932604802</v>
      </c>
      <c r="R336" s="98">
        <v>0.39862842151227701</v>
      </c>
      <c r="S336" s="99">
        <v>0.29462659380692202</v>
      </c>
      <c r="T336" s="98">
        <v>0.25632947919978</v>
      </c>
      <c r="U336" s="98">
        <v>0.41706065347445698</v>
      </c>
      <c r="V336" s="98">
        <v>0.26526779422740798</v>
      </c>
      <c r="W336" s="99">
        <v>0.51326826976876005</v>
      </c>
      <c r="X336" s="98">
        <v>0.15522366872139101</v>
      </c>
      <c r="Y336" s="98">
        <v>0.41717695810564698</v>
      </c>
      <c r="Z336" s="98">
        <v>0.222372067598542</v>
      </c>
      <c r="AA336" s="99">
        <v>0.29462659380692202</v>
      </c>
      <c r="AB336" s="98">
        <v>0.14278207474848401</v>
      </c>
      <c r="AC336" t="str">
        <f>IF('Regression diagnostics'!AC336="","",'Regression diagnostics'!AC336)</f>
        <v/>
      </c>
    </row>
    <row r="337" spans="1:29" x14ac:dyDescent="0.25">
      <c r="A337" t="str">
        <f t="shared" si="10"/>
        <v>Feb</v>
      </c>
      <c r="B337">
        <f t="shared" si="11"/>
        <v>336</v>
      </c>
      <c r="C337" t="s">
        <v>2622</v>
      </c>
      <c r="D337">
        <v>45</v>
      </c>
      <c r="E337" s="98">
        <v>0.69092243194009295</v>
      </c>
      <c r="F337" s="98">
        <v>-0.57366720925189396</v>
      </c>
      <c r="G337" s="99">
        <v>0.95336867210371101</v>
      </c>
      <c r="H337" s="98">
        <v>1.4779311322978399</v>
      </c>
      <c r="I337" s="98">
        <v>0.68634999999999902</v>
      </c>
      <c r="J337" s="98">
        <v>0.14611176482740501</v>
      </c>
      <c r="K337" s="99">
        <v>0.69080145719490105</v>
      </c>
      <c r="L337" s="98">
        <v>0.216932234571004</v>
      </c>
      <c r="M337" s="98">
        <v>0.58146692776110698</v>
      </c>
      <c r="N337" s="98">
        <v>7.0043327255330801E-2</v>
      </c>
      <c r="O337" s="99">
        <v>0.95336867210370402</v>
      </c>
      <c r="P337" s="98">
        <v>0.180972770225274</v>
      </c>
      <c r="Q337" s="98">
        <v>0.59040569216757699</v>
      </c>
      <c r="R337" s="98">
        <v>-0.70795159403827701</v>
      </c>
      <c r="S337" s="99">
        <v>0.69080145719490105</v>
      </c>
      <c r="T337" s="98">
        <v>1.05303319679963</v>
      </c>
      <c r="U337" s="98">
        <v>0.41704075011504899</v>
      </c>
      <c r="V337" s="98">
        <v>-0.26526779422736102</v>
      </c>
      <c r="W337" s="99">
        <v>0.95336867210370002</v>
      </c>
      <c r="X337" s="98">
        <v>0.68347417869533</v>
      </c>
      <c r="Y337" s="98">
        <v>0.41691329690345902</v>
      </c>
      <c r="Z337" s="98">
        <v>-9.34512542763863E-2</v>
      </c>
      <c r="AA337" s="99">
        <v>0.69080145719490205</v>
      </c>
      <c r="AB337" s="98">
        <v>0.13877152320082001</v>
      </c>
      <c r="AC337" t="str">
        <f>IF('Regression diagnostics'!AC337="","",'Regression diagnostics'!AC337)</f>
        <v/>
      </c>
    </row>
    <row r="338" spans="1:29" x14ac:dyDescent="0.25">
      <c r="A338" t="s">
        <v>481</v>
      </c>
      <c r="B338">
        <f t="shared" si="11"/>
        <v>337</v>
      </c>
      <c r="C338" t="s">
        <v>2623</v>
      </c>
      <c r="D338">
        <v>0</v>
      </c>
      <c r="E338" s="98">
        <v>0.84858500000002701</v>
      </c>
      <c r="F338" s="98">
        <v>-0.90523328857195795</v>
      </c>
      <c r="G338" s="99">
        <v>0.95000000000002904</v>
      </c>
      <c r="H338" s="98">
        <v>2.2493904770043902</v>
      </c>
      <c r="I338" s="98">
        <v>0.83941000000001398</v>
      </c>
      <c r="J338" s="98">
        <v>0.37197823217597198</v>
      </c>
      <c r="K338" s="99">
        <v>0.7</v>
      </c>
      <c r="L338" s="98">
        <v>0.56443429065048401</v>
      </c>
      <c r="M338" s="98">
        <v>0.33893499999999699</v>
      </c>
      <c r="N338" s="98">
        <v>-1.01577648232058E-2</v>
      </c>
      <c r="O338" s="99">
        <v>0.95000000000002904</v>
      </c>
      <c r="P338" s="98">
        <v>2.5300418242683101E-2</v>
      </c>
      <c r="Q338" s="98">
        <v>0.33816000000000201</v>
      </c>
      <c r="R338" s="98">
        <v>6.1092805480921802E-2</v>
      </c>
      <c r="S338" s="99">
        <v>0.7</v>
      </c>
      <c r="T338" s="98">
        <v>9.2842654576855199E-2</v>
      </c>
      <c r="U338" s="98">
        <v>0.404285000000008</v>
      </c>
      <c r="V338" s="98">
        <v>-0.159301549946813</v>
      </c>
      <c r="W338" s="99">
        <v>0.95000000000002605</v>
      </c>
      <c r="X338" s="98">
        <v>0.39565907220604601</v>
      </c>
      <c r="Y338" s="98">
        <v>0.40951000000000498</v>
      </c>
      <c r="Z338" s="98">
        <v>-0.67775111423456702</v>
      </c>
      <c r="AA338" s="99">
        <v>0.7</v>
      </c>
      <c r="AB338" s="98">
        <v>1.0287820700733099</v>
      </c>
      <c r="AC338" t="str">
        <f>IF('Regression diagnostics'!AC338="","",'Regression diagnostics'!AC338)</f>
        <v/>
      </c>
    </row>
    <row r="339" spans="1:29" x14ac:dyDescent="0.25">
      <c r="A339" t="str">
        <f t="shared" ref="A339:A402" si="12">A338</f>
        <v>Mar</v>
      </c>
      <c r="B339">
        <f t="shared" si="11"/>
        <v>338</v>
      </c>
      <c r="C339" t="s">
        <v>2623</v>
      </c>
      <c r="D339">
        <v>15</v>
      </c>
      <c r="E339" s="98">
        <v>0.84184499999999496</v>
      </c>
      <c r="F339" s="98">
        <v>0.90523328856641805</v>
      </c>
      <c r="G339" s="99">
        <v>0.55000000000000204</v>
      </c>
      <c r="H339" s="98">
        <v>0.57050984019939499</v>
      </c>
      <c r="I339" s="98">
        <v>0.85102000000000699</v>
      </c>
      <c r="J339" s="98">
        <v>0.18326017334007999</v>
      </c>
      <c r="K339" s="99">
        <v>0.3</v>
      </c>
      <c r="L339" s="98">
        <v>0.119169047531118</v>
      </c>
      <c r="M339" s="98">
        <v>0.52229500000000595</v>
      </c>
      <c r="N339" s="98">
        <v>1.01577648234284E-2</v>
      </c>
      <c r="O339" s="99">
        <v>0.55000000000000004</v>
      </c>
      <c r="P339" s="98">
        <v>6.4169105882578596E-3</v>
      </c>
      <c r="Q339" s="98">
        <v>0.52307000000000103</v>
      </c>
      <c r="R339" s="98">
        <v>-3.6211353611654402E-2</v>
      </c>
      <c r="S339" s="99">
        <v>0.29999999999999899</v>
      </c>
      <c r="T339" s="98">
        <v>2.3584404336194999E-2</v>
      </c>
      <c r="U339" s="98">
        <v>0.41944499999999901</v>
      </c>
      <c r="V339" s="98">
        <v>0.15930154994456</v>
      </c>
      <c r="W339" s="99">
        <v>0.55000000000000704</v>
      </c>
      <c r="X339" s="98">
        <v>0.100350471100297</v>
      </c>
      <c r="Y339" s="98">
        <v>0.41422000000000297</v>
      </c>
      <c r="Z339" s="98">
        <v>0.53304164169045398</v>
      </c>
      <c r="AA339" s="99">
        <v>0.3</v>
      </c>
      <c r="AB339" s="98">
        <v>0.34673343160764902</v>
      </c>
      <c r="AC339" t="str">
        <f>IF('Regression diagnostics'!AC339="","",'Regression diagnostics'!AC339)</f>
        <v/>
      </c>
    </row>
    <row r="340" spans="1:29" x14ac:dyDescent="0.25">
      <c r="A340" t="str">
        <f t="shared" si="12"/>
        <v>Mar</v>
      </c>
      <c r="B340">
        <f t="shared" si="11"/>
        <v>339</v>
      </c>
      <c r="C340" t="s">
        <v>2623</v>
      </c>
      <c r="D340">
        <v>30</v>
      </c>
      <c r="E340" s="98">
        <v>0.85345499999998897</v>
      </c>
      <c r="F340" s="98">
        <v>-0.90523328856531105</v>
      </c>
      <c r="G340" s="99">
        <v>0.55000000000001303</v>
      </c>
      <c r="H340" s="98">
        <v>0.57050984019870898</v>
      </c>
      <c r="I340" s="98">
        <v>0.86263000000000101</v>
      </c>
      <c r="J340" s="98">
        <v>-1.0970710920354101</v>
      </c>
      <c r="K340" s="99">
        <v>0.3</v>
      </c>
      <c r="L340" s="98">
        <v>0.71383027150274803</v>
      </c>
      <c r="M340" s="98">
        <v>0.70720500000000497</v>
      </c>
      <c r="N340" s="98">
        <v>-1.0157764824524001E-2</v>
      </c>
      <c r="O340" s="99">
        <v>0.55000000000001203</v>
      </c>
      <c r="P340" s="98">
        <v>6.41691058895016E-3</v>
      </c>
      <c r="Q340" s="98">
        <v>0.70798000000000005</v>
      </c>
      <c r="R340" s="98">
        <v>-4.7561180862991E-2</v>
      </c>
      <c r="S340" s="99">
        <v>0.3</v>
      </c>
      <c r="T340" s="98">
        <v>3.09765462658383E-2</v>
      </c>
      <c r="U340" s="98">
        <v>0.42415499999999701</v>
      </c>
      <c r="V340" s="98">
        <v>-0.15930154994416401</v>
      </c>
      <c r="W340" s="99">
        <v>0.55000000000001703</v>
      </c>
      <c r="X340" s="98">
        <v>0.10035047110005001</v>
      </c>
      <c r="Y340" s="98">
        <v>0.41893000000000002</v>
      </c>
      <c r="Z340" s="98">
        <v>0.26499348089779201</v>
      </c>
      <c r="AA340" s="99">
        <v>0.3</v>
      </c>
      <c r="AB340" s="98">
        <v>0.17235297005004699</v>
      </c>
      <c r="AC340" t="str">
        <f>IF('Regression diagnostics'!AC340="","",'Regression diagnostics'!AC340)</f>
        <v/>
      </c>
    </row>
    <row r="341" spans="1:29" x14ac:dyDescent="0.25">
      <c r="A341" t="str">
        <f t="shared" si="12"/>
        <v>Mar</v>
      </c>
      <c r="B341">
        <f t="shared" si="11"/>
        <v>340</v>
      </c>
      <c r="C341" t="s">
        <v>2623</v>
      </c>
      <c r="D341">
        <v>45</v>
      </c>
      <c r="E341" s="98">
        <v>0.88341500000000694</v>
      </c>
      <c r="F341" s="98">
        <v>0.90523328856461804</v>
      </c>
      <c r="G341" s="99">
        <v>0.94999999999999596</v>
      </c>
      <c r="H341" s="98">
        <v>2.2493904769853201</v>
      </c>
      <c r="I341" s="98">
        <v>0.87423999999999502</v>
      </c>
      <c r="J341" s="98">
        <v>1.0238910030889099</v>
      </c>
      <c r="K341" s="99">
        <v>0.70000000000000195</v>
      </c>
      <c r="L341" s="98">
        <v>1.5543741045458801</v>
      </c>
      <c r="M341" s="98">
        <v>0.89366499999999305</v>
      </c>
      <c r="N341" s="98">
        <v>1.01577648260697E-2</v>
      </c>
      <c r="O341" s="99">
        <v>0.94999999999999196</v>
      </c>
      <c r="P341" s="98">
        <v>2.5300418249806701E-2</v>
      </c>
      <c r="Q341" s="98">
        <v>0.89288999999999896</v>
      </c>
      <c r="R341" s="98">
        <v>6.6871854648339196E-2</v>
      </c>
      <c r="S341" s="99">
        <v>0.70000000000000195</v>
      </c>
      <c r="T341" s="98">
        <v>0.101625106626995</v>
      </c>
      <c r="U341" s="98">
        <v>0.41841500000000098</v>
      </c>
      <c r="V341" s="98">
        <v>0.15930154994420501</v>
      </c>
      <c r="W341" s="99">
        <v>0.95000000000000295</v>
      </c>
      <c r="X341" s="98">
        <v>0.395659072199472</v>
      </c>
      <c r="Y341" s="98">
        <v>0.42363999999999702</v>
      </c>
      <c r="Z341" s="98">
        <v>-0.54126767126400399</v>
      </c>
      <c r="AA341" s="99">
        <v>0.70000000000000095</v>
      </c>
      <c r="AB341" s="98">
        <v>0.821534035888148</v>
      </c>
      <c r="AC341" t="str">
        <f>IF('Regression diagnostics'!AC341="","",'Regression diagnostics'!AC341)</f>
        <v/>
      </c>
    </row>
    <row r="342" spans="1:29" x14ac:dyDescent="0.25">
      <c r="A342" t="str">
        <f t="shared" si="12"/>
        <v>Mar</v>
      </c>
      <c r="B342">
        <f t="shared" si="11"/>
        <v>341</v>
      </c>
      <c r="C342" t="s">
        <v>2624</v>
      </c>
      <c r="D342">
        <v>0</v>
      </c>
      <c r="E342" s="98">
        <v>0.94092500000002</v>
      </c>
      <c r="F342" s="98">
        <v>1.1143770355121101</v>
      </c>
      <c r="G342" s="99">
        <v>0.95000000000002804</v>
      </c>
      <c r="H342" s="98">
        <v>2.7703230460706099</v>
      </c>
      <c r="I342" s="98">
        <v>0.95020000000001104</v>
      </c>
      <c r="J342" s="98">
        <v>-0.30427667253829599</v>
      </c>
      <c r="K342" s="99">
        <v>0.7</v>
      </c>
      <c r="L342" s="98">
        <v>0.46169393041513201</v>
      </c>
      <c r="M342" s="98">
        <v>0.25072</v>
      </c>
      <c r="N342" s="98">
        <v>0.45855052634230897</v>
      </c>
      <c r="O342" s="99">
        <v>0.95000000000002705</v>
      </c>
      <c r="P342" s="98">
        <v>1.14238328708599</v>
      </c>
      <c r="Q342" s="98">
        <v>0.24977000000000099</v>
      </c>
      <c r="R342" s="98">
        <v>0.208871348469089</v>
      </c>
      <c r="S342" s="99">
        <v>0.7</v>
      </c>
      <c r="T342" s="98">
        <v>0.31742804275812597</v>
      </c>
      <c r="U342" s="98">
        <v>0.41289500000000701</v>
      </c>
      <c r="V342" s="98">
        <v>-5.3100516650045303E-2</v>
      </c>
      <c r="W342" s="99">
        <v>0.95000000000002505</v>
      </c>
      <c r="X342" s="98">
        <v>0.131883051784149</v>
      </c>
      <c r="Y342" s="98">
        <v>0.41187000000000401</v>
      </c>
      <c r="Z342" s="98">
        <v>9.6821587747205104E-2</v>
      </c>
      <c r="AA342" s="99">
        <v>0.7</v>
      </c>
      <c r="AB342" s="98">
        <v>0.146932565974361</v>
      </c>
      <c r="AC342" t="str">
        <f>IF('Regression diagnostics'!AC342="","",'Regression diagnostics'!AC342)</f>
        <v/>
      </c>
    </row>
    <row r="343" spans="1:29" x14ac:dyDescent="0.25">
      <c r="A343" t="str">
        <f t="shared" si="12"/>
        <v>Mar</v>
      </c>
      <c r="B343">
        <f t="shared" si="11"/>
        <v>342</v>
      </c>
      <c r="C343" t="s">
        <v>2624</v>
      </c>
      <c r="D343">
        <v>15</v>
      </c>
      <c r="E343" s="98">
        <v>0.97192499999999704</v>
      </c>
      <c r="F343" s="98">
        <v>-1.11437703551583</v>
      </c>
      <c r="G343" s="99">
        <v>0.55000000000000104</v>
      </c>
      <c r="H343" s="98">
        <v>0.70263325753661698</v>
      </c>
      <c r="I343" s="98">
        <v>0.962650000000006</v>
      </c>
      <c r="J343" s="98">
        <v>-0.32618318896225501</v>
      </c>
      <c r="K343" s="99">
        <v>0.3</v>
      </c>
      <c r="L343" s="98">
        <v>0.212115995849461</v>
      </c>
      <c r="M343" s="98">
        <v>0.44054000000000099</v>
      </c>
      <c r="N343" s="98">
        <v>-0.45855052634240101</v>
      </c>
      <c r="O343" s="99">
        <v>0.54999999999999905</v>
      </c>
      <c r="P343" s="98">
        <v>0.28974111575060002</v>
      </c>
      <c r="Q343" s="98">
        <v>0.44148999999999999</v>
      </c>
      <c r="R343" s="98">
        <v>-0.30752627171635</v>
      </c>
      <c r="S343" s="99">
        <v>0.29999999999999899</v>
      </c>
      <c r="T343" s="98">
        <v>0.20030107304643899</v>
      </c>
      <c r="U343" s="98">
        <v>0.41781499999999999</v>
      </c>
      <c r="V343" s="98">
        <v>5.3100516648178199E-2</v>
      </c>
      <c r="W343" s="99">
        <v>0.55000000000000704</v>
      </c>
      <c r="X343" s="98">
        <v>3.3449318633377002E-2</v>
      </c>
      <c r="Y343" s="98">
        <v>0.41884000000000199</v>
      </c>
      <c r="Z343" s="98">
        <v>-3.3601478845993703E-2</v>
      </c>
      <c r="AA343" s="99">
        <v>0.3</v>
      </c>
      <c r="AB343" s="98">
        <v>2.18537265118155E-2</v>
      </c>
      <c r="AC343" t="str">
        <f>IF('Regression diagnostics'!AC343="","",'Regression diagnostics'!AC343)</f>
        <v/>
      </c>
    </row>
    <row r="344" spans="1:29" x14ac:dyDescent="0.25">
      <c r="A344" t="str">
        <f t="shared" si="12"/>
        <v>Mar</v>
      </c>
      <c r="B344">
        <f t="shared" si="11"/>
        <v>343</v>
      </c>
      <c r="C344" t="s">
        <v>2624</v>
      </c>
      <c r="D344">
        <v>30</v>
      </c>
      <c r="E344" s="98">
        <v>0.98437499999999201</v>
      </c>
      <c r="F344" s="98">
        <v>1.1143770355165601</v>
      </c>
      <c r="G344" s="99">
        <v>0.55000000000001104</v>
      </c>
      <c r="H344" s="98">
        <v>0.70263325753709405</v>
      </c>
      <c r="I344" s="98">
        <v>0.97510000000000097</v>
      </c>
      <c r="J344" s="98">
        <v>1.2499538996861601</v>
      </c>
      <c r="K344" s="99">
        <v>0.3</v>
      </c>
      <c r="L344" s="98">
        <v>0.81345862048554196</v>
      </c>
      <c r="M344" s="98">
        <v>0.63225999999999904</v>
      </c>
      <c r="N344" s="98">
        <v>0.45855052634236299</v>
      </c>
      <c r="O344" s="99">
        <v>0.55000000000000904</v>
      </c>
      <c r="P344" s="98">
        <v>0.28974111575058198</v>
      </c>
      <c r="Q344" s="98">
        <v>0.63320999999999905</v>
      </c>
      <c r="R344" s="98">
        <v>0.20483735848951201</v>
      </c>
      <c r="S344" s="99">
        <v>0.3</v>
      </c>
      <c r="T344" s="98">
        <v>0.13341308541765301</v>
      </c>
      <c r="U344" s="98">
        <v>0.42478499999999803</v>
      </c>
      <c r="V344" s="98">
        <v>-5.3100516647937003E-2</v>
      </c>
      <c r="W344" s="99">
        <v>0.55000000000001803</v>
      </c>
      <c r="X344" s="98">
        <v>3.34493186332257E-2</v>
      </c>
      <c r="Y344" s="98">
        <v>0.42581000000000002</v>
      </c>
      <c r="Z344" s="98">
        <v>-0.122950865776778</v>
      </c>
      <c r="AA344" s="99">
        <v>0.3</v>
      </c>
      <c r="AB344" s="98">
        <v>7.9965385922021404E-2</v>
      </c>
      <c r="AC344" t="str">
        <f>IF('Regression diagnostics'!AC344="","",'Regression diagnostics'!AC344)</f>
        <v/>
      </c>
    </row>
    <row r="345" spans="1:29" x14ac:dyDescent="0.25">
      <c r="A345" t="str">
        <f t="shared" si="12"/>
        <v>Mar</v>
      </c>
      <c r="B345">
        <f t="shared" si="11"/>
        <v>344</v>
      </c>
      <c r="C345" t="s">
        <v>2624</v>
      </c>
      <c r="D345">
        <v>45</v>
      </c>
      <c r="E345" s="98">
        <v>0.978275000000006</v>
      </c>
      <c r="F345" s="98">
        <v>-1.11437703551721</v>
      </c>
      <c r="G345" s="99">
        <v>0.94999999999999896</v>
      </c>
      <c r="H345" s="98">
        <v>2.7703230460824799</v>
      </c>
      <c r="I345" s="98">
        <v>0.98754999999999604</v>
      </c>
      <c r="J345" s="98">
        <v>-1.1068063963546699</v>
      </c>
      <c r="K345" s="99">
        <v>0.70000000000000195</v>
      </c>
      <c r="L345" s="98">
        <v>1.68040317938169</v>
      </c>
      <c r="M345" s="98">
        <v>0.82587999999999595</v>
      </c>
      <c r="N345" s="98">
        <v>-0.45855052634105498</v>
      </c>
      <c r="O345" s="99">
        <v>0.94999999999999196</v>
      </c>
      <c r="P345" s="98">
        <v>1.14238328708245</v>
      </c>
      <c r="Q345" s="98">
        <v>0.82492999999999805</v>
      </c>
      <c r="R345" s="98">
        <v>-5.2011442503977601E-2</v>
      </c>
      <c r="S345" s="99">
        <v>0.70000000000000195</v>
      </c>
      <c r="T345" s="98">
        <v>7.9041677544706895E-2</v>
      </c>
      <c r="U345" s="98">
        <v>0.433805</v>
      </c>
      <c r="V345" s="98">
        <v>5.3100516648066601E-2</v>
      </c>
      <c r="W345" s="99">
        <v>0.94999999999999896</v>
      </c>
      <c r="X345" s="98">
        <v>0.13188305177919901</v>
      </c>
      <c r="Y345" s="98">
        <v>0.432779999999998</v>
      </c>
      <c r="Z345" s="98">
        <v>0.14231606873785099</v>
      </c>
      <c r="AA345" s="99">
        <v>0.70000000000000095</v>
      </c>
      <c r="AB345" s="98">
        <v>0.215974458899021</v>
      </c>
      <c r="AC345" t="str">
        <f>IF('Regression diagnostics'!AC345="","",'Regression diagnostics'!AC345)</f>
        <v/>
      </c>
    </row>
    <row r="346" spans="1:29" x14ac:dyDescent="0.25">
      <c r="A346" t="str">
        <f t="shared" si="12"/>
        <v>Mar</v>
      </c>
      <c r="B346">
        <f t="shared" si="11"/>
        <v>345</v>
      </c>
      <c r="C346" t="s">
        <v>2625</v>
      </c>
      <c r="D346">
        <v>0</v>
      </c>
      <c r="E346" s="98">
        <v>0.92717000000002403</v>
      </c>
      <c r="F346" s="98">
        <v>0.745734774473224</v>
      </c>
      <c r="G346" s="99">
        <v>0.95000000000002904</v>
      </c>
      <c r="H346" s="98">
        <v>1.8525413971872</v>
      </c>
      <c r="I346" s="98">
        <v>0.936620000000013</v>
      </c>
      <c r="J346" s="98">
        <v>-0.45032947535643902</v>
      </c>
      <c r="K346" s="99">
        <v>0.7</v>
      </c>
      <c r="L346" s="98">
        <v>0.68334624754379503</v>
      </c>
      <c r="M346" s="98">
        <v>0.29005999999999499</v>
      </c>
      <c r="N346" s="98">
        <v>-7.5457681548631694E-2</v>
      </c>
      <c r="O346" s="99">
        <v>0.95000000000002904</v>
      </c>
      <c r="P346" s="98">
        <v>0.18794705863741301</v>
      </c>
      <c r="Q346" s="98">
        <v>0.295410000000003</v>
      </c>
      <c r="R346" s="98">
        <v>-0.46314951182327202</v>
      </c>
      <c r="S346" s="99">
        <v>0.7</v>
      </c>
      <c r="T346" s="98">
        <v>0.703924254760807</v>
      </c>
      <c r="U346" s="98">
        <v>0.40879500000000701</v>
      </c>
      <c r="V346" s="98">
        <v>0.32813396184968802</v>
      </c>
      <c r="W346" s="99">
        <v>0.95000000000002904</v>
      </c>
      <c r="X346" s="98">
        <v>0.81506459083183302</v>
      </c>
      <c r="Y346" s="98">
        <v>0.41002000000000499</v>
      </c>
      <c r="Z346" s="98">
        <v>-2.33305030770707E-3</v>
      </c>
      <c r="AA346" s="99">
        <v>0.7</v>
      </c>
      <c r="AB346" s="98">
        <v>3.5405255532321199E-3</v>
      </c>
      <c r="AC346" t="str">
        <f>IF('Regression diagnostics'!AC346="","",'Regression diagnostics'!AC346)</f>
        <v/>
      </c>
    </row>
    <row r="347" spans="1:29" x14ac:dyDescent="0.25">
      <c r="A347" t="str">
        <f t="shared" si="12"/>
        <v>Mar</v>
      </c>
      <c r="B347">
        <f t="shared" si="11"/>
        <v>346</v>
      </c>
      <c r="C347" t="s">
        <v>2625</v>
      </c>
      <c r="D347">
        <v>15</v>
      </c>
      <c r="E347" s="98">
        <v>0.92098999999999698</v>
      </c>
      <c r="F347" s="98">
        <v>-0.74573477447780701</v>
      </c>
      <c r="G347" s="99">
        <v>0.55000000000000204</v>
      </c>
      <c r="H347" s="98">
        <v>0.46985754909593302</v>
      </c>
      <c r="I347" s="98">
        <v>0.91154000000000701</v>
      </c>
      <c r="J347" s="98">
        <v>-5.6770814567794002E-2</v>
      </c>
      <c r="K347" s="99">
        <v>0.3</v>
      </c>
      <c r="L347" s="98">
        <v>3.6915914645315802E-2</v>
      </c>
      <c r="M347" s="98">
        <v>0.56732000000000904</v>
      </c>
      <c r="N347" s="98">
        <v>7.5457681549108896E-2</v>
      </c>
      <c r="O347" s="99">
        <v>0.55000000000000104</v>
      </c>
      <c r="P347" s="98">
        <v>4.76687562638341E-2</v>
      </c>
      <c r="Q347" s="98">
        <v>0.56197000000000097</v>
      </c>
      <c r="R347" s="98">
        <v>0.331306862147768</v>
      </c>
      <c r="S347" s="99">
        <v>0.3</v>
      </c>
      <c r="T347" s="98">
        <v>0.21579177571382799</v>
      </c>
      <c r="U347" s="98">
        <v>0.42501499999999998</v>
      </c>
      <c r="V347" s="98">
        <v>-0.32813396185145099</v>
      </c>
      <c r="W347" s="99">
        <v>0.55000000000000904</v>
      </c>
      <c r="X347" s="98">
        <v>0.20672372103765499</v>
      </c>
      <c r="Y347" s="98">
        <v>0.423790000000002</v>
      </c>
      <c r="Z347" s="98">
        <v>-0.18251712373092999</v>
      </c>
      <c r="AA347" s="99">
        <v>0.3</v>
      </c>
      <c r="AB347" s="98">
        <v>0.11870756585455</v>
      </c>
      <c r="AC347" t="str">
        <f>IF('Regression diagnostics'!AC347="","",'Regression diagnostics'!AC347)</f>
        <v/>
      </c>
    </row>
    <row r="348" spans="1:29" x14ac:dyDescent="0.25">
      <c r="A348" t="str">
        <f t="shared" si="12"/>
        <v>Mar</v>
      </c>
      <c r="B348">
        <f t="shared" si="11"/>
        <v>347</v>
      </c>
      <c r="C348" t="s">
        <v>2625</v>
      </c>
      <c r="D348">
        <v>30</v>
      </c>
      <c r="E348" s="98">
        <v>0.89590999999999099</v>
      </c>
      <c r="F348" s="98">
        <v>0.745734774478651</v>
      </c>
      <c r="G348" s="99">
        <v>0.55000000000001203</v>
      </c>
      <c r="H348" s="98">
        <v>0.46985754909647498</v>
      </c>
      <c r="I348" s="98">
        <v>0.88646000000000202</v>
      </c>
      <c r="J348" s="98">
        <v>0.99797116134302299</v>
      </c>
      <c r="K348" s="99">
        <v>0.3</v>
      </c>
      <c r="L348" s="98">
        <v>0.64927871389898895</v>
      </c>
      <c r="M348" s="98">
        <v>0.83388000000000695</v>
      </c>
      <c r="N348" s="98">
        <v>-7.5457681550710101E-2</v>
      </c>
      <c r="O348" s="99">
        <v>0.55000000000001104</v>
      </c>
      <c r="P348" s="98">
        <v>4.7668756264846603E-2</v>
      </c>
      <c r="Q348" s="98">
        <v>0.82852999999999999</v>
      </c>
      <c r="R348" s="98">
        <v>0.246993859708935</v>
      </c>
      <c r="S348" s="99">
        <v>0.3</v>
      </c>
      <c r="T348" s="98">
        <v>0.16087171322378799</v>
      </c>
      <c r="U348" s="98">
        <v>0.43878499999999798</v>
      </c>
      <c r="V348" s="98">
        <v>0.32813396185163102</v>
      </c>
      <c r="W348" s="99">
        <v>0.55000000000001803</v>
      </c>
      <c r="X348" s="98">
        <v>0.20672372103777201</v>
      </c>
      <c r="Y348" s="98">
        <v>0.43756</v>
      </c>
      <c r="Z348" s="98">
        <v>0.36961626730411201</v>
      </c>
      <c r="AA348" s="99">
        <v>0.3</v>
      </c>
      <c r="AB348" s="98">
        <v>0.240408869542208</v>
      </c>
      <c r="AC348" t="str">
        <f>IF('Regression diagnostics'!AC348="","",'Regression diagnostics'!AC348)</f>
        <v/>
      </c>
    </row>
    <row r="349" spans="1:29" x14ac:dyDescent="0.25">
      <c r="A349" t="str">
        <f t="shared" si="12"/>
        <v>Mar</v>
      </c>
      <c r="B349">
        <f t="shared" si="11"/>
        <v>348</v>
      </c>
      <c r="C349" t="s">
        <v>2625</v>
      </c>
      <c r="D349">
        <v>45</v>
      </c>
      <c r="E349" s="98">
        <v>0.85193000000000696</v>
      </c>
      <c r="F349" s="98">
        <v>-0.74573477447935199</v>
      </c>
      <c r="G349" s="99">
        <v>0.94999999999999596</v>
      </c>
      <c r="H349" s="98">
        <v>1.8525413972017799</v>
      </c>
      <c r="I349" s="98">
        <v>0.86137999999999604</v>
      </c>
      <c r="J349" s="98">
        <v>-0.98737780238366502</v>
      </c>
      <c r="K349" s="99">
        <v>0.70000000000000195</v>
      </c>
      <c r="L349" s="98">
        <v>1.4988858377977801</v>
      </c>
      <c r="M349" s="98">
        <v>1.0897399999999899</v>
      </c>
      <c r="N349" s="98">
        <v>7.5457681553074196E-2</v>
      </c>
      <c r="O349" s="99">
        <v>0.95000000000000295</v>
      </c>
      <c r="P349" s="98">
        <v>0.18794705864842501</v>
      </c>
      <c r="Q349" s="98">
        <v>1.0950899999999999</v>
      </c>
      <c r="R349" s="98">
        <v>-0.42021943229553299</v>
      </c>
      <c r="S349" s="99">
        <v>0.70000000000000195</v>
      </c>
      <c r="T349" s="98">
        <v>0.63866387362508703</v>
      </c>
      <c r="U349" s="98">
        <v>0.45010499999999998</v>
      </c>
      <c r="V349" s="98">
        <v>-0.32813396185147398</v>
      </c>
      <c r="W349" s="99">
        <v>0.95000000000000595</v>
      </c>
      <c r="X349" s="98">
        <v>0.81506459083607696</v>
      </c>
      <c r="Y349" s="98">
        <v>0.45132999999999801</v>
      </c>
      <c r="Z349" s="98">
        <v>-0.28346561232135697</v>
      </c>
      <c r="AA349" s="99">
        <v>0.70000000000000095</v>
      </c>
      <c r="AB349" s="98">
        <v>0.43019282585872698</v>
      </c>
      <c r="AC349" t="str">
        <f>IF('Regression diagnostics'!AC349="","",'Regression diagnostics'!AC349)</f>
        <v/>
      </c>
    </row>
    <row r="350" spans="1:29" x14ac:dyDescent="0.25">
      <c r="A350" t="str">
        <f t="shared" si="12"/>
        <v>Mar</v>
      </c>
      <c r="B350">
        <f t="shared" si="11"/>
        <v>349</v>
      </c>
      <c r="C350" t="s">
        <v>2626</v>
      </c>
      <c r="D350">
        <v>0</v>
      </c>
      <c r="E350" s="98">
        <v>0.95165000000001998</v>
      </c>
      <c r="F350" s="98">
        <v>-0.13731660153699901</v>
      </c>
      <c r="G350" s="99">
        <v>0.95000000000002705</v>
      </c>
      <c r="H350" s="98">
        <v>0.340926133960606</v>
      </c>
      <c r="I350" s="98">
        <v>0.96440000000001203</v>
      </c>
      <c r="J350" s="98">
        <v>-1.01932685300134</v>
      </c>
      <c r="K350" s="99">
        <v>0.7</v>
      </c>
      <c r="L350" s="98">
        <v>1.54743772104512</v>
      </c>
      <c r="M350" s="98">
        <v>0.30029499999999798</v>
      </c>
      <c r="N350" s="98">
        <v>-1.5077025217392399</v>
      </c>
      <c r="O350" s="99">
        <v>0.95000000000002505</v>
      </c>
      <c r="P350" s="98">
        <v>3.76422836008045</v>
      </c>
      <c r="Q350" s="98">
        <v>0.31312000000000401</v>
      </c>
      <c r="R350" s="98">
        <v>-1.4876923713105901</v>
      </c>
      <c r="S350" s="99">
        <v>0.7</v>
      </c>
      <c r="T350" s="98">
        <v>2.2634260962478199</v>
      </c>
      <c r="U350" s="98">
        <v>0.411615000000006</v>
      </c>
      <c r="V350" s="98">
        <v>-0.49424327034234999</v>
      </c>
      <c r="W350" s="99">
        <v>0.95000000000002605</v>
      </c>
      <c r="X350" s="98">
        <v>1.2278563286023201</v>
      </c>
      <c r="Y350" s="98">
        <v>0.414190000000005</v>
      </c>
      <c r="Z350" s="98">
        <v>-0.51210454242516901</v>
      </c>
      <c r="AA350" s="99">
        <v>0.7</v>
      </c>
      <c r="AB350" s="98">
        <v>0.77725723964593496</v>
      </c>
      <c r="AC350" t="str">
        <f>IF('Regression diagnostics'!AC350="","",'Regression diagnostics'!AC350)</f>
        <v/>
      </c>
    </row>
    <row r="351" spans="1:29" x14ac:dyDescent="0.25">
      <c r="A351" t="str">
        <f t="shared" si="12"/>
        <v>Mar</v>
      </c>
      <c r="B351">
        <f t="shared" si="11"/>
        <v>350</v>
      </c>
      <c r="C351" t="s">
        <v>2626</v>
      </c>
      <c r="D351">
        <v>15</v>
      </c>
      <c r="E351" s="98">
        <v>0.97724999999999795</v>
      </c>
      <c r="F351" s="98">
        <v>0.13731660153288999</v>
      </c>
      <c r="G351" s="99">
        <v>0.55000000000000204</v>
      </c>
      <c r="H351" s="98">
        <v>8.64686305865697E-2</v>
      </c>
      <c r="I351" s="98">
        <v>0.96450000000000702</v>
      </c>
      <c r="J351" s="98">
        <v>0.732044714158534</v>
      </c>
      <c r="K351" s="99">
        <v>0.3</v>
      </c>
      <c r="L351" s="98">
        <v>0.47615312280004402</v>
      </c>
      <c r="M351" s="98">
        <v>0.55101500000000803</v>
      </c>
      <c r="N351" s="98">
        <v>1.5077025217386699</v>
      </c>
      <c r="O351" s="99">
        <v>0.55000000000000004</v>
      </c>
      <c r="P351" s="98">
        <v>0.95471610738564106</v>
      </c>
      <c r="Q351" s="98">
        <v>0.53819000000000194</v>
      </c>
      <c r="R351" s="98">
        <v>1.53546948672422</v>
      </c>
      <c r="S351" s="99">
        <v>0.3</v>
      </c>
      <c r="T351" s="98">
        <v>1.0012672981848401</v>
      </c>
      <c r="U351" s="98">
        <v>0.42545500000000103</v>
      </c>
      <c r="V351" s="98">
        <v>0.494243270340469</v>
      </c>
      <c r="W351" s="99">
        <v>0.55000000000000804</v>
      </c>
      <c r="X351" s="98">
        <v>0.31141952674809997</v>
      </c>
      <c r="Y351" s="98">
        <v>0.42288000000000198</v>
      </c>
      <c r="Z351" s="98">
        <v>0.61246331896242501</v>
      </c>
      <c r="AA351" s="99">
        <v>0.3</v>
      </c>
      <c r="AB351" s="98">
        <v>0.39841562020244897</v>
      </c>
      <c r="AC351" t="str">
        <f>IF('Regression diagnostics'!AC351="","",'Regression diagnostics'!AC351)</f>
        <v/>
      </c>
    </row>
    <row r="352" spans="1:29" x14ac:dyDescent="0.25">
      <c r="A352" t="str">
        <f t="shared" si="12"/>
        <v>Mar</v>
      </c>
      <c r="B352">
        <f t="shared" si="11"/>
        <v>351</v>
      </c>
      <c r="C352" t="s">
        <v>2626</v>
      </c>
      <c r="D352">
        <v>30</v>
      </c>
      <c r="E352" s="98">
        <v>0.97734999999999295</v>
      </c>
      <c r="F352" s="98">
        <v>-0.13731660153231201</v>
      </c>
      <c r="G352" s="99">
        <v>0.55000000000001104</v>
      </c>
      <c r="H352" s="98">
        <v>8.6468630586207795E-2</v>
      </c>
      <c r="I352" s="98">
        <v>0.96460000000000101</v>
      </c>
      <c r="J352" s="98">
        <v>0.53782876958603898</v>
      </c>
      <c r="K352" s="99">
        <v>0.3</v>
      </c>
      <c r="L352" s="98">
        <v>0.34978183138098001</v>
      </c>
      <c r="M352" s="98">
        <v>0.77608500000000602</v>
      </c>
      <c r="N352" s="98">
        <v>-1.50770252173999</v>
      </c>
      <c r="O352" s="99">
        <v>0.55000000000000904</v>
      </c>
      <c r="P352" s="98">
        <v>0.95471610738650103</v>
      </c>
      <c r="Q352" s="98">
        <v>0.76326000000000005</v>
      </c>
      <c r="R352" s="98">
        <v>-0.14916915816117499</v>
      </c>
      <c r="S352" s="99">
        <v>0.3</v>
      </c>
      <c r="T352" s="98">
        <v>9.7154715391638599E-2</v>
      </c>
      <c r="U352" s="98">
        <v>0.434144999999999</v>
      </c>
      <c r="V352" s="98">
        <v>-0.49424327034043503</v>
      </c>
      <c r="W352" s="99">
        <v>0.55000000000001803</v>
      </c>
      <c r="X352" s="98">
        <v>0.31141952674808399</v>
      </c>
      <c r="Y352" s="98">
        <v>0.43157000000000001</v>
      </c>
      <c r="Z352" s="98">
        <v>-0.21917328247166701</v>
      </c>
      <c r="AA352" s="99">
        <v>0.3</v>
      </c>
      <c r="AB352" s="98">
        <v>0.14254956795649501</v>
      </c>
      <c r="AC352" t="str">
        <f>IF('Regression diagnostics'!AC352="","",'Regression diagnostics'!AC352)</f>
        <v/>
      </c>
    </row>
    <row r="353" spans="1:29" x14ac:dyDescent="0.25">
      <c r="A353" t="str">
        <f t="shared" si="12"/>
        <v>Mar</v>
      </c>
      <c r="B353">
        <f t="shared" si="11"/>
        <v>352</v>
      </c>
      <c r="C353" t="s">
        <v>2626</v>
      </c>
      <c r="D353">
        <v>45</v>
      </c>
      <c r="E353" s="98">
        <v>0.95195000000000496</v>
      </c>
      <c r="F353" s="98">
        <v>0.13731660153175501</v>
      </c>
      <c r="G353" s="99">
        <v>0.94999999999999896</v>
      </c>
      <c r="H353" s="98">
        <v>0.340926133947487</v>
      </c>
      <c r="I353" s="98">
        <v>0.96469999999999601</v>
      </c>
      <c r="J353" s="98">
        <v>-0.92043693442546204</v>
      </c>
      <c r="K353" s="99">
        <v>0.70000000000000195</v>
      </c>
      <c r="L353" s="98">
        <v>1.39717343315906</v>
      </c>
      <c r="M353" s="98">
        <v>0.97550499999999096</v>
      </c>
      <c r="N353" s="98">
        <v>1.50770252174186</v>
      </c>
      <c r="O353" s="99">
        <v>0.94999999999999596</v>
      </c>
      <c r="P353" s="98">
        <v>3.7642283600858502</v>
      </c>
      <c r="Q353" s="98">
        <v>0.98832999999999704</v>
      </c>
      <c r="R353" s="98">
        <v>-0.62991635921716604</v>
      </c>
      <c r="S353" s="99">
        <v>0.70000000000000195</v>
      </c>
      <c r="T353" s="98">
        <v>0.95747726108276598</v>
      </c>
      <c r="U353" s="98">
        <v>0.43768499999999999</v>
      </c>
      <c r="V353" s="98">
        <v>0.494243270340603</v>
      </c>
      <c r="W353" s="99">
        <v>0.94999999999999896</v>
      </c>
      <c r="X353" s="98">
        <v>1.22785632859764</v>
      </c>
      <c r="Y353" s="98">
        <v>0.44025999999999799</v>
      </c>
      <c r="Z353" s="98">
        <v>-8.8655911672373897E-2</v>
      </c>
      <c r="AA353" s="99">
        <v>0.70000000000000095</v>
      </c>
      <c r="AB353" s="98">
        <v>0.13454055098145301</v>
      </c>
      <c r="AC353" t="str">
        <f>IF('Regression diagnostics'!AC353="","",'Regression diagnostics'!AC353)</f>
        <v/>
      </c>
    </row>
    <row r="354" spans="1:29" x14ac:dyDescent="0.25">
      <c r="A354" t="str">
        <f t="shared" si="12"/>
        <v>Mar</v>
      </c>
      <c r="B354">
        <f t="shared" si="11"/>
        <v>353</v>
      </c>
      <c r="C354" t="s">
        <v>2627</v>
      </c>
      <c r="D354">
        <v>0</v>
      </c>
      <c r="E354" s="98">
        <v>0.92501000000002298</v>
      </c>
      <c r="F354" s="98">
        <v>-0.128866349135556</v>
      </c>
      <c r="G354" s="99">
        <v>0.95000000000002505</v>
      </c>
      <c r="H354" s="98">
        <v>0.31994530501914298</v>
      </c>
      <c r="I354" s="98">
        <v>0.93796000000001301</v>
      </c>
      <c r="J354" s="98">
        <v>-1.03149791990291</v>
      </c>
      <c r="K354" s="99">
        <v>0.7</v>
      </c>
      <c r="L354" s="98">
        <v>1.5659349692926099</v>
      </c>
      <c r="M354" s="98">
        <v>0.254319999999992</v>
      </c>
      <c r="N354" s="98">
        <v>-0.81842562296336896</v>
      </c>
      <c r="O354" s="99">
        <v>0.95000000000002405</v>
      </c>
      <c r="P354" s="98">
        <v>2.0399144280801802</v>
      </c>
      <c r="Q354" s="98">
        <v>0.26292000000000199</v>
      </c>
      <c r="R354" s="98">
        <v>-0.94281059269512701</v>
      </c>
      <c r="S354" s="99">
        <v>0.7</v>
      </c>
      <c r="T354" s="98">
        <v>1.4334428544550299</v>
      </c>
      <c r="U354" s="98">
        <v>0.39907500000000701</v>
      </c>
      <c r="V354" s="98">
        <v>-0.238271549064312</v>
      </c>
      <c r="W354" s="99">
        <v>0.95000000000002205</v>
      </c>
      <c r="X354" s="98">
        <v>0.59181840457866997</v>
      </c>
      <c r="Y354" s="98">
        <v>0.402200000000005</v>
      </c>
      <c r="Z354" s="98">
        <v>-0.46661006143531297</v>
      </c>
      <c r="AA354" s="99">
        <v>0.7</v>
      </c>
      <c r="AB354" s="98">
        <v>0.70818974052655004</v>
      </c>
      <c r="AC354" t="str">
        <f>IF('Regression diagnostics'!AC354="","",'Regression diagnostics'!AC354)</f>
        <v/>
      </c>
    </row>
    <row r="355" spans="1:29" x14ac:dyDescent="0.25">
      <c r="A355" t="str">
        <f t="shared" si="12"/>
        <v>Mar</v>
      </c>
      <c r="B355">
        <f t="shared" si="11"/>
        <v>354</v>
      </c>
      <c r="C355" t="s">
        <v>2627</v>
      </c>
      <c r="D355">
        <v>15</v>
      </c>
      <c r="E355" s="98">
        <v>0.91256999999999699</v>
      </c>
      <c r="F355" s="98">
        <v>0.12886634913095801</v>
      </c>
      <c r="G355" s="99">
        <v>0.55000000000000104</v>
      </c>
      <c r="H355" s="98">
        <v>8.1147291543937503E-2</v>
      </c>
      <c r="I355" s="98">
        <v>0.89962000000000697</v>
      </c>
      <c r="J355" s="98">
        <v>0.73602863097024196</v>
      </c>
      <c r="K355" s="99">
        <v>0.3</v>
      </c>
      <c r="L355" s="98">
        <v>0.47874589147888102</v>
      </c>
      <c r="M355" s="98">
        <v>0.50824000000001102</v>
      </c>
      <c r="N355" s="98">
        <v>0.81842562296435495</v>
      </c>
      <c r="O355" s="99">
        <v>0.54999999999999805</v>
      </c>
      <c r="P355" s="98">
        <v>0.51738071548294895</v>
      </c>
      <c r="Q355" s="98">
        <v>0.49964000000000097</v>
      </c>
      <c r="R355" s="98">
        <v>0.92203834718464395</v>
      </c>
      <c r="S355" s="99">
        <v>0.3</v>
      </c>
      <c r="T355" s="98">
        <v>0.60078549737252096</v>
      </c>
      <c r="U355" s="98">
        <v>0.41627500000000001</v>
      </c>
      <c r="V355" s="98">
        <v>0.23827154906225501</v>
      </c>
      <c r="W355" s="99">
        <v>0.55000000000000504</v>
      </c>
      <c r="X355" s="98">
        <v>0.150102095156048</v>
      </c>
      <c r="Y355" s="98">
        <v>0.41315000000000202</v>
      </c>
      <c r="Z355" s="98">
        <v>0.43911023491689499</v>
      </c>
      <c r="AA355" s="99">
        <v>0.3</v>
      </c>
      <c r="AB355" s="98">
        <v>0.285618522394184</v>
      </c>
      <c r="AC355" t="str">
        <f>IF('Regression diagnostics'!AC355="","",'Regression diagnostics'!AC355)</f>
        <v/>
      </c>
    </row>
    <row r="356" spans="1:29" x14ac:dyDescent="0.25">
      <c r="A356" t="str">
        <f t="shared" si="12"/>
        <v>Mar</v>
      </c>
      <c r="B356">
        <f t="shared" si="11"/>
        <v>355</v>
      </c>
      <c r="C356" t="s">
        <v>2627</v>
      </c>
      <c r="D356">
        <v>30</v>
      </c>
      <c r="E356" s="98">
        <v>0.87422999999999196</v>
      </c>
      <c r="F356" s="98">
        <v>-0.128866349130208</v>
      </c>
      <c r="G356" s="99">
        <v>0.55000000000001004</v>
      </c>
      <c r="H356" s="98">
        <v>8.1147291543467198E-2</v>
      </c>
      <c r="I356" s="98">
        <v>0.86128000000000204</v>
      </c>
      <c r="J356" s="98">
        <v>0.55376443683300103</v>
      </c>
      <c r="K356" s="99">
        <v>0.3</v>
      </c>
      <c r="L356" s="98">
        <v>0.36014900145656198</v>
      </c>
      <c r="M356" s="98">
        <v>0.74496000000000895</v>
      </c>
      <c r="N356" s="98">
        <v>-0.81842562296628596</v>
      </c>
      <c r="O356" s="99">
        <v>0.55000000000000804</v>
      </c>
      <c r="P356" s="98">
        <v>0.51738071548418196</v>
      </c>
      <c r="Q356" s="98">
        <v>0.73636000000000001</v>
      </c>
      <c r="R356" s="98">
        <v>7.5665515009490699E-3</v>
      </c>
      <c r="S356" s="99">
        <v>0.3</v>
      </c>
      <c r="T356" s="98">
        <v>4.9280812993785497E-3</v>
      </c>
      <c r="U356" s="98">
        <v>0.42722499999999802</v>
      </c>
      <c r="V356" s="98">
        <v>-0.23827154906203099</v>
      </c>
      <c r="W356" s="99">
        <v>0.55000000000001203</v>
      </c>
      <c r="X356" s="98">
        <v>0.150102095155908</v>
      </c>
      <c r="Y356" s="98">
        <v>0.42409999999999998</v>
      </c>
      <c r="Z356" s="98">
        <v>3.8183498688441703E-2</v>
      </c>
      <c r="AA356" s="99">
        <v>0.3</v>
      </c>
      <c r="AB356" s="98">
        <v>2.4833784610115699E-2</v>
      </c>
      <c r="AC356" t="str">
        <f>IF('Regression diagnostics'!AC356="","",'Regression diagnostics'!AC356)</f>
        <v/>
      </c>
    </row>
    <row r="357" spans="1:29" x14ac:dyDescent="0.25">
      <c r="A357" t="str">
        <f t="shared" si="12"/>
        <v>Mar</v>
      </c>
      <c r="B357">
        <f t="shared" si="11"/>
        <v>356</v>
      </c>
      <c r="C357" t="s">
        <v>2627</v>
      </c>
      <c r="D357">
        <v>45</v>
      </c>
      <c r="E357" s="98">
        <v>0.80999000000000698</v>
      </c>
      <c r="F357" s="98">
        <v>0.128866349129311</v>
      </c>
      <c r="G357" s="99">
        <v>0.95000000000000295</v>
      </c>
      <c r="H357" s="98">
        <v>0.31994530500356499</v>
      </c>
      <c r="I357" s="98">
        <v>0.82293999999999601</v>
      </c>
      <c r="J357" s="98">
        <v>-0.93869353477774298</v>
      </c>
      <c r="K357" s="99">
        <v>0.70000000000000195</v>
      </c>
      <c r="L357" s="98">
        <v>1.4249111758511801</v>
      </c>
      <c r="M357" s="98">
        <v>0.96447999999998901</v>
      </c>
      <c r="N357" s="98">
        <v>0.81842562296861998</v>
      </c>
      <c r="O357" s="99">
        <v>0.94999999999999196</v>
      </c>
      <c r="P357" s="98">
        <v>2.0399144280926098</v>
      </c>
      <c r="Q357" s="98">
        <v>0.97307999999999795</v>
      </c>
      <c r="R357" s="98">
        <v>-0.47718434551446598</v>
      </c>
      <c r="S357" s="99">
        <v>0.70000000000000195</v>
      </c>
      <c r="T357" s="98">
        <v>0.72526023278455798</v>
      </c>
      <c r="U357" s="98">
        <v>0.431925</v>
      </c>
      <c r="V357" s="98">
        <v>0.23827154906217199</v>
      </c>
      <c r="W357" s="99">
        <v>0.94999999999999896</v>
      </c>
      <c r="X357" s="98">
        <v>0.591818404573211</v>
      </c>
      <c r="Y357" s="98">
        <v>0.43504999999999799</v>
      </c>
      <c r="Z357" s="98">
        <v>-0.262468159556766</v>
      </c>
      <c r="AA357" s="99">
        <v>0.70000000000000095</v>
      </c>
      <c r="AB357" s="98">
        <v>0.39832418431699501</v>
      </c>
      <c r="AC357" t="str">
        <f>IF('Regression diagnostics'!AC357="","",'Regression diagnostics'!AC357)</f>
        <v/>
      </c>
    </row>
    <row r="358" spans="1:29" x14ac:dyDescent="0.25">
      <c r="A358" t="str">
        <f t="shared" si="12"/>
        <v>Mar</v>
      </c>
      <c r="B358">
        <f t="shared" si="11"/>
        <v>357</v>
      </c>
      <c r="C358" t="s">
        <v>2628</v>
      </c>
      <c r="D358">
        <v>0</v>
      </c>
      <c r="E358" s="98">
        <v>0.97095000000002496</v>
      </c>
      <c r="F358" s="98">
        <v>0.43307543559824502</v>
      </c>
      <c r="G358" s="99">
        <v>0.95000000000002705</v>
      </c>
      <c r="H358" s="98">
        <v>1.07541997405814</v>
      </c>
      <c r="I358" s="98">
        <v>0.95620000000001304</v>
      </c>
      <c r="J358" s="98">
        <v>1.2779620246562999</v>
      </c>
      <c r="K358" s="99">
        <v>0.7</v>
      </c>
      <c r="L358" s="98">
        <v>1.9406724734726699</v>
      </c>
      <c r="M358" s="98">
        <v>0.34573499999999902</v>
      </c>
      <c r="N358" s="98">
        <v>0.367130642926349</v>
      </c>
      <c r="O358" s="99">
        <v>0.95000000000002505</v>
      </c>
      <c r="P358" s="98">
        <v>0.91455771777829997</v>
      </c>
      <c r="Q358" s="98">
        <v>0.34646000000000399</v>
      </c>
      <c r="R358" s="98">
        <v>4.4581236431819701E-2</v>
      </c>
      <c r="S358" s="99">
        <v>0.7</v>
      </c>
      <c r="T358" s="98">
        <v>6.7749984233733504E-2</v>
      </c>
      <c r="U358" s="98">
        <v>0.41020500000000698</v>
      </c>
      <c r="V358" s="98">
        <v>-2.8592585889386998E-2</v>
      </c>
      <c r="W358" s="99">
        <v>0.95000000000002505</v>
      </c>
      <c r="X358" s="98">
        <v>7.1013792985711505E-2</v>
      </c>
      <c r="Y358" s="98">
        <v>0.41188000000000502</v>
      </c>
      <c r="Z358" s="98">
        <v>-0.20764147733900101</v>
      </c>
      <c r="AA358" s="99">
        <v>0.7</v>
      </c>
      <c r="AB358" s="98">
        <v>0.31511423003378303</v>
      </c>
      <c r="AC358" t="str">
        <f>IF('Regression diagnostics'!AC358="","",'Regression diagnostics'!AC358)</f>
        <v/>
      </c>
    </row>
    <row r="359" spans="1:29" x14ac:dyDescent="0.25">
      <c r="A359" t="str">
        <f t="shared" si="12"/>
        <v>Mar</v>
      </c>
      <c r="B359">
        <f t="shared" si="11"/>
        <v>358</v>
      </c>
      <c r="C359" t="s">
        <v>2628</v>
      </c>
      <c r="D359">
        <v>15</v>
      </c>
      <c r="E359" s="98">
        <v>0.87824999999999598</v>
      </c>
      <c r="F359" s="98">
        <v>-0.43307543560309197</v>
      </c>
      <c r="G359" s="99">
        <v>0.55000000000000204</v>
      </c>
      <c r="H359" s="98">
        <v>0.272757301958025</v>
      </c>
      <c r="I359" s="98">
        <v>0.89300000000000701</v>
      </c>
      <c r="J359" s="98">
        <v>-1.04079826706976</v>
      </c>
      <c r="K359" s="99">
        <v>0.3</v>
      </c>
      <c r="L359" s="98">
        <v>0.677172800111844</v>
      </c>
      <c r="M359" s="98">
        <v>0.55559500000000706</v>
      </c>
      <c r="N359" s="98">
        <v>-0.36713064292664799</v>
      </c>
      <c r="O359" s="99">
        <v>0.54999999999999905</v>
      </c>
      <c r="P359" s="98">
        <v>0.231958027190246</v>
      </c>
      <c r="Q359" s="98">
        <v>0.55487000000000197</v>
      </c>
      <c r="R359" s="98">
        <v>-0.16592366505619999</v>
      </c>
      <c r="S359" s="99">
        <v>0.3</v>
      </c>
      <c r="T359" s="98">
        <v>0.10806731477017199</v>
      </c>
      <c r="U359" s="98">
        <v>0.41708499999999998</v>
      </c>
      <c r="V359" s="98">
        <v>2.85925858874705E-2</v>
      </c>
      <c r="W359" s="99">
        <v>0.55000000000000704</v>
      </c>
      <c r="X359" s="98">
        <v>1.8011131504264501E-2</v>
      </c>
      <c r="Y359" s="98">
        <v>0.415410000000002</v>
      </c>
      <c r="Z359" s="98">
        <v>0.151970324779819</v>
      </c>
      <c r="AA359" s="99">
        <v>0.3</v>
      </c>
      <c r="AB359" s="98">
        <v>9.8839636518364096E-2</v>
      </c>
      <c r="AC359" t="str">
        <f>IF('Regression diagnostics'!AC359="","",'Regression diagnostics'!AC359)</f>
        <v/>
      </c>
    </row>
    <row r="360" spans="1:29" x14ac:dyDescent="0.25">
      <c r="A360" t="str">
        <f t="shared" si="12"/>
        <v>Mar</v>
      </c>
      <c r="B360">
        <f t="shared" si="11"/>
        <v>359</v>
      </c>
      <c r="C360" t="s">
        <v>2628</v>
      </c>
      <c r="D360">
        <v>30</v>
      </c>
      <c r="E360" s="98">
        <v>0.81504999999998995</v>
      </c>
      <c r="F360" s="98">
        <v>0.43307543560408901</v>
      </c>
      <c r="G360" s="99">
        <v>0.55000000000001104</v>
      </c>
      <c r="H360" s="98">
        <v>0.27275730195865899</v>
      </c>
      <c r="I360" s="98">
        <v>0.82980000000000198</v>
      </c>
      <c r="J360" s="98">
        <v>-0.428271057263094</v>
      </c>
      <c r="K360" s="99">
        <v>0.3</v>
      </c>
      <c r="L360" s="98">
        <v>0.27851461898309898</v>
      </c>
      <c r="M360" s="98">
        <v>0.76400500000000504</v>
      </c>
      <c r="N360" s="98">
        <v>0.36713064292551301</v>
      </c>
      <c r="O360" s="99">
        <v>0.55000000000000904</v>
      </c>
      <c r="P360" s="98">
        <v>0.23195802718953301</v>
      </c>
      <c r="Q360" s="98">
        <v>0.76327999999999996</v>
      </c>
      <c r="R360" s="98">
        <v>0.24429151988716899</v>
      </c>
      <c r="S360" s="99">
        <v>0.3</v>
      </c>
      <c r="T360" s="98">
        <v>0.15911151982841801</v>
      </c>
      <c r="U360" s="98">
        <v>0.42061499999999802</v>
      </c>
      <c r="V360" s="98">
        <v>-2.8592585887264099E-2</v>
      </c>
      <c r="W360" s="99">
        <v>0.55000000000001303</v>
      </c>
      <c r="X360" s="98">
        <v>1.8011131504134699E-2</v>
      </c>
      <c r="Y360" s="98">
        <v>0.41893999999999998</v>
      </c>
      <c r="Z360" s="98">
        <v>0.10385911643255499</v>
      </c>
      <c r="AA360" s="99">
        <v>0.3</v>
      </c>
      <c r="AB360" s="98">
        <v>6.7548239991515699E-2</v>
      </c>
      <c r="AC360" t="str">
        <f>IF('Regression diagnostics'!AC360="","",'Regression diagnostics'!AC360)</f>
        <v/>
      </c>
    </row>
    <row r="361" spans="1:29" x14ac:dyDescent="0.25">
      <c r="A361" t="str">
        <f t="shared" si="12"/>
        <v>Mar</v>
      </c>
      <c r="B361">
        <f t="shared" si="11"/>
        <v>360</v>
      </c>
      <c r="C361" t="s">
        <v>2628</v>
      </c>
      <c r="D361">
        <v>45</v>
      </c>
      <c r="E361" s="98">
        <v>0.78135000000000798</v>
      </c>
      <c r="F361" s="98">
        <v>-0.43307543560495598</v>
      </c>
      <c r="G361" s="99">
        <v>0.94999999999999596</v>
      </c>
      <c r="H361" s="98">
        <v>1.0754199740744601</v>
      </c>
      <c r="I361" s="98">
        <v>0.76659999999999595</v>
      </c>
      <c r="J361" s="98">
        <v>0.96607843530665605</v>
      </c>
      <c r="K361" s="99">
        <v>0.70000000000000195</v>
      </c>
      <c r="L361" s="98">
        <v>1.46652058686632</v>
      </c>
      <c r="M361" s="98">
        <v>0.97096499999999197</v>
      </c>
      <c r="N361" s="98">
        <v>-0.36713064292351799</v>
      </c>
      <c r="O361" s="99">
        <v>0.94999999999999596</v>
      </c>
      <c r="P361" s="98">
        <v>0.91455771777095995</v>
      </c>
      <c r="Q361" s="98">
        <v>0.97168999999999806</v>
      </c>
      <c r="R361" s="98">
        <v>-0.164290112036828</v>
      </c>
      <c r="S361" s="99">
        <v>0.70000000000000195</v>
      </c>
      <c r="T361" s="98">
        <v>0.24967445948209299</v>
      </c>
      <c r="U361" s="98">
        <v>0.42079499999999997</v>
      </c>
      <c r="V361" s="98">
        <v>2.85925858873834E-2</v>
      </c>
      <c r="W361" s="99">
        <v>0.94999999999999596</v>
      </c>
      <c r="X361" s="98">
        <v>7.1013792980713503E-2</v>
      </c>
      <c r="Y361" s="98">
        <v>0.42246999999999801</v>
      </c>
      <c r="Z361" s="98">
        <v>-0.183144449112882</v>
      </c>
      <c r="AA361" s="99">
        <v>0.70000000000000095</v>
      </c>
      <c r="AB361" s="98">
        <v>0.27793637171770502</v>
      </c>
      <c r="AC361" t="str">
        <f>IF('Regression diagnostics'!AC361="","",'Regression diagnostics'!AC361)</f>
        <v/>
      </c>
    </row>
    <row r="362" spans="1:29" x14ac:dyDescent="0.25">
      <c r="A362" t="str">
        <f t="shared" si="12"/>
        <v>Mar</v>
      </c>
      <c r="B362">
        <f t="shared" si="11"/>
        <v>361</v>
      </c>
      <c r="C362" t="s">
        <v>2629</v>
      </c>
      <c r="D362">
        <v>0</v>
      </c>
      <c r="E362" s="98" t="s">
        <v>526</v>
      </c>
      <c r="F362" s="98" t="s">
        <v>526</v>
      </c>
      <c r="G362" s="99" t="s">
        <v>526</v>
      </c>
      <c r="H362" s="98" t="s">
        <v>526</v>
      </c>
      <c r="I362" s="98" t="s">
        <v>526</v>
      </c>
      <c r="J362" s="98" t="s">
        <v>526</v>
      </c>
      <c r="K362" s="99" t="s">
        <v>526</v>
      </c>
      <c r="L362" s="98" t="s">
        <v>526</v>
      </c>
      <c r="M362" s="98" t="s">
        <v>526</v>
      </c>
      <c r="N362" s="98" t="s">
        <v>526</v>
      </c>
      <c r="O362" s="99" t="s">
        <v>526</v>
      </c>
      <c r="P362" s="98" t="s">
        <v>526</v>
      </c>
      <c r="Q362" s="98" t="s">
        <v>526</v>
      </c>
      <c r="R362" s="98" t="s">
        <v>526</v>
      </c>
      <c r="S362" s="99" t="s">
        <v>526</v>
      </c>
      <c r="T362" s="98" t="s">
        <v>526</v>
      </c>
      <c r="U362" s="98" t="s">
        <v>526</v>
      </c>
      <c r="V362" s="98" t="s">
        <v>526</v>
      </c>
      <c r="W362" s="99" t="s">
        <v>526</v>
      </c>
      <c r="X362" s="98" t="s">
        <v>526</v>
      </c>
      <c r="Y362" s="98" t="s">
        <v>526</v>
      </c>
      <c r="Z362" s="98" t="s">
        <v>526</v>
      </c>
      <c r="AA362" s="99" t="s">
        <v>526</v>
      </c>
      <c r="AB362" s="98" t="s">
        <v>526</v>
      </c>
      <c r="AC362" t="str">
        <f>IF('Regression diagnostics'!AC362="","",'Regression diagnostics'!AC362)</f>
        <v>Not sampled</v>
      </c>
    </row>
    <row r="363" spans="1:29" x14ac:dyDescent="0.25">
      <c r="A363" t="str">
        <f t="shared" si="12"/>
        <v>Mar</v>
      </c>
      <c r="B363">
        <f t="shared" si="11"/>
        <v>362</v>
      </c>
      <c r="C363" t="s">
        <v>2629</v>
      </c>
      <c r="D363">
        <v>15</v>
      </c>
      <c r="E363" s="98" t="s">
        <v>526</v>
      </c>
      <c r="F363" s="98" t="s">
        <v>526</v>
      </c>
      <c r="G363" s="99" t="s">
        <v>526</v>
      </c>
      <c r="H363" s="98" t="s">
        <v>526</v>
      </c>
      <c r="I363" s="98" t="s">
        <v>526</v>
      </c>
      <c r="J363" s="98" t="s">
        <v>526</v>
      </c>
      <c r="K363" s="99" t="s">
        <v>526</v>
      </c>
      <c r="L363" s="98" t="s">
        <v>526</v>
      </c>
      <c r="M363" s="98" t="s">
        <v>526</v>
      </c>
      <c r="N363" s="98" t="s">
        <v>526</v>
      </c>
      <c r="O363" s="99" t="s">
        <v>526</v>
      </c>
      <c r="P363" s="98" t="s">
        <v>526</v>
      </c>
      <c r="Q363" s="98" t="s">
        <v>526</v>
      </c>
      <c r="R363" s="98" t="s">
        <v>526</v>
      </c>
      <c r="S363" s="99" t="s">
        <v>526</v>
      </c>
      <c r="T363" s="98" t="s">
        <v>526</v>
      </c>
      <c r="U363" s="98" t="s">
        <v>526</v>
      </c>
      <c r="V363" s="98" t="s">
        <v>526</v>
      </c>
      <c r="W363" s="99" t="s">
        <v>526</v>
      </c>
      <c r="X363" s="98" t="s">
        <v>526</v>
      </c>
      <c r="Y363" s="98" t="s">
        <v>526</v>
      </c>
      <c r="Z363" s="98" t="s">
        <v>526</v>
      </c>
      <c r="AA363" s="99" t="s">
        <v>526</v>
      </c>
      <c r="AB363" s="98" t="s">
        <v>526</v>
      </c>
      <c r="AC363" t="str">
        <f>IF('Regression diagnostics'!AC363="","",'Regression diagnostics'!AC363)</f>
        <v>Not sampled</v>
      </c>
    </row>
    <row r="364" spans="1:29" x14ac:dyDescent="0.25">
      <c r="A364" t="str">
        <f t="shared" si="12"/>
        <v>Mar</v>
      </c>
      <c r="B364">
        <f t="shared" si="11"/>
        <v>363</v>
      </c>
      <c r="C364" t="s">
        <v>2629</v>
      </c>
      <c r="D364">
        <v>30</v>
      </c>
      <c r="E364" s="98" t="s">
        <v>526</v>
      </c>
      <c r="F364" s="98" t="s">
        <v>526</v>
      </c>
      <c r="G364" s="99" t="s">
        <v>526</v>
      </c>
      <c r="H364" s="98" t="s">
        <v>526</v>
      </c>
      <c r="I364" s="98" t="s">
        <v>526</v>
      </c>
      <c r="J364" s="98" t="s">
        <v>526</v>
      </c>
      <c r="K364" s="99" t="s">
        <v>526</v>
      </c>
      <c r="L364" s="98" t="s">
        <v>526</v>
      </c>
      <c r="M364" s="98" t="s">
        <v>526</v>
      </c>
      <c r="N364" s="98" t="s">
        <v>526</v>
      </c>
      <c r="O364" s="99" t="s">
        <v>526</v>
      </c>
      <c r="P364" s="98" t="s">
        <v>526</v>
      </c>
      <c r="Q364" s="98" t="s">
        <v>526</v>
      </c>
      <c r="R364" s="98" t="s">
        <v>526</v>
      </c>
      <c r="S364" s="99" t="s">
        <v>526</v>
      </c>
      <c r="T364" s="98" t="s">
        <v>526</v>
      </c>
      <c r="U364" s="98" t="s">
        <v>526</v>
      </c>
      <c r="V364" s="98" t="s">
        <v>526</v>
      </c>
      <c r="W364" s="99" t="s">
        <v>526</v>
      </c>
      <c r="X364" s="98" t="s">
        <v>526</v>
      </c>
      <c r="Y364" s="98" t="s">
        <v>526</v>
      </c>
      <c r="Z364" s="98" t="s">
        <v>526</v>
      </c>
      <c r="AA364" s="99" t="s">
        <v>526</v>
      </c>
      <c r="AB364" s="98" t="s">
        <v>526</v>
      </c>
      <c r="AC364" t="str">
        <f>IF('Regression diagnostics'!AC364="","",'Regression diagnostics'!AC364)</f>
        <v>Not sampled</v>
      </c>
    </row>
    <row r="365" spans="1:29" x14ac:dyDescent="0.25">
      <c r="A365" t="str">
        <f t="shared" si="12"/>
        <v>Mar</v>
      </c>
      <c r="B365">
        <f t="shared" si="11"/>
        <v>364</v>
      </c>
      <c r="C365" t="s">
        <v>2629</v>
      </c>
      <c r="D365">
        <v>45</v>
      </c>
      <c r="E365" s="98" t="s">
        <v>526</v>
      </c>
      <c r="F365" s="98" t="s">
        <v>526</v>
      </c>
      <c r="G365" s="99" t="s">
        <v>526</v>
      </c>
      <c r="H365" s="98" t="s">
        <v>526</v>
      </c>
      <c r="I365" s="98" t="s">
        <v>526</v>
      </c>
      <c r="J365" s="98" t="s">
        <v>526</v>
      </c>
      <c r="K365" s="99" t="s">
        <v>526</v>
      </c>
      <c r="L365" s="98" t="s">
        <v>526</v>
      </c>
      <c r="M365" s="98" t="s">
        <v>526</v>
      </c>
      <c r="N365" s="98" t="s">
        <v>526</v>
      </c>
      <c r="O365" s="99" t="s">
        <v>526</v>
      </c>
      <c r="P365" s="98" t="s">
        <v>526</v>
      </c>
      <c r="Q365" s="98" t="s">
        <v>526</v>
      </c>
      <c r="R365" s="98" t="s">
        <v>526</v>
      </c>
      <c r="S365" s="99" t="s">
        <v>526</v>
      </c>
      <c r="T365" s="98" t="s">
        <v>526</v>
      </c>
      <c r="U365" s="98" t="s">
        <v>526</v>
      </c>
      <c r="V365" s="98" t="s">
        <v>526</v>
      </c>
      <c r="W365" s="99" t="s">
        <v>526</v>
      </c>
      <c r="X365" s="98" t="s">
        <v>526</v>
      </c>
      <c r="Y365" s="98" t="s">
        <v>526</v>
      </c>
      <c r="Z365" s="98" t="s">
        <v>526</v>
      </c>
      <c r="AA365" s="99" t="s">
        <v>526</v>
      </c>
      <c r="AB365" s="98" t="s">
        <v>526</v>
      </c>
      <c r="AC365" t="str">
        <f>IF('Regression diagnostics'!AC365="","",'Regression diagnostics'!AC365)</f>
        <v>Not sampled</v>
      </c>
    </row>
    <row r="366" spans="1:29" x14ac:dyDescent="0.25">
      <c r="A366" t="str">
        <f t="shared" si="12"/>
        <v>Mar</v>
      </c>
      <c r="B366">
        <f t="shared" si="11"/>
        <v>365</v>
      </c>
      <c r="C366" t="s">
        <v>2630</v>
      </c>
      <c r="D366">
        <v>0</v>
      </c>
      <c r="E366" s="98">
        <v>0.95946500000002699</v>
      </c>
      <c r="F366" s="98">
        <v>0.32427843592184802</v>
      </c>
      <c r="G366" s="99">
        <v>0.95000000000003104</v>
      </c>
      <c r="H366" s="98">
        <v>0.80518348353849201</v>
      </c>
      <c r="I366" s="98">
        <v>0.98264000000001495</v>
      </c>
      <c r="J366" s="98">
        <v>-1.6461367984286699</v>
      </c>
      <c r="K366" s="99">
        <v>0.70000000000000095</v>
      </c>
      <c r="L366" s="98">
        <v>2.5011762121622398</v>
      </c>
      <c r="M366" s="98">
        <v>0.207315000000004</v>
      </c>
      <c r="N366" s="98">
        <v>0.25684633912098498</v>
      </c>
      <c r="O366" s="99">
        <v>0.95000000000003004</v>
      </c>
      <c r="P366" s="98">
        <v>0.63978304491421301</v>
      </c>
      <c r="Q366" s="98">
        <v>0.20974000000000301</v>
      </c>
      <c r="R366" s="98">
        <v>-0.12713908167717</v>
      </c>
      <c r="S366" s="99">
        <v>0.70000000000000095</v>
      </c>
      <c r="T366" s="98">
        <v>0.193214331411522</v>
      </c>
      <c r="U366" s="98">
        <v>0.415190000000009</v>
      </c>
      <c r="V366" s="98">
        <v>-7.8969999120126297E-2</v>
      </c>
      <c r="W366" s="99">
        <v>0.95000000000002804</v>
      </c>
      <c r="X366" s="98">
        <v>0.19613451389428099</v>
      </c>
      <c r="Y366" s="98">
        <v>0.41809000000000501</v>
      </c>
      <c r="Z366" s="98">
        <v>-0.37212152399484399</v>
      </c>
      <c r="AA366" s="99">
        <v>0.7</v>
      </c>
      <c r="AB366" s="98">
        <v>0.56475674782216201</v>
      </c>
      <c r="AC366" t="str">
        <f>IF('Regression diagnostics'!AC366="","",'Regression diagnostics'!AC366)</f>
        <v/>
      </c>
    </row>
    <row r="367" spans="1:29" x14ac:dyDescent="0.25">
      <c r="A367" t="str">
        <f t="shared" si="12"/>
        <v>Mar</v>
      </c>
      <c r="B367">
        <f t="shared" si="11"/>
        <v>366</v>
      </c>
      <c r="C367" t="s">
        <v>2630</v>
      </c>
      <c r="D367">
        <v>15</v>
      </c>
      <c r="E367" s="98">
        <v>0.95280499999999502</v>
      </c>
      <c r="F367" s="98">
        <v>-0.32427843592703198</v>
      </c>
      <c r="G367" s="99">
        <v>0.55000000000000104</v>
      </c>
      <c r="H367" s="98">
        <v>0.20421758926740199</v>
      </c>
      <c r="I367" s="98">
        <v>0.92963000000000795</v>
      </c>
      <c r="J367" s="98">
        <v>0.92476668992681199</v>
      </c>
      <c r="K367" s="99">
        <v>0.3</v>
      </c>
      <c r="L367" s="98">
        <v>0.60160783452538402</v>
      </c>
      <c r="M367" s="98">
        <v>0.38785500000000001</v>
      </c>
      <c r="N367" s="98">
        <v>-0.25684633912211702</v>
      </c>
      <c r="O367" s="99">
        <v>0.55000000000000104</v>
      </c>
      <c r="P367" s="98">
        <v>0.162267301498592</v>
      </c>
      <c r="Q367" s="98">
        <v>0.38543000000000099</v>
      </c>
      <c r="R367" s="98">
        <v>-1.24307631801559E-2</v>
      </c>
      <c r="S367" s="99">
        <v>0.3</v>
      </c>
      <c r="T367" s="98">
        <v>8.0961339696385606E-3</v>
      </c>
      <c r="U367" s="98">
        <v>0.42423</v>
      </c>
      <c r="V367" s="98">
        <v>7.8969999117806902E-2</v>
      </c>
      <c r="W367" s="99">
        <v>0.55000000000000704</v>
      </c>
      <c r="X367" s="98">
        <v>4.9745329377330498E-2</v>
      </c>
      <c r="Y367" s="98">
        <v>0.42133000000000298</v>
      </c>
      <c r="Z367" s="98">
        <v>0.28790358011064199</v>
      </c>
      <c r="AA367" s="99">
        <v>0.3</v>
      </c>
      <c r="AB367" s="98">
        <v>0.18725510513713001</v>
      </c>
      <c r="AC367" t="str">
        <f>IF('Regression diagnostics'!AC367="","",'Regression diagnostics'!AC367)</f>
        <v/>
      </c>
    </row>
    <row r="368" spans="1:29" x14ac:dyDescent="0.25">
      <c r="A368" t="str">
        <f t="shared" si="12"/>
        <v>Mar</v>
      </c>
      <c r="B368">
        <f t="shared" si="11"/>
        <v>367</v>
      </c>
      <c r="C368" t="s">
        <v>2630</v>
      </c>
      <c r="D368">
        <v>30</v>
      </c>
      <c r="E368" s="98">
        <v>0.89979499999998902</v>
      </c>
      <c r="F368" s="98">
        <v>0.324278435928193</v>
      </c>
      <c r="G368" s="99">
        <v>0.55000000000001104</v>
      </c>
      <c r="H368" s="98">
        <v>0.20421758926813699</v>
      </c>
      <c r="I368" s="98">
        <v>0.87662000000000195</v>
      </c>
      <c r="J368" s="98">
        <v>1.3834151128797201</v>
      </c>
      <c r="K368" s="99">
        <v>0.3</v>
      </c>
      <c r="L368" s="98">
        <v>0.90047907817748596</v>
      </c>
      <c r="M368" s="98">
        <v>0.56354499999999796</v>
      </c>
      <c r="N368" s="98">
        <v>0.256846339122352</v>
      </c>
      <c r="O368" s="99">
        <v>0.55000000000001303</v>
      </c>
      <c r="P368" s="98">
        <v>0.16226730149874399</v>
      </c>
      <c r="Q368" s="98">
        <v>0.56111999999999895</v>
      </c>
      <c r="R368" s="98">
        <v>0.27455772589094102</v>
      </c>
      <c r="S368" s="99">
        <v>0.3</v>
      </c>
      <c r="T368" s="98">
        <v>0.17882590060854001</v>
      </c>
      <c r="U368" s="98">
        <v>0.42746999999999702</v>
      </c>
      <c r="V368" s="98">
        <v>-7.8969999117500397E-2</v>
      </c>
      <c r="W368" s="99">
        <v>0.55000000000001703</v>
      </c>
      <c r="X368" s="98">
        <v>4.9745329377138402E-2</v>
      </c>
      <c r="Y368" s="98">
        <v>0.42457</v>
      </c>
      <c r="Z368" s="98">
        <v>0.15502500467507099</v>
      </c>
      <c r="AA368" s="99">
        <v>0.3</v>
      </c>
      <c r="AB368" s="98">
        <v>0.100826414776739</v>
      </c>
      <c r="AC368" t="str">
        <f>IF('Regression diagnostics'!AC368="","",'Regression diagnostics'!AC368)</f>
        <v/>
      </c>
    </row>
    <row r="369" spans="1:29" x14ac:dyDescent="0.25">
      <c r="A369" t="str">
        <f t="shared" si="12"/>
        <v>Mar</v>
      </c>
      <c r="B369">
        <f t="shared" si="11"/>
        <v>368</v>
      </c>
      <c r="C369" t="s">
        <v>2630</v>
      </c>
      <c r="D369">
        <v>45</v>
      </c>
      <c r="E369" s="98">
        <v>0.800435000000009</v>
      </c>
      <c r="F369" s="98">
        <v>-0.32427843592932099</v>
      </c>
      <c r="G369" s="99">
        <v>0.94999999999999196</v>
      </c>
      <c r="H369" s="98">
        <v>0.80518348355671898</v>
      </c>
      <c r="I369" s="98">
        <v>0.82360999999999496</v>
      </c>
      <c r="J369" s="98">
        <v>-1.8796691445997</v>
      </c>
      <c r="K369" s="99">
        <v>0.70000000000000195</v>
      </c>
      <c r="L369" s="98">
        <v>2.8572394171315501</v>
      </c>
      <c r="M369" s="98">
        <v>0.73438499999999696</v>
      </c>
      <c r="N369" s="98">
        <v>-0.25684633912128302</v>
      </c>
      <c r="O369" s="99">
        <v>0.94999999999999896</v>
      </c>
      <c r="P369" s="98">
        <v>0.63978304491474602</v>
      </c>
      <c r="Q369" s="98">
        <v>0.73680999999999697</v>
      </c>
      <c r="R369" s="98">
        <v>-0.27326646775980301</v>
      </c>
      <c r="S369" s="99">
        <v>0.70000000000000195</v>
      </c>
      <c r="T369" s="98">
        <v>0.41529788735134399</v>
      </c>
      <c r="U369" s="98">
        <v>0.42491000000000101</v>
      </c>
      <c r="V369" s="98">
        <v>7.8969999117609199E-2</v>
      </c>
      <c r="W369" s="99">
        <v>0.94999999999999896</v>
      </c>
      <c r="X369" s="98">
        <v>0.19613451388796899</v>
      </c>
      <c r="Y369" s="98">
        <v>0.42780999999999703</v>
      </c>
      <c r="Z369" s="98">
        <v>-0.30446306508586402</v>
      </c>
      <c r="AA369" s="99">
        <v>0.70000000000000095</v>
      </c>
      <c r="AB369" s="98">
        <v>0.462062092107005</v>
      </c>
      <c r="AC369" t="str">
        <f>IF('Regression diagnostics'!AC369="","",'Regression diagnostics'!AC369)</f>
        <v/>
      </c>
    </row>
    <row r="370" spans="1:29" x14ac:dyDescent="0.25">
      <c r="A370" t="str">
        <f t="shared" si="12"/>
        <v>Mar</v>
      </c>
      <c r="B370">
        <f t="shared" si="11"/>
        <v>369</v>
      </c>
      <c r="C370" t="s">
        <v>2631</v>
      </c>
      <c r="D370">
        <v>0</v>
      </c>
      <c r="E370" s="98">
        <v>0.97088500000002198</v>
      </c>
      <c r="F370" s="98">
        <v>-0.50384629947508497</v>
      </c>
      <c r="G370" s="99">
        <v>0.95000000000003404</v>
      </c>
      <c r="H370" s="98">
        <v>1.25124689041813</v>
      </c>
      <c r="I370" s="98">
        <v>0.97806000000001203</v>
      </c>
      <c r="J370" s="98">
        <v>-0.72722124736539295</v>
      </c>
      <c r="K370" s="99">
        <v>0.70000000000000095</v>
      </c>
      <c r="L370" s="98">
        <v>1.10369933127257</v>
      </c>
      <c r="M370" s="98">
        <v>0.20404999999998999</v>
      </c>
      <c r="N370" s="98">
        <v>0.101577648243188</v>
      </c>
      <c r="O370" s="99">
        <v>0.95000000000003504</v>
      </c>
      <c r="P370" s="98">
        <v>0.25300687457816601</v>
      </c>
      <c r="Q370" s="98">
        <v>0.211150000000001</v>
      </c>
      <c r="R370" s="98">
        <v>-0.55726545540210703</v>
      </c>
      <c r="S370" s="99">
        <v>0.70000000000000095</v>
      </c>
      <c r="T370" s="98">
        <v>0.84700966998850002</v>
      </c>
      <c r="U370" s="98">
        <v>0.41180500000000803</v>
      </c>
      <c r="V370" s="98">
        <v>-0.382596030210829</v>
      </c>
      <c r="W370" s="99">
        <v>0.95000000000003104</v>
      </c>
      <c r="X370" s="98">
        <v>0.95038590637567499</v>
      </c>
      <c r="Y370" s="98">
        <v>0.40693000000000401</v>
      </c>
      <c r="Z370" s="98">
        <v>0.40478422829412403</v>
      </c>
      <c r="AA370" s="99">
        <v>0.7</v>
      </c>
      <c r="AB370" s="98">
        <v>0.61433643053105902</v>
      </c>
      <c r="AC370" t="str">
        <f>IF('Regression diagnostics'!AC370="","",'Regression diagnostics'!AC370)</f>
        <v/>
      </c>
    </row>
    <row r="371" spans="1:29" x14ac:dyDescent="0.25">
      <c r="A371" t="str">
        <f t="shared" si="12"/>
        <v>Mar</v>
      </c>
      <c r="B371">
        <f t="shared" si="11"/>
        <v>370</v>
      </c>
      <c r="C371" t="s">
        <v>2631</v>
      </c>
      <c r="D371">
        <v>15</v>
      </c>
      <c r="E371" s="98">
        <v>0.98364499999999599</v>
      </c>
      <c r="F371" s="98">
        <v>0.50384629947053605</v>
      </c>
      <c r="G371" s="99">
        <v>0.55000000000000404</v>
      </c>
      <c r="H371" s="98">
        <v>0.31735204305256598</v>
      </c>
      <c r="I371" s="98">
        <v>0.97647000000000705</v>
      </c>
      <c r="J371" s="98">
        <v>0.71361909890420205</v>
      </c>
      <c r="K371" s="99">
        <v>0.3</v>
      </c>
      <c r="L371" s="98">
        <v>0.46416187317580099</v>
      </c>
      <c r="M371" s="98">
        <v>0.47435000000000999</v>
      </c>
      <c r="N371" s="98">
        <v>-0.101577648241373</v>
      </c>
      <c r="O371" s="99">
        <v>0.55000000000000204</v>
      </c>
      <c r="P371" s="98">
        <v>6.4169788686694706E-2</v>
      </c>
      <c r="Q371" s="98">
        <v>0.46725</v>
      </c>
      <c r="R371" s="98">
        <v>0.32698311843302802</v>
      </c>
      <c r="S371" s="99">
        <v>0.3</v>
      </c>
      <c r="T371" s="98">
        <v>0.212975257006809</v>
      </c>
      <c r="U371" s="98">
        <v>0.410384999999999</v>
      </c>
      <c r="V371" s="98">
        <v>0.38259603020861499</v>
      </c>
      <c r="W371" s="99">
        <v>0.55000000000000804</v>
      </c>
      <c r="X371" s="98">
        <v>0.24104508181985401</v>
      </c>
      <c r="Y371" s="98">
        <v>0.41526000000000202</v>
      </c>
      <c r="Z371" s="98">
        <v>-5.0402218268907902E-2</v>
      </c>
      <c r="AA371" s="99">
        <v>0.3</v>
      </c>
      <c r="AB371" s="98">
        <v>3.2780615159629801E-2</v>
      </c>
      <c r="AC371" t="str">
        <f>IF('Regression diagnostics'!AC371="","",'Regression diagnostics'!AC371)</f>
        <v/>
      </c>
    </row>
    <row r="372" spans="1:29" x14ac:dyDescent="0.25">
      <c r="A372" t="str">
        <f t="shared" si="12"/>
        <v>Mar</v>
      </c>
      <c r="B372">
        <f t="shared" si="11"/>
        <v>371</v>
      </c>
      <c r="C372" t="s">
        <v>2631</v>
      </c>
      <c r="D372">
        <v>30</v>
      </c>
      <c r="E372" s="98">
        <v>0.98205499999999102</v>
      </c>
      <c r="F372" s="98">
        <v>-0.50384629946965998</v>
      </c>
      <c r="G372" s="99">
        <v>0.55000000000001703</v>
      </c>
      <c r="H372" s="98">
        <v>0.31735204305202203</v>
      </c>
      <c r="I372" s="98">
        <v>0.97488000000000097</v>
      </c>
      <c r="J372" s="98">
        <v>9.9597920287740793E-4</v>
      </c>
      <c r="K372" s="99">
        <v>0.3</v>
      </c>
      <c r="L372" s="98">
        <v>6.4764653850115403E-4</v>
      </c>
      <c r="M372" s="98">
        <v>0.73045000000000904</v>
      </c>
      <c r="N372" s="98">
        <v>0.10157764823953699</v>
      </c>
      <c r="O372" s="99">
        <v>0.55000000000001403</v>
      </c>
      <c r="P372" s="98">
        <v>6.4169788685536799E-2</v>
      </c>
      <c r="Q372" s="98">
        <v>0.72334999999999905</v>
      </c>
      <c r="R372" s="98">
        <v>0.44048139094704503</v>
      </c>
      <c r="S372" s="99">
        <v>0.3</v>
      </c>
      <c r="T372" s="98">
        <v>0.28691345023340298</v>
      </c>
      <c r="U372" s="98">
        <v>0.41871499999999701</v>
      </c>
      <c r="V372" s="98">
        <v>-0.38259603020822203</v>
      </c>
      <c r="W372" s="99">
        <v>0.55000000000001803</v>
      </c>
      <c r="X372" s="98">
        <v>0.24104508181961101</v>
      </c>
      <c r="Y372" s="98">
        <v>0.42359000000000002</v>
      </c>
      <c r="Z372" s="98">
        <v>-0.69417600615586905</v>
      </c>
      <c r="AA372" s="99">
        <v>0.3</v>
      </c>
      <c r="AB372" s="98">
        <v>0.45159729663338899</v>
      </c>
      <c r="AC372" t="str">
        <f>IF('Regression diagnostics'!AC372="","",'Regression diagnostics'!AC372)</f>
        <v/>
      </c>
    </row>
    <row r="373" spans="1:29" x14ac:dyDescent="0.25">
      <c r="A373" t="str">
        <f t="shared" si="12"/>
        <v>Mar</v>
      </c>
      <c r="B373">
        <f t="shared" si="11"/>
        <v>372</v>
      </c>
      <c r="C373" t="s">
        <v>2631</v>
      </c>
      <c r="D373">
        <v>45</v>
      </c>
      <c r="E373" s="98">
        <v>0.96611500000000705</v>
      </c>
      <c r="F373" s="98">
        <v>0.50384629946890402</v>
      </c>
      <c r="G373" s="99">
        <v>0.94999999999999896</v>
      </c>
      <c r="H373" s="98">
        <v>1.25124689040231</v>
      </c>
      <c r="I373" s="98">
        <v>0.97328999999999599</v>
      </c>
      <c r="J373" s="98">
        <v>-0.364371315363264</v>
      </c>
      <c r="K373" s="99">
        <v>0.70000000000000195</v>
      </c>
      <c r="L373" s="98">
        <v>0.55289005390603896</v>
      </c>
      <c r="M373" s="98">
        <v>0.97234999999998595</v>
      </c>
      <c r="N373" s="98">
        <v>-0.101577648236442</v>
      </c>
      <c r="O373" s="99">
        <v>0.94999999999999896</v>
      </c>
      <c r="P373" s="98">
        <v>0.25300687456126802</v>
      </c>
      <c r="Q373" s="98">
        <v>0.97944999999999705</v>
      </c>
      <c r="R373" s="98">
        <v>-0.61505594707310696</v>
      </c>
      <c r="S373" s="99">
        <v>0.70000000000000195</v>
      </c>
      <c r="T373" s="98">
        <v>0.93488040264222505</v>
      </c>
      <c r="U373" s="98">
        <v>0.43679500000000099</v>
      </c>
      <c r="V373" s="98">
        <v>0.38259603020828398</v>
      </c>
      <c r="W373" s="99">
        <v>0.95000000000000595</v>
      </c>
      <c r="X373" s="98">
        <v>0.95038590636910103</v>
      </c>
      <c r="Y373" s="98">
        <v>0.43191999999999803</v>
      </c>
      <c r="Z373" s="98">
        <v>0.73257779645282495</v>
      </c>
      <c r="AA373" s="99">
        <v>0.70000000000000095</v>
      </c>
      <c r="AB373" s="98">
        <v>1.11205262357317</v>
      </c>
      <c r="AC373" t="str">
        <f>IF('Regression diagnostics'!AC373="","",'Regression diagnostics'!AC373)</f>
        <v/>
      </c>
    </row>
    <row r="374" spans="1:29" x14ac:dyDescent="0.25">
      <c r="A374" t="str">
        <f t="shared" si="12"/>
        <v>Mar</v>
      </c>
      <c r="B374">
        <f t="shared" si="11"/>
        <v>373</v>
      </c>
      <c r="C374" t="s">
        <v>2632</v>
      </c>
      <c r="D374">
        <v>0</v>
      </c>
      <c r="E374" s="98">
        <v>0.990140000000023</v>
      </c>
      <c r="F374" s="98">
        <v>0.118303533623382</v>
      </c>
      <c r="G374" s="99">
        <v>0.95000000000003604</v>
      </c>
      <c r="H374" s="98">
        <v>0.29371947105843199</v>
      </c>
      <c r="I374" s="98">
        <v>0.99314000000001201</v>
      </c>
      <c r="J374" s="98">
        <v>-0.18560877024876901</v>
      </c>
      <c r="K374" s="99">
        <v>0.7</v>
      </c>
      <c r="L374" s="98">
        <v>0.281624769837787</v>
      </c>
      <c r="M374" s="98">
        <v>0.21498500000000101</v>
      </c>
      <c r="N374" s="98">
        <v>0.90404106933933304</v>
      </c>
      <c r="O374" s="99">
        <v>0.95000000000003404</v>
      </c>
      <c r="P374" s="98">
        <v>2.2536564360943401</v>
      </c>
      <c r="Q374" s="98">
        <v>0.23301000000000299</v>
      </c>
      <c r="R374" s="98">
        <v>-1.2309374725993301</v>
      </c>
      <c r="S374" s="99">
        <v>0.7</v>
      </c>
      <c r="T374" s="98">
        <v>1.8721146919374001</v>
      </c>
      <c r="U374" s="98">
        <v>0.44094000000000799</v>
      </c>
      <c r="V374" s="98">
        <v>0.88773171421848196</v>
      </c>
      <c r="W374" s="99">
        <v>0.95000000000003304</v>
      </c>
      <c r="X374" s="98">
        <v>2.2067403250242501</v>
      </c>
      <c r="Y374" s="98">
        <v>0.430290000000004</v>
      </c>
      <c r="Z374" s="98">
        <v>1.62263648863883</v>
      </c>
      <c r="AA374" s="99">
        <v>0.7</v>
      </c>
      <c r="AB374" s="98">
        <v>2.4660016807929099</v>
      </c>
      <c r="AC374" t="str">
        <f>IF('Regression diagnostics'!AC374="","",'Regression diagnostics'!AC374)</f>
        <v/>
      </c>
    </row>
    <row r="375" spans="1:29" x14ac:dyDescent="0.25">
      <c r="A375" t="str">
        <f t="shared" si="12"/>
        <v>Mar</v>
      </c>
      <c r="B375">
        <f t="shared" si="11"/>
        <v>374</v>
      </c>
      <c r="C375" t="s">
        <v>2632</v>
      </c>
      <c r="D375">
        <v>15</v>
      </c>
      <c r="E375" s="98">
        <v>0.96727999999999603</v>
      </c>
      <c r="F375" s="98">
        <v>-0.118303533627953</v>
      </c>
      <c r="G375" s="99">
        <v>0.55000000000000604</v>
      </c>
      <c r="H375" s="98">
        <v>7.4495669034594994E-2</v>
      </c>
      <c r="I375" s="98">
        <v>0.96428000000000702</v>
      </c>
      <c r="J375" s="98">
        <v>6.5734627393519193E-2</v>
      </c>
      <c r="K375" s="99">
        <v>0.3</v>
      </c>
      <c r="L375" s="98">
        <v>4.2744767720356097E-2</v>
      </c>
      <c r="M375" s="98">
        <v>0.41864500000000099</v>
      </c>
      <c r="N375" s="98">
        <v>-0.90404106933954398</v>
      </c>
      <c r="O375" s="99">
        <v>0.55000000000000304</v>
      </c>
      <c r="P375" s="98">
        <v>0.57159180959141798</v>
      </c>
      <c r="Q375" s="98">
        <v>0.40062000000000098</v>
      </c>
      <c r="R375" s="98">
        <v>0.46912619305758801</v>
      </c>
      <c r="S375" s="99">
        <v>0.29999999999999899</v>
      </c>
      <c r="T375" s="98">
        <v>0.305575734701861</v>
      </c>
      <c r="U375" s="98">
        <v>0.41177999999999898</v>
      </c>
      <c r="V375" s="98">
        <v>-0.887731714220373</v>
      </c>
      <c r="W375" s="99">
        <v>0.55000000000000904</v>
      </c>
      <c r="X375" s="98">
        <v>0.55969254030013904</v>
      </c>
      <c r="Y375" s="98">
        <v>0.42243000000000203</v>
      </c>
      <c r="Z375" s="98">
        <v>-1.56017775640989</v>
      </c>
      <c r="AA375" s="99">
        <v>0.3</v>
      </c>
      <c r="AB375" s="98">
        <v>1.0160659784707899</v>
      </c>
      <c r="AC375" t="str">
        <f>IF('Regression diagnostics'!AC375="","",'Regression diagnostics'!AC375)</f>
        <v/>
      </c>
    </row>
    <row r="376" spans="1:29" x14ac:dyDescent="0.25">
      <c r="A376" t="str">
        <f t="shared" si="12"/>
        <v>Mar</v>
      </c>
      <c r="B376">
        <f t="shared" si="11"/>
        <v>375</v>
      </c>
      <c r="C376" t="s">
        <v>2632</v>
      </c>
      <c r="D376">
        <v>30</v>
      </c>
      <c r="E376" s="98">
        <v>0.93841999999999004</v>
      </c>
      <c r="F376" s="98">
        <v>0.118303533628916</v>
      </c>
      <c r="G376" s="99">
        <v>0.55000000000001803</v>
      </c>
      <c r="H376" s="98">
        <v>7.4495669035203299E-2</v>
      </c>
      <c r="I376" s="98">
        <v>0.93542000000000103</v>
      </c>
      <c r="J376" s="98">
        <v>0.233059133487246</v>
      </c>
      <c r="K376" s="99">
        <v>0.3</v>
      </c>
      <c r="L376" s="98">
        <v>0.15155357743241599</v>
      </c>
      <c r="M376" s="98">
        <v>0.58625499999999997</v>
      </c>
      <c r="N376" s="98">
        <v>0.90404106933948603</v>
      </c>
      <c r="O376" s="99">
        <v>0.55000000000001503</v>
      </c>
      <c r="P376" s="98">
        <v>0.571591809591394</v>
      </c>
      <c r="Q376" s="98">
        <v>0.56822999999999901</v>
      </c>
      <c r="R376" s="98">
        <v>1.4792608184317899</v>
      </c>
      <c r="S376" s="99">
        <v>0.3</v>
      </c>
      <c r="T376" s="98">
        <v>0.96452953974104805</v>
      </c>
      <c r="U376" s="98">
        <v>0.403919999999996</v>
      </c>
      <c r="V376" s="98">
        <v>0.88773171422082497</v>
      </c>
      <c r="W376" s="99">
        <v>0.55000000000001803</v>
      </c>
      <c r="X376" s="98">
        <v>0.55969254030043403</v>
      </c>
      <c r="Y376" s="98">
        <v>0.41456999999999999</v>
      </c>
      <c r="Z376" s="98">
        <v>-6.6439287717887194E-2</v>
      </c>
      <c r="AA376" s="99">
        <v>0.3</v>
      </c>
      <c r="AB376" s="98">
        <v>4.3210855331486199E-2</v>
      </c>
      <c r="AC376" t="str">
        <f>IF('Regression diagnostics'!AC376="","",'Regression diagnostics'!AC376)</f>
        <v/>
      </c>
    </row>
    <row r="377" spans="1:29" x14ac:dyDescent="0.25">
      <c r="A377" t="str">
        <f t="shared" si="12"/>
        <v>Mar</v>
      </c>
      <c r="B377">
        <f t="shared" si="11"/>
        <v>376</v>
      </c>
      <c r="C377" t="s">
        <v>2632</v>
      </c>
      <c r="D377">
        <v>45</v>
      </c>
      <c r="E377" s="98">
        <v>0.90356000000000702</v>
      </c>
      <c r="F377" s="98">
        <v>-0.118303533629793</v>
      </c>
      <c r="G377" s="99">
        <v>0.95000000000000295</v>
      </c>
      <c r="H377" s="98">
        <v>0.29371947107424701</v>
      </c>
      <c r="I377" s="98">
        <v>0.90655999999999604</v>
      </c>
      <c r="J377" s="98">
        <v>-0.270806238558013</v>
      </c>
      <c r="K377" s="99">
        <v>0.70000000000000195</v>
      </c>
      <c r="L377" s="98">
        <v>0.41090347832503998</v>
      </c>
      <c r="M377" s="98">
        <v>0.71781499999999598</v>
      </c>
      <c r="N377" s="98">
        <v>-0.90404106933828299</v>
      </c>
      <c r="O377" s="99">
        <v>0.94999999999999596</v>
      </c>
      <c r="P377" s="98">
        <v>2.2536564360907998</v>
      </c>
      <c r="Q377" s="98">
        <v>0.73583999999999705</v>
      </c>
      <c r="R377" s="98">
        <v>-1.74527284847354</v>
      </c>
      <c r="S377" s="99">
        <v>0.70000000000000195</v>
      </c>
      <c r="T377" s="98">
        <v>2.65646217883313</v>
      </c>
      <c r="U377" s="98">
        <v>0.41736000000000101</v>
      </c>
      <c r="V377" s="98">
        <v>-0.88773171422086405</v>
      </c>
      <c r="W377" s="99">
        <v>0.95000000000000595</v>
      </c>
      <c r="X377" s="98">
        <v>2.2067403250295801</v>
      </c>
      <c r="Y377" s="98">
        <v>0.40670999999999802</v>
      </c>
      <c r="Z377" s="98">
        <v>0.862062088500962</v>
      </c>
      <c r="AA377" s="99">
        <v>0.70000000000000095</v>
      </c>
      <c r="AB377" s="98">
        <v>1.30875810834214</v>
      </c>
      <c r="AC377" t="str">
        <f>IF('Regression diagnostics'!AC377="","",'Regression diagnostics'!AC377)</f>
        <v/>
      </c>
    </row>
    <row r="378" spans="1:29" x14ac:dyDescent="0.25">
      <c r="A378" t="str">
        <f t="shared" si="12"/>
        <v>Mar</v>
      </c>
      <c r="B378">
        <f t="shared" si="11"/>
        <v>377</v>
      </c>
      <c r="C378" t="s">
        <v>2633</v>
      </c>
      <c r="D378">
        <v>0</v>
      </c>
      <c r="E378" s="98">
        <v>0.96329999999999405</v>
      </c>
      <c r="F378" s="98" t="s">
        <v>526</v>
      </c>
      <c r="G378" s="99">
        <v>1</v>
      </c>
      <c r="H378" s="98" t="s">
        <v>526</v>
      </c>
      <c r="I378" s="98">
        <v>0.94181428571427706</v>
      </c>
      <c r="J378" s="98">
        <v>1.6747620558623499</v>
      </c>
      <c r="K378" s="99">
        <v>0.71428571428570797</v>
      </c>
      <c r="L378" s="98">
        <v>2.6341145365588399</v>
      </c>
      <c r="M378" s="98">
        <v>0.20549999999999999</v>
      </c>
      <c r="N378" s="98" t="s">
        <v>526</v>
      </c>
      <c r="O378" s="99">
        <v>1</v>
      </c>
      <c r="P378" s="98" t="s">
        <v>526</v>
      </c>
      <c r="Q378" s="98">
        <v>0.21032857142857</v>
      </c>
      <c r="R378" s="98">
        <v>-0.40848081048769902</v>
      </c>
      <c r="S378" s="99">
        <v>0.71428571428570797</v>
      </c>
      <c r="T378" s="98">
        <v>0.64260974846939301</v>
      </c>
      <c r="U378" s="98">
        <v>0.41149999999999398</v>
      </c>
      <c r="V378" s="98" t="s">
        <v>526</v>
      </c>
      <c r="W378" s="99">
        <v>1</v>
      </c>
      <c r="X378" s="98" t="s">
        <v>526</v>
      </c>
      <c r="Y378" s="98">
        <v>0.41035714285713798</v>
      </c>
      <c r="Z378" s="98">
        <v>0.136609437898426</v>
      </c>
      <c r="AA378" s="99">
        <v>0.71428571428570697</v>
      </c>
      <c r="AB378" s="98">
        <v>0.21459045109951699</v>
      </c>
      <c r="AC378" t="str">
        <f>IF('Regression diagnostics'!AC378="","",'Regression diagnostics'!AC378)</f>
        <v>For CH4, high leverage and Cooks (also with CO2) due to T30 removed from analysis. No reason to remove this point</v>
      </c>
    </row>
    <row r="379" spans="1:29" x14ac:dyDescent="0.25">
      <c r="A379" t="str">
        <f t="shared" si="12"/>
        <v>Mar</v>
      </c>
      <c r="B379">
        <f t="shared" si="11"/>
        <v>378</v>
      </c>
      <c r="C379" t="s">
        <v>2633</v>
      </c>
      <c r="D379">
        <v>15</v>
      </c>
      <c r="E379" s="98">
        <v>0.86339999999999295</v>
      </c>
      <c r="F379" s="98" t="s">
        <v>526</v>
      </c>
      <c r="G379" s="99">
        <v>1</v>
      </c>
      <c r="H379" s="98" t="s">
        <v>526</v>
      </c>
      <c r="I379" s="98">
        <v>0.895628571428568</v>
      </c>
      <c r="J379" s="98">
        <v>-1.67476205586148</v>
      </c>
      <c r="K379" s="99">
        <v>0.35714285714285599</v>
      </c>
      <c r="L379" s="98">
        <v>1.24173350081458</v>
      </c>
      <c r="M379" s="98">
        <v>0.43219999999999598</v>
      </c>
      <c r="N379" s="98" t="s">
        <v>526</v>
      </c>
      <c r="O379" s="99">
        <v>1</v>
      </c>
      <c r="P379" s="98" t="s">
        <v>526</v>
      </c>
      <c r="Q379" s="98">
        <v>0.42495714285714198</v>
      </c>
      <c r="R379" s="98">
        <v>0.40848081048791601</v>
      </c>
      <c r="S379" s="99">
        <v>0.35714285714285599</v>
      </c>
      <c r="T379" s="98">
        <v>0.302929140533024</v>
      </c>
      <c r="U379" s="98">
        <v>0.41549999999999798</v>
      </c>
      <c r="V379" s="98" t="s">
        <v>526</v>
      </c>
      <c r="W379" s="99">
        <v>1</v>
      </c>
      <c r="X379" s="98" t="s">
        <v>526</v>
      </c>
      <c r="Y379" s="98">
        <v>0.41721428571428298</v>
      </c>
      <c r="Z379" s="98">
        <v>-0.136609437897587</v>
      </c>
      <c r="AA379" s="99">
        <v>0.35714285714285599</v>
      </c>
      <c r="AB379" s="98">
        <v>0.101158908766279</v>
      </c>
      <c r="AC379" t="str">
        <f>IF('Regression diagnostics'!AC379="","",'Regression diagnostics'!AC379)</f>
        <v>For CH4, high leverage and Cooks (also with CO2) due to T30 removed from analysis. No reason to remove this point</v>
      </c>
    </row>
    <row r="380" spans="1:29" x14ac:dyDescent="0.25">
      <c r="A380" t="str">
        <f t="shared" si="12"/>
        <v>Mar</v>
      </c>
      <c r="B380">
        <f t="shared" si="11"/>
        <v>379</v>
      </c>
      <c r="C380" t="s">
        <v>2633</v>
      </c>
      <c r="D380">
        <v>30</v>
      </c>
      <c r="E380" s="98" t="s">
        <v>526</v>
      </c>
      <c r="F380" s="98" t="s">
        <v>526</v>
      </c>
      <c r="G380" s="99" t="s">
        <v>526</v>
      </c>
      <c r="H380" s="98" t="s">
        <v>526</v>
      </c>
      <c r="I380" s="98" t="s">
        <v>526</v>
      </c>
      <c r="J380" s="98" t="s">
        <v>526</v>
      </c>
      <c r="K380" s="99" t="s">
        <v>526</v>
      </c>
      <c r="L380" s="98" t="s">
        <v>526</v>
      </c>
      <c r="M380" s="98" t="s">
        <v>526</v>
      </c>
      <c r="N380" s="98" t="s">
        <v>526</v>
      </c>
      <c r="O380" s="99" t="s">
        <v>526</v>
      </c>
      <c r="P380" s="98" t="s">
        <v>526</v>
      </c>
      <c r="Q380" s="98" t="s">
        <v>526</v>
      </c>
      <c r="R380" s="98" t="s">
        <v>526</v>
      </c>
      <c r="S380" s="99" t="s">
        <v>526</v>
      </c>
      <c r="T380" s="98" t="s">
        <v>526</v>
      </c>
      <c r="U380" s="98" t="s">
        <v>526</v>
      </c>
      <c r="V380" s="98" t="s">
        <v>526</v>
      </c>
      <c r="W380" s="99" t="s">
        <v>526</v>
      </c>
      <c r="X380" s="98" t="s">
        <v>526</v>
      </c>
      <c r="Y380" s="98" t="s">
        <v>526</v>
      </c>
      <c r="Z380" s="98" t="s">
        <v>526</v>
      </c>
      <c r="AA380" s="99" t="s">
        <v>526</v>
      </c>
      <c r="AB380" s="98" t="s">
        <v>526</v>
      </c>
      <c r="AC380" t="str">
        <f>IF('Regression diagnostics'!AC380="","",'Regression diagnostics'!AC380)</f>
        <v>Sample lost during GC run</v>
      </c>
    </row>
    <row r="381" spans="1:29" x14ac:dyDescent="0.25">
      <c r="A381" t="str">
        <f t="shared" si="12"/>
        <v>Mar</v>
      </c>
      <c r="B381">
        <f t="shared" si="11"/>
        <v>380</v>
      </c>
      <c r="C381" t="s">
        <v>2633</v>
      </c>
      <c r="D381">
        <v>45</v>
      </c>
      <c r="E381" s="98">
        <v>0.81400000000000905</v>
      </c>
      <c r="F381" s="98" t="s">
        <v>526</v>
      </c>
      <c r="G381" s="99">
        <v>1</v>
      </c>
      <c r="H381" s="98" t="s">
        <v>526</v>
      </c>
      <c r="I381" s="98">
        <v>0.80325714285715</v>
      </c>
      <c r="J381" s="98">
        <v>1.6747620558604299</v>
      </c>
      <c r="K381" s="99">
        <v>0.92857142857142405</v>
      </c>
      <c r="L381" s="98">
        <v>6.0067053229545504</v>
      </c>
      <c r="M381" s="98">
        <v>0.851800000000001</v>
      </c>
      <c r="N381" s="98" t="s">
        <v>526</v>
      </c>
      <c r="O381" s="99">
        <v>1</v>
      </c>
      <c r="P381" s="98" t="s">
        <v>526</v>
      </c>
      <c r="Q381" s="98">
        <v>0.85421428571428604</v>
      </c>
      <c r="R381" s="98">
        <v>-0.408480810487935</v>
      </c>
      <c r="S381" s="99">
        <v>0.92857142857142305</v>
      </c>
      <c r="T381" s="98">
        <v>1.46537568626869</v>
      </c>
      <c r="U381" s="98">
        <v>0.43150000000000199</v>
      </c>
      <c r="V381" s="98" t="s">
        <v>526</v>
      </c>
      <c r="W381" s="99">
        <v>1</v>
      </c>
      <c r="X381" s="98" t="s">
        <v>526</v>
      </c>
      <c r="Y381" s="98">
        <v>0.43092857142857299</v>
      </c>
      <c r="Z381" s="98">
        <v>0.136609437897321</v>
      </c>
      <c r="AA381" s="99">
        <v>0.92857142857142305</v>
      </c>
      <c r="AB381" s="98">
        <v>0.48934151760524303</v>
      </c>
      <c r="AC381" t="str">
        <f>IF('Regression diagnostics'!AC381="","",'Regression diagnostics'!AC381)</f>
        <v>For CH4, high leverage and Cooks (also with CO2) due to T30 removed from analysis. No reason to remove this point</v>
      </c>
    </row>
    <row r="382" spans="1:29" x14ac:dyDescent="0.25">
      <c r="A382" t="str">
        <f t="shared" si="12"/>
        <v>Mar</v>
      </c>
      <c r="B382">
        <f t="shared" si="11"/>
        <v>381</v>
      </c>
      <c r="C382" t="s">
        <v>2634</v>
      </c>
      <c r="D382">
        <v>0</v>
      </c>
      <c r="E382" s="98">
        <v>0.87953000000002102</v>
      </c>
      <c r="F382" s="98">
        <v>-2.7463320311038601E-2</v>
      </c>
      <c r="G382" s="99">
        <v>0.95000000000003904</v>
      </c>
      <c r="H382" s="98">
        <v>6.8183924821756697E-2</v>
      </c>
      <c r="I382" s="98">
        <v>0.90263000000001303</v>
      </c>
      <c r="J382" s="98">
        <v>-1.76708677576217</v>
      </c>
      <c r="K382" s="99">
        <v>0.70000000000000095</v>
      </c>
      <c r="L382" s="98">
        <v>2.6855293767023798</v>
      </c>
      <c r="M382" s="98">
        <v>0.22730500000000101</v>
      </c>
      <c r="N382" s="98">
        <v>-0.93016103603046696</v>
      </c>
      <c r="O382" s="99">
        <v>0.95000000000003904</v>
      </c>
      <c r="P382" s="98">
        <v>2.3188860306846899</v>
      </c>
      <c r="Q382" s="98">
        <v>0.23703000000000299</v>
      </c>
      <c r="R382" s="98">
        <v>-1.06747293901472</v>
      </c>
      <c r="S382" s="99">
        <v>0.70000000000000095</v>
      </c>
      <c r="T382" s="98">
        <v>1.6231887475498401</v>
      </c>
      <c r="U382" s="98">
        <v>0.415690000000007</v>
      </c>
      <c r="V382" s="98">
        <v>-2.5842251435465098</v>
      </c>
      <c r="W382" s="99">
        <v>0.95000000000003604</v>
      </c>
      <c r="X382" s="98">
        <v>6.4664504061649302</v>
      </c>
      <c r="Y382" s="98">
        <v>0.428790000000005</v>
      </c>
      <c r="Z382" s="98">
        <v>-2.6351803219532899</v>
      </c>
      <c r="AA382" s="99">
        <v>0.7</v>
      </c>
      <c r="AB382" s="98">
        <v>4.0143527406797599</v>
      </c>
      <c r="AC382" t="str">
        <f>IF('Regression diagnostics'!AC382="","",'Regression diagnostics'!AC382)</f>
        <v/>
      </c>
    </row>
    <row r="383" spans="1:29" x14ac:dyDescent="0.25">
      <c r="A383" t="str">
        <f t="shared" si="12"/>
        <v>Mar</v>
      </c>
      <c r="B383">
        <f t="shared" si="11"/>
        <v>382</v>
      </c>
      <c r="C383" t="s">
        <v>2634</v>
      </c>
      <c r="D383">
        <v>15</v>
      </c>
      <c r="E383" s="98">
        <v>0.91150999999999704</v>
      </c>
      <c r="F383" s="98">
        <v>2.7463320306759399E-2</v>
      </c>
      <c r="G383" s="99">
        <v>0.55000000000000704</v>
      </c>
      <c r="H383" s="98">
        <v>1.72933958981661E-2</v>
      </c>
      <c r="I383" s="98">
        <v>0.88841000000000703</v>
      </c>
      <c r="J383" s="98">
        <v>1.16977757384943</v>
      </c>
      <c r="K383" s="99">
        <v>0.3</v>
      </c>
      <c r="L383" s="98">
        <v>0.76120356060431005</v>
      </c>
      <c r="M383" s="98">
        <v>0.38608500000000201</v>
      </c>
      <c r="N383" s="98">
        <v>0.93016103602964695</v>
      </c>
      <c r="O383" s="99">
        <v>0.55000000000000604</v>
      </c>
      <c r="P383" s="98">
        <v>0.58813590274249405</v>
      </c>
      <c r="Q383" s="98">
        <v>0.37636000000000103</v>
      </c>
      <c r="R383" s="98">
        <v>1.0452650430569399</v>
      </c>
      <c r="S383" s="99">
        <v>0.3</v>
      </c>
      <c r="T383" s="98">
        <v>0.68116333602974499</v>
      </c>
      <c r="U383" s="98">
        <v>0.44142999999999899</v>
      </c>
      <c r="V383" s="98">
        <v>2.5842251435437502</v>
      </c>
      <c r="W383" s="99">
        <v>0.55000000000001104</v>
      </c>
      <c r="X383" s="98">
        <v>1.6400770011305099</v>
      </c>
      <c r="Y383" s="98">
        <v>0.42833000000000199</v>
      </c>
      <c r="Z383" s="98">
        <v>3.1745760809568702</v>
      </c>
      <c r="AA383" s="99">
        <v>0.3</v>
      </c>
      <c r="AB383" s="98">
        <v>2.0761950867721701</v>
      </c>
      <c r="AC383" t="str">
        <f>IF('Regression diagnostics'!AC383="","",'Regression diagnostics'!AC383)</f>
        <v/>
      </c>
    </row>
    <row r="384" spans="1:29" x14ac:dyDescent="0.25">
      <c r="A384" t="str">
        <f t="shared" si="12"/>
        <v>Mar</v>
      </c>
      <c r="B384">
        <f t="shared" si="11"/>
        <v>383</v>
      </c>
      <c r="C384" t="s">
        <v>2634</v>
      </c>
      <c r="D384">
        <v>30</v>
      </c>
      <c r="E384" s="98">
        <v>0.89728999999999204</v>
      </c>
      <c r="F384" s="98">
        <v>-2.74633203059781E-2</v>
      </c>
      <c r="G384" s="99">
        <v>0.55000000000002103</v>
      </c>
      <c r="H384" s="98">
        <v>1.7293395897674601E-2</v>
      </c>
      <c r="I384" s="98">
        <v>0.87419000000000102</v>
      </c>
      <c r="J384" s="98">
        <v>1.1309343849351701</v>
      </c>
      <c r="K384" s="99">
        <v>0.3</v>
      </c>
      <c r="L384" s="98">
        <v>0.735893024415474</v>
      </c>
      <c r="M384" s="98">
        <v>0.52541499999999997</v>
      </c>
      <c r="N384" s="98">
        <v>-0.93016103602979905</v>
      </c>
      <c r="O384" s="99">
        <v>0.55000000000001803</v>
      </c>
      <c r="P384" s="98">
        <v>0.58813590274260397</v>
      </c>
      <c r="Q384" s="98">
        <v>0.51568999999999898</v>
      </c>
      <c r="R384" s="98">
        <v>5.9451476079481298E-3</v>
      </c>
      <c r="S384" s="99">
        <v>0.3</v>
      </c>
      <c r="T384" s="98">
        <v>3.8720638343506001E-3</v>
      </c>
      <c r="U384" s="98">
        <v>0.44096999999999698</v>
      </c>
      <c r="V384" s="98">
        <v>-2.5842251435434802</v>
      </c>
      <c r="W384" s="99">
        <v>0.55000000000002103</v>
      </c>
      <c r="X384" s="98">
        <v>1.64007700113037</v>
      </c>
      <c r="Y384" s="98">
        <v>0.42786999999999997</v>
      </c>
      <c r="Z384" s="98">
        <v>-1.1737607496826901</v>
      </c>
      <c r="AA384" s="99">
        <v>0.3</v>
      </c>
      <c r="AB384" s="98">
        <v>0.76396782465888002</v>
      </c>
      <c r="AC384" t="str">
        <f>IF('Regression diagnostics'!AC384="","",'Regression diagnostics'!AC384)</f>
        <v/>
      </c>
    </row>
    <row r="385" spans="1:29" x14ac:dyDescent="0.25">
      <c r="A385" t="str">
        <f t="shared" si="12"/>
        <v>Mar</v>
      </c>
      <c r="B385">
        <f t="shared" si="11"/>
        <v>384</v>
      </c>
      <c r="C385" t="s">
        <v>2634</v>
      </c>
      <c r="D385">
        <v>45</v>
      </c>
      <c r="E385" s="98">
        <v>0.836870000000005</v>
      </c>
      <c r="F385" s="98">
        <v>2.7463320305423099E-2</v>
      </c>
      <c r="G385" s="99">
        <v>0.95000000000000295</v>
      </c>
      <c r="H385" s="98">
        <v>6.8183924807788801E-2</v>
      </c>
      <c r="I385" s="98">
        <v>0.85996999999999502</v>
      </c>
      <c r="J385" s="98">
        <v>-1.7473087920459101</v>
      </c>
      <c r="K385" s="99">
        <v>0.70000000000000195</v>
      </c>
      <c r="L385" s="98">
        <v>2.65537535275491</v>
      </c>
      <c r="M385" s="98">
        <v>0.64529499999999496</v>
      </c>
      <c r="N385" s="98">
        <v>0.93016103603128897</v>
      </c>
      <c r="O385" s="99">
        <v>0.95000000000000595</v>
      </c>
      <c r="P385" s="98">
        <v>2.31888603068594</v>
      </c>
      <c r="Q385" s="98">
        <v>0.65501999999999705</v>
      </c>
      <c r="R385" s="98">
        <v>-0.53827715099543505</v>
      </c>
      <c r="S385" s="99">
        <v>0.70000000000000195</v>
      </c>
      <c r="T385" s="98">
        <v>0.81813981506844202</v>
      </c>
      <c r="U385" s="98">
        <v>0.41431000000000101</v>
      </c>
      <c r="V385" s="98">
        <v>2.5842251435435699</v>
      </c>
      <c r="W385" s="99">
        <v>0.95000000000000295</v>
      </c>
      <c r="X385" s="98">
        <v>6.4664504061551904</v>
      </c>
      <c r="Y385" s="98">
        <v>0.42740999999999801</v>
      </c>
      <c r="Z385" s="98">
        <v>-0.42111558044457098</v>
      </c>
      <c r="AA385" s="99">
        <v>0.70000000000000095</v>
      </c>
      <c r="AB385" s="98">
        <v>0.63912707064579299</v>
      </c>
      <c r="AC385" t="str">
        <f>IF('Regression diagnostics'!AC385="","",'Regression diagnostics'!AC385)</f>
        <v/>
      </c>
    </row>
    <row r="386" spans="1:29" x14ac:dyDescent="0.25">
      <c r="A386" t="str">
        <f t="shared" si="12"/>
        <v>Mar</v>
      </c>
      <c r="B386">
        <f t="shared" si="11"/>
        <v>385</v>
      </c>
      <c r="C386" t="s">
        <v>2635</v>
      </c>
      <c r="D386">
        <v>0</v>
      </c>
      <c r="E386" s="98">
        <v>1.0481100000000201</v>
      </c>
      <c r="F386" s="98">
        <v>-0.403499552201457</v>
      </c>
      <c r="G386" s="99">
        <v>0.95000000000003704</v>
      </c>
      <c r="H386" s="98">
        <v>1.0019504982393601</v>
      </c>
      <c r="I386" s="98">
        <v>1.0542100000000101</v>
      </c>
      <c r="J386" s="98">
        <v>-0.60931403675717999</v>
      </c>
      <c r="K386" s="99">
        <v>0.7</v>
      </c>
      <c r="L386" s="98">
        <v>0.92467633092402401</v>
      </c>
      <c r="M386" s="98">
        <v>0.23749500000000201</v>
      </c>
      <c r="N386" s="98">
        <v>-0.75312570624035602</v>
      </c>
      <c r="O386" s="99">
        <v>0.95000000000003704</v>
      </c>
      <c r="P386" s="98">
        <v>1.87695438571248</v>
      </c>
      <c r="Q386" s="98">
        <v>0.23367000000000199</v>
      </c>
      <c r="R386" s="98">
        <v>0.10154614965084199</v>
      </c>
      <c r="S386" s="99">
        <v>0.7</v>
      </c>
      <c r="T386" s="98">
        <v>0.154320071374525</v>
      </c>
      <c r="U386" s="98">
        <v>0.44295500000000798</v>
      </c>
      <c r="V386" s="98">
        <v>-0.55959775237135601</v>
      </c>
      <c r="W386" s="99">
        <v>0.95000000000003304</v>
      </c>
      <c r="X386" s="98">
        <v>1.3903239535588601</v>
      </c>
      <c r="Y386" s="98">
        <v>0.438780000000004</v>
      </c>
      <c r="Z386" s="98">
        <v>0.247303332559907</v>
      </c>
      <c r="AA386" s="99">
        <v>0.7</v>
      </c>
      <c r="AB386" s="98">
        <v>0.37530830559224898</v>
      </c>
      <c r="AC386" t="str">
        <f>IF('Regression diagnostics'!AC386="","",'Regression diagnostics'!AC386)</f>
        <v/>
      </c>
    </row>
    <row r="387" spans="1:29" x14ac:dyDescent="0.25">
      <c r="A387" t="str">
        <f t="shared" si="12"/>
        <v>Mar</v>
      </c>
      <c r="B387">
        <f t="shared" si="11"/>
        <v>386</v>
      </c>
      <c r="C387" t="s">
        <v>2635</v>
      </c>
      <c r="D387">
        <v>15</v>
      </c>
      <c r="E387" s="98">
        <v>1.0249699999999999</v>
      </c>
      <c r="F387" s="98">
        <v>0.40349955219659001</v>
      </c>
      <c r="G387" s="99">
        <v>0.55000000000000604</v>
      </c>
      <c r="H387" s="98">
        <v>0.25412333895716799</v>
      </c>
      <c r="I387" s="98">
        <v>1.0188700000000099</v>
      </c>
      <c r="J387" s="98">
        <v>0.58912169853700602</v>
      </c>
      <c r="K387" s="99">
        <v>0.3</v>
      </c>
      <c r="L387" s="98">
        <v>0.383152193232493</v>
      </c>
      <c r="M387" s="98">
        <v>0.41961500000000101</v>
      </c>
      <c r="N387" s="98">
        <v>0.75312570623935604</v>
      </c>
      <c r="O387" s="99">
        <v>0.55000000000000404</v>
      </c>
      <c r="P387" s="98">
        <v>0.47604938209105702</v>
      </c>
      <c r="Q387" s="98">
        <v>0.42344000000000098</v>
      </c>
      <c r="R387" s="98">
        <v>0.21402531388340201</v>
      </c>
      <c r="S387" s="99">
        <v>0.3</v>
      </c>
      <c r="T387" s="98">
        <v>0.13939759035219201</v>
      </c>
      <c r="U387" s="98">
        <v>0.43173499999999898</v>
      </c>
      <c r="V387" s="98">
        <v>0.559597752369134</v>
      </c>
      <c r="W387" s="99">
        <v>0.55000000000001004</v>
      </c>
      <c r="X387" s="98">
        <v>0.35262596898172899</v>
      </c>
      <c r="Y387" s="98">
        <v>0.43591000000000202</v>
      </c>
      <c r="Z387" s="98">
        <v>0.15197032477983199</v>
      </c>
      <c r="AA387" s="99">
        <v>0.3</v>
      </c>
      <c r="AB387" s="98">
        <v>9.8839636518372395E-2</v>
      </c>
      <c r="AC387" t="str">
        <f>IF('Regression diagnostics'!AC387="","",'Regression diagnostics'!AC387)</f>
        <v/>
      </c>
    </row>
    <row r="388" spans="1:29" x14ac:dyDescent="0.25">
      <c r="A388" t="str">
        <f t="shared" si="12"/>
        <v>Mar</v>
      </c>
      <c r="B388">
        <f t="shared" ref="B388:B451" si="13">B387+1</f>
        <v>387</v>
      </c>
      <c r="C388" t="s">
        <v>2635</v>
      </c>
      <c r="D388">
        <v>30</v>
      </c>
      <c r="E388" s="98">
        <v>0.98962999999999102</v>
      </c>
      <c r="F388" s="98">
        <v>-0.40349955219568001</v>
      </c>
      <c r="G388" s="99">
        <v>0.55000000000001703</v>
      </c>
      <c r="H388" s="98">
        <v>0.2541233389566</v>
      </c>
      <c r="I388" s="98">
        <v>0.98353000000000201</v>
      </c>
      <c r="J388" s="98">
        <v>1.8425615254249399E-2</v>
      </c>
      <c r="K388" s="99">
        <v>0.3</v>
      </c>
      <c r="L388" s="98">
        <v>1.1981463075360599E-2</v>
      </c>
      <c r="M388" s="98">
        <v>0.60938499999999896</v>
      </c>
      <c r="N388" s="98">
        <v>-0.75312570623931296</v>
      </c>
      <c r="O388" s="99">
        <v>0.55000000000001803</v>
      </c>
      <c r="P388" s="98">
        <v>0.47604938209104303</v>
      </c>
      <c r="Q388" s="98">
        <v>0.61320999999999903</v>
      </c>
      <c r="R388" s="98">
        <v>-0.62748330661273699</v>
      </c>
      <c r="S388" s="99">
        <v>0.3</v>
      </c>
      <c r="T388" s="98">
        <v>0.408761784815518</v>
      </c>
      <c r="U388" s="98">
        <v>0.428864999999997</v>
      </c>
      <c r="V388" s="98">
        <v>-0.55959775236876697</v>
      </c>
      <c r="W388" s="99">
        <v>0.55000000000001903</v>
      </c>
      <c r="X388" s="98">
        <v>0.352625968981503</v>
      </c>
      <c r="Y388" s="98">
        <v>0.43303999999999998</v>
      </c>
      <c r="Z388" s="98">
        <v>-0.78963475287697105</v>
      </c>
      <c r="AA388" s="99">
        <v>0.3</v>
      </c>
      <c r="AB388" s="98">
        <v>0.51373809581757601</v>
      </c>
      <c r="AC388" t="str">
        <f>IF('Regression diagnostics'!AC388="","",'Regression diagnostics'!AC388)</f>
        <v/>
      </c>
    </row>
    <row r="389" spans="1:29" x14ac:dyDescent="0.25">
      <c r="A389" t="str">
        <f t="shared" si="12"/>
        <v>Mar</v>
      </c>
      <c r="B389">
        <f t="shared" si="13"/>
        <v>388</v>
      </c>
      <c r="C389" t="s">
        <v>2635</v>
      </c>
      <c r="D389">
        <v>45</v>
      </c>
      <c r="E389" s="98">
        <v>0.94209000000000798</v>
      </c>
      <c r="F389" s="98">
        <v>0.40349955219461298</v>
      </c>
      <c r="G389" s="99">
        <v>0.95000000000000295</v>
      </c>
      <c r="H389" s="98">
        <v>1.00195049822201</v>
      </c>
      <c r="I389" s="98">
        <v>0.94818999999999598</v>
      </c>
      <c r="J389" s="98">
        <v>-0.31872981448270399</v>
      </c>
      <c r="K389" s="99">
        <v>0.70000000000000195</v>
      </c>
      <c r="L389" s="98">
        <v>0.48362666044075397</v>
      </c>
      <c r="M389" s="98">
        <v>0.806804999999996</v>
      </c>
      <c r="N389" s="98">
        <v>0.75312570624057695</v>
      </c>
      <c r="O389" s="99">
        <v>0.95000000000000295</v>
      </c>
      <c r="P389" s="98">
        <v>1.8769543857123701</v>
      </c>
      <c r="Q389" s="98">
        <v>0.80297999999999703</v>
      </c>
      <c r="R389" s="98">
        <v>0.53002136647147402</v>
      </c>
      <c r="S389" s="99">
        <v>0.70000000000000195</v>
      </c>
      <c r="T389" s="98">
        <v>0.80558799115855695</v>
      </c>
      <c r="U389" s="98">
        <v>0.43434500000000098</v>
      </c>
      <c r="V389" s="98">
        <v>0.55959775236880005</v>
      </c>
      <c r="W389" s="99">
        <v>0.95000000000000595</v>
      </c>
      <c r="X389" s="98">
        <v>1.3903239535521099</v>
      </c>
      <c r="Y389" s="98">
        <v>0.430169999999998</v>
      </c>
      <c r="Z389" s="98">
        <v>0.72674517068488398</v>
      </c>
      <c r="AA389" s="99">
        <v>0.70000000000000095</v>
      </c>
      <c r="AB389" s="98">
        <v>1.1031935446883301</v>
      </c>
      <c r="AC389" t="str">
        <f>IF('Regression diagnostics'!AC389="","",'Regression diagnostics'!AC389)</f>
        <v/>
      </c>
    </row>
    <row r="390" spans="1:29" x14ac:dyDescent="0.25">
      <c r="A390" t="str">
        <f t="shared" si="12"/>
        <v>Mar</v>
      </c>
      <c r="B390">
        <f t="shared" si="13"/>
        <v>389</v>
      </c>
      <c r="C390" t="s">
        <v>2636</v>
      </c>
      <c r="D390">
        <v>0</v>
      </c>
      <c r="E390" s="98">
        <v>0.96231000000002298</v>
      </c>
      <c r="F390" s="98">
        <v>1.6456866552887599</v>
      </c>
      <c r="G390" s="99">
        <v>0.95000000000004203</v>
      </c>
      <c r="H390" s="98">
        <v>4.0975100211829902</v>
      </c>
      <c r="I390" s="98">
        <v>0.97356000000001297</v>
      </c>
      <c r="J390" s="98">
        <v>-0.26319932174585198</v>
      </c>
      <c r="K390" s="99">
        <v>0.70000000000000095</v>
      </c>
      <c r="L390" s="98">
        <v>0.39936040080097501</v>
      </c>
      <c r="M390" s="98">
        <v>0.203619999999993</v>
      </c>
      <c r="N390" s="98">
        <v>2.31597037988386</v>
      </c>
      <c r="O390" s="99">
        <v>0.95000000000004103</v>
      </c>
      <c r="P390" s="98">
        <v>5.8009971662565203</v>
      </c>
      <c r="Q390" s="98">
        <v>0.232270000000002</v>
      </c>
      <c r="R390" s="98">
        <v>-1.7064706612089799</v>
      </c>
      <c r="S390" s="99">
        <v>0.70000000000000095</v>
      </c>
      <c r="T390" s="98">
        <v>2.5972217076434898</v>
      </c>
      <c r="U390" s="98">
        <v>0.41413000000000799</v>
      </c>
      <c r="V390" s="98">
        <v>0.23690999735134799</v>
      </c>
      <c r="W390" s="99">
        <v>0.95000000000003804</v>
      </c>
      <c r="X390" s="98">
        <v>0.588436162050892</v>
      </c>
      <c r="Y390" s="98">
        <v>0.412030000000005</v>
      </c>
      <c r="Z390" s="98">
        <v>0.34645797061476802</v>
      </c>
      <c r="AA390" s="99">
        <v>0.7</v>
      </c>
      <c r="AB390" s="98">
        <v>0.52580268391749296</v>
      </c>
      <c r="AC390" t="str">
        <f>IF('Regression diagnostics'!AC390="","",'Regression diagnostics'!AC390)</f>
        <v/>
      </c>
    </row>
    <row r="391" spans="1:29" x14ac:dyDescent="0.25">
      <c r="A391" t="str">
        <f t="shared" si="12"/>
        <v>Mar</v>
      </c>
      <c r="B391">
        <f t="shared" si="13"/>
        <v>390</v>
      </c>
      <c r="C391" t="s">
        <v>2636</v>
      </c>
      <c r="D391">
        <v>15</v>
      </c>
      <c r="E391" s="98">
        <v>0.95246999999999704</v>
      </c>
      <c r="F391" s="98">
        <v>-1.6456866552926299</v>
      </c>
      <c r="G391" s="99">
        <v>0.55000000000000904</v>
      </c>
      <c r="H391" s="98">
        <v>1.03924588074778</v>
      </c>
      <c r="I391" s="98">
        <v>0.94122000000000705</v>
      </c>
      <c r="J391" s="98">
        <v>-0.60356339698031003</v>
      </c>
      <c r="K391" s="99">
        <v>0.3</v>
      </c>
      <c r="L391" s="98">
        <v>0.39254828887334198</v>
      </c>
      <c r="M391" s="98">
        <v>0.51424000000000802</v>
      </c>
      <c r="N391" s="98">
        <v>-2.3159703798815299</v>
      </c>
      <c r="O391" s="99">
        <v>0.55000000000000704</v>
      </c>
      <c r="P391" s="98">
        <v>1.47129900307132</v>
      </c>
      <c r="Q391" s="98">
        <v>0.48559000000000002</v>
      </c>
      <c r="R391" s="98">
        <v>0.25456041120984502</v>
      </c>
      <c r="S391" s="99">
        <v>0.3</v>
      </c>
      <c r="T391" s="98">
        <v>0.16580027420976901</v>
      </c>
      <c r="U391" s="98">
        <v>0.41800999999999899</v>
      </c>
      <c r="V391" s="98">
        <v>-0.23690999735327101</v>
      </c>
      <c r="W391" s="99">
        <v>0.55000000000001203</v>
      </c>
      <c r="X391" s="98">
        <v>0.14924426159705101</v>
      </c>
      <c r="Y391" s="98">
        <v>0.42011000000000198</v>
      </c>
      <c r="Z391" s="98">
        <v>-0.359688557645294</v>
      </c>
      <c r="AA391" s="99">
        <v>0.3</v>
      </c>
      <c r="AB391" s="98">
        <v>0.23395067669855499</v>
      </c>
      <c r="AC391" t="str">
        <f>IF('Regression diagnostics'!AC391="","",'Regression diagnostics'!AC391)</f>
        <v/>
      </c>
    </row>
    <row r="392" spans="1:29" x14ac:dyDescent="0.25">
      <c r="A392" t="str">
        <f t="shared" si="12"/>
        <v>Mar</v>
      </c>
      <c r="B392">
        <f t="shared" si="13"/>
        <v>391</v>
      </c>
      <c r="C392" t="s">
        <v>2636</v>
      </c>
      <c r="D392">
        <v>30</v>
      </c>
      <c r="E392" s="98">
        <v>0.92012999999999101</v>
      </c>
      <c r="F392" s="98">
        <v>1.6456866552934899</v>
      </c>
      <c r="G392" s="99">
        <v>0.55000000000002502</v>
      </c>
      <c r="H392" s="98">
        <v>1.03924588074837</v>
      </c>
      <c r="I392" s="98">
        <v>0.90888000000000102</v>
      </c>
      <c r="J392" s="98">
        <v>1.72404000028427</v>
      </c>
      <c r="K392" s="99">
        <v>0.3</v>
      </c>
      <c r="L392" s="98">
        <v>1.1228157139027299</v>
      </c>
      <c r="M392" s="98">
        <v>0.76756000000000602</v>
      </c>
      <c r="N392" s="98">
        <v>2.3159703798802198</v>
      </c>
      <c r="O392" s="99">
        <v>0.55000000000002103</v>
      </c>
      <c r="P392" s="98">
        <v>1.47129900307052</v>
      </c>
      <c r="Q392" s="98">
        <v>0.73890999999999796</v>
      </c>
      <c r="R392" s="98">
        <v>2.8423210245278501</v>
      </c>
      <c r="S392" s="99">
        <v>0.3</v>
      </c>
      <c r="T392" s="98">
        <v>1.85896402222547</v>
      </c>
      <c r="U392" s="98">
        <v>0.42608999999999703</v>
      </c>
      <c r="V392" s="98">
        <v>0.236909997353591</v>
      </c>
      <c r="W392" s="99">
        <v>0.55000000000002203</v>
      </c>
      <c r="X392" s="98">
        <v>0.14924426159725601</v>
      </c>
      <c r="Y392" s="98">
        <v>0.42819000000000002</v>
      </c>
      <c r="Z392" s="98">
        <v>3.8947168662219797E-2</v>
      </c>
      <c r="AA392" s="99">
        <v>0.3</v>
      </c>
      <c r="AB392" s="98">
        <v>2.5330461121219099E-2</v>
      </c>
      <c r="AC392" t="str">
        <f>IF('Regression diagnostics'!AC392="","",'Regression diagnostics'!AC392)</f>
        <v/>
      </c>
    </row>
    <row r="393" spans="1:29" x14ac:dyDescent="0.25">
      <c r="A393" t="str">
        <f t="shared" si="12"/>
        <v>Mar</v>
      </c>
      <c r="B393">
        <f t="shared" si="13"/>
        <v>392</v>
      </c>
      <c r="C393" t="s">
        <v>2636</v>
      </c>
      <c r="D393">
        <v>45</v>
      </c>
      <c r="E393" s="98">
        <v>0.865290000000007</v>
      </c>
      <c r="F393" s="98">
        <v>-1.6456866552943701</v>
      </c>
      <c r="G393" s="99">
        <v>0.95000000000000595</v>
      </c>
      <c r="H393" s="98">
        <v>4.0975100211955198</v>
      </c>
      <c r="I393" s="98">
        <v>0.87653999999999599</v>
      </c>
      <c r="J393" s="98">
        <v>-1.4483569612779099</v>
      </c>
      <c r="K393" s="99">
        <v>0.70000000000000195</v>
      </c>
      <c r="L393" s="98">
        <v>2.1999620637780501</v>
      </c>
      <c r="M393" s="98">
        <v>0.963579999999988</v>
      </c>
      <c r="N393" s="98">
        <v>-2.31597037987753</v>
      </c>
      <c r="O393" s="99">
        <v>0.95000000000000595</v>
      </c>
      <c r="P393" s="98">
        <v>5.8009971662383597</v>
      </c>
      <c r="Q393" s="98">
        <v>0.99222999999999595</v>
      </c>
      <c r="R393" s="98">
        <v>-3.02409387131449</v>
      </c>
      <c r="S393" s="99">
        <v>0.70000000000000195</v>
      </c>
      <c r="T393" s="98">
        <v>4.6175437315754397</v>
      </c>
      <c r="U393" s="98">
        <v>0.43836999999999998</v>
      </c>
      <c r="V393" s="98">
        <v>-0.236909997353456</v>
      </c>
      <c r="W393" s="99">
        <v>0.95000000000000295</v>
      </c>
      <c r="X393" s="98">
        <v>0.58843616205591098</v>
      </c>
      <c r="Y393" s="98">
        <v>0.43626999999999799</v>
      </c>
      <c r="Z393" s="98">
        <v>0.143482593891465</v>
      </c>
      <c r="AA393" s="99">
        <v>0.70000000000000095</v>
      </c>
      <c r="AB393" s="98">
        <v>0.21774478119309201</v>
      </c>
      <c r="AC393" t="str">
        <f>IF('Regression diagnostics'!AC393="","",'Regression diagnostics'!AC393)</f>
        <v/>
      </c>
    </row>
    <row r="394" spans="1:29" x14ac:dyDescent="0.25">
      <c r="A394" t="str">
        <f t="shared" si="12"/>
        <v>Mar</v>
      </c>
      <c r="B394">
        <f t="shared" si="13"/>
        <v>393</v>
      </c>
      <c r="C394" t="s">
        <v>2637</v>
      </c>
      <c r="D394">
        <v>0</v>
      </c>
      <c r="E394" s="98">
        <v>0.94153500000002399</v>
      </c>
      <c r="F394" s="98">
        <v>-0.91579610407398304</v>
      </c>
      <c r="G394" s="99">
        <v>0.95000000000003604</v>
      </c>
      <c r="H394" s="98">
        <v>2.2756839951739098</v>
      </c>
      <c r="I394" s="98">
        <v>0.92366000000001203</v>
      </c>
      <c r="J394" s="98">
        <v>1.02997653653834</v>
      </c>
      <c r="K394" s="99">
        <v>0.7</v>
      </c>
      <c r="L394" s="98">
        <v>1.56362277370433</v>
      </c>
      <c r="M394" s="98">
        <v>0.202319999999999</v>
      </c>
      <c r="N394" s="98">
        <v>-0.76038125254223199</v>
      </c>
      <c r="O394" s="99">
        <v>0.95000000000003604</v>
      </c>
      <c r="P394" s="98">
        <v>1.8950585010105501</v>
      </c>
      <c r="Q394" s="98">
        <v>0.20622000000000201</v>
      </c>
      <c r="R394" s="98">
        <v>-0.53827715099585605</v>
      </c>
      <c r="S394" s="99">
        <v>0.7</v>
      </c>
      <c r="T394" s="98">
        <v>0.81813981506907896</v>
      </c>
      <c r="U394" s="98">
        <v>0.40255000000000801</v>
      </c>
      <c r="V394" s="98">
        <v>0.50377413230115298</v>
      </c>
      <c r="W394" s="99">
        <v>0.95000000000003404</v>
      </c>
      <c r="X394" s="98">
        <v>1.25154723351242</v>
      </c>
      <c r="Y394" s="98">
        <v>0.39695000000000402</v>
      </c>
      <c r="Z394" s="98">
        <v>0.86906123942170999</v>
      </c>
      <c r="AA394" s="99">
        <v>0.69999999999999896</v>
      </c>
      <c r="AB394" s="98">
        <v>1.3193928011330101</v>
      </c>
      <c r="AC394" t="str">
        <f>IF('Regression diagnostics'!AC394="","",'Regression diagnostics'!AC394)</f>
        <v/>
      </c>
    </row>
    <row r="395" spans="1:29" x14ac:dyDescent="0.25">
      <c r="A395" t="str">
        <f t="shared" si="12"/>
        <v>Mar</v>
      </c>
      <c r="B395">
        <f t="shared" si="13"/>
        <v>394</v>
      </c>
      <c r="C395" t="s">
        <v>2637</v>
      </c>
      <c r="D395">
        <v>15</v>
      </c>
      <c r="E395" s="98">
        <v>0.86429499999999604</v>
      </c>
      <c r="F395" s="98">
        <v>0.91579610406890299</v>
      </c>
      <c r="G395" s="99">
        <v>0.55000000000000604</v>
      </c>
      <c r="H395" s="98">
        <v>0.57717862936836495</v>
      </c>
      <c r="I395" s="98">
        <v>0.882170000000007</v>
      </c>
      <c r="J395" s="98">
        <v>-0.24252093591555399</v>
      </c>
      <c r="K395" s="99">
        <v>0.29999999999999899</v>
      </c>
      <c r="L395" s="98">
        <v>0.15770676324430599</v>
      </c>
      <c r="M395" s="98">
        <v>0.42814000000000302</v>
      </c>
      <c r="N395" s="98">
        <v>0.76038125254202604</v>
      </c>
      <c r="O395" s="99">
        <v>0.55000000000000504</v>
      </c>
      <c r="P395" s="98">
        <v>0.48064110417418998</v>
      </c>
      <c r="Q395" s="98">
        <v>0.42424000000000001</v>
      </c>
      <c r="R395" s="98">
        <v>0.63559032607806198</v>
      </c>
      <c r="S395" s="99">
        <v>0.29999999999999899</v>
      </c>
      <c r="T395" s="98">
        <v>0.41404513340115201</v>
      </c>
      <c r="U395" s="98">
        <v>0.39644999999999903</v>
      </c>
      <c r="V395" s="98">
        <v>-0.50377413230297796</v>
      </c>
      <c r="W395" s="99">
        <v>0.55000000000001104</v>
      </c>
      <c r="X395" s="98">
        <v>0.31742821866615201</v>
      </c>
      <c r="Y395" s="98">
        <v>0.40205000000000202</v>
      </c>
      <c r="Z395" s="98">
        <v>-0.85149202075241404</v>
      </c>
      <c r="AA395" s="99">
        <v>0.3</v>
      </c>
      <c r="AB395" s="98">
        <v>0.554013459215416</v>
      </c>
      <c r="AC395" t="str">
        <f>IF('Regression diagnostics'!AC395="","",'Regression diagnostics'!AC395)</f>
        <v/>
      </c>
    </row>
    <row r="396" spans="1:29" x14ac:dyDescent="0.25">
      <c r="A396" t="str">
        <f t="shared" si="12"/>
        <v>Mar</v>
      </c>
      <c r="B396">
        <f t="shared" si="13"/>
        <v>395</v>
      </c>
      <c r="C396" t="s">
        <v>2637</v>
      </c>
      <c r="D396">
        <v>30</v>
      </c>
      <c r="E396" s="98">
        <v>0.82280499999999002</v>
      </c>
      <c r="F396" s="98">
        <v>-0.91579610406796397</v>
      </c>
      <c r="G396" s="99">
        <v>0.55000000000002003</v>
      </c>
      <c r="H396" s="98">
        <v>0.57717862936778797</v>
      </c>
      <c r="I396" s="98">
        <v>0.84068000000000198</v>
      </c>
      <c r="J396" s="98">
        <v>-1.5377918893351601</v>
      </c>
      <c r="K396" s="99">
        <v>0.3</v>
      </c>
      <c r="L396" s="98">
        <v>1.00120016223778</v>
      </c>
      <c r="M396" s="98">
        <v>0.64616000000000096</v>
      </c>
      <c r="N396" s="98">
        <v>-0.76038125254246103</v>
      </c>
      <c r="O396" s="99">
        <v>0.55000000000001803</v>
      </c>
      <c r="P396" s="98">
        <v>0.48064110417447797</v>
      </c>
      <c r="Q396" s="98">
        <v>0.64225999999999905</v>
      </c>
      <c r="R396" s="98">
        <v>-0.21402531388337201</v>
      </c>
      <c r="S396" s="99">
        <v>0.3</v>
      </c>
      <c r="T396" s="98">
        <v>0.139397590352173</v>
      </c>
      <c r="U396" s="98">
        <v>0.40154999999999702</v>
      </c>
      <c r="V396" s="98">
        <v>0.50377413230331602</v>
      </c>
      <c r="W396" s="99">
        <v>0.55000000000002103</v>
      </c>
      <c r="X396" s="98">
        <v>0.317428218666371</v>
      </c>
      <c r="Y396" s="98">
        <v>0.40715000000000001</v>
      </c>
      <c r="Z396" s="98">
        <v>-3.8183498688395098E-3</v>
      </c>
      <c r="AA396" s="99">
        <v>0.3</v>
      </c>
      <c r="AB396" s="98">
        <v>2.4833764936598099E-3</v>
      </c>
      <c r="AC396" t="str">
        <f>IF('Regression diagnostics'!AC396="","",'Regression diagnostics'!AC396)</f>
        <v/>
      </c>
    </row>
    <row r="397" spans="1:29" x14ac:dyDescent="0.25">
      <c r="A397" t="str">
        <f t="shared" si="12"/>
        <v>Mar</v>
      </c>
      <c r="B397">
        <f t="shared" si="13"/>
        <v>396</v>
      </c>
      <c r="C397" t="s">
        <v>2637</v>
      </c>
      <c r="D397">
        <v>45</v>
      </c>
      <c r="E397" s="98">
        <v>0.81706500000000704</v>
      </c>
      <c r="F397" s="98">
        <v>0.91579610406717904</v>
      </c>
      <c r="G397" s="99">
        <v>0.95000000000000295</v>
      </c>
      <c r="H397" s="98">
        <v>2.2756839951561698</v>
      </c>
      <c r="I397" s="98">
        <v>0.79918999999999596</v>
      </c>
      <c r="J397" s="98">
        <v>1.68949622426444</v>
      </c>
      <c r="K397" s="99">
        <v>0.70000000000000195</v>
      </c>
      <c r="L397" s="98">
        <v>2.56725141347524</v>
      </c>
      <c r="M397" s="98">
        <v>0.85637999999999403</v>
      </c>
      <c r="N397" s="98">
        <v>0.76038125254403</v>
      </c>
      <c r="O397" s="99">
        <v>0.94999999999999896</v>
      </c>
      <c r="P397" s="98">
        <v>1.8950585010143</v>
      </c>
      <c r="Q397" s="98">
        <v>0.86027999999999705</v>
      </c>
      <c r="R397" s="98">
        <v>-0.105674041913053</v>
      </c>
      <c r="S397" s="99">
        <v>0.70000000000000195</v>
      </c>
      <c r="T397" s="98">
        <v>0.160593315890078</v>
      </c>
      <c r="U397" s="98">
        <v>0.417850000000001</v>
      </c>
      <c r="V397" s="98">
        <v>-0.50377413230323298</v>
      </c>
      <c r="W397" s="99">
        <v>0.95000000000000295</v>
      </c>
      <c r="X397" s="98">
        <v>1.25154723351718</v>
      </c>
      <c r="Y397" s="98">
        <v>0.41224999999999801</v>
      </c>
      <c r="Z397" s="98">
        <v>0.43744693259533501</v>
      </c>
      <c r="AA397" s="99">
        <v>0.70000000000000095</v>
      </c>
      <c r="AB397" s="98">
        <v>0.66391827233066503</v>
      </c>
      <c r="AC397" t="str">
        <f>IF('Regression diagnostics'!AC397="","",'Regression diagnostics'!AC397)</f>
        <v/>
      </c>
    </row>
    <row r="398" spans="1:29" x14ac:dyDescent="0.25">
      <c r="A398" t="str">
        <f t="shared" si="12"/>
        <v>Mar</v>
      </c>
      <c r="B398">
        <f t="shared" si="13"/>
        <v>397</v>
      </c>
      <c r="C398" t="s">
        <v>2638</v>
      </c>
      <c r="D398">
        <v>0</v>
      </c>
      <c r="E398" s="98">
        <v>0.95859000000002303</v>
      </c>
      <c r="F398" s="98">
        <v>-0.44152568801045999</v>
      </c>
      <c r="G398" s="99">
        <v>0.95000000000004503</v>
      </c>
      <c r="H398" s="98">
        <v>1.0964123294942001</v>
      </c>
      <c r="I398" s="98">
        <v>0.96419000000001198</v>
      </c>
      <c r="J398" s="98">
        <v>-0.58497190295416002</v>
      </c>
      <c r="K398" s="99">
        <v>0.7</v>
      </c>
      <c r="L398" s="98">
        <v>0.88772200734030404</v>
      </c>
      <c r="M398" s="98">
        <v>0.19916499999999801</v>
      </c>
      <c r="N398" s="98">
        <v>-0.57028593940629202</v>
      </c>
      <c r="O398" s="99">
        <v>0.95000000000004303</v>
      </c>
      <c r="P398" s="98">
        <v>1.42091907096485</v>
      </c>
      <c r="Q398" s="98">
        <v>0.20989000000000199</v>
      </c>
      <c r="R398" s="98">
        <v>-1.04765905615596</v>
      </c>
      <c r="S398" s="99">
        <v>0.7</v>
      </c>
      <c r="T398" s="98">
        <v>1.5930254649553499</v>
      </c>
      <c r="U398" s="98">
        <v>0.401395000000007</v>
      </c>
      <c r="V398" s="98">
        <v>-0.325410858435699</v>
      </c>
      <c r="W398" s="99">
        <v>0.95000000000004203</v>
      </c>
      <c r="X398" s="98">
        <v>0.80829897062040301</v>
      </c>
      <c r="Y398" s="98">
        <v>0.40372000000000402</v>
      </c>
      <c r="Z398" s="98">
        <v>-0.4106168540631</v>
      </c>
      <c r="AA398" s="99">
        <v>0.7</v>
      </c>
      <c r="AB398" s="98">
        <v>0.62319016747797495</v>
      </c>
      <c r="AC398" t="str">
        <f>IF('Regression diagnostics'!AC398="","",'Regression diagnostics'!AC398)</f>
        <v/>
      </c>
    </row>
    <row r="399" spans="1:29" x14ac:dyDescent="0.25">
      <c r="A399" t="str">
        <f t="shared" si="12"/>
        <v>Mar</v>
      </c>
      <c r="B399">
        <f t="shared" si="13"/>
        <v>398</v>
      </c>
      <c r="C399" t="s">
        <v>2638</v>
      </c>
      <c r="D399">
        <v>15</v>
      </c>
      <c r="E399" s="98">
        <v>0.91232999999999598</v>
      </c>
      <c r="F399" s="98">
        <v>0.44152568800569097</v>
      </c>
      <c r="G399" s="99">
        <v>0.55000000000000804</v>
      </c>
      <c r="H399" s="98">
        <v>0.27808156444335203</v>
      </c>
      <c r="I399" s="98">
        <v>0.90673000000000703</v>
      </c>
      <c r="J399" s="98">
        <v>0.59111365694290496</v>
      </c>
      <c r="K399" s="99">
        <v>0.29999999999999899</v>
      </c>
      <c r="L399" s="98">
        <v>0.384448191428373</v>
      </c>
      <c r="M399" s="98">
        <v>0.42350500000000502</v>
      </c>
      <c r="N399" s="98">
        <v>0.57028593940628802</v>
      </c>
      <c r="O399" s="99">
        <v>0.55000000000000704</v>
      </c>
      <c r="P399" s="98">
        <v>0.36038576690199903</v>
      </c>
      <c r="Q399" s="98">
        <v>0.41278000000000098</v>
      </c>
      <c r="R399" s="98">
        <v>0.89825775675316399</v>
      </c>
      <c r="S399" s="99">
        <v>0.3</v>
      </c>
      <c r="T399" s="98">
        <v>0.58527735925897295</v>
      </c>
      <c r="U399" s="98">
        <v>0.40441499999999903</v>
      </c>
      <c r="V399" s="98">
        <v>0.32541085843364198</v>
      </c>
      <c r="W399" s="99">
        <v>0.55000000000001603</v>
      </c>
      <c r="X399" s="98">
        <v>0.20500776600422299</v>
      </c>
      <c r="Y399" s="98">
        <v>0.402090000000002</v>
      </c>
      <c r="Z399" s="98">
        <v>0.451328954497213</v>
      </c>
      <c r="AA399" s="99">
        <v>0.3</v>
      </c>
      <c r="AB399" s="98">
        <v>0.29356792164447898</v>
      </c>
      <c r="AC399" t="str">
        <f>IF('Regression diagnostics'!AC399="","",'Regression diagnostics'!AC399)</f>
        <v/>
      </c>
    </row>
    <row r="400" spans="1:29" x14ac:dyDescent="0.25">
      <c r="A400" t="str">
        <f t="shared" si="12"/>
        <v>Mar</v>
      </c>
      <c r="B400">
        <f t="shared" si="13"/>
        <v>399</v>
      </c>
      <c r="C400" t="s">
        <v>2638</v>
      </c>
      <c r="D400">
        <v>30</v>
      </c>
      <c r="E400" s="98">
        <v>0.85486999999999103</v>
      </c>
      <c r="F400" s="98">
        <v>-0.441525688004751</v>
      </c>
      <c r="G400" s="99">
        <v>0.55000000000002003</v>
      </c>
      <c r="H400" s="98">
        <v>0.27808156444276599</v>
      </c>
      <c r="I400" s="98">
        <v>0.84927000000000197</v>
      </c>
      <c r="J400" s="98">
        <v>-3.3365303298472003E-2</v>
      </c>
      <c r="K400" s="99">
        <v>0.3</v>
      </c>
      <c r="L400" s="98">
        <v>2.1696171609685299E-2</v>
      </c>
      <c r="M400" s="98">
        <v>0.62639500000000303</v>
      </c>
      <c r="N400" s="98">
        <v>-0.57028593940703398</v>
      </c>
      <c r="O400" s="99">
        <v>0.55000000000002303</v>
      </c>
      <c r="P400" s="98">
        <v>0.36038576690248197</v>
      </c>
      <c r="Q400" s="98">
        <v>0.61566999999999905</v>
      </c>
      <c r="R400" s="98">
        <v>0.26104602678212802</v>
      </c>
      <c r="S400" s="99">
        <v>0.3</v>
      </c>
      <c r="T400" s="98">
        <v>0.170024778415867</v>
      </c>
      <c r="U400" s="98">
        <v>0.40278499999999701</v>
      </c>
      <c r="V400" s="98">
        <v>-0.32541085843332501</v>
      </c>
      <c r="W400" s="99">
        <v>0.55000000000003002</v>
      </c>
      <c r="X400" s="98">
        <v>0.20500776600402901</v>
      </c>
      <c r="Y400" s="98">
        <v>0.40045999999999998</v>
      </c>
      <c r="Z400" s="98">
        <v>-9.6222416694867599E-2</v>
      </c>
      <c r="AA400" s="99">
        <v>0.3</v>
      </c>
      <c r="AB400" s="98">
        <v>6.2581405156685893E-2</v>
      </c>
      <c r="AC400" t="str">
        <f>IF('Regression diagnostics'!AC400="","",'Regression diagnostics'!AC400)</f>
        <v/>
      </c>
    </row>
    <row r="401" spans="1:29" x14ac:dyDescent="0.25">
      <c r="A401" t="str">
        <f t="shared" si="12"/>
        <v>Mar</v>
      </c>
      <c r="B401">
        <f t="shared" si="13"/>
        <v>400</v>
      </c>
      <c r="C401" t="s">
        <v>2638</v>
      </c>
      <c r="D401">
        <v>45</v>
      </c>
      <c r="E401" s="98">
        <v>0.78621000000000796</v>
      </c>
      <c r="F401" s="98">
        <v>0.44152568800380698</v>
      </c>
      <c r="G401" s="99">
        <v>0.94999999999999896</v>
      </c>
      <c r="H401" s="98">
        <v>1.09641232947714</v>
      </c>
      <c r="I401" s="98">
        <v>0.79180999999999602</v>
      </c>
      <c r="J401" s="98">
        <v>-0.26700278015131201</v>
      </c>
      <c r="K401" s="99">
        <v>0.70000000000000195</v>
      </c>
      <c r="L401" s="98">
        <v>0.40513193040327</v>
      </c>
      <c r="M401" s="98">
        <v>0.80783499999999298</v>
      </c>
      <c r="N401" s="98">
        <v>0.57028593940880801</v>
      </c>
      <c r="O401" s="99">
        <v>0.95000000000000295</v>
      </c>
      <c r="P401" s="98">
        <v>1.42091907097051</v>
      </c>
      <c r="Q401" s="98">
        <v>0.81855999999999696</v>
      </c>
      <c r="R401" s="98">
        <v>-0.72320672434370203</v>
      </c>
      <c r="S401" s="99">
        <v>0.70000000000000195</v>
      </c>
      <c r="T401" s="98">
        <v>1.09935090584712</v>
      </c>
      <c r="U401" s="98">
        <v>0.396505000000001</v>
      </c>
      <c r="V401" s="98">
        <v>0.32541085843344703</v>
      </c>
      <c r="W401" s="99">
        <v>0.95000000000000995</v>
      </c>
      <c r="X401" s="98">
        <v>0.80829897061453104</v>
      </c>
      <c r="Y401" s="98">
        <v>0.39882999999999802</v>
      </c>
      <c r="Z401" s="98">
        <v>-0.131817342355041</v>
      </c>
      <c r="AA401" s="99">
        <v>0.70000000000000195</v>
      </c>
      <c r="AB401" s="98">
        <v>0.200041600853583</v>
      </c>
      <c r="AC401" t="str">
        <f>IF('Regression diagnostics'!AC401="","",'Regression diagnostics'!AC401)</f>
        <v/>
      </c>
    </row>
    <row r="402" spans="1:29" x14ac:dyDescent="0.25">
      <c r="A402" t="str">
        <f t="shared" si="12"/>
        <v>Mar</v>
      </c>
      <c r="B402">
        <f t="shared" si="13"/>
        <v>401</v>
      </c>
      <c r="C402" t="s">
        <v>2639</v>
      </c>
      <c r="D402">
        <v>0</v>
      </c>
      <c r="E402" s="98">
        <v>0.85915500000002099</v>
      </c>
      <c r="F402" s="98">
        <v>-0.60313676519871895</v>
      </c>
      <c r="G402" s="99">
        <v>0.95000000000003804</v>
      </c>
      <c r="H402" s="98">
        <v>1.4979976295098401</v>
      </c>
      <c r="I402" s="98">
        <v>0.85333000000001202</v>
      </c>
      <c r="J402" s="98">
        <v>0.22592542935811599</v>
      </c>
      <c r="K402" s="99">
        <v>0.7</v>
      </c>
      <c r="L402" s="98">
        <v>0.34280032571186903</v>
      </c>
      <c r="M402" s="98">
        <v>0.196385000000001</v>
      </c>
      <c r="N402" s="98">
        <v>0.72990795807007502</v>
      </c>
      <c r="O402" s="99">
        <v>0.95000000000003604</v>
      </c>
      <c r="P402" s="98">
        <v>1.81902534696917</v>
      </c>
      <c r="Q402" s="98">
        <v>0.201960000000003</v>
      </c>
      <c r="R402" s="98">
        <v>-0.25262700644917802</v>
      </c>
      <c r="S402" s="99">
        <v>0.7</v>
      </c>
      <c r="T402" s="98">
        <v>0.38392882700120401</v>
      </c>
      <c r="U402" s="98">
        <v>0.40013500000000801</v>
      </c>
      <c r="V402" s="98">
        <v>-6.3992930321784505E-2</v>
      </c>
      <c r="W402" s="99">
        <v>0.95000000000003504</v>
      </c>
      <c r="X402" s="98">
        <v>0.15893621072050301</v>
      </c>
      <c r="Y402" s="98">
        <v>0.40286000000000499</v>
      </c>
      <c r="Z402" s="98">
        <v>-0.34529144546228002</v>
      </c>
      <c r="AA402" s="99">
        <v>0.69999999999999896</v>
      </c>
      <c r="AB402" s="98">
        <v>0.52403207239364602</v>
      </c>
      <c r="AC402" t="str">
        <f>IF('Regression diagnostics'!AC402="","",'Regression diagnostics'!AC402)</f>
        <v/>
      </c>
    </row>
    <row r="403" spans="1:29" x14ac:dyDescent="0.25">
      <c r="A403" t="str">
        <f t="shared" ref="A403:A466" si="14">A402</f>
        <v>Mar</v>
      </c>
      <c r="B403">
        <f t="shared" si="13"/>
        <v>402</v>
      </c>
      <c r="C403" t="s">
        <v>2639</v>
      </c>
      <c r="D403">
        <v>15</v>
      </c>
      <c r="E403" s="98">
        <v>0.81393499999999896</v>
      </c>
      <c r="F403" s="98">
        <v>0.603136765194078</v>
      </c>
      <c r="G403" s="99">
        <v>0.55000000000000604</v>
      </c>
      <c r="H403" s="98">
        <v>0.37993509662557801</v>
      </c>
      <c r="I403" s="98">
        <v>0.81976000000000704</v>
      </c>
      <c r="J403" s="98">
        <v>0.136449150802056</v>
      </c>
      <c r="K403" s="99">
        <v>0.3</v>
      </c>
      <c r="L403" s="98">
        <v>8.8728436143781203E-2</v>
      </c>
      <c r="M403" s="98">
        <v>0.39504500000000198</v>
      </c>
      <c r="N403" s="98">
        <v>-0.72990795807043496</v>
      </c>
      <c r="O403" s="99">
        <v>0.55000000000000504</v>
      </c>
      <c r="P403" s="98">
        <v>0.46135691896717002</v>
      </c>
      <c r="Q403" s="98">
        <v>0.38947000000000098</v>
      </c>
      <c r="R403" s="98">
        <v>-0.106472188977418</v>
      </c>
      <c r="S403" s="99">
        <v>0.29999999999999899</v>
      </c>
      <c r="T403" s="98">
        <v>6.9345547587472495E-2</v>
      </c>
      <c r="U403" s="98">
        <v>0.40379499999999902</v>
      </c>
      <c r="V403" s="98">
        <v>6.3992930319651795E-2</v>
      </c>
      <c r="W403" s="99">
        <v>0.55000000000001203</v>
      </c>
      <c r="X403" s="98">
        <v>4.0310774454036698E-2</v>
      </c>
      <c r="Y403" s="98">
        <v>0.40107000000000198</v>
      </c>
      <c r="Z403" s="98">
        <v>0.26193880100253097</v>
      </c>
      <c r="AA403" s="99">
        <v>0.29999999999999899</v>
      </c>
      <c r="AB403" s="98">
        <v>0.17036604177918099</v>
      </c>
      <c r="AC403" t="str">
        <f>IF('Regression diagnostics'!AC403="","",'Regression diagnostics'!AC403)</f>
        <v/>
      </c>
    </row>
    <row r="404" spans="1:29" x14ac:dyDescent="0.25">
      <c r="A404" t="str">
        <f t="shared" si="14"/>
        <v>Mar</v>
      </c>
      <c r="B404">
        <f t="shared" si="13"/>
        <v>403</v>
      </c>
      <c r="C404" t="s">
        <v>2639</v>
      </c>
      <c r="D404">
        <v>30</v>
      </c>
      <c r="E404" s="98">
        <v>0.78036499999999298</v>
      </c>
      <c r="F404" s="98">
        <v>-0.60313676519350801</v>
      </c>
      <c r="G404" s="99">
        <v>0.55000000000001903</v>
      </c>
      <c r="H404" s="98">
        <v>0.37993509662522901</v>
      </c>
      <c r="I404" s="98">
        <v>0.78619000000000205</v>
      </c>
      <c r="J404" s="98">
        <v>-0.71660703651341995</v>
      </c>
      <c r="K404" s="99">
        <v>0.3</v>
      </c>
      <c r="L404" s="98">
        <v>0.46610636631715502</v>
      </c>
      <c r="M404" s="98">
        <v>0.58255500000000005</v>
      </c>
      <c r="N404" s="98">
        <v>0.72990795807018705</v>
      </c>
      <c r="O404" s="99">
        <v>0.55000000000001703</v>
      </c>
      <c r="P404" s="98">
        <v>0.46135691896702402</v>
      </c>
      <c r="Q404" s="98">
        <v>0.57697999999999905</v>
      </c>
      <c r="R404" s="98">
        <v>0.70909396923003198</v>
      </c>
      <c r="S404" s="99">
        <v>0.3</v>
      </c>
      <c r="T404" s="98">
        <v>0.46195147416799598</v>
      </c>
      <c r="U404" s="98">
        <v>0.402004999999997</v>
      </c>
      <c r="V404" s="98">
        <v>-6.3992930319279703E-2</v>
      </c>
      <c r="W404" s="99">
        <v>0.55000000000002203</v>
      </c>
      <c r="X404" s="98">
        <v>4.03107744538031E-2</v>
      </c>
      <c r="Y404" s="98">
        <v>0.39928000000000002</v>
      </c>
      <c r="Z404" s="98">
        <v>0.15426133470131001</v>
      </c>
      <c r="AA404" s="99">
        <v>0.3</v>
      </c>
      <c r="AB404" s="98">
        <v>0.10032971992409299</v>
      </c>
      <c r="AC404" t="str">
        <f>IF('Regression diagnostics'!AC404="","",'Regression diagnostics'!AC404)</f>
        <v/>
      </c>
    </row>
    <row r="405" spans="1:29" x14ac:dyDescent="0.25">
      <c r="A405" t="str">
        <f t="shared" si="14"/>
        <v>Mar</v>
      </c>
      <c r="B405">
        <f t="shared" si="13"/>
        <v>404</v>
      </c>
      <c r="C405" t="s">
        <v>2639</v>
      </c>
      <c r="D405">
        <v>45</v>
      </c>
      <c r="E405" s="98">
        <v>0.75844500000000503</v>
      </c>
      <c r="F405" s="98">
        <v>0.60313676519287895</v>
      </c>
      <c r="G405" s="99">
        <v>0.95000000000000295</v>
      </c>
      <c r="H405" s="98">
        <v>1.4979976294947699</v>
      </c>
      <c r="I405" s="98">
        <v>0.75261999999999596</v>
      </c>
      <c r="J405" s="98">
        <v>0.66028037940652395</v>
      </c>
      <c r="K405" s="99">
        <v>0.70000000000000195</v>
      </c>
      <c r="L405" s="98">
        <v>1.00205507667535</v>
      </c>
      <c r="M405" s="98">
        <v>0.75891499999999401</v>
      </c>
      <c r="N405" s="98">
        <v>-0.72990795806848596</v>
      </c>
      <c r="O405" s="99">
        <v>0.95000000000000295</v>
      </c>
      <c r="P405" s="98">
        <v>1.8190253469645701</v>
      </c>
      <c r="Q405" s="98">
        <v>0.76448999999999601</v>
      </c>
      <c r="R405" s="98">
        <v>-0.66789296802965603</v>
      </c>
      <c r="S405" s="99">
        <v>0.70000000000000195</v>
      </c>
      <c r="T405" s="98">
        <v>1.0152278011992799</v>
      </c>
      <c r="U405" s="98">
        <v>0.39476500000000098</v>
      </c>
      <c r="V405" s="98">
        <v>6.3992930319369604E-2</v>
      </c>
      <c r="W405" s="99">
        <v>0.95000000000001705</v>
      </c>
      <c r="X405" s="98">
        <v>0.158936210714475</v>
      </c>
      <c r="Y405" s="98">
        <v>0.39748999999999701</v>
      </c>
      <c r="Z405" s="98">
        <v>-0.29046476324283299</v>
      </c>
      <c r="AA405" s="99">
        <v>0.70000000000000095</v>
      </c>
      <c r="AB405" s="98">
        <v>0.44081584291006998</v>
      </c>
      <c r="AC405" t="str">
        <f>IF('Regression diagnostics'!AC405="","",'Regression diagnostics'!AC405)</f>
        <v/>
      </c>
    </row>
    <row r="406" spans="1:29" x14ac:dyDescent="0.25">
      <c r="A406" t="str">
        <f t="shared" si="14"/>
        <v>Mar</v>
      </c>
      <c r="B406">
        <f t="shared" si="13"/>
        <v>405</v>
      </c>
      <c r="C406" t="s">
        <v>2640</v>
      </c>
      <c r="D406">
        <v>0</v>
      </c>
      <c r="E406" s="98">
        <v>0.95352000000002402</v>
      </c>
      <c r="F406" s="98">
        <v>1.5168203061574601</v>
      </c>
      <c r="G406" s="99">
        <v>0.95000000000003604</v>
      </c>
      <c r="H406" s="98">
        <v>3.7750205320662098</v>
      </c>
      <c r="I406" s="98">
        <v>0.97382000000001301</v>
      </c>
      <c r="J406" s="98">
        <v>-0.99802748592382595</v>
      </c>
      <c r="K406" s="99">
        <v>0.7</v>
      </c>
      <c r="L406" s="98">
        <v>1.5150692588642101</v>
      </c>
      <c r="M406" s="98">
        <v>0.201399999999991</v>
      </c>
      <c r="N406" s="98">
        <v>5.8044370425629099E-2</v>
      </c>
      <c r="O406" s="99">
        <v>0.95000000000003604</v>
      </c>
      <c r="P406" s="98">
        <v>0.14457431039792601</v>
      </c>
      <c r="Q406" s="98">
        <v>0.221300000000001</v>
      </c>
      <c r="R406" s="98">
        <v>-1.6263895513214699</v>
      </c>
      <c r="S406" s="99">
        <v>0.7</v>
      </c>
      <c r="T406" s="98">
        <v>2.4749976508331999</v>
      </c>
      <c r="U406" s="98">
        <v>0.40277500000000799</v>
      </c>
      <c r="V406" s="98">
        <v>-0.53781292502860401</v>
      </c>
      <c r="W406" s="99">
        <v>0.95000000000003404</v>
      </c>
      <c r="X406" s="98">
        <v>1.3361639030213901</v>
      </c>
      <c r="Y406" s="98">
        <v>0.406250000000005</v>
      </c>
      <c r="Z406" s="98">
        <v>-0.63575620870540395</v>
      </c>
      <c r="AA406" s="99">
        <v>0.7</v>
      </c>
      <c r="AB406" s="98">
        <v>0.96500730766996601</v>
      </c>
      <c r="AC406" t="str">
        <f>IF('Regression diagnostics'!AC406="","",'Regression diagnostics'!AC406)</f>
        <v/>
      </c>
    </row>
    <row r="407" spans="1:29" x14ac:dyDescent="0.25">
      <c r="A407" t="str">
        <f t="shared" si="14"/>
        <v>Mar</v>
      </c>
      <c r="B407">
        <f t="shared" si="13"/>
        <v>406</v>
      </c>
      <c r="C407" t="s">
        <v>2640</v>
      </c>
      <c r="D407">
        <v>15</v>
      </c>
      <c r="E407" s="98">
        <v>0.92243999999999504</v>
      </c>
      <c r="F407" s="98">
        <v>-1.51682030616175</v>
      </c>
      <c r="G407" s="99">
        <v>0.55000000000000504</v>
      </c>
      <c r="H407" s="98">
        <v>0.95745331125695898</v>
      </c>
      <c r="I407" s="98">
        <v>0.90214000000000705</v>
      </c>
      <c r="J407" s="98">
        <v>-6.1750710582468497E-2</v>
      </c>
      <c r="K407" s="99">
        <v>0.3</v>
      </c>
      <c r="L407" s="98">
        <v>4.0154165115855699E-2</v>
      </c>
      <c r="M407" s="98">
        <v>0.47280000000000799</v>
      </c>
      <c r="N407" s="98">
        <v>-5.8044370423897797E-2</v>
      </c>
      <c r="O407" s="99">
        <v>0.55000000000000404</v>
      </c>
      <c r="P407" s="98">
        <v>3.6668185254319099E-2</v>
      </c>
      <c r="Q407" s="98">
        <v>0.45290000000000002</v>
      </c>
      <c r="R407" s="98">
        <v>1.04310317119957</v>
      </c>
      <c r="S407" s="99">
        <v>0.3</v>
      </c>
      <c r="T407" s="98">
        <v>0.67975293303009399</v>
      </c>
      <c r="U407" s="98">
        <v>0.40567499999999901</v>
      </c>
      <c r="V407" s="98">
        <v>0.53781292502631295</v>
      </c>
      <c r="W407" s="99">
        <v>0.55000000000001004</v>
      </c>
      <c r="X407" s="98">
        <v>0.33888942919750897</v>
      </c>
      <c r="Y407" s="98">
        <v>0.402200000000002</v>
      </c>
      <c r="Z407" s="98">
        <v>0.71784977534252703</v>
      </c>
      <c r="AA407" s="99">
        <v>0.3</v>
      </c>
      <c r="AB407" s="98">
        <v>0.46700687727064699</v>
      </c>
      <c r="AC407" t="str">
        <f>IF('Regression diagnostics'!AC407="","",'Regression diagnostics'!AC407)</f>
        <v/>
      </c>
    </row>
    <row r="408" spans="1:29" x14ac:dyDescent="0.25">
      <c r="A408" t="str">
        <f t="shared" si="14"/>
        <v>Mar</v>
      </c>
      <c r="B408">
        <f t="shared" si="13"/>
        <v>407</v>
      </c>
      <c r="C408" t="s">
        <v>2640</v>
      </c>
      <c r="D408">
        <v>30</v>
      </c>
      <c r="E408" s="98">
        <v>0.85075999999998997</v>
      </c>
      <c r="F408" s="98">
        <v>1.51682030616284</v>
      </c>
      <c r="G408" s="99">
        <v>0.55000000000001803</v>
      </c>
      <c r="H408" s="98">
        <v>0.95745331125767597</v>
      </c>
      <c r="I408" s="98">
        <v>0.83046000000000098</v>
      </c>
      <c r="J408" s="98">
        <v>2.08358849254462</v>
      </c>
      <c r="K408" s="99">
        <v>0.3</v>
      </c>
      <c r="L408" s="98">
        <v>1.3579505195892301</v>
      </c>
      <c r="M408" s="98">
        <v>0.70440000000000802</v>
      </c>
      <c r="N408" s="98">
        <v>5.8044370422298402E-2</v>
      </c>
      <c r="O408" s="99">
        <v>0.55000000000001803</v>
      </c>
      <c r="P408" s="98">
        <v>3.6668185253309803E-2</v>
      </c>
      <c r="Q408" s="98">
        <v>0.684499999999999</v>
      </c>
      <c r="R408" s="98">
        <v>1.1079593269218699</v>
      </c>
      <c r="S408" s="99">
        <v>0.3</v>
      </c>
      <c r="T408" s="98">
        <v>0.72206940358357896</v>
      </c>
      <c r="U408" s="98">
        <v>0.40162499999999701</v>
      </c>
      <c r="V408" s="98">
        <v>-0.53781292502591804</v>
      </c>
      <c r="W408" s="99">
        <v>0.55000000000002303</v>
      </c>
      <c r="X408" s="98">
        <v>0.338889429197268</v>
      </c>
      <c r="Y408" s="98">
        <v>0.39815</v>
      </c>
      <c r="Z408" s="98">
        <v>-0.18709914357336099</v>
      </c>
      <c r="AA408" s="99">
        <v>0.3</v>
      </c>
      <c r="AB408" s="98">
        <v>0.121687785225853</v>
      </c>
      <c r="AC408" t="str">
        <f>IF('Regression diagnostics'!AC408="","",'Regression diagnostics'!AC408)</f>
        <v/>
      </c>
    </row>
    <row r="409" spans="1:29" x14ac:dyDescent="0.25">
      <c r="A409" t="str">
        <f t="shared" si="14"/>
        <v>Mar</v>
      </c>
      <c r="B409">
        <f t="shared" si="13"/>
        <v>408</v>
      </c>
      <c r="C409" t="s">
        <v>2640</v>
      </c>
      <c r="D409">
        <v>45</v>
      </c>
      <c r="E409" s="98">
        <v>0.73848000000000802</v>
      </c>
      <c r="F409" s="98">
        <v>-1.5168203061637899</v>
      </c>
      <c r="G409" s="99">
        <v>0.95000000000000295</v>
      </c>
      <c r="H409" s="98">
        <v>3.7750205320807302</v>
      </c>
      <c r="I409" s="98">
        <v>0.75877999999999501</v>
      </c>
      <c r="J409" s="98">
        <v>-2.0903807403318799</v>
      </c>
      <c r="K409" s="99">
        <v>0.70000000000000195</v>
      </c>
      <c r="L409" s="98">
        <v>3.1789274615719201</v>
      </c>
      <c r="M409" s="98">
        <v>0.89619999999999</v>
      </c>
      <c r="N409" s="98">
        <v>-5.80443704201421E-2</v>
      </c>
      <c r="O409" s="99">
        <v>0.95000000000000595</v>
      </c>
      <c r="P409" s="98">
        <v>0.14457431038421401</v>
      </c>
      <c r="Q409" s="98">
        <v>0.91609999999999803</v>
      </c>
      <c r="R409" s="98">
        <v>-1.6594126894191299</v>
      </c>
      <c r="S409" s="99">
        <v>0.70000000000000195</v>
      </c>
      <c r="T409" s="98">
        <v>2.5253931965605498</v>
      </c>
      <c r="U409" s="98">
        <v>0.390625000000001</v>
      </c>
      <c r="V409" s="98">
        <v>0.53781292502598199</v>
      </c>
      <c r="W409" s="99">
        <v>0.95000000000001406</v>
      </c>
      <c r="X409" s="98">
        <v>1.33616390301458</v>
      </c>
      <c r="Y409" s="98">
        <v>0.39409999999999801</v>
      </c>
      <c r="Z409" s="98">
        <v>-0.17497877303774001</v>
      </c>
      <c r="AA409" s="99">
        <v>0.70000000000000095</v>
      </c>
      <c r="AB409" s="98">
        <v>0.26554387797434698</v>
      </c>
      <c r="AC409" t="str">
        <f>IF('Regression diagnostics'!AC409="","",'Regression diagnostics'!AC409)</f>
        <v/>
      </c>
    </row>
    <row r="410" spans="1:29" x14ac:dyDescent="0.25">
      <c r="A410" t="str">
        <f t="shared" si="14"/>
        <v>Mar</v>
      </c>
      <c r="B410">
        <f t="shared" si="13"/>
        <v>409</v>
      </c>
      <c r="C410" t="s">
        <v>2641</v>
      </c>
      <c r="D410">
        <v>0</v>
      </c>
      <c r="E410" s="98">
        <v>1.0270750000000199</v>
      </c>
      <c r="F410" s="98">
        <v>-0.24822616431355199</v>
      </c>
      <c r="G410" s="99">
        <v>0.95000000000003704</v>
      </c>
      <c r="H410" s="98">
        <v>0.61631735111658004</v>
      </c>
      <c r="I410" s="98">
        <v>1.0383500000000101</v>
      </c>
      <c r="J410" s="98">
        <v>-0.94706114327353697</v>
      </c>
      <c r="K410" s="99">
        <v>0.69999999999999896</v>
      </c>
      <c r="L410" s="98">
        <v>1.43762480308366</v>
      </c>
      <c r="M410" s="98">
        <v>0.21475999999999901</v>
      </c>
      <c r="N410" s="98">
        <v>-1.23634509001153</v>
      </c>
      <c r="O410" s="99">
        <v>0.95000000000003104</v>
      </c>
      <c r="P410" s="98">
        <v>3.0843369206434001</v>
      </c>
      <c r="Q410" s="98">
        <v>0.224860000000001</v>
      </c>
      <c r="R410" s="98">
        <v>-1.1855306577146001</v>
      </c>
      <c r="S410" s="99">
        <v>0.69999999999999896</v>
      </c>
      <c r="T410" s="98">
        <v>1.8029539000668799</v>
      </c>
      <c r="U410" s="98">
        <v>0.40067000000000702</v>
      </c>
      <c r="V410" s="98">
        <v>-0.345834134069396</v>
      </c>
      <c r="W410" s="99">
        <v>0.95000000000003204</v>
      </c>
      <c r="X410" s="98">
        <v>0.85904211985762702</v>
      </c>
      <c r="Y410" s="98">
        <v>0.40252000000000399</v>
      </c>
      <c r="Z410" s="98">
        <v>-0.36395584791954499</v>
      </c>
      <c r="AA410" s="99">
        <v>0.69999999999999796</v>
      </c>
      <c r="AB410" s="98">
        <v>0.55236214406823703</v>
      </c>
      <c r="AC410" t="str">
        <f>IF('Regression diagnostics'!AC410="","",'Regression diagnostics'!AC410)</f>
        <v/>
      </c>
    </row>
    <row r="411" spans="1:29" x14ac:dyDescent="0.25">
      <c r="A411" t="str">
        <f t="shared" si="14"/>
        <v>Mar</v>
      </c>
      <c r="B411">
        <f t="shared" si="13"/>
        <v>410</v>
      </c>
      <c r="C411" t="s">
        <v>2641</v>
      </c>
      <c r="D411">
        <v>15</v>
      </c>
      <c r="E411" s="98">
        <v>0.979374999999995</v>
      </c>
      <c r="F411" s="98">
        <v>0.24822616430959299</v>
      </c>
      <c r="G411" s="99">
        <v>0.55000000000000604</v>
      </c>
      <c r="H411" s="98">
        <v>0.15631572956706799</v>
      </c>
      <c r="I411" s="98">
        <v>0.96810000000000596</v>
      </c>
      <c r="J411" s="98">
        <v>0.73702461017327403</v>
      </c>
      <c r="K411" s="99">
        <v>0.29999999999999899</v>
      </c>
      <c r="L411" s="98">
        <v>0.47939408735799399</v>
      </c>
      <c r="M411" s="98">
        <v>0.43932000000000199</v>
      </c>
      <c r="N411" s="98">
        <v>1.23634509001132</v>
      </c>
      <c r="O411" s="99">
        <v>0.55000000000000304</v>
      </c>
      <c r="P411" s="98">
        <v>0.78227616846284997</v>
      </c>
      <c r="Q411" s="98">
        <v>0.42921999999999999</v>
      </c>
      <c r="R411" s="98">
        <v>1.2365907024376099</v>
      </c>
      <c r="S411" s="99">
        <v>0.29999999999999899</v>
      </c>
      <c r="T411" s="98">
        <v>0.80602549908375198</v>
      </c>
      <c r="U411" s="98">
        <v>0.40028999999999898</v>
      </c>
      <c r="V411" s="98">
        <v>0.34583413406758601</v>
      </c>
      <c r="W411" s="99">
        <v>0.55000000000001203</v>
      </c>
      <c r="X411" s="98">
        <v>0.21787768176987701</v>
      </c>
      <c r="Y411" s="98">
        <v>0.39844000000000201</v>
      </c>
      <c r="Z411" s="98">
        <v>0.43223720515302799</v>
      </c>
      <c r="AA411" s="99">
        <v>0.29999999999999899</v>
      </c>
      <c r="AB411" s="98">
        <v>0.28114704730252699</v>
      </c>
      <c r="AC411" t="str">
        <f>IF('Regression diagnostics'!AC411="","",'Regression diagnostics'!AC411)</f>
        <v/>
      </c>
    </row>
    <row r="412" spans="1:29" x14ac:dyDescent="0.25">
      <c r="A412" t="str">
        <f t="shared" si="14"/>
        <v>Mar</v>
      </c>
      <c r="B412">
        <f t="shared" si="13"/>
        <v>411</v>
      </c>
      <c r="C412" t="s">
        <v>2641</v>
      </c>
      <c r="D412">
        <v>30</v>
      </c>
      <c r="E412" s="98">
        <v>0.90912499999999097</v>
      </c>
      <c r="F412" s="98">
        <v>-0.248226164308642</v>
      </c>
      <c r="G412" s="99">
        <v>0.55000000000001703</v>
      </c>
      <c r="H412" s="98">
        <v>0.15631572956647199</v>
      </c>
      <c r="I412" s="98">
        <v>0.89785000000000104</v>
      </c>
      <c r="J412" s="98">
        <v>0.38594194113811198</v>
      </c>
      <c r="K412" s="99">
        <v>0.3</v>
      </c>
      <c r="L412" s="98">
        <v>0.25098250521655502</v>
      </c>
      <c r="M412" s="98">
        <v>0.64368000000000103</v>
      </c>
      <c r="N412" s="98">
        <v>-1.2363450900116599</v>
      </c>
      <c r="O412" s="99">
        <v>0.55000000000001503</v>
      </c>
      <c r="P412" s="98">
        <v>0.78227616846308201</v>
      </c>
      <c r="Q412" s="98">
        <v>0.63357999999999903</v>
      </c>
      <c r="R412" s="98">
        <v>-0.14484541444629401</v>
      </c>
      <c r="S412" s="99">
        <v>0.3</v>
      </c>
      <c r="T412" s="98">
        <v>9.4338574801192204E-2</v>
      </c>
      <c r="U412" s="98">
        <v>0.39620999999999701</v>
      </c>
      <c r="V412" s="98">
        <v>-0.34583413406722202</v>
      </c>
      <c r="W412" s="99">
        <v>0.55000000000002303</v>
      </c>
      <c r="X412" s="98">
        <v>0.217877681769653</v>
      </c>
      <c r="Y412" s="98">
        <v>0.39435999999999999</v>
      </c>
      <c r="Z412" s="98">
        <v>-0.14967931485866701</v>
      </c>
      <c r="AA412" s="99">
        <v>0.3</v>
      </c>
      <c r="AB412" s="98">
        <v>9.7349554821336101E-2</v>
      </c>
      <c r="AC412" t="str">
        <f>IF('Regression diagnostics'!AC412="","",'Regression diagnostics'!AC412)</f>
        <v/>
      </c>
    </row>
    <row r="413" spans="1:29" x14ac:dyDescent="0.25">
      <c r="A413" t="str">
        <f t="shared" si="14"/>
        <v>Mar</v>
      </c>
      <c r="B413">
        <f t="shared" si="13"/>
        <v>412</v>
      </c>
      <c r="C413" t="s">
        <v>2641</v>
      </c>
      <c r="D413">
        <v>45</v>
      </c>
      <c r="E413" s="98">
        <v>0.81632500000000796</v>
      </c>
      <c r="F413" s="98">
        <v>0.248226164307563</v>
      </c>
      <c r="G413" s="99">
        <v>0.94999999999999596</v>
      </c>
      <c r="H413" s="98">
        <v>0.61631735110144203</v>
      </c>
      <c r="I413" s="98">
        <v>0.827599999999997</v>
      </c>
      <c r="J413" s="98">
        <v>-0.76829859815680701</v>
      </c>
      <c r="K413" s="99">
        <v>0.70000000000000195</v>
      </c>
      <c r="L413" s="98">
        <v>1.1660795113706499</v>
      </c>
      <c r="M413" s="98">
        <v>0.82783999999999502</v>
      </c>
      <c r="N413" s="98">
        <v>1.23634509001297</v>
      </c>
      <c r="O413" s="99">
        <v>0.94999999999999196</v>
      </c>
      <c r="P413" s="98">
        <v>3.0843369206457298</v>
      </c>
      <c r="Q413" s="98">
        <v>0.83793999999999702</v>
      </c>
      <c r="R413" s="98">
        <v>-0.48213781622908197</v>
      </c>
      <c r="S413" s="99">
        <v>0.70000000000000095</v>
      </c>
      <c r="T413" s="98">
        <v>0.73279068294655403</v>
      </c>
      <c r="U413" s="98">
        <v>0.388430000000001</v>
      </c>
      <c r="V413" s="98">
        <v>0.34583413406732599</v>
      </c>
      <c r="W413" s="99">
        <v>0.95000000000000595</v>
      </c>
      <c r="X413" s="98">
        <v>0.85904211985224699</v>
      </c>
      <c r="Y413" s="98">
        <v>0.39027999999999802</v>
      </c>
      <c r="Z413" s="98">
        <v>-6.7658458907776206E-2</v>
      </c>
      <c r="AA413" s="99">
        <v>0.70000000000000095</v>
      </c>
      <c r="AB413" s="98">
        <v>0.102675498679558</v>
      </c>
      <c r="AC413" t="str">
        <f>IF('Regression diagnostics'!AC413="","",'Regression diagnostics'!AC413)</f>
        <v/>
      </c>
    </row>
    <row r="414" spans="1:29" x14ac:dyDescent="0.25">
      <c r="A414" t="str">
        <f t="shared" si="14"/>
        <v>Mar</v>
      </c>
      <c r="B414">
        <f t="shared" si="13"/>
        <v>413</v>
      </c>
      <c r="C414" t="s">
        <v>2642</v>
      </c>
      <c r="D414">
        <v>0</v>
      </c>
      <c r="E414" s="98">
        <v>0.99052500000002597</v>
      </c>
      <c r="F414" s="98">
        <v>0.58623626038479604</v>
      </c>
      <c r="G414" s="99">
        <v>0.95000000000004303</v>
      </c>
      <c r="H414" s="98">
        <v>1.4559913186697</v>
      </c>
      <c r="I414" s="98">
        <v>0.99355000000001203</v>
      </c>
      <c r="J414" s="98">
        <v>-1.9017292034491699E-2</v>
      </c>
      <c r="K414" s="99">
        <v>0.70000000000000095</v>
      </c>
      <c r="L414" s="98">
        <v>2.88544845952672E-2</v>
      </c>
      <c r="M414" s="98">
        <v>0.19838999999999599</v>
      </c>
      <c r="N414" s="98">
        <v>-5.5142151900824103E-2</v>
      </c>
      <c r="O414" s="99">
        <v>0.95000000000004003</v>
      </c>
      <c r="P414" s="98">
        <v>0.137345547872148</v>
      </c>
      <c r="Q414" s="98">
        <v>0.20569000000000001</v>
      </c>
      <c r="R414" s="98">
        <v>-0.61835826088314305</v>
      </c>
      <c r="S414" s="99">
        <v>0.7</v>
      </c>
      <c r="T414" s="98">
        <v>0.93990187091534405</v>
      </c>
      <c r="U414" s="98">
        <v>0.39281500000000902</v>
      </c>
      <c r="V414" s="98">
        <v>0.70392223351314398</v>
      </c>
      <c r="W414" s="99">
        <v>0.95000000000003904</v>
      </c>
      <c r="X414" s="98">
        <v>1.74925370216035</v>
      </c>
      <c r="Y414" s="98">
        <v>0.39164000000000398</v>
      </c>
      <c r="Z414" s="98">
        <v>0.43861345774814497</v>
      </c>
      <c r="AA414" s="99">
        <v>0.7</v>
      </c>
      <c r="AB414" s="98">
        <v>0.66568909451439595</v>
      </c>
      <c r="AC414" t="str">
        <f>IF('Regression diagnostics'!AC414="","",'Regression diagnostics'!AC414)</f>
        <v/>
      </c>
    </row>
    <row r="415" spans="1:29" x14ac:dyDescent="0.25">
      <c r="A415" t="str">
        <f t="shared" si="14"/>
        <v>Mar</v>
      </c>
      <c r="B415">
        <f t="shared" si="13"/>
        <v>414</v>
      </c>
      <c r="C415" t="s">
        <v>2642</v>
      </c>
      <c r="D415">
        <v>15</v>
      </c>
      <c r="E415" s="98">
        <v>0.93192499999999301</v>
      </c>
      <c r="F415" s="98">
        <v>-0.58623626038943899</v>
      </c>
      <c r="G415" s="99">
        <v>0.55000000000000504</v>
      </c>
      <c r="H415" s="98">
        <v>0.369281093278095</v>
      </c>
      <c r="I415" s="98">
        <v>0.92890000000000705</v>
      </c>
      <c r="J415" s="98">
        <v>-0.26393448877869002</v>
      </c>
      <c r="K415" s="99">
        <v>0.3</v>
      </c>
      <c r="L415" s="98">
        <v>0.17163255990787199</v>
      </c>
      <c r="M415" s="98">
        <v>0.439330000000003</v>
      </c>
      <c r="N415" s="98">
        <v>5.51421519015972E-2</v>
      </c>
      <c r="O415" s="99">
        <v>0.55000000000000404</v>
      </c>
      <c r="P415" s="98">
        <v>3.4834764071091803E-2</v>
      </c>
      <c r="Q415" s="98">
        <v>0.43203000000000003</v>
      </c>
      <c r="R415" s="98">
        <v>0.42534828794512503</v>
      </c>
      <c r="S415" s="99">
        <v>0.3</v>
      </c>
      <c r="T415" s="98">
        <v>0.27705442750744502</v>
      </c>
      <c r="U415" s="98">
        <v>0.39505499999999799</v>
      </c>
      <c r="V415" s="98">
        <v>-0.70392223351512095</v>
      </c>
      <c r="W415" s="99">
        <v>0.55000000000001104</v>
      </c>
      <c r="X415" s="98">
        <v>0.44366083181146199</v>
      </c>
      <c r="Y415" s="98">
        <v>0.39623000000000203</v>
      </c>
      <c r="Z415" s="98">
        <v>-0.68195728657572496</v>
      </c>
      <c r="AA415" s="99">
        <v>0.3</v>
      </c>
      <c r="AB415" s="98">
        <v>0.44364429293948299</v>
      </c>
      <c r="AC415" t="str">
        <f>IF('Regression diagnostics'!AC415="","",'Regression diagnostics'!AC415)</f>
        <v/>
      </c>
    </row>
    <row r="416" spans="1:29" x14ac:dyDescent="0.25">
      <c r="A416" t="str">
        <f t="shared" si="14"/>
        <v>Mar</v>
      </c>
      <c r="B416">
        <f t="shared" si="13"/>
        <v>415</v>
      </c>
      <c r="C416" t="s">
        <v>2642</v>
      </c>
      <c r="D416">
        <v>30</v>
      </c>
      <c r="E416" s="98">
        <v>0.86727499999998803</v>
      </c>
      <c r="F416" s="98">
        <v>0.58623626039082399</v>
      </c>
      <c r="G416" s="99">
        <v>0.55000000000001903</v>
      </c>
      <c r="H416" s="98">
        <v>0.36928109327897901</v>
      </c>
      <c r="I416" s="98">
        <v>0.86425000000000096</v>
      </c>
      <c r="J416" s="98">
        <v>0.56521819766682602</v>
      </c>
      <c r="K416" s="99">
        <v>0.3</v>
      </c>
      <c r="L416" s="98">
        <v>0.36760058111999799</v>
      </c>
      <c r="M416" s="98">
        <v>0.66567000000000298</v>
      </c>
      <c r="N416" s="98">
        <v>-5.5142151902188803E-2</v>
      </c>
      <c r="O416" s="99">
        <v>0.55000000000001803</v>
      </c>
      <c r="P416" s="98">
        <v>3.4834764071466497E-2</v>
      </c>
      <c r="Q416" s="98">
        <v>0.65836999999999901</v>
      </c>
      <c r="R416" s="98">
        <v>0.36373494000902301</v>
      </c>
      <c r="S416" s="99">
        <v>0.3</v>
      </c>
      <c r="T416" s="98">
        <v>0.23691607548299601</v>
      </c>
      <c r="U416" s="98">
        <v>0.39964499999999498</v>
      </c>
      <c r="V416" s="98">
        <v>0.703922233515761</v>
      </c>
      <c r="W416" s="99">
        <v>0.55000000000002403</v>
      </c>
      <c r="X416" s="98">
        <v>0.44366083181187699</v>
      </c>
      <c r="Y416" s="98">
        <v>0.40082000000000001</v>
      </c>
      <c r="Z416" s="98">
        <v>0.50249484273991596</v>
      </c>
      <c r="AA416" s="99">
        <v>0.3</v>
      </c>
      <c r="AB416" s="98">
        <v>0.32685764451266902</v>
      </c>
      <c r="AC416" t="str">
        <f>IF('Regression diagnostics'!AC416="","",'Regression diagnostics'!AC416)</f>
        <v/>
      </c>
    </row>
    <row r="417" spans="1:29" x14ac:dyDescent="0.25">
      <c r="A417" t="str">
        <f t="shared" si="14"/>
        <v>Mar</v>
      </c>
      <c r="B417">
        <f t="shared" si="13"/>
        <v>416</v>
      </c>
      <c r="C417" t="s">
        <v>2642</v>
      </c>
      <c r="D417">
        <v>45</v>
      </c>
      <c r="E417" s="98">
        <v>0.79657500000001003</v>
      </c>
      <c r="F417" s="98">
        <v>-0.58623626039204302</v>
      </c>
      <c r="G417" s="99">
        <v>0.94999999999999896</v>
      </c>
      <c r="H417" s="98">
        <v>1.4559913186870399</v>
      </c>
      <c r="I417" s="98">
        <v>0.79959999999999598</v>
      </c>
      <c r="J417" s="98">
        <v>-0.441201175178974</v>
      </c>
      <c r="K417" s="99">
        <v>0.70000000000000195</v>
      </c>
      <c r="L417" s="98">
        <v>0.66949179609788001</v>
      </c>
      <c r="M417" s="98">
        <v>0.87740999999999403</v>
      </c>
      <c r="N417" s="98">
        <v>5.5142151903731902E-2</v>
      </c>
      <c r="O417" s="99">
        <v>0.94999999999999596</v>
      </c>
      <c r="P417" s="98">
        <v>0.13734554787932701</v>
      </c>
      <c r="Q417" s="98">
        <v>0.884709999999998</v>
      </c>
      <c r="R417" s="98">
        <v>-0.58698627968995798</v>
      </c>
      <c r="S417" s="99">
        <v>0.70000000000000195</v>
      </c>
      <c r="T417" s="98">
        <v>0.89219918055916703</v>
      </c>
      <c r="U417" s="98">
        <v>0.40658500000000197</v>
      </c>
      <c r="V417" s="98">
        <v>-0.70392223351587302</v>
      </c>
      <c r="W417" s="99">
        <v>0.95000000000000995</v>
      </c>
      <c r="X417" s="98">
        <v>1.7492537021666099</v>
      </c>
      <c r="Y417" s="98">
        <v>0.40540999999999699</v>
      </c>
      <c r="Z417" s="98">
        <v>-0.16448004665542801</v>
      </c>
      <c r="AA417" s="99">
        <v>0.70000000000000095</v>
      </c>
      <c r="AB417" s="98">
        <v>0.249610757033944</v>
      </c>
      <c r="AC417" t="str">
        <f>IF('Regression diagnostics'!AC417="","",'Regression diagnostics'!AC417)</f>
        <v/>
      </c>
    </row>
    <row r="418" spans="1:29" x14ac:dyDescent="0.25">
      <c r="A418" t="str">
        <f t="shared" si="14"/>
        <v>Mar</v>
      </c>
      <c r="B418">
        <f t="shared" si="13"/>
        <v>417</v>
      </c>
      <c r="C418" t="s">
        <v>2643</v>
      </c>
      <c r="D418">
        <v>0</v>
      </c>
      <c r="E418" s="98">
        <v>0.99996000000002505</v>
      </c>
      <c r="F418" s="98">
        <v>0.79009859958365003</v>
      </c>
      <c r="G418" s="99">
        <v>0.95000000000004103</v>
      </c>
      <c r="H418" s="98">
        <v>1.96289049163843</v>
      </c>
      <c r="I418" s="98">
        <v>1.02386000000001</v>
      </c>
      <c r="J418" s="98">
        <v>-1.53355442958959</v>
      </c>
      <c r="K418" s="99">
        <v>0.7</v>
      </c>
      <c r="L418" s="98">
        <v>2.3296805520668702</v>
      </c>
      <c r="M418" s="98">
        <v>0.23017000000000101</v>
      </c>
      <c r="N418" s="98">
        <v>0.58915035979423902</v>
      </c>
      <c r="O418" s="99">
        <v>0.95000000000003804</v>
      </c>
      <c r="P418" s="98">
        <v>1.46795495109063</v>
      </c>
      <c r="Q418" s="98">
        <v>0.24077000000000201</v>
      </c>
      <c r="R418" s="98">
        <v>-0.70752073374760704</v>
      </c>
      <c r="S418" s="99">
        <v>0.7</v>
      </c>
      <c r="T418" s="98">
        <v>1.07549407582278</v>
      </c>
      <c r="U418" s="98">
        <v>0.401565000000008</v>
      </c>
      <c r="V418" s="98">
        <v>-7.2162240575329495E-2</v>
      </c>
      <c r="W418" s="99">
        <v>0.95000000000003704</v>
      </c>
      <c r="X418" s="98">
        <v>0.17922616125245699</v>
      </c>
      <c r="Y418" s="98">
        <v>0.40719000000000399</v>
      </c>
      <c r="Z418" s="98">
        <v>-0.68708331546316104</v>
      </c>
      <c r="AA418" s="99">
        <v>0.7</v>
      </c>
      <c r="AB418" s="98">
        <v>1.0429550386215301</v>
      </c>
      <c r="AC418" t="str">
        <f>IF('Regression diagnostics'!AC418="","",'Regression diagnostics'!AC418)</f>
        <v/>
      </c>
    </row>
    <row r="419" spans="1:29" x14ac:dyDescent="0.25">
      <c r="A419" t="str">
        <f t="shared" si="14"/>
        <v>Mar</v>
      </c>
      <c r="B419">
        <f t="shared" si="13"/>
        <v>418</v>
      </c>
      <c r="C419" t="s">
        <v>2643</v>
      </c>
      <c r="D419">
        <v>15</v>
      </c>
      <c r="E419" s="98">
        <v>0.975019999999991</v>
      </c>
      <c r="F419" s="98">
        <v>-0.79009859958800199</v>
      </c>
      <c r="G419" s="99">
        <v>0.55000000000000504</v>
      </c>
      <c r="H419" s="98">
        <v>0.49784523948808102</v>
      </c>
      <c r="I419" s="98">
        <v>0.95112000000000596</v>
      </c>
      <c r="J419" s="98">
        <v>0.63145081466188901</v>
      </c>
      <c r="K419" s="99">
        <v>0.3</v>
      </c>
      <c r="L419" s="98">
        <v>0.41069320353572097</v>
      </c>
      <c r="M419" s="98">
        <v>0.42439000000000099</v>
      </c>
      <c r="N419" s="98">
        <v>-0.58915035979434005</v>
      </c>
      <c r="O419" s="99">
        <v>0.55000000000000404</v>
      </c>
      <c r="P419" s="98">
        <v>0.37231541305675903</v>
      </c>
      <c r="Q419" s="98">
        <v>0.41378999999999999</v>
      </c>
      <c r="R419" s="98">
        <v>0.24375105192277699</v>
      </c>
      <c r="S419" s="99">
        <v>0.3</v>
      </c>
      <c r="T419" s="98">
        <v>0.158759481582325</v>
      </c>
      <c r="U419" s="98">
        <v>0.41430499999999798</v>
      </c>
      <c r="V419" s="98">
        <v>7.2162240573313399E-2</v>
      </c>
      <c r="W419" s="99">
        <v>0.55000000000001104</v>
      </c>
      <c r="X419" s="98">
        <v>4.545688694727E-2</v>
      </c>
      <c r="Y419" s="98">
        <v>0.40868000000000199</v>
      </c>
      <c r="Z419" s="98">
        <v>0.49027612315944102</v>
      </c>
      <c r="AA419" s="99">
        <v>0.3</v>
      </c>
      <c r="AB419" s="98">
        <v>0.31890761447959198</v>
      </c>
      <c r="AC419" t="str">
        <f>IF('Regression diagnostics'!AC419="","",'Regression diagnostics'!AC419)</f>
        <v/>
      </c>
    </row>
    <row r="420" spans="1:29" x14ac:dyDescent="0.25">
      <c r="A420" t="str">
        <f t="shared" si="14"/>
        <v>Mar</v>
      </c>
      <c r="B420">
        <f t="shared" si="13"/>
        <v>419</v>
      </c>
      <c r="C420" t="s">
        <v>2643</v>
      </c>
      <c r="D420">
        <v>30</v>
      </c>
      <c r="E420" s="98">
        <v>0.90227999999998698</v>
      </c>
      <c r="F420" s="98">
        <v>0.79009859958956397</v>
      </c>
      <c r="G420" s="99">
        <v>0.55000000000002103</v>
      </c>
      <c r="H420" s="98">
        <v>0.49784523948908199</v>
      </c>
      <c r="I420" s="98">
        <v>0.87838000000000105</v>
      </c>
      <c r="J420" s="98">
        <v>1.7489394803577201</v>
      </c>
      <c r="K420" s="99">
        <v>0.3</v>
      </c>
      <c r="L420" s="98">
        <v>1.13908346491048</v>
      </c>
      <c r="M420" s="98">
        <v>0.597409999999999</v>
      </c>
      <c r="N420" s="98">
        <v>0.58915035979430097</v>
      </c>
      <c r="O420" s="99">
        <v>0.55000000000001803</v>
      </c>
      <c r="P420" s="98">
        <v>0.37231541305674498</v>
      </c>
      <c r="Q420" s="98">
        <v>0.58680999999999905</v>
      </c>
      <c r="R420" s="98">
        <v>0.90204103250373802</v>
      </c>
      <c r="S420" s="99">
        <v>0.3</v>
      </c>
      <c r="T420" s="98">
        <v>0.58774449368636705</v>
      </c>
      <c r="U420" s="98">
        <v>0.41579499999999597</v>
      </c>
      <c r="V420" s="98">
        <v>-7.2162240572775205E-2</v>
      </c>
      <c r="W420" s="99">
        <v>0.55000000000002303</v>
      </c>
      <c r="X420" s="98">
        <v>4.5456886946932097E-2</v>
      </c>
      <c r="Y420" s="98">
        <v>0.41016999999999998</v>
      </c>
      <c r="Z420" s="98">
        <v>0.36885259733036002</v>
      </c>
      <c r="AA420" s="99">
        <v>0.3</v>
      </c>
      <c r="AB420" s="98">
        <v>0.239912082732988</v>
      </c>
      <c r="AC420" t="str">
        <f>IF('Regression diagnostics'!AC420="","",'Regression diagnostics'!AC420)</f>
        <v/>
      </c>
    </row>
    <row r="421" spans="1:29" x14ac:dyDescent="0.25">
      <c r="A421" t="str">
        <f t="shared" si="14"/>
        <v>Mar</v>
      </c>
      <c r="B421">
        <f t="shared" si="13"/>
        <v>420</v>
      </c>
      <c r="C421" t="s">
        <v>2643</v>
      </c>
      <c r="D421">
        <v>45</v>
      </c>
      <c r="E421" s="98">
        <v>0.78174000000001098</v>
      </c>
      <c r="F421" s="98">
        <v>-0.79009859959101403</v>
      </c>
      <c r="G421" s="99">
        <v>0.95000000000000295</v>
      </c>
      <c r="H421" s="98">
        <v>1.96289049165595</v>
      </c>
      <c r="I421" s="98">
        <v>0.80563999999999603</v>
      </c>
      <c r="J421" s="98">
        <v>-2.10255180723341</v>
      </c>
      <c r="K421" s="99">
        <v>0.70000000000000195</v>
      </c>
      <c r="L421" s="98">
        <v>3.1975218786417599</v>
      </c>
      <c r="M421" s="98">
        <v>0.74922999999999595</v>
      </c>
      <c r="N421" s="98">
        <v>-0.58915035979299502</v>
      </c>
      <c r="O421" s="99">
        <v>0.94999999999999896</v>
      </c>
      <c r="P421" s="98">
        <v>1.4679549510869301</v>
      </c>
      <c r="Q421" s="98">
        <v>0.75982999999999701</v>
      </c>
      <c r="R421" s="98">
        <v>-1.04270558544083</v>
      </c>
      <c r="S421" s="99">
        <v>0.70000000000000195</v>
      </c>
      <c r="T421" s="98">
        <v>1.5854849489721601</v>
      </c>
      <c r="U421" s="98">
        <v>0.40603500000000198</v>
      </c>
      <c r="V421" s="98">
        <v>7.2162240572689801E-2</v>
      </c>
      <c r="W421" s="99">
        <v>0.95000000000000295</v>
      </c>
      <c r="X421" s="98">
        <v>0.17922616124583701</v>
      </c>
      <c r="Y421" s="98">
        <v>0.41165999999999803</v>
      </c>
      <c r="Z421" s="98">
        <v>-0.62525748232228395</v>
      </c>
      <c r="AA421" s="99">
        <v>0.70000000000000095</v>
      </c>
      <c r="AB421" s="98">
        <v>0.94906450803555598</v>
      </c>
      <c r="AC421" t="str">
        <f>IF('Regression diagnostics'!AC421="","",'Regression diagnostics'!AC421)</f>
        <v/>
      </c>
    </row>
    <row r="422" spans="1:29" x14ac:dyDescent="0.25">
      <c r="A422" t="str">
        <f t="shared" si="14"/>
        <v>Mar</v>
      </c>
      <c r="B422">
        <f t="shared" si="13"/>
        <v>421</v>
      </c>
      <c r="C422" t="s">
        <v>2644</v>
      </c>
      <c r="D422">
        <v>0</v>
      </c>
      <c r="E422" s="98">
        <v>1.0065000000000199</v>
      </c>
      <c r="F422" s="98" t="s">
        <v>526</v>
      </c>
      <c r="G422" s="99">
        <v>1</v>
      </c>
      <c r="H422" s="98" t="s">
        <v>526</v>
      </c>
      <c r="I422" s="98">
        <v>0.99726666666666597</v>
      </c>
      <c r="J422" s="98">
        <v>0.94233090340930203</v>
      </c>
      <c r="K422" s="99">
        <v>0.83333333333333703</v>
      </c>
      <c r="L422" s="98">
        <v>2.0939463899595498</v>
      </c>
      <c r="M422" s="98">
        <v>0.28999999999998199</v>
      </c>
      <c r="N422" s="98" t="s">
        <v>526</v>
      </c>
      <c r="O422" s="99">
        <v>1</v>
      </c>
      <c r="P422" s="98" t="s">
        <v>526</v>
      </c>
      <c r="Q422" s="98">
        <v>0.29731666666665901</v>
      </c>
      <c r="R422" s="98">
        <v>-0.81041574824861695</v>
      </c>
      <c r="S422" s="99">
        <v>0.83333333333333803</v>
      </c>
      <c r="T422" s="98">
        <v>1.80346764069623</v>
      </c>
      <c r="U422" s="98">
        <v>0.41110000000000102</v>
      </c>
      <c r="V422" s="98" t="s">
        <v>526</v>
      </c>
      <c r="W422" s="99">
        <v>1</v>
      </c>
      <c r="X422" s="98" t="s">
        <v>526</v>
      </c>
      <c r="Y422" s="98">
        <v>0.41518333333333102</v>
      </c>
      <c r="Z422" s="98">
        <v>-0.63906523751613098</v>
      </c>
      <c r="AA422" s="99">
        <v>0.83333333333333703</v>
      </c>
      <c r="AB422" s="98">
        <v>1.41998187786693</v>
      </c>
      <c r="AC422" t="str">
        <f>IF('Regression diagnostics'!AC422="","",'Regression diagnostics'!AC422)</f>
        <v>For CH4, high residuals and Cooks (also with CO2). But no reason to remove this point</v>
      </c>
    </row>
    <row r="423" spans="1:29" x14ac:dyDescent="0.25">
      <c r="A423" t="str">
        <f t="shared" si="14"/>
        <v>Mar</v>
      </c>
      <c r="B423">
        <f t="shared" si="13"/>
        <v>422</v>
      </c>
      <c r="C423" t="s">
        <v>2644</v>
      </c>
      <c r="D423">
        <v>15</v>
      </c>
      <c r="E423" s="98">
        <v>0.89099999999995105</v>
      </c>
      <c r="F423" s="98" t="s">
        <v>526</v>
      </c>
      <c r="G423" s="99">
        <v>1</v>
      </c>
      <c r="H423" s="98" t="s">
        <v>526</v>
      </c>
      <c r="I423" s="98">
        <v>0.90946666666666598</v>
      </c>
      <c r="J423" s="98">
        <v>-0.94233090340916004</v>
      </c>
      <c r="K423" s="99">
        <v>0.33333333333333298</v>
      </c>
      <c r="L423" s="98">
        <v>0.66216398905581897</v>
      </c>
      <c r="M423" s="98">
        <v>0.58480000000001697</v>
      </c>
      <c r="N423" s="98" t="s">
        <v>526</v>
      </c>
      <c r="O423" s="99">
        <v>1</v>
      </c>
      <c r="P423" s="98" t="s">
        <v>526</v>
      </c>
      <c r="Q423" s="98">
        <v>0.57016666666666405</v>
      </c>
      <c r="R423" s="98">
        <v>0.81041574824953999</v>
      </c>
      <c r="S423" s="99">
        <v>0.33333333333333298</v>
      </c>
      <c r="T423" s="98">
        <v>0.57030654310166695</v>
      </c>
      <c r="U423" s="98">
        <v>0.42859999999998999</v>
      </c>
      <c r="V423" s="98" t="s">
        <v>526</v>
      </c>
      <c r="W423" s="99">
        <v>1</v>
      </c>
      <c r="X423" s="98" t="s">
        <v>526</v>
      </c>
      <c r="Y423" s="98">
        <v>0.42043333333333199</v>
      </c>
      <c r="Z423" s="98">
        <v>0.63906523751659805</v>
      </c>
      <c r="AA423" s="99">
        <v>0.33333333333333298</v>
      </c>
      <c r="AB423" s="98">
        <v>0.44903769702257501</v>
      </c>
      <c r="AC423" t="str">
        <f>IF('Regression diagnostics'!AC423="","",'Regression diagnostics'!AC423)</f>
        <v>For CH4, high residuals and Cooks (also with CO2). But no reason to remove this point</v>
      </c>
    </row>
    <row r="424" spans="1:29" x14ac:dyDescent="0.25">
      <c r="A424" t="str">
        <f t="shared" si="14"/>
        <v>Mar</v>
      </c>
      <c r="B424">
        <f t="shared" si="13"/>
        <v>423</v>
      </c>
      <c r="C424" t="s">
        <v>2644</v>
      </c>
      <c r="D424">
        <v>30</v>
      </c>
      <c r="E424" s="98">
        <v>0.83090000000002096</v>
      </c>
      <c r="F424" s="98" t="s">
        <v>526</v>
      </c>
      <c r="G424" s="99">
        <v>1</v>
      </c>
      <c r="H424" s="98" t="s">
        <v>526</v>
      </c>
      <c r="I424" s="98">
        <v>0.82166666666666599</v>
      </c>
      <c r="J424" s="98">
        <v>0.942330903409347</v>
      </c>
      <c r="K424" s="99">
        <v>0.83333333333334103</v>
      </c>
      <c r="L424" s="98">
        <v>2.09394638995968</v>
      </c>
      <c r="M424" s="98">
        <v>0.835699999999994</v>
      </c>
      <c r="N424" s="98" t="s">
        <v>526</v>
      </c>
      <c r="O424" s="99">
        <v>1</v>
      </c>
      <c r="P424" s="98" t="s">
        <v>526</v>
      </c>
      <c r="Q424" s="98">
        <v>0.84301666666666997</v>
      </c>
      <c r="R424" s="98">
        <v>-0.81041574824976903</v>
      </c>
      <c r="S424" s="99">
        <v>0.83333333333334103</v>
      </c>
      <c r="T424" s="98">
        <v>1.8034676406988199</v>
      </c>
      <c r="U424" s="98">
        <v>0.42160000000000403</v>
      </c>
      <c r="V424" s="98" t="s">
        <v>526</v>
      </c>
      <c r="W424" s="99">
        <v>1</v>
      </c>
      <c r="X424" s="98" t="s">
        <v>526</v>
      </c>
      <c r="Y424" s="98">
        <v>0.42568333333333302</v>
      </c>
      <c r="Z424" s="98">
        <v>-0.63906523751643396</v>
      </c>
      <c r="AA424" s="99">
        <v>0.83333333333334103</v>
      </c>
      <c r="AB424" s="98">
        <v>1.4199818778676201</v>
      </c>
      <c r="AC424" t="str">
        <f>IF('Regression diagnostics'!AC424="","",'Regression diagnostics'!AC424)</f>
        <v/>
      </c>
    </row>
    <row r="425" spans="1:29" x14ac:dyDescent="0.25">
      <c r="A425" t="str">
        <f t="shared" si="14"/>
        <v>Mar</v>
      </c>
      <c r="B425">
        <f t="shared" si="13"/>
        <v>424</v>
      </c>
      <c r="C425" t="s">
        <v>2644</v>
      </c>
      <c r="D425">
        <v>45</v>
      </c>
      <c r="E425" s="98" t="s">
        <v>526</v>
      </c>
      <c r="F425" s="98" t="s">
        <v>526</v>
      </c>
      <c r="G425" s="99" t="s">
        <v>526</v>
      </c>
      <c r="H425" s="98" t="s">
        <v>526</v>
      </c>
      <c r="I425" s="98" t="s">
        <v>526</v>
      </c>
      <c r="J425" s="98" t="s">
        <v>526</v>
      </c>
      <c r="K425" s="99" t="s">
        <v>526</v>
      </c>
      <c r="L425" s="98" t="s">
        <v>526</v>
      </c>
      <c r="M425" s="98" t="s">
        <v>526</v>
      </c>
      <c r="N425" s="98" t="s">
        <v>526</v>
      </c>
      <c r="O425" s="99" t="s">
        <v>526</v>
      </c>
      <c r="P425" s="98" t="s">
        <v>526</v>
      </c>
      <c r="Q425" s="98" t="s">
        <v>526</v>
      </c>
      <c r="R425" s="98" t="s">
        <v>526</v>
      </c>
      <c r="S425" s="99" t="s">
        <v>526</v>
      </c>
      <c r="T425" s="98" t="s">
        <v>526</v>
      </c>
      <c r="U425" s="98" t="s">
        <v>526</v>
      </c>
      <c r="V425" s="98" t="s">
        <v>526</v>
      </c>
      <c r="W425" s="99" t="s">
        <v>526</v>
      </c>
      <c r="X425" s="98" t="s">
        <v>526</v>
      </c>
      <c r="Y425" s="98" t="s">
        <v>526</v>
      </c>
      <c r="Z425" s="98" t="s">
        <v>526</v>
      </c>
      <c r="AA425" s="99" t="s">
        <v>526</v>
      </c>
      <c r="AB425" s="98" t="s">
        <v>526</v>
      </c>
      <c r="AC425" t="str">
        <f>IF('Regression diagnostics'!AC425="","",'Regression diagnostics'!AC425)</f>
        <v>For CH4, high residuals and Cooks (also with CO2 and N2O). Also, abnormaly high conc. Remove from analysis</v>
      </c>
    </row>
    <row r="426" spans="1:29" x14ac:dyDescent="0.25">
      <c r="A426" t="str">
        <f t="shared" si="14"/>
        <v>Mar</v>
      </c>
      <c r="B426">
        <f t="shared" si="13"/>
        <v>425</v>
      </c>
      <c r="C426" t="s">
        <v>2645</v>
      </c>
      <c r="D426">
        <v>0</v>
      </c>
      <c r="E426" s="98">
        <v>0.97282500000001704</v>
      </c>
      <c r="F426" s="98">
        <v>-0.30104024182558697</v>
      </c>
      <c r="G426" s="99">
        <v>0.95000000000004403</v>
      </c>
      <c r="H426" s="98">
        <v>0.74747157852492596</v>
      </c>
      <c r="I426" s="98">
        <v>0.99920000000000997</v>
      </c>
      <c r="J426" s="98">
        <v>-2.11472287413598</v>
      </c>
      <c r="K426" s="99">
        <v>0.7</v>
      </c>
      <c r="L426" s="98">
        <v>3.2161177896421602</v>
      </c>
      <c r="M426" s="98">
        <v>0.25095999999999202</v>
      </c>
      <c r="N426" s="98">
        <v>-2.5133212393177899</v>
      </c>
      <c r="O426" s="99">
        <v>0.95000000000004003</v>
      </c>
      <c r="P426" s="98">
        <v>6.3016477284666896</v>
      </c>
      <c r="Q426" s="98">
        <v>0.28501000000000398</v>
      </c>
      <c r="R426" s="98">
        <v>-3.5260455704031801</v>
      </c>
      <c r="S426" s="99">
        <v>0.7</v>
      </c>
      <c r="T426" s="98">
        <v>5.3932276880447603</v>
      </c>
      <c r="U426" s="98">
        <v>0.402845000000006</v>
      </c>
      <c r="V426" s="98">
        <v>-0.80195395656000101</v>
      </c>
      <c r="W426" s="99">
        <v>0.95000000000004203</v>
      </c>
      <c r="X426" s="98">
        <v>1.9931908250004799</v>
      </c>
      <c r="Y426" s="98">
        <v>0.409420000000004</v>
      </c>
      <c r="Z426" s="98">
        <v>-1.11053194621513</v>
      </c>
      <c r="AA426" s="99">
        <v>0.69999999999999896</v>
      </c>
      <c r="AB426" s="98">
        <v>1.6864320620608599</v>
      </c>
      <c r="AC426" t="str">
        <f>IF('Regression diagnostics'!AC426="","",'Regression diagnostics'!AC426)</f>
        <v>Vials not fully evacuated?</v>
      </c>
    </row>
    <row r="427" spans="1:29" x14ac:dyDescent="0.25">
      <c r="A427" t="str">
        <f t="shared" si="14"/>
        <v>Mar</v>
      </c>
      <c r="B427">
        <f t="shared" si="13"/>
        <v>426</v>
      </c>
      <c r="C427" t="s">
        <v>2645</v>
      </c>
      <c r="D427">
        <v>15</v>
      </c>
      <c r="E427" s="98">
        <v>1.0229250000000001</v>
      </c>
      <c r="F427" s="98">
        <v>0.30104024182211703</v>
      </c>
      <c r="G427" s="99">
        <v>0.55000000000000904</v>
      </c>
      <c r="H427" s="98">
        <v>0.189580197469045</v>
      </c>
      <c r="I427" s="98">
        <v>0.99655000000000504</v>
      </c>
      <c r="J427" s="98">
        <v>1.52633812850104</v>
      </c>
      <c r="K427" s="99">
        <v>0.3</v>
      </c>
      <c r="L427" s="98">
        <v>0.99372482762358105</v>
      </c>
      <c r="M427" s="98">
        <v>0.61662000000001105</v>
      </c>
      <c r="N427" s="98">
        <v>2.5133212393181301</v>
      </c>
      <c r="O427" s="99">
        <v>0.55000000000000604</v>
      </c>
      <c r="P427" s="98">
        <v>1.59827832265494</v>
      </c>
      <c r="Q427" s="98">
        <v>0.58257000000000103</v>
      </c>
      <c r="R427" s="98">
        <v>3.2444291900056101</v>
      </c>
      <c r="S427" s="99">
        <v>0.29999999999999899</v>
      </c>
      <c r="T427" s="98">
        <v>2.1246624946644901</v>
      </c>
      <c r="U427" s="98">
        <v>0.41636499999999899</v>
      </c>
      <c r="V427" s="98">
        <v>0.80195395655814705</v>
      </c>
      <c r="W427" s="99">
        <v>0.55000000000001403</v>
      </c>
      <c r="X427" s="98">
        <v>0.50553027172788401</v>
      </c>
      <c r="Y427" s="98">
        <v>0.40979000000000199</v>
      </c>
      <c r="Z427" s="98">
        <v>1.1768154295776401</v>
      </c>
      <c r="AA427" s="99">
        <v>0.3</v>
      </c>
      <c r="AB427" s="98">
        <v>0.76595905291761002</v>
      </c>
      <c r="AC427" t="str">
        <f>IF('Regression diagnostics'!AC427="","",'Regression diagnostics'!AC427)</f>
        <v/>
      </c>
    </row>
    <row r="428" spans="1:29" x14ac:dyDescent="0.25">
      <c r="A428" t="str">
        <f t="shared" si="14"/>
        <v>Mar</v>
      </c>
      <c r="B428">
        <f t="shared" si="13"/>
        <v>427</v>
      </c>
      <c r="C428" t="s">
        <v>2645</v>
      </c>
      <c r="D428">
        <v>30</v>
      </c>
      <c r="E428" s="98">
        <v>1.0202749999999901</v>
      </c>
      <c r="F428" s="98">
        <v>-0.30104024182133998</v>
      </c>
      <c r="G428" s="99">
        <v>0.55000000000002203</v>
      </c>
      <c r="H428" s="98">
        <v>0.189580197468561</v>
      </c>
      <c r="I428" s="98">
        <v>0.993900000000001</v>
      </c>
      <c r="J428" s="98">
        <v>1.10055701924561</v>
      </c>
      <c r="K428" s="99">
        <v>0.3</v>
      </c>
      <c r="L428" s="98">
        <v>0.71610131748557804</v>
      </c>
      <c r="M428" s="98">
        <v>0.91418000000000998</v>
      </c>
      <c r="N428" s="98">
        <v>-2.5133212393202999</v>
      </c>
      <c r="O428" s="99">
        <v>0.55000000000001903</v>
      </c>
      <c r="P428" s="98">
        <v>1.5982783226563699</v>
      </c>
      <c r="Q428" s="98">
        <v>0.88012999999999897</v>
      </c>
      <c r="R428" s="98">
        <v>0.43615764723218797</v>
      </c>
      <c r="S428" s="99">
        <v>0.3</v>
      </c>
      <c r="T428" s="98">
        <v>0.28409656613748402</v>
      </c>
      <c r="U428" s="98">
        <v>0.41673499999999802</v>
      </c>
      <c r="V428" s="98">
        <v>-0.80195395655787305</v>
      </c>
      <c r="W428" s="99">
        <v>0.55000000000002403</v>
      </c>
      <c r="X428" s="98">
        <v>0.50553027172772103</v>
      </c>
      <c r="Y428" s="98">
        <v>0.41016000000000002</v>
      </c>
      <c r="Z428" s="98">
        <v>-0.17258941407175099</v>
      </c>
      <c r="AA428" s="99">
        <v>0.3</v>
      </c>
      <c r="AB428" s="98">
        <v>0.11225045176539999</v>
      </c>
      <c r="AC428" t="str">
        <f>IF('Regression diagnostics'!AC428="","",'Regression diagnostics'!AC428)</f>
        <v/>
      </c>
    </row>
    <row r="429" spans="1:29" x14ac:dyDescent="0.25">
      <c r="A429" t="str">
        <f t="shared" si="14"/>
        <v>Mar</v>
      </c>
      <c r="B429">
        <f t="shared" si="13"/>
        <v>428</v>
      </c>
      <c r="C429" t="s">
        <v>2645</v>
      </c>
      <c r="D429">
        <v>45</v>
      </c>
      <c r="E429" s="98">
        <v>0.96487500000000503</v>
      </c>
      <c r="F429" s="98">
        <v>0.301040241820828</v>
      </c>
      <c r="G429" s="99">
        <v>0.95000000000000595</v>
      </c>
      <c r="H429" s="98">
        <v>0.74747157851280899</v>
      </c>
      <c r="I429" s="98">
        <v>0.99124999999999597</v>
      </c>
      <c r="J429" s="98">
        <v>-1.89792574495198</v>
      </c>
      <c r="K429" s="99">
        <v>0.70000000000000195</v>
      </c>
      <c r="L429" s="98">
        <v>2.88509484870265</v>
      </c>
      <c r="M429" s="98">
        <v>1.14363999999999</v>
      </c>
      <c r="N429" s="98">
        <v>2.5133212393228801</v>
      </c>
      <c r="O429" s="99">
        <v>0.95000000000000295</v>
      </c>
      <c r="P429" s="98">
        <v>6.3016477284771399</v>
      </c>
      <c r="Q429" s="98">
        <v>1.1776899999999999</v>
      </c>
      <c r="R429" s="98">
        <v>-2.0961436907637401</v>
      </c>
      <c r="S429" s="99">
        <v>0.70000000000000195</v>
      </c>
      <c r="T429" s="98">
        <v>3.1927474176317499</v>
      </c>
      <c r="U429" s="98">
        <v>0.40395500000000101</v>
      </c>
      <c r="V429" s="98">
        <v>0.80195395655791801</v>
      </c>
      <c r="W429" s="99">
        <v>0.95000000000000595</v>
      </c>
      <c r="X429" s="98">
        <v>1.99319082499456</v>
      </c>
      <c r="Y429" s="98">
        <v>0.41052999999999801</v>
      </c>
      <c r="Z429" s="98">
        <v>-0.42344863075181199</v>
      </c>
      <c r="AA429" s="99">
        <v>0.70000000000000095</v>
      </c>
      <c r="AB429" s="98">
        <v>0.64266863599621005</v>
      </c>
      <c r="AC429" t="str">
        <f>IF('Regression diagnostics'!AC429="","",'Regression diagnostics'!AC429)</f>
        <v/>
      </c>
    </row>
    <row r="430" spans="1:29" x14ac:dyDescent="0.25">
      <c r="A430" t="str">
        <f t="shared" si="14"/>
        <v>Mar</v>
      </c>
      <c r="B430">
        <f t="shared" si="13"/>
        <v>429</v>
      </c>
      <c r="C430" t="s">
        <v>2646</v>
      </c>
      <c r="D430">
        <v>0</v>
      </c>
      <c r="E430" s="98">
        <v>0.97818000000002303</v>
      </c>
      <c r="F430" s="98">
        <v>-0.41828749390492598</v>
      </c>
      <c r="G430" s="99">
        <v>0.95000000000004203</v>
      </c>
      <c r="H430" s="98">
        <v>1.0386845168235499</v>
      </c>
      <c r="I430" s="98">
        <v>0.99548000000001202</v>
      </c>
      <c r="J430" s="98">
        <v>-1.46661356163142</v>
      </c>
      <c r="K430" s="99">
        <v>0.7</v>
      </c>
      <c r="L430" s="98">
        <v>2.2277545617268801</v>
      </c>
      <c r="M430" s="98">
        <v>0.40397499999999797</v>
      </c>
      <c r="N430" s="98">
        <v>0.12334428714960299</v>
      </c>
      <c r="O430" s="99">
        <v>0.95000000000003804</v>
      </c>
      <c r="P430" s="98">
        <v>0.30722420022462799</v>
      </c>
      <c r="Q430" s="98">
        <v>0.41200000000000397</v>
      </c>
      <c r="R430" s="98">
        <v>-0.62743962386035501</v>
      </c>
      <c r="S430" s="99">
        <v>0.7</v>
      </c>
      <c r="T430" s="98">
        <v>0.95371107293158297</v>
      </c>
      <c r="U430" s="98">
        <v>0.40275000000000799</v>
      </c>
      <c r="V430" s="98">
        <v>-0.28592585887710398</v>
      </c>
      <c r="W430" s="99">
        <v>0.95000000000004003</v>
      </c>
      <c r="X430" s="98">
        <v>0.71020180051045501</v>
      </c>
      <c r="Y430" s="98">
        <v>0.40145000000000403</v>
      </c>
      <c r="Z430" s="98">
        <v>2.9163128839170001E-2</v>
      </c>
      <c r="AA430" s="99">
        <v>0.7</v>
      </c>
      <c r="AB430" s="98">
        <v>4.42565899307674E-2</v>
      </c>
      <c r="AC430" t="str">
        <f>IF('Regression diagnostics'!AC430="","",'Regression diagnostics'!AC430)</f>
        <v/>
      </c>
    </row>
    <row r="431" spans="1:29" x14ac:dyDescent="0.25">
      <c r="A431" t="str">
        <f t="shared" si="14"/>
        <v>Mar</v>
      </c>
      <c r="B431">
        <f t="shared" si="13"/>
        <v>430</v>
      </c>
      <c r="C431" t="s">
        <v>2646</v>
      </c>
      <c r="D431">
        <v>15</v>
      </c>
      <c r="E431" s="98">
        <v>1.0226599999999999</v>
      </c>
      <c r="F431" s="98">
        <v>0.41828749390020098</v>
      </c>
      <c r="G431" s="99">
        <v>0.55000000000000504</v>
      </c>
      <c r="H431" s="98">
        <v>0.26344013801312599</v>
      </c>
      <c r="I431" s="98">
        <v>1.00536000000001</v>
      </c>
      <c r="J431" s="98">
        <v>1.15732783381272</v>
      </c>
      <c r="K431" s="99">
        <v>0.3</v>
      </c>
      <c r="L431" s="98">
        <v>0.75309082309310904</v>
      </c>
      <c r="M431" s="98">
        <v>0.65627500000000705</v>
      </c>
      <c r="N431" s="98">
        <v>-0.123344287149697</v>
      </c>
      <c r="O431" s="99">
        <v>0.55000000000000304</v>
      </c>
      <c r="P431" s="98">
        <v>7.7920855079885096E-2</v>
      </c>
      <c r="Q431" s="98">
        <v>0.64825000000000199</v>
      </c>
      <c r="R431" s="98">
        <v>0.36481587593759002</v>
      </c>
      <c r="S431" s="99">
        <v>0.29999999999999899</v>
      </c>
      <c r="T431" s="98">
        <v>0.237620231714056</v>
      </c>
      <c r="U431" s="98">
        <v>0.40854999999999803</v>
      </c>
      <c r="V431" s="98">
        <v>0.285925858874858</v>
      </c>
      <c r="W431" s="99">
        <v>0.55000000000001203</v>
      </c>
      <c r="X431" s="98">
        <v>0.18012751448001099</v>
      </c>
      <c r="Y431" s="98">
        <v>0.40985000000000199</v>
      </c>
      <c r="Z431" s="98">
        <v>0.14127894514707501</v>
      </c>
      <c r="AA431" s="99">
        <v>0.3</v>
      </c>
      <c r="AB431" s="98">
        <v>9.1885936132494905E-2</v>
      </c>
      <c r="AC431" t="str">
        <f>IF('Regression diagnostics'!AC431="","",'Regression diagnostics'!AC431)</f>
        <v/>
      </c>
    </row>
    <row r="432" spans="1:29" x14ac:dyDescent="0.25">
      <c r="A432" t="str">
        <f t="shared" si="14"/>
        <v>Mar</v>
      </c>
      <c r="B432">
        <f t="shared" si="13"/>
        <v>431</v>
      </c>
      <c r="C432" t="s">
        <v>2646</v>
      </c>
      <c r="D432">
        <v>30</v>
      </c>
      <c r="E432" s="98">
        <v>1.03253999999999</v>
      </c>
      <c r="F432" s="98">
        <v>-0.41828749389914399</v>
      </c>
      <c r="G432" s="99">
        <v>0.55000000000001903</v>
      </c>
      <c r="H432" s="98">
        <v>0.26344013801246702</v>
      </c>
      <c r="I432" s="98">
        <v>1.0152399999999999</v>
      </c>
      <c r="J432" s="98">
        <v>0.56571618726830397</v>
      </c>
      <c r="K432" s="99">
        <v>0.3</v>
      </c>
      <c r="L432" s="98">
        <v>0.367924566243235</v>
      </c>
      <c r="M432" s="98">
        <v>0.89252500000000401</v>
      </c>
      <c r="N432" s="98">
        <v>0.12334428714861299</v>
      </c>
      <c r="O432" s="99">
        <v>0.55000000000001403</v>
      </c>
      <c r="P432" s="98">
        <v>7.7920855079202406E-2</v>
      </c>
      <c r="Q432" s="98">
        <v>0.88449999999999895</v>
      </c>
      <c r="R432" s="98">
        <v>0.50263520684750596</v>
      </c>
      <c r="S432" s="99">
        <v>0.3</v>
      </c>
      <c r="T432" s="98">
        <v>0.32740807538415301</v>
      </c>
      <c r="U432" s="98">
        <v>0.41694999999999599</v>
      </c>
      <c r="V432" s="98">
        <v>-0.28592585887433197</v>
      </c>
      <c r="W432" s="99">
        <v>0.55000000000002303</v>
      </c>
      <c r="X432" s="98">
        <v>0.180127514479684</v>
      </c>
      <c r="Y432" s="98">
        <v>0.41825000000000001</v>
      </c>
      <c r="Z432" s="98">
        <v>-0.33983313832712297</v>
      </c>
      <c r="AA432" s="99">
        <v>0.3</v>
      </c>
      <c r="AB432" s="98">
        <v>0.221034516774086</v>
      </c>
      <c r="AC432" t="str">
        <f>IF('Regression diagnostics'!AC432="","",'Regression diagnostics'!AC432)</f>
        <v/>
      </c>
    </row>
    <row r="433" spans="1:29" x14ac:dyDescent="0.25">
      <c r="A433" t="str">
        <f t="shared" si="14"/>
        <v>Mar</v>
      </c>
      <c r="B433">
        <f t="shared" si="13"/>
        <v>432</v>
      </c>
      <c r="C433" t="s">
        <v>2646</v>
      </c>
      <c r="D433">
        <v>45</v>
      </c>
      <c r="E433" s="98">
        <v>1.0078200000000099</v>
      </c>
      <c r="F433" s="98">
        <v>0.41828749389835101</v>
      </c>
      <c r="G433" s="99">
        <v>0.94999999999999596</v>
      </c>
      <c r="H433" s="98">
        <v>1.0386845168067</v>
      </c>
      <c r="I433" s="98">
        <v>1.02512</v>
      </c>
      <c r="J433" s="98">
        <v>-1.16537965581804</v>
      </c>
      <c r="K433" s="99">
        <v>0.70000000000000195</v>
      </c>
      <c r="L433" s="98">
        <v>1.7694545474224399</v>
      </c>
      <c r="M433" s="98">
        <v>1.11272499999999</v>
      </c>
      <c r="N433" s="98">
        <v>-0.12334428714643</v>
      </c>
      <c r="O433" s="99">
        <v>0.94999999999999896</v>
      </c>
      <c r="P433" s="98">
        <v>0.30722420021660202</v>
      </c>
      <c r="Q433" s="98">
        <v>1.1207499999999999</v>
      </c>
      <c r="R433" s="98">
        <v>-0.69761379231781095</v>
      </c>
      <c r="S433" s="99">
        <v>0.70000000000000195</v>
      </c>
      <c r="T433" s="98">
        <v>1.0604270279367001</v>
      </c>
      <c r="U433" s="98">
        <v>0.427950000000002</v>
      </c>
      <c r="V433" s="98">
        <v>0.28592585887423799</v>
      </c>
      <c r="W433" s="99">
        <v>0.95000000000000995</v>
      </c>
      <c r="X433" s="98">
        <v>0.71020180050310999</v>
      </c>
      <c r="Y433" s="98">
        <v>0.42664999999999798</v>
      </c>
      <c r="Z433" s="98">
        <v>0.27413341109319</v>
      </c>
      <c r="AA433" s="99">
        <v>0.70000000000000095</v>
      </c>
      <c r="AB433" s="98">
        <v>0.41602891080189502</v>
      </c>
      <c r="AC433" t="str">
        <f>IF('Regression diagnostics'!AC433="","",'Regression diagnostics'!AC433)</f>
        <v/>
      </c>
    </row>
    <row r="434" spans="1:29" x14ac:dyDescent="0.25">
      <c r="A434" t="str">
        <f t="shared" si="14"/>
        <v>Mar</v>
      </c>
      <c r="B434">
        <f t="shared" si="13"/>
        <v>433</v>
      </c>
      <c r="C434" t="s">
        <v>2647</v>
      </c>
      <c r="D434">
        <v>0</v>
      </c>
      <c r="E434" s="98">
        <v>1.0227300000000099</v>
      </c>
      <c r="F434" s="98">
        <v>-0.76686040548607304</v>
      </c>
      <c r="G434" s="99">
        <v>0.95000000000004403</v>
      </c>
      <c r="H434" s="98">
        <v>1.9050856152939899</v>
      </c>
      <c r="I434" s="98">
        <v>1.06568000000001</v>
      </c>
      <c r="J434" s="98">
        <v>-3.5433018516990602</v>
      </c>
      <c r="K434" s="99">
        <v>0.7</v>
      </c>
      <c r="L434" s="98">
        <v>5.4116702352784198</v>
      </c>
      <c r="M434" s="98">
        <v>0.29551999999999801</v>
      </c>
      <c r="N434" s="98">
        <v>-1.13766966029206</v>
      </c>
      <c r="O434" s="99">
        <v>0.95000000000003904</v>
      </c>
      <c r="P434" s="98">
        <v>2.8374746643887701</v>
      </c>
      <c r="Q434" s="98">
        <v>0.314720000000003</v>
      </c>
      <c r="R434" s="98">
        <v>-1.9087373820586699</v>
      </c>
      <c r="S434" s="99">
        <v>0.7</v>
      </c>
      <c r="T434" s="98">
        <v>2.9061685534652999</v>
      </c>
      <c r="U434" s="98">
        <v>0.407420000000008</v>
      </c>
      <c r="V434" s="98">
        <v>-0.35944965115906302</v>
      </c>
      <c r="W434" s="99">
        <v>0.95000000000004103</v>
      </c>
      <c r="X434" s="98">
        <v>0.89287220509337295</v>
      </c>
      <c r="Y434" s="98">
        <v>0.41087000000000401</v>
      </c>
      <c r="Z434" s="98">
        <v>-0.55643249826139096</v>
      </c>
      <c r="AA434" s="99">
        <v>0.7</v>
      </c>
      <c r="AB434" s="98">
        <v>0.84455887197870005</v>
      </c>
      <c r="AC434" t="str">
        <f>IF('Regression diagnostics'!AC434="","",'Regression diagnostics'!AC434)</f>
        <v>For CH4, high residuals and Cooks. But no reason to remove this point</v>
      </c>
    </row>
    <row r="435" spans="1:29" x14ac:dyDescent="0.25">
      <c r="A435" t="str">
        <f t="shared" si="14"/>
        <v>Mar</v>
      </c>
      <c r="B435">
        <f t="shared" si="13"/>
        <v>434</v>
      </c>
      <c r="C435" t="s">
        <v>2647</v>
      </c>
      <c r="D435">
        <v>15</v>
      </c>
      <c r="E435" s="98">
        <v>1.15001</v>
      </c>
      <c r="F435" s="98">
        <v>0.76686040548339696</v>
      </c>
      <c r="G435" s="99">
        <v>0.55000000000000604</v>
      </c>
      <c r="H435" s="98">
        <v>0.48318426749884702</v>
      </c>
      <c r="I435" s="98">
        <v>1.1070599999999999</v>
      </c>
      <c r="J435" s="98">
        <v>2.6811760143068302</v>
      </c>
      <c r="K435" s="99">
        <v>0.3</v>
      </c>
      <c r="L435" s="98">
        <v>1.7500291072012999</v>
      </c>
      <c r="M435" s="98">
        <v>0.55414000000000496</v>
      </c>
      <c r="N435" s="98">
        <v>1.13766966029179</v>
      </c>
      <c r="O435" s="99">
        <v>0.55000000000000404</v>
      </c>
      <c r="P435" s="98">
        <v>0.71966483094366096</v>
      </c>
      <c r="Q435" s="98">
        <v>0.53494000000000097</v>
      </c>
      <c r="R435" s="98">
        <v>1.6732888176340599</v>
      </c>
      <c r="S435" s="99">
        <v>0.29999999999999899</v>
      </c>
      <c r="T435" s="98">
        <v>1.0913878529185801</v>
      </c>
      <c r="U435" s="98">
        <v>0.41783999999999799</v>
      </c>
      <c r="V435" s="98">
        <v>0.35944965115697097</v>
      </c>
      <c r="W435" s="99">
        <v>0.55000000000001203</v>
      </c>
      <c r="X435" s="98">
        <v>0.22645796016918701</v>
      </c>
      <c r="Y435" s="98">
        <v>0.41439000000000198</v>
      </c>
      <c r="Z435" s="98">
        <v>0.56587945056256395</v>
      </c>
      <c r="AA435" s="99">
        <v>0.3</v>
      </c>
      <c r="AB435" s="98">
        <v>0.36810109348564901</v>
      </c>
      <c r="AC435" t="str">
        <f>IF('Regression diagnostics'!AC435="","",'Regression diagnostics'!AC435)</f>
        <v/>
      </c>
    </row>
    <row r="436" spans="1:29" x14ac:dyDescent="0.25">
      <c r="A436" t="str">
        <f t="shared" si="14"/>
        <v>Mar</v>
      </c>
      <c r="B436">
        <f t="shared" si="13"/>
        <v>435</v>
      </c>
      <c r="C436" t="s">
        <v>2647</v>
      </c>
      <c r="D436">
        <v>30</v>
      </c>
      <c r="E436" s="98">
        <v>1.19138999999999</v>
      </c>
      <c r="F436" s="98">
        <v>-0.76686040548262902</v>
      </c>
      <c r="G436" s="99">
        <v>0.55000000000002103</v>
      </c>
      <c r="H436" s="98">
        <v>0.48318426749837801</v>
      </c>
      <c r="I436" s="98">
        <v>1.1484399999999999</v>
      </c>
      <c r="J436" s="98">
        <v>1.59655466230833</v>
      </c>
      <c r="K436" s="99">
        <v>0.3</v>
      </c>
      <c r="L436" s="98">
        <v>1.0395584330346599</v>
      </c>
      <c r="M436" s="98">
        <v>0.77436000000000405</v>
      </c>
      <c r="N436" s="98">
        <v>-1.1376696602926999</v>
      </c>
      <c r="O436" s="99">
        <v>0.55000000000001803</v>
      </c>
      <c r="P436" s="98">
        <v>0.71966483094426004</v>
      </c>
      <c r="Q436" s="98">
        <v>0.75515999999999905</v>
      </c>
      <c r="R436" s="98">
        <v>0.40210816547800998</v>
      </c>
      <c r="S436" s="99">
        <v>0.3</v>
      </c>
      <c r="T436" s="98">
        <v>0.261914165645732</v>
      </c>
      <c r="U436" s="98">
        <v>0.42135999999999602</v>
      </c>
      <c r="V436" s="98">
        <v>-0.359449651156381</v>
      </c>
      <c r="W436" s="99">
        <v>0.55000000000002303</v>
      </c>
      <c r="X436" s="98">
        <v>0.22645796016882</v>
      </c>
      <c r="Y436" s="98">
        <v>0.41791</v>
      </c>
      <c r="Z436" s="98">
        <v>-3.8947168662198599E-2</v>
      </c>
      <c r="AA436" s="99">
        <v>0.3</v>
      </c>
      <c r="AB436" s="98">
        <v>2.5330461121205301E-2</v>
      </c>
      <c r="AC436" t="str">
        <f>IF('Regression diagnostics'!AC436="","",'Regression diagnostics'!AC436)</f>
        <v/>
      </c>
    </row>
    <row r="437" spans="1:29" x14ac:dyDescent="0.25">
      <c r="A437" t="str">
        <f t="shared" si="14"/>
        <v>Mar</v>
      </c>
      <c r="B437">
        <f t="shared" si="13"/>
        <v>436</v>
      </c>
      <c r="C437" t="s">
        <v>2647</v>
      </c>
      <c r="D437">
        <v>45</v>
      </c>
      <c r="E437" s="98">
        <v>1.14687000000001</v>
      </c>
      <c r="F437" s="98">
        <v>0.76686040548165901</v>
      </c>
      <c r="G437" s="99">
        <v>0.95000000000000595</v>
      </c>
      <c r="H437" s="98">
        <v>1.9050856152822599</v>
      </c>
      <c r="I437" s="98">
        <v>1.1898200000000001</v>
      </c>
      <c r="J437" s="98">
        <v>-2.9910396910429</v>
      </c>
      <c r="K437" s="99">
        <v>0.70000000000000195</v>
      </c>
      <c r="L437" s="98">
        <v>4.5595275154768</v>
      </c>
      <c r="M437" s="98">
        <v>0.95617999999999304</v>
      </c>
      <c r="N437" s="98">
        <v>1.13766966029452</v>
      </c>
      <c r="O437" s="99">
        <v>0.95000000000000595</v>
      </c>
      <c r="P437" s="98">
        <v>2.8374746643939499</v>
      </c>
      <c r="Q437" s="98">
        <v>0.97537999999999703</v>
      </c>
      <c r="R437" s="98">
        <v>-1.26148387533941</v>
      </c>
      <c r="S437" s="99">
        <v>0.70000000000000195</v>
      </c>
      <c r="T437" s="98">
        <v>1.91864776023448</v>
      </c>
      <c r="U437" s="98">
        <v>0.41798000000000202</v>
      </c>
      <c r="V437" s="98">
        <v>0.35944965115620298</v>
      </c>
      <c r="W437" s="99">
        <v>0.95000000000000595</v>
      </c>
      <c r="X437" s="98">
        <v>0.892872205085945</v>
      </c>
      <c r="Y437" s="98">
        <v>0.42142999999999797</v>
      </c>
      <c r="Z437" s="98">
        <v>-0.24846985771374799</v>
      </c>
      <c r="AA437" s="99">
        <v>0.70000000000000095</v>
      </c>
      <c r="AB437" s="98">
        <v>0.37707874748770098</v>
      </c>
      <c r="AC437" t="str">
        <f>IF('Regression diagnostics'!AC437="","",'Regression diagnostics'!AC437)</f>
        <v/>
      </c>
    </row>
    <row r="438" spans="1:29" x14ac:dyDescent="0.25">
      <c r="A438" t="str">
        <f t="shared" si="14"/>
        <v>Mar</v>
      </c>
      <c r="B438">
        <f t="shared" si="13"/>
        <v>437</v>
      </c>
      <c r="C438" t="s">
        <v>2648</v>
      </c>
      <c r="D438">
        <v>0</v>
      </c>
      <c r="E438" s="98">
        <v>0.94505000000002004</v>
      </c>
      <c r="F438" s="98">
        <v>1.4048544618316301</v>
      </c>
      <c r="G438" s="99">
        <v>0.95000000000004103</v>
      </c>
      <c r="H438" s="98">
        <v>3.4951512778504998</v>
      </c>
      <c r="I438" s="98">
        <v>0.97655000000001102</v>
      </c>
      <c r="J438" s="98">
        <v>-1.8903188281396901</v>
      </c>
      <c r="K438" s="99">
        <v>0.7</v>
      </c>
      <c r="L438" s="98">
        <v>2.8734880526340798</v>
      </c>
      <c r="M438" s="98">
        <v>0.25415499999999402</v>
      </c>
      <c r="N438" s="98">
        <v>-1.72827112934601</v>
      </c>
      <c r="O438" s="99">
        <v>0.95000000000003604</v>
      </c>
      <c r="P438" s="98">
        <v>4.31814131278212</v>
      </c>
      <c r="Q438" s="98">
        <v>0.265380000000003</v>
      </c>
      <c r="R438" s="98">
        <v>-1.4183437813048601</v>
      </c>
      <c r="S438" s="99">
        <v>0.7</v>
      </c>
      <c r="T438" s="98">
        <v>2.1576919008130999</v>
      </c>
      <c r="U438" s="98">
        <v>0.401065000000007</v>
      </c>
      <c r="V438" s="98">
        <v>3.6761896139185998E-2</v>
      </c>
      <c r="W438" s="99">
        <v>0.95000000000003904</v>
      </c>
      <c r="X438" s="98">
        <v>9.1303502277277404E-2</v>
      </c>
      <c r="Y438" s="98">
        <v>0.40594000000000402</v>
      </c>
      <c r="Z438" s="98">
        <v>-0.55293292280062101</v>
      </c>
      <c r="AA438" s="99">
        <v>0.7</v>
      </c>
      <c r="AB438" s="98">
        <v>0.83924539209422599</v>
      </c>
      <c r="AC438" t="str">
        <f>IF('Regression diagnostics'!AC438="","",'Regression diagnostics'!AC438)</f>
        <v/>
      </c>
    </row>
    <row r="439" spans="1:29" x14ac:dyDescent="0.25">
      <c r="A439" t="str">
        <f t="shared" si="14"/>
        <v>Mar</v>
      </c>
      <c r="B439">
        <f t="shared" si="13"/>
        <v>438</v>
      </c>
      <c r="C439" t="s">
        <v>2648</v>
      </c>
      <c r="D439">
        <v>15</v>
      </c>
      <c r="E439" s="98">
        <v>0.96944999999999404</v>
      </c>
      <c r="F439" s="98">
        <v>-1.4048544618349701</v>
      </c>
      <c r="G439" s="99">
        <v>0.55000000000000504</v>
      </c>
      <c r="H439" s="98">
        <v>0.886470453841112</v>
      </c>
      <c r="I439" s="98">
        <v>0.93795000000000595</v>
      </c>
      <c r="J439" s="98">
        <v>0.57517798969595402</v>
      </c>
      <c r="K439" s="99">
        <v>0.3</v>
      </c>
      <c r="L439" s="98">
        <v>0.37408033808291902</v>
      </c>
      <c r="M439" s="98">
        <v>0.52813500000000901</v>
      </c>
      <c r="N439" s="98">
        <v>1.72827112934629</v>
      </c>
      <c r="O439" s="99">
        <v>0.55000000000000204</v>
      </c>
      <c r="P439" s="98">
        <v>1.0952042944584099</v>
      </c>
      <c r="Q439" s="98">
        <v>0.51691000000000098</v>
      </c>
      <c r="R439" s="98">
        <v>1.5722213083002301</v>
      </c>
      <c r="S439" s="99">
        <v>0.29999999999999899</v>
      </c>
      <c r="T439" s="98">
        <v>1.0252934387249499</v>
      </c>
      <c r="U439" s="98">
        <v>0.41180499999999898</v>
      </c>
      <c r="V439" s="98">
        <v>-3.6761896140910598E-2</v>
      </c>
      <c r="W439" s="99">
        <v>0.55000000000001104</v>
      </c>
      <c r="X439" s="98">
        <v>2.3157182814245499E-2</v>
      </c>
      <c r="Y439" s="98">
        <v>0.40693000000000201</v>
      </c>
      <c r="Z439" s="98">
        <v>0.34136047827452698</v>
      </c>
      <c r="AA439" s="99">
        <v>0.3</v>
      </c>
      <c r="AB439" s="98">
        <v>0.22202805713302801</v>
      </c>
      <c r="AC439" t="str">
        <f>IF('Regression diagnostics'!AC439="","",'Regression diagnostics'!AC439)</f>
        <v/>
      </c>
    </row>
    <row r="440" spans="1:29" x14ac:dyDescent="0.25">
      <c r="A440" t="str">
        <f t="shared" si="14"/>
        <v>Mar</v>
      </c>
      <c r="B440">
        <f t="shared" si="13"/>
        <v>439</v>
      </c>
      <c r="C440" t="s">
        <v>2648</v>
      </c>
      <c r="D440">
        <v>30</v>
      </c>
      <c r="E440" s="98">
        <v>0.93084999999999096</v>
      </c>
      <c r="F440" s="98">
        <v>1.4048544618360499</v>
      </c>
      <c r="G440" s="99">
        <v>0.55000000000002003</v>
      </c>
      <c r="H440" s="98">
        <v>0.88647045384182499</v>
      </c>
      <c r="I440" s="98">
        <v>0.89935000000000098</v>
      </c>
      <c r="J440" s="98">
        <v>2.5621564995559698</v>
      </c>
      <c r="K440" s="99">
        <v>0.3</v>
      </c>
      <c r="L440" s="98">
        <v>1.6717965417196901</v>
      </c>
      <c r="M440" s="98">
        <v>0.77966500000000705</v>
      </c>
      <c r="N440" s="98">
        <v>-1.7282711293477899</v>
      </c>
      <c r="O440" s="99">
        <v>0.55000000000001303</v>
      </c>
      <c r="P440" s="98">
        <v>1.0952042944593801</v>
      </c>
      <c r="Q440" s="98">
        <v>0.76843999999999901</v>
      </c>
      <c r="R440" s="98">
        <v>-0.35887072832974998</v>
      </c>
      <c r="S440" s="99">
        <v>0.3</v>
      </c>
      <c r="T440" s="98">
        <v>0.23374738301449199</v>
      </c>
      <c r="U440" s="98">
        <v>0.41279499999999703</v>
      </c>
      <c r="V440" s="98">
        <v>3.6761896141329298E-2</v>
      </c>
      <c r="W440" s="99">
        <v>0.55000000000002403</v>
      </c>
      <c r="X440" s="98">
        <v>2.3157182814509899E-2</v>
      </c>
      <c r="Y440" s="98">
        <v>0.40792</v>
      </c>
      <c r="Z440" s="98">
        <v>0.40321774614995298</v>
      </c>
      <c r="AA440" s="99">
        <v>0.3</v>
      </c>
      <c r="AB440" s="98">
        <v>0.26226795992490498</v>
      </c>
      <c r="AC440" t="str">
        <f>IF('Regression diagnostics'!AC440="","",'Regression diagnostics'!AC440)</f>
        <v/>
      </c>
    </row>
    <row r="441" spans="1:29" x14ac:dyDescent="0.25">
      <c r="A441" t="str">
        <f t="shared" si="14"/>
        <v>Mar</v>
      </c>
      <c r="B441">
        <f t="shared" si="13"/>
        <v>440</v>
      </c>
      <c r="C441" t="s">
        <v>2648</v>
      </c>
      <c r="D441">
        <v>45</v>
      </c>
      <c r="E441" s="98">
        <v>0.82925000000000804</v>
      </c>
      <c r="F441" s="98">
        <v>-1.4048544618371901</v>
      </c>
      <c r="G441" s="99">
        <v>0.95000000000000295</v>
      </c>
      <c r="H441" s="98">
        <v>3.4951512778629801</v>
      </c>
      <c r="I441" s="98">
        <v>0.86074999999999602</v>
      </c>
      <c r="J441" s="98">
        <v>-2.9020387643255701</v>
      </c>
      <c r="K441" s="99">
        <v>0.70000000000000195</v>
      </c>
      <c r="L441" s="98">
        <v>4.4226355662765799</v>
      </c>
      <c r="M441" s="98">
        <v>1.00874499999999</v>
      </c>
      <c r="N441" s="98">
        <v>1.72827112935018</v>
      </c>
      <c r="O441" s="99">
        <v>0.94999999999999196</v>
      </c>
      <c r="P441" s="98">
        <v>4.3181413127905897</v>
      </c>
      <c r="Q441" s="98">
        <v>1.01997</v>
      </c>
      <c r="R441" s="98">
        <v>-0.43507984443957398</v>
      </c>
      <c r="S441" s="99">
        <v>0.70000000000000195</v>
      </c>
      <c r="T441" s="98">
        <v>0.661253574086062</v>
      </c>
      <c r="U441" s="98">
        <v>0.40403500000000098</v>
      </c>
      <c r="V441" s="98">
        <v>-3.6761896141383699E-2</v>
      </c>
      <c r="W441" s="99">
        <v>0.95000000000001406</v>
      </c>
      <c r="X441" s="98">
        <v>9.1303502282711696E-2</v>
      </c>
      <c r="Y441" s="98">
        <v>0.408909999999998</v>
      </c>
      <c r="Z441" s="98">
        <v>-0.58442910194677999</v>
      </c>
      <c r="AA441" s="99">
        <v>0.70000000000000095</v>
      </c>
      <c r="AB441" s="98">
        <v>0.88706795613934197</v>
      </c>
      <c r="AC441" t="str">
        <f>IF('Regression diagnostics'!AC441="","",'Regression diagnostics'!AC441)</f>
        <v/>
      </c>
    </row>
    <row r="442" spans="1:29" x14ac:dyDescent="0.25">
      <c r="A442" t="str">
        <f t="shared" si="14"/>
        <v>Mar</v>
      </c>
      <c r="B442">
        <f t="shared" si="13"/>
        <v>441</v>
      </c>
      <c r="C442" t="s">
        <v>2649</v>
      </c>
      <c r="D442">
        <v>0</v>
      </c>
      <c r="E442" s="98">
        <v>0.99840000000002704</v>
      </c>
      <c r="F442" s="98">
        <v>0.31688446507005602</v>
      </c>
      <c r="G442" s="99">
        <v>0.95000000000003904</v>
      </c>
      <c r="H442" s="98">
        <v>0.78682031543562803</v>
      </c>
      <c r="I442" s="98">
        <v>0.98055000000001102</v>
      </c>
      <c r="J442" s="98">
        <v>1.4719384033990199</v>
      </c>
      <c r="K442" s="99">
        <v>0.7</v>
      </c>
      <c r="L442" s="98">
        <v>2.2358611447026502</v>
      </c>
      <c r="M442" s="98">
        <v>0.38894500000000298</v>
      </c>
      <c r="N442" s="98">
        <v>0.277161868769287</v>
      </c>
      <c r="O442" s="99">
        <v>0.95000000000003504</v>
      </c>
      <c r="P442" s="98">
        <v>0.69039515660845496</v>
      </c>
      <c r="Q442" s="98">
        <v>0.38402000000000402</v>
      </c>
      <c r="R442" s="98">
        <v>0.48544013003872299</v>
      </c>
      <c r="S442" s="99">
        <v>0.7</v>
      </c>
      <c r="T442" s="98">
        <v>0.73781101395990001</v>
      </c>
      <c r="U442" s="98">
        <v>0.40166000000000801</v>
      </c>
      <c r="V442" s="98">
        <v>-0.75157654333018797</v>
      </c>
      <c r="W442" s="99">
        <v>0.95000000000003504</v>
      </c>
      <c r="X442" s="98">
        <v>1.86781924516714</v>
      </c>
      <c r="Y442" s="98">
        <v>0.403760000000004</v>
      </c>
      <c r="Z442" s="98">
        <v>-0.56693122464368395</v>
      </c>
      <c r="AA442" s="99">
        <v>0.7</v>
      </c>
      <c r="AB442" s="98">
        <v>0.86049951699892302</v>
      </c>
      <c r="AC442" t="str">
        <f>IF('Regression diagnostics'!AC442="","",'Regression diagnostics'!AC442)</f>
        <v/>
      </c>
    </row>
    <row r="443" spans="1:29" x14ac:dyDescent="0.25">
      <c r="A443" t="str">
        <f t="shared" si="14"/>
        <v>Mar</v>
      </c>
      <c r="B443">
        <f t="shared" si="13"/>
        <v>442</v>
      </c>
      <c r="C443" t="s">
        <v>2649</v>
      </c>
      <c r="D443">
        <v>15</v>
      </c>
      <c r="E443" s="98">
        <v>0.89839999999999198</v>
      </c>
      <c r="F443" s="98">
        <v>-0.31688446507507101</v>
      </c>
      <c r="G443" s="99">
        <v>0.55000000000000204</v>
      </c>
      <c r="H443" s="98">
        <v>0.19956016397492499</v>
      </c>
      <c r="I443" s="98">
        <v>0.916250000000006</v>
      </c>
      <c r="J443" s="98">
        <v>-1.11300675928266</v>
      </c>
      <c r="K443" s="99">
        <v>0.3</v>
      </c>
      <c r="L443" s="98">
        <v>0.72421241915106904</v>
      </c>
      <c r="M443" s="98">
        <v>0.66846500000000297</v>
      </c>
      <c r="N443" s="98">
        <v>-0.27716186877048299</v>
      </c>
      <c r="O443" s="99">
        <v>0.55000000000000004</v>
      </c>
      <c r="P443" s="98">
        <v>0.17510398239071301</v>
      </c>
      <c r="Q443" s="98">
        <v>0.67339000000000204</v>
      </c>
      <c r="R443" s="98">
        <v>-0.42102454423038499</v>
      </c>
      <c r="S443" s="99">
        <v>0.3</v>
      </c>
      <c r="T443" s="98">
        <v>0.27423760027090599</v>
      </c>
      <c r="U443" s="98">
        <v>0.41391999999999801</v>
      </c>
      <c r="V443" s="98">
        <v>0.75157654332796697</v>
      </c>
      <c r="W443" s="99">
        <v>0.55000000000000804</v>
      </c>
      <c r="X443" s="98">
        <v>0.47373244884725701</v>
      </c>
      <c r="Y443" s="98">
        <v>0.41182000000000202</v>
      </c>
      <c r="Z443" s="98">
        <v>0.79268943277190995</v>
      </c>
      <c r="AA443" s="99">
        <v>0.3</v>
      </c>
      <c r="AB443" s="98">
        <v>0.51572684631780896</v>
      </c>
      <c r="AC443" t="str">
        <f>IF('Regression diagnostics'!AC443="","",'Regression diagnostics'!AC443)</f>
        <v/>
      </c>
    </row>
    <row r="444" spans="1:29" x14ac:dyDescent="0.25">
      <c r="A444" t="str">
        <f t="shared" si="14"/>
        <v>Mar</v>
      </c>
      <c r="B444">
        <f t="shared" si="13"/>
        <v>443</v>
      </c>
      <c r="C444" t="s">
        <v>2649</v>
      </c>
      <c r="D444">
        <v>30</v>
      </c>
      <c r="E444" s="98">
        <v>0.83409999999998596</v>
      </c>
      <c r="F444" s="98">
        <v>0.316884465076607</v>
      </c>
      <c r="G444" s="99">
        <v>0.55000000000001403</v>
      </c>
      <c r="H444" s="98">
        <v>0.19956016397589799</v>
      </c>
      <c r="I444" s="98">
        <v>0.85195000000000098</v>
      </c>
      <c r="J444" s="98">
        <v>-0.66481611796065399</v>
      </c>
      <c r="K444" s="99">
        <v>0.3</v>
      </c>
      <c r="L444" s="98">
        <v>0.43240361422876</v>
      </c>
      <c r="M444" s="98">
        <v>0.95783499999999999</v>
      </c>
      <c r="N444" s="98">
        <v>0.27716186877021798</v>
      </c>
      <c r="O444" s="99">
        <v>0.55000000000001203</v>
      </c>
      <c r="P444" s="98">
        <v>0.175103982390549</v>
      </c>
      <c r="Q444" s="98">
        <v>0.96275999999999895</v>
      </c>
      <c r="R444" s="98">
        <v>-0.111336400656477</v>
      </c>
      <c r="S444" s="99">
        <v>0.3</v>
      </c>
      <c r="T444" s="98">
        <v>7.2513657931653402E-2</v>
      </c>
      <c r="U444" s="98">
        <v>0.42197999999999602</v>
      </c>
      <c r="V444" s="98">
        <v>-0.75157654332740098</v>
      </c>
      <c r="W444" s="99">
        <v>0.55000000000001903</v>
      </c>
      <c r="X444" s="98">
        <v>0.47373244884691101</v>
      </c>
      <c r="Y444" s="98">
        <v>0.41987999999999998</v>
      </c>
      <c r="Z444" s="98">
        <v>-0.47194804378911498</v>
      </c>
      <c r="AA444" s="99">
        <v>0.3</v>
      </c>
      <c r="AB444" s="98">
        <v>0.306982862343959</v>
      </c>
      <c r="AC444" t="str">
        <f>IF('Regression diagnostics'!AC444="","",'Regression diagnostics'!AC444)</f>
        <v/>
      </c>
    </row>
    <row r="445" spans="1:29" x14ac:dyDescent="0.25">
      <c r="A445" t="str">
        <f t="shared" si="14"/>
        <v>Mar</v>
      </c>
      <c r="B445">
        <f t="shared" si="13"/>
        <v>444</v>
      </c>
      <c r="C445" t="s">
        <v>2649</v>
      </c>
      <c r="D445">
        <v>45</v>
      </c>
      <c r="E445" s="98">
        <v>0.80550000000000999</v>
      </c>
      <c r="F445" s="98">
        <v>-0.31688446507783502</v>
      </c>
      <c r="G445" s="99">
        <v>0.94999999999999896</v>
      </c>
      <c r="H445" s="98">
        <v>0.78682031545462305</v>
      </c>
      <c r="I445" s="98">
        <v>0.78764999999999596</v>
      </c>
      <c r="J445" s="98">
        <v>1.2437308989971101</v>
      </c>
      <c r="K445" s="99">
        <v>0.70000000000000195</v>
      </c>
      <c r="L445" s="98">
        <v>1.88860512337711</v>
      </c>
      <c r="M445" s="98">
        <v>1.25705499999999</v>
      </c>
      <c r="N445" s="98">
        <v>-0.27716186876853599</v>
      </c>
      <c r="O445" s="99">
        <v>0.95000000000000295</v>
      </c>
      <c r="P445" s="98">
        <v>0.69039515660634598</v>
      </c>
      <c r="Q445" s="98">
        <v>1.25213</v>
      </c>
      <c r="R445" s="98">
        <v>0.32775464562191797</v>
      </c>
      <c r="S445" s="99">
        <v>0.70000000000000195</v>
      </c>
      <c r="T445" s="98">
        <v>0.498114947466331</v>
      </c>
      <c r="U445" s="98">
        <v>0.42584000000000199</v>
      </c>
      <c r="V445" s="98">
        <v>0.75157654332743795</v>
      </c>
      <c r="W445" s="99">
        <v>0.95000000000001705</v>
      </c>
      <c r="X445" s="98">
        <v>1.86781924515994</v>
      </c>
      <c r="Y445" s="98">
        <v>0.42793999999999799</v>
      </c>
      <c r="Z445" s="98">
        <v>7.6990660137011502E-2</v>
      </c>
      <c r="AA445" s="99">
        <v>0.70000000000000095</v>
      </c>
      <c r="AB445" s="98">
        <v>0.116837722993263</v>
      </c>
      <c r="AC445" t="str">
        <f>IF('Regression diagnostics'!AC445="","",'Regression diagnostics'!AC445)</f>
        <v/>
      </c>
    </row>
    <row r="446" spans="1:29" x14ac:dyDescent="0.25">
      <c r="A446" t="str">
        <f t="shared" si="14"/>
        <v>Mar</v>
      </c>
      <c r="B446">
        <f t="shared" si="13"/>
        <v>445</v>
      </c>
      <c r="C446" t="s">
        <v>2650</v>
      </c>
      <c r="D446">
        <v>0</v>
      </c>
      <c r="E446" s="98">
        <v>1.05098000000003</v>
      </c>
      <c r="F446" s="98">
        <v>1.18726046247816</v>
      </c>
      <c r="G446" s="99">
        <v>0.95000000000003604</v>
      </c>
      <c r="H446" s="98">
        <v>2.9520338401763899</v>
      </c>
      <c r="I446" s="98">
        <v>1.0546300000000099</v>
      </c>
      <c r="J446" s="98">
        <v>0.149856261223662</v>
      </c>
      <c r="K446" s="99">
        <v>0.7</v>
      </c>
      <c r="L446" s="98">
        <v>0.22737595524288301</v>
      </c>
      <c r="M446" s="98">
        <v>0.24395</v>
      </c>
      <c r="N446" s="98">
        <v>1.00126538979847</v>
      </c>
      <c r="O446" s="99">
        <v>0.95000000000003404</v>
      </c>
      <c r="P446" s="98">
        <v>2.4965065777439901</v>
      </c>
      <c r="Q446" s="98">
        <v>0.266100000000003</v>
      </c>
      <c r="R446" s="98">
        <v>-1.54383170607687</v>
      </c>
      <c r="S446" s="99">
        <v>0.7</v>
      </c>
      <c r="T446" s="98">
        <v>2.34904516726372</v>
      </c>
      <c r="U446" s="98">
        <v>0.47154500000000898</v>
      </c>
      <c r="V446" s="98">
        <v>1.0497563675806201</v>
      </c>
      <c r="W446" s="99">
        <v>0.95000000000003504</v>
      </c>
      <c r="X446" s="98">
        <v>2.6104165525231799</v>
      </c>
      <c r="Y446" s="98">
        <v>0.45442000000000399</v>
      </c>
      <c r="Z446" s="98">
        <v>2.44736977222479</v>
      </c>
      <c r="AA446" s="99">
        <v>0.7</v>
      </c>
      <c r="AB446" s="98">
        <v>3.7262812224674202</v>
      </c>
      <c r="AC446" t="str">
        <f>IF('Regression diagnostics'!AC446="","",'Regression diagnostics'!AC446)</f>
        <v/>
      </c>
    </row>
    <row r="447" spans="1:29" x14ac:dyDescent="0.25">
      <c r="A447" t="str">
        <f t="shared" si="14"/>
        <v>Mar</v>
      </c>
      <c r="B447">
        <f t="shared" si="13"/>
        <v>446</v>
      </c>
      <c r="C447" t="s">
        <v>2650</v>
      </c>
      <c r="D447">
        <v>15</v>
      </c>
      <c r="E447" s="98">
        <v>1.0327599999999899</v>
      </c>
      <c r="F447" s="98">
        <v>-1.1872604624830001</v>
      </c>
      <c r="G447" s="99">
        <v>0.55000000000000304</v>
      </c>
      <c r="H447" s="98">
        <v>0.74872031852923204</v>
      </c>
      <c r="I447" s="98">
        <v>1.02911000000001</v>
      </c>
      <c r="J447" s="98">
        <v>-0.65784426354040204</v>
      </c>
      <c r="K447" s="99">
        <v>0.3</v>
      </c>
      <c r="L447" s="98">
        <v>0.42786698858618899</v>
      </c>
      <c r="M447" s="98">
        <v>0.47485000000000299</v>
      </c>
      <c r="N447" s="98">
        <v>-1.0012653897983299</v>
      </c>
      <c r="O447" s="99">
        <v>0.55000000000000104</v>
      </c>
      <c r="P447" s="98">
        <v>0.63318555995253401</v>
      </c>
      <c r="Q447" s="98">
        <v>0.45270000000000099</v>
      </c>
      <c r="R447" s="98">
        <v>0.63775219793542504</v>
      </c>
      <c r="S447" s="99">
        <v>0.3</v>
      </c>
      <c r="T447" s="98">
        <v>0.41545404055347601</v>
      </c>
      <c r="U447" s="98">
        <v>0.426864999999997</v>
      </c>
      <c r="V447" s="98">
        <v>-1.0497563675825801</v>
      </c>
      <c r="W447" s="99">
        <v>0.55000000000000904</v>
      </c>
      <c r="X447" s="98">
        <v>0.66207639156943698</v>
      </c>
      <c r="Y447" s="98">
        <v>0.44399000000000199</v>
      </c>
      <c r="Z447" s="98">
        <v>-2.19096915474293</v>
      </c>
      <c r="AA447" s="99">
        <v>0.3</v>
      </c>
      <c r="AB447" s="98">
        <v>1.4287306081903099</v>
      </c>
      <c r="AC447" t="str">
        <f>IF('Regression diagnostics'!AC447="","",'Regression diagnostics'!AC447)</f>
        <v/>
      </c>
    </row>
    <row r="448" spans="1:29" x14ac:dyDescent="0.25">
      <c r="A448" t="str">
        <f t="shared" si="14"/>
        <v>Mar</v>
      </c>
      <c r="B448">
        <f t="shared" si="13"/>
        <v>447</v>
      </c>
      <c r="C448" t="s">
        <v>2650</v>
      </c>
      <c r="D448">
        <v>30</v>
      </c>
      <c r="E448" s="98">
        <v>1.0072399999999899</v>
      </c>
      <c r="F448" s="98">
        <v>1.18726046248427</v>
      </c>
      <c r="G448" s="99">
        <v>0.55000000000001603</v>
      </c>
      <c r="H448" s="98">
        <v>0.74872031853005405</v>
      </c>
      <c r="I448" s="98">
        <v>1.00359</v>
      </c>
      <c r="J448" s="98">
        <v>1.0213766726120701</v>
      </c>
      <c r="K448" s="99">
        <v>0.3</v>
      </c>
      <c r="L448" s="98">
        <v>0.66452268396454495</v>
      </c>
      <c r="M448" s="98">
        <v>0.66145000000000098</v>
      </c>
      <c r="N448" s="98">
        <v>1.00126538979796</v>
      </c>
      <c r="O448" s="99">
        <v>0.55000000000001203</v>
      </c>
      <c r="P448" s="98">
        <v>0.63318555995231396</v>
      </c>
      <c r="Q448" s="98">
        <v>0.63929999999999998</v>
      </c>
      <c r="R448" s="98">
        <v>1.75652088414436</v>
      </c>
      <c r="S448" s="99">
        <v>0.3</v>
      </c>
      <c r="T448" s="98">
        <v>1.1458445193386699</v>
      </c>
      <c r="U448" s="98">
        <v>0.416434999999995</v>
      </c>
      <c r="V448" s="98">
        <v>1.04975636758327</v>
      </c>
      <c r="W448" s="99">
        <v>0.55000000000001903</v>
      </c>
      <c r="X448" s="98">
        <v>0.66207639156988496</v>
      </c>
      <c r="Y448" s="98">
        <v>0.43356</v>
      </c>
      <c r="Z448" s="98">
        <v>-0.42460050541546401</v>
      </c>
      <c r="AA448" s="99">
        <v>0.3</v>
      </c>
      <c r="AB448" s="98">
        <v>0.27617879293054598</v>
      </c>
      <c r="AC448" t="str">
        <f>IF('Regression diagnostics'!AC448="","",'Regression diagnostics'!AC448)</f>
        <v/>
      </c>
    </row>
    <row r="449" spans="1:29" x14ac:dyDescent="0.25">
      <c r="A449" t="str">
        <f t="shared" si="14"/>
        <v>Mar</v>
      </c>
      <c r="B449">
        <f t="shared" si="13"/>
        <v>448</v>
      </c>
      <c r="C449" t="s">
        <v>2650</v>
      </c>
      <c r="D449">
        <v>45</v>
      </c>
      <c r="E449" s="98">
        <v>0.97442000000000895</v>
      </c>
      <c r="F449" s="98">
        <v>-1.18726046248531</v>
      </c>
      <c r="G449" s="99">
        <v>0.95000000000000595</v>
      </c>
      <c r="H449" s="98">
        <v>2.9520338401933199</v>
      </c>
      <c r="I449" s="98">
        <v>0.978069999999995</v>
      </c>
      <c r="J449" s="98">
        <v>-0.70516118860514398</v>
      </c>
      <c r="K449" s="99">
        <v>0.70000000000000095</v>
      </c>
      <c r="L449" s="98">
        <v>1.07020128980243</v>
      </c>
      <c r="M449" s="98">
        <v>0.80374999999999597</v>
      </c>
      <c r="N449" s="98">
        <v>-1.0012653897970301</v>
      </c>
      <c r="O449" s="99">
        <v>0.94999999999999896</v>
      </c>
      <c r="P449" s="98">
        <v>2.4965065777394702</v>
      </c>
      <c r="Q449" s="98">
        <v>0.82589999999999797</v>
      </c>
      <c r="R449" s="98">
        <v>-2.1134808382652102</v>
      </c>
      <c r="S449" s="99">
        <v>0.70000000000000095</v>
      </c>
      <c r="T449" s="98">
        <v>3.2192763335819499</v>
      </c>
      <c r="U449" s="98">
        <v>0.44025500000000201</v>
      </c>
      <c r="V449" s="98">
        <v>-1.04975636758346</v>
      </c>
      <c r="W449" s="99">
        <v>0.95000000000000595</v>
      </c>
      <c r="X449" s="98">
        <v>2.61041655252949</v>
      </c>
      <c r="Y449" s="98">
        <v>0.42312999999999801</v>
      </c>
      <c r="Z449" s="98">
        <v>1.5479788788100399</v>
      </c>
      <c r="AA449" s="99">
        <v>0.70000000000000095</v>
      </c>
      <c r="AB449" s="98">
        <v>2.3522343205415002</v>
      </c>
      <c r="AC449" t="str">
        <f>IF('Regression diagnostics'!AC449="","",'Regression diagnostics'!AC449)</f>
        <v/>
      </c>
    </row>
    <row r="450" spans="1:29" x14ac:dyDescent="0.25">
      <c r="A450" t="str">
        <f t="shared" si="14"/>
        <v>Mar</v>
      </c>
      <c r="B450">
        <f t="shared" si="13"/>
        <v>449</v>
      </c>
      <c r="C450" t="s">
        <v>2651</v>
      </c>
      <c r="D450">
        <v>0</v>
      </c>
      <c r="E450" s="98">
        <v>1.0541100000000301</v>
      </c>
      <c r="F450" s="98">
        <v>1.13867151116652</v>
      </c>
      <c r="G450" s="99">
        <v>0.95000000000003804</v>
      </c>
      <c r="H450" s="98">
        <v>2.8308826009826999</v>
      </c>
      <c r="I450" s="98">
        <v>1.0461100000000101</v>
      </c>
      <c r="J450" s="98">
        <v>1.0185661613182799</v>
      </c>
      <c r="K450" s="99">
        <v>0.7</v>
      </c>
      <c r="L450" s="98">
        <v>1.5462816669528401</v>
      </c>
      <c r="M450" s="98">
        <v>0.35942999999999797</v>
      </c>
      <c r="N450" s="98">
        <v>6.8695512395737799</v>
      </c>
      <c r="O450" s="99">
        <v>0.95000000000003204</v>
      </c>
      <c r="P450" s="98">
        <v>18.018980335484098</v>
      </c>
      <c r="Q450" s="98">
        <v>0.32773000000000202</v>
      </c>
      <c r="R450" s="98">
        <v>4.5712278912011604</v>
      </c>
      <c r="S450" s="99">
        <v>0.69999999999999896</v>
      </c>
      <c r="T450" s="98">
        <v>7.0230125483327104</v>
      </c>
      <c r="U450" s="98">
        <v>0.43898000000000897</v>
      </c>
      <c r="V450" s="98">
        <v>1.23084274486795</v>
      </c>
      <c r="W450" s="99">
        <v>0.95000000000003404</v>
      </c>
      <c r="X450" s="98">
        <v>3.0621307739758898</v>
      </c>
      <c r="Y450" s="98">
        <v>0.43263000000000401</v>
      </c>
      <c r="Z450" s="98">
        <v>1.26801284194847</v>
      </c>
      <c r="AA450" s="99">
        <v>0.69999999999999896</v>
      </c>
      <c r="AB450" s="98">
        <v>1.9259759946295201</v>
      </c>
      <c r="AC450" t="str">
        <f>IF('Regression diagnostics'!AC450="","",'Regression diagnostics'!AC450)</f>
        <v>For CO2, high residuals and Cooks. But no reason to remove this point</v>
      </c>
    </row>
    <row r="451" spans="1:29" x14ac:dyDescent="0.25">
      <c r="A451" t="str">
        <f t="shared" si="14"/>
        <v>Mar</v>
      </c>
      <c r="B451">
        <f t="shared" si="13"/>
        <v>450</v>
      </c>
      <c r="C451" t="s">
        <v>2651</v>
      </c>
      <c r="D451">
        <v>15</v>
      </c>
      <c r="E451" s="98">
        <v>0.95226999999998996</v>
      </c>
      <c r="F451" s="98">
        <v>-1.1386715111711401</v>
      </c>
      <c r="G451" s="99">
        <v>0.55000000000000304</v>
      </c>
      <c r="H451" s="98">
        <v>0.71799289489170803</v>
      </c>
      <c r="I451" s="98">
        <v>0.96027000000000595</v>
      </c>
      <c r="J451" s="98">
        <v>-1.2036408667499301</v>
      </c>
      <c r="K451" s="99">
        <v>0.29999999999999899</v>
      </c>
      <c r="L451" s="98">
        <v>0.78327208878191701</v>
      </c>
      <c r="M451" s="98">
        <v>0.49291000000000601</v>
      </c>
      <c r="N451" s="98">
        <v>-6.8695512395717504</v>
      </c>
      <c r="O451" s="99">
        <v>0.55000000000000004</v>
      </c>
      <c r="P451" s="98">
        <v>4.5701294181269798</v>
      </c>
      <c r="Q451" s="98">
        <v>0.52461000000000102</v>
      </c>
      <c r="R451" s="98">
        <v>-5.5511464618605304</v>
      </c>
      <c r="S451" s="99">
        <v>0.29999999999999899</v>
      </c>
      <c r="T451" s="98">
        <v>3.67434763510825</v>
      </c>
      <c r="U451" s="98">
        <v>0.42075999999999703</v>
      </c>
      <c r="V451" s="98">
        <v>-1.23084274486983</v>
      </c>
      <c r="W451" s="99">
        <v>0.55000000000000904</v>
      </c>
      <c r="X451" s="98">
        <v>0.77664405375739798</v>
      </c>
      <c r="Y451" s="98">
        <v>0.42711000000000199</v>
      </c>
      <c r="Z451" s="98">
        <v>-1.5204669177738901</v>
      </c>
      <c r="AA451" s="99">
        <v>0.3</v>
      </c>
      <c r="AB451" s="98">
        <v>0.99013763243103303</v>
      </c>
      <c r="AC451" t="str">
        <f>IF('Regression diagnostics'!AC451="","",'Regression diagnostics'!AC451)</f>
        <v>For CO2, high residuals and Cooks. But no reason to remove this point</v>
      </c>
    </row>
    <row r="452" spans="1:29" x14ac:dyDescent="0.25">
      <c r="A452" t="str">
        <f t="shared" si="14"/>
        <v>Mar</v>
      </c>
      <c r="B452">
        <f t="shared" ref="B452:B515" si="15">B451+1</f>
        <v>451</v>
      </c>
      <c r="C452" t="s">
        <v>2651</v>
      </c>
      <c r="D452">
        <v>30</v>
      </c>
      <c r="E452" s="98">
        <v>0.86642999999998505</v>
      </c>
      <c r="F452" s="98">
        <v>1.13867151117286</v>
      </c>
      <c r="G452" s="99">
        <v>0.55000000000001603</v>
      </c>
      <c r="H452" s="98">
        <v>0.71799289489281504</v>
      </c>
      <c r="I452" s="98">
        <v>0.87443000000000104</v>
      </c>
      <c r="J452" s="98">
        <v>0.40685750439979801</v>
      </c>
      <c r="K452" s="99">
        <v>0.3</v>
      </c>
      <c r="L452" s="98">
        <v>0.26458642319032799</v>
      </c>
      <c r="M452" s="98">
        <v>0.68979000000000501</v>
      </c>
      <c r="N452" s="98">
        <v>6.8695512395708098</v>
      </c>
      <c r="O452" s="99">
        <v>0.55000000000001203</v>
      </c>
      <c r="P452" s="98">
        <v>4.5701294181264096</v>
      </c>
      <c r="Q452" s="98">
        <v>0.72148999999999996</v>
      </c>
      <c r="R452" s="98">
        <v>2.1245795678681398</v>
      </c>
      <c r="S452" s="99">
        <v>0.3</v>
      </c>
      <c r="T452" s="98">
        <v>1.3869689775210301</v>
      </c>
      <c r="U452" s="98">
        <v>0.415239999999995</v>
      </c>
      <c r="V452" s="98">
        <v>1.2308427448706301</v>
      </c>
      <c r="W452" s="99">
        <v>0.55000000000002103</v>
      </c>
      <c r="X452" s="98">
        <v>0.776644053757922</v>
      </c>
      <c r="Y452" s="98">
        <v>0.42159000000000002</v>
      </c>
      <c r="Z452" s="98">
        <v>0.55060605108734595</v>
      </c>
      <c r="AA452" s="99">
        <v>0.3</v>
      </c>
      <c r="AB452" s="98">
        <v>0.35816248800943701</v>
      </c>
      <c r="AC452" t="str">
        <f>IF('Regression diagnostics'!AC452="","",'Regression diagnostics'!AC452)</f>
        <v>For CO2, high residuals and Cooks. But no reason to remove this point</v>
      </c>
    </row>
    <row r="453" spans="1:29" x14ac:dyDescent="0.25">
      <c r="A453" t="str">
        <f t="shared" si="14"/>
        <v>Mar</v>
      </c>
      <c r="B453">
        <f t="shared" si="15"/>
        <v>452</v>
      </c>
      <c r="C453" t="s">
        <v>2651</v>
      </c>
      <c r="D453">
        <v>45</v>
      </c>
      <c r="E453" s="98">
        <v>0.79659000000001201</v>
      </c>
      <c r="F453" s="98">
        <v>-1.1386715111744701</v>
      </c>
      <c r="G453" s="99">
        <v>0.95000000000000595</v>
      </c>
      <c r="H453" s="98">
        <v>2.8308826010015902</v>
      </c>
      <c r="I453" s="98">
        <v>0.78858999999999702</v>
      </c>
      <c r="J453" s="98">
        <v>0.198540528830943</v>
      </c>
      <c r="K453" s="99">
        <v>0.70000000000000095</v>
      </c>
      <c r="L453" s="98">
        <v>0.30124694719767697</v>
      </c>
      <c r="M453" s="98">
        <v>0.95006999999999397</v>
      </c>
      <c r="N453" s="98">
        <v>-6.8695512395693301</v>
      </c>
      <c r="O453" s="99">
        <v>0.94999999999999896</v>
      </c>
      <c r="P453" s="98">
        <v>18.018980335464999</v>
      </c>
      <c r="Q453" s="98">
        <v>0.91836999999999902</v>
      </c>
      <c r="R453" s="98">
        <v>0.66293949731535096</v>
      </c>
      <c r="S453" s="99">
        <v>0.70000000000000095</v>
      </c>
      <c r="T453" s="98">
        <v>1.0076948702681101</v>
      </c>
      <c r="U453" s="98">
        <v>0.42242000000000302</v>
      </c>
      <c r="V453" s="98">
        <v>-1.23084274487098</v>
      </c>
      <c r="W453" s="99">
        <v>0.95000000000000595</v>
      </c>
      <c r="X453" s="98">
        <v>3.0621307739825898</v>
      </c>
      <c r="Y453" s="98">
        <v>0.416069999999998</v>
      </c>
      <c r="Z453" s="98">
        <v>0.21347410310665699</v>
      </c>
      <c r="AA453" s="99">
        <v>0.70000000000000095</v>
      </c>
      <c r="AB453" s="98">
        <v>0.32396619010359101</v>
      </c>
      <c r="AC453" t="str">
        <f>IF('Regression diagnostics'!AC453="","",'Regression diagnostics'!AC453)</f>
        <v>For CO2, high residuals and Cooks. But no reason to remove this point</v>
      </c>
    </row>
    <row r="454" spans="1:29" x14ac:dyDescent="0.25">
      <c r="A454" t="str">
        <f t="shared" si="14"/>
        <v>Mar</v>
      </c>
      <c r="B454">
        <f t="shared" si="15"/>
        <v>453</v>
      </c>
      <c r="C454" t="s">
        <v>2652</v>
      </c>
      <c r="D454">
        <v>0</v>
      </c>
      <c r="E454" s="98">
        <v>0.97879999999999501</v>
      </c>
      <c r="F454" s="98" t="s">
        <v>526</v>
      </c>
      <c r="G454" s="99">
        <v>1</v>
      </c>
      <c r="H454" s="98" t="s">
        <v>526</v>
      </c>
      <c r="I454" s="98">
        <v>0.98654285714285905</v>
      </c>
      <c r="J454" s="98">
        <v>-1.2070758434537401</v>
      </c>
      <c r="K454" s="99">
        <v>0.92857142857142905</v>
      </c>
      <c r="L454" s="98">
        <v>4.32625615106023</v>
      </c>
      <c r="M454" s="98">
        <v>0.26109999999999201</v>
      </c>
      <c r="N454" s="98" t="s">
        <v>526</v>
      </c>
      <c r="O454" s="99">
        <v>1</v>
      </c>
      <c r="P454" s="98" t="s">
        <v>526</v>
      </c>
      <c r="Q454" s="98">
        <v>0.260957142857141</v>
      </c>
      <c r="R454" s="98">
        <v>2.41704621594434E-2</v>
      </c>
      <c r="S454" s="99">
        <v>0.92857142857142905</v>
      </c>
      <c r="T454" s="98">
        <v>8.6701180927071797E-2</v>
      </c>
      <c r="U454" s="98">
        <v>0.40459999999999602</v>
      </c>
      <c r="V454" s="98" t="s">
        <v>526</v>
      </c>
      <c r="W454" s="99">
        <v>1</v>
      </c>
      <c r="X454" s="98" t="s">
        <v>526</v>
      </c>
      <c r="Y454" s="98">
        <v>0.406085714285713</v>
      </c>
      <c r="Z454" s="98">
        <v>-0.35518453853408999</v>
      </c>
      <c r="AA454" s="99">
        <v>0.92857142857142705</v>
      </c>
      <c r="AB454" s="98">
        <v>1.27236301609713</v>
      </c>
      <c r="AC454" t="str">
        <f>IF('Regression diagnostics'!AC454="","",'Regression diagnostics'!AC454)</f>
        <v>For CH4, high leverage and Cooks (also with CO2) due to T15 removed from analysis. No reason to remove this point</v>
      </c>
    </row>
    <row r="455" spans="1:29" x14ac:dyDescent="0.25">
      <c r="A455" t="str">
        <f t="shared" si="14"/>
        <v>Mar</v>
      </c>
      <c r="B455">
        <f t="shared" si="15"/>
        <v>454</v>
      </c>
      <c r="C455" t="s">
        <v>2652</v>
      </c>
      <c r="D455">
        <v>15</v>
      </c>
      <c r="E455" s="98" t="s">
        <v>526</v>
      </c>
      <c r="F455" s="98" t="s">
        <v>526</v>
      </c>
      <c r="G455" s="99" t="s">
        <v>526</v>
      </c>
      <c r="H455" s="98" t="s">
        <v>526</v>
      </c>
      <c r="I455" s="98" t="s">
        <v>526</v>
      </c>
      <c r="J455" s="98" t="s">
        <v>526</v>
      </c>
      <c r="K455" s="99" t="s">
        <v>526</v>
      </c>
      <c r="L455" s="98" t="s">
        <v>526</v>
      </c>
      <c r="M455" s="98" t="s">
        <v>526</v>
      </c>
      <c r="N455" s="98" t="s">
        <v>526</v>
      </c>
      <c r="O455" s="99" t="s">
        <v>526</v>
      </c>
      <c r="P455" s="98" t="s">
        <v>526</v>
      </c>
      <c r="Q455" s="98" t="s">
        <v>526</v>
      </c>
      <c r="R455" s="98" t="s">
        <v>526</v>
      </c>
      <c r="S455" s="99" t="s">
        <v>526</v>
      </c>
      <c r="T455" s="98" t="s">
        <v>526</v>
      </c>
      <c r="U455" s="98" t="s">
        <v>526</v>
      </c>
      <c r="V455" s="98" t="s">
        <v>526</v>
      </c>
      <c r="W455" s="99" t="s">
        <v>526</v>
      </c>
      <c r="X455" s="98" t="s">
        <v>526</v>
      </c>
      <c r="Y455" s="98" t="s">
        <v>526</v>
      </c>
      <c r="Z455" s="98" t="s">
        <v>526</v>
      </c>
      <c r="AA455" s="99" t="s">
        <v>526</v>
      </c>
      <c r="AB455" s="98" t="s">
        <v>526</v>
      </c>
      <c r="AC455" t="str">
        <f>IF('Regression diagnostics'!AC455="","",'Regression diagnostics'!AC455)</f>
        <v>Sample not collected</v>
      </c>
    </row>
    <row r="456" spans="1:29" x14ac:dyDescent="0.25">
      <c r="A456" t="str">
        <f t="shared" si="14"/>
        <v>Mar</v>
      </c>
      <c r="B456">
        <f t="shared" si="15"/>
        <v>455</v>
      </c>
      <c r="C456" t="s">
        <v>2652</v>
      </c>
      <c r="D456">
        <v>30</v>
      </c>
      <c r="E456" s="98">
        <v>0.84960000000001701</v>
      </c>
      <c r="F456" s="98" t="s">
        <v>526</v>
      </c>
      <c r="G456" s="99">
        <v>1</v>
      </c>
      <c r="H456" s="98" t="s">
        <v>526</v>
      </c>
      <c r="I456" s="98">
        <v>0.82637142857142698</v>
      </c>
      <c r="J456" s="98">
        <v>1.20707584345355</v>
      </c>
      <c r="K456" s="99">
        <v>0.35714285714285698</v>
      </c>
      <c r="L456" s="98">
        <v>0.89434338910265898</v>
      </c>
      <c r="M456" s="98">
        <v>0.70030000000001402</v>
      </c>
      <c r="N456" s="98" t="s">
        <v>526</v>
      </c>
      <c r="O456" s="99">
        <v>1</v>
      </c>
      <c r="P456" s="98" t="s">
        <v>526</v>
      </c>
      <c r="Q456" s="98">
        <v>0.70072857142856904</v>
      </c>
      <c r="R456" s="98">
        <v>-2.4170462158908002E-2</v>
      </c>
      <c r="S456" s="99">
        <v>0.35714285714285698</v>
      </c>
      <c r="T456" s="98">
        <v>1.7923263274370101E-2</v>
      </c>
      <c r="U456" s="98">
        <v>0.41960000000000802</v>
      </c>
      <c r="V456" s="98" t="s">
        <v>526</v>
      </c>
      <c r="W456" s="99">
        <v>1</v>
      </c>
      <c r="X456" s="98" t="s">
        <v>526</v>
      </c>
      <c r="Y456" s="98">
        <v>0.41514285714285598</v>
      </c>
      <c r="Z456" s="98">
        <v>0.35518453853439402</v>
      </c>
      <c r="AA456" s="99">
        <v>0.35714285714285698</v>
      </c>
      <c r="AB456" s="98">
        <v>0.26302868167144899</v>
      </c>
      <c r="AC456" t="str">
        <f>IF('Regression diagnostics'!AC456="","",'Regression diagnostics'!AC456)</f>
        <v>For CH4, high leverage and Cooks (also with CO2) due to T15 removed from analysis. No reason to remove this point</v>
      </c>
    </row>
    <row r="457" spans="1:29" x14ac:dyDescent="0.25">
      <c r="A457" t="str">
        <f t="shared" si="14"/>
        <v>Mar</v>
      </c>
      <c r="B457">
        <f t="shared" si="15"/>
        <v>456</v>
      </c>
      <c r="C457" t="s">
        <v>2652</v>
      </c>
      <c r="D457">
        <v>45</v>
      </c>
      <c r="E457" s="98">
        <v>0.73079999999998602</v>
      </c>
      <c r="F457" s="98" t="s">
        <v>526</v>
      </c>
      <c r="G457" s="99">
        <v>1</v>
      </c>
      <c r="H457" s="98" t="s">
        <v>526</v>
      </c>
      <c r="I457" s="98">
        <v>0.746285714285712</v>
      </c>
      <c r="J457" s="98">
        <v>-1.20707584345329</v>
      </c>
      <c r="K457" s="99">
        <v>0.71428571428571597</v>
      </c>
      <c r="L457" s="98">
        <v>1.89718882543116</v>
      </c>
      <c r="M457" s="98">
        <v>0.92089999999998595</v>
      </c>
      <c r="N457" s="98" t="s">
        <v>526</v>
      </c>
      <c r="O457" s="99">
        <v>1</v>
      </c>
      <c r="P457" s="98" t="s">
        <v>526</v>
      </c>
      <c r="Q457" s="98">
        <v>0.92061428571428305</v>
      </c>
      <c r="R457" s="98">
        <v>2.41704621592463E-2</v>
      </c>
      <c r="S457" s="99">
        <v>0.71428571428571597</v>
      </c>
      <c r="T457" s="98">
        <v>3.8020983007428899E-2</v>
      </c>
      <c r="U457" s="98">
        <v>0.41669999999999202</v>
      </c>
      <c r="V457" s="98" t="s">
        <v>526</v>
      </c>
      <c r="W457" s="99">
        <v>1</v>
      </c>
      <c r="X457" s="98" t="s">
        <v>526</v>
      </c>
      <c r="Y457" s="98">
        <v>0.41967142857142697</v>
      </c>
      <c r="Z457" s="98">
        <v>-0.35518453853413401</v>
      </c>
      <c r="AA457" s="99">
        <v>0.71428571428571497</v>
      </c>
      <c r="AB457" s="98">
        <v>0.55796809336890896</v>
      </c>
      <c r="AC457" t="str">
        <f>IF('Regression diagnostics'!AC457="","",'Regression diagnostics'!AC457)</f>
        <v>For CH4, high leverage and Cooks (also with CO2) due to T15 removed from analysis. No reason to remove this point</v>
      </c>
    </row>
    <row r="458" spans="1:29" x14ac:dyDescent="0.25">
      <c r="A458" t="str">
        <f t="shared" si="14"/>
        <v>Mar</v>
      </c>
      <c r="B458">
        <f t="shared" si="15"/>
        <v>457</v>
      </c>
      <c r="C458" t="s">
        <v>2653</v>
      </c>
      <c r="D458">
        <v>0</v>
      </c>
      <c r="E458" s="98">
        <v>0.99531500000002404</v>
      </c>
      <c r="F458" s="98">
        <v>-0.44680709576196098</v>
      </c>
      <c r="G458" s="99">
        <v>0.95000000000003804</v>
      </c>
      <c r="H458" s="98">
        <v>1.10953280285806</v>
      </c>
      <c r="I458" s="98">
        <v>1.00119000000001</v>
      </c>
      <c r="J458" s="98">
        <v>-0.60779265339437305</v>
      </c>
      <c r="K458" s="99">
        <v>0.7</v>
      </c>
      <c r="L458" s="98">
        <v>0.92236663621026305</v>
      </c>
      <c r="M458" s="98">
        <v>0.33985000000000098</v>
      </c>
      <c r="N458" s="98">
        <v>-1.8138865757220299</v>
      </c>
      <c r="O458" s="99">
        <v>0.95000000000003504</v>
      </c>
      <c r="P458" s="98">
        <v>4.5334955997362902</v>
      </c>
      <c r="Q458" s="98">
        <v>0.337150000000005</v>
      </c>
      <c r="R458" s="98">
        <v>-0.29308035061922399</v>
      </c>
      <c r="S458" s="99">
        <v>0.7</v>
      </c>
      <c r="T458" s="98">
        <v>0.445412700139247</v>
      </c>
      <c r="U458" s="98">
        <v>0.414530000000008</v>
      </c>
      <c r="V458" s="98">
        <v>-0.30771068621980002</v>
      </c>
      <c r="W458" s="99">
        <v>0.95000000000003404</v>
      </c>
      <c r="X458" s="98">
        <v>0.76432339866339605</v>
      </c>
      <c r="Y458" s="98">
        <v>0.41448000000000401</v>
      </c>
      <c r="Z458" s="98">
        <v>-0.125984716587839</v>
      </c>
      <c r="AA458" s="99">
        <v>0.69999999999999896</v>
      </c>
      <c r="AB458" s="98">
        <v>0.19119004479826099</v>
      </c>
      <c r="AC458" t="str">
        <f>IF('Regression diagnostics'!AC458="","",'Regression diagnostics'!AC458)</f>
        <v/>
      </c>
    </row>
    <row r="459" spans="1:29" x14ac:dyDescent="0.25">
      <c r="A459" t="str">
        <f t="shared" si="14"/>
        <v>Mar</v>
      </c>
      <c r="B459">
        <f t="shared" si="15"/>
        <v>458</v>
      </c>
      <c r="C459" t="s">
        <v>2653</v>
      </c>
      <c r="D459">
        <v>15</v>
      </c>
      <c r="E459" s="98">
        <v>0.94125499999999296</v>
      </c>
      <c r="F459" s="98">
        <v>0.44680709575718702</v>
      </c>
      <c r="G459" s="99">
        <v>0.55000000000000304</v>
      </c>
      <c r="H459" s="98">
        <v>0.28140929221616801</v>
      </c>
      <c r="I459" s="98">
        <v>0.93538000000000598</v>
      </c>
      <c r="J459" s="98">
        <v>0.60854329299434295</v>
      </c>
      <c r="K459" s="99">
        <v>0.3</v>
      </c>
      <c r="L459" s="98">
        <v>0.39578838090894503</v>
      </c>
      <c r="M459" s="98">
        <v>0.58695000000000597</v>
      </c>
      <c r="N459" s="98">
        <v>1.81388657572055</v>
      </c>
      <c r="O459" s="99">
        <v>0.55000000000000104</v>
      </c>
      <c r="P459" s="98">
        <v>1.1498243086759301</v>
      </c>
      <c r="Q459" s="98">
        <v>0.58965000000000201</v>
      </c>
      <c r="R459" s="98">
        <v>0.86745108278502403</v>
      </c>
      <c r="S459" s="99">
        <v>0.29999999999999899</v>
      </c>
      <c r="T459" s="98">
        <v>0.56518879337487105</v>
      </c>
      <c r="U459" s="98">
        <v>0.421009999999998</v>
      </c>
      <c r="V459" s="98">
        <v>0.30771068621770697</v>
      </c>
      <c r="W459" s="99">
        <v>0.55000000000000704</v>
      </c>
      <c r="X459" s="98">
        <v>0.19385430163842199</v>
      </c>
      <c r="Y459" s="98">
        <v>0.42106000000000199</v>
      </c>
      <c r="Z459" s="98">
        <v>0.25506577123864299</v>
      </c>
      <c r="AA459" s="99">
        <v>0.3</v>
      </c>
      <c r="AB459" s="98">
        <v>0.165895472220351</v>
      </c>
      <c r="AC459" t="str">
        <f>IF('Regression diagnostics'!AC459="","",'Regression diagnostics'!AC459)</f>
        <v/>
      </c>
    </row>
    <row r="460" spans="1:29" x14ac:dyDescent="0.25">
      <c r="A460" t="str">
        <f t="shared" si="14"/>
        <v>Mar</v>
      </c>
      <c r="B460">
        <f t="shared" si="15"/>
        <v>459</v>
      </c>
      <c r="C460" t="s">
        <v>2653</v>
      </c>
      <c r="D460">
        <v>30</v>
      </c>
      <c r="E460" s="98">
        <v>0.87544499999998804</v>
      </c>
      <c r="F460" s="98">
        <v>-0.44680709575581701</v>
      </c>
      <c r="G460" s="99">
        <v>0.55000000000001403</v>
      </c>
      <c r="H460" s="98">
        <v>0.28140929221531102</v>
      </c>
      <c r="I460" s="98">
        <v>0.86957000000000095</v>
      </c>
      <c r="J460" s="98">
        <v>-2.3405511269089799E-2</v>
      </c>
      <c r="K460" s="99">
        <v>0.3</v>
      </c>
      <c r="L460" s="98">
        <v>1.52196979903832E-2</v>
      </c>
      <c r="M460" s="98">
        <v>0.83945000000000303</v>
      </c>
      <c r="N460" s="98">
        <v>-1.8138865757214899</v>
      </c>
      <c r="O460" s="99">
        <v>0.55000000000001303</v>
      </c>
      <c r="P460" s="98">
        <v>1.1498243086765501</v>
      </c>
      <c r="Q460" s="98">
        <v>0.84214999999999895</v>
      </c>
      <c r="R460" s="98">
        <v>-1.15930378353522</v>
      </c>
      <c r="S460" s="99">
        <v>0.3</v>
      </c>
      <c r="T460" s="98">
        <v>0.75557660119155501</v>
      </c>
      <c r="U460" s="98">
        <v>0.42758999999999597</v>
      </c>
      <c r="V460" s="98">
        <v>-0.30771068621717201</v>
      </c>
      <c r="W460" s="99">
        <v>0.55000000000001803</v>
      </c>
      <c r="X460" s="98">
        <v>0.19385430163808801</v>
      </c>
      <c r="Y460" s="98">
        <v>0.42764000000000002</v>
      </c>
      <c r="Z460" s="98">
        <v>-0.26270247097646998</v>
      </c>
      <c r="AA460" s="99">
        <v>0.3</v>
      </c>
      <c r="AB460" s="98">
        <v>0.17086277335373601</v>
      </c>
      <c r="AC460" t="str">
        <f>IF('Regression diagnostics'!AC460="","",'Regression diagnostics'!AC460)</f>
        <v/>
      </c>
    </row>
    <row r="461" spans="1:29" x14ac:dyDescent="0.25">
      <c r="A461" t="str">
        <f t="shared" si="14"/>
        <v>Mar</v>
      </c>
      <c r="B461">
        <f t="shared" si="15"/>
        <v>460</v>
      </c>
      <c r="C461" t="s">
        <v>2653</v>
      </c>
      <c r="D461">
        <v>45</v>
      </c>
      <c r="E461" s="98">
        <v>0.79788500000001095</v>
      </c>
      <c r="F461" s="98">
        <v>0.44680709575444599</v>
      </c>
      <c r="G461" s="99">
        <v>0.94999999999999896</v>
      </c>
      <c r="H461" s="98">
        <v>1.10953280283893</v>
      </c>
      <c r="I461" s="98">
        <v>0.80375999999999603</v>
      </c>
      <c r="J461" s="98">
        <v>-0.28602007218492498</v>
      </c>
      <c r="K461" s="99">
        <v>0.70000000000000095</v>
      </c>
      <c r="L461" s="98">
        <v>0.43398985840891802</v>
      </c>
      <c r="M461" s="98">
        <v>1.0973499999999901</v>
      </c>
      <c r="N461" s="98">
        <v>1.81388657572368</v>
      </c>
      <c r="O461" s="99">
        <v>0.95000000000000295</v>
      </c>
      <c r="P461" s="98">
        <v>4.5334955997389104</v>
      </c>
      <c r="Q461" s="98">
        <v>1.0946499999999999</v>
      </c>
      <c r="R461" s="98">
        <v>0.73889271494072595</v>
      </c>
      <c r="S461" s="99">
        <v>0.70000000000000095</v>
      </c>
      <c r="T461" s="98">
        <v>1.1232085742256599</v>
      </c>
      <c r="U461" s="98">
        <v>0.43427000000000199</v>
      </c>
      <c r="V461" s="98">
        <v>0.30771068621702002</v>
      </c>
      <c r="W461" s="99">
        <v>0.95000000000000995</v>
      </c>
      <c r="X461" s="98">
        <v>0.76432339865629295</v>
      </c>
      <c r="Y461" s="98">
        <v>0.434219999999998</v>
      </c>
      <c r="Z461" s="98">
        <v>0.13764996812349301</v>
      </c>
      <c r="AA461" s="99">
        <v>0.70000000000000095</v>
      </c>
      <c r="AB461" s="98">
        <v>0.20889317932214899</v>
      </c>
      <c r="AC461" t="str">
        <f>IF('Regression diagnostics'!AC461="","",'Regression diagnostics'!AC461)</f>
        <v/>
      </c>
    </row>
    <row r="462" spans="1:29" x14ac:dyDescent="0.25">
      <c r="A462" t="str">
        <f t="shared" si="14"/>
        <v>Mar</v>
      </c>
      <c r="B462">
        <f t="shared" si="15"/>
        <v>461</v>
      </c>
      <c r="C462" t="s">
        <v>2654</v>
      </c>
      <c r="D462">
        <v>0</v>
      </c>
      <c r="E462" s="98">
        <v>1.0060550000000199</v>
      </c>
      <c r="F462" s="98">
        <v>0.79115488113404497</v>
      </c>
      <c r="G462" s="99">
        <v>0.95000000000004103</v>
      </c>
      <c r="H462" s="98">
        <v>1.96551814433724</v>
      </c>
      <c r="I462" s="98">
        <v>1.02068000000001</v>
      </c>
      <c r="J462" s="98">
        <v>-0.82763254930268804</v>
      </c>
      <c r="K462" s="99">
        <v>0.7</v>
      </c>
      <c r="L462" s="98">
        <v>1.2561951708194401</v>
      </c>
      <c r="M462" s="98">
        <v>0.31933999999999702</v>
      </c>
      <c r="N462" s="98">
        <v>3.8193195738408701</v>
      </c>
      <c r="O462" s="99">
        <v>0.95000000000003804</v>
      </c>
      <c r="P462" s="98">
        <v>9.6608859878752202</v>
      </c>
      <c r="Q462" s="98">
        <v>0.30139000000000199</v>
      </c>
      <c r="R462" s="98">
        <v>2.5683745655637402</v>
      </c>
      <c r="S462" s="99">
        <v>0.7</v>
      </c>
      <c r="T462" s="98">
        <v>3.9165015868998401</v>
      </c>
      <c r="U462" s="98">
        <v>0.40192500000000803</v>
      </c>
      <c r="V462" s="98">
        <v>1.1368956769524901</v>
      </c>
      <c r="W462" s="99">
        <v>0.95000000000003704</v>
      </c>
      <c r="X462" s="98">
        <v>2.82770502711102</v>
      </c>
      <c r="Y462" s="98">
        <v>0.40550000000000402</v>
      </c>
      <c r="Z462" s="98">
        <v>6.9991509214751405E-2</v>
      </c>
      <c r="AA462" s="99">
        <v>0.69999999999999896</v>
      </c>
      <c r="AB462" s="98">
        <v>0.10621605183815</v>
      </c>
      <c r="AC462" t="str">
        <f>IF('Regression diagnostics'!AC462="","",'Regression diagnostics'!AC462)</f>
        <v/>
      </c>
    </row>
    <row r="463" spans="1:29" x14ac:dyDescent="0.25">
      <c r="A463" t="str">
        <f t="shared" si="14"/>
        <v>Mar</v>
      </c>
      <c r="B463">
        <f t="shared" si="15"/>
        <v>462</v>
      </c>
      <c r="C463" t="s">
        <v>2654</v>
      </c>
      <c r="D463">
        <v>15</v>
      </c>
      <c r="E463" s="98">
        <v>0.981034999999992</v>
      </c>
      <c r="F463" s="98">
        <v>-0.79115488113830601</v>
      </c>
      <c r="G463" s="99">
        <v>0.55000000000000304</v>
      </c>
      <c r="H463" s="98">
        <v>0.49851168745988</v>
      </c>
      <c r="I463" s="98">
        <v>0.96641000000000599</v>
      </c>
      <c r="J463" s="98">
        <v>0.168818474897556</v>
      </c>
      <c r="K463" s="99">
        <v>0.3</v>
      </c>
      <c r="L463" s="98">
        <v>0.109777717732275</v>
      </c>
      <c r="M463" s="98">
        <v>0.48488000000000703</v>
      </c>
      <c r="N463" s="98">
        <v>-3.8193195738391799</v>
      </c>
      <c r="O463" s="99">
        <v>0.55000000000000304</v>
      </c>
      <c r="P463" s="98">
        <v>2.4502773429085298</v>
      </c>
      <c r="Q463" s="98">
        <v>0.502830000000001</v>
      </c>
      <c r="R463" s="98">
        <v>-3.1039075192742001</v>
      </c>
      <c r="S463" s="99">
        <v>0.29999999999999899</v>
      </c>
      <c r="T463" s="98">
        <v>2.0316945396810602</v>
      </c>
      <c r="U463" s="98">
        <v>0.41412499999999802</v>
      </c>
      <c r="V463" s="98">
        <v>-1.13689567695399</v>
      </c>
      <c r="W463" s="99">
        <v>0.55000000000001004</v>
      </c>
      <c r="X463" s="98">
        <v>0.71718697116049801</v>
      </c>
      <c r="Y463" s="98">
        <v>0.41055000000000202</v>
      </c>
      <c r="Z463" s="98">
        <v>-0.68348462652325603</v>
      </c>
      <c r="AA463" s="99">
        <v>0.3</v>
      </c>
      <c r="AB463" s="98">
        <v>0.44463840638034302</v>
      </c>
      <c r="AC463" t="str">
        <f>IF('Regression diagnostics'!AC463="","",'Regression diagnostics'!AC463)</f>
        <v/>
      </c>
    </row>
    <row r="464" spans="1:29" x14ac:dyDescent="0.25">
      <c r="A464" t="str">
        <f t="shared" si="14"/>
        <v>Mar</v>
      </c>
      <c r="B464">
        <f t="shared" si="15"/>
        <v>463</v>
      </c>
      <c r="C464" t="s">
        <v>2654</v>
      </c>
      <c r="D464">
        <v>30</v>
      </c>
      <c r="E464" s="98">
        <v>0.92676499999998696</v>
      </c>
      <c r="F464" s="98">
        <v>0.79115488113975496</v>
      </c>
      <c r="G464" s="99">
        <v>0.55000000000001503</v>
      </c>
      <c r="H464" s="98">
        <v>0.49851168746080499</v>
      </c>
      <c r="I464" s="98">
        <v>0.91214000000000095</v>
      </c>
      <c r="J464" s="98">
        <v>1.2878011093977799</v>
      </c>
      <c r="K464" s="99">
        <v>0.3</v>
      </c>
      <c r="L464" s="98">
        <v>0.83813123652400401</v>
      </c>
      <c r="M464" s="98">
        <v>0.68632000000000604</v>
      </c>
      <c r="N464" s="98">
        <v>3.8193195738379702</v>
      </c>
      <c r="O464" s="99">
        <v>0.55000000000001603</v>
      </c>
      <c r="P464" s="98">
        <v>2.45027734290779</v>
      </c>
      <c r="Q464" s="98">
        <v>0.70426999999999995</v>
      </c>
      <c r="R464" s="98">
        <v>1.16362752725009</v>
      </c>
      <c r="S464" s="99">
        <v>0.3</v>
      </c>
      <c r="T464" s="98">
        <v>0.75839853840025295</v>
      </c>
      <c r="U464" s="98">
        <v>0.41917499999999602</v>
      </c>
      <c r="V464" s="98">
        <v>1.13689567695451</v>
      </c>
      <c r="W464" s="99">
        <v>0.55000000000001903</v>
      </c>
      <c r="X464" s="98">
        <v>0.71718697116084196</v>
      </c>
      <c r="Y464" s="98">
        <v>0.41560000000000002</v>
      </c>
      <c r="Z464" s="98">
        <v>1.22950865776783</v>
      </c>
      <c r="AA464" s="99">
        <v>0.3</v>
      </c>
      <c r="AB464" s="98">
        <v>0.80031150910638305</v>
      </c>
      <c r="AC464" t="str">
        <f>IF('Regression diagnostics'!AC464="","",'Regression diagnostics'!AC464)</f>
        <v/>
      </c>
    </row>
    <row r="465" spans="1:29" x14ac:dyDescent="0.25">
      <c r="A465" t="str">
        <f t="shared" si="14"/>
        <v>Mar</v>
      </c>
      <c r="B465">
        <f t="shared" si="15"/>
        <v>464</v>
      </c>
      <c r="C465" t="s">
        <v>2654</v>
      </c>
      <c r="D465">
        <v>45</v>
      </c>
      <c r="E465" s="98">
        <v>0.84324500000001001</v>
      </c>
      <c r="F465" s="98">
        <v>-0.79115488114109001</v>
      </c>
      <c r="G465" s="99">
        <v>0.95000000000000595</v>
      </c>
      <c r="H465" s="98">
        <v>1.9655181443540599</v>
      </c>
      <c r="I465" s="98">
        <v>0.85786999999999602</v>
      </c>
      <c r="J465" s="98">
        <v>-1.3973906186278999</v>
      </c>
      <c r="K465" s="99">
        <v>0.70000000000000095</v>
      </c>
      <c r="L465" s="98">
        <v>2.1223867616119998</v>
      </c>
      <c r="M465" s="98">
        <v>0.92365999999999204</v>
      </c>
      <c r="N465" s="98">
        <v>-3.81931957383647</v>
      </c>
      <c r="O465" s="99">
        <v>0.95000000000000595</v>
      </c>
      <c r="P465" s="98">
        <v>9.66088598786056</v>
      </c>
      <c r="Q465" s="98">
        <v>0.90570999999999902</v>
      </c>
      <c r="R465" s="98">
        <v>0.39545207872237897</v>
      </c>
      <c r="S465" s="99">
        <v>0.70000000000000095</v>
      </c>
      <c r="T465" s="98">
        <v>0.601015335905419</v>
      </c>
      <c r="U465" s="98">
        <v>0.41707500000000203</v>
      </c>
      <c r="V465" s="98">
        <v>-1.1368956769546501</v>
      </c>
      <c r="W465" s="99">
        <v>0.95000000000000295</v>
      </c>
      <c r="X465" s="98">
        <v>2.8277050271153898</v>
      </c>
      <c r="Y465" s="98">
        <v>0.42064999999999803</v>
      </c>
      <c r="Z465" s="98">
        <v>-0.90405699402957995</v>
      </c>
      <c r="AA465" s="99">
        <v>0.70000000000000095</v>
      </c>
      <c r="AB465" s="98">
        <v>1.37256949758842</v>
      </c>
      <c r="AC465" t="str">
        <f>IF('Regression diagnostics'!AC465="","",'Regression diagnostics'!AC465)</f>
        <v/>
      </c>
    </row>
    <row r="466" spans="1:29" x14ac:dyDescent="0.25">
      <c r="A466" t="str">
        <f t="shared" si="14"/>
        <v>Mar</v>
      </c>
      <c r="B466">
        <f t="shared" si="15"/>
        <v>465</v>
      </c>
      <c r="C466" t="s">
        <v>2655</v>
      </c>
      <c r="D466">
        <v>0</v>
      </c>
      <c r="E466" s="98">
        <v>1.10311000000003</v>
      </c>
      <c r="F466" s="98">
        <v>-0.19224324215196101</v>
      </c>
      <c r="G466" s="99">
        <v>0.95000000000003804</v>
      </c>
      <c r="H466" s="98">
        <v>0.47730570192327298</v>
      </c>
      <c r="I466" s="98">
        <v>1.0957600000000101</v>
      </c>
      <c r="J466" s="98">
        <v>0.48988544278435298</v>
      </c>
      <c r="K466" s="99">
        <v>0.69999999999999896</v>
      </c>
      <c r="L466" s="98">
        <v>0.74338430723076698</v>
      </c>
      <c r="M466" s="98">
        <v>0.333699999999998</v>
      </c>
      <c r="N466" s="98">
        <v>-0.29022185211476698</v>
      </c>
      <c r="O466" s="99">
        <v>0.95000000000003104</v>
      </c>
      <c r="P466" s="98">
        <v>0.72293244662545797</v>
      </c>
      <c r="Q466" s="98">
        <v>0.34350000000000402</v>
      </c>
      <c r="R466" s="98">
        <v>-0.89162472864350895</v>
      </c>
      <c r="S466" s="99">
        <v>0.69999999999999896</v>
      </c>
      <c r="T466" s="98">
        <v>1.3555544765567999</v>
      </c>
      <c r="U466" s="98">
        <v>0.48629500000000803</v>
      </c>
      <c r="V466" s="98">
        <v>-0.16202465336453201</v>
      </c>
      <c r="W466" s="99">
        <v>0.95000000000003404</v>
      </c>
      <c r="X466" s="98">
        <v>0.40242286641805203</v>
      </c>
      <c r="Y466" s="98">
        <v>0.48532000000000403</v>
      </c>
      <c r="Z466" s="98">
        <v>4.4327955835879201E-2</v>
      </c>
      <c r="AA466" s="99">
        <v>0.69999999999999896</v>
      </c>
      <c r="AB466" s="98">
        <v>6.7270057843032804E-2</v>
      </c>
      <c r="AC466" t="str">
        <f>IF('Regression diagnostics'!AC466="","",'Regression diagnostics'!AC466)</f>
        <v/>
      </c>
    </row>
    <row r="467" spans="1:29" x14ac:dyDescent="0.25">
      <c r="A467" t="str">
        <f t="shared" ref="A467:A505" si="16">A466</f>
        <v>Mar</v>
      </c>
      <c r="B467">
        <f t="shared" si="15"/>
        <v>466</v>
      </c>
      <c r="C467" t="s">
        <v>2655</v>
      </c>
      <c r="D467">
        <v>15</v>
      </c>
      <c r="E467" s="98">
        <v>1.03006999999999</v>
      </c>
      <c r="F467" s="98">
        <v>0.19224324214651101</v>
      </c>
      <c r="G467" s="99">
        <v>0.55000000000000604</v>
      </c>
      <c r="H467" s="98">
        <v>0.121058394488749</v>
      </c>
      <c r="I467" s="98">
        <v>1.03742000000001</v>
      </c>
      <c r="J467" s="98">
        <v>-0.230071195878846</v>
      </c>
      <c r="K467" s="99">
        <v>0.3</v>
      </c>
      <c r="L467" s="98">
        <v>0.149610475015168</v>
      </c>
      <c r="M467" s="98">
        <v>0.64130000000000698</v>
      </c>
      <c r="N467" s="98">
        <v>0.29022185211469798</v>
      </c>
      <c r="O467" s="99">
        <v>0.55000000000000104</v>
      </c>
      <c r="P467" s="98">
        <v>0.183356370900499</v>
      </c>
      <c r="Q467" s="98">
        <v>0.63150000000000195</v>
      </c>
      <c r="R467" s="98">
        <v>0.69179899437061398</v>
      </c>
      <c r="S467" s="99">
        <v>0.29999999999999899</v>
      </c>
      <c r="T467" s="98">
        <v>0.45067872787520002</v>
      </c>
      <c r="U467" s="98">
        <v>0.48591499999999799</v>
      </c>
      <c r="V467" s="98">
        <v>0.16202465336253799</v>
      </c>
      <c r="W467" s="99">
        <v>0.55000000000001004</v>
      </c>
      <c r="X467" s="98">
        <v>0.102065963005707</v>
      </c>
      <c r="Y467" s="98">
        <v>0.48689000000000199</v>
      </c>
      <c r="Z467" s="98">
        <v>6.1857267875133903E-2</v>
      </c>
      <c r="AA467" s="99">
        <v>0.3</v>
      </c>
      <c r="AB467" s="98">
        <v>4.0230783362734897E-2</v>
      </c>
      <c r="AC467" t="str">
        <f>IF('Regression diagnostics'!AC467="","",'Regression diagnostics'!AC467)</f>
        <v/>
      </c>
    </row>
    <row r="468" spans="1:29" x14ac:dyDescent="0.25">
      <c r="A468" t="str">
        <f t="shared" si="16"/>
        <v>Mar</v>
      </c>
      <c r="B468">
        <f t="shared" si="15"/>
        <v>467</v>
      </c>
      <c r="C468" t="s">
        <v>2655</v>
      </c>
      <c r="D468">
        <v>30</v>
      </c>
      <c r="E468" s="98">
        <v>0.97172999999998599</v>
      </c>
      <c r="F468" s="98">
        <v>-0.19224324214489499</v>
      </c>
      <c r="G468" s="99">
        <v>0.55000000000001803</v>
      </c>
      <c r="H468" s="98">
        <v>0.121058394487735</v>
      </c>
      <c r="I468" s="98">
        <v>0.97908000000000195</v>
      </c>
      <c r="J468" s="98">
        <v>-0.50197351828044001</v>
      </c>
      <c r="K468" s="99">
        <v>0.3</v>
      </c>
      <c r="L468" s="98">
        <v>0.32645670166896801</v>
      </c>
      <c r="M468" s="98">
        <v>0.92930000000000501</v>
      </c>
      <c r="N468" s="98">
        <v>-0.29022185211586099</v>
      </c>
      <c r="O468" s="99">
        <v>0.55000000000001004</v>
      </c>
      <c r="P468" s="98">
        <v>0.18335637090123799</v>
      </c>
      <c r="Q468" s="98">
        <v>0.91949999999999898</v>
      </c>
      <c r="R468" s="98">
        <v>0.36751821575947002</v>
      </c>
      <c r="S468" s="99">
        <v>0.3</v>
      </c>
      <c r="T468" s="98">
        <v>0.23938062605923399</v>
      </c>
      <c r="U468" s="98">
        <v>0.487484999999996</v>
      </c>
      <c r="V468" s="98">
        <v>-0.16202465336196101</v>
      </c>
      <c r="W468" s="99">
        <v>0.55000000000001903</v>
      </c>
      <c r="X468" s="98">
        <v>0.102065963005345</v>
      </c>
      <c r="Y468" s="98">
        <v>0.48846000000000001</v>
      </c>
      <c r="Z468" s="98">
        <v>-0.21077291276020499</v>
      </c>
      <c r="AA468" s="99">
        <v>0.3</v>
      </c>
      <c r="AB468" s="98">
        <v>0.137085723909667</v>
      </c>
      <c r="AC468" t="str">
        <f>IF('Regression diagnostics'!AC468="","",'Regression diagnostics'!AC468)</f>
        <v/>
      </c>
    </row>
    <row r="469" spans="1:29" x14ac:dyDescent="0.25">
      <c r="A469" t="str">
        <f t="shared" si="16"/>
        <v>Mar</v>
      </c>
      <c r="B469">
        <f t="shared" si="15"/>
        <v>468</v>
      </c>
      <c r="C469" t="s">
        <v>2655</v>
      </c>
      <c r="D469">
        <v>45</v>
      </c>
      <c r="E469" s="98">
        <v>0.92809000000001196</v>
      </c>
      <c r="F469" s="98">
        <v>0.19224324214340299</v>
      </c>
      <c r="G469" s="99">
        <v>0.95000000000000295</v>
      </c>
      <c r="H469" s="98">
        <v>0.47730570190184901</v>
      </c>
      <c r="I469" s="98">
        <v>0.92073999999999601</v>
      </c>
      <c r="J469" s="98">
        <v>0.62833132879011</v>
      </c>
      <c r="K469" s="99">
        <v>0.70000000000000095</v>
      </c>
      <c r="L469" s="98">
        <v>0.95354808502280897</v>
      </c>
      <c r="M469" s="98">
        <v>1.19769999999999</v>
      </c>
      <c r="N469" s="98">
        <v>0.290221852118142</v>
      </c>
      <c r="O469" s="99">
        <v>0.95000000000000595</v>
      </c>
      <c r="P469" s="98">
        <v>0.72293244663367795</v>
      </c>
      <c r="Q469" s="98">
        <v>1.2075</v>
      </c>
      <c r="R469" s="98">
        <v>-0.72650903815347501</v>
      </c>
      <c r="S469" s="99">
        <v>0.70000000000000095</v>
      </c>
      <c r="T469" s="98">
        <v>1.1043735025933901</v>
      </c>
      <c r="U469" s="98">
        <v>0.49100500000000302</v>
      </c>
      <c r="V469" s="98">
        <v>0.16202465336162999</v>
      </c>
      <c r="W469" s="99">
        <v>0.95000000000000595</v>
      </c>
      <c r="X469" s="98">
        <v>0.402422866410725</v>
      </c>
      <c r="Y469" s="98">
        <v>0.49002999999999802</v>
      </c>
      <c r="Z469" s="98">
        <v>0.183144449113329</v>
      </c>
      <c r="AA469" s="99">
        <v>0.7</v>
      </c>
      <c r="AB469" s="98">
        <v>0.27793637171838198</v>
      </c>
      <c r="AC469" t="str">
        <f>IF('Regression diagnostics'!AC469="","",'Regression diagnostics'!AC469)</f>
        <v/>
      </c>
    </row>
    <row r="470" spans="1:29" x14ac:dyDescent="0.25">
      <c r="A470" t="str">
        <f t="shared" si="16"/>
        <v>Mar</v>
      </c>
      <c r="B470">
        <f t="shared" si="15"/>
        <v>469</v>
      </c>
      <c r="C470" t="s">
        <v>2656</v>
      </c>
      <c r="D470">
        <v>0</v>
      </c>
      <c r="E470" s="98">
        <v>1.16571000000002</v>
      </c>
      <c r="F470" s="98">
        <v>-0.61475586225216405</v>
      </c>
      <c r="G470" s="99">
        <v>0.95000000000003504</v>
      </c>
      <c r="H470" s="98">
        <v>1.5268785368709199</v>
      </c>
      <c r="I470" s="98">
        <v>1.20011000000001</v>
      </c>
      <c r="J470" s="98">
        <v>-2.8381406630938701</v>
      </c>
      <c r="K470" s="99">
        <v>0.69999999999999896</v>
      </c>
      <c r="L470" s="98">
        <v>4.3244230886725497</v>
      </c>
      <c r="M470" s="98">
        <v>0.406405000000017</v>
      </c>
      <c r="N470" s="98">
        <v>-1.65571566632376</v>
      </c>
      <c r="O470" s="99">
        <v>0.95000000000003304</v>
      </c>
      <c r="P470" s="98">
        <v>4.1357948968268996</v>
      </c>
      <c r="Q470" s="98">
        <v>0.42983000000000499</v>
      </c>
      <c r="R470" s="98">
        <v>-2.4049100319797501</v>
      </c>
      <c r="S470" s="99">
        <v>0.69999999999999896</v>
      </c>
      <c r="T470" s="98">
        <v>3.6656874316505799</v>
      </c>
      <c r="U470" s="98">
        <v>0.48322000000000798</v>
      </c>
      <c r="V470" s="98">
        <v>0.29409516912621803</v>
      </c>
      <c r="W470" s="99">
        <v>0.95000000000003404</v>
      </c>
      <c r="X470" s="98">
        <v>0.73049712718600701</v>
      </c>
      <c r="Y470" s="98">
        <v>0.48652000000000301</v>
      </c>
      <c r="Z470" s="98">
        <v>-0.25896858409668699</v>
      </c>
      <c r="AA470" s="99">
        <v>0.69999999999999896</v>
      </c>
      <c r="AB470" s="98">
        <v>0.39301280154589202</v>
      </c>
      <c r="AC470" t="str">
        <f>IF('Regression diagnostics'!AC470="","",'Regression diagnostics'!AC470)</f>
        <v/>
      </c>
    </row>
    <row r="471" spans="1:29" x14ac:dyDescent="0.25">
      <c r="A471" t="str">
        <f t="shared" si="16"/>
        <v>Mar</v>
      </c>
      <c r="B471">
        <f t="shared" si="15"/>
        <v>470</v>
      </c>
      <c r="C471" t="s">
        <v>2656</v>
      </c>
      <c r="D471">
        <v>15</v>
      </c>
      <c r="E471" s="98">
        <v>1.15786999999999</v>
      </c>
      <c r="F471" s="98">
        <v>0.61475586224735501</v>
      </c>
      <c r="G471" s="99">
        <v>0.55000000000000204</v>
      </c>
      <c r="H471" s="98">
        <v>0.387260121787599</v>
      </c>
      <c r="I471" s="98">
        <v>1.12347000000001</v>
      </c>
      <c r="J471" s="98">
        <v>2.1478291511338101</v>
      </c>
      <c r="K471" s="99">
        <v>0.29999999999999899</v>
      </c>
      <c r="L471" s="98">
        <v>1.40001762266122</v>
      </c>
      <c r="M471" s="98">
        <v>0.82428499999998905</v>
      </c>
      <c r="N471" s="98">
        <v>1.65571566631936</v>
      </c>
      <c r="O471" s="99">
        <v>0.55000000000000204</v>
      </c>
      <c r="P471" s="98">
        <v>1.04895602156034</v>
      </c>
      <c r="Q471" s="98">
        <v>0.80086000000000201</v>
      </c>
      <c r="R471" s="98">
        <v>2.1910571274833401</v>
      </c>
      <c r="S471" s="99">
        <v>0.29999999999999899</v>
      </c>
      <c r="T471" s="98">
        <v>1.43057967119864</v>
      </c>
      <c r="U471" s="98">
        <v>0.49613999999999697</v>
      </c>
      <c r="V471" s="98">
        <v>-0.29409516912800399</v>
      </c>
      <c r="W471" s="99">
        <v>0.55000000000000904</v>
      </c>
      <c r="X471" s="98">
        <v>0.18527499051969301</v>
      </c>
      <c r="Y471" s="98">
        <v>0.492840000000002</v>
      </c>
      <c r="Z471" s="98">
        <v>4.5820198424819302E-3</v>
      </c>
      <c r="AA471" s="99">
        <v>0.29999999999999899</v>
      </c>
      <c r="AB471" s="98">
        <v>2.9800518028026699E-3</v>
      </c>
      <c r="AC471" t="str">
        <f>IF('Regression diagnostics'!AC471="","",'Regression diagnostics'!AC471)</f>
        <v/>
      </c>
    </row>
    <row r="472" spans="1:29" x14ac:dyDescent="0.25">
      <c r="A472" t="str">
        <f t="shared" si="16"/>
        <v>Mar</v>
      </c>
      <c r="B472">
        <f t="shared" si="15"/>
        <v>471</v>
      </c>
      <c r="C472" t="s">
        <v>2656</v>
      </c>
      <c r="D472">
        <v>30</v>
      </c>
      <c r="E472" s="98">
        <v>1.0812299999999899</v>
      </c>
      <c r="F472" s="98">
        <v>-0.61475586224587797</v>
      </c>
      <c r="G472" s="99">
        <v>0.55000000000001503</v>
      </c>
      <c r="H472" s="98">
        <v>0.38726012178667801</v>
      </c>
      <c r="I472" s="98">
        <v>1.0468299999999999</v>
      </c>
      <c r="J472" s="98">
        <v>1.2783393069698601</v>
      </c>
      <c r="K472" s="99">
        <v>0.3</v>
      </c>
      <c r="L472" s="98">
        <v>0.83196273393121301</v>
      </c>
      <c r="M472" s="98">
        <v>1.1953149999999899</v>
      </c>
      <c r="N472" s="98">
        <v>-1.6557156663169501</v>
      </c>
      <c r="O472" s="99">
        <v>0.55000000000001703</v>
      </c>
      <c r="P472" s="98">
        <v>1.04895602155884</v>
      </c>
      <c r="Q472" s="98">
        <v>1.1718900000000001</v>
      </c>
      <c r="R472" s="98">
        <v>0.34103528550626599</v>
      </c>
      <c r="S472" s="99">
        <v>0.3</v>
      </c>
      <c r="T472" s="98">
        <v>0.22212898872919201</v>
      </c>
      <c r="U472" s="98">
        <v>0.50245999999999602</v>
      </c>
      <c r="V472" s="98">
        <v>0.29409516912866701</v>
      </c>
      <c r="W472" s="99">
        <v>0.55000000000001803</v>
      </c>
      <c r="X472" s="98">
        <v>0.18527499052011401</v>
      </c>
      <c r="Y472" s="98">
        <v>0.49915999999999999</v>
      </c>
      <c r="Z472" s="98">
        <v>0.49944016284482501</v>
      </c>
      <c r="AA472" s="99">
        <v>0.3</v>
      </c>
      <c r="AB472" s="98">
        <v>0.32487012208347199</v>
      </c>
      <c r="AC472" t="str">
        <f>IF('Regression diagnostics'!AC472="","",'Regression diagnostics'!AC472)</f>
        <v/>
      </c>
    </row>
    <row r="473" spans="1:29" x14ac:dyDescent="0.25">
      <c r="A473" t="str">
        <f t="shared" si="16"/>
        <v>Mar</v>
      </c>
      <c r="B473">
        <f t="shared" si="15"/>
        <v>472</v>
      </c>
      <c r="C473" t="s">
        <v>2656</v>
      </c>
      <c r="D473">
        <v>45</v>
      </c>
      <c r="E473" s="98">
        <v>0.935790000000012</v>
      </c>
      <c r="F473" s="98">
        <v>0.61475586224416101</v>
      </c>
      <c r="G473" s="99">
        <v>0.94999999999999596</v>
      </c>
      <c r="H473" s="98">
        <v>1.5268785368504001</v>
      </c>
      <c r="I473" s="98">
        <v>0.970189999999997</v>
      </c>
      <c r="J473" s="98">
        <v>-2.3954181045507599</v>
      </c>
      <c r="K473" s="99">
        <v>0.70000000000000095</v>
      </c>
      <c r="L473" s="98">
        <v>3.6454210688756801</v>
      </c>
      <c r="M473" s="98">
        <v>1.51949500000001</v>
      </c>
      <c r="N473" s="98">
        <v>1.6557156663160899</v>
      </c>
      <c r="O473" s="99">
        <v>0.94999999999999896</v>
      </c>
      <c r="P473" s="98">
        <v>4.1357948968061402</v>
      </c>
      <c r="Q473" s="98">
        <v>1.5429199999999901</v>
      </c>
      <c r="R473" s="98">
        <v>-1.4629250177363899</v>
      </c>
      <c r="S473" s="99">
        <v>0.70000000000000095</v>
      </c>
      <c r="T473" s="98">
        <v>2.22566008001245</v>
      </c>
      <c r="U473" s="98">
        <v>0.50218000000000296</v>
      </c>
      <c r="V473" s="98">
        <v>-0.294095169129023</v>
      </c>
      <c r="W473" s="99">
        <v>0.95000000000000595</v>
      </c>
      <c r="X473" s="98">
        <v>0.73049712719276205</v>
      </c>
      <c r="Y473" s="98">
        <v>0.50547999999999804</v>
      </c>
      <c r="Z473" s="98">
        <v>-0.51093801727083699</v>
      </c>
      <c r="AA473" s="99">
        <v>0.7</v>
      </c>
      <c r="AB473" s="98">
        <v>0.77548621392724604</v>
      </c>
      <c r="AC473" t="str">
        <f>IF('Regression diagnostics'!AC473="","",'Regression diagnostics'!AC473)</f>
        <v/>
      </c>
    </row>
    <row r="474" spans="1:29" x14ac:dyDescent="0.25">
      <c r="A474" t="str">
        <f t="shared" si="16"/>
        <v>Mar</v>
      </c>
      <c r="B474">
        <f t="shared" si="15"/>
        <v>473</v>
      </c>
      <c r="C474" t="s">
        <v>2657</v>
      </c>
      <c r="D474">
        <v>0</v>
      </c>
      <c r="E474" s="98" t="s">
        <v>526</v>
      </c>
      <c r="F474" s="98" t="s">
        <v>526</v>
      </c>
      <c r="G474" s="99" t="s">
        <v>526</v>
      </c>
      <c r="H474" s="98" t="s">
        <v>526</v>
      </c>
      <c r="I474" s="98" t="s">
        <v>526</v>
      </c>
      <c r="J474" s="98" t="s">
        <v>526</v>
      </c>
      <c r="K474" s="99" t="s">
        <v>526</v>
      </c>
      <c r="L474" s="98" t="s">
        <v>526</v>
      </c>
      <c r="M474" s="98" t="s">
        <v>526</v>
      </c>
      <c r="N474" s="98" t="s">
        <v>526</v>
      </c>
      <c r="O474" s="99" t="s">
        <v>526</v>
      </c>
      <c r="P474" s="98" t="s">
        <v>526</v>
      </c>
      <c r="Q474" s="98" t="s">
        <v>526</v>
      </c>
      <c r="R474" s="98" t="s">
        <v>526</v>
      </c>
      <c r="S474" s="99" t="s">
        <v>526</v>
      </c>
      <c r="T474" s="98" t="s">
        <v>526</v>
      </c>
      <c r="U474" s="98" t="s">
        <v>526</v>
      </c>
      <c r="V474" s="98" t="s">
        <v>526</v>
      </c>
      <c r="W474" s="99" t="s">
        <v>526</v>
      </c>
      <c r="X474" s="98" t="s">
        <v>526</v>
      </c>
      <c r="Y474" s="98" t="s">
        <v>526</v>
      </c>
      <c r="Z474" s="98" t="s">
        <v>526</v>
      </c>
      <c r="AA474" s="99" t="s">
        <v>526</v>
      </c>
      <c r="AB474" s="98" t="s">
        <v>526</v>
      </c>
      <c r="AC474" t="str">
        <f>IF('Regression diagnostics'!AC474="","",'Regression diagnostics'!AC474)</f>
        <v>Not sampled</v>
      </c>
    </row>
    <row r="475" spans="1:29" x14ac:dyDescent="0.25">
      <c r="A475" t="str">
        <f t="shared" si="16"/>
        <v>Mar</v>
      </c>
      <c r="B475">
        <f t="shared" si="15"/>
        <v>474</v>
      </c>
      <c r="C475" t="s">
        <v>2657</v>
      </c>
      <c r="D475">
        <v>15</v>
      </c>
      <c r="E475" s="98" t="s">
        <v>526</v>
      </c>
      <c r="F475" s="98" t="s">
        <v>526</v>
      </c>
      <c r="G475" s="99" t="s">
        <v>526</v>
      </c>
      <c r="H475" s="98" t="s">
        <v>526</v>
      </c>
      <c r="I475" s="98" t="s">
        <v>526</v>
      </c>
      <c r="J475" s="98" t="s">
        <v>526</v>
      </c>
      <c r="K475" s="99" t="s">
        <v>526</v>
      </c>
      <c r="L475" s="98" t="s">
        <v>526</v>
      </c>
      <c r="M475" s="98" t="s">
        <v>526</v>
      </c>
      <c r="N475" s="98" t="s">
        <v>526</v>
      </c>
      <c r="O475" s="99" t="s">
        <v>526</v>
      </c>
      <c r="P475" s="98" t="s">
        <v>526</v>
      </c>
      <c r="Q475" s="98" t="s">
        <v>526</v>
      </c>
      <c r="R475" s="98" t="s">
        <v>526</v>
      </c>
      <c r="S475" s="99" t="s">
        <v>526</v>
      </c>
      <c r="T475" s="98" t="s">
        <v>526</v>
      </c>
      <c r="U475" s="98" t="s">
        <v>526</v>
      </c>
      <c r="V475" s="98" t="s">
        <v>526</v>
      </c>
      <c r="W475" s="99" t="s">
        <v>526</v>
      </c>
      <c r="X475" s="98" t="s">
        <v>526</v>
      </c>
      <c r="Y475" s="98" t="s">
        <v>526</v>
      </c>
      <c r="Z475" s="98" t="s">
        <v>526</v>
      </c>
      <c r="AA475" s="99" t="s">
        <v>526</v>
      </c>
      <c r="AB475" s="98" t="s">
        <v>526</v>
      </c>
      <c r="AC475" t="str">
        <f>IF('Regression diagnostics'!AC475="","",'Regression diagnostics'!AC475)</f>
        <v>Not sampled</v>
      </c>
    </row>
    <row r="476" spans="1:29" x14ac:dyDescent="0.25">
      <c r="A476" t="str">
        <f t="shared" si="16"/>
        <v>Mar</v>
      </c>
      <c r="B476">
        <f t="shared" si="15"/>
        <v>475</v>
      </c>
      <c r="C476" t="s">
        <v>2657</v>
      </c>
      <c r="D476">
        <v>30</v>
      </c>
      <c r="E476" s="98" t="s">
        <v>526</v>
      </c>
      <c r="F476" s="98" t="s">
        <v>526</v>
      </c>
      <c r="G476" s="99" t="s">
        <v>526</v>
      </c>
      <c r="H476" s="98" t="s">
        <v>526</v>
      </c>
      <c r="I476" s="98" t="s">
        <v>526</v>
      </c>
      <c r="J476" s="98" t="s">
        <v>526</v>
      </c>
      <c r="K476" s="99" t="s">
        <v>526</v>
      </c>
      <c r="L476" s="98" t="s">
        <v>526</v>
      </c>
      <c r="M476" s="98" t="s">
        <v>526</v>
      </c>
      <c r="N476" s="98" t="s">
        <v>526</v>
      </c>
      <c r="O476" s="99" t="s">
        <v>526</v>
      </c>
      <c r="P476" s="98" t="s">
        <v>526</v>
      </c>
      <c r="Q476" s="98" t="s">
        <v>526</v>
      </c>
      <c r="R476" s="98" t="s">
        <v>526</v>
      </c>
      <c r="S476" s="99" t="s">
        <v>526</v>
      </c>
      <c r="T476" s="98" t="s">
        <v>526</v>
      </c>
      <c r="U476" s="98" t="s">
        <v>526</v>
      </c>
      <c r="V476" s="98" t="s">
        <v>526</v>
      </c>
      <c r="W476" s="99" t="s">
        <v>526</v>
      </c>
      <c r="X476" s="98" t="s">
        <v>526</v>
      </c>
      <c r="Y476" s="98" t="s">
        <v>526</v>
      </c>
      <c r="Z476" s="98" t="s">
        <v>526</v>
      </c>
      <c r="AA476" s="99" t="s">
        <v>526</v>
      </c>
      <c r="AB476" s="98" t="s">
        <v>526</v>
      </c>
      <c r="AC476" t="str">
        <f>IF('Regression diagnostics'!AC476="","",'Regression diagnostics'!AC476)</f>
        <v>Not sampled</v>
      </c>
    </row>
    <row r="477" spans="1:29" x14ac:dyDescent="0.25">
      <c r="A477" t="str">
        <f t="shared" si="16"/>
        <v>Mar</v>
      </c>
      <c r="B477">
        <f t="shared" si="15"/>
        <v>476</v>
      </c>
      <c r="C477" t="s">
        <v>2657</v>
      </c>
      <c r="D477">
        <v>45</v>
      </c>
      <c r="E477" s="98" t="s">
        <v>526</v>
      </c>
      <c r="F477" s="98" t="s">
        <v>526</v>
      </c>
      <c r="G477" s="99" t="s">
        <v>526</v>
      </c>
      <c r="H477" s="98" t="s">
        <v>526</v>
      </c>
      <c r="I477" s="98" t="s">
        <v>526</v>
      </c>
      <c r="J477" s="98" t="s">
        <v>526</v>
      </c>
      <c r="K477" s="99" t="s">
        <v>526</v>
      </c>
      <c r="L477" s="98" t="s">
        <v>526</v>
      </c>
      <c r="M477" s="98" t="s">
        <v>526</v>
      </c>
      <c r="N477" s="98" t="s">
        <v>526</v>
      </c>
      <c r="O477" s="99" t="s">
        <v>526</v>
      </c>
      <c r="P477" s="98" t="s">
        <v>526</v>
      </c>
      <c r="Q477" s="98" t="s">
        <v>526</v>
      </c>
      <c r="R477" s="98" t="s">
        <v>526</v>
      </c>
      <c r="S477" s="99" t="s">
        <v>526</v>
      </c>
      <c r="T477" s="98" t="s">
        <v>526</v>
      </c>
      <c r="U477" s="98" t="s">
        <v>526</v>
      </c>
      <c r="V477" s="98" t="s">
        <v>526</v>
      </c>
      <c r="W477" s="99" t="s">
        <v>526</v>
      </c>
      <c r="X477" s="98" t="s">
        <v>526</v>
      </c>
      <c r="Y477" s="98" t="s">
        <v>526</v>
      </c>
      <c r="Z477" s="98" t="s">
        <v>526</v>
      </c>
      <c r="AA477" s="99" t="s">
        <v>526</v>
      </c>
      <c r="AB477" s="98" t="s">
        <v>526</v>
      </c>
      <c r="AC477" t="str">
        <f>IF('Regression diagnostics'!AC477="","",'Regression diagnostics'!AC477)</f>
        <v>Not sampled</v>
      </c>
    </row>
    <row r="478" spans="1:29" x14ac:dyDescent="0.25">
      <c r="A478" t="str">
        <f t="shared" si="16"/>
        <v>Mar</v>
      </c>
      <c r="B478">
        <f t="shared" si="15"/>
        <v>477</v>
      </c>
      <c r="C478" t="s">
        <v>2658</v>
      </c>
      <c r="D478">
        <v>0</v>
      </c>
      <c r="E478" s="98">
        <v>1.13828500000003</v>
      </c>
      <c r="F478" s="98">
        <v>1.5242142770091101</v>
      </c>
      <c r="G478" s="99">
        <v>0.95000000000003704</v>
      </c>
      <c r="H478" s="98">
        <v>3.79351285985204</v>
      </c>
      <c r="I478" s="98">
        <v>1.1456600000000099</v>
      </c>
      <c r="J478" s="98">
        <v>-1.21710669023206E-2</v>
      </c>
      <c r="K478" s="99">
        <v>0.69999999999999896</v>
      </c>
      <c r="L478" s="98">
        <v>1.8466868087649399E-2</v>
      </c>
      <c r="M478" s="98">
        <v>0.26173999999999797</v>
      </c>
      <c r="N478" s="98">
        <v>-0.534008207891983</v>
      </c>
      <c r="O478" s="99">
        <v>0.95000000000003504</v>
      </c>
      <c r="P478" s="98">
        <v>1.33047425923732</v>
      </c>
      <c r="Q478" s="98">
        <v>0.23994000000000301</v>
      </c>
      <c r="R478" s="98">
        <v>1.6478545910847999</v>
      </c>
      <c r="S478" s="99">
        <v>0.69999999999999896</v>
      </c>
      <c r="T478" s="98">
        <v>2.5077537890049899</v>
      </c>
      <c r="U478" s="98">
        <v>0.478690000000008</v>
      </c>
      <c r="V478" s="98">
        <v>0.22057137684420799</v>
      </c>
      <c r="W478" s="99">
        <v>0.95000000000003504</v>
      </c>
      <c r="X478" s="98">
        <v>0.54784980726007704</v>
      </c>
      <c r="Y478" s="98">
        <v>0.47779000000000299</v>
      </c>
      <c r="Z478" s="98">
        <v>0.19947580126297801</v>
      </c>
      <c r="AA478" s="99">
        <v>0.69999999999999796</v>
      </c>
      <c r="AB478" s="98">
        <v>0.30272154502482401</v>
      </c>
      <c r="AC478" t="str">
        <f>IF('Regression diagnostics'!AC478="","",'Regression diagnostics'!AC478)</f>
        <v/>
      </c>
    </row>
    <row r="479" spans="1:29" x14ac:dyDescent="0.25">
      <c r="A479" t="str">
        <f t="shared" si="16"/>
        <v>Mar</v>
      </c>
      <c r="B479">
        <f t="shared" si="15"/>
        <v>478</v>
      </c>
      <c r="C479" t="s">
        <v>2658</v>
      </c>
      <c r="D479">
        <v>15</v>
      </c>
      <c r="E479" s="98">
        <v>1.07354499999999</v>
      </c>
      <c r="F479" s="98">
        <v>-1.5242142770132701</v>
      </c>
      <c r="G479" s="99">
        <v>0.55000000000000404</v>
      </c>
      <c r="H479" s="98">
        <v>0.96214349514352504</v>
      </c>
      <c r="I479" s="98">
        <v>1.0661700000000101</v>
      </c>
      <c r="J479" s="98">
        <v>-0.710631161296011</v>
      </c>
      <c r="K479" s="99">
        <v>0.29999999999999899</v>
      </c>
      <c r="L479" s="98">
        <v>0.462217392998652</v>
      </c>
      <c r="M479" s="98">
        <v>0.51448000000000704</v>
      </c>
      <c r="N479" s="98">
        <v>0.53400820789166203</v>
      </c>
      <c r="O479" s="99">
        <v>0.55000000000000304</v>
      </c>
      <c r="P479" s="98">
        <v>0.33744637260219001</v>
      </c>
      <c r="Q479" s="98">
        <v>0.53628000000000098</v>
      </c>
      <c r="R479" s="98">
        <v>-0.87988184596526398</v>
      </c>
      <c r="S479" s="99">
        <v>0.29999999999999899</v>
      </c>
      <c r="T479" s="98">
        <v>0.57329450242333502</v>
      </c>
      <c r="U479" s="98">
        <v>0.48022999999999699</v>
      </c>
      <c r="V479" s="98">
        <v>-0.22057137684596201</v>
      </c>
      <c r="W479" s="99">
        <v>0.55000000000001004</v>
      </c>
      <c r="X479" s="98">
        <v>0.13895039976067</v>
      </c>
      <c r="Y479" s="98">
        <v>0.481130000000002</v>
      </c>
      <c r="Z479" s="98">
        <v>-0.25430210126514902</v>
      </c>
      <c r="AA479" s="99">
        <v>0.29999999999999899</v>
      </c>
      <c r="AB479" s="98">
        <v>0.16539874387551101</v>
      </c>
      <c r="AC479" t="str">
        <f>IF('Regression diagnostics'!AC479="","",'Regression diagnostics'!AC479)</f>
        <v/>
      </c>
    </row>
    <row r="480" spans="1:29" x14ac:dyDescent="0.25">
      <c r="A480" t="str">
        <f t="shared" si="16"/>
        <v>Mar</v>
      </c>
      <c r="B480">
        <f t="shared" si="15"/>
        <v>479</v>
      </c>
      <c r="C480" t="s">
        <v>2658</v>
      </c>
      <c r="D480">
        <v>30</v>
      </c>
      <c r="E480" s="98">
        <v>0.99405499999998703</v>
      </c>
      <c r="F480" s="98">
        <v>1.52421427701478</v>
      </c>
      <c r="G480" s="99">
        <v>0.55000000000001503</v>
      </c>
      <c r="H480" s="98">
        <v>0.96214349514450104</v>
      </c>
      <c r="I480" s="98">
        <v>0.986680000000001</v>
      </c>
      <c r="J480" s="98">
        <v>1.4451658234618501</v>
      </c>
      <c r="K480" s="99">
        <v>0.3</v>
      </c>
      <c r="L480" s="98">
        <v>0.94075900660326905</v>
      </c>
      <c r="M480" s="98">
        <v>0.81082000000000398</v>
      </c>
      <c r="N480" s="98">
        <v>-0.53400820789270098</v>
      </c>
      <c r="O480" s="99">
        <v>0.55000000000001603</v>
      </c>
      <c r="P480" s="98">
        <v>0.33744637260285598</v>
      </c>
      <c r="Q480" s="98">
        <v>0.83261999999999803</v>
      </c>
      <c r="R480" s="98">
        <v>-1.47655847860987</v>
      </c>
      <c r="S480" s="99">
        <v>0.3</v>
      </c>
      <c r="T480" s="98">
        <v>0.96276354303845602</v>
      </c>
      <c r="U480" s="98">
        <v>0.483569999999996</v>
      </c>
      <c r="V480" s="98">
        <v>0.22057137684657399</v>
      </c>
      <c r="W480" s="99">
        <v>0.55000000000001903</v>
      </c>
      <c r="X480" s="98">
        <v>0.138950399761058</v>
      </c>
      <c r="Y480" s="98">
        <v>0.48447000000000001</v>
      </c>
      <c r="Z480" s="98">
        <v>0.116841505986626</v>
      </c>
      <c r="AA480" s="99">
        <v>0.3</v>
      </c>
      <c r="AB480" s="98">
        <v>7.5991889494485196E-2</v>
      </c>
      <c r="AC480" t="str">
        <f>IF('Regression diagnostics'!AC480="","",'Regression diagnostics'!AC480)</f>
        <v/>
      </c>
    </row>
    <row r="481" spans="1:29" x14ac:dyDescent="0.25">
      <c r="A481" t="str">
        <f t="shared" si="16"/>
        <v>Mar</v>
      </c>
      <c r="B481">
        <f t="shared" si="15"/>
        <v>480</v>
      </c>
      <c r="C481" t="s">
        <v>2658</v>
      </c>
      <c r="D481">
        <v>45</v>
      </c>
      <c r="E481" s="98">
        <v>0.89981500000001202</v>
      </c>
      <c r="F481" s="98">
        <v>-1.52421427701637</v>
      </c>
      <c r="G481" s="99">
        <v>0.95000000000000295</v>
      </c>
      <c r="H481" s="98">
        <v>3.7935128598688199</v>
      </c>
      <c r="I481" s="98">
        <v>0.90718999999999705</v>
      </c>
      <c r="J481" s="98">
        <v>-1.10984916308009</v>
      </c>
      <c r="K481" s="99">
        <v>0.70000000000000095</v>
      </c>
      <c r="L481" s="98">
        <v>1.6850287713888501</v>
      </c>
      <c r="M481" s="98">
        <v>1.15075999999999</v>
      </c>
      <c r="N481" s="98">
        <v>0.53400820789519599</v>
      </c>
      <c r="O481" s="99">
        <v>0.95000000000000595</v>
      </c>
      <c r="P481" s="98">
        <v>1.3304742592449199</v>
      </c>
      <c r="Q481" s="98">
        <v>1.12896</v>
      </c>
      <c r="R481" s="98">
        <v>1.9516674615859799</v>
      </c>
      <c r="S481" s="99">
        <v>0.70000000000000095</v>
      </c>
      <c r="T481" s="98">
        <v>2.9717873075966801</v>
      </c>
      <c r="U481" s="98">
        <v>0.48871000000000298</v>
      </c>
      <c r="V481" s="98">
        <v>-0.22057137684697101</v>
      </c>
      <c r="W481" s="99">
        <v>0.95000000000000595</v>
      </c>
      <c r="X481" s="98">
        <v>0.54784980726677601</v>
      </c>
      <c r="Y481" s="98">
        <v>0.48780999999999902</v>
      </c>
      <c r="Z481" s="98">
        <v>1.0498726382454301E-2</v>
      </c>
      <c r="AA481" s="99">
        <v>0.7</v>
      </c>
      <c r="AB481" s="98">
        <v>1.59323659024075E-2</v>
      </c>
      <c r="AC481" t="str">
        <f>IF('Regression diagnostics'!AC481="","",'Regression diagnostics'!AC481)</f>
        <v/>
      </c>
    </row>
    <row r="482" spans="1:29" x14ac:dyDescent="0.25">
      <c r="A482" t="str">
        <f t="shared" si="16"/>
        <v>Mar</v>
      </c>
      <c r="B482">
        <f t="shared" si="15"/>
        <v>481</v>
      </c>
      <c r="C482" t="s">
        <v>2659</v>
      </c>
      <c r="D482">
        <v>0</v>
      </c>
      <c r="E482" s="98">
        <v>1.07715000000002</v>
      </c>
      <c r="F482" s="98">
        <v>1.10909562775988</v>
      </c>
      <c r="G482" s="99">
        <v>0.95000000000003504</v>
      </c>
      <c r="H482" s="98">
        <v>2.7571593099733702</v>
      </c>
      <c r="I482" s="98">
        <v>1.09890000000001</v>
      </c>
      <c r="J482" s="98">
        <v>-1.2551412742177901</v>
      </c>
      <c r="K482" s="99">
        <v>0.69999999999999896</v>
      </c>
      <c r="L482" s="98">
        <v>1.9059601263472801</v>
      </c>
      <c r="M482" s="98">
        <v>0.27953500000001202</v>
      </c>
      <c r="N482" s="98">
        <v>-0.155268690885149</v>
      </c>
      <c r="O482" s="99">
        <v>0.95000000000003104</v>
      </c>
      <c r="P482" s="98">
        <v>0.38674463543513399</v>
      </c>
      <c r="Q482" s="98">
        <v>0.27971000000000501</v>
      </c>
      <c r="R482" s="98">
        <v>-5.8616070124149801E-2</v>
      </c>
      <c r="S482" s="99">
        <v>0.69999999999999796</v>
      </c>
      <c r="T482" s="98">
        <v>8.9078749548076902E-2</v>
      </c>
      <c r="U482" s="98">
        <v>0.48836500000000999</v>
      </c>
      <c r="V482" s="98">
        <v>-4.4931206397337699E-2</v>
      </c>
      <c r="W482" s="99">
        <v>0.95000000000003304</v>
      </c>
      <c r="X482" s="98">
        <v>0.111593252212352</v>
      </c>
      <c r="Y482" s="98">
        <v>0.485740000000004</v>
      </c>
      <c r="Z482" s="98">
        <v>0.28696518778191199</v>
      </c>
      <c r="AA482" s="99">
        <v>0.69999999999999796</v>
      </c>
      <c r="AB482" s="98">
        <v>0.43550432560047703</v>
      </c>
      <c r="AC482" t="str">
        <f>IF('Regression diagnostics'!AC482="","",'Regression diagnostics'!AC482)</f>
        <v/>
      </c>
    </row>
    <row r="483" spans="1:29" x14ac:dyDescent="0.25">
      <c r="A483" t="str">
        <f t="shared" si="16"/>
        <v>Mar</v>
      </c>
      <c r="B483">
        <f t="shared" si="15"/>
        <v>482</v>
      </c>
      <c r="C483" t="s">
        <v>2659</v>
      </c>
      <c r="D483">
        <v>15</v>
      </c>
      <c r="E483" s="98">
        <v>1.07194999999999</v>
      </c>
      <c r="F483" s="98">
        <v>-1.10909562776413</v>
      </c>
      <c r="G483" s="99">
        <v>0.55000000000000204</v>
      </c>
      <c r="H483" s="98">
        <v>0.69929455709601196</v>
      </c>
      <c r="I483" s="98">
        <v>1.05020000000001</v>
      </c>
      <c r="J483" s="98">
        <v>0.29879376088085902</v>
      </c>
      <c r="K483" s="99">
        <v>0.29999999999999899</v>
      </c>
      <c r="L483" s="98">
        <v>0.19430299652924399</v>
      </c>
      <c r="M483" s="98">
        <v>0.65889499999999501</v>
      </c>
      <c r="N483" s="98">
        <v>0.15526869088219</v>
      </c>
      <c r="O483" s="99">
        <v>0.55000000000000104</v>
      </c>
      <c r="P483" s="98">
        <v>9.8089514654232504E-2</v>
      </c>
      <c r="Q483" s="98">
        <v>0.65872000000000197</v>
      </c>
      <c r="R483" s="98">
        <v>9.6203297654561204E-2</v>
      </c>
      <c r="S483" s="99">
        <v>0.29999999999999899</v>
      </c>
      <c r="T483" s="98">
        <v>6.2657331038092595E-2</v>
      </c>
      <c r="U483" s="98">
        <v>0.52740499999999602</v>
      </c>
      <c r="V483" s="98">
        <v>4.4931206394950102E-2</v>
      </c>
      <c r="W483" s="99">
        <v>0.55000000000000904</v>
      </c>
      <c r="X483" s="98">
        <v>2.8303244427704301E-2</v>
      </c>
      <c r="Y483" s="98">
        <v>0.530030000000002</v>
      </c>
      <c r="Z483" s="98">
        <v>-0.162661704412912</v>
      </c>
      <c r="AA483" s="99">
        <v>0.29999999999999899</v>
      </c>
      <c r="AB483" s="98">
        <v>0.10579337411137001</v>
      </c>
      <c r="AC483" t="str">
        <f>IF('Regression diagnostics'!AC483="","",'Regression diagnostics'!AC483)</f>
        <v/>
      </c>
    </row>
    <row r="484" spans="1:29" x14ac:dyDescent="0.25">
      <c r="A484" t="str">
        <f t="shared" si="16"/>
        <v>Mar</v>
      </c>
      <c r="B484">
        <f t="shared" si="15"/>
        <v>483</v>
      </c>
      <c r="C484" t="s">
        <v>2659</v>
      </c>
      <c r="D484">
        <v>30</v>
      </c>
      <c r="E484" s="98">
        <v>1.02324999999999</v>
      </c>
      <c r="F484" s="98">
        <v>1.10909562776569</v>
      </c>
      <c r="G484" s="99">
        <v>0.55000000000001403</v>
      </c>
      <c r="H484" s="98">
        <v>0.69929455709701704</v>
      </c>
      <c r="I484" s="98">
        <v>1.0015000000000001</v>
      </c>
      <c r="J484" s="98">
        <v>1.8674610055072201</v>
      </c>
      <c r="K484" s="99">
        <v>0.3</v>
      </c>
      <c r="L484" s="98">
        <v>1.2165489600783299</v>
      </c>
      <c r="M484" s="98">
        <v>1.0379049999999901</v>
      </c>
      <c r="N484" s="98">
        <v>-0.15526869088098899</v>
      </c>
      <c r="O484" s="99">
        <v>0.55000000000001203</v>
      </c>
      <c r="P484" s="98">
        <v>9.8089514653476095E-2</v>
      </c>
      <c r="Q484" s="98">
        <v>1.03773</v>
      </c>
      <c r="R484" s="98">
        <v>-7.7286918902317606E-2</v>
      </c>
      <c r="S484" s="99">
        <v>0.3</v>
      </c>
      <c r="T484" s="98">
        <v>5.0336984075832598E-2</v>
      </c>
      <c r="U484" s="98">
        <v>0.57169499999999396</v>
      </c>
      <c r="V484" s="98">
        <v>-4.49312063940637E-2</v>
      </c>
      <c r="W484" s="99">
        <v>0.55000000000001903</v>
      </c>
      <c r="X484" s="98">
        <v>2.8303244427146601E-2</v>
      </c>
      <c r="Y484" s="98">
        <v>0.57432000000000005</v>
      </c>
      <c r="Z484" s="98">
        <v>-0.23826503181588601</v>
      </c>
      <c r="AA484" s="99">
        <v>0.3</v>
      </c>
      <c r="AB484" s="98">
        <v>0.15496752054749099</v>
      </c>
      <c r="AC484" t="str">
        <f>IF('Regression diagnostics'!AC484="","",'Regression diagnostics'!AC484)</f>
        <v/>
      </c>
    </row>
    <row r="485" spans="1:29" x14ac:dyDescent="0.25">
      <c r="A485" t="str">
        <f t="shared" si="16"/>
        <v>Mar</v>
      </c>
      <c r="B485">
        <f t="shared" si="15"/>
        <v>484</v>
      </c>
      <c r="C485" t="s">
        <v>2659</v>
      </c>
      <c r="D485">
        <v>45</v>
      </c>
      <c r="E485" s="98">
        <v>0.93105000000001203</v>
      </c>
      <c r="F485" s="98">
        <v>-1.10909562776738</v>
      </c>
      <c r="G485" s="99">
        <v>0.95000000000000595</v>
      </c>
      <c r="H485" s="98">
        <v>2.7571593099912302</v>
      </c>
      <c r="I485" s="98">
        <v>0.95279999999999698</v>
      </c>
      <c r="J485" s="98">
        <v>-2.0538675396274901</v>
      </c>
      <c r="K485" s="99">
        <v>0.7</v>
      </c>
      <c r="L485" s="98">
        <v>3.1231530854919001</v>
      </c>
      <c r="M485" s="98">
        <v>1.4165650000000001</v>
      </c>
      <c r="N485" s="98">
        <v>0.155268690880878</v>
      </c>
      <c r="O485" s="99">
        <v>0.94999999999999896</v>
      </c>
      <c r="P485" s="98">
        <v>0.38674463542436399</v>
      </c>
      <c r="Q485" s="98">
        <v>1.4167400000000001</v>
      </c>
      <c r="R485" s="98">
        <v>2.97208242883748E-2</v>
      </c>
      <c r="S485" s="99">
        <v>0.7</v>
      </c>
      <c r="T485" s="98">
        <v>4.5166630423220298E-2</v>
      </c>
      <c r="U485" s="98">
        <v>0.62123500000000398</v>
      </c>
      <c r="V485" s="98">
        <v>4.4931206393474303E-2</v>
      </c>
      <c r="W485" s="99">
        <v>0.95000000000001406</v>
      </c>
      <c r="X485" s="98">
        <v>0.111593252202734</v>
      </c>
      <c r="Y485" s="98">
        <v>0.61860999999999799</v>
      </c>
      <c r="Z485" s="98">
        <v>0.32546051785093999</v>
      </c>
      <c r="AA485" s="99">
        <v>0.7</v>
      </c>
      <c r="AB485" s="98">
        <v>0.49393202936012098</v>
      </c>
      <c r="AC485" t="str">
        <f>IF('Regression diagnostics'!AC485="","",'Regression diagnostics'!AC485)</f>
        <v/>
      </c>
    </row>
    <row r="486" spans="1:29" x14ac:dyDescent="0.25">
      <c r="A486" t="str">
        <f t="shared" si="16"/>
        <v>Mar</v>
      </c>
      <c r="B486">
        <f t="shared" si="15"/>
        <v>485</v>
      </c>
      <c r="C486" t="s">
        <v>2660</v>
      </c>
      <c r="D486">
        <v>0</v>
      </c>
      <c r="E486" s="98">
        <v>1.07684000000003</v>
      </c>
      <c r="F486" s="98">
        <v>-2.95758834124243E-2</v>
      </c>
      <c r="G486" s="99">
        <v>0.95000000000003604</v>
      </c>
      <c r="H486" s="98">
        <v>7.3428851450518598E-2</v>
      </c>
      <c r="I486" s="98">
        <v>1.0821400000000101</v>
      </c>
      <c r="J486" s="98">
        <v>-0.41381627465177401</v>
      </c>
      <c r="K486" s="99">
        <v>0.69999999999999796</v>
      </c>
      <c r="L486" s="98">
        <v>0.62792947373239005</v>
      </c>
      <c r="M486" s="98">
        <v>0.26309499999999802</v>
      </c>
      <c r="N486" s="98">
        <v>1.3654938142038899</v>
      </c>
      <c r="O486" s="99">
        <v>0.95000000000003204</v>
      </c>
      <c r="P486" s="98">
        <v>3.4077238548567199</v>
      </c>
      <c r="Q486" s="98">
        <v>0.266270000000004</v>
      </c>
      <c r="R486" s="98">
        <v>0.12631350322413901</v>
      </c>
      <c r="S486" s="99">
        <v>0.69999999999999796</v>
      </c>
      <c r="T486" s="98">
        <v>0.191959672168833</v>
      </c>
      <c r="U486" s="98">
        <v>0.48632000000000902</v>
      </c>
      <c r="V486" s="98">
        <v>-0.11437034355225199</v>
      </c>
      <c r="W486" s="99">
        <v>0.95000000000003304</v>
      </c>
      <c r="X486" s="98">
        <v>0.28405904243785501</v>
      </c>
      <c r="Y486" s="98">
        <v>0.48882000000000297</v>
      </c>
      <c r="Z486" s="98">
        <v>-0.34062534484777102</v>
      </c>
      <c r="AA486" s="99">
        <v>0.69999999999999796</v>
      </c>
      <c r="AB486" s="98">
        <v>0.51694964970083501</v>
      </c>
      <c r="AC486" t="str">
        <f>IF('Regression diagnostics'!AC486="","",'Regression diagnostics'!AC486)</f>
        <v/>
      </c>
    </row>
    <row r="487" spans="1:29" x14ac:dyDescent="0.25">
      <c r="A487" t="str">
        <f t="shared" si="16"/>
        <v>Mar</v>
      </c>
      <c r="B487">
        <f t="shared" si="15"/>
        <v>486</v>
      </c>
      <c r="C487" t="s">
        <v>2660</v>
      </c>
      <c r="D487">
        <v>15</v>
      </c>
      <c r="E487" s="98">
        <v>1.06717999999999</v>
      </c>
      <c r="F487" s="98">
        <v>2.9575883407644901E-2</v>
      </c>
      <c r="G487" s="99">
        <v>0.55000000000000304</v>
      </c>
      <c r="H487" s="98">
        <v>1.86236594885625E-2</v>
      </c>
      <c r="I487" s="98">
        <v>1.0618800000000099</v>
      </c>
      <c r="J487" s="98">
        <v>0.284850052039746</v>
      </c>
      <c r="K487" s="99">
        <v>0.29999999999999899</v>
      </c>
      <c r="L487" s="98">
        <v>0.18523473814598301</v>
      </c>
      <c r="M487" s="98">
        <v>0.55511500000000702</v>
      </c>
      <c r="N487" s="98">
        <v>-1.36549381420356</v>
      </c>
      <c r="O487" s="99">
        <v>0.55000000000000104</v>
      </c>
      <c r="P487" s="98">
        <v>0.86429635573031505</v>
      </c>
      <c r="Q487" s="98">
        <v>0.55194000000000099</v>
      </c>
      <c r="R487" s="98">
        <v>-0.59127195300127999</v>
      </c>
      <c r="S487" s="99">
        <v>0.29999999999999899</v>
      </c>
      <c r="T487" s="98">
        <v>0.38516382889150003</v>
      </c>
      <c r="U487" s="98">
        <v>0.49683999999999701</v>
      </c>
      <c r="V487" s="98">
        <v>0.11437034355018499</v>
      </c>
      <c r="W487" s="99">
        <v>0.55000000000001004</v>
      </c>
      <c r="X487" s="98">
        <v>7.2045507688951405E-2</v>
      </c>
      <c r="Y487" s="98">
        <v>0.494340000000002</v>
      </c>
      <c r="Z487" s="98">
        <v>0.28713991013694901</v>
      </c>
      <c r="AA487" s="99">
        <v>0.29999999999999899</v>
      </c>
      <c r="AB487" s="98">
        <v>0.18675836222846401</v>
      </c>
      <c r="AC487" t="str">
        <f>IF('Regression diagnostics'!AC487="","",'Regression diagnostics'!AC487)</f>
        <v/>
      </c>
    </row>
    <row r="488" spans="1:29" x14ac:dyDescent="0.25">
      <c r="A488" t="str">
        <f t="shared" si="16"/>
        <v>Mar</v>
      </c>
      <c r="B488">
        <f t="shared" si="15"/>
        <v>487</v>
      </c>
      <c r="C488" t="s">
        <v>2660</v>
      </c>
      <c r="D488">
        <v>30</v>
      </c>
      <c r="E488" s="98">
        <v>1.0469199999999901</v>
      </c>
      <c r="F488" s="98">
        <v>-2.95758834061286E-2</v>
      </c>
      <c r="G488" s="99">
        <v>0.55000000000001703</v>
      </c>
      <c r="H488" s="98">
        <v>1.8623659487608302E-2</v>
      </c>
      <c r="I488" s="98">
        <v>1.04162</v>
      </c>
      <c r="J488" s="98">
        <v>0.24301892551662799</v>
      </c>
      <c r="K488" s="99">
        <v>0.3</v>
      </c>
      <c r="L488" s="98">
        <v>0.15803061633615401</v>
      </c>
      <c r="M488" s="98">
        <v>0.840785000000004</v>
      </c>
      <c r="N488" s="98">
        <v>1.36549381420247</v>
      </c>
      <c r="O488" s="99">
        <v>0.55000000000001303</v>
      </c>
      <c r="P488" s="98">
        <v>0.86429635572964503</v>
      </c>
      <c r="Q488" s="98">
        <v>0.83760999999999897</v>
      </c>
      <c r="R488" s="98">
        <v>0.93446911036484204</v>
      </c>
      <c r="S488" s="99">
        <v>0.3</v>
      </c>
      <c r="T488" s="98">
        <v>0.60889244175041202</v>
      </c>
      <c r="U488" s="98">
        <v>0.50235999999999503</v>
      </c>
      <c r="V488" s="98">
        <v>-0.11437034354941</v>
      </c>
      <c r="W488" s="99">
        <v>0.55000000000001903</v>
      </c>
      <c r="X488" s="98">
        <v>7.2045507688464697E-2</v>
      </c>
      <c r="Y488" s="98">
        <v>0.49986000000000003</v>
      </c>
      <c r="Z488" s="98">
        <v>9.4695076747336807E-2</v>
      </c>
      <c r="AA488" s="99">
        <v>0.3</v>
      </c>
      <c r="AB488" s="98">
        <v>6.1588039662530701E-2</v>
      </c>
      <c r="AC488" t="str">
        <f>IF('Regression diagnostics'!AC488="","",'Regression diagnostics'!AC488)</f>
        <v/>
      </c>
    </row>
    <row r="489" spans="1:29" x14ac:dyDescent="0.25">
      <c r="A489" t="str">
        <f t="shared" si="16"/>
        <v>Mar</v>
      </c>
      <c r="B489">
        <f t="shared" si="15"/>
        <v>488</v>
      </c>
      <c r="C489" t="s">
        <v>2660</v>
      </c>
      <c r="D489">
        <v>45</v>
      </c>
      <c r="E489" s="98">
        <v>1.01606000000001</v>
      </c>
      <c r="F489" s="98">
        <v>2.9575883404816601E-2</v>
      </c>
      <c r="G489" s="99">
        <v>0.95000000000000595</v>
      </c>
      <c r="H489" s="98">
        <v>7.3428851431608003E-2</v>
      </c>
      <c r="I489" s="98">
        <v>1.02136</v>
      </c>
      <c r="J489" s="98">
        <v>-0.39251690757300101</v>
      </c>
      <c r="K489" s="99">
        <v>0.7</v>
      </c>
      <c r="L489" s="98">
        <v>0.59560424574497695</v>
      </c>
      <c r="M489" s="98">
        <v>1.1201049999999899</v>
      </c>
      <c r="N489" s="98">
        <v>-1.36549381420014</v>
      </c>
      <c r="O489" s="99">
        <v>0.95000000000000295</v>
      </c>
      <c r="P489" s="98">
        <v>3.40772385484629</v>
      </c>
      <c r="Q489" s="98">
        <v>1.1232800000000001</v>
      </c>
      <c r="R489" s="98">
        <v>-0.65055582052829197</v>
      </c>
      <c r="S489" s="99">
        <v>0.7</v>
      </c>
      <c r="T489" s="98">
        <v>0.98886287689372399</v>
      </c>
      <c r="U489" s="98">
        <v>0.50288000000000299</v>
      </c>
      <c r="V489" s="98">
        <v>0.114370343548945</v>
      </c>
      <c r="W489" s="99">
        <v>0.95000000000000995</v>
      </c>
      <c r="X489" s="98">
        <v>0.28405904242957197</v>
      </c>
      <c r="Y489" s="98">
        <v>0.50537999999999805</v>
      </c>
      <c r="Z489" s="98">
        <v>-0.242637231945872</v>
      </c>
      <c r="AA489" s="99">
        <v>0.7</v>
      </c>
      <c r="AB489" s="98">
        <v>0.36822655475354599</v>
      </c>
      <c r="AC489" t="str">
        <f>IF('Regression diagnostics'!AC489="","",'Regression diagnostics'!AC489)</f>
        <v/>
      </c>
    </row>
    <row r="490" spans="1:29" x14ac:dyDescent="0.25">
      <c r="A490" t="str">
        <f t="shared" si="16"/>
        <v>Mar</v>
      </c>
      <c r="B490">
        <f t="shared" si="15"/>
        <v>489</v>
      </c>
      <c r="C490" t="s">
        <v>2661</v>
      </c>
      <c r="D490">
        <v>0</v>
      </c>
      <c r="E490" s="98">
        <v>1.14720000000003</v>
      </c>
      <c r="F490" s="98">
        <v>0.42251262009526802</v>
      </c>
      <c r="G490" s="99">
        <v>0.95000000000004203</v>
      </c>
      <c r="H490" s="98">
        <v>1.04918021269642</v>
      </c>
      <c r="I490" s="98">
        <v>1.1346500000000099</v>
      </c>
      <c r="J490" s="98">
        <v>1.1068063963541399</v>
      </c>
      <c r="K490" s="99">
        <v>0.69999999999999896</v>
      </c>
      <c r="L490" s="98">
        <v>1.68040317938087</v>
      </c>
      <c r="M490" s="98">
        <v>0.26247499999999802</v>
      </c>
      <c r="N490" s="98">
        <v>0.123344287149687</v>
      </c>
      <c r="O490" s="99">
        <v>0.95000000000004103</v>
      </c>
      <c r="P490" s="98">
        <v>0.30722420022484898</v>
      </c>
      <c r="Q490" s="98">
        <v>0.25970000000000498</v>
      </c>
      <c r="R490" s="98">
        <v>0.26418510478277901</v>
      </c>
      <c r="S490" s="99">
        <v>0.69999999999999896</v>
      </c>
      <c r="T490" s="98">
        <v>0.401495435755579</v>
      </c>
      <c r="U490" s="98">
        <v>0.483215000000008</v>
      </c>
      <c r="V490" s="98">
        <v>0.18653258412094001</v>
      </c>
      <c r="W490" s="99">
        <v>0.95000000000004003</v>
      </c>
      <c r="X490" s="98">
        <v>0.46329794978751998</v>
      </c>
      <c r="Y490" s="98">
        <v>0.48484000000000299</v>
      </c>
      <c r="Z490" s="98">
        <v>-0.10965336443757299</v>
      </c>
      <c r="AA490" s="99">
        <v>0.69999999999999796</v>
      </c>
      <c r="AB490" s="98">
        <v>0.16640579862690399</v>
      </c>
      <c r="AC490" t="str">
        <f>IF('Regression diagnostics'!AC490="","",'Regression diagnostics'!AC490)</f>
        <v/>
      </c>
    </row>
    <row r="491" spans="1:29" x14ac:dyDescent="0.25">
      <c r="A491" t="str">
        <f t="shared" si="16"/>
        <v>Mar</v>
      </c>
      <c r="B491">
        <f t="shared" si="15"/>
        <v>490</v>
      </c>
      <c r="C491" t="s">
        <v>2661</v>
      </c>
      <c r="D491">
        <v>15</v>
      </c>
      <c r="E491" s="98">
        <v>1.05689999999999</v>
      </c>
      <c r="F491" s="98">
        <v>-0.42251262010018997</v>
      </c>
      <c r="G491" s="99">
        <v>0.55000000000000604</v>
      </c>
      <c r="H491" s="98">
        <v>0.26610214705519197</v>
      </c>
      <c r="I491" s="98">
        <v>1.06945000000001</v>
      </c>
      <c r="J491" s="98">
        <v>-0.92377071072458095</v>
      </c>
      <c r="K491" s="99">
        <v>0.29999999999999899</v>
      </c>
      <c r="L491" s="98">
        <v>0.60095932254572804</v>
      </c>
      <c r="M491" s="98">
        <v>0.56407500000000899</v>
      </c>
      <c r="N491" s="98">
        <v>-0.12334428714993299</v>
      </c>
      <c r="O491" s="99">
        <v>0.55000000000000604</v>
      </c>
      <c r="P491" s="98">
        <v>7.7920855080035004E-2</v>
      </c>
      <c r="Q491" s="98">
        <v>0.56685000000000196</v>
      </c>
      <c r="R491" s="98">
        <v>-0.21888952556271701</v>
      </c>
      <c r="S491" s="99">
        <v>0.29999999999999899</v>
      </c>
      <c r="T491" s="98">
        <v>0.14256587232218601</v>
      </c>
      <c r="U491" s="98">
        <v>0.48885499999999699</v>
      </c>
      <c r="V491" s="98">
        <v>-0.186532584122788</v>
      </c>
      <c r="W491" s="99">
        <v>0.55000000000001303</v>
      </c>
      <c r="X491" s="98">
        <v>0.11750562741521001</v>
      </c>
      <c r="Y491" s="98">
        <v>0.48723000000000199</v>
      </c>
      <c r="Z491" s="98">
        <v>-3.2837808872194403E-2</v>
      </c>
      <c r="AA491" s="99">
        <v>0.29999999999999899</v>
      </c>
      <c r="AB491" s="98">
        <v>2.1357050314520998E-2</v>
      </c>
      <c r="AC491" t="str">
        <f>IF('Regression diagnostics'!AC491="","",'Regression diagnostics'!AC491)</f>
        <v/>
      </c>
    </row>
    <row r="492" spans="1:29" x14ac:dyDescent="0.25">
      <c r="A492" t="str">
        <f t="shared" si="16"/>
        <v>Mar</v>
      </c>
      <c r="B492">
        <f t="shared" si="15"/>
        <v>491</v>
      </c>
      <c r="C492" t="s">
        <v>2661</v>
      </c>
      <c r="D492">
        <v>30</v>
      </c>
      <c r="E492" s="98">
        <v>0.99169999999998604</v>
      </c>
      <c r="F492" s="98">
        <v>0.42251262010188601</v>
      </c>
      <c r="G492" s="99">
        <v>0.55000000000002103</v>
      </c>
      <c r="H492" s="98">
        <v>0.266102147056269</v>
      </c>
      <c r="I492" s="98">
        <v>1.0042500000000001</v>
      </c>
      <c r="J492" s="98">
        <v>-0.32618318896202297</v>
      </c>
      <c r="K492" s="99">
        <v>0.3</v>
      </c>
      <c r="L492" s="98">
        <v>0.21211599584931101</v>
      </c>
      <c r="M492" s="98">
        <v>0.87122500000000602</v>
      </c>
      <c r="N492" s="98">
        <v>0.123344287148453</v>
      </c>
      <c r="O492" s="99">
        <v>0.55000000000001903</v>
      </c>
      <c r="P492" s="98">
        <v>7.7920855079102E-2</v>
      </c>
      <c r="Q492" s="98">
        <v>0.873999999999999</v>
      </c>
      <c r="R492" s="98">
        <v>-8.1070194652783104E-2</v>
      </c>
      <c r="S492" s="99">
        <v>0.3</v>
      </c>
      <c r="T492" s="98">
        <v>5.2801048570269897E-2</v>
      </c>
      <c r="U492" s="98">
        <v>0.49124499999999599</v>
      </c>
      <c r="V492" s="98">
        <v>0.18653258412340501</v>
      </c>
      <c r="W492" s="99">
        <v>0.55000000000002403</v>
      </c>
      <c r="X492" s="98">
        <v>0.117505627415602</v>
      </c>
      <c r="Y492" s="98">
        <v>0.48962</v>
      </c>
      <c r="Z492" s="98">
        <v>0.28103055034692798</v>
      </c>
      <c r="AA492" s="99">
        <v>0.3</v>
      </c>
      <c r="AB492" s="98">
        <v>0.18278443179308701</v>
      </c>
      <c r="AC492" t="str">
        <f>IF('Regression diagnostics'!AC492="","",'Regression diagnostics'!AC492)</f>
        <v/>
      </c>
    </row>
    <row r="493" spans="1:29" x14ac:dyDescent="0.25">
      <c r="A493" t="str">
        <f t="shared" si="16"/>
        <v>Mar</v>
      </c>
      <c r="B493">
        <f t="shared" si="15"/>
        <v>492</v>
      </c>
      <c r="C493" t="s">
        <v>2661</v>
      </c>
      <c r="D493">
        <v>45</v>
      </c>
      <c r="E493" s="98">
        <v>0.95160000000001299</v>
      </c>
      <c r="F493" s="98">
        <v>-0.42251262010356</v>
      </c>
      <c r="G493" s="99">
        <v>0.95000000000000595</v>
      </c>
      <c r="H493" s="98">
        <v>1.0491802127166201</v>
      </c>
      <c r="I493" s="98">
        <v>0.93904999999999705</v>
      </c>
      <c r="J493" s="98">
        <v>0.80252972381772902</v>
      </c>
      <c r="K493" s="99">
        <v>0.70000000000000095</v>
      </c>
      <c r="L493" s="98">
        <v>1.2180676834874999</v>
      </c>
      <c r="M493" s="98">
        <v>1.1839249999999899</v>
      </c>
      <c r="N493" s="98">
        <v>-0.123344287145863</v>
      </c>
      <c r="O493" s="99">
        <v>0.95000000000000995</v>
      </c>
      <c r="P493" s="98">
        <v>0.30722420021522401</v>
      </c>
      <c r="Q493" s="98">
        <v>1.1811499999999999</v>
      </c>
      <c r="R493" s="98">
        <v>0.19401093632542199</v>
      </c>
      <c r="S493" s="99">
        <v>0.7</v>
      </c>
      <c r="T493" s="98">
        <v>0.29484331855100698</v>
      </c>
      <c r="U493" s="98">
        <v>0.49038500000000301</v>
      </c>
      <c r="V493" s="98">
        <v>-0.18653258412380999</v>
      </c>
      <c r="W493" s="99">
        <v>0.95000000000000595</v>
      </c>
      <c r="X493" s="98">
        <v>0.46329794979448402</v>
      </c>
      <c r="Y493" s="98">
        <v>0.492009999999998</v>
      </c>
      <c r="Z493" s="98">
        <v>-0.26946731047837802</v>
      </c>
      <c r="AA493" s="99">
        <v>0.7</v>
      </c>
      <c r="AB493" s="98">
        <v>0.408946998276844</v>
      </c>
      <c r="AC493" t="str">
        <f>IF('Regression diagnostics'!AC493="","",'Regression diagnostics'!AC493)</f>
        <v/>
      </c>
    </row>
    <row r="494" spans="1:29" x14ac:dyDescent="0.25">
      <c r="A494" t="str">
        <f t="shared" si="16"/>
        <v>Mar</v>
      </c>
      <c r="B494">
        <f t="shared" si="15"/>
        <v>493</v>
      </c>
      <c r="C494" t="s">
        <v>2662</v>
      </c>
      <c r="D494">
        <v>0</v>
      </c>
      <c r="E494" s="98">
        <v>1.08325000000002</v>
      </c>
      <c r="F494" s="98">
        <v>0.47532669760899199</v>
      </c>
      <c r="G494" s="99">
        <v>0.95000000000004203</v>
      </c>
      <c r="H494" s="98">
        <v>1.1803868054547499</v>
      </c>
      <c r="I494" s="98">
        <v>1.1029500000000101</v>
      </c>
      <c r="J494" s="98">
        <v>-1.3274069839454301</v>
      </c>
      <c r="K494" s="99">
        <v>0.69999999999999896</v>
      </c>
      <c r="L494" s="98">
        <v>2.0158935069899302</v>
      </c>
      <c r="M494" s="98">
        <v>0.255549999999997</v>
      </c>
      <c r="N494" s="98">
        <v>-1.9009531313556201</v>
      </c>
      <c r="O494" s="99">
        <v>0.95000000000004003</v>
      </c>
      <c r="P494" s="98">
        <v>4.7527159745705996</v>
      </c>
      <c r="Q494" s="98">
        <v>0.24510000000000201</v>
      </c>
      <c r="R494" s="98">
        <v>0.321975596454318</v>
      </c>
      <c r="S494" s="99">
        <v>0.69999999999999796</v>
      </c>
      <c r="T494" s="98">
        <v>0.48933111609082097</v>
      </c>
      <c r="U494" s="98">
        <v>0.48057000000000699</v>
      </c>
      <c r="V494" s="98">
        <v>0.416634822929844</v>
      </c>
      <c r="W494" s="99">
        <v>0.95000000000003904</v>
      </c>
      <c r="X494" s="98">
        <v>1.03497110798711</v>
      </c>
      <c r="Y494" s="98">
        <v>0.47922000000000298</v>
      </c>
      <c r="Z494" s="98">
        <v>0.335959244232649</v>
      </c>
      <c r="AA494" s="99">
        <v>0.69999999999999796</v>
      </c>
      <c r="AB494" s="98">
        <v>0.50986726408113803</v>
      </c>
      <c r="AC494" t="str">
        <f>IF('Regression diagnostics'!AC494="","",'Regression diagnostics'!AC494)</f>
        <v/>
      </c>
    </row>
    <row r="495" spans="1:29" x14ac:dyDescent="0.25">
      <c r="A495" t="str">
        <f t="shared" si="16"/>
        <v>Mar</v>
      </c>
      <c r="B495">
        <f t="shared" si="15"/>
        <v>494</v>
      </c>
      <c r="C495" t="s">
        <v>2662</v>
      </c>
      <c r="D495">
        <v>15</v>
      </c>
      <c r="E495" s="98">
        <v>1.1186499999999899</v>
      </c>
      <c r="F495" s="98">
        <v>-0.47532669761305002</v>
      </c>
      <c r="G495" s="99">
        <v>0.55000000000000704</v>
      </c>
      <c r="H495" s="98">
        <v>0.29937989630866102</v>
      </c>
      <c r="I495" s="98">
        <v>1.0989500000000101</v>
      </c>
      <c r="J495" s="98">
        <v>0.64489653390155799</v>
      </c>
      <c r="K495" s="99">
        <v>0.29999999999999899</v>
      </c>
      <c r="L495" s="98">
        <v>0.41944199873556498</v>
      </c>
      <c r="M495" s="98">
        <v>0.45995000000000702</v>
      </c>
      <c r="N495" s="98">
        <v>1.90095313135515</v>
      </c>
      <c r="O495" s="99">
        <v>0.55000000000000704</v>
      </c>
      <c r="P495" s="98">
        <v>1.2054248734937401</v>
      </c>
      <c r="Q495" s="98">
        <v>0.47039999999999998</v>
      </c>
      <c r="R495" s="98">
        <v>0.49723052720391298</v>
      </c>
      <c r="S495" s="99">
        <v>0.29999999999999899</v>
      </c>
      <c r="T495" s="98">
        <v>0.323886655078859</v>
      </c>
      <c r="U495" s="98">
        <v>0.482789999999998</v>
      </c>
      <c r="V495" s="98">
        <v>-0.41663482293148002</v>
      </c>
      <c r="W495" s="99">
        <v>0.55000000000001303</v>
      </c>
      <c r="X495" s="98">
        <v>0.26249831119626299</v>
      </c>
      <c r="Y495" s="98">
        <v>0.48414000000000201</v>
      </c>
      <c r="Z495" s="98">
        <v>-0.45361996441880997</v>
      </c>
      <c r="AA495" s="99">
        <v>0.29999999999999899</v>
      </c>
      <c r="AB495" s="98">
        <v>0.29505844996150599</v>
      </c>
      <c r="AC495" t="str">
        <f>IF('Regression diagnostics'!AC495="","",'Regression diagnostics'!AC495)</f>
        <v/>
      </c>
    </row>
    <row r="496" spans="1:29" x14ac:dyDescent="0.25">
      <c r="A496" t="str">
        <f t="shared" si="16"/>
        <v>Mar</v>
      </c>
      <c r="B496">
        <f t="shared" si="15"/>
        <v>495</v>
      </c>
      <c r="C496" t="s">
        <v>2662</v>
      </c>
      <c r="D496">
        <v>30</v>
      </c>
      <c r="E496" s="98">
        <v>1.1146499999999899</v>
      </c>
      <c r="F496" s="98">
        <v>0.47532669761423102</v>
      </c>
      <c r="G496" s="99">
        <v>0.55000000000002103</v>
      </c>
      <c r="H496" s="98">
        <v>0.29937989630941397</v>
      </c>
      <c r="I496" s="98">
        <v>1.0949500000000001</v>
      </c>
      <c r="J496" s="98">
        <v>1.31718249588445</v>
      </c>
      <c r="K496" s="99">
        <v>0.3</v>
      </c>
      <c r="L496" s="98">
        <v>0.85728756792314698</v>
      </c>
      <c r="M496" s="98">
        <v>0.68525000000000402</v>
      </c>
      <c r="N496" s="98">
        <v>-1.90095313135625</v>
      </c>
      <c r="O496" s="99">
        <v>0.55000000000002103</v>
      </c>
      <c r="P496" s="98">
        <v>1.2054248734944799</v>
      </c>
      <c r="Q496" s="98">
        <v>0.69569999999999899</v>
      </c>
      <c r="R496" s="98">
        <v>-1.6268085726997901</v>
      </c>
      <c r="S496" s="99">
        <v>0.3</v>
      </c>
      <c r="T496" s="98">
        <v>1.0609873083626999</v>
      </c>
      <c r="U496" s="98">
        <v>0.48770999999999598</v>
      </c>
      <c r="V496" s="98">
        <v>0.41663482293206899</v>
      </c>
      <c r="W496" s="99">
        <v>0.55000000000002403</v>
      </c>
      <c r="X496" s="98">
        <v>0.26249831119664002</v>
      </c>
      <c r="Y496" s="98">
        <v>0.48905999999999999</v>
      </c>
      <c r="Z496" s="98">
        <v>0.247429071501091</v>
      </c>
      <c r="AA496" s="99">
        <v>0.3</v>
      </c>
      <c r="AB496" s="98">
        <v>0.160928202951925</v>
      </c>
      <c r="AC496" t="str">
        <f>IF('Regression diagnostics'!AC496="","",'Regression diagnostics'!AC496)</f>
        <v/>
      </c>
    </row>
    <row r="497" spans="1:29" x14ac:dyDescent="0.25">
      <c r="A497" t="str">
        <f t="shared" si="16"/>
        <v>Mar</v>
      </c>
      <c r="B497">
        <f t="shared" si="15"/>
        <v>496</v>
      </c>
      <c r="C497" t="s">
        <v>2662</v>
      </c>
      <c r="D497">
        <v>45</v>
      </c>
      <c r="E497" s="98">
        <v>1.07125000000001</v>
      </c>
      <c r="F497" s="98">
        <v>-0.47532669761531399</v>
      </c>
      <c r="G497" s="99">
        <v>0.95000000000000995</v>
      </c>
      <c r="H497" s="98">
        <v>1.1803868054700599</v>
      </c>
      <c r="I497" s="98">
        <v>1.0909500000000001</v>
      </c>
      <c r="J497" s="98">
        <v>-1.6697182405489099</v>
      </c>
      <c r="K497" s="99">
        <v>0.7</v>
      </c>
      <c r="L497" s="98">
        <v>2.5371099897155598</v>
      </c>
      <c r="M497" s="98">
        <v>0.93144999999999101</v>
      </c>
      <c r="N497" s="98">
        <v>1.90095313135845</v>
      </c>
      <c r="O497" s="99">
        <v>0.94999999999999896</v>
      </c>
      <c r="P497" s="98">
        <v>4.7527159745756604</v>
      </c>
      <c r="Q497" s="98">
        <v>0.92099999999999704</v>
      </c>
      <c r="R497" s="98">
        <v>1.40348336916081</v>
      </c>
      <c r="S497" s="99">
        <v>0.7</v>
      </c>
      <c r="T497" s="98">
        <v>2.1350388246678502</v>
      </c>
      <c r="U497" s="98">
        <v>0.49533000000000299</v>
      </c>
      <c r="V497" s="98">
        <v>-0.41663482293248799</v>
      </c>
      <c r="W497" s="99">
        <v>0.95000000000000595</v>
      </c>
      <c r="X497" s="98">
        <v>1.0349711079933299</v>
      </c>
      <c r="Y497" s="98">
        <v>0.49397999999999898</v>
      </c>
      <c r="Z497" s="98">
        <v>-2.0997452764403401E-2</v>
      </c>
      <c r="AA497" s="99">
        <v>0.7</v>
      </c>
      <c r="AB497" s="98">
        <v>3.1864737587093302E-2</v>
      </c>
      <c r="AC497" t="str">
        <f>IF('Regression diagnostics'!AC497="","",'Regression diagnostics'!AC497)</f>
        <v/>
      </c>
    </row>
    <row r="498" spans="1:29" x14ac:dyDescent="0.25">
      <c r="A498" t="str">
        <f t="shared" si="16"/>
        <v>Mar</v>
      </c>
      <c r="B498">
        <f t="shared" si="15"/>
        <v>497</v>
      </c>
      <c r="C498" t="s">
        <v>2663</v>
      </c>
      <c r="D498">
        <v>0</v>
      </c>
      <c r="E498" s="98">
        <v>1.1432450000000201</v>
      </c>
      <c r="F498" s="98">
        <v>-0.727777988127709</v>
      </c>
      <c r="G498" s="99">
        <v>0.95000000000004003</v>
      </c>
      <c r="H498" s="98">
        <v>1.80788294163796</v>
      </c>
      <c r="I498" s="98">
        <v>1.1609200000000099</v>
      </c>
      <c r="J498" s="98">
        <v>-1.60658083099835</v>
      </c>
      <c r="K498" s="99">
        <v>0.69999999999999796</v>
      </c>
      <c r="L498" s="98">
        <v>2.44090998164488</v>
      </c>
      <c r="M498" s="98">
        <v>0.26013999999999599</v>
      </c>
      <c r="N498" s="98">
        <v>-4.0631059295032398E-2</v>
      </c>
      <c r="O498" s="99">
        <v>0.95000000000003404</v>
      </c>
      <c r="P498" s="98">
        <v>0.101201836133038</v>
      </c>
      <c r="Q498" s="98">
        <v>0.26474000000000403</v>
      </c>
      <c r="R498" s="98">
        <v>-0.39132418646043399</v>
      </c>
      <c r="S498" s="99">
        <v>0.69999999999999796</v>
      </c>
      <c r="T498" s="98">
        <v>0.59474069255841899</v>
      </c>
      <c r="U498" s="98">
        <v>0.47959500000000599</v>
      </c>
      <c r="V498" s="98">
        <v>-5.3100516649824597E-2</v>
      </c>
      <c r="W498" s="99">
        <v>0.95000000000003604</v>
      </c>
      <c r="X498" s="98">
        <v>0.13188305178361701</v>
      </c>
      <c r="Y498" s="98">
        <v>0.47907000000000299</v>
      </c>
      <c r="Z498" s="98">
        <v>3.8495330068016698E-2</v>
      </c>
      <c r="AA498" s="99">
        <v>0.69999999999999796</v>
      </c>
      <c r="AB498" s="98">
        <v>5.8418718953739401E-2</v>
      </c>
      <c r="AC498" t="str">
        <f>IF('Regression diagnostics'!AC498="","",'Regression diagnostics'!AC498)</f>
        <v/>
      </c>
    </row>
    <row r="499" spans="1:29" x14ac:dyDescent="0.25">
      <c r="A499" t="str">
        <f t="shared" si="16"/>
        <v>Mar</v>
      </c>
      <c r="B499">
        <f t="shared" si="15"/>
        <v>498</v>
      </c>
      <c r="C499" t="s">
        <v>2663</v>
      </c>
      <c r="D499">
        <v>15</v>
      </c>
      <c r="E499" s="98">
        <v>1.135365</v>
      </c>
      <c r="F499" s="98">
        <v>0.72777798812406302</v>
      </c>
      <c r="G499" s="99">
        <v>0.55000000000000704</v>
      </c>
      <c r="H499" s="98">
        <v>0.45853088589034602</v>
      </c>
      <c r="I499" s="98">
        <v>1.1176900000000101</v>
      </c>
      <c r="J499" s="98">
        <v>1.3948688737133399</v>
      </c>
      <c r="K499" s="99">
        <v>0.29999999999999899</v>
      </c>
      <c r="L499" s="98">
        <v>0.90794952692323405</v>
      </c>
      <c r="M499" s="98">
        <v>0.60038000000001002</v>
      </c>
      <c r="N499" s="98">
        <v>4.0631059295174403E-2</v>
      </c>
      <c r="O499" s="99">
        <v>0.55000000000000404</v>
      </c>
      <c r="P499" s="98">
        <v>2.5667683735190301E-2</v>
      </c>
      <c r="Q499" s="98">
        <v>0.59578000000000197</v>
      </c>
      <c r="R499" s="98">
        <v>0.27131491810465103</v>
      </c>
      <c r="S499" s="99">
        <v>0.29999999999999899</v>
      </c>
      <c r="T499" s="98">
        <v>0.17671362225022999</v>
      </c>
      <c r="U499" s="98">
        <v>0.498914999999999</v>
      </c>
      <c r="V499" s="98">
        <v>5.3100516648289499E-2</v>
      </c>
      <c r="W499" s="99">
        <v>0.55000000000001303</v>
      </c>
      <c r="X499" s="98">
        <v>3.3449318633447502E-2</v>
      </c>
      <c r="Y499" s="98">
        <v>0.49944000000000099</v>
      </c>
      <c r="Z499" s="98">
        <v>4.5820198425031303E-3</v>
      </c>
      <c r="AA499" s="99">
        <v>0.29999999999999899</v>
      </c>
      <c r="AB499" s="98">
        <v>2.9800518028164501E-3</v>
      </c>
      <c r="AC499" t="str">
        <f>IF('Regression diagnostics'!AC499="","",'Regression diagnostics'!AC499)</f>
        <v/>
      </c>
    </row>
    <row r="500" spans="1:29" x14ac:dyDescent="0.25">
      <c r="A500" t="str">
        <f t="shared" si="16"/>
        <v>Mar</v>
      </c>
      <c r="B500">
        <f t="shared" si="15"/>
        <v>499</v>
      </c>
      <c r="C500" t="s">
        <v>2663</v>
      </c>
      <c r="D500">
        <v>30</v>
      </c>
      <c r="E500" s="98">
        <v>1.0921349999999901</v>
      </c>
      <c r="F500" s="98">
        <v>-0.72777798812317995</v>
      </c>
      <c r="G500" s="99">
        <v>0.55000000000001803</v>
      </c>
      <c r="H500" s="98">
        <v>0.45853088588979901</v>
      </c>
      <c r="I500" s="98">
        <v>1.07446</v>
      </c>
      <c r="J500" s="98">
        <v>0.36552436747790301</v>
      </c>
      <c r="K500" s="99">
        <v>0.3</v>
      </c>
      <c r="L500" s="98">
        <v>0.237702821249828</v>
      </c>
      <c r="M500" s="98">
        <v>0.93142000000000802</v>
      </c>
      <c r="N500" s="98">
        <v>-4.0631059296882599E-2</v>
      </c>
      <c r="O500" s="99">
        <v>0.55000000000001703</v>
      </c>
      <c r="P500" s="98">
        <v>2.5667683736270101E-2</v>
      </c>
      <c r="Q500" s="98">
        <v>0.92681999999999998</v>
      </c>
      <c r="R500" s="98">
        <v>0.22591560909920899</v>
      </c>
      <c r="S500" s="99">
        <v>0.3</v>
      </c>
      <c r="T500" s="98">
        <v>0.147142298111475</v>
      </c>
      <c r="U500" s="98">
        <v>0.519284999999997</v>
      </c>
      <c r="V500" s="98">
        <v>-5.3100516647881998E-2</v>
      </c>
      <c r="W500" s="99">
        <v>0.55000000000002502</v>
      </c>
      <c r="X500" s="98">
        <v>3.3449318633191602E-2</v>
      </c>
      <c r="Y500" s="98">
        <v>0.51980999999999999</v>
      </c>
      <c r="Z500" s="98">
        <v>-8.47673670883278E-2</v>
      </c>
      <c r="AA500" s="99">
        <v>0.3</v>
      </c>
      <c r="AB500" s="98">
        <v>5.5131175141964001E-2</v>
      </c>
      <c r="AC500" t="str">
        <f>IF('Regression diagnostics'!AC500="","",'Regression diagnostics'!AC500)</f>
        <v/>
      </c>
    </row>
    <row r="501" spans="1:29" x14ac:dyDescent="0.25">
      <c r="A501" t="str">
        <f t="shared" si="16"/>
        <v>Mar</v>
      </c>
      <c r="B501">
        <f t="shared" si="15"/>
        <v>500</v>
      </c>
      <c r="C501" t="s">
        <v>2663</v>
      </c>
      <c r="D501">
        <v>45</v>
      </c>
      <c r="E501" s="98">
        <v>1.01355500000001</v>
      </c>
      <c r="F501" s="98">
        <v>0.72777798812219097</v>
      </c>
      <c r="G501" s="99">
        <v>0.95000000000000995</v>
      </c>
      <c r="H501" s="98">
        <v>1.8078829416236599</v>
      </c>
      <c r="I501" s="98">
        <v>1.0312300000000001</v>
      </c>
      <c r="J501" s="98">
        <v>-1.08246426255178</v>
      </c>
      <c r="K501" s="99">
        <v>0.7</v>
      </c>
      <c r="L501" s="98">
        <v>1.64340018673685</v>
      </c>
      <c r="M501" s="98">
        <v>1.25325999999999</v>
      </c>
      <c r="N501" s="98">
        <v>4.0631059299578901E-2</v>
      </c>
      <c r="O501" s="99">
        <v>0.95000000000000295</v>
      </c>
      <c r="P501" s="98">
        <v>0.101201836144328</v>
      </c>
      <c r="Q501" s="98">
        <v>1.25786</v>
      </c>
      <c r="R501" s="98">
        <v>-0.36820798979129898</v>
      </c>
      <c r="S501" s="99">
        <v>0.70000000000000095</v>
      </c>
      <c r="T501" s="98">
        <v>0.55960326041453701</v>
      </c>
      <c r="U501" s="98">
        <v>0.54070500000000099</v>
      </c>
      <c r="V501" s="98">
        <v>5.3100516647788802E-2</v>
      </c>
      <c r="W501" s="99">
        <v>0.95000000000001705</v>
      </c>
      <c r="X501" s="98">
        <v>0.13188305177853399</v>
      </c>
      <c r="Y501" s="98">
        <v>0.540179999999998</v>
      </c>
      <c r="Z501" s="98">
        <v>8.3989811058442498E-2</v>
      </c>
      <c r="AA501" s="99">
        <v>0.7</v>
      </c>
      <c r="AB501" s="98">
        <v>0.127459412995858</v>
      </c>
      <c r="AC501" t="str">
        <f>IF('Regression diagnostics'!AC501="","",'Regression diagnostics'!AC501)</f>
        <v/>
      </c>
    </row>
    <row r="502" spans="1:29" x14ac:dyDescent="0.25">
      <c r="A502" t="str">
        <f t="shared" si="16"/>
        <v>Mar</v>
      </c>
      <c r="B502">
        <f t="shared" si="15"/>
        <v>501</v>
      </c>
      <c r="C502" t="s">
        <v>2664</v>
      </c>
      <c r="D502">
        <v>0</v>
      </c>
      <c r="E502" s="98">
        <v>1.12372000000002</v>
      </c>
      <c r="F502" s="98">
        <v>0.58729254193663605</v>
      </c>
      <c r="G502" s="99">
        <v>0.95000000000004103</v>
      </c>
      <c r="H502" s="98">
        <v>1.45861663508418</v>
      </c>
      <c r="I502" s="98">
        <v>1.15212000000001</v>
      </c>
      <c r="J502" s="98">
        <v>-1.9488920876029201</v>
      </c>
      <c r="K502" s="99">
        <v>0.69999999999999796</v>
      </c>
      <c r="L502" s="98">
        <v>2.96287404663348</v>
      </c>
      <c r="M502" s="98">
        <v>0.244304999999992</v>
      </c>
      <c r="N502" s="98">
        <v>0.92725881751130801</v>
      </c>
      <c r="O502" s="99">
        <v>0.95000000000003604</v>
      </c>
      <c r="P502" s="98">
        <v>2.3116378130422999</v>
      </c>
      <c r="Q502" s="98">
        <v>0.259380000000003</v>
      </c>
      <c r="R502" s="98">
        <v>-0.98078720150775101</v>
      </c>
      <c r="S502" s="99">
        <v>0.69999999999999796</v>
      </c>
      <c r="T502" s="98">
        <v>1.49123849787472</v>
      </c>
      <c r="U502" s="98">
        <v>0.47626000000000601</v>
      </c>
      <c r="V502" s="98">
        <v>-0.28864896229424403</v>
      </c>
      <c r="W502" s="99">
        <v>0.95000000000003704</v>
      </c>
      <c r="X502" s="98">
        <v>0.71696687383601698</v>
      </c>
      <c r="Y502" s="98">
        <v>0.48021000000000202</v>
      </c>
      <c r="Z502" s="98">
        <v>-0.58442910194728903</v>
      </c>
      <c r="AA502" s="99">
        <v>0.69999999999999796</v>
      </c>
      <c r="AB502" s="98">
        <v>0.88706795614010703</v>
      </c>
      <c r="AC502" t="str">
        <f>IF('Regression diagnostics'!AC502="","",'Regression diagnostics'!AC502)</f>
        <v/>
      </c>
    </row>
    <row r="503" spans="1:29" x14ac:dyDescent="0.25">
      <c r="A503" t="str">
        <f t="shared" si="16"/>
        <v>Mar</v>
      </c>
      <c r="B503">
        <f t="shared" si="15"/>
        <v>502</v>
      </c>
      <c r="C503" t="s">
        <v>2664</v>
      </c>
      <c r="D503">
        <v>15</v>
      </c>
      <c r="E503" s="98">
        <v>1.11323999999999</v>
      </c>
      <c r="F503" s="98">
        <v>-0.58729254193968505</v>
      </c>
      <c r="G503" s="99">
        <v>0.55000000000000804</v>
      </c>
      <c r="H503" s="98">
        <v>0.369946948700346</v>
      </c>
      <c r="I503" s="98">
        <v>1.08484</v>
      </c>
      <c r="J503" s="98">
        <v>0.99896714054580604</v>
      </c>
      <c r="K503" s="99">
        <v>0.29999999999999899</v>
      </c>
      <c r="L503" s="98">
        <v>0.64992737060016503</v>
      </c>
      <c r="M503" s="98">
        <v>0.55168500000001097</v>
      </c>
      <c r="N503" s="98">
        <v>-0.92725881750973005</v>
      </c>
      <c r="O503" s="99">
        <v>0.55000000000000604</v>
      </c>
      <c r="P503" s="98">
        <v>0.58629754718252103</v>
      </c>
      <c r="Q503" s="98">
        <v>0.53661000000000103</v>
      </c>
      <c r="R503" s="98">
        <v>0.29671691242924603</v>
      </c>
      <c r="S503" s="99">
        <v>0.29999999999999899</v>
      </c>
      <c r="T503" s="98">
        <v>0.19325996214625801</v>
      </c>
      <c r="U503" s="98">
        <v>0.495219999999997</v>
      </c>
      <c r="V503" s="98">
        <v>0.28864896229278603</v>
      </c>
      <c r="W503" s="99">
        <v>0.55000000000001303</v>
      </c>
      <c r="X503" s="98">
        <v>0.18184333080559401</v>
      </c>
      <c r="Y503" s="98">
        <v>0.49127000000000098</v>
      </c>
      <c r="Z503" s="98">
        <v>0.54449669129709599</v>
      </c>
      <c r="AA503" s="99">
        <v>0.29999999999999899</v>
      </c>
      <c r="AB503" s="98">
        <v>0.35418712333788199</v>
      </c>
      <c r="AC503" t="str">
        <f>IF('Regression diagnostics'!AC503="","",'Regression diagnostics'!AC503)</f>
        <v/>
      </c>
    </row>
    <row r="504" spans="1:29" x14ac:dyDescent="0.25">
      <c r="A504" t="str">
        <f t="shared" si="16"/>
        <v>Mar</v>
      </c>
      <c r="B504">
        <f t="shared" si="15"/>
        <v>503</v>
      </c>
      <c r="C504" t="s">
        <v>2664</v>
      </c>
      <c r="D504">
        <v>30</v>
      </c>
      <c r="E504" s="98">
        <v>1.04595999999999</v>
      </c>
      <c r="F504" s="98">
        <v>0.58729254194089697</v>
      </c>
      <c r="G504" s="99">
        <v>0.55000000000002003</v>
      </c>
      <c r="H504" s="98">
        <v>0.36994694870111899</v>
      </c>
      <c r="I504" s="98">
        <v>1.01756</v>
      </c>
      <c r="J504" s="98">
        <v>1.82961379579563</v>
      </c>
      <c r="K504" s="99">
        <v>0.3</v>
      </c>
      <c r="L504" s="98">
        <v>1.1918063989843</v>
      </c>
      <c r="M504" s="98">
        <v>0.82891500000000995</v>
      </c>
      <c r="N504" s="98">
        <v>0.92725881750773498</v>
      </c>
      <c r="O504" s="99">
        <v>0.55000000000001903</v>
      </c>
      <c r="P504" s="98">
        <v>0.58629754718127403</v>
      </c>
      <c r="Q504" s="98">
        <v>0.81383999999999901</v>
      </c>
      <c r="R504" s="98">
        <v>1.33279400009233</v>
      </c>
      <c r="S504" s="99">
        <v>0.3</v>
      </c>
      <c r="T504" s="98">
        <v>0.86884302760460297</v>
      </c>
      <c r="U504" s="98">
        <v>0.50627999999999596</v>
      </c>
      <c r="V504" s="98">
        <v>-0.28864896229221998</v>
      </c>
      <c r="W504" s="99">
        <v>0.55000000000002303</v>
      </c>
      <c r="X504" s="98">
        <v>0.18184333080524101</v>
      </c>
      <c r="Y504" s="98">
        <v>0.50233000000000005</v>
      </c>
      <c r="Z504" s="98">
        <v>5.8802587980203901E-2</v>
      </c>
      <c r="AA504" s="99">
        <v>0.3</v>
      </c>
      <c r="AB504" s="98">
        <v>3.8244070275052201E-2</v>
      </c>
      <c r="AC504" t="str">
        <f>IF('Regression diagnostics'!AC504="","",'Regression diagnostics'!AC504)</f>
        <v/>
      </c>
    </row>
    <row r="505" spans="1:29" x14ac:dyDescent="0.25">
      <c r="A505" t="str">
        <f t="shared" si="16"/>
        <v>Mar</v>
      </c>
      <c r="B505">
        <f t="shared" si="15"/>
        <v>504</v>
      </c>
      <c r="C505" t="s">
        <v>2664</v>
      </c>
      <c r="D505">
        <v>45</v>
      </c>
      <c r="E505" s="98">
        <v>0.92188000000001002</v>
      </c>
      <c r="F505" s="98">
        <v>-0.58729254194234104</v>
      </c>
      <c r="G505" s="99">
        <v>0.95000000000000995</v>
      </c>
      <c r="H505" s="98">
        <v>1.45861663509788</v>
      </c>
      <c r="I505" s="98">
        <v>0.95027999999999802</v>
      </c>
      <c r="J505" s="98">
        <v>-2.3718366624291898</v>
      </c>
      <c r="K505" s="99">
        <v>0.70000000000000095</v>
      </c>
      <c r="L505" s="98">
        <v>3.6093215083520702</v>
      </c>
      <c r="M505" s="98">
        <v>1.07599499999999</v>
      </c>
      <c r="N505" s="98">
        <v>-0.92725881750518602</v>
      </c>
      <c r="O505" s="99">
        <v>0.95000000000000595</v>
      </c>
      <c r="P505" s="98">
        <v>2.31163781302629</v>
      </c>
      <c r="Q505" s="98">
        <v>1.09107</v>
      </c>
      <c r="R505" s="98">
        <v>-1.5083318326212301</v>
      </c>
      <c r="S505" s="99">
        <v>0.70000000000000095</v>
      </c>
      <c r="T505" s="98">
        <v>2.29490107203222</v>
      </c>
      <c r="U505" s="98">
        <v>0.509440000000002</v>
      </c>
      <c r="V505" s="98">
        <v>0.28864896229188802</v>
      </c>
      <c r="W505" s="99">
        <v>0.95000000000000595</v>
      </c>
      <c r="X505" s="98">
        <v>0.71696687382993296</v>
      </c>
      <c r="Y505" s="98">
        <v>0.51338999999999901</v>
      </c>
      <c r="Z505" s="98">
        <v>-0.337125769386458</v>
      </c>
      <c r="AA505" s="99">
        <v>0.7</v>
      </c>
      <c r="AB505" s="98">
        <v>0.51163785703820797</v>
      </c>
      <c r="AC505" t="str">
        <f>IF('Regression diagnostics'!AC505="","",'Regression diagnostics'!AC505)</f>
        <v/>
      </c>
    </row>
    <row r="506" spans="1:29" x14ac:dyDescent="0.25">
      <c r="A506" t="s">
        <v>509</v>
      </c>
      <c r="B506">
        <f t="shared" si="15"/>
        <v>505</v>
      </c>
      <c r="C506" t="s">
        <v>2665</v>
      </c>
      <c r="D506">
        <v>0</v>
      </c>
      <c r="E506" s="98">
        <v>0.95231000000001698</v>
      </c>
      <c r="F506" s="98">
        <v>-1.62878615049285</v>
      </c>
      <c r="G506" s="99">
        <v>0.95000000000003304</v>
      </c>
      <c r="H506" s="98">
        <v>4.05519225069005</v>
      </c>
      <c r="I506" s="98">
        <v>0.94886000000000703</v>
      </c>
      <c r="J506" s="98">
        <v>-0.32405465625292701</v>
      </c>
      <c r="K506" s="99">
        <v>0.69999999999999796</v>
      </c>
      <c r="L506" s="98">
        <v>0.49170721876505702</v>
      </c>
      <c r="M506" s="98">
        <v>0.37478499999999298</v>
      </c>
      <c r="N506" s="98">
        <v>-0.54706819123575701</v>
      </c>
      <c r="O506" s="99">
        <v>0.95000000000003004</v>
      </c>
      <c r="P506" s="98">
        <v>1.36303309023987</v>
      </c>
      <c r="Q506" s="98">
        <v>0.37341000000000202</v>
      </c>
      <c r="R506" s="98">
        <v>-4.2104501075001799E-2</v>
      </c>
      <c r="S506" s="99">
        <v>0.69999999999999696</v>
      </c>
      <c r="T506" s="98">
        <v>6.3986089132925E-2</v>
      </c>
      <c r="U506" s="98">
        <v>0.39805000000000401</v>
      </c>
      <c r="V506" s="98">
        <v>6.8077585445236705E-2</v>
      </c>
      <c r="W506" s="99">
        <v>0.95000000000003304</v>
      </c>
      <c r="X506" s="98">
        <v>0.16908117657463601</v>
      </c>
      <c r="Y506" s="98">
        <v>0.402200000000003</v>
      </c>
      <c r="Z506" s="98">
        <v>-0.454944809899191</v>
      </c>
      <c r="AA506" s="99">
        <v>0.69999999999999696</v>
      </c>
      <c r="AB506" s="98">
        <v>0.69048092207372602</v>
      </c>
      <c r="AC506" t="str">
        <f>IF('Regression diagnostics'!AC506="","",'Regression diagnostics'!AC506)</f>
        <v/>
      </c>
    </row>
    <row r="507" spans="1:29" x14ac:dyDescent="0.25">
      <c r="A507" t="str">
        <f t="shared" ref="A507:A570" si="17">A506</f>
        <v>Apr</v>
      </c>
      <c r="B507">
        <f t="shared" si="15"/>
        <v>506</v>
      </c>
      <c r="C507" t="s">
        <v>2665</v>
      </c>
      <c r="D507">
        <v>15</v>
      </c>
      <c r="E507" s="98">
        <v>0.95356999999999503</v>
      </c>
      <c r="F507" s="98">
        <v>1.6287861504891701</v>
      </c>
      <c r="G507" s="99">
        <v>0.55000000000000604</v>
      </c>
      <c r="H507" s="98">
        <v>1.0285128823026199</v>
      </c>
      <c r="I507" s="98">
        <v>0.95702000000000398</v>
      </c>
      <c r="J507" s="98">
        <v>0.98004353569003499</v>
      </c>
      <c r="K507" s="99">
        <v>0.29999999999999899</v>
      </c>
      <c r="L507" s="98">
        <v>0.63760323620451098</v>
      </c>
      <c r="M507" s="98">
        <v>0.57684500000001004</v>
      </c>
      <c r="N507" s="98">
        <v>0.54706819123654404</v>
      </c>
      <c r="O507" s="99">
        <v>0.55000000000000604</v>
      </c>
      <c r="P507" s="98">
        <v>0.34570422452428701</v>
      </c>
      <c r="Q507" s="98">
        <v>0.57822000000000096</v>
      </c>
      <c r="R507" s="98">
        <v>0.231320288742657</v>
      </c>
      <c r="S507" s="99">
        <v>0.29999999999999899</v>
      </c>
      <c r="T507" s="98">
        <v>0.15066264090954801</v>
      </c>
      <c r="U507" s="98">
        <v>0.41025</v>
      </c>
      <c r="V507" s="98">
        <v>-6.8077585446339198E-2</v>
      </c>
      <c r="W507" s="99">
        <v>0.55000000000001303</v>
      </c>
      <c r="X507" s="98">
        <v>4.2883828315543E-2</v>
      </c>
      <c r="Y507" s="98">
        <v>0.40610000000000102</v>
      </c>
      <c r="Z507" s="98">
        <v>0.25964779108129399</v>
      </c>
      <c r="AA507" s="99">
        <v>0.29999999999999899</v>
      </c>
      <c r="AB507" s="98">
        <v>0.16887584901549901</v>
      </c>
      <c r="AC507" t="str">
        <f>IF('Regression diagnostics'!AC507="","",'Regression diagnostics'!AC507)</f>
        <v/>
      </c>
    </row>
    <row r="508" spans="1:29" x14ac:dyDescent="0.25">
      <c r="A508" t="str">
        <f t="shared" si="17"/>
        <v>Apr</v>
      </c>
      <c r="B508">
        <f t="shared" si="15"/>
        <v>507</v>
      </c>
      <c r="C508" t="s">
        <v>2665</v>
      </c>
      <c r="D508">
        <v>30</v>
      </c>
      <c r="E508" s="98">
        <v>0.96172999999999198</v>
      </c>
      <c r="F508" s="98">
        <v>-1.6287861504882799</v>
      </c>
      <c r="G508" s="99">
        <v>0.55000000000001803</v>
      </c>
      <c r="H508" s="98">
        <v>1.0285128823020799</v>
      </c>
      <c r="I508" s="98">
        <v>0.96518000000000104</v>
      </c>
      <c r="J508" s="98">
        <v>-1.32365636070361</v>
      </c>
      <c r="K508" s="99">
        <v>0.3</v>
      </c>
      <c r="L508" s="98">
        <v>0.86150876473470295</v>
      </c>
      <c r="M508" s="98">
        <v>0.78165500000000798</v>
      </c>
      <c r="N508" s="98">
        <v>-0.54706819123830297</v>
      </c>
      <c r="O508" s="99">
        <v>0.55000000000001803</v>
      </c>
      <c r="P508" s="98">
        <v>0.345704224525408</v>
      </c>
      <c r="Q508" s="98">
        <v>0.783029999999999</v>
      </c>
      <c r="R508" s="98">
        <v>-0.37994897893950003</v>
      </c>
      <c r="S508" s="99">
        <v>0.3</v>
      </c>
      <c r="T508" s="98">
        <v>0.247478510389707</v>
      </c>
      <c r="U508" s="98">
        <v>0.41414999999999902</v>
      </c>
      <c r="V508" s="98">
        <v>6.8077585446481001E-2</v>
      </c>
      <c r="W508" s="99">
        <v>0.55000000000002303</v>
      </c>
      <c r="X508" s="98">
        <v>4.2883828315633199E-2</v>
      </c>
      <c r="Y508" s="98">
        <v>0.41</v>
      </c>
      <c r="Z508" s="98">
        <v>0.37419828714671699</v>
      </c>
      <c r="AA508" s="99">
        <v>0.3</v>
      </c>
      <c r="AB508" s="98">
        <v>0.24338960012972199</v>
      </c>
      <c r="AC508" t="str">
        <f>IF('Regression diagnostics'!AC508="","",'Regression diagnostics'!AC508)</f>
        <v/>
      </c>
    </row>
    <row r="509" spans="1:29" x14ac:dyDescent="0.25">
      <c r="A509" t="str">
        <f t="shared" si="17"/>
        <v>Apr</v>
      </c>
      <c r="B509">
        <f t="shared" si="15"/>
        <v>508</v>
      </c>
      <c r="C509" t="s">
        <v>2665</v>
      </c>
      <c r="D509">
        <v>45</v>
      </c>
      <c r="E509" s="98">
        <v>0.97679000000000704</v>
      </c>
      <c r="F509" s="98">
        <v>1.6287861504874199</v>
      </c>
      <c r="G509" s="99">
        <v>0.94999999999999896</v>
      </c>
      <c r="H509" s="98">
        <v>4.0551922506749802</v>
      </c>
      <c r="I509" s="98">
        <v>0.97333999999999798</v>
      </c>
      <c r="J509" s="98">
        <v>0.84893191637965504</v>
      </c>
      <c r="K509" s="99">
        <v>0.7</v>
      </c>
      <c r="L509" s="98">
        <v>1.2885477058291399</v>
      </c>
      <c r="M509" s="98">
        <v>0.98921499999998896</v>
      </c>
      <c r="N509" s="98">
        <v>0.54706819124082895</v>
      </c>
      <c r="O509" s="99">
        <v>0.95000000000000595</v>
      </c>
      <c r="P509" s="98">
        <v>1.3630330902521699</v>
      </c>
      <c r="Q509" s="98">
        <v>0.98783999999999805</v>
      </c>
      <c r="R509" s="98">
        <v>0.26913857549800502</v>
      </c>
      <c r="S509" s="99">
        <v>0.7</v>
      </c>
      <c r="T509" s="98">
        <v>0.40902403278239602</v>
      </c>
      <c r="U509" s="98">
        <v>0.409750000000001</v>
      </c>
      <c r="V509" s="98">
        <v>-6.80775854465515E-2</v>
      </c>
      <c r="W509" s="99">
        <v>0.95000000000000995</v>
      </c>
      <c r="X509" s="98">
        <v>0.16908117657786101</v>
      </c>
      <c r="Y509" s="98">
        <v>0.41389999999999899</v>
      </c>
      <c r="Z509" s="98">
        <v>-0.51327106757809704</v>
      </c>
      <c r="AA509" s="99">
        <v>0.7</v>
      </c>
      <c r="AB509" s="98">
        <v>0.77902826884751997</v>
      </c>
      <c r="AC509" t="str">
        <f>IF('Regression diagnostics'!AC509="","",'Regression diagnostics'!AC509)</f>
        <v/>
      </c>
    </row>
    <row r="510" spans="1:29" x14ac:dyDescent="0.25">
      <c r="A510" t="str">
        <f t="shared" si="17"/>
        <v>Apr</v>
      </c>
      <c r="B510">
        <f t="shared" si="15"/>
        <v>509</v>
      </c>
      <c r="C510" t="s">
        <v>2666</v>
      </c>
      <c r="D510">
        <v>0</v>
      </c>
      <c r="E510" s="98">
        <v>1.0013700000000201</v>
      </c>
      <c r="F510" s="98">
        <v>-0.62743124085411595</v>
      </c>
      <c r="G510" s="99">
        <v>0.95000000000003704</v>
      </c>
      <c r="H510" s="98">
        <v>1.55838647243509</v>
      </c>
      <c r="I510" s="98">
        <v>1.0149700000000099</v>
      </c>
      <c r="J510" s="98">
        <v>-1.2604661159870101</v>
      </c>
      <c r="K510" s="99">
        <v>0.69999999999999796</v>
      </c>
      <c r="L510" s="98">
        <v>1.9140593935543</v>
      </c>
      <c r="M510" s="98">
        <v>0.27869999999999101</v>
      </c>
      <c r="N510" s="98">
        <v>-1.1899095936709201</v>
      </c>
      <c r="O510" s="99">
        <v>0.95000000000003404</v>
      </c>
      <c r="P510" s="98">
        <v>2.9681438507100801</v>
      </c>
      <c r="Q510" s="98">
        <v>0.30380000000000201</v>
      </c>
      <c r="R510" s="98">
        <v>-2.41068908114655</v>
      </c>
      <c r="S510" s="99">
        <v>0.69999999999999796</v>
      </c>
      <c r="T510" s="98">
        <v>3.6745492388719101</v>
      </c>
      <c r="U510" s="98">
        <v>0.41003500000000598</v>
      </c>
      <c r="V510" s="98">
        <v>-0.118454998678413</v>
      </c>
      <c r="W510" s="99">
        <v>0.95000000000003404</v>
      </c>
      <c r="X510" s="98">
        <v>0.29420431912622802</v>
      </c>
      <c r="Y510" s="98">
        <v>0.41041000000000299</v>
      </c>
      <c r="Z510" s="98">
        <v>-9.4488537440876999E-2</v>
      </c>
      <c r="AA510" s="99">
        <v>0.69999999999999796</v>
      </c>
      <c r="AB510" s="98">
        <v>0.14339198709005099</v>
      </c>
      <c r="AC510" t="str">
        <f>IF('Regression diagnostics'!AC510="","",'Regression diagnostics'!AC510)</f>
        <v/>
      </c>
    </row>
    <row r="511" spans="1:29" x14ac:dyDescent="0.25">
      <c r="A511" t="str">
        <f t="shared" si="17"/>
        <v>Apr</v>
      </c>
      <c r="B511">
        <f t="shared" si="15"/>
        <v>510</v>
      </c>
      <c r="C511" t="s">
        <v>2666</v>
      </c>
      <c r="D511">
        <v>15</v>
      </c>
      <c r="E511" s="98">
        <v>1.0368899999999901</v>
      </c>
      <c r="F511" s="98">
        <v>0.62743124085024604</v>
      </c>
      <c r="G511" s="99">
        <v>0.55000000000000504</v>
      </c>
      <c r="H511" s="98">
        <v>0.395251436532159</v>
      </c>
      <c r="I511" s="98">
        <v>1.02329</v>
      </c>
      <c r="J511" s="98">
        <v>1.1209745929056201</v>
      </c>
      <c r="K511" s="99">
        <v>0.29999999999999899</v>
      </c>
      <c r="L511" s="98">
        <v>0.72940370853327996</v>
      </c>
      <c r="M511" s="98">
        <v>0.54270000000000995</v>
      </c>
      <c r="N511" s="98">
        <v>1.18990959367217</v>
      </c>
      <c r="O511" s="99">
        <v>0.55000000000000304</v>
      </c>
      <c r="P511" s="98">
        <v>0.75280627853667303</v>
      </c>
      <c r="Q511" s="98">
        <v>0.51760000000000095</v>
      </c>
      <c r="R511" s="98">
        <v>2.02135018667685</v>
      </c>
      <c r="S511" s="99">
        <v>0.29999999999999899</v>
      </c>
      <c r="T511" s="98">
        <v>1.3192860490315399</v>
      </c>
      <c r="U511" s="98">
        <v>0.41159499999999799</v>
      </c>
      <c r="V511" s="98">
        <v>0.11845499867682199</v>
      </c>
      <c r="W511" s="99">
        <v>0.55000000000001104</v>
      </c>
      <c r="X511" s="98">
        <v>7.4618640385182206E-2</v>
      </c>
      <c r="Y511" s="98">
        <v>0.41122000000000097</v>
      </c>
      <c r="Z511" s="98">
        <v>0.128296555593051</v>
      </c>
      <c r="AA511" s="99">
        <v>0.29999999999999899</v>
      </c>
      <c r="AB511" s="98">
        <v>8.3442203342226295E-2</v>
      </c>
      <c r="AC511" t="str">
        <f>IF('Regression diagnostics'!AC511="","",'Regression diagnostics'!AC511)</f>
        <v/>
      </c>
    </row>
    <row r="512" spans="1:29" x14ac:dyDescent="0.25">
      <c r="A512" t="str">
        <f t="shared" si="17"/>
        <v>Apr</v>
      </c>
      <c r="B512">
        <f t="shared" si="15"/>
        <v>511</v>
      </c>
      <c r="C512" t="s">
        <v>2666</v>
      </c>
      <c r="D512">
        <v>30</v>
      </c>
      <c r="E512" s="98">
        <v>1.04520999999999</v>
      </c>
      <c r="F512" s="98">
        <v>-0.62743124084908297</v>
      </c>
      <c r="G512" s="99">
        <v>0.55000000000001803</v>
      </c>
      <c r="H512" s="98">
        <v>0.39525143653143702</v>
      </c>
      <c r="I512" s="98">
        <v>1.0316099999999999</v>
      </c>
      <c r="J512" s="98">
        <v>0.23355712308875101</v>
      </c>
      <c r="K512" s="99">
        <v>0.3</v>
      </c>
      <c r="L512" s="98">
        <v>0.15187742824502001</v>
      </c>
      <c r="M512" s="98">
        <v>0.75650000000000905</v>
      </c>
      <c r="N512" s="98">
        <v>-1.1899095936739601</v>
      </c>
      <c r="O512" s="99">
        <v>0.55000000000001503</v>
      </c>
      <c r="P512" s="98">
        <v>0.752806278537831</v>
      </c>
      <c r="Q512" s="98">
        <v>0.73140000000000005</v>
      </c>
      <c r="R512" s="98">
        <v>0.69179899437071701</v>
      </c>
      <c r="S512" s="99">
        <v>0.3</v>
      </c>
      <c r="T512" s="98">
        <v>0.45067872787526803</v>
      </c>
      <c r="U512" s="98">
        <v>0.41240499999999702</v>
      </c>
      <c r="V512" s="98">
        <v>-0.11845499867636999</v>
      </c>
      <c r="W512" s="99">
        <v>0.55000000000002203</v>
      </c>
      <c r="X512" s="98">
        <v>7.4618640384899196E-2</v>
      </c>
      <c r="Y512" s="98">
        <v>0.41203000000000001</v>
      </c>
      <c r="Z512" s="98">
        <v>-7.1021307560500499E-2</v>
      </c>
      <c r="AA512" s="99">
        <v>0.3</v>
      </c>
      <c r="AB512" s="98">
        <v>4.6190930287687497E-2</v>
      </c>
      <c r="AC512" t="str">
        <f>IF('Regression diagnostics'!AC512="","",'Regression diagnostics'!AC512)</f>
        <v/>
      </c>
    </row>
    <row r="513" spans="1:29" x14ac:dyDescent="0.25">
      <c r="A513" t="str">
        <f t="shared" si="17"/>
        <v>Apr</v>
      </c>
      <c r="B513">
        <f t="shared" si="15"/>
        <v>512</v>
      </c>
      <c r="C513" t="s">
        <v>2666</v>
      </c>
      <c r="D513">
        <v>45</v>
      </c>
      <c r="E513" s="98">
        <v>1.02633000000001</v>
      </c>
      <c r="F513" s="98">
        <v>0.62743124084801605</v>
      </c>
      <c r="G513" s="99">
        <v>0.95000000000000595</v>
      </c>
      <c r="H513" s="98">
        <v>1.5583864724194301</v>
      </c>
      <c r="I513" s="98">
        <v>1.03993</v>
      </c>
      <c r="J513" s="98">
        <v>-0.80861525726799399</v>
      </c>
      <c r="K513" s="99">
        <v>0.7</v>
      </c>
      <c r="L513" s="98">
        <v>1.2273104872941201</v>
      </c>
      <c r="M513" s="98">
        <v>0.92009999999999004</v>
      </c>
      <c r="N513" s="98">
        <v>1.1899095936761099</v>
      </c>
      <c r="O513" s="99">
        <v>0.95000000000000295</v>
      </c>
      <c r="P513" s="98">
        <v>2.9681438507220799</v>
      </c>
      <c r="Q513" s="98">
        <v>0.94519999999999804</v>
      </c>
      <c r="R513" s="98">
        <v>-1.7337147501394301</v>
      </c>
      <c r="S513" s="99">
        <v>0.7</v>
      </c>
      <c r="T513" s="98">
        <v>2.63881479069937</v>
      </c>
      <c r="U513" s="98">
        <v>0.41246500000000202</v>
      </c>
      <c r="V513" s="98">
        <v>0.118454998676125</v>
      </c>
      <c r="W513" s="99">
        <v>0.95000000000001705</v>
      </c>
      <c r="X513" s="98">
        <v>0.294204319120491</v>
      </c>
      <c r="Y513" s="98">
        <v>0.41283999999999899</v>
      </c>
      <c r="Z513" s="98">
        <v>6.9991509216901296E-3</v>
      </c>
      <c r="AA513" s="99">
        <v>0.7</v>
      </c>
      <c r="AB513" s="98">
        <v>1.0621576911375601E-2</v>
      </c>
      <c r="AC513" t="str">
        <f>IF('Regression diagnostics'!AC513="","",'Regression diagnostics'!AC513)</f>
        <v/>
      </c>
    </row>
    <row r="514" spans="1:29" x14ac:dyDescent="0.25">
      <c r="A514" t="str">
        <f t="shared" si="17"/>
        <v>Apr</v>
      </c>
      <c r="B514">
        <f t="shared" si="15"/>
        <v>513</v>
      </c>
      <c r="C514" t="s">
        <v>2667</v>
      </c>
      <c r="D514">
        <v>0</v>
      </c>
      <c r="E514" s="98">
        <v>0.95687000000001798</v>
      </c>
      <c r="F514" s="98">
        <v>4.8588951307786302E-2</v>
      </c>
      <c r="G514" s="99">
        <v>0.95000000000004203</v>
      </c>
      <c r="H514" s="98">
        <v>0.120633302179924</v>
      </c>
      <c r="I514" s="98">
        <v>0.96722000000000796</v>
      </c>
      <c r="J514" s="98">
        <v>-0.76981998152033604</v>
      </c>
      <c r="K514" s="99">
        <v>0.69999999999999796</v>
      </c>
      <c r="L514" s="98">
        <v>1.16839000460498</v>
      </c>
      <c r="M514" s="98">
        <v>0.31971999999999401</v>
      </c>
      <c r="N514" s="98">
        <v>0.37148397070964401</v>
      </c>
      <c r="O514" s="99">
        <v>0.95000000000003904</v>
      </c>
      <c r="P514" s="98">
        <v>0.92540537613645901</v>
      </c>
      <c r="Q514" s="98">
        <v>0.33117000000000302</v>
      </c>
      <c r="R514" s="98">
        <v>-0.83961328613925001</v>
      </c>
      <c r="S514" s="99">
        <v>0.69999999999999796</v>
      </c>
      <c r="T514" s="98">
        <v>1.2764211124835401</v>
      </c>
      <c r="U514" s="98">
        <v>0.39288500000000498</v>
      </c>
      <c r="V514" s="98">
        <v>0.76655361212482098</v>
      </c>
      <c r="W514" s="99">
        <v>0.95000000000004003</v>
      </c>
      <c r="X514" s="98">
        <v>1.90508847112198</v>
      </c>
      <c r="Y514" s="98">
        <v>0.39441000000000298</v>
      </c>
      <c r="Z514" s="98">
        <v>0.15048174481238399</v>
      </c>
      <c r="AA514" s="99">
        <v>0.69999999999999796</v>
      </c>
      <c r="AB514" s="98">
        <v>0.22836673572574101</v>
      </c>
      <c r="AC514" t="str">
        <f>IF('Regression diagnostics'!AC514="","",'Regression diagnostics'!AC514)</f>
        <v/>
      </c>
    </row>
    <row r="515" spans="1:29" x14ac:dyDescent="0.25">
      <c r="A515" t="str">
        <f t="shared" si="17"/>
        <v>Apr</v>
      </c>
      <c r="B515">
        <f t="shared" si="15"/>
        <v>514</v>
      </c>
      <c r="C515" t="s">
        <v>2667</v>
      </c>
      <c r="D515">
        <v>15</v>
      </c>
      <c r="E515" s="98">
        <v>0.96348999999999396</v>
      </c>
      <c r="F515" s="98">
        <v>-4.8588951311143602E-2</v>
      </c>
      <c r="G515" s="99">
        <v>0.55000000000000804</v>
      </c>
      <c r="H515" s="98">
        <v>3.0596059980753699E-2</v>
      </c>
      <c r="I515" s="98">
        <v>0.95314000000000398</v>
      </c>
      <c r="J515" s="98">
        <v>0.48105795501847098</v>
      </c>
      <c r="K515" s="99">
        <v>0.29999999999999899</v>
      </c>
      <c r="L515" s="98">
        <v>0.31285098801789402</v>
      </c>
      <c r="M515" s="98">
        <v>0.58654000000001005</v>
      </c>
      <c r="N515" s="98">
        <v>-0.371483970708615</v>
      </c>
      <c r="O515" s="99">
        <v>0.55000000000000704</v>
      </c>
      <c r="P515" s="98">
        <v>0.23470930399069401</v>
      </c>
      <c r="Q515" s="98">
        <v>0.57509000000000099</v>
      </c>
      <c r="R515" s="98">
        <v>0.41129612087189299</v>
      </c>
      <c r="S515" s="99">
        <v>0.29999999999999899</v>
      </c>
      <c r="T515" s="98">
        <v>0.26789979679477999</v>
      </c>
      <c r="U515" s="98">
        <v>0.40174499999999902</v>
      </c>
      <c r="V515" s="98">
        <v>-0.76655361212586903</v>
      </c>
      <c r="W515" s="99">
        <v>0.55000000000001303</v>
      </c>
      <c r="X515" s="98">
        <v>0.48318499182098501</v>
      </c>
      <c r="Y515" s="98">
        <v>0.40022000000000102</v>
      </c>
      <c r="Z515" s="98">
        <v>-0.52845962184814199</v>
      </c>
      <c r="AA515" s="99">
        <v>0.29999999999999899</v>
      </c>
      <c r="AB515" s="98">
        <v>0.34375199707446602</v>
      </c>
      <c r="AC515" t="str">
        <f>IF('Regression diagnostics'!AC515="","",'Regression diagnostics'!AC515)</f>
        <v/>
      </c>
    </row>
    <row r="516" spans="1:29" x14ac:dyDescent="0.25">
      <c r="A516" t="str">
        <f t="shared" si="17"/>
        <v>Apr</v>
      </c>
      <c r="B516">
        <f t="shared" ref="B516:B579" si="18">B515+1</f>
        <v>515</v>
      </c>
      <c r="C516" t="s">
        <v>2667</v>
      </c>
      <c r="D516">
        <v>30</v>
      </c>
      <c r="E516" s="98">
        <v>0.94940999999998998</v>
      </c>
      <c r="F516" s="98">
        <v>4.8588951312301398E-2</v>
      </c>
      <c r="G516" s="99">
        <v>0.55000000000002203</v>
      </c>
      <c r="H516" s="98">
        <v>3.0596059981483601E-2</v>
      </c>
      <c r="I516" s="98">
        <v>0.93906000000000001</v>
      </c>
      <c r="J516" s="98">
        <v>0.54978052002132505</v>
      </c>
      <c r="K516" s="99">
        <v>0.3</v>
      </c>
      <c r="L516" s="98">
        <v>0.35755718244816698</v>
      </c>
      <c r="M516" s="98">
        <v>0.83046000000000797</v>
      </c>
      <c r="N516" s="98">
        <v>0.37148397070695499</v>
      </c>
      <c r="O516" s="99">
        <v>0.55000000000001903</v>
      </c>
      <c r="P516" s="98">
        <v>0.23470930398965001</v>
      </c>
      <c r="Q516" s="98">
        <v>0.81900999999999902</v>
      </c>
      <c r="R516" s="98">
        <v>0.82637551749440896</v>
      </c>
      <c r="S516" s="99">
        <v>0.3</v>
      </c>
      <c r="T516" s="98">
        <v>0.538406615883537</v>
      </c>
      <c r="U516" s="98">
        <v>0.407554999999998</v>
      </c>
      <c r="V516" s="98">
        <v>0.76655361212620898</v>
      </c>
      <c r="W516" s="99">
        <v>0.55000000000002203</v>
      </c>
      <c r="X516" s="98">
        <v>0.483184991821209</v>
      </c>
      <c r="Y516" s="98">
        <v>0.40603</v>
      </c>
      <c r="Z516" s="98">
        <v>0.76137896384752202</v>
      </c>
      <c r="AA516" s="99">
        <v>0.3</v>
      </c>
      <c r="AB516" s="98">
        <v>0.49534289507818302</v>
      </c>
      <c r="AC516" t="str">
        <f>IF('Regression diagnostics'!AC516="","",'Regression diagnostics'!AC516)</f>
        <v/>
      </c>
    </row>
    <row r="517" spans="1:29" x14ac:dyDescent="0.25">
      <c r="A517" t="str">
        <f t="shared" si="17"/>
        <v>Apr</v>
      </c>
      <c r="B517">
        <f t="shared" si="18"/>
        <v>516</v>
      </c>
      <c r="C517" t="s">
        <v>2667</v>
      </c>
      <c r="D517">
        <v>45</v>
      </c>
      <c r="E517" s="98">
        <v>0.91463000000000805</v>
      </c>
      <c r="F517" s="98">
        <v>-4.8588951313213703E-2</v>
      </c>
      <c r="G517" s="99">
        <v>0.95000000000001406</v>
      </c>
      <c r="H517" s="98">
        <v>0.120633302193362</v>
      </c>
      <c r="I517" s="98">
        <v>0.92497999999999703</v>
      </c>
      <c r="J517" s="98">
        <v>-0.80481179886128495</v>
      </c>
      <c r="K517" s="99">
        <v>0.70000000000000095</v>
      </c>
      <c r="L517" s="98">
        <v>1.2215337183150501</v>
      </c>
      <c r="M517" s="98">
        <v>1.05147999999999</v>
      </c>
      <c r="N517" s="98">
        <v>-0.37148397070435002</v>
      </c>
      <c r="O517" s="99">
        <v>0.95000000000000595</v>
      </c>
      <c r="P517" s="98">
        <v>0.92540537612294504</v>
      </c>
      <c r="Q517" s="98">
        <v>1.0629299999999999</v>
      </c>
      <c r="R517" s="98">
        <v>-1.05096136996534</v>
      </c>
      <c r="S517" s="99">
        <v>0.70000000000000095</v>
      </c>
      <c r="T517" s="98">
        <v>1.5980525429572801</v>
      </c>
      <c r="U517" s="98">
        <v>0.41031500000000098</v>
      </c>
      <c r="V517" s="98">
        <v>-0.76655361212640805</v>
      </c>
      <c r="W517" s="99">
        <v>0.95000000000000995</v>
      </c>
      <c r="X517" s="98">
        <v>1.90508847112533</v>
      </c>
      <c r="Y517" s="98">
        <v>0.41183999999999898</v>
      </c>
      <c r="Z517" s="98">
        <v>-0.50627191665655602</v>
      </c>
      <c r="AA517" s="99">
        <v>0.7</v>
      </c>
      <c r="AB517" s="98">
        <v>0.76840214574836596</v>
      </c>
      <c r="AC517" t="str">
        <f>IF('Regression diagnostics'!AC517="","",'Regression diagnostics'!AC517)</f>
        <v/>
      </c>
    </row>
    <row r="518" spans="1:29" x14ac:dyDescent="0.25">
      <c r="A518" t="str">
        <f t="shared" si="17"/>
        <v>Apr</v>
      </c>
      <c r="B518">
        <f t="shared" si="18"/>
        <v>517</v>
      </c>
      <c r="C518" t="s">
        <v>2668</v>
      </c>
      <c r="D518">
        <v>0</v>
      </c>
      <c r="E518" s="98">
        <v>0.98402000000001999</v>
      </c>
      <c r="F518" s="98">
        <v>0.18590555284028801</v>
      </c>
      <c r="G518" s="99">
        <v>0.95000000000004603</v>
      </c>
      <c r="H518" s="98">
        <v>0.46156918212933301</v>
      </c>
      <c r="I518" s="98">
        <v>0.98582000000000802</v>
      </c>
      <c r="J518" s="98">
        <v>-6.9983634684222099E-2</v>
      </c>
      <c r="K518" s="99">
        <v>0.69999999999999796</v>
      </c>
      <c r="L518" s="98">
        <v>0.106184754171208</v>
      </c>
      <c r="M518" s="98">
        <v>0.47068499999999602</v>
      </c>
      <c r="N518" s="98">
        <v>0.46870829116761598</v>
      </c>
      <c r="O518" s="99">
        <v>0.95000000000004203</v>
      </c>
      <c r="P518" s="98">
        <v>1.16770070775488</v>
      </c>
      <c r="Q518" s="98">
        <v>0.46611000000000302</v>
      </c>
      <c r="R518" s="98">
        <v>0.51103306206469901</v>
      </c>
      <c r="S518" s="99">
        <v>0.69999999999999796</v>
      </c>
      <c r="T518" s="98">
        <v>0.77671943729217696</v>
      </c>
      <c r="U518" s="98">
        <v>0.405395000000006</v>
      </c>
      <c r="V518" s="98">
        <v>0.16474775677867001</v>
      </c>
      <c r="W518" s="99">
        <v>0.95000000000004303</v>
      </c>
      <c r="X518" s="98">
        <v>0.409186680517374</v>
      </c>
      <c r="Y518" s="98">
        <v>0.40787000000000301</v>
      </c>
      <c r="Z518" s="98">
        <v>-0.21814020372109899</v>
      </c>
      <c r="AA518" s="99">
        <v>0.69999999999999796</v>
      </c>
      <c r="AB518" s="98">
        <v>0.331047784246354</v>
      </c>
      <c r="AC518" t="str">
        <f>IF('Regression diagnostics'!AC518="","",'Regression diagnostics'!AC518)</f>
        <v/>
      </c>
    </row>
    <row r="519" spans="1:29" x14ac:dyDescent="0.25">
      <c r="A519" t="str">
        <f t="shared" si="17"/>
        <v>Apr</v>
      </c>
      <c r="B519">
        <f t="shared" si="18"/>
        <v>518</v>
      </c>
      <c r="C519" t="s">
        <v>2668</v>
      </c>
      <c r="D519">
        <v>15</v>
      </c>
      <c r="E519" s="98">
        <v>0.97233999999999299</v>
      </c>
      <c r="F519" s="98">
        <v>-0.18590555284387</v>
      </c>
      <c r="G519" s="99">
        <v>0.55000000000001104</v>
      </c>
      <c r="H519" s="98">
        <v>0.11706716243189</v>
      </c>
      <c r="I519" s="98">
        <v>0.97054000000000396</v>
      </c>
      <c r="J519" s="98">
        <v>-4.1831126523576803E-2</v>
      </c>
      <c r="K519" s="99">
        <v>0.29999999999999899</v>
      </c>
      <c r="L519" s="98">
        <v>2.7201179395298002E-2</v>
      </c>
      <c r="M519" s="98">
        <v>0.67994500000000802</v>
      </c>
      <c r="N519" s="98">
        <v>-0.468708291167166</v>
      </c>
      <c r="O519" s="99">
        <v>0.55000000000000904</v>
      </c>
      <c r="P519" s="98">
        <v>0.296162338640514</v>
      </c>
      <c r="Q519" s="98">
        <v>0.68452000000000102</v>
      </c>
      <c r="R519" s="98">
        <v>-0.50912082241975598</v>
      </c>
      <c r="S519" s="99">
        <v>0.29999999999999899</v>
      </c>
      <c r="T519" s="98">
        <v>0.33163381888307503</v>
      </c>
      <c r="U519" s="98">
        <v>0.418714999999999</v>
      </c>
      <c r="V519" s="98">
        <v>-0.164747756780074</v>
      </c>
      <c r="W519" s="99">
        <v>0.55000000000001503</v>
      </c>
      <c r="X519" s="98">
        <v>0.103781459957086</v>
      </c>
      <c r="Y519" s="98">
        <v>0.416240000000002</v>
      </c>
      <c r="Z519" s="98">
        <v>5.0402218268628098E-2</v>
      </c>
      <c r="AA519" s="99">
        <v>0.29999999999999899</v>
      </c>
      <c r="AB519" s="98">
        <v>3.2780615159447697E-2</v>
      </c>
      <c r="AC519" t="str">
        <f>IF('Regression diagnostics'!AC519="","",'Regression diagnostics'!AC519)</f>
        <v/>
      </c>
    </row>
    <row r="520" spans="1:29" x14ac:dyDescent="0.25">
      <c r="A520" t="str">
        <f t="shared" si="17"/>
        <v>Apr</v>
      </c>
      <c r="B520">
        <f t="shared" si="18"/>
        <v>519</v>
      </c>
      <c r="C520" t="s">
        <v>2668</v>
      </c>
      <c r="D520">
        <v>30</v>
      </c>
      <c r="E520" s="98">
        <v>0.95705999999998903</v>
      </c>
      <c r="F520" s="98">
        <v>0.18590555284514701</v>
      </c>
      <c r="G520" s="99">
        <v>0.55000000000002403</v>
      </c>
      <c r="H520" s="98">
        <v>0.11706716243269701</v>
      </c>
      <c r="I520" s="98">
        <v>0.955260000000001</v>
      </c>
      <c r="J520" s="98">
        <v>0.22110738305203201</v>
      </c>
      <c r="K520" s="99">
        <v>0.3</v>
      </c>
      <c r="L520" s="98">
        <v>0.14378119259237401</v>
      </c>
      <c r="M520" s="98">
        <v>0.89835500000000601</v>
      </c>
      <c r="N520" s="98">
        <v>0.46870829116573498</v>
      </c>
      <c r="O520" s="99">
        <v>0.55000000000002502</v>
      </c>
      <c r="P520" s="98">
        <v>0.29616233863961799</v>
      </c>
      <c r="Q520" s="98">
        <v>0.90293000000000001</v>
      </c>
      <c r="R520" s="98">
        <v>1.45926350375185E-2</v>
      </c>
      <c r="S520" s="99">
        <v>0.3</v>
      </c>
      <c r="T520" s="98">
        <v>9.5041575551732104E-3</v>
      </c>
      <c r="U520" s="98">
        <v>0.42708499999999699</v>
      </c>
      <c r="V520" s="98">
        <v>0.16474775678043299</v>
      </c>
      <c r="W520" s="99">
        <v>0.55000000000002602</v>
      </c>
      <c r="X520" s="98">
        <v>0.103781459957315</v>
      </c>
      <c r="Y520" s="98">
        <v>0.42460999999999999</v>
      </c>
      <c r="Z520" s="98">
        <v>0.327614418746831</v>
      </c>
      <c r="AA520" s="99">
        <v>0.3</v>
      </c>
      <c r="AB520" s="98">
        <v>0.21308625440329201</v>
      </c>
      <c r="AC520" t="str">
        <f>IF('Regression diagnostics'!AC520="","",'Regression diagnostics'!AC520)</f>
        <v/>
      </c>
    </row>
    <row r="521" spans="1:29" x14ac:dyDescent="0.25">
      <c r="A521" t="str">
        <f t="shared" si="17"/>
        <v>Apr</v>
      </c>
      <c r="B521">
        <f t="shared" si="18"/>
        <v>520</v>
      </c>
      <c r="C521" t="s">
        <v>2668</v>
      </c>
      <c r="D521">
        <v>45</v>
      </c>
      <c r="E521" s="98">
        <v>0.93818000000000901</v>
      </c>
      <c r="F521" s="98">
        <v>-0.185905552846265</v>
      </c>
      <c r="G521" s="99">
        <v>0.95000000000000595</v>
      </c>
      <c r="H521" s="98">
        <v>0.46156918214398002</v>
      </c>
      <c r="I521" s="98">
        <v>0.93997999999999704</v>
      </c>
      <c r="J521" s="98">
        <v>-0.20386537059985099</v>
      </c>
      <c r="K521" s="99">
        <v>0.70000000000000095</v>
      </c>
      <c r="L521" s="98">
        <v>0.309326712464145</v>
      </c>
      <c r="M521" s="98">
        <v>1.12591499999999</v>
      </c>
      <c r="N521" s="98">
        <v>-0.46870829116356599</v>
      </c>
      <c r="O521" s="99">
        <v>0.95000000000000295</v>
      </c>
      <c r="P521" s="98">
        <v>1.1677007077443</v>
      </c>
      <c r="Q521" s="98">
        <v>1.12134</v>
      </c>
      <c r="R521" s="98">
        <v>0.24437122192458599</v>
      </c>
      <c r="S521" s="99">
        <v>0.70000000000000095</v>
      </c>
      <c r="T521" s="98">
        <v>0.37138134697311298</v>
      </c>
      <c r="U521" s="98">
        <v>0.43050500000000103</v>
      </c>
      <c r="V521" s="98">
        <v>-0.16474775678057199</v>
      </c>
      <c r="W521" s="99">
        <v>0.95000000000001406</v>
      </c>
      <c r="X521" s="98">
        <v>0.40918668052197199</v>
      </c>
      <c r="Y521" s="98">
        <v>0.43297999999999798</v>
      </c>
      <c r="Z521" s="98">
        <v>-0.35928974730457303</v>
      </c>
      <c r="AA521" s="99">
        <v>0.7</v>
      </c>
      <c r="AB521" s="98">
        <v>0.54527956799647403</v>
      </c>
      <c r="AC521" t="str">
        <f>IF('Regression diagnostics'!AC521="","",'Regression diagnostics'!AC521)</f>
        <v/>
      </c>
    </row>
    <row r="522" spans="1:29" x14ac:dyDescent="0.25">
      <c r="A522" t="str">
        <f t="shared" si="17"/>
        <v>Apr</v>
      </c>
      <c r="B522">
        <f t="shared" si="18"/>
        <v>521</v>
      </c>
      <c r="C522" t="s">
        <v>2669</v>
      </c>
      <c r="D522">
        <v>0</v>
      </c>
      <c r="E522" s="98">
        <v>0.98764000000002194</v>
      </c>
      <c r="F522" s="98">
        <v>-0.811224230598523</v>
      </c>
      <c r="G522" s="99">
        <v>0.95000000000004103</v>
      </c>
      <c r="H522" s="98">
        <v>2.0154462110734301</v>
      </c>
      <c r="I522" s="98">
        <v>0.98454000000000796</v>
      </c>
      <c r="J522" s="98">
        <v>-5.6291184420065699E-2</v>
      </c>
      <c r="K522" s="99">
        <v>0.69999999999999796</v>
      </c>
      <c r="L522" s="98">
        <v>8.5409399267592598E-2</v>
      </c>
      <c r="M522" s="98">
        <v>0.383404999999996</v>
      </c>
      <c r="N522" s="98">
        <v>-5.9495479682407301E-2</v>
      </c>
      <c r="O522" s="99">
        <v>0.95000000000003904</v>
      </c>
      <c r="P522" s="98">
        <v>0.14818869447712499</v>
      </c>
      <c r="Q522" s="98">
        <v>0.37763000000000302</v>
      </c>
      <c r="R522" s="98">
        <v>0.45984719801298601</v>
      </c>
      <c r="S522" s="99">
        <v>0.69999999999999796</v>
      </c>
      <c r="T522" s="98">
        <v>0.69890408753327204</v>
      </c>
      <c r="U522" s="98">
        <v>0.39369500000000501</v>
      </c>
      <c r="V522" s="98">
        <v>1.36155170744006E-3</v>
      </c>
      <c r="W522" s="99">
        <v>0.95000000000003904</v>
      </c>
      <c r="X522" s="98">
        <v>3.3816061210767598E-3</v>
      </c>
      <c r="Y522" s="98">
        <v>0.39577000000000301</v>
      </c>
      <c r="Z522" s="98">
        <v>-0.24147070679282101</v>
      </c>
      <c r="AA522" s="99">
        <v>0.69999999999999796</v>
      </c>
      <c r="AB522" s="98">
        <v>0.36645612119014898</v>
      </c>
      <c r="AC522" t="str">
        <f>IF('Regression diagnostics'!AC522="","",'Regression diagnostics'!AC522)</f>
        <v/>
      </c>
    </row>
    <row r="523" spans="1:29" x14ac:dyDescent="0.25">
      <c r="A523" t="str">
        <f t="shared" si="17"/>
        <v>Apr</v>
      </c>
      <c r="B523">
        <f t="shared" si="18"/>
        <v>522</v>
      </c>
      <c r="C523" t="s">
        <v>2669</v>
      </c>
      <c r="D523">
        <v>15</v>
      </c>
      <c r="E523" s="98">
        <v>0.95477999999999197</v>
      </c>
      <c r="F523" s="98">
        <v>0.81122423059423399</v>
      </c>
      <c r="G523" s="99">
        <v>0.55000000000000804</v>
      </c>
      <c r="H523" s="98">
        <v>0.51117487495638902</v>
      </c>
      <c r="I523" s="98">
        <v>0.95788000000000495</v>
      </c>
      <c r="J523" s="98">
        <v>0.41930724443635098</v>
      </c>
      <c r="K523" s="99">
        <v>0.29999999999999899</v>
      </c>
      <c r="L523" s="98">
        <v>0.272684164008201</v>
      </c>
      <c r="M523" s="98">
        <v>0.58428500000000905</v>
      </c>
      <c r="N523" s="98">
        <v>5.9495479682819701E-2</v>
      </c>
      <c r="O523" s="99">
        <v>0.55000000000000704</v>
      </c>
      <c r="P523" s="98">
        <v>3.7584896562373502E-2</v>
      </c>
      <c r="Q523" s="98">
        <v>0.59006000000000103</v>
      </c>
      <c r="R523" s="98">
        <v>-0.27888146960575</v>
      </c>
      <c r="S523" s="99">
        <v>0.29999999999999899</v>
      </c>
      <c r="T523" s="98">
        <v>0.181642280822499</v>
      </c>
      <c r="U523" s="98">
        <v>0.40761499999999901</v>
      </c>
      <c r="V523" s="98">
        <v>-1.3615517088252E-3</v>
      </c>
      <c r="W523" s="99">
        <v>0.55000000000001403</v>
      </c>
      <c r="X523" s="98">
        <v>8.5767215138937995E-4</v>
      </c>
      <c r="Y523" s="98">
        <v>0.40554000000000101</v>
      </c>
      <c r="Z523" s="98">
        <v>0.15731601459627001</v>
      </c>
      <c r="AA523" s="99">
        <v>0.29999999999999899</v>
      </c>
      <c r="AB523" s="98">
        <v>0.102316500500321</v>
      </c>
      <c r="AC523" t="str">
        <f>IF('Regression diagnostics'!AC523="","",'Regression diagnostics'!AC523)</f>
        <v/>
      </c>
    </row>
    <row r="524" spans="1:29" x14ac:dyDescent="0.25">
      <c r="A524" t="str">
        <f t="shared" si="17"/>
        <v>Apr</v>
      </c>
      <c r="B524">
        <f t="shared" si="18"/>
        <v>523</v>
      </c>
      <c r="C524" t="s">
        <v>2669</v>
      </c>
      <c r="D524">
        <v>30</v>
      </c>
      <c r="E524" s="98">
        <v>0.92811999999998795</v>
      </c>
      <c r="F524" s="98">
        <v>-0.811224230592822</v>
      </c>
      <c r="G524" s="99">
        <v>0.55000000000002003</v>
      </c>
      <c r="H524" s="98">
        <v>0.51117487495551095</v>
      </c>
      <c r="I524" s="98">
        <v>0.93122000000000105</v>
      </c>
      <c r="J524" s="98">
        <v>-0.72806079734715101</v>
      </c>
      <c r="K524" s="99">
        <v>0.3</v>
      </c>
      <c r="L524" s="98">
        <v>0.47356037776439802</v>
      </c>
      <c r="M524" s="98">
        <v>0.79671500000000695</v>
      </c>
      <c r="N524" s="98">
        <v>-5.9495479684302598E-2</v>
      </c>
      <c r="O524" s="99">
        <v>0.55000000000001803</v>
      </c>
      <c r="P524" s="98">
        <v>3.7584896563311099E-2</v>
      </c>
      <c r="Q524" s="98">
        <v>0.80249000000000004</v>
      </c>
      <c r="R524" s="98">
        <v>-0.345359029220979</v>
      </c>
      <c r="S524" s="99">
        <v>0.3</v>
      </c>
      <c r="T524" s="98">
        <v>0.22494554863338501</v>
      </c>
      <c r="U524" s="98">
        <v>0.41738499999999701</v>
      </c>
      <c r="V524" s="98">
        <v>1.3615517091577799E-3</v>
      </c>
      <c r="W524" s="99">
        <v>0.55000000000002502</v>
      </c>
      <c r="X524" s="98">
        <v>8.57672151598894E-4</v>
      </c>
      <c r="Y524" s="98">
        <v>0.41531000000000001</v>
      </c>
      <c r="Z524" s="98">
        <v>0.15960702451768499</v>
      </c>
      <c r="AA524" s="99">
        <v>0.3</v>
      </c>
      <c r="AB524" s="98">
        <v>0.103806587992631</v>
      </c>
      <c r="AC524" t="str">
        <f>IF('Regression diagnostics'!AC524="","",'Regression diagnostics'!AC524)</f>
        <v/>
      </c>
    </row>
    <row r="525" spans="1:29" x14ac:dyDescent="0.25">
      <c r="A525" t="str">
        <f t="shared" si="17"/>
        <v>Apr</v>
      </c>
      <c r="B525">
        <f t="shared" si="18"/>
        <v>524</v>
      </c>
      <c r="C525" t="s">
        <v>2669</v>
      </c>
      <c r="D525">
        <v>45</v>
      </c>
      <c r="E525" s="98">
        <v>0.90766000000001001</v>
      </c>
      <c r="F525" s="98">
        <v>0.81122423059166204</v>
      </c>
      <c r="G525" s="99">
        <v>0.95000000000001406</v>
      </c>
      <c r="H525" s="98">
        <v>2.01544621105577</v>
      </c>
      <c r="I525" s="98">
        <v>0.90455999999999703</v>
      </c>
      <c r="J525" s="98">
        <v>0.52792002685270401</v>
      </c>
      <c r="K525" s="99">
        <v>0.7</v>
      </c>
      <c r="L525" s="98">
        <v>0.80111663679008405</v>
      </c>
      <c r="M525" s="98">
        <v>1.0206949999999899</v>
      </c>
      <c r="N525" s="98">
        <v>5.9495479686558599E-2</v>
      </c>
      <c r="O525" s="99">
        <v>0.95000000000000295</v>
      </c>
      <c r="P525" s="98">
        <v>0.14818869448740801</v>
      </c>
      <c r="Q525" s="98">
        <v>1.01492</v>
      </c>
      <c r="R525" s="98">
        <v>0.49369591456370499</v>
      </c>
      <c r="S525" s="99">
        <v>0.7</v>
      </c>
      <c r="T525" s="98">
        <v>0.75036195090161095</v>
      </c>
      <c r="U525" s="98">
        <v>0.42300500000000102</v>
      </c>
      <c r="V525" s="98">
        <v>-1.36155170926873E-3</v>
      </c>
      <c r="W525" s="99">
        <v>0.95000000000000995</v>
      </c>
      <c r="X525" s="98">
        <v>3.3816061256174701E-3</v>
      </c>
      <c r="Y525" s="98">
        <v>0.42507999999999901</v>
      </c>
      <c r="Z525" s="98">
        <v>-0.242637231945905</v>
      </c>
      <c r="AA525" s="99">
        <v>0.7</v>
      </c>
      <c r="AB525" s="98">
        <v>0.368226554753596</v>
      </c>
      <c r="AC525" t="str">
        <f>IF('Regression diagnostics'!AC525="","",'Regression diagnostics'!AC525)</f>
        <v/>
      </c>
    </row>
    <row r="526" spans="1:29" x14ac:dyDescent="0.25">
      <c r="A526" t="str">
        <f t="shared" si="17"/>
        <v>Apr</v>
      </c>
      <c r="B526">
        <f t="shared" si="18"/>
        <v>525</v>
      </c>
      <c r="C526" t="s">
        <v>2670</v>
      </c>
      <c r="D526">
        <v>0</v>
      </c>
      <c r="E526" s="98">
        <v>1.0233050000000199</v>
      </c>
      <c r="F526" s="98">
        <v>-1.4587248209030399</v>
      </c>
      <c r="G526" s="99">
        <v>0.95000000000003504</v>
      </c>
      <c r="H526" s="98">
        <v>3.62976904316778</v>
      </c>
      <c r="I526" s="98">
        <v>1.01143000000001</v>
      </c>
      <c r="J526" s="98">
        <v>0.378063765627207</v>
      </c>
      <c r="K526" s="99">
        <v>0.69999999999999796</v>
      </c>
      <c r="L526" s="98">
        <v>0.573669753456025</v>
      </c>
      <c r="M526" s="98">
        <v>0.34066999999999698</v>
      </c>
      <c r="N526" s="98">
        <v>8.7066555642303194E-3</v>
      </c>
      <c r="O526" s="99">
        <v>0.95000000000003304</v>
      </c>
      <c r="P526" s="98">
        <v>2.1686072164759301E-2</v>
      </c>
      <c r="Q526" s="98">
        <v>0.321270000000002</v>
      </c>
      <c r="R526" s="98">
        <v>1.6040989331051601</v>
      </c>
      <c r="S526" s="99">
        <v>0.69999999999999696</v>
      </c>
      <c r="T526" s="98">
        <v>2.4409854178244901</v>
      </c>
      <c r="U526" s="98">
        <v>0.409115000000008</v>
      </c>
      <c r="V526" s="98">
        <v>-1.7468708425561801</v>
      </c>
      <c r="W526" s="99">
        <v>0.95000000000003304</v>
      </c>
      <c r="X526" s="98">
        <v>4.3533864361435501</v>
      </c>
      <c r="Y526" s="98">
        <v>0.40034000000000303</v>
      </c>
      <c r="Z526" s="98">
        <v>0.27529993624614202</v>
      </c>
      <c r="AA526" s="99">
        <v>0.69999999999999696</v>
      </c>
      <c r="AB526" s="98">
        <v>0.41779939357367502</v>
      </c>
      <c r="AC526" t="str">
        <f>IF('Regression diagnostics'!AC526="","",'Regression diagnostics'!AC526)</f>
        <v/>
      </c>
    </row>
    <row r="527" spans="1:29" x14ac:dyDescent="0.25">
      <c r="A527" t="str">
        <f t="shared" si="17"/>
        <v>Apr</v>
      </c>
      <c r="B527">
        <f t="shared" si="18"/>
        <v>526</v>
      </c>
      <c r="C527" t="s">
        <v>2670</v>
      </c>
      <c r="D527">
        <v>15</v>
      </c>
      <c r="E527" s="98">
        <v>0.96808499999999198</v>
      </c>
      <c r="F527" s="98">
        <v>1.45872482089878</v>
      </c>
      <c r="G527" s="99">
        <v>0.55000000000000504</v>
      </c>
      <c r="H527" s="98">
        <v>0.92061337413620603</v>
      </c>
      <c r="I527" s="98">
        <v>0.97996000000000405</v>
      </c>
      <c r="J527" s="98">
        <v>0.440222807698048</v>
      </c>
      <c r="K527" s="99">
        <v>0.29999999999999899</v>
      </c>
      <c r="L527" s="98">
        <v>0.28628866802911801</v>
      </c>
      <c r="M527" s="98">
        <v>0.49929000000000601</v>
      </c>
      <c r="N527" s="98">
        <v>-8.7066555640824897E-3</v>
      </c>
      <c r="O527" s="99">
        <v>0.55000000000000504</v>
      </c>
      <c r="P527" s="98">
        <v>5.5002089195341497E-3</v>
      </c>
      <c r="Q527" s="98">
        <v>0.51869000000000098</v>
      </c>
      <c r="R527" s="98">
        <v>-1.0533720625223</v>
      </c>
      <c r="S527" s="99">
        <v>0.29999999999999899</v>
      </c>
      <c r="T527" s="98">
        <v>0.68645243542622703</v>
      </c>
      <c r="U527" s="98">
        <v>0.40325499999999698</v>
      </c>
      <c r="V527" s="98">
        <v>1.74687084255374</v>
      </c>
      <c r="W527" s="99">
        <v>0.55000000000001004</v>
      </c>
      <c r="X527" s="98">
        <v>1.1041434670470101</v>
      </c>
      <c r="Y527" s="98">
        <v>0.41203000000000201</v>
      </c>
      <c r="Z527" s="98">
        <v>0.79956246253584895</v>
      </c>
      <c r="AA527" s="99">
        <v>0.29999999999999899</v>
      </c>
      <c r="AB527" s="98">
        <v>0.52020159305857006</v>
      </c>
      <c r="AC527" t="str">
        <f>IF('Regression diagnostics'!AC527="","",'Regression diagnostics'!AC527)</f>
        <v/>
      </c>
    </row>
    <row r="528" spans="1:29" x14ac:dyDescent="0.25">
      <c r="A528" t="str">
        <f t="shared" si="17"/>
        <v>Apr</v>
      </c>
      <c r="B528">
        <f t="shared" si="18"/>
        <v>527</v>
      </c>
      <c r="C528" t="s">
        <v>2670</v>
      </c>
      <c r="D528">
        <v>30</v>
      </c>
      <c r="E528" s="98">
        <v>0.93661499999998898</v>
      </c>
      <c r="F528" s="98">
        <v>-1.4587248208974499</v>
      </c>
      <c r="G528" s="99">
        <v>0.55000000000001803</v>
      </c>
      <c r="H528" s="98">
        <v>0.92061337413538802</v>
      </c>
      <c r="I528" s="98">
        <v>0.94849000000000105</v>
      </c>
      <c r="J528" s="98">
        <v>-1.62294811118626</v>
      </c>
      <c r="K528" s="99">
        <v>0.3</v>
      </c>
      <c r="L528" s="98">
        <v>1.05679079297165</v>
      </c>
      <c r="M528" s="98">
        <v>0.69671000000000505</v>
      </c>
      <c r="N528" s="98">
        <v>8.7066555629924797E-3</v>
      </c>
      <c r="O528" s="99">
        <v>0.55000000000001803</v>
      </c>
      <c r="P528" s="98">
        <v>5.5002089188457099E-3</v>
      </c>
      <c r="Q528" s="98">
        <v>0.71611000000000002</v>
      </c>
      <c r="R528" s="98">
        <v>-1.0436436391638999</v>
      </c>
      <c r="S528" s="99">
        <v>0.3</v>
      </c>
      <c r="T528" s="98">
        <v>0.68010553285501796</v>
      </c>
      <c r="U528" s="98">
        <v>0.41494499999999601</v>
      </c>
      <c r="V528" s="98">
        <v>-1.7468708425531401</v>
      </c>
      <c r="W528" s="99">
        <v>0.55000000000001803</v>
      </c>
      <c r="X528" s="98">
        <v>1.1041434670466499</v>
      </c>
      <c r="Y528" s="98">
        <v>0.42371999999999999</v>
      </c>
      <c r="Z528" s="98">
        <v>-2.1398032665002802</v>
      </c>
      <c r="AA528" s="99">
        <v>0.3</v>
      </c>
      <c r="AB528" s="98">
        <v>1.39519477221387</v>
      </c>
      <c r="AC528" t="str">
        <f>IF('Regression diagnostics'!AC528="","",'Regression diagnostics'!AC528)</f>
        <v/>
      </c>
    </row>
    <row r="529" spans="1:29" x14ac:dyDescent="0.25">
      <c r="A529" t="str">
        <f t="shared" si="17"/>
        <v>Apr</v>
      </c>
      <c r="B529">
        <f t="shared" si="18"/>
        <v>528</v>
      </c>
      <c r="C529" t="s">
        <v>2670</v>
      </c>
      <c r="D529">
        <v>45</v>
      </c>
      <c r="E529" s="98">
        <v>0.92889500000001002</v>
      </c>
      <c r="F529" s="98">
        <v>1.45872482089626</v>
      </c>
      <c r="G529" s="99">
        <v>0.95000000000000995</v>
      </c>
      <c r="H529" s="98">
        <v>3.6297690431498699</v>
      </c>
      <c r="I529" s="98">
        <v>0.91701999999999795</v>
      </c>
      <c r="J529" s="98">
        <v>1.4285789775634501</v>
      </c>
      <c r="K529" s="99">
        <v>0.7</v>
      </c>
      <c r="L529" s="98">
        <v>2.1698561205618399</v>
      </c>
      <c r="M529" s="98">
        <v>0.93292999999999304</v>
      </c>
      <c r="N529" s="98">
        <v>-8.7066555613600095E-3</v>
      </c>
      <c r="O529" s="99">
        <v>0.95000000000000295</v>
      </c>
      <c r="P529" s="98">
        <v>2.1686072157603101E-2</v>
      </c>
      <c r="Q529" s="98">
        <v>0.91352999999999895</v>
      </c>
      <c r="R529" s="98">
        <v>1.59914546239074</v>
      </c>
      <c r="S529" s="99">
        <v>0.7</v>
      </c>
      <c r="T529" s="98">
        <v>2.4334276583485801</v>
      </c>
      <c r="U529" s="98">
        <v>0.44418500000000299</v>
      </c>
      <c r="V529" s="98">
        <v>1.74687084255292</v>
      </c>
      <c r="W529" s="99">
        <v>0.95000000000001406</v>
      </c>
      <c r="X529" s="98">
        <v>4.3533864361344996</v>
      </c>
      <c r="Y529" s="98">
        <v>0.43540999999999902</v>
      </c>
      <c r="Z529" s="98">
        <v>1.77195170829863</v>
      </c>
      <c r="AA529" s="99">
        <v>0.7</v>
      </c>
      <c r="AB529" s="98">
        <v>2.6936751071812299</v>
      </c>
      <c r="AC529" t="str">
        <f>IF('Regression diagnostics'!AC529="","",'Regression diagnostics'!AC529)</f>
        <v/>
      </c>
    </row>
    <row r="530" spans="1:29" x14ac:dyDescent="0.25">
      <c r="A530" t="str">
        <f t="shared" si="17"/>
        <v>Apr</v>
      </c>
      <c r="B530">
        <f t="shared" si="18"/>
        <v>529</v>
      </c>
      <c r="C530" t="s">
        <v>2671</v>
      </c>
      <c r="D530">
        <v>0</v>
      </c>
      <c r="E530" s="98">
        <v>0.99174500000001697</v>
      </c>
      <c r="F530" s="98">
        <v>-1.23479313224872</v>
      </c>
      <c r="G530" s="99">
        <v>0.95000000000003604</v>
      </c>
      <c r="H530" s="98">
        <v>3.0705942814111502</v>
      </c>
      <c r="I530" s="98">
        <v>0.99902000000000701</v>
      </c>
      <c r="J530" s="98">
        <v>-0.99802748592337498</v>
      </c>
      <c r="K530" s="99">
        <v>0.69999999999999796</v>
      </c>
      <c r="L530" s="98">
        <v>1.51506925886351</v>
      </c>
      <c r="M530" s="98">
        <v>0.27398499999999398</v>
      </c>
      <c r="N530" s="98">
        <v>-0.86631222856293699</v>
      </c>
      <c r="O530" s="99">
        <v>0.95000000000003104</v>
      </c>
      <c r="P530" s="98">
        <v>2.1594528604533099</v>
      </c>
      <c r="Q530" s="98">
        <v>0.285360000000003</v>
      </c>
      <c r="R530" s="98">
        <v>-1.18553065771475</v>
      </c>
      <c r="S530" s="99">
        <v>0.69999999999999696</v>
      </c>
      <c r="T530" s="98">
        <v>1.80295390006711</v>
      </c>
      <c r="U530" s="98">
        <v>0.44037500000000601</v>
      </c>
      <c r="V530" s="98">
        <v>0.197424997792782</v>
      </c>
      <c r="W530" s="99">
        <v>0.95000000000003304</v>
      </c>
      <c r="X530" s="98">
        <v>0.49035412348308399</v>
      </c>
      <c r="Y530" s="98">
        <v>0.43625000000000302</v>
      </c>
      <c r="Z530" s="98">
        <v>0.56576469948928398</v>
      </c>
      <c r="AA530" s="99">
        <v>0.69999999999999696</v>
      </c>
      <c r="AB530" s="98">
        <v>0.85872831888865298</v>
      </c>
      <c r="AC530" t="str">
        <f>IF('Regression diagnostics'!AC530="","",'Regression diagnostics'!AC530)</f>
        <v/>
      </c>
    </row>
    <row r="531" spans="1:29" x14ac:dyDescent="0.25">
      <c r="A531" t="str">
        <f t="shared" si="17"/>
        <v>Apr</v>
      </c>
      <c r="B531">
        <f t="shared" si="18"/>
        <v>530</v>
      </c>
      <c r="C531" t="s">
        <v>2671</v>
      </c>
      <c r="D531">
        <v>15</v>
      </c>
      <c r="E531" s="98">
        <v>0.99776499999999502</v>
      </c>
      <c r="F531" s="98">
        <v>1.23479313224515</v>
      </c>
      <c r="G531" s="99">
        <v>0.55000000000000604</v>
      </c>
      <c r="H531" s="98">
        <v>0.77879064160686295</v>
      </c>
      <c r="I531" s="98">
        <v>0.99049000000000398</v>
      </c>
      <c r="J531" s="98">
        <v>1.2355122012434301</v>
      </c>
      <c r="K531" s="99">
        <v>0.29999999999999899</v>
      </c>
      <c r="L531" s="98">
        <v>0.804045038626925</v>
      </c>
      <c r="M531" s="98">
        <v>0.56714500000001</v>
      </c>
      <c r="N531" s="98">
        <v>0.86631222856343304</v>
      </c>
      <c r="O531" s="99">
        <v>0.55000000000000404</v>
      </c>
      <c r="P531" s="98">
        <v>0.54769908512473497</v>
      </c>
      <c r="Q531" s="98">
        <v>0.55577000000000099</v>
      </c>
      <c r="R531" s="98">
        <v>1.0987713715277501</v>
      </c>
      <c r="S531" s="99">
        <v>0.29999999999999899</v>
      </c>
      <c r="T531" s="98">
        <v>0.71607400994342996</v>
      </c>
      <c r="U531" s="98">
        <v>0.44267499999999899</v>
      </c>
      <c r="V531" s="98">
        <v>-0.197424997794302</v>
      </c>
      <c r="W531" s="99">
        <v>0.55000000000001203</v>
      </c>
      <c r="X531" s="98">
        <v>0.124367847865112</v>
      </c>
      <c r="Y531" s="98">
        <v>0.44680000000000197</v>
      </c>
      <c r="Z531" s="98">
        <v>-0.48111208347448198</v>
      </c>
      <c r="AA531" s="99">
        <v>0.29999999999999899</v>
      </c>
      <c r="AB531" s="98">
        <v>0.31294519511709401</v>
      </c>
      <c r="AC531" t="str">
        <f>IF('Regression diagnostics'!AC531="","",'Regression diagnostics'!AC531)</f>
        <v/>
      </c>
    </row>
    <row r="532" spans="1:29" x14ac:dyDescent="0.25">
      <c r="A532" t="str">
        <f t="shared" si="17"/>
        <v>Apr</v>
      </c>
      <c r="B532">
        <f t="shared" si="18"/>
        <v>531</v>
      </c>
      <c r="C532" t="s">
        <v>2671</v>
      </c>
      <c r="D532">
        <v>30</v>
      </c>
      <c r="E532" s="98">
        <v>0.98923499999999098</v>
      </c>
      <c r="F532" s="98">
        <v>-1.2347931322441701</v>
      </c>
      <c r="G532" s="99">
        <v>0.55000000000001803</v>
      </c>
      <c r="H532" s="98">
        <v>0.77879064160626299</v>
      </c>
      <c r="I532" s="98">
        <v>0.98196000000000105</v>
      </c>
      <c r="J532" s="98">
        <v>-0.51093733110682804</v>
      </c>
      <c r="K532" s="99">
        <v>0.3</v>
      </c>
      <c r="L532" s="98">
        <v>0.33228785740919697</v>
      </c>
      <c r="M532" s="98">
        <v>0.83755500000000804</v>
      </c>
      <c r="N532" s="98">
        <v>-0.86631222856523804</v>
      </c>
      <c r="O532" s="99">
        <v>0.55000000000001603</v>
      </c>
      <c r="P532" s="98">
        <v>0.54769908512589105</v>
      </c>
      <c r="Q532" s="98">
        <v>0.82617999999999903</v>
      </c>
      <c r="R532" s="98">
        <v>0.130793247373239</v>
      </c>
      <c r="S532" s="99">
        <v>0.3</v>
      </c>
      <c r="T532" s="98">
        <v>8.5186154749059703E-2</v>
      </c>
      <c r="U532" s="98">
        <v>0.45322499999999699</v>
      </c>
      <c r="V532" s="98">
        <v>0.19742499779471201</v>
      </c>
      <c r="W532" s="99">
        <v>0.55000000000002003</v>
      </c>
      <c r="X532" s="98">
        <v>0.124367847865372</v>
      </c>
      <c r="Y532" s="98">
        <v>0.45734999999999998</v>
      </c>
      <c r="Z532" s="98">
        <v>-0.14891564488492701</v>
      </c>
      <c r="AA532" s="99">
        <v>0.3</v>
      </c>
      <c r="AB532" s="98">
        <v>9.6852861297522103E-2</v>
      </c>
      <c r="AC532" t="str">
        <f>IF('Regression diagnostics'!AC532="","",'Regression diagnostics'!AC532)</f>
        <v/>
      </c>
    </row>
    <row r="533" spans="1:29" x14ac:dyDescent="0.25">
      <c r="A533" t="str">
        <f t="shared" si="17"/>
        <v>Apr</v>
      </c>
      <c r="B533">
        <f t="shared" si="18"/>
        <v>532</v>
      </c>
      <c r="C533" t="s">
        <v>2671</v>
      </c>
      <c r="D533">
        <v>45</v>
      </c>
      <c r="E533" s="98">
        <v>0.96615500000000698</v>
      </c>
      <c r="F533" s="98">
        <v>1.2347931322432999</v>
      </c>
      <c r="G533" s="99">
        <v>0.94999999999999896</v>
      </c>
      <c r="H533" s="98">
        <v>3.07059428139645</v>
      </c>
      <c r="I533" s="98">
        <v>0.97342999999999702</v>
      </c>
      <c r="J533" s="98">
        <v>-0.108778910431928</v>
      </c>
      <c r="K533" s="99">
        <v>0.7</v>
      </c>
      <c r="L533" s="98">
        <v>0.16504863797642699</v>
      </c>
      <c r="M533" s="98">
        <v>1.08521499999999</v>
      </c>
      <c r="N533" s="98">
        <v>0.86631222856796297</v>
      </c>
      <c r="O533" s="99">
        <v>0.95000000000000595</v>
      </c>
      <c r="P533" s="98">
        <v>2.15945286046531</v>
      </c>
      <c r="Q533" s="98">
        <v>1.09659</v>
      </c>
      <c r="R533" s="98">
        <v>-0.69266032160318403</v>
      </c>
      <c r="S533" s="99">
        <v>0.7</v>
      </c>
      <c r="T533" s="98">
        <v>1.05289362523642</v>
      </c>
      <c r="U533" s="98">
        <v>0.47202500000000203</v>
      </c>
      <c r="V533" s="98">
        <v>-0.19742499779494199</v>
      </c>
      <c r="W533" s="99">
        <v>0.95000000000001705</v>
      </c>
      <c r="X533" s="98">
        <v>0.49035412348836899</v>
      </c>
      <c r="Y533" s="98">
        <v>0.46789999999999898</v>
      </c>
      <c r="Z533" s="98">
        <v>0.396618552219694</v>
      </c>
      <c r="AA533" s="99">
        <v>0.7</v>
      </c>
      <c r="AB533" s="98">
        <v>0.60194131425145403</v>
      </c>
      <c r="AC533" t="str">
        <f>IF('Regression diagnostics'!AC533="","",'Regression diagnostics'!AC533)</f>
        <v/>
      </c>
    </row>
    <row r="534" spans="1:29" x14ac:dyDescent="0.25">
      <c r="A534" t="str">
        <f t="shared" si="17"/>
        <v>Apr</v>
      </c>
      <c r="B534">
        <f t="shared" si="18"/>
        <v>533</v>
      </c>
      <c r="C534" t="s">
        <v>2672</v>
      </c>
      <c r="D534">
        <v>0</v>
      </c>
      <c r="E534" s="98">
        <v>0.91460000000002095</v>
      </c>
      <c r="F534" s="98">
        <v>-0.19013067904991399</v>
      </c>
      <c r="G534" s="99">
        <v>0.95000000000003604</v>
      </c>
      <c r="H534" s="98">
        <v>0.47206018204325201</v>
      </c>
      <c r="I534" s="98">
        <v>0.90290000000000903</v>
      </c>
      <c r="J534" s="98">
        <v>0.821547015850427</v>
      </c>
      <c r="K534" s="99">
        <v>0.69999999999999796</v>
      </c>
      <c r="L534" s="98">
        <v>1.2469519189721501</v>
      </c>
      <c r="M534" s="98">
        <v>0.21944499999999301</v>
      </c>
      <c r="N534" s="98">
        <v>-1.52221361434359</v>
      </c>
      <c r="O534" s="99">
        <v>0.95000000000003404</v>
      </c>
      <c r="P534" s="98">
        <v>3.80063259830023</v>
      </c>
      <c r="Q534" s="98">
        <v>0.231770000000001</v>
      </c>
      <c r="R534" s="98">
        <v>-1.4505413409502099</v>
      </c>
      <c r="S534" s="99">
        <v>0.69999999999999796</v>
      </c>
      <c r="T534" s="98">
        <v>2.2067786685279902</v>
      </c>
      <c r="U534" s="98">
        <v>0.39209000000000499</v>
      </c>
      <c r="V534" s="98">
        <v>-0.46020447761897298</v>
      </c>
      <c r="W534" s="99">
        <v>0.95000000000003604</v>
      </c>
      <c r="X534" s="98">
        <v>1.14325192973239</v>
      </c>
      <c r="Y534" s="98">
        <v>0.388490000000003</v>
      </c>
      <c r="Z534" s="98">
        <v>0.222806304334764</v>
      </c>
      <c r="AA534" s="99">
        <v>0.69999999999999796</v>
      </c>
      <c r="AB534" s="98">
        <v>0.33812940212610498</v>
      </c>
      <c r="AC534" t="str">
        <f>IF('Regression diagnostics'!AC534="","",'Regression diagnostics'!AC534)</f>
        <v/>
      </c>
    </row>
    <row r="535" spans="1:29" x14ac:dyDescent="0.25">
      <c r="A535" t="str">
        <f t="shared" si="17"/>
        <v>Apr</v>
      </c>
      <c r="B535">
        <f t="shared" si="18"/>
        <v>534</v>
      </c>
      <c r="C535" t="s">
        <v>2672</v>
      </c>
      <c r="D535">
        <v>15</v>
      </c>
      <c r="E535" s="98">
        <v>0.86539999999999295</v>
      </c>
      <c r="F535" s="98">
        <v>0.19013067904585901</v>
      </c>
      <c r="G535" s="99">
        <v>0.55000000000000604</v>
      </c>
      <c r="H535" s="98">
        <v>0.119727980433411</v>
      </c>
      <c r="I535" s="98">
        <v>0.87710000000000499</v>
      </c>
      <c r="J535" s="98">
        <v>-0.44819064132199099</v>
      </c>
      <c r="K535" s="99">
        <v>0.29999999999999899</v>
      </c>
      <c r="L535" s="98">
        <v>0.29147143820552701</v>
      </c>
      <c r="M535" s="98">
        <v>0.47096500000000802</v>
      </c>
      <c r="N535" s="98">
        <v>1.5222136143443901</v>
      </c>
      <c r="O535" s="99">
        <v>0.55000000000000604</v>
      </c>
      <c r="P535" s="98">
        <v>0.96394926469806796</v>
      </c>
      <c r="Q535" s="98">
        <v>0.45863999999999999</v>
      </c>
      <c r="R535" s="98">
        <v>1.5165531079719901</v>
      </c>
      <c r="S535" s="99">
        <v>0.29999999999999899</v>
      </c>
      <c r="T535" s="98">
        <v>0.98890254888003803</v>
      </c>
      <c r="U535" s="98">
        <v>0.39962999999999899</v>
      </c>
      <c r="V535" s="98">
        <v>0.46020447761743399</v>
      </c>
      <c r="W535" s="99">
        <v>0.55000000000001303</v>
      </c>
      <c r="X535" s="98">
        <v>0.28996142839978301</v>
      </c>
      <c r="Y535" s="98">
        <v>0.40323000000000098</v>
      </c>
      <c r="Z535" s="98">
        <v>0.112259486143906</v>
      </c>
      <c r="AA535" s="99">
        <v>0.29999999999999899</v>
      </c>
      <c r="AB535" s="98">
        <v>7.30117733302416E-2</v>
      </c>
      <c r="AC535" t="str">
        <f>IF('Regression diagnostics'!AC535="","",'Regression diagnostics'!AC535)</f>
        <v/>
      </c>
    </row>
    <row r="536" spans="1:29" x14ac:dyDescent="0.25">
      <c r="A536" t="str">
        <f t="shared" si="17"/>
        <v>Apr</v>
      </c>
      <c r="B536">
        <f t="shared" si="18"/>
        <v>535</v>
      </c>
      <c r="C536" t="s">
        <v>2672</v>
      </c>
      <c r="D536">
        <v>30</v>
      </c>
      <c r="E536" s="98">
        <v>0.83959999999998902</v>
      </c>
      <c r="F536" s="98">
        <v>-0.19013067904462699</v>
      </c>
      <c r="G536" s="99">
        <v>0.55000000000002103</v>
      </c>
      <c r="H536" s="98">
        <v>0.11972798043263901</v>
      </c>
      <c r="I536" s="98">
        <v>0.85130000000000094</v>
      </c>
      <c r="J536" s="98">
        <v>-0.71710502611484195</v>
      </c>
      <c r="K536" s="99">
        <v>0.3</v>
      </c>
      <c r="L536" s="98">
        <v>0.46643044977147102</v>
      </c>
      <c r="M536" s="98">
        <v>0.69783500000000698</v>
      </c>
      <c r="N536" s="98">
        <v>-1.5222136143459299</v>
      </c>
      <c r="O536" s="99">
        <v>0.55000000000001803</v>
      </c>
      <c r="P536" s="98">
        <v>0.96394926469907005</v>
      </c>
      <c r="Q536" s="98">
        <v>0.68550999999999895</v>
      </c>
      <c r="R536" s="98">
        <v>-0.184299575844034</v>
      </c>
      <c r="S536" s="99">
        <v>0.3</v>
      </c>
      <c r="T536" s="98">
        <v>0.12003608050353699</v>
      </c>
      <c r="U536" s="98">
        <v>0.41436999999999802</v>
      </c>
      <c r="V536" s="98">
        <v>-0.46020447761719302</v>
      </c>
      <c r="W536" s="99">
        <v>0.55000000000002502</v>
      </c>
      <c r="X536" s="98">
        <v>0.28996142839963801</v>
      </c>
      <c r="Y536" s="98">
        <v>0.41797000000000001</v>
      </c>
      <c r="Z536" s="98">
        <v>-0.66210186725759301</v>
      </c>
      <c r="AA536" s="99">
        <v>0.3</v>
      </c>
      <c r="AB536" s="98">
        <v>0.43072112587175998</v>
      </c>
      <c r="AC536" t="str">
        <f>IF('Regression diagnostics'!AC536="","",'Regression diagnostics'!AC536)</f>
        <v/>
      </c>
    </row>
    <row r="537" spans="1:29" x14ac:dyDescent="0.25">
      <c r="A537" t="str">
        <f t="shared" si="17"/>
        <v>Apr</v>
      </c>
      <c r="B537">
        <f t="shared" si="18"/>
        <v>536</v>
      </c>
      <c r="C537" t="s">
        <v>2672</v>
      </c>
      <c r="D537">
        <v>45</v>
      </c>
      <c r="E537" s="98">
        <v>0.83720000000000805</v>
      </c>
      <c r="F537" s="98">
        <v>0.190130679043642</v>
      </c>
      <c r="G537" s="99">
        <v>0.95000000000000595</v>
      </c>
      <c r="H537" s="98">
        <v>0.47206018202753097</v>
      </c>
      <c r="I537" s="98">
        <v>0.82549999999999701</v>
      </c>
      <c r="J537" s="98">
        <v>0.95847151849318502</v>
      </c>
      <c r="K537" s="99">
        <v>0.7</v>
      </c>
      <c r="L537" s="98">
        <v>1.45496207591328</v>
      </c>
      <c r="M537" s="98">
        <v>0.90005499999998995</v>
      </c>
      <c r="N537" s="98">
        <v>1.5222136143481899</v>
      </c>
      <c r="O537" s="99">
        <v>0.94999999999999896</v>
      </c>
      <c r="P537" s="98">
        <v>3.8006325983103801</v>
      </c>
      <c r="Q537" s="98">
        <v>0.91237999999999797</v>
      </c>
      <c r="R537" s="98">
        <v>-0.58450954433261704</v>
      </c>
      <c r="S537" s="99">
        <v>0.7</v>
      </c>
      <c r="T537" s="98">
        <v>0.88843329646079205</v>
      </c>
      <c r="U537" s="98">
        <v>0.43631000000000097</v>
      </c>
      <c r="V537" s="98">
        <v>0.46020447761711603</v>
      </c>
      <c r="W537" s="99">
        <v>0.95000000000001406</v>
      </c>
      <c r="X537" s="98">
        <v>1.1432519297275101</v>
      </c>
      <c r="Y537" s="98">
        <v>0.43270999999999898</v>
      </c>
      <c r="Z537" s="98">
        <v>0.61709180624759397</v>
      </c>
      <c r="AA537" s="99">
        <v>0.7</v>
      </c>
      <c r="AB537" s="98">
        <v>0.93666479143096204</v>
      </c>
      <c r="AC537" t="str">
        <f>IF('Regression diagnostics'!AC537="","",'Regression diagnostics'!AC537)</f>
        <v/>
      </c>
    </row>
    <row r="538" spans="1:29" x14ac:dyDescent="0.25">
      <c r="A538" t="str">
        <f t="shared" si="17"/>
        <v>Apr</v>
      </c>
      <c r="B538">
        <f t="shared" si="18"/>
        <v>537</v>
      </c>
      <c r="C538" t="s">
        <v>2673</v>
      </c>
      <c r="D538">
        <v>0</v>
      </c>
      <c r="E538" s="98">
        <v>0.931045000000017</v>
      </c>
      <c r="F538" s="98">
        <v>-0.81228051214786601</v>
      </c>
      <c r="G538" s="99">
        <v>0.95000000000003804</v>
      </c>
      <c r="H538" s="98">
        <v>2.0180741456518501</v>
      </c>
      <c r="I538" s="98">
        <v>0.94607000000000796</v>
      </c>
      <c r="J538" s="98">
        <v>-1.4354252026959999</v>
      </c>
      <c r="K538" s="99">
        <v>0.69999999999999796</v>
      </c>
      <c r="L538" s="98">
        <v>2.1802771052612302</v>
      </c>
      <c r="M538" s="98">
        <v>0.21955499999999201</v>
      </c>
      <c r="N538" s="98">
        <v>0.53545931715541195</v>
      </c>
      <c r="O538" s="99">
        <v>0.95000000000003504</v>
      </c>
      <c r="P538" s="98">
        <v>1.3340918363735099</v>
      </c>
      <c r="Q538" s="98">
        <v>0.24128000000000299</v>
      </c>
      <c r="R538" s="98">
        <v>-1.6412499634657201</v>
      </c>
      <c r="S538" s="99">
        <v>0.69999999999999696</v>
      </c>
      <c r="T538" s="98">
        <v>2.4976745963160401</v>
      </c>
      <c r="U538" s="98">
        <v>0.39737500000000497</v>
      </c>
      <c r="V538" s="98">
        <v>-0.428888788313462</v>
      </c>
      <c r="W538" s="99">
        <v>0.95000000000003604</v>
      </c>
      <c r="X538" s="98">
        <v>1.0654237049192801</v>
      </c>
      <c r="Y538" s="98">
        <v>0.40245000000000303</v>
      </c>
      <c r="Z538" s="98">
        <v>-0.77573922713560295</v>
      </c>
      <c r="AA538" s="99">
        <v>0.69999999999999696</v>
      </c>
      <c r="AB538" s="98">
        <v>1.1776137499530901</v>
      </c>
      <c r="AC538" t="str">
        <f>IF('Regression diagnostics'!AC538="","",'Regression diagnostics'!AC538)</f>
        <v/>
      </c>
    </row>
    <row r="539" spans="1:29" x14ac:dyDescent="0.25">
      <c r="A539" t="str">
        <f t="shared" si="17"/>
        <v>Apr</v>
      </c>
      <c r="B539">
        <f t="shared" si="18"/>
        <v>538</v>
      </c>
      <c r="C539" t="s">
        <v>2673</v>
      </c>
      <c r="D539">
        <v>15</v>
      </c>
      <c r="E539" s="98">
        <v>0.96306499999999495</v>
      </c>
      <c r="F539" s="98">
        <v>0.81228051214429597</v>
      </c>
      <c r="G539" s="99">
        <v>0.55000000000000604</v>
      </c>
      <c r="H539" s="98">
        <v>0.51184139442145404</v>
      </c>
      <c r="I539" s="98">
        <v>0.94804000000000399</v>
      </c>
      <c r="J539" s="98">
        <v>1.3226603815004201</v>
      </c>
      <c r="K539" s="99">
        <v>0.29999999999999899</v>
      </c>
      <c r="L539" s="98">
        <v>0.86085934248339302</v>
      </c>
      <c r="M539" s="98">
        <v>0.55713500000001204</v>
      </c>
      <c r="N539" s="98">
        <v>-0.53545931715402295</v>
      </c>
      <c r="O539" s="99">
        <v>0.55000000000000604</v>
      </c>
      <c r="P539" s="98">
        <v>0.33836389375891102</v>
      </c>
      <c r="Q539" s="98">
        <v>0.53541000000000105</v>
      </c>
      <c r="R539" s="98">
        <v>0.875017634285985</v>
      </c>
      <c r="S539" s="99">
        <v>0.29999999999999899</v>
      </c>
      <c r="T539" s="98">
        <v>0.57012267073039002</v>
      </c>
      <c r="U539" s="98">
        <v>0.41307500000000003</v>
      </c>
      <c r="V539" s="98">
        <v>0.42888878831208499</v>
      </c>
      <c r="W539" s="99">
        <v>0.55000000000001203</v>
      </c>
      <c r="X539" s="98">
        <v>0.27022196183980202</v>
      </c>
      <c r="Y539" s="98">
        <v>0.40800000000000203</v>
      </c>
      <c r="Z539" s="98">
        <v>0.74839657429334105</v>
      </c>
      <c r="AA539" s="99">
        <v>0.29999999999999899</v>
      </c>
      <c r="AB539" s="98">
        <v>0.48689148622858902</v>
      </c>
      <c r="AC539" t="str">
        <f>IF('Regression diagnostics'!AC539="","",'Regression diagnostics'!AC539)</f>
        <v/>
      </c>
    </row>
    <row r="540" spans="1:29" x14ac:dyDescent="0.25">
      <c r="A540" t="str">
        <f t="shared" si="17"/>
        <v>Apr</v>
      </c>
      <c r="B540">
        <f t="shared" si="18"/>
        <v>539</v>
      </c>
      <c r="C540" t="s">
        <v>2673</v>
      </c>
      <c r="D540">
        <v>30</v>
      </c>
      <c r="E540" s="98">
        <v>0.96503499999999098</v>
      </c>
      <c r="F540" s="98">
        <v>-0.81228051214328301</v>
      </c>
      <c r="G540" s="99">
        <v>0.55000000000001903</v>
      </c>
      <c r="H540" s="98">
        <v>0.51184139442082799</v>
      </c>
      <c r="I540" s="98">
        <v>0.95001000000000102</v>
      </c>
      <c r="J540" s="98">
        <v>0.17379837091251801</v>
      </c>
      <c r="K540" s="99">
        <v>0.3</v>
      </c>
      <c r="L540" s="98">
        <v>0.113016098925617</v>
      </c>
      <c r="M540" s="98">
        <v>0.85126500000001004</v>
      </c>
      <c r="N540" s="98">
        <v>0.53545931715191497</v>
      </c>
      <c r="O540" s="99">
        <v>0.55000000000001903</v>
      </c>
      <c r="P540" s="98">
        <v>0.33836389375758702</v>
      </c>
      <c r="Q540" s="98">
        <v>0.82953999999999894</v>
      </c>
      <c r="R540" s="98">
        <v>1.4733156708238799</v>
      </c>
      <c r="S540" s="99">
        <v>0.3</v>
      </c>
      <c r="T540" s="98">
        <v>0.96064437585405704</v>
      </c>
      <c r="U540" s="98">
        <v>0.41862499999999803</v>
      </c>
      <c r="V540" s="98">
        <v>-0.42888878831190902</v>
      </c>
      <c r="W540" s="99">
        <v>0.55000000000002303</v>
      </c>
      <c r="X540" s="98">
        <v>0.27022196183969599</v>
      </c>
      <c r="Y540" s="98">
        <v>0.41354999999999997</v>
      </c>
      <c r="Z540" s="98">
        <v>2.6728449081897799E-2</v>
      </c>
      <c r="AA540" s="99">
        <v>0.3</v>
      </c>
      <c r="AB540" s="98">
        <v>1.73836421326907E-2</v>
      </c>
      <c r="AC540" t="str">
        <f>IF('Regression diagnostics'!AC540="","",'Regression diagnostics'!AC540)</f>
        <v/>
      </c>
    </row>
    <row r="541" spans="1:29" x14ac:dyDescent="0.25">
      <c r="A541" t="str">
        <f t="shared" si="17"/>
        <v>Apr</v>
      </c>
      <c r="B541">
        <f t="shared" si="18"/>
        <v>540</v>
      </c>
      <c r="C541" t="s">
        <v>2673</v>
      </c>
      <c r="D541">
        <v>45</v>
      </c>
      <c r="E541" s="98">
        <v>0.93695500000000698</v>
      </c>
      <c r="F541" s="98">
        <v>0.81228051214248398</v>
      </c>
      <c r="G541" s="99">
        <v>0.95000000000001406</v>
      </c>
      <c r="H541" s="98">
        <v>2.0180741456379399</v>
      </c>
      <c r="I541" s="98">
        <v>0.95197999999999705</v>
      </c>
      <c r="J541" s="98">
        <v>-0.85045329974191297</v>
      </c>
      <c r="K541" s="99">
        <v>0.7</v>
      </c>
      <c r="L541" s="98">
        <v>1.2908586706477201</v>
      </c>
      <c r="M541" s="98">
        <v>1.10194499999999</v>
      </c>
      <c r="N541" s="98">
        <v>-0.53545931714922801</v>
      </c>
      <c r="O541" s="99">
        <v>0.95000000000000995</v>
      </c>
      <c r="P541" s="98">
        <v>1.3340918363577401</v>
      </c>
      <c r="Q541" s="98">
        <v>1.1236699999999999</v>
      </c>
      <c r="R541" s="98">
        <v>-1.94588841241831</v>
      </c>
      <c r="S541" s="99">
        <v>0.70000000000000095</v>
      </c>
      <c r="T541" s="98">
        <v>2.9629530267306299</v>
      </c>
      <c r="U541" s="98">
        <v>0.41402500000000098</v>
      </c>
      <c r="V541" s="98">
        <v>0.42888878831184002</v>
      </c>
      <c r="W541" s="99">
        <v>0.95000000000000995</v>
      </c>
      <c r="X541" s="98">
        <v>1.06542370491496</v>
      </c>
      <c r="Y541" s="98">
        <v>0.41909999999999897</v>
      </c>
      <c r="Z541" s="98">
        <v>-0.40828380375526402</v>
      </c>
      <c r="AA541" s="99">
        <v>0.7</v>
      </c>
      <c r="AB541" s="98">
        <v>0.61964866437348198</v>
      </c>
      <c r="AC541" t="str">
        <f>IF('Regression diagnostics'!AC541="","",'Regression diagnostics'!AC541)</f>
        <v/>
      </c>
    </row>
    <row r="542" spans="1:29" x14ac:dyDescent="0.25">
      <c r="A542" t="str">
        <f t="shared" si="17"/>
        <v>Apr</v>
      </c>
      <c r="B542">
        <f t="shared" si="18"/>
        <v>541</v>
      </c>
      <c r="C542" t="s">
        <v>2674</v>
      </c>
      <c r="D542">
        <v>0</v>
      </c>
      <c r="E542" s="98">
        <v>0.96820500000001397</v>
      </c>
      <c r="F542" s="98">
        <v>-0.31794074662896399</v>
      </c>
      <c r="G542" s="99">
        <v>0.95000000000002904</v>
      </c>
      <c r="H542" s="98">
        <v>0.78944360836197502</v>
      </c>
      <c r="I542" s="98">
        <v>0.96758000000000599</v>
      </c>
      <c r="J542" s="98">
        <v>-6.6940867958726197E-2</v>
      </c>
      <c r="K542" s="99">
        <v>0.69999999999999696</v>
      </c>
      <c r="L542" s="98">
        <v>0.101568003689035</v>
      </c>
      <c r="M542" s="98">
        <v>0.22811999999999899</v>
      </c>
      <c r="N542" s="98">
        <v>-0.35407065958057599</v>
      </c>
      <c r="O542" s="99">
        <v>0.95000000000002705</v>
      </c>
      <c r="P542" s="98">
        <v>0.88201538788953204</v>
      </c>
      <c r="Q542" s="98">
        <v>0.23117000000000201</v>
      </c>
      <c r="R542" s="98">
        <v>-0.35252199919523403</v>
      </c>
      <c r="S542" s="99">
        <v>0.69999999999999696</v>
      </c>
      <c r="T542" s="98">
        <v>0.53576053383659805</v>
      </c>
      <c r="U542" s="98">
        <v>0.39517000000000402</v>
      </c>
      <c r="V542" s="98">
        <v>-0.83599274928242595</v>
      </c>
      <c r="W542" s="99">
        <v>0.95000000000002605</v>
      </c>
      <c r="X542" s="98">
        <v>2.0779203667054098</v>
      </c>
      <c r="Y542" s="98">
        <v>0.39617000000000202</v>
      </c>
      <c r="Z542" s="98">
        <v>-0.47477573751013602</v>
      </c>
      <c r="AA542" s="99">
        <v>0.69999999999999696</v>
      </c>
      <c r="AB542" s="98">
        <v>0.72058610188449901</v>
      </c>
      <c r="AC542" t="str">
        <f>IF('Regression diagnostics'!AC542="","",'Regression diagnostics'!AC542)</f>
        <v/>
      </c>
    </row>
    <row r="543" spans="1:29" x14ac:dyDescent="0.25">
      <c r="A543" t="str">
        <f t="shared" si="17"/>
        <v>Apr</v>
      </c>
      <c r="B543">
        <f t="shared" si="18"/>
        <v>542</v>
      </c>
      <c r="C543" t="s">
        <v>2674</v>
      </c>
      <c r="D543">
        <v>15</v>
      </c>
      <c r="E543" s="98">
        <v>0.94348499999999602</v>
      </c>
      <c r="F543" s="98">
        <v>0.31794074662614302</v>
      </c>
      <c r="G543" s="99">
        <v>0.55000000000000304</v>
      </c>
      <c r="H543" s="98">
        <v>0.20022550617871701</v>
      </c>
      <c r="I543" s="98">
        <v>0.944110000000004</v>
      </c>
      <c r="J543" s="98">
        <v>0.1937179549711</v>
      </c>
      <c r="K543" s="99">
        <v>0.29999999999999899</v>
      </c>
      <c r="L543" s="98">
        <v>0.12596971379909699</v>
      </c>
      <c r="M543" s="98">
        <v>0.42774000000000401</v>
      </c>
      <c r="N543" s="98">
        <v>0.35407065958036699</v>
      </c>
      <c r="O543" s="99">
        <v>0.55000000000000304</v>
      </c>
      <c r="P543" s="98">
        <v>0.223704360423539</v>
      </c>
      <c r="Q543" s="98">
        <v>0.42469000000000101</v>
      </c>
      <c r="R543" s="98">
        <v>0.36265400408020898</v>
      </c>
      <c r="S543" s="99">
        <v>0.29999999999999899</v>
      </c>
      <c r="T543" s="98">
        <v>0.236211920109031</v>
      </c>
      <c r="U543" s="98">
        <v>0.40638999999999997</v>
      </c>
      <c r="V543" s="98">
        <v>0.83599274928123501</v>
      </c>
      <c r="W543" s="99">
        <v>0.55000000000000804</v>
      </c>
      <c r="X543" s="98">
        <v>0.52702010988352199</v>
      </c>
      <c r="Y543" s="98">
        <v>0.40539000000000103</v>
      </c>
      <c r="Z543" s="98">
        <v>0.77970704321787698</v>
      </c>
      <c r="AA543" s="99">
        <v>0.29999999999999899</v>
      </c>
      <c r="AB543" s="98">
        <v>0.50727476554609097</v>
      </c>
      <c r="AC543" t="str">
        <f>IF('Regression diagnostics'!AC543="","",'Regression diagnostics'!AC543)</f>
        <v/>
      </c>
    </row>
    <row r="544" spans="1:29" x14ac:dyDescent="0.25">
      <c r="A544" t="str">
        <f t="shared" si="17"/>
        <v>Apr</v>
      </c>
      <c r="B544">
        <f t="shared" si="18"/>
        <v>543</v>
      </c>
      <c r="C544" t="s">
        <v>2674</v>
      </c>
      <c r="D544">
        <v>30</v>
      </c>
      <c r="E544" s="98">
        <v>0.92001499999999403</v>
      </c>
      <c r="F544" s="98">
        <v>-0.31794074662546701</v>
      </c>
      <c r="G544" s="99">
        <v>0.55000000000001303</v>
      </c>
      <c r="H544" s="98">
        <v>0.20022550617829499</v>
      </c>
      <c r="I544" s="98">
        <v>0.92064000000000101</v>
      </c>
      <c r="J544" s="98">
        <v>-0.25596665515493</v>
      </c>
      <c r="K544" s="99">
        <v>0.3</v>
      </c>
      <c r="L544" s="98">
        <v>0.16645084045780001</v>
      </c>
      <c r="M544" s="98">
        <v>0.62126000000000303</v>
      </c>
      <c r="N544" s="98">
        <v>-0.35407065958102102</v>
      </c>
      <c r="O544" s="99">
        <v>0.55000000000001303</v>
      </c>
      <c r="P544" s="98">
        <v>0.223704360423956</v>
      </c>
      <c r="Q544" s="98">
        <v>0.61821000000000004</v>
      </c>
      <c r="R544" s="98">
        <v>-3.29685458254605E-2</v>
      </c>
      <c r="S544" s="99">
        <v>0.3</v>
      </c>
      <c r="T544" s="98">
        <v>2.1472365641353901E-2</v>
      </c>
      <c r="U544" s="98">
        <v>0.41560999999999898</v>
      </c>
      <c r="V544" s="98">
        <v>-0.83599274928119105</v>
      </c>
      <c r="W544" s="99">
        <v>0.55000000000001503</v>
      </c>
      <c r="X544" s="98">
        <v>0.52702010988350201</v>
      </c>
      <c r="Y544" s="98">
        <v>0.41460999999999998</v>
      </c>
      <c r="Z544" s="98">
        <v>-0.62697304846423396</v>
      </c>
      <c r="AA544" s="99">
        <v>0.3</v>
      </c>
      <c r="AB544" s="98">
        <v>0.40785842165518199</v>
      </c>
      <c r="AC544" t="str">
        <f>IF('Regression diagnostics'!AC544="","",'Regression diagnostics'!AC544)</f>
        <v/>
      </c>
    </row>
    <row r="545" spans="1:29" x14ac:dyDescent="0.25">
      <c r="A545" t="str">
        <f t="shared" si="17"/>
        <v>Apr</v>
      </c>
      <c r="B545">
        <f t="shared" si="18"/>
        <v>544</v>
      </c>
      <c r="C545" t="s">
        <v>2674</v>
      </c>
      <c r="D545">
        <v>45</v>
      </c>
      <c r="E545" s="98">
        <v>0.897795000000006</v>
      </c>
      <c r="F545" s="98">
        <v>0.31794074662459898</v>
      </c>
      <c r="G545" s="99">
        <v>0.95000000000000595</v>
      </c>
      <c r="H545" s="98">
        <v>0.78944360835094496</v>
      </c>
      <c r="I545" s="98">
        <v>0.89716999999999902</v>
      </c>
      <c r="J545" s="98">
        <v>0.162027328126295</v>
      </c>
      <c r="K545" s="99">
        <v>0.7</v>
      </c>
      <c r="L545" s="98">
        <v>0.245843523963407</v>
      </c>
      <c r="M545" s="98">
        <v>0.80867999999999496</v>
      </c>
      <c r="N545" s="98">
        <v>0.354070659582358</v>
      </c>
      <c r="O545" s="99">
        <v>0.95000000000000295</v>
      </c>
      <c r="P545" s="98">
        <v>0.88201538789374601</v>
      </c>
      <c r="Q545" s="98">
        <v>0.81172999999999795</v>
      </c>
      <c r="R545" s="98">
        <v>-0.151080856797738</v>
      </c>
      <c r="S545" s="99">
        <v>0.7</v>
      </c>
      <c r="T545" s="98">
        <v>0.229599637533938</v>
      </c>
      <c r="U545" s="98">
        <v>0.42282999999999998</v>
      </c>
      <c r="V545" s="98">
        <v>0.83599274928117095</v>
      </c>
      <c r="W545" s="99">
        <v>0.95000000000000295</v>
      </c>
      <c r="X545" s="98">
        <v>2.07792036670177</v>
      </c>
      <c r="Y545" s="98">
        <v>0.42382999999999899</v>
      </c>
      <c r="Z545" s="98">
        <v>0.24147070679257501</v>
      </c>
      <c r="AA545" s="99">
        <v>0.7</v>
      </c>
      <c r="AB545" s="98">
        <v>0.36645612118977799</v>
      </c>
      <c r="AC545" t="str">
        <f>IF('Regression diagnostics'!AC545="","",'Regression diagnostics'!AC545)</f>
        <v/>
      </c>
    </row>
    <row r="546" spans="1:29" x14ac:dyDescent="0.25">
      <c r="A546" t="str">
        <f t="shared" si="17"/>
        <v>Apr</v>
      </c>
      <c r="B546">
        <f t="shared" si="18"/>
        <v>545</v>
      </c>
      <c r="C546" t="s">
        <v>2675</v>
      </c>
      <c r="D546">
        <v>0</v>
      </c>
      <c r="E546" s="98">
        <v>0.92984000000001799</v>
      </c>
      <c r="F546" s="98">
        <v>-0.49433976552187903</v>
      </c>
      <c r="G546" s="99">
        <v>0.95000000000003404</v>
      </c>
      <c r="H546" s="98">
        <v>1.2276261637066199</v>
      </c>
      <c r="I546" s="98">
        <v>0.91074000000000799</v>
      </c>
      <c r="J546" s="98">
        <v>1.2749192579313</v>
      </c>
      <c r="K546" s="99">
        <v>0.69999999999999796</v>
      </c>
      <c r="L546" s="98">
        <v>1.9360439786627399</v>
      </c>
      <c r="M546" s="98">
        <v>0.215109999999992</v>
      </c>
      <c r="N546" s="98">
        <v>-3.1924403730309601E-2</v>
      </c>
      <c r="O546" s="99">
        <v>0.95000000000003104</v>
      </c>
      <c r="P546" s="98">
        <v>7.9515676062089299E-2</v>
      </c>
      <c r="Q546" s="98">
        <v>0.207510000000002</v>
      </c>
      <c r="R546" s="98">
        <v>0.61835826088290202</v>
      </c>
      <c r="S546" s="99">
        <v>0.69999999999999696</v>
      </c>
      <c r="T546" s="98">
        <v>0.93990187091497002</v>
      </c>
      <c r="U546" s="98">
        <v>0.39125500000000502</v>
      </c>
      <c r="V546" s="98">
        <v>0.230102238807531</v>
      </c>
      <c r="W546" s="99">
        <v>0.95000000000003404</v>
      </c>
      <c r="X546" s="98">
        <v>0.57152505773990503</v>
      </c>
      <c r="Y546" s="98">
        <v>0.38753000000000298</v>
      </c>
      <c r="Z546" s="98">
        <v>0.53310199518889001</v>
      </c>
      <c r="AA546" s="99">
        <v>0.69999999999999696</v>
      </c>
      <c r="AB546" s="98">
        <v>0.80913630620393995</v>
      </c>
      <c r="AC546" t="str">
        <f>IF('Regression diagnostics'!AC546="","",'Regression diagnostics'!AC546)</f>
        <v/>
      </c>
    </row>
    <row r="547" spans="1:29" x14ac:dyDescent="0.25">
      <c r="A547" t="str">
        <f t="shared" si="17"/>
        <v>Apr</v>
      </c>
      <c r="B547">
        <f t="shared" si="18"/>
        <v>546</v>
      </c>
      <c r="C547" t="s">
        <v>2675</v>
      </c>
      <c r="D547">
        <v>15</v>
      </c>
      <c r="E547" s="98">
        <v>0.88597999999999599</v>
      </c>
      <c r="F547" s="98">
        <v>0.49433976551831399</v>
      </c>
      <c r="G547" s="99">
        <v>0.55000000000000304</v>
      </c>
      <c r="H547" s="98">
        <v>0.31136115033828499</v>
      </c>
      <c r="I547" s="98">
        <v>0.90508000000000399</v>
      </c>
      <c r="J547" s="98">
        <v>-0.60157143857429496</v>
      </c>
      <c r="K547" s="99">
        <v>0.29999999999999899</v>
      </c>
      <c r="L547" s="98">
        <v>0.39125226059748103</v>
      </c>
      <c r="M547" s="98">
        <v>0.46037000000001199</v>
      </c>
      <c r="N547" s="98">
        <v>3.19244037314892E-2</v>
      </c>
      <c r="O547" s="99">
        <v>0.55000000000000404</v>
      </c>
      <c r="P547" s="98">
        <v>2.0167452520692099E-2</v>
      </c>
      <c r="Q547" s="98">
        <v>0.467970000000001</v>
      </c>
      <c r="R547" s="98">
        <v>-0.39292021008404399</v>
      </c>
      <c r="S547" s="99">
        <v>0.29999999999999899</v>
      </c>
      <c r="T547" s="98">
        <v>0.25592860297275999</v>
      </c>
      <c r="U547" s="98">
        <v>0.39543499999999998</v>
      </c>
      <c r="V547" s="98">
        <v>-0.230102238808676</v>
      </c>
      <c r="W547" s="99">
        <v>0.55000000000001104</v>
      </c>
      <c r="X547" s="98">
        <v>0.144955121264221</v>
      </c>
      <c r="Y547" s="98">
        <v>0.39916000000000101</v>
      </c>
      <c r="Z547" s="98">
        <v>-0.47805740357939902</v>
      </c>
      <c r="AA547" s="99">
        <v>0.29999999999999899</v>
      </c>
      <c r="AB547" s="98">
        <v>0.31095774131989001</v>
      </c>
      <c r="AC547" t="str">
        <f>IF('Regression diagnostics'!AC547="","",'Regression diagnostics'!AC547)</f>
        <v/>
      </c>
    </row>
    <row r="548" spans="1:29" x14ac:dyDescent="0.25">
      <c r="A548" t="str">
        <f t="shared" si="17"/>
        <v>Apr</v>
      </c>
      <c r="B548">
        <f t="shared" si="18"/>
        <v>547</v>
      </c>
      <c r="C548" t="s">
        <v>2675</v>
      </c>
      <c r="D548">
        <v>30</v>
      </c>
      <c r="E548" s="98">
        <v>0.880319999999992</v>
      </c>
      <c r="F548" s="98">
        <v>-0.49433976551745201</v>
      </c>
      <c r="G548" s="99">
        <v>0.55000000000001403</v>
      </c>
      <c r="H548" s="98">
        <v>0.31136115033774903</v>
      </c>
      <c r="I548" s="98">
        <v>0.899420000000001</v>
      </c>
      <c r="J548" s="98">
        <v>-1.30074883903607</v>
      </c>
      <c r="K548" s="99">
        <v>0.3</v>
      </c>
      <c r="L548" s="98">
        <v>0.84657272697659902</v>
      </c>
      <c r="M548" s="98">
        <v>0.72083000000001096</v>
      </c>
      <c r="N548" s="98">
        <v>-3.1924403733718403E-2</v>
      </c>
      <c r="O548" s="99">
        <v>0.55000000000001803</v>
      </c>
      <c r="P548" s="98">
        <v>2.01674525221009E-2</v>
      </c>
      <c r="Q548" s="98">
        <v>0.72843000000000002</v>
      </c>
      <c r="R548" s="98">
        <v>-0.42859109573121401</v>
      </c>
      <c r="S548" s="99">
        <v>0.3</v>
      </c>
      <c r="T548" s="98">
        <v>0.27916705845317202</v>
      </c>
      <c r="U548" s="98">
        <v>0.40706499999999901</v>
      </c>
      <c r="V548" s="98">
        <v>0.230102238808815</v>
      </c>
      <c r="W548" s="99">
        <v>0.55000000000002203</v>
      </c>
      <c r="X548" s="98">
        <v>0.14495512126431201</v>
      </c>
      <c r="Y548" s="98">
        <v>0.41078999999999999</v>
      </c>
      <c r="Z548" s="98">
        <v>-9.0876726878505801E-2</v>
      </c>
      <c r="AA548" s="99">
        <v>0.3</v>
      </c>
      <c r="AB548" s="98">
        <v>5.9104627980384301E-2</v>
      </c>
      <c r="AC548" t="str">
        <f>IF('Regression diagnostics'!AC548="","",'Regression diagnostics'!AC548)</f>
        <v/>
      </c>
    </row>
    <row r="549" spans="1:29" x14ac:dyDescent="0.25">
      <c r="A549" t="str">
        <f t="shared" si="17"/>
        <v>Apr</v>
      </c>
      <c r="B549">
        <f t="shared" si="18"/>
        <v>548</v>
      </c>
      <c r="C549" t="s">
        <v>2675</v>
      </c>
      <c r="D549">
        <v>45</v>
      </c>
      <c r="E549" s="98">
        <v>0.912860000000006</v>
      </c>
      <c r="F549" s="98">
        <v>0.494339765516708</v>
      </c>
      <c r="G549" s="99">
        <v>0.95000000000000295</v>
      </c>
      <c r="H549" s="98">
        <v>1.2276261636933701</v>
      </c>
      <c r="I549" s="98">
        <v>0.893759999999998</v>
      </c>
      <c r="J549" s="98">
        <v>1.6309229648008701</v>
      </c>
      <c r="K549" s="99">
        <v>0.7</v>
      </c>
      <c r="L549" s="98">
        <v>2.4779954535822499</v>
      </c>
      <c r="M549" s="98">
        <v>0.996489999999987</v>
      </c>
      <c r="N549" s="98">
        <v>3.1924403736575603E-2</v>
      </c>
      <c r="O549" s="99">
        <v>0.95000000000000295</v>
      </c>
      <c r="P549" s="98">
        <v>7.9515676077672598E-2</v>
      </c>
      <c r="Q549" s="98">
        <v>0.98888999999999905</v>
      </c>
      <c r="R549" s="98">
        <v>0.63652098683706204</v>
      </c>
      <c r="S549" s="99">
        <v>0.70000000000000095</v>
      </c>
      <c r="T549" s="98">
        <v>0.96752051865482602</v>
      </c>
      <c r="U549" s="98">
        <v>0.426145000000001</v>
      </c>
      <c r="V549" s="98">
        <v>-0.23010223880891301</v>
      </c>
      <c r="W549" s="99">
        <v>0.95000000000000995</v>
      </c>
      <c r="X549" s="98">
        <v>0.57152505774319295</v>
      </c>
      <c r="Y549" s="98">
        <v>0.42241999999999902</v>
      </c>
      <c r="Z549" s="98">
        <v>0.335959244233135</v>
      </c>
      <c r="AA549" s="99">
        <v>0.7</v>
      </c>
      <c r="AB549" s="98">
        <v>0.50986726408187899</v>
      </c>
      <c r="AC549" t="str">
        <f>IF('Regression diagnostics'!AC549="","",'Regression diagnostics'!AC549)</f>
        <v/>
      </c>
    </row>
    <row r="550" spans="1:29" x14ac:dyDescent="0.25">
      <c r="A550" t="str">
        <f t="shared" si="17"/>
        <v>Apr</v>
      </c>
      <c r="B550">
        <f t="shared" si="18"/>
        <v>549</v>
      </c>
      <c r="C550" t="s">
        <v>2676</v>
      </c>
      <c r="D550">
        <v>0</v>
      </c>
      <c r="E550" s="98">
        <v>0.94759500000001495</v>
      </c>
      <c r="F550" s="98">
        <v>-0.189074397498426</v>
      </c>
      <c r="G550" s="99">
        <v>0.95000000000003204</v>
      </c>
      <c r="H550" s="98">
        <v>0.46943742711233799</v>
      </c>
      <c r="I550" s="98">
        <v>0.94022000000000705</v>
      </c>
      <c r="J550" s="98">
        <v>0.49292820951010102</v>
      </c>
      <c r="K550" s="99">
        <v>0.69999999999999796</v>
      </c>
      <c r="L550" s="98">
        <v>0.74800276639992103</v>
      </c>
      <c r="M550" s="98">
        <v>0.230520000000002</v>
      </c>
      <c r="N550" s="98">
        <v>-6.38488074659323E-2</v>
      </c>
      <c r="O550" s="99">
        <v>0.95000000000002605</v>
      </c>
      <c r="P550" s="98">
        <v>0.15903185863963101</v>
      </c>
      <c r="Q550" s="98">
        <v>0.233520000000003</v>
      </c>
      <c r="R550" s="98">
        <v>-0.26583626168830499</v>
      </c>
      <c r="S550" s="99">
        <v>0.69999999999999696</v>
      </c>
      <c r="T550" s="98">
        <v>0.40400496468092201</v>
      </c>
      <c r="U550" s="98">
        <v>0.41221000000000502</v>
      </c>
      <c r="V550" s="98">
        <v>-0.41118861609738</v>
      </c>
      <c r="W550" s="99">
        <v>0.95000000000002904</v>
      </c>
      <c r="X550" s="98">
        <v>1.0214369551129101</v>
      </c>
      <c r="Y550" s="98">
        <v>0.406810000000003</v>
      </c>
      <c r="Z550" s="98">
        <v>0.45377828474498799</v>
      </c>
      <c r="AA550" s="99">
        <v>0.69999999999999696</v>
      </c>
      <c r="AB550" s="98">
        <v>0.68871005738428104</v>
      </c>
      <c r="AC550" t="str">
        <f>IF('Regression diagnostics'!AC550="","",'Regression diagnostics'!AC550)</f>
        <v/>
      </c>
    </row>
    <row r="551" spans="1:29" x14ac:dyDescent="0.25">
      <c r="A551" t="str">
        <f t="shared" si="17"/>
        <v>Apr</v>
      </c>
      <c r="B551">
        <f t="shared" si="18"/>
        <v>550</v>
      </c>
      <c r="C551" t="s">
        <v>2676</v>
      </c>
      <c r="D551">
        <v>15</v>
      </c>
      <c r="E551" s="98">
        <v>0.90781499999999704</v>
      </c>
      <c r="F551" s="98">
        <v>0.18907439749534199</v>
      </c>
      <c r="G551" s="99">
        <v>0.55000000000000404</v>
      </c>
      <c r="H551" s="98">
        <v>0.119062774676368</v>
      </c>
      <c r="I551" s="98">
        <v>0.91519000000000394</v>
      </c>
      <c r="J551" s="98">
        <v>-0.23355712308898899</v>
      </c>
      <c r="K551" s="99">
        <v>0.29999999999999899</v>
      </c>
      <c r="L551" s="98">
        <v>0.151877428245174</v>
      </c>
      <c r="M551" s="98">
        <v>0.40684000000000198</v>
      </c>
      <c r="N551" s="98">
        <v>6.3848807465174698E-2</v>
      </c>
      <c r="O551" s="99">
        <v>0.55000000000000104</v>
      </c>
      <c r="P551" s="98">
        <v>4.0335033506240799E-2</v>
      </c>
      <c r="Q551" s="98">
        <v>0.40384000000000098</v>
      </c>
      <c r="R551" s="98">
        <v>0.19781127495280501</v>
      </c>
      <c r="S551" s="99">
        <v>0.29999999999999899</v>
      </c>
      <c r="T551" s="98">
        <v>0.12883672290315201</v>
      </c>
      <c r="U551" s="98">
        <v>0.40377000000000002</v>
      </c>
      <c r="V551" s="98">
        <v>0.41118861609602098</v>
      </c>
      <c r="W551" s="99">
        <v>0.55000000000000804</v>
      </c>
      <c r="X551" s="98">
        <v>0.25906566245134099</v>
      </c>
      <c r="Y551" s="98">
        <v>0.40917000000000098</v>
      </c>
      <c r="Z551" s="98">
        <v>-6.6439287717997397E-2</v>
      </c>
      <c r="AA551" s="99">
        <v>0.29999999999999899</v>
      </c>
      <c r="AB551" s="98">
        <v>4.3210855331557697E-2</v>
      </c>
      <c r="AC551" t="str">
        <f>IF('Regression diagnostics'!AC551="","",'Regression diagnostics'!AC551)</f>
        <v/>
      </c>
    </row>
    <row r="552" spans="1:29" x14ac:dyDescent="0.25">
      <c r="A552" t="str">
        <f t="shared" si="17"/>
        <v>Apr</v>
      </c>
      <c r="B552">
        <f t="shared" si="18"/>
        <v>551</v>
      </c>
      <c r="C552" t="s">
        <v>2676</v>
      </c>
      <c r="D552">
        <v>30</v>
      </c>
      <c r="E552" s="98">
        <v>0.88278499999999405</v>
      </c>
      <c r="F552" s="98">
        <v>-0.18907439749470401</v>
      </c>
      <c r="G552" s="99">
        <v>0.55000000000001803</v>
      </c>
      <c r="H552" s="98">
        <v>0.11906277467597</v>
      </c>
      <c r="I552" s="98">
        <v>0.89016000000000095</v>
      </c>
      <c r="J552" s="98">
        <v>-0.50097753907748499</v>
      </c>
      <c r="K552" s="99">
        <v>0.3</v>
      </c>
      <c r="L552" s="98">
        <v>0.32580880056502298</v>
      </c>
      <c r="M552" s="98">
        <v>0.57716000000000001</v>
      </c>
      <c r="N552" s="98">
        <v>-6.3848807465406401E-2</v>
      </c>
      <c r="O552" s="99">
        <v>0.55000000000001203</v>
      </c>
      <c r="P552" s="98">
        <v>4.0335033506388E-2</v>
      </c>
      <c r="Q552" s="98">
        <v>0.574159999999999</v>
      </c>
      <c r="R552" s="98">
        <v>0.12646950365842399</v>
      </c>
      <c r="S552" s="99">
        <v>0.3</v>
      </c>
      <c r="T552" s="98">
        <v>8.2370036239602304E-2</v>
      </c>
      <c r="U552" s="98">
        <v>0.40612999999999799</v>
      </c>
      <c r="V552" s="98">
        <v>-0.411188616095848</v>
      </c>
      <c r="W552" s="99">
        <v>0.55000000000001603</v>
      </c>
      <c r="X552" s="98">
        <v>0.25906566245123602</v>
      </c>
      <c r="Y552" s="98">
        <v>0.41153000000000001</v>
      </c>
      <c r="Z552" s="98">
        <v>-0.75832428395246898</v>
      </c>
      <c r="AA552" s="99">
        <v>0.3</v>
      </c>
      <c r="AB552" s="98">
        <v>0.49335430369903599</v>
      </c>
      <c r="AC552" t="str">
        <f>IF('Regression diagnostics'!AC552="","",'Regression diagnostics'!AC552)</f>
        <v/>
      </c>
    </row>
    <row r="553" spans="1:29" x14ac:dyDescent="0.25">
      <c r="A553" t="str">
        <f t="shared" si="17"/>
        <v>Apr</v>
      </c>
      <c r="B553">
        <f t="shared" si="18"/>
        <v>552</v>
      </c>
      <c r="C553" t="s">
        <v>2676</v>
      </c>
      <c r="D553">
        <v>45</v>
      </c>
      <c r="E553" s="98">
        <v>0.87250500000000597</v>
      </c>
      <c r="F553" s="98">
        <v>0.18907439749392299</v>
      </c>
      <c r="G553" s="99">
        <v>0.95000000000000595</v>
      </c>
      <c r="H553" s="98">
        <v>0.46943742710103098</v>
      </c>
      <c r="I553" s="98">
        <v>0.86512999999999796</v>
      </c>
      <c r="J553" s="98">
        <v>0.62909202047130597</v>
      </c>
      <c r="K553" s="99">
        <v>0.7</v>
      </c>
      <c r="L553" s="98">
        <v>0.95470297740305798</v>
      </c>
      <c r="M553" s="98">
        <v>0.74147999999999603</v>
      </c>
      <c r="N553" s="98">
        <v>6.3848807466578006E-2</v>
      </c>
      <c r="O553" s="99">
        <v>0.95000000000000295</v>
      </c>
      <c r="P553" s="98">
        <v>0.15903185864120001</v>
      </c>
      <c r="Q553" s="98">
        <v>0.74447999999999803</v>
      </c>
      <c r="R553" s="98">
        <v>-0.22951080978018801</v>
      </c>
      <c r="S553" s="99">
        <v>0.70000000000000095</v>
      </c>
      <c r="T553" s="98">
        <v>0.34879607865213003</v>
      </c>
      <c r="U553" s="98">
        <v>0.419290000000001</v>
      </c>
      <c r="V553" s="98">
        <v>0.41118861609577601</v>
      </c>
      <c r="W553" s="99">
        <v>0.95000000000000595</v>
      </c>
      <c r="X553" s="98">
        <v>1.0214369551086799</v>
      </c>
      <c r="Y553" s="98">
        <v>0.41388999999999898</v>
      </c>
      <c r="Z553" s="98">
        <v>0.80606888112864294</v>
      </c>
      <c r="AA553" s="99">
        <v>0.7</v>
      </c>
      <c r="AB553" s="98">
        <v>1.22368803436705</v>
      </c>
      <c r="AC553" t="str">
        <f>IF('Regression diagnostics'!AC553="","",'Regression diagnostics'!AC553)</f>
        <v/>
      </c>
    </row>
    <row r="554" spans="1:29" x14ac:dyDescent="0.25">
      <c r="A554" t="str">
        <f t="shared" si="17"/>
        <v>Apr</v>
      </c>
      <c r="B554">
        <f t="shared" si="18"/>
        <v>553</v>
      </c>
      <c r="C554" t="s">
        <v>2677</v>
      </c>
      <c r="D554">
        <v>0</v>
      </c>
      <c r="E554" s="98" t="s">
        <v>526</v>
      </c>
      <c r="F554" s="98" t="s">
        <v>526</v>
      </c>
      <c r="G554" s="99" t="s">
        <v>526</v>
      </c>
      <c r="H554" s="98" t="s">
        <v>526</v>
      </c>
      <c r="I554" s="98" t="s">
        <v>526</v>
      </c>
      <c r="J554" s="98" t="s">
        <v>526</v>
      </c>
      <c r="K554" s="99" t="s">
        <v>526</v>
      </c>
      <c r="L554" s="98" t="s">
        <v>526</v>
      </c>
      <c r="M554" s="98" t="s">
        <v>526</v>
      </c>
      <c r="N554" s="98" t="s">
        <v>526</v>
      </c>
      <c r="O554" s="99" t="s">
        <v>526</v>
      </c>
      <c r="P554" s="98" t="s">
        <v>526</v>
      </c>
      <c r="Q554" s="98" t="s">
        <v>526</v>
      </c>
      <c r="R554" s="98" t="s">
        <v>526</v>
      </c>
      <c r="S554" s="99" t="s">
        <v>526</v>
      </c>
      <c r="T554" s="98" t="s">
        <v>526</v>
      </c>
      <c r="U554" s="98" t="s">
        <v>526</v>
      </c>
      <c r="V554" s="98" t="s">
        <v>526</v>
      </c>
      <c r="W554" s="99" t="s">
        <v>526</v>
      </c>
      <c r="X554" s="98" t="s">
        <v>526</v>
      </c>
      <c r="Y554" s="98" t="s">
        <v>526</v>
      </c>
      <c r="Z554" s="98" t="s">
        <v>526</v>
      </c>
      <c r="AA554" s="99" t="s">
        <v>526</v>
      </c>
      <c r="AB554" s="98" t="s">
        <v>526</v>
      </c>
      <c r="AC554" t="str">
        <f>IF('Regression diagnostics'!AC554="","",'Regression diagnostics'!AC554)</f>
        <v>Not sampled</v>
      </c>
    </row>
    <row r="555" spans="1:29" x14ac:dyDescent="0.25">
      <c r="A555" t="str">
        <f t="shared" si="17"/>
        <v>Apr</v>
      </c>
      <c r="B555">
        <f t="shared" si="18"/>
        <v>554</v>
      </c>
      <c r="C555" t="s">
        <v>2677</v>
      </c>
      <c r="D555">
        <v>15</v>
      </c>
      <c r="E555" s="98" t="s">
        <v>526</v>
      </c>
      <c r="F555" s="98" t="s">
        <v>526</v>
      </c>
      <c r="G555" s="99" t="s">
        <v>526</v>
      </c>
      <c r="H555" s="98" t="s">
        <v>526</v>
      </c>
      <c r="I555" s="98" t="s">
        <v>526</v>
      </c>
      <c r="J555" s="98" t="s">
        <v>526</v>
      </c>
      <c r="K555" s="99" t="s">
        <v>526</v>
      </c>
      <c r="L555" s="98" t="s">
        <v>526</v>
      </c>
      <c r="M555" s="98" t="s">
        <v>526</v>
      </c>
      <c r="N555" s="98" t="s">
        <v>526</v>
      </c>
      <c r="O555" s="99" t="s">
        <v>526</v>
      </c>
      <c r="P555" s="98" t="s">
        <v>526</v>
      </c>
      <c r="Q555" s="98" t="s">
        <v>526</v>
      </c>
      <c r="R555" s="98" t="s">
        <v>526</v>
      </c>
      <c r="S555" s="99" t="s">
        <v>526</v>
      </c>
      <c r="T555" s="98" t="s">
        <v>526</v>
      </c>
      <c r="U555" s="98" t="s">
        <v>526</v>
      </c>
      <c r="V555" s="98" t="s">
        <v>526</v>
      </c>
      <c r="W555" s="99" t="s">
        <v>526</v>
      </c>
      <c r="X555" s="98" t="s">
        <v>526</v>
      </c>
      <c r="Y555" s="98" t="s">
        <v>526</v>
      </c>
      <c r="Z555" s="98" t="s">
        <v>526</v>
      </c>
      <c r="AA555" s="99" t="s">
        <v>526</v>
      </c>
      <c r="AB555" s="98" t="s">
        <v>526</v>
      </c>
      <c r="AC555" t="str">
        <f>IF('Regression diagnostics'!AC555="","",'Regression diagnostics'!AC555)</f>
        <v>Not sampled</v>
      </c>
    </row>
    <row r="556" spans="1:29" x14ac:dyDescent="0.25">
      <c r="A556" t="str">
        <f t="shared" si="17"/>
        <v>Apr</v>
      </c>
      <c r="B556">
        <f t="shared" si="18"/>
        <v>555</v>
      </c>
      <c r="C556" t="s">
        <v>2677</v>
      </c>
      <c r="D556">
        <v>30</v>
      </c>
      <c r="E556" s="98" t="s">
        <v>526</v>
      </c>
      <c r="F556" s="98" t="s">
        <v>526</v>
      </c>
      <c r="G556" s="99" t="s">
        <v>526</v>
      </c>
      <c r="H556" s="98" t="s">
        <v>526</v>
      </c>
      <c r="I556" s="98" t="s">
        <v>526</v>
      </c>
      <c r="J556" s="98" t="s">
        <v>526</v>
      </c>
      <c r="K556" s="99" t="s">
        <v>526</v>
      </c>
      <c r="L556" s="98" t="s">
        <v>526</v>
      </c>
      <c r="M556" s="98" t="s">
        <v>526</v>
      </c>
      <c r="N556" s="98" t="s">
        <v>526</v>
      </c>
      <c r="O556" s="99" t="s">
        <v>526</v>
      </c>
      <c r="P556" s="98" t="s">
        <v>526</v>
      </c>
      <c r="Q556" s="98" t="s">
        <v>526</v>
      </c>
      <c r="R556" s="98" t="s">
        <v>526</v>
      </c>
      <c r="S556" s="99" t="s">
        <v>526</v>
      </c>
      <c r="T556" s="98" t="s">
        <v>526</v>
      </c>
      <c r="U556" s="98" t="s">
        <v>526</v>
      </c>
      <c r="V556" s="98" t="s">
        <v>526</v>
      </c>
      <c r="W556" s="99" t="s">
        <v>526</v>
      </c>
      <c r="X556" s="98" t="s">
        <v>526</v>
      </c>
      <c r="Y556" s="98" t="s">
        <v>526</v>
      </c>
      <c r="Z556" s="98" t="s">
        <v>526</v>
      </c>
      <c r="AA556" s="99" t="s">
        <v>526</v>
      </c>
      <c r="AB556" s="98" t="s">
        <v>526</v>
      </c>
      <c r="AC556" t="str">
        <f>IF('Regression diagnostics'!AC556="","",'Regression diagnostics'!AC556)</f>
        <v>Not sampled</v>
      </c>
    </row>
    <row r="557" spans="1:29" x14ac:dyDescent="0.25">
      <c r="A557" t="str">
        <f t="shared" si="17"/>
        <v>Apr</v>
      </c>
      <c r="B557">
        <f t="shared" si="18"/>
        <v>556</v>
      </c>
      <c r="C557" t="s">
        <v>2677</v>
      </c>
      <c r="D557">
        <v>45</v>
      </c>
      <c r="E557" s="98" t="s">
        <v>526</v>
      </c>
      <c r="F557" s="98" t="s">
        <v>526</v>
      </c>
      <c r="G557" s="99" t="s">
        <v>526</v>
      </c>
      <c r="H557" s="98" t="s">
        <v>526</v>
      </c>
      <c r="I557" s="98" t="s">
        <v>526</v>
      </c>
      <c r="J557" s="98" t="s">
        <v>526</v>
      </c>
      <c r="K557" s="99" t="s">
        <v>526</v>
      </c>
      <c r="L557" s="98" t="s">
        <v>526</v>
      </c>
      <c r="M557" s="98" t="s">
        <v>526</v>
      </c>
      <c r="N557" s="98" t="s">
        <v>526</v>
      </c>
      <c r="O557" s="99" t="s">
        <v>526</v>
      </c>
      <c r="P557" s="98" t="s">
        <v>526</v>
      </c>
      <c r="Q557" s="98" t="s">
        <v>526</v>
      </c>
      <c r="R557" s="98" t="s">
        <v>526</v>
      </c>
      <c r="S557" s="99" t="s">
        <v>526</v>
      </c>
      <c r="T557" s="98" t="s">
        <v>526</v>
      </c>
      <c r="U557" s="98" t="s">
        <v>526</v>
      </c>
      <c r="V557" s="98" t="s">
        <v>526</v>
      </c>
      <c r="W557" s="99" t="s">
        <v>526</v>
      </c>
      <c r="X557" s="98" t="s">
        <v>526</v>
      </c>
      <c r="Y557" s="98" t="s">
        <v>526</v>
      </c>
      <c r="Z557" s="98" t="s">
        <v>526</v>
      </c>
      <c r="AA557" s="99" t="s">
        <v>526</v>
      </c>
      <c r="AB557" s="98" t="s">
        <v>526</v>
      </c>
      <c r="AC557" t="str">
        <f>IF('Regression diagnostics'!AC557="","",'Regression diagnostics'!AC557)</f>
        <v>Not sampled</v>
      </c>
    </row>
    <row r="558" spans="1:29" x14ac:dyDescent="0.25">
      <c r="A558" t="str">
        <f t="shared" si="17"/>
        <v>Apr</v>
      </c>
      <c r="B558">
        <f t="shared" si="18"/>
        <v>557</v>
      </c>
      <c r="C558" t="s">
        <v>2678</v>
      </c>
      <c r="D558">
        <v>0</v>
      </c>
      <c r="E558" s="98">
        <v>0.93297000000001395</v>
      </c>
      <c r="F558" s="98">
        <v>-0.28942114477210101</v>
      </c>
      <c r="G558" s="99">
        <v>0.95000000000002904</v>
      </c>
      <c r="H558" s="98">
        <v>0.71861659673190603</v>
      </c>
      <c r="I558" s="98">
        <v>0.93292000000000697</v>
      </c>
      <c r="J558" s="98">
        <v>-0.10041130193787801</v>
      </c>
      <c r="K558" s="99">
        <v>0.69999999999999796</v>
      </c>
      <c r="L558" s="98">
        <v>0.152352450004372</v>
      </c>
      <c r="M558" s="98">
        <v>0.22188999999999301</v>
      </c>
      <c r="N558" s="98">
        <v>0.118990959369421</v>
      </c>
      <c r="O558" s="99">
        <v>0.95000000000002405</v>
      </c>
      <c r="P558" s="98">
        <v>0.29638066745247099</v>
      </c>
      <c r="Q558" s="98">
        <v>0.229190000000003</v>
      </c>
      <c r="R558" s="98">
        <v>-0.56882355373653504</v>
      </c>
      <c r="S558" s="99">
        <v>0.69999999999999696</v>
      </c>
      <c r="T558" s="98">
        <v>0.86458308630823799</v>
      </c>
      <c r="U558" s="98">
        <v>0.39361500000000299</v>
      </c>
      <c r="V558" s="98">
        <v>0.15930154994382101</v>
      </c>
      <c r="W558" s="99">
        <v>0.95000000000002705</v>
      </c>
      <c r="X558" s="98">
        <v>0.39565907219861701</v>
      </c>
      <c r="Y558" s="98">
        <v>0.39294000000000201</v>
      </c>
      <c r="Z558" s="98">
        <v>0.14698216935169101</v>
      </c>
      <c r="AA558" s="99">
        <v>0.69999999999999696</v>
      </c>
      <c r="AB558" s="98">
        <v>0.22305575396087199</v>
      </c>
      <c r="AC558" t="str">
        <f>IF('Regression diagnostics'!AC558="","",'Regression diagnostics'!AC558)</f>
        <v/>
      </c>
    </row>
    <row r="559" spans="1:29" x14ac:dyDescent="0.25">
      <c r="A559" t="str">
        <f t="shared" si="17"/>
        <v>Apr</v>
      </c>
      <c r="B559">
        <f t="shared" si="18"/>
        <v>558</v>
      </c>
      <c r="C559" t="s">
        <v>2678</v>
      </c>
      <c r="D559">
        <v>15</v>
      </c>
      <c r="E559" s="98">
        <v>0.935889999999997</v>
      </c>
      <c r="F559" s="98">
        <v>0.28942114476930397</v>
      </c>
      <c r="G559" s="99">
        <v>0.55000000000000104</v>
      </c>
      <c r="H559" s="98">
        <v>0.182261747773863</v>
      </c>
      <c r="I559" s="98">
        <v>0.93594000000000399</v>
      </c>
      <c r="J559" s="98">
        <v>0.202183778196067</v>
      </c>
      <c r="K559" s="99">
        <v>0.29999999999999899</v>
      </c>
      <c r="L559" s="98">
        <v>0.131475046490477</v>
      </c>
      <c r="M559" s="98">
        <v>0.56033000000001199</v>
      </c>
      <c r="N559" s="98">
        <v>-0.118990959368431</v>
      </c>
      <c r="O559" s="99">
        <v>0.55000000000000004</v>
      </c>
      <c r="P559" s="98">
        <v>7.5170624644646203E-2</v>
      </c>
      <c r="Q559" s="98">
        <v>0.55303000000000102</v>
      </c>
      <c r="R559" s="98">
        <v>0.32806405436165198</v>
      </c>
      <c r="S559" s="99">
        <v>0.29999999999999899</v>
      </c>
      <c r="T559" s="98">
        <v>0.21367938552127</v>
      </c>
      <c r="U559" s="98">
        <v>0.41145500000000101</v>
      </c>
      <c r="V559" s="98">
        <v>-0.159301549944565</v>
      </c>
      <c r="W559" s="99">
        <v>0.55000000000000804</v>
      </c>
      <c r="X559" s="98">
        <v>0.100350471100301</v>
      </c>
      <c r="Y559" s="98">
        <v>0.412130000000001</v>
      </c>
      <c r="Z559" s="98">
        <v>-0.18557180362592299</v>
      </c>
      <c r="AA559" s="99">
        <v>0.29999999999999899</v>
      </c>
      <c r="AB559" s="98">
        <v>0.12069437784407699</v>
      </c>
      <c r="AC559" t="str">
        <f>IF('Regression diagnostics'!AC559="","",'Regression diagnostics'!AC559)</f>
        <v/>
      </c>
    </row>
    <row r="560" spans="1:29" x14ac:dyDescent="0.25">
      <c r="A560" t="str">
        <f t="shared" si="17"/>
        <v>Apr</v>
      </c>
      <c r="B560">
        <f t="shared" si="18"/>
        <v>559</v>
      </c>
      <c r="C560" t="s">
        <v>2678</v>
      </c>
      <c r="D560">
        <v>30</v>
      </c>
      <c r="E560" s="98">
        <v>0.93890999999999403</v>
      </c>
      <c r="F560" s="98">
        <v>-0.28942114476866598</v>
      </c>
      <c r="G560" s="99">
        <v>0.55000000000001004</v>
      </c>
      <c r="H560" s="98">
        <v>0.18226174777346499</v>
      </c>
      <c r="I560" s="98">
        <v>0.93896000000000102</v>
      </c>
      <c r="J560" s="98">
        <v>-0.207163674210979</v>
      </c>
      <c r="K560" s="99">
        <v>0.3</v>
      </c>
      <c r="L560" s="98">
        <v>0.13471349116287301</v>
      </c>
      <c r="M560" s="98">
        <v>0.88417000000001</v>
      </c>
      <c r="N560" s="98">
        <v>0.11899095936635901</v>
      </c>
      <c r="O560" s="99">
        <v>0.55000000000001004</v>
      </c>
      <c r="P560" s="98">
        <v>7.5170624643339207E-2</v>
      </c>
      <c r="Q560" s="98">
        <v>0.87687000000000004</v>
      </c>
      <c r="R560" s="98">
        <v>0.461019173592361</v>
      </c>
      <c r="S560" s="99">
        <v>0.3</v>
      </c>
      <c r="T560" s="98">
        <v>0.30029387934362201</v>
      </c>
      <c r="U560" s="98">
        <v>0.430645</v>
      </c>
      <c r="V560" s="98">
        <v>0.15930154994446599</v>
      </c>
      <c r="W560" s="99">
        <v>0.55000000000001803</v>
      </c>
      <c r="X560" s="98">
        <v>0.10035047110024101</v>
      </c>
      <c r="Y560" s="98">
        <v>0.43131999999999998</v>
      </c>
      <c r="Z560" s="98">
        <v>8.2476357167006298E-2</v>
      </c>
      <c r="AA560" s="99">
        <v>0.3</v>
      </c>
      <c r="AB560" s="98">
        <v>5.3641132100824197E-2</v>
      </c>
      <c r="AC560" t="str">
        <f>IF('Regression diagnostics'!AC560="","",'Regression diagnostics'!AC560)</f>
        <v/>
      </c>
    </row>
    <row r="561" spans="1:29" x14ac:dyDescent="0.25">
      <c r="A561" t="str">
        <f t="shared" si="17"/>
        <v>Apr</v>
      </c>
      <c r="B561">
        <f t="shared" si="18"/>
        <v>560</v>
      </c>
      <c r="C561" t="s">
        <v>2678</v>
      </c>
      <c r="D561">
        <v>45</v>
      </c>
      <c r="E561" s="98">
        <v>0.94203000000000503</v>
      </c>
      <c r="F561" s="98">
        <v>0.28942114476809799</v>
      </c>
      <c r="G561" s="99">
        <v>0.94999999999999896</v>
      </c>
      <c r="H561" s="98">
        <v>0.71861659672173905</v>
      </c>
      <c r="I561" s="98">
        <v>0.94197999999999704</v>
      </c>
      <c r="J561" s="98">
        <v>0.108018218750985</v>
      </c>
      <c r="K561" s="99">
        <v>0.7</v>
      </c>
      <c r="L561" s="98">
        <v>0.16389443761981601</v>
      </c>
      <c r="M561" s="98">
        <v>1.1934099999999901</v>
      </c>
      <c r="N561" s="98">
        <v>-0.118990959363584</v>
      </c>
      <c r="O561" s="99">
        <v>0.95000000000000595</v>
      </c>
      <c r="P561" s="98">
        <v>0.296380667437879</v>
      </c>
      <c r="Q561" s="98">
        <v>1.2007099999999999</v>
      </c>
      <c r="R561" s="98">
        <v>-0.63652098683677805</v>
      </c>
      <c r="S561" s="99">
        <v>0.70000000000000095</v>
      </c>
      <c r="T561" s="98">
        <v>0.96752051865439403</v>
      </c>
      <c r="U561" s="98">
        <v>0.451185</v>
      </c>
      <c r="V561" s="98">
        <v>-0.15930154994444701</v>
      </c>
      <c r="W561" s="99">
        <v>0.95000000000000295</v>
      </c>
      <c r="X561" s="98">
        <v>0.39565907220007301</v>
      </c>
      <c r="Y561" s="98">
        <v>0.45051000000000002</v>
      </c>
      <c r="Z561" s="98">
        <v>1.04987263823377E-2</v>
      </c>
      <c r="AA561" s="99">
        <v>0.7</v>
      </c>
      <c r="AB561" s="98">
        <v>1.59323659022306E-2</v>
      </c>
      <c r="AC561" t="str">
        <f>IF('Regression diagnostics'!AC561="","",'Regression diagnostics'!AC561)</f>
        <v/>
      </c>
    </row>
    <row r="562" spans="1:29" x14ac:dyDescent="0.25">
      <c r="A562" t="str">
        <f t="shared" si="17"/>
        <v>Apr</v>
      </c>
      <c r="B562">
        <f t="shared" si="18"/>
        <v>561</v>
      </c>
      <c r="C562" t="s">
        <v>2679</v>
      </c>
      <c r="D562">
        <v>0</v>
      </c>
      <c r="E562" s="98">
        <v>0.95251000000001396</v>
      </c>
      <c r="F562" s="98">
        <v>0.29364627096722601</v>
      </c>
      <c r="G562" s="99">
        <v>0.95000000000002904</v>
      </c>
      <c r="H562" s="98">
        <v>0.72910924500139995</v>
      </c>
      <c r="I562" s="98">
        <v>0.938060000000007</v>
      </c>
      <c r="J562" s="98">
        <v>1.2049356232477699</v>
      </c>
      <c r="K562" s="99">
        <v>0.69999999999999796</v>
      </c>
      <c r="L562" s="98">
        <v>1.8296038368745799</v>
      </c>
      <c r="M562" s="98">
        <v>0.22205999999999701</v>
      </c>
      <c r="N562" s="98">
        <v>1.1608874085355001E-2</v>
      </c>
      <c r="O562" s="99">
        <v>0.95000000000002605</v>
      </c>
      <c r="P562" s="98">
        <v>2.8914764661484901E-2</v>
      </c>
      <c r="Q562" s="98">
        <v>0.218360000000004</v>
      </c>
      <c r="R562" s="98">
        <v>0.30876634121503799</v>
      </c>
      <c r="S562" s="99">
        <v>0.69999999999999696</v>
      </c>
      <c r="T562" s="98">
        <v>0.46925397580387201</v>
      </c>
      <c r="U562" s="98">
        <v>0.40153500000000503</v>
      </c>
      <c r="V562" s="98">
        <v>-0.14568603285649401</v>
      </c>
      <c r="W562" s="99">
        <v>0.95000000000002505</v>
      </c>
      <c r="X562" s="98">
        <v>0.36184038787823403</v>
      </c>
      <c r="Y562" s="98">
        <v>0.39936000000000299</v>
      </c>
      <c r="Z562" s="98">
        <v>0.191310125187933</v>
      </c>
      <c r="AA562" s="99">
        <v>0.69999999999999696</v>
      </c>
      <c r="AB562" s="98">
        <v>0.29032892649390102</v>
      </c>
      <c r="AC562" t="str">
        <f>IF('Regression diagnostics'!AC562="","",'Regression diagnostics'!AC562)</f>
        <v>For CO2, high residuals and Cooks (also with CH4). T0 was probably run as T45. Shift the other conc.</v>
      </c>
    </row>
    <row r="563" spans="1:29" x14ac:dyDescent="0.25">
      <c r="A563" t="str">
        <f t="shared" si="17"/>
        <v>Apr</v>
      </c>
      <c r="B563">
        <f t="shared" si="18"/>
        <v>562</v>
      </c>
      <c r="C563" t="s">
        <v>2679</v>
      </c>
      <c r="D563">
        <v>15</v>
      </c>
      <c r="E563" s="98">
        <v>0.89316999999999702</v>
      </c>
      <c r="F563" s="98">
        <v>-0.29364627096991103</v>
      </c>
      <c r="G563" s="99">
        <v>0.55000000000000204</v>
      </c>
      <c r="H563" s="98">
        <v>0.184922983853815</v>
      </c>
      <c r="I563" s="98">
        <v>0.90762000000000398</v>
      </c>
      <c r="J563" s="98">
        <v>-0.92725663793475199</v>
      </c>
      <c r="K563" s="99">
        <v>0.29999999999999899</v>
      </c>
      <c r="L563" s="98">
        <v>0.60322912265413597</v>
      </c>
      <c r="M563" s="98">
        <v>0.47402000000000799</v>
      </c>
      <c r="N563" s="98">
        <v>-1.1608874085352E-2</v>
      </c>
      <c r="O563" s="99">
        <v>0.55000000000000204</v>
      </c>
      <c r="P563" s="98">
        <v>7.3336123430613803E-3</v>
      </c>
      <c r="Q563" s="98">
        <v>0.47772000000000098</v>
      </c>
      <c r="R563" s="98">
        <v>-0.20645876238257299</v>
      </c>
      <c r="S563" s="99">
        <v>0.29999999999999899</v>
      </c>
      <c r="T563" s="98">
        <v>0.13446917194526101</v>
      </c>
      <c r="U563" s="98">
        <v>0.40199499999999999</v>
      </c>
      <c r="V563" s="98">
        <v>0.14568603285522999</v>
      </c>
      <c r="W563" s="99">
        <v>0.55000000000000704</v>
      </c>
      <c r="X563" s="98">
        <v>9.1773084298151897E-2</v>
      </c>
      <c r="Y563" s="98">
        <v>0.40417000000000097</v>
      </c>
      <c r="Z563" s="98">
        <v>-4.3529188504934903E-2</v>
      </c>
      <c r="AA563" s="99">
        <v>0.29999999999999899</v>
      </c>
      <c r="AB563" s="98">
        <v>2.8310521242848701E-2</v>
      </c>
      <c r="AC563" t="str">
        <f>IF('Regression diagnostics'!AC563="","",'Regression diagnostics'!AC563)</f>
        <v/>
      </c>
    </row>
    <row r="564" spans="1:29" x14ac:dyDescent="0.25">
      <c r="A564" t="str">
        <f t="shared" si="17"/>
        <v>Apr</v>
      </c>
      <c r="B564">
        <f t="shared" si="18"/>
        <v>563</v>
      </c>
      <c r="C564" t="s">
        <v>2679</v>
      </c>
      <c r="D564">
        <v>30</v>
      </c>
      <c r="E564" s="98">
        <v>0.862729999999994</v>
      </c>
      <c r="F564" s="98">
        <v>0.29364627097049201</v>
      </c>
      <c r="G564" s="99">
        <v>0.55000000000001004</v>
      </c>
      <c r="H564" s="98">
        <v>0.18492298385418399</v>
      </c>
      <c r="I564" s="98">
        <v>0.87718000000000096</v>
      </c>
      <c r="J564" s="98">
        <v>-0.51193331030980005</v>
      </c>
      <c r="K564" s="99">
        <v>0.3</v>
      </c>
      <c r="L564" s="98">
        <v>0.33293576872889002</v>
      </c>
      <c r="M564" s="98">
        <v>0.73338000000000503</v>
      </c>
      <c r="N564" s="98">
        <v>1.16088740841224E-2</v>
      </c>
      <c r="O564" s="99">
        <v>0.55000000000001203</v>
      </c>
      <c r="P564" s="98">
        <v>7.3336123422847403E-3</v>
      </c>
      <c r="Q564" s="98">
        <v>0.73707999999999896</v>
      </c>
      <c r="R564" s="98">
        <v>-0.193487531238002</v>
      </c>
      <c r="S564" s="99">
        <v>0.3</v>
      </c>
      <c r="T564" s="98">
        <v>0.126020509649891</v>
      </c>
      <c r="U564" s="98">
        <v>0.40680499999999797</v>
      </c>
      <c r="V564" s="98">
        <v>-0.14568603285506501</v>
      </c>
      <c r="W564" s="99">
        <v>0.55000000000001403</v>
      </c>
      <c r="X564" s="98">
        <v>9.1773084298049104E-2</v>
      </c>
      <c r="Y564" s="98">
        <v>0.40898000000000001</v>
      </c>
      <c r="Z564" s="98">
        <v>-0.28866725008463201</v>
      </c>
      <c r="AA564" s="99">
        <v>0.3</v>
      </c>
      <c r="AB564" s="98">
        <v>0.18775184840567799</v>
      </c>
      <c r="AC564" t="str">
        <f>IF('Regression diagnostics'!AC564="","",'Regression diagnostics'!AC564)</f>
        <v/>
      </c>
    </row>
    <row r="565" spans="1:29" x14ac:dyDescent="0.25">
      <c r="A565" t="str">
        <f t="shared" si="17"/>
        <v>Apr</v>
      </c>
      <c r="B565">
        <f t="shared" si="18"/>
        <v>564</v>
      </c>
      <c r="C565" t="s">
        <v>2679</v>
      </c>
      <c r="D565">
        <v>45</v>
      </c>
      <c r="E565" s="98">
        <v>0.86119000000000501</v>
      </c>
      <c r="F565" s="98">
        <v>-0.29364627097115098</v>
      </c>
      <c r="G565" s="99">
        <v>0.94999999999999896</v>
      </c>
      <c r="H565" s="98">
        <v>0.729109245010922</v>
      </c>
      <c r="I565" s="98">
        <v>0.84673999999999905</v>
      </c>
      <c r="J565" s="98">
        <v>0.99346333583485702</v>
      </c>
      <c r="K565" s="99">
        <v>0.7</v>
      </c>
      <c r="L565" s="98">
        <v>1.50813344142564</v>
      </c>
      <c r="M565" s="98">
        <v>1.00013999999999</v>
      </c>
      <c r="N565" s="98">
        <v>-1.1608874081662999E-2</v>
      </c>
      <c r="O565" s="99">
        <v>0.95000000000000295</v>
      </c>
      <c r="P565" s="98">
        <v>2.89147646522817E-2</v>
      </c>
      <c r="Q565" s="98">
        <v>0.99643999999999699</v>
      </c>
      <c r="R565" s="98">
        <v>0.30216171359601701</v>
      </c>
      <c r="S565" s="99">
        <v>0.7</v>
      </c>
      <c r="T565" s="98">
        <v>0.45921550141734402</v>
      </c>
      <c r="U565" s="98">
        <v>0.41596500000000097</v>
      </c>
      <c r="V565" s="98">
        <v>0.14568603285500101</v>
      </c>
      <c r="W565" s="99">
        <v>0.95000000000001705</v>
      </c>
      <c r="X565" s="98">
        <v>0.36184038787449702</v>
      </c>
      <c r="Y565" s="98">
        <v>0.41378999999999899</v>
      </c>
      <c r="Z565" s="98">
        <v>0.31612831662216501</v>
      </c>
      <c r="AA565" s="99">
        <v>0.7</v>
      </c>
      <c r="AB565" s="98">
        <v>0.47976752699950498</v>
      </c>
      <c r="AC565" t="str">
        <f>IF('Regression diagnostics'!AC565="","",'Regression diagnostics'!AC565)</f>
        <v>For CO2, high residuals and Cooks (also with CH4). T45 was probably run as T0. Shift the other conc.</v>
      </c>
    </row>
    <row r="566" spans="1:29" x14ac:dyDescent="0.25">
      <c r="A566" t="str">
        <f t="shared" si="17"/>
        <v>Apr</v>
      </c>
      <c r="B566">
        <f t="shared" si="18"/>
        <v>565</v>
      </c>
      <c r="C566" t="s">
        <v>2680</v>
      </c>
      <c r="D566">
        <v>0</v>
      </c>
      <c r="E566" s="98">
        <v>0.90630000000000899</v>
      </c>
      <c r="F566" s="98" t="s">
        <v>526</v>
      </c>
      <c r="G566" s="99">
        <v>1</v>
      </c>
      <c r="H566" s="98" t="s">
        <v>526</v>
      </c>
      <c r="I566" s="98">
        <v>0.90896666666666204</v>
      </c>
      <c r="J566" s="98">
        <v>-0.27215332950396398</v>
      </c>
      <c r="K566" s="99">
        <v>0.83333333333333803</v>
      </c>
      <c r="L566" s="98">
        <v>0.60449342218894997</v>
      </c>
      <c r="M566" s="98">
        <v>0.52239999999998299</v>
      </c>
      <c r="N566" s="98" t="s">
        <v>526</v>
      </c>
      <c r="O566" s="99">
        <v>1</v>
      </c>
      <c r="P566" s="98" t="s">
        <v>526</v>
      </c>
      <c r="Q566" s="98">
        <v>0.53418333333332602</v>
      </c>
      <c r="R566" s="98">
        <v>-1.3051570250842801</v>
      </c>
      <c r="S566" s="99">
        <v>0.83333333333333803</v>
      </c>
      <c r="T566" s="98">
        <v>2.90601655786518</v>
      </c>
      <c r="U566" s="98">
        <v>0.39169999999999999</v>
      </c>
      <c r="V566" s="98" t="s">
        <v>526</v>
      </c>
      <c r="W566" s="99">
        <v>1</v>
      </c>
      <c r="X566" s="98" t="s">
        <v>526</v>
      </c>
      <c r="Y566" s="98">
        <v>0.39499999999999702</v>
      </c>
      <c r="Z566" s="98">
        <v>-0.516469049094474</v>
      </c>
      <c r="AA566" s="99">
        <v>0.83333333333333703</v>
      </c>
      <c r="AB566" s="98">
        <v>1.1474879350943701</v>
      </c>
      <c r="AC566" t="str">
        <f>IF('Regression diagnostics'!AC566="","",'Regression diagnostics'!AC566)</f>
        <v/>
      </c>
    </row>
    <row r="567" spans="1:29" x14ac:dyDescent="0.25">
      <c r="A567" t="str">
        <f t="shared" si="17"/>
        <v>Apr</v>
      </c>
      <c r="B567">
        <f t="shared" si="18"/>
        <v>566</v>
      </c>
      <c r="C567" t="s">
        <v>2680</v>
      </c>
      <c r="D567">
        <v>15</v>
      </c>
      <c r="E567" s="98">
        <v>0.87399999999997002</v>
      </c>
      <c r="F567" s="98" t="s">
        <v>526</v>
      </c>
      <c r="G567" s="99">
        <v>1</v>
      </c>
      <c r="H567" s="98" t="s">
        <v>526</v>
      </c>
      <c r="I567" s="98">
        <v>0.86866666666666503</v>
      </c>
      <c r="J567" s="98">
        <v>0.27215332950457199</v>
      </c>
      <c r="K567" s="99">
        <v>0.33333333333333298</v>
      </c>
      <c r="L567" s="98">
        <v>0.19115760447110799</v>
      </c>
      <c r="M567" s="98">
        <v>0.75860000000001304</v>
      </c>
      <c r="N567" s="98" t="s">
        <v>526</v>
      </c>
      <c r="O567" s="99">
        <v>1</v>
      </c>
      <c r="P567" s="98" t="s">
        <v>526</v>
      </c>
      <c r="Q567" s="98">
        <v>0.73503333333333098</v>
      </c>
      <c r="R567" s="98">
        <v>1.3051570250851801</v>
      </c>
      <c r="S567" s="99">
        <v>0.33333333333333298</v>
      </c>
      <c r="T567" s="98">
        <v>0.91896312410226699</v>
      </c>
      <c r="U567" s="98">
        <v>0.39869999999999101</v>
      </c>
      <c r="V567" s="98" t="s">
        <v>526</v>
      </c>
      <c r="W567" s="99">
        <v>1</v>
      </c>
      <c r="X567" s="98" t="s">
        <v>526</v>
      </c>
      <c r="Y567" s="98">
        <v>0.392099999999999</v>
      </c>
      <c r="Z567" s="98">
        <v>0.51646904909507196</v>
      </c>
      <c r="AA567" s="99">
        <v>0.33333333333333198</v>
      </c>
      <c r="AB567" s="98">
        <v>0.36286754624658202</v>
      </c>
      <c r="AC567" t="str">
        <f>IF('Regression diagnostics'!AC567="","",'Regression diagnostics'!AC567)</f>
        <v/>
      </c>
    </row>
    <row r="568" spans="1:29" x14ac:dyDescent="0.25">
      <c r="A568" t="str">
        <f t="shared" si="17"/>
        <v>Apr</v>
      </c>
      <c r="B568">
        <f t="shared" si="18"/>
        <v>567</v>
      </c>
      <c r="C568" t="s">
        <v>2680</v>
      </c>
      <c r="D568">
        <v>30</v>
      </c>
      <c r="E568" s="98">
        <v>0.82570000000001498</v>
      </c>
      <c r="F568" s="98" t="s">
        <v>526</v>
      </c>
      <c r="G568" s="99">
        <v>1</v>
      </c>
      <c r="H568" s="98" t="s">
        <v>526</v>
      </c>
      <c r="I568" s="98">
        <v>0.82836666666666703</v>
      </c>
      <c r="J568" s="98">
        <v>-0.27215332950455601</v>
      </c>
      <c r="K568" s="99">
        <v>0.83333333333334203</v>
      </c>
      <c r="L568" s="98">
        <v>0.60449342219027402</v>
      </c>
      <c r="M568" s="98">
        <v>0.92409999999999604</v>
      </c>
      <c r="N568" s="98" t="s">
        <v>526</v>
      </c>
      <c r="O568" s="99">
        <v>1</v>
      </c>
      <c r="P568" s="98" t="s">
        <v>526</v>
      </c>
      <c r="Q568" s="98">
        <v>0.93588333333333595</v>
      </c>
      <c r="R568" s="98">
        <v>-1.3051570250853901</v>
      </c>
      <c r="S568" s="99">
        <v>0.83333333333334203</v>
      </c>
      <c r="T568" s="98">
        <v>2.9060165578677002</v>
      </c>
      <c r="U568" s="98">
        <v>0.38590000000000502</v>
      </c>
      <c r="V568" s="98" t="s">
        <v>526</v>
      </c>
      <c r="W568" s="99">
        <v>1</v>
      </c>
      <c r="X568" s="98" t="s">
        <v>526</v>
      </c>
      <c r="Y568" s="98">
        <v>0.38919999999999999</v>
      </c>
      <c r="Z568" s="98">
        <v>-0.51646904909500102</v>
      </c>
      <c r="AA568" s="99">
        <v>0.83333333333334103</v>
      </c>
      <c r="AB568" s="98">
        <v>1.14748793509556</v>
      </c>
      <c r="AC568" t="str">
        <f>IF('Regression diagnostics'!AC568="","",'Regression diagnostics'!AC568)</f>
        <v/>
      </c>
    </row>
    <row r="569" spans="1:29" x14ac:dyDescent="0.25">
      <c r="A569" t="str">
        <f t="shared" si="17"/>
        <v>Apr</v>
      </c>
      <c r="B569">
        <f t="shared" si="18"/>
        <v>568</v>
      </c>
      <c r="C569" t="s">
        <v>2680</v>
      </c>
      <c r="D569">
        <v>45</v>
      </c>
      <c r="E569" s="98" t="s">
        <v>526</v>
      </c>
      <c r="F569" s="98" t="s">
        <v>526</v>
      </c>
      <c r="G569" s="99" t="s">
        <v>526</v>
      </c>
      <c r="H569" s="98" t="s">
        <v>526</v>
      </c>
      <c r="I569" s="98" t="s">
        <v>526</v>
      </c>
      <c r="J569" s="98" t="s">
        <v>526</v>
      </c>
      <c r="K569" s="99" t="s">
        <v>526</v>
      </c>
      <c r="L569" s="98" t="s">
        <v>526</v>
      </c>
      <c r="M569" s="98" t="s">
        <v>526</v>
      </c>
      <c r="N569" s="98" t="s">
        <v>526</v>
      </c>
      <c r="O569" s="99" t="s">
        <v>526</v>
      </c>
      <c r="P569" s="98" t="s">
        <v>526</v>
      </c>
      <c r="Q569" s="98" t="s">
        <v>526</v>
      </c>
      <c r="R569" s="98" t="s">
        <v>526</v>
      </c>
      <c r="S569" s="99" t="s">
        <v>526</v>
      </c>
      <c r="T569" s="98" t="s">
        <v>526</v>
      </c>
      <c r="U569" s="98" t="s">
        <v>526</v>
      </c>
      <c r="V569" s="98" t="s">
        <v>526</v>
      </c>
      <c r="W569" s="99" t="s">
        <v>526</v>
      </c>
      <c r="X569" s="98" t="s">
        <v>526</v>
      </c>
      <c r="Y569" s="98" t="s">
        <v>526</v>
      </c>
      <c r="Z569" s="98" t="s">
        <v>526</v>
      </c>
      <c r="AA569" s="99" t="s">
        <v>526</v>
      </c>
      <c r="AB569" s="98" t="s">
        <v>526</v>
      </c>
      <c r="AC569" t="str">
        <f>IF('Regression diagnostics'!AC569="","",'Regression diagnostics'!AC569)</f>
        <v>For CO2, high residuals and Cooks (also with CH4 and N2O). Odd conc. Compared to other time points. Remove from analysis</v>
      </c>
    </row>
    <row r="570" spans="1:29" x14ac:dyDescent="0.25">
      <c r="A570" t="str">
        <f t="shared" si="17"/>
        <v>Apr</v>
      </c>
      <c r="B570">
        <f t="shared" si="18"/>
        <v>569</v>
      </c>
      <c r="C570" t="s">
        <v>2681</v>
      </c>
      <c r="D570">
        <v>0</v>
      </c>
      <c r="E570" s="98">
        <v>0.95068000000001596</v>
      </c>
      <c r="F570" s="98">
        <v>-0.84080011400434596</v>
      </c>
      <c r="G570" s="99">
        <v>0.95000000000002804</v>
      </c>
      <c r="H570" s="98">
        <v>2.08903384247821</v>
      </c>
      <c r="I570" s="98">
        <v>0.93498000000000803</v>
      </c>
      <c r="J570" s="98">
        <v>0.89153065053409197</v>
      </c>
      <c r="K570" s="99">
        <v>0.69999999999999796</v>
      </c>
      <c r="L570" s="98">
        <v>1.3532583104815701</v>
      </c>
      <c r="M570" s="98">
        <v>0.22184000000000101</v>
      </c>
      <c r="N570" s="98">
        <v>-1.1144519121236001</v>
      </c>
      <c r="O570" s="99">
        <v>0.95000000000002705</v>
      </c>
      <c r="P570" s="98">
        <v>2.7794152240759198</v>
      </c>
      <c r="Q570" s="98">
        <v>0.214840000000003</v>
      </c>
      <c r="R570" s="98">
        <v>0.26088279097316902</v>
      </c>
      <c r="S570" s="99">
        <v>0.69999999999999796</v>
      </c>
      <c r="T570" s="98">
        <v>0.39647638805396102</v>
      </c>
      <c r="U570" s="98">
        <v>0.40151500000000501</v>
      </c>
      <c r="V570" s="98">
        <v>-0.221932928556481</v>
      </c>
      <c r="W570" s="99">
        <v>0.95000000000002605</v>
      </c>
      <c r="X570" s="98">
        <v>0.55123196525667495</v>
      </c>
      <c r="Y570" s="98">
        <v>0.39314000000000299</v>
      </c>
      <c r="Z570" s="98">
        <v>0.88189301611131199</v>
      </c>
      <c r="AA570" s="99">
        <v>0.69999999999999796</v>
      </c>
      <c r="AB570" s="98">
        <v>1.33889029289159</v>
      </c>
      <c r="AC570" t="str">
        <f>IF('Regression diagnostics'!AC570="","",'Regression diagnostics'!AC570)</f>
        <v/>
      </c>
    </row>
    <row r="571" spans="1:29" x14ac:dyDescent="0.25">
      <c r="A571" t="str">
        <f t="shared" ref="A571:A634" si="19">A570</f>
        <v>Apr</v>
      </c>
      <c r="B571">
        <f t="shared" si="18"/>
        <v>570</v>
      </c>
      <c r="C571" t="s">
        <v>2681</v>
      </c>
      <c r="D571">
        <v>15</v>
      </c>
      <c r="E571" s="98">
        <v>0.89805999999999797</v>
      </c>
      <c r="F571" s="98">
        <v>0.84080011400087795</v>
      </c>
      <c r="G571" s="99">
        <v>0.55000000000000004</v>
      </c>
      <c r="H571" s="98">
        <v>0.52983880559188501</v>
      </c>
      <c r="I571" s="98">
        <v>0.91376000000000501</v>
      </c>
      <c r="J571" s="98">
        <v>-0.18724409015242499</v>
      </c>
      <c r="K571" s="99">
        <v>0.29999999999999899</v>
      </c>
      <c r="L571" s="98">
        <v>0.121759772609403</v>
      </c>
      <c r="M571" s="98">
        <v>0.42158000000000301</v>
      </c>
      <c r="N571" s="98">
        <v>1.1144519121227601</v>
      </c>
      <c r="O571" s="99">
        <v>0.54999999999999905</v>
      </c>
      <c r="P571" s="98">
        <v>0.70493929424631496</v>
      </c>
      <c r="Q571" s="98">
        <v>0.42858000000000102</v>
      </c>
      <c r="R571" s="98">
        <v>0.24429151988709299</v>
      </c>
      <c r="S571" s="99">
        <v>0.29999999999999899</v>
      </c>
      <c r="T571" s="98">
        <v>0.15911151982836899</v>
      </c>
      <c r="U571" s="98">
        <v>0.38965500000000097</v>
      </c>
      <c r="V571" s="98">
        <v>0.22193292855507399</v>
      </c>
      <c r="W571" s="99">
        <v>0.55000000000000804</v>
      </c>
      <c r="X571" s="98">
        <v>0.13980821188064399</v>
      </c>
      <c r="Y571" s="98">
        <v>0.39803000000000199</v>
      </c>
      <c r="Z571" s="98">
        <v>-0.45285629444505299</v>
      </c>
      <c r="AA571" s="99">
        <v>0.29999999999999899</v>
      </c>
      <c r="AB571" s="98">
        <v>0.29456160662359299</v>
      </c>
      <c r="AC571" t="str">
        <f>IF('Regression diagnostics'!AC571="","",'Regression diagnostics'!AC571)</f>
        <v/>
      </c>
    </row>
    <row r="572" spans="1:29" x14ac:dyDescent="0.25">
      <c r="A572" t="str">
        <f t="shared" si="19"/>
        <v>Apr</v>
      </c>
      <c r="B572">
        <f t="shared" si="18"/>
        <v>571</v>
      </c>
      <c r="C572" t="s">
        <v>2681</v>
      </c>
      <c r="D572">
        <v>30</v>
      </c>
      <c r="E572" s="98">
        <v>0.87683999999999396</v>
      </c>
      <c r="F572" s="98">
        <v>-0.84080011400029997</v>
      </c>
      <c r="G572" s="99">
        <v>0.55000000000000904</v>
      </c>
      <c r="H572" s="98">
        <v>0.52983880559152896</v>
      </c>
      <c r="I572" s="98">
        <v>0.892540000000001</v>
      </c>
      <c r="J572" s="98">
        <v>-1.37644325845931</v>
      </c>
      <c r="K572" s="99">
        <v>0.3</v>
      </c>
      <c r="L572" s="98">
        <v>0.89593203017098699</v>
      </c>
      <c r="M572" s="98">
        <v>0.635320000000001</v>
      </c>
      <c r="N572" s="98">
        <v>-1.1144519121232199</v>
      </c>
      <c r="O572" s="99">
        <v>0.55000000000000804</v>
      </c>
      <c r="P572" s="98">
        <v>0.70493929424662305</v>
      </c>
      <c r="Q572" s="98">
        <v>0.64232</v>
      </c>
      <c r="R572" s="98">
        <v>-1.00094666998008</v>
      </c>
      <c r="S572" s="99">
        <v>0.3</v>
      </c>
      <c r="T572" s="98">
        <v>0.652252019564178</v>
      </c>
      <c r="U572" s="98">
        <v>0.39454499999999898</v>
      </c>
      <c r="V572" s="98">
        <v>-0.22193292855505101</v>
      </c>
      <c r="W572" s="99">
        <v>0.55000000000001803</v>
      </c>
      <c r="X572" s="98">
        <v>0.139808211880632</v>
      </c>
      <c r="Y572" s="98">
        <v>0.40292</v>
      </c>
      <c r="Z572" s="98">
        <v>-0.82629091161791202</v>
      </c>
      <c r="AA572" s="99">
        <v>0.3</v>
      </c>
      <c r="AB572" s="98">
        <v>0.53760416268612599</v>
      </c>
      <c r="AC572" t="str">
        <f>IF('Regression diagnostics'!AC572="","",'Regression diagnostics'!AC572)</f>
        <v/>
      </c>
    </row>
    <row r="573" spans="1:29" x14ac:dyDescent="0.25">
      <c r="A573" t="str">
        <f t="shared" si="19"/>
        <v>Apr</v>
      </c>
      <c r="B573">
        <f t="shared" si="18"/>
        <v>572</v>
      </c>
      <c r="C573" t="s">
        <v>2681</v>
      </c>
      <c r="D573">
        <v>45</v>
      </c>
      <c r="E573" s="98">
        <v>0.88702000000000503</v>
      </c>
      <c r="F573" s="98">
        <v>0.84080011399963195</v>
      </c>
      <c r="G573" s="99">
        <v>0.94999999999999196</v>
      </c>
      <c r="H573" s="98">
        <v>2.0890338424656898</v>
      </c>
      <c r="I573" s="98">
        <v>0.87131999999999799</v>
      </c>
      <c r="J573" s="98">
        <v>1.49704122888439</v>
      </c>
      <c r="K573" s="99">
        <v>0.7</v>
      </c>
      <c r="L573" s="98">
        <v>2.2740805856923298</v>
      </c>
      <c r="M573" s="98">
        <v>0.86305999999999505</v>
      </c>
      <c r="N573" s="98">
        <v>1.11445191212447</v>
      </c>
      <c r="O573" s="99">
        <v>0.94999999999999896</v>
      </c>
      <c r="P573" s="98">
        <v>2.7794152240772698</v>
      </c>
      <c r="Q573" s="98">
        <v>0.85605999999999804</v>
      </c>
      <c r="R573" s="98">
        <v>0.89492704245314303</v>
      </c>
      <c r="S573" s="99">
        <v>0.7</v>
      </c>
      <c r="T573" s="98">
        <v>1.3605791940411001</v>
      </c>
      <c r="U573" s="98">
        <v>0.41618500000000103</v>
      </c>
      <c r="V573" s="98">
        <v>0.221932928554956</v>
      </c>
      <c r="W573" s="99">
        <v>0.95000000000001406</v>
      </c>
      <c r="X573" s="98">
        <v>0.55123196525281204</v>
      </c>
      <c r="Y573" s="98">
        <v>0.40780999999999901</v>
      </c>
      <c r="Z573" s="98">
        <v>1.0720366161464401</v>
      </c>
      <c r="AA573" s="99">
        <v>0.69999999999999896</v>
      </c>
      <c r="AB573" s="98">
        <v>1.62789863976664</v>
      </c>
      <c r="AC573" t="str">
        <f>IF('Regression diagnostics'!AC573="","",'Regression diagnostics'!AC573)</f>
        <v/>
      </c>
    </row>
    <row r="574" spans="1:29" x14ac:dyDescent="0.25">
      <c r="A574" t="str">
        <f t="shared" si="19"/>
        <v>Apr</v>
      </c>
      <c r="B574">
        <f t="shared" si="18"/>
        <v>573</v>
      </c>
      <c r="C574" t="s">
        <v>2682</v>
      </c>
      <c r="D574">
        <v>0</v>
      </c>
      <c r="E574" s="98">
        <v>0.91967500000001401</v>
      </c>
      <c r="F574" s="98">
        <v>-2.0650304307465102</v>
      </c>
      <c r="G574" s="99">
        <v>0.95000000000003004</v>
      </c>
      <c r="H574" s="98">
        <v>5.1501215020496103</v>
      </c>
      <c r="I574" s="98">
        <v>0.93475000000000796</v>
      </c>
      <c r="J574" s="98">
        <v>-1.8903188281394501</v>
      </c>
      <c r="K574" s="99">
        <v>0.69999999999999796</v>
      </c>
      <c r="L574" s="98">
        <v>2.8734880526336899</v>
      </c>
      <c r="M574" s="98">
        <v>0.222709999999995</v>
      </c>
      <c r="N574" s="98">
        <v>-2.0924995537510598</v>
      </c>
      <c r="O574" s="99">
        <v>0.95000000000003004</v>
      </c>
      <c r="P574" s="98">
        <v>5.2358208558685497</v>
      </c>
      <c r="Q574" s="98">
        <v>0.230160000000003</v>
      </c>
      <c r="R574" s="98">
        <v>-1.2102980112881701</v>
      </c>
      <c r="S574" s="99">
        <v>0.69999999999999796</v>
      </c>
      <c r="T574" s="98">
        <v>1.8406765090771899</v>
      </c>
      <c r="U574" s="98">
        <v>0.38256000000000501</v>
      </c>
      <c r="V574" s="98">
        <v>-1.02388688511478</v>
      </c>
      <c r="W574" s="99">
        <v>0.95000000000002705</v>
      </c>
      <c r="X574" s="98">
        <v>2.54593510389862</v>
      </c>
      <c r="Y574" s="98">
        <v>0.383660000000003</v>
      </c>
      <c r="Z574" s="98">
        <v>-0.56693122464358403</v>
      </c>
      <c r="AA574" s="99">
        <v>0.69999999999999696</v>
      </c>
      <c r="AB574" s="98">
        <v>0.86049951699876703</v>
      </c>
      <c r="AC574" t="str">
        <f>IF('Regression diagnostics'!AC574="","",'Regression diagnostics'!AC574)</f>
        <v/>
      </c>
    </row>
    <row r="575" spans="1:29" x14ac:dyDescent="0.25">
      <c r="A575" t="str">
        <f t="shared" si="19"/>
        <v>Apr</v>
      </c>
      <c r="B575">
        <f t="shared" si="18"/>
        <v>574</v>
      </c>
      <c r="C575" t="s">
        <v>2682</v>
      </c>
      <c r="D575">
        <v>15</v>
      </c>
      <c r="E575" s="98">
        <v>0.92067499999999802</v>
      </c>
      <c r="F575" s="98">
        <v>2.0650304307431</v>
      </c>
      <c r="G575" s="99">
        <v>0.55000000000000304</v>
      </c>
      <c r="H575" s="98">
        <v>1.3062182956637201</v>
      </c>
      <c r="I575" s="98">
        <v>0.90560000000000496</v>
      </c>
      <c r="J575" s="98">
        <v>2.2110738305204198</v>
      </c>
      <c r="K575" s="99">
        <v>0.29999999999999899</v>
      </c>
      <c r="L575" s="98">
        <v>1.4414503281315501</v>
      </c>
      <c r="M575" s="98">
        <v>0.50737000000000898</v>
      </c>
      <c r="N575" s="98">
        <v>2.09249955375103</v>
      </c>
      <c r="O575" s="99">
        <v>0.55000000000000104</v>
      </c>
      <c r="P575" s="98">
        <v>1.3279541059454101</v>
      </c>
      <c r="Q575" s="98">
        <v>0.49992000000000097</v>
      </c>
      <c r="R575" s="98">
        <v>1.57168084033586</v>
      </c>
      <c r="S575" s="99">
        <v>0.29999999999999899</v>
      </c>
      <c r="T575" s="98">
        <v>1.0249400821575501</v>
      </c>
      <c r="U575" s="98">
        <v>0.38922000000000001</v>
      </c>
      <c r="V575" s="98">
        <v>1.0238868851131899</v>
      </c>
      <c r="W575" s="99">
        <v>0.55000000000000804</v>
      </c>
      <c r="X575" s="98">
        <v>0.64572204965687396</v>
      </c>
      <c r="Y575" s="98">
        <v>0.38812000000000202</v>
      </c>
      <c r="Z575" s="98">
        <v>0.94542342752568498</v>
      </c>
      <c r="AA575" s="99">
        <v>0.29999999999999899</v>
      </c>
      <c r="AB575" s="98">
        <v>0.61518588304717903</v>
      </c>
      <c r="AC575" t="str">
        <f>IF('Regression diagnostics'!AC575="","",'Regression diagnostics'!AC575)</f>
        <v/>
      </c>
    </row>
    <row r="576" spans="1:29" x14ac:dyDescent="0.25">
      <c r="A576" t="str">
        <f t="shared" si="19"/>
        <v>Apr</v>
      </c>
      <c r="B576">
        <f t="shared" si="18"/>
        <v>575</v>
      </c>
      <c r="C576" t="s">
        <v>2682</v>
      </c>
      <c r="D576">
        <v>30</v>
      </c>
      <c r="E576" s="98">
        <v>0.89152499999999502</v>
      </c>
      <c r="F576" s="98">
        <v>-2.0650304307426102</v>
      </c>
      <c r="G576" s="99">
        <v>0.55000000000001104</v>
      </c>
      <c r="H576" s="98">
        <v>1.3062182956634301</v>
      </c>
      <c r="I576" s="98">
        <v>0.87645000000000095</v>
      </c>
      <c r="J576" s="98">
        <v>-0.70963518209283605</v>
      </c>
      <c r="K576" s="99">
        <v>0.3</v>
      </c>
      <c r="L576" s="98">
        <v>0.46156923581069198</v>
      </c>
      <c r="M576" s="98">
        <v>0.77713000000000698</v>
      </c>
      <c r="N576" s="98">
        <v>-2.0924995537526399</v>
      </c>
      <c r="O576" s="99">
        <v>0.55000000000001203</v>
      </c>
      <c r="P576" s="98">
        <v>1.3279541059464699</v>
      </c>
      <c r="Q576" s="98">
        <v>0.76967999999999903</v>
      </c>
      <c r="R576" s="98">
        <v>-0.76638357345124397</v>
      </c>
      <c r="S576" s="99">
        <v>0.3</v>
      </c>
      <c r="T576" s="98">
        <v>0.49929556264721497</v>
      </c>
      <c r="U576" s="98">
        <v>0.39367999999999898</v>
      </c>
      <c r="V576" s="98">
        <v>-1.0238868851131</v>
      </c>
      <c r="W576" s="99">
        <v>0.55000000000001703</v>
      </c>
      <c r="X576" s="98">
        <v>0.645722049656831</v>
      </c>
      <c r="Y576" s="98">
        <v>0.39257999999999998</v>
      </c>
      <c r="Z576" s="98">
        <v>-0.77741603329669995</v>
      </c>
      <c r="AA576" s="99">
        <v>0.3</v>
      </c>
      <c r="AB576" s="98">
        <v>0.50578325128047397</v>
      </c>
      <c r="AC576" t="str">
        <f>IF('Regression diagnostics'!AC576="","",'Regression diagnostics'!AC576)</f>
        <v/>
      </c>
    </row>
    <row r="577" spans="1:29" x14ac:dyDescent="0.25">
      <c r="A577" t="str">
        <f t="shared" si="19"/>
        <v>Apr</v>
      </c>
      <c r="B577">
        <f t="shared" si="18"/>
        <v>576</v>
      </c>
      <c r="C577" t="s">
        <v>2682</v>
      </c>
      <c r="D577">
        <v>45</v>
      </c>
      <c r="E577" s="98">
        <v>0.83222500000000499</v>
      </c>
      <c r="F577" s="98">
        <v>2.0650304307419201</v>
      </c>
      <c r="G577" s="99">
        <v>0.94999999999999896</v>
      </c>
      <c r="H577" s="98">
        <v>5.1501215020363702</v>
      </c>
      <c r="I577" s="98">
        <v>0.84729999999999805</v>
      </c>
      <c r="J577" s="98">
        <v>-0.40316659111194902</v>
      </c>
      <c r="K577" s="99">
        <v>0.7</v>
      </c>
      <c r="L577" s="98">
        <v>0.61176675128879698</v>
      </c>
      <c r="M577" s="98">
        <v>1.03198999999999</v>
      </c>
      <c r="N577" s="98">
        <v>2.0924995537553799</v>
      </c>
      <c r="O577" s="99">
        <v>0.95000000000000295</v>
      </c>
      <c r="P577" s="98">
        <v>5.2358208558779697</v>
      </c>
      <c r="Q577" s="98">
        <v>1.0394399999999999</v>
      </c>
      <c r="R577" s="98">
        <v>-1.9813882858519299E-2</v>
      </c>
      <c r="S577" s="99">
        <v>0.7</v>
      </c>
      <c r="T577" s="98">
        <v>3.0111079323521701E-2</v>
      </c>
      <c r="U577" s="98">
        <v>0.39594000000000101</v>
      </c>
      <c r="V577" s="98">
        <v>1.02388688511311</v>
      </c>
      <c r="W577" s="99">
        <v>0.95000000000000995</v>
      </c>
      <c r="X577" s="98">
        <v>2.5459351038940001</v>
      </c>
      <c r="Y577" s="98">
        <v>0.397039999999999</v>
      </c>
      <c r="Z577" s="98">
        <v>0.31029569085423098</v>
      </c>
      <c r="AA577" s="99">
        <v>0.7</v>
      </c>
      <c r="AB577" s="98">
        <v>0.47091478316990998</v>
      </c>
      <c r="AC577" t="str">
        <f>IF('Regression diagnostics'!AC577="","",'Regression diagnostics'!AC577)</f>
        <v/>
      </c>
    </row>
    <row r="578" spans="1:29" x14ac:dyDescent="0.25">
      <c r="A578" t="str">
        <f t="shared" si="19"/>
        <v>Apr</v>
      </c>
      <c r="B578">
        <f t="shared" si="18"/>
        <v>577</v>
      </c>
      <c r="C578" t="s">
        <v>2683</v>
      </c>
      <c r="D578">
        <v>0</v>
      </c>
      <c r="E578" s="98">
        <v>1.0625850000000201</v>
      </c>
      <c r="F578" s="98">
        <v>1.41858612198524</v>
      </c>
      <c r="G578" s="99">
        <v>0.95000000000002804</v>
      </c>
      <c r="H578" s="98">
        <v>3.5294593620817398</v>
      </c>
      <c r="I578" s="98">
        <v>1.04331000000001</v>
      </c>
      <c r="J578" s="98">
        <v>1.9770376798113301</v>
      </c>
      <c r="K578" s="99">
        <v>0.69999999999999796</v>
      </c>
      <c r="L578" s="98">
        <v>3.00583708701167</v>
      </c>
      <c r="M578" s="98">
        <v>0.235614999999994</v>
      </c>
      <c r="N578" s="98">
        <v>0.16977978348926701</v>
      </c>
      <c r="O578" s="99">
        <v>0.95000000000002505</v>
      </c>
      <c r="P578" s="98">
        <v>0.422891071800098</v>
      </c>
      <c r="Q578" s="98">
        <v>0.22889000000000301</v>
      </c>
      <c r="R578" s="98">
        <v>0.60349784873879997</v>
      </c>
      <c r="S578" s="99">
        <v>0.69999999999999796</v>
      </c>
      <c r="T578" s="98">
        <v>0.91730551133201899</v>
      </c>
      <c r="U578" s="98">
        <v>0.43033500000000502</v>
      </c>
      <c r="V578" s="98">
        <v>0.50785878742845902</v>
      </c>
      <c r="W578" s="99">
        <v>0.95000000000002505</v>
      </c>
      <c r="X578" s="98">
        <v>1.2617007099162301</v>
      </c>
      <c r="Y578" s="98">
        <v>0.41766000000000297</v>
      </c>
      <c r="Z578" s="98">
        <v>1.6961275733149399</v>
      </c>
      <c r="AA578" s="99">
        <v>0.69999999999999696</v>
      </c>
      <c r="AB578" s="98">
        <v>2.5780358800016399</v>
      </c>
      <c r="AC578" t="str">
        <f>IF('Regression diagnostics'!AC578="","",'Regression diagnostics'!AC578)</f>
        <v/>
      </c>
    </row>
    <row r="579" spans="1:29" x14ac:dyDescent="0.25">
      <c r="A579" t="str">
        <f t="shared" si="19"/>
        <v>Apr</v>
      </c>
      <c r="B579">
        <f t="shared" si="18"/>
        <v>578</v>
      </c>
      <c r="C579" t="s">
        <v>2683</v>
      </c>
      <c r="D579">
        <v>15</v>
      </c>
      <c r="E579" s="98">
        <v>1.008345</v>
      </c>
      <c r="F579" s="98">
        <v>-1.4185861219884699</v>
      </c>
      <c r="G579" s="99">
        <v>0.55000000000000204</v>
      </c>
      <c r="H579" s="98">
        <v>0.89517196647425501</v>
      </c>
      <c r="I579" s="98">
        <v>1.02762000000001</v>
      </c>
      <c r="J579" s="98">
        <v>-1.9630750089895399</v>
      </c>
      <c r="K579" s="99">
        <v>0.29999999999999899</v>
      </c>
      <c r="L579" s="98">
        <v>1.2790811731884699</v>
      </c>
      <c r="M579" s="98">
        <v>0.46765500000001098</v>
      </c>
      <c r="N579" s="98">
        <v>-0.169779783488542</v>
      </c>
      <c r="O579" s="99">
        <v>0.54999999999999905</v>
      </c>
      <c r="P579" s="98">
        <v>0.107257286034297</v>
      </c>
      <c r="Q579" s="98">
        <v>0.47438000000000102</v>
      </c>
      <c r="R579" s="98">
        <v>-0.45831683377066101</v>
      </c>
      <c r="S579" s="99">
        <v>0.29999999999999899</v>
      </c>
      <c r="T579" s="98">
        <v>0.29853327452856998</v>
      </c>
      <c r="U579" s="98">
        <v>0.40929500000000002</v>
      </c>
      <c r="V579" s="98">
        <v>-0.50785878742981405</v>
      </c>
      <c r="W579" s="99">
        <v>0.55000000000000704</v>
      </c>
      <c r="X579" s="98">
        <v>0.32000343104446599</v>
      </c>
      <c r="Y579" s="98">
        <v>0.42197000000000201</v>
      </c>
      <c r="Z579" s="98">
        <v>-1.3952250420757899</v>
      </c>
      <c r="AA579" s="99">
        <v>0.29999999999999899</v>
      </c>
      <c r="AB579" s="98">
        <v>0.90839682774020403</v>
      </c>
      <c r="AC579" t="str">
        <f>IF('Regression diagnostics'!AC579="","",'Regression diagnostics'!AC579)</f>
        <v/>
      </c>
    </row>
    <row r="580" spans="1:29" x14ac:dyDescent="0.25">
      <c r="A580" t="str">
        <f t="shared" si="19"/>
        <v>Apr</v>
      </c>
      <c r="B580">
        <f t="shared" ref="B580:B643" si="20">B579+1</f>
        <v>579</v>
      </c>
      <c r="C580" t="s">
        <v>2683</v>
      </c>
      <c r="D580">
        <v>30</v>
      </c>
      <c r="E580" s="98">
        <v>0.99265499999999296</v>
      </c>
      <c r="F580" s="98">
        <v>1.41858612198911</v>
      </c>
      <c r="G580" s="99">
        <v>0.55000000000001004</v>
      </c>
      <c r="H580" s="98">
        <v>0.89517196647467501</v>
      </c>
      <c r="I580" s="98">
        <v>1.01193</v>
      </c>
      <c r="J580" s="98">
        <v>4.33250953276995E-2</v>
      </c>
      <c r="K580" s="99">
        <v>0.3</v>
      </c>
      <c r="L580" s="98">
        <v>2.81726519545441E-2</v>
      </c>
      <c r="M580" s="98">
        <v>0.71314500000000902</v>
      </c>
      <c r="N580" s="98">
        <v>0.16977978348664799</v>
      </c>
      <c r="O580" s="99">
        <v>0.55000000000000704</v>
      </c>
      <c r="P580" s="98">
        <v>0.107257286033102</v>
      </c>
      <c r="Q580" s="98">
        <v>0.71987000000000001</v>
      </c>
      <c r="R580" s="98">
        <v>-0.26861257828298102</v>
      </c>
      <c r="S580" s="99">
        <v>0.3</v>
      </c>
      <c r="T580" s="98">
        <v>0.174953394683526</v>
      </c>
      <c r="U580" s="98">
        <v>0.413604999999998</v>
      </c>
      <c r="V580" s="98">
        <v>0.50785878742996404</v>
      </c>
      <c r="W580" s="99">
        <v>0.55000000000001403</v>
      </c>
      <c r="X580" s="98">
        <v>0.32000343104456502</v>
      </c>
      <c r="Y580" s="98">
        <v>0.42627999999999999</v>
      </c>
      <c r="Z580" s="98">
        <v>-0.54067834142836202</v>
      </c>
      <c r="AA580" s="99">
        <v>0.3</v>
      </c>
      <c r="AB580" s="98">
        <v>0.35170254257077899</v>
      </c>
      <c r="AC580" t="str">
        <f>IF('Regression diagnostics'!AC580="","",'Regression diagnostics'!AC580)</f>
        <v/>
      </c>
    </row>
    <row r="581" spans="1:29" x14ac:dyDescent="0.25">
      <c r="A581" t="str">
        <f t="shared" si="19"/>
        <v>Apr</v>
      </c>
      <c r="B581">
        <f t="shared" si="20"/>
        <v>580</v>
      </c>
      <c r="C581" t="s">
        <v>2683</v>
      </c>
      <c r="D581">
        <v>45</v>
      </c>
      <c r="E581" s="98">
        <v>1.0155150000000099</v>
      </c>
      <c r="F581" s="98">
        <v>-1.41858612198976</v>
      </c>
      <c r="G581" s="99">
        <v>0.95000000000000295</v>
      </c>
      <c r="H581" s="98">
        <v>3.52945936209208</v>
      </c>
      <c r="I581" s="98">
        <v>0.99623999999999702</v>
      </c>
      <c r="J581" s="98">
        <v>0.95542875176775699</v>
      </c>
      <c r="K581" s="99">
        <v>0.7</v>
      </c>
      <c r="L581" s="98">
        <v>1.4503387454586101</v>
      </c>
      <c r="M581" s="98">
        <v>0.97208499999998799</v>
      </c>
      <c r="N581" s="98">
        <v>-0.16977978348397699</v>
      </c>
      <c r="O581" s="99">
        <v>0.95000000000000295</v>
      </c>
      <c r="P581" s="98">
        <v>0.422891071786822</v>
      </c>
      <c r="Q581" s="98">
        <v>0.965359999999998</v>
      </c>
      <c r="R581" s="98">
        <v>0.50690516980287703</v>
      </c>
      <c r="S581" s="99">
        <v>0.7</v>
      </c>
      <c r="T581" s="98">
        <v>0.77044378061926</v>
      </c>
      <c r="U581" s="98">
        <v>0.44326500000000102</v>
      </c>
      <c r="V581" s="98">
        <v>-0.50785878743011303</v>
      </c>
      <c r="W581" s="99">
        <v>0.95000000000001705</v>
      </c>
      <c r="X581" s="98">
        <v>1.26170070992025</v>
      </c>
      <c r="Y581" s="98">
        <v>0.43058999999999897</v>
      </c>
      <c r="Z581" s="98">
        <v>1.26101369102752</v>
      </c>
      <c r="AA581" s="99">
        <v>0.7</v>
      </c>
      <c r="AB581" s="98">
        <v>1.9153263918496599</v>
      </c>
      <c r="AC581" t="str">
        <f>IF('Regression diagnostics'!AC581="","",'Regression diagnostics'!AC581)</f>
        <v/>
      </c>
    </row>
    <row r="582" spans="1:29" x14ac:dyDescent="0.25">
      <c r="A582" t="str">
        <f t="shared" si="19"/>
        <v>Apr</v>
      </c>
      <c r="B582">
        <f t="shared" si="20"/>
        <v>581</v>
      </c>
      <c r="C582" t="s">
        <v>2684</v>
      </c>
      <c r="D582">
        <v>0</v>
      </c>
      <c r="E582" s="98">
        <v>1.0047650000000199</v>
      </c>
      <c r="F582" s="98">
        <v>-0.11935981518179301</v>
      </c>
      <c r="G582" s="99">
        <v>0.95000000000002705</v>
      </c>
      <c r="H582" s="98">
        <v>0.29634204483259302</v>
      </c>
      <c r="I582" s="98">
        <v>0.99754000000000698</v>
      </c>
      <c r="J582" s="98">
        <v>0.50662065977429105</v>
      </c>
      <c r="K582" s="99">
        <v>0.69999999999999796</v>
      </c>
      <c r="L582" s="98">
        <v>0.76878610254191604</v>
      </c>
      <c r="M582" s="98">
        <v>0.259099999999994</v>
      </c>
      <c r="N582" s="98">
        <v>-0.29022185211370199</v>
      </c>
      <c r="O582" s="99">
        <v>0.95000000000002505</v>
      </c>
      <c r="P582" s="98">
        <v>0.72293244662275902</v>
      </c>
      <c r="Q582" s="98">
        <v>0.26225000000000298</v>
      </c>
      <c r="R582" s="98">
        <v>-0.342615057765911</v>
      </c>
      <c r="S582" s="99">
        <v>0.69999999999999796</v>
      </c>
      <c r="T582" s="98">
        <v>0.52070218116580402</v>
      </c>
      <c r="U582" s="98">
        <v>0.404590000000005</v>
      </c>
      <c r="V582" s="98">
        <v>-5.1738964940654802E-2</v>
      </c>
      <c r="W582" s="99">
        <v>0.95000000000002405</v>
      </c>
      <c r="X582" s="98">
        <v>0.128501414689628</v>
      </c>
      <c r="Y582" s="98">
        <v>0.40519000000000299</v>
      </c>
      <c r="Z582" s="98">
        <v>-9.2155487133713895E-2</v>
      </c>
      <c r="AA582" s="99">
        <v>0.69999999999999796</v>
      </c>
      <c r="AB582" s="98">
        <v>0.139851410774778</v>
      </c>
      <c r="AC582" t="str">
        <f>IF('Regression diagnostics'!AC582="","",'Regression diagnostics'!AC582)</f>
        <v/>
      </c>
    </row>
    <row r="583" spans="1:29" x14ac:dyDescent="0.25">
      <c r="A583" t="str">
        <f t="shared" si="19"/>
        <v>Apr</v>
      </c>
      <c r="B583">
        <f t="shared" si="20"/>
        <v>582</v>
      </c>
      <c r="C583" t="s">
        <v>2684</v>
      </c>
      <c r="D583">
        <v>15</v>
      </c>
      <c r="E583" s="98">
        <v>0.93720499999999596</v>
      </c>
      <c r="F583" s="98">
        <v>0.119359815178743</v>
      </c>
      <c r="G583" s="99">
        <v>0.54999999999999905</v>
      </c>
      <c r="H583" s="98">
        <v>7.5160828840920804E-2</v>
      </c>
      <c r="I583" s="98">
        <v>0.94443000000000399</v>
      </c>
      <c r="J583" s="98">
        <v>-0.27538824961235497</v>
      </c>
      <c r="K583" s="99">
        <v>0.29999999999999899</v>
      </c>
      <c r="L583" s="98">
        <v>0.17908134154427</v>
      </c>
      <c r="M583" s="98">
        <v>0.52810000000001001</v>
      </c>
      <c r="N583" s="98">
        <v>0.29022185211440699</v>
      </c>
      <c r="O583" s="99">
        <v>0.54999999999999705</v>
      </c>
      <c r="P583" s="98">
        <v>0.18335637090031401</v>
      </c>
      <c r="Q583" s="98">
        <v>0.52495000000000103</v>
      </c>
      <c r="R583" s="98">
        <v>0.33238779807647301</v>
      </c>
      <c r="S583" s="99">
        <v>0.29999999999999899</v>
      </c>
      <c r="T583" s="98">
        <v>0.21649590733618199</v>
      </c>
      <c r="U583" s="98">
        <v>0.402029999999999</v>
      </c>
      <c r="V583" s="98">
        <v>5.1738964939282303E-2</v>
      </c>
      <c r="W583" s="99">
        <v>0.55000000000000404</v>
      </c>
      <c r="X583" s="98">
        <v>3.2591638627419303E-2</v>
      </c>
      <c r="Y583" s="98">
        <v>0.40143000000000201</v>
      </c>
      <c r="Z583" s="98">
        <v>8.9349386930835106E-2</v>
      </c>
      <c r="AA583" s="99">
        <v>0.29999999999999899</v>
      </c>
      <c r="AB583" s="98">
        <v>5.81112641087006E-2</v>
      </c>
      <c r="AC583" t="str">
        <f>IF('Regression diagnostics'!AC583="","",'Regression diagnostics'!AC583)</f>
        <v/>
      </c>
    </row>
    <row r="584" spans="1:29" x14ac:dyDescent="0.25">
      <c r="A584" t="str">
        <f t="shared" si="19"/>
        <v>Apr</v>
      </c>
      <c r="B584">
        <f t="shared" si="20"/>
        <v>583</v>
      </c>
      <c r="C584" t="s">
        <v>2684</v>
      </c>
      <c r="D584">
        <v>30</v>
      </c>
      <c r="E584" s="98">
        <v>0.88409499999999297</v>
      </c>
      <c r="F584" s="98">
        <v>-0.11935981517802501</v>
      </c>
      <c r="G584" s="99">
        <v>0.55000000000001004</v>
      </c>
      <c r="H584" s="98">
        <v>7.5160828840470303E-2</v>
      </c>
      <c r="I584" s="98">
        <v>0.891320000000001</v>
      </c>
      <c r="J584" s="98">
        <v>-0.44420672451006699</v>
      </c>
      <c r="K584" s="99">
        <v>0.3</v>
      </c>
      <c r="L584" s="98">
        <v>0.28888004595036598</v>
      </c>
      <c r="M584" s="98">
        <v>0.79080000000000805</v>
      </c>
      <c r="N584" s="98">
        <v>-0.29022185211620299</v>
      </c>
      <c r="O584" s="99">
        <v>0.55000000000000704</v>
      </c>
      <c r="P584" s="98">
        <v>0.18335637090145299</v>
      </c>
      <c r="Q584" s="98">
        <v>0.78764999999999996</v>
      </c>
      <c r="R584" s="98">
        <v>8.1070194652867102E-3</v>
      </c>
      <c r="S584" s="99">
        <v>0.3</v>
      </c>
      <c r="T584" s="98">
        <v>5.28008712954613E-3</v>
      </c>
      <c r="U584" s="98">
        <v>0.39826999999999801</v>
      </c>
      <c r="V584" s="98">
        <v>-5.1738964939051002E-2</v>
      </c>
      <c r="W584" s="99">
        <v>0.55000000000001203</v>
      </c>
      <c r="X584" s="98">
        <v>3.25916386272741E-2</v>
      </c>
      <c r="Y584" s="98">
        <v>0.39767000000000002</v>
      </c>
      <c r="Z584" s="98">
        <v>2.2910099212918398E-3</v>
      </c>
      <c r="AA584" s="99">
        <v>0.3</v>
      </c>
      <c r="AB584" s="98">
        <v>1.49002588855724E-3</v>
      </c>
      <c r="AC584" t="str">
        <f>IF('Regression diagnostics'!AC584="","",'Regression diagnostics'!AC584)</f>
        <v/>
      </c>
    </row>
    <row r="585" spans="1:29" x14ac:dyDescent="0.25">
      <c r="A585" t="str">
        <f t="shared" si="19"/>
        <v>Apr</v>
      </c>
      <c r="B585">
        <f t="shared" si="20"/>
        <v>584</v>
      </c>
      <c r="C585" t="s">
        <v>2684</v>
      </c>
      <c r="D585">
        <v>45</v>
      </c>
      <c r="E585" s="98">
        <v>0.84543500000000604</v>
      </c>
      <c r="F585" s="98">
        <v>0.11935981517721</v>
      </c>
      <c r="G585" s="99">
        <v>0.94999999999999896</v>
      </c>
      <c r="H585" s="98">
        <v>0.29634204482112803</v>
      </c>
      <c r="I585" s="98">
        <v>0.83820999999999801</v>
      </c>
      <c r="J585" s="98">
        <v>0.59257881976680205</v>
      </c>
      <c r="K585" s="99">
        <v>0.7</v>
      </c>
      <c r="L585" s="98">
        <v>0.89927005353196299</v>
      </c>
      <c r="M585" s="98">
        <v>1.0471999999999899</v>
      </c>
      <c r="N585" s="98">
        <v>0.290221852118691</v>
      </c>
      <c r="O585" s="99">
        <v>0.94999999999999596</v>
      </c>
      <c r="P585" s="98">
        <v>0.72293244663496303</v>
      </c>
      <c r="Q585" s="98">
        <v>1.0503499999999999</v>
      </c>
      <c r="R585" s="98">
        <v>-0.177499367276054</v>
      </c>
      <c r="S585" s="99">
        <v>0.7</v>
      </c>
      <c r="T585" s="98">
        <v>0.269749416312006</v>
      </c>
      <c r="U585" s="98">
        <v>0.39331000000000099</v>
      </c>
      <c r="V585" s="98">
        <v>5.1738964938952803E-2</v>
      </c>
      <c r="W585" s="99">
        <v>0.95000000000000595</v>
      </c>
      <c r="X585" s="98">
        <v>0.12850141468537801</v>
      </c>
      <c r="Y585" s="98">
        <v>0.39390999999999898</v>
      </c>
      <c r="Z585" s="98">
        <v>-4.7827531296915402E-2</v>
      </c>
      <c r="AA585" s="99">
        <v>0.7</v>
      </c>
      <c r="AB585" s="98">
        <v>7.2580864731024403E-2</v>
      </c>
      <c r="AC585" t="str">
        <f>IF('Regression diagnostics'!AC585="","",'Regression diagnostics'!AC585)</f>
        <v/>
      </c>
    </row>
    <row r="586" spans="1:29" x14ac:dyDescent="0.25">
      <c r="A586" t="str">
        <f t="shared" si="19"/>
        <v>Apr</v>
      </c>
      <c r="B586">
        <f t="shared" si="20"/>
        <v>585</v>
      </c>
      <c r="C586" t="s">
        <v>2685</v>
      </c>
      <c r="D586">
        <v>0</v>
      </c>
      <c r="E586" s="98">
        <v>0.97323500000002106</v>
      </c>
      <c r="F586" s="98">
        <v>1.1122644724114701</v>
      </c>
      <c r="G586" s="99">
        <v>0.95000000000002705</v>
      </c>
      <c r="H586" s="98">
        <v>2.7650574927670699</v>
      </c>
      <c r="I586" s="98">
        <v>0.98146000000000899</v>
      </c>
      <c r="J586" s="98">
        <v>-0.22516473767838799</v>
      </c>
      <c r="K586" s="99">
        <v>0.69999999999999796</v>
      </c>
      <c r="L586" s="98">
        <v>0.34164605480154098</v>
      </c>
      <c r="M586" s="98">
        <v>0.22602</v>
      </c>
      <c r="N586" s="98">
        <v>0.28441741507325402</v>
      </c>
      <c r="O586" s="99">
        <v>0.95000000000002205</v>
      </c>
      <c r="P586" s="98">
        <v>0.70847133572959198</v>
      </c>
      <c r="Q586" s="98">
        <v>0.23927000000000201</v>
      </c>
      <c r="R586" s="98">
        <v>-1.0129847611531499</v>
      </c>
      <c r="S586" s="99">
        <v>0.69999999999999796</v>
      </c>
      <c r="T586" s="98">
        <v>1.54024436786879</v>
      </c>
      <c r="U586" s="98">
        <v>0.38859500000000502</v>
      </c>
      <c r="V586" s="98">
        <v>8.3054654243228401E-2</v>
      </c>
      <c r="W586" s="99">
        <v>0.95000000000002405</v>
      </c>
      <c r="X586" s="98">
        <v>0.20627955422432401</v>
      </c>
      <c r="Y586" s="98">
        <v>0.388320000000003</v>
      </c>
      <c r="Z586" s="98">
        <v>6.7658458907685196E-2</v>
      </c>
      <c r="AA586" s="99">
        <v>0.69999999999999796</v>
      </c>
      <c r="AB586" s="98">
        <v>0.102675498679419</v>
      </c>
      <c r="AC586" t="str">
        <f>IF('Regression diagnostics'!AC586="","",'Regression diagnostics'!AC586)</f>
        <v/>
      </c>
    </row>
    <row r="587" spans="1:29" x14ac:dyDescent="0.25">
      <c r="A587" t="str">
        <f t="shared" si="19"/>
        <v>Apr</v>
      </c>
      <c r="B587">
        <f t="shared" si="20"/>
        <v>586</v>
      </c>
      <c r="C587" t="s">
        <v>2685</v>
      </c>
      <c r="D587">
        <v>15</v>
      </c>
      <c r="E587" s="98">
        <v>0.93749499999999297</v>
      </c>
      <c r="F587" s="98">
        <v>-1.1122644724150099</v>
      </c>
      <c r="G587" s="99">
        <v>0.54999999999999805</v>
      </c>
      <c r="H587" s="98">
        <v>0.70129776243038899</v>
      </c>
      <c r="I587" s="98">
        <v>0.92927000000000504</v>
      </c>
      <c r="J587" s="98">
        <v>-0.37697812831198801</v>
      </c>
      <c r="K587" s="99">
        <v>0.29999999999999899</v>
      </c>
      <c r="L587" s="98">
        <v>0.24515236080809699</v>
      </c>
      <c r="M587" s="98">
        <v>0.46274000000000298</v>
      </c>
      <c r="N587" s="98">
        <v>-0.28441741507335999</v>
      </c>
      <c r="O587" s="99">
        <v>0.54999999999999505</v>
      </c>
      <c r="P587" s="98">
        <v>0.17968861905820499</v>
      </c>
      <c r="Q587" s="98">
        <v>0.449490000000001</v>
      </c>
      <c r="R587" s="98">
        <v>0.55722247124697</v>
      </c>
      <c r="S587" s="99">
        <v>0.29999999999999899</v>
      </c>
      <c r="T587" s="98">
        <v>0.36297613531682099</v>
      </c>
      <c r="U587" s="98">
        <v>0.38371499999999997</v>
      </c>
      <c r="V587" s="98">
        <v>-8.3054654244549206E-2</v>
      </c>
      <c r="W587" s="99">
        <v>0.55000000000000404</v>
      </c>
      <c r="X587" s="98">
        <v>5.2318402128316802E-2</v>
      </c>
      <c r="Y587" s="98">
        <v>0.383990000000002</v>
      </c>
      <c r="Z587" s="98">
        <v>-9.0876726878620195E-2</v>
      </c>
      <c r="AA587" s="99">
        <v>0.29999999999999899</v>
      </c>
      <c r="AB587" s="98">
        <v>5.9104627980458499E-2</v>
      </c>
      <c r="AC587" t="str">
        <f>IF('Regression diagnostics'!AC587="","",'Regression diagnostics'!AC587)</f>
        <v/>
      </c>
    </row>
    <row r="588" spans="1:29" x14ac:dyDescent="0.25">
      <c r="A588" t="str">
        <f t="shared" si="19"/>
        <v>Apr</v>
      </c>
      <c r="B588">
        <f t="shared" si="20"/>
        <v>587</v>
      </c>
      <c r="C588" t="s">
        <v>2685</v>
      </c>
      <c r="D588">
        <v>30</v>
      </c>
      <c r="E588" s="98">
        <v>0.88530499999998902</v>
      </c>
      <c r="F588" s="98">
        <v>1.11226447241629</v>
      </c>
      <c r="G588" s="99">
        <v>0.55000000000000704</v>
      </c>
      <c r="H588" s="98">
        <v>0.701297762431215</v>
      </c>
      <c r="I588" s="98">
        <v>0.87708000000000097</v>
      </c>
      <c r="J588" s="98">
        <v>1.1961710227275799</v>
      </c>
      <c r="K588" s="99">
        <v>0.3</v>
      </c>
      <c r="L588" s="98">
        <v>0.77840379186587705</v>
      </c>
      <c r="M588" s="98">
        <v>0.672960000000002</v>
      </c>
      <c r="N588" s="98">
        <v>0.28441741507292201</v>
      </c>
      <c r="O588" s="99">
        <v>0.55000000000000404</v>
      </c>
      <c r="P588" s="98">
        <v>0.17968861905793199</v>
      </c>
      <c r="Q588" s="98">
        <v>0.65971000000000002</v>
      </c>
      <c r="R588" s="98">
        <v>0.87501763428607504</v>
      </c>
      <c r="S588" s="99">
        <v>0.3</v>
      </c>
      <c r="T588" s="98">
        <v>0.57012267073045098</v>
      </c>
      <c r="U588" s="98">
        <v>0.37938499999999897</v>
      </c>
      <c r="V588" s="98">
        <v>8.3054654244686096E-2</v>
      </c>
      <c r="W588" s="99">
        <v>0.55000000000001203</v>
      </c>
      <c r="X588" s="98">
        <v>5.2318402128403899E-2</v>
      </c>
      <c r="Y588" s="98">
        <v>0.37966</v>
      </c>
      <c r="Z588" s="98">
        <v>4.8874878321182202E-2</v>
      </c>
      <c r="AA588" s="99">
        <v>0.3</v>
      </c>
      <c r="AB588" s="98">
        <v>3.1787260539580399E-2</v>
      </c>
      <c r="AC588" t="str">
        <f>IF('Regression diagnostics'!AC588="","",'Regression diagnostics'!AC588)</f>
        <v/>
      </c>
    </row>
    <row r="589" spans="1:29" x14ac:dyDescent="0.25">
      <c r="A589" t="str">
        <f t="shared" si="19"/>
        <v>Apr</v>
      </c>
      <c r="B589">
        <f t="shared" si="20"/>
        <v>588</v>
      </c>
      <c r="C589" t="s">
        <v>2685</v>
      </c>
      <c r="D589">
        <v>45</v>
      </c>
      <c r="E589" s="98">
        <v>0.81666500000000897</v>
      </c>
      <c r="F589" s="98">
        <v>-1.11226447241741</v>
      </c>
      <c r="G589" s="99">
        <v>0.95000000000000295</v>
      </c>
      <c r="H589" s="98">
        <v>2.7650574927811702</v>
      </c>
      <c r="I589" s="98">
        <v>0.82488999999999701</v>
      </c>
      <c r="J589" s="98">
        <v>-1.02617307813227</v>
      </c>
      <c r="K589" s="99">
        <v>0.7</v>
      </c>
      <c r="L589" s="98">
        <v>1.55784233429539</v>
      </c>
      <c r="M589" s="98">
        <v>0.856679999999996</v>
      </c>
      <c r="N589" s="98">
        <v>-0.28441741507183499</v>
      </c>
      <c r="O589" s="99">
        <v>0.94999999999999596</v>
      </c>
      <c r="P589" s="98">
        <v>0.70847133572586296</v>
      </c>
      <c r="Q589" s="98">
        <v>0.86992999999999798</v>
      </c>
      <c r="R589" s="98">
        <v>-1.1747981378325201</v>
      </c>
      <c r="S589" s="99">
        <v>0.7</v>
      </c>
      <c r="T589" s="98">
        <v>1.78660850685385</v>
      </c>
      <c r="U589" s="98">
        <v>0.37560500000000102</v>
      </c>
      <c r="V589" s="98">
        <v>-8.3054654244780104E-2</v>
      </c>
      <c r="W589" s="99">
        <v>0.94999999999999896</v>
      </c>
      <c r="X589" s="98">
        <v>0.20627955422812499</v>
      </c>
      <c r="Y589" s="98">
        <v>0.375329999999999</v>
      </c>
      <c r="Z589" s="98">
        <v>-3.4995754606346099E-3</v>
      </c>
      <c r="AA589" s="99">
        <v>0.7</v>
      </c>
      <c r="AB589" s="98">
        <v>5.3107883482750402E-3</v>
      </c>
      <c r="AC589" t="str">
        <f>IF('Regression diagnostics'!AC589="","",'Regression diagnostics'!AC589)</f>
        <v/>
      </c>
    </row>
    <row r="590" spans="1:29" x14ac:dyDescent="0.25">
      <c r="A590" t="str">
        <f t="shared" si="19"/>
        <v>Apr</v>
      </c>
      <c r="B590">
        <f t="shared" si="20"/>
        <v>589</v>
      </c>
      <c r="C590" t="s">
        <v>2686</v>
      </c>
      <c r="D590">
        <v>0</v>
      </c>
      <c r="E590" s="98">
        <v>1.03084000000002</v>
      </c>
      <c r="F590" s="98">
        <v>-2.2266415079360402</v>
      </c>
      <c r="G590" s="99">
        <v>0.95000000000002605</v>
      </c>
      <c r="H590" s="98">
        <v>5.5572787665953003</v>
      </c>
      <c r="I590" s="98">
        <v>1.0196400000000101</v>
      </c>
      <c r="J590" s="98">
        <v>5.0205650968077699E-2</v>
      </c>
      <c r="K590" s="99">
        <v>0.69999999999999796</v>
      </c>
      <c r="L590" s="98">
        <v>7.6175924983319696E-2</v>
      </c>
      <c r="M590" s="98">
        <v>0.242754999999992</v>
      </c>
      <c r="N590" s="98">
        <v>-1.90240424061456</v>
      </c>
      <c r="O590" s="99">
        <v>0.95000000000002405</v>
      </c>
      <c r="P590" s="98">
        <v>4.7563715541426497</v>
      </c>
      <c r="Q590" s="98">
        <v>0.24808000000000199</v>
      </c>
      <c r="R590" s="98">
        <v>-0.98078720150771204</v>
      </c>
      <c r="S590" s="99">
        <v>0.69999999999999796</v>
      </c>
      <c r="T590" s="98">
        <v>1.49123849787466</v>
      </c>
      <c r="U590" s="98">
        <v>0.38554000000000499</v>
      </c>
      <c r="V590" s="98">
        <v>-1.01844067827908</v>
      </c>
      <c r="W590" s="99">
        <v>0.95000000000002305</v>
      </c>
      <c r="X590" s="98">
        <v>2.5323615260107499</v>
      </c>
      <c r="Y590" s="98">
        <v>0.38964000000000298</v>
      </c>
      <c r="Z590" s="98">
        <v>-0.91455572041246902</v>
      </c>
      <c r="AA590" s="99">
        <v>0.69999999999999696</v>
      </c>
      <c r="AB590" s="98">
        <v>1.38852357810559</v>
      </c>
      <c r="AC590" t="str">
        <f>IF('Regression diagnostics'!AC590="","",'Regression diagnostics'!AC590)</f>
        <v/>
      </c>
    </row>
    <row r="591" spans="1:29" x14ac:dyDescent="0.25">
      <c r="A591" t="str">
        <f t="shared" si="19"/>
        <v>Apr</v>
      </c>
      <c r="B591">
        <f t="shared" si="20"/>
        <v>590</v>
      </c>
      <c r="C591" t="s">
        <v>2686</v>
      </c>
      <c r="D591">
        <v>15</v>
      </c>
      <c r="E591" s="98">
        <v>0.98637999999999504</v>
      </c>
      <c r="F591" s="98">
        <v>2.2266415079319</v>
      </c>
      <c r="G591" s="99">
        <v>0.54999999999999805</v>
      </c>
      <c r="H591" s="98">
        <v>1.40948503761322</v>
      </c>
      <c r="I591" s="98">
        <v>0.99758000000000402</v>
      </c>
      <c r="J591" s="98">
        <v>1.01689476619869</v>
      </c>
      <c r="K591" s="99">
        <v>0.29999999999999899</v>
      </c>
      <c r="L591" s="98">
        <v>0.66160353841899</v>
      </c>
      <c r="M591" s="98">
        <v>0.54523500000001102</v>
      </c>
      <c r="N591" s="98">
        <v>1.9024042406152899</v>
      </c>
      <c r="O591" s="99">
        <v>0.54999999999999605</v>
      </c>
      <c r="P591" s="98">
        <v>1.2063520331580799</v>
      </c>
      <c r="Q591" s="98">
        <v>0.539910000000001</v>
      </c>
      <c r="R591" s="98">
        <v>1.3506294429158601</v>
      </c>
      <c r="S591" s="99">
        <v>0.29999999999999899</v>
      </c>
      <c r="T591" s="98">
        <v>0.88049166523308797</v>
      </c>
      <c r="U591" s="98">
        <v>0.40167999999999998</v>
      </c>
      <c r="V591" s="98">
        <v>1.0184406782775199</v>
      </c>
      <c r="W591" s="99">
        <v>0.55000000000000304</v>
      </c>
      <c r="X591" s="98">
        <v>0.64227940160137797</v>
      </c>
      <c r="Y591" s="98">
        <v>0.39758000000000199</v>
      </c>
      <c r="Z591" s="98">
        <v>1.1699423998137299</v>
      </c>
      <c r="AA591" s="99">
        <v>0.29999999999999899</v>
      </c>
      <c r="AB591" s="98">
        <v>0.76147882244013199</v>
      </c>
      <c r="AC591" t="str">
        <f>IF('Regression diagnostics'!AC591="","",'Regression diagnostics'!AC591)</f>
        <v/>
      </c>
    </row>
    <row r="592" spans="1:29" x14ac:dyDescent="0.25">
      <c r="A592" t="str">
        <f t="shared" si="19"/>
        <v>Apr</v>
      </c>
      <c r="B592">
        <f t="shared" si="20"/>
        <v>591</v>
      </c>
      <c r="C592" t="s">
        <v>2686</v>
      </c>
      <c r="D592">
        <v>30</v>
      </c>
      <c r="E592" s="98">
        <v>0.96431999999999096</v>
      </c>
      <c r="F592" s="98">
        <v>-2.2266415079309199</v>
      </c>
      <c r="G592" s="99">
        <v>0.55000000000001004</v>
      </c>
      <c r="H592" s="98">
        <v>1.40948503761263</v>
      </c>
      <c r="I592" s="98">
        <v>0.97552000000000105</v>
      </c>
      <c r="J592" s="98">
        <v>-2.1323914734886502</v>
      </c>
      <c r="K592" s="99">
        <v>0.3</v>
      </c>
      <c r="L592" s="98">
        <v>1.38990683087554</v>
      </c>
      <c r="M592" s="98">
        <v>0.83706500000000905</v>
      </c>
      <c r="N592" s="98">
        <v>-1.9024042406172601</v>
      </c>
      <c r="O592" s="99">
        <v>0.55000000000000604</v>
      </c>
      <c r="P592" s="98">
        <v>1.20635203315936</v>
      </c>
      <c r="Q592" s="98">
        <v>0.83173999999999904</v>
      </c>
      <c r="R592" s="98">
        <v>-0.77503106088089202</v>
      </c>
      <c r="S592" s="99">
        <v>0.3</v>
      </c>
      <c r="T592" s="98">
        <v>0.50493283806614597</v>
      </c>
      <c r="U592" s="98">
        <v>0.40961999999999799</v>
      </c>
      <c r="V592" s="98">
        <v>-1.0184406782773401</v>
      </c>
      <c r="W592" s="99">
        <v>0.55000000000001004</v>
      </c>
      <c r="X592" s="98">
        <v>0.64227940160127395</v>
      </c>
      <c r="Y592" s="98">
        <v>0.40551999999999999</v>
      </c>
      <c r="Z592" s="98">
        <v>-0.54373302132342405</v>
      </c>
      <c r="AA592" s="99">
        <v>0.3</v>
      </c>
      <c r="AB592" s="98">
        <v>0.35369020582701699</v>
      </c>
      <c r="AC592" t="str">
        <f>IF('Regression diagnostics'!AC592="","",'Regression diagnostics'!AC592)</f>
        <v/>
      </c>
    </row>
    <row r="593" spans="1:29" x14ac:dyDescent="0.25">
      <c r="A593" t="str">
        <f t="shared" si="19"/>
        <v>Apr</v>
      </c>
      <c r="B593">
        <f t="shared" si="20"/>
        <v>592</v>
      </c>
      <c r="C593" t="s">
        <v>2686</v>
      </c>
      <c r="D593">
        <v>45</v>
      </c>
      <c r="E593" s="98">
        <v>0.96466000000000796</v>
      </c>
      <c r="F593" s="98">
        <v>2.22664150792997</v>
      </c>
      <c r="G593" s="99">
        <v>0.95000000000000295</v>
      </c>
      <c r="H593" s="98">
        <v>5.5572787665786798</v>
      </c>
      <c r="I593" s="98">
        <v>0.95345999999999698</v>
      </c>
      <c r="J593" s="98">
        <v>1.6537437152412</v>
      </c>
      <c r="K593" s="99">
        <v>0.7</v>
      </c>
      <c r="L593" s="98">
        <v>2.51276727265736</v>
      </c>
      <c r="M593" s="98">
        <v>1.1182449999999899</v>
      </c>
      <c r="N593" s="98">
        <v>1.9024042406196999</v>
      </c>
      <c r="O593" s="99">
        <v>0.94999999999998896</v>
      </c>
      <c r="P593" s="98">
        <v>4.7563715541537999</v>
      </c>
      <c r="Q593" s="98">
        <v>1.12357</v>
      </c>
      <c r="R593" s="98">
        <v>0.101546149651183</v>
      </c>
      <c r="S593" s="99">
        <v>0.7</v>
      </c>
      <c r="T593" s="98">
        <v>0.154320071375044</v>
      </c>
      <c r="U593" s="98">
        <v>0.409360000000001</v>
      </c>
      <c r="V593" s="98">
        <v>1.0184406782772499</v>
      </c>
      <c r="W593" s="99">
        <v>0.94999999999999896</v>
      </c>
      <c r="X593" s="98">
        <v>2.5323615260055501</v>
      </c>
      <c r="Y593" s="98">
        <v>0.41345999999999899</v>
      </c>
      <c r="Z593" s="98">
        <v>-4.1994905528975203E-2</v>
      </c>
      <c r="AA593" s="99">
        <v>0.69999999999999896</v>
      </c>
      <c r="AB593" s="98">
        <v>6.3729521438863096E-2</v>
      </c>
      <c r="AC593" t="str">
        <f>IF('Regression diagnostics'!AC593="","",'Regression diagnostics'!AC593)</f>
        <v/>
      </c>
    </row>
    <row r="594" spans="1:29" x14ac:dyDescent="0.25">
      <c r="A594" t="str">
        <f t="shared" si="19"/>
        <v>Apr</v>
      </c>
      <c r="B594">
        <f t="shared" si="20"/>
        <v>593</v>
      </c>
      <c r="C594" t="s">
        <v>2687</v>
      </c>
      <c r="D594">
        <v>0</v>
      </c>
      <c r="E594" s="98">
        <v>1.0339850000000199</v>
      </c>
      <c r="F594" s="98">
        <v>-0.63060008550536994</v>
      </c>
      <c r="G594" s="99">
        <v>0.95000000000002305</v>
      </c>
      <c r="H594" s="98">
        <v>1.5662637030872</v>
      </c>
      <c r="I594" s="98">
        <v>1.0169600000000101</v>
      </c>
      <c r="J594" s="98">
        <v>1.06801112060565</v>
      </c>
      <c r="K594" s="99">
        <v>0.69999999999999796</v>
      </c>
      <c r="L594" s="98">
        <v>1.6214311076046899</v>
      </c>
      <c r="M594" s="98">
        <v>0.265454999999995</v>
      </c>
      <c r="N594" s="98">
        <v>-1.1768496103268</v>
      </c>
      <c r="O594" s="99">
        <v>0.95000000000002005</v>
      </c>
      <c r="P594" s="98">
        <v>2.9354718684379102</v>
      </c>
      <c r="Q594" s="98">
        <v>0.27063000000000398</v>
      </c>
      <c r="R594" s="98">
        <v>-0.76200891160925399</v>
      </c>
      <c r="S594" s="99">
        <v>0.69999999999999696</v>
      </c>
      <c r="T594" s="98">
        <v>1.1583688099760501</v>
      </c>
      <c r="U594" s="98">
        <v>0.398820000000007</v>
      </c>
      <c r="V594" s="98">
        <v>0.15793999823379801</v>
      </c>
      <c r="W594" s="99">
        <v>0.95000000000001905</v>
      </c>
      <c r="X594" s="98">
        <v>0.39227718244626297</v>
      </c>
      <c r="Y594" s="98">
        <v>0.395870000000004</v>
      </c>
      <c r="Z594" s="98">
        <v>0.411783379215722</v>
      </c>
      <c r="AA594" s="99">
        <v>0.69999999999999696</v>
      </c>
      <c r="AB594" s="98">
        <v>0.62496092321475705</v>
      </c>
      <c r="AC594" t="str">
        <f>IF('Regression diagnostics'!AC594="","",'Regression diagnostics'!AC594)</f>
        <v/>
      </c>
    </row>
    <row r="595" spans="1:29" x14ac:dyDescent="0.25">
      <c r="A595" t="str">
        <f t="shared" si="19"/>
        <v>Apr</v>
      </c>
      <c r="B595">
        <f t="shared" si="20"/>
        <v>594</v>
      </c>
      <c r="C595" t="s">
        <v>2687</v>
      </c>
      <c r="D595">
        <v>15</v>
      </c>
      <c r="E595" s="98">
        <v>0.99514499999999395</v>
      </c>
      <c r="F595" s="98">
        <v>0.63060008550092395</v>
      </c>
      <c r="G595" s="99">
        <v>0.54999999999999605</v>
      </c>
      <c r="H595" s="98">
        <v>0.39724932780351202</v>
      </c>
      <c r="I595" s="98">
        <v>1.01217000000001</v>
      </c>
      <c r="J595" s="98">
        <v>-0.40187760838543801</v>
      </c>
      <c r="K595" s="99">
        <v>0.29999999999999899</v>
      </c>
      <c r="L595" s="98">
        <v>0.26134736297921701</v>
      </c>
      <c r="M595" s="98">
        <v>0.56833500000001003</v>
      </c>
      <c r="N595" s="98">
        <v>1.1768496103269299</v>
      </c>
      <c r="O595" s="99">
        <v>0.54999999999999705</v>
      </c>
      <c r="P595" s="98">
        <v>0.74451972821243095</v>
      </c>
      <c r="Q595" s="98">
        <v>0.56316000000000199</v>
      </c>
      <c r="R595" s="98">
        <v>0.93717145018645198</v>
      </c>
      <c r="S595" s="99">
        <v>0.29999999999999899</v>
      </c>
      <c r="T595" s="98">
        <v>0.61065485944355502</v>
      </c>
      <c r="U595" s="98">
        <v>0.40133999999999898</v>
      </c>
      <c r="V595" s="98">
        <v>-0.15793999823549201</v>
      </c>
      <c r="W595" s="99">
        <v>0.55000000000000204</v>
      </c>
      <c r="X595" s="98">
        <v>9.9492727013374596E-2</v>
      </c>
      <c r="Y595" s="98">
        <v>0.40429000000000198</v>
      </c>
      <c r="Z595" s="98">
        <v>-0.35816121769773301</v>
      </c>
      <c r="AA595" s="99">
        <v>0.29999999999999899</v>
      </c>
      <c r="AB595" s="98">
        <v>0.232957115362697</v>
      </c>
      <c r="AC595" t="str">
        <f>IF('Regression diagnostics'!AC595="","",'Regression diagnostics'!AC595)</f>
        <v/>
      </c>
    </row>
    <row r="596" spans="1:29" x14ac:dyDescent="0.25">
      <c r="A596" t="str">
        <f t="shared" si="19"/>
        <v>Apr</v>
      </c>
      <c r="B596">
        <f t="shared" si="20"/>
        <v>595</v>
      </c>
      <c r="C596" t="s">
        <v>2687</v>
      </c>
      <c r="D596">
        <v>30</v>
      </c>
      <c r="E596" s="98">
        <v>0.99035499999998899</v>
      </c>
      <c r="F596" s="98">
        <v>-0.63060008549978097</v>
      </c>
      <c r="G596" s="99">
        <v>0.55000000000000604</v>
      </c>
      <c r="H596" s="98">
        <v>0.39724932780279998</v>
      </c>
      <c r="I596" s="98">
        <v>1.0073799999999999</v>
      </c>
      <c r="J596" s="98">
        <v>-1.2937769846154901</v>
      </c>
      <c r="K596" s="99">
        <v>0.3</v>
      </c>
      <c r="L596" s="98">
        <v>0.842027254020147</v>
      </c>
      <c r="M596" s="98">
        <v>0.86086500000000798</v>
      </c>
      <c r="N596" s="98">
        <v>-1.1768496103286501</v>
      </c>
      <c r="O596" s="99">
        <v>0.55000000000001004</v>
      </c>
      <c r="P596" s="98">
        <v>0.74451972821353696</v>
      </c>
      <c r="Q596" s="98">
        <v>0.85568999999999995</v>
      </c>
      <c r="R596" s="98">
        <v>-0.37778710708212598</v>
      </c>
      <c r="S596" s="99">
        <v>0.3</v>
      </c>
      <c r="T596" s="98">
        <v>0.24607017428184</v>
      </c>
      <c r="U596" s="98">
        <v>0.40975999999999801</v>
      </c>
      <c r="V596" s="98">
        <v>0.15793999823575999</v>
      </c>
      <c r="W596" s="99">
        <v>0.55000000000000904</v>
      </c>
      <c r="X596" s="98">
        <v>9.9492727013545001E-2</v>
      </c>
      <c r="Y596" s="98">
        <v>0.41271000000000002</v>
      </c>
      <c r="Z596" s="98">
        <v>-9.2404066826045003E-2</v>
      </c>
      <c r="AA596" s="99">
        <v>0.3</v>
      </c>
      <c r="AB596" s="98">
        <v>6.00979923060323E-2</v>
      </c>
      <c r="AC596" t="str">
        <f>IF('Regression diagnostics'!AC596="","",'Regression diagnostics'!AC596)</f>
        <v/>
      </c>
    </row>
    <row r="597" spans="1:29" x14ac:dyDescent="0.25">
      <c r="A597" t="str">
        <f t="shared" si="19"/>
        <v>Apr</v>
      </c>
      <c r="B597">
        <f t="shared" si="20"/>
        <v>596</v>
      </c>
      <c r="C597" t="s">
        <v>2687</v>
      </c>
      <c r="D597">
        <v>45</v>
      </c>
      <c r="E597" s="98">
        <v>1.0196150000000099</v>
      </c>
      <c r="F597" s="98">
        <v>0.63060008549900803</v>
      </c>
      <c r="G597" s="99">
        <v>0.94999999999999596</v>
      </c>
      <c r="H597" s="98">
        <v>1.5662637030709401</v>
      </c>
      <c r="I597" s="98">
        <v>1.0025900000000001</v>
      </c>
      <c r="J597" s="98">
        <v>1.52214405436888</v>
      </c>
      <c r="K597" s="99">
        <v>0.7</v>
      </c>
      <c r="L597" s="98">
        <v>2.31230452584184</v>
      </c>
      <c r="M597" s="98">
        <v>1.1430449999999901</v>
      </c>
      <c r="N597" s="98">
        <v>1.1768496103308399</v>
      </c>
      <c r="O597" s="99">
        <v>0.94999999999999596</v>
      </c>
      <c r="P597" s="98">
        <v>2.9354718684472698</v>
      </c>
      <c r="Q597" s="98">
        <v>1.14822</v>
      </c>
      <c r="R597" s="98">
        <v>-9.2464786673945601E-2</v>
      </c>
      <c r="S597" s="99">
        <v>0.7</v>
      </c>
      <c r="T597" s="98">
        <v>0.14051896163112901</v>
      </c>
      <c r="U597" s="98">
        <v>0.42408000000000101</v>
      </c>
      <c r="V597" s="98">
        <v>-0.157939998235823</v>
      </c>
      <c r="W597" s="99">
        <v>0.94999999999999896</v>
      </c>
      <c r="X597" s="98">
        <v>0.39227718245121002</v>
      </c>
      <c r="Y597" s="98">
        <v>0.42112999999999801</v>
      </c>
      <c r="Z597" s="98">
        <v>0.27646646140027498</v>
      </c>
      <c r="AA597" s="99">
        <v>0.7</v>
      </c>
      <c r="AB597" s="98">
        <v>0.41956987821979502</v>
      </c>
      <c r="AC597" t="str">
        <f>IF('Regression diagnostics'!AC597="","",'Regression diagnostics'!AC597)</f>
        <v/>
      </c>
    </row>
    <row r="598" spans="1:29" x14ac:dyDescent="0.25">
      <c r="A598" t="str">
        <f t="shared" si="19"/>
        <v>Apr</v>
      </c>
      <c r="B598">
        <f t="shared" si="20"/>
        <v>597</v>
      </c>
      <c r="C598" t="s">
        <v>2688</v>
      </c>
      <c r="D598">
        <v>0</v>
      </c>
      <c r="E598" s="98">
        <v>1.02179500000002</v>
      </c>
      <c r="F598" s="98">
        <v>-1.0974765307157099</v>
      </c>
      <c r="G598" s="99">
        <v>0.95000000000002205</v>
      </c>
      <c r="H598" s="98">
        <v>2.7282008095430998</v>
      </c>
      <c r="I598" s="98">
        <v>1.0135700000000101</v>
      </c>
      <c r="J598" s="98">
        <v>0.23048957944651</v>
      </c>
      <c r="K598" s="99">
        <v>0.69999999999999696</v>
      </c>
      <c r="L598" s="98">
        <v>0.34972596428101799</v>
      </c>
      <c r="M598" s="98">
        <v>0.39876</v>
      </c>
      <c r="N598" s="98">
        <v>-0.27861297803087498</v>
      </c>
      <c r="O598" s="99">
        <v>0.95000000000001905</v>
      </c>
      <c r="P598" s="98">
        <v>0.69401037406602195</v>
      </c>
      <c r="Q598" s="98">
        <v>0.38051000000000501</v>
      </c>
      <c r="R598" s="98">
        <v>1.4274251442811401</v>
      </c>
      <c r="S598" s="99">
        <v>0.69999999999999696</v>
      </c>
      <c r="T598" s="98">
        <v>2.1715361755829599</v>
      </c>
      <c r="U598" s="98">
        <v>0.40396500000000501</v>
      </c>
      <c r="V598" s="98">
        <v>-0.48062775325280699</v>
      </c>
      <c r="W598" s="99">
        <v>0.95000000000002005</v>
      </c>
      <c r="X598" s="98">
        <v>1.19401346641498</v>
      </c>
      <c r="Y598" s="98">
        <v>0.39929000000000298</v>
      </c>
      <c r="Z598" s="98">
        <v>0.33945881969337999</v>
      </c>
      <c r="AA598" s="99">
        <v>0.69999999999999696</v>
      </c>
      <c r="AB598" s="98">
        <v>0.51517904983914198</v>
      </c>
      <c r="AC598" t="str">
        <f>IF('Regression diagnostics'!AC598="","",'Regression diagnostics'!AC598)</f>
        <v/>
      </c>
    </row>
    <row r="599" spans="1:29" x14ac:dyDescent="0.25">
      <c r="A599" t="str">
        <f t="shared" si="19"/>
        <v>Apr</v>
      </c>
      <c r="B599">
        <f t="shared" si="20"/>
        <v>598</v>
      </c>
      <c r="C599" t="s">
        <v>2688</v>
      </c>
      <c r="D599">
        <v>15</v>
      </c>
      <c r="E599" s="98">
        <v>0.99541499999999705</v>
      </c>
      <c r="F599" s="98">
        <v>1.0974765307122101</v>
      </c>
      <c r="G599" s="99">
        <v>0.54999999999999905</v>
      </c>
      <c r="H599" s="98">
        <v>0.69194985210472304</v>
      </c>
      <c r="I599" s="98">
        <v>1.0036400000000001</v>
      </c>
      <c r="J599" s="98">
        <v>0.36652034668068101</v>
      </c>
      <c r="K599" s="99">
        <v>0.29999999999999899</v>
      </c>
      <c r="L599" s="98">
        <v>0.23835060338469699</v>
      </c>
      <c r="M599" s="98">
        <v>0.58992000000000899</v>
      </c>
      <c r="N599" s="98">
        <v>0.27861297802993001</v>
      </c>
      <c r="O599" s="99">
        <v>0.54999999999999605</v>
      </c>
      <c r="P599" s="98">
        <v>0.17602090506470899</v>
      </c>
      <c r="Q599" s="98">
        <v>0.60817000000000299</v>
      </c>
      <c r="R599" s="98">
        <v>-0.83069926120933202</v>
      </c>
      <c r="S599" s="99">
        <v>0.29999999999999899</v>
      </c>
      <c r="T599" s="98">
        <v>0.54122565739791695</v>
      </c>
      <c r="U599" s="98">
        <v>0.40620499999999998</v>
      </c>
      <c r="V599" s="98">
        <v>0.48062775325124801</v>
      </c>
      <c r="W599" s="99">
        <v>0.55000000000000304</v>
      </c>
      <c r="X599" s="98">
        <v>0.30283600774799802</v>
      </c>
      <c r="Y599" s="98">
        <v>0.41088000000000202</v>
      </c>
      <c r="Z599" s="98">
        <v>4.7347538373520001E-2</v>
      </c>
      <c r="AA599" s="99">
        <v>0.29999999999999899</v>
      </c>
      <c r="AB599" s="98">
        <v>3.0793906163763402E-2</v>
      </c>
      <c r="AC599" t="str">
        <f>IF('Regression diagnostics'!AC599="","",'Regression diagnostics'!AC599)</f>
        <v/>
      </c>
    </row>
    <row r="600" spans="1:29" x14ac:dyDescent="0.25">
      <c r="A600" t="str">
        <f t="shared" si="19"/>
        <v>Apr</v>
      </c>
      <c r="B600">
        <f t="shared" si="20"/>
        <v>599</v>
      </c>
      <c r="C600" t="s">
        <v>2688</v>
      </c>
      <c r="D600">
        <v>30</v>
      </c>
      <c r="E600" s="98">
        <v>0.98548499999999295</v>
      </c>
      <c r="F600" s="98">
        <v>-1.09747653071151</v>
      </c>
      <c r="G600" s="99">
        <v>0.55000000000001004</v>
      </c>
      <c r="H600" s="98">
        <v>0.69194985210429405</v>
      </c>
      <c r="I600" s="98">
        <v>0.99371000000000098</v>
      </c>
      <c r="J600" s="98">
        <v>-1.1857132410968201</v>
      </c>
      <c r="K600" s="99">
        <v>0.3</v>
      </c>
      <c r="L600" s="98">
        <v>0.77158840470073597</v>
      </c>
      <c r="M600" s="98">
        <v>0.81758000000000597</v>
      </c>
      <c r="N600" s="98">
        <v>-0.27861297803134</v>
      </c>
      <c r="O600" s="99">
        <v>0.55000000000000604</v>
      </c>
      <c r="P600" s="98">
        <v>0.176020905065604</v>
      </c>
      <c r="Q600" s="98">
        <v>0.83582999999999996</v>
      </c>
      <c r="R600" s="98">
        <v>-1.1420088086760101</v>
      </c>
      <c r="S600" s="99">
        <v>0.3</v>
      </c>
      <c r="T600" s="98">
        <v>0.74428928924229598</v>
      </c>
      <c r="U600" s="98">
        <v>0.41779499999999897</v>
      </c>
      <c r="V600" s="98">
        <v>-0.48062775325117002</v>
      </c>
      <c r="W600" s="99">
        <v>0.55000000000000904</v>
      </c>
      <c r="X600" s="98">
        <v>0.302836007747952</v>
      </c>
      <c r="Y600" s="98">
        <v>0.42247000000000001</v>
      </c>
      <c r="Z600" s="98">
        <v>-0.76137896384755999</v>
      </c>
      <c r="AA600" s="99">
        <v>0.3</v>
      </c>
      <c r="AB600" s="98">
        <v>0.495342895078207</v>
      </c>
      <c r="AC600" t="str">
        <f>IF('Regression diagnostics'!AC600="","",'Regression diagnostics'!AC600)</f>
        <v/>
      </c>
    </row>
    <row r="601" spans="1:29" x14ac:dyDescent="0.25">
      <c r="A601" t="str">
        <f t="shared" si="19"/>
        <v>Apr</v>
      </c>
      <c r="B601">
        <f t="shared" si="20"/>
        <v>600</v>
      </c>
      <c r="C601" t="s">
        <v>2688</v>
      </c>
      <c r="D601">
        <v>45</v>
      </c>
      <c r="E601" s="98">
        <v>0.99200500000000602</v>
      </c>
      <c r="F601" s="98">
        <v>1.0974765307107199</v>
      </c>
      <c r="G601" s="99">
        <v>0.94999999999999896</v>
      </c>
      <c r="H601" s="98">
        <v>2.7282008095299899</v>
      </c>
      <c r="I601" s="98">
        <v>0.98377999999999799</v>
      </c>
      <c r="J601" s="98">
        <v>1.0208482363633</v>
      </c>
      <c r="K601" s="99">
        <v>0.7</v>
      </c>
      <c r="L601" s="98">
        <v>1.5497498376382901</v>
      </c>
      <c r="M601" s="98">
        <v>1.0817399999999899</v>
      </c>
      <c r="N601" s="98">
        <v>0.27861297803311802</v>
      </c>
      <c r="O601" s="99">
        <v>0.95000000000000295</v>
      </c>
      <c r="P601" s="98">
        <v>0.69401037407149202</v>
      </c>
      <c r="Q601" s="98">
        <v>1.06349</v>
      </c>
      <c r="R601" s="98">
        <v>1.5859362071516501</v>
      </c>
      <c r="S601" s="99">
        <v>0.7</v>
      </c>
      <c r="T601" s="98">
        <v>2.41327454002721</v>
      </c>
      <c r="U601" s="98">
        <v>0.43873500000000099</v>
      </c>
      <c r="V601" s="98">
        <v>0.48062775325107598</v>
      </c>
      <c r="W601" s="99">
        <v>0.94999999999999896</v>
      </c>
      <c r="X601" s="98">
        <v>1.1940134664104201</v>
      </c>
      <c r="Y601" s="98">
        <v>0.434059999999999</v>
      </c>
      <c r="Z601" s="98">
        <v>0.75124219891007604</v>
      </c>
      <c r="AA601" s="99">
        <v>0.69999999999999896</v>
      </c>
      <c r="AB601" s="98">
        <v>1.1404025190935001</v>
      </c>
      <c r="AC601" t="str">
        <f>IF('Regression diagnostics'!AC601="","",'Regression diagnostics'!AC601)</f>
        <v/>
      </c>
    </row>
    <row r="602" spans="1:29" x14ac:dyDescent="0.25">
      <c r="A602" t="str">
        <f t="shared" si="19"/>
        <v>Apr</v>
      </c>
      <c r="B602">
        <f t="shared" si="20"/>
        <v>601</v>
      </c>
      <c r="C602" t="s">
        <v>2689</v>
      </c>
      <c r="D602">
        <v>0</v>
      </c>
      <c r="E602" s="98">
        <v>1.06419000000002</v>
      </c>
      <c r="F602" s="98">
        <v>-0.52602821202932204</v>
      </c>
      <c r="G602" s="99">
        <v>0.95000000000002205</v>
      </c>
      <c r="H602" s="98">
        <v>1.3063647290906599</v>
      </c>
      <c r="I602" s="98">
        <v>1.0660400000000101</v>
      </c>
      <c r="J602" s="98">
        <v>-0.33014018970379999</v>
      </c>
      <c r="K602" s="99">
        <v>0.69999999999999696</v>
      </c>
      <c r="L602" s="98">
        <v>0.50094219596535305</v>
      </c>
      <c r="M602" s="98">
        <v>0.29605499999999602</v>
      </c>
      <c r="N602" s="98">
        <v>-0.19009531313452199</v>
      </c>
      <c r="O602" s="99">
        <v>0.95000000000001905</v>
      </c>
      <c r="P602" s="98">
        <v>0.47349702849665798</v>
      </c>
      <c r="Q602" s="98">
        <v>0.31113000000000302</v>
      </c>
      <c r="R602" s="98">
        <v>-1.2986349057</v>
      </c>
      <c r="S602" s="99">
        <v>0.69999999999999696</v>
      </c>
      <c r="T602" s="98">
        <v>1.9752495400277399</v>
      </c>
      <c r="U602" s="98">
        <v>0.40647500000000503</v>
      </c>
      <c r="V602" s="98">
        <v>-0.29273361742085202</v>
      </c>
      <c r="W602" s="99">
        <v>0.95000000000002005</v>
      </c>
      <c r="X602" s="98">
        <v>0.72711455041221895</v>
      </c>
      <c r="Y602" s="98">
        <v>0.40500000000000302</v>
      </c>
      <c r="Z602" s="98">
        <v>4.6661006143094E-2</v>
      </c>
      <c r="AA602" s="99">
        <v>0.69999999999999696</v>
      </c>
      <c r="AB602" s="98">
        <v>7.0810595453472305E-2</v>
      </c>
      <c r="AC602" t="str">
        <f>IF('Regression diagnostics'!AC602="","",'Regression diagnostics'!AC602)</f>
        <v/>
      </c>
    </row>
    <row r="603" spans="1:29" x14ac:dyDescent="0.25">
      <c r="A603" t="str">
        <f t="shared" si="19"/>
        <v>Apr</v>
      </c>
      <c r="B603">
        <f t="shared" si="20"/>
        <v>602</v>
      </c>
      <c r="C603" t="s">
        <v>2689</v>
      </c>
      <c r="D603">
        <v>15</v>
      </c>
      <c r="E603" s="98">
        <v>1.0508299999999999</v>
      </c>
      <c r="F603" s="98">
        <v>0.52602821202579397</v>
      </c>
      <c r="G603" s="99">
        <v>0.54999999999999905</v>
      </c>
      <c r="H603" s="98">
        <v>0.33133150533641198</v>
      </c>
      <c r="I603" s="98">
        <v>1.04898000000001</v>
      </c>
      <c r="J603" s="98">
        <v>0.46412630856848303</v>
      </c>
      <c r="K603" s="99">
        <v>0.29999999999999899</v>
      </c>
      <c r="L603" s="98">
        <v>0.30183715313898901</v>
      </c>
      <c r="M603" s="98">
        <v>0.53353500000000698</v>
      </c>
      <c r="N603" s="98">
        <v>0.19009531313486699</v>
      </c>
      <c r="O603" s="99">
        <v>0.54999999999999605</v>
      </c>
      <c r="P603" s="98">
        <v>0.120092405843399</v>
      </c>
      <c r="Q603" s="98">
        <v>0.51846000000000103</v>
      </c>
      <c r="R603" s="98">
        <v>0.92095741125591501</v>
      </c>
      <c r="S603" s="99">
        <v>0.29999999999999899</v>
      </c>
      <c r="T603" s="98">
        <v>0.60008055935045501</v>
      </c>
      <c r="U603" s="98">
        <v>0.401175</v>
      </c>
      <c r="V603" s="98">
        <v>0.29273361741933901</v>
      </c>
      <c r="W603" s="99">
        <v>0.55000000000000304</v>
      </c>
      <c r="X603" s="98">
        <v>0.18441707218180001</v>
      </c>
      <c r="Y603" s="98">
        <v>0.40265000000000201</v>
      </c>
      <c r="Z603" s="98">
        <v>0.133642245409404</v>
      </c>
      <c r="AA603" s="99">
        <v>0.29999999999999899</v>
      </c>
      <c r="AB603" s="98">
        <v>8.6919028615054794E-2</v>
      </c>
      <c r="AC603" t="str">
        <f>IF('Regression diagnostics'!AC603="","",'Regression diagnostics'!AC603)</f>
        <v/>
      </c>
    </row>
    <row r="604" spans="1:29" x14ac:dyDescent="0.25">
      <c r="A604" t="str">
        <f t="shared" si="19"/>
        <v>Apr</v>
      </c>
      <c r="B604">
        <f t="shared" si="20"/>
        <v>603</v>
      </c>
      <c r="C604" t="s">
        <v>2689</v>
      </c>
      <c r="D604">
        <v>30</v>
      </c>
      <c r="E604" s="98">
        <v>1.0337699999999901</v>
      </c>
      <c r="F604" s="98">
        <v>-0.52602821202511296</v>
      </c>
      <c r="G604" s="99">
        <v>0.55000000000001004</v>
      </c>
      <c r="H604" s="98">
        <v>0.33133150533599098</v>
      </c>
      <c r="I604" s="98">
        <v>1.0319199999999999</v>
      </c>
      <c r="J604" s="98">
        <v>-0.27987015602544801</v>
      </c>
      <c r="K604" s="99">
        <v>0.3</v>
      </c>
      <c r="L604" s="98">
        <v>0.18199610200393099</v>
      </c>
      <c r="M604" s="98">
        <v>0.74086500000000599</v>
      </c>
      <c r="N604" s="98">
        <v>-0.19009531313615799</v>
      </c>
      <c r="O604" s="99">
        <v>0.55000000000000604</v>
      </c>
      <c r="P604" s="98">
        <v>0.120092405844217</v>
      </c>
      <c r="Q604" s="98">
        <v>0.72579000000000005</v>
      </c>
      <c r="R604" s="98">
        <v>0.708553501265616</v>
      </c>
      <c r="S604" s="99">
        <v>0.3</v>
      </c>
      <c r="T604" s="98">
        <v>0.46159919441868402</v>
      </c>
      <c r="U604" s="98">
        <v>0.39882499999999799</v>
      </c>
      <c r="V604" s="98">
        <v>-0.29273361741919401</v>
      </c>
      <c r="W604" s="99">
        <v>0.55000000000000904</v>
      </c>
      <c r="X604" s="98">
        <v>0.18441707218171099</v>
      </c>
      <c r="Y604" s="98">
        <v>0.40029999999999999</v>
      </c>
      <c r="Z604" s="98">
        <v>-0.35892488767138397</v>
      </c>
      <c r="AA604" s="99">
        <v>0.3</v>
      </c>
      <c r="AB604" s="98">
        <v>0.23345389580630399</v>
      </c>
      <c r="AC604" t="str">
        <f>IF('Regression diagnostics'!AC604="","",'Regression diagnostics'!AC604)</f>
        <v/>
      </c>
    </row>
    <row r="605" spans="1:29" x14ac:dyDescent="0.25">
      <c r="A605" t="str">
        <f t="shared" si="19"/>
        <v>Apr</v>
      </c>
      <c r="B605">
        <f t="shared" si="20"/>
        <v>604</v>
      </c>
      <c r="C605" t="s">
        <v>2689</v>
      </c>
      <c r="D605">
        <v>45</v>
      </c>
      <c r="E605" s="98">
        <v>1.01301000000001</v>
      </c>
      <c r="F605" s="98">
        <v>0.52602821202418004</v>
      </c>
      <c r="G605" s="99">
        <v>0.94999999999999896</v>
      </c>
      <c r="H605" s="98">
        <v>1.30636472907756</v>
      </c>
      <c r="I605" s="98">
        <v>1.0148600000000001</v>
      </c>
      <c r="J605" s="98">
        <v>4.8684267606157697E-2</v>
      </c>
      <c r="K605" s="99">
        <v>0.7</v>
      </c>
      <c r="L605" s="98">
        <v>7.3867557833115105E-2</v>
      </c>
      <c r="M605" s="98">
        <v>0.91804499999999201</v>
      </c>
      <c r="N605" s="98">
        <v>0.19009531313782699</v>
      </c>
      <c r="O605" s="99">
        <v>0.95000000000000295</v>
      </c>
      <c r="P605" s="98">
        <v>0.47349702850480901</v>
      </c>
      <c r="Q605" s="98">
        <v>0.93311999999999895</v>
      </c>
      <c r="R605" s="98">
        <v>-1.1904841284290399</v>
      </c>
      <c r="S605" s="99">
        <v>0.7</v>
      </c>
      <c r="T605" s="98">
        <v>1.8104981448347499</v>
      </c>
      <c r="U605" s="98">
        <v>0.39942500000000097</v>
      </c>
      <c r="V605" s="98">
        <v>0.29273361741902298</v>
      </c>
      <c r="W605" s="99">
        <v>0.94999999999999896</v>
      </c>
      <c r="X605" s="98">
        <v>0.72711455040752004</v>
      </c>
      <c r="Y605" s="98">
        <v>0.39794999999999903</v>
      </c>
      <c r="Z605" s="98">
        <v>0.29746391416476903</v>
      </c>
      <c r="AA605" s="99">
        <v>0.69999999999999896</v>
      </c>
      <c r="AB605" s="98">
        <v>0.45143893108858102</v>
      </c>
      <c r="AC605" t="str">
        <f>IF('Regression diagnostics'!AC605="","",'Regression diagnostics'!AC605)</f>
        <v/>
      </c>
    </row>
    <row r="606" spans="1:29" x14ac:dyDescent="0.25">
      <c r="A606" t="str">
        <f t="shared" si="19"/>
        <v>Apr</v>
      </c>
      <c r="B606">
        <f t="shared" si="20"/>
        <v>605</v>
      </c>
      <c r="C606" t="s">
        <v>2690</v>
      </c>
      <c r="D606">
        <v>0</v>
      </c>
      <c r="E606" s="98">
        <v>1.0206000000000099</v>
      </c>
      <c r="F606" s="98">
        <v>-0.71827145417470395</v>
      </c>
      <c r="G606" s="99">
        <v>0.95000000000002505</v>
      </c>
      <c r="H606" s="98">
        <v>1.7842417327170901</v>
      </c>
      <c r="I606" s="98">
        <v>1.02820000000001</v>
      </c>
      <c r="J606" s="98">
        <v>-0.83676084947852902</v>
      </c>
      <c r="K606" s="99">
        <v>0.69999999999999696</v>
      </c>
      <c r="L606" s="98">
        <v>1.2700603218990201</v>
      </c>
      <c r="M606" s="98">
        <v>0.29220999999999703</v>
      </c>
      <c r="N606" s="98">
        <v>0.25829744838365798</v>
      </c>
      <c r="O606" s="99">
        <v>0.95000000000002405</v>
      </c>
      <c r="P606" s="98">
        <v>0.64339813946189595</v>
      </c>
      <c r="Q606" s="98">
        <v>0.29466000000000497</v>
      </c>
      <c r="R606" s="98">
        <v>-0.128790238582185</v>
      </c>
      <c r="S606" s="99">
        <v>0.69999999999999696</v>
      </c>
      <c r="T606" s="98">
        <v>0.19572365112112899</v>
      </c>
      <c r="U606" s="98">
        <v>0.390490000000004</v>
      </c>
      <c r="V606" s="98">
        <v>-0.35128034090439197</v>
      </c>
      <c r="W606" s="99">
        <v>0.95000000000002105</v>
      </c>
      <c r="X606" s="98">
        <v>0.87257402413574803</v>
      </c>
      <c r="Y606" s="98">
        <v>0.38924000000000297</v>
      </c>
      <c r="Z606" s="98">
        <v>-4.6661006147147698E-3</v>
      </c>
      <c r="AA606" s="99">
        <v>0.69999999999999696</v>
      </c>
      <c r="AB606" s="98">
        <v>7.0810511688655896E-3</v>
      </c>
      <c r="AC606" t="str">
        <f>IF('Regression diagnostics'!AC606="","",'Regression diagnostics'!AC606)</f>
        <v/>
      </c>
    </row>
    <row r="607" spans="1:29" x14ac:dyDescent="0.25">
      <c r="A607" t="str">
        <f t="shared" si="19"/>
        <v>Apr</v>
      </c>
      <c r="B607">
        <f t="shared" si="20"/>
        <v>606</v>
      </c>
      <c r="C607" t="s">
        <v>2690</v>
      </c>
      <c r="D607">
        <v>15</v>
      </c>
      <c r="E607" s="98">
        <v>1.0067999999999999</v>
      </c>
      <c r="F607" s="98">
        <v>0.71827145417164795</v>
      </c>
      <c r="G607" s="99">
        <v>0.55000000000000104</v>
      </c>
      <c r="H607" s="98">
        <v>0.45253479830104199</v>
      </c>
      <c r="I607" s="98">
        <v>0.99920000000000497</v>
      </c>
      <c r="J607" s="98">
        <v>0.88642149061390296</v>
      </c>
      <c r="K607" s="99">
        <v>0.29999999999999899</v>
      </c>
      <c r="L607" s="98">
        <v>0.57664145273652101</v>
      </c>
      <c r="M607" s="98">
        <v>0.58657000000001003</v>
      </c>
      <c r="N607" s="98">
        <v>-0.25829744838367502</v>
      </c>
      <c r="O607" s="99">
        <v>0.54999999999999905</v>
      </c>
      <c r="P607" s="98">
        <v>0.16318419299975101</v>
      </c>
      <c r="Q607" s="98">
        <v>0.58412000000000197</v>
      </c>
      <c r="R607" s="98">
        <v>-1.1890295215878199E-2</v>
      </c>
      <c r="S607" s="99">
        <v>0.29999999999999899</v>
      </c>
      <c r="T607" s="98">
        <v>7.7441280923961396E-3</v>
      </c>
      <c r="U607" s="98">
        <v>0.407030000000001</v>
      </c>
      <c r="V607" s="98">
        <v>0.351280340903111</v>
      </c>
      <c r="W607" s="99">
        <v>0.55000000000000604</v>
      </c>
      <c r="X607" s="98">
        <v>0.22130976020493701</v>
      </c>
      <c r="Y607" s="98">
        <v>0.40828000000000197</v>
      </c>
      <c r="Z607" s="98">
        <v>0.20008153312729501</v>
      </c>
      <c r="AA607" s="99">
        <v>0.29999999999999899</v>
      </c>
      <c r="AB607" s="98">
        <v>0.13013178648755899</v>
      </c>
      <c r="AC607" t="str">
        <f>IF('Regression diagnostics'!AC607="","",'Regression diagnostics'!AC607)</f>
        <v/>
      </c>
    </row>
    <row r="608" spans="1:29" x14ac:dyDescent="0.25">
      <c r="A608" t="str">
        <f t="shared" si="19"/>
        <v>Apr</v>
      </c>
      <c r="B608">
        <f t="shared" si="20"/>
        <v>607</v>
      </c>
      <c r="C608" t="s">
        <v>2690</v>
      </c>
      <c r="D608">
        <v>30</v>
      </c>
      <c r="E608" s="98">
        <v>0.97779999999999401</v>
      </c>
      <c r="F608" s="98">
        <v>-0.71827145417106897</v>
      </c>
      <c r="G608" s="99">
        <v>0.55000000000001004</v>
      </c>
      <c r="H608" s="98">
        <v>0.45253479830068499</v>
      </c>
      <c r="I608" s="98">
        <v>0.97020000000000195</v>
      </c>
      <c r="J608" s="98">
        <v>-0.12947729638191399</v>
      </c>
      <c r="K608" s="99">
        <v>0.3</v>
      </c>
      <c r="L608" s="98">
        <v>8.4194785111920106E-2</v>
      </c>
      <c r="M608" s="98">
        <v>0.87603000000000797</v>
      </c>
      <c r="N608" s="98">
        <v>0.25829744838197</v>
      </c>
      <c r="O608" s="99">
        <v>0.55000000000000904</v>
      </c>
      <c r="P608" s="98">
        <v>0.16318419299867701</v>
      </c>
      <c r="Q608" s="98">
        <v>0.87358000000000002</v>
      </c>
      <c r="R608" s="98">
        <v>0.27671959774827898</v>
      </c>
      <c r="S608" s="99">
        <v>0.3</v>
      </c>
      <c r="T608" s="98">
        <v>0.18023408941131</v>
      </c>
      <c r="U608" s="98">
        <v>0.42607</v>
      </c>
      <c r="V608" s="98">
        <v>-0.35128034090316901</v>
      </c>
      <c r="W608" s="99">
        <v>0.55000000000001303</v>
      </c>
      <c r="X608" s="98">
        <v>0.221309760204978</v>
      </c>
      <c r="Y608" s="98">
        <v>0.42731999999999998</v>
      </c>
      <c r="Z608" s="98">
        <v>-0.390999026569678</v>
      </c>
      <c r="AA608" s="99">
        <v>0.3</v>
      </c>
      <c r="AB608" s="98">
        <v>0.25431909119868301</v>
      </c>
      <c r="AC608" t="str">
        <f>IF('Regression diagnostics'!AC608="","",'Regression diagnostics'!AC608)</f>
        <v/>
      </c>
    </row>
    <row r="609" spans="1:29" x14ac:dyDescent="0.25">
      <c r="A609" t="str">
        <f t="shared" si="19"/>
        <v>Apr</v>
      </c>
      <c r="B609">
        <f t="shared" si="20"/>
        <v>608</v>
      </c>
      <c r="C609" t="s">
        <v>2690</v>
      </c>
      <c r="D609">
        <v>45</v>
      </c>
      <c r="E609" s="98">
        <v>0.93360000000000598</v>
      </c>
      <c r="F609" s="98">
        <v>0.71827145417022698</v>
      </c>
      <c r="G609" s="99">
        <v>0.94999999999999896</v>
      </c>
      <c r="H609" s="98">
        <v>1.78424173270547</v>
      </c>
      <c r="I609" s="98">
        <v>0.94119999999999804</v>
      </c>
      <c r="J609" s="98">
        <v>-0.319490506164195</v>
      </c>
      <c r="K609" s="99">
        <v>0.7</v>
      </c>
      <c r="L609" s="98">
        <v>0.48478102327482597</v>
      </c>
      <c r="M609" s="98">
        <v>1.16058999999999</v>
      </c>
      <c r="N609" s="98">
        <v>-0.25829744837949398</v>
      </c>
      <c r="O609" s="99">
        <v>0.95000000000000295</v>
      </c>
      <c r="P609" s="98">
        <v>0.64339813945137703</v>
      </c>
      <c r="Q609" s="98">
        <v>1.1630400000000001</v>
      </c>
      <c r="R609" s="98">
        <v>-0.27574320311724199</v>
      </c>
      <c r="S609" s="99">
        <v>0.7</v>
      </c>
      <c r="T609" s="98">
        <v>0.41906221058979798</v>
      </c>
      <c r="U609" s="98">
        <v>0.44761000000000001</v>
      </c>
      <c r="V609" s="98">
        <v>0.35128034090316401</v>
      </c>
      <c r="W609" s="99">
        <v>0.95000000000000295</v>
      </c>
      <c r="X609" s="98">
        <v>0.87257402413252905</v>
      </c>
      <c r="Y609" s="98">
        <v>0.44635999999999898</v>
      </c>
      <c r="Z609" s="98">
        <v>0.29629738901116798</v>
      </c>
      <c r="AA609" s="99">
        <v>0.69999999999999896</v>
      </c>
      <c r="AB609" s="98">
        <v>0.44966841138013802</v>
      </c>
      <c r="AC609" t="str">
        <f>IF('Regression diagnostics'!AC609="","",'Regression diagnostics'!AC609)</f>
        <v/>
      </c>
    </row>
    <row r="610" spans="1:29" x14ac:dyDescent="0.25">
      <c r="A610" t="str">
        <f t="shared" si="19"/>
        <v>Apr</v>
      </c>
      <c r="B610">
        <f t="shared" si="20"/>
        <v>609</v>
      </c>
      <c r="C610" t="s">
        <v>2691</v>
      </c>
      <c r="D610">
        <v>0</v>
      </c>
      <c r="E610" s="98">
        <v>1.0347900000000101</v>
      </c>
      <c r="F610" s="98">
        <v>-0.80066141509428301</v>
      </c>
      <c r="G610" s="99">
        <v>0.95000000000002005</v>
      </c>
      <c r="H610" s="98">
        <v>1.9891676471256301</v>
      </c>
      <c r="I610" s="98">
        <v>1.0157400000000101</v>
      </c>
      <c r="J610" s="98">
        <v>1.1608155057298</v>
      </c>
      <c r="K610" s="99">
        <v>0.69999999999999696</v>
      </c>
      <c r="L610" s="98">
        <v>1.76251480874495</v>
      </c>
      <c r="M610" s="98">
        <v>0.33144999999999503</v>
      </c>
      <c r="N610" s="98">
        <v>-7.2555463027448697E-2</v>
      </c>
      <c r="O610" s="99">
        <v>0.95000000000001705</v>
      </c>
      <c r="P610" s="98">
        <v>0.18071824474662099</v>
      </c>
      <c r="Q610" s="98">
        <v>0.35035000000000299</v>
      </c>
      <c r="R610" s="98">
        <v>-1.5809827364370601</v>
      </c>
      <c r="S610" s="99">
        <v>0.69999999999999696</v>
      </c>
      <c r="T610" s="98">
        <v>2.4057174590994799</v>
      </c>
      <c r="U610" s="98">
        <v>0.39883000000000401</v>
      </c>
      <c r="V610" s="98">
        <v>0.12798586063804501</v>
      </c>
      <c r="W610" s="99">
        <v>0.95000000000001805</v>
      </c>
      <c r="X610" s="98">
        <v>0.31787676061491299</v>
      </c>
      <c r="Y610" s="98">
        <v>0.40058000000000299</v>
      </c>
      <c r="Z610" s="98">
        <v>-0.149315219659476</v>
      </c>
      <c r="AA610" s="99">
        <v>0.69999999999999596</v>
      </c>
      <c r="AB610" s="98">
        <v>0.22659640745895901</v>
      </c>
      <c r="AC610" t="str">
        <f>IF('Regression diagnostics'!AC610="","",'Regression diagnostics'!AC610)</f>
        <v/>
      </c>
    </row>
    <row r="611" spans="1:29" x14ac:dyDescent="0.25">
      <c r="A611" t="str">
        <f t="shared" si="19"/>
        <v>Apr</v>
      </c>
      <c r="B611">
        <f t="shared" si="20"/>
        <v>610</v>
      </c>
      <c r="C611" t="s">
        <v>2691</v>
      </c>
      <c r="D611">
        <v>15</v>
      </c>
      <c r="E611" s="98">
        <v>0.96812999999999805</v>
      </c>
      <c r="F611" s="98">
        <v>0.80066141509125099</v>
      </c>
      <c r="G611" s="99">
        <v>0.54999999999999805</v>
      </c>
      <c r="H611" s="98">
        <v>0.50450987860743601</v>
      </c>
      <c r="I611" s="98">
        <v>0.98718000000000405</v>
      </c>
      <c r="J611" s="98">
        <v>-0.38245601392810102</v>
      </c>
      <c r="K611" s="99">
        <v>0.29999999999999899</v>
      </c>
      <c r="L611" s="98">
        <v>0.24871521942536901</v>
      </c>
      <c r="M611" s="98">
        <v>0.65455000000000896</v>
      </c>
      <c r="N611" s="98">
        <v>7.2555463027956998E-2</v>
      </c>
      <c r="O611" s="99">
        <v>0.54999999999999405</v>
      </c>
      <c r="P611" s="98">
        <v>4.5835322051412497E-2</v>
      </c>
      <c r="Q611" s="98">
        <v>0.63565000000000205</v>
      </c>
      <c r="R611" s="98">
        <v>1.0620195499517999</v>
      </c>
      <c r="S611" s="99">
        <v>0.29999999999999899</v>
      </c>
      <c r="T611" s="98">
        <v>0.69209429578578396</v>
      </c>
      <c r="U611" s="98">
        <v>0.41181000000000101</v>
      </c>
      <c r="V611" s="98">
        <v>-0.12798586063922199</v>
      </c>
      <c r="W611" s="99">
        <v>0.55000000000000404</v>
      </c>
      <c r="X611" s="98">
        <v>8.0622649450277903E-2</v>
      </c>
      <c r="Y611" s="98">
        <v>0.41006000000000198</v>
      </c>
      <c r="Z611" s="98">
        <v>2.5964779108005199E-2</v>
      </c>
      <c r="AA611" s="99">
        <v>0.29999999999999899</v>
      </c>
      <c r="AB611" s="98">
        <v>1.6886966270143002E-2</v>
      </c>
      <c r="AC611" t="str">
        <f>IF('Regression diagnostics'!AC611="","",'Regression diagnostics'!AC611)</f>
        <v/>
      </c>
    </row>
    <row r="612" spans="1:29" x14ac:dyDescent="0.25">
      <c r="A612" t="str">
        <f t="shared" si="19"/>
        <v>Apr</v>
      </c>
      <c r="B612">
        <f t="shared" si="20"/>
        <v>611</v>
      </c>
      <c r="C612" t="s">
        <v>2691</v>
      </c>
      <c r="D612">
        <v>30</v>
      </c>
      <c r="E612" s="98">
        <v>0.93956999999999502</v>
      </c>
      <c r="F612" s="98">
        <v>-0.80066141509078903</v>
      </c>
      <c r="G612" s="99">
        <v>0.55000000000000604</v>
      </c>
      <c r="H612" s="98">
        <v>0.50450987860715302</v>
      </c>
      <c r="I612" s="98">
        <v>0.95862000000000103</v>
      </c>
      <c r="J612" s="98">
        <v>-1.51488436766759</v>
      </c>
      <c r="K612" s="99">
        <v>0.3</v>
      </c>
      <c r="L612" s="98">
        <v>0.98624990238631205</v>
      </c>
      <c r="M612" s="98">
        <v>0.93985000000000796</v>
      </c>
      <c r="N612" s="98">
        <v>-7.2555463029579298E-2</v>
      </c>
      <c r="O612" s="99">
        <v>0.55000000000000004</v>
      </c>
      <c r="P612" s="98">
        <v>4.5835322052437899E-2</v>
      </c>
      <c r="Q612" s="98">
        <v>0.92095000000000005</v>
      </c>
      <c r="R612" s="98">
        <v>0.98094935529908001</v>
      </c>
      <c r="S612" s="99">
        <v>0.3</v>
      </c>
      <c r="T612" s="98">
        <v>0.63920798132613099</v>
      </c>
      <c r="U612" s="98">
        <v>0.42129</v>
      </c>
      <c r="V612" s="98">
        <v>0.12798586063919201</v>
      </c>
      <c r="W612" s="99">
        <v>0.55000000000001004</v>
      </c>
      <c r="X612" s="98">
        <v>8.0622649450260306E-2</v>
      </c>
      <c r="Y612" s="98">
        <v>0.41954000000000102</v>
      </c>
      <c r="Z612" s="98">
        <v>0.24131971171091299</v>
      </c>
      <c r="AA612" s="99">
        <v>0.3</v>
      </c>
      <c r="AB612" s="98">
        <v>0.156954409838405</v>
      </c>
      <c r="AC612" t="str">
        <f>IF('Regression diagnostics'!AC612="","",'Regression diagnostics'!AC612)</f>
        <v/>
      </c>
    </row>
    <row r="613" spans="1:29" x14ac:dyDescent="0.25">
      <c r="A613" t="str">
        <f t="shared" si="19"/>
        <v>Apr</v>
      </c>
      <c r="B613">
        <f t="shared" si="20"/>
        <v>612</v>
      </c>
      <c r="C613" t="s">
        <v>2691</v>
      </c>
      <c r="D613">
        <v>45</v>
      </c>
      <c r="E613" s="98">
        <v>0.94911000000000501</v>
      </c>
      <c r="F613" s="98">
        <v>0.80066141509012401</v>
      </c>
      <c r="G613" s="99">
        <v>0.94999999999999596</v>
      </c>
      <c r="H613" s="98">
        <v>1.9891676471147699</v>
      </c>
      <c r="I613" s="98">
        <v>0.930059999999999</v>
      </c>
      <c r="J613" s="98">
        <v>1.7374198001889001</v>
      </c>
      <c r="K613" s="99">
        <v>0.69999999999999896</v>
      </c>
      <c r="L613" s="98">
        <v>2.6402995681366299</v>
      </c>
      <c r="M613" s="98">
        <v>1.1873499999999899</v>
      </c>
      <c r="N613" s="98">
        <v>7.2555463031635806E-2</v>
      </c>
      <c r="O613" s="99">
        <v>0.94999999999999196</v>
      </c>
      <c r="P613" s="98">
        <v>0.18071824475700399</v>
      </c>
      <c r="Q613" s="98">
        <v>1.20625</v>
      </c>
      <c r="R613" s="98">
        <v>-1.53970381381425</v>
      </c>
      <c r="S613" s="99">
        <v>0.69999999999999896</v>
      </c>
      <c r="T613" s="98">
        <v>2.34274887310873</v>
      </c>
      <c r="U613" s="98">
        <v>0.42726999999999998</v>
      </c>
      <c r="V613" s="98">
        <v>-0.127985860639274</v>
      </c>
      <c r="W613" s="99">
        <v>0.95000000000000995</v>
      </c>
      <c r="X613" s="98">
        <v>0.31787676061794101</v>
      </c>
      <c r="Y613" s="98">
        <v>0.42901999999999901</v>
      </c>
      <c r="Z613" s="98">
        <v>-0.258968584096195</v>
      </c>
      <c r="AA613" s="99">
        <v>0.69999999999999896</v>
      </c>
      <c r="AB613" s="98">
        <v>0.39301280154514601</v>
      </c>
      <c r="AC613" t="str">
        <f>IF('Regression diagnostics'!AC613="","",'Regression diagnostics'!AC613)</f>
        <v/>
      </c>
    </row>
    <row r="614" spans="1:29" x14ac:dyDescent="0.25">
      <c r="A614" t="str">
        <f t="shared" si="19"/>
        <v>Apr</v>
      </c>
      <c r="B614">
        <f t="shared" si="20"/>
        <v>613</v>
      </c>
      <c r="C614" t="s">
        <v>2692</v>
      </c>
      <c r="D614">
        <v>0</v>
      </c>
      <c r="E614" s="98">
        <v>1.0505150000000201</v>
      </c>
      <c r="F614" s="98">
        <v>0.92635891956668404</v>
      </c>
      <c r="G614" s="99">
        <v>0.95000000000002405</v>
      </c>
      <c r="H614" s="98">
        <v>2.3019791260161</v>
      </c>
      <c r="I614" s="98">
        <v>1.0458400000000101</v>
      </c>
      <c r="J614" s="98">
        <v>0.68918666329654898</v>
      </c>
      <c r="K614" s="99">
        <v>0.69999999999999696</v>
      </c>
      <c r="L614" s="98">
        <v>1.0459451073428101</v>
      </c>
      <c r="M614" s="98">
        <v>0.326149999999997</v>
      </c>
      <c r="N614" s="98">
        <v>-4.3533277816442402E-2</v>
      </c>
      <c r="O614" s="99">
        <v>0.95000000000002205</v>
      </c>
      <c r="P614" s="98">
        <v>0.108430566304065</v>
      </c>
      <c r="Q614" s="98">
        <v>0.34655000000000502</v>
      </c>
      <c r="R614" s="98">
        <v>-1.69656371977985</v>
      </c>
      <c r="S614" s="99">
        <v>0.69999999999999696</v>
      </c>
      <c r="T614" s="98">
        <v>2.58209844396678</v>
      </c>
      <c r="U614" s="98">
        <v>0.408225000000006</v>
      </c>
      <c r="V614" s="98">
        <v>0.75566119845318303</v>
      </c>
      <c r="W614" s="99">
        <v>0.95000000000002005</v>
      </c>
      <c r="X614" s="98">
        <v>1.87798329944315</v>
      </c>
      <c r="Y614" s="98">
        <v>0.40450000000000302</v>
      </c>
      <c r="Z614" s="98">
        <v>0.75824134983107006</v>
      </c>
      <c r="AA614" s="99">
        <v>0.69999999999999696</v>
      </c>
      <c r="AB614" s="98">
        <v>1.15103406585997</v>
      </c>
      <c r="AC614" t="str">
        <f>IF('Regression diagnostics'!AC614="","",'Regression diagnostics'!AC614)</f>
        <v/>
      </c>
    </row>
    <row r="615" spans="1:29" x14ac:dyDescent="0.25">
      <c r="A615" t="str">
        <f t="shared" si="19"/>
        <v>Apr</v>
      </c>
      <c r="B615">
        <f t="shared" si="20"/>
        <v>614</v>
      </c>
      <c r="C615" t="s">
        <v>2692</v>
      </c>
      <c r="D615">
        <v>15</v>
      </c>
      <c r="E615" s="98">
        <v>1.0345549999999899</v>
      </c>
      <c r="F615" s="98">
        <v>-0.92635891957068195</v>
      </c>
      <c r="G615" s="99">
        <v>0.54999999999999905</v>
      </c>
      <c r="H615" s="98">
        <v>0.58384782756285303</v>
      </c>
      <c r="I615" s="98">
        <v>1.0392300000000101</v>
      </c>
      <c r="J615" s="98">
        <v>-0.88791545941880501</v>
      </c>
      <c r="K615" s="99">
        <v>0.29999999999999899</v>
      </c>
      <c r="L615" s="98">
        <v>0.57761411847732802</v>
      </c>
      <c r="M615" s="98">
        <v>0.61335000000001005</v>
      </c>
      <c r="N615" s="98">
        <v>4.3533277816336098E-2</v>
      </c>
      <c r="O615" s="99">
        <v>0.54999999999999705</v>
      </c>
      <c r="P615" s="98">
        <v>2.7501096713753798E-2</v>
      </c>
      <c r="Q615" s="98">
        <v>0.59295000000000297</v>
      </c>
      <c r="R615" s="98">
        <v>1.12687570567399</v>
      </c>
      <c r="S615" s="99">
        <v>0.29999999999999899</v>
      </c>
      <c r="T615" s="98">
        <v>0.73441345857537998</v>
      </c>
      <c r="U615" s="98">
        <v>0.40452500000000002</v>
      </c>
      <c r="V615" s="98">
        <v>-0.75566119845454904</v>
      </c>
      <c r="W615" s="99">
        <v>0.55000000000000304</v>
      </c>
      <c r="X615" s="98">
        <v>0.47631034407947398</v>
      </c>
      <c r="Y615" s="98">
        <v>0.408250000000002</v>
      </c>
      <c r="Z615" s="98">
        <v>-0.92022231839158897</v>
      </c>
      <c r="AA615" s="99">
        <v>0.29999999999999899</v>
      </c>
      <c r="AB615" s="98">
        <v>0.59877208558670703</v>
      </c>
      <c r="AC615" t="str">
        <f>IF('Regression diagnostics'!AC615="","",'Regression diagnostics'!AC615)</f>
        <v/>
      </c>
    </row>
    <row r="616" spans="1:29" x14ac:dyDescent="0.25">
      <c r="A616" t="str">
        <f t="shared" si="19"/>
        <v>Apr</v>
      </c>
      <c r="B616">
        <f t="shared" si="20"/>
        <v>615</v>
      </c>
      <c r="C616" t="s">
        <v>2692</v>
      </c>
      <c r="D616">
        <v>30</v>
      </c>
      <c r="E616" s="98">
        <v>1.0279449999999899</v>
      </c>
      <c r="F616" s="98">
        <v>0.92635891957191097</v>
      </c>
      <c r="G616" s="99">
        <v>0.55000000000000904</v>
      </c>
      <c r="H616" s="98">
        <v>0.58384782756363995</v>
      </c>
      <c r="I616" s="98">
        <v>1.0326200000000001</v>
      </c>
      <c r="J616" s="98">
        <v>0.42229518204533201</v>
      </c>
      <c r="K616" s="99">
        <v>0.3</v>
      </c>
      <c r="L616" s="98">
        <v>0.274627641317021</v>
      </c>
      <c r="M616" s="98">
        <v>0.85975000000000801</v>
      </c>
      <c r="N616" s="98">
        <v>-4.3533277818065902E-2</v>
      </c>
      <c r="O616" s="99">
        <v>0.55000000000000804</v>
      </c>
      <c r="P616" s="98">
        <v>2.7501096714847201E-2</v>
      </c>
      <c r="Q616" s="98">
        <v>0.83935000000000004</v>
      </c>
      <c r="R616" s="98">
        <v>1.0782335888824399</v>
      </c>
      <c r="S616" s="99">
        <v>0.3</v>
      </c>
      <c r="T616" s="98">
        <v>0.70267321787013903</v>
      </c>
      <c r="U616" s="98">
        <v>0.408274999999998</v>
      </c>
      <c r="V616" s="98">
        <v>0.75566119845470103</v>
      </c>
      <c r="W616" s="99">
        <v>0.55000000000001004</v>
      </c>
      <c r="X616" s="98">
        <v>0.47631034407957701</v>
      </c>
      <c r="Y616" s="98">
        <v>0.41199999999999998</v>
      </c>
      <c r="Z616" s="98">
        <v>0.35128818793363298</v>
      </c>
      <c r="AA616" s="99">
        <v>0.3</v>
      </c>
      <c r="AB616" s="98">
        <v>0.22848611139325001</v>
      </c>
      <c r="AC616" t="str">
        <f>IF('Regression diagnostics'!AC616="","",'Regression diagnostics'!AC616)</f>
        <v/>
      </c>
    </row>
    <row r="617" spans="1:29" x14ac:dyDescent="0.25">
      <c r="A617" t="str">
        <f t="shared" si="19"/>
        <v>Apr</v>
      </c>
      <c r="B617">
        <f t="shared" si="20"/>
        <v>616</v>
      </c>
      <c r="C617" t="s">
        <v>2692</v>
      </c>
      <c r="D617">
        <v>45</v>
      </c>
      <c r="E617" s="98">
        <v>1.0306850000000101</v>
      </c>
      <c r="F617" s="98">
        <v>-0.92635891957296002</v>
      </c>
      <c r="G617" s="99">
        <v>0.95000000000000295</v>
      </c>
      <c r="H617" s="98">
        <v>2.3019791260312101</v>
      </c>
      <c r="I617" s="98">
        <v>1.0260100000000001</v>
      </c>
      <c r="J617" s="98">
        <v>2.20600587592273E-2</v>
      </c>
      <c r="K617" s="99">
        <v>0.7</v>
      </c>
      <c r="L617" s="98">
        <v>3.3471204308242103E-2</v>
      </c>
      <c r="M617" s="98">
        <v>1.06534999999999</v>
      </c>
      <c r="N617" s="98">
        <v>4.3533277820104299E-2</v>
      </c>
      <c r="O617" s="99">
        <v>0.94999999999999596</v>
      </c>
      <c r="P617" s="98">
        <v>0.10843056631315599</v>
      </c>
      <c r="Q617" s="98">
        <v>1.08575</v>
      </c>
      <c r="R617" s="98">
        <v>-1.67179636620581</v>
      </c>
      <c r="S617" s="99">
        <v>0.7</v>
      </c>
      <c r="T617" s="98">
        <v>2.5442937276611102</v>
      </c>
      <c r="U617" s="98">
        <v>0.41947500000000099</v>
      </c>
      <c r="V617" s="98">
        <v>-0.75566119845490698</v>
      </c>
      <c r="W617" s="99">
        <v>0.95000000000000595</v>
      </c>
      <c r="X617" s="98">
        <v>1.8779832994471599</v>
      </c>
      <c r="Y617" s="98">
        <v>0.41574999999999901</v>
      </c>
      <c r="Z617" s="98">
        <v>0.11081988959087</v>
      </c>
      <c r="AA617" s="99">
        <v>0.69999999999999896</v>
      </c>
      <c r="AB617" s="98">
        <v>0.16817609681944101</v>
      </c>
      <c r="AC617" t="str">
        <f>IF('Regression diagnostics'!AC617="","",'Regression diagnostics'!AC617)</f>
        <v/>
      </c>
    </row>
    <row r="618" spans="1:29" x14ac:dyDescent="0.25">
      <c r="A618" t="str">
        <f t="shared" si="19"/>
        <v>Apr</v>
      </c>
      <c r="B618">
        <f t="shared" si="20"/>
        <v>617</v>
      </c>
      <c r="C618" t="s">
        <v>2693</v>
      </c>
      <c r="D618">
        <v>0</v>
      </c>
      <c r="E618" s="98">
        <v>0.98377000000001502</v>
      </c>
      <c r="F618" s="98">
        <v>-0.24716988276221399</v>
      </c>
      <c r="G618" s="99">
        <v>0.95000000000001805</v>
      </c>
      <c r="H618" s="98">
        <v>0.61369438529637599</v>
      </c>
      <c r="I618" s="98">
        <v>0.98517000000000698</v>
      </c>
      <c r="J618" s="98">
        <v>-0.195497762105869</v>
      </c>
      <c r="K618" s="99">
        <v>0.69999999999999696</v>
      </c>
      <c r="L618" s="98">
        <v>0.29662995050521701</v>
      </c>
      <c r="M618" s="98">
        <v>0.34267499999999901</v>
      </c>
      <c r="N618" s="98">
        <v>1.4293426216687199</v>
      </c>
      <c r="O618" s="99">
        <v>0.95000000000001406</v>
      </c>
      <c r="P618" s="98">
        <v>3.5677306476593298</v>
      </c>
      <c r="Q618" s="98">
        <v>0.33100000000000401</v>
      </c>
      <c r="R618" s="98">
        <v>1.3704602310623299</v>
      </c>
      <c r="S618" s="99">
        <v>0.69999999999999696</v>
      </c>
      <c r="T618" s="98">
        <v>2.08470388000912</v>
      </c>
      <c r="U618" s="98">
        <v>0.39094000000000501</v>
      </c>
      <c r="V618" s="98">
        <v>-0.283202755458209</v>
      </c>
      <c r="W618" s="99">
        <v>0.95000000000001505</v>
      </c>
      <c r="X618" s="98">
        <v>0.70343676230211905</v>
      </c>
      <c r="Y618" s="98">
        <v>0.39369000000000298</v>
      </c>
      <c r="Z618" s="98">
        <v>-0.44211303320980599</v>
      </c>
      <c r="AA618" s="99">
        <v>0.69999999999999596</v>
      </c>
      <c r="AB618" s="98">
        <v>0.67100157900822299</v>
      </c>
      <c r="AC618" t="str">
        <f>IF('Regression diagnostics'!AC618="","",'Regression diagnostics'!AC618)</f>
        <v/>
      </c>
    </row>
    <row r="619" spans="1:29" x14ac:dyDescent="0.25">
      <c r="A619" t="str">
        <f t="shared" si="19"/>
        <v>Apr</v>
      </c>
      <c r="B619">
        <f t="shared" si="20"/>
        <v>618</v>
      </c>
      <c r="C619" t="s">
        <v>2693</v>
      </c>
      <c r="D619">
        <v>15</v>
      </c>
      <c r="E619" s="98">
        <v>0.93778999999999701</v>
      </c>
      <c r="F619" s="98">
        <v>0.24716988275920601</v>
      </c>
      <c r="G619" s="99">
        <v>0.54999999999999605</v>
      </c>
      <c r="H619" s="98">
        <v>0.15565047032247201</v>
      </c>
      <c r="I619" s="98">
        <v>0.93639000000000505</v>
      </c>
      <c r="J619" s="98">
        <v>0.24451289432086701</v>
      </c>
      <c r="K619" s="99">
        <v>0.29999999999999899</v>
      </c>
      <c r="L619" s="98">
        <v>0.15900217634827499</v>
      </c>
      <c r="M619" s="98">
        <v>0.54137500000000804</v>
      </c>
      <c r="N619" s="98">
        <v>-1.4293426216690399</v>
      </c>
      <c r="O619" s="99">
        <v>0.54999999999999305</v>
      </c>
      <c r="P619" s="98">
        <v>0.90487866046027399</v>
      </c>
      <c r="Q619" s="98">
        <v>0.55305000000000204</v>
      </c>
      <c r="R619" s="98">
        <v>-1.4295377657114401</v>
      </c>
      <c r="S619" s="99">
        <v>0.29999999999999899</v>
      </c>
      <c r="T619" s="98">
        <v>0.93203866519286904</v>
      </c>
      <c r="U619" s="98">
        <v>0.39778000000000002</v>
      </c>
      <c r="V619" s="98">
        <v>0.28320275545680601</v>
      </c>
      <c r="W619" s="99">
        <v>0.55000000000000104</v>
      </c>
      <c r="X619" s="98">
        <v>0.178411707062237</v>
      </c>
      <c r="Y619" s="98">
        <v>0.39503000000000199</v>
      </c>
      <c r="Z619" s="98">
        <v>0.44827427460215602</v>
      </c>
      <c r="AA619" s="99">
        <v>0.29999999999999899</v>
      </c>
      <c r="AB619" s="98">
        <v>0.291580558447604</v>
      </c>
      <c r="AC619" t="str">
        <f>IF('Regression diagnostics'!AC619="","",'Regression diagnostics'!AC619)</f>
        <v/>
      </c>
    </row>
    <row r="620" spans="1:29" x14ac:dyDescent="0.25">
      <c r="A620" t="str">
        <f t="shared" si="19"/>
        <v>Apr</v>
      </c>
      <c r="B620">
        <f t="shared" si="20"/>
        <v>619</v>
      </c>
      <c r="C620" t="s">
        <v>2693</v>
      </c>
      <c r="D620">
        <v>30</v>
      </c>
      <c r="E620" s="98">
        <v>0.88900999999999397</v>
      </c>
      <c r="F620" s="98">
        <v>-0.24716988275860599</v>
      </c>
      <c r="G620" s="99">
        <v>0.55000000000000404</v>
      </c>
      <c r="H620" s="98">
        <v>0.155650470322097</v>
      </c>
      <c r="I620" s="98">
        <v>0.88761000000000201</v>
      </c>
      <c r="J620" s="98">
        <v>-0.10507580590995801</v>
      </c>
      <c r="K620" s="99">
        <v>0.3</v>
      </c>
      <c r="L620" s="98">
        <v>6.8327102695614206E-2</v>
      </c>
      <c r="M620" s="98">
        <v>0.76342500000000502</v>
      </c>
      <c r="N620" s="98">
        <v>1.42934262166776</v>
      </c>
      <c r="O620" s="99">
        <v>0.55000000000000204</v>
      </c>
      <c r="P620" s="98">
        <v>0.90487866045947496</v>
      </c>
      <c r="Q620" s="98">
        <v>0.77510000000000001</v>
      </c>
      <c r="R620" s="98">
        <v>0.16754506894915899</v>
      </c>
      <c r="S620" s="99">
        <v>0.3</v>
      </c>
      <c r="T620" s="98">
        <v>0.109123377607474</v>
      </c>
      <c r="U620" s="98">
        <v>0.39911999999999898</v>
      </c>
      <c r="V620" s="98">
        <v>-0.283202755456752</v>
      </c>
      <c r="W620" s="99">
        <v>0.55000000000000704</v>
      </c>
      <c r="X620" s="98">
        <v>0.17841170706220499</v>
      </c>
      <c r="Y620" s="98">
        <v>0.396370000000001</v>
      </c>
      <c r="Z620" s="98">
        <v>-2.8255789029487801E-2</v>
      </c>
      <c r="AA620" s="99">
        <v>0.3</v>
      </c>
      <c r="AB620" s="98">
        <v>1.8376993958769201E-2</v>
      </c>
      <c r="AC620" t="str">
        <f>IF('Regression diagnostics'!AC620="","",'Regression diagnostics'!AC620)</f>
        <v/>
      </c>
    </row>
    <row r="621" spans="1:29" x14ac:dyDescent="0.25">
      <c r="A621" t="str">
        <f t="shared" si="19"/>
        <v>Apr</v>
      </c>
      <c r="B621">
        <f t="shared" si="20"/>
        <v>620</v>
      </c>
      <c r="C621" t="s">
        <v>2693</v>
      </c>
      <c r="D621">
        <v>45</v>
      </c>
      <c r="E621" s="98">
        <v>0.837430000000007</v>
      </c>
      <c r="F621" s="98">
        <v>0.247169882757586</v>
      </c>
      <c r="G621" s="99">
        <v>0.94999999999999596</v>
      </c>
      <c r="H621" s="98">
        <v>0.61369438528473896</v>
      </c>
      <c r="I621" s="98">
        <v>0.83882999999999897</v>
      </c>
      <c r="J621" s="98">
        <v>-1.7495908670798001E-2</v>
      </c>
      <c r="K621" s="99">
        <v>0.69999999999999896</v>
      </c>
      <c r="L621" s="98">
        <v>2.65461250581795E-2</v>
      </c>
      <c r="M621" s="98">
        <v>1.0088249999999901</v>
      </c>
      <c r="N621" s="98">
        <v>-1.42934262166559</v>
      </c>
      <c r="O621" s="99">
        <v>0.94999999999999596</v>
      </c>
      <c r="P621" s="98">
        <v>3.56773064765077</v>
      </c>
      <c r="Q621" s="98">
        <v>0.99714999999999798</v>
      </c>
      <c r="R621" s="98">
        <v>0.55726545540220396</v>
      </c>
      <c r="S621" s="99">
        <v>0.69999999999999896</v>
      </c>
      <c r="T621" s="98">
        <v>0.84700966998864502</v>
      </c>
      <c r="U621" s="98">
        <v>0.39496000000000098</v>
      </c>
      <c r="V621" s="98">
        <v>0.28320275545661699</v>
      </c>
      <c r="W621" s="99">
        <v>0.95000000000000295</v>
      </c>
      <c r="X621" s="98">
        <v>0.70343676229807095</v>
      </c>
      <c r="Y621" s="98">
        <v>0.39770999999999901</v>
      </c>
      <c r="Z621" s="98">
        <v>-0.19947580126325701</v>
      </c>
      <c r="AA621" s="99">
        <v>0.69999999999999896</v>
      </c>
      <c r="AB621" s="98">
        <v>0.30272154502524701</v>
      </c>
      <c r="AC621" t="str">
        <f>IF('Regression diagnostics'!AC621="","",'Regression diagnostics'!AC621)</f>
        <v/>
      </c>
    </row>
    <row r="622" spans="1:29" x14ac:dyDescent="0.25">
      <c r="A622" t="str">
        <f t="shared" si="19"/>
        <v>Apr</v>
      </c>
      <c r="B622">
        <f t="shared" si="20"/>
        <v>621</v>
      </c>
      <c r="C622" t="s">
        <v>2694</v>
      </c>
      <c r="D622">
        <v>0</v>
      </c>
      <c r="E622" s="98">
        <v>0.98173500000001301</v>
      </c>
      <c r="F622" s="98">
        <v>-1.8875751303035799</v>
      </c>
      <c r="G622" s="99">
        <v>0.95000000000001605</v>
      </c>
      <c r="H622" s="98">
        <v>4.7040427802364402</v>
      </c>
      <c r="I622" s="98">
        <v>0.979360000000007</v>
      </c>
      <c r="J622" s="98">
        <v>-0.49901374296191903</v>
      </c>
      <c r="K622" s="99">
        <v>0.69999999999999696</v>
      </c>
      <c r="L622" s="98">
        <v>0.75723974983040399</v>
      </c>
      <c r="M622" s="98">
        <v>0.29599499999999601</v>
      </c>
      <c r="N622" s="98">
        <v>-1.76890218864231</v>
      </c>
      <c r="O622" s="99">
        <v>0.95000000000001605</v>
      </c>
      <c r="P622" s="98">
        <v>4.42031774525499</v>
      </c>
      <c r="Q622" s="98">
        <v>0.299570000000004</v>
      </c>
      <c r="R622" s="98">
        <v>-0.79833436351695197</v>
      </c>
      <c r="S622" s="99">
        <v>0.69999999999999596</v>
      </c>
      <c r="T622" s="98">
        <v>1.2136245079577499</v>
      </c>
      <c r="U622" s="98">
        <v>0.40140500000000501</v>
      </c>
      <c r="V622" s="98">
        <v>-0.76383050870963898</v>
      </c>
      <c r="W622" s="99">
        <v>0.95000000000001406</v>
      </c>
      <c r="X622" s="98">
        <v>1.8983120374151199</v>
      </c>
      <c r="Y622" s="98">
        <v>0.39983000000000302</v>
      </c>
      <c r="Z622" s="98">
        <v>-0.14348259389156801</v>
      </c>
      <c r="AA622" s="99">
        <v>0.69999999999999596</v>
      </c>
      <c r="AB622" s="98">
        <v>0.217744781193244</v>
      </c>
      <c r="AC622" t="str">
        <f>IF('Regression diagnostics'!AC622="","",'Regression diagnostics'!AC622)</f>
        <v/>
      </c>
    </row>
    <row r="623" spans="1:29" x14ac:dyDescent="0.25">
      <c r="A623" t="str">
        <f t="shared" si="19"/>
        <v>Apr</v>
      </c>
      <c r="B623">
        <f t="shared" si="20"/>
        <v>622</v>
      </c>
      <c r="C623" t="s">
        <v>2694</v>
      </c>
      <c r="D623">
        <v>15</v>
      </c>
      <c r="E623" s="98">
        <v>0.91409499999999899</v>
      </c>
      <c r="F623" s="98">
        <v>1.88757513030066</v>
      </c>
      <c r="G623" s="99">
        <v>0.54999999999999505</v>
      </c>
      <c r="H623" s="98">
        <v>1.19307995756718</v>
      </c>
      <c r="I623" s="98">
        <v>0.916470000000004</v>
      </c>
      <c r="J623" s="98">
        <v>1.21658859638761</v>
      </c>
      <c r="K623" s="99">
        <v>0.29999999999999899</v>
      </c>
      <c r="L623" s="98">
        <v>0.791710795119004</v>
      </c>
      <c r="M623" s="98">
        <v>0.56771500000000996</v>
      </c>
      <c r="N623" s="98">
        <v>1.76890218864229</v>
      </c>
      <c r="O623" s="99">
        <v>0.54999999999999505</v>
      </c>
      <c r="P623" s="98">
        <v>1.1211191637346001</v>
      </c>
      <c r="Q623" s="98">
        <v>0.56414000000000197</v>
      </c>
      <c r="R623" s="98">
        <v>1.1814629700735999</v>
      </c>
      <c r="S623" s="99">
        <v>0.29999999999999899</v>
      </c>
      <c r="T623" s="98">
        <v>0.77003949648265602</v>
      </c>
      <c r="U623" s="98">
        <v>0.39548499999999998</v>
      </c>
      <c r="V623" s="98">
        <v>0.76383050870809799</v>
      </c>
      <c r="W623" s="99">
        <v>0.55000000000000204</v>
      </c>
      <c r="X623" s="98">
        <v>0.48146629417636699</v>
      </c>
      <c r="Y623" s="98">
        <v>0.39706000000000202</v>
      </c>
      <c r="Z623" s="98">
        <v>0.52235026205773505</v>
      </c>
      <c r="AA623" s="99">
        <v>0.29999999999999899</v>
      </c>
      <c r="AB623" s="98">
        <v>0.33977678798661998</v>
      </c>
      <c r="AC623" t="str">
        <f>IF('Regression diagnostics'!AC623="","",'Regression diagnostics'!AC623)</f>
        <v/>
      </c>
    </row>
    <row r="624" spans="1:29" x14ac:dyDescent="0.25">
      <c r="A624" t="str">
        <f t="shared" si="19"/>
        <v>Apr</v>
      </c>
      <c r="B624">
        <f t="shared" si="20"/>
        <v>623</v>
      </c>
      <c r="C624" t="s">
        <v>2694</v>
      </c>
      <c r="D624">
        <v>30</v>
      </c>
      <c r="E624" s="98">
        <v>0.85120499999999599</v>
      </c>
      <c r="F624" s="98">
        <v>-1.8875751303003401</v>
      </c>
      <c r="G624" s="99">
        <v>0.55000000000000304</v>
      </c>
      <c r="H624" s="98">
        <v>1.1930799575669899</v>
      </c>
      <c r="I624" s="98">
        <v>0.853580000000002</v>
      </c>
      <c r="J624" s="98">
        <v>-1.45313365708551</v>
      </c>
      <c r="K624" s="99">
        <v>0.3</v>
      </c>
      <c r="L624" s="98">
        <v>0.94595722656411596</v>
      </c>
      <c r="M624" s="98">
        <v>0.83228500000000805</v>
      </c>
      <c r="N624" s="98">
        <v>-1.7689021886440399</v>
      </c>
      <c r="O624" s="99">
        <v>0.55000000000000504</v>
      </c>
      <c r="P624" s="98">
        <v>1.1211191637357301</v>
      </c>
      <c r="Q624" s="98">
        <v>0.82870999999999995</v>
      </c>
      <c r="R624" s="98">
        <v>-0.79502837556195505</v>
      </c>
      <c r="S624" s="99">
        <v>0.3</v>
      </c>
      <c r="T624" s="98">
        <v>0.51796948795577402</v>
      </c>
      <c r="U624" s="98">
        <v>0.39271499999999898</v>
      </c>
      <c r="V624" s="98">
        <v>-0.76383050870801295</v>
      </c>
      <c r="W624" s="99">
        <v>0.55000000000000904</v>
      </c>
      <c r="X624" s="98">
        <v>0.48146629417631998</v>
      </c>
      <c r="Y624" s="98">
        <v>0.39429000000000097</v>
      </c>
      <c r="Z624" s="98">
        <v>-0.76290630379510704</v>
      </c>
      <c r="AA624" s="99">
        <v>0.3</v>
      </c>
      <c r="AB624" s="98">
        <v>0.49633719647906799</v>
      </c>
      <c r="AC624" t="str">
        <f>IF('Regression diagnostics'!AC624="","",'Regression diagnostics'!AC624)</f>
        <v/>
      </c>
    </row>
    <row r="625" spans="1:29" x14ac:dyDescent="0.25">
      <c r="A625" t="str">
        <f t="shared" si="19"/>
        <v>Apr</v>
      </c>
      <c r="B625">
        <f t="shared" si="20"/>
        <v>624</v>
      </c>
      <c r="C625" t="s">
        <v>2694</v>
      </c>
      <c r="D625">
        <v>45</v>
      </c>
      <c r="E625" s="98">
        <v>0.79306500000000502</v>
      </c>
      <c r="F625" s="98">
        <v>1.8875751302994099</v>
      </c>
      <c r="G625" s="99">
        <v>0.94999999999999596</v>
      </c>
      <c r="H625" s="98">
        <v>4.70404278022494</v>
      </c>
      <c r="I625" s="98">
        <v>0.790689999999999</v>
      </c>
      <c r="J625" s="98">
        <v>0.86034229159966302</v>
      </c>
      <c r="K625" s="99">
        <v>0.7</v>
      </c>
      <c r="L625" s="98">
        <v>1.3058801706555501</v>
      </c>
      <c r="M625" s="98">
        <v>1.0897049999999899</v>
      </c>
      <c r="N625" s="98">
        <v>1.7689021886463401</v>
      </c>
      <c r="O625" s="99">
        <v>0.94999999999999896</v>
      </c>
      <c r="P625" s="98">
        <v>4.4203177452643398</v>
      </c>
      <c r="Q625" s="98">
        <v>1.09328</v>
      </c>
      <c r="R625" s="98">
        <v>0.2080457700169</v>
      </c>
      <c r="S625" s="99">
        <v>0.7</v>
      </c>
      <c r="T625" s="98">
        <v>0.31617333030665701</v>
      </c>
      <c r="U625" s="98">
        <v>0.39309500000000103</v>
      </c>
      <c r="V625" s="98">
        <v>0.76383050870785796</v>
      </c>
      <c r="W625" s="99">
        <v>0.95000000000000595</v>
      </c>
      <c r="X625" s="98">
        <v>1.89831203741054</v>
      </c>
      <c r="Y625" s="98">
        <v>0.39151999999999898</v>
      </c>
      <c r="Z625" s="98">
        <v>0.51093801727114696</v>
      </c>
      <c r="AA625" s="99">
        <v>0.69999999999999896</v>
      </c>
      <c r="AB625" s="98">
        <v>0.775486213927714</v>
      </c>
      <c r="AC625" t="str">
        <f>IF('Regression diagnostics'!AC625="","",'Regression diagnostics'!AC625)</f>
        <v/>
      </c>
    </row>
    <row r="626" spans="1:29" x14ac:dyDescent="0.25">
      <c r="A626" t="str">
        <f t="shared" si="19"/>
        <v>Apr</v>
      </c>
      <c r="B626">
        <f t="shared" si="20"/>
        <v>625</v>
      </c>
      <c r="C626" t="s">
        <v>2695</v>
      </c>
      <c r="D626">
        <v>0</v>
      </c>
      <c r="E626" s="98">
        <v>1.0311400000000199</v>
      </c>
      <c r="F626" s="98">
        <v>0.245057319654613</v>
      </c>
      <c r="G626" s="99">
        <v>0.95000000000001805</v>
      </c>
      <c r="H626" s="98">
        <v>0.60844846662976704</v>
      </c>
      <c r="I626" s="98">
        <v>1.0246900000000101</v>
      </c>
      <c r="J626" s="98">
        <v>0.57888636950184902</v>
      </c>
      <c r="K626" s="99">
        <v>0.69999999999999696</v>
      </c>
      <c r="L626" s="98">
        <v>0.87848368614497196</v>
      </c>
      <c r="M626" s="98">
        <v>0.35710999999999998</v>
      </c>
      <c r="N626" s="98">
        <v>1.9415841906523701</v>
      </c>
      <c r="O626" s="99">
        <v>0.95000000000001805</v>
      </c>
      <c r="P626" s="98">
        <v>4.85509639035413</v>
      </c>
      <c r="Q626" s="98">
        <v>0.32806000000000402</v>
      </c>
      <c r="R626" s="98">
        <v>2.95061738904666</v>
      </c>
      <c r="S626" s="99">
        <v>0.69999999999999696</v>
      </c>
      <c r="T626" s="98">
        <v>4.5043212252741904</v>
      </c>
      <c r="U626" s="98">
        <v>0.40819000000000599</v>
      </c>
      <c r="V626" s="98">
        <v>-0.37851137508341298</v>
      </c>
      <c r="W626" s="99">
        <v>0.95000000000001505</v>
      </c>
      <c r="X626" s="98">
        <v>0.94023618872269599</v>
      </c>
      <c r="Y626" s="98">
        <v>0.40929000000000398</v>
      </c>
      <c r="Z626" s="98">
        <v>-0.29046476324354398</v>
      </c>
      <c r="AA626" s="99">
        <v>0.69999999999999696</v>
      </c>
      <c r="AB626" s="98">
        <v>0.44081584291114401</v>
      </c>
      <c r="AC626" t="str">
        <f>IF('Regression diagnostics'!AC626="","",'Regression diagnostics'!AC626)</f>
        <v/>
      </c>
    </row>
    <row r="627" spans="1:29" x14ac:dyDescent="0.25">
      <c r="A627" t="str">
        <f t="shared" si="19"/>
        <v>Apr</v>
      </c>
      <c r="B627">
        <f t="shared" si="20"/>
        <v>626</v>
      </c>
      <c r="C627" t="s">
        <v>2695</v>
      </c>
      <c r="D627">
        <v>15</v>
      </c>
      <c r="E627" s="98">
        <v>0.97457999999999501</v>
      </c>
      <c r="F627" s="98">
        <v>-0.24505731965817201</v>
      </c>
      <c r="G627" s="99">
        <v>0.54999999999999605</v>
      </c>
      <c r="H627" s="98">
        <v>0.15431995512669</v>
      </c>
      <c r="I627" s="98">
        <v>0.98103000000000495</v>
      </c>
      <c r="J627" s="98">
        <v>-0.49450367425858199</v>
      </c>
      <c r="K627" s="99">
        <v>0.29999999999999899</v>
      </c>
      <c r="L627" s="98">
        <v>0.32159746793085803</v>
      </c>
      <c r="M627" s="98">
        <v>0.55527000000000903</v>
      </c>
      <c r="N627" s="98">
        <v>-1.94158419065274</v>
      </c>
      <c r="O627" s="99">
        <v>0.54999999999999405</v>
      </c>
      <c r="P627" s="98">
        <v>1.2313914787797</v>
      </c>
      <c r="Q627" s="98">
        <v>0.58432000000000195</v>
      </c>
      <c r="R627" s="98">
        <v>-2.6547786408976601</v>
      </c>
      <c r="S627" s="99">
        <v>0.29999999999999899</v>
      </c>
      <c r="T627" s="98">
        <v>1.73537496173197</v>
      </c>
      <c r="U627" s="98">
        <v>0.41993000000000003</v>
      </c>
      <c r="V627" s="98">
        <v>0.37851137508176502</v>
      </c>
      <c r="W627" s="99">
        <v>0.55000000000000204</v>
      </c>
      <c r="X627" s="98">
        <v>0.238470822768518</v>
      </c>
      <c r="Y627" s="98">
        <v>0.41883000000000198</v>
      </c>
      <c r="Z627" s="98">
        <v>0.40245407617601803</v>
      </c>
      <c r="AA627" s="99">
        <v>0.29999999999999899</v>
      </c>
      <c r="AB627" s="98">
        <v>0.26177115189100902</v>
      </c>
      <c r="AC627" t="str">
        <f>IF('Regression diagnostics'!AC627="","",'Regression diagnostics'!AC627)</f>
        <v/>
      </c>
    </row>
    <row r="628" spans="1:29" x14ac:dyDescent="0.25">
      <c r="A628" t="str">
        <f t="shared" si="19"/>
        <v>Apr</v>
      </c>
      <c r="B628">
        <f t="shared" si="20"/>
        <v>627</v>
      </c>
      <c r="C628" t="s">
        <v>2695</v>
      </c>
      <c r="D628">
        <v>30</v>
      </c>
      <c r="E628" s="98">
        <v>0.93091999999999198</v>
      </c>
      <c r="F628" s="98">
        <v>0.24505731965908101</v>
      </c>
      <c r="G628" s="99">
        <v>0.55000000000000404</v>
      </c>
      <c r="H628" s="98">
        <v>0.15431995512726501</v>
      </c>
      <c r="I628" s="98">
        <v>0.93737000000000203</v>
      </c>
      <c r="J628" s="98">
        <v>-0.14790291163625699</v>
      </c>
      <c r="K628" s="99">
        <v>0.3</v>
      </c>
      <c r="L628" s="98">
        <v>9.6176606705511106E-2</v>
      </c>
      <c r="M628" s="98">
        <v>0.81153000000000597</v>
      </c>
      <c r="N628" s="98">
        <v>1.94158419065135</v>
      </c>
      <c r="O628" s="99">
        <v>0.55000000000000204</v>
      </c>
      <c r="P628" s="98">
        <v>1.23139147877883</v>
      </c>
      <c r="Q628" s="98">
        <v>0.84057999999999999</v>
      </c>
      <c r="R628" s="98">
        <v>-0.48534023198818499</v>
      </c>
      <c r="S628" s="99">
        <v>0.3</v>
      </c>
      <c r="T628" s="98">
        <v>0.31613963311433002</v>
      </c>
      <c r="U628" s="98">
        <v>0.42946999999999802</v>
      </c>
      <c r="V628" s="98">
        <v>-0.37851137508157601</v>
      </c>
      <c r="W628" s="99">
        <v>0.55000000000000904</v>
      </c>
      <c r="X628" s="98">
        <v>0.23847082276840201</v>
      </c>
      <c r="Y628" s="98">
        <v>0.42836999999999997</v>
      </c>
      <c r="Z628" s="98">
        <v>-0.234446681947067</v>
      </c>
      <c r="AA628" s="99">
        <v>0.3</v>
      </c>
      <c r="AB628" s="98">
        <v>0.152483915623844</v>
      </c>
      <c r="AC628" t="str">
        <f>IF('Regression diagnostics'!AC628="","",'Regression diagnostics'!AC628)</f>
        <v/>
      </c>
    </row>
    <row r="629" spans="1:29" x14ac:dyDescent="0.25">
      <c r="A629" t="str">
        <f t="shared" si="19"/>
        <v>Apr</v>
      </c>
      <c r="B629">
        <f t="shared" si="20"/>
        <v>628</v>
      </c>
      <c r="C629" t="s">
        <v>2695</v>
      </c>
      <c r="D629">
        <v>45</v>
      </c>
      <c r="E629" s="98">
        <v>0.90016000000000795</v>
      </c>
      <c r="F629" s="98">
        <v>-0.24505731966021899</v>
      </c>
      <c r="G629" s="99">
        <v>0.94999999999999896</v>
      </c>
      <c r="H629" s="98">
        <v>0.608448466643567</v>
      </c>
      <c r="I629" s="98">
        <v>0.89370999999999801</v>
      </c>
      <c r="J629" s="98">
        <v>0.40240589943090299</v>
      </c>
      <c r="K629" s="99">
        <v>0.69999999999999896</v>
      </c>
      <c r="L629" s="98">
        <v>0.61061227948241703</v>
      </c>
      <c r="M629" s="98">
        <v>1.1258899999999901</v>
      </c>
      <c r="N629" s="98">
        <v>-1.94158419064942</v>
      </c>
      <c r="O629" s="99">
        <v>0.94999999999999596</v>
      </c>
      <c r="P629" s="98">
        <v>4.85509639034556</v>
      </c>
      <c r="Q629" s="98">
        <v>1.09684</v>
      </c>
      <c r="R629" s="98">
        <v>1.8459934196726</v>
      </c>
      <c r="S629" s="99">
        <v>0.69999999999999896</v>
      </c>
      <c r="T629" s="98">
        <v>2.8102941685426699</v>
      </c>
      <c r="U629" s="98">
        <v>0.43681000000000098</v>
      </c>
      <c r="V629" s="98">
        <v>0.37851137508139798</v>
      </c>
      <c r="W629" s="99">
        <v>0.95000000000000995</v>
      </c>
      <c r="X629" s="98">
        <v>0.94023618871763903</v>
      </c>
      <c r="Y629" s="98">
        <v>0.43790999999999902</v>
      </c>
      <c r="Z629" s="98">
        <v>3.38292294541373E-2</v>
      </c>
      <c r="AA629" s="99">
        <v>0.69999999999999896</v>
      </c>
      <c r="AB629" s="98">
        <v>5.1337652602653598E-2</v>
      </c>
      <c r="AC629" t="str">
        <f>IF('Regression diagnostics'!AC629="","",'Regression diagnostics'!AC629)</f>
        <v/>
      </c>
    </row>
    <row r="630" spans="1:29" x14ac:dyDescent="0.25">
      <c r="A630" t="str">
        <f t="shared" si="19"/>
        <v>Apr</v>
      </c>
      <c r="B630">
        <f t="shared" si="20"/>
        <v>629</v>
      </c>
      <c r="C630" t="s">
        <v>2696</v>
      </c>
      <c r="D630">
        <v>0</v>
      </c>
      <c r="E630" s="98">
        <v>1.0467200000000201</v>
      </c>
      <c r="F630" s="98">
        <v>0.819674482992233</v>
      </c>
      <c r="G630" s="99">
        <v>0.95000000000001905</v>
      </c>
      <c r="H630" s="98">
        <v>2.0364700888820102</v>
      </c>
      <c r="I630" s="98">
        <v>1.0482200000000099</v>
      </c>
      <c r="J630" s="98">
        <v>0.181044620159207</v>
      </c>
      <c r="K630" s="99">
        <v>0.69999999999999696</v>
      </c>
      <c r="L630" s="98">
        <v>0.27469933114237099</v>
      </c>
      <c r="M630" s="98">
        <v>0.27231499999999798</v>
      </c>
      <c r="N630" s="98">
        <v>-0.96208543976207705</v>
      </c>
      <c r="O630" s="99">
        <v>0.95000000000001605</v>
      </c>
      <c r="P630" s="98">
        <v>2.3986245956199399</v>
      </c>
      <c r="Q630" s="98">
        <v>0.301740000000005</v>
      </c>
      <c r="R630" s="98">
        <v>-2.7029438533131902</v>
      </c>
      <c r="S630" s="99">
        <v>0.69999999999999696</v>
      </c>
      <c r="T630" s="98">
        <v>4.1232254543000897</v>
      </c>
      <c r="U630" s="98">
        <v>0.40815000000000601</v>
      </c>
      <c r="V630" s="98">
        <v>0.776084474086987</v>
      </c>
      <c r="W630" s="99">
        <v>0.95000000000001505</v>
      </c>
      <c r="X630" s="98">
        <v>1.9288067349290501</v>
      </c>
      <c r="Y630" s="98">
        <v>0.41010000000000302</v>
      </c>
      <c r="Z630" s="98">
        <v>0.104987263822424</v>
      </c>
      <c r="AA630" s="99">
        <v>0.69999999999999596</v>
      </c>
      <c r="AB630" s="98">
        <v>0.15932461323156</v>
      </c>
      <c r="AC630" t="str">
        <f>IF('Regression diagnostics'!AC630="","",'Regression diagnostics'!AC630)</f>
        <v/>
      </c>
    </row>
    <row r="631" spans="1:29" x14ac:dyDescent="0.25">
      <c r="A631" t="str">
        <f t="shared" si="19"/>
        <v>Apr</v>
      </c>
      <c r="B631">
        <f t="shared" si="20"/>
        <v>630</v>
      </c>
      <c r="C631" t="s">
        <v>2696</v>
      </c>
      <c r="D631">
        <v>15</v>
      </c>
      <c r="E631" s="98">
        <v>1.0099400000000001</v>
      </c>
      <c r="F631" s="98">
        <v>-0.81967448299532597</v>
      </c>
      <c r="G631" s="99">
        <v>0.54999999999999605</v>
      </c>
      <c r="H631" s="98">
        <v>0.51650713242896096</v>
      </c>
      <c r="I631" s="98">
        <v>1.00844</v>
      </c>
      <c r="J631" s="98">
        <v>-0.504961455889398</v>
      </c>
      <c r="K631" s="99">
        <v>0.29999999999999899</v>
      </c>
      <c r="L631" s="98">
        <v>0.328400411064038</v>
      </c>
      <c r="M631" s="98">
        <v>0.61295500000000802</v>
      </c>
      <c r="N631" s="98">
        <v>0.96208543976173999</v>
      </c>
      <c r="O631" s="99">
        <v>0.54999999999999305</v>
      </c>
      <c r="P631" s="98">
        <v>0.60835988626392701</v>
      </c>
      <c r="Q631" s="98">
        <v>0.58353000000000199</v>
      </c>
      <c r="R631" s="98">
        <v>2.1278223756541199</v>
      </c>
      <c r="S631" s="99">
        <v>0.29999999999999899</v>
      </c>
      <c r="T631" s="98">
        <v>1.3890958790619099</v>
      </c>
      <c r="U631" s="98">
        <v>0.41735</v>
      </c>
      <c r="V631" s="98">
        <v>-0.77608447408842096</v>
      </c>
      <c r="W631" s="99">
        <v>0.55000000000000104</v>
      </c>
      <c r="X631" s="98">
        <v>0.48920062273682902</v>
      </c>
      <c r="Y631" s="98">
        <v>0.41540000000000199</v>
      </c>
      <c r="Z631" s="98">
        <v>-0.50402218268758203</v>
      </c>
      <c r="AA631" s="99">
        <v>0.29999999999999899</v>
      </c>
      <c r="AB631" s="98">
        <v>0.32785140949199099</v>
      </c>
      <c r="AC631" t="str">
        <f>IF('Regression diagnostics'!AC631="","",'Regression diagnostics'!AC631)</f>
        <v/>
      </c>
    </row>
    <row r="632" spans="1:29" x14ac:dyDescent="0.25">
      <c r="A632" t="str">
        <f t="shared" si="19"/>
        <v>Apr</v>
      </c>
      <c r="B632">
        <f t="shared" si="20"/>
        <v>631</v>
      </c>
      <c r="C632" t="s">
        <v>2696</v>
      </c>
      <c r="D632">
        <v>30</v>
      </c>
      <c r="E632" s="98">
        <v>0.97015999999999203</v>
      </c>
      <c r="F632" s="98">
        <v>0.81967448299620904</v>
      </c>
      <c r="G632" s="99">
        <v>0.55000000000000404</v>
      </c>
      <c r="H632" s="98">
        <v>0.51650713242952595</v>
      </c>
      <c r="I632" s="98">
        <v>0.96866000000000196</v>
      </c>
      <c r="J632" s="98">
        <v>0.65435833632968399</v>
      </c>
      <c r="K632" s="99">
        <v>0.3</v>
      </c>
      <c r="L632" s="98">
        <v>0.42559870020144103</v>
      </c>
      <c r="M632" s="98">
        <v>0.89474500000000601</v>
      </c>
      <c r="N632" s="98">
        <v>-0.96208543976305805</v>
      </c>
      <c r="O632" s="99">
        <v>0.55000000000000104</v>
      </c>
      <c r="P632" s="98">
        <v>0.608359886264771</v>
      </c>
      <c r="Q632" s="98">
        <v>0.86531999999999998</v>
      </c>
      <c r="R632" s="98">
        <v>1.0528315945579101</v>
      </c>
      <c r="S632" s="99">
        <v>0.3</v>
      </c>
      <c r="T632" s="98">
        <v>0.68609982445623396</v>
      </c>
      <c r="U632" s="98">
        <v>0.42264999999999803</v>
      </c>
      <c r="V632" s="98">
        <v>0.77608447408862102</v>
      </c>
      <c r="W632" s="99">
        <v>0.55000000000000504</v>
      </c>
      <c r="X632" s="98">
        <v>0.48920062273695902</v>
      </c>
      <c r="Y632" s="98">
        <v>0.42070000000000102</v>
      </c>
      <c r="Z632" s="98">
        <v>0.80185347245723404</v>
      </c>
      <c r="AA632" s="99">
        <v>0.3</v>
      </c>
      <c r="AB632" s="98">
        <v>0.52169319327913299</v>
      </c>
      <c r="AC632" t="str">
        <f>IF('Regression diagnostics'!AC632="","",'Regression diagnostics'!AC632)</f>
        <v/>
      </c>
    </row>
    <row r="633" spans="1:29" x14ac:dyDescent="0.25">
      <c r="A633" t="str">
        <f t="shared" si="19"/>
        <v>Apr</v>
      </c>
      <c r="B633">
        <f t="shared" si="20"/>
        <v>632</v>
      </c>
      <c r="C633" t="s">
        <v>2696</v>
      </c>
      <c r="D633">
        <v>45</v>
      </c>
      <c r="E633" s="98">
        <v>0.92738000000000798</v>
      </c>
      <c r="F633" s="98">
        <v>-0.81967448299741896</v>
      </c>
      <c r="G633" s="99">
        <v>0.94999999999999896</v>
      </c>
      <c r="H633" s="98">
        <v>2.03647008889449</v>
      </c>
      <c r="I633" s="98">
        <v>0.92887999999999804</v>
      </c>
      <c r="J633" s="98">
        <v>-0.40925212456274501</v>
      </c>
      <c r="K633" s="99">
        <v>0.69999999999999896</v>
      </c>
      <c r="L633" s="98">
        <v>0.62100256575753798</v>
      </c>
      <c r="M633" s="98">
        <v>1.11768499999999</v>
      </c>
      <c r="N633" s="98">
        <v>0.96208543976479699</v>
      </c>
      <c r="O633" s="99">
        <v>0.94999999999999196</v>
      </c>
      <c r="P633" s="98">
        <v>2.3986245956261398</v>
      </c>
      <c r="Q633" s="98">
        <v>1.1471100000000001</v>
      </c>
      <c r="R633" s="98">
        <v>-2.1555853393399902</v>
      </c>
      <c r="S633" s="99">
        <v>0.69999999999999896</v>
      </c>
      <c r="T633" s="98">
        <v>3.2837163392675799</v>
      </c>
      <c r="U633" s="98">
        <v>0.42405000000000198</v>
      </c>
      <c r="V633" s="98">
        <v>-0.77608447408892101</v>
      </c>
      <c r="W633" s="99">
        <v>0.95000000000000295</v>
      </c>
      <c r="X633" s="98">
        <v>1.92880673493362</v>
      </c>
      <c r="Y633" s="98">
        <v>0.42599999999999899</v>
      </c>
      <c r="Z633" s="98">
        <v>-0.55993207372160403</v>
      </c>
      <c r="AA633" s="99">
        <v>0.69999999999999896</v>
      </c>
      <c r="AB633" s="98">
        <v>0.84987238594697201</v>
      </c>
      <c r="AC633" t="str">
        <f>IF('Regression diagnostics'!AC633="","",'Regression diagnostics'!AC633)</f>
        <v/>
      </c>
    </row>
    <row r="634" spans="1:29" x14ac:dyDescent="0.25">
      <c r="A634" t="str">
        <f t="shared" si="19"/>
        <v>Apr</v>
      </c>
      <c r="B634">
        <f t="shared" si="20"/>
        <v>633</v>
      </c>
      <c r="C634" t="s">
        <v>2697</v>
      </c>
      <c r="D634">
        <v>0</v>
      </c>
      <c r="E634" s="98">
        <v>0.96122000000001495</v>
      </c>
      <c r="F634" s="98">
        <v>-0.10985328122942099</v>
      </c>
      <c r="G634" s="99">
        <v>0.95000000000001406</v>
      </c>
      <c r="H634" s="98">
        <v>0.27273895416393201</v>
      </c>
      <c r="I634" s="98">
        <v>0.96342000000000805</v>
      </c>
      <c r="J634" s="98">
        <v>-0.20690813732604699</v>
      </c>
      <c r="K634" s="99">
        <v>0.69999999999999696</v>
      </c>
      <c r="L634" s="98">
        <v>0.31394373345038201</v>
      </c>
      <c r="M634" s="98">
        <v>0.244315</v>
      </c>
      <c r="N634" s="98">
        <v>2.46688574299323E-2</v>
      </c>
      <c r="O634" s="99">
        <v>0.95000000000001295</v>
      </c>
      <c r="P634" s="98">
        <v>6.1443905226326E-2</v>
      </c>
      <c r="Q634" s="98">
        <v>0.251890000000005</v>
      </c>
      <c r="R634" s="98">
        <v>-0.61835826088351797</v>
      </c>
      <c r="S634" s="99">
        <v>0.69999999999999696</v>
      </c>
      <c r="T634" s="98">
        <v>0.93990187091590505</v>
      </c>
      <c r="U634" s="98">
        <v>0.42060000000000602</v>
      </c>
      <c r="V634" s="98">
        <v>-0.16338620507283</v>
      </c>
      <c r="W634" s="99">
        <v>0.95000000000001406</v>
      </c>
      <c r="X634" s="98">
        <v>0.40580477096272599</v>
      </c>
      <c r="Y634" s="98">
        <v>0.42100000000000298</v>
      </c>
      <c r="Z634" s="98">
        <v>-0.116652515359082</v>
      </c>
      <c r="AA634" s="99">
        <v>0.69999999999999596</v>
      </c>
      <c r="AB634" s="98">
        <v>0.17702759924810099</v>
      </c>
      <c r="AC634" t="str">
        <f>IF('Regression diagnostics'!AC634="","",'Regression diagnostics'!AC634)</f>
        <v/>
      </c>
    </row>
    <row r="635" spans="1:29" x14ac:dyDescent="0.25">
      <c r="A635" t="str">
        <f t="shared" ref="A635:A673" si="21">A634</f>
        <v>Apr</v>
      </c>
      <c r="B635">
        <f t="shared" si="20"/>
        <v>634</v>
      </c>
      <c r="C635" t="s">
        <v>2697</v>
      </c>
      <c r="D635">
        <v>15</v>
      </c>
      <c r="E635" s="98">
        <v>0.92113999999999796</v>
      </c>
      <c r="F635" s="98">
        <v>0.109853281226395</v>
      </c>
      <c r="G635" s="99">
        <v>0.54999999999999405</v>
      </c>
      <c r="H635" s="98">
        <v>6.9174409131546502E-2</v>
      </c>
      <c r="I635" s="98">
        <v>0.91894000000000498</v>
      </c>
      <c r="J635" s="98">
        <v>0.18724409015196</v>
      </c>
      <c r="K635" s="99">
        <v>0.29999999999999899</v>
      </c>
      <c r="L635" s="98">
        <v>0.12175977260910099</v>
      </c>
      <c r="M635" s="98">
        <v>0.52175500000000696</v>
      </c>
      <c r="N635" s="98">
        <v>-2.4668857430527599E-2</v>
      </c>
      <c r="O635" s="99">
        <v>0.54999999999999305</v>
      </c>
      <c r="P635" s="98">
        <v>1.5583933919577899E-2</v>
      </c>
      <c r="Q635" s="98">
        <v>0.51418000000000197</v>
      </c>
      <c r="R635" s="98">
        <v>0.39562254990561602</v>
      </c>
      <c r="S635" s="99">
        <v>0.29999999999999899</v>
      </c>
      <c r="T635" s="98">
        <v>0.257689055566522</v>
      </c>
      <c r="U635" s="98">
        <v>0.42159999999999997</v>
      </c>
      <c r="V635" s="98">
        <v>0.16338620507128099</v>
      </c>
      <c r="W635" s="99">
        <v>0.55000000000000004</v>
      </c>
      <c r="X635" s="98">
        <v>0.102923710845295</v>
      </c>
      <c r="Y635" s="98">
        <v>0.42120000000000202</v>
      </c>
      <c r="Z635" s="98">
        <v>0.168007394228993</v>
      </c>
      <c r="AA635" s="99">
        <v>0.29999999999999899</v>
      </c>
      <c r="AB635" s="98">
        <v>0.109270257678265</v>
      </c>
      <c r="AC635" t="str">
        <f>IF('Regression diagnostics'!AC635="","",'Regression diagnostics'!AC635)</f>
        <v/>
      </c>
    </row>
    <row r="636" spans="1:29" x14ac:dyDescent="0.25">
      <c r="A636" t="str">
        <f t="shared" si="21"/>
        <v>Apr</v>
      </c>
      <c r="B636">
        <f t="shared" si="20"/>
        <v>635</v>
      </c>
      <c r="C636" t="s">
        <v>2697</v>
      </c>
      <c r="D636">
        <v>30</v>
      </c>
      <c r="E636" s="98">
        <v>0.876659999999995</v>
      </c>
      <c r="F636" s="98">
        <v>-0.109853281225849</v>
      </c>
      <c r="G636" s="99">
        <v>0.55000000000000104</v>
      </c>
      <c r="H636" s="98">
        <v>6.9174409131203402E-2</v>
      </c>
      <c r="I636" s="98">
        <v>0.87446000000000201</v>
      </c>
      <c r="J636" s="98">
        <v>3.1871334493907097E-2</v>
      </c>
      <c r="K636" s="99">
        <v>0.3</v>
      </c>
      <c r="L636" s="98">
        <v>2.0724700186989301E-2</v>
      </c>
      <c r="M636" s="98">
        <v>0.78404500000000499</v>
      </c>
      <c r="N636" s="98">
        <v>2.4668857429367801E-2</v>
      </c>
      <c r="O636" s="99">
        <v>0.55000000000000004</v>
      </c>
      <c r="P636" s="98">
        <v>1.55839339188454E-2</v>
      </c>
      <c r="Q636" s="98">
        <v>0.77646999999999999</v>
      </c>
      <c r="R636" s="98">
        <v>0.423186416087724</v>
      </c>
      <c r="S636" s="99">
        <v>0.3</v>
      </c>
      <c r="T636" s="98">
        <v>0.27564601189416998</v>
      </c>
      <c r="U636" s="98">
        <v>0.42179999999999801</v>
      </c>
      <c r="V636" s="98">
        <v>-0.16338620507110499</v>
      </c>
      <c r="W636" s="99">
        <v>0.55000000000000204</v>
      </c>
      <c r="X636" s="98">
        <v>0.10292371084518399</v>
      </c>
      <c r="Y636" s="98">
        <v>0.421400000000001</v>
      </c>
      <c r="Z636" s="98">
        <v>-0.10691379632768</v>
      </c>
      <c r="AA636" s="99">
        <v>0.3</v>
      </c>
      <c r="AB636" s="98">
        <v>6.9534977504484105E-2</v>
      </c>
      <c r="AC636" t="str">
        <f>IF('Regression diagnostics'!AC636="","",'Regression diagnostics'!AC636)</f>
        <v/>
      </c>
    </row>
    <row r="637" spans="1:29" x14ac:dyDescent="0.25">
      <c r="A637" t="str">
        <f t="shared" si="21"/>
        <v>Apr</v>
      </c>
      <c r="B637">
        <f t="shared" si="20"/>
        <v>636</v>
      </c>
      <c r="C637" t="s">
        <v>2697</v>
      </c>
      <c r="D637">
        <v>45</v>
      </c>
      <c r="E637" s="98">
        <v>0.82778000000000596</v>
      </c>
      <c r="F637" s="98">
        <v>0.10985328122491</v>
      </c>
      <c r="G637" s="99">
        <v>0.95000000000000595</v>
      </c>
      <c r="H637" s="98">
        <v>0.27273895415271099</v>
      </c>
      <c r="I637" s="98">
        <v>0.82997999999999905</v>
      </c>
      <c r="J637" s="98">
        <v>-0.12779620246562501</v>
      </c>
      <c r="K637" s="99">
        <v>0.7</v>
      </c>
      <c r="L637" s="98">
        <v>0.19390374933440399</v>
      </c>
      <c r="M637" s="98">
        <v>1.03118499999999</v>
      </c>
      <c r="N637" s="98">
        <v>-2.4668857427262599E-2</v>
      </c>
      <c r="O637" s="99">
        <v>0.94999999999999896</v>
      </c>
      <c r="P637" s="98">
        <v>6.1443905219667298E-2</v>
      </c>
      <c r="Q637" s="98">
        <v>1.0387599999999999</v>
      </c>
      <c r="R637" s="98">
        <v>-0.63239309457445803</v>
      </c>
      <c r="S637" s="99">
        <v>0.7</v>
      </c>
      <c r="T637" s="98">
        <v>0.96124346743339495</v>
      </c>
      <c r="U637" s="98">
        <v>0.42120000000000102</v>
      </c>
      <c r="V637" s="98">
        <v>0.16338620507085699</v>
      </c>
      <c r="W637" s="99">
        <v>0.94999999999999896</v>
      </c>
      <c r="X637" s="98">
        <v>0.40580477095776402</v>
      </c>
      <c r="Y637" s="98">
        <v>0.42159999999999898</v>
      </c>
      <c r="Z637" s="98">
        <v>2.3330503071838499E-2</v>
      </c>
      <c r="AA637" s="99">
        <v>0.69999999999999896</v>
      </c>
      <c r="AB637" s="98">
        <v>3.5405265995737699E-2</v>
      </c>
      <c r="AC637" t="str">
        <f>IF('Regression diagnostics'!AC637="","",'Regression diagnostics'!AC637)</f>
        <v/>
      </c>
    </row>
    <row r="638" spans="1:29" x14ac:dyDescent="0.25">
      <c r="A638" t="str">
        <f t="shared" si="21"/>
        <v>Apr</v>
      </c>
      <c r="B638">
        <f t="shared" si="20"/>
        <v>637</v>
      </c>
      <c r="C638" t="s">
        <v>2698</v>
      </c>
      <c r="D638">
        <v>0</v>
      </c>
      <c r="E638" s="98">
        <v>0.99577500000001595</v>
      </c>
      <c r="F638" s="98">
        <v>-0.10034674727727599</v>
      </c>
      <c r="G638" s="99">
        <v>0.95000000000001505</v>
      </c>
      <c r="H638" s="98">
        <v>0.24913601950741501</v>
      </c>
      <c r="I638" s="98">
        <v>1.0054500000000099</v>
      </c>
      <c r="J638" s="98">
        <v>-0.77210205656436304</v>
      </c>
      <c r="K638" s="99">
        <v>0.69999999999999696</v>
      </c>
      <c r="L638" s="98">
        <v>1.1718557603252699</v>
      </c>
      <c r="M638" s="98">
        <v>0.25950500000001298</v>
      </c>
      <c r="N638" s="98">
        <v>-0.93016103603365696</v>
      </c>
      <c r="O638" s="99">
        <v>0.95000000000001505</v>
      </c>
      <c r="P638" s="98">
        <v>2.31888603069206</v>
      </c>
      <c r="Q638" s="98">
        <v>0.29623000000000499</v>
      </c>
      <c r="R638" s="98">
        <v>-3.2965347606229001</v>
      </c>
      <c r="S638" s="99">
        <v>0.69999999999999696</v>
      </c>
      <c r="T638" s="98">
        <v>5.0380598781882</v>
      </c>
      <c r="U638" s="98">
        <v>0.41803000000000601</v>
      </c>
      <c r="V638" s="98">
        <v>-0.198786549504886</v>
      </c>
      <c r="W638" s="99">
        <v>0.95000000000001406</v>
      </c>
      <c r="X638" s="98">
        <v>0.49373617203921699</v>
      </c>
      <c r="Y638" s="98">
        <v>0.42283000000000298</v>
      </c>
      <c r="Z638" s="98">
        <v>-0.64508840993394301</v>
      </c>
      <c r="AA638" s="99">
        <v>0.69999999999999596</v>
      </c>
      <c r="AB638" s="98">
        <v>0.97917897925851505</v>
      </c>
      <c r="AC638" t="str">
        <f>IF('Regression diagnostics'!AC638="","",'Regression diagnostics'!AC638)</f>
        <v/>
      </c>
    </row>
    <row r="639" spans="1:29" x14ac:dyDescent="0.25">
      <c r="A639" t="str">
        <f t="shared" si="21"/>
        <v>Apr</v>
      </c>
      <c r="B639">
        <f t="shared" si="20"/>
        <v>638</v>
      </c>
      <c r="C639" t="s">
        <v>2698</v>
      </c>
      <c r="D639">
        <v>15</v>
      </c>
      <c r="E639" s="98">
        <v>0.94657499999999695</v>
      </c>
      <c r="F639" s="98">
        <v>0.100346747274157</v>
      </c>
      <c r="G639" s="99">
        <v>0.54999999999999505</v>
      </c>
      <c r="H639" s="98">
        <v>6.3188028991235407E-2</v>
      </c>
      <c r="I639" s="98">
        <v>0.93690000000000495</v>
      </c>
      <c r="J639" s="98">
        <v>0.552768457629918</v>
      </c>
      <c r="K639" s="99">
        <v>0.29999999999999899</v>
      </c>
      <c r="L639" s="98">
        <v>0.35950104503366698</v>
      </c>
      <c r="M639" s="98">
        <v>0.68758499999999301</v>
      </c>
      <c r="N639" s="98">
        <v>0.93016103603045996</v>
      </c>
      <c r="O639" s="99">
        <v>0.54999999999999405</v>
      </c>
      <c r="P639" s="98">
        <v>0.58813590274299399</v>
      </c>
      <c r="Q639" s="98">
        <v>0.65086000000000199</v>
      </c>
      <c r="R639" s="98">
        <v>2.50452854680753</v>
      </c>
      <c r="S639" s="99">
        <v>0.29999999999999899</v>
      </c>
      <c r="T639" s="98">
        <v>1.6365002703774101</v>
      </c>
      <c r="U639" s="98">
        <v>0.42810999999999999</v>
      </c>
      <c r="V639" s="98">
        <v>0.198786549503362</v>
      </c>
      <c r="W639" s="99">
        <v>0.55000000000000204</v>
      </c>
      <c r="X639" s="98">
        <v>0.12522563222793201</v>
      </c>
      <c r="Y639" s="98">
        <v>0.42331000000000202</v>
      </c>
      <c r="Z639" s="98">
        <v>0.53380531166426204</v>
      </c>
      <c r="AA639" s="99">
        <v>0.29999999999999899</v>
      </c>
      <c r="AB639" s="98">
        <v>0.34723033968976902</v>
      </c>
      <c r="AC639" t="str">
        <f>IF('Regression diagnostics'!AC639="","",'Regression diagnostics'!AC639)</f>
        <v/>
      </c>
    </row>
    <row r="640" spans="1:29" x14ac:dyDescent="0.25">
      <c r="A640" t="str">
        <f t="shared" si="21"/>
        <v>Apr</v>
      </c>
      <c r="B640">
        <f t="shared" si="20"/>
        <v>639</v>
      </c>
      <c r="C640" t="s">
        <v>2698</v>
      </c>
      <c r="D640">
        <v>30</v>
      </c>
      <c r="E640" s="98">
        <v>0.87802499999999395</v>
      </c>
      <c r="F640" s="98">
        <v>-0.100346747273541</v>
      </c>
      <c r="G640" s="99">
        <v>0.55000000000000204</v>
      </c>
      <c r="H640" s="98">
        <v>6.3188028990847994E-2</v>
      </c>
      <c r="I640" s="98">
        <v>0.86835000000000195</v>
      </c>
      <c r="J640" s="98">
        <v>0.41084142121152301</v>
      </c>
      <c r="K640" s="99">
        <v>0.3</v>
      </c>
      <c r="L640" s="98">
        <v>0.267177686115947</v>
      </c>
      <c r="M640" s="98">
        <v>1.0422149999999899</v>
      </c>
      <c r="N640" s="98">
        <v>-0.93016103602896405</v>
      </c>
      <c r="O640" s="99">
        <v>0.55000000000000104</v>
      </c>
      <c r="P640" s="98">
        <v>0.58813590274205396</v>
      </c>
      <c r="Q640" s="98">
        <v>1.00549</v>
      </c>
      <c r="R640" s="98">
        <v>1.46520865135856</v>
      </c>
      <c r="S640" s="99">
        <v>0.3</v>
      </c>
      <c r="T640" s="98">
        <v>0.95534659518474196</v>
      </c>
      <c r="U640" s="98">
        <v>0.42858999999999903</v>
      </c>
      <c r="V640" s="98">
        <v>-0.19878654950323599</v>
      </c>
      <c r="W640" s="99">
        <v>0.55000000000000504</v>
      </c>
      <c r="X640" s="98">
        <v>0.12522563222785399</v>
      </c>
      <c r="Y640" s="98">
        <v>0.423790000000001</v>
      </c>
      <c r="Z640" s="98">
        <v>0.19931786315361899</v>
      </c>
      <c r="AA640" s="99">
        <v>0.3</v>
      </c>
      <c r="AB640" s="98">
        <v>0.12963507857732301</v>
      </c>
      <c r="AC640" t="str">
        <f>IF('Regression diagnostics'!AC640="","",'Regression diagnostics'!AC640)</f>
        <v/>
      </c>
    </row>
    <row r="641" spans="1:29" x14ac:dyDescent="0.25">
      <c r="A641" t="str">
        <f t="shared" si="21"/>
        <v>Apr</v>
      </c>
      <c r="B641">
        <f t="shared" si="20"/>
        <v>640</v>
      </c>
      <c r="C641" t="s">
        <v>2698</v>
      </c>
      <c r="D641">
        <v>45</v>
      </c>
      <c r="E641" s="98">
        <v>0.79012500000000696</v>
      </c>
      <c r="F641" s="98">
        <v>0.100346747272489</v>
      </c>
      <c r="G641" s="99">
        <v>0.94999999999998896</v>
      </c>
      <c r="H641" s="98">
        <v>0.24913601949546099</v>
      </c>
      <c r="I641" s="98">
        <v>0.79979999999999896</v>
      </c>
      <c r="J641" s="98">
        <v>-0.69983634683601403</v>
      </c>
      <c r="K641" s="99">
        <v>0.69999999999999896</v>
      </c>
      <c r="L641" s="98">
        <v>1.0621158016833601</v>
      </c>
      <c r="M641" s="98">
        <v>1.3233950000000101</v>
      </c>
      <c r="N641" s="98">
        <v>0.93016103602796896</v>
      </c>
      <c r="O641" s="99">
        <v>0.94999999999999896</v>
      </c>
      <c r="P641" s="98">
        <v>2.3188860306774699</v>
      </c>
      <c r="Q641" s="98">
        <v>1.36012</v>
      </c>
      <c r="R641" s="98">
        <v>-2.7673389726035098</v>
      </c>
      <c r="S641" s="99">
        <v>0.69999999999999896</v>
      </c>
      <c r="T641" s="98">
        <v>4.2222308121958898</v>
      </c>
      <c r="U641" s="98">
        <v>0.41947000000000101</v>
      </c>
      <c r="V641" s="98">
        <v>0.19878654950298899</v>
      </c>
      <c r="W641" s="99">
        <v>0.95000000000000295</v>
      </c>
      <c r="X641" s="98">
        <v>0.49373617203444298</v>
      </c>
      <c r="Y641" s="98">
        <v>0.42426999999999898</v>
      </c>
      <c r="Z641" s="98">
        <v>-0.47477573750975499</v>
      </c>
      <c r="AA641" s="99">
        <v>0.69999999999999896</v>
      </c>
      <c r="AB641" s="98">
        <v>0.72058610188392502</v>
      </c>
      <c r="AC641" t="str">
        <f>IF('Regression diagnostics'!AC641="","",'Regression diagnostics'!AC641)</f>
        <v/>
      </c>
    </row>
    <row r="642" spans="1:29" x14ac:dyDescent="0.25">
      <c r="A642" t="str">
        <f t="shared" si="21"/>
        <v>Apr</v>
      </c>
      <c r="B642">
        <f t="shared" si="20"/>
        <v>641</v>
      </c>
      <c r="C642" t="s">
        <v>2699</v>
      </c>
      <c r="D642">
        <v>0</v>
      </c>
      <c r="E642" s="98">
        <v>0.99655000000001703</v>
      </c>
      <c r="F642" s="98">
        <v>0.55982922163016502</v>
      </c>
      <c r="G642" s="99">
        <v>0.95000000000001905</v>
      </c>
      <c r="H642" s="98">
        <v>1.39036170637783</v>
      </c>
      <c r="I642" s="98">
        <v>0.991900000000008</v>
      </c>
      <c r="J642" s="98">
        <v>0.55530492738019499</v>
      </c>
      <c r="K642" s="99">
        <v>0.69999999999999696</v>
      </c>
      <c r="L642" s="98">
        <v>0.84268614277448906</v>
      </c>
      <c r="M642" s="98">
        <v>0.34621500000000299</v>
      </c>
      <c r="N642" s="98">
        <v>0.92435659898678602</v>
      </c>
      <c r="O642" s="99">
        <v>0.95000000000001705</v>
      </c>
      <c r="P642" s="98">
        <v>2.3043897175147201</v>
      </c>
      <c r="Q642" s="98">
        <v>0.32464000000000498</v>
      </c>
      <c r="R642" s="98">
        <v>2.04413224825934</v>
      </c>
      <c r="S642" s="99">
        <v>0.69999999999999796</v>
      </c>
      <c r="T642" s="98">
        <v>3.1131785577522599</v>
      </c>
      <c r="U642" s="98">
        <v>0.39798500000000497</v>
      </c>
      <c r="V642" s="98">
        <v>-0.104839481588876</v>
      </c>
      <c r="W642" s="99">
        <v>0.95000000000001505</v>
      </c>
      <c r="X642" s="98">
        <v>0.26038685108777798</v>
      </c>
      <c r="Y642" s="98">
        <v>0.40446000000000398</v>
      </c>
      <c r="Z642" s="98">
        <v>-0.80023625536102905</v>
      </c>
      <c r="AA642" s="99">
        <v>0.69999999999999696</v>
      </c>
      <c r="AB642" s="98">
        <v>1.2148273110858101</v>
      </c>
      <c r="AC642" t="str">
        <f>IF('Regression diagnostics'!AC642="","",'Regression diagnostics'!AC642)</f>
        <v/>
      </c>
    </row>
    <row r="643" spans="1:29" x14ac:dyDescent="0.25">
      <c r="A643" t="str">
        <f t="shared" si="21"/>
        <v>Apr</v>
      </c>
      <c r="B643">
        <f t="shared" si="20"/>
        <v>642</v>
      </c>
      <c r="C643" t="s">
        <v>2699</v>
      </c>
      <c r="D643">
        <v>15</v>
      </c>
      <c r="E643" s="98">
        <v>0.93134999999999701</v>
      </c>
      <c r="F643" s="98">
        <v>-0.55982922163341098</v>
      </c>
      <c r="G643" s="99">
        <v>0.54999999999999705</v>
      </c>
      <c r="H643" s="98">
        <v>0.35263554418123</v>
      </c>
      <c r="I643" s="98">
        <v>0.93600000000000505</v>
      </c>
      <c r="J643" s="98">
        <v>-0.62746689785070597</v>
      </c>
      <c r="K643" s="99">
        <v>0.29999999999999899</v>
      </c>
      <c r="L643" s="98">
        <v>0.40810101274064903</v>
      </c>
      <c r="M643" s="98">
        <v>0.52665500000000598</v>
      </c>
      <c r="N643" s="98">
        <v>-0.92435659898807199</v>
      </c>
      <c r="O643" s="99">
        <v>0.54999999999999405</v>
      </c>
      <c r="P643" s="98">
        <v>0.58445922259673799</v>
      </c>
      <c r="Q643" s="98">
        <v>0.54823000000000199</v>
      </c>
      <c r="R643" s="98">
        <v>-1.6824767730282399</v>
      </c>
      <c r="S643" s="99">
        <v>0.29999999999999899</v>
      </c>
      <c r="T643" s="98">
        <v>1.09739812547344</v>
      </c>
      <c r="U643" s="98">
        <v>0.41884500000000002</v>
      </c>
      <c r="V643" s="98">
        <v>0.104839481587354</v>
      </c>
      <c r="W643" s="99">
        <v>0.55000000000000004</v>
      </c>
      <c r="X643" s="98">
        <v>6.60415620682821E-2</v>
      </c>
      <c r="Y643" s="98">
        <v>0.41237000000000201</v>
      </c>
      <c r="Z643" s="98">
        <v>0.58268018998545701</v>
      </c>
      <c r="AA643" s="99">
        <v>0.29999999999999899</v>
      </c>
      <c r="AB643" s="98">
        <v>0.37903388663941401</v>
      </c>
      <c r="AC643" t="str">
        <f>IF('Regression diagnostics'!AC643="","",'Regression diagnostics'!AC643)</f>
        <v/>
      </c>
    </row>
    <row r="644" spans="1:29" x14ac:dyDescent="0.25">
      <c r="A644" t="str">
        <f t="shared" si="21"/>
        <v>Apr</v>
      </c>
      <c r="B644">
        <f t="shared" ref="B644:B707" si="22">B643+1</f>
        <v>643</v>
      </c>
      <c r="C644" t="s">
        <v>2699</v>
      </c>
      <c r="D644">
        <v>30</v>
      </c>
      <c r="E644" s="98">
        <v>0.87544999999999296</v>
      </c>
      <c r="F644" s="98">
        <v>0.55982922163411197</v>
      </c>
      <c r="G644" s="99">
        <v>0.55000000000000604</v>
      </c>
      <c r="H644" s="98">
        <v>0.35263554418167797</v>
      </c>
      <c r="I644" s="98">
        <v>0.88010000000000199</v>
      </c>
      <c r="J644" s="98">
        <v>0.16433656848455799</v>
      </c>
      <c r="K644" s="99">
        <v>0.3</v>
      </c>
      <c r="L644" s="98">
        <v>0.106863181940118</v>
      </c>
      <c r="M644" s="98">
        <v>0.75024500000000305</v>
      </c>
      <c r="N644" s="98">
        <v>0.924356598987222</v>
      </c>
      <c r="O644" s="99">
        <v>0.55000000000000204</v>
      </c>
      <c r="P644" s="98">
        <v>0.58445922259620897</v>
      </c>
      <c r="Q644" s="98">
        <v>0.77181999999999995</v>
      </c>
      <c r="R644" s="98">
        <v>-0.64964249315121003</v>
      </c>
      <c r="S644" s="99">
        <v>0.3</v>
      </c>
      <c r="T644" s="98">
        <v>0.42320313798465897</v>
      </c>
      <c r="U644" s="98">
        <v>0.426754999999999</v>
      </c>
      <c r="V644" s="98">
        <v>-0.104839481587284</v>
      </c>
      <c r="W644" s="99">
        <v>0.55000000000000404</v>
      </c>
      <c r="X644" s="98">
        <v>6.6041562068238496E-2</v>
      </c>
      <c r="Y644" s="98">
        <v>0.42028000000000099</v>
      </c>
      <c r="Z644" s="98">
        <v>0.40627242604497699</v>
      </c>
      <c r="AA644" s="99">
        <v>0.3</v>
      </c>
      <c r="AB644" s="98">
        <v>0.26425519710822998</v>
      </c>
      <c r="AC644" t="str">
        <f>IF('Regression diagnostics'!AC644="","",'Regression diagnostics'!AC644)</f>
        <v/>
      </c>
    </row>
    <row r="645" spans="1:29" x14ac:dyDescent="0.25">
      <c r="A645" t="str">
        <f t="shared" si="21"/>
        <v>Apr</v>
      </c>
      <c r="B645">
        <f t="shared" si="22"/>
        <v>644</v>
      </c>
      <c r="C645" t="s">
        <v>2699</v>
      </c>
      <c r="D645">
        <v>45</v>
      </c>
      <c r="E645" s="98">
        <v>0.82885000000000697</v>
      </c>
      <c r="F645" s="98">
        <v>-0.55982922163502702</v>
      </c>
      <c r="G645" s="99">
        <v>0.94999999999999896</v>
      </c>
      <c r="H645" s="98">
        <v>1.3903617063896301</v>
      </c>
      <c r="I645" s="98">
        <v>0.82419999999999805</v>
      </c>
      <c r="J645" s="98">
        <v>0.15213833626885601</v>
      </c>
      <c r="K645" s="99">
        <v>0.69999999999999896</v>
      </c>
      <c r="L645" s="98">
        <v>0.23083861610360601</v>
      </c>
      <c r="M645" s="98">
        <v>1.01698499999999</v>
      </c>
      <c r="N645" s="98">
        <v>-0.92435659898552602</v>
      </c>
      <c r="O645" s="99">
        <v>0.94999999999999596</v>
      </c>
      <c r="P645" s="98">
        <v>2.3043897175110502</v>
      </c>
      <c r="Q645" s="98">
        <v>0.99540999999999702</v>
      </c>
      <c r="R645" s="98">
        <v>1.5182387740510499</v>
      </c>
      <c r="S645" s="99">
        <v>0.69999999999999896</v>
      </c>
      <c r="T645" s="98">
        <v>2.3100101379402802</v>
      </c>
      <c r="U645" s="98">
        <v>0.42171500000000101</v>
      </c>
      <c r="V645" s="98">
        <v>0.104839481587144</v>
      </c>
      <c r="W645" s="99">
        <v>0.95000000000000595</v>
      </c>
      <c r="X645" s="98">
        <v>0.260386851083453</v>
      </c>
      <c r="Y645" s="98">
        <v>0.42818999999999902</v>
      </c>
      <c r="Z645" s="98">
        <v>-0.71041381853427998</v>
      </c>
      <c r="AA645" s="99">
        <v>0.69999999999999896</v>
      </c>
      <c r="AB645" s="98">
        <v>1.07838877889244</v>
      </c>
      <c r="AC645" t="str">
        <f>IF('Regression diagnostics'!AC645="","",'Regression diagnostics'!AC645)</f>
        <v/>
      </c>
    </row>
    <row r="646" spans="1:29" x14ac:dyDescent="0.25">
      <c r="A646" t="str">
        <f t="shared" si="21"/>
        <v>Apr</v>
      </c>
      <c r="B646">
        <f t="shared" si="22"/>
        <v>645</v>
      </c>
      <c r="C646" t="s">
        <v>2700</v>
      </c>
      <c r="D646">
        <v>0</v>
      </c>
      <c r="E646" s="98">
        <v>0.99423500000001397</v>
      </c>
      <c r="F646" s="98">
        <v>0.20386233919563801</v>
      </c>
      <c r="G646" s="99">
        <v>0.95000000000001195</v>
      </c>
      <c r="H646" s="98">
        <v>0.506156306225099</v>
      </c>
      <c r="I646" s="98">
        <v>0.99631000000000802</v>
      </c>
      <c r="J646" s="98">
        <v>-8.4436776629718296E-2</v>
      </c>
      <c r="K646" s="99">
        <v>0.69999999999999696</v>
      </c>
      <c r="L646" s="98">
        <v>0.128114363196003</v>
      </c>
      <c r="M646" s="98">
        <v>0.25142000000000098</v>
      </c>
      <c r="N646" s="98">
        <v>-0.58624814127333502</v>
      </c>
      <c r="O646" s="99">
        <v>0.95000000000000995</v>
      </c>
      <c r="P646" s="98">
        <v>1.4607184516503</v>
      </c>
      <c r="Q646" s="98">
        <v>0.24802000000000499</v>
      </c>
      <c r="R646" s="98">
        <v>0.113929826437313</v>
      </c>
      <c r="S646" s="99">
        <v>0.69999999999999696</v>
      </c>
      <c r="T646" s="98">
        <v>0.17313983066822899</v>
      </c>
      <c r="U646" s="98">
        <v>0.40854500000000499</v>
      </c>
      <c r="V646" s="98">
        <v>-6.6716033738870598E-2</v>
      </c>
      <c r="W646" s="99">
        <v>0.95000000000001095</v>
      </c>
      <c r="X646" s="98">
        <v>0.165699519259531</v>
      </c>
      <c r="Y646" s="98">
        <v>0.40812000000000298</v>
      </c>
      <c r="Z646" s="98">
        <v>2.0997452764163701E-2</v>
      </c>
      <c r="AA646" s="99">
        <v>0.69999999999999596</v>
      </c>
      <c r="AB646" s="98">
        <v>3.18647375867291E-2</v>
      </c>
      <c r="AC646" t="str">
        <f>IF('Regression diagnostics'!AC646="","",'Regression diagnostics'!AC646)</f>
        <v/>
      </c>
    </row>
    <row r="647" spans="1:29" x14ac:dyDescent="0.25">
      <c r="A647" t="str">
        <f t="shared" si="21"/>
        <v>Apr</v>
      </c>
      <c r="B647">
        <f t="shared" si="22"/>
        <v>646</v>
      </c>
      <c r="C647" t="s">
        <v>2700</v>
      </c>
      <c r="D647">
        <v>15</v>
      </c>
      <c r="E647" s="98">
        <v>0.94589499999999804</v>
      </c>
      <c r="F647" s="98">
        <v>-0.203862339198529</v>
      </c>
      <c r="G647" s="99">
        <v>0.54999999999999405</v>
      </c>
      <c r="H647" s="98">
        <v>0.12837573393254301</v>
      </c>
      <c r="I647" s="98">
        <v>0.94382000000000499</v>
      </c>
      <c r="J647" s="98">
        <v>-4.0835147320660702E-2</v>
      </c>
      <c r="K647" s="99">
        <v>0.29999999999999899</v>
      </c>
      <c r="L647" s="98">
        <v>2.6553531128178699E-2</v>
      </c>
      <c r="M647" s="98">
        <v>0.504340000000007</v>
      </c>
      <c r="N647" s="98">
        <v>0.58624814127236902</v>
      </c>
      <c r="O647" s="99">
        <v>0.54999999999999105</v>
      </c>
      <c r="P647" s="98">
        <v>0.37048002956828602</v>
      </c>
      <c r="Q647" s="98">
        <v>0.50774000000000197</v>
      </c>
      <c r="R647" s="98">
        <v>0.14376447851752799</v>
      </c>
      <c r="S647" s="99">
        <v>0.29999999999999899</v>
      </c>
      <c r="T647" s="98">
        <v>9.3634540513108294E-2</v>
      </c>
      <c r="U647" s="98">
        <v>0.415765</v>
      </c>
      <c r="V647" s="98">
        <v>6.6716033737412306E-2</v>
      </c>
      <c r="W647" s="99">
        <v>0.55000000000000104</v>
      </c>
      <c r="X647" s="98">
        <v>4.2026143179150002E-2</v>
      </c>
      <c r="Y647" s="98">
        <v>0.416190000000002</v>
      </c>
      <c r="Z647" s="98">
        <v>2.3673769186679499E-2</v>
      </c>
      <c r="AA647" s="99">
        <v>0.29999999999999899</v>
      </c>
      <c r="AB647" s="98">
        <v>1.5396938873502001E-2</v>
      </c>
      <c r="AC647" t="str">
        <f>IF('Regression diagnostics'!AC647="","",'Regression diagnostics'!AC647)</f>
        <v/>
      </c>
    </row>
    <row r="648" spans="1:29" x14ac:dyDescent="0.25">
      <c r="A648" t="str">
        <f t="shared" si="21"/>
        <v>Apr</v>
      </c>
      <c r="B648">
        <f t="shared" si="22"/>
        <v>647</v>
      </c>
      <c r="C648" t="s">
        <v>2700</v>
      </c>
      <c r="D648">
        <v>30</v>
      </c>
      <c r="E648" s="98">
        <v>0.89340499999999501</v>
      </c>
      <c r="F648" s="98">
        <v>0.20386233919899899</v>
      </c>
      <c r="G648" s="99">
        <v>0.55000000000000004</v>
      </c>
      <c r="H648" s="98">
        <v>0.12837573393284099</v>
      </c>
      <c r="I648" s="98">
        <v>0.89133000000000195</v>
      </c>
      <c r="J648" s="98">
        <v>0.24750083192981401</v>
      </c>
      <c r="K648" s="99">
        <v>0.3</v>
      </c>
      <c r="L648" s="98">
        <v>0.16094529970705401</v>
      </c>
      <c r="M648" s="98">
        <v>0.76406000000000396</v>
      </c>
      <c r="N648" s="98">
        <v>-0.58624814127347802</v>
      </c>
      <c r="O648" s="99">
        <v>0.54999999999999505</v>
      </c>
      <c r="P648" s="98">
        <v>0.37048002956899001</v>
      </c>
      <c r="Q648" s="98">
        <v>0.76746000000000003</v>
      </c>
      <c r="R648" s="98">
        <v>-0.51128269427707695</v>
      </c>
      <c r="S648" s="99">
        <v>0.3</v>
      </c>
      <c r="T648" s="98">
        <v>0.33304240962447401</v>
      </c>
      <c r="U648" s="98">
        <v>0.42383499999999902</v>
      </c>
      <c r="V648" s="98">
        <v>-6.6716033737316896E-2</v>
      </c>
      <c r="W648" s="99">
        <v>0.55000000000000604</v>
      </c>
      <c r="X648" s="98">
        <v>4.2026143179090397E-2</v>
      </c>
      <c r="Y648" s="98">
        <v>0.42426000000000103</v>
      </c>
      <c r="Z648" s="98">
        <v>-8.8585716957226696E-2</v>
      </c>
      <c r="AA648" s="99">
        <v>0.3</v>
      </c>
      <c r="AB648" s="98">
        <v>5.7614582340890397E-2</v>
      </c>
      <c r="AC648" t="str">
        <f>IF('Regression diagnostics'!AC648="","",'Regression diagnostics'!AC648)</f>
        <v/>
      </c>
    </row>
    <row r="649" spans="1:29" x14ac:dyDescent="0.25">
      <c r="A649" t="str">
        <f t="shared" si="21"/>
        <v>Apr</v>
      </c>
      <c r="B649">
        <f t="shared" si="22"/>
        <v>648</v>
      </c>
      <c r="C649" t="s">
        <v>2700</v>
      </c>
      <c r="D649">
        <v>45</v>
      </c>
      <c r="E649" s="98">
        <v>0.83676500000000598</v>
      </c>
      <c r="F649" s="98">
        <v>-0.203862339199921</v>
      </c>
      <c r="G649" s="99">
        <v>0.94999999999999596</v>
      </c>
      <c r="H649" s="98">
        <v>0.506156306235648</v>
      </c>
      <c r="I649" s="98">
        <v>0.83883999999999903</v>
      </c>
      <c r="J649" s="98">
        <v>-0.23125027112837501</v>
      </c>
      <c r="K649" s="99">
        <v>0.69999999999999896</v>
      </c>
      <c r="L649" s="98">
        <v>0.35088023957806702</v>
      </c>
      <c r="M649" s="98">
        <v>1.0305799999999901</v>
      </c>
      <c r="N649" s="98">
        <v>0.58624814127543301</v>
      </c>
      <c r="O649" s="99">
        <v>0.94999999999998896</v>
      </c>
      <c r="P649" s="98">
        <v>1.4607184516552001</v>
      </c>
      <c r="Q649" s="98">
        <v>1.02718</v>
      </c>
      <c r="R649" s="98">
        <v>0.44746352122674998</v>
      </c>
      <c r="S649" s="99">
        <v>0.69999999999999896</v>
      </c>
      <c r="T649" s="98">
        <v>0.68007866929814398</v>
      </c>
      <c r="U649" s="98">
        <v>0.432755000000001</v>
      </c>
      <c r="V649" s="98">
        <v>6.6716033737169902E-2</v>
      </c>
      <c r="W649" s="99">
        <v>0.94999999999999896</v>
      </c>
      <c r="X649" s="98">
        <v>0.165699519255287</v>
      </c>
      <c r="Y649" s="98">
        <v>0.43232999999999899</v>
      </c>
      <c r="Z649" s="98">
        <v>7.8157185290424397E-2</v>
      </c>
      <c r="AA649" s="99">
        <v>0.69999999999999796</v>
      </c>
      <c r="AB649" s="98">
        <v>0.118608003304902</v>
      </c>
      <c r="AC649" t="str">
        <f>IF('Regression diagnostics'!AC649="","",'Regression diagnostics'!AC649)</f>
        <v/>
      </c>
    </row>
    <row r="650" spans="1:29" x14ac:dyDescent="0.25">
      <c r="A650" t="str">
        <f t="shared" si="21"/>
        <v>Apr</v>
      </c>
      <c r="B650">
        <f t="shared" si="22"/>
        <v>649</v>
      </c>
      <c r="C650" t="s">
        <v>2701</v>
      </c>
      <c r="D650">
        <v>0</v>
      </c>
      <c r="E650" s="98">
        <v>0.98373500000001601</v>
      </c>
      <c r="F650" s="98">
        <v>2.2530485466847501</v>
      </c>
      <c r="G650" s="99">
        <v>0.95000000000001505</v>
      </c>
      <c r="H650" s="98">
        <v>5.62389500832455</v>
      </c>
      <c r="I650" s="98">
        <v>0.993510000000008</v>
      </c>
      <c r="J650" s="98">
        <v>6.7701559638934594E-2</v>
      </c>
      <c r="K650" s="99">
        <v>0.69999999999999696</v>
      </c>
      <c r="L650" s="98">
        <v>0.102722191027093</v>
      </c>
      <c r="M650" s="98">
        <v>0.22934499999999899</v>
      </c>
      <c r="N650" s="98">
        <v>1.64120457371314</v>
      </c>
      <c r="O650" s="99">
        <v>0.95000000000001406</v>
      </c>
      <c r="P650" s="98">
        <v>4.0993423295345597</v>
      </c>
      <c r="Q650" s="98">
        <v>0.249670000000006</v>
      </c>
      <c r="R650" s="98">
        <v>-1.2111235897408399</v>
      </c>
      <c r="S650" s="99">
        <v>0.69999999999999696</v>
      </c>
      <c r="T650" s="98">
        <v>1.8419339893628699</v>
      </c>
      <c r="U650" s="98">
        <v>0.41984500000000502</v>
      </c>
      <c r="V650" s="98">
        <v>1.0497563675816</v>
      </c>
      <c r="W650" s="99">
        <v>0.95000000000001195</v>
      </c>
      <c r="X650" s="98">
        <v>2.6104165525250198</v>
      </c>
      <c r="Y650" s="98">
        <v>0.42422000000000298</v>
      </c>
      <c r="Z650" s="98">
        <v>-6.0659307986920902E-2</v>
      </c>
      <c r="AA650" s="99">
        <v>0.69999999999999596</v>
      </c>
      <c r="AB650" s="98">
        <v>9.2053849992680403E-2</v>
      </c>
      <c r="AC650" t="str">
        <f>IF('Regression diagnostics'!AC650="","",'Regression diagnostics'!AC650)</f>
        <v/>
      </c>
    </row>
    <row r="651" spans="1:29" x14ac:dyDescent="0.25">
      <c r="A651" t="str">
        <f t="shared" si="21"/>
        <v>Apr</v>
      </c>
      <c r="B651">
        <f t="shared" si="22"/>
        <v>650</v>
      </c>
      <c r="C651" t="s">
        <v>2701</v>
      </c>
      <c r="D651">
        <v>15</v>
      </c>
      <c r="E651" s="98">
        <v>0.96829499999999702</v>
      </c>
      <c r="F651" s="98">
        <v>-2.2530485466876198</v>
      </c>
      <c r="G651" s="99">
        <v>0.54999999999999405</v>
      </c>
      <c r="H651" s="98">
        <v>1.42638082419312</v>
      </c>
      <c r="I651" s="98">
        <v>0.95852000000000503</v>
      </c>
      <c r="J651" s="98">
        <v>-1.10653289446351</v>
      </c>
      <c r="K651" s="99">
        <v>0.29999999999999899</v>
      </c>
      <c r="L651" s="98">
        <v>0.71999460264470705</v>
      </c>
      <c r="M651" s="98">
        <v>0.60246500000001002</v>
      </c>
      <c r="N651" s="98">
        <v>-1.64120457371342</v>
      </c>
      <c r="O651" s="99">
        <v>0.54999999999999305</v>
      </c>
      <c r="P651" s="98">
        <v>1.0397106066151001</v>
      </c>
      <c r="Q651" s="98">
        <v>0.58214000000000299</v>
      </c>
      <c r="R651" s="98">
        <v>0.181597236022147</v>
      </c>
      <c r="S651" s="99">
        <v>0.29999999999999899</v>
      </c>
      <c r="T651" s="98">
        <v>0.118275960324924</v>
      </c>
      <c r="U651" s="98">
        <v>0.45586500000000102</v>
      </c>
      <c r="V651" s="98">
        <v>-1.0497563675828601</v>
      </c>
      <c r="W651" s="99">
        <v>0.55000000000000004</v>
      </c>
      <c r="X651" s="98">
        <v>0.66207639156959996</v>
      </c>
      <c r="Y651" s="98">
        <v>0.451490000000002</v>
      </c>
      <c r="Z651" s="98">
        <v>-0.54907871113994999</v>
      </c>
      <c r="AA651" s="99">
        <v>0.29999999999999899</v>
      </c>
      <c r="AB651" s="98">
        <v>0.35716864273092702</v>
      </c>
      <c r="AC651" t="str">
        <f>IF('Regression diagnostics'!AC651="","",'Regression diagnostics'!AC651)</f>
        <v/>
      </c>
    </row>
    <row r="652" spans="1:29" x14ac:dyDescent="0.25">
      <c r="A652" t="str">
        <f t="shared" si="21"/>
        <v>Apr</v>
      </c>
      <c r="B652">
        <f t="shared" si="22"/>
        <v>651</v>
      </c>
      <c r="C652" t="s">
        <v>2701</v>
      </c>
      <c r="D652">
        <v>30</v>
      </c>
      <c r="E652" s="98">
        <v>0.93330499999999395</v>
      </c>
      <c r="F652" s="98">
        <v>2.2530485466882602</v>
      </c>
      <c r="G652" s="99">
        <v>0.55000000000000104</v>
      </c>
      <c r="H652" s="98">
        <v>1.4263808241935401</v>
      </c>
      <c r="I652" s="98">
        <v>0.92353000000000196</v>
      </c>
      <c r="J652" s="98">
        <v>2.0801025653343199</v>
      </c>
      <c r="K652" s="99">
        <v>0.3</v>
      </c>
      <c r="L652" s="98">
        <v>1.35566831909396</v>
      </c>
      <c r="M652" s="98">
        <v>0.93493500000000695</v>
      </c>
      <c r="N652" s="98">
        <v>1.6412045737118399</v>
      </c>
      <c r="O652" s="99">
        <v>0.55000000000000004</v>
      </c>
      <c r="P652" s="98">
        <v>1.03971060661411</v>
      </c>
      <c r="Q652" s="98">
        <v>0.91461000000000003</v>
      </c>
      <c r="R652" s="98">
        <v>2.0154050390689999</v>
      </c>
      <c r="S652" s="99">
        <v>0.3</v>
      </c>
      <c r="T652" s="98">
        <v>1.3153894380276701</v>
      </c>
      <c r="U652" s="98">
        <v>0.48313499999999898</v>
      </c>
      <c r="V652" s="98">
        <v>1.04975636758289</v>
      </c>
      <c r="W652" s="99">
        <v>0.55000000000000404</v>
      </c>
      <c r="X652" s="98">
        <v>0.66207639156962095</v>
      </c>
      <c r="Y652" s="98">
        <v>0.47876000000000102</v>
      </c>
      <c r="Z652" s="98">
        <v>1.21728993818747</v>
      </c>
      <c r="AA652" s="99">
        <v>0.3</v>
      </c>
      <c r="AB652" s="98">
        <v>0.792345079907816</v>
      </c>
      <c r="AC652" t="str">
        <f>IF('Regression diagnostics'!AC652="","",'Regression diagnostics'!AC652)</f>
        <v/>
      </c>
    </row>
    <row r="653" spans="1:29" x14ac:dyDescent="0.25">
      <c r="A653" t="str">
        <f t="shared" si="21"/>
        <v>Apr</v>
      </c>
      <c r="B653">
        <f t="shared" si="22"/>
        <v>652</v>
      </c>
      <c r="C653" t="s">
        <v>2701</v>
      </c>
      <c r="D653">
        <v>45</v>
      </c>
      <c r="E653" s="98">
        <v>0.87876500000000601</v>
      </c>
      <c r="F653" s="98">
        <v>-2.25304854668902</v>
      </c>
      <c r="G653" s="99">
        <v>0.94999999999999196</v>
      </c>
      <c r="H653" s="98">
        <v>5.62389500833401</v>
      </c>
      <c r="I653" s="98">
        <v>0.888539999999998</v>
      </c>
      <c r="J653" s="98">
        <v>-1.5548537966661999</v>
      </c>
      <c r="K653" s="99">
        <v>0.69999999999999896</v>
      </c>
      <c r="L653" s="98">
        <v>2.3621183550990499</v>
      </c>
      <c r="M653" s="98">
        <v>1.22675499999999</v>
      </c>
      <c r="N653" s="98">
        <v>-1.64120457370958</v>
      </c>
      <c r="O653" s="99">
        <v>0.94999999999999896</v>
      </c>
      <c r="P653" s="98">
        <v>4.0993423295250002</v>
      </c>
      <c r="Q653" s="98">
        <v>1.24708</v>
      </c>
      <c r="R653" s="98">
        <v>-2.1448528194580998</v>
      </c>
      <c r="S653" s="99">
        <v>0.69999999999999896</v>
      </c>
      <c r="T653" s="98">
        <v>3.2672887418868601</v>
      </c>
      <c r="U653" s="98">
        <v>0.50165500000000096</v>
      </c>
      <c r="V653" s="98">
        <v>-1.0497563675830399</v>
      </c>
      <c r="W653" s="99">
        <v>0.95000000000000595</v>
      </c>
      <c r="X653" s="98">
        <v>2.6104165525284402</v>
      </c>
      <c r="Y653" s="98">
        <v>0.50602999999999898</v>
      </c>
      <c r="Z653" s="98">
        <v>-0.96005020140189901</v>
      </c>
      <c r="AA653" s="99">
        <v>0.69999999999999796</v>
      </c>
      <c r="AB653" s="98">
        <v>1.4576638364799599</v>
      </c>
      <c r="AC653" t="str">
        <f>IF('Regression diagnostics'!AC653="","",'Regression diagnostics'!AC653)</f>
        <v/>
      </c>
    </row>
    <row r="654" spans="1:29" x14ac:dyDescent="0.25">
      <c r="A654" t="str">
        <f t="shared" si="21"/>
        <v>Apr</v>
      </c>
      <c r="B654">
        <f t="shared" si="22"/>
        <v>653</v>
      </c>
      <c r="C654" t="s">
        <v>2702</v>
      </c>
      <c r="D654">
        <v>0</v>
      </c>
      <c r="E654" s="98">
        <v>1.02646500000001</v>
      </c>
      <c r="F654" s="98">
        <v>1.1904293071312499</v>
      </c>
      <c r="G654" s="99">
        <v>0.95000000000001805</v>
      </c>
      <c r="H654" s="98">
        <v>2.9599365293536399</v>
      </c>
      <c r="I654" s="98">
        <v>1.0330900000000101</v>
      </c>
      <c r="J654" s="98">
        <v>-7.5308476453577494E-2</v>
      </c>
      <c r="K654" s="99">
        <v>0.69999999999999696</v>
      </c>
      <c r="L654" s="98">
        <v>0.114264074987524</v>
      </c>
      <c r="M654" s="98">
        <v>0.23665999999999901</v>
      </c>
      <c r="N654" s="98">
        <v>0.18574198535421699</v>
      </c>
      <c r="O654" s="99">
        <v>0.95000000000001705</v>
      </c>
      <c r="P654" s="98">
        <v>0.46265279653439101</v>
      </c>
      <c r="Q654" s="98">
        <v>0.24721000000000601</v>
      </c>
      <c r="R654" s="98">
        <v>-0.81814824637583605</v>
      </c>
      <c r="S654" s="99">
        <v>0.69999999999999696</v>
      </c>
      <c r="T654" s="98">
        <v>1.24376605758807</v>
      </c>
      <c r="U654" s="98">
        <v>0.409335000000005</v>
      </c>
      <c r="V654" s="98">
        <v>0.31724154817876099</v>
      </c>
      <c r="W654" s="99">
        <v>0.95000000000001605</v>
      </c>
      <c r="X654" s="98">
        <v>0.78800234847245598</v>
      </c>
      <c r="Y654" s="98">
        <v>0.41676000000000302</v>
      </c>
      <c r="Z654" s="98">
        <v>-0.73024474614575896</v>
      </c>
      <c r="AA654" s="99">
        <v>0.69999999999999596</v>
      </c>
      <c r="AB654" s="98">
        <v>1.10850897710765</v>
      </c>
      <c r="AC654" t="str">
        <f>IF('Regression diagnostics'!AC654="","",'Regression diagnostics'!AC654)</f>
        <v/>
      </c>
    </row>
    <row r="655" spans="1:29" x14ac:dyDescent="0.25">
      <c r="A655" t="str">
        <f t="shared" si="21"/>
        <v>Apr</v>
      </c>
      <c r="B655">
        <f t="shared" si="22"/>
        <v>654</v>
      </c>
      <c r="C655" t="s">
        <v>2702</v>
      </c>
      <c r="D655">
        <v>15</v>
      </c>
      <c r="E655" s="98">
        <v>0.97180499999999703</v>
      </c>
      <c r="F655" s="98">
        <v>-1.19042930713397</v>
      </c>
      <c r="G655" s="99">
        <v>0.54999999999999605</v>
      </c>
      <c r="H655" s="98">
        <v>0.75072466681071304</v>
      </c>
      <c r="I655" s="98">
        <v>0.96518000000000403</v>
      </c>
      <c r="J655" s="98">
        <v>-0.51193331030996003</v>
      </c>
      <c r="K655" s="99">
        <v>0.29999999999999899</v>
      </c>
      <c r="L655" s="98">
        <v>0.332935768728994</v>
      </c>
      <c r="M655" s="98">
        <v>0.52542000000000899</v>
      </c>
      <c r="N655" s="98">
        <v>-0.18574198535470701</v>
      </c>
      <c r="O655" s="99">
        <v>0.54999999999999405</v>
      </c>
      <c r="P655" s="98">
        <v>0.117341998074294</v>
      </c>
      <c r="Q655" s="98">
        <v>0.51487000000000305</v>
      </c>
      <c r="R655" s="98">
        <v>0.46642385323572499</v>
      </c>
      <c r="S655" s="99">
        <v>0.29999999999999899</v>
      </c>
      <c r="T655" s="98">
        <v>0.30381510939034301</v>
      </c>
      <c r="U655" s="98">
        <v>0.42319499999999999</v>
      </c>
      <c r="V655" s="98">
        <v>-0.31724154818003603</v>
      </c>
      <c r="W655" s="99">
        <v>0.55000000000000304</v>
      </c>
      <c r="X655" s="98">
        <v>0.19985996140034401</v>
      </c>
      <c r="Y655" s="98">
        <v>0.41577000000000203</v>
      </c>
      <c r="Z655" s="98">
        <v>0.30012229969100701</v>
      </c>
      <c r="AA655" s="99">
        <v>0.29999999999999899</v>
      </c>
      <c r="AB655" s="98">
        <v>0.19520304124337801</v>
      </c>
      <c r="AC655" t="str">
        <f>IF('Regression diagnostics'!AC655="","",'Regression diagnostics'!AC655)</f>
        <v/>
      </c>
    </row>
    <row r="656" spans="1:29" x14ac:dyDescent="0.25">
      <c r="A656" t="str">
        <f t="shared" si="21"/>
        <v>Apr</v>
      </c>
      <c r="B656">
        <f t="shared" si="22"/>
        <v>655</v>
      </c>
      <c r="C656" t="s">
        <v>2702</v>
      </c>
      <c r="D656">
        <v>30</v>
      </c>
      <c r="E656" s="98">
        <v>0.90389499999999501</v>
      </c>
      <c r="F656" s="98">
        <v>1.19042930713456</v>
      </c>
      <c r="G656" s="99">
        <v>0.55000000000000404</v>
      </c>
      <c r="H656" s="98">
        <v>0.75072466681109395</v>
      </c>
      <c r="I656" s="98">
        <v>0.89727000000000201</v>
      </c>
      <c r="J656" s="98">
        <v>1.1717695322555599</v>
      </c>
      <c r="K656" s="99">
        <v>0.3</v>
      </c>
      <c r="L656" s="98">
        <v>0.76250163281626704</v>
      </c>
      <c r="M656" s="98">
        <v>0.793080000000006</v>
      </c>
      <c r="N656" s="98">
        <v>0.18574198535328099</v>
      </c>
      <c r="O656" s="99">
        <v>0.55000000000000304</v>
      </c>
      <c r="P656" s="98">
        <v>0.117341998073395</v>
      </c>
      <c r="Q656" s="98">
        <v>0.78252999999999995</v>
      </c>
      <c r="R656" s="98">
        <v>0.67396355154709398</v>
      </c>
      <c r="S656" s="99">
        <v>0.3</v>
      </c>
      <c r="T656" s="98">
        <v>0.43905414570005602</v>
      </c>
      <c r="U656" s="98">
        <v>0.422204999999999</v>
      </c>
      <c r="V656" s="98">
        <v>0.31724154818010902</v>
      </c>
      <c r="W656" s="99">
        <v>0.55000000000001004</v>
      </c>
      <c r="X656" s="98">
        <v>0.199859961400393</v>
      </c>
      <c r="Y656" s="98">
        <v>0.41478000000000098</v>
      </c>
      <c r="Z656" s="98">
        <v>0.83392761135552695</v>
      </c>
      <c r="AA656" s="99">
        <v>0.3</v>
      </c>
      <c r="AB656" s="98">
        <v>0.54257655629246404</v>
      </c>
      <c r="AC656" t="str">
        <f>IF('Regression diagnostics'!AC656="","",'Regression diagnostics'!AC656)</f>
        <v/>
      </c>
    </row>
    <row r="657" spans="1:29" x14ac:dyDescent="0.25">
      <c r="A657" t="str">
        <f t="shared" si="21"/>
        <v>Apr</v>
      </c>
      <c r="B657">
        <f t="shared" si="22"/>
        <v>656</v>
      </c>
      <c r="C657" t="s">
        <v>2702</v>
      </c>
      <c r="D657">
        <v>45</v>
      </c>
      <c r="E657" s="98">
        <v>0.82273500000000699</v>
      </c>
      <c r="F657" s="98">
        <v>-1.1904293071355201</v>
      </c>
      <c r="G657" s="99">
        <v>0.94999999999999596</v>
      </c>
      <c r="H657" s="98">
        <v>2.9599365293635902</v>
      </c>
      <c r="I657" s="98">
        <v>0.82935999999999899</v>
      </c>
      <c r="J657" s="98">
        <v>-0.93260800132716204</v>
      </c>
      <c r="K657" s="99">
        <v>0.69999999999999896</v>
      </c>
      <c r="L657" s="98">
        <v>1.4156650978466201</v>
      </c>
      <c r="M657" s="98">
        <v>1.0396399999999899</v>
      </c>
      <c r="N657" s="98">
        <v>-0.185741985350873</v>
      </c>
      <c r="O657" s="99">
        <v>0.94999999999999896</v>
      </c>
      <c r="P657" s="98">
        <v>0.46265279652597502</v>
      </c>
      <c r="Q657" s="98">
        <v>1.05019</v>
      </c>
      <c r="R657" s="98">
        <v>-0.92382228828837698</v>
      </c>
      <c r="S657" s="99">
        <v>0.69999999999999896</v>
      </c>
      <c r="T657" s="98">
        <v>1.4045474535415401</v>
      </c>
      <c r="U657" s="98">
        <v>0.40636500000000098</v>
      </c>
      <c r="V657" s="98">
        <v>-0.31724154818032502</v>
      </c>
      <c r="W657" s="99">
        <v>0.94999999999999896</v>
      </c>
      <c r="X657" s="98">
        <v>0.78800234847620498</v>
      </c>
      <c r="Y657" s="98">
        <v>0.41378999999999899</v>
      </c>
      <c r="Z657" s="98">
        <v>-1.0020451069310301</v>
      </c>
      <c r="AA657" s="99">
        <v>0.69999999999999796</v>
      </c>
      <c r="AB657" s="98">
        <v>1.5214944387914</v>
      </c>
      <c r="AC657" t="str">
        <f>IF('Regression diagnostics'!AC657="","",'Regression diagnostics'!AC657)</f>
        <v/>
      </c>
    </row>
    <row r="658" spans="1:29" x14ac:dyDescent="0.25">
      <c r="A658" t="str">
        <f t="shared" si="21"/>
        <v>Apr</v>
      </c>
      <c r="B658">
        <f t="shared" si="22"/>
        <v>657</v>
      </c>
      <c r="C658" t="s">
        <v>2703</v>
      </c>
      <c r="D658">
        <v>0</v>
      </c>
      <c r="E658" s="98">
        <v>1.00428000000002</v>
      </c>
      <c r="F658" s="98">
        <v>1.03938104544433</v>
      </c>
      <c r="G658" s="99">
        <v>0.95000000000001406</v>
      </c>
      <c r="H658" s="98">
        <v>2.58344295023003</v>
      </c>
      <c r="I658" s="98">
        <v>1.00973000000001</v>
      </c>
      <c r="J658" s="98">
        <v>-4.0316659111914198E-2</v>
      </c>
      <c r="K658" s="99">
        <v>0.69999999999999796</v>
      </c>
      <c r="L658" s="98">
        <v>6.1171547604280799E-2</v>
      </c>
      <c r="M658" s="98">
        <v>0.2293</v>
      </c>
      <c r="N658" s="98">
        <v>-5.8044370423166798E-2</v>
      </c>
      <c r="O658" s="99">
        <v>0.95000000000001295</v>
      </c>
      <c r="P658" s="98">
        <v>0.144574310391758</v>
      </c>
      <c r="Q658" s="98">
        <v>0.22995000000000501</v>
      </c>
      <c r="R658" s="98">
        <v>-7.0174168458482303E-2</v>
      </c>
      <c r="S658" s="99">
        <v>0.69999999999999796</v>
      </c>
      <c r="T658" s="98">
        <v>0.10664365531551399</v>
      </c>
      <c r="U658" s="98">
        <v>0.407480000000006</v>
      </c>
      <c r="V658" s="98">
        <v>0.304987582798038</v>
      </c>
      <c r="W658" s="99">
        <v>0.95000000000001295</v>
      </c>
      <c r="X658" s="98">
        <v>0.75755807009871701</v>
      </c>
      <c r="Y658" s="98">
        <v>0.40568000000000398</v>
      </c>
      <c r="Z658" s="98">
        <v>0.34062534484691598</v>
      </c>
      <c r="AA658" s="99">
        <v>0.69999999999999796</v>
      </c>
      <c r="AB658" s="98">
        <v>0.51694964969953705</v>
      </c>
      <c r="AC658" t="str">
        <f>IF('Regression diagnostics'!AC658="","",'Regression diagnostics'!AC658)</f>
        <v/>
      </c>
    </row>
    <row r="659" spans="1:29" x14ac:dyDescent="0.25">
      <c r="A659" t="str">
        <f t="shared" si="21"/>
        <v>Apr</v>
      </c>
      <c r="B659">
        <f t="shared" si="22"/>
        <v>658</v>
      </c>
      <c r="C659" t="s">
        <v>2703</v>
      </c>
      <c r="D659">
        <v>15</v>
      </c>
      <c r="E659" s="98">
        <v>0.98605999999999605</v>
      </c>
      <c r="F659" s="98">
        <v>-1.0393810454478201</v>
      </c>
      <c r="G659" s="99">
        <v>0.54999999999999105</v>
      </c>
      <c r="H659" s="98">
        <v>0.65523511359264897</v>
      </c>
      <c r="I659" s="98">
        <v>0.98061000000000498</v>
      </c>
      <c r="J659" s="98">
        <v>-0.46362831896754197</v>
      </c>
      <c r="K659" s="99">
        <v>0.29999999999999899</v>
      </c>
      <c r="L659" s="98">
        <v>0.30151322096315603</v>
      </c>
      <c r="M659" s="98">
        <v>0.50430000000000796</v>
      </c>
      <c r="N659" s="98">
        <v>5.8044370422328698E-2</v>
      </c>
      <c r="O659" s="99">
        <v>0.54999999999998905</v>
      </c>
      <c r="P659" s="98">
        <v>3.6668185253326803E-2</v>
      </c>
      <c r="Q659" s="98">
        <v>0.50365000000000304</v>
      </c>
      <c r="R659" s="98">
        <v>6.75584955438739E-2</v>
      </c>
      <c r="S659" s="99">
        <v>0.29999999999999899</v>
      </c>
      <c r="T659" s="98">
        <v>4.4000828212939803E-2</v>
      </c>
      <c r="U659" s="98">
        <v>0.41515999999999997</v>
      </c>
      <c r="V659" s="98">
        <v>-0.30498758279968002</v>
      </c>
      <c r="W659" s="99">
        <v>0.54999999999999605</v>
      </c>
      <c r="X659" s="98">
        <v>0.192138420579782</v>
      </c>
      <c r="Y659" s="98">
        <v>0.416960000000002</v>
      </c>
      <c r="Z659" s="98">
        <v>-0.39405370646488802</v>
      </c>
      <c r="AA659" s="99">
        <v>0.29999999999999899</v>
      </c>
      <c r="AB659" s="98">
        <v>0.25630629650150499</v>
      </c>
      <c r="AC659" t="str">
        <f>IF('Regression diagnostics'!AC659="","",'Regression diagnostics'!AC659)</f>
        <v/>
      </c>
    </row>
    <row r="660" spans="1:29" x14ac:dyDescent="0.25">
      <c r="A660" t="str">
        <f t="shared" si="21"/>
        <v>Apr</v>
      </c>
      <c r="B660">
        <f t="shared" si="22"/>
        <v>659</v>
      </c>
      <c r="C660" t="s">
        <v>2703</v>
      </c>
      <c r="D660">
        <v>30</v>
      </c>
      <c r="E660" s="98">
        <v>0.95693999999999202</v>
      </c>
      <c r="F660" s="98">
        <v>1.03938104544867</v>
      </c>
      <c r="G660" s="99">
        <v>0.54999999999999905</v>
      </c>
      <c r="H660" s="98">
        <v>0.65523511359319497</v>
      </c>
      <c r="I660" s="98">
        <v>0.95149000000000095</v>
      </c>
      <c r="J660" s="98">
        <v>1.0064369845680099</v>
      </c>
      <c r="K660" s="99">
        <v>0.3</v>
      </c>
      <c r="L660" s="98">
        <v>0.654792360352625</v>
      </c>
      <c r="M660" s="98">
        <v>0.77800000000000502</v>
      </c>
      <c r="N660" s="98">
        <v>-5.8044370423532297E-2</v>
      </c>
      <c r="O660" s="99">
        <v>0.54999999999999805</v>
      </c>
      <c r="P660" s="98">
        <v>3.6668185254087798E-2</v>
      </c>
      <c r="Q660" s="98">
        <v>0.77734999999999999</v>
      </c>
      <c r="R660" s="98">
        <v>2.7023398217722399E-3</v>
      </c>
      <c r="S660" s="99">
        <v>0.3</v>
      </c>
      <c r="T660" s="98">
        <v>1.76002899013237E-3</v>
      </c>
      <c r="U660" s="98">
        <v>0.42643999999999799</v>
      </c>
      <c r="V660" s="98">
        <v>0.30498758279981802</v>
      </c>
      <c r="W660" s="99">
        <v>0.55000000000000104</v>
      </c>
      <c r="X660" s="98">
        <v>0.19213842057987099</v>
      </c>
      <c r="Y660" s="98">
        <v>0.42824000000000101</v>
      </c>
      <c r="Z660" s="98">
        <v>0.119132515907896</v>
      </c>
      <c r="AA660" s="99">
        <v>0.3</v>
      </c>
      <c r="AB660" s="98">
        <v>7.7481949533952099E-2</v>
      </c>
      <c r="AC660" t="str">
        <f>IF('Regression diagnostics'!AC660="","",'Regression diagnostics'!AC660)</f>
        <v/>
      </c>
    </row>
    <row r="661" spans="1:29" x14ac:dyDescent="0.25">
      <c r="A661" t="str">
        <f t="shared" si="21"/>
        <v>Apr</v>
      </c>
      <c r="B661">
        <f t="shared" si="22"/>
        <v>660</v>
      </c>
      <c r="C661" t="s">
        <v>2703</v>
      </c>
      <c r="D661">
        <v>45</v>
      </c>
      <c r="E661" s="98">
        <v>0.91692000000000695</v>
      </c>
      <c r="F661" s="98">
        <v>-1.03938104544955</v>
      </c>
      <c r="G661" s="99">
        <v>0.94999999999999596</v>
      </c>
      <c r="H661" s="98">
        <v>2.5834429502425502</v>
      </c>
      <c r="I661" s="98">
        <v>0.92236999999999703</v>
      </c>
      <c r="J661" s="98">
        <v>-0.78883727355311495</v>
      </c>
      <c r="K661" s="99">
        <v>0.69999999999999896</v>
      </c>
      <c r="L661" s="98">
        <v>1.19727188938865</v>
      </c>
      <c r="M661" s="98">
        <v>1.05039999999999</v>
      </c>
      <c r="N661" s="98">
        <v>5.8044370425710201E-2</v>
      </c>
      <c r="O661" s="99">
        <v>0.94999999999999596</v>
      </c>
      <c r="P661" s="98">
        <v>0.14457431039806601</v>
      </c>
      <c r="Q661" s="98">
        <v>1.05105</v>
      </c>
      <c r="R661" s="98">
        <v>-3.7151030359863398E-2</v>
      </c>
      <c r="S661" s="99">
        <v>0.7</v>
      </c>
      <c r="T661" s="98">
        <v>5.6458302503110798E-2</v>
      </c>
      <c r="U661" s="98">
        <v>0.44132000000000099</v>
      </c>
      <c r="V661" s="98">
        <v>-0.304987582799985</v>
      </c>
      <c r="W661" s="99">
        <v>0.94999999999999196</v>
      </c>
      <c r="X661" s="98">
        <v>0.75755807010338705</v>
      </c>
      <c r="Y661" s="98">
        <v>0.43951999999999902</v>
      </c>
      <c r="Z661" s="98">
        <v>7.93237104440319E-2</v>
      </c>
      <c r="AA661" s="99">
        <v>0.69999999999999896</v>
      </c>
      <c r="AB661" s="98">
        <v>0.120378284148348</v>
      </c>
      <c r="AC661" t="str">
        <f>IF('Regression diagnostics'!AC661="","",'Regression diagnostics'!AC661)</f>
        <v/>
      </c>
    </row>
    <row r="662" spans="1:29" x14ac:dyDescent="0.25">
      <c r="A662" t="str">
        <f t="shared" si="21"/>
        <v>Apr</v>
      </c>
      <c r="B662">
        <f t="shared" si="22"/>
        <v>661</v>
      </c>
      <c r="C662" t="s">
        <v>2704</v>
      </c>
      <c r="D662">
        <v>0</v>
      </c>
      <c r="E662" s="98">
        <v>1.01013000000002</v>
      </c>
      <c r="F662" s="98">
        <v>0.47955182381117301</v>
      </c>
      <c r="G662" s="99">
        <v>0.95000000000001605</v>
      </c>
      <c r="H662" s="98">
        <v>1.19088420318947</v>
      </c>
      <c r="I662" s="98">
        <v>1.02183000000001</v>
      </c>
      <c r="J662" s="98">
        <v>-0.71733225550762902</v>
      </c>
      <c r="K662" s="99">
        <v>0.69999999999999696</v>
      </c>
      <c r="L662" s="98">
        <v>1.08868276311388</v>
      </c>
      <c r="M662" s="98">
        <v>0.24323499999999601</v>
      </c>
      <c r="N662" s="98">
        <v>-0.12624650566906501</v>
      </c>
      <c r="O662" s="99">
        <v>0.95000000000001505</v>
      </c>
      <c r="P662" s="98">
        <v>0.31445324220945903</v>
      </c>
      <c r="Q662" s="98">
        <v>0.25501000000000401</v>
      </c>
      <c r="R662" s="98">
        <v>-1.0080312904386399</v>
      </c>
      <c r="S662" s="99">
        <v>0.69999999999999696</v>
      </c>
      <c r="T662" s="98">
        <v>1.5327046847691499</v>
      </c>
      <c r="U662" s="98">
        <v>0.40876000000000401</v>
      </c>
      <c r="V662" s="98">
        <v>0.201509652920035</v>
      </c>
      <c r="W662" s="99">
        <v>0.95000000000001295</v>
      </c>
      <c r="X662" s="98">
        <v>0.50050028748018605</v>
      </c>
      <c r="Y662" s="98">
        <v>0.41421000000000302</v>
      </c>
      <c r="Z662" s="98">
        <v>-0.54943334733980198</v>
      </c>
      <c r="AA662" s="99">
        <v>0.69999999999999696</v>
      </c>
      <c r="AB662" s="98">
        <v>0.83393194607959098</v>
      </c>
      <c r="AC662" t="str">
        <f>IF('Regression diagnostics'!AC662="","",'Regression diagnostics'!AC662)</f>
        <v/>
      </c>
    </row>
    <row r="663" spans="1:29" x14ac:dyDescent="0.25">
      <c r="A663" t="str">
        <f t="shared" si="21"/>
        <v>Apr</v>
      </c>
      <c r="B663">
        <f t="shared" si="22"/>
        <v>662</v>
      </c>
      <c r="C663" t="s">
        <v>2704</v>
      </c>
      <c r="D663">
        <v>15</v>
      </c>
      <c r="E663" s="98">
        <v>0.99210999999999605</v>
      </c>
      <c r="F663" s="98">
        <v>-0.47955182381420403</v>
      </c>
      <c r="G663" s="99">
        <v>0.54999999999999305</v>
      </c>
      <c r="H663" s="98">
        <v>0.30204233698497501</v>
      </c>
      <c r="I663" s="98">
        <v>0.980410000000005</v>
      </c>
      <c r="J663" s="98">
        <v>0.24351691511791199</v>
      </c>
      <c r="K663" s="99">
        <v>0.29999999999999899</v>
      </c>
      <c r="L663" s="98">
        <v>0.15835446955062299</v>
      </c>
      <c r="M663" s="98">
        <v>0.54909500000000999</v>
      </c>
      <c r="N663" s="98">
        <v>0.12624650566923501</v>
      </c>
      <c r="O663" s="99">
        <v>0.54999999999999205</v>
      </c>
      <c r="P663" s="98">
        <v>7.9754347143577195E-2</v>
      </c>
      <c r="Q663" s="98">
        <v>0.53732000000000202</v>
      </c>
      <c r="R663" s="98">
        <v>0.70693209737244</v>
      </c>
      <c r="S663" s="99">
        <v>0.29999999999999899</v>
      </c>
      <c r="T663" s="98">
        <v>0.46054235767680501</v>
      </c>
      <c r="U663" s="98">
        <v>0.43172000000000099</v>
      </c>
      <c r="V663" s="98">
        <v>-0.20150965292128301</v>
      </c>
      <c r="W663" s="99">
        <v>0.54999999999999905</v>
      </c>
      <c r="X663" s="98">
        <v>0.12694120560779901</v>
      </c>
      <c r="Y663" s="98">
        <v>0.42627000000000198</v>
      </c>
      <c r="Z663" s="98">
        <v>0.246665401527181</v>
      </c>
      <c r="AA663" s="99">
        <v>0.29999999999999899</v>
      </c>
      <c r="AB663" s="98">
        <v>0.16043147774080199</v>
      </c>
      <c r="AC663" t="str">
        <f>IF('Regression diagnostics'!AC663="","",'Regression diagnostics'!AC663)</f>
        <v/>
      </c>
    </row>
    <row r="664" spans="1:29" x14ac:dyDescent="0.25">
      <c r="A664" t="str">
        <f t="shared" si="21"/>
        <v>Apr</v>
      </c>
      <c r="B664">
        <f t="shared" si="22"/>
        <v>663</v>
      </c>
      <c r="C664" t="s">
        <v>2704</v>
      </c>
      <c r="D664">
        <v>30</v>
      </c>
      <c r="E664" s="98">
        <v>0.95068999999999304</v>
      </c>
      <c r="F664" s="98">
        <v>0.47955182381496703</v>
      </c>
      <c r="G664" s="99">
        <v>0.55000000000000104</v>
      </c>
      <c r="H664" s="98">
        <v>0.30204233698546001</v>
      </c>
      <c r="I664" s="98">
        <v>0.93899000000000099</v>
      </c>
      <c r="J664" s="98">
        <v>0.92177875231833495</v>
      </c>
      <c r="K664" s="99">
        <v>0.3</v>
      </c>
      <c r="L664" s="98">
        <v>0.59966230418196098</v>
      </c>
      <c r="M664" s="98">
        <v>0.83140500000000805</v>
      </c>
      <c r="N664" s="98">
        <v>-0.12624650567093301</v>
      </c>
      <c r="O664" s="99">
        <v>0.55000000000000004</v>
      </c>
      <c r="P664" s="98">
        <v>7.9754347144651294E-2</v>
      </c>
      <c r="Q664" s="98">
        <v>0.81962999999999997</v>
      </c>
      <c r="R664" s="98">
        <v>0.56586995867666101</v>
      </c>
      <c r="S664" s="99">
        <v>0.3</v>
      </c>
      <c r="T664" s="98">
        <v>0.368610978449607</v>
      </c>
      <c r="U664" s="98">
        <v>0.44378000000000001</v>
      </c>
      <c r="V664" s="98">
        <v>0.201509652921259</v>
      </c>
      <c r="W664" s="99">
        <v>0.55000000000000404</v>
      </c>
      <c r="X664" s="98">
        <v>0.12694120560778499</v>
      </c>
      <c r="Y664" s="98">
        <v>0.438330000000001</v>
      </c>
      <c r="Z664" s="98">
        <v>0.58573486988065004</v>
      </c>
      <c r="AA664" s="99">
        <v>0.3</v>
      </c>
      <c r="AB664" s="98">
        <v>0.381021704795307</v>
      </c>
      <c r="AC664" t="str">
        <f>IF('Regression diagnostics'!AC664="","",'Regression diagnostics'!AC664)</f>
        <v/>
      </c>
    </row>
    <row r="665" spans="1:29" x14ac:dyDescent="0.25">
      <c r="A665" t="str">
        <f t="shared" si="21"/>
        <v>Apr</v>
      </c>
      <c r="B665">
        <f t="shared" si="22"/>
        <v>664</v>
      </c>
      <c r="C665" t="s">
        <v>2704</v>
      </c>
      <c r="D665">
        <v>45</v>
      </c>
      <c r="E665" s="98">
        <v>0.88587000000000704</v>
      </c>
      <c r="F665" s="98">
        <v>-0.47955182381585398</v>
      </c>
      <c r="G665" s="99">
        <v>0.94999999999999896</v>
      </c>
      <c r="H665" s="98">
        <v>1.1908842032008899</v>
      </c>
      <c r="I665" s="98">
        <v>0.89756999999999798</v>
      </c>
      <c r="J665" s="98">
        <v>-1.06268627883688</v>
      </c>
      <c r="K665" s="99">
        <v>0.69999999999999896</v>
      </c>
      <c r="L665" s="98">
        <v>1.61333750456166</v>
      </c>
      <c r="M665" s="98">
        <v>1.0901649999999901</v>
      </c>
      <c r="N665" s="98">
        <v>0.12624650567326501</v>
      </c>
      <c r="O665" s="99">
        <v>0.94999999999999196</v>
      </c>
      <c r="P665" s="98">
        <v>0.314453242219844</v>
      </c>
      <c r="Q665" s="98">
        <v>1.1019399999999999</v>
      </c>
      <c r="R665" s="98">
        <v>-0.93620596507516896</v>
      </c>
      <c r="S665" s="99">
        <v>0.69999999999999896</v>
      </c>
      <c r="T665" s="98">
        <v>1.4233921000559899</v>
      </c>
      <c r="U665" s="98">
        <v>0.444940000000001</v>
      </c>
      <c r="V665" s="98">
        <v>-0.20150965292137599</v>
      </c>
      <c r="W665" s="99">
        <v>0.94999999999999596</v>
      </c>
      <c r="X665" s="98">
        <v>0.50050028748342401</v>
      </c>
      <c r="Y665" s="98">
        <v>0.45038999999999901</v>
      </c>
      <c r="Z665" s="98">
        <v>-0.72207907007019301</v>
      </c>
      <c r="AA665" s="99">
        <v>0.69999999999999896</v>
      </c>
      <c r="AB665" s="98">
        <v>1.0961063707156999</v>
      </c>
      <c r="AC665" t="str">
        <f>IF('Regression diagnostics'!AC665="","",'Regression diagnostics'!AC665)</f>
        <v/>
      </c>
    </row>
    <row r="666" spans="1:29" x14ac:dyDescent="0.25">
      <c r="A666" t="str">
        <f t="shared" si="21"/>
        <v>Apr</v>
      </c>
      <c r="B666">
        <f t="shared" si="22"/>
        <v>665</v>
      </c>
      <c r="C666" t="s">
        <v>2705</v>
      </c>
      <c r="D666">
        <v>0</v>
      </c>
      <c r="E666" s="98">
        <v>0.98400500000001401</v>
      </c>
      <c r="F666" s="98">
        <v>0.29470255251750099</v>
      </c>
      <c r="G666" s="99">
        <v>0.95000000000001805</v>
      </c>
      <c r="H666" s="98">
        <v>0.73173241990239701</v>
      </c>
      <c r="I666" s="98">
        <v>1.01068000000001</v>
      </c>
      <c r="J666" s="98">
        <v>-1.9230285704372001</v>
      </c>
      <c r="K666" s="99">
        <v>0.69999999999999696</v>
      </c>
      <c r="L666" s="98">
        <v>2.9234010168668698</v>
      </c>
      <c r="M666" s="98">
        <v>0.227349999999995</v>
      </c>
      <c r="N666" s="98">
        <v>1.43659816797273</v>
      </c>
      <c r="O666" s="99">
        <v>0.95000000000001705</v>
      </c>
      <c r="P666" s="98">
        <v>3.58591896074849</v>
      </c>
      <c r="Q666" s="98">
        <v>0.244650000000004</v>
      </c>
      <c r="R666" s="98">
        <v>-1.01958938877288</v>
      </c>
      <c r="S666" s="99">
        <v>0.69999999999999696</v>
      </c>
      <c r="T666" s="98">
        <v>1.5502974611631699</v>
      </c>
      <c r="U666" s="98">
        <v>0.41253500000000298</v>
      </c>
      <c r="V666" s="98">
        <v>0.29001051400057598</v>
      </c>
      <c r="W666" s="99">
        <v>0.95000000000001505</v>
      </c>
      <c r="X666" s="98">
        <v>0.72034942376837596</v>
      </c>
      <c r="Y666" s="98">
        <v>0.41571000000000302</v>
      </c>
      <c r="Z666" s="98">
        <v>-0.24613680740715899</v>
      </c>
      <c r="AA666" s="99">
        <v>0.69999999999999696</v>
      </c>
      <c r="AB666" s="98">
        <v>0.37353786538049999</v>
      </c>
      <c r="AC666" t="str">
        <f>IF('Regression diagnostics'!AC666="","",'Regression diagnostics'!AC666)</f>
        <v/>
      </c>
    </row>
    <row r="667" spans="1:29" x14ac:dyDescent="0.25">
      <c r="A667" t="str">
        <f t="shared" si="21"/>
        <v>Apr</v>
      </c>
      <c r="B667">
        <f t="shared" si="22"/>
        <v>666</v>
      </c>
      <c r="C667" t="s">
        <v>2705</v>
      </c>
      <c r="D667">
        <v>15</v>
      </c>
      <c r="E667" s="98">
        <v>1.023485</v>
      </c>
      <c r="F667" s="98">
        <v>-0.29470255252012101</v>
      </c>
      <c r="G667" s="99">
        <v>0.54999999999999605</v>
      </c>
      <c r="H667" s="98">
        <v>0.18558829612789099</v>
      </c>
      <c r="I667" s="98">
        <v>0.99681000000000397</v>
      </c>
      <c r="J667" s="98">
        <v>1.1199786137026999</v>
      </c>
      <c r="K667" s="99">
        <v>0.29999999999999899</v>
      </c>
      <c r="L667" s="98">
        <v>0.72875478944717498</v>
      </c>
      <c r="M667" s="98">
        <v>0.55195000000001004</v>
      </c>
      <c r="N667" s="98">
        <v>-1.4365981679721</v>
      </c>
      <c r="O667" s="99">
        <v>0.54999999999999405</v>
      </c>
      <c r="P667" s="98">
        <v>0.90949173751324297</v>
      </c>
      <c r="Q667" s="98">
        <v>0.53465000000000196</v>
      </c>
      <c r="R667" s="98">
        <v>0.13241465126615601</v>
      </c>
      <c r="S667" s="99">
        <v>0.29999999999999899</v>
      </c>
      <c r="T667" s="98">
        <v>8.6242200452436302E-2</v>
      </c>
      <c r="U667" s="98">
        <v>0.432695000000001</v>
      </c>
      <c r="V667" s="98">
        <v>-0.29001051400157701</v>
      </c>
      <c r="W667" s="99">
        <v>0.55000000000000104</v>
      </c>
      <c r="X667" s="98">
        <v>0.18270124233526699</v>
      </c>
      <c r="Y667" s="98">
        <v>0.42952000000000201</v>
      </c>
      <c r="Z667" s="98">
        <v>-1.5273399476706099E-3</v>
      </c>
      <c r="AA667" s="99">
        <v>0.29999999999999899</v>
      </c>
      <c r="AB667" s="98">
        <v>9.9335059087454205E-4</v>
      </c>
      <c r="AC667" t="str">
        <f>IF('Regression diagnostics'!AC667="","",'Regression diagnostics'!AC667)</f>
        <v/>
      </c>
    </row>
    <row r="668" spans="1:29" x14ac:dyDescent="0.25">
      <c r="A668" t="str">
        <f t="shared" si="21"/>
        <v>Apr</v>
      </c>
      <c r="B668">
        <f t="shared" si="22"/>
        <v>667</v>
      </c>
      <c r="C668" t="s">
        <v>2705</v>
      </c>
      <c r="D668">
        <v>30</v>
      </c>
      <c r="E668" s="98">
        <v>1.0096149999999899</v>
      </c>
      <c r="F668" s="98">
        <v>0.29470255252076399</v>
      </c>
      <c r="G668" s="99">
        <v>0.55000000000000304</v>
      </c>
      <c r="H668" s="98">
        <v>0.185588296128299</v>
      </c>
      <c r="I668" s="98">
        <v>0.98294000000000104</v>
      </c>
      <c r="J668" s="98">
        <v>1.53679591013209</v>
      </c>
      <c r="K668" s="99">
        <v>0.3</v>
      </c>
      <c r="L668" s="98">
        <v>1.0005501168108699</v>
      </c>
      <c r="M668" s="98">
        <v>0.84195000000000797</v>
      </c>
      <c r="N668" s="98">
        <v>1.4365981679703801</v>
      </c>
      <c r="O668" s="99">
        <v>0.55000000000000204</v>
      </c>
      <c r="P668" s="98">
        <v>0.90949173751216095</v>
      </c>
      <c r="Q668" s="98">
        <v>0.82464999999999999</v>
      </c>
      <c r="R668" s="98">
        <v>1.7376045053920199</v>
      </c>
      <c r="S668" s="99">
        <v>0.3</v>
      </c>
      <c r="T668" s="98">
        <v>1.1334658751984501</v>
      </c>
      <c r="U668" s="98">
        <v>0.44650499999999999</v>
      </c>
      <c r="V668" s="98">
        <v>0.29001051400147299</v>
      </c>
      <c r="W668" s="99">
        <v>0.55000000000000604</v>
      </c>
      <c r="X668" s="98">
        <v>0.18270124233520399</v>
      </c>
      <c r="Y668" s="98">
        <v>0.443330000000001</v>
      </c>
      <c r="Z668" s="98">
        <v>0.4864577732907</v>
      </c>
      <c r="AA668" s="99">
        <v>0.3</v>
      </c>
      <c r="AB668" s="98">
        <v>0.31642326244957802</v>
      </c>
      <c r="AC668" t="str">
        <f>IF('Regression diagnostics'!AC668="","",'Regression diagnostics'!AC668)</f>
        <v/>
      </c>
    </row>
    <row r="669" spans="1:29" x14ac:dyDescent="0.25">
      <c r="A669" t="str">
        <f t="shared" si="21"/>
        <v>Apr</v>
      </c>
      <c r="B669">
        <f t="shared" si="22"/>
        <v>668</v>
      </c>
      <c r="C669" t="s">
        <v>2705</v>
      </c>
      <c r="D669">
        <v>45</v>
      </c>
      <c r="E669" s="98">
        <v>0.94239500000000498</v>
      </c>
      <c r="F669" s="98">
        <v>-0.29470255252140998</v>
      </c>
      <c r="G669" s="99">
        <v>0.94999999999999896</v>
      </c>
      <c r="H669" s="98">
        <v>0.73173241991196103</v>
      </c>
      <c r="I669" s="98">
        <v>0.96906999999999799</v>
      </c>
      <c r="J669" s="98">
        <v>-2.1352615495313398</v>
      </c>
      <c r="K669" s="99">
        <v>0.69999999999999896</v>
      </c>
      <c r="L669" s="98">
        <v>3.2475018017197801</v>
      </c>
      <c r="M669" s="98">
        <v>1.0973499999999901</v>
      </c>
      <c r="N669" s="98">
        <v>-1.4365981679682001</v>
      </c>
      <c r="O669" s="99">
        <v>0.94999999999999596</v>
      </c>
      <c r="P669" s="98">
        <v>3.58591896073629</v>
      </c>
      <c r="Q669" s="98">
        <v>1.1146499999999999</v>
      </c>
      <c r="R669" s="98">
        <v>-1.8369120566953201</v>
      </c>
      <c r="S669" s="99">
        <v>0.69999999999999896</v>
      </c>
      <c r="T669" s="98">
        <v>2.7964204986638199</v>
      </c>
      <c r="U669" s="98">
        <v>0.45396500000000001</v>
      </c>
      <c r="V669" s="98">
        <v>-0.29001051400155398</v>
      </c>
      <c r="W669" s="99">
        <v>0.95000000000000295</v>
      </c>
      <c r="X669" s="98">
        <v>0.72034942377071498</v>
      </c>
      <c r="Y669" s="98">
        <v>0.45713999999999899</v>
      </c>
      <c r="Z669" s="98">
        <v>-0.49460666512077101</v>
      </c>
      <c r="AA669" s="99">
        <v>0.69999999999999896</v>
      </c>
      <c r="AB669" s="98">
        <v>0.75069221535748198</v>
      </c>
      <c r="AC669" t="str">
        <f>IF('Regression diagnostics'!AC669="","",'Regression diagnostics'!AC669)</f>
        <v/>
      </c>
    </row>
    <row r="670" spans="1:29" x14ac:dyDescent="0.25">
      <c r="A670" t="str">
        <f t="shared" si="21"/>
        <v>Apr</v>
      </c>
      <c r="B670">
        <f t="shared" si="22"/>
        <v>669</v>
      </c>
      <c r="C670" t="s">
        <v>2706</v>
      </c>
      <c r="D670">
        <v>0</v>
      </c>
      <c r="E670" s="98" t="s">
        <v>526</v>
      </c>
      <c r="F670" s="98" t="s">
        <v>526</v>
      </c>
      <c r="G670" s="99" t="s">
        <v>526</v>
      </c>
      <c r="H670" s="98" t="s">
        <v>526</v>
      </c>
      <c r="I670" s="98" t="s">
        <v>526</v>
      </c>
      <c r="J670" s="98" t="s">
        <v>526</v>
      </c>
      <c r="K670" s="99" t="s">
        <v>526</v>
      </c>
      <c r="L670" s="98" t="s">
        <v>526</v>
      </c>
      <c r="M670" s="98" t="s">
        <v>526</v>
      </c>
      <c r="N670" s="98" t="s">
        <v>526</v>
      </c>
      <c r="O670" s="99" t="s">
        <v>526</v>
      </c>
      <c r="P670" s="98" t="s">
        <v>526</v>
      </c>
      <c r="Q670" s="98" t="s">
        <v>526</v>
      </c>
      <c r="R670" s="98" t="s">
        <v>526</v>
      </c>
      <c r="S670" s="99" t="s">
        <v>526</v>
      </c>
      <c r="T670" s="98" t="s">
        <v>526</v>
      </c>
      <c r="U670" s="98" t="s">
        <v>526</v>
      </c>
      <c r="V670" s="98" t="s">
        <v>526</v>
      </c>
      <c r="W670" s="99" t="s">
        <v>526</v>
      </c>
      <c r="X670" s="98" t="s">
        <v>526</v>
      </c>
      <c r="Y670" s="98" t="s">
        <v>526</v>
      </c>
      <c r="Z670" s="98" t="s">
        <v>526</v>
      </c>
      <c r="AA670" s="99" t="s">
        <v>526</v>
      </c>
      <c r="AB670" s="98" t="s">
        <v>526</v>
      </c>
      <c r="AC670" t="str">
        <f>IF('Regression diagnostics'!AC670="","",'Regression diagnostics'!AC670)</f>
        <v>Not sampled</v>
      </c>
    </row>
    <row r="671" spans="1:29" x14ac:dyDescent="0.25">
      <c r="A671" t="str">
        <f t="shared" si="21"/>
        <v>Apr</v>
      </c>
      <c r="B671">
        <f t="shared" si="22"/>
        <v>670</v>
      </c>
      <c r="C671" t="s">
        <v>2706</v>
      </c>
      <c r="D671">
        <v>15</v>
      </c>
      <c r="E671" s="98" t="s">
        <v>526</v>
      </c>
      <c r="F671" s="98" t="s">
        <v>526</v>
      </c>
      <c r="G671" s="99" t="s">
        <v>526</v>
      </c>
      <c r="H671" s="98" t="s">
        <v>526</v>
      </c>
      <c r="I671" s="98" t="s">
        <v>526</v>
      </c>
      <c r="J671" s="98" t="s">
        <v>526</v>
      </c>
      <c r="K671" s="99" t="s">
        <v>526</v>
      </c>
      <c r="L671" s="98" t="s">
        <v>526</v>
      </c>
      <c r="M671" s="98" t="s">
        <v>526</v>
      </c>
      <c r="N671" s="98" t="s">
        <v>526</v>
      </c>
      <c r="O671" s="99" t="s">
        <v>526</v>
      </c>
      <c r="P671" s="98" t="s">
        <v>526</v>
      </c>
      <c r="Q671" s="98" t="s">
        <v>526</v>
      </c>
      <c r="R671" s="98" t="s">
        <v>526</v>
      </c>
      <c r="S671" s="99" t="s">
        <v>526</v>
      </c>
      <c r="T671" s="98" t="s">
        <v>526</v>
      </c>
      <c r="U671" s="98" t="s">
        <v>526</v>
      </c>
      <c r="V671" s="98" t="s">
        <v>526</v>
      </c>
      <c r="W671" s="99" t="s">
        <v>526</v>
      </c>
      <c r="X671" s="98" t="s">
        <v>526</v>
      </c>
      <c r="Y671" s="98" t="s">
        <v>526</v>
      </c>
      <c r="Z671" s="98" t="s">
        <v>526</v>
      </c>
      <c r="AA671" s="99" t="s">
        <v>526</v>
      </c>
      <c r="AB671" s="98" t="s">
        <v>526</v>
      </c>
      <c r="AC671" t="str">
        <f>IF('Regression diagnostics'!AC671="","",'Regression diagnostics'!AC671)</f>
        <v>Not sampled</v>
      </c>
    </row>
    <row r="672" spans="1:29" x14ac:dyDescent="0.25">
      <c r="A672" t="str">
        <f t="shared" si="21"/>
        <v>Apr</v>
      </c>
      <c r="B672">
        <f t="shared" si="22"/>
        <v>671</v>
      </c>
      <c r="C672" t="s">
        <v>2706</v>
      </c>
      <c r="D672">
        <v>30</v>
      </c>
      <c r="E672" s="98" t="s">
        <v>526</v>
      </c>
      <c r="F672" s="98" t="s">
        <v>526</v>
      </c>
      <c r="G672" s="99" t="s">
        <v>526</v>
      </c>
      <c r="H672" s="98" t="s">
        <v>526</v>
      </c>
      <c r="I672" s="98" t="s">
        <v>526</v>
      </c>
      <c r="J672" s="98" t="s">
        <v>526</v>
      </c>
      <c r="K672" s="99" t="s">
        <v>526</v>
      </c>
      <c r="L672" s="98" t="s">
        <v>526</v>
      </c>
      <c r="M672" s="98" t="s">
        <v>526</v>
      </c>
      <c r="N672" s="98" t="s">
        <v>526</v>
      </c>
      <c r="O672" s="99" t="s">
        <v>526</v>
      </c>
      <c r="P672" s="98" t="s">
        <v>526</v>
      </c>
      <c r="Q672" s="98" t="s">
        <v>526</v>
      </c>
      <c r="R672" s="98" t="s">
        <v>526</v>
      </c>
      <c r="S672" s="99" t="s">
        <v>526</v>
      </c>
      <c r="T672" s="98" t="s">
        <v>526</v>
      </c>
      <c r="U672" s="98" t="s">
        <v>526</v>
      </c>
      <c r="V672" s="98" t="s">
        <v>526</v>
      </c>
      <c r="W672" s="99" t="s">
        <v>526</v>
      </c>
      <c r="X672" s="98" t="s">
        <v>526</v>
      </c>
      <c r="Y672" s="98" t="s">
        <v>526</v>
      </c>
      <c r="Z672" s="98" t="s">
        <v>526</v>
      </c>
      <c r="AA672" s="99" t="s">
        <v>526</v>
      </c>
      <c r="AB672" s="98" t="s">
        <v>526</v>
      </c>
      <c r="AC672" t="str">
        <f>IF('Regression diagnostics'!AC672="","",'Regression diagnostics'!AC672)</f>
        <v>Not sampled</v>
      </c>
    </row>
    <row r="673" spans="1:29" x14ac:dyDescent="0.25">
      <c r="A673" t="str">
        <f t="shared" si="21"/>
        <v>Apr</v>
      </c>
      <c r="B673">
        <f t="shared" si="22"/>
        <v>672</v>
      </c>
      <c r="C673" t="s">
        <v>2706</v>
      </c>
      <c r="D673">
        <v>45</v>
      </c>
      <c r="E673" s="98" t="s">
        <v>526</v>
      </c>
      <c r="F673" s="98" t="s">
        <v>526</v>
      </c>
      <c r="G673" s="99" t="s">
        <v>526</v>
      </c>
      <c r="H673" s="98" t="s">
        <v>526</v>
      </c>
      <c r="I673" s="98" t="s">
        <v>526</v>
      </c>
      <c r="J673" s="98" t="s">
        <v>526</v>
      </c>
      <c r="K673" s="99" t="s">
        <v>526</v>
      </c>
      <c r="L673" s="98" t="s">
        <v>526</v>
      </c>
      <c r="M673" s="98" t="s">
        <v>526</v>
      </c>
      <c r="N673" s="98" t="s">
        <v>526</v>
      </c>
      <c r="O673" s="99" t="s">
        <v>526</v>
      </c>
      <c r="P673" s="98" t="s">
        <v>526</v>
      </c>
      <c r="Q673" s="98" t="s">
        <v>526</v>
      </c>
      <c r="R673" s="98" t="s">
        <v>526</v>
      </c>
      <c r="S673" s="99" t="s">
        <v>526</v>
      </c>
      <c r="T673" s="98" t="s">
        <v>526</v>
      </c>
      <c r="U673" s="98" t="s">
        <v>526</v>
      </c>
      <c r="V673" s="98" t="s">
        <v>526</v>
      </c>
      <c r="W673" s="99" t="s">
        <v>526</v>
      </c>
      <c r="X673" s="98" t="s">
        <v>526</v>
      </c>
      <c r="Y673" s="98" t="s">
        <v>526</v>
      </c>
      <c r="Z673" s="98" t="s">
        <v>526</v>
      </c>
      <c r="AA673" s="99" t="s">
        <v>526</v>
      </c>
      <c r="AB673" s="98" t="s">
        <v>526</v>
      </c>
      <c r="AC673" t="str">
        <f>IF('Regression diagnostics'!AC673="","",'Regression diagnostics'!AC673)</f>
        <v>Not sampled</v>
      </c>
    </row>
    <row r="674" spans="1:29" x14ac:dyDescent="0.25">
      <c r="A674" t="s">
        <v>482</v>
      </c>
      <c r="B674">
        <f t="shared" si="22"/>
        <v>673</v>
      </c>
      <c r="C674" t="s">
        <v>2707</v>
      </c>
      <c r="D674">
        <v>0</v>
      </c>
      <c r="E674" s="98">
        <v>0.92301500000001802</v>
      </c>
      <c r="F674" s="98">
        <v>1.79250979077451</v>
      </c>
      <c r="G674" s="99">
        <v>0.95000000000002005</v>
      </c>
      <c r="H674" s="98">
        <v>4.4654694989910704</v>
      </c>
      <c r="I674" s="98">
        <v>0.91704000000000896</v>
      </c>
      <c r="J674" s="98">
        <v>1.0999601712221501</v>
      </c>
      <c r="K674" s="99">
        <v>0.69999999999999696</v>
      </c>
      <c r="L674" s="98">
        <v>1.6699957753752499</v>
      </c>
      <c r="M674" s="98">
        <v>0.38238500000000197</v>
      </c>
      <c r="N674" s="98">
        <v>0.904041069338963</v>
      </c>
      <c r="O674" s="99">
        <v>0.95000000000001905</v>
      </c>
      <c r="P674" s="98">
        <v>2.2536564360930602</v>
      </c>
      <c r="Q674" s="98">
        <v>0.382110000000002</v>
      </c>
      <c r="R674" s="98">
        <v>0.27987109537948301</v>
      </c>
      <c r="S674" s="99">
        <v>0.69999999999999696</v>
      </c>
      <c r="T674" s="98">
        <v>0.425336100377461</v>
      </c>
      <c r="U674" s="98">
        <v>0.41179500000000602</v>
      </c>
      <c r="V674" s="98">
        <v>0.73659947452816998</v>
      </c>
      <c r="W674" s="99">
        <v>0.95000000000001705</v>
      </c>
      <c r="X674" s="98">
        <v>1.8305528193901</v>
      </c>
      <c r="Y674" s="98">
        <v>0.40857000000000299</v>
      </c>
      <c r="Z674" s="98">
        <v>0.69174941607661</v>
      </c>
      <c r="AA674" s="99">
        <v>0.69999999999999696</v>
      </c>
      <c r="AB674" s="98">
        <v>1.0500416349235799</v>
      </c>
      <c r="AC674" t="str">
        <f>IF('Regression diagnostics'!AC674="","",'Regression diagnostics'!AC674)</f>
        <v/>
      </c>
    </row>
    <row r="675" spans="1:29" x14ac:dyDescent="0.25">
      <c r="A675" t="str">
        <f>A674</f>
        <v>May</v>
      </c>
      <c r="B675">
        <f t="shared" si="22"/>
        <v>674</v>
      </c>
      <c r="C675" t="s">
        <v>2707</v>
      </c>
      <c r="D675">
        <v>15</v>
      </c>
      <c r="E675" s="98">
        <v>0.89205499999999704</v>
      </c>
      <c r="F675" s="98">
        <v>-1.7925097907776799</v>
      </c>
      <c r="G675" s="99">
        <v>0.54999999999999605</v>
      </c>
      <c r="H675" s="98">
        <v>1.1325709414835801</v>
      </c>
      <c r="I675" s="98">
        <v>0.89803000000000499</v>
      </c>
      <c r="J675" s="98">
        <v>-1.56518131741611</v>
      </c>
      <c r="K675" s="99">
        <v>0.29999999999999899</v>
      </c>
      <c r="L675" s="98">
        <v>1.01907764080918</v>
      </c>
      <c r="M675" s="98">
        <v>0.42674500000000198</v>
      </c>
      <c r="N675" s="98">
        <v>-0.90404106933961603</v>
      </c>
      <c r="O675" s="99">
        <v>0.54999999999999505</v>
      </c>
      <c r="P675" s="98">
        <v>0.57159180959145395</v>
      </c>
      <c r="Q675" s="98">
        <v>0.42702000000000201</v>
      </c>
      <c r="R675" s="98">
        <v>-0.51993018170681204</v>
      </c>
      <c r="S675" s="99">
        <v>0.29999999999999899</v>
      </c>
      <c r="T675" s="98">
        <v>0.33867682101052599</v>
      </c>
      <c r="U675" s="98">
        <v>0.40651500000000002</v>
      </c>
      <c r="V675" s="98">
        <v>-0.73659947452957897</v>
      </c>
      <c r="W675" s="99">
        <v>0.55000000000000204</v>
      </c>
      <c r="X675" s="98">
        <v>0.46428061608322502</v>
      </c>
      <c r="Y675" s="98">
        <v>0.40974000000000199</v>
      </c>
      <c r="Z675" s="98">
        <v>-0.86600175025401105</v>
      </c>
      <c r="AA675" s="99">
        <v>0.29999999999999899</v>
      </c>
      <c r="AB675" s="98">
        <v>0.56346176023831795</v>
      </c>
      <c r="AC675" t="str">
        <f>IF('Regression diagnostics'!AC675="","",'Regression diagnostics'!AC675)</f>
        <v/>
      </c>
    </row>
    <row r="676" spans="1:29" x14ac:dyDescent="0.25">
      <c r="A676" t="str">
        <f t="shared" ref="A676:A739" si="23">A675</f>
        <v>May</v>
      </c>
      <c r="B676">
        <f t="shared" si="22"/>
        <v>675</v>
      </c>
      <c r="C676" t="s">
        <v>2707</v>
      </c>
      <c r="D676">
        <v>30</v>
      </c>
      <c r="E676" s="98">
        <v>0.87304499999999297</v>
      </c>
      <c r="F676" s="98">
        <v>1.79250979077838</v>
      </c>
      <c r="G676" s="99">
        <v>0.55000000000000604</v>
      </c>
      <c r="H676" s="98">
        <v>1.1325709414840499</v>
      </c>
      <c r="I676" s="98">
        <v>0.87902000000000102</v>
      </c>
      <c r="J676" s="98">
        <v>0.97008374366080297</v>
      </c>
      <c r="K676" s="99">
        <v>0.3</v>
      </c>
      <c r="L676" s="98">
        <v>0.63111713773021605</v>
      </c>
      <c r="M676" s="98">
        <v>0.47165500000000099</v>
      </c>
      <c r="N676" s="98">
        <v>0.90404106933930295</v>
      </c>
      <c r="O676" s="99">
        <v>0.55000000000000304</v>
      </c>
      <c r="P676" s="98">
        <v>0.57159180959126499</v>
      </c>
      <c r="Q676" s="98">
        <v>0.47193000000000102</v>
      </c>
      <c r="R676" s="98">
        <v>0.49020444366731702</v>
      </c>
      <c r="S676" s="99">
        <v>0.3</v>
      </c>
      <c r="T676" s="98">
        <v>0.31930885244636897</v>
      </c>
      <c r="U676" s="98">
        <v>0.40768499999999902</v>
      </c>
      <c r="V676" s="98">
        <v>0.73659947452970398</v>
      </c>
      <c r="W676" s="99">
        <v>0.55000000000000704</v>
      </c>
      <c r="X676" s="98">
        <v>0.46428061608330901</v>
      </c>
      <c r="Y676" s="98">
        <v>0.410910000000001</v>
      </c>
      <c r="Z676" s="98">
        <v>0.37343461717291798</v>
      </c>
      <c r="AA676" s="99">
        <v>0.3</v>
      </c>
      <c r="AB676" s="98">
        <v>0.24289281053508599</v>
      </c>
      <c r="AC676" t="str">
        <f>IF('Regression diagnostics'!AC676="","",'Regression diagnostics'!AC676)</f>
        <v/>
      </c>
    </row>
    <row r="677" spans="1:29" x14ac:dyDescent="0.25">
      <c r="A677" t="str">
        <f t="shared" si="23"/>
        <v>May</v>
      </c>
      <c r="B677">
        <f t="shared" si="22"/>
        <v>676</v>
      </c>
      <c r="C677" t="s">
        <v>2707</v>
      </c>
      <c r="D677">
        <v>45</v>
      </c>
      <c r="E677" s="98">
        <v>0.865985000000006</v>
      </c>
      <c r="F677" s="98">
        <v>-1.79250979077898</v>
      </c>
      <c r="G677" s="99">
        <v>0.94999999999999596</v>
      </c>
      <c r="H677" s="98">
        <v>4.4654694990011699</v>
      </c>
      <c r="I677" s="98">
        <v>0.86000999999999705</v>
      </c>
      <c r="J677" s="98">
        <v>-0.19093361201702599</v>
      </c>
      <c r="K677" s="99">
        <v>0.7</v>
      </c>
      <c r="L677" s="98">
        <v>0.28970447151595702</v>
      </c>
      <c r="M677" s="98">
        <v>0.51711499999999999</v>
      </c>
      <c r="N677" s="98">
        <v>-0.90404106933941097</v>
      </c>
      <c r="O677" s="99">
        <v>0.94999999999999896</v>
      </c>
      <c r="P677" s="98">
        <v>2.2536564360937099</v>
      </c>
      <c r="Q677" s="98">
        <v>0.51683999999999997</v>
      </c>
      <c r="R677" s="98">
        <v>-0.23446428049506901</v>
      </c>
      <c r="S677" s="99">
        <v>0.7</v>
      </c>
      <c r="T677" s="98">
        <v>0.35632447416375801</v>
      </c>
      <c r="U677" s="98">
        <v>0.41530500000000098</v>
      </c>
      <c r="V677" s="98">
        <v>-0.73659947452985897</v>
      </c>
      <c r="W677" s="99">
        <v>0.94999999999999596</v>
      </c>
      <c r="X677" s="98">
        <v>1.83055281939389</v>
      </c>
      <c r="Y677" s="98">
        <v>0.412079999999999</v>
      </c>
      <c r="Z677" s="98">
        <v>6.06593079866233E-2</v>
      </c>
      <c r="AA677" s="99">
        <v>0.69999999999999896</v>
      </c>
      <c r="AB677" s="98">
        <v>9.2053849992229403E-2</v>
      </c>
      <c r="AC677" t="str">
        <f>IF('Regression diagnostics'!AC677="","",'Regression diagnostics'!AC677)</f>
        <v/>
      </c>
    </row>
    <row r="678" spans="1:29" x14ac:dyDescent="0.25">
      <c r="A678" t="str">
        <f t="shared" si="23"/>
        <v>May</v>
      </c>
      <c r="B678">
        <f t="shared" si="22"/>
        <v>677</v>
      </c>
      <c r="C678" t="s">
        <v>2708</v>
      </c>
      <c r="D678">
        <v>0</v>
      </c>
      <c r="E678" s="98">
        <v>0.91062500000001301</v>
      </c>
      <c r="F678" s="98">
        <v>0.48060810536207799</v>
      </c>
      <c r="G678" s="99">
        <v>0.95000000000001905</v>
      </c>
      <c r="H678" s="98">
        <v>1.19350857362194</v>
      </c>
      <c r="I678" s="98">
        <v>0.91500000000000803</v>
      </c>
      <c r="J678" s="98">
        <v>-0.15974525308273799</v>
      </c>
      <c r="K678" s="99">
        <v>0.69999999999999596</v>
      </c>
      <c r="L678" s="98">
        <v>0.24238084641784599</v>
      </c>
      <c r="M678" s="98">
        <v>0.24631499999999901</v>
      </c>
      <c r="N678" s="98">
        <v>-0.29457517989696402</v>
      </c>
      <c r="O678" s="99">
        <v>0.95000000000001805</v>
      </c>
      <c r="P678" s="98">
        <v>0.73377837956862302</v>
      </c>
      <c r="Q678" s="98">
        <v>0.25929000000000202</v>
      </c>
      <c r="R678" s="98">
        <v>-1.1549842549741001</v>
      </c>
      <c r="S678" s="99">
        <v>0.69999999999999596</v>
      </c>
      <c r="T678" s="98">
        <v>1.75643407061926</v>
      </c>
      <c r="U678" s="98">
        <v>0.39724000000000398</v>
      </c>
      <c r="V678" s="98">
        <v>-0.41935792635076602</v>
      </c>
      <c r="W678" s="99">
        <v>0.95000000000001705</v>
      </c>
      <c r="X678" s="98">
        <v>1.0417382610732899</v>
      </c>
      <c r="Y678" s="98">
        <v>0.404640000000003</v>
      </c>
      <c r="Z678" s="98">
        <v>-1.04287348730703</v>
      </c>
      <c r="AA678" s="99">
        <v>0.69999999999999596</v>
      </c>
      <c r="AB678" s="98">
        <v>1.58356045568171</v>
      </c>
      <c r="AC678" t="str">
        <f>IF('Regression diagnostics'!AC678="","",'Regression diagnostics'!AC678)</f>
        <v/>
      </c>
    </row>
    <row r="679" spans="1:29" x14ac:dyDescent="0.25">
      <c r="A679" t="str">
        <f t="shared" si="23"/>
        <v>May</v>
      </c>
      <c r="B679">
        <f t="shared" si="22"/>
        <v>678</v>
      </c>
      <c r="C679" t="s">
        <v>2708</v>
      </c>
      <c r="D679">
        <v>15</v>
      </c>
      <c r="E679" s="98">
        <v>0.89072499999999899</v>
      </c>
      <c r="F679" s="98">
        <v>-0.48060810536467802</v>
      </c>
      <c r="G679" s="99">
        <v>0.54999999999999905</v>
      </c>
      <c r="H679" s="98">
        <v>0.30270795247981402</v>
      </c>
      <c r="I679" s="98">
        <v>0.88635000000000497</v>
      </c>
      <c r="J679" s="98">
        <v>-0.122007452360035</v>
      </c>
      <c r="K679" s="99">
        <v>0.29999999999999899</v>
      </c>
      <c r="L679" s="98">
        <v>7.9337316037322705E-2</v>
      </c>
      <c r="M679" s="98">
        <v>0.33525500000000402</v>
      </c>
      <c r="N679" s="98">
        <v>0.29457517989672999</v>
      </c>
      <c r="O679" s="99">
        <v>0.54999999999999805</v>
      </c>
      <c r="P679" s="98">
        <v>0.186107210087087</v>
      </c>
      <c r="Q679" s="98">
        <v>0.32228000000000101</v>
      </c>
      <c r="R679" s="98">
        <v>0.86582967889199602</v>
      </c>
      <c r="S679" s="99">
        <v>0.29999999999999899</v>
      </c>
      <c r="T679" s="98">
        <v>0.564131547025575</v>
      </c>
      <c r="U679" s="98">
        <v>0.40888000000000102</v>
      </c>
      <c r="V679" s="98">
        <v>0.41935792634948399</v>
      </c>
      <c r="W679" s="99">
        <v>0.55000000000000504</v>
      </c>
      <c r="X679" s="98">
        <v>0.264214655006414</v>
      </c>
      <c r="Y679" s="98">
        <v>0.401480000000002</v>
      </c>
      <c r="Z679" s="98">
        <v>0.91793130846999205</v>
      </c>
      <c r="AA679" s="99">
        <v>0.29999999999999899</v>
      </c>
      <c r="AB679" s="98">
        <v>0.59727998491220202</v>
      </c>
      <c r="AC679" t="str">
        <f>IF('Regression diagnostics'!AC679="","",'Regression diagnostics'!AC679)</f>
        <v/>
      </c>
    </row>
    <row r="680" spans="1:29" x14ac:dyDescent="0.25">
      <c r="A680" t="str">
        <f t="shared" si="23"/>
        <v>May</v>
      </c>
      <c r="B680">
        <f t="shared" si="22"/>
        <v>679</v>
      </c>
      <c r="C680" t="s">
        <v>2708</v>
      </c>
      <c r="D680">
        <v>30</v>
      </c>
      <c r="E680" s="98">
        <v>0.86207499999999604</v>
      </c>
      <c r="F680" s="98">
        <v>0.48060810536499499</v>
      </c>
      <c r="G680" s="99">
        <v>0.55000000000000804</v>
      </c>
      <c r="H680" s="98">
        <v>0.30270795248001903</v>
      </c>
      <c r="I680" s="98">
        <v>0.85770000000000102</v>
      </c>
      <c r="J680" s="98">
        <v>0.55774835364478104</v>
      </c>
      <c r="K680" s="99">
        <v>0.3</v>
      </c>
      <c r="L680" s="98">
        <v>0.36274083833937598</v>
      </c>
      <c r="M680" s="98">
        <v>0.39824500000000301</v>
      </c>
      <c r="N680" s="98">
        <v>-0.29457517989742998</v>
      </c>
      <c r="O680" s="99">
        <v>0.55000000000000404</v>
      </c>
      <c r="P680" s="98">
        <v>0.186107210087532</v>
      </c>
      <c r="Q680" s="98">
        <v>0.385270000000001</v>
      </c>
      <c r="R680" s="98">
        <v>0.53668468860160601</v>
      </c>
      <c r="S680" s="99">
        <v>0.3</v>
      </c>
      <c r="T680" s="98">
        <v>0.349593717484527</v>
      </c>
      <c r="U680" s="98">
        <v>0.40572000000000003</v>
      </c>
      <c r="V680" s="98">
        <v>-0.41935792634951202</v>
      </c>
      <c r="W680" s="99">
        <v>0.55000000000001004</v>
      </c>
      <c r="X680" s="98">
        <v>0.26421465500643398</v>
      </c>
      <c r="Y680" s="98">
        <v>0.39832000000000101</v>
      </c>
      <c r="Z680" s="98">
        <v>0.21230025270769401</v>
      </c>
      <c r="AA680" s="99">
        <v>0.3</v>
      </c>
      <c r="AB680" s="98">
        <v>0.13807914769306301</v>
      </c>
      <c r="AC680" t="str">
        <f>IF('Regression diagnostics'!AC680="","",'Regression diagnostics'!AC680)</f>
        <v/>
      </c>
    </row>
    <row r="681" spans="1:29" x14ac:dyDescent="0.25">
      <c r="A681" t="str">
        <f t="shared" si="23"/>
        <v>May</v>
      </c>
      <c r="B681">
        <f t="shared" si="22"/>
        <v>680</v>
      </c>
      <c r="C681" t="s">
        <v>2708</v>
      </c>
      <c r="D681">
        <v>45</v>
      </c>
      <c r="E681" s="98">
        <v>0.82467500000000404</v>
      </c>
      <c r="F681" s="98">
        <v>-0.48060810536552101</v>
      </c>
      <c r="G681" s="99">
        <v>0.95000000000000295</v>
      </c>
      <c r="H681" s="98">
        <v>1.1935085736302899</v>
      </c>
      <c r="I681" s="98">
        <v>0.82904999999999796</v>
      </c>
      <c r="J681" s="98">
        <v>-0.50585996809335698</v>
      </c>
      <c r="K681" s="99">
        <v>0.7</v>
      </c>
      <c r="L681" s="98">
        <v>0.767631461046551</v>
      </c>
      <c r="M681" s="98">
        <v>0.43528499999999698</v>
      </c>
      <c r="N681" s="98">
        <v>0.29457517989797999</v>
      </c>
      <c r="O681" s="99">
        <v>0.94999999999999896</v>
      </c>
      <c r="P681" s="98">
        <v>0.733778379571012</v>
      </c>
      <c r="Q681" s="98">
        <v>0.44825999999999999</v>
      </c>
      <c r="R681" s="98">
        <v>-0.98739182912708801</v>
      </c>
      <c r="S681" s="99">
        <v>0.7</v>
      </c>
      <c r="T681" s="98">
        <v>1.50129058787281</v>
      </c>
      <c r="U681" s="98">
        <v>0.38775999999999999</v>
      </c>
      <c r="V681" s="98">
        <v>0.41935792634942298</v>
      </c>
      <c r="W681" s="99">
        <v>0.95000000000000295</v>
      </c>
      <c r="X681" s="98">
        <v>1.0417382610698001</v>
      </c>
      <c r="Y681" s="98">
        <v>0.39515999999999901</v>
      </c>
      <c r="Z681" s="98">
        <v>-0.68358374000181299</v>
      </c>
      <c r="AA681" s="99">
        <v>0.69999999999999896</v>
      </c>
      <c r="AB681" s="98">
        <v>1.03764014054521</v>
      </c>
      <c r="AC681" t="str">
        <f>IF('Regression diagnostics'!AC681="","",'Regression diagnostics'!AC681)</f>
        <v/>
      </c>
    </row>
    <row r="682" spans="1:29" x14ac:dyDescent="0.25">
      <c r="A682" t="str">
        <f t="shared" si="23"/>
        <v>May</v>
      </c>
      <c r="B682">
        <f t="shared" si="22"/>
        <v>681</v>
      </c>
      <c r="C682" t="s">
        <v>2709</v>
      </c>
      <c r="D682">
        <v>0</v>
      </c>
      <c r="E682" s="98">
        <v>0.91890500000001496</v>
      </c>
      <c r="F682" s="98">
        <v>4.1194980456618402E-2</v>
      </c>
      <c r="G682" s="99">
        <v>0.95000000000002305</v>
      </c>
      <c r="H682" s="98">
        <v>0.10227598892232</v>
      </c>
      <c r="I682" s="98">
        <v>0.91843000000000796</v>
      </c>
      <c r="J682" s="98">
        <v>5.0966342649409399E-2</v>
      </c>
      <c r="K682" s="99">
        <v>0.69999999999999696</v>
      </c>
      <c r="L682" s="98">
        <v>7.7330108764565406E-2</v>
      </c>
      <c r="M682" s="98">
        <v>0.293874999999998</v>
      </c>
      <c r="N682" s="98">
        <v>-0.515143787504315</v>
      </c>
      <c r="O682" s="99">
        <v>0.95000000000002205</v>
      </c>
      <c r="P682" s="98">
        <v>1.28344733447519</v>
      </c>
      <c r="Q682" s="98">
        <v>0.307450000000003</v>
      </c>
      <c r="R682" s="98">
        <v>-1.26726292450698</v>
      </c>
      <c r="S682" s="99">
        <v>0.69999999999999696</v>
      </c>
      <c r="T682" s="98">
        <v>1.92745193511382</v>
      </c>
      <c r="U682" s="98">
        <v>0.40323000000000497</v>
      </c>
      <c r="V682" s="98">
        <v>-8.9862412790552598E-2</v>
      </c>
      <c r="W682" s="99">
        <v>0.95000000000002105</v>
      </c>
      <c r="X682" s="98">
        <v>0.22318800634261901</v>
      </c>
      <c r="Y682" s="98">
        <v>0.41023000000000298</v>
      </c>
      <c r="Z682" s="98">
        <v>-0.85506293757956897</v>
      </c>
      <c r="AA682" s="99">
        <v>0.69999999999999696</v>
      </c>
      <c r="AB682" s="98">
        <v>1.2981236270266401</v>
      </c>
      <c r="AC682" t="str">
        <f>IF('Regression diagnostics'!AC682="","",'Regression diagnostics'!AC682)</f>
        <v/>
      </c>
    </row>
    <row r="683" spans="1:29" x14ac:dyDescent="0.25">
      <c r="A683" t="str">
        <f t="shared" si="23"/>
        <v>May</v>
      </c>
      <c r="B683">
        <f t="shared" si="22"/>
        <v>682</v>
      </c>
      <c r="C683" t="s">
        <v>2709</v>
      </c>
      <c r="D683">
        <v>15</v>
      </c>
      <c r="E683" s="98">
        <v>0.88528499999999799</v>
      </c>
      <c r="F683" s="98">
        <v>-4.1194980459665798E-2</v>
      </c>
      <c r="G683" s="99">
        <v>0.55000000000000004</v>
      </c>
      <c r="H683" s="98">
        <v>2.5940119644630201E-2</v>
      </c>
      <c r="I683" s="98">
        <v>0.88576000000000499</v>
      </c>
      <c r="J683" s="98">
        <v>-5.2786897755908301E-2</v>
      </c>
      <c r="K683" s="99">
        <v>0.29999999999999899</v>
      </c>
      <c r="L683" s="98">
        <v>3.43253163407043E-2</v>
      </c>
      <c r="M683" s="98">
        <v>0.40847500000000603</v>
      </c>
      <c r="N683" s="98">
        <v>0.51514378750424505</v>
      </c>
      <c r="O683" s="99">
        <v>0.54999999999999805</v>
      </c>
      <c r="P683" s="98">
        <v>0.32551899778439197</v>
      </c>
      <c r="Q683" s="98">
        <v>0.39490000000000203</v>
      </c>
      <c r="R683" s="98">
        <v>1.0214844526254001</v>
      </c>
      <c r="S683" s="99">
        <v>0.29999999999999899</v>
      </c>
      <c r="T683" s="98">
        <v>0.66564944182791896</v>
      </c>
      <c r="U683" s="98">
        <v>0.41791</v>
      </c>
      <c r="V683" s="98">
        <v>8.9862412789164195E-2</v>
      </c>
      <c r="W683" s="99">
        <v>0.55000000000000604</v>
      </c>
      <c r="X683" s="98">
        <v>5.6606869786942203E-2</v>
      </c>
      <c r="Y683" s="98">
        <v>0.410910000000002</v>
      </c>
      <c r="Z683" s="98">
        <v>0.61017230904115005</v>
      </c>
      <c r="AA683" s="99">
        <v>0.29999999999999899</v>
      </c>
      <c r="AB683" s="98">
        <v>0.396924676991457</v>
      </c>
      <c r="AC683" t="str">
        <f>IF('Regression diagnostics'!AC683="","",'Regression diagnostics'!AC683)</f>
        <v/>
      </c>
    </row>
    <row r="684" spans="1:29" x14ac:dyDescent="0.25">
      <c r="A684" t="str">
        <f t="shared" si="23"/>
        <v>May</v>
      </c>
      <c r="B684">
        <f t="shared" si="22"/>
        <v>683</v>
      </c>
      <c r="C684" t="s">
        <v>2709</v>
      </c>
      <c r="D684">
        <v>30</v>
      </c>
      <c r="E684" s="98">
        <v>0.85261499999999502</v>
      </c>
      <c r="F684" s="98">
        <v>4.1194980460213401E-2</v>
      </c>
      <c r="G684" s="99">
        <v>0.55000000000000704</v>
      </c>
      <c r="H684" s="98">
        <v>2.5940119644975401E-2</v>
      </c>
      <c r="I684" s="98">
        <v>0.85309000000000101</v>
      </c>
      <c r="J684" s="98">
        <v>5.4778856160800698E-3</v>
      </c>
      <c r="K684" s="99">
        <v>0.3</v>
      </c>
      <c r="L684" s="98">
        <v>3.5620560157519098E-3</v>
      </c>
      <c r="M684" s="98">
        <v>0.495925000000005</v>
      </c>
      <c r="N684" s="98">
        <v>-0.51514378750527601</v>
      </c>
      <c r="O684" s="99">
        <v>0.55000000000000804</v>
      </c>
      <c r="P684" s="98">
        <v>0.32551899778505</v>
      </c>
      <c r="Q684" s="98">
        <v>0.482350000000001</v>
      </c>
      <c r="R684" s="98">
        <v>0.44588607059045399</v>
      </c>
      <c r="S684" s="99">
        <v>0.3</v>
      </c>
      <c r="T684" s="98">
        <v>0.29043457873404099</v>
      </c>
      <c r="U684" s="98">
        <v>0.41858999999999902</v>
      </c>
      <c r="V684" s="98">
        <v>-8.98624127890994E-2</v>
      </c>
      <c r="W684" s="99">
        <v>0.55000000000001303</v>
      </c>
      <c r="X684" s="98">
        <v>5.66068697869022E-2</v>
      </c>
      <c r="Y684" s="98">
        <v>0.41159000000000101</v>
      </c>
      <c r="Z684" s="98">
        <v>0.45896565423503199</v>
      </c>
      <c r="AA684" s="99">
        <v>0.3</v>
      </c>
      <c r="AB684" s="98">
        <v>0.29853636925400401</v>
      </c>
      <c r="AC684" t="str">
        <f>IF('Regression diagnostics'!AC684="","",'Regression diagnostics'!AC684)</f>
        <v/>
      </c>
    </row>
    <row r="685" spans="1:29" x14ac:dyDescent="0.25">
      <c r="A685" t="str">
        <f t="shared" si="23"/>
        <v>May</v>
      </c>
      <c r="B685">
        <f t="shared" si="22"/>
        <v>684</v>
      </c>
      <c r="C685" t="s">
        <v>2709</v>
      </c>
      <c r="D685">
        <v>45</v>
      </c>
      <c r="E685" s="98">
        <v>0.82089500000000504</v>
      </c>
      <c r="F685" s="98">
        <v>-4.1194980460996102E-2</v>
      </c>
      <c r="G685" s="99">
        <v>0.95000000000000295</v>
      </c>
      <c r="H685" s="98">
        <v>0.102275988933167</v>
      </c>
      <c r="I685" s="98">
        <v>0.82041999999999804</v>
      </c>
      <c r="J685" s="98">
        <v>2.1299367077760499E-2</v>
      </c>
      <c r="K685" s="99">
        <v>0.69999999999999896</v>
      </c>
      <c r="L685" s="98">
        <v>3.2317024293998402E-2</v>
      </c>
      <c r="M685" s="98">
        <v>0.55622499999999497</v>
      </c>
      <c r="N685" s="98">
        <v>0.51514378750624601</v>
      </c>
      <c r="O685" s="99">
        <v>0.94999999999999896</v>
      </c>
      <c r="P685" s="98">
        <v>1.2834473344796999</v>
      </c>
      <c r="Q685" s="98">
        <v>0.56979999999999997</v>
      </c>
      <c r="R685" s="98">
        <v>-0.97418257388790697</v>
      </c>
      <c r="S685" s="99">
        <v>0.69999999999999896</v>
      </c>
      <c r="T685" s="98">
        <v>1.4811866096678901</v>
      </c>
      <c r="U685" s="98">
        <v>0.40527000000000102</v>
      </c>
      <c r="V685" s="98">
        <v>8.9862412788922402E-2</v>
      </c>
      <c r="W685" s="99">
        <v>0.95000000000000595</v>
      </c>
      <c r="X685" s="98">
        <v>0.223188006338537</v>
      </c>
      <c r="Y685" s="98">
        <v>0.41226999999999903</v>
      </c>
      <c r="Z685" s="98">
        <v>-0.77807227744233498</v>
      </c>
      <c r="AA685" s="99">
        <v>0.69999999999999896</v>
      </c>
      <c r="AB685" s="98">
        <v>1.1811577970731599</v>
      </c>
      <c r="AC685" t="str">
        <f>IF('Regression diagnostics'!AC685="","",'Regression diagnostics'!AC685)</f>
        <v/>
      </c>
    </row>
    <row r="686" spans="1:29" x14ac:dyDescent="0.25">
      <c r="A686" t="str">
        <f t="shared" si="23"/>
        <v>May</v>
      </c>
      <c r="B686">
        <f t="shared" si="22"/>
        <v>685</v>
      </c>
      <c r="C686" t="s">
        <v>2710</v>
      </c>
      <c r="D686">
        <v>0</v>
      </c>
      <c r="E686" s="98">
        <v>0.92523000000001998</v>
      </c>
      <c r="F686" s="98">
        <v>-0.51335283342693505</v>
      </c>
      <c r="G686" s="99">
        <v>0.95000000000002705</v>
      </c>
      <c r="H686" s="98">
        <v>1.27486833359242</v>
      </c>
      <c r="I686" s="98">
        <v>0.93568000000000895</v>
      </c>
      <c r="J686" s="98">
        <v>-0.97977088557126102</v>
      </c>
      <c r="K686" s="99">
        <v>0.69999999999999696</v>
      </c>
      <c r="L686" s="98">
        <v>1.4873265775728099</v>
      </c>
      <c r="M686" s="98">
        <v>0.45763999999999999</v>
      </c>
      <c r="N686" s="98">
        <v>-0.737163504373335</v>
      </c>
      <c r="O686" s="99">
        <v>0.95000000000002205</v>
      </c>
      <c r="P686" s="98">
        <v>1.8371275025357201</v>
      </c>
      <c r="Q686" s="98">
        <v>0.47804000000000102</v>
      </c>
      <c r="R686" s="98">
        <v>-1.89387696991446</v>
      </c>
      <c r="S686" s="99">
        <v>0.69999999999999696</v>
      </c>
      <c r="T686" s="98">
        <v>2.8834582814603</v>
      </c>
      <c r="U686" s="98">
        <v>0.40949000000000602</v>
      </c>
      <c r="V686" s="98">
        <v>0.138878274308849</v>
      </c>
      <c r="W686" s="99">
        <v>0.95000000000002405</v>
      </c>
      <c r="X686" s="98">
        <v>0.34493121603401899</v>
      </c>
      <c r="Y686" s="98">
        <v>0.41689000000000398</v>
      </c>
      <c r="Z686" s="98">
        <v>-0.80373583082176703</v>
      </c>
      <c r="AA686" s="99">
        <v>0.69999999999999696</v>
      </c>
      <c r="AB686" s="98">
        <v>1.22014372863649</v>
      </c>
      <c r="AC686" t="str">
        <f>IF('Regression diagnostics'!AC686="","",'Regression diagnostics'!AC686)</f>
        <v/>
      </c>
    </row>
    <row r="687" spans="1:29" x14ac:dyDescent="0.25">
      <c r="A687" t="str">
        <f t="shared" si="23"/>
        <v>May</v>
      </c>
      <c r="B687">
        <f t="shared" si="22"/>
        <v>686</v>
      </c>
      <c r="C687" t="s">
        <v>2710</v>
      </c>
      <c r="D687">
        <v>15</v>
      </c>
      <c r="E687" s="98">
        <v>0.91280999999999402</v>
      </c>
      <c r="F687" s="98">
        <v>0.513352833422976</v>
      </c>
      <c r="G687" s="99">
        <v>0.55000000000000104</v>
      </c>
      <c r="H687" s="98">
        <v>0.32334311748334599</v>
      </c>
      <c r="I687" s="98">
        <v>0.90236000000000505</v>
      </c>
      <c r="J687" s="98">
        <v>0.88343355300506599</v>
      </c>
      <c r="K687" s="99">
        <v>0.29999999999999899</v>
      </c>
      <c r="L687" s="98">
        <v>0.57469613333440805</v>
      </c>
      <c r="M687" s="98">
        <v>0.55298000000000103</v>
      </c>
      <c r="N687" s="98">
        <v>0.73716350437297495</v>
      </c>
      <c r="O687" s="99">
        <v>0.54999999999999805</v>
      </c>
      <c r="P687" s="98">
        <v>0.46594814400537099</v>
      </c>
      <c r="Q687" s="98">
        <v>0.53258000000000105</v>
      </c>
      <c r="R687" s="98">
        <v>1.51439123611455</v>
      </c>
      <c r="S687" s="99">
        <v>0.29999999999999899</v>
      </c>
      <c r="T687" s="98">
        <v>0.98748950502390398</v>
      </c>
      <c r="U687" s="98">
        <v>0.42642999999999898</v>
      </c>
      <c r="V687" s="98">
        <v>-0.13887827431046901</v>
      </c>
      <c r="W687" s="99">
        <v>0.55000000000000704</v>
      </c>
      <c r="X687" s="98">
        <v>8.7484434096535696E-2</v>
      </c>
      <c r="Y687" s="98">
        <v>0.41903000000000201</v>
      </c>
      <c r="Z687" s="98">
        <v>0.44827427460215602</v>
      </c>
      <c r="AA687" s="99">
        <v>0.29999999999999899</v>
      </c>
      <c r="AB687" s="98">
        <v>0.291580558447604</v>
      </c>
      <c r="AC687" t="str">
        <f>IF('Regression diagnostics'!AC687="","",'Regression diagnostics'!AC687)</f>
        <v/>
      </c>
    </row>
    <row r="688" spans="1:29" x14ac:dyDescent="0.25">
      <c r="A688" t="str">
        <f t="shared" si="23"/>
        <v>May</v>
      </c>
      <c r="B688">
        <f t="shared" si="22"/>
        <v>687</v>
      </c>
      <c r="C688" t="s">
        <v>2710</v>
      </c>
      <c r="D688">
        <v>30</v>
      </c>
      <c r="E688" s="98">
        <v>0.87948999999999</v>
      </c>
      <c r="F688" s="98">
        <v>-0.513352833421856</v>
      </c>
      <c r="G688" s="99">
        <v>0.55000000000001203</v>
      </c>
      <c r="H688" s="98">
        <v>0.32334311748264699</v>
      </c>
      <c r="I688" s="98">
        <v>0.86904000000000103</v>
      </c>
      <c r="J688" s="98">
        <v>0.157364714064024</v>
      </c>
      <c r="K688" s="99">
        <v>0.3</v>
      </c>
      <c r="L688" s="98">
        <v>0.102329472863466</v>
      </c>
      <c r="M688" s="98">
        <v>0.60752000000000095</v>
      </c>
      <c r="N688" s="98">
        <v>-0.73716350437317602</v>
      </c>
      <c r="O688" s="99">
        <v>0.55000000000000704</v>
      </c>
      <c r="P688" s="98">
        <v>0.46594814400550699</v>
      </c>
      <c r="Q688" s="98">
        <v>0.58712000000000097</v>
      </c>
      <c r="R688" s="98">
        <v>0.69071805844196299</v>
      </c>
      <c r="S688" s="99">
        <v>0.3</v>
      </c>
      <c r="T688" s="98">
        <v>0.44997419521173299</v>
      </c>
      <c r="U688" s="98">
        <v>0.42856999999999801</v>
      </c>
      <c r="V688" s="98">
        <v>0.138878274310792</v>
      </c>
      <c r="W688" s="99">
        <v>0.55000000000001403</v>
      </c>
      <c r="X688" s="98">
        <v>8.7484434096740796E-2</v>
      </c>
      <c r="Y688" s="98">
        <v>0.42116999999999999</v>
      </c>
      <c r="Z688" s="98">
        <v>0.681957286575538</v>
      </c>
      <c r="AA688" s="99">
        <v>0.3</v>
      </c>
      <c r="AB688" s="98">
        <v>0.44364429293936197</v>
      </c>
      <c r="AC688" t="str">
        <f>IF('Regression diagnostics'!AC688="","",'Regression diagnostics'!AC688)</f>
        <v/>
      </c>
    </row>
    <row r="689" spans="1:29" x14ac:dyDescent="0.25">
      <c r="A689" t="str">
        <f t="shared" si="23"/>
        <v>May</v>
      </c>
      <c r="B689">
        <f t="shared" si="22"/>
        <v>688</v>
      </c>
      <c r="C689" t="s">
        <v>2710</v>
      </c>
      <c r="D689">
        <v>45</v>
      </c>
      <c r="E689" s="98">
        <v>0.82527000000000905</v>
      </c>
      <c r="F689" s="98">
        <v>0.51335283342073801</v>
      </c>
      <c r="G689" s="99">
        <v>0.95000000000000295</v>
      </c>
      <c r="H689" s="98">
        <v>1.2748683335767099</v>
      </c>
      <c r="I689" s="98">
        <v>0.83571999999999702</v>
      </c>
      <c r="J689" s="98">
        <v>-0.610074728437345</v>
      </c>
      <c r="K689" s="99">
        <v>0.7</v>
      </c>
      <c r="L689" s="98">
        <v>0.92583118078803694</v>
      </c>
      <c r="M689" s="98">
        <v>0.62126000000000003</v>
      </c>
      <c r="N689" s="98">
        <v>0.73716350437303602</v>
      </c>
      <c r="O689" s="99">
        <v>0.94999999999999896</v>
      </c>
      <c r="P689" s="98">
        <v>1.8371275025345299</v>
      </c>
      <c r="Q689" s="98">
        <v>0.64166000000000001</v>
      </c>
      <c r="R689" s="98">
        <v>-1.4744831160710701</v>
      </c>
      <c r="S689" s="99">
        <v>0.69999999999999896</v>
      </c>
      <c r="T689" s="98">
        <v>2.2432836881626299</v>
      </c>
      <c r="U689" s="98">
        <v>0.415910000000002</v>
      </c>
      <c r="V689" s="98">
        <v>-0.13887827431115199</v>
      </c>
      <c r="W689" s="99">
        <v>0.95000000000001705</v>
      </c>
      <c r="X689" s="98">
        <v>0.344931216039712</v>
      </c>
      <c r="Y689" s="98">
        <v>0.42330999999999902</v>
      </c>
      <c r="Z689" s="98">
        <v>-0.92272139648707696</v>
      </c>
      <c r="AA689" s="99">
        <v>0.69999999999999896</v>
      </c>
      <c r="AB689" s="98">
        <v>1.40093265618131</v>
      </c>
      <c r="AC689" t="str">
        <f>IF('Regression diagnostics'!AC689="","",'Regression diagnostics'!AC689)</f>
        <v/>
      </c>
    </row>
    <row r="690" spans="1:29" x14ac:dyDescent="0.25">
      <c r="A690" t="str">
        <f t="shared" si="23"/>
        <v>May</v>
      </c>
      <c r="B690">
        <f t="shared" si="22"/>
        <v>689</v>
      </c>
      <c r="C690" t="s">
        <v>2711</v>
      </c>
      <c r="D690">
        <v>0</v>
      </c>
      <c r="E690" s="98">
        <v>0.90590000000002002</v>
      </c>
      <c r="F690" s="98">
        <v>-2.4716988275946501</v>
      </c>
      <c r="G690" s="99">
        <v>0.95000000000002005</v>
      </c>
      <c r="H690" s="98">
        <v>6.1764811803260304</v>
      </c>
      <c r="I690" s="98">
        <v>0.91580000000000905</v>
      </c>
      <c r="J690" s="98">
        <v>-1.64309403170285</v>
      </c>
      <c r="K690" s="99">
        <v>0.69999999999999696</v>
      </c>
      <c r="L690" s="98">
        <v>2.4965399154399202</v>
      </c>
      <c r="M690" s="98">
        <v>0.29819000000000201</v>
      </c>
      <c r="N690" s="98">
        <v>-3.2475825251723101</v>
      </c>
      <c r="O690" s="99">
        <v>0.95000000000001605</v>
      </c>
      <c r="P690" s="98">
        <v>8.1792627442343004</v>
      </c>
      <c r="Q690" s="98">
        <v>0.321440000000002</v>
      </c>
      <c r="R690" s="98">
        <v>-2.84329219022906</v>
      </c>
      <c r="S690" s="99">
        <v>0.69999999999999596</v>
      </c>
      <c r="T690" s="98">
        <v>4.3390772526894503</v>
      </c>
      <c r="U690" s="98">
        <v>0.42410000000000497</v>
      </c>
      <c r="V690" s="98">
        <v>-5.8546723483889602</v>
      </c>
      <c r="W690" s="99">
        <v>0.95000000000001905</v>
      </c>
      <c r="X690" s="98">
        <v>15.128497750793599</v>
      </c>
      <c r="Y690" s="98">
        <v>0.45680000000000298</v>
      </c>
      <c r="Z690" s="98">
        <v>-6.3225663324412098</v>
      </c>
      <c r="AA690" s="99">
        <v>0.69999999999999596</v>
      </c>
      <c r="AB690" s="98">
        <v>9.8125269470102996</v>
      </c>
      <c r="AC690" t="str">
        <f>IF('Regression diagnostics'!AC690="","",'Regression diagnostics'!AC690)</f>
        <v/>
      </c>
    </row>
    <row r="691" spans="1:29" x14ac:dyDescent="0.25">
      <c r="A691" t="str">
        <f t="shared" si="23"/>
        <v>May</v>
      </c>
      <c r="B691">
        <f t="shared" si="22"/>
        <v>690</v>
      </c>
      <c r="C691" t="s">
        <v>2711</v>
      </c>
      <c r="D691">
        <v>15</v>
      </c>
      <c r="E691" s="98">
        <v>0.87759999999999405</v>
      </c>
      <c r="F691" s="98">
        <v>2.4716988275904299</v>
      </c>
      <c r="G691" s="99">
        <v>0.54999999999999705</v>
      </c>
      <c r="H691" s="98">
        <v>1.5665325016806</v>
      </c>
      <c r="I691" s="98">
        <v>0.86770000000000502</v>
      </c>
      <c r="J691" s="98">
        <v>2.2409532066085101</v>
      </c>
      <c r="K691" s="99">
        <v>0.29999999999999899</v>
      </c>
      <c r="L691" s="98">
        <v>1.4610311332416599</v>
      </c>
      <c r="M691" s="98">
        <v>0.408030000000001</v>
      </c>
      <c r="N691" s="98">
        <v>3.2475825251710502</v>
      </c>
      <c r="O691" s="99">
        <v>0.54999999999999505</v>
      </c>
      <c r="P691" s="98">
        <v>2.0744952594463202</v>
      </c>
      <c r="Q691" s="98">
        <v>0.38478000000000201</v>
      </c>
      <c r="R691" s="98">
        <v>3.0709389734485901</v>
      </c>
      <c r="S691" s="99">
        <v>0.29999999999999899</v>
      </c>
      <c r="T691" s="98">
        <v>2.0099014020265402</v>
      </c>
      <c r="U691" s="98">
        <v>0.47799999999999998</v>
      </c>
      <c r="V691" s="98">
        <v>5.8546723483866598</v>
      </c>
      <c r="W691" s="99">
        <v>0.55000000000000504</v>
      </c>
      <c r="X691" s="98">
        <v>3.83702026062041</v>
      </c>
      <c r="Y691" s="98">
        <v>0.44530000000000203</v>
      </c>
      <c r="Z691" s="98">
        <v>7.42287214503291</v>
      </c>
      <c r="AA691" s="99">
        <v>0.29999999999999899</v>
      </c>
      <c r="AB691" s="98">
        <v>4.9806526200505603</v>
      </c>
      <c r="AC691" t="str">
        <f>IF('Regression diagnostics'!AC691="","",'Regression diagnostics'!AC691)</f>
        <v/>
      </c>
    </row>
    <row r="692" spans="1:29" x14ac:dyDescent="0.25">
      <c r="A692" t="str">
        <f t="shared" si="23"/>
        <v>May</v>
      </c>
      <c r="B692">
        <f t="shared" si="22"/>
        <v>691</v>
      </c>
      <c r="C692" t="s">
        <v>2711</v>
      </c>
      <c r="D692">
        <v>30</v>
      </c>
      <c r="E692" s="98">
        <v>0.82949999999999002</v>
      </c>
      <c r="F692" s="98">
        <v>-2.4716988275893601</v>
      </c>
      <c r="G692" s="99">
        <v>0.55000000000000604</v>
      </c>
      <c r="H692" s="98">
        <v>1.5665325016799401</v>
      </c>
      <c r="I692" s="98">
        <v>0.81960000000000099</v>
      </c>
      <c r="J692" s="98">
        <v>-1.2549337957009601</v>
      </c>
      <c r="K692" s="99">
        <v>0.3</v>
      </c>
      <c r="L692" s="98">
        <v>0.81670480621364905</v>
      </c>
      <c r="M692" s="98">
        <v>0.47137000000000001</v>
      </c>
      <c r="N692" s="98">
        <v>-3.2475825251711798</v>
      </c>
      <c r="O692" s="99">
        <v>0.55000000000000304</v>
      </c>
      <c r="P692" s="98">
        <v>2.0744952594464499</v>
      </c>
      <c r="Q692" s="98">
        <v>0.44812000000000102</v>
      </c>
      <c r="R692" s="98">
        <v>-0.55776293921140396</v>
      </c>
      <c r="S692" s="99">
        <v>0.3</v>
      </c>
      <c r="T692" s="98">
        <v>0.363328310535596</v>
      </c>
      <c r="U692" s="98">
        <v>0.46649999999999803</v>
      </c>
      <c r="V692" s="98">
        <v>-5.8546723483865302</v>
      </c>
      <c r="W692" s="99">
        <v>0.55000000000001203</v>
      </c>
      <c r="X692" s="98">
        <v>3.8370202606203798</v>
      </c>
      <c r="Y692" s="98">
        <v>0.43380000000000002</v>
      </c>
      <c r="Z692" s="98">
        <v>-2.4284705165849201</v>
      </c>
      <c r="AA692" s="99">
        <v>0.3</v>
      </c>
      <c r="AB692" s="98">
        <v>1.5845647009444701</v>
      </c>
      <c r="AC692" t="str">
        <f>IF('Regression diagnostics'!AC692="","",'Regression diagnostics'!AC692)</f>
        <v/>
      </c>
    </row>
    <row r="693" spans="1:29" x14ac:dyDescent="0.25">
      <c r="A693" t="str">
        <f t="shared" si="23"/>
        <v>May</v>
      </c>
      <c r="B693">
        <f t="shared" si="22"/>
        <v>692</v>
      </c>
      <c r="C693" t="s">
        <v>2711</v>
      </c>
      <c r="D693">
        <v>45</v>
      </c>
      <c r="E693" s="98">
        <v>0.76160000000000805</v>
      </c>
      <c r="F693" s="98">
        <v>2.4716988275882099</v>
      </c>
      <c r="G693" s="99">
        <v>0.94999999999999896</v>
      </c>
      <c r="H693" s="98">
        <v>6.1764811803084001</v>
      </c>
      <c r="I693" s="98">
        <v>0.77149999999999697</v>
      </c>
      <c r="J693" s="98">
        <v>0.13692450264206199</v>
      </c>
      <c r="K693" s="99">
        <v>0.69999999999999896</v>
      </c>
      <c r="L693" s="98">
        <v>0.20775427862193599</v>
      </c>
      <c r="M693" s="98">
        <v>0.48820999999999998</v>
      </c>
      <c r="N693" s="98">
        <v>3.2475825251711101</v>
      </c>
      <c r="O693" s="99">
        <v>0.94999999999999896</v>
      </c>
      <c r="P693" s="98">
        <v>8.1792627442297494</v>
      </c>
      <c r="Q693" s="98">
        <v>0.51146000000000003</v>
      </c>
      <c r="R693" s="98">
        <v>-0.99564761365153798</v>
      </c>
      <c r="S693" s="99">
        <v>0.7</v>
      </c>
      <c r="T693" s="98">
        <v>1.5138559862214001</v>
      </c>
      <c r="U693" s="98">
        <v>0.389600000000001</v>
      </c>
      <c r="V693" s="98">
        <v>5.8546723483864298</v>
      </c>
      <c r="W693" s="99">
        <v>0.95000000000000295</v>
      </c>
      <c r="X693" s="98">
        <v>15.128497750784</v>
      </c>
      <c r="Y693" s="98">
        <v>0.42229999999999901</v>
      </c>
      <c r="Z693" s="98">
        <v>-1.3065081720171701</v>
      </c>
      <c r="AA693" s="99">
        <v>0.69999999999999896</v>
      </c>
      <c r="AB693" s="98">
        <v>1.98455442994801</v>
      </c>
      <c r="AC693" t="str">
        <f>IF('Regression diagnostics'!AC693="","",'Regression diagnostics'!AC693)</f>
        <v/>
      </c>
    </row>
    <row r="694" spans="1:29" x14ac:dyDescent="0.25">
      <c r="A694" t="str">
        <f t="shared" si="23"/>
        <v>May</v>
      </c>
      <c r="B694">
        <f t="shared" si="22"/>
        <v>693</v>
      </c>
      <c r="C694" t="s">
        <v>2712</v>
      </c>
      <c r="D694">
        <v>0</v>
      </c>
      <c r="E694" s="98">
        <v>0.90322500000001704</v>
      </c>
      <c r="F694" s="98">
        <v>1.22000519053783</v>
      </c>
      <c r="G694" s="99">
        <v>0.95000000000002005</v>
      </c>
      <c r="H694" s="98">
        <v>3.0337041560228899</v>
      </c>
      <c r="I694" s="98">
        <v>0.91815000000000901</v>
      </c>
      <c r="J694" s="98">
        <v>-0.69603288843004496</v>
      </c>
      <c r="K694" s="99">
        <v>0.69999999999999696</v>
      </c>
      <c r="L694" s="98">
        <v>1.0563405107467601</v>
      </c>
      <c r="M694" s="98">
        <v>0.28102000000000099</v>
      </c>
      <c r="N694" s="98">
        <v>0.83583893409204202</v>
      </c>
      <c r="O694" s="99">
        <v>0.95000000000001705</v>
      </c>
      <c r="P694" s="98">
        <v>2.0833794659139402</v>
      </c>
      <c r="Q694" s="98">
        <v>0.28987000000000201</v>
      </c>
      <c r="R694" s="98">
        <v>-0.49287033611129999</v>
      </c>
      <c r="S694" s="99">
        <v>0.69999999999999696</v>
      </c>
      <c r="T694" s="98">
        <v>0.74910685012254596</v>
      </c>
      <c r="U694" s="98">
        <v>0.40763000000000599</v>
      </c>
      <c r="V694" s="98">
        <v>0.75429964674417005</v>
      </c>
      <c r="W694" s="99">
        <v>0.95000000000001805</v>
      </c>
      <c r="X694" s="98">
        <v>1.8745952581352301</v>
      </c>
      <c r="Y694" s="98">
        <v>0.41693000000000302</v>
      </c>
      <c r="Z694" s="98">
        <v>-0.76174092529263004</v>
      </c>
      <c r="AA694" s="99">
        <v>0.69999999999999596</v>
      </c>
      <c r="AB694" s="98">
        <v>1.1563499088578699</v>
      </c>
      <c r="AC694" t="str">
        <f>IF('Regression diagnostics'!AC694="","",'Regression diagnostics'!AC694)</f>
        <v/>
      </c>
    </row>
    <row r="695" spans="1:29" x14ac:dyDescent="0.25">
      <c r="A695" t="str">
        <f t="shared" si="23"/>
        <v>May</v>
      </c>
      <c r="B695">
        <f t="shared" si="22"/>
        <v>694</v>
      </c>
      <c r="C695" t="s">
        <v>2712</v>
      </c>
      <c r="D695">
        <v>15</v>
      </c>
      <c r="E695" s="98">
        <v>0.89602499999999596</v>
      </c>
      <c r="F695" s="98">
        <v>-1.2200051905409199</v>
      </c>
      <c r="G695" s="99">
        <v>0.54999999999999705</v>
      </c>
      <c r="H695" s="98">
        <v>0.76943424939939797</v>
      </c>
      <c r="I695" s="98">
        <v>0.88110000000000499</v>
      </c>
      <c r="J695" s="98">
        <v>-0.11951750435271399</v>
      </c>
      <c r="K695" s="99">
        <v>0.29999999999999899</v>
      </c>
      <c r="L695" s="98">
        <v>7.7718162795274298E-2</v>
      </c>
      <c r="M695" s="98">
        <v>0.37444000000000199</v>
      </c>
      <c r="N695" s="98">
        <v>-0.83583893409252097</v>
      </c>
      <c r="O695" s="99">
        <v>0.54999999999999505</v>
      </c>
      <c r="P695" s="98">
        <v>0.52840469377476296</v>
      </c>
      <c r="Q695" s="98">
        <v>0.36559000000000202</v>
      </c>
      <c r="R695" s="98">
        <v>1.1349827251312601E-2</v>
      </c>
      <c r="S695" s="99">
        <v>0.29999999999999899</v>
      </c>
      <c r="T695" s="98">
        <v>7.39212222196958E-3</v>
      </c>
      <c r="U695" s="98">
        <v>0.43200999999999901</v>
      </c>
      <c r="V695" s="98">
        <v>-0.75429964674556305</v>
      </c>
      <c r="W695" s="99">
        <v>0.55000000000000404</v>
      </c>
      <c r="X695" s="98">
        <v>0.47545103978132103</v>
      </c>
      <c r="Y695" s="98">
        <v>0.42271000000000197</v>
      </c>
      <c r="Z695" s="98">
        <v>7.5603327402965506E-2</v>
      </c>
      <c r="AA695" s="99">
        <v>0.29999999999999899</v>
      </c>
      <c r="AB695" s="98">
        <v>4.91710084373762E-2</v>
      </c>
      <c r="AC695" t="str">
        <f>IF('Regression diagnostics'!AC695="","",'Regression diagnostics'!AC695)</f>
        <v/>
      </c>
    </row>
    <row r="696" spans="1:29" x14ac:dyDescent="0.25">
      <c r="A696" t="str">
        <f t="shared" si="23"/>
        <v>May</v>
      </c>
      <c r="B696">
        <f t="shared" si="22"/>
        <v>695</v>
      </c>
      <c r="C696" t="s">
        <v>2712</v>
      </c>
      <c r="D696">
        <v>30</v>
      </c>
      <c r="E696" s="98">
        <v>0.85897499999999205</v>
      </c>
      <c r="F696" s="98">
        <v>1.2200051905417699</v>
      </c>
      <c r="G696" s="99">
        <v>0.55000000000000604</v>
      </c>
      <c r="H696" s="98">
        <v>0.76943424939994798</v>
      </c>
      <c r="I696" s="98">
        <v>0.84405000000000097</v>
      </c>
      <c r="J696" s="98">
        <v>1.6060164647362101</v>
      </c>
      <c r="K696" s="99">
        <v>0.3</v>
      </c>
      <c r="L696" s="98">
        <v>1.04573580790959</v>
      </c>
      <c r="M696" s="98">
        <v>0.450160000000001</v>
      </c>
      <c r="N696" s="98">
        <v>0.83583893409217502</v>
      </c>
      <c r="O696" s="99">
        <v>0.55000000000000304</v>
      </c>
      <c r="P696" s="98">
        <v>0.52840469377455301</v>
      </c>
      <c r="Q696" s="98">
        <v>0.44131000000000098</v>
      </c>
      <c r="R696" s="98">
        <v>0.94527846965179996</v>
      </c>
      <c r="S696" s="99">
        <v>0.3</v>
      </c>
      <c r="T696" s="98">
        <v>0.61594219567097697</v>
      </c>
      <c r="U696" s="98">
        <v>0.43778999999999801</v>
      </c>
      <c r="V696" s="98">
        <v>0.75429964674581096</v>
      </c>
      <c r="W696" s="99">
        <v>0.55000000000001104</v>
      </c>
      <c r="X696" s="98">
        <v>0.47545103978148501</v>
      </c>
      <c r="Y696" s="98">
        <v>0.42848999999999998</v>
      </c>
      <c r="Z696" s="98">
        <v>1.34482282380688</v>
      </c>
      <c r="AA696" s="99">
        <v>0.3</v>
      </c>
      <c r="AB696" s="98">
        <v>0.87551467668871397</v>
      </c>
      <c r="AC696" t="str">
        <f>IF('Regression diagnostics'!AC696="","",'Regression diagnostics'!AC696)</f>
        <v/>
      </c>
    </row>
    <row r="697" spans="1:29" x14ac:dyDescent="0.25">
      <c r="A697" t="str">
        <f t="shared" si="23"/>
        <v>May</v>
      </c>
      <c r="B697">
        <f t="shared" si="22"/>
        <v>696</v>
      </c>
      <c r="C697" t="s">
        <v>2712</v>
      </c>
      <c r="D697">
        <v>45</v>
      </c>
      <c r="E697" s="98">
        <v>0.79207500000000697</v>
      </c>
      <c r="F697" s="98">
        <v>-1.2200051905427001</v>
      </c>
      <c r="G697" s="99">
        <v>0.94999999999999596</v>
      </c>
      <c r="H697" s="98">
        <v>3.0337041560342501</v>
      </c>
      <c r="I697" s="98">
        <v>0.80699999999999805</v>
      </c>
      <c r="J697" s="98">
        <v>-1.5746317803811001</v>
      </c>
      <c r="K697" s="99">
        <v>0.69999999999999896</v>
      </c>
      <c r="L697" s="98">
        <v>2.3922421848819302</v>
      </c>
      <c r="M697" s="98">
        <v>0.50817999999999897</v>
      </c>
      <c r="N697" s="98">
        <v>-0.83583893409191401</v>
      </c>
      <c r="O697" s="99">
        <v>0.94999999999999896</v>
      </c>
      <c r="P697" s="98">
        <v>2.0833794659132301</v>
      </c>
      <c r="Q697" s="98">
        <v>0.51702999999999999</v>
      </c>
      <c r="R697" s="98">
        <v>-0.96840352472079205</v>
      </c>
      <c r="S697" s="99">
        <v>0.7</v>
      </c>
      <c r="T697" s="98">
        <v>1.47239137194629</v>
      </c>
      <c r="U697" s="98">
        <v>0.42497000000000201</v>
      </c>
      <c r="V697" s="98">
        <v>-0.75429964674614902</v>
      </c>
      <c r="W697" s="99">
        <v>0.95000000000000995</v>
      </c>
      <c r="X697" s="98">
        <v>1.8745952581399901</v>
      </c>
      <c r="Y697" s="98">
        <v>0.43426999999999899</v>
      </c>
      <c r="Z697" s="98">
        <v>-1.40799586037924</v>
      </c>
      <c r="AA697" s="99">
        <v>0.69999999999999896</v>
      </c>
      <c r="AB697" s="98">
        <v>2.1390358396478</v>
      </c>
      <c r="AC697" t="str">
        <f>IF('Regression diagnostics'!AC697="","",'Regression diagnostics'!AC697)</f>
        <v/>
      </c>
    </row>
    <row r="698" spans="1:29" x14ac:dyDescent="0.25">
      <c r="A698" t="str">
        <f t="shared" si="23"/>
        <v>May</v>
      </c>
      <c r="B698">
        <f t="shared" si="22"/>
        <v>697</v>
      </c>
      <c r="C698" t="s">
        <v>2713</v>
      </c>
      <c r="D698">
        <v>0</v>
      </c>
      <c r="E698" s="98">
        <v>0.89511500000001898</v>
      </c>
      <c r="F698" s="98">
        <v>0.92635891956738003</v>
      </c>
      <c r="G698" s="99">
        <v>0.95000000000002305</v>
      </c>
      <c r="H698" s="98">
        <v>2.3019791260178102</v>
      </c>
      <c r="I698" s="98">
        <v>0.92774000000001</v>
      </c>
      <c r="J698" s="98">
        <v>-2.1481933081150699</v>
      </c>
      <c r="K698" s="99">
        <v>0.69999999999999696</v>
      </c>
      <c r="L698" s="98">
        <v>3.2672643202223299</v>
      </c>
      <c r="M698" s="98">
        <v>0.21243000000000201</v>
      </c>
      <c r="N698" s="98">
        <v>0.42662612260903499</v>
      </c>
      <c r="O698" s="99">
        <v>0.95000000000001905</v>
      </c>
      <c r="P698" s="98">
        <v>1.0628189748415799</v>
      </c>
      <c r="Q698" s="98">
        <v>0.234630000000003</v>
      </c>
      <c r="R698" s="98">
        <v>-1.71142413192375</v>
      </c>
      <c r="S698" s="99">
        <v>0.69999999999999696</v>
      </c>
      <c r="T698" s="98">
        <v>2.6047836369256001</v>
      </c>
      <c r="U698" s="98">
        <v>0.40891500000000702</v>
      </c>
      <c r="V698" s="98">
        <v>1.0306946436561499</v>
      </c>
      <c r="W698" s="99">
        <v>0.95000000000002105</v>
      </c>
      <c r="X698" s="98">
        <v>2.56290278783624</v>
      </c>
      <c r="Y698" s="98">
        <v>0.42619000000000401</v>
      </c>
      <c r="Z698" s="98">
        <v>-1.57364243218914</v>
      </c>
      <c r="AA698" s="99">
        <v>0.69999999999999696</v>
      </c>
      <c r="AB698" s="98">
        <v>2.3913368478732799</v>
      </c>
      <c r="AC698" t="str">
        <f>IF('Regression diagnostics'!AC698="","",'Regression diagnostics'!AC698)</f>
        <v/>
      </c>
    </row>
    <row r="699" spans="1:29" x14ac:dyDescent="0.25">
      <c r="A699" t="str">
        <f t="shared" si="23"/>
        <v>May</v>
      </c>
      <c r="B699">
        <f t="shared" si="22"/>
        <v>698</v>
      </c>
      <c r="C699" t="s">
        <v>2713</v>
      </c>
      <c r="D699">
        <v>15</v>
      </c>
      <c r="E699" s="98">
        <v>0.92025499999999505</v>
      </c>
      <c r="F699" s="98">
        <v>-0.92635891957077499</v>
      </c>
      <c r="G699" s="99">
        <v>0.54999999999999805</v>
      </c>
      <c r="H699" s="98">
        <v>0.58384782756291098</v>
      </c>
      <c r="I699" s="98">
        <v>0.88763000000000503</v>
      </c>
      <c r="J699" s="98">
        <v>0.96958575405911995</v>
      </c>
      <c r="K699" s="99">
        <v>0.29999999999999899</v>
      </c>
      <c r="L699" s="98">
        <v>0.63079283796883601</v>
      </c>
      <c r="M699" s="98">
        <v>0.31771000000000199</v>
      </c>
      <c r="N699" s="98">
        <v>-0.42662612260979799</v>
      </c>
      <c r="O699" s="99">
        <v>0.54999999999999605</v>
      </c>
      <c r="P699" s="98">
        <v>0.26956132770247998</v>
      </c>
      <c r="Q699" s="98">
        <v>0.29551000000000199</v>
      </c>
      <c r="R699" s="98">
        <v>0.96149250858229696</v>
      </c>
      <c r="S699" s="99">
        <v>0.29999999999999899</v>
      </c>
      <c r="T699" s="98">
        <v>0.62651724589619695</v>
      </c>
      <c r="U699" s="98">
        <v>0.43535499999999899</v>
      </c>
      <c r="V699" s="98">
        <v>-1.0306946436577</v>
      </c>
      <c r="W699" s="99">
        <v>0.55000000000000504</v>
      </c>
      <c r="X699" s="98">
        <v>0.65002554020481695</v>
      </c>
      <c r="Y699" s="98">
        <v>0.41808000000000201</v>
      </c>
      <c r="Z699" s="98">
        <v>0.45209262447098297</v>
      </c>
      <c r="AA699" s="99">
        <v>0.29999999999999899</v>
      </c>
      <c r="AB699" s="98">
        <v>0.29406476385143498</v>
      </c>
      <c r="AC699" t="str">
        <f>IF('Regression diagnostics'!AC699="","",'Regression diagnostics'!AC699)</f>
        <v/>
      </c>
    </row>
    <row r="700" spans="1:29" x14ac:dyDescent="0.25">
      <c r="A700" t="str">
        <f t="shared" si="23"/>
        <v>May</v>
      </c>
      <c r="B700">
        <f t="shared" si="22"/>
        <v>699</v>
      </c>
      <c r="C700" t="s">
        <v>2713</v>
      </c>
      <c r="D700">
        <v>30</v>
      </c>
      <c r="E700" s="98">
        <v>0.88014499999999096</v>
      </c>
      <c r="F700" s="98">
        <v>0.92635891957175598</v>
      </c>
      <c r="G700" s="99">
        <v>0.55000000000001004</v>
      </c>
      <c r="H700" s="98">
        <v>0.58384782756354503</v>
      </c>
      <c r="I700" s="98">
        <v>0.84752000000000105</v>
      </c>
      <c r="J700" s="98">
        <v>2.2797963955232499</v>
      </c>
      <c r="K700" s="99">
        <v>0.3</v>
      </c>
      <c r="L700" s="98">
        <v>1.48649234645888</v>
      </c>
      <c r="M700" s="98">
        <v>0.37859000000000098</v>
      </c>
      <c r="N700" s="98">
        <v>0.42662612260954502</v>
      </c>
      <c r="O700" s="99">
        <v>0.55000000000000404</v>
      </c>
      <c r="P700" s="98">
        <v>0.26956132770232499</v>
      </c>
      <c r="Q700" s="98">
        <v>0.35638999999999998</v>
      </c>
      <c r="R700" s="98">
        <v>1.43818525314093</v>
      </c>
      <c r="S700" s="99">
        <v>0.3</v>
      </c>
      <c r="T700" s="98">
        <v>0.93768873034401301</v>
      </c>
      <c r="U700" s="98">
        <v>0.42724499999999699</v>
      </c>
      <c r="V700" s="98">
        <v>1.0306946436581099</v>
      </c>
      <c r="W700" s="99">
        <v>0.55000000000001203</v>
      </c>
      <c r="X700" s="98">
        <v>0.65002554020508696</v>
      </c>
      <c r="Y700" s="98">
        <v>0.40997</v>
      </c>
      <c r="Z700" s="98">
        <v>2.1863871349001398</v>
      </c>
      <c r="AA700" s="99">
        <v>0.3</v>
      </c>
      <c r="AB700" s="98">
        <v>1.4257268959509</v>
      </c>
      <c r="AC700" t="str">
        <f>IF('Regression diagnostics'!AC700="","",'Regression diagnostics'!AC700)</f>
        <v/>
      </c>
    </row>
    <row r="701" spans="1:29" x14ac:dyDescent="0.25">
      <c r="A701" t="str">
        <f t="shared" si="23"/>
        <v>May</v>
      </c>
      <c r="B701">
        <f t="shared" si="22"/>
        <v>700</v>
      </c>
      <c r="C701" t="s">
        <v>2713</v>
      </c>
      <c r="D701">
        <v>45</v>
      </c>
      <c r="E701" s="98">
        <v>0.77478500000000805</v>
      </c>
      <c r="F701" s="98">
        <v>-0.92635891957283301</v>
      </c>
      <c r="G701" s="99">
        <v>0.94999999999999896</v>
      </c>
      <c r="H701" s="98">
        <v>2.30197912603081</v>
      </c>
      <c r="I701" s="98">
        <v>0.80740999999999696</v>
      </c>
      <c r="J701" s="98">
        <v>-2.81531991265246</v>
      </c>
      <c r="K701" s="99">
        <v>0.7</v>
      </c>
      <c r="L701" s="98">
        <v>4.2893608713614704</v>
      </c>
      <c r="M701" s="98">
        <v>0.39506999999999898</v>
      </c>
      <c r="N701" s="98">
        <v>-0.42662612260924898</v>
      </c>
      <c r="O701" s="99">
        <v>0.95000000000000295</v>
      </c>
      <c r="P701" s="98">
        <v>1.0628189748419401</v>
      </c>
      <c r="Q701" s="98">
        <v>0.41726999999999898</v>
      </c>
      <c r="R701" s="98">
        <v>-1.9541441969429201</v>
      </c>
      <c r="S701" s="99">
        <v>0.69999999999999896</v>
      </c>
      <c r="T701" s="98">
        <v>2.97557352272019</v>
      </c>
      <c r="U701" s="98">
        <v>0.38458500000000201</v>
      </c>
      <c r="V701" s="98">
        <v>-1.0306946436584601</v>
      </c>
      <c r="W701" s="99">
        <v>0.94999999999999896</v>
      </c>
      <c r="X701" s="98">
        <v>2.5629027878414301</v>
      </c>
      <c r="Y701" s="98">
        <v>0.401859999999999</v>
      </c>
      <c r="Z701" s="98">
        <v>-2.4567019734537898</v>
      </c>
      <c r="AA701" s="99">
        <v>0.69999999999999896</v>
      </c>
      <c r="AB701" s="98">
        <v>3.7405846924405299</v>
      </c>
      <c r="AC701" t="str">
        <f>IF('Regression diagnostics'!AC701="","",'Regression diagnostics'!AC701)</f>
        <v/>
      </c>
    </row>
    <row r="702" spans="1:29" x14ac:dyDescent="0.25">
      <c r="A702" t="str">
        <f t="shared" si="23"/>
        <v>May</v>
      </c>
      <c r="B702">
        <f t="shared" si="22"/>
        <v>701</v>
      </c>
      <c r="C702" t="s">
        <v>2714</v>
      </c>
      <c r="D702">
        <v>0</v>
      </c>
      <c r="E702" s="98">
        <v>0.92256500000002095</v>
      </c>
      <c r="F702" s="98">
        <v>-1.34464641347581</v>
      </c>
      <c r="G702" s="99">
        <v>0.95000000000003004</v>
      </c>
      <c r="H702" s="98">
        <v>3.3447726171795402</v>
      </c>
      <c r="I702" s="98">
        <v>0.93304000000000997</v>
      </c>
      <c r="J702" s="98">
        <v>-1.28100479138336</v>
      </c>
      <c r="K702" s="99">
        <v>0.69999999999999796</v>
      </c>
      <c r="L702" s="98">
        <v>1.9453010246259499</v>
      </c>
      <c r="M702" s="98">
        <v>0.23233000000000101</v>
      </c>
      <c r="N702" s="98">
        <v>-0.70523910064093598</v>
      </c>
      <c r="O702" s="99">
        <v>0.95000000000002804</v>
      </c>
      <c r="P702" s="98">
        <v>1.7574824688558699</v>
      </c>
      <c r="Q702" s="98">
        <v>0.239480000000003</v>
      </c>
      <c r="R702" s="98">
        <v>-0.79090415744486398</v>
      </c>
      <c r="S702" s="99">
        <v>0.69999999999999796</v>
      </c>
      <c r="T702" s="98">
        <v>1.20232180962155</v>
      </c>
      <c r="U702" s="98">
        <v>0.41770500000000599</v>
      </c>
      <c r="V702" s="98">
        <v>-0.84552361124554298</v>
      </c>
      <c r="W702" s="99">
        <v>0.95000000000002705</v>
      </c>
      <c r="X702" s="98">
        <v>2.1016474951661399</v>
      </c>
      <c r="Y702" s="98">
        <v>0.42498000000000402</v>
      </c>
      <c r="Z702" s="98">
        <v>-1.2108531094235999</v>
      </c>
      <c r="AA702" s="99">
        <v>0.69999999999999696</v>
      </c>
      <c r="AB702" s="98">
        <v>1.8390132079171799</v>
      </c>
      <c r="AC702" t="str">
        <f>IF('Regression diagnostics'!AC702="","",'Regression diagnostics'!AC702)</f>
        <v/>
      </c>
    </row>
    <row r="703" spans="1:29" x14ac:dyDescent="0.25">
      <c r="A703" t="str">
        <f t="shared" si="23"/>
        <v>May</v>
      </c>
      <c r="B703">
        <f t="shared" si="22"/>
        <v>702</v>
      </c>
      <c r="C703" t="s">
        <v>2714</v>
      </c>
      <c r="D703">
        <v>15</v>
      </c>
      <c r="E703" s="98">
        <v>0.90790499999999397</v>
      </c>
      <c r="F703" s="98">
        <v>1.34464641347144</v>
      </c>
      <c r="G703" s="99">
        <v>0.55000000000000104</v>
      </c>
      <c r="H703" s="98">
        <v>0.84833011913393597</v>
      </c>
      <c r="I703" s="98">
        <v>0.89743000000000495</v>
      </c>
      <c r="J703" s="98">
        <v>1.4725552515424301</v>
      </c>
      <c r="K703" s="99">
        <v>0.29999999999999899</v>
      </c>
      <c r="L703" s="98">
        <v>0.95862867953417796</v>
      </c>
      <c r="M703" s="98">
        <v>0.29961000000000299</v>
      </c>
      <c r="N703" s="98">
        <v>0.70523910064007</v>
      </c>
      <c r="O703" s="99">
        <v>0.55000000000000004</v>
      </c>
      <c r="P703" s="98">
        <v>0.44574788268882998</v>
      </c>
      <c r="Q703" s="98">
        <v>0.292460000000002</v>
      </c>
      <c r="R703" s="98">
        <v>0.78043574052434095</v>
      </c>
      <c r="S703" s="99">
        <v>0.29999999999999899</v>
      </c>
      <c r="T703" s="98">
        <v>0.50845619455623803</v>
      </c>
      <c r="U703" s="98">
        <v>0.43618499999999999</v>
      </c>
      <c r="V703" s="98">
        <v>0.84552361124376596</v>
      </c>
      <c r="W703" s="99">
        <v>0.55000000000000604</v>
      </c>
      <c r="X703" s="98">
        <v>0.53303798912865297</v>
      </c>
      <c r="Y703" s="98">
        <v>0.42891000000000201</v>
      </c>
      <c r="Z703" s="98">
        <v>1.26692848648233</v>
      </c>
      <c r="AA703" s="99">
        <v>0.29999999999999899</v>
      </c>
      <c r="AB703" s="98">
        <v>0.82471117126196203</v>
      </c>
      <c r="AC703" t="str">
        <f>IF('Regression diagnostics'!AC703="","",'Regression diagnostics'!AC703)</f>
        <v/>
      </c>
    </row>
    <row r="704" spans="1:29" x14ac:dyDescent="0.25">
      <c r="A704" t="str">
        <f t="shared" si="23"/>
        <v>May</v>
      </c>
      <c r="B704">
        <f t="shared" si="22"/>
        <v>703</v>
      </c>
      <c r="C704" t="s">
        <v>2714</v>
      </c>
      <c r="D704">
        <v>30</v>
      </c>
      <c r="E704" s="98">
        <v>0.87229499999999005</v>
      </c>
      <c r="F704" s="98">
        <v>-1.34464641347028</v>
      </c>
      <c r="G704" s="99">
        <v>0.55000000000001403</v>
      </c>
      <c r="H704" s="98">
        <v>0.84833011913322798</v>
      </c>
      <c r="I704" s="98">
        <v>0.86182000000000103</v>
      </c>
      <c r="J704" s="98">
        <v>-0.429267036466005</v>
      </c>
      <c r="K704" s="99">
        <v>0.3</v>
      </c>
      <c r="L704" s="98">
        <v>0.279162451605313</v>
      </c>
      <c r="M704" s="98">
        <v>0.35259000000000201</v>
      </c>
      <c r="N704" s="98">
        <v>-0.70523910064059403</v>
      </c>
      <c r="O704" s="99">
        <v>0.55000000000001004</v>
      </c>
      <c r="P704" s="98">
        <v>0.44574788268916998</v>
      </c>
      <c r="Q704" s="98">
        <v>0.34544000000000102</v>
      </c>
      <c r="R704" s="98">
        <v>-7.5665515009670703E-3</v>
      </c>
      <c r="S704" s="99">
        <v>0.3</v>
      </c>
      <c r="T704" s="98">
        <v>4.9280812993902703E-3</v>
      </c>
      <c r="U704" s="98">
        <v>0.44011499999999798</v>
      </c>
      <c r="V704" s="98">
        <v>-0.84552361124359499</v>
      </c>
      <c r="W704" s="99">
        <v>0.55000000000001203</v>
      </c>
      <c r="X704" s="98">
        <v>0.53303798912855205</v>
      </c>
      <c r="Y704" s="98">
        <v>0.432840000000001</v>
      </c>
      <c r="Z704" s="98">
        <v>-0.15578867464887899</v>
      </c>
      <c r="AA704" s="99">
        <v>0.3</v>
      </c>
      <c r="AB704" s="98">
        <v>0.101323109823063</v>
      </c>
      <c r="AC704" t="str">
        <f>IF('Regression diagnostics'!AC704="","",'Regression diagnostics'!AC704)</f>
        <v/>
      </c>
    </row>
    <row r="705" spans="1:29" x14ac:dyDescent="0.25">
      <c r="A705" t="str">
        <f t="shared" si="23"/>
        <v>May</v>
      </c>
      <c r="B705">
        <f t="shared" si="22"/>
        <v>704</v>
      </c>
      <c r="C705" t="s">
        <v>2714</v>
      </c>
      <c r="D705">
        <v>45</v>
      </c>
      <c r="E705" s="98">
        <v>0.81573500000000898</v>
      </c>
      <c r="F705" s="98">
        <v>1.34464641346914</v>
      </c>
      <c r="G705" s="99">
        <v>0.95000000000000295</v>
      </c>
      <c r="H705" s="98">
        <v>3.3447726171619401</v>
      </c>
      <c r="I705" s="98">
        <v>0.826209999999997</v>
      </c>
      <c r="J705" s="98">
        <v>-0.31264428103198999</v>
      </c>
      <c r="K705" s="99">
        <v>0.7</v>
      </c>
      <c r="L705" s="98">
        <v>0.47439178908449797</v>
      </c>
      <c r="M705" s="98">
        <v>0.39126999999999801</v>
      </c>
      <c r="N705" s="98">
        <v>0.70523910064106898</v>
      </c>
      <c r="O705" s="99">
        <v>0.94999999999999896</v>
      </c>
      <c r="P705" s="98">
        <v>1.7574824688556701</v>
      </c>
      <c r="Q705" s="98">
        <v>0.39842</v>
      </c>
      <c r="R705" s="98">
        <v>-0.38967302955513999</v>
      </c>
      <c r="S705" s="99">
        <v>0.7</v>
      </c>
      <c r="T705" s="98">
        <v>0.59223084402513404</v>
      </c>
      <c r="U705" s="98">
        <v>0.42949500000000201</v>
      </c>
      <c r="V705" s="98">
        <v>0.84552361124334596</v>
      </c>
      <c r="W705" s="99">
        <v>0.95000000000000295</v>
      </c>
      <c r="X705" s="98">
        <v>2.1016474951601398</v>
      </c>
      <c r="Y705" s="98">
        <v>0.43676999999999899</v>
      </c>
      <c r="Z705" s="98">
        <v>-0.48644098904560401</v>
      </c>
      <c r="AA705" s="99">
        <v>0.69999999999999896</v>
      </c>
      <c r="AB705" s="98">
        <v>0.73829546482083896</v>
      </c>
      <c r="AC705" t="str">
        <f>IF('Regression diagnostics'!AC705="","",'Regression diagnostics'!AC705)</f>
        <v/>
      </c>
    </row>
    <row r="706" spans="1:29" x14ac:dyDescent="0.25">
      <c r="A706" t="str">
        <f t="shared" si="23"/>
        <v>May</v>
      </c>
      <c r="B706">
        <f t="shared" si="22"/>
        <v>705</v>
      </c>
      <c r="C706" t="s">
        <v>2715</v>
      </c>
      <c r="D706">
        <v>0</v>
      </c>
      <c r="E706" s="98">
        <v>0.89742500000001901</v>
      </c>
      <c r="F706" s="98">
        <v>2.00165353772445</v>
      </c>
      <c r="G706" s="99">
        <v>0.95000000000002904</v>
      </c>
      <c r="H706" s="98">
        <v>4.9906925522870296</v>
      </c>
      <c r="I706" s="98">
        <v>0.91730000000001</v>
      </c>
      <c r="J706" s="98">
        <v>-0.79111934859810396</v>
      </c>
      <c r="K706" s="99">
        <v>0.69999999999999696</v>
      </c>
      <c r="L706" s="98">
        <v>1.2007378059668401</v>
      </c>
      <c r="M706" s="98">
        <v>0.21240999999999699</v>
      </c>
      <c r="N706" s="98">
        <v>0.86776333782614101</v>
      </c>
      <c r="O706" s="99">
        <v>0.95000000000002505</v>
      </c>
      <c r="P706" s="98">
        <v>2.1630757131281499</v>
      </c>
      <c r="Q706" s="98">
        <v>0.23231000000000299</v>
      </c>
      <c r="R706" s="98">
        <v>-1.39605316308882</v>
      </c>
      <c r="S706" s="99">
        <v>0.69999999999999696</v>
      </c>
      <c r="T706" s="98">
        <v>2.1237128371966398</v>
      </c>
      <c r="U706" s="98">
        <v>0.41531000000000601</v>
      </c>
      <c r="V706" s="98">
        <v>1.68560101565062</v>
      </c>
      <c r="W706" s="99">
        <v>0.95000000000002505</v>
      </c>
      <c r="X706" s="98">
        <v>4.1997076152316399</v>
      </c>
      <c r="Y706" s="98">
        <v>0.41776000000000402</v>
      </c>
      <c r="Z706" s="98">
        <v>0.436280407441064</v>
      </c>
      <c r="AA706" s="99">
        <v>0.69999999999999696</v>
      </c>
      <c r="AB706" s="98">
        <v>0.66214745312108503</v>
      </c>
      <c r="AC706" t="str">
        <f>IF('Regression diagnostics'!AC706="","",'Regression diagnostics'!AC706)</f>
        <v/>
      </c>
    </row>
    <row r="707" spans="1:29" x14ac:dyDescent="0.25">
      <c r="A707" t="str">
        <f t="shared" si="23"/>
        <v>May</v>
      </c>
      <c r="B707">
        <f t="shared" si="22"/>
        <v>706</v>
      </c>
      <c r="C707" t="s">
        <v>2715</v>
      </c>
      <c r="D707">
        <v>15</v>
      </c>
      <c r="E707" s="98">
        <v>0.92752499999999605</v>
      </c>
      <c r="F707" s="98">
        <v>-2.0016535377275302</v>
      </c>
      <c r="G707" s="99">
        <v>0.55000000000000304</v>
      </c>
      <c r="H707" s="98">
        <v>1.2657825484809899</v>
      </c>
      <c r="I707" s="98">
        <v>0.90765000000000495</v>
      </c>
      <c r="J707" s="98">
        <v>-0.42578110925593299</v>
      </c>
      <c r="K707" s="99">
        <v>0.29999999999999899</v>
      </c>
      <c r="L707" s="98">
        <v>0.27689504120194303</v>
      </c>
      <c r="M707" s="98">
        <v>0.34267000000000702</v>
      </c>
      <c r="N707" s="98">
        <v>-0.86776333782570902</v>
      </c>
      <c r="O707" s="99">
        <v>0.55000000000000204</v>
      </c>
      <c r="P707" s="98">
        <v>0.54861794430924604</v>
      </c>
      <c r="Q707" s="98">
        <v>0.322770000000002</v>
      </c>
      <c r="R707" s="98">
        <v>0.59073148503674999</v>
      </c>
      <c r="S707" s="99">
        <v>0.29999999999999899</v>
      </c>
      <c r="T707" s="98">
        <v>0.38481163268434299</v>
      </c>
      <c r="U707" s="98">
        <v>0.42597000000000002</v>
      </c>
      <c r="V707" s="98">
        <v>-1.68560101565178</v>
      </c>
      <c r="W707" s="99">
        <v>0.55000000000000904</v>
      </c>
      <c r="X707" s="98">
        <v>1.0651661172040301</v>
      </c>
      <c r="Y707" s="98">
        <v>0.42352000000000201</v>
      </c>
      <c r="Z707" s="98">
        <v>-1.2310359977155201</v>
      </c>
      <c r="AA707" s="99">
        <v>0.29999999999999899</v>
      </c>
      <c r="AB707" s="98">
        <v>0.80130734043319096</v>
      </c>
      <c r="AC707" t="str">
        <f>IF('Regression diagnostics'!AC707="","",'Regression diagnostics'!AC707)</f>
        <v/>
      </c>
    </row>
    <row r="708" spans="1:29" x14ac:dyDescent="0.25">
      <c r="A708" t="str">
        <f t="shared" si="23"/>
        <v>May</v>
      </c>
      <c r="B708">
        <f t="shared" ref="B708:B771" si="24">B707+1</f>
        <v>707</v>
      </c>
      <c r="C708" t="s">
        <v>2715</v>
      </c>
      <c r="D708">
        <v>30</v>
      </c>
      <c r="E708" s="98">
        <v>0.917874999999992</v>
      </c>
      <c r="F708" s="98">
        <v>2.0016535377284299</v>
      </c>
      <c r="G708" s="99">
        <v>0.55000000000001303</v>
      </c>
      <c r="H708" s="98">
        <v>1.2657825484815901</v>
      </c>
      <c r="I708" s="98">
        <v>0.89800000000000102</v>
      </c>
      <c r="J708" s="98">
        <v>2.4052897750933702</v>
      </c>
      <c r="K708" s="99">
        <v>0.3</v>
      </c>
      <c r="L708" s="98">
        <v>1.5688007048416699</v>
      </c>
      <c r="M708" s="98">
        <v>0.43313000000000601</v>
      </c>
      <c r="N708" s="98">
        <v>0.86776333782439996</v>
      </c>
      <c r="O708" s="99">
        <v>0.55000000000001403</v>
      </c>
      <c r="P708" s="98">
        <v>0.54861794430842903</v>
      </c>
      <c r="Q708" s="98">
        <v>0.41323000000000099</v>
      </c>
      <c r="R708" s="98">
        <v>1.5603310130845001</v>
      </c>
      <c r="S708" s="99">
        <v>0.3</v>
      </c>
      <c r="T708" s="98">
        <v>1.0175198089541699</v>
      </c>
      <c r="U708" s="98">
        <v>0.431729999999998</v>
      </c>
      <c r="V708" s="98">
        <v>1.6856010156519401</v>
      </c>
      <c r="W708" s="99">
        <v>0.55000000000001703</v>
      </c>
      <c r="X708" s="98">
        <v>1.06516611720414</v>
      </c>
      <c r="Y708" s="98">
        <v>0.42927999999999999</v>
      </c>
      <c r="Z708" s="98">
        <v>1.60523428486205</v>
      </c>
      <c r="AA708" s="99">
        <v>0.3</v>
      </c>
      <c r="AB708" s="98">
        <v>1.04549111023076</v>
      </c>
      <c r="AC708" t="str">
        <f>IF('Regression diagnostics'!AC708="","",'Regression diagnostics'!AC708)</f>
        <v/>
      </c>
    </row>
    <row r="709" spans="1:29" x14ac:dyDescent="0.25">
      <c r="A709" t="str">
        <f t="shared" si="23"/>
        <v>May</v>
      </c>
      <c r="B709">
        <f t="shared" si="24"/>
        <v>708</v>
      </c>
      <c r="C709" t="s">
        <v>2715</v>
      </c>
      <c r="D709">
        <v>45</v>
      </c>
      <c r="E709" s="98">
        <v>0.86847500000000599</v>
      </c>
      <c r="F709" s="98">
        <v>-2.0016535377292399</v>
      </c>
      <c r="G709" s="99">
        <v>0.95000000000000295</v>
      </c>
      <c r="H709" s="98">
        <v>4.9906925522977197</v>
      </c>
      <c r="I709" s="98">
        <v>0.88834999999999598</v>
      </c>
      <c r="J709" s="98">
        <v>-2.2326300847431901</v>
      </c>
      <c r="K709" s="99">
        <v>0.7</v>
      </c>
      <c r="L709" s="98">
        <v>3.3963448008808599</v>
      </c>
      <c r="M709" s="98">
        <v>0.483789999999994</v>
      </c>
      <c r="N709" s="98">
        <v>-0.86776333782326698</v>
      </c>
      <c r="O709" s="99">
        <v>0.95000000000000295</v>
      </c>
      <c r="P709" s="98">
        <v>2.1630757131204699</v>
      </c>
      <c r="Q709" s="98">
        <v>0.50368999999999897</v>
      </c>
      <c r="R709" s="98">
        <v>-1.88974907765206</v>
      </c>
      <c r="S709" s="99">
        <v>0.7</v>
      </c>
      <c r="T709" s="98">
        <v>2.87715022571374</v>
      </c>
      <c r="U709" s="98">
        <v>0.43259000000000097</v>
      </c>
      <c r="V709" s="98">
        <v>-1.6856010156521399</v>
      </c>
      <c r="W709" s="99">
        <v>0.95000000000000295</v>
      </c>
      <c r="X709" s="98">
        <v>4.1997076152344697</v>
      </c>
      <c r="Y709" s="98">
        <v>0.43503999999999898</v>
      </c>
      <c r="Z709" s="98">
        <v>-1.0078777326989301</v>
      </c>
      <c r="AA709" s="99">
        <v>0.69999999999999896</v>
      </c>
      <c r="AB709" s="98">
        <v>1.53036049214837</v>
      </c>
      <c r="AC709" t="str">
        <f>IF('Regression diagnostics'!AC709="","",'Regression diagnostics'!AC709)</f>
        <v/>
      </c>
    </row>
    <row r="710" spans="1:29" x14ac:dyDescent="0.25">
      <c r="A710" t="str">
        <f t="shared" si="23"/>
        <v>May</v>
      </c>
      <c r="B710">
        <f t="shared" si="24"/>
        <v>709</v>
      </c>
      <c r="C710" t="s">
        <v>2716</v>
      </c>
      <c r="D710">
        <v>0</v>
      </c>
      <c r="E710" s="98">
        <v>0.89930500000001701</v>
      </c>
      <c r="F710" s="98">
        <v>8.3446242466387793E-2</v>
      </c>
      <c r="G710" s="99">
        <v>0.95000000000003104</v>
      </c>
      <c r="H710" s="98">
        <v>0.207175589998011</v>
      </c>
      <c r="I710" s="98">
        <v>0.91423000000000898</v>
      </c>
      <c r="J710" s="98">
        <v>-1.1052850129929299</v>
      </c>
      <c r="K710" s="99">
        <v>0.69999999999999696</v>
      </c>
      <c r="L710" s="98">
        <v>1.6780904016665099</v>
      </c>
      <c r="M710" s="98">
        <v>0.211619999999999</v>
      </c>
      <c r="N710" s="98">
        <v>-0.26700410394595497</v>
      </c>
      <c r="O710" s="99">
        <v>0.95000000000003104</v>
      </c>
      <c r="P710" s="98">
        <v>0.66508888624960205</v>
      </c>
      <c r="Q710" s="98">
        <v>0.216420000000003</v>
      </c>
      <c r="R710" s="98">
        <v>-0.47223087480014497</v>
      </c>
      <c r="S710" s="99">
        <v>0.69999999999999796</v>
      </c>
      <c r="T710" s="98">
        <v>0.71772983774369603</v>
      </c>
      <c r="U710" s="98">
        <v>0.400345000000005</v>
      </c>
      <c r="V710" s="98">
        <v>-0.33902637552433901</v>
      </c>
      <c r="W710" s="99">
        <v>0.95000000000002904</v>
      </c>
      <c r="X710" s="98">
        <v>0.84212747819634604</v>
      </c>
      <c r="Y710" s="98">
        <v>0.40817000000000297</v>
      </c>
      <c r="Z710" s="98">
        <v>-1.05803831430368</v>
      </c>
      <c r="AA710" s="99">
        <v>0.69999999999999696</v>
      </c>
      <c r="AB710" s="98">
        <v>1.6066157486694499</v>
      </c>
      <c r="AC710" t="str">
        <f>IF('Regression diagnostics'!AC710="","",'Regression diagnostics'!AC710)</f>
        <v/>
      </c>
    </row>
    <row r="711" spans="1:29" x14ac:dyDescent="0.25">
      <c r="A711" t="str">
        <f t="shared" si="23"/>
        <v>May</v>
      </c>
      <c r="B711">
        <f t="shared" si="24"/>
        <v>710</v>
      </c>
      <c r="C711" t="s">
        <v>2716</v>
      </c>
      <c r="D711">
        <v>15</v>
      </c>
      <c r="E711" s="98">
        <v>0.91198499999999605</v>
      </c>
      <c r="F711" s="98">
        <v>-8.3446242469653598E-2</v>
      </c>
      <c r="G711" s="99">
        <v>0.55000000000000404</v>
      </c>
      <c r="H711" s="98">
        <v>5.2545662461297403E-2</v>
      </c>
      <c r="I711" s="98">
        <v>0.89706000000000496</v>
      </c>
      <c r="J711" s="98">
        <v>0.68423771241762599</v>
      </c>
      <c r="K711" s="99">
        <v>0.29999999999999899</v>
      </c>
      <c r="L711" s="98">
        <v>0.445041705908856</v>
      </c>
      <c r="M711" s="98">
        <v>0.28404000000000501</v>
      </c>
      <c r="N711" s="98">
        <v>0.267004103945648</v>
      </c>
      <c r="O711" s="99">
        <v>0.55000000000000204</v>
      </c>
      <c r="P711" s="98">
        <v>0.168685587537409</v>
      </c>
      <c r="Q711" s="98">
        <v>0.27924000000000199</v>
      </c>
      <c r="R711" s="98">
        <v>0.40859378105010002</v>
      </c>
      <c r="S711" s="99">
        <v>0.29999999999999899</v>
      </c>
      <c r="T711" s="98">
        <v>0.26613930984433598</v>
      </c>
      <c r="U711" s="98">
        <v>0.41786499999999999</v>
      </c>
      <c r="V711" s="98">
        <v>0.33902637552285397</v>
      </c>
      <c r="W711" s="99">
        <v>0.55000000000001004</v>
      </c>
      <c r="X711" s="98">
        <v>0.21358764426441099</v>
      </c>
      <c r="Y711" s="98">
        <v>0.41004000000000201</v>
      </c>
      <c r="Z711" s="98">
        <v>0.88280248967662001</v>
      </c>
      <c r="AA711" s="99">
        <v>0.29999999999999899</v>
      </c>
      <c r="AB711" s="98">
        <v>0.57440238754206296</v>
      </c>
      <c r="AC711" t="str">
        <f>IF('Regression diagnostics'!AC711="","",'Regression diagnostics'!AC711)</f>
        <v/>
      </c>
    </row>
    <row r="712" spans="1:29" x14ac:dyDescent="0.25">
      <c r="A712" t="str">
        <f t="shared" si="23"/>
        <v>May</v>
      </c>
      <c r="B712">
        <f t="shared" si="24"/>
        <v>711</v>
      </c>
      <c r="C712" t="s">
        <v>2716</v>
      </c>
      <c r="D712">
        <v>30</v>
      </c>
      <c r="E712" s="98">
        <v>0.89481499999999303</v>
      </c>
      <c r="F712" s="98">
        <v>8.34462424704209E-2</v>
      </c>
      <c r="G712" s="99">
        <v>0.55000000000001603</v>
      </c>
      <c r="H712" s="98">
        <v>5.2545662461781897E-2</v>
      </c>
      <c r="I712" s="98">
        <v>0.87989000000000095</v>
      </c>
      <c r="J712" s="98">
        <v>0.80226124796586995</v>
      </c>
      <c r="K712" s="99">
        <v>0.3</v>
      </c>
      <c r="L712" s="98">
        <v>0.52185425203069802</v>
      </c>
      <c r="M712" s="98">
        <v>0.346860000000004</v>
      </c>
      <c r="N712" s="98">
        <v>-0.267004103946549</v>
      </c>
      <c r="O712" s="99">
        <v>0.55000000000001503</v>
      </c>
      <c r="P712" s="98">
        <v>0.16868558753798199</v>
      </c>
      <c r="Q712" s="98">
        <v>0.34206000000000097</v>
      </c>
      <c r="R712" s="98">
        <v>0.110255464727796</v>
      </c>
      <c r="S712" s="99">
        <v>0.3</v>
      </c>
      <c r="T712" s="98">
        <v>7.1809632959838096E-2</v>
      </c>
      <c r="U712" s="98">
        <v>0.41973499999999903</v>
      </c>
      <c r="V712" s="98">
        <v>-0.339026375522752</v>
      </c>
      <c r="W712" s="99">
        <v>0.55000000000001903</v>
      </c>
      <c r="X712" s="98">
        <v>0.21358764426435101</v>
      </c>
      <c r="Y712" s="98">
        <v>0.411910000000001</v>
      </c>
      <c r="Z712" s="98">
        <v>0.312341019271409</v>
      </c>
      <c r="AA712" s="99">
        <v>0.3</v>
      </c>
      <c r="AB712" s="98">
        <v>0.20315107333983701</v>
      </c>
      <c r="AC712" t="str">
        <f>IF('Regression diagnostics'!AC712="","",'Regression diagnostics'!AC712)</f>
        <v/>
      </c>
    </row>
    <row r="713" spans="1:29" x14ac:dyDescent="0.25">
      <c r="A713" t="str">
        <f t="shared" si="23"/>
        <v>May</v>
      </c>
      <c r="B713">
        <f t="shared" si="24"/>
        <v>712</v>
      </c>
      <c r="C713" t="s">
        <v>2716</v>
      </c>
      <c r="D713">
        <v>45</v>
      </c>
      <c r="E713" s="98">
        <v>0.84779500000000696</v>
      </c>
      <c r="F713" s="98">
        <v>-8.3446242471316004E-2</v>
      </c>
      <c r="G713" s="99">
        <v>0.95000000000000595</v>
      </c>
      <c r="H713" s="98">
        <v>0.20717559001019301</v>
      </c>
      <c r="I713" s="98">
        <v>0.86271999999999804</v>
      </c>
      <c r="J713" s="98">
        <v>-1.1653796558182199</v>
      </c>
      <c r="K713" s="99">
        <v>0.7</v>
      </c>
      <c r="L713" s="98">
        <v>1.7694545474227099</v>
      </c>
      <c r="M713" s="98">
        <v>0.400079999999995</v>
      </c>
      <c r="N713" s="98">
        <v>0.26700410394746599</v>
      </c>
      <c r="O713" s="99">
        <v>0.94999999999999896</v>
      </c>
      <c r="P713" s="98">
        <v>0.665088886253144</v>
      </c>
      <c r="Q713" s="98">
        <v>0.40488000000000002</v>
      </c>
      <c r="R713" s="98">
        <v>-0.32032443954955703</v>
      </c>
      <c r="S713" s="99">
        <v>0.7</v>
      </c>
      <c r="T713" s="98">
        <v>0.48682145931875198</v>
      </c>
      <c r="U713" s="98">
        <v>0.40595500000000101</v>
      </c>
      <c r="V713" s="98">
        <v>0.33902637552249398</v>
      </c>
      <c r="W713" s="99">
        <v>0.95000000000000595</v>
      </c>
      <c r="X713" s="98">
        <v>0.84212747819156397</v>
      </c>
      <c r="Y713" s="98">
        <v>0.41377999999999898</v>
      </c>
      <c r="Z713" s="98">
        <v>-0.76757355106006198</v>
      </c>
      <c r="AA713" s="99">
        <v>0.69999999999999896</v>
      </c>
      <c r="AB713" s="98">
        <v>1.16520975105929</v>
      </c>
      <c r="AC713" t="str">
        <f>IF('Regression diagnostics'!AC713="","",'Regression diagnostics'!AC713)</f>
        <v/>
      </c>
    </row>
    <row r="714" spans="1:29" x14ac:dyDescent="0.25">
      <c r="A714" t="str">
        <f t="shared" si="23"/>
        <v>May</v>
      </c>
      <c r="B714">
        <f t="shared" si="24"/>
        <v>713</v>
      </c>
      <c r="C714" t="s">
        <v>2717</v>
      </c>
      <c r="D714">
        <v>0</v>
      </c>
      <c r="E714" s="98">
        <v>0.94956000000001695</v>
      </c>
      <c r="F714" s="98">
        <v>-3.5829070184601002</v>
      </c>
      <c r="G714" s="99">
        <v>0.95000000000003204</v>
      </c>
      <c r="H714" s="98">
        <v>9.0183314829567003</v>
      </c>
      <c r="I714" s="98">
        <v>0.97356000000000797</v>
      </c>
      <c r="J714" s="98">
        <v>-3.1157931267839798</v>
      </c>
      <c r="K714" s="99">
        <v>0.69999999999999796</v>
      </c>
      <c r="L714" s="98">
        <v>4.7516046292321903</v>
      </c>
      <c r="M714" s="98">
        <v>0.219330000000001</v>
      </c>
      <c r="N714" s="98">
        <v>-1.19861624923711</v>
      </c>
      <c r="O714" s="99">
        <v>0.95000000000003004</v>
      </c>
      <c r="P714" s="98">
        <v>2.9899269382951599</v>
      </c>
      <c r="Q714" s="98">
        <v>0.22343000000000299</v>
      </c>
      <c r="R714" s="98">
        <v>-0.67945106636442298</v>
      </c>
      <c r="S714" s="99">
        <v>0.69999999999999696</v>
      </c>
      <c r="T714" s="98">
        <v>1.03280494122916</v>
      </c>
      <c r="U714" s="98">
        <v>0.42904000000000603</v>
      </c>
      <c r="V714" s="98">
        <v>-1.8081406694573401</v>
      </c>
      <c r="W714" s="99">
        <v>0.95000000000002904</v>
      </c>
      <c r="X714" s="98">
        <v>4.5071757015383103</v>
      </c>
      <c r="Y714" s="98">
        <v>0.43679000000000301</v>
      </c>
      <c r="Z714" s="98">
        <v>-1.6786296960118601</v>
      </c>
      <c r="AA714" s="99">
        <v>0.69999999999999696</v>
      </c>
      <c r="AB714" s="98">
        <v>2.5513569613224498</v>
      </c>
      <c r="AC714" t="str">
        <f>IF('Regression diagnostics'!AC714="","",'Regression diagnostics'!AC714)</f>
        <v>For CH4, high residuals and Cooks. But no reason to remove this point</v>
      </c>
    </row>
    <row r="715" spans="1:29" x14ac:dyDescent="0.25">
      <c r="A715" t="str">
        <f t="shared" si="23"/>
        <v>May</v>
      </c>
      <c r="B715">
        <f t="shared" si="24"/>
        <v>714</v>
      </c>
      <c r="C715" t="s">
        <v>2717</v>
      </c>
      <c r="D715">
        <v>15</v>
      </c>
      <c r="E715" s="98">
        <v>0.957919999999993</v>
      </c>
      <c r="F715" s="98">
        <v>3.5829070184557601</v>
      </c>
      <c r="G715" s="99">
        <v>0.55000000000000304</v>
      </c>
      <c r="H715" s="98">
        <v>2.2873071197863601</v>
      </c>
      <c r="I715" s="98">
        <v>0.93392000000000397</v>
      </c>
      <c r="J715" s="98">
        <v>3.7289461357967602</v>
      </c>
      <c r="K715" s="99">
        <v>0.29999999999999899</v>
      </c>
      <c r="L715" s="98">
        <v>2.44254256354247</v>
      </c>
      <c r="M715" s="98">
        <v>0.27851000000000298</v>
      </c>
      <c r="N715" s="98">
        <v>1.19861624923624</v>
      </c>
      <c r="O715" s="99">
        <v>0.55000000000000204</v>
      </c>
      <c r="P715" s="98">
        <v>0.75833109334379201</v>
      </c>
      <c r="Q715" s="98">
        <v>0.27441000000000199</v>
      </c>
      <c r="R715" s="98">
        <v>0.89123167321653995</v>
      </c>
      <c r="S715" s="99">
        <v>0.29999999999999899</v>
      </c>
      <c r="T715" s="98">
        <v>0.58069560701963996</v>
      </c>
      <c r="U715" s="98">
        <v>0.44067999999999902</v>
      </c>
      <c r="V715" s="98">
        <v>1.8081406694553499</v>
      </c>
      <c r="W715" s="99">
        <v>0.55000000000000804</v>
      </c>
      <c r="X715" s="98">
        <v>1.1431488287763201</v>
      </c>
      <c r="Y715" s="98">
        <v>0.43293000000000198</v>
      </c>
      <c r="Z715" s="98">
        <v>2.1130748174182301</v>
      </c>
      <c r="AA715" s="99">
        <v>0.29999999999999899</v>
      </c>
      <c r="AB715" s="98">
        <v>1.3776809020969201</v>
      </c>
      <c r="AC715" t="str">
        <f>IF('Regression diagnostics'!AC715="","",'Regression diagnostics'!AC715)</f>
        <v>For CH4, high residuals and Cooks. But no reason to remove this point</v>
      </c>
    </row>
    <row r="716" spans="1:29" x14ac:dyDescent="0.25">
      <c r="A716" t="str">
        <f t="shared" si="23"/>
        <v>May</v>
      </c>
      <c r="B716">
        <f t="shared" si="24"/>
        <v>715</v>
      </c>
      <c r="C716" t="s">
        <v>2717</v>
      </c>
      <c r="D716">
        <v>30</v>
      </c>
      <c r="E716" s="98">
        <v>0.91827999999999099</v>
      </c>
      <c r="F716" s="98">
        <v>-3.5829070184546898</v>
      </c>
      <c r="G716" s="99">
        <v>0.55000000000001603</v>
      </c>
      <c r="H716" s="98">
        <v>2.28730711978573</v>
      </c>
      <c r="I716" s="98">
        <v>0.89428000000000096</v>
      </c>
      <c r="J716" s="98">
        <v>-1.33859604874768</v>
      </c>
      <c r="K716" s="99">
        <v>0.3</v>
      </c>
      <c r="L716" s="98">
        <v>0.87125042128768904</v>
      </c>
      <c r="M716" s="98">
        <v>0.329490000000002</v>
      </c>
      <c r="N716" s="98">
        <v>-1.19861624923675</v>
      </c>
      <c r="O716" s="99">
        <v>0.55000000000001104</v>
      </c>
      <c r="P716" s="98">
        <v>0.75833109334413196</v>
      </c>
      <c r="Q716" s="98">
        <v>0.32539000000000101</v>
      </c>
      <c r="R716" s="98">
        <v>-0.44804794244792501</v>
      </c>
      <c r="S716" s="99">
        <v>0.3</v>
      </c>
      <c r="T716" s="98">
        <v>0.29184303747387103</v>
      </c>
      <c r="U716" s="98">
        <v>0.43681999999999699</v>
      </c>
      <c r="V716" s="98">
        <v>-1.80814066945501</v>
      </c>
      <c r="W716" s="99">
        <v>0.55000000000001903</v>
      </c>
      <c r="X716" s="98">
        <v>1.14314882877613</v>
      </c>
      <c r="Y716" s="98">
        <v>0.42907000000000001</v>
      </c>
      <c r="Z716" s="98">
        <v>-0.929386358076702</v>
      </c>
      <c r="AA716" s="99">
        <v>0.3</v>
      </c>
      <c r="AB716" s="98">
        <v>0.60474059223068399</v>
      </c>
      <c r="AC716" t="str">
        <f>IF('Regression diagnostics'!AC716="","",'Regression diagnostics'!AC716)</f>
        <v>For CH4, high residuals and Cooks. But no reason to remove this point</v>
      </c>
    </row>
    <row r="717" spans="1:29" x14ac:dyDescent="0.25">
      <c r="A717" t="str">
        <f t="shared" si="23"/>
        <v>May</v>
      </c>
      <c r="B717">
        <f t="shared" si="24"/>
        <v>716</v>
      </c>
      <c r="C717" t="s">
        <v>2717</v>
      </c>
      <c r="D717">
        <v>45</v>
      </c>
      <c r="E717" s="98">
        <v>0.83064000000000904</v>
      </c>
      <c r="F717" s="98">
        <v>3.5829070184535099</v>
      </c>
      <c r="G717" s="99">
        <v>0.95000000000000295</v>
      </c>
      <c r="H717" s="98">
        <v>9.0183314829368495</v>
      </c>
      <c r="I717" s="98">
        <v>0.85463999999999796</v>
      </c>
      <c r="J717" s="98">
        <v>-0.53552694366570797</v>
      </c>
      <c r="K717" s="99">
        <v>0.7</v>
      </c>
      <c r="L717" s="98">
        <v>0.81266352918215401</v>
      </c>
      <c r="M717" s="98">
        <v>0.37226999999999699</v>
      </c>
      <c r="N717" s="98">
        <v>1.19861624923734</v>
      </c>
      <c r="O717" s="99">
        <v>0.95000000000000295</v>
      </c>
      <c r="P717" s="98">
        <v>2.9899269382948899</v>
      </c>
      <c r="Q717" s="98">
        <v>0.37636999999999898</v>
      </c>
      <c r="R717" s="98">
        <v>2.4767353573859501E-3</v>
      </c>
      <c r="S717" s="99">
        <v>0.7</v>
      </c>
      <c r="T717" s="98">
        <v>3.7638841649934298E-3</v>
      </c>
      <c r="U717" s="98">
        <v>0.417460000000002</v>
      </c>
      <c r="V717" s="98">
        <v>1.8081406694546001</v>
      </c>
      <c r="W717" s="99">
        <v>0.95000000000000295</v>
      </c>
      <c r="X717" s="98">
        <v>4.5071757015301896</v>
      </c>
      <c r="Y717" s="98">
        <v>0.42520999999999898</v>
      </c>
      <c r="Z717" s="98">
        <v>-0.129484292048033</v>
      </c>
      <c r="AA717" s="99">
        <v>0.69999999999999896</v>
      </c>
      <c r="AB717" s="98">
        <v>0.196500975797436</v>
      </c>
      <c r="AC717" t="str">
        <f>IF('Regression diagnostics'!AC717="","",'Regression diagnostics'!AC717)</f>
        <v>For CH4, high residuals and Cooks. But no reason to remove this point</v>
      </c>
    </row>
    <row r="718" spans="1:29" x14ac:dyDescent="0.25">
      <c r="A718" t="str">
        <f t="shared" si="23"/>
        <v>May</v>
      </c>
      <c r="B718">
        <f t="shared" si="24"/>
        <v>717</v>
      </c>
      <c r="C718" t="s">
        <v>2718</v>
      </c>
      <c r="D718">
        <v>0</v>
      </c>
      <c r="E718" s="98">
        <v>0.93307000000001705</v>
      </c>
      <c r="F718" s="98">
        <v>-0.66968250286377295</v>
      </c>
      <c r="G718" s="99">
        <v>0.95000000000003404</v>
      </c>
      <c r="H718" s="98">
        <v>1.6634245691468099</v>
      </c>
      <c r="I718" s="98">
        <v>0.93227000000000804</v>
      </c>
      <c r="J718" s="98">
        <v>-0.180283928479049</v>
      </c>
      <c r="K718" s="99">
        <v>0.69999999999999796</v>
      </c>
      <c r="L718" s="98">
        <v>0.27354509311285202</v>
      </c>
      <c r="M718" s="98">
        <v>0.220440000000001</v>
      </c>
      <c r="N718" s="98">
        <v>-4.0631059296433701E-2</v>
      </c>
      <c r="O718" s="99">
        <v>0.95000000000003304</v>
      </c>
      <c r="P718" s="98">
        <v>0.101201836136527</v>
      </c>
      <c r="Q718" s="98">
        <v>0.223690000000003</v>
      </c>
      <c r="R718" s="98">
        <v>-0.27987109537993399</v>
      </c>
      <c r="S718" s="99">
        <v>0.69999999999999796</v>
      </c>
      <c r="T718" s="98">
        <v>0.42533610037814901</v>
      </c>
      <c r="U718" s="98">
        <v>0.42215000000000702</v>
      </c>
      <c r="V718" s="98">
        <v>-9.5308619626746804E-2</v>
      </c>
      <c r="W718" s="99">
        <v>0.95000000000003204</v>
      </c>
      <c r="X718" s="98">
        <v>0.236714817434279</v>
      </c>
      <c r="Y718" s="98">
        <v>0.42045000000000299</v>
      </c>
      <c r="Z718" s="98">
        <v>0.15748089573382801</v>
      </c>
      <c r="AA718" s="99">
        <v>0.69999999999999796</v>
      </c>
      <c r="AB718" s="98">
        <v>0.23898872710160199</v>
      </c>
      <c r="AC718" t="str">
        <f>IF('Regression diagnostics'!AC718="","",'Regression diagnostics'!AC718)</f>
        <v/>
      </c>
    </row>
    <row r="719" spans="1:29" x14ac:dyDescent="0.25">
      <c r="A719" t="str">
        <f t="shared" si="23"/>
        <v>May</v>
      </c>
      <c r="B719">
        <f t="shared" si="24"/>
        <v>718</v>
      </c>
      <c r="C719" t="s">
        <v>2718</v>
      </c>
      <c r="D719">
        <v>15</v>
      </c>
      <c r="E719" s="98">
        <v>0.88498999999999595</v>
      </c>
      <c r="F719" s="98">
        <v>0.66968250286016895</v>
      </c>
      <c r="G719" s="99">
        <v>0.55000000000000204</v>
      </c>
      <c r="H719" s="98">
        <v>0.421892105808226</v>
      </c>
      <c r="I719" s="98">
        <v>0.88579000000000496</v>
      </c>
      <c r="J719" s="98">
        <v>0.43374894287892501</v>
      </c>
      <c r="K719" s="99">
        <v>0.29999999999999899</v>
      </c>
      <c r="L719" s="98">
        <v>0.28207770914739499</v>
      </c>
      <c r="M719" s="98">
        <v>0.26518000000000402</v>
      </c>
      <c r="N719" s="98">
        <v>4.0631059295738001E-2</v>
      </c>
      <c r="O719" s="99">
        <v>0.55000000000000004</v>
      </c>
      <c r="P719" s="98">
        <v>2.5667683735546201E-2</v>
      </c>
      <c r="Q719" s="98">
        <v>0.26193000000000199</v>
      </c>
      <c r="R719" s="98">
        <v>0.19835174291711599</v>
      </c>
      <c r="S719" s="99">
        <v>0.29999999999999899</v>
      </c>
      <c r="T719" s="98">
        <v>0.129188750080794</v>
      </c>
      <c r="U719" s="98">
        <v>0.418349999999999</v>
      </c>
      <c r="V719" s="98">
        <v>9.5308619624994206E-2</v>
      </c>
      <c r="W719" s="99">
        <v>0.55000000000000804</v>
      </c>
      <c r="X719" s="98">
        <v>6.0037656443469901E-2</v>
      </c>
      <c r="Y719" s="98">
        <v>0.42005000000000198</v>
      </c>
      <c r="Z719" s="98">
        <v>-4.9638548295125602E-2</v>
      </c>
      <c r="AA719" s="99">
        <v>0.29999999999999899</v>
      </c>
      <c r="AB719" s="98">
        <v>3.22839378186566E-2</v>
      </c>
      <c r="AC719" t="str">
        <f>IF('Regression diagnostics'!AC719="","",'Regression diagnostics'!AC719)</f>
        <v/>
      </c>
    </row>
    <row r="720" spans="1:29" x14ac:dyDescent="0.25">
      <c r="A720" t="str">
        <f t="shared" si="23"/>
        <v>May</v>
      </c>
      <c r="B720">
        <f t="shared" si="24"/>
        <v>719</v>
      </c>
      <c r="C720" t="s">
        <v>2718</v>
      </c>
      <c r="D720">
        <v>30</v>
      </c>
      <c r="E720" s="98">
        <v>0.83850999999999198</v>
      </c>
      <c r="F720" s="98">
        <v>-0.66968250285934094</v>
      </c>
      <c r="G720" s="99">
        <v>0.55000000000001303</v>
      </c>
      <c r="H720" s="98">
        <v>0.42189210580771402</v>
      </c>
      <c r="I720" s="98">
        <v>0.839310000000001</v>
      </c>
      <c r="J720" s="98">
        <v>-0.51342727911421504</v>
      </c>
      <c r="K720" s="99">
        <v>0.3</v>
      </c>
      <c r="L720" s="98">
        <v>0.33390763764522902</v>
      </c>
      <c r="M720" s="98">
        <v>0.30342000000000302</v>
      </c>
      <c r="N720" s="98">
        <v>-4.0631059296463601E-2</v>
      </c>
      <c r="O720" s="99">
        <v>0.55000000000001203</v>
      </c>
      <c r="P720" s="98">
        <v>2.5667683736005201E-2</v>
      </c>
      <c r="Q720" s="98">
        <v>0.30017000000000099</v>
      </c>
      <c r="R720" s="98">
        <v>0.15295243391160099</v>
      </c>
      <c r="S720" s="99">
        <v>0.3</v>
      </c>
      <c r="T720" s="98">
        <v>9.9618843015614703E-2</v>
      </c>
      <c r="U720" s="98">
        <v>0.41794999999999699</v>
      </c>
      <c r="V720" s="98">
        <v>-9.53086196246727E-2</v>
      </c>
      <c r="W720" s="99">
        <v>0.55000000000001803</v>
      </c>
      <c r="X720" s="98">
        <v>6.00376564432685E-2</v>
      </c>
      <c r="Y720" s="98">
        <v>0.41965000000000102</v>
      </c>
      <c r="Z720" s="98">
        <v>-0.21000924278647001</v>
      </c>
      <c r="AA720" s="99">
        <v>0.3</v>
      </c>
      <c r="AB720" s="98">
        <v>0.13658901241339999</v>
      </c>
      <c r="AC720" t="str">
        <f>IF('Regression diagnostics'!AC720="","",'Regression diagnostics'!AC720)</f>
        <v/>
      </c>
    </row>
    <row r="721" spans="1:29" x14ac:dyDescent="0.25">
      <c r="A721" t="str">
        <f t="shared" si="23"/>
        <v>May</v>
      </c>
      <c r="B721">
        <f t="shared" si="24"/>
        <v>720</v>
      </c>
      <c r="C721" t="s">
        <v>2718</v>
      </c>
      <c r="D721">
        <v>45</v>
      </c>
      <c r="E721" s="98">
        <v>0.79363000000000805</v>
      </c>
      <c r="F721" s="98">
        <v>0.66968250285824005</v>
      </c>
      <c r="G721" s="99">
        <v>0.94999999999999896</v>
      </c>
      <c r="H721" s="98">
        <v>1.6634245691324401</v>
      </c>
      <c r="I721" s="98">
        <v>0.79282999999999804</v>
      </c>
      <c r="J721" s="98">
        <v>0.30199459749354901</v>
      </c>
      <c r="K721" s="99">
        <v>0.7</v>
      </c>
      <c r="L721" s="98">
        <v>0.45823089570194703</v>
      </c>
      <c r="M721" s="98">
        <v>0.33515999999999802</v>
      </c>
      <c r="N721" s="98">
        <v>4.06310592968415E-2</v>
      </c>
      <c r="O721" s="99">
        <v>0.95000000000000595</v>
      </c>
      <c r="P721" s="98">
        <v>0.101201836137514</v>
      </c>
      <c r="Q721" s="98">
        <v>0.33840999999999999</v>
      </c>
      <c r="R721" s="98">
        <v>-0.25675489871111701</v>
      </c>
      <c r="S721" s="99">
        <v>0.7</v>
      </c>
      <c r="T721" s="98">
        <v>0.390202597233752</v>
      </c>
      <c r="U721" s="98">
        <v>0.42095000000000199</v>
      </c>
      <c r="V721" s="98">
        <v>9.5308619624289007E-2</v>
      </c>
      <c r="W721" s="99">
        <v>0.95000000000000595</v>
      </c>
      <c r="X721" s="98">
        <v>0.23671481742811201</v>
      </c>
      <c r="Y721" s="98">
        <v>0.41924999999999901</v>
      </c>
      <c r="Z721" s="98">
        <v>0.23913765648541199</v>
      </c>
      <c r="AA721" s="99">
        <v>0.7</v>
      </c>
      <c r="AB721" s="98">
        <v>0.36291525898052501</v>
      </c>
      <c r="AC721" t="str">
        <f>IF('Regression diagnostics'!AC721="","",'Regression diagnostics'!AC721)</f>
        <v/>
      </c>
    </row>
    <row r="722" spans="1:29" x14ac:dyDescent="0.25">
      <c r="A722" t="str">
        <f t="shared" si="23"/>
        <v>May</v>
      </c>
      <c r="B722">
        <f t="shared" si="24"/>
        <v>721</v>
      </c>
      <c r="C722" t="s">
        <v>2719</v>
      </c>
      <c r="D722">
        <v>0</v>
      </c>
      <c r="E722" s="98">
        <v>0.89770000000002104</v>
      </c>
      <c r="F722" s="98">
        <v>0.69714582316226203</v>
      </c>
      <c r="G722" s="99">
        <v>0.95000000000003104</v>
      </c>
      <c r="H722" s="98">
        <v>1.7317093548742899</v>
      </c>
      <c r="I722" s="98">
        <v>0.90765000000000995</v>
      </c>
      <c r="J722" s="98">
        <v>-0.50585996809424305</v>
      </c>
      <c r="K722" s="99">
        <v>0.69999999999999796</v>
      </c>
      <c r="L722" s="98">
        <v>0.76763146104789304</v>
      </c>
      <c r="M722" s="98">
        <v>0.25181000000000298</v>
      </c>
      <c r="N722" s="98">
        <v>0.693630226555212</v>
      </c>
      <c r="O722" s="99">
        <v>0.95000000000002904</v>
      </c>
      <c r="P722" s="98">
        <v>1.7285234466077699</v>
      </c>
      <c r="Q722" s="98">
        <v>0.25176000000000298</v>
      </c>
      <c r="R722" s="98">
        <v>0.20144114239690999</v>
      </c>
      <c r="S722" s="99">
        <v>0.69999999999999796</v>
      </c>
      <c r="T722" s="98">
        <v>0.30613565448911301</v>
      </c>
      <c r="U722" s="98">
        <v>0.42456000000000599</v>
      </c>
      <c r="V722" s="98">
        <v>0.69166826813356497</v>
      </c>
      <c r="W722" s="99">
        <v>0.95000000000003104</v>
      </c>
      <c r="X722" s="98">
        <v>1.71876978195759</v>
      </c>
      <c r="Y722" s="98">
        <v>0.431560000000004</v>
      </c>
      <c r="Z722" s="98">
        <v>-0.52027021850017297</v>
      </c>
      <c r="AA722" s="99">
        <v>0.69999999999999796</v>
      </c>
      <c r="AB722" s="98">
        <v>0.78965451769460604</v>
      </c>
      <c r="AC722" t="str">
        <f>IF('Regression diagnostics'!AC722="","",'Regression diagnostics'!AC722)</f>
        <v/>
      </c>
    </row>
    <row r="723" spans="1:29" x14ac:dyDescent="0.25">
      <c r="A723" t="str">
        <f t="shared" si="23"/>
        <v>May</v>
      </c>
      <c r="B723">
        <f t="shared" si="24"/>
        <v>722</v>
      </c>
      <c r="C723" t="s">
        <v>2719</v>
      </c>
      <c r="D723">
        <v>15</v>
      </c>
      <c r="E723" s="98">
        <v>0.89899999999999403</v>
      </c>
      <c r="F723" s="98">
        <v>-0.69714582316599005</v>
      </c>
      <c r="G723" s="99">
        <v>0.55000000000000104</v>
      </c>
      <c r="H723" s="98">
        <v>0.43921108292774602</v>
      </c>
      <c r="I723" s="98">
        <v>0.889050000000005</v>
      </c>
      <c r="J723" s="98">
        <v>2.4899480070774099E-3</v>
      </c>
      <c r="K723" s="99">
        <v>0.29999999999999899</v>
      </c>
      <c r="L723" s="98">
        <v>1.61911635056912E-3</v>
      </c>
      <c r="M723" s="98">
        <v>0.29837000000000302</v>
      </c>
      <c r="N723" s="98">
        <v>-0.69363022655602902</v>
      </c>
      <c r="O723" s="99">
        <v>0.55000000000000104</v>
      </c>
      <c r="P723" s="98">
        <v>0.43840304535547098</v>
      </c>
      <c r="Q723" s="98">
        <v>0.29842000000000202</v>
      </c>
      <c r="R723" s="98">
        <v>-0.39021787026231702</v>
      </c>
      <c r="S723" s="99">
        <v>0.29999999999999899</v>
      </c>
      <c r="T723" s="98">
        <v>0.25416815616697902</v>
      </c>
      <c r="U723" s="98">
        <v>0.44381999999999999</v>
      </c>
      <c r="V723" s="98">
        <v>-0.69166826813494697</v>
      </c>
      <c r="W723" s="99">
        <v>0.55000000000000904</v>
      </c>
      <c r="X723" s="98">
        <v>0.43592923668727601</v>
      </c>
      <c r="Y723" s="98">
        <v>0.43682000000000198</v>
      </c>
      <c r="Z723" s="98">
        <v>-4.7347538373829497E-2</v>
      </c>
      <c r="AA723" s="99">
        <v>0.29999999999999899</v>
      </c>
      <c r="AB723" s="98">
        <v>3.0793906163964699E-2</v>
      </c>
      <c r="AC723" t="str">
        <f>IF('Regression diagnostics'!AC723="","",'Regression diagnostics'!AC723)</f>
        <v/>
      </c>
    </row>
    <row r="724" spans="1:29" x14ac:dyDescent="0.25">
      <c r="A724" t="str">
        <f t="shared" si="23"/>
        <v>May</v>
      </c>
      <c r="B724">
        <f t="shared" si="24"/>
        <v>723</v>
      </c>
      <c r="C724" t="s">
        <v>2719</v>
      </c>
      <c r="D724">
        <v>30</v>
      </c>
      <c r="E724" s="98">
        <v>0.88039999999998997</v>
      </c>
      <c r="F724" s="98">
        <v>0.69714582316715701</v>
      </c>
      <c r="G724" s="99">
        <v>0.55000000000001403</v>
      </c>
      <c r="H724" s="98">
        <v>0.43921108292849398</v>
      </c>
      <c r="I724" s="98">
        <v>0.87045000000000095</v>
      </c>
      <c r="J724" s="98">
        <v>0.98850935891515701</v>
      </c>
      <c r="K724" s="99">
        <v>0.3</v>
      </c>
      <c r="L724" s="98">
        <v>0.64311657554360802</v>
      </c>
      <c r="M724" s="98">
        <v>0.345030000000001</v>
      </c>
      <c r="N724" s="98">
        <v>0.69363022655564599</v>
      </c>
      <c r="O724" s="99">
        <v>0.55000000000001303</v>
      </c>
      <c r="P724" s="98">
        <v>0.43840304535524</v>
      </c>
      <c r="Q724" s="98">
        <v>0.345080000000001</v>
      </c>
      <c r="R724" s="98">
        <v>0.38481319061867097</v>
      </c>
      <c r="S724" s="99">
        <v>0.3</v>
      </c>
      <c r="T724" s="98">
        <v>0.25064727976017898</v>
      </c>
      <c r="U724" s="98">
        <v>0.44907999999999798</v>
      </c>
      <c r="V724" s="98">
        <v>0.69166826813514704</v>
      </c>
      <c r="W724" s="99">
        <v>0.55000000000001903</v>
      </c>
      <c r="X724" s="98">
        <v>0.43592923668741101</v>
      </c>
      <c r="Y724" s="98">
        <v>0.44208000000000103</v>
      </c>
      <c r="Z724" s="98">
        <v>1.1164855016499899</v>
      </c>
      <c r="AA724" s="99">
        <v>0.3</v>
      </c>
      <c r="AB724" s="98">
        <v>0.72663658694213895</v>
      </c>
      <c r="AC724" t="str">
        <f>IF('Regression diagnostics'!AC724="","",'Regression diagnostics'!AC724)</f>
        <v/>
      </c>
    </row>
    <row r="725" spans="1:29" x14ac:dyDescent="0.25">
      <c r="A725" t="str">
        <f t="shared" si="23"/>
        <v>May</v>
      </c>
      <c r="B725">
        <f t="shared" si="24"/>
        <v>724</v>
      </c>
      <c r="C725" t="s">
        <v>2719</v>
      </c>
      <c r="D725">
        <v>45</v>
      </c>
      <c r="E725" s="98">
        <v>0.84190000000000798</v>
      </c>
      <c r="F725" s="98">
        <v>-0.69714582316809803</v>
      </c>
      <c r="G725" s="99">
        <v>0.95000000000000595</v>
      </c>
      <c r="H725" s="98">
        <v>1.73170935488836</v>
      </c>
      <c r="I725" s="98">
        <v>0.851849999999996</v>
      </c>
      <c r="J725" s="98">
        <v>-1.00791647778</v>
      </c>
      <c r="K725" s="99">
        <v>0.7</v>
      </c>
      <c r="L725" s="98">
        <v>1.5300972029693201</v>
      </c>
      <c r="M725" s="98">
        <v>0.39178999999999897</v>
      </c>
      <c r="N725" s="98">
        <v>-0.69363022655533801</v>
      </c>
      <c r="O725" s="99">
        <v>0.94999999999999596</v>
      </c>
      <c r="P725" s="98">
        <v>1.7285234466074799</v>
      </c>
      <c r="Q725" s="98">
        <v>0.39173999999999898</v>
      </c>
      <c r="R725" s="98">
        <v>-0.19318535787263499</v>
      </c>
      <c r="S725" s="99">
        <v>0.7</v>
      </c>
      <c r="T725" s="98">
        <v>0.29358861770365202</v>
      </c>
      <c r="U725" s="98">
        <v>0.44034000000000201</v>
      </c>
      <c r="V725" s="98">
        <v>-0.69166826813549298</v>
      </c>
      <c r="W725" s="99">
        <v>0.95000000000000995</v>
      </c>
      <c r="X725" s="98">
        <v>1.71876978196202</v>
      </c>
      <c r="Y725" s="98">
        <v>0.44733999999999902</v>
      </c>
      <c r="Z725" s="98">
        <v>-1.1128649965217501</v>
      </c>
      <c r="AA725" s="99">
        <v>0.7</v>
      </c>
      <c r="AB725" s="98">
        <v>1.6899798045202701</v>
      </c>
      <c r="AC725" t="str">
        <f>IF('Regression diagnostics'!AC725="","",'Regression diagnostics'!AC725)</f>
        <v/>
      </c>
    </row>
    <row r="726" spans="1:29" x14ac:dyDescent="0.25">
      <c r="A726" t="str">
        <f t="shared" si="23"/>
        <v>May</v>
      </c>
      <c r="B726">
        <f t="shared" si="24"/>
        <v>725</v>
      </c>
      <c r="C726" t="s">
        <v>2720</v>
      </c>
      <c r="D726">
        <v>0</v>
      </c>
      <c r="E726" s="98">
        <v>0.90200500000001804</v>
      </c>
      <c r="F726" s="98">
        <v>-2.1347450130640699</v>
      </c>
      <c r="G726" s="99">
        <v>0.95000000000003004</v>
      </c>
      <c r="H726" s="98">
        <v>5.3256474896183201</v>
      </c>
      <c r="I726" s="98">
        <v>0.91208000000000899</v>
      </c>
      <c r="J726" s="98">
        <v>-1.5350758129520601</v>
      </c>
      <c r="K726" s="99">
        <v>0.69999999999999896</v>
      </c>
      <c r="L726" s="98">
        <v>2.3319974273751201</v>
      </c>
      <c r="M726" s="98">
        <v>0.218609999999995</v>
      </c>
      <c r="N726" s="98">
        <v>-0.583345922750657</v>
      </c>
      <c r="O726" s="99">
        <v>0.95000000000002804</v>
      </c>
      <c r="P726" s="98">
        <v>1.4534820292130299</v>
      </c>
      <c r="Q726" s="98">
        <v>0.22296000000000199</v>
      </c>
      <c r="R726" s="98">
        <v>-0.52506789575669999</v>
      </c>
      <c r="S726" s="99">
        <v>0.69999999999999796</v>
      </c>
      <c r="T726" s="98">
        <v>0.79805697862506897</v>
      </c>
      <c r="U726" s="98">
        <v>0.40957000000000598</v>
      </c>
      <c r="V726" s="98">
        <v>-1.1083030910685501</v>
      </c>
      <c r="W726" s="99">
        <v>0.95000000000003004</v>
      </c>
      <c r="X726" s="98">
        <v>2.7563919225168401</v>
      </c>
      <c r="Y726" s="98">
        <v>0.41392000000000301</v>
      </c>
      <c r="Z726" s="98">
        <v>-0.982214179320545</v>
      </c>
      <c r="AA726" s="99">
        <v>0.69999999999999796</v>
      </c>
      <c r="AB726" s="98">
        <v>1.49135112919016</v>
      </c>
      <c r="AC726" t="str">
        <f>IF('Regression diagnostics'!AC726="","",'Regression diagnostics'!AC726)</f>
        <v/>
      </c>
    </row>
    <row r="727" spans="1:29" x14ac:dyDescent="0.25">
      <c r="A727" t="str">
        <f t="shared" si="23"/>
        <v>May</v>
      </c>
      <c r="B727">
        <f t="shared" si="24"/>
        <v>726</v>
      </c>
      <c r="C727" t="s">
        <v>2720</v>
      </c>
      <c r="D727">
        <v>15</v>
      </c>
      <c r="E727" s="98">
        <v>0.89978499999999495</v>
      </c>
      <c r="F727" s="98">
        <v>2.1347450130599501</v>
      </c>
      <c r="G727" s="99">
        <v>0.54999999999999805</v>
      </c>
      <c r="H727" s="98">
        <v>1.3507367126046399</v>
      </c>
      <c r="I727" s="98">
        <v>0.889710000000005</v>
      </c>
      <c r="J727" s="98">
        <v>2.0113800003314899</v>
      </c>
      <c r="K727" s="99">
        <v>0.29999999999999899</v>
      </c>
      <c r="L727" s="98">
        <v>1.3106868599508801</v>
      </c>
      <c r="M727" s="98">
        <v>0.31637000000000798</v>
      </c>
      <c r="N727" s="98">
        <v>0.58334592275117303</v>
      </c>
      <c r="O727" s="99">
        <v>0.54999999999999705</v>
      </c>
      <c r="P727" s="98">
        <v>0.36864466561143899</v>
      </c>
      <c r="Q727" s="98">
        <v>0.31202000000000102</v>
      </c>
      <c r="R727" s="98">
        <v>0.56100574699741801</v>
      </c>
      <c r="S727" s="99">
        <v>0.29999999999999899</v>
      </c>
      <c r="T727" s="98">
        <v>0.36544136876356198</v>
      </c>
      <c r="U727" s="98">
        <v>0.42138999999999999</v>
      </c>
      <c r="V727" s="98">
        <v>1.10830309106671</v>
      </c>
      <c r="W727" s="99">
        <v>0.55000000000000504</v>
      </c>
      <c r="X727" s="98">
        <v>0.69909992565774404</v>
      </c>
      <c r="Y727" s="98">
        <v>0.41704000000000202</v>
      </c>
      <c r="Z727" s="98">
        <v>1.26463747656103</v>
      </c>
      <c r="AA727" s="99">
        <v>0.3</v>
      </c>
      <c r="AB727" s="98">
        <v>0.82321720587872804</v>
      </c>
      <c r="AC727" t="str">
        <f>IF('Regression diagnostics'!AC727="","",'Regression diagnostics'!AC727)</f>
        <v/>
      </c>
    </row>
    <row r="728" spans="1:29" x14ac:dyDescent="0.25">
      <c r="A728" t="str">
        <f t="shared" si="23"/>
        <v>May</v>
      </c>
      <c r="B728">
        <f t="shared" si="24"/>
        <v>727</v>
      </c>
      <c r="C728" t="s">
        <v>2720</v>
      </c>
      <c r="D728">
        <v>30</v>
      </c>
      <c r="E728" s="98">
        <v>0.87741499999999095</v>
      </c>
      <c r="F728" s="98">
        <v>-2.1347450130590002</v>
      </c>
      <c r="G728" s="99">
        <v>0.55000000000001004</v>
      </c>
      <c r="H728" s="98">
        <v>1.3507367126040699</v>
      </c>
      <c r="I728" s="98">
        <v>0.867340000000001</v>
      </c>
      <c r="J728" s="98">
        <v>-1.00793095337253</v>
      </c>
      <c r="K728" s="99">
        <v>0.3</v>
      </c>
      <c r="L728" s="98">
        <v>0.65576537200599005</v>
      </c>
      <c r="M728" s="98">
        <v>0.40543000000000701</v>
      </c>
      <c r="N728" s="98">
        <v>-0.58334592275262798</v>
      </c>
      <c r="O728" s="99">
        <v>0.55000000000000504</v>
      </c>
      <c r="P728" s="98">
        <v>0.36864466561236497</v>
      </c>
      <c r="Q728" s="98">
        <v>0.40108000000000099</v>
      </c>
      <c r="R728" s="98">
        <v>-9.07986180112028E-2</v>
      </c>
      <c r="S728" s="99">
        <v>0.3</v>
      </c>
      <c r="T728" s="98">
        <v>5.9137225419861099E-2</v>
      </c>
      <c r="U728" s="98">
        <v>0.424509999999998</v>
      </c>
      <c r="V728" s="98">
        <v>-1.1083030910665399</v>
      </c>
      <c r="W728" s="99">
        <v>0.55000000000001403</v>
      </c>
      <c r="X728" s="98">
        <v>0.69909992565765</v>
      </c>
      <c r="Y728" s="98">
        <v>0.42016000000000098</v>
      </c>
      <c r="Z728" s="98">
        <v>-0.60024459938234398</v>
      </c>
      <c r="AA728" s="99">
        <v>0.3</v>
      </c>
      <c r="AB728" s="98">
        <v>0.39046400208891902</v>
      </c>
      <c r="AC728" t="str">
        <f>IF('Regression diagnostics'!AC728="","",'Regression diagnostics'!AC728)</f>
        <v/>
      </c>
    </row>
    <row r="729" spans="1:29" x14ac:dyDescent="0.25">
      <c r="A729" t="str">
        <f t="shared" si="23"/>
        <v>May</v>
      </c>
      <c r="B729">
        <f t="shared" si="24"/>
        <v>728</v>
      </c>
      <c r="C729" t="s">
        <v>2720</v>
      </c>
      <c r="D729">
        <v>45</v>
      </c>
      <c r="E729" s="98">
        <v>0.83489500000000705</v>
      </c>
      <c r="F729" s="98">
        <v>2.1347450130580099</v>
      </c>
      <c r="G729" s="99">
        <v>0.94999999999999596</v>
      </c>
      <c r="H729" s="98">
        <v>5.3256474896010904</v>
      </c>
      <c r="I729" s="98">
        <v>0.844969999999997</v>
      </c>
      <c r="J729" s="98">
        <v>2.2820750442569E-3</v>
      </c>
      <c r="K729" s="99">
        <v>0.7</v>
      </c>
      <c r="L729" s="98">
        <v>3.4625375087879101E-3</v>
      </c>
      <c r="M729" s="98">
        <v>0.48578999999999301</v>
      </c>
      <c r="N729" s="98">
        <v>0.58334592275385599</v>
      </c>
      <c r="O729" s="99">
        <v>0.94999999999999896</v>
      </c>
      <c r="P729" s="98">
        <v>1.4534820292205599</v>
      </c>
      <c r="Q729" s="98">
        <v>0.49014000000000002</v>
      </c>
      <c r="R729" s="98">
        <v>-0.19318535787272201</v>
      </c>
      <c r="S729" s="99">
        <v>0.7</v>
      </c>
      <c r="T729" s="98">
        <v>0.29358861770378403</v>
      </c>
      <c r="U729" s="98">
        <v>0.41893000000000202</v>
      </c>
      <c r="V729" s="98">
        <v>1.1083030910662399</v>
      </c>
      <c r="W729" s="99">
        <v>0.95000000000000295</v>
      </c>
      <c r="X729" s="98">
        <v>2.7563919225103</v>
      </c>
      <c r="Y729" s="98">
        <v>0.42327999999999899</v>
      </c>
      <c r="Z729" s="98">
        <v>-3.2662704300329103E-2</v>
      </c>
      <c r="AA729" s="99">
        <v>0.7</v>
      </c>
      <c r="AB729" s="98">
        <v>4.9567386609334102E-2</v>
      </c>
      <c r="AC729" t="str">
        <f>IF('Regression diagnostics'!AC729="","",'Regression diagnostics'!AC729)</f>
        <v/>
      </c>
    </row>
    <row r="730" spans="1:29" x14ac:dyDescent="0.25">
      <c r="A730" t="str">
        <f t="shared" si="23"/>
        <v>May</v>
      </c>
      <c r="B730">
        <f t="shared" si="24"/>
        <v>729</v>
      </c>
      <c r="C730" t="s">
        <v>2721</v>
      </c>
      <c r="D730">
        <v>0</v>
      </c>
      <c r="E730" s="98">
        <v>0.92821000000001896</v>
      </c>
      <c r="F730" s="98">
        <v>-1.0583941133571</v>
      </c>
      <c r="G730" s="99">
        <v>0.95000000000003304</v>
      </c>
      <c r="H730" s="98">
        <v>2.6308119941635</v>
      </c>
      <c r="I730" s="98">
        <v>0.92311000000000898</v>
      </c>
      <c r="J730" s="98">
        <v>6.8462251314278799E-3</v>
      </c>
      <c r="K730" s="99">
        <v>0.69999999999999896</v>
      </c>
      <c r="L730" s="98">
        <v>1.03876127497317E-2</v>
      </c>
      <c r="M730" s="98">
        <v>0.219299999999995</v>
      </c>
      <c r="N730" s="98">
        <v>-0.84164337113328802</v>
      </c>
      <c r="O730" s="99">
        <v>0.95000000000003004</v>
      </c>
      <c r="P730" s="98">
        <v>2.0978686877133401</v>
      </c>
      <c r="Q730" s="98">
        <v>0.22070000000000201</v>
      </c>
      <c r="R730" s="98">
        <v>-0.35499873455252001</v>
      </c>
      <c r="S730" s="99">
        <v>0.69999999999999796</v>
      </c>
      <c r="T730" s="98">
        <v>0.53952514726897305</v>
      </c>
      <c r="U730" s="98">
        <v>0.41395500000000701</v>
      </c>
      <c r="V730" s="98">
        <v>-0.341749478942662</v>
      </c>
      <c r="W730" s="99">
        <v>0.95000000000003204</v>
      </c>
      <c r="X730" s="98">
        <v>0.84889330332944302</v>
      </c>
      <c r="Y730" s="98">
        <v>0.41353000000000401</v>
      </c>
      <c r="Z730" s="98">
        <v>-9.6821587748137303E-2</v>
      </c>
      <c r="AA730" s="99">
        <v>0.69999999999999796</v>
      </c>
      <c r="AB730" s="98">
        <v>0.146932565975775</v>
      </c>
      <c r="AC730" t="str">
        <f>IF('Regression diagnostics'!AC730="","",'Regression diagnostics'!AC730)</f>
        <v/>
      </c>
    </row>
    <row r="731" spans="1:29" x14ac:dyDescent="0.25">
      <c r="A731" t="str">
        <f t="shared" si="23"/>
        <v>May</v>
      </c>
      <c r="B731">
        <f t="shared" si="24"/>
        <v>730</v>
      </c>
      <c r="C731" t="s">
        <v>2721</v>
      </c>
      <c r="D731">
        <v>15</v>
      </c>
      <c r="E731" s="98">
        <v>0.85936999999999497</v>
      </c>
      <c r="F731" s="98">
        <v>1.0583941133530199</v>
      </c>
      <c r="G731" s="99">
        <v>0.55000000000000004</v>
      </c>
      <c r="H731" s="98">
        <v>0.66724925962477999</v>
      </c>
      <c r="I731" s="98">
        <v>0.86447000000000496</v>
      </c>
      <c r="J731" s="98">
        <v>0.49450367425809</v>
      </c>
      <c r="K731" s="99">
        <v>0.29999999999999899</v>
      </c>
      <c r="L731" s="98">
        <v>0.32159746793053801</v>
      </c>
      <c r="M731" s="98">
        <v>0.30850000000000799</v>
      </c>
      <c r="N731" s="98">
        <v>0.84164337113380705</v>
      </c>
      <c r="O731" s="99">
        <v>0.54999999999999805</v>
      </c>
      <c r="P731" s="98">
        <v>0.53207957534727801</v>
      </c>
      <c r="Q731" s="98">
        <v>0.30710000000000098</v>
      </c>
      <c r="R731" s="98">
        <v>0.54587264399556201</v>
      </c>
      <c r="S731" s="99">
        <v>0.29999999999999899</v>
      </c>
      <c r="T731" s="98">
        <v>0.355580531108522</v>
      </c>
      <c r="U731" s="98">
        <v>0.41833499999999901</v>
      </c>
      <c r="V731" s="98">
        <v>0.34174947894080099</v>
      </c>
      <c r="W731" s="99">
        <v>0.55000000000000704</v>
      </c>
      <c r="X731" s="98">
        <v>0.21530365126916701</v>
      </c>
      <c r="Y731" s="98">
        <v>0.41876000000000202</v>
      </c>
      <c r="Z731" s="98">
        <v>0.255065771238634</v>
      </c>
      <c r="AA731" s="99">
        <v>0.29999999999999899</v>
      </c>
      <c r="AB731" s="98">
        <v>0.16589547222034601</v>
      </c>
      <c r="AC731" t="str">
        <f>IF('Regression diagnostics'!AC731="","",'Regression diagnostics'!AC731)</f>
        <v/>
      </c>
    </row>
    <row r="732" spans="1:29" x14ac:dyDescent="0.25">
      <c r="A732" t="str">
        <f t="shared" si="23"/>
        <v>May</v>
      </c>
      <c r="B732">
        <f t="shared" si="24"/>
        <v>731</v>
      </c>
      <c r="C732" t="s">
        <v>2721</v>
      </c>
      <c r="D732">
        <v>30</v>
      </c>
      <c r="E732" s="98">
        <v>0.80072999999999095</v>
      </c>
      <c r="F732" s="98">
        <v>-1.05839411335202</v>
      </c>
      <c r="G732" s="99">
        <v>0.55000000000001403</v>
      </c>
      <c r="H732" s="98">
        <v>0.66724925962416604</v>
      </c>
      <c r="I732" s="98">
        <v>0.80583000000000105</v>
      </c>
      <c r="J732" s="98">
        <v>-1.0024530677563801</v>
      </c>
      <c r="K732" s="99">
        <v>0.3</v>
      </c>
      <c r="L732" s="98">
        <v>0.65219768496708597</v>
      </c>
      <c r="M732" s="98">
        <v>0.39490000000000802</v>
      </c>
      <c r="N732" s="98">
        <v>-0.84164337113537002</v>
      </c>
      <c r="O732" s="99">
        <v>0.55000000000001004</v>
      </c>
      <c r="P732" s="98">
        <v>0.53207957534827999</v>
      </c>
      <c r="Q732" s="98">
        <v>0.39350000000000102</v>
      </c>
      <c r="R732" s="98">
        <v>-0.39454161397707899</v>
      </c>
      <c r="S732" s="99">
        <v>0.3</v>
      </c>
      <c r="T732" s="98">
        <v>0.25698487383195801</v>
      </c>
      <c r="U732" s="98">
        <v>0.42356499999999703</v>
      </c>
      <c r="V732" s="98">
        <v>-0.34174947894047297</v>
      </c>
      <c r="W732" s="99">
        <v>0.55000000000001803</v>
      </c>
      <c r="X732" s="98">
        <v>0.215303651268965</v>
      </c>
      <c r="Y732" s="98">
        <v>0.42398999999999998</v>
      </c>
      <c r="Z732" s="98">
        <v>-0.31997771900916899</v>
      </c>
      <c r="AA732" s="99">
        <v>0.3</v>
      </c>
      <c r="AB732" s="98">
        <v>0.208118643882509</v>
      </c>
      <c r="AC732" t="str">
        <f>IF('Regression diagnostics'!AC732="","",'Regression diagnostics'!AC732)</f>
        <v/>
      </c>
    </row>
    <row r="733" spans="1:29" x14ac:dyDescent="0.25">
      <c r="A733" t="str">
        <f t="shared" si="23"/>
        <v>May</v>
      </c>
      <c r="B733">
        <f t="shared" si="24"/>
        <v>732</v>
      </c>
      <c r="C733" t="s">
        <v>2721</v>
      </c>
      <c r="D733">
        <v>45</v>
      </c>
      <c r="E733" s="98">
        <v>0.75229000000000701</v>
      </c>
      <c r="F733" s="98">
        <v>1.0583941133510999</v>
      </c>
      <c r="G733" s="99">
        <v>0.95000000000000295</v>
      </c>
      <c r="H733" s="98">
        <v>2.6308119941477202</v>
      </c>
      <c r="I733" s="98">
        <v>0.74718999999999702</v>
      </c>
      <c r="J733" s="98">
        <v>0.76905928983860194</v>
      </c>
      <c r="K733" s="99">
        <v>0.7</v>
      </c>
      <c r="L733" s="98">
        <v>1.16723475693122</v>
      </c>
      <c r="M733" s="98">
        <v>0.47849999999999299</v>
      </c>
      <c r="N733" s="98">
        <v>0.841643371136646</v>
      </c>
      <c r="O733" s="99">
        <v>0.94999999999999596</v>
      </c>
      <c r="P733" s="98">
        <v>2.0978686877209598</v>
      </c>
      <c r="Q733" s="98">
        <v>0.47989999999999999</v>
      </c>
      <c r="R733" s="98">
        <v>0.123836767867084</v>
      </c>
      <c r="S733" s="99">
        <v>0.7</v>
      </c>
      <c r="T733" s="98">
        <v>0.18819569686374199</v>
      </c>
      <c r="U733" s="98">
        <v>0.429645000000002</v>
      </c>
      <c r="V733" s="98">
        <v>0.34174947894023</v>
      </c>
      <c r="W733" s="99">
        <v>0.95000000000000595</v>
      </c>
      <c r="X733" s="98">
        <v>0.84889330332317003</v>
      </c>
      <c r="Y733" s="98">
        <v>0.42921999999999899</v>
      </c>
      <c r="Z733" s="98">
        <v>0.19597622580274501</v>
      </c>
      <c r="AA733" s="99">
        <v>0.7</v>
      </c>
      <c r="AB733" s="98">
        <v>0.29741041481677</v>
      </c>
      <c r="AC733" t="str">
        <f>IF('Regression diagnostics'!AC733="","",'Regression diagnostics'!AC733)</f>
        <v/>
      </c>
    </row>
    <row r="734" spans="1:29" x14ac:dyDescent="0.25">
      <c r="A734" t="str">
        <f t="shared" si="23"/>
        <v>May</v>
      </c>
      <c r="B734">
        <f t="shared" si="24"/>
        <v>733</v>
      </c>
      <c r="C734" t="s">
        <v>2722</v>
      </c>
      <c r="D734">
        <v>0</v>
      </c>
      <c r="E734" s="98">
        <v>0.99239000000001798</v>
      </c>
      <c r="F734" s="98">
        <v>0.25562013515730198</v>
      </c>
      <c r="G734" s="99">
        <v>0.95000000000002804</v>
      </c>
      <c r="H734" s="98">
        <v>0.63467823474908103</v>
      </c>
      <c r="I734" s="98">
        <v>0.97004000000000701</v>
      </c>
      <c r="J734" s="98">
        <v>1.79218960124501</v>
      </c>
      <c r="K734" s="99">
        <v>0.69999999999999796</v>
      </c>
      <c r="L734" s="98">
        <v>2.7238065549921</v>
      </c>
      <c r="M734" s="98">
        <v>0.24473500000000001</v>
      </c>
      <c r="N734" s="98">
        <v>-0.184290876093397</v>
      </c>
      <c r="O734" s="99">
        <v>0.95000000000002605</v>
      </c>
      <c r="P734" s="98">
        <v>0.45903806478814002</v>
      </c>
      <c r="Q734" s="98">
        <v>0.242010000000002</v>
      </c>
      <c r="R734" s="98">
        <v>0.172545896561348</v>
      </c>
      <c r="S734" s="99">
        <v>0.69999999999999796</v>
      </c>
      <c r="T734" s="98">
        <v>0.26222129100587399</v>
      </c>
      <c r="U734" s="98">
        <v>0.452515000000006</v>
      </c>
      <c r="V734" s="98">
        <v>-0.71209154377072303</v>
      </c>
      <c r="W734" s="99">
        <v>0.95000000000002804</v>
      </c>
      <c r="X734" s="98">
        <v>1.7695772887319301</v>
      </c>
      <c r="Y734" s="98">
        <v>0.44309000000000298</v>
      </c>
      <c r="Z734" s="98">
        <v>0.79440362959233801</v>
      </c>
      <c r="AA734" s="99">
        <v>0.69999999999999696</v>
      </c>
      <c r="AB734" s="98">
        <v>1.20596672409058</v>
      </c>
      <c r="AC734" t="str">
        <f>IF('Regression diagnostics'!AC734="","",'Regression diagnostics'!AC734)</f>
        <v/>
      </c>
    </row>
    <row r="735" spans="1:29" x14ac:dyDescent="0.25">
      <c r="A735" t="str">
        <f t="shared" si="23"/>
        <v>May</v>
      </c>
      <c r="B735">
        <f t="shared" si="24"/>
        <v>734</v>
      </c>
      <c r="C735" t="s">
        <v>2722</v>
      </c>
      <c r="D735">
        <v>15</v>
      </c>
      <c r="E735" s="98">
        <v>0.86922999999999495</v>
      </c>
      <c r="F735" s="98">
        <v>-0.25562013516064602</v>
      </c>
      <c r="G735" s="99">
        <v>0.54999999999999805</v>
      </c>
      <c r="H735" s="98">
        <v>0.160972575456932</v>
      </c>
      <c r="I735" s="98">
        <v>0.89158000000000404</v>
      </c>
      <c r="J735" s="98">
        <v>-1.2937769846156599</v>
      </c>
      <c r="K735" s="99">
        <v>0.29999999999999899</v>
      </c>
      <c r="L735" s="98">
        <v>0.84202725402026102</v>
      </c>
      <c r="M735" s="98">
        <v>0.30779500000000298</v>
      </c>
      <c r="N735" s="98">
        <v>0.18429087609296699</v>
      </c>
      <c r="O735" s="99">
        <v>0.54999999999999705</v>
      </c>
      <c r="P735" s="98">
        <v>0.11642519858868</v>
      </c>
      <c r="Q735" s="98">
        <v>0.31052000000000102</v>
      </c>
      <c r="R735" s="98">
        <v>-4.4318373076944098E-2</v>
      </c>
      <c r="S735" s="99">
        <v>0.29999999999999899</v>
      </c>
      <c r="T735" s="98">
        <v>2.886450458285E-2</v>
      </c>
      <c r="U735" s="98">
        <v>0.42745499999999897</v>
      </c>
      <c r="V735" s="98">
        <v>0.71209154376899098</v>
      </c>
      <c r="W735" s="99">
        <v>0.55000000000000604</v>
      </c>
      <c r="X735" s="98">
        <v>0.448815475365203</v>
      </c>
      <c r="Y735" s="98">
        <v>0.43688000000000199</v>
      </c>
      <c r="Z735" s="98">
        <v>-0.120659855855601</v>
      </c>
      <c r="AA735" s="99">
        <v>0.29999999999999899</v>
      </c>
      <c r="AB735" s="98">
        <v>7.8475323636174293E-2</v>
      </c>
      <c r="AC735" t="str">
        <f>IF('Regression diagnostics'!AC735="","",'Regression diagnostics'!AC735)</f>
        <v/>
      </c>
    </row>
    <row r="736" spans="1:29" x14ac:dyDescent="0.25">
      <c r="A736" t="str">
        <f t="shared" si="23"/>
        <v>May</v>
      </c>
      <c r="B736">
        <f t="shared" si="24"/>
        <v>735</v>
      </c>
      <c r="C736" t="s">
        <v>2722</v>
      </c>
      <c r="D736">
        <v>30</v>
      </c>
      <c r="E736" s="98">
        <v>0.79076999999999198</v>
      </c>
      <c r="F736" s="98">
        <v>0.25562013516160997</v>
      </c>
      <c r="G736" s="99">
        <v>0.55000000000000904</v>
      </c>
      <c r="H736" s="98">
        <v>0.16097257545754201</v>
      </c>
      <c r="I736" s="98">
        <v>0.81312000000000095</v>
      </c>
      <c r="J736" s="98">
        <v>-0.93223653394931605</v>
      </c>
      <c r="K736" s="99">
        <v>0.3</v>
      </c>
      <c r="L736" s="98">
        <v>0.60647173406705102</v>
      </c>
      <c r="M736" s="98">
        <v>0.376305000000002</v>
      </c>
      <c r="N736" s="98">
        <v>-0.18429087609347899</v>
      </c>
      <c r="O736" s="99">
        <v>0.55000000000000704</v>
      </c>
      <c r="P736" s="98">
        <v>0.116425198589006</v>
      </c>
      <c r="Q736" s="98">
        <v>0.37903000000000098</v>
      </c>
      <c r="R736" s="98">
        <v>-0.25023666749506002</v>
      </c>
      <c r="S736" s="99">
        <v>0.3</v>
      </c>
      <c r="T736" s="98">
        <v>0.16298395010333599</v>
      </c>
      <c r="U736" s="98">
        <v>0.42124499999999798</v>
      </c>
      <c r="V736" s="98">
        <v>-0.712091543768681</v>
      </c>
      <c r="W736" s="99">
        <v>0.55000000000001603</v>
      </c>
      <c r="X736" s="98">
        <v>0.44881547536501598</v>
      </c>
      <c r="Y736" s="98">
        <v>0.430670000000001</v>
      </c>
      <c r="Z736" s="98">
        <v>-1.3188580446988201</v>
      </c>
      <c r="AA736" s="99">
        <v>0.3</v>
      </c>
      <c r="AB736" s="98">
        <v>0.85857827412383203</v>
      </c>
      <c r="AC736" t="str">
        <f>IF('Regression diagnostics'!AC736="","",'Regression diagnostics'!AC736)</f>
        <v/>
      </c>
    </row>
    <row r="737" spans="1:29" x14ac:dyDescent="0.25">
      <c r="A737" t="str">
        <f t="shared" si="23"/>
        <v>May</v>
      </c>
      <c r="B737">
        <f t="shared" si="24"/>
        <v>736</v>
      </c>
      <c r="C737" t="s">
        <v>2722</v>
      </c>
      <c r="D737">
        <v>45</v>
      </c>
      <c r="E737" s="98">
        <v>0.75701000000000795</v>
      </c>
      <c r="F737" s="98">
        <v>-0.25562013516278598</v>
      </c>
      <c r="G737" s="99">
        <v>0.94999999999999896</v>
      </c>
      <c r="H737" s="98">
        <v>0.63467823476250895</v>
      </c>
      <c r="I737" s="98">
        <v>0.73465999999999898</v>
      </c>
      <c r="J737" s="98">
        <v>1.60810221436048</v>
      </c>
      <c r="K737" s="99">
        <v>0.7</v>
      </c>
      <c r="L737" s="98">
        <v>2.4432276897851302</v>
      </c>
      <c r="M737" s="98">
        <v>0.45026499999999797</v>
      </c>
      <c r="N737" s="98">
        <v>0.18429087609398501</v>
      </c>
      <c r="O737" s="99">
        <v>0.94999999999999596</v>
      </c>
      <c r="P737" s="98">
        <v>0.45903806478945902</v>
      </c>
      <c r="Q737" s="98">
        <v>0.44753999999999999</v>
      </c>
      <c r="R737" s="98">
        <v>0.27739436002233597</v>
      </c>
      <c r="S737" s="99">
        <v>0.7</v>
      </c>
      <c r="T737" s="98">
        <v>0.42157176383334799</v>
      </c>
      <c r="U737" s="98">
        <v>0.43388500000000202</v>
      </c>
      <c r="V737" s="98">
        <v>0.71209154376827499</v>
      </c>
      <c r="W737" s="99">
        <v>0.95000000000000295</v>
      </c>
      <c r="X737" s="98">
        <v>1.76957728872537</v>
      </c>
      <c r="Y737" s="98">
        <v>0.424459999999999</v>
      </c>
      <c r="Z737" s="98">
        <v>1.40449628491866</v>
      </c>
      <c r="AA737" s="99">
        <v>0.7</v>
      </c>
      <c r="AB737" s="98">
        <v>2.1337077119160099</v>
      </c>
      <c r="AC737" t="str">
        <f>IF('Regression diagnostics'!AC737="","",'Regression diagnostics'!AC737)</f>
        <v/>
      </c>
    </row>
    <row r="738" spans="1:29" x14ac:dyDescent="0.25">
      <c r="A738" t="str">
        <f t="shared" si="23"/>
        <v>May</v>
      </c>
      <c r="B738">
        <f t="shared" si="24"/>
        <v>737</v>
      </c>
      <c r="C738" t="s">
        <v>2723</v>
      </c>
      <c r="D738">
        <v>0</v>
      </c>
      <c r="E738" s="98">
        <v>0.87883500000001902</v>
      </c>
      <c r="F738" s="98">
        <v>-0.66228853201221805</v>
      </c>
      <c r="G738" s="99">
        <v>0.95000000000003104</v>
      </c>
      <c r="H738" s="98">
        <v>1.64504157668082</v>
      </c>
      <c r="I738" s="98">
        <v>0.89026000000000804</v>
      </c>
      <c r="J738" s="98">
        <v>-1.1075670880369</v>
      </c>
      <c r="K738" s="99">
        <v>0.69999999999999796</v>
      </c>
      <c r="L738" s="98">
        <v>1.68155957280991</v>
      </c>
      <c r="M738" s="98">
        <v>0.20674000000000101</v>
      </c>
      <c r="N738" s="98">
        <v>-0.35987509662359701</v>
      </c>
      <c r="O738" s="99">
        <v>0.95000000000002605</v>
      </c>
      <c r="P738" s="98">
        <v>0.89647852741323197</v>
      </c>
      <c r="Q738" s="98">
        <v>0.21339000000000299</v>
      </c>
      <c r="R738" s="98">
        <v>-0.65138139898125103</v>
      </c>
      <c r="S738" s="99">
        <v>0.69999999999999796</v>
      </c>
      <c r="T738" s="98">
        <v>0.99011832840091396</v>
      </c>
      <c r="U738" s="98">
        <v>0.39013000000000603</v>
      </c>
      <c r="V738" s="98">
        <v>-0.49832792546910099</v>
      </c>
      <c r="W738" s="99">
        <v>0.95000000000002904</v>
      </c>
      <c r="X738" s="98">
        <v>1.23800948158028</v>
      </c>
      <c r="Y738" s="98">
        <v>0.395430000000003</v>
      </c>
      <c r="Z738" s="98">
        <v>-0.83173243450782897</v>
      </c>
      <c r="AA738" s="99">
        <v>0.69999999999999696</v>
      </c>
      <c r="AB738" s="98">
        <v>1.26267686117075</v>
      </c>
      <c r="AC738" t="str">
        <f>IF('Regression diagnostics'!AC738="","",'Regression diagnostics'!AC738)</f>
        <v/>
      </c>
    </row>
    <row r="739" spans="1:29" x14ac:dyDescent="0.25">
      <c r="A739" t="str">
        <f t="shared" si="23"/>
        <v>May</v>
      </c>
      <c r="B739">
        <f t="shared" si="24"/>
        <v>738</v>
      </c>
      <c r="C739" t="s">
        <v>2723</v>
      </c>
      <c r="D739">
        <v>15</v>
      </c>
      <c r="E739" s="98">
        <v>0.83899499999999405</v>
      </c>
      <c r="F739" s="98">
        <v>0.66228853200855797</v>
      </c>
      <c r="G739" s="99">
        <v>0.55000000000000004</v>
      </c>
      <c r="H739" s="98">
        <v>0.41722965248965499</v>
      </c>
      <c r="I739" s="98">
        <v>0.82757000000000502</v>
      </c>
      <c r="J739" s="98">
        <v>1.0373123398588999</v>
      </c>
      <c r="K739" s="99">
        <v>0.29999999999999899</v>
      </c>
      <c r="L739" s="98">
        <v>0.67490220796868405</v>
      </c>
      <c r="M739" s="98">
        <v>0.279480000000003</v>
      </c>
      <c r="N739" s="98">
        <v>0.359875096622781</v>
      </c>
      <c r="O739" s="99">
        <v>0.54999999999999805</v>
      </c>
      <c r="P739" s="98">
        <v>0.227372626783687</v>
      </c>
      <c r="Q739" s="98">
        <v>0.27283000000000202</v>
      </c>
      <c r="R739" s="98">
        <v>0.560465279033032</v>
      </c>
      <c r="S739" s="99">
        <v>0.29999999999999899</v>
      </c>
      <c r="T739" s="98">
        <v>0.36508919156730701</v>
      </c>
      <c r="U739" s="98">
        <v>0.39750999999999898</v>
      </c>
      <c r="V739" s="98">
        <v>0.498327925467413</v>
      </c>
      <c r="W739" s="99">
        <v>0.55000000000000704</v>
      </c>
      <c r="X739" s="98">
        <v>0.31399465709673102</v>
      </c>
      <c r="Y739" s="98">
        <v>0.392210000000002</v>
      </c>
      <c r="Z739" s="98">
        <v>0.823999901696429</v>
      </c>
      <c r="AA739" s="99">
        <v>0.29999999999999899</v>
      </c>
      <c r="AB739" s="98">
        <v>0.53611246481109398</v>
      </c>
      <c r="AC739" t="str">
        <f>IF('Regression diagnostics'!AC739="","",'Regression diagnostics'!AC739)</f>
        <v/>
      </c>
    </row>
    <row r="740" spans="1:29" x14ac:dyDescent="0.25">
      <c r="A740" t="str">
        <f t="shared" ref="A740:A803" si="25">A739</f>
        <v>May</v>
      </c>
      <c r="B740">
        <f t="shared" si="24"/>
        <v>739</v>
      </c>
      <c r="C740" t="s">
        <v>2723</v>
      </c>
      <c r="D740">
        <v>30</v>
      </c>
      <c r="E740" s="98">
        <v>0.77630499999999003</v>
      </c>
      <c r="F740" s="98">
        <v>-0.662288532007416</v>
      </c>
      <c r="G740" s="99">
        <v>0.55000000000001004</v>
      </c>
      <c r="H740" s="98">
        <v>0.417229652488944</v>
      </c>
      <c r="I740" s="98">
        <v>0.764880000000001</v>
      </c>
      <c r="J740" s="98">
        <v>0.10059389949660601</v>
      </c>
      <c r="K740" s="99">
        <v>0.3</v>
      </c>
      <c r="L740" s="98">
        <v>6.54126451092224E-2</v>
      </c>
      <c r="M740" s="98">
        <v>0.338920000000002</v>
      </c>
      <c r="N740" s="98">
        <v>-0.359875096623269</v>
      </c>
      <c r="O740" s="99">
        <v>0.55000000000000904</v>
      </c>
      <c r="P740" s="98">
        <v>0.227372626784</v>
      </c>
      <c r="Q740" s="98">
        <v>0.33227000000000101</v>
      </c>
      <c r="R740" s="98">
        <v>0.158357113555122</v>
      </c>
      <c r="S740" s="99">
        <v>0.3</v>
      </c>
      <c r="T740" s="98">
        <v>0.10313903302074</v>
      </c>
      <c r="U740" s="98">
        <v>0.39428999999999798</v>
      </c>
      <c r="V740" s="98">
        <v>-0.498327925467136</v>
      </c>
      <c r="W740" s="99">
        <v>0.55000000000001703</v>
      </c>
      <c r="X740" s="98">
        <v>0.31399465709656199</v>
      </c>
      <c r="Y740" s="98">
        <v>0.38899</v>
      </c>
      <c r="Z740" s="98">
        <v>-1.4509729501643601E-2</v>
      </c>
      <c r="AA740" s="99">
        <v>0.3</v>
      </c>
      <c r="AB740" s="98">
        <v>9.4368316908544393E-3</v>
      </c>
      <c r="AC740" t="str">
        <f>IF('Regression diagnostics'!AC740="","",'Regression diagnostics'!AC740)</f>
        <v/>
      </c>
    </row>
    <row r="741" spans="1:29" x14ac:dyDescent="0.25">
      <c r="A741" t="str">
        <f t="shared" si="25"/>
        <v>May</v>
      </c>
      <c r="B741">
        <f t="shared" si="24"/>
        <v>740</v>
      </c>
      <c r="C741" t="s">
        <v>2723</v>
      </c>
      <c r="D741">
        <v>45</v>
      </c>
      <c r="E741" s="98">
        <v>0.69076500000000896</v>
      </c>
      <c r="F741" s="98">
        <v>0.66228853200623905</v>
      </c>
      <c r="G741" s="99">
        <v>0.94999999999999896</v>
      </c>
      <c r="H741" s="98">
        <v>1.6450415766654101</v>
      </c>
      <c r="I741" s="98">
        <v>0.70218999999999798</v>
      </c>
      <c r="J741" s="98">
        <v>-0.63061340383366504</v>
      </c>
      <c r="K741" s="99">
        <v>0.7</v>
      </c>
      <c r="L741" s="98">
        <v>0.95701276734900598</v>
      </c>
      <c r="M741" s="98">
        <v>0.38505999999999801</v>
      </c>
      <c r="N741" s="98">
        <v>0.35987509662362399</v>
      </c>
      <c r="O741" s="99">
        <v>0.95000000000000295</v>
      </c>
      <c r="P741" s="98">
        <v>0.89647852741307799</v>
      </c>
      <c r="Q741" s="98">
        <v>0.39171</v>
      </c>
      <c r="R741" s="98">
        <v>-0.44663794277403202</v>
      </c>
      <c r="S741" s="99">
        <v>0.7</v>
      </c>
      <c r="T741" s="98">
        <v>0.67882365299964897</v>
      </c>
      <c r="U741" s="98">
        <v>0.38047000000000197</v>
      </c>
      <c r="V741" s="98">
        <v>0.498327925466793</v>
      </c>
      <c r="W741" s="99">
        <v>0.95000000000000295</v>
      </c>
      <c r="X741" s="98">
        <v>1.2380094815742</v>
      </c>
      <c r="Y741" s="98">
        <v>0.385769999999999</v>
      </c>
      <c r="Z741" s="98">
        <v>-0.40478422829453797</v>
      </c>
      <c r="AA741" s="99">
        <v>0.7</v>
      </c>
      <c r="AB741" s="98">
        <v>0.61433643053168696</v>
      </c>
      <c r="AC741" t="str">
        <f>IF('Regression diagnostics'!AC741="","",'Regression diagnostics'!AC741)</f>
        <v/>
      </c>
    </row>
    <row r="742" spans="1:29" x14ac:dyDescent="0.25">
      <c r="A742" t="str">
        <f t="shared" si="25"/>
        <v>May</v>
      </c>
      <c r="B742">
        <f t="shared" si="24"/>
        <v>741</v>
      </c>
      <c r="C742" t="s">
        <v>2724</v>
      </c>
      <c r="D742">
        <v>0</v>
      </c>
      <c r="E742" s="98">
        <v>0.875815000000018</v>
      </c>
      <c r="F742" s="98">
        <v>0.250338727406129</v>
      </c>
      <c r="G742" s="99">
        <v>0.95000000000003104</v>
      </c>
      <c r="H742" s="98">
        <v>0.62156329581009595</v>
      </c>
      <c r="I742" s="98">
        <v>0.88819000000000803</v>
      </c>
      <c r="J742" s="98">
        <v>-0.85121399142407705</v>
      </c>
      <c r="K742" s="99">
        <v>0.69999999999999796</v>
      </c>
      <c r="L742" s="98">
        <v>1.2920141565641701</v>
      </c>
      <c r="M742" s="98">
        <v>0.21259999999999701</v>
      </c>
      <c r="N742" s="98">
        <v>0.14511092605859399</v>
      </c>
      <c r="O742" s="99">
        <v>0.95000000000002705</v>
      </c>
      <c r="P742" s="98">
        <v>0.361442435678129</v>
      </c>
      <c r="Q742" s="98">
        <v>0.22620000000000201</v>
      </c>
      <c r="R742" s="98">
        <v>-1.0815077727063001</v>
      </c>
      <c r="S742" s="99">
        <v>0.69999999999999696</v>
      </c>
      <c r="T742" s="98">
        <v>1.6445556003698401</v>
      </c>
      <c r="U742" s="98">
        <v>0.37783000000000599</v>
      </c>
      <c r="V742" s="98">
        <v>0.26414103153024499</v>
      </c>
      <c r="W742" s="99">
        <v>0.95000000000002705</v>
      </c>
      <c r="X742" s="98">
        <v>0.65608245014432298</v>
      </c>
      <c r="Y742" s="98">
        <v>0.38733000000000301</v>
      </c>
      <c r="Z742" s="98">
        <v>-0.99504595600998502</v>
      </c>
      <c r="AA742" s="99">
        <v>0.69999999999999696</v>
      </c>
      <c r="AB742" s="98">
        <v>1.5108554001688399</v>
      </c>
      <c r="AC742" t="str">
        <f>IF('Regression diagnostics'!AC742="","",'Regression diagnostics'!AC742)</f>
        <v/>
      </c>
    </row>
    <row r="743" spans="1:29" x14ac:dyDescent="0.25">
      <c r="A743" t="str">
        <f t="shared" si="25"/>
        <v>May</v>
      </c>
      <c r="B743">
        <f t="shared" si="24"/>
        <v>742</v>
      </c>
      <c r="C743" t="s">
        <v>2724</v>
      </c>
      <c r="D743">
        <v>15</v>
      </c>
      <c r="E743" s="98">
        <v>0.85075499999999404</v>
      </c>
      <c r="F743" s="98">
        <v>-0.25033872740934299</v>
      </c>
      <c r="G743" s="99">
        <v>0.55000000000000004</v>
      </c>
      <c r="H743" s="98">
        <v>0.15764625137268001</v>
      </c>
      <c r="I743" s="98">
        <v>0.83838000000000401</v>
      </c>
      <c r="J743" s="98">
        <v>0.43922682849509398</v>
      </c>
      <c r="K743" s="99">
        <v>0.29999999999999899</v>
      </c>
      <c r="L743" s="98">
        <v>0.28564082577344202</v>
      </c>
      <c r="M743" s="98">
        <v>0.339700000000006</v>
      </c>
      <c r="N743" s="98">
        <v>-0.14511092605829401</v>
      </c>
      <c r="O743" s="99">
        <v>0.54999999999999805</v>
      </c>
      <c r="P743" s="98">
        <v>9.1672152224750197E-2</v>
      </c>
      <c r="Q743" s="98">
        <v>0.326100000000002</v>
      </c>
      <c r="R743" s="98">
        <v>0.65396623686595601</v>
      </c>
      <c r="S743" s="99">
        <v>0.29999999999999899</v>
      </c>
      <c r="T743" s="98">
        <v>0.42602103738406899</v>
      </c>
      <c r="U743" s="98">
        <v>0.399309999999999</v>
      </c>
      <c r="V743" s="98">
        <v>-0.26414103153174801</v>
      </c>
      <c r="W743" s="99">
        <v>0.55000000000000504</v>
      </c>
      <c r="X743" s="98">
        <v>0.16640129742719301</v>
      </c>
      <c r="Y743" s="98">
        <v>0.38981000000000199</v>
      </c>
      <c r="Z743" s="98">
        <v>0.50325851271351196</v>
      </c>
      <c r="AA743" s="99">
        <v>0.29999999999999899</v>
      </c>
      <c r="AB743" s="98">
        <v>0.32735452668765802</v>
      </c>
      <c r="AC743" t="str">
        <f>IF('Regression diagnostics'!AC743="","",'Regression diagnostics'!AC743)</f>
        <v/>
      </c>
    </row>
    <row r="744" spans="1:29" x14ac:dyDescent="0.25">
      <c r="A744" t="str">
        <f t="shared" si="25"/>
        <v>May</v>
      </c>
      <c r="B744">
        <f t="shared" si="24"/>
        <v>743</v>
      </c>
      <c r="C744" t="s">
        <v>2724</v>
      </c>
      <c r="D744">
        <v>30</v>
      </c>
      <c r="E744" s="98">
        <v>0.80094499999999103</v>
      </c>
      <c r="F744" s="98">
        <v>0.25033872741039398</v>
      </c>
      <c r="G744" s="99">
        <v>0.55000000000001403</v>
      </c>
      <c r="H744" s="98">
        <v>0.15764625137334701</v>
      </c>
      <c r="I744" s="98">
        <v>0.78857000000000099</v>
      </c>
      <c r="J744" s="98">
        <v>0.79329743513944795</v>
      </c>
      <c r="K744" s="99">
        <v>0.3</v>
      </c>
      <c r="L744" s="98">
        <v>0.51601963181399602</v>
      </c>
      <c r="M744" s="98">
        <v>0.43960000000000599</v>
      </c>
      <c r="N744" s="98">
        <v>0.14511092605714601</v>
      </c>
      <c r="O744" s="99">
        <v>0.55000000000000904</v>
      </c>
      <c r="P744" s="98">
        <v>9.1672152224027206E-2</v>
      </c>
      <c r="Q744" s="98">
        <v>0.42600000000000099</v>
      </c>
      <c r="R744" s="98">
        <v>0.81610662617162499</v>
      </c>
      <c r="S744" s="99">
        <v>0.3</v>
      </c>
      <c r="T744" s="98">
        <v>0.53171151705438502</v>
      </c>
      <c r="U744" s="98">
        <v>0.40178999999999698</v>
      </c>
      <c r="V744" s="98">
        <v>0.264141031532099</v>
      </c>
      <c r="W744" s="99">
        <v>0.55000000000001603</v>
      </c>
      <c r="X744" s="98">
        <v>0.16640129742741699</v>
      </c>
      <c r="Y744" s="98">
        <v>0.39229000000000003</v>
      </c>
      <c r="Z744" s="98">
        <v>0.94771443744708705</v>
      </c>
      <c r="AA744" s="99">
        <v>0.3</v>
      </c>
      <c r="AB744" s="98">
        <v>0.61667810985837801</v>
      </c>
      <c r="AC744" t="str">
        <f>IF('Regression diagnostics'!AC744="","",'Regression diagnostics'!AC744)</f>
        <v/>
      </c>
    </row>
    <row r="745" spans="1:29" x14ac:dyDescent="0.25">
      <c r="A745" t="str">
        <f t="shared" si="25"/>
        <v>May</v>
      </c>
      <c r="B745">
        <f t="shared" si="24"/>
        <v>744</v>
      </c>
      <c r="C745" t="s">
        <v>2724</v>
      </c>
      <c r="D745">
        <v>45</v>
      </c>
      <c r="E745" s="98">
        <v>0.72638500000000905</v>
      </c>
      <c r="F745" s="98">
        <v>-0.25033872741156998</v>
      </c>
      <c r="G745" s="99">
        <v>0.95000000000000295</v>
      </c>
      <c r="H745" s="98">
        <v>0.62156329582342495</v>
      </c>
      <c r="I745" s="98">
        <v>0.73875999999999797</v>
      </c>
      <c r="J745" s="98">
        <v>-1.03149791990177</v>
      </c>
      <c r="K745" s="99">
        <v>0.7</v>
      </c>
      <c r="L745" s="98">
        <v>1.5659349692908799</v>
      </c>
      <c r="M745" s="98">
        <v>0.51229999999999498</v>
      </c>
      <c r="N745" s="98">
        <v>-0.14511092605628501</v>
      </c>
      <c r="O745" s="99">
        <v>0.94999999999999596</v>
      </c>
      <c r="P745" s="98">
        <v>0.36144243567225698</v>
      </c>
      <c r="Q745" s="98">
        <v>0.52590000000000003</v>
      </c>
      <c r="R745" s="98">
        <v>-1.1640656179508699</v>
      </c>
      <c r="S745" s="99">
        <v>0.7</v>
      </c>
      <c r="T745" s="98">
        <v>1.77026375259364</v>
      </c>
      <c r="U745" s="98">
        <v>0.385270000000002</v>
      </c>
      <c r="V745" s="98">
        <v>-0.26414103153254898</v>
      </c>
      <c r="W745" s="99">
        <v>0.95000000000000595</v>
      </c>
      <c r="X745" s="98">
        <v>0.65608245014990596</v>
      </c>
      <c r="Y745" s="98">
        <v>0.39476999999999901</v>
      </c>
      <c r="Z745" s="98">
        <v>-1.2213518358053499</v>
      </c>
      <c r="AA745" s="99">
        <v>0.7</v>
      </c>
      <c r="AB745" s="98">
        <v>1.85498444855774</v>
      </c>
      <c r="AC745" t="str">
        <f>IF('Regression diagnostics'!AC745="","",'Regression diagnostics'!AC745)</f>
        <v/>
      </c>
    </row>
    <row r="746" spans="1:29" x14ac:dyDescent="0.25">
      <c r="A746" t="str">
        <f t="shared" si="25"/>
        <v>May</v>
      </c>
      <c r="B746">
        <f t="shared" si="24"/>
        <v>745</v>
      </c>
      <c r="C746" t="s">
        <v>2725</v>
      </c>
      <c r="D746">
        <v>0</v>
      </c>
      <c r="E746" s="98">
        <v>0.89334500000001804</v>
      </c>
      <c r="F746" s="98">
        <v>0.39188045513994901</v>
      </c>
      <c r="G746" s="99">
        <v>0.95000000000003104</v>
      </c>
      <c r="H746" s="98">
        <v>0.973089031128338</v>
      </c>
      <c r="I746" s="98">
        <v>0.89457000000000797</v>
      </c>
      <c r="J746" s="98">
        <v>4.79235759240235E-2</v>
      </c>
      <c r="K746" s="99">
        <v>0.69999999999999796</v>
      </c>
      <c r="L746" s="98">
        <v>7.2713374457635899E-2</v>
      </c>
      <c r="M746" s="98">
        <v>0.21071000000000401</v>
      </c>
      <c r="N746" s="98">
        <v>-0.32214625584937001</v>
      </c>
      <c r="O746" s="99">
        <v>0.95000000000002904</v>
      </c>
      <c r="P746" s="98">
        <v>0.80247136035951305</v>
      </c>
      <c r="Q746" s="98">
        <v>0.210210000000004</v>
      </c>
      <c r="R746" s="98">
        <v>-5.0360285599630801E-2</v>
      </c>
      <c r="S746" s="99">
        <v>0.69999999999999796</v>
      </c>
      <c r="T746" s="98">
        <v>7.6532411265782502E-2</v>
      </c>
      <c r="U746" s="98">
        <v>0.39332500000000697</v>
      </c>
      <c r="V746" s="98">
        <v>-0.60589051047456599</v>
      </c>
      <c r="W746" s="99">
        <v>0.95000000000002705</v>
      </c>
      <c r="X746" s="98">
        <v>1.5054289009723101</v>
      </c>
      <c r="Y746" s="98">
        <v>0.38935000000000403</v>
      </c>
      <c r="Z746" s="98">
        <v>0.20414190187728401</v>
      </c>
      <c r="AA746" s="99">
        <v>0.69999999999999696</v>
      </c>
      <c r="AB746" s="98">
        <v>0.30980307100023402</v>
      </c>
      <c r="AC746" t="str">
        <f>IF('Regression diagnostics'!AC746="","",'Regression diagnostics'!AC746)</f>
        <v/>
      </c>
    </row>
    <row r="747" spans="1:29" x14ac:dyDescent="0.25">
      <c r="A747" t="str">
        <f t="shared" si="25"/>
        <v>May</v>
      </c>
      <c r="B747">
        <f t="shared" si="24"/>
        <v>746</v>
      </c>
      <c r="C747" t="s">
        <v>2725</v>
      </c>
      <c r="D747">
        <v>15</v>
      </c>
      <c r="E747" s="98">
        <v>0.85636499999999505</v>
      </c>
      <c r="F747" s="98">
        <v>-0.391880455143229</v>
      </c>
      <c r="G747" s="99">
        <v>0.54999999999999805</v>
      </c>
      <c r="H747" s="98">
        <v>0.246803244404315</v>
      </c>
      <c r="I747" s="98">
        <v>0.85514000000000501</v>
      </c>
      <c r="J747" s="98">
        <v>-0.216127487037617</v>
      </c>
      <c r="K747" s="99">
        <v>0.29999999999999899</v>
      </c>
      <c r="L747" s="98">
        <v>0.14054271805297699</v>
      </c>
      <c r="M747" s="98">
        <v>0.28277000000000302</v>
      </c>
      <c r="N747" s="98">
        <v>0.32214625584783402</v>
      </c>
      <c r="O747" s="99">
        <v>0.54999999999999705</v>
      </c>
      <c r="P747" s="98">
        <v>0.20352971715858501</v>
      </c>
      <c r="Q747" s="98">
        <v>0.28327000000000202</v>
      </c>
      <c r="R747" s="98">
        <v>0.152952433911514</v>
      </c>
      <c r="S747" s="99">
        <v>0.29999999999999899</v>
      </c>
      <c r="T747" s="98">
        <v>9.9618843015557804E-2</v>
      </c>
      <c r="U747" s="98">
        <v>0.390624999999999</v>
      </c>
      <c r="V747" s="98">
        <v>0.60589051047262898</v>
      </c>
      <c r="W747" s="99">
        <v>0.55000000000000504</v>
      </c>
      <c r="X747" s="98">
        <v>0.38181987987767801</v>
      </c>
      <c r="Y747" s="98">
        <v>0.394600000000002</v>
      </c>
      <c r="Z747" s="98">
        <v>0.20619089291741799</v>
      </c>
      <c r="AA747" s="99">
        <v>0.29999999999999899</v>
      </c>
      <c r="AB747" s="98">
        <v>0.13410545884790701</v>
      </c>
      <c r="AC747" t="str">
        <f>IF('Regression diagnostics'!AC747="","",'Regression diagnostics'!AC747)</f>
        <v/>
      </c>
    </row>
    <row r="748" spans="1:29" x14ac:dyDescent="0.25">
      <c r="A748" t="str">
        <f t="shared" si="25"/>
        <v>May</v>
      </c>
      <c r="B748">
        <f t="shared" si="24"/>
        <v>747</v>
      </c>
      <c r="C748" t="s">
        <v>2725</v>
      </c>
      <c r="D748">
        <v>30</v>
      </c>
      <c r="E748" s="98">
        <v>0.81693499999999197</v>
      </c>
      <c r="F748" s="98">
        <v>0.39188045514410103</v>
      </c>
      <c r="G748" s="99">
        <v>0.55000000000001004</v>
      </c>
      <c r="H748" s="98">
        <v>0.24680324440487</v>
      </c>
      <c r="I748" s="98">
        <v>0.81571000000000105</v>
      </c>
      <c r="J748" s="98">
        <v>0.33813493939711597</v>
      </c>
      <c r="K748" s="99">
        <v>0.3</v>
      </c>
      <c r="L748" s="98">
        <v>0.21988909441882101</v>
      </c>
      <c r="M748" s="98">
        <v>0.35583000000000098</v>
      </c>
      <c r="N748" s="98">
        <v>-0.32214625584814599</v>
      </c>
      <c r="O748" s="99">
        <v>0.55000000000001203</v>
      </c>
      <c r="P748" s="98">
        <v>0.20352971715878801</v>
      </c>
      <c r="Q748" s="98">
        <v>0.35633000000000098</v>
      </c>
      <c r="R748" s="98">
        <v>-0.20699923034689899</v>
      </c>
      <c r="S748" s="99">
        <v>0.3</v>
      </c>
      <c r="T748" s="98">
        <v>0.13482120103059</v>
      </c>
      <c r="U748" s="98">
        <v>0.39587499999999798</v>
      </c>
      <c r="V748" s="98">
        <v>-0.60589051047238895</v>
      </c>
      <c r="W748" s="99">
        <v>0.55000000000001503</v>
      </c>
      <c r="X748" s="98">
        <v>0.38181987987753402</v>
      </c>
      <c r="Y748" s="98">
        <v>0.39985000000000098</v>
      </c>
      <c r="Z748" s="98">
        <v>-0.81330852206386695</v>
      </c>
      <c r="AA748" s="99">
        <v>0.3</v>
      </c>
      <c r="AB748" s="98">
        <v>0.52915133034881301</v>
      </c>
      <c r="AC748" t="str">
        <f>IF('Regression diagnostics'!AC748="","",'Regression diagnostics'!AC748)</f>
        <v/>
      </c>
    </row>
    <row r="749" spans="1:29" x14ac:dyDescent="0.25">
      <c r="A749" t="str">
        <f t="shared" si="25"/>
        <v>May</v>
      </c>
      <c r="B749">
        <f t="shared" si="24"/>
        <v>748</v>
      </c>
      <c r="C749" t="s">
        <v>2725</v>
      </c>
      <c r="D749">
        <v>45</v>
      </c>
      <c r="E749" s="98">
        <v>0.77505500000000804</v>
      </c>
      <c r="F749" s="98">
        <v>-0.39188045514518299</v>
      </c>
      <c r="G749" s="99">
        <v>0.94999999999999596</v>
      </c>
      <c r="H749" s="98">
        <v>0.97308903114098</v>
      </c>
      <c r="I749" s="98">
        <v>0.77627999999999797</v>
      </c>
      <c r="J749" s="98">
        <v>-0.23429303785368499</v>
      </c>
      <c r="K749" s="99">
        <v>0.7</v>
      </c>
      <c r="L749" s="98">
        <v>0.35549734712950598</v>
      </c>
      <c r="M749" s="98">
        <v>0.429889999999999</v>
      </c>
      <c r="N749" s="98">
        <v>0.32214625584850998</v>
      </c>
      <c r="O749" s="99">
        <v>0.94999999999999896</v>
      </c>
      <c r="P749" s="98">
        <v>0.80247136035711797</v>
      </c>
      <c r="Q749" s="98">
        <v>0.42938999999999899</v>
      </c>
      <c r="R749" s="98">
        <v>0.132918130844111</v>
      </c>
      <c r="S749" s="99">
        <v>0.7</v>
      </c>
      <c r="T749" s="98">
        <v>0.20199695766843201</v>
      </c>
      <c r="U749" s="98">
        <v>0.40907500000000202</v>
      </c>
      <c r="V749" s="98">
        <v>0.605890510471921</v>
      </c>
      <c r="W749" s="99">
        <v>0.94999999999999896</v>
      </c>
      <c r="X749" s="98">
        <v>1.5054289009652999</v>
      </c>
      <c r="Y749" s="98">
        <v>0.40509999999999902</v>
      </c>
      <c r="Z749" s="98">
        <v>0.72324559522393705</v>
      </c>
      <c r="AA749" s="99">
        <v>0.7</v>
      </c>
      <c r="AB749" s="98">
        <v>1.0978781568128499</v>
      </c>
      <c r="AC749" t="str">
        <f>IF('Regression diagnostics'!AC749="","",'Regression diagnostics'!AC749)</f>
        <v/>
      </c>
    </row>
    <row r="750" spans="1:29" x14ac:dyDescent="0.25">
      <c r="A750" t="str">
        <f t="shared" si="25"/>
        <v>May</v>
      </c>
      <c r="B750">
        <f t="shared" si="24"/>
        <v>749</v>
      </c>
      <c r="C750" t="s">
        <v>2726</v>
      </c>
      <c r="D750">
        <v>0</v>
      </c>
      <c r="E750" s="98">
        <v>0.89661000000001501</v>
      </c>
      <c r="F750" s="98">
        <v>-8.66150871239212E-2</v>
      </c>
      <c r="G750" s="99">
        <v>0.95000000000003104</v>
      </c>
      <c r="H750" s="98">
        <v>0.21504313972821701</v>
      </c>
      <c r="I750" s="98">
        <v>0.91311000000000797</v>
      </c>
      <c r="J750" s="98">
        <v>-1.2863296331526199</v>
      </c>
      <c r="K750" s="99">
        <v>0.69999999999999796</v>
      </c>
      <c r="L750" s="98">
        <v>1.95340112511509</v>
      </c>
      <c r="M750" s="98">
        <v>0.21242999999999801</v>
      </c>
      <c r="N750" s="98">
        <v>0.13640427049488499</v>
      </c>
      <c r="O750" s="99">
        <v>0.95000000000003104</v>
      </c>
      <c r="P750" s="98">
        <v>0.339755022043216</v>
      </c>
      <c r="Q750" s="98">
        <v>0.22288000000000299</v>
      </c>
      <c r="R750" s="98">
        <v>-0.82392729554275101</v>
      </c>
      <c r="S750" s="99">
        <v>0.69999999999999796</v>
      </c>
      <c r="T750" s="98">
        <v>1.25255762641664</v>
      </c>
      <c r="U750" s="98">
        <v>0.39378000000000701</v>
      </c>
      <c r="V750" s="98">
        <v>-0.23963310077309999</v>
      </c>
      <c r="W750" s="99">
        <v>0.95000000000002904</v>
      </c>
      <c r="X750" s="98">
        <v>0.59520065441224101</v>
      </c>
      <c r="Y750" s="98">
        <v>0.39708000000000399</v>
      </c>
      <c r="Z750" s="98">
        <v>-0.487607514199767</v>
      </c>
      <c r="AA750" s="99">
        <v>0.69999999999999796</v>
      </c>
      <c r="AB750" s="98">
        <v>0.740066419190055</v>
      </c>
      <c r="AC750" t="str">
        <f>IF('Regression diagnostics'!AC750="","",'Regression diagnostics'!AC750)</f>
        <v/>
      </c>
    </row>
    <row r="751" spans="1:29" x14ac:dyDescent="0.25">
      <c r="A751" t="str">
        <f t="shared" si="25"/>
        <v>May</v>
      </c>
      <c r="B751">
        <f t="shared" si="24"/>
        <v>750</v>
      </c>
      <c r="C751" t="s">
        <v>2726</v>
      </c>
      <c r="D751">
        <v>15</v>
      </c>
      <c r="E751" s="98">
        <v>0.868169999999996</v>
      </c>
      <c r="F751" s="98">
        <v>8.6615087120954198E-2</v>
      </c>
      <c r="G751" s="99">
        <v>0.54999999999999805</v>
      </c>
      <c r="H751" s="98">
        <v>5.4541098370013003E-2</v>
      </c>
      <c r="I751" s="98">
        <v>0.85167000000000503</v>
      </c>
      <c r="J751" s="98">
        <v>0.882935563403622</v>
      </c>
      <c r="K751" s="99">
        <v>0.29999999999999899</v>
      </c>
      <c r="L751" s="98">
        <v>0.57437191499690798</v>
      </c>
      <c r="M751" s="98">
        <v>0.31581000000000597</v>
      </c>
      <c r="N751" s="98">
        <v>-0.13640427049484499</v>
      </c>
      <c r="O751" s="99">
        <v>0.54999999999999705</v>
      </c>
      <c r="P751" s="98">
        <v>8.6171603070037003E-2</v>
      </c>
      <c r="Q751" s="98">
        <v>0.30536000000000202</v>
      </c>
      <c r="R751" s="98">
        <v>0.48858303977419898</v>
      </c>
      <c r="S751" s="99">
        <v>0.29999999999999899</v>
      </c>
      <c r="T751" s="98">
        <v>0.31825244341359099</v>
      </c>
      <c r="U751" s="98">
        <v>0.40315999999999902</v>
      </c>
      <c r="V751" s="98">
        <v>0.23963310077123701</v>
      </c>
      <c r="W751" s="99">
        <v>0.55000000000000504</v>
      </c>
      <c r="X751" s="98">
        <v>0.15095993057059801</v>
      </c>
      <c r="Y751" s="98">
        <v>0.39986000000000199</v>
      </c>
      <c r="Z751" s="98">
        <v>0.45361996441850899</v>
      </c>
      <c r="AA751" s="99">
        <v>0.29999999999999899</v>
      </c>
      <c r="AB751" s="98">
        <v>0.29505844996130998</v>
      </c>
      <c r="AC751" t="str">
        <f>IF('Regression diagnostics'!AC751="","",'Regression diagnostics'!AC751)</f>
        <v/>
      </c>
    </row>
    <row r="752" spans="1:29" x14ac:dyDescent="0.25">
      <c r="A752" t="str">
        <f t="shared" si="25"/>
        <v>May</v>
      </c>
      <c r="B752">
        <f t="shared" si="24"/>
        <v>751</v>
      </c>
      <c r="C752" t="s">
        <v>2726</v>
      </c>
      <c r="D752">
        <v>30</v>
      </c>
      <c r="E752" s="98">
        <v>0.80672999999999295</v>
      </c>
      <c r="F752" s="98">
        <v>-8.6615087120204895E-2</v>
      </c>
      <c r="G752" s="99">
        <v>0.55000000000001104</v>
      </c>
      <c r="H752" s="98">
        <v>5.4541098369542601E-2</v>
      </c>
      <c r="I752" s="98">
        <v>0.79023000000000099</v>
      </c>
      <c r="J752" s="98">
        <v>0.76043012144250799</v>
      </c>
      <c r="K752" s="99">
        <v>0.3</v>
      </c>
      <c r="L752" s="98">
        <v>0.49462712316008101</v>
      </c>
      <c r="M752" s="98">
        <v>0.39829000000000497</v>
      </c>
      <c r="N752" s="98">
        <v>0.13640427049370299</v>
      </c>
      <c r="O752" s="99">
        <v>0.55000000000000904</v>
      </c>
      <c r="P752" s="98">
        <v>8.6171603069317496E-2</v>
      </c>
      <c r="Q752" s="98">
        <v>0.38784000000000102</v>
      </c>
      <c r="R752" s="98">
        <v>0.640995005721544</v>
      </c>
      <c r="S752" s="99">
        <v>0.3</v>
      </c>
      <c r="T752" s="98">
        <v>0.41756741256936297</v>
      </c>
      <c r="U752" s="98">
        <v>0.40593999999999802</v>
      </c>
      <c r="V752" s="98">
        <v>-0.239633100770967</v>
      </c>
      <c r="W752" s="99">
        <v>0.55000000000001403</v>
      </c>
      <c r="X752" s="98">
        <v>0.15095993057043</v>
      </c>
      <c r="Y752" s="98">
        <v>0.402640000000001</v>
      </c>
      <c r="Z752" s="98">
        <v>5.0402218268691699E-2</v>
      </c>
      <c r="AA752" s="99">
        <v>0.3</v>
      </c>
      <c r="AB752" s="98">
        <v>3.2780615159489102E-2</v>
      </c>
      <c r="AC752" t="str">
        <f>IF('Regression diagnostics'!AC752="","",'Regression diagnostics'!AC752)</f>
        <v/>
      </c>
    </row>
    <row r="753" spans="1:29" x14ac:dyDescent="0.25">
      <c r="A753" t="str">
        <f t="shared" si="25"/>
        <v>May</v>
      </c>
      <c r="B753">
        <f t="shared" si="24"/>
        <v>752</v>
      </c>
      <c r="C753" t="s">
        <v>2726</v>
      </c>
      <c r="D753">
        <v>45</v>
      </c>
      <c r="E753" s="98">
        <v>0.71229000000000697</v>
      </c>
      <c r="F753" s="98">
        <v>8.6615087119246301E-2</v>
      </c>
      <c r="G753" s="99">
        <v>0.94999999999999596</v>
      </c>
      <c r="H753" s="98">
        <v>0.215043139716529</v>
      </c>
      <c r="I753" s="98">
        <v>0.72878999999999805</v>
      </c>
      <c r="J753" s="98">
        <v>-1.2239529152817199</v>
      </c>
      <c r="K753" s="99">
        <v>0.7</v>
      </c>
      <c r="L753" s="98">
        <v>1.8585249402517401</v>
      </c>
      <c r="M753" s="98">
        <v>0.459869999999995</v>
      </c>
      <c r="N753" s="98">
        <v>-0.13640427049287401</v>
      </c>
      <c r="O753" s="99">
        <v>0.94999999999999196</v>
      </c>
      <c r="P753" s="98">
        <v>0.33975502203807001</v>
      </c>
      <c r="Q753" s="98">
        <v>0.47032000000000002</v>
      </c>
      <c r="R753" s="98">
        <v>-0.90153167007257895</v>
      </c>
      <c r="S753" s="99">
        <v>0.7</v>
      </c>
      <c r="T753" s="98">
        <v>1.3706287672180599</v>
      </c>
      <c r="U753" s="98">
        <v>0.40212000000000198</v>
      </c>
      <c r="V753" s="98">
        <v>0.23963310077061101</v>
      </c>
      <c r="W753" s="99">
        <v>0.95000000000000595</v>
      </c>
      <c r="X753" s="98">
        <v>0.59520065440591396</v>
      </c>
      <c r="Y753" s="98">
        <v>0.405419999999999</v>
      </c>
      <c r="Z753" s="98">
        <v>-0.28229908716791102</v>
      </c>
      <c r="AA753" s="99">
        <v>0.7</v>
      </c>
      <c r="AB753" s="98">
        <v>0.42842232981171302</v>
      </c>
      <c r="AC753" t="str">
        <f>IF('Regression diagnostics'!AC753="","",'Regression diagnostics'!AC753)</f>
        <v/>
      </c>
    </row>
    <row r="754" spans="1:29" x14ac:dyDescent="0.25">
      <c r="A754" t="str">
        <f t="shared" si="25"/>
        <v>May</v>
      </c>
      <c r="B754">
        <f t="shared" si="24"/>
        <v>753</v>
      </c>
      <c r="C754" t="s">
        <v>2727</v>
      </c>
      <c r="D754">
        <v>0</v>
      </c>
      <c r="E754" s="98">
        <v>0.883475000000013</v>
      </c>
      <c r="F754" s="98">
        <v>1.6319549951372201</v>
      </c>
      <c r="G754" s="99">
        <v>0.95000000000002904</v>
      </c>
      <c r="H754" s="98">
        <v>4.0631262655524898</v>
      </c>
      <c r="I754" s="98">
        <v>0.89665000000000605</v>
      </c>
      <c r="J754" s="98">
        <v>-0.41457696633274999</v>
      </c>
      <c r="K754" s="99">
        <v>0.69999999999999796</v>
      </c>
      <c r="L754" s="98">
        <v>0.629083962357459</v>
      </c>
      <c r="M754" s="98">
        <v>0.211084999999999</v>
      </c>
      <c r="N754" s="98">
        <v>0.26555299468579902</v>
      </c>
      <c r="O754" s="99">
        <v>0.95000000000002605</v>
      </c>
      <c r="P754" s="98">
        <v>0.66147374017414795</v>
      </c>
      <c r="Q754" s="98">
        <v>0.219310000000003</v>
      </c>
      <c r="R754" s="98">
        <v>-0.60349784873927403</v>
      </c>
      <c r="S754" s="99">
        <v>0.69999999999999696</v>
      </c>
      <c r="T754" s="98">
        <v>0.91730551133273897</v>
      </c>
      <c r="U754" s="98">
        <v>0.38051500000000399</v>
      </c>
      <c r="V754" s="98">
        <v>0.43161189172897502</v>
      </c>
      <c r="W754" s="99">
        <v>0.95000000000002505</v>
      </c>
      <c r="X754" s="98">
        <v>1.0721910925579901</v>
      </c>
      <c r="Y754" s="98">
        <v>0.38924000000000297</v>
      </c>
      <c r="Z754" s="98">
        <v>-0.83289895966133898</v>
      </c>
      <c r="AA754" s="99">
        <v>0.69999999999999696</v>
      </c>
      <c r="AB754" s="98">
        <v>1.2644491450975901</v>
      </c>
      <c r="AC754" t="str">
        <f>IF('Regression diagnostics'!AC754="","",'Regression diagnostics'!AC754)</f>
        <v/>
      </c>
    </row>
    <row r="755" spans="1:29" x14ac:dyDescent="0.25">
      <c r="A755" t="str">
        <f t="shared" si="25"/>
        <v>May</v>
      </c>
      <c r="B755">
        <f t="shared" si="24"/>
        <v>754</v>
      </c>
      <c r="C755" t="s">
        <v>2727</v>
      </c>
      <c r="D755">
        <v>15</v>
      </c>
      <c r="E755" s="98">
        <v>0.84457499999999597</v>
      </c>
      <c r="F755" s="98">
        <v>-1.6319549951393</v>
      </c>
      <c r="G755" s="99">
        <v>0.54999999999999805</v>
      </c>
      <c r="H755" s="98">
        <v>1.0305251756798299</v>
      </c>
      <c r="I755" s="98">
        <v>0.83140000000000402</v>
      </c>
      <c r="J755" s="98">
        <v>-0.497989601468808</v>
      </c>
      <c r="K755" s="99">
        <v>0.29999999999999899</v>
      </c>
      <c r="L755" s="98">
        <v>0.32386510330832102</v>
      </c>
      <c r="M755" s="98">
        <v>0.283445000000005</v>
      </c>
      <c r="N755" s="98">
        <v>-0.26555299468604798</v>
      </c>
      <c r="O755" s="99">
        <v>0.54999999999999705</v>
      </c>
      <c r="P755" s="98">
        <v>0.16776868296699499</v>
      </c>
      <c r="Q755" s="98">
        <v>0.27522000000000202</v>
      </c>
      <c r="R755" s="98">
        <v>0.29617644446483998</v>
      </c>
      <c r="S755" s="99">
        <v>0.29999999999999899</v>
      </c>
      <c r="T755" s="98">
        <v>0.19290790845787101</v>
      </c>
      <c r="U755" s="98">
        <v>0.39475500000000002</v>
      </c>
      <c r="V755" s="98">
        <v>-0.43161189172992298</v>
      </c>
      <c r="W755" s="99">
        <v>0.55000000000000404</v>
      </c>
      <c r="X755" s="98">
        <v>0.271938365142464</v>
      </c>
      <c r="Y755" s="98">
        <v>0.38603000000000198</v>
      </c>
      <c r="Z755" s="98">
        <v>0.30317697958609802</v>
      </c>
      <c r="AA755" s="99">
        <v>0.29999999999999899</v>
      </c>
      <c r="AB755" s="98">
        <v>0.19719004011567501</v>
      </c>
      <c r="AC755" t="str">
        <f>IF('Regression diagnostics'!AC755="","",'Regression diagnostics'!AC755)</f>
        <v/>
      </c>
    </row>
    <row r="756" spans="1:29" x14ac:dyDescent="0.25">
      <c r="A756" t="str">
        <f t="shared" si="25"/>
        <v>May</v>
      </c>
      <c r="B756">
        <f t="shared" si="24"/>
        <v>755</v>
      </c>
      <c r="C756" t="s">
        <v>2727</v>
      </c>
      <c r="D756">
        <v>30</v>
      </c>
      <c r="E756" s="98">
        <v>0.77932499999999405</v>
      </c>
      <c r="F756" s="98">
        <v>1.6319549951399901</v>
      </c>
      <c r="G756" s="99">
        <v>0.55000000000000904</v>
      </c>
      <c r="H756" s="98">
        <v>1.0305251756803</v>
      </c>
      <c r="I756" s="98">
        <v>0.766150000000001</v>
      </c>
      <c r="J756" s="98">
        <v>1.81019220133834</v>
      </c>
      <c r="K756" s="99">
        <v>0.3</v>
      </c>
      <c r="L756" s="98">
        <v>1.1791116513025099</v>
      </c>
      <c r="M756" s="98">
        <v>0.33935500000000401</v>
      </c>
      <c r="N756" s="98">
        <v>0.26555299468516602</v>
      </c>
      <c r="O756" s="99">
        <v>0.55000000000000904</v>
      </c>
      <c r="P756" s="98">
        <v>0.16776868296644201</v>
      </c>
      <c r="Q756" s="98">
        <v>0.33113000000000198</v>
      </c>
      <c r="R756" s="98">
        <v>0.59289335689417599</v>
      </c>
      <c r="S756" s="99">
        <v>0.3</v>
      </c>
      <c r="T756" s="98">
        <v>0.386220419605248</v>
      </c>
      <c r="U756" s="98">
        <v>0.39154499999999998</v>
      </c>
      <c r="V756" s="98">
        <v>0.43161189172993703</v>
      </c>
      <c r="W756" s="99">
        <v>0.55000000000001203</v>
      </c>
      <c r="X756" s="98">
        <v>0.27193836514247799</v>
      </c>
      <c r="Y756" s="98">
        <v>0.38282000000000099</v>
      </c>
      <c r="Z756" s="98">
        <v>1.0294271246403299</v>
      </c>
      <c r="AA756" s="99">
        <v>0.3</v>
      </c>
      <c r="AB756" s="98">
        <v>0.66990804577728402</v>
      </c>
      <c r="AC756" t="str">
        <f>IF('Regression diagnostics'!AC756="","",'Regression diagnostics'!AC756)</f>
        <v/>
      </c>
    </row>
    <row r="757" spans="1:29" x14ac:dyDescent="0.25">
      <c r="A757" t="str">
        <f t="shared" si="25"/>
        <v>May</v>
      </c>
      <c r="B757">
        <f t="shared" si="24"/>
        <v>756</v>
      </c>
      <c r="C757" t="s">
        <v>2727</v>
      </c>
      <c r="D757">
        <v>45</v>
      </c>
      <c r="E757" s="98">
        <v>0.68772500000000703</v>
      </c>
      <c r="F757" s="98">
        <v>-1.6319549951408701</v>
      </c>
      <c r="G757" s="99">
        <v>0.94999999999999196</v>
      </c>
      <c r="H757" s="98">
        <v>4.0631262655600597</v>
      </c>
      <c r="I757" s="98">
        <v>0.70089999999999897</v>
      </c>
      <c r="J757" s="98">
        <v>-1.5898456140080599</v>
      </c>
      <c r="K757" s="99">
        <v>0.7</v>
      </c>
      <c r="L757" s="98">
        <v>2.4154163598960698</v>
      </c>
      <c r="M757" s="98">
        <v>0.37881499999999801</v>
      </c>
      <c r="N757" s="98">
        <v>-0.26555299468492399</v>
      </c>
      <c r="O757" s="99">
        <v>0.95000000000000295</v>
      </c>
      <c r="P757" s="98">
        <v>0.66147374017180804</v>
      </c>
      <c r="Q757" s="98">
        <v>0.38704000000000099</v>
      </c>
      <c r="R757" s="98">
        <v>-0.754578705537017</v>
      </c>
      <c r="S757" s="99">
        <v>0.7</v>
      </c>
      <c r="T757" s="98">
        <v>1.14706709919002</v>
      </c>
      <c r="U757" s="98">
        <v>0.37088500000000102</v>
      </c>
      <c r="V757" s="98">
        <v>-0.43161189173028602</v>
      </c>
      <c r="W757" s="99">
        <v>0.95000000000000295</v>
      </c>
      <c r="X757" s="98">
        <v>1.0721910925610001</v>
      </c>
      <c r="Y757" s="98">
        <v>0.37961</v>
      </c>
      <c r="Z757" s="98">
        <v>-1.20268743334804</v>
      </c>
      <c r="AA757" s="99">
        <v>0.7</v>
      </c>
      <c r="AB757" s="98">
        <v>1.82659159514276</v>
      </c>
      <c r="AC757" t="str">
        <f>IF('Regression diagnostics'!AC757="","",'Regression diagnostics'!AC757)</f>
        <v/>
      </c>
    </row>
    <row r="758" spans="1:29" x14ac:dyDescent="0.25">
      <c r="A758" t="str">
        <f t="shared" si="25"/>
        <v>May</v>
      </c>
      <c r="B758">
        <f t="shared" si="24"/>
        <v>757</v>
      </c>
      <c r="C758" t="s">
        <v>2728</v>
      </c>
      <c r="D758">
        <v>0</v>
      </c>
      <c r="E758" s="98">
        <v>0.86004500000001805</v>
      </c>
      <c r="F758" s="98">
        <v>0.13837288307930701</v>
      </c>
      <c r="G758" s="99">
        <v>0.95000000000002605</v>
      </c>
      <c r="H758" s="98">
        <v>0.34354874819875902</v>
      </c>
      <c r="I758" s="98">
        <v>0.86032000000000897</v>
      </c>
      <c r="J758" s="98">
        <v>2.8906283890401799E-2</v>
      </c>
      <c r="K758" s="99">
        <v>0.69999999999999796</v>
      </c>
      <c r="L758" s="98">
        <v>4.3858827407463601E-2</v>
      </c>
      <c r="M758" s="98">
        <v>0.28400999999999799</v>
      </c>
      <c r="N758" s="98">
        <v>-0.29312407063616602</v>
      </c>
      <c r="O758" s="99">
        <v>0.95000000000002605</v>
      </c>
      <c r="P758" s="98">
        <v>0.73016305899038203</v>
      </c>
      <c r="Q758" s="98">
        <v>0.283360000000003</v>
      </c>
      <c r="R758" s="98">
        <v>-2.9720824288333399E-2</v>
      </c>
      <c r="S758" s="99">
        <v>0.69999999999999796</v>
      </c>
      <c r="T758" s="98">
        <v>4.5166630423157203E-2</v>
      </c>
      <c r="U758" s="98">
        <v>0.36558000000000601</v>
      </c>
      <c r="V758" s="98">
        <v>0.14160137772687101</v>
      </c>
      <c r="W758" s="99">
        <v>0.95000000000002305</v>
      </c>
      <c r="X758" s="98">
        <v>0.351694871686558</v>
      </c>
      <c r="Y758" s="98">
        <v>0.36798000000000403</v>
      </c>
      <c r="Z758" s="98">
        <v>-0.21930672887476399</v>
      </c>
      <c r="AA758" s="99">
        <v>0.69999999999999796</v>
      </c>
      <c r="AB758" s="98">
        <v>0.33281818647137701</v>
      </c>
      <c r="AC758" t="str">
        <f>IF('Regression diagnostics'!AC758="","",'Regression diagnostics'!AC758)</f>
        <v/>
      </c>
    </row>
    <row r="759" spans="1:29" x14ac:dyDescent="0.25">
      <c r="A759" t="str">
        <f t="shared" si="25"/>
        <v>May</v>
      </c>
      <c r="B759">
        <f t="shared" si="24"/>
        <v>758</v>
      </c>
      <c r="C759" t="s">
        <v>2728</v>
      </c>
      <c r="D759">
        <v>15</v>
      </c>
      <c r="E759" s="98">
        <v>0.842664999999996</v>
      </c>
      <c r="F759" s="98">
        <v>-0.13837288308273299</v>
      </c>
      <c r="G759" s="99">
        <v>0.54999999999999605</v>
      </c>
      <c r="H759" s="98">
        <v>8.7133800665260094E-2</v>
      </c>
      <c r="I759" s="98">
        <v>0.84239000000000497</v>
      </c>
      <c r="J759" s="98">
        <v>-8.4160242648437605E-2</v>
      </c>
      <c r="K759" s="99">
        <v>0.29999999999999899</v>
      </c>
      <c r="L759" s="98">
        <v>5.4726334366230797E-2</v>
      </c>
      <c r="M759" s="98">
        <v>0.389270000000007</v>
      </c>
      <c r="N759" s="98">
        <v>0.29312407063590601</v>
      </c>
      <c r="O759" s="99">
        <v>0.54999999999999505</v>
      </c>
      <c r="P759" s="98">
        <v>0.185190261257377</v>
      </c>
      <c r="Q759" s="98">
        <v>0.38992000000000199</v>
      </c>
      <c r="R759" s="98">
        <v>0.12863137551569601</v>
      </c>
      <c r="S759" s="99">
        <v>0.29999999999999899</v>
      </c>
      <c r="T759" s="98">
        <v>8.3778094888103297E-2</v>
      </c>
      <c r="U759" s="98">
        <v>0.38435999999999998</v>
      </c>
      <c r="V759" s="98">
        <v>-0.14160137772843101</v>
      </c>
      <c r="W759" s="99">
        <v>0.55000000000000304</v>
      </c>
      <c r="X759" s="98">
        <v>8.9199890859103403E-2</v>
      </c>
      <c r="Y759" s="98">
        <v>0.38196000000000202</v>
      </c>
      <c r="Z759" s="98">
        <v>6.4148277796412995E-2</v>
      </c>
      <c r="AA759" s="99">
        <v>0.29999999999999899</v>
      </c>
      <c r="AB759" s="98">
        <v>4.1720818986482097E-2</v>
      </c>
      <c r="AC759" t="str">
        <f>IF('Regression diagnostics'!AC759="","",'Regression diagnostics'!AC759)</f>
        <v/>
      </c>
    </row>
    <row r="760" spans="1:29" x14ac:dyDescent="0.25">
      <c r="A760" t="str">
        <f t="shared" si="25"/>
        <v>May</v>
      </c>
      <c r="B760">
        <f t="shared" si="24"/>
        <v>759</v>
      </c>
      <c r="C760" t="s">
        <v>2728</v>
      </c>
      <c r="D760">
        <v>30</v>
      </c>
      <c r="E760" s="98">
        <v>0.824734999999992</v>
      </c>
      <c r="F760" s="98">
        <v>0.13837288308360199</v>
      </c>
      <c r="G760" s="99">
        <v>0.55000000000000404</v>
      </c>
      <c r="H760" s="98">
        <v>8.7133800665808905E-2</v>
      </c>
      <c r="I760" s="98">
        <v>0.82446000000000097</v>
      </c>
      <c r="J760" s="98">
        <v>0.111549670728915</v>
      </c>
      <c r="K760" s="99">
        <v>0.3</v>
      </c>
      <c r="L760" s="98">
        <v>7.2536882384817994E-2</v>
      </c>
      <c r="M760" s="98">
        <v>0.49583000000000599</v>
      </c>
      <c r="N760" s="98">
        <v>-0.29312407063707502</v>
      </c>
      <c r="O760" s="99">
        <v>0.55000000000000604</v>
      </c>
      <c r="P760" s="98">
        <v>0.18519026125811999</v>
      </c>
      <c r="Q760" s="98">
        <v>0.49648000000000098</v>
      </c>
      <c r="R760" s="98">
        <v>-0.198892210881639</v>
      </c>
      <c r="S760" s="99">
        <v>0.3</v>
      </c>
      <c r="T760" s="98">
        <v>0.129540777375417</v>
      </c>
      <c r="U760" s="98">
        <v>0.39833999999999897</v>
      </c>
      <c r="V760" s="98">
        <v>0.141601377728543</v>
      </c>
      <c r="W760" s="99">
        <v>0.55000000000001203</v>
      </c>
      <c r="X760" s="98">
        <v>8.9199890859175804E-2</v>
      </c>
      <c r="Y760" s="98">
        <v>0.39594000000000101</v>
      </c>
      <c r="Z760" s="98">
        <v>0.30241330961240498</v>
      </c>
      <c r="AA760" s="99">
        <v>0.3</v>
      </c>
      <c r="AB760" s="98">
        <v>0.19669328983186901</v>
      </c>
      <c r="AC760" t="str">
        <f>IF('Regression diagnostics'!AC760="","",'Regression diagnostics'!AC760)</f>
        <v/>
      </c>
    </row>
    <row r="761" spans="1:29" x14ac:dyDescent="0.25">
      <c r="A761" t="str">
        <f t="shared" si="25"/>
        <v>May</v>
      </c>
      <c r="B761">
        <f t="shared" si="24"/>
        <v>760</v>
      </c>
      <c r="C761" t="s">
        <v>2728</v>
      </c>
      <c r="D761">
        <v>45</v>
      </c>
      <c r="E761" s="98">
        <v>0.80625500000000605</v>
      </c>
      <c r="F761" s="98">
        <v>-0.13837288308440099</v>
      </c>
      <c r="G761" s="99">
        <v>0.94999999999999596</v>
      </c>
      <c r="H761" s="98">
        <v>0.343548748211296</v>
      </c>
      <c r="I761" s="98">
        <v>0.80652999999999697</v>
      </c>
      <c r="J761" s="98">
        <v>-7.0744326364743204E-2</v>
      </c>
      <c r="K761" s="99">
        <v>0.7</v>
      </c>
      <c r="L761" s="98">
        <v>0.107338942265276</v>
      </c>
      <c r="M761" s="98">
        <v>0.60368999999999595</v>
      </c>
      <c r="N761" s="98">
        <v>0.29312407063783402</v>
      </c>
      <c r="O761" s="99">
        <v>0.94999999999999596</v>
      </c>
      <c r="P761" s="98">
        <v>0.730163058994307</v>
      </c>
      <c r="Q761" s="98">
        <v>0.60304000000000002</v>
      </c>
      <c r="R761" s="98">
        <v>0.13704602310623301</v>
      </c>
      <c r="S761" s="99">
        <v>0.7</v>
      </c>
      <c r="T761" s="98">
        <v>0.20827027487253899</v>
      </c>
      <c r="U761" s="98">
        <v>0.40752000000000099</v>
      </c>
      <c r="V761" s="98">
        <v>-0.14160137772881801</v>
      </c>
      <c r="W761" s="99">
        <v>0.94999999999999896</v>
      </c>
      <c r="X761" s="98">
        <v>0.35169487169130198</v>
      </c>
      <c r="Y761" s="98">
        <v>0.40991999999999901</v>
      </c>
      <c r="Z761" s="98">
        <v>-0.34062534484727403</v>
      </c>
      <c r="AA761" s="99">
        <v>0.7</v>
      </c>
      <c r="AB761" s="98">
        <v>0.51694964970008195</v>
      </c>
      <c r="AC761" t="str">
        <f>IF('Regression diagnostics'!AC761="","",'Regression diagnostics'!AC761)</f>
        <v/>
      </c>
    </row>
    <row r="762" spans="1:29" x14ac:dyDescent="0.25">
      <c r="A762" t="str">
        <f t="shared" si="25"/>
        <v>May</v>
      </c>
      <c r="B762">
        <f t="shared" si="24"/>
        <v>761</v>
      </c>
      <c r="C762" t="s">
        <v>2729</v>
      </c>
      <c r="D762">
        <v>0</v>
      </c>
      <c r="E762" s="98">
        <v>0.92550500000001901</v>
      </c>
      <c r="F762" s="98">
        <v>0.484833231561764</v>
      </c>
      <c r="G762" s="99">
        <v>0.95000000000002505</v>
      </c>
      <c r="H762" s="98">
        <v>1.2040061398906901</v>
      </c>
      <c r="I762" s="98">
        <v>0.91368000000000804</v>
      </c>
      <c r="J762" s="98">
        <v>1.07409665405654</v>
      </c>
      <c r="K762" s="99">
        <v>0.69999999999999796</v>
      </c>
      <c r="L762" s="98">
        <v>1.6306811160368599</v>
      </c>
      <c r="M762" s="98">
        <v>0.27148500000000397</v>
      </c>
      <c r="N762" s="98">
        <v>4.3533277806004E-3</v>
      </c>
      <c r="O762" s="99">
        <v>0.95000000000002505</v>
      </c>
      <c r="P762" s="98">
        <v>1.08430354364451E-2</v>
      </c>
      <c r="Q762" s="98">
        <v>0.27136000000000399</v>
      </c>
      <c r="R762" s="98">
        <v>1.1558098333894901E-2</v>
      </c>
      <c r="S762" s="99">
        <v>0.69999999999999796</v>
      </c>
      <c r="T762" s="98">
        <v>1.7564793924273198E-2</v>
      </c>
      <c r="U762" s="98">
        <v>0.40799500000000799</v>
      </c>
      <c r="V762" s="98">
        <v>0.30090292767089399</v>
      </c>
      <c r="W762" s="99">
        <v>0.95000000000002205</v>
      </c>
      <c r="X762" s="98">
        <v>0.74741014740901202</v>
      </c>
      <c r="Y762" s="98">
        <v>0.39602000000000398</v>
      </c>
      <c r="Z762" s="98">
        <v>1.5258149008912001</v>
      </c>
      <c r="AA762" s="99">
        <v>0.69999999999999796</v>
      </c>
      <c r="AB762" s="98">
        <v>2.3184680864889899</v>
      </c>
      <c r="AC762" t="str">
        <f>IF('Regression diagnostics'!AC762="","",'Regression diagnostics'!AC762)</f>
        <v/>
      </c>
    </row>
    <row r="763" spans="1:29" x14ac:dyDescent="0.25">
      <c r="A763" t="str">
        <f t="shared" si="25"/>
        <v>May</v>
      </c>
      <c r="B763">
        <f t="shared" si="24"/>
        <v>762</v>
      </c>
      <c r="C763" t="s">
        <v>2729</v>
      </c>
      <c r="D763">
        <v>15</v>
      </c>
      <c r="E763" s="98">
        <v>0.85338499999999395</v>
      </c>
      <c r="F763" s="98">
        <v>-0.48483323156533698</v>
      </c>
      <c r="G763" s="99">
        <v>0.54999999999999505</v>
      </c>
      <c r="H763" s="98">
        <v>0.30537043590235002</v>
      </c>
      <c r="I763" s="98">
        <v>0.86521000000000503</v>
      </c>
      <c r="J763" s="98">
        <v>-0.93173854434800996</v>
      </c>
      <c r="K763" s="99">
        <v>0.29999999999999899</v>
      </c>
      <c r="L763" s="98">
        <v>0.60614747081117504</v>
      </c>
      <c r="M763" s="98">
        <v>0.39204500000000297</v>
      </c>
      <c r="N763" s="98">
        <v>-4.3533277820438799E-3</v>
      </c>
      <c r="O763" s="99">
        <v>0.54999999999999405</v>
      </c>
      <c r="P763" s="98">
        <v>2.7501042968983498E-3</v>
      </c>
      <c r="Q763" s="98">
        <v>0.39217000000000302</v>
      </c>
      <c r="R763" s="98">
        <v>-9.1879553941270099E-3</v>
      </c>
      <c r="S763" s="99">
        <v>0.29999999999999899</v>
      </c>
      <c r="T763" s="98">
        <v>5.9840988046322499E-3</v>
      </c>
      <c r="U763" s="98">
        <v>0.385014999999999</v>
      </c>
      <c r="V763" s="98">
        <v>-0.30090292767279297</v>
      </c>
      <c r="W763" s="99">
        <v>0.55000000000000204</v>
      </c>
      <c r="X763" s="98">
        <v>0.18956461678228601</v>
      </c>
      <c r="Y763" s="98">
        <v>0.39699000000000201</v>
      </c>
      <c r="Z763" s="98">
        <v>-1.1676513898927099</v>
      </c>
      <c r="AA763" s="99">
        <v>0.29999999999999899</v>
      </c>
      <c r="AB763" s="98">
        <v>0.75998543871873503</v>
      </c>
      <c r="AC763" t="str">
        <f>IF('Regression diagnostics'!AC763="","",'Regression diagnostics'!AC763)</f>
        <v/>
      </c>
    </row>
    <row r="764" spans="1:29" x14ac:dyDescent="0.25">
      <c r="A764" t="str">
        <f t="shared" si="25"/>
        <v>May</v>
      </c>
      <c r="B764">
        <f t="shared" si="24"/>
        <v>763</v>
      </c>
      <c r="C764" t="s">
        <v>2729</v>
      </c>
      <c r="D764">
        <v>30</v>
      </c>
      <c r="E764" s="98">
        <v>0.80491499999999105</v>
      </c>
      <c r="F764" s="98">
        <v>0.48483323156639002</v>
      </c>
      <c r="G764" s="99">
        <v>0.55000000000000604</v>
      </c>
      <c r="H764" s="98">
        <v>0.30537043590302099</v>
      </c>
      <c r="I764" s="98">
        <v>0.81674000000000102</v>
      </c>
      <c r="J764" s="98">
        <v>-0.246006863125559</v>
      </c>
      <c r="K764" s="99">
        <v>0.3</v>
      </c>
      <c r="L764" s="98">
        <v>0.159973737469843</v>
      </c>
      <c r="M764" s="98">
        <v>0.51285500000000095</v>
      </c>
      <c r="N764" s="98">
        <v>4.35332778160895E-3</v>
      </c>
      <c r="O764" s="99">
        <v>0.55000000000000404</v>
      </c>
      <c r="P764" s="98">
        <v>2.7501042966236499E-3</v>
      </c>
      <c r="Q764" s="98">
        <v>0.51298000000000099</v>
      </c>
      <c r="R764" s="98">
        <v>-4.3237437148571801E-3</v>
      </c>
      <c r="S764" s="99">
        <v>0.3</v>
      </c>
      <c r="T764" s="98">
        <v>2.8160464007794001E-3</v>
      </c>
      <c r="U764" s="98">
        <v>0.38598499999999702</v>
      </c>
      <c r="V764" s="98">
        <v>0.30090292767314902</v>
      </c>
      <c r="W764" s="99">
        <v>0.55000000000001004</v>
      </c>
      <c r="X764" s="98">
        <v>0.18956461678251299</v>
      </c>
      <c r="Y764" s="98">
        <v>0.39796000000000098</v>
      </c>
      <c r="Z764" s="98">
        <v>-0.66133819728386101</v>
      </c>
      <c r="AA764" s="99">
        <v>0.3</v>
      </c>
      <c r="AB764" s="98">
        <v>0.43022409227022501</v>
      </c>
      <c r="AC764" t="str">
        <f>IF('Regression diagnostics'!AC764="","",'Regression diagnostics'!AC764)</f>
        <v/>
      </c>
    </row>
    <row r="765" spans="1:29" x14ac:dyDescent="0.25">
      <c r="A765" t="str">
        <f t="shared" si="25"/>
        <v>May</v>
      </c>
      <c r="B765">
        <f t="shared" si="24"/>
        <v>764</v>
      </c>
      <c r="C765" t="s">
        <v>2729</v>
      </c>
      <c r="D765">
        <v>45</v>
      </c>
      <c r="E765" s="98">
        <v>0.78009500000000798</v>
      </c>
      <c r="F765" s="98">
        <v>-0.48483323156739</v>
      </c>
      <c r="G765" s="99">
        <v>0.94999999999999596</v>
      </c>
      <c r="H765" s="98">
        <v>1.2040061399043001</v>
      </c>
      <c r="I765" s="98">
        <v>0.76826999999999801</v>
      </c>
      <c r="J765" s="98">
        <v>0.72493917232063698</v>
      </c>
      <c r="K765" s="99">
        <v>0.7</v>
      </c>
      <c r="L765" s="98">
        <v>1.1002339395863601</v>
      </c>
      <c r="M765" s="98">
        <v>0.63391499999999801</v>
      </c>
      <c r="N765" s="98">
        <v>-4.3533277810500898E-3</v>
      </c>
      <c r="O765" s="99">
        <v>0.94999999999999196</v>
      </c>
      <c r="P765" s="98">
        <v>1.08430354375615E-2</v>
      </c>
      <c r="Q765" s="98">
        <v>0.63378999999999897</v>
      </c>
      <c r="R765" s="98">
        <v>9.0813629770084905E-3</v>
      </c>
      <c r="S765" s="99">
        <v>0.7</v>
      </c>
      <c r="T765" s="98">
        <v>1.3800909148476001E-2</v>
      </c>
      <c r="U765" s="98">
        <v>0.41090500000000202</v>
      </c>
      <c r="V765" s="98">
        <v>-0.30090292767354598</v>
      </c>
      <c r="W765" s="99">
        <v>0.94999999999999896</v>
      </c>
      <c r="X765" s="98">
        <v>0.747410147415421</v>
      </c>
      <c r="Y765" s="98">
        <v>0.39892999999999901</v>
      </c>
      <c r="Z765" s="98">
        <v>1.26801284194904</v>
      </c>
      <c r="AA765" s="99">
        <v>0.7</v>
      </c>
      <c r="AB765" s="98">
        <v>1.92597599463039</v>
      </c>
      <c r="AC765" t="str">
        <f>IF('Regression diagnostics'!AC765="","",'Regression diagnostics'!AC765)</f>
        <v/>
      </c>
    </row>
    <row r="766" spans="1:29" x14ac:dyDescent="0.25">
      <c r="A766" t="str">
        <f t="shared" si="25"/>
        <v>May</v>
      </c>
      <c r="B766">
        <f t="shared" si="24"/>
        <v>765</v>
      </c>
      <c r="C766" t="s">
        <v>2730</v>
      </c>
      <c r="D766">
        <v>0</v>
      </c>
      <c r="E766" s="98">
        <v>0.90624000000001903</v>
      </c>
      <c r="F766" s="98">
        <v>1.7661027520180099</v>
      </c>
      <c r="G766" s="99">
        <v>0.95000000000002505</v>
      </c>
      <c r="H766" s="98">
        <v>4.3992457006589598</v>
      </c>
      <c r="I766" s="98">
        <v>0.89534000000000902</v>
      </c>
      <c r="J766" s="98">
        <v>1.46509217826712</v>
      </c>
      <c r="K766" s="99">
        <v>0.69999999999999796</v>
      </c>
      <c r="L766" s="98">
        <v>2.22543843160974</v>
      </c>
      <c r="M766" s="98">
        <v>0.382014999999997</v>
      </c>
      <c r="N766" s="98">
        <v>1.8530665257579</v>
      </c>
      <c r="O766" s="99">
        <v>0.95000000000002205</v>
      </c>
      <c r="P766" s="98">
        <v>4.6321171721695196</v>
      </c>
      <c r="Q766" s="98">
        <v>0.38379000000000202</v>
      </c>
      <c r="R766" s="98">
        <v>0.38059166657805699</v>
      </c>
      <c r="S766" s="99">
        <v>0.69999999999999696</v>
      </c>
      <c r="T766" s="98">
        <v>0.57842676590803599</v>
      </c>
      <c r="U766" s="98">
        <v>0.38582500000000602</v>
      </c>
      <c r="V766" s="98">
        <v>1.4092060187383699</v>
      </c>
      <c r="W766" s="99">
        <v>0.95000000000002405</v>
      </c>
      <c r="X766" s="98">
        <v>3.50771069869164</v>
      </c>
      <c r="Y766" s="98">
        <v>0.38895000000000401</v>
      </c>
      <c r="Z766" s="98">
        <v>0.239137656484887</v>
      </c>
      <c r="AA766" s="99">
        <v>0.69999999999999696</v>
      </c>
      <c r="AB766" s="98">
        <v>0.36291525897972499</v>
      </c>
      <c r="AC766" t="str">
        <f>IF('Regression diagnostics'!AC766="","",'Regression diagnostics'!AC766)</f>
        <v/>
      </c>
    </row>
    <row r="767" spans="1:29" x14ac:dyDescent="0.25">
      <c r="A767" t="str">
        <f t="shared" si="25"/>
        <v>May</v>
      </c>
      <c r="B767">
        <f t="shared" si="24"/>
        <v>766</v>
      </c>
      <c r="C767" t="s">
        <v>2730</v>
      </c>
      <c r="D767">
        <v>15</v>
      </c>
      <c r="E767" s="98">
        <v>0.84467999999999499</v>
      </c>
      <c r="F767" s="98">
        <v>-1.76610275202126</v>
      </c>
      <c r="G767" s="99">
        <v>0.54999999999999805</v>
      </c>
      <c r="H767" s="98">
        <v>1.1157746897921299</v>
      </c>
      <c r="I767" s="98">
        <v>0.855580000000005</v>
      </c>
      <c r="J767" s="98">
        <v>-1.7917665860843199</v>
      </c>
      <c r="K767" s="99">
        <v>0.29999999999999899</v>
      </c>
      <c r="L767" s="98">
        <v>1.1670692101664799</v>
      </c>
      <c r="M767" s="98">
        <v>0.46565500000000698</v>
      </c>
      <c r="N767" s="98">
        <v>-1.8530665257573999</v>
      </c>
      <c r="O767" s="99">
        <v>0.54999999999999605</v>
      </c>
      <c r="P767" s="98">
        <v>1.17483756364716</v>
      </c>
      <c r="Q767" s="98">
        <v>0.46388000000000201</v>
      </c>
      <c r="R767" s="98">
        <v>-0.93933332204406095</v>
      </c>
      <c r="S767" s="99">
        <v>0.29999999999999899</v>
      </c>
      <c r="T767" s="98">
        <v>0.61206480355484405</v>
      </c>
      <c r="U767" s="98">
        <v>0.40252500000000002</v>
      </c>
      <c r="V767" s="98">
        <v>-1.4092060187395701</v>
      </c>
      <c r="W767" s="99">
        <v>0.55000000000000504</v>
      </c>
      <c r="X767" s="98">
        <v>0.88965588262623396</v>
      </c>
      <c r="Y767" s="98">
        <v>0.39940000000000198</v>
      </c>
      <c r="Z767" s="98">
        <v>-0.94695076747351203</v>
      </c>
      <c r="AA767" s="99">
        <v>0.29999999999999899</v>
      </c>
      <c r="AB767" s="98">
        <v>0.61618069973607004</v>
      </c>
      <c r="AC767" t="str">
        <f>IF('Regression diagnostics'!AC767="","",'Regression diagnostics'!AC767)</f>
        <v/>
      </c>
    </row>
    <row r="768" spans="1:29" x14ac:dyDescent="0.25">
      <c r="A768" t="str">
        <f t="shared" si="25"/>
        <v>May</v>
      </c>
      <c r="B768">
        <f t="shared" si="24"/>
        <v>767</v>
      </c>
      <c r="C768" t="s">
        <v>2730</v>
      </c>
      <c r="D768">
        <v>30</v>
      </c>
      <c r="E768" s="98">
        <v>0.80491999999999098</v>
      </c>
      <c r="F768" s="98">
        <v>1.7661027520222199</v>
      </c>
      <c r="G768" s="99">
        <v>0.55000000000000904</v>
      </c>
      <c r="H768" s="98">
        <v>1.1157746897927701</v>
      </c>
      <c r="I768" s="98">
        <v>0.81582000000000099</v>
      </c>
      <c r="J768" s="98">
        <v>0.70614925488242797</v>
      </c>
      <c r="K768" s="99">
        <v>0.3</v>
      </c>
      <c r="L768" s="98">
        <v>0.45930069691966302</v>
      </c>
      <c r="M768" s="98">
        <v>0.54574500000000603</v>
      </c>
      <c r="N768" s="98">
        <v>1.8530665257561201</v>
      </c>
      <c r="O768" s="99">
        <v>0.55000000000000604</v>
      </c>
      <c r="P768" s="98">
        <v>1.1748375636463699</v>
      </c>
      <c r="Q768" s="98">
        <v>0.54397000000000095</v>
      </c>
      <c r="R768" s="98">
        <v>1.13119944938888</v>
      </c>
      <c r="S768" s="99">
        <v>0.3</v>
      </c>
      <c r="T768" s="98">
        <v>0.73723507089860796</v>
      </c>
      <c r="U768" s="98">
        <v>0.41297499999999898</v>
      </c>
      <c r="V768" s="98">
        <v>1.40920601873972</v>
      </c>
      <c r="W768" s="99">
        <v>0.55000000000001303</v>
      </c>
      <c r="X768" s="98">
        <v>0.88965588262633999</v>
      </c>
      <c r="Y768" s="98">
        <v>0.40985000000000099</v>
      </c>
      <c r="Z768" s="98">
        <v>1.42424450107883</v>
      </c>
      <c r="AA768" s="99">
        <v>0.3</v>
      </c>
      <c r="AB768" s="98">
        <v>0.92733241951099099</v>
      </c>
      <c r="AC768" t="str">
        <f>IF('Regression diagnostics'!AC768="","",'Regression diagnostics'!AC768)</f>
        <v/>
      </c>
    </row>
    <row r="769" spans="1:29" x14ac:dyDescent="0.25">
      <c r="A769" t="str">
        <f t="shared" si="25"/>
        <v>May</v>
      </c>
      <c r="B769">
        <f t="shared" si="24"/>
        <v>768</v>
      </c>
      <c r="C769" t="s">
        <v>2730</v>
      </c>
      <c r="D769">
        <v>45</v>
      </c>
      <c r="E769" s="98">
        <v>0.78696000000000699</v>
      </c>
      <c r="F769" s="98">
        <v>-1.7661027520230499</v>
      </c>
      <c r="G769" s="99">
        <v>0.94999999999999596</v>
      </c>
      <c r="H769" s="98">
        <v>4.3992457006702397</v>
      </c>
      <c r="I769" s="98">
        <v>0.77605999999999797</v>
      </c>
      <c r="J769" s="98">
        <v>0.19321568706145201</v>
      </c>
      <c r="K769" s="99">
        <v>0.7</v>
      </c>
      <c r="L769" s="98">
        <v>0.29316720862482298</v>
      </c>
      <c r="M769" s="98">
        <v>0.62228499999999598</v>
      </c>
      <c r="N769" s="98">
        <v>-1.85306652575542</v>
      </c>
      <c r="O769" s="99">
        <v>0.94999999999999896</v>
      </c>
      <c r="P769" s="98">
        <v>4.6321171721621699</v>
      </c>
      <c r="Q769" s="98">
        <v>0.62406000000000095</v>
      </c>
      <c r="R769" s="98">
        <v>-0.67367201719715397</v>
      </c>
      <c r="S769" s="99">
        <v>0.7</v>
      </c>
      <c r="T769" s="98">
        <v>1.02401631822438</v>
      </c>
      <c r="U769" s="98">
        <v>0.41717500000000102</v>
      </c>
      <c r="V769" s="98">
        <v>-1.40920601873993</v>
      </c>
      <c r="W769" s="99">
        <v>0.95000000000000295</v>
      </c>
      <c r="X769" s="98">
        <v>3.5077106986947699</v>
      </c>
      <c r="Y769" s="98">
        <v>0.42029999999999901</v>
      </c>
      <c r="Z769" s="98">
        <v>-0.968215877476998</v>
      </c>
      <c r="AA769" s="99">
        <v>0.69999999999999896</v>
      </c>
      <c r="AB769" s="98">
        <v>1.4700746665090301</v>
      </c>
      <c r="AC769" t="str">
        <f>IF('Regression diagnostics'!AC769="","",'Regression diagnostics'!AC769)</f>
        <v/>
      </c>
    </row>
    <row r="770" spans="1:29" x14ac:dyDescent="0.25">
      <c r="A770" t="str">
        <f t="shared" si="25"/>
        <v>May</v>
      </c>
      <c r="B770">
        <f t="shared" si="24"/>
        <v>769</v>
      </c>
      <c r="C770" t="s">
        <v>2731</v>
      </c>
      <c r="D770">
        <v>0</v>
      </c>
      <c r="E770" s="98">
        <v>0.90609000000001605</v>
      </c>
      <c r="F770" s="98">
        <v>0.86826343430409303</v>
      </c>
      <c r="G770" s="99">
        <v>0.95000000000002505</v>
      </c>
      <c r="H770" s="98">
        <v>2.1573755925303502</v>
      </c>
      <c r="I770" s="98">
        <v>0.90269000000000799</v>
      </c>
      <c r="J770" s="98">
        <v>0.57127945268845604</v>
      </c>
      <c r="K770" s="99">
        <v>0.69999999999999796</v>
      </c>
      <c r="L770" s="98">
        <v>0.86693592759772398</v>
      </c>
      <c r="M770" s="98">
        <v>0.26341999999999899</v>
      </c>
      <c r="N770" s="98">
        <v>0.40050615591953298</v>
      </c>
      <c r="O770" s="99">
        <v>0.95000000000002405</v>
      </c>
      <c r="P770" s="98">
        <v>0.99772596341394804</v>
      </c>
      <c r="Q770" s="98">
        <v>0.268820000000003</v>
      </c>
      <c r="R770" s="98">
        <v>-0.33188253788412903</v>
      </c>
      <c r="S770" s="99">
        <v>0.69999999999999796</v>
      </c>
      <c r="T770" s="98">
        <v>0.50438914422097803</v>
      </c>
      <c r="U770" s="98">
        <v>0.39692500000000602</v>
      </c>
      <c r="V770" s="98">
        <v>0.86458533516716896</v>
      </c>
      <c r="W770" s="99">
        <v>0.95000000000002205</v>
      </c>
      <c r="X770" s="98">
        <v>2.1491055969070501</v>
      </c>
      <c r="Y770" s="98">
        <v>0.39650000000000402</v>
      </c>
      <c r="Z770" s="98">
        <v>0.41994905529085103</v>
      </c>
      <c r="AA770" s="99">
        <v>0.69999999999999696</v>
      </c>
      <c r="AB770" s="98">
        <v>0.63735629227212398</v>
      </c>
      <c r="AC770" t="str">
        <f>IF('Regression diagnostics'!AC770="","",'Regression diagnostics'!AC770)</f>
        <v/>
      </c>
    </row>
    <row r="771" spans="1:29" x14ac:dyDescent="0.25">
      <c r="A771" t="str">
        <f t="shared" si="25"/>
        <v>May</v>
      </c>
      <c r="B771">
        <f t="shared" si="24"/>
        <v>770</v>
      </c>
      <c r="C771" t="s">
        <v>2731</v>
      </c>
      <c r="D771">
        <v>15</v>
      </c>
      <c r="E771" s="98">
        <v>0.866729999999997</v>
      </c>
      <c r="F771" s="98">
        <v>-0.86826343430702502</v>
      </c>
      <c r="G771" s="99">
        <v>0.54999999999999805</v>
      </c>
      <c r="H771" s="98">
        <v>0.54717223049482899</v>
      </c>
      <c r="I771" s="98">
        <v>0.87013000000000496</v>
      </c>
      <c r="J771" s="98">
        <v>-0.78333764311036302</v>
      </c>
      <c r="K771" s="99">
        <v>0.29999999999999899</v>
      </c>
      <c r="L771" s="98">
        <v>0.50953687256173097</v>
      </c>
      <c r="M771" s="98">
        <v>0.36854000000000597</v>
      </c>
      <c r="N771" s="98">
        <v>-0.40050615591983302</v>
      </c>
      <c r="O771" s="99">
        <v>0.54999999999999505</v>
      </c>
      <c r="P771" s="98">
        <v>0.25305187595177597</v>
      </c>
      <c r="Q771" s="98">
        <v>0.36314000000000202</v>
      </c>
      <c r="R771" s="98">
        <v>6.8098963508238505E-2</v>
      </c>
      <c r="S771" s="99">
        <v>0.29999999999999899</v>
      </c>
      <c r="T771" s="98">
        <v>4.4352836516618803E-2</v>
      </c>
      <c r="U771" s="98">
        <v>0.40132499999999899</v>
      </c>
      <c r="V771" s="98">
        <v>-0.86458533516867697</v>
      </c>
      <c r="W771" s="99">
        <v>0.55000000000000404</v>
      </c>
      <c r="X771" s="98">
        <v>0.545074722778081</v>
      </c>
      <c r="Y771" s="98">
        <v>0.40175000000000199</v>
      </c>
      <c r="Z771" s="98">
        <v>-0.75985162390015204</v>
      </c>
      <c r="AA771" s="99">
        <v>0.29999999999999899</v>
      </c>
      <c r="AB771" s="98">
        <v>0.49434859748750798</v>
      </c>
      <c r="AC771" t="str">
        <f>IF('Regression diagnostics'!AC771="","",'Regression diagnostics'!AC771)</f>
        <v/>
      </c>
    </row>
    <row r="772" spans="1:29" x14ac:dyDescent="0.25">
      <c r="A772" t="str">
        <f t="shared" si="25"/>
        <v>May</v>
      </c>
      <c r="B772">
        <f t="shared" ref="B772:B835" si="26">B771+1</f>
        <v>771</v>
      </c>
      <c r="C772" t="s">
        <v>2731</v>
      </c>
      <c r="D772">
        <v>30</v>
      </c>
      <c r="E772" s="98">
        <v>0.83416999999999397</v>
      </c>
      <c r="F772" s="98">
        <v>0.86826343430771402</v>
      </c>
      <c r="G772" s="99">
        <v>0.55000000000000704</v>
      </c>
      <c r="H772" s="98">
        <v>0.54717223049527497</v>
      </c>
      <c r="I772" s="98">
        <v>0.83757000000000204</v>
      </c>
      <c r="J772" s="98">
        <v>0.44470471411138901</v>
      </c>
      <c r="K772" s="99">
        <v>0.3</v>
      </c>
      <c r="L772" s="98">
        <v>0.28920396919562402</v>
      </c>
      <c r="M772" s="98">
        <v>0.46286000000000499</v>
      </c>
      <c r="N772" s="98">
        <v>0.40050615591873201</v>
      </c>
      <c r="O772" s="99">
        <v>0.55000000000000604</v>
      </c>
      <c r="P772" s="98">
        <v>0.25305187595108602</v>
      </c>
      <c r="Q772" s="98">
        <v>0.45746000000000098</v>
      </c>
      <c r="R772" s="98">
        <v>0.51560643799183503</v>
      </c>
      <c r="S772" s="99">
        <v>0.3</v>
      </c>
      <c r="T772" s="98">
        <v>0.335859605592567</v>
      </c>
      <c r="U772" s="98">
        <v>0.40657499999999802</v>
      </c>
      <c r="V772" s="98">
        <v>0.864585335168915</v>
      </c>
      <c r="W772" s="99">
        <v>0.55000000000001004</v>
      </c>
      <c r="X772" s="98">
        <v>0.54507472277823799</v>
      </c>
      <c r="Y772" s="98">
        <v>0.40700000000000103</v>
      </c>
      <c r="Z772" s="98">
        <v>0.69493967612959595</v>
      </c>
      <c r="AA772" s="99">
        <v>0.3</v>
      </c>
      <c r="AB772" s="98">
        <v>0.45209436670333097</v>
      </c>
      <c r="AC772" t="str">
        <f>IF('Regression diagnostics'!AC772="","",'Regression diagnostics'!AC772)</f>
        <v/>
      </c>
    </row>
    <row r="773" spans="1:29" x14ac:dyDescent="0.25">
      <c r="A773" t="str">
        <f t="shared" si="25"/>
        <v>May</v>
      </c>
      <c r="B773">
        <f t="shared" si="26"/>
        <v>772</v>
      </c>
      <c r="C773" t="s">
        <v>2731</v>
      </c>
      <c r="D773">
        <v>45</v>
      </c>
      <c r="E773" s="98">
        <v>0.80841000000000696</v>
      </c>
      <c r="F773" s="98">
        <v>-0.86826343430867203</v>
      </c>
      <c r="G773" s="99">
        <v>0.94999999999999596</v>
      </c>
      <c r="H773" s="98">
        <v>2.1573755925410798</v>
      </c>
      <c r="I773" s="98">
        <v>0.805009999999999</v>
      </c>
      <c r="J773" s="98">
        <v>-5.4009109375293803E-2</v>
      </c>
      <c r="K773" s="99">
        <v>0.7</v>
      </c>
      <c r="L773" s="98">
        <v>8.1946845309624594E-2</v>
      </c>
      <c r="M773" s="98">
        <v>0.54637999999999598</v>
      </c>
      <c r="N773" s="98">
        <v>-0.40050615591813199</v>
      </c>
      <c r="O773" s="99">
        <v>0.94999999999999596</v>
      </c>
      <c r="P773" s="98">
        <v>0.99772596341016195</v>
      </c>
      <c r="Q773" s="98">
        <v>0.55178000000000005</v>
      </c>
      <c r="R773" s="98">
        <v>-0.55974219075938003</v>
      </c>
      <c r="S773" s="99">
        <v>0.7</v>
      </c>
      <c r="T773" s="98">
        <v>0.85077537229901001</v>
      </c>
      <c r="U773" s="98">
        <v>0.41267500000000201</v>
      </c>
      <c r="V773" s="98">
        <v>-0.86458533516919001</v>
      </c>
      <c r="W773" s="99">
        <v>0.94999999999999596</v>
      </c>
      <c r="X773" s="98">
        <v>2.1491055969114798</v>
      </c>
      <c r="Y773" s="98">
        <v>0.41224999999999901</v>
      </c>
      <c r="Z773" s="98">
        <v>-0.32079441723628999</v>
      </c>
      <c r="AA773" s="99">
        <v>0.69999999999999896</v>
      </c>
      <c r="AB773" s="98">
        <v>0.48684976072223002</v>
      </c>
      <c r="AC773" t="str">
        <f>IF('Regression diagnostics'!AC773="","",'Regression diagnostics'!AC773)</f>
        <v/>
      </c>
    </row>
    <row r="774" spans="1:29" x14ac:dyDescent="0.25">
      <c r="A774" t="str">
        <f t="shared" si="25"/>
        <v>May</v>
      </c>
      <c r="B774">
        <f t="shared" si="26"/>
        <v>773</v>
      </c>
      <c r="C774" t="s">
        <v>2732</v>
      </c>
      <c r="D774">
        <v>0</v>
      </c>
      <c r="E774" s="98">
        <v>0.90286500000001402</v>
      </c>
      <c r="F774" s="98">
        <v>-0.60524932829767997</v>
      </c>
      <c r="G774" s="99">
        <v>0.95000000000002505</v>
      </c>
      <c r="H774" s="98">
        <v>1.5032486074942499</v>
      </c>
      <c r="I774" s="98">
        <v>0.90114000000000705</v>
      </c>
      <c r="J774" s="98">
        <v>-8.6718851673696598E-2</v>
      </c>
      <c r="K774" s="99">
        <v>0.69999999999999796</v>
      </c>
      <c r="L774" s="98">
        <v>0.13157694031974801</v>
      </c>
      <c r="M774" s="98">
        <v>0.348030000000002</v>
      </c>
      <c r="N774" s="98">
        <v>0.94902545641693603</v>
      </c>
      <c r="O774" s="99">
        <v>0.95000000000002205</v>
      </c>
      <c r="P774" s="98">
        <v>2.36600244891335</v>
      </c>
      <c r="Q774" s="98">
        <v>0.33023000000000202</v>
      </c>
      <c r="R774" s="98">
        <v>1.7394937993065001</v>
      </c>
      <c r="S774" s="99">
        <v>0.69999999999999696</v>
      </c>
      <c r="T774" s="98">
        <v>2.6476383470277098</v>
      </c>
      <c r="U774" s="98">
        <v>0.39851000000000503</v>
      </c>
      <c r="V774" s="98">
        <v>-0.22057137684773101</v>
      </c>
      <c r="W774" s="99">
        <v>0.95000000000002205</v>
      </c>
      <c r="X774" s="98">
        <v>0.54784980726875099</v>
      </c>
      <c r="Y774" s="98">
        <v>0.39616000000000301</v>
      </c>
      <c r="Z774" s="98">
        <v>0.17964487365202</v>
      </c>
      <c r="AA774" s="99">
        <v>0.69999999999999696</v>
      </c>
      <c r="AB774" s="98">
        <v>0.27262529565569099</v>
      </c>
      <c r="AC774" t="str">
        <f>IF('Regression diagnostics'!AC774="","",'Regression diagnostics'!AC774)</f>
        <v/>
      </c>
    </row>
    <row r="775" spans="1:29" x14ac:dyDescent="0.25">
      <c r="A775" t="str">
        <f t="shared" si="25"/>
        <v>May</v>
      </c>
      <c r="B775">
        <f t="shared" si="26"/>
        <v>774</v>
      </c>
      <c r="C775" t="s">
        <v>2732</v>
      </c>
      <c r="D775">
        <v>15</v>
      </c>
      <c r="E775" s="98">
        <v>0.84500499999999701</v>
      </c>
      <c r="F775" s="98">
        <v>0.60524932829469202</v>
      </c>
      <c r="G775" s="99">
        <v>0.54999999999999805</v>
      </c>
      <c r="H775" s="98">
        <v>0.38126689501446198</v>
      </c>
      <c r="I775" s="98">
        <v>0.84673000000000398</v>
      </c>
      <c r="J775" s="98">
        <v>0.34211885620872401</v>
      </c>
      <c r="K775" s="99">
        <v>0.29999999999999899</v>
      </c>
      <c r="L775" s="98">
        <v>0.222480148921432</v>
      </c>
      <c r="M775" s="98">
        <v>0.381610000000003</v>
      </c>
      <c r="N775" s="98">
        <v>-0.94902545641763003</v>
      </c>
      <c r="O775" s="99">
        <v>0.54999999999999605</v>
      </c>
      <c r="P775" s="98">
        <v>0.60008597566746502</v>
      </c>
      <c r="Q775" s="98">
        <v>0.39941000000000199</v>
      </c>
      <c r="R775" s="98">
        <v>-1.49223204957626</v>
      </c>
      <c r="S775" s="99">
        <v>0.29999999999999899</v>
      </c>
      <c r="T775" s="98">
        <v>0.97300662955362505</v>
      </c>
      <c r="U775" s="98">
        <v>0.39627000000000001</v>
      </c>
      <c r="V775" s="98">
        <v>0.22057137684623801</v>
      </c>
      <c r="W775" s="99">
        <v>0.55000000000000304</v>
      </c>
      <c r="X775" s="98">
        <v>0.138950399760842</v>
      </c>
      <c r="Y775" s="98">
        <v>0.39862000000000197</v>
      </c>
      <c r="Z775" s="98">
        <v>6.10935979001688E-3</v>
      </c>
      <c r="AA775" s="99">
        <v>0.29999999999999899</v>
      </c>
      <c r="AB775" s="98">
        <v>3.9734024393745003E-3</v>
      </c>
      <c r="AC775" t="str">
        <f>IF('Regression diagnostics'!AC775="","",'Regression diagnostics'!AC775)</f>
        <v/>
      </c>
    </row>
    <row r="776" spans="1:29" x14ac:dyDescent="0.25">
      <c r="A776" t="str">
        <f t="shared" si="25"/>
        <v>May</v>
      </c>
      <c r="B776">
        <f t="shared" si="26"/>
        <v>775</v>
      </c>
      <c r="C776" t="s">
        <v>2732</v>
      </c>
      <c r="D776">
        <v>30</v>
      </c>
      <c r="E776" s="98">
        <v>0.79059499999999405</v>
      </c>
      <c r="F776" s="98">
        <v>-0.60524932829408795</v>
      </c>
      <c r="G776" s="99">
        <v>0.55000000000000704</v>
      </c>
      <c r="H776" s="98">
        <v>0.381266895014088</v>
      </c>
      <c r="I776" s="98">
        <v>0.79232000000000202</v>
      </c>
      <c r="J776" s="98">
        <v>-0.513925268715693</v>
      </c>
      <c r="K776" s="99">
        <v>0.3</v>
      </c>
      <c r="L776" s="98">
        <v>0.33423159446817102</v>
      </c>
      <c r="M776" s="98">
        <v>0.45079000000000302</v>
      </c>
      <c r="N776" s="98">
        <v>0.94902545641704406</v>
      </c>
      <c r="O776" s="99">
        <v>0.55000000000000604</v>
      </c>
      <c r="P776" s="98">
        <v>0.60008597566710697</v>
      </c>
      <c r="Q776" s="98">
        <v>0.46859000000000101</v>
      </c>
      <c r="R776" s="98">
        <v>-0.43183390351740802</v>
      </c>
      <c r="S776" s="99">
        <v>0.3</v>
      </c>
      <c r="T776" s="98">
        <v>0.28127969849116202</v>
      </c>
      <c r="U776" s="98">
        <v>0.39872999999999797</v>
      </c>
      <c r="V776" s="98">
        <v>-0.22057137684603301</v>
      </c>
      <c r="W776" s="99">
        <v>0.55000000000001004</v>
      </c>
      <c r="X776" s="98">
        <v>0.13895039976071499</v>
      </c>
      <c r="Y776" s="98">
        <v>0.40107999999999999</v>
      </c>
      <c r="Z776" s="98">
        <v>-0.36503424746154101</v>
      </c>
      <c r="AA776" s="99">
        <v>0.3</v>
      </c>
      <c r="AB776" s="98">
        <v>0.23742815558109001</v>
      </c>
      <c r="AC776" t="str">
        <f>IF('Regression diagnostics'!AC776="","",'Regression diagnostics'!AC776)</f>
        <v/>
      </c>
    </row>
    <row r="777" spans="1:29" x14ac:dyDescent="0.25">
      <c r="A777" t="str">
        <f t="shared" si="25"/>
        <v>May</v>
      </c>
      <c r="B777">
        <f t="shared" si="26"/>
        <v>776</v>
      </c>
      <c r="C777" t="s">
        <v>2732</v>
      </c>
      <c r="D777">
        <v>45</v>
      </c>
      <c r="E777" s="98">
        <v>0.73963500000000604</v>
      </c>
      <c r="F777" s="98">
        <v>0.60524932829309597</v>
      </c>
      <c r="G777" s="99">
        <v>0.94999999999999596</v>
      </c>
      <c r="H777" s="98">
        <v>1.5032486074824001</v>
      </c>
      <c r="I777" s="98">
        <v>0.73790999999999896</v>
      </c>
      <c r="J777" s="98">
        <v>0.34915748173679001</v>
      </c>
      <c r="K777" s="99">
        <v>0.7</v>
      </c>
      <c r="L777" s="98">
        <v>0.52980187834449299</v>
      </c>
      <c r="M777" s="98">
        <v>0.55557000000000001</v>
      </c>
      <c r="N777" s="98">
        <v>-0.94902545641736302</v>
      </c>
      <c r="O777" s="99">
        <v>0.94999999999999596</v>
      </c>
      <c r="P777" s="98">
        <v>2.3660024489137599</v>
      </c>
      <c r="Q777" s="98">
        <v>0.53777000000000097</v>
      </c>
      <c r="R777" s="98">
        <v>1.1995654914060001</v>
      </c>
      <c r="S777" s="99">
        <v>0.7</v>
      </c>
      <c r="T777" s="98">
        <v>1.82432961891779</v>
      </c>
      <c r="U777" s="98">
        <v>0.40589000000000203</v>
      </c>
      <c r="V777" s="98">
        <v>0.22057137684578501</v>
      </c>
      <c r="W777" s="99">
        <v>0.95000000000000295</v>
      </c>
      <c r="X777" s="98">
        <v>0.54784980726380705</v>
      </c>
      <c r="Y777" s="98">
        <v>0.40353999999999901</v>
      </c>
      <c r="Z777" s="98">
        <v>0.36862194853354902</v>
      </c>
      <c r="AA777" s="99">
        <v>0.69999999999999896</v>
      </c>
      <c r="AB777" s="98">
        <v>0.55944475975368102</v>
      </c>
      <c r="AC777" t="str">
        <f>IF('Regression diagnostics'!AC777="","",'Regression diagnostics'!AC777)</f>
        <v/>
      </c>
    </row>
    <row r="778" spans="1:29" x14ac:dyDescent="0.25">
      <c r="A778" t="str">
        <f t="shared" si="25"/>
        <v>May</v>
      </c>
      <c r="B778">
        <f t="shared" si="26"/>
        <v>777</v>
      </c>
      <c r="C778" t="s">
        <v>2733</v>
      </c>
      <c r="D778">
        <v>0</v>
      </c>
      <c r="E778" s="98">
        <v>0.86588000000001597</v>
      </c>
      <c r="F778" s="98">
        <v>0.29998396026820401</v>
      </c>
      <c r="G778" s="99">
        <v>0.95000000000002305</v>
      </c>
      <c r="H778" s="98">
        <v>0.744848372313347</v>
      </c>
      <c r="I778" s="98">
        <v>0.86078000000000798</v>
      </c>
      <c r="J778" s="98">
        <v>0.49597097623541903</v>
      </c>
      <c r="K778" s="99">
        <v>0.69999999999999796</v>
      </c>
      <c r="L778" s="98">
        <v>0.75262124722104295</v>
      </c>
      <c r="M778" s="98">
        <v>0.276590000000004</v>
      </c>
      <c r="N778" s="98">
        <v>-0.51949711528773002</v>
      </c>
      <c r="O778" s="99">
        <v>0.95000000000002105</v>
      </c>
      <c r="P778" s="98">
        <v>1.2942994442634299</v>
      </c>
      <c r="Q778" s="98">
        <v>0.288640000000005</v>
      </c>
      <c r="R778" s="98">
        <v>-1.1426005781875901</v>
      </c>
      <c r="S778" s="99">
        <v>0.69999999999999696</v>
      </c>
      <c r="T778" s="98">
        <v>1.7375761374177801</v>
      </c>
      <c r="U778" s="98">
        <v>0.40017000000000602</v>
      </c>
      <c r="V778" s="98">
        <v>-0.34583413406927999</v>
      </c>
      <c r="W778" s="99">
        <v>0.95000000000002105</v>
      </c>
      <c r="X778" s="98">
        <v>0.85904211985723</v>
      </c>
      <c r="Y778" s="98">
        <v>0.39572000000000301</v>
      </c>
      <c r="Z778" s="98">
        <v>0.37095499884025002</v>
      </c>
      <c r="AA778" s="99">
        <v>0.69999999999999696</v>
      </c>
      <c r="AB778" s="98">
        <v>0.56298608261045702</v>
      </c>
      <c r="AC778" t="str">
        <f>IF('Regression diagnostics'!AC778="","",'Regression diagnostics'!AC778)</f>
        <v/>
      </c>
    </row>
    <row r="779" spans="1:29" x14ac:dyDescent="0.25">
      <c r="A779" t="str">
        <f t="shared" si="25"/>
        <v>May</v>
      </c>
      <c r="B779">
        <f t="shared" si="26"/>
        <v>778</v>
      </c>
      <c r="C779" t="s">
        <v>2733</v>
      </c>
      <c r="D779">
        <v>15</v>
      </c>
      <c r="E779" s="98">
        <v>0.82045999999999697</v>
      </c>
      <c r="F779" s="98">
        <v>-0.29998396027137803</v>
      </c>
      <c r="G779" s="99">
        <v>0.54999999999999805</v>
      </c>
      <c r="H779" s="98">
        <v>0.18891487725790801</v>
      </c>
      <c r="I779" s="98">
        <v>0.82556000000000496</v>
      </c>
      <c r="J779" s="98">
        <v>-0.46611826697485698</v>
      </c>
      <c r="K779" s="99">
        <v>0.29999999999999899</v>
      </c>
      <c r="L779" s="98">
        <v>0.30313288418675799</v>
      </c>
      <c r="M779" s="98">
        <v>0.41133000000000303</v>
      </c>
      <c r="N779" s="98">
        <v>0.51949711528623999</v>
      </c>
      <c r="O779" s="99">
        <v>0.54999999999999705</v>
      </c>
      <c r="P779" s="98">
        <v>0.32827140359495799</v>
      </c>
      <c r="Q779" s="98">
        <v>0.39928000000000302</v>
      </c>
      <c r="R779" s="98">
        <v>0.94149519390122804</v>
      </c>
      <c r="S779" s="99">
        <v>0.29999999999999899</v>
      </c>
      <c r="T779" s="98">
        <v>0.61347475653834604</v>
      </c>
      <c r="U779" s="98">
        <v>0.38978999999999903</v>
      </c>
      <c r="V779" s="98">
        <v>0.34583413406758201</v>
      </c>
      <c r="W779" s="99">
        <v>0.55000000000000304</v>
      </c>
      <c r="X779" s="98">
        <v>0.21787768176987099</v>
      </c>
      <c r="Y779" s="98">
        <v>0.39424000000000198</v>
      </c>
      <c r="Z779" s="98">
        <v>-4.8874878321343303E-2</v>
      </c>
      <c r="AA779" s="99">
        <v>0.29999999999999899</v>
      </c>
      <c r="AB779" s="98">
        <v>3.17872605396851E-2</v>
      </c>
      <c r="AC779" t="str">
        <f>IF('Regression diagnostics'!AC779="","",'Regression diagnostics'!AC779)</f>
        <v/>
      </c>
    </row>
    <row r="780" spans="1:29" x14ac:dyDescent="0.25">
      <c r="A780" t="str">
        <f t="shared" si="25"/>
        <v>May</v>
      </c>
      <c r="B780">
        <f t="shared" si="26"/>
        <v>779</v>
      </c>
      <c r="C780" t="s">
        <v>2733</v>
      </c>
      <c r="D780">
        <v>30</v>
      </c>
      <c r="E780" s="98">
        <v>0.78523999999999405</v>
      </c>
      <c r="F780" s="98">
        <v>0.29998396027206897</v>
      </c>
      <c r="G780" s="99">
        <v>0.55000000000000804</v>
      </c>
      <c r="H780" s="98">
        <v>0.18891487725834699</v>
      </c>
      <c r="I780" s="98">
        <v>0.79034000000000104</v>
      </c>
      <c r="J780" s="98">
        <v>-4.1831126523438601E-2</v>
      </c>
      <c r="K780" s="99">
        <v>0.3</v>
      </c>
      <c r="L780" s="98">
        <v>2.7201179395208101E-2</v>
      </c>
      <c r="M780" s="98">
        <v>0.52197000000000104</v>
      </c>
      <c r="N780" s="98">
        <v>-0.51949711528664999</v>
      </c>
      <c r="O780" s="99">
        <v>0.55000000000001004</v>
      </c>
      <c r="P780" s="98">
        <v>0.328271403595226</v>
      </c>
      <c r="Q780" s="98">
        <v>0.50992000000000104</v>
      </c>
      <c r="R780" s="98">
        <v>0.36103260018717198</v>
      </c>
      <c r="S780" s="99">
        <v>0.3</v>
      </c>
      <c r="T780" s="98">
        <v>0.23515568864998099</v>
      </c>
      <c r="U780" s="98">
        <v>0.38830999999999799</v>
      </c>
      <c r="V780" s="98">
        <v>-0.34583413406727198</v>
      </c>
      <c r="W780" s="99">
        <v>0.55000000000000804</v>
      </c>
      <c r="X780" s="98">
        <v>0.21787768176967801</v>
      </c>
      <c r="Y780" s="98">
        <v>0.39276</v>
      </c>
      <c r="Z780" s="98">
        <v>-0.63079139833308995</v>
      </c>
      <c r="AA780" s="99">
        <v>0.3</v>
      </c>
      <c r="AB780" s="98">
        <v>0.41034341617604903</v>
      </c>
      <c r="AC780" t="str">
        <f>IF('Regression diagnostics'!AC780="","",'Regression diagnostics'!AC780)</f>
        <v/>
      </c>
    </row>
    <row r="781" spans="1:29" x14ac:dyDescent="0.25">
      <c r="A781" t="str">
        <f t="shared" si="25"/>
        <v>May</v>
      </c>
      <c r="B781">
        <f t="shared" si="26"/>
        <v>780</v>
      </c>
      <c r="C781" t="s">
        <v>2733</v>
      </c>
      <c r="D781">
        <v>45</v>
      </c>
      <c r="E781" s="98">
        <v>0.760220000000007</v>
      </c>
      <c r="F781" s="98">
        <v>-0.29998396027297602</v>
      </c>
      <c r="G781" s="99">
        <v>0.94999999999999596</v>
      </c>
      <c r="H781" s="98">
        <v>0.74484837232497902</v>
      </c>
      <c r="I781" s="98">
        <v>0.75511999999999802</v>
      </c>
      <c r="J781" s="98">
        <v>0.27993453873458302</v>
      </c>
      <c r="K781" s="99">
        <v>0.7</v>
      </c>
      <c r="L781" s="98">
        <v>0.42475526963582699</v>
      </c>
      <c r="M781" s="98">
        <v>0.608509999999998</v>
      </c>
      <c r="N781" s="98">
        <v>0.51949711528718101</v>
      </c>
      <c r="O781" s="99">
        <v>0.94999999999999596</v>
      </c>
      <c r="P781" s="98">
        <v>1.2942994442617199</v>
      </c>
      <c r="Q781" s="98">
        <v>0.620559999999999</v>
      </c>
      <c r="R781" s="98">
        <v>-0.84704349221092501</v>
      </c>
      <c r="S781" s="99">
        <v>0.7</v>
      </c>
      <c r="T781" s="98">
        <v>1.28772520779152</v>
      </c>
      <c r="U781" s="98">
        <v>0.39573000000000202</v>
      </c>
      <c r="V781" s="98">
        <v>0.34583413406695102</v>
      </c>
      <c r="W781" s="99">
        <v>0.95000000000000295</v>
      </c>
      <c r="X781" s="98">
        <v>0.85904211985128198</v>
      </c>
      <c r="Y781" s="98">
        <v>0.39127999999999902</v>
      </c>
      <c r="Z781" s="98">
        <v>0.66725238785180196</v>
      </c>
      <c r="AA781" s="99">
        <v>0.69999999999999896</v>
      </c>
      <c r="AB781" s="98">
        <v>1.01283783328457</v>
      </c>
      <c r="AC781" t="str">
        <f>IF('Regression diagnostics'!AC781="","",'Regression diagnostics'!AC781)</f>
        <v/>
      </c>
    </row>
    <row r="782" spans="1:29" x14ac:dyDescent="0.25">
      <c r="A782" t="str">
        <f t="shared" si="25"/>
        <v>May</v>
      </c>
      <c r="B782">
        <f t="shared" si="26"/>
        <v>781</v>
      </c>
      <c r="C782" t="s">
        <v>2734</v>
      </c>
      <c r="D782">
        <v>0</v>
      </c>
      <c r="E782" s="98">
        <v>0.868545000000018</v>
      </c>
      <c r="F782" s="98">
        <v>-0.53764730908222302</v>
      </c>
      <c r="G782" s="99">
        <v>0.95000000000002305</v>
      </c>
      <c r="H782" s="98">
        <v>1.3352375925091999</v>
      </c>
      <c r="I782" s="98">
        <v>0.88807000000000902</v>
      </c>
      <c r="J782" s="98">
        <v>-1.678846540726</v>
      </c>
      <c r="K782" s="99">
        <v>0.69999999999999796</v>
      </c>
      <c r="L782" s="98">
        <v>2.5510210261721702</v>
      </c>
      <c r="M782" s="98">
        <v>0.32423999999999797</v>
      </c>
      <c r="N782" s="98">
        <v>-1.4627181346612299</v>
      </c>
      <c r="O782" s="99">
        <v>0.95000000000002105</v>
      </c>
      <c r="P782" s="98">
        <v>3.6514067855021701</v>
      </c>
      <c r="Q782" s="98">
        <v>0.35529000000000299</v>
      </c>
      <c r="R782" s="98">
        <v>-2.9795126348829402</v>
      </c>
      <c r="S782" s="99">
        <v>0.69999999999999796</v>
      </c>
      <c r="T782" s="98">
        <v>4.5488376736837397</v>
      </c>
      <c r="U782" s="98">
        <v>0.409055000000006</v>
      </c>
      <c r="V782" s="98">
        <v>-1.49770687999319E-2</v>
      </c>
      <c r="W782" s="99">
        <v>0.95000000000002005</v>
      </c>
      <c r="X782" s="98">
        <v>3.7197676571158099E-2</v>
      </c>
      <c r="Y782" s="98">
        <v>0.40733000000000302</v>
      </c>
      <c r="Z782" s="98">
        <v>0.19480970064862599</v>
      </c>
      <c r="AA782" s="99">
        <v>0.69999999999999696</v>
      </c>
      <c r="AB782" s="98">
        <v>0.29564004075597</v>
      </c>
      <c r="AC782" t="str">
        <f>IF('Regression diagnostics'!AC782="","",'Regression diagnostics'!AC782)</f>
        <v/>
      </c>
    </row>
    <row r="783" spans="1:29" x14ac:dyDescent="0.25">
      <c r="A783" t="str">
        <f t="shared" si="25"/>
        <v>May</v>
      </c>
      <c r="B783">
        <f t="shared" si="26"/>
        <v>782</v>
      </c>
      <c r="C783" t="s">
        <v>2734</v>
      </c>
      <c r="D783">
        <v>15</v>
      </c>
      <c r="E783" s="98">
        <v>0.88206499999999499</v>
      </c>
      <c r="F783" s="98">
        <v>0.53764730907868896</v>
      </c>
      <c r="G783" s="99">
        <v>0.54999999999999505</v>
      </c>
      <c r="H783" s="98">
        <v>0.33865449032434097</v>
      </c>
      <c r="I783" s="98">
        <v>0.86254000000000497</v>
      </c>
      <c r="J783" s="98">
        <v>1.3525397575885101</v>
      </c>
      <c r="K783" s="99">
        <v>0.29999999999999899</v>
      </c>
      <c r="L783" s="98">
        <v>0.880343184248917</v>
      </c>
      <c r="M783" s="98">
        <v>0.485180000000006</v>
      </c>
      <c r="N783" s="98">
        <v>1.4627181346609699</v>
      </c>
      <c r="O783" s="99">
        <v>0.54999999999999405</v>
      </c>
      <c r="P783" s="98">
        <v>0.92610132522949995</v>
      </c>
      <c r="Q783" s="98">
        <v>0.45413000000000198</v>
      </c>
      <c r="R783" s="98">
        <v>2.49534059141356</v>
      </c>
      <c r="S783" s="99">
        <v>0.29999999999999899</v>
      </c>
      <c r="T783" s="98">
        <v>1.6304578088363999</v>
      </c>
      <c r="U783" s="98">
        <v>0.40983499999999901</v>
      </c>
      <c r="V783" s="98">
        <v>1.4977068798296401E-2</v>
      </c>
      <c r="W783" s="99">
        <v>0.55000000000000004</v>
      </c>
      <c r="X783" s="98">
        <v>9.4343959980112899E-3</v>
      </c>
      <c r="Y783" s="98">
        <v>0.41156000000000198</v>
      </c>
      <c r="Z783" s="98">
        <v>-0.119132515908078</v>
      </c>
      <c r="AA783" s="99">
        <v>0.29999999999999899</v>
      </c>
      <c r="AB783" s="98">
        <v>7.7481949534070504E-2</v>
      </c>
      <c r="AC783" t="str">
        <f>IF('Regression diagnostics'!AC783="","",'Regression diagnostics'!AC783)</f>
        <v/>
      </c>
    </row>
    <row r="784" spans="1:29" x14ac:dyDescent="0.25">
      <c r="A784" t="str">
        <f t="shared" si="25"/>
        <v>May</v>
      </c>
      <c r="B784">
        <f t="shared" si="26"/>
        <v>783</v>
      </c>
      <c r="C784" t="s">
        <v>2734</v>
      </c>
      <c r="D784">
        <v>30</v>
      </c>
      <c r="E784" s="98">
        <v>0.85653499999999205</v>
      </c>
      <c r="F784" s="98">
        <v>-0.53764730907775704</v>
      </c>
      <c r="G784" s="99">
        <v>0.55000000000000604</v>
      </c>
      <c r="H784" s="98">
        <v>0.33865449032376099</v>
      </c>
      <c r="I784" s="98">
        <v>0.83701000000000103</v>
      </c>
      <c r="J784" s="98">
        <v>0.59210963614613099</v>
      </c>
      <c r="K784" s="99">
        <v>0.3</v>
      </c>
      <c r="L784" s="98">
        <v>0.38509619231442699</v>
      </c>
      <c r="M784" s="98">
        <v>0.58402000000000498</v>
      </c>
      <c r="N784" s="98">
        <v>-1.4627181346620599</v>
      </c>
      <c r="O784" s="99">
        <v>0.55000000000000304</v>
      </c>
      <c r="P784" s="98">
        <v>0.92610132523021405</v>
      </c>
      <c r="Q784" s="98">
        <v>0.55297000000000096</v>
      </c>
      <c r="R784" s="98">
        <v>0.86096546721284595</v>
      </c>
      <c r="S784" s="99">
        <v>0.3</v>
      </c>
      <c r="T784" s="98">
        <v>0.56095983553510498</v>
      </c>
      <c r="U784" s="98">
        <v>0.41406499999999702</v>
      </c>
      <c r="V784" s="98">
        <v>-1.4977068797969E-2</v>
      </c>
      <c r="W784" s="99">
        <v>0.55000000000000704</v>
      </c>
      <c r="X784" s="98">
        <v>9.43439599780517E-3</v>
      </c>
      <c r="Y784" s="98">
        <v>0.41578999999999999</v>
      </c>
      <c r="Z784" s="98">
        <v>-0.14433362504233499</v>
      </c>
      <c r="AA784" s="99">
        <v>0.3</v>
      </c>
      <c r="AB784" s="98">
        <v>9.3872704027462006E-2</v>
      </c>
      <c r="AC784" t="str">
        <f>IF('Regression diagnostics'!AC784="","",'Regression diagnostics'!AC784)</f>
        <v/>
      </c>
    </row>
    <row r="785" spans="1:29" x14ac:dyDescent="0.25">
      <c r="A785" t="str">
        <f t="shared" si="25"/>
        <v>May</v>
      </c>
      <c r="B785">
        <f t="shared" si="26"/>
        <v>784</v>
      </c>
      <c r="C785" t="s">
        <v>2734</v>
      </c>
      <c r="D785">
        <v>45</v>
      </c>
      <c r="E785" s="98">
        <v>0.79195500000000696</v>
      </c>
      <c r="F785" s="98">
        <v>0.53764730907679603</v>
      </c>
      <c r="G785" s="99">
        <v>0.94999999999999896</v>
      </c>
      <c r="H785" s="98">
        <v>1.3352375924953801</v>
      </c>
      <c r="I785" s="98">
        <v>0.81147999999999698</v>
      </c>
      <c r="J785" s="98">
        <v>-1.29165447492122</v>
      </c>
      <c r="K785" s="99">
        <v>0.7</v>
      </c>
      <c r="L785" s="98">
        <v>1.96150139928459</v>
      </c>
      <c r="M785" s="98">
        <v>0.62075999999999698</v>
      </c>
      <c r="N785" s="98">
        <v>1.46271813466249</v>
      </c>
      <c r="O785" s="99">
        <v>0.94999999999999596</v>
      </c>
      <c r="P785" s="98">
        <v>3.6514067855043599</v>
      </c>
      <c r="Q785" s="98">
        <v>0.65181</v>
      </c>
      <c r="R785" s="98">
        <v>-2.1473295548157099</v>
      </c>
      <c r="S785" s="99">
        <v>0.7</v>
      </c>
      <c r="T785" s="98">
        <v>3.2710796212724702</v>
      </c>
      <c r="U785" s="98">
        <v>0.42174500000000198</v>
      </c>
      <c r="V785" s="98">
        <v>1.4977068797677E-2</v>
      </c>
      <c r="W785" s="99">
        <v>0.95000000000000295</v>
      </c>
      <c r="X785" s="98">
        <v>3.7197676565551202E-2</v>
      </c>
      <c r="Y785" s="98">
        <v>0.42001999999999901</v>
      </c>
      <c r="Z785" s="98">
        <v>0.20764147733859301</v>
      </c>
      <c r="AA785" s="99">
        <v>0.69999999999999896</v>
      </c>
      <c r="AB785" s="98">
        <v>0.31511423003316302</v>
      </c>
      <c r="AC785" t="str">
        <f>IF('Regression diagnostics'!AC785="","",'Regression diagnostics'!AC785)</f>
        <v/>
      </c>
    </row>
    <row r="786" spans="1:29" x14ac:dyDescent="0.25">
      <c r="A786" t="str">
        <f t="shared" si="25"/>
        <v>May</v>
      </c>
      <c r="B786">
        <f t="shared" si="26"/>
        <v>785</v>
      </c>
      <c r="C786" t="s">
        <v>2735</v>
      </c>
      <c r="D786">
        <v>0</v>
      </c>
      <c r="E786" s="98">
        <v>0.94977500000002002</v>
      </c>
      <c r="F786" s="98">
        <v>0.27991461081270602</v>
      </c>
      <c r="G786" s="99">
        <v>0.95000000000002105</v>
      </c>
      <c r="H786" s="98">
        <v>0.69500843323448902</v>
      </c>
      <c r="I786" s="98">
        <v>0.94495000000000895</v>
      </c>
      <c r="J786" s="98">
        <v>0.46782538402565699</v>
      </c>
      <c r="K786" s="99">
        <v>0.69999999999999796</v>
      </c>
      <c r="L786" s="98">
        <v>0.70990111346775597</v>
      </c>
      <c r="M786" s="98">
        <v>0.254915000000004</v>
      </c>
      <c r="N786" s="98">
        <v>0.22782415390956501</v>
      </c>
      <c r="O786" s="99">
        <v>0.95000000000001805</v>
      </c>
      <c r="P786" s="98">
        <v>0.56748285942778598</v>
      </c>
      <c r="Q786" s="98">
        <v>0.261440000000003</v>
      </c>
      <c r="R786" s="98">
        <v>-0.47388203170509202</v>
      </c>
      <c r="S786" s="99">
        <v>0.69999999999999796</v>
      </c>
      <c r="T786" s="98">
        <v>0.720239963335085</v>
      </c>
      <c r="U786" s="98">
        <v>0.40812000000000698</v>
      </c>
      <c r="V786" s="98">
        <v>-0.413911719515698</v>
      </c>
      <c r="W786" s="99">
        <v>0.95000000000002005</v>
      </c>
      <c r="X786" s="98">
        <v>1.0282040061208999</v>
      </c>
      <c r="Y786" s="98">
        <v>0.40777000000000402</v>
      </c>
      <c r="Z786" s="98">
        <v>-0.13648344297007201</v>
      </c>
      <c r="AA786" s="99">
        <v>0.69999999999999796</v>
      </c>
      <c r="AB786" s="98">
        <v>0.207122861788332</v>
      </c>
      <c r="AC786" t="str">
        <f>IF('Regression diagnostics'!AC786="","",'Regression diagnostics'!AC786)</f>
        <v/>
      </c>
    </row>
    <row r="787" spans="1:29" x14ac:dyDescent="0.25">
      <c r="A787" t="str">
        <f t="shared" si="25"/>
        <v>May</v>
      </c>
      <c r="B787">
        <f t="shared" si="26"/>
        <v>786</v>
      </c>
      <c r="C787" t="s">
        <v>2735</v>
      </c>
      <c r="D787">
        <v>15</v>
      </c>
      <c r="E787" s="98">
        <v>0.877574999999994</v>
      </c>
      <c r="F787" s="98">
        <v>-0.27991461081642299</v>
      </c>
      <c r="G787" s="99">
        <v>0.54999999999999505</v>
      </c>
      <c r="H787" s="98">
        <v>0.17627404145393899</v>
      </c>
      <c r="I787" s="98">
        <v>0.88240000000000496</v>
      </c>
      <c r="J787" s="98">
        <v>-0.43823084929262501</v>
      </c>
      <c r="K787" s="99">
        <v>0.29999999999999899</v>
      </c>
      <c r="L787" s="98">
        <v>0.28499298440390203</v>
      </c>
      <c r="M787" s="98">
        <v>0.344555000000002</v>
      </c>
      <c r="N787" s="98">
        <v>-0.22782415391074701</v>
      </c>
      <c r="O787" s="99">
        <v>0.54999999999999305</v>
      </c>
      <c r="P787" s="98">
        <v>0.14392990401688599</v>
      </c>
      <c r="Q787" s="98">
        <v>0.338030000000002</v>
      </c>
      <c r="R787" s="98">
        <v>0.22537514113471199</v>
      </c>
      <c r="S787" s="99">
        <v>0.29999999999999899</v>
      </c>
      <c r="T787" s="98">
        <v>0.146790264568777</v>
      </c>
      <c r="U787" s="98">
        <v>0.41403999999999902</v>
      </c>
      <c r="V787" s="98">
        <v>0.41391171951392403</v>
      </c>
      <c r="W787" s="99">
        <v>0.54999999999999905</v>
      </c>
      <c r="X787" s="98">
        <v>0.26078198037307898</v>
      </c>
      <c r="Y787" s="98">
        <v>0.41439000000000198</v>
      </c>
      <c r="Z787" s="98">
        <v>0.32150505895652598</v>
      </c>
      <c r="AA787" s="99">
        <v>0.29999999999999899</v>
      </c>
      <c r="AB787" s="98">
        <v>0.20911216275774799</v>
      </c>
      <c r="AC787" t="str">
        <f>IF('Regression diagnostics'!AC787="","",'Regression diagnostics'!AC787)</f>
        <v/>
      </c>
    </row>
    <row r="788" spans="1:29" x14ac:dyDescent="0.25">
      <c r="A788" t="str">
        <f t="shared" si="25"/>
        <v>May</v>
      </c>
      <c r="B788">
        <f t="shared" si="26"/>
        <v>787</v>
      </c>
      <c r="C788" t="s">
        <v>2735</v>
      </c>
      <c r="D788">
        <v>30</v>
      </c>
      <c r="E788" s="98">
        <v>0.81502499999999101</v>
      </c>
      <c r="F788" s="98">
        <v>0.27991461081748198</v>
      </c>
      <c r="G788" s="99">
        <v>0.55000000000000504</v>
      </c>
      <c r="H788" s="98">
        <v>0.17627404145460901</v>
      </c>
      <c r="I788" s="98">
        <v>0.81985000000000097</v>
      </c>
      <c r="J788" s="98">
        <v>-4.2329116124905003E-2</v>
      </c>
      <c r="K788" s="99">
        <v>0.3</v>
      </c>
      <c r="L788" s="98">
        <v>2.75250035602684E-2</v>
      </c>
      <c r="M788" s="98">
        <v>0.42114499999999999</v>
      </c>
      <c r="N788" s="98">
        <v>0.22782415391052799</v>
      </c>
      <c r="O788" s="99">
        <v>0.55000000000000104</v>
      </c>
      <c r="P788" s="98">
        <v>0.14392990401675099</v>
      </c>
      <c r="Q788" s="98">
        <v>0.41462000000000099</v>
      </c>
      <c r="R788" s="98">
        <v>0.47993555234461699</v>
      </c>
      <c r="S788" s="99">
        <v>0.3</v>
      </c>
      <c r="T788" s="98">
        <v>0.31261830546464497</v>
      </c>
      <c r="U788" s="98">
        <v>0.42065999999999798</v>
      </c>
      <c r="V788" s="98">
        <v>-0.41391171951362998</v>
      </c>
      <c r="W788" s="99">
        <v>0.55000000000000604</v>
      </c>
      <c r="X788" s="98">
        <v>0.26078198037289702</v>
      </c>
      <c r="Y788" s="98">
        <v>0.42101</v>
      </c>
      <c r="Z788" s="98">
        <v>-0.37496195712053298</v>
      </c>
      <c r="AA788" s="99">
        <v>0.3</v>
      </c>
      <c r="AB788" s="98">
        <v>0.243886390191943</v>
      </c>
      <c r="AC788" t="str">
        <f>IF('Regression diagnostics'!AC788="","",'Regression diagnostics'!AC788)</f>
        <v/>
      </c>
    </row>
    <row r="789" spans="1:29" x14ac:dyDescent="0.25">
      <c r="A789" t="str">
        <f t="shared" si="25"/>
        <v>May</v>
      </c>
      <c r="B789">
        <f t="shared" si="26"/>
        <v>788</v>
      </c>
      <c r="C789" t="s">
        <v>2735</v>
      </c>
      <c r="D789">
        <v>45</v>
      </c>
      <c r="E789" s="98">
        <v>0.76212500000000805</v>
      </c>
      <c r="F789" s="98">
        <v>-0.27991461081859398</v>
      </c>
      <c r="G789" s="99">
        <v>0.94999999999999596</v>
      </c>
      <c r="H789" s="98">
        <v>0.69500843324892703</v>
      </c>
      <c r="I789" s="98">
        <v>0.75729999999999797</v>
      </c>
      <c r="J789" s="98">
        <v>0.26624208847042702</v>
      </c>
      <c r="K789" s="99">
        <v>0.7</v>
      </c>
      <c r="L789" s="98">
        <v>0.40397762302606999</v>
      </c>
      <c r="M789" s="98">
        <v>0.48468499999999998</v>
      </c>
      <c r="N789" s="98">
        <v>-0.22782415391053701</v>
      </c>
      <c r="O789" s="99">
        <v>0.94999999999999196</v>
      </c>
      <c r="P789" s="98">
        <v>0.56748285943005505</v>
      </c>
      <c r="Q789" s="98">
        <v>0.49120999999999998</v>
      </c>
      <c r="R789" s="98">
        <v>-0.60349784873904</v>
      </c>
      <c r="S789" s="99">
        <v>0.7</v>
      </c>
      <c r="T789" s="98">
        <v>0.91730551133238902</v>
      </c>
      <c r="U789" s="98">
        <v>0.42798000000000203</v>
      </c>
      <c r="V789" s="98">
        <v>0.41391171951330102</v>
      </c>
      <c r="W789" s="99">
        <v>0.95000000000000295</v>
      </c>
      <c r="X789" s="98">
        <v>1.0282040061147599</v>
      </c>
      <c r="Y789" s="98">
        <v>0.42762999999999901</v>
      </c>
      <c r="Z789" s="98">
        <v>0.21814020372085999</v>
      </c>
      <c r="AA789" s="99">
        <v>0.69999999999999896</v>
      </c>
      <c r="AB789" s="98">
        <v>0.33104778424599202</v>
      </c>
      <c r="AC789" t="str">
        <f>IF('Regression diagnostics'!AC789="","",'Regression diagnostics'!AC789)</f>
        <v/>
      </c>
    </row>
    <row r="790" spans="1:29" x14ac:dyDescent="0.25">
      <c r="A790" t="str">
        <f t="shared" si="25"/>
        <v>May</v>
      </c>
      <c r="B790">
        <f t="shared" si="26"/>
        <v>789</v>
      </c>
      <c r="C790" t="s">
        <v>2736</v>
      </c>
      <c r="D790">
        <v>0</v>
      </c>
      <c r="E790" s="98">
        <v>0.96039000000002195</v>
      </c>
      <c r="F790" s="98">
        <v>-0.75841015308578996</v>
      </c>
      <c r="G790" s="99">
        <v>0.95000000000002005</v>
      </c>
      <c r="H790" s="98">
        <v>1.88406728908987</v>
      </c>
      <c r="I790" s="98">
        <v>0.94429000000000896</v>
      </c>
      <c r="J790" s="98">
        <v>0.95162529336013202</v>
      </c>
      <c r="K790" s="99">
        <v>0.69999999999999796</v>
      </c>
      <c r="L790" s="98">
        <v>1.4445596414947599</v>
      </c>
      <c r="M790" s="98">
        <v>0.32800000000000501</v>
      </c>
      <c r="N790" s="98">
        <v>-0.72555463029002898</v>
      </c>
      <c r="O790" s="99">
        <v>0.95000000000001805</v>
      </c>
      <c r="P790" s="98">
        <v>1.8081643419326201</v>
      </c>
      <c r="Q790" s="98">
        <v>0.34160000000000401</v>
      </c>
      <c r="R790" s="98">
        <v>-1.3291813084406301</v>
      </c>
      <c r="S790" s="99">
        <v>0.69999999999999796</v>
      </c>
      <c r="T790" s="98">
        <v>2.0217951153954798</v>
      </c>
      <c r="U790" s="98">
        <v>0.41044000000000702</v>
      </c>
      <c r="V790" s="98">
        <v>0.125262757219435</v>
      </c>
      <c r="W790" s="99">
        <v>0.95000000000002005</v>
      </c>
      <c r="X790" s="98">
        <v>0.31111318688266298</v>
      </c>
      <c r="Y790" s="98">
        <v>0.40869000000000399</v>
      </c>
      <c r="Z790" s="98">
        <v>0.25780205894226299</v>
      </c>
      <c r="AA790" s="99">
        <v>0.69999999999999696</v>
      </c>
      <c r="AB790" s="98">
        <v>0.39124234415398901</v>
      </c>
      <c r="AC790" t="str">
        <f>IF('Regression diagnostics'!AC790="","",'Regression diagnostics'!AC790)</f>
        <v/>
      </c>
    </row>
    <row r="791" spans="1:29" x14ac:dyDescent="0.25">
      <c r="A791" t="str">
        <f t="shared" si="25"/>
        <v>May</v>
      </c>
      <c r="B791">
        <f t="shared" si="26"/>
        <v>790</v>
      </c>
      <c r="C791" t="s">
        <v>2736</v>
      </c>
      <c r="D791">
        <v>15</v>
      </c>
      <c r="E791" s="98">
        <v>0.84822999999999404</v>
      </c>
      <c r="F791" s="98">
        <v>0.75841015308144</v>
      </c>
      <c r="G791" s="99">
        <v>0.54999999999999405</v>
      </c>
      <c r="H791" s="98">
        <v>0.47785341807596499</v>
      </c>
      <c r="I791" s="98">
        <v>0.86433000000000504</v>
      </c>
      <c r="J791" s="98">
        <v>-0.26542845758304001</v>
      </c>
      <c r="K791" s="99">
        <v>0.29999999999999899</v>
      </c>
      <c r="L791" s="98">
        <v>0.172604136065069</v>
      </c>
      <c r="M791" s="98">
        <v>0.41790000000000099</v>
      </c>
      <c r="N791" s="98">
        <v>0.72555463028839295</v>
      </c>
      <c r="O791" s="99">
        <v>0.54999999999999305</v>
      </c>
      <c r="P791" s="98">
        <v>0.458602257064818</v>
      </c>
      <c r="Q791" s="98">
        <v>0.40430000000000199</v>
      </c>
      <c r="R791" s="98">
        <v>1.14038740478282</v>
      </c>
      <c r="S791" s="99">
        <v>0.29999999999999899</v>
      </c>
      <c r="T791" s="98">
        <v>0.74323113934319296</v>
      </c>
      <c r="U791" s="98">
        <v>0.40527999999999897</v>
      </c>
      <c r="V791" s="98">
        <v>-0.125262757221208</v>
      </c>
      <c r="W791" s="99">
        <v>0.55000000000000204</v>
      </c>
      <c r="X791" s="98">
        <v>7.8907213465377005E-2</v>
      </c>
      <c r="Y791" s="98">
        <v>0.407030000000002</v>
      </c>
      <c r="Z791" s="98">
        <v>-0.23902870178980801</v>
      </c>
      <c r="AA791" s="99">
        <v>0.29999999999999899</v>
      </c>
      <c r="AB791" s="98">
        <v>0.15546424242146201</v>
      </c>
      <c r="AC791" t="str">
        <f>IF('Regression diagnostics'!AC791="","",'Regression diagnostics'!AC791)</f>
        <v/>
      </c>
    </row>
    <row r="792" spans="1:29" x14ac:dyDescent="0.25">
      <c r="A792" t="str">
        <f t="shared" si="25"/>
        <v>May</v>
      </c>
      <c r="B792">
        <f t="shared" si="26"/>
        <v>791</v>
      </c>
      <c r="C792" t="s">
        <v>2736</v>
      </c>
      <c r="D792">
        <v>30</v>
      </c>
      <c r="E792" s="98">
        <v>0.76826999999999002</v>
      </c>
      <c r="F792" s="98">
        <v>-0.75841015308034698</v>
      </c>
      <c r="G792" s="99">
        <v>0.55000000000000504</v>
      </c>
      <c r="H792" s="98">
        <v>0.47785341807528597</v>
      </c>
      <c r="I792" s="98">
        <v>0.78437000000000101</v>
      </c>
      <c r="J792" s="98">
        <v>-1.3380980591462399</v>
      </c>
      <c r="K792" s="99">
        <v>0.3</v>
      </c>
      <c r="L792" s="98">
        <v>0.87092568961365802</v>
      </c>
      <c r="M792" s="98">
        <v>0.48059999999999897</v>
      </c>
      <c r="N792" s="98">
        <v>-0.72555463028839495</v>
      </c>
      <c r="O792" s="99">
        <v>0.55000000000000204</v>
      </c>
      <c r="P792" s="98">
        <v>0.45860225706482799</v>
      </c>
      <c r="Q792" s="98">
        <v>0.46700000000000103</v>
      </c>
      <c r="R792" s="98">
        <v>0.329685458254734</v>
      </c>
      <c r="S792" s="99">
        <v>0.3</v>
      </c>
      <c r="T792" s="98">
        <v>0.21473557974348401</v>
      </c>
      <c r="U792" s="98">
        <v>0.40361999999999698</v>
      </c>
      <c r="V792" s="98">
        <v>0.12526275722153199</v>
      </c>
      <c r="W792" s="99">
        <v>0.55000000000000904</v>
      </c>
      <c r="X792" s="98">
        <v>7.8907213465581799E-2</v>
      </c>
      <c r="Y792" s="98">
        <v>0.40537000000000001</v>
      </c>
      <c r="Z792" s="98">
        <v>-2.8255789029479401E-2</v>
      </c>
      <c r="AA792" s="99">
        <v>0.3</v>
      </c>
      <c r="AB792" s="98">
        <v>1.8376993958763702E-2</v>
      </c>
      <c r="AC792" t="str">
        <f>IF('Regression diagnostics'!AC792="","",'Regression diagnostics'!AC792)</f>
        <v/>
      </c>
    </row>
    <row r="793" spans="1:29" x14ac:dyDescent="0.25">
      <c r="A793" t="str">
        <f t="shared" si="25"/>
        <v>May</v>
      </c>
      <c r="B793">
        <f t="shared" si="26"/>
        <v>792</v>
      </c>
      <c r="C793" t="s">
        <v>2736</v>
      </c>
      <c r="D793">
        <v>45</v>
      </c>
      <c r="E793" s="98">
        <v>0.72051000000000898</v>
      </c>
      <c r="F793" s="98">
        <v>0.75841015307910598</v>
      </c>
      <c r="G793" s="99">
        <v>0.94999999999999596</v>
      </c>
      <c r="H793" s="98">
        <v>1.8840672890727601</v>
      </c>
      <c r="I793" s="98">
        <v>0.70440999999999698</v>
      </c>
      <c r="J793" s="98">
        <v>1.49780192056576</v>
      </c>
      <c r="K793" s="99">
        <v>0.7</v>
      </c>
      <c r="L793" s="98">
        <v>2.2752388204205101</v>
      </c>
      <c r="M793" s="98">
        <v>0.516100000000001</v>
      </c>
      <c r="N793" s="98">
        <v>0.72555463028807399</v>
      </c>
      <c r="O793" s="99">
        <v>0.94999999999998896</v>
      </c>
      <c r="P793" s="98">
        <v>1.80816434192718</v>
      </c>
      <c r="Q793" s="98">
        <v>0.52969999999999995</v>
      </c>
      <c r="R793" s="98">
        <v>-0.91639208221658597</v>
      </c>
      <c r="S793" s="99">
        <v>0.7</v>
      </c>
      <c r="T793" s="98">
        <v>1.39324098686523</v>
      </c>
      <c r="U793" s="98">
        <v>0.40546000000000199</v>
      </c>
      <c r="V793" s="98">
        <v>-0.125262757221836</v>
      </c>
      <c r="W793" s="99">
        <v>0.95000000000000595</v>
      </c>
      <c r="X793" s="98">
        <v>0.31111318688858303</v>
      </c>
      <c r="Y793" s="98">
        <v>0.40370999999999901</v>
      </c>
      <c r="Z793" s="98">
        <v>0.15048174481284399</v>
      </c>
      <c r="AA793" s="99">
        <v>0.69999999999999896</v>
      </c>
      <c r="AB793" s="98">
        <v>0.22836673572644101</v>
      </c>
      <c r="AC793" t="str">
        <f>IF('Regression diagnostics'!AC793="","",'Regression diagnostics'!AC793)</f>
        <v/>
      </c>
    </row>
    <row r="794" spans="1:29" x14ac:dyDescent="0.25">
      <c r="A794" t="str">
        <f t="shared" si="25"/>
        <v>May</v>
      </c>
      <c r="B794">
        <f t="shared" si="26"/>
        <v>793</v>
      </c>
      <c r="C794" t="s">
        <v>2737</v>
      </c>
      <c r="D794">
        <v>0</v>
      </c>
      <c r="E794" s="98">
        <v>0.97297500000001902</v>
      </c>
      <c r="F794" s="98">
        <v>-0.18484927129812501</v>
      </c>
      <c r="G794" s="99">
        <v>0.95000000000002405</v>
      </c>
      <c r="H794" s="98">
        <v>0.458946440372207</v>
      </c>
      <c r="I794" s="98">
        <v>0.98010000000000796</v>
      </c>
      <c r="J794" s="98">
        <v>-0.60855334507551795</v>
      </c>
      <c r="K794" s="99">
        <v>0.69999999999999896</v>
      </c>
      <c r="L794" s="98">
        <v>0.92352148273110801</v>
      </c>
      <c r="M794" s="98">
        <v>0.33503500000000302</v>
      </c>
      <c r="N794" s="98">
        <v>-0.24233524651739199</v>
      </c>
      <c r="O794" s="99">
        <v>0.95000000000002205</v>
      </c>
      <c r="P794" s="98">
        <v>0.60363255486633205</v>
      </c>
      <c r="Q794" s="98">
        <v>0.34351000000000298</v>
      </c>
      <c r="R794" s="98">
        <v>-0.76861353922880005</v>
      </c>
      <c r="S794" s="99">
        <v>0.69999999999999896</v>
      </c>
      <c r="T794" s="98">
        <v>1.16841494147287</v>
      </c>
      <c r="U794" s="98">
        <v>0.43088000000000598</v>
      </c>
      <c r="V794" s="98">
        <v>0.22329448026232199</v>
      </c>
      <c r="W794" s="99">
        <v>0.95000000000002105</v>
      </c>
      <c r="X794" s="98">
        <v>0.55461413005138605</v>
      </c>
      <c r="Y794" s="98">
        <v>0.43303000000000302</v>
      </c>
      <c r="Z794" s="98">
        <v>-0.155147845427449</v>
      </c>
      <c r="AA794" s="99">
        <v>0.69999999999999896</v>
      </c>
      <c r="AB794" s="98">
        <v>0.235448059111423</v>
      </c>
      <c r="AC794" t="str">
        <f>IF('Regression diagnostics'!AC794="","",'Regression diagnostics'!AC794)</f>
        <v/>
      </c>
    </row>
    <row r="795" spans="1:29" x14ac:dyDescent="0.25">
      <c r="A795" t="str">
        <f t="shared" si="25"/>
        <v>May</v>
      </c>
      <c r="B795">
        <f t="shared" si="26"/>
        <v>794</v>
      </c>
      <c r="C795" t="s">
        <v>2737</v>
      </c>
      <c r="D795">
        <v>15</v>
      </c>
      <c r="E795" s="98">
        <v>0.89277499999999399</v>
      </c>
      <c r="F795" s="98">
        <v>0.18484927129453099</v>
      </c>
      <c r="G795" s="99">
        <v>0.54999999999999505</v>
      </c>
      <c r="H795" s="98">
        <v>0.116401960010984</v>
      </c>
      <c r="I795" s="98">
        <v>0.88565000000000504</v>
      </c>
      <c r="J795" s="98">
        <v>0.485539861431657</v>
      </c>
      <c r="K795" s="99">
        <v>0.29999999999999899</v>
      </c>
      <c r="L795" s="98">
        <v>0.31576646142952902</v>
      </c>
      <c r="M795" s="98">
        <v>0.41169500000000198</v>
      </c>
      <c r="N795" s="98">
        <v>0.24233524651619801</v>
      </c>
      <c r="O795" s="99">
        <v>0.54999999999999405</v>
      </c>
      <c r="P795" s="98">
        <v>0.15309850198841499</v>
      </c>
      <c r="Q795" s="98">
        <v>0.40322000000000202</v>
      </c>
      <c r="R795" s="98">
        <v>0.59343382485850205</v>
      </c>
      <c r="S795" s="99">
        <v>0.29999999999999899</v>
      </c>
      <c r="T795" s="98">
        <v>0.38657261720848701</v>
      </c>
      <c r="U795" s="98">
        <v>0.42615999999999898</v>
      </c>
      <c r="V795" s="98">
        <v>-0.22329448026392701</v>
      </c>
      <c r="W795" s="99">
        <v>0.54999999999999905</v>
      </c>
      <c r="X795" s="98">
        <v>0.14066602572869499</v>
      </c>
      <c r="Y795" s="98">
        <v>0.424010000000002</v>
      </c>
      <c r="Z795" s="98">
        <v>-2.3673769186976199E-2</v>
      </c>
      <c r="AA795" s="99">
        <v>0.3</v>
      </c>
      <c r="AB795" s="98">
        <v>1.5396938873695001E-2</v>
      </c>
      <c r="AC795" t="str">
        <f>IF('Regression diagnostics'!AC795="","",'Regression diagnostics'!AC795)</f>
        <v/>
      </c>
    </row>
    <row r="796" spans="1:29" x14ac:dyDescent="0.25">
      <c r="A796" t="str">
        <f t="shared" si="25"/>
        <v>May</v>
      </c>
      <c r="B796">
        <f t="shared" si="26"/>
        <v>795</v>
      </c>
      <c r="C796" t="s">
        <v>2737</v>
      </c>
      <c r="D796">
        <v>30</v>
      </c>
      <c r="E796" s="98">
        <v>0.79832499999999096</v>
      </c>
      <c r="F796" s="98">
        <v>-0.18484927129349299</v>
      </c>
      <c r="G796" s="99">
        <v>0.55000000000000604</v>
      </c>
      <c r="H796" s="98">
        <v>0.116401960010333</v>
      </c>
      <c r="I796" s="98">
        <v>0.79120000000000101</v>
      </c>
      <c r="J796" s="98">
        <v>0.22409532066080801</v>
      </c>
      <c r="K796" s="99">
        <v>0.3</v>
      </c>
      <c r="L796" s="98">
        <v>0.14572428264909501</v>
      </c>
      <c r="M796" s="98">
        <v>0.47140500000000002</v>
      </c>
      <c r="N796" s="98">
        <v>-0.24233524651638899</v>
      </c>
      <c r="O796" s="99">
        <v>0.55000000000000704</v>
      </c>
      <c r="P796" s="98">
        <v>0.15309850198854</v>
      </c>
      <c r="Q796" s="98">
        <v>0.46293000000000101</v>
      </c>
      <c r="R796" s="98">
        <v>0.32265937471815598</v>
      </c>
      <c r="S796" s="99">
        <v>0.3</v>
      </c>
      <c r="T796" s="98">
        <v>0.21015875062911801</v>
      </c>
      <c r="U796" s="98">
        <v>0.41713999999999701</v>
      </c>
      <c r="V796" s="98">
        <v>0.22329448026429199</v>
      </c>
      <c r="W796" s="99">
        <v>0.55000000000000604</v>
      </c>
      <c r="X796" s="98">
        <v>0.140666025728927</v>
      </c>
      <c r="Y796" s="98">
        <v>0.41499000000000003</v>
      </c>
      <c r="Z796" s="98">
        <v>0.35205185790740301</v>
      </c>
      <c r="AA796" s="99">
        <v>0.3</v>
      </c>
      <c r="AB796" s="98">
        <v>0.228982887843628</v>
      </c>
      <c r="AC796" t="str">
        <f>IF('Regression diagnostics'!AC796="","",'Regression diagnostics'!AC796)</f>
        <v/>
      </c>
    </row>
    <row r="797" spans="1:29" x14ac:dyDescent="0.25">
      <c r="A797" t="str">
        <f t="shared" si="25"/>
        <v>May</v>
      </c>
      <c r="B797">
        <f t="shared" si="26"/>
        <v>796</v>
      </c>
      <c r="C797" t="s">
        <v>2737</v>
      </c>
      <c r="D797">
        <v>45</v>
      </c>
      <c r="E797" s="98">
        <v>0.68962500000000904</v>
      </c>
      <c r="F797" s="98">
        <v>0.18484927129227299</v>
      </c>
      <c r="G797" s="99">
        <v>0.94999999999999196</v>
      </c>
      <c r="H797" s="98">
        <v>0.45894644035752402</v>
      </c>
      <c r="I797" s="98">
        <v>0.69674999999999798</v>
      </c>
      <c r="J797" s="98">
        <v>-0.47543230083959998</v>
      </c>
      <c r="K797" s="99">
        <v>0.7</v>
      </c>
      <c r="L797" s="98">
        <v>0.72144691776279601</v>
      </c>
      <c r="M797" s="98">
        <v>0.51416499999999998</v>
      </c>
      <c r="N797" s="98">
        <v>0.242335246516272</v>
      </c>
      <c r="O797" s="99">
        <v>0.94999999999999196</v>
      </c>
      <c r="P797" s="98">
        <v>0.60363255486334999</v>
      </c>
      <c r="Q797" s="98">
        <v>0.52263999999999999</v>
      </c>
      <c r="R797" s="98">
        <v>-0.63074193766980002</v>
      </c>
      <c r="S797" s="99">
        <v>0.7</v>
      </c>
      <c r="T797" s="98">
        <v>0.95873266117433098</v>
      </c>
      <c r="U797" s="98">
        <v>0.40382000000000201</v>
      </c>
      <c r="V797" s="98">
        <v>-0.22329448026462301</v>
      </c>
      <c r="W797" s="99">
        <v>0.94999999999999596</v>
      </c>
      <c r="X797" s="98">
        <v>0.55461413005695204</v>
      </c>
      <c r="Y797" s="98">
        <v>0.405969999999999</v>
      </c>
      <c r="Z797" s="98">
        <v>-0.34645797061516898</v>
      </c>
      <c r="AA797" s="99">
        <v>0.7</v>
      </c>
      <c r="AB797" s="98">
        <v>0.52580268391810103</v>
      </c>
      <c r="AC797" t="str">
        <f>IF('Regression diagnostics'!AC797="","",'Regression diagnostics'!AC797)</f>
        <v/>
      </c>
    </row>
    <row r="798" spans="1:29" x14ac:dyDescent="0.25">
      <c r="A798" t="str">
        <f t="shared" si="25"/>
        <v>May</v>
      </c>
      <c r="B798">
        <f t="shared" si="26"/>
        <v>797</v>
      </c>
      <c r="C798" t="s">
        <v>2738</v>
      </c>
      <c r="D798">
        <v>0</v>
      </c>
      <c r="E798" s="98">
        <v>0.93868500000001898</v>
      </c>
      <c r="F798" s="98">
        <v>0.40455583374267301</v>
      </c>
      <c r="G798" s="99">
        <v>0.95000000000002205</v>
      </c>
      <c r="H798" s="98">
        <v>1.00457431006218</v>
      </c>
      <c r="I798" s="98">
        <v>0.94661000000000906</v>
      </c>
      <c r="J798" s="98">
        <v>-0.45717570048818701</v>
      </c>
      <c r="K798" s="99">
        <v>0.69999999999999896</v>
      </c>
      <c r="L798" s="98">
        <v>0.69373720275033501</v>
      </c>
      <c r="M798" s="98">
        <v>0.26696999999999999</v>
      </c>
      <c r="N798" s="98">
        <v>-7.8359900071231101E-2</v>
      </c>
      <c r="O798" s="99">
        <v>0.95000000000001905</v>
      </c>
      <c r="P798" s="98">
        <v>0.195175882426009</v>
      </c>
      <c r="Q798" s="98">
        <v>0.28412000000000298</v>
      </c>
      <c r="R798" s="98">
        <v>-1.4381576641636</v>
      </c>
      <c r="S798" s="99">
        <v>0.69999999999999796</v>
      </c>
      <c r="T798" s="98">
        <v>2.1878983093527702</v>
      </c>
      <c r="U798" s="98">
        <v>0.41359000000000601</v>
      </c>
      <c r="V798" s="98">
        <v>-2.4507930762441E-2</v>
      </c>
      <c r="W798" s="99">
        <v>0.95000000000002105</v>
      </c>
      <c r="X798" s="98">
        <v>6.0868950747333901E-2</v>
      </c>
      <c r="Y798" s="98">
        <v>0.41694000000000297</v>
      </c>
      <c r="Z798" s="98">
        <v>-0.40128465283428499</v>
      </c>
      <c r="AA798" s="99">
        <v>0.69999999999999796</v>
      </c>
      <c r="AB798" s="98">
        <v>0.60902422147601598</v>
      </c>
      <c r="AC798" t="str">
        <f>IF('Regression diagnostics'!AC798="","",'Regression diagnostics'!AC798)</f>
        <v/>
      </c>
    </row>
    <row r="799" spans="1:29" x14ac:dyDescent="0.25">
      <c r="A799" t="str">
        <f t="shared" si="25"/>
        <v>May</v>
      </c>
      <c r="B799">
        <f t="shared" si="26"/>
        <v>798</v>
      </c>
      <c r="C799" t="s">
        <v>2738</v>
      </c>
      <c r="D799">
        <v>15</v>
      </c>
      <c r="E799" s="98">
        <v>0.90054499999999504</v>
      </c>
      <c r="F799" s="98">
        <v>-0.40455583374621001</v>
      </c>
      <c r="G799" s="99">
        <v>0.54999999999999305</v>
      </c>
      <c r="H799" s="98">
        <v>0.25478881277820598</v>
      </c>
      <c r="I799" s="98">
        <v>0.89262000000000497</v>
      </c>
      <c r="J799" s="98">
        <v>0.108561733119902</v>
      </c>
      <c r="K799" s="99">
        <v>0.29999999999999899</v>
      </c>
      <c r="L799" s="98">
        <v>7.0593905996317499E-2</v>
      </c>
      <c r="M799" s="98">
        <v>0.376390000000003</v>
      </c>
      <c r="N799" s="98">
        <v>7.8359900070834099E-2</v>
      </c>
      <c r="O799" s="99">
        <v>0.54999999999999105</v>
      </c>
      <c r="P799" s="98">
        <v>4.9502192986099897E-2</v>
      </c>
      <c r="Q799" s="98">
        <v>0.359240000000002</v>
      </c>
      <c r="R799" s="98">
        <v>0.97068046397628904</v>
      </c>
      <c r="S799" s="99">
        <v>0.29999999999999899</v>
      </c>
      <c r="T799" s="98">
        <v>0.63251000058821005</v>
      </c>
      <c r="U799" s="98">
        <v>0.42032999999999898</v>
      </c>
      <c r="V799" s="98">
        <v>2.45079307607831E-2</v>
      </c>
      <c r="W799" s="99">
        <v>0.54999999999999905</v>
      </c>
      <c r="X799" s="98">
        <v>1.5438108997455799E-2</v>
      </c>
      <c r="Y799" s="98">
        <v>0.41698000000000202</v>
      </c>
      <c r="Z799" s="98">
        <v>0.27644853050417001</v>
      </c>
      <c r="AA799" s="99">
        <v>0.29999999999999899</v>
      </c>
      <c r="AB799" s="98">
        <v>0.17980399873925501</v>
      </c>
      <c r="AC799" t="str">
        <f>IF('Regression diagnostics'!AC799="","",'Regression diagnostics'!AC799)</f>
        <v/>
      </c>
    </row>
    <row r="800" spans="1:29" x14ac:dyDescent="0.25">
      <c r="A800" t="str">
        <f t="shared" si="25"/>
        <v>May</v>
      </c>
      <c r="B800">
        <f t="shared" si="26"/>
        <v>799</v>
      </c>
      <c r="C800" t="s">
        <v>2738</v>
      </c>
      <c r="D800">
        <v>30</v>
      </c>
      <c r="E800" s="98">
        <v>0.84655499999999195</v>
      </c>
      <c r="F800" s="98">
        <v>0.40455583374716902</v>
      </c>
      <c r="G800" s="99">
        <v>0.55000000000000404</v>
      </c>
      <c r="H800" s="98">
        <v>0.25478881277881599</v>
      </c>
      <c r="I800" s="98">
        <v>0.83863000000000198</v>
      </c>
      <c r="J800" s="98">
        <v>0.680751785207517</v>
      </c>
      <c r="K800" s="99">
        <v>0.3</v>
      </c>
      <c r="L800" s="98">
        <v>0.44277329224536899</v>
      </c>
      <c r="M800" s="98">
        <v>0.45151000000000302</v>
      </c>
      <c r="N800" s="98">
        <v>-7.8359900071420296E-2</v>
      </c>
      <c r="O800" s="99">
        <v>0.55000000000000204</v>
      </c>
      <c r="P800" s="98">
        <v>4.9502192986471301E-2</v>
      </c>
      <c r="Q800" s="98">
        <v>0.43436000000000102</v>
      </c>
      <c r="R800" s="98">
        <v>0.88312465375129601</v>
      </c>
      <c r="S800" s="99">
        <v>0.3</v>
      </c>
      <c r="T800" s="98">
        <v>0.57540908023880899</v>
      </c>
      <c r="U800" s="98">
        <v>0.42036999999999702</v>
      </c>
      <c r="V800" s="98">
        <v>-2.4507930760460799E-2</v>
      </c>
      <c r="W800" s="99">
        <v>0.55000000000000604</v>
      </c>
      <c r="X800" s="98">
        <v>1.5438108997253E-2</v>
      </c>
      <c r="Y800" s="98">
        <v>0.41702</v>
      </c>
      <c r="Z800" s="98">
        <v>0.235210351920769</v>
      </c>
      <c r="AA800" s="99">
        <v>0.3</v>
      </c>
      <c r="AB800" s="98">
        <v>0.15298063601895401</v>
      </c>
      <c r="AC800" t="str">
        <f>IF('Regression diagnostics'!AC800="","",'Regression diagnostics'!AC800)</f>
        <v/>
      </c>
    </row>
    <row r="801" spans="1:29" x14ac:dyDescent="0.25">
      <c r="A801" t="str">
        <f t="shared" si="25"/>
        <v>May</v>
      </c>
      <c r="B801">
        <f t="shared" si="26"/>
        <v>800</v>
      </c>
      <c r="C801" t="s">
        <v>2738</v>
      </c>
      <c r="D801">
        <v>45</v>
      </c>
      <c r="E801" s="98">
        <v>0.77671500000000804</v>
      </c>
      <c r="F801" s="98">
        <v>-0.40455583374826798</v>
      </c>
      <c r="G801" s="99">
        <v>0.94999999999999596</v>
      </c>
      <c r="H801" s="98">
        <v>1.0045743100758</v>
      </c>
      <c r="I801" s="98">
        <v>0.78463999999999801</v>
      </c>
      <c r="J801" s="98">
        <v>-0.74852061444193596</v>
      </c>
      <c r="K801" s="99">
        <v>0.7</v>
      </c>
      <c r="L801" s="98">
        <v>1.1360438617131099</v>
      </c>
      <c r="M801" s="98">
        <v>0.49232999999999799</v>
      </c>
      <c r="N801" s="98">
        <v>7.8359900071615501E-2</v>
      </c>
      <c r="O801" s="99">
        <v>0.94999999999999596</v>
      </c>
      <c r="P801" s="98">
        <v>0.195175882426919</v>
      </c>
      <c r="Q801" s="98">
        <v>0.50948000000000004</v>
      </c>
      <c r="R801" s="98">
        <v>-1.3935764277312199</v>
      </c>
      <c r="S801" s="99">
        <v>0.7</v>
      </c>
      <c r="T801" s="98">
        <v>2.1199375891258998</v>
      </c>
      <c r="U801" s="98">
        <v>0.41371000000000202</v>
      </c>
      <c r="V801" s="98">
        <v>2.4507930760122001E-2</v>
      </c>
      <c r="W801" s="99">
        <v>0.94999999999999596</v>
      </c>
      <c r="X801" s="98">
        <v>6.0868950741558098E-2</v>
      </c>
      <c r="Y801" s="98">
        <v>0.41705999999999899</v>
      </c>
      <c r="Z801" s="98">
        <v>-0.38028720006918898</v>
      </c>
      <c r="AA801" s="99">
        <v>0.7</v>
      </c>
      <c r="AB801" s="98">
        <v>0.57715147562003999</v>
      </c>
      <c r="AC801" t="str">
        <f>IF('Regression diagnostics'!AC801="","",'Regression diagnostics'!AC801)</f>
        <v/>
      </c>
    </row>
    <row r="802" spans="1:29" x14ac:dyDescent="0.25">
      <c r="A802" t="str">
        <f t="shared" si="25"/>
        <v>May</v>
      </c>
      <c r="B802">
        <f t="shared" si="26"/>
        <v>801</v>
      </c>
      <c r="C802" t="s">
        <v>2739</v>
      </c>
      <c r="D802">
        <v>0</v>
      </c>
      <c r="E802" s="98">
        <v>0.91474500000001702</v>
      </c>
      <c r="F802" s="98">
        <v>-1.5939288593343499</v>
      </c>
      <c r="G802" s="99">
        <v>0.95000000000002305</v>
      </c>
      <c r="H802" s="98">
        <v>3.9679351742355098</v>
      </c>
      <c r="I802" s="98">
        <v>0.92477000000000797</v>
      </c>
      <c r="J802" s="98">
        <v>-1.33653528412133</v>
      </c>
      <c r="K802" s="99">
        <v>0.69999999999999796</v>
      </c>
      <c r="L802" s="98">
        <v>2.0297821400913798</v>
      </c>
      <c r="M802" s="98">
        <v>0.47627000000000602</v>
      </c>
      <c r="N802" s="98">
        <v>1.02448313796576</v>
      </c>
      <c r="O802" s="99">
        <v>0.95000000000002005</v>
      </c>
      <c r="P802" s="98">
        <v>2.5545220041626799</v>
      </c>
      <c r="Q802" s="98">
        <v>0.45042000000000298</v>
      </c>
      <c r="R802" s="98">
        <v>2.4255494932902599</v>
      </c>
      <c r="S802" s="99">
        <v>0.69999999999999796</v>
      </c>
      <c r="T802" s="98">
        <v>3.69733851117625</v>
      </c>
      <c r="U802" s="98">
        <v>0.40119500000000502</v>
      </c>
      <c r="V802" s="98">
        <v>-0.67941430275612802</v>
      </c>
      <c r="W802" s="99">
        <v>0.95000000000002105</v>
      </c>
      <c r="X802" s="98">
        <v>1.6882875860244599</v>
      </c>
      <c r="Y802" s="98">
        <v>0.40857000000000299</v>
      </c>
      <c r="Z802" s="98">
        <v>-1.1513603265906001</v>
      </c>
      <c r="AA802" s="99">
        <v>0.69999999999999796</v>
      </c>
      <c r="AB802" s="98">
        <v>1.74852198831703</v>
      </c>
      <c r="AC802" t="str">
        <f>IF('Regression diagnostics'!AC802="","",'Regression diagnostics'!AC802)</f>
        <v/>
      </c>
    </row>
    <row r="803" spans="1:29" x14ac:dyDescent="0.25">
      <c r="A803" t="str">
        <f t="shared" si="25"/>
        <v>May</v>
      </c>
      <c r="B803">
        <f t="shared" si="26"/>
        <v>802</v>
      </c>
      <c r="C803" t="s">
        <v>2739</v>
      </c>
      <c r="D803">
        <v>15</v>
      </c>
      <c r="E803" s="98">
        <v>0.87286499999999601</v>
      </c>
      <c r="F803" s="98">
        <v>1.5939288593307599</v>
      </c>
      <c r="G803" s="99">
        <v>0.54999999999999505</v>
      </c>
      <c r="H803" s="98">
        <v>1.0063819889547401</v>
      </c>
      <c r="I803" s="98">
        <v>0.86284000000000505</v>
      </c>
      <c r="J803" s="98">
        <v>1.6264340383962499</v>
      </c>
      <c r="K803" s="99">
        <v>0.29999999999999899</v>
      </c>
      <c r="L803" s="98">
        <v>1.05906693714986</v>
      </c>
      <c r="M803" s="98">
        <v>0.44939000000000101</v>
      </c>
      <c r="N803" s="98">
        <v>-1.02448313796736</v>
      </c>
      <c r="O803" s="99">
        <v>0.54999999999999305</v>
      </c>
      <c r="P803" s="98">
        <v>0.64789993346681196</v>
      </c>
      <c r="Q803" s="98">
        <v>0.47524000000000199</v>
      </c>
      <c r="R803" s="98">
        <v>-1.9694652620991999</v>
      </c>
      <c r="S803" s="99">
        <v>0.29999999999999899</v>
      </c>
      <c r="T803" s="98">
        <v>1.2852841234553201</v>
      </c>
      <c r="U803" s="98">
        <v>0.41361500000000001</v>
      </c>
      <c r="V803" s="98">
        <v>0.67941430275465198</v>
      </c>
      <c r="W803" s="99">
        <v>0.55000000000000004</v>
      </c>
      <c r="X803" s="98">
        <v>0.42819807888581202</v>
      </c>
      <c r="Y803" s="98">
        <v>0.40624000000000199</v>
      </c>
      <c r="Z803" s="98">
        <v>1.1348135810203499</v>
      </c>
      <c r="AA803" s="99">
        <v>0.29999999999999899</v>
      </c>
      <c r="AB803" s="98">
        <v>0.73858170715168003</v>
      </c>
      <c r="AC803" t="str">
        <f>IF('Regression diagnostics'!AC803="","",'Regression diagnostics'!AC803)</f>
        <v/>
      </c>
    </row>
    <row r="804" spans="1:29" x14ac:dyDescent="0.25">
      <c r="A804" t="str">
        <f t="shared" ref="A804:A841" si="27">A803</f>
        <v>May</v>
      </c>
      <c r="B804">
        <f t="shared" si="26"/>
        <v>803</v>
      </c>
      <c r="C804" t="s">
        <v>2739</v>
      </c>
      <c r="D804">
        <v>30</v>
      </c>
      <c r="E804" s="98">
        <v>0.81093499999999297</v>
      </c>
      <c r="F804" s="98">
        <v>-1.59392885933002</v>
      </c>
      <c r="G804" s="99">
        <v>0.55000000000000504</v>
      </c>
      <c r="H804" s="98">
        <v>1.00638198895429</v>
      </c>
      <c r="I804" s="98">
        <v>0.80091000000000201</v>
      </c>
      <c r="J804" s="98">
        <v>-0.62796488745201196</v>
      </c>
      <c r="K804" s="99">
        <v>0.3</v>
      </c>
      <c r="L804" s="98">
        <v>0.40842503547947701</v>
      </c>
      <c r="M804" s="98">
        <v>0.47421000000000002</v>
      </c>
      <c r="N804" s="98">
        <v>1.02448313796733</v>
      </c>
      <c r="O804" s="99">
        <v>0.55000000000000404</v>
      </c>
      <c r="P804" s="98">
        <v>0.64789993346681096</v>
      </c>
      <c r="Q804" s="98">
        <v>0.50006000000000195</v>
      </c>
      <c r="R804" s="98">
        <v>-0.82475411360140805</v>
      </c>
      <c r="S804" s="99">
        <v>0.3</v>
      </c>
      <c r="T804" s="98">
        <v>0.53734948336984001</v>
      </c>
      <c r="U804" s="98">
        <v>0.41128499999999901</v>
      </c>
      <c r="V804" s="98">
        <v>-0.67941430275450598</v>
      </c>
      <c r="W804" s="99">
        <v>0.55000000000000704</v>
      </c>
      <c r="X804" s="98">
        <v>0.42819807888572697</v>
      </c>
      <c r="Y804" s="98">
        <v>0.40391000000000099</v>
      </c>
      <c r="Z804" s="98">
        <v>-8.4003697114994908E-3</v>
      </c>
      <c r="AA804" s="99">
        <v>0.3</v>
      </c>
      <c r="AB804" s="98">
        <v>5.46342845396599E-3</v>
      </c>
      <c r="AC804" t="str">
        <f>IF('Regression diagnostics'!AC804="","",'Regression diagnostics'!AC804)</f>
        <v/>
      </c>
    </row>
    <row r="805" spans="1:29" x14ac:dyDescent="0.25">
      <c r="A805" t="str">
        <f t="shared" si="27"/>
        <v>May</v>
      </c>
      <c r="B805">
        <f t="shared" si="26"/>
        <v>804</v>
      </c>
      <c r="C805" t="s">
        <v>2739</v>
      </c>
      <c r="D805">
        <v>45</v>
      </c>
      <c r="E805" s="98">
        <v>0.72895500000000801</v>
      </c>
      <c r="F805" s="98">
        <v>1.59392885932873</v>
      </c>
      <c r="G805" s="99">
        <v>0.94999999999999196</v>
      </c>
      <c r="H805" s="98">
        <v>3.9679351742201598</v>
      </c>
      <c r="I805" s="98">
        <v>0.73897999999999897</v>
      </c>
      <c r="J805" s="98">
        <v>-0.18865153697310699</v>
      </c>
      <c r="K805" s="99">
        <v>0.7</v>
      </c>
      <c r="L805" s="98">
        <v>0.28624173912303802</v>
      </c>
      <c r="M805" s="98">
        <v>0.55073000000000305</v>
      </c>
      <c r="N805" s="98">
        <v>-1.0244831379682</v>
      </c>
      <c r="O805" s="99">
        <v>0.94999999999998896</v>
      </c>
      <c r="P805" s="98">
        <v>2.5545220041679402</v>
      </c>
      <c r="Q805" s="98">
        <v>0.52488000000000101</v>
      </c>
      <c r="R805" s="98">
        <v>1.8426911058625099</v>
      </c>
      <c r="S805" s="99">
        <v>0.7</v>
      </c>
      <c r="T805" s="98">
        <v>2.8052491142584501</v>
      </c>
      <c r="U805" s="98">
        <v>0.39420500000000203</v>
      </c>
      <c r="V805" s="98">
        <v>0.67941430275421799</v>
      </c>
      <c r="W805" s="99">
        <v>0.95000000000000295</v>
      </c>
      <c r="X805" s="98">
        <v>1.68828758601937</v>
      </c>
      <c r="Y805" s="98">
        <v>0.40157999999999899</v>
      </c>
      <c r="Z805" s="98">
        <v>-0.56926427495030896</v>
      </c>
      <c r="AA805" s="99">
        <v>0.69999999999999896</v>
      </c>
      <c r="AB805" s="98">
        <v>0.86404192480039699</v>
      </c>
      <c r="AC805" t="str">
        <f>IF('Regression diagnostics'!AC805="","",'Regression diagnostics'!AC805)</f>
        <v/>
      </c>
    </row>
    <row r="806" spans="1:29" x14ac:dyDescent="0.25">
      <c r="A806" t="str">
        <f t="shared" si="27"/>
        <v>May</v>
      </c>
      <c r="B806">
        <f t="shared" si="26"/>
        <v>805</v>
      </c>
      <c r="C806" t="s">
        <v>2740</v>
      </c>
      <c r="D806">
        <v>0</v>
      </c>
      <c r="E806" s="98">
        <v>0.94601500000002103</v>
      </c>
      <c r="F806" s="98">
        <v>0.82073076454170002</v>
      </c>
      <c r="G806" s="99">
        <v>0.95000000000002205</v>
      </c>
      <c r="H806" s="98">
        <v>2.03909813830938</v>
      </c>
      <c r="I806" s="98">
        <v>0.94784000000000901</v>
      </c>
      <c r="J806" s="98">
        <v>0.15670248635610301</v>
      </c>
      <c r="K806" s="99">
        <v>0.69999999999999796</v>
      </c>
      <c r="L806" s="98">
        <v>0.23776394914759799</v>
      </c>
      <c r="M806" s="98">
        <v>0.38482000000000499</v>
      </c>
      <c r="N806" s="98">
        <v>2.1708594538220298</v>
      </c>
      <c r="O806" s="99">
        <v>0.95000000000002005</v>
      </c>
      <c r="P806" s="98">
        <v>5.43380050247168</v>
      </c>
      <c r="Q806" s="98">
        <v>0.367120000000003</v>
      </c>
      <c r="R806" s="98">
        <v>2.0788065432623299</v>
      </c>
      <c r="S806" s="99">
        <v>0.69999999999999796</v>
      </c>
      <c r="T806" s="98">
        <v>3.1662214999118001</v>
      </c>
      <c r="U806" s="98">
        <v>0.379865000000007</v>
      </c>
      <c r="V806" s="98">
        <v>1.4800067076022601</v>
      </c>
      <c r="W806" s="99">
        <v>0.95000000000002005</v>
      </c>
      <c r="X806" s="98">
        <v>3.6847848185800598</v>
      </c>
      <c r="Y806" s="98">
        <v>0.38819000000000398</v>
      </c>
      <c r="Z806" s="98">
        <v>-0.33712576938702699</v>
      </c>
      <c r="AA806" s="99">
        <v>0.69999999999999796</v>
      </c>
      <c r="AB806" s="98">
        <v>0.51163785703906794</v>
      </c>
      <c r="AC806" t="str">
        <f>IF('Regression diagnostics'!AC806="","",'Regression diagnostics'!AC806)</f>
        <v/>
      </c>
    </row>
    <row r="807" spans="1:29" x14ac:dyDescent="0.25">
      <c r="A807" t="str">
        <f t="shared" si="27"/>
        <v>May</v>
      </c>
      <c r="B807">
        <f t="shared" si="26"/>
        <v>806</v>
      </c>
      <c r="C807" t="s">
        <v>2740</v>
      </c>
      <c r="D807">
        <v>15</v>
      </c>
      <c r="E807" s="98">
        <v>0.88295499999999305</v>
      </c>
      <c r="F807" s="98">
        <v>-0.82073076454545002</v>
      </c>
      <c r="G807" s="99">
        <v>0.54999999999999405</v>
      </c>
      <c r="H807" s="98">
        <v>0.51717368102293004</v>
      </c>
      <c r="I807" s="98">
        <v>0.88113000000000496</v>
      </c>
      <c r="J807" s="98">
        <v>-0.48952377824390197</v>
      </c>
      <c r="K807" s="99">
        <v>0.29999999999999899</v>
      </c>
      <c r="L807" s="98">
        <v>0.318358009994266</v>
      </c>
      <c r="M807" s="98">
        <v>0.41554000000000102</v>
      </c>
      <c r="N807" s="98">
        <v>-2.17085945382316</v>
      </c>
      <c r="O807" s="99">
        <v>0.54999999999999305</v>
      </c>
      <c r="P807" s="98">
        <v>1.37816741381862</v>
      </c>
      <c r="Q807" s="98">
        <v>0.43324000000000201</v>
      </c>
      <c r="R807" s="98">
        <v>-2.1694384089094498</v>
      </c>
      <c r="S807" s="99">
        <v>0.29999999999999899</v>
      </c>
      <c r="T807" s="98">
        <v>1.4163951925082301</v>
      </c>
      <c r="U807" s="98">
        <v>0.40190499999999901</v>
      </c>
      <c r="V807" s="98">
        <v>-1.4800067076036401</v>
      </c>
      <c r="W807" s="99">
        <v>0.55000000000000004</v>
      </c>
      <c r="X807" s="98">
        <v>0.934566950257536</v>
      </c>
      <c r="Y807" s="98">
        <v>0.39358000000000198</v>
      </c>
      <c r="Z807" s="98">
        <v>-0.60940863906767695</v>
      </c>
      <c r="AA807" s="99">
        <v>0.29999999999999899</v>
      </c>
      <c r="AB807" s="98">
        <v>0.39642769744842299</v>
      </c>
      <c r="AC807" t="str">
        <f>IF('Regression diagnostics'!AC807="","",'Regression diagnostics'!AC807)</f>
        <v/>
      </c>
    </row>
    <row r="808" spans="1:29" x14ac:dyDescent="0.25">
      <c r="A808" t="str">
        <f t="shared" si="27"/>
        <v>May</v>
      </c>
      <c r="B808">
        <f t="shared" si="26"/>
        <v>807</v>
      </c>
      <c r="C808" t="s">
        <v>2740</v>
      </c>
      <c r="D808">
        <v>30</v>
      </c>
      <c r="E808" s="98">
        <v>0.81624499999999001</v>
      </c>
      <c r="F808" s="98">
        <v>0.82073076454664695</v>
      </c>
      <c r="G808" s="99">
        <v>0.55000000000000304</v>
      </c>
      <c r="H808" s="98">
        <v>0.51717368102369599</v>
      </c>
      <c r="I808" s="98">
        <v>0.81442000000000103</v>
      </c>
      <c r="J808" s="98">
        <v>0.67128998277962804</v>
      </c>
      <c r="K808" s="99">
        <v>0.3</v>
      </c>
      <c r="L808" s="98">
        <v>0.43661625403293602</v>
      </c>
      <c r="M808" s="98">
        <v>0.48165999999999998</v>
      </c>
      <c r="N808" s="98">
        <v>2.1708594538231099</v>
      </c>
      <c r="O808" s="99">
        <v>0.55000000000000204</v>
      </c>
      <c r="P808" s="98">
        <v>1.37816741381862</v>
      </c>
      <c r="Q808" s="98">
        <v>0.49936000000000103</v>
      </c>
      <c r="R808" s="98">
        <v>0.25618181510286098</v>
      </c>
      <c r="S808" s="99">
        <v>0.3</v>
      </c>
      <c r="T808" s="98">
        <v>0.16685639821527401</v>
      </c>
      <c r="U808" s="98">
        <v>0.40729499999999702</v>
      </c>
      <c r="V808" s="98">
        <v>1.48000670760405</v>
      </c>
      <c r="W808" s="99">
        <v>0.55000000000000704</v>
      </c>
      <c r="X808" s="98">
        <v>0.93456695025780601</v>
      </c>
      <c r="Y808" s="98">
        <v>0.39896999999999999</v>
      </c>
      <c r="Z808" s="98">
        <v>1.88091914539262</v>
      </c>
      <c r="AA808" s="99">
        <v>0.3</v>
      </c>
      <c r="AB808" s="98">
        <v>1.2256935487435301</v>
      </c>
      <c r="AC808" t="str">
        <f>IF('Regression diagnostics'!AC808="","",'Regression diagnostics'!AC808)</f>
        <v/>
      </c>
    </row>
    <row r="809" spans="1:29" x14ac:dyDescent="0.25">
      <c r="A809" t="str">
        <f t="shared" si="27"/>
        <v>May</v>
      </c>
      <c r="B809">
        <f t="shared" si="26"/>
        <v>808</v>
      </c>
      <c r="C809" t="s">
        <v>2740</v>
      </c>
      <c r="D809">
        <v>45</v>
      </c>
      <c r="E809" s="98">
        <v>0.74588500000001001</v>
      </c>
      <c r="F809" s="98">
        <v>-0.82073076454793004</v>
      </c>
      <c r="G809" s="99">
        <v>0.94999999999999596</v>
      </c>
      <c r="H809" s="98">
        <v>2.0390981383243001</v>
      </c>
      <c r="I809" s="98">
        <v>0.74770999999999799</v>
      </c>
      <c r="J809" s="98">
        <v>-0.43435495004701302</v>
      </c>
      <c r="K809" s="99">
        <v>0.7</v>
      </c>
      <c r="L809" s="98">
        <v>0.65910107216396496</v>
      </c>
      <c r="M809" s="98">
        <v>0.58318000000000103</v>
      </c>
      <c r="N809" s="98">
        <v>-2.1708594538232302</v>
      </c>
      <c r="O809" s="99">
        <v>0.94999999999998896</v>
      </c>
      <c r="P809" s="98">
        <v>5.4338005024728897</v>
      </c>
      <c r="Q809" s="98">
        <v>0.56547999999999998</v>
      </c>
      <c r="R809" s="98">
        <v>0.84374117840128005</v>
      </c>
      <c r="S809" s="99">
        <v>0.7</v>
      </c>
      <c r="T809" s="98">
        <v>1.28270113833449</v>
      </c>
      <c r="U809" s="98">
        <v>0.39603500000000202</v>
      </c>
      <c r="V809" s="98">
        <v>-1.48000670760431</v>
      </c>
      <c r="W809" s="99">
        <v>0.94999999999999896</v>
      </c>
      <c r="X809" s="98">
        <v>3.6847848185844101</v>
      </c>
      <c r="Y809" s="98">
        <v>0.404359999999999</v>
      </c>
      <c r="Z809" s="98">
        <v>-1.6051386113353701</v>
      </c>
      <c r="AA809" s="99">
        <v>0.7</v>
      </c>
      <c r="AB809" s="98">
        <v>2.43933344948318</v>
      </c>
      <c r="AC809" t="str">
        <f>IF('Regression diagnostics'!AC809="","",'Regression diagnostics'!AC809)</f>
        <v/>
      </c>
    </row>
    <row r="810" spans="1:29" x14ac:dyDescent="0.25">
      <c r="A810" t="str">
        <f t="shared" si="27"/>
        <v>May</v>
      </c>
      <c r="B810">
        <f t="shared" si="26"/>
        <v>809</v>
      </c>
      <c r="C810" t="s">
        <v>2741</v>
      </c>
      <c r="D810">
        <v>0</v>
      </c>
      <c r="E810" s="98">
        <v>0.94188000000002003</v>
      </c>
      <c r="F810" s="98">
        <v>-0.312659338878848</v>
      </c>
      <c r="G810" s="99">
        <v>0.95000000000001705</v>
      </c>
      <c r="H810" s="98">
        <v>0.77632719924015403</v>
      </c>
      <c r="I810" s="98">
        <v>0.95428000000000801</v>
      </c>
      <c r="J810" s="98">
        <v>-1.0558400537055199</v>
      </c>
      <c r="K810" s="99">
        <v>0.69999999999999796</v>
      </c>
      <c r="L810" s="98">
        <v>1.60293165395138</v>
      </c>
      <c r="M810" s="98">
        <v>0.28580500000000197</v>
      </c>
      <c r="N810" s="98">
        <v>0.143659816796495</v>
      </c>
      <c r="O810" s="99">
        <v>0.95000000000001195</v>
      </c>
      <c r="P810" s="98">
        <v>0.357827855119625</v>
      </c>
      <c r="Q810" s="98">
        <v>0.29073000000000199</v>
      </c>
      <c r="R810" s="98">
        <v>-0.36573125443440102</v>
      </c>
      <c r="S810" s="99">
        <v>0.69999999999999696</v>
      </c>
      <c r="T810" s="98">
        <v>0.55583859149460202</v>
      </c>
      <c r="U810" s="98">
        <v>0.37831500000000601</v>
      </c>
      <c r="V810" s="98">
        <v>-5.8546723485526801E-2</v>
      </c>
      <c r="W810" s="99">
        <v>0.95000000000001295</v>
      </c>
      <c r="X810" s="98">
        <v>0.145409616874385</v>
      </c>
      <c r="Y810" s="98">
        <v>0.38454000000000299</v>
      </c>
      <c r="Z810" s="98">
        <v>-0.75124219891027999</v>
      </c>
      <c r="AA810" s="99">
        <v>0.69999999999999696</v>
      </c>
      <c r="AB810" s="98">
        <v>1.1404025190938001</v>
      </c>
      <c r="AC810" t="str">
        <f>IF('Regression diagnostics'!AC810="","",'Regression diagnostics'!AC810)</f>
        <v/>
      </c>
    </row>
    <row r="811" spans="1:29" x14ac:dyDescent="0.25">
      <c r="A811" t="str">
        <f t="shared" si="27"/>
        <v>May</v>
      </c>
      <c r="B811">
        <f t="shared" si="26"/>
        <v>810</v>
      </c>
      <c r="C811" t="s">
        <v>2741</v>
      </c>
      <c r="D811">
        <v>15</v>
      </c>
      <c r="E811" s="98">
        <v>0.90315999999999297</v>
      </c>
      <c r="F811" s="98">
        <v>0.31265933887515701</v>
      </c>
      <c r="G811" s="99">
        <v>0.54999999999999405</v>
      </c>
      <c r="H811" s="98">
        <v>0.19689880921355701</v>
      </c>
      <c r="I811" s="98">
        <v>0.89076000000000499</v>
      </c>
      <c r="J811" s="98">
        <v>0.83861448887291201</v>
      </c>
      <c r="K811" s="99">
        <v>0.29999999999999899</v>
      </c>
      <c r="L811" s="98">
        <v>0.54551823893195395</v>
      </c>
      <c r="M811" s="98">
        <v>0.357985000000002</v>
      </c>
      <c r="N811" s="98">
        <v>-0.143659816797298</v>
      </c>
      <c r="O811" s="99">
        <v>0.54999999999999105</v>
      </c>
      <c r="P811" s="98">
        <v>9.0755391085981907E-2</v>
      </c>
      <c r="Q811" s="98">
        <v>0.35306000000000198</v>
      </c>
      <c r="R811" s="98">
        <v>0.185920979737032</v>
      </c>
      <c r="S811" s="99">
        <v>0.29999999999999899</v>
      </c>
      <c r="T811" s="98">
        <v>0.12109215391082</v>
      </c>
      <c r="U811" s="98">
        <v>0.39635499999999801</v>
      </c>
      <c r="V811" s="98">
        <v>5.8546723484022699E-2</v>
      </c>
      <c r="W811" s="99">
        <v>0.54999999999999905</v>
      </c>
      <c r="X811" s="98">
        <v>3.6880042897367397E-2</v>
      </c>
      <c r="Y811" s="98">
        <v>0.39013000000000198</v>
      </c>
      <c r="Z811" s="98">
        <v>0.52464127197906896</v>
      </c>
      <c r="AA811" s="99">
        <v>0.29999999999999899</v>
      </c>
      <c r="AB811" s="98">
        <v>0.341267486471235</v>
      </c>
      <c r="AC811" t="str">
        <f>IF('Regression diagnostics'!AC811="","",'Regression diagnostics'!AC811)</f>
        <v/>
      </c>
    </row>
    <row r="812" spans="1:29" x14ac:dyDescent="0.25">
      <c r="A812" t="str">
        <f t="shared" si="27"/>
        <v>May</v>
      </c>
      <c r="B812">
        <f t="shared" si="26"/>
        <v>811</v>
      </c>
      <c r="C812" t="s">
        <v>2741</v>
      </c>
      <c r="D812">
        <v>30</v>
      </c>
      <c r="E812" s="98">
        <v>0.83963999999998995</v>
      </c>
      <c r="F812" s="98">
        <v>-0.31265933887390202</v>
      </c>
      <c r="G812" s="99">
        <v>0.55000000000000204</v>
      </c>
      <c r="H812" s="98">
        <v>0.19689880921277</v>
      </c>
      <c r="I812" s="98">
        <v>0.82724000000000197</v>
      </c>
      <c r="J812" s="98">
        <v>0.39639972276894397</v>
      </c>
      <c r="K812" s="99">
        <v>0.3</v>
      </c>
      <c r="L812" s="98">
        <v>0.25778442013799802</v>
      </c>
      <c r="M812" s="98">
        <v>0.42031500000000099</v>
      </c>
      <c r="N812" s="98">
        <v>0.14365981679700901</v>
      </c>
      <c r="O812" s="99">
        <v>0.54999999999999905</v>
      </c>
      <c r="P812" s="98">
        <v>9.0755391085800802E-2</v>
      </c>
      <c r="Q812" s="98">
        <v>0.41539000000000098</v>
      </c>
      <c r="R812" s="98">
        <v>0.34643996514965097</v>
      </c>
      <c r="S812" s="99">
        <v>0.3</v>
      </c>
      <c r="T812" s="98">
        <v>0.225649690637857</v>
      </c>
      <c r="U812" s="98">
        <v>0.401944999999997</v>
      </c>
      <c r="V812" s="98">
        <v>-5.8546723483594798E-2</v>
      </c>
      <c r="W812" s="99">
        <v>0.55000000000000604</v>
      </c>
      <c r="X812" s="98">
        <v>3.6880042897098397E-2</v>
      </c>
      <c r="Y812" s="98">
        <v>0.39572000000000002</v>
      </c>
      <c r="Z812" s="98">
        <v>0.42612784536298598</v>
      </c>
      <c r="AA812" s="99">
        <v>0.3</v>
      </c>
      <c r="AB812" s="98">
        <v>0.277172439529488</v>
      </c>
      <c r="AC812" t="str">
        <f>IF('Regression diagnostics'!AC812="","",'Regression diagnostics'!AC812)</f>
        <v/>
      </c>
    </row>
    <row r="813" spans="1:29" x14ac:dyDescent="0.25">
      <c r="A813" t="str">
        <f t="shared" si="27"/>
        <v>May</v>
      </c>
      <c r="B813">
        <f t="shared" si="26"/>
        <v>812</v>
      </c>
      <c r="C813" t="s">
        <v>2741</v>
      </c>
      <c r="D813">
        <v>45</v>
      </c>
      <c r="E813" s="98">
        <v>0.75132000000001098</v>
      </c>
      <c r="F813" s="98">
        <v>0.31265933887233199</v>
      </c>
      <c r="G813" s="99">
        <v>0.94999999999999596</v>
      </c>
      <c r="H813" s="98">
        <v>0.77632719922379501</v>
      </c>
      <c r="I813" s="98">
        <v>0.76371999999999796</v>
      </c>
      <c r="J813" s="98">
        <v>-0.83067531602709299</v>
      </c>
      <c r="K813" s="99">
        <v>0.7</v>
      </c>
      <c r="L813" s="98">
        <v>1.2608168512686799</v>
      </c>
      <c r="M813" s="98">
        <v>0.47279500000000002</v>
      </c>
      <c r="N813" s="98">
        <v>-0.14365981679704601</v>
      </c>
      <c r="O813" s="99">
        <v>0.94999999999999196</v>
      </c>
      <c r="P813" s="98">
        <v>0.35782785512092702</v>
      </c>
      <c r="Q813" s="98">
        <v>0.47771999999999998</v>
      </c>
      <c r="R813" s="98">
        <v>-0.44746352122651201</v>
      </c>
      <c r="S813" s="99">
        <v>0.7</v>
      </c>
      <c r="T813" s="98">
        <v>0.68007866929778205</v>
      </c>
      <c r="U813" s="98">
        <v>0.39508500000000202</v>
      </c>
      <c r="V813" s="98">
        <v>5.8546723483204E-2</v>
      </c>
      <c r="W813" s="99">
        <v>0.94999999999999596</v>
      </c>
      <c r="X813" s="98">
        <v>0.145409616868589</v>
      </c>
      <c r="Y813" s="98">
        <v>0.401309999999999</v>
      </c>
      <c r="Z813" s="98">
        <v>-0.70108161730559604</v>
      </c>
      <c r="AA813" s="99">
        <v>0.69999999999999896</v>
      </c>
      <c r="AB813" s="98">
        <v>1.0642150541378199</v>
      </c>
      <c r="AC813" t="str">
        <f>IF('Regression diagnostics'!AC813="","",'Regression diagnostics'!AC813)</f>
        <v/>
      </c>
    </row>
    <row r="814" spans="1:29" x14ac:dyDescent="0.25">
      <c r="A814" t="str">
        <f t="shared" si="27"/>
        <v>May</v>
      </c>
      <c r="B814">
        <f t="shared" si="26"/>
        <v>813</v>
      </c>
      <c r="C814" t="s">
        <v>2742</v>
      </c>
      <c r="D814">
        <v>0</v>
      </c>
      <c r="E814" s="98">
        <v>0.929910000000022</v>
      </c>
      <c r="F814" s="98">
        <v>-1.0161428513473001</v>
      </c>
      <c r="G814" s="99">
        <v>0.95000000000001605</v>
      </c>
      <c r="H814" s="98">
        <v>2.5255555048204599</v>
      </c>
      <c r="I814" s="98">
        <v>0.92681000000000902</v>
      </c>
      <c r="J814" s="98">
        <v>-0.130078277510423</v>
      </c>
      <c r="K814" s="99">
        <v>0.69999999999999796</v>
      </c>
      <c r="L814" s="98">
        <v>0.19736637678271801</v>
      </c>
      <c r="M814" s="98">
        <v>0.22112000000000501</v>
      </c>
      <c r="N814" s="98">
        <v>-0.23798191873619601</v>
      </c>
      <c r="O814" s="99">
        <v>0.95000000000001195</v>
      </c>
      <c r="P814" s="98">
        <v>0.59278756496878904</v>
      </c>
      <c r="Q814" s="98">
        <v>0.22132000000000401</v>
      </c>
      <c r="R814" s="98">
        <v>-8.4209002150003695E-2</v>
      </c>
      <c r="S814" s="99">
        <v>0.69999999999999796</v>
      </c>
      <c r="T814" s="98">
        <v>0.12797252945628401</v>
      </c>
      <c r="U814" s="98">
        <v>0.37758000000000702</v>
      </c>
      <c r="V814" s="98">
        <v>-0.103477929880422</v>
      </c>
      <c r="W814" s="99">
        <v>0.95000000000001295</v>
      </c>
      <c r="X814" s="98">
        <v>0.25700512267516201</v>
      </c>
      <c r="Y814" s="98">
        <v>0.38048000000000298</v>
      </c>
      <c r="Z814" s="98">
        <v>-0.382620250376902</v>
      </c>
      <c r="AA814" s="99">
        <v>0.69999999999999696</v>
      </c>
      <c r="AB814" s="98">
        <v>0.58069284958564504</v>
      </c>
      <c r="AC814" t="str">
        <f>IF('Regression diagnostics'!AC814="","",'Regression diagnostics'!AC814)</f>
        <v/>
      </c>
    </row>
    <row r="815" spans="1:29" x14ac:dyDescent="0.25">
      <c r="A815" t="str">
        <f t="shared" si="27"/>
        <v>May</v>
      </c>
      <c r="B815">
        <f t="shared" si="26"/>
        <v>814</v>
      </c>
      <c r="C815" t="s">
        <v>2742</v>
      </c>
      <c r="D815">
        <v>15</v>
      </c>
      <c r="E815" s="98">
        <v>0.87036999999999298</v>
      </c>
      <c r="F815" s="98">
        <v>1.0161428513430799</v>
      </c>
      <c r="G815" s="99">
        <v>0.54999999999999305</v>
      </c>
      <c r="H815" s="98">
        <v>0.64055319972354496</v>
      </c>
      <c r="I815" s="98">
        <v>0.87347000000000496</v>
      </c>
      <c r="J815" s="98">
        <v>0.56422221846368903</v>
      </c>
      <c r="K815" s="99">
        <v>0.29999999999999899</v>
      </c>
      <c r="L815" s="98">
        <v>0.36695261172837101</v>
      </c>
      <c r="M815" s="98">
        <v>0.33074000000000198</v>
      </c>
      <c r="N815" s="98">
        <v>0.23798191873445901</v>
      </c>
      <c r="O815" s="99">
        <v>0.54999999999999105</v>
      </c>
      <c r="P815" s="98">
        <v>0.150347901984796</v>
      </c>
      <c r="Q815" s="98">
        <v>0.330540000000002</v>
      </c>
      <c r="R815" s="98">
        <v>0.14376447851753099</v>
      </c>
      <c r="S815" s="99">
        <v>0.29999999999999899</v>
      </c>
      <c r="T815" s="98">
        <v>9.3634540513110306E-2</v>
      </c>
      <c r="U815" s="98">
        <v>0.39465999999999801</v>
      </c>
      <c r="V815" s="98">
        <v>0.10347792987861899</v>
      </c>
      <c r="W815" s="99">
        <v>0.54999999999999805</v>
      </c>
      <c r="X815" s="98">
        <v>6.5183858900952796E-2</v>
      </c>
      <c r="Y815" s="98">
        <v>0.391760000000002</v>
      </c>
      <c r="Z815" s="98">
        <v>0.30852266940246398</v>
      </c>
      <c r="AA815" s="99">
        <v>0.29999999999999899</v>
      </c>
      <c r="AB815" s="98">
        <v>0.200667302761943</v>
      </c>
      <c r="AC815" t="str">
        <f>IF('Regression diagnostics'!AC815="","",'Regression diagnostics'!AC815)</f>
        <v/>
      </c>
    </row>
    <row r="816" spans="1:29" x14ac:dyDescent="0.25">
      <c r="A816" t="str">
        <f t="shared" si="27"/>
        <v>May</v>
      </c>
      <c r="B816">
        <f t="shared" si="26"/>
        <v>815</v>
      </c>
      <c r="C816" t="s">
        <v>2742</v>
      </c>
      <c r="D816">
        <v>30</v>
      </c>
      <c r="E816" s="98">
        <v>0.81702999999998904</v>
      </c>
      <c r="F816" s="98">
        <v>-1.0161428513417801</v>
      </c>
      <c r="G816" s="99">
        <v>0.55000000000000204</v>
      </c>
      <c r="H816" s="98">
        <v>0.64055319972273705</v>
      </c>
      <c r="I816" s="98">
        <v>0.82013000000000102</v>
      </c>
      <c r="J816" s="98">
        <v>-0.87297577137454996</v>
      </c>
      <c r="K816" s="99">
        <v>0.3</v>
      </c>
      <c r="L816" s="98">
        <v>0.56788764153962901</v>
      </c>
      <c r="M816" s="98">
        <v>0.43995999999999902</v>
      </c>
      <c r="N816" s="98">
        <v>-0.23798191873455299</v>
      </c>
      <c r="O816" s="99">
        <v>0.55000000000000104</v>
      </c>
      <c r="P816" s="98">
        <v>0.15034790198485801</v>
      </c>
      <c r="Q816" s="98">
        <v>0.43975999999999998</v>
      </c>
      <c r="R816" s="98">
        <v>-0.122145759943596</v>
      </c>
      <c r="S816" s="99">
        <v>0.3</v>
      </c>
      <c r="T816" s="98">
        <v>7.9553922497749702E-2</v>
      </c>
      <c r="U816" s="98">
        <v>0.40593999999999703</v>
      </c>
      <c r="V816" s="98">
        <v>-0.103477929878156</v>
      </c>
      <c r="W816" s="99">
        <v>0.55000000000000304</v>
      </c>
      <c r="X816" s="98">
        <v>6.5183858900662001E-2</v>
      </c>
      <c r="Y816" s="98">
        <v>0.40304000000000001</v>
      </c>
      <c r="Z816" s="98">
        <v>0.13440591538329699</v>
      </c>
      <c r="AA816" s="99">
        <v>0.3</v>
      </c>
      <c r="AB816" s="98">
        <v>8.7415718599934106E-2</v>
      </c>
      <c r="AC816" t="str">
        <f>IF('Regression diagnostics'!AC816="","",'Regression diagnostics'!AC816)</f>
        <v/>
      </c>
    </row>
    <row r="817" spans="1:29" x14ac:dyDescent="0.25">
      <c r="A817" t="str">
        <f t="shared" si="27"/>
        <v>May</v>
      </c>
      <c r="B817">
        <f t="shared" si="26"/>
        <v>816</v>
      </c>
      <c r="C817" t="s">
        <v>2742</v>
      </c>
      <c r="D817">
        <v>45</v>
      </c>
      <c r="E817" s="98">
        <v>0.76989000000000996</v>
      </c>
      <c r="F817" s="98">
        <v>1.0161428513402699</v>
      </c>
      <c r="G817" s="99">
        <v>0.94999999999998896</v>
      </c>
      <c r="H817" s="98">
        <v>2.52555550480221</v>
      </c>
      <c r="I817" s="98">
        <v>0.76678999999999797</v>
      </c>
      <c r="J817" s="98">
        <v>0.60170711994296799</v>
      </c>
      <c r="K817" s="99">
        <v>0.7</v>
      </c>
      <c r="L817" s="98">
        <v>0.91312792395502795</v>
      </c>
      <c r="M817" s="98">
        <v>0.54877999999999905</v>
      </c>
      <c r="N817" s="98">
        <v>0.23798191873496399</v>
      </c>
      <c r="O817" s="99">
        <v>0.94999999999999196</v>
      </c>
      <c r="P817" s="98">
        <v>0.59278756496559304</v>
      </c>
      <c r="Q817" s="98">
        <v>0.54897999999999803</v>
      </c>
      <c r="R817" s="98">
        <v>5.1185864051882198E-2</v>
      </c>
      <c r="S817" s="99">
        <v>0.7</v>
      </c>
      <c r="T817" s="98">
        <v>7.7787044323291393E-2</v>
      </c>
      <c r="U817" s="98">
        <v>0.41142000000000201</v>
      </c>
      <c r="V817" s="98">
        <v>0.103477929877793</v>
      </c>
      <c r="W817" s="99">
        <v>0.94999999999999896</v>
      </c>
      <c r="X817" s="98">
        <v>0.25700512266859399</v>
      </c>
      <c r="Y817" s="98">
        <v>0.41431999999999902</v>
      </c>
      <c r="Z817" s="98">
        <v>-0.29396433870373301</v>
      </c>
      <c r="AA817" s="99">
        <v>0.69999999999999896</v>
      </c>
      <c r="AB817" s="98">
        <v>0.44612737800124402</v>
      </c>
      <c r="AC817" t="str">
        <f>IF('Regression diagnostics'!AC817="","",'Regression diagnostics'!AC817)</f>
        <v/>
      </c>
    </row>
    <row r="818" spans="1:29" x14ac:dyDescent="0.25">
      <c r="A818" t="str">
        <f t="shared" si="27"/>
        <v>May</v>
      </c>
      <c r="B818">
        <f t="shared" si="26"/>
        <v>817</v>
      </c>
      <c r="C818" t="s">
        <v>2743</v>
      </c>
      <c r="D818">
        <v>0</v>
      </c>
      <c r="E818" s="98">
        <v>0.92973500000002196</v>
      </c>
      <c r="F818" s="98">
        <v>0.24611360120422601</v>
      </c>
      <c r="G818" s="99">
        <v>0.95000000000002205</v>
      </c>
      <c r="H818" s="98">
        <v>0.61107142379458101</v>
      </c>
      <c r="I818" s="98">
        <v>0.92761000000000904</v>
      </c>
      <c r="J818" s="98">
        <v>0.25026756316137999</v>
      </c>
      <c r="K818" s="99">
        <v>0.69999999999999796</v>
      </c>
      <c r="L818" s="98">
        <v>0.37973733364531598</v>
      </c>
      <c r="M818" s="98">
        <v>0.21507000000000401</v>
      </c>
      <c r="N818" s="98">
        <v>6.6751025985273493E-2</v>
      </c>
      <c r="O818" s="99">
        <v>0.95000000000002005</v>
      </c>
      <c r="P818" s="98">
        <v>0.16626064512625399</v>
      </c>
      <c r="Q818" s="98">
        <v>0.21722000000000399</v>
      </c>
      <c r="R818" s="98">
        <v>-0.158511062870235</v>
      </c>
      <c r="S818" s="99">
        <v>0.69999999999999796</v>
      </c>
      <c r="T818" s="98">
        <v>0.24089170892328499</v>
      </c>
      <c r="U818" s="98">
        <v>0.39251000000000702</v>
      </c>
      <c r="V818" s="98">
        <v>-0.19334034266962</v>
      </c>
      <c r="W818" s="99">
        <v>0.95000000000002005</v>
      </c>
      <c r="X818" s="98">
        <v>0.48020801404721303</v>
      </c>
      <c r="Y818" s="98">
        <v>0.39141000000000298</v>
      </c>
      <c r="Z818" s="98">
        <v>4.5494480989493102E-2</v>
      </c>
      <c r="AA818" s="99">
        <v>0.69999999999999796</v>
      </c>
      <c r="AB818" s="98">
        <v>6.9040326493571003E-2</v>
      </c>
      <c r="AC818" t="str">
        <f>IF('Regression diagnostics'!AC818="","",'Regression diagnostics'!AC818)</f>
        <v/>
      </c>
    </row>
    <row r="819" spans="1:29" x14ac:dyDescent="0.25">
      <c r="A819" t="str">
        <f t="shared" si="27"/>
        <v>May</v>
      </c>
      <c r="B819">
        <f t="shared" si="26"/>
        <v>818</v>
      </c>
      <c r="C819" t="s">
        <v>2743</v>
      </c>
      <c r="D819">
        <v>15</v>
      </c>
      <c r="E819" s="98">
        <v>0.87059499999999201</v>
      </c>
      <c r="F819" s="98">
        <v>-0.24611360120821199</v>
      </c>
      <c r="G819" s="99">
        <v>0.54999999999999605</v>
      </c>
      <c r="H819" s="98">
        <v>0.15498521217691999</v>
      </c>
      <c r="I819" s="98">
        <v>0.87272000000000505</v>
      </c>
      <c r="J819" s="98">
        <v>-0.27987015602561299</v>
      </c>
      <c r="K819" s="99">
        <v>0.29999999999999899</v>
      </c>
      <c r="L819" s="98">
        <v>0.18199610200403801</v>
      </c>
      <c r="M819" s="98">
        <v>0.33849000000000201</v>
      </c>
      <c r="N819" s="98">
        <v>-6.6751025986706805E-2</v>
      </c>
      <c r="O819" s="99">
        <v>0.54999999999999405</v>
      </c>
      <c r="P819" s="98">
        <v>4.2168460769591902E-2</v>
      </c>
      <c r="Q819" s="98">
        <v>0.33634000000000203</v>
      </c>
      <c r="R819" s="98">
        <v>7.8908322795288505E-2</v>
      </c>
      <c r="S819" s="99">
        <v>0.29999999999999899</v>
      </c>
      <c r="T819" s="98">
        <v>5.1393011436745302E-2</v>
      </c>
      <c r="U819" s="98">
        <v>0.39846999999999799</v>
      </c>
      <c r="V819" s="98">
        <v>0.193340342667809</v>
      </c>
      <c r="W819" s="99">
        <v>0.55000000000000104</v>
      </c>
      <c r="X819" s="98">
        <v>0.121794503958483</v>
      </c>
      <c r="Y819" s="98">
        <v>0.39957000000000198</v>
      </c>
      <c r="Z819" s="98">
        <v>7.8658007298048102E-2</v>
      </c>
      <c r="AA819" s="99">
        <v>0.29999999999999899</v>
      </c>
      <c r="AB819" s="98">
        <v>5.1157729079867702E-2</v>
      </c>
      <c r="AC819" t="str">
        <f>IF('Regression diagnostics'!AC819="","",'Regression diagnostics'!AC819)</f>
        <v/>
      </c>
    </row>
    <row r="820" spans="1:29" x14ac:dyDescent="0.25">
      <c r="A820" t="str">
        <f t="shared" si="27"/>
        <v>May</v>
      </c>
      <c r="B820">
        <f t="shared" si="26"/>
        <v>819</v>
      </c>
      <c r="C820" t="s">
        <v>2743</v>
      </c>
      <c r="D820">
        <v>30</v>
      </c>
      <c r="E820" s="98">
        <v>0.81570499999998902</v>
      </c>
      <c r="F820" s="98">
        <v>0.246113601209552</v>
      </c>
      <c r="G820" s="99">
        <v>0.55000000000000804</v>
      </c>
      <c r="H820" s="98">
        <v>0.15498521217776801</v>
      </c>
      <c r="I820" s="98">
        <v>0.81783000000000095</v>
      </c>
      <c r="J820" s="98">
        <v>6.8224575401132997E-2</v>
      </c>
      <c r="K820" s="99">
        <v>0.3</v>
      </c>
      <c r="L820" s="98">
        <v>4.4363895417088302E-2</v>
      </c>
      <c r="M820" s="98">
        <v>0.45761000000000002</v>
      </c>
      <c r="N820" s="98">
        <v>6.6751025986557203E-2</v>
      </c>
      <c r="O820" s="99">
        <v>0.55000000000000304</v>
      </c>
      <c r="P820" s="98">
        <v>4.2168460769498102E-2</v>
      </c>
      <c r="Q820" s="98">
        <v>0.45545999999999998</v>
      </c>
      <c r="R820" s="98">
        <v>0.153492901875978</v>
      </c>
      <c r="S820" s="99">
        <v>0.3</v>
      </c>
      <c r="T820" s="98">
        <v>9.9970861605462993E-2</v>
      </c>
      <c r="U820" s="98">
        <v>0.40662999999999699</v>
      </c>
      <c r="V820" s="98">
        <v>-0.19334034266735201</v>
      </c>
      <c r="W820" s="99">
        <v>0.55000000000000904</v>
      </c>
      <c r="X820" s="98">
        <v>0.12179450395819701</v>
      </c>
      <c r="Y820" s="98">
        <v>0.40772999999999998</v>
      </c>
      <c r="Z820" s="98">
        <v>-0.246665401527355</v>
      </c>
      <c r="AA820" s="99">
        <v>0.3</v>
      </c>
      <c r="AB820" s="98">
        <v>0.16043147774091501</v>
      </c>
      <c r="AC820" t="str">
        <f>IF('Regression diagnostics'!AC820="","",'Regression diagnostics'!AC820)</f>
        <v/>
      </c>
    </row>
    <row r="821" spans="1:29" x14ac:dyDescent="0.25">
      <c r="A821" t="str">
        <f t="shared" si="27"/>
        <v>May</v>
      </c>
      <c r="B821">
        <f t="shared" si="26"/>
        <v>820</v>
      </c>
      <c r="C821" t="s">
        <v>2743</v>
      </c>
      <c r="D821">
        <v>45</v>
      </c>
      <c r="E821" s="98">
        <v>0.76506500000001099</v>
      </c>
      <c r="F821" s="98">
        <v>-0.24611360121097101</v>
      </c>
      <c r="G821" s="99">
        <v>0.94999999999999896</v>
      </c>
      <c r="H821" s="98">
        <v>0.61107142381118196</v>
      </c>
      <c r="I821" s="98">
        <v>0.76293999999999795</v>
      </c>
      <c r="J821" s="98">
        <v>7.3026401409160599E-2</v>
      </c>
      <c r="K821" s="99">
        <v>0.7</v>
      </c>
      <c r="L821" s="98">
        <v>0.110801507724767</v>
      </c>
      <c r="M821" s="98">
        <v>0.572429999999999</v>
      </c>
      <c r="N821" s="98">
        <v>-6.67510259861053E-2</v>
      </c>
      <c r="O821" s="99">
        <v>0.94999999999999896</v>
      </c>
      <c r="P821" s="98">
        <v>0.166260645128289</v>
      </c>
      <c r="Q821" s="98">
        <v>0.57457999999999898</v>
      </c>
      <c r="R821" s="98">
        <v>-0.19648767168235901</v>
      </c>
      <c r="S821" s="99">
        <v>0.7</v>
      </c>
      <c r="T821" s="98">
        <v>0.29860742483477798</v>
      </c>
      <c r="U821" s="98">
        <v>0.41699000000000302</v>
      </c>
      <c r="V821" s="98">
        <v>0.19334034266696601</v>
      </c>
      <c r="W821" s="99">
        <v>0.94999999999999896</v>
      </c>
      <c r="X821" s="98">
        <v>0.480208014040516</v>
      </c>
      <c r="Y821" s="98">
        <v>0.41588999999999898</v>
      </c>
      <c r="Z821" s="98">
        <v>0.21114105279936399</v>
      </c>
      <c r="AA821" s="99">
        <v>0.7</v>
      </c>
      <c r="AB821" s="98">
        <v>0.32042540177519202</v>
      </c>
      <c r="AC821" t="str">
        <f>IF('Regression diagnostics'!AC821="","",'Regression diagnostics'!AC821)</f>
        <v/>
      </c>
    </row>
    <row r="822" spans="1:29" x14ac:dyDescent="0.25">
      <c r="A822" t="str">
        <f t="shared" si="27"/>
        <v>May</v>
      </c>
      <c r="B822">
        <f t="shared" si="26"/>
        <v>821</v>
      </c>
      <c r="C822" t="s">
        <v>2744</v>
      </c>
      <c r="D822">
        <v>0</v>
      </c>
      <c r="E822" s="98">
        <v>0.94770000000001997</v>
      </c>
      <c r="F822" s="98">
        <v>0.67602019215740605</v>
      </c>
      <c r="G822" s="99">
        <v>0.95000000000002405</v>
      </c>
      <c r="H822" s="98">
        <v>1.6791818785485499</v>
      </c>
      <c r="I822" s="98">
        <v>0.93960000000000798</v>
      </c>
      <c r="J822" s="98">
        <v>0.85958159991767003</v>
      </c>
      <c r="K822" s="99">
        <v>0.69999999999999796</v>
      </c>
      <c r="L822" s="98">
        <v>1.30472465652245</v>
      </c>
      <c r="M822" s="98">
        <v>0.22231500000000001</v>
      </c>
      <c r="N822" s="98">
        <v>0.46000163560298701</v>
      </c>
      <c r="O822" s="99">
        <v>0.95000000000002205</v>
      </c>
      <c r="P822" s="98">
        <v>1.1460000159418</v>
      </c>
      <c r="Q822" s="98">
        <v>0.21774000000000299</v>
      </c>
      <c r="R822" s="98">
        <v>0.50855632670736095</v>
      </c>
      <c r="S822" s="99">
        <v>0.69999999999999796</v>
      </c>
      <c r="T822" s="98">
        <v>0.77295403838962995</v>
      </c>
      <c r="U822" s="98">
        <v>0.39943500000000698</v>
      </c>
      <c r="V822" s="98">
        <v>0.20831741146391999</v>
      </c>
      <c r="W822" s="99">
        <v>0.95000000000002305</v>
      </c>
      <c r="X822" s="98">
        <v>0.51741068509691301</v>
      </c>
      <c r="Y822" s="98">
        <v>0.39446000000000297</v>
      </c>
      <c r="Z822" s="98">
        <v>0.66958543815847704</v>
      </c>
      <c r="AA822" s="99">
        <v>0.69999999999999796</v>
      </c>
      <c r="AB822" s="98">
        <v>1.0163809650081701</v>
      </c>
      <c r="AC822" t="str">
        <f>IF('Regression diagnostics'!AC822="","",'Regression diagnostics'!AC822)</f>
        <v/>
      </c>
    </row>
    <row r="823" spans="1:29" x14ac:dyDescent="0.25">
      <c r="A823" t="str">
        <f t="shared" si="27"/>
        <v>May</v>
      </c>
      <c r="B823">
        <f t="shared" si="26"/>
        <v>822</v>
      </c>
      <c r="C823" t="s">
        <v>2744</v>
      </c>
      <c r="D823">
        <v>15</v>
      </c>
      <c r="E823" s="98">
        <v>0.860899999999994</v>
      </c>
      <c r="F823" s="98">
        <v>-0.676020192160939</v>
      </c>
      <c r="G823" s="99">
        <v>0.54999999999999805</v>
      </c>
      <c r="H823" s="98">
        <v>0.42588861071519202</v>
      </c>
      <c r="I823" s="98">
        <v>0.86900000000000499</v>
      </c>
      <c r="J823" s="98">
        <v>-0.88144159459968696</v>
      </c>
      <c r="K823" s="99">
        <v>0.29999999999999899</v>
      </c>
      <c r="L823" s="98">
        <v>0.57339926265876195</v>
      </c>
      <c r="M823" s="98">
        <v>0.30435500000000498</v>
      </c>
      <c r="N823" s="98">
        <v>-0.46000163560338397</v>
      </c>
      <c r="O823" s="99">
        <v>0.54999999999999705</v>
      </c>
      <c r="P823" s="98">
        <v>0.290658421760005</v>
      </c>
      <c r="Q823" s="98">
        <v>0.30893000000000198</v>
      </c>
      <c r="R823" s="98">
        <v>-0.504256610740621</v>
      </c>
      <c r="S823" s="99">
        <v>0.29999999999999899</v>
      </c>
      <c r="T823" s="98">
        <v>0.32846450723805798</v>
      </c>
      <c r="U823" s="98">
        <v>0.39379499999999801</v>
      </c>
      <c r="V823" s="98">
        <v>-0.208317411465688</v>
      </c>
      <c r="W823" s="99">
        <v>0.55000000000000504</v>
      </c>
      <c r="X823" s="98">
        <v>0.13123016670255899</v>
      </c>
      <c r="Y823" s="98">
        <v>0.39877000000000201</v>
      </c>
      <c r="Z823" s="98">
        <v>-0.55518807093007805</v>
      </c>
      <c r="AA823" s="99">
        <v>0.29999999999999899</v>
      </c>
      <c r="AB823" s="98">
        <v>0.36114404039533898</v>
      </c>
      <c r="AC823" t="str">
        <f>IF('Regression diagnostics'!AC823="","",'Regression diagnostics'!AC823)</f>
        <v/>
      </c>
    </row>
    <row r="824" spans="1:29" x14ac:dyDescent="0.25">
      <c r="A824" t="str">
        <f t="shared" si="27"/>
        <v>May</v>
      </c>
      <c r="B824">
        <f t="shared" si="26"/>
        <v>823</v>
      </c>
      <c r="C824" t="s">
        <v>2744</v>
      </c>
      <c r="D824">
        <v>30</v>
      </c>
      <c r="E824" s="98">
        <v>0.79029999999999001</v>
      </c>
      <c r="F824" s="98">
        <v>0.676020192162055</v>
      </c>
      <c r="G824" s="99">
        <v>0.55000000000000504</v>
      </c>
      <c r="H824" s="98">
        <v>0.42588861071590201</v>
      </c>
      <c r="I824" s="98">
        <v>0.798400000000002</v>
      </c>
      <c r="J824" s="98">
        <v>7.4698440220212103E-2</v>
      </c>
      <c r="K824" s="99">
        <v>0.3</v>
      </c>
      <c r="L824" s="98">
        <v>4.8573631529059497E-2</v>
      </c>
      <c r="M824" s="98">
        <v>0.39554500000000398</v>
      </c>
      <c r="N824" s="98">
        <v>0.460001635602514</v>
      </c>
      <c r="O824" s="99">
        <v>0.55000000000000804</v>
      </c>
      <c r="P824" s="98">
        <v>0.29065842175946099</v>
      </c>
      <c r="Q824" s="98">
        <v>0.40012000000000097</v>
      </c>
      <c r="R824" s="98">
        <v>9.7284233582846501E-3</v>
      </c>
      <c r="S824" s="99">
        <v>0.3</v>
      </c>
      <c r="T824" s="98">
        <v>6.3361046499627802E-3</v>
      </c>
      <c r="U824" s="98">
        <v>0.39810499999999699</v>
      </c>
      <c r="V824" s="98">
        <v>0.20831741146614799</v>
      </c>
      <c r="W824" s="99">
        <v>0.55000000000001403</v>
      </c>
      <c r="X824" s="98">
        <v>0.13123016670285201</v>
      </c>
      <c r="Y824" s="98">
        <v>0.40307999999999999</v>
      </c>
      <c r="Z824" s="98">
        <v>-0.20466355297007399</v>
      </c>
      <c r="AA824" s="99">
        <v>0.3</v>
      </c>
      <c r="AB824" s="98">
        <v>0.13311203923158399</v>
      </c>
      <c r="AC824" t="str">
        <f>IF('Regression diagnostics'!AC824="","",'Regression diagnostics'!AC824)</f>
        <v/>
      </c>
    </row>
    <row r="825" spans="1:29" x14ac:dyDescent="0.25">
      <c r="A825" t="str">
        <f t="shared" si="27"/>
        <v>May</v>
      </c>
      <c r="B825">
        <f t="shared" si="26"/>
        <v>824</v>
      </c>
      <c r="C825" t="s">
        <v>2744</v>
      </c>
      <c r="D825">
        <v>45</v>
      </c>
      <c r="E825" s="98">
        <v>0.73590000000000999</v>
      </c>
      <c r="F825" s="98">
        <v>-0.67602019216338205</v>
      </c>
      <c r="G825" s="99">
        <v>0.94999999999999196</v>
      </c>
      <c r="H825" s="98">
        <v>1.6791818785628401</v>
      </c>
      <c r="I825" s="98">
        <v>0.727799999999999</v>
      </c>
      <c r="J825" s="98">
        <v>0.37273892385847002</v>
      </c>
      <c r="K825" s="99">
        <v>0.7</v>
      </c>
      <c r="L825" s="98">
        <v>0.56558871990755999</v>
      </c>
      <c r="M825" s="98">
        <v>0.49588499999999602</v>
      </c>
      <c r="N825" s="98">
        <v>-0.46000163560176999</v>
      </c>
      <c r="O825" s="99">
        <v>0.94999999999999196</v>
      </c>
      <c r="P825" s="98">
        <v>1.1460000159384101</v>
      </c>
      <c r="Q825" s="98">
        <v>0.49131000000000002</v>
      </c>
      <c r="R825" s="98">
        <v>0.246847957281775</v>
      </c>
      <c r="S825" s="99">
        <v>0.7</v>
      </c>
      <c r="T825" s="98">
        <v>0.37514558263116798</v>
      </c>
      <c r="U825" s="98">
        <v>0.41236500000000298</v>
      </c>
      <c r="V825" s="98">
        <v>-0.208317411466554</v>
      </c>
      <c r="W825" s="99">
        <v>0.95000000000000295</v>
      </c>
      <c r="X825" s="98">
        <v>0.51741068510334598</v>
      </c>
      <c r="Y825" s="98">
        <v>0.40738999999999898</v>
      </c>
      <c r="Z825" s="98">
        <v>0.49110708966021499</v>
      </c>
      <c r="AA825" s="99">
        <v>0.69999999999999896</v>
      </c>
      <c r="AB825" s="98">
        <v>0.74537930223496596</v>
      </c>
      <c r="AC825" t="str">
        <f>IF('Regression diagnostics'!AC825="","",'Regression diagnostics'!AC825)</f>
        <v/>
      </c>
    </row>
    <row r="826" spans="1:29" x14ac:dyDescent="0.25">
      <c r="A826" t="str">
        <f t="shared" si="27"/>
        <v>May</v>
      </c>
      <c r="B826">
        <f t="shared" si="26"/>
        <v>825</v>
      </c>
      <c r="C826" t="s">
        <v>2745</v>
      </c>
      <c r="D826">
        <v>0</v>
      </c>
      <c r="E826" s="98">
        <v>0.96728500000002005</v>
      </c>
      <c r="F826" s="98">
        <v>0.93269660886860395</v>
      </c>
      <c r="G826" s="99">
        <v>0.95000000000002305</v>
      </c>
      <c r="H826" s="98">
        <v>2.3177569864389902</v>
      </c>
      <c r="I826" s="98">
        <v>0.960260000000008</v>
      </c>
      <c r="J826" s="98">
        <v>0.87023128345645795</v>
      </c>
      <c r="K826" s="99">
        <v>0.69999999999999796</v>
      </c>
      <c r="L826" s="98">
        <v>1.3209020703557199</v>
      </c>
      <c r="M826" s="98">
        <v>0.26552500000000001</v>
      </c>
      <c r="N826" s="98">
        <v>1.26972060300509</v>
      </c>
      <c r="O826" s="99">
        <v>0.95000000000001905</v>
      </c>
      <c r="P826" s="98">
        <v>3.1678764361753</v>
      </c>
      <c r="Q826" s="98">
        <v>0.25320000000000198</v>
      </c>
      <c r="R826" s="98">
        <v>1.37871601558696</v>
      </c>
      <c r="S826" s="99">
        <v>0.69999999999999696</v>
      </c>
      <c r="T826" s="98">
        <v>2.0972869470348199</v>
      </c>
      <c r="U826" s="98">
        <v>0.40529500000000601</v>
      </c>
      <c r="V826" s="98">
        <v>-2.5869482471346399E-2</v>
      </c>
      <c r="W826" s="99">
        <v>0.95000000000001805</v>
      </c>
      <c r="X826" s="98">
        <v>6.4250564018605405E-2</v>
      </c>
      <c r="Y826" s="98">
        <v>0.404420000000003</v>
      </c>
      <c r="Z826" s="98">
        <v>9.0988961979413405E-2</v>
      </c>
      <c r="AA826" s="99">
        <v>0.69999999999999696</v>
      </c>
      <c r="AB826" s="98">
        <v>0.13808112356008101</v>
      </c>
      <c r="AC826" t="str">
        <f>IF('Regression diagnostics'!AC826="","",'Regression diagnostics'!AC826)</f>
        <v/>
      </c>
    </row>
    <row r="827" spans="1:29" x14ac:dyDescent="0.25">
      <c r="A827" t="str">
        <f t="shared" si="27"/>
        <v>May</v>
      </c>
      <c r="B827">
        <f t="shared" si="26"/>
        <v>826</v>
      </c>
      <c r="C827" t="s">
        <v>2745</v>
      </c>
      <c r="D827">
        <v>15</v>
      </c>
      <c r="E827" s="98">
        <v>0.89884499999999301</v>
      </c>
      <c r="F827" s="98">
        <v>-0.93269660887217898</v>
      </c>
      <c r="G827" s="99">
        <v>0.54999999999999705</v>
      </c>
      <c r="H827" s="98">
        <v>0.58784954479249396</v>
      </c>
      <c r="I827" s="98">
        <v>0.90587000000000495</v>
      </c>
      <c r="J827" s="98">
        <v>-1.0094249221771201</v>
      </c>
      <c r="K827" s="99">
        <v>0.29999999999999899</v>
      </c>
      <c r="L827" s="98">
        <v>0.65673838824294295</v>
      </c>
      <c r="M827" s="98">
        <v>0.331625000000005</v>
      </c>
      <c r="N827" s="98">
        <v>-1.2697206030053101</v>
      </c>
      <c r="O827" s="99">
        <v>0.54999999999999705</v>
      </c>
      <c r="P827" s="98">
        <v>0.80346418190239199</v>
      </c>
      <c r="Q827" s="98">
        <v>0.34395000000000198</v>
      </c>
      <c r="R827" s="98">
        <v>-1.3754909692762001</v>
      </c>
      <c r="S827" s="99">
        <v>0.29999999999999899</v>
      </c>
      <c r="T827" s="98">
        <v>0.89673061494544604</v>
      </c>
      <c r="U827" s="98">
        <v>0.39941499999999902</v>
      </c>
      <c r="V827" s="98">
        <v>2.5869482469744399E-2</v>
      </c>
      <c r="W827" s="99">
        <v>0.55000000000000304</v>
      </c>
      <c r="X827" s="98">
        <v>1.6295782961502799E-2</v>
      </c>
      <c r="Y827" s="98">
        <v>0.40029000000000198</v>
      </c>
      <c r="Z827" s="98">
        <v>-4.5056528452491001E-2</v>
      </c>
      <c r="AA827" s="99">
        <v>0.29999999999999899</v>
      </c>
      <c r="AB827" s="98">
        <v>2.9303875041505102E-2</v>
      </c>
      <c r="AC827" t="str">
        <f>IF('Regression diagnostics'!AC827="","",'Regression diagnostics'!AC827)</f>
        <v/>
      </c>
    </row>
    <row r="828" spans="1:29" x14ac:dyDescent="0.25">
      <c r="A828" t="str">
        <f t="shared" si="27"/>
        <v>May</v>
      </c>
      <c r="B828">
        <f t="shared" si="26"/>
        <v>827</v>
      </c>
      <c r="C828" t="s">
        <v>2745</v>
      </c>
      <c r="D828">
        <v>30</v>
      </c>
      <c r="E828" s="98">
        <v>0.84445499999998996</v>
      </c>
      <c r="F828" s="98">
        <v>0.93269660887336303</v>
      </c>
      <c r="G828" s="99">
        <v>0.55000000000000804</v>
      </c>
      <c r="H828" s="98">
        <v>0.58784954479325402</v>
      </c>
      <c r="I828" s="98">
        <v>0.85148000000000201</v>
      </c>
      <c r="J828" s="98">
        <v>0.309749532113401</v>
      </c>
      <c r="K828" s="99">
        <v>0.3</v>
      </c>
      <c r="L828" s="98">
        <v>0.201428139246384</v>
      </c>
      <c r="M828" s="98">
        <v>0.422375000000004</v>
      </c>
      <c r="N828" s="98">
        <v>1.2697206030044099</v>
      </c>
      <c r="O828" s="99">
        <v>0.55000000000000804</v>
      </c>
      <c r="P828" s="98">
        <v>0.80346418190184099</v>
      </c>
      <c r="Q828" s="98">
        <v>0.43470000000000097</v>
      </c>
      <c r="R828" s="98">
        <v>4.3237437148121803E-2</v>
      </c>
      <c r="S828" s="99">
        <v>0.3</v>
      </c>
      <c r="T828" s="98">
        <v>2.81604909006553E-2</v>
      </c>
      <c r="U828" s="98">
        <v>0.395284999999997</v>
      </c>
      <c r="V828" s="98">
        <v>-2.5869482469361701E-2</v>
      </c>
      <c r="W828" s="99">
        <v>0.55000000000001004</v>
      </c>
      <c r="X828" s="98">
        <v>1.6295782961261999E-2</v>
      </c>
      <c r="Y828" s="98">
        <v>0.39616000000000001</v>
      </c>
      <c r="Z828" s="98">
        <v>-8.8585716957205504E-2</v>
      </c>
      <c r="AA828" s="99">
        <v>0.3</v>
      </c>
      <c r="AB828" s="98">
        <v>5.7614582340876699E-2</v>
      </c>
      <c r="AC828" t="str">
        <f>IF('Regression diagnostics'!AC828="","",'Regression diagnostics'!AC828)</f>
        <v/>
      </c>
    </row>
    <row r="829" spans="1:29" x14ac:dyDescent="0.25">
      <c r="A829" t="str">
        <f t="shared" si="27"/>
        <v>May</v>
      </c>
      <c r="B829">
        <f t="shared" si="26"/>
        <v>828</v>
      </c>
      <c r="C829" t="s">
        <v>2745</v>
      </c>
      <c r="D829">
        <v>45</v>
      </c>
      <c r="E829" s="98">
        <v>0.80411500000001002</v>
      </c>
      <c r="F829" s="98">
        <v>-0.93269660887461703</v>
      </c>
      <c r="G829" s="99">
        <v>0.94999999999998896</v>
      </c>
      <c r="H829" s="98">
        <v>2.31775698645313</v>
      </c>
      <c r="I829" s="98">
        <v>0.79708999999999797</v>
      </c>
      <c r="J829" s="98">
        <v>0.198540528830808</v>
      </c>
      <c r="K829" s="99">
        <v>0.7</v>
      </c>
      <c r="L829" s="98">
        <v>0.30124694719747203</v>
      </c>
      <c r="M829" s="98">
        <v>0.53777499999999701</v>
      </c>
      <c r="N829" s="98">
        <v>-1.2697206030038899</v>
      </c>
      <c r="O829" s="99">
        <v>0.94999999999999596</v>
      </c>
      <c r="P829" s="98">
        <v>3.1678764361715102</v>
      </c>
      <c r="Q829" s="98">
        <v>0.52544999999999997</v>
      </c>
      <c r="R829" s="98">
        <v>0.65633486969567301</v>
      </c>
      <c r="S829" s="99">
        <v>0.7</v>
      </c>
      <c r="T829" s="98">
        <v>0.99765108144579695</v>
      </c>
      <c r="U829" s="98">
        <v>0.392905000000002</v>
      </c>
      <c r="V829" s="98">
        <v>2.58694824690438E-2</v>
      </c>
      <c r="W829" s="99">
        <v>0.94999999999999896</v>
      </c>
      <c r="X829" s="98">
        <v>6.4250564012873698E-2</v>
      </c>
      <c r="Y829" s="98">
        <v>0.39202999999999899</v>
      </c>
      <c r="Z829" s="98">
        <v>0.113152939898059</v>
      </c>
      <c r="AA829" s="99">
        <v>0.7</v>
      </c>
      <c r="AB829" s="98">
        <v>0.171716695474289</v>
      </c>
      <c r="AC829" t="str">
        <f>IF('Regression diagnostics'!AC829="","",'Regression diagnostics'!AC829)</f>
        <v/>
      </c>
    </row>
    <row r="830" spans="1:29" x14ac:dyDescent="0.25">
      <c r="A830" t="str">
        <f t="shared" si="27"/>
        <v>May</v>
      </c>
      <c r="B830">
        <f t="shared" si="26"/>
        <v>829</v>
      </c>
      <c r="C830" t="s">
        <v>2746</v>
      </c>
      <c r="D830">
        <v>0</v>
      </c>
      <c r="E830" s="98">
        <v>0.94666500000001896</v>
      </c>
      <c r="F830" s="98">
        <v>-0.39399301824807498</v>
      </c>
      <c r="G830" s="99">
        <v>0.95000000000002105</v>
      </c>
      <c r="H830" s="98">
        <v>0.97833650800986505</v>
      </c>
      <c r="I830" s="98">
        <v>0.94834000000000795</v>
      </c>
      <c r="J830" s="98">
        <v>-0.26928485519621698</v>
      </c>
      <c r="K830" s="99">
        <v>0.69999999999999796</v>
      </c>
      <c r="L830" s="98">
        <v>0.40859485694285402</v>
      </c>
      <c r="M830" s="98">
        <v>0.27702500000000102</v>
      </c>
      <c r="N830" s="98">
        <v>0.37003286144693598</v>
      </c>
      <c r="O830" s="99">
        <v>0.95000000000001905</v>
      </c>
      <c r="P830" s="98">
        <v>0.92178947789044297</v>
      </c>
      <c r="Q830" s="98">
        <v>0.27290000000000297</v>
      </c>
      <c r="R830" s="98">
        <v>0.44581236432135701</v>
      </c>
      <c r="S830" s="99">
        <v>0.69999999999999796</v>
      </c>
      <c r="T830" s="98">
        <v>0.67756863813422796</v>
      </c>
      <c r="U830" s="98">
        <v>0.40404500000000698</v>
      </c>
      <c r="V830" s="98">
        <v>-0.284564307167609</v>
      </c>
      <c r="W830" s="99">
        <v>0.95000000000001905</v>
      </c>
      <c r="X830" s="98">
        <v>0.70681927703680303</v>
      </c>
      <c r="Y830" s="98">
        <v>0.40172000000000302</v>
      </c>
      <c r="Z830" s="98">
        <v>0.14931521965877001</v>
      </c>
      <c r="AA830" s="99">
        <v>0.69999999999999696</v>
      </c>
      <c r="AB830" s="98">
        <v>0.226596407457888</v>
      </c>
      <c r="AC830" t="str">
        <f>IF('Regression diagnostics'!AC830="","",'Regression diagnostics'!AC830)</f>
        <v/>
      </c>
    </row>
    <row r="831" spans="1:29" x14ac:dyDescent="0.25">
      <c r="A831" t="str">
        <f t="shared" si="27"/>
        <v>May</v>
      </c>
      <c r="B831">
        <f t="shared" si="26"/>
        <v>830</v>
      </c>
      <c r="C831" t="s">
        <v>2746</v>
      </c>
      <c r="D831">
        <v>15</v>
      </c>
      <c r="E831" s="98">
        <v>0.87750499999999398</v>
      </c>
      <c r="F831" s="98">
        <v>0.39399301824449601</v>
      </c>
      <c r="G831" s="99">
        <v>0.54999999999999605</v>
      </c>
      <c r="H831" s="98">
        <v>0.248134154807862</v>
      </c>
      <c r="I831" s="98">
        <v>0.87583000000000499</v>
      </c>
      <c r="J831" s="98">
        <v>0.36203844026745002</v>
      </c>
      <c r="K831" s="99">
        <v>0.29999999999999899</v>
      </c>
      <c r="L831" s="98">
        <v>0.23543558956850999</v>
      </c>
      <c r="M831" s="98">
        <v>0.35862500000000402</v>
      </c>
      <c r="N831" s="98">
        <v>-0.370032861447529</v>
      </c>
      <c r="O831" s="99">
        <v>0.54999999999999505</v>
      </c>
      <c r="P831" s="98">
        <v>0.233792208648997</v>
      </c>
      <c r="Q831" s="98">
        <v>0.36275000000000202</v>
      </c>
      <c r="R831" s="98">
        <v>-0.42967203166002699</v>
      </c>
      <c r="S831" s="99">
        <v>0.29999999999999899</v>
      </c>
      <c r="T831" s="98">
        <v>0.279871270785577</v>
      </c>
      <c r="U831" s="98">
        <v>0.39516499999999799</v>
      </c>
      <c r="V831" s="98">
        <v>0.28456430716592401</v>
      </c>
      <c r="W831" s="99">
        <v>0.55000000000000204</v>
      </c>
      <c r="X831" s="98">
        <v>0.17926960966300101</v>
      </c>
      <c r="Y831" s="98">
        <v>0.39749000000000201</v>
      </c>
      <c r="Z831" s="98">
        <v>6.1857267875146602E-2</v>
      </c>
      <c r="AA831" s="99">
        <v>0.29999999999999899</v>
      </c>
      <c r="AB831" s="98">
        <v>4.0230783362743203E-2</v>
      </c>
      <c r="AC831" t="str">
        <f>IF('Regression diagnostics'!AC831="","",'Regression diagnostics'!AC831)</f>
        <v/>
      </c>
    </row>
    <row r="832" spans="1:29" x14ac:dyDescent="0.25">
      <c r="A832" t="str">
        <f t="shared" si="27"/>
        <v>May</v>
      </c>
      <c r="B832">
        <f t="shared" si="26"/>
        <v>831</v>
      </c>
      <c r="C832" t="s">
        <v>2746</v>
      </c>
      <c r="D832">
        <v>30</v>
      </c>
      <c r="E832" s="98">
        <v>0.80499499999999102</v>
      </c>
      <c r="F832" s="98">
        <v>-0.393993018243398</v>
      </c>
      <c r="G832" s="99">
        <v>0.55000000000000604</v>
      </c>
      <c r="H832" s="98">
        <v>0.24813415480717499</v>
      </c>
      <c r="I832" s="98">
        <v>0.80332000000000203</v>
      </c>
      <c r="J832" s="98">
        <v>-0.19521192377577601</v>
      </c>
      <c r="K832" s="99">
        <v>0.3</v>
      </c>
      <c r="L832" s="98">
        <v>0.126941241012342</v>
      </c>
      <c r="M832" s="98">
        <v>0.44847500000000301</v>
      </c>
      <c r="N832" s="98">
        <v>0.37003286144681802</v>
      </c>
      <c r="O832" s="99">
        <v>0.55000000000000304</v>
      </c>
      <c r="P832" s="98">
        <v>0.23379220864855199</v>
      </c>
      <c r="Q832" s="98">
        <v>0.452600000000001</v>
      </c>
      <c r="R832" s="98">
        <v>-1.6214038930609399E-2</v>
      </c>
      <c r="S832" s="99">
        <v>0.3</v>
      </c>
      <c r="T832" s="98">
        <v>1.05601753335036E-2</v>
      </c>
      <c r="U832" s="98">
        <v>0.39093499999999698</v>
      </c>
      <c r="V832" s="98">
        <v>-0.28456430716548697</v>
      </c>
      <c r="W832" s="99">
        <v>0.55000000000000904</v>
      </c>
      <c r="X832" s="98">
        <v>0.17926960966272801</v>
      </c>
      <c r="Y832" s="98">
        <v>0.39326</v>
      </c>
      <c r="Z832" s="98">
        <v>-0.41696380567781</v>
      </c>
      <c r="AA832" s="99">
        <v>0.3</v>
      </c>
      <c r="AB832" s="98">
        <v>0.271210591619647</v>
      </c>
      <c r="AC832" t="str">
        <f>IF('Regression diagnostics'!AC832="","",'Regression diagnostics'!AC832)</f>
        <v/>
      </c>
    </row>
    <row r="833" spans="1:29" x14ac:dyDescent="0.25">
      <c r="A833" t="str">
        <f t="shared" si="27"/>
        <v>May</v>
      </c>
      <c r="B833">
        <f t="shared" si="26"/>
        <v>832</v>
      </c>
      <c r="C833" t="s">
        <v>2746</v>
      </c>
      <c r="D833">
        <v>45</v>
      </c>
      <c r="E833" s="98">
        <v>0.72913500000000997</v>
      </c>
      <c r="F833" s="98">
        <v>0.39399301824197203</v>
      </c>
      <c r="G833" s="99">
        <v>0.94999999999999596</v>
      </c>
      <c r="H833" s="98">
        <v>0.97833650799444505</v>
      </c>
      <c r="I833" s="98">
        <v>0.73080999999999896</v>
      </c>
      <c r="J833" s="98">
        <v>1.44531419456316E-2</v>
      </c>
      <c r="K833" s="99">
        <v>0.7</v>
      </c>
      <c r="L833" s="98">
        <v>2.19294065467142E-2</v>
      </c>
      <c r="M833" s="98">
        <v>0.54657499999999704</v>
      </c>
      <c r="N833" s="98">
        <v>-0.37003286144627001</v>
      </c>
      <c r="O833" s="99">
        <v>0.94999999999999596</v>
      </c>
      <c r="P833" s="98">
        <v>0.92178947788855603</v>
      </c>
      <c r="Q833" s="98">
        <v>0.54244999999999999</v>
      </c>
      <c r="R833" s="98">
        <v>0.23528985894753099</v>
      </c>
      <c r="S833" s="99">
        <v>0.7</v>
      </c>
      <c r="T833" s="98">
        <v>0.35757920936549997</v>
      </c>
      <c r="U833" s="98">
        <v>0.39135500000000301</v>
      </c>
      <c r="V833" s="98">
        <v>0.28456430716507503</v>
      </c>
      <c r="W833" s="99">
        <v>0.94999999999999896</v>
      </c>
      <c r="X833" s="98">
        <v>0.70681927703036296</v>
      </c>
      <c r="Y833" s="98">
        <v>0.38902999999999899</v>
      </c>
      <c r="Z833" s="98">
        <v>0.39311897675889701</v>
      </c>
      <c r="AA833" s="99">
        <v>0.69999999999999896</v>
      </c>
      <c r="AB833" s="98">
        <v>0.59662916219353002</v>
      </c>
      <c r="AC833" t="str">
        <f>IF('Regression diagnostics'!AC833="","",'Regression diagnostics'!AC833)</f>
        <v/>
      </c>
    </row>
    <row r="834" spans="1:29" x14ac:dyDescent="0.25">
      <c r="A834" t="str">
        <f t="shared" si="27"/>
        <v>May</v>
      </c>
      <c r="B834">
        <f t="shared" si="26"/>
        <v>833</v>
      </c>
      <c r="C834" t="s">
        <v>2747</v>
      </c>
      <c r="D834">
        <v>0</v>
      </c>
      <c r="E834" s="98">
        <v>0.90890500000001995</v>
      </c>
      <c r="F834" s="98">
        <v>-0.381317639645329</v>
      </c>
      <c r="G834" s="99">
        <v>0.95000000000002505</v>
      </c>
      <c r="H834" s="98">
        <v>0.94685205642477299</v>
      </c>
      <c r="I834" s="98">
        <v>0.92338000000000897</v>
      </c>
      <c r="J834" s="98">
        <v>-1.23840605722804</v>
      </c>
      <c r="K834" s="99">
        <v>0.69999999999999896</v>
      </c>
      <c r="L834" s="98">
        <v>1.8805063862409701</v>
      </c>
      <c r="M834" s="98">
        <v>0.20496</v>
      </c>
      <c r="N834" s="98">
        <v>0.12769761493071599</v>
      </c>
      <c r="O834" s="99">
        <v>0.95000000000002205</v>
      </c>
      <c r="P834" s="98">
        <v>0.31806776939099102</v>
      </c>
      <c r="Q834" s="98">
        <v>0.213010000000003</v>
      </c>
      <c r="R834" s="98">
        <v>-0.62826520231275396</v>
      </c>
      <c r="S834" s="99">
        <v>0.69999999999999796</v>
      </c>
      <c r="T834" s="98">
        <v>0.95496646696451304</v>
      </c>
      <c r="U834" s="98">
        <v>0.369925000000005</v>
      </c>
      <c r="V834" s="98">
        <v>-0.36081120286722601</v>
      </c>
      <c r="W834" s="99">
        <v>0.95000000000002305</v>
      </c>
      <c r="X834" s="98">
        <v>0.89625527365026803</v>
      </c>
      <c r="Y834" s="98">
        <v>0.38225000000000298</v>
      </c>
      <c r="Z834" s="98">
        <v>-1.59230683464645</v>
      </c>
      <c r="AA834" s="99">
        <v>0.69999999999999796</v>
      </c>
      <c r="AB834" s="98">
        <v>2.4197783200893999</v>
      </c>
      <c r="AC834" t="str">
        <f>IF('Regression diagnostics'!AC834="","",'Regression diagnostics'!AC834)</f>
        <v/>
      </c>
    </row>
    <row r="835" spans="1:29" x14ac:dyDescent="0.25">
      <c r="A835" t="str">
        <f t="shared" si="27"/>
        <v>May</v>
      </c>
      <c r="B835">
        <f t="shared" si="26"/>
        <v>834</v>
      </c>
      <c r="C835" t="s">
        <v>2747</v>
      </c>
      <c r="D835">
        <v>15</v>
      </c>
      <c r="E835" s="98">
        <v>0.90858499999999298</v>
      </c>
      <c r="F835" s="98">
        <v>0.381317639641513</v>
      </c>
      <c r="G835" s="99">
        <v>0.54999999999999605</v>
      </c>
      <c r="H835" s="98">
        <v>0.240148796273327</v>
      </c>
      <c r="I835" s="98">
        <v>0.89411000000000496</v>
      </c>
      <c r="J835" s="98">
        <v>0.99050131732081803</v>
      </c>
      <c r="K835" s="99">
        <v>0.29999999999999899</v>
      </c>
      <c r="L835" s="98">
        <v>0.64441385278809005</v>
      </c>
      <c r="M835" s="98">
        <v>0.31802000000000502</v>
      </c>
      <c r="N835" s="98">
        <v>-0.127697614931229</v>
      </c>
      <c r="O835" s="99">
        <v>0.54999999999999505</v>
      </c>
      <c r="P835" s="98">
        <v>8.0671094745340094E-2</v>
      </c>
      <c r="Q835" s="98">
        <v>0.30997000000000202</v>
      </c>
      <c r="R835" s="98">
        <v>0.36373494000884898</v>
      </c>
      <c r="S835" s="99">
        <v>0.29999999999999899</v>
      </c>
      <c r="T835" s="98">
        <v>0.23691607548288199</v>
      </c>
      <c r="U835" s="98">
        <v>0.39952499999999902</v>
      </c>
      <c r="V835" s="98">
        <v>0.360811202865782</v>
      </c>
      <c r="W835" s="99">
        <v>0.55000000000000204</v>
      </c>
      <c r="X835" s="98">
        <v>0.22731600323575199</v>
      </c>
      <c r="Y835" s="98">
        <v>0.38720000000000199</v>
      </c>
      <c r="Z835" s="98">
        <v>1.2447820572430699</v>
      </c>
      <c r="AA835" s="99">
        <v>0.29999999999999899</v>
      </c>
      <c r="AB835" s="98">
        <v>0.81027010122846499</v>
      </c>
      <c r="AC835" t="str">
        <f>IF('Regression diagnostics'!AC835="","",'Regression diagnostics'!AC835)</f>
        <v/>
      </c>
    </row>
    <row r="836" spans="1:29" x14ac:dyDescent="0.25">
      <c r="A836" t="str">
        <f t="shared" si="27"/>
        <v>May</v>
      </c>
      <c r="B836">
        <f t="shared" ref="B836:B899" si="28">B835+1</f>
        <v>835</v>
      </c>
      <c r="C836" t="s">
        <v>2747</v>
      </c>
      <c r="D836">
        <v>30</v>
      </c>
      <c r="E836" s="98">
        <v>0.87931499999998997</v>
      </c>
      <c r="F836" s="98">
        <v>-0.381317639640321</v>
      </c>
      <c r="G836" s="99">
        <v>0.55000000000000604</v>
      </c>
      <c r="H836" s="98">
        <v>0.24014879627258101</v>
      </c>
      <c r="I836" s="98">
        <v>0.86484000000000205</v>
      </c>
      <c r="J836" s="98">
        <v>0.45117857893048002</v>
      </c>
      <c r="K836" s="99">
        <v>0.3</v>
      </c>
      <c r="L836" s="98">
        <v>0.29341499188068898</v>
      </c>
      <c r="M836" s="98">
        <v>0.41498000000000301</v>
      </c>
      <c r="N836" s="98">
        <v>0.12769761493043599</v>
      </c>
      <c r="O836" s="99">
        <v>0.55000000000000704</v>
      </c>
      <c r="P836" s="98">
        <v>8.0671094744840896E-2</v>
      </c>
      <c r="Q836" s="98">
        <v>0.40693000000000101</v>
      </c>
      <c r="R836" s="98">
        <v>0.50641848259787303</v>
      </c>
      <c r="S836" s="99">
        <v>0.3</v>
      </c>
      <c r="T836" s="98">
        <v>0.329873087205452</v>
      </c>
      <c r="U836" s="98">
        <v>0.40447499999999798</v>
      </c>
      <c r="V836" s="98">
        <v>-0.36081120286548302</v>
      </c>
      <c r="W836" s="99">
        <v>0.55000000000001004</v>
      </c>
      <c r="X836" s="98">
        <v>0.227316003235567</v>
      </c>
      <c r="Y836" s="98">
        <v>0.39215</v>
      </c>
      <c r="Z836" s="98">
        <v>0.63766442809695301</v>
      </c>
      <c r="AA836" s="99">
        <v>0.3</v>
      </c>
      <c r="AB836" s="98">
        <v>0.41481645608541101</v>
      </c>
      <c r="AC836" t="str">
        <f>IF('Regression diagnostics'!AC836="","",'Regression diagnostics'!AC836)</f>
        <v/>
      </c>
    </row>
    <row r="837" spans="1:29" x14ac:dyDescent="0.25">
      <c r="A837" t="str">
        <f t="shared" si="27"/>
        <v>May</v>
      </c>
      <c r="B837">
        <f t="shared" si="28"/>
        <v>836</v>
      </c>
      <c r="C837" t="s">
        <v>2747</v>
      </c>
      <c r="D837">
        <v>45</v>
      </c>
      <c r="E837" s="98">
        <v>0.82109500000001001</v>
      </c>
      <c r="F837" s="98">
        <v>0.381317639638793</v>
      </c>
      <c r="G837" s="99">
        <v>0.94999999999999596</v>
      </c>
      <c r="H837" s="98">
        <v>0.94685205640824699</v>
      </c>
      <c r="I837" s="98">
        <v>0.83556999999999804</v>
      </c>
      <c r="J837" s="98">
        <v>-0.96379636026222804</v>
      </c>
      <c r="K837" s="99">
        <v>0.70000000000000095</v>
      </c>
      <c r="L837" s="98">
        <v>1.46305300577641</v>
      </c>
      <c r="M837" s="98">
        <v>0.49583999999999601</v>
      </c>
      <c r="N837" s="98">
        <v>-0.12769761492972001</v>
      </c>
      <c r="O837" s="99">
        <v>0.94999999999999896</v>
      </c>
      <c r="P837" s="98">
        <v>0.31806776938843601</v>
      </c>
      <c r="Q837" s="98">
        <v>0.50388999999999995</v>
      </c>
      <c r="R837" s="98">
        <v>-0.70091610612782695</v>
      </c>
      <c r="S837" s="99">
        <v>0.7</v>
      </c>
      <c r="T837" s="98">
        <v>1.06544934116679</v>
      </c>
      <c r="U837" s="98">
        <v>0.38477500000000198</v>
      </c>
      <c r="V837" s="98">
        <v>0.36081120286527602</v>
      </c>
      <c r="W837" s="99">
        <v>0.95000000000000595</v>
      </c>
      <c r="X837" s="98">
        <v>0.89625527364526203</v>
      </c>
      <c r="Y837" s="98">
        <v>0.39709999999999901</v>
      </c>
      <c r="Z837" s="98">
        <v>-1.2831776689454399</v>
      </c>
      <c r="AA837" s="99">
        <v>0.7</v>
      </c>
      <c r="AB837" s="98">
        <v>1.94905120595887</v>
      </c>
      <c r="AC837" t="str">
        <f>IF('Regression diagnostics'!AC837="","",'Regression diagnostics'!AC837)</f>
        <v/>
      </c>
    </row>
    <row r="838" spans="1:29" x14ac:dyDescent="0.25">
      <c r="A838" t="str">
        <f t="shared" si="27"/>
        <v>May</v>
      </c>
      <c r="B838">
        <f t="shared" si="28"/>
        <v>837</v>
      </c>
      <c r="C838" t="s">
        <v>2748</v>
      </c>
      <c r="D838">
        <v>0</v>
      </c>
      <c r="E838" s="98">
        <v>0.96962000000002302</v>
      </c>
      <c r="F838" s="98">
        <v>0.35491060087998699</v>
      </c>
      <c r="G838" s="99">
        <v>0.95000000000003304</v>
      </c>
      <c r="H838" s="98">
        <v>0.881262506037785</v>
      </c>
      <c r="I838" s="98">
        <v>0.97362000000000903</v>
      </c>
      <c r="J838" s="98">
        <v>-0.17648047007239101</v>
      </c>
      <c r="K838" s="99">
        <v>0.69999999999999896</v>
      </c>
      <c r="L838" s="98">
        <v>0.26777391033481501</v>
      </c>
      <c r="M838" s="98">
        <v>0.25252000000000202</v>
      </c>
      <c r="N838" s="98">
        <v>0.255395229861064</v>
      </c>
      <c r="O838" s="99">
        <v>0.95000000000003004</v>
      </c>
      <c r="P838" s="98">
        <v>0.636167958795674</v>
      </c>
      <c r="Q838" s="98">
        <v>0.25542000000000298</v>
      </c>
      <c r="R838" s="98">
        <v>-0.16676684739463901</v>
      </c>
      <c r="S838" s="99">
        <v>0.69999999999999896</v>
      </c>
      <c r="T838" s="98">
        <v>0.25343850328718298</v>
      </c>
      <c r="U838" s="98">
        <v>0.41546000000000599</v>
      </c>
      <c r="V838" s="98">
        <v>6.5354482026758198E-2</v>
      </c>
      <c r="W838" s="99">
        <v>0.95000000000003104</v>
      </c>
      <c r="X838" s="98">
        <v>0.16231786397811901</v>
      </c>
      <c r="Y838" s="98">
        <v>0.41836000000000301</v>
      </c>
      <c r="Z838" s="98">
        <v>-0.31029569085445702</v>
      </c>
      <c r="AA838" s="99">
        <v>0.69999999999999896</v>
      </c>
      <c r="AB838" s="98">
        <v>0.47091478317025198</v>
      </c>
      <c r="AC838" t="str">
        <f>IF('Regression diagnostics'!AC838="","",'Regression diagnostics'!AC838)</f>
        <v/>
      </c>
    </row>
    <row r="839" spans="1:29" x14ac:dyDescent="0.25">
      <c r="A839" t="str">
        <f t="shared" si="27"/>
        <v>May</v>
      </c>
      <c r="B839">
        <f t="shared" si="28"/>
        <v>838</v>
      </c>
      <c r="C839" t="s">
        <v>2748</v>
      </c>
      <c r="D839">
        <v>15</v>
      </c>
      <c r="E839" s="98">
        <v>0.912739999999991</v>
      </c>
      <c r="F839" s="98">
        <v>-0.35491060088409898</v>
      </c>
      <c r="G839" s="99">
        <v>0.54999999999999805</v>
      </c>
      <c r="H839" s="98">
        <v>0.22351340802855199</v>
      </c>
      <c r="I839" s="98">
        <v>0.90874000000000499</v>
      </c>
      <c r="J839" s="98">
        <v>-5.1790918552992199E-2</v>
      </c>
      <c r="K839" s="99">
        <v>0.29999999999999899</v>
      </c>
      <c r="L839" s="98">
        <v>3.3677667035622597E-2</v>
      </c>
      <c r="M839" s="98">
        <v>0.33144000000000301</v>
      </c>
      <c r="N839" s="98">
        <v>-0.25539522986185198</v>
      </c>
      <c r="O839" s="99">
        <v>0.54999999999999605</v>
      </c>
      <c r="P839" s="98">
        <v>0.161350412134392</v>
      </c>
      <c r="Q839" s="98">
        <v>0.328540000000002</v>
      </c>
      <c r="R839" s="98">
        <v>1.4052167073045799E-2</v>
      </c>
      <c r="S839" s="99">
        <v>0.29999999999999899</v>
      </c>
      <c r="T839" s="98">
        <v>9.1521516466067394E-3</v>
      </c>
      <c r="U839" s="98">
        <v>0.42131999999999797</v>
      </c>
      <c r="V839" s="98">
        <v>-6.5354482028335395E-2</v>
      </c>
      <c r="W839" s="99">
        <v>0.55000000000000404</v>
      </c>
      <c r="X839" s="98">
        <v>4.1168458562067599E-2</v>
      </c>
      <c r="Y839" s="98">
        <v>0.41842000000000201</v>
      </c>
      <c r="Z839" s="98">
        <v>0.16648005428147999</v>
      </c>
      <c r="AA839" s="99">
        <v>0.3</v>
      </c>
      <c r="AB839" s="98">
        <v>0.108276861338376</v>
      </c>
      <c r="AC839" t="str">
        <f>IF('Regression diagnostics'!AC839="","",'Regression diagnostics'!AC839)</f>
        <v/>
      </c>
    </row>
    <row r="840" spans="1:29" x14ac:dyDescent="0.25">
      <c r="A840" t="str">
        <f t="shared" si="27"/>
        <v>May</v>
      </c>
      <c r="B840">
        <f t="shared" si="28"/>
        <v>839</v>
      </c>
      <c r="C840" t="s">
        <v>2748</v>
      </c>
      <c r="D840">
        <v>30</v>
      </c>
      <c r="E840" s="98">
        <v>0.84785999999998796</v>
      </c>
      <c r="F840" s="98">
        <v>0.354910600885604</v>
      </c>
      <c r="G840" s="99">
        <v>0.55000000000001004</v>
      </c>
      <c r="H840" s="98">
        <v>0.22351340802950501</v>
      </c>
      <c r="I840" s="98">
        <v>0.84386000000000105</v>
      </c>
      <c r="J840" s="98">
        <v>0.45018259972755797</v>
      </c>
      <c r="K840" s="99">
        <v>0.3</v>
      </c>
      <c r="L840" s="98">
        <v>0.29276713974830698</v>
      </c>
      <c r="M840" s="98">
        <v>0.40456000000000197</v>
      </c>
      <c r="N840" s="98">
        <v>0.25539522986135099</v>
      </c>
      <c r="O840" s="99">
        <v>0.55000000000001004</v>
      </c>
      <c r="P840" s="98">
        <v>0.16135041213408</v>
      </c>
      <c r="Q840" s="98">
        <v>0.40166000000000102</v>
      </c>
      <c r="R840" s="98">
        <v>0.299419252251025</v>
      </c>
      <c r="S840" s="99">
        <v>0.3</v>
      </c>
      <c r="T840" s="98">
        <v>0.195020233216503</v>
      </c>
      <c r="U840" s="98">
        <v>0.42137999999999698</v>
      </c>
      <c r="V840" s="98">
        <v>6.5354482028794597E-2</v>
      </c>
      <c r="W840" s="99">
        <v>0.55000000000001303</v>
      </c>
      <c r="X840" s="98">
        <v>4.11684585623577E-2</v>
      </c>
      <c r="Y840" s="98">
        <v>0.41848000000000002</v>
      </c>
      <c r="Z840" s="98">
        <v>0.27644853050430201</v>
      </c>
      <c r="AA840" s="99">
        <v>0.3</v>
      </c>
      <c r="AB840" s="98">
        <v>0.17980399873934</v>
      </c>
      <c r="AC840" t="str">
        <f>IF('Regression diagnostics'!AC840="","",'Regression diagnostics'!AC840)</f>
        <v/>
      </c>
    </row>
    <row r="841" spans="1:29" x14ac:dyDescent="0.25">
      <c r="A841" t="str">
        <f t="shared" si="27"/>
        <v>May</v>
      </c>
      <c r="B841">
        <f t="shared" si="28"/>
        <v>840</v>
      </c>
      <c r="C841" t="s">
        <v>2748</v>
      </c>
      <c r="D841">
        <v>45</v>
      </c>
      <c r="E841" s="98">
        <v>0.77498000000001199</v>
      </c>
      <c r="F841" s="98">
        <v>-0.354910600887266</v>
      </c>
      <c r="G841" s="99">
        <v>0.94999999999999596</v>
      </c>
      <c r="H841" s="98">
        <v>0.88126250605551903</v>
      </c>
      <c r="I841" s="98">
        <v>0.77897999999999801</v>
      </c>
      <c r="J841" s="98">
        <v>-0.43207287500298402</v>
      </c>
      <c r="K841" s="99">
        <v>0.70000000000000095</v>
      </c>
      <c r="L841" s="98">
        <v>0.65563751905613699</v>
      </c>
      <c r="M841" s="98">
        <v>0.47187999999999802</v>
      </c>
      <c r="N841" s="98">
        <v>-0.25539522986097801</v>
      </c>
      <c r="O841" s="99">
        <v>0.94999999999999596</v>
      </c>
      <c r="P841" s="98">
        <v>0.63616795879523003</v>
      </c>
      <c r="Q841" s="98">
        <v>0.47477999999999998</v>
      </c>
      <c r="R841" s="98">
        <v>-0.31206865502508901</v>
      </c>
      <c r="S841" s="99">
        <v>0.70000000000000095</v>
      </c>
      <c r="T841" s="98">
        <v>0.47427323668261701</v>
      </c>
      <c r="U841" s="98">
        <v>0.41564000000000301</v>
      </c>
      <c r="V841" s="98">
        <v>-6.5354482029188504E-2</v>
      </c>
      <c r="W841" s="99">
        <v>0.95000000000000295</v>
      </c>
      <c r="X841" s="98">
        <v>0.162317863984106</v>
      </c>
      <c r="Y841" s="98">
        <v>0.41853999999999902</v>
      </c>
      <c r="Z841" s="98">
        <v>-0.36628889822614003</v>
      </c>
      <c r="AA841" s="99">
        <v>0.7</v>
      </c>
      <c r="AB841" s="98">
        <v>0.55590344692668303</v>
      </c>
      <c r="AC841" t="str">
        <f>IF('Regression diagnostics'!AC841="","",'Regression diagnostics'!AC841)</f>
        <v/>
      </c>
    </row>
    <row r="842" spans="1:29" x14ac:dyDescent="0.25">
      <c r="A842" t="s">
        <v>483</v>
      </c>
      <c r="B842">
        <f t="shared" si="28"/>
        <v>841</v>
      </c>
      <c r="C842" t="s">
        <v>2749</v>
      </c>
      <c r="D842">
        <v>0</v>
      </c>
      <c r="E842" s="98">
        <v>0.818925000000022</v>
      </c>
      <c r="F842" s="98">
        <v>0.56511062938047796</v>
      </c>
      <c r="G842" s="99">
        <v>0.95000000000002804</v>
      </c>
      <c r="H842" s="98">
        <v>1.40348712797043</v>
      </c>
      <c r="I842" s="98">
        <v>0.82165000000000898</v>
      </c>
      <c r="J842" s="98">
        <v>-3.8034584073932298E-3</v>
      </c>
      <c r="K842" s="99">
        <v>0.69999999999999896</v>
      </c>
      <c r="L842" s="98">
        <v>5.7708958762604104E-3</v>
      </c>
      <c r="M842" s="98">
        <v>0.28771000000000302</v>
      </c>
      <c r="N842" s="98">
        <v>0.89678552303579995</v>
      </c>
      <c r="O842" s="99">
        <v>0.95000000000002405</v>
      </c>
      <c r="P842" s="98">
        <v>2.2355388275291599</v>
      </c>
      <c r="Q842" s="98">
        <v>0.283810000000003</v>
      </c>
      <c r="R842" s="98">
        <v>0.57707933826047997</v>
      </c>
      <c r="S842" s="99">
        <v>0.69999999999999896</v>
      </c>
      <c r="T842" s="98">
        <v>0.87713574518572901</v>
      </c>
      <c r="U842" s="98">
        <v>0.33169500000000601</v>
      </c>
      <c r="V842" s="98">
        <v>-8.0331550828366002E-2</v>
      </c>
      <c r="W842" s="99">
        <v>0.95000000000002705</v>
      </c>
      <c r="X842" s="98">
        <v>0.19951619152584599</v>
      </c>
      <c r="Y842" s="98">
        <v>0.332320000000003</v>
      </c>
      <c r="Z842" s="98">
        <v>-0.10732031413032</v>
      </c>
      <c r="AA842" s="99">
        <v>0.69999999999999896</v>
      </c>
      <c r="AB842" s="98">
        <v>0.16286520447003</v>
      </c>
      <c r="AC842" t="str">
        <f>IF('Regression diagnostics'!AC842="","",'Regression diagnostics'!AC842)</f>
        <v/>
      </c>
    </row>
    <row r="843" spans="1:29" x14ac:dyDescent="0.25">
      <c r="A843" t="str">
        <f t="shared" ref="A843:A906" si="29">A842</f>
        <v>Jun</v>
      </c>
      <c r="B843">
        <f t="shared" si="28"/>
        <v>842</v>
      </c>
      <c r="C843" t="s">
        <v>2749</v>
      </c>
      <c r="D843">
        <v>15</v>
      </c>
      <c r="E843" s="98">
        <v>0.805024999999992</v>
      </c>
      <c r="F843" s="98">
        <v>-0.56511062938436296</v>
      </c>
      <c r="G843" s="99">
        <v>0.54999999999999805</v>
      </c>
      <c r="H843" s="98">
        <v>0.355964526966911</v>
      </c>
      <c r="I843" s="98">
        <v>0.80230000000000501</v>
      </c>
      <c r="J843" s="98">
        <v>-0.26393448877861803</v>
      </c>
      <c r="K843" s="99">
        <v>0.29999999999999899</v>
      </c>
      <c r="L843" s="98">
        <v>0.171632559907825</v>
      </c>
      <c r="M843" s="98">
        <v>0.33507000000000198</v>
      </c>
      <c r="N843" s="98">
        <v>-0.89678552303675996</v>
      </c>
      <c r="O843" s="99">
        <v>0.54999999999999605</v>
      </c>
      <c r="P843" s="98">
        <v>0.56699666523037295</v>
      </c>
      <c r="Q843" s="98">
        <v>0.33897000000000199</v>
      </c>
      <c r="R843" s="98">
        <v>-0.71179630905183</v>
      </c>
      <c r="S843" s="99">
        <v>0.29999999999999899</v>
      </c>
      <c r="T843" s="98">
        <v>0.46371287919376702</v>
      </c>
      <c r="U843" s="98">
        <v>0.33921499999999799</v>
      </c>
      <c r="V843" s="98">
        <v>8.0331550826848494E-2</v>
      </c>
      <c r="W843" s="99">
        <v>0.55000000000000404</v>
      </c>
      <c r="X843" s="98">
        <v>5.0603019665460797E-2</v>
      </c>
      <c r="Y843" s="98">
        <v>0.338590000000002</v>
      </c>
      <c r="Z843" s="98">
        <v>0.11531416603898</v>
      </c>
      <c r="AA843" s="99">
        <v>0.3</v>
      </c>
      <c r="AB843" s="98">
        <v>7.4998516866078793E-2</v>
      </c>
      <c r="AC843" t="str">
        <f>IF('Regression diagnostics'!AC843="","",'Regression diagnostics'!AC843)</f>
        <v/>
      </c>
    </row>
    <row r="844" spans="1:29" x14ac:dyDescent="0.25">
      <c r="A844" t="str">
        <f t="shared" si="29"/>
        <v>Jun</v>
      </c>
      <c r="B844">
        <f t="shared" si="28"/>
        <v>843</v>
      </c>
      <c r="C844" t="s">
        <v>2749</v>
      </c>
      <c r="D844">
        <v>30</v>
      </c>
      <c r="E844" s="98">
        <v>0.78567499999998902</v>
      </c>
      <c r="F844" s="98">
        <v>0.565110629385698</v>
      </c>
      <c r="G844" s="99">
        <v>0.55000000000000904</v>
      </c>
      <c r="H844" s="98">
        <v>0.35596452696776099</v>
      </c>
      <c r="I844" s="98">
        <v>0.78295000000000103</v>
      </c>
      <c r="J844" s="98">
        <v>0.53533882157869095</v>
      </c>
      <c r="K844" s="99">
        <v>0.3</v>
      </c>
      <c r="L844" s="98">
        <v>0.34816198635552398</v>
      </c>
      <c r="M844" s="98">
        <v>0.39023000000000102</v>
      </c>
      <c r="N844" s="98">
        <v>0.89678552303644998</v>
      </c>
      <c r="O844" s="99">
        <v>0.55000000000000804</v>
      </c>
      <c r="P844" s="98">
        <v>0.56699666523018999</v>
      </c>
      <c r="Q844" s="98">
        <v>0.39413000000000098</v>
      </c>
      <c r="R844" s="98">
        <v>0.29023129685704202</v>
      </c>
      <c r="S844" s="99">
        <v>0.3</v>
      </c>
      <c r="T844" s="98">
        <v>0.189035329332188</v>
      </c>
      <c r="U844" s="98">
        <v>0.34548499999999699</v>
      </c>
      <c r="V844" s="98">
        <v>-8.0331550826431203E-2</v>
      </c>
      <c r="W844" s="99">
        <v>0.55000000000001403</v>
      </c>
      <c r="X844" s="98">
        <v>5.0603019665198999E-2</v>
      </c>
      <c r="Y844" s="98">
        <v>0.34486</v>
      </c>
      <c r="Z844" s="98">
        <v>-1.9855419318005298E-2</v>
      </c>
      <c r="AA844" s="99">
        <v>0.3</v>
      </c>
      <c r="AB844" s="98">
        <v>1.29135604579107E-2</v>
      </c>
      <c r="AC844" t="str">
        <f>IF('Regression diagnostics'!AC844="","",'Regression diagnostics'!AC844)</f>
        <v/>
      </c>
    </row>
    <row r="845" spans="1:29" x14ac:dyDescent="0.25">
      <c r="A845" t="str">
        <f t="shared" si="29"/>
        <v>Jun</v>
      </c>
      <c r="B845">
        <f t="shared" si="28"/>
        <v>844</v>
      </c>
      <c r="C845" t="s">
        <v>2749</v>
      </c>
      <c r="D845">
        <v>45</v>
      </c>
      <c r="E845" s="98">
        <v>0.76087500000001096</v>
      </c>
      <c r="F845" s="98">
        <v>-0.56511062938714296</v>
      </c>
      <c r="G845" s="99">
        <v>0.94999999999999896</v>
      </c>
      <c r="H845" s="98">
        <v>1.4034871279865699</v>
      </c>
      <c r="I845" s="98">
        <v>0.76359999999999795</v>
      </c>
      <c r="J845" s="98">
        <v>-0.41077350792537598</v>
      </c>
      <c r="K845" s="99">
        <v>0.70000000000000095</v>
      </c>
      <c r="L845" s="98">
        <v>0.62331153056625299</v>
      </c>
      <c r="M845" s="98">
        <v>0.45318999999999998</v>
      </c>
      <c r="N845" s="98">
        <v>-0.89678552303633396</v>
      </c>
      <c r="O845" s="99">
        <v>0.94999999999999196</v>
      </c>
      <c r="P845" s="98">
        <v>2.2355388275297501</v>
      </c>
      <c r="Q845" s="98">
        <v>0.44929000000000002</v>
      </c>
      <c r="R845" s="98">
        <v>6.6871854648270307E-2</v>
      </c>
      <c r="S845" s="99">
        <v>0.7</v>
      </c>
      <c r="T845" s="98">
        <v>0.10162510662689</v>
      </c>
      <c r="U845" s="98">
        <v>0.35050500000000201</v>
      </c>
      <c r="V845" s="98">
        <v>8.03315508260974E-2</v>
      </c>
      <c r="W845" s="99">
        <v>0.95000000000000595</v>
      </c>
      <c r="X845" s="98">
        <v>0.199516191520169</v>
      </c>
      <c r="Y845" s="98">
        <v>0.351129999999999</v>
      </c>
      <c r="Z845" s="98">
        <v>-3.8495330068237001E-2</v>
      </c>
      <c r="AA845" s="99">
        <v>0.7</v>
      </c>
      <c r="AB845" s="98">
        <v>5.8418718954074203E-2</v>
      </c>
      <c r="AC845" t="str">
        <f>IF('Regression diagnostics'!AC845="","",'Regression diagnostics'!AC845)</f>
        <v/>
      </c>
    </row>
    <row r="846" spans="1:29" x14ac:dyDescent="0.25">
      <c r="A846" t="str">
        <f t="shared" si="29"/>
        <v>Jun</v>
      </c>
      <c r="B846">
        <f t="shared" si="28"/>
        <v>845</v>
      </c>
      <c r="C846" t="s">
        <v>2750</v>
      </c>
      <c r="D846">
        <v>0</v>
      </c>
      <c r="E846" s="98">
        <v>0.82906500000001604</v>
      </c>
      <c r="F846" s="98">
        <v>-0.60524932829808997</v>
      </c>
      <c r="G846" s="99">
        <v>0.95000000000002605</v>
      </c>
      <c r="H846" s="98">
        <v>1.5032486074953</v>
      </c>
      <c r="I846" s="98">
        <v>0.83429000000000797</v>
      </c>
      <c r="J846" s="98">
        <v>-0.61539957020754499</v>
      </c>
      <c r="K846" s="99">
        <v>0.69999999999999896</v>
      </c>
      <c r="L846" s="98">
        <v>0.933915176880172</v>
      </c>
      <c r="M846" s="98">
        <v>0.28531000000000001</v>
      </c>
      <c r="N846" s="98">
        <v>0.22927526317108299</v>
      </c>
      <c r="O846" s="99">
        <v>0.95000000000002405</v>
      </c>
      <c r="P846" s="98">
        <v>0.57109779457249499</v>
      </c>
      <c r="Q846" s="98">
        <v>0.28981000000000201</v>
      </c>
      <c r="R846" s="98">
        <v>-0.30628960585814702</v>
      </c>
      <c r="S846" s="99">
        <v>0.69999999999999796</v>
      </c>
      <c r="T846" s="98">
        <v>0.465489540554202</v>
      </c>
      <c r="U846" s="98">
        <v>0.33752500000000502</v>
      </c>
      <c r="V846" s="98">
        <v>-0.71481464718839904</v>
      </c>
      <c r="W846" s="99">
        <v>0.95000000000002605</v>
      </c>
      <c r="X846" s="98">
        <v>1.7763519924899001</v>
      </c>
      <c r="Y846" s="98">
        <v>0.33905000000000302</v>
      </c>
      <c r="Z846" s="98">
        <v>-0.48410793873890601</v>
      </c>
      <c r="AA846" s="99">
        <v>0.69999999999999796</v>
      </c>
      <c r="AB846" s="98">
        <v>0.73475356600735597</v>
      </c>
      <c r="AC846" t="str">
        <f>IF('Regression diagnostics'!AC846="","",'Regression diagnostics'!AC846)</f>
        <v/>
      </c>
    </row>
    <row r="847" spans="1:29" x14ac:dyDescent="0.25">
      <c r="A847" t="str">
        <f t="shared" si="29"/>
        <v>Jun</v>
      </c>
      <c r="B847">
        <f t="shared" si="28"/>
        <v>846</v>
      </c>
      <c r="C847" t="s">
        <v>2750</v>
      </c>
      <c r="D847">
        <v>15</v>
      </c>
      <c r="E847" s="98">
        <v>0.81240499999999505</v>
      </c>
      <c r="F847" s="98">
        <v>0.60524932829479305</v>
      </c>
      <c r="G847" s="99">
        <v>0.54999999999999705</v>
      </c>
      <c r="H847" s="98">
        <v>0.38126689501452499</v>
      </c>
      <c r="I847" s="98">
        <v>0.807180000000005</v>
      </c>
      <c r="J847" s="98">
        <v>0.688221629229395</v>
      </c>
      <c r="K847" s="99">
        <v>0.29999999999999899</v>
      </c>
      <c r="L847" s="98">
        <v>0.44763419938641502</v>
      </c>
      <c r="M847" s="98">
        <v>0.363570000000003</v>
      </c>
      <c r="N847" s="98">
        <v>-0.22927526317142</v>
      </c>
      <c r="O847" s="99">
        <v>0.54999999999999605</v>
      </c>
      <c r="P847" s="98">
        <v>0.14484675508903899</v>
      </c>
      <c r="Q847" s="98">
        <v>0.359070000000001</v>
      </c>
      <c r="R847" s="98">
        <v>0.115119676406928</v>
      </c>
      <c r="S847" s="99">
        <v>0.29999999999999899</v>
      </c>
      <c r="T847" s="98">
        <v>7.4977747415519297E-2</v>
      </c>
      <c r="U847" s="98">
        <v>0.34312499999999901</v>
      </c>
      <c r="V847" s="98">
        <v>0.71481464718681098</v>
      </c>
      <c r="W847" s="99">
        <v>0.55000000000000504</v>
      </c>
      <c r="X847" s="98">
        <v>0.45053373424382698</v>
      </c>
      <c r="Y847" s="98">
        <v>0.34160000000000201</v>
      </c>
      <c r="Z847" s="98">
        <v>0.71784977534257799</v>
      </c>
      <c r="AA847" s="99">
        <v>0.29999999999999899</v>
      </c>
      <c r="AB847" s="98">
        <v>0.46700687727068002</v>
      </c>
      <c r="AC847" t="str">
        <f>IF('Regression diagnostics'!AC847="","",'Regression diagnostics'!AC847)</f>
        <v/>
      </c>
    </row>
    <row r="848" spans="1:29" x14ac:dyDescent="0.25">
      <c r="A848" t="str">
        <f t="shared" si="29"/>
        <v>Jun</v>
      </c>
      <c r="B848">
        <f t="shared" si="28"/>
        <v>847</v>
      </c>
      <c r="C848" t="s">
        <v>2750</v>
      </c>
      <c r="D848">
        <v>30</v>
      </c>
      <c r="E848" s="98">
        <v>0.78529499999999297</v>
      </c>
      <c r="F848" s="98">
        <v>-0.60524932829396405</v>
      </c>
      <c r="G848" s="99">
        <v>0.55000000000000804</v>
      </c>
      <c r="H848" s="98">
        <v>0.38126689501401101</v>
      </c>
      <c r="I848" s="98">
        <v>0.78007000000000204</v>
      </c>
      <c r="J848" s="98">
        <v>-0.16782249569500499</v>
      </c>
      <c r="K848" s="99">
        <v>0.3</v>
      </c>
      <c r="L848" s="98">
        <v>0.109130042522894</v>
      </c>
      <c r="M848" s="98">
        <v>0.43283000000000199</v>
      </c>
      <c r="N848" s="98">
        <v>0.22927526317095001</v>
      </c>
      <c r="O848" s="99">
        <v>0.55000000000000604</v>
      </c>
      <c r="P848" s="98">
        <v>0.144846755088746</v>
      </c>
      <c r="Q848" s="98">
        <v>0.42833000000000099</v>
      </c>
      <c r="R848" s="98">
        <v>0.37130149150985498</v>
      </c>
      <c r="S848" s="99">
        <v>0.3</v>
      </c>
      <c r="T848" s="98">
        <v>0.241845187246119</v>
      </c>
      <c r="U848" s="98">
        <v>0.34567499999999801</v>
      </c>
      <c r="V848" s="98">
        <v>-0.71481464718655097</v>
      </c>
      <c r="W848" s="99">
        <v>0.55000000000001303</v>
      </c>
      <c r="X848" s="98">
        <v>0.45053373424367099</v>
      </c>
      <c r="Y848" s="98">
        <v>0.34415000000000001</v>
      </c>
      <c r="Z848" s="98">
        <v>-0.484930433343224</v>
      </c>
      <c r="AA848" s="99">
        <v>0.3</v>
      </c>
      <c r="AB848" s="98">
        <v>0.31542952590032403</v>
      </c>
      <c r="AC848" t="str">
        <f>IF('Regression diagnostics'!AC848="","",'Regression diagnostics'!AC848)</f>
        <v/>
      </c>
    </row>
    <row r="849" spans="1:29" x14ac:dyDescent="0.25">
      <c r="A849" t="str">
        <f t="shared" si="29"/>
        <v>Jun</v>
      </c>
      <c r="B849">
        <f t="shared" si="28"/>
        <v>848</v>
      </c>
      <c r="C849" t="s">
        <v>2750</v>
      </c>
      <c r="D849">
        <v>45</v>
      </c>
      <c r="E849" s="98">
        <v>0.74773500000000803</v>
      </c>
      <c r="F849" s="98">
        <v>0.60524932829285905</v>
      </c>
      <c r="G849" s="99">
        <v>0.94999999999999896</v>
      </c>
      <c r="H849" s="98">
        <v>1.5032486074818701</v>
      </c>
      <c r="I849" s="98">
        <v>0.75295999999999896</v>
      </c>
      <c r="J849" s="98">
        <v>-0.17952323679697499</v>
      </c>
      <c r="K849" s="99">
        <v>0.70000000000000095</v>
      </c>
      <c r="L849" s="98">
        <v>0.272390855575107</v>
      </c>
      <c r="M849" s="98">
        <v>0.49308999999999897</v>
      </c>
      <c r="N849" s="98">
        <v>-0.22927526317070501</v>
      </c>
      <c r="O849" s="99">
        <v>0.94999999999999196</v>
      </c>
      <c r="P849" s="98">
        <v>0.571097794571364</v>
      </c>
      <c r="Q849" s="98">
        <v>0.49758999999999998</v>
      </c>
      <c r="R849" s="98">
        <v>-0.436731001344695</v>
      </c>
      <c r="S849" s="99">
        <v>0.70000000000000095</v>
      </c>
      <c r="T849" s="98">
        <v>0.66376356843933604</v>
      </c>
      <c r="U849" s="98">
        <v>0.34517500000000101</v>
      </c>
      <c r="V849" s="98">
        <v>0.71481464718635401</v>
      </c>
      <c r="W849" s="99">
        <v>0.94999999999999596</v>
      </c>
      <c r="X849" s="98">
        <v>1.7763519924842499</v>
      </c>
      <c r="Y849" s="98">
        <v>0.34669999999999901</v>
      </c>
      <c r="Z849" s="98">
        <v>0.12831776689469701</v>
      </c>
      <c r="AA849" s="99">
        <v>0.7</v>
      </c>
      <c r="AB849" s="98">
        <v>0.194730664594466</v>
      </c>
      <c r="AC849" t="str">
        <f>IF('Regression diagnostics'!AC849="","",'Regression diagnostics'!AC849)</f>
        <v/>
      </c>
    </row>
    <row r="850" spans="1:29" x14ac:dyDescent="0.25">
      <c r="A850" t="str">
        <f t="shared" si="29"/>
        <v>Jun</v>
      </c>
      <c r="B850">
        <f t="shared" si="28"/>
        <v>849</v>
      </c>
      <c r="C850" t="s">
        <v>2751</v>
      </c>
      <c r="D850">
        <v>0</v>
      </c>
      <c r="E850" s="98" t="s">
        <v>526</v>
      </c>
      <c r="F850" s="98" t="s">
        <v>526</v>
      </c>
      <c r="G850" s="99" t="s">
        <v>526</v>
      </c>
      <c r="H850" s="98" t="s">
        <v>526</v>
      </c>
      <c r="I850" s="98" t="s">
        <v>526</v>
      </c>
      <c r="J850" s="98" t="s">
        <v>526</v>
      </c>
      <c r="K850" s="99" t="s">
        <v>526</v>
      </c>
      <c r="L850" s="98" t="s">
        <v>526</v>
      </c>
      <c r="M850" s="98" t="s">
        <v>526</v>
      </c>
      <c r="N850" s="98" t="s">
        <v>526</v>
      </c>
      <c r="O850" s="99" t="s">
        <v>526</v>
      </c>
      <c r="P850" s="98" t="s">
        <v>526</v>
      </c>
      <c r="Q850" s="98" t="s">
        <v>526</v>
      </c>
      <c r="R850" s="98" t="s">
        <v>526</v>
      </c>
      <c r="S850" s="99" t="s">
        <v>526</v>
      </c>
      <c r="T850" s="98" t="s">
        <v>526</v>
      </c>
      <c r="U850" s="98" t="s">
        <v>526</v>
      </c>
      <c r="V850" s="98" t="s">
        <v>526</v>
      </c>
      <c r="W850" s="99" t="s">
        <v>526</v>
      </c>
      <c r="X850" s="98" t="s">
        <v>526</v>
      </c>
      <c r="Y850" s="98" t="s">
        <v>526</v>
      </c>
      <c r="Z850" s="98" t="s">
        <v>526</v>
      </c>
      <c r="AA850" s="99" t="s">
        <v>526</v>
      </c>
      <c r="AB850" s="98" t="s">
        <v>526</v>
      </c>
      <c r="AC850" t="str">
        <f>IF('Regression diagnostics'!AC850="","",'Regression diagnostics'!AC850)</f>
        <v>For CH4, high residuals and Cooks (also with CO2 and N2O). Also, odd sequence of conc. Remove from analysis</v>
      </c>
    </row>
    <row r="851" spans="1:29" x14ac:dyDescent="0.25">
      <c r="A851" t="str">
        <f t="shared" si="29"/>
        <v>Jun</v>
      </c>
      <c r="B851">
        <f t="shared" si="28"/>
        <v>850</v>
      </c>
      <c r="C851" t="s">
        <v>2751</v>
      </c>
      <c r="D851">
        <v>15</v>
      </c>
      <c r="E851" s="98">
        <v>0.91680000000000506</v>
      </c>
      <c r="F851" s="98" t="s">
        <v>526</v>
      </c>
      <c r="G851" s="99">
        <v>1</v>
      </c>
      <c r="H851" s="98" t="s">
        <v>526</v>
      </c>
      <c r="I851" s="98">
        <v>0.89523333333333099</v>
      </c>
      <c r="J851" s="98">
        <v>2.2010400523675502</v>
      </c>
      <c r="K851" s="99">
        <v>0.83333333333333004</v>
      </c>
      <c r="L851" s="98">
        <v>4.9010339675097896</v>
      </c>
      <c r="M851" s="98">
        <v>0.44819999999999499</v>
      </c>
      <c r="N851" s="98" t="s">
        <v>526</v>
      </c>
      <c r="O851" s="99">
        <v>1</v>
      </c>
      <c r="P851" s="98" t="s">
        <v>526</v>
      </c>
      <c r="Q851" s="98">
        <v>0.44649999999999901</v>
      </c>
      <c r="R851" s="98">
        <v>0.188297053124137</v>
      </c>
      <c r="S851" s="99">
        <v>0.83333333333333204</v>
      </c>
      <c r="T851" s="98">
        <v>0.41889456183283902</v>
      </c>
      <c r="U851" s="98">
        <v>0.46680000000000599</v>
      </c>
      <c r="V851" s="98" t="s">
        <v>526</v>
      </c>
      <c r="W851" s="99">
        <v>1</v>
      </c>
      <c r="X851" s="98" t="s">
        <v>526</v>
      </c>
      <c r="Y851" s="98">
        <v>0.44439999999999702</v>
      </c>
      <c r="Z851" s="98">
        <v>3.5057293029479899</v>
      </c>
      <c r="AA851" s="99">
        <v>0.83333333333332904</v>
      </c>
      <c r="AB851" s="98">
        <v>7.8409385682913904</v>
      </c>
      <c r="AC851" t="str">
        <f>IF('Regression diagnostics'!AC851="","",'Regression diagnostics'!AC851)</f>
        <v/>
      </c>
    </row>
    <row r="852" spans="1:29" x14ac:dyDescent="0.25">
      <c r="A852" t="str">
        <f t="shared" si="29"/>
        <v>Jun</v>
      </c>
      <c r="B852">
        <f t="shared" si="28"/>
        <v>851</v>
      </c>
      <c r="C852" t="s">
        <v>2751</v>
      </c>
      <c r="D852">
        <v>30</v>
      </c>
      <c r="E852" s="98">
        <v>0.78189999999999105</v>
      </c>
      <c r="F852" s="98" t="s">
        <v>526</v>
      </c>
      <c r="G852" s="99">
        <v>1</v>
      </c>
      <c r="H852" s="98" t="s">
        <v>526</v>
      </c>
      <c r="I852" s="98">
        <v>0.82503333333333295</v>
      </c>
      <c r="J852" s="98">
        <v>-2.2010400523673499</v>
      </c>
      <c r="K852" s="99">
        <v>0.33333333333333298</v>
      </c>
      <c r="L852" s="98">
        <v>1.5498430227181399</v>
      </c>
      <c r="M852" s="98">
        <v>0.48620000000001001</v>
      </c>
      <c r="N852" s="98" t="s">
        <v>526</v>
      </c>
      <c r="O852" s="99">
        <v>1</v>
      </c>
      <c r="P852" s="98" t="s">
        <v>526</v>
      </c>
      <c r="Q852" s="98">
        <v>0.48959999999999898</v>
      </c>
      <c r="R852" s="98">
        <v>-0.18829705312398101</v>
      </c>
      <c r="S852" s="99">
        <v>0.33333333333333298</v>
      </c>
      <c r="T852" s="98">
        <v>0.132466091484891</v>
      </c>
      <c r="U852" s="98">
        <v>0.34189999999998599</v>
      </c>
      <c r="V852" s="98" t="s">
        <v>526</v>
      </c>
      <c r="W852" s="99">
        <v>1</v>
      </c>
      <c r="X852" s="98" t="s">
        <v>526</v>
      </c>
      <c r="Y852" s="98">
        <v>0.38669999999999899</v>
      </c>
      <c r="Z852" s="98">
        <v>-3.5057293029475298</v>
      </c>
      <c r="AA852" s="99">
        <v>0.33333333333333298</v>
      </c>
      <c r="AB852" s="98">
        <v>2.4795224869257599</v>
      </c>
      <c r="AC852" t="str">
        <f>IF('Regression diagnostics'!AC852="","",'Regression diagnostics'!AC852)</f>
        <v/>
      </c>
    </row>
    <row r="853" spans="1:29" x14ac:dyDescent="0.25">
      <c r="A853" t="str">
        <f t="shared" si="29"/>
        <v>Jun</v>
      </c>
      <c r="B853">
        <f t="shared" si="28"/>
        <v>852</v>
      </c>
      <c r="C853" t="s">
        <v>2751</v>
      </c>
      <c r="D853">
        <v>45</v>
      </c>
      <c r="E853" s="98">
        <v>0.77640000000000498</v>
      </c>
      <c r="F853" s="98" t="s">
        <v>526</v>
      </c>
      <c r="G853" s="99">
        <v>1</v>
      </c>
      <c r="H853" s="98" t="s">
        <v>526</v>
      </c>
      <c r="I853" s="98">
        <v>0.75483333333333502</v>
      </c>
      <c r="J853" s="98">
        <v>2.20104005236725</v>
      </c>
      <c r="K853" s="99">
        <v>0.83333333333333404</v>
      </c>
      <c r="L853" s="98">
        <v>4.9010339675091998</v>
      </c>
      <c r="M853" s="98">
        <v>0.53439999999999599</v>
      </c>
      <c r="N853" s="98" t="s">
        <v>526</v>
      </c>
      <c r="O853" s="99">
        <v>1</v>
      </c>
      <c r="P853" s="98" t="s">
        <v>526</v>
      </c>
      <c r="Q853" s="98">
        <v>0.53269999999999995</v>
      </c>
      <c r="R853" s="98">
        <v>0.18829705312400399</v>
      </c>
      <c r="S853" s="99">
        <v>0.83333333333333603</v>
      </c>
      <c r="T853" s="98">
        <v>0.41889456183254797</v>
      </c>
      <c r="U853" s="98">
        <v>0.35140000000000599</v>
      </c>
      <c r="V853" s="98" t="s">
        <v>526</v>
      </c>
      <c r="W853" s="99">
        <v>1</v>
      </c>
      <c r="X853" s="98" t="s">
        <v>526</v>
      </c>
      <c r="Y853" s="98">
        <v>0.32900000000000101</v>
      </c>
      <c r="Z853" s="98">
        <v>3.5057293029474601</v>
      </c>
      <c r="AA853" s="99">
        <v>0.83333333333333304</v>
      </c>
      <c r="AB853" s="98">
        <v>7.8409385682902997</v>
      </c>
      <c r="AC853" t="str">
        <f>IF('Regression diagnostics'!AC853="","",'Regression diagnostics'!AC853)</f>
        <v/>
      </c>
    </row>
    <row r="854" spans="1:29" x14ac:dyDescent="0.25">
      <c r="A854" t="str">
        <f t="shared" si="29"/>
        <v>Jun</v>
      </c>
      <c r="B854">
        <f t="shared" si="28"/>
        <v>853</v>
      </c>
      <c r="C854" t="s">
        <v>2752</v>
      </c>
      <c r="D854">
        <v>0</v>
      </c>
      <c r="E854" s="98">
        <v>0.83550000000001701</v>
      </c>
      <c r="F854" s="98">
        <v>0.48588951311259598</v>
      </c>
      <c r="G854" s="99">
        <v>0.95000000000003204</v>
      </c>
      <c r="H854" s="98">
        <v>1.20663055269033</v>
      </c>
      <c r="I854" s="98">
        <v>0.83185000000000797</v>
      </c>
      <c r="J854" s="98">
        <v>0.45261155039886303</v>
      </c>
      <c r="K854" s="99">
        <v>0.69999999999999896</v>
      </c>
      <c r="L854" s="98">
        <v>0.68680988807591203</v>
      </c>
      <c r="M854" s="98">
        <v>0.32071999999999901</v>
      </c>
      <c r="N854" s="98">
        <v>0.89388330451598697</v>
      </c>
      <c r="O854" s="99">
        <v>0.95000000000002904</v>
      </c>
      <c r="P854" s="98">
        <v>2.22829199108573</v>
      </c>
      <c r="Q854" s="98">
        <v>0.313670000000001</v>
      </c>
      <c r="R854" s="98">
        <v>0.83631097232912399</v>
      </c>
      <c r="S854" s="99">
        <v>0.69999999999999896</v>
      </c>
      <c r="T854" s="98">
        <v>1.2713971403706299</v>
      </c>
      <c r="U854" s="98">
        <v>0.33932500000000398</v>
      </c>
      <c r="V854" s="98">
        <v>0.23827154906114201</v>
      </c>
      <c r="W854" s="99">
        <v>0.95000000000003004</v>
      </c>
      <c r="X854" s="98">
        <v>0.591818404570847</v>
      </c>
      <c r="Y854" s="98">
        <v>0.344700000000003</v>
      </c>
      <c r="Z854" s="98">
        <v>-0.52493631911439098</v>
      </c>
      <c r="AA854" s="99">
        <v>0.69999999999999896</v>
      </c>
      <c r="AB854" s="98">
        <v>0.79673875429945096</v>
      </c>
      <c r="AC854" t="str">
        <f>IF('Regression diagnostics'!AC854="","",'Regression diagnostics'!AC854)</f>
        <v/>
      </c>
    </row>
    <row r="855" spans="1:29" x14ac:dyDescent="0.25">
      <c r="A855" t="str">
        <f t="shared" si="29"/>
        <v>Jun</v>
      </c>
      <c r="B855">
        <f t="shared" si="28"/>
        <v>854</v>
      </c>
      <c r="C855" t="s">
        <v>2752</v>
      </c>
      <c r="D855">
        <v>15</v>
      </c>
      <c r="E855" s="98">
        <v>0.79799999999999605</v>
      </c>
      <c r="F855" s="98">
        <v>-0.48588951311569201</v>
      </c>
      <c r="G855" s="99">
        <v>0.55000000000000004</v>
      </c>
      <c r="H855" s="98">
        <v>0.30603606214267298</v>
      </c>
      <c r="I855" s="98">
        <v>0.80165000000000497</v>
      </c>
      <c r="J855" s="98">
        <v>-0.52537902954961202</v>
      </c>
      <c r="K855" s="99">
        <v>0.3</v>
      </c>
      <c r="L855" s="98">
        <v>0.34168267343446201</v>
      </c>
      <c r="M855" s="98">
        <v>0.35344000000000397</v>
      </c>
      <c r="N855" s="98">
        <v>-0.89388330451577602</v>
      </c>
      <c r="O855" s="99">
        <v>0.54999999999999705</v>
      </c>
      <c r="P855" s="98">
        <v>0.565158659981703</v>
      </c>
      <c r="Q855" s="98">
        <v>0.36049000000000098</v>
      </c>
      <c r="R855" s="98">
        <v>-0.880422313929631</v>
      </c>
      <c r="S855" s="99">
        <v>0.29999999999999899</v>
      </c>
      <c r="T855" s="98">
        <v>0.57364693075917494</v>
      </c>
      <c r="U855" s="98">
        <v>0.349824999999999</v>
      </c>
      <c r="V855" s="98">
        <v>-0.23827154906218501</v>
      </c>
      <c r="W855" s="99">
        <v>0.55000000000000504</v>
      </c>
      <c r="X855" s="98">
        <v>0.15010209515600301</v>
      </c>
      <c r="Y855" s="98">
        <v>0.34445000000000098</v>
      </c>
      <c r="Z855" s="98">
        <v>0.21000924278632599</v>
      </c>
      <c r="AA855" s="99">
        <v>0.3</v>
      </c>
      <c r="AB855" s="98">
        <v>0.13658901241330601</v>
      </c>
      <c r="AC855" t="str">
        <f>IF('Regression diagnostics'!AC855="","",'Regression diagnostics'!AC855)</f>
        <v/>
      </c>
    </row>
    <row r="856" spans="1:29" x14ac:dyDescent="0.25">
      <c r="A856" t="str">
        <f t="shared" si="29"/>
        <v>Jun</v>
      </c>
      <c r="B856">
        <f t="shared" si="28"/>
        <v>855</v>
      </c>
      <c r="C856" t="s">
        <v>2752</v>
      </c>
      <c r="D856">
        <v>30</v>
      </c>
      <c r="E856" s="98">
        <v>0.76779999999999304</v>
      </c>
      <c r="F856" s="98">
        <v>0.48588951311650502</v>
      </c>
      <c r="G856" s="99">
        <v>0.55000000000001403</v>
      </c>
      <c r="H856" s="98">
        <v>0.30603606214319401</v>
      </c>
      <c r="I856" s="98">
        <v>0.77145000000000197</v>
      </c>
      <c r="J856" s="98">
        <v>0.161846620477227</v>
      </c>
      <c r="K856" s="99">
        <v>0.3</v>
      </c>
      <c r="L856" s="98">
        <v>0.105243998299314</v>
      </c>
      <c r="M856" s="98">
        <v>0.400260000000004</v>
      </c>
      <c r="N856" s="98">
        <v>0.89388330451502696</v>
      </c>
      <c r="O856" s="99">
        <v>0.55000000000000504</v>
      </c>
      <c r="P856" s="98">
        <v>0.56515865998123804</v>
      </c>
      <c r="Q856" s="98">
        <v>0.407310000000001</v>
      </c>
      <c r="R856" s="98">
        <v>0.11836248419307401</v>
      </c>
      <c r="S856" s="99">
        <v>0.3</v>
      </c>
      <c r="T856" s="98">
        <v>7.7089826756383206E-2</v>
      </c>
      <c r="U856" s="98">
        <v>0.34957499999999803</v>
      </c>
      <c r="V856" s="98">
        <v>0.238271549062404</v>
      </c>
      <c r="W856" s="99">
        <v>0.55000000000001403</v>
      </c>
      <c r="X856" s="98">
        <v>0.15010209515614401</v>
      </c>
      <c r="Y856" s="98">
        <v>0.34420000000000001</v>
      </c>
      <c r="Z856" s="98">
        <v>0.61093597901505903</v>
      </c>
      <c r="AA856" s="99">
        <v>0.3</v>
      </c>
      <c r="AB856" s="98">
        <v>0.39742165729769402</v>
      </c>
      <c r="AC856" t="str">
        <f>IF('Regression diagnostics'!AC856="","",'Regression diagnostics'!AC856)</f>
        <v/>
      </c>
    </row>
    <row r="857" spans="1:29" x14ac:dyDescent="0.25">
      <c r="A857" t="str">
        <f t="shared" si="29"/>
        <v>Jun</v>
      </c>
      <c r="B857">
        <f t="shared" si="28"/>
        <v>856</v>
      </c>
      <c r="C857" t="s">
        <v>2752</v>
      </c>
      <c r="D857">
        <v>45</v>
      </c>
      <c r="E857" s="98">
        <v>0.744900000000007</v>
      </c>
      <c r="F857" s="98">
        <v>-0.48588951311756701</v>
      </c>
      <c r="G857" s="99">
        <v>0.95000000000000295</v>
      </c>
      <c r="H857" s="98">
        <v>1.2066305527023</v>
      </c>
      <c r="I857" s="98">
        <v>0.74124999999999797</v>
      </c>
      <c r="J857" s="98">
        <v>0.102693376981511</v>
      </c>
      <c r="K857" s="99">
        <v>0.70000000000000095</v>
      </c>
      <c r="L857" s="98">
        <v>0.15581504330080301</v>
      </c>
      <c r="M857" s="98">
        <v>0.46117999999999798</v>
      </c>
      <c r="N857" s="98">
        <v>-0.89388330451470999</v>
      </c>
      <c r="O857" s="99">
        <v>0.94999999999999896</v>
      </c>
      <c r="P857" s="98">
        <v>2.2282919910818602</v>
      </c>
      <c r="Q857" s="98">
        <v>0.45412999999999998</v>
      </c>
      <c r="R857" s="98">
        <v>0.32775464562158302</v>
      </c>
      <c r="S857" s="99">
        <v>0.70000000000000095</v>
      </c>
      <c r="T857" s="98">
        <v>0.49811494746582102</v>
      </c>
      <c r="U857" s="98">
        <v>0.33857500000000101</v>
      </c>
      <c r="V857" s="98">
        <v>-0.23827154906252801</v>
      </c>
      <c r="W857" s="99">
        <v>0.95000000000000295</v>
      </c>
      <c r="X857" s="98">
        <v>0.59181840457411805</v>
      </c>
      <c r="Y857" s="98">
        <v>0.34394999999999898</v>
      </c>
      <c r="Z857" s="98">
        <v>-0.72907822099167097</v>
      </c>
      <c r="AA857" s="99">
        <v>0.7</v>
      </c>
      <c r="AB857" s="98">
        <v>1.1067371613379</v>
      </c>
      <c r="AC857" t="str">
        <f>IF('Regression diagnostics'!AC857="","",'Regression diagnostics'!AC857)</f>
        <v/>
      </c>
    </row>
    <row r="858" spans="1:29" x14ac:dyDescent="0.25">
      <c r="A858" t="str">
        <f t="shared" si="29"/>
        <v>Jun</v>
      </c>
      <c r="B858">
        <f t="shared" si="28"/>
        <v>857</v>
      </c>
      <c r="C858" t="s">
        <v>2753</v>
      </c>
      <c r="D858">
        <v>0</v>
      </c>
      <c r="E858" s="98">
        <v>0.81794000000001699</v>
      </c>
      <c r="F858" s="98">
        <v>-0.53659102753180699</v>
      </c>
      <c r="G858" s="99">
        <v>0.95000000000003304</v>
      </c>
      <c r="H858" s="98">
        <v>1.33261273991365</v>
      </c>
      <c r="I858" s="98">
        <v>0.82079000000000801</v>
      </c>
      <c r="J858" s="98">
        <v>-0.41001281624479502</v>
      </c>
      <c r="K858" s="99">
        <v>0.7</v>
      </c>
      <c r="L858" s="98">
        <v>0.622157047600293</v>
      </c>
      <c r="M858" s="98">
        <v>0.25061499999999898</v>
      </c>
      <c r="N858" s="98">
        <v>0.63413474687252003</v>
      </c>
      <c r="O858" s="99">
        <v>0.95000000000002904</v>
      </c>
      <c r="P858" s="98">
        <v>1.5801308251100199</v>
      </c>
      <c r="Q858" s="98">
        <v>0.255940000000002</v>
      </c>
      <c r="R858" s="98">
        <v>-0.25923163406861699</v>
      </c>
      <c r="S858" s="99">
        <v>0.69999999999999896</v>
      </c>
      <c r="T858" s="98">
        <v>0.39396686923459701</v>
      </c>
      <c r="U858" s="98">
        <v>0.34768500000000602</v>
      </c>
      <c r="V858" s="98">
        <v>0.113008791839411</v>
      </c>
      <c r="W858" s="99">
        <v>0.95000000000002904</v>
      </c>
      <c r="X858" s="98">
        <v>0.28067729060889801</v>
      </c>
      <c r="Y858" s="98">
        <v>0.35051000000000299</v>
      </c>
      <c r="Z858" s="98">
        <v>-0.281132562014756</v>
      </c>
      <c r="AA858" s="99">
        <v>0.69999999999999896</v>
      </c>
      <c r="AB858" s="98">
        <v>0.42665183568531101</v>
      </c>
      <c r="AC858" t="str">
        <f>IF('Regression diagnostics'!AC858="","",'Regression diagnostics'!AC858)</f>
        <v/>
      </c>
    </row>
    <row r="859" spans="1:29" x14ac:dyDescent="0.25">
      <c r="A859" t="str">
        <f t="shared" si="29"/>
        <v>Jun</v>
      </c>
      <c r="B859">
        <f t="shared" si="28"/>
        <v>858</v>
      </c>
      <c r="C859" t="s">
        <v>2753</v>
      </c>
      <c r="D859">
        <v>15</v>
      </c>
      <c r="E859" s="98">
        <v>0.78857999999999595</v>
      </c>
      <c r="F859" s="98">
        <v>0.53659102752840104</v>
      </c>
      <c r="G859" s="99">
        <v>0.55000000000000004</v>
      </c>
      <c r="H859" s="98">
        <v>0.33798875253890998</v>
      </c>
      <c r="I859" s="98">
        <v>0.78573000000000504</v>
      </c>
      <c r="J859" s="98">
        <v>0.52139511273740602</v>
      </c>
      <c r="K859" s="99">
        <v>0.3</v>
      </c>
      <c r="L859" s="98">
        <v>0.339090978052695</v>
      </c>
      <c r="M859" s="98">
        <v>0.32295500000000299</v>
      </c>
      <c r="N859" s="98">
        <v>-0.634134746872411</v>
      </c>
      <c r="O859" s="99">
        <v>0.54999999999999605</v>
      </c>
      <c r="P859" s="98">
        <v>0.40076642706052701</v>
      </c>
      <c r="Q859" s="98">
        <v>0.31763000000000102</v>
      </c>
      <c r="R859" s="98">
        <v>-6.6477559615357604E-2</v>
      </c>
      <c r="S859" s="99">
        <v>0.29999999999999899</v>
      </c>
      <c r="T859" s="98">
        <v>4.32968117247799E-2</v>
      </c>
      <c r="U859" s="98">
        <v>0.34574499999999803</v>
      </c>
      <c r="V859" s="98">
        <v>-0.113008791840799</v>
      </c>
      <c r="W859" s="99">
        <v>0.55000000000000304</v>
      </c>
      <c r="X859" s="98">
        <v>7.1187798584922704E-2</v>
      </c>
      <c r="Y859" s="98">
        <v>0.342920000000001</v>
      </c>
      <c r="Z859" s="98">
        <v>0.120659855855367</v>
      </c>
      <c r="AA859" s="99">
        <v>0.3</v>
      </c>
      <c r="AB859" s="98">
        <v>7.8475323636022706E-2</v>
      </c>
      <c r="AC859" t="str">
        <f>IF('Regression diagnostics'!AC859="","",'Regression diagnostics'!AC859)</f>
        <v/>
      </c>
    </row>
    <row r="860" spans="1:29" x14ac:dyDescent="0.25">
      <c r="A860" t="str">
        <f t="shared" si="29"/>
        <v>Jun</v>
      </c>
      <c r="B860">
        <f t="shared" si="28"/>
        <v>859</v>
      </c>
      <c r="C860" t="s">
        <v>2753</v>
      </c>
      <c r="D860">
        <v>30</v>
      </c>
      <c r="E860" s="98">
        <v>0.75351999999999297</v>
      </c>
      <c r="F860" s="98">
        <v>-0.53659102752758003</v>
      </c>
      <c r="G860" s="99">
        <v>0.55000000000001203</v>
      </c>
      <c r="H860" s="98">
        <v>0.33798875253840099</v>
      </c>
      <c r="I860" s="98">
        <v>0.75067000000000195</v>
      </c>
      <c r="J860" s="98">
        <v>-0.23754103990060399</v>
      </c>
      <c r="K860" s="99">
        <v>0.3</v>
      </c>
      <c r="L860" s="98">
        <v>0.15446823900456799</v>
      </c>
      <c r="M860" s="98">
        <v>0.38464500000000201</v>
      </c>
      <c r="N860" s="98">
        <v>0.63413474687189797</v>
      </c>
      <c r="O860" s="99">
        <v>0.55000000000000704</v>
      </c>
      <c r="P860" s="98">
        <v>0.40076642706021098</v>
      </c>
      <c r="Q860" s="98">
        <v>0.37931999999999999</v>
      </c>
      <c r="R860" s="98">
        <v>0.64207594165029103</v>
      </c>
      <c r="S860" s="99">
        <v>0.3</v>
      </c>
      <c r="T860" s="98">
        <v>0.41827187292819901</v>
      </c>
      <c r="U860" s="98">
        <v>0.33815499999999699</v>
      </c>
      <c r="V860" s="98">
        <v>0.113008791841224</v>
      </c>
      <c r="W860" s="99">
        <v>0.55000000000001303</v>
      </c>
      <c r="X860" s="98">
        <v>7.1187798585191503E-2</v>
      </c>
      <c r="Y860" s="98">
        <v>0.33533000000000002</v>
      </c>
      <c r="Z860" s="98">
        <v>0.31081367932391302</v>
      </c>
      <c r="AA860" s="99">
        <v>0.3</v>
      </c>
      <c r="AB860" s="98">
        <v>0.20215756394470899</v>
      </c>
      <c r="AC860" t="str">
        <f>IF('Regression diagnostics'!AC860="","",'Regression diagnostics'!AC860)</f>
        <v/>
      </c>
    </row>
    <row r="861" spans="1:29" x14ac:dyDescent="0.25">
      <c r="A861" t="str">
        <f t="shared" si="29"/>
        <v>Jun</v>
      </c>
      <c r="B861">
        <f t="shared" si="28"/>
        <v>860</v>
      </c>
      <c r="C861" t="s">
        <v>2753</v>
      </c>
      <c r="D861">
        <v>45</v>
      </c>
      <c r="E861" s="98">
        <v>0.71276000000000805</v>
      </c>
      <c r="F861" s="98">
        <v>0.536591027526513</v>
      </c>
      <c r="G861" s="99">
        <v>0.94999999999999896</v>
      </c>
      <c r="H861" s="98">
        <v>1.33261273990003</v>
      </c>
      <c r="I861" s="98">
        <v>0.71560999999999797</v>
      </c>
      <c r="J861" s="98">
        <v>-2.3581442121519199E-2</v>
      </c>
      <c r="K861" s="99">
        <v>0.70000000000000095</v>
      </c>
      <c r="L861" s="98">
        <v>3.5779564519419799E-2</v>
      </c>
      <c r="M861" s="98">
        <v>0.43568499999999699</v>
      </c>
      <c r="N861" s="98">
        <v>-0.63413474687119997</v>
      </c>
      <c r="O861" s="99">
        <v>0.94999999999999596</v>
      </c>
      <c r="P861" s="98">
        <v>1.5801308251061801</v>
      </c>
      <c r="Q861" s="98">
        <v>0.44100999999999901</v>
      </c>
      <c r="R861" s="98">
        <v>-0.62000941778796004</v>
      </c>
      <c r="S861" s="99">
        <v>0.70000000000000095</v>
      </c>
      <c r="T861" s="98">
        <v>0.94241261695040401</v>
      </c>
      <c r="U861" s="98">
        <v>0.32491500000000201</v>
      </c>
      <c r="V861" s="98">
        <v>-0.11300879184146</v>
      </c>
      <c r="W861" s="99">
        <v>0.95000000000000995</v>
      </c>
      <c r="X861" s="98">
        <v>0.28067729061393099</v>
      </c>
      <c r="Y861" s="98">
        <v>0.32773999999999898</v>
      </c>
      <c r="Z861" s="98">
        <v>-0.37795414976198799</v>
      </c>
      <c r="AA861" s="99">
        <v>0.7</v>
      </c>
      <c r="AB861" s="98">
        <v>0.57361011200373901</v>
      </c>
      <c r="AC861" t="str">
        <f>IF('Regression diagnostics'!AC861="","",'Regression diagnostics'!AC861)</f>
        <v/>
      </c>
    </row>
    <row r="862" spans="1:29" x14ac:dyDescent="0.25">
      <c r="A862" t="str">
        <f t="shared" si="29"/>
        <v>Jun</v>
      </c>
      <c r="B862">
        <f t="shared" si="28"/>
        <v>861</v>
      </c>
      <c r="C862" t="s">
        <v>2754</v>
      </c>
      <c r="D862">
        <v>0</v>
      </c>
      <c r="E862" s="98">
        <v>0.83679500000001605</v>
      </c>
      <c r="F862" s="98">
        <v>-0.40033070754904998</v>
      </c>
      <c r="G862" s="99">
        <v>0.95000000000002804</v>
      </c>
      <c r="H862" s="98">
        <v>0.99407910510601405</v>
      </c>
      <c r="I862" s="98">
        <v>0.83502000000000798</v>
      </c>
      <c r="J862" s="98">
        <v>-9.1283001767404597E-3</v>
      </c>
      <c r="K862" s="99">
        <v>0.7</v>
      </c>
      <c r="L862" s="98">
        <v>1.3850150598229499E-2</v>
      </c>
      <c r="M862" s="98">
        <v>0.46924500000000002</v>
      </c>
      <c r="N862" s="98">
        <v>1.0317386842704701</v>
      </c>
      <c r="O862" s="99">
        <v>0.95000000000002605</v>
      </c>
      <c r="P862" s="98">
        <v>2.5726535883813502</v>
      </c>
      <c r="Q862" s="98">
        <v>0.46146999999999999</v>
      </c>
      <c r="R862" s="98">
        <v>0.93538038662287604</v>
      </c>
      <c r="S862" s="99">
        <v>0.69999999999999896</v>
      </c>
      <c r="T862" s="98">
        <v>1.4221357693249901</v>
      </c>
      <c r="U862" s="98">
        <v>0.34471500000000599</v>
      </c>
      <c r="V862" s="98">
        <v>0.26822568665711599</v>
      </c>
      <c r="W862" s="99">
        <v>0.95000000000002705</v>
      </c>
      <c r="X862" s="98">
        <v>0.66622966500570602</v>
      </c>
      <c r="Y862" s="98">
        <v>0.34254000000000301</v>
      </c>
      <c r="Z862" s="98">
        <v>0.36862194853310198</v>
      </c>
      <c r="AA862" s="99">
        <v>0.69999999999999896</v>
      </c>
      <c r="AB862" s="98">
        <v>0.55944475975300201</v>
      </c>
      <c r="AC862" t="str">
        <f>IF('Regression diagnostics'!AC862="","",'Regression diagnostics'!AC862)</f>
        <v/>
      </c>
    </row>
    <row r="863" spans="1:29" x14ac:dyDescent="0.25">
      <c r="A863" t="str">
        <f t="shared" si="29"/>
        <v>Jun</v>
      </c>
      <c r="B863">
        <f t="shared" si="28"/>
        <v>862</v>
      </c>
      <c r="C863" t="s">
        <v>2754</v>
      </c>
      <c r="D863">
        <v>15</v>
      </c>
      <c r="E863" s="98">
        <v>0.78311499999999701</v>
      </c>
      <c r="F863" s="98">
        <v>0.40033070754575401</v>
      </c>
      <c r="G863" s="99">
        <v>0.54999999999999805</v>
      </c>
      <c r="H863" s="98">
        <v>0.25212692824843402</v>
      </c>
      <c r="I863" s="98">
        <v>0.78489000000000497</v>
      </c>
      <c r="J863" s="98">
        <v>0.194713934173983</v>
      </c>
      <c r="K863" s="99">
        <v>0.3</v>
      </c>
      <c r="L863" s="98">
        <v>0.126617398509725</v>
      </c>
      <c r="M863" s="98">
        <v>0.51536500000000196</v>
      </c>
      <c r="N863" s="98">
        <v>-1.03173868427033</v>
      </c>
      <c r="O863" s="99">
        <v>0.54999999999999505</v>
      </c>
      <c r="P863" s="98">
        <v>0.65249862245318901</v>
      </c>
      <c r="Q863" s="98">
        <v>0.52314000000000005</v>
      </c>
      <c r="R863" s="98">
        <v>-0.99662292626529803</v>
      </c>
      <c r="S863" s="99">
        <v>0.29999999999999899</v>
      </c>
      <c r="T863" s="98">
        <v>0.64943161896426904</v>
      </c>
      <c r="U863" s="98">
        <v>0.34235499999999902</v>
      </c>
      <c r="V863" s="98">
        <v>-0.26822568665855001</v>
      </c>
      <c r="W863" s="99">
        <v>0.55000000000000304</v>
      </c>
      <c r="X863" s="98">
        <v>0.16897492169925801</v>
      </c>
      <c r="Y863" s="98">
        <v>0.344530000000002</v>
      </c>
      <c r="Z863" s="98">
        <v>-0.39176269654353602</v>
      </c>
      <c r="AA863" s="99">
        <v>0.3</v>
      </c>
      <c r="AB863" s="98">
        <v>0.25481589178916197</v>
      </c>
      <c r="AC863" t="str">
        <f>IF('Regression diagnostics'!AC863="","",'Regression diagnostics'!AC863)</f>
        <v/>
      </c>
    </row>
    <row r="864" spans="1:29" x14ac:dyDescent="0.25">
      <c r="A864" t="str">
        <f t="shared" si="29"/>
        <v>Jun</v>
      </c>
      <c r="B864">
        <f t="shared" si="28"/>
        <v>863</v>
      </c>
      <c r="C864" t="s">
        <v>2754</v>
      </c>
      <c r="D864">
        <v>30</v>
      </c>
      <c r="E864" s="98">
        <v>0.732984999999994</v>
      </c>
      <c r="F864" s="98">
        <v>-0.40033070754514899</v>
      </c>
      <c r="G864" s="99">
        <v>0.55000000000000904</v>
      </c>
      <c r="H864" s="98">
        <v>0.25212692824805899</v>
      </c>
      <c r="I864" s="98">
        <v>0.73476000000000197</v>
      </c>
      <c r="J864" s="98">
        <v>-0.371500242695671</v>
      </c>
      <c r="K864" s="99">
        <v>0.3</v>
      </c>
      <c r="L864" s="98">
        <v>0.24158952518607399</v>
      </c>
      <c r="M864" s="98">
        <v>0.57703500000000096</v>
      </c>
      <c r="N864" s="98">
        <v>1.03173868427008</v>
      </c>
      <c r="O864" s="99">
        <v>0.55000000000000404</v>
      </c>
      <c r="P864" s="98">
        <v>0.65249862245304402</v>
      </c>
      <c r="Q864" s="98">
        <v>0.58481000000000005</v>
      </c>
      <c r="R864" s="98">
        <v>0.15619524169775001</v>
      </c>
      <c r="S864" s="99">
        <v>0.3</v>
      </c>
      <c r="T864" s="98">
        <v>0.101730955917198</v>
      </c>
      <c r="U864" s="98">
        <v>0.34434499999999801</v>
      </c>
      <c r="V864" s="98">
        <v>0.26822568665887098</v>
      </c>
      <c r="W864" s="99">
        <v>0.55000000000001203</v>
      </c>
      <c r="X864" s="98">
        <v>0.16897492169946299</v>
      </c>
      <c r="Y864" s="98">
        <v>0.34651999999999999</v>
      </c>
      <c r="Z864" s="98">
        <v>5.9566257953956599E-2</v>
      </c>
      <c r="AA864" s="99">
        <v>0.3</v>
      </c>
      <c r="AB864" s="98">
        <v>3.8740748434428797E-2</v>
      </c>
      <c r="AC864" t="str">
        <f>IF('Regression diagnostics'!AC864="","",'Regression diagnostics'!AC864)</f>
        <v/>
      </c>
    </row>
    <row r="865" spans="1:29" x14ac:dyDescent="0.25">
      <c r="A865" t="str">
        <f t="shared" si="29"/>
        <v>Jun</v>
      </c>
      <c r="B865">
        <f t="shared" si="28"/>
        <v>864</v>
      </c>
      <c r="C865" t="s">
        <v>2754</v>
      </c>
      <c r="D865">
        <v>45</v>
      </c>
      <c r="E865" s="98">
        <v>0.68640500000000604</v>
      </c>
      <c r="F865" s="98">
        <v>0.40033070754424399</v>
      </c>
      <c r="G865" s="99">
        <v>0.94999999999999896</v>
      </c>
      <c r="H865" s="98">
        <v>0.99407910509376995</v>
      </c>
      <c r="I865" s="98">
        <v>0.68462999999999796</v>
      </c>
      <c r="J865" s="98">
        <v>0.27917384705322701</v>
      </c>
      <c r="K865" s="99">
        <v>0.70000000000000195</v>
      </c>
      <c r="L865" s="98">
        <v>0.42360094951794602</v>
      </c>
      <c r="M865" s="98">
        <v>0.65425499999999903</v>
      </c>
      <c r="N865" s="98">
        <v>-1.0317386842698499</v>
      </c>
      <c r="O865" s="99">
        <v>0.94999999999999196</v>
      </c>
      <c r="P865" s="98">
        <v>2.5726535883789001</v>
      </c>
      <c r="Q865" s="98">
        <v>0.64648000000000005</v>
      </c>
      <c r="R865" s="98">
        <v>0.34839410693280698</v>
      </c>
      <c r="S865" s="99">
        <v>0.70000000000000095</v>
      </c>
      <c r="T865" s="98">
        <v>0.529486200696765</v>
      </c>
      <c r="U865" s="98">
        <v>0.35068500000000202</v>
      </c>
      <c r="V865" s="98">
        <v>-0.26822568665906099</v>
      </c>
      <c r="W865" s="99">
        <v>0.95000000000000295</v>
      </c>
      <c r="X865" s="98">
        <v>0.66622966501036596</v>
      </c>
      <c r="Y865" s="98">
        <v>0.34850999999999899</v>
      </c>
      <c r="Z865" s="98">
        <v>0.13881649327698301</v>
      </c>
      <c r="AA865" s="99">
        <v>0.70000000000000095</v>
      </c>
      <c r="AB865" s="98">
        <v>0.21066349779219501</v>
      </c>
      <c r="AC865" t="str">
        <f>IF('Regression diagnostics'!AC865="","",'Regression diagnostics'!AC865)</f>
        <v/>
      </c>
    </row>
    <row r="866" spans="1:29" x14ac:dyDescent="0.25">
      <c r="A866" t="str">
        <f t="shared" si="29"/>
        <v>Jun</v>
      </c>
      <c r="B866">
        <f t="shared" si="28"/>
        <v>865</v>
      </c>
      <c r="C866" t="s">
        <v>2755</v>
      </c>
      <c r="D866">
        <v>0</v>
      </c>
      <c r="E866" s="98">
        <v>0.80395500000001696</v>
      </c>
      <c r="F866" s="98">
        <v>0.53764730907488301</v>
      </c>
      <c r="G866" s="99">
        <v>0.95000000000003204</v>
      </c>
      <c r="H866" s="98">
        <v>1.33523759249108</v>
      </c>
      <c r="I866" s="98">
        <v>0.81193000000000803</v>
      </c>
      <c r="J866" s="98">
        <v>-0.413055582970206</v>
      </c>
      <c r="K866" s="99">
        <v>0.7</v>
      </c>
      <c r="L866" s="98">
        <v>0.62677498624230699</v>
      </c>
      <c r="M866" s="98">
        <v>0.26968999999999999</v>
      </c>
      <c r="N866" s="98">
        <v>0.26410188542505902</v>
      </c>
      <c r="O866" s="99">
        <v>0.95000000000002605</v>
      </c>
      <c r="P866" s="98">
        <v>0.65785860280531705</v>
      </c>
      <c r="Q866" s="98">
        <v>0.27434000000000203</v>
      </c>
      <c r="R866" s="98">
        <v>-0.30876634121549201</v>
      </c>
      <c r="S866" s="99">
        <v>0.69999999999999896</v>
      </c>
      <c r="T866" s="98">
        <v>0.46925397580456502</v>
      </c>
      <c r="U866" s="98">
        <v>0.33810500000000498</v>
      </c>
      <c r="V866" s="98">
        <v>0.51602809768226099</v>
      </c>
      <c r="W866" s="99">
        <v>0.95000000000002804</v>
      </c>
      <c r="X866" s="98">
        <v>1.28200808535307</v>
      </c>
      <c r="Y866" s="98">
        <v>0.34438000000000302</v>
      </c>
      <c r="Z866" s="98">
        <v>-0.51093801727136001</v>
      </c>
      <c r="AA866" s="99">
        <v>0.69999999999999896</v>
      </c>
      <c r="AB866" s="98">
        <v>0.77548621392803796</v>
      </c>
      <c r="AC866" t="str">
        <f>IF('Regression diagnostics'!AC866="","",'Regression diagnostics'!AC866)</f>
        <v/>
      </c>
    </row>
    <row r="867" spans="1:29" x14ac:dyDescent="0.25">
      <c r="A867" t="str">
        <f t="shared" si="29"/>
        <v>Jun</v>
      </c>
      <c r="B867">
        <f t="shared" si="28"/>
        <v>866</v>
      </c>
      <c r="C867" t="s">
        <v>2755</v>
      </c>
      <c r="D867">
        <v>15</v>
      </c>
      <c r="E867" s="98">
        <v>0.79443499999999601</v>
      </c>
      <c r="F867" s="98">
        <v>-0.53764730907803504</v>
      </c>
      <c r="G867" s="99">
        <v>0.55000000000000004</v>
      </c>
      <c r="H867" s="98">
        <v>0.33865449032393202</v>
      </c>
      <c r="I867" s="98">
        <v>0.78646000000000504</v>
      </c>
      <c r="J867" s="98">
        <v>1.6931646449695501E-2</v>
      </c>
      <c r="K867" s="99">
        <v>0.3</v>
      </c>
      <c r="L867" s="98">
        <v>1.1009992793271599E-2</v>
      </c>
      <c r="M867" s="98">
        <v>0.34133000000000302</v>
      </c>
      <c r="N867" s="98">
        <v>-0.26410188542529001</v>
      </c>
      <c r="O867" s="99">
        <v>0.54999999999999605</v>
      </c>
      <c r="P867" s="98">
        <v>0.16685178060445999</v>
      </c>
      <c r="Q867" s="98">
        <v>0.33668000000000098</v>
      </c>
      <c r="R867" s="98">
        <v>0.10376984915553999</v>
      </c>
      <c r="S867" s="99">
        <v>0.29999999999999899</v>
      </c>
      <c r="T867" s="98">
        <v>6.7585488494889601E-2</v>
      </c>
      <c r="U867" s="98">
        <v>0.349384999999999</v>
      </c>
      <c r="V867" s="98">
        <v>-0.51602809768330704</v>
      </c>
      <c r="W867" s="99">
        <v>0.55000000000000304</v>
      </c>
      <c r="X867" s="98">
        <v>0.32515396299228799</v>
      </c>
      <c r="Y867" s="98">
        <v>0.34311000000000103</v>
      </c>
      <c r="Z867" s="98">
        <v>4.5056528452253601E-2</v>
      </c>
      <c r="AA867" s="99">
        <v>0.3</v>
      </c>
      <c r="AB867" s="98">
        <v>2.9303875041350701E-2</v>
      </c>
      <c r="AC867" t="str">
        <f>IF('Regression diagnostics'!AC867="","",'Regression diagnostics'!AC867)</f>
        <v/>
      </c>
    </row>
    <row r="868" spans="1:29" x14ac:dyDescent="0.25">
      <c r="A868" t="str">
        <f t="shared" si="29"/>
        <v>Jun</v>
      </c>
      <c r="B868">
        <f t="shared" si="28"/>
        <v>867</v>
      </c>
      <c r="C868" t="s">
        <v>2755</v>
      </c>
      <c r="D868">
        <v>30</v>
      </c>
      <c r="E868" s="98">
        <v>0.76896499999999302</v>
      </c>
      <c r="F868" s="98">
        <v>0.53764730907887104</v>
      </c>
      <c r="G868" s="99">
        <v>0.55000000000001303</v>
      </c>
      <c r="H868" s="98">
        <v>0.33865449032446798</v>
      </c>
      <c r="I868" s="98">
        <v>0.76099000000000205</v>
      </c>
      <c r="J868" s="98">
        <v>0.77736176789243105</v>
      </c>
      <c r="K868" s="99">
        <v>0.3</v>
      </c>
      <c r="L868" s="98">
        <v>0.505647293053333</v>
      </c>
      <c r="M868" s="98">
        <v>0.40367000000000203</v>
      </c>
      <c r="N868" s="98">
        <v>0.26410188542479901</v>
      </c>
      <c r="O868" s="99">
        <v>0.55000000000000804</v>
      </c>
      <c r="P868" s="98">
        <v>0.16685178060415401</v>
      </c>
      <c r="Q868" s="98">
        <v>0.39901999999999999</v>
      </c>
      <c r="R868" s="98">
        <v>0.39886535769183401</v>
      </c>
      <c r="S868" s="99">
        <v>0.3</v>
      </c>
      <c r="T868" s="98">
        <v>0.259801606375615</v>
      </c>
      <c r="U868" s="98">
        <v>0.34811499999999801</v>
      </c>
      <c r="V868" s="98">
        <v>0.51602809768356395</v>
      </c>
      <c r="W868" s="99">
        <v>0.55000000000001004</v>
      </c>
      <c r="X868" s="98">
        <v>0.32515396299245503</v>
      </c>
      <c r="Y868" s="98">
        <v>0.34183999999999998</v>
      </c>
      <c r="Z868" s="98">
        <v>0.91334928862751896</v>
      </c>
      <c r="AA868" s="99">
        <v>0.3</v>
      </c>
      <c r="AB868" s="98">
        <v>0.59429581456615799</v>
      </c>
      <c r="AC868" t="str">
        <f>IF('Regression diagnostics'!AC868="","",'Regression diagnostics'!AC868)</f>
        <v/>
      </c>
    </row>
    <row r="869" spans="1:29" x14ac:dyDescent="0.25">
      <c r="A869" t="str">
        <f t="shared" si="29"/>
        <v>Jun</v>
      </c>
      <c r="B869">
        <f t="shared" si="28"/>
        <v>868</v>
      </c>
      <c r="C869" t="s">
        <v>2755</v>
      </c>
      <c r="D869">
        <v>45</v>
      </c>
      <c r="E869" s="98">
        <v>0.72754500000000799</v>
      </c>
      <c r="F869" s="98">
        <v>-0.53764730907996205</v>
      </c>
      <c r="G869" s="99">
        <v>0.94999999999999896</v>
      </c>
      <c r="H869" s="98">
        <v>1.33523759250325</v>
      </c>
      <c r="I869" s="98">
        <v>0.73551999999999795</v>
      </c>
      <c r="J869" s="98">
        <v>-0.80024764877332999</v>
      </c>
      <c r="K869" s="99">
        <v>0.70000000000000195</v>
      </c>
      <c r="L869" s="98">
        <v>1.2146016685088501</v>
      </c>
      <c r="M869" s="98">
        <v>0.45670999999999701</v>
      </c>
      <c r="N869" s="98">
        <v>-0.26410188542426299</v>
      </c>
      <c r="O869" s="99">
        <v>0.94999999999999896</v>
      </c>
      <c r="P869" s="98">
        <v>0.657858602803152</v>
      </c>
      <c r="Q869" s="98">
        <v>0.46135999999999999</v>
      </c>
      <c r="R869" s="98">
        <v>-0.45902161956073301</v>
      </c>
      <c r="S869" s="99">
        <v>0.70000000000000095</v>
      </c>
      <c r="T869" s="98">
        <v>0.69764904942210604</v>
      </c>
      <c r="U869" s="98">
        <v>0.33429500000000101</v>
      </c>
      <c r="V869" s="98">
        <v>-0.51602809768369995</v>
      </c>
      <c r="W869" s="99">
        <v>0.94999999999999896</v>
      </c>
      <c r="X869" s="98">
        <v>1.2820080853562601</v>
      </c>
      <c r="Y869" s="98">
        <v>0.34056999999999898</v>
      </c>
      <c r="Z869" s="98">
        <v>-0.953051050480342</v>
      </c>
      <c r="AA869" s="99">
        <v>0.70000000000000095</v>
      </c>
      <c r="AB869" s="98">
        <v>1.4470262375388101</v>
      </c>
      <c r="AC869" t="str">
        <f>IF('Regression diagnostics'!AC869="","",'Regression diagnostics'!AC869)</f>
        <v/>
      </c>
    </row>
    <row r="870" spans="1:29" x14ac:dyDescent="0.25">
      <c r="A870" t="str">
        <f t="shared" si="29"/>
        <v>Jun</v>
      </c>
      <c r="B870">
        <f t="shared" si="28"/>
        <v>869</v>
      </c>
      <c r="C870" t="s">
        <v>2756</v>
      </c>
      <c r="D870">
        <v>0</v>
      </c>
      <c r="E870" s="98">
        <v>0.83121500000001802</v>
      </c>
      <c r="F870" s="98">
        <v>-0.108796999679813</v>
      </c>
      <c r="G870" s="99">
        <v>0.95000000000003104</v>
      </c>
      <c r="H870" s="98">
        <v>0.270116398413067</v>
      </c>
      <c r="I870" s="98">
        <v>0.82864000000000804</v>
      </c>
      <c r="J870" s="98">
        <v>0.15670248635613701</v>
      </c>
      <c r="K870" s="99">
        <v>0.7</v>
      </c>
      <c r="L870" s="98">
        <v>0.237763949147651</v>
      </c>
      <c r="M870" s="98">
        <v>0.210950000000001</v>
      </c>
      <c r="N870" s="98">
        <v>0.62397698204795904</v>
      </c>
      <c r="O870" s="99">
        <v>0.95000000000002405</v>
      </c>
      <c r="P870" s="98">
        <v>1.55479909019052</v>
      </c>
      <c r="Q870" s="98">
        <v>0.216500000000003</v>
      </c>
      <c r="R870" s="98">
        <v>-0.28069667383233998</v>
      </c>
      <c r="S870" s="99">
        <v>0.69999999999999896</v>
      </c>
      <c r="T870" s="98">
        <v>0.426590881018031</v>
      </c>
      <c r="U870" s="98">
        <v>0.34105000000000502</v>
      </c>
      <c r="V870" s="98">
        <v>0.53100516648029905</v>
      </c>
      <c r="W870" s="99">
        <v>0.95000000000002705</v>
      </c>
      <c r="X870" s="98">
        <v>1.31923976337356</v>
      </c>
      <c r="Y870" s="98">
        <v>0.34315000000000301</v>
      </c>
      <c r="Z870" s="98">
        <v>-1.74978773041508E-2</v>
      </c>
      <c r="AA870" s="99">
        <v>0.69999999999999896</v>
      </c>
      <c r="AB870" s="98">
        <v>2.65539460265951E-2</v>
      </c>
      <c r="AC870" t="str">
        <f>IF('Regression diagnostics'!AC870="","",'Regression diagnostics'!AC870)</f>
        <v/>
      </c>
    </row>
    <row r="871" spans="1:29" x14ac:dyDescent="0.25">
      <c r="A871" t="str">
        <f t="shared" si="29"/>
        <v>Jun</v>
      </c>
      <c r="B871">
        <f t="shared" si="28"/>
        <v>870</v>
      </c>
      <c r="C871" t="s">
        <v>2756</v>
      </c>
      <c r="D871">
        <v>15</v>
      </c>
      <c r="E871" s="98">
        <v>0.80425499999999595</v>
      </c>
      <c r="F871" s="98">
        <v>0.108796999676269</v>
      </c>
      <c r="G871" s="99">
        <v>0.54999999999999805</v>
      </c>
      <c r="H871" s="98">
        <v>6.8509253891313696E-2</v>
      </c>
      <c r="I871" s="98">
        <v>0.80683000000000504</v>
      </c>
      <c r="J871" s="98">
        <v>-5.1292928951514799E-2</v>
      </c>
      <c r="K871" s="99">
        <v>0.3</v>
      </c>
      <c r="L871" s="98">
        <v>3.3353842422344203E-2</v>
      </c>
      <c r="M871" s="98">
        <v>0.291850000000003</v>
      </c>
      <c r="N871" s="98">
        <v>-0.62397698204835395</v>
      </c>
      <c r="O871" s="99">
        <v>0.54999999999999505</v>
      </c>
      <c r="P871" s="98">
        <v>0.39434157366669598</v>
      </c>
      <c r="Q871" s="98">
        <v>0.286300000000001</v>
      </c>
      <c r="R871" s="98">
        <v>-4.8642116791768303E-2</v>
      </c>
      <c r="S871" s="99">
        <v>0.3</v>
      </c>
      <c r="T871" s="98">
        <v>3.1680560380944398E-2</v>
      </c>
      <c r="U871" s="98">
        <v>0.34944999999999898</v>
      </c>
      <c r="V871" s="98">
        <v>-0.53100516648151697</v>
      </c>
      <c r="W871" s="99">
        <v>0.55000000000000204</v>
      </c>
      <c r="X871" s="98">
        <v>0.33459698273268301</v>
      </c>
      <c r="Y871" s="98">
        <v>0.34735000000000199</v>
      </c>
      <c r="Z871" s="98">
        <v>-0.28637624016343399</v>
      </c>
      <c r="AA871" s="99">
        <v>0.3</v>
      </c>
      <c r="AB871" s="98">
        <v>0.18626161967864799</v>
      </c>
      <c r="AC871" t="str">
        <f>IF('Regression diagnostics'!AC871="","",'Regression diagnostics'!AC871)</f>
        <v/>
      </c>
    </row>
    <row r="872" spans="1:29" x14ac:dyDescent="0.25">
      <c r="A872" t="str">
        <f t="shared" si="29"/>
        <v>Jun</v>
      </c>
      <c r="B872">
        <f t="shared" si="28"/>
        <v>871</v>
      </c>
      <c r="C872" t="s">
        <v>2756</v>
      </c>
      <c r="D872">
        <v>30</v>
      </c>
      <c r="E872" s="98">
        <v>0.78244499999999195</v>
      </c>
      <c r="F872" s="98">
        <v>-0.108796999675411</v>
      </c>
      <c r="G872" s="99">
        <v>0.55000000000001004</v>
      </c>
      <c r="H872" s="98">
        <v>6.8509253890774793E-2</v>
      </c>
      <c r="I872" s="98">
        <v>0.78502000000000105</v>
      </c>
      <c r="J872" s="98">
        <v>-0.20517171580513599</v>
      </c>
      <c r="K872" s="99">
        <v>0.3</v>
      </c>
      <c r="L872" s="98">
        <v>0.13341811205513701</v>
      </c>
      <c r="M872" s="98">
        <v>0.36165000000000203</v>
      </c>
      <c r="N872" s="98">
        <v>0.62397698204791596</v>
      </c>
      <c r="O872" s="99">
        <v>0.55000000000000604</v>
      </c>
      <c r="P872" s="98">
        <v>0.39434157366642703</v>
      </c>
      <c r="Q872" s="98">
        <v>0.35610000000000003</v>
      </c>
      <c r="R872" s="98">
        <v>0.64856155722251696</v>
      </c>
      <c r="S872" s="99">
        <v>0.3</v>
      </c>
      <c r="T872" s="98">
        <v>0.42249866697177102</v>
      </c>
      <c r="U872" s="98">
        <v>0.35364999999999802</v>
      </c>
      <c r="V872" s="98">
        <v>0.53100516648176399</v>
      </c>
      <c r="W872" s="99">
        <v>0.55000000000001004</v>
      </c>
      <c r="X872" s="98">
        <v>0.33459698273284399</v>
      </c>
      <c r="Y872" s="98">
        <v>0.35154999999999997</v>
      </c>
      <c r="Z872" s="98">
        <v>0.60711762914621104</v>
      </c>
      <c r="AA872" s="99">
        <v>0.3</v>
      </c>
      <c r="AB872" s="98">
        <v>0.39493676338657602</v>
      </c>
      <c r="AC872" t="str">
        <f>IF('Regression diagnostics'!AC872="","",'Regression diagnostics'!AC872)</f>
        <v/>
      </c>
    </row>
    <row r="873" spans="1:29" x14ac:dyDescent="0.25">
      <c r="A873" t="str">
        <f t="shared" si="29"/>
        <v>Jun</v>
      </c>
      <c r="B873">
        <f t="shared" si="28"/>
        <v>872</v>
      </c>
      <c r="C873" t="s">
        <v>2756</v>
      </c>
      <c r="D873">
        <v>45</v>
      </c>
      <c r="E873" s="98">
        <v>0.76578500000000704</v>
      </c>
      <c r="F873" s="98">
        <v>0.1087969996744</v>
      </c>
      <c r="G873" s="99">
        <v>0.94999999999999196</v>
      </c>
      <c r="H873" s="98">
        <v>0.27011639839951901</v>
      </c>
      <c r="I873" s="98">
        <v>0.76320999999999795</v>
      </c>
      <c r="J873" s="98">
        <v>0.23505372953533801</v>
      </c>
      <c r="K873" s="99">
        <v>0.70000000000000095</v>
      </c>
      <c r="L873" s="98">
        <v>0.35665162561992703</v>
      </c>
      <c r="M873" s="98">
        <v>0.420349999999997</v>
      </c>
      <c r="N873" s="98">
        <v>-0.62397698204717</v>
      </c>
      <c r="O873" s="99">
        <v>0.94999999999999196</v>
      </c>
      <c r="P873" s="98">
        <v>1.55479909018802</v>
      </c>
      <c r="Q873" s="98">
        <v>0.425899999999999</v>
      </c>
      <c r="R873" s="98">
        <v>-0.63569540838441796</v>
      </c>
      <c r="S873" s="99">
        <v>0.70000000000000195</v>
      </c>
      <c r="T873" s="98">
        <v>0.966265104334326</v>
      </c>
      <c r="U873" s="98">
        <v>0.35365000000000102</v>
      </c>
      <c r="V873" s="98">
        <v>-0.53100516648184104</v>
      </c>
      <c r="W873" s="99">
        <v>0.94999999999999596</v>
      </c>
      <c r="X873" s="98">
        <v>1.3192397633769599</v>
      </c>
      <c r="Y873" s="98">
        <v>0.35574999999999901</v>
      </c>
      <c r="Z873" s="98">
        <v>-0.47244268720253502</v>
      </c>
      <c r="AA873" s="99">
        <v>0.70000000000000095</v>
      </c>
      <c r="AB873" s="98">
        <v>0.71704426831877699</v>
      </c>
      <c r="AC873" t="str">
        <f>IF('Regression diagnostics'!AC873="","",'Regression diagnostics'!AC873)</f>
        <v/>
      </c>
    </row>
    <row r="874" spans="1:29" x14ac:dyDescent="0.25">
      <c r="A874" t="str">
        <f t="shared" si="29"/>
        <v>Jun</v>
      </c>
      <c r="B874">
        <f t="shared" si="28"/>
        <v>873</v>
      </c>
      <c r="C874" t="s">
        <v>2757</v>
      </c>
      <c r="D874">
        <v>0</v>
      </c>
      <c r="E874" s="98">
        <v>0.84097500000001502</v>
      </c>
      <c r="F874" s="98">
        <v>-0.62848752240341199</v>
      </c>
      <c r="G874" s="99">
        <v>0.95000000000002505</v>
      </c>
      <c r="H874" s="98">
        <v>1.5610122049350601</v>
      </c>
      <c r="I874" s="98">
        <v>0.83935000000000803</v>
      </c>
      <c r="J874" s="98">
        <v>-0.102693376981967</v>
      </c>
      <c r="K874" s="99">
        <v>0.69999999999999896</v>
      </c>
      <c r="L874" s="98">
        <v>0.15581504330149401</v>
      </c>
      <c r="M874" s="98">
        <v>0.20265499999999501</v>
      </c>
      <c r="N874" s="98">
        <v>-0.103028757499493</v>
      </c>
      <c r="O874" s="99">
        <v>0.95000000000002205</v>
      </c>
      <c r="P874" s="98">
        <v>0.25662133785882102</v>
      </c>
      <c r="Q874" s="98">
        <v>0.20273000000000099</v>
      </c>
      <c r="R874" s="98">
        <v>-3.5499873455292298E-2</v>
      </c>
      <c r="S874" s="99">
        <v>0.69999999999999896</v>
      </c>
      <c r="T874" s="98">
        <v>5.3949041275222702E-2</v>
      </c>
      <c r="U874" s="98">
        <v>0.34014000000000399</v>
      </c>
      <c r="V874" s="98">
        <v>-0.20150965292227499</v>
      </c>
      <c r="W874" s="99">
        <v>0.95000000000002205</v>
      </c>
      <c r="X874" s="98">
        <v>0.500500287485795</v>
      </c>
      <c r="Y874" s="98">
        <v>0.34144000000000202</v>
      </c>
      <c r="Z874" s="98">
        <v>-0.23797113133199899</v>
      </c>
      <c r="AA874" s="99">
        <v>0.69999999999999896</v>
      </c>
      <c r="AB874" s="98">
        <v>0.361144830319854</v>
      </c>
      <c r="AC874" t="str">
        <f>IF('Regression diagnostics'!AC874="","",'Regression diagnostics'!AC874)</f>
        <v/>
      </c>
    </row>
    <row r="875" spans="1:29" x14ac:dyDescent="0.25">
      <c r="A875" t="str">
        <f t="shared" si="29"/>
        <v>Jun</v>
      </c>
      <c r="B875">
        <f t="shared" si="28"/>
        <v>874</v>
      </c>
      <c r="C875" t="s">
        <v>2757</v>
      </c>
      <c r="D875">
        <v>15</v>
      </c>
      <c r="E875" s="98">
        <v>0.81727499999999698</v>
      </c>
      <c r="F875" s="98">
        <v>0.62848752240021799</v>
      </c>
      <c r="G875" s="99">
        <v>0.54999999999999605</v>
      </c>
      <c r="H875" s="98">
        <v>0.395917397487066</v>
      </c>
      <c r="I875" s="98">
        <v>0.81890000000000496</v>
      </c>
      <c r="J875" s="98">
        <v>0.36353240907186002</v>
      </c>
      <c r="K875" s="99">
        <v>0.3</v>
      </c>
      <c r="L875" s="98">
        <v>0.236407259188959</v>
      </c>
      <c r="M875" s="98">
        <v>0.29863500000000598</v>
      </c>
      <c r="N875" s="98">
        <v>0.10302875750033599</v>
      </c>
      <c r="O875" s="99">
        <v>0.54999999999999505</v>
      </c>
      <c r="P875" s="98">
        <v>6.5086520082840493E-2</v>
      </c>
      <c r="Q875" s="98">
        <v>0.29856000000000099</v>
      </c>
      <c r="R875" s="98">
        <v>6.1613347936105803E-2</v>
      </c>
      <c r="S875" s="99">
        <v>0.29999999999999899</v>
      </c>
      <c r="T875" s="98">
        <v>4.0128739428903902E-2</v>
      </c>
      <c r="U875" s="98">
        <v>0.34348000000000001</v>
      </c>
      <c r="V875" s="98">
        <v>0.20150965292121301</v>
      </c>
      <c r="W875" s="99">
        <v>0.55000000000000104</v>
      </c>
      <c r="X875" s="98">
        <v>0.12694120560775499</v>
      </c>
      <c r="Y875" s="98">
        <v>0.34218000000000098</v>
      </c>
      <c r="Z875" s="98">
        <v>0.26881183076653398</v>
      </c>
      <c r="AA875" s="99">
        <v>0.3</v>
      </c>
      <c r="AB875" s="98">
        <v>0.174836637844305</v>
      </c>
      <c r="AC875" t="str">
        <f>IF('Regression diagnostics'!AC875="","",'Regression diagnostics'!AC875)</f>
        <v/>
      </c>
    </row>
    <row r="876" spans="1:29" x14ac:dyDescent="0.25">
      <c r="A876" t="str">
        <f t="shared" si="29"/>
        <v>Jun</v>
      </c>
      <c r="B876">
        <f t="shared" si="28"/>
        <v>875</v>
      </c>
      <c r="C876" t="s">
        <v>2757</v>
      </c>
      <c r="D876">
        <v>30</v>
      </c>
      <c r="E876" s="98">
        <v>0.79682499999999401</v>
      </c>
      <c r="F876" s="98">
        <v>-0.62848752239961503</v>
      </c>
      <c r="G876" s="99">
        <v>0.55000000000000604</v>
      </c>
      <c r="H876" s="98">
        <v>0.39591739748669402</v>
      </c>
      <c r="I876" s="98">
        <v>0.79845000000000199</v>
      </c>
      <c r="J876" s="98">
        <v>-0.52537902954946303</v>
      </c>
      <c r="K876" s="99">
        <v>0.3</v>
      </c>
      <c r="L876" s="98">
        <v>0.34168267343436498</v>
      </c>
      <c r="M876" s="98">
        <v>0.39446500000000601</v>
      </c>
      <c r="N876" s="98">
        <v>-0.10302875750156799</v>
      </c>
      <c r="O876" s="99">
        <v>0.55000000000000704</v>
      </c>
      <c r="P876" s="98">
        <v>6.50865200836198E-2</v>
      </c>
      <c r="Q876" s="98">
        <v>0.39439000000000102</v>
      </c>
      <c r="R876" s="98">
        <v>-5.3506328470891103E-2</v>
      </c>
      <c r="S876" s="99">
        <v>0.3</v>
      </c>
      <c r="T876" s="98">
        <v>3.4848625353647099E-2</v>
      </c>
      <c r="U876" s="98">
        <v>0.34421999999999903</v>
      </c>
      <c r="V876" s="98">
        <v>-0.201509652921114</v>
      </c>
      <c r="W876" s="99">
        <v>0.55000000000000904</v>
      </c>
      <c r="X876" s="98">
        <v>0.12694120560769501</v>
      </c>
      <c r="Y876" s="98">
        <v>0.34292</v>
      </c>
      <c r="Z876" s="98">
        <v>-7.0257637586747898E-2</v>
      </c>
      <c r="AA876" s="99">
        <v>0.3</v>
      </c>
      <c r="AB876" s="98">
        <v>4.56942509121189E-2</v>
      </c>
      <c r="AC876" t="str">
        <f>IF('Regression diagnostics'!AC876="","",'Regression diagnostics'!AC876)</f>
        <v/>
      </c>
    </row>
    <row r="877" spans="1:29" x14ac:dyDescent="0.25">
      <c r="A877" t="str">
        <f t="shared" si="29"/>
        <v>Jun</v>
      </c>
      <c r="B877">
        <f t="shared" si="28"/>
        <v>876</v>
      </c>
      <c r="C877" t="s">
        <v>2757</v>
      </c>
      <c r="D877">
        <v>45</v>
      </c>
      <c r="E877" s="98">
        <v>0.77962500000000601</v>
      </c>
      <c r="F877" s="98">
        <v>0.628487522398678</v>
      </c>
      <c r="G877" s="99">
        <v>0.94999999999999196</v>
      </c>
      <c r="H877" s="98">
        <v>1.5610122049227599</v>
      </c>
      <c r="I877" s="98">
        <v>0.77799999999999803</v>
      </c>
      <c r="J877" s="98">
        <v>0.349918173418173</v>
      </c>
      <c r="K877" s="99">
        <v>0.70000000000000095</v>
      </c>
      <c r="L877" s="98">
        <v>0.53095627788010202</v>
      </c>
      <c r="M877" s="98">
        <v>0.490144999999994</v>
      </c>
      <c r="N877" s="98">
        <v>0.103028757502615</v>
      </c>
      <c r="O877" s="99">
        <v>0.94999999999999596</v>
      </c>
      <c r="P877" s="98">
        <v>0.25662133786652602</v>
      </c>
      <c r="Q877" s="98">
        <v>0.49022000000000099</v>
      </c>
      <c r="R877" s="98">
        <v>2.3116196668472699E-2</v>
      </c>
      <c r="S877" s="99">
        <v>0.70000000000000095</v>
      </c>
      <c r="T877" s="98">
        <v>3.5129595114214499E-2</v>
      </c>
      <c r="U877" s="98">
        <v>0.342360000000001</v>
      </c>
      <c r="V877" s="98">
        <v>0.20150965292105699</v>
      </c>
      <c r="W877" s="99">
        <v>0.95000000000000295</v>
      </c>
      <c r="X877" s="98">
        <v>0.50050028748267195</v>
      </c>
      <c r="Y877" s="98">
        <v>0.34365999999999902</v>
      </c>
      <c r="Z877" s="98">
        <v>-6.5325408600761997E-2</v>
      </c>
      <c r="AA877" s="99">
        <v>0.7</v>
      </c>
      <c r="AB877" s="98">
        <v>9.9134947361348105E-2</v>
      </c>
      <c r="AC877" t="str">
        <f>IF('Regression diagnostics'!AC877="","",'Regression diagnostics'!AC877)</f>
        <v/>
      </c>
    </row>
    <row r="878" spans="1:29" x14ac:dyDescent="0.25">
      <c r="A878" t="str">
        <f t="shared" si="29"/>
        <v>Jun</v>
      </c>
      <c r="B878">
        <f t="shared" si="28"/>
        <v>877</v>
      </c>
      <c r="C878" t="s">
        <v>2758</v>
      </c>
      <c r="D878">
        <v>0</v>
      </c>
      <c r="E878" s="98">
        <v>0.85660000000001701</v>
      </c>
      <c r="F878" s="98">
        <v>-1.18303533628627</v>
      </c>
      <c r="G878" s="99">
        <v>0.95000000000002705</v>
      </c>
      <c r="H878" s="98">
        <v>2.9414972148027001</v>
      </c>
      <c r="I878" s="98">
        <v>0.880950000000009</v>
      </c>
      <c r="J878" s="98">
        <v>-2.2782715856247799</v>
      </c>
      <c r="K878" s="99">
        <v>0.7</v>
      </c>
      <c r="L878" s="98">
        <v>3.46614968066624</v>
      </c>
      <c r="M878" s="98">
        <v>0.203179999999999</v>
      </c>
      <c r="N878" s="98">
        <v>-0.22637304464972599</v>
      </c>
      <c r="O878" s="99">
        <v>0.95000000000002405</v>
      </c>
      <c r="P878" s="98">
        <v>0.56386793175744099</v>
      </c>
      <c r="Q878" s="98">
        <v>0.20498000000000299</v>
      </c>
      <c r="R878" s="98">
        <v>-0.212999240731642</v>
      </c>
      <c r="S878" s="99">
        <v>0.7</v>
      </c>
      <c r="T878" s="98">
        <v>0.323701615119112</v>
      </c>
      <c r="U878" s="98">
        <v>0.34954500000000499</v>
      </c>
      <c r="V878" s="98">
        <v>4.2208102975471097E-2</v>
      </c>
      <c r="W878" s="99">
        <v>0.95000000000002605</v>
      </c>
      <c r="X878" s="98">
        <v>0.10482999715692699</v>
      </c>
      <c r="Y878" s="98">
        <v>0.351520000000003</v>
      </c>
      <c r="Z878" s="98">
        <v>-0.212307577953146</v>
      </c>
      <c r="AA878" s="99">
        <v>0.7</v>
      </c>
      <c r="AB878" s="98">
        <v>0.32219579521761899</v>
      </c>
      <c r="AC878" t="str">
        <f>IF('Regression diagnostics'!AC878="","",'Regression diagnostics'!AC878)</f>
        <v/>
      </c>
    </row>
    <row r="879" spans="1:29" x14ac:dyDescent="0.25">
      <c r="A879" t="str">
        <f t="shared" si="29"/>
        <v>Jun</v>
      </c>
      <c r="B879">
        <f t="shared" si="28"/>
        <v>878</v>
      </c>
      <c r="C879" t="s">
        <v>2758</v>
      </c>
      <c r="D879">
        <v>15</v>
      </c>
      <c r="E879" s="98">
        <v>0.924399999999996</v>
      </c>
      <c r="F879" s="98">
        <v>1.18303533628269</v>
      </c>
      <c r="G879" s="99">
        <v>0.54999999999999505</v>
      </c>
      <c r="H879" s="98">
        <v>0.746047928594476</v>
      </c>
      <c r="I879" s="98">
        <v>0.90005000000000501</v>
      </c>
      <c r="J879" s="98">
        <v>2.0492272100430902</v>
      </c>
      <c r="K879" s="99">
        <v>0.3</v>
      </c>
      <c r="L879" s="98">
        <v>1.33545680076566</v>
      </c>
      <c r="M879" s="98">
        <v>0.26956000000000502</v>
      </c>
      <c r="N879" s="98">
        <v>0.226373044649511</v>
      </c>
      <c r="O879" s="99">
        <v>0.54999999999999405</v>
      </c>
      <c r="P879" s="98">
        <v>0.143013054839012</v>
      </c>
      <c r="Q879" s="98">
        <v>0.267760000000001</v>
      </c>
      <c r="R879" s="98">
        <v>0.22375373724169301</v>
      </c>
      <c r="S879" s="99">
        <v>0.3</v>
      </c>
      <c r="T879" s="98">
        <v>0.14573416473629899</v>
      </c>
      <c r="U879" s="98">
        <v>0.35436499999999999</v>
      </c>
      <c r="V879" s="98">
        <v>-4.2208102976709697E-2</v>
      </c>
      <c r="W879" s="99">
        <v>0.55000000000000104</v>
      </c>
      <c r="X879" s="98">
        <v>2.65878892702846E-2</v>
      </c>
      <c r="Y879" s="98">
        <v>0.35239000000000198</v>
      </c>
      <c r="Z879" s="98">
        <v>0.115314166038976</v>
      </c>
      <c r="AA879" s="99">
        <v>0.3</v>
      </c>
      <c r="AB879" s="98">
        <v>7.4998516866076101E-2</v>
      </c>
      <c r="AC879" t="str">
        <f>IF('Regression diagnostics'!AC879="","",'Regression diagnostics'!AC879)</f>
        <v/>
      </c>
    </row>
    <row r="880" spans="1:29" x14ac:dyDescent="0.25">
      <c r="A880" t="str">
        <f t="shared" si="29"/>
        <v>Jun</v>
      </c>
      <c r="B880">
        <f t="shared" si="28"/>
        <v>879</v>
      </c>
      <c r="C880" t="s">
        <v>2758</v>
      </c>
      <c r="D880">
        <v>30</v>
      </c>
      <c r="E880" s="98">
        <v>0.94349999999999301</v>
      </c>
      <c r="F880" s="98">
        <v>-1.1830353362818999</v>
      </c>
      <c r="G880" s="99">
        <v>0.55000000000000604</v>
      </c>
      <c r="H880" s="98">
        <v>0.74604792859399305</v>
      </c>
      <c r="I880" s="98">
        <v>0.91915000000000102</v>
      </c>
      <c r="J880" s="98">
        <v>0.37598214910872901</v>
      </c>
      <c r="K880" s="99">
        <v>0.3</v>
      </c>
      <c r="L880" s="98">
        <v>0.24450457081239199</v>
      </c>
      <c r="M880" s="98">
        <v>0.33234000000000402</v>
      </c>
      <c r="N880" s="98">
        <v>-0.226373044650373</v>
      </c>
      <c r="O880" s="99">
        <v>0.55000000000000504</v>
      </c>
      <c r="P880" s="98">
        <v>0.14301305483956001</v>
      </c>
      <c r="Q880" s="98">
        <v>0.33054</v>
      </c>
      <c r="R880" s="98">
        <v>-2.9185270075028E-2</v>
      </c>
      <c r="S880" s="99">
        <v>0.3</v>
      </c>
      <c r="T880" s="98">
        <v>1.9008321376174201E-2</v>
      </c>
      <c r="U880" s="98">
        <v>0.35523499999999802</v>
      </c>
      <c r="V880" s="98">
        <v>4.2208102976891503E-2</v>
      </c>
      <c r="W880" s="99">
        <v>0.55000000000000804</v>
      </c>
      <c r="X880" s="98">
        <v>2.6587889270399401E-2</v>
      </c>
      <c r="Y880" s="98">
        <v>0.35326000000000002</v>
      </c>
      <c r="Z880" s="98">
        <v>0.18633547359958699</v>
      </c>
      <c r="AA880" s="99">
        <v>0.3</v>
      </c>
      <c r="AB880" s="98">
        <v>0.12119108141854699</v>
      </c>
      <c r="AC880" t="str">
        <f>IF('Regression diagnostics'!AC880="","",'Regression diagnostics'!AC880)</f>
        <v/>
      </c>
    </row>
    <row r="881" spans="1:29" x14ac:dyDescent="0.25">
      <c r="A881" t="str">
        <f t="shared" si="29"/>
        <v>Jun</v>
      </c>
      <c r="B881">
        <f t="shared" si="28"/>
        <v>880</v>
      </c>
      <c r="C881" t="s">
        <v>2758</v>
      </c>
      <c r="D881">
        <v>45</v>
      </c>
      <c r="E881" s="98">
        <v>0.91390000000000704</v>
      </c>
      <c r="F881" s="98">
        <v>1.1830353362809101</v>
      </c>
      <c r="G881" s="99">
        <v>0.94999999999999896</v>
      </c>
      <c r="H881" s="98">
        <v>2.9414972147884599</v>
      </c>
      <c r="I881" s="98">
        <v>0.93824999999999803</v>
      </c>
      <c r="J881" s="98">
        <v>-1.4262969025190999</v>
      </c>
      <c r="K881" s="99">
        <v>0.70000000000000095</v>
      </c>
      <c r="L881" s="98">
        <v>2.1663825299997201</v>
      </c>
      <c r="M881" s="98">
        <v>0.39151999999999498</v>
      </c>
      <c r="N881" s="98">
        <v>0.226373044651385</v>
      </c>
      <c r="O881" s="99">
        <v>0.94999999999999196</v>
      </c>
      <c r="P881" s="98">
        <v>0.56386793176138394</v>
      </c>
      <c r="Q881" s="98">
        <v>0.393319999999999</v>
      </c>
      <c r="R881" s="98">
        <v>-8.42090021495734E-2</v>
      </c>
      <c r="S881" s="99">
        <v>0.70000000000000095</v>
      </c>
      <c r="T881" s="98">
        <v>0.12797252945563101</v>
      </c>
      <c r="U881" s="98">
        <v>0.352155000000001</v>
      </c>
      <c r="V881" s="98">
        <v>-4.2208102976929097E-2</v>
      </c>
      <c r="W881" s="99">
        <v>0.95000000000000595</v>
      </c>
      <c r="X881" s="98">
        <v>0.104829997160527</v>
      </c>
      <c r="Y881" s="98">
        <v>0.354129999999999</v>
      </c>
      <c r="Z881" s="98">
        <v>-0.24846985771386401</v>
      </c>
      <c r="AA881" s="99">
        <v>0.7</v>
      </c>
      <c r="AB881" s="98">
        <v>0.37707874748787701</v>
      </c>
      <c r="AC881" t="str">
        <f>IF('Regression diagnostics'!AC881="","",'Regression diagnostics'!AC881)</f>
        <v/>
      </c>
    </row>
    <row r="882" spans="1:29" x14ac:dyDescent="0.25">
      <c r="A882" t="str">
        <f t="shared" si="29"/>
        <v>Jun</v>
      </c>
      <c r="B882">
        <f t="shared" si="28"/>
        <v>881</v>
      </c>
      <c r="C882" t="s">
        <v>2759</v>
      </c>
      <c r="D882">
        <v>0</v>
      </c>
      <c r="E882" s="98">
        <v>0.87170000000001402</v>
      </c>
      <c r="F882" s="98">
        <v>-2.1336887315128101</v>
      </c>
      <c r="G882" s="99">
        <v>0.95000000000002605</v>
      </c>
      <c r="H882" s="98">
        <v>5.3229867732876501</v>
      </c>
      <c r="I882" s="98">
        <v>0.88740000000000696</v>
      </c>
      <c r="J882" s="98">
        <v>-1.9625845378670299</v>
      </c>
      <c r="K882" s="99">
        <v>0.69999999999999896</v>
      </c>
      <c r="L882" s="98">
        <v>2.9837740549915601</v>
      </c>
      <c r="M882" s="98">
        <v>0.199764999999999</v>
      </c>
      <c r="N882" s="98">
        <v>-0.91855216194510303</v>
      </c>
      <c r="O882" s="99">
        <v>0.95000000000002305</v>
      </c>
      <c r="P882" s="98">
        <v>2.2898938913221301</v>
      </c>
      <c r="Q882" s="98">
        <v>0.20219000000000201</v>
      </c>
      <c r="R882" s="98">
        <v>-0.461498354918287</v>
      </c>
      <c r="S882" s="99">
        <v>0.69999999999999896</v>
      </c>
      <c r="T882" s="98">
        <v>0.70141416818579405</v>
      </c>
      <c r="U882" s="98">
        <v>0.35011500000000401</v>
      </c>
      <c r="V882" s="98">
        <v>-2.0464122185191198</v>
      </c>
      <c r="W882" s="99">
        <v>0.95000000000002505</v>
      </c>
      <c r="X882" s="98">
        <v>5.1063700581084497</v>
      </c>
      <c r="Y882" s="98">
        <v>0.35529000000000299</v>
      </c>
      <c r="Z882" s="98">
        <v>-1.4803204199020401</v>
      </c>
      <c r="AA882" s="99">
        <v>0.69999999999999896</v>
      </c>
      <c r="AB882" s="98">
        <v>2.2491701979781999</v>
      </c>
      <c r="AC882" t="str">
        <f>IF('Regression diagnostics'!AC882="","",'Regression diagnostics'!AC882)</f>
        <v/>
      </c>
    </row>
    <row r="883" spans="1:29" x14ac:dyDescent="0.25">
      <c r="A883" t="str">
        <f t="shared" si="29"/>
        <v>Jun</v>
      </c>
      <c r="B883">
        <f t="shared" si="28"/>
        <v>882</v>
      </c>
      <c r="C883" t="s">
        <v>2759</v>
      </c>
      <c r="D883">
        <v>15</v>
      </c>
      <c r="E883" s="98">
        <v>0.87069999999999703</v>
      </c>
      <c r="F883" s="98">
        <v>2.1336887315095701</v>
      </c>
      <c r="G883" s="99">
        <v>0.54999999999999505</v>
      </c>
      <c r="H883" s="98">
        <v>1.35006187874953</v>
      </c>
      <c r="I883" s="98">
        <v>0.85500000000000398</v>
      </c>
      <c r="J883" s="98">
        <v>2.2907521667554098</v>
      </c>
      <c r="K883" s="99">
        <v>0.3</v>
      </c>
      <c r="L883" s="98">
        <v>1.49367498996156</v>
      </c>
      <c r="M883" s="98">
        <v>0.27810500000000499</v>
      </c>
      <c r="N883" s="98">
        <v>0.91855216194474898</v>
      </c>
      <c r="O883" s="99">
        <v>0.54999999999999405</v>
      </c>
      <c r="P883" s="98">
        <v>0.58078266595985795</v>
      </c>
      <c r="Q883" s="98">
        <v>0.27568000000000098</v>
      </c>
      <c r="R883" s="98">
        <v>0.64423781350764098</v>
      </c>
      <c r="S883" s="99">
        <v>0.29999999999999899</v>
      </c>
      <c r="T883" s="98">
        <v>0.41968079819137399</v>
      </c>
      <c r="U883" s="98">
        <v>0.35795500000000002</v>
      </c>
      <c r="V883" s="98">
        <v>2.04641221851749</v>
      </c>
      <c r="W883" s="99">
        <v>0.55000000000000104</v>
      </c>
      <c r="X883" s="98">
        <v>1.29512167658225</v>
      </c>
      <c r="Y883" s="98">
        <v>0.35278000000000098</v>
      </c>
      <c r="Z883" s="98">
        <v>2.1168931672870999</v>
      </c>
      <c r="AA883" s="99">
        <v>0.3</v>
      </c>
      <c r="AB883" s="98">
        <v>1.3801826821552201</v>
      </c>
      <c r="AC883" t="str">
        <f>IF('Regression diagnostics'!AC883="","",'Regression diagnostics'!AC883)</f>
        <v/>
      </c>
    </row>
    <row r="884" spans="1:29" x14ac:dyDescent="0.25">
      <c r="A884" t="str">
        <f t="shared" si="29"/>
        <v>Jun</v>
      </c>
      <c r="B884">
        <f t="shared" si="28"/>
        <v>883</v>
      </c>
      <c r="C884" t="s">
        <v>2759</v>
      </c>
      <c r="D884">
        <v>30</v>
      </c>
      <c r="E884" s="98">
        <v>0.83829999999999405</v>
      </c>
      <c r="F884" s="98">
        <v>-2.1336887315089501</v>
      </c>
      <c r="G884" s="99">
        <v>0.55000000000000604</v>
      </c>
      <c r="H884" s="98">
        <v>1.3500618787491601</v>
      </c>
      <c r="I884" s="98">
        <v>0.822600000000002</v>
      </c>
      <c r="J884" s="98">
        <v>-0.72706481814426305</v>
      </c>
      <c r="K884" s="99">
        <v>0.3</v>
      </c>
      <c r="L884" s="98">
        <v>0.47291219518455402</v>
      </c>
      <c r="M884" s="98">
        <v>0.35159500000000299</v>
      </c>
      <c r="N884" s="98">
        <v>-0.91855216194553202</v>
      </c>
      <c r="O884" s="99">
        <v>0.55000000000000304</v>
      </c>
      <c r="P884" s="98">
        <v>0.58078266596036499</v>
      </c>
      <c r="Q884" s="98">
        <v>0.34916999999999998</v>
      </c>
      <c r="R884" s="98">
        <v>-0.382110850796959</v>
      </c>
      <c r="S884" s="99">
        <v>0.3</v>
      </c>
      <c r="T884" s="98">
        <v>0.248886850079618</v>
      </c>
      <c r="U884" s="98">
        <v>0.35544499999999901</v>
      </c>
      <c r="V884" s="98">
        <v>-2.0464122185173501</v>
      </c>
      <c r="W884" s="99">
        <v>0.55000000000001004</v>
      </c>
      <c r="X884" s="98">
        <v>1.29512167658218</v>
      </c>
      <c r="Y884" s="98">
        <v>0.35027000000000003</v>
      </c>
      <c r="Z884" s="98">
        <v>-1.3264947444364801</v>
      </c>
      <c r="AA884" s="99">
        <v>0.3</v>
      </c>
      <c r="AB884" s="98">
        <v>0.86355936866691996</v>
      </c>
      <c r="AC884" t="str">
        <f>IF('Regression diagnostics'!AC884="","",'Regression diagnostics'!AC884)</f>
        <v/>
      </c>
    </row>
    <row r="885" spans="1:29" x14ac:dyDescent="0.25">
      <c r="A885" t="str">
        <f t="shared" si="29"/>
        <v>Jun</v>
      </c>
      <c r="B885">
        <f t="shared" si="28"/>
        <v>884</v>
      </c>
      <c r="C885" t="s">
        <v>2759</v>
      </c>
      <c r="D885">
        <v>45</v>
      </c>
      <c r="E885" s="98">
        <v>0.77450000000000696</v>
      </c>
      <c r="F885" s="98">
        <v>2.1336887315077901</v>
      </c>
      <c r="G885" s="99">
        <v>0.94999999999999596</v>
      </c>
      <c r="H885" s="98">
        <v>5.3229867732732901</v>
      </c>
      <c r="I885" s="98">
        <v>0.79019999999999901</v>
      </c>
      <c r="J885" s="98">
        <v>-0.42598734155235601</v>
      </c>
      <c r="K885" s="99">
        <v>0.70000000000000095</v>
      </c>
      <c r="L885" s="98">
        <v>0.64640142946800805</v>
      </c>
      <c r="M885" s="98">
        <v>0.42023499999999597</v>
      </c>
      <c r="N885" s="98">
        <v>0.91855216194635403</v>
      </c>
      <c r="O885" s="99">
        <v>0.94999999999999196</v>
      </c>
      <c r="P885" s="98">
        <v>2.2898938913245002</v>
      </c>
      <c r="Q885" s="98">
        <v>0.42265999999999898</v>
      </c>
      <c r="R885" s="98">
        <v>6.1092805481155699E-2</v>
      </c>
      <c r="S885" s="99">
        <v>0.70000000000000095</v>
      </c>
      <c r="T885" s="98">
        <v>9.2842654577210706E-2</v>
      </c>
      <c r="U885" s="98">
        <v>0.34258500000000103</v>
      </c>
      <c r="V885" s="98">
        <v>2.0464122185172702</v>
      </c>
      <c r="W885" s="99">
        <v>0.95000000000000295</v>
      </c>
      <c r="X885" s="98">
        <v>5.1063700581026001</v>
      </c>
      <c r="Y885" s="98">
        <v>0.34775999999999901</v>
      </c>
      <c r="Z885" s="98">
        <v>0.27296688593945301</v>
      </c>
      <c r="AA885" s="99">
        <v>0.7</v>
      </c>
      <c r="AB885" s="98">
        <v>0.41425842989352102</v>
      </c>
      <c r="AC885" t="str">
        <f>IF('Regression diagnostics'!AC885="","",'Regression diagnostics'!AC885)</f>
        <v/>
      </c>
    </row>
    <row r="886" spans="1:29" x14ac:dyDescent="0.25">
      <c r="A886" t="str">
        <f t="shared" si="29"/>
        <v>Jun</v>
      </c>
      <c r="B886">
        <f t="shared" si="28"/>
        <v>885</v>
      </c>
      <c r="C886" t="s">
        <v>2760</v>
      </c>
      <c r="D886">
        <v>0</v>
      </c>
      <c r="E886" s="98">
        <v>0.84602500000001102</v>
      </c>
      <c r="F886" s="98">
        <v>-1.5263268401169801</v>
      </c>
      <c r="G886" s="99">
        <v>0.95000000000001905</v>
      </c>
      <c r="H886" s="98">
        <v>3.7987966252810299</v>
      </c>
      <c r="I886" s="98">
        <v>0.85690000000000699</v>
      </c>
      <c r="J886" s="98">
        <v>-1.37685194323243</v>
      </c>
      <c r="K886" s="99">
        <v>0.69999999999999796</v>
      </c>
      <c r="L886" s="98">
        <v>2.0911299986975398</v>
      </c>
      <c r="M886" s="98">
        <v>0.193684999999998</v>
      </c>
      <c r="N886" s="98">
        <v>-8.2713227852361307E-2</v>
      </c>
      <c r="O886" s="99">
        <v>0.95000000000001705</v>
      </c>
      <c r="P886" s="98">
        <v>0.206019137486397</v>
      </c>
      <c r="Q886" s="98">
        <v>0.19936000000000201</v>
      </c>
      <c r="R886" s="98">
        <v>-0.492044757658814</v>
      </c>
      <c r="S886" s="99">
        <v>0.69999999999999796</v>
      </c>
      <c r="T886" s="98">
        <v>0.74785175092489198</v>
      </c>
      <c r="U886" s="98">
        <v>0.32284000000000201</v>
      </c>
      <c r="V886" s="98">
        <v>-1.08924136720798E-2</v>
      </c>
      <c r="W886" s="99">
        <v>0.95000000000001805</v>
      </c>
      <c r="X886" s="98">
        <v>2.7052852510385299E-2</v>
      </c>
      <c r="Y886" s="98">
        <v>0.32234000000000201</v>
      </c>
      <c r="Z886" s="98">
        <v>5.3660157064751801E-2</v>
      </c>
      <c r="AA886" s="99">
        <v>0.69999999999999796</v>
      </c>
      <c r="AB886" s="98">
        <v>8.1432216154242898E-2</v>
      </c>
      <c r="AC886" t="str">
        <f>IF('Regression diagnostics'!AC886="","",'Regression diagnostics'!AC886)</f>
        <v/>
      </c>
    </row>
    <row r="887" spans="1:29" x14ac:dyDescent="0.25">
      <c r="A887" t="str">
        <f t="shared" si="29"/>
        <v>Jun</v>
      </c>
      <c r="B887">
        <f t="shared" si="28"/>
        <v>886</v>
      </c>
      <c r="C887" t="s">
        <v>2760</v>
      </c>
      <c r="D887">
        <v>15</v>
      </c>
      <c r="E887" s="98">
        <v>0.82942499999999997</v>
      </c>
      <c r="F887" s="98">
        <v>1.5263268401143799</v>
      </c>
      <c r="G887" s="99">
        <v>0.54999999999999505</v>
      </c>
      <c r="H887" s="98">
        <v>0.963483609362069</v>
      </c>
      <c r="I887" s="98">
        <v>0.818550000000004</v>
      </c>
      <c r="J887" s="98">
        <v>1.6209561527801299</v>
      </c>
      <c r="K887" s="99">
        <v>0.29999999999999899</v>
      </c>
      <c r="L887" s="98">
        <v>1.05549015727798</v>
      </c>
      <c r="M887" s="98">
        <v>0.26724500000000501</v>
      </c>
      <c r="N887" s="98">
        <v>8.2713227852437801E-2</v>
      </c>
      <c r="O887" s="99">
        <v>0.54999999999999305</v>
      </c>
      <c r="P887" s="98">
        <v>5.2252352985308198E-2</v>
      </c>
      <c r="Q887" s="98">
        <v>0.26157000000000102</v>
      </c>
      <c r="R887" s="98">
        <v>0.35292558072186803</v>
      </c>
      <c r="S887" s="99">
        <v>0.29999999999999899</v>
      </c>
      <c r="T887" s="98">
        <v>0.22987455989987299</v>
      </c>
      <c r="U887" s="98">
        <v>0.32598000000000099</v>
      </c>
      <c r="V887" s="98">
        <v>1.0892413671342201E-2</v>
      </c>
      <c r="W887" s="99">
        <v>0.55000000000000104</v>
      </c>
      <c r="X887" s="98">
        <v>6.8613781019660602E-3</v>
      </c>
      <c r="Y887" s="98">
        <v>0.32648000000000099</v>
      </c>
      <c r="Z887" s="98">
        <v>-2.9019459003299799E-2</v>
      </c>
      <c r="AA887" s="99">
        <v>0.3</v>
      </c>
      <c r="AB887" s="98">
        <v>1.8873669924282101E-2</v>
      </c>
      <c r="AC887" t="str">
        <f>IF('Regression diagnostics'!AC887="","",'Regression diagnostics'!AC887)</f>
        <v/>
      </c>
    </row>
    <row r="888" spans="1:29" x14ac:dyDescent="0.25">
      <c r="A888" t="str">
        <f t="shared" si="29"/>
        <v>Jun</v>
      </c>
      <c r="B888">
        <f t="shared" si="28"/>
        <v>887</v>
      </c>
      <c r="C888" t="s">
        <v>2760</v>
      </c>
      <c r="D888">
        <v>30</v>
      </c>
      <c r="E888" s="98">
        <v>0.79107499999999698</v>
      </c>
      <c r="F888" s="98">
        <v>-1.5263268401141801</v>
      </c>
      <c r="G888" s="99">
        <v>0.55000000000000504</v>
      </c>
      <c r="H888" s="98">
        <v>0.96348360936196198</v>
      </c>
      <c r="I888" s="98">
        <v>0.780200000000002</v>
      </c>
      <c r="J888" s="98">
        <v>-0.53782876958619397</v>
      </c>
      <c r="K888" s="99">
        <v>0.3</v>
      </c>
      <c r="L888" s="98">
        <v>0.34978183138108099</v>
      </c>
      <c r="M888" s="98">
        <v>0.32945500000000399</v>
      </c>
      <c r="N888" s="98">
        <v>-8.2713227853249693E-2</v>
      </c>
      <c r="O888" s="99">
        <v>0.55000000000000404</v>
      </c>
      <c r="P888" s="98">
        <v>5.2252352985822301E-2</v>
      </c>
      <c r="Q888" s="98">
        <v>0.32378000000000001</v>
      </c>
      <c r="R888" s="98">
        <v>0.26050555881770299</v>
      </c>
      <c r="S888" s="99">
        <v>0.3</v>
      </c>
      <c r="T888" s="98">
        <v>0.169672735560428</v>
      </c>
      <c r="U888" s="98">
        <v>0.33012000000000002</v>
      </c>
      <c r="V888" s="98">
        <v>-1.0892413671407799E-2</v>
      </c>
      <c r="W888" s="99">
        <v>0.55000000000000804</v>
      </c>
      <c r="X888" s="98">
        <v>6.8613781020074698E-3</v>
      </c>
      <c r="Y888" s="98">
        <v>0.33062000000000002</v>
      </c>
      <c r="Z888" s="98">
        <v>-4.7347538373676903E-2</v>
      </c>
      <c r="AA888" s="99">
        <v>0.3</v>
      </c>
      <c r="AB888" s="98">
        <v>3.07939061638655E-2</v>
      </c>
      <c r="AC888" t="str">
        <f>IF('Regression diagnostics'!AC888="","",'Regression diagnostics'!AC888)</f>
        <v/>
      </c>
    </row>
    <row r="889" spans="1:29" x14ac:dyDescent="0.25">
      <c r="A889" t="str">
        <f t="shared" si="29"/>
        <v>Jun</v>
      </c>
      <c r="B889">
        <f t="shared" si="28"/>
        <v>888</v>
      </c>
      <c r="C889" t="s">
        <v>2760</v>
      </c>
      <c r="D889">
        <v>45</v>
      </c>
      <c r="E889" s="98">
        <v>0.73097500000000404</v>
      </c>
      <c r="F889" s="98">
        <v>1.5263268401133601</v>
      </c>
      <c r="G889" s="99">
        <v>0.94999999999999596</v>
      </c>
      <c r="H889" s="98">
        <v>3.7987966252710299</v>
      </c>
      <c r="I889" s="98">
        <v>0.74184999999999901</v>
      </c>
      <c r="J889" s="98">
        <v>-0.27765246369037699</v>
      </c>
      <c r="K889" s="99">
        <v>0.70000000000000095</v>
      </c>
      <c r="L889" s="98">
        <v>0.42129231157823299</v>
      </c>
      <c r="M889" s="98">
        <v>0.38031499999999502</v>
      </c>
      <c r="N889" s="98">
        <v>8.2713227854212396E-2</v>
      </c>
      <c r="O889" s="99">
        <v>0.94999999999999596</v>
      </c>
      <c r="P889" s="98">
        <v>0.20601913749096201</v>
      </c>
      <c r="Q889" s="98">
        <v>0.385989999999999</v>
      </c>
      <c r="R889" s="98">
        <v>-0.44498678586910401</v>
      </c>
      <c r="S889" s="99">
        <v>0.70000000000000095</v>
      </c>
      <c r="T889" s="98">
        <v>0.67631362469981804</v>
      </c>
      <c r="U889" s="98">
        <v>0.33526</v>
      </c>
      <c r="V889" s="98">
        <v>1.0892413671533201E-2</v>
      </c>
      <c r="W889" s="99">
        <v>0.94999999999999596</v>
      </c>
      <c r="X889" s="98">
        <v>2.7052852509021199E-2</v>
      </c>
      <c r="Y889" s="98">
        <v>0.334759999999999</v>
      </c>
      <c r="Z889" s="98">
        <v>6.2992358293780096E-2</v>
      </c>
      <c r="AA889" s="99">
        <v>0.7</v>
      </c>
      <c r="AB889" s="98">
        <v>9.5594397820165294E-2</v>
      </c>
      <c r="AC889" t="str">
        <f>IF('Regression diagnostics'!AC889="","",'Regression diagnostics'!AC889)</f>
        <v/>
      </c>
    </row>
    <row r="890" spans="1:29" x14ac:dyDescent="0.25">
      <c r="A890" t="str">
        <f t="shared" si="29"/>
        <v>Jun</v>
      </c>
      <c r="B890">
        <f t="shared" si="28"/>
        <v>889</v>
      </c>
      <c r="C890" t="s">
        <v>2761</v>
      </c>
      <c r="D890">
        <v>0</v>
      </c>
      <c r="E890" s="98">
        <v>0.83396500000001805</v>
      </c>
      <c r="F890" s="98">
        <v>-0.816505638349037</v>
      </c>
      <c r="G890" s="99">
        <v>0.95000000000002804</v>
      </c>
      <c r="H890" s="98">
        <v>2.02858602706781</v>
      </c>
      <c r="I890" s="98">
        <v>0.83214000000000798</v>
      </c>
      <c r="J890" s="98">
        <v>-0.155181102994741</v>
      </c>
      <c r="K890" s="99">
        <v>0.7</v>
      </c>
      <c r="L890" s="98">
        <v>0.235455503103597</v>
      </c>
      <c r="M890" s="98">
        <v>0.200094999999997</v>
      </c>
      <c r="N890" s="98">
        <v>-5.6593261161781802E-2</v>
      </c>
      <c r="O890" s="99">
        <v>0.95000000000002605</v>
      </c>
      <c r="P890" s="98">
        <v>0.14095992820384001</v>
      </c>
      <c r="Q890" s="98">
        <v>0.20487000000000199</v>
      </c>
      <c r="R890" s="98">
        <v>-0.41031249086650401</v>
      </c>
      <c r="S890" s="99">
        <v>0.7</v>
      </c>
      <c r="T890" s="98">
        <v>0.62360431694340801</v>
      </c>
      <c r="U890" s="98">
        <v>0.33255500000000399</v>
      </c>
      <c r="V890" s="98">
        <v>-0.64129085490580395</v>
      </c>
      <c r="W890" s="99">
        <v>0.95000000000002605</v>
      </c>
      <c r="X890" s="98">
        <v>1.5934647798149799</v>
      </c>
      <c r="Y890" s="98">
        <v>0.33673000000000203</v>
      </c>
      <c r="Z890" s="98">
        <v>-0.76174092529246595</v>
      </c>
      <c r="AA890" s="99">
        <v>0.7</v>
      </c>
      <c r="AB890" s="98">
        <v>1.1563499088576299</v>
      </c>
      <c r="AC890" t="str">
        <f>IF('Regression diagnostics'!AC890="","",'Regression diagnostics'!AC890)</f>
        <v/>
      </c>
    </row>
    <row r="891" spans="1:29" x14ac:dyDescent="0.25">
      <c r="A891" t="str">
        <f t="shared" si="29"/>
        <v>Jun</v>
      </c>
      <c r="B891">
        <f t="shared" si="28"/>
        <v>890</v>
      </c>
      <c r="C891" t="s">
        <v>2761</v>
      </c>
      <c r="D891">
        <v>15</v>
      </c>
      <c r="E891" s="98">
        <v>0.82280499999999501</v>
      </c>
      <c r="F891" s="98">
        <v>0.81650563834524303</v>
      </c>
      <c r="G891" s="99">
        <v>0.54999999999999405</v>
      </c>
      <c r="H891" s="98">
        <v>0.51450750857456695</v>
      </c>
      <c r="I891" s="98">
        <v>0.82463000000000497</v>
      </c>
      <c r="J891" s="98">
        <v>0.48653584063459598</v>
      </c>
      <c r="K891" s="99">
        <v>0.3</v>
      </c>
      <c r="L891" s="98">
        <v>0.31641434709660698</v>
      </c>
      <c r="M891" s="98">
        <v>0.270015000000005</v>
      </c>
      <c r="N891" s="98">
        <v>5.6593261162021902E-2</v>
      </c>
      <c r="O891" s="99">
        <v>0.54999999999999405</v>
      </c>
      <c r="P891" s="98">
        <v>3.57514744269853E-2</v>
      </c>
      <c r="Q891" s="98">
        <v>0.26524000000000097</v>
      </c>
      <c r="R891" s="98">
        <v>0.289690828892677</v>
      </c>
      <c r="S891" s="99">
        <v>0.3</v>
      </c>
      <c r="T891" s="98">
        <v>0.18868327771666199</v>
      </c>
      <c r="U891" s="98">
        <v>0.34323499999999901</v>
      </c>
      <c r="V891" s="98">
        <v>0.64129085490472604</v>
      </c>
      <c r="W891" s="99">
        <v>0.55000000000000004</v>
      </c>
      <c r="X891" s="98">
        <v>0.40414829981424699</v>
      </c>
      <c r="Y891" s="98">
        <v>0.33906000000000103</v>
      </c>
      <c r="Z891" s="98">
        <v>0.85836505051609102</v>
      </c>
      <c r="AA891" s="99">
        <v>0.3</v>
      </c>
      <c r="AB891" s="98">
        <v>0.55848892186753596</v>
      </c>
      <c r="AC891" t="str">
        <f>IF('Regression diagnostics'!AC891="","",'Regression diagnostics'!AC891)</f>
        <v/>
      </c>
    </row>
    <row r="892" spans="1:29" x14ac:dyDescent="0.25">
      <c r="A892" t="str">
        <f t="shared" si="29"/>
        <v>Jun</v>
      </c>
      <c r="B892">
        <f t="shared" si="28"/>
        <v>891</v>
      </c>
      <c r="C892" t="s">
        <v>2761</v>
      </c>
      <c r="D892">
        <v>30</v>
      </c>
      <c r="E892" s="98">
        <v>0.815294999999992</v>
      </c>
      <c r="F892" s="98">
        <v>-0.81650563834432199</v>
      </c>
      <c r="G892" s="99">
        <v>0.55000000000000404</v>
      </c>
      <c r="H892" s="98">
        <v>0.51450750857399596</v>
      </c>
      <c r="I892" s="98">
        <v>0.81712000000000096</v>
      </c>
      <c r="J892" s="98">
        <v>-0.66830204517095204</v>
      </c>
      <c r="K892" s="99">
        <v>0.3</v>
      </c>
      <c r="L892" s="98">
        <v>0.43467195165982397</v>
      </c>
      <c r="M892" s="98">
        <v>0.33038500000000398</v>
      </c>
      <c r="N892" s="98">
        <v>-5.6593261162903301E-2</v>
      </c>
      <c r="O892" s="99">
        <v>0.55000000000000504</v>
      </c>
      <c r="P892" s="98">
        <v>3.5751474427542902E-2</v>
      </c>
      <c r="Q892" s="98">
        <v>0.32561000000000001</v>
      </c>
      <c r="R892" s="98">
        <v>0.226456077063516</v>
      </c>
      <c r="S892" s="99">
        <v>0.3</v>
      </c>
      <c r="T892" s="98">
        <v>0.147494331787133</v>
      </c>
      <c r="U892" s="98">
        <v>0.34556499999999901</v>
      </c>
      <c r="V892" s="98">
        <v>-0.64129085490453996</v>
      </c>
      <c r="W892" s="99">
        <v>0.55000000000000904</v>
      </c>
      <c r="X892" s="98">
        <v>0.40414829981413602</v>
      </c>
      <c r="Y892" s="98">
        <v>0.34139000000000003</v>
      </c>
      <c r="Z892" s="98">
        <v>-0.22070062241919799</v>
      </c>
      <c r="AA892" s="99">
        <v>0.3</v>
      </c>
      <c r="AB892" s="98">
        <v>0.14354299766894699</v>
      </c>
      <c r="AC892" t="str">
        <f>IF('Regression diagnostics'!AC892="","",'Regression diagnostics'!AC892)</f>
        <v/>
      </c>
    </row>
    <row r="893" spans="1:29" x14ac:dyDescent="0.25">
      <c r="A893" t="str">
        <f t="shared" si="29"/>
        <v>Jun</v>
      </c>
      <c r="B893">
        <f t="shared" si="28"/>
        <v>892</v>
      </c>
      <c r="C893" t="s">
        <v>2761</v>
      </c>
      <c r="D893">
        <v>45</v>
      </c>
      <c r="E893" s="98">
        <v>0.81143500000000801</v>
      </c>
      <c r="F893" s="98">
        <v>0.81650563834328804</v>
      </c>
      <c r="G893" s="99">
        <v>0.94999999999999896</v>
      </c>
      <c r="H893" s="98">
        <v>2.0285860270528802</v>
      </c>
      <c r="I893" s="98">
        <v>0.80960999999999805</v>
      </c>
      <c r="J893" s="98">
        <v>0.43283356668467998</v>
      </c>
      <c r="K893" s="99">
        <v>0.70000000000000095</v>
      </c>
      <c r="L893" s="98">
        <v>0.65679203557045396</v>
      </c>
      <c r="M893" s="98">
        <v>0.38120499999999502</v>
      </c>
      <c r="N893" s="98">
        <v>5.6593261163929598E-2</v>
      </c>
      <c r="O893" s="99">
        <v>0.94999999999999196</v>
      </c>
      <c r="P893" s="98">
        <v>0.14095992820914</v>
      </c>
      <c r="Q893" s="98">
        <v>0.38597999999999999</v>
      </c>
      <c r="R893" s="98">
        <v>-0.37811493122087497</v>
      </c>
      <c r="S893" s="99">
        <v>0.70000000000000095</v>
      </c>
      <c r="T893" s="98">
        <v>0.57466204311901703</v>
      </c>
      <c r="U893" s="98">
        <v>0.33954500000000098</v>
      </c>
      <c r="V893" s="98">
        <v>0.64129085490442295</v>
      </c>
      <c r="W893" s="99">
        <v>0.94999999999999896</v>
      </c>
      <c r="X893" s="98">
        <v>1.5934647798110999</v>
      </c>
      <c r="Y893" s="98">
        <v>0.34371999999999903</v>
      </c>
      <c r="Z893" s="98">
        <v>-0.21230757795271299</v>
      </c>
      <c r="AA893" s="99">
        <v>0.7</v>
      </c>
      <c r="AB893" s="98">
        <v>0.32219579521696201</v>
      </c>
      <c r="AC893" t="str">
        <f>IF('Regression diagnostics'!AC893="","",'Regression diagnostics'!AC893)</f>
        <v/>
      </c>
    </row>
    <row r="894" spans="1:29" x14ac:dyDescent="0.25">
      <c r="A894" t="str">
        <f t="shared" si="29"/>
        <v>Jun</v>
      </c>
      <c r="B894">
        <f t="shared" si="28"/>
        <v>893</v>
      </c>
      <c r="C894" t="s">
        <v>2762</v>
      </c>
      <c r="D894">
        <v>0</v>
      </c>
      <c r="E894" s="98">
        <v>0.83201500000001904</v>
      </c>
      <c r="F894" s="98">
        <v>0.50384629946638104</v>
      </c>
      <c r="G894" s="99">
        <v>0.95000000000002904</v>
      </c>
      <c r="H894" s="98">
        <v>1.25124689039643</v>
      </c>
      <c r="I894" s="98">
        <v>0.829990000000009</v>
      </c>
      <c r="J894" s="98">
        <v>0.335465031471815</v>
      </c>
      <c r="K894" s="99">
        <v>0.70000000000000095</v>
      </c>
      <c r="L894" s="98">
        <v>0.50902284854456903</v>
      </c>
      <c r="M894" s="98">
        <v>0.20824999999999599</v>
      </c>
      <c r="N894" s="98">
        <v>-0.33375512993175899</v>
      </c>
      <c r="O894" s="99">
        <v>0.95000000000002605</v>
      </c>
      <c r="P894" s="98">
        <v>0.83139584291362501</v>
      </c>
      <c r="Q894" s="98">
        <v>0.207650000000001</v>
      </c>
      <c r="R894" s="98">
        <v>-4.5406814884700997E-2</v>
      </c>
      <c r="S894" s="99">
        <v>0.70000000000000095</v>
      </c>
      <c r="T894" s="98">
        <v>6.9004616217324996E-2</v>
      </c>
      <c r="U894" s="98">
        <v>0.33243500000000398</v>
      </c>
      <c r="V894" s="98">
        <v>-0.172917067034939</v>
      </c>
      <c r="W894" s="99">
        <v>0.95000000000002705</v>
      </c>
      <c r="X894" s="98">
        <v>0.42947824557175901</v>
      </c>
      <c r="Y894" s="98">
        <v>0.32951000000000202</v>
      </c>
      <c r="Z894" s="98">
        <v>0.26713426017111103</v>
      </c>
      <c r="AA894" s="99">
        <v>0.70000000000000095</v>
      </c>
      <c r="AB894" s="98">
        <v>0.405406053043393</v>
      </c>
      <c r="AC894" t="str">
        <f>IF('Regression diagnostics'!AC894="","",'Regression diagnostics'!AC894)</f>
        <v/>
      </c>
    </row>
    <row r="895" spans="1:29" x14ac:dyDescent="0.25">
      <c r="A895" t="str">
        <f t="shared" si="29"/>
        <v>Jun</v>
      </c>
      <c r="B895">
        <f t="shared" si="28"/>
        <v>894</v>
      </c>
      <c r="C895" t="s">
        <v>2762</v>
      </c>
      <c r="D895">
        <v>15</v>
      </c>
      <c r="E895" s="98">
        <v>0.81515499999999597</v>
      </c>
      <c r="F895" s="98">
        <v>-0.50384629946999104</v>
      </c>
      <c r="G895" s="99">
        <v>0.54999999999999405</v>
      </c>
      <c r="H895" s="98">
        <v>0.31735204305221598</v>
      </c>
      <c r="I895" s="98">
        <v>0.81718000000000501</v>
      </c>
      <c r="J895" s="98">
        <v>-0.45715445414845701</v>
      </c>
      <c r="K895" s="99">
        <v>0.3</v>
      </c>
      <c r="L895" s="98">
        <v>0.29730212385457899</v>
      </c>
      <c r="M895" s="98">
        <v>0.30815000000000498</v>
      </c>
      <c r="N895" s="98">
        <v>0.333755129932159</v>
      </c>
      <c r="O895" s="99">
        <v>0.54999999999999205</v>
      </c>
      <c r="P895" s="98">
        <v>0.210865794238736</v>
      </c>
      <c r="Q895" s="98">
        <v>0.30875000000000102</v>
      </c>
      <c r="R895" s="98">
        <v>0.15403336984030699</v>
      </c>
      <c r="S895" s="99">
        <v>0.3</v>
      </c>
      <c r="T895" s="98">
        <v>0.100322880285693</v>
      </c>
      <c r="U895" s="98">
        <v>0.32889499999999999</v>
      </c>
      <c r="V895" s="98">
        <v>0.172917067033758</v>
      </c>
      <c r="W895" s="99">
        <v>0.55000000000000004</v>
      </c>
      <c r="X895" s="98">
        <v>0.108927981937756</v>
      </c>
      <c r="Y895" s="98">
        <v>0.331820000000001</v>
      </c>
      <c r="Z895" s="98">
        <v>-7.7894337324520196E-2</v>
      </c>
      <c r="AA895" s="99">
        <v>0.3</v>
      </c>
      <c r="AB895" s="98">
        <v>5.0661048774412902E-2</v>
      </c>
      <c r="AC895" t="str">
        <f>IF('Regression diagnostics'!AC895="","",'Regression diagnostics'!AC895)</f>
        <v/>
      </c>
    </row>
    <row r="896" spans="1:29" x14ac:dyDescent="0.25">
      <c r="A896" t="str">
        <f t="shared" si="29"/>
        <v>Jun</v>
      </c>
      <c r="B896">
        <f t="shared" si="28"/>
        <v>895</v>
      </c>
      <c r="C896" t="s">
        <v>2762</v>
      </c>
      <c r="D896">
        <v>30</v>
      </c>
      <c r="E896" s="98">
        <v>0.80234499999999198</v>
      </c>
      <c r="F896" s="98">
        <v>0.50384629947082604</v>
      </c>
      <c r="G896" s="99">
        <v>0.55000000000000404</v>
      </c>
      <c r="H896" s="98">
        <v>0.317352043052749</v>
      </c>
      <c r="I896" s="98">
        <v>0.80437000000000203</v>
      </c>
      <c r="J896" s="98">
        <v>0.25546866555331998</v>
      </c>
      <c r="K896" s="99">
        <v>0.3</v>
      </c>
      <c r="L896" s="98">
        <v>0.16612698409937701</v>
      </c>
      <c r="M896" s="98">
        <v>0.409250000000005</v>
      </c>
      <c r="N896" s="98">
        <v>-0.33375512993316703</v>
      </c>
      <c r="O896" s="99">
        <v>0.55000000000000204</v>
      </c>
      <c r="P896" s="98">
        <v>0.21086579423937701</v>
      </c>
      <c r="Q896" s="98">
        <v>0.40984999999999999</v>
      </c>
      <c r="R896" s="98">
        <v>-0.21888952556263</v>
      </c>
      <c r="S896" s="99">
        <v>0.3</v>
      </c>
      <c r="T896" s="98">
        <v>0.14256587232213</v>
      </c>
      <c r="U896" s="98">
        <v>0.33120499999999897</v>
      </c>
      <c r="V896" s="98">
        <v>-0.172917067033623</v>
      </c>
      <c r="W896" s="99">
        <v>0.55000000000000904</v>
      </c>
      <c r="X896" s="98">
        <v>0.108927981937673</v>
      </c>
      <c r="Y896" s="98">
        <v>0.33412999999999998</v>
      </c>
      <c r="Z896" s="98">
        <v>-0.36885259733036402</v>
      </c>
      <c r="AA896" s="99">
        <v>0.3</v>
      </c>
      <c r="AB896" s="98">
        <v>0.239912082732991</v>
      </c>
      <c r="AC896" t="str">
        <f>IF('Regression diagnostics'!AC896="","",'Regression diagnostics'!AC896)</f>
        <v/>
      </c>
    </row>
    <row r="897" spans="1:29" x14ac:dyDescent="0.25">
      <c r="A897" t="str">
        <f t="shared" si="29"/>
        <v>Jun</v>
      </c>
      <c r="B897">
        <f t="shared" si="28"/>
        <v>896</v>
      </c>
      <c r="C897" t="s">
        <v>2762</v>
      </c>
      <c r="D897">
        <v>45</v>
      </c>
      <c r="E897" s="98">
        <v>0.79358500000000698</v>
      </c>
      <c r="F897" s="98">
        <v>-0.50384629947179504</v>
      </c>
      <c r="G897" s="99">
        <v>0.94999999999999596</v>
      </c>
      <c r="H897" s="98">
        <v>1.25124689040944</v>
      </c>
      <c r="I897" s="98">
        <v>0.79155999999999804</v>
      </c>
      <c r="J897" s="98">
        <v>-2.7384900528186099E-2</v>
      </c>
      <c r="K897" s="99">
        <v>0.70000000000000195</v>
      </c>
      <c r="L897" s="98">
        <v>4.1550466217556502E-2</v>
      </c>
      <c r="M897" s="98">
        <v>0.51154999999999495</v>
      </c>
      <c r="N897" s="98">
        <v>0.33375512993416401</v>
      </c>
      <c r="O897" s="99">
        <v>0.94999999999998896</v>
      </c>
      <c r="P897" s="98">
        <v>0.83139584291929403</v>
      </c>
      <c r="Q897" s="98">
        <v>0.51095000000000002</v>
      </c>
      <c r="R897" s="98">
        <v>0.14447622917829001</v>
      </c>
      <c r="S897" s="99">
        <v>0.70000000000000195</v>
      </c>
      <c r="T897" s="98">
        <v>0.21956227375117701</v>
      </c>
      <c r="U897" s="98">
        <v>0.33936500000000103</v>
      </c>
      <c r="V897" s="98">
        <v>0.17291706703357199</v>
      </c>
      <c r="W897" s="99">
        <v>0.95000000000000595</v>
      </c>
      <c r="X897" s="98">
        <v>0.42947824556827102</v>
      </c>
      <c r="Y897" s="98">
        <v>0.33643999999999902</v>
      </c>
      <c r="Z897" s="98">
        <v>0.41528295467703902</v>
      </c>
      <c r="AA897" s="99">
        <v>0.70000000000000095</v>
      </c>
      <c r="AB897" s="98">
        <v>0.63027320727171798</v>
      </c>
      <c r="AC897" t="str">
        <f>IF('Regression diagnostics'!AC897="","",'Regression diagnostics'!AC897)</f>
        <v/>
      </c>
    </row>
    <row r="898" spans="1:29" x14ac:dyDescent="0.25">
      <c r="A898" t="str">
        <f t="shared" si="29"/>
        <v>Jun</v>
      </c>
      <c r="B898">
        <f t="shared" si="28"/>
        <v>897</v>
      </c>
      <c r="C898" t="s">
        <v>2763</v>
      </c>
      <c r="D898">
        <v>0</v>
      </c>
      <c r="E898" s="98">
        <v>0.86523000000001404</v>
      </c>
      <c r="F898" s="98">
        <v>0.35279803778131602</v>
      </c>
      <c r="G898" s="99">
        <v>0.95000000000002505</v>
      </c>
      <c r="H898" s="98">
        <v>0.87601551396776001</v>
      </c>
      <c r="I898" s="98">
        <v>0.86818000000000795</v>
      </c>
      <c r="J898" s="98">
        <v>-9.7368535212560406E-2</v>
      </c>
      <c r="K898" s="99">
        <v>0.7</v>
      </c>
      <c r="L898" s="98">
        <v>0.14773566278904399</v>
      </c>
      <c r="M898" s="98">
        <v>0.205374999999997</v>
      </c>
      <c r="N898" s="98">
        <v>-1.50189808469653</v>
      </c>
      <c r="O898" s="99">
        <v>0.95000000000002305</v>
      </c>
      <c r="P898" s="98">
        <v>3.7496680679032202</v>
      </c>
      <c r="Q898" s="98">
        <v>0.19775000000000101</v>
      </c>
      <c r="R898" s="98">
        <v>0.20226672084952399</v>
      </c>
      <c r="S898" s="99">
        <v>0.7</v>
      </c>
      <c r="T898" s="98">
        <v>0.30739036167750899</v>
      </c>
      <c r="U898" s="98">
        <v>0.32369000000000397</v>
      </c>
      <c r="V898" s="98">
        <v>0.30226447938086798</v>
      </c>
      <c r="W898" s="99">
        <v>0.95000000000002505</v>
      </c>
      <c r="X898" s="98">
        <v>0.75079277901129304</v>
      </c>
      <c r="Y898" s="98">
        <v>0.32229000000000202</v>
      </c>
      <c r="Z898" s="98">
        <v>0.29279781355004098</v>
      </c>
      <c r="AA898" s="99">
        <v>0.7</v>
      </c>
      <c r="AB898" s="98">
        <v>0.44435686431513199</v>
      </c>
      <c r="AC898" t="str">
        <f>IF('Regression diagnostics'!AC898="","",'Regression diagnostics'!AC898)</f>
        <v/>
      </c>
    </row>
    <row r="899" spans="1:29" x14ac:dyDescent="0.25">
      <c r="A899" t="str">
        <f t="shared" si="29"/>
        <v>Jun</v>
      </c>
      <c r="B899">
        <f t="shared" si="28"/>
        <v>898</v>
      </c>
      <c r="C899" t="s">
        <v>2763</v>
      </c>
      <c r="D899">
        <v>15</v>
      </c>
      <c r="E899" s="98">
        <v>0.81150999999999796</v>
      </c>
      <c r="F899" s="98">
        <v>-0.35279803778408603</v>
      </c>
      <c r="G899" s="99">
        <v>0.54999999999999205</v>
      </c>
      <c r="H899" s="98">
        <v>0.22218262058195901</v>
      </c>
      <c r="I899" s="98">
        <v>0.80856000000000505</v>
      </c>
      <c r="J899" s="98">
        <v>-0.10258585790277</v>
      </c>
      <c r="K899" s="99">
        <v>0.3</v>
      </c>
      <c r="L899" s="98">
        <v>6.6707959074391199E-2</v>
      </c>
      <c r="M899" s="98">
        <v>0.29417500000000602</v>
      </c>
      <c r="N899" s="98">
        <v>1.5018980846965699</v>
      </c>
      <c r="O899" s="99">
        <v>0.54999999999999305</v>
      </c>
      <c r="P899" s="98">
        <v>0.95102320033042698</v>
      </c>
      <c r="Q899" s="98">
        <v>0.30180000000000101</v>
      </c>
      <c r="R899" s="98">
        <v>0.426969691838123</v>
      </c>
      <c r="S899" s="99">
        <v>0.3</v>
      </c>
      <c r="T899" s="98">
        <v>0.27811074184805701</v>
      </c>
      <c r="U899" s="98">
        <v>0.32943</v>
      </c>
      <c r="V899" s="98">
        <v>-0.30226447938180401</v>
      </c>
      <c r="W899" s="99">
        <v>0.55000000000000004</v>
      </c>
      <c r="X899" s="98">
        <v>0.19042254902358899</v>
      </c>
      <c r="Y899" s="98">
        <v>0.33083000000000101</v>
      </c>
      <c r="Z899" s="98">
        <v>-0.36121589759275302</v>
      </c>
      <c r="AA899" s="99">
        <v>0.3</v>
      </c>
      <c r="AB899" s="98">
        <v>0.234944239832065</v>
      </c>
      <c r="AC899" t="str">
        <f>IF('Regression diagnostics'!AC899="","",'Regression diagnostics'!AC899)</f>
        <v/>
      </c>
    </row>
    <row r="900" spans="1:29" x14ac:dyDescent="0.25">
      <c r="A900" t="str">
        <f t="shared" si="29"/>
        <v>Jun</v>
      </c>
      <c r="B900">
        <f t="shared" ref="B900:B963" si="30">B899+1</f>
        <v>899</v>
      </c>
      <c r="C900" t="s">
        <v>2763</v>
      </c>
      <c r="D900">
        <v>30</v>
      </c>
      <c r="E900" s="98">
        <v>0.75188999999999495</v>
      </c>
      <c r="F900" s="98">
        <v>0.35279803778454399</v>
      </c>
      <c r="G900" s="99">
        <v>0.55000000000000204</v>
      </c>
      <c r="H900" s="98">
        <v>0.22218262058225199</v>
      </c>
      <c r="I900" s="98">
        <v>0.74894000000000205</v>
      </c>
      <c r="J900" s="98">
        <v>0.39639972276892199</v>
      </c>
      <c r="K900" s="99">
        <v>0.3</v>
      </c>
      <c r="L900" s="98">
        <v>0.25778442013798403</v>
      </c>
      <c r="M900" s="98">
        <v>0.39822500000000499</v>
      </c>
      <c r="N900" s="98">
        <v>-1.50189808469758</v>
      </c>
      <c r="O900" s="99">
        <v>0.55000000000000104</v>
      </c>
      <c r="P900" s="98">
        <v>0.951023200331087</v>
      </c>
      <c r="Q900" s="98">
        <v>0.40584999999999999</v>
      </c>
      <c r="R900" s="98">
        <v>-1.25118333747515</v>
      </c>
      <c r="S900" s="99">
        <v>0.3</v>
      </c>
      <c r="T900" s="98">
        <v>0.81555246508288504</v>
      </c>
      <c r="U900" s="98">
        <v>0.33796999999999899</v>
      </c>
      <c r="V900" s="98">
        <v>0.30226447938192802</v>
      </c>
      <c r="W900" s="99">
        <v>0.55000000000000904</v>
      </c>
      <c r="X900" s="98">
        <v>0.19042254902367101</v>
      </c>
      <c r="Y900" s="98">
        <v>0.33937</v>
      </c>
      <c r="Z900" s="98">
        <v>0.14738830493737101</v>
      </c>
      <c r="AA900" s="99">
        <v>0.3</v>
      </c>
      <c r="AB900" s="98">
        <v>9.5859474806935394E-2</v>
      </c>
      <c r="AC900" t="str">
        <f>IF('Regression diagnostics'!AC900="","",'Regression diagnostics'!AC900)</f>
        <v/>
      </c>
    </row>
    <row r="901" spans="1:29" x14ac:dyDescent="0.25">
      <c r="A901" t="str">
        <f t="shared" si="29"/>
        <v>Jun</v>
      </c>
      <c r="B901">
        <f t="shared" si="30"/>
        <v>900</v>
      </c>
      <c r="C901" t="s">
        <v>2763</v>
      </c>
      <c r="D901">
        <v>45</v>
      </c>
      <c r="E901" s="98">
        <v>0.68637000000000603</v>
      </c>
      <c r="F901" s="98">
        <v>-0.35279803778542201</v>
      </c>
      <c r="G901" s="99">
        <v>0.94999999999999196</v>
      </c>
      <c r="H901" s="98">
        <v>0.87601551397765398</v>
      </c>
      <c r="I901" s="98">
        <v>0.68931999999999904</v>
      </c>
      <c r="J901" s="98">
        <v>-0.35143955678067601</v>
      </c>
      <c r="K901" s="99">
        <v>0.70000000000000095</v>
      </c>
      <c r="L901" s="98">
        <v>0.53326507983410598</v>
      </c>
      <c r="M901" s="98">
        <v>0.51752499999999502</v>
      </c>
      <c r="N901" s="98">
        <v>1.5018980846985599</v>
      </c>
      <c r="O901" s="99">
        <v>0.94999999999999196</v>
      </c>
      <c r="P901" s="98">
        <v>3.74966806790707</v>
      </c>
      <c r="Q901" s="98">
        <v>0.50990000000000002</v>
      </c>
      <c r="R901" s="98">
        <v>1.0567404191326899</v>
      </c>
      <c r="S901" s="99">
        <v>0.70000000000000095</v>
      </c>
      <c r="T901" s="98">
        <v>1.6068500596886399</v>
      </c>
      <c r="U901" s="98">
        <v>0.34931000000000101</v>
      </c>
      <c r="V901" s="98">
        <v>-0.30226447938199902</v>
      </c>
      <c r="W901" s="99">
        <v>0.94999999999999896</v>
      </c>
      <c r="X901" s="98">
        <v>0.75079277901389796</v>
      </c>
      <c r="Y901" s="98">
        <v>0.347909999999999</v>
      </c>
      <c r="Z901" s="98">
        <v>3.3829229454118002E-2</v>
      </c>
      <c r="AA901" s="99">
        <v>0.7</v>
      </c>
      <c r="AB901" s="98">
        <v>5.1337652602624503E-2</v>
      </c>
      <c r="AC901" t="str">
        <f>IF('Regression diagnostics'!AC901="","",'Regression diagnostics'!AC901)</f>
        <v/>
      </c>
    </row>
    <row r="902" spans="1:29" x14ac:dyDescent="0.25">
      <c r="A902" t="str">
        <f t="shared" si="29"/>
        <v>Jun</v>
      </c>
      <c r="B902">
        <f t="shared" si="30"/>
        <v>901</v>
      </c>
      <c r="C902" t="s">
        <v>2764</v>
      </c>
      <c r="D902">
        <v>0</v>
      </c>
      <c r="E902" s="98">
        <v>0.82687500000001302</v>
      </c>
      <c r="F902" s="98">
        <v>1.0193116959909601</v>
      </c>
      <c r="G902" s="99">
        <v>0.95000000000003104</v>
      </c>
      <c r="H902" s="98">
        <v>2.5334487323876398</v>
      </c>
      <c r="I902" s="98">
        <v>0.84150000000000702</v>
      </c>
      <c r="J902" s="98">
        <v>-0.74547784771730297</v>
      </c>
      <c r="K902" s="99">
        <v>0.70000000000000095</v>
      </c>
      <c r="L902" s="98">
        <v>1.1314231168601401</v>
      </c>
      <c r="M902" s="98">
        <v>0.19856499999999699</v>
      </c>
      <c r="N902" s="98">
        <v>0.12624650567121501</v>
      </c>
      <c r="O902" s="99">
        <v>0.95000000000002705</v>
      </c>
      <c r="P902" s="98">
        <v>0.31445324221485399</v>
      </c>
      <c r="Q902" s="98">
        <v>0.21189000000000099</v>
      </c>
      <c r="R902" s="98">
        <v>-1.06417062520481</v>
      </c>
      <c r="S902" s="99">
        <v>0.7</v>
      </c>
      <c r="T902" s="98">
        <v>1.6181613974510101</v>
      </c>
      <c r="U902" s="98">
        <v>0.33424500000000401</v>
      </c>
      <c r="V902" s="98">
        <v>-0.25733327298850101</v>
      </c>
      <c r="W902" s="99">
        <v>0.95000000000002904</v>
      </c>
      <c r="X902" s="98">
        <v>0.63917058704345697</v>
      </c>
      <c r="Y902" s="98">
        <v>0.33662000000000297</v>
      </c>
      <c r="Z902" s="98">
        <v>-0.38728635099113901</v>
      </c>
      <c r="AA902" s="99">
        <v>0.7</v>
      </c>
      <c r="AB902" s="98">
        <v>0.58777562881482104</v>
      </c>
      <c r="AC902" t="str">
        <f>IF('Regression diagnostics'!AC902="","",'Regression diagnostics'!AC902)</f>
        <v/>
      </c>
    </row>
    <row r="903" spans="1:29" x14ac:dyDescent="0.25">
      <c r="A903" t="str">
        <f t="shared" si="29"/>
        <v>Jun</v>
      </c>
      <c r="B903">
        <f t="shared" si="30"/>
        <v>902</v>
      </c>
      <c r="C903" t="s">
        <v>2764</v>
      </c>
      <c r="D903">
        <v>15</v>
      </c>
      <c r="E903" s="98">
        <v>0.805974999999998</v>
      </c>
      <c r="F903" s="98">
        <v>-1.0193116959932</v>
      </c>
      <c r="G903" s="99">
        <v>0.54999999999999505</v>
      </c>
      <c r="H903" s="98">
        <v>0.64255514827495597</v>
      </c>
      <c r="I903" s="98">
        <v>0.79135000000000499</v>
      </c>
      <c r="J903" s="98">
        <v>7.4698440218017104E-3</v>
      </c>
      <c r="K903" s="99">
        <v>0.3</v>
      </c>
      <c r="L903" s="98">
        <v>4.8573491775559799E-3</v>
      </c>
      <c r="M903" s="98">
        <v>0.31270500000000501</v>
      </c>
      <c r="N903" s="98">
        <v>-0.12624650567062701</v>
      </c>
      <c r="O903" s="99">
        <v>0.54999999999999405</v>
      </c>
      <c r="P903" s="98">
        <v>7.9754347144456395E-2</v>
      </c>
      <c r="Q903" s="98">
        <v>0.29938000000000098</v>
      </c>
      <c r="R903" s="98">
        <v>0.64964249315119205</v>
      </c>
      <c r="S903" s="99">
        <v>0.3</v>
      </c>
      <c r="T903" s="98">
        <v>0.42320313798464698</v>
      </c>
      <c r="U903" s="98">
        <v>0.34276499999999899</v>
      </c>
      <c r="V903" s="98">
        <v>0.25733327298727798</v>
      </c>
      <c r="W903" s="99">
        <v>0.55000000000000104</v>
      </c>
      <c r="X903" s="98">
        <v>0.162111964642281</v>
      </c>
      <c r="Y903" s="98">
        <v>0.34039000000000103</v>
      </c>
      <c r="Z903" s="98">
        <v>0.39787205633346001</v>
      </c>
      <c r="AA903" s="99">
        <v>0.3</v>
      </c>
      <c r="AB903" s="98">
        <v>0.25879031421600301</v>
      </c>
      <c r="AC903" t="str">
        <f>IF('Regression diagnostics'!AC903="","",'Regression diagnostics'!AC903)</f>
        <v/>
      </c>
    </row>
    <row r="904" spans="1:29" x14ac:dyDescent="0.25">
      <c r="A904" t="str">
        <f t="shared" si="29"/>
        <v>Jun</v>
      </c>
      <c r="B904">
        <f t="shared" si="30"/>
        <v>903</v>
      </c>
      <c r="C904" t="s">
        <v>2764</v>
      </c>
      <c r="D904">
        <v>30</v>
      </c>
      <c r="E904" s="98">
        <v>0.75582499999999597</v>
      </c>
      <c r="F904" s="98">
        <v>1.0193116959936199</v>
      </c>
      <c r="G904" s="99">
        <v>0.55000000000000604</v>
      </c>
      <c r="H904" s="98">
        <v>0.64255514827523497</v>
      </c>
      <c r="I904" s="98">
        <v>0.74120000000000197</v>
      </c>
      <c r="J904" s="98">
        <v>1.44914974027358</v>
      </c>
      <c r="K904" s="99">
        <v>0.3</v>
      </c>
      <c r="L904" s="98">
        <v>0.94335809308625596</v>
      </c>
      <c r="M904" s="98">
        <v>0.40019500000000402</v>
      </c>
      <c r="N904" s="98">
        <v>0.12624650566979001</v>
      </c>
      <c r="O904" s="99">
        <v>0.55000000000000604</v>
      </c>
      <c r="P904" s="98">
        <v>7.9754347143930204E-2</v>
      </c>
      <c r="Q904" s="98">
        <v>0.38686999999999999</v>
      </c>
      <c r="R904" s="98">
        <v>0.79070463184711903</v>
      </c>
      <c r="S904" s="99">
        <v>0.3</v>
      </c>
      <c r="T904" s="98">
        <v>0.51515069899263599</v>
      </c>
      <c r="U904" s="98">
        <v>0.34653499999999798</v>
      </c>
      <c r="V904" s="98">
        <v>-0.25733327298707898</v>
      </c>
      <c r="W904" s="99">
        <v>0.55000000000001004</v>
      </c>
      <c r="X904" s="98">
        <v>0.16211196464215899</v>
      </c>
      <c r="Y904" s="98">
        <v>0.34416000000000002</v>
      </c>
      <c r="Z904" s="98">
        <v>-3.5128818793384503E-2</v>
      </c>
      <c r="AA904" s="99">
        <v>0.3</v>
      </c>
      <c r="AB904" s="98">
        <v>2.2847079033133801E-2</v>
      </c>
      <c r="AC904" t="str">
        <f>IF('Regression diagnostics'!AC904="","",'Regression diagnostics'!AC904)</f>
        <v/>
      </c>
    </row>
    <row r="905" spans="1:29" x14ac:dyDescent="0.25">
      <c r="A905" t="str">
        <f t="shared" si="29"/>
        <v>Jun</v>
      </c>
      <c r="B905">
        <f t="shared" si="30"/>
        <v>904</v>
      </c>
      <c r="C905" t="s">
        <v>2764</v>
      </c>
      <c r="D905">
        <v>45</v>
      </c>
      <c r="E905" s="98">
        <v>0.67642500000000505</v>
      </c>
      <c r="F905" s="98">
        <v>-1.01931169599435</v>
      </c>
      <c r="G905" s="99">
        <v>0.94999999999999596</v>
      </c>
      <c r="H905" s="98">
        <v>2.53344873239514</v>
      </c>
      <c r="I905" s="98">
        <v>0.69104999999999905</v>
      </c>
      <c r="J905" s="98">
        <v>-1.47954532021323</v>
      </c>
      <c r="K905" s="99">
        <v>0.70000000000000195</v>
      </c>
      <c r="L905" s="98">
        <v>2.24744232292888</v>
      </c>
      <c r="M905" s="98">
        <v>0.46103499999999598</v>
      </c>
      <c r="N905" s="98">
        <v>-0.12624650566895201</v>
      </c>
      <c r="O905" s="99">
        <v>0.94999999999999596</v>
      </c>
      <c r="P905" s="98">
        <v>0.31445324220911203</v>
      </c>
      <c r="Q905" s="98">
        <v>0.47436</v>
      </c>
      <c r="R905" s="98">
        <v>-1.13599595056762</v>
      </c>
      <c r="S905" s="99">
        <v>0.70000000000000095</v>
      </c>
      <c r="T905" s="98">
        <v>1.7275189118507499</v>
      </c>
      <c r="U905" s="98">
        <v>0.345555000000001</v>
      </c>
      <c r="V905" s="98">
        <v>0.257333272986913</v>
      </c>
      <c r="W905" s="99">
        <v>0.94999999999999896</v>
      </c>
      <c r="X905" s="98">
        <v>0.63917058703931395</v>
      </c>
      <c r="Y905" s="98">
        <v>0.34792999999999902</v>
      </c>
      <c r="Z905" s="98">
        <v>-0.16681309696281801</v>
      </c>
      <c r="AA905" s="99">
        <v>0.70000000000000095</v>
      </c>
      <c r="AB905" s="98">
        <v>0.25315144254262001</v>
      </c>
      <c r="AC905" t="str">
        <f>IF('Regression diagnostics'!AC905="","",'Regression diagnostics'!AC905)</f>
        <v/>
      </c>
    </row>
    <row r="906" spans="1:29" x14ac:dyDescent="0.25">
      <c r="A906" t="str">
        <f t="shared" si="29"/>
        <v>Jun</v>
      </c>
      <c r="B906">
        <f t="shared" si="30"/>
        <v>905</v>
      </c>
      <c r="C906" t="s">
        <v>2765</v>
      </c>
      <c r="D906">
        <v>0</v>
      </c>
      <c r="E906" s="98">
        <v>0.79786500000001603</v>
      </c>
      <c r="F906" s="98">
        <v>-0.18273670819711901</v>
      </c>
      <c r="G906" s="99">
        <v>0.95000000000002705</v>
      </c>
      <c r="H906" s="98">
        <v>0.45370096652230801</v>
      </c>
      <c r="I906" s="98">
        <v>0.79424000000000805</v>
      </c>
      <c r="J906" s="98">
        <v>0.20995090405021799</v>
      </c>
      <c r="K906" s="99">
        <v>0.7</v>
      </c>
      <c r="L906" s="98">
        <v>0.31856076351756901</v>
      </c>
      <c r="M906" s="98">
        <v>0.184914999999998</v>
      </c>
      <c r="N906" s="98">
        <v>-0.14946425383894801</v>
      </c>
      <c r="O906" s="99">
        <v>0.95000000000002405</v>
      </c>
      <c r="P906" s="98">
        <v>0.37228620607257601</v>
      </c>
      <c r="Q906" s="98">
        <v>0.19939000000000201</v>
      </c>
      <c r="R906" s="98">
        <v>-1.23754210021886</v>
      </c>
      <c r="S906" s="99">
        <v>0.7</v>
      </c>
      <c r="T906" s="98">
        <v>1.8821754315433099</v>
      </c>
      <c r="U906" s="98">
        <v>0.312305000000004</v>
      </c>
      <c r="V906" s="98">
        <v>-0.35536499603122501</v>
      </c>
      <c r="W906" s="99">
        <v>0.95000000000002405</v>
      </c>
      <c r="X906" s="98">
        <v>0.88272306549330504</v>
      </c>
      <c r="Y906" s="98">
        <v>0.31653000000000298</v>
      </c>
      <c r="Z906" s="98">
        <v>-0.64508840993386296</v>
      </c>
      <c r="AA906" s="99">
        <v>0.7</v>
      </c>
      <c r="AB906" s="98">
        <v>0.97917897925840203</v>
      </c>
      <c r="AC906" t="str">
        <f>IF('Regression diagnostics'!AC906="","",'Regression diagnostics'!AC906)</f>
        <v/>
      </c>
    </row>
    <row r="907" spans="1:29" x14ac:dyDescent="0.25">
      <c r="A907" t="str">
        <f t="shared" ref="A907:A967" si="31">A906</f>
        <v>Jun</v>
      </c>
      <c r="B907">
        <f t="shared" si="30"/>
        <v>906</v>
      </c>
      <c r="C907" t="s">
        <v>2765</v>
      </c>
      <c r="D907">
        <v>15</v>
      </c>
      <c r="E907" s="98">
        <v>0.77580499999999697</v>
      </c>
      <c r="F907" s="98">
        <v>0.18273670819380899</v>
      </c>
      <c r="G907" s="99">
        <v>0.54999999999999605</v>
      </c>
      <c r="H907" s="98">
        <v>0.115071557629499</v>
      </c>
      <c r="I907" s="98">
        <v>0.77943000000000495</v>
      </c>
      <c r="J907" s="98">
        <v>-5.1292928951520399E-2</v>
      </c>
      <c r="K907" s="99">
        <v>0.3</v>
      </c>
      <c r="L907" s="98">
        <v>3.3353842422347797E-2</v>
      </c>
      <c r="M907" s="98">
        <v>0.27375500000000502</v>
      </c>
      <c r="N907" s="98">
        <v>0.14946425383897299</v>
      </c>
      <c r="O907" s="99">
        <v>0.54999999999999405</v>
      </c>
      <c r="P907" s="98">
        <v>9.4422442927341102E-2</v>
      </c>
      <c r="Q907" s="98">
        <v>0.25928000000000101</v>
      </c>
      <c r="R907" s="98">
        <v>0.86582967889200202</v>
      </c>
      <c r="S907" s="99">
        <v>0.3</v>
      </c>
      <c r="T907" s="98">
        <v>0.56413154702557999</v>
      </c>
      <c r="U907" s="98">
        <v>0.32098500000000002</v>
      </c>
      <c r="V907" s="98">
        <v>0.355364996029987</v>
      </c>
      <c r="W907" s="99">
        <v>0.55000000000000004</v>
      </c>
      <c r="X907" s="98">
        <v>0.22388384772880099</v>
      </c>
      <c r="Y907" s="98">
        <v>0.31676000000000198</v>
      </c>
      <c r="Z907" s="98">
        <v>0.62162735864771501</v>
      </c>
      <c r="AA907" s="99">
        <v>0.3</v>
      </c>
      <c r="AB907" s="98">
        <v>0.40437946222577398</v>
      </c>
      <c r="AC907" t="str">
        <f>IF('Regression diagnostics'!AC907="","",'Regression diagnostics'!AC907)</f>
        <v/>
      </c>
    </row>
    <row r="908" spans="1:29" x14ac:dyDescent="0.25">
      <c r="A908" t="str">
        <f t="shared" si="31"/>
        <v>Jun</v>
      </c>
      <c r="B908">
        <f t="shared" si="30"/>
        <v>907</v>
      </c>
      <c r="C908" t="s">
        <v>2765</v>
      </c>
      <c r="D908">
        <v>30</v>
      </c>
      <c r="E908" s="98">
        <v>0.76099499999999398</v>
      </c>
      <c r="F908" s="98">
        <v>-0.18273670819320201</v>
      </c>
      <c r="G908" s="99">
        <v>0.55000000000000804</v>
      </c>
      <c r="H908" s="98">
        <v>0.115071557629119</v>
      </c>
      <c r="I908" s="98">
        <v>0.76462000000000196</v>
      </c>
      <c r="J908" s="98">
        <v>-0.30974953211357797</v>
      </c>
      <c r="K908" s="99">
        <v>0.3</v>
      </c>
      <c r="L908" s="98">
        <v>0.20142813924649899</v>
      </c>
      <c r="M908" s="98">
        <v>0.33364500000000402</v>
      </c>
      <c r="N908" s="98">
        <v>-0.14946425383979101</v>
      </c>
      <c r="O908" s="99">
        <v>0.55000000000000504</v>
      </c>
      <c r="P908" s="98">
        <v>9.4422442927860104E-2</v>
      </c>
      <c r="Q908" s="98">
        <v>0.31917000000000001</v>
      </c>
      <c r="R908" s="98">
        <v>0.698825077907262</v>
      </c>
      <c r="S908" s="99">
        <v>0.3</v>
      </c>
      <c r="T908" s="98">
        <v>0.45525823007980498</v>
      </c>
      <c r="U908" s="98">
        <v>0.32121499999999897</v>
      </c>
      <c r="V908" s="98">
        <v>-0.35536499602986499</v>
      </c>
      <c r="W908" s="99">
        <v>0.55000000000000904</v>
      </c>
      <c r="X908" s="98">
        <v>0.22388384772872799</v>
      </c>
      <c r="Y908" s="98">
        <v>0.31698999999999999</v>
      </c>
      <c r="Z908" s="98">
        <v>2.3673769186815099E-2</v>
      </c>
      <c r="AA908" s="99">
        <v>0.3</v>
      </c>
      <c r="AB908" s="98">
        <v>1.5396938873590201E-2</v>
      </c>
      <c r="AC908" t="str">
        <f>IF('Regression diagnostics'!AC908="","",'Regression diagnostics'!AC908)</f>
        <v/>
      </c>
    </row>
    <row r="909" spans="1:29" x14ac:dyDescent="0.25">
      <c r="A909" t="str">
        <f t="shared" si="31"/>
        <v>Jun</v>
      </c>
      <c r="B909">
        <f t="shared" si="30"/>
        <v>908</v>
      </c>
      <c r="C909" t="s">
        <v>2765</v>
      </c>
      <c r="D909">
        <v>45</v>
      </c>
      <c r="E909" s="98">
        <v>0.75343500000000696</v>
      </c>
      <c r="F909" s="98">
        <v>0.182736708192167</v>
      </c>
      <c r="G909" s="99">
        <v>0.94999999999999896</v>
      </c>
      <c r="H909" s="98">
        <v>0.45370096650988301</v>
      </c>
      <c r="I909" s="98">
        <v>0.74980999999999898</v>
      </c>
      <c r="J909" s="98">
        <v>0.34155056492337199</v>
      </c>
      <c r="K909" s="99">
        <v>0.70000000000000095</v>
      </c>
      <c r="L909" s="98">
        <v>0.51825793534960196</v>
      </c>
      <c r="M909" s="98">
        <v>0.364584999999996</v>
      </c>
      <c r="N909" s="98">
        <v>0.149464253840665</v>
      </c>
      <c r="O909" s="99">
        <v>0.94999999999999196</v>
      </c>
      <c r="P909" s="98">
        <v>0.37228620607672902</v>
      </c>
      <c r="Q909" s="98">
        <v>0.37905999999999901</v>
      </c>
      <c r="R909" s="98">
        <v>-1.15250751961652</v>
      </c>
      <c r="S909" s="99">
        <v>0.70000000000000095</v>
      </c>
      <c r="T909" s="98">
        <v>1.7526624173691201</v>
      </c>
      <c r="U909" s="98">
        <v>0.31299500000000102</v>
      </c>
      <c r="V909" s="98">
        <v>0.35536499602971999</v>
      </c>
      <c r="W909" s="99">
        <v>0.94999999999999596</v>
      </c>
      <c r="X909" s="98">
        <v>0.88272306548930501</v>
      </c>
      <c r="Y909" s="98">
        <v>0.317219999999999</v>
      </c>
      <c r="Z909" s="98">
        <v>-0.34062534484725498</v>
      </c>
      <c r="AA909" s="99">
        <v>0.7</v>
      </c>
      <c r="AB909" s="98">
        <v>0.51694964970005397</v>
      </c>
      <c r="AC909" t="str">
        <f>IF('Regression diagnostics'!AC909="","",'Regression diagnostics'!AC909)</f>
        <v/>
      </c>
    </row>
    <row r="910" spans="1:29" x14ac:dyDescent="0.25">
      <c r="A910" t="str">
        <f t="shared" si="31"/>
        <v>Jun</v>
      </c>
      <c r="B910">
        <f t="shared" si="30"/>
        <v>909</v>
      </c>
      <c r="C910" t="s">
        <v>2766</v>
      </c>
      <c r="D910">
        <v>0</v>
      </c>
      <c r="E910" s="98">
        <v>0.86136500000001603</v>
      </c>
      <c r="F910" s="98">
        <v>-0.985510686388957</v>
      </c>
      <c r="G910" s="99">
        <v>0.95000000000003204</v>
      </c>
      <c r="H910" s="98">
        <v>2.44926254050575</v>
      </c>
      <c r="I910" s="98">
        <v>0.85074000000000805</v>
      </c>
      <c r="J910" s="98">
        <v>0.45337224208020399</v>
      </c>
      <c r="K910" s="99">
        <v>0.70000000000000095</v>
      </c>
      <c r="L910" s="98">
        <v>0.687964437402935</v>
      </c>
      <c r="M910" s="98">
        <v>0.19847499999999599</v>
      </c>
      <c r="N910" s="98">
        <v>-0.31198849102294501</v>
      </c>
      <c r="O910" s="99">
        <v>0.95000000000003004</v>
      </c>
      <c r="P910" s="98">
        <v>0.77716299364618702</v>
      </c>
      <c r="Q910" s="98">
        <v>0.203150000000001</v>
      </c>
      <c r="R910" s="98">
        <v>-0.47470761015733598</v>
      </c>
      <c r="S910" s="99">
        <v>0.7</v>
      </c>
      <c r="T910" s="98">
        <v>0.72149502840989099</v>
      </c>
      <c r="U910" s="98">
        <v>0.31523000000000501</v>
      </c>
      <c r="V910" s="98">
        <v>-0.90679343814713298</v>
      </c>
      <c r="W910" s="99">
        <v>0.95000000000003104</v>
      </c>
      <c r="X910" s="98">
        <v>2.2542101485571302</v>
      </c>
      <c r="Y910" s="98">
        <v>0.31768000000000302</v>
      </c>
      <c r="Z910" s="98">
        <v>-0.67425153877354504</v>
      </c>
      <c r="AA910" s="99">
        <v>0.7</v>
      </c>
      <c r="AB910" s="98">
        <v>1.0234672832303999</v>
      </c>
      <c r="AC910" t="str">
        <f>IF('Regression diagnostics'!AC910="","",'Regression diagnostics'!AC910)</f>
        <v/>
      </c>
    </row>
    <row r="911" spans="1:29" x14ac:dyDescent="0.25">
      <c r="A911" t="str">
        <f t="shared" si="31"/>
        <v>Jun</v>
      </c>
      <c r="B911">
        <f t="shared" si="30"/>
        <v>910</v>
      </c>
      <c r="C911" t="s">
        <v>2766</v>
      </c>
      <c r="D911">
        <v>15</v>
      </c>
      <c r="E911" s="98">
        <v>0.79330499999999804</v>
      </c>
      <c r="F911" s="98">
        <v>0.98551068638542105</v>
      </c>
      <c r="G911" s="99">
        <v>0.54999999999999605</v>
      </c>
      <c r="H911" s="98">
        <v>0.62120311919105597</v>
      </c>
      <c r="I911" s="98">
        <v>0.80393000000000503</v>
      </c>
      <c r="J911" s="98">
        <v>0.167822495694679</v>
      </c>
      <c r="K911" s="99">
        <v>0.3</v>
      </c>
      <c r="L911" s="98">
        <v>0.10913004252268201</v>
      </c>
      <c r="M911" s="98">
        <v>0.30267500000000502</v>
      </c>
      <c r="N911" s="98">
        <v>0.311988491023519</v>
      </c>
      <c r="O911" s="99">
        <v>0.54999999999999405</v>
      </c>
      <c r="P911" s="98">
        <v>0.19711079061202499</v>
      </c>
      <c r="Q911" s="98">
        <v>0.29800000000000099</v>
      </c>
      <c r="R911" s="98">
        <v>0.426969691838129</v>
      </c>
      <c r="S911" s="99">
        <v>0.3</v>
      </c>
      <c r="T911" s="98">
        <v>0.278110741848061</v>
      </c>
      <c r="U911" s="98">
        <v>0.31590999999999902</v>
      </c>
      <c r="V911" s="98">
        <v>0.90679343814553504</v>
      </c>
      <c r="W911" s="99">
        <v>0.55000000000000204</v>
      </c>
      <c r="X911" s="98">
        <v>0.57173224692738001</v>
      </c>
      <c r="Y911" s="98">
        <v>0.31346000000000201</v>
      </c>
      <c r="Z911" s="98">
        <v>0.95000544736831505</v>
      </c>
      <c r="AA911" s="99">
        <v>0.3</v>
      </c>
      <c r="AB911" s="98">
        <v>0.61817034734948395</v>
      </c>
      <c r="AC911" t="str">
        <f>IF('Regression diagnostics'!AC911="","",'Regression diagnostics'!AC911)</f>
        <v/>
      </c>
    </row>
    <row r="912" spans="1:29" x14ac:dyDescent="0.25">
      <c r="A912" t="str">
        <f t="shared" si="31"/>
        <v>Jun</v>
      </c>
      <c r="B912">
        <f t="shared" si="30"/>
        <v>911</v>
      </c>
      <c r="C912" t="s">
        <v>2766</v>
      </c>
      <c r="D912">
        <v>30</v>
      </c>
      <c r="E912" s="98">
        <v>0.74649499999999502</v>
      </c>
      <c r="F912" s="98">
        <v>-0.98551068638487904</v>
      </c>
      <c r="G912" s="99">
        <v>0.55000000000000904</v>
      </c>
      <c r="H912" s="98">
        <v>0.62120311919073001</v>
      </c>
      <c r="I912" s="98">
        <v>0.75712000000000201</v>
      </c>
      <c r="J912" s="98">
        <v>-1.22605039881583</v>
      </c>
      <c r="K912" s="99">
        <v>0.3</v>
      </c>
      <c r="L912" s="98">
        <v>0.79787780491253801</v>
      </c>
      <c r="M912" s="98">
        <v>0.39752500000000501</v>
      </c>
      <c r="N912" s="98">
        <v>-0.31198849102452703</v>
      </c>
      <c r="O912" s="99">
        <v>0.55000000000000604</v>
      </c>
      <c r="P912" s="98">
        <v>0.19711079061266701</v>
      </c>
      <c r="Q912" s="98">
        <v>0.39284999999999998</v>
      </c>
      <c r="R912" s="98">
        <v>7.8367854831034894E-2</v>
      </c>
      <c r="S912" s="99">
        <v>0.3</v>
      </c>
      <c r="T912" s="98">
        <v>5.1041002270433303E-2</v>
      </c>
      <c r="U912" s="98">
        <v>0.31168999999999802</v>
      </c>
      <c r="V912" s="98">
        <v>-0.90679343814527702</v>
      </c>
      <c r="W912" s="99">
        <v>0.55000000000001004</v>
      </c>
      <c r="X912" s="98">
        <v>0.57173224692722702</v>
      </c>
      <c r="Y912" s="98">
        <v>0.30924000000000001</v>
      </c>
      <c r="Z912" s="98">
        <v>-0.57580716022171297</v>
      </c>
      <c r="AA912" s="99">
        <v>0.3</v>
      </c>
      <c r="AB912" s="98">
        <v>0.37456133831161398</v>
      </c>
      <c r="AC912" t="str">
        <f>IF('Regression diagnostics'!AC912="","",'Regression diagnostics'!AC912)</f>
        <v/>
      </c>
    </row>
    <row r="913" spans="1:29" x14ac:dyDescent="0.25">
      <c r="A913" t="str">
        <f t="shared" si="31"/>
        <v>Jun</v>
      </c>
      <c r="B913">
        <f t="shared" si="30"/>
        <v>912</v>
      </c>
      <c r="C913" t="s">
        <v>2766</v>
      </c>
      <c r="D913">
        <v>45</v>
      </c>
      <c r="E913" s="98">
        <v>0.72093500000000699</v>
      </c>
      <c r="F913" s="98">
        <v>0.98551068638377604</v>
      </c>
      <c r="G913" s="99">
        <v>0.94999999999999896</v>
      </c>
      <c r="H913" s="98">
        <v>2.4492625404920001</v>
      </c>
      <c r="I913" s="98">
        <v>0.710309999999999</v>
      </c>
      <c r="J913" s="98">
        <v>1.1630975807744299</v>
      </c>
      <c r="K913" s="99">
        <v>0.70000000000000195</v>
      </c>
      <c r="L913" s="98">
        <v>1.7659846636735701</v>
      </c>
      <c r="M913" s="98">
        <v>0.48302499999999499</v>
      </c>
      <c r="N913" s="98">
        <v>0.31198849102548898</v>
      </c>
      <c r="O913" s="99">
        <v>0.94999999999999596</v>
      </c>
      <c r="P913" s="98">
        <v>0.77716299365224695</v>
      </c>
      <c r="Q913" s="98">
        <v>0.48770000000000002</v>
      </c>
      <c r="R913" s="98">
        <v>-0.297208242881081</v>
      </c>
      <c r="S913" s="99">
        <v>0.70000000000000095</v>
      </c>
      <c r="T913" s="98">
        <v>0.45168668640693099</v>
      </c>
      <c r="U913" s="98">
        <v>0.302570000000001</v>
      </c>
      <c r="V913" s="98">
        <v>0.90679343814508895</v>
      </c>
      <c r="W913" s="99">
        <v>0.94999999999999896</v>
      </c>
      <c r="X913" s="98">
        <v>2.2542101485512802</v>
      </c>
      <c r="Y913" s="98">
        <v>0.30501999999999901</v>
      </c>
      <c r="Z913" s="98">
        <v>0.10265421351578</v>
      </c>
      <c r="AA913" s="99">
        <v>0.70000000000000095</v>
      </c>
      <c r="AB913" s="98">
        <v>0.15578402485090001</v>
      </c>
      <c r="AC913" t="str">
        <f>IF('Regression diagnostics'!AC913="","",'Regression diagnostics'!AC913)</f>
        <v/>
      </c>
    </row>
    <row r="914" spans="1:29" x14ac:dyDescent="0.25">
      <c r="A914" t="str">
        <f t="shared" si="31"/>
        <v>Jun</v>
      </c>
      <c r="B914">
        <f t="shared" si="30"/>
        <v>913</v>
      </c>
      <c r="C914" t="s">
        <v>2767</v>
      </c>
      <c r="D914">
        <v>0</v>
      </c>
      <c r="E914" s="98">
        <v>0.86596000000001505</v>
      </c>
      <c r="F914" s="98">
        <v>-5.4926640616234201E-2</v>
      </c>
      <c r="G914" s="99">
        <v>0.95000000000003404</v>
      </c>
      <c r="H914" s="98">
        <v>0.13636817511569299</v>
      </c>
      <c r="I914" s="98">
        <v>0.86381000000000796</v>
      </c>
      <c r="J914" s="98">
        <v>0.14377072777335501</v>
      </c>
      <c r="K914" s="99">
        <v>0.7</v>
      </c>
      <c r="L914" s="98">
        <v>0.21814221089184699</v>
      </c>
      <c r="M914" s="98">
        <v>0.19214999999999799</v>
      </c>
      <c r="N914" s="98">
        <v>-0.74006572289380901</v>
      </c>
      <c r="O914" s="99">
        <v>0.95000000000003004</v>
      </c>
      <c r="P914" s="98">
        <v>1.8443685340542799</v>
      </c>
      <c r="Q914" s="98">
        <v>0.194250000000002</v>
      </c>
      <c r="R914" s="98">
        <v>-0.3838939803882</v>
      </c>
      <c r="S914" s="99">
        <v>0.7</v>
      </c>
      <c r="T914" s="98">
        <v>0.58344641339972303</v>
      </c>
      <c r="U914" s="98">
        <v>0.31144000000000499</v>
      </c>
      <c r="V914" s="98">
        <v>-0.99120964410068702</v>
      </c>
      <c r="W914" s="99">
        <v>0.95000000000003104</v>
      </c>
      <c r="X914" s="98">
        <v>2.4645011281861802</v>
      </c>
      <c r="Y914" s="98">
        <v>0.30819000000000302</v>
      </c>
      <c r="Z914" s="98">
        <v>-4.5494480990218501E-2</v>
      </c>
      <c r="AA914" s="99">
        <v>0.7</v>
      </c>
      <c r="AB914" s="98">
        <v>6.9040326494672399E-2</v>
      </c>
      <c r="AC914" t="str">
        <f>IF('Regression diagnostics'!AC914="","",'Regression diagnostics'!AC914)</f>
        <v/>
      </c>
    </row>
    <row r="915" spans="1:29" x14ac:dyDescent="0.25">
      <c r="A915" t="str">
        <f t="shared" si="31"/>
        <v>Jun</v>
      </c>
      <c r="B915">
        <f t="shared" si="30"/>
        <v>914</v>
      </c>
      <c r="C915" t="s">
        <v>2767</v>
      </c>
      <c r="D915">
        <v>15</v>
      </c>
      <c r="E915" s="98">
        <v>0.805619999999998</v>
      </c>
      <c r="F915" s="98">
        <v>5.4926640613229098E-2</v>
      </c>
      <c r="G915" s="99">
        <v>0.54999999999999805</v>
      </c>
      <c r="H915" s="98">
        <v>3.4586874348895798E-2</v>
      </c>
      <c r="I915" s="98">
        <v>0.80777000000000498</v>
      </c>
      <c r="J915" s="98">
        <v>-6.8224575401448107E-2</v>
      </c>
      <c r="K915" s="99">
        <v>0.3</v>
      </c>
      <c r="L915" s="98">
        <v>4.43638954172932E-2</v>
      </c>
      <c r="M915" s="98">
        <v>0.26525000000000498</v>
      </c>
      <c r="N915" s="98">
        <v>0.74006572289374895</v>
      </c>
      <c r="O915" s="99">
        <v>0.54999999999999605</v>
      </c>
      <c r="P915" s="98">
        <v>0.467784676958241</v>
      </c>
      <c r="Q915" s="98">
        <v>0.26315000000000099</v>
      </c>
      <c r="R915" s="98">
        <v>0.52695626524324901</v>
      </c>
      <c r="S915" s="99">
        <v>0.3</v>
      </c>
      <c r="T915" s="98">
        <v>0.34325483796799</v>
      </c>
      <c r="U915" s="98">
        <v>0.30657999999999902</v>
      </c>
      <c r="V915" s="98">
        <v>0.99120964409901202</v>
      </c>
      <c r="W915" s="99">
        <v>0.55000000000000304</v>
      </c>
      <c r="X915" s="98">
        <v>0.62506806141164395</v>
      </c>
      <c r="Y915" s="98">
        <v>0.30983000000000199</v>
      </c>
      <c r="Z915" s="98">
        <v>0.58573486988057799</v>
      </c>
      <c r="AA915" s="99">
        <v>0.3</v>
      </c>
      <c r="AB915" s="98">
        <v>0.38102170479525999</v>
      </c>
      <c r="AC915" t="str">
        <f>IF('Regression diagnostics'!AC915="","",'Regression diagnostics'!AC915)</f>
        <v/>
      </c>
    </row>
    <row r="916" spans="1:29" x14ac:dyDescent="0.25">
      <c r="A916" t="str">
        <f t="shared" si="31"/>
        <v>Jun</v>
      </c>
      <c r="B916">
        <f t="shared" si="30"/>
        <v>915</v>
      </c>
      <c r="C916" t="s">
        <v>2767</v>
      </c>
      <c r="D916">
        <v>30</v>
      </c>
      <c r="E916" s="98">
        <v>0.74957999999999503</v>
      </c>
      <c r="F916" s="98">
        <v>-5.4926640612792101E-2</v>
      </c>
      <c r="G916" s="99">
        <v>0.55000000000001104</v>
      </c>
      <c r="H916" s="98">
        <v>3.4586874348621503E-2</v>
      </c>
      <c r="I916" s="98">
        <v>0.75173000000000201</v>
      </c>
      <c r="J916" s="98">
        <v>-0.145910953230414</v>
      </c>
      <c r="K916" s="99">
        <v>0.3</v>
      </c>
      <c r="L916" s="98">
        <v>9.4881269948227404E-2</v>
      </c>
      <c r="M916" s="98">
        <v>0.334150000000004</v>
      </c>
      <c r="N916" s="98">
        <v>-0.74006572289461603</v>
      </c>
      <c r="O916" s="99">
        <v>0.55000000000000604</v>
      </c>
      <c r="P916" s="98">
        <v>0.467784676958799</v>
      </c>
      <c r="Q916" s="98">
        <v>0.33205000000000001</v>
      </c>
      <c r="R916" s="98">
        <v>-0.29995972021542799</v>
      </c>
      <c r="S916" s="99">
        <v>0.3</v>
      </c>
      <c r="T916" s="98">
        <v>0.195372287958507</v>
      </c>
      <c r="U916" s="98">
        <v>0.308219999999998</v>
      </c>
      <c r="V916" s="98">
        <v>-0.991209644098765</v>
      </c>
      <c r="W916" s="99">
        <v>0.55000000000001203</v>
      </c>
      <c r="X916" s="98">
        <v>0.62506806141150095</v>
      </c>
      <c r="Y916" s="98">
        <v>0.31147000000000002</v>
      </c>
      <c r="Z916" s="98">
        <v>-1.0821203528304499</v>
      </c>
      <c r="AA916" s="99">
        <v>0.3</v>
      </c>
      <c r="AB916" s="98">
        <v>0.70424164854242699</v>
      </c>
      <c r="AC916" t="str">
        <f>IF('Regression diagnostics'!AC916="","",'Regression diagnostics'!AC916)</f>
        <v/>
      </c>
    </row>
    <row r="917" spans="1:29" x14ac:dyDescent="0.25">
      <c r="A917" t="str">
        <f t="shared" si="31"/>
        <v>Jun</v>
      </c>
      <c r="B917">
        <f t="shared" si="30"/>
        <v>916</v>
      </c>
      <c r="C917" t="s">
        <v>2767</v>
      </c>
      <c r="D917">
        <v>45</v>
      </c>
      <c r="E917" s="98">
        <v>0.69784000000000601</v>
      </c>
      <c r="F917" s="98">
        <v>5.49266406117805E-2</v>
      </c>
      <c r="G917" s="99">
        <v>0.94999999999999596</v>
      </c>
      <c r="H917" s="98">
        <v>0.13636817510458099</v>
      </c>
      <c r="I917" s="98">
        <v>0.69568999999999903</v>
      </c>
      <c r="J917" s="98">
        <v>0.18332669520386199</v>
      </c>
      <c r="K917" s="99">
        <v>0.70000000000000095</v>
      </c>
      <c r="L917" s="98">
        <v>0.27816204822624502</v>
      </c>
      <c r="M917" s="98">
        <v>0.39884999999999499</v>
      </c>
      <c r="N917" s="98">
        <v>0.74006572289571304</v>
      </c>
      <c r="O917" s="99">
        <v>0.94999999999999596</v>
      </c>
      <c r="P917" s="98">
        <v>1.84436853405836</v>
      </c>
      <c r="Q917" s="98">
        <v>0.40094999999999897</v>
      </c>
      <c r="R917" s="98">
        <v>3.7151030360188901E-2</v>
      </c>
      <c r="S917" s="99">
        <v>0.70000000000000095</v>
      </c>
      <c r="T917" s="98">
        <v>5.6458302503605701E-2</v>
      </c>
      <c r="U917" s="98">
        <v>0.31636000000000097</v>
      </c>
      <c r="V917" s="98">
        <v>0.99120964409867895</v>
      </c>
      <c r="W917" s="99">
        <v>0.95000000000000595</v>
      </c>
      <c r="X917" s="98">
        <v>2.46450112818055</v>
      </c>
      <c r="Y917" s="98">
        <v>0.313109999999999</v>
      </c>
      <c r="Z917" s="98">
        <v>0.80373583082148703</v>
      </c>
      <c r="AA917" s="99">
        <v>0.7</v>
      </c>
      <c r="AB917" s="98">
        <v>1.2201437286360699</v>
      </c>
      <c r="AC917" t="str">
        <f>IF('Regression diagnostics'!AC917="","",'Regression diagnostics'!AC917)</f>
        <v/>
      </c>
    </row>
    <row r="918" spans="1:29" x14ac:dyDescent="0.25">
      <c r="A918" t="str">
        <f t="shared" si="31"/>
        <v>Jun</v>
      </c>
      <c r="B918">
        <f t="shared" si="30"/>
        <v>917</v>
      </c>
      <c r="C918" t="s">
        <v>2768</v>
      </c>
      <c r="D918">
        <v>0</v>
      </c>
      <c r="E918" s="98">
        <v>0.82679500000001405</v>
      </c>
      <c r="F918" s="98">
        <v>-0.189074397498118</v>
      </c>
      <c r="G918" s="99">
        <v>0.95000000000003004</v>
      </c>
      <c r="H918" s="98">
        <v>0.469437427111565</v>
      </c>
      <c r="I918" s="98">
        <v>0.83877000000000901</v>
      </c>
      <c r="J918" s="98">
        <v>-0.97901019388988197</v>
      </c>
      <c r="K918" s="99">
        <v>0.7</v>
      </c>
      <c r="L918" s="98">
        <v>1.48617066640676</v>
      </c>
      <c r="M918" s="98">
        <v>0.198849999999996</v>
      </c>
      <c r="N918" s="98">
        <v>0.33375512993387701</v>
      </c>
      <c r="O918" s="99">
        <v>0.95000000000002804</v>
      </c>
      <c r="P918" s="98">
        <v>0.83139584291892499</v>
      </c>
      <c r="Q918" s="98">
        <v>0.20350000000000101</v>
      </c>
      <c r="R918" s="98">
        <v>-0.28895245835667299</v>
      </c>
      <c r="S918" s="99">
        <v>0.69999999999999896</v>
      </c>
      <c r="T918" s="98">
        <v>0.439138737371913</v>
      </c>
      <c r="U918" s="98">
        <v>0.320805000000004</v>
      </c>
      <c r="V918" s="98">
        <v>0.27094879007540101</v>
      </c>
      <c r="W918" s="99">
        <v>0.95000000000002904</v>
      </c>
      <c r="X918" s="98">
        <v>0.672994516026721</v>
      </c>
      <c r="Y918" s="98">
        <v>0.32523000000000302</v>
      </c>
      <c r="Z918" s="98">
        <v>-0.40011812768060001</v>
      </c>
      <c r="AA918" s="99">
        <v>0.69999999999999896</v>
      </c>
      <c r="AB918" s="98">
        <v>0.60725349059452205</v>
      </c>
      <c r="AC918" t="str">
        <f>IF('Regression diagnostics'!AC918="","",'Regression diagnostics'!AC918)</f>
        <v/>
      </c>
    </row>
    <row r="919" spans="1:29" x14ac:dyDescent="0.25">
      <c r="A919" t="str">
        <f t="shared" si="31"/>
        <v>Jun</v>
      </c>
      <c r="B919">
        <f t="shared" si="30"/>
        <v>918</v>
      </c>
      <c r="C919" t="s">
        <v>2768</v>
      </c>
      <c r="D919">
        <v>15</v>
      </c>
      <c r="E919" s="98">
        <v>0.78831499999999999</v>
      </c>
      <c r="F919" s="98">
        <v>0.189074397495161</v>
      </c>
      <c r="G919" s="99">
        <v>0.54999999999999805</v>
      </c>
      <c r="H919" s="98">
        <v>0.11906277467625299</v>
      </c>
      <c r="I919" s="98">
        <v>0.77634000000000503</v>
      </c>
      <c r="J919" s="98">
        <v>0.730052755752718</v>
      </c>
      <c r="K919" s="99">
        <v>0.3</v>
      </c>
      <c r="L919" s="98">
        <v>0.47485674733483202</v>
      </c>
      <c r="M919" s="98">
        <v>0.302350000000005</v>
      </c>
      <c r="N919" s="98">
        <v>-0.33375512993318601</v>
      </c>
      <c r="O919" s="99">
        <v>0.54999999999999805</v>
      </c>
      <c r="P919" s="98">
        <v>0.21086579423938701</v>
      </c>
      <c r="Q919" s="98">
        <v>0.29770000000000102</v>
      </c>
      <c r="R919" s="98">
        <v>6.48561557222187E-2</v>
      </c>
      <c r="S919" s="99">
        <v>0.29999999999999899</v>
      </c>
      <c r="T919" s="98">
        <v>4.22407872851761E-2</v>
      </c>
      <c r="U919" s="98">
        <v>0.32188499999999898</v>
      </c>
      <c r="V919" s="98">
        <v>-0.27094879007644801</v>
      </c>
      <c r="W919" s="99">
        <v>0.55000000000000504</v>
      </c>
      <c r="X919" s="98">
        <v>0.170690681641294</v>
      </c>
      <c r="Y919" s="98">
        <v>0.31746000000000102</v>
      </c>
      <c r="Z919" s="98">
        <v>0.109968476222606</v>
      </c>
      <c r="AA919" s="99">
        <v>0.3</v>
      </c>
      <c r="AB919" s="98">
        <v>7.1521717154047496E-2</v>
      </c>
      <c r="AC919" t="str">
        <f>IF('Regression diagnostics'!AC919="","",'Regression diagnostics'!AC919)</f>
        <v/>
      </c>
    </row>
    <row r="920" spans="1:29" x14ac:dyDescent="0.25">
      <c r="A920" t="str">
        <f t="shared" si="31"/>
        <v>Jun</v>
      </c>
      <c r="B920">
        <f t="shared" si="30"/>
        <v>919</v>
      </c>
      <c r="C920" t="s">
        <v>2768</v>
      </c>
      <c r="D920">
        <v>30</v>
      </c>
      <c r="E920" s="98">
        <v>0.725884999999997</v>
      </c>
      <c r="F920" s="98">
        <v>-0.189074397494913</v>
      </c>
      <c r="G920" s="99">
        <v>0.55000000000000904</v>
      </c>
      <c r="H920" s="98">
        <v>0.11906277467609901</v>
      </c>
      <c r="I920" s="98">
        <v>0.71391000000000204</v>
      </c>
      <c r="J920" s="98">
        <v>0.46263233976422802</v>
      </c>
      <c r="K920" s="99">
        <v>0.3</v>
      </c>
      <c r="L920" s="98">
        <v>0.300865357311624</v>
      </c>
      <c r="M920" s="98">
        <v>0.39655000000000501</v>
      </c>
      <c r="N920" s="98">
        <v>0.33375512993223899</v>
      </c>
      <c r="O920" s="99">
        <v>0.55000000000000704</v>
      </c>
      <c r="P920" s="98">
        <v>0.21086579423879301</v>
      </c>
      <c r="Q920" s="98">
        <v>0.39190000000000003</v>
      </c>
      <c r="R920" s="98">
        <v>0.437779051125191</v>
      </c>
      <c r="S920" s="99">
        <v>0.3</v>
      </c>
      <c r="T920" s="98">
        <v>0.28515289573696101</v>
      </c>
      <c r="U920" s="98">
        <v>0.31411499999999798</v>
      </c>
      <c r="V920" s="98">
        <v>0.27094879007664302</v>
      </c>
      <c r="W920" s="99">
        <v>0.55000000000001503</v>
      </c>
      <c r="X920" s="98">
        <v>0.17069068164142001</v>
      </c>
      <c r="Y920" s="98">
        <v>0.30969000000000002</v>
      </c>
      <c r="Z920" s="98">
        <v>0.56587945056269096</v>
      </c>
      <c r="AA920" s="99">
        <v>0.3</v>
      </c>
      <c r="AB920" s="98">
        <v>0.368101093485732</v>
      </c>
      <c r="AC920" t="str">
        <f>IF('Regression diagnostics'!AC920="","",'Regression diagnostics'!AC920)</f>
        <v/>
      </c>
    </row>
    <row r="921" spans="1:29" x14ac:dyDescent="0.25">
      <c r="A921" t="str">
        <f t="shared" si="31"/>
        <v>Jun</v>
      </c>
      <c r="B921">
        <f t="shared" si="30"/>
        <v>920</v>
      </c>
      <c r="C921" t="s">
        <v>2768</v>
      </c>
      <c r="D921">
        <v>45</v>
      </c>
      <c r="E921" s="98">
        <v>0.63950500000000499</v>
      </c>
      <c r="F921" s="98">
        <v>0.18907439749403299</v>
      </c>
      <c r="G921" s="99">
        <v>0.95000000000000295</v>
      </c>
      <c r="H921" s="98">
        <v>0.469437427101288</v>
      </c>
      <c r="I921" s="98">
        <v>0.65147999999999895</v>
      </c>
      <c r="J921" s="98">
        <v>-0.842846382928647</v>
      </c>
      <c r="K921" s="99">
        <v>0.70000000000000095</v>
      </c>
      <c r="L921" s="98">
        <v>1.27930393972657</v>
      </c>
      <c r="M921" s="98">
        <v>0.48144999999999499</v>
      </c>
      <c r="N921" s="98">
        <v>-0.33375512993121897</v>
      </c>
      <c r="O921" s="99">
        <v>0.94999999999999896</v>
      </c>
      <c r="P921" s="98">
        <v>0.83139584291205004</v>
      </c>
      <c r="Q921" s="98">
        <v>0.48609999999999998</v>
      </c>
      <c r="R921" s="98">
        <v>-0.47883550241949502</v>
      </c>
      <c r="S921" s="99">
        <v>0.70000000000000095</v>
      </c>
      <c r="T921" s="98">
        <v>0.72777037668598199</v>
      </c>
      <c r="U921" s="98">
        <v>0.29749500000000101</v>
      </c>
      <c r="V921" s="98">
        <v>-0.27094879007678202</v>
      </c>
      <c r="W921" s="99">
        <v>0.95000000000000295</v>
      </c>
      <c r="X921" s="98">
        <v>0.67299451602996596</v>
      </c>
      <c r="Y921" s="98">
        <v>0.30191999999999902</v>
      </c>
      <c r="Z921" s="98">
        <v>-0.63225663324397396</v>
      </c>
      <c r="AA921" s="99">
        <v>0.7</v>
      </c>
      <c r="AB921" s="98">
        <v>0.95969300245731004</v>
      </c>
      <c r="AC921" t="str">
        <f>IF('Regression diagnostics'!AC921="","",'Regression diagnostics'!AC921)</f>
        <v/>
      </c>
    </row>
    <row r="922" spans="1:29" x14ac:dyDescent="0.25">
      <c r="A922" t="str">
        <f t="shared" si="31"/>
        <v>Jun</v>
      </c>
      <c r="B922">
        <f t="shared" si="30"/>
        <v>921</v>
      </c>
      <c r="C922" t="s">
        <v>2769</v>
      </c>
      <c r="D922">
        <v>0</v>
      </c>
      <c r="E922" s="98">
        <v>0.81638000000001398</v>
      </c>
      <c r="F922" s="98">
        <v>-0.60841817294841005</v>
      </c>
      <c r="G922" s="99">
        <v>0.95000000000003204</v>
      </c>
      <c r="H922" s="98">
        <v>1.5111251542616599</v>
      </c>
      <c r="I922" s="98">
        <v>0.80268000000000805</v>
      </c>
      <c r="J922" s="98">
        <v>0.82306839921316899</v>
      </c>
      <c r="K922" s="99">
        <v>0.7</v>
      </c>
      <c r="L922" s="98">
        <v>1.24926271834339</v>
      </c>
      <c r="M922" s="98">
        <v>0.18994499999999701</v>
      </c>
      <c r="N922" s="98">
        <v>0.19009531313657199</v>
      </c>
      <c r="O922" s="99">
        <v>0.95000000000003004</v>
      </c>
      <c r="P922" s="98">
        <v>0.47349702850181802</v>
      </c>
      <c r="Q922" s="98">
        <v>0.19662000000000099</v>
      </c>
      <c r="R922" s="98">
        <v>-0.49699822837346302</v>
      </c>
      <c r="S922" s="99">
        <v>0.69999999999999896</v>
      </c>
      <c r="T922" s="98">
        <v>0.755382369886334</v>
      </c>
      <c r="U922" s="98">
        <v>0.289385000000004</v>
      </c>
      <c r="V922" s="98">
        <v>0.113008791839911</v>
      </c>
      <c r="W922" s="99">
        <v>0.95000000000003104</v>
      </c>
      <c r="X922" s="98">
        <v>0.28067729061014601</v>
      </c>
      <c r="Y922" s="98">
        <v>0.28726000000000201</v>
      </c>
      <c r="Z922" s="98">
        <v>0.296297389010792</v>
      </c>
      <c r="AA922" s="99">
        <v>0.69999999999999896</v>
      </c>
      <c r="AB922" s="98">
        <v>0.44966841137956798</v>
      </c>
      <c r="AC922" t="str">
        <f>IF('Regression diagnostics'!AC922="","",'Regression diagnostics'!AC922)</f>
        <v/>
      </c>
    </row>
    <row r="923" spans="1:29" x14ac:dyDescent="0.25">
      <c r="A923" t="str">
        <f t="shared" si="31"/>
        <v>Jun</v>
      </c>
      <c r="B923">
        <f t="shared" si="30"/>
        <v>922</v>
      </c>
      <c r="C923" t="s">
        <v>2769</v>
      </c>
      <c r="D923">
        <v>15</v>
      </c>
      <c r="E923" s="98">
        <v>0.74375999999999998</v>
      </c>
      <c r="F923" s="98">
        <v>0.60841817294521805</v>
      </c>
      <c r="G923" s="99">
        <v>0.54999999999999705</v>
      </c>
      <c r="H923" s="98">
        <v>0.38326461283322699</v>
      </c>
      <c r="I923" s="98">
        <v>0.75746000000000502</v>
      </c>
      <c r="J923" s="98">
        <v>-0.25198273834337598</v>
      </c>
      <c r="K923" s="99">
        <v>0.3</v>
      </c>
      <c r="L923" s="98">
        <v>0.163859993182571</v>
      </c>
      <c r="M923" s="98">
        <v>0.27466500000000499</v>
      </c>
      <c r="N923" s="98">
        <v>-0.19009531313608599</v>
      </c>
      <c r="O923" s="99">
        <v>0.54999999999999805</v>
      </c>
      <c r="P923" s="98">
        <v>0.12009240584417</v>
      </c>
      <c r="Q923" s="98">
        <v>0.26799000000000101</v>
      </c>
      <c r="R923" s="98">
        <v>0.254560411209794</v>
      </c>
      <c r="S923" s="99">
        <v>0.3</v>
      </c>
      <c r="T923" s="98">
        <v>0.165800274209735</v>
      </c>
      <c r="U923" s="98">
        <v>0.29324499999999998</v>
      </c>
      <c r="V923" s="98">
        <v>-0.113008791840946</v>
      </c>
      <c r="W923" s="99">
        <v>0.55000000000000404</v>
      </c>
      <c r="X923" s="98">
        <v>7.1187798585015005E-2</v>
      </c>
      <c r="Y923" s="98">
        <v>0.29537000000000102</v>
      </c>
      <c r="Z923" s="98">
        <v>-0.257356781160198</v>
      </c>
      <c r="AA923" s="99">
        <v>0.3</v>
      </c>
      <c r="AB923" s="98">
        <v>0.16738565917127499</v>
      </c>
      <c r="AC923" t="str">
        <f>IF('Regression diagnostics'!AC923="","",'Regression diagnostics'!AC923)</f>
        <v/>
      </c>
    </row>
    <row r="924" spans="1:29" x14ac:dyDescent="0.25">
      <c r="A924" t="str">
        <f t="shared" si="31"/>
        <v>Jun</v>
      </c>
      <c r="B924">
        <f t="shared" si="30"/>
        <v>923</v>
      </c>
      <c r="C924" t="s">
        <v>2769</v>
      </c>
      <c r="D924">
        <v>30</v>
      </c>
      <c r="E924" s="98">
        <v>0.69853999999999705</v>
      </c>
      <c r="F924" s="98">
        <v>-0.60841817294503098</v>
      </c>
      <c r="G924" s="99">
        <v>0.55000000000000904</v>
      </c>
      <c r="H924" s="98">
        <v>0.38326461283311702</v>
      </c>
      <c r="I924" s="98">
        <v>0.71224000000000198</v>
      </c>
      <c r="J924" s="98">
        <v>-1.1125087696810001</v>
      </c>
      <c r="K924" s="99">
        <v>0.3</v>
      </c>
      <c r="L924" s="98">
        <v>0.72388796835826497</v>
      </c>
      <c r="M924" s="98">
        <v>0.34603500000000498</v>
      </c>
      <c r="N924" s="98">
        <v>0.19009531313512801</v>
      </c>
      <c r="O924" s="99">
        <v>0.55000000000001004</v>
      </c>
      <c r="P924" s="98">
        <v>0.12009240584356801</v>
      </c>
      <c r="Q924" s="98">
        <v>0.33935999999999999</v>
      </c>
      <c r="R924" s="98">
        <v>0.46696432120020198</v>
      </c>
      <c r="S924" s="99">
        <v>0.3</v>
      </c>
      <c r="T924" s="98">
        <v>0.30416723390168099</v>
      </c>
      <c r="U924" s="98">
        <v>0.30135499999999898</v>
      </c>
      <c r="V924" s="98">
        <v>0.113008791841058</v>
      </c>
      <c r="W924" s="99">
        <v>0.55000000000001203</v>
      </c>
      <c r="X924" s="98">
        <v>7.1187798585086601E-2</v>
      </c>
      <c r="Y924" s="98">
        <v>0.30348000000000003</v>
      </c>
      <c r="Z924" s="98">
        <v>-6.7202957691673698E-2</v>
      </c>
      <c r="AA924" s="99">
        <v>0.3</v>
      </c>
      <c r="AB924" s="98">
        <v>4.3707534277832E-2</v>
      </c>
      <c r="AC924" t="str">
        <f>IF('Regression diagnostics'!AC924="","",'Regression diagnostics'!AC924)</f>
        <v/>
      </c>
    </row>
    <row r="925" spans="1:29" x14ac:dyDescent="0.25">
      <c r="A925" t="str">
        <f t="shared" si="31"/>
        <v>Jun</v>
      </c>
      <c r="B925">
        <f t="shared" si="30"/>
        <v>924</v>
      </c>
      <c r="C925" t="s">
        <v>2769</v>
      </c>
      <c r="D925">
        <v>45</v>
      </c>
      <c r="E925" s="98">
        <v>0.68072000000000499</v>
      </c>
      <c r="F925" s="98">
        <v>0.60841817294422695</v>
      </c>
      <c r="G925" s="99">
        <v>0.94999999999999196</v>
      </c>
      <c r="H925" s="98">
        <v>1.5111251542506301</v>
      </c>
      <c r="I925" s="98">
        <v>0.66701999999999895</v>
      </c>
      <c r="J925" s="98">
        <v>1.26122680766775</v>
      </c>
      <c r="K925" s="99">
        <v>0.70000000000000095</v>
      </c>
      <c r="L925" s="98">
        <v>1.9152164455995899</v>
      </c>
      <c r="M925" s="98">
        <v>0.404054999999995</v>
      </c>
      <c r="N925" s="98">
        <v>-0.19009531313412101</v>
      </c>
      <c r="O925" s="99">
        <v>0.95000000000000295</v>
      </c>
      <c r="P925" s="98">
        <v>0.47349702849557901</v>
      </c>
      <c r="Q925" s="98">
        <v>0.41072999999999998</v>
      </c>
      <c r="R925" s="98">
        <v>-0.60514900564392904</v>
      </c>
      <c r="S925" s="99">
        <v>0.70000000000000095</v>
      </c>
      <c r="T925" s="98">
        <v>0.91981618667570997</v>
      </c>
      <c r="U925" s="98">
        <v>0.31371500000000102</v>
      </c>
      <c r="V925" s="98">
        <v>-0.11300879184113501</v>
      </c>
      <c r="W925" s="99">
        <v>0.95000000000000295</v>
      </c>
      <c r="X925" s="98">
        <v>0.28067729061310198</v>
      </c>
      <c r="Y925" s="98">
        <v>0.31158999999999898</v>
      </c>
      <c r="Z925" s="98">
        <v>0.19947580126345801</v>
      </c>
      <c r="AA925" s="99">
        <v>0.70000000000000095</v>
      </c>
      <c r="AB925" s="98">
        <v>0.30272154502555398</v>
      </c>
      <c r="AC925" t="str">
        <f>IF('Regression diagnostics'!AC925="","",'Regression diagnostics'!AC925)</f>
        <v/>
      </c>
    </row>
    <row r="926" spans="1:29" x14ac:dyDescent="0.25">
      <c r="A926" t="str">
        <f t="shared" si="31"/>
        <v>Jun</v>
      </c>
      <c r="B926">
        <f t="shared" si="30"/>
        <v>925</v>
      </c>
      <c r="C926" t="s">
        <v>2770</v>
      </c>
      <c r="D926">
        <v>0</v>
      </c>
      <c r="E926" s="98">
        <v>0.83070500000001601</v>
      </c>
      <c r="F926" s="98">
        <v>-1.45872482090207</v>
      </c>
      <c r="G926" s="99">
        <v>0.95000000000003804</v>
      </c>
      <c r="H926" s="98">
        <v>3.6297690431654699</v>
      </c>
      <c r="I926" s="98">
        <v>0.82598000000000704</v>
      </c>
      <c r="J926" s="98">
        <v>-0.16583078653347699</v>
      </c>
      <c r="K926" s="99">
        <v>0.7</v>
      </c>
      <c r="L926" s="98">
        <v>0.25161466212734201</v>
      </c>
      <c r="M926" s="98">
        <v>0.30124999999999902</v>
      </c>
      <c r="N926" s="98">
        <v>-0.10157764824023199</v>
      </c>
      <c r="O926" s="99">
        <v>0.95000000000003504</v>
      </c>
      <c r="P926" s="98">
        <v>0.25300687457080301</v>
      </c>
      <c r="Q926" s="98">
        <v>0.29880000000000201</v>
      </c>
      <c r="R926" s="98">
        <v>0.173371475013813</v>
      </c>
      <c r="S926" s="99">
        <v>0.7</v>
      </c>
      <c r="T926" s="98">
        <v>0.26347597715806698</v>
      </c>
      <c r="U926" s="98">
        <v>0.28724000000000499</v>
      </c>
      <c r="V926" s="98">
        <v>-0.63720619977958204</v>
      </c>
      <c r="W926" s="99">
        <v>0.95000000000003504</v>
      </c>
      <c r="X926" s="98">
        <v>1.583306127163</v>
      </c>
      <c r="Y926" s="98">
        <v>0.27749000000000301</v>
      </c>
      <c r="Z926" s="98">
        <v>0.86439513880756003</v>
      </c>
      <c r="AA926" s="99">
        <v>0.7</v>
      </c>
      <c r="AB926" s="98">
        <v>1.3123029823561001</v>
      </c>
      <c r="AC926" t="str">
        <f>IF('Regression diagnostics'!AC926="","",'Regression diagnostics'!AC926)</f>
        <v/>
      </c>
    </row>
    <row r="927" spans="1:29" x14ac:dyDescent="0.25">
      <c r="A927" t="str">
        <f t="shared" si="31"/>
        <v>Jun</v>
      </c>
      <c r="B927">
        <f t="shared" si="30"/>
        <v>926</v>
      </c>
      <c r="C927" t="s">
        <v>2770</v>
      </c>
      <c r="D927">
        <v>15</v>
      </c>
      <c r="E927" s="98">
        <v>0.781384999999997</v>
      </c>
      <c r="F927" s="98">
        <v>1.45872482089842</v>
      </c>
      <c r="G927" s="99">
        <v>0.55000000000000104</v>
      </c>
      <c r="H927" s="98">
        <v>0.92061337413597</v>
      </c>
      <c r="I927" s="98">
        <v>0.78611000000000497</v>
      </c>
      <c r="J927" s="98">
        <v>0.79628537274807998</v>
      </c>
      <c r="K927" s="99">
        <v>0.3</v>
      </c>
      <c r="L927" s="98">
        <v>0.51796449073134299</v>
      </c>
      <c r="M927" s="98">
        <v>0.39405000000000401</v>
      </c>
      <c r="N927" s="98">
        <v>0.101577648240035</v>
      </c>
      <c r="O927" s="99">
        <v>0.54999999999999905</v>
      </c>
      <c r="P927" s="98">
        <v>6.4169788685849299E-2</v>
      </c>
      <c r="Q927" s="98">
        <v>0.39650000000000102</v>
      </c>
      <c r="R927" s="98">
        <v>-7.5665515009346596E-2</v>
      </c>
      <c r="S927" s="99">
        <v>0.3</v>
      </c>
      <c r="T927" s="98">
        <v>4.9280957124625803E-2</v>
      </c>
      <c r="U927" s="98">
        <v>0.270979999999999</v>
      </c>
      <c r="V927" s="98">
        <v>0.63720619977794601</v>
      </c>
      <c r="W927" s="99">
        <v>0.55000000000000504</v>
      </c>
      <c r="X927" s="98">
        <v>0.40157177459051502</v>
      </c>
      <c r="Y927" s="98">
        <v>0.28073000000000098</v>
      </c>
      <c r="Z927" s="98">
        <v>-0.208481902839003</v>
      </c>
      <c r="AA927" s="99">
        <v>0.3</v>
      </c>
      <c r="AB927" s="98">
        <v>0.135595590206948</v>
      </c>
      <c r="AC927" t="str">
        <f>IF('Regression diagnostics'!AC927="","",'Regression diagnostics'!AC927)</f>
        <v/>
      </c>
    </row>
    <row r="928" spans="1:29" x14ac:dyDescent="0.25">
      <c r="A928" t="str">
        <f t="shared" si="31"/>
        <v>Jun</v>
      </c>
      <c r="B928">
        <f t="shared" si="30"/>
        <v>927</v>
      </c>
      <c r="C928" t="s">
        <v>2770</v>
      </c>
      <c r="D928">
        <v>30</v>
      </c>
      <c r="E928" s="98">
        <v>0.74151499999999404</v>
      </c>
      <c r="F928" s="98">
        <v>-1.4587248208978401</v>
      </c>
      <c r="G928" s="99">
        <v>0.55000000000001303</v>
      </c>
      <c r="H928" s="98">
        <v>0.92061337413562805</v>
      </c>
      <c r="I928" s="98">
        <v>0.74624000000000201</v>
      </c>
      <c r="J928" s="98">
        <v>-1.26688554613626</v>
      </c>
      <c r="K928" s="99">
        <v>0.3</v>
      </c>
      <c r="L928" s="98">
        <v>0.82449591152949997</v>
      </c>
      <c r="M928" s="98">
        <v>0.49175000000000302</v>
      </c>
      <c r="N928" s="98">
        <v>-0.10157764824063301</v>
      </c>
      <c r="O928" s="99">
        <v>0.55000000000001203</v>
      </c>
      <c r="P928" s="98">
        <v>6.4169788686228593E-2</v>
      </c>
      <c r="Q928" s="98">
        <v>0.49419999999999997</v>
      </c>
      <c r="R928" s="98">
        <v>-0.189163787523247</v>
      </c>
      <c r="S928" s="99">
        <v>0.3</v>
      </c>
      <c r="T928" s="98">
        <v>0.12320430369110399</v>
      </c>
      <c r="U928" s="98">
        <v>0.27421999999999802</v>
      </c>
      <c r="V928" s="98">
        <v>-0.63720619977772197</v>
      </c>
      <c r="W928" s="99">
        <v>0.55000000000001703</v>
      </c>
      <c r="X928" s="98">
        <v>0.40157177459038301</v>
      </c>
      <c r="Y928" s="98">
        <v>0.28397</v>
      </c>
      <c r="Z928" s="98">
        <v>-1.2806745460103499</v>
      </c>
      <c r="AA928" s="99">
        <v>0.3</v>
      </c>
      <c r="AB928" s="98">
        <v>0.83367526488172805</v>
      </c>
      <c r="AC928" t="str">
        <f>IF('Regression diagnostics'!AC928="","",'Regression diagnostics'!AC928)</f>
        <v/>
      </c>
    </row>
    <row r="929" spans="1:29" x14ac:dyDescent="0.25">
      <c r="A929" t="str">
        <f t="shared" si="31"/>
        <v>Jun</v>
      </c>
      <c r="B929">
        <f t="shared" si="30"/>
        <v>928</v>
      </c>
      <c r="C929" t="s">
        <v>2770</v>
      </c>
      <c r="D929">
        <v>45</v>
      </c>
      <c r="E929" s="98">
        <v>0.71109500000000703</v>
      </c>
      <c r="F929" s="98">
        <v>1.45872482089674</v>
      </c>
      <c r="G929" s="99">
        <v>0.94999999999999896</v>
      </c>
      <c r="H929" s="98">
        <v>3.6297690431506502</v>
      </c>
      <c r="I929" s="98">
        <v>0.70636999999999905</v>
      </c>
      <c r="J929" s="98">
        <v>0.884684425402677</v>
      </c>
      <c r="K929" s="99">
        <v>0.70000000000000095</v>
      </c>
      <c r="L929" s="98">
        <v>1.3428578830843501</v>
      </c>
      <c r="M929" s="98">
        <v>0.59434999999999605</v>
      </c>
      <c r="N929" s="98">
        <v>0.101577648241472</v>
      </c>
      <c r="O929" s="99">
        <v>0.95000000000000295</v>
      </c>
      <c r="P929" s="98">
        <v>0.25300687457380699</v>
      </c>
      <c r="Q929" s="98">
        <v>0.59189999999999898</v>
      </c>
      <c r="R929" s="98">
        <v>0.23116196668532299</v>
      </c>
      <c r="S929" s="99">
        <v>0.70000000000000095</v>
      </c>
      <c r="T929" s="98">
        <v>0.35130554085031301</v>
      </c>
      <c r="U929" s="98">
        <v>0.296960000000001</v>
      </c>
      <c r="V929" s="98">
        <v>0.63720619977757798</v>
      </c>
      <c r="W929" s="99">
        <v>0.95000000000000295</v>
      </c>
      <c r="X929" s="98">
        <v>1.58330612715748</v>
      </c>
      <c r="Y929" s="98">
        <v>0.28720999999999902</v>
      </c>
      <c r="Z929" s="98">
        <v>1.4103289106866499</v>
      </c>
      <c r="AA929" s="99">
        <v>0.7</v>
      </c>
      <c r="AB929" s="98">
        <v>2.1425879729255999</v>
      </c>
      <c r="AC929" t="str">
        <f>IF('Regression diagnostics'!AC929="","",'Regression diagnostics'!AC929)</f>
        <v/>
      </c>
    </row>
    <row r="930" spans="1:29" x14ac:dyDescent="0.25">
      <c r="A930" t="str">
        <f t="shared" si="31"/>
        <v>Jun</v>
      </c>
      <c r="B930">
        <f t="shared" si="30"/>
        <v>929</v>
      </c>
      <c r="C930" t="s">
        <v>2771</v>
      </c>
      <c r="D930">
        <v>0</v>
      </c>
      <c r="E930" s="98">
        <v>0.84079000000001503</v>
      </c>
      <c r="F930" s="98">
        <v>-0.420400057003609</v>
      </c>
      <c r="G930" s="99">
        <v>0.95000000000003504</v>
      </c>
      <c r="H930" s="98">
        <v>1.0439323500139901</v>
      </c>
      <c r="I930" s="98">
        <v>0.84229000000000698</v>
      </c>
      <c r="J930" s="98">
        <v>-0.26548139678944199</v>
      </c>
      <c r="K930" s="99">
        <v>0.7</v>
      </c>
      <c r="L930" s="98">
        <v>0.402823316379334</v>
      </c>
      <c r="M930" s="98">
        <v>0.341224999999999</v>
      </c>
      <c r="N930" s="98">
        <v>-0.96498765828366595</v>
      </c>
      <c r="O930" s="99">
        <v>0.95000000000003404</v>
      </c>
      <c r="P930" s="98">
        <v>2.4058743089052901</v>
      </c>
      <c r="Q930" s="98">
        <v>0.355800000000001</v>
      </c>
      <c r="R930" s="98">
        <v>-1.4777854298809401</v>
      </c>
      <c r="S930" s="99">
        <v>0.7</v>
      </c>
      <c r="T930" s="98">
        <v>2.2483191756334202</v>
      </c>
      <c r="U930" s="98">
        <v>0.285495000000003</v>
      </c>
      <c r="V930" s="98">
        <v>0.32813396185063698</v>
      </c>
      <c r="W930" s="99">
        <v>0.95000000000003204</v>
      </c>
      <c r="X930" s="98">
        <v>0.81506459083422</v>
      </c>
      <c r="Y930" s="98">
        <v>0.28862000000000199</v>
      </c>
      <c r="Z930" s="98">
        <v>-0.22397282948893599</v>
      </c>
      <c r="AA930" s="99">
        <v>0.69999999999999896</v>
      </c>
      <c r="AB930" s="98">
        <v>0.33989981036579903</v>
      </c>
      <c r="AC930" t="str">
        <f>IF('Regression diagnostics'!AC930="","",'Regression diagnostics'!AC930)</f>
        <v/>
      </c>
    </row>
    <row r="931" spans="1:29" x14ac:dyDescent="0.25">
      <c r="A931" t="str">
        <f t="shared" si="31"/>
        <v>Jun</v>
      </c>
      <c r="B931">
        <f t="shared" si="30"/>
        <v>930</v>
      </c>
      <c r="C931" t="s">
        <v>2771</v>
      </c>
      <c r="D931">
        <v>15</v>
      </c>
      <c r="E931" s="98">
        <v>0.80212999999999701</v>
      </c>
      <c r="F931" s="98">
        <v>0.42040005700059802</v>
      </c>
      <c r="G931" s="99">
        <v>0.54999999999999805</v>
      </c>
      <c r="H931" s="98">
        <v>0.26477113879220998</v>
      </c>
      <c r="I931" s="98">
        <v>0.80063000000000395</v>
      </c>
      <c r="J931" s="98">
        <v>0.37199823229683798</v>
      </c>
      <c r="K931" s="99">
        <v>0.3</v>
      </c>
      <c r="L931" s="98">
        <v>0.24191341839189601</v>
      </c>
      <c r="M931" s="98">
        <v>0.50242500000000201</v>
      </c>
      <c r="N931" s="98">
        <v>0.96498765828347699</v>
      </c>
      <c r="O931" s="99">
        <v>0.54999999999999905</v>
      </c>
      <c r="P931" s="98">
        <v>0.61019862116130896</v>
      </c>
      <c r="Q931" s="98">
        <v>0.48785000000000101</v>
      </c>
      <c r="R931" s="98">
        <v>1.32684885248438</v>
      </c>
      <c r="S931" s="99">
        <v>0.3</v>
      </c>
      <c r="T931" s="98">
        <v>0.864960339815941</v>
      </c>
      <c r="U931" s="98">
        <v>0.30071500000000001</v>
      </c>
      <c r="V931" s="98">
        <v>-0.32813396185143401</v>
      </c>
      <c r="W931" s="99">
        <v>0.55000000000000404</v>
      </c>
      <c r="X931" s="98">
        <v>0.206723721037642</v>
      </c>
      <c r="Y931" s="98">
        <v>0.29759000000000102</v>
      </c>
      <c r="Z931" s="98">
        <v>-3.7419828714765402E-2</v>
      </c>
      <c r="AA931" s="99">
        <v>0.3</v>
      </c>
      <c r="AB931" s="98">
        <v>2.4337108146772E-2</v>
      </c>
      <c r="AC931" t="str">
        <f>IF('Regression diagnostics'!AC931="","",'Regression diagnostics'!AC931)</f>
        <v/>
      </c>
    </row>
    <row r="932" spans="1:29" x14ac:dyDescent="0.25">
      <c r="A932" t="str">
        <f t="shared" si="31"/>
        <v>Jun</v>
      </c>
      <c r="B932">
        <f t="shared" si="30"/>
        <v>931</v>
      </c>
      <c r="C932" t="s">
        <v>2771</v>
      </c>
      <c r="D932">
        <v>30</v>
      </c>
      <c r="E932" s="98">
        <v>0.76046999999999398</v>
      </c>
      <c r="F932" s="98">
        <v>-0.42040005699994798</v>
      </c>
      <c r="G932" s="99">
        <v>0.55000000000001104</v>
      </c>
      <c r="H932" s="98">
        <v>0.26477113879180703</v>
      </c>
      <c r="I932" s="98">
        <v>0.75897000000000203</v>
      </c>
      <c r="J932" s="98">
        <v>-0.22260135185656901</v>
      </c>
      <c r="K932" s="99">
        <v>0.3</v>
      </c>
      <c r="L932" s="98">
        <v>0.14475273711596701</v>
      </c>
      <c r="M932" s="98">
        <v>0.63447500000000201</v>
      </c>
      <c r="N932" s="98">
        <v>-0.96498765828384503</v>
      </c>
      <c r="O932" s="99">
        <v>0.55000000000001104</v>
      </c>
      <c r="P932" s="98">
        <v>0.61019862116155699</v>
      </c>
      <c r="Q932" s="98">
        <v>0.61990000000000001</v>
      </c>
      <c r="R932" s="98">
        <v>0.24861526360195399</v>
      </c>
      <c r="S932" s="99">
        <v>0.3</v>
      </c>
      <c r="T932" s="98">
        <v>0.161927831004471</v>
      </c>
      <c r="U932" s="98">
        <v>0.30968499999999899</v>
      </c>
      <c r="V932" s="98">
        <v>0.32813396185153398</v>
      </c>
      <c r="W932" s="99">
        <v>0.55000000000001603</v>
      </c>
      <c r="X932" s="98">
        <v>0.20672372103771</v>
      </c>
      <c r="Y932" s="98">
        <v>0.30656</v>
      </c>
      <c r="Z932" s="98">
        <v>0.51471356232018295</v>
      </c>
      <c r="AA932" s="99">
        <v>0.3</v>
      </c>
      <c r="AB932" s="98">
        <v>0.33480783533366798</v>
      </c>
      <c r="AC932" t="str">
        <f>IF('Regression diagnostics'!AC932="","",'Regression diagnostics'!AC932)</f>
        <v/>
      </c>
    </row>
    <row r="933" spans="1:29" x14ac:dyDescent="0.25">
      <c r="A933" t="str">
        <f t="shared" si="31"/>
        <v>Jun</v>
      </c>
      <c r="B933">
        <f t="shared" si="30"/>
        <v>932</v>
      </c>
      <c r="C933" t="s">
        <v>2771</v>
      </c>
      <c r="D933">
        <v>45</v>
      </c>
      <c r="E933" s="98">
        <v>0.71581000000000705</v>
      </c>
      <c r="F933" s="98">
        <v>0.42040005699879901</v>
      </c>
      <c r="G933" s="99">
        <v>0.94999999999999596</v>
      </c>
      <c r="H933" s="98">
        <v>1.04393235000161</v>
      </c>
      <c r="I933" s="98">
        <v>0.717309999999999</v>
      </c>
      <c r="J933" s="98">
        <v>3.7273892385878298E-2</v>
      </c>
      <c r="K933" s="99">
        <v>0.70000000000000095</v>
      </c>
      <c r="L933" s="98">
        <v>5.65548200752592E-2</v>
      </c>
      <c r="M933" s="98">
        <v>0.737374999999999</v>
      </c>
      <c r="N933" s="98">
        <v>0.96498765828397404</v>
      </c>
      <c r="O933" s="99">
        <v>0.94999999999999596</v>
      </c>
      <c r="P933" s="98">
        <v>2.4058743089050898</v>
      </c>
      <c r="Q933" s="98">
        <v>0.75195000000000001</v>
      </c>
      <c r="R933" s="98">
        <v>-0.92877575900332598</v>
      </c>
      <c r="S933" s="99">
        <v>0.70000000000000195</v>
      </c>
      <c r="T933" s="98">
        <v>1.4120852314799199</v>
      </c>
      <c r="U933" s="98">
        <v>0.31240500000000099</v>
      </c>
      <c r="V933" s="98">
        <v>-0.32813396185159799</v>
      </c>
      <c r="W933" s="99">
        <v>0.95000000000000295</v>
      </c>
      <c r="X933" s="98">
        <v>0.81506459083635596</v>
      </c>
      <c r="Y933" s="98">
        <v>0.31552999999999898</v>
      </c>
      <c r="Z933" s="98">
        <v>-0.50510539150302003</v>
      </c>
      <c r="AA933" s="99">
        <v>0.70000000000000095</v>
      </c>
      <c r="AB933" s="98">
        <v>0.76663113733676402</v>
      </c>
      <c r="AC933" t="str">
        <f>IF('Regression diagnostics'!AC933="","",'Regression diagnostics'!AC933)</f>
        <v/>
      </c>
    </row>
    <row r="934" spans="1:29" x14ac:dyDescent="0.25">
      <c r="A934" t="str">
        <f t="shared" si="31"/>
        <v>Jun</v>
      </c>
      <c r="B934">
        <f t="shared" si="30"/>
        <v>933</v>
      </c>
      <c r="C934" t="s">
        <v>2772</v>
      </c>
      <c r="D934">
        <v>0</v>
      </c>
      <c r="E934" s="98">
        <v>0.84490000000001597</v>
      </c>
      <c r="F934" s="98">
        <v>-0.253507572063983</v>
      </c>
      <c r="G934" s="99">
        <v>0.95000000000003704</v>
      </c>
      <c r="H934" s="98">
        <v>0.62943224587184698</v>
      </c>
      <c r="I934" s="98">
        <v>0.83555000000000701</v>
      </c>
      <c r="J934" s="98">
        <v>0.61996372029451396</v>
      </c>
      <c r="K934" s="99">
        <v>0.7</v>
      </c>
      <c r="L934" s="98">
        <v>0.94084438227249101</v>
      </c>
      <c r="M934" s="98">
        <v>0.33829000000000098</v>
      </c>
      <c r="N934" s="98">
        <v>1.4249892938866999</v>
      </c>
      <c r="O934" s="99">
        <v>0.95000000000003304</v>
      </c>
      <c r="P934" s="98">
        <v>3.5568182284752798</v>
      </c>
      <c r="Q934" s="98">
        <v>0.335590000000002</v>
      </c>
      <c r="R934" s="98">
        <v>0.62826520231233496</v>
      </c>
      <c r="S934" s="99">
        <v>0.69999999999999896</v>
      </c>
      <c r="T934" s="98">
        <v>0.95496646696387899</v>
      </c>
      <c r="U934" s="98">
        <v>0.30723500000000398</v>
      </c>
      <c r="V934" s="98">
        <v>-0.20014810121354401</v>
      </c>
      <c r="W934" s="99">
        <v>0.95000000000003404</v>
      </c>
      <c r="X934" s="98">
        <v>0.49711822669005201</v>
      </c>
      <c r="Y934" s="98">
        <v>0.30326000000000197</v>
      </c>
      <c r="Z934" s="98">
        <v>0.37795414976189001</v>
      </c>
      <c r="AA934" s="99">
        <v>0.69999999999999896</v>
      </c>
      <c r="AB934" s="98">
        <v>0.57361011200359002</v>
      </c>
      <c r="AC934" t="str">
        <f>IF('Regression diagnostics'!AC934="","",'Regression diagnostics'!AC934)</f>
        <v/>
      </c>
    </row>
    <row r="935" spans="1:29" x14ac:dyDescent="0.25">
      <c r="A935" t="str">
        <f t="shared" si="31"/>
        <v>Jun</v>
      </c>
      <c r="B935">
        <f t="shared" si="30"/>
        <v>934</v>
      </c>
      <c r="C935" t="s">
        <v>2772</v>
      </c>
      <c r="D935">
        <v>15</v>
      </c>
      <c r="E935" s="98">
        <v>0.78969999999999596</v>
      </c>
      <c r="F935" s="98">
        <v>0.25350757206077701</v>
      </c>
      <c r="G935" s="99">
        <v>0.55000000000000004</v>
      </c>
      <c r="H935" s="98">
        <v>0.159642042445448</v>
      </c>
      <c r="I935" s="98">
        <v>0.79905000000000403</v>
      </c>
      <c r="J935" s="98">
        <v>-0.28634402084467597</v>
      </c>
      <c r="K935" s="99">
        <v>0.3</v>
      </c>
      <c r="L935" s="98">
        <v>0.18620633177735099</v>
      </c>
      <c r="M935" s="98">
        <v>0.39783000000000202</v>
      </c>
      <c r="N935" s="98">
        <v>-1.4249892938867501</v>
      </c>
      <c r="O935" s="99">
        <v>0.54999999999999905</v>
      </c>
      <c r="P935" s="98">
        <v>0.90211095845863098</v>
      </c>
      <c r="Q935" s="98">
        <v>0.400530000000001</v>
      </c>
      <c r="R935" s="98">
        <v>-0.94203566186577303</v>
      </c>
      <c r="S935" s="99">
        <v>0.3</v>
      </c>
      <c r="T935" s="98">
        <v>0.61382724617312001</v>
      </c>
      <c r="U935" s="98">
        <v>0.30299499999999902</v>
      </c>
      <c r="V935" s="98">
        <v>0.200148101212344</v>
      </c>
      <c r="W935" s="99">
        <v>0.55000000000000704</v>
      </c>
      <c r="X935" s="98">
        <v>0.12608341813862101</v>
      </c>
      <c r="Y935" s="98">
        <v>0.30697000000000102</v>
      </c>
      <c r="Z935" s="98">
        <v>-0.135169585357172</v>
      </c>
      <c r="AA935" s="99">
        <v>0.3</v>
      </c>
      <c r="AB935" s="98">
        <v>8.7912408752690505E-2</v>
      </c>
      <c r="AC935" t="str">
        <f>IF('Regression diagnostics'!AC935="","",'Regression diagnostics'!AC935)</f>
        <v/>
      </c>
    </row>
    <row r="936" spans="1:29" x14ac:dyDescent="0.25">
      <c r="A936" t="str">
        <f t="shared" si="31"/>
        <v>Jun</v>
      </c>
      <c r="B936">
        <f t="shared" si="30"/>
        <v>935</v>
      </c>
      <c r="C936" t="s">
        <v>2772</v>
      </c>
      <c r="D936">
        <v>30</v>
      </c>
      <c r="E936" s="98">
        <v>0.75319999999999399</v>
      </c>
      <c r="F936" s="98">
        <v>-0.25350757206006103</v>
      </c>
      <c r="G936" s="99">
        <v>0.55000000000001303</v>
      </c>
      <c r="H936" s="98">
        <v>0.15964204244500199</v>
      </c>
      <c r="I936" s="98">
        <v>0.76255000000000195</v>
      </c>
      <c r="J936" s="98">
        <v>-0.64489653390195101</v>
      </c>
      <c r="K936" s="99">
        <v>0.3</v>
      </c>
      <c r="L936" s="98">
        <v>0.419441998735821</v>
      </c>
      <c r="M936" s="98">
        <v>0.46277000000000101</v>
      </c>
      <c r="N936" s="98">
        <v>1.4249892938864299</v>
      </c>
      <c r="O936" s="99">
        <v>0.55000000000001104</v>
      </c>
      <c r="P936" s="98">
        <v>0.90211095845845202</v>
      </c>
      <c r="Q936" s="98">
        <v>0.46546999999999999</v>
      </c>
      <c r="R936" s="98">
        <v>0.65018296111557505</v>
      </c>
      <c r="S936" s="99">
        <v>0.3</v>
      </c>
      <c r="T936" s="98">
        <v>0.423555374065543</v>
      </c>
      <c r="U936" s="98">
        <v>0.30670499999999801</v>
      </c>
      <c r="V936" s="98">
        <v>-0.20014810121214499</v>
      </c>
      <c r="W936" s="99">
        <v>0.55000000000001803</v>
      </c>
      <c r="X936" s="98">
        <v>0.12608341813849799</v>
      </c>
      <c r="Y936" s="98">
        <v>0.31068000000000001</v>
      </c>
      <c r="Z936" s="98">
        <v>-0.471948043789158</v>
      </c>
      <c r="AA936" s="99">
        <v>0.3</v>
      </c>
      <c r="AB936" s="98">
        <v>0.30698286234398597</v>
      </c>
      <c r="AC936" t="str">
        <f>IF('Regression diagnostics'!AC936="","",'Regression diagnostics'!AC936)</f>
        <v/>
      </c>
    </row>
    <row r="937" spans="1:29" x14ac:dyDescent="0.25">
      <c r="A937" t="str">
        <f t="shared" si="31"/>
        <v>Jun</v>
      </c>
      <c r="B937">
        <f t="shared" si="30"/>
        <v>936</v>
      </c>
      <c r="C937" t="s">
        <v>2772</v>
      </c>
      <c r="D937">
        <v>45</v>
      </c>
      <c r="E937" s="98">
        <v>0.73540000000000805</v>
      </c>
      <c r="F937" s="98">
        <v>0.25350757205883501</v>
      </c>
      <c r="G937" s="99">
        <v>0.94999999999999596</v>
      </c>
      <c r="H937" s="98">
        <v>0.62943224585878699</v>
      </c>
      <c r="I937" s="98">
        <v>0.72604999999999997</v>
      </c>
      <c r="J937" s="98">
        <v>0.80252972381754395</v>
      </c>
      <c r="K937" s="99">
        <v>0.70000000000000095</v>
      </c>
      <c r="L937" s="98">
        <v>1.2180676834872199</v>
      </c>
      <c r="M937" s="98">
        <v>0.53310999999999897</v>
      </c>
      <c r="N937" s="98">
        <v>-1.424989293886</v>
      </c>
      <c r="O937" s="99">
        <v>0.94999999999999196</v>
      </c>
      <c r="P937" s="98">
        <v>3.5568182284719998</v>
      </c>
      <c r="Q937" s="98">
        <v>0.53040999999999905</v>
      </c>
      <c r="R937" s="98">
        <v>-0.18245283799082601</v>
      </c>
      <c r="S937" s="99">
        <v>0.70000000000000095</v>
      </c>
      <c r="T937" s="98">
        <v>0.277277562111233</v>
      </c>
      <c r="U937" s="98">
        <v>0.31836500000000101</v>
      </c>
      <c r="V937" s="98">
        <v>0.20014810121196899</v>
      </c>
      <c r="W937" s="99">
        <v>0.95000000000000995</v>
      </c>
      <c r="X937" s="98">
        <v>0.49711822668601602</v>
      </c>
      <c r="Y937" s="98">
        <v>0.314389999999999</v>
      </c>
      <c r="Z937" s="98">
        <v>0.54943334733950799</v>
      </c>
      <c r="AA937" s="99">
        <v>0.7</v>
      </c>
      <c r="AB937" s="98">
        <v>0.833931946079151</v>
      </c>
      <c r="AC937" t="str">
        <f>IF('Regression diagnostics'!AC937="","",'Regression diagnostics'!AC937)</f>
        <v/>
      </c>
    </row>
    <row r="938" spans="1:29" x14ac:dyDescent="0.25">
      <c r="A938" t="str">
        <f t="shared" si="31"/>
        <v>Jun</v>
      </c>
      <c r="B938">
        <f t="shared" si="30"/>
        <v>937</v>
      </c>
      <c r="C938" t="s">
        <v>2773</v>
      </c>
      <c r="D938">
        <v>0</v>
      </c>
      <c r="E938" s="98">
        <v>0.83731500000001502</v>
      </c>
      <c r="F938" s="98">
        <v>0.33484125142689602</v>
      </c>
      <c r="G938" s="99">
        <v>0.95000000000003604</v>
      </c>
      <c r="H938" s="98">
        <v>0.83141706592513898</v>
      </c>
      <c r="I938" s="98">
        <v>0.83079000000000602</v>
      </c>
      <c r="J938" s="98">
        <v>0.61692095356920496</v>
      </c>
      <c r="K938" s="99">
        <v>0.7</v>
      </c>
      <c r="L938" s="98">
        <v>0.93622490522713098</v>
      </c>
      <c r="M938" s="98">
        <v>0.366230000000003</v>
      </c>
      <c r="N938" s="98">
        <v>1.7326244571286</v>
      </c>
      <c r="O938" s="99">
        <v>0.95000000000003204</v>
      </c>
      <c r="P938" s="98">
        <v>4.3290866104780399</v>
      </c>
      <c r="Q938" s="98">
        <v>0.34398000000000101</v>
      </c>
      <c r="R938" s="98">
        <v>2.3297823928064898</v>
      </c>
      <c r="S938" s="99">
        <v>0.7</v>
      </c>
      <c r="T938" s="98">
        <v>3.5505184989541201</v>
      </c>
      <c r="U938" s="98">
        <v>0.30708000000000402</v>
      </c>
      <c r="V938" s="98">
        <v>0.22329448026316501</v>
      </c>
      <c r="W938" s="99">
        <v>0.95000000000003304</v>
      </c>
      <c r="X938" s="98">
        <v>0.55461413005354998</v>
      </c>
      <c r="Y938" s="98">
        <v>0.30043000000000197</v>
      </c>
      <c r="Z938" s="98">
        <v>0.87139428972920396</v>
      </c>
      <c r="AA938" s="99">
        <v>0.69999999999999896</v>
      </c>
      <c r="AB938" s="98">
        <v>1.3229377460235801</v>
      </c>
      <c r="AC938" t="str">
        <f>IF('Regression diagnostics'!AC938="","",'Regression diagnostics'!AC938)</f>
        <v/>
      </c>
    </row>
    <row r="939" spans="1:29" x14ac:dyDescent="0.25">
      <c r="A939" t="str">
        <f t="shared" si="31"/>
        <v>Jun</v>
      </c>
      <c r="B939">
        <f t="shared" si="30"/>
        <v>938</v>
      </c>
      <c r="C939" t="s">
        <v>2773</v>
      </c>
      <c r="D939">
        <v>15</v>
      </c>
      <c r="E939" s="98">
        <v>0.80695499999999598</v>
      </c>
      <c r="F939" s="98">
        <v>-0.33484125142961402</v>
      </c>
      <c r="G939" s="99">
        <v>0.54999999999999805</v>
      </c>
      <c r="H939" s="98">
        <v>0.21087117700365299</v>
      </c>
      <c r="I939" s="98">
        <v>0.81348000000000398</v>
      </c>
      <c r="J939" s="98">
        <v>-0.56173227045678797</v>
      </c>
      <c r="K939" s="99">
        <v>0.3</v>
      </c>
      <c r="L939" s="98">
        <v>0.365332693225487</v>
      </c>
      <c r="M939" s="98">
        <v>0.39151000000000102</v>
      </c>
      <c r="N939" s="98">
        <v>-1.73262445712894</v>
      </c>
      <c r="O939" s="99">
        <v>0.54999999999999705</v>
      </c>
      <c r="P939" s="98">
        <v>1.09798033539194</v>
      </c>
      <c r="Q939" s="98">
        <v>0.41376000000000102</v>
      </c>
      <c r="R939" s="98">
        <v>-2.1705193448380902</v>
      </c>
      <c r="S939" s="99">
        <v>0.3</v>
      </c>
      <c r="T939" s="98">
        <v>1.4171043671158301</v>
      </c>
      <c r="U939" s="98">
        <v>0.30246000000000001</v>
      </c>
      <c r="V939" s="98">
        <v>-0.223294480264009</v>
      </c>
      <c r="W939" s="99">
        <v>0.55000000000000504</v>
      </c>
      <c r="X939" s="98">
        <v>0.14066602572874901</v>
      </c>
      <c r="Y939" s="98">
        <v>0.309110000000001</v>
      </c>
      <c r="Z939" s="98">
        <v>-0.69570334610347995</v>
      </c>
      <c r="AA939" s="99">
        <v>0.3</v>
      </c>
      <c r="AB939" s="98">
        <v>0.452591437642543</v>
      </c>
      <c r="AC939" t="str">
        <f>IF('Regression diagnostics'!AC939="","",'Regression diagnostics'!AC939)</f>
        <v/>
      </c>
    </row>
    <row r="940" spans="1:29" x14ac:dyDescent="0.25">
      <c r="A940" t="str">
        <f t="shared" si="31"/>
        <v>Jun</v>
      </c>
      <c r="B940">
        <f t="shared" si="30"/>
        <v>939</v>
      </c>
      <c r="C940" t="s">
        <v>2773</v>
      </c>
      <c r="D940">
        <v>30</v>
      </c>
      <c r="E940" s="98">
        <v>0.78964499999999305</v>
      </c>
      <c r="F940" s="98">
        <v>0.33484125143041699</v>
      </c>
      <c r="G940" s="99">
        <v>0.55000000000001104</v>
      </c>
      <c r="H940" s="98">
        <v>0.21087117700416499</v>
      </c>
      <c r="I940" s="98">
        <v>0.79617000000000204</v>
      </c>
      <c r="J940" s="98">
        <v>-8.8144159460024601E-2</v>
      </c>
      <c r="K940" s="99">
        <v>0.3</v>
      </c>
      <c r="L940" s="98">
        <v>5.7316950568112202E-2</v>
      </c>
      <c r="M940" s="98">
        <v>0.46128999999999998</v>
      </c>
      <c r="N940" s="98">
        <v>1.73262445712887</v>
      </c>
      <c r="O940" s="99">
        <v>0.55000000000001004</v>
      </c>
      <c r="P940" s="98">
        <v>1.09798033539192</v>
      </c>
      <c r="Q940" s="98">
        <v>0.48354000000000003</v>
      </c>
      <c r="R940" s="98">
        <v>-0.23456309652881499</v>
      </c>
      <c r="S940" s="99">
        <v>0.3</v>
      </c>
      <c r="T940" s="98">
        <v>0.152774853108888</v>
      </c>
      <c r="U940" s="98">
        <v>0.31113999999999897</v>
      </c>
      <c r="V940" s="98">
        <v>0.22329448026416901</v>
      </c>
      <c r="W940" s="99">
        <v>0.55000000000001803</v>
      </c>
      <c r="X940" s="98">
        <v>0.14066602572885301</v>
      </c>
      <c r="Y940" s="98">
        <v>0.31779000000000002</v>
      </c>
      <c r="Z940" s="98">
        <v>-0.319977719009161</v>
      </c>
      <c r="AA940" s="99">
        <v>0.3</v>
      </c>
      <c r="AB940" s="98">
        <v>0.20811864388250401</v>
      </c>
      <c r="AC940" t="str">
        <f>IF('Regression diagnostics'!AC940="","",'Regression diagnostics'!AC940)</f>
        <v/>
      </c>
    </row>
    <row r="941" spans="1:29" x14ac:dyDescent="0.25">
      <c r="A941" t="str">
        <f t="shared" si="31"/>
        <v>Jun</v>
      </c>
      <c r="B941">
        <f t="shared" si="30"/>
        <v>940</v>
      </c>
      <c r="C941" t="s">
        <v>2773</v>
      </c>
      <c r="D941">
        <v>45</v>
      </c>
      <c r="E941" s="98">
        <v>0.78538500000000799</v>
      </c>
      <c r="F941" s="98">
        <v>-0.33484125143154703</v>
      </c>
      <c r="G941" s="99">
        <v>0.94999999999999596</v>
      </c>
      <c r="H941" s="98">
        <v>0.83141706593634201</v>
      </c>
      <c r="I941" s="98">
        <v>0.778859999999999</v>
      </c>
      <c r="J941" s="98">
        <v>0.37578169058378802</v>
      </c>
      <c r="K941" s="99">
        <v>0.70000000000000095</v>
      </c>
      <c r="L941" s="98">
        <v>0.57020644718010105</v>
      </c>
      <c r="M941" s="98">
        <v>0.57557000000000003</v>
      </c>
      <c r="N941" s="98">
        <v>-1.73262445712887</v>
      </c>
      <c r="O941" s="99">
        <v>0.95000000000000295</v>
      </c>
      <c r="P941" s="98">
        <v>4.3290866104774102</v>
      </c>
      <c r="Q941" s="98">
        <v>0.55331999999999903</v>
      </c>
      <c r="R941" s="98">
        <v>1.3440417205844299</v>
      </c>
      <c r="S941" s="99">
        <v>0.70000000000000195</v>
      </c>
      <c r="T941" s="98">
        <v>2.0444410199452001</v>
      </c>
      <c r="U941" s="98">
        <v>0.33312000000000103</v>
      </c>
      <c r="V941" s="98">
        <v>-0.22329448026436799</v>
      </c>
      <c r="W941" s="99">
        <v>0.95000000000000995</v>
      </c>
      <c r="X941" s="98">
        <v>0.55461413005640003</v>
      </c>
      <c r="Y941" s="98">
        <v>0.32646999999999998</v>
      </c>
      <c r="Z941" s="98">
        <v>0.68008416454120002</v>
      </c>
      <c r="AA941" s="99">
        <v>0.70000000000000095</v>
      </c>
      <c r="AB941" s="98">
        <v>1.03232528436154</v>
      </c>
      <c r="AC941" t="str">
        <f>IF('Regression diagnostics'!AC941="","",'Regression diagnostics'!AC941)</f>
        <v/>
      </c>
    </row>
    <row r="942" spans="1:29" x14ac:dyDescent="0.25">
      <c r="A942" t="str">
        <f t="shared" si="31"/>
        <v>Jun</v>
      </c>
      <c r="B942">
        <f t="shared" si="30"/>
        <v>941</v>
      </c>
      <c r="C942" t="s">
        <v>2774</v>
      </c>
      <c r="D942">
        <v>0</v>
      </c>
      <c r="E942" s="98">
        <v>0.82273000000001095</v>
      </c>
      <c r="F942" s="98">
        <v>-1.5273831216673599</v>
      </c>
      <c r="G942" s="99">
        <v>0.95000000000003404</v>
      </c>
      <c r="H942" s="98">
        <v>3.8014385486147502</v>
      </c>
      <c r="I942" s="98">
        <v>0.83393000000000606</v>
      </c>
      <c r="J942" s="98">
        <v>-1.40195476871672</v>
      </c>
      <c r="K942" s="99">
        <v>0.7</v>
      </c>
      <c r="L942" s="98">
        <v>2.1293330889603199</v>
      </c>
      <c r="M942" s="98">
        <v>0.26460499999999698</v>
      </c>
      <c r="N942" s="98">
        <v>-0.52385044306766504</v>
      </c>
      <c r="O942" s="99">
        <v>0.95000000000003504</v>
      </c>
      <c r="P942" s="98">
        <v>1.30515170752118</v>
      </c>
      <c r="Q942" s="98">
        <v>0.26263000000000097</v>
      </c>
      <c r="R942" s="98">
        <v>1.40348336915467E-2</v>
      </c>
      <c r="S942" s="99">
        <v>0.7</v>
      </c>
      <c r="T942" s="98">
        <v>2.13286790348136E-2</v>
      </c>
      <c r="U942" s="98">
        <v>0.30400500000000402</v>
      </c>
      <c r="V942" s="98">
        <v>-0.57321326945960804</v>
      </c>
      <c r="W942" s="99">
        <v>0.95000000000003504</v>
      </c>
      <c r="X942" s="98">
        <v>1.4241762110931899</v>
      </c>
      <c r="Y942" s="98">
        <v>0.30458000000000202</v>
      </c>
      <c r="Z942" s="98">
        <v>-0.31262874116151101</v>
      </c>
      <c r="AA942" s="99">
        <v>0.7</v>
      </c>
      <c r="AB942" s="98">
        <v>0.47445587431425401</v>
      </c>
      <c r="AC942" t="str">
        <f>IF('Regression diagnostics'!AC942="","",'Regression diagnostics'!AC942)</f>
        <v/>
      </c>
    </row>
    <row r="943" spans="1:29" x14ac:dyDescent="0.25">
      <c r="A943" t="str">
        <f t="shared" si="31"/>
        <v>Jun</v>
      </c>
      <c r="B943">
        <f t="shared" si="30"/>
        <v>942</v>
      </c>
      <c r="C943" t="s">
        <v>2774</v>
      </c>
      <c r="D943">
        <v>15</v>
      </c>
      <c r="E943" s="98">
        <v>0.797009999999998</v>
      </c>
      <c r="F943" s="98">
        <v>1.52738312166471</v>
      </c>
      <c r="G943" s="99">
        <v>0.54999999999999805</v>
      </c>
      <c r="H943" s="98">
        <v>0.96415367677542996</v>
      </c>
      <c r="I943" s="98">
        <v>0.78581000000000401</v>
      </c>
      <c r="J943" s="98">
        <v>1.63788779923008</v>
      </c>
      <c r="K943" s="99">
        <v>0.3</v>
      </c>
      <c r="L943" s="98">
        <v>1.0665459817923699</v>
      </c>
      <c r="M943" s="98">
        <v>0.35248500000000399</v>
      </c>
      <c r="N943" s="98">
        <v>0.52385044306786599</v>
      </c>
      <c r="O943" s="99">
        <v>0.54999999999999805</v>
      </c>
      <c r="P943" s="98">
        <v>0.33102384833170001</v>
      </c>
      <c r="Q943" s="98">
        <v>0.354460000000001</v>
      </c>
      <c r="R943" s="98">
        <v>0.18592097973709501</v>
      </c>
      <c r="S943" s="99">
        <v>0.3</v>
      </c>
      <c r="T943" s="98">
        <v>0.12109215391086101</v>
      </c>
      <c r="U943" s="98">
        <v>0.305584999999999</v>
      </c>
      <c r="V943" s="98">
        <v>0.57321326945840001</v>
      </c>
      <c r="W943" s="99">
        <v>0.55000000000000404</v>
      </c>
      <c r="X943" s="98">
        <v>0.36121187091172802</v>
      </c>
      <c r="Y943" s="98">
        <v>0.305010000000001</v>
      </c>
      <c r="Z943" s="98">
        <v>0.52616861192664199</v>
      </c>
      <c r="AA943" s="99">
        <v>0.3</v>
      </c>
      <c r="AB943" s="98">
        <v>0.34226128873839801</v>
      </c>
      <c r="AC943" t="str">
        <f>IF('Regression diagnostics'!AC943="","",'Regression diagnostics'!AC943)</f>
        <v/>
      </c>
    </row>
    <row r="944" spans="1:29" x14ac:dyDescent="0.25">
      <c r="A944" t="str">
        <f t="shared" si="31"/>
        <v>Jun</v>
      </c>
      <c r="B944">
        <f t="shared" si="30"/>
        <v>943</v>
      </c>
      <c r="C944" t="s">
        <v>2774</v>
      </c>
      <c r="D944">
        <v>30</v>
      </c>
      <c r="E944" s="98">
        <v>0.74888999999999695</v>
      </c>
      <c r="F944" s="98">
        <v>-1.5273831216643901</v>
      </c>
      <c r="G944" s="99">
        <v>0.55000000000001004</v>
      </c>
      <c r="H944" s="98">
        <v>0.96415367677525199</v>
      </c>
      <c r="I944" s="98">
        <v>0.73769000000000196</v>
      </c>
      <c r="J944" s="98">
        <v>-0.52239109194067102</v>
      </c>
      <c r="K944" s="99">
        <v>0.3</v>
      </c>
      <c r="L944" s="98">
        <v>0.33973890031561998</v>
      </c>
      <c r="M944" s="98">
        <v>0.44431500000000401</v>
      </c>
      <c r="N944" s="98">
        <v>-0.52385044306863404</v>
      </c>
      <c r="O944" s="99">
        <v>0.55000000000000804</v>
      </c>
      <c r="P944" s="98">
        <v>0.331023848332193</v>
      </c>
      <c r="Q944" s="98">
        <v>0.44629000000000002</v>
      </c>
      <c r="R944" s="98">
        <v>-0.39940582565622601</v>
      </c>
      <c r="S944" s="99">
        <v>0.3</v>
      </c>
      <c r="T944" s="98">
        <v>0.26015369899788798</v>
      </c>
      <c r="U944" s="98">
        <v>0.30601499999999798</v>
      </c>
      <c r="V944" s="98">
        <v>-0.57321326945816398</v>
      </c>
      <c r="W944" s="99">
        <v>0.55000000000001403</v>
      </c>
      <c r="X944" s="98">
        <v>0.36121187091158702</v>
      </c>
      <c r="Y944" s="98">
        <v>0.30543999999999999</v>
      </c>
      <c r="Z944" s="98">
        <v>-0.43834656494332902</v>
      </c>
      <c r="AA944" s="99">
        <v>0.3</v>
      </c>
      <c r="AB944" s="98">
        <v>0.285121689646261</v>
      </c>
      <c r="AC944" t="str">
        <f>IF('Regression diagnostics'!AC944="","",'Regression diagnostics'!AC944)</f>
        <v/>
      </c>
    </row>
    <row r="945" spans="1:29" x14ac:dyDescent="0.25">
      <c r="A945" t="str">
        <f t="shared" si="31"/>
        <v>Jun</v>
      </c>
      <c r="B945">
        <f t="shared" si="30"/>
        <v>944</v>
      </c>
      <c r="C945" t="s">
        <v>2774</v>
      </c>
      <c r="D945">
        <v>45</v>
      </c>
      <c r="E945" s="98">
        <v>0.67837000000000502</v>
      </c>
      <c r="F945" s="98">
        <v>1.5273831216634299</v>
      </c>
      <c r="G945" s="99">
        <v>0.94999999999999596</v>
      </c>
      <c r="H945" s="98">
        <v>3.8014385486034001</v>
      </c>
      <c r="I945" s="98">
        <v>0.68957000000000002</v>
      </c>
      <c r="J945" s="98">
        <v>-0.30199459749339802</v>
      </c>
      <c r="K945" s="99">
        <v>0.70000000000000095</v>
      </c>
      <c r="L945" s="98">
        <v>0.45823089570171899</v>
      </c>
      <c r="M945" s="98">
        <v>0.54009499999999599</v>
      </c>
      <c r="N945" s="98">
        <v>0.52385044306942297</v>
      </c>
      <c r="O945" s="99">
        <v>0.94999999999999596</v>
      </c>
      <c r="P945" s="98">
        <v>1.3051517075250201</v>
      </c>
      <c r="Q945" s="98">
        <v>0.53812000000000004</v>
      </c>
      <c r="R945" s="98">
        <v>0.312068655025112</v>
      </c>
      <c r="S945" s="99">
        <v>0.70000000000000095</v>
      </c>
      <c r="T945" s="98">
        <v>0.47427323668265298</v>
      </c>
      <c r="U945" s="98">
        <v>0.30529500000000198</v>
      </c>
      <c r="V945" s="98">
        <v>0.57321326945791495</v>
      </c>
      <c r="W945" s="99">
        <v>0.95000000000000295</v>
      </c>
      <c r="X945" s="98">
        <v>1.4241762110884999</v>
      </c>
      <c r="Y945" s="98">
        <v>0.30586999999999898</v>
      </c>
      <c r="Z945" s="98">
        <v>0.17847834849886701</v>
      </c>
      <c r="AA945" s="99">
        <v>0.70000000000000095</v>
      </c>
      <c r="AB945" s="98">
        <v>0.27085493942317701</v>
      </c>
      <c r="AC945" t="str">
        <f>IF('Regression diagnostics'!AC945="","",'Regression diagnostics'!AC945)</f>
        <v/>
      </c>
    </row>
    <row r="946" spans="1:29" x14ac:dyDescent="0.25">
      <c r="A946" t="str">
        <f t="shared" si="31"/>
        <v>Jun</v>
      </c>
      <c r="B946">
        <f t="shared" si="30"/>
        <v>945</v>
      </c>
      <c r="C946" t="s">
        <v>2775</v>
      </c>
      <c r="D946">
        <v>0</v>
      </c>
      <c r="E946" s="98">
        <v>0.83942500000001097</v>
      </c>
      <c r="F946" s="98">
        <v>-1.1883167440364699</v>
      </c>
      <c r="G946" s="99">
        <v>0.95000000000003904</v>
      </c>
      <c r="H946" s="98">
        <v>2.9546680489247499</v>
      </c>
      <c r="I946" s="98">
        <v>0.84055000000000402</v>
      </c>
      <c r="J946" s="98">
        <v>-0.51346688490724901</v>
      </c>
      <c r="K946" s="99">
        <v>0.69999999999999896</v>
      </c>
      <c r="L946" s="98">
        <v>0.77917793884992703</v>
      </c>
      <c r="M946" s="98">
        <v>0.314109999999996</v>
      </c>
      <c r="N946" s="98">
        <v>0.66460804134565898</v>
      </c>
      <c r="O946" s="99">
        <v>0.95000000000004003</v>
      </c>
      <c r="P946" s="98">
        <v>1.6561322197416</v>
      </c>
      <c r="Q946" s="98">
        <v>0.31670999999999999</v>
      </c>
      <c r="R946" s="98">
        <v>-2.55929320258678E-2</v>
      </c>
      <c r="S946" s="99">
        <v>0.7</v>
      </c>
      <c r="T946" s="98">
        <v>3.88934827262154E-2</v>
      </c>
      <c r="U946" s="98">
        <v>0.29536000000000201</v>
      </c>
      <c r="V946" s="98">
        <v>-1.02388688511417</v>
      </c>
      <c r="W946" s="99">
        <v>0.95000000000003904</v>
      </c>
      <c r="X946" s="98">
        <v>2.5459351038974201</v>
      </c>
      <c r="Y946" s="98">
        <v>0.30206000000000099</v>
      </c>
      <c r="Z946" s="98">
        <v>-1.22018531065202</v>
      </c>
      <c r="AA946" s="99">
        <v>0.69999999999999896</v>
      </c>
      <c r="AB946" s="98">
        <v>1.8532098330125799</v>
      </c>
      <c r="AC946" t="str">
        <f>IF('Regression diagnostics'!AC946="","",'Regression diagnostics'!AC946)</f>
        <v/>
      </c>
    </row>
    <row r="947" spans="1:29" x14ac:dyDescent="0.25">
      <c r="A947" t="str">
        <f t="shared" si="31"/>
        <v>Jun</v>
      </c>
      <c r="B947">
        <f t="shared" si="30"/>
        <v>946</v>
      </c>
      <c r="C947" t="s">
        <v>2775</v>
      </c>
      <c r="D947">
        <v>15</v>
      </c>
      <c r="E947" s="98">
        <v>0.79842499999999605</v>
      </c>
      <c r="F947" s="98">
        <v>1.1883167440339499</v>
      </c>
      <c r="G947" s="99">
        <v>0.55000000000000204</v>
      </c>
      <c r="H947" s="98">
        <v>0.74938842929831195</v>
      </c>
      <c r="I947" s="98">
        <v>0.79730000000000301</v>
      </c>
      <c r="J947" s="98">
        <v>0.89638128264336303</v>
      </c>
      <c r="K947" s="99">
        <v>0.3</v>
      </c>
      <c r="L947" s="98">
        <v>0.58312596743065503</v>
      </c>
      <c r="M947" s="98">
        <v>0.421070000000004</v>
      </c>
      <c r="N947" s="98">
        <v>-0.66460804134460605</v>
      </c>
      <c r="O947" s="99">
        <v>0.55000000000000004</v>
      </c>
      <c r="P947" s="98">
        <v>0.420042557171452</v>
      </c>
      <c r="Q947" s="98">
        <v>0.41847000000000001</v>
      </c>
      <c r="R947" s="98">
        <v>-0.23077982077834899</v>
      </c>
      <c r="S947" s="99">
        <v>0.3</v>
      </c>
      <c r="T947" s="98">
        <v>0.15031060602181801</v>
      </c>
      <c r="U947" s="98">
        <v>0.30991999999999997</v>
      </c>
      <c r="V947" s="98">
        <v>1.0238868851132401</v>
      </c>
      <c r="W947" s="99">
        <v>0.55000000000000804</v>
      </c>
      <c r="X947" s="98">
        <v>0.64572204965690505</v>
      </c>
      <c r="Y947" s="98">
        <v>0.30322000000000099</v>
      </c>
      <c r="Z947" s="98">
        <v>1.3730786128362999</v>
      </c>
      <c r="AA947" s="99">
        <v>0.3</v>
      </c>
      <c r="AB947" s="98">
        <v>0.89394768633729904</v>
      </c>
      <c r="AC947" t="str">
        <f>IF('Regression diagnostics'!AC947="","",'Regression diagnostics'!AC947)</f>
        <v/>
      </c>
    </row>
    <row r="948" spans="1:29" x14ac:dyDescent="0.25">
      <c r="A948" t="str">
        <f t="shared" si="31"/>
        <v>Jun</v>
      </c>
      <c r="B948">
        <f t="shared" si="30"/>
        <v>947</v>
      </c>
      <c r="C948" t="s">
        <v>2775</v>
      </c>
      <c r="D948">
        <v>30</v>
      </c>
      <c r="E948" s="98">
        <v>0.75517499999999504</v>
      </c>
      <c r="F948" s="98">
        <v>-1.18831674403332</v>
      </c>
      <c r="G948" s="99">
        <v>0.55000000000001603</v>
      </c>
      <c r="H948" s="98">
        <v>0.74938842929793303</v>
      </c>
      <c r="I948" s="98">
        <v>0.754050000000002</v>
      </c>
      <c r="J948" s="98">
        <v>-0.78433362231315296</v>
      </c>
      <c r="K948" s="99">
        <v>0.3</v>
      </c>
      <c r="L948" s="98">
        <v>0.51018514133664195</v>
      </c>
      <c r="M948" s="98">
        <v>0.52283000000000401</v>
      </c>
      <c r="N948" s="98">
        <v>0.66460804134385898</v>
      </c>
      <c r="O948" s="99">
        <v>0.55000000000001503</v>
      </c>
      <c r="P948" s="98">
        <v>0.42004255717099298</v>
      </c>
      <c r="Q948" s="98">
        <v>0.52022999999999997</v>
      </c>
      <c r="R948" s="98">
        <v>0.51182316224143798</v>
      </c>
      <c r="S948" s="99">
        <v>0.3</v>
      </c>
      <c r="T948" s="98">
        <v>0.33339455806242302</v>
      </c>
      <c r="U948" s="98">
        <v>0.31107999999999902</v>
      </c>
      <c r="V948" s="98">
        <v>-1.02388688511314</v>
      </c>
      <c r="W948" s="99">
        <v>0.55000000000001803</v>
      </c>
      <c r="X948" s="98">
        <v>0.64572204965685498</v>
      </c>
      <c r="Y948" s="98">
        <v>0.30437999999999998</v>
      </c>
      <c r="Z948" s="98">
        <v>-0.34976084798613699</v>
      </c>
      <c r="AA948" s="99">
        <v>0.3</v>
      </c>
      <c r="AB948" s="98">
        <v>0.22749255980834701</v>
      </c>
      <c r="AC948" t="str">
        <f>IF('Regression diagnostics'!AC948="","",'Regression diagnostics'!AC948)</f>
        <v/>
      </c>
    </row>
    <row r="949" spans="1:29" x14ac:dyDescent="0.25">
      <c r="A949" t="str">
        <f t="shared" si="31"/>
        <v>Jun</v>
      </c>
      <c r="B949">
        <f t="shared" si="30"/>
        <v>948</v>
      </c>
      <c r="C949" t="s">
        <v>2775</v>
      </c>
      <c r="D949">
        <v>45</v>
      </c>
      <c r="E949" s="98">
        <v>0.70967500000000705</v>
      </c>
      <c r="F949" s="98">
        <v>1.18831674403215</v>
      </c>
      <c r="G949" s="99">
        <v>0.95000000000000295</v>
      </c>
      <c r="H949" s="98">
        <v>2.9546680489128598</v>
      </c>
      <c r="I949" s="98">
        <v>0.71079999999999999</v>
      </c>
      <c r="J949" s="98">
        <v>0.34231125660460299</v>
      </c>
      <c r="K949" s="99">
        <v>0.70000000000000095</v>
      </c>
      <c r="L949" s="98">
        <v>0.51941232539621296</v>
      </c>
      <c r="M949" s="98">
        <v>0.619389999999996</v>
      </c>
      <c r="N949" s="98">
        <v>-0.664608041343006</v>
      </c>
      <c r="O949" s="99">
        <v>0.94999999999999896</v>
      </c>
      <c r="P949" s="98">
        <v>1.65613221973428</v>
      </c>
      <c r="Q949" s="98">
        <v>0.62199000000000004</v>
      </c>
      <c r="R949" s="98">
        <v>-0.40370786324678898</v>
      </c>
      <c r="S949" s="99">
        <v>0.70000000000000095</v>
      </c>
      <c r="T949" s="98">
        <v>0.61356471807986901</v>
      </c>
      <c r="U949" s="98">
        <v>0.29884000000000099</v>
      </c>
      <c r="V949" s="98">
        <v>1.0238868851129601</v>
      </c>
      <c r="W949" s="99">
        <v>0.95000000000000295</v>
      </c>
      <c r="X949" s="98">
        <v>2.5459351038934401</v>
      </c>
      <c r="Y949" s="98">
        <v>0.30553999999999998</v>
      </c>
      <c r="Z949" s="98">
        <v>-0.342958395154496</v>
      </c>
      <c r="AA949" s="99">
        <v>0.70000000000000095</v>
      </c>
      <c r="AB949" s="98">
        <v>0.52049085638042203</v>
      </c>
      <c r="AC949" t="str">
        <f>IF('Regression diagnostics'!AC949="","",'Regression diagnostics'!AC949)</f>
        <v/>
      </c>
    </row>
    <row r="950" spans="1:29" x14ac:dyDescent="0.25">
      <c r="A950" t="str">
        <f t="shared" si="31"/>
        <v>Jun</v>
      </c>
      <c r="B950">
        <f t="shared" si="30"/>
        <v>949</v>
      </c>
      <c r="C950" t="s">
        <v>2776</v>
      </c>
      <c r="D950">
        <v>0</v>
      </c>
      <c r="E950" s="98">
        <v>0.82025500000001295</v>
      </c>
      <c r="F950" s="98">
        <v>-0.94114686127785396</v>
      </c>
      <c r="G950" s="99">
        <v>0.95000000000003804</v>
      </c>
      <c r="H950" s="98">
        <v>2.3387950543155598</v>
      </c>
      <c r="I950" s="98">
        <v>0.83703000000000605</v>
      </c>
      <c r="J950" s="98">
        <v>-1.6149484394929401</v>
      </c>
      <c r="K950" s="99">
        <v>0.7</v>
      </c>
      <c r="L950" s="98">
        <v>2.45365759654339</v>
      </c>
      <c r="M950" s="98">
        <v>0.27702499999999702</v>
      </c>
      <c r="N950" s="98">
        <v>-0.52965488010978101</v>
      </c>
      <c r="O950" s="99">
        <v>0.95000000000003704</v>
      </c>
      <c r="P950" s="98">
        <v>1.31962163284287</v>
      </c>
      <c r="Q950" s="98">
        <v>0.28684999999999999</v>
      </c>
      <c r="R950" s="98">
        <v>-0.96179889710127098</v>
      </c>
      <c r="S950" s="99">
        <v>0.7</v>
      </c>
      <c r="T950" s="98">
        <v>1.46233985841949</v>
      </c>
      <c r="U950" s="98">
        <v>0.31194500000000402</v>
      </c>
      <c r="V950" s="98">
        <v>-0.202871204631414</v>
      </c>
      <c r="W950" s="99">
        <v>0.95000000000004003</v>
      </c>
      <c r="X950" s="98">
        <v>0.50388235446942198</v>
      </c>
      <c r="Y950" s="98">
        <v>0.31462000000000201</v>
      </c>
      <c r="Z950" s="98">
        <v>-0.39895160252694101</v>
      </c>
      <c r="AA950" s="99">
        <v>0.7</v>
      </c>
      <c r="AB950" s="98">
        <v>0.60548276243522803</v>
      </c>
      <c r="AC950" t="str">
        <f>IF('Regression diagnostics'!AC950="","",'Regression diagnostics'!AC950)</f>
        <v/>
      </c>
    </row>
    <row r="951" spans="1:29" x14ac:dyDescent="0.25">
      <c r="A951" t="str">
        <f t="shared" si="31"/>
        <v>Jun</v>
      </c>
      <c r="B951">
        <f t="shared" si="30"/>
        <v>950</v>
      </c>
      <c r="C951" t="s">
        <v>2776</v>
      </c>
      <c r="D951">
        <v>15</v>
      </c>
      <c r="E951" s="98">
        <v>0.81523499999999505</v>
      </c>
      <c r="F951" s="98">
        <v>0.94114686127499503</v>
      </c>
      <c r="G951" s="99">
        <v>0.54999999999999805</v>
      </c>
      <c r="H951" s="98">
        <v>0.59318540126374597</v>
      </c>
      <c r="I951" s="98">
        <v>0.79846000000000406</v>
      </c>
      <c r="J951" s="98">
        <v>1.50094065882621</v>
      </c>
      <c r="K951" s="99">
        <v>0.3</v>
      </c>
      <c r="L951" s="98">
        <v>0.977150541443362</v>
      </c>
      <c r="M951" s="98">
        <v>0.385525000000004</v>
      </c>
      <c r="N951" s="98">
        <v>0.52965488011022699</v>
      </c>
      <c r="O951" s="99">
        <v>0.54999999999999705</v>
      </c>
      <c r="P951" s="98">
        <v>0.334693835765076</v>
      </c>
      <c r="Q951" s="98">
        <v>0.37569999999999998</v>
      </c>
      <c r="R951" s="98">
        <v>0.82691598545870704</v>
      </c>
      <c r="S951" s="99">
        <v>0.3</v>
      </c>
      <c r="T951" s="98">
        <v>0.53875899436284402</v>
      </c>
      <c r="U951" s="98">
        <v>0.31226499999999902</v>
      </c>
      <c r="V951" s="98">
        <v>0.202871204630276</v>
      </c>
      <c r="W951" s="99">
        <v>0.55000000000000604</v>
      </c>
      <c r="X951" s="98">
        <v>0.127798994646141</v>
      </c>
      <c r="Y951" s="98">
        <v>0.30959000000000098</v>
      </c>
      <c r="Z951" s="98">
        <v>0.37496195712041902</v>
      </c>
      <c r="AA951" s="99">
        <v>0.3</v>
      </c>
      <c r="AB951" s="98">
        <v>0.243886390191868</v>
      </c>
      <c r="AC951" t="str">
        <f>IF('Regression diagnostics'!AC951="","",'Regression diagnostics'!AC951)</f>
        <v/>
      </c>
    </row>
    <row r="952" spans="1:29" x14ac:dyDescent="0.25">
      <c r="A952" t="str">
        <f t="shared" si="31"/>
        <v>Jun</v>
      </c>
      <c r="B952">
        <f t="shared" si="30"/>
        <v>951</v>
      </c>
      <c r="C952" t="s">
        <v>2776</v>
      </c>
      <c r="D952">
        <v>30</v>
      </c>
      <c r="E952" s="98">
        <v>0.77666499999999306</v>
      </c>
      <c r="F952" s="98">
        <v>-0.94114686127421099</v>
      </c>
      <c r="G952" s="99">
        <v>0.55000000000001004</v>
      </c>
      <c r="H952" s="98">
        <v>0.59318540126326602</v>
      </c>
      <c r="I952" s="98">
        <v>0.75989000000000195</v>
      </c>
      <c r="J952" s="98">
        <v>0.16981445410071599</v>
      </c>
      <c r="K952" s="99">
        <v>0.3</v>
      </c>
      <c r="L952" s="98">
        <v>0.110425393282375</v>
      </c>
      <c r="M952" s="98">
        <v>0.47437500000000399</v>
      </c>
      <c r="N952" s="98">
        <v>-0.52965488011093198</v>
      </c>
      <c r="O952" s="99">
        <v>0.55000000000000904</v>
      </c>
      <c r="P952" s="98">
        <v>0.33469383576553002</v>
      </c>
      <c r="Q952" s="98">
        <v>0.46455000000000002</v>
      </c>
      <c r="R952" s="98">
        <v>0.235103564493159</v>
      </c>
      <c r="S952" s="99">
        <v>0.3</v>
      </c>
      <c r="T952" s="98">
        <v>0.153126888957199</v>
      </c>
      <c r="U952" s="98">
        <v>0.30723499999999798</v>
      </c>
      <c r="V952" s="98">
        <v>-0.20287120462993699</v>
      </c>
      <c r="W952" s="99">
        <v>0.55000000000001903</v>
      </c>
      <c r="X952" s="98">
        <v>0.127798994645931</v>
      </c>
      <c r="Y952" s="98">
        <v>0.30456</v>
      </c>
      <c r="Z952" s="98">
        <v>3.3601478845815699E-2</v>
      </c>
      <c r="AA952" s="99">
        <v>0.3</v>
      </c>
      <c r="AB952" s="98">
        <v>2.18537265116997E-2</v>
      </c>
      <c r="AC952" t="str">
        <f>IF('Regression diagnostics'!AC952="","",'Regression diagnostics'!AC952)</f>
        <v/>
      </c>
    </row>
    <row r="953" spans="1:29" x14ac:dyDescent="0.25">
      <c r="A953" t="str">
        <f t="shared" si="31"/>
        <v>Jun</v>
      </c>
      <c r="B953">
        <f t="shared" si="30"/>
        <v>952</v>
      </c>
      <c r="C953" t="s">
        <v>2776</v>
      </c>
      <c r="D953">
        <v>45</v>
      </c>
      <c r="E953" s="98">
        <v>0.70454500000000797</v>
      </c>
      <c r="F953" s="98">
        <v>0.94114686127299896</v>
      </c>
      <c r="G953" s="99">
        <v>0.95000000000000295</v>
      </c>
      <c r="H953" s="98">
        <v>2.3387950543026199</v>
      </c>
      <c r="I953" s="98">
        <v>0.72131999999999896</v>
      </c>
      <c r="J953" s="98">
        <v>-0.93717215141528198</v>
      </c>
      <c r="K953" s="99">
        <v>0.70000000000000095</v>
      </c>
      <c r="L953" s="98">
        <v>1.42259964090404</v>
      </c>
      <c r="M953" s="98">
        <v>0.54357499999999603</v>
      </c>
      <c r="N953" s="98">
        <v>0.52965488011159401</v>
      </c>
      <c r="O953" s="99">
        <v>0.94999999999999896</v>
      </c>
      <c r="P953" s="98">
        <v>1.31962163284687</v>
      </c>
      <c r="Q953" s="98">
        <v>0.5534</v>
      </c>
      <c r="R953" s="98">
        <v>-0.66046276195791898</v>
      </c>
      <c r="S953" s="99">
        <v>0.70000000000000095</v>
      </c>
      <c r="T953" s="98">
        <v>1.0039284335703</v>
      </c>
      <c r="U953" s="98">
        <v>0.29685500000000198</v>
      </c>
      <c r="V953" s="98">
        <v>0.202871204629645</v>
      </c>
      <c r="W953" s="99">
        <v>0.95000000000000995</v>
      </c>
      <c r="X953" s="98">
        <v>0.50388235446486795</v>
      </c>
      <c r="Y953" s="98">
        <v>0.29952999999999902</v>
      </c>
      <c r="Z953" s="98">
        <v>-0.22513935464218099</v>
      </c>
      <c r="AA953" s="99">
        <v>0.7</v>
      </c>
      <c r="AB953" s="98">
        <v>0.341670220127402</v>
      </c>
      <c r="AC953" t="str">
        <f>IF('Regression diagnostics'!AC953="","",'Regression diagnostics'!AC953)</f>
        <v/>
      </c>
    </row>
    <row r="954" spans="1:29" x14ac:dyDescent="0.25">
      <c r="A954" t="str">
        <f t="shared" si="31"/>
        <v>Jun</v>
      </c>
      <c r="B954">
        <f t="shared" si="30"/>
        <v>953</v>
      </c>
      <c r="C954" t="s">
        <v>2777</v>
      </c>
      <c r="D954">
        <v>0</v>
      </c>
      <c r="E954" s="98">
        <v>0.83377500000001004</v>
      </c>
      <c r="F954" s="98">
        <v>0.195412086794649</v>
      </c>
      <c r="G954" s="99">
        <v>0.95000000000003904</v>
      </c>
      <c r="H954" s="98">
        <v>0.48517400704680502</v>
      </c>
      <c r="I954" s="98">
        <v>0.85530000000000606</v>
      </c>
      <c r="J954" s="98">
        <v>-1.56702486356826</v>
      </c>
      <c r="K954" s="99">
        <v>0.7</v>
      </c>
      <c r="L954" s="98">
        <v>2.3806557506838</v>
      </c>
      <c r="M954" s="98">
        <v>0.30332499999999601</v>
      </c>
      <c r="N954" s="98">
        <v>-1.0810763991291199</v>
      </c>
      <c r="O954" s="99">
        <v>0.95000000000003704</v>
      </c>
      <c r="P954" s="98">
        <v>2.6959712188883</v>
      </c>
      <c r="Q954" s="98">
        <v>0.32175000000000098</v>
      </c>
      <c r="R954" s="98">
        <v>-1.82865627217105</v>
      </c>
      <c r="S954" s="99">
        <v>0.7</v>
      </c>
      <c r="T954" s="98">
        <v>2.7838086955271502</v>
      </c>
      <c r="U954" s="98">
        <v>0.29023500000000202</v>
      </c>
      <c r="V954" s="98">
        <v>0.12662430892961801</v>
      </c>
      <c r="W954" s="99">
        <v>0.95000000000003804</v>
      </c>
      <c r="X954" s="98">
        <v>0.31449497180750002</v>
      </c>
      <c r="Y954" s="98">
        <v>0.30426000000000197</v>
      </c>
      <c r="Z954" s="98">
        <v>-1.5818081082640401</v>
      </c>
      <c r="AA954" s="99">
        <v>0.7</v>
      </c>
      <c r="AB954" s="98">
        <v>2.4037796506161899</v>
      </c>
      <c r="AC954" t="str">
        <f>IF('Regression diagnostics'!AC954="","",'Regression diagnostics'!AC954)</f>
        <v/>
      </c>
    </row>
    <row r="955" spans="1:29" x14ac:dyDescent="0.25">
      <c r="A955" t="str">
        <f t="shared" si="31"/>
        <v>Jun</v>
      </c>
      <c r="B955">
        <f t="shared" si="30"/>
        <v>954</v>
      </c>
      <c r="C955" t="s">
        <v>2777</v>
      </c>
      <c r="D955">
        <v>15</v>
      </c>
      <c r="E955" s="98">
        <v>0.81227499999999797</v>
      </c>
      <c r="F955" s="98">
        <v>-0.19541208679649699</v>
      </c>
      <c r="G955" s="99">
        <v>0.54999999999999905</v>
      </c>
      <c r="H955" s="98">
        <v>0.123054021995363</v>
      </c>
      <c r="I955" s="98">
        <v>0.79075000000000395</v>
      </c>
      <c r="J955" s="98">
        <v>0.93373050275347202</v>
      </c>
      <c r="K955" s="99">
        <v>0.3</v>
      </c>
      <c r="L955" s="98">
        <v>0.60744452666097504</v>
      </c>
      <c r="M955" s="98">
        <v>0.41142500000000298</v>
      </c>
      <c r="N955" s="98">
        <v>1.0810763991294801</v>
      </c>
      <c r="O955" s="99">
        <v>0.54999999999999705</v>
      </c>
      <c r="P955" s="98">
        <v>0.68377550496624195</v>
      </c>
      <c r="Q955" s="98">
        <v>0.39300000000000002</v>
      </c>
      <c r="R955" s="98">
        <v>1.59978517448222</v>
      </c>
      <c r="S955" s="99">
        <v>0.3</v>
      </c>
      <c r="T955" s="98">
        <v>1.04331586663188</v>
      </c>
      <c r="U955" s="98">
        <v>0.319295</v>
      </c>
      <c r="V955" s="98">
        <v>-0.12662430893020499</v>
      </c>
      <c r="W955" s="99">
        <v>0.55000000000000504</v>
      </c>
      <c r="X955" s="98">
        <v>7.9764930964886196E-2</v>
      </c>
      <c r="Y955" s="98">
        <v>0.30527000000000099</v>
      </c>
      <c r="Z955" s="98">
        <v>0.96451517686995003</v>
      </c>
      <c r="AA955" s="99">
        <v>0.3</v>
      </c>
      <c r="AB955" s="98">
        <v>0.62762143448107199</v>
      </c>
      <c r="AC955" t="str">
        <f>IF('Regression diagnostics'!AC955="","",'Regression diagnostics'!AC955)</f>
        <v/>
      </c>
    </row>
    <row r="956" spans="1:29" x14ac:dyDescent="0.25">
      <c r="A956" t="str">
        <f t="shared" si="31"/>
        <v>Jun</v>
      </c>
      <c r="B956">
        <f t="shared" si="30"/>
        <v>955</v>
      </c>
      <c r="C956" t="s">
        <v>2777</v>
      </c>
      <c r="D956">
        <v>30</v>
      </c>
      <c r="E956" s="98">
        <v>0.74772499999999598</v>
      </c>
      <c r="F956" s="98">
        <v>0.195412086796899</v>
      </c>
      <c r="G956" s="99">
        <v>0.55000000000001403</v>
      </c>
      <c r="H956" s="98">
        <v>0.12305402199562</v>
      </c>
      <c r="I956" s="98">
        <v>0.72620000000000196</v>
      </c>
      <c r="J956" s="98">
        <v>1.21011473156865</v>
      </c>
      <c r="K956" s="99">
        <v>0.3</v>
      </c>
      <c r="L956" s="98">
        <v>0.78749139022317305</v>
      </c>
      <c r="M956" s="98">
        <v>0.48267500000000402</v>
      </c>
      <c r="N956" s="98">
        <v>-1.08107639913017</v>
      </c>
      <c r="O956" s="99">
        <v>0.55000000000001004</v>
      </c>
      <c r="P956" s="98">
        <v>0.68377550496669803</v>
      </c>
      <c r="Q956" s="98">
        <v>0.46425</v>
      </c>
      <c r="R956" s="98">
        <v>0.39183927415527298</v>
      </c>
      <c r="S956" s="99">
        <v>0.3</v>
      </c>
      <c r="T956" s="98">
        <v>0.25522442355805802</v>
      </c>
      <c r="U956" s="98">
        <v>0.32030499999999901</v>
      </c>
      <c r="V956" s="98">
        <v>0.126624308930288</v>
      </c>
      <c r="W956" s="99">
        <v>0.55000000000001703</v>
      </c>
      <c r="X956" s="98">
        <v>7.9764930964940001E-2</v>
      </c>
      <c r="Y956" s="98">
        <v>0.30628</v>
      </c>
      <c r="Z956" s="98">
        <v>1.1775790995515201</v>
      </c>
      <c r="AA956" s="99">
        <v>0.3</v>
      </c>
      <c r="AB956" s="98">
        <v>0.76645686366874199</v>
      </c>
      <c r="AC956" t="str">
        <f>IF('Regression diagnostics'!AC956="","",'Regression diagnostics'!AC956)</f>
        <v/>
      </c>
    </row>
    <row r="957" spans="1:29" x14ac:dyDescent="0.25">
      <c r="A957" t="str">
        <f t="shared" si="31"/>
        <v>Jun</v>
      </c>
      <c r="B957">
        <f t="shared" si="30"/>
        <v>956</v>
      </c>
      <c r="C957" t="s">
        <v>2777</v>
      </c>
      <c r="D957">
        <v>45</v>
      </c>
      <c r="E957" s="98">
        <v>0.64012500000000605</v>
      </c>
      <c r="F957" s="98">
        <v>-0.19541208679779501</v>
      </c>
      <c r="G957" s="99">
        <v>0.94999999999999196</v>
      </c>
      <c r="H957" s="98">
        <v>0.48517400705437802</v>
      </c>
      <c r="I957" s="98">
        <v>0.66164999999999996</v>
      </c>
      <c r="J957" s="98">
        <v>-1.70775282461637</v>
      </c>
      <c r="K957" s="99">
        <v>0.70000000000000095</v>
      </c>
      <c r="L957" s="98">
        <v>2.5950770673572401</v>
      </c>
      <c r="M957" s="98">
        <v>0.51707499999999695</v>
      </c>
      <c r="N957" s="98">
        <v>1.08107639913063</v>
      </c>
      <c r="O957" s="99">
        <v>0.94999999999999596</v>
      </c>
      <c r="P957" s="98">
        <v>2.6959712188908802</v>
      </c>
      <c r="Q957" s="98">
        <v>0.53549999999999998</v>
      </c>
      <c r="R957" s="98">
        <v>-1.2136003250976699</v>
      </c>
      <c r="S957" s="99">
        <v>0.70000000000000095</v>
      </c>
      <c r="T957" s="98">
        <v>1.8457064536201799</v>
      </c>
      <c r="U957" s="98">
        <v>0.293265000000001</v>
      </c>
      <c r="V957" s="98">
        <v>-0.126624308930429</v>
      </c>
      <c r="W957" s="99">
        <v>0.95000000000000995</v>
      </c>
      <c r="X957" s="98">
        <v>0.31449497180942199</v>
      </c>
      <c r="Y957" s="98">
        <v>0.30728999999999901</v>
      </c>
      <c r="Z957" s="98">
        <v>-1.6902949475473099</v>
      </c>
      <c r="AA957" s="99">
        <v>0.7</v>
      </c>
      <c r="AB957" s="98">
        <v>2.5691426178142698</v>
      </c>
      <c r="AC957" t="str">
        <f>IF('Regression diagnostics'!AC957="","",'Regression diagnostics'!AC957)</f>
        <v/>
      </c>
    </row>
    <row r="958" spans="1:29" x14ac:dyDescent="0.25">
      <c r="A958" t="str">
        <f t="shared" si="31"/>
        <v>Jun</v>
      </c>
      <c r="B958">
        <f t="shared" si="30"/>
        <v>957</v>
      </c>
      <c r="C958" t="s">
        <v>2778</v>
      </c>
      <c r="D958">
        <v>0</v>
      </c>
      <c r="E958" s="98">
        <v>0.829465000000011</v>
      </c>
      <c r="F958" s="98">
        <v>0.74679105602609797</v>
      </c>
      <c r="G958" s="99">
        <v>0.95000000000003404</v>
      </c>
      <c r="H958" s="98">
        <v>1.85516848228563</v>
      </c>
      <c r="I958" s="98">
        <v>0.81614000000000597</v>
      </c>
      <c r="J958" s="98">
        <v>1.28252617474486</v>
      </c>
      <c r="K958" s="99">
        <v>0.7</v>
      </c>
      <c r="L958" s="98">
        <v>1.9476153213693801</v>
      </c>
      <c r="M958" s="98">
        <v>0.24484999999999499</v>
      </c>
      <c r="N958" s="98">
        <v>0.217666389088016</v>
      </c>
      <c r="O958" s="99">
        <v>0.95000000000003504</v>
      </c>
      <c r="P958" s="98">
        <v>0.54217851993492805</v>
      </c>
      <c r="Q958" s="98">
        <v>0.26095000000000002</v>
      </c>
      <c r="R958" s="98">
        <v>-1.2672629245068101</v>
      </c>
      <c r="S958" s="99">
        <v>0.7</v>
      </c>
      <c r="T958" s="98">
        <v>1.9274519351135699</v>
      </c>
      <c r="U958" s="98">
        <v>0.29155000000000297</v>
      </c>
      <c r="V958" s="98">
        <v>-1.36155170899846E-2</v>
      </c>
      <c r="W958" s="99">
        <v>0.95000000000003304</v>
      </c>
      <c r="X958" s="98">
        <v>3.3816068145262099E-2</v>
      </c>
      <c r="Y958" s="98">
        <v>0.29110000000000202</v>
      </c>
      <c r="Z958" s="98">
        <v>4.6661006143294999E-2</v>
      </c>
      <c r="AA958" s="99">
        <v>0.7</v>
      </c>
      <c r="AB958" s="98">
        <v>7.08105954537777E-2</v>
      </c>
      <c r="AC958" t="str">
        <f>IF('Regression diagnostics'!AC958="","",'Regression diagnostics'!AC958)</f>
        <v/>
      </c>
    </row>
    <row r="959" spans="1:29" x14ac:dyDescent="0.25">
      <c r="A959" t="str">
        <f t="shared" si="31"/>
        <v>Jun</v>
      </c>
      <c r="B959">
        <f t="shared" si="30"/>
        <v>958</v>
      </c>
      <c r="C959" t="s">
        <v>2778</v>
      </c>
      <c r="D959">
        <v>15</v>
      </c>
      <c r="E959" s="98">
        <v>0.73800499999999902</v>
      </c>
      <c r="F959" s="98">
        <v>-0.74679105602822504</v>
      </c>
      <c r="G959" s="99">
        <v>0.54999999999999705</v>
      </c>
      <c r="H959" s="98">
        <v>0.47052385310650002</v>
      </c>
      <c r="I959" s="98">
        <v>0.75133000000000405</v>
      </c>
      <c r="J959" s="98">
        <v>-1.19168911631459</v>
      </c>
      <c r="K959" s="99">
        <v>0.3</v>
      </c>
      <c r="L959" s="98">
        <v>0.77548287911671698</v>
      </c>
      <c r="M959" s="98">
        <v>0.37165000000000398</v>
      </c>
      <c r="N959" s="98">
        <v>-0.21766638908695399</v>
      </c>
      <c r="O959" s="99">
        <v>0.54999999999999605</v>
      </c>
      <c r="P959" s="98">
        <v>0.137511998885991</v>
      </c>
      <c r="Q959" s="98">
        <v>0.35554999999999998</v>
      </c>
      <c r="R959" s="98">
        <v>0.74854813062765801</v>
      </c>
      <c r="S959" s="99">
        <v>0.3</v>
      </c>
      <c r="T959" s="98">
        <v>0.48766904614282303</v>
      </c>
      <c r="U959" s="98">
        <v>0.29904999999999998</v>
      </c>
      <c r="V959" s="98">
        <v>1.36155170892898E-2</v>
      </c>
      <c r="W959" s="99">
        <v>0.55000000000000304</v>
      </c>
      <c r="X959" s="98">
        <v>8.5767232635175408E-3</v>
      </c>
      <c r="Y959" s="98">
        <v>0.29950000000000099</v>
      </c>
      <c r="Z959" s="98">
        <v>-2.2910099213130301E-2</v>
      </c>
      <c r="AA959" s="99">
        <v>0.3</v>
      </c>
      <c r="AB959" s="98">
        <v>1.49002631351803E-2</v>
      </c>
      <c r="AC959" t="str">
        <f>IF('Regression diagnostics'!AC959="","",'Regression diagnostics'!AC959)</f>
        <v/>
      </c>
    </row>
    <row r="960" spans="1:29" x14ac:dyDescent="0.25">
      <c r="A960" t="str">
        <f t="shared" si="31"/>
        <v>Jun</v>
      </c>
      <c r="B960">
        <f t="shared" si="30"/>
        <v>959</v>
      </c>
      <c r="C960" t="s">
        <v>2778</v>
      </c>
      <c r="D960">
        <v>30</v>
      </c>
      <c r="E960" s="98">
        <v>0.67319499999999699</v>
      </c>
      <c r="F960" s="98">
        <v>0.74679105602847795</v>
      </c>
      <c r="G960" s="99">
        <v>0.55000000000001004</v>
      </c>
      <c r="H960" s="98">
        <v>0.470523853106672</v>
      </c>
      <c r="I960" s="98">
        <v>0.68652000000000202</v>
      </c>
      <c r="J960" s="98">
        <v>-0.135453171599554</v>
      </c>
      <c r="K960" s="99">
        <v>0.3</v>
      </c>
      <c r="L960" s="98">
        <v>8.8080770901781E-2</v>
      </c>
      <c r="M960" s="98">
        <v>0.46625000000000399</v>
      </c>
      <c r="N960" s="98">
        <v>0.217666389086109</v>
      </c>
      <c r="O960" s="99">
        <v>0.55000000000001004</v>
      </c>
      <c r="P960" s="98">
        <v>0.13751199888546201</v>
      </c>
      <c r="Q960" s="98">
        <v>0.45014999999999999</v>
      </c>
      <c r="R960" s="98">
        <v>0.99175871458612097</v>
      </c>
      <c r="S960" s="99">
        <v>0.3</v>
      </c>
      <c r="T960" s="98">
        <v>0.64625871330298601</v>
      </c>
      <c r="U960" s="98">
        <v>0.307449999999999</v>
      </c>
      <c r="V960" s="98">
        <v>-1.36155170891993E-2</v>
      </c>
      <c r="W960" s="99">
        <v>0.55000000000001303</v>
      </c>
      <c r="X960" s="98">
        <v>8.57672326346068E-3</v>
      </c>
      <c r="Y960" s="98">
        <v>0.30790000000000001</v>
      </c>
      <c r="Z960" s="98">
        <v>-4.5820198426142003E-2</v>
      </c>
      <c r="AA960" s="99">
        <v>0.3</v>
      </c>
      <c r="AB960" s="98">
        <v>2.9800552024691201E-2</v>
      </c>
      <c r="AC960" t="str">
        <f>IF('Regression diagnostics'!AC960="","",'Regression diagnostics'!AC960)</f>
        <v/>
      </c>
    </row>
    <row r="961" spans="1:29" x14ac:dyDescent="0.25">
      <c r="A961" t="str">
        <f t="shared" si="31"/>
        <v>Jun</v>
      </c>
      <c r="B961">
        <f t="shared" si="30"/>
        <v>960</v>
      </c>
      <c r="C961" t="s">
        <v>2778</v>
      </c>
      <c r="D961">
        <v>45</v>
      </c>
      <c r="E961" s="98">
        <v>0.63503500000000401</v>
      </c>
      <c r="F961" s="98">
        <v>-0.74679105602916795</v>
      </c>
      <c r="G961" s="99">
        <v>0.94999999999999896</v>
      </c>
      <c r="H961" s="98">
        <v>1.85516848229259</v>
      </c>
      <c r="I961" s="98">
        <v>0.62170999999999998</v>
      </c>
      <c r="J961" s="98">
        <v>0.744717156035406</v>
      </c>
      <c r="K961" s="99">
        <v>0.70000000000000095</v>
      </c>
      <c r="L961" s="98">
        <v>1.13026793577179</v>
      </c>
      <c r="M961" s="98">
        <v>0.52864999999999596</v>
      </c>
      <c r="N961" s="98">
        <v>-0.21766638908525601</v>
      </c>
      <c r="O961" s="99">
        <v>0.94999999999999896</v>
      </c>
      <c r="P961" s="98">
        <v>0.54217851992785304</v>
      </c>
      <c r="Q961" s="98">
        <v>0.54474999999999996</v>
      </c>
      <c r="R961" s="98">
        <v>-1.3910996923738499</v>
      </c>
      <c r="S961" s="99">
        <v>0.70000000000000095</v>
      </c>
      <c r="T961" s="98">
        <v>2.1161623814779298</v>
      </c>
      <c r="U961" s="98">
        <v>0.31675000000000098</v>
      </c>
      <c r="V961" s="98">
        <v>1.3615517089118401E-2</v>
      </c>
      <c r="W961" s="99">
        <v>0.94999999999999896</v>
      </c>
      <c r="X961" s="98">
        <v>3.3816068143098503E-2</v>
      </c>
      <c r="Y961" s="98">
        <v>0.31630000000000003</v>
      </c>
      <c r="Z961" s="98">
        <v>5.8326257679402103E-2</v>
      </c>
      <c r="AA961" s="99">
        <v>0.7</v>
      </c>
      <c r="AB961" s="98">
        <v>8.8513303814244201E-2</v>
      </c>
      <c r="AC961" t="str">
        <f>IF('Regression diagnostics'!AC961="","",'Regression diagnostics'!AC961)</f>
        <v/>
      </c>
    </row>
    <row r="962" spans="1:29" x14ac:dyDescent="0.25">
      <c r="A962" t="str">
        <f t="shared" si="31"/>
        <v>Jun</v>
      </c>
      <c r="B962">
        <f t="shared" si="30"/>
        <v>961</v>
      </c>
      <c r="C962" t="s">
        <v>2779</v>
      </c>
      <c r="D962">
        <v>0</v>
      </c>
      <c r="E962" s="98">
        <v>0.87145000000001105</v>
      </c>
      <c r="F962" s="98">
        <v>5.2814077510273602E-2</v>
      </c>
      <c r="G962" s="99">
        <v>0.95000000000003304</v>
      </c>
      <c r="H962" s="98">
        <v>0.13112321380821501</v>
      </c>
      <c r="I962" s="98">
        <v>0.86875000000000402</v>
      </c>
      <c r="J962" s="98">
        <v>0.22440404599602601</v>
      </c>
      <c r="K962" s="99">
        <v>0.69999999999999896</v>
      </c>
      <c r="L962" s="98">
        <v>0.340491784505077</v>
      </c>
      <c r="M962" s="98">
        <v>0.336725</v>
      </c>
      <c r="N962" s="98">
        <v>-0.210410842783571</v>
      </c>
      <c r="O962" s="99">
        <v>0.95000000000003304</v>
      </c>
      <c r="P962" s="98">
        <v>0.52410420677580005</v>
      </c>
      <c r="Q962" s="98">
        <v>0.3281</v>
      </c>
      <c r="R962" s="98">
        <v>0.65220697743341705</v>
      </c>
      <c r="S962" s="99">
        <v>0.7</v>
      </c>
      <c r="T962" s="98">
        <v>0.99137378199804305</v>
      </c>
      <c r="U962" s="98">
        <v>0.323635000000003</v>
      </c>
      <c r="V962" s="98">
        <v>-0.41799637464161998</v>
      </c>
      <c r="W962" s="99">
        <v>0.95000000000003104</v>
      </c>
      <c r="X962" s="98">
        <v>1.0383546781121</v>
      </c>
      <c r="Y962" s="98">
        <v>0.31906000000000101</v>
      </c>
      <c r="Z962" s="98">
        <v>0.35462364669026503</v>
      </c>
      <c r="AA962" s="99">
        <v>0.69999999999999896</v>
      </c>
      <c r="AB962" s="98">
        <v>0.53819703103261995</v>
      </c>
      <c r="AC962" t="str">
        <f>IF('Regression diagnostics'!AC962="","",'Regression diagnostics'!AC962)</f>
        <v/>
      </c>
    </row>
    <row r="963" spans="1:29" x14ac:dyDescent="0.25">
      <c r="A963" t="str">
        <f t="shared" si="31"/>
        <v>Jun</v>
      </c>
      <c r="B963">
        <f t="shared" si="30"/>
        <v>962</v>
      </c>
      <c r="C963" t="s">
        <v>2779</v>
      </c>
      <c r="D963">
        <v>15</v>
      </c>
      <c r="E963" s="98">
        <v>0.80124999999999702</v>
      </c>
      <c r="F963" s="98">
        <v>-5.2814077512374699E-2</v>
      </c>
      <c r="G963" s="99">
        <v>0.54999999999999805</v>
      </c>
      <c r="H963" s="98">
        <v>3.3256601965884897E-2</v>
      </c>
      <c r="I963" s="98">
        <v>0.80395000000000305</v>
      </c>
      <c r="J963" s="98">
        <v>-0.171806412506819</v>
      </c>
      <c r="K963" s="99">
        <v>0.3</v>
      </c>
      <c r="L963" s="98">
        <v>0.11172074541143399</v>
      </c>
      <c r="M963" s="98">
        <v>0.38742500000000202</v>
      </c>
      <c r="N963" s="98">
        <v>0.21041084278345301</v>
      </c>
      <c r="O963" s="99">
        <v>0.54999999999999605</v>
      </c>
      <c r="P963" s="98">
        <v>0.132927835479832</v>
      </c>
      <c r="Q963" s="98">
        <v>0.39605000000000001</v>
      </c>
      <c r="R963" s="98">
        <v>-0.348601837007116</v>
      </c>
      <c r="S963" s="99">
        <v>0.3</v>
      </c>
      <c r="T963" s="98">
        <v>0.22705797709883499</v>
      </c>
      <c r="U963" s="98">
        <v>0.31189499999999898</v>
      </c>
      <c r="V963" s="98">
        <v>0.417996374640699</v>
      </c>
      <c r="W963" s="99">
        <v>0.55000000000000304</v>
      </c>
      <c r="X963" s="98">
        <v>0.26335648147281998</v>
      </c>
      <c r="Y963" s="98">
        <v>0.31647000000000097</v>
      </c>
      <c r="Z963" s="98">
        <v>2.2910099212494401E-3</v>
      </c>
      <c r="AA963" s="99">
        <v>0.3</v>
      </c>
      <c r="AB963" s="98">
        <v>1.4900258885296701E-3</v>
      </c>
      <c r="AC963" t="str">
        <f>IF('Regression diagnostics'!AC963="","",'Regression diagnostics'!AC963)</f>
        <v/>
      </c>
    </row>
    <row r="964" spans="1:29" x14ac:dyDescent="0.25">
      <c r="A964" t="str">
        <f t="shared" si="31"/>
        <v>Jun</v>
      </c>
      <c r="B964">
        <f t="shared" ref="B964:B1027" si="32">B963+1</f>
        <v>963</v>
      </c>
      <c r="C964" t="s">
        <v>2779</v>
      </c>
      <c r="D964">
        <v>30</v>
      </c>
      <c r="E964" s="98">
        <v>0.73644999999999505</v>
      </c>
      <c r="F964" s="98">
        <v>5.28140775129462E-2</v>
      </c>
      <c r="G964" s="99">
        <v>0.55000000000001104</v>
      </c>
      <c r="H964" s="98">
        <v>3.3256601966245698E-2</v>
      </c>
      <c r="I964" s="98">
        <v>0.73915000000000097</v>
      </c>
      <c r="J964" s="98">
        <v>-9.7107972286452099E-2</v>
      </c>
      <c r="K964" s="99">
        <v>0.3</v>
      </c>
      <c r="L964" s="98">
        <v>6.3145847612666797E-2</v>
      </c>
      <c r="M964" s="98">
        <v>0.45537500000000197</v>
      </c>
      <c r="N964" s="98">
        <v>-0.21041084278380501</v>
      </c>
      <c r="O964" s="99">
        <v>0.55000000000000904</v>
      </c>
      <c r="P964" s="98">
        <v>0.13292783548005799</v>
      </c>
      <c r="Q964" s="98">
        <v>0.46400000000000002</v>
      </c>
      <c r="R964" s="98">
        <v>-0.58370540150026795</v>
      </c>
      <c r="S964" s="99">
        <v>0.3</v>
      </c>
      <c r="T964" s="98">
        <v>0.38023311356796702</v>
      </c>
      <c r="U964" s="98">
        <v>0.309304999999999</v>
      </c>
      <c r="V964" s="98">
        <v>-0.41799637464050199</v>
      </c>
      <c r="W964" s="99">
        <v>0.55000000000001303</v>
      </c>
      <c r="X964" s="98">
        <v>0.26335648147270102</v>
      </c>
      <c r="Y964" s="98">
        <v>0.31387999999999999</v>
      </c>
      <c r="Z964" s="98">
        <v>-0.70104903591980805</v>
      </c>
      <c r="AA964" s="99">
        <v>0.3</v>
      </c>
      <c r="AB964" s="98">
        <v>0.45607095863363301</v>
      </c>
      <c r="AC964" t="str">
        <f>IF('Regression diagnostics'!AC964="","",'Regression diagnostics'!AC964)</f>
        <v/>
      </c>
    </row>
    <row r="965" spans="1:29" x14ac:dyDescent="0.25">
      <c r="A965" t="str">
        <f t="shared" si="31"/>
        <v>Jun</v>
      </c>
      <c r="B965">
        <f t="shared" si="32"/>
        <v>964</v>
      </c>
      <c r="C965" t="s">
        <v>2779</v>
      </c>
      <c r="D965">
        <v>45</v>
      </c>
      <c r="E965" s="98">
        <v>0.67705000000000604</v>
      </c>
      <c r="F965" s="98">
        <v>-5.2814077513961499E-2</v>
      </c>
      <c r="G965" s="99">
        <v>0.94999999999999896</v>
      </c>
      <c r="H965" s="98">
        <v>0.131123213817324</v>
      </c>
      <c r="I965" s="98">
        <v>0.67435</v>
      </c>
      <c r="J965" s="98">
        <v>0.18636946192918799</v>
      </c>
      <c r="K965" s="99">
        <v>0.70000000000000095</v>
      </c>
      <c r="L965" s="98">
        <v>0.28277901138893002</v>
      </c>
      <c r="M965" s="98">
        <v>0.54057499999999803</v>
      </c>
      <c r="N965" s="98">
        <v>0.210410842784233</v>
      </c>
      <c r="O965" s="99">
        <v>0.95000000000000295</v>
      </c>
      <c r="P965" s="98">
        <v>0.52410420677727998</v>
      </c>
      <c r="Q965" s="98">
        <v>0.53195000000000003</v>
      </c>
      <c r="R965" s="98">
        <v>0.77191585303836197</v>
      </c>
      <c r="S965" s="99">
        <v>0.70000000000000095</v>
      </c>
      <c r="T965" s="98">
        <v>1.1734380663809401</v>
      </c>
      <c r="U965" s="98">
        <v>0.31586500000000201</v>
      </c>
      <c r="V965" s="98">
        <v>0.41799637464022998</v>
      </c>
      <c r="W965" s="99">
        <v>0.95000000000000295</v>
      </c>
      <c r="X965" s="98">
        <v>1.0383546781083399</v>
      </c>
      <c r="Y965" s="98">
        <v>0.31129000000000001</v>
      </c>
      <c r="Z965" s="98">
        <v>0.71274686884160698</v>
      </c>
      <c r="AA965" s="99">
        <v>0.7</v>
      </c>
      <c r="AB965" s="98">
        <v>1.0819322583000099</v>
      </c>
      <c r="AC965" t="str">
        <f>IF('Regression diagnostics'!AC965="","",'Regression diagnostics'!AC965)</f>
        <v/>
      </c>
    </row>
    <row r="966" spans="1:29" x14ac:dyDescent="0.25">
      <c r="A966" t="str">
        <f t="shared" si="31"/>
        <v>Jun</v>
      </c>
      <c r="B966">
        <f t="shared" si="32"/>
        <v>965</v>
      </c>
      <c r="C966" t="s">
        <v>2780</v>
      </c>
      <c r="D966">
        <v>0</v>
      </c>
      <c r="E966" s="98">
        <v>0.83586500000000996</v>
      </c>
      <c r="F966" s="98">
        <v>1.4861881412031099</v>
      </c>
      <c r="G966" s="99">
        <v>0.95000000000003504</v>
      </c>
      <c r="H966" s="98">
        <v>3.6984234377006899</v>
      </c>
      <c r="I966" s="98">
        <v>0.85159000000000495</v>
      </c>
      <c r="J966" s="98">
        <v>-0.66104107108799703</v>
      </c>
      <c r="K966" s="99">
        <v>0.7</v>
      </c>
      <c r="L966" s="98">
        <v>1.0032100434264</v>
      </c>
      <c r="M966" s="98">
        <v>0.33211000000000002</v>
      </c>
      <c r="N966" s="98">
        <v>1.09994081951782</v>
      </c>
      <c r="O966" s="99">
        <v>0.95000000000003404</v>
      </c>
      <c r="P966" s="98">
        <v>2.7431328664888901</v>
      </c>
      <c r="Q966" s="98">
        <v>0.32646000000000103</v>
      </c>
      <c r="R966" s="98">
        <v>0.77934605911030297</v>
      </c>
      <c r="S966" s="99">
        <v>0.7</v>
      </c>
      <c r="T966" s="98">
        <v>1.1847402427162601</v>
      </c>
      <c r="U966" s="98">
        <v>0.32190500000000299</v>
      </c>
      <c r="V966" s="98">
        <v>0.46156602932576102</v>
      </c>
      <c r="W966" s="99">
        <v>0.95000000000003504</v>
      </c>
      <c r="X966" s="98">
        <v>1.1466359316088199</v>
      </c>
      <c r="Y966" s="98">
        <v>0.32108000000000098</v>
      </c>
      <c r="Z966" s="98">
        <v>0.29396433870373301</v>
      </c>
      <c r="AA966" s="99">
        <v>0.7</v>
      </c>
      <c r="AB966" s="98">
        <v>0.44612737800124502</v>
      </c>
      <c r="AC966" t="str">
        <f>IF('Regression diagnostics'!AC966="","",'Regression diagnostics'!AC966)</f>
        <v/>
      </c>
    </row>
    <row r="967" spans="1:29" x14ac:dyDescent="0.25">
      <c r="A967" t="str">
        <f t="shared" si="31"/>
        <v>Jun</v>
      </c>
      <c r="B967">
        <f t="shared" si="32"/>
        <v>966</v>
      </c>
      <c r="C967" t="s">
        <v>2780</v>
      </c>
      <c r="D967">
        <v>15</v>
      </c>
      <c r="E967" s="98">
        <v>0.83850499999999795</v>
      </c>
      <c r="F967" s="98">
        <v>-1.4861881412046001</v>
      </c>
      <c r="G967" s="99">
        <v>0.55000000000000004</v>
      </c>
      <c r="H967" s="98">
        <v>0.938026094632188</v>
      </c>
      <c r="I967" s="98">
        <v>0.82278000000000395</v>
      </c>
      <c r="J967" s="98">
        <v>-0.26791840559028901</v>
      </c>
      <c r="K967" s="99">
        <v>0.3</v>
      </c>
      <c r="L967" s="98">
        <v>0.17422343233943399</v>
      </c>
      <c r="M967" s="98">
        <v>0.38637000000000199</v>
      </c>
      <c r="N967" s="98">
        <v>-1.0999408195175</v>
      </c>
      <c r="O967" s="99">
        <v>0.54999999999999805</v>
      </c>
      <c r="P967" s="98">
        <v>0.69573704935368896</v>
      </c>
      <c r="Q967" s="98">
        <v>0.39201999999999998</v>
      </c>
      <c r="R967" s="98">
        <v>-0.919876475327294</v>
      </c>
      <c r="S967" s="99">
        <v>0.3</v>
      </c>
      <c r="T967" s="98">
        <v>0.599375623503004</v>
      </c>
      <c r="U967" s="98">
        <v>0.31858500000000001</v>
      </c>
      <c r="V967" s="98">
        <v>-0.461566029326275</v>
      </c>
      <c r="W967" s="99">
        <v>0.55000000000000604</v>
      </c>
      <c r="X967" s="98">
        <v>0.29081970818375602</v>
      </c>
      <c r="Y967" s="98">
        <v>0.31941000000000103</v>
      </c>
      <c r="Z967" s="98">
        <v>-0.45132895449744198</v>
      </c>
      <c r="AA967" s="99">
        <v>0.3</v>
      </c>
      <c r="AB967" s="98">
        <v>0.29356792164462803</v>
      </c>
      <c r="AC967" t="str">
        <f>IF('Regression diagnostics'!AC967="","",'Regression diagnostics'!AC967)</f>
        <v/>
      </c>
    </row>
    <row r="968" spans="1:29" x14ac:dyDescent="0.25">
      <c r="A968" t="s">
        <v>483</v>
      </c>
      <c r="B968">
        <f t="shared" si="32"/>
        <v>967</v>
      </c>
      <c r="C968" t="s">
        <v>2780</v>
      </c>
      <c r="D968">
        <v>30</v>
      </c>
      <c r="E968" s="98">
        <v>0.80969499999999595</v>
      </c>
      <c r="F968" s="98">
        <v>1.4861881412050599</v>
      </c>
      <c r="G968" s="99">
        <v>0.55000000000001203</v>
      </c>
      <c r="H968" s="98">
        <v>0.93802609463250297</v>
      </c>
      <c r="I968" s="98">
        <v>0.79397000000000195</v>
      </c>
      <c r="J968" s="98">
        <v>1.83409570220883</v>
      </c>
      <c r="K968" s="99">
        <v>0.3</v>
      </c>
      <c r="L968" s="98">
        <v>1.1947361564872201</v>
      </c>
      <c r="M968" s="98">
        <v>0.451930000000001</v>
      </c>
      <c r="N968" s="98">
        <v>1.09994081951718</v>
      </c>
      <c r="O968" s="99">
        <v>0.55000000000001104</v>
      </c>
      <c r="P968" s="98">
        <v>0.695737049353507</v>
      </c>
      <c r="Q968" s="98">
        <v>0.45757999999999999</v>
      </c>
      <c r="R968" s="98">
        <v>0.30914767560941703</v>
      </c>
      <c r="S968" s="99">
        <v>0.3</v>
      </c>
      <c r="T968" s="98">
        <v>0.20135724586982801</v>
      </c>
      <c r="U968" s="98">
        <v>0.316914999999999</v>
      </c>
      <c r="V968" s="98">
        <v>0.46156602932637197</v>
      </c>
      <c r="W968" s="99">
        <v>0.55000000000001803</v>
      </c>
      <c r="X968" s="98">
        <v>0.29081970818382502</v>
      </c>
      <c r="Y968" s="98">
        <v>0.31774000000000002</v>
      </c>
      <c r="Z968" s="98">
        <v>0.32532340882550498</v>
      </c>
      <c r="AA968" s="99">
        <v>0.3</v>
      </c>
      <c r="AB968" s="98">
        <v>0.211595966992528</v>
      </c>
      <c r="AC968" t="str">
        <f>IF('Regression diagnostics'!AC968="","",'Regression diagnostics'!AC968)</f>
        <v/>
      </c>
    </row>
    <row r="969" spans="1:29" x14ac:dyDescent="0.25">
      <c r="A969" t="str">
        <f t="shared" ref="A969:A1009" si="33">A968</f>
        <v>Jun</v>
      </c>
      <c r="B969">
        <f t="shared" si="32"/>
        <v>968</v>
      </c>
      <c r="C969" t="s">
        <v>2780</v>
      </c>
      <c r="D969">
        <v>45</v>
      </c>
      <c r="E969" s="98">
        <v>0.74943500000000596</v>
      </c>
      <c r="F969" s="98">
        <v>-1.48618814120611</v>
      </c>
      <c r="G969" s="99">
        <v>0.95000000000000295</v>
      </c>
      <c r="H969" s="98">
        <v>3.69842343770696</v>
      </c>
      <c r="I969" s="98">
        <v>0.76515999999999995</v>
      </c>
      <c r="J969" s="98">
        <v>-1.73133426673804</v>
      </c>
      <c r="K969" s="99">
        <v>0.70000000000000095</v>
      </c>
      <c r="L969" s="98">
        <v>2.6310225661016</v>
      </c>
      <c r="M969" s="98">
        <v>0.52878999999999798</v>
      </c>
      <c r="N969" s="98">
        <v>-1.09994081951664</v>
      </c>
      <c r="O969" s="99">
        <v>0.94999999999999596</v>
      </c>
      <c r="P969" s="98">
        <v>2.7431328664848098</v>
      </c>
      <c r="Q969" s="98">
        <v>0.52313999999999905</v>
      </c>
      <c r="R969" s="98">
        <v>0.15355759215528</v>
      </c>
      <c r="S969" s="99">
        <v>0.70000000000000095</v>
      </c>
      <c r="T969" s="98">
        <v>0.233363656874507</v>
      </c>
      <c r="U969" s="98">
        <v>0.31689500000000098</v>
      </c>
      <c r="V969" s="98">
        <v>-0.461566029326547</v>
      </c>
      <c r="W969" s="99">
        <v>0.95000000000000295</v>
      </c>
      <c r="X969" s="98">
        <v>1.14663593161038</v>
      </c>
      <c r="Y969" s="98">
        <v>0.31607000000000002</v>
      </c>
      <c r="Z969" s="98">
        <v>-0.101487688362024</v>
      </c>
      <c r="AA969" s="99">
        <v>0.7</v>
      </c>
      <c r="AB969" s="98">
        <v>0.15401373171104299</v>
      </c>
      <c r="AC969" t="str">
        <f>IF('Regression diagnostics'!AC969="","",'Regression diagnostics'!AC969)</f>
        <v/>
      </c>
    </row>
    <row r="970" spans="1:29" x14ac:dyDescent="0.25">
      <c r="A970" t="str">
        <f t="shared" si="33"/>
        <v>Jun</v>
      </c>
      <c r="B970">
        <f t="shared" si="32"/>
        <v>969</v>
      </c>
      <c r="C970" t="s">
        <v>2781</v>
      </c>
      <c r="D970">
        <v>0</v>
      </c>
      <c r="E970" s="98">
        <v>0.89504000000001305</v>
      </c>
      <c r="F970" s="98">
        <v>0.47743926071131698</v>
      </c>
      <c r="G970" s="99">
        <v>0.95000000000003204</v>
      </c>
      <c r="H970" s="98">
        <v>1.1856354875641599</v>
      </c>
      <c r="I970" s="98">
        <v>0.88274000000000596</v>
      </c>
      <c r="J970" s="98">
        <v>1.1075670880358399</v>
      </c>
      <c r="K970" s="99">
        <v>0.7</v>
      </c>
      <c r="L970" s="98">
        <v>1.6815595728082999</v>
      </c>
      <c r="M970" s="98">
        <v>0.30021499999999801</v>
      </c>
      <c r="N970" s="98">
        <v>0.80826785814209701</v>
      </c>
      <c r="O970" s="99">
        <v>0.95000000000003004</v>
      </c>
      <c r="P970" s="98">
        <v>2.01456161831912</v>
      </c>
      <c r="Q970" s="98">
        <v>0.28304000000000001</v>
      </c>
      <c r="R970" s="98">
        <v>1.64785459108501</v>
      </c>
      <c r="S970" s="99">
        <v>0.7</v>
      </c>
      <c r="T970" s="98">
        <v>2.5077537890053199</v>
      </c>
      <c r="U970" s="98">
        <v>0.34408500000000303</v>
      </c>
      <c r="V970" s="98">
        <v>0.52147430451837196</v>
      </c>
      <c r="W970" s="99">
        <v>0.95000000000003104</v>
      </c>
      <c r="X970" s="98">
        <v>1.2955466523427599</v>
      </c>
      <c r="Y970" s="98">
        <v>0.34356000000000197</v>
      </c>
      <c r="Z970" s="98">
        <v>0.28463213747500299</v>
      </c>
      <c r="AA970" s="99">
        <v>0.7</v>
      </c>
      <c r="AB970" s="98">
        <v>0.43196332383414598</v>
      </c>
      <c r="AC970" t="str">
        <f>IF('Regression diagnostics'!AC970="","",'Regression diagnostics'!AC970)</f>
        <v/>
      </c>
    </row>
    <row r="971" spans="1:29" x14ac:dyDescent="0.25">
      <c r="A971" t="str">
        <f t="shared" si="33"/>
        <v>Jun</v>
      </c>
      <c r="B971">
        <f t="shared" si="32"/>
        <v>970</v>
      </c>
      <c r="C971" t="s">
        <v>2781</v>
      </c>
      <c r="D971">
        <v>15</v>
      </c>
      <c r="E971" s="98">
        <v>0.80217999999999701</v>
      </c>
      <c r="F971" s="98">
        <v>-0.47743926071378201</v>
      </c>
      <c r="G971" s="99">
        <v>0.54999999999999705</v>
      </c>
      <c r="H971" s="98">
        <v>0.30071111239583098</v>
      </c>
      <c r="I971" s="98">
        <v>0.81448000000000398</v>
      </c>
      <c r="J971" s="98">
        <v>-0.95016415960229805</v>
      </c>
      <c r="K971" s="99">
        <v>0.3</v>
      </c>
      <c r="L971" s="98">
        <v>0.61814552683564805</v>
      </c>
      <c r="M971" s="98">
        <v>0.335955000000003</v>
      </c>
      <c r="N971" s="98">
        <v>-0.80826785814167601</v>
      </c>
      <c r="O971" s="99">
        <v>0.54999999999999605</v>
      </c>
      <c r="P971" s="98">
        <v>0.51095051690452498</v>
      </c>
      <c r="Q971" s="98">
        <v>0.35313</v>
      </c>
      <c r="R971" s="98">
        <v>-1.3798147129909299</v>
      </c>
      <c r="S971" s="99">
        <v>0.3</v>
      </c>
      <c r="T971" s="98">
        <v>0.89955495508244498</v>
      </c>
      <c r="U971" s="98">
        <v>0.34004499999999899</v>
      </c>
      <c r="V971" s="98">
        <v>-0.52147430451904198</v>
      </c>
      <c r="W971" s="99">
        <v>0.55000000000000404</v>
      </c>
      <c r="X971" s="98">
        <v>0.32858773128119401</v>
      </c>
      <c r="Y971" s="98">
        <v>0.34057000000000098</v>
      </c>
      <c r="Z971" s="98">
        <v>-0.47882107355313502</v>
      </c>
      <c r="AA971" s="99">
        <v>0.3</v>
      </c>
      <c r="AB971" s="98">
        <v>0.31145460387053803</v>
      </c>
      <c r="AC971" t="str">
        <f>IF('Regression diagnostics'!AC971="","",'Regression diagnostics'!AC971)</f>
        <v/>
      </c>
    </row>
    <row r="972" spans="1:29" x14ac:dyDescent="0.25">
      <c r="A972" t="str">
        <f t="shared" si="33"/>
        <v>Jun</v>
      </c>
      <c r="B972">
        <f t="shared" si="32"/>
        <v>971</v>
      </c>
      <c r="C972" t="s">
        <v>2781</v>
      </c>
      <c r="D972">
        <v>30</v>
      </c>
      <c r="E972" s="98">
        <v>0.73391999999999502</v>
      </c>
      <c r="F972" s="98">
        <v>0.47743926071433601</v>
      </c>
      <c r="G972" s="99">
        <v>0.55000000000000904</v>
      </c>
      <c r="H972" s="98">
        <v>0.30071111239618697</v>
      </c>
      <c r="I972" s="98">
        <v>0.74622000000000199</v>
      </c>
      <c r="J972" s="98">
        <v>-0.27489026001075101</v>
      </c>
      <c r="K972" s="99">
        <v>0.3</v>
      </c>
      <c r="L972" s="98">
        <v>0.178757479968258</v>
      </c>
      <c r="M972" s="98">
        <v>0.40604500000000299</v>
      </c>
      <c r="N972" s="98">
        <v>0.80826785814104896</v>
      </c>
      <c r="O972" s="99">
        <v>0.55000000000001004</v>
      </c>
      <c r="P972" s="98">
        <v>0.51095051690414095</v>
      </c>
      <c r="Q972" s="98">
        <v>0.42321999999999999</v>
      </c>
      <c r="R972" s="98">
        <v>-0.47669274455855798</v>
      </c>
      <c r="S972" s="99">
        <v>0.3</v>
      </c>
      <c r="T972" s="98">
        <v>0.31050552247216401</v>
      </c>
      <c r="U972" s="98">
        <v>0.33705499999999899</v>
      </c>
      <c r="V972" s="98">
        <v>0.52147430451919796</v>
      </c>
      <c r="W972" s="99">
        <v>0.55000000000001303</v>
      </c>
      <c r="X972" s="98">
        <v>0.32858773128129898</v>
      </c>
      <c r="Y972" s="98">
        <v>0.33757999999999999</v>
      </c>
      <c r="Z972" s="98">
        <v>0.39863572630730598</v>
      </c>
      <c r="AA972" s="99">
        <v>0.3</v>
      </c>
      <c r="AB972" s="98">
        <v>0.259287119246707</v>
      </c>
      <c r="AC972" t="str">
        <f>IF('Regression diagnostics'!AC972="","",'Regression diagnostics'!AC972)</f>
        <v/>
      </c>
    </row>
    <row r="973" spans="1:29" x14ac:dyDescent="0.25">
      <c r="A973" t="str">
        <f t="shared" si="33"/>
        <v>Jun</v>
      </c>
      <c r="B973">
        <f t="shared" si="32"/>
        <v>972</v>
      </c>
      <c r="C973" t="s">
        <v>2781</v>
      </c>
      <c r="D973">
        <v>45</v>
      </c>
      <c r="E973" s="98">
        <v>0.69026000000000598</v>
      </c>
      <c r="F973" s="98">
        <v>-0.47743926071523601</v>
      </c>
      <c r="G973" s="99">
        <v>0.95000000000000295</v>
      </c>
      <c r="H973" s="98">
        <v>1.18563548757354</v>
      </c>
      <c r="I973" s="98">
        <v>0.67795999999999901</v>
      </c>
      <c r="J973" s="98">
        <v>0.76373444806902802</v>
      </c>
      <c r="K973" s="99">
        <v>0.70000000000000095</v>
      </c>
      <c r="L973" s="98">
        <v>1.15914808227365</v>
      </c>
      <c r="M973" s="98">
        <v>0.51048499999999697</v>
      </c>
      <c r="N973" s="98">
        <v>-0.80826785814048496</v>
      </c>
      <c r="O973" s="99">
        <v>0.94999999999999596</v>
      </c>
      <c r="P973" s="98">
        <v>2.0145616183143802</v>
      </c>
      <c r="Q973" s="98">
        <v>0.49331000000000003</v>
      </c>
      <c r="R973" s="98">
        <v>1.18800739307183</v>
      </c>
      <c r="S973" s="99">
        <v>0.70000000000000095</v>
      </c>
      <c r="T973" s="98">
        <v>1.8067260052446501</v>
      </c>
      <c r="U973" s="98">
        <v>0.335115000000001</v>
      </c>
      <c r="V973" s="98">
        <v>-0.52147430451941701</v>
      </c>
      <c r="W973" s="99">
        <v>0.95000000000000295</v>
      </c>
      <c r="X973" s="98">
        <v>1.2955466523449699</v>
      </c>
      <c r="Y973" s="98">
        <v>0.33459</v>
      </c>
      <c r="Z973" s="98">
        <v>-0.16214699634853699</v>
      </c>
      <c r="AA973" s="99">
        <v>0.70000000000000095</v>
      </c>
      <c r="AB973" s="98">
        <v>0.246070076000479</v>
      </c>
      <c r="AC973" t="str">
        <f>IF('Regression diagnostics'!AC973="","",'Regression diagnostics'!AC973)</f>
        <v/>
      </c>
    </row>
    <row r="974" spans="1:29" x14ac:dyDescent="0.25">
      <c r="A974" t="str">
        <f t="shared" si="33"/>
        <v>Jun</v>
      </c>
      <c r="B974">
        <f t="shared" si="32"/>
        <v>973</v>
      </c>
      <c r="C974" t="s">
        <v>2782</v>
      </c>
      <c r="D974">
        <v>0</v>
      </c>
      <c r="E974" s="98">
        <v>0.88081000000001497</v>
      </c>
      <c r="F974" s="98">
        <v>0.86403830810348303</v>
      </c>
      <c r="G974" s="99">
        <v>0.95000000000003604</v>
      </c>
      <c r="H974" s="98">
        <v>2.14686081292554</v>
      </c>
      <c r="I974" s="98">
        <v>0.86926000000000603</v>
      </c>
      <c r="J974" s="98">
        <v>1.18972178962098</v>
      </c>
      <c r="K974" s="99">
        <v>0.7</v>
      </c>
      <c r="L974" s="98">
        <v>1.8064684490726</v>
      </c>
      <c r="M974" s="98">
        <v>0.51396000000000497</v>
      </c>
      <c r="N974" s="98">
        <v>2.275339320584</v>
      </c>
      <c r="O974" s="99">
        <v>0.95000000000003604</v>
      </c>
      <c r="P974" s="98">
        <v>5.69810561203687</v>
      </c>
      <c r="Q974" s="98">
        <v>0.46676000000000001</v>
      </c>
      <c r="R974" s="98">
        <v>4.5439838022705104</v>
      </c>
      <c r="S974" s="99">
        <v>0.7</v>
      </c>
      <c r="T974" s="98">
        <v>6.9802419500229496</v>
      </c>
      <c r="U974" s="98">
        <v>0.32604500000000303</v>
      </c>
      <c r="V974" s="98">
        <v>0.42344258147560898</v>
      </c>
      <c r="W974" s="99">
        <v>0.95000000000003804</v>
      </c>
      <c r="X974" s="98">
        <v>1.05188908742714</v>
      </c>
      <c r="Y974" s="98">
        <v>0.320770000000002</v>
      </c>
      <c r="Z974" s="98">
        <v>0.79673667989964103</v>
      </c>
      <c r="AA974" s="99">
        <v>0.7</v>
      </c>
      <c r="AB974" s="98">
        <v>1.20951094259769</v>
      </c>
      <c r="AC974" t="str">
        <f>IF('Regression diagnostics'!AC974="","",'Regression diagnostics'!AC974)</f>
        <v/>
      </c>
    </row>
    <row r="975" spans="1:29" x14ac:dyDescent="0.25">
      <c r="A975" t="str">
        <f t="shared" si="33"/>
        <v>Jun</v>
      </c>
      <c r="B975">
        <f t="shared" si="32"/>
        <v>974</v>
      </c>
      <c r="C975" t="s">
        <v>2782</v>
      </c>
      <c r="D975">
        <v>15</v>
      </c>
      <c r="E975" s="98">
        <v>0.80026999999999504</v>
      </c>
      <c r="F975" s="98">
        <v>-0.86403830810593496</v>
      </c>
      <c r="G975" s="99">
        <v>0.54999999999999805</v>
      </c>
      <c r="H975" s="98">
        <v>0.54450538127755699</v>
      </c>
      <c r="I975" s="98">
        <v>0.81182000000000398</v>
      </c>
      <c r="J975" s="98">
        <v>-1.1862112306984101</v>
      </c>
      <c r="K975" s="99">
        <v>0.3</v>
      </c>
      <c r="L975" s="98">
        <v>0.77191294093096197</v>
      </c>
      <c r="M975" s="98">
        <v>0.44732</v>
      </c>
      <c r="N975" s="98">
        <v>-2.27533932058456</v>
      </c>
      <c r="O975" s="99">
        <v>0.54999999999999705</v>
      </c>
      <c r="P975" s="98">
        <v>1.44520275844334</v>
      </c>
      <c r="Q975" s="98">
        <v>0.49452000000000002</v>
      </c>
      <c r="R975" s="98">
        <v>-3.8221894438981199</v>
      </c>
      <c r="S975" s="99">
        <v>0.3</v>
      </c>
      <c r="T975" s="98">
        <v>2.5083654967753302</v>
      </c>
      <c r="U975" s="98">
        <v>0.31876500000000002</v>
      </c>
      <c r="V975" s="98">
        <v>-0.42344258147632802</v>
      </c>
      <c r="W975" s="99">
        <v>0.55000000000000504</v>
      </c>
      <c r="X975" s="98">
        <v>0.266789195257636</v>
      </c>
      <c r="Y975" s="98">
        <v>0.32404000000000099</v>
      </c>
      <c r="Z975" s="98">
        <v>-0.75908795392629802</v>
      </c>
      <c r="AA975" s="99">
        <v>0.3</v>
      </c>
      <c r="AB975" s="98">
        <v>0.493851450118443</v>
      </c>
      <c r="AC975" t="str">
        <f>IF('Regression diagnostics'!AC975="","",'Regression diagnostics'!AC975)</f>
        <v/>
      </c>
    </row>
    <row r="976" spans="1:29" x14ac:dyDescent="0.25">
      <c r="A976" t="str">
        <f t="shared" si="33"/>
        <v>Jun</v>
      </c>
      <c r="B976">
        <f t="shared" si="32"/>
        <v>975</v>
      </c>
      <c r="C976" t="s">
        <v>2782</v>
      </c>
      <c r="D976">
        <v>30</v>
      </c>
      <c r="E976" s="98">
        <v>0.742829999999993</v>
      </c>
      <c r="F976" s="98">
        <v>0.86403830810675197</v>
      </c>
      <c r="G976" s="99">
        <v>0.55000000000001004</v>
      </c>
      <c r="H976" s="98">
        <v>0.54450538127808601</v>
      </c>
      <c r="I976" s="98">
        <v>0.75438000000000105</v>
      </c>
      <c r="J976" s="98">
        <v>3.5855251305665498E-2</v>
      </c>
      <c r="K976" s="99">
        <v>0.3</v>
      </c>
      <c r="L976" s="98">
        <v>2.3315290986871299E-2</v>
      </c>
      <c r="M976" s="98">
        <v>0.475079999999998</v>
      </c>
      <c r="N976" s="98">
        <v>2.27533932058481</v>
      </c>
      <c r="O976" s="99">
        <v>0.55000000000001104</v>
      </c>
      <c r="P976" s="98">
        <v>1.4452027584435401</v>
      </c>
      <c r="Q976" s="98">
        <v>0.52228000000000097</v>
      </c>
      <c r="R976" s="98">
        <v>-1.27982813958582</v>
      </c>
      <c r="S976" s="99">
        <v>0.3</v>
      </c>
      <c r="T976" s="98">
        <v>0.834255121072499</v>
      </c>
      <c r="U976" s="98">
        <v>0.32203499999999902</v>
      </c>
      <c r="V976" s="98">
        <v>0.423442581476419</v>
      </c>
      <c r="W976" s="99">
        <v>0.55000000000001703</v>
      </c>
      <c r="X976" s="98">
        <v>0.26678919525769901</v>
      </c>
      <c r="Y976" s="98">
        <v>0.32730999999999999</v>
      </c>
      <c r="Z976" s="98">
        <v>-4.6583868399928501E-2</v>
      </c>
      <c r="AA976" s="99">
        <v>0.3</v>
      </c>
      <c r="AB976" s="98">
        <v>3.02972290651977E-2</v>
      </c>
      <c r="AC976" t="str">
        <f>IF('Regression diagnostics'!AC976="","",'Regression diagnostics'!AC976)</f>
        <v/>
      </c>
    </row>
    <row r="977" spans="1:29" x14ac:dyDescent="0.25">
      <c r="A977" t="str">
        <f t="shared" si="33"/>
        <v>Jun</v>
      </c>
      <c r="B977">
        <f t="shared" si="32"/>
        <v>976</v>
      </c>
      <c r="C977" t="s">
        <v>2782</v>
      </c>
      <c r="D977">
        <v>45</v>
      </c>
      <c r="E977" s="98">
        <v>0.70849000000000795</v>
      </c>
      <c r="F977" s="98">
        <v>-0.86403830810785398</v>
      </c>
      <c r="G977" s="99">
        <v>0.94999999999999896</v>
      </c>
      <c r="H977" s="98">
        <v>2.14686081293558</v>
      </c>
      <c r="I977" s="98">
        <v>0.696939999999999</v>
      </c>
      <c r="J977" s="98">
        <v>0.56747599428237505</v>
      </c>
      <c r="K977" s="99">
        <v>0.70000000000000095</v>
      </c>
      <c r="L977" s="98">
        <v>0.86116210728339604</v>
      </c>
      <c r="M977" s="98">
        <v>0.59724000000000099</v>
      </c>
      <c r="N977" s="98">
        <v>-2.2753393205849699</v>
      </c>
      <c r="O977" s="99">
        <v>0.94999999999999896</v>
      </c>
      <c r="P977" s="98">
        <v>5.6981056120371498</v>
      </c>
      <c r="Q977" s="98">
        <v>0.55004000000000097</v>
      </c>
      <c r="R977" s="98">
        <v>3.2494767888329599</v>
      </c>
      <c r="S977" s="99">
        <v>0.70000000000000095</v>
      </c>
      <c r="T977" s="98">
        <v>4.9653435472319298</v>
      </c>
      <c r="U977" s="98">
        <v>0.33585500000000101</v>
      </c>
      <c r="V977" s="98">
        <v>-0.423442581476625</v>
      </c>
      <c r="W977" s="99">
        <v>0.95000000000000295</v>
      </c>
      <c r="X977" s="98">
        <v>1.0518890874292699</v>
      </c>
      <c r="Y977" s="98">
        <v>0.33057999999999998</v>
      </c>
      <c r="Z977" s="98">
        <v>0.43394735713435001</v>
      </c>
      <c r="AA977" s="99">
        <v>0.7</v>
      </c>
      <c r="AB977" s="98">
        <v>0.65860582360207698</v>
      </c>
      <c r="AC977" t="str">
        <f>IF('Regression diagnostics'!AC977="","",'Regression diagnostics'!AC977)</f>
        <v/>
      </c>
    </row>
    <row r="978" spans="1:29" x14ac:dyDescent="0.25">
      <c r="A978" t="str">
        <f t="shared" si="33"/>
        <v>Jun</v>
      </c>
      <c r="B978">
        <f t="shared" si="32"/>
        <v>977</v>
      </c>
      <c r="C978" t="s">
        <v>2783</v>
      </c>
      <c r="D978">
        <v>0</v>
      </c>
      <c r="E978" s="98">
        <v>0.86203000000001595</v>
      </c>
      <c r="F978" s="98">
        <v>-0.40772467840079402</v>
      </c>
      <c r="G978" s="99">
        <v>0.95000000000003904</v>
      </c>
      <c r="H978" s="98">
        <v>1.0124457882839</v>
      </c>
      <c r="I978" s="98">
        <v>0.84913000000000605</v>
      </c>
      <c r="J978" s="98">
        <v>0.83447877443344898</v>
      </c>
      <c r="K978" s="99">
        <v>0.7</v>
      </c>
      <c r="L978" s="98">
        <v>1.26659400321925</v>
      </c>
      <c r="M978" s="98">
        <v>0.312414999999998</v>
      </c>
      <c r="N978" s="98">
        <v>1.3596893771616501</v>
      </c>
      <c r="O978" s="99">
        <v>0.95000000000003804</v>
      </c>
      <c r="P978" s="98">
        <v>3.3931821845760899</v>
      </c>
      <c r="Q978" s="98">
        <v>0.31919000000000097</v>
      </c>
      <c r="R978" s="98">
        <v>-0.172545896561589</v>
      </c>
      <c r="S978" s="99">
        <v>0.7</v>
      </c>
      <c r="T978" s="98">
        <v>0.26222129100624197</v>
      </c>
      <c r="U978" s="98">
        <v>0.30992000000000303</v>
      </c>
      <c r="V978" s="98">
        <v>0.40301930584164503</v>
      </c>
      <c r="W978" s="99">
        <v>0.95000000000004003</v>
      </c>
      <c r="X978" s="98">
        <v>1.0011361039436699</v>
      </c>
      <c r="Y978" s="98">
        <v>0.31127000000000199</v>
      </c>
      <c r="Z978" s="98">
        <v>1.5164826996391999E-2</v>
      </c>
      <c r="AA978" s="99">
        <v>0.7</v>
      </c>
      <c r="AB978" s="98">
        <v>2.3013418926379599E-2</v>
      </c>
      <c r="AC978" t="str">
        <f>IF('Regression diagnostics'!AC978="","",'Regression diagnostics'!AC978)</f>
        <v>For CH4, CO2 and N2O, odd sequence of conc. T0 was probably run as T30. Shift other conc.</v>
      </c>
    </row>
    <row r="979" spans="1:29" x14ac:dyDescent="0.25">
      <c r="A979" t="str">
        <f t="shared" si="33"/>
        <v>Jun</v>
      </c>
      <c r="B979">
        <f t="shared" si="32"/>
        <v>978</v>
      </c>
      <c r="C979" t="s">
        <v>2783</v>
      </c>
      <c r="D979">
        <v>15</v>
      </c>
      <c r="E979" s="98">
        <v>0.789909999999996</v>
      </c>
      <c r="F979" s="98">
        <v>0.40772467839760801</v>
      </c>
      <c r="G979" s="99">
        <v>0.55000000000000004</v>
      </c>
      <c r="H979" s="98">
        <v>0.256785245064517</v>
      </c>
      <c r="I979" s="98">
        <v>0.80281000000000402</v>
      </c>
      <c r="J979" s="98">
        <v>-0.354070606644387</v>
      </c>
      <c r="K979" s="99">
        <v>0.3</v>
      </c>
      <c r="L979" s="98">
        <v>0.23025337916879299</v>
      </c>
      <c r="M979" s="98">
        <v>0.383355000000003</v>
      </c>
      <c r="N979" s="98">
        <v>-1.35968937716086</v>
      </c>
      <c r="O979" s="99">
        <v>0.54999999999999805</v>
      </c>
      <c r="P979" s="98">
        <v>0.860608171720606</v>
      </c>
      <c r="Q979" s="98">
        <v>0.37658000000000103</v>
      </c>
      <c r="R979" s="98">
        <v>-0.39346067804836099</v>
      </c>
      <c r="S979" s="99">
        <v>0.3</v>
      </c>
      <c r="T979" s="98">
        <v>0.25628069302719397</v>
      </c>
      <c r="U979" s="98">
        <v>0.31813999999999998</v>
      </c>
      <c r="V979" s="98">
        <v>-0.40301930584240803</v>
      </c>
      <c r="W979" s="99">
        <v>0.55000000000000604</v>
      </c>
      <c r="X979" s="98">
        <v>0.25391678524571099</v>
      </c>
      <c r="Y979" s="98">
        <v>0.31679000000000102</v>
      </c>
      <c r="Z979" s="98">
        <v>-0.23597402189466199</v>
      </c>
      <c r="AA979" s="99">
        <v>0.3</v>
      </c>
      <c r="AB979" s="98">
        <v>0.15347735670802401</v>
      </c>
      <c r="AC979" t="str">
        <f>IF('Regression diagnostics'!AC979="","",'Regression diagnostics'!AC979)</f>
        <v>For CH4, CO2 and N2O, odd sequence of conc. T15 was probably run as T40. Shift other conc.</v>
      </c>
    </row>
    <row r="980" spans="1:29" x14ac:dyDescent="0.25">
      <c r="A980" t="str">
        <f t="shared" si="33"/>
        <v>Jun</v>
      </c>
      <c r="B980">
        <f t="shared" si="32"/>
        <v>979</v>
      </c>
      <c r="C980" t="s">
        <v>2783</v>
      </c>
      <c r="D980">
        <v>30</v>
      </c>
      <c r="E980" s="98">
        <v>0.74358999999999298</v>
      </c>
      <c r="F980" s="98">
        <v>-0.40772467839686199</v>
      </c>
      <c r="G980" s="99">
        <v>0.55000000000001104</v>
      </c>
      <c r="H980" s="98">
        <v>0.25678524506405398</v>
      </c>
      <c r="I980" s="98">
        <v>0.75649000000000199</v>
      </c>
      <c r="J980" s="98">
        <v>-0.93074256514491704</v>
      </c>
      <c r="K980" s="99">
        <v>0.3</v>
      </c>
      <c r="L980" s="98">
        <v>0.60549894571066898</v>
      </c>
      <c r="M980" s="98">
        <v>0.440745000000003</v>
      </c>
      <c r="N980" s="98">
        <v>1.35968937716035</v>
      </c>
      <c r="O980" s="99">
        <v>0.55000000000001203</v>
      </c>
      <c r="P980" s="98">
        <v>0.86060817172030202</v>
      </c>
      <c r="Q980" s="98">
        <v>0.43397000000000002</v>
      </c>
      <c r="R980" s="98">
        <v>1.12579476974543</v>
      </c>
      <c r="S980" s="99">
        <v>0.3</v>
      </c>
      <c r="T980" s="98">
        <v>0.73370806216023399</v>
      </c>
      <c r="U980" s="98">
        <v>0.323659999999999</v>
      </c>
      <c r="V980" s="98">
        <v>0.40301930584252499</v>
      </c>
      <c r="W980" s="99">
        <v>0.55000000000001903</v>
      </c>
      <c r="X980" s="98">
        <v>0.25391678524579098</v>
      </c>
      <c r="Y980" s="98">
        <v>0.32230999999999999</v>
      </c>
      <c r="Z980" s="98">
        <v>0.44216491481213099</v>
      </c>
      <c r="AA980" s="99">
        <v>0.3</v>
      </c>
      <c r="AB980" s="98">
        <v>0.287605858883692</v>
      </c>
      <c r="AC980" t="str">
        <f>IF('Regression diagnostics'!AC980="","",'Regression diagnostics'!AC980)</f>
        <v>For CH4, CO2 and N2O, odd sequence of conc. T30 was probably run as T0. Shift other conc.</v>
      </c>
    </row>
    <row r="981" spans="1:29" x14ac:dyDescent="0.25">
      <c r="A981" t="str">
        <f t="shared" si="33"/>
        <v>Jun</v>
      </c>
      <c r="B981">
        <f t="shared" si="32"/>
        <v>980</v>
      </c>
      <c r="C981" t="s">
        <v>2783</v>
      </c>
      <c r="D981">
        <v>45</v>
      </c>
      <c r="E981" s="98">
        <v>0.72307000000000698</v>
      </c>
      <c r="F981" s="98">
        <v>0.407724678395738</v>
      </c>
      <c r="G981" s="99">
        <v>0.94999999999999596</v>
      </c>
      <c r="H981" s="98">
        <v>1.0124457882708799</v>
      </c>
      <c r="I981" s="98">
        <v>0.71016999999999897</v>
      </c>
      <c r="J981" s="98">
        <v>1.1281057634326299</v>
      </c>
      <c r="K981" s="99">
        <v>0.70000000000000095</v>
      </c>
      <c r="L981" s="98">
        <v>1.7127833545820601</v>
      </c>
      <c r="M981" s="98">
        <v>0.48458499999999699</v>
      </c>
      <c r="N981" s="98">
        <v>-1.3596893771596801</v>
      </c>
      <c r="O981" s="99">
        <v>0.95000000000000295</v>
      </c>
      <c r="P981" s="98">
        <v>3.3931821845699002</v>
      </c>
      <c r="Q981" s="98">
        <v>0.49136000000000002</v>
      </c>
      <c r="R981" s="98">
        <v>-0.94611290650469704</v>
      </c>
      <c r="S981" s="99">
        <v>0.70000000000000095</v>
      </c>
      <c r="T981" s="98">
        <v>1.43846830429685</v>
      </c>
      <c r="U981" s="98">
        <v>0.32648000000000099</v>
      </c>
      <c r="V981" s="98">
        <v>-0.403019305842719</v>
      </c>
      <c r="W981" s="99">
        <v>0.95000000000000295</v>
      </c>
      <c r="X981" s="98">
        <v>1.0011361039459401</v>
      </c>
      <c r="Y981" s="98">
        <v>0.32783000000000001</v>
      </c>
      <c r="Z981" s="98">
        <v>-0.330126618465027</v>
      </c>
      <c r="AA981" s="99">
        <v>0.70000000000000095</v>
      </c>
      <c r="AB981" s="98">
        <v>0.50101433341966095</v>
      </c>
      <c r="AC981" t="str">
        <f>IF('Regression diagnostics'!AC981="","",'Regression diagnostics'!AC981)</f>
        <v>For CH4, CO2 and N2O, odd sequence of conc. T45 was probably run as T15. Shift other conc.</v>
      </c>
    </row>
    <row r="982" spans="1:29" x14ac:dyDescent="0.25">
      <c r="A982" t="str">
        <f t="shared" si="33"/>
        <v>Jun</v>
      </c>
      <c r="B982">
        <f t="shared" si="32"/>
        <v>981</v>
      </c>
      <c r="C982" t="s">
        <v>2784</v>
      </c>
      <c r="D982">
        <v>0</v>
      </c>
      <c r="E982" s="98">
        <v>0.82993500000001297</v>
      </c>
      <c r="F982" s="98">
        <v>1.2178926274383499</v>
      </c>
      <c r="G982" s="99">
        <v>0.95000000000003704</v>
      </c>
      <c r="H982" s="98">
        <v>3.02843448425666</v>
      </c>
      <c r="I982" s="98">
        <v>0.82701000000000602</v>
      </c>
      <c r="J982" s="98">
        <v>0.66104107108712695</v>
      </c>
      <c r="K982" s="99">
        <v>0.7</v>
      </c>
      <c r="L982" s="98">
        <v>1.0032100434250799</v>
      </c>
      <c r="M982" s="98">
        <v>0.194574999999992</v>
      </c>
      <c r="N982" s="98">
        <v>9.4322101939728994E-2</v>
      </c>
      <c r="O982" s="99">
        <v>0.95000000000003404</v>
      </c>
      <c r="P982" s="98">
        <v>0.23493460711709499</v>
      </c>
      <c r="Q982" s="98">
        <v>0.201599999999999</v>
      </c>
      <c r="R982" s="98">
        <v>-0.55313756313970197</v>
      </c>
      <c r="S982" s="99">
        <v>0.7</v>
      </c>
      <c r="T982" s="98">
        <v>0.840733535204506</v>
      </c>
      <c r="U982" s="98">
        <v>0.30396500000000398</v>
      </c>
      <c r="V982" s="98">
        <v>0.47245844299684198</v>
      </c>
      <c r="W982" s="99">
        <v>0.95000000000003504</v>
      </c>
      <c r="X982" s="98">
        <v>1.17370846082705</v>
      </c>
      <c r="Y982" s="98">
        <v>0.30589000000000199</v>
      </c>
      <c r="Z982" s="98">
        <v>-2.21639779183994E-2</v>
      </c>
      <c r="AA982" s="99">
        <v>0.7</v>
      </c>
      <c r="AB982" s="98">
        <v>3.3635001716476001E-2</v>
      </c>
      <c r="AC982" t="str">
        <f>IF('Regression diagnostics'!AC982="","",'Regression diagnostics'!AC982)</f>
        <v/>
      </c>
    </row>
    <row r="983" spans="1:29" x14ac:dyDescent="0.25">
      <c r="A983" t="str">
        <f t="shared" si="33"/>
        <v>Jun</v>
      </c>
      <c r="B983">
        <f t="shared" si="32"/>
        <v>982</v>
      </c>
      <c r="C983" t="s">
        <v>2784</v>
      </c>
      <c r="D983">
        <v>15</v>
      </c>
      <c r="E983" s="98">
        <v>0.77419499999999697</v>
      </c>
      <c r="F983" s="98">
        <v>-1.21789262744051</v>
      </c>
      <c r="G983" s="99">
        <v>0.54999999999999805</v>
      </c>
      <c r="H983" s="98">
        <v>0.76809770973247904</v>
      </c>
      <c r="I983" s="98">
        <v>0.77712000000000403</v>
      </c>
      <c r="J983" s="98">
        <v>-1.00693497416972</v>
      </c>
      <c r="K983" s="99">
        <v>0.3</v>
      </c>
      <c r="L983" s="98">
        <v>0.65511669706168796</v>
      </c>
      <c r="M983" s="98">
        <v>0.30597500000000599</v>
      </c>
      <c r="N983" s="98">
        <v>-9.4322101938085406E-2</v>
      </c>
      <c r="O983" s="99">
        <v>0.54999999999999605</v>
      </c>
      <c r="P983" s="98">
        <v>5.9586144127655498E-2</v>
      </c>
      <c r="Q983" s="98">
        <v>0.29894999999999999</v>
      </c>
      <c r="R983" s="98">
        <v>0.326983118433046</v>
      </c>
      <c r="S983" s="99">
        <v>0.3</v>
      </c>
      <c r="T983" s="98">
        <v>0.21297525700682099</v>
      </c>
      <c r="U983" s="98">
        <v>0.31210499999999902</v>
      </c>
      <c r="V983" s="98">
        <v>-0.47245844299766199</v>
      </c>
      <c r="W983" s="99">
        <v>0.55000000000000404</v>
      </c>
      <c r="X983" s="98">
        <v>0.297686076862964</v>
      </c>
      <c r="Y983" s="98">
        <v>0.31018000000000101</v>
      </c>
      <c r="Z983" s="98">
        <v>-0.250483751396267</v>
      </c>
      <c r="AA983" s="99">
        <v>0.3</v>
      </c>
      <c r="AB983" s="98">
        <v>0.16291510689670299</v>
      </c>
      <c r="AC983" t="str">
        <f>IF('Regression diagnostics'!AC983="","",'Regression diagnostics'!AC983)</f>
        <v/>
      </c>
    </row>
    <row r="984" spans="1:29" x14ac:dyDescent="0.25">
      <c r="A984" t="str">
        <f t="shared" si="33"/>
        <v>Jun</v>
      </c>
      <c r="B984">
        <f t="shared" si="32"/>
        <v>983</v>
      </c>
      <c r="C984" t="s">
        <v>2784</v>
      </c>
      <c r="D984">
        <v>30</v>
      </c>
      <c r="E984" s="98">
        <v>0.72430499999999398</v>
      </c>
      <c r="F984" s="98">
        <v>1.2178926274411399</v>
      </c>
      <c r="G984" s="99">
        <v>0.55000000000001004</v>
      </c>
      <c r="H984" s="98">
        <v>0.76809770973290104</v>
      </c>
      <c r="I984" s="98">
        <v>0.72723000000000104</v>
      </c>
      <c r="J984" s="98">
        <v>0.71561105731033203</v>
      </c>
      <c r="K984" s="99">
        <v>0.3</v>
      </c>
      <c r="L984" s="98">
        <v>0.46545820049294201</v>
      </c>
      <c r="M984" s="98">
        <v>0.40332500000000598</v>
      </c>
      <c r="N984" s="98">
        <v>9.4322101936878303E-2</v>
      </c>
      <c r="O984" s="99">
        <v>0.55000000000000904</v>
      </c>
      <c r="P984" s="98">
        <v>5.9586144126894398E-2</v>
      </c>
      <c r="Q984" s="98">
        <v>0.39629999999999999</v>
      </c>
      <c r="R984" s="98">
        <v>0.432374371481686</v>
      </c>
      <c r="S984" s="99">
        <v>0.3</v>
      </c>
      <c r="T984" s="98">
        <v>0.281631806052901</v>
      </c>
      <c r="U984" s="98">
        <v>0.31639499999999898</v>
      </c>
      <c r="V984" s="98">
        <v>0.472458442997849</v>
      </c>
      <c r="W984" s="99">
        <v>0.55000000000001603</v>
      </c>
      <c r="X984" s="98">
        <v>0.29768607686309001</v>
      </c>
      <c r="Y984" s="98">
        <v>0.31447000000000003</v>
      </c>
      <c r="Z984" s="98">
        <v>0.54449669129715905</v>
      </c>
      <c r="AA984" s="99">
        <v>0.3</v>
      </c>
      <c r="AB984" s="98">
        <v>0.35418712333792501</v>
      </c>
      <c r="AC984" t="str">
        <f>IF('Regression diagnostics'!AC984="","",'Regression diagnostics'!AC984)</f>
        <v/>
      </c>
    </row>
    <row r="985" spans="1:29" x14ac:dyDescent="0.25">
      <c r="A985" t="str">
        <f t="shared" si="33"/>
        <v>Jun</v>
      </c>
      <c r="B985">
        <f t="shared" si="32"/>
        <v>984</v>
      </c>
      <c r="C985" t="s">
        <v>2784</v>
      </c>
      <c r="D985">
        <v>45</v>
      </c>
      <c r="E985" s="98">
        <v>0.680265000000006</v>
      </c>
      <c r="F985" s="98">
        <v>-1.2178926274419699</v>
      </c>
      <c r="G985" s="99">
        <v>0.94999999999999896</v>
      </c>
      <c r="H985" s="98">
        <v>3.0284344842644901</v>
      </c>
      <c r="I985" s="98">
        <v>0.67733999999999905</v>
      </c>
      <c r="J985" s="98">
        <v>-0.216036437501505</v>
      </c>
      <c r="K985" s="99">
        <v>0.70000000000000095</v>
      </c>
      <c r="L985" s="98">
        <v>0.32779485144293302</v>
      </c>
      <c r="M985" s="98">
        <v>0.48662499999999398</v>
      </c>
      <c r="N985" s="98">
        <v>-9.4322101935694E-2</v>
      </c>
      <c r="O985" s="99">
        <v>0.94999999999999196</v>
      </c>
      <c r="P985" s="98">
        <v>0.234934607106941</v>
      </c>
      <c r="Q985" s="98">
        <v>0.49364999999999998</v>
      </c>
      <c r="R985" s="98">
        <v>-0.60680016254887503</v>
      </c>
      <c r="S985" s="99">
        <v>0.70000000000000095</v>
      </c>
      <c r="T985" s="98">
        <v>0.92232686978880196</v>
      </c>
      <c r="U985" s="98">
        <v>0.31683500000000098</v>
      </c>
      <c r="V985" s="98">
        <v>-0.47245844299800599</v>
      </c>
      <c r="W985" s="99">
        <v>0.95000000000000295</v>
      </c>
      <c r="X985" s="98">
        <v>1.1737084608295401</v>
      </c>
      <c r="Y985" s="98">
        <v>0.31875999999999899</v>
      </c>
      <c r="Z985" s="98">
        <v>-0.42694820621271201</v>
      </c>
      <c r="AA985" s="99">
        <v>0.7</v>
      </c>
      <c r="AB985" s="98">
        <v>0.64798100564954897</v>
      </c>
      <c r="AC985" t="str">
        <f>IF('Regression diagnostics'!AC985="","",'Regression diagnostics'!AC985)</f>
        <v/>
      </c>
    </row>
    <row r="986" spans="1:29" x14ac:dyDescent="0.25">
      <c r="A986" t="str">
        <f t="shared" si="33"/>
        <v>Jun</v>
      </c>
      <c r="B986">
        <f t="shared" si="32"/>
        <v>985</v>
      </c>
      <c r="C986" t="s">
        <v>2785</v>
      </c>
      <c r="D986">
        <v>0</v>
      </c>
      <c r="E986" s="98">
        <v>0.82935500000001405</v>
      </c>
      <c r="F986" s="98">
        <v>-0.22287540710626</v>
      </c>
      <c r="G986" s="99">
        <v>0.95000000000003204</v>
      </c>
      <c r="H986" s="98">
        <v>0.55336733037733299</v>
      </c>
      <c r="I986" s="98">
        <v>0.81063000000000696</v>
      </c>
      <c r="J986" s="98">
        <v>1.3441422009335999</v>
      </c>
      <c r="K986" s="99">
        <v>0.7</v>
      </c>
      <c r="L986" s="98">
        <v>2.0413564061065101</v>
      </c>
      <c r="M986" s="98">
        <v>0.191855</v>
      </c>
      <c r="N986" s="98">
        <v>0.41937057630692198</v>
      </c>
      <c r="O986" s="99">
        <v>0.95000000000003004</v>
      </c>
      <c r="P986" s="98">
        <v>1.0447371397265399</v>
      </c>
      <c r="Q986" s="98">
        <v>0.20148000000000199</v>
      </c>
      <c r="R986" s="98">
        <v>-0.67532317410213905</v>
      </c>
      <c r="S986" s="99">
        <v>0.7</v>
      </c>
      <c r="T986" s="98">
        <v>1.02652734251454</v>
      </c>
      <c r="U986" s="98">
        <v>0.30315500000000201</v>
      </c>
      <c r="V986" s="98">
        <v>-0.341749478941346</v>
      </c>
      <c r="W986" s="99">
        <v>0.95000000000003204</v>
      </c>
      <c r="X986" s="98">
        <v>0.84889330332616897</v>
      </c>
      <c r="Y986" s="98">
        <v>0.30138000000000098</v>
      </c>
      <c r="Z986" s="98">
        <v>6.0659307986351399E-2</v>
      </c>
      <c r="AA986" s="99">
        <v>0.7</v>
      </c>
      <c r="AB986" s="98">
        <v>9.20538499918169E-2</v>
      </c>
      <c r="AC986" t="str">
        <f>IF('Regression diagnostics'!AC986="","",'Regression diagnostics'!AC986)</f>
        <v/>
      </c>
    </row>
    <row r="987" spans="1:29" x14ac:dyDescent="0.25">
      <c r="A987" t="str">
        <f t="shared" si="33"/>
        <v>Jun</v>
      </c>
      <c r="B987">
        <f t="shared" si="32"/>
        <v>986</v>
      </c>
      <c r="C987" t="s">
        <v>2785</v>
      </c>
      <c r="D987">
        <v>15</v>
      </c>
      <c r="E987" s="98">
        <v>0.74893499999999902</v>
      </c>
      <c r="F987" s="98">
        <v>0.22287540710326301</v>
      </c>
      <c r="G987" s="99">
        <v>0.54999999999999605</v>
      </c>
      <c r="H987" s="98">
        <v>0.14034980162414801</v>
      </c>
      <c r="I987" s="98">
        <v>0.76766000000000501</v>
      </c>
      <c r="J987" s="98">
        <v>-0.774871819885392</v>
      </c>
      <c r="K987" s="99">
        <v>0.3</v>
      </c>
      <c r="L987" s="98">
        <v>0.50402665162543603</v>
      </c>
      <c r="M987" s="98">
        <v>0.32173500000000199</v>
      </c>
      <c r="N987" s="98">
        <v>-0.41937057630695801</v>
      </c>
      <c r="O987" s="99">
        <v>0.54999999999999605</v>
      </c>
      <c r="P987" s="98">
        <v>0.26497525651180698</v>
      </c>
      <c r="Q987" s="98">
        <v>0.312110000000001</v>
      </c>
      <c r="R987" s="98">
        <v>0.28590755314222299</v>
      </c>
      <c r="S987" s="99">
        <v>0.3</v>
      </c>
      <c r="T987" s="98">
        <v>0.186218921168843</v>
      </c>
      <c r="U987" s="98">
        <v>0.31683500000000098</v>
      </c>
      <c r="V987" s="98">
        <v>0.34174947894065799</v>
      </c>
      <c r="W987" s="99">
        <v>0.55000000000000304</v>
      </c>
      <c r="X987" s="98">
        <v>0.215303651269075</v>
      </c>
      <c r="Y987" s="98">
        <v>0.318610000000001</v>
      </c>
      <c r="Z987" s="98">
        <v>0.151970324779934</v>
      </c>
      <c r="AA987" s="99">
        <v>0.3</v>
      </c>
      <c r="AB987" s="98">
        <v>9.8839636518438606E-2</v>
      </c>
      <c r="AC987" t="str">
        <f>IF('Regression diagnostics'!AC987="","",'Regression diagnostics'!AC987)</f>
        <v/>
      </c>
    </row>
    <row r="988" spans="1:29" x14ac:dyDescent="0.25">
      <c r="A988" t="str">
        <f t="shared" si="33"/>
        <v>Jun</v>
      </c>
      <c r="B988">
        <f t="shared" si="32"/>
        <v>987</v>
      </c>
      <c r="C988" t="s">
        <v>2785</v>
      </c>
      <c r="D988">
        <v>30</v>
      </c>
      <c r="E988" s="98">
        <v>0.70596499999999596</v>
      </c>
      <c r="F988" s="98">
        <v>-0.22287540710291401</v>
      </c>
      <c r="G988" s="99">
        <v>0.55000000000000904</v>
      </c>
      <c r="H988" s="98">
        <v>0.14034980162393201</v>
      </c>
      <c r="I988" s="98">
        <v>0.72469000000000205</v>
      </c>
      <c r="J988" s="98">
        <v>-1.0900992376148899</v>
      </c>
      <c r="K988" s="99">
        <v>0.3</v>
      </c>
      <c r="L988" s="98">
        <v>0.70928826097544895</v>
      </c>
      <c r="M988" s="98">
        <v>0.432365000000001</v>
      </c>
      <c r="N988" s="98">
        <v>0.41937057630660401</v>
      </c>
      <c r="O988" s="99">
        <v>0.55000000000001004</v>
      </c>
      <c r="P988" s="98">
        <v>0.26497525651159098</v>
      </c>
      <c r="Q988" s="98">
        <v>0.42274</v>
      </c>
      <c r="R988" s="98">
        <v>0.754493278235564</v>
      </c>
      <c r="S988" s="99">
        <v>0.3</v>
      </c>
      <c r="T988" s="98">
        <v>0.49154449765117098</v>
      </c>
      <c r="U988" s="98">
        <v>0.334065</v>
      </c>
      <c r="V988" s="98">
        <v>-0.34174947894070801</v>
      </c>
      <c r="W988" s="99">
        <v>0.55000000000001503</v>
      </c>
      <c r="X988" s="98">
        <v>0.215303651269112</v>
      </c>
      <c r="Y988" s="98">
        <v>0.33584000000000003</v>
      </c>
      <c r="Z988" s="98">
        <v>-0.42307316546795898</v>
      </c>
      <c r="AA988" s="99">
        <v>0.3</v>
      </c>
      <c r="AB988" s="98">
        <v>0.275185148454061</v>
      </c>
      <c r="AC988" t="str">
        <f>IF('Regression diagnostics'!AC988="","",'Regression diagnostics'!AC988)</f>
        <v/>
      </c>
    </row>
    <row r="989" spans="1:29" x14ac:dyDescent="0.25">
      <c r="A989" t="str">
        <f t="shared" si="33"/>
        <v>Jun</v>
      </c>
      <c r="B989">
        <f t="shared" si="32"/>
        <v>988</v>
      </c>
      <c r="C989" t="s">
        <v>2785</v>
      </c>
      <c r="D989">
        <v>45</v>
      </c>
      <c r="E989" s="98">
        <v>0.70044500000000498</v>
      </c>
      <c r="F989" s="98">
        <v>0.22287540710224599</v>
      </c>
      <c r="G989" s="99">
        <v>0.94999999999999896</v>
      </c>
      <c r="H989" s="98">
        <v>0.553367330367174</v>
      </c>
      <c r="I989" s="98">
        <v>0.68171999999999899</v>
      </c>
      <c r="J989" s="98">
        <v>1.5046481456977201</v>
      </c>
      <c r="K989" s="99">
        <v>0.70000000000000095</v>
      </c>
      <c r="L989" s="98">
        <v>2.28566311923958</v>
      </c>
      <c r="M989" s="98">
        <v>0.52374499999999702</v>
      </c>
      <c r="N989" s="98">
        <v>-0.41937057630570801</v>
      </c>
      <c r="O989" s="99">
        <v>0.94999999999999196</v>
      </c>
      <c r="P989" s="98">
        <v>1.0447371397231</v>
      </c>
      <c r="Q989" s="98">
        <v>0.53336999999999801</v>
      </c>
      <c r="R989" s="98">
        <v>-0.91391534685915599</v>
      </c>
      <c r="S989" s="99">
        <v>0.70000000000000095</v>
      </c>
      <c r="T989" s="98">
        <v>1.38947221774648</v>
      </c>
      <c r="U989" s="98">
        <v>0.35484500000000002</v>
      </c>
      <c r="V989" s="98">
        <v>0.34174947894065999</v>
      </c>
      <c r="W989" s="99">
        <v>0.94999999999999896</v>
      </c>
      <c r="X989" s="98">
        <v>0.84889330332417201</v>
      </c>
      <c r="Y989" s="98">
        <v>0.35306999999999999</v>
      </c>
      <c r="Z989" s="98">
        <v>0.35345712153685899</v>
      </c>
      <c r="AA989" s="99">
        <v>0.7</v>
      </c>
      <c r="AB989" s="98">
        <v>0.53642640284281196</v>
      </c>
      <c r="AC989" t="str">
        <f>IF('Regression diagnostics'!AC989="","",'Regression diagnostics'!AC989)</f>
        <v/>
      </c>
    </row>
    <row r="990" spans="1:29" x14ac:dyDescent="0.25">
      <c r="A990" t="str">
        <f t="shared" si="33"/>
        <v>Jun</v>
      </c>
      <c r="B990">
        <f t="shared" si="32"/>
        <v>989</v>
      </c>
      <c r="C990" t="s">
        <v>2786</v>
      </c>
      <c r="D990">
        <v>0</v>
      </c>
      <c r="E990" s="98">
        <v>0.820010000000016</v>
      </c>
      <c r="F990" s="98">
        <v>-1.50203236446253</v>
      </c>
      <c r="G990" s="99">
        <v>0.95000000000003604</v>
      </c>
      <c r="H990" s="98">
        <v>3.7380398269236998</v>
      </c>
      <c r="I990" s="98">
        <v>0.82466000000000905</v>
      </c>
      <c r="J990" s="98">
        <v>-0.89457341726074802</v>
      </c>
      <c r="K990" s="99">
        <v>0.70000000000000095</v>
      </c>
      <c r="L990" s="98">
        <v>1.35788078629908</v>
      </c>
      <c r="M990" s="98">
        <v>0.25667499999999599</v>
      </c>
      <c r="N990" s="98">
        <v>-2.14038615935053</v>
      </c>
      <c r="O990" s="99">
        <v>0.95000000000003404</v>
      </c>
      <c r="P990" s="98">
        <v>5.3567835873096197</v>
      </c>
      <c r="Q990" s="98">
        <v>0.27375000000000099</v>
      </c>
      <c r="R990" s="98">
        <v>-2.01853931623398</v>
      </c>
      <c r="S990" s="99">
        <v>0.7</v>
      </c>
      <c r="T990" s="98">
        <v>3.0740353237544502</v>
      </c>
      <c r="U990" s="98">
        <v>0.31892000000000498</v>
      </c>
      <c r="V990" s="98">
        <v>-0.223294480265394</v>
      </c>
      <c r="W990" s="99">
        <v>0.95000000000003604</v>
      </c>
      <c r="X990" s="98">
        <v>0.55461413005910398</v>
      </c>
      <c r="Y990" s="98">
        <v>0.31997000000000198</v>
      </c>
      <c r="Z990" s="98">
        <v>-0.218140203721022</v>
      </c>
      <c r="AA990" s="99">
        <v>0.7</v>
      </c>
      <c r="AB990" s="98">
        <v>0.33104778424623899</v>
      </c>
      <c r="AC990" t="str">
        <f>IF('Regression diagnostics'!AC990="","",'Regression diagnostics'!AC990)</f>
        <v/>
      </c>
    </row>
    <row r="991" spans="1:29" x14ac:dyDescent="0.25">
      <c r="A991" t="str">
        <f t="shared" si="33"/>
        <v>Jun</v>
      </c>
      <c r="B991">
        <f t="shared" si="32"/>
        <v>990</v>
      </c>
      <c r="C991" t="s">
        <v>2786</v>
      </c>
      <c r="D991">
        <v>15</v>
      </c>
      <c r="E991" s="98">
        <v>0.756269999999998</v>
      </c>
      <c r="F991" s="98">
        <v>1.5020323644586999</v>
      </c>
      <c r="G991" s="99">
        <v>0.54999999999999405</v>
      </c>
      <c r="H991" s="98">
        <v>0.94807394542040102</v>
      </c>
      <c r="I991" s="98">
        <v>0.75162000000000495</v>
      </c>
      <c r="J991" s="98">
        <v>1.2937769846151901</v>
      </c>
      <c r="K991" s="99">
        <v>0.3</v>
      </c>
      <c r="L991" s="98">
        <v>0.84202725401995204</v>
      </c>
      <c r="M991" s="98">
        <v>0.38217500000000398</v>
      </c>
      <c r="N991" s="98">
        <v>2.1403861593505402</v>
      </c>
      <c r="O991" s="99">
        <v>0.54999999999999505</v>
      </c>
      <c r="P991" s="98">
        <v>1.3586337186184001</v>
      </c>
      <c r="Q991" s="98">
        <v>0.36509999999999998</v>
      </c>
      <c r="R991" s="98">
        <v>2.1186344202602401</v>
      </c>
      <c r="S991" s="99">
        <v>0.3</v>
      </c>
      <c r="T991" s="98">
        <v>1.3830697763559501</v>
      </c>
      <c r="U991" s="98">
        <v>0.316939999999999</v>
      </c>
      <c r="V991" s="98">
        <v>0.22329448026414001</v>
      </c>
      <c r="W991" s="99">
        <v>0.55000000000000304</v>
      </c>
      <c r="X991" s="98">
        <v>0.14066602572883</v>
      </c>
      <c r="Y991" s="98">
        <v>0.315890000000001</v>
      </c>
      <c r="Z991" s="98">
        <v>0.26804816079276</v>
      </c>
      <c r="AA991" s="99">
        <v>0.3</v>
      </c>
      <c r="AB991" s="98">
        <v>0.17433990361759999</v>
      </c>
      <c r="AC991" t="str">
        <f>IF('Regression diagnostics'!AC991="","",'Regression diagnostics'!AC991)</f>
        <v/>
      </c>
    </row>
    <row r="992" spans="1:29" x14ac:dyDescent="0.25">
      <c r="A992" t="str">
        <f t="shared" si="33"/>
        <v>Jun</v>
      </c>
      <c r="B992">
        <f t="shared" si="32"/>
        <v>991</v>
      </c>
      <c r="C992" t="s">
        <v>2786</v>
      </c>
      <c r="D992">
        <v>30</v>
      </c>
      <c r="E992" s="98">
        <v>0.68322999999999501</v>
      </c>
      <c r="F992" s="98">
        <v>-1.5020323644581799</v>
      </c>
      <c r="G992" s="99">
        <v>0.55000000000000704</v>
      </c>
      <c r="H992" s="98">
        <v>0.94807394542009604</v>
      </c>
      <c r="I992" s="98">
        <v>0.67858000000000196</v>
      </c>
      <c r="J992" s="98">
        <v>-0.83064665524975501</v>
      </c>
      <c r="K992" s="99">
        <v>0.3</v>
      </c>
      <c r="L992" s="98">
        <v>0.54033142201536999</v>
      </c>
      <c r="M992" s="98">
        <v>0.47352500000000403</v>
      </c>
      <c r="N992" s="98">
        <v>-2.1403861593514102</v>
      </c>
      <c r="O992" s="99">
        <v>0.55000000000001004</v>
      </c>
      <c r="P992" s="98">
        <v>1.3586337186190101</v>
      </c>
      <c r="Q992" s="98">
        <v>0.45645000000000002</v>
      </c>
      <c r="R992" s="98">
        <v>-0.27293632199781698</v>
      </c>
      <c r="S992" s="99">
        <v>0.3</v>
      </c>
      <c r="T992" s="98">
        <v>0.177769760705839</v>
      </c>
      <c r="U992" s="98">
        <v>0.31285999999999797</v>
      </c>
      <c r="V992" s="98">
        <v>-0.22329448026387599</v>
      </c>
      <c r="W992" s="99">
        <v>0.55000000000001503</v>
      </c>
      <c r="X992" s="98">
        <v>0.14066602572866699</v>
      </c>
      <c r="Y992" s="98">
        <v>0.31180999999999998</v>
      </c>
      <c r="Z992" s="98">
        <v>-0.10767746630142901</v>
      </c>
      <c r="AA992" s="99">
        <v>0.3</v>
      </c>
      <c r="AB992" s="98">
        <v>7.0031662214183305E-2</v>
      </c>
      <c r="AC992" t="str">
        <f>IF('Regression diagnostics'!AC992="","",'Regression diagnostics'!AC992)</f>
        <v/>
      </c>
    </row>
    <row r="993" spans="1:29" x14ac:dyDescent="0.25">
      <c r="A993" t="str">
        <f t="shared" si="33"/>
        <v>Jun</v>
      </c>
      <c r="B993">
        <f t="shared" si="32"/>
        <v>992</v>
      </c>
      <c r="C993" t="s">
        <v>2786</v>
      </c>
      <c r="D993">
        <v>45</v>
      </c>
      <c r="E993" s="98">
        <v>0.60089000000000703</v>
      </c>
      <c r="F993" s="98">
        <v>1.50203236445718</v>
      </c>
      <c r="G993" s="99">
        <v>0.95000000000000295</v>
      </c>
      <c r="H993" s="98">
        <v>3.7380398269090001</v>
      </c>
      <c r="I993" s="98">
        <v>0.60553999999999897</v>
      </c>
      <c r="J993" s="98">
        <v>0.187130153610613</v>
      </c>
      <c r="K993" s="99">
        <v>0.70000000000000095</v>
      </c>
      <c r="L993" s="98">
        <v>0.28393325345297998</v>
      </c>
      <c r="M993" s="98">
        <v>0.53072499999999601</v>
      </c>
      <c r="N993" s="98">
        <v>2.1403861593518601</v>
      </c>
      <c r="O993" s="99">
        <v>0.94999999999999196</v>
      </c>
      <c r="P993" s="98">
        <v>5.3567835873106304</v>
      </c>
      <c r="Q993" s="98">
        <v>0.54779999999999995</v>
      </c>
      <c r="R993" s="98">
        <v>-0.80081109887395396</v>
      </c>
      <c r="S993" s="99">
        <v>0.70000000000000095</v>
      </c>
      <c r="T993" s="98">
        <v>1.21739212013103</v>
      </c>
      <c r="U993" s="98">
        <v>0.30668000000000201</v>
      </c>
      <c r="V993" s="98">
        <v>0.22329448026358001</v>
      </c>
      <c r="W993" s="99">
        <v>0.94999999999999596</v>
      </c>
      <c r="X993" s="98">
        <v>0.554614130054361</v>
      </c>
      <c r="Y993" s="98">
        <v>0.307729999999999</v>
      </c>
      <c r="Z993" s="98">
        <v>-2.6830078532414901E-2</v>
      </c>
      <c r="AA993" s="99">
        <v>0.7</v>
      </c>
      <c r="AB993" s="98">
        <v>4.0716059817590702E-2</v>
      </c>
      <c r="AC993" t="str">
        <f>IF('Regression diagnostics'!AC993="","",'Regression diagnostics'!AC993)</f>
        <v/>
      </c>
    </row>
    <row r="994" spans="1:29" x14ac:dyDescent="0.25">
      <c r="A994" t="str">
        <f t="shared" si="33"/>
        <v>Jun</v>
      </c>
      <c r="B994">
        <f t="shared" si="32"/>
        <v>993</v>
      </c>
      <c r="C994" t="s">
        <v>2787</v>
      </c>
      <c r="D994">
        <v>0</v>
      </c>
      <c r="E994" s="98">
        <v>0.84218000000001703</v>
      </c>
      <c r="F994" s="98">
        <v>1.0182554144398701</v>
      </c>
      <c r="G994" s="99">
        <v>0.95000000000003504</v>
      </c>
      <c r="H994" s="98">
        <v>2.5308176385804</v>
      </c>
      <c r="I994" s="98">
        <v>0.84183000000000796</v>
      </c>
      <c r="J994" s="98">
        <v>0.39327759925404598</v>
      </c>
      <c r="K994" s="99">
        <v>0.70000000000000095</v>
      </c>
      <c r="L994" s="98">
        <v>0.59675870335539805</v>
      </c>
      <c r="M994" s="98">
        <v>0.201734999999997</v>
      </c>
      <c r="N994" s="98">
        <v>0.367130642927044</v>
      </c>
      <c r="O994" s="99">
        <v>0.95000000000003004</v>
      </c>
      <c r="P994" s="98">
        <v>0.914557717780077</v>
      </c>
      <c r="Q994" s="98">
        <v>0.20341000000000101</v>
      </c>
      <c r="R994" s="98">
        <v>-3.3848716550409698E-2</v>
      </c>
      <c r="S994" s="99">
        <v>0.7</v>
      </c>
      <c r="T994" s="98">
        <v>5.14397805022258E-2</v>
      </c>
      <c r="U994" s="98">
        <v>0.30448000000000403</v>
      </c>
      <c r="V994" s="98">
        <v>5.4462068345970402E-3</v>
      </c>
      <c r="W994" s="99">
        <v>0.95000000000003204</v>
      </c>
      <c r="X994" s="98">
        <v>1.3526424914245499E-2</v>
      </c>
      <c r="Y994" s="98">
        <v>0.30958000000000202</v>
      </c>
      <c r="Z994" s="98">
        <v>-0.592594778022414</v>
      </c>
      <c r="AA994" s="99">
        <v>0.7</v>
      </c>
      <c r="AB994" s="98">
        <v>0.89946686575176105</v>
      </c>
      <c r="AC994" t="str">
        <f>IF('Regression diagnostics'!AC994="","",'Regression diagnostics'!AC994)</f>
        <v/>
      </c>
    </row>
    <row r="995" spans="1:29" x14ac:dyDescent="0.25">
      <c r="A995" t="str">
        <f t="shared" si="33"/>
        <v>Jun</v>
      </c>
      <c r="B995">
        <f t="shared" si="32"/>
        <v>994</v>
      </c>
      <c r="C995" t="s">
        <v>2787</v>
      </c>
      <c r="D995">
        <v>15</v>
      </c>
      <c r="E995" s="98">
        <v>0.807059999999996</v>
      </c>
      <c r="F995" s="98">
        <v>-1.01825541444279</v>
      </c>
      <c r="G995" s="99">
        <v>0.54999999999999405</v>
      </c>
      <c r="H995" s="98">
        <v>0.64188782753986895</v>
      </c>
      <c r="I995" s="98">
        <v>0.80741000000000496</v>
      </c>
      <c r="J995" s="98">
        <v>-0.73752259977526102</v>
      </c>
      <c r="K995" s="99">
        <v>0.3</v>
      </c>
      <c r="L995" s="98">
        <v>0.47971818585564402</v>
      </c>
      <c r="M995" s="98">
        <v>0.29039500000000401</v>
      </c>
      <c r="N995" s="98">
        <v>-0.36713064292637698</v>
      </c>
      <c r="O995" s="99">
        <v>0.54999999999999305</v>
      </c>
      <c r="P995" s="98">
        <v>0.231958027190071</v>
      </c>
      <c r="Q995" s="98">
        <v>0.28871999999999998</v>
      </c>
      <c r="R995" s="98">
        <v>-0.114579208442665</v>
      </c>
      <c r="S995" s="99">
        <v>0.3</v>
      </c>
      <c r="T995" s="98">
        <v>7.4625734431289503E-2</v>
      </c>
      <c r="U995" s="98">
        <v>0.31335999999999897</v>
      </c>
      <c r="V995" s="98">
        <v>-5.44620683565344E-3</v>
      </c>
      <c r="W995" s="99">
        <v>0.55000000000000004</v>
      </c>
      <c r="X995" s="98">
        <v>3.43068871177771E-3</v>
      </c>
      <c r="Y995" s="98">
        <v>0.30826000000000098</v>
      </c>
      <c r="Z995" s="98">
        <v>0.38488966677939002</v>
      </c>
      <c r="AA995" s="99">
        <v>0.3</v>
      </c>
      <c r="AB995" s="98">
        <v>0.25034470398402098</v>
      </c>
      <c r="AC995" t="str">
        <f>IF('Regression diagnostics'!AC995="","",'Regression diagnostics'!AC995)</f>
        <v/>
      </c>
    </row>
    <row r="996" spans="1:29" x14ac:dyDescent="0.25">
      <c r="A996" t="str">
        <f t="shared" si="33"/>
        <v>Jun</v>
      </c>
      <c r="B996">
        <f t="shared" si="32"/>
        <v>995</v>
      </c>
      <c r="C996" t="s">
        <v>2787</v>
      </c>
      <c r="D996">
        <v>30</v>
      </c>
      <c r="E996" s="98">
        <v>0.772639999999993</v>
      </c>
      <c r="F996" s="98">
        <v>1.01825541444357</v>
      </c>
      <c r="G996" s="99">
        <v>0.55000000000000804</v>
      </c>
      <c r="H996" s="98">
        <v>0.64188782754037499</v>
      </c>
      <c r="I996" s="98">
        <v>0.77299000000000195</v>
      </c>
      <c r="J996" s="98">
        <v>0.70266332767212403</v>
      </c>
      <c r="K996" s="99">
        <v>0.3</v>
      </c>
      <c r="L996" s="98">
        <v>0.45703217548833303</v>
      </c>
      <c r="M996" s="98">
        <v>0.37570500000000401</v>
      </c>
      <c r="N996" s="98">
        <v>0.36713064292560399</v>
      </c>
      <c r="O996" s="99">
        <v>0.55000000000000604</v>
      </c>
      <c r="P996" s="98">
        <v>0.23195802718958899</v>
      </c>
      <c r="Q996" s="98">
        <v>0.37402999999999997</v>
      </c>
      <c r="R996" s="98">
        <v>0.29563597650060403</v>
      </c>
      <c r="S996" s="99">
        <v>0.3</v>
      </c>
      <c r="T996" s="98">
        <v>0.192555854944084</v>
      </c>
      <c r="U996" s="98">
        <v>0.31203999999999799</v>
      </c>
      <c r="V996" s="98">
        <v>5.4462068358449803E-3</v>
      </c>
      <c r="W996" s="99">
        <v>0.55000000000001104</v>
      </c>
      <c r="X996" s="98">
        <v>3.4306887118984498E-3</v>
      </c>
      <c r="Y996" s="98">
        <v>0.30693999999999999</v>
      </c>
      <c r="Z996" s="98">
        <v>0.39405370646469301</v>
      </c>
      <c r="AA996" s="99">
        <v>0.3</v>
      </c>
      <c r="AB996" s="98">
        <v>0.25630629650137898</v>
      </c>
      <c r="AC996" t="str">
        <f>IF('Regression diagnostics'!AC996="","",'Regression diagnostics'!AC996)</f>
        <v/>
      </c>
    </row>
    <row r="997" spans="1:29" x14ac:dyDescent="0.25">
      <c r="A997" t="str">
        <f t="shared" si="33"/>
        <v>Jun</v>
      </c>
      <c r="B997">
        <f t="shared" si="32"/>
        <v>996</v>
      </c>
      <c r="C997" t="s">
        <v>2787</v>
      </c>
      <c r="D997">
        <v>45</v>
      </c>
      <c r="E997" s="98">
        <v>0.73892000000000801</v>
      </c>
      <c r="F997" s="98">
        <v>-1.0182554144446401</v>
      </c>
      <c r="G997" s="99">
        <v>0.94999999999999196</v>
      </c>
      <c r="H997" s="98">
        <v>2.5308176385911598</v>
      </c>
      <c r="I997" s="98">
        <v>0.73856999999999895</v>
      </c>
      <c r="J997" s="98">
        <v>-0.34002918156051398</v>
      </c>
      <c r="K997" s="99">
        <v>0.70000000000000095</v>
      </c>
      <c r="L997" s="98">
        <v>0.51594915806584996</v>
      </c>
      <c r="M997" s="98">
        <v>0.45766499999999499</v>
      </c>
      <c r="N997" s="98">
        <v>-0.36713064292444197</v>
      </c>
      <c r="O997" s="99">
        <v>0.94999999999998896</v>
      </c>
      <c r="P997" s="98">
        <v>0.91455771777319605</v>
      </c>
      <c r="Q997" s="98">
        <v>0.45934000000000003</v>
      </c>
      <c r="R997" s="98">
        <v>-0.242720065019502</v>
      </c>
      <c r="S997" s="99">
        <v>0.70000000000000095</v>
      </c>
      <c r="T997" s="98">
        <v>0.36887186045722298</v>
      </c>
      <c r="U997" s="98">
        <v>0.30052000000000101</v>
      </c>
      <c r="V997" s="98">
        <v>-5.4462068360615398E-3</v>
      </c>
      <c r="W997" s="99">
        <v>0.94999999999999896</v>
      </c>
      <c r="X997" s="98">
        <v>1.35264249178781E-2</v>
      </c>
      <c r="Y997" s="98">
        <v>0.305619999999999</v>
      </c>
      <c r="Z997" s="98">
        <v>-0.59726087863639099</v>
      </c>
      <c r="AA997" s="99">
        <v>0.7</v>
      </c>
      <c r="AB997" s="98">
        <v>0.90655204552576196</v>
      </c>
      <c r="AC997" t="str">
        <f>IF('Regression diagnostics'!AC997="","",'Regression diagnostics'!AC997)</f>
        <v/>
      </c>
    </row>
    <row r="998" spans="1:29" x14ac:dyDescent="0.25">
      <c r="A998" t="str">
        <f t="shared" si="33"/>
        <v>Jun</v>
      </c>
      <c r="B998">
        <f t="shared" si="32"/>
        <v>997</v>
      </c>
      <c r="C998" t="s">
        <v>2788</v>
      </c>
      <c r="D998">
        <v>0</v>
      </c>
      <c r="E998" s="98">
        <v>0.83976000000001505</v>
      </c>
      <c r="F998" s="98">
        <v>-0.85770061880809401</v>
      </c>
      <c r="G998" s="99">
        <v>0.95000000000003104</v>
      </c>
      <c r="H998" s="98">
        <v>2.1310890994001999</v>
      </c>
      <c r="I998" s="98">
        <v>0.83831000000000699</v>
      </c>
      <c r="J998" s="98">
        <v>-0.19854052883123899</v>
      </c>
      <c r="K998" s="99">
        <v>0.7</v>
      </c>
      <c r="L998" s="98">
        <v>0.301246947198125</v>
      </c>
      <c r="M998" s="98">
        <v>0.198314999999994</v>
      </c>
      <c r="N998" s="98">
        <v>2.4668857431667902E-2</v>
      </c>
      <c r="O998" s="99">
        <v>0.95000000000002804</v>
      </c>
      <c r="P998" s="98">
        <v>6.1443905230658402E-2</v>
      </c>
      <c r="Q998" s="98">
        <v>0.19728999999999999</v>
      </c>
      <c r="R998" s="98">
        <v>9.1639208221687501E-2</v>
      </c>
      <c r="S998" s="99">
        <v>0.7</v>
      </c>
      <c r="T998" s="98">
        <v>0.13926431712318901</v>
      </c>
      <c r="U998" s="98">
        <v>0.30788000000000298</v>
      </c>
      <c r="V998" s="98">
        <v>-4.9015861522346001E-2</v>
      </c>
      <c r="W998" s="99">
        <v>0.95000000000002804</v>
      </c>
      <c r="X998" s="98">
        <v>0.121738145224407</v>
      </c>
      <c r="Y998" s="98">
        <v>0.296680000000002</v>
      </c>
      <c r="Z998" s="98">
        <v>1.2855107192524999</v>
      </c>
      <c r="AA998" s="99">
        <v>0.7</v>
      </c>
      <c r="AB998" s="98">
        <v>1.95260136951382</v>
      </c>
      <c r="AC998" t="str">
        <f>IF('Regression diagnostics'!AC998="","",'Regression diagnostics'!AC998)</f>
        <v/>
      </c>
    </row>
    <row r="999" spans="1:29" x14ac:dyDescent="0.25">
      <c r="A999" t="str">
        <f t="shared" si="33"/>
        <v>Jun</v>
      </c>
      <c r="B999">
        <f t="shared" si="32"/>
        <v>998</v>
      </c>
      <c r="C999" t="s">
        <v>2788</v>
      </c>
      <c r="D999">
        <v>15</v>
      </c>
      <c r="E999" s="98">
        <v>0.78871999999999698</v>
      </c>
      <c r="F999" s="98">
        <v>0.85770061880491699</v>
      </c>
      <c r="G999" s="99">
        <v>0.54999999999999505</v>
      </c>
      <c r="H999" s="98">
        <v>0.54050522307337701</v>
      </c>
      <c r="I999" s="98">
        <v>0.79017000000000504</v>
      </c>
      <c r="J999" s="98">
        <v>0.53434284237559204</v>
      </c>
      <c r="K999" s="99">
        <v>0.3</v>
      </c>
      <c r="L999" s="98">
        <v>0.347514050236857</v>
      </c>
      <c r="M999" s="98">
        <v>0.294155000000006</v>
      </c>
      <c r="N999" s="98">
        <v>-2.4668857430387998E-2</v>
      </c>
      <c r="O999" s="99">
        <v>0.54999999999999405</v>
      </c>
      <c r="P999" s="98">
        <v>1.5583933919489701E-2</v>
      </c>
      <c r="Q999" s="98">
        <v>0.29518</v>
      </c>
      <c r="R999" s="98">
        <v>-6.9179899437063805E-2</v>
      </c>
      <c r="S999" s="99">
        <v>0.3</v>
      </c>
      <c r="T999" s="98">
        <v>4.5056853244690602E-2</v>
      </c>
      <c r="U999" s="98">
        <v>0.30275999999999997</v>
      </c>
      <c r="V999" s="98">
        <v>4.90158615213395E-2</v>
      </c>
      <c r="W999" s="99">
        <v>0.55000000000000004</v>
      </c>
      <c r="X999" s="98">
        <v>3.0876279813205499E-2</v>
      </c>
      <c r="Y999" s="98">
        <v>0.31396000000000102</v>
      </c>
      <c r="Z999" s="98">
        <v>-0.81407219203766601</v>
      </c>
      <c r="AA999" s="99">
        <v>0.3</v>
      </c>
      <c r="AB999" s="98">
        <v>0.52964854759270297</v>
      </c>
      <c r="AC999" t="str">
        <f>IF('Regression diagnostics'!AC999="","",'Regression diagnostics'!AC999)</f>
        <v/>
      </c>
    </row>
    <row r="1000" spans="1:29" x14ac:dyDescent="0.25">
      <c r="A1000" t="str">
        <f t="shared" si="33"/>
        <v>Jun</v>
      </c>
      <c r="B1000">
        <f t="shared" si="32"/>
        <v>999</v>
      </c>
      <c r="C1000" t="s">
        <v>2788</v>
      </c>
      <c r="D1000">
        <v>30</v>
      </c>
      <c r="E1000" s="98">
        <v>0.74057999999999502</v>
      </c>
      <c r="F1000" s="98">
        <v>-0.85770061880437398</v>
      </c>
      <c r="G1000" s="99">
        <v>0.55000000000000804</v>
      </c>
      <c r="H1000" s="98">
        <v>0.54050522307304905</v>
      </c>
      <c r="I1000" s="98">
        <v>0.74203000000000197</v>
      </c>
      <c r="J1000" s="98">
        <v>-0.67875982680181102</v>
      </c>
      <c r="K1000" s="99">
        <v>0.3</v>
      </c>
      <c r="L1000" s="98">
        <v>0.44147706342820497</v>
      </c>
      <c r="M1000" s="98">
        <v>0.39204500000000603</v>
      </c>
      <c r="N1000" s="98">
        <v>2.46688574292338E-2</v>
      </c>
      <c r="O1000" s="99">
        <v>0.55000000000000804</v>
      </c>
      <c r="P1000" s="98">
        <v>1.5583933918761001E-2</v>
      </c>
      <c r="Q1000" s="98">
        <v>0.39306999999999997</v>
      </c>
      <c r="R1000" s="98">
        <v>-4.1616033255114898E-2</v>
      </c>
      <c r="S1000" s="99">
        <v>0.3</v>
      </c>
      <c r="T1000" s="98">
        <v>2.7104470567718E-2</v>
      </c>
      <c r="U1000" s="98">
        <v>0.32003999999999899</v>
      </c>
      <c r="V1000" s="98">
        <v>-4.9015861521319898E-2</v>
      </c>
      <c r="W1000" s="99">
        <v>0.55000000000001004</v>
      </c>
      <c r="X1000" s="98">
        <v>3.0876279813193699E-2</v>
      </c>
      <c r="Y1000" s="98">
        <v>0.33123999999999998</v>
      </c>
      <c r="Z1000" s="98">
        <v>-0.896548549204635</v>
      </c>
      <c r="AA1000" s="99">
        <v>0.3</v>
      </c>
      <c r="AB1000" s="98">
        <v>0.58335420723176301</v>
      </c>
      <c r="AC1000" t="str">
        <f>IF('Regression diagnostics'!AC1000="","",'Regression diagnostics'!AC1000)</f>
        <v/>
      </c>
    </row>
    <row r="1001" spans="1:29" x14ac:dyDescent="0.25">
      <c r="A1001" t="str">
        <f t="shared" si="33"/>
        <v>Jun</v>
      </c>
      <c r="B1001">
        <f t="shared" si="32"/>
        <v>1000</v>
      </c>
      <c r="C1001" t="s">
        <v>2788</v>
      </c>
      <c r="D1001">
        <v>45</v>
      </c>
      <c r="E1001" s="98">
        <v>0.69534000000000595</v>
      </c>
      <c r="F1001" s="98">
        <v>0.85770061880340798</v>
      </c>
      <c r="G1001" s="99">
        <v>0.94999999999999596</v>
      </c>
      <c r="H1001" s="98">
        <v>2.1310890993877498</v>
      </c>
      <c r="I1001" s="98">
        <v>0.69388999999999901</v>
      </c>
      <c r="J1001" s="98">
        <v>0.41914111642040502</v>
      </c>
      <c r="K1001" s="99">
        <v>0.70000000000000095</v>
      </c>
      <c r="L1001" s="98">
        <v>0.63601091808116095</v>
      </c>
      <c r="M1001" s="98">
        <v>0.49198499999999301</v>
      </c>
      <c r="N1001" s="98">
        <v>-2.4668857427873898E-2</v>
      </c>
      <c r="O1001" s="99">
        <v>0.94999999999999596</v>
      </c>
      <c r="P1001" s="98">
        <v>6.1443905221187603E-2</v>
      </c>
      <c r="Q1001" s="98">
        <v>0.49096000000000001</v>
      </c>
      <c r="R1001" s="98">
        <v>7.7604374530042403E-2</v>
      </c>
      <c r="S1001" s="99">
        <v>0.70000000000000095</v>
      </c>
      <c r="T1001" s="98">
        <v>0.11793540328556</v>
      </c>
      <c r="U1001" s="98">
        <v>0.35971999999999998</v>
      </c>
      <c r="V1001" s="98">
        <v>4.9015861521241703E-2</v>
      </c>
      <c r="W1001" s="99">
        <v>0.94999999999999596</v>
      </c>
      <c r="X1001" s="98">
        <v>0.121738145221622</v>
      </c>
      <c r="Y1001" s="98">
        <v>0.34852</v>
      </c>
      <c r="Z1001" s="98">
        <v>1.3275056247819199</v>
      </c>
      <c r="AA1001" s="99">
        <v>0.7</v>
      </c>
      <c r="AB1001" s="98">
        <v>2.0165103825828998</v>
      </c>
      <c r="AC1001" t="str">
        <f>IF('Regression diagnostics'!AC1001="","",'Regression diagnostics'!AC1001)</f>
        <v/>
      </c>
    </row>
    <row r="1002" spans="1:29" x14ac:dyDescent="0.25">
      <c r="A1002" t="str">
        <f t="shared" si="33"/>
        <v>Jun</v>
      </c>
      <c r="B1002">
        <f t="shared" si="32"/>
        <v>1001</v>
      </c>
      <c r="C1002" t="s">
        <v>2789</v>
      </c>
      <c r="D1002">
        <v>0</v>
      </c>
      <c r="E1002" s="98">
        <v>0.878340000000016</v>
      </c>
      <c r="F1002" s="98">
        <v>0.181680426640076</v>
      </c>
      <c r="G1002" s="99">
        <v>0.95000000000003604</v>
      </c>
      <c r="H1002" s="98">
        <v>0.451078234396874</v>
      </c>
      <c r="I1002" s="98">
        <v>0.88839000000000801</v>
      </c>
      <c r="J1002" s="98">
        <v>-0.69907565515535997</v>
      </c>
      <c r="K1002" s="99">
        <v>0.70000000000000095</v>
      </c>
      <c r="L1002" s="98">
        <v>1.0609607396601</v>
      </c>
      <c r="M1002" s="98">
        <v>0.20266499999999299</v>
      </c>
      <c r="N1002" s="98">
        <v>0.93886769159565697</v>
      </c>
      <c r="O1002" s="99">
        <v>0.95000000000003404</v>
      </c>
      <c r="P1002" s="98">
        <v>2.3406314202593399</v>
      </c>
      <c r="Q1002" s="98">
        <v>0.20338999999999999</v>
      </c>
      <c r="R1002" s="98">
        <v>0.207220191564333</v>
      </c>
      <c r="S1002" s="99">
        <v>0.7</v>
      </c>
      <c r="T1002" s="98">
        <v>0.31491861852184899</v>
      </c>
      <c r="U1002" s="98">
        <v>0.33692000000000399</v>
      </c>
      <c r="V1002" s="98">
        <v>-0.63175999294346397</v>
      </c>
      <c r="W1002" s="99">
        <v>0.95000000000003404</v>
      </c>
      <c r="X1002" s="98">
        <v>1.5697615312051201</v>
      </c>
      <c r="Y1002" s="98">
        <v>0.33697000000000199</v>
      </c>
      <c r="Z1002" s="98">
        <v>-0.276466461400379</v>
      </c>
      <c r="AA1002" s="99">
        <v>0.7</v>
      </c>
      <c r="AB1002" s="98">
        <v>0.41956987821995401</v>
      </c>
      <c r="AC1002" t="str">
        <f>IF('Regression diagnostics'!AC1002="","",'Regression diagnostics'!AC1002)</f>
        <v/>
      </c>
    </row>
    <row r="1003" spans="1:29" x14ac:dyDescent="0.25">
      <c r="A1003" t="str">
        <f t="shared" si="33"/>
        <v>Jun</v>
      </c>
      <c r="B1003">
        <f t="shared" si="32"/>
        <v>1002</v>
      </c>
      <c r="C1003" t="s">
        <v>2789</v>
      </c>
      <c r="D1003">
        <v>15</v>
      </c>
      <c r="E1003" s="98">
        <v>0.86607999999999596</v>
      </c>
      <c r="F1003" s="98">
        <v>-0.18168042664307399</v>
      </c>
      <c r="G1003" s="99">
        <v>0.54999999999999605</v>
      </c>
      <c r="H1003" s="98">
        <v>0.11440635765992301</v>
      </c>
      <c r="I1003" s="98">
        <v>0.85603000000000495</v>
      </c>
      <c r="J1003" s="98">
        <v>0.37199823229682699</v>
      </c>
      <c r="K1003" s="99">
        <v>0.3</v>
      </c>
      <c r="L1003" s="98">
        <v>0.24191341839188901</v>
      </c>
      <c r="M1003" s="98">
        <v>0.298605000000006</v>
      </c>
      <c r="N1003" s="98">
        <v>-0.93886769159389005</v>
      </c>
      <c r="O1003" s="99">
        <v>0.54999999999999605</v>
      </c>
      <c r="P1003" s="98">
        <v>0.59365115625534803</v>
      </c>
      <c r="Q1003" s="98">
        <v>0.29787999999999998</v>
      </c>
      <c r="R1003" s="98">
        <v>-0.48534023198818799</v>
      </c>
      <c r="S1003" s="99">
        <v>0.3</v>
      </c>
      <c r="T1003" s="98">
        <v>0.31613963311433202</v>
      </c>
      <c r="U1003" s="98">
        <v>0.34133999999999998</v>
      </c>
      <c r="V1003" s="98">
        <v>0.631759992942175</v>
      </c>
      <c r="W1003" s="99">
        <v>0.55000000000000304</v>
      </c>
      <c r="X1003" s="98">
        <v>0.39813647718259698</v>
      </c>
      <c r="Y1003" s="98">
        <v>0.34129000000000098</v>
      </c>
      <c r="Z1003" s="98">
        <v>0.53533265161183896</v>
      </c>
      <c r="AA1003" s="99">
        <v>0.3</v>
      </c>
      <c r="AB1003" s="98">
        <v>0.34822415785676297</v>
      </c>
      <c r="AC1003" t="str">
        <f>IF('Regression diagnostics'!AC1003="","",'Regression diagnostics'!AC1003)</f>
        <v/>
      </c>
    </row>
    <row r="1004" spans="1:29" x14ac:dyDescent="0.25">
      <c r="A1004" t="str">
        <f t="shared" si="33"/>
        <v>Jun</v>
      </c>
      <c r="B1004">
        <f t="shared" si="32"/>
        <v>1003</v>
      </c>
      <c r="C1004" t="s">
        <v>2789</v>
      </c>
      <c r="D1004">
        <v>30</v>
      </c>
      <c r="E1004" s="98">
        <v>0.83371999999999302</v>
      </c>
      <c r="F1004" s="98">
        <v>0.18168042664386599</v>
      </c>
      <c r="G1004" s="99">
        <v>0.55000000000001004</v>
      </c>
      <c r="H1004" s="98">
        <v>0.11440635766042501</v>
      </c>
      <c r="I1004" s="98">
        <v>0.82367000000000201</v>
      </c>
      <c r="J1004" s="98">
        <v>0.62896086665477902</v>
      </c>
      <c r="K1004" s="99">
        <v>0.3</v>
      </c>
      <c r="L1004" s="98">
        <v>0.40907308190782699</v>
      </c>
      <c r="M1004" s="98">
        <v>0.39309500000000702</v>
      </c>
      <c r="N1004" s="98">
        <v>0.93886769159264105</v>
      </c>
      <c r="O1004" s="99">
        <v>0.55000000000000904</v>
      </c>
      <c r="P1004" s="98">
        <v>0.59365115625457199</v>
      </c>
      <c r="Q1004" s="98">
        <v>0.39237</v>
      </c>
      <c r="R1004" s="98">
        <v>0.56370808681923501</v>
      </c>
      <c r="S1004" s="99">
        <v>0.3</v>
      </c>
      <c r="T1004" s="98">
        <v>0.36720225971168202</v>
      </c>
      <c r="U1004" s="98">
        <v>0.34565999999999902</v>
      </c>
      <c r="V1004" s="98">
        <v>-0.63175999294210905</v>
      </c>
      <c r="W1004" s="99">
        <v>0.55000000000001703</v>
      </c>
      <c r="X1004" s="98">
        <v>0.39813647718256701</v>
      </c>
      <c r="Y1004" s="98">
        <v>0.34560999999999997</v>
      </c>
      <c r="Z1004" s="98">
        <v>-0.52769595187429597</v>
      </c>
      <c r="AA1004" s="99">
        <v>0.3</v>
      </c>
      <c r="AB1004" s="98">
        <v>0.343255093636463</v>
      </c>
      <c r="AC1004" t="str">
        <f>IF('Regression diagnostics'!AC1004="","",'Regression diagnostics'!AC1004)</f>
        <v/>
      </c>
    </row>
    <row r="1005" spans="1:29" x14ac:dyDescent="0.25">
      <c r="A1005" t="str">
        <f t="shared" si="33"/>
        <v>Jun</v>
      </c>
      <c r="B1005">
        <f t="shared" si="32"/>
        <v>1004</v>
      </c>
      <c r="C1005" t="s">
        <v>2789</v>
      </c>
      <c r="D1005">
        <v>45</v>
      </c>
      <c r="E1005" s="98">
        <v>0.78126000000000795</v>
      </c>
      <c r="F1005" s="98">
        <v>-0.18168042664499101</v>
      </c>
      <c r="G1005" s="99">
        <v>0.94999999999999196</v>
      </c>
      <c r="H1005" s="98">
        <v>0.45107823440887002</v>
      </c>
      <c r="I1005" s="98">
        <v>0.79130999999999896</v>
      </c>
      <c r="J1005" s="98">
        <v>-0.82991462434577301</v>
      </c>
      <c r="K1005" s="99">
        <v>0.70000000000000195</v>
      </c>
      <c r="L1005" s="98">
        <v>1.2596614277364899</v>
      </c>
      <c r="M1005" s="98">
        <v>0.48613499999999299</v>
      </c>
      <c r="N1005" s="98">
        <v>-0.93886769159126005</v>
      </c>
      <c r="O1005" s="99">
        <v>0.94999999999999596</v>
      </c>
      <c r="P1005" s="98">
        <v>2.3406314202474099</v>
      </c>
      <c r="Q1005" s="98">
        <v>0.48686000000000101</v>
      </c>
      <c r="R1005" s="98">
        <v>-0.32692906716921699</v>
      </c>
      <c r="S1005" s="99">
        <v>0.70000000000000095</v>
      </c>
      <c r="T1005" s="98">
        <v>0.496860111279604</v>
      </c>
      <c r="U1005" s="98">
        <v>0.34988000000000102</v>
      </c>
      <c r="V1005" s="98">
        <v>0.63175999294194696</v>
      </c>
      <c r="W1005" s="99">
        <v>0.94999999999999896</v>
      </c>
      <c r="X1005" s="98">
        <v>1.56976153120077</v>
      </c>
      <c r="Y1005" s="98">
        <v>0.34992999999999902</v>
      </c>
      <c r="Z1005" s="98">
        <v>0.26480120986429101</v>
      </c>
      <c r="AA1005" s="99">
        <v>0.70000000000000095</v>
      </c>
      <c r="AB1005" s="98">
        <v>0.40186511507852601</v>
      </c>
      <c r="AC1005" t="str">
        <f>IF('Regression diagnostics'!AC1005="","",'Regression diagnostics'!AC1005)</f>
        <v/>
      </c>
    </row>
    <row r="1006" spans="1:29" x14ac:dyDescent="0.25">
      <c r="A1006" t="str">
        <f t="shared" si="33"/>
        <v>Jun</v>
      </c>
      <c r="B1006">
        <f t="shared" si="32"/>
        <v>1005</v>
      </c>
      <c r="C1006" t="s">
        <v>2790</v>
      </c>
      <c r="D1006">
        <v>0</v>
      </c>
      <c r="E1006" s="98">
        <v>0.89744500000001903</v>
      </c>
      <c r="F1006" s="98">
        <v>-2.1854465274766599</v>
      </c>
      <c r="G1006" s="99">
        <v>0.95000000000003904</v>
      </c>
      <c r="H1006" s="98">
        <v>5.4534073294380603</v>
      </c>
      <c r="I1006" s="98">
        <v>0.89457000000000797</v>
      </c>
      <c r="J1006" s="98">
        <v>-0.56823668596429799</v>
      </c>
      <c r="K1006" s="99">
        <v>0.70000000000000095</v>
      </c>
      <c r="L1006" s="98">
        <v>0.86231686822242004</v>
      </c>
      <c r="M1006" s="98">
        <v>0.212889999999998</v>
      </c>
      <c r="N1006" s="98">
        <v>-1.04189644909386</v>
      </c>
      <c r="O1006" s="99">
        <v>0.95000000000003404</v>
      </c>
      <c r="P1006" s="98">
        <v>2.5980392359991198</v>
      </c>
      <c r="Q1006" s="98">
        <v>0.21554000000000101</v>
      </c>
      <c r="R1006" s="98">
        <v>-0.51516095432727904</v>
      </c>
      <c r="S1006" s="99">
        <v>0.70000000000000095</v>
      </c>
      <c r="T1006" s="98">
        <v>0.78299513496329598</v>
      </c>
      <c r="U1006" s="98">
        <v>0.34624500000000602</v>
      </c>
      <c r="V1006" s="98">
        <v>-1.7278091186306801</v>
      </c>
      <c r="W1006" s="99">
        <v>0.95000000000003504</v>
      </c>
      <c r="X1006" s="98">
        <v>4.3055635996909096</v>
      </c>
      <c r="Y1006" s="98">
        <v>0.34517000000000297</v>
      </c>
      <c r="Z1006" s="98">
        <v>-0.61475875594059404</v>
      </c>
      <c r="AA1006" s="99">
        <v>0.70000000000000095</v>
      </c>
      <c r="AB1006" s="98">
        <v>0.93312205318543395</v>
      </c>
      <c r="AC1006" t="str">
        <f>IF('Regression diagnostics'!AC1006="","",'Regression diagnostics'!AC1006)</f>
        <v/>
      </c>
    </row>
    <row r="1007" spans="1:29" x14ac:dyDescent="0.25">
      <c r="A1007" t="str">
        <f t="shared" si="33"/>
        <v>Jun</v>
      </c>
      <c r="B1007">
        <f t="shared" si="32"/>
        <v>1006</v>
      </c>
      <c r="C1007" t="s">
        <v>2790</v>
      </c>
      <c r="D1007">
        <v>15</v>
      </c>
      <c r="E1007" s="98">
        <v>0.82176499999999397</v>
      </c>
      <c r="F1007" s="98">
        <v>2.1854465274721102</v>
      </c>
      <c r="G1007" s="99">
        <v>0.54999999999999505</v>
      </c>
      <c r="H1007" s="98">
        <v>1.3831402666092201</v>
      </c>
      <c r="I1007" s="98">
        <v>0.82464000000000504</v>
      </c>
      <c r="J1007" s="98">
        <v>1.4023387177353701</v>
      </c>
      <c r="K1007" s="99">
        <v>0.3</v>
      </c>
      <c r="L1007" s="98">
        <v>0.91282175987396097</v>
      </c>
      <c r="M1007" s="98">
        <v>0.28623000000000398</v>
      </c>
      <c r="N1007" s="98">
        <v>1.0418964490938301</v>
      </c>
      <c r="O1007" s="99">
        <v>0.54999999999999305</v>
      </c>
      <c r="P1007" s="98">
        <v>0.65893714965152295</v>
      </c>
      <c r="Q1007" s="98">
        <v>0.283580000000001</v>
      </c>
      <c r="R1007" s="98">
        <v>0.72530800816049401</v>
      </c>
      <c r="S1007" s="99">
        <v>0.3</v>
      </c>
      <c r="T1007" s="98">
        <v>0.47252006254582701</v>
      </c>
      <c r="U1007" s="98">
        <v>0.33776499999999798</v>
      </c>
      <c r="V1007" s="98">
        <v>1.7278091186286499</v>
      </c>
      <c r="W1007" s="99">
        <v>0.54999999999999905</v>
      </c>
      <c r="X1007" s="98">
        <v>1.0920142262321699</v>
      </c>
      <c r="Y1007" s="98">
        <v>0.33884000000000097</v>
      </c>
      <c r="Z1007" s="98">
        <v>1.37155127288871</v>
      </c>
      <c r="AA1007" s="99">
        <v>0.3</v>
      </c>
      <c r="AB1007" s="98">
        <v>0.89295124753964294</v>
      </c>
      <c r="AC1007" t="str">
        <f>IF('Regression diagnostics'!AC1007="","",'Regression diagnostics'!AC1007)</f>
        <v>Sampled 2x in vial T15; do not use?</v>
      </c>
    </row>
    <row r="1008" spans="1:29" x14ac:dyDescent="0.25">
      <c r="A1008" t="str">
        <f t="shared" si="33"/>
        <v>Jun</v>
      </c>
      <c r="B1008">
        <f t="shared" si="32"/>
        <v>1007</v>
      </c>
      <c r="C1008" t="s">
        <v>2790</v>
      </c>
      <c r="D1008">
        <v>30</v>
      </c>
      <c r="E1008" s="98">
        <v>0.75183499999999104</v>
      </c>
      <c r="F1008" s="98">
        <v>-2.1854465274710599</v>
      </c>
      <c r="G1008" s="99">
        <v>0.55000000000000904</v>
      </c>
      <c r="H1008" s="98">
        <v>1.3831402666085899</v>
      </c>
      <c r="I1008" s="98">
        <v>0.75471000000000199</v>
      </c>
      <c r="J1008" s="98">
        <v>-1.6886827385801599</v>
      </c>
      <c r="K1008" s="99">
        <v>0.3</v>
      </c>
      <c r="L1008" s="98">
        <v>1.0997192607791899</v>
      </c>
      <c r="M1008" s="98">
        <v>0.35427000000000303</v>
      </c>
      <c r="N1008" s="98">
        <v>-1.0418964490945599</v>
      </c>
      <c r="O1008" s="99">
        <v>0.55000000000000804</v>
      </c>
      <c r="P1008" s="98">
        <v>0.65893714965201</v>
      </c>
      <c r="Q1008" s="98">
        <v>0.35161999999999999</v>
      </c>
      <c r="R1008" s="98">
        <v>-0.43885998705391199</v>
      </c>
      <c r="S1008" s="99">
        <v>0.3</v>
      </c>
      <c r="T1008" s="98">
        <v>0.28585711675935099</v>
      </c>
      <c r="U1008" s="98">
        <v>0.33143499999999698</v>
      </c>
      <c r="V1008" s="98">
        <v>-1.72780911862828</v>
      </c>
      <c r="W1008" s="99">
        <v>0.55000000000001004</v>
      </c>
      <c r="X1008" s="98">
        <v>1.0920142262319701</v>
      </c>
      <c r="Y1008" s="98">
        <v>0.33250999999999997</v>
      </c>
      <c r="Z1008" s="98">
        <v>-1.5357403172491499</v>
      </c>
      <c r="AA1008" s="99">
        <v>0.3</v>
      </c>
      <c r="AB1008" s="98">
        <v>1.0001094541481499</v>
      </c>
      <c r="AC1008" t="str">
        <f>IF('Regression diagnostics'!AC1008="","",'Regression diagnostics'!AC1008)</f>
        <v/>
      </c>
    </row>
    <row r="1009" spans="1:29" x14ac:dyDescent="0.25">
      <c r="A1009" t="str">
        <f t="shared" si="33"/>
        <v>Jun</v>
      </c>
      <c r="B1009">
        <f t="shared" si="32"/>
        <v>1008</v>
      </c>
      <c r="C1009" t="s">
        <v>2790</v>
      </c>
      <c r="D1009">
        <v>45</v>
      </c>
      <c r="E1009" s="98">
        <v>0.68765500000000901</v>
      </c>
      <c r="F1009" s="98">
        <v>2.18544652746959</v>
      </c>
      <c r="G1009" s="99">
        <v>0.94999999999999596</v>
      </c>
      <c r="H1009" s="98">
        <v>5.4534073294177796</v>
      </c>
      <c r="I1009" s="98">
        <v>0.68477999999999895</v>
      </c>
      <c r="J1009" s="98">
        <v>1.00563440273636</v>
      </c>
      <c r="K1009" s="99">
        <v>0.70000000000000195</v>
      </c>
      <c r="L1009" s="98">
        <v>1.5266291744457801</v>
      </c>
      <c r="M1009" s="98">
        <v>0.417009999999995</v>
      </c>
      <c r="N1009" s="98">
        <v>1.0418964490954701</v>
      </c>
      <c r="O1009" s="99">
        <v>0.94999999999999196</v>
      </c>
      <c r="P1009" s="98">
        <v>2.5980392360019899</v>
      </c>
      <c r="Q1009" s="98">
        <v>0.41965999999999898</v>
      </c>
      <c r="R1009" s="98">
        <v>7.7604374530102105E-2</v>
      </c>
      <c r="S1009" s="99">
        <v>0.70000000000000195</v>
      </c>
      <c r="T1009" s="98">
        <v>0.117935403285651</v>
      </c>
      <c r="U1009" s="98">
        <v>0.32725500000000202</v>
      </c>
      <c r="V1009" s="98">
        <v>1.7278091186279001</v>
      </c>
      <c r="W1009" s="99">
        <v>0.94999999999999896</v>
      </c>
      <c r="X1009" s="98">
        <v>4.3055635996823103</v>
      </c>
      <c r="Y1009" s="98">
        <v>0.32617999999999903</v>
      </c>
      <c r="Z1009" s="98">
        <v>0.86556166396156398</v>
      </c>
      <c r="AA1009" s="99">
        <v>0.70000000000000095</v>
      </c>
      <c r="AB1009" s="98">
        <v>1.31407542819562</v>
      </c>
      <c r="AC1009" t="str">
        <f>IF('Regression diagnostics'!AC1009="","",'Regression diagnostics'!AC1009)</f>
        <v/>
      </c>
    </row>
    <row r="1010" spans="1:29" x14ac:dyDescent="0.25">
      <c r="A1010" t="s">
        <v>492</v>
      </c>
      <c r="B1010">
        <f t="shared" si="32"/>
        <v>1009</v>
      </c>
      <c r="C1010" t="s">
        <v>2791</v>
      </c>
      <c r="D1010">
        <v>0</v>
      </c>
      <c r="E1010" s="98">
        <v>0.91821000000001896</v>
      </c>
      <c r="F1010" s="98">
        <v>0.65278199805217396</v>
      </c>
      <c r="G1010" s="99">
        <v>0.95000000000004303</v>
      </c>
      <c r="H1010" s="98">
        <v>1.62140713768407</v>
      </c>
      <c r="I1010" s="98">
        <v>0.92791000000000901</v>
      </c>
      <c r="J1010" s="98">
        <v>-0.50281720136877495</v>
      </c>
      <c r="K1010" s="99">
        <v>0.70000000000000095</v>
      </c>
      <c r="L1010" s="98">
        <v>0.76301290893126805</v>
      </c>
      <c r="M1010" s="98">
        <v>0.26185499999999501</v>
      </c>
      <c r="N1010" s="98">
        <v>-0.68347246173055398</v>
      </c>
      <c r="O1010" s="99">
        <v>0.95000000000003804</v>
      </c>
      <c r="P1010" s="98">
        <v>1.7031854996824201</v>
      </c>
      <c r="Q1010" s="98">
        <v>0.29498000000000102</v>
      </c>
      <c r="R1010" s="98">
        <v>-2.9291523492834801</v>
      </c>
      <c r="S1010" s="99">
        <v>0.70000000000000095</v>
      </c>
      <c r="T1010" s="98">
        <v>4.4712595449448402</v>
      </c>
      <c r="U1010" s="98">
        <v>0.34911500000000401</v>
      </c>
      <c r="V1010" s="98">
        <v>2.77348083108458</v>
      </c>
      <c r="W1010" s="99">
        <v>0.95000000000003804</v>
      </c>
      <c r="X1010" s="98">
        <v>6.94797113213437</v>
      </c>
      <c r="Y1010" s="98">
        <v>0.35399000000000302</v>
      </c>
      <c r="Z1010" s="98">
        <v>0.619424856554318</v>
      </c>
      <c r="AA1010" s="99">
        <v>0.70000000000000095</v>
      </c>
      <c r="AB1010" s="98">
        <v>0.94020754647952098</v>
      </c>
      <c r="AC1010" t="str">
        <f>IF('Regression diagnostics'!AC1010="","",'Regression diagnostics'!AC1010)</f>
        <v/>
      </c>
    </row>
    <row r="1011" spans="1:29" x14ac:dyDescent="0.25">
      <c r="A1011" t="str">
        <f t="shared" ref="A1011:A1074" si="34">A1010</f>
        <v>Jul</v>
      </c>
      <c r="B1011">
        <f t="shared" si="32"/>
        <v>1010</v>
      </c>
      <c r="C1011" t="s">
        <v>2791</v>
      </c>
      <c r="D1011">
        <v>15</v>
      </c>
      <c r="E1011" s="98">
        <v>0.95926999999999396</v>
      </c>
      <c r="F1011" s="98">
        <v>-0.65278199805542703</v>
      </c>
      <c r="G1011" s="99">
        <v>0.54999999999999805</v>
      </c>
      <c r="H1011" s="98">
        <v>0.41123528195084402</v>
      </c>
      <c r="I1011" s="98">
        <v>0.94957000000000502</v>
      </c>
      <c r="J1011" s="98">
        <v>2.14135528628926E-2</v>
      </c>
      <c r="K1011" s="99">
        <v>0.3</v>
      </c>
      <c r="L1011" s="98">
        <v>1.39244038967183E-2</v>
      </c>
      <c r="M1011" s="98">
        <v>0.39613500000000401</v>
      </c>
      <c r="N1011" s="98">
        <v>0.683472461731363</v>
      </c>
      <c r="O1011" s="99">
        <v>0.54999999999999705</v>
      </c>
      <c r="P1011" s="98">
        <v>0.43197661641868002</v>
      </c>
      <c r="Q1011" s="98">
        <v>0.36301</v>
      </c>
      <c r="R1011" s="98">
        <v>2.1721407487310902</v>
      </c>
      <c r="S1011" s="99">
        <v>0.3</v>
      </c>
      <c r="T1011" s="98">
        <v>1.41816813873394</v>
      </c>
      <c r="U1011" s="98">
        <v>0.39305499999999999</v>
      </c>
      <c r="V1011" s="98">
        <v>-2.7734808310845702</v>
      </c>
      <c r="W1011" s="99">
        <v>0.55000000000000304</v>
      </c>
      <c r="X1011" s="98">
        <v>1.7622044464271001</v>
      </c>
      <c r="Y1011" s="98">
        <v>0.38818000000000202</v>
      </c>
      <c r="Z1011" s="98">
        <v>-1.96110449263849</v>
      </c>
      <c r="AA1011" s="99">
        <v>0.3</v>
      </c>
      <c r="AB1011" s="98">
        <v>1.27816299424765</v>
      </c>
      <c r="AC1011" t="str">
        <f>IF('Regression diagnostics'!AC1011="","",'Regression diagnostics'!AC1011)</f>
        <v/>
      </c>
    </row>
    <row r="1012" spans="1:29" x14ac:dyDescent="0.25">
      <c r="A1012" t="str">
        <f t="shared" si="34"/>
        <v>Jul</v>
      </c>
      <c r="B1012">
        <f t="shared" si="32"/>
        <v>1011</v>
      </c>
      <c r="C1012" t="s">
        <v>2791</v>
      </c>
      <c r="D1012">
        <v>30</v>
      </c>
      <c r="E1012" s="98">
        <v>0.98092999999999098</v>
      </c>
      <c r="F1012" s="98">
        <v>0.65278199805644899</v>
      </c>
      <c r="G1012" s="99">
        <v>0.55000000000001603</v>
      </c>
      <c r="H1012" s="98">
        <v>0.411235281951502</v>
      </c>
      <c r="I1012" s="98">
        <v>0.97123000000000204</v>
      </c>
      <c r="J1012" s="98">
        <v>0.94468627398587501</v>
      </c>
      <c r="K1012" s="99">
        <v>0.3</v>
      </c>
      <c r="L1012" s="98">
        <v>0.61457846915152403</v>
      </c>
      <c r="M1012" s="98">
        <v>0.46416500000000399</v>
      </c>
      <c r="N1012" s="98">
        <v>-0.68347246173215304</v>
      </c>
      <c r="O1012" s="99">
        <v>0.55000000000001303</v>
      </c>
      <c r="P1012" s="98">
        <v>0.43197661641919399</v>
      </c>
      <c r="Q1012" s="98">
        <v>0.43103999999999998</v>
      </c>
      <c r="R1012" s="98">
        <v>1.40845951510159</v>
      </c>
      <c r="S1012" s="99">
        <v>0.3</v>
      </c>
      <c r="T1012" s="98">
        <v>0.91826753655336002</v>
      </c>
      <c r="U1012" s="98">
        <v>0.42724499999999899</v>
      </c>
      <c r="V1012" s="98">
        <v>2.7734808310846599</v>
      </c>
      <c r="W1012" s="99">
        <v>0.55000000000001603</v>
      </c>
      <c r="X1012" s="98">
        <v>1.76220444642721</v>
      </c>
      <c r="Y1012" s="98">
        <v>0.42237000000000002</v>
      </c>
      <c r="Z1012" s="98">
        <v>2.7056827170629498</v>
      </c>
      <c r="AA1012" s="99">
        <v>0.3</v>
      </c>
      <c r="AB1012" s="98">
        <v>1.7668339529114501</v>
      </c>
      <c r="AC1012" t="str">
        <f>IF('Regression diagnostics'!AC1012="","",'Regression diagnostics'!AC1012)</f>
        <v/>
      </c>
    </row>
    <row r="1013" spans="1:29" x14ac:dyDescent="0.25">
      <c r="A1013" t="str">
        <f t="shared" si="34"/>
        <v>Jul</v>
      </c>
      <c r="B1013">
        <f t="shared" si="32"/>
        <v>1012</v>
      </c>
      <c r="C1013" t="s">
        <v>2791</v>
      </c>
      <c r="D1013">
        <v>45</v>
      </c>
      <c r="E1013" s="98">
        <v>0.983190000000009</v>
      </c>
      <c r="F1013" s="98">
        <v>-0.65278199805777704</v>
      </c>
      <c r="G1013" s="99">
        <v>0.94999999999999896</v>
      </c>
      <c r="H1013" s="98">
        <v>1.6214071376972501</v>
      </c>
      <c r="I1013" s="98">
        <v>0.99288999999999805</v>
      </c>
      <c r="J1013" s="98">
        <v>-0.97292466043833703</v>
      </c>
      <c r="K1013" s="99">
        <v>0.70000000000000195</v>
      </c>
      <c r="L1013" s="98">
        <v>1.47692347384159</v>
      </c>
      <c r="M1013" s="98">
        <v>0.465944999999997</v>
      </c>
      <c r="N1013" s="98">
        <v>0.68347246173267595</v>
      </c>
      <c r="O1013" s="99">
        <v>0.94999999999999896</v>
      </c>
      <c r="P1013" s="98">
        <v>1.7031854996870199</v>
      </c>
      <c r="Q1013" s="98">
        <v>0.49907000000000001</v>
      </c>
      <c r="R1013" s="98">
        <v>-2.5403048981806502</v>
      </c>
      <c r="S1013" s="99">
        <v>0.70000000000000195</v>
      </c>
      <c r="T1013" s="98">
        <v>3.8734097309438802</v>
      </c>
      <c r="U1013" s="98">
        <v>0.451685000000001</v>
      </c>
      <c r="V1013" s="98">
        <v>-2.7734808310848802</v>
      </c>
      <c r="W1013" s="99">
        <v>0.95000000000000595</v>
      </c>
      <c r="X1013" s="98">
        <v>6.9479711321328104</v>
      </c>
      <c r="Y1013" s="98">
        <v>0.45655999999999902</v>
      </c>
      <c r="Z1013" s="98">
        <v>-1.75678688130175</v>
      </c>
      <c r="AA1013" s="99">
        <v>0.70000000000000095</v>
      </c>
      <c r="AB1013" s="98">
        <v>2.6705432250366701</v>
      </c>
      <c r="AC1013" t="str">
        <f>IF('Regression diagnostics'!AC1013="","",'Regression diagnostics'!AC1013)</f>
        <v/>
      </c>
    </row>
    <row r="1014" spans="1:29" x14ac:dyDescent="0.25">
      <c r="A1014" t="str">
        <f t="shared" si="34"/>
        <v>Jul</v>
      </c>
      <c r="B1014">
        <f t="shared" si="32"/>
        <v>1013</v>
      </c>
      <c r="C1014" t="s">
        <v>2792</v>
      </c>
      <c r="D1014">
        <v>0</v>
      </c>
      <c r="E1014" s="98">
        <v>0.98539000000001897</v>
      </c>
      <c r="F1014" s="98">
        <v>-0.20914374695403001</v>
      </c>
      <c r="G1014" s="99">
        <v>0.95000000000004003</v>
      </c>
      <c r="H1014" s="98">
        <v>0.51927035881288397</v>
      </c>
      <c r="I1014" s="98">
        <v>0.99409000000000802</v>
      </c>
      <c r="J1014" s="98">
        <v>-0.73711023922256202</v>
      </c>
      <c r="K1014" s="99">
        <v>0.70000000000000095</v>
      </c>
      <c r="L1014" s="98">
        <v>1.1187162370933801</v>
      </c>
      <c r="M1014" s="98">
        <v>0.31380999999999998</v>
      </c>
      <c r="N1014" s="98">
        <v>-0.49627936711751702</v>
      </c>
      <c r="O1014" s="99">
        <v>0.95000000000003604</v>
      </c>
      <c r="P1014" s="98">
        <v>1.23642326747557</v>
      </c>
      <c r="Q1014" s="98">
        <v>0.32041000000000103</v>
      </c>
      <c r="R1014" s="98">
        <v>-0.68605569398389699</v>
      </c>
      <c r="S1014" s="99">
        <v>0.70000000000000095</v>
      </c>
      <c r="T1014" s="98">
        <v>1.0428492127461499</v>
      </c>
      <c r="U1014" s="98">
        <v>0.54050500000000901</v>
      </c>
      <c r="V1014" s="98">
        <v>-1.8258408416742999</v>
      </c>
      <c r="W1014" s="99">
        <v>0.95000000000003604</v>
      </c>
      <c r="X1014" s="98">
        <v>4.55162484298123</v>
      </c>
      <c r="Y1014" s="98">
        <v>0.51208000000000198</v>
      </c>
      <c r="Z1014" s="98">
        <v>2.5336926335904599</v>
      </c>
      <c r="AA1014" s="99">
        <v>0.70000000000000095</v>
      </c>
      <c r="AB1014" s="98">
        <v>3.85863019458017</v>
      </c>
      <c r="AC1014" t="str">
        <f>IF('Regression diagnostics'!AC1014="","",'Regression diagnostics'!AC1014)</f>
        <v/>
      </c>
    </row>
    <row r="1015" spans="1:29" x14ac:dyDescent="0.25">
      <c r="A1015" t="str">
        <f t="shared" si="34"/>
        <v>Jul</v>
      </c>
      <c r="B1015">
        <f t="shared" si="32"/>
        <v>1014</v>
      </c>
      <c r="C1015" t="s">
        <v>2792</v>
      </c>
      <c r="D1015">
        <v>15</v>
      </c>
      <c r="E1015" s="98">
        <v>0.95892999999999295</v>
      </c>
      <c r="F1015" s="98">
        <v>0.209143746950403</v>
      </c>
      <c r="G1015" s="99">
        <v>0.54999999999999605</v>
      </c>
      <c r="H1015" s="98">
        <v>0.131701833208518</v>
      </c>
      <c r="I1015" s="98">
        <v>0.95023000000000502</v>
      </c>
      <c r="J1015" s="98">
        <v>0.58115386491363297</v>
      </c>
      <c r="K1015" s="99">
        <v>0.3</v>
      </c>
      <c r="L1015" s="98">
        <v>0.37796824783209798</v>
      </c>
      <c r="M1015" s="98">
        <v>0.35577000000000197</v>
      </c>
      <c r="N1015" s="98">
        <v>0.49627936711713999</v>
      </c>
      <c r="O1015" s="99">
        <v>0.54999999999999305</v>
      </c>
      <c r="P1015" s="98">
        <v>0.31359234777655198</v>
      </c>
      <c r="Q1015" s="98">
        <v>0.34917000000000098</v>
      </c>
      <c r="R1015" s="98">
        <v>0.63396892218497403</v>
      </c>
      <c r="S1015" s="99">
        <v>0.3</v>
      </c>
      <c r="T1015" s="98">
        <v>0.41298845697291098</v>
      </c>
      <c r="U1015" s="98">
        <v>0.46978499999999701</v>
      </c>
      <c r="V1015" s="98">
        <v>1.8258408416715699</v>
      </c>
      <c r="W1015" s="99">
        <v>0.55000000000000004</v>
      </c>
      <c r="X1015" s="98">
        <v>1.15442240392465</v>
      </c>
      <c r="Y1015" s="98">
        <v>0.49821000000000099</v>
      </c>
      <c r="Z1015" s="98">
        <v>-0.63460974820198901</v>
      </c>
      <c r="AA1015" s="99">
        <v>0.3</v>
      </c>
      <c r="AB1015" s="98">
        <v>0.41282843041577799</v>
      </c>
      <c r="AC1015" t="str">
        <f>IF('Regression diagnostics'!AC1015="","",'Regression diagnostics'!AC1015)</f>
        <v/>
      </c>
    </row>
    <row r="1016" spans="1:29" x14ac:dyDescent="0.25">
      <c r="A1016" t="str">
        <f t="shared" si="34"/>
        <v>Jul</v>
      </c>
      <c r="B1016">
        <f t="shared" si="32"/>
        <v>1015</v>
      </c>
      <c r="C1016" t="s">
        <v>2792</v>
      </c>
      <c r="D1016">
        <v>30</v>
      </c>
      <c r="E1016" s="98">
        <v>0.91506999999998995</v>
      </c>
      <c r="F1016" s="98">
        <v>-0.20914374694923399</v>
      </c>
      <c r="G1016" s="99">
        <v>0.55000000000001104</v>
      </c>
      <c r="H1016" s="98">
        <v>0.131701833207786</v>
      </c>
      <c r="I1016" s="98">
        <v>0.90637000000000201</v>
      </c>
      <c r="J1016" s="98">
        <v>0.28534804164143901</v>
      </c>
      <c r="K1016" s="99">
        <v>0.3</v>
      </c>
      <c r="L1016" s="98">
        <v>0.18555860254589299</v>
      </c>
      <c r="M1016" s="98">
        <v>0.38453000000000198</v>
      </c>
      <c r="N1016" s="98">
        <v>-0.49627936711746401</v>
      </c>
      <c r="O1016" s="99">
        <v>0.55000000000000604</v>
      </c>
      <c r="P1016" s="98">
        <v>0.31359234777676498</v>
      </c>
      <c r="Q1016" s="98">
        <v>0.37792999999999999</v>
      </c>
      <c r="R1016" s="98">
        <v>7.9448790759734197E-2</v>
      </c>
      <c r="S1016" s="99">
        <v>0.3</v>
      </c>
      <c r="T1016" s="98">
        <v>5.1745020649660599E-2</v>
      </c>
      <c r="U1016" s="98">
        <v>0.45591499999999502</v>
      </c>
      <c r="V1016" s="98">
        <v>-1.8258408416708201</v>
      </c>
      <c r="W1016" s="99">
        <v>0.55000000000001203</v>
      </c>
      <c r="X1016" s="98">
        <v>1.1544224039241999</v>
      </c>
      <c r="Y1016" s="98">
        <v>0.48433999999999999</v>
      </c>
      <c r="Z1016" s="98">
        <v>-3.70685405267393</v>
      </c>
      <c r="AA1016" s="99">
        <v>0.3</v>
      </c>
      <c r="AB1016" s="98">
        <v>2.4292518976348401</v>
      </c>
      <c r="AC1016" t="str">
        <f>IF('Regression diagnostics'!AC1016="","",'Regression diagnostics'!AC1016)</f>
        <v/>
      </c>
    </row>
    <row r="1017" spans="1:29" x14ac:dyDescent="0.25">
      <c r="A1017" t="str">
        <f t="shared" si="34"/>
        <v>Jul</v>
      </c>
      <c r="B1017">
        <f t="shared" si="32"/>
        <v>1016</v>
      </c>
      <c r="C1017" t="s">
        <v>2792</v>
      </c>
      <c r="D1017">
        <v>45</v>
      </c>
      <c r="E1017" s="98">
        <v>0.85381000000000995</v>
      </c>
      <c r="F1017" s="98">
        <v>0.20914374694775201</v>
      </c>
      <c r="G1017" s="99">
        <v>0.94999999999999896</v>
      </c>
      <c r="H1017" s="98">
        <v>0.51927035879706995</v>
      </c>
      <c r="I1017" s="98">
        <v>0.862509999999998</v>
      </c>
      <c r="J1017" s="98">
        <v>-0.586493286315795</v>
      </c>
      <c r="K1017" s="99">
        <v>0.70000000000000195</v>
      </c>
      <c r="L1017" s="98">
        <v>0.89003160365910605</v>
      </c>
      <c r="M1017" s="98">
        <v>0.40009</v>
      </c>
      <c r="N1017" s="98">
        <v>0.49627936711736098</v>
      </c>
      <c r="O1017" s="99">
        <v>0.94999999999998896</v>
      </c>
      <c r="P1017" s="98">
        <v>1.2364232674745601</v>
      </c>
      <c r="Q1017" s="98">
        <v>0.40669</v>
      </c>
      <c r="R1017" s="98">
        <v>-0.40370786324679803</v>
      </c>
      <c r="S1017" s="99">
        <v>0.70000000000000095</v>
      </c>
      <c r="T1017" s="98">
        <v>0.613564718079883</v>
      </c>
      <c r="U1017" s="98">
        <v>0.49889500000000397</v>
      </c>
      <c r="V1017" s="98">
        <v>1.8258408416702401</v>
      </c>
      <c r="W1017" s="99">
        <v>0.94999999999999896</v>
      </c>
      <c r="X1017" s="98">
        <v>4.5516248429692503</v>
      </c>
      <c r="Y1017" s="98">
        <v>0.470469999999999</v>
      </c>
      <c r="Z1017" s="98">
        <v>4.0980028645508</v>
      </c>
      <c r="AA1017" s="99">
        <v>0.70000000000000095</v>
      </c>
      <c r="AB1017" s="98">
        <v>6.2770587602337002</v>
      </c>
      <c r="AC1017" t="str">
        <f>IF('Regression diagnostics'!AC1017="","",'Regression diagnostics'!AC1017)</f>
        <v/>
      </c>
    </row>
    <row r="1018" spans="1:29" x14ac:dyDescent="0.25">
      <c r="A1018" t="str">
        <f t="shared" si="34"/>
        <v>Jul</v>
      </c>
      <c r="B1018">
        <f t="shared" si="32"/>
        <v>1017</v>
      </c>
      <c r="C1018" t="s">
        <v>2793</v>
      </c>
      <c r="D1018">
        <v>0</v>
      </c>
      <c r="E1018" s="98">
        <v>0.94389500000001902</v>
      </c>
      <c r="F1018" s="98">
        <v>0.14893569858158701</v>
      </c>
      <c r="G1018" s="99">
        <v>0.95000000000003704</v>
      </c>
      <c r="H1018" s="98">
        <v>0.36977502727426398</v>
      </c>
      <c r="I1018" s="98">
        <v>0.93707000000000795</v>
      </c>
      <c r="J1018" s="98">
        <v>0.57280083605115595</v>
      </c>
      <c r="K1018" s="99">
        <v>0.70000000000000095</v>
      </c>
      <c r="L1018" s="98">
        <v>0.86924546669037095</v>
      </c>
      <c r="M1018" s="98">
        <v>0.248639999999997</v>
      </c>
      <c r="N1018" s="98">
        <v>0.42372390408953797</v>
      </c>
      <c r="O1018" s="99">
        <v>0.95000000000003404</v>
      </c>
      <c r="P1018" s="98">
        <v>1.0555861991386699</v>
      </c>
      <c r="Q1018" s="98">
        <v>0.24189000000000099</v>
      </c>
      <c r="R1018" s="98">
        <v>0.67779990945923496</v>
      </c>
      <c r="S1018" s="99">
        <v>0.7</v>
      </c>
      <c r="T1018" s="98">
        <v>1.0302938952171301</v>
      </c>
      <c r="U1018" s="98">
        <v>0.41629500000000502</v>
      </c>
      <c r="V1018" s="98">
        <v>-4.4100659852178703</v>
      </c>
      <c r="W1018" s="99">
        <v>0.95000000000003504</v>
      </c>
      <c r="X1018" s="98">
        <v>11.1976725627585</v>
      </c>
      <c r="Y1018" s="98">
        <v>0.42182000000000303</v>
      </c>
      <c r="Z1018" s="98">
        <v>-2.53369263359098</v>
      </c>
      <c r="AA1018" s="99">
        <v>0.7</v>
      </c>
      <c r="AB1018" s="98">
        <v>3.85863019458098</v>
      </c>
      <c r="AC1018" t="str">
        <f>IF('Regression diagnostics'!AC1018="","",'Regression diagnostics'!AC1018)</f>
        <v/>
      </c>
    </row>
    <row r="1019" spans="1:29" x14ac:dyDescent="0.25">
      <c r="A1019" t="str">
        <f t="shared" si="34"/>
        <v>Jul</v>
      </c>
      <c r="B1019">
        <f t="shared" si="32"/>
        <v>1018</v>
      </c>
      <c r="C1019" t="s">
        <v>2793</v>
      </c>
      <c r="D1019">
        <v>15</v>
      </c>
      <c r="E1019" s="98">
        <v>0.89171499999999404</v>
      </c>
      <c r="F1019" s="98">
        <v>-0.14893569858512101</v>
      </c>
      <c r="G1019" s="99">
        <v>0.54999999999999505</v>
      </c>
      <c r="H1019" s="98">
        <v>9.3785536074284401E-2</v>
      </c>
      <c r="I1019" s="98">
        <v>0.898540000000005</v>
      </c>
      <c r="J1019" s="98">
        <v>-0.445202703713171</v>
      </c>
      <c r="K1019" s="99">
        <v>0.3</v>
      </c>
      <c r="L1019" s="98">
        <v>0.28952789266539902</v>
      </c>
      <c r="M1019" s="98">
        <v>0.27228000000000602</v>
      </c>
      <c r="N1019" s="98">
        <v>-0.42372390408900001</v>
      </c>
      <c r="O1019" s="99">
        <v>0.54999999999999305</v>
      </c>
      <c r="P1019" s="98">
        <v>0.26772688866015798</v>
      </c>
      <c r="Q1019" s="98">
        <v>0.279030000000001</v>
      </c>
      <c r="R1019" s="98">
        <v>-0.60154084432392596</v>
      </c>
      <c r="S1019" s="99">
        <v>0.3</v>
      </c>
      <c r="T1019" s="98">
        <v>0.39185562341841501</v>
      </c>
      <c r="U1019" s="98">
        <v>0.43381499999999901</v>
      </c>
      <c r="V1019" s="98">
        <v>4.4100659852150601</v>
      </c>
      <c r="W1019" s="99">
        <v>0.55000000000000004</v>
      </c>
      <c r="X1019" s="98">
        <v>2.8400504268723799</v>
      </c>
      <c r="Y1019" s="98">
        <v>0.428290000000001</v>
      </c>
      <c r="Z1019" s="98">
        <v>4.1322182280630502</v>
      </c>
      <c r="AA1019" s="99">
        <v>0.3</v>
      </c>
      <c r="AB1019" s="98">
        <v>2.7130562260669802</v>
      </c>
      <c r="AC1019" t="str">
        <f>IF('Regression diagnostics'!AC1019="","",'Regression diagnostics'!AC1019)</f>
        <v/>
      </c>
    </row>
    <row r="1020" spans="1:29" x14ac:dyDescent="0.25">
      <c r="A1020" t="str">
        <f t="shared" si="34"/>
        <v>Jul</v>
      </c>
      <c r="B1020">
        <f t="shared" si="32"/>
        <v>1019</v>
      </c>
      <c r="C1020" t="s">
        <v>2793</v>
      </c>
      <c r="D1020">
        <v>30</v>
      </c>
      <c r="E1020" s="98">
        <v>0.85318499999999098</v>
      </c>
      <c r="F1020" s="98">
        <v>0.14893569858621</v>
      </c>
      <c r="G1020" s="99">
        <v>0.55000000000001004</v>
      </c>
      <c r="H1020" s="98">
        <v>9.37855360749731E-2</v>
      </c>
      <c r="I1020" s="98">
        <v>0.86001000000000205</v>
      </c>
      <c r="J1020" s="98">
        <v>-0.23455310229179999</v>
      </c>
      <c r="K1020" s="99">
        <v>0.3</v>
      </c>
      <c r="L1020" s="98">
        <v>0.152525130223649</v>
      </c>
      <c r="M1020" s="98">
        <v>0.30942000000000502</v>
      </c>
      <c r="N1020" s="98">
        <v>0.423723904087981</v>
      </c>
      <c r="O1020" s="99">
        <v>0.55000000000000604</v>
      </c>
      <c r="P1020" s="98">
        <v>0.26772688865952099</v>
      </c>
      <c r="Q1020" s="98">
        <v>0.31617000000000001</v>
      </c>
      <c r="R1020" s="98">
        <v>-0.12809090755145999</v>
      </c>
      <c r="S1020" s="99">
        <v>0.3</v>
      </c>
      <c r="T1020" s="98">
        <v>8.3426080113176607E-2</v>
      </c>
      <c r="U1020" s="98">
        <v>0.44028499999999798</v>
      </c>
      <c r="V1020" s="98">
        <v>-4.4100659852147599</v>
      </c>
      <c r="W1020" s="99">
        <v>0.55000000000001203</v>
      </c>
      <c r="X1020" s="98">
        <v>2.8400504268722502</v>
      </c>
      <c r="Y1020" s="98">
        <v>0.43475999999999998</v>
      </c>
      <c r="Z1020" s="98">
        <v>-3.28836290704862</v>
      </c>
      <c r="AA1020" s="99">
        <v>0.3</v>
      </c>
      <c r="AB1020" s="98">
        <v>2.1514907513320698</v>
      </c>
      <c r="AC1020" t="str">
        <f>IF('Regression diagnostics'!AC1020="","",'Regression diagnostics'!AC1020)</f>
        <v/>
      </c>
    </row>
    <row r="1021" spans="1:29" x14ac:dyDescent="0.25">
      <c r="A1021" t="str">
        <f t="shared" si="34"/>
        <v>Jul</v>
      </c>
      <c r="B1021">
        <f t="shared" si="32"/>
        <v>1020</v>
      </c>
      <c r="C1021" t="s">
        <v>2793</v>
      </c>
      <c r="D1021">
        <v>45</v>
      </c>
      <c r="E1021" s="98">
        <v>0.82830500000000895</v>
      </c>
      <c r="F1021" s="98">
        <v>-0.14893569858751801</v>
      </c>
      <c r="G1021" s="99">
        <v>0.95000000000000295</v>
      </c>
      <c r="H1021" s="98">
        <v>0.36977502728885803</v>
      </c>
      <c r="I1021" s="98">
        <v>0.82147999999999899</v>
      </c>
      <c r="J1021" s="98">
        <v>0.46554330898239898</v>
      </c>
      <c r="K1021" s="99">
        <v>0.70000000000000195</v>
      </c>
      <c r="L1021" s="98">
        <v>0.70643739731944699</v>
      </c>
      <c r="M1021" s="98">
        <v>0.360059999999995</v>
      </c>
      <c r="N1021" s="98">
        <v>-0.423723904087</v>
      </c>
      <c r="O1021" s="99">
        <v>0.94999999999999196</v>
      </c>
      <c r="P1021" s="98">
        <v>1.05558619913188</v>
      </c>
      <c r="Q1021" s="98">
        <v>0.35331000000000001</v>
      </c>
      <c r="R1021" s="98">
        <v>0.436731001344695</v>
      </c>
      <c r="S1021" s="99">
        <v>0.70000000000000195</v>
      </c>
      <c r="T1021" s="98">
        <v>0.66376356843933704</v>
      </c>
      <c r="U1021" s="98">
        <v>0.43570500000000201</v>
      </c>
      <c r="V1021" s="98">
        <v>4.4100659852143096</v>
      </c>
      <c r="W1021" s="99">
        <v>0.94999999999999896</v>
      </c>
      <c r="X1021" s="98">
        <v>11.197672562744801</v>
      </c>
      <c r="Y1021" s="98">
        <v>0.44122999999999901</v>
      </c>
      <c r="Z1021" s="98">
        <v>1.2446823388773001</v>
      </c>
      <c r="AA1021" s="99">
        <v>0.70000000000000095</v>
      </c>
      <c r="AB1021" s="98">
        <v>1.89047852150573</v>
      </c>
      <c r="AC1021" t="str">
        <f>IF('Regression diagnostics'!AC1021="","",'Regression diagnostics'!AC1021)</f>
        <v/>
      </c>
    </row>
    <row r="1022" spans="1:29" x14ac:dyDescent="0.25">
      <c r="A1022" t="str">
        <f t="shared" si="34"/>
        <v>Jul</v>
      </c>
      <c r="B1022">
        <f t="shared" si="32"/>
        <v>1021</v>
      </c>
      <c r="C1022" t="s">
        <v>2794</v>
      </c>
      <c r="D1022">
        <v>0</v>
      </c>
      <c r="E1022" s="98">
        <v>0.911015000000019</v>
      </c>
      <c r="F1022" s="98">
        <v>0.27146435841081701</v>
      </c>
      <c r="G1022" s="99">
        <v>0.95000000000003704</v>
      </c>
      <c r="H1022" s="98">
        <v>0.67402373329612897</v>
      </c>
      <c r="I1022" s="98">
        <v>0.91244000000000902</v>
      </c>
      <c r="J1022" s="98">
        <v>-1.0649683539463E-2</v>
      </c>
      <c r="K1022" s="99">
        <v>0.70000000000000095</v>
      </c>
      <c r="L1022" s="98">
        <v>1.61585092843986E-2</v>
      </c>
      <c r="M1022" s="98">
        <v>0.24842499999999301</v>
      </c>
      <c r="N1022" s="98">
        <v>-2.4160969188592301</v>
      </c>
      <c r="O1022" s="99">
        <v>0.95000000000003304</v>
      </c>
      <c r="P1022" s="98">
        <v>6.05481501970627</v>
      </c>
      <c r="Q1022" s="98">
        <v>0.28644999999999998</v>
      </c>
      <c r="R1022" s="98">
        <v>-3.8265561270937698</v>
      </c>
      <c r="S1022" s="99">
        <v>0.7</v>
      </c>
      <c r="T1022" s="98">
        <v>5.8596419847888299</v>
      </c>
      <c r="U1022" s="98">
        <v>0.435025</v>
      </c>
      <c r="V1022" s="98">
        <v>-3.65576633847046</v>
      </c>
      <c r="W1022" s="99">
        <v>0.95000000000003504</v>
      </c>
      <c r="X1022" s="98">
        <v>9.2175204462009592</v>
      </c>
      <c r="Y1022" s="98">
        <v>0.48355000000000198</v>
      </c>
      <c r="Z1022" s="98">
        <v>-7.2266233264709099</v>
      </c>
      <c r="AA1022" s="99">
        <v>0.7</v>
      </c>
      <c r="AB1022" s="98">
        <v>11.29531397149</v>
      </c>
      <c r="AC1022" t="str">
        <f>IF('Regression diagnostics'!AC1022="","",'Regression diagnostics'!AC1022)</f>
        <v/>
      </c>
    </row>
    <row r="1023" spans="1:29" x14ac:dyDescent="0.25">
      <c r="A1023" t="str">
        <f t="shared" si="34"/>
        <v>Jul</v>
      </c>
      <c r="B1023">
        <f t="shared" si="32"/>
        <v>1022</v>
      </c>
      <c r="C1023" t="s">
        <v>2794</v>
      </c>
      <c r="D1023">
        <v>15</v>
      </c>
      <c r="E1023" s="98">
        <v>0.89015499999999403</v>
      </c>
      <c r="F1023" s="98">
        <v>-0.27146435841440603</v>
      </c>
      <c r="G1023" s="99">
        <v>0.54999999999999605</v>
      </c>
      <c r="H1023" s="98">
        <v>0.17095172061583899</v>
      </c>
      <c r="I1023" s="98">
        <v>0.88873000000000502</v>
      </c>
      <c r="J1023" s="98">
        <v>-0.12101147315713</v>
      </c>
      <c r="K1023" s="99">
        <v>0.3</v>
      </c>
      <c r="L1023" s="98">
        <v>7.8689654557815306E-2</v>
      </c>
      <c r="M1023" s="98">
        <v>0.38812500000000499</v>
      </c>
      <c r="N1023" s="98">
        <v>2.4160969188600299</v>
      </c>
      <c r="O1023" s="99">
        <v>0.54999999999999505</v>
      </c>
      <c r="P1023" s="98">
        <v>1.5356744792269099</v>
      </c>
      <c r="Q1023" s="98">
        <v>0.35010000000000002</v>
      </c>
      <c r="R1023" s="98">
        <v>3.4049481754182498</v>
      </c>
      <c r="S1023" s="99">
        <v>0.3</v>
      </c>
      <c r="T1023" s="98">
        <v>2.2310233030387798</v>
      </c>
      <c r="U1023" s="98">
        <v>0.53832500000000105</v>
      </c>
      <c r="V1023" s="98">
        <v>3.6557663384692698</v>
      </c>
      <c r="W1023" s="99">
        <v>0.55000000000000304</v>
      </c>
      <c r="X1023" s="98">
        <v>2.33782714499181</v>
      </c>
      <c r="Y1023" s="98">
        <v>0.48980000000000101</v>
      </c>
      <c r="Z1023" s="98">
        <v>6.7813893670671597</v>
      </c>
      <c r="AA1023" s="99">
        <v>0.3</v>
      </c>
      <c r="AB1023" s="98">
        <v>4.5261970366087203</v>
      </c>
      <c r="AC1023" t="str">
        <f>IF('Regression diagnostics'!AC1023="","",'Regression diagnostics'!AC1023)</f>
        <v/>
      </c>
    </row>
    <row r="1024" spans="1:29" x14ac:dyDescent="0.25">
      <c r="A1024" t="str">
        <f t="shared" si="34"/>
        <v>Jul</v>
      </c>
      <c r="B1024">
        <f t="shared" si="32"/>
        <v>1023</v>
      </c>
      <c r="C1024" t="s">
        <v>2794</v>
      </c>
      <c r="D1024">
        <v>30</v>
      </c>
      <c r="E1024" s="98">
        <v>0.86644499999999103</v>
      </c>
      <c r="F1024" s="98">
        <v>0.27146435841543398</v>
      </c>
      <c r="G1024" s="99">
        <v>0.55000000000001004</v>
      </c>
      <c r="H1024" s="98">
        <v>0.170951720616491</v>
      </c>
      <c r="I1024" s="98">
        <v>0.86502000000000201</v>
      </c>
      <c r="J1024" s="98">
        <v>0.26293850957534298</v>
      </c>
      <c r="K1024" s="99">
        <v>0.3</v>
      </c>
      <c r="L1024" s="98">
        <v>0.17098484313502399</v>
      </c>
      <c r="M1024" s="98">
        <v>0.45177500000000698</v>
      </c>
      <c r="N1024" s="98">
        <v>-2.4160969188612298</v>
      </c>
      <c r="O1024" s="99">
        <v>0.55000000000000604</v>
      </c>
      <c r="P1024" s="98">
        <v>1.5356744792277099</v>
      </c>
      <c r="Q1024" s="98">
        <v>0.41375000000000001</v>
      </c>
      <c r="R1024" s="98">
        <v>0.70531069347947895</v>
      </c>
      <c r="S1024" s="99">
        <v>0.3</v>
      </c>
      <c r="T1024" s="98">
        <v>0.45948552468736698</v>
      </c>
      <c r="U1024" s="98">
        <v>0.54457500000000103</v>
      </c>
      <c r="V1024" s="98">
        <v>-3.6557663384694301</v>
      </c>
      <c r="W1024" s="99">
        <v>0.55000000000001503</v>
      </c>
      <c r="X1024" s="98">
        <v>2.3378271449919699</v>
      </c>
      <c r="Y1024" s="98">
        <v>0.49604999999999999</v>
      </c>
      <c r="Z1024" s="98">
        <v>0.63002772835926102</v>
      </c>
      <c r="AA1024" s="99">
        <v>0.3</v>
      </c>
      <c r="AB1024" s="98">
        <v>0.40984641569815899</v>
      </c>
      <c r="AC1024" t="str">
        <f>IF('Regression diagnostics'!AC1024="","",'Regression diagnostics'!AC1024)</f>
        <v/>
      </c>
    </row>
    <row r="1025" spans="1:29" x14ac:dyDescent="0.25">
      <c r="A1025" t="str">
        <f t="shared" si="34"/>
        <v>Jul</v>
      </c>
      <c r="B1025">
        <f t="shared" si="32"/>
        <v>1024</v>
      </c>
      <c r="C1025" t="s">
        <v>2794</v>
      </c>
      <c r="D1025">
        <v>45</v>
      </c>
      <c r="E1025" s="98">
        <v>0.83988500000000899</v>
      </c>
      <c r="F1025" s="98">
        <v>-0.27146435841668998</v>
      </c>
      <c r="G1025" s="99">
        <v>0.94999999999998896</v>
      </c>
      <c r="H1025" s="98">
        <v>0.67402373331037402</v>
      </c>
      <c r="I1025" s="98">
        <v>0.841309999999998</v>
      </c>
      <c r="J1025" s="98">
        <v>-0.20614744564398199</v>
      </c>
      <c r="K1025" s="99">
        <v>0.70000000000000195</v>
      </c>
      <c r="L1025" s="98">
        <v>0.31278947735663498</v>
      </c>
      <c r="M1025" s="98">
        <v>0.43937499999999602</v>
      </c>
      <c r="N1025" s="98">
        <v>2.4160969188616099</v>
      </c>
      <c r="O1025" s="99">
        <v>0.94999999999999196</v>
      </c>
      <c r="P1025" s="98">
        <v>6.0548150197097002</v>
      </c>
      <c r="Q1025" s="98">
        <v>0.47739999999999999</v>
      </c>
      <c r="R1025" s="98">
        <v>-2.4519680037688398</v>
      </c>
      <c r="S1025" s="99">
        <v>0.70000000000000095</v>
      </c>
      <c r="T1025" s="98">
        <v>3.73785910144893</v>
      </c>
      <c r="U1025" s="98">
        <v>0.45377499999999998</v>
      </c>
      <c r="V1025" s="98">
        <v>3.65576633846903</v>
      </c>
      <c r="W1025" s="99">
        <v>0.94999999999999596</v>
      </c>
      <c r="X1025" s="98">
        <v>9.2175204461934293</v>
      </c>
      <c r="Y1025" s="98">
        <v>0.50229999999999997</v>
      </c>
      <c r="Z1025" s="98">
        <v>-4.0945032890898796</v>
      </c>
      <c r="AA1025" s="99">
        <v>0.70000000000000095</v>
      </c>
      <c r="AB1025" s="98">
        <v>6.2715977942559098</v>
      </c>
      <c r="AC1025" t="str">
        <f>IF('Regression diagnostics'!AC1025="","",'Regression diagnostics'!AC1025)</f>
        <v/>
      </c>
    </row>
    <row r="1026" spans="1:29" x14ac:dyDescent="0.25">
      <c r="A1026" t="str">
        <f t="shared" si="34"/>
        <v>Jul</v>
      </c>
      <c r="B1026">
        <f t="shared" si="32"/>
        <v>1025</v>
      </c>
      <c r="C1026" t="s">
        <v>2795</v>
      </c>
      <c r="D1026">
        <v>0</v>
      </c>
      <c r="E1026" s="98">
        <v>0.91363000000001404</v>
      </c>
      <c r="F1026" s="98">
        <v>-0.21759399935493201</v>
      </c>
      <c r="G1026" s="99">
        <v>0.95000000000004003</v>
      </c>
      <c r="H1026" s="98">
        <v>0.54025303459823104</v>
      </c>
      <c r="I1026" s="98">
        <v>0.95683000000000795</v>
      </c>
      <c r="J1026" s="98">
        <v>-3.3645393065833802</v>
      </c>
      <c r="K1026" s="99">
        <v>0.70000000000000095</v>
      </c>
      <c r="L1026" s="98">
        <v>5.1353014537518904</v>
      </c>
      <c r="M1026" s="98">
        <v>0.31284499999999499</v>
      </c>
      <c r="N1026" s="98">
        <v>-0.47741494672865797</v>
      </c>
      <c r="O1026" s="99">
        <v>0.95000000000003504</v>
      </c>
      <c r="P1026" s="98">
        <v>1.1894019533064699</v>
      </c>
      <c r="Q1026" s="98">
        <v>0.344420000000001</v>
      </c>
      <c r="R1026" s="98">
        <v>-2.74257161903035</v>
      </c>
      <c r="S1026" s="99">
        <v>0.7</v>
      </c>
      <c r="T1026" s="98">
        <v>4.1841453836281799</v>
      </c>
      <c r="U1026" s="98">
        <v>0.47870500000000299</v>
      </c>
      <c r="V1026" s="98">
        <v>3.6203659940376798</v>
      </c>
      <c r="W1026" s="99">
        <v>0.95000000000003704</v>
      </c>
      <c r="X1026" s="98">
        <v>9.1255720076337106</v>
      </c>
      <c r="Y1026" s="98">
        <v>0.50518000000000196</v>
      </c>
      <c r="Z1026" s="98">
        <v>-1.5374801524277599</v>
      </c>
      <c r="AA1026" s="99">
        <v>0.7</v>
      </c>
      <c r="AB1026" s="98">
        <v>2.3362393151807499</v>
      </c>
      <c r="AC1026" t="str">
        <f>IF('Regression diagnostics'!AC1026="","",'Regression diagnostics'!AC1026)</f>
        <v/>
      </c>
    </row>
    <row r="1027" spans="1:29" x14ac:dyDescent="0.25">
      <c r="A1027" t="str">
        <f t="shared" si="34"/>
        <v>Jul</v>
      </c>
      <c r="B1027">
        <f t="shared" si="32"/>
        <v>1026</v>
      </c>
      <c r="C1027" t="s">
        <v>2795</v>
      </c>
      <c r="D1027">
        <v>15</v>
      </c>
      <c r="E1027" s="98">
        <v>0.96470999999999596</v>
      </c>
      <c r="F1027" s="98">
        <v>0.21759399935225701</v>
      </c>
      <c r="G1027" s="99">
        <v>0.54999999999999805</v>
      </c>
      <c r="H1027" s="98">
        <v>0.13702364066393999</v>
      </c>
      <c r="I1027" s="98">
        <v>0.92151000000000505</v>
      </c>
      <c r="J1027" s="98">
        <v>2.30519386519798</v>
      </c>
      <c r="K1027" s="99">
        <v>0.3</v>
      </c>
      <c r="L1027" s="98">
        <v>1.50314388594216</v>
      </c>
      <c r="M1027" s="98">
        <v>0.41456500000000401</v>
      </c>
      <c r="N1027" s="98">
        <v>0.477414946729459</v>
      </c>
      <c r="O1027" s="99">
        <v>0.54999999999999605</v>
      </c>
      <c r="P1027" s="98">
        <v>0.30166639596636202</v>
      </c>
      <c r="Q1027" s="98">
        <v>0.382990000000001</v>
      </c>
      <c r="R1027" s="98">
        <v>1.9732485378495099</v>
      </c>
      <c r="S1027" s="99">
        <v>0.3</v>
      </c>
      <c r="T1027" s="98">
        <v>1.2877630620312599</v>
      </c>
      <c r="U1027" s="98">
        <v>0.53778499999999896</v>
      </c>
      <c r="V1027" s="98">
        <v>-3.62036599403707</v>
      </c>
      <c r="W1027" s="99">
        <v>0.55000000000000304</v>
      </c>
      <c r="X1027" s="98">
        <v>2.31450638786698</v>
      </c>
      <c r="Y1027" s="98">
        <v>0.51131000000000104</v>
      </c>
      <c r="Z1027" s="98">
        <v>-1.0240814348241001</v>
      </c>
      <c r="AA1027" s="99">
        <v>0.3</v>
      </c>
      <c r="AB1027" s="98">
        <v>0.666425274969218</v>
      </c>
      <c r="AC1027" t="str">
        <f>IF('Regression diagnostics'!AC1027="","",'Regression diagnostics'!AC1027)</f>
        <v/>
      </c>
    </row>
    <row r="1028" spans="1:29" x14ac:dyDescent="0.25">
      <c r="A1028" t="str">
        <f t="shared" si="34"/>
        <v>Jul</v>
      </c>
      <c r="B1028">
        <f t="shared" ref="B1028:B1091" si="35">B1027+1</f>
        <v>1027</v>
      </c>
      <c r="C1028" t="s">
        <v>2795</v>
      </c>
      <c r="D1028">
        <v>30</v>
      </c>
      <c r="E1028" s="98">
        <v>0.92938999999999405</v>
      </c>
      <c r="F1028" s="98">
        <v>-0.21759399935149501</v>
      </c>
      <c r="G1028" s="99">
        <v>0.55000000000001403</v>
      </c>
      <c r="H1028" s="98">
        <v>0.13702364066346501</v>
      </c>
      <c r="I1028" s="98">
        <v>0.88619000000000203</v>
      </c>
      <c r="J1028" s="98">
        <v>1.9974362914905299</v>
      </c>
      <c r="K1028" s="99">
        <v>0.3</v>
      </c>
      <c r="L1028" s="98">
        <v>1.30156258980345</v>
      </c>
      <c r="M1028" s="98">
        <v>0.45313500000000401</v>
      </c>
      <c r="N1028" s="98">
        <v>-0.477414946730229</v>
      </c>
      <c r="O1028" s="99">
        <v>0.55000000000001004</v>
      </c>
      <c r="P1028" s="98">
        <v>0.30166639596685801</v>
      </c>
      <c r="Q1028" s="98">
        <v>0.42155999999999999</v>
      </c>
      <c r="R1028" s="98">
        <v>1.43980665703399</v>
      </c>
      <c r="S1028" s="99">
        <v>0.3</v>
      </c>
      <c r="T1028" s="98">
        <v>0.93874814179144395</v>
      </c>
      <c r="U1028" s="98">
        <v>0.54391499999999804</v>
      </c>
      <c r="V1028" s="98">
        <v>3.62036599403742</v>
      </c>
      <c r="W1028" s="99">
        <v>0.55000000000001803</v>
      </c>
      <c r="X1028" s="98">
        <v>2.3145063878672798</v>
      </c>
      <c r="Y1028" s="98">
        <v>0.51744000000000001</v>
      </c>
      <c r="Z1028" s="98">
        <v>5.0677139459299596</v>
      </c>
      <c r="AA1028" s="99">
        <v>0.3</v>
      </c>
      <c r="AB1028" s="98">
        <v>3.3434005484508602</v>
      </c>
      <c r="AC1028" t="str">
        <f>IF('Regression diagnostics'!AC1028="","",'Regression diagnostics'!AC1028)</f>
        <v/>
      </c>
    </row>
    <row r="1029" spans="1:29" x14ac:dyDescent="0.25">
      <c r="A1029" t="str">
        <f t="shared" si="34"/>
        <v>Jul</v>
      </c>
      <c r="B1029">
        <f t="shared" si="35"/>
        <v>1028</v>
      </c>
      <c r="C1029" t="s">
        <v>2795</v>
      </c>
      <c r="D1029">
        <v>45</v>
      </c>
      <c r="E1029" s="98">
        <v>0.80767000000000799</v>
      </c>
      <c r="F1029" s="98">
        <v>0.217593999350224</v>
      </c>
      <c r="G1029" s="99">
        <v>0.94999999999999896</v>
      </c>
      <c r="H1029" s="98">
        <v>0.54025303458630902</v>
      </c>
      <c r="I1029" s="98">
        <v>0.85086999999999902</v>
      </c>
      <c r="J1029" s="98">
        <v>-3.2078368202258898</v>
      </c>
      <c r="K1029" s="99">
        <v>0.70000000000000195</v>
      </c>
      <c r="L1029" s="98">
        <v>4.8934707017844001</v>
      </c>
      <c r="M1029" s="98">
        <v>0.42855499999999802</v>
      </c>
      <c r="N1029" s="98">
        <v>0.47741494673046703</v>
      </c>
      <c r="O1029" s="99">
        <v>0.94999999999999896</v>
      </c>
      <c r="P1029" s="98">
        <v>1.18940195331053</v>
      </c>
      <c r="Q1029" s="98">
        <v>0.46012999999999998</v>
      </c>
      <c r="R1029" s="98">
        <v>-2.4709563081751198</v>
      </c>
      <c r="S1029" s="99">
        <v>0.70000000000000095</v>
      </c>
      <c r="T1029" s="98">
        <v>3.76698832175392</v>
      </c>
      <c r="U1029" s="98">
        <v>0.49709500000000201</v>
      </c>
      <c r="V1029" s="98">
        <v>-3.6203659940379902</v>
      </c>
      <c r="W1029" s="99">
        <v>0.95000000000000595</v>
      </c>
      <c r="X1029" s="98">
        <v>9.1255720076316091</v>
      </c>
      <c r="Y1029" s="98">
        <v>0.52356999999999898</v>
      </c>
      <c r="Z1029" s="98">
        <v>-4.6392705358149202</v>
      </c>
      <c r="AA1029" s="99">
        <v>0.70000000000000095</v>
      </c>
      <c r="AB1029" s="98">
        <v>7.1250040092464202</v>
      </c>
      <c r="AC1029" t="str">
        <f>IF('Regression diagnostics'!AC1029="","",'Regression diagnostics'!AC1029)</f>
        <v/>
      </c>
    </row>
    <row r="1030" spans="1:29" x14ac:dyDescent="0.25">
      <c r="A1030" t="str">
        <f t="shared" si="34"/>
        <v>Jul</v>
      </c>
      <c r="B1030">
        <f t="shared" si="35"/>
        <v>1029</v>
      </c>
      <c r="C1030" t="s">
        <v>2796</v>
      </c>
      <c r="D1030">
        <v>0</v>
      </c>
      <c r="E1030" s="98">
        <v>0.90013000000001697</v>
      </c>
      <c r="F1030" s="98">
        <v>0.71193376486657201</v>
      </c>
      <c r="G1030" s="99">
        <v>0.95000000000003404</v>
      </c>
      <c r="H1030" s="98">
        <v>1.7684814958124799</v>
      </c>
      <c r="I1030" s="98">
        <v>0.90338000000000795</v>
      </c>
      <c r="J1030" s="98">
        <v>9.1283001755158907E-3</v>
      </c>
      <c r="K1030" s="99">
        <v>0.7</v>
      </c>
      <c r="L1030" s="98">
        <v>1.3850150596371499E-2</v>
      </c>
      <c r="M1030" s="98">
        <v>0.21356999999999501</v>
      </c>
      <c r="N1030" s="98">
        <v>0.35697287810342399</v>
      </c>
      <c r="O1030" s="99">
        <v>0.95000000000003204</v>
      </c>
      <c r="P1030" s="98">
        <v>0.88924693423603396</v>
      </c>
      <c r="Q1030" s="98">
        <v>0.21602000000000099</v>
      </c>
      <c r="R1030" s="98">
        <v>-0.100720571198664</v>
      </c>
      <c r="S1030" s="99">
        <v>0.7</v>
      </c>
      <c r="T1030" s="98">
        <v>0.15306542345934501</v>
      </c>
      <c r="U1030" s="98">
        <v>0.111799999999804</v>
      </c>
      <c r="V1030" s="98" t="s">
        <v>526</v>
      </c>
      <c r="W1030" s="99">
        <v>0</v>
      </c>
      <c r="X1030" s="98" t="s">
        <v>526</v>
      </c>
      <c r="Y1030" s="98">
        <v>0.42329999999999302</v>
      </c>
      <c r="Z1030" s="98" t="s">
        <v>526</v>
      </c>
      <c r="AA1030" s="99">
        <v>0</v>
      </c>
      <c r="AB1030" s="98" t="s">
        <v>526</v>
      </c>
      <c r="AC1030" t="str">
        <f>IF('Regression diagnostics'!AC1030="","",'Regression diagnostics'!AC1030)</f>
        <v>For N2O, unusually high concentration. Bad peak integration. Remove from analysis</v>
      </c>
    </row>
    <row r="1031" spans="1:29" x14ac:dyDescent="0.25">
      <c r="A1031" t="str">
        <f t="shared" si="34"/>
        <v>Jul</v>
      </c>
      <c r="B1031">
        <f t="shared" si="35"/>
        <v>1030</v>
      </c>
      <c r="C1031" t="s">
        <v>2796</v>
      </c>
      <c r="D1031">
        <v>15</v>
      </c>
      <c r="E1031" s="98">
        <v>0.88750999999999602</v>
      </c>
      <c r="F1031" s="98">
        <v>-0.71193376486964499</v>
      </c>
      <c r="G1031" s="99">
        <v>0.54999999999999705</v>
      </c>
      <c r="H1031" s="98">
        <v>0.44853755090387698</v>
      </c>
      <c r="I1031" s="98">
        <v>0.88426000000000504</v>
      </c>
      <c r="J1031" s="98">
        <v>-0.34162086660770602</v>
      </c>
      <c r="K1031" s="99">
        <v>0.3</v>
      </c>
      <c r="L1031" s="98">
        <v>0.22215626650791601</v>
      </c>
      <c r="M1031" s="98">
        <v>0.26719000000000598</v>
      </c>
      <c r="N1031" s="98">
        <v>-0.35697287810254702</v>
      </c>
      <c r="O1031" s="99">
        <v>0.54999999999999605</v>
      </c>
      <c r="P1031" s="98">
        <v>0.22553848766456699</v>
      </c>
      <c r="Q1031" s="98">
        <v>0.26474000000000097</v>
      </c>
      <c r="R1031" s="98">
        <v>-6.70180275796953E-2</v>
      </c>
      <c r="S1031" s="99">
        <v>0.3</v>
      </c>
      <c r="T1031" s="98">
        <v>4.3648819949174501E-2</v>
      </c>
      <c r="U1031" s="98">
        <v>0.397399999999975</v>
      </c>
      <c r="V1031" s="98" t="s">
        <v>526</v>
      </c>
      <c r="W1031" s="99">
        <v>1</v>
      </c>
      <c r="X1031" s="98" t="s">
        <v>526</v>
      </c>
      <c r="Y1031" s="98">
        <v>0.42854999999999599</v>
      </c>
      <c r="Z1031" s="98">
        <v>-4.8751548119108401</v>
      </c>
      <c r="AA1031" s="99">
        <v>0.83333333333332804</v>
      </c>
      <c r="AB1031" s="98">
        <v>10.9741028781983</v>
      </c>
      <c r="AC1031" t="str">
        <f>IF('Regression diagnostics'!AC1031="","",'Regression diagnostics'!AC1031)</f>
        <v/>
      </c>
    </row>
    <row r="1032" spans="1:29" x14ac:dyDescent="0.25">
      <c r="A1032" t="str">
        <f t="shared" si="34"/>
        <v>Jul</v>
      </c>
      <c r="B1032">
        <f t="shared" si="35"/>
        <v>1031</v>
      </c>
      <c r="C1032" t="s">
        <v>2796</v>
      </c>
      <c r="D1032">
        <v>30</v>
      </c>
      <c r="E1032" s="98">
        <v>0.868389999999992</v>
      </c>
      <c r="F1032" s="98">
        <v>0.71193376487048399</v>
      </c>
      <c r="G1032" s="99">
        <v>0.55000000000001004</v>
      </c>
      <c r="H1032" s="98">
        <v>0.44853755090441899</v>
      </c>
      <c r="I1032" s="98">
        <v>0.86514000000000202</v>
      </c>
      <c r="J1032" s="98">
        <v>0.66531410756198806</v>
      </c>
      <c r="K1032" s="99">
        <v>0.3</v>
      </c>
      <c r="L1032" s="98">
        <v>0.43272766142485503</v>
      </c>
      <c r="M1032" s="98">
        <v>0.31591000000000602</v>
      </c>
      <c r="N1032" s="98">
        <v>0.356972878101328</v>
      </c>
      <c r="O1032" s="99">
        <v>0.55000000000001004</v>
      </c>
      <c r="P1032" s="98">
        <v>0.22553848766380299</v>
      </c>
      <c r="Q1032" s="98">
        <v>0.31346000000000002</v>
      </c>
      <c r="R1032" s="98">
        <v>0.33184733011217499</v>
      </c>
      <c r="S1032" s="99">
        <v>0.3</v>
      </c>
      <c r="T1032" s="98">
        <v>0.21614384142728299</v>
      </c>
      <c r="U1032" s="98">
        <v>0.49610000000003601</v>
      </c>
      <c r="V1032" s="98" t="s">
        <v>526</v>
      </c>
      <c r="W1032" s="99">
        <v>1</v>
      </c>
      <c r="X1032" s="98" t="s">
        <v>526</v>
      </c>
      <c r="Y1032" s="98">
        <v>0.43379999999999902</v>
      </c>
      <c r="Z1032" s="98">
        <v>4.8751548119115897</v>
      </c>
      <c r="AA1032" s="99">
        <v>0.33333333333333298</v>
      </c>
      <c r="AB1032" s="98">
        <v>3.4703160372122199</v>
      </c>
      <c r="AC1032" t="str">
        <f>IF('Regression diagnostics'!AC1032="","",'Regression diagnostics'!AC1032)</f>
        <v/>
      </c>
    </row>
    <row r="1033" spans="1:29" x14ac:dyDescent="0.25">
      <c r="A1033" t="str">
        <f t="shared" si="34"/>
        <v>Jul</v>
      </c>
      <c r="B1033">
        <f t="shared" si="35"/>
        <v>1032</v>
      </c>
      <c r="C1033" t="s">
        <v>2796</v>
      </c>
      <c r="D1033">
        <v>45</v>
      </c>
      <c r="E1033" s="98">
        <v>0.84277000000000801</v>
      </c>
      <c r="F1033" s="98">
        <v>-0.71193376487155602</v>
      </c>
      <c r="G1033" s="99">
        <v>0.94999999999999596</v>
      </c>
      <c r="H1033" s="98">
        <v>1.7684814958241599</v>
      </c>
      <c r="I1033" s="98">
        <v>0.846019999999998</v>
      </c>
      <c r="J1033" s="98">
        <v>-0.50357789304933798</v>
      </c>
      <c r="K1033" s="99">
        <v>0.70000000000000095</v>
      </c>
      <c r="L1033" s="98">
        <v>0.76416754488326799</v>
      </c>
      <c r="M1033" s="98">
        <v>0.359729999999995</v>
      </c>
      <c r="N1033" s="98">
        <v>-0.35697287810032802</v>
      </c>
      <c r="O1033" s="99">
        <v>0.94999999999999896</v>
      </c>
      <c r="P1033" s="98">
        <v>0.88924693422801804</v>
      </c>
      <c r="Q1033" s="98">
        <v>0.36218</v>
      </c>
      <c r="R1033" s="98">
        <v>-0.30381287050065298</v>
      </c>
      <c r="S1033" s="99">
        <v>0.70000000000000095</v>
      </c>
      <c r="T1033" s="98">
        <v>0.46172511414562001</v>
      </c>
      <c r="U1033" s="98">
        <v>0.407899999999986</v>
      </c>
      <c r="V1033" s="98" t="s">
        <v>526</v>
      </c>
      <c r="W1033" s="99">
        <v>1</v>
      </c>
      <c r="X1033" s="98" t="s">
        <v>526</v>
      </c>
      <c r="Y1033" s="98">
        <v>0.43905000000000199</v>
      </c>
      <c r="Z1033" s="98">
        <v>-4.87515481191177</v>
      </c>
      <c r="AA1033" s="99">
        <v>0.83333333333333204</v>
      </c>
      <c r="AB1033" s="98">
        <v>10.9741028782006</v>
      </c>
      <c r="AC1033" t="str">
        <f>IF('Regression diagnostics'!AC1033="","",'Regression diagnostics'!AC1033)</f>
        <v/>
      </c>
    </row>
    <row r="1034" spans="1:29" x14ac:dyDescent="0.25">
      <c r="A1034" t="str">
        <f t="shared" si="34"/>
        <v>Jul</v>
      </c>
      <c r="B1034">
        <f t="shared" si="35"/>
        <v>1033</v>
      </c>
      <c r="C1034" t="s">
        <v>2797</v>
      </c>
      <c r="D1034">
        <v>0</v>
      </c>
      <c r="E1034" s="98">
        <v>0.94951500000001898</v>
      </c>
      <c r="F1034" s="98">
        <v>-0.383430202745695</v>
      </c>
      <c r="G1034" s="99">
        <v>0.95000000000003404</v>
      </c>
      <c r="H1034" s="98">
        <v>0.95209939725210702</v>
      </c>
      <c r="I1034" s="98">
        <v>0.95519000000000798</v>
      </c>
      <c r="J1034" s="98">
        <v>-0.56975806932695205</v>
      </c>
      <c r="K1034" s="99">
        <v>0.7</v>
      </c>
      <c r="L1034" s="98">
        <v>0.864626394781846</v>
      </c>
      <c r="M1034" s="98">
        <v>0.30355499999999802</v>
      </c>
      <c r="N1034" s="98">
        <v>-0.39325060961578101</v>
      </c>
      <c r="O1034" s="99">
        <v>0.95000000000003304</v>
      </c>
      <c r="P1034" s="98">
        <v>0.97964533875751802</v>
      </c>
      <c r="Q1034" s="98">
        <v>0.30488000000000098</v>
      </c>
      <c r="R1034" s="98">
        <v>-0.22125502525598501</v>
      </c>
      <c r="S1034" s="99">
        <v>0.7</v>
      </c>
      <c r="T1034" s="98">
        <v>0.336248811405299</v>
      </c>
      <c r="U1034" s="98">
        <v>0.41405000000000303</v>
      </c>
      <c r="V1034" s="98">
        <v>6.1133671730838399</v>
      </c>
      <c r="W1034" s="99">
        <v>0.95000000000003104</v>
      </c>
      <c r="X1034" s="98">
        <v>15.8561203354248</v>
      </c>
      <c r="Y1034" s="98">
        <v>0.418300000000002</v>
      </c>
      <c r="Z1034" s="98">
        <v>2.1230757795278601</v>
      </c>
      <c r="AA1034" s="99">
        <v>0.7</v>
      </c>
      <c r="AB1034" s="98">
        <v>3.2298785567133099</v>
      </c>
      <c r="AC1034" t="str">
        <f>IF('Regression diagnostics'!AC1034="","",'Regression diagnostics'!AC1034)</f>
        <v/>
      </c>
    </row>
    <row r="1035" spans="1:29" x14ac:dyDescent="0.25">
      <c r="A1035" t="str">
        <f t="shared" si="34"/>
        <v>Jul</v>
      </c>
      <c r="B1035">
        <f t="shared" si="35"/>
        <v>1034</v>
      </c>
      <c r="C1035" t="s">
        <v>2797</v>
      </c>
      <c r="D1035">
        <v>15</v>
      </c>
      <c r="E1035" s="98">
        <v>0.95425499999999297</v>
      </c>
      <c r="F1035" s="98">
        <v>0.38343020274203798</v>
      </c>
      <c r="G1035" s="99">
        <v>0.54999999999999605</v>
      </c>
      <c r="H1035" s="98">
        <v>0.24147967217400801</v>
      </c>
      <c r="I1035" s="98">
        <v>0.94858000000000398</v>
      </c>
      <c r="J1035" s="98">
        <v>0.55376443683288501</v>
      </c>
      <c r="K1035" s="99">
        <v>0.3</v>
      </c>
      <c r="L1035" s="98">
        <v>0.36014900145648598</v>
      </c>
      <c r="M1035" s="98">
        <v>0.34653500000000398</v>
      </c>
      <c r="N1035" s="98">
        <v>0.39325060961595099</v>
      </c>
      <c r="O1035" s="99">
        <v>0.54999999999999505</v>
      </c>
      <c r="P1035" s="98">
        <v>0.24846611176845601</v>
      </c>
      <c r="Q1035" s="98">
        <v>0.34521000000000102</v>
      </c>
      <c r="R1035" s="98">
        <v>0.29131223278575302</v>
      </c>
      <c r="S1035" s="99">
        <v>0.3</v>
      </c>
      <c r="T1035" s="98">
        <v>0.18973943307650001</v>
      </c>
      <c r="U1035" s="98">
        <v>0.45095000000000002</v>
      </c>
      <c r="V1035" s="98">
        <v>-6.1133671730827697</v>
      </c>
      <c r="W1035" s="99">
        <v>0.55000000000000204</v>
      </c>
      <c r="X1035" s="98">
        <v>4.0215661848298598</v>
      </c>
      <c r="Y1035" s="98">
        <v>0.44670000000000099</v>
      </c>
      <c r="Z1035" s="98">
        <v>-4.8187575344814402</v>
      </c>
      <c r="AA1035" s="99">
        <v>0.3</v>
      </c>
      <c r="AB1035" s="98">
        <v>3.17474268491751</v>
      </c>
      <c r="AC1035" t="str">
        <f>IF('Regression diagnostics'!AC1035="","",'Regression diagnostics'!AC1035)</f>
        <v/>
      </c>
    </row>
    <row r="1036" spans="1:29" x14ac:dyDescent="0.25">
      <c r="A1036" t="str">
        <f t="shared" si="34"/>
        <v>Jul</v>
      </c>
      <c r="B1036">
        <f t="shared" si="35"/>
        <v>1035</v>
      </c>
      <c r="C1036" t="s">
        <v>2797</v>
      </c>
      <c r="D1036">
        <v>30</v>
      </c>
      <c r="E1036" s="98">
        <v>0.94764499999998997</v>
      </c>
      <c r="F1036" s="98">
        <v>-0.38343020274079398</v>
      </c>
      <c r="G1036" s="99">
        <v>0.55000000000001004</v>
      </c>
      <c r="H1036" s="98">
        <v>0.24147967217323099</v>
      </c>
      <c r="I1036" s="98">
        <v>0.94197000000000097</v>
      </c>
      <c r="J1036" s="98">
        <v>1.1453760833737101E-2</v>
      </c>
      <c r="K1036" s="99">
        <v>0.3</v>
      </c>
      <c r="L1036" s="98">
        <v>7.4479356982341104E-3</v>
      </c>
      <c r="M1036" s="98">
        <v>0.38686500000000401</v>
      </c>
      <c r="N1036" s="98">
        <v>-0.39325060961671898</v>
      </c>
      <c r="O1036" s="99">
        <v>0.55000000000000804</v>
      </c>
      <c r="P1036" s="98">
        <v>0.24846611176894801</v>
      </c>
      <c r="Q1036" s="98">
        <v>0.38553999999999999</v>
      </c>
      <c r="R1036" s="98">
        <v>-0.14808822223248999</v>
      </c>
      <c r="S1036" s="99">
        <v>0.3</v>
      </c>
      <c r="T1036" s="98">
        <v>9.6450679723221799E-2</v>
      </c>
      <c r="U1036" s="98">
        <v>0.479349999999999</v>
      </c>
      <c r="V1036" s="98">
        <v>6.1133671730828896</v>
      </c>
      <c r="W1036" s="99">
        <v>0.55000000000001203</v>
      </c>
      <c r="X1036" s="98">
        <v>4.0215661848300197</v>
      </c>
      <c r="Y1036" s="98">
        <v>0.47510000000000002</v>
      </c>
      <c r="Z1036" s="98">
        <v>5.4678770121848199</v>
      </c>
      <c r="AA1036" s="99">
        <v>0.3</v>
      </c>
      <c r="AB1036" s="98">
        <v>3.6160264319014201</v>
      </c>
      <c r="AC1036" t="str">
        <f>IF('Regression diagnostics'!AC1036="","",'Regression diagnostics'!AC1036)</f>
        <v/>
      </c>
    </row>
    <row r="1037" spans="1:29" x14ac:dyDescent="0.25">
      <c r="A1037" t="str">
        <f t="shared" si="34"/>
        <v>Jul</v>
      </c>
      <c r="B1037">
        <f t="shared" si="35"/>
        <v>1036</v>
      </c>
      <c r="C1037" t="s">
        <v>2797</v>
      </c>
      <c r="D1037">
        <v>45</v>
      </c>
      <c r="E1037" s="98">
        <v>0.92968500000000898</v>
      </c>
      <c r="F1037" s="98">
        <v>0.38343020273955902</v>
      </c>
      <c r="G1037" s="99">
        <v>0.94999999999999896</v>
      </c>
      <c r="H1037" s="98">
        <v>0.95209939723652004</v>
      </c>
      <c r="I1037" s="98">
        <v>0.93535999999999697</v>
      </c>
      <c r="J1037" s="98">
        <v>-0.29362698899843598</v>
      </c>
      <c r="K1037" s="99">
        <v>0.70000000000000095</v>
      </c>
      <c r="L1037" s="98">
        <v>0.44553316514355301</v>
      </c>
      <c r="M1037" s="98">
        <v>0.42454499999999701</v>
      </c>
      <c r="N1037" s="98">
        <v>0.393250609617251</v>
      </c>
      <c r="O1037" s="99">
        <v>0.94999999999998896</v>
      </c>
      <c r="P1037" s="98">
        <v>0.97964533876072601</v>
      </c>
      <c r="Q1037" s="98">
        <v>0.42587000000000003</v>
      </c>
      <c r="R1037" s="98">
        <v>2.4767353573538699E-3</v>
      </c>
      <c r="S1037" s="99">
        <v>0.70000000000000095</v>
      </c>
      <c r="T1037" s="98">
        <v>3.7638841649447002E-3</v>
      </c>
      <c r="U1037" s="98">
        <v>0.49925000000000103</v>
      </c>
      <c r="V1037" s="98">
        <v>-6.11336717308287</v>
      </c>
      <c r="W1037" s="99">
        <v>0.94999999999999896</v>
      </c>
      <c r="X1037" s="98">
        <v>15.856120335416801</v>
      </c>
      <c r="Y1037" s="98">
        <v>0.50349999999999995</v>
      </c>
      <c r="Z1037" s="98">
        <v>-3.1146221600769</v>
      </c>
      <c r="AA1037" s="99">
        <v>0.7</v>
      </c>
      <c r="AB1037" s="98">
        <v>4.7519702203459904</v>
      </c>
      <c r="AC1037" t="str">
        <f>IF('Regression diagnostics'!AC1037="","",'Regression diagnostics'!AC1037)</f>
        <v/>
      </c>
    </row>
    <row r="1038" spans="1:29" x14ac:dyDescent="0.25">
      <c r="A1038" t="str">
        <f t="shared" si="34"/>
        <v>Jul</v>
      </c>
      <c r="B1038">
        <f t="shared" si="35"/>
        <v>1037</v>
      </c>
      <c r="C1038" t="s">
        <v>2798</v>
      </c>
      <c r="D1038">
        <v>0</v>
      </c>
      <c r="E1038" s="98">
        <v>0.94239500000001597</v>
      </c>
      <c r="F1038" s="98">
        <v>1.62772986893571</v>
      </c>
      <c r="G1038" s="99">
        <v>0.95000000000003404</v>
      </c>
      <c r="H1038" s="98">
        <v>4.05254763699108</v>
      </c>
      <c r="I1038" s="98">
        <v>0.95757000000000703</v>
      </c>
      <c r="J1038" s="98">
        <v>-0.56823668596424604</v>
      </c>
      <c r="K1038" s="99">
        <v>0.7</v>
      </c>
      <c r="L1038" s="98">
        <v>0.86231686822233899</v>
      </c>
      <c r="M1038" s="98">
        <v>0.20780499999999699</v>
      </c>
      <c r="N1038" s="98">
        <v>0.60801478018278299</v>
      </c>
      <c r="O1038" s="99">
        <v>0.95000000000003204</v>
      </c>
      <c r="P1038" s="98">
        <v>1.5149941009216099</v>
      </c>
      <c r="Q1038" s="98">
        <v>0.213980000000001</v>
      </c>
      <c r="R1038" s="98">
        <v>-0.33683600859864998</v>
      </c>
      <c r="S1038" s="99">
        <v>0.7</v>
      </c>
      <c r="T1038" s="98">
        <v>0.51191821548667604</v>
      </c>
      <c r="U1038" s="98">
        <v>0.42234000000000199</v>
      </c>
      <c r="V1038" s="98">
        <v>-1.0184406782785</v>
      </c>
      <c r="W1038" s="99">
        <v>0.95000000000003504</v>
      </c>
      <c r="X1038" s="98">
        <v>2.53236152600961</v>
      </c>
      <c r="Y1038" s="98">
        <v>0.43964000000000197</v>
      </c>
      <c r="Z1038" s="98">
        <v>-2.4543689231470198</v>
      </c>
      <c r="AA1038" s="99">
        <v>0.7</v>
      </c>
      <c r="AB1038" s="98">
        <v>3.7370087231956002</v>
      </c>
      <c r="AC1038" t="str">
        <f>IF('Regression diagnostics'!AC1038="","",'Regression diagnostics'!AC1038)</f>
        <v/>
      </c>
    </row>
    <row r="1039" spans="1:29" x14ac:dyDescent="0.25">
      <c r="A1039" t="str">
        <f t="shared" si="34"/>
        <v>Jul</v>
      </c>
      <c r="B1039">
        <f t="shared" si="35"/>
        <v>1038</v>
      </c>
      <c r="C1039" t="s">
        <v>2798</v>
      </c>
      <c r="D1039">
        <v>15</v>
      </c>
      <c r="E1039" s="98">
        <v>0.96781499999999498</v>
      </c>
      <c r="F1039" s="98">
        <v>-1.6277298689382</v>
      </c>
      <c r="G1039" s="99">
        <v>0.54999999999999805</v>
      </c>
      <c r="H1039" s="98">
        <v>1.0278421325393099</v>
      </c>
      <c r="I1039" s="98">
        <v>0.95264000000000404</v>
      </c>
      <c r="J1039" s="98">
        <v>-0.39540374356629798</v>
      </c>
      <c r="K1039" s="99">
        <v>0.3</v>
      </c>
      <c r="L1039" s="98">
        <v>0.257136614956676</v>
      </c>
      <c r="M1039" s="98">
        <v>0.25688500000000503</v>
      </c>
      <c r="N1039" s="98">
        <v>-0.60801478018220001</v>
      </c>
      <c r="O1039" s="99">
        <v>0.54999999999999805</v>
      </c>
      <c r="P1039" s="98">
        <v>0.38424588850189501</v>
      </c>
      <c r="Q1039" s="98">
        <v>0.25071000000000099</v>
      </c>
      <c r="R1039" s="98">
        <v>-5.9451476079151197E-3</v>
      </c>
      <c r="S1039" s="99">
        <v>0.3</v>
      </c>
      <c r="T1039" s="98">
        <v>3.8720638343291E-3</v>
      </c>
      <c r="U1039" s="98">
        <v>0.47027999999999998</v>
      </c>
      <c r="V1039" s="98">
        <v>1.0184406782775099</v>
      </c>
      <c r="W1039" s="99">
        <v>0.55000000000000404</v>
      </c>
      <c r="X1039" s="98">
        <v>0.64227940160137698</v>
      </c>
      <c r="Y1039" s="98">
        <v>0.45298000000000099</v>
      </c>
      <c r="Z1039" s="98">
        <v>2.1779867651886202</v>
      </c>
      <c r="AA1039" s="99">
        <v>0.3</v>
      </c>
      <c r="AB1039" s="98">
        <v>1.4202203487454399</v>
      </c>
      <c r="AC1039" t="str">
        <f>IF('Regression diagnostics'!AC1039="","",'Regression diagnostics'!AC1039)</f>
        <v/>
      </c>
    </row>
    <row r="1040" spans="1:29" x14ac:dyDescent="0.25">
      <c r="A1040" t="str">
        <f t="shared" si="34"/>
        <v>Jul</v>
      </c>
      <c r="B1040">
        <f t="shared" si="35"/>
        <v>1039</v>
      </c>
      <c r="C1040" t="s">
        <v>2798</v>
      </c>
      <c r="D1040">
        <v>30</v>
      </c>
      <c r="E1040" s="98">
        <v>0.962884999999992</v>
      </c>
      <c r="F1040" s="98">
        <v>1.62772986893914</v>
      </c>
      <c r="G1040" s="99">
        <v>0.55000000000001104</v>
      </c>
      <c r="H1040" s="98">
        <v>1.0278421325399301</v>
      </c>
      <c r="I1040" s="98">
        <v>0.94771000000000105</v>
      </c>
      <c r="J1040" s="98">
        <v>1.9068021840232601</v>
      </c>
      <c r="K1040" s="99">
        <v>0.3</v>
      </c>
      <c r="L1040" s="98">
        <v>1.2422740172745601</v>
      </c>
      <c r="M1040" s="98">
        <v>0.29361500000000401</v>
      </c>
      <c r="N1040" s="98">
        <v>0.60801478018130695</v>
      </c>
      <c r="O1040" s="99">
        <v>0.55000000000001004</v>
      </c>
      <c r="P1040" s="98">
        <v>0.38424588850134</v>
      </c>
      <c r="Q1040" s="98">
        <v>0.28743999999999997</v>
      </c>
      <c r="R1040" s="98">
        <v>0.67342308358271197</v>
      </c>
      <c r="S1040" s="99">
        <v>0.3</v>
      </c>
      <c r="T1040" s="98">
        <v>0.43870189244839403</v>
      </c>
      <c r="U1040" s="98">
        <v>0.483619999999999</v>
      </c>
      <c r="V1040" s="98">
        <v>-1.01844067827742</v>
      </c>
      <c r="W1040" s="99">
        <v>0.55000000000001603</v>
      </c>
      <c r="X1040" s="98">
        <v>0.64227940160133601</v>
      </c>
      <c r="Y1040" s="98">
        <v>0.46632000000000001</v>
      </c>
      <c r="Z1040" s="98">
        <v>0.46431134405143198</v>
      </c>
      <c r="AA1040" s="99">
        <v>0.3</v>
      </c>
      <c r="AB1040" s="98">
        <v>0.30201431665322997</v>
      </c>
      <c r="AC1040" t="str">
        <f>IF('Regression diagnostics'!AC1040="","",'Regression diagnostics'!AC1040)</f>
        <v/>
      </c>
    </row>
    <row r="1041" spans="1:29" x14ac:dyDescent="0.25">
      <c r="A1041" t="str">
        <f t="shared" si="34"/>
        <v>Jul</v>
      </c>
      <c r="B1041">
        <f t="shared" si="35"/>
        <v>1040</v>
      </c>
      <c r="C1041" t="s">
        <v>2798</v>
      </c>
      <c r="D1041">
        <v>45</v>
      </c>
      <c r="E1041" s="98">
        <v>0.92760500000000801</v>
      </c>
      <c r="F1041" s="98">
        <v>-1.6277298689400901</v>
      </c>
      <c r="G1041" s="99">
        <v>0.94999999999999196</v>
      </c>
      <c r="H1041" s="98">
        <v>4.0525476370002398</v>
      </c>
      <c r="I1041" s="98">
        <v>0.94277999999999795</v>
      </c>
      <c r="J1041" s="98">
        <v>-1.7404625669140299</v>
      </c>
      <c r="K1041" s="99">
        <v>0.70000000000000095</v>
      </c>
      <c r="L1041" s="98">
        <v>2.6449381843954201</v>
      </c>
      <c r="M1041" s="98">
        <v>0.31799499999999598</v>
      </c>
      <c r="N1041" s="98">
        <v>-0.60801478018057098</v>
      </c>
      <c r="O1041" s="99">
        <v>0.94999999999999896</v>
      </c>
      <c r="P1041" s="98">
        <v>1.5149941009155701</v>
      </c>
      <c r="Q1041" s="98">
        <v>0.32417000000000001</v>
      </c>
      <c r="R1041" s="98">
        <v>-0.68275338017398501</v>
      </c>
      <c r="S1041" s="99">
        <v>0.70000000000000095</v>
      </c>
      <c r="T1041" s="98">
        <v>1.0378270594507299</v>
      </c>
      <c r="U1041" s="98">
        <v>0.46236000000000099</v>
      </c>
      <c r="V1041" s="98">
        <v>1.0184406782772599</v>
      </c>
      <c r="W1041" s="99">
        <v>0.95000000000000295</v>
      </c>
      <c r="X1041" s="98">
        <v>2.5323615260056598</v>
      </c>
      <c r="Y1041" s="98">
        <v>0.47965999999999898</v>
      </c>
      <c r="Z1041" s="98">
        <v>-1.5818081082637301</v>
      </c>
      <c r="AA1041" s="99">
        <v>0.70000000000000095</v>
      </c>
      <c r="AB1041" s="98">
        <v>2.4037796506157298</v>
      </c>
      <c r="AC1041" t="str">
        <f>IF('Regression diagnostics'!AC1041="","",'Regression diagnostics'!AC1041)</f>
        <v/>
      </c>
    </row>
    <row r="1042" spans="1:29" x14ac:dyDescent="0.25">
      <c r="A1042" t="str">
        <f t="shared" si="34"/>
        <v>Jul</v>
      </c>
      <c r="B1042">
        <f t="shared" si="35"/>
        <v>1041</v>
      </c>
      <c r="C1042" t="s">
        <v>2799</v>
      </c>
      <c r="D1042">
        <v>0</v>
      </c>
      <c r="E1042" s="98">
        <v>0.94451000000001495</v>
      </c>
      <c r="F1042" s="98">
        <v>-1.0795197443611499</v>
      </c>
      <c r="G1042" s="99">
        <v>0.95000000000003004</v>
      </c>
      <c r="H1042" s="98">
        <v>2.68345136297234</v>
      </c>
      <c r="I1042" s="98">
        <v>0.94931000000000698</v>
      </c>
      <c r="J1042" s="98">
        <v>-0.75384545621202603</v>
      </c>
      <c r="K1042" s="99">
        <v>0.7</v>
      </c>
      <c r="L1042" s="98">
        <v>1.1441302444722199</v>
      </c>
      <c r="M1042" s="98">
        <v>0.21868499999999599</v>
      </c>
      <c r="N1042" s="98">
        <v>-0.66315693208280102</v>
      </c>
      <c r="O1042" s="99">
        <v>0.95000000000002605</v>
      </c>
      <c r="P1042" s="98">
        <v>1.65251289085668</v>
      </c>
      <c r="Q1042" s="98">
        <v>0.21951000000000101</v>
      </c>
      <c r="R1042" s="98">
        <v>-0.25675489871124202</v>
      </c>
      <c r="S1042" s="99">
        <v>0.69999999999999896</v>
      </c>
      <c r="T1042" s="98">
        <v>0.39020259723394202</v>
      </c>
      <c r="U1042" s="98">
        <v>0.48729999999999501</v>
      </c>
      <c r="V1042" s="98" t="s">
        <v>526</v>
      </c>
      <c r="W1042" s="99">
        <v>1</v>
      </c>
      <c r="X1042" s="98" t="s">
        <v>526</v>
      </c>
      <c r="Y1042" s="98">
        <v>0.49652857142856799</v>
      </c>
      <c r="Z1042" s="98">
        <v>-1.10312121102432</v>
      </c>
      <c r="AA1042" s="99">
        <v>0.71428571428571097</v>
      </c>
      <c r="AB1042" s="98">
        <v>1.7339586062053001</v>
      </c>
      <c r="AC1042" t="str">
        <f>IF('Regression diagnostics'!AC1042="","",'Regression diagnostics'!AC1042)</f>
        <v/>
      </c>
    </row>
    <row r="1043" spans="1:29" x14ac:dyDescent="0.25">
      <c r="A1043" t="str">
        <f t="shared" si="34"/>
        <v>Jul</v>
      </c>
      <c r="B1043">
        <f t="shared" si="35"/>
        <v>1042</v>
      </c>
      <c r="C1043" t="s">
        <v>2799</v>
      </c>
      <c r="D1043">
        <v>15</v>
      </c>
      <c r="E1043" s="98">
        <v>0.93596999999999597</v>
      </c>
      <c r="F1043" s="98">
        <v>1.07951974435799</v>
      </c>
      <c r="G1043" s="99">
        <v>0.54999999999999705</v>
      </c>
      <c r="H1043" s="98">
        <v>0.68060011097578899</v>
      </c>
      <c r="I1043" s="98">
        <v>0.93117000000000405</v>
      </c>
      <c r="J1043" s="98">
        <v>1.0024530677561201</v>
      </c>
      <c r="K1043" s="99">
        <v>0.3</v>
      </c>
      <c r="L1043" s="98">
        <v>0.65219768496691699</v>
      </c>
      <c r="M1043" s="98">
        <v>0.26264500000000601</v>
      </c>
      <c r="N1043" s="98">
        <v>0.663156932083103</v>
      </c>
      <c r="O1043" s="99">
        <v>0.54999999999999505</v>
      </c>
      <c r="P1043" s="98">
        <v>0.41912459172133099</v>
      </c>
      <c r="Q1043" s="98">
        <v>0.261820000000001</v>
      </c>
      <c r="R1043" s="98">
        <v>0.41507939662238003</v>
      </c>
      <c r="S1043" s="99">
        <v>0.3</v>
      </c>
      <c r="T1043" s="98">
        <v>0.27036448871344299</v>
      </c>
      <c r="U1043" s="98">
        <v>0.497</v>
      </c>
      <c r="V1043" s="98" t="s">
        <v>526</v>
      </c>
      <c r="W1043" s="99">
        <v>1</v>
      </c>
      <c r="X1043" s="98" t="s">
        <v>526</v>
      </c>
      <c r="Y1043" s="98">
        <v>0.48315714285714101</v>
      </c>
      <c r="Z1043" s="98">
        <v>1.10312121102495</v>
      </c>
      <c r="AA1043" s="99">
        <v>0.35714285714285599</v>
      </c>
      <c r="AB1043" s="98">
        <v>0.81739592583016296</v>
      </c>
      <c r="AC1043" t="str">
        <f>IF('Regression diagnostics'!AC1043="","",'Regression diagnostics'!AC1043)</f>
        <v/>
      </c>
    </row>
    <row r="1044" spans="1:29" x14ac:dyDescent="0.25">
      <c r="A1044" t="str">
        <f t="shared" si="34"/>
        <v>Jul</v>
      </c>
      <c r="B1044">
        <f t="shared" si="35"/>
        <v>1043</v>
      </c>
      <c r="C1044" t="s">
        <v>2799</v>
      </c>
      <c r="D1044">
        <v>30</v>
      </c>
      <c r="E1044" s="98">
        <v>0.91782999999999304</v>
      </c>
      <c r="F1044" s="98">
        <v>-1.07951974435724</v>
      </c>
      <c r="G1044" s="99">
        <v>0.55000000000001004</v>
      </c>
      <c r="H1044" s="98">
        <v>0.68060011097533801</v>
      </c>
      <c r="I1044" s="98">
        <v>0.91303000000000201</v>
      </c>
      <c r="J1044" s="98">
        <v>-0.52438305034652999</v>
      </c>
      <c r="K1044" s="99">
        <v>0.3</v>
      </c>
      <c r="L1044" s="98">
        <v>0.34103474800433298</v>
      </c>
      <c r="M1044" s="98">
        <v>0.30495500000000503</v>
      </c>
      <c r="N1044" s="98">
        <v>-0.66315693208416304</v>
      </c>
      <c r="O1044" s="99">
        <v>0.55000000000000604</v>
      </c>
      <c r="P1044" s="98">
        <v>0.419124591722011</v>
      </c>
      <c r="Q1044" s="98">
        <v>0.30413000000000001</v>
      </c>
      <c r="R1044" s="98">
        <v>-0.325902182504337</v>
      </c>
      <c r="S1044" s="99">
        <v>0.3</v>
      </c>
      <c r="T1044" s="98">
        <v>0.21227112926289399</v>
      </c>
      <c r="U1044" s="98">
        <v>0.48516666666666902</v>
      </c>
      <c r="V1044" s="98" t="s">
        <v>526</v>
      </c>
      <c r="W1044" s="99">
        <v>0</v>
      </c>
      <c r="X1044" s="98" t="s">
        <v>526</v>
      </c>
      <c r="Y1044" s="98">
        <v>0.46978571428571397</v>
      </c>
      <c r="Z1044" s="98" t="s">
        <v>526</v>
      </c>
      <c r="AA1044" s="99">
        <v>0</v>
      </c>
      <c r="AB1044" s="98" t="s">
        <v>526</v>
      </c>
      <c r="AC1044" t="str">
        <f>IF('Regression diagnostics'!AC1044="","",'Regression diagnostics'!AC1044)</f>
        <v>For N2O, high residuals and Cooks. Also unsually high conc. Due to bad peak integration? Remove from analysis</v>
      </c>
    </row>
    <row r="1045" spans="1:29" x14ac:dyDescent="0.25">
      <c r="A1045" t="str">
        <f t="shared" si="34"/>
        <v>Jul</v>
      </c>
      <c r="B1045">
        <f t="shared" si="35"/>
        <v>1044</v>
      </c>
      <c r="C1045" t="s">
        <v>2799</v>
      </c>
      <c r="D1045">
        <v>45</v>
      </c>
      <c r="E1045" s="98">
        <v>0.89009000000000704</v>
      </c>
      <c r="F1045" s="98">
        <v>1.07951974435609</v>
      </c>
      <c r="G1045" s="99">
        <v>0.94999999999999596</v>
      </c>
      <c r="H1045" s="98">
        <v>2.6834513629587802</v>
      </c>
      <c r="I1045" s="98">
        <v>0.89488999999999896</v>
      </c>
      <c r="J1045" s="98">
        <v>2.3581442121730301E-2</v>
      </c>
      <c r="K1045" s="99">
        <v>0.70000000000000095</v>
      </c>
      <c r="L1045" s="98">
        <v>3.5779564519740098E-2</v>
      </c>
      <c r="M1045" s="98">
        <v>0.34561499999999501</v>
      </c>
      <c r="N1045" s="98">
        <v>0.66315693208502202</v>
      </c>
      <c r="O1045" s="99">
        <v>0.94999999999999596</v>
      </c>
      <c r="P1045" s="98">
        <v>1.65251289086169</v>
      </c>
      <c r="Q1045" s="98">
        <v>0.34644000000000003</v>
      </c>
      <c r="R1045" s="98">
        <v>0.120534454057332</v>
      </c>
      <c r="S1045" s="99">
        <v>0.70000000000000095</v>
      </c>
      <c r="T1045" s="98">
        <v>0.183177068670623</v>
      </c>
      <c r="U1045" s="98">
        <v>0.45180000000000098</v>
      </c>
      <c r="V1045" s="98" t="s">
        <v>526</v>
      </c>
      <c r="W1045" s="99">
        <v>1</v>
      </c>
      <c r="X1045" s="98" t="s">
        <v>526</v>
      </c>
      <c r="Y1045" s="98">
        <v>0.45641428571428799</v>
      </c>
      <c r="Z1045" s="98">
        <v>-1.1031212110252799</v>
      </c>
      <c r="AA1045" s="99">
        <v>0.92857142857142605</v>
      </c>
      <c r="AB1045" s="98">
        <v>3.9540339818722501</v>
      </c>
      <c r="AC1045" t="str">
        <f>IF('Regression diagnostics'!AC1045="","",'Regression diagnostics'!AC1045)</f>
        <v/>
      </c>
    </row>
    <row r="1046" spans="1:29" x14ac:dyDescent="0.25">
      <c r="A1046" t="str">
        <f t="shared" si="34"/>
        <v>Jul</v>
      </c>
      <c r="B1046">
        <f t="shared" si="35"/>
        <v>1045</v>
      </c>
      <c r="C1046" t="s">
        <v>2800</v>
      </c>
      <c r="D1046">
        <v>0</v>
      </c>
      <c r="E1046" s="98">
        <v>0.93945500000001603</v>
      </c>
      <c r="F1046" s="98">
        <v>-0.66651365821279895</v>
      </c>
      <c r="G1046" s="99">
        <v>0.95000000000003304</v>
      </c>
      <c r="H1046" s="98">
        <v>1.6555460735644201</v>
      </c>
      <c r="I1046" s="98">
        <v>0.95548000000000699</v>
      </c>
      <c r="J1046" s="98">
        <v>-1.45900664481758</v>
      </c>
      <c r="K1046" s="99">
        <v>0.7</v>
      </c>
      <c r="L1046" s="98">
        <v>2.2161740726746801</v>
      </c>
      <c r="M1046" s="98">
        <v>0.21127499999999799</v>
      </c>
      <c r="N1046" s="98">
        <v>-0.137855379754343</v>
      </c>
      <c r="O1046" s="99">
        <v>0.95000000000003104</v>
      </c>
      <c r="P1046" s="98">
        <v>0.34336957952248698</v>
      </c>
      <c r="Q1046" s="98">
        <v>0.217500000000001</v>
      </c>
      <c r="R1046" s="98">
        <v>-0.55313756313985296</v>
      </c>
      <c r="S1046" s="99">
        <v>0.69999999999999896</v>
      </c>
      <c r="T1046" s="98">
        <v>0.84073353520473504</v>
      </c>
      <c r="U1046" s="98">
        <v>0.52771500000000204</v>
      </c>
      <c r="V1046" s="98">
        <v>-8.5818604213708696</v>
      </c>
      <c r="W1046" s="99">
        <v>0.95000000000003204</v>
      </c>
      <c r="X1046" s="98">
        <v>23.30663956019</v>
      </c>
      <c r="Y1046" s="98">
        <v>0.54699000000000098</v>
      </c>
      <c r="Z1046" s="98">
        <v>-5.92478125506784</v>
      </c>
      <c r="AA1046" s="99">
        <v>0.69999999999999896</v>
      </c>
      <c r="AB1046" s="98">
        <v>9.1695627355937805</v>
      </c>
      <c r="AC1046" t="str">
        <f>IF('Regression diagnostics'!AC1046="","",'Regression diagnostics'!AC1046)</f>
        <v/>
      </c>
    </row>
    <row r="1047" spans="1:29" x14ac:dyDescent="0.25">
      <c r="A1047" t="str">
        <f t="shared" si="34"/>
        <v>Jul</v>
      </c>
      <c r="B1047">
        <f t="shared" si="35"/>
        <v>1046</v>
      </c>
      <c r="C1047" t="s">
        <v>2800</v>
      </c>
      <c r="D1047">
        <v>15</v>
      </c>
      <c r="E1047" s="98">
        <v>0.94623499999999405</v>
      </c>
      <c r="F1047" s="98">
        <v>0.66651365820952202</v>
      </c>
      <c r="G1047" s="99">
        <v>0.54999999999999805</v>
      </c>
      <c r="H1047" s="98">
        <v>0.41989389371422597</v>
      </c>
      <c r="I1047" s="98">
        <v>0.93021000000000398</v>
      </c>
      <c r="J1047" s="98">
        <v>1.26937549414328</v>
      </c>
      <c r="K1047" s="99">
        <v>0.3</v>
      </c>
      <c r="L1047" s="98">
        <v>0.82611910483387996</v>
      </c>
      <c r="M1047" s="98">
        <v>0.25647500000000301</v>
      </c>
      <c r="N1047" s="98">
        <v>0.13785537975449699</v>
      </c>
      <c r="O1047" s="99">
        <v>0.54999999999999605</v>
      </c>
      <c r="P1047" s="98">
        <v>8.7088358356084195E-2</v>
      </c>
      <c r="Q1047" s="98">
        <v>0.25025000000000103</v>
      </c>
      <c r="R1047" s="98">
        <v>0.41345799272932499</v>
      </c>
      <c r="S1047" s="99">
        <v>0.29999999999999899</v>
      </c>
      <c r="T1047" s="98">
        <v>0.269308190715706</v>
      </c>
      <c r="U1047" s="98">
        <v>0.52825499999999903</v>
      </c>
      <c r="V1047" s="98">
        <v>8.5818604213677894</v>
      </c>
      <c r="W1047" s="99">
        <v>0.55000000000000604</v>
      </c>
      <c r="X1047" s="98">
        <v>5.9112312188909799</v>
      </c>
      <c r="Y1047" s="98">
        <v>0.50898000000000099</v>
      </c>
      <c r="Z1047" s="98">
        <v>8.6920916414368303</v>
      </c>
      <c r="AA1047" s="99">
        <v>0.3</v>
      </c>
      <c r="AB1047" s="98">
        <v>5.90324400729404</v>
      </c>
      <c r="AC1047" t="str">
        <f>IF('Regression diagnostics'!AC1047="","",'Regression diagnostics'!AC1047)</f>
        <v/>
      </c>
    </row>
    <row r="1048" spans="1:29" x14ac:dyDescent="0.25">
      <c r="A1048" t="str">
        <f t="shared" si="34"/>
        <v>Jul</v>
      </c>
      <c r="B1048">
        <f t="shared" si="35"/>
        <v>1047</v>
      </c>
      <c r="C1048" t="s">
        <v>2800</v>
      </c>
      <c r="D1048">
        <v>30</v>
      </c>
      <c r="E1048" s="98">
        <v>0.92096499999999104</v>
      </c>
      <c r="F1048" s="98">
        <v>-0.66651365820851605</v>
      </c>
      <c r="G1048" s="99">
        <v>0.55000000000001104</v>
      </c>
      <c r="H1048" s="98">
        <v>0.41989389371360197</v>
      </c>
      <c r="I1048" s="98">
        <v>0.90494000000000097</v>
      </c>
      <c r="J1048" s="98">
        <v>0.32668117856334</v>
      </c>
      <c r="K1048" s="99">
        <v>0.3</v>
      </c>
      <c r="L1048" s="98">
        <v>0.212439873041355</v>
      </c>
      <c r="M1048" s="98">
        <v>0.28922500000000301</v>
      </c>
      <c r="N1048" s="98">
        <v>-0.13785537975510001</v>
      </c>
      <c r="O1048" s="99">
        <v>0.55000000000000904</v>
      </c>
      <c r="P1048" s="98">
        <v>8.7088358356467596E-2</v>
      </c>
      <c r="Q1048" s="98">
        <v>0.28299999999999997</v>
      </c>
      <c r="R1048" s="98">
        <v>0.25942462288899498</v>
      </c>
      <c r="S1048" s="99">
        <v>0.3</v>
      </c>
      <c r="T1048" s="98">
        <v>0.168968650309719</v>
      </c>
      <c r="U1048" s="98">
        <v>0.49024499999999899</v>
      </c>
      <c r="V1048" s="98">
        <v>-8.5818604213676295</v>
      </c>
      <c r="W1048" s="99">
        <v>0.55000000000001603</v>
      </c>
      <c r="X1048" s="98">
        <v>5.9112312188909701</v>
      </c>
      <c r="Y1048" s="98">
        <v>0.47097</v>
      </c>
      <c r="Z1048" s="98">
        <v>-5.7481438925580202</v>
      </c>
      <c r="AA1048" s="99">
        <v>0.3</v>
      </c>
      <c r="AB1048" s="98">
        <v>3.8081722520569099</v>
      </c>
      <c r="AC1048" t="str">
        <f>IF('Regression diagnostics'!AC1048="","",'Regression diagnostics'!AC1048)</f>
        <v/>
      </c>
    </row>
    <row r="1049" spans="1:29" x14ac:dyDescent="0.25">
      <c r="A1049" t="str">
        <f t="shared" si="34"/>
        <v>Jul</v>
      </c>
      <c r="B1049">
        <f t="shared" si="35"/>
        <v>1048</v>
      </c>
      <c r="C1049" t="s">
        <v>2800</v>
      </c>
      <c r="D1049">
        <v>45</v>
      </c>
      <c r="E1049" s="98">
        <v>0.86364500000000899</v>
      </c>
      <c r="F1049" s="98">
        <v>0.66651365820722797</v>
      </c>
      <c r="G1049" s="99">
        <v>0.94999999999999596</v>
      </c>
      <c r="H1049" s="98">
        <v>1.6555460735499199</v>
      </c>
      <c r="I1049" s="98">
        <v>0.87966999999999795</v>
      </c>
      <c r="J1049" s="98">
        <v>-0.97901019388909905</v>
      </c>
      <c r="K1049" s="99">
        <v>0.70000000000000095</v>
      </c>
      <c r="L1049" s="98">
        <v>1.48617066640558</v>
      </c>
      <c r="M1049" s="98">
        <v>0.309524999999998</v>
      </c>
      <c r="N1049" s="98">
        <v>0.137855379755528</v>
      </c>
      <c r="O1049" s="99">
        <v>0.94999999999999596</v>
      </c>
      <c r="P1049" s="98">
        <v>0.343369579525311</v>
      </c>
      <c r="Q1049" s="98">
        <v>0.31574999999999998</v>
      </c>
      <c r="R1049" s="98">
        <v>-0.47470761015725399</v>
      </c>
      <c r="S1049" s="99">
        <v>0.70000000000000095</v>
      </c>
      <c r="T1049" s="98">
        <v>0.72149502840976798</v>
      </c>
      <c r="U1049" s="98">
        <v>0.41368500000000202</v>
      </c>
      <c r="V1049" s="98">
        <v>8.5818604213676704</v>
      </c>
      <c r="W1049" s="99">
        <v>0.95000000000000595</v>
      </c>
      <c r="X1049" s="98">
        <v>23.306639560173299</v>
      </c>
      <c r="Y1049" s="98">
        <v>0.43296000000000001</v>
      </c>
      <c r="Z1049" s="98">
        <v>1.4278267879903701</v>
      </c>
      <c r="AA1049" s="99">
        <v>0.70000000000000095</v>
      </c>
      <c r="AB1049" s="98">
        <v>2.1692302064898299</v>
      </c>
      <c r="AC1049" t="str">
        <f>IF('Regression diagnostics'!AC1049="","",'Regression diagnostics'!AC1049)</f>
        <v/>
      </c>
    </row>
    <row r="1050" spans="1:29" x14ac:dyDescent="0.25">
      <c r="A1050" t="str">
        <f t="shared" si="34"/>
        <v>Jul</v>
      </c>
      <c r="B1050">
        <f t="shared" si="35"/>
        <v>1049</v>
      </c>
      <c r="C1050" t="s">
        <v>2801</v>
      </c>
      <c r="D1050">
        <v>0</v>
      </c>
      <c r="E1050" s="98">
        <v>0.99834500000001702</v>
      </c>
      <c r="F1050" s="98">
        <v>1.68054394644807</v>
      </c>
      <c r="G1050" s="99">
        <v>0.95000000000003504</v>
      </c>
      <c r="H1050" s="98">
        <v>4.1848141749908798</v>
      </c>
      <c r="I1050" s="98">
        <v>0.99082000000000603</v>
      </c>
      <c r="J1050" s="98">
        <v>1.17755072271943</v>
      </c>
      <c r="K1050" s="99">
        <v>0.7</v>
      </c>
      <c r="L1050" s="98">
        <v>1.7879610832064401</v>
      </c>
      <c r="M1050" s="98">
        <v>0.226129999999997</v>
      </c>
      <c r="N1050" s="98">
        <v>0.42662612261049498</v>
      </c>
      <c r="O1050" s="99">
        <v>0.95000000000003404</v>
      </c>
      <c r="P1050" s="98">
        <v>1.0628189748454</v>
      </c>
      <c r="Q1050" s="98">
        <v>0.225880000000001</v>
      </c>
      <c r="R1050" s="98">
        <v>0.14199949382089699</v>
      </c>
      <c r="S1050" s="99">
        <v>0.7</v>
      </c>
      <c r="T1050" s="98">
        <v>0.21579827005025301</v>
      </c>
      <c r="U1050" s="98">
        <v>0.44546000000000502</v>
      </c>
      <c r="V1050" s="98">
        <v>1.8626027378115799</v>
      </c>
      <c r="W1050" s="99">
        <v>0.95000000000003104</v>
      </c>
      <c r="X1050" s="98">
        <v>4.6439732335523702</v>
      </c>
      <c r="Y1050" s="98">
        <v>0.44346000000000202</v>
      </c>
      <c r="Z1050" s="98">
        <v>1.0312082357705801</v>
      </c>
      <c r="AA1050" s="99">
        <v>0.7</v>
      </c>
      <c r="AB1050" s="98">
        <v>1.56582643385654</v>
      </c>
      <c r="AC1050" t="str">
        <f>IF('Regression diagnostics'!AC1050="","",'Regression diagnostics'!AC1050)</f>
        <v/>
      </c>
    </row>
    <row r="1051" spans="1:29" x14ac:dyDescent="0.25">
      <c r="A1051" t="str">
        <f t="shared" si="34"/>
        <v>Jul</v>
      </c>
      <c r="B1051">
        <f t="shared" si="35"/>
        <v>1050</v>
      </c>
      <c r="C1051" t="s">
        <v>2801</v>
      </c>
      <c r="D1051">
        <v>15</v>
      </c>
      <c r="E1051" s="98">
        <v>0.95766499999999299</v>
      </c>
      <c r="F1051" s="98">
        <v>-1.68054394645067</v>
      </c>
      <c r="G1051" s="99">
        <v>0.54999999999999805</v>
      </c>
      <c r="H1051" s="98">
        <v>1.06138871426001</v>
      </c>
      <c r="I1051" s="98">
        <v>0.96519000000000399</v>
      </c>
      <c r="J1051" s="98">
        <v>-1.56318935901016</v>
      </c>
      <c r="K1051" s="99">
        <v>0.3</v>
      </c>
      <c r="L1051" s="98">
        <v>1.01777738009371</v>
      </c>
      <c r="M1051" s="98">
        <v>0.25601000000000401</v>
      </c>
      <c r="N1051" s="98">
        <v>-0.426626122609988</v>
      </c>
      <c r="O1051" s="99">
        <v>0.54999999999999805</v>
      </c>
      <c r="P1051" s="98">
        <v>0.26956132770260099</v>
      </c>
      <c r="Q1051" s="98">
        <v>0.25625999999999999</v>
      </c>
      <c r="R1051" s="98">
        <v>-0.25185807138810601</v>
      </c>
      <c r="S1051" s="99">
        <v>0.3</v>
      </c>
      <c r="T1051" s="98">
        <v>0.164040070528886</v>
      </c>
      <c r="U1051" s="98">
        <v>0.44811999999999802</v>
      </c>
      <c r="V1051" s="98">
        <v>-1.8626027378121299</v>
      </c>
      <c r="W1051" s="99">
        <v>0.55000000000000104</v>
      </c>
      <c r="X1051" s="98">
        <v>1.1778446003334999</v>
      </c>
      <c r="Y1051" s="98">
        <v>0.45012000000000102</v>
      </c>
      <c r="Z1051" s="98">
        <v>-1.71978478092748</v>
      </c>
      <c r="AA1051" s="99">
        <v>0.3</v>
      </c>
      <c r="AB1051" s="98">
        <v>1.1203328830299499</v>
      </c>
      <c r="AC1051" t="str">
        <f>IF('Regression diagnostics'!AC1051="","",'Regression diagnostics'!AC1051)</f>
        <v/>
      </c>
    </row>
    <row r="1052" spans="1:29" x14ac:dyDescent="0.25">
      <c r="A1052" t="str">
        <f t="shared" si="34"/>
        <v>Jul</v>
      </c>
      <c r="B1052">
        <f t="shared" si="35"/>
        <v>1051</v>
      </c>
      <c r="C1052" t="s">
        <v>2801</v>
      </c>
      <c r="D1052">
        <v>30</v>
      </c>
      <c r="E1052" s="98">
        <v>0.93203499999998995</v>
      </c>
      <c r="F1052" s="98">
        <v>1.6805439464518701</v>
      </c>
      <c r="G1052" s="99">
        <v>0.55000000000001004</v>
      </c>
      <c r="H1052" s="98">
        <v>1.0613887142608001</v>
      </c>
      <c r="I1052" s="98">
        <v>0.93956000000000095</v>
      </c>
      <c r="J1052" s="98">
        <v>0.81371500879966197</v>
      </c>
      <c r="K1052" s="99">
        <v>0.3</v>
      </c>
      <c r="L1052" s="98">
        <v>0.52930979122674904</v>
      </c>
      <c r="M1052" s="98">
        <v>0.28639000000000397</v>
      </c>
      <c r="N1052" s="98">
        <v>0.42662612260928001</v>
      </c>
      <c r="O1052" s="99">
        <v>0.55000000000001104</v>
      </c>
      <c r="P1052" s="98">
        <v>0.26956132770216101</v>
      </c>
      <c r="Q1052" s="98">
        <v>0.28664000000000001</v>
      </c>
      <c r="R1052" s="98">
        <v>0.22483467317046699</v>
      </c>
      <c r="S1052" s="99">
        <v>0.3</v>
      </c>
      <c r="T1052" s="98">
        <v>0.146438231159007</v>
      </c>
      <c r="U1052" s="98">
        <v>0.45477999999999702</v>
      </c>
      <c r="V1052" s="98">
        <v>1.86260273781256</v>
      </c>
      <c r="W1052" s="99">
        <v>0.55000000000000704</v>
      </c>
      <c r="X1052" s="98">
        <v>1.1778446003337899</v>
      </c>
      <c r="Y1052" s="98">
        <v>0.45678000000000002</v>
      </c>
      <c r="Z1052" s="98">
        <v>1.41431679141987</v>
      </c>
      <c r="AA1052" s="99">
        <v>0.3</v>
      </c>
      <c r="AB1052" s="98">
        <v>0.92085416588786395</v>
      </c>
      <c r="AC1052" t="str">
        <f>IF('Regression diagnostics'!AC1052="","",'Regression diagnostics'!AC1052)</f>
        <v/>
      </c>
    </row>
    <row r="1053" spans="1:29" x14ac:dyDescent="0.25">
      <c r="A1053" t="str">
        <f t="shared" si="34"/>
        <v>Jul</v>
      </c>
      <c r="B1053">
        <f t="shared" si="35"/>
        <v>1052</v>
      </c>
      <c r="C1053" t="s">
        <v>2801</v>
      </c>
      <c r="D1053">
        <v>45</v>
      </c>
      <c r="E1053" s="98">
        <v>0.92145500000000902</v>
      </c>
      <c r="F1053" s="98">
        <v>-1.68054394645316</v>
      </c>
      <c r="G1053" s="99">
        <v>0.94999999999999896</v>
      </c>
      <c r="H1053" s="98">
        <v>4.1848141750020504</v>
      </c>
      <c r="I1053" s="98">
        <v>0.91392999999999902</v>
      </c>
      <c r="J1053" s="98">
        <v>-3.2709742297668501E-2</v>
      </c>
      <c r="K1053" s="99">
        <v>0.70000000000000095</v>
      </c>
      <c r="L1053" s="98">
        <v>4.96297318092941E-2</v>
      </c>
      <c r="M1053" s="98">
        <v>0.317269999999997</v>
      </c>
      <c r="N1053" s="98">
        <v>-0.426626122608606</v>
      </c>
      <c r="O1053" s="99">
        <v>0.94999999999999596</v>
      </c>
      <c r="P1053" s="98">
        <v>1.0628189748402499</v>
      </c>
      <c r="Q1053" s="98">
        <v>0.31702000000000002</v>
      </c>
      <c r="R1053" s="98">
        <v>-0.100720571198579</v>
      </c>
      <c r="S1053" s="99">
        <v>0.70000000000000095</v>
      </c>
      <c r="T1053" s="98">
        <v>0.153065423459217</v>
      </c>
      <c r="U1053" s="98">
        <v>0.46544000000000202</v>
      </c>
      <c r="V1053" s="98">
        <v>-1.8626027378127501</v>
      </c>
      <c r="W1053" s="99">
        <v>0.94999999999999596</v>
      </c>
      <c r="X1053" s="98">
        <v>4.6439732335535799</v>
      </c>
      <c r="Y1053" s="98">
        <v>0.46343999999999902</v>
      </c>
      <c r="Z1053" s="98">
        <v>-0.56459817433595205</v>
      </c>
      <c r="AA1053" s="99">
        <v>0.70000000000000095</v>
      </c>
      <c r="AB1053" s="98">
        <v>0.85695712463082696</v>
      </c>
      <c r="AC1053" t="str">
        <f>IF('Regression diagnostics'!AC1053="","",'Regression diagnostics'!AC1053)</f>
        <v/>
      </c>
    </row>
    <row r="1054" spans="1:29" x14ac:dyDescent="0.25">
      <c r="A1054" t="str">
        <f t="shared" si="34"/>
        <v>Jul</v>
      </c>
      <c r="B1054">
        <f t="shared" si="35"/>
        <v>1053</v>
      </c>
      <c r="C1054" t="s">
        <v>2802</v>
      </c>
      <c r="D1054">
        <v>0</v>
      </c>
      <c r="E1054" s="98">
        <v>0.983225000000014</v>
      </c>
      <c r="F1054" s="98">
        <v>0.142598009281205</v>
      </c>
      <c r="G1054" s="99">
        <v>0.95000000000003804</v>
      </c>
      <c r="H1054" s="98">
        <v>0.35403922967971602</v>
      </c>
      <c r="I1054" s="98">
        <v>0.98025000000000495</v>
      </c>
      <c r="J1054" s="98">
        <v>0.27765246369003099</v>
      </c>
      <c r="K1054" s="99">
        <v>0.7</v>
      </c>
      <c r="L1054" s="98">
        <v>0.42129231157770602</v>
      </c>
      <c r="M1054" s="98">
        <v>0.22300999999999699</v>
      </c>
      <c r="N1054" s="98">
        <v>0.17123089274886699</v>
      </c>
      <c r="O1054" s="99">
        <v>0.95000000000003704</v>
      </c>
      <c r="P1054" s="98">
        <v>0.42650574526367602</v>
      </c>
      <c r="Q1054" s="98">
        <v>0.22570999999999999</v>
      </c>
      <c r="R1054" s="98">
        <v>-0.17419705346643299</v>
      </c>
      <c r="S1054" s="99">
        <v>0.7</v>
      </c>
      <c r="T1054" s="98">
        <v>0.26473066386650501</v>
      </c>
      <c r="U1054" s="98">
        <v>0</v>
      </c>
      <c r="V1054" s="98" t="s">
        <v>526</v>
      </c>
      <c r="W1054" s="99">
        <v>0</v>
      </c>
      <c r="X1054" s="98" t="s">
        <v>526</v>
      </c>
      <c r="Y1054" s="98">
        <v>0</v>
      </c>
      <c r="Z1054" s="98" t="s">
        <v>526</v>
      </c>
      <c r="AA1054" s="99">
        <v>0</v>
      </c>
      <c r="AB1054" s="98" t="s">
        <v>526</v>
      </c>
      <c r="AC1054" t="str">
        <f>IF('Regression diagnostics'!AC1054="","",'Regression diagnostics'!AC1054)</f>
        <v>For N2O, high residul and Cooks. It is because T30 had bad integration. Remove the point from analysis</v>
      </c>
    </row>
    <row r="1055" spans="1:29" x14ac:dyDescent="0.25">
      <c r="A1055" t="str">
        <f t="shared" si="34"/>
        <v>Jul</v>
      </c>
      <c r="B1055">
        <f t="shared" si="35"/>
        <v>1054</v>
      </c>
      <c r="C1055" t="s">
        <v>2802</v>
      </c>
      <c r="D1055">
        <v>15</v>
      </c>
      <c r="E1055" s="98">
        <v>0.94952499999999496</v>
      </c>
      <c r="F1055" s="98">
        <v>-0.142598009283677</v>
      </c>
      <c r="G1055" s="99">
        <v>0.55000000000000104</v>
      </c>
      <c r="H1055" s="98">
        <v>8.9794487181523996E-2</v>
      </c>
      <c r="I1055" s="98">
        <v>0.95250000000000301</v>
      </c>
      <c r="J1055" s="98">
        <v>-0.24899480073446201</v>
      </c>
      <c r="K1055" s="99">
        <v>0.3</v>
      </c>
      <c r="L1055" s="98">
        <v>0.16191686306722899</v>
      </c>
      <c r="M1055" s="98">
        <v>0.25407000000000302</v>
      </c>
      <c r="N1055" s="98">
        <v>-0.171230892748409</v>
      </c>
      <c r="O1055" s="99">
        <v>0.55000000000000004</v>
      </c>
      <c r="P1055" s="98">
        <v>0.10817407073731899</v>
      </c>
      <c r="Q1055" s="98">
        <v>0.25137000000000098</v>
      </c>
      <c r="R1055" s="98">
        <v>5.0263520684718198E-2</v>
      </c>
      <c r="S1055" s="99">
        <v>0.3</v>
      </c>
      <c r="T1055" s="98">
        <v>3.2736581769137803E-2</v>
      </c>
      <c r="U1055" s="98">
        <v>0</v>
      </c>
      <c r="V1055" s="98" t="s">
        <v>526</v>
      </c>
      <c r="W1055" s="99">
        <v>0</v>
      </c>
      <c r="X1055" s="98" t="s">
        <v>526</v>
      </c>
      <c r="Y1055" s="98">
        <v>0</v>
      </c>
      <c r="Z1055" s="98" t="s">
        <v>526</v>
      </c>
      <c r="AA1055" s="99">
        <v>0</v>
      </c>
      <c r="AB1055" s="98" t="s">
        <v>526</v>
      </c>
      <c r="AC1055" t="str">
        <f>IF('Regression diagnostics'!AC1055="","",'Regression diagnostics'!AC1055)</f>
        <v>For N2O, high residul and Cooks. It is because T30 had bad integration. Remove the point from analysis</v>
      </c>
    </row>
    <row r="1056" spans="1:29" x14ac:dyDescent="0.25">
      <c r="A1056" t="str">
        <f t="shared" si="34"/>
        <v>Jul</v>
      </c>
      <c r="B1056">
        <f t="shared" si="35"/>
        <v>1055</v>
      </c>
      <c r="C1056" t="s">
        <v>2802</v>
      </c>
      <c r="D1056">
        <v>30</v>
      </c>
      <c r="E1056" s="98">
        <v>0.92177499999999302</v>
      </c>
      <c r="F1056" s="98">
        <v>0.14259800928454699</v>
      </c>
      <c r="G1056" s="99">
        <v>0.55000000000001503</v>
      </c>
      <c r="H1056" s="98">
        <v>8.9794487182074403E-2</v>
      </c>
      <c r="I1056" s="98">
        <v>0.92475000000000096</v>
      </c>
      <c r="J1056" s="98">
        <v>-4.7309012139585001E-2</v>
      </c>
      <c r="K1056" s="99">
        <v>0.3</v>
      </c>
      <c r="L1056" s="98">
        <v>3.0763246425517199E-2</v>
      </c>
      <c r="M1056" s="98">
        <v>0.27973000000000398</v>
      </c>
      <c r="N1056" s="98">
        <v>0.171230892747714</v>
      </c>
      <c r="O1056" s="99">
        <v>0.55000000000001203</v>
      </c>
      <c r="P1056" s="98">
        <v>0.108174070736882</v>
      </c>
      <c r="Q1056" s="98">
        <v>0.277030000000001</v>
      </c>
      <c r="R1056" s="98">
        <v>0.24158918006534799</v>
      </c>
      <c r="S1056" s="99">
        <v>0.3</v>
      </c>
      <c r="T1056" s="98">
        <v>0.157351330030776</v>
      </c>
      <c r="U1056" s="98">
        <v>0</v>
      </c>
      <c r="V1056" s="98" t="s">
        <v>526</v>
      </c>
      <c r="W1056" s="99">
        <v>0</v>
      </c>
      <c r="X1056" s="98" t="s">
        <v>526</v>
      </c>
      <c r="Y1056" s="98">
        <v>0</v>
      </c>
      <c r="Z1056" s="98" t="s">
        <v>526</v>
      </c>
      <c r="AA1056" s="99">
        <v>0</v>
      </c>
      <c r="AB1056" s="98" t="s">
        <v>526</v>
      </c>
      <c r="AC1056" t="str">
        <f>IF('Regression diagnostics'!AC1056="","",'Regression diagnostics'!AC1056)</f>
        <v>For N2O, integration problem. Data should be discarded</v>
      </c>
    </row>
    <row r="1057" spans="1:29" x14ac:dyDescent="0.25">
      <c r="A1057" t="str">
        <f t="shared" si="34"/>
        <v>Jul</v>
      </c>
      <c r="B1057">
        <f t="shared" si="35"/>
        <v>1056</v>
      </c>
      <c r="C1057" t="s">
        <v>2802</v>
      </c>
      <c r="D1057">
        <v>45</v>
      </c>
      <c r="E1057" s="98">
        <v>0.89997500000000796</v>
      </c>
      <c r="F1057" s="98">
        <v>-0.14259800928567201</v>
      </c>
      <c r="G1057" s="99">
        <v>0.94999999999999596</v>
      </c>
      <c r="H1057" s="98">
        <v>0.35403922969064999</v>
      </c>
      <c r="I1057" s="98">
        <v>0.89699999999999902</v>
      </c>
      <c r="J1057" s="98">
        <v>0.174959086709078</v>
      </c>
      <c r="K1057" s="99">
        <v>0.70000000000000095</v>
      </c>
      <c r="L1057" s="98">
        <v>0.265465440626933</v>
      </c>
      <c r="M1057" s="98">
        <v>0.29998999999999798</v>
      </c>
      <c r="N1057" s="98">
        <v>-0.17123089274759001</v>
      </c>
      <c r="O1057" s="99">
        <v>0.94999999999999196</v>
      </c>
      <c r="P1057" s="98">
        <v>0.426505745260295</v>
      </c>
      <c r="Q1057" s="98">
        <v>0.30269000000000101</v>
      </c>
      <c r="R1057" s="98">
        <v>-0.27161531085527701</v>
      </c>
      <c r="S1057" s="99">
        <v>0.70000000000000095</v>
      </c>
      <c r="T1057" s="98">
        <v>0.41278834291316802</v>
      </c>
      <c r="U1057" s="98">
        <v>0</v>
      </c>
      <c r="V1057" s="98" t="s">
        <v>526</v>
      </c>
      <c r="W1057" s="99">
        <v>0</v>
      </c>
      <c r="X1057" s="98" t="s">
        <v>526</v>
      </c>
      <c r="Y1057" s="98">
        <v>0</v>
      </c>
      <c r="Z1057" s="98" t="s">
        <v>526</v>
      </c>
      <c r="AA1057" s="99">
        <v>0</v>
      </c>
      <c r="AB1057" s="98" t="s">
        <v>526</v>
      </c>
      <c r="AC1057" t="str">
        <f>IF('Regression diagnostics'!AC1057="","",'Regression diagnostics'!AC1057)</f>
        <v>For N2O, high residul and Cooks. It is because T30 had bad integration. Remove the point from analysis</v>
      </c>
    </row>
    <row r="1058" spans="1:29" x14ac:dyDescent="0.25">
      <c r="A1058" t="str">
        <f t="shared" si="34"/>
        <v>Jul</v>
      </c>
      <c r="B1058">
        <f t="shared" si="35"/>
        <v>1057</v>
      </c>
      <c r="C1058" t="s">
        <v>2803</v>
      </c>
      <c r="D1058">
        <v>0</v>
      </c>
      <c r="E1058" s="98">
        <v>0.98738000000001502</v>
      </c>
      <c r="F1058" s="98">
        <v>-0.35491060088812199</v>
      </c>
      <c r="G1058" s="99">
        <v>0.95000000000003904</v>
      </c>
      <c r="H1058" s="98">
        <v>0.88126250605804202</v>
      </c>
      <c r="I1058" s="98">
        <v>0.99553000000000702</v>
      </c>
      <c r="J1058" s="98">
        <v>-0.74775992276126402</v>
      </c>
      <c r="K1058" s="99">
        <v>0.7</v>
      </c>
      <c r="L1058" s="98">
        <v>1.13488867242081</v>
      </c>
      <c r="M1058" s="98">
        <v>0.221159999999998</v>
      </c>
      <c r="N1058" s="98">
        <v>1.16088740852514E-2</v>
      </c>
      <c r="O1058" s="99">
        <v>0.95000000000003604</v>
      </c>
      <c r="P1058" s="98">
        <v>2.89147646612294E-2</v>
      </c>
      <c r="Q1058" s="98">
        <v>0.22546000000000099</v>
      </c>
      <c r="R1058" s="98">
        <v>-0.35169642074265001</v>
      </c>
      <c r="S1058" s="99">
        <v>0.7</v>
      </c>
      <c r="T1058" s="98">
        <v>0.53450566495743002</v>
      </c>
      <c r="U1058" s="98">
        <v>0</v>
      </c>
      <c r="V1058" s="98" t="s">
        <v>526</v>
      </c>
      <c r="W1058" s="99">
        <v>0</v>
      </c>
      <c r="X1058" s="98" t="s">
        <v>526</v>
      </c>
      <c r="Y1058" s="98">
        <v>0</v>
      </c>
      <c r="Z1058" s="98" t="s">
        <v>526</v>
      </c>
      <c r="AA1058" s="99">
        <v>0</v>
      </c>
      <c r="AB1058" s="98" t="s">
        <v>526</v>
      </c>
      <c r="AC1058" t="str">
        <f>IF('Regression diagnostics'!AC1058="","",'Regression diagnostics'!AC1058)</f>
        <v>For N2O, high residul and Cooks. It is because T15 and T30 had bad integration. Remove the point from analysis</v>
      </c>
    </row>
    <row r="1059" spans="1:29" x14ac:dyDescent="0.25">
      <c r="A1059" t="str">
        <f t="shared" si="34"/>
        <v>Jul</v>
      </c>
      <c r="B1059">
        <f t="shared" si="35"/>
        <v>1058</v>
      </c>
      <c r="C1059" t="s">
        <v>2803</v>
      </c>
      <c r="D1059">
        <v>15</v>
      </c>
      <c r="E1059" s="98">
        <v>0.96685999999999495</v>
      </c>
      <c r="F1059" s="98">
        <v>0.35491060088509202</v>
      </c>
      <c r="G1059" s="99">
        <v>0.55000000000000004</v>
      </c>
      <c r="H1059" s="98">
        <v>0.22351340802917899</v>
      </c>
      <c r="I1059" s="98">
        <v>0.95871000000000395</v>
      </c>
      <c r="J1059" s="98">
        <v>0.65684828433690001</v>
      </c>
      <c r="K1059" s="99">
        <v>0.3</v>
      </c>
      <c r="L1059" s="98">
        <v>0.42721890453459999</v>
      </c>
      <c r="M1059" s="98">
        <v>0.25852000000000303</v>
      </c>
      <c r="N1059" s="98">
        <v>-1.16088740849438E-2</v>
      </c>
      <c r="O1059" s="99">
        <v>0.55000000000000004</v>
      </c>
      <c r="P1059" s="98">
        <v>7.3336123428035102E-3</v>
      </c>
      <c r="Q1059" s="98">
        <v>0.254220000000001</v>
      </c>
      <c r="R1059" s="98">
        <v>0.22591560909914299</v>
      </c>
      <c r="S1059" s="99">
        <v>0.3</v>
      </c>
      <c r="T1059" s="98">
        <v>0.14714229811143201</v>
      </c>
      <c r="U1059" s="98">
        <v>0</v>
      </c>
      <c r="V1059" s="98" t="s">
        <v>526</v>
      </c>
      <c r="W1059" s="99">
        <v>0</v>
      </c>
      <c r="X1059" s="98" t="s">
        <v>526</v>
      </c>
      <c r="Y1059" s="98">
        <v>0</v>
      </c>
      <c r="Z1059" s="98" t="s">
        <v>526</v>
      </c>
      <c r="AA1059" s="99">
        <v>0</v>
      </c>
      <c r="AB1059" s="98" t="s">
        <v>526</v>
      </c>
      <c r="AC1059" t="str">
        <f>IF('Regression diagnostics'!AC1059="","",'Regression diagnostics'!AC1059)</f>
        <v>For N2O, integration problem. Data should be discarded</v>
      </c>
    </row>
    <row r="1060" spans="1:29" x14ac:dyDescent="0.25">
      <c r="A1060" t="str">
        <f t="shared" si="34"/>
        <v>Jul</v>
      </c>
      <c r="B1060">
        <f t="shared" si="35"/>
        <v>1059</v>
      </c>
      <c r="C1060" t="s">
        <v>2803</v>
      </c>
      <c r="D1060">
        <v>30</v>
      </c>
      <c r="E1060" s="98">
        <v>0.93003999999999198</v>
      </c>
      <c r="F1060" s="98">
        <v>-0.35491060088419102</v>
      </c>
      <c r="G1060" s="99">
        <v>0.55000000000001503</v>
      </c>
      <c r="H1060" s="98">
        <v>0.22351340802861799</v>
      </c>
      <c r="I1060" s="98">
        <v>0.92189000000000199</v>
      </c>
      <c r="J1060" s="98">
        <v>0.154874766056665</v>
      </c>
      <c r="K1060" s="99">
        <v>0.3</v>
      </c>
      <c r="L1060" s="98">
        <v>0.10071029485322899</v>
      </c>
      <c r="M1060" s="98">
        <v>0.28728000000000398</v>
      </c>
      <c r="N1060" s="98">
        <v>1.1608874084262E-2</v>
      </c>
      <c r="O1060" s="99">
        <v>0.55000000000001203</v>
      </c>
      <c r="P1060" s="98">
        <v>7.3336123423729501E-3</v>
      </c>
      <c r="Q1060" s="98">
        <v>0.28298000000000101</v>
      </c>
      <c r="R1060" s="98">
        <v>0.238886840243588</v>
      </c>
      <c r="S1060" s="99">
        <v>0.3</v>
      </c>
      <c r="T1060" s="98">
        <v>0.15559114379112499</v>
      </c>
      <c r="U1060" s="98">
        <v>0</v>
      </c>
      <c r="V1060" s="98" t="s">
        <v>526</v>
      </c>
      <c r="W1060" s="99">
        <v>0</v>
      </c>
      <c r="X1060" s="98" t="s">
        <v>526</v>
      </c>
      <c r="Y1060" s="98">
        <v>0</v>
      </c>
      <c r="Z1060" s="98" t="s">
        <v>526</v>
      </c>
      <c r="AA1060" s="99">
        <v>0</v>
      </c>
      <c r="AB1060" s="98" t="s">
        <v>526</v>
      </c>
      <c r="AC1060" t="str">
        <f>IF('Regression diagnostics'!AC1060="","",'Regression diagnostics'!AC1060)</f>
        <v>For N2O, integration problem. Data should be discarded</v>
      </c>
    </row>
    <row r="1061" spans="1:29" x14ac:dyDescent="0.25">
      <c r="A1061" t="str">
        <f t="shared" si="34"/>
        <v>Jul</v>
      </c>
      <c r="B1061">
        <f t="shared" si="35"/>
        <v>1060</v>
      </c>
      <c r="C1061" t="s">
        <v>2803</v>
      </c>
      <c r="D1061">
        <v>45</v>
      </c>
      <c r="E1061" s="98">
        <v>0.87692000000000903</v>
      </c>
      <c r="F1061" s="98">
        <v>0.35491060088291598</v>
      </c>
      <c r="G1061" s="99">
        <v>0.94999999999999896</v>
      </c>
      <c r="H1061" s="98">
        <v>0.88126250604474898</v>
      </c>
      <c r="I1061" s="98">
        <v>0.88506999999999902</v>
      </c>
      <c r="J1061" s="98">
        <v>-0.49216751782923601</v>
      </c>
      <c r="K1061" s="99">
        <v>0.70000000000000095</v>
      </c>
      <c r="L1061" s="98">
        <v>0.74684814958380197</v>
      </c>
      <c r="M1061" s="98">
        <v>0.30743999999999799</v>
      </c>
      <c r="N1061" s="98">
        <v>-1.1608874084127901E-2</v>
      </c>
      <c r="O1061" s="99">
        <v>0.95000000000000295</v>
      </c>
      <c r="P1061" s="98">
        <v>2.8914764658421101E-2</v>
      </c>
      <c r="Q1061" s="98">
        <v>0.31174000000000102</v>
      </c>
      <c r="R1061" s="98">
        <v>-0.35830104836224502</v>
      </c>
      <c r="S1061" s="99">
        <v>0.70000000000000095</v>
      </c>
      <c r="T1061" s="98">
        <v>0.54454464780074197</v>
      </c>
      <c r="U1061" s="98">
        <v>0</v>
      </c>
      <c r="V1061" s="98" t="s">
        <v>526</v>
      </c>
      <c r="W1061" s="99">
        <v>0</v>
      </c>
      <c r="X1061" s="98" t="s">
        <v>526</v>
      </c>
      <c r="Y1061" s="98">
        <v>0</v>
      </c>
      <c r="Z1061" s="98" t="s">
        <v>526</v>
      </c>
      <c r="AA1061" s="99">
        <v>0</v>
      </c>
      <c r="AB1061" s="98" t="s">
        <v>526</v>
      </c>
      <c r="AC1061" t="str">
        <f>IF('Regression diagnostics'!AC1061="","",'Regression diagnostics'!AC1061)</f>
        <v>For N2O, high residul and Cooks. It is because T15 and T30 had bad integration. Remove the point from analysis</v>
      </c>
    </row>
    <row r="1062" spans="1:29" x14ac:dyDescent="0.25">
      <c r="A1062" t="str">
        <f t="shared" si="34"/>
        <v>Jul</v>
      </c>
      <c r="B1062">
        <f t="shared" si="35"/>
        <v>1061</v>
      </c>
      <c r="C1062" t="s">
        <v>2804</v>
      </c>
      <c r="D1062">
        <v>0</v>
      </c>
      <c r="E1062" s="98">
        <v>0.94237000000001403</v>
      </c>
      <c r="F1062" s="98">
        <v>0.74573477447536296</v>
      </c>
      <c r="G1062" s="99">
        <v>0.95000000000003904</v>
      </c>
      <c r="H1062" s="98">
        <v>1.85254139719272</v>
      </c>
      <c r="I1062" s="98">
        <v>0.95322000000000595</v>
      </c>
      <c r="J1062" s="98">
        <v>-0.55682631074400102</v>
      </c>
      <c r="K1062" s="99">
        <v>0.70000000000000095</v>
      </c>
      <c r="L1062" s="98">
        <v>0.84499561681676605</v>
      </c>
      <c r="M1062" s="98">
        <v>0.21434499999999601</v>
      </c>
      <c r="N1062" s="98">
        <v>0.13205094271385201</v>
      </c>
      <c r="O1062" s="99">
        <v>0.95000000000003904</v>
      </c>
      <c r="P1062" s="98">
        <v>0.32891137623912797</v>
      </c>
      <c r="Q1062" s="98">
        <v>0.21622000000000099</v>
      </c>
      <c r="R1062" s="98">
        <v>-0.11723214024758</v>
      </c>
      <c r="S1062" s="99">
        <v>0.7</v>
      </c>
      <c r="T1062" s="98">
        <v>0.17815844666219899</v>
      </c>
      <c r="U1062" s="98">
        <v>0</v>
      </c>
      <c r="V1062" s="98" t="s">
        <v>526</v>
      </c>
      <c r="W1062" s="99">
        <v>0</v>
      </c>
      <c r="X1062" s="98" t="s">
        <v>526</v>
      </c>
      <c r="Y1062" s="98">
        <v>0</v>
      </c>
      <c r="Z1062" s="98" t="s">
        <v>526</v>
      </c>
      <c r="AA1062" s="99">
        <v>0</v>
      </c>
      <c r="AB1062" s="98" t="s">
        <v>526</v>
      </c>
      <c r="AC1062" t="str">
        <f>IF('Regression diagnostics'!AC1062="","",'Regression diagnostics'!AC1062)</f>
        <v>For N2O, integration problem. Data should be discarded</v>
      </c>
    </row>
    <row r="1063" spans="1:29" x14ac:dyDescent="0.25">
      <c r="A1063" t="str">
        <f t="shared" si="34"/>
        <v>Jul</v>
      </c>
      <c r="B1063">
        <f t="shared" si="35"/>
        <v>1062</v>
      </c>
      <c r="C1063" t="s">
        <v>2804</v>
      </c>
      <c r="D1063">
        <v>15</v>
      </c>
      <c r="E1063" s="98">
        <v>0.93728999999999496</v>
      </c>
      <c r="F1063" s="98">
        <v>-0.74573477447769498</v>
      </c>
      <c r="G1063" s="99">
        <v>0.55000000000000004</v>
      </c>
      <c r="H1063" s="98">
        <v>0.46985754909586003</v>
      </c>
      <c r="I1063" s="98">
        <v>0.92644000000000404</v>
      </c>
      <c r="J1063" s="98">
        <v>1.29477296379924E-2</v>
      </c>
      <c r="K1063" s="99">
        <v>0.3</v>
      </c>
      <c r="L1063" s="98">
        <v>8.4194057316817894E-3</v>
      </c>
      <c r="M1063" s="98">
        <v>0.26946500000000501</v>
      </c>
      <c r="N1063" s="98">
        <v>-0.132050942713027</v>
      </c>
      <c r="O1063" s="99">
        <v>0.55000000000000004</v>
      </c>
      <c r="P1063" s="98">
        <v>8.3421343966834496E-2</v>
      </c>
      <c r="Q1063" s="98">
        <v>0.26758999999999999</v>
      </c>
      <c r="R1063" s="98">
        <v>2.7563866181940001E-2</v>
      </c>
      <c r="S1063" s="99">
        <v>0.3</v>
      </c>
      <c r="T1063" s="98">
        <v>1.7952302669573601E-2</v>
      </c>
      <c r="U1063" s="98">
        <v>0</v>
      </c>
      <c r="V1063" s="98" t="s">
        <v>526</v>
      </c>
      <c r="W1063" s="99">
        <v>0</v>
      </c>
      <c r="X1063" s="98" t="s">
        <v>526</v>
      </c>
      <c r="Y1063" s="98">
        <v>0</v>
      </c>
      <c r="Z1063" s="98" t="s">
        <v>526</v>
      </c>
      <c r="AA1063" s="99">
        <v>0</v>
      </c>
      <c r="AB1063" s="98" t="s">
        <v>526</v>
      </c>
      <c r="AC1063" t="str">
        <f>IF('Regression diagnostics'!AC1063="","",'Regression diagnostics'!AC1063)</f>
        <v>For N2O, integration problem. Data should be discarded</v>
      </c>
    </row>
    <row r="1064" spans="1:29" x14ac:dyDescent="0.25">
      <c r="A1064" t="str">
        <f t="shared" si="34"/>
        <v>Jul</v>
      </c>
      <c r="B1064">
        <f t="shared" si="35"/>
        <v>1063</v>
      </c>
      <c r="C1064" t="s">
        <v>2804</v>
      </c>
      <c r="D1064">
        <v>30</v>
      </c>
      <c r="E1064" s="98">
        <v>0.91050999999999305</v>
      </c>
      <c r="F1064" s="98">
        <v>0.745734774478503</v>
      </c>
      <c r="G1064" s="99">
        <v>0.55000000000001303</v>
      </c>
      <c r="H1064" s="98">
        <v>0.469857549096383</v>
      </c>
      <c r="I1064" s="98">
        <v>0.89966000000000101</v>
      </c>
      <c r="J1064" s="98">
        <v>1.0676897055486401</v>
      </c>
      <c r="K1064" s="99">
        <v>0.3</v>
      </c>
      <c r="L1064" s="98">
        <v>0.69468966946481603</v>
      </c>
      <c r="M1064" s="98">
        <v>0.32083500000000498</v>
      </c>
      <c r="N1064" s="98">
        <v>0.132050942711987</v>
      </c>
      <c r="O1064" s="99">
        <v>0.55000000000001503</v>
      </c>
      <c r="P1064" s="98">
        <v>8.34213439661802E-2</v>
      </c>
      <c r="Q1064" s="98">
        <v>0.31896000000000002</v>
      </c>
      <c r="R1064" s="98">
        <v>0.175111620450078</v>
      </c>
      <c r="S1064" s="99">
        <v>0.3</v>
      </c>
      <c r="T1064" s="98">
        <v>0.114051682731744</v>
      </c>
      <c r="U1064" s="98">
        <v>0</v>
      </c>
      <c r="V1064" s="98" t="s">
        <v>526</v>
      </c>
      <c r="W1064" s="99">
        <v>0</v>
      </c>
      <c r="X1064" s="98" t="s">
        <v>526</v>
      </c>
      <c r="Y1064" s="98">
        <v>0</v>
      </c>
      <c r="Z1064" s="98" t="s">
        <v>526</v>
      </c>
      <c r="AA1064" s="99">
        <v>0</v>
      </c>
      <c r="AB1064" s="98" t="s">
        <v>526</v>
      </c>
      <c r="AC1064" t="str">
        <f>IF('Regression diagnostics'!AC1064="","",'Regression diagnostics'!AC1064)</f>
        <v>For N2O, integration problem. Data should be discarded</v>
      </c>
    </row>
    <row r="1065" spans="1:29" x14ac:dyDescent="0.25">
      <c r="A1065" t="str">
        <f t="shared" si="34"/>
        <v>Jul</v>
      </c>
      <c r="B1065">
        <f t="shared" si="35"/>
        <v>1064</v>
      </c>
      <c r="C1065" t="s">
        <v>2804</v>
      </c>
      <c r="D1065">
        <v>45</v>
      </c>
      <c r="E1065" s="98">
        <v>0.86203000000000696</v>
      </c>
      <c r="F1065" s="98">
        <v>-0.74573477447946301</v>
      </c>
      <c r="G1065" s="99">
        <v>0.94999999999998896</v>
      </c>
      <c r="H1065" s="98">
        <v>1.85254139720192</v>
      </c>
      <c r="I1065" s="98">
        <v>0.87287999999999899</v>
      </c>
      <c r="J1065" s="98">
        <v>-1.0938746377720101</v>
      </c>
      <c r="K1065" s="99">
        <v>0.70000000000000095</v>
      </c>
      <c r="L1065" s="98">
        <v>1.6607449555081899</v>
      </c>
      <c r="M1065" s="98">
        <v>0.36845499999999498</v>
      </c>
      <c r="N1065" s="98">
        <v>-0.13205094271103299</v>
      </c>
      <c r="O1065" s="99">
        <v>0.95000000000000295</v>
      </c>
      <c r="P1065" s="98">
        <v>0.32891137623197902</v>
      </c>
      <c r="Q1065" s="98">
        <v>0.37032999999999999</v>
      </c>
      <c r="R1065" s="98">
        <v>-0.192359779420233</v>
      </c>
      <c r="S1065" s="99">
        <v>0.70000000000000095</v>
      </c>
      <c r="T1065" s="98">
        <v>0.29233391747644799</v>
      </c>
      <c r="U1065" s="98">
        <v>0</v>
      </c>
      <c r="V1065" s="98" t="s">
        <v>526</v>
      </c>
      <c r="W1065" s="99">
        <v>0</v>
      </c>
      <c r="X1065" s="98" t="s">
        <v>526</v>
      </c>
      <c r="Y1065" s="98">
        <v>0</v>
      </c>
      <c r="Z1065" s="98" t="s">
        <v>526</v>
      </c>
      <c r="AA1065" s="99">
        <v>0</v>
      </c>
      <c r="AB1065" s="98" t="s">
        <v>526</v>
      </c>
      <c r="AC1065" t="str">
        <f>IF('Regression diagnostics'!AC1065="","",'Regression diagnostics'!AC1065)</f>
        <v>For N2O, integration problem. Data should be discarded</v>
      </c>
    </row>
    <row r="1066" spans="1:29" x14ac:dyDescent="0.25">
      <c r="A1066" t="str">
        <f t="shared" si="34"/>
        <v>Jul</v>
      </c>
      <c r="B1066">
        <f t="shared" si="35"/>
        <v>1065</v>
      </c>
      <c r="C1066" t="s">
        <v>2805</v>
      </c>
      <c r="D1066">
        <v>0</v>
      </c>
      <c r="E1066" s="98">
        <v>0.97598500000001498</v>
      </c>
      <c r="F1066" s="98">
        <v>-2.5107812449534799</v>
      </c>
      <c r="G1066" s="99">
        <v>0.95000000000004203</v>
      </c>
      <c r="H1066" s="98">
        <v>6.27544948787357</v>
      </c>
      <c r="I1066" s="98">
        <v>0.975360000000006</v>
      </c>
      <c r="J1066" s="98">
        <v>-0.85653883319338697</v>
      </c>
      <c r="K1066" s="99">
        <v>0.70000000000000095</v>
      </c>
      <c r="L1066" s="98">
        <v>1.3001026236042399</v>
      </c>
      <c r="M1066" s="98">
        <v>0.22963999999999499</v>
      </c>
      <c r="N1066" s="98">
        <v>-0.62107476352580804</v>
      </c>
      <c r="O1066" s="99">
        <v>0.95000000000003704</v>
      </c>
      <c r="P1066" s="98">
        <v>1.5475616368179601</v>
      </c>
      <c r="Q1066" s="98">
        <v>0.22828999999999999</v>
      </c>
      <c r="R1066" s="98">
        <v>-6.5220697743371595E-2</v>
      </c>
      <c r="S1066" s="99">
        <v>0.7</v>
      </c>
      <c r="T1066" s="98">
        <v>9.9115833580162696E-2</v>
      </c>
      <c r="U1066" s="98">
        <v>0</v>
      </c>
      <c r="V1066" s="98" t="s">
        <v>526</v>
      </c>
      <c r="W1066" s="99">
        <v>0</v>
      </c>
      <c r="X1066" s="98" t="s">
        <v>526</v>
      </c>
      <c r="Y1066" s="98">
        <v>0</v>
      </c>
      <c r="Z1066" s="98" t="s">
        <v>526</v>
      </c>
      <c r="AA1066" s="99">
        <v>0</v>
      </c>
      <c r="AB1066" s="98" t="s">
        <v>526</v>
      </c>
      <c r="AC1066" t="str">
        <f>IF('Regression diagnostics'!AC1066="","",'Regression diagnostics'!AC1066)</f>
        <v>For N2O, integration problem. Data should be discarded</v>
      </c>
    </row>
    <row r="1067" spans="1:29" x14ac:dyDescent="0.25">
      <c r="A1067" t="str">
        <f t="shared" si="34"/>
        <v>Jul</v>
      </c>
      <c r="B1067">
        <f t="shared" si="35"/>
        <v>1066</v>
      </c>
      <c r="C1067" t="s">
        <v>2805</v>
      </c>
      <c r="D1067">
        <v>15</v>
      </c>
      <c r="E1067" s="98">
        <v>0.90764499999999604</v>
      </c>
      <c r="F1067" s="98">
        <v>2.5107812449496598</v>
      </c>
      <c r="G1067" s="99">
        <v>0.55000000000000004</v>
      </c>
      <c r="H1067" s="98">
        <v>1.5916336986053199</v>
      </c>
      <c r="I1067" s="98">
        <v>0.90827000000000402</v>
      </c>
      <c r="J1067" s="98">
        <v>1.74445757394437</v>
      </c>
      <c r="K1067" s="99">
        <v>0.3</v>
      </c>
      <c r="L1067" s="98">
        <v>1.136155106748</v>
      </c>
      <c r="M1067" s="98">
        <v>0.26928000000000502</v>
      </c>
      <c r="N1067" s="98">
        <v>0.62107476352640001</v>
      </c>
      <c r="O1067" s="99">
        <v>0.55000000000000004</v>
      </c>
      <c r="P1067" s="98">
        <v>0.39250594823434198</v>
      </c>
      <c r="Q1067" s="98">
        <v>0.27062999999999998</v>
      </c>
      <c r="R1067" s="98">
        <v>0.274017257926504</v>
      </c>
      <c r="S1067" s="99">
        <v>0.3</v>
      </c>
      <c r="T1067" s="98">
        <v>0.17847385381294401</v>
      </c>
      <c r="U1067" s="98">
        <v>0</v>
      </c>
      <c r="V1067" s="98" t="s">
        <v>526</v>
      </c>
      <c r="W1067" s="99">
        <v>0</v>
      </c>
      <c r="X1067" s="98" t="s">
        <v>526</v>
      </c>
      <c r="Y1067" s="98">
        <v>0</v>
      </c>
      <c r="Z1067" s="98" t="s">
        <v>526</v>
      </c>
      <c r="AA1067" s="99">
        <v>0</v>
      </c>
      <c r="AB1067" s="98" t="s">
        <v>526</v>
      </c>
      <c r="AC1067" t="str">
        <f>IF('Regression diagnostics'!AC1067="","",'Regression diagnostics'!AC1067)</f>
        <v>For N2O, integration problem. Data should be discarded</v>
      </c>
    </row>
    <row r="1068" spans="1:29" x14ac:dyDescent="0.25">
      <c r="A1068" t="str">
        <f t="shared" si="34"/>
        <v>Jul</v>
      </c>
      <c r="B1068">
        <f t="shared" si="35"/>
        <v>1067</v>
      </c>
      <c r="C1068" t="s">
        <v>2805</v>
      </c>
      <c r="D1068">
        <v>30</v>
      </c>
      <c r="E1068" s="98">
        <v>0.84055499999999295</v>
      </c>
      <c r="F1068" s="98">
        <v>-2.51078124494892</v>
      </c>
      <c r="G1068" s="99">
        <v>0.55000000000001503</v>
      </c>
      <c r="H1068" s="98">
        <v>1.59163369860489</v>
      </c>
      <c r="I1068" s="98">
        <v>0.84118000000000104</v>
      </c>
      <c r="J1068" s="98">
        <v>-1.8067062741282001</v>
      </c>
      <c r="K1068" s="99">
        <v>0.3</v>
      </c>
      <c r="L1068" s="98">
        <v>1.1768332554184699</v>
      </c>
      <c r="M1068" s="98">
        <v>0.311620000000005</v>
      </c>
      <c r="N1068" s="98">
        <v>-0.62107476352744595</v>
      </c>
      <c r="O1068" s="99">
        <v>0.55000000000001203</v>
      </c>
      <c r="P1068" s="98">
        <v>0.392505948235013</v>
      </c>
      <c r="Q1068" s="98">
        <v>0.31297000000000003</v>
      </c>
      <c r="R1068" s="98">
        <v>-0.419943608301593</v>
      </c>
      <c r="S1068" s="99">
        <v>0.3</v>
      </c>
      <c r="T1068" s="98">
        <v>0.27353339594905801</v>
      </c>
      <c r="U1068" s="98">
        <v>0</v>
      </c>
      <c r="V1068" s="98" t="s">
        <v>526</v>
      </c>
      <c r="W1068" s="99">
        <v>0</v>
      </c>
      <c r="X1068" s="98" t="s">
        <v>526</v>
      </c>
      <c r="Y1068" s="98">
        <v>0</v>
      </c>
      <c r="Z1068" s="98" t="s">
        <v>526</v>
      </c>
      <c r="AA1068" s="99">
        <v>0</v>
      </c>
      <c r="AB1068" s="98" t="s">
        <v>526</v>
      </c>
      <c r="AC1068" t="str">
        <f>IF('Regression diagnostics'!AC1068="","",'Regression diagnostics'!AC1068)</f>
        <v>For N2O, integration problem. Data should be discarded</v>
      </c>
    </row>
    <row r="1069" spans="1:29" x14ac:dyDescent="0.25">
      <c r="A1069" t="str">
        <f t="shared" si="34"/>
        <v>Jul</v>
      </c>
      <c r="B1069">
        <f t="shared" si="35"/>
        <v>1068</v>
      </c>
      <c r="C1069" t="s">
        <v>2805</v>
      </c>
      <c r="D1069">
        <v>45</v>
      </c>
      <c r="E1069" s="98">
        <v>0.77471500000000704</v>
      </c>
      <c r="F1069" s="98">
        <v>2.5107812449478701</v>
      </c>
      <c r="G1069" s="99">
        <v>0.94999999999999896</v>
      </c>
      <c r="H1069" s="98">
        <v>6.2754494878565596</v>
      </c>
      <c r="I1069" s="98">
        <v>0.77408999999999895</v>
      </c>
      <c r="J1069" s="98">
        <v>0.95162529336094004</v>
      </c>
      <c r="K1069" s="99">
        <v>0.70000000000000195</v>
      </c>
      <c r="L1069" s="98">
        <v>1.444559641496</v>
      </c>
      <c r="M1069" s="98">
        <v>0.35665999999999498</v>
      </c>
      <c r="N1069" s="98">
        <v>0.62107476352838797</v>
      </c>
      <c r="O1069" s="99">
        <v>0.94999999999999596</v>
      </c>
      <c r="P1069" s="98">
        <v>1.5475616368237199</v>
      </c>
      <c r="Q1069" s="98">
        <v>0.35531000000000001</v>
      </c>
      <c r="R1069" s="98">
        <v>0.28812687990414598</v>
      </c>
      <c r="S1069" s="99">
        <v>0.70000000000000195</v>
      </c>
      <c r="T1069" s="98">
        <v>0.43788394760944999</v>
      </c>
      <c r="U1069" s="98">
        <v>0</v>
      </c>
      <c r="V1069" s="98" t="s">
        <v>526</v>
      </c>
      <c r="W1069" s="99">
        <v>0</v>
      </c>
      <c r="X1069" s="98" t="s">
        <v>526</v>
      </c>
      <c r="Y1069" s="98">
        <v>0</v>
      </c>
      <c r="Z1069" s="98" t="s">
        <v>526</v>
      </c>
      <c r="AA1069" s="99">
        <v>0</v>
      </c>
      <c r="AB1069" s="98" t="s">
        <v>526</v>
      </c>
      <c r="AC1069" t="str">
        <f>IF('Regression diagnostics'!AC1069="","",'Regression diagnostics'!AC1069)</f>
        <v>For N2O, integration problem. Data should be discarded</v>
      </c>
    </row>
    <row r="1070" spans="1:29" x14ac:dyDescent="0.25">
      <c r="A1070" t="str">
        <f t="shared" si="34"/>
        <v>Jul</v>
      </c>
      <c r="B1070">
        <f t="shared" si="35"/>
        <v>1069</v>
      </c>
      <c r="C1070" t="s">
        <v>2806</v>
      </c>
      <c r="D1070">
        <v>0</v>
      </c>
      <c r="E1070" s="98">
        <v>0.94643000000001398</v>
      </c>
      <c r="F1070" s="98">
        <v>-0.40772467840038201</v>
      </c>
      <c r="G1070" s="99">
        <v>0.95000000000003604</v>
      </c>
      <c r="H1070" s="98">
        <v>1.0124457882828499</v>
      </c>
      <c r="I1070" s="98">
        <v>0.96133000000000701</v>
      </c>
      <c r="J1070" s="98">
        <v>-1.2802440997018001</v>
      </c>
      <c r="K1070" s="99">
        <v>0.70000000000000095</v>
      </c>
      <c r="L1070" s="98">
        <v>1.94414388154866</v>
      </c>
      <c r="M1070" s="98">
        <v>0.20430499999999699</v>
      </c>
      <c r="N1070" s="98">
        <v>-0.29167296137513699</v>
      </c>
      <c r="O1070" s="99">
        <v>0.95000000000003404</v>
      </c>
      <c r="P1070" s="98">
        <v>0.72654774802449695</v>
      </c>
      <c r="Q1070" s="98">
        <v>0.209980000000001</v>
      </c>
      <c r="R1070" s="98">
        <v>-0.55148640623497103</v>
      </c>
      <c r="S1070" s="99">
        <v>0.7</v>
      </c>
      <c r="T1070" s="98">
        <v>0.83822309373622395</v>
      </c>
      <c r="U1070" s="98">
        <v>0</v>
      </c>
      <c r="V1070" s="98" t="s">
        <v>526</v>
      </c>
      <c r="W1070" s="99">
        <v>0</v>
      </c>
      <c r="X1070" s="98" t="s">
        <v>526</v>
      </c>
      <c r="Y1070" s="98">
        <v>0</v>
      </c>
      <c r="Z1070" s="98" t="s">
        <v>526</v>
      </c>
      <c r="AA1070" s="99">
        <v>0</v>
      </c>
      <c r="AB1070" s="98" t="s">
        <v>526</v>
      </c>
      <c r="AC1070" t="str">
        <f>IF('Regression diagnostics'!AC1070="","",'Regression diagnostics'!AC1070)</f>
        <v>For N2O, integration problem. Data should be discarded</v>
      </c>
    </row>
    <row r="1071" spans="1:29" x14ac:dyDescent="0.25">
      <c r="A1071" t="str">
        <f t="shared" si="34"/>
        <v>Jul</v>
      </c>
      <c r="B1071">
        <f t="shared" si="35"/>
        <v>1070</v>
      </c>
      <c r="C1071" t="s">
        <v>2806</v>
      </c>
      <c r="D1071">
        <v>15</v>
      </c>
      <c r="E1071" s="98">
        <v>0.92410999999999599</v>
      </c>
      <c r="F1071" s="98">
        <v>0.40772467839760002</v>
      </c>
      <c r="G1071" s="99">
        <v>0.54999999999999905</v>
      </c>
      <c r="H1071" s="98">
        <v>0.256785245064512</v>
      </c>
      <c r="I1071" s="98">
        <v>0.90921000000000396</v>
      </c>
      <c r="J1071" s="98">
        <v>1.03034048543836</v>
      </c>
      <c r="K1071" s="99">
        <v>0.3</v>
      </c>
      <c r="L1071" s="98">
        <v>0.67036110065524601</v>
      </c>
      <c r="M1071" s="98">
        <v>0.25688500000000503</v>
      </c>
      <c r="N1071" s="98">
        <v>0.29167296137548798</v>
      </c>
      <c r="O1071" s="99">
        <v>0.54999999999999905</v>
      </c>
      <c r="P1071" s="98">
        <v>0.18427331486604001</v>
      </c>
      <c r="Q1071" s="98">
        <v>0.25121000000000099</v>
      </c>
      <c r="R1071" s="98">
        <v>0.46966666102194299</v>
      </c>
      <c r="S1071" s="99">
        <v>0.3</v>
      </c>
      <c r="T1071" s="98">
        <v>0.30592786059229798</v>
      </c>
      <c r="U1071" s="98">
        <v>0</v>
      </c>
      <c r="V1071" s="98" t="s">
        <v>526</v>
      </c>
      <c r="W1071" s="99">
        <v>0</v>
      </c>
      <c r="X1071" s="98" t="s">
        <v>526</v>
      </c>
      <c r="Y1071" s="98">
        <v>0</v>
      </c>
      <c r="Z1071" s="98" t="s">
        <v>526</v>
      </c>
      <c r="AA1071" s="99">
        <v>0</v>
      </c>
      <c r="AB1071" s="98" t="s">
        <v>526</v>
      </c>
      <c r="AC1071" t="str">
        <f>IF('Regression diagnostics'!AC1071="","",'Regression diagnostics'!AC1071)</f>
        <v>For N2O, integration problem. Data should be discarded</v>
      </c>
    </row>
    <row r="1072" spans="1:29" x14ac:dyDescent="0.25">
      <c r="A1072" t="str">
        <f t="shared" si="34"/>
        <v>Jul</v>
      </c>
      <c r="B1072">
        <f t="shared" si="35"/>
        <v>1071</v>
      </c>
      <c r="C1072" t="s">
        <v>2806</v>
      </c>
      <c r="D1072">
        <v>30</v>
      </c>
      <c r="E1072" s="98">
        <v>0.87198999999999405</v>
      </c>
      <c r="F1072" s="98">
        <v>-0.40772467839690202</v>
      </c>
      <c r="G1072" s="99">
        <v>0.55000000000001203</v>
      </c>
      <c r="H1072" s="98">
        <v>0.25678524506407902</v>
      </c>
      <c r="I1072" s="98">
        <v>0.85709000000000102</v>
      </c>
      <c r="J1072" s="98">
        <v>0.45366852693783899</v>
      </c>
      <c r="K1072" s="99">
        <v>0.3</v>
      </c>
      <c r="L1072" s="98">
        <v>0.29503462619710402</v>
      </c>
      <c r="M1072" s="98">
        <v>0.29811500000000402</v>
      </c>
      <c r="N1072" s="98">
        <v>-0.29167296137639998</v>
      </c>
      <c r="O1072" s="99">
        <v>0.55000000000001203</v>
      </c>
      <c r="P1072" s="98">
        <v>0.18427331486662099</v>
      </c>
      <c r="Q1072" s="98">
        <v>0.29243999999999998</v>
      </c>
      <c r="R1072" s="98">
        <v>0.14376447851765101</v>
      </c>
      <c r="S1072" s="99">
        <v>0.3</v>
      </c>
      <c r="T1072" s="98">
        <v>9.3634540513188702E-2</v>
      </c>
      <c r="U1072" s="98">
        <v>0</v>
      </c>
      <c r="V1072" s="98" t="s">
        <v>526</v>
      </c>
      <c r="W1072" s="99">
        <v>0</v>
      </c>
      <c r="X1072" s="98" t="s">
        <v>526</v>
      </c>
      <c r="Y1072" s="98">
        <v>0</v>
      </c>
      <c r="Z1072" s="98" t="s">
        <v>526</v>
      </c>
      <c r="AA1072" s="99">
        <v>0</v>
      </c>
      <c r="AB1072" s="98" t="s">
        <v>526</v>
      </c>
      <c r="AC1072" t="str">
        <f>IF('Regression diagnostics'!AC1072="","",'Regression diagnostics'!AC1072)</f>
        <v>For N2O, integration problem. Data should be discarded</v>
      </c>
    </row>
    <row r="1073" spans="1:29" x14ac:dyDescent="0.25">
      <c r="A1073" t="str">
        <f t="shared" si="34"/>
        <v>Jul</v>
      </c>
      <c r="B1073">
        <f t="shared" si="35"/>
        <v>1072</v>
      </c>
      <c r="C1073" t="s">
        <v>2806</v>
      </c>
      <c r="D1073">
        <v>45</v>
      </c>
      <c r="E1073" s="98">
        <v>0.79007000000000704</v>
      </c>
      <c r="F1073" s="98">
        <v>0.40772467839586901</v>
      </c>
      <c r="G1073" s="99">
        <v>0.94999999999999896</v>
      </c>
      <c r="H1073" s="98">
        <v>1.0124457882712501</v>
      </c>
      <c r="I1073" s="98">
        <v>0.80496999999999896</v>
      </c>
      <c r="J1073" s="98">
        <v>-0.98661711070255298</v>
      </c>
      <c r="K1073" s="99">
        <v>0.70000000000000195</v>
      </c>
      <c r="L1073" s="98">
        <v>1.4977298995885</v>
      </c>
      <c r="M1073" s="98">
        <v>0.32799499999999598</v>
      </c>
      <c r="N1073" s="98">
        <v>0.291672961377269</v>
      </c>
      <c r="O1073" s="99">
        <v>0.95000000000000295</v>
      </c>
      <c r="P1073" s="98">
        <v>0.72654774802956601</v>
      </c>
      <c r="Q1073" s="98">
        <v>0.33367000000000002</v>
      </c>
      <c r="R1073" s="98">
        <v>-0.38554513729290402</v>
      </c>
      <c r="S1073" s="99">
        <v>0.70000000000000095</v>
      </c>
      <c r="T1073" s="98">
        <v>0.58595624452362605</v>
      </c>
      <c r="U1073" s="98">
        <v>0</v>
      </c>
      <c r="V1073" s="98" t="s">
        <v>526</v>
      </c>
      <c r="W1073" s="99">
        <v>0</v>
      </c>
      <c r="X1073" s="98" t="s">
        <v>526</v>
      </c>
      <c r="Y1073" s="98">
        <v>0</v>
      </c>
      <c r="Z1073" s="98" t="s">
        <v>526</v>
      </c>
      <c r="AA1073" s="99">
        <v>0</v>
      </c>
      <c r="AB1073" s="98" t="s">
        <v>526</v>
      </c>
      <c r="AC1073" t="str">
        <f>IF('Regression diagnostics'!AC1073="","",'Regression diagnostics'!AC1073)</f>
        <v>For N2O, integration problem. Data should be discarded</v>
      </c>
    </row>
    <row r="1074" spans="1:29" x14ac:dyDescent="0.25">
      <c r="A1074" t="str">
        <f t="shared" si="34"/>
        <v>Jul</v>
      </c>
      <c r="B1074">
        <f t="shared" si="35"/>
        <v>1073</v>
      </c>
      <c r="C1074" t="s">
        <v>2807</v>
      </c>
      <c r="D1074">
        <v>0</v>
      </c>
      <c r="E1074" s="98">
        <v>0.88055500000001197</v>
      </c>
      <c r="F1074" s="98">
        <v>1.2559187632476301</v>
      </c>
      <c r="G1074" s="99">
        <v>0.95000000000003504</v>
      </c>
      <c r="H1074" s="98">
        <v>3.1233018933713201</v>
      </c>
      <c r="I1074" s="98">
        <v>0.88828000000000695</v>
      </c>
      <c r="J1074" s="98">
        <v>-0.13540311927969401</v>
      </c>
      <c r="K1074" s="99">
        <v>0.7</v>
      </c>
      <c r="L1074" s="98">
        <v>0.20544585341505001</v>
      </c>
      <c r="M1074" s="98">
        <v>0.19364999999999399</v>
      </c>
      <c r="N1074" s="98">
        <v>0.27571075951146801</v>
      </c>
      <c r="O1074" s="99">
        <v>0.95000000000003104</v>
      </c>
      <c r="P1074" s="98">
        <v>0.68677994824914501</v>
      </c>
      <c r="Q1074" s="98">
        <v>0.20055000000000101</v>
      </c>
      <c r="R1074" s="98">
        <v>-0.491219179206282</v>
      </c>
      <c r="S1074" s="99">
        <v>0.7</v>
      </c>
      <c r="T1074" s="98">
        <v>0.74659665330603997</v>
      </c>
      <c r="U1074" s="98">
        <v>0</v>
      </c>
      <c r="V1074" s="98" t="s">
        <v>526</v>
      </c>
      <c r="W1074" s="99">
        <v>0</v>
      </c>
      <c r="X1074" s="98" t="s">
        <v>526</v>
      </c>
      <c r="Y1074" s="98">
        <v>0</v>
      </c>
      <c r="Z1074" s="98" t="s">
        <v>526</v>
      </c>
      <c r="AA1074" s="99">
        <v>0</v>
      </c>
      <c r="AB1074" s="98" t="s">
        <v>526</v>
      </c>
      <c r="AC1074" t="str">
        <f>IF('Regression diagnostics'!AC1074="","",'Regression diagnostics'!AC1074)</f>
        <v>For N2O, integration problem. Data should be discarded</v>
      </c>
    </row>
    <row r="1075" spans="1:29" x14ac:dyDescent="0.25">
      <c r="A1075" t="str">
        <f t="shared" ref="A1075:A1138" si="36">A1074</f>
        <v>Jul</v>
      </c>
      <c r="B1075">
        <f t="shared" si="35"/>
        <v>1074</v>
      </c>
      <c r="C1075" t="s">
        <v>2807</v>
      </c>
      <c r="D1075">
        <v>15</v>
      </c>
      <c r="E1075" s="98">
        <v>0.86713499999999899</v>
      </c>
      <c r="F1075" s="98">
        <v>-1.2559187632497</v>
      </c>
      <c r="G1075" s="99">
        <v>0.54999999999999905</v>
      </c>
      <c r="H1075" s="98">
        <v>0.79215880137826999</v>
      </c>
      <c r="I1075" s="98">
        <v>0.859410000000004</v>
      </c>
      <c r="J1075" s="98">
        <v>-0.50346748708497702</v>
      </c>
      <c r="K1075" s="99">
        <v>0.3</v>
      </c>
      <c r="L1075" s="98">
        <v>0.32742855522406</v>
      </c>
      <c r="M1075" s="98">
        <v>0.24805000000000699</v>
      </c>
      <c r="N1075" s="98">
        <v>-0.27571075951031498</v>
      </c>
      <c r="O1075" s="99">
        <v>0.54999999999999705</v>
      </c>
      <c r="P1075" s="98">
        <v>0.17418706202149301</v>
      </c>
      <c r="Q1075" s="98">
        <v>0.241150000000001</v>
      </c>
      <c r="R1075" s="98">
        <v>0.21888952556256999</v>
      </c>
      <c r="S1075" s="99">
        <v>0.3</v>
      </c>
      <c r="T1075" s="98">
        <v>0.142565872322091</v>
      </c>
      <c r="U1075" s="98">
        <v>0</v>
      </c>
      <c r="V1075" s="98" t="s">
        <v>526</v>
      </c>
      <c r="W1075" s="99">
        <v>0</v>
      </c>
      <c r="X1075" s="98" t="s">
        <v>526</v>
      </c>
      <c r="Y1075" s="98">
        <v>0</v>
      </c>
      <c r="Z1075" s="98" t="s">
        <v>526</v>
      </c>
      <c r="AA1075" s="99">
        <v>0</v>
      </c>
      <c r="AB1075" s="98" t="s">
        <v>526</v>
      </c>
      <c r="AC1075" t="str">
        <f>IF('Regression diagnostics'!AC1075="","",'Regression diagnostics'!AC1075)</f>
        <v>For N2O, integration problem. Data should be discarded</v>
      </c>
    </row>
    <row r="1076" spans="1:29" x14ac:dyDescent="0.25">
      <c r="A1076" t="str">
        <f t="shared" si="36"/>
        <v>Jul</v>
      </c>
      <c r="B1076">
        <f t="shared" si="35"/>
        <v>1075</v>
      </c>
      <c r="C1076" t="s">
        <v>2807</v>
      </c>
      <c r="D1076">
        <v>30</v>
      </c>
      <c r="E1076" s="98">
        <v>0.83826499999999604</v>
      </c>
      <c r="F1076" s="98">
        <v>1.2559187632501001</v>
      </c>
      <c r="G1076" s="99">
        <v>0.55000000000001203</v>
      </c>
      <c r="H1076" s="98">
        <v>0.792158801378544</v>
      </c>
      <c r="I1076" s="98">
        <v>0.83054000000000205</v>
      </c>
      <c r="J1076" s="98">
        <v>1.2728614213537</v>
      </c>
      <c r="K1076" s="99">
        <v>0.3</v>
      </c>
      <c r="L1076" s="98">
        <v>0.82839160244748899</v>
      </c>
      <c r="M1076" s="98">
        <v>0.28865000000000701</v>
      </c>
      <c r="N1076" s="98">
        <v>0.27571075950893897</v>
      </c>
      <c r="O1076" s="99">
        <v>0.55000000000001004</v>
      </c>
      <c r="P1076" s="98">
        <v>0.174187062020628</v>
      </c>
      <c r="Q1076" s="98">
        <v>0.28175</v>
      </c>
      <c r="R1076" s="98">
        <v>0.52695626524328498</v>
      </c>
      <c r="S1076" s="99">
        <v>0.3</v>
      </c>
      <c r="T1076" s="98">
        <v>0.34325483796801398</v>
      </c>
      <c r="U1076" s="98">
        <v>0</v>
      </c>
      <c r="V1076" s="98" t="s">
        <v>526</v>
      </c>
      <c r="W1076" s="99">
        <v>0</v>
      </c>
      <c r="X1076" s="98" t="s">
        <v>526</v>
      </c>
      <c r="Y1076" s="98">
        <v>0</v>
      </c>
      <c r="Z1076" s="98" t="s">
        <v>526</v>
      </c>
      <c r="AA1076" s="99">
        <v>0</v>
      </c>
      <c r="AB1076" s="98" t="s">
        <v>526</v>
      </c>
      <c r="AC1076" t="str">
        <f>IF('Regression diagnostics'!AC1076="","",'Regression diagnostics'!AC1076)</f>
        <v>For N2O, integration problem. Data should be discarded</v>
      </c>
    </row>
    <row r="1077" spans="1:29" x14ac:dyDescent="0.25">
      <c r="A1077" t="str">
        <f t="shared" si="36"/>
        <v>Jul</v>
      </c>
      <c r="B1077">
        <f t="shared" si="35"/>
        <v>1076</v>
      </c>
      <c r="C1077" t="s">
        <v>2807</v>
      </c>
      <c r="D1077">
        <v>45</v>
      </c>
      <c r="E1077" s="98">
        <v>0.79394500000000501</v>
      </c>
      <c r="F1077" s="98">
        <v>-1.25591876325084</v>
      </c>
      <c r="G1077" s="99">
        <v>0.95000000000000295</v>
      </c>
      <c r="H1077" s="98">
        <v>3.1233018933782799</v>
      </c>
      <c r="I1077" s="98">
        <v>0.80166999999999899</v>
      </c>
      <c r="J1077" s="98">
        <v>-1.0398655283966201</v>
      </c>
      <c r="K1077" s="99">
        <v>0.70000000000000095</v>
      </c>
      <c r="L1077" s="98">
        <v>1.5786522483754</v>
      </c>
      <c r="M1077" s="98">
        <v>0.31544999999999301</v>
      </c>
      <c r="N1077" s="98">
        <v>-0.27571075950768598</v>
      </c>
      <c r="O1077" s="99">
        <v>0.95000000000000595</v>
      </c>
      <c r="P1077" s="98">
        <v>0.68677994823954003</v>
      </c>
      <c r="Q1077" s="98">
        <v>0.32235000000000003</v>
      </c>
      <c r="R1077" s="98">
        <v>-0.64807908517122303</v>
      </c>
      <c r="S1077" s="99">
        <v>0.70000000000000095</v>
      </c>
      <c r="T1077" s="98">
        <v>0.98509653489512305</v>
      </c>
      <c r="U1077" s="98">
        <v>0</v>
      </c>
      <c r="V1077" s="98" t="s">
        <v>526</v>
      </c>
      <c r="W1077" s="99">
        <v>0</v>
      </c>
      <c r="X1077" s="98" t="s">
        <v>526</v>
      </c>
      <c r="Y1077" s="98">
        <v>0</v>
      </c>
      <c r="Z1077" s="98" t="s">
        <v>526</v>
      </c>
      <c r="AA1077" s="99">
        <v>0</v>
      </c>
      <c r="AB1077" s="98" t="s">
        <v>526</v>
      </c>
      <c r="AC1077" t="str">
        <f>IF('Regression diagnostics'!AC1077="","",'Regression diagnostics'!AC1077)</f>
        <v>For N2O, integration problem. Data should be discarded</v>
      </c>
    </row>
    <row r="1078" spans="1:29" x14ac:dyDescent="0.25">
      <c r="A1078" t="str">
        <f t="shared" si="36"/>
        <v>Jul</v>
      </c>
      <c r="B1078">
        <f t="shared" si="35"/>
        <v>1077</v>
      </c>
      <c r="C1078" t="s">
        <v>2808</v>
      </c>
      <c r="D1078">
        <v>0</v>
      </c>
      <c r="E1078" s="98">
        <v>0.91931000000001295</v>
      </c>
      <c r="F1078" s="98">
        <v>0.42040005699773803</v>
      </c>
      <c r="G1078" s="99">
        <v>0.95000000000003904</v>
      </c>
      <c r="H1078" s="98">
        <v>1.0439323499994499</v>
      </c>
      <c r="I1078" s="98">
        <v>0.92176000000000602</v>
      </c>
      <c r="J1078" s="98">
        <v>-3.4991817342280102E-2</v>
      </c>
      <c r="K1078" s="99">
        <v>0.70000000000000095</v>
      </c>
      <c r="L1078" s="98">
        <v>5.3092275511017001E-2</v>
      </c>
      <c r="M1078" s="98">
        <v>0.22239499999999501</v>
      </c>
      <c r="N1078" s="98">
        <v>0.175584220531258</v>
      </c>
      <c r="O1078" s="99">
        <v>0.95000000000003804</v>
      </c>
      <c r="P1078" s="98">
        <v>0.43734979953645398</v>
      </c>
      <c r="Q1078" s="98">
        <v>0.223270000000001</v>
      </c>
      <c r="R1078" s="98">
        <v>-2.2290618216145901E-2</v>
      </c>
      <c r="S1078" s="99">
        <v>0.7</v>
      </c>
      <c r="T1078" s="98">
        <v>3.3874966062211999E-2</v>
      </c>
      <c r="U1078" s="98">
        <v>0</v>
      </c>
      <c r="V1078" s="98" t="s">
        <v>526</v>
      </c>
      <c r="W1078" s="99">
        <v>0</v>
      </c>
      <c r="X1078" s="98" t="s">
        <v>526</v>
      </c>
      <c r="Y1078" s="98">
        <v>0</v>
      </c>
      <c r="Z1078" s="98" t="s">
        <v>526</v>
      </c>
      <c r="AA1078" s="99">
        <v>0</v>
      </c>
      <c r="AB1078" s="98" t="s">
        <v>526</v>
      </c>
      <c r="AC1078" t="str">
        <f>IF('Regression diagnostics'!AC1078="","",'Regression diagnostics'!AC1078)</f>
        <v>For N2O, integration problem. Data should be discarded</v>
      </c>
    </row>
    <row r="1079" spans="1:29" x14ac:dyDescent="0.25">
      <c r="A1079" t="str">
        <f t="shared" si="36"/>
        <v>Jul</v>
      </c>
      <c r="B1079">
        <f t="shared" si="35"/>
        <v>1078</v>
      </c>
      <c r="C1079" t="s">
        <v>2808</v>
      </c>
      <c r="D1079">
        <v>15</v>
      </c>
      <c r="E1079" s="98">
        <v>0.87086999999999704</v>
      </c>
      <c r="F1079" s="98">
        <v>-0.420400057000131</v>
      </c>
      <c r="G1079" s="99">
        <v>0.55000000000000104</v>
      </c>
      <c r="H1079" s="98">
        <v>0.26477113879191699</v>
      </c>
      <c r="I1079" s="98">
        <v>0.86842000000000397</v>
      </c>
      <c r="J1079" s="98">
        <v>-0.175292339717144</v>
      </c>
      <c r="K1079" s="99">
        <v>0.3</v>
      </c>
      <c r="L1079" s="98">
        <v>0.113987614980307</v>
      </c>
      <c r="M1079" s="98">
        <v>0.26731500000000602</v>
      </c>
      <c r="N1079" s="98">
        <v>-0.17558422053040501</v>
      </c>
      <c r="O1079" s="99">
        <v>0.54999999999999905</v>
      </c>
      <c r="P1079" s="98">
        <v>0.110924433439124</v>
      </c>
      <c r="Q1079" s="98">
        <v>0.26644000000000101</v>
      </c>
      <c r="R1079" s="98">
        <v>-5.0803988649124901E-2</v>
      </c>
      <c r="S1079" s="99">
        <v>0.3</v>
      </c>
      <c r="T1079" s="98">
        <v>3.3088588957380802E-2</v>
      </c>
      <c r="U1079" s="98">
        <v>0</v>
      </c>
      <c r="V1079" s="98" t="s">
        <v>526</v>
      </c>
      <c r="W1079" s="99">
        <v>0</v>
      </c>
      <c r="X1079" s="98" t="s">
        <v>526</v>
      </c>
      <c r="Y1079" s="98">
        <v>0</v>
      </c>
      <c r="Z1079" s="98" t="s">
        <v>526</v>
      </c>
      <c r="AA1079" s="99">
        <v>0</v>
      </c>
      <c r="AB1079" s="98" t="s">
        <v>526</v>
      </c>
      <c r="AC1079" t="str">
        <f>IF('Regression diagnostics'!AC1079="","",'Regression diagnostics'!AC1079)</f>
        <v>For N2O, integration problem. Data should be discarded</v>
      </c>
    </row>
    <row r="1080" spans="1:29" x14ac:dyDescent="0.25">
      <c r="A1080" t="str">
        <f t="shared" si="36"/>
        <v>Jul</v>
      </c>
      <c r="B1080">
        <f t="shared" si="35"/>
        <v>1079</v>
      </c>
      <c r="C1080" t="s">
        <v>2808</v>
      </c>
      <c r="D1080">
        <v>30</v>
      </c>
      <c r="E1080" s="98">
        <v>0.81752999999999398</v>
      </c>
      <c r="F1080" s="98">
        <v>0.420400057000755</v>
      </c>
      <c r="G1080" s="99">
        <v>0.55000000000001503</v>
      </c>
      <c r="H1080" s="98">
        <v>0.26477113879231701</v>
      </c>
      <c r="I1080" s="98">
        <v>0.81508000000000103</v>
      </c>
      <c r="J1080" s="98">
        <v>0.41930724443650103</v>
      </c>
      <c r="K1080" s="99">
        <v>0.3</v>
      </c>
      <c r="L1080" s="98">
        <v>0.27268416400829798</v>
      </c>
      <c r="M1080" s="98">
        <v>0.31048500000000601</v>
      </c>
      <c r="N1080" s="98">
        <v>0.175584220529242</v>
      </c>
      <c r="O1080" s="99">
        <v>0.55000000000001004</v>
      </c>
      <c r="P1080" s="98">
        <v>0.11092443343839201</v>
      </c>
      <c r="Q1080" s="98">
        <v>0.30961</v>
      </c>
      <c r="R1080" s="98">
        <v>0.14538588241070299</v>
      </c>
      <c r="S1080" s="99">
        <v>0.3</v>
      </c>
      <c r="T1080" s="98">
        <v>9.4690592073070901E-2</v>
      </c>
      <c r="U1080" s="98">
        <v>0</v>
      </c>
      <c r="V1080" s="98" t="s">
        <v>526</v>
      </c>
      <c r="W1080" s="99">
        <v>0</v>
      </c>
      <c r="X1080" s="98" t="s">
        <v>526</v>
      </c>
      <c r="Y1080" s="98">
        <v>0</v>
      </c>
      <c r="Z1080" s="98" t="s">
        <v>526</v>
      </c>
      <c r="AA1080" s="99">
        <v>0</v>
      </c>
      <c r="AB1080" s="98" t="s">
        <v>526</v>
      </c>
      <c r="AC1080" t="str">
        <f>IF('Regression diagnostics'!AC1080="","",'Regression diagnostics'!AC1080)</f>
        <v>For N2O, integration problem. Data should be discarded</v>
      </c>
    </row>
    <row r="1081" spans="1:29" x14ac:dyDescent="0.25">
      <c r="A1081" t="str">
        <f t="shared" si="36"/>
        <v>Jul</v>
      </c>
      <c r="B1081">
        <f t="shared" si="35"/>
        <v>1080</v>
      </c>
      <c r="C1081" t="s">
        <v>2808</v>
      </c>
      <c r="D1081">
        <v>45</v>
      </c>
      <c r="E1081" s="98">
        <v>0.75929000000000602</v>
      </c>
      <c r="F1081" s="98">
        <v>-0.42040005700166699</v>
      </c>
      <c r="G1081" s="99">
        <v>0.95000000000000295</v>
      </c>
      <c r="H1081" s="98">
        <v>1.04393235000881</v>
      </c>
      <c r="I1081" s="98">
        <v>0.76173999999999897</v>
      </c>
      <c r="J1081" s="98">
        <v>-0.33774710651648598</v>
      </c>
      <c r="K1081" s="99">
        <v>0.70000000000000195</v>
      </c>
      <c r="L1081" s="98">
        <v>0.51248599913445902</v>
      </c>
      <c r="M1081" s="98">
        <v>0.35190499999999397</v>
      </c>
      <c r="N1081" s="98">
        <v>-0.175584220528196</v>
      </c>
      <c r="O1081" s="99">
        <v>0.94999999999999596</v>
      </c>
      <c r="P1081" s="98">
        <v>0.43734979952863301</v>
      </c>
      <c r="Q1081" s="98">
        <v>0.35277999999999998</v>
      </c>
      <c r="R1081" s="98">
        <v>-0.122185610962215</v>
      </c>
      <c r="S1081" s="99">
        <v>0.70000000000000095</v>
      </c>
      <c r="T1081" s="98">
        <v>0.185686381983516</v>
      </c>
      <c r="U1081" s="98">
        <v>0</v>
      </c>
      <c r="V1081" s="98" t="s">
        <v>526</v>
      </c>
      <c r="W1081" s="99">
        <v>0</v>
      </c>
      <c r="X1081" s="98" t="s">
        <v>526</v>
      </c>
      <c r="Y1081" s="98">
        <v>0</v>
      </c>
      <c r="Z1081" s="98" t="s">
        <v>526</v>
      </c>
      <c r="AA1081" s="99">
        <v>0</v>
      </c>
      <c r="AB1081" s="98" t="s">
        <v>526</v>
      </c>
      <c r="AC1081" t="str">
        <f>IF('Regression diagnostics'!AC1081="","",'Regression diagnostics'!AC1081)</f>
        <v>For N2O, integration problem. Data should be discarded</v>
      </c>
    </row>
    <row r="1082" spans="1:29" x14ac:dyDescent="0.25">
      <c r="A1082" t="str">
        <f t="shared" si="36"/>
        <v>Jul</v>
      </c>
      <c r="B1082">
        <f t="shared" si="35"/>
        <v>1081</v>
      </c>
      <c r="C1082" t="s">
        <v>2809</v>
      </c>
      <c r="D1082">
        <v>0</v>
      </c>
      <c r="E1082" s="98">
        <v>0.95360000000001399</v>
      </c>
      <c r="F1082" s="98">
        <v>-0.46476388211400999</v>
      </c>
      <c r="G1082" s="99">
        <v>0.95000000000003504</v>
      </c>
      <c r="H1082" s="98">
        <v>1.15414389257622</v>
      </c>
      <c r="I1082" s="98">
        <v>0.95940000000000603</v>
      </c>
      <c r="J1082" s="98">
        <v>-0.60855334507534997</v>
      </c>
      <c r="K1082" s="99">
        <v>0.7</v>
      </c>
      <c r="L1082" s="98">
        <v>0.92352148273085499</v>
      </c>
      <c r="M1082" s="98">
        <v>0.221744999999998</v>
      </c>
      <c r="N1082" s="98">
        <v>-0.21621527982543401</v>
      </c>
      <c r="O1082" s="99">
        <v>0.95000000000003204</v>
      </c>
      <c r="P1082" s="98">
        <v>0.53856364321552597</v>
      </c>
      <c r="Q1082" s="98">
        <v>0.22822000000000101</v>
      </c>
      <c r="R1082" s="98">
        <v>-0.59606764266711099</v>
      </c>
      <c r="S1082" s="99">
        <v>0.7</v>
      </c>
      <c r="T1082" s="98">
        <v>0.90600756786796599</v>
      </c>
      <c r="U1082" s="98">
        <v>0</v>
      </c>
      <c r="V1082" s="98" t="s">
        <v>526</v>
      </c>
      <c r="W1082" s="99">
        <v>0</v>
      </c>
      <c r="X1082" s="98" t="s">
        <v>526</v>
      </c>
      <c r="Y1082" s="98">
        <v>0</v>
      </c>
      <c r="Z1082" s="98" t="s">
        <v>526</v>
      </c>
      <c r="AA1082" s="99">
        <v>0</v>
      </c>
      <c r="AB1082" s="98" t="s">
        <v>526</v>
      </c>
      <c r="AC1082" t="str">
        <f>IF('Regression diagnostics'!AC1082="","",'Regression diagnostics'!AC1082)</f>
        <v>For N2O, integration problem. Data should be discarded</v>
      </c>
    </row>
    <row r="1083" spans="1:29" x14ac:dyDescent="0.25">
      <c r="A1083" t="str">
        <f t="shared" si="36"/>
        <v>Jul</v>
      </c>
      <c r="B1083">
        <f t="shared" si="35"/>
        <v>1082</v>
      </c>
      <c r="C1083" t="s">
        <v>2809</v>
      </c>
      <c r="D1083">
        <v>15</v>
      </c>
      <c r="E1083" s="98">
        <v>0.90649999999999598</v>
      </c>
      <c r="F1083" s="98">
        <v>0.46476388211124497</v>
      </c>
      <c r="G1083" s="99">
        <v>0.54999999999999905</v>
      </c>
      <c r="H1083" s="98">
        <v>0.292723942086627</v>
      </c>
      <c r="I1083" s="98">
        <v>0.90070000000000405</v>
      </c>
      <c r="J1083" s="98">
        <v>0.61750710582089796</v>
      </c>
      <c r="K1083" s="99">
        <v>0.3</v>
      </c>
      <c r="L1083" s="98">
        <v>0.40162062409816801</v>
      </c>
      <c r="M1083" s="98">
        <v>0.26706500000000299</v>
      </c>
      <c r="N1083" s="98">
        <v>0.21621527982563801</v>
      </c>
      <c r="O1083" s="99">
        <v>0.54999999999999805</v>
      </c>
      <c r="P1083" s="98">
        <v>0.13659516263243099</v>
      </c>
      <c r="Q1083" s="98">
        <v>0.26059000000000099</v>
      </c>
      <c r="R1083" s="98">
        <v>0.47074759695065499</v>
      </c>
      <c r="S1083" s="99">
        <v>0.3</v>
      </c>
      <c r="T1083" s="98">
        <v>0.30663211320386902</v>
      </c>
      <c r="U1083" s="98">
        <v>0</v>
      </c>
      <c r="V1083" s="98" t="s">
        <v>526</v>
      </c>
      <c r="W1083" s="99">
        <v>0</v>
      </c>
      <c r="X1083" s="98" t="s">
        <v>526</v>
      </c>
      <c r="Y1083" s="98">
        <v>0</v>
      </c>
      <c r="Z1083" s="98" t="s">
        <v>526</v>
      </c>
      <c r="AA1083" s="99">
        <v>0</v>
      </c>
      <c r="AB1083" s="98" t="s">
        <v>526</v>
      </c>
      <c r="AC1083" t="str">
        <f>IF('Regression diagnostics'!AC1083="","",'Regression diagnostics'!AC1083)</f>
        <v>For N2O, integration problem. Data should be discarded</v>
      </c>
    </row>
    <row r="1084" spans="1:29" x14ac:dyDescent="0.25">
      <c r="A1084" t="str">
        <f t="shared" si="36"/>
        <v>Jul</v>
      </c>
      <c r="B1084">
        <f t="shared" si="35"/>
        <v>1083</v>
      </c>
      <c r="C1084" t="s">
        <v>2809</v>
      </c>
      <c r="D1084">
        <v>30</v>
      </c>
      <c r="E1084" s="98">
        <v>0.847799999999993</v>
      </c>
      <c r="F1084" s="98">
        <v>-0.46476388211049402</v>
      </c>
      <c r="G1084" s="99">
        <v>0.55000000000001203</v>
      </c>
      <c r="H1084" s="98">
        <v>0.29272394208616098</v>
      </c>
      <c r="I1084" s="98">
        <v>0.84200000000000097</v>
      </c>
      <c r="J1084" s="98">
        <v>-3.9839168117562197E-2</v>
      </c>
      <c r="K1084" s="99">
        <v>0.3</v>
      </c>
      <c r="L1084" s="98">
        <v>2.5905882943255E-2</v>
      </c>
      <c r="M1084" s="98">
        <v>0.299435000000003</v>
      </c>
      <c r="N1084" s="98">
        <v>-0.21621527982625799</v>
      </c>
      <c r="O1084" s="99">
        <v>0.55000000000001104</v>
      </c>
      <c r="P1084" s="98">
        <v>0.13659516263282601</v>
      </c>
      <c r="Q1084" s="98">
        <v>0.29296</v>
      </c>
      <c r="R1084" s="98">
        <v>0.22915841688528901</v>
      </c>
      <c r="S1084" s="99">
        <v>0.3</v>
      </c>
      <c r="T1084" s="98">
        <v>0.14925450217295599</v>
      </c>
      <c r="U1084" s="98">
        <v>0</v>
      </c>
      <c r="V1084" s="98" t="s">
        <v>526</v>
      </c>
      <c r="W1084" s="99">
        <v>0</v>
      </c>
      <c r="X1084" s="98" t="s">
        <v>526</v>
      </c>
      <c r="Y1084" s="98">
        <v>0</v>
      </c>
      <c r="Z1084" s="98" t="s">
        <v>526</v>
      </c>
      <c r="AA1084" s="99">
        <v>0</v>
      </c>
      <c r="AB1084" s="98" t="s">
        <v>526</v>
      </c>
      <c r="AC1084" t="str">
        <f>IF('Regression diagnostics'!AC1084="","",'Regression diagnostics'!AC1084)</f>
        <v>For N2O, integration problem. Data should be discarded</v>
      </c>
    </row>
    <row r="1085" spans="1:29" x14ac:dyDescent="0.25">
      <c r="A1085" t="str">
        <f t="shared" si="36"/>
        <v>Jul</v>
      </c>
      <c r="B1085">
        <f t="shared" si="35"/>
        <v>1084</v>
      </c>
      <c r="C1085" t="s">
        <v>2809</v>
      </c>
      <c r="D1085">
        <v>45</v>
      </c>
      <c r="E1085" s="98">
        <v>0.77750000000000696</v>
      </c>
      <c r="F1085" s="98">
        <v>0.46476388210949299</v>
      </c>
      <c r="G1085" s="99">
        <v>0.95000000000000595</v>
      </c>
      <c r="H1085" s="98">
        <v>1.1541438925646501</v>
      </c>
      <c r="I1085" s="98">
        <v>0.783299999999999</v>
      </c>
      <c r="J1085" s="98">
        <v>-0.27384900528362599</v>
      </c>
      <c r="K1085" s="99">
        <v>0.70000000000000095</v>
      </c>
      <c r="L1085" s="98">
        <v>0.41552073002691797</v>
      </c>
      <c r="M1085" s="98">
        <v>0.318854999999997</v>
      </c>
      <c r="N1085" s="98">
        <v>0.216215279826805</v>
      </c>
      <c r="O1085" s="99">
        <v>0.94999999999999596</v>
      </c>
      <c r="P1085" s="98">
        <v>0.53856364321873396</v>
      </c>
      <c r="Q1085" s="98">
        <v>0.32533000000000001</v>
      </c>
      <c r="R1085" s="98">
        <v>-0.47305645325234003</v>
      </c>
      <c r="S1085" s="99">
        <v>0.70000000000000195</v>
      </c>
      <c r="T1085" s="98">
        <v>0.71898489978003799</v>
      </c>
      <c r="U1085" s="98">
        <v>0</v>
      </c>
      <c r="V1085" s="98" t="s">
        <v>526</v>
      </c>
      <c r="W1085" s="99">
        <v>0</v>
      </c>
      <c r="X1085" s="98" t="s">
        <v>526</v>
      </c>
      <c r="Y1085" s="98">
        <v>0</v>
      </c>
      <c r="Z1085" s="98" t="s">
        <v>526</v>
      </c>
      <c r="AA1085" s="99">
        <v>0</v>
      </c>
      <c r="AB1085" s="98" t="s">
        <v>526</v>
      </c>
      <c r="AC1085" t="str">
        <f>IF('Regression diagnostics'!AC1085="","",'Regression diagnostics'!AC1085)</f>
        <v>For N2O, integration problem. Data should be discarded</v>
      </c>
    </row>
    <row r="1086" spans="1:29" x14ac:dyDescent="0.25">
      <c r="A1086" t="str">
        <f t="shared" si="36"/>
        <v>Jul</v>
      </c>
      <c r="B1086">
        <f t="shared" si="35"/>
        <v>1085</v>
      </c>
      <c r="C1086" t="s">
        <v>2810</v>
      </c>
      <c r="D1086">
        <v>0</v>
      </c>
      <c r="E1086" s="98">
        <v>0.93914000000001296</v>
      </c>
      <c r="F1086" s="98">
        <v>-0.240832193460321</v>
      </c>
      <c r="G1086" s="99">
        <v>0.95000000000004303</v>
      </c>
      <c r="H1086" s="98">
        <v>0.59795668077274899</v>
      </c>
      <c r="I1086" s="98">
        <v>0.94429000000000596</v>
      </c>
      <c r="J1086" s="98">
        <v>-0.47847506756557801</v>
      </c>
      <c r="K1086" s="99">
        <v>0.70000000000000095</v>
      </c>
      <c r="L1086" s="98">
        <v>0.72606527590987002</v>
      </c>
      <c r="M1086" s="98">
        <v>0.21484999999999399</v>
      </c>
      <c r="N1086" s="98">
        <v>-0.33375512993116502</v>
      </c>
      <c r="O1086" s="99">
        <v>0.95000000000004103</v>
      </c>
      <c r="P1086" s="98">
        <v>0.83139584291227897</v>
      </c>
      <c r="Q1086" s="98">
        <v>0.21615000000000001</v>
      </c>
      <c r="R1086" s="98">
        <v>-0.202266720849648</v>
      </c>
      <c r="S1086" s="99">
        <v>0.7</v>
      </c>
      <c r="T1086" s="98">
        <v>0.30739036167769701</v>
      </c>
      <c r="U1086" s="98">
        <v>0</v>
      </c>
      <c r="V1086" s="98" t="s">
        <v>526</v>
      </c>
      <c r="W1086" s="99">
        <v>0</v>
      </c>
      <c r="X1086" s="98" t="s">
        <v>526</v>
      </c>
      <c r="Y1086" s="98">
        <v>0</v>
      </c>
      <c r="Z1086" s="98" t="s">
        <v>526</v>
      </c>
      <c r="AA1086" s="99">
        <v>0</v>
      </c>
      <c r="AB1086" s="98" t="s">
        <v>526</v>
      </c>
      <c r="AC1086" t="str">
        <f>IF('Regression diagnostics'!AC1086="","",'Regression diagnostics'!AC1086)</f>
        <v>For N2O, integration problem. Data should be discarded</v>
      </c>
    </row>
    <row r="1087" spans="1:29" x14ac:dyDescent="0.25">
      <c r="A1087" t="str">
        <f t="shared" si="36"/>
        <v>Jul</v>
      </c>
      <c r="B1087">
        <f t="shared" si="35"/>
        <v>1086</v>
      </c>
      <c r="C1087" t="s">
        <v>2810</v>
      </c>
      <c r="D1087">
        <v>15</v>
      </c>
      <c r="E1087" s="98">
        <v>0.88497999999999599</v>
      </c>
      <c r="F1087" s="98">
        <v>0.24083219345774701</v>
      </c>
      <c r="G1087" s="99">
        <v>0.55000000000000304</v>
      </c>
      <c r="H1087" s="98">
        <v>0.151658937778792</v>
      </c>
      <c r="I1087" s="98">
        <v>0.879830000000004</v>
      </c>
      <c r="J1087" s="98">
        <v>0.42677708845842399</v>
      </c>
      <c r="K1087" s="99">
        <v>0.3</v>
      </c>
      <c r="L1087" s="98">
        <v>0.27754287166839597</v>
      </c>
      <c r="M1087" s="98">
        <v>0.25935000000000602</v>
      </c>
      <c r="N1087" s="98">
        <v>0.33375512993206602</v>
      </c>
      <c r="O1087" s="99">
        <v>0.55000000000000204</v>
      </c>
      <c r="P1087" s="98">
        <v>0.21086579423868099</v>
      </c>
      <c r="Q1087" s="98">
        <v>0.25805</v>
      </c>
      <c r="R1087" s="98">
        <v>0.25672228306723099</v>
      </c>
      <c r="S1087" s="99">
        <v>0.3</v>
      </c>
      <c r="T1087" s="98">
        <v>0.167208439851873</v>
      </c>
      <c r="U1087" s="98">
        <v>0</v>
      </c>
      <c r="V1087" s="98" t="s">
        <v>526</v>
      </c>
      <c r="W1087" s="99">
        <v>0</v>
      </c>
      <c r="X1087" s="98" t="s">
        <v>526</v>
      </c>
      <c r="Y1087" s="98">
        <v>0</v>
      </c>
      <c r="Z1087" s="98" t="s">
        <v>526</v>
      </c>
      <c r="AA1087" s="99">
        <v>0</v>
      </c>
      <c r="AB1087" s="98" t="s">
        <v>526</v>
      </c>
      <c r="AC1087" t="str">
        <f>IF('Regression diagnostics'!AC1087="","",'Regression diagnostics'!AC1087)</f>
        <v>For N2O, integration problem. Data should be discarded</v>
      </c>
    </row>
    <row r="1088" spans="1:29" x14ac:dyDescent="0.25">
      <c r="A1088" t="str">
        <f t="shared" si="36"/>
        <v>Jul</v>
      </c>
      <c r="B1088">
        <f t="shared" si="35"/>
        <v>1087</v>
      </c>
      <c r="C1088" t="s">
        <v>2810</v>
      </c>
      <c r="D1088">
        <v>30</v>
      </c>
      <c r="E1088" s="98">
        <v>0.82051999999999403</v>
      </c>
      <c r="F1088" s="98">
        <v>-0.24083219345707099</v>
      </c>
      <c r="G1088" s="99">
        <v>0.55000000000001703</v>
      </c>
      <c r="H1088" s="98">
        <v>0.15165893777837</v>
      </c>
      <c r="I1088" s="98">
        <v>0.81537000000000104</v>
      </c>
      <c r="J1088" s="98">
        <v>8.6152201054010003E-2</v>
      </c>
      <c r="K1088" s="99">
        <v>0.3</v>
      </c>
      <c r="L1088" s="98">
        <v>5.6021642119697103E-2</v>
      </c>
      <c r="M1088" s="98">
        <v>0.30125000000000601</v>
      </c>
      <c r="N1088" s="98">
        <v>-0.33375512993332201</v>
      </c>
      <c r="O1088" s="99">
        <v>0.55000000000001703</v>
      </c>
      <c r="P1088" s="98">
        <v>0.21086579423948101</v>
      </c>
      <c r="Q1088" s="98">
        <v>0.29994999999999999</v>
      </c>
      <c r="R1088" s="98">
        <v>-0.116200612335717</v>
      </c>
      <c r="S1088" s="99">
        <v>0.3</v>
      </c>
      <c r="T1088" s="98">
        <v>7.5681773587893797E-2</v>
      </c>
      <c r="U1088" s="98">
        <v>0</v>
      </c>
      <c r="V1088" s="98" t="s">
        <v>526</v>
      </c>
      <c r="W1088" s="99">
        <v>0</v>
      </c>
      <c r="X1088" s="98" t="s">
        <v>526</v>
      </c>
      <c r="Y1088" s="98">
        <v>0</v>
      </c>
      <c r="Z1088" s="98" t="s">
        <v>526</v>
      </c>
      <c r="AA1088" s="99">
        <v>0</v>
      </c>
      <c r="AB1088" s="98" t="s">
        <v>526</v>
      </c>
      <c r="AC1088" t="str">
        <f>IF('Regression diagnostics'!AC1088="","",'Regression diagnostics'!AC1088)</f>
        <v>For N2O, integration problem. Data should be discarded</v>
      </c>
    </row>
    <row r="1089" spans="1:29" x14ac:dyDescent="0.25">
      <c r="A1089" t="str">
        <f t="shared" si="36"/>
        <v>Jul</v>
      </c>
      <c r="B1089">
        <f t="shared" si="35"/>
        <v>1088</v>
      </c>
      <c r="C1089" t="s">
        <v>2810</v>
      </c>
      <c r="D1089">
        <v>45</v>
      </c>
      <c r="E1089" s="98">
        <v>0.74576000000000597</v>
      </c>
      <c r="F1089" s="98">
        <v>0.24083219345614901</v>
      </c>
      <c r="G1089" s="99">
        <v>0.94999999999999596</v>
      </c>
      <c r="H1089" s="98">
        <v>0.59795668076208697</v>
      </c>
      <c r="I1089" s="98">
        <v>0.75090999999999897</v>
      </c>
      <c r="J1089" s="98">
        <v>-0.30503736421870797</v>
      </c>
      <c r="K1089" s="99">
        <v>0.70000000000000195</v>
      </c>
      <c r="L1089" s="98">
        <v>0.462848276985041</v>
      </c>
      <c r="M1089" s="98">
        <v>0.34054999999999402</v>
      </c>
      <c r="N1089" s="98">
        <v>0.33375512993442102</v>
      </c>
      <c r="O1089" s="99">
        <v>0.95000000000000295</v>
      </c>
      <c r="P1089" s="98">
        <v>0.83139584292005897</v>
      </c>
      <c r="Q1089" s="98">
        <v>0.34184999999999999</v>
      </c>
      <c r="R1089" s="98">
        <v>-1.2383676786728101E-2</v>
      </c>
      <c r="S1089" s="99">
        <v>0.70000000000000095</v>
      </c>
      <c r="T1089" s="98">
        <v>1.8819422254288599E-2</v>
      </c>
      <c r="U1089" s="98">
        <v>0</v>
      </c>
      <c r="V1089" s="98" t="s">
        <v>526</v>
      </c>
      <c r="W1089" s="99">
        <v>0</v>
      </c>
      <c r="X1089" s="98" t="s">
        <v>526</v>
      </c>
      <c r="Y1089" s="98">
        <v>0</v>
      </c>
      <c r="Z1089" s="98" t="s">
        <v>526</v>
      </c>
      <c r="AA1089" s="99">
        <v>0</v>
      </c>
      <c r="AB1089" s="98" t="s">
        <v>526</v>
      </c>
      <c r="AC1089" t="str">
        <f>IF('Regression diagnostics'!AC1089="","",'Regression diagnostics'!AC1089)</f>
        <v>For N2O, integration problem. Data should be discarded</v>
      </c>
    </row>
    <row r="1090" spans="1:29" x14ac:dyDescent="0.25">
      <c r="A1090" t="str">
        <f t="shared" si="36"/>
        <v>Jul</v>
      </c>
      <c r="B1090">
        <f t="shared" si="35"/>
        <v>1089</v>
      </c>
      <c r="C1090" t="s">
        <v>2811</v>
      </c>
      <c r="D1090">
        <v>0</v>
      </c>
      <c r="E1090" s="98">
        <v>0.95975500000001301</v>
      </c>
      <c r="F1090" s="98">
        <v>1.3404212872677499</v>
      </c>
      <c r="G1090" s="99">
        <v>0.95000000000004003</v>
      </c>
      <c r="H1090" s="98">
        <v>3.3342226734648599</v>
      </c>
      <c r="I1090" s="98">
        <v>0.94543000000000499</v>
      </c>
      <c r="J1090" s="98">
        <v>1.57234970533686</v>
      </c>
      <c r="K1090" s="99">
        <v>0.7</v>
      </c>
      <c r="L1090" s="98">
        <v>2.3887662090616502</v>
      </c>
      <c r="M1090" s="98">
        <v>0.208589999999996</v>
      </c>
      <c r="N1090" s="98">
        <v>0.32214625584930501</v>
      </c>
      <c r="O1090" s="99">
        <v>0.95000000000003604</v>
      </c>
      <c r="P1090" s="98">
        <v>0.80247136035941202</v>
      </c>
      <c r="Q1090" s="98">
        <v>0.20999000000000001</v>
      </c>
      <c r="R1090" s="98">
        <v>-2.3941775120987299E-2</v>
      </c>
      <c r="S1090" s="99">
        <v>0.7</v>
      </c>
      <c r="T1090" s="98">
        <v>3.6384224240631299E-2</v>
      </c>
      <c r="U1090" s="98">
        <v>0</v>
      </c>
      <c r="V1090" s="98" t="s">
        <v>526</v>
      </c>
      <c r="W1090" s="99">
        <v>0</v>
      </c>
      <c r="X1090" s="98" t="s">
        <v>526</v>
      </c>
      <c r="Y1090" s="98">
        <v>0</v>
      </c>
      <c r="Z1090" s="98" t="s">
        <v>526</v>
      </c>
      <c r="AA1090" s="99">
        <v>0</v>
      </c>
      <c r="AB1090" s="98" t="s">
        <v>526</v>
      </c>
      <c r="AC1090" t="str">
        <f>IF('Regression diagnostics'!AC1090="","",'Regression diagnostics'!AC1090)</f>
        <v>For N2O, integration problem. Data should be discarded</v>
      </c>
    </row>
    <row r="1091" spans="1:29" x14ac:dyDescent="0.25">
      <c r="A1091" t="str">
        <f t="shared" si="36"/>
        <v>Jul</v>
      </c>
      <c r="B1091">
        <f t="shared" si="35"/>
        <v>1090</v>
      </c>
      <c r="C1091" t="s">
        <v>2811</v>
      </c>
      <c r="D1091">
        <v>15</v>
      </c>
      <c r="E1091" s="98">
        <v>0.848934999999996</v>
      </c>
      <c r="F1091" s="98">
        <v>-1.3404212872697101</v>
      </c>
      <c r="G1091" s="99">
        <v>0.55000000000000104</v>
      </c>
      <c r="H1091" s="98">
        <v>0.84565435129570099</v>
      </c>
      <c r="I1091" s="98">
        <v>0.86326000000000302</v>
      </c>
      <c r="J1091" s="98">
        <v>-1.6612933104994601</v>
      </c>
      <c r="K1091" s="99">
        <v>0.3</v>
      </c>
      <c r="L1091" s="98">
        <v>1.08183061761374</v>
      </c>
      <c r="M1091" s="98">
        <v>0.24643000000000401</v>
      </c>
      <c r="N1091" s="98">
        <v>-0.32214625584848999</v>
      </c>
      <c r="O1091" s="99">
        <v>0.54999999999999905</v>
      </c>
      <c r="P1091" s="98">
        <v>0.20352971715900001</v>
      </c>
      <c r="Q1091" s="98">
        <v>0.24503</v>
      </c>
      <c r="R1091" s="98">
        <v>-0.104310317119971</v>
      </c>
      <c r="S1091" s="99">
        <v>0.3</v>
      </c>
      <c r="T1091" s="98">
        <v>6.7937500189923894E-2</v>
      </c>
      <c r="U1091" s="98">
        <v>0</v>
      </c>
      <c r="V1091" s="98" t="s">
        <v>526</v>
      </c>
      <c r="W1091" s="99">
        <v>0</v>
      </c>
      <c r="X1091" s="98" t="s">
        <v>526</v>
      </c>
      <c r="Y1091" s="98">
        <v>0</v>
      </c>
      <c r="Z1091" s="98" t="s">
        <v>526</v>
      </c>
      <c r="AA1091" s="99">
        <v>0</v>
      </c>
      <c r="AB1091" s="98" t="s">
        <v>526</v>
      </c>
      <c r="AC1091" t="str">
        <f>IF('Regression diagnostics'!AC1091="","",'Regression diagnostics'!AC1091)</f>
        <v>For N2O, integration problem. Data should be discarded</v>
      </c>
    </row>
    <row r="1092" spans="1:29" x14ac:dyDescent="0.25">
      <c r="A1092" t="str">
        <f t="shared" si="36"/>
        <v>Jul</v>
      </c>
      <c r="B1092">
        <f t="shared" ref="B1092:B1155" si="37">B1091+1</f>
        <v>1091</v>
      </c>
      <c r="C1092" t="s">
        <v>2811</v>
      </c>
      <c r="D1092">
        <v>30</v>
      </c>
      <c r="E1092" s="98">
        <v>0.76676499999999403</v>
      </c>
      <c r="F1092" s="98">
        <v>1.34042128727042</v>
      </c>
      <c r="G1092" s="99">
        <v>0.55000000000001503</v>
      </c>
      <c r="H1092" s="98">
        <v>0.84565435129617805</v>
      </c>
      <c r="I1092" s="98">
        <v>0.78109000000000095</v>
      </c>
      <c r="J1092" s="98">
        <v>0.23455310229165099</v>
      </c>
      <c r="K1092" s="99">
        <v>0.3</v>
      </c>
      <c r="L1092" s="98">
        <v>0.15252513022355199</v>
      </c>
      <c r="M1092" s="98">
        <v>0.28147000000000399</v>
      </c>
      <c r="N1092" s="98">
        <v>0.322146255847652</v>
      </c>
      <c r="O1092" s="99">
        <v>0.55000000000001203</v>
      </c>
      <c r="P1092" s="98">
        <v>0.20352971715847601</v>
      </c>
      <c r="Q1092" s="98">
        <v>0.28006999999999999</v>
      </c>
      <c r="R1092" s="98">
        <v>0.25564134713852599</v>
      </c>
      <c r="S1092" s="99">
        <v>0.3</v>
      </c>
      <c r="T1092" s="98">
        <v>0.166504356729616</v>
      </c>
      <c r="U1092" s="98">
        <v>0</v>
      </c>
      <c r="V1092" s="98" t="s">
        <v>526</v>
      </c>
      <c r="W1092" s="99">
        <v>0</v>
      </c>
      <c r="X1092" s="98" t="s">
        <v>526</v>
      </c>
      <c r="Y1092" s="98">
        <v>0</v>
      </c>
      <c r="Z1092" s="98" t="s">
        <v>526</v>
      </c>
      <c r="AA1092" s="99">
        <v>0</v>
      </c>
      <c r="AB1092" s="98" t="s">
        <v>526</v>
      </c>
      <c r="AC1092" t="str">
        <f>IF('Regression diagnostics'!AC1092="","",'Regression diagnostics'!AC1092)</f>
        <v>For N2O, integration problem. Data should be discarded</v>
      </c>
    </row>
    <row r="1093" spans="1:29" x14ac:dyDescent="0.25">
      <c r="A1093" t="str">
        <f t="shared" si="36"/>
        <v>Jul</v>
      </c>
      <c r="B1093">
        <f t="shared" si="37"/>
        <v>1092</v>
      </c>
      <c r="C1093" t="s">
        <v>2811</v>
      </c>
      <c r="D1093">
        <v>45</v>
      </c>
      <c r="E1093" s="98">
        <v>0.71324500000000701</v>
      </c>
      <c r="F1093" s="98">
        <v>-1.34042128727129</v>
      </c>
      <c r="G1093" s="99">
        <v>0.94999999999999196</v>
      </c>
      <c r="H1093" s="98">
        <v>3.3342226734720302</v>
      </c>
      <c r="I1093" s="98">
        <v>0.69891999999999999</v>
      </c>
      <c r="J1093" s="98">
        <v>0.60703196171221496</v>
      </c>
      <c r="K1093" s="99">
        <v>0.70000000000000195</v>
      </c>
      <c r="L1093" s="98">
        <v>0.92121179135707099</v>
      </c>
      <c r="M1093" s="98">
        <v>0.31370999999999699</v>
      </c>
      <c r="N1093" s="98">
        <v>-0.322146255847087</v>
      </c>
      <c r="O1093" s="99">
        <v>0.95000000000000295</v>
      </c>
      <c r="P1093" s="98">
        <v>0.802471360353605</v>
      </c>
      <c r="Q1093" s="98">
        <v>0.315110000000001</v>
      </c>
      <c r="R1093" s="98">
        <v>-0.20722019156434199</v>
      </c>
      <c r="S1093" s="99">
        <v>0.70000000000000195</v>
      </c>
      <c r="T1093" s="98">
        <v>0.31491861852186498</v>
      </c>
      <c r="U1093" s="98">
        <v>0</v>
      </c>
      <c r="V1093" s="98" t="s">
        <v>526</v>
      </c>
      <c r="W1093" s="99">
        <v>0</v>
      </c>
      <c r="X1093" s="98" t="s">
        <v>526</v>
      </c>
      <c r="Y1093" s="98">
        <v>0</v>
      </c>
      <c r="Z1093" s="98" t="s">
        <v>526</v>
      </c>
      <c r="AA1093" s="99">
        <v>0</v>
      </c>
      <c r="AB1093" s="98" t="s">
        <v>526</v>
      </c>
      <c r="AC1093" t="str">
        <f>IF('Regression diagnostics'!AC1093="","",'Regression diagnostics'!AC1093)</f>
        <v>For N2O, integration problem. Data should be discarded</v>
      </c>
    </row>
    <row r="1094" spans="1:29" x14ac:dyDescent="0.25">
      <c r="A1094" t="str">
        <f t="shared" si="36"/>
        <v>Jul</v>
      </c>
      <c r="B1094">
        <f t="shared" si="37"/>
        <v>1093</v>
      </c>
      <c r="C1094" t="s">
        <v>2812</v>
      </c>
      <c r="D1094">
        <v>0</v>
      </c>
      <c r="E1094" s="98">
        <v>0.88580000000001002</v>
      </c>
      <c r="F1094" s="98">
        <v>-0.88727650221426901</v>
      </c>
      <c r="G1094" s="99">
        <v>0.95000000000004003</v>
      </c>
      <c r="H1094" s="98">
        <v>2.2046951441387899</v>
      </c>
      <c r="I1094" s="98">
        <v>0.88285000000000502</v>
      </c>
      <c r="J1094" s="98">
        <v>-9.50864601683203E-2</v>
      </c>
      <c r="K1094" s="99">
        <v>0.7</v>
      </c>
      <c r="L1094" s="98">
        <v>0.14427307518958599</v>
      </c>
      <c r="M1094" s="98">
        <v>0.278139999999996</v>
      </c>
      <c r="N1094" s="98">
        <v>0.104479866762778</v>
      </c>
      <c r="O1094" s="99">
        <v>0.95000000000003804</v>
      </c>
      <c r="P1094" s="98">
        <v>0.26023580453441297</v>
      </c>
      <c r="Q1094" s="98">
        <v>0.27309</v>
      </c>
      <c r="R1094" s="98">
        <v>0.44663794277408198</v>
      </c>
      <c r="S1094" s="99">
        <v>0.7</v>
      </c>
      <c r="T1094" s="98">
        <v>0.67882365299972502</v>
      </c>
      <c r="U1094" s="98">
        <v>0</v>
      </c>
      <c r="V1094" s="98" t="s">
        <v>526</v>
      </c>
      <c r="W1094" s="99">
        <v>0</v>
      </c>
      <c r="X1094" s="98" t="s">
        <v>526</v>
      </c>
      <c r="Y1094" s="98">
        <v>0</v>
      </c>
      <c r="Z1094" s="98" t="s">
        <v>526</v>
      </c>
      <c r="AA1094" s="99">
        <v>0</v>
      </c>
      <c r="AB1094" s="98" t="s">
        <v>526</v>
      </c>
      <c r="AC1094" t="str">
        <f>IF('Regression diagnostics'!AC1094="","",'Regression diagnostics'!AC1094)</f>
        <v>For N2O, integration problem. Data should be discarded</v>
      </c>
    </row>
    <row r="1095" spans="1:29" x14ac:dyDescent="0.25">
      <c r="A1095" t="str">
        <f t="shared" si="36"/>
        <v>Jul</v>
      </c>
      <c r="B1095">
        <f t="shared" si="37"/>
        <v>1094</v>
      </c>
      <c r="C1095" t="s">
        <v>2812</v>
      </c>
      <c r="D1095">
        <v>15</v>
      </c>
      <c r="E1095" s="98">
        <v>0.85419999999999796</v>
      </c>
      <c r="F1095" s="98">
        <v>0.887276502211928</v>
      </c>
      <c r="G1095" s="99">
        <v>0.55000000000000204</v>
      </c>
      <c r="H1095" s="98">
        <v>0.55917382385752401</v>
      </c>
      <c r="I1095" s="98">
        <v>0.85715000000000297</v>
      </c>
      <c r="J1095" s="98">
        <v>0.48055996541705498</v>
      </c>
      <c r="K1095" s="99">
        <v>0.3</v>
      </c>
      <c r="L1095" s="98">
        <v>0.31252704774394702</v>
      </c>
      <c r="M1095" s="98">
        <v>0.32038000000000399</v>
      </c>
      <c r="N1095" s="98">
        <v>-0.104479866761944</v>
      </c>
      <c r="O1095" s="99">
        <v>0.55000000000000104</v>
      </c>
      <c r="P1095" s="98">
        <v>6.6003252337282603E-2</v>
      </c>
      <c r="Q1095" s="98">
        <v>0.32543</v>
      </c>
      <c r="R1095" s="98">
        <v>-0.331306862147837</v>
      </c>
      <c r="S1095" s="99">
        <v>0.3</v>
      </c>
      <c r="T1095" s="98">
        <v>0.21579177571387301</v>
      </c>
      <c r="U1095" s="98">
        <v>0</v>
      </c>
      <c r="V1095" s="98" t="s">
        <v>526</v>
      </c>
      <c r="W1095" s="99">
        <v>0</v>
      </c>
      <c r="X1095" s="98" t="s">
        <v>526</v>
      </c>
      <c r="Y1095" s="98">
        <v>0</v>
      </c>
      <c r="Z1095" s="98" t="s">
        <v>526</v>
      </c>
      <c r="AA1095" s="99">
        <v>0</v>
      </c>
      <c r="AB1095" s="98" t="s">
        <v>526</v>
      </c>
      <c r="AC1095" t="str">
        <f>IF('Regression diagnostics'!AC1095="","",'Regression diagnostics'!AC1095)</f>
        <v>For N2O, integration problem. Data should be discarded</v>
      </c>
    </row>
    <row r="1096" spans="1:29" x14ac:dyDescent="0.25">
      <c r="A1096" t="str">
        <f t="shared" si="36"/>
        <v>Jul</v>
      </c>
      <c r="B1096">
        <f t="shared" si="37"/>
        <v>1095</v>
      </c>
      <c r="C1096" t="s">
        <v>2812</v>
      </c>
      <c r="D1096">
        <v>30</v>
      </c>
      <c r="E1096" s="98">
        <v>0.82849999999999602</v>
      </c>
      <c r="F1096" s="98">
        <v>-0.88727650221157395</v>
      </c>
      <c r="G1096" s="99">
        <v>0.55000000000001603</v>
      </c>
      <c r="H1096" s="98">
        <v>0.55917382385731595</v>
      </c>
      <c r="I1096" s="98">
        <v>0.83145000000000102</v>
      </c>
      <c r="J1096" s="98">
        <v>-0.77437383028377105</v>
      </c>
      <c r="K1096" s="99">
        <v>0.3</v>
      </c>
      <c r="L1096" s="98">
        <v>0.50370252451402697</v>
      </c>
      <c r="M1096" s="98">
        <v>0.37272000000000399</v>
      </c>
      <c r="N1096" s="98">
        <v>0.104479866761129</v>
      </c>
      <c r="O1096" s="99">
        <v>0.55000000000001703</v>
      </c>
      <c r="P1096" s="98">
        <v>6.6003252336770096E-2</v>
      </c>
      <c r="Q1096" s="98">
        <v>0.37776999999999999</v>
      </c>
      <c r="R1096" s="98">
        <v>-0.21456578184779401</v>
      </c>
      <c r="S1096" s="99">
        <v>0.3</v>
      </c>
      <c r="T1096" s="98">
        <v>0.139749621173655</v>
      </c>
      <c r="U1096" s="98">
        <v>0</v>
      </c>
      <c r="V1096" s="98" t="s">
        <v>526</v>
      </c>
      <c r="W1096" s="99">
        <v>0</v>
      </c>
      <c r="X1096" s="98" t="s">
        <v>526</v>
      </c>
      <c r="Y1096" s="98">
        <v>0</v>
      </c>
      <c r="Z1096" s="98" t="s">
        <v>526</v>
      </c>
      <c r="AA1096" s="99">
        <v>0</v>
      </c>
      <c r="AB1096" s="98" t="s">
        <v>526</v>
      </c>
      <c r="AC1096" t="str">
        <f>IF('Regression diagnostics'!AC1096="","",'Regression diagnostics'!AC1096)</f>
        <v>For N2O, integration problem. Data should be discarded</v>
      </c>
    </row>
    <row r="1097" spans="1:29" x14ac:dyDescent="0.25">
      <c r="A1097" t="str">
        <f t="shared" si="36"/>
        <v>Jul</v>
      </c>
      <c r="B1097">
        <f t="shared" si="37"/>
        <v>1096</v>
      </c>
      <c r="C1097" t="s">
        <v>2812</v>
      </c>
      <c r="D1097">
        <v>45</v>
      </c>
      <c r="E1097" s="98">
        <v>0.80870000000000497</v>
      </c>
      <c r="F1097" s="98">
        <v>0.88727650221080101</v>
      </c>
      <c r="G1097" s="99">
        <v>0.94999999999999596</v>
      </c>
      <c r="H1097" s="98">
        <v>2.2046951441291198</v>
      </c>
      <c r="I1097" s="98">
        <v>0.80574999999999997</v>
      </c>
      <c r="J1097" s="98">
        <v>0.54389455216069604</v>
      </c>
      <c r="K1097" s="99">
        <v>0.70000000000000195</v>
      </c>
      <c r="L1097" s="98">
        <v>0.82536528072706095</v>
      </c>
      <c r="M1097" s="98">
        <v>0.43515999999999599</v>
      </c>
      <c r="N1097" s="98">
        <v>-0.10447986676047399</v>
      </c>
      <c r="O1097" s="99">
        <v>0.95000000000000595</v>
      </c>
      <c r="P1097" s="98">
        <v>0.26023580452858902</v>
      </c>
      <c r="Q1097" s="98">
        <v>0.43010999999999999</v>
      </c>
      <c r="R1097" s="98">
        <v>0.38719629419780099</v>
      </c>
      <c r="S1097" s="99">
        <v>0.70000000000000195</v>
      </c>
      <c r="T1097" s="98">
        <v>0.58846608059516803</v>
      </c>
      <c r="U1097" s="98">
        <v>0</v>
      </c>
      <c r="V1097" s="98" t="s">
        <v>526</v>
      </c>
      <c r="W1097" s="99">
        <v>0</v>
      </c>
      <c r="X1097" s="98" t="s">
        <v>526</v>
      </c>
      <c r="Y1097" s="98">
        <v>0</v>
      </c>
      <c r="Z1097" s="98" t="s">
        <v>526</v>
      </c>
      <c r="AA1097" s="99">
        <v>0</v>
      </c>
      <c r="AB1097" s="98" t="s">
        <v>526</v>
      </c>
      <c r="AC1097" t="str">
        <f>IF('Regression diagnostics'!AC1097="","",'Regression diagnostics'!AC1097)</f>
        <v>For N2O, integration problem. Data should be discarded</v>
      </c>
    </row>
    <row r="1098" spans="1:29" x14ac:dyDescent="0.25">
      <c r="A1098" t="str">
        <f t="shared" si="36"/>
        <v>Jul</v>
      </c>
      <c r="B1098">
        <f t="shared" si="37"/>
        <v>1097</v>
      </c>
      <c r="C1098" t="s">
        <v>2813</v>
      </c>
      <c r="D1098">
        <v>0</v>
      </c>
      <c r="E1098" s="98">
        <v>0.93598000000001003</v>
      </c>
      <c r="F1098" s="98">
        <v>2.15903948871415</v>
      </c>
      <c r="G1098" s="99">
        <v>0.95000000000004003</v>
      </c>
      <c r="H1098" s="98">
        <v>5.3868545876007401</v>
      </c>
      <c r="I1098" s="98">
        <v>0.93878000000000505</v>
      </c>
      <c r="J1098" s="98">
        <v>0.564433227556566</v>
      </c>
      <c r="K1098" s="99">
        <v>0.7</v>
      </c>
      <c r="L1098" s="98">
        <v>0.85654307909197103</v>
      </c>
      <c r="M1098" s="98">
        <v>0.392954999999997</v>
      </c>
      <c r="N1098" s="98">
        <v>1.4351470587119399</v>
      </c>
      <c r="O1098" s="99">
        <v>0.95000000000003804</v>
      </c>
      <c r="P1098" s="98">
        <v>3.5822812031243498</v>
      </c>
      <c r="Q1098" s="98">
        <v>0.39583000000000002</v>
      </c>
      <c r="R1098" s="98">
        <v>0.170894739656583</v>
      </c>
      <c r="S1098" s="99">
        <v>0.7</v>
      </c>
      <c r="T1098" s="98">
        <v>0.25971192035917601</v>
      </c>
      <c r="U1098" s="98">
        <v>0</v>
      </c>
      <c r="V1098" s="98" t="s">
        <v>526</v>
      </c>
      <c r="W1098" s="99">
        <v>0</v>
      </c>
      <c r="X1098" s="98" t="s">
        <v>526</v>
      </c>
      <c r="Y1098" s="98">
        <v>0</v>
      </c>
      <c r="Z1098" s="98" t="s">
        <v>526</v>
      </c>
      <c r="AA1098" s="99">
        <v>0</v>
      </c>
      <c r="AB1098" s="98" t="s">
        <v>526</v>
      </c>
      <c r="AC1098" t="str">
        <f>IF('Regression diagnostics'!AC1098="","",'Regression diagnostics'!AC1098)</f>
        <v>For N2O, integration problem. Data should be discarded</v>
      </c>
    </row>
    <row r="1099" spans="1:29" x14ac:dyDescent="0.25">
      <c r="A1099" t="str">
        <f t="shared" si="36"/>
        <v>Jul</v>
      </c>
      <c r="B1099">
        <f t="shared" si="37"/>
        <v>1098</v>
      </c>
      <c r="C1099" t="s">
        <v>2813</v>
      </c>
      <c r="D1099">
        <v>15</v>
      </c>
      <c r="E1099" s="98">
        <v>0.88555999999999802</v>
      </c>
      <c r="F1099" s="98">
        <v>-2.1590394887152802</v>
      </c>
      <c r="G1099" s="99">
        <v>0.55000000000000404</v>
      </c>
      <c r="H1099" s="98">
        <v>1.36626058542863</v>
      </c>
      <c r="I1099" s="98">
        <v>0.88276000000000299</v>
      </c>
      <c r="J1099" s="98">
        <v>-1.38739902969173</v>
      </c>
      <c r="K1099" s="99">
        <v>0.3</v>
      </c>
      <c r="L1099" s="98">
        <v>0.90307745293613895</v>
      </c>
      <c r="M1099" s="98">
        <v>0.44683500000000298</v>
      </c>
      <c r="N1099" s="98">
        <v>-1.4351470587109201</v>
      </c>
      <c r="O1099" s="99">
        <v>0.55000000000000404</v>
      </c>
      <c r="P1099" s="98">
        <v>0.90856909800577601</v>
      </c>
      <c r="Q1099" s="98">
        <v>0.44396000000000002</v>
      </c>
      <c r="R1099" s="98">
        <v>-0.64639968536513603</v>
      </c>
      <c r="S1099" s="99">
        <v>0.3</v>
      </c>
      <c r="T1099" s="98">
        <v>0.42108972953247398</v>
      </c>
      <c r="U1099" s="98">
        <v>0</v>
      </c>
      <c r="V1099" s="98" t="s">
        <v>526</v>
      </c>
      <c r="W1099" s="99">
        <v>0</v>
      </c>
      <c r="X1099" s="98" t="s">
        <v>526</v>
      </c>
      <c r="Y1099" s="98">
        <v>0</v>
      </c>
      <c r="Z1099" s="98" t="s">
        <v>526</v>
      </c>
      <c r="AA1099" s="99">
        <v>0</v>
      </c>
      <c r="AB1099" s="98" t="s">
        <v>526</v>
      </c>
      <c r="AC1099" t="str">
        <f>IF('Regression diagnostics'!AC1099="","",'Regression diagnostics'!AC1099)</f>
        <v>For N2O, integration problem. Data should be discarded</v>
      </c>
    </row>
    <row r="1100" spans="1:29" x14ac:dyDescent="0.25">
      <c r="A1100" t="str">
        <f t="shared" si="36"/>
        <v>Jul</v>
      </c>
      <c r="B1100">
        <f t="shared" si="37"/>
        <v>1099</v>
      </c>
      <c r="C1100" t="s">
        <v>2813</v>
      </c>
      <c r="D1100">
        <v>30</v>
      </c>
      <c r="E1100" s="98">
        <v>0.82953999999999695</v>
      </c>
      <c r="F1100" s="98">
        <v>2.1590394887156701</v>
      </c>
      <c r="G1100" s="99">
        <v>0.55000000000002003</v>
      </c>
      <c r="H1100" s="98">
        <v>1.36626058542892</v>
      </c>
      <c r="I1100" s="98">
        <v>0.82674000000000203</v>
      </c>
      <c r="J1100" s="98">
        <v>1.6662732065139001</v>
      </c>
      <c r="K1100" s="99">
        <v>0.3</v>
      </c>
      <c r="L1100" s="98">
        <v>1.08508290721018</v>
      </c>
      <c r="M1100" s="98">
        <v>0.49496500000000299</v>
      </c>
      <c r="N1100" s="98">
        <v>1.4351470587102699</v>
      </c>
      <c r="O1100" s="99">
        <v>0.55000000000001903</v>
      </c>
      <c r="P1100" s="98">
        <v>0.90856909800539398</v>
      </c>
      <c r="Q1100" s="98">
        <v>0.49209000000000003</v>
      </c>
      <c r="R1100" s="98">
        <v>0.95716876486756997</v>
      </c>
      <c r="S1100" s="99">
        <v>0.3</v>
      </c>
      <c r="T1100" s="98">
        <v>0.62369718290484899</v>
      </c>
      <c r="U1100" s="98">
        <v>0</v>
      </c>
      <c r="V1100" s="98" t="s">
        <v>526</v>
      </c>
      <c r="W1100" s="99">
        <v>0</v>
      </c>
      <c r="X1100" s="98" t="s">
        <v>526</v>
      </c>
      <c r="Y1100" s="98">
        <v>0</v>
      </c>
      <c r="Z1100" s="98" t="s">
        <v>526</v>
      </c>
      <c r="AA1100" s="99">
        <v>0</v>
      </c>
      <c r="AB1100" s="98" t="s">
        <v>526</v>
      </c>
      <c r="AC1100" t="str">
        <f>IF('Regression diagnostics'!AC1100="","",'Regression diagnostics'!AC1100)</f>
        <v>For N2O, integration problem. Data should be discarded</v>
      </c>
    </row>
    <row r="1101" spans="1:29" x14ac:dyDescent="0.25">
      <c r="A1101" t="str">
        <f t="shared" si="36"/>
        <v>Jul</v>
      </c>
      <c r="B1101">
        <f t="shared" si="37"/>
        <v>1100</v>
      </c>
      <c r="C1101" t="s">
        <v>2813</v>
      </c>
      <c r="D1101">
        <v>45</v>
      </c>
      <c r="E1101" s="98">
        <v>0.76792000000000504</v>
      </c>
      <c r="F1101" s="98">
        <v>-2.1590394887164899</v>
      </c>
      <c r="G1101" s="99">
        <v>0.95000000000000295</v>
      </c>
      <c r="H1101" s="98">
        <v>5.38685458760449</v>
      </c>
      <c r="I1101" s="98">
        <v>0.77071999999999996</v>
      </c>
      <c r="J1101" s="98">
        <v>-0.99042056910936305</v>
      </c>
      <c r="K1101" s="99">
        <v>0.70000000000000195</v>
      </c>
      <c r="L1101" s="98">
        <v>1.5035096178171401</v>
      </c>
      <c r="M1101" s="98">
        <v>0.53734499999999696</v>
      </c>
      <c r="N1101" s="98">
        <v>-1.4351470587098101</v>
      </c>
      <c r="O1101" s="99">
        <v>0.95000000000000295</v>
      </c>
      <c r="P1101" s="98">
        <v>3.5822812031176698</v>
      </c>
      <c r="Q1101" s="98">
        <v>0.54022000000000003</v>
      </c>
      <c r="R1101" s="98">
        <v>-0.64560234981389697</v>
      </c>
      <c r="S1101" s="99">
        <v>0.70000000000000195</v>
      </c>
      <c r="T1101" s="98">
        <v>0.98133021162070899</v>
      </c>
      <c r="U1101" s="98">
        <v>0</v>
      </c>
      <c r="V1101" s="98" t="s">
        <v>526</v>
      </c>
      <c r="W1101" s="99">
        <v>0</v>
      </c>
      <c r="X1101" s="98" t="s">
        <v>526</v>
      </c>
      <c r="Y1101" s="98">
        <v>0</v>
      </c>
      <c r="Z1101" s="98" t="s">
        <v>526</v>
      </c>
      <c r="AA1101" s="99">
        <v>0</v>
      </c>
      <c r="AB1101" s="98" t="s">
        <v>526</v>
      </c>
      <c r="AC1101" t="str">
        <f>IF('Regression diagnostics'!AC1101="","",'Regression diagnostics'!AC1101)</f>
        <v>For N2O, integration problem. Data should be discarded</v>
      </c>
    </row>
    <row r="1102" spans="1:29" x14ac:dyDescent="0.25">
      <c r="A1102" t="str">
        <f t="shared" si="36"/>
        <v>Jul</v>
      </c>
      <c r="B1102">
        <f t="shared" si="37"/>
        <v>1101</v>
      </c>
      <c r="C1102" t="s">
        <v>2814</v>
      </c>
      <c r="D1102">
        <v>0</v>
      </c>
      <c r="E1102" s="98">
        <v>0.97998500000000999</v>
      </c>
      <c r="F1102" s="98">
        <v>-0.18696183439688799</v>
      </c>
      <c r="G1102" s="99">
        <v>0.95000000000003804</v>
      </c>
      <c r="H1102" s="98">
        <v>0.46419192718204599</v>
      </c>
      <c r="I1102" s="98">
        <v>0.98171000000000497</v>
      </c>
      <c r="J1102" s="98">
        <v>-0.198540528831053</v>
      </c>
      <c r="K1102" s="99">
        <v>0.7</v>
      </c>
      <c r="L1102" s="98">
        <v>0.30124694719784301</v>
      </c>
      <c r="M1102" s="98">
        <v>0.25857999999999398</v>
      </c>
      <c r="N1102" s="98">
        <v>0.23798191873636901</v>
      </c>
      <c r="O1102" s="99">
        <v>0.95000000000003404</v>
      </c>
      <c r="P1102" s="98">
        <v>0.59278756496935403</v>
      </c>
      <c r="Q1102" s="98">
        <v>0.26678000000000002</v>
      </c>
      <c r="R1102" s="98">
        <v>-0.60927689790621398</v>
      </c>
      <c r="S1102" s="99">
        <v>0.69999999999999896</v>
      </c>
      <c r="T1102" s="98">
        <v>0.92609290907293995</v>
      </c>
      <c r="U1102" s="98">
        <v>0</v>
      </c>
      <c r="V1102" s="98" t="s">
        <v>526</v>
      </c>
      <c r="W1102" s="99">
        <v>0</v>
      </c>
      <c r="X1102" s="98" t="s">
        <v>526</v>
      </c>
      <c r="Y1102" s="98">
        <v>0</v>
      </c>
      <c r="Z1102" s="98" t="s">
        <v>526</v>
      </c>
      <c r="AA1102" s="99">
        <v>0</v>
      </c>
      <c r="AB1102" s="98" t="s">
        <v>526</v>
      </c>
      <c r="AC1102" t="str">
        <f>IF('Regression diagnostics'!AC1102="","",'Regression diagnostics'!AC1102)</f>
        <v>For N2O, integration problem. Data should be discarded</v>
      </c>
    </row>
    <row r="1103" spans="1:29" x14ac:dyDescent="0.25">
      <c r="A1103" t="str">
        <f t="shared" si="36"/>
        <v>Jul</v>
      </c>
      <c r="B1103">
        <f t="shared" si="37"/>
        <v>1102</v>
      </c>
      <c r="C1103" t="s">
        <v>2814</v>
      </c>
      <c r="D1103">
        <v>15</v>
      </c>
      <c r="E1103" s="98">
        <v>0.92904499999999801</v>
      </c>
      <c r="F1103" s="98">
        <v>0.18696183439479999</v>
      </c>
      <c r="G1103" s="99">
        <v>0.55000000000000204</v>
      </c>
      <c r="H1103" s="98">
        <v>0.11773236568059101</v>
      </c>
      <c r="I1103" s="98">
        <v>0.92732000000000303</v>
      </c>
      <c r="J1103" s="98">
        <v>0.21811944544309</v>
      </c>
      <c r="K1103" s="99">
        <v>0.3</v>
      </c>
      <c r="L1103" s="98">
        <v>0.14183810654734599</v>
      </c>
      <c r="M1103" s="98">
        <v>0.31996000000000602</v>
      </c>
      <c r="N1103" s="98">
        <v>-0.237981918735198</v>
      </c>
      <c r="O1103" s="99">
        <v>0.55000000000000204</v>
      </c>
      <c r="P1103" s="98">
        <v>0.15034790198526601</v>
      </c>
      <c r="Q1103" s="98">
        <v>0.31175999999999998</v>
      </c>
      <c r="R1103" s="98">
        <v>0.310228611538093</v>
      </c>
      <c r="S1103" s="99">
        <v>0.3</v>
      </c>
      <c r="T1103" s="98">
        <v>0.20206136199553501</v>
      </c>
      <c r="U1103" s="98">
        <v>0</v>
      </c>
      <c r="V1103" s="98" t="s">
        <v>526</v>
      </c>
      <c r="W1103" s="99">
        <v>0</v>
      </c>
      <c r="X1103" s="98" t="s">
        <v>526</v>
      </c>
      <c r="Y1103" s="98">
        <v>0</v>
      </c>
      <c r="Z1103" s="98" t="s">
        <v>526</v>
      </c>
      <c r="AA1103" s="99">
        <v>0</v>
      </c>
      <c r="AB1103" s="98" t="s">
        <v>526</v>
      </c>
      <c r="AC1103" t="str">
        <f>IF('Regression diagnostics'!AC1103="","",'Regression diagnostics'!AC1103)</f>
        <v>For N2O, integration problem. Data should be discarded</v>
      </c>
    </row>
    <row r="1104" spans="1:29" x14ac:dyDescent="0.25">
      <c r="A1104" t="str">
        <f t="shared" si="36"/>
        <v>Jul</v>
      </c>
      <c r="B1104">
        <f t="shared" si="37"/>
        <v>1103</v>
      </c>
      <c r="C1104" t="s">
        <v>2814</v>
      </c>
      <c r="D1104">
        <v>30</v>
      </c>
      <c r="E1104" s="98">
        <v>0.87465499999999596</v>
      </c>
      <c r="F1104" s="98">
        <v>-0.18696183439435701</v>
      </c>
      <c r="G1104" s="99">
        <v>0.55000000000001603</v>
      </c>
      <c r="H1104" s="98">
        <v>0.117732365680316</v>
      </c>
      <c r="I1104" s="98">
        <v>0.87293000000000198</v>
      </c>
      <c r="J1104" s="98">
        <v>-4.6313032936663397E-2</v>
      </c>
      <c r="K1104" s="99">
        <v>0.3</v>
      </c>
      <c r="L1104" s="98">
        <v>3.01155976697794E-2</v>
      </c>
      <c r="M1104" s="98">
        <v>0.36494000000000598</v>
      </c>
      <c r="N1104" s="98">
        <v>0.23798191873402499</v>
      </c>
      <c r="O1104" s="99">
        <v>0.55000000000001403</v>
      </c>
      <c r="P1104" s="98">
        <v>0.15034790198452899</v>
      </c>
      <c r="Q1104" s="98">
        <v>0.35674</v>
      </c>
      <c r="R1104" s="98">
        <v>0.57613884999932796</v>
      </c>
      <c r="S1104" s="99">
        <v>0.3</v>
      </c>
      <c r="T1104" s="98">
        <v>0.375302465689345</v>
      </c>
      <c r="U1104" s="98">
        <v>0</v>
      </c>
      <c r="V1104" s="98" t="s">
        <v>526</v>
      </c>
      <c r="W1104" s="99">
        <v>0</v>
      </c>
      <c r="X1104" s="98" t="s">
        <v>526</v>
      </c>
      <c r="Y1104" s="98">
        <v>0</v>
      </c>
      <c r="Z1104" s="98" t="s">
        <v>526</v>
      </c>
      <c r="AA1104" s="99">
        <v>0</v>
      </c>
      <c r="AB1104" s="98" t="s">
        <v>526</v>
      </c>
      <c r="AC1104" t="str">
        <f>IF('Regression diagnostics'!AC1104="","",'Regression diagnostics'!AC1104)</f>
        <v>For N2O, integration problem. Data should be discarded</v>
      </c>
    </row>
    <row r="1105" spans="1:29" x14ac:dyDescent="0.25">
      <c r="A1105" t="str">
        <f t="shared" si="36"/>
        <v>Jul</v>
      </c>
      <c r="B1105">
        <f t="shared" si="37"/>
        <v>1104</v>
      </c>
      <c r="C1105" t="s">
        <v>2814</v>
      </c>
      <c r="D1105">
        <v>45</v>
      </c>
      <c r="E1105" s="98">
        <v>0.81681500000000595</v>
      </c>
      <c r="F1105" s="98">
        <v>0.18696183439346101</v>
      </c>
      <c r="G1105" s="99">
        <v>0.94999999999999896</v>
      </c>
      <c r="H1105" s="98">
        <v>0.46419192717334901</v>
      </c>
      <c r="I1105" s="98">
        <v>0.81854000000000005</v>
      </c>
      <c r="J1105" s="98">
        <v>-6.3898101232867793E-2</v>
      </c>
      <c r="K1105" s="99">
        <v>0.70000000000000195</v>
      </c>
      <c r="L1105" s="98">
        <v>9.6951256144967093E-2</v>
      </c>
      <c r="M1105" s="98">
        <v>0.39351999999999498</v>
      </c>
      <c r="N1105" s="98">
        <v>-0.23798191873304</v>
      </c>
      <c r="O1105" s="99">
        <v>0.95000000000000295</v>
      </c>
      <c r="P1105" s="98">
        <v>0.59278756496086604</v>
      </c>
      <c r="Q1105" s="98">
        <v>0.40172000000000002</v>
      </c>
      <c r="R1105" s="98">
        <v>-0.74467176410758895</v>
      </c>
      <c r="S1105" s="99">
        <v>0.70000000000000195</v>
      </c>
      <c r="T1105" s="98">
        <v>1.13199845648089</v>
      </c>
      <c r="U1105" s="98">
        <v>0</v>
      </c>
      <c r="V1105" s="98" t="s">
        <v>526</v>
      </c>
      <c r="W1105" s="99">
        <v>0</v>
      </c>
      <c r="X1105" s="98" t="s">
        <v>526</v>
      </c>
      <c r="Y1105" s="98">
        <v>0</v>
      </c>
      <c r="Z1105" s="98" t="s">
        <v>526</v>
      </c>
      <c r="AA1105" s="99">
        <v>0</v>
      </c>
      <c r="AB1105" s="98" t="s">
        <v>526</v>
      </c>
      <c r="AC1105" t="str">
        <f>IF('Regression diagnostics'!AC1105="","",'Regression diagnostics'!AC1105)</f>
        <v>For N2O, integration problem. Data should be discarded</v>
      </c>
    </row>
    <row r="1106" spans="1:29" x14ac:dyDescent="0.25">
      <c r="A1106" t="str">
        <f t="shared" si="36"/>
        <v>Jul</v>
      </c>
      <c r="B1106">
        <f t="shared" si="37"/>
        <v>1105</v>
      </c>
      <c r="C1106" t="s">
        <v>2815</v>
      </c>
      <c r="D1106">
        <v>0</v>
      </c>
      <c r="E1106" s="98">
        <v>0.90812000000001103</v>
      </c>
      <c r="F1106" s="98">
        <v>-2.5350757208407199E-2</v>
      </c>
      <c r="G1106" s="99">
        <v>0.95000000000003304</v>
      </c>
      <c r="H1106" s="98">
        <v>6.2939000115848298E-2</v>
      </c>
      <c r="I1106" s="98">
        <v>0.89412000000000502</v>
      </c>
      <c r="J1106" s="98">
        <v>1.05584005370455</v>
      </c>
      <c r="K1106" s="99">
        <v>0.7</v>
      </c>
      <c r="L1106" s="98">
        <v>1.6029316539499201</v>
      </c>
      <c r="M1106" s="98">
        <v>0.27862999999999499</v>
      </c>
      <c r="N1106" s="98">
        <v>-0.415017248523817</v>
      </c>
      <c r="O1106" s="99">
        <v>0.95000000000003004</v>
      </c>
      <c r="P1106" s="98">
        <v>1.03388820414958</v>
      </c>
      <c r="Q1106" s="98">
        <v>0.28198000000000001</v>
      </c>
      <c r="R1106" s="98">
        <v>-0.39462650026985702</v>
      </c>
      <c r="S1106" s="99">
        <v>0.69999999999999896</v>
      </c>
      <c r="T1106" s="98">
        <v>0.59976040470912795</v>
      </c>
      <c r="U1106" s="98">
        <v>0</v>
      </c>
      <c r="V1106" s="98" t="s">
        <v>526</v>
      </c>
      <c r="W1106" s="99">
        <v>0</v>
      </c>
      <c r="X1106" s="98" t="s">
        <v>526</v>
      </c>
      <c r="Y1106" s="98">
        <v>0</v>
      </c>
      <c r="Z1106" s="98" t="s">
        <v>526</v>
      </c>
      <c r="AA1106" s="99">
        <v>0</v>
      </c>
      <c r="AB1106" s="98" t="s">
        <v>526</v>
      </c>
      <c r="AC1106" t="str">
        <f>IF('Regression diagnostics'!AC1106="","",'Regression diagnostics'!AC1106)</f>
        <v>For N2O, integration problem. Data should be discarded</v>
      </c>
    </row>
    <row r="1107" spans="1:29" x14ac:dyDescent="0.25">
      <c r="A1107" t="str">
        <f t="shared" si="36"/>
        <v>Jul</v>
      </c>
      <c r="B1107">
        <f t="shared" si="37"/>
        <v>1106</v>
      </c>
      <c r="C1107" t="s">
        <v>2815</v>
      </c>
      <c r="D1107">
        <v>15</v>
      </c>
      <c r="E1107" s="98">
        <v>0.85813999999999802</v>
      </c>
      <c r="F1107" s="98">
        <v>2.5350757206194102E-2</v>
      </c>
      <c r="G1107" s="99">
        <v>0.54999999999999905</v>
      </c>
      <c r="H1107" s="98">
        <v>1.5963132796447801E-2</v>
      </c>
      <c r="I1107" s="98">
        <v>0.87214000000000302</v>
      </c>
      <c r="J1107" s="98">
        <v>-0.67925781640335003</v>
      </c>
      <c r="K1107" s="99">
        <v>0.3</v>
      </c>
      <c r="L1107" s="98">
        <v>0.44180112011824202</v>
      </c>
      <c r="M1107" s="98">
        <v>0.33461000000000402</v>
      </c>
      <c r="N1107" s="98">
        <v>0.41501724852456601</v>
      </c>
      <c r="O1107" s="99">
        <v>0.54999999999999905</v>
      </c>
      <c r="P1107" s="98">
        <v>0.262223655771678</v>
      </c>
      <c r="Q1107" s="98">
        <v>0.33126</v>
      </c>
      <c r="R1107" s="98">
        <v>0.41291752476500299</v>
      </c>
      <c r="S1107" s="99">
        <v>0.3</v>
      </c>
      <c r="T1107" s="98">
        <v>0.26895609187084202</v>
      </c>
      <c r="U1107" s="98">
        <v>0</v>
      </c>
      <c r="V1107" s="98" t="s">
        <v>526</v>
      </c>
      <c r="W1107" s="99">
        <v>0</v>
      </c>
      <c r="X1107" s="98" t="s">
        <v>526</v>
      </c>
      <c r="Y1107" s="98">
        <v>0</v>
      </c>
      <c r="Z1107" s="98" t="s">
        <v>526</v>
      </c>
      <c r="AA1107" s="99">
        <v>0</v>
      </c>
      <c r="AB1107" s="98" t="s">
        <v>526</v>
      </c>
      <c r="AC1107" t="str">
        <f>IF('Regression diagnostics'!AC1107="","",'Regression diagnostics'!AC1107)</f>
        <v>For N2O, integration problem. Data should be discarded</v>
      </c>
    </row>
    <row r="1108" spans="1:29" x14ac:dyDescent="0.25">
      <c r="A1108" t="str">
        <f t="shared" si="36"/>
        <v>Jul</v>
      </c>
      <c r="B1108">
        <f t="shared" si="37"/>
        <v>1107</v>
      </c>
      <c r="C1108" t="s">
        <v>2815</v>
      </c>
      <c r="D1108">
        <v>30</v>
      </c>
      <c r="E1108" s="98">
        <v>0.83615999999999602</v>
      </c>
      <c r="F1108" s="98">
        <v>-2.5350757205780099E-2</v>
      </c>
      <c r="G1108" s="99">
        <v>0.55000000000001104</v>
      </c>
      <c r="H1108" s="98">
        <v>1.5963132796187499E-2</v>
      </c>
      <c r="I1108" s="98">
        <v>0.85016000000000203</v>
      </c>
      <c r="J1108" s="98">
        <v>-0.71511306770901495</v>
      </c>
      <c r="K1108" s="99">
        <v>0.3</v>
      </c>
      <c r="L1108" s="98">
        <v>0.465134118122768</v>
      </c>
      <c r="M1108" s="98">
        <v>0.38389000000000501</v>
      </c>
      <c r="N1108" s="98">
        <v>-0.41501724852545402</v>
      </c>
      <c r="O1108" s="99">
        <v>0.55000000000001403</v>
      </c>
      <c r="P1108" s="98">
        <v>0.26222365577224699</v>
      </c>
      <c r="Q1108" s="98">
        <v>0.38053999999999999</v>
      </c>
      <c r="R1108" s="98">
        <v>-5.0803988649109899E-2</v>
      </c>
      <c r="S1108" s="99">
        <v>0.3</v>
      </c>
      <c r="T1108" s="98">
        <v>3.3088588957371101E-2</v>
      </c>
      <c r="U1108" s="98">
        <v>0</v>
      </c>
      <c r="V1108" s="98" t="s">
        <v>526</v>
      </c>
      <c r="W1108" s="99">
        <v>0</v>
      </c>
      <c r="X1108" s="98" t="s">
        <v>526</v>
      </c>
      <c r="Y1108" s="98">
        <v>0</v>
      </c>
      <c r="Z1108" s="98" t="s">
        <v>526</v>
      </c>
      <c r="AA1108" s="99">
        <v>0</v>
      </c>
      <c r="AB1108" s="98" t="s">
        <v>526</v>
      </c>
      <c r="AC1108" t="str">
        <f>IF('Regression diagnostics'!AC1108="","",'Regression diagnostics'!AC1108)</f>
        <v>For N2O, integration problem. Data should be discarded</v>
      </c>
    </row>
    <row r="1109" spans="1:29" x14ac:dyDescent="0.25">
      <c r="A1109" t="str">
        <f t="shared" si="36"/>
        <v>Jul</v>
      </c>
      <c r="B1109">
        <f t="shared" si="37"/>
        <v>1108</v>
      </c>
      <c r="C1109" t="s">
        <v>2815</v>
      </c>
      <c r="D1109">
        <v>45</v>
      </c>
      <c r="E1109" s="98">
        <v>0.84218000000000504</v>
      </c>
      <c r="F1109" s="98">
        <v>2.5350757204949999E-2</v>
      </c>
      <c r="G1109" s="99">
        <v>0.94999999999999596</v>
      </c>
      <c r="H1109" s="98">
        <v>6.2939000107240198E-2</v>
      </c>
      <c r="I1109" s="98">
        <v>0.82818000000000003</v>
      </c>
      <c r="J1109" s="98">
        <v>1.0740966540571799</v>
      </c>
      <c r="K1109" s="99">
        <v>0.70000000000000095</v>
      </c>
      <c r="L1109" s="98">
        <v>1.6306811160378401</v>
      </c>
      <c r="M1109" s="98">
        <v>0.42646999999999602</v>
      </c>
      <c r="N1109" s="98">
        <v>0.41501724852620198</v>
      </c>
      <c r="O1109" s="99">
        <v>0.94999999999999896</v>
      </c>
      <c r="P1109" s="98">
        <v>1.03388820415519</v>
      </c>
      <c r="Q1109" s="98">
        <v>0.42981999999999998</v>
      </c>
      <c r="R1109" s="98">
        <v>-0.158511062869928</v>
      </c>
      <c r="S1109" s="99">
        <v>0.70000000000000095</v>
      </c>
      <c r="T1109" s="98">
        <v>0.240891708922822</v>
      </c>
      <c r="U1109" s="98">
        <v>0</v>
      </c>
      <c r="V1109" s="98" t="s">
        <v>526</v>
      </c>
      <c r="W1109" s="99">
        <v>0</v>
      </c>
      <c r="X1109" s="98" t="s">
        <v>526</v>
      </c>
      <c r="Y1109" s="98">
        <v>0</v>
      </c>
      <c r="Z1109" s="98" t="s">
        <v>526</v>
      </c>
      <c r="AA1109" s="99">
        <v>0</v>
      </c>
      <c r="AB1109" s="98" t="s">
        <v>526</v>
      </c>
      <c r="AC1109" t="str">
        <f>IF('Regression diagnostics'!AC1109="","",'Regression diagnostics'!AC1109)</f>
        <v>For N2O, integration problem. Data should be discarded</v>
      </c>
    </row>
    <row r="1110" spans="1:29" x14ac:dyDescent="0.25">
      <c r="A1110" t="str">
        <f t="shared" si="36"/>
        <v>Jul</v>
      </c>
      <c r="B1110">
        <f t="shared" si="37"/>
        <v>1109</v>
      </c>
      <c r="C1110" t="s">
        <v>2816</v>
      </c>
      <c r="D1110">
        <v>0</v>
      </c>
      <c r="E1110" s="98">
        <v>0.94419000000001096</v>
      </c>
      <c r="F1110" s="98">
        <v>-1.9013067906874199E-2</v>
      </c>
      <c r="G1110" s="99">
        <v>0.95000000000003304</v>
      </c>
      <c r="H1110" s="98">
        <v>4.7204236088135197E-2</v>
      </c>
      <c r="I1110" s="98">
        <v>0.945940000000004</v>
      </c>
      <c r="J1110" s="98">
        <v>-0.13996726936755799</v>
      </c>
      <c r="K1110" s="99">
        <v>0.7</v>
      </c>
      <c r="L1110" s="98">
        <v>0.21237113356189199</v>
      </c>
      <c r="M1110" s="98">
        <v>0.25845499999999799</v>
      </c>
      <c r="N1110" s="98">
        <v>-0.16107312792353201</v>
      </c>
      <c r="O1110" s="99">
        <v>0.95000000000003004</v>
      </c>
      <c r="P1110" s="98">
        <v>0.40120314622388598</v>
      </c>
      <c r="Q1110" s="98">
        <v>0.26333000000000001</v>
      </c>
      <c r="R1110" s="98">
        <v>-0.44828909967895503</v>
      </c>
      <c r="S1110" s="99">
        <v>0.7</v>
      </c>
      <c r="T1110" s="98">
        <v>0.68133368703152397</v>
      </c>
      <c r="U1110" s="98">
        <v>0</v>
      </c>
      <c r="V1110" s="98" t="s">
        <v>526</v>
      </c>
      <c r="W1110" s="99">
        <v>0</v>
      </c>
      <c r="X1110" s="98" t="s">
        <v>526</v>
      </c>
      <c r="Y1110" s="98">
        <v>0</v>
      </c>
      <c r="Z1110" s="98" t="s">
        <v>526</v>
      </c>
      <c r="AA1110" s="99">
        <v>0</v>
      </c>
      <c r="AB1110" s="98" t="s">
        <v>526</v>
      </c>
      <c r="AC1110" t="str">
        <f>IF('Regression diagnostics'!AC1110="","",'Regression diagnostics'!AC1110)</f>
        <v>For N2O, integration problem. Data should be discarded</v>
      </c>
    </row>
    <row r="1111" spans="1:29" x14ac:dyDescent="0.25">
      <c r="A1111" t="str">
        <f t="shared" si="36"/>
        <v>Jul</v>
      </c>
      <c r="B1111">
        <f t="shared" si="37"/>
        <v>1110</v>
      </c>
      <c r="C1111" t="s">
        <v>2816</v>
      </c>
      <c r="D1111">
        <v>15</v>
      </c>
      <c r="E1111" s="98">
        <v>0.89462999999999604</v>
      </c>
      <c r="F1111" s="98">
        <v>1.9013067904796101E-2</v>
      </c>
      <c r="G1111" s="99">
        <v>0.54999999999999905</v>
      </c>
      <c r="H1111" s="98">
        <v>1.19723460465884E-2</v>
      </c>
      <c r="I1111" s="98">
        <v>0.892880000000003</v>
      </c>
      <c r="J1111" s="98">
        <v>0.100593899496512</v>
      </c>
      <c r="K1111" s="99">
        <v>0.3</v>
      </c>
      <c r="L1111" s="98">
        <v>6.5412645109161102E-2</v>
      </c>
      <c r="M1111" s="98">
        <v>0.32503500000000202</v>
      </c>
      <c r="N1111" s="98">
        <v>0.161073127923853</v>
      </c>
      <c r="O1111" s="99">
        <v>0.54999999999999805</v>
      </c>
      <c r="P1111" s="98">
        <v>0.101756607037104</v>
      </c>
      <c r="Q1111" s="98">
        <v>0.32016</v>
      </c>
      <c r="R1111" s="98">
        <v>0.35346604868627401</v>
      </c>
      <c r="S1111" s="99">
        <v>0.3</v>
      </c>
      <c r="T1111" s="98">
        <v>0.23022663368243301</v>
      </c>
      <c r="U1111" s="98">
        <v>0</v>
      </c>
      <c r="V1111" s="98" t="s">
        <v>526</v>
      </c>
      <c r="W1111" s="99">
        <v>0</v>
      </c>
      <c r="X1111" s="98" t="s">
        <v>526</v>
      </c>
      <c r="Y1111" s="98">
        <v>0</v>
      </c>
      <c r="Z1111" s="98" t="s">
        <v>526</v>
      </c>
      <c r="AA1111" s="99">
        <v>0</v>
      </c>
      <c r="AB1111" s="98" t="s">
        <v>526</v>
      </c>
      <c r="AC1111" t="str">
        <f>IF('Regression diagnostics'!AC1111="","",'Regression diagnostics'!AC1111)</f>
        <v>For N2O, integration problem. Data should be discarded</v>
      </c>
    </row>
    <row r="1112" spans="1:29" x14ac:dyDescent="0.25">
      <c r="A1112" t="str">
        <f t="shared" si="36"/>
        <v>Jul</v>
      </c>
      <c r="B1112">
        <f t="shared" si="37"/>
        <v>1111</v>
      </c>
      <c r="C1112" t="s">
        <v>2816</v>
      </c>
      <c r="D1112">
        <v>30</v>
      </c>
      <c r="E1112" s="98">
        <v>0.84156999999999504</v>
      </c>
      <c r="F1112" s="98">
        <v>-1.9013067904178699E-2</v>
      </c>
      <c r="G1112" s="99">
        <v>0.55000000000001104</v>
      </c>
      <c r="H1112" s="98">
        <v>1.19723460461999E-2</v>
      </c>
      <c r="I1112" s="98">
        <v>0.83982000000000201</v>
      </c>
      <c r="J1112" s="98">
        <v>7.3702461017279397E-2</v>
      </c>
      <c r="K1112" s="99">
        <v>0.3</v>
      </c>
      <c r="L1112" s="98">
        <v>4.7925979419246E-2</v>
      </c>
      <c r="M1112" s="98">
        <v>0.38186500000000201</v>
      </c>
      <c r="N1112" s="98">
        <v>-0.16107312792421499</v>
      </c>
      <c r="O1112" s="99">
        <v>0.55000000000000904</v>
      </c>
      <c r="P1112" s="98">
        <v>0.101756607037335</v>
      </c>
      <c r="Q1112" s="98">
        <v>0.37698999999999999</v>
      </c>
      <c r="R1112" s="98">
        <v>0.17349021655703201</v>
      </c>
      <c r="S1112" s="99">
        <v>0.3</v>
      </c>
      <c r="T1112" s="98">
        <v>0.11299561567578401</v>
      </c>
      <c r="U1112" s="98">
        <v>0</v>
      </c>
      <c r="V1112" s="98" t="s">
        <v>526</v>
      </c>
      <c r="W1112" s="99">
        <v>0</v>
      </c>
      <c r="X1112" s="98" t="s">
        <v>526</v>
      </c>
      <c r="Y1112" s="98">
        <v>0</v>
      </c>
      <c r="Z1112" s="98" t="s">
        <v>526</v>
      </c>
      <c r="AA1112" s="99">
        <v>0</v>
      </c>
      <c r="AB1112" s="98" t="s">
        <v>526</v>
      </c>
      <c r="AC1112" t="str">
        <f>IF('Regression diagnostics'!AC1112="","",'Regression diagnostics'!AC1112)</f>
        <v>For N2O, integration problem. Data should be discarded</v>
      </c>
    </row>
    <row r="1113" spans="1:29" x14ac:dyDescent="0.25">
      <c r="A1113" t="str">
        <f t="shared" si="36"/>
        <v>Jul</v>
      </c>
      <c r="B1113">
        <f t="shared" si="37"/>
        <v>1112</v>
      </c>
      <c r="C1113" t="s">
        <v>2816</v>
      </c>
      <c r="D1113">
        <v>45</v>
      </c>
      <c r="E1113" s="98">
        <v>0.78501000000000698</v>
      </c>
      <c r="F1113" s="98">
        <v>1.9013067903114401E-2</v>
      </c>
      <c r="G1113" s="99">
        <v>0.94999999999999596</v>
      </c>
      <c r="H1113" s="98">
        <v>4.7204236078782297E-2</v>
      </c>
      <c r="I1113" s="98">
        <v>0.78676000000000001</v>
      </c>
      <c r="J1113" s="98">
        <v>-0.12627481910305499</v>
      </c>
      <c r="K1113" s="99">
        <v>0.70000000000000095</v>
      </c>
      <c r="L1113" s="98">
        <v>0.19159533279318799</v>
      </c>
      <c r="M1113" s="98">
        <v>0.42894499999999802</v>
      </c>
      <c r="N1113" s="98">
        <v>0.16107312792470599</v>
      </c>
      <c r="O1113" s="99">
        <v>0.94999999999999896</v>
      </c>
      <c r="P1113" s="98">
        <v>0.40120314622668002</v>
      </c>
      <c r="Q1113" s="98">
        <v>0.43381999999999998</v>
      </c>
      <c r="R1113" s="98">
        <v>-0.356649891457262</v>
      </c>
      <c r="S1113" s="99">
        <v>0.70000000000000095</v>
      </c>
      <c r="T1113" s="98">
        <v>0.54203489524652104</v>
      </c>
      <c r="U1113" s="98">
        <v>0</v>
      </c>
      <c r="V1113" s="98" t="s">
        <v>526</v>
      </c>
      <c r="W1113" s="99">
        <v>0</v>
      </c>
      <c r="X1113" s="98" t="s">
        <v>526</v>
      </c>
      <c r="Y1113" s="98">
        <v>0</v>
      </c>
      <c r="Z1113" s="98" t="s">
        <v>526</v>
      </c>
      <c r="AA1113" s="99">
        <v>0</v>
      </c>
      <c r="AB1113" s="98" t="s">
        <v>526</v>
      </c>
      <c r="AC1113" t="str">
        <f>IF('Regression diagnostics'!AC1113="","",'Regression diagnostics'!AC1113)</f>
        <v>For N2O, integration problem. Data should be discarded</v>
      </c>
    </row>
    <row r="1114" spans="1:29" x14ac:dyDescent="0.25">
      <c r="A1114" t="str">
        <f t="shared" si="36"/>
        <v>Jul</v>
      </c>
      <c r="B1114">
        <f t="shared" si="37"/>
        <v>1113</v>
      </c>
      <c r="C1114" t="s">
        <v>2817</v>
      </c>
      <c r="D1114">
        <v>0</v>
      </c>
      <c r="E1114" s="98">
        <v>0.98508500000001198</v>
      </c>
      <c r="F1114" s="98">
        <v>2.0523550521381599</v>
      </c>
      <c r="G1114" s="99">
        <v>0.95000000000003304</v>
      </c>
      <c r="H1114" s="98">
        <v>5.1182251837873096</v>
      </c>
      <c r="I1114" s="98">
        <v>0.96131000000000399</v>
      </c>
      <c r="J1114" s="98">
        <v>2.5475564408194602</v>
      </c>
      <c r="K1114" s="99">
        <v>0.7</v>
      </c>
      <c r="L1114" s="98">
        <v>3.8784784145739599</v>
      </c>
      <c r="M1114" s="98">
        <v>0.29307999999999701</v>
      </c>
      <c r="N1114" s="98">
        <v>0.47015940042794402</v>
      </c>
      <c r="O1114" s="99">
        <v>0.95000000000003504</v>
      </c>
      <c r="P1114" s="98">
        <v>1.17131754328065</v>
      </c>
      <c r="Q1114" s="98">
        <v>0.29063</v>
      </c>
      <c r="R1114" s="98">
        <v>0.33601043014609699</v>
      </c>
      <c r="S1114" s="99">
        <v>0.7</v>
      </c>
      <c r="T1114" s="98">
        <v>0.51066336758978303</v>
      </c>
      <c r="U1114" s="98">
        <v>0</v>
      </c>
      <c r="V1114" s="98" t="s">
        <v>526</v>
      </c>
      <c r="W1114" s="99">
        <v>0</v>
      </c>
      <c r="X1114" s="98" t="s">
        <v>526</v>
      </c>
      <c r="Y1114" s="98">
        <v>0</v>
      </c>
      <c r="Z1114" s="98" t="s">
        <v>526</v>
      </c>
      <c r="AA1114" s="99">
        <v>0</v>
      </c>
      <c r="AB1114" s="98" t="s">
        <v>526</v>
      </c>
      <c r="AC1114" t="str">
        <f>IF('Regression diagnostics'!AC1114="","",'Regression diagnostics'!AC1114)</f>
        <v>For N2O, integration problem. Data should be discarded</v>
      </c>
    </row>
    <row r="1115" spans="1:29" x14ac:dyDescent="0.25">
      <c r="A1115" t="str">
        <f t="shared" si="36"/>
        <v>Jul</v>
      </c>
      <c r="B1115">
        <f t="shared" si="37"/>
        <v>1114</v>
      </c>
      <c r="C1115" t="s">
        <v>2817</v>
      </c>
      <c r="D1115">
        <v>15</v>
      </c>
      <c r="E1115" s="98">
        <v>0.88764499999999702</v>
      </c>
      <c r="F1115" s="98">
        <v>-2.0523550521396898</v>
      </c>
      <c r="G1115" s="99">
        <v>0.55000000000000004</v>
      </c>
      <c r="H1115" s="98">
        <v>1.29812847594859</v>
      </c>
      <c r="I1115" s="98">
        <v>0.91142000000000301</v>
      </c>
      <c r="J1115" s="98">
        <v>-2.63536097097204</v>
      </c>
      <c r="K1115" s="99">
        <v>0.29999999999999899</v>
      </c>
      <c r="L1115" s="98">
        <v>1.7199053674126501</v>
      </c>
      <c r="M1115" s="98">
        <v>0.33866000000000301</v>
      </c>
      <c r="N1115" s="98">
        <v>-0.47015940042724802</v>
      </c>
      <c r="O1115" s="99">
        <v>0.54999999999999905</v>
      </c>
      <c r="P1115" s="98">
        <v>0.29707967170412802</v>
      </c>
      <c r="Q1115" s="98">
        <v>0.34111000000000002</v>
      </c>
      <c r="R1115" s="98">
        <v>-0.39508208194139799</v>
      </c>
      <c r="S1115" s="99">
        <v>0.3</v>
      </c>
      <c r="T1115" s="98">
        <v>0.25733696458287397</v>
      </c>
      <c r="U1115" s="98">
        <v>0</v>
      </c>
      <c r="V1115" s="98" t="s">
        <v>526</v>
      </c>
      <c r="W1115" s="99">
        <v>0</v>
      </c>
      <c r="X1115" s="98" t="s">
        <v>526</v>
      </c>
      <c r="Y1115" s="98">
        <v>0</v>
      </c>
      <c r="Z1115" s="98" t="s">
        <v>526</v>
      </c>
      <c r="AA1115" s="99">
        <v>0</v>
      </c>
      <c r="AB1115" s="98" t="s">
        <v>526</v>
      </c>
      <c r="AC1115" t="str">
        <f>IF('Regression diagnostics'!AC1115="","",'Regression diagnostics'!AC1115)</f>
        <v>For N2O, integration problem. Data should be discarded</v>
      </c>
    </row>
    <row r="1116" spans="1:29" x14ac:dyDescent="0.25">
      <c r="A1116" t="str">
        <f t="shared" si="36"/>
        <v>Jul</v>
      </c>
      <c r="B1116">
        <f t="shared" si="37"/>
        <v>1115</v>
      </c>
      <c r="C1116" t="s">
        <v>2817</v>
      </c>
      <c r="D1116">
        <v>30</v>
      </c>
      <c r="E1116" s="98">
        <v>0.83775499999999503</v>
      </c>
      <c r="F1116" s="98">
        <v>2.0523550521403</v>
      </c>
      <c r="G1116" s="99">
        <v>0.55000000000001503</v>
      </c>
      <c r="H1116" s="98">
        <v>1.2981284759490199</v>
      </c>
      <c r="I1116" s="98">
        <v>0.86153000000000202</v>
      </c>
      <c r="J1116" s="98">
        <v>0.26742041598856198</v>
      </c>
      <c r="K1116" s="99">
        <v>0.3</v>
      </c>
      <c r="L1116" s="98">
        <v>0.17389957281530599</v>
      </c>
      <c r="M1116" s="98">
        <v>0.38914000000000298</v>
      </c>
      <c r="N1116" s="98">
        <v>0.47015940042660498</v>
      </c>
      <c r="O1116" s="99">
        <v>0.55000000000001203</v>
      </c>
      <c r="P1116" s="98">
        <v>0.29707967170372901</v>
      </c>
      <c r="Q1116" s="98">
        <v>0.39158999999999999</v>
      </c>
      <c r="R1116" s="98">
        <v>0.130252779408847</v>
      </c>
      <c r="S1116" s="99">
        <v>0.3</v>
      </c>
      <c r="T1116" s="98">
        <v>8.4834139669051303E-2</v>
      </c>
      <c r="U1116" s="98">
        <v>0</v>
      </c>
      <c r="V1116" s="98" t="s">
        <v>526</v>
      </c>
      <c r="W1116" s="99">
        <v>0</v>
      </c>
      <c r="X1116" s="98" t="s">
        <v>526</v>
      </c>
      <c r="Y1116" s="98">
        <v>0</v>
      </c>
      <c r="Z1116" s="98" t="s">
        <v>526</v>
      </c>
      <c r="AA1116" s="99">
        <v>0</v>
      </c>
      <c r="AB1116" s="98" t="s">
        <v>526</v>
      </c>
      <c r="AC1116" t="str">
        <f>IF('Regression diagnostics'!AC1116="","",'Regression diagnostics'!AC1116)</f>
        <v>For N2O, integration problem. Data should be discarded</v>
      </c>
    </row>
    <row r="1117" spans="1:29" x14ac:dyDescent="0.25">
      <c r="A1117" t="str">
        <f t="shared" si="36"/>
        <v>Jul</v>
      </c>
      <c r="B1117">
        <f t="shared" si="37"/>
        <v>1116</v>
      </c>
      <c r="C1117" t="s">
        <v>2817</v>
      </c>
      <c r="D1117">
        <v>45</v>
      </c>
      <c r="E1117" s="98">
        <v>0.83541500000000701</v>
      </c>
      <c r="F1117" s="98">
        <v>-2.0523550521413201</v>
      </c>
      <c r="G1117" s="99">
        <v>0.94999999999999596</v>
      </c>
      <c r="H1117" s="98">
        <v>5.1182251837932498</v>
      </c>
      <c r="I1117" s="98">
        <v>0.81164000000000103</v>
      </c>
      <c r="J1117" s="98">
        <v>1.06953250396905</v>
      </c>
      <c r="K1117" s="99">
        <v>0.70000000000000195</v>
      </c>
      <c r="L1117" s="98">
        <v>1.6237435920377099</v>
      </c>
      <c r="M1117" s="98">
        <v>0.44451999999999697</v>
      </c>
      <c r="N1117" s="98">
        <v>-0.47015940042606802</v>
      </c>
      <c r="O1117" s="99">
        <v>0.94999999999999596</v>
      </c>
      <c r="P1117" s="98">
        <v>1.1713175432754901</v>
      </c>
      <c r="Q1117" s="98">
        <v>0.44207000000000002</v>
      </c>
      <c r="R1117" s="98">
        <v>6.8523011553107402E-2</v>
      </c>
      <c r="S1117" s="99">
        <v>0.70000000000000195</v>
      </c>
      <c r="T1117" s="98">
        <v>0.10413438053131099</v>
      </c>
      <c r="U1117" s="98">
        <v>0</v>
      </c>
      <c r="V1117" s="98" t="s">
        <v>526</v>
      </c>
      <c r="W1117" s="99">
        <v>0</v>
      </c>
      <c r="X1117" s="98" t="s">
        <v>526</v>
      </c>
      <c r="Y1117" s="98">
        <v>0</v>
      </c>
      <c r="Z1117" s="98" t="s">
        <v>526</v>
      </c>
      <c r="AA1117" s="99">
        <v>0</v>
      </c>
      <c r="AB1117" s="98" t="s">
        <v>526</v>
      </c>
      <c r="AC1117" t="str">
        <f>IF('Regression diagnostics'!AC1117="","",'Regression diagnostics'!AC1117)</f>
        <v>For N2O, integration problem. Data should be discarded</v>
      </c>
    </row>
    <row r="1118" spans="1:29" x14ac:dyDescent="0.25">
      <c r="A1118" t="str">
        <f t="shared" si="36"/>
        <v>Jul</v>
      </c>
      <c r="B1118">
        <f t="shared" si="37"/>
        <v>1117</v>
      </c>
      <c r="C1118" t="s">
        <v>2818</v>
      </c>
      <c r="D1118">
        <v>0</v>
      </c>
      <c r="E1118" s="98">
        <v>0.93000500000000397</v>
      </c>
      <c r="F1118" s="98">
        <v>0.12569750447924799</v>
      </c>
      <c r="G1118" s="99">
        <v>0.95000000000003004</v>
      </c>
      <c r="H1118" s="98">
        <v>0.312077531942617</v>
      </c>
      <c r="I1118" s="98">
        <v>0.95673000000000297</v>
      </c>
      <c r="J1118" s="98">
        <v>-1.9876873633510399</v>
      </c>
      <c r="K1118" s="99">
        <v>0.69999999999999896</v>
      </c>
      <c r="L1118" s="98">
        <v>3.0220953230167402</v>
      </c>
      <c r="M1118" s="98">
        <v>0.26138999999999502</v>
      </c>
      <c r="N1118" s="98">
        <v>0.90258996008065795</v>
      </c>
      <c r="O1118" s="99">
        <v>0.95000000000002904</v>
      </c>
      <c r="P1118" s="98">
        <v>2.25003285505692</v>
      </c>
      <c r="Q1118" s="98">
        <v>0.26458999999999999</v>
      </c>
      <c r="R1118" s="98">
        <v>-7.4302060719928604E-3</v>
      </c>
      <c r="S1118" s="99">
        <v>0.7</v>
      </c>
      <c r="T1118" s="98">
        <v>1.1291652780655101E-2</v>
      </c>
      <c r="U1118" s="98">
        <v>0</v>
      </c>
      <c r="V1118" s="98" t="s">
        <v>526</v>
      </c>
      <c r="W1118" s="99">
        <v>0</v>
      </c>
      <c r="X1118" s="98" t="s">
        <v>526</v>
      </c>
      <c r="Y1118" s="98">
        <v>0</v>
      </c>
      <c r="Z1118" s="98" t="s">
        <v>526</v>
      </c>
      <c r="AA1118" s="99">
        <v>0</v>
      </c>
      <c r="AB1118" s="98" t="s">
        <v>526</v>
      </c>
      <c r="AC1118" t="str">
        <f>IF('Regression diagnostics'!AC1118="","",'Regression diagnostics'!AC1118)</f>
        <v>For N2O, integration problem. Data should be discarded</v>
      </c>
    </row>
    <row r="1119" spans="1:29" x14ac:dyDescent="0.25">
      <c r="A1119" t="str">
        <f t="shared" si="36"/>
        <v>Jul</v>
      </c>
      <c r="B1119">
        <f t="shared" si="37"/>
        <v>1118</v>
      </c>
      <c r="C1119" t="s">
        <v>2818</v>
      </c>
      <c r="D1119">
        <v>15</v>
      </c>
      <c r="E1119" s="98">
        <v>0.93868499999999999</v>
      </c>
      <c r="F1119" s="98">
        <v>-0.12569750447998501</v>
      </c>
      <c r="G1119" s="99">
        <v>0.55000000000000104</v>
      </c>
      <c r="H1119" s="98">
        <v>7.9151798987628599E-2</v>
      </c>
      <c r="I1119" s="98">
        <v>0.91196000000000199</v>
      </c>
      <c r="J1119" s="98">
        <v>1.2419860660626101</v>
      </c>
      <c r="K1119" s="99">
        <v>0.3</v>
      </c>
      <c r="L1119" s="98">
        <v>0.808264854769015</v>
      </c>
      <c r="M1119" s="98">
        <v>0.29733000000000498</v>
      </c>
      <c r="N1119" s="98">
        <v>-0.90258996007931203</v>
      </c>
      <c r="O1119" s="99">
        <v>0.54999999999999805</v>
      </c>
      <c r="P1119" s="98">
        <v>0.57067276567177905</v>
      </c>
      <c r="Q1119" s="98">
        <v>0.29413</v>
      </c>
      <c r="R1119" s="98">
        <v>-0.33130686214784</v>
      </c>
      <c r="S1119" s="99">
        <v>0.3</v>
      </c>
      <c r="T1119" s="98">
        <v>0.21579177571387401</v>
      </c>
      <c r="U1119" s="98">
        <v>0</v>
      </c>
      <c r="V1119" s="98" t="s">
        <v>526</v>
      </c>
      <c r="W1119" s="99">
        <v>0</v>
      </c>
      <c r="X1119" s="98" t="s">
        <v>526</v>
      </c>
      <c r="Y1119" s="98">
        <v>0</v>
      </c>
      <c r="Z1119" s="98" t="s">
        <v>526</v>
      </c>
      <c r="AA1119" s="99">
        <v>0</v>
      </c>
      <c r="AB1119" s="98" t="s">
        <v>526</v>
      </c>
      <c r="AC1119" t="str">
        <f>IF('Regression diagnostics'!AC1119="","",'Regression diagnostics'!AC1119)</f>
        <v>For N2O, integration problem. Data should be discarded</v>
      </c>
    </row>
    <row r="1120" spans="1:29" x14ac:dyDescent="0.25">
      <c r="A1120" t="str">
        <f t="shared" si="36"/>
        <v>Jul</v>
      </c>
      <c r="B1120">
        <f t="shared" si="37"/>
        <v>1119</v>
      </c>
      <c r="C1120" t="s">
        <v>2818</v>
      </c>
      <c r="D1120">
        <v>30</v>
      </c>
      <c r="E1120" s="98">
        <v>0.89391500000000002</v>
      </c>
      <c r="F1120" s="98">
        <v>0.125697504480034</v>
      </c>
      <c r="G1120" s="99">
        <v>0.55000000000001503</v>
      </c>
      <c r="H1120" s="98">
        <v>7.9151798987661601E-2</v>
      </c>
      <c r="I1120" s="98">
        <v>0.86719000000000201</v>
      </c>
      <c r="J1120" s="98">
        <v>1.4197683537869299</v>
      </c>
      <c r="K1120" s="99">
        <v>0.3</v>
      </c>
      <c r="L1120" s="98">
        <v>0.92419092644767498</v>
      </c>
      <c r="M1120" s="98">
        <v>0.32687000000000499</v>
      </c>
      <c r="N1120" s="98">
        <v>0.90258996007836001</v>
      </c>
      <c r="O1120" s="99">
        <v>0.55000000000001203</v>
      </c>
      <c r="P1120" s="98">
        <v>0.57067276567119196</v>
      </c>
      <c r="Q1120" s="98">
        <v>0.32367000000000001</v>
      </c>
      <c r="R1120" s="98">
        <v>0.67720635933317697</v>
      </c>
      <c r="S1120" s="99">
        <v>0.3</v>
      </c>
      <c r="T1120" s="98">
        <v>0.44116767356713998</v>
      </c>
      <c r="U1120" s="98">
        <v>0</v>
      </c>
      <c r="V1120" s="98" t="s">
        <v>526</v>
      </c>
      <c r="W1120" s="99">
        <v>0</v>
      </c>
      <c r="X1120" s="98" t="s">
        <v>526</v>
      </c>
      <c r="Y1120" s="98">
        <v>0</v>
      </c>
      <c r="Z1120" s="98" t="s">
        <v>526</v>
      </c>
      <c r="AA1120" s="99">
        <v>0</v>
      </c>
      <c r="AB1120" s="98" t="s">
        <v>526</v>
      </c>
      <c r="AC1120" t="str">
        <f>IF('Regression diagnostics'!AC1120="","",'Regression diagnostics'!AC1120)</f>
        <v>For N2O, integration problem. Data should be discarded</v>
      </c>
    </row>
    <row r="1121" spans="1:29" x14ac:dyDescent="0.25">
      <c r="A1121" t="str">
        <f t="shared" si="36"/>
        <v>Jul</v>
      </c>
      <c r="B1121">
        <f t="shared" si="37"/>
        <v>1120</v>
      </c>
      <c r="C1121" t="s">
        <v>2818</v>
      </c>
      <c r="D1121">
        <v>45</v>
      </c>
      <c r="E1121" s="98">
        <v>0.79569500000000404</v>
      </c>
      <c r="F1121" s="98">
        <v>-0.125697504480941</v>
      </c>
      <c r="G1121" s="99">
        <v>0.94999999999999596</v>
      </c>
      <c r="H1121" s="98">
        <v>0.31207753194670701</v>
      </c>
      <c r="I1121" s="98">
        <v>0.82242000000000104</v>
      </c>
      <c r="J1121" s="98">
        <v>-2.0782096734308499</v>
      </c>
      <c r="K1121" s="99">
        <v>0.70000000000000195</v>
      </c>
      <c r="L1121" s="98">
        <v>3.1603345295856</v>
      </c>
      <c r="M1121" s="98">
        <v>0.35000999999999599</v>
      </c>
      <c r="N1121" s="98">
        <v>-0.90258996007752001</v>
      </c>
      <c r="O1121" s="99">
        <v>0.94999999999999196</v>
      </c>
      <c r="P1121" s="98">
        <v>2.25003285504821</v>
      </c>
      <c r="Q1121" s="98">
        <v>0.35321000000000102</v>
      </c>
      <c r="R1121" s="98">
        <v>-0.52094000349436498</v>
      </c>
      <c r="S1121" s="99">
        <v>0.70000000000000195</v>
      </c>
      <c r="T1121" s="98">
        <v>0.79178118120846297</v>
      </c>
      <c r="U1121" s="98">
        <v>0</v>
      </c>
      <c r="V1121" s="98" t="s">
        <v>526</v>
      </c>
      <c r="W1121" s="99">
        <v>0</v>
      </c>
      <c r="X1121" s="98" t="s">
        <v>526</v>
      </c>
      <c r="Y1121" s="98">
        <v>0</v>
      </c>
      <c r="Z1121" s="98" t="s">
        <v>526</v>
      </c>
      <c r="AA1121" s="99">
        <v>0</v>
      </c>
      <c r="AB1121" s="98" t="s">
        <v>526</v>
      </c>
      <c r="AC1121" t="str">
        <f>IF('Regression diagnostics'!AC1121="","",'Regression diagnostics'!AC1121)</f>
        <v>For N2O, integration problem. Data should be discarded</v>
      </c>
    </row>
    <row r="1122" spans="1:29" x14ac:dyDescent="0.25">
      <c r="A1122" t="str">
        <f t="shared" si="36"/>
        <v>Jul</v>
      </c>
      <c r="B1122">
        <f t="shared" si="37"/>
        <v>1121</v>
      </c>
      <c r="C1122" t="s">
        <v>2819</v>
      </c>
      <c r="D1122">
        <v>0</v>
      </c>
      <c r="E1122" s="98">
        <v>0.92610500000000995</v>
      </c>
      <c r="F1122" s="98">
        <v>-0.65595084270897097</v>
      </c>
      <c r="G1122" s="99">
        <v>0.95000000000003404</v>
      </c>
      <c r="H1122" s="98">
        <v>1.6292851801207</v>
      </c>
      <c r="I1122" s="98">
        <v>0.92423000000000399</v>
      </c>
      <c r="J1122" s="98">
        <v>-9.3565076805597794E-2</v>
      </c>
      <c r="K1122" s="99">
        <v>0.7</v>
      </c>
      <c r="L1122" s="98">
        <v>0.14196468476471</v>
      </c>
      <c r="M1122" s="98">
        <v>0.264174999999995</v>
      </c>
      <c r="N1122" s="98">
        <v>-2.9239851600618798</v>
      </c>
      <c r="O1122" s="99">
        <v>0.95000000000002904</v>
      </c>
      <c r="P1122" s="98">
        <v>7.3486458801987</v>
      </c>
      <c r="Q1122" s="98">
        <v>0.30635000000000101</v>
      </c>
      <c r="R1122" s="98">
        <v>-4.3136474140377699</v>
      </c>
      <c r="S1122" s="99">
        <v>0.69999999999999896</v>
      </c>
      <c r="T1122" s="98">
        <v>6.6192942703939197</v>
      </c>
      <c r="U1122" s="98">
        <v>0</v>
      </c>
      <c r="V1122" s="98" t="s">
        <v>526</v>
      </c>
      <c r="W1122" s="99">
        <v>0</v>
      </c>
      <c r="X1122" s="98" t="s">
        <v>526</v>
      </c>
      <c r="Y1122" s="98">
        <v>0</v>
      </c>
      <c r="Z1122" s="98" t="s">
        <v>526</v>
      </c>
      <c r="AA1122" s="99">
        <v>0</v>
      </c>
      <c r="AB1122" s="98" t="s">
        <v>526</v>
      </c>
      <c r="AC1122" t="str">
        <f>IF('Regression diagnostics'!AC1122="","",'Regression diagnostics'!AC1122)</f>
        <v>For N2O, integration problem. Data should be discarded</v>
      </c>
    </row>
    <row r="1123" spans="1:29" x14ac:dyDescent="0.25">
      <c r="A1123" t="str">
        <f t="shared" si="36"/>
        <v>Jul</v>
      </c>
      <c r="B1123">
        <f t="shared" si="37"/>
        <v>1122</v>
      </c>
      <c r="C1123" t="s">
        <v>2819</v>
      </c>
      <c r="D1123">
        <v>15</v>
      </c>
      <c r="E1123" s="98">
        <v>0.85018499999999797</v>
      </c>
      <c r="F1123" s="98">
        <v>0.65595084270675497</v>
      </c>
      <c r="G1123" s="99">
        <v>0.55000000000000304</v>
      </c>
      <c r="H1123" s="98">
        <v>0.41323337911090602</v>
      </c>
      <c r="I1123" s="98">
        <v>0.85206000000000304</v>
      </c>
      <c r="J1123" s="98">
        <v>0.37050426349249399</v>
      </c>
      <c r="K1123" s="99">
        <v>0.3</v>
      </c>
      <c r="L1123" s="98">
        <v>0.240941739335474</v>
      </c>
      <c r="M1123" s="98">
        <v>0.41867500000000402</v>
      </c>
      <c r="N1123" s="98">
        <v>2.9239851600621001</v>
      </c>
      <c r="O1123" s="99">
        <v>0.55000000000000104</v>
      </c>
      <c r="P1123" s="98">
        <v>1.86382703655945</v>
      </c>
      <c r="Q1123" s="98">
        <v>0.376500000000001</v>
      </c>
      <c r="R1123" s="98">
        <v>3.9129880619092301</v>
      </c>
      <c r="S1123" s="99">
        <v>0.3</v>
      </c>
      <c r="T1123" s="98">
        <v>2.5688987748549201</v>
      </c>
      <c r="U1123" s="98">
        <v>0</v>
      </c>
      <c r="V1123" s="98" t="s">
        <v>526</v>
      </c>
      <c r="W1123" s="99">
        <v>0</v>
      </c>
      <c r="X1123" s="98" t="s">
        <v>526</v>
      </c>
      <c r="Y1123" s="98">
        <v>0</v>
      </c>
      <c r="Z1123" s="98" t="s">
        <v>526</v>
      </c>
      <c r="AA1123" s="99">
        <v>0</v>
      </c>
      <c r="AB1123" s="98" t="s">
        <v>526</v>
      </c>
      <c r="AC1123" t="str">
        <f>IF('Regression diagnostics'!AC1123="","",'Regression diagnostics'!AC1123)</f>
        <v>For N2O, integration problem. Data should be discarded</v>
      </c>
    </row>
    <row r="1124" spans="1:29" x14ac:dyDescent="0.25">
      <c r="A1124" t="str">
        <f t="shared" si="36"/>
        <v>Jul</v>
      </c>
      <c r="B1124">
        <f t="shared" si="37"/>
        <v>1123</v>
      </c>
      <c r="C1124" t="s">
        <v>2819</v>
      </c>
      <c r="D1124">
        <v>30</v>
      </c>
      <c r="E1124" s="98">
        <v>0.77801499999999602</v>
      </c>
      <c r="F1124" s="98">
        <v>-0.65595084270633397</v>
      </c>
      <c r="G1124" s="99">
        <v>0.55000000000001503</v>
      </c>
      <c r="H1124" s="98">
        <v>0.41323337911065</v>
      </c>
      <c r="I1124" s="98">
        <v>0.77989000000000197</v>
      </c>
      <c r="J1124" s="98">
        <v>-0.55725036404347505</v>
      </c>
      <c r="K1124" s="99">
        <v>0.3</v>
      </c>
      <c r="L1124" s="98">
        <v>0.36241685774722698</v>
      </c>
      <c r="M1124" s="98">
        <v>0.48882500000000501</v>
      </c>
      <c r="N1124" s="98">
        <v>-2.92398516006301</v>
      </c>
      <c r="O1124" s="99">
        <v>0.55000000000001104</v>
      </c>
      <c r="P1124" s="98">
        <v>1.86382703656008</v>
      </c>
      <c r="Q1124" s="98">
        <v>0.44664999999999999</v>
      </c>
      <c r="R1124" s="98">
        <v>0.64585921740075702</v>
      </c>
      <c r="S1124" s="99">
        <v>0.3</v>
      </c>
      <c r="T1124" s="98">
        <v>0.42073749612628197</v>
      </c>
      <c r="U1124" s="98">
        <v>0</v>
      </c>
      <c r="V1124" s="98" t="s">
        <v>526</v>
      </c>
      <c r="W1124" s="99">
        <v>0</v>
      </c>
      <c r="X1124" s="98" t="s">
        <v>526</v>
      </c>
      <c r="Y1124" s="98">
        <v>0</v>
      </c>
      <c r="Z1124" s="98" t="s">
        <v>526</v>
      </c>
      <c r="AA1124" s="99">
        <v>0</v>
      </c>
      <c r="AB1124" s="98" t="s">
        <v>526</v>
      </c>
      <c r="AC1124" t="str">
        <f>IF('Regression diagnostics'!AC1124="","",'Regression diagnostics'!AC1124)</f>
        <v>For N2O, integration problem. Data should be discarded</v>
      </c>
    </row>
    <row r="1125" spans="1:29" x14ac:dyDescent="0.25">
      <c r="A1125" t="str">
        <f t="shared" si="36"/>
        <v>Jul</v>
      </c>
      <c r="B1125">
        <f t="shared" si="37"/>
        <v>1124</v>
      </c>
      <c r="C1125" t="s">
        <v>2819</v>
      </c>
      <c r="D1125">
        <v>45</v>
      </c>
      <c r="E1125" s="98">
        <v>0.70959500000000697</v>
      </c>
      <c r="F1125" s="98">
        <v>0.65595084270520099</v>
      </c>
      <c r="G1125" s="99">
        <v>0.94999999999999896</v>
      </c>
      <c r="H1125" s="98">
        <v>1.62928518011073</v>
      </c>
      <c r="I1125" s="98">
        <v>0.70772000000000101</v>
      </c>
      <c r="J1125" s="98">
        <v>0.378824457309065</v>
      </c>
      <c r="K1125" s="99">
        <v>0.70000000000000095</v>
      </c>
      <c r="L1125" s="98">
        <v>0.57482419095498105</v>
      </c>
      <c r="M1125" s="98">
        <v>0.47462499999999702</v>
      </c>
      <c r="N1125" s="98">
        <v>2.92398516006305</v>
      </c>
      <c r="O1125" s="99">
        <v>0.94999999999998896</v>
      </c>
      <c r="P1125" s="98">
        <v>7.3486458801985997</v>
      </c>
      <c r="Q1125" s="98">
        <v>0.51680000000000004</v>
      </c>
      <c r="R1125" s="98">
        <v>-2.6501068323561801</v>
      </c>
      <c r="S1125" s="99">
        <v>0.70000000000000095</v>
      </c>
      <c r="T1125" s="98">
        <v>4.0420304871136699</v>
      </c>
      <c r="U1125" s="98">
        <v>0</v>
      </c>
      <c r="V1125" s="98" t="s">
        <v>526</v>
      </c>
      <c r="W1125" s="99">
        <v>0</v>
      </c>
      <c r="X1125" s="98" t="s">
        <v>526</v>
      </c>
      <c r="Y1125" s="98">
        <v>0</v>
      </c>
      <c r="Z1125" s="98" t="s">
        <v>526</v>
      </c>
      <c r="AA1125" s="99">
        <v>0</v>
      </c>
      <c r="AB1125" s="98" t="s">
        <v>526</v>
      </c>
      <c r="AC1125" t="str">
        <f>IF('Regression diagnostics'!AC1125="","",'Regression diagnostics'!AC1125)</f>
        <v>For N2O, integration problem. Data should be discarded</v>
      </c>
    </row>
    <row r="1126" spans="1:29" x14ac:dyDescent="0.25">
      <c r="A1126" t="str">
        <f t="shared" si="36"/>
        <v>Jul</v>
      </c>
      <c r="B1126">
        <f t="shared" si="37"/>
        <v>1125</v>
      </c>
      <c r="C1126" t="s">
        <v>2820</v>
      </c>
      <c r="D1126">
        <v>0</v>
      </c>
      <c r="E1126" s="98">
        <v>0.92385500000000997</v>
      </c>
      <c r="F1126" s="98">
        <v>-1.30028258836305</v>
      </c>
      <c r="G1126" s="99">
        <v>0.95000000000003804</v>
      </c>
      <c r="H1126" s="98">
        <v>3.2340169682142301</v>
      </c>
      <c r="I1126" s="98">
        <v>0.92263000000000395</v>
      </c>
      <c r="J1126" s="98">
        <v>-0.37502099890273499</v>
      </c>
      <c r="K1126" s="99">
        <v>0.7</v>
      </c>
      <c r="L1126" s="98">
        <v>0.56905201382050696</v>
      </c>
      <c r="M1126" s="98">
        <v>0.39194499999999999</v>
      </c>
      <c r="N1126" s="98">
        <v>0.103028757501027</v>
      </c>
      <c r="O1126" s="99">
        <v>0.95000000000003304</v>
      </c>
      <c r="P1126" s="98">
        <v>0.25662133786267199</v>
      </c>
      <c r="Q1126" s="98">
        <v>0.37612000000000001</v>
      </c>
      <c r="R1126" s="98">
        <v>1.3357859360599</v>
      </c>
      <c r="S1126" s="99">
        <v>0.69999999999999896</v>
      </c>
      <c r="T1126" s="98">
        <v>2.0318597896552899</v>
      </c>
      <c r="U1126" s="98">
        <v>0</v>
      </c>
      <c r="V1126" s="98" t="s">
        <v>526</v>
      </c>
      <c r="W1126" s="99">
        <v>0</v>
      </c>
      <c r="X1126" s="98" t="s">
        <v>526</v>
      </c>
      <c r="Y1126" s="98">
        <v>0</v>
      </c>
      <c r="Z1126" s="98" t="s">
        <v>526</v>
      </c>
      <c r="AA1126" s="99">
        <v>0</v>
      </c>
      <c r="AB1126" s="98" t="s">
        <v>526</v>
      </c>
      <c r="AC1126" t="str">
        <f>IF('Regression diagnostics'!AC1126="","",'Regression diagnostics'!AC1126)</f>
        <v>For N2O, integration problem. Data should be discarded</v>
      </c>
    </row>
    <row r="1127" spans="1:29" x14ac:dyDescent="0.25">
      <c r="A1127" t="str">
        <f t="shared" si="36"/>
        <v>Jul</v>
      </c>
      <c r="B1127">
        <f t="shared" si="37"/>
        <v>1126</v>
      </c>
      <c r="C1127" t="s">
        <v>2820</v>
      </c>
      <c r="D1127">
        <v>15</v>
      </c>
      <c r="E1127" s="98">
        <v>0.85943499999999795</v>
      </c>
      <c r="F1127" s="98">
        <v>1.30028258836058</v>
      </c>
      <c r="G1127" s="99">
        <v>0.55000000000000404</v>
      </c>
      <c r="H1127" s="98">
        <v>0.82023931487554402</v>
      </c>
      <c r="I1127" s="98">
        <v>0.86066000000000298</v>
      </c>
      <c r="J1127" s="98">
        <v>0.858534072931738</v>
      </c>
      <c r="K1127" s="99">
        <v>0.3</v>
      </c>
      <c r="L1127" s="98">
        <v>0.55848575767736697</v>
      </c>
      <c r="M1127" s="98">
        <v>0.365265000000002</v>
      </c>
      <c r="N1127" s="98">
        <v>-0.103028757501127</v>
      </c>
      <c r="O1127" s="99">
        <v>0.55000000000000304</v>
      </c>
      <c r="P1127" s="98">
        <v>6.5086520083340801E-2</v>
      </c>
      <c r="Q1127" s="98">
        <v>0.38108999999999998</v>
      </c>
      <c r="R1127" s="98">
        <v>-0.91285039179072702</v>
      </c>
      <c r="S1127" s="99">
        <v>0.29999999999999899</v>
      </c>
      <c r="T1127" s="98">
        <v>0.59479359332160897</v>
      </c>
      <c r="U1127" s="98">
        <v>0</v>
      </c>
      <c r="V1127" s="98" t="s">
        <v>526</v>
      </c>
      <c r="W1127" s="99">
        <v>0</v>
      </c>
      <c r="X1127" s="98" t="s">
        <v>526</v>
      </c>
      <c r="Y1127" s="98">
        <v>0</v>
      </c>
      <c r="Z1127" s="98" t="s">
        <v>526</v>
      </c>
      <c r="AA1127" s="99">
        <v>0</v>
      </c>
      <c r="AB1127" s="98" t="s">
        <v>526</v>
      </c>
      <c r="AC1127" t="str">
        <f>IF('Regression diagnostics'!AC1127="","",'Regression diagnostics'!AC1127)</f>
        <v>For N2O, integration problem. Data should be discarded</v>
      </c>
    </row>
    <row r="1128" spans="1:29" x14ac:dyDescent="0.25">
      <c r="A1128" t="str">
        <f t="shared" si="36"/>
        <v>Jul</v>
      </c>
      <c r="B1128">
        <f t="shared" si="37"/>
        <v>1127</v>
      </c>
      <c r="C1128" t="s">
        <v>2820</v>
      </c>
      <c r="D1128">
        <v>30</v>
      </c>
      <c r="E1128" s="98">
        <v>0.79746499999999598</v>
      </c>
      <c r="F1128" s="98">
        <v>-1.3002825883601501</v>
      </c>
      <c r="G1128" s="99">
        <v>0.55000000000001703</v>
      </c>
      <c r="H1128" s="98">
        <v>0.820239314875294</v>
      </c>
      <c r="I1128" s="98">
        <v>0.79869000000000201</v>
      </c>
      <c r="J1128" s="98">
        <v>-0.98054152529179495</v>
      </c>
      <c r="K1128" s="99">
        <v>0.3</v>
      </c>
      <c r="L1128" s="98">
        <v>0.63792754631036896</v>
      </c>
      <c r="M1128" s="98">
        <v>0.37023500000000198</v>
      </c>
      <c r="N1128" s="98">
        <v>0.103028757500784</v>
      </c>
      <c r="O1128" s="99">
        <v>0.55000000000001503</v>
      </c>
      <c r="P1128" s="98">
        <v>6.5086520083126098E-2</v>
      </c>
      <c r="Q1128" s="98">
        <v>0.38606000000000101</v>
      </c>
      <c r="R1128" s="98">
        <v>-0.79773071538375195</v>
      </c>
      <c r="S1128" s="99">
        <v>0.3</v>
      </c>
      <c r="T1128" s="98">
        <v>0.51973124629110001</v>
      </c>
      <c r="U1128" s="98">
        <v>0</v>
      </c>
      <c r="V1128" s="98" t="s">
        <v>526</v>
      </c>
      <c r="W1128" s="99">
        <v>0</v>
      </c>
      <c r="X1128" s="98" t="s">
        <v>526</v>
      </c>
      <c r="Y1128" s="98">
        <v>0</v>
      </c>
      <c r="Z1128" s="98" t="s">
        <v>526</v>
      </c>
      <c r="AA1128" s="99">
        <v>0</v>
      </c>
      <c r="AB1128" s="98" t="s">
        <v>526</v>
      </c>
      <c r="AC1128" t="str">
        <f>IF('Regression diagnostics'!AC1128="","",'Regression diagnostics'!AC1128)</f>
        <v>For N2O, integration problem. Data should be discarded</v>
      </c>
    </row>
    <row r="1129" spans="1:29" x14ac:dyDescent="0.25">
      <c r="A1129" t="str">
        <f t="shared" si="36"/>
        <v>Jul</v>
      </c>
      <c r="B1129">
        <f t="shared" si="37"/>
        <v>1128</v>
      </c>
      <c r="C1129" t="s">
        <v>2820</v>
      </c>
      <c r="D1129">
        <v>45</v>
      </c>
      <c r="E1129" s="98">
        <v>0.73794500000000596</v>
      </c>
      <c r="F1129" s="98">
        <v>1.3002825883590801</v>
      </c>
      <c r="G1129" s="99">
        <v>0.95000000000000295</v>
      </c>
      <c r="H1129" s="98">
        <v>3.2340169682030999</v>
      </c>
      <c r="I1129" s="98">
        <v>0.73672000000000104</v>
      </c>
      <c r="J1129" s="98">
        <v>0.56139046083153599</v>
      </c>
      <c r="K1129" s="99">
        <v>0.70000000000000195</v>
      </c>
      <c r="L1129" s="98">
        <v>0.85192407570020101</v>
      </c>
      <c r="M1129" s="98">
        <v>0.40685500000000002</v>
      </c>
      <c r="N1129" s="98">
        <v>-0.10302875750102899</v>
      </c>
      <c r="O1129" s="99">
        <v>0.94999999999998896</v>
      </c>
      <c r="P1129" s="98">
        <v>0.25662133786255598</v>
      </c>
      <c r="Q1129" s="98">
        <v>0.39103000000000099</v>
      </c>
      <c r="R1129" s="98">
        <v>1.27716986593605</v>
      </c>
      <c r="S1129" s="99">
        <v>0.70000000000000195</v>
      </c>
      <c r="T1129" s="98">
        <v>1.9425452720472101</v>
      </c>
      <c r="U1129" s="98">
        <v>0</v>
      </c>
      <c r="V1129" s="98" t="s">
        <v>526</v>
      </c>
      <c r="W1129" s="99">
        <v>0</v>
      </c>
      <c r="X1129" s="98" t="s">
        <v>526</v>
      </c>
      <c r="Y1129" s="98">
        <v>0</v>
      </c>
      <c r="Z1129" s="98" t="s">
        <v>526</v>
      </c>
      <c r="AA1129" s="99">
        <v>0</v>
      </c>
      <c r="AB1129" s="98" t="s">
        <v>526</v>
      </c>
      <c r="AC1129" t="str">
        <f>IF('Regression diagnostics'!AC1129="","",'Regression diagnostics'!AC1129)</f>
        <v>For N2O, integration problem. Data should be discarded</v>
      </c>
    </row>
    <row r="1130" spans="1:29" x14ac:dyDescent="0.25">
      <c r="A1130" t="str">
        <f t="shared" si="36"/>
        <v>Jul</v>
      </c>
      <c r="B1130">
        <f t="shared" si="37"/>
        <v>1129</v>
      </c>
      <c r="C1130" t="s">
        <v>2821</v>
      </c>
      <c r="D1130">
        <v>0</v>
      </c>
      <c r="E1130" s="98">
        <v>0.90485000000000904</v>
      </c>
      <c r="F1130" s="98">
        <v>-0.83446242470126497</v>
      </c>
      <c r="G1130" s="99">
        <v>0.95000000000002804</v>
      </c>
      <c r="H1130" s="98">
        <v>2.0732641017844902</v>
      </c>
      <c r="I1130" s="98">
        <v>0.90790000000000404</v>
      </c>
      <c r="J1130" s="98">
        <v>-0.53248417694085304</v>
      </c>
      <c r="K1130" s="99">
        <v>0.69999999999999896</v>
      </c>
      <c r="L1130" s="98">
        <v>0.808044754698099</v>
      </c>
      <c r="M1130" s="98">
        <v>0.29818499999999798</v>
      </c>
      <c r="N1130" s="98">
        <v>6.2397698205506703E-2</v>
      </c>
      <c r="O1130" s="99">
        <v>0.95000000000002605</v>
      </c>
      <c r="P1130" s="98">
        <v>0.155417468557737</v>
      </c>
      <c r="Q1130" s="98">
        <v>0.28996000000000099</v>
      </c>
      <c r="R1130" s="98">
        <v>0.69678821386553802</v>
      </c>
      <c r="S1130" s="99">
        <v>0.69999999999999896</v>
      </c>
      <c r="T1130" s="98">
        <v>1.0591714552359499</v>
      </c>
      <c r="U1130" s="98">
        <v>0</v>
      </c>
      <c r="V1130" s="98" t="s">
        <v>526</v>
      </c>
      <c r="W1130" s="99">
        <v>0</v>
      </c>
      <c r="X1130" s="98" t="s">
        <v>526</v>
      </c>
      <c r="Y1130" s="98">
        <v>0</v>
      </c>
      <c r="Z1130" s="98" t="s">
        <v>526</v>
      </c>
      <c r="AA1130" s="99">
        <v>0</v>
      </c>
      <c r="AB1130" s="98" t="s">
        <v>526</v>
      </c>
      <c r="AC1130" t="str">
        <f>IF('Regression diagnostics'!AC1130="","",'Regression diagnostics'!AC1130)</f>
        <v>For N2O, integration problem. Data should be discarded</v>
      </c>
    </row>
    <row r="1131" spans="1:29" x14ac:dyDescent="0.25">
      <c r="A1131" t="str">
        <f t="shared" si="36"/>
        <v>Jul</v>
      </c>
      <c r="B1131">
        <f t="shared" si="37"/>
        <v>1130</v>
      </c>
      <c r="C1131" t="s">
        <v>2821</v>
      </c>
      <c r="D1131">
        <v>15</v>
      </c>
      <c r="E1131" s="98">
        <v>0.84704999999999897</v>
      </c>
      <c r="F1131" s="98">
        <v>0.834462424699287</v>
      </c>
      <c r="G1131" s="99">
        <v>0.55000000000000204</v>
      </c>
      <c r="H1131" s="98">
        <v>0.52583914775876395</v>
      </c>
      <c r="I1131" s="98">
        <v>0.84400000000000297</v>
      </c>
      <c r="J1131" s="98">
        <v>0.74200450618807601</v>
      </c>
      <c r="K1131" s="99">
        <v>0.29999999999999899</v>
      </c>
      <c r="L1131" s="98">
        <v>0.48263508911015501</v>
      </c>
      <c r="M1131" s="98">
        <v>0.313145000000005</v>
      </c>
      <c r="N1131" s="98">
        <v>-6.2397698205248799E-2</v>
      </c>
      <c r="O1131" s="99">
        <v>0.55000000000000004</v>
      </c>
      <c r="P1131" s="98">
        <v>3.9418320677399997E-2</v>
      </c>
      <c r="Q1131" s="98">
        <v>0.32137000000000099</v>
      </c>
      <c r="R1131" s="98">
        <v>-0.479395084380354</v>
      </c>
      <c r="S1131" s="99">
        <v>0.29999999999999899</v>
      </c>
      <c r="T1131" s="98">
        <v>0.31226617426068198</v>
      </c>
      <c r="U1131" s="98">
        <v>0</v>
      </c>
      <c r="V1131" s="98" t="s">
        <v>526</v>
      </c>
      <c r="W1131" s="99">
        <v>0</v>
      </c>
      <c r="X1131" s="98" t="s">
        <v>526</v>
      </c>
      <c r="Y1131" s="98">
        <v>0</v>
      </c>
      <c r="Z1131" s="98" t="s">
        <v>526</v>
      </c>
      <c r="AA1131" s="99">
        <v>0</v>
      </c>
      <c r="AB1131" s="98" t="s">
        <v>526</v>
      </c>
      <c r="AC1131" t="str">
        <f>IF('Regression diagnostics'!AC1131="","",'Regression diagnostics'!AC1131)</f>
        <v>For N2O, integration problem. Data should be discarded</v>
      </c>
    </row>
    <row r="1132" spans="1:29" x14ac:dyDescent="0.25">
      <c r="A1132" t="str">
        <f t="shared" si="36"/>
        <v>Jul</v>
      </c>
      <c r="B1132">
        <f t="shared" si="37"/>
        <v>1131</v>
      </c>
      <c r="C1132" t="s">
        <v>2821</v>
      </c>
      <c r="D1132">
        <v>30</v>
      </c>
      <c r="E1132" s="98">
        <v>0.78314999999999801</v>
      </c>
      <c r="F1132" s="98">
        <v>-0.83446242469903997</v>
      </c>
      <c r="G1132" s="99">
        <v>0.55000000000001403</v>
      </c>
      <c r="H1132" s="98">
        <v>0.52583914775862095</v>
      </c>
      <c r="I1132" s="98">
        <v>0.78010000000000201</v>
      </c>
      <c r="J1132" s="98">
        <v>-0.43823084929248202</v>
      </c>
      <c r="K1132" s="99">
        <v>0.3</v>
      </c>
      <c r="L1132" s="98">
        <v>0.28499298440380899</v>
      </c>
      <c r="M1132" s="98">
        <v>0.344555000000004</v>
      </c>
      <c r="N1132" s="98">
        <v>6.23976982044116E-2</v>
      </c>
      <c r="O1132" s="99">
        <v>0.55000000000000904</v>
      </c>
      <c r="P1132" s="98">
        <v>3.9418320676871697E-2</v>
      </c>
      <c r="Q1132" s="98">
        <v>0.35277999999999998</v>
      </c>
      <c r="R1132" s="98">
        <v>-0.40967471697891999</v>
      </c>
      <c r="S1132" s="99">
        <v>0.3</v>
      </c>
      <c r="T1132" s="98">
        <v>0.26684350390005002</v>
      </c>
      <c r="U1132" s="98">
        <v>0</v>
      </c>
      <c r="V1132" s="98" t="s">
        <v>526</v>
      </c>
      <c r="W1132" s="99">
        <v>0</v>
      </c>
      <c r="X1132" s="98" t="s">
        <v>526</v>
      </c>
      <c r="Y1132" s="98">
        <v>0</v>
      </c>
      <c r="Z1132" s="98" t="s">
        <v>526</v>
      </c>
      <c r="AA1132" s="99">
        <v>0</v>
      </c>
      <c r="AB1132" s="98" t="s">
        <v>526</v>
      </c>
      <c r="AC1132" t="str">
        <f>IF('Regression diagnostics'!AC1132="","",'Regression diagnostics'!AC1132)</f>
        <v>For N2O, integration problem. Data should be discarded</v>
      </c>
    </row>
    <row r="1133" spans="1:29" x14ac:dyDescent="0.25">
      <c r="A1133" t="str">
        <f t="shared" si="36"/>
        <v>Jul</v>
      </c>
      <c r="B1133">
        <f t="shared" si="37"/>
        <v>1132</v>
      </c>
      <c r="C1133" t="s">
        <v>2821</v>
      </c>
      <c r="D1133">
        <v>45</v>
      </c>
      <c r="E1133" s="98">
        <v>0.71315000000000495</v>
      </c>
      <c r="F1133" s="98">
        <v>0.83446242469800802</v>
      </c>
      <c r="G1133" s="99">
        <v>0.94999999999999196</v>
      </c>
      <c r="H1133" s="98">
        <v>2.0732641017755999</v>
      </c>
      <c r="I1133" s="98">
        <v>0.71620000000000095</v>
      </c>
      <c r="J1133" s="98">
        <v>6.8462251320866502E-2</v>
      </c>
      <c r="K1133" s="99">
        <v>0.70000000000000195</v>
      </c>
      <c r="L1133" s="98">
        <v>0.10387637855352</v>
      </c>
      <c r="M1133" s="98">
        <v>0.39241499999999602</v>
      </c>
      <c r="N1133" s="98">
        <v>-6.2397698203782201E-2</v>
      </c>
      <c r="O1133" s="99">
        <v>0.94999999999999896</v>
      </c>
      <c r="P1133" s="98">
        <v>0.155417468553398</v>
      </c>
      <c r="Q1133" s="98">
        <v>0.38418999999999998</v>
      </c>
      <c r="R1133" s="98">
        <v>0.661288340410359</v>
      </c>
      <c r="S1133" s="99">
        <v>0.70000000000000195</v>
      </c>
      <c r="T1133" s="98">
        <v>1.0051839103456199</v>
      </c>
      <c r="U1133" s="98">
        <v>0</v>
      </c>
      <c r="V1133" s="98" t="s">
        <v>526</v>
      </c>
      <c r="W1133" s="99">
        <v>0</v>
      </c>
      <c r="X1133" s="98" t="s">
        <v>526</v>
      </c>
      <c r="Y1133" s="98">
        <v>0</v>
      </c>
      <c r="Z1133" s="98" t="s">
        <v>526</v>
      </c>
      <c r="AA1133" s="99">
        <v>0</v>
      </c>
      <c r="AB1133" s="98" t="s">
        <v>526</v>
      </c>
      <c r="AC1133" t="str">
        <f>IF('Regression diagnostics'!AC1133="","",'Regression diagnostics'!AC1133)</f>
        <v>For N2O, integration problem. Data should be discarded</v>
      </c>
    </row>
    <row r="1134" spans="1:29" x14ac:dyDescent="0.25">
      <c r="A1134" t="str">
        <f t="shared" si="36"/>
        <v>Jul</v>
      </c>
      <c r="B1134">
        <f t="shared" si="37"/>
        <v>1133</v>
      </c>
      <c r="C1134" t="s">
        <v>2822</v>
      </c>
      <c r="D1134">
        <v>0</v>
      </c>
      <c r="E1134" s="98">
        <v>0.90242500000000703</v>
      </c>
      <c r="F1134" s="98">
        <v>1.9594022757167899</v>
      </c>
      <c r="G1134" s="99">
        <v>0.95000000000003304</v>
      </c>
      <c r="H1134" s="98">
        <v>4.8844785406450404</v>
      </c>
      <c r="I1134" s="98">
        <v>0.90180000000000404</v>
      </c>
      <c r="J1134" s="98">
        <v>0.75308476452986695</v>
      </c>
      <c r="K1134" s="99">
        <v>0.7</v>
      </c>
      <c r="L1134" s="98">
        <v>1.14297504073679</v>
      </c>
      <c r="M1134" s="98">
        <v>0.29111999999999599</v>
      </c>
      <c r="N1134" s="98">
        <v>-0.26700410394506302</v>
      </c>
      <c r="O1134" s="99">
        <v>0.95000000000002804</v>
      </c>
      <c r="P1134" s="98">
        <v>0.66508888624735996</v>
      </c>
      <c r="Q1134" s="98">
        <v>0.30312</v>
      </c>
      <c r="R1134" s="98">
        <v>-1.0666473605620499</v>
      </c>
      <c r="S1134" s="99">
        <v>0.69999999999999896</v>
      </c>
      <c r="T1134" s="98">
        <v>1.6219319048816401</v>
      </c>
      <c r="U1134" s="98">
        <v>0</v>
      </c>
      <c r="V1134" s="98" t="s">
        <v>526</v>
      </c>
      <c r="W1134" s="99">
        <v>0</v>
      </c>
      <c r="X1134" s="98" t="s">
        <v>526</v>
      </c>
      <c r="Y1134" s="98">
        <v>0</v>
      </c>
      <c r="Z1134" s="98" t="s">
        <v>526</v>
      </c>
      <c r="AA1134" s="99">
        <v>0</v>
      </c>
      <c r="AB1134" s="98" t="s">
        <v>526</v>
      </c>
      <c r="AC1134" t="str">
        <f>IF('Regression diagnostics'!AC1134="","",'Regression diagnostics'!AC1134)</f>
        <v>For N2O, integration problem. Data should be discarded</v>
      </c>
    </row>
    <row r="1135" spans="1:29" x14ac:dyDescent="0.25">
      <c r="A1135" t="str">
        <f t="shared" si="36"/>
        <v>Jul</v>
      </c>
      <c r="B1135">
        <f t="shared" si="37"/>
        <v>1134</v>
      </c>
      <c r="C1135" t="s">
        <v>2822</v>
      </c>
      <c r="D1135">
        <v>15</v>
      </c>
      <c r="E1135" s="98">
        <v>0.86052499999999998</v>
      </c>
      <c r="F1135" s="98">
        <v>-1.9594022757177101</v>
      </c>
      <c r="G1135" s="99">
        <v>0.55000000000000304</v>
      </c>
      <c r="H1135" s="98">
        <v>1.23884363350296</v>
      </c>
      <c r="I1135" s="98">
        <v>0.86115000000000297</v>
      </c>
      <c r="J1135" s="98">
        <v>-1.4167804161783599</v>
      </c>
      <c r="K1135" s="99">
        <v>0.3</v>
      </c>
      <c r="L1135" s="98">
        <v>0.92224186419238796</v>
      </c>
      <c r="M1135" s="98">
        <v>0.36444000000000398</v>
      </c>
      <c r="N1135" s="98">
        <v>0.26700410394579299</v>
      </c>
      <c r="O1135" s="99">
        <v>0.55000000000000204</v>
      </c>
      <c r="P1135" s="98">
        <v>0.16868558753749999</v>
      </c>
      <c r="Q1135" s="98">
        <v>0.35243999999999998</v>
      </c>
      <c r="R1135" s="98">
        <v>0.7977307153837</v>
      </c>
      <c r="S1135" s="99">
        <v>0.29999999999999899</v>
      </c>
      <c r="T1135" s="98">
        <v>0.51973124629106504</v>
      </c>
      <c r="U1135" s="98">
        <v>0</v>
      </c>
      <c r="V1135" s="98" t="s">
        <v>526</v>
      </c>
      <c r="W1135" s="99">
        <v>0</v>
      </c>
      <c r="X1135" s="98" t="s">
        <v>526</v>
      </c>
      <c r="Y1135" s="98">
        <v>0</v>
      </c>
      <c r="Z1135" s="98" t="s">
        <v>526</v>
      </c>
      <c r="AA1135" s="99">
        <v>0</v>
      </c>
      <c r="AB1135" s="98" t="s">
        <v>526</v>
      </c>
      <c r="AC1135" t="str">
        <f>IF('Regression diagnostics'!AC1135="","",'Regression diagnostics'!AC1135)</f>
        <v>For N2O, integration problem. Data should be discarded</v>
      </c>
    </row>
    <row r="1136" spans="1:29" x14ac:dyDescent="0.25">
      <c r="A1136" t="str">
        <f t="shared" si="36"/>
        <v>Jul</v>
      </c>
      <c r="B1136">
        <f t="shared" si="37"/>
        <v>1135</v>
      </c>
      <c r="C1136" t="s">
        <v>2822</v>
      </c>
      <c r="D1136">
        <v>30</v>
      </c>
      <c r="E1136" s="98">
        <v>0.81987499999999802</v>
      </c>
      <c r="F1136" s="98">
        <v>1.9594022757178799</v>
      </c>
      <c r="G1136" s="99">
        <v>0.55000000000001603</v>
      </c>
      <c r="H1136" s="98">
        <v>1.2388436335030999</v>
      </c>
      <c r="I1136" s="98">
        <v>0.82050000000000201</v>
      </c>
      <c r="J1136" s="98">
        <v>1.35453171599454</v>
      </c>
      <c r="K1136" s="99">
        <v>0.3</v>
      </c>
      <c r="L1136" s="98">
        <v>0.88164219408682698</v>
      </c>
      <c r="M1136" s="98">
        <v>0.41376000000000401</v>
      </c>
      <c r="N1136" s="98">
        <v>-0.267004103946549</v>
      </c>
      <c r="O1136" s="99">
        <v>0.55000000000001503</v>
      </c>
      <c r="P1136" s="98">
        <v>0.16868558753798199</v>
      </c>
      <c r="Q1136" s="98">
        <v>0.40176000000000001</v>
      </c>
      <c r="R1136" s="98">
        <v>0.49939239906132998</v>
      </c>
      <c r="S1136" s="99">
        <v>0.3</v>
      </c>
      <c r="T1136" s="98">
        <v>0.325295219666419</v>
      </c>
      <c r="U1136" s="98">
        <v>0</v>
      </c>
      <c r="V1136" s="98" t="s">
        <v>526</v>
      </c>
      <c r="W1136" s="99">
        <v>0</v>
      </c>
      <c r="X1136" s="98" t="s">
        <v>526</v>
      </c>
      <c r="Y1136" s="98">
        <v>0</v>
      </c>
      <c r="Z1136" s="98" t="s">
        <v>526</v>
      </c>
      <c r="AA1136" s="99">
        <v>0</v>
      </c>
      <c r="AB1136" s="98" t="s">
        <v>526</v>
      </c>
      <c r="AC1136" t="str">
        <f>IF('Regression diagnostics'!AC1136="","",'Regression diagnostics'!AC1136)</f>
        <v>For N2O, integration problem. Data should be discarded</v>
      </c>
    </row>
    <row r="1137" spans="1:29" x14ac:dyDescent="0.25">
      <c r="A1137" t="str">
        <f t="shared" si="36"/>
        <v>Jul</v>
      </c>
      <c r="B1137">
        <f t="shared" si="37"/>
        <v>1136</v>
      </c>
      <c r="C1137" t="s">
        <v>2822</v>
      </c>
      <c r="D1137">
        <v>45</v>
      </c>
      <c r="E1137" s="98">
        <v>0.78047500000000403</v>
      </c>
      <c r="F1137" s="98">
        <v>-1.95940227571862</v>
      </c>
      <c r="G1137" s="99">
        <v>0.94999999999999896</v>
      </c>
      <c r="H1137" s="98">
        <v>4.8844785406478897</v>
      </c>
      <c r="I1137" s="98">
        <v>0.77985000000000104</v>
      </c>
      <c r="J1137" s="98">
        <v>-0.65799830436229201</v>
      </c>
      <c r="K1137" s="99">
        <v>0.70000000000000195</v>
      </c>
      <c r="L1137" s="98">
        <v>0.99859018729599203</v>
      </c>
      <c r="M1137" s="98">
        <v>0.43907999999999697</v>
      </c>
      <c r="N1137" s="98">
        <v>0.26700410394704699</v>
      </c>
      <c r="O1137" s="99">
        <v>0.94999999999999896</v>
      </c>
      <c r="P1137" s="98">
        <v>0.66508888625210105</v>
      </c>
      <c r="Q1137" s="98">
        <v>0.45107999999999998</v>
      </c>
      <c r="R1137" s="98">
        <v>-0.91474092531176099</v>
      </c>
      <c r="S1137" s="99">
        <v>0.70000000000000195</v>
      </c>
      <c r="T1137" s="98">
        <v>1.39072847117898</v>
      </c>
      <c r="U1137" s="98">
        <v>0</v>
      </c>
      <c r="V1137" s="98" t="s">
        <v>526</v>
      </c>
      <c r="W1137" s="99">
        <v>0</v>
      </c>
      <c r="X1137" s="98" t="s">
        <v>526</v>
      </c>
      <c r="Y1137" s="98">
        <v>0</v>
      </c>
      <c r="Z1137" s="98" t="s">
        <v>526</v>
      </c>
      <c r="AA1137" s="99">
        <v>0</v>
      </c>
      <c r="AB1137" s="98" t="s">
        <v>526</v>
      </c>
      <c r="AC1137" t="str">
        <f>IF('Regression diagnostics'!AC1137="","",'Regression diagnostics'!AC1137)</f>
        <v>For N2O, integration problem. Data should be discarded</v>
      </c>
    </row>
    <row r="1138" spans="1:29" x14ac:dyDescent="0.25">
      <c r="A1138" t="str">
        <f t="shared" si="36"/>
        <v>Jul</v>
      </c>
      <c r="B1138">
        <f t="shared" si="37"/>
        <v>1137</v>
      </c>
      <c r="C1138" t="s">
        <v>2823</v>
      </c>
      <c r="D1138">
        <v>0</v>
      </c>
      <c r="E1138" s="98">
        <v>0.83471500000000398</v>
      </c>
      <c r="F1138" s="98">
        <v>0.799605133540226</v>
      </c>
      <c r="G1138" s="99">
        <v>0.95000000000003504</v>
      </c>
      <c r="H1138" s="98">
        <v>1.9865398684969999</v>
      </c>
      <c r="I1138" s="98">
        <v>0.84239000000000397</v>
      </c>
      <c r="J1138" s="98">
        <v>-0.29590906404292899</v>
      </c>
      <c r="K1138" s="99">
        <v>0.7</v>
      </c>
      <c r="L1138" s="98">
        <v>0.448996172782617</v>
      </c>
      <c r="M1138" s="98">
        <v>0.32696499999999601</v>
      </c>
      <c r="N1138" s="98">
        <v>0.50353491342143497</v>
      </c>
      <c r="O1138" s="99">
        <v>0.95000000000003304</v>
      </c>
      <c r="P1138" s="98">
        <v>1.2545091155844501</v>
      </c>
      <c r="Q1138" s="98">
        <v>0.32299</v>
      </c>
      <c r="R1138" s="98">
        <v>0.471405296347501</v>
      </c>
      <c r="S1138" s="99">
        <v>0.7</v>
      </c>
      <c r="T1138" s="98">
        <v>0.71647477722190001</v>
      </c>
      <c r="U1138" s="98">
        <v>0</v>
      </c>
      <c r="V1138" s="98" t="s">
        <v>526</v>
      </c>
      <c r="W1138" s="99">
        <v>0</v>
      </c>
      <c r="X1138" s="98" t="s">
        <v>526</v>
      </c>
      <c r="Y1138" s="98">
        <v>0</v>
      </c>
      <c r="Z1138" s="98" t="s">
        <v>526</v>
      </c>
      <c r="AA1138" s="99">
        <v>0</v>
      </c>
      <c r="AB1138" s="98" t="s">
        <v>526</v>
      </c>
      <c r="AC1138" t="str">
        <f>IF('Regression diagnostics'!AC1138="","",'Regression diagnostics'!AC1138)</f>
        <v>For N2O, integration problem. Data should be discarded</v>
      </c>
    </row>
    <row r="1139" spans="1:29" x14ac:dyDescent="0.25">
      <c r="A1139" t="str">
        <f t="shared" ref="A1139:A1177" si="38">A1138</f>
        <v>Jul</v>
      </c>
      <c r="B1139">
        <f t="shared" si="37"/>
        <v>1138</v>
      </c>
      <c r="C1139" t="s">
        <v>2823</v>
      </c>
      <c r="D1139">
        <v>15</v>
      </c>
      <c r="E1139" s="98">
        <v>0.81765500000000102</v>
      </c>
      <c r="F1139" s="98">
        <v>-0.79960513354098195</v>
      </c>
      <c r="G1139" s="99">
        <v>0.55000000000000404</v>
      </c>
      <c r="H1139" s="98">
        <v>0.50384339869849004</v>
      </c>
      <c r="I1139" s="98">
        <v>0.80998000000000303</v>
      </c>
      <c r="J1139" s="98">
        <v>-0.183260173340589</v>
      </c>
      <c r="K1139" s="99">
        <v>0.3</v>
      </c>
      <c r="L1139" s="98">
        <v>0.119169047531449</v>
      </c>
      <c r="M1139" s="98">
        <v>0.359605000000004</v>
      </c>
      <c r="N1139" s="98">
        <v>-0.50353491342055001</v>
      </c>
      <c r="O1139" s="99">
        <v>0.55000000000000304</v>
      </c>
      <c r="P1139" s="98">
        <v>0.318179436776583</v>
      </c>
      <c r="Q1139" s="98">
        <v>0.36358000000000001</v>
      </c>
      <c r="R1139" s="98">
        <v>-0.496149591275232</v>
      </c>
      <c r="S1139" s="99">
        <v>0.3</v>
      </c>
      <c r="T1139" s="98">
        <v>0.32318237454471599</v>
      </c>
      <c r="U1139" s="98">
        <v>0</v>
      </c>
      <c r="V1139" s="98" t="s">
        <v>526</v>
      </c>
      <c r="W1139" s="99">
        <v>0</v>
      </c>
      <c r="X1139" s="98" t="s">
        <v>526</v>
      </c>
      <c r="Y1139" s="98">
        <v>0</v>
      </c>
      <c r="Z1139" s="98" t="s">
        <v>526</v>
      </c>
      <c r="AA1139" s="99">
        <v>0</v>
      </c>
      <c r="AB1139" s="98" t="s">
        <v>526</v>
      </c>
      <c r="AC1139" t="str">
        <f>IF('Regression diagnostics'!AC1139="","",'Regression diagnostics'!AC1139)</f>
        <v>For N2O, integration problem. Data should be discarded</v>
      </c>
    </row>
    <row r="1140" spans="1:29" x14ac:dyDescent="0.25">
      <c r="A1140" t="str">
        <f t="shared" si="38"/>
        <v>Jul</v>
      </c>
      <c r="B1140">
        <f t="shared" si="37"/>
        <v>1139</v>
      </c>
      <c r="C1140" t="s">
        <v>2823</v>
      </c>
      <c r="D1140">
        <v>30</v>
      </c>
      <c r="E1140" s="98">
        <v>0.78524500000000097</v>
      </c>
      <c r="F1140" s="98">
        <v>0.79960513354082197</v>
      </c>
      <c r="G1140" s="99">
        <v>0.55000000000001803</v>
      </c>
      <c r="H1140" s="98">
        <v>0.503843398698402</v>
      </c>
      <c r="I1140" s="98">
        <v>0.77757000000000198</v>
      </c>
      <c r="J1140" s="98">
        <v>0.94767421159466203</v>
      </c>
      <c r="K1140" s="99">
        <v>0.3</v>
      </c>
      <c r="L1140" s="98">
        <v>0.61652412980004301</v>
      </c>
      <c r="M1140" s="98">
        <v>0.40019500000000402</v>
      </c>
      <c r="N1140" s="98">
        <v>0.50353491341982604</v>
      </c>
      <c r="O1140" s="99">
        <v>0.55000000000001503</v>
      </c>
      <c r="P1140" s="98">
        <v>0.31817943677613297</v>
      </c>
      <c r="Q1140" s="98">
        <v>0.40416999999999997</v>
      </c>
      <c r="R1140" s="98">
        <v>6.6477559615294599E-2</v>
      </c>
      <c r="S1140" s="99">
        <v>0.3</v>
      </c>
      <c r="T1140" s="98">
        <v>4.3296811724739002E-2</v>
      </c>
      <c r="U1140" s="98">
        <v>0</v>
      </c>
      <c r="V1140" s="98" t="s">
        <v>526</v>
      </c>
      <c r="W1140" s="99">
        <v>0</v>
      </c>
      <c r="X1140" s="98" t="s">
        <v>526</v>
      </c>
      <c r="Y1140" s="98">
        <v>0</v>
      </c>
      <c r="Z1140" s="98" t="s">
        <v>526</v>
      </c>
      <c r="AA1140" s="99">
        <v>0</v>
      </c>
      <c r="AB1140" s="98" t="s">
        <v>526</v>
      </c>
      <c r="AC1140" t="str">
        <f>IF('Regression diagnostics'!AC1140="","",'Regression diagnostics'!AC1140)</f>
        <v>For N2O, integration problem. Data should be discarded</v>
      </c>
    </row>
    <row r="1141" spans="1:29" x14ac:dyDescent="0.25">
      <c r="A1141" t="str">
        <f t="shared" si="38"/>
        <v>Jul</v>
      </c>
      <c r="B1141">
        <f t="shared" si="37"/>
        <v>1140</v>
      </c>
      <c r="C1141" t="s">
        <v>2823</v>
      </c>
      <c r="D1141">
        <v>45</v>
      </c>
      <c r="E1141" s="98">
        <v>0.73748500000000305</v>
      </c>
      <c r="F1141" s="98">
        <v>-0.79960513354156804</v>
      </c>
      <c r="G1141" s="99">
        <v>0.95000000000000595</v>
      </c>
      <c r="H1141" s="98">
        <v>1.98653986849974</v>
      </c>
      <c r="I1141" s="98">
        <v>0.74516000000000104</v>
      </c>
      <c r="J1141" s="98">
        <v>-0.87175266681988595</v>
      </c>
      <c r="K1141" s="99">
        <v>0.70000000000000095</v>
      </c>
      <c r="L1141" s="98">
        <v>1.32321316761903</v>
      </c>
      <c r="M1141" s="98">
        <v>0.448734999999997</v>
      </c>
      <c r="N1141" s="98">
        <v>-0.503534913419315</v>
      </c>
      <c r="O1141" s="99">
        <v>0.94999999999999896</v>
      </c>
      <c r="P1141" s="98">
        <v>1.25450911557871</v>
      </c>
      <c r="Q1141" s="98">
        <v>0.44476000000000099</v>
      </c>
      <c r="R1141" s="98">
        <v>0.18492957334817101</v>
      </c>
      <c r="S1141" s="99">
        <v>0.70000000000000195</v>
      </c>
      <c r="T1141" s="98">
        <v>0.28104164287440497</v>
      </c>
      <c r="U1141" s="98">
        <v>0</v>
      </c>
      <c r="V1141" s="98" t="s">
        <v>526</v>
      </c>
      <c r="W1141" s="99">
        <v>0</v>
      </c>
      <c r="X1141" s="98" t="s">
        <v>526</v>
      </c>
      <c r="Y1141" s="98">
        <v>0</v>
      </c>
      <c r="Z1141" s="98" t="s">
        <v>526</v>
      </c>
      <c r="AA1141" s="99">
        <v>0</v>
      </c>
      <c r="AB1141" s="98" t="s">
        <v>526</v>
      </c>
      <c r="AC1141" t="str">
        <f>IF('Regression diagnostics'!AC1141="","",'Regression diagnostics'!AC1141)</f>
        <v>For N2O, integration problem. Data should be discarded</v>
      </c>
    </row>
    <row r="1142" spans="1:29" x14ac:dyDescent="0.25">
      <c r="A1142" t="str">
        <f t="shared" si="38"/>
        <v>Jul</v>
      </c>
      <c r="B1142">
        <f t="shared" si="37"/>
        <v>1141</v>
      </c>
      <c r="C1142" t="s">
        <v>2824</v>
      </c>
      <c r="D1142">
        <v>0</v>
      </c>
      <c r="E1142" s="98">
        <v>0.88682000000000805</v>
      </c>
      <c r="F1142" s="98">
        <v>1.2421871030952201</v>
      </c>
      <c r="G1142" s="99">
        <v>0.95000000000003704</v>
      </c>
      <c r="H1142" s="98">
        <v>3.0890409448530902</v>
      </c>
      <c r="I1142" s="98">
        <v>0.88517000000000501</v>
      </c>
      <c r="J1142" s="98">
        <v>0.572800836051367</v>
      </c>
      <c r="K1142" s="99">
        <v>0.7</v>
      </c>
      <c r="L1142" s="98">
        <v>0.86924546669069003</v>
      </c>
      <c r="M1142" s="98">
        <v>0.33290999999999799</v>
      </c>
      <c r="N1142" s="98">
        <v>-1.9183664424829201</v>
      </c>
      <c r="O1142" s="99">
        <v>0.95000000000003504</v>
      </c>
      <c r="P1142" s="98">
        <v>4.7965871350057299</v>
      </c>
      <c r="Q1142" s="98">
        <v>0.31906000000000001</v>
      </c>
      <c r="R1142" s="98">
        <v>0.59771879957190299</v>
      </c>
      <c r="S1142" s="99">
        <v>0.7</v>
      </c>
      <c r="T1142" s="98">
        <v>0.90851820851038001</v>
      </c>
      <c r="U1142" s="98">
        <v>0</v>
      </c>
      <c r="V1142" s="98" t="s">
        <v>526</v>
      </c>
      <c r="W1142" s="99">
        <v>0</v>
      </c>
      <c r="X1142" s="98" t="s">
        <v>526</v>
      </c>
      <c r="Y1142" s="98">
        <v>0</v>
      </c>
      <c r="Z1142" s="98" t="s">
        <v>526</v>
      </c>
      <c r="AA1142" s="99">
        <v>0</v>
      </c>
      <c r="AB1142" s="98" t="s">
        <v>526</v>
      </c>
      <c r="AC1142" t="str">
        <f>IF('Regression diagnostics'!AC1142="","",'Regression diagnostics'!AC1142)</f>
        <v>For N2O, integration problem. Data should be discarded</v>
      </c>
    </row>
    <row r="1143" spans="1:29" x14ac:dyDescent="0.25">
      <c r="A1143" t="str">
        <f t="shared" si="38"/>
        <v>Jul</v>
      </c>
      <c r="B1143">
        <f t="shared" si="37"/>
        <v>1142</v>
      </c>
      <c r="C1143" t="s">
        <v>2824</v>
      </c>
      <c r="D1143">
        <v>15</v>
      </c>
      <c r="E1143" s="98">
        <v>0.83094000000000001</v>
      </c>
      <c r="F1143" s="98">
        <v>-1.2421871030965499</v>
      </c>
      <c r="G1143" s="99">
        <v>0.55000000000000404</v>
      </c>
      <c r="H1143" s="98">
        <v>0.78346924371132998</v>
      </c>
      <c r="I1143" s="98">
        <v>0.83259000000000405</v>
      </c>
      <c r="J1143" s="98">
        <v>-0.96062194123313605</v>
      </c>
      <c r="K1143" s="99">
        <v>0.3</v>
      </c>
      <c r="L1143" s="98">
        <v>0.62495552577949698</v>
      </c>
      <c r="M1143" s="98">
        <v>0.34477000000000302</v>
      </c>
      <c r="N1143" s="98">
        <v>1.9183664424823801</v>
      </c>
      <c r="O1143" s="99">
        <v>0.55000000000000304</v>
      </c>
      <c r="P1143" s="98">
        <v>1.2165518561076001</v>
      </c>
      <c r="Q1143" s="98">
        <v>0.35861999999999999</v>
      </c>
      <c r="R1143" s="98">
        <v>0.32319984268254098</v>
      </c>
      <c r="S1143" s="99">
        <v>0.3</v>
      </c>
      <c r="T1143" s="98">
        <v>0.210510813257657</v>
      </c>
      <c r="U1143" s="98">
        <v>0</v>
      </c>
      <c r="V1143" s="98" t="s">
        <v>526</v>
      </c>
      <c r="W1143" s="99">
        <v>0</v>
      </c>
      <c r="X1143" s="98" t="s">
        <v>526</v>
      </c>
      <c r="Y1143" s="98">
        <v>0</v>
      </c>
      <c r="Z1143" s="98" t="s">
        <v>526</v>
      </c>
      <c r="AA1143" s="99">
        <v>0</v>
      </c>
      <c r="AB1143" s="98" t="s">
        <v>526</v>
      </c>
      <c r="AC1143" t="str">
        <f>IF('Regression diagnostics'!AC1143="","",'Regression diagnostics'!AC1143)</f>
        <v>For N2O, integration problem. Data should be discarded</v>
      </c>
    </row>
    <row r="1144" spans="1:29" x14ac:dyDescent="0.25">
      <c r="A1144" t="str">
        <f t="shared" si="38"/>
        <v>Jul</v>
      </c>
      <c r="B1144">
        <f t="shared" si="37"/>
        <v>1143</v>
      </c>
      <c r="C1144" t="s">
        <v>2824</v>
      </c>
      <c r="D1144">
        <v>30</v>
      </c>
      <c r="E1144" s="98">
        <v>0.77835999999999905</v>
      </c>
      <c r="F1144" s="98">
        <v>1.2421871030966201</v>
      </c>
      <c r="G1144" s="99">
        <v>0.55000000000001803</v>
      </c>
      <c r="H1144" s="98">
        <v>0.78346924371139104</v>
      </c>
      <c r="I1144" s="98">
        <v>0.78001000000000198</v>
      </c>
      <c r="J1144" s="98">
        <v>0.796285372748196</v>
      </c>
      <c r="K1144" s="99">
        <v>0.3</v>
      </c>
      <c r="L1144" s="98">
        <v>0.51796449073141904</v>
      </c>
      <c r="M1144" s="98">
        <v>0.384330000000003</v>
      </c>
      <c r="N1144" s="98">
        <v>-1.91836644248303</v>
      </c>
      <c r="O1144" s="99">
        <v>0.55000000000001503</v>
      </c>
      <c r="P1144" s="98">
        <v>1.2165518561080499</v>
      </c>
      <c r="Q1144" s="98">
        <v>0.39817999999999998</v>
      </c>
      <c r="R1144" s="98">
        <v>-1.82029610393792</v>
      </c>
      <c r="S1144" s="99">
        <v>0.3</v>
      </c>
      <c r="T1144" s="98">
        <v>1.1875877293802499</v>
      </c>
      <c r="U1144" s="98">
        <v>0</v>
      </c>
      <c r="V1144" s="98" t="s">
        <v>526</v>
      </c>
      <c r="W1144" s="99">
        <v>0</v>
      </c>
      <c r="X1144" s="98" t="s">
        <v>526</v>
      </c>
      <c r="Y1144" s="98">
        <v>0</v>
      </c>
      <c r="Z1144" s="98" t="s">
        <v>526</v>
      </c>
      <c r="AA1144" s="99">
        <v>0</v>
      </c>
      <c r="AB1144" s="98" t="s">
        <v>526</v>
      </c>
      <c r="AC1144" t="str">
        <f>IF('Regression diagnostics'!AC1144="","",'Regression diagnostics'!AC1144)</f>
        <v>For N2O, integration problem. Data should be discarded</v>
      </c>
    </row>
    <row r="1145" spans="1:29" x14ac:dyDescent="0.25">
      <c r="A1145" t="str">
        <f t="shared" si="38"/>
        <v>Jul</v>
      </c>
      <c r="B1145">
        <f t="shared" si="37"/>
        <v>1144</v>
      </c>
      <c r="C1145" t="s">
        <v>2824</v>
      </c>
      <c r="D1145">
        <v>45</v>
      </c>
      <c r="E1145" s="98">
        <v>0.72908000000000395</v>
      </c>
      <c r="F1145" s="98">
        <v>-1.2421871030975</v>
      </c>
      <c r="G1145" s="99">
        <v>0.95000000000000295</v>
      </c>
      <c r="H1145" s="98">
        <v>3.0890409448576701</v>
      </c>
      <c r="I1145" s="98">
        <v>0.72743000000000102</v>
      </c>
      <c r="J1145" s="98">
        <v>-0.32177258120843599</v>
      </c>
      <c r="K1145" s="99">
        <v>0.70000000000000195</v>
      </c>
      <c r="L1145" s="98">
        <v>0.48824411704591397</v>
      </c>
      <c r="M1145" s="98">
        <v>0.45158999999999799</v>
      </c>
      <c r="N1145" s="98">
        <v>1.91836644248299</v>
      </c>
      <c r="O1145" s="99">
        <v>0.94999999999998896</v>
      </c>
      <c r="P1145" s="98">
        <v>4.7965871350035902</v>
      </c>
      <c r="Q1145" s="98">
        <v>0.43774000000000002</v>
      </c>
      <c r="R1145" s="98">
        <v>1.68913351370736</v>
      </c>
      <c r="S1145" s="99">
        <v>0.70000000000000195</v>
      </c>
      <c r="T1145" s="98">
        <v>2.5707565144319</v>
      </c>
      <c r="U1145" s="98">
        <v>0</v>
      </c>
      <c r="V1145" s="98" t="s">
        <v>526</v>
      </c>
      <c r="W1145" s="99">
        <v>0</v>
      </c>
      <c r="X1145" s="98" t="s">
        <v>526</v>
      </c>
      <c r="Y1145" s="98">
        <v>0</v>
      </c>
      <c r="Z1145" s="98" t="s">
        <v>526</v>
      </c>
      <c r="AA1145" s="99">
        <v>0</v>
      </c>
      <c r="AB1145" s="98" t="s">
        <v>526</v>
      </c>
      <c r="AC1145" t="str">
        <f>IF('Regression diagnostics'!AC1145="","",'Regression diagnostics'!AC1145)</f>
        <v>For N2O, integration problem. Data should be discarded</v>
      </c>
    </row>
    <row r="1146" spans="1:29" x14ac:dyDescent="0.25">
      <c r="A1146" t="str">
        <f t="shared" si="38"/>
        <v>Jul</v>
      </c>
      <c r="B1146">
        <f t="shared" si="37"/>
        <v>1145</v>
      </c>
      <c r="C1146" t="s">
        <v>2825</v>
      </c>
      <c r="D1146">
        <v>0</v>
      </c>
      <c r="E1146" s="98" t="s">
        <v>526</v>
      </c>
      <c r="F1146" s="98" t="s">
        <v>526</v>
      </c>
      <c r="G1146" s="99" t="s">
        <v>526</v>
      </c>
      <c r="H1146" s="98" t="s">
        <v>526</v>
      </c>
      <c r="I1146" s="98" t="s">
        <v>526</v>
      </c>
      <c r="J1146" s="98" t="s">
        <v>526</v>
      </c>
      <c r="K1146" s="99" t="s">
        <v>526</v>
      </c>
      <c r="L1146" s="98" t="s">
        <v>526</v>
      </c>
      <c r="M1146" s="98" t="s">
        <v>526</v>
      </c>
      <c r="N1146" s="98" t="s">
        <v>526</v>
      </c>
      <c r="O1146" s="99" t="s">
        <v>526</v>
      </c>
      <c r="P1146" s="98" t="s">
        <v>526</v>
      </c>
      <c r="Q1146" s="98" t="s">
        <v>526</v>
      </c>
      <c r="R1146" s="98" t="s">
        <v>526</v>
      </c>
      <c r="S1146" s="99" t="s">
        <v>526</v>
      </c>
      <c r="T1146" s="98" t="s">
        <v>526</v>
      </c>
      <c r="U1146" s="98" t="s">
        <v>526</v>
      </c>
      <c r="V1146" s="98" t="s">
        <v>526</v>
      </c>
      <c r="W1146" s="99" t="s">
        <v>526</v>
      </c>
      <c r="X1146" s="98" t="s">
        <v>526</v>
      </c>
      <c r="Y1146" s="98" t="s">
        <v>526</v>
      </c>
      <c r="Z1146" s="98" t="s">
        <v>526</v>
      </c>
      <c r="AA1146" s="99" t="s">
        <v>526</v>
      </c>
      <c r="AB1146" s="98" t="s">
        <v>526</v>
      </c>
      <c r="AC1146" t="str">
        <f>IF('Regression diagnostics'!AC1146="","",'Regression diagnostics'!AC1146)</f>
        <v>Not sampled</v>
      </c>
    </row>
    <row r="1147" spans="1:29" x14ac:dyDescent="0.25">
      <c r="A1147" t="str">
        <f t="shared" si="38"/>
        <v>Jul</v>
      </c>
      <c r="B1147">
        <f t="shared" si="37"/>
        <v>1146</v>
      </c>
      <c r="C1147" t="s">
        <v>2825</v>
      </c>
      <c r="D1147">
        <v>15</v>
      </c>
      <c r="E1147" s="98" t="s">
        <v>526</v>
      </c>
      <c r="F1147" s="98" t="s">
        <v>526</v>
      </c>
      <c r="G1147" s="99" t="s">
        <v>526</v>
      </c>
      <c r="H1147" s="98" t="s">
        <v>526</v>
      </c>
      <c r="I1147" s="98" t="s">
        <v>526</v>
      </c>
      <c r="J1147" s="98" t="s">
        <v>526</v>
      </c>
      <c r="K1147" s="99" t="s">
        <v>526</v>
      </c>
      <c r="L1147" s="98" t="s">
        <v>526</v>
      </c>
      <c r="M1147" s="98" t="s">
        <v>526</v>
      </c>
      <c r="N1147" s="98" t="s">
        <v>526</v>
      </c>
      <c r="O1147" s="99" t="s">
        <v>526</v>
      </c>
      <c r="P1147" s="98" t="s">
        <v>526</v>
      </c>
      <c r="Q1147" s="98" t="s">
        <v>526</v>
      </c>
      <c r="R1147" s="98" t="s">
        <v>526</v>
      </c>
      <c r="S1147" s="99" t="s">
        <v>526</v>
      </c>
      <c r="T1147" s="98" t="s">
        <v>526</v>
      </c>
      <c r="U1147" s="98" t="s">
        <v>526</v>
      </c>
      <c r="V1147" s="98" t="s">
        <v>526</v>
      </c>
      <c r="W1147" s="99" t="s">
        <v>526</v>
      </c>
      <c r="X1147" s="98" t="s">
        <v>526</v>
      </c>
      <c r="Y1147" s="98" t="s">
        <v>526</v>
      </c>
      <c r="Z1147" s="98" t="s">
        <v>526</v>
      </c>
      <c r="AA1147" s="99" t="s">
        <v>526</v>
      </c>
      <c r="AB1147" s="98" t="s">
        <v>526</v>
      </c>
      <c r="AC1147" t="str">
        <f>IF('Regression diagnostics'!AC1147="","",'Regression diagnostics'!AC1147)</f>
        <v>Not sampled</v>
      </c>
    </row>
    <row r="1148" spans="1:29" x14ac:dyDescent="0.25">
      <c r="A1148" t="str">
        <f t="shared" si="38"/>
        <v>Jul</v>
      </c>
      <c r="B1148">
        <f t="shared" si="37"/>
        <v>1147</v>
      </c>
      <c r="C1148" t="s">
        <v>2825</v>
      </c>
      <c r="D1148">
        <v>30</v>
      </c>
      <c r="E1148" s="98" t="s">
        <v>526</v>
      </c>
      <c r="F1148" s="98" t="s">
        <v>526</v>
      </c>
      <c r="G1148" s="99" t="s">
        <v>526</v>
      </c>
      <c r="H1148" s="98" t="s">
        <v>526</v>
      </c>
      <c r="I1148" s="98" t="s">
        <v>526</v>
      </c>
      <c r="J1148" s="98" t="s">
        <v>526</v>
      </c>
      <c r="K1148" s="99" t="s">
        <v>526</v>
      </c>
      <c r="L1148" s="98" t="s">
        <v>526</v>
      </c>
      <c r="M1148" s="98" t="s">
        <v>526</v>
      </c>
      <c r="N1148" s="98" t="s">
        <v>526</v>
      </c>
      <c r="O1148" s="99" t="s">
        <v>526</v>
      </c>
      <c r="P1148" s="98" t="s">
        <v>526</v>
      </c>
      <c r="Q1148" s="98" t="s">
        <v>526</v>
      </c>
      <c r="R1148" s="98" t="s">
        <v>526</v>
      </c>
      <c r="S1148" s="99" t="s">
        <v>526</v>
      </c>
      <c r="T1148" s="98" t="s">
        <v>526</v>
      </c>
      <c r="U1148" s="98" t="s">
        <v>526</v>
      </c>
      <c r="V1148" s="98" t="s">
        <v>526</v>
      </c>
      <c r="W1148" s="99" t="s">
        <v>526</v>
      </c>
      <c r="X1148" s="98" t="s">
        <v>526</v>
      </c>
      <c r="Y1148" s="98" t="s">
        <v>526</v>
      </c>
      <c r="Z1148" s="98" t="s">
        <v>526</v>
      </c>
      <c r="AA1148" s="99" t="s">
        <v>526</v>
      </c>
      <c r="AB1148" s="98" t="s">
        <v>526</v>
      </c>
      <c r="AC1148" t="str">
        <f>IF('Regression diagnostics'!AC1148="","",'Regression diagnostics'!AC1148)</f>
        <v>Not sampled</v>
      </c>
    </row>
    <row r="1149" spans="1:29" x14ac:dyDescent="0.25">
      <c r="A1149" t="str">
        <f t="shared" si="38"/>
        <v>Jul</v>
      </c>
      <c r="B1149">
        <f t="shared" si="37"/>
        <v>1148</v>
      </c>
      <c r="C1149" t="s">
        <v>2825</v>
      </c>
      <c r="D1149">
        <v>45</v>
      </c>
      <c r="E1149" s="98" t="s">
        <v>526</v>
      </c>
      <c r="F1149" s="98" t="s">
        <v>526</v>
      </c>
      <c r="G1149" s="99" t="s">
        <v>526</v>
      </c>
      <c r="H1149" s="98" t="s">
        <v>526</v>
      </c>
      <c r="I1149" s="98" t="s">
        <v>526</v>
      </c>
      <c r="J1149" s="98" t="s">
        <v>526</v>
      </c>
      <c r="K1149" s="99" t="s">
        <v>526</v>
      </c>
      <c r="L1149" s="98" t="s">
        <v>526</v>
      </c>
      <c r="M1149" s="98" t="s">
        <v>526</v>
      </c>
      <c r="N1149" s="98" t="s">
        <v>526</v>
      </c>
      <c r="O1149" s="99" t="s">
        <v>526</v>
      </c>
      <c r="P1149" s="98" t="s">
        <v>526</v>
      </c>
      <c r="Q1149" s="98" t="s">
        <v>526</v>
      </c>
      <c r="R1149" s="98" t="s">
        <v>526</v>
      </c>
      <c r="S1149" s="99" t="s">
        <v>526</v>
      </c>
      <c r="T1149" s="98" t="s">
        <v>526</v>
      </c>
      <c r="U1149" s="98" t="s">
        <v>526</v>
      </c>
      <c r="V1149" s="98" t="s">
        <v>526</v>
      </c>
      <c r="W1149" s="99" t="s">
        <v>526</v>
      </c>
      <c r="X1149" s="98" t="s">
        <v>526</v>
      </c>
      <c r="Y1149" s="98" t="s">
        <v>526</v>
      </c>
      <c r="Z1149" s="98" t="s">
        <v>526</v>
      </c>
      <c r="AA1149" s="99" t="s">
        <v>526</v>
      </c>
      <c r="AB1149" s="98" t="s">
        <v>526</v>
      </c>
      <c r="AC1149" t="str">
        <f>IF('Regression diagnostics'!AC1149="","",'Regression diagnostics'!AC1149)</f>
        <v>Not sampled</v>
      </c>
    </row>
    <row r="1150" spans="1:29" x14ac:dyDescent="0.25">
      <c r="A1150" t="str">
        <f t="shared" si="38"/>
        <v>Jul</v>
      </c>
      <c r="B1150">
        <f t="shared" si="37"/>
        <v>1149</v>
      </c>
      <c r="C1150" t="s">
        <v>2826</v>
      </c>
      <c r="D1150">
        <v>0</v>
      </c>
      <c r="E1150" s="98" t="s">
        <v>526</v>
      </c>
      <c r="F1150" s="98" t="s">
        <v>526</v>
      </c>
      <c r="G1150" s="99" t="s">
        <v>526</v>
      </c>
      <c r="H1150" s="98" t="s">
        <v>526</v>
      </c>
      <c r="I1150" s="98" t="s">
        <v>526</v>
      </c>
      <c r="J1150" s="98" t="s">
        <v>526</v>
      </c>
      <c r="K1150" s="99" t="s">
        <v>526</v>
      </c>
      <c r="L1150" s="98" t="s">
        <v>526</v>
      </c>
      <c r="M1150" s="98" t="s">
        <v>526</v>
      </c>
      <c r="N1150" s="98" t="s">
        <v>526</v>
      </c>
      <c r="O1150" s="99" t="s">
        <v>526</v>
      </c>
      <c r="P1150" s="98" t="s">
        <v>526</v>
      </c>
      <c r="Q1150" s="98" t="s">
        <v>526</v>
      </c>
      <c r="R1150" s="98" t="s">
        <v>526</v>
      </c>
      <c r="S1150" s="99" t="s">
        <v>526</v>
      </c>
      <c r="T1150" s="98" t="s">
        <v>526</v>
      </c>
      <c r="U1150" s="98" t="s">
        <v>526</v>
      </c>
      <c r="V1150" s="98" t="s">
        <v>526</v>
      </c>
      <c r="W1150" s="99" t="s">
        <v>526</v>
      </c>
      <c r="X1150" s="98" t="s">
        <v>526</v>
      </c>
      <c r="Y1150" s="98" t="s">
        <v>526</v>
      </c>
      <c r="Z1150" s="98" t="s">
        <v>526</v>
      </c>
      <c r="AA1150" s="99" t="s">
        <v>526</v>
      </c>
      <c r="AB1150" s="98" t="s">
        <v>526</v>
      </c>
      <c r="AC1150" t="str">
        <f>IF('Regression diagnostics'!AC1150="","",'Regression diagnostics'!AC1150)</f>
        <v>Not sampled</v>
      </c>
    </row>
    <row r="1151" spans="1:29" x14ac:dyDescent="0.25">
      <c r="A1151" t="str">
        <f t="shared" si="38"/>
        <v>Jul</v>
      </c>
      <c r="B1151">
        <f t="shared" si="37"/>
        <v>1150</v>
      </c>
      <c r="C1151" t="s">
        <v>2826</v>
      </c>
      <c r="D1151">
        <v>15</v>
      </c>
      <c r="E1151" s="98" t="s">
        <v>526</v>
      </c>
      <c r="F1151" s="98" t="s">
        <v>526</v>
      </c>
      <c r="G1151" s="99" t="s">
        <v>526</v>
      </c>
      <c r="H1151" s="98" t="s">
        <v>526</v>
      </c>
      <c r="I1151" s="98" t="s">
        <v>526</v>
      </c>
      <c r="J1151" s="98" t="s">
        <v>526</v>
      </c>
      <c r="K1151" s="99" t="s">
        <v>526</v>
      </c>
      <c r="L1151" s="98" t="s">
        <v>526</v>
      </c>
      <c r="M1151" s="98" t="s">
        <v>526</v>
      </c>
      <c r="N1151" s="98" t="s">
        <v>526</v>
      </c>
      <c r="O1151" s="99" t="s">
        <v>526</v>
      </c>
      <c r="P1151" s="98" t="s">
        <v>526</v>
      </c>
      <c r="Q1151" s="98" t="s">
        <v>526</v>
      </c>
      <c r="R1151" s="98" t="s">
        <v>526</v>
      </c>
      <c r="S1151" s="99" t="s">
        <v>526</v>
      </c>
      <c r="T1151" s="98" t="s">
        <v>526</v>
      </c>
      <c r="U1151" s="98" t="s">
        <v>526</v>
      </c>
      <c r="V1151" s="98" t="s">
        <v>526</v>
      </c>
      <c r="W1151" s="99" t="s">
        <v>526</v>
      </c>
      <c r="X1151" s="98" t="s">
        <v>526</v>
      </c>
      <c r="Y1151" s="98" t="s">
        <v>526</v>
      </c>
      <c r="Z1151" s="98" t="s">
        <v>526</v>
      </c>
      <c r="AA1151" s="99" t="s">
        <v>526</v>
      </c>
      <c r="AB1151" s="98" t="s">
        <v>526</v>
      </c>
      <c r="AC1151" t="str">
        <f>IF('Regression diagnostics'!AC1151="","",'Regression diagnostics'!AC1151)</f>
        <v>Not sampled</v>
      </c>
    </row>
    <row r="1152" spans="1:29" x14ac:dyDescent="0.25">
      <c r="A1152" t="str">
        <f t="shared" si="38"/>
        <v>Jul</v>
      </c>
      <c r="B1152">
        <f t="shared" si="37"/>
        <v>1151</v>
      </c>
      <c r="C1152" t="s">
        <v>2826</v>
      </c>
      <c r="D1152">
        <v>30</v>
      </c>
      <c r="E1152" s="98" t="s">
        <v>526</v>
      </c>
      <c r="F1152" s="98" t="s">
        <v>526</v>
      </c>
      <c r="G1152" s="99" t="s">
        <v>526</v>
      </c>
      <c r="H1152" s="98" t="s">
        <v>526</v>
      </c>
      <c r="I1152" s="98" t="s">
        <v>526</v>
      </c>
      <c r="J1152" s="98" t="s">
        <v>526</v>
      </c>
      <c r="K1152" s="99" t="s">
        <v>526</v>
      </c>
      <c r="L1152" s="98" t="s">
        <v>526</v>
      </c>
      <c r="M1152" s="98" t="s">
        <v>526</v>
      </c>
      <c r="N1152" s="98" t="s">
        <v>526</v>
      </c>
      <c r="O1152" s="99" t="s">
        <v>526</v>
      </c>
      <c r="P1152" s="98" t="s">
        <v>526</v>
      </c>
      <c r="Q1152" s="98" t="s">
        <v>526</v>
      </c>
      <c r="R1152" s="98" t="s">
        <v>526</v>
      </c>
      <c r="S1152" s="99" t="s">
        <v>526</v>
      </c>
      <c r="T1152" s="98" t="s">
        <v>526</v>
      </c>
      <c r="U1152" s="98" t="s">
        <v>526</v>
      </c>
      <c r="V1152" s="98" t="s">
        <v>526</v>
      </c>
      <c r="W1152" s="99" t="s">
        <v>526</v>
      </c>
      <c r="X1152" s="98" t="s">
        <v>526</v>
      </c>
      <c r="Y1152" s="98" t="s">
        <v>526</v>
      </c>
      <c r="Z1152" s="98" t="s">
        <v>526</v>
      </c>
      <c r="AA1152" s="99" t="s">
        <v>526</v>
      </c>
      <c r="AB1152" s="98" t="s">
        <v>526</v>
      </c>
      <c r="AC1152" t="str">
        <f>IF('Regression diagnostics'!AC1152="","",'Regression diagnostics'!AC1152)</f>
        <v>Not sampled</v>
      </c>
    </row>
    <row r="1153" spans="1:29" x14ac:dyDescent="0.25">
      <c r="A1153" t="str">
        <f t="shared" si="38"/>
        <v>Jul</v>
      </c>
      <c r="B1153">
        <f t="shared" si="37"/>
        <v>1152</v>
      </c>
      <c r="C1153" t="s">
        <v>2826</v>
      </c>
      <c r="D1153">
        <v>45</v>
      </c>
      <c r="E1153" s="98" t="s">
        <v>526</v>
      </c>
      <c r="F1153" s="98" t="s">
        <v>526</v>
      </c>
      <c r="G1153" s="99" t="s">
        <v>526</v>
      </c>
      <c r="H1153" s="98" t="s">
        <v>526</v>
      </c>
      <c r="I1153" s="98" t="s">
        <v>526</v>
      </c>
      <c r="J1153" s="98" t="s">
        <v>526</v>
      </c>
      <c r="K1153" s="99" t="s">
        <v>526</v>
      </c>
      <c r="L1153" s="98" t="s">
        <v>526</v>
      </c>
      <c r="M1153" s="98" t="s">
        <v>526</v>
      </c>
      <c r="N1153" s="98" t="s">
        <v>526</v>
      </c>
      <c r="O1153" s="99" t="s">
        <v>526</v>
      </c>
      <c r="P1153" s="98" t="s">
        <v>526</v>
      </c>
      <c r="Q1153" s="98" t="s">
        <v>526</v>
      </c>
      <c r="R1153" s="98" t="s">
        <v>526</v>
      </c>
      <c r="S1153" s="99" t="s">
        <v>526</v>
      </c>
      <c r="T1153" s="98" t="s">
        <v>526</v>
      </c>
      <c r="U1153" s="98" t="s">
        <v>526</v>
      </c>
      <c r="V1153" s="98" t="s">
        <v>526</v>
      </c>
      <c r="W1153" s="99" t="s">
        <v>526</v>
      </c>
      <c r="X1153" s="98" t="s">
        <v>526</v>
      </c>
      <c r="Y1153" s="98" t="s">
        <v>526</v>
      </c>
      <c r="Z1153" s="98" t="s">
        <v>526</v>
      </c>
      <c r="AA1153" s="99" t="s">
        <v>526</v>
      </c>
      <c r="AB1153" s="98" t="s">
        <v>526</v>
      </c>
      <c r="AC1153" t="str">
        <f>IF('Regression diagnostics'!AC1153="","",'Regression diagnostics'!AC1153)</f>
        <v>Not sampled</v>
      </c>
    </row>
    <row r="1154" spans="1:29" x14ac:dyDescent="0.25">
      <c r="A1154" t="str">
        <f t="shared" si="38"/>
        <v>Jul</v>
      </c>
      <c r="B1154">
        <f t="shared" si="37"/>
        <v>1153</v>
      </c>
      <c r="C1154" t="s">
        <v>2827</v>
      </c>
      <c r="D1154">
        <v>0</v>
      </c>
      <c r="E1154" s="98">
        <v>0.89253000000001104</v>
      </c>
      <c r="F1154" s="98">
        <v>-0.935865453526042</v>
      </c>
      <c r="G1154" s="99">
        <v>0.95000000000004003</v>
      </c>
      <c r="H1154" s="98">
        <v>2.3256461381819</v>
      </c>
      <c r="I1154" s="98">
        <v>0.88733000000000495</v>
      </c>
      <c r="J1154" s="98">
        <v>5.8573259463081298E-2</v>
      </c>
      <c r="K1154" s="99">
        <v>0.7</v>
      </c>
      <c r="L1154" s="98">
        <v>8.8871954612908297E-2</v>
      </c>
      <c r="M1154" s="98">
        <v>0.22127999999999801</v>
      </c>
      <c r="N1154" s="98">
        <v>-8.1262118591837906E-2</v>
      </c>
      <c r="O1154" s="99">
        <v>0.95000000000003504</v>
      </c>
      <c r="P1154" s="98">
        <v>0.20240471648459599</v>
      </c>
      <c r="Q1154" s="98">
        <v>0.22223000000000101</v>
      </c>
      <c r="R1154" s="98">
        <v>-0.10154614965113</v>
      </c>
      <c r="S1154" s="99">
        <v>0.69999999999999896</v>
      </c>
      <c r="T1154" s="98">
        <v>0.15432007137496301</v>
      </c>
      <c r="U1154" s="98">
        <v>0</v>
      </c>
      <c r="V1154" s="98" t="s">
        <v>526</v>
      </c>
      <c r="W1154" s="99">
        <v>0</v>
      </c>
      <c r="X1154" s="98" t="s">
        <v>526</v>
      </c>
      <c r="Y1154" s="98">
        <v>0</v>
      </c>
      <c r="Z1154" s="98" t="s">
        <v>526</v>
      </c>
      <c r="AA1154" s="99">
        <v>0</v>
      </c>
      <c r="AB1154" s="98" t="s">
        <v>526</v>
      </c>
      <c r="AC1154" t="str">
        <f>IF('Regression diagnostics'!AC1154="","",'Regression diagnostics'!AC1154)</f>
        <v>For N2O, integration problem. Data should be discarded</v>
      </c>
    </row>
    <row r="1155" spans="1:29" x14ac:dyDescent="0.25">
      <c r="A1155" t="str">
        <f t="shared" si="38"/>
        <v>Jul</v>
      </c>
      <c r="B1155">
        <f t="shared" si="37"/>
        <v>1154</v>
      </c>
      <c r="C1155" t="s">
        <v>2827</v>
      </c>
      <c r="D1155">
        <v>15</v>
      </c>
      <c r="E1155" s="98">
        <v>0.86380999999999797</v>
      </c>
      <c r="F1155" s="98">
        <v>0.935865453523544</v>
      </c>
      <c r="G1155" s="99">
        <v>0.55000000000000604</v>
      </c>
      <c r="H1155" s="98">
        <v>0.58985045959023596</v>
      </c>
      <c r="I1155" s="98">
        <v>0.86901000000000395</v>
      </c>
      <c r="J1155" s="98">
        <v>0.40287358758793401</v>
      </c>
      <c r="K1155" s="99">
        <v>0.3</v>
      </c>
      <c r="L1155" s="98">
        <v>0.261995173392297</v>
      </c>
      <c r="M1155" s="98">
        <v>0.28606000000000398</v>
      </c>
      <c r="N1155" s="98">
        <v>8.1262118591959698E-2</v>
      </c>
      <c r="O1155" s="99">
        <v>0.55000000000000404</v>
      </c>
      <c r="P1155" s="98">
        <v>5.1335632313997397E-2</v>
      </c>
      <c r="Q1155" s="98">
        <v>0.28511000000000097</v>
      </c>
      <c r="R1155" s="98">
        <v>9.6743765618988897E-2</v>
      </c>
      <c r="S1155" s="99">
        <v>0.29999999999999899</v>
      </c>
      <c r="T1155" s="98">
        <v>6.3009341906382105E-2</v>
      </c>
      <c r="U1155" s="98">
        <v>0</v>
      </c>
      <c r="V1155" s="98" t="s">
        <v>526</v>
      </c>
      <c r="W1155" s="99">
        <v>0</v>
      </c>
      <c r="X1155" s="98" t="s">
        <v>526</v>
      </c>
      <c r="Y1155" s="98">
        <v>0</v>
      </c>
      <c r="Z1155" s="98" t="s">
        <v>526</v>
      </c>
      <c r="AA1155" s="99">
        <v>0</v>
      </c>
      <c r="AB1155" s="98" t="s">
        <v>526</v>
      </c>
      <c r="AC1155" t="str">
        <f>IF('Regression diagnostics'!AC1155="","",'Regression diagnostics'!AC1155)</f>
        <v>For N2O, integration problem. Data should be discarded</v>
      </c>
    </row>
    <row r="1156" spans="1:29" x14ac:dyDescent="0.25">
      <c r="A1156" t="str">
        <f t="shared" si="38"/>
        <v>Jul</v>
      </c>
      <c r="B1156">
        <f t="shared" ref="B1156:B1219" si="39">B1155+1</f>
        <v>1155</v>
      </c>
      <c r="C1156" t="s">
        <v>2827</v>
      </c>
      <c r="D1156">
        <v>30</v>
      </c>
      <c r="E1156" s="98">
        <v>0.84548999999999597</v>
      </c>
      <c r="F1156" s="98">
        <v>-0.93586545352316897</v>
      </c>
      <c r="G1156" s="99">
        <v>0.55000000000002103</v>
      </c>
      <c r="H1156" s="98">
        <v>0.58985045959001703</v>
      </c>
      <c r="I1156" s="98">
        <v>0.85069000000000194</v>
      </c>
      <c r="J1156" s="98">
        <v>-0.920782773115568</v>
      </c>
      <c r="K1156" s="99">
        <v>0.3</v>
      </c>
      <c r="L1156" s="98">
        <v>0.59901379779462105</v>
      </c>
      <c r="M1156" s="98">
        <v>0.34894000000000303</v>
      </c>
      <c r="N1156" s="98">
        <v>-8.1262118592594496E-2</v>
      </c>
      <c r="O1156" s="99">
        <v>0.55000000000001603</v>
      </c>
      <c r="P1156" s="98">
        <v>5.13356323143997E-2</v>
      </c>
      <c r="Q1156" s="98">
        <v>0.34799000000000002</v>
      </c>
      <c r="R1156" s="98">
        <v>5.9451476078671199E-3</v>
      </c>
      <c r="S1156" s="99">
        <v>0.3</v>
      </c>
      <c r="T1156" s="98">
        <v>3.8720638342978398E-3</v>
      </c>
      <c r="U1156" s="98">
        <v>0</v>
      </c>
      <c r="V1156" s="98" t="s">
        <v>526</v>
      </c>
      <c r="W1156" s="99">
        <v>0</v>
      </c>
      <c r="X1156" s="98" t="s">
        <v>526</v>
      </c>
      <c r="Y1156" s="98">
        <v>0</v>
      </c>
      <c r="Z1156" s="98" t="s">
        <v>526</v>
      </c>
      <c r="AA1156" s="99">
        <v>0</v>
      </c>
      <c r="AB1156" s="98" t="s">
        <v>526</v>
      </c>
      <c r="AC1156" t="str">
        <f>IF('Regression diagnostics'!AC1156="","",'Regression diagnostics'!AC1156)</f>
        <v>For N2O, integration problem. Data should be discarded</v>
      </c>
    </row>
    <row r="1157" spans="1:29" x14ac:dyDescent="0.25">
      <c r="A1157" t="str">
        <f t="shared" si="38"/>
        <v>Jul</v>
      </c>
      <c r="B1157">
        <f t="shared" si="39"/>
        <v>1156</v>
      </c>
      <c r="C1157" t="s">
        <v>2827</v>
      </c>
      <c r="D1157">
        <v>45</v>
      </c>
      <c r="E1157" s="98">
        <v>0.83757000000000603</v>
      </c>
      <c r="F1157" s="98">
        <v>0.93586545352221995</v>
      </c>
      <c r="G1157" s="99">
        <v>0.95000000000000295</v>
      </c>
      <c r="H1157" s="98">
        <v>2.3256461381714701</v>
      </c>
      <c r="I1157" s="98">
        <v>0.83237000000000105</v>
      </c>
      <c r="J1157" s="98">
        <v>0.73254608913385399</v>
      </c>
      <c r="K1157" s="99">
        <v>0.70000000000000195</v>
      </c>
      <c r="L1157" s="98">
        <v>1.1117853152310599</v>
      </c>
      <c r="M1157" s="98">
        <v>0.40991999999999601</v>
      </c>
      <c r="N1157" s="98">
        <v>8.1262118593355095E-2</v>
      </c>
      <c r="O1157" s="99">
        <v>0.94999999999999896</v>
      </c>
      <c r="P1157" s="98">
        <v>0.202404716488298</v>
      </c>
      <c r="Q1157" s="98">
        <v>0.41087000000000001</v>
      </c>
      <c r="R1157" s="98">
        <v>-5.5313756313944702E-2</v>
      </c>
      <c r="S1157" s="99">
        <v>0.70000000000000195</v>
      </c>
      <c r="T1157" s="98">
        <v>8.4060212127162401E-2</v>
      </c>
      <c r="U1157" s="98">
        <v>0</v>
      </c>
      <c r="V1157" s="98" t="s">
        <v>526</v>
      </c>
      <c r="W1157" s="99">
        <v>0</v>
      </c>
      <c r="X1157" s="98" t="s">
        <v>526</v>
      </c>
      <c r="Y1157" s="98">
        <v>0</v>
      </c>
      <c r="Z1157" s="98" t="s">
        <v>526</v>
      </c>
      <c r="AA1157" s="99">
        <v>0</v>
      </c>
      <c r="AB1157" s="98" t="s">
        <v>526</v>
      </c>
      <c r="AC1157" t="str">
        <f>IF('Regression diagnostics'!AC1157="","",'Regression diagnostics'!AC1157)</f>
        <v>For N2O, integration problem. Data should be discarded</v>
      </c>
    </row>
    <row r="1158" spans="1:29" x14ac:dyDescent="0.25">
      <c r="A1158" t="str">
        <f t="shared" si="38"/>
        <v>Jul</v>
      </c>
      <c r="B1158">
        <f t="shared" si="39"/>
        <v>1157</v>
      </c>
      <c r="C1158" t="s">
        <v>2828</v>
      </c>
      <c r="D1158">
        <v>0</v>
      </c>
      <c r="E1158" s="98">
        <v>0.96100000000001495</v>
      </c>
      <c r="F1158" s="98">
        <v>-0.50701514412445303</v>
      </c>
      <c r="G1158" s="99">
        <v>0.95000000000003804</v>
      </c>
      <c r="H1158" s="98">
        <v>1.2591206245298201</v>
      </c>
      <c r="I1158" s="98">
        <v>0.94485000000000596</v>
      </c>
      <c r="J1158" s="98">
        <v>1.045951061847</v>
      </c>
      <c r="K1158" s="99">
        <v>0.7</v>
      </c>
      <c r="L1158" s="98">
        <v>1.58790139590155</v>
      </c>
      <c r="M1158" s="98">
        <v>0.22739999999999599</v>
      </c>
      <c r="N1158" s="98">
        <v>-8.7066555633564996E-2</v>
      </c>
      <c r="O1158" s="99">
        <v>0.95000000000003504</v>
      </c>
      <c r="P1158" s="98">
        <v>0.21686241694998601</v>
      </c>
      <c r="Q1158" s="98">
        <v>0.22214999999999999</v>
      </c>
      <c r="R1158" s="98">
        <v>0.408661333961433</v>
      </c>
      <c r="S1158" s="99">
        <v>0.7</v>
      </c>
      <c r="T1158" s="98">
        <v>0.62109440938217197</v>
      </c>
      <c r="U1158" s="98">
        <v>0</v>
      </c>
      <c r="V1158" s="98" t="s">
        <v>526</v>
      </c>
      <c r="W1158" s="99">
        <v>0</v>
      </c>
      <c r="X1158" s="98" t="s">
        <v>526</v>
      </c>
      <c r="Y1158" s="98">
        <v>0</v>
      </c>
      <c r="Z1158" s="98" t="s">
        <v>526</v>
      </c>
      <c r="AA1158" s="99">
        <v>0</v>
      </c>
      <c r="AB1158" s="98" t="s">
        <v>526</v>
      </c>
      <c r="AC1158" t="str">
        <f>IF('Regression diagnostics'!AC1158="","",'Regression diagnostics'!AC1158)</f>
        <v>For N2O, integration problem. Data should be discarded</v>
      </c>
    </row>
    <row r="1159" spans="1:29" x14ac:dyDescent="0.25">
      <c r="A1159" t="str">
        <f t="shared" si="38"/>
        <v>Jul</v>
      </c>
      <c r="B1159">
        <f t="shared" si="39"/>
        <v>1158</v>
      </c>
      <c r="C1159" t="s">
        <v>2828</v>
      </c>
      <c r="D1159">
        <v>15</v>
      </c>
      <c r="E1159" s="98">
        <v>0.87519999999999598</v>
      </c>
      <c r="F1159" s="98">
        <v>0.50701514412130499</v>
      </c>
      <c r="G1159" s="99">
        <v>0.55000000000000204</v>
      </c>
      <c r="H1159" s="98">
        <v>0.31934904750232002</v>
      </c>
      <c r="I1159" s="98">
        <v>0.89135000000000397</v>
      </c>
      <c r="J1159" s="98">
        <v>-0.44570069331460999</v>
      </c>
      <c r="K1159" s="99">
        <v>0.3</v>
      </c>
      <c r="L1159" s="98">
        <v>0.28985181635942298</v>
      </c>
      <c r="M1159" s="98">
        <v>0.25930000000000503</v>
      </c>
      <c r="N1159" s="98">
        <v>8.7066555634127907E-2</v>
      </c>
      <c r="O1159" s="99">
        <v>0.55000000000000104</v>
      </c>
      <c r="P1159" s="98">
        <v>5.5002519173864298E-2</v>
      </c>
      <c r="Q1159" s="98">
        <v>0.26455000000000001</v>
      </c>
      <c r="R1159" s="98">
        <v>-0.235103564493189</v>
      </c>
      <c r="S1159" s="99">
        <v>0.29999999999999899</v>
      </c>
      <c r="T1159" s="98">
        <v>0.15312688895721899</v>
      </c>
      <c r="U1159" s="98">
        <v>0</v>
      </c>
      <c r="V1159" s="98" t="s">
        <v>526</v>
      </c>
      <c r="W1159" s="99">
        <v>0</v>
      </c>
      <c r="X1159" s="98" t="s">
        <v>526</v>
      </c>
      <c r="Y1159" s="98">
        <v>0</v>
      </c>
      <c r="Z1159" s="98" t="s">
        <v>526</v>
      </c>
      <c r="AA1159" s="99">
        <v>0</v>
      </c>
      <c r="AB1159" s="98" t="s">
        <v>526</v>
      </c>
      <c r="AC1159" t="str">
        <f>IF('Regression diagnostics'!AC1159="","",'Regression diagnostics'!AC1159)</f>
        <v>For N2O, integration problem. Data should be discarded</v>
      </c>
    </row>
    <row r="1160" spans="1:29" x14ac:dyDescent="0.25">
      <c r="A1160" t="str">
        <f t="shared" si="38"/>
        <v>Jul</v>
      </c>
      <c r="B1160">
        <f t="shared" si="39"/>
        <v>1159</v>
      </c>
      <c r="C1160" t="s">
        <v>2828</v>
      </c>
      <c r="D1160">
        <v>30</v>
      </c>
      <c r="E1160" s="98">
        <v>0.82169999999999399</v>
      </c>
      <c r="F1160" s="98">
        <v>-0.50701514412058601</v>
      </c>
      <c r="G1160" s="99">
        <v>0.55000000000001703</v>
      </c>
      <c r="H1160" s="98">
        <v>0.31934904750187598</v>
      </c>
      <c r="I1160" s="98">
        <v>0.83785000000000198</v>
      </c>
      <c r="J1160" s="98">
        <v>-1.16280571942931</v>
      </c>
      <c r="K1160" s="99">
        <v>0.3</v>
      </c>
      <c r="L1160" s="98">
        <v>0.75666038229878196</v>
      </c>
      <c r="M1160" s="98">
        <v>0.30170000000000502</v>
      </c>
      <c r="N1160" s="98">
        <v>-8.7066555635090304E-2</v>
      </c>
      <c r="O1160" s="99">
        <v>0.55000000000001203</v>
      </c>
      <c r="P1160" s="98">
        <v>5.5002519174473498E-2</v>
      </c>
      <c r="Q1160" s="98">
        <v>0.30695</v>
      </c>
      <c r="R1160" s="98">
        <v>-0.33238779807656899</v>
      </c>
      <c r="S1160" s="99">
        <v>0.3</v>
      </c>
      <c r="T1160" s="98">
        <v>0.21649590733624499</v>
      </c>
      <c r="U1160" s="98">
        <v>0</v>
      </c>
      <c r="V1160" s="98" t="s">
        <v>526</v>
      </c>
      <c r="W1160" s="99">
        <v>0</v>
      </c>
      <c r="X1160" s="98" t="s">
        <v>526</v>
      </c>
      <c r="Y1160" s="98">
        <v>0</v>
      </c>
      <c r="Z1160" s="98" t="s">
        <v>526</v>
      </c>
      <c r="AA1160" s="99">
        <v>0</v>
      </c>
      <c r="AB1160" s="98" t="s">
        <v>526</v>
      </c>
      <c r="AC1160" t="str">
        <f>IF('Regression diagnostics'!AC1160="","",'Regression diagnostics'!AC1160)</f>
        <v>For N2O, integration problem. Data should be discarded</v>
      </c>
    </row>
    <row r="1161" spans="1:29" x14ac:dyDescent="0.25">
      <c r="A1161" t="str">
        <f t="shared" si="38"/>
        <v>Jul</v>
      </c>
      <c r="B1161">
        <f t="shared" si="39"/>
        <v>1160</v>
      </c>
      <c r="C1161" t="s">
        <v>2828</v>
      </c>
      <c r="D1161">
        <v>45</v>
      </c>
      <c r="E1161" s="98">
        <v>0.80050000000000798</v>
      </c>
      <c r="F1161" s="98">
        <v>0.50701514411932302</v>
      </c>
      <c r="G1161" s="99">
        <v>0.94999999999998896</v>
      </c>
      <c r="H1161" s="98">
        <v>1.2591206245164099</v>
      </c>
      <c r="I1161" s="98">
        <v>0.78434999999999999</v>
      </c>
      <c r="J1161" s="98">
        <v>1.4110830688924001</v>
      </c>
      <c r="K1161" s="99">
        <v>0.70000000000000195</v>
      </c>
      <c r="L1161" s="98">
        <v>2.1432261616679602</v>
      </c>
      <c r="M1161" s="98">
        <v>0.35459999999999597</v>
      </c>
      <c r="N1161" s="98">
        <v>8.7066555635794296E-2</v>
      </c>
      <c r="O1161" s="99">
        <v>0.94999999999999596</v>
      </c>
      <c r="P1161" s="98">
        <v>0.216862416955449</v>
      </c>
      <c r="Q1161" s="98">
        <v>0.34934999999999999</v>
      </c>
      <c r="R1161" s="98">
        <v>0.458196041108272</v>
      </c>
      <c r="S1161" s="99">
        <v>0.70000000000000195</v>
      </c>
      <c r="T1161" s="98">
        <v>0.69639401278340696</v>
      </c>
      <c r="U1161" s="98">
        <v>0</v>
      </c>
      <c r="V1161" s="98" t="s">
        <v>526</v>
      </c>
      <c r="W1161" s="99">
        <v>0</v>
      </c>
      <c r="X1161" s="98" t="s">
        <v>526</v>
      </c>
      <c r="Y1161" s="98">
        <v>0</v>
      </c>
      <c r="Z1161" s="98" t="s">
        <v>526</v>
      </c>
      <c r="AA1161" s="99">
        <v>0</v>
      </c>
      <c r="AB1161" s="98" t="s">
        <v>526</v>
      </c>
      <c r="AC1161" t="str">
        <f>IF('Regression diagnostics'!AC1161="","",'Regression diagnostics'!AC1161)</f>
        <v>For N2O, integration problem. Data should be discarded</v>
      </c>
    </row>
    <row r="1162" spans="1:29" x14ac:dyDescent="0.25">
      <c r="A1162" t="str">
        <f t="shared" si="38"/>
        <v>Jul</v>
      </c>
      <c r="B1162">
        <f t="shared" si="39"/>
        <v>1161</v>
      </c>
      <c r="C1162" t="s">
        <v>2829</v>
      </c>
      <c r="D1162">
        <v>0</v>
      </c>
      <c r="E1162" s="98">
        <v>0.97714500000001203</v>
      </c>
      <c r="F1162" s="98">
        <v>-0.15738595099025199</v>
      </c>
      <c r="G1162" s="99">
        <v>0.95000000000003504</v>
      </c>
      <c r="H1162" s="98">
        <v>0.39075623768634099</v>
      </c>
      <c r="I1162" s="98">
        <v>0.97512000000000598</v>
      </c>
      <c r="J1162" s="98">
        <v>9.7368535211546897E-2</v>
      </c>
      <c r="K1162" s="99">
        <v>0.7</v>
      </c>
      <c r="L1162" s="98">
        <v>0.14773566278750599</v>
      </c>
      <c r="M1162" s="98">
        <v>0.214554999999997</v>
      </c>
      <c r="N1162" s="98">
        <v>-0.24813968355795599</v>
      </c>
      <c r="O1162" s="99">
        <v>0.95000000000003404</v>
      </c>
      <c r="P1162" s="98">
        <v>0.61809265286273196</v>
      </c>
      <c r="Q1162" s="98">
        <v>0.21568000000000101</v>
      </c>
      <c r="R1162" s="98">
        <v>-0.16346453358465399</v>
      </c>
      <c r="S1162" s="99">
        <v>0.7</v>
      </c>
      <c r="T1162" s="98">
        <v>0.248419779271674</v>
      </c>
      <c r="U1162" s="98">
        <v>0</v>
      </c>
      <c r="V1162" s="98" t="s">
        <v>526</v>
      </c>
      <c r="W1162" s="99">
        <v>0</v>
      </c>
      <c r="X1162" s="98" t="s">
        <v>526</v>
      </c>
      <c r="Y1162" s="98">
        <v>0</v>
      </c>
      <c r="Z1162" s="98" t="s">
        <v>526</v>
      </c>
      <c r="AA1162" s="99">
        <v>0</v>
      </c>
      <c r="AB1162" s="98" t="s">
        <v>526</v>
      </c>
      <c r="AC1162" t="str">
        <f>IF('Regression diagnostics'!AC1162="","",'Regression diagnostics'!AC1162)</f>
        <v>For N2O, integration problem. Data should be discarded</v>
      </c>
    </row>
    <row r="1163" spans="1:29" x14ac:dyDescent="0.25">
      <c r="A1163" t="str">
        <f t="shared" si="38"/>
        <v>Jul</v>
      </c>
      <c r="B1163">
        <f t="shared" si="39"/>
        <v>1162</v>
      </c>
      <c r="C1163" t="s">
        <v>2829</v>
      </c>
      <c r="D1163">
        <v>15</v>
      </c>
      <c r="E1163" s="98">
        <v>0.93686499999999695</v>
      </c>
      <c r="F1163" s="98">
        <v>0.15738595098775701</v>
      </c>
      <c r="G1163" s="99">
        <v>0.55000000000000104</v>
      </c>
      <c r="H1163" s="98">
        <v>9.9106971864687102E-2</v>
      </c>
      <c r="I1163" s="98">
        <v>0.938890000000004</v>
      </c>
      <c r="J1163" s="98">
        <v>1.04577816306496E-2</v>
      </c>
      <c r="K1163" s="99">
        <v>0.3</v>
      </c>
      <c r="L1163" s="98">
        <v>6.8002890383842803E-3</v>
      </c>
      <c r="M1163" s="98">
        <v>0.254135000000004</v>
      </c>
      <c r="N1163" s="98">
        <v>0.24813968355824401</v>
      </c>
      <c r="O1163" s="99">
        <v>0.55000000000000104</v>
      </c>
      <c r="P1163" s="98">
        <v>0.156765996931444</v>
      </c>
      <c r="Q1163" s="98">
        <v>0.25301000000000101</v>
      </c>
      <c r="R1163" s="98">
        <v>0.19943267884589</v>
      </c>
      <c r="S1163" s="99">
        <v>0.3</v>
      </c>
      <c r="T1163" s="98">
        <v>0.129892804787022</v>
      </c>
      <c r="U1163" s="98">
        <v>0</v>
      </c>
      <c r="V1163" s="98" t="s">
        <v>526</v>
      </c>
      <c r="W1163" s="99">
        <v>0</v>
      </c>
      <c r="X1163" s="98" t="s">
        <v>526</v>
      </c>
      <c r="Y1163" s="98">
        <v>0</v>
      </c>
      <c r="Z1163" s="98" t="s">
        <v>526</v>
      </c>
      <c r="AA1163" s="99">
        <v>0</v>
      </c>
      <c r="AB1163" s="98" t="s">
        <v>526</v>
      </c>
      <c r="AC1163" t="str">
        <f>IF('Regression diagnostics'!AC1163="","",'Regression diagnostics'!AC1163)</f>
        <v>For N2O, integration problem. Data should be discarded</v>
      </c>
    </row>
    <row r="1164" spans="1:29" x14ac:dyDescent="0.25">
      <c r="A1164" t="str">
        <f t="shared" si="38"/>
        <v>Jul</v>
      </c>
      <c r="B1164">
        <f t="shared" si="39"/>
        <v>1163</v>
      </c>
      <c r="C1164" t="s">
        <v>2829</v>
      </c>
      <c r="D1164">
        <v>30</v>
      </c>
      <c r="E1164" s="98">
        <v>0.90063499999999597</v>
      </c>
      <c r="F1164" s="98">
        <v>-0.15738595098725899</v>
      </c>
      <c r="G1164" s="99">
        <v>0.55000000000001603</v>
      </c>
      <c r="H1164" s="98">
        <v>9.9106971864376503E-2</v>
      </c>
      <c r="I1164" s="98">
        <v>0.90266000000000202</v>
      </c>
      <c r="J1164" s="98">
        <v>-0.21214357022573099</v>
      </c>
      <c r="K1164" s="99">
        <v>0.3</v>
      </c>
      <c r="L1164" s="98">
        <v>0.137951946276127</v>
      </c>
      <c r="M1164" s="98">
        <v>0.29146500000000403</v>
      </c>
      <c r="N1164" s="98">
        <v>-0.248139683559053</v>
      </c>
      <c r="O1164" s="99">
        <v>0.55000000000001203</v>
      </c>
      <c r="P1164" s="98">
        <v>0.156765996931958</v>
      </c>
      <c r="Q1164" s="98">
        <v>0.29034000000000099</v>
      </c>
      <c r="R1164" s="98">
        <v>-7.7827386866733295E-2</v>
      </c>
      <c r="S1164" s="99">
        <v>0.3</v>
      </c>
      <c r="T1164" s="98">
        <v>5.0688993150249502E-2</v>
      </c>
      <c r="U1164" s="98">
        <v>0</v>
      </c>
      <c r="V1164" s="98" t="s">
        <v>526</v>
      </c>
      <c r="W1164" s="99">
        <v>0</v>
      </c>
      <c r="X1164" s="98" t="s">
        <v>526</v>
      </c>
      <c r="Y1164" s="98">
        <v>0</v>
      </c>
      <c r="Z1164" s="98" t="s">
        <v>526</v>
      </c>
      <c r="AA1164" s="99">
        <v>0</v>
      </c>
      <c r="AB1164" s="98" t="s">
        <v>526</v>
      </c>
      <c r="AC1164" t="str">
        <f>IF('Regression diagnostics'!AC1164="","",'Regression diagnostics'!AC1164)</f>
        <v>For N2O, integration problem. Data should be discarded</v>
      </c>
    </row>
    <row r="1165" spans="1:29" x14ac:dyDescent="0.25">
      <c r="A1165" t="str">
        <f t="shared" si="38"/>
        <v>Jul</v>
      </c>
      <c r="B1165">
        <f t="shared" si="39"/>
        <v>1164</v>
      </c>
      <c r="C1165" t="s">
        <v>2829</v>
      </c>
      <c r="D1165">
        <v>45</v>
      </c>
      <c r="E1165" s="98">
        <v>0.86845500000000697</v>
      </c>
      <c r="F1165" s="98">
        <v>0.15738595098618399</v>
      </c>
      <c r="G1165" s="99">
        <v>0.94999999999999896</v>
      </c>
      <c r="H1165" s="98">
        <v>0.39075623767609202</v>
      </c>
      <c r="I1165" s="98">
        <v>0.86643000000000003</v>
      </c>
      <c r="J1165" s="98">
        <v>0.210711595732166</v>
      </c>
      <c r="K1165" s="99">
        <v>0.70000000000000195</v>
      </c>
      <c r="L1165" s="98">
        <v>0.31971502247077599</v>
      </c>
      <c r="M1165" s="98">
        <v>0.32654499999999698</v>
      </c>
      <c r="N1165" s="98">
        <v>0.24813968355956001</v>
      </c>
      <c r="O1165" s="99">
        <v>0.94999999999999596</v>
      </c>
      <c r="P1165" s="98">
        <v>0.61809265286647497</v>
      </c>
      <c r="Q1165" s="98">
        <v>0.32767000000000002</v>
      </c>
      <c r="R1165" s="98">
        <v>-2.2290618216111498E-2</v>
      </c>
      <c r="S1165" s="99">
        <v>0.70000000000000195</v>
      </c>
      <c r="T1165" s="98">
        <v>3.3874966062159999E-2</v>
      </c>
      <c r="U1165" s="98">
        <v>0</v>
      </c>
      <c r="V1165" s="98" t="s">
        <v>526</v>
      </c>
      <c r="W1165" s="99">
        <v>0</v>
      </c>
      <c r="X1165" s="98" t="s">
        <v>526</v>
      </c>
      <c r="Y1165" s="98">
        <v>0</v>
      </c>
      <c r="Z1165" s="98" t="s">
        <v>526</v>
      </c>
      <c r="AA1165" s="99">
        <v>0</v>
      </c>
      <c r="AB1165" s="98" t="s">
        <v>526</v>
      </c>
      <c r="AC1165" t="str">
        <f>IF('Regression diagnostics'!AC1165="","",'Regression diagnostics'!AC1165)</f>
        <v>For N2O, integration problem. Data should be discarded</v>
      </c>
    </row>
    <row r="1166" spans="1:29" x14ac:dyDescent="0.25">
      <c r="A1166" t="str">
        <f t="shared" si="38"/>
        <v>Jul</v>
      </c>
      <c r="B1166">
        <f t="shared" si="39"/>
        <v>1165</v>
      </c>
      <c r="C1166" t="s">
        <v>2830</v>
      </c>
      <c r="D1166">
        <v>0</v>
      </c>
      <c r="E1166" s="98">
        <v>0.938315000000008</v>
      </c>
      <c r="F1166" s="98">
        <v>0.92635891956981598</v>
      </c>
      <c r="G1166" s="99">
        <v>0.95000000000004303</v>
      </c>
      <c r="H1166" s="98">
        <v>2.3019791260243601</v>
      </c>
      <c r="I1166" s="98">
        <v>0.94474000000000502</v>
      </c>
      <c r="J1166" s="98">
        <v>-0.15518110299445401</v>
      </c>
      <c r="K1166" s="99">
        <v>0.7</v>
      </c>
      <c r="L1166" s="98">
        <v>0.23545550310316099</v>
      </c>
      <c r="M1166" s="98">
        <v>0.21309499999999401</v>
      </c>
      <c r="N1166" s="98">
        <v>-8.5615446372433304E-2</v>
      </c>
      <c r="O1166" s="99">
        <v>0.95000000000003904</v>
      </c>
      <c r="P1166" s="98">
        <v>0.21324798766959499</v>
      </c>
      <c r="Q1166" s="98">
        <v>0.21701999999999999</v>
      </c>
      <c r="R1166" s="98">
        <v>-0.34839410693283901</v>
      </c>
      <c r="S1166" s="99">
        <v>0.7</v>
      </c>
      <c r="T1166" s="98">
        <v>0.52948620069681196</v>
      </c>
      <c r="U1166" s="98">
        <v>0</v>
      </c>
      <c r="V1166" s="98" t="s">
        <v>526</v>
      </c>
      <c r="W1166" s="99">
        <v>0</v>
      </c>
      <c r="X1166" s="98" t="s">
        <v>526</v>
      </c>
      <c r="Y1166" s="98">
        <v>0</v>
      </c>
      <c r="Z1166" s="98" t="s">
        <v>526</v>
      </c>
      <c r="AA1166" s="99">
        <v>0</v>
      </c>
      <c r="AB1166" s="98" t="s">
        <v>526</v>
      </c>
      <c r="AC1166" t="str">
        <f>IF('Regression diagnostics'!AC1166="","",'Regression diagnostics'!AC1166)</f>
        <v>For N2O, integration problem. Data should be discarded</v>
      </c>
    </row>
    <row r="1167" spans="1:29" x14ac:dyDescent="0.25">
      <c r="A1167" t="str">
        <f t="shared" si="38"/>
        <v>Jul</v>
      </c>
      <c r="B1167">
        <f t="shared" si="39"/>
        <v>1166</v>
      </c>
      <c r="C1167" t="s">
        <v>2830</v>
      </c>
      <c r="D1167">
        <v>15</v>
      </c>
      <c r="E1167" s="98">
        <v>0.90295499999999995</v>
      </c>
      <c r="F1167" s="98">
        <v>-0.92635891957111904</v>
      </c>
      <c r="G1167" s="99">
        <v>0.55000000000000604</v>
      </c>
      <c r="H1167" s="98">
        <v>0.58384782756313702</v>
      </c>
      <c r="I1167" s="98">
        <v>0.89653000000000305</v>
      </c>
      <c r="J1167" s="98">
        <v>-0.33514700178855</v>
      </c>
      <c r="K1167" s="99">
        <v>0.3</v>
      </c>
      <c r="L1167" s="98">
        <v>0.21794581070789801</v>
      </c>
      <c r="M1167" s="98">
        <v>0.26631500000000602</v>
      </c>
      <c r="N1167" s="98">
        <v>8.5615446373418294E-2</v>
      </c>
      <c r="O1167" s="99">
        <v>0.55000000000000304</v>
      </c>
      <c r="P1167" s="98">
        <v>5.4085796403111598E-2</v>
      </c>
      <c r="Q1167" s="98">
        <v>0.26239000000000101</v>
      </c>
      <c r="R1167" s="98">
        <v>0.25996509085333502</v>
      </c>
      <c r="S1167" s="99">
        <v>0.3</v>
      </c>
      <c r="T1167" s="98">
        <v>0.169320692858491</v>
      </c>
      <c r="U1167" s="98">
        <v>0</v>
      </c>
      <c r="V1167" s="98" t="s">
        <v>526</v>
      </c>
      <c r="W1167" s="99">
        <v>0</v>
      </c>
      <c r="X1167" s="98" t="s">
        <v>526</v>
      </c>
      <c r="Y1167" s="98">
        <v>0</v>
      </c>
      <c r="Z1167" s="98" t="s">
        <v>526</v>
      </c>
      <c r="AA1167" s="99">
        <v>0</v>
      </c>
      <c r="AB1167" s="98" t="s">
        <v>526</v>
      </c>
      <c r="AC1167" t="str">
        <f>IF('Regression diagnostics'!AC1167="","",'Regression diagnostics'!AC1167)</f>
        <v>For N2O, integration problem. Data should be discarded</v>
      </c>
    </row>
    <row r="1168" spans="1:29" x14ac:dyDescent="0.25">
      <c r="A1168" t="str">
        <f t="shared" si="38"/>
        <v>Jul</v>
      </c>
      <c r="B1168">
        <f t="shared" si="39"/>
        <v>1167</v>
      </c>
      <c r="C1168" t="s">
        <v>2830</v>
      </c>
      <c r="D1168">
        <v>30</v>
      </c>
      <c r="E1168" s="98">
        <v>0.85474499999999898</v>
      </c>
      <c r="F1168" s="98">
        <v>0.92635891957124294</v>
      </c>
      <c r="G1168" s="99">
        <v>0.55000000000002103</v>
      </c>
      <c r="H1168" s="98">
        <v>0.58384782756323295</v>
      </c>
      <c r="I1168" s="98">
        <v>0.84832000000000196</v>
      </c>
      <c r="J1168" s="98">
        <v>0.97506363967542797</v>
      </c>
      <c r="K1168" s="99">
        <v>0.3</v>
      </c>
      <c r="L1168" s="98">
        <v>0.63436016233778203</v>
      </c>
      <c r="M1168" s="98">
        <v>0.31168500000000698</v>
      </c>
      <c r="N1168" s="98">
        <v>-8.5615446374676205E-2</v>
      </c>
      <c r="O1168" s="99">
        <v>0.55000000000001803</v>
      </c>
      <c r="P1168" s="98">
        <v>5.4085796403907802E-2</v>
      </c>
      <c r="Q1168" s="98">
        <v>0.30776000000000098</v>
      </c>
      <c r="R1168" s="98">
        <v>0.164302261163007</v>
      </c>
      <c r="S1168" s="99">
        <v>0.3</v>
      </c>
      <c r="T1168" s="98">
        <v>0.107011252812345</v>
      </c>
      <c r="U1168" s="98">
        <v>0</v>
      </c>
      <c r="V1168" s="98" t="s">
        <v>526</v>
      </c>
      <c r="W1168" s="99">
        <v>0</v>
      </c>
      <c r="X1168" s="98" t="s">
        <v>526</v>
      </c>
      <c r="Y1168" s="98">
        <v>0</v>
      </c>
      <c r="Z1168" s="98" t="s">
        <v>526</v>
      </c>
      <c r="AA1168" s="99">
        <v>0</v>
      </c>
      <c r="AB1168" s="98" t="s">
        <v>526</v>
      </c>
      <c r="AC1168" t="str">
        <f>IF('Regression diagnostics'!AC1168="","",'Regression diagnostics'!AC1168)</f>
        <v>For N2O, integration problem. Data should be discarded</v>
      </c>
    </row>
    <row r="1169" spans="1:29" x14ac:dyDescent="0.25">
      <c r="A1169" t="str">
        <f t="shared" si="38"/>
        <v>Jul</v>
      </c>
      <c r="B1169">
        <f t="shared" si="39"/>
        <v>1168</v>
      </c>
      <c r="C1169" t="s">
        <v>2830</v>
      </c>
      <c r="D1169">
        <v>45</v>
      </c>
      <c r="E1169" s="98">
        <v>0.79368500000000497</v>
      </c>
      <c r="F1169" s="98">
        <v>-0.92635891957225702</v>
      </c>
      <c r="G1169" s="99">
        <v>0.95000000000000295</v>
      </c>
      <c r="H1169" s="98">
        <v>2.30197912602946</v>
      </c>
      <c r="I1169" s="98">
        <v>0.80011000000000099</v>
      </c>
      <c r="J1169" s="98">
        <v>-0.82230770753253202</v>
      </c>
      <c r="K1169" s="99">
        <v>0.70000000000000195</v>
      </c>
      <c r="L1169" s="98">
        <v>1.24810731752883</v>
      </c>
      <c r="M1169" s="98">
        <v>0.34920499999999499</v>
      </c>
      <c r="N1169" s="98">
        <v>8.5615446375501003E-2</v>
      </c>
      <c r="O1169" s="99">
        <v>0.94999999999999896</v>
      </c>
      <c r="P1169" s="98">
        <v>0.213247987677148</v>
      </c>
      <c r="Q1169" s="98">
        <v>0.353130000000001</v>
      </c>
      <c r="R1169" s="98">
        <v>-0.299684978238481</v>
      </c>
      <c r="S1169" s="99">
        <v>0.70000000000000195</v>
      </c>
      <c r="T1169" s="98">
        <v>0.45545108958640901</v>
      </c>
      <c r="U1169" s="98">
        <v>0</v>
      </c>
      <c r="V1169" s="98" t="s">
        <v>526</v>
      </c>
      <c r="W1169" s="99">
        <v>0</v>
      </c>
      <c r="X1169" s="98" t="s">
        <v>526</v>
      </c>
      <c r="Y1169" s="98">
        <v>0</v>
      </c>
      <c r="Z1169" s="98" t="s">
        <v>526</v>
      </c>
      <c r="AA1169" s="99">
        <v>0</v>
      </c>
      <c r="AB1169" s="98" t="s">
        <v>526</v>
      </c>
      <c r="AC1169" t="str">
        <f>IF('Regression diagnostics'!AC1169="","",'Regression diagnostics'!AC1169)</f>
        <v>For N2O, integration problem. Data should be discarded</v>
      </c>
    </row>
    <row r="1170" spans="1:29" x14ac:dyDescent="0.25">
      <c r="A1170" t="str">
        <f t="shared" si="38"/>
        <v>Jul</v>
      </c>
      <c r="B1170">
        <f t="shared" si="39"/>
        <v>1169</v>
      </c>
      <c r="C1170" t="s">
        <v>2831</v>
      </c>
      <c r="D1170">
        <v>0</v>
      </c>
      <c r="E1170" s="98">
        <v>0.93546000000000995</v>
      </c>
      <c r="F1170" s="98">
        <v>0.57884228953626005</v>
      </c>
      <c r="G1170" s="99">
        <v>0.95000000000004303</v>
      </c>
      <c r="H1170" s="98">
        <v>1.43761439106402</v>
      </c>
      <c r="I1170" s="98">
        <v>0.91916000000000397</v>
      </c>
      <c r="J1170" s="98">
        <v>1.4483569612778899</v>
      </c>
      <c r="K1170" s="99">
        <v>0.7</v>
      </c>
      <c r="L1170" s="98">
        <v>2.1999620637780102</v>
      </c>
      <c r="M1170" s="98">
        <v>0.21693499999999499</v>
      </c>
      <c r="N1170" s="98">
        <v>7.6908790811989203E-2</v>
      </c>
      <c r="O1170" s="99">
        <v>0.95000000000003904</v>
      </c>
      <c r="P1170" s="98">
        <v>0.191561469276291</v>
      </c>
      <c r="Q1170" s="98">
        <v>0.21540999999999999</v>
      </c>
      <c r="R1170" s="98">
        <v>0.147778542988073</v>
      </c>
      <c r="S1170" s="99">
        <v>0.7</v>
      </c>
      <c r="T1170" s="98">
        <v>0.224580951851273</v>
      </c>
      <c r="U1170" s="98">
        <v>0</v>
      </c>
      <c r="V1170" s="98" t="s">
        <v>526</v>
      </c>
      <c r="W1170" s="99">
        <v>0</v>
      </c>
      <c r="X1170" s="98" t="s">
        <v>526</v>
      </c>
      <c r="Y1170" s="98">
        <v>0</v>
      </c>
      <c r="Z1170" s="98" t="s">
        <v>526</v>
      </c>
      <c r="AA1170" s="99">
        <v>0</v>
      </c>
      <c r="AB1170" s="98" t="s">
        <v>526</v>
      </c>
      <c r="AC1170" t="str">
        <f>IF('Regression diagnostics'!AC1170="","",'Regression diagnostics'!AC1170)</f>
        <v>For N2O, integration problem. Data should be discarded</v>
      </c>
    </row>
    <row r="1171" spans="1:29" x14ac:dyDescent="0.25">
      <c r="A1171" t="str">
        <f t="shared" si="38"/>
        <v>Jul</v>
      </c>
      <c r="B1171">
        <f t="shared" si="39"/>
        <v>1170</v>
      </c>
      <c r="C1171" t="s">
        <v>2831</v>
      </c>
      <c r="D1171">
        <v>15</v>
      </c>
      <c r="E1171" s="98">
        <v>0.87261999999999895</v>
      </c>
      <c r="F1171" s="98">
        <v>-0.57884228953809602</v>
      </c>
      <c r="G1171" s="99">
        <v>0.55000000000000704</v>
      </c>
      <c r="H1171" s="98">
        <v>0.36462017818003301</v>
      </c>
      <c r="I1171" s="98">
        <v>0.88892000000000304</v>
      </c>
      <c r="J1171" s="98">
        <v>-1.2210705028012101</v>
      </c>
      <c r="K1171" s="99">
        <v>0.3</v>
      </c>
      <c r="L1171" s="98">
        <v>0.79463198248234401</v>
      </c>
      <c r="M1171" s="98">
        <v>0.26269500000000501</v>
      </c>
      <c r="N1171" s="98">
        <v>-7.6908790811102801E-2</v>
      </c>
      <c r="O1171" s="99">
        <v>0.55000000000000604</v>
      </c>
      <c r="P1171" s="98">
        <v>4.8585474305964403E-2</v>
      </c>
      <c r="Q1171" s="98">
        <v>0.26422000000000001</v>
      </c>
      <c r="R1171" s="98">
        <v>-0.125388567729706</v>
      </c>
      <c r="S1171" s="99">
        <v>0.3</v>
      </c>
      <c r="T1171" s="98">
        <v>8.1666007363536006E-2</v>
      </c>
      <c r="U1171" s="98">
        <v>0</v>
      </c>
      <c r="V1171" s="98" t="s">
        <v>526</v>
      </c>
      <c r="W1171" s="99">
        <v>0</v>
      </c>
      <c r="X1171" s="98" t="s">
        <v>526</v>
      </c>
      <c r="Y1171" s="98">
        <v>0</v>
      </c>
      <c r="Z1171" s="98" t="s">
        <v>526</v>
      </c>
      <c r="AA1171" s="99">
        <v>0</v>
      </c>
      <c r="AB1171" s="98" t="s">
        <v>526</v>
      </c>
      <c r="AC1171" t="str">
        <f>IF('Regression diagnostics'!AC1171="","",'Regression diagnostics'!AC1171)</f>
        <v>For N2O, integration problem. Data should be discarded</v>
      </c>
    </row>
    <row r="1172" spans="1:29" x14ac:dyDescent="0.25">
      <c r="A1172" t="str">
        <f t="shared" si="38"/>
        <v>Jul</v>
      </c>
      <c r="B1172">
        <f t="shared" si="39"/>
        <v>1171</v>
      </c>
      <c r="C1172" t="s">
        <v>2831</v>
      </c>
      <c r="D1172">
        <v>30</v>
      </c>
      <c r="E1172" s="98">
        <v>0.84237999999999702</v>
      </c>
      <c r="F1172" s="98">
        <v>0.57884228953838501</v>
      </c>
      <c r="G1172" s="99">
        <v>0.55000000000001903</v>
      </c>
      <c r="H1172" s="98">
        <v>0.36462017818022502</v>
      </c>
      <c r="I1172" s="98">
        <v>0.858680000000002</v>
      </c>
      <c r="J1172" s="98">
        <v>-0.40237559798675498</v>
      </c>
      <c r="K1172" s="99">
        <v>0.3</v>
      </c>
      <c r="L1172" s="98">
        <v>0.26167126808437302</v>
      </c>
      <c r="M1172" s="98">
        <v>0.31150500000000603</v>
      </c>
      <c r="N1172" s="98">
        <v>7.6908790810046201E-2</v>
      </c>
      <c r="O1172" s="99">
        <v>0.55000000000002203</v>
      </c>
      <c r="P1172" s="98">
        <v>4.8585474305298498E-2</v>
      </c>
      <c r="Q1172" s="98">
        <v>0.31302999999999997</v>
      </c>
      <c r="R1172" s="98">
        <v>-3.9454161397728303E-2</v>
      </c>
      <c r="S1172" s="99">
        <v>0.3</v>
      </c>
      <c r="T1172" s="98">
        <v>2.56964437987896E-2</v>
      </c>
      <c r="U1172" s="98">
        <v>0</v>
      </c>
      <c r="V1172" s="98" t="s">
        <v>526</v>
      </c>
      <c r="W1172" s="99">
        <v>0</v>
      </c>
      <c r="X1172" s="98" t="s">
        <v>526</v>
      </c>
      <c r="Y1172" s="98">
        <v>0</v>
      </c>
      <c r="Z1172" s="98" t="s">
        <v>526</v>
      </c>
      <c r="AA1172" s="99">
        <v>0</v>
      </c>
      <c r="AB1172" s="98" t="s">
        <v>526</v>
      </c>
      <c r="AC1172" t="str">
        <f>IF('Regression diagnostics'!AC1172="","",'Regression diagnostics'!AC1172)</f>
        <v>For N2O, integration problem. Data should be discarded</v>
      </c>
    </row>
    <row r="1173" spans="1:29" x14ac:dyDescent="0.25">
      <c r="A1173" t="str">
        <f t="shared" si="38"/>
        <v>Jul</v>
      </c>
      <c r="B1173">
        <f t="shared" si="39"/>
        <v>1172</v>
      </c>
      <c r="C1173" t="s">
        <v>2831</v>
      </c>
      <c r="D1173">
        <v>45</v>
      </c>
      <c r="E1173" s="98">
        <v>0.84474000000000604</v>
      </c>
      <c r="F1173" s="98">
        <v>-0.57884228953938799</v>
      </c>
      <c r="G1173" s="99">
        <v>0.94999999999999596</v>
      </c>
      <c r="H1173" s="98">
        <v>1.4376143910710799</v>
      </c>
      <c r="I1173" s="98">
        <v>0.82844000000000095</v>
      </c>
      <c r="J1173" s="98">
        <v>1.0314979199018199</v>
      </c>
      <c r="K1173" s="99">
        <v>0.70000000000000195</v>
      </c>
      <c r="L1173" s="98">
        <v>1.5659349692909701</v>
      </c>
      <c r="M1173" s="98">
        <v>0.363364999999996</v>
      </c>
      <c r="N1173" s="98">
        <v>-7.6908790809275901E-2</v>
      </c>
      <c r="O1173" s="99">
        <v>0.94999999999999896</v>
      </c>
      <c r="P1173" s="98">
        <v>0.191561469269452</v>
      </c>
      <c r="Q1173" s="98">
        <v>0.36184000000000099</v>
      </c>
      <c r="R1173" s="98">
        <v>0.10402288500832201</v>
      </c>
      <c r="S1173" s="99">
        <v>0.70000000000000195</v>
      </c>
      <c r="T1173" s="98">
        <v>0.15808401708597</v>
      </c>
      <c r="U1173" s="98">
        <v>0</v>
      </c>
      <c r="V1173" s="98" t="s">
        <v>526</v>
      </c>
      <c r="W1173" s="99">
        <v>0</v>
      </c>
      <c r="X1173" s="98" t="s">
        <v>526</v>
      </c>
      <c r="Y1173" s="98">
        <v>0</v>
      </c>
      <c r="Z1173" s="98" t="s">
        <v>526</v>
      </c>
      <c r="AA1173" s="99">
        <v>0</v>
      </c>
      <c r="AB1173" s="98" t="s">
        <v>526</v>
      </c>
      <c r="AC1173" t="str">
        <f>IF('Regression diagnostics'!AC1173="","",'Regression diagnostics'!AC1173)</f>
        <v>For N2O, integration problem. Data should be discarded</v>
      </c>
    </row>
    <row r="1174" spans="1:29" x14ac:dyDescent="0.25">
      <c r="A1174" t="str">
        <f t="shared" si="38"/>
        <v>Jul</v>
      </c>
      <c r="B1174">
        <f t="shared" si="39"/>
        <v>1173</v>
      </c>
      <c r="C1174" t="s">
        <v>2832</v>
      </c>
      <c r="D1174">
        <v>0</v>
      </c>
      <c r="E1174" s="98" t="s">
        <v>526</v>
      </c>
      <c r="F1174" s="98" t="s">
        <v>526</v>
      </c>
      <c r="G1174" s="99" t="s">
        <v>526</v>
      </c>
      <c r="H1174" s="98" t="s">
        <v>526</v>
      </c>
      <c r="I1174" s="98" t="s">
        <v>526</v>
      </c>
      <c r="J1174" s="98" t="s">
        <v>526</v>
      </c>
      <c r="K1174" s="99" t="s">
        <v>526</v>
      </c>
      <c r="L1174" s="98" t="s">
        <v>526</v>
      </c>
      <c r="M1174" s="98" t="s">
        <v>526</v>
      </c>
      <c r="N1174" s="98" t="s">
        <v>526</v>
      </c>
      <c r="O1174" s="99" t="s">
        <v>526</v>
      </c>
      <c r="P1174" s="98" t="s">
        <v>526</v>
      </c>
      <c r="Q1174" s="98" t="s">
        <v>526</v>
      </c>
      <c r="R1174" s="98" t="s">
        <v>526</v>
      </c>
      <c r="S1174" s="99" t="s">
        <v>526</v>
      </c>
      <c r="T1174" s="98" t="s">
        <v>526</v>
      </c>
      <c r="U1174" s="98" t="s">
        <v>526</v>
      </c>
      <c r="V1174" s="98" t="s">
        <v>526</v>
      </c>
      <c r="W1174" s="99" t="s">
        <v>526</v>
      </c>
      <c r="X1174" s="98" t="s">
        <v>526</v>
      </c>
      <c r="Y1174" s="98" t="s">
        <v>526</v>
      </c>
      <c r="Z1174" s="98" t="s">
        <v>526</v>
      </c>
      <c r="AA1174" s="99" t="s">
        <v>526</v>
      </c>
      <c r="AB1174" s="98" t="s">
        <v>526</v>
      </c>
      <c r="AC1174" t="str">
        <f>IF('Regression diagnostics'!AC1174="","",'Regression diagnostics'!AC1174)</f>
        <v>Not sampled</v>
      </c>
    </row>
    <row r="1175" spans="1:29" x14ac:dyDescent="0.25">
      <c r="A1175" t="str">
        <f t="shared" si="38"/>
        <v>Jul</v>
      </c>
      <c r="B1175">
        <f t="shared" si="39"/>
        <v>1174</v>
      </c>
      <c r="C1175" t="s">
        <v>2832</v>
      </c>
      <c r="D1175">
        <v>15</v>
      </c>
      <c r="E1175" s="98" t="s">
        <v>526</v>
      </c>
      <c r="F1175" s="98" t="s">
        <v>526</v>
      </c>
      <c r="G1175" s="99" t="s">
        <v>526</v>
      </c>
      <c r="H1175" s="98" t="s">
        <v>526</v>
      </c>
      <c r="I1175" s="98" t="s">
        <v>526</v>
      </c>
      <c r="J1175" s="98" t="s">
        <v>526</v>
      </c>
      <c r="K1175" s="99" t="s">
        <v>526</v>
      </c>
      <c r="L1175" s="98" t="s">
        <v>526</v>
      </c>
      <c r="M1175" s="98" t="s">
        <v>526</v>
      </c>
      <c r="N1175" s="98" t="s">
        <v>526</v>
      </c>
      <c r="O1175" s="99" t="s">
        <v>526</v>
      </c>
      <c r="P1175" s="98" t="s">
        <v>526</v>
      </c>
      <c r="Q1175" s="98" t="s">
        <v>526</v>
      </c>
      <c r="R1175" s="98" t="s">
        <v>526</v>
      </c>
      <c r="S1175" s="99" t="s">
        <v>526</v>
      </c>
      <c r="T1175" s="98" t="s">
        <v>526</v>
      </c>
      <c r="U1175" s="98" t="s">
        <v>526</v>
      </c>
      <c r="V1175" s="98" t="s">
        <v>526</v>
      </c>
      <c r="W1175" s="99" t="s">
        <v>526</v>
      </c>
      <c r="X1175" s="98" t="s">
        <v>526</v>
      </c>
      <c r="Y1175" s="98" t="s">
        <v>526</v>
      </c>
      <c r="Z1175" s="98" t="s">
        <v>526</v>
      </c>
      <c r="AA1175" s="99" t="s">
        <v>526</v>
      </c>
      <c r="AB1175" s="98" t="s">
        <v>526</v>
      </c>
      <c r="AC1175" t="str">
        <f>IF('Regression diagnostics'!AC1175="","",'Regression diagnostics'!AC1175)</f>
        <v>Not sampled</v>
      </c>
    </row>
    <row r="1176" spans="1:29" x14ac:dyDescent="0.25">
      <c r="A1176" t="str">
        <f t="shared" si="38"/>
        <v>Jul</v>
      </c>
      <c r="B1176">
        <f t="shared" si="39"/>
        <v>1175</v>
      </c>
      <c r="C1176" t="s">
        <v>2832</v>
      </c>
      <c r="D1176">
        <v>30</v>
      </c>
      <c r="E1176" s="98" t="s">
        <v>526</v>
      </c>
      <c r="F1176" s="98" t="s">
        <v>526</v>
      </c>
      <c r="G1176" s="99" t="s">
        <v>526</v>
      </c>
      <c r="H1176" s="98" t="s">
        <v>526</v>
      </c>
      <c r="I1176" s="98" t="s">
        <v>526</v>
      </c>
      <c r="J1176" s="98" t="s">
        <v>526</v>
      </c>
      <c r="K1176" s="99" t="s">
        <v>526</v>
      </c>
      <c r="L1176" s="98" t="s">
        <v>526</v>
      </c>
      <c r="M1176" s="98" t="s">
        <v>526</v>
      </c>
      <c r="N1176" s="98" t="s">
        <v>526</v>
      </c>
      <c r="O1176" s="99" t="s">
        <v>526</v>
      </c>
      <c r="P1176" s="98" t="s">
        <v>526</v>
      </c>
      <c r="Q1176" s="98" t="s">
        <v>526</v>
      </c>
      <c r="R1176" s="98" t="s">
        <v>526</v>
      </c>
      <c r="S1176" s="99" t="s">
        <v>526</v>
      </c>
      <c r="T1176" s="98" t="s">
        <v>526</v>
      </c>
      <c r="U1176" s="98" t="s">
        <v>526</v>
      </c>
      <c r="V1176" s="98" t="s">
        <v>526</v>
      </c>
      <c r="W1176" s="99" t="s">
        <v>526</v>
      </c>
      <c r="X1176" s="98" t="s">
        <v>526</v>
      </c>
      <c r="Y1176" s="98" t="s">
        <v>526</v>
      </c>
      <c r="Z1176" s="98" t="s">
        <v>526</v>
      </c>
      <c r="AA1176" s="99" t="s">
        <v>526</v>
      </c>
      <c r="AB1176" s="98" t="s">
        <v>526</v>
      </c>
      <c r="AC1176" t="str">
        <f>IF('Regression diagnostics'!AC1176="","",'Regression diagnostics'!AC1176)</f>
        <v>Not sampled</v>
      </c>
    </row>
    <row r="1177" spans="1:29" x14ac:dyDescent="0.25">
      <c r="A1177" t="str">
        <f t="shared" si="38"/>
        <v>Jul</v>
      </c>
      <c r="B1177">
        <f t="shared" si="39"/>
        <v>1176</v>
      </c>
      <c r="C1177" t="s">
        <v>2832</v>
      </c>
      <c r="D1177">
        <v>45</v>
      </c>
      <c r="E1177" s="98" t="s">
        <v>526</v>
      </c>
      <c r="F1177" s="98" t="s">
        <v>526</v>
      </c>
      <c r="G1177" s="99" t="s">
        <v>526</v>
      </c>
      <c r="H1177" s="98" t="s">
        <v>526</v>
      </c>
      <c r="I1177" s="98" t="s">
        <v>526</v>
      </c>
      <c r="J1177" s="98" t="s">
        <v>526</v>
      </c>
      <c r="K1177" s="99" t="s">
        <v>526</v>
      </c>
      <c r="L1177" s="98" t="s">
        <v>526</v>
      </c>
      <c r="M1177" s="98" t="s">
        <v>526</v>
      </c>
      <c r="N1177" s="98" t="s">
        <v>526</v>
      </c>
      <c r="O1177" s="99" t="s">
        <v>526</v>
      </c>
      <c r="P1177" s="98" t="s">
        <v>526</v>
      </c>
      <c r="Q1177" s="98" t="s">
        <v>526</v>
      </c>
      <c r="R1177" s="98" t="s">
        <v>526</v>
      </c>
      <c r="S1177" s="99" t="s">
        <v>526</v>
      </c>
      <c r="T1177" s="98" t="s">
        <v>526</v>
      </c>
      <c r="U1177" s="98" t="s">
        <v>526</v>
      </c>
      <c r="V1177" s="98" t="s">
        <v>526</v>
      </c>
      <c r="W1177" s="99" t="s">
        <v>526</v>
      </c>
      <c r="X1177" s="98" t="s">
        <v>526</v>
      </c>
      <c r="Y1177" s="98" t="s">
        <v>526</v>
      </c>
      <c r="Z1177" s="98" t="s">
        <v>526</v>
      </c>
      <c r="AA1177" s="99" t="s">
        <v>526</v>
      </c>
      <c r="AB1177" s="98" t="s">
        <v>526</v>
      </c>
      <c r="AC1177" t="str">
        <f>IF('Regression diagnostics'!AC1177="","",'Regression diagnostics'!AC1177)</f>
        <v>Not sampled</v>
      </c>
    </row>
    <row r="1178" spans="1:29" x14ac:dyDescent="0.25">
      <c r="A1178" t="s">
        <v>485</v>
      </c>
      <c r="B1178">
        <f t="shared" si="39"/>
        <v>1177</v>
      </c>
      <c r="C1178" t="s">
        <v>2833</v>
      </c>
      <c r="D1178">
        <v>0</v>
      </c>
      <c r="E1178" s="98">
        <v>0.85993000000000597</v>
      </c>
      <c r="F1178" s="98">
        <v>0.120416096727454</v>
      </c>
      <c r="G1178" s="99">
        <v>0.95000000000004503</v>
      </c>
      <c r="H1178" s="98">
        <v>0.29896462066795698</v>
      </c>
      <c r="I1178" s="98">
        <v>0.85738000000000403</v>
      </c>
      <c r="J1178" s="98">
        <v>0.23733580457890199</v>
      </c>
      <c r="K1178" s="99">
        <v>0.7</v>
      </c>
      <c r="L1178" s="98">
        <v>0.36011446496743799</v>
      </c>
      <c r="M1178" s="98">
        <v>0.27723499999999501</v>
      </c>
      <c r="N1178" s="98">
        <v>-0.35842398736104703</v>
      </c>
      <c r="O1178" s="99">
        <v>0.95000000000004103</v>
      </c>
      <c r="P1178" s="98">
        <v>0.892862724940094</v>
      </c>
      <c r="Q1178" s="98">
        <v>0.28616000000000003</v>
      </c>
      <c r="R1178" s="98">
        <v>-0.83878770768656696</v>
      </c>
      <c r="S1178" s="99">
        <v>0.7</v>
      </c>
      <c r="T1178" s="98">
        <v>1.27516511541569</v>
      </c>
      <c r="U1178" s="98">
        <v>0.324330000000003</v>
      </c>
      <c r="V1178" s="98">
        <v>0.64537551003089499</v>
      </c>
      <c r="W1178" s="99">
        <v>0.95000000000003604</v>
      </c>
      <c r="X1178" s="98">
        <v>1.60362361002898</v>
      </c>
      <c r="Y1178" s="98">
        <v>0.31793000000000099</v>
      </c>
      <c r="Z1178" s="98">
        <v>1.0230425596955299</v>
      </c>
      <c r="AA1178" s="99">
        <v>0.7</v>
      </c>
      <c r="AB1178" s="98">
        <v>1.5534130375275801</v>
      </c>
      <c r="AC1178" t="str">
        <f>IF('Regression diagnostics'!AC1178="","",'Regression diagnostics'!AC1178)</f>
        <v/>
      </c>
    </row>
    <row r="1179" spans="1:29" x14ac:dyDescent="0.25">
      <c r="A1179" t="str">
        <f t="shared" ref="A1179:A1242" si="40">A1178</f>
        <v>Aug</v>
      </c>
      <c r="B1179">
        <f t="shared" si="39"/>
        <v>1178</v>
      </c>
      <c r="C1179" t="s">
        <v>2833</v>
      </c>
      <c r="D1179">
        <v>15</v>
      </c>
      <c r="E1179" s="98">
        <v>0.84421000000000102</v>
      </c>
      <c r="F1179" s="98">
        <v>-0.12041609672881599</v>
      </c>
      <c r="G1179" s="99">
        <v>0.55000000000000904</v>
      </c>
      <c r="H1179" s="98">
        <v>7.5825989177584402E-2</v>
      </c>
      <c r="I1179" s="98">
        <v>0.84676000000000295</v>
      </c>
      <c r="J1179" s="98">
        <v>-0.212143570225787</v>
      </c>
      <c r="K1179" s="99">
        <v>0.3</v>
      </c>
      <c r="L1179" s="98">
        <v>0.137951946276163</v>
      </c>
      <c r="M1179" s="98">
        <v>0.341395000000005</v>
      </c>
      <c r="N1179" s="98">
        <v>0.35842398736198899</v>
      </c>
      <c r="O1179" s="99">
        <v>0.55000000000000704</v>
      </c>
      <c r="P1179" s="98">
        <v>0.22645555573274601</v>
      </c>
      <c r="Q1179" s="98">
        <v>0.33246999999999999</v>
      </c>
      <c r="R1179" s="98">
        <v>0.68261103897669495</v>
      </c>
      <c r="S1179" s="99">
        <v>0.29999999999999899</v>
      </c>
      <c r="T1179" s="98">
        <v>0.44469025199428103</v>
      </c>
      <c r="U1179" s="98">
        <v>0.32240999999999997</v>
      </c>
      <c r="V1179" s="98">
        <v>-0.64537551003142601</v>
      </c>
      <c r="W1179" s="99">
        <v>0.55000000000000504</v>
      </c>
      <c r="X1179" s="98">
        <v>0.40672487007338198</v>
      </c>
      <c r="Y1179" s="98">
        <v>0.32881000000000099</v>
      </c>
      <c r="Z1179" s="98">
        <v>-1.0317181345617501</v>
      </c>
      <c r="AA1179" s="99">
        <v>0.3</v>
      </c>
      <c r="AB1179" s="98">
        <v>0.67140068116211005</v>
      </c>
      <c r="AC1179" t="str">
        <f>IF('Regression diagnostics'!AC1179="","",'Regression diagnostics'!AC1179)</f>
        <v/>
      </c>
    </row>
    <row r="1180" spans="1:29" x14ac:dyDescent="0.25">
      <c r="A1180" t="str">
        <f t="shared" si="40"/>
        <v>Aug</v>
      </c>
      <c r="B1180">
        <f t="shared" si="39"/>
        <v>1179</v>
      </c>
      <c r="C1180" t="s">
        <v>2833</v>
      </c>
      <c r="D1180">
        <v>30</v>
      </c>
      <c r="E1180" s="98">
        <v>0.83359000000000005</v>
      </c>
      <c r="F1180" s="98">
        <v>0.12041609672874699</v>
      </c>
      <c r="G1180" s="99">
        <v>0.55000000000002403</v>
      </c>
      <c r="H1180" s="98">
        <v>7.5825989177543601E-2</v>
      </c>
      <c r="I1180" s="98">
        <v>0.83614000000000199</v>
      </c>
      <c r="J1180" s="98">
        <v>-4.1831126523477299E-2</v>
      </c>
      <c r="K1180" s="99">
        <v>0.3</v>
      </c>
      <c r="L1180" s="98">
        <v>2.72011793952333E-2</v>
      </c>
      <c r="M1180" s="98">
        <v>0.38770500000000602</v>
      </c>
      <c r="N1180" s="98">
        <v>-0.35842398736306902</v>
      </c>
      <c r="O1180" s="99">
        <v>0.55000000000002303</v>
      </c>
      <c r="P1180" s="98">
        <v>0.22645555573343601</v>
      </c>
      <c r="Q1180" s="98">
        <v>0.378780000000001</v>
      </c>
      <c r="R1180" s="98">
        <v>0.28212427739176998</v>
      </c>
      <c r="S1180" s="99">
        <v>0.3</v>
      </c>
      <c r="T1180" s="98">
        <v>0.18375457287437899</v>
      </c>
      <c r="U1180" s="98">
        <v>0.33328999999999898</v>
      </c>
      <c r="V1180" s="98">
        <v>0.64537551003155502</v>
      </c>
      <c r="W1180" s="99">
        <v>0.55000000000001703</v>
      </c>
      <c r="X1180" s="98">
        <v>0.40672487007347302</v>
      </c>
      <c r="Y1180" s="98">
        <v>0.33968999999999999</v>
      </c>
      <c r="Z1180" s="98">
        <v>5.4220568137577897E-2</v>
      </c>
      <c r="AA1180" s="99">
        <v>0.3</v>
      </c>
      <c r="AB1180" s="98">
        <v>3.5264002827748699E-2</v>
      </c>
      <c r="AC1180" t="str">
        <f>IF('Regression diagnostics'!AC1180="","",'Regression diagnostics'!AC1180)</f>
        <v/>
      </c>
    </row>
    <row r="1181" spans="1:29" x14ac:dyDescent="0.25">
      <c r="A1181" t="str">
        <f t="shared" si="40"/>
        <v>Aug</v>
      </c>
      <c r="B1181">
        <f t="shared" si="39"/>
        <v>1180</v>
      </c>
      <c r="C1181" t="s">
        <v>2833</v>
      </c>
      <c r="D1181">
        <v>45</v>
      </c>
      <c r="E1181" s="98">
        <v>0.82807000000000397</v>
      </c>
      <c r="F1181" s="98">
        <v>-0.120416096729499</v>
      </c>
      <c r="G1181" s="99">
        <v>0.95000000000000995</v>
      </c>
      <c r="H1181" s="98">
        <v>0.29896462067292101</v>
      </c>
      <c r="I1181" s="98">
        <v>0.82552000000000103</v>
      </c>
      <c r="J1181" s="98">
        <v>0.15061695290593199</v>
      </c>
      <c r="K1181" s="99">
        <v>0.70000000000000195</v>
      </c>
      <c r="L1181" s="98">
        <v>0.228530175116645</v>
      </c>
      <c r="M1181" s="98">
        <v>0.41616499999999601</v>
      </c>
      <c r="N1181" s="98">
        <v>0.35842398736366599</v>
      </c>
      <c r="O1181" s="99">
        <v>0.95000000000000295</v>
      </c>
      <c r="P1181" s="98">
        <v>0.89286272494626295</v>
      </c>
      <c r="Q1181" s="98">
        <v>0.42509000000000102</v>
      </c>
      <c r="R1181" s="98">
        <v>-0.63486982993213004</v>
      </c>
      <c r="S1181" s="99">
        <v>0.70000000000000195</v>
      </c>
      <c r="T1181" s="98">
        <v>0.96500969205503695</v>
      </c>
      <c r="U1181" s="98">
        <v>0.35697000000000101</v>
      </c>
      <c r="V1181" s="98">
        <v>-0.64537551003165505</v>
      </c>
      <c r="W1181" s="99">
        <v>0.95000000000000595</v>
      </c>
      <c r="X1181" s="98">
        <v>1.60362361003037</v>
      </c>
      <c r="Y1181" s="98">
        <v>0.35056999999999899</v>
      </c>
      <c r="Z1181" s="98">
        <v>0.470109636895573</v>
      </c>
      <c r="AA1181" s="99">
        <v>0.70000000000000095</v>
      </c>
      <c r="AB1181" s="98">
        <v>0.713502447613098</v>
      </c>
      <c r="AC1181" t="str">
        <f>IF('Regression diagnostics'!AC1181="","",'Regression diagnostics'!AC1181)</f>
        <v/>
      </c>
    </row>
    <row r="1182" spans="1:29" x14ac:dyDescent="0.25">
      <c r="A1182" t="str">
        <f t="shared" si="40"/>
        <v>Aug</v>
      </c>
      <c r="B1182">
        <f t="shared" si="39"/>
        <v>1181</v>
      </c>
      <c r="C1182" t="s">
        <v>2834</v>
      </c>
      <c r="D1182">
        <v>0</v>
      </c>
      <c r="E1182" s="98">
        <v>0.87569000000000896</v>
      </c>
      <c r="F1182" s="98">
        <v>0.95276595832591204</v>
      </c>
      <c r="G1182" s="99">
        <v>0.95000000000004603</v>
      </c>
      <c r="H1182" s="98">
        <v>2.36772413192107</v>
      </c>
      <c r="I1182" s="98">
        <v>0.87319000000000502</v>
      </c>
      <c r="J1182" s="98">
        <v>0.53324486862150999</v>
      </c>
      <c r="K1182" s="99">
        <v>0.70000000000000095</v>
      </c>
      <c r="L1182" s="98">
        <v>0.80919944611998096</v>
      </c>
      <c r="M1182" s="98">
        <v>0.23496499999999601</v>
      </c>
      <c r="N1182" s="98">
        <v>0.213313061306107</v>
      </c>
      <c r="O1182" s="99">
        <v>0.95000000000004503</v>
      </c>
      <c r="P1182" s="98">
        <v>0.531333911011583</v>
      </c>
      <c r="Q1182" s="98">
        <v>0.23533999999999999</v>
      </c>
      <c r="R1182" s="98">
        <v>2.9720824288069998E-2</v>
      </c>
      <c r="S1182" s="99">
        <v>0.7</v>
      </c>
      <c r="T1182" s="98">
        <v>4.5166630422757099E-2</v>
      </c>
      <c r="U1182" s="98">
        <v>0.35892500000000399</v>
      </c>
      <c r="V1182" s="98">
        <v>-0.52419740793826697</v>
      </c>
      <c r="W1182" s="99">
        <v>0.95000000000003704</v>
      </c>
      <c r="X1182" s="98">
        <v>1.3023160318590801</v>
      </c>
      <c r="Y1182" s="98">
        <v>0.35305000000000197</v>
      </c>
      <c r="Z1182" s="98">
        <v>0.46077743566655699</v>
      </c>
      <c r="AA1182" s="99">
        <v>0.69999999999999896</v>
      </c>
      <c r="AB1182" s="98">
        <v>0.69933529210784195</v>
      </c>
      <c r="AC1182" t="str">
        <f>IF('Regression diagnostics'!AC1182="","",'Regression diagnostics'!AC1182)</f>
        <v/>
      </c>
    </row>
    <row r="1183" spans="1:29" x14ac:dyDescent="0.25">
      <c r="A1183" t="str">
        <f t="shared" si="40"/>
        <v>Aug</v>
      </c>
      <c r="B1183">
        <f t="shared" si="39"/>
        <v>1182</v>
      </c>
      <c r="C1183" t="s">
        <v>2834</v>
      </c>
      <c r="D1183">
        <v>15</v>
      </c>
      <c r="E1183" s="98">
        <v>0.843529999999999</v>
      </c>
      <c r="F1183" s="98">
        <v>-0.95276595832737898</v>
      </c>
      <c r="G1183" s="99">
        <v>0.55000000000000804</v>
      </c>
      <c r="H1183" s="98">
        <v>0.60052264378197795</v>
      </c>
      <c r="I1183" s="98">
        <v>0.84603000000000295</v>
      </c>
      <c r="J1183" s="98">
        <v>-0.79827733115435995</v>
      </c>
      <c r="K1183" s="99">
        <v>0.3</v>
      </c>
      <c r="L1183" s="98">
        <v>0.519261071378746</v>
      </c>
      <c r="M1183" s="98">
        <v>0.27160500000000498</v>
      </c>
      <c r="N1183" s="98">
        <v>-0.21331306130531</v>
      </c>
      <c r="O1183" s="99">
        <v>0.55000000000000904</v>
      </c>
      <c r="P1183" s="98">
        <v>0.13476149550882399</v>
      </c>
      <c r="Q1183" s="98">
        <v>0.27123000000000003</v>
      </c>
      <c r="R1183" s="98">
        <v>-9.8905637476462499E-2</v>
      </c>
      <c r="S1183" s="99">
        <v>0.3</v>
      </c>
      <c r="T1183" s="98">
        <v>6.4417385952406397E-2</v>
      </c>
      <c r="U1183" s="98">
        <v>0.35552499999999998</v>
      </c>
      <c r="V1183" s="98">
        <v>0.524197407936977</v>
      </c>
      <c r="W1183" s="99">
        <v>0.55000000000000804</v>
      </c>
      <c r="X1183" s="98">
        <v>0.33030463977831698</v>
      </c>
      <c r="Y1183" s="98">
        <v>0.361400000000001</v>
      </c>
      <c r="Z1183" s="98">
        <v>-7.6366997377807604E-3</v>
      </c>
      <c r="AA1183" s="99">
        <v>0.3</v>
      </c>
      <c r="AB1183" s="98">
        <v>4.9667531066189003E-3</v>
      </c>
      <c r="AC1183" t="str">
        <f>IF('Regression diagnostics'!AC1183="","",'Regression diagnostics'!AC1183)</f>
        <v/>
      </c>
    </row>
    <row r="1184" spans="1:29" x14ac:dyDescent="0.25">
      <c r="A1184" t="str">
        <f t="shared" si="40"/>
        <v>Aug</v>
      </c>
      <c r="B1184">
        <f t="shared" si="39"/>
        <v>1183</v>
      </c>
      <c r="C1184" t="s">
        <v>2834</v>
      </c>
      <c r="D1184">
        <v>30</v>
      </c>
      <c r="E1184" s="98">
        <v>0.81636999999999804</v>
      </c>
      <c r="F1184" s="98">
        <v>0.952765958327632</v>
      </c>
      <c r="G1184" s="99">
        <v>0.55000000000002602</v>
      </c>
      <c r="H1184" s="98">
        <v>0.60052264378215903</v>
      </c>
      <c r="I1184" s="98">
        <v>0.81887000000000199</v>
      </c>
      <c r="J1184" s="98">
        <v>0.54928253041977604</v>
      </c>
      <c r="K1184" s="99">
        <v>0.3</v>
      </c>
      <c r="L1184" s="98">
        <v>0.35723320632243499</v>
      </c>
      <c r="M1184" s="98">
        <v>0.30749500000000501</v>
      </c>
      <c r="N1184" s="98">
        <v>0.21331306130431499</v>
      </c>
      <c r="O1184" s="99">
        <v>0.55000000000002403</v>
      </c>
      <c r="P1184" s="98">
        <v>0.13476149550819899</v>
      </c>
      <c r="Q1184" s="98">
        <v>0.307120000000001</v>
      </c>
      <c r="R1184" s="98">
        <v>0.13944073480281499</v>
      </c>
      <c r="S1184" s="99">
        <v>0.3</v>
      </c>
      <c r="T1184" s="98">
        <v>9.0818406722817005E-2</v>
      </c>
      <c r="U1184" s="98">
        <v>0.363874999999999</v>
      </c>
      <c r="V1184" s="98">
        <v>-0.52419740793682301</v>
      </c>
      <c r="W1184" s="99">
        <v>0.55000000000002103</v>
      </c>
      <c r="X1184" s="98">
        <v>0.33030463977822999</v>
      </c>
      <c r="Y1184" s="98">
        <v>0.36975000000000002</v>
      </c>
      <c r="Z1184" s="98">
        <v>-0.88967551944071299</v>
      </c>
      <c r="AA1184" s="99">
        <v>0.3</v>
      </c>
      <c r="AB1184" s="98">
        <v>0.57887825228332901</v>
      </c>
      <c r="AC1184" t="str">
        <f>IF('Regression diagnostics'!AC1184="","",'Regression diagnostics'!AC1184)</f>
        <v/>
      </c>
    </row>
    <row r="1185" spans="1:29" x14ac:dyDescent="0.25">
      <c r="A1185" t="str">
        <f t="shared" si="40"/>
        <v>Aug</v>
      </c>
      <c r="B1185">
        <f t="shared" si="39"/>
        <v>1184</v>
      </c>
      <c r="C1185" t="s">
        <v>2834</v>
      </c>
      <c r="D1185">
        <v>45</v>
      </c>
      <c r="E1185" s="98">
        <v>0.79421000000000497</v>
      </c>
      <c r="F1185" s="98">
        <v>-0.95276595832854605</v>
      </c>
      <c r="G1185" s="99">
        <v>0.95000000000000295</v>
      </c>
      <c r="H1185" s="98">
        <v>2.3677241319265399</v>
      </c>
      <c r="I1185" s="98">
        <v>0.79171000000000102</v>
      </c>
      <c r="J1185" s="98">
        <v>-0.15289902795013</v>
      </c>
      <c r="K1185" s="99">
        <v>0.70000000000000195</v>
      </c>
      <c r="L1185" s="98">
        <v>0.23199283722192199</v>
      </c>
      <c r="M1185" s="98">
        <v>0.34263499999999603</v>
      </c>
      <c r="N1185" s="98">
        <v>-0.21331306130363301</v>
      </c>
      <c r="O1185" s="99">
        <v>0.95000000000000995</v>
      </c>
      <c r="P1185" s="98">
        <v>0.53133391100522298</v>
      </c>
      <c r="Q1185" s="98">
        <v>0.34301000000000098</v>
      </c>
      <c r="R1185" s="98">
        <v>-9.1639208221713106E-2</v>
      </c>
      <c r="S1185" s="99">
        <v>0.70000000000000195</v>
      </c>
      <c r="T1185" s="98">
        <v>0.13926431712322801</v>
      </c>
      <c r="U1185" s="98">
        <v>0.38397500000000101</v>
      </c>
      <c r="V1185" s="98">
        <v>0.52419740793671799</v>
      </c>
      <c r="W1185" s="99">
        <v>0.95000000000000595</v>
      </c>
      <c r="X1185" s="98">
        <v>1.3023160318548199</v>
      </c>
      <c r="Y1185" s="98">
        <v>0.37809999999999899</v>
      </c>
      <c r="Z1185" s="98">
        <v>0.909889619797844</v>
      </c>
      <c r="AA1185" s="99">
        <v>0.70000000000000095</v>
      </c>
      <c r="AB1185" s="98">
        <v>1.38143281366315</v>
      </c>
      <c r="AC1185" t="str">
        <f>IF('Regression diagnostics'!AC1185="","",'Regression diagnostics'!AC1185)</f>
        <v/>
      </c>
    </row>
    <row r="1186" spans="1:29" x14ac:dyDescent="0.25">
      <c r="A1186" t="str">
        <f t="shared" si="40"/>
        <v>Aug</v>
      </c>
      <c r="B1186">
        <f t="shared" si="39"/>
        <v>1185</v>
      </c>
      <c r="C1186" t="s">
        <v>2835</v>
      </c>
      <c r="D1186">
        <v>0</v>
      </c>
      <c r="E1186" s="98">
        <v>0.88758500000001095</v>
      </c>
      <c r="F1186" s="98">
        <v>0.51018398876975402</v>
      </c>
      <c r="G1186" s="99">
        <v>0.95000000000005003</v>
      </c>
      <c r="H1186" s="98">
        <v>1.26699443874088</v>
      </c>
      <c r="I1186" s="98">
        <v>0.89131000000000504</v>
      </c>
      <c r="J1186" s="98">
        <v>-9.9650610256386704E-2</v>
      </c>
      <c r="K1186" s="99">
        <v>0.70000000000000095</v>
      </c>
      <c r="L1186" s="98">
        <v>0.15119825279225901</v>
      </c>
      <c r="M1186" s="98">
        <v>0.22026499999999499</v>
      </c>
      <c r="N1186" s="98">
        <v>0.21331306130636399</v>
      </c>
      <c r="O1186" s="99">
        <v>0.95000000000004803</v>
      </c>
      <c r="P1186" s="98">
        <v>0.53133391101224003</v>
      </c>
      <c r="Q1186" s="98">
        <v>0.22444</v>
      </c>
      <c r="R1186" s="98">
        <v>-0.28399898764192899</v>
      </c>
      <c r="S1186" s="99">
        <v>0.70000000000000095</v>
      </c>
      <c r="T1186" s="98">
        <v>0.43161001260719101</v>
      </c>
      <c r="U1186" s="98">
        <v>0.35672000000000298</v>
      </c>
      <c r="V1186" s="98">
        <v>-0.63175999294322205</v>
      </c>
      <c r="W1186" s="99">
        <v>0.95000000000003804</v>
      </c>
      <c r="X1186" s="98">
        <v>1.5697615312045901</v>
      </c>
      <c r="Y1186" s="98">
        <v>0.356520000000002</v>
      </c>
      <c r="Z1186" s="98">
        <v>-0.247303332560626</v>
      </c>
      <c r="AA1186" s="99">
        <v>0.7</v>
      </c>
      <c r="AB1186" s="98">
        <v>0.37530830559334</v>
      </c>
      <c r="AC1186" t="str">
        <f>IF('Regression diagnostics'!AC1186="","",'Regression diagnostics'!AC1186)</f>
        <v/>
      </c>
    </row>
    <row r="1187" spans="1:29" x14ac:dyDescent="0.25">
      <c r="A1187" t="str">
        <f t="shared" si="40"/>
        <v>Aug</v>
      </c>
      <c r="B1187">
        <f t="shared" si="39"/>
        <v>1186</v>
      </c>
      <c r="C1187" t="s">
        <v>2835</v>
      </c>
      <c r="D1187">
        <v>15</v>
      </c>
      <c r="E1187" s="98">
        <v>0.86094499999999696</v>
      </c>
      <c r="F1187" s="98">
        <v>-0.51018398877160098</v>
      </c>
      <c r="G1187" s="99">
        <v>0.55000000000000804</v>
      </c>
      <c r="H1187" s="98">
        <v>0.32134607226981399</v>
      </c>
      <c r="I1187" s="98">
        <v>0.85722000000000298</v>
      </c>
      <c r="J1187" s="98">
        <v>-0.17529233971712199</v>
      </c>
      <c r="K1187" s="99">
        <v>0.3</v>
      </c>
      <c r="L1187" s="98">
        <v>0.113987614980292</v>
      </c>
      <c r="M1187" s="98">
        <v>0.28010500000000499</v>
      </c>
      <c r="N1187" s="98">
        <v>-0.21331306130532601</v>
      </c>
      <c r="O1187" s="99">
        <v>0.55000000000000704</v>
      </c>
      <c r="P1187" s="98">
        <v>0.13476149550883401</v>
      </c>
      <c r="Q1187" s="98">
        <v>0.27593000000000001</v>
      </c>
      <c r="R1187" s="98">
        <v>0.10647218897734601</v>
      </c>
      <c r="S1187" s="99">
        <v>0.3</v>
      </c>
      <c r="T1187" s="98">
        <v>6.9345547587425699E-2</v>
      </c>
      <c r="U1187" s="98">
        <v>0.35654000000000002</v>
      </c>
      <c r="V1187" s="98">
        <v>0.63175999294219298</v>
      </c>
      <c r="W1187" s="99">
        <v>0.55000000000000704</v>
      </c>
      <c r="X1187" s="98">
        <v>0.39813647718261203</v>
      </c>
      <c r="Y1187" s="98">
        <v>0.356740000000001</v>
      </c>
      <c r="Z1187" s="98">
        <v>0.51624090226765496</v>
      </c>
      <c r="AA1187" s="99">
        <v>0.3</v>
      </c>
      <c r="AB1187" s="98">
        <v>0.33580162068666097</v>
      </c>
      <c r="AC1187" t="str">
        <f>IF('Regression diagnostics'!AC1187="","",'Regression diagnostics'!AC1187)</f>
        <v/>
      </c>
    </row>
    <row r="1188" spans="1:29" x14ac:dyDescent="0.25">
      <c r="A1188" t="str">
        <f t="shared" si="40"/>
        <v>Aug</v>
      </c>
      <c r="B1188">
        <f t="shared" si="39"/>
        <v>1187</v>
      </c>
      <c r="C1188" t="s">
        <v>2835</v>
      </c>
      <c r="D1188">
        <v>30</v>
      </c>
      <c r="E1188" s="98">
        <v>0.82685499999999601</v>
      </c>
      <c r="F1188" s="98">
        <v>0.51018398877209603</v>
      </c>
      <c r="G1188" s="99">
        <v>0.55000000000002602</v>
      </c>
      <c r="H1188" s="98">
        <v>0.32134607227013701</v>
      </c>
      <c r="I1188" s="98">
        <v>0.82313000000000203</v>
      </c>
      <c r="J1188" s="98">
        <v>0.54629459281097803</v>
      </c>
      <c r="K1188" s="99">
        <v>0.3</v>
      </c>
      <c r="L1188" s="98">
        <v>0.35528935537703799</v>
      </c>
      <c r="M1188" s="98">
        <v>0.33159500000000502</v>
      </c>
      <c r="N1188" s="98">
        <v>0.21331306130428801</v>
      </c>
      <c r="O1188" s="99">
        <v>0.55000000000002403</v>
      </c>
      <c r="P1188" s="98">
        <v>0.13476149550818201</v>
      </c>
      <c r="Q1188" s="98">
        <v>0.32741999999999999</v>
      </c>
      <c r="R1188" s="98">
        <v>0.34481856125662302</v>
      </c>
      <c r="S1188" s="99">
        <v>0.3</v>
      </c>
      <c r="T1188" s="98">
        <v>0.22459347793651599</v>
      </c>
      <c r="U1188" s="98">
        <v>0.35675999999999902</v>
      </c>
      <c r="V1188" s="98">
        <v>-0.63175999294211604</v>
      </c>
      <c r="W1188" s="99">
        <v>0.55000000000001903</v>
      </c>
      <c r="X1188" s="98">
        <v>0.398136477182573</v>
      </c>
      <c r="Y1188" s="98">
        <v>0.35696</v>
      </c>
      <c r="Z1188" s="98">
        <v>-0.54678770121850195</v>
      </c>
      <c r="AA1188" s="99">
        <v>0.3</v>
      </c>
      <c r="AB1188" s="98">
        <v>0.35567787995851602</v>
      </c>
      <c r="AC1188" t="str">
        <f>IF('Regression diagnostics'!AC1188="","",'Regression diagnostics'!AC1188)</f>
        <v/>
      </c>
    </row>
    <row r="1189" spans="1:29" x14ac:dyDescent="0.25">
      <c r="A1189" t="str">
        <f t="shared" si="40"/>
        <v>Aug</v>
      </c>
      <c r="B1189">
        <f t="shared" si="39"/>
        <v>1188</v>
      </c>
      <c r="C1189" t="s">
        <v>2835</v>
      </c>
      <c r="D1189">
        <v>45</v>
      </c>
      <c r="E1189" s="98">
        <v>0.78531500000000698</v>
      </c>
      <c r="F1189" s="98">
        <v>-0.51018398877317395</v>
      </c>
      <c r="G1189" s="99">
        <v>0.95000000000000295</v>
      </c>
      <c r="H1189" s="98">
        <v>1.26699443874875</v>
      </c>
      <c r="I1189" s="98">
        <v>0.78903999999999996</v>
      </c>
      <c r="J1189" s="98">
        <v>-0.46706469234498699</v>
      </c>
      <c r="K1189" s="99">
        <v>0.70000000000000195</v>
      </c>
      <c r="L1189" s="98">
        <v>0.70874654013745397</v>
      </c>
      <c r="M1189" s="98">
        <v>0.37473499999999499</v>
      </c>
      <c r="N1189" s="98">
        <v>-0.21331306130343999</v>
      </c>
      <c r="O1189" s="99">
        <v>0.95000000000000295</v>
      </c>
      <c r="P1189" s="98">
        <v>0.53133391100470395</v>
      </c>
      <c r="Q1189" s="98">
        <v>0.37891000000000002</v>
      </c>
      <c r="R1189" s="98">
        <v>-0.40535902015171799</v>
      </c>
      <c r="S1189" s="99">
        <v>0.70000000000000195</v>
      </c>
      <c r="T1189" s="98">
        <v>0.61607460997182895</v>
      </c>
      <c r="U1189" s="98">
        <v>0.35738000000000097</v>
      </c>
      <c r="V1189" s="98">
        <v>0.63175999294206697</v>
      </c>
      <c r="W1189" s="99">
        <v>0.95000000000000595</v>
      </c>
      <c r="X1189" s="98">
        <v>1.5697615312011901</v>
      </c>
      <c r="Y1189" s="98">
        <v>0.357179999999999</v>
      </c>
      <c r="Z1189" s="98">
        <v>0.29396433870395999</v>
      </c>
      <c r="AA1189" s="99">
        <v>0.70000000000000095</v>
      </c>
      <c r="AB1189" s="98">
        <v>0.44612737800159102</v>
      </c>
      <c r="AC1189" t="str">
        <f>IF('Regression diagnostics'!AC1189="","",'Regression diagnostics'!AC1189)</f>
        <v/>
      </c>
    </row>
    <row r="1190" spans="1:29" x14ac:dyDescent="0.25">
      <c r="A1190" t="str">
        <f t="shared" si="40"/>
        <v>Aug</v>
      </c>
      <c r="B1190">
        <f t="shared" si="39"/>
        <v>1189</v>
      </c>
      <c r="C1190" t="s">
        <v>2836</v>
      </c>
      <c r="D1190">
        <v>0</v>
      </c>
      <c r="E1190" s="98">
        <v>0.88482500000001096</v>
      </c>
      <c r="F1190" s="98">
        <v>0.73411567742329698</v>
      </c>
      <c r="G1190" s="99">
        <v>0.95000000000004803</v>
      </c>
      <c r="H1190" s="98">
        <v>1.8236443225085499</v>
      </c>
      <c r="I1190" s="98">
        <v>0.87325000000000497</v>
      </c>
      <c r="J1190" s="98">
        <v>1.1448409804217501</v>
      </c>
      <c r="K1190" s="99">
        <v>0.70000000000000095</v>
      </c>
      <c r="L1190" s="98">
        <v>1.7382266264794699</v>
      </c>
      <c r="M1190" s="98">
        <v>0.33020999999999801</v>
      </c>
      <c r="N1190" s="98">
        <v>-2.9022185205780301E-3</v>
      </c>
      <c r="O1190" s="99">
        <v>0.95000000000004303</v>
      </c>
      <c r="P1190" s="98">
        <v>7.2286902121285104E-3</v>
      </c>
      <c r="Q1190" s="98">
        <v>0.32716000000000001</v>
      </c>
      <c r="R1190" s="98">
        <v>0.250975849543979</v>
      </c>
      <c r="S1190" s="99">
        <v>0.7</v>
      </c>
      <c r="T1190" s="98">
        <v>0.38141932459787398</v>
      </c>
      <c r="U1190" s="98">
        <v>0.35118000000000399</v>
      </c>
      <c r="V1190" s="98">
        <v>0.57729792458426199</v>
      </c>
      <c r="W1190" s="99">
        <v>0.95000000000003804</v>
      </c>
      <c r="X1190" s="98">
        <v>1.4343322301610999</v>
      </c>
      <c r="Y1190" s="98">
        <v>0.34223000000000198</v>
      </c>
      <c r="Z1190" s="98">
        <v>1.2913433450204099</v>
      </c>
      <c r="AA1190" s="99">
        <v>0.7</v>
      </c>
      <c r="AB1190" s="98">
        <v>1.96147693222318</v>
      </c>
      <c r="AC1190" t="str">
        <f>IF('Regression diagnostics'!AC1190="","",'Regression diagnostics'!AC1190)</f>
        <v/>
      </c>
    </row>
    <row r="1191" spans="1:29" x14ac:dyDescent="0.25">
      <c r="A1191" t="str">
        <f t="shared" si="40"/>
        <v>Aug</v>
      </c>
      <c r="B1191">
        <f t="shared" si="39"/>
        <v>1190</v>
      </c>
      <c r="C1191" t="s">
        <v>2836</v>
      </c>
      <c r="D1191">
        <v>15</v>
      </c>
      <c r="E1191" s="98">
        <v>0.84392499999999904</v>
      </c>
      <c r="F1191" s="98">
        <v>-0.73411567742515704</v>
      </c>
      <c r="G1191" s="99">
        <v>0.55000000000000804</v>
      </c>
      <c r="H1191" s="98">
        <v>0.462528423437298</v>
      </c>
      <c r="I1191" s="98">
        <v>0.85550000000000403</v>
      </c>
      <c r="J1191" s="98">
        <v>-1.09557712323113</v>
      </c>
      <c r="K1191" s="99">
        <v>0.3</v>
      </c>
      <c r="L1191" s="98">
        <v>0.71285697440557305</v>
      </c>
      <c r="M1191" s="98">
        <v>0.36017000000000299</v>
      </c>
      <c r="N1191" s="98">
        <v>2.9022185208452999E-3</v>
      </c>
      <c r="O1191" s="99">
        <v>0.55000000000000604</v>
      </c>
      <c r="P1191" s="98">
        <v>1.83340284416471E-3</v>
      </c>
      <c r="Q1191" s="98">
        <v>0.36321999999999999</v>
      </c>
      <c r="R1191" s="98">
        <v>-0.16322132523435801</v>
      </c>
      <c r="S1191" s="99">
        <v>0.3</v>
      </c>
      <c r="T1191" s="98">
        <v>0.10630721199166</v>
      </c>
      <c r="U1191" s="98">
        <v>0.34266000000000002</v>
      </c>
      <c r="V1191" s="98">
        <v>-0.57729792458511497</v>
      </c>
      <c r="W1191" s="99">
        <v>0.55000000000000804</v>
      </c>
      <c r="X1191" s="98">
        <v>0.36378772818402699</v>
      </c>
      <c r="Y1191" s="98">
        <v>0.35161000000000098</v>
      </c>
      <c r="Z1191" s="98">
        <v>-1.1691787298401799</v>
      </c>
      <c r="AA1191" s="99">
        <v>0.3</v>
      </c>
      <c r="AB1191" s="98">
        <v>0.76098102640087795</v>
      </c>
      <c r="AC1191" t="str">
        <f>IF('Regression diagnostics'!AC1191="","",'Regression diagnostics'!AC1191)</f>
        <v/>
      </c>
    </row>
    <row r="1192" spans="1:29" x14ac:dyDescent="0.25">
      <c r="A1192" t="str">
        <f t="shared" si="40"/>
        <v>Aug</v>
      </c>
      <c r="B1192">
        <f t="shared" si="39"/>
        <v>1191</v>
      </c>
      <c r="C1192" t="s">
        <v>2836</v>
      </c>
      <c r="D1192">
        <v>30</v>
      </c>
      <c r="E1192" s="98">
        <v>0.826174999999997</v>
      </c>
      <c r="F1192" s="98">
        <v>0.73411567742547401</v>
      </c>
      <c r="G1192" s="99">
        <v>0.55000000000002403</v>
      </c>
      <c r="H1192" s="98">
        <v>0.46252842343751299</v>
      </c>
      <c r="I1192" s="98">
        <v>0.83775000000000199</v>
      </c>
      <c r="J1192" s="98">
        <v>-5.7268804169000501E-2</v>
      </c>
      <c r="K1192" s="99">
        <v>0.3</v>
      </c>
      <c r="L1192" s="98">
        <v>3.7239739559317503E-2</v>
      </c>
      <c r="M1192" s="98">
        <v>0.39623000000000302</v>
      </c>
      <c r="N1192" s="98">
        <v>-2.90221852146292E-3</v>
      </c>
      <c r="O1192" s="99">
        <v>0.55000000000002103</v>
      </c>
      <c r="P1192" s="98">
        <v>1.8334028445549299E-3</v>
      </c>
      <c r="Q1192" s="98">
        <v>0.39928000000000002</v>
      </c>
      <c r="R1192" s="98">
        <v>-0.166464133020471</v>
      </c>
      <c r="S1192" s="99">
        <v>0.3</v>
      </c>
      <c r="T1192" s="98">
        <v>0.108419335617747</v>
      </c>
      <c r="U1192" s="98">
        <v>0.35203999999999902</v>
      </c>
      <c r="V1192" s="98">
        <v>0.57729792458520801</v>
      </c>
      <c r="W1192" s="99">
        <v>0.55000000000001903</v>
      </c>
      <c r="X1192" s="98">
        <v>0.36378772818409399</v>
      </c>
      <c r="Y1192" s="98">
        <v>0.36098999999999998</v>
      </c>
      <c r="Z1192" s="98">
        <v>-0.19779052320614801</v>
      </c>
      <c r="AA1192" s="99">
        <v>0.3</v>
      </c>
      <c r="AB1192" s="98">
        <v>0.128641663502777</v>
      </c>
      <c r="AC1192" t="str">
        <f>IF('Regression diagnostics'!AC1192="","",'Regression diagnostics'!AC1192)</f>
        <v/>
      </c>
    </row>
    <row r="1193" spans="1:29" x14ac:dyDescent="0.25">
      <c r="A1193" t="str">
        <f t="shared" si="40"/>
        <v>Aug</v>
      </c>
      <c r="B1193">
        <f t="shared" si="39"/>
        <v>1192</v>
      </c>
      <c r="C1193" t="s">
        <v>2836</v>
      </c>
      <c r="D1193">
        <v>45</v>
      </c>
      <c r="E1193" s="98">
        <v>0.83157500000000595</v>
      </c>
      <c r="F1193" s="98">
        <v>-0.73411567742643202</v>
      </c>
      <c r="G1193" s="99">
        <v>0.94999999999999596</v>
      </c>
      <c r="H1193" s="98">
        <v>1.82364432251534</v>
      </c>
      <c r="I1193" s="98">
        <v>0.82000000000000095</v>
      </c>
      <c r="J1193" s="98">
        <v>0.61616026188825501</v>
      </c>
      <c r="K1193" s="99">
        <v>0.70000000000000195</v>
      </c>
      <c r="L1193" s="98">
        <v>0.93507004020736995</v>
      </c>
      <c r="M1193" s="98">
        <v>0.438389999999998</v>
      </c>
      <c r="N1193" s="98">
        <v>2.9022185217852498E-3</v>
      </c>
      <c r="O1193" s="99">
        <v>0.95000000000000595</v>
      </c>
      <c r="P1193" s="98">
        <v>7.2286902151325796E-3</v>
      </c>
      <c r="Q1193" s="98">
        <v>0.43534</v>
      </c>
      <c r="R1193" s="98">
        <v>0.25262700644887198</v>
      </c>
      <c r="S1193" s="99">
        <v>0.70000000000000195</v>
      </c>
      <c r="T1193" s="98">
        <v>0.38392882700074199</v>
      </c>
      <c r="U1193" s="98">
        <v>0.37931999999999999</v>
      </c>
      <c r="V1193" s="98">
        <v>-0.57729792458523699</v>
      </c>
      <c r="W1193" s="99">
        <v>0.95000000000000295</v>
      </c>
      <c r="X1193" s="98">
        <v>1.4343322301629899</v>
      </c>
      <c r="Y1193" s="98">
        <v>0.37036999999999898</v>
      </c>
      <c r="Z1193" s="98">
        <v>0.79673667989991404</v>
      </c>
      <c r="AA1193" s="99">
        <v>0.70000000000000095</v>
      </c>
      <c r="AB1193" s="98">
        <v>1.2095109425981101</v>
      </c>
      <c r="AC1193" t="str">
        <f>IF('Regression diagnostics'!AC1193="","",'Regression diagnostics'!AC1193)</f>
        <v/>
      </c>
    </row>
    <row r="1194" spans="1:29" x14ac:dyDescent="0.25">
      <c r="A1194" t="str">
        <f t="shared" si="40"/>
        <v>Aug</v>
      </c>
      <c r="B1194">
        <f t="shared" si="39"/>
        <v>1193</v>
      </c>
      <c r="C1194" t="s">
        <v>2837</v>
      </c>
      <c r="D1194">
        <v>0</v>
      </c>
      <c r="E1194" s="98">
        <v>0.88541000000001002</v>
      </c>
      <c r="F1194" s="98">
        <v>0.29364627096815499</v>
      </c>
      <c r="G1194" s="99">
        <v>0.95000000000004903</v>
      </c>
      <c r="H1194" s="98">
        <v>0.72910924500386398</v>
      </c>
      <c r="I1194" s="98">
        <v>0.89786000000000599</v>
      </c>
      <c r="J1194" s="98">
        <v>-0.84132499956644902</v>
      </c>
      <c r="K1194" s="99">
        <v>0.70000000000000095</v>
      </c>
      <c r="L1194" s="98">
        <v>1.2769930214115</v>
      </c>
      <c r="M1194" s="98">
        <v>0.25325999999999599</v>
      </c>
      <c r="N1194" s="98">
        <v>0.24378635577810501</v>
      </c>
      <c r="O1194" s="99">
        <v>0.95000000000004803</v>
      </c>
      <c r="P1194" s="98">
        <v>0.60724756732868201</v>
      </c>
      <c r="Q1194" s="98">
        <v>0.25886000000000098</v>
      </c>
      <c r="R1194" s="98">
        <v>-0.39297534336502499</v>
      </c>
      <c r="S1194" s="99">
        <v>0.70000000000000095</v>
      </c>
      <c r="T1194" s="98">
        <v>0.59725054611220996</v>
      </c>
      <c r="U1194" s="98">
        <v>0.36249500000000301</v>
      </c>
      <c r="V1194" s="98">
        <v>0.54598223527922596</v>
      </c>
      <c r="W1194" s="99">
        <v>0.95000000000003104</v>
      </c>
      <c r="X1194" s="98">
        <v>1.3564734166861101</v>
      </c>
      <c r="Y1194" s="98">
        <v>0.36452000000000201</v>
      </c>
      <c r="Z1194" s="98">
        <v>-2.3330503074091998E-3</v>
      </c>
      <c r="AA1194" s="99">
        <v>0.7</v>
      </c>
      <c r="AB1194" s="98">
        <v>3.5405255527800801E-3</v>
      </c>
      <c r="AC1194" t="str">
        <f>IF('Regression diagnostics'!AC1194="","",'Regression diagnostics'!AC1194)</f>
        <v/>
      </c>
    </row>
    <row r="1195" spans="1:29" x14ac:dyDescent="0.25">
      <c r="A1195" t="str">
        <f t="shared" si="40"/>
        <v>Aug</v>
      </c>
      <c r="B1195">
        <f t="shared" si="39"/>
        <v>1194</v>
      </c>
      <c r="C1195" t="s">
        <v>2837</v>
      </c>
      <c r="D1195">
        <v>15</v>
      </c>
      <c r="E1195" s="98">
        <v>0.88306999999999802</v>
      </c>
      <c r="F1195" s="98">
        <v>-0.29364627096998303</v>
      </c>
      <c r="G1195" s="99">
        <v>0.55000000000000804</v>
      </c>
      <c r="H1195" s="98">
        <v>0.18492298385386299</v>
      </c>
      <c r="I1195" s="98">
        <v>0.87062000000000395</v>
      </c>
      <c r="J1195" s="98">
        <v>0.41233539001583402</v>
      </c>
      <c r="K1195" s="99">
        <v>0.3</v>
      </c>
      <c r="L1195" s="98">
        <v>0.26814941312373602</v>
      </c>
      <c r="M1195" s="98">
        <v>0.30192000000000502</v>
      </c>
      <c r="N1195" s="98">
        <v>-0.24378635577737301</v>
      </c>
      <c r="O1195" s="99">
        <v>0.55000000000000904</v>
      </c>
      <c r="P1195" s="98">
        <v>0.154015372671333</v>
      </c>
      <c r="Q1195" s="98">
        <v>0.29632000000000103</v>
      </c>
      <c r="R1195" s="98">
        <v>0.16646413302042001</v>
      </c>
      <c r="S1195" s="99">
        <v>0.3</v>
      </c>
      <c r="T1195" s="98">
        <v>0.108419335617714</v>
      </c>
      <c r="U1195" s="98">
        <v>0.37201499999999998</v>
      </c>
      <c r="V1195" s="98">
        <v>-0.54598223527981105</v>
      </c>
      <c r="W1195" s="99">
        <v>0.55000000000000604</v>
      </c>
      <c r="X1195" s="98">
        <v>0.34404050346318699</v>
      </c>
      <c r="Y1195" s="98">
        <v>0.36999000000000098</v>
      </c>
      <c r="Z1195" s="98">
        <v>-0.30470431953384902</v>
      </c>
      <c r="AA1195" s="99">
        <v>0.3</v>
      </c>
      <c r="AB1195" s="98">
        <v>0.19818354182081799</v>
      </c>
      <c r="AC1195" t="str">
        <f>IF('Regression diagnostics'!AC1195="","",'Regression diagnostics'!AC1195)</f>
        <v/>
      </c>
    </row>
    <row r="1196" spans="1:29" x14ac:dyDescent="0.25">
      <c r="A1196" t="str">
        <f t="shared" si="40"/>
        <v>Aug</v>
      </c>
      <c r="B1196">
        <f t="shared" si="39"/>
        <v>1195</v>
      </c>
      <c r="C1196" t="s">
        <v>2837</v>
      </c>
      <c r="D1196">
        <v>30</v>
      </c>
      <c r="E1196" s="98">
        <v>0.85582999999999698</v>
      </c>
      <c r="F1196" s="98">
        <v>0.29364627097032397</v>
      </c>
      <c r="G1196" s="99">
        <v>0.55000000000002403</v>
      </c>
      <c r="H1196" s="98">
        <v>0.18492298385408301</v>
      </c>
      <c r="I1196" s="98">
        <v>0.84338000000000202</v>
      </c>
      <c r="J1196" s="98">
        <v>0.82765871764074705</v>
      </c>
      <c r="K1196" s="99">
        <v>0.3</v>
      </c>
      <c r="L1196" s="98">
        <v>0.53838639340396499</v>
      </c>
      <c r="M1196" s="98">
        <v>0.33938000000000501</v>
      </c>
      <c r="N1196" s="98">
        <v>0.243786355776487</v>
      </c>
      <c r="O1196" s="99">
        <v>0.55000000000002602</v>
      </c>
      <c r="P1196" s="98">
        <v>0.154015372670778</v>
      </c>
      <c r="Q1196" s="98">
        <v>0.33378000000000002</v>
      </c>
      <c r="R1196" s="98">
        <v>0.43885998705389101</v>
      </c>
      <c r="S1196" s="99">
        <v>0.3</v>
      </c>
      <c r="T1196" s="98">
        <v>0.285857116759338</v>
      </c>
      <c r="U1196" s="98">
        <v>0.37748500000000001</v>
      </c>
      <c r="V1196" s="98">
        <v>0.54598223527982703</v>
      </c>
      <c r="W1196" s="99">
        <v>0.55000000000001603</v>
      </c>
      <c r="X1196" s="98">
        <v>0.34404050346320397</v>
      </c>
      <c r="Y1196" s="98">
        <v>0.37546000000000002</v>
      </c>
      <c r="Z1196" s="98">
        <v>0.61399065891012905</v>
      </c>
      <c r="AA1196" s="99">
        <v>0.3</v>
      </c>
      <c r="AB1196" s="98">
        <v>0.39940958617057598</v>
      </c>
      <c r="AC1196" t="str">
        <f>IF('Regression diagnostics'!AC1196="","",'Regression diagnostics'!AC1196)</f>
        <v/>
      </c>
    </row>
    <row r="1197" spans="1:29" x14ac:dyDescent="0.25">
      <c r="A1197" t="str">
        <f t="shared" si="40"/>
        <v>Aug</v>
      </c>
      <c r="B1197">
        <f t="shared" si="39"/>
        <v>1196</v>
      </c>
      <c r="C1197" t="s">
        <v>2837</v>
      </c>
      <c r="D1197">
        <v>45</v>
      </c>
      <c r="E1197" s="98">
        <v>0.80369000000000501</v>
      </c>
      <c r="F1197" s="98">
        <v>-0.29364627097123203</v>
      </c>
      <c r="G1197" s="99">
        <v>0.95000000000000295</v>
      </c>
      <c r="H1197" s="98">
        <v>0.72910924501115004</v>
      </c>
      <c r="I1197" s="98">
        <v>0.81613999999999998</v>
      </c>
      <c r="J1197" s="98">
        <v>-1.0527972869795399</v>
      </c>
      <c r="K1197" s="99">
        <v>0.70000000000000195</v>
      </c>
      <c r="L1197" s="98">
        <v>1.5983069070856699</v>
      </c>
      <c r="M1197" s="98">
        <v>0.36563999999999602</v>
      </c>
      <c r="N1197" s="98">
        <v>-0.24378635577580399</v>
      </c>
      <c r="O1197" s="99">
        <v>0.95000000000000295</v>
      </c>
      <c r="P1197" s="98">
        <v>0.60724756732266205</v>
      </c>
      <c r="Q1197" s="98">
        <v>0.37124000000000001</v>
      </c>
      <c r="R1197" s="98">
        <v>-0.53167252337614701</v>
      </c>
      <c r="S1197" s="99">
        <v>0.70000000000000295</v>
      </c>
      <c r="T1197" s="98">
        <v>0.80809834224824295</v>
      </c>
      <c r="U1197" s="98">
        <v>0.37890499999999999</v>
      </c>
      <c r="V1197" s="98">
        <v>-0.54598223527977796</v>
      </c>
      <c r="W1197" s="99">
        <v>0.94999999999999896</v>
      </c>
      <c r="X1197" s="98">
        <v>1.35647341668703</v>
      </c>
      <c r="Y1197" s="98">
        <v>0.38092999999999899</v>
      </c>
      <c r="Z1197" s="98">
        <v>-0.470109636895431</v>
      </c>
      <c r="AA1197" s="99">
        <v>0.70000000000000095</v>
      </c>
      <c r="AB1197" s="98">
        <v>0.71350244761288095</v>
      </c>
      <c r="AC1197" t="str">
        <f>IF('Regression diagnostics'!AC1197="","",'Regression diagnostics'!AC1197)</f>
        <v/>
      </c>
    </row>
    <row r="1198" spans="1:29" x14ac:dyDescent="0.25">
      <c r="A1198" t="str">
        <f t="shared" si="40"/>
        <v>Aug</v>
      </c>
      <c r="B1198">
        <f t="shared" si="39"/>
        <v>1197</v>
      </c>
      <c r="C1198" t="s">
        <v>2838</v>
      </c>
      <c r="D1198">
        <v>0</v>
      </c>
      <c r="E1198" s="98">
        <v>0.92551500000001197</v>
      </c>
      <c r="F1198" s="98">
        <v>1.8136354217811701</v>
      </c>
      <c r="G1198" s="99">
        <v>0.95000000000004403</v>
      </c>
      <c r="H1198" s="98">
        <v>4.5184629074128999</v>
      </c>
      <c r="I1198" s="98">
        <v>0.91799000000000497</v>
      </c>
      <c r="J1198" s="98">
        <v>1.22547429864415</v>
      </c>
      <c r="K1198" s="99">
        <v>0.70000000000000095</v>
      </c>
      <c r="L1198" s="98">
        <v>1.8608387191084199</v>
      </c>
      <c r="M1198" s="98">
        <v>0.291739999999995</v>
      </c>
      <c r="N1198" s="98">
        <v>-1.0854297269105599</v>
      </c>
      <c r="O1198" s="99">
        <v>0.95000000000004003</v>
      </c>
      <c r="P1198" s="98">
        <v>2.70685413733377</v>
      </c>
      <c r="Q1198" s="98">
        <v>0.32174000000000103</v>
      </c>
      <c r="R1198" s="98">
        <v>-2.78550169855763</v>
      </c>
      <c r="S1198" s="99">
        <v>0.7</v>
      </c>
      <c r="T1198" s="98">
        <v>4.2501652999851602</v>
      </c>
      <c r="U1198" s="98">
        <v>0.35322000000000398</v>
      </c>
      <c r="V1198" s="98">
        <v>-0.65899102712192903</v>
      </c>
      <c r="W1198" s="99">
        <v>0.95000000000003204</v>
      </c>
      <c r="X1198" s="98">
        <v>1.6374876744262301</v>
      </c>
      <c r="Y1198" s="98">
        <v>0.34972000000000197</v>
      </c>
      <c r="Z1198" s="98">
        <v>0.125984716587107</v>
      </c>
      <c r="AA1198" s="99">
        <v>0.7</v>
      </c>
      <c r="AB1198" s="98">
        <v>0.19119004479715099</v>
      </c>
      <c r="AC1198" t="str">
        <f>IF('Regression diagnostics'!AC1198="","",'Regression diagnostics'!AC1198)</f>
        <v/>
      </c>
    </row>
    <row r="1199" spans="1:29" x14ac:dyDescent="0.25">
      <c r="A1199" t="str">
        <f t="shared" si="40"/>
        <v>Aug</v>
      </c>
      <c r="B1199">
        <f t="shared" si="39"/>
        <v>1198</v>
      </c>
      <c r="C1199" t="s">
        <v>2838</v>
      </c>
      <c r="D1199">
        <v>15</v>
      </c>
      <c r="E1199" s="98">
        <v>0.87425499999999801</v>
      </c>
      <c r="F1199" s="98">
        <v>-1.8136354217827799</v>
      </c>
      <c r="G1199" s="99">
        <v>0.55000000000000604</v>
      </c>
      <c r="H1199" s="98">
        <v>1.14601158741711</v>
      </c>
      <c r="I1199" s="98">
        <v>0.88178000000000401</v>
      </c>
      <c r="J1199" s="98">
        <v>-1.6573093936877299</v>
      </c>
      <c r="K1199" s="99">
        <v>0.3</v>
      </c>
      <c r="L1199" s="98">
        <v>1.0792288466619799</v>
      </c>
      <c r="M1199" s="98">
        <v>0.421680000000004</v>
      </c>
      <c r="N1199" s="98">
        <v>1.0854297269111299</v>
      </c>
      <c r="O1199" s="99">
        <v>0.55000000000000504</v>
      </c>
      <c r="P1199" s="98">
        <v>0.68653572473555602</v>
      </c>
      <c r="Q1199" s="98">
        <v>0.39168000000000103</v>
      </c>
      <c r="R1199" s="98">
        <v>2.2278089490593498</v>
      </c>
      <c r="S1199" s="99">
        <v>0.3</v>
      </c>
      <c r="T1199" s="98">
        <v>1.4546980943648</v>
      </c>
      <c r="U1199" s="98">
        <v>0.35314000000000001</v>
      </c>
      <c r="V1199" s="98">
        <v>0.65899102712070501</v>
      </c>
      <c r="W1199" s="99">
        <v>0.55000000000000404</v>
      </c>
      <c r="X1199" s="98">
        <v>0.41531376656020502</v>
      </c>
      <c r="Y1199" s="98">
        <v>0.35664000000000101</v>
      </c>
      <c r="Z1199" s="98">
        <v>0.28713991013698298</v>
      </c>
      <c r="AA1199" s="99">
        <v>0.3</v>
      </c>
      <c r="AB1199" s="98">
        <v>0.18675836222848599</v>
      </c>
      <c r="AC1199" t="str">
        <f>IF('Regression diagnostics'!AC1199="","",'Regression diagnostics'!AC1199)</f>
        <v/>
      </c>
    </row>
    <row r="1200" spans="1:29" x14ac:dyDescent="0.25">
      <c r="A1200" t="str">
        <f t="shared" si="40"/>
        <v>Aug</v>
      </c>
      <c r="B1200">
        <f t="shared" si="39"/>
        <v>1199</v>
      </c>
      <c r="C1200" t="s">
        <v>2838</v>
      </c>
      <c r="D1200">
        <v>30</v>
      </c>
      <c r="E1200" s="98">
        <v>0.83804499999999604</v>
      </c>
      <c r="F1200" s="98">
        <v>1.81363542178328</v>
      </c>
      <c r="G1200" s="99">
        <v>0.55000000000001903</v>
      </c>
      <c r="H1200" s="98">
        <v>1.1460115874174699</v>
      </c>
      <c r="I1200" s="98">
        <v>0.84557000000000204</v>
      </c>
      <c r="J1200" s="98">
        <v>0.90783504347718302</v>
      </c>
      <c r="K1200" s="99">
        <v>0.3</v>
      </c>
      <c r="L1200" s="98">
        <v>0.59058338329834403</v>
      </c>
      <c r="M1200" s="98">
        <v>0.491620000000005</v>
      </c>
      <c r="N1200" s="98">
        <v>-1.0854297269120401</v>
      </c>
      <c r="O1200" s="99">
        <v>0.55000000000002003</v>
      </c>
      <c r="P1200" s="98">
        <v>0.68653572473615498</v>
      </c>
      <c r="Q1200" s="98">
        <v>0.46161999999999997</v>
      </c>
      <c r="R1200" s="98">
        <v>1.0149988370532399</v>
      </c>
      <c r="S1200" s="99">
        <v>0.3</v>
      </c>
      <c r="T1200" s="98">
        <v>0.66141858362522399</v>
      </c>
      <c r="U1200" s="98">
        <v>0.36005999999999899</v>
      </c>
      <c r="V1200" s="98">
        <v>-0.65899102712065605</v>
      </c>
      <c r="W1200" s="99">
        <v>0.55000000000001303</v>
      </c>
      <c r="X1200" s="98">
        <v>0.41531376656018199</v>
      </c>
      <c r="Y1200" s="98">
        <v>0.36355999999999999</v>
      </c>
      <c r="Z1200" s="98">
        <v>-0.82170889177528605</v>
      </c>
      <c r="AA1200" s="99">
        <v>0.3</v>
      </c>
      <c r="AB1200" s="98">
        <v>0.53462077621655002</v>
      </c>
      <c r="AC1200" t="str">
        <f>IF('Regression diagnostics'!AC1200="","",'Regression diagnostics'!AC1200)</f>
        <v/>
      </c>
    </row>
    <row r="1201" spans="1:29" x14ac:dyDescent="0.25">
      <c r="A1201" t="str">
        <f t="shared" si="40"/>
        <v>Aug</v>
      </c>
      <c r="B1201">
        <f t="shared" si="39"/>
        <v>1200</v>
      </c>
      <c r="C1201" t="s">
        <v>2838</v>
      </c>
      <c r="D1201">
        <v>45</v>
      </c>
      <c r="E1201" s="98">
        <v>0.81688500000000697</v>
      </c>
      <c r="F1201" s="98">
        <v>-1.81363542178435</v>
      </c>
      <c r="G1201" s="99">
        <v>0.94999999999999896</v>
      </c>
      <c r="H1201" s="98">
        <v>4.5184629074187104</v>
      </c>
      <c r="I1201" s="98">
        <v>0.80935999999999997</v>
      </c>
      <c r="J1201" s="98">
        <v>-8.0633318222452496E-2</v>
      </c>
      <c r="K1201" s="99">
        <v>0.70000000000000195</v>
      </c>
      <c r="L1201" s="98">
        <v>0.122343405927723</v>
      </c>
      <c r="M1201" s="98">
        <v>0.50155999999999701</v>
      </c>
      <c r="N1201" s="98">
        <v>1.0854297269125299</v>
      </c>
      <c r="O1201" s="99">
        <v>0.95000000000000295</v>
      </c>
      <c r="P1201" s="98">
        <v>2.7068541373376198</v>
      </c>
      <c r="Q1201" s="98">
        <v>0.53156000000000003</v>
      </c>
      <c r="R1201" s="98">
        <v>-2.1679690161269001</v>
      </c>
      <c r="S1201" s="99">
        <v>0.70000000000000195</v>
      </c>
      <c r="T1201" s="98">
        <v>3.3026727288840898</v>
      </c>
      <c r="U1201" s="98">
        <v>0.37397999999999998</v>
      </c>
      <c r="V1201" s="98">
        <v>0.65899102712068403</v>
      </c>
      <c r="W1201" s="99">
        <v>0.95000000000000595</v>
      </c>
      <c r="X1201" s="98">
        <v>1.6374876744226801</v>
      </c>
      <c r="Y1201" s="98">
        <v>0.37047999999999898</v>
      </c>
      <c r="Z1201" s="98">
        <v>0.69058289092352498</v>
      </c>
      <c r="AA1201" s="99">
        <v>0.7</v>
      </c>
      <c r="AB1201" s="98">
        <v>1.04826997880287</v>
      </c>
      <c r="AC1201" t="str">
        <f>IF('Regression diagnostics'!AC1201="","",'Regression diagnostics'!AC1201)</f>
        <v/>
      </c>
    </row>
    <row r="1202" spans="1:29" x14ac:dyDescent="0.25">
      <c r="A1202" t="str">
        <f t="shared" si="40"/>
        <v>Aug</v>
      </c>
      <c r="B1202">
        <f t="shared" si="39"/>
        <v>1201</v>
      </c>
      <c r="C1202" t="s">
        <v>2839</v>
      </c>
      <c r="D1202">
        <v>0</v>
      </c>
      <c r="E1202" s="98">
        <v>0.91837000000001301</v>
      </c>
      <c r="F1202" s="98">
        <v>0.51335283342001303</v>
      </c>
      <c r="G1202" s="99">
        <v>0.95000000000004403</v>
      </c>
      <c r="H1202" s="98">
        <v>1.27486833357546</v>
      </c>
      <c r="I1202" s="98">
        <v>0.90722000000000502</v>
      </c>
      <c r="J1202" s="98">
        <v>1.0330193032642201</v>
      </c>
      <c r="K1202" s="99">
        <v>0.70000000000000095</v>
      </c>
      <c r="L1202" s="98">
        <v>1.5682471762277299</v>
      </c>
      <c r="M1202" s="98">
        <v>0.359825000000002</v>
      </c>
      <c r="N1202" s="98">
        <v>1.5889646403317399</v>
      </c>
      <c r="O1202" s="99">
        <v>0.95000000000004003</v>
      </c>
      <c r="P1202" s="98">
        <v>3.9681579081466798</v>
      </c>
      <c r="Q1202" s="98">
        <v>0.33195000000000102</v>
      </c>
      <c r="R1202" s="98">
        <v>2.7533041389120201</v>
      </c>
      <c r="S1202" s="99">
        <v>0.7</v>
      </c>
      <c r="T1202" s="98">
        <v>4.2006480739464997</v>
      </c>
      <c r="U1202" s="98">
        <v>0.352580000000001</v>
      </c>
      <c r="V1202" s="98">
        <v>0.63175999294197405</v>
      </c>
      <c r="W1202" s="99">
        <v>0.95000000000003004</v>
      </c>
      <c r="X1202" s="98">
        <v>1.56976153120135</v>
      </c>
      <c r="Y1202" s="98">
        <v>0.35908000000000201</v>
      </c>
      <c r="Z1202" s="98">
        <v>-0.48760751419952197</v>
      </c>
      <c r="AA1202" s="99">
        <v>0.69999999999999896</v>
      </c>
      <c r="AB1202" s="98">
        <v>0.74006641918968696</v>
      </c>
      <c r="AC1202" t="str">
        <f>IF('Regression diagnostics'!AC1202="","",'Regression diagnostics'!AC1202)</f>
        <v/>
      </c>
    </row>
    <row r="1203" spans="1:29" x14ac:dyDescent="0.25">
      <c r="A1203" t="str">
        <f t="shared" si="40"/>
        <v>Aug</v>
      </c>
      <c r="B1203">
        <f t="shared" si="39"/>
        <v>1202</v>
      </c>
      <c r="C1203" t="s">
        <v>2839</v>
      </c>
      <c r="D1203">
        <v>15</v>
      </c>
      <c r="E1203" s="98">
        <v>0.86438999999999699</v>
      </c>
      <c r="F1203" s="98">
        <v>-0.51335283342230598</v>
      </c>
      <c r="G1203" s="99">
        <v>0.55000000000000604</v>
      </c>
      <c r="H1203" s="98">
        <v>0.32334311748292599</v>
      </c>
      <c r="I1203" s="98">
        <v>0.87554000000000298</v>
      </c>
      <c r="J1203" s="98">
        <v>-0.91829282510829702</v>
      </c>
      <c r="K1203" s="99">
        <v>0.3</v>
      </c>
      <c r="L1203" s="98">
        <v>0.59739253995990305</v>
      </c>
      <c r="M1203" s="98">
        <v>0.307925000000002</v>
      </c>
      <c r="N1203" s="98">
        <v>-1.58896464033194</v>
      </c>
      <c r="O1203" s="99">
        <v>0.55000000000000504</v>
      </c>
      <c r="P1203" s="98">
        <v>1.00643848065523</v>
      </c>
      <c r="Q1203" s="98">
        <v>0.33580000000000099</v>
      </c>
      <c r="R1203" s="98">
        <v>-2.3942730820798901</v>
      </c>
      <c r="S1203" s="99">
        <v>0.3</v>
      </c>
      <c r="T1203" s="98">
        <v>1.5640188609822101</v>
      </c>
      <c r="U1203" s="98">
        <v>0.36846000000000101</v>
      </c>
      <c r="V1203" s="98">
        <v>-0.63175999294227703</v>
      </c>
      <c r="W1203" s="99">
        <v>0.55000000000000404</v>
      </c>
      <c r="X1203" s="98">
        <v>0.39813647718266199</v>
      </c>
      <c r="Y1203" s="98">
        <v>0.361960000000001</v>
      </c>
      <c r="Z1203" s="98">
        <v>-3.51288187934439E-2</v>
      </c>
      <c r="AA1203" s="99">
        <v>0.3</v>
      </c>
      <c r="AB1203" s="98">
        <v>2.2847079033172402E-2</v>
      </c>
      <c r="AC1203" t="str">
        <f>IF('Regression diagnostics'!AC1203="","",'Regression diagnostics'!AC1203)</f>
        <v/>
      </c>
    </row>
    <row r="1204" spans="1:29" x14ac:dyDescent="0.25">
      <c r="A1204" t="str">
        <f t="shared" si="40"/>
        <v>Aug</v>
      </c>
      <c r="B1204">
        <f t="shared" si="39"/>
        <v>1203</v>
      </c>
      <c r="C1204" t="s">
        <v>2839</v>
      </c>
      <c r="D1204">
        <v>30</v>
      </c>
      <c r="E1204" s="98">
        <v>0.83270999999999495</v>
      </c>
      <c r="F1204" s="98">
        <v>0.51335283342293203</v>
      </c>
      <c r="G1204" s="99">
        <v>0.55000000000001903</v>
      </c>
      <c r="H1204" s="98">
        <v>0.32334311748333</v>
      </c>
      <c r="I1204" s="98">
        <v>0.84386000000000205</v>
      </c>
      <c r="J1204" s="98">
        <v>-0.192223986166978</v>
      </c>
      <c r="K1204" s="99">
        <v>0.3</v>
      </c>
      <c r="L1204" s="98">
        <v>0.12499818746489701</v>
      </c>
      <c r="M1204" s="98">
        <v>0.31177500000000102</v>
      </c>
      <c r="N1204" s="98">
        <v>1.58896464033165</v>
      </c>
      <c r="O1204" s="99">
        <v>0.55000000000002003</v>
      </c>
      <c r="P1204" s="98">
        <v>1.0064384806550799</v>
      </c>
      <c r="Q1204" s="98">
        <v>0.33965000000000101</v>
      </c>
      <c r="R1204" s="98">
        <v>-0.61883581918321395</v>
      </c>
      <c r="S1204" s="99">
        <v>0.3</v>
      </c>
      <c r="T1204" s="98">
        <v>0.40312630471588501</v>
      </c>
      <c r="U1204" s="98">
        <v>0.37134</v>
      </c>
      <c r="V1204" s="98">
        <v>0.63175999294215202</v>
      </c>
      <c r="W1204" s="99">
        <v>0.55000000000001303</v>
      </c>
      <c r="X1204" s="98">
        <v>0.39813647718259099</v>
      </c>
      <c r="Y1204" s="98">
        <v>0.36484</v>
      </c>
      <c r="Z1204" s="98">
        <v>1.0278997846928299</v>
      </c>
      <c r="AA1204" s="99">
        <v>0.3</v>
      </c>
      <c r="AB1204" s="98">
        <v>0.66891296197019801</v>
      </c>
      <c r="AC1204" t="str">
        <f>IF('Regression diagnostics'!AC1204="","",'Regression diagnostics'!AC1204)</f>
        <v/>
      </c>
    </row>
    <row r="1205" spans="1:29" x14ac:dyDescent="0.25">
      <c r="A1205" t="str">
        <f t="shared" si="40"/>
        <v>Aug</v>
      </c>
      <c r="B1205">
        <f t="shared" si="39"/>
        <v>1204</v>
      </c>
      <c r="C1205" t="s">
        <v>2839</v>
      </c>
      <c r="D1205">
        <v>45</v>
      </c>
      <c r="E1205" s="98">
        <v>0.823330000000007</v>
      </c>
      <c r="F1205" s="98">
        <v>-0.51335283342405003</v>
      </c>
      <c r="G1205" s="99">
        <v>0.94999999999999896</v>
      </c>
      <c r="H1205" s="98">
        <v>1.27486833358489</v>
      </c>
      <c r="I1205" s="98">
        <v>0.81218000000000001</v>
      </c>
      <c r="J1205" s="98">
        <v>0.66332314613161503</v>
      </c>
      <c r="K1205" s="99">
        <v>0.70000000000000195</v>
      </c>
      <c r="L1205" s="98">
        <v>1.0066749545811999</v>
      </c>
      <c r="M1205" s="98">
        <v>0.37137500000000001</v>
      </c>
      <c r="N1205" s="98">
        <v>-1.5889646403317099</v>
      </c>
      <c r="O1205" s="99">
        <v>0.95000000000000295</v>
      </c>
      <c r="P1205" s="98">
        <v>3.96815790814505</v>
      </c>
      <c r="Q1205" s="98">
        <v>0.34350000000000103</v>
      </c>
      <c r="R1205" s="98">
        <v>1.8492957334821301</v>
      </c>
      <c r="S1205" s="99">
        <v>0.70000000000000195</v>
      </c>
      <c r="T1205" s="98">
        <v>2.8153393183794102</v>
      </c>
      <c r="U1205" s="98">
        <v>0.36121999999999999</v>
      </c>
      <c r="V1205" s="98">
        <v>-0.63175999294208995</v>
      </c>
      <c r="W1205" s="99">
        <v>0.95000000000000295</v>
      </c>
      <c r="X1205" s="98">
        <v>1.5697615312011901</v>
      </c>
      <c r="Y1205" s="98">
        <v>0.36771999999999899</v>
      </c>
      <c r="Z1205" s="98">
        <v>-1.02887518546357</v>
      </c>
      <c r="AA1205" s="99">
        <v>0.70000000000000095</v>
      </c>
      <c r="AB1205" s="98">
        <v>1.5622797141456799</v>
      </c>
      <c r="AC1205" t="str">
        <f>IF('Regression diagnostics'!AC1205="","",'Regression diagnostics'!AC1205)</f>
        <v/>
      </c>
    </row>
    <row r="1206" spans="1:29" x14ac:dyDescent="0.25">
      <c r="A1206" t="str">
        <f t="shared" si="40"/>
        <v>Aug</v>
      </c>
      <c r="B1206">
        <f t="shared" si="39"/>
        <v>1205</v>
      </c>
      <c r="C1206" t="s">
        <v>2840</v>
      </c>
      <c r="D1206">
        <v>0</v>
      </c>
      <c r="E1206" s="98">
        <v>0.86115000000000896</v>
      </c>
      <c r="F1206" s="98">
        <v>-9.5065339524623996E-2</v>
      </c>
      <c r="G1206" s="99">
        <v>0.95000000000004303</v>
      </c>
      <c r="H1206" s="98">
        <v>0.23602334047033299</v>
      </c>
      <c r="I1206" s="98">
        <v>0.87275000000000502</v>
      </c>
      <c r="J1206" s="98">
        <v>-0.91663347601943501</v>
      </c>
      <c r="K1206" s="99">
        <v>0.7</v>
      </c>
      <c r="L1206" s="98">
        <v>1.3913949212249599</v>
      </c>
      <c r="M1206" s="98">
        <v>0.200514999999994</v>
      </c>
      <c r="N1206" s="98">
        <v>-9.1419883414652098E-2</v>
      </c>
      <c r="O1206" s="99">
        <v>0.95000000000003804</v>
      </c>
      <c r="P1206" s="98">
        <v>0.22770572210069001</v>
      </c>
      <c r="Q1206" s="98">
        <v>0.20488999999999999</v>
      </c>
      <c r="R1206" s="98">
        <v>-0.38719629419786</v>
      </c>
      <c r="S1206" s="99">
        <v>0.7</v>
      </c>
      <c r="T1206" s="98">
        <v>0.58846608059525396</v>
      </c>
      <c r="U1206" s="98">
        <v>0.35962000000000299</v>
      </c>
      <c r="V1206" s="98">
        <v>-1.80269446262095</v>
      </c>
      <c r="W1206" s="99">
        <v>0.95000000000003204</v>
      </c>
      <c r="X1206" s="98">
        <v>4.4935009688707002</v>
      </c>
      <c r="Y1206" s="98">
        <v>0.362070000000002</v>
      </c>
      <c r="Z1206" s="98">
        <v>-1.0580383143035501</v>
      </c>
      <c r="AA1206" s="99">
        <v>0.7</v>
      </c>
      <c r="AB1206" s="98">
        <v>1.60661574866926</v>
      </c>
      <c r="AC1206" t="str">
        <f>IF('Regression diagnostics'!AC1206="","",'Regression diagnostics'!AC1206)</f>
        <v/>
      </c>
    </row>
    <row r="1207" spans="1:29" x14ac:dyDescent="0.25">
      <c r="A1207" t="str">
        <f t="shared" si="40"/>
        <v>Aug</v>
      </c>
      <c r="B1207">
        <f t="shared" si="39"/>
        <v>1206</v>
      </c>
      <c r="C1207" t="s">
        <v>2840</v>
      </c>
      <c r="D1207">
        <v>15</v>
      </c>
      <c r="E1207" s="98">
        <v>0.860849999999999</v>
      </c>
      <c r="F1207" s="98">
        <v>9.5065339522777306E-2</v>
      </c>
      <c r="G1207" s="99">
        <v>0.55000000000000604</v>
      </c>
      <c r="H1207" s="98">
        <v>5.98622780836933E-2</v>
      </c>
      <c r="I1207" s="98">
        <v>0.84925000000000395</v>
      </c>
      <c r="J1207" s="98">
        <v>0.644896533901679</v>
      </c>
      <c r="K1207" s="99">
        <v>0.3</v>
      </c>
      <c r="L1207" s="98">
        <v>0.41944199873564397</v>
      </c>
      <c r="M1207" s="98">
        <v>0.24785500000000699</v>
      </c>
      <c r="N1207" s="98">
        <v>9.1419883415710598E-2</v>
      </c>
      <c r="O1207" s="99">
        <v>0.55000000000000604</v>
      </c>
      <c r="P1207" s="98">
        <v>5.7752691877421998E-2</v>
      </c>
      <c r="Q1207" s="98">
        <v>0.24348</v>
      </c>
      <c r="R1207" s="98">
        <v>0.28752895703529502</v>
      </c>
      <c r="S1207" s="99">
        <v>0.3</v>
      </c>
      <c r="T1207" s="98">
        <v>0.18727507295807799</v>
      </c>
      <c r="U1207" s="98">
        <v>0.37193999999999999</v>
      </c>
      <c r="V1207" s="98">
        <v>1.8026944626194901</v>
      </c>
      <c r="W1207" s="99">
        <v>0.55000000000000404</v>
      </c>
      <c r="X1207" s="98">
        <v>1.13968052497219</v>
      </c>
      <c r="Y1207" s="98">
        <v>0.36949000000000098</v>
      </c>
      <c r="Z1207" s="98">
        <v>1.7037477114781701</v>
      </c>
      <c r="AA1207" s="99">
        <v>0.3</v>
      </c>
      <c r="AB1207" s="98">
        <v>1.1098521768745599</v>
      </c>
      <c r="AC1207" t="str">
        <f>IF('Regression diagnostics'!AC1207="","",'Regression diagnostics'!AC1207)</f>
        <v/>
      </c>
    </row>
    <row r="1208" spans="1:29" x14ac:dyDescent="0.25">
      <c r="A1208" t="str">
        <f t="shared" si="40"/>
        <v>Aug</v>
      </c>
      <c r="B1208">
        <f t="shared" si="39"/>
        <v>1207</v>
      </c>
      <c r="C1208" t="s">
        <v>2840</v>
      </c>
      <c r="D1208">
        <v>30</v>
      </c>
      <c r="E1208" s="98">
        <v>0.83734999999999704</v>
      </c>
      <c r="F1208" s="98">
        <v>-9.5065339522520706E-2</v>
      </c>
      <c r="G1208" s="99">
        <v>0.55000000000001903</v>
      </c>
      <c r="H1208" s="98">
        <v>5.9862278083533303E-2</v>
      </c>
      <c r="I1208" s="98">
        <v>0.82575000000000198</v>
      </c>
      <c r="J1208" s="98">
        <v>0.51043934150523496</v>
      </c>
      <c r="K1208" s="99">
        <v>0.3</v>
      </c>
      <c r="L1208" s="98">
        <v>0.331963902135891</v>
      </c>
      <c r="M1208" s="98">
        <v>0.286445000000007</v>
      </c>
      <c r="N1208" s="98">
        <v>-9.1419883417006201E-2</v>
      </c>
      <c r="O1208" s="99">
        <v>0.55000000000002003</v>
      </c>
      <c r="P1208" s="98">
        <v>5.77526918782423E-2</v>
      </c>
      <c r="Q1208" s="98">
        <v>0.28207000000000099</v>
      </c>
      <c r="R1208" s="98">
        <v>0.18538051177273901</v>
      </c>
      <c r="S1208" s="99">
        <v>0.3</v>
      </c>
      <c r="T1208" s="98">
        <v>0.120740129332659</v>
      </c>
      <c r="U1208" s="98">
        <v>0.37935999999999898</v>
      </c>
      <c r="V1208" s="98">
        <v>-1.8026944626194601</v>
      </c>
      <c r="W1208" s="99">
        <v>0.55000000000001303</v>
      </c>
      <c r="X1208" s="98">
        <v>1.1396805249722</v>
      </c>
      <c r="Y1208" s="98">
        <v>0.37691000000000002</v>
      </c>
      <c r="Z1208" s="98">
        <v>-1.32954942433156</v>
      </c>
      <c r="AA1208" s="99">
        <v>0.3</v>
      </c>
      <c r="AB1208" s="98">
        <v>0.86555185304692195</v>
      </c>
      <c r="AC1208" t="str">
        <f>IF('Regression diagnostics'!AC1208="","",'Regression diagnostics'!AC1208)</f>
        <v/>
      </c>
    </row>
    <row r="1209" spans="1:29" x14ac:dyDescent="0.25">
      <c r="A1209" t="str">
        <f t="shared" si="40"/>
        <v>Aug</v>
      </c>
      <c r="B1209">
        <f t="shared" si="39"/>
        <v>1208</v>
      </c>
      <c r="C1209" t="s">
        <v>2840</v>
      </c>
      <c r="D1209">
        <v>45</v>
      </c>
      <c r="E1209" s="98">
        <v>0.79065000000000496</v>
      </c>
      <c r="F1209" s="98">
        <v>9.5065339521626699E-2</v>
      </c>
      <c r="G1209" s="99">
        <v>0.94999999999999896</v>
      </c>
      <c r="H1209" s="98">
        <v>0.23602334046278201</v>
      </c>
      <c r="I1209" s="98">
        <v>0.80225000000000002</v>
      </c>
      <c r="J1209" s="98">
        <v>-0.84817122469813899</v>
      </c>
      <c r="K1209" s="99">
        <v>0.70000000000000195</v>
      </c>
      <c r="L1209" s="98">
        <v>1.2873922269206699</v>
      </c>
      <c r="M1209" s="98">
        <v>0.31628499999999499</v>
      </c>
      <c r="N1209" s="98">
        <v>9.14198834178854E-2</v>
      </c>
      <c r="O1209" s="99">
        <v>0.95000000000000595</v>
      </c>
      <c r="P1209" s="98">
        <v>0.22770572210866699</v>
      </c>
      <c r="Q1209" s="98">
        <v>0.320660000000001</v>
      </c>
      <c r="R1209" s="98">
        <v>-0.33518485169371398</v>
      </c>
      <c r="S1209" s="99">
        <v>0.70000000000000195</v>
      </c>
      <c r="T1209" s="98">
        <v>0.50940852077098098</v>
      </c>
      <c r="U1209" s="98">
        <v>0.381880000000001</v>
      </c>
      <c r="V1209" s="98">
        <v>1.80269446261935</v>
      </c>
      <c r="W1209" s="99">
        <v>0.94999999999999896</v>
      </c>
      <c r="X1209" s="98">
        <v>4.4935009688651499</v>
      </c>
      <c r="Y1209" s="98">
        <v>0.38432999999999901</v>
      </c>
      <c r="Z1209" s="98">
        <v>0.48644098904580502</v>
      </c>
      <c r="AA1209" s="99">
        <v>0.7</v>
      </c>
      <c r="AB1209" s="98">
        <v>0.73829546482114705</v>
      </c>
      <c r="AC1209" t="str">
        <f>IF('Regression diagnostics'!AC1209="","",'Regression diagnostics'!AC1209)</f>
        <v/>
      </c>
    </row>
    <row r="1210" spans="1:29" x14ac:dyDescent="0.25">
      <c r="A1210" t="str">
        <f t="shared" si="40"/>
        <v>Aug</v>
      </c>
      <c r="B1210">
        <f t="shared" si="39"/>
        <v>1209</v>
      </c>
      <c r="C1210" t="s">
        <v>2841</v>
      </c>
      <c r="D1210">
        <v>0</v>
      </c>
      <c r="E1210" s="98">
        <v>0.87546000000001001</v>
      </c>
      <c r="F1210" s="98">
        <v>-0.75207246378201897</v>
      </c>
      <c r="G1210" s="99">
        <v>0.95000000000004103</v>
      </c>
      <c r="H1210" s="98">
        <v>1.8683041050998499</v>
      </c>
      <c r="I1210" s="98">
        <v>0.87391000000000396</v>
      </c>
      <c r="J1210" s="98">
        <v>-0.152899027950399</v>
      </c>
      <c r="K1210" s="99">
        <v>0.7</v>
      </c>
      <c r="L1210" s="98">
        <v>0.23199283722233</v>
      </c>
      <c r="M1210" s="98">
        <v>0.20457999999999699</v>
      </c>
      <c r="N1210" s="98">
        <v>-0.19735085943763001</v>
      </c>
      <c r="O1210" s="99">
        <v>0.95000000000003804</v>
      </c>
      <c r="P1210" s="98">
        <v>0.491570873725104</v>
      </c>
      <c r="Q1210" s="98">
        <v>0.209480000000001</v>
      </c>
      <c r="R1210" s="98">
        <v>-0.46067277646573801</v>
      </c>
      <c r="S1210" s="99">
        <v>0.7</v>
      </c>
      <c r="T1210" s="98">
        <v>0.70015912712064399</v>
      </c>
      <c r="U1210" s="98">
        <v>0.37863000000000102</v>
      </c>
      <c r="V1210" s="98">
        <v>-6.2631378611048102E-2</v>
      </c>
      <c r="W1210" s="99">
        <v>0.95000000000003304</v>
      </c>
      <c r="X1210" s="98">
        <v>0.155554559412865</v>
      </c>
      <c r="Y1210" s="98">
        <v>0.38418000000000102</v>
      </c>
      <c r="Z1210" s="98">
        <v>-0.67425153877337496</v>
      </c>
      <c r="AA1210" s="99">
        <v>0.69999999999999896</v>
      </c>
      <c r="AB1210" s="98">
        <v>1.0234672832301399</v>
      </c>
      <c r="AC1210" t="str">
        <f>IF('Regression diagnostics'!AC1210="","",'Regression diagnostics'!AC1210)</f>
        <v/>
      </c>
    </row>
    <row r="1211" spans="1:29" x14ac:dyDescent="0.25">
      <c r="A1211" t="str">
        <f t="shared" si="40"/>
        <v>Aug</v>
      </c>
      <c r="B1211">
        <f t="shared" si="39"/>
        <v>1210</v>
      </c>
      <c r="C1211" t="s">
        <v>2841</v>
      </c>
      <c r="D1211">
        <v>15</v>
      </c>
      <c r="E1211" s="98">
        <v>0.85721999999999798</v>
      </c>
      <c r="F1211" s="98">
        <v>0.75207246377970804</v>
      </c>
      <c r="G1211" s="99">
        <v>0.55000000000000604</v>
      </c>
      <c r="H1211" s="98">
        <v>0.473855423210919</v>
      </c>
      <c r="I1211" s="98">
        <v>0.85877000000000303</v>
      </c>
      <c r="J1211" s="98">
        <v>0.45466450614068898</v>
      </c>
      <c r="K1211" s="99">
        <v>0.29999999999999899</v>
      </c>
      <c r="L1211" s="98">
        <v>0.29568248152305798</v>
      </c>
      <c r="M1211" s="98">
        <v>0.27106000000000502</v>
      </c>
      <c r="N1211" s="98">
        <v>0.19735085943802599</v>
      </c>
      <c r="O1211" s="99">
        <v>0.55000000000000404</v>
      </c>
      <c r="P1211" s="98">
        <v>0.124676450569546</v>
      </c>
      <c r="Q1211" s="98">
        <v>0.26616000000000101</v>
      </c>
      <c r="R1211" s="98">
        <v>0.37508476726032602</v>
      </c>
      <c r="S1211" s="99">
        <v>0.29999999999999899</v>
      </c>
      <c r="T1211" s="98">
        <v>0.244309759153054</v>
      </c>
      <c r="U1211" s="98">
        <v>0.38781000000000099</v>
      </c>
      <c r="V1211" s="98">
        <v>6.2631378610594493E-2</v>
      </c>
      <c r="W1211" s="99">
        <v>0.55000000000000804</v>
      </c>
      <c r="X1211" s="98">
        <v>3.9453090843972E-2</v>
      </c>
      <c r="Y1211" s="98">
        <v>0.38226000000000099</v>
      </c>
      <c r="Z1211" s="98">
        <v>0.47653006363169098</v>
      </c>
      <c r="AA1211" s="99">
        <v>0.3</v>
      </c>
      <c r="AB1211" s="98">
        <v>0.30996401800996598</v>
      </c>
      <c r="AC1211" t="str">
        <f>IF('Regression diagnostics'!AC1211="","",'Regression diagnostics'!AC1211)</f>
        <v/>
      </c>
    </row>
    <row r="1212" spans="1:29" x14ac:dyDescent="0.25">
      <c r="A1212" t="str">
        <f t="shared" si="40"/>
        <v>Aug</v>
      </c>
      <c r="B1212">
        <f t="shared" si="39"/>
        <v>1211</v>
      </c>
      <c r="C1212" t="s">
        <v>2841</v>
      </c>
      <c r="D1212">
        <v>30</v>
      </c>
      <c r="E1212" s="98">
        <v>0.84207999999999605</v>
      </c>
      <c r="F1212" s="98">
        <v>-0.75207246377926695</v>
      </c>
      <c r="G1212" s="99">
        <v>0.55000000000002103</v>
      </c>
      <c r="H1212" s="98">
        <v>0.47385542321065599</v>
      </c>
      <c r="I1212" s="98">
        <v>0.84363000000000199</v>
      </c>
      <c r="J1212" s="98">
        <v>-0.60904128259620205</v>
      </c>
      <c r="K1212" s="99">
        <v>0.3</v>
      </c>
      <c r="L1212" s="98">
        <v>0.39611239179695601</v>
      </c>
      <c r="M1212" s="98">
        <v>0.32774000000000397</v>
      </c>
      <c r="N1212" s="98">
        <v>-0.19735085943887201</v>
      </c>
      <c r="O1212" s="99">
        <v>0.55000000000001703</v>
      </c>
      <c r="P1212" s="98">
        <v>0.124676450570083</v>
      </c>
      <c r="Q1212" s="98">
        <v>0.32284000000000002</v>
      </c>
      <c r="R1212" s="98">
        <v>0.154573837804686</v>
      </c>
      <c r="S1212" s="99">
        <v>0.3</v>
      </c>
      <c r="T1212" s="98">
        <v>0.100674899056688</v>
      </c>
      <c r="U1212" s="98">
        <v>0.38589000000000001</v>
      </c>
      <c r="V1212" s="98">
        <v>-6.2631378610660801E-2</v>
      </c>
      <c r="W1212" s="99">
        <v>0.55000000000001803</v>
      </c>
      <c r="X1212" s="98">
        <v>3.9453090844014597E-2</v>
      </c>
      <c r="Y1212" s="98">
        <v>0.38034000000000001</v>
      </c>
      <c r="Z1212" s="98">
        <v>0.37114360725162998</v>
      </c>
      <c r="AA1212" s="99">
        <v>0.3</v>
      </c>
      <c r="AB1212" s="98">
        <v>0.24140244454714099</v>
      </c>
      <c r="AC1212" t="str">
        <f>IF('Regression diagnostics'!AC1212="","",'Regression diagnostics'!AC1212)</f>
        <v/>
      </c>
    </row>
    <row r="1213" spans="1:29" x14ac:dyDescent="0.25">
      <c r="A1213" t="str">
        <f t="shared" si="40"/>
        <v>Aug</v>
      </c>
      <c r="B1213">
        <f t="shared" si="39"/>
        <v>1212</v>
      </c>
      <c r="C1213" t="s">
        <v>2841</v>
      </c>
      <c r="D1213">
        <v>45</v>
      </c>
      <c r="E1213" s="98">
        <v>0.830040000000006</v>
      </c>
      <c r="F1213" s="98">
        <v>0.75207246377821502</v>
      </c>
      <c r="G1213" s="99">
        <v>0.95000000000000295</v>
      </c>
      <c r="H1213" s="98">
        <v>1.8683041050896501</v>
      </c>
      <c r="I1213" s="98">
        <v>0.82849000000000095</v>
      </c>
      <c r="J1213" s="98">
        <v>0.38871344916654599</v>
      </c>
      <c r="K1213" s="99">
        <v>0.70000000000000195</v>
      </c>
      <c r="L1213" s="98">
        <v>0.58983197380975605</v>
      </c>
      <c r="M1213" s="98">
        <v>0.37461999999999601</v>
      </c>
      <c r="N1213" s="98">
        <v>0.19735085943968</v>
      </c>
      <c r="O1213" s="99">
        <v>0.95000000000000295</v>
      </c>
      <c r="P1213" s="98">
        <v>0.491570873730029</v>
      </c>
      <c r="Q1213" s="98">
        <v>0.37952000000000002</v>
      </c>
      <c r="R1213" s="98">
        <v>-0.34839410693280298</v>
      </c>
      <c r="S1213" s="99">
        <v>0.70000000000000195</v>
      </c>
      <c r="T1213" s="98">
        <v>0.52948620069676</v>
      </c>
      <c r="U1213" s="98">
        <v>0.37286999999999998</v>
      </c>
      <c r="V1213" s="98">
        <v>6.2631378610666297E-2</v>
      </c>
      <c r="W1213" s="99">
        <v>0.95000000000000295</v>
      </c>
      <c r="X1213" s="98">
        <v>0.15555455941186699</v>
      </c>
      <c r="Y1213" s="98">
        <v>0.37841999999999998</v>
      </c>
      <c r="Z1213" s="98">
        <v>-0.62059138170818395</v>
      </c>
      <c r="AA1213" s="99">
        <v>0.70000000000000095</v>
      </c>
      <c r="AB1213" s="98">
        <v>0.94197893032575497</v>
      </c>
      <c r="AC1213" t="str">
        <f>IF('Regression diagnostics'!AC1213="","",'Regression diagnostics'!AC1213)</f>
        <v/>
      </c>
    </row>
    <row r="1214" spans="1:29" x14ac:dyDescent="0.25">
      <c r="A1214" t="str">
        <f t="shared" si="40"/>
        <v>Aug</v>
      </c>
      <c r="B1214">
        <f t="shared" si="39"/>
        <v>1213</v>
      </c>
      <c r="C1214" t="s">
        <v>2842</v>
      </c>
      <c r="D1214">
        <v>0</v>
      </c>
      <c r="E1214" s="98">
        <v>0.86875000000000902</v>
      </c>
      <c r="F1214" s="98">
        <v>-1.7006132959084299</v>
      </c>
      <c r="G1214" s="99">
        <v>0.95000000000003804</v>
      </c>
      <c r="H1214" s="98">
        <v>4.23509493229282</v>
      </c>
      <c r="I1214" s="98">
        <v>0.87470000000000503</v>
      </c>
      <c r="J1214" s="98">
        <v>-1.0649683538814101</v>
      </c>
      <c r="K1214" s="99">
        <v>0.7</v>
      </c>
      <c r="L1214" s="98">
        <v>1.6168061739936599</v>
      </c>
      <c r="M1214" s="98">
        <v>0.220554999999996</v>
      </c>
      <c r="N1214" s="98">
        <v>-0.19009531313442099</v>
      </c>
      <c r="O1214" s="99">
        <v>0.95000000000003304</v>
      </c>
      <c r="P1214" s="98">
        <v>0.47349702849647701</v>
      </c>
      <c r="Q1214" s="98">
        <v>0.21893000000000101</v>
      </c>
      <c r="R1214" s="98">
        <v>8.0081109887352606E-2</v>
      </c>
      <c r="S1214" s="99">
        <v>0.69999999999999896</v>
      </c>
      <c r="T1214" s="98">
        <v>0.121699323660019</v>
      </c>
      <c r="U1214" s="98">
        <v>0.36166500000000201</v>
      </c>
      <c r="V1214" s="98">
        <v>-9.9393274752186206E-2</v>
      </c>
      <c r="W1214" s="99">
        <v>0.95000000000003704</v>
      </c>
      <c r="X1214" s="98">
        <v>0.24685995632164401</v>
      </c>
      <c r="Y1214" s="98">
        <v>0.365290000000002</v>
      </c>
      <c r="Z1214" s="98">
        <v>-0.465443536281343</v>
      </c>
      <c r="AA1214" s="99">
        <v>0.7</v>
      </c>
      <c r="AB1214" s="98">
        <v>0.70641884452419701</v>
      </c>
      <c r="AC1214" t="str">
        <f>IF('Regression diagnostics'!AC1214="","",'Regression diagnostics'!AC1214)</f>
        <v/>
      </c>
    </row>
    <row r="1215" spans="1:29" x14ac:dyDescent="0.25">
      <c r="A1215" t="str">
        <f t="shared" si="40"/>
        <v>Aug</v>
      </c>
      <c r="B1215">
        <f t="shared" si="39"/>
        <v>1214</v>
      </c>
      <c r="C1215" t="s">
        <v>2842</v>
      </c>
      <c r="D1215">
        <v>15</v>
      </c>
      <c r="E1215" s="98">
        <v>0.86244999999999905</v>
      </c>
      <c r="F1215" s="98">
        <v>1.7006132959060301</v>
      </c>
      <c r="G1215" s="99">
        <v>0.55000000000000504</v>
      </c>
      <c r="H1215" s="98">
        <v>1.07414135418611</v>
      </c>
      <c r="I1215" s="98">
        <v>0.85650000000000304</v>
      </c>
      <c r="J1215" s="98">
        <v>1.4989487004203601</v>
      </c>
      <c r="K1215" s="99">
        <v>0.3</v>
      </c>
      <c r="L1215" s="98">
        <v>0.97585068156173604</v>
      </c>
      <c r="M1215" s="98">
        <v>0.25113500000000599</v>
      </c>
      <c r="N1215" s="98">
        <v>0.190095313135035</v>
      </c>
      <c r="O1215" s="99">
        <v>0.55000000000000404</v>
      </c>
      <c r="P1215" s="98">
        <v>0.120092405843508</v>
      </c>
      <c r="Q1215" s="98">
        <v>0.25276000000000098</v>
      </c>
      <c r="R1215" s="98">
        <v>1.8375910787941999E-2</v>
      </c>
      <c r="S1215" s="99">
        <v>0.29999999999999899</v>
      </c>
      <c r="T1215" s="98">
        <v>1.1968199173051801E-2</v>
      </c>
      <c r="U1215" s="98">
        <v>0.36980500000000099</v>
      </c>
      <c r="V1215" s="98">
        <v>9.9393274751625793E-2</v>
      </c>
      <c r="W1215" s="99">
        <v>0.55000000000000704</v>
      </c>
      <c r="X1215" s="98">
        <v>6.2610754189867002E-2</v>
      </c>
      <c r="Y1215" s="98">
        <v>0.366180000000001</v>
      </c>
      <c r="Z1215" s="98">
        <v>0.36045222761881801</v>
      </c>
      <c r="AA1215" s="99">
        <v>0.3</v>
      </c>
      <c r="AB1215" s="98">
        <v>0.23444745803998401</v>
      </c>
      <c r="AC1215" t="str">
        <f>IF('Regression diagnostics'!AC1215="","",'Regression diagnostics'!AC1215)</f>
        <v/>
      </c>
    </row>
    <row r="1216" spans="1:29" x14ac:dyDescent="0.25">
      <c r="A1216" t="str">
        <f t="shared" si="40"/>
        <v>Aug</v>
      </c>
      <c r="B1216">
        <f t="shared" si="39"/>
        <v>1215</v>
      </c>
      <c r="C1216" t="s">
        <v>2842</v>
      </c>
      <c r="D1216">
        <v>30</v>
      </c>
      <c r="E1216" s="98">
        <v>0.84424999999999795</v>
      </c>
      <c r="F1216" s="98">
        <v>-1.70061329590584</v>
      </c>
      <c r="G1216" s="99">
        <v>0.55000000000001703</v>
      </c>
      <c r="H1216" s="98">
        <v>1.0741413541860101</v>
      </c>
      <c r="I1216" s="98">
        <v>0.83830000000000204</v>
      </c>
      <c r="J1216" s="98">
        <v>-0.90634107467297798</v>
      </c>
      <c r="K1216" s="99">
        <v>0.3</v>
      </c>
      <c r="L1216" s="98">
        <v>0.58961066319230304</v>
      </c>
      <c r="M1216" s="98">
        <v>0.28496500000000602</v>
      </c>
      <c r="N1216" s="98">
        <v>-0.19009531313612199</v>
      </c>
      <c r="O1216" s="99">
        <v>0.55000000000001703</v>
      </c>
      <c r="P1216" s="98">
        <v>0.120092405844198</v>
      </c>
      <c r="Q1216" s="98">
        <v>0.28659000000000101</v>
      </c>
      <c r="R1216" s="98">
        <v>-0.19402799920243799</v>
      </c>
      <c r="S1216" s="99">
        <v>0.3</v>
      </c>
      <c r="T1216" s="98">
        <v>0.126372535904346</v>
      </c>
      <c r="U1216" s="98">
        <v>0.370695</v>
      </c>
      <c r="V1216" s="98">
        <v>-9.9393274751687702E-2</v>
      </c>
      <c r="W1216" s="99">
        <v>0.55000000000001903</v>
      </c>
      <c r="X1216" s="98">
        <v>6.2610754189907594E-2</v>
      </c>
      <c r="Y1216" s="98">
        <v>0.36707000000000001</v>
      </c>
      <c r="Z1216" s="98">
        <v>0.19320850336348799</v>
      </c>
      <c r="AA1216" s="99">
        <v>0.3</v>
      </c>
      <c r="AB1216" s="98">
        <v>0.125661424178305</v>
      </c>
      <c r="AC1216" t="str">
        <f>IF('Regression diagnostics'!AC1216="","",'Regression diagnostics'!AC1216)</f>
        <v/>
      </c>
    </row>
    <row r="1217" spans="1:29" x14ac:dyDescent="0.25">
      <c r="A1217" t="str">
        <f t="shared" si="40"/>
        <v>Aug</v>
      </c>
      <c r="B1217">
        <f t="shared" si="39"/>
        <v>1216</v>
      </c>
      <c r="C1217" t="s">
        <v>2842</v>
      </c>
      <c r="D1217">
        <v>45</v>
      </c>
      <c r="E1217" s="98">
        <v>0.81415000000000504</v>
      </c>
      <c r="F1217" s="98">
        <v>1.7006132959048901</v>
      </c>
      <c r="G1217" s="99">
        <v>0.94999999999999896</v>
      </c>
      <c r="H1217" s="98">
        <v>4.23509493228224</v>
      </c>
      <c r="I1217" s="98">
        <v>0.82010000000000105</v>
      </c>
      <c r="J1217" s="98">
        <v>0.15974525308210599</v>
      </c>
      <c r="K1217" s="99">
        <v>0.70000000000000195</v>
      </c>
      <c r="L1217" s="98">
        <v>0.24238084641689001</v>
      </c>
      <c r="M1217" s="98">
        <v>0.32204499999999597</v>
      </c>
      <c r="N1217" s="98">
        <v>0.19009531313679101</v>
      </c>
      <c r="O1217" s="99">
        <v>0.94999999999999196</v>
      </c>
      <c r="P1217" s="98">
        <v>0.47349702850217801</v>
      </c>
      <c r="Q1217" s="98">
        <v>0.32042000000000098</v>
      </c>
      <c r="R1217" s="98">
        <v>0.18823188715795899</v>
      </c>
      <c r="S1217" s="99">
        <v>0.70000000000000195</v>
      </c>
      <c r="T1217" s="98">
        <v>0.28606042554081401</v>
      </c>
      <c r="U1217" s="98">
        <v>0.36433500000000002</v>
      </c>
      <c r="V1217" s="98">
        <v>9.9393274751645097E-2</v>
      </c>
      <c r="W1217" s="99">
        <v>0.95000000000000995</v>
      </c>
      <c r="X1217" s="98">
        <v>0.246859956320228</v>
      </c>
      <c r="Y1217" s="98">
        <v>0.36796000000000001</v>
      </c>
      <c r="Z1217" s="98">
        <v>-0.38028720006929401</v>
      </c>
      <c r="AA1217" s="99">
        <v>0.70000000000000095</v>
      </c>
      <c r="AB1217" s="98">
        <v>0.57715147562019997</v>
      </c>
      <c r="AC1217" t="str">
        <f>IF('Regression diagnostics'!AC1217="","",'Regression diagnostics'!AC1217)</f>
        <v/>
      </c>
    </row>
    <row r="1218" spans="1:29" x14ac:dyDescent="0.25">
      <c r="A1218" t="str">
        <f t="shared" si="40"/>
        <v>Aug</v>
      </c>
      <c r="B1218">
        <f t="shared" si="39"/>
        <v>1217</v>
      </c>
      <c r="C1218" t="s">
        <v>2843</v>
      </c>
      <c r="D1218">
        <v>0</v>
      </c>
      <c r="E1218" s="98">
        <v>0.90368500000000995</v>
      </c>
      <c r="F1218" s="98">
        <v>-1.3277459086696299</v>
      </c>
      <c r="G1218" s="99">
        <v>0.95000000000003704</v>
      </c>
      <c r="H1218" s="98">
        <v>3.3025751150527398</v>
      </c>
      <c r="I1218" s="98">
        <v>0.90491000000000499</v>
      </c>
      <c r="J1218" s="98">
        <v>-0.57127945268941205</v>
      </c>
      <c r="K1218" s="99">
        <v>0.7</v>
      </c>
      <c r="L1218" s="98">
        <v>0.86693592759917903</v>
      </c>
      <c r="M1218" s="98">
        <v>0.20869499999999599</v>
      </c>
      <c r="N1218" s="98">
        <v>-0.23072637243065799</v>
      </c>
      <c r="O1218" s="99">
        <v>0.95000000000003504</v>
      </c>
      <c r="P1218" s="98">
        <v>0.57471273723011596</v>
      </c>
      <c r="Q1218" s="98">
        <v>0.21052000000000001</v>
      </c>
      <c r="R1218" s="98">
        <v>-0.21630155454125399</v>
      </c>
      <c r="S1218" s="99">
        <v>0.7</v>
      </c>
      <c r="T1218" s="98">
        <v>0.32872048528759401</v>
      </c>
      <c r="U1218" s="98">
        <v>0.39032500000000198</v>
      </c>
      <c r="V1218" s="98">
        <v>-0.36081120286627799</v>
      </c>
      <c r="W1218" s="99">
        <v>0.95000000000004503</v>
      </c>
      <c r="X1218" s="98">
        <v>0.89625527364812196</v>
      </c>
      <c r="Y1218" s="98">
        <v>0.39635000000000198</v>
      </c>
      <c r="Z1218" s="98">
        <v>-0.85739598788656302</v>
      </c>
      <c r="AA1218" s="99">
        <v>0.7</v>
      </c>
      <c r="AB1218" s="98">
        <v>1.3016684307406501</v>
      </c>
      <c r="AC1218" t="str">
        <f>IF('Regression diagnostics'!AC1218="","",'Regression diagnostics'!AC1218)</f>
        <v/>
      </c>
    </row>
    <row r="1219" spans="1:29" x14ac:dyDescent="0.25">
      <c r="A1219" t="str">
        <f t="shared" si="40"/>
        <v>Aug</v>
      </c>
      <c r="B1219">
        <f t="shared" si="39"/>
        <v>1218</v>
      </c>
      <c r="C1219" t="s">
        <v>2843</v>
      </c>
      <c r="D1219">
        <v>15</v>
      </c>
      <c r="E1219" s="98">
        <v>0.88594499999999798</v>
      </c>
      <c r="F1219" s="98">
        <v>1.3277459086671299</v>
      </c>
      <c r="G1219" s="99">
        <v>0.55000000000000504</v>
      </c>
      <c r="H1219" s="98">
        <v>0.83762762419634795</v>
      </c>
      <c r="I1219" s="98">
        <v>0.88472000000000295</v>
      </c>
      <c r="J1219" s="98">
        <v>0.99996311974881702</v>
      </c>
      <c r="K1219" s="99">
        <v>0.29999999999999899</v>
      </c>
      <c r="L1219" s="98">
        <v>0.65057602932040903</v>
      </c>
      <c r="M1219" s="98">
        <v>0.24791500000000499</v>
      </c>
      <c r="N1219" s="98">
        <v>0.23072637243127</v>
      </c>
      <c r="O1219" s="99">
        <v>0.55000000000000404</v>
      </c>
      <c r="P1219" s="98">
        <v>0.14576360806738201</v>
      </c>
      <c r="Q1219" s="98">
        <v>0.24609</v>
      </c>
      <c r="R1219" s="98">
        <v>0.22753701299221399</v>
      </c>
      <c r="S1219" s="99">
        <v>0.29999999999999899</v>
      </c>
      <c r="T1219" s="98">
        <v>0.148198399539023</v>
      </c>
      <c r="U1219" s="98">
        <v>0.38872500000000099</v>
      </c>
      <c r="V1219" s="98">
        <v>0.36081120286559998</v>
      </c>
      <c r="W1219" s="99">
        <v>0.55000000000001104</v>
      </c>
      <c r="X1219" s="98">
        <v>0.227316003235641</v>
      </c>
      <c r="Y1219" s="98">
        <v>0.38270000000000098</v>
      </c>
      <c r="Z1219" s="98">
        <v>0.76366997376874601</v>
      </c>
      <c r="AA1219" s="99">
        <v>0.3</v>
      </c>
      <c r="AB1219" s="98">
        <v>0.49683434861058301</v>
      </c>
      <c r="AC1219" t="str">
        <f>IF('Regression diagnostics'!AC1219="","",'Regression diagnostics'!AC1219)</f>
        <v/>
      </c>
    </row>
    <row r="1220" spans="1:29" x14ac:dyDescent="0.25">
      <c r="A1220" t="str">
        <f t="shared" si="40"/>
        <v>Aug</v>
      </c>
      <c r="B1220">
        <f t="shared" ref="B1220:B1283" si="41">B1219+1</f>
        <v>1219</v>
      </c>
      <c r="C1220" t="s">
        <v>2843</v>
      </c>
      <c r="D1220">
        <v>30</v>
      </c>
      <c r="E1220" s="98">
        <v>0.86575499999999606</v>
      </c>
      <c r="F1220" s="98">
        <v>-1.3277459086667101</v>
      </c>
      <c r="G1220" s="99">
        <v>0.55000000000001703</v>
      </c>
      <c r="H1220" s="98">
        <v>0.83762762419610703</v>
      </c>
      <c r="I1220" s="98">
        <v>0.86453000000000202</v>
      </c>
      <c r="J1220" s="98">
        <v>-0.87795566738925801</v>
      </c>
      <c r="K1220" s="99">
        <v>0.3</v>
      </c>
      <c r="L1220" s="98">
        <v>0.57112975610208805</v>
      </c>
      <c r="M1220" s="98">
        <v>0.28348500000000498</v>
      </c>
      <c r="N1220" s="98">
        <v>-0.23072637243220501</v>
      </c>
      <c r="O1220" s="99">
        <v>0.55000000000001803</v>
      </c>
      <c r="P1220" s="98">
        <v>0.145763608067977</v>
      </c>
      <c r="Q1220" s="98">
        <v>0.28166000000000002</v>
      </c>
      <c r="R1220" s="98">
        <v>-3.0266206003742298E-2</v>
      </c>
      <c r="S1220" s="99">
        <v>0.3</v>
      </c>
      <c r="T1220" s="98">
        <v>1.9712333932654699E-2</v>
      </c>
      <c r="U1220" s="98">
        <v>0.37507499999999999</v>
      </c>
      <c r="V1220" s="98">
        <v>-0.36081120286573998</v>
      </c>
      <c r="W1220" s="99">
        <v>0.55000000000002303</v>
      </c>
      <c r="X1220" s="98">
        <v>0.227316003235735</v>
      </c>
      <c r="Y1220" s="98">
        <v>0.36904999999999999</v>
      </c>
      <c r="Z1220" s="98">
        <v>0.156552344622577</v>
      </c>
      <c r="AA1220" s="99">
        <v>0.3</v>
      </c>
      <c r="AB1220" s="98">
        <v>0.101819805063916</v>
      </c>
      <c r="AC1220" t="str">
        <f>IF('Regression diagnostics'!AC1220="","",'Regression diagnostics'!AC1220)</f>
        <v/>
      </c>
    </row>
    <row r="1221" spans="1:29" x14ac:dyDescent="0.25">
      <c r="A1221" t="str">
        <f t="shared" si="40"/>
        <v>Aug</v>
      </c>
      <c r="B1221">
        <f t="shared" si="41"/>
        <v>1220</v>
      </c>
      <c r="C1221" t="s">
        <v>2843</v>
      </c>
      <c r="D1221">
        <v>45</v>
      </c>
      <c r="E1221" s="98">
        <v>0.84311500000000605</v>
      </c>
      <c r="F1221" s="98">
        <v>1.32774590866567</v>
      </c>
      <c r="G1221" s="99">
        <v>0.94999999999999896</v>
      </c>
      <c r="H1221" s="98">
        <v>3.3025751150415399</v>
      </c>
      <c r="I1221" s="98">
        <v>0.84433999999999998</v>
      </c>
      <c r="J1221" s="98">
        <v>0.384909990759845</v>
      </c>
      <c r="K1221" s="99">
        <v>0.70000000000000195</v>
      </c>
      <c r="L1221" s="98">
        <v>0.58405972854719401</v>
      </c>
      <c r="M1221" s="98">
        <v>0.31540499999999599</v>
      </c>
      <c r="N1221" s="98">
        <v>0.23072637243282201</v>
      </c>
      <c r="O1221" s="99">
        <v>0.94999999999999896</v>
      </c>
      <c r="P1221" s="98">
        <v>0.57471273723528704</v>
      </c>
      <c r="Q1221" s="98">
        <v>0.31723000000000101</v>
      </c>
      <c r="R1221" s="98">
        <v>-8.5034580602131704E-2</v>
      </c>
      <c r="S1221" s="99">
        <v>0.70000000000000195</v>
      </c>
      <c r="T1221" s="98">
        <v>0.12922717141447401</v>
      </c>
      <c r="U1221" s="98">
        <v>0.34937499999999999</v>
      </c>
      <c r="V1221" s="98">
        <v>0.36081120286572699</v>
      </c>
      <c r="W1221" s="99">
        <v>0.95000000000000995</v>
      </c>
      <c r="X1221" s="98">
        <v>0.896255273646416</v>
      </c>
      <c r="Y1221" s="98">
        <v>0.35539999999999999</v>
      </c>
      <c r="Z1221" s="98">
        <v>-0.54826682218580403</v>
      </c>
      <c r="AA1221" s="99">
        <v>0.70000000000000095</v>
      </c>
      <c r="AB1221" s="98">
        <v>0.83216080489699495</v>
      </c>
      <c r="AC1221" t="str">
        <f>IF('Regression diagnostics'!AC1221="","",'Regression diagnostics'!AC1221)</f>
        <v/>
      </c>
    </row>
    <row r="1222" spans="1:29" x14ac:dyDescent="0.25">
      <c r="A1222" t="str">
        <f t="shared" si="40"/>
        <v>Aug</v>
      </c>
      <c r="B1222">
        <f t="shared" si="41"/>
        <v>1221</v>
      </c>
      <c r="C1222" t="s">
        <v>2844</v>
      </c>
      <c r="D1222">
        <v>0</v>
      </c>
      <c r="E1222" s="98">
        <v>0.85979500000000897</v>
      </c>
      <c r="F1222" s="98">
        <v>4.3307543558548899E-2</v>
      </c>
      <c r="G1222" s="99">
        <v>0.95000000000003304</v>
      </c>
      <c r="H1222" s="98">
        <v>0.107520931682351</v>
      </c>
      <c r="I1222" s="98">
        <v>0.86112000000000499</v>
      </c>
      <c r="J1222" s="98">
        <v>-8.5197468310847693E-2</v>
      </c>
      <c r="K1222" s="99">
        <v>0.69999999999999896</v>
      </c>
      <c r="L1222" s="98">
        <v>0.12926855533583301</v>
      </c>
      <c r="M1222" s="98">
        <v>0.198924999999993</v>
      </c>
      <c r="N1222" s="98">
        <v>-0.18138865757025899</v>
      </c>
      <c r="O1222" s="99">
        <v>0.95000000000003104</v>
      </c>
      <c r="P1222" s="98">
        <v>0.45180861937065497</v>
      </c>
      <c r="Q1222" s="98">
        <v>0.20369999999999899</v>
      </c>
      <c r="R1222" s="98">
        <v>-0.44581236432155102</v>
      </c>
      <c r="S1222" s="99">
        <v>0.69999999999999896</v>
      </c>
      <c r="T1222" s="98">
        <v>0.67756863813452595</v>
      </c>
      <c r="U1222" s="98">
        <v>0.356520000000001</v>
      </c>
      <c r="V1222" s="98">
        <v>1.51949170716309</v>
      </c>
      <c r="W1222" s="99">
        <v>0.95000000000003904</v>
      </c>
      <c r="X1222" s="98">
        <v>3.7835913142320501</v>
      </c>
      <c r="Y1222" s="98">
        <v>0.35622000000000098</v>
      </c>
      <c r="Z1222" s="98">
        <v>0.68591679030893205</v>
      </c>
      <c r="AA1222" s="99">
        <v>0.7</v>
      </c>
      <c r="AB1222" s="98">
        <v>1.0411834012608601</v>
      </c>
      <c r="AC1222" t="str">
        <f>IF('Regression diagnostics'!AC1222="","",'Regression diagnostics'!AC1222)</f>
        <v/>
      </c>
    </row>
    <row r="1223" spans="1:29" x14ac:dyDescent="0.25">
      <c r="A1223" t="str">
        <f t="shared" si="40"/>
        <v>Aug</v>
      </c>
      <c r="B1223">
        <f t="shared" si="41"/>
        <v>1222</v>
      </c>
      <c r="C1223" t="s">
        <v>2844</v>
      </c>
      <c r="D1223">
        <v>15</v>
      </c>
      <c r="E1223" s="98">
        <v>0.84281499999999998</v>
      </c>
      <c r="F1223" s="98">
        <v>-4.3307543560316998E-2</v>
      </c>
      <c r="G1223" s="99">
        <v>0.55000000000000304</v>
      </c>
      <c r="H1223" s="98">
        <v>2.72703873258845E-2</v>
      </c>
      <c r="I1223" s="98">
        <v>0.84149000000000296</v>
      </c>
      <c r="J1223" s="98">
        <v>3.5357261704105199E-2</v>
      </c>
      <c r="K1223" s="99">
        <v>0.29999999999999899</v>
      </c>
      <c r="L1223" s="98">
        <v>2.2991467076220899E-2</v>
      </c>
      <c r="M1223" s="98">
        <v>0.239625000000006</v>
      </c>
      <c r="N1223" s="98">
        <v>0.18138865757154299</v>
      </c>
      <c r="O1223" s="99">
        <v>0.55000000000000104</v>
      </c>
      <c r="P1223" s="98">
        <v>0.11459160420405599</v>
      </c>
      <c r="Q1223" s="98">
        <v>0.23485</v>
      </c>
      <c r="R1223" s="98">
        <v>0.35941119629414398</v>
      </c>
      <c r="S1223" s="99">
        <v>0.29999999999999899</v>
      </c>
      <c r="T1223" s="98">
        <v>0.23409945910542401</v>
      </c>
      <c r="U1223" s="98">
        <v>0.36544000000000199</v>
      </c>
      <c r="V1223" s="98">
        <v>-1.51949170716282</v>
      </c>
      <c r="W1223" s="99">
        <v>0.55000000000000904</v>
      </c>
      <c r="X1223" s="98">
        <v>0.95962710705064602</v>
      </c>
      <c r="Y1223" s="98">
        <v>0.36574000000000101</v>
      </c>
      <c r="Z1223" s="98">
        <v>-1.30129363530216</v>
      </c>
      <c r="AA1223" s="99">
        <v>0.3</v>
      </c>
      <c r="AB1223" s="98">
        <v>0.84712238323747002</v>
      </c>
      <c r="AC1223" t="str">
        <f>IF('Regression diagnostics'!AC1223="","",'Regression diagnostics'!AC1223)</f>
        <v/>
      </c>
    </row>
    <row r="1224" spans="1:29" x14ac:dyDescent="0.25">
      <c r="A1224" t="str">
        <f t="shared" si="40"/>
        <v>Aug</v>
      </c>
      <c r="B1224">
        <f t="shared" si="41"/>
        <v>1223</v>
      </c>
      <c r="C1224" t="s">
        <v>2844</v>
      </c>
      <c r="D1224">
        <v>30</v>
      </c>
      <c r="E1224" s="98">
        <v>0.82318499999999795</v>
      </c>
      <c r="F1224" s="98">
        <v>4.3307543560458302E-2</v>
      </c>
      <c r="G1224" s="99">
        <v>0.55000000000001503</v>
      </c>
      <c r="H1224" s="98">
        <v>2.7270387325974099E-2</v>
      </c>
      <c r="I1224" s="98">
        <v>0.82186000000000203</v>
      </c>
      <c r="J1224" s="98">
        <v>9.6609982684819906E-2</v>
      </c>
      <c r="K1224" s="99">
        <v>0.3</v>
      </c>
      <c r="L1224" s="98">
        <v>6.2822019596513803E-2</v>
      </c>
      <c r="M1224" s="98">
        <v>0.27077500000000698</v>
      </c>
      <c r="N1224" s="98">
        <v>-0.181388657572775</v>
      </c>
      <c r="O1224" s="99">
        <v>0.55000000000001403</v>
      </c>
      <c r="P1224" s="98">
        <v>0.11459160420483799</v>
      </c>
      <c r="Q1224" s="98">
        <v>0.26600000000000101</v>
      </c>
      <c r="R1224" s="98">
        <v>0.15673570966206701</v>
      </c>
      <c r="S1224" s="99">
        <v>0.3</v>
      </c>
      <c r="T1224" s="98">
        <v>0.102082975054263</v>
      </c>
      <c r="U1224" s="98">
        <v>0.37496000000000101</v>
      </c>
      <c r="V1224" s="98">
        <v>1.51949170716258</v>
      </c>
      <c r="W1224" s="99">
        <v>0.55000000000001903</v>
      </c>
      <c r="X1224" s="98">
        <v>0.95962710705051402</v>
      </c>
      <c r="Y1224" s="98">
        <v>0.37525999999999998</v>
      </c>
      <c r="Z1224" s="98">
        <v>1.2554734368759299</v>
      </c>
      <c r="AA1224" s="99">
        <v>0.3</v>
      </c>
      <c r="AB1224" s="98">
        <v>0.81724148687480203</v>
      </c>
      <c r="AC1224" t="str">
        <f>IF('Regression diagnostics'!AC1224="","",'Regression diagnostics'!AC1224)</f>
        <v/>
      </c>
    </row>
    <row r="1225" spans="1:29" x14ac:dyDescent="0.25">
      <c r="A1225" t="str">
        <f t="shared" si="40"/>
        <v>Aug</v>
      </c>
      <c r="B1225">
        <f t="shared" si="41"/>
        <v>1224</v>
      </c>
      <c r="C1225" t="s">
        <v>2844</v>
      </c>
      <c r="D1225">
        <v>45</v>
      </c>
      <c r="E1225" s="98">
        <v>0.80090500000000397</v>
      </c>
      <c r="F1225" s="98">
        <v>-4.3307543561226701E-2</v>
      </c>
      <c r="G1225" s="99">
        <v>0.94999999999998896</v>
      </c>
      <c r="H1225" s="98">
        <v>0.107520931688948</v>
      </c>
      <c r="I1225" s="98">
        <v>0.80223</v>
      </c>
      <c r="J1225" s="98">
        <v>-0.1163858272456</v>
      </c>
      <c r="K1225" s="99">
        <v>0.70000000000000195</v>
      </c>
      <c r="L1225" s="98">
        <v>0.176590658308825</v>
      </c>
      <c r="M1225" s="98">
        <v>0.292374999999996</v>
      </c>
      <c r="N1225" s="98">
        <v>0.18138865757331901</v>
      </c>
      <c r="O1225" s="99">
        <v>0.94999999999999896</v>
      </c>
      <c r="P1225" s="98">
        <v>0.451808619378123</v>
      </c>
      <c r="Q1225" s="98">
        <v>0.29715000000000102</v>
      </c>
      <c r="R1225" s="98">
        <v>-0.34261505776579798</v>
      </c>
      <c r="S1225" s="99">
        <v>0.70000000000000195</v>
      </c>
      <c r="T1225" s="98">
        <v>0.52070218116563805</v>
      </c>
      <c r="U1225" s="98">
        <v>0.38507999999999898</v>
      </c>
      <c r="V1225" s="98">
        <v>-1.51949170716254</v>
      </c>
      <c r="W1225" s="99">
        <v>0.95000000000000295</v>
      </c>
      <c r="X1225" s="98">
        <v>3.7835913142292301</v>
      </c>
      <c r="Y1225" s="98">
        <v>0.38478000000000001</v>
      </c>
      <c r="Z1225" s="98">
        <v>-0.615925281093884</v>
      </c>
      <c r="AA1225" s="99">
        <v>0.70000000000000095</v>
      </c>
      <c r="AB1225" s="98">
        <v>0.93489342021142796</v>
      </c>
      <c r="AC1225" t="str">
        <f>IF('Regression diagnostics'!AC1225="","",'Regression diagnostics'!AC1225)</f>
        <v/>
      </c>
    </row>
    <row r="1226" spans="1:29" x14ac:dyDescent="0.25">
      <c r="A1226" t="str">
        <f t="shared" si="40"/>
        <v>Aug</v>
      </c>
      <c r="B1226">
        <f t="shared" si="41"/>
        <v>1225</v>
      </c>
      <c r="C1226" t="s">
        <v>2845</v>
      </c>
      <c r="D1226">
        <v>0</v>
      </c>
      <c r="E1226" s="98" t="s">
        <v>526</v>
      </c>
      <c r="F1226" s="98" t="s">
        <v>526</v>
      </c>
      <c r="G1226" s="99" t="s">
        <v>526</v>
      </c>
      <c r="H1226" s="98" t="s">
        <v>526</v>
      </c>
      <c r="I1226" s="98" t="s">
        <v>526</v>
      </c>
      <c r="J1226" s="98" t="s">
        <v>526</v>
      </c>
      <c r="K1226" s="99" t="s">
        <v>526</v>
      </c>
      <c r="L1226" s="98" t="s">
        <v>526</v>
      </c>
      <c r="M1226" s="98" t="s">
        <v>526</v>
      </c>
      <c r="N1226" s="98" t="s">
        <v>526</v>
      </c>
      <c r="O1226" s="99" t="s">
        <v>526</v>
      </c>
      <c r="P1226" s="98" t="s">
        <v>526</v>
      </c>
      <c r="Q1226" s="98" t="s">
        <v>526</v>
      </c>
      <c r="R1226" s="98" t="s">
        <v>526</v>
      </c>
      <c r="S1226" s="99" t="s">
        <v>526</v>
      </c>
      <c r="T1226" s="98" t="s">
        <v>526</v>
      </c>
      <c r="U1226" s="98" t="s">
        <v>526</v>
      </c>
      <c r="V1226" s="98" t="s">
        <v>526</v>
      </c>
      <c r="W1226" s="99" t="s">
        <v>526</v>
      </c>
      <c r="X1226" s="98" t="s">
        <v>526</v>
      </c>
      <c r="Y1226" s="98" t="s">
        <v>526</v>
      </c>
      <c r="Z1226" s="98" t="s">
        <v>526</v>
      </c>
      <c r="AA1226" s="99" t="s">
        <v>526</v>
      </c>
      <c r="AB1226" s="98" t="s">
        <v>526</v>
      </c>
      <c r="AC1226" t="str">
        <f>IF('Regression diagnostics'!AC1226="","",'Regression diagnostics'!AC1226)</f>
        <v>Not sampled</v>
      </c>
    </row>
    <row r="1227" spans="1:29" x14ac:dyDescent="0.25">
      <c r="A1227" t="str">
        <f t="shared" si="40"/>
        <v>Aug</v>
      </c>
      <c r="B1227">
        <f t="shared" si="41"/>
        <v>1226</v>
      </c>
      <c r="C1227" t="s">
        <v>2845</v>
      </c>
      <c r="D1227">
        <v>15</v>
      </c>
      <c r="E1227" s="98" t="s">
        <v>526</v>
      </c>
      <c r="F1227" s="98" t="s">
        <v>526</v>
      </c>
      <c r="G1227" s="99" t="s">
        <v>526</v>
      </c>
      <c r="H1227" s="98" t="s">
        <v>526</v>
      </c>
      <c r="I1227" s="98" t="s">
        <v>526</v>
      </c>
      <c r="J1227" s="98" t="s">
        <v>526</v>
      </c>
      <c r="K1227" s="99" t="s">
        <v>526</v>
      </c>
      <c r="L1227" s="98" t="s">
        <v>526</v>
      </c>
      <c r="M1227" s="98" t="s">
        <v>526</v>
      </c>
      <c r="N1227" s="98" t="s">
        <v>526</v>
      </c>
      <c r="O1227" s="99" t="s">
        <v>526</v>
      </c>
      <c r="P1227" s="98" t="s">
        <v>526</v>
      </c>
      <c r="Q1227" s="98" t="s">
        <v>526</v>
      </c>
      <c r="R1227" s="98" t="s">
        <v>526</v>
      </c>
      <c r="S1227" s="99" t="s">
        <v>526</v>
      </c>
      <c r="T1227" s="98" t="s">
        <v>526</v>
      </c>
      <c r="U1227" s="98" t="s">
        <v>526</v>
      </c>
      <c r="V1227" s="98" t="s">
        <v>526</v>
      </c>
      <c r="W1227" s="99" t="s">
        <v>526</v>
      </c>
      <c r="X1227" s="98" t="s">
        <v>526</v>
      </c>
      <c r="Y1227" s="98" t="s">
        <v>526</v>
      </c>
      <c r="Z1227" s="98" t="s">
        <v>526</v>
      </c>
      <c r="AA1227" s="99" t="s">
        <v>526</v>
      </c>
      <c r="AB1227" s="98" t="s">
        <v>526</v>
      </c>
      <c r="AC1227" t="str">
        <f>IF('Regression diagnostics'!AC1227="","",'Regression diagnostics'!AC1227)</f>
        <v>Not sampled</v>
      </c>
    </row>
    <row r="1228" spans="1:29" x14ac:dyDescent="0.25">
      <c r="A1228" t="str">
        <f t="shared" si="40"/>
        <v>Aug</v>
      </c>
      <c r="B1228">
        <f t="shared" si="41"/>
        <v>1227</v>
      </c>
      <c r="C1228" t="s">
        <v>2845</v>
      </c>
      <c r="D1228">
        <v>30</v>
      </c>
      <c r="E1228" s="98" t="s">
        <v>526</v>
      </c>
      <c r="F1228" s="98" t="s">
        <v>526</v>
      </c>
      <c r="G1228" s="99" t="s">
        <v>526</v>
      </c>
      <c r="H1228" s="98" t="s">
        <v>526</v>
      </c>
      <c r="I1228" s="98" t="s">
        <v>526</v>
      </c>
      <c r="J1228" s="98" t="s">
        <v>526</v>
      </c>
      <c r="K1228" s="99" t="s">
        <v>526</v>
      </c>
      <c r="L1228" s="98" t="s">
        <v>526</v>
      </c>
      <c r="M1228" s="98" t="s">
        <v>526</v>
      </c>
      <c r="N1228" s="98" t="s">
        <v>526</v>
      </c>
      <c r="O1228" s="99" t="s">
        <v>526</v>
      </c>
      <c r="P1228" s="98" t="s">
        <v>526</v>
      </c>
      <c r="Q1228" s="98" t="s">
        <v>526</v>
      </c>
      <c r="R1228" s="98" t="s">
        <v>526</v>
      </c>
      <c r="S1228" s="99" t="s">
        <v>526</v>
      </c>
      <c r="T1228" s="98" t="s">
        <v>526</v>
      </c>
      <c r="U1228" s="98" t="s">
        <v>526</v>
      </c>
      <c r="V1228" s="98" t="s">
        <v>526</v>
      </c>
      <c r="W1228" s="99" t="s">
        <v>526</v>
      </c>
      <c r="X1228" s="98" t="s">
        <v>526</v>
      </c>
      <c r="Y1228" s="98" t="s">
        <v>526</v>
      </c>
      <c r="Z1228" s="98" t="s">
        <v>526</v>
      </c>
      <c r="AA1228" s="99" t="s">
        <v>526</v>
      </c>
      <c r="AB1228" s="98" t="s">
        <v>526</v>
      </c>
      <c r="AC1228" t="str">
        <f>IF('Regression diagnostics'!AC1228="","",'Regression diagnostics'!AC1228)</f>
        <v>Not sampled</v>
      </c>
    </row>
    <row r="1229" spans="1:29" x14ac:dyDescent="0.25">
      <c r="A1229" t="str">
        <f t="shared" si="40"/>
        <v>Aug</v>
      </c>
      <c r="B1229">
        <f t="shared" si="41"/>
        <v>1228</v>
      </c>
      <c r="C1229" t="s">
        <v>2845</v>
      </c>
      <c r="D1229">
        <v>45</v>
      </c>
      <c r="E1229" s="98" t="s">
        <v>526</v>
      </c>
      <c r="F1229" s="98" t="s">
        <v>526</v>
      </c>
      <c r="G1229" s="99" t="s">
        <v>526</v>
      </c>
      <c r="H1229" s="98" t="s">
        <v>526</v>
      </c>
      <c r="I1229" s="98" t="s">
        <v>526</v>
      </c>
      <c r="J1229" s="98" t="s">
        <v>526</v>
      </c>
      <c r="K1229" s="99" t="s">
        <v>526</v>
      </c>
      <c r="L1229" s="98" t="s">
        <v>526</v>
      </c>
      <c r="M1229" s="98" t="s">
        <v>526</v>
      </c>
      <c r="N1229" s="98" t="s">
        <v>526</v>
      </c>
      <c r="O1229" s="99" t="s">
        <v>526</v>
      </c>
      <c r="P1229" s="98" t="s">
        <v>526</v>
      </c>
      <c r="Q1229" s="98" t="s">
        <v>526</v>
      </c>
      <c r="R1229" s="98" t="s">
        <v>526</v>
      </c>
      <c r="S1229" s="99" t="s">
        <v>526</v>
      </c>
      <c r="T1229" s="98" t="s">
        <v>526</v>
      </c>
      <c r="U1229" s="98" t="s">
        <v>526</v>
      </c>
      <c r="V1229" s="98" t="s">
        <v>526</v>
      </c>
      <c r="W1229" s="99" t="s">
        <v>526</v>
      </c>
      <c r="X1229" s="98" t="s">
        <v>526</v>
      </c>
      <c r="Y1229" s="98" t="s">
        <v>526</v>
      </c>
      <c r="Z1229" s="98" t="s">
        <v>526</v>
      </c>
      <c r="AA1229" s="99" t="s">
        <v>526</v>
      </c>
      <c r="AB1229" s="98" t="s">
        <v>526</v>
      </c>
      <c r="AC1229" t="str">
        <f>IF('Regression diagnostics'!AC1229="","",'Regression diagnostics'!AC1229)</f>
        <v>Not sampled</v>
      </c>
    </row>
    <row r="1230" spans="1:29" x14ac:dyDescent="0.25">
      <c r="A1230" t="str">
        <f t="shared" si="40"/>
        <v>Aug</v>
      </c>
      <c r="B1230">
        <f t="shared" si="41"/>
        <v>1229</v>
      </c>
      <c r="C1230" t="s">
        <v>2846</v>
      </c>
      <c r="D1230">
        <v>0</v>
      </c>
      <c r="E1230" s="98">
        <v>1.07362500000001</v>
      </c>
      <c r="F1230" s="98">
        <v>-0.51229655187491097</v>
      </c>
      <c r="G1230" s="99">
        <v>0.95000000000003904</v>
      </c>
      <c r="H1230" s="98">
        <v>1.27224369298841</v>
      </c>
      <c r="I1230" s="98">
        <v>1.07890000000001</v>
      </c>
      <c r="J1230" s="98">
        <v>-0.58573259463505301</v>
      </c>
      <c r="K1230" s="99">
        <v>0.7</v>
      </c>
      <c r="L1230" s="98">
        <v>0.88887680469557095</v>
      </c>
      <c r="M1230" s="98">
        <v>0.248694999999996</v>
      </c>
      <c r="N1230" s="98">
        <v>0.146562035319344</v>
      </c>
      <c r="O1230" s="99">
        <v>0.95000000000003404</v>
      </c>
      <c r="P1230" s="98">
        <v>0.36505702099050602</v>
      </c>
      <c r="Q1230" s="98">
        <v>0.25212000000000101</v>
      </c>
      <c r="R1230" s="98">
        <v>-0.24106890811470799</v>
      </c>
      <c r="S1230" s="99">
        <v>0.7</v>
      </c>
      <c r="T1230" s="98">
        <v>0.366362377055657</v>
      </c>
      <c r="U1230" s="98">
        <v>0.426449999999999</v>
      </c>
      <c r="V1230" s="98">
        <v>-0.50377413230301105</v>
      </c>
      <c r="W1230" s="99">
        <v>0.95000000000003704</v>
      </c>
      <c r="X1230" s="98">
        <v>1.2515472335170701</v>
      </c>
      <c r="Y1230" s="98">
        <v>0.43555000000000099</v>
      </c>
      <c r="Z1230" s="98">
        <v>-1.27734504317771</v>
      </c>
      <c r="AA1230" s="99">
        <v>0.69999999999999896</v>
      </c>
      <c r="AB1230" s="98">
        <v>1.94017595033007</v>
      </c>
      <c r="AC1230" t="str">
        <f>IF('Regression diagnostics'!AC1230="","",'Regression diagnostics'!AC1230)</f>
        <v/>
      </c>
    </row>
    <row r="1231" spans="1:29" x14ac:dyDescent="0.25">
      <c r="A1231" t="str">
        <f t="shared" si="40"/>
        <v>Aug</v>
      </c>
      <c r="B1231">
        <f t="shared" si="41"/>
        <v>1230</v>
      </c>
      <c r="C1231" t="s">
        <v>2846</v>
      </c>
      <c r="D1231">
        <v>15</v>
      </c>
      <c r="E1231" s="98">
        <v>1.058325</v>
      </c>
      <c r="F1231" s="98">
        <v>0.51229655187238299</v>
      </c>
      <c r="G1231" s="99">
        <v>0.55000000000000504</v>
      </c>
      <c r="H1231" s="98">
        <v>0.32267743346584998</v>
      </c>
      <c r="I1231" s="98">
        <v>1.05305</v>
      </c>
      <c r="J1231" s="98">
        <v>0.62497694984290397</v>
      </c>
      <c r="K1231" s="99">
        <v>0.3</v>
      </c>
      <c r="L1231" s="98">
        <v>0.40648090378859902</v>
      </c>
      <c r="M1231" s="98">
        <v>0.329515000000005</v>
      </c>
      <c r="N1231" s="98">
        <v>-0.14656203531872</v>
      </c>
      <c r="O1231" s="99">
        <v>0.55000000000000304</v>
      </c>
      <c r="P1231" s="98">
        <v>9.2588914569737599E-2</v>
      </c>
      <c r="Q1231" s="98">
        <v>0.32609000000000099</v>
      </c>
      <c r="R1231" s="98">
        <v>0.103229381191224</v>
      </c>
      <c r="S1231" s="99">
        <v>0.29999999999999899</v>
      </c>
      <c r="T1231" s="98">
        <v>6.7233476861052105E-2</v>
      </c>
      <c r="U1231" s="98">
        <v>0.454650000000002</v>
      </c>
      <c r="V1231" s="98">
        <v>0.50377413230289103</v>
      </c>
      <c r="W1231" s="99">
        <v>0.55000000000000804</v>
      </c>
      <c r="X1231" s="98">
        <v>0.317428218666095</v>
      </c>
      <c r="Y1231" s="98">
        <v>0.445550000000001</v>
      </c>
      <c r="Z1231" s="98">
        <v>1.11877651157129</v>
      </c>
      <c r="AA1231" s="99">
        <v>0.3</v>
      </c>
      <c r="AB1231" s="98">
        <v>0.72812968261613398</v>
      </c>
      <c r="AC1231" t="str">
        <f>IF('Regression diagnostics'!AC1231="","",'Regression diagnostics'!AC1231)</f>
        <v/>
      </c>
    </row>
    <row r="1232" spans="1:29" x14ac:dyDescent="0.25">
      <c r="A1232" t="str">
        <f t="shared" si="40"/>
        <v>Aug</v>
      </c>
      <c r="B1232">
        <f t="shared" si="41"/>
        <v>1231</v>
      </c>
      <c r="C1232" t="s">
        <v>2846</v>
      </c>
      <c r="D1232">
        <v>30</v>
      </c>
      <c r="E1232" s="98">
        <v>1.032475</v>
      </c>
      <c r="F1232" s="98">
        <v>-0.512296551872094</v>
      </c>
      <c r="G1232" s="99">
        <v>0.55000000000002003</v>
      </c>
      <c r="H1232" s="98">
        <v>0.32267743346567801</v>
      </c>
      <c r="I1232" s="98">
        <v>1.0271999999999999</v>
      </c>
      <c r="J1232" s="98">
        <v>-9.9597920293833603E-2</v>
      </c>
      <c r="K1232" s="99">
        <v>0.3</v>
      </c>
      <c r="L1232" s="98">
        <v>6.4764988432010603E-2</v>
      </c>
      <c r="M1232" s="98">
        <v>0.40348500000000398</v>
      </c>
      <c r="N1232" s="98">
        <v>0.146562035317857</v>
      </c>
      <c r="O1232" s="99">
        <v>0.55000000000001703</v>
      </c>
      <c r="P1232" s="98">
        <v>9.2588914569195199E-2</v>
      </c>
      <c r="Q1232" s="98">
        <v>0.40006000000000003</v>
      </c>
      <c r="R1232" s="98">
        <v>0.26699117438992898</v>
      </c>
      <c r="S1232" s="99">
        <v>0.3</v>
      </c>
      <c r="T1232" s="98">
        <v>0.173897260044934</v>
      </c>
      <c r="U1232" s="98">
        <v>0.46465000000000201</v>
      </c>
      <c r="V1232" s="98">
        <v>-0.50377413230319901</v>
      </c>
      <c r="W1232" s="99">
        <v>0.55000000000001903</v>
      </c>
      <c r="X1232" s="98">
        <v>0.317428218666296</v>
      </c>
      <c r="Y1232" s="98">
        <v>0.45555000000000101</v>
      </c>
      <c r="Z1232" s="98">
        <v>0.27110284068789797</v>
      </c>
      <c r="AA1232" s="99">
        <v>0.3</v>
      </c>
      <c r="AB1232" s="98">
        <v>0.176326842543227</v>
      </c>
      <c r="AC1232" t="str">
        <f>IF('Regression diagnostics'!AC1232="","",'Regression diagnostics'!AC1232)</f>
        <v/>
      </c>
    </row>
    <row r="1233" spans="1:29" x14ac:dyDescent="0.25">
      <c r="A1233" t="str">
        <f t="shared" si="40"/>
        <v>Aug</v>
      </c>
      <c r="B1233">
        <f t="shared" si="41"/>
        <v>1232</v>
      </c>
      <c r="C1233" t="s">
        <v>2846</v>
      </c>
      <c r="D1233">
        <v>45</v>
      </c>
      <c r="E1233" s="98">
        <v>0.99607500000000604</v>
      </c>
      <c r="F1233" s="98">
        <v>0.51229655187107104</v>
      </c>
      <c r="G1233" s="99">
        <v>0.94999999999999896</v>
      </c>
      <c r="H1233" s="98">
        <v>1.2722436929783301</v>
      </c>
      <c r="I1233" s="98">
        <v>1.00135</v>
      </c>
      <c r="J1233" s="98">
        <v>-0.216797129182938</v>
      </c>
      <c r="K1233" s="99">
        <v>0.70000000000000195</v>
      </c>
      <c r="L1233" s="98">
        <v>0.328949115079337</v>
      </c>
      <c r="M1233" s="98">
        <v>0.470604999999996</v>
      </c>
      <c r="N1233" s="98">
        <v>-0.14656203531697301</v>
      </c>
      <c r="O1233" s="99">
        <v>0.94999999999998896</v>
      </c>
      <c r="P1233" s="98">
        <v>0.365057020984426</v>
      </c>
      <c r="Q1233" s="98">
        <v>0.47403000000000001</v>
      </c>
      <c r="R1233" s="98">
        <v>-0.32445233181182698</v>
      </c>
      <c r="S1233" s="99">
        <v>0.70000000000000195</v>
      </c>
      <c r="T1233" s="98">
        <v>0.493095609002003</v>
      </c>
      <c r="U1233" s="98">
        <v>0.45645000000000002</v>
      </c>
      <c r="V1233" s="98">
        <v>0.50377413230314005</v>
      </c>
      <c r="W1233" s="99">
        <v>0.94999999999999896</v>
      </c>
      <c r="X1233" s="98">
        <v>1.2515472335169</v>
      </c>
      <c r="Y1233" s="98">
        <v>0.46555000000000002</v>
      </c>
      <c r="Z1233" s="98">
        <v>-0.84573073635053997</v>
      </c>
      <c r="AA1233" s="99">
        <v>0.70000000000000095</v>
      </c>
      <c r="AB1233" s="98">
        <v>1.2839446445889</v>
      </c>
      <c r="AC1233" t="str">
        <f>IF('Regression diagnostics'!AC1233="","",'Regression diagnostics'!AC1233)</f>
        <v/>
      </c>
    </row>
    <row r="1234" spans="1:29" x14ac:dyDescent="0.25">
      <c r="A1234" t="str">
        <f t="shared" si="40"/>
        <v>Aug</v>
      </c>
      <c r="B1234">
        <f t="shared" si="41"/>
        <v>1233</v>
      </c>
      <c r="C1234" t="s">
        <v>2847</v>
      </c>
      <c r="D1234">
        <v>0</v>
      </c>
      <c r="E1234" s="98" t="s">
        <v>526</v>
      </c>
      <c r="F1234" s="98" t="s">
        <v>526</v>
      </c>
      <c r="G1234" s="99" t="s">
        <v>526</v>
      </c>
      <c r="H1234" s="98" t="s">
        <v>526</v>
      </c>
      <c r="I1234" s="98" t="s">
        <v>526</v>
      </c>
      <c r="J1234" s="98" t="s">
        <v>526</v>
      </c>
      <c r="K1234" s="99" t="s">
        <v>526</v>
      </c>
      <c r="L1234" s="98" t="s">
        <v>526</v>
      </c>
      <c r="M1234" s="98" t="s">
        <v>526</v>
      </c>
      <c r="N1234" s="98" t="s">
        <v>526</v>
      </c>
      <c r="O1234" s="99" t="s">
        <v>526</v>
      </c>
      <c r="P1234" s="98" t="s">
        <v>526</v>
      </c>
      <c r="Q1234" s="98" t="s">
        <v>526</v>
      </c>
      <c r="R1234" s="98" t="s">
        <v>526</v>
      </c>
      <c r="S1234" s="99" t="s">
        <v>526</v>
      </c>
      <c r="T1234" s="98" t="s">
        <v>526</v>
      </c>
      <c r="U1234" s="98" t="s">
        <v>526</v>
      </c>
      <c r="V1234" s="98" t="s">
        <v>526</v>
      </c>
      <c r="W1234" s="99" t="s">
        <v>526</v>
      </c>
      <c r="X1234" s="98" t="s">
        <v>526</v>
      </c>
      <c r="Y1234" s="98" t="s">
        <v>526</v>
      </c>
      <c r="Z1234" s="98" t="s">
        <v>526</v>
      </c>
      <c r="AA1234" s="99" t="s">
        <v>526</v>
      </c>
      <c r="AB1234" s="98" t="s">
        <v>526</v>
      </c>
      <c r="AC1234" t="str">
        <f>IF('Regression diagnostics'!AC1234="","",'Regression diagnostics'!AC1234)</f>
        <v>Not sampled</v>
      </c>
    </row>
    <row r="1235" spans="1:29" x14ac:dyDescent="0.25">
      <c r="A1235" t="str">
        <f t="shared" si="40"/>
        <v>Aug</v>
      </c>
      <c r="B1235">
        <f t="shared" si="41"/>
        <v>1234</v>
      </c>
      <c r="C1235" t="s">
        <v>2847</v>
      </c>
      <c r="D1235">
        <v>16</v>
      </c>
      <c r="E1235" s="98" t="s">
        <v>526</v>
      </c>
      <c r="F1235" s="98" t="s">
        <v>526</v>
      </c>
      <c r="G1235" s="99" t="s">
        <v>526</v>
      </c>
      <c r="H1235" s="98" t="s">
        <v>526</v>
      </c>
      <c r="I1235" s="98" t="s">
        <v>526</v>
      </c>
      <c r="J1235" s="98" t="s">
        <v>526</v>
      </c>
      <c r="K1235" s="99" t="s">
        <v>526</v>
      </c>
      <c r="L1235" s="98" t="s">
        <v>526</v>
      </c>
      <c r="M1235" s="98" t="s">
        <v>526</v>
      </c>
      <c r="N1235" s="98" t="s">
        <v>526</v>
      </c>
      <c r="O1235" s="99" t="s">
        <v>526</v>
      </c>
      <c r="P1235" s="98" t="s">
        <v>526</v>
      </c>
      <c r="Q1235" s="98" t="s">
        <v>526</v>
      </c>
      <c r="R1235" s="98" t="s">
        <v>526</v>
      </c>
      <c r="S1235" s="99" t="s">
        <v>526</v>
      </c>
      <c r="T1235" s="98" t="s">
        <v>526</v>
      </c>
      <c r="U1235" s="98" t="s">
        <v>526</v>
      </c>
      <c r="V1235" s="98" t="s">
        <v>526</v>
      </c>
      <c r="W1235" s="99" t="s">
        <v>526</v>
      </c>
      <c r="X1235" s="98" t="s">
        <v>526</v>
      </c>
      <c r="Y1235" s="98" t="s">
        <v>526</v>
      </c>
      <c r="Z1235" s="98" t="s">
        <v>526</v>
      </c>
      <c r="AA1235" s="99" t="s">
        <v>526</v>
      </c>
      <c r="AB1235" s="98" t="s">
        <v>526</v>
      </c>
      <c r="AC1235" t="str">
        <f>IF('Regression diagnostics'!AC1235="","",'Regression diagnostics'!AC1235)</f>
        <v>Not sampled</v>
      </c>
    </row>
    <row r="1236" spans="1:29" x14ac:dyDescent="0.25">
      <c r="A1236" t="str">
        <f t="shared" si="40"/>
        <v>Aug</v>
      </c>
      <c r="B1236">
        <f t="shared" si="41"/>
        <v>1235</v>
      </c>
      <c r="C1236" t="s">
        <v>2847</v>
      </c>
      <c r="D1236">
        <v>30</v>
      </c>
      <c r="E1236" s="98" t="s">
        <v>526</v>
      </c>
      <c r="F1236" s="98" t="s">
        <v>526</v>
      </c>
      <c r="G1236" s="99" t="s">
        <v>526</v>
      </c>
      <c r="H1236" s="98" t="s">
        <v>526</v>
      </c>
      <c r="I1236" s="98" t="s">
        <v>526</v>
      </c>
      <c r="J1236" s="98" t="s">
        <v>526</v>
      </c>
      <c r="K1236" s="99" t="s">
        <v>526</v>
      </c>
      <c r="L1236" s="98" t="s">
        <v>526</v>
      </c>
      <c r="M1236" s="98" t="s">
        <v>526</v>
      </c>
      <c r="N1236" s="98" t="s">
        <v>526</v>
      </c>
      <c r="O1236" s="99" t="s">
        <v>526</v>
      </c>
      <c r="P1236" s="98" t="s">
        <v>526</v>
      </c>
      <c r="Q1236" s="98" t="s">
        <v>526</v>
      </c>
      <c r="R1236" s="98" t="s">
        <v>526</v>
      </c>
      <c r="S1236" s="99" t="s">
        <v>526</v>
      </c>
      <c r="T1236" s="98" t="s">
        <v>526</v>
      </c>
      <c r="U1236" s="98" t="s">
        <v>526</v>
      </c>
      <c r="V1236" s="98" t="s">
        <v>526</v>
      </c>
      <c r="W1236" s="99" t="s">
        <v>526</v>
      </c>
      <c r="X1236" s="98" t="s">
        <v>526</v>
      </c>
      <c r="Y1236" s="98" t="s">
        <v>526</v>
      </c>
      <c r="Z1236" s="98" t="s">
        <v>526</v>
      </c>
      <c r="AA1236" s="99" t="s">
        <v>526</v>
      </c>
      <c r="AB1236" s="98" t="s">
        <v>526</v>
      </c>
      <c r="AC1236" t="str">
        <f>IF('Regression diagnostics'!AC1236="","",'Regression diagnostics'!AC1236)</f>
        <v>Not sampled</v>
      </c>
    </row>
    <row r="1237" spans="1:29" x14ac:dyDescent="0.25">
      <c r="A1237" t="str">
        <f t="shared" si="40"/>
        <v>Aug</v>
      </c>
      <c r="B1237">
        <f t="shared" si="41"/>
        <v>1236</v>
      </c>
      <c r="C1237" t="s">
        <v>2847</v>
      </c>
      <c r="D1237">
        <v>45</v>
      </c>
      <c r="E1237" s="98" t="s">
        <v>526</v>
      </c>
      <c r="F1237" s="98" t="s">
        <v>526</v>
      </c>
      <c r="G1237" s="99" t="s">
        <v>526</v>
      </c>
      <c r="H1237" s="98" t="s">
        <v>526</v>
      </c>
      <c r="I1237" s="98" t="s">
        <v>526</v>
      </c>
      <c r="J1237" s="98" t="s">
        <v>526</v>
      </c>
      <c r="K1237" s="99" t="s">
        <v>526</v>
      </c>
      <c r="L1237" s="98" t="s">
        <v>526</v>
      </c>
      <c r="M1237" s="98" t="s">
        <v>526</v>
      </c>
      <c r="N1237" s="98" t="s">
        <v>526</v>
      </c>
      <c r="O1237" s="99" t="s">
        <v>526</v>
      </c>
      <c r="P1237" s="98" t="s">
        <v>526</v>
      </c>
      <c r="Q1237" s="98" t="s">
        <v>526</v>
      </c>
      <c r="R1237" s="98" t="s">
        <v>526</v>
      </c>
      <c r="S1237" s="99" t="s">
        <v>526</v>
      </c>
      <c r="T1237" s="98" t="s">
        <v>526</v>
      </c>
      <c r="U1237" s="98" t="s">
        <v>526</v>
      </c>
      <c r="V1237" s="98" t="s">
        <v>526</v>
      </c>
      <c r="W1237" s="99" t="s">
        <v>526</v>
      </c>
      <c r="X1237" s="98" t="s">
        <v>526</v>
      </c>
      <c r="Y1237" s="98" t="s">
        <v>526</v>
      </c>
      <c r="Z1237" s="98" t="s">
        <v>526</v>
      </c>
      <c r="AA1237" s="99" t="s">
        <v>526</v>
      </c>
      <c r="AB1237" s="98" t="s">
        <v>526</v>
      </c>
      <c r="AC1237" t="str">
        <f>IF('Regression diagnostics'!AC1237="","",'Regression diagnostics'!AC1237)</f>
        <v>Not sampled</v>
      </c>
    </row>
    <row r="1238" spans="1:29" x14ac:dyDescent="0.25">
      <c r="A1238" t="str">
        <f t="shared" si="40"/>
        <v>Aug</v>
      </c>
      <c r="B1238">
        <f t="shared" si="41"/>
        <v>1237</v>
      </c>
      <c r="C1238" t="s">
        <v>2848</v>
      </c>
      <c r="D1238">
        <v>0</v>
      </c>
      <c r="E1238" s="98">
        <v>1.1231057895573699</v>
      </c>
      <c r="F1238" s="98">
        <v>0.234961124447955</v>
      </c>
      <c r="G1238" s="99">
        <v>0.96004657629340295</v>
      </c>
      <c r="H1238" s="98">
        <v>0.65605804275706203</v>
      </c>
      <c r="I1238" s="98">
        <v>1.1143359891964899</v>
      </c>
      <c r="J1238" s="98">
        <v>0.76331891584978295</v>
      </c>
      <c r="K1238" s="99">
        <v>0.71595768624802603</v>
      </c>
      <c r="L1238" s="98">
        <v>1.2041100656928601</v>
      </c>
      <c r="M1238" s="98">
        <v>0.27288722176869701</v>
      </c>
      <c r="N1238" s="98">
        <v>0.101548761359015</v>
      </c>
      <c r="O1238" s="99">
        <v>0.96004657629339996</v>
      </c>
      <c r="P1238" s="98">
        <v>0.28444686166377098</v>
      </c>
      <c r="Q1238" s="98">
        <v>0.27280447895566201</v>
      </c>
      <c r="R1238" s="98">
        <v>3.3558075877307303E-2</v>
      </c>
      <c r="S1238" s="99">
        <v>0.71595768624802503</v>
      </c>
      <c r="T1238" s="98">
        <v>5.3005106617041997E-2</v>
      </c>
      <c r="U1238" s="98">
        <v>0.45172740332316602</v>
      </c>
      <c r="V1238" s="98">
        <v>-0.49575526527791303</v>
      </c>
      <c r="W1238" s="99">
        <v>0.96004657629342005</v>
      </c>
      <c r="X1238" s="98">
        <v>1.38505556673829</v>
      </c>
      <c r="Y1238" s="98">
        <v>0.43903142021156999</v>
      </c>
      <c r="Z1238" s="98">
        <v>1.32695169770364</v>
      </c>
      <c r="AA1238" s="99">
        <v>0.71595768624802902</v>
      </c>
      <c r="AB1238" s="98">
        <v>2.09499321248521</v>
      </c>
      <c r="AC1238" t="str">
        <f>IF('Regression diagnostics'!AC1238="","",'Regression diagnostics'!AC1238)</f>
        <v/>
      </c>
    </row>
    <row r="1239" spans="1:29" x14ac:dyDescent="0.25">
      <c r="A1239" t="str">
        <f t="shared" si="40"/>
        <v>Aug</v>
      </c>
      <c r="B1239">
        <f t="shared" si="41"/>
        <v>1238</v>
      </c>
      <c r="C1239" t="s">
        <v>2848</v>
      </c>
      <c r="D1239">
        <v>16</v>
      </c>
      <c r="E1239" s="98">
        <v>1.0329058721614699</v>
      </c>
      <c r="F1239" s="98">
        <v>-0.234961124448055</v>
      </c>
      <c r="G1239" s="99">
        <v>0.55825720895151099</v>
      </c>
      <c r="H1239" s="98">
        <v>0.150454626689562</v>
      </c>
      <c r="I1239" s="98">
        <v>1.0420821066846799</v>
      </c>
      <c r="J1239" s="98">
        <v>-0.61764661305795798</v>
      </c>
      <c r="K1239" s="99">
        <v>0.29101958136394201</v>
      </c>
      <c r="L1239" s="98">
        <v>0.39313936206886502</v>
      </c>
      <c r="M1239" s="98">
        <v>0.32664002613857102</v>
      </c>
      <c r="N1239" s="98">
        <v>-0.101548761359236</v>
      </c>
      <c r="O1239" s="99">
        <v>0.55825720895150999</v>
      </c>
      <c r="P1239" s="98">
        <v>6.5232561138746301E-2</v>
      </c>
      <c r="Q1239" s="98">
        <v>0.326726603646186</v>
      </c>
      <c r="R1239" s="98">
        <v>-6.05024566167362E-2</v>
      </c>
      <c r="S1239" s="99">
        <v>0.29101958136394201</v>
      </c>
      <c r="T1239" s="98">
        <v>3.8564354465466001E-2</v>
      </c>
      <c r="U1239" s="98">
        <v>0.435588683531346</v>
      </c>
      <c r="V1239" s="98">
        <v>0.495755265277674</v>
      </c>
      <c r="W1239" s="99">
        <v>0.55825720895150999</v>
      </c>
      <c r="X1239" s="98">
        <v>0.31763655752458603</v>
      </c>
      <c r="Y1239" s="98">
        <v>0.448873058744093</v>
      </c>
      <c r="Z1239" s="98">
        <v>-0.59742185614896404</v>
      </c>
      <c r="AA1239" s="99">
        <v>0.29101958136394301</v>
      </c>
      <c r="AB1239" s="98">
        <v>0.38033423469301098</v>
      </c>
      <c r="AC1239" t="str">
        <f>IF('Regression diagnostics'!AC1239="","",'Regression diagnostics'!AC1239)</f>
        <v/>
      </c>
    </row>
    <row r="1240" spans="1:29" x14ac:dyDescent="0.25">
      <c r="A1240" t="str">
        <f t="shared" si="40"/>
        <v>Aug</v>
      </c>
      <c r="B1240">
        <f t="shared" si="41"/>
        <v>1239</v>
      </c>
      <c r="C1240" t="s">
        <v>2848</v>
      </c>
      <c r="D1240">
        <v>30</v>
      </c>
      <c r="E1240" s="98">
        <v>0.97029127848242203</v>
      </c>
      <c r="F1240" s="98">
        <v>0.23496112444651401</v>
      </c>
      <c r="G1240" s="99">
        <v>0.53034342744900598</v>
      </c>
      <c r="H1240" s="98">
        <v>0.142220272418312</v>
      </c>
      <c r="I1240" s="98">
        <v>0.97885995948683602</v>
      </c>
      <c r="J1240" s="98">
        <v>-0.25647042613972298</v>
      </c>
      <c r="K1240" s="99">
        <v>0.29732162952959701</v>
      </c>
      <c r="L1240" s="98">
        <v>0.16571556540169899</v>
      </c>
      <c r="M1240" s="98">
        <v>0.37382761749267601</v>
      </c>
      <c r="N1240" s="98">
        <v>0.101548761358957</v>
      </c>
      <c r="O1240" s="99">
        <v>0.53034342744900498</v>
      </c>
      <c r="P1240" s="98">
        <v>6.1662394968247797E-2</v>
      </c>
      <c r="Q1240" s="98">
        <v>0.37390846275039402</v>
      </c>
      <c r="R1240" s="98">
        <v>5.3487182090864602E-2</v>
      </c>
      <c r="S1240" s="99">
        <v>0.29732162952959801</v>
      </c>
      <c r="T1240" s="98">
        <v>3.4614141923057701E-2</v>
      </c>
      <c r="U1240" s="98">
        <v>0.44507966853657099</v>
      </c>
      <c r="V1240" s="98">
        <v>-0.49575526527803299</v>
      </c>
      <c r="W1240" s="99">
        <v>0.53034342744900798</v>
      </c>
      <c r="X1240" s="98">
        <v>0.30025236667996102</v>
      </c>
      <c r="Y1240" s="98">
        <v>0.45748449246005002</v>
      </c>
      <c r="Z1240" s="98">
        <v>-1.3708016817920501</v>
      </c>
      <c r="AA1240" s="99">
        <v>0.29732162952959701</v>
      </c>
      <c r="AB1240" s="98">
        <v>0.88677448857496899</v>
      </c>
      <c r="AC1240" t="str">
        <f>IF('Regression diagnostics'!AC1240="","",'Regression diagnostics'!AC1240)</f>
        <v/>
      </c>
    </row>
    <row r="1241" spans="1:29" x14ac:dyDescent="0.25">
      <c r="A1241" t="str">
        <f t="shared" si="40"/>
        <v>Aug</v>
      </c>
      <c r="B1241">
        <f t="shared" si="41"/>
        <v>1240</v>
      </c>
      <c r="C1241" t="s">
        <v>2848</v>
      </c>
      <c r="D1241">
        <v>45</v>
      </c>
      <c r="E1241" s="98">
        <v>0.920097059798758</v>
      </c>
      <c r="F1241" s="98">
        <v>-0.23496112444588399</v>
      </c>
      <c r="G1241" s="99">
        <v>0.95135278730612405</v>
      </c>
      <c r="H1241" s="98">
        <v>0.59185446650437801</v>
      </c>
      <c r="I1241" s="98">
        <v>0.91112194463200702</v>
      </c>
      <c r="J1241" s="98">
        <v>0.595029001948015</v>
      </c>
      <c r="K1241" s="99">
        <v>0.69570110285842901</v>
      </c>
      <c r="L1241" s="98">
        <v>0.89383130912411601</v>
      </c>
      <c r="M1241" s="98">
        <v>0.42454513460005699</v>
      </c>
      <c r="N1241" s="98">
        <v>-0.101548761358611</v>
      </c>
      <c r="O1241" s="99">
        <v>0.95135278730613104</v>
      </c>
      <c r="P1241" s="98">
        <v>0.256610139023976</v>
      </c>
      <c r="Q1241" s="98">
        <v>0.42446045464776</v>
      </c>
      <c r="R1241" s="98">
        <v>-2.13501484603346E-2</v>
      </c>
      <c r="S1241" s="99">
        <v>0.69570110285842901</v>
      </c>
      <c r="T1241" s="98">
        <v>3.2116662610177003E-2</v>
      </c>
      <c r="U1241" s="98">
        <v>0.47970424460891797</v>
      </c>
      <c r="V1241" s="98">
        <v>0.49575526527846903</v>
      </c>
      <c r="W1241" s="99">
        <v>0.95135278730612804</v>
      </c>
      <c r="X1241" s="98">
        <v>1.24951036358585</v>
      </c>
      <c r="Y1241" s="98">
        <v>0.46671102858428998</v>
      </c>
      <c r="Z1241" s="98">
        <v>1.7129414379633501</v>
      </c>
      <c r="AA1241" s="99">
        <v>0.69570110285843001</v>
      </c>
      <c r="AB1241" s="98">
        <v>2.5772670960450799</v>
      </c>
      <c r="AC1241" t="str">
        <f>IF('Regression diagnostics'!AC1241="","",'Regression diagnostics'!AC1241)</f>
        <v/>
      </c>
    </row>
    <row r="1242" spans="1:29" x14ac:dyDescent="0.25">
      <c r="A1242" t="str">
        <f t="shared" si="40"/>
        <v>Aug</v>
      </c>
      <c r="B1242">
        <f t="shared" si="41"/>
        <v>1241</v>
      </c>
      <c r="C1242" t="s">
        <v>2849</v>
      </c>
      <c r="D1242">
        <v>0</v>
      </c>
      <c r="E1242" s="98">
        <v>0.91286500000001003</v>
      </c>
      <c r="F1242" s="98">
        <v>-0.47849554226645702</v>
      </c>
      <c r="G1242" s="99">
        <v>0.95000000000003204</v>
      </c>
      <c r="H1242" s="98">
        <v>1.18825984119031</v>
      </c>
      <c r="I1242" s="98">
        <v>0.91079000000000498</v>
      </c>
      <c r="J1242" s="98">
        <v>-1.4453141945885E-2</v>
      </c>
      <c r="K1242" s="99">
        <v>0.7</v>
      </c>
      <c r="L1242" s="98">
        <v>2.1929406547098601E-2</v>
      </c>
      <c r="M1242" s="98">
        <v>0.213949999999996</v>
      </c>
      <c r="N1242" s="98">
        <v>-0.101577648239194</v>
      </c>
      <c r="O1242" s="99">
        <v>0.95000000000002804</v>
      </c>
      <c r="P1242" s="98">
        <v>0.25300687456819998</v>
      </c>
      <c r="Q1242" s="98">
        <v>0.21705000000000099</v>
      </c>
      <c r="R1242" s="98">
        <v>-0.28482456609441598</v>
      </c>
      <c r="S1242" s="99">
        <v>0.69999999999999896</v>
      </c>
      <c r="T1242" s="98">
        <v>0.43286479777527997</v>
      </c>
      <c r="U1242" s="98">
        <v>0.35862000000000199</v>
      </c>
      <c r="V1242" s="98">
        <v>-1.20361171069249</v>
      </c>
      <c r="W1242" s="99">
        <v>0.95000000000003304</v>
      </c>
      <c r="X1242" s="98">
        <v>2.99416323531895</v>
      </c>
      <c r="Y1242" s="98">
        <v>0.34157000000000098</v>
      </c>
      <c r="Z1242" s="98">
        <v>1.4733212689800901</v>
      </c>
      <c r="AA1242" s="99">
        <v>0.7</v>
      </c>
      <c r="AB1242" s="98">
        <v>2.2385103635800299</v>
      </c>
      <c r="AC1242" t="str">
        <f>IF('Regression diagnostics'!AC1242="","",'Regression diagnostics'!AC1242)</f>
        <v/>
      </c>
    </row>
    <row r="1243" spans="1:29" x14ac:dyDescent="0.25">
      <c r="A1243" t="str">
        <f t="shared" ref="A1243:A1306" si="42">A1242</f>
        <v>Aug</v>
      </c>
      <c r="B1243">
        <f t="shared" si="41"/>
        <v>1242</v>
      </c>
      <c r="C1243" t="s">
        <v>2849</v>
      </c>
      <c r="D1243">
        <v>15</v>
      </c>
      <c r="E1243" s="98">
        <v>0.86350499999999797</v>
      </c>
      <c r="F1243" s="98">
        <v>0.478495542264333</v>
      </c>
      <c r="G1243" s="99">
        <v>0.55000000000000104</v>
      </c>
      <c r="H1243" s="98">
        <v>0.301376723625493</v>
      </c>
      <c r="I1243" s="98">
        <v>0.86558000000000301</v>
      </c>
      <c r="J1243" s="98">
        <v>0.23505109189301701</v>
      </c>
      <c r="K1243" s="99">
        <v>0.3</v>
      </c>
      <c r="L1243" s="98">
        <v>0.152848981389965</v>
      </c>
      <c r="M1243" s="98">
        <v>0.26245000000000501</v>
      </c>
      <c r="N1243" s="98">
        <v>0.101577648239858</v>
      </c>
      <c r="O1243" s="99">
        <v>0.54999999999999905</v>
      </c>
      <c r="P1243" s="98">
        <v>6.4169788685737403E-2</v>
      </c>
      <c r="Q1243" s="98">
        <v>0.25935000000000102</v>
      </c>
      <c r="R1243" s="98">
        <v>0.224294205206091</v>
      </c>
      <c r="S1243" s="99">
        <v>0.3</v>
      </c>
      <c r="T1243" s="98">
        <v>0.14608619788159599</v>
      </c>
      <c r="U1243" s="98">
        <v>0.365340000000001</v>
      </c>
      <c r="V1243" s="98">
        <v>1.2036117106914901</v>
      </c>
      <c r="W1243" s="99">
        <v>0.55000000000000604</v>
      </c>
      <c r="X1243" s="98">
        <v>0.75940553958270196</v>
      </c>
      <c r="Y1243" s="98">
        <v>0.38239000000000101</v>
      </c>
      <c r="Z1243" s="98">
        <v>-0.289430920058449</v>
      </c>
      <c r="AA1243" s="99">
        <v>0.3</v>
      </c>
      <c r="AB1243" s="98">
        <v>0.188248592034756</v>
      </c>
      <c r="AC1243" t="str">
        <f>IF('Regression diagnostics'!AC1243="","",'Regression diagnostics'!AC1243)</f>
        <v/>
      </c>
    </row>
    <row r="1244" spans="1:29" x14ac:dyDescent="0.25">
      <c r="A1244" t="str">
        <f t="shared" si="42"/>
        <v>Aug</v>
      </c>
      <c r="B1244">
        <f t="shared" si="41"/>
        <v>1243</v>
      </c>
      <c r="C1244" t="s">
        <v>2849</v>
      </c>
      <c r="D1244">
        <v>30</v>
      </c>
      <c r="E1244" s="98">
        <v>0.818294999999997</v>
      </c>
      <c r="F1244" s="98">
        <v>-0.47849554226402002</v>
      </c>
      <c r="G1244" s="99">
        <v>0.55000000000001603</v>
      </c>
      <c r="H1244" s="98">
        <v>0.30137672362530399</v>
      </c>
      <c r="I1244" s="98">
        <v>0.82037000000000204</v>
      </c>
      <c r="J1244" s="98">
        <v>-0.44171677650275698</v>
      </c>
      <c r="K1244" s="99">
        <v>0.3</v>
      </c>
      <c r="L1244" s="98">
        <v>0.28726043307812399</v>
      </c>
      <c r="M1244" s="98">
        <v>0.30475000000000502</v>
      </c>
      <c r="N1244" s="98">
        <v>-0.10157764824091201</v>
      </c>
      <c r="O1244" s="99">
        <v>0.55000000000001004</v>
      </c>
      <c r="P1244" s="98">
        <v>6.4169788686404605E-2</v>
      </c>
      <c r="Q1244" s="98">
        <v>0.30165000000000097</v>
      </c>
      <c r="R1244" s="98">
        <v>0.110795932692155</v>
      </c>
      <c r="S1244" s="99">
        <v>0.3</v>
      </c>
      <c r="T1244" s="98">
        <v>7.2161645413127001E-2</v>
      </c>
      <c r="U1244" s="98">
        <v>0.40616000000000002</v>
      </c>
      <c r="V1244" s="98">
        <v>-1.20361171069161</v>
      </c>
      <c r="W1244" s="99">
        <v>0.55000000000001903</v>
      </c>
      <c r="X1244" s="98">
        <v>0.75940553958280499</v>
      </c>
      <c r="Y1244" s="98">
        <v>0.42320999999999998</v>
      </c>
      <c r="Z1244" s="98">
        <v>-2.3146836904933599</v>
      </c>
      <c r="AA1244" s="99">
        <v>0.3</v>
      </c>
      <c r="AB1244" s="98">
        <v>1.5098692768080699</v>
      </c>
      <c r="AC1244" t="str">
        <f>IF('Regression diagnostics'!AC1244="","",'Regression diagnostics'!AC1244)</f>
        <v/>
      </c>
    </row>
    <row r="1245" spans="1:29" x14ac:dyDescent="0.25">
      <c r="A1245" t="str">
        <f t="shared" si="42"/>
        <v>Aug</v>
      </c>
      <c r="B1245">
        <f t="shared" si="41"/>
        <v>1244</v>
      </c>
      <c r="C1245" t="s">
        <v>2849</v>
      </c>
      <c r="D1245">
        <v>45</v>
      </c>
      <c r="E1245" s="98">
        <v>0.77723500000000501</v>
      </c>
      <c r="F1245" s="98">
        <v>0.47849554226306201</v>
      </c>
      <c r="G1245" s="99">
        <v>0.94999999999999896</v>
      </c>
      <c r="H1245" s="98">
        <v>1.18825984118147</v>
      </c>
      <c r="I1245" s="98">
        <v>0.77516000000000096</v>
      </c>
      <c r="J1245" s="98">
        <v>0.33014018970308401</v>
      </c>
      <c r="K1245" s="99">
        <v>0.70000000000000195</v>
      </c>
      <c r="L1245" s="98">
        <v>0.50094219596427203</v>
      </c>
      <c r="M1245" s="98">
        <v>0.34084999999999599</v>
      </c>
      <c r="N1245" s="98">
        <v>0.10157764824165801</v>
      </c>
      <c r="O1245" s="99">
        <v>0.94999999999999596</v>
      </c>
      <c r="P1245" s="98">
        <v>0.25300687457425097</v>
      </c>
      <c r="Q1245" s="98">
        <v>0.34394999999999998</v>
      </c>
      <c r="R1245" s="98">
        <v>-0.227034074423072</v>
      </c>
      <c r="S1245" s="99">
        <v>0.70000000000000195</v>
      </c>
      <c r="T1245" s="98">
        <v>0.345031890869828</v>
      </c>
      <c r="U1245" s="98">
        <v>0.48108000000000001</v>
      </c>
      <c r="V1245" s="98">
        <v>1.2036117106916699</v>
      </c>
      <c r="W1245" s="99">
        <v>0.95000000000000295</v>
      </c>
      <c r="X1245" s="98">
        <v>2.9941632353159702</v>
      </c>
      <c r="Y1245" s="98">
        <v>0.46403</v>
      </c>
      <c r="Z1245" s="98">
        <v>2.5045295047510199</v>
      </c>
      <c r="AA1245" s="99">
        <v>0.70000000000000095</v>
      </c>
      <c r="AB1245" s="98">
        <v>3.8139071311402302</v>
      </c>
      <c r="AC1245" t="str">
        <f>IF('Regression diagnostics'!AC1245="","",'Regression diagnostics'!AC1245)</f>
        <v/>
      </c>
    </row>
    <row r="1246" spans="1:29" x14ac:dyDescent="0.25">
      <c r="A1246" t="str">
        <f t="shared" si="42"/>
        <v>Aug</v>
      </c>
      <c r="B1246">
        <f t="shared" si="41"/>
        <v>1245</v>
      </c>
      <c r="C1246" t="s">
        <v>2850</v>
      </c>
      <c r="D1246">
        <v>0</v>
      </c>
      <c r="E1246" s="98">
        <v>0.94010500000000996</v>
      </c>
      <c r="F1246" s="98">
        <v>2.0069349452653699E-2</v>
      </c>
      <c r="G1246" s="99">
        <v>0.95000000000003204</v>
      </c>
      <c r="H1246" s="98">
        <v>4.9826695806938E-2</v>
      </c>
      <c r="I1246" s="98">
        <v>0.94178000000000495</v>
      </c>
      <c r="J1246" s="98">
        <v>-0.12018928565268</v>
      </c>
      <c r="K1246" s="99">
        <v>0.7</v>
      </c>
      <c r="L1246" s="98">
        <v>0.18236168032002201</v>
      </c>
      <c r="M1246" s="98">
        <v>0.22347999999999499</v>
      </c>
      <c r="N1246" s="98">
        <v>6.3848807466845195E-2</v>
      </c>
      <c r="O1246" s="99">
        <v>0.95000000000003004</v>
      </c>
      <c r="P1246" s="98">
        <v>0.15903185864191099</v>
      </c>
      <c r="Q1246" s="98">
        <v>0.227380000000001</v>
      </c>
      <c r="R1246" s="98">
        <v>-0.303812870500689</v>
      </c>
      <c r="S1246" s="99">
        <v>0.7</v>
      </c>
      <c r="T1246" s="98">
        <v>0.46172511414567402</v>
      </c>
      <c r="U1246" s="98">
        <v>0.47900999999999999</v>
      </c>
      <c r="V1246" s="98">
        <v>-1.4187368807026099</v>
      </c>
      <c r="W1246" s="99">
        <v>0.95000000000003104</v>
      </c>
      <c r="X1246" s="98">
        <v>3.5315405770716</v>
      </c>
      <c r="Y1246" s="98">
        <v>0.47891</v>
      </c>
      <c r="Z1246" s="98">
        <v>-0.59609435348293804</v>
      </c>
      <c r="AA1246" s="99">
        <v>0.7</v>
      </c>
      <c r="AB1246" s="98">
        <v>0.90478074450382195</v>
      </c>
      <c r="AC1246" t="str">
        <f>IF('Regression diagnostics'!AC1246="","",'Regression diagnostics'!AC1246)</f>
        <v/>
      </c>
    </row>
    <row r="1247" spans="1:29" x14ac:dyDescent="0.25">
      <c r="A1247" t="str">
        <f t="shared" si="42"/>
        <v>Aug</v>
      </c>
      <c r="B1247">
        <f t="shared" si="41"/>
        <v>1246</v>
      </c>
      <c r="C1247" t="s">
        <v>2850</v>
      </c>
      <c r="D1247">
        <v>15</v>
      </c>
      <c r="E1247" s="98">
        <v>0.89298499999999803</v>
      </c>
      <c r="F1247" s="98">
        <v>-2.0069349454679999E-2</v>
      </c>
      <c r="G1247" s="99">
        <v>0.55000000000000104</v>
      </c>
      <c r="H1247" s="98">
        <v>1.2637476932586799E-2</v>
      </c>
      <c r="I1247" s="98">
        <v>0.89131000000000304</v>
      </c>
      <c r="J1247" s="98">
        <v>6.9220554603966103E-2</v>
      </c>
      <c r="K1247" s="99">
        <v>0.3</v>
      </c>
      <c r="L1247" s="98">
        <v>4.5011546734556603E-2</v>
      </c>
      <c r="M1247" s="98">
        <v>0.276760000000006</v>
      </c>
      <c r="N1247" s="98">
        <v>-6.38488074659425E-2</v>
      </c>
      <c r="O1247" s="99">
        <v>0.55000000000000004</v>
      </c>
      <c r="P1247" s="98">
        <v>4.0335033506725702E-2</v>
      </c>
      <c r="Q1247" s="98">
        <v>0.27285999999999999</v>
      </c>
      <c r="R1247" s="98">
        <v>0.17511162045006001</v>
      </c>
      <c r="S1247" s="99">
        <v>0.3</v>
      </c>
      <c r="T1247" s="98">
        <v>0.114051682731732</v>
      </c>
      <c r="U1247" s="98">
        <v>0.47537000000000001</v>
      </c>
      <c r="V1247" s="98">
        <v>1.41873688070203</v>
      </c>
      <c r="W1247" s="99">
        <v>0.55000000000000504</v>
      </c>
      <c r="X1247" s="98">
        <v>0.895699822192492</v>
      </c>
      <c r="Y1247" s="98">
        <v>0.47547</v>
      </c>
      <c r="Z1247" s="98">
        <v>1.1859794692629699</v>
      </c>
      <c r="AA1247" s="99">
        <v>0.3</v>
      </c>
      <c r="AB1247" s="98">
        <v>0.77193287958979095</v>
      </c>
      <c r="AC1247" t="str">
        <f>IF('Regression diagnostics'!AC1247="","",'Regression diagnostics'!AC1247)</f>
        <v/>
      </c>
    </row>
    <row r="1248" spans="1:29" x14ac:dyDescent="0.25">
      <c r="A1248" t="str">
        <f t="shared" si="42"/>
        <v>Aug</v>
      </c>
      <c r="B1248">
        <f t="shared" si="41"/>
        <v>1247</v>
      </c>
      <c r="C1248" t="s">
        <v>2850</v>
      </c>
      <c r="D1248">
        <v>30</v>
      </c>
      <c r="E1248" s="98">
        <v>0.84251499999999702</v>
      </c>
      <c r="F1248" s="98">
        <v>2.00693494550086E-2</v>
      </c>
      <c r="G1248" s="99">
        <v>0.55000000000001603</v>
      </c>
      <c r="H1248" s="98">
        <v>1.2637476932794199E-2</v>
      </c>
      <c r="I1248" s="98">
        <v>0.84084000000000203</v>
      </c>
      <c r="J1248" s="98">
        <v>9.7605961887758094E-2</v>
      </c>
      <c r="K1248" s="99">
        <v>0.3</v>
      </c>
      <c r="L1248" s="98">
        <v>6.3469675677545398E-2</v>
      </c>
      <c r="M1248" s="98">
        <v>0.32224000000000602</v>
      </c>
      <c r="N1248" s="98">
        <v>6.3848807464821106E-2</v>
      </c>
      <c r="O1248" s="99">
        <v>0.55000000000001203</v>
      </c>
      <c r="P1248" s="98">
        <v>4.0335033506018303E-2</v>
      </c>
      <c r="Q1248" s="98">
        <v>0.31834000000000001</v>
      </c>
      <c r="R1248" s="98">
        <v>0.24645339174454001</v>
      </c>
      <c r="S1248" s="99">
        <v>0.3</v>
      </c>
      <c r="T1248" s="98">
        <v>0.160519674254955</v>
      </c>
      <c r="U1248" s="98">
        <v>0.47193000000000002</v>
      </c>
      <c r="V1248" s="98">
        <v>-1.4187368807020999</v>
      </c>
      <c r="W1248" s="99">
        <v>0.55000000000001303</v>
      </c>
      <c r="X1248" s="98">
        <v>0.89569982219254796</v>
      </c>
      <c r="Y1248" s="98">
        <v>0.47203000000000001</v>
      </c>
      <c r="Z1248" s="98">
        <v>-1.2012528687384001</v>
      </c>
      <c r="AA1248" s="99">
        <v>0.3</v>
      </c>
      <c r="AB1248" s="98">
        <v>0.78188973406759599</v>
      </c>
      <c r="AC1248" t="str">
        <f>IF('Regression diagnostics'!AC1248="","",'Regression diagnostics'!AC1248)</f>
        <v/>
      </c>
    </row>
    <row r="1249" spans="1:29" x14ac:dyDescent="0.25">
      <c r="A1249" t="str">
        <f t="shared" si="42"/>
        <v>Aug</v>
      </c>
      <c r="B1249">
        <f t="shared" si="41"/>
        <v>1248</v>
      </c>
      <c r="C1249" t="s">
        <v>2850</v>
      </c>
      <c r="D1249">
        <v>45</v>
      </c>
      <c r="E1249" s="98">
        <v>0.78869500000000503</v>
      </c>
      <c r="F1249" s="98">
        <v>-2.0069349455907201E-2</v>
      </c>
      <c r="G1249" s="99">
        <v>0.94999999999999896</v>
      </c>
      <c r="H1249" s="98">
        <v>4.9826695814998198E-2</v>
      </c>
      <c r="I1249" s="98">
        <v>0.79037000000000002</v>
      </c>
      <c r="J1249" s="98">
        <v>-0.13464242759783901</v>
      </c>
      <c r="K1249" s="99">
        <v>0.70000000000000195</v>
      </c>
      <c r="L1249" s="98">
        <v>0.20429164136891101</v>
      </c>
      <c r="M1249" s="98">
        <v>0.35991999999999502</v>
      </c>
      <c r="N1249" s="98">
        <v>-6.3848807463961293E-2</v>
      </c>
      <c r="O1249" s="99">
        <v>0.94999999999999196</v>
      </c>
      <c r="P1249" s="98">
        <v>0.15903185863466399</v>
      </c>
      <c r="Q1249" s="98">
        <v>0.36381999999999998</v>
      </c>
      <c r="R1249" s="98">
        <v>-0.340138322408362</v>
      </c>
      <c r="S1249" s="99">
        <v>0.70000000000000195</v>
      </c>
      <c r="T1249" s="98">
        <v>0.51693761790477899</v>
      </c>
      <c r="U1249" s="98">
        <v>0.46869</v>
      </c>
      <c r="V1249" s="98">
        <v>1.4187368807020799</v>
      </c>
      <c r="W1249" s="99">
        <v>0.95000000000000595</v>
      </c>
      <c r="X1249" s="98">
        <v>3.5315405770693902</v>
      </c>
      <c r="Y1249" s="98">
        <v>0.46859000000000001</v>
      </c>
      <c r="Z1249" s="98">
        <v>0.619424856554603</v>
      </c>
      <c r="AA1249" s="99">
        <v>0.70000000000000095</v>
      </c>
      <c r="AB1249" s="98">
        <v>0.94020754647995497</v>
      </c>
      <c r="AC1249" t="str">
        <f>IF('Regression diagnostics'!AC1249="","",'Regression diagnostics'!AC1249)</f>
        <v/>
      </c>
    </row>
    <row r="1250" spans="1:29" x14ac:dyDescent="0.25">
      <c r="A1250" t="str">
        <f t="shared" si="42"/>
        <v>Aug</v>
      </c>
      <c r="B1250">
        <f t="shared" si="41"/>
        <v>1249</v>
      </c>
      <c r="C1250" t="s">
        <v>2851</v>
      </c>
      <c r="D1250">
        <v>0</v>
      </c>
      <c r="E1250" s="98">
        <v>0.94195500000001198</v>
      </c>
      <c r="F1250" s="98">
        <v>-0.72989055122693103</v>
      </c>
      <c r="G1250" s="99">
        <v>0.95000000000003204</v>
      </c>
      <c r="H1250" s="98">
        <v>1.81313668388341</v>
      </c>
      <c r="I1250" s="98">
        <v>0.94248000000000498</v>
      </c>
      <c r="J1250" s="98">
        <v>-0.30275528917516797</v>
      </c>
      <c r="K1250" s="99">
        <v>0.7</v>
      </c>
      <c r="L1250" s="98">
        <v>0.45938523977484302</v>
      </c>
      <c r="M1250" s="98">
        <v>0.22122499999999601</v>
      </c>
      <c r="N1250" s="98">
        <v>-0.38454395405175901</v>
      </c>
      <c r="O1250" s="99">
        <v>0.95000000000002804</v>
      </c>
      <c r="P1250" s="98">
        <v>0.95794901438492597</v>
      </c>
      <c r="Q1250" s="98">
        <v>0.22289999999999999</v>
      </c>
      <c r="R1250" s="98">
        <v>-0.247673535734245</v>
      </c>
      <c r="S1250" s="99">
        <v>0.7</v>
      </c>
      <c r="T1250" s="98">
        <v>0.37640032943052998</v>
      </c>
      <c r="U1250" s="98">
        <v>0.451684999999999</v>
      </c>
      <c r="V1250" s="98">
        <v>-0.43161189172973902</v>
      </c>
      <c r="W1250" s="99">
        <v>0.95000000000003004</v>
      </c>
      <c r="X1250" s="98">
        <v>1.07219109255995</v>
      </c>
      <c r="Y1250" s="98">
        <v>0.46571000000000001</v>
      </c>
      <c r="Z1250" s="98">
        <v>-1.82094576474915</v>
      </c>
      <c r="AA1250" s="99">
        <v>0.69999999999999896</v>
      </c>
      <c r="AB1250" s="98">
        <v>2.7684230095656002</v>
      </c>
      <c r="AC1250" t="str">
        <f>IF('Regression diagnostics'!AC1250="","",'Regression diagnostics'!AC1250)</f>
        <v/>
      </c>
    </row>
    <row r="1251" spans="1:29" x14ac:dyDescent="0.25">
      <c r="A1251" t="str">
        <f t="shared" si="42"/>
        <v>Aug</v>
      </c>
      <c r="B1251">
        <f t="shared" si="41"/>
        <v>1250</v>
      </c>
      <c r="C1251" t="s">
        <v>2851</v>
      </c>
      <c r="D1251">
        <v>15</v>
      </c>
      <c r="E1251" s="98">
        <v>0.89173499999999695</v>
      </c>
      <c r="F1251" s="98">
        <v>0.72989055122441904</v>
      </c>
      <c r="G1251" s="99">
        <v>0.55000000000000104</v>
      </c>
      <c r="H1251" s="98">
        <v>0.459863385374645</v>
      </c>
      <c r="I1251" s="98">
        <v>0.89121000000000405</v>
      </c>
      <c r="J1251" s="98">
        <v>0.54231067599913596</v>
      </c>
      <c r="K1251" s="99">
        <v>0.3</v>
      </c>
      <c r="L1251" s="98">
        <v>0.3526975695358</v>
      </c>
      <c r="M1251" s="98">
        <v>0.25542500000000501</v>
      </c>
      <c r="N1251" s="98">
        <v>0.38454395405240699</v>
      </c>
      <c r="O1251" s="99">
        <v>0.54999999999999805</v>
      </c>
      <c r="P1251" s="98">
        <v>0.242963302595648</v>
      </c>
      <c r="Q1251" s="98">
        <v>0.25374999999999998</v>
      </c>
      <c r="R1251" s="98">
        <v>0.305364399858919</v>
      </c>
      <c r="S1251" s="99">
        <v>0.3</v>
      </c>
      <c r="T1251" s="98">
        <v>0.19889284515025299</v>
      </c>
      <c r="U1251" s="98">
        <v>0.46584500000000101</v>
      </c>
      <c r="V1251" s="98">
        <v>0.43161189172979297</v>
      </c>
      <c r="W1251" s="99">
        <v>0.55000000000000504</v>
      </c>
      <c r="X1251" s="98">
        <v>0.27193836514238301</v>
      </c>
      <c r="Y1251" s="98">
        <v>0.45182</v>
      </c>
      <c r="Z1251" s="98">
        <v>1.4341722107378401</v>
      </c>
      <c r="AA1251" s="99">
        <v>0.3</v>
      </c>
      <c r="AB1251" s="98">
        <v>0.93381097545821401</v>
      </c>
      <c r="AC1251" t="str">
        <f>IF('Regression diagnostics'!AC1251="","",'Regression diagnostics'!AC1251)</f>
        <v/>
      </c>
    </row>
    <row r="1252" spans="1:29" x14ac:dyDescent="0.25">
      <c r="A1252" t="str">
        <f t="shared" si="42"/>
        <v>Aug</v>
      </c>
      <c r="B1252">
        <f t="shared" si="41"/>
        <v>1251</v>
      </c>
      <c r="C1252" t="s">
        <v>2851</v>
      </c>
      <c r="D1252">
        <v>30</v>
      </c>
      <c r="E1252" s="98">
        <v>0.84046499999999602</v>
      </c>
      <c r="F1252" s="98">
        <v>-0.72989055122395297</v>
      </c>
      <c r="G1252" s="99">
        <v>0.55000000000001303</v>
      </c>
      <c r="H1252" s="98">
        <v>0.459863385374362</v>
      </c>
      <c r="I1252" s="98">
        <v>0.83994000000000202</v>
      </c>
      <c r="J1252" s="98">
        <v>-0.49002176784522</v>
      </c>
      <c r="K1252" s="99">
        <v>0.3</v>
      </c>
      <c r="L1252" s="98">
        <v>0.31868195467288002</v>
      </c>
      <c r="M1252" s="98">
        <v>0.286275000000005</v>
      </c>
      <c r="N1252" s="98">
        <v>-0.38454395405338998</v>
      </c>
      <c r="O1252" s="99">
        <v>0.55000000000001203</v>
      </c>
      <c r="P1252" s="98">
        <v>0.24296330259627699</v>
      </c>
      <c r="Q1252" s="98">
        <v>0.28460000000000102</v>
      </c>
      <c r="R1252" s="98">
        <v>-0.12430763180101601</v>
      </c>
      <c r="S1252" s="99">
        <v>0.3</v>
      </c>
      <c r="T1252" s="98">
        <v>8.0961978782916402E-2</v>
      </c>
      <c r="U1252" s="98">
        <v>0.45195500000000199</v>
      </c>
      <c r="V1252" s="98">
        <v>-0.43161189173004499</v>
      </c>
      <c r="W1252" s="99">
        <v>0.55000000000001603</v>
      </c>
      <c r="X1252" s="98">
        <v>0.27193836514254699</v>
      </c>
      <c r="Y1252" s="98">
        <v>0.43792999999999999</v>
      </c>
      <c r="Z1252" s="98">
        <v>0.70792206568367999</v>
      </c>
      <c r="AA1252" s="99">
        <v>0.3</v>
      </c>
      <c r="AB1252" s="98">
        <v>0.46054469165707501</v>
      </c>
      <c r="AC1252" t="str">
        <f>IF('Regression diagnostics'!AC1252="","",'Regression diagnostics'!AC1252)</f>
        <v/>
      </c>
    </row>
    <row r="1253" spans="1:29" x14ac:dyDescent="0.25">
      <c r="A1253" t="str">
        <f t="shared" si="42"/>
        <v>Aug</v>
      </c>
      <c r="B1253">
        <f t="shared" si="41"/>
        <v>1252</v>
      </c>
      <c r="C1253" t="s">
        <v>2851</v>
      </c>
      <c r="D1253">
        <v>45</v>
      </c>
      <c r="E1253" s="98">
        <v>0.78814500000000698</v>
      </c>
      <c r="F1253" s="98">
        <v>0.72989055122281599</v>
      </c>
      <c r="G1253" s="99">
        <v>0.94999999999999596</v>
      </c>
      <c r="H1253" s="98">
        <v>1.8131366838724701</v>
      </c>
      <c r="I1253" s="98">
        <v>0.78866999999999998</v>
      </c>
      <c r="J1253" s="98">
        <v>0.222882662633659</v>
      </c>
      <c r="K1253" s="99">
        <v>0.70000000000000195</v>
      </c>
      <c r="L1253" s="98">
        <v>0.33818324576095199</v>
      </c>
      <c r="M1253" s="98">
        <v>0.31377499999999597</v>
      </c>
      <c r="N1253" s="98">
        <v>0.38454395405398401</v>
      </c>
      <c r="O1253" s="99">
        <v>0.94999999999999896</v>
      </c>
      <c r="P1253" s="98">
        <v>0.95794901439017999</v>
      </c>
      <c r="Q1253" s="98">
        <v>0.31545000000000101</v>
      </c>
      <c r="R1253" s="98">
        <v>-2.8895245835715799E-2</v>
      </c>
      <c r="S1253" s="99">
        <v>0.70000000000000195</v>
      </c>
      <c r="T1253" s="98">
        <v>4.3912000703552397E-2</v>
      </c>
      <c r="U1253" s="98">
        <v>0.41001500000000002</v>
      </c>
      <c r="V1253" s="98">
        <v>0.43161189172995401</v>
      </c>
      <c r="W1253" s="99">
        <v>0.94999999999999896</v>
      </c>
      <c r="X1253" s="98">
        <v>1.0721910925601399</v>
      </c>
      <c r="Y1253" s="98">
        <v>0.42403999999999997</v>
      </c>
      <c r="Z1253" s="98">
        <v>-1.45115729106212</v>
      </c>
      <c r="AA1253" s="99">
        <v>0.70000000000000095</v>
      </c>
      <c r="AB1253" s="98">
        <v>2.2047566068008502</v>
      </c>
      <c r="AC1253" t="str">
        <f>IF('Regression diagnostics'!AC1253="","",'Regression diagnostics'!AC1253)</f>
        <v/>
      </c>
    </row>
    <row r="1254" spans="1:29" x14ac:dyDescent="0.25">
      <c r="A1254" t="str">
        <f t="shared" si="42"/>
        <v>Aug</v>
      </c>
      <c r="B1254">
        <f t="shared" si="41"/>
        <v>1253</v>
      </c>
      <c r="C1254" t="s">
        <v>2852</v>
      </c>
      <c r="D1254">
        <v>0</v>
      </c>
      <c r="E1254" s="98">
        <v>0.96560500000001204</v>
      </c>
      <c r="F1254" s="98">
        <v>-0.27568948461850901</v>
      </c>
      <c r="G1254" s="99">
        <v>0.95000000000003404</v>
      </c>
      <c r="H1254" s="98">
        <v>0.68451604459954396</v>
      </c>
      <c r="I1254" s="98">
        <v>0.96438000000000501</v>
      </c>
      <c r="J1254" s="98">
        <v>-6.0855334511180897E-3</v>
      </c>
      <c r="K1254" s="99">
        <v>0.7</v>
      </c>
      <c r="L1254" s="98">
        <v>9.2334335094663E-3</v>
      </c>
      <c r="M1254" s="98">
        <v>0.277079999999997</v>
      </c>
      <c r="N1254" s="98">
        <v>0.47015940042787602</v>
      </c>
      <c r="O1254" s="99">
        <v>0.95000000000003104</v>
      </c>
      <c r="P1254" s="98">
        <v>1.1713175432804199</v>
      </c>
      <c r="Q1254" s="98">
        <v>0.27008000000000099</v>
      </c>
      <c r="R1254" s="98">
        <v>0.71164862600961198</v>
      </c>
      <c r="S1254" s="99">
        <v>0.7</v>
      </c>
      <c r="T1254" s="98">
        <v>1.08177210872952</v>
      </c>
      <c r="U1254" s="98">
        <v>0.460480000000001</v>
      </c>
      <c r="V1254" s="98">
        <v>-0.48471240837859297</v>
      </c>
      <c r="W1254" s="99">
        <v>0.95000000000003004</v>
      </c>
      <c r="X1254" s="98">
        <v>1.20416616805613</v>
      </c>
      <c r="Y1254" s="98">
        <v>0.46138000000000101</v>
      </c>
      <c r="Z1254" s="98">
        <v>-0.31262874116138101</v>
      </c>
      <c r="AA1254" s="99">
        <v>0.69999999999999896</v>
      </c>
      <c r="AB1254" s="98">
        <v>0.474455874314056</v>
      </c>
      <c r="AC1254" t="str">
        <f>IF('Regression diagnostics'!AC1254="","",'Regression diagnostics'!AC1254)</f>
        <v/>
      </c>
    </row>
    <row r="1255" spans="1:29" x14ac:dyDescent="0.25">
      <c r="A1255" t="str">
        <f t="shared" si="42"/>
        <v>Aug</v>
      </c>
      <c r="B1255">
        <f t="shared" si="41"/>
        <v>1254</v>
      </c>
      <c r="C1255" t="s">
        <v>2852</v>
      </c>
      <c r="D1255">
        <v>15</v>
      </c>
      <c r="E1255" s="98">
        <v>0.88278499999999605</v>
      </c>
      <c r="F1255" s="98">
        <v>0.27568948461607701</v>
      </c>
      <c r="G1255" s="99">
        <v>0.55000000000000004</v>
      </c>
      <c r="H1255" s="98">
        <v>0.173612871224302</v>
      </c>
      <c r="I1255" s="98">
        <v>0.88401000000000296</v>
      </c>
      <c r="J1255" s="98">
        <v>0.13395920279488999</v>
      </c>
      <c r="K1255" s="99">
        <v>0.3</v>
      </c>
      <c r="L1255" s="98">
        <v>8.7109273549535599E-2</v>
      </c>
      <c r="M1255" s="98">
        <v>0.28596000000000499</v>
      </c>
      <c r="N1255" s="98">
        <v>-0.47015940042739301</v>
      </c>
      <c r="O1255" s="99">
        <v>0.55000000000000004</v>
      </c>
      <c r="P1255" s="98">
        <v>0.29707967170422001</v>
      </c>
      <c r="Q1255" s="98">
        <v>0.292960000000001</v>
      </c>
      <c r="R1255" s="98">
        <v>-0.64099500572164303</v>
      </c>
      <c r="S1255" s="99">
        <v>0.3</v>
      </c>
      <c r="T1255" s="98">
        <v>0.41756741256942698</v>
      </c>
      <c r="U1255" s="98">
        <v>0.44116</v>
      </c>
      <c r="V1255" s="98">
        <v>0.48471240837805801</v>
      </c>
      <c r="W1255" s="99">
        <v>0.55000000000000704</v>
      </c>
      <c r="X1255" s="98">
        <v>0.30541102362519301</v>
      </c>
      <c r="Y1255" s="98">
        <v>0.44026000000000098</v>
      </c>
      <c r="Z1255" s="98">
        <v>0.47653006363170702</v>
      </c>
      <c r="AA1255" s="99">
        <v>0.3</v>
      </c>
      <c r="AB1255" s="98">
        <v>0.30996401800997703</v>
      </c>
      <c r="AC1255" t="str">
        <f>IF('Regression diagnostics'!AC1255="","",'Regression diagnostics'!AC1255)</f>
        <v/>
      </c>
    </row>
    <row r="1256" spans="1:29" x14ac:dyDescent="0.25">
      <c r="A1256" t="str">
        <f t="shared" si="42"/>
        <v>Aug</v>
      </c>
      <c r="B1256">
        <f t="shared" si="41"/>
        <v>1255</v>
      </c>
      <c r="C1256" t="s">
        <v>2852</v>
      </c>
      <c r="D1256">
        <v>30</v>
      </c>
      <c r="E1256" s="98">
        <v>0.80241499999999499</v>
      </c>
      <c r="F1256" s="98">
        <v>-0.27568948461543902</v>
      </c>
      <c r="G1256" s="99">
        <v>0.55000000000001203</v>
      </c>
      <c r="H1256" s="98">
        <v>0.17361287122390501</v>
      </c>
      <c r="I1256" s="98">
        <v>0.80364000000000202</v>
      </c>
      <c r="J1256" s="98">
        <v>-0.25596665515496397</v>
      </c>
      <c r="K1256" s="99">
        <v>0.3</v>
      </c>
      <c r="L1256" s="98">
        <v>0.16645084045782199</v>
      </c>
      <c r="M1256" s="98">
        <v>0.308840000000005</v>
      </c>
      <c r="N1256" s="98">
        <v>0.47015940042644899</v>
      </c>
      <c r="O1256" s="99">
        <v>0.55000000000001203</v>
      </c>
      <c r="P1256" s="98">
        <v>0.29707967170362998</v>
      </c>
      <c r="Q1256" s="98">
        <v>0.31584000000000101</v>
      </c>
      <c r="R1256" s="98">
        <v>-0.11566014437140699</v>
      </c>
      <c r="S1256" s="99">
        <v>0.3</v>
      </c>
      <c r="T1256" s="98">
        <v>7.5329760467698098E-2</v>
      </c>
      <c r="U1256" s="98">
        <v>0.42004000000000002</v>
      </c>
      <c r="V1256" s="98">
        <v>-0.48471240837803797</v>
      </c>
      <c r="W1256" s="99">
        <v>0.55000000000001803</v>
      </c>
      <c r="X1256" s="98">
        <v>0.30541102362518802</v>
      </c>
      <c r="Y1256" s="98">
        <v>0.41914000000000001</v>
      </c>
      <c r="Z1256" s="98">
        <v>-0.33906946835339202</v>
      </c>
      <c r="AA1256" s="99">
        <v>0.3</v>
      </c>
      <c r="AB1256" s="98">
        <v>0.220537747231979</v>
      </c>
      <c r="AC1256" t="str">
        <f>IF('Regression diagnostics'!AC1256="","",'Regression diagnostics'!AC1256)</f>
        <v/>
      </c>
    </row>
    <row r="1257" spans="1:29" x14ac:dyDescent="0.25">
      <c r="A1257" t="str">
        <f t="shared" si="42"/>
        <v>Aug</v>
      </c>
      <c r="B1257">
        <f t="shared" si="41"/>
        <v>1256</v>
      </c>
      <c r="C1257" t="s">
        <v>2852</v>
      </c>
      <c r="D1257">
        <v>45</v>
      </c>
      <c r="E1257" s="98">
        <v>0.72449500000000799</v>
      </c>
      <c r="F1257" s="98">
        <v>0.27568948461412002</v>
      </c>
      <c r="G1257" s="99">
        <v>0.94999999999999896</v>
      </c>
      <c r="H1257" s="98">
        <v>0.68451604458839299</v>
      </c>
      <c r="I1257" s="98">
        <v>0.72327000000000097</v>
      </c>
      <c r="J1257" s="98">
        <v>0.192454995379893</v>
      </c>
      <c r="K1257" s="99">
        <v>0.70000000000000195</v>
      </c>
      <c r="L1257" s="98">
        <v>0.29201296239435298</v>
      </c>
      <c r="M1257" s="98">
        <v>0.34571999999999697</v>
      </c>
      <c r="N1257" s="98">
        <v>-0.47015940042611598</v>
      </c>
      <c r="O1257" s="99">
        <v>0.94999999999999196</v>
      </c>
      <c r="P1257" s="98">
        <v>1.17131754327557</v>
      </c>
      <c r="Q1257" s="98">
        <v>0.33872000000000102</v>
      </c>
      <c r="R1257" s="98">
        <v>0.44416120741661003</v>
      </c>
      <c r="S1257" s="99">
        <v>0.70000000000000195</v>
      </c>
      <c r="T1257" s="98">
        <v>0.67505861269274803</v>
      </c>
      <c r="U1257" s="98">
        <v>0.39712000000000103</v>
      </c>
      <c r="V1257" s="98">
        <v>0.48471240837785801</v>
      </c>
      <c r="W1257" s="99">
        <v>0.95000000000000595</v>
      </c>
      <c r="X1257" s="98">
        <v>1.2041661680539999</v>
      </c>
      <c r="Y1257" s="98">
        <v>0.39801999999999998</v>
      </c>
      <c r="Z1257" s="98">
        <v>0.102654213515625</v>
      </c>
      <c r="AA1257" s="99">
        <v>0.70000000000000095</v>
      </c>
      <c r="AB1257" s="98">
        <v>0.155784024850665</v>
      </c>
      <c r="AC1257" t="str">
        <f>IF('Regression diagnostics'!AC1257="","",'Regression diagnostics'!AC1257)</f>
        <v/>
      </c>
    </row>
    <row r="1258" spans="1:29" x14ac:dyDescent="0.25">
      <c r="A1258" t="str">
        <f t="shared" si="42"/>
        <v>Aug</v>
      </c>
      <c r="B1258">
        <f t="shared" si="41"/>
        <v>1257</v>
      </c>
      <c r="C1258" t="s">
        <v>2853</v>
      </c>
      <c r="D1258">
        <v>0</v>
      </c>
      <c r="E1258" s="98">
        <v>0.90712000000000903</v>
      </c>
      <c r="F1258" s="98">
        <v>0.39716186289303501</v>
      </c>
      <c r="G1258" s="99">
        <v>0.95000000000003204</v>
      </c>
      <c r="H1258" s="98">
        <v>0.98620777518455705</v>
      </c>
      <c r="I1258" s="98">
        <v>0.91717000000000404</v>
      </c>
      <c r="J1258" s="98">
        <v>-0.62148510365802201</v>
      </c>
      <c r="K1258" s="99">
        <v>0.7</v>
      </c>
      <c r="L1258" s="98">
        <v>0.943154131004173</v>
      </c>
      <c r="M1258" s="98">
        <v>0.21399499999999599</v>
      </c>
      <c r="N1258" s="98">
        <v>1.4511092617307301E-3</v>
      </c>
      <c r="O1258" s="99">
        <v>0.95000000000003104</v>
      </c>
      <c r="P1258" s="98">
        <v>3.61434508587103E-3</v>
      </c>
      <c r="Q1258" s="98">
        <v>0.21762000000000001</v>
      </c>
      <c r="R1258" s="98">
        <v>-0.29885939978599702</v>
      </c>
      <c r="S1258" s="99">
        <v>0.7</v>
      </c>
      <c r="T1258" s="98">
        <v>0.45419628756883901</v>
      </c>
      <c r="U1258" s="98">
        <v>0.41831000000000002</v>
      </c>
      <c r="V1258" s="98">
        <v>0.37851137508181598</v>
      </c>
      <c r="W1258" s="99">
        <v>0.95000000000002904</v>
      </c>
      <c r="X1258" s="98">
        <v>0.94023618871886205</v>
      </c>
      <c r="Y1258" s="98">
        <v>0.41965999999999998</v>
      </c>
      <c r="Z1258" s="98">
        <v>4.6661006142938704E-3</v>
      </c>
      <c r="AA1258" s="99">
        <v>0.69999999999999796</v>
      </c>
      <c r="AB1258" s="98">
        <v>7.0810511682268904E-3</v>
      </c>
      <c r="AC1258" t="str">
        <f>IF('Regression diagnostics'!AC1258="","",'Regression diagnostics'!AC1258)</f>
        <v/>
      </c>
    </row>
    <row r="1259" spans="1:29" x14ac:dyDescent="0.25">
      <c r="A1259" t="str">
        <f t="shared" si="42"/>
        <v>Aug</v>
      </c>
      <c r="B1259">
        <f t="shared" si="41"/>
        <v>1258</v>
      </c>
      <c r="C1259" t="s">
        <v>2853</v>
      </c>
      <c r="D1259">
        <v>15</v>
      </c>
      <c r="E1259" s="98">
        <v>0.87113999999999703</v>
      </c>
      <c r="F1259" s="98">
        <v>-0.39716186289461097</v>
      </c>
      <c r="G1259" s="99">
        <v>0.55000000000000104</v>
      </c>
      <c r="H1259" s="98">
        <v>0.25013053357409998</v>
      </c>
      <c r="I1259" s="98">
        <v>0.86109000000000302</v>
      </c>
      <c r="J1259" s="98">
        <v>0.21961341424751599</v>
      </c>
      <c r="K1259" s="99">
        <v>0.3</v>
      </c>
      <c r="L1259" s="98">
        <v>0.14280964907174501</v>
      </c>
      <c r="M1259" s="98">
        <v>0.26131500000000502</v>
      </c>
      <c r="N1259" s="98">
        <v>-1.45110926102678E-3</v>
      </c>
      <c r="O1259" s="99">
        <v>0.54999999999999905</v>
      </c>
      <c r="P1259" s="98">
        <v>9.1670141643175704E-4</v>
      </c>
      <c r="Q1259" s="98">
        <v>0.25768999999999997</v>
      </c>
      <c r="R1259" s="98">
        <v>0.19510893513109001</v>
      </c>
      <c r="S1259" s="99">
        <v>0.3</v>
      </c>
      <c r="T1259" s="98">
        <v>0.127076588756313</v>
      </c>
      <c r="U1259" s="98">
        <v>0.413970000000001</v>
      </c>
      <c r="V1259" s="98">
        <v>-0.37851137508181198</v>
      </c>
      <c r="W1259" s="99">
        <v>0.55000000000000804</v>
      </c>
      <c r="X1259" s="98">
        <v>0.238470822768551</v>
      </c>
      <c r="Y1259" s="98">
        <v>0.41261999999999999</v>
      </c>
      <c r="Z1259" s="98">
        <v>-0.215354932602844</v>
      </c>
      <c r="AA1259" s="99">
        <v>0.29999999999999899</v>
      </c>
      <c r="AB1259" s="98">
        <v>0.14006599845008799</v>
      </c>
      <c r="AC1259" t="str">
        <f>IF('Regression diagnostics'!AC1259="","",'Regression diagnostics'!AC1259)</f>
        <v/>
      </c>
    </row>
    <row r="1260" spans="1:29" x14ac:dyDescent="0.25">
      <c r="A1260" t="str">
        <f t="shared" si="42"/>
        <v>Aug</v>
      </c>
      <c r="B1260">
        <f t="shared" si="41"/>
        <v>1259</v>
      </c>
      <c r="C1260" t="s">
        <v>2853</v>
      </c>
      <c r="D1260">
        <v>30</v>
      </c>
      <c r="E1260" s="98">
        <v>0.81505999999999701</v>
      </c>
      <c r="F1260" s="98">
        <v>0.39716186289505501</v>
      </c>
      <c r="G1260" s="99">
        <v>0.55000000000001603</v>
      </c>
      <c r="H1260" s="98">
        <v>0.25013053357438703</v>
      </c>
      <c r="I1260" s="98">
        <v>0.805010000000002</v>
      </c>
      <c r="J1260" s="98">
        <v>0.78134568470416699</v>
      </c>
      <c r="K1260" s="99">
        <v>0.3</v>
      </c>
      <c r="L1260" s="98">
        <v>0.50824033975412697</v>
      </c>
      <c r="M1260" s="98">
        <v>0.30138500000000501</v>
      </c>
      <c r="N1260" s="98">
        <v>1.4511092601246099E-3</v>
      </c>
      <c r="O1260" s="99">
        <v>0.55000000000001203</v>
      </c>
      <c r="P1260" s="98">
        <v>9.1670141586185799E-4</v>
      </c>
      <c r="Q1260" s="98">
        <v>0.29776000000000002</v>
      </c>
      <c r="R1260" s="98">
        <v>0.19673033902415399</v>
      </c>
      <c r="S1260" s="99">
        <v>0.3</v>
      </c>
      <c r="T1260" s="98">
        <v>0.12813266889709901</v>
      </c>
      <c r="U1260" s="98">
        <v>0.40693000000000101</v>
      </c>
      <c r="V1260" s="98">
        <v>0.37851137508167998</v>
      </c>
      <c r="W1260" s="99">
        <v>0.55000000000001703</v>
      </c>
      <c r="X1260" s="98">
        <v>0.23847082276847201</v>
      </c>
      <c r="Y1260" s="98">
        <v>0.40558</v>
      </c>
      <c r="Z1260" s="98">
        <v>0.42154582552037301</v>
      </c>
      <c r="AA1260" s="99">
        <v>0.3</v>
      </c>
      <c r="AB1260" s="98">
        <v>0.27419150609232601</v>
      </c>
      <c r="AC1260" t="str">
        <f>IF('Regression diagnostics'!AC1260="","",'Regression diagnostics'!AC1260)</f>
        <v/>
      </c>
    </row>
    <row r="1261" spans="1:29" x14ac:dyDescent="0.25">
      <c r="A1261" t="str">
        <f t="shared" si="42"/>
        <v>Aug</v>
      </c>
      <c r="B1261">
        <f t="shared" si="41"/>
        <v>1260</v>
      </c>
      <c r="C1261" t="s">
        <v>2853</v>
      </c>
      <c r="D1261">
        <v>45</v>
      </c>
      <c r="E1261" s="98">
        <v>0.73888000000000698</v>
      </c>
      <c r="F1261" s="98">
        <v>-0.39716186289623401</v>
      </c>
      <c r="G1261" s="99">
        <v>0.94999999999999896</v>
      </c>
      <c r="H1261" s="98">
        <v>0.98620777519215996</v>
      </c>
      <c r="I1261" s="98">
        <v>0.74893000000000098</v>
      </c>
      <c r="J1261" s="98">
        <v>-0.90750517584298296</v>
      </c>
      <c r="K1261" s="99">
        <v>0.70000000000000195</v>
      </c>
      <c r="L1261" s="98">
        <v>1.37752674916618</v>
      </c>
      <c r="M1261" s="98">
        <v>0.33420499999999598</v>
      </c>
      <c r="N1261" s="98">
        <v>-1.45110925942631E-3</v>
      </c>
      <c r="O1261" s="99">
        <v>0.94999999999998896</v>
      </c>
      <c r="P1261" s="98">
        <v>3.61434508012966E-3</v>
      </c>
      <c r="Q1261" s="98">
        <v>0.33783000000000002</v>
      </c>
      <c r="R1261" s="98">
        <v>-0.29968497823842499</v>
      </c>
      <c r="S1261" s="99">
        <v>0.70000000000000195</v>
      </c>
      <c r="T1261" s="98">
        <v>0.45545108958632502</v>
      </c>
      <c r="U1261" s="98">
        <v>0.39718999999999999</v>
      </c>
      <c r="V1261" s="98">
        <v>-0.37851137508174898</v>
      </c>
      <c r="W1261" s="99">
        <v>0.95000000000000295</v>
      </c>
      <c r="X1261" s="98">
        <v>0.94023618871844095</v>
      </c>
      <c r="Y1261" s="98">
        <v>0.39854000000000001</v>
      </c>
      <c r="Z1261" s="98">
        <v>-0.31962789208283898</v>
      </c>
      <c r="AA1261" s="99">
        <v>0.70000000000000095</v>
      </c>
      <c r="AB1261" s="98">
        <v>0.48507919903829899</v>
      </c>
      <c r="AC1261" t="str">
        <f>IF('Regression diagnostics'!AC1261="","",'Regression diagnostics'!AC1261)</f>
        <v/>
      </c>
    </row>
    <row r="1262" spans="1:29" x14ac:dyDescent="0.25">
      <c r="A1262" t="str">
        <f t="shared" si="42"/>
        <v>Aug</v>
      </c>
      <c r="B1262">
        <f t="shared" si="41"/>
        <v>1261</v>
      </c>
      <c r="C1262" t="s">
        <v>2854</v>
      </c>
      <c r="D1262">
        <v>0</v>
      </c>
      <c r="E1262" s="98">
        <v>0.93138500000001301</v>
      </c>
      <c r="F1262" s="98">
        <v>-0.58834882349349304</v>
      </c>
      <c r="G1262" s="99">
        <v>0.95000000000003804</v>
      </c>
      <c r="H1262" s="98">
        <v>1.46124196182628</v>
      </c>
      <c r="I1262" s="98">
        <v>0.918910000000006</v>
      </c>
      <c r="J1262" s="98">
        <v>0.73711023922153096</v>
      </c>
      <c r="K1262" s="99">
        <v>0.70000000000000095</v>
      </c>
      <c r="L1262" s="98">
        <v>1.11871623709182</v>
      </c>
      <c r="M1262" s="98">
        <v>0.28289499999999801</v>
      </c>
      <c r="N1262" s="98">
        <v>-1.3045472252586401</v>
      </c>
      <c r="O1262" s="99">
        <v>0.95000000000003404</v>
      </c>
      <c r="P1262" s="98">
        <v>3.2550717866105998</v>
      </c>
      <c r="Q1262" s="98">
        <v>0.29667000000000099</v>
      </c>
      <c r="R1262" s="98">
        <v>-1.5083318326214901</v>
      </c>
      <c r="S1262" s="99">
        <v>0.70000000000000095</v>
      </c>
      <c r="T1262" s="98">
        <v>2.2949010720326002</v>
      </c>
      <c r="U1262" s="98">
        <v>0.41158500000000198</v>
      </c>
      <c r="V1262" s="98">
        <v>-0.32268775501635</v>
      </c>
      <c r="W1262" s="99">
        <v>0.95000000000003004</v>
      </c>
      <c r="X1262" s="98">
        <v>0.80153339037273497</v>
      </c>
      <c r="Y1262" s="98">
        <v>0.39711000000000102</v>
      </c>
      <c r="Z1262" s="98">
        <v>1.5503119291168601</v>
      </c>
      <c r="AA1262" s="99">
        <v>0.69999999999999896</v>
      </c>
      <c r="AB1262" s="98">
        <v>2.3557888825297102</v>
      </c>
      <c r="AC1262" t="str">
        <f>IF('Regression diagnostics'!AC1262="","",'Regression diagnostics'!AC1262)</f>
        <v/>
      </c>
    </row>
    <row r="1263" spans="1:29" x14ac:dyDescent="0.25">
      <c r="A1263" t="str">
        <f t="shared" si="42"/>
        <v>Aug</v>
      </c>
      <c r="B1263">
        <f t="shared" si="41"/>
        <v>1262</v>
      </c>
      <c r="C1263" t="s">
        <v>2854</v>
      </c>
      <c r="D1263">
        <v>15</v>
      </c>
      <c r="E1263" s="98">
        <v>0.86124499999999704</v>
      </c>
      <c r="F1263" s="98">
        <v>0.58834882349068196</v>
      </c>
      <c r="G1263" s="99">
        <v>0.55000000000000204</v>
      </c>
      <c r="H1263" s="98">
        <v>0.37061280673928199</v>
      </c>
      <c r="I1263" s="98">
        <v>0.87372000000000405</v>
      </c>
      <c r="J1263" s="98">
        <v>-0.20517171580524701</v>
      </c>
      <c r="K1263" s="99">
        <v>0.3</v>
      </c>
      <c r="L1263" s="98">
        <v>0.13341811205520901</v>
      </c>
      <c r="M1263" s="98">
        <v>0.375415000000002</v>
      </c>
      <c r="N1263" s="98">
        <v>1.30454722525846</v>
      </c>
      <c r="O1263" s="99">
        <v>0.54999999999999805</v>
      </c>
      <c r="P1263" s="98">
        <v>0.82557941976392801</v>
      </c>
      <c r="Q1263" s="98">
        <v>0.36164000000000002</v>
      </c>
      <c r="R1263" s="98">
        <v>1.47331567082382</v>
      </c>
      <c r="S1263" s="99">
        <v>0.3</v>
      </c>
      <c r="T1263" s="98">
        <v>0.96064437585401696</v>
      </c>
      <c r="U1263" s="98">
        <v>0.37634499999999999</v>
      </c>
      <c r="V1263" s="98">
        <v>0.322687755015717</v>
      </c>
      <c r="W1263" s="99">
        <v>0.55000000000001004</v>
      </c>
      <c r="X1263" s="98">
        <v>0.203291821110101</v>
      </c>
      <c r="Y1263" s="98">
        <v>0.390820000000001</v>
      </c>
      <c r="Z1263" s="98">
        <v>-0.833927611355612</v>
      </c>
      <c r="AA1263" s="99">
        <v>0.3</v>
      </c>
      <c r="AB1263" s="98">
        <v>0.542576556292519</v>
      </c>
      <c r="AC1263" t="str">
        <f>IF('Regression diagnostics'!AC1263="","",'Regression diagnostics'!AC1263)</f>
        <v/>
      </c>
    </row>
    <row r="1264" spans="1:29" x14ac:dyDescent="0.25">
      <c r="A1264" t="str">
        <f t="shared" si="42"/>
        <v>Aug</v>
      </c>
      <c r="B1264">
        <f t="shared" si="41"/>
        <v>1263</v>
      </c>
      <c r="C1264" t="s">
        <v>2854</v>
      </c>
      <c r="D1264">
        <v>30</v>
      </c>
      <c r="E1264" s="98">
        <v>0.81605499999999498</v>
      </c>
      <c r="F1264" s="98">
        <v>-0.588348823490081</v>
      </c>
      <c r="G1264" s="99">
        <v>0.55000000000001503</v>
      </c>
      <c r="H1264" s="98">
        <v>0.370612806738913</v>
      </c>
      <c r="I1264" s="98">
        <v>0.82853000000000199</v>
      </c>
      <c r="J1264" s="98">
        <v>-1.0373123398592099</v>
      </c>
      <c r="K1264" s="99">
        <v>0.3</v>
      </c>
      <c r="L1264" s="98">
        <v>0.674902207968891</v>
      </c>
      <c r="M1264" s="98">
        <v>0.44038500000000202</v>
      </c>
      <c r="N1264" s="98">
        <v>-1.3045472252588599</v>
      </c>
      <c r="O1264" s="99">
        <v>0.55000000000001004</v>
      </c>
      <c r="P1264" s="98">
        <v>0.82557941976420302</v>
      </c>
      <c r="Q1264" s="98">
        <v>0.42660999999999999</v>
      </c>
      <c r="R1264" s="98">
        <v>1.56735709662148E-2</v>
      </c>
      <c r="S1264" s="99">
        <v>0.3</v>
      </c>
      <c r="T1264" s="98">
        <v>1.0208169398247599E-2</v>
      </c>
      <c r="U1264" s="98">
        <v>0.37005500000000002</v>
      </c>
      <c r="V1264" s="98">
        <v>-0.32268775501570002</v>
      </c>
      <c r="W1264" s="99">
        <v>0.55000000000001803</v>
      </c>
      <c r="X1264" s="98">
        <v>0.203291821110093</v>
      </c>
      <c r="Y1264" s="98">
        <v>0.38452999999999998</v>
      </c>
      <c r="Z1264" s="98">
        <v>-1.3768969627052401</v>
      </c>
      <c r="AA1264" s="99">
        <v>0.3</v>
      </c>
      <c r="AB1264" s="98">
        <v>0.89643881351757904</v>
      </c>
      <c r="AC1264" t="str">
        <f>IF('Regression diagnostics'!AC1264="","",'Regression diagnostics'!AC1264)</f>
        <v/>
      </c>
    </row>
    <row r="1265" spans="1:29" x14ac:dyDescent="0.25">
      <c r="A1265" t="str">
        <f t="shared" si="42"/>
        <v>Aug</v>
      </c>
      <c r="B1265">
        <f t="shared" si="41"/>
        <v>1264</v>
      </c>
      <c r="C1265" t="s">
        <v>2854</v>
      </c>
      <c r="D1265">
        <v>45</v>
      </c>
      <c r="E1265" s="98">
        <v>0.79581500000000704</v>
      </c>
      <c r="F1265" s="98">
        <v>0.58834882348901896</v>
      </c>
      <c r="G1265" s="99">
        <v>0.94999999999999896</v>
      </c>
      <c r="H1265" s="98">
        <v>1.46124196181456</v>
      </c>
      <c r="I1265" s="98">
        <v>0.78334000000000004</v>
      </c>
      <c r="J1265" s="98">
        <v>1.16081550573036</v>
      </c>
      <c r="K1265" s="99">
        <v>0.70000000000000195</v>
      </c>
      <c r="L1265" s="98">
        <v>1.76251480874582</v>
      </c>
      <c r="M1265" s="98">
        <v>0.47780499999999798</v>
      </c>
      <c r="N1265" s="98">
        <v>1.3045472252591399</v>
      </c>
      <c r="O1265" s="99">
        <v>0.94999999999999896</v>
      </c>
      <c r="P1265" s="98">
        <v>3.2550717866106398</v>
      </c>
      <c r="Q1265" s="98">
        <v>0.49158000000000002</v>
      </c>
      <c r="R1265" s="98">
        <v>-0.76613680387115701</v>
      </c>
      <c r="S1265" s="99">
        <v>0.70000000000000195</v>
      </c>
      <c r="T1265" s="98">
        <v>1.16464762372015</v>
      </c>
      <c r="U1265" s="98">
        <v>0.39271500000000098</v>
      </c>
      <c r="V1265" s="98">
        <v>0.322687755015578</v>
      </c>
      <c r="W1265" s="99">
        <v>0.95000000000000595</v>
      </c>
      <c r="X1265" s="98">
        <v>0.80153339037062099</v>
      </c>
      <c r="Y1265" s="98">
        <v>0.37824000000000002</v>
      </c>
      <c r="Z1265" s="98">
        <v>1.8267783905170201</v>
      </c>
      <c r="AA1265" s="99">
        <v>0.70000000000000095</v>
      </c>
      <c r="AB1265" s="98">
        <v>2.7773230259111998</v>
      </c>
      <c r="AC1265" t="str">
        <f>IF('Regression diagnostics'!AC1265="","",'Regression diagnostics'!AC1265)</f>
        <v/>
      </c>
    </row>
    <row r="1266" spans="1:29" x14ac:dyDescent="0.25">
      <c r="A1266" t="str">
        <f t="shared" si="42"/>
        <v>Aug</v>
      </c>
      <c r="B1266">
        <f t="shared" si="41"/>
        <v>1265</v>
      </c>
      <c r="C1266" t="s">
        <v>2855</v>
      </c>
      <c r="D1266">
        <v>0</v>
      </c>
      <c r="E1266" s="98">
        <v>0.86159500000001099</v>
      </c>
      <c r="F1266" s="98">
        <v>0.52919705667421602</v>
      </c>
      <c r="G1266" s="99">
        <v>0.95000000000003604</v>
      </c>
      <c r="H1266" s="98">
        <v>1.3142390345010599</v>
      </c>
      <c r="I1266" s="98">
        <v>0.86827000000000598</v>
      </c>
      <c r="J1266" s="98">
        <v>-0.31720843112070701</v>
      </c>
      <c r="K1266" s="99">
        <v>0.70000000000000095</v>
      </c>
      <c r="L1266" s="98">
        <v>0.48131793739617301</v>
      </c>
      <c r="M1266" s="98">
        <v>0.21106</v>
      </c>
      <c r="N1266" s="98">
        <v>0.185741985353853</v>
      </c>
      <c r="O1266" s="99">
        <v>0.95000000000003404</v>
      </c>
      <c r="P1266" s="98">
        <v>0.462652796533568</v>
      </c>
      <c r="Q1266" s="98">
        <v>0.212560000000002</v>
      </c>
      <c r="R1266" s="98">
        <v>-7.0999746910605496E-2</v>
      </c>
      <c r="S1266" s="99">
        <v>0.7</v>
      </c>
      <c r="T1266" s="98">
        <v>0.10789829304299101</v>
      </c>
      <c r="U1266" s="98">
        <v>0.37529000000000101</v>
      </c>
      <c r="V1266" s="98">
        <v>-1.00482516118875</v>
      </c>
      <c r="W1266" s="99">
        <v>0.95000000000003104</v>
      </c>
      <c r="X1266" s="98">
        <v>2.4984297762612502</v>
      </c>
      <c r="Y1266" s="98">
        <v>0.37274000000000101</v>
      </c>
      <c r="Z1266" s="98">
        <v>-0.132983867509017</v>
      </c>
      <c r="AA1266" s="99">
        <v>0.69999999999999896</v>
      </c>
      <c r="AB1266" s="98">
        <v>0.20181191472308499</v>
      </c>
      <c r="AC1266" t="str">
        <f>IF('Regression diagnostics'!AC1266="","",'Regression diagnostics'!AC1266)</f>
        <v/>
      </c>
    </row>
    <row r="1267" spans="1:29" x14ac:dyDescent="0.25">
      <c r="A1267" t="str">
        <f t="shared" si="42"/>
        <v>Aug</v>
      </c>
      <c r="B1267">
        <f t="shared" si="41"/>
        <v>1266</v>
      </c>
      <c r="C1267" t="s">
        <v>2855</v>
      </c>
      <c r="D1267">
        <v>15</v>
      </c>
      <c r="E1267" s="98">
        <v>0.84921499999999805</v>
      </c>
      <c r="F1267" s="98">
        <v>-0.529197056676174</v>
      </c>
      <c r="G1267" s="99">
        <v>0.55000000000000204</v>
      </c>
      <c r="H1267" s="98">
        <v>0.33332865468642198</v>
      </c>
      <c r="I1267" s="98">
        <v>0.84254000000000395</v>
      </c>
      <c r="J1267" s="98">
        <v>-4.1831126523543698E-2</v>
      </c>
      <c r="K1267" s="99">
        <v>0.3</v>
      </c>
      <c r="L1267" s="98">
        <v>2.7201179395276501E-2</v>
      </c>
      <c r="M1267" s="98">
        <v>0.28602000000000199</v>
      </c>
      <c r="N1267" s="98">
        <v>-0.18574198535404299</v>
      </c>
      <c r="O1267" s="99">
        <v>0.55000000000000004</v>
      </c>
      <c r="P1267" s="98">
        <v>0.11734199807387501</v>
      </c>
      <c r="Q1267" s="98">
        <v>0.28452000000000099</v>
      </c>
      <c r="R1267" s="98">
        <v>-2.26996545028262E-2</v>
      </c>
      <c r="S1267" s="99">
        <v>0.3</v>
      </c>
      <c r="T1267" s="98">
        <v>1.4784247392191099E-2</v>
      </c>
      <c r="U1267" s="98">
        <v>0.37093000000000098</v>
      </c>
      <c r="V1267" s="98">
        <v>1.00482516118813</v>
      </c>
      <c r="W1267" s="99">
        <v>0.55000000000001004</v>
      </c>
      <c r="X1267" s="98">
        <v>0.63367333817039095</v>
      </c>
      <c r="Y1267" s="98">
        <v>0.37348000000000098</v>
      </c>
      <c r="Z1267" s="98">
        <v>0.65064681765099297</v>
      </c>
      <c r="AA1267" s="99">
        <v>0.3</v>
      </c>
      <c r="AB1267" s="98">
        <v>0.42326570825189602</v>
      </c>
      <c r="AC1267" t="str">
        <f>IF('Regression diagnostics'!AC1267="","",'Regression diagnostics'!AC1267)</f>
        <v/>
      </c>
    </row>
    <row r="1268" spans="1:29" x14ac:dyDescent="0.25">
      <c r="A1268" t="str">
        <f t="shared" si="42"/>
        <v>Aug</v>
      </c>
      <c r="B1268">
        <f t="shared" si="41"/>
        <v>1267</v>
      </c>
      <c r="C1268" t="s">
        <v>2855</v>
      </c>
      <c r="D1268">
        <v>30</v>
      </c>
      <c r="E1268" s="98">
        <v>0.82348499999999603</v>
      </c>
      <c r="F1268" s="98">
        <v>0.52919705667661099</v>
      </c>
      <c r="G1268" s="99">
        <v>0.55000000000001403</v>
      </c>
      <c r="H1268" s="98">
        <v>0.33332865468670603</v>
      </c>
      <c r="I1268" s="98">
        <v>0.81681000000000203</v>
      </c>
      <c r="J1268" s="98">
        <v>0.70664724448388305</v>
      </c>
      <c r="K1268" s="99">
        <v>0.3</v>
      </c>
      <c r="L1268" s="98">
        <v>0.45962477283310299</v>
      </c>
      <c r="M1268" s="98">
        <v>0.35798000000000102</v>
      </c>
      <c r="N1268" s="98">
        <v>0.185741985353745</v>
      </c>
      <c r="O1268" s="99">
        <v>0.55000000000001503</v>
      </c>
      <c r="P1268" s="98">
        <v>0.117341998073691</v>
      </c>
      <c r="Q1268" s="98">
        <v>0.35648000000000002</v>
      </c>
      <c r="R1268" s="98">
        <v>0.184840043808425</v>
      </c>
      <c r="S1268" s="99">
        <v>0.3</v>
      </c>
      <c r="T1268" s="98">
        <v>0.120388104863683</v>
      </c>
      <c r="U1268" s="98">
        <v>0.371670000000001</v>
      </c>
      <c r="V1268" s="98">
        <v>-1.0048251611883099</v>
      </c>
      <c r="W1268" s="99">
        <v>0.55000000000002003</v>
      </c>
      <c r="X1268" s="98">
        <v>0.63367333817051696</v>
      </c>
      <c r="Y1268" s="98">
        <v>0.374220000000001</v>
      </c>
      <c r="Z1268" s="98">
        <v>-1.04011850427319</v>
      </c>
      <c r="AA1268" s="99">
        <v>0.3</v>
      </c>
      <c r="AB1268" s="98">
        <v>0.67687377728859299</v>
      </c>
      <c r="AC1268" t="str">
        <f>IF('Regression diagnostics'!AC1268="","",'Regression diagnostics'!AC1268)</f>
        <v/>
      </c>
    </row>
    <row r="1269" spans="1:29" x14ac:dyDescent="0.25">
      <c r="A1269" t="str">
        <f t="shared" si="42"/>
        <v>Aug</v>
      </c>
      <c r="B1269">
        <f t="shared" si="41"/>
        <v>1268</v>
      </c>
      <c r="C1269" t="s">
        <v>2855</v>
      </c>
      <c r="D1269">
        <v>45</v>
      </c>
      <c r="E1269" s="98">
        <v>0.78440500000000601</v>
      </c>
      <c r="F1269" s="98">
        <v>-0.52919705667749095</v>
      </c>
      <c r="G1269" s="99">
        <v>0.94999999999999896</v>
      </c>
      <c r="H1269" s="98">
        <v>1.3142390345086801</v>
      </c>
      <c r="I1269" s="98">
        <v>0.79108000000000001</v>
      </c>
      <c r="J1269" s="98">
        <v>-0.69831496347340405</v>
      </c>
      <c r="K1269" s="99">
        <v>0.70000000000000195</v>
      </c>
      <c r="L1269" s="98">
        <v>1.0598056795553401</v>
      </c>
      <c r="M1269" s="98">
        <v>0.42693999999999699</v>
      </c>
      <c r="N1269" s="98">
        <v>-0.18574198535310599</v>
      </c>
      <c r="O1269" s="99">
        <v>0.94999999999999596</v>
      </c>
      <c r="P1269" s="98">
        <v>0.46265279653151897</v>
      </c>
      <c r="Q1269" s="98">
        <v>0.42843999999999899</v>
      </c>
      <c r="R1269" s="98">
        <v>-0.17667378882366599</v>
      </c>
      <c r="S1269" s="99">
        <v>0.70000000000000195</v>
      </c>
      <c r="T1269" s="98">
        <v>0.26849472735340302</v>
      </c>
      <c r="U1269" s="98">
        <v>0.37751000000000001</v>
      </c>
      <c r="V1269" s="98">
        <v>1.0048251611882499</v>
      </c>
      <c r="W1269" s="99">
        <v>0.95000000000000295</v>
      </c>
      <c r="X1269" s="98">
        <v>2.4984297762592398</v>
      </c>
      <c r="Y1269" s="98">
        <v>0.37496000000000002</v>
      </c>
      <c r="Z1269" s="98">
        <v>0.72791169583818105</v>
      </c>
      <c r="AA1269" s="99">
        <v>0.70000000000000095</v>
      </c>
      <c r="AB1269" s="98">
        <v>1.10496535053432</v>
      </c>
      <c r="AC1269" t="str">
        <f>IF('Regression diagnostics'!AC1269="","",'Regression diagnostics'!AC1269)</f>
        <v/>
      </c>
    </row>
    <row r="1270" spans="1:29" x14ac:dyDescent="0.25">
      <c r="A1270" t="str">
        <f t="shared" si="42"/>
        <v>Aug</v>
      </c>
      <c r="B1270">
        <f t="shared" si="41"/>
        <v>1269</v>
      </c>
      <c r="C1270" t="s">
        <v>2856</v>
      </c>
      <c r="D1270">
        <v>0</v>
      </c>
      <c r="E1270" s="98">
        <v>0.91096500000001501</v>
      </c>
      <c r="F1270" s="98">
        <v>-0.309490494227117</v>
      </c>
      <c r="G1270" s="99">
        <v>0.95000000000003504</v>
      </c>
      <c r="H1270" s="98">
        <v>0.76845741972388604</v>
      </c>
      <c r="I1270" s="98">
        <v>0.903590000000006</v>
      </c>
      <c r="J1270" s="98">
        <v>0.44956878367363901</v>
      </c>
      <c r="K1270" s="99">
        <v>0.70000000000000095</v>
      </c>
      <c r="L1270" s="98">
        <v>0.682191703171935</v>
      </c>
      <c r="M1270" s="98">
        <v>0.38449</v>
      </c>
      <c r="N1270" s="98">
        <v>1.01867870092534</v>
      </c>
      <c r="O1270" s="99">
        <v>0.95000000000003004</v>
      </c>
      <c r="P1270" s="98">
        <v>2.5400173448909298</v>
      </c>
      <c r="Q1270" s="98">
        <v>0.36564000000000002</v>
      </c>
      <c r="R1270" s="98">
        <v>1.84599341967237</v>
      </c>
      <c r="S1270" s="99">
        <v>0.7</v>
      </c>
      <c r="T1270" s="98">
        <v>2.8102941685423302</v>
      </c>
      <c r="U1270" s="98">
        <v>0.38185999999999998</v>
      </c>
      <c r="V1270" s="98">
        <v>-1.32342826107759</v>
      </c>
      <c r="W1270" s="99">
        <v>0.95000000000003004</v>
      </c>
      <c r="X1270" s="98">
        <v>3.2933364558537699</v>
      </c>
      <c r="Y1270" s="98">
        <v>0.38481000000000098</v>
      </c>
      <c r="Z1270" s="98">
        <v>-0.91105614495145604</v>
      </c>
      <c r="AA1270" s="99">
        <v>0.7</v>
      </c>
      <c r="AB1270" s="98">
        <v>1.3832054954511801</v>
      </c>
      <c r="AC1270" t="str">
        <f>IF('Regression diagnostics'!AC1270="","",'Regression diagnostics'!AC1270)</f>
        <v/>
      </c>
    </row>
    <row r="1271" spans="1:29" x14ac:dyDescent="0.25">
      <c r="A1271" t="str">
        <f t="shared" si="42"/>
        <v>Aug</v>
      </c>
      <c r="B1271">
        <f t="shared" si="41"/>
        <v>1270</v>
      </c>
      <c r="C1271" t="s">
        <v>2856</v>
      </c>
      <c r="D1271">
        <v>15</v>
      </c>
      <c r="E1271" s="98">
        <v>0.86100499999999502</v>
      </c>
      <c r="F1271" s="98">
        <v>0.30949049422423403</v>
      </c>
      <c r="G1271" s="99">
        <v>0.55000000000000104</v>
      </c>
      <c r="H1271" s="98">
        <v>0.19490280776379201</v>
      </c>
      <c r="I1271" s="98">
        <v>0.86838000000000404</v>
      </c>
      <c r="J1271" s="98">
        <v>-0.14840090123782901</v>
      </c>
      <c r="K1271" s="99">
        <v>0.3</v>
      </c>
      <c r="L1271" s="98">
        <v>9.6500441080622307E-2</v>
      </c>
      <c r="M1271" s="98">
        <v>0.37233000000000299</v>
      </c>
      <c r="N1271" s="98">
        <v>-1.01867870092524</v>
      </c>
      <c r="O1271" s="99">
        <v>0.54999999999999805</v>
      </c>
      <c r="P1271" s="98">
        <v>0.64422113650804902</v>
      </c>
      <c r="Q1271" s="98">
        <v>0.39118000000000103</v>
      </c>
      <c r="R1271" s="98">
        <v>-1.58789487926652</v>
      </c>
      <c r="S1271" s="99">
        <v>0.3</v>
      </c>
      <c r="T1271" s="98">
        <v>1.0355411859054999</v>
      </c>
      <c r="U1271" s="98">
        <v>0.39102000000000098</v>
      </c>
      <c r="V1271" s="98">
        <v>1.32342826107705</v>
      </c>
      <c r="W1271" s="99">
        <v>0.55000000000000704</v>
      </c>
      <c r="X1271" s="98">
        <v>0.83528443565962096</v>
      </c>
      <c r="Y1271" s="98">
        <v>0.38807000000000103</v>
      </c>
      <c r="Z1271" s="98">
        <v>1.33871346401672</v>
      </c>
      <c r="AA1271" s="99">
        <v>0.3</v>
      </c>
      <c r="AB1271" s="98">
        <v>0.87152946663581399</v>
      </c>
      <c r="AC1271" t="str">
        <f>IF('Regression diagnostics'!AC1271="","",'Regression diagnostics'!AC1271)</f>
        <v/>
      </c>
    </row>
    <row r="1272" spans="1:29" x14ac:dyDescent="0.25">
      <c r="A1272" t="str">
        <f t="shared" si="42"/>
        <v>Aug</v>
      </c>
      <c r="B1272">
        <f t="shared" si="41"/>
        <v>1271</v>
      </c>
      <c r="C1272" t="s">
        <v>2856</v>
      </c>
      <c r="D1272">
        <v>30</v>
      </c>
      <c r="E1272" s="98">
        <v>0.82579499999999295</v>
      </c>
      <c r="F1272" s="98">
        <v>-0.309490494223362</v>
      </c>
      <c r="G1272" s="99">
        <v>0.55000000000001203</v>
      </c>
      <c r="H1272" s="98">
        <v>0.194902807763248</v>
      </c>
      <c r="I1272" s="98">
        <v>0.83317000000000097</v>
      </c>
      <c r="J1272" s="98">
        <v>-0.58613376092862901</v>
      </c>
      <c r="K1272" s="99">
        <v>0.3</v>
      </c>
      <c r="L1272" s="98">
        <v>0.38120820484845203</v>
      </c>
      <c r="M1272" s="98">
        <v>0.397870000000002</v>
      </c>
      <c r="N1272" s="98">
        <v>1.01867870092477</v>
      </c>
      <c r="O1272" s="99">
        <v>0.55000000000001004</v>
      </c>
      <c r="P1272" s="98">
        <v>0.64422113650776702</v>
      </c>
      <c r="Q1272" s="98">
        <v>0.41672000000000098</v>
      </c>
      <c r="R1272" s="98">
        <v>-0.44966934634100098</v>
      </c>
      <c r="S1272" s="99">
        <v>0.3</v>
      </c>
      <c r="T1272" s="98">
        <v>0.292899384300011</v>
      </c>
      <c r="U1272" s="98">
        <v>0.39428000000000102</v>
      </c>
      <c r="V1272" s="98">
        <v>-1.3234282610772801</v>
      </c>
      <c r="W1272" s="99">
        <v>0.55000000000001403</v>
      </c>
      <c r="X1272" s="98">
        <v>0.83528443565977994</v>
      </c>
      <c r="Y1272" s="98">
        <v>0.39133000000000001</v>
      </c>
      <c r="Z1272" s="98">
        <v>-0.88814817949318603</v>
      </c>
      <c r="AA1272" s="99">
        <v>0.3</v>
      </c>
      <c r="AB1272" s="98">
        <v>0.57788360790314197</v>
      </c>
      <c r="AC1272" t="str">
        <f>IF('Regression diagnostics'!AC1272="","",'Regression diagnostics'!AC1272)</f>
        <v/>
      </c>
    </row>
    <row r="1273" spans="1:29" x14ac:dyDescent="0.25">
      <c r="A1273" t="str">
        <f t="shared" si="42"/>
        <v>Aug</v>
      </c>
      <c r="B1273">
        <f t="shared" si="41"/>
        <v>1272</v>
      </c>
      <c r="C1273" t="s">
        <v>2856</v>
      </c>
      <c r="D1273">
        <v>45</v>
      </c>
      <c r="E1273" s="98">
        <v>0.80533500000000802</v>
      </c>
      <c r="F1273" s="98">
        <v>0.309490494222188</v>
      </c>
      <c r="G1273" s="99">
        <v>0.94999999999999596</v>
      </c>
      <c r="H1273" s="98">
        <v>0.76845741971132897</v>
      </c>
      <c r="I1273" s="98">
        <v>0.797959999999999</v>
      </c>
      <c r="J1273" s="98">
        <v>0.67245144630779696</v>
      </c>
      <c r="K1273" s="99">
        <v>0.70000000000000195</v>
      </c>
      <c r="L1273" s="98">
        <v>1.0205347637508699</v>
      </c>
      <c r="M1273" s="98">
        <v>0.46111000000000002</v>
      </c>
      <c r="N1273" s="98">
        <v>-1.0186787009248299</v>
      </c>
      <c r="O1273" s="99">
        <v>0.94999999999999596</v>
      </c>
      <c r="P1273" s="98">
        <v>2.5400173448887502</v>
      </c>
      <c r="Q1273" s="98">
        <v>0.44226000000000099</v>
      </c>
      <c r="R1273" s="98">
        <v>1.26643734605424</v>
      </c>
      <c r="S1273" s="99">
        <v>0.70000000000000095</v>
      </c>
      <c r="T1273" s="98">
        <v>1.92619418362424</v>
      </c>
      <c r="U1273" s="98">
        <v>0.39163999999999999</v>
      </c>
      <c r="V1273" s="98">
        <v>1.3234282610772301</v>
      </c>
      <c r="W1273" s="99">
        <v>0.94999999999999596</v>
      </c>
      <c r="X1273" s="98">
        <v>3.2933364558516902</v>
      </c>
      <c r="Y1273" s="98">
        <v>0.39459</v>
      </c>
      <c r="Z1273" s="98">
        <v>0.222806304335083</v>
      </c>
      <c r="AA1273" s="99">
        <v>0.70000000000000095</v>
      </c>
      <c r="AB1273" s="98">
        <v>0.33812940212659198</v>
      </c>
      <c r="AC1273" t="str">
        <f>IF('Regression diagnostics'!AC1273="","",'Regression diagnostics'!AC1273)</f>
        <v/>
      </c>
    </row>
    <row r="1274" spans="1:29" x14ac:dyDescent="0.25">
      <c r="A1274" t="str">
        <f t="shared" si="42"/>
        <v>Aug</v>
      </c>
      <c r="B1274">
        <f t="shared" si="41"/>
        <v>1273</v>
      </c>
      <c r="C1274" t="s">
        <v>2857</v>
      </c>
      <c r="D1274">
        <v>0</v>
      </c>
      <c r="E1274" s="98">
        <v>0.93827000000001504</v>
      </c>
      <c r="F1274" s="98">
        <v>0.87248856050546397</v>
      </c>
      <c r="G1274" s="99">
        <v>0.95000000000003404</v>
      </c>
      <c r="H1274" s="98">
        <v>2.1678906166666598</v>
      </c>
      <c r="I1274" s="98">
        <v>0.93542000000000602</v>
      </c>
      <c r="J1274" s="98">
        <v>0.53096279357738896</v>
      </c>
      <c r="K1274" s="99">
        <v>0.7</v>
      </c>
      <c r="L1274" s="98">
        <v>0.80573537623511104</v>
      </c>
      <c r="M1274" s="98">
        <v>0.281969999999999</v>
      </c>
      <c r="N1274" s="98">
        <v>0.79230565627567195</v>
      </c>
      <c r="O1274" s="99">
        <v>0.95000000000003104</v>
      </c>
      <c r="P1274" s="98">
        <v>1.9747241142996399</v>
      </c>
      <c r="Q1274" s="98">
        <v>0.27182000000000101</v>
      </c>
      <c r="R1274" s="98">
        <v>1.0633450467521901</v>
      </c>
      <c r="S1274" s="99">
        <v>0.7</v>
      </c>
      <c r="T1274" s="98">
        <v>1.6169045684892001</v>
      </c>
      <c r="U1274" s="98">
        <v>0.39948500000000098</v>
      </c>
      <c r="V1274" s="98">
        <v>0.60316740705475702</v>
      </c>
      <c r="W1274" s="99">
        <v>0.95000000000003104</v>
      </c>
      <c r="X1274" s="98">
        <v>1.4986574415079501</v>
      </c>
      <c r="Y1274" s="98">
        <v>0.40056000000000103</v>
      </c>
      <c r="Z1274" s="98">
        <v>0.13298386750876401</v>
      </c>
      <c r="AA1274" s="99">
        <v>0.69999999999999896</v>
      </c>
      <c r="AB1274" s="98">
        <v>0.20181191472270199</v>
      </c>
      <c r="AC1274" t="str">
        <f>IF('Regression diagnostics'!AC1274="","",'Regression diagnostics'!AC1274)</f>
        <v/>
      </c>
    </row>
    <row r="1275" spans="1:29" x14ac:dyDescent="0.25">
      <c r="A1275" t="str">
        <f t="shared" si="42"/>
        <v>Aug</v>
      </c>
      <c r="B1275">
        <f t="shared" si="41"/>
        <v>1274</v>
      </c>
      <c r="C1275" t="s">
        <v>2857</v>
      </c>
      <c r="D1275">
        <v>15</v>
      </c>
      <c r="E1275" s="98">
        <v>0.88438999999999501</v>
      </c>
      <c r="F1275" s="98">
        <v>-0.872488560507933</v>
      </c>
      <c r="G1275" s="99">
        <v>0.55000000000000204</v>
      </c>
      <c r="H1275" s="98">
        <v>0.54983914173158599</v>
      </c>
      <c r="I1275" s="98">
        <v>0.88724000000000403</v>
      </c>
      <c r="J1275" s="98">
        <v>-0.75893615263835201</v>
      </c>
      <c r="K1275" s="99">
        <v>0.3</v>
      </c>
      <c r="L1275" s="98">
        <v>0.49365477667332403</v>
      </c>
      <c r="M1275" s="98">
        <v>0.29549000000000403</v>
      </c>
      <c r="N1275" s="98">
        <v>-0.79230565627536298</v>
      </c>
      <c r="O1275" s="99">
        <v>0.55000000000000004</v>
      </c>
      <c r="P1275" s="98">
        <v>0.50084658506857305</v>
      </c>
      <c r="Q1275" s="98">
        <v>0.30564000000000102</v>
      </c>
      <c r="R1275" s="98">
        <v>-0.99121824662179803</v>
      </c>
      <c r="S1275" s="99">
        <v>0.3</v>
      </c>
      <c r="T1275" s="98">
        <v>0.64590617116197402</v>
      </c>
      <c r="U1275" s="98">
        <v>0.41004500000000099</v>
      </c>
      <c r="V1275" s="98">
        <v>-0.60316740705484995</v>
      </c>
      <c r="W1275" s="99">
        <v>0.55000000000000904</v>
      </c>
      <c r="X1275" s="98">
        <v>0.38010244384618402</v>
      </c>
      <c r="Y1275" s="98">
        <v>0.408970000000001</v>
      </c>
      <c r="Z1275" s="98">
        <v>-0.42536417538930499</v>
      </c>
      <c r="AA1275" s="99">
        <v>0.3</v>
      </c>
      <c r="AB1275" s="98">
        <v>0.27667561596428603</v>
      </c>
      <c r="AC1275" t="str">
        <f>IF('Regression diagnostics'!AC1275="","",'Regression diagnostics'!AC1275)</f>
        <v/>
      </c>
    </row>
    <row r="1276" spans="1:29" x14ac:dyDescent="0.25">
      <c r="A1276" t="str">
        <f t="shared" si="42"/>
        <v>Aug</v>
      </c>
      <c r="B1276">
        <f t="shared" si="41"/>
        <v>1275</v>
      </c>
      <c r="C1276" t="s">
        <v>2857</v>
      </c>
      <c r="D1276">
        <v>30</v>
      </c>
      <c r="E1276" s="98">
        <v>0.83620999999999301</v>
      </c>
      <c r="F1276" s="98">
        <v>0.87248856050879897</v>
      </c>
      <c r="G1276" s="99">
        <v>0.55000000000001603</v>
      </c>
      <c r="H1276" s="98">
        <v>0.54983914173214699</v>
      </c>
      <c r="I1276" s="98">
        <v>0.83906000000000103</v>
      </c>
      <c r="J1276" s="98">
        <v>0.47508207980098599</v>
      </c>
      <c r="K1276" s="99">
        <v>0.3</v>
      </c>
      <c r="L1276" s="98">
        <v>0.30896372066795003</v>
      </c>
      <c r="M1276" s="98">
        <v>0.32931000000000299</v>
      </c>
      <c r="N1276" s="98">
        <v>0.79230565627469296</v>
      </c>
      <c r="O1276" s="99">
        <v>0.55000000000001303</v>
      </c>
      <c r="P1276" s="98">
        <v>0.50084658506816204</v>
      </c>
      <c r="Q1276" s="98">
        <v>0.33945999999999998</v>
      </c>
      <c r="R1276" s="98">
        <v>-0.105931721013035</v>
      </c>
      <c r="S1276" s="99">
        <v>0.3</v>
      </c>
      <c r="T1276" s="98">
        <v>6.8993535644796294E-2</v>
      </c>
      <c r="U1276" s="98">
        <v>0.41845500000000102</v>
      </c>
      <c r="V1276" s="98">
        <v>0.60316740705461902</v>
      </c>
      <c r="W1276" s="99">
        <v>0.55000000000001803</v>
      </c>
      <c r="X1276" s="98">
        <v>0.38010244384604602</v>
      </c>
      <c r="Y1276" s="98">
        <v>0.41737999999999997</v>
      </c>
      <c r="Z1276" s="98">
        <v>0.58955321974950603</v>
      </c>
      <c r="AA1276" s="99">
        <v>0.3</v>
      </c>
      <c r="AB1276" s="98">
        <v>0.38350649397409098</v>
      </c>
      <c r="AC1276" t="str">
        <f>IF('Regression diagnostics'!AC1276="","",'Regression diagnostics'!AC1276)</f>
        <v/>
      </c>
    </row>
    <row r="1277" spans="1:29" x14ac:dyDescent="0.25">
      <c r="A1277" t="str">
        <f t="shared" si="42"/>
        <v>Aug</v>
      </c>
      <c r="B1277">
        <f t="shared" si="41"/>
        <v>1276</v>
      </c>
      <c r="C1277" t="s">
        <v>2857</v>
      </c>
      <c r="D1277">
        <v>45</v>
      </c>
      <c r="E1277" s="98">
        <v>0.79373000000000804</v>
      </c>
      <c r="F1277" s="98">
        <v>-0.87248856050984103</v>
      </c>
      <c r="G1277" s="99">
        <v>0.94999999999999196</v>
      </c>
      <c r="H1277" s="98">
        <v>2.1678906166766101</v>
      </c>
      <c r="I1277" s="98">
        <v>0.79087999999999903</v>
      </c>
      <c r="J1277" s="98">
        <v>-9.7368535211927204E-2</v>
      </c>
      <c r="K1277" s="99">
        <v>0.70000000000000195</v>
      </c>
      <c r="L1277" s="98">
        <v>0.147735662788084</v>
      </c>
      <c r="M1277" s="98">
        <v>0.383429999999997</v>
      </c>
      <c r="N1277" s="98">
        <v>-0.79230565627415195</v>
      </c>
      <c r="O1277" s="99">
        <v>0.94999999999999196</v>
      </c>
      <c r="P1277" s="98">
        <v>1.97472411429503</v>
      </c>
      <c r="Q1277" s="98">
        <v>0.37328</v>
      </c>
      <c r="R1277" s="98">
        <v>0.61257921171595897</v>
      </c>
      <c r="S1277" s="99">
        <v>0.70000000000000195</v>
      </c>
      <c r="T1277" s="98">
        <v>0.93111432217722101</v>
      </c>
      <c r="U1277" s="98">
        <v>0.42471499999999901</v>
      </c>
      <c r="V1277" s="98">
        <v>-0.60316740705460503</v>
      </c>
      <c r="W1277" s="99">
        <v>0.95000000000000595</v>
      </c>
      <c r="X1277" s="98">
        <v>1.4986574415071801</v>
      </c>
      <c r="Y1277" s="98">
        <v>0.42579</v>
      </c>
      <c r="Z1277" s="98">
        <v>-0.38378677553009</v>
      </c>
      <c r="AA1277" s="99">
        <v>0.70000000000000095</v>
      </c>
      <c r="AB1277" s="98">
        <v>0.58246354046799698</v>
      </c>
      <c r="AC1277" t="str">
        <f>IF('Regression diagnostics'!AC1277="","",'Regression diagnostics'!AC1277)</f>
        <v/>
      </c>
    </row>
    <row r="1278" spans="1:29" x14ac:dyDescent="0.25">
      <c r="A1278" t="str">
        <f t="shared" si="42"/>
        <v>Aug</v>
      </c>
      <c r="B1278">
        <f t="shared" si="41"/>
        <v>1277</v>
      </c>
      <c r="C1278" t="s">
        <v>2858</v>
      </c>
      <c r="D1278">
        <v>0</v>
      </c>
      <c r="E1278" s="98">
        <v>0.885475000000011</v>
      </c>
      <c r="F1278" s="98">
        <v>-2.1284073237611598</v>
      </c>
      <c r="G1278" s="99">
        <v>0.95000000000004003</v>
      </c>
      <c r="H1278" s="98">
        <v>5.30968376607008</v>
      </c>
      <c r="I1278" s="98">
        <v>0.90735000000000599</v>
      </c>
      <c r="J1278" s="98">
        <v>-2.43040992189328</v>
      </c>
      <c r="K1278" s="99">
        <v>0.70000000000000095</v>
      </c>
      <c r="L1278" s="98">
        <v>3.6989999932192301</v>
      </c>
      <c r="M1278" s="98">
        <v>0.37498999999999899</v>
      </c>
      <c r="N1278" s="98">
        <v>0.43823499669460197</v>
      </c>
      <c r="O1278" s="99">
        <v>0.95000000000003604</v>
      </c>
      <c r="P1278" s="98">
        <v>1.0917506414132301</v>
      </c>
      <c r="Q1278" s="98">
        <v>0.36499000000000098</v>
      </c>
      <c r="R1278" s="98">
        <v>0.95024079876689205</v>
      </c>
      <c r="S1278" s="99">
        <v>0.70000000000000095</v>
      </c>
      <c r="T1278" s="98">
        <v>1.4447501850420901</v>
      </c>
      <c r="U1278" s="98">
        <v>0.45044000000000201</v>
      </c>
      <c r="V1278" s="98">
        <v>0.15249379139949101</v>
      </c>
      <c r="W1278" s="99">
        <v>0.95000000000004003</v>
      </c>
      <c r="X1278" s="98">
        <v>0.37874967151953198</v>
      </c>
      <c r="Y1278" s="98">
        <v>0.450990000000001</v>
      </c>
      <c r="Z1278" s="98">
        <v>1.1665251534455801E-3</v>
      </c>
      <c r="AA1278" s="99">
        <v>0.70000000000000095</v>
      </c>
      <c r="AB1278" s="98">
        <v>1.77026277203055E-3</v>
      </c>
      <c r="AC1278" t="str">
        <f>IF('Regression diagnostics'!AC1278="","",'Regression diagnostics'!AC1278)</f>
        <v/>
      </c>
    </row>
    <row r="1279" spans="1:29" x14ac:dyDescent="0.25">
      <c r="A1279" t="str">
        <f t="shared" si="42"/>
        <v>Aug</v>
      </c>
      <c r="B1279">
        <f t="shared" si="41"/>
        <v>1278</v>
      </c>
      <c r="C1279" t="s">
        <v>2858</v>
      </c>
      <c r="D1279">
        <v>15</v>
      </c>
      <c r="E1279" s="98">
        <v>0.89617499999999795</v>
      </c>
      <c r="F1279" s="98">
        <v>2.1284073237582599</v>
      </c>
      <c r="G1279" s="99">
        <v>0.55000000000000404</v>
      </c>
      <c r="H1279" s="98">
        <v>1.3466878551643</v>
      </c>
      <c r="I1279" s="98">
        <v>0.87430000000000396</v>
      </c>
      <c r="J1279" s="98">
        <v>2.5945258236513</v>
      </c>
      <c r="K1279" s="99">
        <v>0.3</v>
      </c>
      <c r="L1279" s="98">
        <v>1.69306560143514</v>
      </c>
      <c r="M1279" s="98">
        <v>0.38733000000000301</v>
      </c>
      <c r="N1279" s="98">
        <v>-0.43823499669454102</v>
      </c>
      <c r="O1279" s="99">
        <v>0.55000000000000104</v>
      </c>
      <c r="P1279" s="98">
        <v>0.27689922685340801</v>
      </c>
      <c r="Q1279" s="98">
        <v>0.39733000000000102</v>
      </c>
      <c r="R1279" s="98">
        <v>-0.78529995220365001</v>
      </c>
      <c r="S1279" s="99">
        <v>0.3</v>
      </c>
      <c r="T1279" s="98">
        <v>0.51162725475270099</v>
      </c>
      <c r="U1279" s="98">
        <v>0.44428000000000101</v>
      </c>
      <c r="V1279" s="98">
        <v>-0.152493791399885</v>
      </c>
      <c r="W1279" s="99">
        <v>0.55000000000001004</v>
      </c>
      <c r="X1279" s="98">
        <v>9.6061762857557506E-2</v>
      </c>
      <c r="Y1279" s="98">
        <v>0.44373000000000101</v>
      </c>
      <c r="Z1279" s="98">
        <v>-8.6294707035943302E-2</v>
      </c>
      <c r="AA1279" s="99">
        <v>0.3</v>
      </c>
      <c r="AB1279" s="98">
        <v>5.6124537697250197E-2</v>
      </c>
      <c r="AC1279" t="str">
        <f>IF('Regression diagnostics'!AC1279="","",'Regression diagnostics'!AC1279)</f>
        <v/>
      </c>
    </row>
    <row r="1280" spans="1:29" x14ac:dyDescent="0.25">
      <c r="A1280" t="str">
        <f t="shared" si="42"/>
        <v>Aug</v>
      </c>
      <c r="B1280">
        <f t="shared" si="41"/>
        <v>1279</v>
      </c>
      <c r="C1280" t="s">
        <v>2858</v>
      </c>
      <c r="D1280">
        <v>30</v>
      </c>
      <c r="E1280" s="98">
        <v>0.86312499999999603</v>
      </c>
      <c r="F1280" s="98">
        <v>-2.12840732375783</v>
      </c>
      <c r="G1280" s="99">
        <v>0.55000000000001803</v>
      </c>
      <c r="H1280" s="98">
        <v>1.34668785516406</v>
      </c>
      <c r="I1280" s="98">
        <v>0.84125000000000205</v>
      </c>
      <c r="J1280" s="98">
        <v>-0.415821317226369</v>
      </c>
      <c r="K1280" s="99">
        <v>0.3</v>
      </c>
      <c r="L1280" s="98">
        <v>0.27041678342989101</v>
      </c>
      <c r="M1280" s="98">
        <v>0.41967000000000299</v>
      </c>
      <c r="N1280" s="98">
        <v>0.43823499669397797</v>
      </c>
      <c r="O1280" s="99">
        <v>0.55000000000001403</v>
      </c>
      <c r="P1280" s="98">
        <v>0.27689922685306001</v>
      </c>
      <c r="Q1280" s="98">
        <v>0.42967</v>
      </c>
      <c r="R1280" s="98">
        <v>-0.29563597650062201</v>
      </c>
      <c r="S1280" s="99">
        <v>0.3</v>
      </c>
      <c r="T1280" s="98">
        <v>0.192555854944095</v>
      </c>
      <c r="U1280" s="98">
        <v>0.43702000000000002</v>
      </c>
      <c r="V1280" s="98">
        <v>0.15249379139982699</v>
      </c>
      <c r="W1280" s="99">
        <v>0.55000000000002103</v>
      </c>
      <c r="X1280" s="98">
        <v>9.6061762857522701E-2</v>
      </c>
      <c r="Y1280" s="98">
        <v>0.43647000000000002</v>
      </c>
      <c r="Z1280" s="98">
        <v>0.170298404150413</v>
      </c>
      <c r="AA1280" s="99">
        <v>0.3</v>
      </c>
      <c r="AB1280" s="98">
        <v>0.110760353764579</v>
      </c>
      <c r="AC1280" t="str">
        <f>IF('Regression diagnostics'!AC1280="","",'Regression diagnostics'!AC1280)</f>
        <v/>
      </c>
    </row>
    <row r="1281" spans="1:29" x14ac:dyDescent="0.25">
      <c r="A1281" t="str">
        <f t="shared" si="42"/>
        <v>Aug</v>
      </c>
      <c r="B1281">
        <f t="shared" si="41"/>
        <v>1280</v>
      </c>
      <c r="C1281" t="s">
        <v>2858</v>
      </c>
      <c r="D1281">
        <v>45</v>
      </c>
      <c r="E1281" s="98">
        <v>0.78632500000000505</v>
      </c>
      <c r="F1281" s="98">
        <v>2.12840732375702</v>
      </c>
      <c r="G1281" s="99">
        <v>0.95000000000000295</v>
      </c>
      <c r="H1281" s="98">
        <v>5.3096837660576099</v>
      </c>
      <c r="I1281" s="98">
        <v>0.80819999999999903</v>
      </c>
      <c r="J1281" s="98">
        <v>-0.89761618398540099</v>
      </c>
      <c r="K1281" s="99">
        <v>0.70000000000000195</v>
      </c>
      <c r="L1281" s="98">
        <v>1.3625033014661401</v>
      </c>
      <c r="M1281" s="98">
        <v>0.47200999999999799</v>
      </c>
      <c r="N1281" s="98">
        <v>-0.43823499669357102</v>
      </c>
      <c r="O1281" s="99">
        <v>0.94999999999999596</v>
      </c>
      <c r="P1281" s="98">
        <v>1.0917506414102001</v>
      </c>
      <c r="Q1281" s="98">
        <v>0.46200999999999998</v>
      </c>
      <c r="R1281" s="98">
        <v>0.70091610612783695</v>
      </c>
      <c r="S1281" s="99">
        <v>0.70000000000000195</v>
      </c>
      <c r="T1281" s="98">
        <v>1.06544934116681</v>
      </c>
      <c r="U1281" s="98">
        <v>0.42865999999999999</v>
      </c>
      <c r="V1281" s="98">
        <v>-0.15249379139994801</v>
      </c>
      <c r="W1281" s="99">
        <v>0.95000000000000295</v>
      </c>
      <c r="X1281" s="98">
        <v>0.37874967152051903</v>
      </c>
      <c r="Y1281" s="98">
        <v>0.42920999999999998</v>
      </c>
      <c r="Z1281" s="98">
        <v>-0.12948429204815601</v>
      </c>
      <c r="AA1281" s="99">
        <v>0.70000000000000095</v>
      </c>
      <c r="AB1281" s="98">
        <v>0.19650097579762399</v>
      </c>
      <c r="AC1281" t="str">
        <f>IF('Regression diagnostics'!AC1281="","",'Regression diagnostics'!AC1281)</f>
        <v/>
      </c>
    </row>
    <row r="1282" spans="1:29" x14ac:dyDescent="0.25">
      <c r="A1282" t="str">
        <f t="shared" si="42"/>
        <v>Aug</v>
      </c>
      <c r="B1282">
        <f t="shared" si="41"/>
        <v>1281</v>
      </c>
      <c r="C1282" t="s">
        <v>2859</v>
      </c>
      <c r="D1282">
        <v>0</v>
      </c>
      <c r="E1282" s="98">
        <v>0.931485000000014</v>
      </c>
      <c r="F1282" s="98">
        <v>0.23555078570326199</v>
      </c>
      <c r="G1282" s="99">
        <v>0.95000000000003704</v>
      </c>
      <c r="H1282" s="98">
        <v>0.58484204330699396</v>
      </c>
      <c r="I1282" s="98">
        <v>0.91946000000000605</v>
      </c>
      <c r="J1282" s="98">
        <v>0.99954886928502196</v>
      </c>
      <c r="K1282" s="99">
        <v>0.70000000000000095</v>
      </c>
      <c r="L1282" s="98">
        <v>1.5173812199482299</v>
      </c>
      <c r="M1282" s="98">
        <v>0.288519999999999</v>
      </c>
      <c r="N1282" s="98">
        <v>-3.4826622253522399E-2</v>
      </c>
      <c r="O1282" s="99">
        <v>0.95000000000003404</v>
      </c>
      <c r="P1282" s="98">
        <v>8.6744391396468501E-2</v>
      </c>
      <c r="Q1282" s="98">
        <v>0.28507000000000099</v>
      </c>
      <c r="R1282" s="98">
        <v>0.2749176246649</v>
      </c>
      <c r="S1282" s="99">
        <v>0.70000000000000095</v>
      </c>
      <c r="T1282" s="98">
        <v>0.41780743529629699</v>
      </c>
      <c r="U1282" s="98">
        <v>0.44146000000000202</v>
      </c>
      <c r="V1282" s="98">
        <v>0.33766482381347002</v>
      </c>
      <c r="W1282" s="99">
        <v>0.95000000000003904</v>
      </c>
      <c r="X1282" s="98">
        <v>0.83874458126612494</v>
      </c>
      <c r="Y1282" s="98">
        <v>0.43766000000000099</v>
      </c>
      <c r="Z1282" s="98">
        <v>0.587928677407622</v>
      </c>
      <c r="AA1282" s="99">
        <v>0.7</v>
      </c>
      <c r="AB1282" s="98">
        <v>0.89238175051684698</v>
      </c>
      <c r="AC1282" t="str">
        <f>IF('Regression diagnostics'!AC1282="","",'Regression diagnostics'!AC1282)</f>
        <v/>
      </c>
    </row>
    <row r="1283" spans="1:29" x14ac:dyDescent="0.25">
      <c r="A1283" t="str">
        <f t="shared" si="42"/>
        <v>Aug</v>
      </c>
      <c r="B1283">
        <f t="shared" si="41"/>
        <v>1282</v>
      </c>
      <c r="C1283" t="s">
        <v>2859</v>
      </c>
      <c r="D1283">
        <v>15</v>
      </c>
      <c r="E1283" s="98">
        <v>0.86494499999999697</v>
      </c>
      <c r="F1283" s="98">
        <v>-0.23555078570598301</v>
      </c>
      <c r="G1283" s="99">
        <v>0.55000000000000304</v>
      </c>
      <c r="H1283" s="98">
        <v>0.148332690160217</v>
      </c>
      <c r="I1283" s="98">
        <v>0.87697000000000402</v>
      </c>
      <c r="J1283" s="98">
        <v>-0.76541001745744797</v>
      </c>
      <c r="K1283" s="99">
        <v>0.3</v>
      </c>
      <c r="L1283" s="98">
        <v>0.49786830310112501</v>
      </c>
      <c r="M1283" s="98">
        <v>0.34104000000000301</v>
      </c>
      <c r="N1283" s="98">
        <v>3.4826622253532002E-2</v>
      </c>
      <c r="O1283" s="99">
        <v>0.55000000000000104</v>
      </c>
      <c r="P1283" s="98">
        <v>2.20008617356704E-2</v>
      </c>
      <c r="Q1283" s="98">
        <v>0.34449000000000102</v>
      </c>
      <c r="R1283" s="98">
        <v>-0.16700460098483599</v>
      </c>
      <c r="S1283" s="99">
        <v>0.3</v>
      </c>
      <c r="T1283" s="98">
        <v>0.108771356563438</v>
      </c>
      <c r="U1283" s="98">
        <v>0.43162</v>
      </c>
      <c r="V1283" s="98">
        <v>-0.33766482381396801</v>
      </c>
      <c r="W1283" s="99">
        <v>0.55000000000001004</v>
      </c>
      <c r="X1283" s="98">
        <v>0.212729644728959</v>
      </c>
      <c r="Y1283" s="98">
        <v>0.43542000000000097</v>
      </c>
      <c r="Z1283" s="98">
        <v>-0.57427982027423696</v>
      </c>
      <c r="AA1283" s="99">
        <v>0.3</v>
      </c>
      <c r="AB1283" s="98">
        <v>0.37356744662633701</v>
      </c>
      <c r="AC1283" t="str">
        <f>IF('Regression diagnostics'!AC1283="","",'Regression diagnostics'!AC1283)</f>
        <v/>
      </c>
    </row>
    <row r="1284" spans="1:29" x14ac:dyDescent="0.25">
      <c r="A1284" t="str">
        <f t="shared" si="42"/>
        <v>Aug</v>
      </c>
      <c r="B1284">
        <f t="shared" ref="B1284:B1347" si="43">B1283+1</f>
        <v>1283</v>
      </c>
      <c r="C1284" t="s">
        <v>2859</v>
      </c>
      <c r="D1284">
        <v>30</v>
      </c>
      <c r="E1284" s="98">
        <v>0.82245499999999405</v>
      </c>
      <c r="F1284" s="98">
        <v>0.23555078570665899</v>
      </c>
      <c r="G1284" s="99">
        <v>0.55000000000001703</v>
      </c>
      <c r="H1284" s="98">
        <v>0.14833269016064701</v>
      </c>
      <c r="I1284" s="98">
        <v>0.834480000000001</v>
      </c>
      <c r="J1284" s="98">
        <v>-0.43225497407482999</v>
      </c>
      <c r="K1284" s="99">
        <v>0.3</v>
      </c>
      <c r="L1284" s="98">
        <v>0.28110595467434102</v>
      </c>
      <c r="M1284" s="98">
        <v>0.40046000000000298</v>
      </c>
      <c r="N1284" s="98">
        <v>-3.4826622254107202E-2</v>
      </c>
      <c r="O1284" s="99">
        <v>0.55000000000001603</v>
      </c>
      <c r="P1284" s="98">
        <v>2.20008617360344E-2</v>
      </c>
      <c r="Q1284" s="98">
        <v>0.40390999999999999</v>
      </c>
      <c r="R1284" s="98">
        <v>-0.20591829441816401</v>
      </c>
      <c r="S1284" s="99">
        <v>0.3</v>
      </c>
      <c r="T1284" s="98">
        <v>0.13411714298149499</v>
      </c>
      <c r="U1284" s="98">
        <v>0.42937999999999998</v>
      </c>
      <c r="V1284" s="98">
        <v>0.33766482381393698</v>
      </c>
      <c r="W1284" s="99">
        <v>0.55000000000002103</v>
      </c>
      <c r="X1284" s="98">
        <v>0.21272964472894401</v>
      </c>
      <c r="Y1284" s="98">
        <v>0.43318000000000101</v>
      </c>
      <c r="Z1284" s="98">
        <v>-6.1093597901949398E-3</v>
      </c>
      <c r="AA1284" s="99">
        <v>0.3</v>
      </c>
      <c r="AB1284" s="98">
        <v>3.9734024394903096E-3</v>
      </c>
      <c r="AC1284" t="str">
        <f>IF('Regression diagnostics'!AC1284="","",'Regression diagnostics'!AC1284)</f>
        <v/>
      </c>
    </row>
    <row r="1285" spans="1:29" x14ac:dyDescent="0.25">
      <c r="A1285" t="str">
        <f t="shared" si="42"/>
        <v>Aug</v>
      </c>
      <c r="B1285">
        <f t="shared" si="43"/>
        <v>1284</v>
      </c>
      <c r="C1285" t="s">
        <v>2859</v>
      </c>
      <c r="D1285">
        <v>45</v>
      </c>
      <c r="E1285" s="98">
        <v>0.80401500000000603</v>
      </c>
      <c r="F1285" s="98">
        <v>-0.235550785707559</v>
      </c>
      <c r="G1285" s="99">
        <v>0.94999999999999896</v>
      </c>
      <c r="H1285" s="98">
        <v>0.58484204331743495</v>
      </c>
      <c r="I1285" s="98">
        <v>0.79198999999999897</v>
      </c>
      <c r="J1285" s="98">
        <v>0.82991462434595098</v>
      </c>
      <c r="K1285" s="99">
        <v>0.70000000000000195</v>
      </c>
      <c r="L1285" s="98">
        <v>1.2596614277367599</v>
      </c>
      <c r="M1285" s="98">
        <v>0.46677999999999698</v>
      </c>
      <c r="N1285" s="98">
        <v>3.48266222546392E-2</v>
      </c>
      <c r="O1285" s="99">
        <v>0.95000000000000295</v>
      </c>
      <c r="P1285" s="98">
        <v>8.6744391399221396E-2</v>
      </c>
      <c r="Q1285" s="98">
        <v>0.46333000000000002</v>
      </c>
      <c r="R1285" s="98">
        <v>0.294731507523741</v>
      </c>
      <c r="S1285" s="99">
        <v>0.70000000000000195</v>
      </c>
      <c r="T1285" s="98">
        <v>0.447922291807266</v>
      </c>
      <c r="U1285" s="98">
        <v>0.43474000000000101</v>
      </c>
      <c r="V1285" s="98">
        <v>-0.33766482381410901</v>
      </c>
      <c r="W1285" s="99">
        <v>0.94999999999999896</v>
      </c>
      <c r="X1285" s="98">
        <v>0.83874458126736395</v>
      </c>
      <c r="Y1285" s="98">
        <v>0.43093999999999999</v>
      </c>
      <c r="Z1285" s="98">
        <v>0.29863043931822197</v>
      </c>
      <c r="AA1285" s="99">
        <v>0.70000000000000095</v>
      </c>
      <c r="AB1285" s="98">
        <v>0.453209452820167</v>
      </c>
      <c r="AC1285" t="str">
        <f>IF('Regression diagnostics'!AC1285="","",'Regression diagnostics'!AC1285)</f>
        <v/>
      </c>
    </row>
    <row r="1286" spans="1:29" x14ac:dyDescent="0.25">
      <c r="A1286" t="str">
        <f t="shared" si="42"/>
        <v>Aug</v>
      </c>
      <c r="B1286">
        <f t="shared" si="43"/>
        <v>1285</v>
      </c>
      <c r="C1286" t="s">
        <v>2860</v>
      </c>
      <c r="D1286">
        <v>0</v>
      </c>
      <c r="E1286" s="98">
        <v>0.98393500000001399</v>
      </c>
      <c r="F1286" s="98">
        <v>2.4854304877411102</v>
      </c>
      <c r="G1286" s="99">
        <v>0.95000000000003104</v>
      </c>
      <c r="H1286" s="98">
        <v>6.2112467929802202</v>
      </c>
      <c r="I1286" s="98">
        <v>0.95891000000000504</v>
      </c>
      <c r="J1286" s="98">
        <v>2.79858469566275</v>
      </c>
      <c r="K1286" s="99">
        <v>0.7</v>
      </c>
      <c r="L1286" s="98">
        <v>4.26365309289179</v>
      </c>
      <c r="M1286" s="98">
        <v>0.28665499999999799</v>
      </c>
      <c r="N1286" s="98">
        <v>-0.68347246173126597</v>
      </c>
      <c r="O1286" s="99">
        <v>0.95000000000002904</v>
      </c>
      <c r="P1286" s="98">
        <v>1.7031854996840301</v>
      </c>
      <c r="Q1286" s="98">
        <v>0.313330000000001</v>
      </c>
      <c r="R1286" s="98">
        <v>-2.3966542474549302</v>
      </c>
      <c r="S1286" s="99">
        <v>0.7</v>
      </c>
      <c r="T1286" s="98">
        <v>3.6530283722206902</v>
      </c>
      <c r="U1286" s="98">
        <v>0.40822000000000103</v>
      </c>
      <c r="V1286" s="98">
        <v>0.89317792105627503</v>
      </c>
      <c r="W1286" s="99">
        <v>0.95000000000004003</v>
      </c>
      <c r="X1286" s="98">
        <v>2.2203025792989699</v>
      </c>
      <c r="Y1286" s="98">
        <v>0.40557000000000099</v>
      </c>
      <c r="Z1286" s="98">
        <v>0.691749416076886</v>
      </c>
      <c r="AA1286" s="99">
        <v>0.7</v>
      </c>
      <c r="AB1286" s="98">
        <v>1.05004163492401</v>
      </c>
      <c r="AC1286" t="str">
        <f>IF('Regression diagnostics'!AC1286="","",'Regression diagnostics'!AC1286)</f>
        <v/>
      </c>
    </row>
    <row r="1287" spans="1:29" x14ac:dyDescent="0.25">
      <c r="A1287" t="str">
        <f t="shared" si="42"/>
        <v>Aug</v>
      </c>
      <c r="B1287">
        <f t="shared" si="43"/>
        <v>1286</v>
      </c>
      <c r="C1287" t="s">
        <v>2860</v>
      </c>
      <c r="D1287">
        <v>15</v>
      </c>
      <c r="E1287" s="98">
        <v>0.87599499999999597</v>
      </c>
      <c r="F1287" s="98">
        <v>-2.48543048774301</v>
      </c>
      <c r="G1287" s="99">
        <v>0.55000000000000004</v>
      </c>
      <c r="H1287" s="98">
        <v>1.5753500566276399</v>
      </c>
      <c r="I1287" s="98">
        <v>0.90102000000000304</v>
      </c>
      <c r="J1287" s="98">
        <v>-3.0038732760588398</v>
      </c>
      <c r="K1287" s="99">
        <v>0.3</v>
      </c>
      <c r="L1287" s="98">
        <v>1.9625469432089799</v>
      </c>
      <c r="M1287" s="98">
        <v>0.41063500000000303</v>
      </c>
      <c r="N1287" s="98">
        <v>0.68347246173147103</v>
      </c>
      <c r="O1287" s="99">
        <v>0.54999999999999805</v>
      </c>
      <c r="P1287" s="98">
        <v>0.43197661641875001</v>
      </c>
      <c r="Q1287" s="98">
        <v>0.38396000000000102</v>
      </c>
      <c r="R1287" s="98">
        <v>1.82353891172398</v>
      </c>
      <c r="S1287" s="99">
        <v>0.3</v>
      </c>
      <c r="T1287" s="98">
        <v>1.1897106632237899</v>
      </c>
      <c r="U1287" s="98">
        <v>0.407140000000001</v>
      </c>
      <c r="V1287" s="98">
        <v>-0.893177921056304</v>
      </c>
      <c r="W1287" s="99">
        <v>0.55000000000001004</v>
      </c>
      <c r="X1287" s="98">
        <v>0.56313231636188199</v>
      </c>
      <c r="Y1287" s="98">
        <v>0.40979000000000099</v>
      </c>
      <c r="Z1287" s="98">
        <v>-0.95382379723733701</v>
      </c>
      <c r="AA1287" s="99">
        <v>0.3</v>
      </c>
      <c r="AB1287" s="98">
        <v>0.62065743363871295</v>
      </c>
      <c r="AC1287" t="str">
        <f>IF('Regression diagnostics'!AC1287="","",'Regression diagnostics'!AC1287)</f>
        <v/>
      </c>
    </row>
    <row r="1288" spans="1:29" x14ac:dyDescent="0.25">
      <c r="A1288" t="str">
        <f t="shared" si="42"/>
        <v>Aug</v>
      </c>
      <c r="B1288">
        <f t="shared" si="43"/>
        <v>1287</v>
      </c>
      <c r="C1288" t="s">
        <v>2860</v>
      </c>
      <c r="D1288">
        <v>30</v>
      </c>
      <c r="E1288" s="98">
        <v>0.81810499999999298</v>
      </c>
      <c r="F1288" s="98">
        <v>2.4854304877438098</v>
      </c>
      <c r="G1288" s="99">
        <v>0.55000000000001303</v>
      </c>
      <c r="H1288" s="98">
        <v>1.5753500566281899</v>
      </c>
      <c r="I1288" s="98">
        <v>0.84313000000000105</v>
      </c>
      <c r="J1288" s="98">
        <v>0.51143532070820596</v>
      </c>
      <c r="K1288" s="99">
        <v>0.3</v>
      </c>
      <c r="L1288" s="98">
        <v>0.33261181294001901</v>
      </c>
      <c r="M1288" s="98">
        <v>0.481265000000003</v>
      </c>
      <c r="N1288" s="98">
        <v>-0.68347246173199405</v>
      </c>
      <c r="O1288" s="99">
        <v>0.55000000000000904</v>
      </c>
      <c r="P1288" s="98">
        <v>0.43197661641909002</v>
      </c>
      <c r="Q1288" s="98">
        <v>0.45458999999999999</v>
      </c>
      <c r="R1288" s="98">
        <v>1.0598576780944799</v>
      </c>
      <c r="S1288" s="99">
        <v>0.3</v>
      </c>
      <c r="T1288" s="98">
        <v>0.69068381569075699</v>
      </c>
      <c r="U1288" s="98">
        <v>0.411360000000001</v>
      </c>
      <c r="V1288" s="98">
        <v>0.89317792105614402</v>
      </c>
      <c r="W1288" s="99">
        <v>0.55000000000002103</v>
      </c>
      <c r="X1288" s="98">
        <v>0.56313231636179395</v>
      </c>
      <c r="Y1288" s="98">
        <v>0.41400999999999999</v>
      </c>
      <c r="Z1288" s="98">
        <v>0.54907871113975604</v>
      </c>
      <c r="AA1288" s="99">
        <v>0.3</v>
      </c>
      <c r="AB1288" s="98">
        <v>0.35716864273080101</v>
      </c>
      <c r="AC1288" t="str">
        <f>IF('Regression diagnostics'!AC1288="","",'Regression diagnostics'!AC1288)</f>
        <v/>
      </c>
    </row>
    <row r="1289" spans="1:29" x14ac:dyDescent="0.25">
      <c r="A1289" t="str">
        <f t="shared" si="42"/>
        <v>Aug</v>
      </c>
      <c r="B1289">
        <f t="shared" si="43"/>
        <v>1288</v>
      </c>
      <c r="C1289" t="s">
        <v>2860</v>
      </c>
      <c r="D1289">
        <v>45</v>
      </c>
      <c r="E1289" s="98">
        <v>0.81026500000000701</v>
      </c>
      <c r="F1289" s="98">
        <v>-2.48543048774463</v>
      </c>
      <c r="G1289" s="99">
        <v>0.94999999999999596</v>
      </c>
      <c r="H1289" s="98">
        <v>6.2112467929868203</v>
      </c>
      <c r="I1289" s="98">
        <v>0.78523999999999905</v>
      </c>
      <c r="J1289" s="98">
        <v>1.0086771694616601</v>
      </c>
      <c r="K1289" s="99">
        <v>0.70000000000000095</v>
      </c>
      <c r="L1289" s="98">
        <v>1.5312532180205001</v>
      </c>
      <c r="M1289" s="98">
        <v>0.49854499999999802</v>
      </c>
      <c r="N1289" s="98">
        <v>0.68347246173235299</v>
      </c>
      <c r="O1289" s="99">
        <v>0.94999999999999896</v>
      </c>
      <c r="P1289" s="98">
        <v>1.7031854996862199</v>
      </c>
      <c r="Q1289" s="98">
        <v>0.52522000000000002</v>
      </c>
      <c r="R1289" s="98">
        <v>-2.00780679635207</v>
      </c>
      <c r="S1289" s="99">
        <v>0.70000000000000095</v>
      </c>
      <c r="T1289" s="98">
        <v>3.0576222947569698</v>
      </c>
      <c r="U1289" s="98">
        <v>0.42087999999999998</v>
      </c>
      <c r="V1289" s="98">
        <v>-0.89317792105621496</v>
      </c>
      <c r="W1289" s="99">
        <v>0.95000000000000595</v>
      </c>
      <c r="X1289" s="98">
        <v>2.2203025792980302</v>
      </c>
      <c r="Y1289" s="98">
        <v>0.41822999999999999</v>
      </c>
      <c r="Z1289" s="98">
        <v>-7.3491084675994897E-2</v>
      </c>
      <c r="AA1289" s="99">
        <v>0.70000000000000095</v>
      </c>
      <c r="AB1289" s="98">
        <v>0.111526885166885</v>
      </c>
      <c r="AC1289" t="str">
        <f>IF('Regression diagnostics'!AC1289="","",'Regression diagnostics'!AC1289)</f>
        <v/>
      </c>
    </row>
    <row r="1290" spans="1:29" x14ac:dyDescent="0.25">
      <c r="A1290" t="str">
        <f t="shared" si="42"/>
        <v>Aug</v>
      </c>
      <c r="B1290">
        <f t="shared" si="43"/>
        <v>1289</v>
      </c>
      <c r="C1290" t="s">
        <v>2861</v>
      </c>
      <c r="D1290">
        <v>0</v>
      </c>
      <c r="E1290" s="98">
        <v>0.96399500000001204</v>
      </c>
      <c r="F1290" s="98">
        <v>-0.23132565950784501</v>
      </c>
      <c r="G1290" s="99">
        <v>0.95000000000003304</v>
      </c>
      <c r="H1290" s="98">
        <v>0.57435040782685998</v>
      </c>
      <c r="I1290" s="98">
        <v>0.96017000000000596</v>
      </c>
      <c r="J1290" s="98">
        <v>0.207668829006383</v>
      </c>
      <c r="K1290" s="99">
        <v>0.70000000000000095</v>
      </c>
      <c r="L1290" s="98">
        <v>0.31509799010926298</v>
      </c>
      <c r="M1290" s="98">
        <v>0.353994999999999</v>
      </c>
      <c r="N1290" s="98">
        <v>0.17558422053009201</v>
      </c>
      <c r="O1290" s="99">
        <v>0.95000000000003004</v>
      </c>
      <c r="P1290" s="98">
        <v>0.43734979953351399</v>
      </c>
      <c r="Q1290" s="98">
        <v>0.34532000000000102</v>
      </c>
      <c r="R1290" s="98">
        <v>0.76613680387112704</v>
      </c>
      <c r="S1290" s="99">
        <v>0.7</v>
      </c>
      <c r="T1290" s="98">
        <v>1.1646476237201</v>
      </c>
      <c r="U1290" s="98">
        <v>0.41228000000000198</v>
      </c>
      <c r="V1290" s="98">
        <v>-0.45748137420017998</v>
      </c>
      <c r="W1290" s="99">
        <v>0.95000000000004003</v>
      </c>
      <c r="X1290" s="98">
        <v>1.13648396835232</v>
      </c>
      <c r="Y1290" s="98">
        <v>0.41088000000000102</v>
      </c>
      <c r="Z1290" s="98">
        <v>-3.2662704300588201E-2</v>
      </c>
      <c r="AA1290" s="99">
        <v>0.7</v>
      </c>
      <c r="AB1290" s="98">
        <v>4.9567386609727301E-2</v>
      </c>
      <c r="AC1290" t="str">
        <f>IF('Regression diagnostics'!AC1290="","",'Regression diagnostics'!AC1290)</f>
        <v/>
      </c>
    </row>
    <row r="1291" spans="1:29" x14ac:dyDescent="0.25">
      <c r="A1291" t="str">
        <f t="shared" si="42"/>
        <v>Aug</v>
      </c>
      <c r="B1291">
        <f t="shared" si="43"/>
        <v>1290</v>
      </c>
      <c r="C1291" t="s">
        <v>2861</v>
      </c>
      <c r="D1291">
        <v>15</v>
      </c>
      <c r="E1291" s="98">
        <v>0.89311499999999699</v>
      </c>
      <c r="F1291" s="98">
        <v>0.23132565950540701</v>
      </c>
      <c r="G1291" s="99">
        <v>0.55000000000000204</v>
      </c>
      <c r="H1291" s="98">
        <v>0.14567171095286099</v>
      </c>
      <c r="I1291" s="98">
        <v>0.89694000000000396</v>
      </c>
      <c r="J1291" s="98">
        <v>-2.6891438479481399E-2</v>
      </c>
      <c r="K1291" s="99">
        <v>0.3</v>
      </c>
      <c r="L1291" s="98">
        <v>1.7486463117770301E-2</v>
      </c>
      <c r="M1291" s="98">
        <v>0.35461500000000301</v>
      </c>
      <c r="N1291" s="98">
        <v>-0.17558422053011499</v>
      </c>
      <c r="O1291" s="99">
        <v>0.55000000000000004</v>
      </c>
      <c r="P1291" s="98">
        <v>0.110924433438941</v>
      </c>
      <c r="Q1291" s="98">
        <v>0.363290000000001</v>
      </c>
      <c r="R1291" s="98">
        <v>-0.56695089460540504</v>
      </c>
      <c r="S1291" s="99">
        <v>0.3</v>
      </c>
      <c r="T1291" s="98">
        <v>0.36931533981875903</v>
      </c>
      <c r="U1291" s="98">
        <v>0.41586000000000101</v>
      </c>
      <c r="V1291" s="98">
        <v>0.457481374199464</v>
      </c>
      <c r="W1291" s="99">
        <v>0.55000000000000904</v>
      </c>
      <c r="X1291" s="98">
        <v>0.288244879581878</v>
      </c>
      <c r="Y1291" s="98">
        <v>0.41726000000000102</v>
      </c>
      <c r="Z1291" s="98">
        <v>0.27797587045178201</v>
      </c>
      <c r="AA1291" s="99">
        <v>0.3</v>
      </c>
      <c r="AB1291" s="98">
        <v>0.18079747503221499</v>
      </c>
      <c r="AC1291" t="str">
        <f>IF('Regression diagnostics'!AC1291="","",'Regression diagnostics'!AC1291)</f>
        <v/>
      </c>
    </row>
    <row r="1292" spans="1:29" x14ac:dyDescent="0.25">
      <c r="A1292" t="str">
        <f t="shared" si="42"/>
        <v>Aug</v>
      </c>
      <c r="B1292">
        <f t="shared" si="43"/>
        <v>1291</v>
      </c>
      <c r="C1292" t="s">
        <v>2861</v>
      </c>
      <c r="D1292">
        <v>30</v>
      </c>
      <c r="E1292" s="98">
        <v>0.82988499999999499</v>
      </c>
      <c r="F1292" s="98">
        <v>-0.231325659504902</v>
      </c>
      <c r="G1292" s="99">
        <v>0.55000000000001203</v>
      </c>
      <c r="H1292" s="98">
        <v>0.145671710952545</v>
      </c>
      <c r="I1292" s="98">
        <v>0.83371000000000195</v>
      </c>
      <c r="J1292" s="98">
        <v>-0.35407060664425999</v>
      </c>
      <c r="K1292" s="99">
        <v>0.3</v>
      </c>
      <c r="L1292" s="98">
        <v>0.230253379168711</v>
      </c>
      <c r="M1292" s="98">
        <v>0.372585000000003</v>
      </c>
      <c r="N1292" s="98">
        <v>0.175584220529521</v>
      </c>
      <c r="O1292" s="99">
        <v>0.55000000000001203</v>
      </c>
      <c r="P1292" s="98">
        <v>0.110924433438569</v>
      </c>
      <c r="Q1292" s="98">
        <v>0.38126000000000099</v>
      </c>
      <c r="R1292" s="98">
        <v>-0.37076102354558899</v>
      </c>
      <c r="S1292" s="99">
        <v>0.3</v>
      </c>
      <c r="T1292" s="98">
        <v>0.241493106422836</v>
      </c>
      <c r="U1292" s="98">
        <v>0.42224</v>
      </c>
      <c r="V1292" s="98">
        <v>-0.457481374199535</v>
      </c>
      <c r="W1292" s="99">
        <v>0.55000000000002103</v>
      </c>
      <c r="X1292" s="98">
        <v>0.28824487958193001</v>
      </c>
      <c r="Y1292" s="98">
        <v>0.42364000000000102</v>
      </c>
      <c r="Z1292" s="98">
        <v>-0.49180346310717199</v>
      </c>
      <c r="AA1292" s="99">
        <v>0.3</v>
      </c>
      <c r="AB1292" s="98">
        <v>0.31990135957455701</v>
      </c>
      <c r="AC1292" t="str">
        <f>IF('Regression diagnostics'!AC1292="","",'Regression diagnostics'!AC1292)</f>
        <v/>
      </c>
    </row>
    <row r="1293" spans="1:29" x14ac:dyDescent="0.25">
      <c r="A1293" t="str">
        <f t="shared" si="42"/>
        <v>Aug</v>
      </c>
      <c r="B1293">
        <f t="shared" si="43"/>
        <v>1292</v>
      </c>
      <c r="C1293" t="s">
        <v>2861</v>
      </c>
      <c r="D1293">
        <v>45</v>
      </c>
      <c r="E1293" s="98">
        <v>0.77430500000000602</v>
      </c>
      <c r="F1293" s="98">
        <v>0.231325659503958</v>
      </c>
      <c r="G1293" s="99">
        <v>0.94999999999999596</v>
      </c>
      <c r="H1293" s="98">
        <v>0.57435040781698099</v>
      </c>
      <c r="I1293" s="98">
        <v>0.77048000000000005</v>
      </c>
      <c r="J1293" s="98">
        <v>0.37426030722109199</v>
      </c>
      <c r="K1293" s="99">
        <v>0.70000000000000195</v>
      </c>
      <c r="L1293" s="98">
        <v>0.567897581489332</v>
      </c>
      <c r="M1293" s="98">
        <v>0.40790499999999902</v>
      </c>
      <c r="N1293" s="98">
        <v>-0.175584220529414</v>
      </c>
      <c r="O1293" s="99">
        <v>0.94999999999999196</v>
      </c>
      <c r="P1293" s="98">
        <v>0.43734979953165098</v>
      </c>
      <c r="Q1293" s="98">
        <v>0.39923000000000097</v>
      </c>
      <c r="R1293" s="98">
        <v>0.66624181112499303</v>
      </c>
      <c r="S1293" s="99">
        <v>0.70000000000000095</v>
      </c>
      <c r="T1293" s="98">
        <v>1.0127168156736801</v>
      </c>
      <c r="U1293" s="98">
        <v>0.43142000000000102</v>
      </c>
      <c r="V1293" s="98">
        <v>0.45748137419936002</v>
      </c>
      <c r="W1293" s="99">
        <v>0.94999999999999896</v>
      </c>
      <c r="X1293" s="98">
        <v>1.1364839683498</v>
      </c>
      <c r="Y1293" s="98">
        <v>0.43002000000000001</v>
      </c>
      <c r="Z1293" s="98">
        <v>0.35928974730473501</v>
      </c>
      <c r="AA1293" s="99">
        <v>0.70000000000000095</v>
      </c>
      <c r="AB1293" s="98">
        <v>0.54527956799672295</v>
      </c>
      <c r="AC1293" t="str">
        <f>IF('Regression diagnostics'!AC1293="","",'Regression diagnostics'!AC1293)</f>
        <v/>
      </c>
    </row>
    <row r="1294" spans="1:29" x14ac:dyDescent="0.25">
      <c r="A1294" t="str">
        <f t="shared" si="42"/>
        <v>Aug</v>
      </c>
      <c r="B1294">
        <f t="shared" si="43"/>
        <v>1293</v>
      </c>
      <c r="C1294" t="s">
        <v>2862</v>
      </c>
      <c r="D1294">
        <v>0</v>
      </c>
      <c r="E1294" s="98">
        <v>0.97057500000001495</v>
      </c>
      <c r="F1294" s="98">
        <v>1.84321130518761</v>
      </c>
      <c r="G1294" s="99">
        <v>0.95000000000003904</v>
      </c>
      <c r="H1294" s="98">
        <v>4.5926754567489603</v>
      </c>
      <c r="I1294" s="98">
        <v>0.96055000000000601</v>
      </c>
      <c r="J1294" s="98">
        <v>1.4262969025188299</v>
      </c>
      <c r="K1294" s="99">
        <v>0.70000000000000095</v>
      </c>
      <c r="L1294" s="98">
        <v>2.1663825299993098</v>
      </c>
      <c r="M1294" s="98">
        <v>0.33549999999999902</v>
      </c>
      <c r="N1294" s="98">
        <v>0.69653244507735601</v>
      </c>
      <c r="O1294" s="99">
        <v>0.95000000000003604</v>
      </c>
      <c r="P1294" s="98">
        <v>1.7357630644472299</v>
      </c>
      <c r="Q1294" s="98">
        <v>0.33170000000000099</v>
      </c>
      <c r="R1294" s="98">
        <v>0.51185864051732</v>
      </c>
      <c r="S1294" s="99">
        <v>0.70000000000000095</v>
      </c>
      <c r="T1294" s="98">
        <v>0.77797457353619104</v>
      </c>
      <c r="U1294" s="98">
        <v>0.42238000000000098</v>
      </c>
      <c r="V1294" s="98">
        <v>0.65899102712077096</v>
      </c>
      <c r="W1294" s="99">
        <v>0.95000000000003604</v>
      </c>
      <c r="X1294" s="98">
        <v>1.6374876744233999</v>
      </c>
      <c r="Y1294" s="98">
        <v>0.427180000000001</v>
      </c>
      <c r="Z1294" s="98">
        <v>-0.27763298655379198</v>
      </c>
      <c r="AA1294" s="99">
        <v>0.7</v>
      </c>
      <c r="AB1294" s="98">
        <v>0.421340364745456</v>
      </c>
      <c r="AC1294" t="str">
        <f>IF('Regression diagnostics'!AC1294="","",'Regression diagnostics'!AC1294)</f>
        <v/>
      </c>
    </row>
    <row r="1295" spans="1:29" x14ac:dyDescent="0.25">
      <c r="A1295" t="str">
        <f t="shared" si="42"/>
        <v>Aug</v>
      </c>
      <c r="B1295">
        <f t="shared" si="43"/>
        <v>1294</v>
      </c>
      <c r="C1295" t="s">
        <v>2862</v>
      </c>
      <c r="D1295">
        <v>15</v>
      </c>
      <c r="E1295" s="98">
        <v>0.88307499999999495</v>
      </c>
      <c r="F1295" s="98">
        <v>-1.8432113051896799</v>
      </c>
      <c r="G1295" s="99">
        <v>0.55000000000000304</v>
      </c>
      <c r="H1295" s="98">
        <v>1.16483401513538</v>
      </c>
      <c r="I1295" s="98">
        <v>0.893100000000004</v>
      </c>
      <c r="J1295" s="98">
        <v>-1.8027223573165601</v>
      </c>
      <c r="K1295" s="99">
        <v>0.3</v>
      </c>
      <c r="L1295" s="98">
        <v>1.17422942949833</v>
      </c>
      <c r="M1295" s="98">
        <v>0.34970000000000301</v>
      </c>
      <c r="N1295" s="98">
        <v>-0.69653244507719703</v>
      </c>
      <c r="O1295" s="99">
        <v>0.55000000000000204</v>
      </c>
      <c r="P1295" s="98">
        <v>0.44023921975803898</v>
      </c>
      <c r="Q1295" s="98">
        <v>0.35350000000000098</v>
      </c>
      <c r="R1295" s="98">
        <v>-0.59451476078735999</v>
      </c>
      <c r="S1295" s="99">
        <v>0.3</v>
      </c>
      <c r="T1295" s="98">
        <v>0.38727701346497601</v>
      </c>
      <c r="U1295" s="98">
        <v>0.42626000000000103</v>
      </c>
      <c r="V1295" s="98">
        <v>-0.65899102712080604</v>
      </c>
      <c r="W1295" s="99">
        <v>0.55000000000001004</v>
      </c>
      <c r="X1295" s="98">
        <v>0.41531376656027402</v>
      </c>
      <c r="Y1295" s="98">
        <v>0.421460000000001</v>
      </c>
      <c r="Z1295" s="98">
        <v>-0.187862813547194</v>
      </c>
      <c r="AA1295" s="99">
        <v>0.3</v>
      </c>
      <c r="AB1295" s="98">
        <v>0.122184489266917</v>
      </c>
      <c r="AC1295" t="str">
        <f>IF('Regression diagnostics'!AC1295="","",'Regression diagnostics'!AC1295)</f>
        <v/>
      </c>
    </row>
    <row r="1296" spans="1:29" x14ac:dyDescent="0.25">
      <c r="A1296" t="str">
        <f t="shared" si="42"/>
        <v>Aug</v>
      </c>
      <c r="B1296">
        <f t="shared" si="43"/>
        <v>1295</v>
      </c>
      <c r="C1296" t="s">
        <v>2862</v>
      </c>
      <c r="D1296">
        <v>30</v>
      </c>
      <c r="E1296" s="98">
        <v>0.81562499999999305</v>
      </c>
      <c r="F1296" s="98">
        <v>1.8432113051905199</v>
      </c>
      <c r="G1296" s="99">
        <v>0.55000000000001603</v>
      </c>
      <c r="H1296" s="98">
        <v>1.16483401513595</v>
      </c>
      <c r="I1296" s="98">
        <v>0.82565000000000099</v>
      </c>
      <c r="J1296" s="98">
        <v>0.80425320637174602</v>
      </c>
      <c r="K1296" s="99">
        <v>0.3</v>
      </c>
      <c r="L1296" s="98">
        <v>0.52315085206794998</v>
      </c>
      <c r="M1296" s="98">
        <v>0.37150000000000299</v>
      </c>
      <c r="N1296" s="98">
        <v>0.696532445076675</v>
      </c>
      <c r="O1296" s="99">
        <v>0.55000000000001403</v>
      </c>
      <c r="P1296" s="98">
        <v>0.44023921975771901</v>
      </c>
      <c r="Q1296" s="98">
        <v>0.37530000000000102</v>
      </c>
      <c r="R1296" s="98">
        <v>0.183759107879675</v>
      </c>
      <c r="S1296" s="99">
        <v>0.3</v>
      </c>
      <c r="T1296" s="98">
        <v>0.11968405625197601</v>
      </c>
      <c r="U1296" s="98">
        <v>0.42054000000000102</v>
      </c>
      <c r="V1296" s="98">
        <v>0.65899102712067903</v>
      </c>
      <c r="W1296" s="99">
        <v>0.55000000000002303</v>
      </c>
      <c r="X1296" s="98">
        <v>0.41531376656020502</v>
      </c>
      <c r="Y1296" s="98">
        <v>0.415740000000001</v>
      </c>
      <c r="Z1296" s="98">
        <v>0.92098598836517298</v>
      </c>
      <c r="AA1296" s="99">
        <v>0.3</v>
      </c>
      <c r="AB1296" s="98">
        <v>0.59926945478091098</v>
      </c>
      <c r="AC1296" t="str">
        <f>IF('Regression diagnostics'!AC1296="","",'Regression diagnostics'!AC1296)</f>
        <v/>
      </c>
    </row>
    <row r="1297" spans="1:29" x14ac:dyDescent="0.25">
      <c r="A1297" t="str">
        <f t="shared" si="42"/>
        <v>Aug</v>
      </c>
      <c r="B1297">
        <f t="shared" si="43"/>
        <v>1296</v>
      </c>
      <c r="C1297" t="s">
        <v>2862</v>
      </c>
      <c r="D1297">
        <v>45</v>
      </c>
      <c r="E1297" s="98">
        <v>0.76822500000000704</v>
      </c>
      <c r="F1297" s="98">
        <v>-1.8432113051915799</v>
      </c>
      <c r="G1297" s="99">
        <v>0.94999999999999896</v>
      </c>
      <c r="H1297" s="98">
        <v>4.5926754567570196</v>
      </c>
      <c r="I1297" s="98">
        <v>0.75819999999999899</v>
      </c>
      <c r="J1297" s="98">
        <v>9.8889918574725705E-2</v>
      </c>
      <c r="K1297" s="99">
        <v>0.70000000000000195</v>
      </c>
      <c r="L1297" s="98">
        <v>0.15004405585330399</v>
      </c>
      <c r="M1297" s="98">
        <v>0.40089999999999898</v>
      </c>
      <c r="N1297" s="98">
        <v>-0.69653244507662504</v>
      </c>
      <c r="O1297" s="99">
        <v>0.95000000000000295</v>
      </c>
      <c r="P1297" s="98">
        <v>1.7357630644448001</v>
      </c>
      <c r="Q1297" s="98">
        <v>0.39710000000000101</v>
      </c>
      <c r="R1297" s="98">
        <v>0.115580983342583</v>
      </c>
      <c r="S1297" s="99">
        <v>0.70000000000000195</v>
      </c>
      <c r="T1297" s="98">
        <v>0.17564913792410899</v>
      </c>
      <c r="U1297" s="98">
        <v>0.40522000000000002</v>
      </c>
      <c r="V1297" s="98">
        <v>-0.65899102712086499</v>
      </c>
      <c r="W1297" s="99">
        <v>0.95000000000000595</v>
      </c>
      <c r="X1297" s="98">
        <v>1.6374876744231299</v>
      </c>
      <c r="Y1297" s="98">
        <v>0.41002</v>
      </c>
      <c r="Z1297" s="98">
        <v>-0.84223116088976402</v>
      </c>
      <c r="AA1297" s="99">
        <v>0.70000000000000095</v>
      </c>
      <c r="AB1297" s="98">
        <v>1.2786276214775101</v>
      </c>
      <c r="AC1297" t="str">
        <f>IF('Regression diagnostics'!AC1297="","",'Regression diagnostics'!AC1297)</f>
        <v/>
      </c>
    </row>
    <row r="1298" spans="1:29" x14ac:dyDescent="0.25">
      <c r="A1298" t="str">
        <f t="shared" si="42"/>
        <v>Aug</v>
      </c>
      <c r="B1298">
        <f t="shared" si="43"/>
        <v>1297</v>
      </c>
      <c r="C1298" t="s">
        <v>2863</v>
      </c>
      <c r="D1298">
        <v>0</v>
      </c>
      <c r="E1298" s="98">
        <v>0.973345000000014</v>
      </c>
      <c r="F1298" s="98">
        <v>0.28625230011535802</v>
      </c>
      <c r="G1298" s="99">
        <v>0.95000000000002605</v>
      </c>
      <c r="H1298" s="98">
        <v>0.71074716387070103</v>
      </c>
      <c r="I1298" s="98">
        <v>0.96827000000000596</v>
      </c>
      <c r="J1298" s="98">
        <v>0.48912475110346998</v>
      </c>
      <c r="K1298" s="99">
        <v>0.70000000000000095</v>
      </c>
      <c r="L1298" s="98">
        <v>0.74222969580686005</v>
      </c>
      <c r="M1298" s="98">
        <v>0.34932999999999798</v>
      </c>
      <c r="N1298" s="98">
        <v>0.22347082612941299</v>
      </c>
      <c r="O1298" s="99">
        <v>0.95000000000002405</v>
      </c>
      <c r="P1298" s="98">
        <v>0.55663809863499303</v>
      </c>
      <c r="Q1298" s="98">
        <v>0.35383000000000098</v>
      </c>
      <c r="R1298" s="98">
        <v>-0.30794076276297599</v>
      </c>
      <c r="S1298" s="99">
        <v>0.7</v>
      </c>
      <c r="T1298" s="98">
        <v>0.46799916306748202</v>
      </c>
      <c r="U1298" s="98">
        <v>0.41525500000000098</v>
      </c>
      <c r="V1298" s="98">
        <v>-0.75021499161942495</v>
      </c>
      <c r="W1298" s="99">
        <v>0.95000000000004303</v>
      </c>
      <c r="X1298" s="98">
        <v>1.86443127340795</v>
      </c>
      <c r="Y1298" s="98">
        <v>0.41883000000000098</v>
      </c>
      <c r="Z1298" s="98">
        <v>-0.73841042222059605</v>
      </c>
      <c r="AA1298" s="99">
        <v>0.70000000000000095</v>
      </c>
      <c r="AB1298" s="98">
        <v>1.120911827187</v>
      </c>
      <c r="AC1298" t="str">
        <f>IF('Regression diagnostics'!AC1298="","",'Regression diagnostics'!AC1298)</f>
        <v/>
      </c>
    </row>
    <row r="1299" spans="1:29" x14ac:dyDescent="0.25">
      <c r="A1299" t="str">
        <f t="shared" si="42"/>
        <v>Aug</v>
      </c>
      <c r="B1299">
        <f t="shared" si="43"/>
        <v>1298</v>
      </c>
      <c r="C1299" t="s">
        <v>2863</v>
      </c>
      <c r="D1299">
        <v>15</v>
      </c>
      <c r="E1299" s="98">
        <v>0.88826499999999597</v>
      </c>
      <c r="F1299" s="98">
        <v>-0.28625230011804897</v>
      </c>
      <c r="G1299" s="99">
        <v>0.54999999999999805</v>
      </c>
      <c r="H1299" s="98">
        <v>0.18026583424873399</v>
      </c>
      <c r="I1299" s="98">
        <v>0.89334000000000402</v>
      </c>
      <c r="J1299" s="98">
        <v>-0.455162495742503</v>
      </c>
      <c r="K1299" s="99">
        <v>0.3</v>
      </c>
      <c r="L1299" s="98">
        <v>0.29600640953003299</v>
      </c>
      <c r="M1299" s="98">
        <v>0.400810000000004</v>
      </c>
      <c r="N1299" s="98">
        <v>-0.223470826129192</v>
      </c>
      <c r="O1299" s="99">
        <v>0.54999999999999605</v>
      </c>
      <c r="P1299" s="98">
        <v>0.141179362120228</v>
      </c>
      <c r="Q1299" s="98">
        <v>0.39631000000000099</v>
      </c>
      <c r="R1299" s="98">
        <v>0.11836248419307099</v>
      </c>
      <c r="S1299" s="99">
        <v>0.3</v>
      </c>
      <c r="T1299" s="98">
        <v>7.7089826756381194E-2</v>
      </c>
      <c r="U1299" s="98">
        <v>0.420435000000001</v>
      </c>
      <c r="V1299" s="98">
        <v>0.750214991618807</v>
      </c>
      <c r="W1299" s="99">
        <v>0.55000000000001203</v>
      </c>
      <c r="X1299" s="98">
        <v>0.47287316218959902</v>
      </c>
      <c r="Y1299" s="98">
        <v>0.41686000000000101</v>
      </c>
      <c r="Z1299" s="98">
        <v>0.90418524894224594</v>
      </c>
      <c r="AA1299" s="99">
        <v>0.3</v>
      </c>
      <c r="AB1299" s="98">
        <v>0.58832759715774297</v>
      </c>
      <c r="AC1299" t="str">
        <f>IF('Regression diagnostics'!AC1299="","",'Regression diagnostics'!AC1299)</f>
        <v/>
      </c>
    </row>
    <row r="1300" spans="1:29" x14ac:dyDescent="0.25">
      <c r="A1300" t="str">
        <f t="shared" si="42"/>
        <v>Aug</v>
      </c>
      <c r="B1300">
        <f t="shared" si="43"/>
        <v>1299</v>
      </c>
      <c r="C1300" t="s">
        <v>2863</v>
      </c>
      <c r="D1300">
        <v>30</v>
      </c>
      <c r="E1300" s="98">
        <v>0.81333499999999304</v>
      </c>
      <c r="F1300" s="98">
        <v>0.28625230011879499</v>
      </c>
      <c r="G1300" s="99">
        <v>0.55000000000000804</v>
      </c>
      <c r="H1300" s="98">
        <v>0.180265834249207</v>
      </c>
      <c r="I1300" s="98">
        <v>0.81841000000000097</v>
      </c>
      <c r="J1300" s="98">
        <v>-5.0296949748399697E-2</v>
      </c>
      <c r="K1300" s="99">
        <v>0.3</v>
      </c>
      <c r="L1300" s="98">
        <v>3.2706193272978197E-2</v>
      </c>
      <c r="M1300" s="98">
        <v>0.44329000000000301</v>
      </c>
      <c r="N1300" s="98">
        <v>0.223470826128529</v>
      </c>
      <c r="O1300" s="99">
        <v>0.55000000000000804</v>
      </c>
      <c r="P1300" s="98">
        <v>0.141179362119812</v>
      </c>
      <c r="Q1300" s="98">
        <v>0.43879000000000001</v>
      </c>
      <c r="R1300" s="98">
        <v>0.36805868372375999</v>
      </c>
      <c r="S1300" s="99">
        <v>0.3</v>
      </c>
      <c r="T1300" s="98">
        <v>0.239732705576572</v>
      </c>
      <c r="U1300" s="98">
        <v>0.41846499999999998</v>
      </c>
      <c r="V1300" s="98">
        <v>-0.75021499161890304</v>
      </c>
      <c r="W1300" s="99">
        <v>0.55000000000002502</v>
      </c>
      <c r="X1300" s="98">
        <v>0.47287316218967201</v>
      </c>
      <c r="Y1300" s="98">
        <v>0.41489000000000098</v>
      </c>
      <c r="Z1300" s="98">
        <v>-0.35816121769762799</v>
      </c>
      <c r="AA1300" s="99">
        <v>0.3</v>
      </c>
      <c r="AB1300" s="98">
        <v>0.232957115362629</v>
      </c>
      <c r="AC1300" t="str">
        <f>IF('Regression diagnostics'!AC1300="","",'Regression diagnostics'!AC1300)</f>
        <v/>
      </c>
    </row>
    <row r="1301" spans="1:29" x14ac:dyDescent="0.25">
      <c r="A1301" t="str">
        <f t="shared" si="42"/>
        <v>Aug</v>
      </c>
      <c r="B1301">
        <f t="shared" si="43"/>
        <v>1300</v>
      </c>
      <c r="C1301" t="s">
        <v>2863</v>
      </c>
      <c r="D1301">
        <v>45</v>
      </c>
      <c r="E1301" s="98">
        <v>0.74855500000000696</v>
      </c>
      <c r="F1301" s="98">
        <v>-0.28625230011979602</v>
      </c>
      <c r="G1301" s="99">
        <v>0.94999999999999596</v>
      </c>
      <c r="H1301" s="98">
        <v>0.71074716388149195</v>
      </c>
      <c r="I1301" s="98">
        <v>0.74347999999999903</v>
      </c>
      <c r="J1301" s="98">
        <v>0.28297730545989402</v>
      </c>
      <c r="K1301" s="99">
        <v>0.70000000000000095</v>
      </c>
      <c r="L1301" s="98">
        <v>0.42937255781011802</v>
      </c>
      <c r="M1301" s="98">
        <v>0.47676999999999697</v>
      </c>
      <c r="N1301" s="98">
        <v>-0.223470826128085</v>
      </c>
      <c r="O1301" s="99">
        <v>0.94999999999999896</v>
      </c>
      <c r="P1301" s="98">
        <v>0.55663809863154301</v>
      </c>
      <c r="Q1301" s="98">
        <v>0.48126999999999998</v>
      </c>
      <c r="R1301" s="98">
        <v>-0.43507984443979397</v>
      </c>
      <c r="S1301" s="99">
        <v>0.70000000000000095</v>
      </c>
      <c r="T1301" s="98">
        <v>0.66125357408639496</v>
      </c>
      <c r="U1301" s="98">
        <v>0.40934500000000101</v>
      </c>
      <c r="V1301" s="98">
        <v>0.750214991618667</v>
      </c>
      <c r="W1301" s="99">
        <v>0.95000000000000295</v>
      </c>
      <c r="X1301" s="98">
        <v>1.8644312734052799</v>
      </c>
      <c r="Y1301" s="98">
        <v>0.41292000000000001</v>
      </c>
      <c r="Z1301" s="98">
        <v>-9.5655062594167797E-2</v>
      </c>
      <c r="AA1301" s="99">
        <v>0.70000000000000195</v>
      </c>
      <c r="AB1301" s="98">
        <v>0.145162276207144</v>
      </c>
      <c r="AC1301" t="str">
        <f>IF('Regression diagnostics'!AC1301="","",'Regression diagnostics'!AC1301)</f>
        <v/>
      </c>
    </row>
    <row r="1302" spans="1:29" x14ac:dyDescent="0.25">
      <c r="A1302" t="str">
        <f t="shared" si="42"/>
        <v>Aug</v>
      </c>
      <c r="B1302">
        <f t="shared" si="43"/>
        <v>1301</v>
      </c>
      <c r="C1302" t="s">
        <v>2864</v>
      </c>
      <c r="D1302">
        <v>0</v>
      </c>
      <c r="E1302" s="98">
        <v>0.91617000000001003</v>
      </c>
      <c r="F1302" s="98">
        <v>-0.37392366879149902</v>
      </c>
      <c r="G1302" s="99">
        <v>0.95000000000003104</v>
      </c>
      <c r="H1302" s="98">
        <v>0.92848657329573503</v>
      </c>
      <c r="I1302" s="98">
        <v>0.93542000000000602</v>
      </c>
      <c r="J1302" s="98">
        <v>-1.5989739141846999</v>
      </c>
      <c r="K1302" s="99">
        <v>0.70000000000000095</v>
      </c>
      <c r="L1302" s="98">
        <v>2.4293217068601698</v>
      </c>
      <c r="M1302" s="98">
        <v>0.31222499999999898</v>
      </c>
      <c r="N1302" s="98">
        <v>-1.1681429547644</v>
      </c>
      <c r="O1302" s="99">
        <v>0.95000000000002705</v>
      </c>
      <c r="P1302" s="98">
        <v>2.9136922976722102</v>
      </c>
      <c r="Q1302" s="98">
        <v>0.31775000000000098</v>
      </c>
      <c r="R1302" s="98">
        <v>-0.78842742208733996</v>
      </c>
      <c r="S1302" s="99">
        <v>0.70000000000000095</v>
      </c>
      <c r="T1302" s="98">
        <v>1.1985542893315499</v>
      </c>
      <c r="U1302" s="98">
        <v>0.400834999999999</v>
      </c>
      <c r="V1302" s="98">
        <v>1.62433118875113</v>
      </c>
      <c r="W1302" s="99">
        <v>0.95000000000004503</v>
      </c>
      <c r="X1302" s="98">
        <v>4.04613523983235</v>
      </c>
      <c r="Y1302" s="98">
        <v>0.41486000000000101</v>
      </c>
      <c r="Z1302" s="98">
        <v>-0.94021927379112502</v>
      </c>
      <c r="AA1302" s="99">
        <v>0.7</v>
      </c>
      <c r="AB1302" s="98">
        <v>1.42752457906745</v>
      </c>
      <c r="AC1302" t="str">
        <f>IF('Regression diagnostics'!AC1302="","",'Regression diagnostics'!AC1302)</f>
        <v/>
      </c>
    </row>
    <row r="1303" spans="1:29" x14ac:dyDescent="0.25">
      <c r="A1303" t="str">
        <f t="shared" si="42"/>
        <v>Aug</v>
      </c>
      <c r="B1303">
        <f t="shared" si="43"/>
        <v>1302</v>
      </c>
      <c r="C1303" t="s">
        <v>2864</v>
      </c>
      <c r="D1303">
        <v>15</v>
      </c>
      <c r="E1303" s="98">
        <v>0.91318999999999795</v>
      </c>
      <c r="F1303" s="98">
        <v>0.37392366878938799</v>
      </c>
      <c r="G1303" s="99">
        <v>0.55000000000000004</v>
      </c>
      <c r="H1303" s="98">
        <v>0.235490783825099</v>
      </c>
      <c r="I1303" s="98">
        <v>0.89394000000000395</v>
      </c>
      <c r="J1303" s="98">
        <v>1.22306246120674</v>
      </c>
      <c r="K1303" s="99">
        <v>0.3</v>
      </c>
      <c r="L1303" s="98">
        <v>0.79593030402709497</v>
      </c>
      <c r="M1303" s="98">
        <v>0.36162500000000197</v>
      </c>
      <c r="N1303" s="98">
        <v>1.1681429547641899</v>
      </c>
      <c r="O1303" s="99">
        <v>0.54999999999999705</v>
      </c>
      <c r="P1303" s="98">
        <v>0.738995805369837</v>
      </c>
      <c r="Q1303" s="98">
        <v>0.35610000000000003</v>
      </c>
      <c r="R1303" s="98">
        <v>0.95122361725968196</v>
      </c>
      <c r="S1303" s="99">
        <v>0.3</v>
      </c>
      <c r="T1303" s="98">
        <v>0.61981965531212002</v>
      </c>
      <c r="U1303" s="98">
        <v>0.40809500000000198</v>
      </c>
      <c r="V1303" s="98">
        <v>-1.6243311887502601</v>
      </c>
      <c r="W1303" s="99">
        <v>0.55000000000001703</v>
      </c>
      <c r="X1303" s="98">
        <v>1.02621576498742</v>
      </c>
      <c r="Y1303" s="98">
        <v>0.39407000000000098</v>
      </c>
      <c r="Z1303" s="98">
        <v>-0.29554027984859299</v>
      </c>
      <c r="AA1303" s="99">
        <v>0.3</v>
      </c>
      <c r="AB1303" s="98">
        <v>0.192222554164835</v>
      </c>
      <c r="AC1303" t="str">
        <f>IF('Regression diagnostics'!AC1303="","",'Regression diagnostics'!AC1303)</f>
        <v/>
      </c>
    </row>
    <row r="1304" spans="1:29" x14ac:dyDescent="0.25">
      <c r="A1304" t="str">
        <f t="shared" si="42"/>
        <v>Aug</v>
      </c>
      <c r="B1304">
        <f t="shared" si="43"/>
        <v>1303</v>
      </c>
      <c r="C1304" t="s">
        <v>2864</v>
      </c>
      <c r="D1304">
        <v>30</v>
      </c>
      <c r="E1304" s="98">
        <v>0.87170999999999699</v>
      </c>
      <c r="F1304" s="98">
        <v>-0.373923668789025</v>
      </c>
      <c r="G1304" s="99">
        <v>0.55000000000001004</v>
      </c>
      <c r="H1304" s="98">
        <v>0.23549078382487501</v>
      </c>
      <c r="I1304" s="98">
        <v>0.85246000000000199</v>
      </c>
      <c r="J1304" s="98">
        <v>0.69419750444716899</v>
      </c>
      <c r="K1304" s="99">
        <v>0.3</v>
      </c>
      <c r="L1304" s="98">
        <v>0.45152298131315799</v>
      </c>
      <c r="M1304" s="98">
        <v>0.39997500000000202</v>
      </c>
      <c r="N1304" s="98">
        <v>-1.16814295476463</v>
      </c>
      <c r="O1304" s="99">
        <v>0.55000000000000804</v>
      </c>
      <c r="P1304" s="98">
        <v>0.73899580537013099</v>
      </c>
      <c r="Q1304" s="98">
        <v>0.39445000000000002</v>
      </c>
      <c r="R1304" s="98">
        <v>-0.35400651665063898</v>
      </c>
      <c r="S1304" s="99">
        <v>0.3</v>
      </c>
      <c r="T1304" s="98">
        <v>0.230578707673225</v>
      </c>
      <c r="U1304" s="98">
        <v>0.38730500000000201</v>
      </c>
      <c r="V1304" s="98">
        <v>1.6243311887498999</v>
      </c>
      <c r="W1304" s="99">
        <v>0.55000000000002902</v>
      </c>
      <c r="X1304" s="98">
        <v>1.0262157649872199</v>
      </c>
      <c r="Y1304" s="98">
        <v>0.373280000000001</v>
      </c>
      <c r="Z1304" s="98">
        <v>2.4376345562700799</v>
      </c>
      <c r="AA1304" s="99">
        <v>0.3</v>
      </c>
      <c r="AB1304" s="98">
        <v>1.5905833738125199</v>
      </c>
      <c r="AC1304" t="str">
        <f>IF('Regression diagnostics'!AC1304="","",'Regression diagnostics'!AC1304)</f>
        <v/>
      </c>
    </row>
    <row r="1305" spans="1:29" x14ac:dyDescent="0.25">
      <c r="A1305" t="str">
        <f t="shared" si="42"/>
        <v>Aug</v>
      </c>
      <c r="B1305">
        <f t="shared" si="43"/>
        <v>1304</v>
      </c>
      <c r="C1305" t="s">
        <v>2864</v>
      </c>
      <c r="D1305">
        <v>45</v>
      </c>
      <c r="E1305" s="98">
        <v>0.79173000000000504</v>
      </c>
      <c r="F1305" s="98">
        <v>0.37392366878816302</v>
      </c>
      <c r="G1305" s="99">
        <v>0.94999999999999196</v>
      </c>
      <c r="H1305" s="98">
        <v>0.92848657328706796</v>
      </c>
      <c r="I1305" s="98">
        <v>0.81097999999999903</v>
      </c>
      <c r="J1305" s="98">
        <v>-1.3296890589885899</v>
      </c>
      <c r="K1305" s="99">
        <v>0.70000000000000195</v>
      </c>
      <c r="L1305" s="98">
        <v>2.0193656157283399</v>
      </c>
      <c r="M1305" s="98">
        <v>0.42727499999999802</v>
      </c>
      <c r="N1305" s="98">
        <v>1.16814295476491</v>
      </c>
      <c r="O1305" s="99">
        <v>0.94999999999999596</v>
      </c>
      <c r="P1305" s="98">
        <v>2.9136922976725099</v>
      </c>
      <c r="Q1305" s="98">
        <v>0.43280000000000002</v>
      </c>
      <c r="R1305" s="98">
        <v>-0.123836767867098</v>
      </c>
      <c r="S1305" s="99">
        <v>0.70000000000000195</v>
      </c>
      <c r="T1305" s="98">
        <v>0.188195696863764</v>
      </c>
      <c r="U1305" s="98">
        <v>0.33846499999999902</v>
      </c>
      <c r="V1305" s="98">
        <v>-1.62433118875004</v>
      </c>
      <c r="W1305" s="99">
        <v>0.95000000000001406</v>
      </c>
      <c r="X1305" s="98">
        <v>4.04613523982826</v>
      </c>
      <c r="Y1305" s="98">
        <v>0.35249000000000003</v>
      </c>
      <c r="Z1305" s="98">
        <v>-2.3318837820202001</v>
      </c>
      <c r="AA1305" s="99">
        <v>0.70000000000000095</v>
      </c>
      <c r="AB1305" s="98">
        <v>3.5493640604835002</v>
      </c>
      <c r="AC1305" t="str">
        <f>IF('Regression diagnostics'!AC1305="","",'Regression diagnostics'!AC1305)</f>
        <v/>
      </c>
    </row>
    <row r="1306" spans="1:29" x14ac:dyDescent="0.25">
      <c r="A1306" t="str">
        <f t="shared" si="42"/>
        <v>Aug</v>
      </c>
      <c r="B1306">
        <f t="shared" si="43"/>
        <v>1305</v>
      </c>
      <c r="C1306" t="s">
        <v>2865</v>
      </c>
      <c r="D1306">
        <v>0</v>
      </c>
      <c r="E1306" s="98">
        <v>0.96424000000001397</v>
      </c>
      <c r="F1306" s="98">
        <v>0.66756993975669099</v>
      </c>
      <c r="G1306" s="99">
        <v>0.95000000000003104</v>
      </c>
      <c r="H1306" s="98">
        <v>1.65817222700492</v>
      </c>
      <c r="I1306" s="98">
        <v>0.96829000000000598</v>
      </c>
      <c r="J1306" s="98">
        <v>-6.77015596400668E-2</v>
      </c>
      <c r="K1306" s="99">
        <v>0.70000000000000095</v>
      </c>
      <c r="L1306" s="98">
        <v>0.102722191028812</v>
      </c>
      <c r="M1306" s="98">
        <v>0.29734499999999903</v>
      </c>
      <c r="N1306" s="98">
        <v>-0.100126538979413</v>
      </c>
      <c r="O1306" s="99">
        <v>0.95000000000002804</v>
      </c>
      <c r="P1306" s="98">
        <v>0.249392414608753</v>
      </c>
      <c r="Q1306" s="98">
        <v>0.30132000000000098</v>
      </c>
      <c r="R1306" s="98">
        <v>-0.35664989145737602</v>
      </c>
      <c r="S1306" s="99">
        <v>0.70000000000000095</v>
      </c>
      <c r="T1306" s="98">
        <v>0.54203489524669402</v>
      </c>
      <c r="U1306" s="98">
        <v>0.33812999999999999</v>
      </c>
      <c r="V1306" s="98">
        <v>0.236909997353354</v>
      </c>
      <c r="W1306" s="99">
        <v>0.95000000000004303</v>
      </c>
      <c r="X1306" s="98">
        <v>0.58843616205590399</v>
      </c>
      <c r="Y1306" s="98">
        <v>0.33603000000000099</v>
      </c>
      <c r="Z1306" s="98">
        <v>0.34645797061518802</v>
      </c>
      <c r="AA1306" s="99">
        <v>0.7</v>
      </c>
      <c r="AB1306" s="98">
        <v>0.52580268391813101</v>
      </c>
      <c r="AC1306" t="str">
        <f>IF('Regression diagnostics'!AC1306="","",'Regression diagnostics'!AC1306)</f>
        <v/>
      </c>
    </row>
    <row r="1307" spans="1:29" x14ac:dyDescent="0.25">
      <c r="A1307" t="str">
        <f t="shared" ref="A1307:A1345" si="44">A1306</f>
        <v>Aug</v>
      </c>
      <c r="B1307">
        <f t="shared" si="43"/>
        <v>1306</v>
      </c>
      <c r="C1307" t="s">
        <v>2865</v>
      </c>
      <c r="D1307">
        <v>15</v>
      </c>
      <c r="E1307" s="98">
        <v>0.92067999999999695</v>
      </c>
      <c r="F1307" s="98">
        <v>-0.66756993975911005</v>
      </c>
      <c r="G1307" s="99">
        <v>0.54999999999999905</v>
      </c>
      <c r="H1307" s="98">
        <v>0.42055996143483998</v>
      </c>
      <c r="I1307" s="98">
        <v>0.91663000000000405</v>
      </c>
      <c r="J1307" s="98">
        <v>-0.27040835359765902</v>
      </c>
      <c r="K1307" s="99">
        <v>0.3</v>
      </c>
      <c r="L1307" s="98">
        <v>0.17584273198987499</v>
      </c>
      <c r="M1307" s="98">
        <v>0.345165000000003</v>
      </c>
      <c r="N1307" s="98">
        <v>0.100126538979481</v>
      </c>
      <c r="O1307" s="99">
        <v>0.54999999999999805</v>
      </c>
      <c r="P1307" s="98">
        <v>6.3253058133255796E-2</v>
      </c>
      <c r="Q1307" s="98">
        <v>0.34119000000000099</v>
      </c>
      <c r="R1307" s="98">
        <v>0.270774450140364</v>
      </c>
      <c r="S1307" s="99">
        <v>0.3</v>
      </c>
      <c r="T1307" s="98">
        <v>0.17636157641852401</v>
      </c>
      <c r="U1307" s="98">
        <v>0.34091000000000199</v>
      </c>
      <c r="V1307" s="98">
        <v>-0.23690999735347301</v>
      </c>
      <c r="W1307" s="99">
        <v>0.55000000000001403</v>
      </c>
      <c r="X1307" s="98">
        <v>0.14924426159717899</v>
      </c>
      <c r="Y1307" s="98">
        <v>0.34301000000000098</v>
      </c>
      <c r="Z1307" s="98">
        <v>-0.35968855764518398</v>
      </c>
      <c r="AA1307" s="99">
        <v>0.3</v>
      </c>
      <c r="AB1307" s="98">
        <v>0.23395067669848299</v>
      </c>
      <c r="AC1307" t="str">
        <f>IF('Regression diagnostics'!AC1307="","",'Regression diagnostics'!AC1307)</f>
        <v/>
      </c>
    </row>
    <row r="1308" spans="1:29" x14ac:dyDescent="0.25">
      <c r="A1308" t="str">
        <f t="shared" si="44"/>
        <v>Aug</v>
      </c>
      <c r="B1308">
        <f t="shared" si="43"/>
        <v>1307</v>
      </c>
      <c r="C1308" t="s">
        <v>2865</v>
      </c>
      <c r="D1308">
        <v>30</v>
      </c>
      <c r="E1308" s="98">
        <v>0.86901999999999402</v>
      </c>
      <c r="F1308" s="98">
        <v>0.66756993975975898</v>
      </c>
      <c r="G1308" s="99">
        <v>0.55000000000001004</v>
      </c>
      <c r="H1308" s="98">
        <v>0.42055996143525898</v>
      </c>
      <c r="I1308" s="98">
        <v>0.86497000000000202</v>
      </c>
      <c r="J1308" s="98">
        <v>0.67377993078694898</v>
      </c>
      <c r="K1308" s="99">
        <v>0.3</v>
      </c>
      <c r="L1308" s="98">
        <v>0.43823651532216601</v>
      </c>
      <c r="M1308" s="98">
        <v>0.38503500000000301</v>
      </c>
      <c r="N1308" s="98">
        <v>-0.100126538980099</v>
      </c>
      <c r="O1308" s="99">
        <v>0.55000000000000804</v>
      </c>
      <c r="P1308" s="98">
        <v>6.3253058133647899E-2</v>
      </c>
      <c r="Q1308" s="98">
        <v>0.38106000000000001</v>
      </c>
      <c r="R1308" s="98">
        <v>0.15889758151949801</v>
      </c>
      <c r="S1308" s="99">
        <v>0.3</v>
      </c>
      <c r="T1308" s="98">
        <v>0.103491052529048</v>
      </c>
      <c r="U1308" s="98">
        <v>0.34789000000000098</v>
      </c>
      <c r="V1308" s="98">
        <v>0.23690999735319401</v>
      </c>
      <c r="W1308" s="99">
        <v>0.55000000000002702</v>
      </c>
      <c r="X1308" s="98">
        <v>0.14924426159700799</v>
      </c>
      <c r="Y1308" s="98">
        <v>0.34999000000000102</v>
      </c>
      <c r="Z1308" s="98">
        <v>3.8947168662160497E-2</v>
      </c>
      <c r="AA1308" s="99">
        <v>0.3</v>
      </c>
      <c r="AB1308" s="98">
        <v>2.5330461121180502E-2</v>
      </c>
      <c r="AC1308" t="str">
        <f>IF('Regression diagnostics'!AC1308="","",'Regression diagnostics'!AC1308)</f>
        <v/>
      </c>
    </row>
    <row r="1309" spans="1:29" x14ac:dyDescent="0.25">
      <c r="A1309" t="str">
        <f t="shared" si="44"/>
        <v>Aug</v>
      </c>
      <c r="B1309">
        <f t="shared" si="43"/>
        <v>1308</v>
      </c>
      <c r="C1309" t="s">
        <v>2865</v>
      </c>
      <c r="D1309">
        <v>45</v>
      </c>
      <c r="E1309" s="98">
        <v>0.80926000000000697</v>
      </c>
      <c r="F1309" s="98">
        <v>-0.66756993976077095</v>
      </c>
      <c r="G1309" s="99">
        <v>0.94999999999999896</v>
      </c>
      <c r="H1309" s="98">
        <v>1.6581722270145101</v>
      </c>
      <c r="I1309" s="98">
        <v>0.81330999999999898</v>
      </c>
      <c r="J1309" s="98">
        <v>-0.54845870224868598</v>
      </c>
      <c r="K1309" s="99">
        <v>0.70000000000000095</v>
      </c>
      <c r="L1309" s="98">
        <v>0.832293584828668</v>
      </c>
      <c r="M1309" s="98">
        <v>0.41695499999999802</v>
      </c>
      <c r="N1309" s="98">
        <v>0.100126538980524</v>
      </c>
      <c r="O1309" s="99">
        <v>0.94999999999999596</v>
      </c>
      <c r="P1309" s="98">
        <v>0.24939241461143599</v>
      </c>
      <c r="Q1309" s="98">
        <v>0.42093000000000003</v>
      </c>
      <c r="R1309" s="98">
        <v>-0.299684978238412</v>
      </c>
      <c r="S1309" s="99">
        <v>0.70000000000000195</v>
      </c>
      <c r="T1309" s="98">
        <v>0.45545108958630398</v>
      </c>
      <c r="U1309" s="98">
        <v>0.35907</v>
      </c>
      <c r="V1309" s="98">
        <v>-0.23690999735319901</v>
      </c>
      <c r="W1309" s="99">
        <v>0.95000000000000295</v>
      </c>
      <c r="X1309" s="98">
        <v>0.58843616205527205</v>
      </c>
      <c r="Y1309" s="98">
        <v>0.35697000000000001</v>
      </c>
      <c r="Z1309" s="98">
        <v>0.14348259389114201</v>
      </c>
      <c r="AA1309" s="99">
        <v>0.70000000000000195</v>
      </c>
      <c r="AB1309" s="98">
        <v>0.21774478119260099</v>
      </c>
      <c r="AC1309" t="str">
        <f>IF('Regression diagnostics'!AC1309="","",'Regression diagnostics'!AC1309)</f>
        <v/>
      </c>
    </row>
    <row r="1310" spans="1:29" x14ac:dyDescent="0.25">
      <c r="A1310" t="str">
        <f t="shared" si="44"/>
        <v>Aug</v>
      </c>
      <c r="B1310">
        <f t="shared" si="43"/>
        <v>1309</v>
      </c>
      <c r="C1310" t="s">
        <v>2866</v>
      </c>
      <c r="D1310">
        <v>0</v>
      </c>
      <c r="E1310" s="98">
        <v>0.93681500000001094</v>
      </c>
      <c r="F1310" s="98">
        <v>1.6023791117305899</v>
      </c>
      <c r="G1310" s="99">
        <v>0.95000000000002405</v>
      </c>
      <c r="H1310" s="98">
        <v>3.9890855462499899</v>
      </c>
      <c r="I1310" s="98">
        <v>0.94014000000000597</v>
      </c>
      <c r="J1310" s="98">
        <v>0.32405465625195701</v>
      </c>
      <c r="K1310" s="99">
        <v>0.7</v>
      </c>
      <c r="L1310" s="98">
        <v>0.49170721876358903</v>
      </c>
      <c r="M1310" s="98">
        <v>0.37505999999999801</v>
      </c>
      <c r="N1310" s="98">
        <v>0.82423006000848797</v>
      </c>
      <c r="O1310" s="99">
        <v>0.95000000000002205</v>
      </c>
      <c r="P1310" s="98">
        <v>2.0544023391782802</v>
      </c>
      <c r="Q1310" s="98">
        <v>0.37701000000000101</v>
      </c>
      <c r="R1310" s="98">
        <v>7.3476482267759893E-2</v>
      </c>
      <c r="S1310" s="99">
        <v>0.7</v>
      </c>
      <c r="T1310" s="98">
        <v>0.111662207603309</v>
      </c>
      <c r="U1310" s="98">
        <v>0.37457500000000199</v>
      </c>
      <c r="V1310" s="98">
        <v>0.115731895258329</v>
      </c>
      <c r="W1310" s="99">
        <v>0.95000000000004403</v>
      </c>
      <c r="X1310" s="98">
        <v>0.287440797760869</v>
      </c>
      <c r="Y1310" s="98">
        <v>0.37010000000000098</v>
      </c>
      <c r="Z1310" s="98">
        <v>0.57159732525740803</v>
      </c>
      <c r="AA1310" s="99">
        <v>0.7</v>
      </c>
      <c r="AB1310" s="98">
        <v>0.86758434810128104</v>
      </c>
      <c r="AC1310" t="str">
        <f>IF('Regression diagnostics'!AC1310="","",'Regression diagnostics'!AC1310)</f>
        <v/>
      </c>
    </row>
    <row r="1311" spans="1:29" x14ac:dyDescent="0.25">
      <c r="A1311" t="str">
        <f t="shared" si="44"/>
        <v>Aug</v>
      </c>
      <c r="B1311">
        <f t="shared" si="43"/>
        <v>1310</v>
      </c>
      <c r="C1311" t="s">
        <v>2866</v>
      </c>
      <c r="D1311">
        <v>15</v>
      </c>
      <c r="E1311" s="98">
        <v>0.89635499999999801</v>
      </c>
      <c r="F1311" s="98">
        <v>-1.60237911173236</v>
      </c>
      <c r="G1311" s="99">
        <v>0.54999999999999805</v>
      </c>
      <c r="H1311" s="98">
        <v>1.0117463289789399</v>
      </c>
      <c r="I1311" s="98">
        <v>0.89303000000000399</v>
      </c>
      <c r="J1311" s="98">
        <v>-0.96759379565369796</v>
      </c>
      <c r="K1311" s="99">
        <v>0.3</v>
      </c>
      <c r="L1311" s="98">
        <v>0.62949564381975198</v>
      </c>
      <c r="M1311" s="98">
        <v>0.42782000000000397</v>
      </c>
      <c r="N1311" s="98">
        <v>-0.82423006000803001</v>
      </c>
      <c r="O1311" s="99">
        <v>0.54999999999999605</v>
      </c>
      <c r="P1311" s="98">
        <v>0.52105526462322105</v>
      </c>
      <c r="Q1311" s="98">
        <v>0.42587000000000103</v>
      </c>
      <c r="R1311" s="98">
        <v>-0.35508745257936503</v>
      </c>
      <c r="S1311" s="99">
        <v>0.3</v>
      </c>
      <c r="T1311" s="98">
        <v>0.23128285628085801</v>
      </c>
      <c r="U1311" s="98">
        <v>0.36767500000000097</v>
      </c>
      <c r="V1311" s="98">
        <v>-0.115731895258869</v>
      </c>
      <c r="W1311" s="99">
        <v>0.55000000000001203</v>
      </c>
      <c r="X1311" s="98">
        <v>7.2903217682987298E-2</v>
      </c>
      <c r="Y1311" s="98">
        <v>0.37215000000000098</v>
      </c>
      <c r="Z1311" s="98">
        <v>-0.43911023491715001</v>
      </c>
      <c r="AA1311" s="99">
        <v>0.3</v>
      </c>
      <c r="AB1311" s="98">
        <v>0.28561852239434898</v>
      </c>
      <c r="AC1311" t="str">
        <f>IF('Regression diagnostics'!AC1311="","",'Regression diagnostics'!AC1311)</f>
        <v/>
      </c>
    </row>
    <row r="1312" spans="1:29" x14ac:dyDescent="0.25">
      <c r="A1312" t="str">
        <f t="shared" si="44"/>
        <v>Aug</v>
      </c>
      <c r="B1312">
        <f t="shared" si="43"/>
        <v>1311</v>
      </c>
      <c r="C1312" t="s">
        <v>2866</v>
      </c>
      <c r="D1312">
        <v>30</v>
      </c>
      <c r="E1312" s="98">
        <v>0.84924499999999603</v>
      </c>
      <c r="F1312" s="98">
        <v>1.6023791117327999</v>
      </c>
      <c r="G1312" s="99">
        <v>0.55000000000001004</v>
      </c>
      <c r="H1312" s="98">
        <v>1.0117463289792401</v>
      </c>
      <c r="I1312" s="98">
        <v>0.845920000000002</v>
      </c>
      <c r="J1312" s="98">
        <v>1.29875688063006</v>
      </c>
      <c r="K1312" s="99">
        <v>0.3</v>
      </c>
      <c r="L1312" s="98">
        <v>0.84527400728012403</v>
      </c>
      <c r="M1312" s="98">
        <v>0.47668000000000299</v>
      </c>
      <c r="N1312" s="98">
        <v>0.82423006000737797</v>
      </c>
      <c r="O1312" s="99">
        <v>0.55000000000000504</v>
      </c>
      <c r="P1312" s="98">
        <v>0.52105526462281704</v>
      </c>
      <c r="Q1312" s="98">
        <v>0.47472999999999999</v>
      </c>
      <c r="R1312" s="98">
        <v>0.56586995867663403</v>
      </c>
      <c r="S1312" s="99">
        <v>0.3</v>
      </c>
      <c r="T1312" s="98">
        <v>0.36861097844958901</v>
      </c>
      <c r="U1312" s="98">
        <v>0.36972500000000003</v>
      </c>
      <c r="V1312" s="98">
        <v>0.115731895258795</v>
      </c>
      <c r="W1312" s="99">
        <v>0.55000000000002502</v>
      </c>
      <c r="X1312" s="98">
        <v>7.29032176829425E-2</v>
      </c>
      <c r="Y1312" s="98">
        <v>0.37420000000000098</v>
      </c>
      <c r="Z1312" s="98">
        <v>-0.244374391606068</v>
      </c>
      <c r="AA1312" s="99">
        <v>0.3</v>
      </c>
      <c r="AB1312" s="98">
        <v>0.158941303952913</v>
      </c>
      <c r="AC1312" t="str">
        <f>IF('Regression diagnostics'!AC1312="","",'Regression diagnostics'!AC1312)</f>
        <v/>
      </c>
    </row>
    <row r="1313" spans="1:29" x14ac:dyDescent="0.25">
      <c r="A1313" t="str">
        <f t="shared" si="44"/>
        <v>Aug</v>
      </c>
      <c r="B1313">
        <f t="shared" si="43"/>
        <v>1312</v>
      </c>
      <c r="C1313" t="s">
        <v>2866</v>
      </c>
      <c r="D1313">
        <v>45</v>
      </c>
      <c r="E1313" s="98">
        <v>0.79548500000000499</v>
      </c>
      <c r="F1313" s="98">
        <v>-1.6023791117335</v>
      </c>
      <c r="G1313" s="99">
        <v>0.94999999999999196</v>
      </c>
      <c r="H1313" s="98">
        <v>3.9890855462559198</v>
      </c>
      <c r="I1313" s="98">
        <v>0.79881000000000002</v>
      </c>
      <c r="J1313" s="98">
        <v>-0.82991462434585705</v>
      </c>
      <c r="K1313" s="99">
        <v>0.70000000000000095</v>
      </c>
      <c r="L1313" s="98">
        <v>1.25966142773662</v>
      </c>
      <c r="M1313" s="98">
        <v>0.52163999999999799</v>
      </c>
      <c r="N1313" s="98">
        <v>-0.82423006000693499</v>
      </c>
      <c r="O1313" s="99">
        <v>0.94999999999999596</v>
      </c>
      <c r="P1313" s="98">
        <v>2.0544023391738402</v>
      </c>
      <c r="Q1313" s="98">
        <v>0.52359</v>
      </c>
      <c r="R1313" s="98">
        <v>-0.39545207872232502</v>
      </c>
      <c r="S1313" s="99">
        <v>0.70000000000000095</v>
      </c>
      <c r="T1313" s="98">
        <v>0.60101533590533596</v>
      </c>
      <c r="U1313" s="98">
        <v>0.38072499999999998</v>
      </c>
      <c r="V1313" s="98">
        <v>-0.11573189525890901</v>
      </c>
      <c r="W1313" s="99">
        <v>0.95000000000000995</v>
      </c>
      <c r="X1313" s="98">
        <v>0.28744079776220799</v>
      </c>
      <c r="Y1313" s="98">
        <v>0.37624999999999997</v>
      </c>
      <c r="Z1313" s="98">
        <v>0.47244268720267901</v>
      </c>
      <c r="AA1313" s="99">
        <v>0.70000000000000195</v>
      </c>
      <c r="AB1313" s="98">
        <v>0.71704426831899604</v>
      </c>
      <c r="AC1313" t="str">
        <f>IF('Regression diagnostics'!AC1313="","",'Regression diagnostics'!AC1313)</f>
        <v/>
      </c>
    </row>
    <row r="1314" spans="1:29" x14ac:dyDescent="0.25">
      <c r="A1314" t="str">
        <f t="shared" si="44"/>
        <v>Aug</v>
      </c>
      <c r="B1314">
        <f t="shared" si="43"/>
        <v>1313</v>
      </c>
      <c r="C1314" t="s">
        <v>2867</v>
      </c>
      <c r="D1314">
        <v>0</v>
      </c>
      <c r="E1314" s="98">
        <v>0.96339000000000397</v>
      </c>
      <c r="F1314" s="98">
        <v>2.2414294496346998</v>
      </c>
      <c r="G1314" s="99">
        <v>0.95000000000002005</v>
      </c>
      <c r="H1314" s="98">
        <v>5.5945807559684502</v>
      </c>
      <c r="I1314" s="98">
        <v>1.0058400000000001</v>
      </c>
      <c r="J1314" s="98">
        <v>-2.42204231339832</v>
      </c>
      <c r="K1314" s="99">
        <v>0.7</v>
      </c>
      <c r="L1314" s="98">
        <v>3.6861863461381401</v>
      </c>
      <c r="M1314" s="98">
        <v>0.28597999999999701</v>
      </c>
      <c r="N1314" s="98">
        <v>-1.85161541649558</v>
      </c>
      <c r="O1314" s="99">
        <v>0.95000000000001905</v>
      </c>
      <c r="P1314" s="98">
        <v>4.6284637234495598</v>
      </c>
      <c r="Q1314" s="98">
        <v>0.28698000000000001</v>
      </c>
      <c r="R1314" s="98">
        <v>-0.60927689790621897</v>
      </c>
      <c r="S1314" s="99">
        <v>0.7</v>
      </c>
      <c r="T1314" s="98">
        <v>0.92609290907294906</v>
      </c>
      <c r="U1314" s="98">
        <v>0.39446000000000297</v>
      </c>
      <c r="V1314" s="98">
        <v>-1.24173515854279</v>
      </c>
      <c r="W1314" s="99">
        <v>0.95000000000004603</v>
      </c>
      <c r="X1314" s="98">
        <v>3.0893220375051298</v>
      </c>
      <c r="Y1314" s="98">
        <v>0.39036000000000198</v>
      </c>
      <c r="Z1314" s="98">
        <v>-5.3660157065185898E-2</v>
      </c>
      <c r="AA1314" s="99">
        <v>0.7</v>
      </c>
      <c r="AB1314" s="98">
        <v>8.1432216154901996E-2</v>
      </c>
      <c r="AC1314" t="str">
        <f>IF('Regression diagnostics'!AC1314="","",'Regression diagnostics'!AC1314)</f>
        <v/>
      </c>
    </row>
    <row r="1315" spans="1:29" x14ac:dyDescent="0.25">
      <c r="A1315" t="str">
        <f t="shared" si="44"/>
        <v>Aug</v>
      </c>
      <c r="B1315">
        <f t="shared" si="43"/>
        <v>1314</v>
      </c>
      <c r="C1315" t="s">
        <v>2867</v>
      </c>
      <c r="D1315">
        <v>15</v>
      </c>
      <c r="E1315" s="98">
        <v>1.0067299999999999</v>
      </c>
      <c r="F1315" s="98">
        <v>-2.2414294496350902</v>
      </c>
      <c r="G1315" s="99">
        <v>0.54999999999999805</v>
      </c>
      <c r="H1315" s="98">
        <v>1.41894589032902</v>
      </c>
      <c r="I1315" s="98">
        <v>0.96428000000000302</v>
      </c>
      <c r="J1315" s="98">
        <v>0.52886495675953904</v>
      </c>
      <c r="K1315" s="99">
        <v>0.3</v>
      </c>
      <c r="L1315" s="98">
        <v>0.34395042079847199</v>
      </c>
      <c r="M1315" s="98">
        <v>0.32576000000000399</v>
      </c>
      <c r="N1315" s="98">
        <v>1.8516154164957599</v>
      </c>
      <c r="O1315" s="99">
        <v>0.54999999999999605</v>
      </c>
      <c r="P1315" s="98">
        <v>1.1739109444293601</v>
      </c>
      <c r="Q1315" s="98">
        <v>0.32475999999999999</v>
      </c>
      <c r="R1315" s="98">
        <v>1.08850248020513</v>
      </c>
      <c r="S1315" s="99">
        <v>0.3</v>
      </c>
      <c r="T1315" s="98">
        <v>0.70937349782816295</v>
      </c>
      <c r="U1315" s="98">
        <v>0.37812000000000001</v>
      </c>
      <c r="V1315" s="98">
        <v>1.24173515854151</v>
      </c>
      <c r="W1315" s="99">
        <v>0.55000000000001303</v>
      </c>
      <c r="X1315" s="98">
        <v>0.78354053685575498</v>
      </c>
      <c r="Y1315" s="98">
        <v>0.382220000000001</v>
      </c>
      <c r="Z1315" s="98">
        <v>0.73159583487046098</v>
      </c>
      <c r="AA1315" s="99">
        <v>0.3</v>
      </c>
      <c r="AB1315" s="98">
        <v>0.47595476984983598</v>
      </c>
      <c r="AC1315" t="str">
        <f>IF('Regression diagnostics'!AC1315="","",'Regression diagnostics'!AC1315)</f>
        <v/>
      </c>
    </row>
    <row r="1316" spans="1:29" x14ac:dyDescent="0.25">
      <c r="A1316" t="str">
        <f t="shared" si="44"/>
        <v>Aug</v>
      </c>
      <c r="B1316">
        <f t="shared" si="43"/>
        <v>1315</v>
      </c>
      <c r="C1316" t="s">
        <v>2867</v>
      </c>
      <c r="D1316">
        <v>30</v>
      </c>
      <c r="E1316" s="98">
        <v>0.96516999999999997</v>
      </c>
      <c r="F1316" s="98">
        <v>2.2414294496350502</v>
      </c>
      <c r="G1316" s="99">
        <v>0.55000000000000704</v>
      </c>
      <c r="H1316" s="98">
        <v>1.41894589032902</v>
      </c>
      <c r="I1316" s="98">
        <v>0.92272000000000198</v>
      </c>
      <c r="J1316" s="98">
        <v>3.6990667597087898</v>
      </c>
      <c r="K1316" s="99">
        <v>0.3</v>
      </c>
      <c r="L1316" s="98">
        <v>2.4226867560399898</v>
      </c>
      <c r="M1316" s="98">
        <v>0.36354000000000403</v>
      </c>
      <c r="N1316" s="98">
        <v>-1.8516154164965399</v>
      </c>
      <c r="O1316" s="99">
        <v>0.55000000000000404</v>
      </c>
      <c r="P1316" s="98">
        <v>1.1739109444298701</v>
      </c>
      <c r="Q1316" s="98">
        <v>0.36253999999999997</v>
      </c>
      <c r="R1316" s="98">
        <v>-0.98040888733473397</v>
      </c>
      <c r="S1316" s="99">
        <v>0.3</v>
      </c>
      <c r="T1316" s="98">
        <v>0.63885545083041695</v>
      </c>
      <c r="U1316" s="98">
        <v>0.36997999999999998</v>
      </c>
      <c r="V1316" s="98">
        <v>-1.2417351585415299</v>
      </c>
      <c r="W1316" s="99">
        <v>0.55000000000002602</v>
      </c>
      <c r="X1316" s="98">
        <v>0.78354053685578495</v>
      </c>
      <c r="Y1316" s="98">
        <v>0.37408000000000002</v>
      </c>
      <c r="Z1316" s="98">
        <v>-1.3578052133610199</v>
      </c>
      <c r="AA1316" s="99">
        <v>0.3</v>
      </c>
      <c r="AB1316" s="98">
        <v>0.88398360739432302</v>
      </c>
      <c r="AC1316" t="str">
        <f>IF('Regression diagnostics'!AC1316="","",'Regression diagnostics'!AC1316)</f>
        <v>For CH4, high residuals and Cooks (also for CO2). But no reason to remove this point</v>
      </c>
    </row>
    <row r="1317" spans="1:29" x14ac:dyDescent="0.25">
      <c r="A1317" t="str">
        <f t="shared" si="44"/>
        <v>Aug</v>
      </c>
      <c r="B1317">
        <f t="shared" si="43"/>
        <v>1316</v>
      </c>
      <c r="C1317" t="s">
        <v>2867</v>
      </c>
      <c r="D1317">
        <v>45</v>
      </c>
      <c r="E1317" s="98">
        <v>0.83871000000000295</v>
      </c>
      <c r="F1317" s="98">
        <v>-2.2414294496356799</v>
      </c>
      <c r="G1317" s="99">
        <v>0.94999999999999896</v>
      </c>
      <c r="H1317" s="98">
        <v>5.5945807559697203</v>
      </c>
      <c r="I1317" s="98">
        <v>0.88116000000000105</v>
      </c>
      <c r="J1317" s="98">
        <v>-4.0362300612092197</v>
      </c>
      <c r="K1317" s="99">
        <v>0.70000000000000095</v>
      </c>
      <c r="L1317" s="98">
        <v>6.1767081265678803</v>
      </c>
      <c r="M1317" s="98">
        <v>0.39931999999999601</v>
      </c>
      <c r="N1317" s="98">
        <v>1.85161541649704</v>
      </c>
      <c r="O1317" s="99">
        <v>0.94999999999999196</v>
      </c>
      <c r="P1317" s="98">
        <v>4.6284637234519597</v>
      </c>
      <c r="Q1317" s="98">
        <v>0.40032000000000001</v>
      </c>
      <c r="R1317" s="98">
        <v>0.44416120741670201</v>
      </c>
      <c r="S1317" s="99">
        <v>0.70000000000000095</v>
      </c>
      <c r="T1317" s="98">
        <v>0.67505861269288603</v>
      </c>
      <c r="U1317" s="98">
        <v>0.37003999999999998</v>
      </c>
      <c r="V1317" s="98">
        <v>1.2417351585415</v>
      </c>
      <c r="W1317" s="99">
        <v>0.95000000000000595</v>
      </c>
      <c r="X1317" s="98">
        <v>3.0893220375006401</v>
      </c>
      <c r="Y1317" s="98">
        <v>0.36593999999999999</v>
      </c>
      <c r="Z1317" s="98">
        <v>1.0102107830062601</v>
      </c>
      <c r="AA1317" s="99">
        <v>0.70000000000000195</v>
      </c>
      <c r="AB1317" s="98">
        <v>1.53390696154726</v>
      </c>
      <c r="AC1317" t="str">
        <f>IF('Regression diagnostics'!AC1317="","",'Regression diagnostics'!AC1317)</f>
        <v>For CH4, high residuals and Cooks (also for CO2). But no reason to remove this point</v>
      </c>
    </row>
    <row r="1318" spans="1:29" x14ac:dyDescent="0.25">
      <c r="A1318" t="str">
        <f t="shared" si="44"/>
        <v>Aug</v>
      </c>
      <c r="B1318">
        <f t="shared" si="43"/>
        <v>1317</v>
      </c>
      <c r="C1318" t="s">
        <v>2868</v>
      </c>
      <c r="D1318">
        <v>0</v>
      </c>
      <c r="E1318" s="98">
        <v>0.95608000000000803</v>
      </c>
      <c r="F1318" s="98">
        <v>1.2928886175071399</v>
      </c>
      <c r="G1318" s="99">
        <v>0.95000000000002305</v>
      </c>
      <c r="H1318" s="98">
        <v>3.2155616761354202</v>
      </c>
      <c r="I1318" s="98">
        <v>0.96523000000000503</v>
      </c>
      <c r="J1318" s="98">
        <v>-0.230489579447482</v>
      </c>
      <c r="K1318" s="99">
        <v>0.7</v>
      </c>
      <c r="L1318" s="98">
        <v>0.34972596428249603</v>
      </c>
      <c r="M1318" s="98">
        <v>0.213699999999998</v>
      </c>
      <c r="N1318" s="98">
        <v>0.40631059296217298</v>
      </c>
      <c r="O1318" s="99">
        <v>0.95000000000002005</v>
      </c>
      <c r="P1318" s="98">
        <v>1.01219069936476</v>
      </c>
      <c r="Q1318" s="98">
        <v>0.222250000000002</v>
      </c>
      <c r="R1318" s="98">
        <v>-0.59028859350002005</v>
      </c>
      <c r="S1318" s="99">
        <v>0.7</v>
      </c>
      <c r="T1318" s="98">
        <v>0.89722038574604102</v>
      </c>
      <c r="U1318" s="98">
        <v>0.32639499999999999</v>
      </c>
      <c r="V1318" s="98">
        <v>-0.62495223439779901</v>
      </c>
      <c r="W1318" s="99">
        <v>0.95000000000004603</v>
      </c>
      <c r="X1318" s="98">
        <v>1.5528312232255601</v>
      </c>
      <c r="Y1318" s="98">
        <v>0.33257000000000098</v>
      </c>
      <c r="Z1318" s="98">
        <v>-0.98804680508823595</v>
      </c>
      <c r="AA1318" s="99">
        <v>0.7</v>
      </c>
      <c r="AB1318" s="98">
        <v>1.5002166058101201</v>
      </c>
      <c r="AC1318" t="str">
        <f>IF('Regression diagnostics'!AC1318="","",'Regression diagnostics'!AC1318)</f>
        <v/>
      </c>
    </row>
    <row r="1319" spans="1:29" x14ac:dyDescent="0.25">
      <c r="A1319" t="str">
        <f t="shared" si="44"/>
        <v>Aug</v>
      </c>
      <c r="B1319">
        <f t="shared" si="43"/>
        <v>1318</v>
      </c>
      <c r="C1319" t="s">
        <v>2868</v>
      </c>
      <c r="D1319">
        <v>15</v>
      </c>
      <c r="E1319" s="98">
        <v>0.919959999999999</v>
      </c>
      <c r="F1319" s="98">
        <v>-1.2928886175085801</v>
      </c>
      <c r="G1319" s="99">
        <v>0.54999999999999805</v>
      </c>
      <c r="H1319" s="98">
        <v>0.81555852430735698</v>
      </c>
      <c r="I1319" s="98">
        <v>0.91081000000000301</v>
      </c>
      <c r="J1319" s="98">
        <v>-0.45864842295275698</v>
      </c>
      <c r="K1319" s="99">
        <v>0.3</v>
      </c>
      <c r="L1319" s="98">
        <v>0.29827391201728898</v>
      </c>
      <c r="M1319" s="98">
        <v>0.29010000000000402</v>
      </c>
      <c r="N1319" s="98">
        <v>-0.40631059296191702</v>
      </c>
      <c r="O1319" s="99">
        <v>0.54999999999999605</v>
      </c>
      <c r="P1319" s="98">
        <v>0.25672054721159998</v>
      </c>
      <c r="Q1319" s="98">
        <v>0.28155000000000102</v>
      </c>
      <c r="R1319" s="98">
        <v>0.235103564493123</v>
      </c>
      <c r="S1319" s="99">
        <v>0.3</v>
      </c>
      <c r="T1319" s="98">
        <v>0.15312688895717599</v>
      </c>
      <c r="U1319" s="98">
        <v>0.35401500000000202</v>
      </c>
      <c r="V1319" s="98">
        <v>0.62495223439737602</v>
      </c>
      <c r="W1319" s="99">
        <v>0.55000000000001303</v>
      </c>
      <c r="X1319" s="98">
        <v>0.39384246625047697</v>
      </c>
      <c r="Y1319" s="98">
        <v>0.34784000000000098</v>
      </c>
      <c r="Z1319" s="98">
        <v>0.99735298574203002</v>
      </c>
      <c r="AA1319" s="99">
        <v>0.3</v>
      </c>
      <c r="AB1319" s="98">
        <v>0.64901235720272998</v>
      </c>
      <c r="AC1319" t="str">
        <f>IF('Regression diagnostics'!AC1319="","",'Regression diagnostics'!AC1319)</f>
        <v/>
      </c>
    </row>
    <row r="1320" spans="1:29" x14ac:dyDescent="0.25">
      <c r="A1320" t="str">
        <f t="shared" si="44"/>
        <v>Aug</v>
      </c>
      <c r="B1320">
        <f t="shared" si="43"/>
        <v>1319</v>
      </c>
      <c r="C1320" t="s">
        <v>2868</v>
      </c>
      <c r="D1320">
        <v>30</v>
      </c>
      <c r="E1320" s="98">
        <v>0.86553999999999798</v>
      </c>
      <c r="F1320" s="98">
        <v>1.2928886175087899</v>
      </c>
      <c r="G1320" s="99">
        <v>0.55000000000000804</v>
      </c>
      <c r="H1320" s="98">
        <v>0.81555852430750597</v>
      </c>
      <c r="I1320" s="98">
        <v>0.85639000000000198</v>
      </c>
      <c r="J1320" s="98">
        <v>1.3699693936400801</v>
      </c>
      <c r="K1320" s="99">
        <v>0.3</v>
      </c>
      <c r="L1320" s="98">
        <v>0.89170989365976505</v>
      </c>
      <c r="M1320" s="98">
        <v>0.34940000000000299</v>
      </c>
      <c r="N1320" s="98">
        <v>0.40631059296122302</v>
      </c>
      <c r="O1320" s="99">
        <v>0.55000000000000704</v>
      </c>
      <c r="P1320" s="98">
        <v>0.25672054721116699</v>
      </c>
      <c r="Q1320" s="98">
        <v>0.34084999999999999</v>
      </c>
      <c r="R1320" s="98">
        <v>0.68909665454893299</v>
      </c>
      <c r="S1320" s="99">
        <v>0.3</v>
      </c>
      <c r="T1320" s="98">
        <v>0.448917399270718</v>
      </c>
      <c r="U1320" s="98">
        <v>0.36928500000000197</v>
      </c>
      <c r="V1320" s="98">
        <v>-0.62495223439771197</v>
      </c>
      <c r="W1320" s="99">
        <v>0.55000000000002602</v>
      </c>
      <c r="X1320" s="98">
        <v>0.39384246625069802</v>
      </c>
      <c r="Y1320" s="98">
        <v>0.36310999999999999</v>
      </c>
      <c r="Z1320" s="98">
        <v>-5.4220568137624499E-2</v>
      </c>
      <c r="AA1320" s="99">
        <v>0.3</v>
      </c>
      <c r="AB1320" s="98">
        <v>3.5264002827779001E-2</v>
      </c>
      <c r="AC1320" t="str">
        <f>IF('Regression diagnostics'!AC1320="","",'Regression diagnostics'!AC1320)</f>
        <v/>
      </c>
    </row>
    <row r="1321" spans="1:29" x14ac:dyDescent="0.25">
      <c r="A1321" t="str">
        <f t="shared" si="44"/>
        <v>Aug</v>
      </c>
      <c r="B1321">
        <f t="shared" si="43"/>
        <v>1320</v>
      </c>
      <c r="C1321" t="s">
        <v>2868</v>
      </c>
      <c r="D1321">
        <v>45</v>
      </c>
      <c r="E1321" s="98">
        <v>0.79282000000000397</v>
      </c>
      <c r="F1321" s="98">
        <v>-1.29288861750951</v>
      </c>
      <c r="G1321" s="99">
        <v>0.94999999999999896</v>
      </c>
      <c r="H1321" s="98">
        <v>3.2155616761405401</v>
      </c>
      <c r="I1321" s="98">
        <v>0.80196999999999996</v>
      </c>
      <c r="J1321" s="98">
        <v>-1.16157619741169</v>
      </c>
      <c r="K1321" s="99">
        <v>0.70000000000000095</v>
      </c>
      <c r="L1321" s="98">
        <v>1.76367142385612</v>
      </c>
      <c r="M1321" s="98">
        <v>0.39159999999999601</v>
      </c>
      <c r="N1321" s="98">
        <v>-0.40631059296044503</v>
      </c>
      <c r="O1321" s="99">
        <v>0.94999999999999596</v>
      </c>
      <c r="P1321" s="98">
        <v>1.0121906993601899</v>
      </c>
      <c r="Q1321" s="98">
        <v>0.40014999999999901</v>
      </c>
      <c r="R1321" s="98">
        <v>-0.82145056018512796</v>
      </c>
      <c r="S1321" s="99">
        <v>0.70000000000000095</v>
      </c>
      <c r="T1321" s="98">
        <v>1.2487897953762801</v>
      </c>
      <c r="U1321" s="98">
        <v>0.37220499999999901</v>
      </c>
      <c r="V1321" s="98">
        <v>0.62495223439785497</v>
      </c>
      <c r="W1321" s="99">
        <v>0.95000000000000595</v>
      </c>
      <c r="X1321" s="98">
        <v>1.5528312232250601</v>
      </c>
      <c r="Y1321" s="98">
        <v>0.37837999999999999</v>
      </c>
      <c r="Z1321" s="98">
        <v>-0.45261175959171401</v>
      </c>
      <c r="AA1321" s="99">
        <v>0.70000000000000195</v>
      </c>
      <c r="AB1321" s="98">
        <v>0.68693919578387397</v>
      </c>
      <c r="AC1321" t="str">
        <f>IF('Regression diagnostics'!AC1321="","",'Regression diagnostics'!AC1321)</f>
        <v/>
      </c>
    </row>
    <row r="1322" spans="1:29" x14ac:dyDescent="0.25">
      <c r="A1322" t="str">
        <f t="shared" si="44"/>
        <v>Aug</v>
      </c>
      <c r="B1322">
        <f t="shared" si="43"/>
        <v>1321</v>
      </c>
      <c r="C1322" t="s">
        <v>2869</v>
      </c>
      <c r="D1322">
        <v>0</v>
      </c>
      <c r="E1322" s="98">
        <v>0.93851000000000695</v>
      </c>
      <c r="F1322" s="98">
        <v>1.0964202491605199</v>
      </c>
      <c r="G1322" s="99">
        <v>0.95000000000002605</v>
      </c>
      <c r="H1322" s="98">
        <v>2.72556833514053</v>
      </c>
      <c r="I1322" s="98">
        <v>0.94851000000000396</v>
      </c>
      <c r="J1322" s="98">
        <v>-0.36589269872659402</v>
      </c>
      <c r="K1322" s="99">
        <v>0.7</v>
      </c>
      <c r="L1322" s="98">
        <v>0.55519889318878202</v>
      </c>
      <c r="M1322" s="98">
        <v>0.21991999999999901</v>
      </c>
      <c r="N1322" s="98">
        <v>0.574639267188784</v>
      </c>
      <c r="O1322" s="99">
        <v>0.95000000000002505</v>
      </c>
      <c r="P1322" s="98">
        <v>1.4317732201306399</v>
      </c>
      <c r="Q1322" s="98">
        <v>0.226270000000001</v>
      </c>
      <c r="R1322" s="98">
        <v>-0.360777783719613</v>
      </c>
      <c r="S1322" s="99">
        <v>0.7</v>
      </c>
      <c r="T1322" s="98">
        <v>0.54830928525886502</v>
      </c>
      <c r="U1322" s="98">
        <v>0.36283500000000102</v>
      </c>
      <c r="V1322" s="98">
        <v>-0.30907223792681399</v>
      </c>
      <c r="W1322" s="99">
        <v>0.95000000000004303</v>
      </c>
      <c r="X1322" s="98">
        <v>0.76770607709035699</v>
      </c>
      <c r="Y1322" s="98">
        <v>0.36886000000000102</v>
      </c>
      <c r="Z1322" s="98">
        <v>-0.835232009968357</v>
      </c>
      <c r="AA1322" s="99">
        <v>0.7</v>
      </c>
      <c r="AB1322" s="98">
        <v>1.26799372998379</v>
      </c>
      <c r="AC1322" t="str">
        <f>IF('Regression diagnostics'!AC1322="","",'Regression diagnostics'!AC1322)</f>
        <v/>
      </c>
    </row>
    <row r="1323" spans="1:29" x14ac:dyDescent="0.25">
      <c r="A1323" t="str">
        <f t="shared" si="44"/>
        <v>Aug</v>
      </c>
      <c r="B1323">
        <f t="shared" si="43"/>
        <v>1322</v>
      </c>
      <c r="C1323" t="s">
        <v>2869</v>
      </c>
      <c r="D1323">
        <v>15</v>
      </c>
      <c r="E1323" s="98">
        <v>0.92747000000000002</v>
      </c>
      <c r="F1323" s="98">
        <v>-1.0964202491616899</v>
      </c>
      <c r="G1323" s="99">
        <v>0.54999999999999905</v>
      </c>
      <c r="H1323" s="98">
        <v>0.69128218121365204</v>
      </c>
      <c r="I1323" s="98">
        <v>0.91747000000000301</v>
      </c>
      <c r="J1323" s="98">
        <v>-0.27738020801816599</v>
      </c>
      <c r="K1323" s="99">
        <v>0.3</v>
      </c>
      <c r="L1323" s="98">
        <v>0.18037678923850201</v>
      </c>
      <c r="M1323" s="98">
        <v>0.30104000000000197</v>
      </c>
      <c r="N1323" s="98">
        <v>-0.57463926718865399</v>
      </c>
      <c r="O1323" s="99">
        <v>0.54999999999999705</v>
      </c>
      <c r="P1323" s="98">
        <v>0.36313868995799298</v>
      </c>
      <c r="Q1323" s="98">
        <v>0.29469000000000101</v>
      </c>
      <c r="R1323" s="98">
        <v>2.21591865384075E-2</v>
      </c>
      <c r="S1323" s="99">
        <v>0.3</v>
      </c>
      <c r="T1323" s="98">
        <v>1.44322413213078E-2</v>
      </c>
      <c r="U1323" s="98">
        <v>0.37179500000000099</v>
      </c>
      <c r="V1323" s="98">
        <v>0.30907223792636301</v>
      </c>
      <c r="W1323" s="99">
        <v>0.55000000000001303</v>
      </c>
      <c r="X1323" s="98">
        <v>0.19471224575743601</v>
      </c>
      <c r="Y1323" s="98">
        <v>0.36577000000000098</v>
      </c>
      <c r="Z1323" s="98">
        <v>0.72014078526393799</v>
      </c>
      <c r="AA1323" s="99">
        <v>0.3</v>
      </c>
      <c r="AB1323" s="98">
        <v>0.46849817234689101</v>
      </c>
      <c r="AC1323" t="str">
        <f>IF('Regression diagnostics'!AC1323="","",'Regression diagnostics'!AC1323)</f>
        <v/>
      </c>
    </row>
    <row r="1324" spans="1:29" x14ac:dyDescent="0.25">
      <c r="A1324" t="str">
        <f t="shared" si="44"/>
        <v>Aug</v>
      </c>
      <c r="B1324">
        <f t="shared" si="43"/>
        <v>1323</v>
      </c>
      <c r="C1324" t="s">
        <v>2869</v>
      </c>
      <c r="D1324">
        <v>30</v>
      </c>
      <c r="E1324" s="98">
        <v>0.89642999999999895</v>
      </c>
      <c r="F1324" s="98">
        <v>1.09642024916184</v>
      </c>
      <c r="G1324" s="99">
        <v>0.55000000000001004</v>
      </c>
      <c r="H1324" s="98">
        <v>0.69128218121375995</v>
      </c>
      <c r="I1324" s="98">
        <v>0.88643000000000205</v>
      </c>
      <c r="J1324" s="98">
        <v>1.27335941095516</v>
      </c>
      <c r="K1324" s="99">
        <v>0.3</v>
      </c>
      <c r="L1324" s="98">
        <v>0.82871624753830597</v>
      </c>
      <c r="M1324" s="98">
        <v>0.36946000000000101</v>
      </c>
      <c r="N1324" s="98">
        <v>0.57463926718833402</v>
      </c>
      <c r="O1324" s="99">
        <v>0.55000000000001004</v>
      </c>
      <c r="P1324" s="98">
        <v>0.36313868995780002</v>
      </c>
      <c r="Q1324" s="98">
        <v>0.36310999999999999</v>
      </c>
      <c r="R1324" s="98">
        <v>0.66423512818874697</v>
      </c>
      <c r="S1324" s="99">
        <v>0.3</v>
      </c>
      <c r="T1324" s="98">
        <v>0.432713647668027</v>
      </c>
      <c r="U1324" s="98">
        <v>0.368705000000001</v>
      </c>
      <c r="V1324" s="98">
        <v>-0.30907223792653299</v>
      </c>
      <c r="W1324" s="99">
        <v>0.55000000000002502</v>
      </c>
      <c r="X1324" s="98">
        <v>0.194712245757548</v>
      </c>
      <c r="Y1324" s="98">
        <v>0.36268</v>
      </c>
      <c r="Z1324" s="98">
        <v>0.20008153312740101</v>
      </c>
      <c r="AA1324" s="99">
        <v>0.3</v>
      </c>
      <c r="AB1324" s="98">
        <v>0.13013178648762799</v>
      </c>
      <c r="AC1324" t="str">
        <f>IF('Regression diagnostics'!AC1324="","",'Regression diagnostics'!AC1324)</f>
        <v/>
      </c>
    </row>
    <row r="1325" spans="1:29" x14ac:dyDescent="0.25">
      <c r="A1325" t="str">
        <f t="shared" si="44"/>
        <v>Aug</v>
      </c>
      <c r="B1325">
        <f t="shared" si="43"/>
        <v>1324</v>
      </c>
      <c r="C1325" t="s">
        <v>2869</v>
      </c>
      <c r="D1325">
        <v>45</v>
      </c>
      <c r="E1325" s="98">
        <v>0.84539000000000397</v>
      </c>
      <c r="F1325" s="98">
        <v>-1.0964202491625701</v>
      </c>
      <c r="G1325" s="99">
        <v>0.94999999999999896</v>
      </c>
      <c r="H1325" s="98">
        <v>2.7255683351448901</v>
      </c>
      <c r="I1325" s="98">
        <v>0.85539000000000098</v>
      </c>
      <c r="J1325" s="98">
        <v>-1.1554906639609801</v>
      </c>
      <c r="K1325" s="99">
        <v>0.70000000000000095</v>
      </c>
      <c r="L1325" s="98">
        <v>1.7544185923462901</v>
      </c>
      <c r="M1325" s="98">
        <v>0.425179999999998</v>
      </c>
      <c r="N1325" s="98">
        <v>-0.57463926718775504</v>
      </c>
      <c r="O1325" s="99">
        <v>0.94999999999999596</v>
      </c>
      <c r="P1325" s="98">
        <v>1.4317732201276401</v>
      </c>
      <c r="Q1325" s="98">
        <v>0.43152999999999903</v>
      </c>
      <c r="R1325" s="98">
        <v>-0.68770685088862904</v>
      </c>
      <c r="S1325" s="99">
        <v>0.70000000000000095</v>
      </c>
      <c r="T1325" s="98">
        <v>1.04536030259917</v>
      </c>
      <c r="U1325" s="98">
        <v>0.35356500000000002</v>
      </c>
      <c r="V1325" s="98">
        <v>0.30907223792647798</v>
      </c>
      <c r="W1325" s="99">
        <v>0.95000000000000295</v>
      </c>
      <c r="X1325" s="98">
        <v>0.76770607708919603</v>
      </c>
      <c r="Y1325" s="98">
        <v>0.35959000000000002</v>
      </c>
      <c r="Z1325" s="98">
        <v>-0.57043080010398295</v>
      </c>
      <c r="AA1325" s="99">
        <v>0.70000000000000095</v>
      </c>
      <c r="AB1325" s="98">
        <v>0.86581313450971797</v>
      </c>
      <c r="AC1325" t="str">
        <f>IF('Regression diagnostics'!AC1325="","",'Regression diagnostics'!AC1325)</f>
        <v/>
      </c>
    </row>
    <row r="1326" spans="1:29" x14ac:dyDescent="0.25">
      <c r="A1326" t="str">
        <f t="shared" si="44"/>
        <v>Aug</v>
      </c>
      <c r="B1326">
        <f t="shared" si="43"/>
        <v>1325</v>
      </c>
      <c r="C1326" t="s">
        <v>2870</v>
      </c>
      <c r="D1326">
        <v>0</v>
      </c>
      <c r="E1326" s="98">
        <v>0.98101500000000796</v>
      </c>
      <c r="F1326" s="98">
        <v>6.0208048362715302E-2</v>
      </c>
      <c r="G1326" s="99">
        <v>0.95000000000002105</v>
      </c>
      <c r="H1326" s="98">
        <v>0.149480595515017</v>
      </c>
      <c r="I1326" s="98">
        <v>0.953040000000003</v>
      </c>
      <c r="J1326" s="98">
        <v>2.1497146914767602</v>
      </c>
      <c r="K1326" s="99">
        <v>0.69999999999999896</v>
      </c>
      <c r="L1326" s="98">
        <v>3.2695894355338702</v>
      </c>
      <c r="M1326" s="98">
        <v>0.29241499999999598</v>
      </c>
      <c r="N1326" s="98">
        <v>-0.29457517989613802</v>
      </c>
      <c r="O1326" s="99">
        <v>0.95000000000002005</v>
      </c>
      <c r="P1326" s="98">
        <v>0.73377837956657999</v>
      </c>
      <c r="Q1326" s="98">
        <v>0.27389000000000002</v>
      </c>
      <c r="R1326" s="98">
        <v>1.4455878702354199</v>
      </c>
      <c r="S1326" s="99">
        <v>0.7</v>
      </c>
      <c r="T1326" s="98">
        <v>2.1992263990890599</v>
      </c>
      <c r="U1326" s="98">
        <v>0.36066500000000101</v>
      </c>
      <c r="V1326" s="98">
        <v>6.39929303193532E-2</v>
      </c>
      <c r="W1326" s="99">
        <v>0.95000000000003904</v>
      </c>
      <c r="X1326" s="98">
        <v>0.15893621071447001</v>
      </c>
      <c r="Y1326" s="98">
        <v>0.35294000000000098</v>
      </c>
      <c r="Z1326" s="98">
        <v>0.92855402225508299</v>
      </c>
      <c r="AA1326" s="99">
        <v>0.7</v>
      </c>
      <c r="AB1326" s="98">
        <v>1.4097964719060601</v>
      </c>
      <c r="AC1326" t="str">
        <f>IF('Regression diagnostics'!AC1326="","",'Regression diagnostics'!AC1326)</f>
        <v/>
      </c>
    </row>
    <row r="1327" spans="1:29" x14ac:dyDescent="0.25">
      <c r="A1327" t="str">
        <f t="shared" si="44"/>
        <v>Aug</v>
      </c>
      <c r="B1327">
        <f t="shared" si="43"/>
        <v>1326</v>
      </c>
      <c r="C1327" t="s">
        <v>2870</v>
      </c>
      <c r="D1327">
        <v>15</v>
      </c>
      <c r="E1327" s="98">
        <v>0.84125499999999998</v>
      </c>
      <c r="F1327" s="98">
        <v>-6.0208048364344603E-2</v>
      </c>
      <c r="G1327" s="99">
        <v>0.54999999999999805</v>
      </c>
      <c r="H1327" s="98">
        <v>3.7912559662203103E-2</v>
      </c>
      <c r="I1327" s="98">
        <v>0.86923000000000294</v>
      </c>
      <c r="J1327" s="98">
        <v>-1.4357040210341401</v>
      </c>
      <c r="K1327" s="99">
        <v>0.3</v>
      </c>
      <c r="L1327" s="98">
        <v>0.93458636378906601</v>
      </c>
      <c r="M1327" s="98">
        <v>0.28135500000000502</v>
      </c>
      <c r="N1327" s="98">
        <v>0.294575179896643</v>
      </c>
      <c r="O1327" s="99">
        <v>0.54999999999999605</v>
      </c>
      <c r="P1327" s="98">
        <v>0.18610721008703099</v>
      </c>
      <c r="Q1327" s="98">
        <v>0.29987999999999998</v>
      </c>
      <c r="R1327" s="98">
        <v>-0.83664440881708202</v>
      </c>
      <c r="S1327" s="99">
        <v>0.3</v>
      </c>
      <c r="T1327" s="98">
        <v>0.54510189073479298</v>
      </c>
      <c r="U1327" s="98">
        <v>0.337505000000001</v>
      </c>
      <c r="V1327" s="98">
        <v>-6.3992930319631505E-2</v>
      </c>
      <c r="W1327" s="99">
        <v>0.55000000000001004</v>
      </c>
      <c r="X1327" s="98">
        <v>4.0310774454023798E-2</v>
      </c>
      <c r="Y1327" s="98">
        <v>0.34522999999999998</v>
      </c>
      <c r="Z1327" s="98">
        <v>-0.64377378788716499</v>
      </c>
      <c r="AA1327" s="99">
        <v>0.3</v>
      </c>
      <c r="AB1327" s="98">
        <v>0.41879254575971198</v>
      </c>
      <c r="AC1327" t="str">
        <f>IF('Regression diagnostics'!AC1327="","",'Regression diagnostics'!AC1327)</f>
        <v/>
      </c>
    </row>
    <row r="1328" spans="1:29" x14ac:dyDescent="0.25">
      <c r="A1328" t="str">
        <f t="shared" si="44"/>
        <v>Aug</v>
      </c>
      <c r="B1328">
        <f t="shared" si="43"/>
        <v>1327</v>
      </c>
      <c r="C1328" t="s">
        <v>2870</v>
      </c>
      <c r="D1328">
        <v>30</v>
      </c>
      <c r="E1328" s="98">
        <v>0.75744499999999804</v>
      </c>
      <c r="F1328" s="98">
        <v>6.02080483644859E-2</v>
      </c>
      <c r="G1328" s="99">
        <v>0.55000000000000804</v>
      </c>
      <c r="H1328" s="98">
        <v>3.7912559662292802E-2</v>
      </c>
      <c r="I1328" s="98">
        <v>0.78542000000000201</v>
      </c>
      <c r="J1328" s="98">
        <v>-1.35054779918297</v>
      </c>
      <c r="K1328" s="99">
        <v>0.3</v>
      </c>
      <c r="L1328" s="98">
        <v>0.87904418536902496</v>
      </c>
      <c r="M1328" s="98">
        <v>0.30734500000000498</v>
      </c>
      <c r="N1328" s="98">
        <v>-0.29457517989760201</v>
      </c>
      <c r="O1328" s="99">
        <v>0.55000000000000304</v>
      </c>
      <c r="P1328" s="98">
        <v>0.18610721008764</v>
      </c>
      <c r="Q1328" s="98">
        <v>0.32587000000000099</v>
      </c>
      <c r="R1328" s="98">
        <v>-1.1657893991075401</v>
      </c>
      <c r="S1328" s="99">
        <v>0.3</v>
      </c>
      <c r="T1328" s="98">
        <v>0.75980952350103503</v>
      </c>
      <c r="U1328" s="98">
        <v>0.329795</v>
      </c>
      <c r="V1328" s="98">
        <v>6.3992930319546698E-2</v>
      </c>
      <c r="W1328" s="99">
        <v>0.55000000000002103</v>
      </c>
      <c r="X1328" s="98">
        <v>4.0310774453971202E-2</v>
      </c>
      <c r="Y1328" s="98">
        <v>0.33751999999999999</v>
      </c>
      <c r="Z1328" s="98">
        <v>-0.53609632158574905</v>
      </c>
      <c r="AA1328" s="99">
        <v>0.3</v>
      </c>
      <c r="AB1328" s="98">
        <v>0.348721067943639</v>
      </c>
      <c r="AC1328" t="str">
        <f>IF('Regression diagnostics'!AC1328="","",'Regression diagnostics'!AC1328)</f>
        <v/>
      </c>
    </row>
    <row r="1329" spans="1:29" x14ac:dyDescent="0.25">
      <c r="A1329" t="str">
        <f t="shared" si="44"/>
        <v>Aug</v>
      </c>
      <c r="B1329">
        <f t="shared" si="43"/>
        <v>1328</v>
      </c>
      <c r="C1329" t="s">
        <v>2870</v>
      </c>
      <c r="D1329">
        <v>45</v>
      </c>
      <c r="E1329" s="98">
        <v>0.72958500000000404</v>
      </c>
      <c r="F1329" s="98">
        <v>-6.0208048365209897E-2</v>
      </c>
      <c r="G1329" s="99">
        <v>0.94999999999999596</v>
      </c>
      <c r="H1329" s="98">
        <v>0.14948059552117099</v>
      </c>
      <c r="I1329" s="98">
        <v>0.70161000000000096</v>
      </c>
      <c r="J1329" s="98">
        <v>2.1063552656403699</v>
      </c>
      <c r="K1329" s="99">
        <v>0.70000000000000095</v>
      </c>
      <c r="L1329" s="98">
        <v>3.2033329399327499</v>
      </c>
      <c r="M1329" s="98">
        <v>0.37038499999999702</v>
      </c>
      <c r="N1329" s="98">
        <v>0.29457517989795301</v>
      </c>
      <c r="O1329" s="99">
        <v>0.94999999999999596</v>
      </c>
      <c r="P1329" s="98">
        <v>0.73377837957091796</v>
      </c>
      <c r="Q1329" s="98">
        <v>0.35186000000000101</v>
      </c>
      <c r="R1329" s="98">
        <v>1.61318029608213</v>
      </c>
      <c r="S1329" s="99">
        <v>0.70000000000000095</v>
      </c>
      <c r="T1329" s="98">
        <v>2.45484179479172</v>
      </c>
      <c r="U1329" s="98">
        <v>0.33753499999999997</v>
      </c>
      <c r="V1329" s="98">
        <v>-6.3992930319572205E-2</v>
      </c>
      <c r="W1329" s="99">
        <v>0.95000000000000295</v>
      </c>
      <c r="X1329" s="98">
        <v>0.15893621071495501</v>
      </c>
      <c r="Y1329" s="98">
        <v>0.32980999999999999</v>
      </c>
      <c r="Z1329" s="98">
        <v>0.87372734003653796</v>
      </c>
      <c r="AA1329" s="99">
        <v>0.70000000000000095</v>
      </c>
      <c r="AB1329" s="98">
        <v>1.32648271466672</v>
      </c>
      <c r="AC1329" t="str">
        <f>IF('Regression diagnostics'!AC1329="","",'Regression diagnostics'!AC1329)</f>
        <v/>
      </c>
    </row>
    <row r="1330" spans="1:29" x14ac:dyDescent="0.25">
      <c r="A1330" t="str">
        <f t="shared" si="44"/>
        <v>Aug</v>
      </c>
      <c r="B1330">
        <f t="shared" si="43"/>
        <v>1329</v>
      </c>
      <c r="C1330" t="s">
        <v>2871</v>
      </c>
      <c r="D1330">
        <v>0</v>
      </c>
      <c r="E1330" s="98">
        <v>0.95916500000000804</v>
      </c>
      <c r="F1330" s="98">
        <v>0.91579610406708101</v>
      </c>
      <c r="G1330" s="99">
        <v>0.95000000000002305</v>
      </c>
      <c r="H1330" s="98">
        <v>2.2756839951563999</v>
      </c>
      <c r="I1330" s="98">
        <v>0.93709000000000497</v>
      </c>
      <c r="J1330" s="98">
        <v>2.0089867304281199</v>
      </c>
      <c r="K1330" s="99">
        <v>0.7</v>
      </c>
      <c r="L1330" s="98">
        <v>3.0546150408553001</v>
      </c>
      <c r="M1330" s="98">
        <v>0.23169499999999599</v>
      </c>
      <c r="N1330" s="98">
        <v>0.69798355433888903</v>
      </c>
      <c r="O1330" s="99">
        <v>0.95000000000002405</v>
      </c>
      <c r="P1330" s="98">
        <v>1.7393829076791101</v>
      </c>
      <c r="Q1330" s="98">
        <v>0.22717000000000001</v>
      </c>
      <c r="R1330" s="98">
        <v>0.57212586754601902</v>
      </c>
      <c r="S1330" s="99">
        <v>0.7</v>
      </c>
      <c r="T1330" s="98">
        <v>0.86960412780299301</v>
      </c>
      <c r="U1330" s="98">
        <v>0.35695000000000299</v>
      </c>
      <c r="V1330" s="98">
        <v>1.15731895258781</v>
      </c>
      <c r="W1330" s="99">
        <v>0.95000000000004003</v>
      </c>
      <c r="X1330" s="98">
        <v>2.8786524260880499</v>
      </c>
      <c r="Y1330" s="98">
        <v>0.34360000000000102</v>
      </c>
      <c r="Z1330" s="98">
        <v>2.0530842703127798</v>
      </c>
      <c r="AA1330" s="99">
        <v>0.7</v>
      </c>
      <c r="AB1330" s="98">
        <v>3.1228956003768</v>
      </c>
      <c r="AC1330" t="str">
        <f>IF('Regression diagnostics'!AC1330="","",'Regression diagnostics'!AC1330)</f>
        <v/>
      </c>
    </row>
    <row r="1331" spans="1:29" x14ac:dyDescent="0.25">
      <c r="A1331" t="str">
        <f t="shared" si="44"/>
        <v>Aug</v>
      </c>
      <c r="B1331">
        <f t="shared" si="43"/>
        <v>1330</v>
      </c>
      <c r="C1331" t="s">
        <v>2871</v>
      </c>
      <c r="D1331">
        <v>15</v>
      </c>
      <c r="E1331" s="98">
        <v>0.87180500000000105</v>
      </c>
      <c r="F1331" s="98">
        <v>-0.91579610406865497</v>
      </c>
      <c r="G1331" s="99">
        <v>0.55000000000000004</v>
      </c>
      <c r="H1331" s="98">
        <v>0.57717862936820097</v>
      </c>
      <c r="I1331" s="98">
        <v>0.89388000000000301</v>
      </c>
      <c r="J1331" s="98">
        <v>-1.7469475219520501</v>
      </c>
      <c r="K1331" s="99">
        <v>0.3</v>
      </c>
      <c r="L1331" s="98">
        <v>1.1377819635209401</v>
      </c>
      <c r="M1331" s="98">
        <v>0.25681500000000501</v>
      </c>
      <c r="N1331" s="98">
        <v>-0.69798355433801795</v>
      </c>
      <c r="O1331" s="99">
        <v>0.54999999999999905</v>
      </c>
      <c r="P1331" s="98">
        <v>0.441157315661795</v>
      </c>
      <c r="Q1331" s="98">
        <v>0.26134000000000002</v>
      </c>
      <c r="R1331" s="98">
        <v>-0.634509390149393</v>
      </c>
      <c r="S1331" s="99">
        <v>0.3</v>
      </c>
      <c r="T1331" s="98">
        <v>0.41334068207480501</v>
      </c>
      <c r="U1331" s="98">
        <v>0.32984999999999998</v>
      </c>
      <c r="V1331" s="98">
        <v>-1.1573189525880601</v>
      </c>
      <c r="W1331" s="99">
        <v>0.55000000000001104</v>
      </c>
      <c r="X1331" s="98">
        <v>0.73010869050822502</v>
      </c>
      <c r="Y1331" s="98">
        <v>0.343200000000001</v>
      </c>
      <c r="Z1331" s="98">
        <v>-1.9931786315367099</v>
      </c>
      <c r="AA1331" s="99">
        <v>0.3</v>
      </c>
      <c r="AB1331" s="98">
        <v>1.29915835076668</v>
      </c>
      <c r="AC1331" t="str">
        <f>IF('Regression diagnostics'!AC1331="","",'Regression diagnostics'!AC1331)</f>
        <v/>
      </c>
    </row>
    <row r="1332" spans="1:29" x14ac:dyDescent="0.25">
      <c r="A1332" t="str">
        <f t="shared" si="44"/>
        <v>Aug</v>
      </c>
      <c r="B1332">
        <f t="shared" si="43"/>
        <v>1331</v>
      </c>
      <c r="C1332" t="s">
        <v>2871</v>
      </c>
      <c r="D1332">
        <v>30</v>
      </c>
      <c r="E1332" s="98">
        <v>0.82859499999999897</v>
      </c>
      <c r="F1332" s="98">
        <v>0.91579610406871104</v>
      </c>
      <c r="G1332" s="99">
        <v>0.55000000000001004</v>
      </c>
      <c r="H1332" s="98">
        <v>0.57717862936824804</v>
      </c>
      <c r="I1332" s="98">
        <v>0.85067000000000204</v>
      </c>
      <c r="J1332" s="98">
        <v>-0.45167656853211702</v>
      </c>
      <c r="K1332" s="99">
        <v>0.3</v>
      </c>
      <c r="L1332" s="98">
        <v>0.2937389182881</v>
      </c>
      <c r="M1332" s="98">
        <v>0.29098500000000499</v>
      </c>
      <c r="N1332" s="98">
        <v>0.69798355433699999</v>
      </c>
      <c r="O1332" s="99">
        <v>0.55000000000001004</v>
      </c>
      <c r="P1332" s="98">
        <v>0.44115731566116101</v>
      </c>
      <c r="Q1332" s="98">
        <v>0.29550999999999999</v>
      </c>
      <c r="R1332" s="98">
        <v>0.14538588241070299</v>
      </c>
      <c r="S1332" s="99">
        <v>0.3</v>
      </c>
      <c r="T1332" s="98">
        <v>9.4690592073070901E-2</v>
      </c>
      <c r="U1332" s="98">
        <v>0.32944999999999902</v>
      </c>
      <c r="V1332" s="98">
        <v>1.15731895258814</v>
      </c>
      <c r="W1332" s="99">
        <v>0.55000000000002203</v>
      </c>
      <c r="X1332" s="98">
        <v>0.73010869050829397</v>
      </c>
      <c r="Y1332" s="98">
        <v>0.34279999999999999</v>
      </c>
      <c r="Z1332" s="98">
        <v>-4.5820198426158899E-2</v>
      </c>
      <c r="AA1332" s="99">
        <v>0.3</v>
      </c>
      <c r="AB1332" s="98">
        <v>2.98005520247022E-2</v>
      </c>
      <c r="AC1332" t="str">
        <f>IF('Regression diagnostics'!AC1332="","",'Regression diagnostics'!AC1332)</f>
        <v/>
      </c>
    </row>
    <row r="1333" spans="1:29" x14ac:dyDescent="0.25">
      <c r="A1333" t="str">
        <f t="shared" si="44"/>
        <v>Aug</v>
      </c>
      <c r="B1333">
        <f t="shared" si="43"/>
        <v>1332</v>
      </c>
      <c r="C1333" t="s">
        <v>2871</v>
      </c>
      <c r="D1333">
        <v>45</v>
      </c>
      <c r="E1333" s="98">
        <v>0.82953500000000302</v>
      </c>
      <c r="F1333" s="98">
        <v>-0.91579610406909895</v>
      </c>
      <c r="G1333" s="99">
        <v>0.94999999999999196</v>
      </c>
      <c r="H1333" s="98">
        <v>2.2756839951606902</v>
      </c>
      <c r="I1333" s="98">
        <v>0.80745999999999996</v>
      </c>
      <c r="J1333" s="98">
        <v>1.34946704270354</v>
      </c>
      <c r="K1333" s="99">
        <v>0.70000000000000095</v>
      </c>
      <c r="L1333" s="98">
        <v>2.04945861265809</v>
      </c>
      <c r="M1333" s="98">
        <v>0.33420499999999498</v>
      </c>
      <c r="N1333" s="98">
        <v>-0.69798355433612203</v>
      </c>
      <c r="O1333" s="99">
        <v>0.94999999999999196</v>
      </c>
      <c r="P1333" s="98">
        <v>1.7393829076716301</v>
      </c>
      <c r="Q1333" s="98">
        <v>0.32967999999999997</v>
      </c>
      <c r="R1333" s="98">
        <v>0.175022631918829</v>
      </c>
      <c r="S1333" s="99">
        <v>0.70000000000000095</v>
      </c>
      <c r="T1333" s="98">
        <v>0.26598535113326</v>
      </c>
      <c r="U1333" s="98">
        <v>0.35575000000000101</v>
      </c>
      <c r="V1333" s="98">
        <v>-1.15731895258835</v>
      </c>
      <c r="W1333" s="99">
        <v>0.95000000000000995</v>
      </c>
      <c r="X1333" s="98">
        <v>2.8786524260884701</v>
      </c>
      <c r="Y1333" s="98">
        <v>0.34239999999999998</v>
      </c>
      <c r="Z1333" s="98">
        <v>1.0615378897640499</v>
      </c>
      <c r="AA1333" s="99">
        <v>0.70000000000000095</v>
      </c>
      <c r="AB1333" s="98">
        <v>1.61193637347009</v>
      </c>
      <c r="AC1333" t="str">
        <f>IF('Regression diagnostics'!AC1333="","",'Regression diagnostics'!AC1333)</f>
        <v/>
      </c>
    </row>
    <row r="1334" spans="1:29" x14ac:dyDescent="0.25">
      <c r="A1334" t="str">
        <f t="shared" si="44"/>
        <v>Aug</v>
      </c>
      <c r="B1334">
        <f t="shared" si="43"/>
        <v>1333</v>
      </c>
      <c r="C1334" t="s">
        <v>2872</v>
      </c>
      <c r="D1334">
        <v>0</v>
      </c>
      <c r="E1334" s="98">
        <v>0.92119000000000395</v>
      </c>
      <c r="F1334" s="98">
        <v>0.318997028175312</v>
      </c>
      <c r="G1334" s="99">
        <v>0.95000000000002405</v>
      </c>
      <c r="H1334" s="98">
        <v>0.79206690683426195</v>
      </c>
      <c r="I1334" s="98">
        <v>0.94944000000000395</v>
      </c>
      <c r="J1334" s="98">
        <v>-2.0340895559131198</v>
      </c>
      <c r="K1334" s="99">
        <v>0.7</v>
      </c>
      <c r="L1334" s="98">
        <v>3.0929474613512</v>
      </c>
      <c r="M1334" s="98">
        <v>0.212944999999997</v>
      </c>
      <c r="N1334" s="98">
        <v>-1.3059983344266101E-2</v>
      </c>
      <c r="O1334" s="99">
        <v>0.95000000000002405</v>
      </c>
      <c r="P1334" s="98">
        <v>3.2529111452760502E-2</v>
      </c>
      <c r="Q1334" s="98">
        <v>0.229820000000001</v>
      </c>
      <c r="R1334" s="98">
        <v>-1.3968787415410899</v>
      </c>
      <c r="S1334" s="99">
        <v>0.7</v>
      </c>
      <c r="T1334" s="98">
        <v>2.1249712622151402</v>
      </c>
      <c r="U1334" s="98">
        <v>0.35399000000000003</v>
      </c>
      <c r="V1334" s="98">
        <v>2.45351617948752</v>
      </c>
      <c r="W1334" s="99">
        <v>0.95000000000004003</v>
      </c>
      <c r="X1334" s="98">
        <v>6.1348257849012802</v>
      </c>
      <c r="Y1334" s="98">
        <v>0.36114000000000102</v>
      </c>
      <c r="Z1334" s="98">
        <v>0.216973678567013</v>
      </c>
      <c r="AA1334" s="99">
        <v>0.7</v>
      </c>
      <c r="AB1334" s="98">
        <v>0.329277383504329</v>
      </c>
      <c r="AC1334" t="str">
        <f>IF('Regression diagnostics'!AC1334="","",'Regression diagnostics'!AC1334)</f>
        <v/>
      </c>
    </row>
    <row r="1335" spans="1:29" x14ac:dyDescent="0.25">
      <c r="A1335" t="str">
        <f t="shared" si="44"/>
        <v>Aug</v>
      </c>
      <c r="B1335">
        <f t="shared" si="43"/>
        <v>1334</v>
      </c>
      <c r="C1335" t="s">
        <v>2872</v>
      </c>
      <c r="D1335">
        <v>15</v>
      </c>
      <c r="E1335" s="98">
        <v>0.92783000000000104</v>
      </c>
      <c r="F1335" s="98">
        <v>-0.31899702817624498</v>
      </c>
      <c r="G1335" s="99">
        <v>0.55000000000000104</v>
      </c>
      <c r="H1335" s="98">
        <v>0.20089084979641</v>
      </c>
      <c r="I1335" s="98">
        <v>0.89958000000000304</v>
      </c>
      <c r="J1335" s="98">
        <v>1.18123133468341</v>
      </c>
      <c r="K1335" s="99">
        <v>0.3</v>
      </c>
      <c r="L1335" s="98">
        <v>0.76866760558630598</v>
      </c>
      <c r="M1335" s="98">
        <v>0.30526500000000401</v>
      </c>
      <c r="N1335" s="98">
        <v>1.3059983344815999E-2</v>
      </c>
      <c r="O1335" s="99">
        <v>0.54999999999999805</v>
      </c>
      <c r="P1335" s="98">
        <v>8.2503141928268308E-3</v>
      </c>
      <c r="Q1335" s="98">
        <v>0.28838999999999998</v>
      </c>
      <c r="R1335" s="98">
        <v>0.91933600736290799</v>
      </c>
      <c r="S1335" s="99">
        <v>0.3</v>
      </c>
      <c r="T1335" s="98">
        <v>0.59902315639388004</v>
      </c>
      <c r="U1335" s="98">
        <v>0.369730000000001</v>
      </c>
      <c r="V1335" s="98">
        <v>-2.4535161794868099</v>
      </c>
      <c r="W1335" s="99">
        <v>0.55000000000001203</v>
      </c>
      <c r="X1335" s="98">
        <v>1.5559675005276701</v>
      </c>
      <c r="Y1335" s="98">
        <v>0.36258000000000101</v>
      </c>
      <c r="Z1335" s="98">
        <v>-1.5181759078524999</v>
      </c>
      <c r="AA1335" s="99">
        <v>0.3</v>
      </c>
      <c r="AB1335" s="98">
        <v>0.98864192530150496</v>
      </c>
      <c r="AC1335" t="str">
        <f>IF('Regression diagnostics'!AC1335="","",'Regression diagnostics'!AC1335)</f>
        <v/>
      </c>
    </row>
    <row r="1336" spans="1:29" x14ac:dyDescent="0.25">
      <c r="A1336" t="str">
        <f t="shared" si="44"/>
        <v>Aug</v>
      </c>
      <c r="B1336">
        <f t="shared" si="43"/>
        <v>1335</v>
      </c>
      <c r="C1336" t="s">
        <v>2872</v>
      </c>
      <c r="D1336">
        <v>30</v>
      </c>
      <c r="E1336" s="98">
        <v>0.87797000000000103</v>
      </c>
      <c r="F1336" s="98">
        <v>0.31899702817610098</v>
      </c>
      <c r="G1336" s="99">
        <v>0.55000000000001203</v>
      </c>
      <c r="H1336" s="98">
        <v>0.20089084979632299</v>
      </c>
      <c r="I1336" s="98">
        <v>0.84972000000000203</v>
      </c>
      <c r="J1336" s="98">
        <v>1.63240991361403</v>
      </c>
      <c r="K1336" s="99">
        <v>0.3</v>
      </c>
      <c r="L1336" s="98">
        <v>1.06296899273128</v>
      </c>
      <c r="M1336" s="98">
        <v>0.36383500000000402</v>
      </c>
      <c r="N1336" s="98">
        <v>-1.30599833455572E-2</v>
      </c>
      <c r="O1336" s="99">
        <v>0.55000000000000804</v>
      </c>
      <c r="P1336" s="98">
        <v>8.2503141932952408E-3</v>
      </c>
      <c r="Q1336" s="98">
        <v>0.34695999999999999</v>
      </c>
      <c r="R1336" s="98">
        <v>0.90474337232542601</v>
      </c>
      <c r="S1336" s="99">
        <v>0.3</v>
      </c>
      <c r="T1336" s="98">
        <v>0.58950674852921903</v>
      </c>
      <c r="U1336" s="98">
        <v>0.371170000000001</v>
      </c>
      <c r="V1336" s="98">
        <v>2.45351617948663</v>
      </c>
      <c r="W1336" s="99">
        <v>0.55000000000002403</v>
      </c>
      <c r="X1336" s="98">
        <v>1.5559675005275999</v>
      </c>
      <c r="Y1336" s="98">
        <v>0.36402000000000001</v>
      </c>
      <c r="Z1336" s="98">
        <v>2.6102239703418402</v>
      </c>
      <c r="AA1336" s="99">
        <v>0.3</v>
      </c>
      <c r="AB1336" s="98">
        <v>1.70402020648706</v>
      </c>
      <c r="AC1336" t="str">
        <f>IF('Regression diagnostics'!AC1336="","",'Regression diagnostics'!AC1336)</f>
        <v/>
      </c>
    </row>
    <row r="1337" spans="1:29" x14ac:dyDescent="0.25">
      <c r="A1337" t="str">
        <f t="shared" si="44"/>
        <v>Aug</v>
      </c>
      <c r="B1337">
        <f t="shared" si="43"/>
        <v>1336</v>
      </c>
      <c r="C1337" t="s">
        <v>2872</v>
      </c>
      <c r="D1337">
        <v>45</v>
      </c>
      <c r="E1337" s="98">
        <v>0.77161000000000202</v>
      </c>
      <c r="F1337" s="98">
        <v>-0.31899702817660602</v>
      </c>
      <c r="G1337" s="99">
        <v>0.95000000000000295</v>
      </c>
      <c r="H1337" s="98">
        <v>0.79206690683730197</v>
      </c>
      <c r="I1337" s="98">
        <v>0.79986000000000002</v>
      </c>
      <c r="J1337" s="98">
        <v>-2.26381844367861</v>
      </c>
      <c r="K1337" s="99">
        <v>0.70000000000000095</v>
      </c>
      <c r="L1337" s="98">
        <v>3.4440423564258098</v>
      </c>
      <c r="M1337" s="98">
        <v>0.38865499999999598</v>
      </c>
      <c r="N1337" s="98">
        <v>1.30599833462596E-2</v>
      </c>
      <c r="O1337" s="99">
        <v>0.94999999999999196</v>
      </c>
      <c r="P1337" s="98">
        <v>3.2529111457714997E-2</v>
      </c>
      <c r="Q1337" s="98">
        <v>0.40553</v>
      </c>
      <c r="R1337" s="98">
        <v>-1.3894485354689501</v>
      </c>
      <c r="S1337" s="99">
        <v>0.70000000000000095</v>
      </c>
      <c r="T1337" s="98">
        <v>2.1136455988003702</v>
      </c>
      <c r="U1337" s="98">
        <v>0.35831000000000002</v>
      </c>
      <c r="V1337" s="98">
        <v>-2.4535161794867202</v>
      </c>
      <c r="W1337" s="99">
        <v>0.95000000000000595</v>
      </c>
      <c r="X1337" s="98">
        <v>6.1348257848970897</v>
      </c>
      <c r="Y1337" s="98">
        <v>0.36546000000000001</v>
      </c>
      <c r="Z1337" s="98">
        <v>-1.88510464819639</v>
      </c>
      <c r="AA1337" s="99">
        <v>0.70000000000000095</v>
      </c>
      <c r="AB1337" s="98">
        <v>2.86634059643132</v>
      </c>
      <c r="AC1337" t="str">
        <f>IF('Regression diagnostics'!AC1337="","",'Regression diagnostics'!AC1337)</f>
        <v/>
      </c>
    </row>
    <row r="1338" spans="1:29" x14ac:dyDescent="0.25">
      <c r="A1338" t="str">
        <f t="shared" si="44"/>
        <v>Aug</v>
      </c>
      <c r="B1338">
        <f t="shared" si="43"/>
        <v>1337</v>
      </c>
      <c r="C1338" t="s">
        <v>2873</v>
      </c>
      <c r="D1338">
        <v>0</v>
      </c>
      <c r="E1338" s="98">
        <v>0.92282000000000497</v>
      </c>
      <c r="F1338" s="98">
        <v>-0.17323017424252801</v>
      </c>
      <c r="G1338" s="99">
        <v>0.95000000000002405</v>
      </c>
      <c r="H1338" s="98">
        <v>0.43009649067039002</v>
      </c>
      <c r="I1338" s="98">
        <v>0.91287000000000396</v>
      </c>
      <c r="J1338" s="98">
        <v>0.69451150506638004</v>
      </c>
      <c r="K1338" s="99">
        <v>0.7</v>
      </c>
      <c r="L1338" s="98">
        <v>1.0540304077695299</v>
      </c>
      <c r="M1338" s="98">
        <v>0.21864999999999399</v>
      </c>
      <c r="N1338" s="98">
        <v>-0.130599833450321</v>
      </c>
      <c r="O1338" s="99">
        <v>0.95000000000002405</v>
      </c>
      <c r="P1338" s="98">
        <v>0.32529683635126799</v>
      </c>
      <c r="Q1338" s="98">
        <v>0.2175</v>
      </c>
      <c r="R1338" s="98">
        <v>5.7790491671296101E-2</v>
      </c>
      <c r="S1338" s="99">
        <v>0.7</v>
      </c>
      <c r="T1338" s="98">
        <v>8.7824114917050902E-2</v>
      </c>
      <c r="U1338" s="98">
        <v>0.36161500000000202</v>
      </c>
      <c r="V1338" s="98">
        <v>1.6025463614073201</v>
      </c>
      <c r="W1338" s="99">
        <v>0.95000000000003804</v>
      </c>
      <c r="X1338" s="98">
        <v>3.9915566261047002</v>
      </c>
      <c r="Y1338" s="98">
        <v>0.35749000000000197</v>
      </c>
      <c r="Z1338" s="98">
        <v>1.16769167874028</v>
      </c>
      <c r="AA1338" s="99">
        <v>0.7</v>
      </c>
      <c r="AB1338" s="98">
        <v>1.7733606349550299</v>
      </c>
      <c r="AC1338" t="str">
        <f>IF('Regression diagnostics'!AC1338="","",'Regression diagnostics'!AC1338)</f>
        <v/>
      </c>
    </row>
    <row r="1339" spans="1:29" x14ac:dyDescent="0.25">
      <c r="A1339" t="str">
        <f t="shared" si="44"/>
        <v>Aug</v>
      </c>
      <c r="B1339">
        <f t="shared" si="43"/>
        <v>1338</v>
      </c>
      <c r="C1339" t="s">
        <v>2873</v>
      </c>
      <c r="D1339">
        <v>15</v>
      </c>
      <c r="E1339" s="98">
        <v>0.87454000000000198</v>
      </c>
      <c r="F1339" s="98">
        <v>0.17323017424118201</v>
      </c>
      <c r="G1339" s="99">
        <v>0.55000000000000104</v>
      </c>
      <c r="H1339" s="98">
        <v>0.1090847865992</v>
      </c>
      <c r="I1339" s="98">
        <v>0.884490000000003</v>
      </c>
      <c r="J1339" s="98">
        <v>-0.372994211500141</v>
      </c>
      <c r="K1339" s="99">
        <v>0.3</v>
      </c>
      <c r="L1339" s="98">
        <v>0.242561205367017</v>
      </c>
      <c r="M1339" s="98">
        <v>0.25935000000000602</v>
      </c>
      <c r="N1339" s="98">
        <v>0.13059983345130699</v>
      </c>
      <c r="O1339" s="99">
        <v>0.54999999999999805</v>
      </c>
      <c r="P1339" s="98">
        <v>8.2504593143752303E-2</v>
      </c>
      <c r="Q1339" s="98">
        <v>0.26050000000000001</v>
      </c>
      <c r="R1339" s="98">
        <v>1.0809359287025901E-2</v>
      </c>
      <c r="S1339" s="99">
        <v>0.3</v>
      </c>
      <c r="T1339" s="98">
        <v>7.0401163584098304E-3</v>
      </c>
      <c r="U1339" s="98">
        <v>0.35405500000000101</v>
      </c>
      <c r="V1339" s="98">
        <v>-1.6025463614073301</v>
      </c>
      <c r="W1339" s="99">
        <v>0.55000000000001203</v>
      </c>
      <c r="X1339" s="98">
        <v>1.01237306559255</v>
      </c>
      <c r="Y1339" s="98">
        <v>0.358180000000001</v>
      </c>
      <c r="Z1339" s="98">
        <v>-1.6632732028685999</v>
      </c>
      <c r="AA1339" s="99">
        <v>0.3</v>
      </c>
      <c r="AB1339" s="98">
        <v>1.08340505701666</v>
      </c>
      <c r="AC1339" t="str">
        <f>IF('Regression diagnostics'!AC1339="","",'Regression diagnostics'!AC1339)</f>
        <v/>
      </c>
    </row>
    <row r="1340" spans="1:29" x14ac:dyDescent="0.25">
      <c r="A1340" t="str">
        <f t="shared" si="44"/>
        <v>Aug</v>
      </c>
      <c r="B1340">
        <f t="shared" si="43"/>
        <v>1339</v>
      </c>
      <c r="C1340" t="s">
        <v>2873</v>
      </c>
      <c r="D1340">
        <v>30</v>
      </c>
      <c r="E1340" s="98">
        <v>0.84616000000000102</v>
      </c>
      <c r="F1340" s="98">
        <v>-0.17323017424141801</v>
      </c>
      <c r="G1340" s="99">
        <v>0.55000000000001203</v>
      </c>
      <c r="H1340" s="98">
        <v>0.109084786599351</v>
      </c>
      <c r="I1340" s="98">
        <v>0.85611000000000204</v>
      </c>
      <c r="J1340" s="98">
        <v>-0.61800509542263504</v>
      </c>
      <c r="K1340" s="99">
        <v>0.3</v>
      </c>
      <c r="L1340" s="98">
        <v>0.40194464055450901</v>
      </c>
      <c r="M1340" s="98">
        <v>0.302350000000006</v>
      </c>
      <c r="N1340" s="98">
        <v>-0.130599833452544</v>
      </c>
      <c r="O1340" s="99">
        <v>0.55000000000000804</v>
      </c>
      <c r="P1340" s="98">
        <v>8.2504593144535204E-2</v>
      </c>
      <c r="Q1340" s="98">
        <v>0.30349999999999999</v>
      </c>
      <c r="R1340" s="98">
        <v>-0.13511699108804501</v>
      </c>
      <c r="S1340" s="99">
        <v>0.3</v>
      </c>
      <c r="T1340" s="98">
        <v>8.8002278189133601E-2</v>
      </c>
      <c r="U1340" s="98">
        <v>0.35474499999999998</v>
      </c>
      <c r="V1340" s="98">
        <v>1.60254636140721</v>
      </c>
      <c r="W1340" s="99">
        <v>0.55000000000002403</v>
      </c>
      <c r="X1340" s="98">
        <v>1.0123730655925101</v>
      </c>
      <c r="Y1340" s="98">
        <v>0.35887000000000102</v>
      </c>
      <c r="Z1340" s="98">
        <v>1.0332454745091899</v>
      </c>
      <c r="AA1340" s="99">
        <v>0.3</v>
      </c>
      <c r="AB1340" s="98">
        <v>0.67239577787916005</v>
      </c>
      <c r="AC1340" t="str">
        <f>IF('Regression diagnostics'!AC1340="","",'Regression diagnostics'!AC1340)</f>
        <v/>
      </c>
    </row>
    <row r="1341" spans="1:29" x14ac:dyDescent="0.25">
      <c r="A1341" t="str">
        <f t="shared" si="44"/>
        <v>Aug</v>
      </c>
      <c r="B1341">
        <f t="shared" si="43"/>
        <v>1340</v>
      </c>
      <c r="C1341" t="s">
        <v>2873</v>
      </c>
      <c r="D1341">
        <v>45</v>
      </c>
      <c r="E1341" s="98">
        <v>0.83768000000000098</v>
      </c>
      <c r="F1341" s="98">
        <v>0.17323017424117901</v>
      </c>
      <c r="G1341" s="99">
        <v>0.95000000000000295</v>
      </c>
      <c r="H1341" s="98">
        <v>0.430096490666944</v>
      </c>
      <c r="I1341" s="98">
        <v>0.82772999999999997</v>
      </c>
      <c r="J1341" s="98">
        <v>0.81926494080704404</v>
      </c>
      <c r="K1341" s="99">
        <v>0.70000000000000095</v>
      </c>
      <c r="L1341" s="98">
        <v>1.2434857368463099</v>
      </c>
      <c r="M1341" s="98">
        <v>0.34764999999999402</v>
      </c>
      <c r="N1341" s="98">
        <v>0.130599833453558</v>
      </c>
      <c r="O1341" s="99">
        <v>0.94999999999999196</v>
      </c>
      <c r="P1341" s="98">
        <v>0.32529683635922102</v>
      </c>
      <c r="Q1341" s="98">
        <v>0.34649999999999997</v>
      </c>
      <c r="R1341" s="98">
        <v>0.13209255239156201</v>
      </c>
      <c r="S1341" s="99">
        <v>0.70000000000000095</v>
      </c>
      <c r="T1341" s="98">
        <v>0.20074229551679401</v>
      </c>
      <c r="U1341" s="98">
        <v>0.36368499999999998</v>
      </c>
      <c r="V1341" s="98">
        <v>-1.60254636140747</v>
      </c>
      <c r="W1341" s="99">
        <v>0.95000000000001406</v>
      </c>
      <c r="X1341" s="98">
        <v>3.9915566261040301</v>
      </c>
      <c r="Y1341" s="98">
        <v>0.35955999999999999</v>
      </c>
      <c r="Z1341" s="98">
        <v>-0.20530842703130101</v>
      </c>
      <c r="AA1341" s="99">
        <v>0.70000000000000095</v>
      </c>
      <c r="AB1341" s="98">
        <v>0.311573455945934</v>
      </c>
      <c r="AC1341" t="str">
        <f>IF('Regression diagnostics'!AC1341="","",'Regression diagnostics'!AC1341)</f>
        <v/>
      </c>
    </row>
    <row r="1342" spans="1:29" x14ac:dyDescent="0.25">
      <c r="A1342" t="str">
        <f t="shared" si="44"/>
        <v>Aug</v>
      </c>
      <c r="B1342">
        <f t="shared" si="43"/>
        <v>1341</v>
      </c>
      <c r="C1342" t="s">
        <v>2874</v>
      </c>
      <c r="D1342">
        <v>0</v>
      </c>
      <c r="E1342" s="98">
        <v>0.93691500000000905</v>
      </c>
      <c r="F1342" s="98">
        <v>-0.65806340580922495</v>
      </c>
      <c r="G1342" s="99">
        <v>0.95000000000002605</v>
      </c>
      <c r="H1342" s="98">
        <v>1.63453726600132</v>
      </c>
      <c r="I1342" s="98">
        <v>0.93149000000000504</v>
      </c>
      <c r="J1342" s="98">
        <v>0.17571977838995301</v>
      </c>
      <c r="K1342" s="99">
        <v>0.7</v>
      </c>
      <c r="L1342" s="98">
        <v>0.26661967523861002</v>
      </c>
      <c r="M1342" s="98">
        <v>0.221024999999996</v>
      </c>
      <c r="N1342" s="98">
        <v>0.13785537975600201</v>
      </c>
      <c r="O1342" s="99">
        <v>0.95000000000002405</v>
      </c>
      <c r="P1342" s="98">
        <v>0.34336957952659303</v>
      </c>
      <c r="Q1342" s="98">
        <v>0.22310000000000099</v>
      </c>
      <c r="R1342" s="98">
        <v>-0.13209255239164899</v>
      </c>
      <c r="S1342" s="99">
        <v>0.7</v>
      </c>
      <c r="T1342" s="98">
        <v>0.20074229551692499</v>
      </c>
      <c r="U1342" s="98">
        <v>0.348250000000002</v>
      </c>
      <c r="V1342" s="98">
        <v>1.1845499867664799</v>
      </c>
      <c r="W1342" s="99">
        <v>0.95000000000003704</v>
      </c>
      <c r="X1342" s="98">
        <v>2.9465948426533699</v>
      </c>
      <c r="Y1342" s="98">
        <v>0.34755000000000202</v>
      </c>
      <c r="Z1342" s="98">
        <v>0.58909520256117698</v>
      </c>
      <c r="AA1342" s="99">
        <v>0.7</v>
      </c>
      <c r="AB1342" s="98">
        <v>0.89415302330254798</v>
      </c>
      <c r="AC1342" t="str">
        <f>IF('Regression diagnostics'!AC1342="","",'Regression diagnostics'!AC1342)</f>
        <v/>
      </c>
    </row>
    <row r="1343" spans="1:29" x14ac:dyDescent="0.25">
      <c r="A1343" t="str">
        <f t="shared" si="44"/>
        <v>Aug</v>
      </c>
      <c r="B1343">
        <f t="shared" si="43"/>
        <v>1342</v>
      </c>
      <c r="C1343" t="s">
        <v>2874</v>
      </c>
      <c r="D1343">
        <v>15</v>
      </c>
      <c r="E1343" s="98">
        <v>0.85445499999999996</v>
      </c>
      <c r="F1343" s="98">
        <v>0.65806340580707701</v>
      </c>
      <c r="G1343" s="99">
        <v>0.55000000000000104</v>
      </c>
      <c r="H1343" s="98">
        <v>0.41456545849298199</v>
      </c>
      <c r="I1343" s="98">
        <v>0.85988000000000397</v>
      </c>
      <c r="J1343" s="98">
        <v>0.19521192377552199</v>
      </c>
      <c r="K1343" s="99">
        <v>0.3</v>
      </c>
      <c r="L1343" s="98">
        <v>0.12694124101217699</v>
      </c>
      <c r="M1343" s="98">
        <v>0.26022500000000498</v>
      </c>
      <c r="N1343" s="98">
        <v>-0.137855379755319</v>
      </c>
      <c r="O1343" s="99">
        <v>0.54999999999999905</v>
      </c>
      <c r="P1343" s="98">
        <v>8.7088358356604001E-2</v>
      </c>
      <c r="Q1343" s="98">
        <v>0.25815000000000099</v>
      </c>
      <c r="R1343" s="98">
        <v>3.5130417682856102E-2</v>
      </c>
      <c r="S1343" s="99">
        <v>0.3</v>
      </c>
      <c r="T1343" s="98">
        <v>2.2880391355952E-2</v>
      </c>
      <c r="U1343" s="98">
        <v>0.35315000000000102</v>
      </c>
      <c r="V1343" s="98">
        <v>-1.18454998676667</v>
      </c>
      <c r="W1343" s="99">
        <v>0.55000000000001004</v>
      </c>
      <c r="X1343" s="98">
        <v>0.74734083299922804</v>
      </c>
      <c r="Y1343" s="98">
        <v>0.353850000000001</v>
      </c>
      <c r="Z1343" s="98">
        <v>-1.05004621393223</v>
      </c>
      <c r="AA1343" s="99">
        <v>0.3</v>
      </c>
      <c r="AB1343" s="98">
        <v>0.68334218517438805</v>
      </c>
      <c r="AC1343" t="str">
        <f>IF('Regression diagnostics'!AC1343="","",'Regression diagnostics'!AC1343)</f>
        <v/>
      </c>
    </row>
    <row r="1344" spans="1:29" x14ac:dyDescent="0.25">
      <c r="A1344" t="str">
        <f t="shared" si="44"/>
        <v>Aug</v>
      </c>
      <c r="B1344">
        <f t="shared" si="43"/>
        <v>1343</v>
      </c>
      <c r="C1344" t="s">
        <v>2874</v>
      </c>
      <c r="D1344">
        <v>30</v>
      </c>
      <c r="E1344" s="98">
        <v>0.78284499999999801</v>
      </c>
      <c r="F1344" s="98">
        <v>-0.65806340580696598</v>
      </c>
      <c r="G1344" s="99">
        <v>0.55000000000001004</v>
      </c>
      <c r="H1344" s="98">
        <v>0.41456545849291998</v>
      </c>
      <c r="I1344" s="98">
        <v>0.78827000000000202</v>
      </c>
      <c r="J1344" s="98">
        <v>-0.73553064136922397</v>
      </c>
      <c r="K1344" s="99">
        <v>0.3</v>
      </c>
      <c r="L1344" s="98">
        <v>0.47842179409693097</v>
      </c>
      <c r="M1344" s="98">
        <v>0.29527500000000501</v>
      </c>
      <c r="N1344" s="98">
        <v>0.13785537975432099</v>
      </c>
      <c r="O1344" s="99">
        <v>0.55000000000000804</v>
      </c>
      <c r="P1344" s="98">
        <v>8.7088358355975407E-2</v>
      </c>
      <c r="Q1344" s="98">
        <v>0.29320000000000002</v>
      </c>
      <c r="R1344" s="98">
        <v>0.18916378752322</v>
      </c>
      <c r="S1344" s="99">
        <v>0.3</v>
      </c>
      <c r="T1344" s="98">
        <v>0.123204303691086</v>
      </c>
      <c r="U1344" s="98">
        <v>0.35944999999999999</v>
      </c>
      <c r="V1344" s="98">
        <v>1.1845499867666001</v>
      </c>
      <c r="W1344" s="99">
        <v>0.55000000000002103</v>
      </c>
      <c r="X1344" s="98">
        <v>0.74734083299920295</v>
      </c>
      <c r="Y1344" s="98">
        <v>0.36015000000000003</v>
      </c>
      <c r="Z1344" s="98">
        <v>0.94313241760447397</v>
      </c>
      <c r="AA1344" s="99">
        <v>0.3</v>
      </c>
      <c r="AB1344" s="98">
        <v>0.61369366689018401</v>
      </c>
      <c r="AC1344" t="str">
        <f>IF('Regression diagnostics'!AC1344="","",'Regression diagnostics'!AC1344)</f>
        <v/>
      </c>
    </row>
    <row r="1345" spans="1:29" x14ac:dyDescent="0.25">
      <c r="A1345" t="str">
        <f t="shared" si="44"/>
        <v>Aug</v>
      </c>
      <c r="B1345">
        <f t="shared" si="43"/>
        <v>1344</v>
      </c>
      <c r="C1345" t="s">
        <v>2874</v>
      </c>
      <c r="D1345">
        <v>45</v>
      </c>
      <c r="E1345" s="98">
        <v>0.72208500000000297</v>
      </c>
      <c r="F1345" s="98">
        <v>0.65806340580639899</v>
      </c>
      <c r="G1345" s="99">
        <v>0.94999999999999896</v>
      </c>
      <c r="H1345" s="98">
        <v>1.63453726599384</v>
      </c>
      <c r="I1345" s="98">
        <v>0.71665999999999996</v>
      </c>
      <c r="J1345" s="98">
        <v>0.64963069586746502</v>
      </c>
      <c r="K1345" s="99">
        <v>0.70000000000000095</v>
      </c>
      <c r="L1345" s="98">
        <v>0.98588573164336102</v>
      </c>
      <c r="M1345" s="98">
        <v>0.326174999999995</v>
      </c>
      <c r="N1345" s="98">
        <v>-0.13785537975345</v>
      </c>
      <c r="O1345" s="99">
        <v>0.94999999999999596</v>
      </c>
      <c r="P1345" s="98">
        <v>0.34336957952013403</v>
      </c>
      <c r="Q1345" s="98">
        <v>0.32824999999999999</v>
      </c>
      <c r="R1345" s="98">
        <v>-0.210522505374098</v>
      </c>
      <c r="S1345" s="99">
        <v>0.70000000000000095</v>
      </c>
      <c r="T1345" s="98">
        <v>0.31993746967431702</v>
      </c>
      <c r="U1345" s="98">
        <v>0.36714999999999998</v>
      </c>
      <c r="V1345" s="98">
        <v>-1.18454998676667</v>
      </c>
      <c r="W1345" s="99">
        <v>0.95000000000000295</v>
      </c>
      <c r="X1345" s="98">
        <v>2.9465948426527699</v>
      </c>
      <c r="Y1345" s="98">
        <v>0.36645</v>
      </c>
      <c r="Z1345" s="98">
        <v>-0.42578168105918901</v>
      </c>
      <c r="AA1345" s="99">
        <v>0.70000000000000095</v>
      </c>
      <c r="AB1345" s="98">
        <v>0.64621021287099101</v>
      </c>
      <c r="AC1345" t="str">
        <f>IF('Regression diagnostics'!AC1345="","",'Regression diagnostics'!AC1345)</f>
        <v/>
      </c>
    </row>
    <row r="1346" spans="1:29" x14ac:dyDescent="0.25">
      <c r="A1346" t="s">
        <v>486</v>
      </c>
      <c r="B1346">
        <f t="shared" si="43"/>
        <v>1345</v>
      </c>
      <c r="C1346" t="s">
        <v>2875</v>
      </c>
      <c r="D1346">
        <v>0</v>
      </c>
      <c r="E1346" s="98">
        <v>0.85404000000000602</v>
      </c>
      <c r="F1346" s="98">
        <v>0.160554795637188</v>
      </c>
      <c r="G1346" s="99">
        <v>0.95000000000002305</v>
      </c>
      <c r="H1346" s="98">
        <v>0.39862423659987201</v>
      </c>
      <c r="I1346" s="98">
        <v>0.86379000000000505</v>
      </c>
      <c r="J1346" s="98">
        <v>-0.68386182152826103</v>
      </c>
      <c r="K1346" s="99">
        <v>0.7</v>
      </c>
      <c r="L1346" s="98">
        <v>1.0378598996872901</v>
      </c>
      <c r="M1346" s="98">
        <v>0.27964499999999898</v>
      </c>
      <c r="N1346" s="98">
        <v>-1.1159030213834999</v>
      </c>
      <c r="O1346" s="99">
        <v>0.95000000000002205</v>
      </c>
      <c r="P1346" s="98">
        <v>2.7830436612632101</v>
      </c>
      <c r="Q1346" s="98">
        <v>0.288020000000001</v>
      </c>
      <c r="R1346" s="98">
        <v>-1.0088568688908299</v>
      </c>
      <c r="S1346" s="99">
        <v>0.7</v>
      </c>
      <c r="T1346" s="98">
        <v>1.5339612905005899</v>
      </c>
      <c r="U1346" s="98">
        <v>0.36410500000000001</v>
      </c>
      <c r="V1346" s="98">
        <v>-0.27367189349451398</v>
      </c>
      <c r="W1346" s="99">
        <v>0.95000000000003504</v>
      </c>
      <c r="X1346" s="98">
        <v>0.67975940033035298</v>
      </c>
      <c r="Y1346" s="98">
        <v>0.36548000000000103</v>
      </c>
      <c r="Z1346" s="98">
        <v>-0.27763298655382401</v>
      </c>
      <c r="AA1346" s="99">
        <v>0.69999999999999896</v>
      </c>
      <c r="AB1346" s="98">
        <v>0.42134036474550401</v>
      </c>
      <c r="AC1346" t="str">
        <f>IF('Regression diagnostics'!AC1346="","",'Regression diagnostics'!AC1346)</f>
        <v/>
      </c>
    </row>
    <row r="1347" spans="1:29" x14ac:dyDescent="0.25">
      <c r="A1347" t="str">
        <f t="shared" ref="A1347:A1410" si="45">A1346</f>
        <v>Sep</v>
      </c>
      <c r="B1347">
        <f t="shared" si="43"/>
        <v>1346</v>
      </c>
      <c r="C1347" t="s">
        <v>2875</v>
      </c>
      <c r="D1347">
        <v>15</v>
      </c>
      <c r="E1347" s="98">
        <v>0.85788000000000197</v>
      </c>
      <c r="F1347" s="98">
        <v>-0.16055479563844799</v>
      </c>
      <c r="G1347" s="99">
        <v>0.54999999999999905</v>
      </c>
      <c r="H1347" s="98">
        <v>0.10110252170546</v>
      </c>
      <c r="I1347" s="98">
        <v>0.84813000000000305</v>
      </c>
      <c r="J1347" s="98">
        <v>0.37199823229690498</v>
      </c>
      <c r="K1347" s="99">
        <v>0.3</v>
      </c>
      <c r="L1347" s="98">
        <v>0.241913418391939</v>
      </c>
      <c r="M1347" s="98">
        <v>0.43116500000000302</v>
      </c>
      <c r="N1347" s="98">
        <v>1.11590302138338</v>
      </c>
      <c r="O1347" s="99">
        <v>0.54999999999999805</v>
      </c>
      <c r="P1347" s="98">
        <v>0.70585956982416398</v>
      </c>
      <c r="Q1347" s="98">
        <v>0.422790000000001</v>
      </c>
      <c r="R1347" s="98">
        <v>1.07607171702501</v>
      </c>
      <c r="S1347" s="99">
        <v>0.3</v>
      </c>
      <c r="T1347" s="98">
        <v>0.70126266199129095</v>
      </c>
      <c r="U1347" s="98">
        <v>0.37598500000000201</v>
      </c>
      <c r="V1347" s="98">
        <v>0.27367189349418602</v>
      </c>
      <c r="W1347" s="99">
        <v>0.55000000000001004</v>
      </c>
      <c r="X1347" s="98">
        <v>0.17240645002412699</v>
      </c>
      <c r="Y1347" s="98">
        <v>0.374610000000001</v>
      </c>
      <c r="Z1347" s="98">
        <v>0.33525111848445099</v>
      </c>
      <c r="AA1347" s="99">
        <v>0.3</v>
      </c>
      <c r="AB1347" s="98">
        <v>0.21805390585691001</v>
      </c>
      <c r="AC1347" t="str">
        <f>IF('Regression diagnostics'!AC1347="","",'Regression diagnostics'!AC1347)</f>
        <v/>
      </c>
    </row>
    <row r="1348" spans="1:29" x14ac:dyDescent="0.25">
      <c r="A1348" t="str">
        <f t="shared" si="45"/>
        <v>Sep</v>
      </c>
      <c r="B1348">
        <f t="shared" ref="B1348:B1411" si="46">B1347+1</f>
        <v>1347</v>
      </c>
      <c r="C1348" t="s">
        <v>2875</v>
      </c>
      <c r="D1348">
        <v>30</v>
      </c>
      <c r="E1348" s="98">
        <v>0.84221999999999997</v>
      </c>
      <c r="F1348" s="98">
        <v>0.16055479563830899</v>
      </c>
      <c r="G1348" s="99">
        <v>0.55000000000000804</v>
      </c>
      <c r="H1348" s="98">
        <v>0.101102521705374</v>
      </c>
      <c r="I1348" s="98">
        <v>0.83247000000000104</v>
      </c>
      <c r="J1348" s="98">
        <v>0.59908149056667603</v>
      </c>
      <c r="K1348" s="99">
        <v>0.3</v>
      </c>
      <c r="L1348" s="98">
        <v>0.38963223207813602</v>
      </c>
      <c r="M1348" s="98">
        <v>0.56593500000000196</v>
      </c>
      <c r="N1348" s="98">
        <v>-1.1159030213838901</v>
      </c>
      <c r="O1348" s="99">
        <v>0.55000000000001004</v>
      </c>
      <c r="P1348" s="98">
        <v>0.70585956982450304</v>
      </c>
      <c r="Q1348" s="98">
        <v>0.55755999999999994</v>
      </c>
      <c r="R1348" s="98">
        <v>-0.17078787673526899</v>
      </c>
      <c r="S1348" s="99">
        <v>0.3</v>
      </c>
      <c r="T1348" s="98">
        <v>0.111235505955475</v>
      </c>
      <c r="U1348" s="98">
        <v>0.38511500000000198</v>
      </c>
      <c r="V1348" s="98">
        <v>-0.273671893494497</v>
      </c>
      <c r="W1348" s="99">
        <v>0.55000000000002103</v>
      </c>
      <c r="X1348" s="98">
        <v>0.172406450024326</v>
      </c>
      <c r="Y1348" s="98">
        <v>0.38374000000000102</v>
      </c>
      <c r="Z1348" s="98">
        <v>-0.125241875698129</v>
      </c>
      <c r="AA1348" s="99">
        <v>0.3</v>
      </c>
      <c r="AB1348" s="98">
        <v>8.14554495901888E-2</v>
      </c>
      <c r="AC1348" t="str">
        <f>IF('Regression diagnostics'!AC1348="","",'Regression diagnostics'!AC1348)</f>
        <v/>
      </c>
    </row>
    <row r="1349" spans="1:29" x14ac:dyDescent="0.25">
      <c r="A1349" t="str">
        <f t="shared" si="45"/>
        <v>Sep</v>
      </c>
      <c r="B1349">
        <f t="shared" si="46"/>
        <v>1348</v>
      </c>
      <c r="C1349" t="s">
        <v>2875</v>
      </c>
      <c r="D1349">
        <v>45</v>
      </c>
      <c r="E1349" s="98">
        <v>0.807060000000001</v>
      </c>
      <c r="F1349" s="98">
        <v>-0.16055479563855601</v>
      </c>
      <c r="G1349" s="99">
        <v>0.94999999999999896</v>
      </c>
      <c r="H1349" s="98">
        <v>0.39862423660316798</v>
      </c>
      <c r="I1349" s="98">
        <v>0.81681000000000004</v>
      </c>
      <c r="J1349" s="98">
        <v>-0.79948695709210804</v>
      </c>
      <c r="K1349" s="99">
        <v>0.70000000000000095</v>
      </c>
      <c r="L1349" s="98">
        <v>1.21344633458436</v>
      </c>
      <c r="M1349" s="98">
        <v>0.68395499999999698</v>
      </c>
      <c r="N1349" s="98">
        <v>1.11590302138451</v>
      </c>
      <c r="O1349" s="99">
        <v>0.94999999999999896</v>
      </c>
      <c r="P1349" s="98">
        <v>2.7830436612650802</v>
      </c>
      <c r="Q1349" s="98">
        <v>0.69233</v>
      </c>
      <c r="R1349" s="98">
        <v>-0.37398703895864299</v>
      </c>
      <c r="S1349" s="99">
        <v>0.70000000000000095</v>
      </c>
      <c r="T1349" s="98">
        <v>0.56838752936124004</v>
      </c>
      <c r="U1349" s="98">
        <v>0.39149499999999898</v>
      </c>
      <c r="V1349" s="98">
        <v>0.27367189349457299</v>
      </c>
      <c r="W1349" s="99">
        <v>0.95000000000000595</v>
      </c>
      <c r="X1349" s="98">
        <v>0.67975940033029802</v>
      </c>
      <c r="Y1349" s="98">
        <v>0.39287</v>
      </c>
      <c r="Z1349" s="98">
        <v>-4.3161430682731698E-2</v>
      </c>
      <c r="AA1349" s="99">
        <v>0.70000000000000095</v>
      </c>
      <c r="AB1349" s="98">
        <v>6.5499789494652003E-2</v>
      </c>
      <c r="AC1349" t="str">
        <f>IF('Regression diagnostics'!AC1349="","",'Regression diagnostics'!AC1349)</f>
        <v/>
      </c>
    </row>
    <row r="1350" spans="1:29" x14ac:dyDescent="0.25">
      <c r="A1350" t="str">
        <f t="shared" si="45"/>
        <v>Sep</v>
      </c>
      <c r="B1350">
        <f t="shared" si="46"/>
        <v>1349</v>
      </c>
      <c r="C1350" t="s">
        <v>2876</v>
      </c>
      <c r="D1350">
        <v>0</v>
      </c>
      <c r="E1350" s="98">
        <v>0.90257500000000801</v>
      </c>
      <c r="F1350" s="98">
        <v>-0.75524130843211901</v>
      </c>
      <c r="G1350" s="99">
        <v>0.95000000000002205</v>
      </c>
      <c r="H1350" s="98">
        <v>1.8761856373267001</v>
      </c>
      <c r="I1350" s="98">
        <v>0.89430000000000498</v>
      </c>
      <c r="J1350" s="98">
        <v>0.35752509023111001</v>
      </c>
      <c r="K1350" s="99">
        <v>0.70000000000000095</v>
      </c>
      <c r="L1350" s="98">
        <v>0.54250032639966705</v>
      </c>
      <c r="M1350" s="98">
        <v>0.51521499999999898</v>
      </c>
      <c r="N1350" s="98">
        <v>0.22782415391105099</v>
      </c>
      <c r="O1350" s="99">
        <v>0.95000000000002005</v>
      </c>
      <c r="P1350" s="98">
        <v>0.56748285943149901</v>
      </c>
      <c r="Q1350" s="98">
        <v>0.49574000000000001</v>
      </c>
      <c r="R1350" s="98">
        <v>1.67262194465847</v>
      </c>
      <c r="S1350" s="99">
        <v>0.7</v>
      </c>
      <c r="T1350" s="98">
        <v>2.5455538061668301</v>
      </c>
      <c r="U1350" s="98">
        <v>0.38704500000000103</v>
      </c>
      <c r="V1350" s="98">
        <v>-0.33902637552329801</v>
      </c>
      <c r="W1350" s="99">
        <v>0.95000000000003404</v>
      </c>
      <c r="X1350" s="98">
        <v>0.84212747819380196</v>
      </c>
      <c r="Y1350" s="98">
        <v>0.38432000000000099</v>
      </c>
      <c r="Z1350" s="98">
        <v>0.1726457227307</v>
      </c>
      <c r="AA1350" s="99">
        <v>0.7</v>
      </c>
      <c r="AB1350" s="98">
        <v>0.26200317630572201</v>
      </c>
      <c r="AC1350" t="str">
        <f>IF('Regression diagnostics'!AC1350="","",'Regression diagnostics'!AC1350)</f>
        <v/>
      </c>
    </row>
    <row r="1351" spans="1:29" x14ac:dyDescent="0.25">
      <c r="A1351" t="str">
        <f t="shared" si="45"/>
        <v>Sep</v>
      </c>
      <c r="B1351">
        <f t="shared" si="46"/>
        <v>1350</v>
      </c>
      <c r="C1351" t="s">
        <v>2876</v>
      </c>
      <c r="D1351">
        <v>15</v>
      </c>
      <c r="E1351" s="98">
        <v>0.86317500000000102</v>
      </c>
      <c r="F1351" s="98">
        <v>0.75524130843021098</v>
      </c>
      <c r="G1351" s="99">
        <v>0.54999999999999605</v>
      </c>
      <c r="H1351" s="98">
        <v>0.47585440548545799</v>
      </c>
      <c r="I1351" s="98">
        <v>0.87145000000000294</v>
      </c>
      <c r="J1351" s="98">
        <v>0.12200745235964799</v>
      </c>
      <c r="K1351" s="99">
        <v>0.3</v>
      </c>
      <c r="L1351" s="98">
        <v>7.9337316037071198E-2</v>
      </c>
      <c r="M1351" s="98">
        <v>0.58185500000000201</v>
      </c>
      <c r="N1351" s="98">
        <v>-0.22782415391080099</v>
      </c>
      <c r="O1351" s="99">
        <v>0.54999999999999505</v>
      </c>
      <c r="P1351" s="98">
        <v>0.14392990401692099</v>
      </c>
      <c r="Q1351" s="98">
        <v>0.60133000000000003</v>
      </c>
      <c r="R1351" s="98">
        <v>-1.1798415661806501</v>
      </c>
      <c r="S1351" s="99">
        <v>0.3</v>
      </c>
      <c r="T1351" s="98">
        <v>0.768981196312015</v>
      </c>
      <c r="U1351" s="98">
        <v>0.38706500000000099</v>
      </c>
      <c r="V1351" s="98">
        <v>0.33902637552273801</v>
      </c>
      <c r="W1351" s="99">
        <v>0.55000000000000904</v>
      </c>
      <c r="X1351" s="98">
        <v>0.21358764426433799</v>
      </c>
      <c r="Y1351" s="98">
        <v>0.38979000000000102</v>
      </c>
      <c r="Z1351" s="98">
        <v>7.7130667350580995E-2</v>
      </c>
      <c r="AA1351" s="99">
        <v>0.3</v>
      </c>
      <c r="AB1351" s="98">
        <v>5.0164368565986397E-2</v>
      </c>
      <c r="AC1351" t="str">
        <f>IF('Regression diagnostics'!AC1351="","",'Regression diagnostics'!AC1351)</f>
        <v/>
      </c>
    </row>
    <row r="1352" spans="1:29" x14ac:dyDescent="0.25">
      <c r="A1352" t="str">
        <f t="shared" si="45"/>
        <v>Sep</v>
      </c>
      <c r="B1352">
        <f t="shared" si="46"/>
        <v>1351</v>
      </c>
      <c r="C1352" t="s">
        <v>2876</v>
      </c>
      <c r="D1352">
        <v>30</v>
      </c>
      <c r="E1352" s="98">
        <v>0.84032499999999899</v>
      </c>
      <c r="F1352" s="98">
        <v>-0.75524130843021897</v>
      </c>
      <c r="G1352" s="99">
        <v>0.55000000000000504</v>
      </c>
      <c r="H1352" s="98">
        <v>0.47585440548547198</v>
      </c>
      <c r="I1352" s="98">
        <v>0.84860000000000102</v>
      </c>
      <c r="J1352" s="98">
        <v>-0.94618024279044</v>
      </c>
      <c r="K1352" s="99">
        <v>0.3</v>
      </c>
      <c r="L1352" s="98">
        <v>0.61555129732520597</v>
      </c>
      <c r="M1352" s="98">
        <v>0.68744500000000297</v>
      </c>
      <c r="N1352" s="98">
        <v>0.22782415391033101</v>
      </c>
      <c r="O1352" s="99">
        <v>0.55000000000000404</v>
      </c>
      <c r="P1352" s="98">
        <v>0.143929904016627</v>
      </c>
      <c r="Q1352" s="98">
        <v>0.70691999999999999</v>
      </c>
      <c r="R1352" s="98">
        <v>-0.92528115497082697</v>
      </c>
      <c r="S1352" s="99">
        <v>0.3</v>
      </c>
      <c r="T1352" s="98">
        <v>0.60290032451159004</v>
      </c>
      <c r="U1352" s="98">
        <v>0.39253500000000102</v>
      </c>
      <c r="V1352" s="98">
        <v>-0.33902637552293402</v>
      </c>
      <c r="W1352" s="99">
        <v>0.55000000000002103</v>
      </c>
      <c r="X1352" s="98">
        <v>0.213587644264466</v>
      </c>
      <c r="Y1352" s="98">
        <v>0.395260000000001</v>
      </c>
      <c r="Z1352" s="98">
        <v>-0.493330803054707</v>
      </c>
      <c r="AA1352" s="99">
        <v>0.3</v>
      </c>
      <c r="AB1352" s="98">
        <v>0.32089510712818298</v>
      </c>
      <c r="AC1352" t="str">
        <f>IF('Regression diagnostics'!AC1352="","",'Regression diagnostics'!AC1352)</f>
        <v/>
      </c>
    </row>
    <row r="1353" spans="1:29" x14ac:dyDescent="0.25">
      <c r="A1353" t="str">
        <f t="shared" si="45"/>
        <v>Sep</v>
      </c>
      <c r="B1353">
        <f t="shared" si="46"/>
        <v>1352</v>
      </c>
      <c r="C1353" t="s">
        <v>2876</v>
      </c>
      <c r="D1353">
        <v>45</v>
      </c>
      <c r="E1353" s="98">
        <v>0.83402500000000201</v>
      </c>
      <c r="F1353" s="98">
        <v>0.75524130842985404</v>
      </c>
      <c r="G1353" s="99">
        <v>0.94999999999999596</v>
      </c>
      <c r="H1353" s="98">
        <v>1.8761856373205399</v>
      </c>
      <c r="I1353" s="98">
        <v>0.82574999999999998</v>
      </c>
      <c r="J1353" s="98">
        <v>0.90141964239220196</v>
      </c>
      <c r="K1353" s="99">
        <v>0.70000000000000095</v>
      </c>
      <c r="L1353" s="98">
        <v>1.3682815009708</v>
      </c>
      <c r="M1353" s="98">
        <v>0.83198499999999898</v>
      </c>
      <c r="N1353" s="98">
        <v>-0.22782415391015101</v>
      </c>
      <c r="O1353" s="99">
        <v>0.94999999999999196</v>
      </c>
      <c r="P1353" s="98">
        <v>0.56748285942909205</v>
      </c>
      <c r="Q1353" s="98">
        <v>0.81251000000000095</v>
      </c>
      <c r="R1353" s="98">
        <v>1.54300612762417</v>
      </c>
      <c r="S1353" s="99">
        <v>0.70000000000000095</v>
      </c>
      <c r="T1353" s="98">
        <v>2.3477858984806002</v>
      </c>
      <c r="U1353" s="98">
        <v>0.40345500000000001</v>
      </c>
      <c r="V1353" s="98">
        <v>0.33902637552294501</v>
      </c>
      <c r="W1353" s="99">
        <v>0.95000000000000995</v>
      </c>
      <c r="X1353" s="98">
        <v>0.84212747819271405</v>
      </c>
      <c r="Y1353" s="98">
        <v>0.40072999999999998</v>
      </c>
      <c r="Z1353" s="98">
        <v>0.46311048597398002</v>
      </c>
      <c r="AA1353" s="99">
        <v>0.70000000000000095</v>
      </c>
      <c r="AB1353" s="98">
        <v>0.70287706201368305</v>
      </c>
      <c r="AC1353" t="str">
        <f>IF('Regression diagnostics'!AC1353="","",'Regression diagnostics'!AC1353)</f>
        <v/>
      </c>
    </row>
    <row r="1354" spans="1:29" x14ac:dyDescent="0.25">
      <c r="A1354" t="str">
        <f t="shared" si="45"/>
        <v>Sep</v>
      </c>
      <c r="B1354">
        <f t="shared" si="46"/>
        <v>1353</v>
      </c>
      <c r="C1354" t="s">
        <v>2877</v>
      </c>
      <c r="D1354">
        <v>0</v>
      </c>
      <c r="E1354" s="98">
        <v>0.87427500000000602</v>
      </c>
      <c r="F1354" s="98">
        <v>-1.5368896556185201</v>
      </c>
      <c r="G1354" s="99">
        <v>0.95000000000002105</v>
      </c>
      <c r="H1354" s="98">
        <v>3.82521708088019</v>
      </c>
      <c r="I1354" s="98">
        <v>0.87515000000000398</v>
      </c>
      <c r="J1354" s="98">
        <v>-0.61996372029535995</v>
      </c>
      <c r="K1354" s="99">
        <v>0.70000000000000095</v>
      </c>
      <c r="L1354" s="98">
        <v>0.94084438227377798</v>
      </c>
      <c r="M1354" s="98">
        <v>0.30634999999999601</v>
      </c>
      <c r="N1354" s="98">
        <v>-1.0883319454317399</v>
      </c>
      <c r="O1354" s="99">
        <v>0.95000000000002205</v>
      </c>
      <c r="P1354" s="98">
        <v>2.7141095952152701</v>
      </c>
      <c r="Q1354" s="98">
        <v>0.30519999999999903</v>
      </c>
      <c r="R1354" s="98">
        <v>-0.21465039763627999</v>
      </c>
      <c r="S1354" s="99">
        <v>0.7</v>
      </c>
      <c r="T1354" s="98">
        <v>0.32621104882625601</v>
      </c>
      <c r="U1354" s="98">
        <v>0.37771500000000102</v>
      </c>
      <c r="V1354" s="98">
        <v>-1.1205570564476801</v>
      </c>
      <c r="W1354" s="99">
        <v>0.95000000000003304</v>
      </c>
      <c r="X1354" s="98">
        <v>2.7869528089542199</v>
      </c>
      <c r="Y1354" s="98">
        <v>0.37604000000000098</v>
      </c>
      <c r="Z1354" s="98">
        <v>-0.28463213747535199</v>
      </c>
      <c r="AA1354" s="99">
        <v>0.7</v>
      </c>
      <c r="AB1354" s="98">
        <v>0.431963323834677</v>
      </c>
      <c r="AC1354" t="str">
        <f>IF('Regression diagnostics'!AC1354="","",'Regression diagnostics'!AC1354)</f>
        <v/>
      </c>
    </row>
    <row r="1355" spans="1:29" x14ac:dyDescent="0.25">
      <c r="A1355" t="str">
        <f t="shared" si="45"/>
        <v>Sep</v>
      </c>
      <c r="B1355">
        <f t="shared" si="46"/>
        <v>1354</v>
      </c>
      <c r="C1355" t="s">
        <v>2877</v>
      </c>
      <c r="D1355">
        <v>15</v>
      </c>
      <c r="E1355" s="98">
        <v>0.86067500000000097</v>
      </c>
      <c r="F1355" s="98">
        <v>1.5368896556167999</v>
      </c>
      <c r="G1355" s="99">
        <v>0.54999999999999605</v>
      </c>
      <c r="H1355" s="98">
        <v>0.97018459349856001</v>
      </c>
      <c r="I1355" s="98">
        <v>0.85980000000000301</v>
      </c>
      <c r="J1355" s="98">
        <v>1.1304363953336101</v>
      </c>
      <c r="K1355" s="99">
        <v>0.3</v>
      </c>
      <c r="L1355" s="98">
        <v>0.73556855320582604</v>
      </c>
      <c r="M1355" s="98">
        <v>0.46075000000000399</v>
      </c>
      <c r="N1355" s="98">
        <v>1.0883319454323399</v>
      </c>
      <c r="O1355" s="99">
        <v>0.54999999999999505</v>
      </c>
      <c r="P1355" s="98">
        <v>0.688375916627184</v>
      </c>
      <c r="Q1355" s="98">
        <v>0.46189999999999998</v>
      </c>
      <c r="R1355" s="98">
        <v>0.54587264399563395</v>
      </c>
      <c r="S1355" s="99">
        <v>0.3</v>
      </c>
      <c r="T1355" s="98">
        <v>0.35558053110857002</v>
      </c>
      <c r="U1355" s="98">
        <v>0.37995500000000099</v>
      </c>
      <c r="V1355" s="98">
        <v>1.1205570564469001</v>
      </c>
      <c r="W1355" s="99">
        <v>0.55000000000000804</v>
      </c>
      <c r="X1355" s="98">
        <v>0.70685104162341095</v>
      </c>
      <c r="Y1355" s="98">
        <v>0.38163000000000102</v>
      </c>
      <c r="Z1355" s="98">
        <v>0.814835862011275</v>
      </c>
      <c r="AA1355" s="99">
        <v>0.3</v>
      </c>
      <c r="AB1355" s="98">
        <v>0.53014576585513995</v>
      </c>
      <c r="AC1355" t="str">
        <f>IF('Regression diagnostics'!AC1355="","",'Regression diagnostics'!AC1355)</f>
        <v/>
      </c>
    </row>
    <row r="1356" spans="1:29" x14ac:dyDescent="0.25">
      <c r="A1356" t="str">
        <f t="shared" si="45"/>
        <v>Sep</v>
      </c>
      <c r="B1356">
        <f t="shared" si="46"/>
        <v>1355</v>
      </c>
      <c r="C1356" t="s">
        <v>2877</v>
      </c>
      <c r="D1356">
        <v>30</v>
      </c>
      <c r="E1356" s="98">
        <v>0.84532499999999899</v>
      </c>
      <c r="F1356" s="98">
        <v>-1.5368896556168401</v>
      </c>
      <c r="G1356" s="99">
        <v>0.55000000000000304</v>
      </c>
      <c r="H1356" s="98">
        <v>0.97018459349859898</v>
      </c>
      <c r="I1356" s="98">
        <v>0.84445000000000103</v>
      </c>
      <c r="J1356" s="98">
        <v>-1.0432882150768199</v>
      </c>
      <c r="K1356" s="99">
        <v>0.3</v>
      </c>
      <c r="L1356" s="98">
        <v>0.67879466741660899</v>
      </c>
      <c r="M1356" s="98">
        <v>0.61745000000000405</v>
      </c>
      <c r="N1356" s="98">
        <v>-1.08833194543307</v>
      </c>
      <c r="O1356" s="99">
        <v>0.55000000000000304</v>
      </c>
      <c r="P1356" s="98">
        <v>0.68837591662765696</v>
      </c>
      <c r="Q1356" s="98">
        <v>0.61860000000000004</v>
      </c>
      <c r="R1356" s="98">
        <v>-0.67018027579663497</v>
      </c>
      <c r="S1356" s="99">
        <v>0.3</v>
      </c>
      <c r="T1356" s="98">
        <v>0.43658838126674498</v>
      </c>
      <c r="U1356" s="98">
        <v>0.38554500000000103</v>
      </c>
      <c r="V1356" s="98">
        <v>-1.1205570564471099</v>
      </c>
      <c r="W1356" s="99">
        <v>0.55000000000001803</v>
      </c>
      <c r="X1356" s="98">
        <v>0.70685104162355905</v>
      </c>
      <c r="Y1356" s="98">
        <v>0.38722000000000101</v>
      </c>
      <c r="Z1356" s="98">
        <v>-1.0706653032239499</v>
      </c>
      <c r="AA1356" s="99">
        <v>0.3</v>
      </c>
      <c r="AB1356" s="98">
        <v>0.69677728360145197</v>
      </c>
      <c r="AC1356" t="str">
        <f>IF('Regression diagnostics'!AC1356="","",'Regression diagnostics'!AC1356)</f>
        <v/>
      </c>
    </row>
    <row r="1357" spans="1:29" x14ac:dyDescent="0.25">
      <c r="A1357" t="str">
        <f t="shared" si="45"/>
        <v>Sep</v>
      </c>
      <c r="B1357">
        <f t="shared" si="46"/>
        <v>1356</v>
      </c>
      <c r="C1357" t="s">
        <v>2877</v>
      </c>
      <c r="D1357">
        <v>45</v>
      </c>
      <c r="E1357" s="98">
        <v>0.82822500000000199</v>
      </c>
      <c r="F1357" s="98">
        <v>1.53688965561637</v>
      </c>
      <c r="G1357" s="99">
        <v>0.94999999999999596</v>
      </c>
      <c r="H1357" s="98">
        <v>3.8252170808737702</v>
      </c>
      <c r="I1357" s="98">
        <v>0.82909999999999995</v>
      </c>
      <c r="J1357" s="98">
        <v>0.48684267605991399</v>
      </c>
      <c r="K1357" s="99">
        <v>0.70000000000000095</v>
      </c>
      <c r="L1357" s="98">
        <v>0.73876586958239299</v>
      </c>
      <c r="M1357" s="98">
        <v>0.77644999999999698</v>
      </c>
      <c r="N1357" s="98">
        <v>1.0883319454336</v>
      </c>
      <c r="O1357" s="99">
        <v>0.94999999999999896</v>
      </c>
      <c r="P1357" s="98">
        <v>2.71410959521925</v>
      </c>
      <c r="Q1357" s="98">
        <v>0.77530000000000099</v>
      </c>
      <c r="R1357" s="98">
        <v>0.40453344169916799</v>
      </c>
      <c r="S1357" s="99">
        <v>0.70000000000000095</v>
      </c>
      <c r="T1357" s="98">
        <v>0.61481966337681704</v>
      </c>
      <c r="U1357" s="98">
        <v>0.39448499999999997</v>
      </c>
      <c r="V1357" s="98">
        <v>1.1205570564471601</v>
      </c>
      <c r="W1357" s="99">
        <v>0.95000000000000595</v>
      </c>
      <c r="X1357" s="98">
        <v>2.78695280895215</v>
      </c>
      <c r="Y1357" s="98">
        <v>0.39280999999999999</v>
      </c>
      <c r="Z1357" s="98">
        <v>0.67541806392679005</v>
      </c>
      <c r="AA1357" s="99">
        <v>0.70000000000000095</v>
      </c>
      <c r="AB1357" s="98">
        <v>1.02523887424253</v>
      </c>
      <c r="AC1357" t="str">
        <f>IF('Regression diagnostics'!AC1357="","",'Regression diagnostics'!AC1357)</f>
        <v/>
      </c>
    </row>
    <row r="1358" spans="1:29" x14ac:dyDescent="0.25">
      <c r="A1358" t="str">
        <f t="shared" si="45"/>
        <v>Sep</v>
      </c>
      <c r="B1358">
        <f t="shared" si="46"/>
        <v>1357</v>
      </c>
      <c r="C1358" t="s">
        <v>2878</v>
      </c>
      <c r="D1358">
        <v>0</v>
      </c>
      <c r="E1358" s="98">
        <v>0.84983000000000297</v>
      </c>
      <c r="F1358" s="98">
        <v>0.79643628888961204</v>
      </c>
      <c r="G1358" s="99">
        <v>0.95000000000002305</v>
      </c>
      <c r="H1358" s="98">
        <v>1.9786566169601101</v>
      </c>
      <c r="I1358" s="98">
        <v>0.86988000000000398</v>
      </c>
      <c r="J1358" s="98">
        <v>-1.2384060572276701</v>
      </c>
      <c r="K1358" s="99">
        <v>0.70000000000000095</v>
      </c>
      <c r="L1358" s="98">
        <v>1.8805063862404101</v>
      </c>
      <c r="M1358" s="98">
        <v>0.30590499999999299</v>
      </c>
      <c r="N1358" s="98">
        <v>-1.42353818462411</v>
      </c>
      <c r="O1358" s="99">
        <v>0.95000000000002105</v>
      </c>
      <c r="P1358" s="98">
        <v>3.5531808498917798</v>
      </c>
      <c r="Q1358" s="98">
        <v>0.37037999999999899</v>
      </c>
      <c r="R1358" s="98">
        <v>-5.7278633030800599</v>
      </c>
      <c r="S1358" s="99">
        <v>0.7</v>
      </c>
      <c r="T1358" s="98">
        <v>8.8558206277240306</v>
      </c>
      <c r="U1358" s="98">
        <v>0.363399999999999</v>
      </c>
      <c r="V1358" s="98">
        <v>0.65354482028543504</v>
      </c>
      <c r="W1358" s="99">
        <v>0.95000000000002904</v>
      </c>
      <c r="X1358" s="98">
        <v>1.6239418077058401</v>
      </c>
      <c r="Y1358" s="98">
        <v>0.37115000000000098</v>
      </c>
      <c r="Z1358" s="98">
        <v>-0.62409095716910201</v>
      </c>
      <c r="AA1358" s="99">
        <v>0.69999999999999896</v>
      </c>
      <c r="AB1358" s="98">
        <v>0.947293107243665</v>
      </c>
      <c r="AC1358" t="str">
        <f>IF('Regression diagnostics'!AC1358="","",'Regression diagnostics'!AC1358)</f>
        <v>For CO2, high residuals and Cooks. But no reason to remove this point</v>
      </c>
    </row>
    <row r="1359" spans="1:29" x14ac:dyDescent="0.25">
      <c r="A1359" t="str">
        <f t="shared" si="45"/>
        <v>Sep</v>
      </c>
      <c r="B1359">
        <f t="shared" si="46"/>
        <v>1358</v>
      </c>
      <c r="C1359" t="s">
        <v>2878</v>
      </c>
      <c r="D1359">
        <v>15</v>
      </c>
      <c r="E1359" s="98">
        <v>0.87451000000000201</v>
      </c>
      <c r="F1359" s="98">
        <v>-0.79643628889026097</v>
      </c>
      <c r="G1359" s="99">
        <v>0.54999999999999805</v>
      </c>
      <c r="H1359" s="98">
        <v>0.50184398035801303</v>
      </c>
      <c r="I1359" s="98">
        <v>0.85446000000000299</v>
      </c>
      <c r="J1359" s="98">
        <v>0.43524291168343998</v>
      </c>
      <c r="K1359" s="99">
        <v>0.3</v>
      </c>
      <c r="L1359" s="98">
        <v>0.28304946558893701</v>
      </c>
      <c r="M1359" s="98">
        <v>0.59248500000000304</v>
      </c>
      <c r="N1359" s="98">
        <v>1.4235381846256501</v>
      </c>
      <c r="O1359" s="99">
        <v>0.54999999999999505</v>
      </c>
      <c r="P1359" s="98">
        <v>0.90118841508820502</v>
      </c>
      <c r="Q1359" s="98">
        <v>0.52800999999999998</v>
      </c>
      <c r="R1359" s="98">
        <v>4.2799658097043398</v>
      </c>
      <c r="S1359" s="99">
        <v>0.3</v>
      </c>
      <c r="T1359" s="98">
        <v>2.81426141141527</v>
      </c>
      <c r="U1359" s="98">
        <v>0.387100000000002</v>
      </c>
      <c r="V1359" s="98">
        <v>-0.65354482028523497</v>
      </c>
      <c r="W1359" s="99">
        <v>0.55000000000000704</v>
      </c>
      <c r="X1359" s="98">
        <v>0.41187814685096802</v>
      </c>
      <c r="Y1359" s="98">
        <v>0.37935000000000102</v>
      </c>
      <c r="Z1359" s="98">
        <v>4.2001848557221902E-2</v>
      </c>
      <c r="AA1359" s="99">
        <v>0.3</v>
      </c>
      <c r="AB1359" s="98">
        <v>2.7317167661572599E-2</v>
      </c>
      <c r="AC1359" t="str">
        <f>IF('Regression diagnostics'!AC1359="","",'Regression diagnostics'!AC1359)</f>
        <v/>
      </c>
    </row>
    <row r="1360" spans="1:29" x14ac:dyDescent="0.25">
      <c r="A1360" t="str">
        <f t="shared" si="45"/>
        <v>Sep</v>
      </c>
      <c r="B1360">
        <f t="shared" si="46"/>
        <v>1359</v>
      </c>
      <c r="C1360" t="s">
        <v>2878</v>
      </c>
      <c r="D1360">
        <v>30</v>
      </c>
      <c r="E1360" s="98">
        <v>0.85909000000000102</v>
      </c>
      <c r="F1360" s="98">
        <v>0.79643628889003604</v>
      </c>
      <c r="G1360" s="99">
        <v>0.55000000000000804</v>
      </c>
      <c r="H1360" s="98">
        <v>0.50184398035788103</v>
      </c>
      <c r="I1360" s="98">
        <v>0.83904000000000101</v>
      </c>
      <c r="J1360" s="98">
        <v>1.5616953902055</v>
      </c>
      <c r="K1360" s="99">
        <v>0.3</v>
      </c>
      <c r="L1360" s="98">
        <v>1.01680219288214</v>
      </c>
      <c r="M1360" s="98">
        <v>0.75011500000000497</v>
      </c>
      <c r="N1360" s="98">
        <v>-1.4235381846264199</v>
      </c>
      <c r="O1360" s="99">
        <v>0.55000000000000504</v>
      </c>
      <c r="P1360" s="98">
        <v>0.90118841508871705</v>
      </c>
      <c r="Q1360" s="98">
        <v>0.68564000000000003</v>
      </c>
      <c r="R1360" s="98">
        <v>2.6893685906160698</v>
      </c>
      <c r="S1360" s="99">
        <v>0.3</v>
      </c>
      <c r="T1360" s="98">
        <v>1.75815464665669</v>
      </c>
      <c r="U1360" s="98">
        <v>0.39530000000000198</v>
      </c>
      <c r="V1360" s="98">
        <v>0.65354482028482297</v>
      </c>
      <c r="W1360" s="99">
        <v>0.55000000000001603</v>
      </c>
      <c r="X1360" s="98">
        <v>0.411878146850715</v>
      </c>
      <c r="Y1360" s="98">
        <v>0.387550000000001</v>
      </c>
      <c r="Z1360" s="98">
        <v>1.14168661078436</v>
      </c>
      <c r="AA1360" s="99">
        <v>0.3</v>
      </c>
      <c r="AB1360" s="98">
        <v>0.74306133775068195</v>
      </c>
      <c r="AC1360" t="str">
        <f>IF('Regression diagnostics'!AC1360="","",'Regression diagnostics'!AC1360)</f>
        <v/>
      </c>
    </row>
    <row r="1361" spans="1:29" x14ac:dyDescent="0.25">
      <c r="A1361" t="str">
        <f t="shared" si="45"/>
        <v>Sep</v>
      </c>
      <c r="B1361">
        <f t="shared" si="46"/>
        <v>1360</v>
      </c>
      <c r="C1361" t="s">
        <v>2878</v>
      </c>
      <c r="D1361">
        <v>45</v>
      </c>
      <c r="E1361" s="98">
        <v>0.80357000000000101</v>
      </c>
      <c r="F1361" s="98">
        <v>-0.79643628889033602</v>
      </c>
      <c r="G1361" s="99">
        <v>0.94999999999999896</v>
      </c>
      <c r="H1361" s="98">
        <v>1.9786566169614099</v>
      </c>
      <c r="I1361" s="98">
        <v>0.82362000000000002</v>
      </c>
      <c r="J1361" s="98">
        <v>-1.8119675849605099</v>
      </c>
      <c r="K1361" s="99">
        <v>0.70000000000000095</v>
      </c>
      <c r="L1361" s="98">
        <v>2.75396813120883</v>
      </c>
      <c r="M1361" s="98">
        <v>0.77879499999999702</v>
      </c>
      <c r="N1361" s="98">
        <v>1.4235381846266599</v>
      </c>
      <c r="O1361" s="99">
        <v>0.94999999999999596</v>
      </c>
      <c r="P1361" s="98">
        <v>3.5531808498972199</v>
      </c>
      <c r="Q1361" s="98">
        <v>0.84327000000000096</v>
      </c>
      <c r="R1361" s="98">
        <v>-4.9179708412292902</v>
      </c>
      <c r="S1361" s="99">
        <v>0.70000000000000095</v>
      </c>
      <c r="T1361" s="98">
        <v>7.5688765598761698</v>
      </c>
      <c r="U1361" s="98">
        <v>0.38799999999999901</v>
      </c>
      <c r="V1361" s="98">
        <v>-0.65354482028468097</v>
      </c>
      <c r="W1361" s="99">
        <v>0.94999999999999896</v>
      </c>
      <c r="X1361" s="98">
        <v>1.62394180770345</v>
      </c>
      <c r="Y1361" s="98">
        <v>0.39574999999999999</v>
      </c>
      <c r="Z1361" s="98">
        <v>-1.18402303089072</v>
      </c>
      <c r="AA1361" s="99">
        <v>0.70000000000000095</v>
      </c>
      <c r="AB1361" s="98">
        <v>1.79820084382566</v>
      </c>
      <c r="AC1361" t="str">
        <f>IF('Regression diagnostics'!AC1361="","",'Regression diagnostics'!AC1361)</f>
        <v>For CO2, high residuals and Cooks. But no reason to remove this point</v>
      </c>
    </row>
    <row r="1362" spans="1:29" x14ac:dyDescent="0.25">
      <c r="A1362" t="str">
        <f t="shared" si="45"/>
        <v>Sep</v>
      </c>
      <c r="B1362">
        <f t="shared" si="46"/>
        <v>1361</v>
      </c>
      <c r="C1362" t="s">
        <v>2879</v>
      </c>
      <c r="D1362">
        <v>0</v>
      </c>
      <c r="E1362" s="98">
        <v>0.86980500000000605</v>
      </c>
      <c r="F1362" s="98">
        <v>1.5199891508118999</v>
      </c>
      <c r="G1362" s="99">
        <v>0.95000000000002205</v>
      </c>
      <c r="H1362" s="98">
        <v>3.7829456535177699</v>
      </c>
      <c r="I1362" s="98">
        <v>0.89638000000000395</v>
      </c>
      <c r="J1362" s="98">
        <v>-1.4742204784441899</v>
      </c>
      <c r="K1362" s="99">
        <v>0.7</v>
      </c>
      <c r="L1362" s="98">
        <v>2.2393354554307199</v>
      </c>
      <c r="M1362" s="98">
        <v>0.27373999999999499</v>
      </c>
      <c r="N1362" s="98">
        <v>-4.0631059294705202E-2</v>
      </c>
      <c r="O1362" s="99">
        <v>0.95000000000002205</v>
      </c>
      <c r="P1362" s="98">
        <v>0.10120183613221</v>
      </c>
      <c r="Q1362" s="98">
        <v>0.30789</v>
      </c>
      <c r="R1362" s="98">
        <v>-2.8309085134421399</v>
      </c>
      <c r="S1362" s="99">
        <v>0.70000000000000095</v>
      </c>
      <c r="T1362" s="98">
        <v>4.3200208835816403</v>
      </c>
      <c r="U1362" s="98">
        <v>0.37633</v>
      </c>
      <c r="V1362" s="98">
        <v>-0.33494172039624398</v>
      </c>
      <c r="W1362" s="99">
        <v>0.95000000000002904</v>
      </c>
      <c r="X1362" s="98">
        <v>0.83197881848820598</v>
      </c>
      <c r="Y1362" s="98">
        <v>0.369230000000001</v>
      </c>
      <c r="Z1362" s="98">
        <v>0.68475026515537596</v>
      </c>
      <c r="AA1362" s="99">
        <v>0.69999999999999896</v>
      </c>
      <c r="AB1362" s="98">
        <v>1.0394117685717601</v>
      </c>
      <c r="AC1362" t="str">
        <f>IF('Regression diagnostics'!AC1362="","",'Regression diagnostics'!AC1362)</f>
        <v/>
      </c>
    </row>
    <row r="1363" spans="1:29" x14ac:dyDescent="0.25">
      <c r="A1363" t="str">
        <f t="shared" si="45"/>
        <v>Sep</v>
      </c>
      <c r="B1363">
        <f t="shared" si="46"/>
        <v>1362</v>
      </c>
      <c r="C1363" t="s">
        <v>2879</v>
      </c>
      <c r="D1363">
        <v>15</v>
      </c>
      <c r="E1363" s="98">
        <v>0.89678499999999906</v>
      </c>
      <c r="F1363" s="98">
        <v>-1.5199891508127801</v>
      </c>
      <c r="G1363" s="99">
        <v>0.55000000000000004</v>
      </c>
      <c r="H1363" s="98">
        <v>0.95946334900476204</v>
      </c>
      <c r="I1363" s="98">
        <v>0.87021000000000304</v>
      </c>
      <c r="J1363" s="98">
        <v>0.248496811132708</v>
      </c>
      <c r="K1363" s="99">
        <v>0.3</v>
      </c>
      <c r="L1363" s="98">
        <v>0.161593008488541</v>
      </c>
      <c r="M1363" s="98">
        <v>0.49498000000000297</v>
      </c>
      <c r="N1363" s="98">
        <v>4.0631059295861402E-2</v>
      </c>
      <c r="O1363" s="99">
        <v>0.54999999999999705</v>
      </c>
      <c r="P1363" s="98">
        <v>2.5667683735623999E-2</v>
      </c>
      <c r="Q1363" s="98">
        <v>0.46083000000000002</v>
      </c>
      <c r="R1363" s="98">
        <v>1.86839775276523</v>
      </c>
      <c r="S1363" s="99">
        <v>0.3</v>
      </c>
      <c r="T1363" s="98">
        <v>1.2190819470138201</v>
      </c>
      <c r="U1363" s="98">
        <v>0.38511000000000201</v>
      </c>
      <c r="V1363" s="98">
        <v>0.33494172039590397</v>
      </c>
      <c r="W1363" s="99">
        <v>0.55000000000000604</v>
      </c>
      <c r="X1363" s="98">
        <v>0.21101365353850801</v>
      </c>
      <c r="Y1363" s="98">
        <v>0.392210000000001</v>
      </c>
      <c r="Z1363" s="98">
        <v>-0.260411461055229</v>
      </c>
      <c r="AA1363" s="99">
        <v>0.3</v>
      </c>
      <c r="AB1363" s="98">
        <v>0.169372579611203</v>
      </c>
      <c r="AC1363" t="str">
        <f>IF('Regression diagnostics'!AC1363="","",'Regression diagnostics'!AC1363)</f>
        <v/>
      </c>
    </row>
    <row r="1364" spans="1:29" x14ac:dyDescent="0.25">
      <c r="A1364" t="str">
        <f t="shared" si="45"/>
        <v>Sep</v>
      </c>
      <c r="B1364">
        <f t="shared" si="46"/>
        <v>1363</v>
      </c>
      <c r="C1364" t="s">
        <v>2879</v>
      </c>
      <c r="D1364">
        <v>30</v>
      </c>
      <c r="E1364" s="98">
        <v>0.87061499999999803</v>
      </c>
      <c r="F1364" s="98">
        <v>1.5199891508129799</v>
      </c>
      <c r="G1364" s="99">
        <v>0.55000000000001104</v>
      </c>
      <c r="H1364" s="98">
        <v>0.95946334900491603</v>
      </c>
      <c r="I1364" s="98">
        <v>0.84404000000000101</v>
      </c>
      <c r="J1364" s="98">
        <v>2.3983179206727701</v>
      </c>
      <c r="K1364" s="99">
        <v>0.3</v>
      </c>
      <c r="L1364" s="98">
        <v>1.5642260068553699</v>
      </c>
      <c r="M1364" s="98">
        <v>0.64792000000000405</v>
      </c>
      <c r="N1364" s="98">
        <v>-4.0631059296538499E-2</v>
      </c>
      <c r="O1364" s="99">
        <v>0.55000000000000604</v>
      </c>
      <c r="P1364" s="98">
        <v>2.5667683736052101E-2</v>
      </c>
      <c r="Q1364" s="98">
        <v>0.61377000000000004</v>
      </c>
      <c r="R1364" s="98">
        <v>1.82299844375963</v>
      </c>
      <c r="S1364" s="99">
        <v>0.3</v>
      </c>
      <c r="T1364" s="98">
        <v>1.1893568382100901</v>
      </c>
      <c r="U1364" s="98">
        <v>0.40809000000000201</v>
      </c>
      <c r="V1364" s="98">
        <v>-0.334941720396214</v>
      </c>
      <c r="W1364" s="99">
        <v>0.55000000000001503</v>
      </c>
      <c r="X1364" s="98">
        <v>0.21101365353870699</v>
      </c>
      <c r="Y1364" s="98">
        <v>0.415190000000001</v>
      </c>
      <c r="Z1364" s="98">
        <v>-0.82399990169661197</v>
      </c>
      <c r="AA1364" s="99">
        <v>0.3</v>
      </c>
      <c r="AB1364" s="98">
        <v>0.53611246481121499</v>
      </c>
      <c r="AC1364" t="str">
        <f>IF('Regression diagnostics'!AC1364="","",'Regression diagnostics'!AC1364)</f>
        <v/>
      </c>
    </row>
    <row r="1365" spans="1:29" x14ac:dyDescent="0.25">
      <c r="A1365" t="str">
        <f t="shared" si="45"/>
        <v>Sep</v>
      </c>
      <c r="B1365">
        <f t="shared" si="46"/>
        <v>1364</v>
      </c>
      <c r="C1365" t="s">
        <v>2879</v>
      </c>
      <c r="D1365">
        <v>45</v>
      </c>
      <c r="E1365" s="98">
        <v>0.79129500000000397</v>
      </c>
      <c r="F1365" s="98">
        <v>-1.5199891508135599</v>
      </c>
      <c r="G1365" s="99">
        <v>0.94999999999999596</v>
      </c>
      <c r="H1365" s="98">
        <v>3.7829456535208701</v>
      </c>
      <c r="I1365" s="98">
        <v>0.81786999999999999</v>
      </c>
      <c r="J1365" s="98">
        <v>-2.5688558078973802</v>
      </c>
      <c r="K1365" s="99">
        <v>0.70000000000000095</v>
      </c>
      <c r="L1365" s="98">
        <v>3.9111287344388299</v>
      </c>
      <c r="M1365" s="98">
        <v>0.73255999999999799</v>
      </c>
      <c r="N1365" s="98">
        <v>4.0631059296837198E-2</v>
      </c>
      <c r="O1365" s="99">
        <v>0.94999999999999596</v>
      </c>
      <c r="P1365" s="98">
        <v>0.10120183613749199</v>
      </c>
      <c r="Q1365" s="98">
        <v>0.766710000000001</v>
      </c>
      <c r="R1365" s="98">
        <v>-2.8077923167736998</v>
      </c>
      <c r="S1365" s="99">
        <v>0.70000000000000095</v>
      </c>
      <c r="T1365" s="98">
        <v>4.2844545669277103</v>
      </c>
      <c r="U1365" s="98">
        <v>0.445269999999999</v>
      </c>
      <c r="V1365" s="98">
        <v>0.33494172039629699</v>
      </c>
      <c r="W1365" s="99">
        <v>0.94999999999999896</v>
      </c>
      <c r="X1365" s="98">
        <v>0.83197881848808097</v>
      </c>
      <c r="Y1365" s="98">
        <v>0.43817</v>
      </c>
      <c r="Z1365" s="98">
        <v>0.97171545293783501</v>
      </c>
      <c r="AA1365" s="99">
        <v>0.70000000000000095</v>
      </c>
      <c r="AB1365" s="98">
        <v>1.47539369252302</v>
      </c>
      <c r="AC1365" t="str">
        <f>IF('Regression diagnostics'!AC1365="","",'Regression diagnostics'!AC1365)</f>
        <v/>
      </c>
    </row>
    <row r="1366" spans="1:29" x14ac:dyDescent="0.25">
      <c r="A1366" t="str">
        <f t="shared" si="45"/>
        <v>Sep</v>
      </c>
      <c r="B1366">
        <f t="shared" si="46"/>
        <v>1365</v>
      </c>
      <c r="C1366" t="s">
        <v>2880</v>
      </c>
      <c r="D1366">
        <v>0</v>
      </c>
      <c r="E1366" s="98">
        <v>0.939890000000008</v>
      </c>
      <c r="F1366" s="98">
        <v>-0.75841015308292903</v>
      </c>
      <c r="G1366" s="99">
        <v>0.95000000000002005</v>
      </c>
      <c r="H1366" s="98">
        <v>1.8840672890827499</v>
      </c>
      <c r="I1366" s="98">
        <v>0.92459000000000402</v>
      </c>
      <c r="J1366" s="98">
        <v>0.89076995885307597</v>
      </c>
      <c r="K1366" s="99">
        <v>0.70000000000000095</v>
      </c>
      <c r="L1366" s="98">
        <v>1.35210269766128</v>
      </c>
      <c r="M1366" s="98">
        <v>0.25438</v>
      </c>
      <c r="N1366" s="98">
        <v>-1.9386819721311399</v>
      </c>
      <c r="O1366" s="99">
        <v>0.95000000000002205</v>
      </c>
      <c r="P1366" s="98">
        <v>4.8477818288991603</v>
      </c>
      <c r="Q1366" s="98">
        <v>0.25913000000000103</v>
      </c>
      <c r="R1366" s="98">
        <v>-0.94363617114748699</v>
      </c>
      <c r="S1366" s="99">
        <v>0.70000000000000095</v>
      </c>
      <c r="T1366" s="98">
        <v>1.43469921236326</v>
      </c>
      <c r="U1366" s="98">
        <v>0.41028500000000001</v>
      </c>
      <c r="V1366" s="98">
        <v>-1.0579256778367201</v>
      </c>
      <c r="W1366" s="99">
        <v>0.95000000000003204</v>
      </c>
      <c r="X1366" s="98">
        <v>2.6307815329451101</v>
      </c>
      <c r="Y1366" s="98">
        <v>0.42531000000000102</v>
      </c>
      <c r="Z1366" s="98">
        <v>-2.20589906543292</v>
      </c>
      <c r="AA1366" s="99">
        <v>0.7</v>
      </c>
      <c r="AB1366" s="98">
        <v>3.3565431766090001</v>
      </c>
      <c r="AC1366" t="str">
        <f>IF('Regression diagnostics'!AC1366="","",'Regression diagnostics'!AC1366)</f>
        <v/>
      </c>
    </row>
    <row r="1367" spans="1:29" x14ac:dyDescent="0.25">
      <c r="A1367" t="str">
        <f t="shared" si="45"/>
        <v>Sep</v>
      </c>
      <c r="B1367">
        <f t="shared" si="46"/>
        <v>1366</v>
      </c>
      <c r="C1367" t="s">
        <v>2880</v>
      </c>
      <c r="D1367">
        <v>15</v>
      </c>
      <c r="E1367" s="98">
        <v>0.88142999999999905</v>
      </c>
      <c r="F1367" s="98">
        <v>0.75841015308111404</v>
      </c>
      <c r="G1367" s="99">
        <v>0.54999999999999605</v>
      </c>
      <c r="H1367" s="98">
        <v>0.47785341807576098</v>
      </c>
      <c r="I1367" s="98">
        <v>0.89673000000000302</v>
      </c>
      <c r="J1367" s="98">
        <v>-0.22558928946541101</v>
      </c>
      <c r="K1367" s="99">
        <v>0.3</v>
      </c>
      <c r="L1367" s="98">
        <v>0.14669582919896701</v>
      </c>
      <c r="M1367" s="98">
        <v>0.41556000000000198</v>
      </c>
      <c r="N1367" s="98">
        <v>1.9386819721305799</v>
      </c>
      <c r="O1367" s="99">
        <v>0.54999999999999605</v>
      </c>
      <c r="P1367" s="98">
        <v>1.2295362965287999</v>
      </c>
      <c r="Q1367" s="98">
        <v>0.41081000000000101</v>
      </c>
      <c r="R1367" s="98">
        <v>1.3398200836288301</v>
      </c>
      <c r="S1367" s="99">
        <v>0.3</v>
      </c>
      <c r="T1367" s="98">
        <v>0.87343178168707802</v>
      </c>
      <c r="U1367" s="98">
        <v>0.45654500000000098</v>
      </c>
      <c r="V1367" s="98">
        <v>1.05792567783627</v>
      </c>
      <c r="W1367" s="99">
        <v>0.55000000000000504</v>
      </c>
      <c r="X1367" s="98">
        <v>0.66724153378978901</v>
      </c>
      <c r="Y1367" s="98">
        <v>0.44152000000000102</v>
      </c>
      <c r="Z1367" s="98">
        <v>2.03747149001518</v>
      </c>
      <c r="AA1367" s="99">
        <v>0.3</v>
      </c>
      <c r="AB1367" s="98">
        <v>1.32815925271817</v>
      </c>
      <c r="AC1367" t="str">
        <f>IF('Regression diagnostics'!AC1367="","",'Regression diagnostics'!AC1367)</f>
        <v/>
      </c>
    </row>
    <row r="1368" spans="1:29" x14ac:dyDescent="0.25">
      <c r="A1368" t="str">
        <f t="shared" si="45"/>
        <v>Sep</v>
      </c>
      <c r="B1368">
        <f t="shared" si="46"/>
        <v>1367</v>
      </c>
      <c r="C1368" t="s">
        <v>2880</v>
      </c>
      <c r="D1368">
        <v>30</v>
      </c>
      <c r="E1368" s="98">
        <v>0.85356999999999705</v>
      </c>
      <c r="F1368" s="98">
        <v>-0.75841015308086102</v>
      </c>
      <c r="G1368" s="99">
        <v>0.55000000000000304</v>
      </c>
      <c r="H1368" s="98">
        <v>0.47785341807560899</v>
      </c>
      <c r="I1368" s="98">
        <v>0.86887000000000103</v>
      </c>
      <c r="J1368" s="98">
        <v>-1.29825889102875</v>
      </c>
      <c r="K1368" s="99">
        <v>0.3</v>
      </c>
      <c r="L1368" s="98">
        <v>0.84494932900021202</v>
      </c>
      <c r="M1368" s="98">
        <v>0.56724000000000097</v>
      </c>
      <c r="N1368" s="98">
        <v>-1.9386819721309201</v>
      </c>
      <c r="O1368" s="99">
        <v>0.55000000000000504</v>
      </c>
      <c r="P1368" s="98">
        <v>1.22953629652904</v>
      </c>
      <c r="Q1368" s="98">
        <v>0.56249000000000005</v>
      </c>
      <c r="R1368" s="98">
        <v>-0.82637551749438498</v>
      </c>
      <c r="S1368" s="99">
        <v>0.3</v>
      </c>
      <c r="T1368" s="98">
        <v>0.53840661588352101</v>
      </c>
      <c r="U1368" s="98">
        <v>0.47275500000000098</v>
      </c>
      <c r="V1368" s="98">
        <v>-1.0579256778365</v>
      </c>
      <c r="W1368" s="99">
        <v>0.55000000000001703</v>
      </c>
      <c r="X1368" s="98">
        <v>0.66724153378994999</v>
      </c>
      <c r="Y1368" s="98">
        <v>0.45773000000000102</v>
      </c>
      <c r="Z1368" s="98">
        <v>0.257356781160058</v>
      </c>
      <c r="AA1368" s="99">
        <v>0.3</v>
      </c>
      <c r="AB1368" s="98">
        <v>0.167385659171184</v>
      </c>
      <c r="AC1368" t="str">
        <f>IF('Regression diagnostics'!AC1368="","",'Regression diagnostics'!AC1368)</f>
        <v/>
      </c>
    </row>
    <row r="1369" spans="1:29" x14ac:dyDescent="0.25">
      <c r="A1369" t="str">
        <f t="shared" si="45"/>
        <v>Sep</v>
      </c>
      <c r="B1369">
        <f t="shared" si="46"/>
        <v>1368</v>
      </c>
      <c r="C1369" t="s">
        <v>2880</v>
      </c>
      <c r="D1369">
        <v>45</v>
      </c>
      <c r="E1369" s="98">
        <v>0.85631000000000401</v>
      </c>
      <c r="F1369" s="98">
        <v>0.758410153080185</v>
      </c>
      <c r="G1369" s="99">
        <v>0.94999999999999596</v>
      </c>
      <c r="H1369" s="98">
        <v>1.88406728907544</v>
      </c>
      <c r="I1369" s="98">
        <v>0.84101000000000004</v>
      </c>
      <c r="J1369" s="98">
        <v>1.4369465860580499</v>
      </c>
      <c r="K1369" s="99">
        <v>0.70000000000000095</v>
      </c>
      <c r="L1369" s="98">
        <v>2.1825929231383401</v>
      </c>
      <c r="M1369" s="98">
        <v>0.70941999999999805</v>
      </c>
      <c r="N1369" s="98">
        <v>1.9386819721311399</v>
      </c>
      <c r="O1369" s="99">
        <v>0.94999999999999596</v>
      </c>
      <c r="P1369" s="98">
        <v>4.8477818288978396</v>
      </c>
      <c r="Q1369" s="98">
        <v>0.71416999999999997</v>
      </c>
      <c r="R1369" s="98">
        <v>0.159336641322367</v>
      </c>
      <c r="S1369" s="99">
        <v>0.70000000000000095</v>
      </c>
      <c r="T1369" s="98">
        <v>0.24214638602796501</v>
      </c>
      <c r="U1369" s="98">
        <v>0.45891500000000002</v>
      </c>
      <c r="V1369" s="98">
        <v>1.05792567783629</v>
      </c>
      <c r="W1369" s="99">
        <v>0.94999999999999196</v>
      </c>
      <c r="X1369" s="98">
        <v>2.6307815329429398</v>
      </c>
      <c r="Y1369" s="98">
        <v>0.47393999999999997</v>
      </c>
      <c r="Z1369" s="98">
        <v>-1.2995090210958</v>
      </c>
      <c r="AA1369" s="99">
        <v>0.70000000000000195</v>
      </c>
      <c r="AB1369" s="98">
        <v>1.9739030907648201</v>
      </c>
      <c r="AC1369" t="str">
        <f>IF('Regression diagnostics'!AC1369="","",'Regression diagnostics'!AC1369)</f>
        <v/>
      </c>
    </row>
    <row r="1370" spans="1:29" x14ac:dyDescent="0.25">
      <c r="A1370" t="str">
        <f t="shared" si="45"/>
        <v>Sep</v>
      </c>
      <c r="B1370">
        <f t="shared" si="46"/>
        <v>1369</v>
      </c>
      <c r="C1370" t="s">
        <v>2881</v>
      </c>
      <c r="D1370">
        <v>0</v>
      </c>
      <c r="E1370" s="98">
        <v>0.903455000000008</v>
      </c>
      <c r="F1370" s="98">
        <v>1.4671750732989399</v>
      </c>
      <c r="G1370" s="99">
        <v>0.95000000000002105</v>
      </c>
      <c r="H1370" s="98">
        <v>3.6508915944311902</v>
      </c>
      <c r="I1370" s="98">
        <v>0.890930000000004</v>
      </c>
      <c r="J1370" s="98">
        <v>1.4810667035757099</v>
      </c>
      <c r="K1370" s="99">
        <v>0.7</v>
      </c>
      <c r="L1370" s="98">
        <v>2.2497586074970499</v>
      </c>
      <c r="M1370" s="98">
        <v>0.33954000000000101</v>
      </c>
      <c r="N1370" s="98">
        <v>1.1202563491653099</v>
      </c>
      <c r="O1370" s="99">
        <v>0.95000000000002105</v>
      </c>
      <c r="P1370" s="98">
        <v>2.793929193931</v>
      </c>
      <c r="Q1370" s="98">
        <v>0.33679000000000098</v>
      </c>
      <c r="R1370" s="98">
        <v>0.54570735706761397</v>
      </c>
      <c r="S1370" s="99">
        <v>0.70000000000000095</v>
      </c>
      <c r="T1370" s="98">
        <v>0.82943660420826704</v>
      </c>
      <c r="U1370" s="98">
        <v>0.39140000000000102</v>
      </c>
      <c r="V1370" s="98">
        <v>-1.96511387340981E-13</v>
      </c>
      <c r="W1370" s="99">
        <v>0.95000000000003104</v>
      </c>
      <c r="X1370" s="98">
        <v>4.8806380638611202E-13</v>
      </c>
      <c r="Y1370" s="98">
        <v>0.40600000000000103</v>
      </c>
      <c r="Z1370" s="98">
        <v>-1.7031267242370101</v>
      </c>
      <c r="AA1370" s="99">
        <v>0.7</v>
      </c>
      <c r="AB1370" s="98">
        <v>2.58870817837261</v>
      </c>
      <c r="AC1370" t="str">
        <f>IF('Regression diagnostics'!AC1370="","",'Regression diagnostics'!AC1370)</f>
        <v/>
      </c>
    </row>
    <row r="1371" spans="1:29" x14ac:dyDescent="0.25">
      <c r="A1371" t="str">
        <f t="shared" si="45"/>
        <v>Sep</v>
      </c>
      <c r="B1371">
        <f t="shared" si="46"/>
        <v>1370</v>
      </c>
      <c r="C1371" t="s">
        <v>2881</v>
      </c>
      <c r="D1371">
        <v>15</v>
      </c>
      <c r="E1371" s="98">
        <v>0.86913499999999999</v>
      </c>
      <c r="F1371" s="98">
        <v>-1.4671750733002</v>
      </c>
      <c r="G1371" s="99">
        <v>0.54999999999999705</v>
      </c>
      <c r="H1371" s="98">
        <v>0.92597065802146705</v>
      </c>
      <c r="I1371" s="98">
        <v>0.881660000000003</v>
      </c>
      <c r="J1371" s="98">
        <v>-1.6612933104994201</v>
      </c>
      <c r="K1371" s="99">
        <v>0.3</v>
      </c>
      <c r="L1371" s="98">
        <v>1.08183061761372</v>
      </c>
      <c r="M1371" s="98">
        <v>0.45578000000000202</v>
      </c>
      <c r="N1371" s="98">
        <v>-1.12025634916553</v>
      </c>
      <c r="O1371" s="99">
        <v>0.54999999999999505</v>
      </c>
      <c r="P1371" s="98">
        <v>0.70862045263522</v>
      </c>
      <c r="Q1371" s="98">
        <v>0.45853000000000099</v>
      </c>
      <c r="R1371" s="98">
        <v>-0.77449059291661804</v>
      </c>
      <c r="S1371" s="99">
        <v>0.3</v>
      </c>
      <c r="T1371" s="98">
        <v>0.50458050493707896</v>
      </c>
      <c r="U1371" s="98">
        <v>0.42620000000000102</v>
      </c>
      <c r="V1371" s="98">
        <v>-8.0620056344993099E-14</v>
      </c>
      <c r="W1371" s="99">
        <v>0.55000000000000504</v>
      </c>
      <c r="X1371" s="98">
        <v>5.0784392968649699E-14</v>
      </c>
      <c r="Y1371" s="98">
        <v>0.41160000000000102</v>
      </c>
      <c r="Z1371" s="98">
        <v>1.11495816170242</v>
      </c>
      <c r="AA1371" s="99">
        <v>0.3</v>
      </c>
      <c r="AB1371" s="98">
        <v>0.72564119682438399</v>
      </c>
      <c r="AC1371" t="str">
        <f>IF('Regression diagnostics'!AC1371="","",'Regression diagnostics'!AC1371)</f>
        <v/>
      </c>
    </row>
    <row r="1372" spans="1:29" x14ac:dyDescent="0.25">
      <c r="A1372" t="str">
        <f t="shared" si="45"/>
        <v>Sep</v>
      </c>
      <c r="B1372">
        <f t="shared" si="46"/>
        <v>1371</v>
      </c>
      <c r="C1372" t="s">
        <v>2881</v>
      </c>
      <c r="D1372">
        <v>30</v>
      </c>
      <c r="E1372" s="98">
        <v>0.85986499999999799</v>
      </c>
      <c r="F1372" s="98">
        <v>1.4671750733003699</v>
      </c>
      <c r="G1372" s="99">
        <v>0.55000000000000504</v>
      </c>
      <c r="H1372" s="98">
        <v>0.92597065802158895</v>
      </c>
      <c r="I1372" s="98">
        <v>0.872390000000001</v>
      </c>
      <c r="J1372" s="98">
        <v>0.41382935882035998</v>
      </c>
      <c r="K1372" s="99">
        <v>0.3</v>
      </c>
      <c r="L1372" s="98">
        <v>0.26912114200262199</v>
      </c>
      <c r="M1372" s="98">
        <v>0.57752000000000103</v>
      </c>
      <c r="N1372" s="98">
        <v>1.1202563491653099</v>
      </c>
      <c r="O1372" s="99">
        <v>0.55000000000000204</v>
      </c>
      <c r="P1372" s="98">
        <v>0.70862045263508999</v>
      </c>
      <c r="Q1372" s="98">
        <v>0.58026999999999995</v>
      </c>
      <c r="R1372" s="98">
        <v>0.47723321252289302</v>
      </c>
      <c r="S1372" s="99">
        <v>0.3</v>
      </c>
      <c r="T1372" s="98">
        <v>0.31085765226669998</v>
      </c>
      <c r="U1372" s="98">
        <v>0.43180000000000102</v>
      </c>
      <c r="V1372" s="98">
        <v>-6.5503795780307498E-14</v>
      </c>
      <c r="W1372" s="99">
        <v>0.55000000000001303</v>
      </c>
      <c r="X1372" s="98">
        <v>4.12623192870289E-14</v>
      </c>
      <c r="Y1372" s="98">
        <v>0.41720000000000101</v>
      </c>
      <c r="Z1372" s="98">
        <v>1.11495816170246</v>
      </c>
      <c r="AA1372" s="99">
        <v>0.3</v>
      </c>
      <c r="AB1372" s="98">
        <v>0.72564119682440698</v>
      </c>
      <c r="AC1372" t="str">
        <f>IF('Regression diagnostics'!AC1372="","",'Regression diagnostics'!AC1372)</f>
        <v/>
      </c>
    </row>
    <row r="1373" spans="1:29" x14ac:dyDescent="0.25">
      <c r="A1373" t="str">
        <f t="shared" si="45"/>
        <v>Sep</v>
      </c>
      <c r="B1373">
        <f t="shared" si="46"/>
        <v>1372</v>
      </c>
      <c r="C1373" t="s">
        <v>2881</v>
      </c>
      <c r="D1373">
        <v>45</v>
      </c>
      <c r="E1373" s="98">
        <v>0.875645000000003</v>
      </c>
      <c r="F1373" s="98">
        <v>-1.46717507330085</v>
      </c>
      <c r="G1373" s="99">
        <v>0.94999999999999896</v>
      </c>
      <c r="H1373" s="98">
        <v>3.6508915944351199</v>
      </c>
      <c r="I1373" s="98">
        <v>0.86312</v>
      </c>
      <c r="J1373" s="98">
        <v>0.42446595818974397</v>
      </c>
      <c r="K1373" s="99">
        <v>0.70000000000000095</v>
      </c>
      <c r="L1373" s="98">
        <v>0.64409241880605905</v>
      </c>
      <c r="M1373" s="98">
        <v>0.70475999999999905</v>
      </c>
      <c r="N1373" s="98">
        <v>-1.1202563491650399</v>
      </c>
      <c r="O1373" s="99">
        <v>0.94999999999999596</v>
      </c>
      <c r="P1373" s="98">
        <v>2.79392919392959</v>
      </c>
      <c r="Q1373" s="98">
        <v>0.70201000000000002</v>
      </c>
      <c r="R1373" s="98">
        <v>-9.1639208221639595E-2</v>
      </c>
      <c r="S1373" s="99">
        <v>0.70000000000000095</v>
      </c>
      <c r="T1373" s="98">
        <v>0.13926431712311599</v>
      </c>
      <c r="U1373" s="98">
        <v>0.40820000000000001</v>
      </c>
      <c r="V1373" s="98">
        <v>-7.55813028234301E-14</v>
      </c>
      <c r="W1373" s="99">
        <v>0.94999999999999896</v>
      </c>
      <c r="X1373" s="98">
        <v>1.87716848609919E-13</v>
      </c>
      <c r="Y1373" s="98">
        <v>0.42280000000000001</v>
      </c>
      <c r="Z1373" s="98">
        <v>-1.70312672423685</v>
      </c>
      <c r="AA1373" s="99">
        <v>0.70000000000000095</v>
      </c>
      <c r="AB1373" s="98">
        <v>2.5887081783723702</v>
      </c>
      <c r="AC1373" t="str">
        <f>IF('Regression diagnostics'!AC1373="","",'Regression diagnostics'!AC1373)</f>
        <v/>
      </c>
    </row>
    <row r="1374" spans="1:29" x14ac:dyDescent="0.25">
      <c r="A1374" t="str">
        <f t="shared" si="45"/>
        <v>Sep</v>
      </c>
      <c r="B1374">
        <f t="shared" si="46"/>
        <v>1373</v>
      </c>
      <c r="C1374" t="s">
        <v>2882</v>
      </c>
      <c r="D1374">
        <v>0</v>
      </c>
      <c r="E1374" s="98">
        <v>0.91352000000000499</v>
      </c>
      <c r="F1374" s="98">
        <v>0.39716186289384597</v>
      </c>
      <c r="G1374" s="99">
        <v>0.95000000000001805</v>
      </c>
      <c r="H1374" s="98">
        <v>0.986207775186424</v>
      </c>
      <c r="I1374" s="98">
        <v>0.92582000000000297</v>
      </c>
      <c r="J1374" s="98">
        <v>-0.79264073196027196</v>
      </c>
      <c r="K1374" s="99">
        <v>0.69999999999999896</v>
      </c>
      <c r="L1374" s="98">
        <v>1.2030484278842799</v>
      </c>
      <c r="M1374" s="98">
        <v>0.217669999999999</v>
      </c>
      <c r="N1374" s="98">
        <v>6.6751025986801896E-2</v>
      </c>
      <c r="O1374" s="99">
        <v>0.95000000000001705</v>
      </c>
      <c r="P1374" s="98">
        <v>0.16626064513005501</v>
      </c>
      <c r="Q1374" s="98">
        <v>0.22407000000000199</v>
      </c>
      <c r="R1374" s="98">
        <v>-0.509381905160187</v>
      </c>
      <c r="S1374" s="99">
        <v>0.7</v>
      </c>
      <c r="T1374" s="98">
        <v>0.77420916972226606</v>
      </c>
      <c r="U1374" s="98">
        <v>0.38014000000000098</v>
      </c>
      <c r="V1374" s="98">
        <v>0.20695585975668701</v>
      </c>
      <c r="W1374" s="99">
        <v>0.95000000000003504</v>
      </c>
      <c r="X1374" s="98">
        <v>0.51402859295312797</v>
      </c>
      <c r="Y1374" s="98">
        <v>0.38464000000000098</v>
      </c>
      <c r="Z1374" s="98">
        <v>-0.43628040744165603</v>
      </c>
      <c r="AA1374" s="99">
        <v>0.70000000000000095</v>
      </c>
      <c r="AB1374" s="98">
        <v>0.66214745312199097</v>
      </c>
      <c r="AC1374" t="str">
        <f>IF('Regression diagnostics'!AC1374="","",'Regression diagnostics'!AC1374)</f>
        <v/>
      </c>
    </row>
    <row r="1375" spans="1:29" x14ac:dyDescent="0.25">
      <c r="A1375" t="str">
        <f t="shared" si="45"/>
        <v>Sep</v>
      </c>
      <c r="B1375">
        <f t="shared" si="46"/>
        <v>1374</v>
      </c>
      <c r="C1375" t="s">
        <v>2882</v>
      </c>
      <c r="D1375">
        <v>15</v>
      </c>
      <c r="E1375" s="98">
        <v>0.91024000000000005</v>
      </c>
      <c r="F1375" s="98">
        <v>-0.39716186289481298</v>
      </c>
      <c r="G1375" s="99">
        <v>0.54999999999999905</v>
      </c>
      <c r="H1375" s="98">
        <v>0.25013053357422599</v>
      </c>
      <c r="I1375" s="98">
        <v>0.89794000000000196</v>
      </c>
      <c r="J1375" s="98">
        <v>0.33166107457798699</v>
      </c>
      <c r="K1375" s="99">
        <v>0.3</v>
      </c>
      <c r="L1375" s="98">
        <v>0.21567865406122499</v>
      </c>
      <c r="M1375" s="98">
        <v>0.35179000000000299</v>
      </c>
      <c r="N1375" s="98">
        <v>-6.6751025986846693E-2</v>
      </c>
      <c r="O1375" s="99">
        <v>0.54999999999999705</v>
      </c>
      <c r="P1375" s="98">
        <v>4.2168460769680498E-2</v>
      </c>
      <c r="Q1375" s="98">
        <v>0.34539000000000097</v>
      </c>
      <c r="R1375" s="98">
        <v>0.30860720764500199</v>
      </c>
      <c r="S1375" s="99">
        <v>0.3</v>
      </c>
      <c r="T1375" s="98">
        <v>0.201005188080284</v>
      </c>
      <c r="U1375" s="98">
        <v>0.39708000000000099</v>
      </c>
      <c r="V1375" s="98">
        <v>-0.20695585975702399</v>
      </c>
      <c r="W1375" s="99">
        <v>0.55000000000000504</v>
      </c>
      <c r="X1375" s="98">
        <v>0.130372371281848</v>
      </c>
      <c r="Y1375" s="98">
        <v>0.39258000000000098</v>
      </c>
      <c r="Z1375" s="98">
        <v>0.169534734176605</v>
      </c>
      <c r="AA1375" s="99">
        <v>0.3</v>
      </c>
      <c r="AB1375" s="98">
        <v>0.110263654857684</v>
      </c>
      <c r="AC1375" t="str">
        <f>IF('Regression diagnostics'!AC1375="","",'Regression diagnostics'!AC1375)</f>
        <v/>
      </c>
    </row>
    <row r="1376" spans="1:29" x14ac:dyDescent="0.25">
      <c r="A1376" t="str">
        <f t="shared" si="45"/>
        <v>Sep</v>
      </c>
      <c r="B1376">
        <f t="shared" si="46"/>
        <v>1375</v>
      </c>
      <c r="C1376" t="s">
        <v>2882</v>
      </c>
      <c r="D1376">
        <v>30</v>
      </c>
      <c r="E1376" s="98">
        <v>0.88235999999999903</v>
      </c>
      <c r="F1376" s="98">
        <v>0.397161862894856</v>
      </c>
      <c r="G1376" s="99">
        <v>0.55000000000000804</v>
      </c>
      <c r="H1376" s="98">
        <v>0.25013053357425802</v>
      </c>
      <c r="I1376" s="98">
        <v>0.87006000000000105</v>
      </c>
      <c r="J1376" s="98">
        <v>0.89339334503462597</v>
      </c>
      <c r="K1376" s="99">
        <v>0.3</v>
      </c>
      <c r="L1376" s="98">
        <v>0.58118059410232603</v>
      </c>
      <c r="M1376" s="98">
        <v>0.47311000000000297</v>
      </c>
      <c r="N1376" s="98">
        <v>6.6751025986294205E-2</v>
      </c>
      <c r="O1376" s="99">
        <v>0.55000000000000604</v>
      </c>
      <c r="P1376" s="98">
        <v>4.21684607693322E-2</v>
      </c>
      <c r="Q1376" s="98">
        <v>0.46671000000000001</v>
      </c>
      <c r="R1376" s="98">
        <v>0.38319178672562798</v>
      </c>
      <c r="S1376" s="99">
        <v>0.3</v>
      </c>
      <c r="T1376" s="98">
        <v>0.249591021274154</v>
      </c>
      <c r="U1376" s="98">
        <v>0.40502000000000099</v>
      </c>
      <c r="V1376" s="98">
        <v>0.20695585975686001</v>
      </c>
      <c r="W1376" s="99">
        <v>0.55000000000001603</v>
      </c>
      <c r="X1376" s="98">
        <v>0.130372371281748</v>
      </c>
      <c r="Y1376" s="98">
        <v>0.40052000000000099</v>
      </c>
      <c r="Z1376" s="98">
        <v>0.51776824221522799</v>
      </c>
      <c r="AA1376" s="99">
        <v>0.3</v>
      </c>
      <c r="AB1376" s="98">
        <v>0.33679540862085999</v>
      </c>
      <c r="AC1376" t="str">
        <f>IF('Regression diagnostics'!AC1376="","",'Regression diagnostics'!AC1376)</f>
        <v/>
      </c>
    </row>
    <row r="1377" spans="1:29" x14ac:dyDescent="0.25">
      <c r="A1377" t="str">
        <f t="shared" si="45"/>
        <v>Sep</v>
      </c>
      <c r="B1377">
        <f t="shared" si="46"/>
        <v>1376</v>
      </c>
      <c r="C1377" t="s">
        <v>2882</v>
      </c>
      <c r="D1377">
        <v>45</v>
      </c>
      <c r="E1377" s="98">
        <v>0.82988000000000295</v>
      </c>
      <c r="F1377" s="98">
        <v>-0.397161862895413</v>
      </c>
      <c r="G1377" s="99">
        <v>0.94999999999999896</v>
      </c>
      <c r="H1377" s="98">
        <v>0.98620777519012104</v>
      </c>
      <c r="I1377" s="98">
        <v>0.84218000000000004</v>
      </c>
      <c r="J1377" s="98">
        <v>-1.0786608041452701</v>
      </c>
      <c r="K1377" s="99">
        <v>0.70000000000000095</v>
      </c>
      <c r="L1377" s="98">
        <v>1.63761874644817</v>
      </c>
      <c r="M1377" s="98">
        <v>0.58162999999999698</v>
      </c>
      <c r="N1377" s="98">
        <v>-6.6751025985686496E-2</v>
      </c>
      <c r="O1377" s="99">
        <v>0.94999999999999896</v>
      </c>
      <c r="P1377" s="98">
        <v>0.166260645127245</v>
      </c>
      <c r="Q1377" s="98">
        <v>0.58803000000000005</v>
      </c>
      <c r="R1377" s="98">
        <v>-0.54735851397259805</v>
      </c>
      <c r="S1377" s="99">
        <v>0.70000000000000095</v>
      </c>
      <c r="T1377" s="98">
        <v>0.83194702099133999</v>
      </c>
      <c r="U1377" s="98">
        <v>0.40395999999999999</v>
      </c>
      <c r="V1377" s="98">
        <v>-0.206955859756946</v>
      </c>
      <c r="W1377" s="99">
        <v>0.94999999999999896</v>
      </c>
      <c r="X1377" s="98">
        <v>0.51402859295357795</v>
      </c>
      <c r="Y1377" s="98">
        <v>0.40845999999999999</v>
      </c>
      <c r="Z1377" s="98">
        <v>-0.61359223078670799</v>
      </c>
      <c r="AA1377" s="99">
        <v>0.70000000000000095</v>
      </c>
      <c r="AB1377" s="98">
        <v>0.93135069034348295</v>
      </c>
      <c r="AC1377" t="str">
        <f>IF('Regression diagnostics'!AC1377="","",'Regression diagnostics'!AC1377)</f>
        <v/>
      </c>
    </row>
    <row r="1378" spans="1:29" x14ac:dyDescent="0.25">
      <c r="A1378" t="str">
        <f t="shared" si="45"/>
        <v>Sep</v>
      </c>
      <c r="B1378">
        <f t="shared" si="46"/>
        <v>1377</v>
      </c>
      <c r="C1378" t="s">
        <v>2883</v>
      </c>
      <c r="D1378">
        <v>0</v>
      </c>
      <c r="E1378" s="98">
        <v>0.93560500000000602</v>
      </c>
      <c r="F1378" s="98">
        <v>1.87912487789778</v>
      </c>
      <c r="G1378" s="99">
        <v>0.95000000000002205</v>
      </c>
      <c r="H1378" s="98">
        <v>4.6828254147347499</v>
      </c>
      <c r="I1378" s="98">
        <v>0.93683000000000405</v>
      </c>
      <c r="J1378" s="98">
        <v>0.58345051959025496</v>
      </c>
      <c r="K1378" s="99">
        <v>0.7</v>
      </c>
      <c r="L1378" s="98">
        <v>0.88541241744366295</v>
      </c>
      <c r="M1378" s="98">
        <v>0.23099499999999701</v>
      </c>
      <c r="N1378" s="98">
        <v>1.3074494437809601</v>
      </c>
      <c r="O1378" s="99">
        <v>0.95000000000002005</v>
      </c>
      <c r="P1378" s="98">
        <v>3.26233917826419</v>
      </c>
      <c r="Q1378" s="98">
        <v>0.23452000000000101</v>
      </c>
      <c r="R1378" s="98">
        <v>8.0906688339775698E-2</v>
      </c>
      <c r="S1378" s="99">
        <v>0.7</v>
      </c>
      <c r="T1378" s="98">
        <v>0.122953964294904</v>
      </c>
      <c r="U1378" s="98">
        <v>0.38447500000000201</v>
      </c>
      <c r="V1378" s="98">
        <v>0.79650774972207905</v>
      </c>
      <c r="W1378" s="99">
        <v>0.95000000000003204</v>
      </c>
      <c r="X1378" s="98">
        <v>1.9796355483110299</v>
      </c>
      <c r="Y1378" s="98">
        <v>0.38465000000000199</v>
      </c>
      <c r="Z1378" s="98">
        <v>0.32079441723621299</v>
      </c>
      <c r="AA1378" s="99">
        <v>0.7</v>
      </c>
      <c r="AB1378" s="98">
        <v>0.486849760722115</v>
      </c>
      <c r="AC1378" t="str">
        <f>IF('Regression diagnostics'!AC1378="","",'Regression diagnostics'!AC1378)</f>
        <v/>
      </c>
    </row>
    <row r="1379" spans="1:29" x14ac:dyDescent="0.25">
      <c r="A1379" t="str">
        <f t="shared" si="45"/>
        <v>Sep</v>
      </c>
      <c r="B1379">
        <f t="shared" si="46"/>
        <v>1378</v>
      </c>
      <c r="C1379" t="s">
        <v>2883</v>
      </c>
      <c r="D1379">
        <v>15</v>
      </c>
      <c r="E1379" s="98">
        <v>0.92288500000000095</v>
      </c>
      <c r="F1379" s="98">
        <v>-1.87912487789862</v>
      </c>
      <c r="G1379" s="99">
        <v>0.55000000000000004</v>
      </c>
      <c r="H1379" s="98">
        <v>1.18769862608188</v>
      </c>
      <c r="I1379" s="98">
        <v>0.92166000000000303</v>
      </c>
      <c r="J1379" s="98">
        <v>-1.2678815253392299</v>
      </c>
      <c r="K1379" s="99">
        <v>0.3</v>
      </c>
      <c r="L1379" s="98">
        <v>0.82514518692624905</v>
      </c>
      <c r="M1379" s="98">
        <v>0.41441500000000497</v>
      </c>
      <c r="N1379" s="98">
        <v>-1.30744944378025</v>
      </c>
      <c r="O1379" s="99">
        <v>0.54999999999999805</v>
      </c>
      <c r="P1379" s="98">
        <v>0.82742263840154795</v>
      </c>
      <c r="Q1379" s="98">
        <v>0.41089000000000098</v>
      </c>
      <c r="R1379" s="98">
        <v>-0.53992749638779702</v>
      </c>
      <c r="S1379" s="99">
        <v>0.3</v>
      </c>
      <c r="T1379" s="98">
        <v>0.35170670000828402</v>
      </c>
      <c r="U1379" s="98">
        <v>0.39297500000000102</v>
      </c>
      <c r="V1379" s="98">
        <v>-0.79650774972242999</v>
      </c>
      <c r="W1379" s="99">
        <v>0.55000000000000504</v>
      </c>
      <c r="X1379" s="98">
        <v>0.50209226538179097</v>
      </c>
      <c r="Y1379" s="98">
        <v>0.39280000000000098</v>
      </c>
      <c r="Z1379" s="98">
        <v>-0.65675617744128201</v>
      </c>
      <c r="AA1379" s="99">
        <v>0.3</v>
      </c>
      <c r="AB1379" s="98">
        <v>0.427241907995213</v>
      </c>
      <c r="AC1379" t="str">
        <f>IF('Regression diagnostics'!AC1379="","",'Regression diagnostics'!AC1379)</f>
        <v/>
      </c>
    </row>
    <row r="1380" spans="1:29" x14ac:dyDescent="0.25">
      <c r="A1380" t="str">
        <f t="shared" si="45"/>
        <v>Sep</v>
      </c>
      <c r="B1380">
        <f t="shared" si="46"/>
        <v>1379</v>
      </c>
      <c r="C1380" t="s">
        <v>2883</v>
      </c>
      <c r="D1380">
        <v>30</v>
      </c>
      <c r="E1380" s="98">
        <v>0.90771500000000005</v>
      </c>
      <c r="F1380" s="98">
        <v>1.87912487789861</v>
      </c>
      <c r="G1380" s="99">
        <v>0.55000000000000804</v>
      </c>
      <c r="H1380" s="98">
        <v>1.18769862608189</v>
      </c>
      <c r="I1380" s="98">
        <v>0.90649000000000202</v>
      </c>
      <c r="J1380" s="98">
        <v>1.3898889776988199</v>
      </c>
      <c r="K1380" s="99">
        <v>0.3</v>
      </c>
      <c r="L1380" s="98">
        <v>0.90470145998891704</v>
      </c>
      <c r="M1380" s="98">
        <v>0.590785000000004</v>
      </c>
      <c r="N1380" s="98">
        <v>1.30744944377939</v>
      </c>
      <c r="O1380" s="99">
        <v>0.55000000000000704</v>
      </c>
      <c r="P1380" s="98">
        <v>0.82742263840102304</v>
      </c>
      <c r="Q1380" s="98">
        <v>0.587260000000001</v>
      </c>
      <c r="R1380" s="98">
        <v>0.92095741125595698</v>
      </c>
      <c r="S1380" s="99">
        <v>0.3</v>
      </c>
      <c r="T1380" s="98">
        <v>0.60008055935048499</v>
      </c>
      <c r="U1380" s="98">
        <v>0.40112500000000001</v>
      </c>
      <c r="V1380" s="98">
        <v>0.79650774972236005</v>
      </c>
      <c r="W1380" s="99">
        <v>0.55000000000001703</v>
      </c>
      <c r="X1380" s="98">
        <v>0.502092265381759</v>
      </c>
      <c r="Y1380" s="98">
        <v>0.40095000000000097</v>
      </c>
      <c r="Z1380" s="98">
        <v>0.68348462652306097</v>
      </c>
      <c r="AA1380" s="99">
        <v>0.3</v>
      </c>
      <c r="AB1380" s="98">
        <v>0.44463840638021601</v>
      </c>
      <c r="AC1380" t="str">
        <f>IF('Regression diagnostics'!AC1380="","",'Regression diagnostics'!AC1380)</f>
        <v/>
      </c>
    </row>
    <row r="1381" spans="1:29" x14ac:dyDescent="0.25">
      <c r="A1381" t="str">
        <f t="shared" si="45"/>
        <v>Sep</v>
      </c>
      <c r="B1381">
        <f t="shared" si="46"/>
        <v>1380</v>
      </c>
      <c r="C1381" t="s">
        <v>2883</v>
      </c>
      <c r="D1381">
        <v>45</v>
      </c>
      <c r="E1381" s="98">
        <v>0.89009500000000197</v>
      </c>
      <c r="F1381" s="98">
        <v>-1.879124877899</v>
      </c>
      <c r="G1381" s="99">
        <v>0.94999999999999596</v>
      </c>
      <c r="H1381" s="98">
        <v>4.6828254147365396</v>
      </c>
      <c r="I1381" s="98">
        <v>0.891320000000001</v>
      </c>
      <c r="J1381" s="98">
        <v>-0.76981998151977404</v>
      </c>
      <c r="K1381" s="99">
        <v>0.70000000000000095</v>
      </c>
      <c r="L1381" s="98">
        <v>1.16839000460414</v>
      </c>
      <c r="M1381" s="98">
        <v>0.76010499999999603</v>
      </c>
      <c r="N1381" s="98">
        <v>-1.30744944377878</v>
      </c>
      <c r="O1381" s="99">
        <v>0.95000000000000295</v>
      </c>
      <c r="P1381" s="98">
        <v>3.2623391782581401</v>
      </c>
      <c r="Q1381" s="98">
        <v>0.76363000000000003</v>
      </c>
      <c r="R1381" s="98">
        <v>-0.66293949731530499</v>
      </c>
      <c r="S1381" s="99">
        <v>0.70000000000000095</v>
      </c>
      <c r="T1381" s="98">
        <v>1.0076948702680399</v>
      </c>
      <c r="U1381" s="98">
        <v>0.40892500000000098</v>
      </c>
      <c r="V1381" s="98">
        <v>-0.79650774972251004</v>
      </c>
      <c r="W1381" s="99">
        <v>0.94999999999999896</v>
      </c>
      <c r="X1381" s="98">
        <v>1.9796355483114201</v>
      </c>
      <c r="Y1381" s="98">
        <v>0.40910000000000002</v>
      </c>
      <c r="Z1381" s="98">
        <v>-0.36162279761194399</v>
      </c>
      <c r="AA1381" s="99">
        <v>0.70000000000000095</v>
      </c>
      <c r="AB1381" s="98">
        <v>0.54882085111205603</v>
      </c>
      <c r="AC1381" t="str">
        <f>IF('Regression diagnostics'!AC1381="","",'Regression diagnostics'!AC1381)</f>
        <v/>
      </c>
    </row>
    <row r="1382" spans="1:29" x14ac:dyDescent="0.25">
      <c r="A1382" t="str">
        <f t="shared" si="45"/>
        <v>Sep</v>
      </c>
      <c r="B1382">
        <f t="shared" si="46"/>
        <v>1381</v>
      </c>
      <c r="C1382" t="s">
        <v>2884</v>
      </c>
      <c r="D1382">
        <v>0</v>
      </c>
      <c r="E1382" s="98">
        <v>0.98621000000000802</v>
      </c>
      <c r="F1382" s="98">
        <v>-0.255620135162824</v>
      </c>
      <c r="G1382" s="99">
        <v>0.95000000000002305</v>
      </c>
      <c r="H1382" s="98">
        <v>0.63467823476276297</v>
      </c>
      <c r="I1382" s="98">
        <v>0.98156000000000398</v>
      </c>
      <c r="J1382" s="98">
        <v>0.26167793838190501</v>
      </c>
      <c r="K1382" s="99">
        <v>0.7</v>
      </c>
      <c r="L1382" s="98">
        <v>0.39705179402783503</v>
      </c>
      <c r="M1382" s="98">
        <v>0.23280499999999901</v>
      </c>
      <c r="N1382" s="98">
        <v>8.5615446374216406E-2</v>
      </c>
      <c r="O1382" s="99">
        <v>0.95000000000002305</v>
      </c>
      <c r="P1382" s="98">
        <v>0.21324798767400199</v>
      </c>
      <c r="Q1382" s="98">
        <v>0.23738000000000201</v>
      </c>
      <c r="R1382" s="98">
        <v>-0.35334757764762698</v>
      </c>
      <c r="S1382" s="99">
        <v>0.70000000000000095</v>
      </c>
      <c r="T1382" s="98">
        <v>0.53701540384631297</v>
      </c>
      <c r="U1382" s="98">
        <v>0.39496500000000201</v>
      </c>
      <c r="V1382" s="98">
        <v>-0.56232085578747903</v>
      </c>
      <c r="W1382" s="99">
        <v>0.95000000000003104</v>
      </c>
      <c r="X1382" s="98">
        <v>1.3970942660638199</v>
      </c>
      <c r="Y1382" s="98">
        <v>0.39524000000000098</v>
      </c>
      <c r="Z1382" s="98">
        <v>-0.27296688593949803</v>
      </c>
      <c r="AA1382" s="99">
        <v>0.7</v>
      </c>
      <c r="AB1382" s="98">
        <v>0.41425842989358902</v>
      </c>
      <c r="AC1382" t="str">
        <f>IF('Regression diagnostics'!AC1382="","",'Regression diagnostics'!AC1382)</f>
        <v/>
      </c>
    </row>
    <row r="1383" spans="1:29" x14ac:dyDescent="0.25">
      <c r="A1383" t="str">
        <f t="shared" si="45"/>
        <v>Sep</v>
      </c>
      <c r="B1383">
        <f t="shared" si="46"/>
        <v>1382</v>
      </c>
      <c r="C1383" t="s">
        <v>2884</v>
      </c>
      <c r="D1383">
        <v>15</v>
      </c>
      <c r="E1383" s="98">
        <v>0.945769999999998</v>
      </c>
      <c r="F1383" s="98">
        <v>0.25562013516113102</v>
      </c>
      <c r="G1383" s="99">
        <v>0.55000000000000104</v>
      </c>
      <c r="H1383" s="98">
        <v>0.160972575457238</v>
      </c>
      <c r="I1383" s="98">
        <v>0.95042000000000304</v>
      </c>
      <c r="J1383" s="98">
        <v>-5.0794939349926897E-2</v>
      </c>
      <c r="K1383" s="99">
        <v>0.3</v>
      </c>
      <c r="L1383" s="98">
        <v>3.3030017834842502E-2</v>
      </c>
      <c r="M1383" s="98">
        <v>0.35858500000000298</v>
      </c>
      <c r="N1383" s="98">
        <v>-8.5615446374320101E-2</v>
      </c>
      <c r="O1383" s="99">
        <v>0.54999999999999905</v>
      </c>
      <c r="P1383" s="98">
        <v>5.4085796403680803E-2</v>
      </c>
      <c r="Q1383" s="98">
        <v>0.35401000000000099</v>
      </c>
      <c r="R1383" s="98">
        <v>0.19943267884587501</v>
      </c>
      <c r="S1383" s="99">
        <v>0.3</v>
      </c>
      <c r="T1383" s="98">
        <v>0.12989280478701201</v>
      </c>
      <c r="U1383" s="98">
        <v>0.40070500000000098</v>
      </c>
      <c r="V1383" s="98">
        <v>0.56232085578680702</v>
      </c>
      <c r="W1383" s="99">
        <v>0.55000000000000504</v>
      </c>
      <c r="X1383" s="98">
        <v>0.35434311411371899</v>
      </c>
      <c r="Y1383" s="98">
        <v>0.40043000000000101</v>
      </c>
      <c r="Z1383" s="98">
        <v>0.49409447302835302</v>
      </c>
      <c r="AA1383" s="99">
        <v>0.3</v>
      </c>
      <c r="AB1383" s="98">
        <v>0.32139198182935103</v>
      </c>
      <c r="AC1383" t="str">
        <f>IF('Regression diagnostics'!AC1383="","",'Regression diagnostics'!AC1383)</f>
        <v/>
      </c>
    </row>
    <row r="1384" spans="1:29" x14ac:dyDescent="0.25">
      <c r="A1384" t="str">
        <f t="shared" si="45"/>
        <v>Sep</v>
      </c>
      <c r="B1384">
        <f t="shared" si="46"/>
        <v>1383</v>
      </c>
      <c r="C1384" t="s">
        <v>2884</v>
      </c>
      <c r="D1384">
        <v>30</v>
      </c>
      <c r="E1384" s="98">
        <v>0.91462999999999695</v>
      </c>
      <c r="F1384" s="98">
        <v>-0.25562013516080601</v>
      </c>
      <c r="G1384" s="99">
        <v>0.55000000000001104</v>
      </c>
      <c r="H1384" s="98">
        <v>0.160972575457037</v>
      </c>
      <c r="I1384" s="98">
        <v>0.91928000000000099</v>
      </c>
      <c r="J1384" s="98">
        <v>-0.412335390016071</v>
      </c>
      <c r="K1384" s="99">
        <v>0.3</v>
      </c>
      <c r="L1384" s="98">
        <v>0.26814941312389001</v>
      </c>
      <c r="M1384" s="98">
        <v>0.475215000000002</v>
      </c>
      <c r="N1384" s="98">
        <v>8.5615446373826995E-2</v>
      </c>
      <c r="O1384" s="99">
        <v>0.55000000000001004</v>
      </c>
      <c r="P1384" s="98">
        <v>5.4085796403370502E-2</v>
      </c>
      <c r="Q1384" s="98">
        <v>0.47064</v>
      </c>
      <c r="R1384" s="98">
        <v>0.29509550853623701</v>
      </c>
      <c r="S1384" s="99">
        <v>0.3</v>
      </c>
      <c r="T1384" s="98">
        <v>0.192203801604379</v>
      </c>
      <c r="U1384" s="98">
        <v>0.405895000000001</v>
      </c>
      <c r="V1384" s="98">
        <v>-0.562320855786965</v>
      </c>
      <c r="W1384" s="99">
        <v>0.55000000000001703</v>
      </c>
      <c r="X1384" s="98">
        <v>0.35434311411382702</v>
      </c>
      <c r="Y1384" s="98">
        <v>0.40562000000000098</v>
      </c>
      <c r="Z1384" s="98">
        <v>-0.45209262447119902</v>
      </c>
      <c r="AA1384" s="99">
        <v>0.3</v>
      </c>
      <c r="AB1384" s="98">
        <v>0.29406476385157698</v>
      </c>
      <c r="AC1384" t="str">
        <f>IF('Regression diagnostics'!AC1384="","",'Regression diagnostics'!AC1384)</f>
        <v/>
      </c>
    </row>
    <row r="1385" spans="1:29" x14ac:dyDescent="0.25">
      <c r="A1385" t="str">
        <f t="shared" si="45"/>
        <v>Sep</v>
      </c>
      <c r="B1385">
        <f t="shared" si="46"/>
        <v>1384</v>
      </c>
      <c r="C1385" t="s">
        <v>2884</v>
      </c>
      <c r="D1385">
        <v>45</v>
      </c>
      <c r="E1385" s="98">
        <v>0.89279000000000397</v>
      </c>
      <c r="F1385" s="98">
        <v>0.255620135160183</v>
      </c>
      <c r="G1385" s="99">
        <v>0.94999999999999896</v>
      </c>
      <c r="H1385" s="98">
        <v>0.63467823475604401</v>
      </c>
      <c r="I1385" s="98">
        <v>0.88814000000000004</v>
      </c>
      <c r="J1385" s="98">
        <v>0.44576532526736001</v>
      </c>
      <c r="K1385" s="99">
        <v>0.70000000000000095</v>
      </c>
      <c r="L1385" s="98">
        <v>0.67641899979432096</v>
      </c>
      <c r="M1385" s="98">
        <v>0.58269499999999697</v>
      </c>
      <c r="N1385" s="98">
        <v>-8.5615446373210197E-2</v>
      </c>
      <c r="O1385" s="99">
        <v>0.94999999999999596</v>
      </c>
      <c r="P1385" s="98">
        <v>0.21324798767143399</v>
      </c>
      <c r="Q1385" s="98">
        <v>0.58726999999999996</v>
      </c>
      <c r="R1385" s="98">
        <v>-0.40205670634185497</v>
      </c>
      <c r="S1385" s="99">
        <v>0.70000000000000095</v>
      </c>
      <c r="T1385" s="98">
        <v>0.61105483136851102</v>
      </c>
      <c r="U1385" s="98">
        <v>0.41053499999999998</v>
      </c>
      <c r="V1385" s="98">
        <v>0.56232085578681401</v>
      </c>
      <c r="W1385" s="99">
        <v>0.94999999999999896</v>
      </c>
      <c r="X1385" s="98">
        <v>1.3970942660616901</v>
      </c>
      <c r="Y1385" s="98">
        <v>0.41081000000000001</v>
      </c>
      <c r="Z1385" s="98">
        <v>0.20880800249202</v>
      </c>
      <c r="AA1385" s="99">
        <v>0.70000000000000095</v>
      </c>
      <c r="AB1385" s="98">
        <v>0.31688461919079902</v>
      </c>
      <c r="AC1385" t="str">
        <f>IF('Regression diagnostics'!AC1385="","",'Regression diagnostics'!AC1385)</f>
        <v/>
      </c>
    </row>
    <row r="1386" spans="1:29" x14ac:dyDescent="0.25">
      <c r="A1386" t="str">
        <f t="shared" si="45"/>
        <v>Sep</v>
      </c>
      <c r="B1386">
        <f t="shared" si="46"/>
        <v>1385</v>
      </c>
      <c r="C1386" t="s">
        <v>2885</v>
      </c>
      <c r="D1386">
        <v>0</v>
      </c>
      <c r="E1386" s="98">
        <v>0.94897000000000897</v>
      </c>
      <c r="F1386" s="98">
        <v>-0.92319007492260596</v>
      </c>
      <c r="G1386" s="99">
        <v>0.95000000000002605</v>
      </c>
      <c r="H1386" s="98">
        <v>2.2940904163229501</v>
      </c>
      <c r="I1386" s="98">
        <v>0.93382000000000398</v>
      </c>
      <c r="J1386" s="98">
        <v>0.82002563248807003</v>
      </c>
      <c r="K1386" s="99">
        <v>0.7</v>
      </c>
      <c r="L1386" s="98">
        <v>1.2446411286335799</v>
      </c>
      <c r="M1386" s="98">
        <v>0.230404999999999</v>
      </c>
      <c r="N1386" s="98">
        <v>-0.55287262827950001</v>
      </c>
      <c r="O1386" s="99">
        <v>0.95000000000002305</v>
      </c>
      <c r="P1386" s="98">
        <v>1.3775041467145901</v>
      </c>
      <c r="Q1386" s="98">
        <v>0.23508000000000201</v>
      </c>
      <c r="R1386" s="98">
        <v>-0.54323062171054404</v>
      </c>
      <c r="S1386" s="99">
        <v>0.7</v>
      </c>
      <c r="T1386" s="98">
        <v>0.82567099216250295</v>
      </c>
      <c r="U1386" s="98">
        <v>0.45411000000000401</v>
      </c>
      <c r="V1386" s="98">
        <v>0.43297344343775601</v>
      </c>
      <c r="W1386" s="99">
        <v>0.95000000000003404</v>
      </c>
      <c r="X1386" s="98">
        <v>1.07557480625209</v>
      </c>
      <c r="Y1386" s="98">
        <v>0.43876000000000098</v>
      </c>
      <c r="Z1386" s="98">
        <v>1.9760936101759901</v>
      </c>
      <c r="AA1386" s="99">
        <v>0.7</v>
      </c>
      <c r="AB1386" s="98">
        <v>3.0052730107352699</v>
      </c>
      <c r="AC1386" t="str">
        <f>IF('Regression diagnostics'!AC1386="","",'Regression diagnostics'!AC1386)</f>
        <v/>
      </c>
    </row>
    <row r="1387" spans="1:29" x14ac:dyDescent="0.25">
      <c r="A1387" t="str">
        <f t="shared" si="45"/>
        <v>Sep</v>
      </c>
      <c r="B1387">
        <f t="shared" si="46"/>
        <v>1386</v>
      </c>
      <c r="C1387" t="s">
        <v>2885</v>
      </c>
      <c r="D1387">
        <v>15</v>
      </c>
      <c r="E1387" s="98">
        <v>0.88388999999999895</v>
      </c>
      <c r="F1387" s="98">
        <v>0.923190074920478</v>
      </c>
      <c r="G1387" s="99">
        <v>0.55000000000000204</v>
      </c>
      <c r="H1387" s="98">
        <v>0.58184702487378104</v>
      </c>
      <c r="I1387" s="98">
        <v>0.89904000000000295</v>
      </c>
      <c r="J1387" s="98">
        <v>-0.101589878699732</v>
      </c>
      <c r="K1387" s="99">
        <v>0.3</v>
      </c>
      <c r="L1387" s="98">
        <v>6.6060301989442502E-2</v>
      </c>
      <c r="M1387" s="98">
        <v>0.37278500000000397</v>
      </c>
      <c r="N1387" s="98">
        <v>0.55287262827940198</v>
      </c>
      <c r="O1387" s="99">
        <v>0.55000000000000004</v>
      </c>
      <c r="P1387" s="98">
        <v>0.349374498849777</v>
      </c>
      <c r="Q1387" s="98">
        <v>0.36811000000000099</v>
      </c>
      <c r="R1387" s="98">
        <v>0.56154621496178303</v>
      </c>
      <c r="S1387" s="99">
        <v>0.3</v>
      </c>
      <c r="T1387" s="98">
        <v>0.36579354629050598</v>
      </c>
      <c r="U1387" s="98">
        <v>0.40726999999999902</v>
      </c>
      <c r="V1387" s="98">
        <v>-0.43297344343872501</v>
      </c>
      <c r="W1387" s="99">
        <v>0.55000000000000804</v>
      </c>
      <c r="X1387" s="98">
        <v>0.27279657183384198</v>
      </c>
      <c r="Y1387" s="98">
        <v>0.42262000000000099</v>
      </c>
      <c r="Z1387" s="98">
        <v>-1.53650398722297</v>
      </c>
      <c r="AA1387" s="99">
        <v>0.3</v>
      </c>
      <c r="AB1387" s="98">
        <v>1.00060806544167</v>
      </c>
      <c r="AC1387" t="str">
        <f>IF('Regression diagnostics'!AC1387="","",'Regression diagnostics'!AC1387)</f>
        <v/>
      </c>
    </row>
    <row r="1388" spans="1:29" x14ac:dyDescent="0.25">
      <c r="A1388" t="str">
        <f t="shared" si="45"/>
        <v>Sep</v>
      </c>
      <c r="B1388">
        <f t="shared" si="46"/>
        <v>1387</v>
      </c>
      <c r="C1388" t="s">
        <v>2885</v>
      </c>
      <c r="D1388">
        <v>30</v>
      </c>
      <c r="E1388" s="98">
        <v>0.84910999999999703</v>
      </c>
      <c r="F1388" s="98">
        <v>-0.92319007492016003</v>
      </c>
      <c r="G1388" s="99">
        <v>0.55000000000001203</v>
      </c>
      <c r="H1388" s="98">
        <v>0.58184702487359197</v>
      </c>
      <c r="I1388" s="98">
        <v>0.86426000000000103</v>
      </c>
      <c r="J1388" s="98">
        <v>-1.4073186137503599</v>
      </c>
      <c r="K1388" s="99">
        <v>0.3</v>
      </c>
      <c r="L1388" s="98">
        <v>0.91607000391229798</v>
      </c>
      <c r="M1388" s="98">
        <v>0.50581500000000301</v>
      </c>
      <c r="N1388" s="98">
        <v>-0.55287262828014905</v>
      </c>
      <c r="O1388" s="99">
        <v>0.55000000000001004</v>
      </c>
      <c r="P1388" s="98">
        <v>0.34937449885025601</v>
      </c>
      <c r="Q1388" s="98">
        <v>0.50114000000000003</v>
      </c>
      <c r="R1388" s="98">
        <v>-5.6208668292639298E-2</v>
      </c>
      <c r="S1388" s="99">
        <v>0.3</v>
      </c>
      <c r="T1388" s="98">
        <v>3.6608662537791797E-2</v>
      </c>
      <c r="U1388" s="98">
        <v>0.39112999999999798</v>
      </c>
      <c r="V1388" s="98">
        <v>0.43297344343899802</v>
      </c>
      <c r="W1388" s="99">
        <v>0.55000000000002003</v>
      </c>
      <c r="X1388" s="98">
        <v>0.27279657183402101</v>
      </c>
      <c r="Y1388" s="98">
        <v>0.40648000000000101</v>
      </c>
      <c r="Z1388" s="98">
        <v>-0.807962832247476</v>
      </c>
      <c r="AA1388" s="99">
        <v>0.3</v>
      </c>
      <c r="AB1388" s="98">
        <v>0.52567083808395798</v>
      </c>
      <c r="AC1388" t="str">
        <f>IF('Regression diagnostics'!AC1388="","",'Regression diagnostics'!AC1388)</f>
        <v/>
      </c>
    </row>
    <row r="1389" spans="1:29" x14ac:dyDescent="0.25">
      <c r="A1389" t="str">
        <f t="shared" si="45"/>
        <v>Sep</v>
      </c>
      <c r="B1389">
        <f t="shared" si="46"/>
        <v>1388</v>
      </c>
      <c r="C1389" t="s">
        <v>2885</v>
      </c>
      <c r="D1389">
        <v>45</v>
      </c>
      <c r="E1389" s="98">
        <v>0.84463000000000399</v>
      </c>
      <c r="F1389" s="98">
        <v>0.92319007491956095</v>
      </c>
      <c r="G1389" s="99">
        <v>0.94999999999999596</v>
      </c>
      <c r="H1389" s="98">
        <v>2.2940904163146398</v>
      </c>
      <c r="I1389" s="98">
        <v>0.829479999999999</v>
      </c>
      <c r="J1389" s="98">
        <v>1.48487016198276</v>
      </c>
      <c r="K1389" s="99">
        <v>0.70000000000000095</v>
      </c>
      <c r="L1389" s="98">
        <v>2.2555493904761001</v>
      </c>
      <c r="M1389" s="98">
        <v>0.62949499999999603</v>
      </c>
      <c r="N1389" s="98">
        <v>0.55287262828087302</v>
      </c>
      <c r="O1389" s="99">
        <v>0.94999999999999196</v>
      </c>
      <c r="P1389" s="98">
        <v>1.3775041467175599</v>
      </c>
      <c r="Q1389" s="98">
        <v>0.63417000000000001</v>
      </c>
      <c r="R1389" s="98">
        <v>-0.2286852313279</v>
      </c>
      <c r="S1389" s="99">
        <v>0.70000000000000095</v>
      </c>
      <c r="T1389" s="98">
        <v>0.34754134865892899</v>
      </c>
      <c r="U1389" s="98">
        <v>0.40569000000000199</v>
      </c>
      <c r="V1389" s="98">
        <v>-0.43297344343941901</v>
      </c>
      <c r="W1389" s="99">
        <v>0.94999999999999896</v>
      </c>
      <c r="X1389" s="98">
        <v>1.0755748062558299</v>
      </c>
      <c r="Y1389" s="98">
        <v>0.39034000000000002</v>
      </c>
      <c r="Z1389" s="98">
        <v>1.6051386113355199</v>
      </c>
      <c r="AA1389" s="99">
        <v>0.70000000000000095</v>
      </c>
      <c r="AB1389" s="98">
        <v>2.4393334494834198</v>
      </c>
      <c r="AC1389" t="str">
        <f>IF('Regression diagnostics'!AC1389="","",'Regression diagnostics'!AC1389)</f>
        <v/>
      </c>
    </row>
    <row r="1390" spans="1:29" x14ac:dyDescent="0.25">
      <c r="A1390" t="str">
        <f t="shared" si="45"/>
        <v>Sep</v>
      </c>
      <c r="B1390">
        <f t="shared" si="46"/>
        <v>1389</v>
      </c>
      <c r="C1390" t="s">
        <v>2886</v>
      </c>
      <c r="D1390">
        <v>0</v>
      </c>
      <c r="E1390" s="98">
        <v>0.935585000000005</v>
      </c>
      <c r="F1390" s="98">
        <v>-1.3066202776631299</v>
      </c>
      <c r="G1390" s="99">
        <v>0.95000000000002005</v>
      </c>
      <c r="H1390" s="98">
        <v>3.2498366867777602</v>
      </c>
      <c r="I1390" s="98">
        <v>0.94671000000000305</v>
      </c>
      <c r="J1390" s="98">
        <v>-1.31675730040605</v>
      </c>
      <c r="K1390" s="99">
        <v>0.7</v>
      </c>
      <c r="L1390" s="98">
        <v>1.99969076733628</v>
      </c>
      <c r="M1390" s="98">
        <v>0.22786499999999699</v>
      </c>
      <c r="N1390" s="98">
        <v>-0.57028593940612604</v>
      </c>
      <c r="O1390" s="99">
        <v>0.95000000000002105</v>
      </c>
      <c r="P1390" s="98">
        <v>1.4209190709641</v>
      </c>
      <c r="Q1390" s="98">
        <v>0.23419000000000101</v>
      </c>
      <c r="R1390" s="98">
        <v>-0.68440453707897897</v>
      </c>
      <c r="S1390" s="99">
        <v>0.7</v>
      </c>
      <c r="T1390" s="98">
        <v>1.0403381317036999</v>
      </c>
      <c r="U1390" s="98">
        <v>0.45605000000000201</v>
      </c>
      <c r="V1390" s="98">
        <v>-0.14977068798267601</v>
      </c>
      <c r="W1390" s="99">
        <v>0.95000000000004003</v>
      </c>
      <c r="X1390" s="98">
        <v>0.37198594431249898</v>
      </c>
      <c r="Y1390" s="98">
        <v>0.475300000000002</v>
      </c>
      <c r="Z1390" s="98">
        <v>-2.30971980410225</v>
      </c>
      <c r="AA1390" s="99">
        <v>0.70000000000000095</v>
      </c>
      <c r="AB1390" s="98">
        <v>3.5154285545515198</v>
      </c>
      <c r="AC1390" t="str">
        <f>IF('Regression diagnostics'!AC1390="","",'Regression diagnostics'!AC1390)</f>
        <v/>
      </c>
    </row>
    <row r="1391" spans="1:29" x14ac:dyDescent="0.25">
      <c r="A1391" t="str">
        <f t="shared" si="45"/>
        <v>Sep</v>
      </c>
      <c r="B1391">
        <f t="shared" si="46"/>
        <v>1390</v>
      </c>
      <c r="C1391" t="s">
        <v>2886</v>
      </c>
      <c r="D1391">
        <v>15</v>
      </c>
      <c r="E1391" s="98">
        <v>0.917045000000001</v>
      </c>
      <c r="F1391" s="98">
        <v>1.3066202776618401</v>
      </c>
      <c r="G1391" s="99">
        <v>0.54999999999999805</v>
      </c>
      <c r="H1391" s="98">
        <v>0.82425164852949895</v>
      </c>
      <c r="I1391" s="98">
        <v>0.90592000000000295</v>
      </c>
      <c r="J1391" s="98">
        <v>1.4780331371587201</v>
      </c>
      <c r="K1391" s="99">
        <v>0.3</v>
      </c>
      <c r="L1391" s="98">
        <v>0.962202883663553</v>
      </c>
      <c r="M1391" s="98">
        <v>0.33470500000000403</v>
      </c>
      <c r="N1391" s="98">
        <v>0.57028593940636796</v>
      </c>
      <c r="O1391" s="99">
        <v>0.54999999999999805</v>
      </c>
      <c r="P1391" s="98">
        <v>0.36038576690204299</v>
      </c>
      <c r="Q1391" s="98">
        <v>0.328380000000001</v>
      </c>
      <c r="R1391" s="98">
        <v>0.660451852438245</v>
      </c>
      <c r="S1391" s="99">
        <v>0.3</v>
      </c>
      <c r="T1391" s="98">
        <v>0.43024793280798401</v>
      </c>
      <c r="U1391" s="98">
        <v>0.47575000000000001</v>
      </c>
      <c r="V1391" s="98">
        <v>0.14977068798200299</v>
      </c>
      <c r="W1391" s="99">
        <v>0.55000000000001004</v>
      </c>
      <c r="X1391" s="98">
        <v>9.4346287946011506E-2</v>
      </c>
      <c r="Y1391" s="98">
        <v>0.45650000000000102</v>
      </c>
      <c r="Z1391" s="98">
        <v>1.5960702451767701</v>
      </c>
      <c r="AA1391" s="99">
        <v>0.3</v>
      </c>
      <c r="AB1391" s="98">
        <v>1.03950577473476</v>
      </c>
      <c r="AC1391" t="str">
        <f>IF('Regression diagnostics'!AC1391="","",'Regression diagnostics'!AC1391)</f>
        <v/>
      </c>
    </row>
    <row r="1392" spans="1:29" x14ac:dyDescent="0.25">
      <c r="A1392" t="str">
        <f t="shared" si="45"/>
        <v>Sep</v>
      </c>
      <c r="B1392">
        <f t="shared" si="46"/>
        <v>1391</v>
      </c>
      <c r="C1392" t="s">
        <v>2886</v>
      </c>
      <c r="D1392">
        <v>30</v>
      </c>
      <c r="E1392" s="98">
        <v>0.87625500000000001</v>
      </c>
      <c r="F1392" s="98">
        <v>-1.30662027766192</v>
      </c>
      <c r="G1392" s="99">
        <v>0.55000000000000804</v>
      </c>
      <c r="H1392" s="98">
        <v>0.82425164852956301</v>
      </c>
      <c r="I1392" s="98">
        <v>0.86513000000000095</v>
      </c>
      <c r="J1392" s="98">
        <v>-0.37000627389124902</v>
      </c>
      <c r="K1392" s="99">
        <v>0.3</v>
      </c>
      <c r="L1392" s="98">
        <v>0.240617846690691</v>
      </c>
      <c r="M1392" s="98">
        <v>0.42889500000000302</v>
      </c>
      <c r="N1392" s="98">
        <v>-0.57028593940706696</v>
      </c>
      <c r="O1392" s="99">
        <v>0.55000000000000804</v>
      </c>
      <c r="P1392" s="98">
        <v>0.36038576690249202</v>
      </c>
      <c r="Q1392" s="98">
        <v>0.42257</v>
      </c>
      <c r="R1392" s="98">
        <v>2.32401224671278E-2</v>
      </c>
      <c r="S1392" s="99">
        <v>0.3</v>
      </c>
      <c r="T1392" s="98">
        <v>1.51362534763684E-2</v>
      </c>
      <c r="U1392" s="98">
        <v>0.45695000000000002</v>
      </c>
      <c r="V1392" s="98">
        <v>-0.14977068798194401</v>
      </c>
      <c r="W1392" s="99">
        <v>0.55000000000002103</v>
      </c>
      <c r="X1392" s="98">
        <v>9.4346287945976506E-2</v>
      </c>
      <c r="Y1392" s="98">
        <v>0.43770000000000098</v>
      </c>
      <c r="Z1392" s="98">
        <v>1.3440591538331099</v>
      </c>
      <c r="AA1392" s="99">
        <v>0.3</v>
      </c>
      <c r="AB1392" s="98">
        <v>0.87501651953383897</v>
      </c>
      <c r="AC1392" t="str">
        <f>IF('Regression diagnostics'!AC1392="","",'Regression diagnostics'!AC1392)</f>
        <v/>
      </c>
    </row>
    <row r="1393" spans="1:29" x14ac:dyDescent="0.25">
      <c r="A1393" t="str">
        <f t="shared" si="45"/>
        <v>Sep</v>
      </c>
      <c r="B1393">
        <f t="shared" si="46"/>
        <v>1392</v>
      </c>
      <c r="C1393" t="s">
        <v>2886</v>
      </c>
      <c r="D1393">
        <v>45</v>
      </c>
      <c r="E1393" s="98">
        <v>0.81321500000000202</v>
      </c>
      <c r="F1393" s="98">
        <v>1.3066202776614699</v>
      </c>
      <c r="G1393" s="99">
        <v>0.94999999999999896</v>
      </c>
      <c r="H1393" s="98">
        <v>3.24983668677294</v>
      </c>
      <c r="I1393" s="98">
        <v>0.82433999999999996</v>
      </c>
      <c r="J1393" s="98">
        <v>-0.37578169058376298</v>
      </c>
      <c r="K1393" s="99">
        <v>0.70000000000000095</v>
      </c>
      <c r="L1393" s="98">
        <v>0.57020644718006197</v>
      </c>
      <c r="M1393" s="98">
        <v>0.51043499999999598</v>
      </c>
      <c r="N1393" s="98">
        <v>0.57028593940773598</v>
      </c>
      <c r="O1393" s="99">
        <v>0.94999999999999596</v>
      </c>
      <c r="P1393" s="98">
        <v>1.42091907096773</v>
      </c>
      <c r="Q1393" s="98">
        <v>0.51676</v>
      </c>
      <c r="R1393" s="98">
        <v>-0.35995220526705501</v>
      </c>
      <c r="S1393" s="99">
        <v>0.70000000000000095</v>
      </c>
      <c r="T1393" s="98">
        <v>0.54705440495220903</v>
      </c>
      <c r="U1393" s="98">
        <v>0.399650000000001</v>
      </c>
      <c r="V1393" s="98">
        <v>0.149770687981613</v>
      </c>
      <c r="W1393" s="99">
        <v>0.95000000000000595</v>
      </c>
      <c r="X1393" s="98">
        <v>0.37198594430972698</v>
      </c>
      <c r="Y1393" s="98">
        <v>0.41889999999999999</v>
      </c>
      <c r="Z1393" s="98">
        <v>-2.1814020372074299</v>
      </c>
      <c r="AA1393" s="99">
        <v>0.70000000000000095</v>
      </c>
      <c r="AB1393" s="98">
        <v>3.31907114438645</v>
      </c>
      <c r="AC1393" t="str">
        <f>IF('Regression diagnostics'!AC1393="","",'Regression diagnostics'!AC1393)</f>
        <v/>
      </c>
    </row>
    <row r="1394" spans="1:29" x14ac:dyDescent="0.25">
      <c r="A1394" t="str">
        <f t="shared" si="45"/>
        <v>Sep</v>
      </c>
      <c r="B1394">
        <f t="shared" si="46"/>
        <v>1393</v>
      </c>
      <c r="C1394" t="s">
        <v>2887</v>
      </c>
      <c r="D1394">
        <v>0</v>
      </c>
      <c r="E1394" s="98">
        <v>0.93859500000000295</v>
      </c>
      <c r="F1394" s="98">
        <v>-1.7734967228744101</v>
      </c>
      <c r="G1394" s="99">
        <v>0.95000000000002005</v>
      </c>
      <c r="H1394" s="98">
        <v>4.4177863679771496</v>
      </c>
      <c r="I1394" s="98">
        <v>0.93787000000000298</v>
      </c>
      <c r="J1394" s="98">
        <v>-0.583450519590761</v>
      </c>
      <c r="K1394" s="99">
        <v>0.69999999999999896</v>
      </c>
      <c r="L1394" s="98">
        <v>0.885412417444429</v>
      </c>
      <c r="M1394" s="98">
        <v>0.22945499999999799</v>
      </c>
      <c r="N1394" s="98">
        <v>-1.59622018656401E-2</v>
      </c>
      <c r="O1394" s="99">
        <v>0.95000000000001805</v>
      </c>
      <c r="P1394" s="98">
        <v>3.9757806376047797E-2</v>
      </c>
      <c r="Q1394" s="98">
        <v>0.22803000000000101</v>
      </c>
      <c r="R1394" s="98">
        <v>0.113104247985213</v>
      </c>
      <c r="S1394" s="99">
        <v>0.69999999999999896</v>
      </c>
      <c r="T1394" s="98">
        <v>0.17188517759047101</v>
      </c>
      <c r="U1394" s="98">
        <v>0.443000000000005</v>
      </c>
      <c r="V1394" s="98">
        <v>0.29954137596272601</v>
      </c>
      <c r="W1394" s="99">
        <v>0.95000000000003604</v>
      </c>
      <c r="X1394" s="98">
        <v>0.74402752505217995</v>
      </c>
      <c r="Y1394" s="98">
        <v>0.43510000000000199</v>
      </c>
      <c r="Z1394" s="98">
        <v>1.0498726382279699</v>
      </c>
      <c r="AA1394" s="99">
        <v>0.70000000000000095</v>
      </c>
      <c r="AB1394" s="98">
        <v>1.5942012096954601</v>
      </c>
      <c r="AC1394" t="str">
        <f>IF('Regression diagnostics'!AC1394="","",'Regression diagnostics'!AC1394)</f>
        <v/>
      </c>
    </row>
    <row r="1395" spans="1:29" x14ac:dyDescent="0.25">
      <c r="A1395" t="str">
        <f t="shared" si="45"/>
        <v>Sep</v>
      </c>
      <c r="B1395">
        <f t="shared" si="46"/>
        <v>1394</v>
      </c>
      <c r="C1395" t="s">
        <v>2887</v>
      </c>
      <c r="D1395">
        <v>15</v>
      </c>
      <c r="E1395" s="98">
        <v>0.90621500000000199</v>
      </c>
      <c r="F1395" s="98">
        <v>1.7734967228732399</v>
      </c>
      <c r="G1395" s="99">
        <v>0.54999999999999905</v>
      </c>
      <c r="H1395" s="98">
        <v>1.12047713396575</v>
      </c>
      <c r="I1395" s="98">
        <v>0.90694000000000197</v>
      </c>
      <c r="J1395" s="98">
        <v>1.2180825651921301</v>
      </c>
      <c r="K1395" s="99">
        <v>0.3</v>
      </c>
      <c r="L1395" s="98">
        <v>0.79268451869186096</v>
      </c>
      <c r="M1395" s="98">
        <v>0.32933500000000399</v>
      </c>
      <c r="N1395" s="98">
        <v>1.5962201865945901E-2</v>
      </c>
      <c r="O1395" s="99">
        <v>0.54999999999999805</v>
      </c>
      <c r="P1395" s="98">
        <v>1.00837182315542E-2</v>
      </c>
      <c r="Q1395" s="98">
        <v>0.330760000000001</v>
      </c>
      <c r="R1395" s="98">
        <v>-6.80989635083976E-2</v>
      </c>
      <c r="S1395" s="99">
        <v>0.3</v>
      </c>
      <c r="T1395" s="98">
        <v>4.4352836516722401E-2</v>
      </c>
      <c r="U1395" s="98">
        <v>0.41249999999999898</v>
      </c>
      <c r="V1395" s="98">
        <v>-0.29954137596383901</v>
      </c>
      <c r="W1395" s="99">
        <v>0.55000000000000804</v>
      </c>
      <c r="X1395" s="98">
        <v>0.188706686884758</v>
      </c>
      <c r="Y1395" s="98">
        <v>0.420400000000001</v>
      </c>
      <c r="Z1395" s="98">
        <v>-0.85531037062118598</v>
      </c>
      <c r="AA1395" s="99">
        <v>0.3</v>
      </c>
      <c r="AB1395" s="98">
        <v>0.55649981665395798</v>
      </c>
      <c r="AC1395" t="str">
        <f>IF('Regression diagnostics'!AC1395="","",'Regression diagnostics'!AC1395)</f>
        <v/>
      </c>
    </row>
    <row r="1396" spans="1:29" x14ac:dyDescent="0.25">
      <c r="A1396" t="str">
        <f t="shared" si="45"/>
        <v>Sep</v>
      </c>
      <c r="B1396">
        <f t="shared" si="46"/>
        <v>1395</v>
      </c>
      <c r="C1396" t="s">
        <v>2887</v>
      </c>
      <c r="D1396">
        <v>30</v>
      </c>
      <c r="E1396" s="98">
        <v>0.87528500000000098</v>
      </c>
      <c r="F1396" s="98">
        <v>-1.77349672287344</v>
      </c>
      <c r="G1396" s="99">
        <v>0.55000000000000804</v>
      </c>
      <c r="H1396" s="98">
        <v>1.1204771339658901</v>
      </c>
      <c r="I1396" s="98">
        <v>0.87601000000000095</v>
      </c>
      <c r="J1396" s="98">
        <v>-1.29029105740525</v>
      </c>
      <c r="K1396" s="99">
        <v>0.3</v>
      </c>
      <c r="L1396" s="98">
        <v>0.83975456571600704</v>
      </c>
      <c r="M1396" s="98">
        <v>0.43206500000000397</v>
      </c>
      <c r="N1396" s="98">
        <v>-1.59622018666979E-2</v>
      </c>
      <c r="O1396" s="99">
        <v>0.55000000000000704</v>
      </c>
      <c r="P1396" s="98">
        <v>1.00837182320295E-2</v>
      </c>
      <c r="Q1396" s="98">
        <v>0.43348999999999999</v>
      </c>
      <c r="R1396" s="98">
        <v>-8.5934406331995894E-2</v>
      </c>
      <c r="S1396" s="99">
        <v>0.3</v>
      </c>
      <c r="T1396" s="98">
        <v>5.5969134945096803E-2</v>
      </c>
      <c r="U1396" s="98">
        <v>0.39779999999999799</v>
      </c>
      <c r="V1396" s="98">
        <v>0.29954137596417602</v>
      </c>
      <c r="W1396" s="99">
        <v>0.55000000000001903</v>
      </c>
      <c r="X1396" s="98">
        <v>0.188706686884974</v>
      </c>
      <c r="Y1396" s="98">
        <v>0.405700000000001</v>
      </c>
      <c r="Z1396" s="98">
        <v>-0.35128818793370098</v>
      </c>
      <c r="AA1396" s="99">
        <v>0.3</v>
      </c>
      <c r="AB1396" s="98">
        <v>0.228486111393295</v>
      </c>
      <c r="AC1396" t="str">
        <f>IF('Regression diagnostics'!AC1396="","",'Regression diagnostics'!AC1396)</f>
        <v/>
      </c>
    </row>
    <row r="1397" spans="1:29" x14ac:dyDescent="0.25">
      <c r="A1397" t="str">
        <f t="shared" si="45"/>
        <v>Sep</v>
      </c>
      <c r="B1397">
        <f t="shared" si="46"/>
        <v>1396</v>
      </c>
      <c r="C1397" t="s">
        <v>2887</v>
      </c>
      <c r="D1397">
        <v>45</v>
      </c>
      <c r="E1397" s="98">
        <v>0.84580500000000103</v>
      </c>
      <c r="F1397" s="98">
        <v>1.77349672287309</v>
      </c>
      <c r="G1397" s="99">
        <v>0.94999999999999896</v>
      </c>
      <c r="H1397" s="98">
        <v>4.4177863679728997</v>
      </c>
      <c r="I1397" s="98">
        <v>0.84508000000000105</v>
      </c>
      <c r="J1397" s="98">
        <v>0.69375081338531197</v>
      </c>
      <c r="K1397" s="99">
        <v>0.70000000000000095</v>
      </c>
      <c r="L1397" s="98">
        <v>1.05287535914498</v>
      </c>
      <c r="M1397" s="98">
        <v>0.53764499999999604</v>
      </c>
      <c r="N1397" s="98">
        <v>1.59622018674817E-2</v>
      </c>
      <c r="O1397" s="99">
        <v>0.94999999999999896</v>
      </c>
      <c r="P1397" s="98">
        <v>3.9757806380626801E-2</v>
      </c>
      <c r="Q1397" s="98">
        <v>0.53622000000000003</v>
      </c>
      <c r="R1397" s="98">
        <v>0.122185610962229</v>
      </c>
      <c r="S1397" s="99">
        <v>0.70000000000000095</v>
      </c>
      <c r="T1397" s="98">
        <v>0.18568638198353599</v>
      </c>
      <c r="U1397" s="98">
        <v>0.39890000000000198</v>
      </c>
      <c r="V1397" s="98">
        <v>-0.29954137596465702</v>
      </c>
      <c r="W1397" s="99">
        <v>0.95000000000000995</v>
      </c>
      <c r="X1397" s="98">
        <v>0.74402752505676895</v>
      </c>
      <c r="Y1397" s="98">
        <v>0.39100000000000001</v>
      </c>
      <c r="Z1397" s="98">
        <v>0.79323710443909201</v>
      </c>
      <c r="AA1397" s="99">
        <v>0.70000000000000095</v>
      </c>
      <c r="AB1397" s="98">
        <v>1.2041946229590801</v>
      </c>
      <c r="AC1397" t="str">
        <f>IF('Regression diagnostics'!AC1397="","",'Regression diagnostics'!AC1397)</f>
        <v/>
      </c>
    </row>
    <row r="1398" spans="1:29" x14ac:dyDescent="0.25">
      <c r="A1398" t="str">
        <f t="shared" si="45"/>
        <v>Sep</v>
      </c>
      <c r="B1398">
        <f t="shared" si="46"/>
        <v>1397</v>
      </c>
      <c r="C1398" t="s">
        <v>2888</v>
      </c>
      <c r="D1398">
        <v>0</v>
      </c>
      <c r="E1398" s="98">
        <v>0.971580000000003</v>
      </c>
      <c r="F1398" s="98">
        <v>0.42673774630132399</v>
      </c>
      <c r="G1398" s="99">
        <v>0.95000000000002005</v>
      </c>
      <c r="H1398" s="98">
        <v>1.0596760272394601</v>
      </c>
      <c r="I1398" s="98">
        <v>0.97588000000000197</v>
      </c>
      <c r="J1398" s="98">
        <v>-0.173437703346498</v>
      </c>
      <c r="K1398" s="99">
        <v>0.69999999999999896</v>
      </c>
      <c r="L1398" s="98">
        <v>0.26315697284043399</v>
      </c>
      <c r="M1398" s="98">
        <v>0.22893999999999401</v>
      </c>
      <c r="N1398" s="98">
        <v>0.68492357099405199</v>
      </c>
      <c r="O1398" s="99">
        <v>0.95000000000002105</v>
      </c>
      <c r="P1398" s="98">
        <v>1.70680513863287</v>
      </c>
      <c r="Q1398" s="98">
        <v>0.24364</v>
      </c>
      <c r="R1398" s="98">
        <v>-1.01876381032013</v>
      </c>
      <c r="S1398" s="99">
        <v>0.69999999999999896</v>
      </c>
      <c r="T1398" s="98">
        <v>1.5490408130545901</v>
      </c>
      <c r="U1398" s="98">
        <v>0.39803500000000203</v>
      </c>
      <c r="V1398" s="98">
        <v>0.50785878742940505</v>
      </c>
      <c r="W1398" s="99">
        <v>0.95000000000003204</v>
      </c>
      <c r="X1398" s="98">
        <v>1.2617007099186901</v>
      </c>
      <c r="Y1398" s="98">
        <v>0.39966000000000201</v>
      </c>
      <c r="Z1398" s="98">
        <v>2.7996603685892799E-2</v>
      </c>
      <c r="AA1398" s="99">
        <v>0.70000000000000095</v>
      </c>
      <c r="AB1398" s="98">
        <v>4.2486324779137198E-2</v>
      </c>
      <c r="AC1398" t="str">
        <f>IF('Regression diagnostics'!AC1398="","",'Regression diagnostics'!AC1398)</f>
        <v/>
      </c>
    </row>
    <row r="1399" spans="1:29" x14ac:dyDescent="0.25">
      <c r="A1399" t="str">
        <f t="shared" si="45"/>
        <v>Sep</v>
      </c>
      <c r="B1399">
        <f t="shared" si="46"/>
        <v>1398</v>
      </c>
      <c r="C1399" t="s">
        <v>2888</v>
      </c>
      <c r="D1399">
        <v>15</v>
      </c>
      <c r="E1399" s="98">
        <v>0.928060000000001</v>
      </c>
      <c r="F1399" s="98">
        <v>-0.42673774630190398</v>
      </c>
      <c r="G1399" s="99">
        <v>0.55000000000000104</v>
      </c>
      <c r="H1399" s="98">
        <v>0.26876418618665798</v>
      </c>
      <c r="I1399" s="98">
        <v>0.92376000000000202</v>
      </c>
      <c r="J1399" s="98">
        <v>-8.7646169858558207E-2</v>
      </c>
      <c r="K1399" s="99">
        <v>0.3</v>
      </c>
      <c r="L1399" s="98">
        <v>5.6993123390029703E-2</v>
      </c>
      <c r="M1399" s="98">
        <v>0.44008000000000602</v>
      </c>
      <c r="N1399" s="98">
        <v>-0.68492357099287304</v>
      </c>
      <c r="O1399" s="99">
        <v>0.54999999999999805</v>
      </c>
      <c r="P1399" s="98">
        <v>0.432894660510034</v>
      </c>
      <c r="Q1399" s="98">
        <v>0.42537999999999998</v>
      </c>
      <c r="R1399" s="98">
        <v>0.41183658883627899</v>
      </c>
      <c r="S1399" s="99">
        <v>0.3</v>
      </c>
      <c r="T1399" s="98">
        <v>0.26825189491069301</v>
      </c>
      <c r="U1399" s="98">
        <v>0.398895000000001</v>
      </c>
      <c r="V1399" s="98">
        <v>-0.507858787429874</v>
      </c>
      <c r="W1399" s="99">
        <v>0.55000000000000604</v>
      </c>
      <c r="X1399" s="98">
        <v>0.32000343104450202</v>
      </c>
      <c r="Y1399" s="98">
        <v>0.39727000000000101</v>
      </c>
      <c r="Z1399" s="98">
        <v>-0.30317697958631001</v>
      </c>
      <c r="AA1399" s="99">
        <v>0.3</v>
      </c>
      <c r="AB1399" s="98">
        <v>0.19719004011581301</v>
      </c>
      <c r="AC1399" t="str">
        <f>IF('Regression diagnostics'!AC1399="","",'Regression diagnostics'!AC1399)</f>
        <v/>
      </c>
    </row>
    <row r="1400" spans="1:29" x14ac:dyDescent="0.25">
      <c r="A1400" t="str">
        <f t="shared" si="45"/>
        <v>Sep</v>
      </c>
      <c r="B1400">
        <f t="shared" si="46"/>
        <v>1399</v>
      </c>
      <c r="C1400" t="s">
        <v>2888</v>
      </c>
      <c r="D1400">
        <v>30</v>
      </c>
      <c r="E1400" s="98">
        <v>0.87594000000000005</v>
      </c>
      <c r="F1400" s="98">
        <v>0.42673774630185302</v>
      </c>
      <c r="G1400" s="99">
        <v>0.55000000000001004</v>
      </c>
      <c r="H1400" s="98">
        <v>0.26876418618663001</v>
      </c>
      <c r="I1400" s="98">
        <v>0.87164000000000097</v>
      </c>
      <c r="J1400" s="98">
        <v>0.51591722712141996</v>
      </c>
      <c r="K1400" s="99">
        <v>0.3</v>
      </c>
      <c r="L1400" s="98">
        <v>0.33552742435399102</v>
      </c>
      <c r="M1400" s="98">
        <v>0.62182000000000603</v>
      </c>
      <c r="N1400" s="98">
        <v>0.68492357099170897</v>
      </c>
      <c r="O1400" s="99">
        <v>0.55000000000000604</v>
      </c>
      <c r="P1400" s="98">
        <v>0.43289466050930298</v>
      </c>
      <c r="Q1400" s="98">
        <v>0.60712000000000099</v>
      </c>
      <c r="R1400" s="98">
        <v>1.17713922635886</v>
      </c>
      <c r="S1400" s="99">
        <v>0.3</v>
      </c>
      <c r="T1400" s="98">
        <v>0.76721737663849099</v>
      </c>
      <c r="U1400" s="98">
        <v>0.396505</v>
      </c>
      <c r="V1400" s="98">
        <v>0.50785878742981905</v>
      </c>
      <c r="W1400" s="99">
        <v>0.55000000000001603</v>
      </c>
      <c r="X1400" s="98">
        <v>0.32000343104447398</v>
      </c>
      <c r="Y1400" s="98">
        <v>0.39488000000000101</v>
      </c>
      <c r="Z1400" s="98">
        <v>0.55136972106105597</v>
      </c>
      <c r="AA1400" s="99">
        <v>0.3</v>
      </c>
      <c r="AB1400" s="98">
        <v>0.35865941168068599</v>
      </c>
      <c r="AC1400" t="str">
        <f>IF('Regression diagnostics'!AC1400="","",'Regression diagnostics'!AC1400)</f>
        <v/>
      </c>
    </row>
    <row r="1401" spans="1:29" x14ac:dyDescent="0.25">
      <c r="A1401" t="str">
        <f t="shared" si="45"/>
        <v>Sep</v>
      </c>
      <c r="B1401">
        <f t="shared" si="46"/>
        <v>1400</v>
      </c>
      <c r="C1401" t="s">
        <v>2888</v>
      </c>
      <c r="D1401">
        <v>45</v>
      </c>
      <c r="E1401" s="98">
        <v>0.81522000000000205</v>
      </c>
      <c r="F1401" s="98">
        <v>-0.42673774630226802</v>
      </c>
      <c r="G1401" s="99">
        <v>0.94999999999999896</v>
      </c>
      <c r="H1401" s="98">
        <v>1.0596760272415799</v>
      </c>
      <c r="I1401" s="98">
        <v>0.81952000000000103</v>
      </c>
      <c r="J1401" s="98">
        <v>-0.48075714260922597</v>
      </c>
      <c r="K1401" s="99">
        <v>0.7</v>
      </c>
      <c r="L1401" s="98">
        <v>0.72952905830397796</v>
      </c>
      <c r="M1401" s="98">
        <v>0.77415999999999596</v>
      </c>
      <c r="N1401" s="98">
        <v>-0.68492357099096601</v>
      </c>
      <c r="O1401" s="99">
        <v>0.94999999999999596</v>
      </c>
      <c r="P1401" s="98">
        <v>1.7068051386247201</v>
      </c>
      <c r="Q1401" s="98">
        <v>0.788860000000001</v>
      </c>
      <c r="R1401" s="98">
        <v>-1.40843683987533</v>
      </c>
      <c r="S1401" s="99">
        <v>0.7</v>
      </c>
      <c r="T1401" s="98">
        <v>2.1425896864243299</v>
      </c>
      <c r="U1401" s="98">
        <v>0.39086500000000102</v>
      </c>
      <c r="V1401" s="98">
        <v>-0.50785878742999901</v>
      </c>
      <c r="W1401" s="99">
        <v>0.95000000000000595</v>
      </c>
      <c r="X1401" s="98">
        <v>1.2617007099198201</v>
      </c>
      <c r="Y1401" s="98">
        <v>0.39249000000000001</v>
      </c>
      <c r="Z1401" s="98">
        <v>-0.40711727860181901</v>
      </c>
      <c r="AA1401" s="99">
        <v>0.70000000000000095</v>
      </c>
      <c r="AB1401" s="98">
        <v>0.61787791699257699</v>
      </c>
      <c r="AC1401" t="str">
        <f>IF('Regression diagnostics'!AC1401="","",'Regression diagnostics'!AC1401)</f>
        <v/>
      </c>
    </row>
    <row r="1402" spans="1:29" x14ac:dyDescent="0.25">
      <c r="A1402" t="str">
        <f t="shared" si="45"/>
        <v>Sep</v>
      </c>
      <c r="B1402">
        <f t="shared" si="46"/>
        <v>1401</v>
      </c>
      <c r="C1402" t="s">
        <v>2889</v>
      </c>
      <c r="D1402">
        <v>0</v>
      </c>
      <c r="E1402" s="98">
        <v>0.84598500000000298</v>
      </c>
      <c r="F1402" s="98">
        <v>-1.11648959861732</v>
      </c>
      <c r="G1402" s="99">
        <v>0.95000000000001905</v>
      </c>
      <c r="H1402" s="98">
        <v>2.7755886780484</v>
      </c>
      <c r="I1402" s="98">
        <v>0.87816000000000305</v>
      </c>
      <c r="J1402" s="98">
        <v>-2.8495510383133902</v>
      </c>
      <c r="K1402" s="99">
        <v>0.7</v>
      </c>
      <c r="L1402" s="98">
        <v>4.3419568776131197</v>
      </c>
      <c r="M1402" s="98">
        <v>0.21116499999999799</v>
      </c>
      <c r="N1402" s="98">
        <v>-0.45419719856000301</v>
      </c>
      <c r="O1402" s="99">
        <v>0.95000000000001805</v>
      </c>
      <c r="P1402" s="98">
        <v>1.1315331906134201</v>
      </c>
      <c r="Q1402" s="98">
        <v>0.22809000000000099</v>
      </c>
      <c r="R1402" s="98">
        <v>-1.52649455857536</v>
      </c>
      <c r="S1402" s="99">
        <v>0.69999999999999896</v>
      </c>
      <c r="T1402" s="98">
        <v>2.3226015647512499</v>
      </c>
      <c r="U1402" s="98">
        <v>0.36435000000000101</v>
      </c>
      <c r="V1402" s="98">
        <v>-0.340387927232215</v>
      </c>
      <c r="W1402" s="99">
        <v>0.95000000000003304</v>
      </c>
      <c r="X1402" s="98">
        <v>0.84551038553226998</v>
      </c>
      <c r="Y1402" s="98">
        <v>0.37715000000000198</v>
      </c>
      <c r="Z1402" s="98">
        <v>-1.6389678407897801</v>
      </c>
      <c r="AA1402" s="99">
        <v>0.70000000000000095</v>
      </c>
      <c r="AB1402" s="98">
        <v>2.4908942857571899</v>
      </c>
      <c r="AC1402" t="str">
        <f>IF('Regression diagnostics'!AC1402="","",'Regression diagnostics'!AC1402)</f>
        <v/>
      </c>
    </row>
    <row r="1403" spans="1:29" x14ac:dyDescent="0.25">
      <c r="A1403" t="str">
        <f t="shared" si="45"/>
        <v>Sep</v>
      </c>
      <c r="B1403">
        <f t="shared" si="46"/>
        <v>1402</v>
      </c>
      <c r="C1403" t="s">
        <v>2889</v>
      </c>
      <c r="D1403">
        <v>15</v>
      </c>
      <c r="E1403" s="98">
        <v>0.882745000000001</v>
      </c>
      <c r="F1403" s="98">
        <v>1.1164895986164101</v>
      </c>
      <c r="G1403" s="99">
        <v>0.54999999999999805</v>
      </c>
      <c r="H1403" s="98">
        <v>0.70396877259391499</v>
      </c>
      <c r="I1403" s="98">
        <v>0.85057000000000205</v>
      </c>
      <c r="J1403" s="98">
        <v>2.39184405585365</v>
      </c>
      <c r="K1403" s="99">
        <v>0.3</v>
      </c>
      <c r="L1403" s="98">
        <v>1.5599782883476501</v>
      </c>
      <c r="M1403" s="98">
        <v>0.40780500000000403</v>
      </c>
      <c r="N1403" s="98">
        <v>0.454197198560221</v>
      </c>
      <c r="O1403" s="99">
        <v>0.54999999999999705</v>
      </c>
      <c r="P1403" s="98">
        <v>0.28698922057375298</v>
      </c>
      <c r="Q1403" s="98">
        <v>0.390880000000001</v>
      </c>
      <c r="R1403" s="98">
        <v>1.16849173892921</v>
      </c>
      <c r="S1403" s="99">
        <v>0.3</v>
      </c>
      <c r="T1403" s="98">
        <v>0.761573270383332</v>
      </c>
      <c r="U1403" s="98">
        <v>0.39475000000000099</v>
      </c>
      <c r="V1403" s="98">
        <v>0.34038792723167799</v>
      </c>
      <c r="W1403" s="99">
        <v>0.55000000000000504</v>
      </c>
      <c r="X1403" s="98">
        <v>0.214445646440863</v>
      </c>
      <c r="Y1403" s="98">
        <v>0.38195000000000101</v>
      </c>
      <c r="Z1403" s="98">
        <v>1.2638738065873301</v>
      </c>
      <c r="AA1403" s="99">
        <v>0.3</v>
      </c>
      <c r="AB1403" s="98">
        <v>0.82271922059209102</v>
      </c>
      <c r="AC1403" t="str">
        <f>IF('Regression diagnostics'!AC1403="","",'Regression diagnostics'!AC1403)</f>
        <v/>
      </c>
    </row>
    <row r="1404" spans="1:29" x14ac:dyDescent="0.25">
      <c r="A1404" t="str">
        <f t="shared" si="45"/>
        <v>Sep</v>
      </c>
      <c r="B1404">
        <f t="shared" si="46"/>
        <v>1403</v>
      </c>
      <c r="C1404" t="s">
        <v>2889</v>
      </c>
      <c r="D1404">
        <v>30</v>
      </c>
      <c r="E1404" s="98">
        <v>0.855155000000001</v>
      </c>
      <c r="F1404" s="98">
        <v>-1.1164895986165799</v>
      </c>
      <c r="G1404" s="99">
        <v>0.55000000000000804</v>
      </c>
      <c r="H1404" s="98">
        <v>0.70396877259403501</v>
      </c>
      <c r="I1404" s="98">
        <v>0.82298000000000104</v>
      </c>
      <c r="J1404" s="98">
        <v>0.81271902959672904</v>
      </c>
      <c r="K1404" s="99">
        <v>0.3</v>
      </c>
      <c r="L1404" s="98">
        <v>0.52866147488852699</v>
      </c>
      <c r="M1404" s="98">
        <v>0.57059500000000296</v>
      </c>
      <c r="N1404" s="98">
        <v>-0.45419719856091301</v>
      </c>
      <c r="O1404" s="99">
        <v>0.55000000000000504</v>
      </c>
      <c r="P1404" s="98">
        <v>0.28698922057419501</v>
      </c>
      <c r="Q1404" s="98">
        <v>0.55367</v>
      </c>
      <c r="R1404" s="98">
        <v>0.66099232040261302</v>
      </c>
      <c r="S1404" s="99">
        <v>0.3</v>
      </c>
      <c r="T1404" s="98">
        <v>0.43060017661710398</v>
      </c>
      <c r="U1404" s="98">
        <v>0.39955000000000102</v>
      </c>
      <c r="V1404" s="98">
        <v>-0.34038792723185302</v>
      </c>
      <c r="W1404" s="99">
        <v>0.55000000000001703</v>
      </c>
      <c r="X1404" s="98">
        <v>0.21444564644097899</v>
      </c>
      <c r="Y1404" s="98">
        <v>0.38675000000000098</v>
      </c>
      <c r="Z1404" s="98">
        <v>0.69112132626075296</v>
      </c>
      <c r="AA1404" s="99">
        <v>0.3</v>
      </c>
      <c r="AB1404" s="98">
        <v>0.44960902502601902</v>
      </c>
      <c r="AC1404" t="str">
        <f>IF('Regression diagnostics'!AC1404="","",'Regression diagnostics'!AC1404)</f>
        <v/>
      </c>
    </row>
    <row r="1405" spans="1:29" x14ac:dyDescent="0.25">
      <c r="A1405" t="str">
        <f t="shared" si="45"/>
        <v>Sep</v>
      </c>
      <c r="B1405">
        <f t="shared" si="46"/>
        <v>1404</v>
      </c>
      <c r="C1405" t="s">
        <v>2889</v>
      </c>
      <c r="D1405">
        <v>45</v>
      </c>
      <c r="E1405" s="98">
        <v>0.76321500000000098</v>
      </c>
      <c r="F1405" s="98">
        <v>1.11648959861627</v>
      </c>
      <c r="G1405" s="99">
        <v>0.94999999999999896</v>
      </c>
      <c r="H1405" s="98">
        <v>2.7755886780452101</v>
      </c>
      <c r="I1405" s="98">
        <v>0.79539000000000004</v>
      </c>
      <c r="J1405" s="98">
        <v>-2.04549993113296</v>
      </c>
      <c r="K1405" s="99">
        <v>0.7</v>
      </c>
      <c r="L1405" s="98">
        <v>3.1103733151197002</v>
      </c>
      <c r="M1405" s="98">
        <v>0.69953499999999702</v>
      </c>
      <c r="N1405" s="98">
        <v>0.454197198561407</v>
      </c>
      <c r="O1405" s="99">
        <v>0.94999999999999596</v>
      </c>
      <c r="P1405" s="98">
        <v>1.1315331906166499</v>
      </c>
      <c r="Q1405" s="98">
        <v>0.71645999999999999</v>
      </c>
      <c r="R1405" s="98">
        <v>-1.2680885029591999</v>
      </c>
      <c r="S1405" s="99">
        <v>0.70000000000000095</v>
      </c>
      <c r="T1405" s="98">
        <v>1.9287096906833701</v>
      </c>
      <c r="U1405" s="98">
        <v>0.37874999999999998</v>
      </c>
      <c r="V1405" s="98">
        <v>0.34038792723181399</v>
      </c>
      <c r="W1405" s="99">
        <v>0.94999999999999896</v>
      </c>
      <c r="X1405" s="98">
        <v>0.84551038553097901</v>
      </c>
      <c r="Y1405" s="98">
        <v>0.39155000000000001</v>
      </c>
      <c r="Z1405" s="98">
        <v>-1.34733655239282</v>
      </c>
      <c r="AA1405" s="99">
        <v>0.70000000000000095</v>
      </c>
      <c r="AB1405" s="98">
        <v>2.0466937024547498</v>
      </c>
      <c r="AC1405" t="str">
        <f>IF('Regression diagnostics'!AC1405="","",'Regression diagnostics'!AC1405)</f>
        <v/>
      </c>
    </row>
    <row r="1406" spans="1:29" x14ac:dyDescent="0.25">
      <c r="A1406" t="str">
        <f t="shared" si="45"/>
        <v>Sep</v>
      </c>
      <c r="B1406">
        <f t="shared" si="46"/>
        <v>1405</v>
      </c>
      <c r="C1406" t="s">
        <v>2890</v>
      </c>
      <c r="D1406">
        <v>0</v>
      </c>
      <c r="E1406" s="98">
        <v>0.809670000000006</v>
      </c>
      <c r="F1406" s="98">
        <v>-1.2189489089924399</v>
      </c>
      <c r="G1406" s="99">
        <v>0.95000000000002305</v>
      </c>
      <c r="H1406" s="98">
        <v>3.0310693093809502</v>
      </c>
      <c r="I1406" s="98">
        <v>0.84572000000000402</v>
      </c>
      <c r="J1406" s="98">
        <v>-3.18121261137928</v>
      </c>
      <c r="K1406" s="99">
        <v>0.70000000000000095</v>
      </c>
      <c r="L1406" s="98">
        <v>4.8524216300393501</v>
      </c>
      <c r="M1406" s="98">
        <v>0.207429999999998</v>
      </c>
      <c r="N1406" s="98">
        <v>0.16542645570647399</v>
      </c>
      <c r="O1406" s="99">
        <v>0.95000000000002405</v>
      </c>
      <c r="P1406" s="98">
        <v>0.41204708460658401</v>
      </c>
      <c r="Q1406" s="98">
        <v>0.22423000000000101</v>
      </c>
      <c r="R1406" s="98">
        <v>-1.33991382832226</v>
      </c>
      <c r="S1406" s="99">
        <v>0.7</v>
      </c>
      <c r="T1406" s="98">
        <v>2.0381503508404801</v>
      </c>
      <c r="U1406" s="98">
        <v>0.35902499999999898</v>
      </c>
      <c r="V1406" s="98">
        <v>-2.89329738147085</v>
      </c>
      <c r="W1406" s="99">
        <v>0.95000000000003304</v>
      </c>
      <c r="X1406" s="98">
        <v>7.2536985513197996</v>
      </c>
      <c r="Y1406" s="98">
        <v>0.38895000000000202</v>
      </c>
      <c r="Z1406" s="98">
        <v>-4.7302594977949601</v>
      </c>
      <c r="AA1406" s="99">
        <v>0.7</v>
      </c>
      <c r="AB1406" s="98">
        <v>7.2682290688307098</v>
      </c>
      <c r="AC1406" t="str">
        <f>IF('Regression diagnostics'!AC1406="","",'Regression diagnostics'!AC1406)</f>
        <v/>
      </c>
    </row>
    <row r="1407" spans="1:29" x14ac:dyDescent="0.25">
      <c r="A1407" t="str">
        <f t="shared" si="45"/>
        <v>Sep</v>
      </c>
      <c r="B1407">
        <f t="shared" si="46"/>
        <v>1406</v>
      </c>
      <c r="C1407" t="s">
        <v>2890</v>
      </c>
      <c r="D1407">
        <v>15</v>
      </c>
      <c r="E1407" s="98">
        <v>0.87468999999999897</v>
      </c>
      <c r="F1407" s="98">
        <v>1.2189489089910399</v>
      </c>
      <c r="G1407" s="99">
        <v>0.54999999999999605</v>
      </c>
      <c r="H1407" s="98">
        <v>0.76876597683468895</v>
      </c>
      <c r="I1407" s="98">
        <v>0.83864000000000205</v>
      </c>
      <c r="J1407" s="98">
        <v>2.6572725134364101</v>
      </c>
      <c r="K1407" s="99">
        <v>0.3</v>
      </c>
      <c r="L1407" s="98">
        <v>1.73431093258874</v>
      </c>
      <c r="M1407" s="98">
        <v>0.37771000000000299</v>
      </c>
      <c r="N1407" s="98">
        <v>-0.16542645570610601</v>
      </c>
      <c r="O1407" s="99">
        <v>0.54999999999999605</v>
      </c>
      <c r="P1407" s="98">
        <v>0.104506940345688</v>
      </c>
      <c r="Q1407" s="98">
        <v>0.36091000000000101</v>
      </c>
      <c r="R1407" s="98">
        <v>0.81556615820729295</v>
      </c>
      <c r="S1407" s="99">
        <v>0.3</v>
      </c>
      <c r="T1407" s="98">
        <v>0.53135914826617303</v>
      </c>
      <c r="U1407" s="98">
        <v>0.428425000000002</v>
      </c>
      <c r="V1407" s="98">
        <v>2.8932973814699499</v>
      </c>
      <c r="W1407" s="99">
        <v>0.55000000000000704</v>
      </c>
      <c r="X1407" s="98">
        <v>1.83974567497198</v>
      </c>
      <c r="Y1407" s="98">
        <v>0.39850000000000102</v>
      </c>
      <c r="Z1407" s="98">
        <v>4.7194804378913098</v>
      </c>
      <c r="AA1407" s="99">
        <v>0.3</v>
      </c>
      <c r="AB1407" s="98">
        <v>3.1076790182557401</v>
      </c>
      <c r="AC1407" t="str">
        <f>IF('Regression diagnostics'!AC1407="","",'Regression diagnostics'!AC1407)</f>
        <v/>
      </c>
    </row>
    <row r="1408" spans="1:29" x14ac:dyDescent="0.25">
      <c r="A1408" t="str">
        <f t="shared" si="45"/>
        <v>Sep</v>
      </c>
      <c r="B1408">
        <f t="shared" si="46"/>
        <v>1407</v>
      </c>
      <c r="C1408" t="s">
        <v>2890</v>
      </c>
      <c r="D1408">
        <v>30</v>
      </c>
      <c r="E1408" s="98">
        <v>0.86760999999999799</v>
      </c>
      <c r="F1408" s="98">
        <v>-1.2189489089908501</v>
      </c>
      <c r="G1408" s="99">
        <v>0.55000000000000504</v>
      </c>
      <c r="H1408" s="98">
        <v>0.76876597683458203</v>
      </c>
      <c r="I1408" s="98">
        <v>0.83156000000000097</v>
      </c>
      <c r="J1408" s="98">
        <v>0.93323251315215505</v>
      </c>
      <c r="K1408" s="99">
        <v>0.3</v>
      </c>
      <c r="L1408" s="98">
        <v>0.60712026199176905</v>
      </c>
      <c r="M1408" s="98">
        <v>0.51439000000000301</v>
      </c>
      <c r="N1408" s="98">
        <v>0.16542645570546899</v>
      </c>
      <c r="O1408" s="99">
        <v>0.55000000000000804</v>
      </c>
      <c r="P1408" s="98">
        <v>0.104506940345288</v>
      </c>
      <c r="Q1408" s="98">
        <v>0.49758999999999998</v>
      </c>
      <c r="R1408" s="98">
        <v>1.00040620201575</v>
      </c>
      <c r="S1408" s="99">
        <v>0.3</v>
      </c>
      <c r="T1408" s="98">
        <v>0.65189946742376403</v>
      </c>
      <c r="U1408" s="98">
        <v>0.437975000000002</v>
      </c>
      <c r="V1408" s="98">
        <v>-2.8932973814703602</v>
      </c>
      <c r="W1408" s="99">
        <v>0.55000000000001503</v>
      </c>
      <c r="X1408" s="98">
        <v>1.83974567497227</v>
      </c>
      <c r="Y1408" s="98">
        <v>0.40805000000000102</v>
      </c>
      <c r="Z1408" s="98">
        <v>-0.14891564488496101</v>
      </c>
      <c r="AA1408" s="99">
        <v>0.3</v>
      </c>
      <c r="AB1408" s="98">
        <v>9.6852861297544099E-2</v>
      </c>
      <c r="AC1408" t="str">
        <f>IF('Regression diagnostics'!AC1408="","",'Regression diagnostics'!AC1408)</f>
        <v/>
      </c>
    </row>
    <row r="1409" spans="1:29" x14ac:dyDescent="0.25">
      <c r="A1409" t="str">
        <f t="shared" si="45"/>
        <v>Sep</v>
      </c>
      <c r="B1409">
        <f t="shared" si="46"/>
        <v>1408</v>
      </c>
      <c r="C1409" t="s">
        <v>2890</v>
      </c>
      <c r="D1409">
        <v>45</v>
      </c>
      <c r="E1409" s="98">
        <v>0.78843000000000196</v>
      </c>
      <c r="F1409" s="98">
        <v>1.2189489089904699</v>
      </c>
      <c r="G1409" s="99">
        <v>0.94999999999999896</v>
      </c>
      <c r="H1409" s="98">
        <v>3.0310693093752801</v>
      </c>
      <c r="I1409" s="98">
        <v>0.82447999999999899</v>
      </c>
      <c r="J1409" s="98">
        <v>-2.3033744111083401</v>
      </c>
      <c r="K1409" s="99">
        <v>0.70000000000000095</v>
      </c>
      <c r="L1409" s="98">
        <v>3.50455205733796</v>
      </c>
      <c r="M1409" s="98">
        <v>0.61746999999999697</v>
      </c>
      <c r="N1409" s="98">
        <v>-0.165426455704757</v>
      </c>
      <c r="O1409" s="99">
        <v>0.94999999999999896</v>
      </c>
      <c r="P1409" s="98">
        <v>0.41204708460219802</v>
      </c>
      <c r="Q1409" s="98">
        <v>0.634269999999999</v>
      </c>
      <c r="R1409" s="98">
        <v>-1.4340297719010899</v>
      </c>
      <c r="S1409" s="99">
        <v>0.70000000000000095</v>
      </c>
      <c r="T1409" s="98">
        <v>2.1816050885710401</v>
      </c>
      <c r="U1409" s="98">
        <v>0.38767499999999899</v>
      </c>
      <c r="V1409" s="98">
        <v>2.8932973814703802</v>
      </c>
      <c r="W1409" s="99">
        <v>0.95000000000000295</v>
      </c>
      <c r="X1409" s="98">
        <v>7.2536985513162904</v>
      </c>
      <c r="Y1409" s="98">
        <v>0.41760000000000003</v>
      </c>
      <c r="Z1409" s="98">
        <v>-2.25139354642267</v>
      </c>
      <c r="AA1409" s="99">
        <v>0.70000000000000095</v>
      </c>
      <c r="AB1409" s="98">
        <v>3.4261519393392699</v>
      </c>
      <c r="AC1409" t="str">
        <f>IF('Regression diagnostics'!AC1409="","",'Regression diagnostics'!AC1409)</f>
        <v/>
      </c>
    </row>
    <row r="1410" spans="1:29" x14ac:dyDescent="0.25">
      <c r="A1410" t="str">
        <f t="shared" si="45"/>
        <v>Sep</v>
      </c>
      <c r="B1410">
        <f t="shared" si="46"/>
        <v>1409</v>
      </c>
      <c r="C1410" t="s">
        <v>2891</v>
      </c>
      <c r="D1410">
        <v>0</v>
      </c>
      <c r="E1410" s="98" t="s">
        <v>526</v>
      </c>
      <c r="F1410" s="98" t="s">
        <v>526</v>
      </c>
      <c r="G1410" s="99" t="s">
        <v>526</v>
      </c>
      <c r="H1410" s="98" t="s">
        <v>526</v>
      </c>
      <c r="I1410" s="98" t="s">
        <v>526</v>
      </c>
      <c r="J1410" s="98" t="s">
        <v>526</v>
      </c>
      <c r="K1410" s="99" t="s">
        <v>526</v>
      </c>
      <c r="L1410" s="98" t="s">
        <v>526</v>
      </c>
      <c r="M1410" s="98" t="s">
        <v>526</v>
      </c>
      <c r="N1410" s="98" t="s">
        <v>526</v>
      </c>
      <c r="O1410" s="99" t="s">
        <v>526</v>
      </c>
      <c r="P1410" s="98" t="s">
        <v>526</v>
      </c>
      <c r="Q1410" s="98" t="s">
        <v>526</v>
      </c>
      <c r="R1410" s="98" t="s">
        <v>526</v>
      </c>
      <c r="S1410" s="99" t="s">
        <v>526</v>
      </c>
      <c r="T1410" s="98" t="s">
        <v>526</v>
      </c>
      <c r="U1410" s="98" t="s">
        <v>526</v>
      </c>
      <c r="V1410" s="98" t="s">
        <v>526</v>
      </c>
      <c r="W1410" s="99" t="s">
        <v>526</v>
      </c>
      <c r="X1410" s="98" t="s">
        <v>526</v>
      </c>
      <c r="Y1410" s="98" t="s">
        <v>526</v>
      </c>
      <c r="Z1410" s="98" t="s">
        <v>526</v>
      </c>
      <c r="AA1410" s="99" t="s">
        <v>526</v>
      </c>
      <c r="AB1410" s="98" t="s">
        <v>526</v>
      </c>
      <c r="AC1410" t="str">
        <f>IF('Regression diagnostics'!AC1410="","",'Regression diagnostics'!AC1410)</f>
        <v>For CO2, high residuals and Cooks. Also, odd sequence of conc. Remove from analysis</v>
      </c>
    </row>
    <row r="1411" spans="1:29" x14ac:dyDescent="0.25">
      <c r="A1411" t="str">
        <f t="shared" ref="A1411:A1471" si="47">A1410</f>
        <v>Sep</v>
      </c>
      <c r="B1411">
        <f t="shared" si="46"/>
        <v>1410</v>
      </c>
      <c r="C1411" t="s">
        <v>2891</v>
      </c>
      <c r="D1411">
        <v>15</v>
      </c>
      <c r="E1411" s="98">
        <v>0.84749999999998005</v>
      </c>
      <c r="F1411" s="98" t="s">
        <v>526</v>
      </c>
      <c r="G1411" s="99">
        <v>1</v>
      </c>
      <c r="H1411" s="98" t="s">
        <v>526</v>
      </c>
      <c r="I1411" s="98">
        <v>0.856899999999996</v>
      </c>
      <c r="J1411" s="98">
        <v>-0.95934048650281201</v>
      </c>
      <c r="K1411" s="99">
        <v>0.83333333333333903</v>
      </c>
      <c r="L1411" s="98">
        <v>2.1317792042831001</v>
      </c>
      <c r="M1411" s="98">
        <v>0.39439999999998099</v>
      </c>
      <c r="N1411" s="98" t="s">
        <v>526</v>
      </c>
      <c r="O1411" s="99">
        <v>1</v>
      </c>
      <c r="P1411" s="98" t="s">
        <v>526</v>
      </c>
      <c r="Q1411" s="98">
        <v>0.40304999999999702</v>
      </c>
      <c r="R1411" s="98">
        <v>-0.95809971148358397</v>
      </c>
      <c r="S1411" s="99">
        <v>0.83333333333334003</v>
      </c>
      <c r="T1411" s="98">
        <v>2.1324053756356798</v>
      </c>
      <c r="U1411" s="98">
        <v>0.37849999999998402</v>
      </c>
      <c r="V1411" s="98" t="s">
        <v>526</v>
      </c>
      <c r="W1411" s="99">
        <v>1</v>
      </c>
      <c r="X1411" s="98" t="s">
        <v>526</v>
      </c>
      <c r="Y1411" s="98">
        <v>0.38319999999999499</v>
      </c>
      <c r="Z1411" s="98">
        <v>-0.73557713052844398</v>
      </c>
      <c r="AA1411" s="99">
        <v>0.83333333333333404</v>
      </c>
      <c r="AB1411" s="98">
        <v>1.6345471982840001</v>
      </c>
      <c r="AC1411" t="str">
        <f>IF('Regression diagnostics'!AC1411="","",'Regression diagnostics'!AC1411)</f>
        <v/>
      </c>
    </row>
    <row r="1412" spans="1:29" x14ac:dyDescent="0.25">
      <c r="A1412" t="str">
        <f t="shared" si="47"/>
        <v>Sep</v>
      </c>
      <c r="B1412">
        <f t="shared" ref="B1412:B1475" si="48">B1411+1</f>
        <v>1411</v>
      </c>
      <c r="C1412" t="s">
        <v>2891</v>
      </c>
      <c r="D1412">
        <v>30</v>
      </c>
      <c r="E1412" s="98">
        <v>0.83900000000002894</v>
      </c>
      <c r="F1412" s="98" t="s">
        <v>526</v>
      </c>
      <c r="G1412" s="99">
        <v>1</v>
      </c>
      <c r="H1412" s="98" t="s">
        <v>526</v>
      </c>
      <c r="I1412" s="98">
        <v>0.82019999999999904</v>
      </c>
      <c r="J1412" s="98">
        <v>0.95934048650331205</v>
      </c>
      <c r="K1412" s="99">
        <v>0.33333333333333298</v>
      </c>
      <c r="L1412" s="98">
        <v>0.67412777541193603</v>
      </c>
      <c r="M1412" s="98">
        <v>0.52460000000002704</v>
      </c>
      <c r="N1412" s="98" t="s">
        <v>526</v>
      </c>
      <c r="O1412" s="99">
        <v>1</v>
      </c>
      <c r="P1412" s="98" t="s">
        <v>526</v>
      </c>
      <c r="Q1412" s="98">
        <v>0.50729999999999897</v>
      </c>
      <c r="R1412" s="98">
        <v>0.95809971148400597</v>
      </c>
      <c r="S1412" s="99">
        <v>0.33333333333333298</v>
      </c>
      <c r="T1412" s="98">
        <v>0.67432578817984701</v>
      </c>
      <c r="U1412" s="98">
        <v>0.40320000000001999</v>
      </c>
      <c r="V1412" s="98" t="s">
        <v>526</v>
      </c>
      <c r="W1412" s="99">
        <v>1</v>
      </c>
      <c r="X1412" s="98" t="s">
        <v>526</v>
      </c>
      <c r="Y1412" s="98">
        <v>0.39379999999999898</v>
      </c>
      <c r="Z1412" s="98">
        <v>0.73557713052926399</v>
      </c>
      <c r="AA1412" s="99">
        <v>0.33333333333333298</v>
      </c>
      <c r="AB1412" s="98">
        <v>0.51688920896300405</v>
      </c>
      <c r="AC1412" t="str">
        <f>IF('Regression diagnostics'!AC1412="","",'Regression diagnostics'!AC1412)</f>
        <v/>
      </c>
    </row>
    <row r="1413" spans="1:29" x14ac:dyDescent="0.25">
      <c r="A1413" t="str">
        <f t="shared" si="47"/>
        <v>Sep</v>
      </c>
      <c r="B1413">
        <f t="shared" si="48"/>
        <v>1412</v>
      </c>
      <c r="C1413" t="s">
        <v>2891</v>
      </c>
      <c r="D1413">
        <v>45</v>
      </c>
      <c r="E1413" s="98">
        <v>0.77409999999998802</v>
      </c>
      <c r="F1413" s="98" t="s">
        <v>526</v>
      </c>
      <c r="G1413" s="99">
        <v>1</v>
      </c>
      <c r="H1413" s="98" t="s">
        <v>526</v>
      </c>
      <c r="I1413" s="98">
        <v>0.78350000000000197</v>
      </c>
      <c r="J1413" s="98">
        <v>-0.95934048650341397</v>
      </c>
      <c r="K1413" s="99">
        <v>0.83333333333333903</v>
      </c>
      <c r="L1413" s="98">
        <v>2.1317792042844501</v>
      </c>
      <c r="M1413" s="98">
        <v>0.602899999999988</v>
      </c>
      <c r="N1413" s="98" t="s">
        <v>526</v>
      </c>
      <c r="O1413" s="99">
        <v>1</v>
      </c>
      <c r="P1413" s="98" t="s">
        <v>526</v>
      </c>
      <c r="Q1413" s="98">
        <v>0.61155000000000104</v>
      </c>
      <c r="R1413" s="98">
        <v>-0.95809971148404804</v>
      </c>
      <c r="S1413" s="99">
        <v>0.83333333333333903</v>
      </c>
      <c r="T1413" s="98">
        <v>2.1324053756367101</v>
      </c>
      <c r="U1413" s="98">
        <v>0.39969999999999301</v>
      </c>
      <c r="V1413" s="98" t="s">
        <v>526</v>
      </c>
      <c r="W1413" s="99">
        <v>1</v>
      </c>
      <c r="X1413" s="98" t="s">
        <v>526</v>
      </c>
      <c r="Y1413" s="98">
        <v>0.40440000000000298</v>
      </c>
      <c r="Z1413" s="98">
        <v>-0.73557713052961404</v>
      </c>
      <c r="AA1413" s="99">
        <v>0.83333333333333603</v>
      </c>
      <c r="AB1413" s="98">
        <v>1.63454719828661</v>
      </c>
      <c r="AC1413" t="str">
        <f>IF('Regression diagnostics'!AC1413="","",'Regression diagnostics'!AC1413)</f>
        <v/>
      </c>
    </row>
    <row r="1414" spans="1:29" x14ac:dyDescent="0.25">
      <c r="A1414" t="str">
        <f t="shared" si="47"/>
        <v>Sep</v>
      </c>
      <c r="B1414">
        <f t="shared" si="48"/>
        <v>1413</v>
      </c>
      <c r="C1414" t="s">
        <v>2892</v>
      </c>
      <c r="D1414">
        <v>0</v>
      </c>
      <c r="E1414" s="98">
        <v>0.96881000000001005</v>
      </c>
      <c r="F1414" s="98">
        <v>-4.43638251126258E-2</v>
      </c>
      <c r="G1414" s="99">
        <v>0.95000000000002105</v>
      </c>
      <c r="H1414" s="98">
        <v>0.110143404199723</v>
      </c>
      <c r="I1414" s="98">
        <v>0.96221000000000301</v>
      </c>
      <c r="J1414" s="98">
        <v>0.48608198437831102</v>
      </c>
      <c r="K1414" s="99">
        <v>0.7</v>
      </c>
      <c r="L1414" s="98">
        <v>0.73761126351617601</v>
      </c>
      <c r="M1414" s="98">
        <v>0.24634500000000001</v>
      </c>
      <c r="N1414" s="98">
        <v>-0.88372553969160805</v>
      </c>
      <c r="O1414" s="99">
        <v>0.95000000000002005</v>
      </c>
      <c r="P1414" s="98">
        <v>2.20292898784332</v>
      </c>
      <c r="Q1414" s="98">
        <v>0.25347000000000203</v>
      </c>
      <c r="R1414" s="98">
        <v>-0.83961328613914099</v>
      </c>
      <c r="S1414" s="99">
        <v>0.7</v>
      </c>
      <c r="T1414" s="98">
        <v>1.27642111248338</v>
      </c>
      <c r="U1414" s="98">
        <v>0.401225000000002</v>
      </c>
      <c r="V1414" s="98">
        <v>-0.27911810033072199</v>
      </c>
      <c r="W1414" s="99">
        <v>0.95000000000002705</v>
      </c>
      <c r="X1414" s="98">
        <v>0.69328927011309005</v>
      </c>
      <c r="Y1414" s="98">
        <v>0.39835000000000198</v>
      </c>
      <c r="Z1414" s="98">
        <v>0.21580715341338599</v>
      </c>
      <c r="AA1414" s="99">
        <v>0.70000000000000095</v>
      </c>
      <c r="AB1414" s="98">
        <v>0.327506984238701</v>
      </c>
      <c r="AC1414" t="str">
        <f>IF('Regression diagnostics'!AC1414="","",'Regression diagnostics'!AC1414)</f>
        <v/>
      </c>
    </row>
    <row r="1415" spans="1:29" x14ac:dyDescent="0.25">
      <c r="A1415" t="str">
        <f t="shared" si="47"/>
        <v>Sep</v>
      </c>
      <c r="B1415">
        <f t="shared" si="48"/>
        <v>1414</v>
      </c>
      <c r="C1415" t="s">
        <v>2892</v>
      </c>
      <c r="D1415">
        <v>15</v>
      </c>
      <c r="E1415" s="98">
        <v>0.90986999999999596</v>
      </c>
      <c r="F1415" s="98">
        <v>4.4363825110849402E-2</v>
      </c>
      <c r="G1415" s="99">
        <v>0.54999999999999705</v>
      </c>
      <c r="H1415" s="98">
        <v>2.7935521453153599E-2</v>
      </c>
      <c r="I1415" s="98">
        <v>0.91647000000000201</v>
      </c>
      <c r="J1415" s="98">
        <v>-0.29729979207686902</v>
      </c>
      <c r="K1415" s="99">
        <v>0.3</v>
      </c>
      <c r="L1415" s="98">
        <v>0.193331391866498</v>
      </c>
      <c r="M1415" s="98">
        <v>0.41326500000000199</v>
      </c>
      <c r="N1415" s="98">
        <v>0.88372553969118195</v>
      </c>
      <c r="O1415" s="99">
        <v>0.54999999999999605</v>
      </c>
      <c r="P1415" s="98">
        <v>0.55872587604533597</v>
      </c>
      <c r="Q1415" s="98">
        <v>0.406140000000001</v>
      </c>
      <c r="R1415" s="98">
        <v>0.87880091003648098</v>
      </c>
      <c r="S1415" s="99">
        <v>0.3</v>
      </c>
      <c r="T1415" s="98">
        <v>0.57258964730917405</v>
      </c>
      <c r="U1415" s="98">
        <v>0.39532500000000098</v>
      </c>
      <c r="V1415" s="98">
        <v>0.279118100330004</v>
      </c>
      <c r="W1415" s="99">
        <v>0.55000000000000404</v>
      </c>
      <c r="X1415" s="98">
        <v>0.17583801245230499</v>
      </c>
      <c r="Y1415" s="98">
        <v>0.398200000000001</v>
      </c>
      <c r="Z1415" s="98">
        <v>1.52733994752945E-2</v>
      </c>
      <c r="AA1415" s="99">
        <v>0.3</v>
      </c>
      <c r="AB1415" s="98">
        <v>9.9335071669292303E-3</v>
      </c>
      <c r="AC1415" t="str">
        <f>IF('Regression diagnostics'!AC1415="","",'Regression diagnostics'!AC1415)</f>
        <v/>
      </c>
    </row>
    <row r="1416" spans="1:29" x14ac:dyDescent="0.25">
      <c r="A1416" t="str">
        <f t="shared" si="47"/>
        <v>Sep</v>
      </c>
      <c r="B1416">
        <f t="shared" si="48"/>
        <v>1415</v>
      </c>
      <c r="C1416" t="s">
        <v>2892</v>
      </c>
      <c r="D1416">
        <v>30</v>
      </c>
      <c r="E1416" s="98">
        <v>0.86412999999999496</v>
      </c>
      <c r="F1416" s="98">
        <v>-4.4363825110216602E-2</v>
      </c>
      <c r="G1416" s="99">
        <v>0.55000000000000604</v>
      </c>
      <c r="H1416" s="98">
        <v>2.7935521452755602E-2</v>
      </c>
      <c r="I1416" s="98">
        <v>0.870730000000001</v>
      </c>
      <c r="J1416" s="98">
        <v>-0.36004648186184501</v>
      </c>
      <c r="K1416" s="99">
        <v>0.3</v>
      </c>
      <c r="L1416" s="98">
        <v>0.23414003262869401</v>
      </c>
      <c r="M1416" s="98">
        <v>0.56593500000000097</v>
      </c>
      <c r="N1416" s="98">
        <v>-0.88372553969144796</v>
      </c>
      <c r="O1416" s="99">
        <v>0.55000000000000404</v>
      </c>
      <c r="P1416" s="98">
        <v>0.55872587604551405</v>
      </c>
      <c r="Q1416" s="98">
        <v>0.55881000000000003</v>
      </c>
      <c r="R1416" s="98">
        <v>-0.108634060834777</v>
      </c>
      <c r="S1416" s="99">
        <v>0.3</v>
      </c>
      <c r="T1416" s="98">
        <v>7.0753595988392301E-2</v>
      </c>
      <c r="U1416" s="98">
        <v>0.395175</v>
      </c>
      <c r="V1416" s="98">
        <v>-0.27911810033007201</v>
      </c>
      <c r="W1416" s="99">
        <v>0.55000000000001403</v>
      </c>
      <c r="X1416" s="98">
        <v>0.175838012452352</v>
      </c>
      <c r="Y1416" s="98">
        <v>0.39805000000000101</v>
      </c>
      <c r="Z1416" s="98">
        <v>-0.45438363439249901</v>
      </c>
      <c r="AA1416" s="99">
        <v>0.3</v>
      </c>
      <c r="AB1416" s="98">
        <v>0.29555529386629198</v>
      </c>
      <c r="AC1416" t="str">
        <f>IF('Regression diagnostics'!AC1416="","",'Regression diagnostics'!AC1416)</f>
        <v/>
      </c>
    </row>
    <row r="1417" spans="1:29" x14ac:dyDescent="0.25">
      <c r="A1417" t="str">
        <f t="shared" si="47"/>
        <v>Sep</v>
      </c>
      <c r="B1417">
        <f t="shared" si="48"/>
        <v>1416</v>
      </c>
      <c r="C1417" t="s">
        <v>2892</v>
      </c>
      <c r="D1417">
        <v>45</v>
      </c>
      <c r="E1417" s="98">
        <v>0.83159000000000505</v>
      </c>
      <c r="F1417" s="98">
        <v>4.4363825109470102E-2</v>
      </c>
      <c r="G1417" s="99">
        <v>0.94999999999999196</v>
      </c>
      <c r="H1417" s="98">
        <v>0.110143404191855</v>
      </c>
      <c r="I1417" s="98">
        <v>0.824989999999999</v>
      </c>
      <c r="J1417" s="98">
        <v>0.518031034995037</v>
      </c>
      <c r="K1417" s="99">
        <v>0.70000000000000095</v>
      </c>
      <c r="L1417" s="98">
        <v>0.78610589306535505</v>
      </c>
      <c r="M1417" s="98">
        <v>0.70435499999999795</v>
      </c>
      <c r="N1417" s="98">
        <v>0.883725539691815</v>
      </c>
      <c r="O1417" s="99">
        <v>0.94999999999999196</v>
      </c>
      <c r="P1417" s="98">
        <v>2.2029289878431899</v>
      </c>
      <c r="Q1417" s="98">
        <v>0.711479999999999</v>
      </c>
      <c r="R1417" s="98">
        <v>-0.336836008598495</v>
      </c>
      <c r="S1417" s="99">
        <v>0.70000000000000095</v>
      </c>
      <c r="T1417" s="98">
        <v>0.51191821548644201</v>
      </c>
      <c r="U1417" s="98">
        <v>0.40077499999999999</v>
      </c>
      <c r="V1417" s="98">
        <v>0.27911810032993001</v>
      </c>
      <c r="W1417" s="99">
        <v>0.95000000000000295</v>
      </c>
      <c r="X1417" s="98">
        <v>0.69328927011094799</v>
      </c>
      <c r="Y1417" s="98">
        <v>0.39789999999999998</v>
      </c>
      <c r="Z1417" s="98">
        <v>0.45494480989887698</v>
      </c>
      <c r="AA1417" s="99">
        <v>0.70000000000000095</v>
      </c>
      <c r="AB1417" s="98">
        <v>0.69048092207325396</v>
      </c>
      <c r="AC1417" t="str">
        <f>IF('Regression diagnostics'!AC1417="","",'Regression diagnostics'!AC1417)</f>
        <v/>
      </c>
    </row>
    <row r="1418" spans="1:29" x14ac:dyDescent="0.25">
      <c r="A1418" t="str">
        <f t="shared" si="47"/>
        <v>Sep</v>
      </c>
      <c r="B1418">
        <f t="shared" si="48"/>
        <v>1417</v>
      </c>
      <c r="C1418" t="s">
        <v>2893</v>
      </c>
      <c r="D1418">
        <v>0</v>
      </c>
      <c r="E1418" s="98">
        <v>0.98385500000000803</v>
      </c>
      <c r="F1418" s="98">
        <v>-2.8635792827357198</v>
      </c>
      <c r="G1418" s="99">
        <v>0.95000000000001905</v>
      </c>
      <c r="H1418" s="98">
        <v>7.1717854628102096</v>
      </c>
      <c r="I1418" s="98">
        <v>0.94818000000000302</v>
      </c>
      <c r="J1418" s="98">
        <v>1.68264999913184</v>
      </c>
      <c r="K1418" s="99">
        <v>0.7</v>
      </c>
      <c r="L1418" s="98">
        <v>2.55681748835678</v>
      </c>
      <c r="M1418" s="98">
        <v>0.25082499999999902</v>
      </c>
      <c r="N1418" s="98">
        <v>-1.6034757329376199</v>
      </c>
      <c r="O1418" s="99">
        <v>0.95000000000001805</v>
      </c>
      <c r="P1418" s="98">
        <v>4.0045910654195804</v>
      </c>
      <c r="Q1418" s="98">
        <v>0.243650000000001</v>
      </c>
      <c r="R1418" s="98">
        <v>0.136220444653709</v>
      </c>
      <c r="S1418" s="99">
        <v>0.69999999999999896</v>
      </c>
      <c r="T1418" s="98">
        <v>0.20701561056315801</v>
      </c>
      <c r="U1418" s="98">
        <v>0.39479500000000201</v>
      </c>
      <c r="V1418" s="98">
        <v>0.191978790958171</v>
      </c>
      <c r="W1418" s="99">
        <v>0.95000000000002505</v>
      </c>
      <c r="X1418" s="98">
        <v>0.476825989486719</v>
      </c>
      <c r="Y1418" s="98">
        <v>0.38667000000000201</v>
      </c>
      <c r="Z1418" s="98">
        <v>1.0300417106169999</v>
      </c>
      <c r="AA1418" s="99">
        <v>0.70000000000000095</v>
      </c>
      <c r="AB1418" s="98">
        <v>1.5640530704884299</v>
      </c>
      <c r="AC1418" t="str">
        <f>IF('Regression diagnostics'!AC1418="","",'Regression diagnostics'!AC1418)</f>
        <v/>
      </c>
    </row>
    <row r="1419" spans="1:29" x14ac:dyDescent="0.25">
      <c r="A1419" t="str">
        <f t="shared" si="47"/>
        <v>Sep</v>
      </c>
      <c r="B1419">
        <f t="shared" si="48"/>
        <v>1418</v>
      </c>
      <c r="C1419" t="s">
        <v>2893</v>
      </c>
      <c r="D1419">
        <v>15</v>
      </c>
      <c r="E1419" s="98">
        <v>0.86313499999999899</v>
      </c>
      <c r="F1419" s="98">
        <v>2.8635792827336402</v>
      </c>
      <c r="G1419" s="99">
        <v>0.54999999999999605</v>
      </c>
      <c r="H1419" s="98">
        <v>1.8189701700007099</v>
      </c>
      <c r="I1419" s="98">
        <v>0.898810000000002</v>
      </c>
      <c r="J1419" s="98">
        <v>0.248496811132742</v>
      </c>
      <c r="K1419" s="99">
        <v>0.3</v>
      </c>
      <c r="L1419" s="98">
        <v>0.16159300848856201</v>
      </c>
      <c r="M1419" s="98">
        <v>0.34612500000000301</v>
      </c>
      <c r="N1419" s="98">
        <v>1.6034757329372</v>
      </c>
      <c r="O1419" s="99">
        <v>0.54999999999999505</v>
      </c>
      <c r="P1419" s="98">
        <v>1.0156789726667099</v>
      </c>
      <c r="Q1419" s="98">
        <v>0.353300000000001</v>
      </c>
      <c r="R1419" s="98">
        <v>0.50803988649094001</v>
      </c>
      <c r="S1419" s="99">
        <v>0.3</v>
      </c>
      <c r="T1419" s="98">
        <v>0.330929525313995</v>
      </c>
      <c r="U1419" s="98">
        <v>0.39071500000000098</v>
      </c>
      <c r="V1419" s="98">
        <v>-0.191978790958833</v>
      </c>
      <c r="W1419" s="99">
        <v>0.55000000000000404</v>
      </c>
      <c r="X1419" s="98">
        <v>0.120936725681298</v>
      </c>
      <c r="Y1419" s="98">
        <v>0.39884000000000103</v>
      </c>
      <c r="Z1419" s="98">
        <v>-0.78199805313938098</v>
      </c>
      <c r="AA1419" s="99">
        <v>0.3</v>
      </c>
      <c r="AB1419" s="98">
        <v>0.50876628859162798</v>
      </c>
      <c r="AC1419" t="str">
        <f>IF('Regression diagnostics'!AC1419="","",'Regression diagnostics'!AC1419)</f>
        <v/>
      </c>
    </row>
    <row r="1420" spans="1:29" x14ac:dyDescent="0.25">
      <c r="A1420" t="str">
        <f t="shared" si="47"/>
        <v>Sep</v>
      </c>
      <c r="B1420">
        <f t="shared" si="48"/>
        <v>1419</v>
      </c>
      <c r="C1420" t="s">
        <v>2893</v>
      </c>
      <c r="D1420">
        <v>30</v>
      </c>
      <c r="E1420" s="98">
        <v>0.81376499999999796</v>
      </c>
      <c r="F1420" s="98">
        <v>-2.8635792827334199</v>
      </c>
      <c r="G1420" s="99">
        <v>0.55000000000000304</v>
      </c>
      <c r="H1420" s="98">
        <v>1.81897017000059</v>
      </c>
      <c r="I1420" s="98">
        <v>0.84944000000000097</v>
      </c>
      <c r="J1420" s="98">
        <v>-3.80165261761146</v>
      </c>
      <c r="K1420" s="99">
        <v>0.3</v>
      </c>
      <c r="L1420" s="98">
        <v>2.4908877910581602</v>
      </c>
      <c r="M1420" s="98">
        <v>0.45577500000000198</v>
      </c>
      <c r="N1420" s="98">
        <v>-1.60347573293773</v>
      </c>
      <c r="O1420" s="99">
        <v>0.55000000000000404</v>
      </c>
      <c r="P1420" s="98">
        <v>1.0156789726670701</v>
      </c>
      <c r="Q1420" s="98">
        <v>0.46294999999999997</v>
      </c>
      <c r="R1420" s="98">
        <v>-1.2836114153362701</v>
      </c>
      <c r="S1420" s="99">
        <v>0.3</v>
      </c>
      <c r="T1420" s="98">
        <v>0.83672544111997904</v>
      </c>
      <c r="U1420" s="98">
        <v>0.40288499999999999</v>
      </c>
      <c r="V1420" s="98">
        <v>0.191978790958683</v>
      </c>
      <c r="W1420" s="99">
        <v>0.55000000000001104</v>
      </c>
      <c r="X1420" s="98">
        <v>0.120936725681206</v>
      </c>
      <c r="Y1420" s="98">
        <v>0.41101000000000099</v>
      </c>
      <c r="Z1420" s="98">
        <v>-0.45896565423511698</v>
      </c>
      <c r="AA1420" s="99">
        <v>0.3</v>
      </c>
      <c r="AB1420" s="98">
        <v>0.29853636925405902</v>
      </c>
      <c r="AC1420" t="str">
        <f>IF('Regression diagnostics'!AC1420="","",'Regression diagnostics'!AC1420)</f>
        <v>For CH4, high residuals and Cooks (also for CO2). But no reason to remove this point</v>
      </c>
    </row>
    <row r="1421" spans="1:29" x14ac:dyDescent="0.25">
      <c r="A1421" t="str">
        <f t="shared" si="47"/>
        <v>Sep</v>
      </c>
      <c r="B1421">
        <f t="shared" si="48"/>
        <v>1420</v>
      </c>
      <c r="C1421" t="s">
        <v>2893</v>
      </c>
      <c r="D1421">
        <v>45</v>
      </c>
      <c r="E1421" s="98">
        <v>0.83574500000000296</v>
      </c>
      <c r="F1421" s="98">
        <v>2.8635792827327702</v>
      </c>
      <c r="G1421" s="99">
        <v>0.94999999999999596</v>
      </c>
      <c r="H1421" s="98">
        <v>7.1717854628009103</v>
      </c>
      <c r="I1421" s="98">
        <v>0.80006999999999995</v>
      </c>
      <c r="J1421" s="98">
        <v>3.7448851472545601</v>
      </c>
      <c r="K1421" s="99">
        <v>0.7</v>
      </c>
      <c r="L1421" s="98">
        <v>5.7239873033991104</v>
      </c>
      <c r="M1421" s="98">
        <v>0.57977499999999704</v>
      </c>
      <c r="N1421" s="98">
        <v>1.6034757329382701</v>
      </c>
      <c r="O1421" s="99">
        <v>0.94999999999999596</v>
      </c>
      <c r="P1421" s="98">
        <v>4.0045910654202803</v>
      </c>
      <c r="Q1421" s="98">
        <v>0.5726</v>
      </c>
      <c r="R1421" s="98">
        <v>1.0484846346082499</v>
      </c>
      <c r="S1421" s="99">
        <v>0.70000000000000095</v>
      </c>
      <c r="T1421" s="98">
        <v>1.59428222939534</v>
      </c>
      <c r="U1421" s="98">
        <v>0.43130499999999999</v>
      </c>
      <c r="V1421" s="98">
        <v>-0.19197879095874801</v>
      </c>
      <c r="W1421" s="99">
        <v>0.94999999999999596</v>
      </c>
      <c r="X1421" s="98">
        <v>0.47682598948800398</v>
      </c>
      <c r="Y1421" s="98">
        <v>0.42318</v>
      </c>
      <c r="Z1421" s="98">
        <v>0.86556166396145895</v>
      </c>
      <c r="AA1421" s="99">
        <v>0.70000000000000095</v>
      </c>
      <c r="AB1421" s="98">
        <v>1.3140754281954601</v>
      </c>
      <c r="AC1421" t="str">
        <f>IF('Regression diagnostics'!AC1421="","",'Regression diagnostics'!AC1421)</f>
        <v>For CH4, high residuals and Cooks (also for CO2). But no reason to remove this point</v>
      </c>
    </row>
    <row r="1422" spans="1:29" x14ac:dyDescent="0.25">
      <c r="A1422" t="str">
        <f t="shared" si="47"/>
        <v>Sep</v>
      </c>
      <c r="B1422">
        <f t="shared" si="48"/>
        <v>1421</v>
      </c>
      <c r="C1422" t="s">
        <v>2894</v>
      </c>
      <c r="D1422">
        <v>0</v>
      </c>
      <c r="E1422" s="98">
        <v>0.95875000000000798</v>
      </c>
      <c r="F1422" s="98">
        <v>2.2710053330408799</v>
      </c>
      <c r="G1422" s="99">
        <v>0.95000000000002305</v>
      </c>
      <c r="H1422" s="98">
        <v>5.6692085200305904</v>
      </c>
      <c r="I1422" s="98">
        <v>0.97520000000000395</v>
      </c>
      <c r="J1422" s="98">
        <v>-0.43359425836612803</v>
      </c>
      <c r="K1422" s="99">
        <v>0.7</v>
      </c>
      <c r="L1422" s="98">
        <v>0.65794655327252405</v>
      </c>
      <c r="M1422" s="98">
        <v>0.237509999999999</v>
      </c>
      <c r="N1422" s="98">
        <v>3.1314937843258699</v>
      </c>
      <c r="O1422" s="99">
        <v>0.95000000000002005</v>
      </c>
      <c r="P1422" s="98">
        <v>7.8806719327941499</v>
      </c>
      <c r="Q1422" s="98">
        <v>0.25031000000000198</v>
      </c>
      <c r="R1422" s="98">
        <v>-0.16594126894206501</v>
      </c>
      <c r="S1422" s="99">
        <v>0.69999999999999896</v>
      </c>
      <c r="T1422" s="98">
        <v>0.25218382148757001</v>
      </c>
      <c r="U1422" s="98">
        <v>0.38493500000000003</v>
      </c>
      <c r="V1422" s="98">
        <v>1.7604863596431</v>
      </c>
      <c r="W1422" s="99">
        <v>0.95000000000002605</v>
      </c>
      <c r="X1422" s="98">
        <v>4.3875521427920203</v>
      </c>
      <c r="Y1422" s="98">
        <v>0.40901000000000198</v>
      </c>
      <c r="Z1422" s="98">
        <v>-2.05425079546671</v>
      </c>
      <c r="AA1422" s="99">
        <v>0.70000000000000095</v>
      </c>
      <c r="AB1422" s="98">
        <v>3.1246782280446102</v>
      </c>
      <c r="AC1422" t="str">
        <f>IF('Regression diagnostics'!AC1422="","",'Regression diagnostics'!AC1422)</f>
        <v/>
      </c>
    </row>
    <row r="1423" spans="1:29" x14ac:dyDescent="0.25">
      <c r="A1423" t="str">
        <f t="shared" si="47"/>
        <v>Sep</v>
      </c>
      <c r="B1423">
        <f t="shared" si="48"/>
        <v>1422</v>
      </c>
      <c r="C1423" t="s">
        <v>2894</v>
      </c>
      <c r="D1423">
        <v>15</v>
      </c>
      <c r="E1423" s="98">
        <v>0.90094999999999703</v>
      </c>
      <c r="F1423" s="98">
        <v>-2.2710053330419</v>
      </c>
      <c r="G1423" s="99">
        <v>0.54999999999999905</v>
      </c>
      <c r="H1423" s="98">
        <v>1.43787362839222</v>
      </c>
      <c r="I1423" s="98">
        <v>0.88450000000000195</v>
      </c>
      <c r="J1423" s="98">
        <v>-0.78682357032052297</v>
      </c>
      <c r="K1423" s="99">
        <v>0.3</v>
      </c>
      <c r="L1423" s="98">
        <v>0.51180582020667298</v>
      </c>
      <c r="M1423" s="98">
        <v>0.38817000000000301</v>
      </c>
      <c r="N1423" s="98">
        <v>-3.1314937843252602</v>
      </c>
      <c r="O1423" s="99">
        <v>0.54999999999999705</v>
      </c>
      <c r="P1423" s="98">
        <v>1.99876407899478</v>
      </c>
      <c r="Q1423" s="98">
        <v>0.37537000000000098</v>
      </c>
      <c r="R1423" s="98">
        <v>-1.05769580623712</v>
      </c>
      <c r="S1423" s="99">
        <v>0.3</v>
      </c>
      <c r="T1423" s="98">
        <v>0.68927334561285503</v>
      </c>
      <c r="U1423" s="98">
        <v>0.42479500000000198</v>
      </c>
      <c r="V1423" s="98">
        <v>-1.7604863596429201</v>
      </c>
      <c r="W1423" s="99">
        <v>0.55000000000000304</v>
      </c>
      <c r="X1423" s="98">
        <v>1.11280886864938</v>
      </c>
      <c r="Y1423" s="98">
        <v>0.40072000000000102</v>
      </c>
      <c r="Z1423" s="98">
        <v>0.35739754772371402</v>
      </c>
      <c r="AA1423" s="99">
        <v>0.3</v>
      </c>
      <c r="AB1423" s="98">
        <v>0.23246033536637101</v>
      </c>
      <c r="AC1423" t="str">
        <f>IF('Regression diagnostics'!AC1423="","",'Regression diagnostics'!AC1423)</f>
        <v/>
      </c>
    </row>
    <row r="1424" spans="1:29" x14ac:dyDescent="0.25">
      <c r="A1424" t="str">
        <f t="shared" si="47"/>
        <v>Sep</v>
      </c>
      <c r="B1424">
        <f t="shared" si="48"/>
        <v>1423</v>
      </c>
      <c r="C1424" t="s">
        <v>2894</v>
      </c>
      <c r="D1424">
        <v>30</v>
      </c>
      <c r="E1424" s="98">
        <v>0.81024999999999603</v>
      </c>
      <c r="F1424" s="98">
        <v>2.2710053330424298</v>
      </c>
      <c r="G1424" s="99">
        <v>0.55000000000000804</v>
      </c>
      <c r="H1424" s="98">
        <v>1.4378736283925799</v>
      </c>
      <c r="I1424" s="98">
        <v>0.79380000000000095</v>
      </c>
      <c r="J1424" s="98">
        <v>2.4252093591520998</v>
      </c>
      <c r="K1424" s="99">
        <v>0.3</v>
      </c>
      <c r="L1424" s="98">
        <v>1.58187260199721</v>
      </c>
      <c r="M1424" s="98">
        <v>0.51323000000000196</v>
      </c>
      <c r="N1424" s="98">
        <v>3.1314937843248098</v>
      </c>
      <c r="O1424" s="99">
        <v>0.55000000000000404</v>
      </c>
      <c r="P1424" s="98">
        <v>1.99876407899452</v>
      </c>
      <c r="Q1424" s="98">
        <v>0.50043000000000004</v>
      </c>
      <c r="R1424" s="98">
        <v>2.4412937949784599</v>
      </c>
      <c r="S1424" s="99">
        <v>0.3</v>
      </c>
      <c r="T1424" s="98">
        <v>1.59492260119885</v>
      </c>
      <c r="U1424" s="98">
        <v>0.41650500000000101</v>
      </c>
      <c r="V1424" s="98">
        <v>1.7604863596426601</v>
      </c>
      <c r="W1424" s="99">
        <v>0.55000000000001104</v>
      </c>
      <c r="X1424" s="98">
        <v>1.1128088686492299</v>
      </c>
      <c r="Y1424" s="98">
        <v>0.392430000000001</v>
      </c>
      <c r="Z1424" s="98">
        <v>3.3196733759730801</v>
      </c>
      <c r="AA1424" s="99">
        <v>0.3</v>
      </c>
      <c r="AB1424" s="98">
        <v>2.1722260296189302</v>
      </c>
      <c r="AC1424" t="str">
        <f>IF('Regression diagnostics'!AC1424="","",'Regression diagnostics'!AC1424)</f>
        <v/>
      </c>
    </row>
    <row r="1425" spans="1:29" x14ac:dyDescent="0.25">
      <c r="A1425" t="str">
        <f t="shared" si="47"/>
        <v>Sep</v>
      </c>
      <c r="B1425">
        <f t="shared" si="48"/>
        <v>1424</v>
      </c>
      <c r="C1425" t="s">
        <v>2894</v>
      </c>
      <c r="D1425">
        <v>45</v>
      </c>
      <c r="E1425" s="98">
        <v>0.68665000000000498</v>
      </c>
      <c r="F1425" s="98">
        <v>-2.2710053330430302</v>
      </c>
      <c r="G1425" s="99">
        <v>0.94999999999999196</v>
      </c>
      <c r="H1425" s="98">
        <v>5.6692085200341902</v>
      </c>
      <c r="I1425" s="98">
        <v>0.70309999999999995</v>
      </c>
      <c r="J1425" s="98">
        <v>-2.0690813732545998</v>
      </c>
      <c r="K1425" s="99">
        <v>0.7</v>
      </c>
      <c r="L1425" s="98">
        <v>3.14639079986113</v>
      </c>
      <c r="M1425" s="98">
        <v>0.61268999999999696</v>
      </c>
      <c r="N1425" s="98">
        <v>-3.1314937843239399</v>
      </c>
      <c r="O1425" s="99">
        <v>0.94999999999999196</v>
      </c>
      <c r="P1425" s="98">
        <v>7.8806719327868899</v>
      </c>
      <c r="Q1425" s="98">
        <v>0.62548999999999899</v>
      </c>
      <c r="R1425" s="98">
        <v>-1.9475395693233699</v>
      </c>
      <c r="S1425" s="99">
        <v>0.70000000000000095</v>
      </c>
      <c r="T1425" s="98">
        <v>2.9654770754300102</v>
      </c>
      <c r="U1425" s="98">
        <v>0.36006500000000002</v>
      </c>
      <c r="V1425" s="98">
        <v>-1.7604863596425799</v>
      </c>
      <c r="W1425" s="99">
        <v>0.94999999999999596</v>
      </c>
      <c r="X1425" s="98">
        <v>4.3875521427892696</v>
      </c>
      <c r="Y1425" s="98">
        <v>0.38413999999999998</v>
      </c>
      <c r="Z1425" s="98">
        <v>-3.5625678190543102</v>
      </c>
      <c r="AA1425" s="99">
        <v>0.70000000000000095</v>
      </c>
      <c r="AB1425" s="98">
        <v>5.4444410138492598</v>
      </c>
      <c r="AC1425" t="str">
        <f>IF('Regression diagnostics'!AC1425="","",'Regression diagnostics'!AC1425)</f>
        <v/>
      </c>
    </row>
    <row r="1426" spans="1:29" x14ac:dyDescent="0.25">
      <c r="A1426" t="str">
        <f t="shared" si="47"/>
        <v>Sep</v>
      </c>
      <c r="B1426">
        <f t="shared" si="48"/>
        <v>1425</v>
      </c>
      <c r="C1426" t="s">
        <v>2895</v>
      </c>
      <c r="D1426">
        <v>0</v>
      </c>
      <c r="E1426" s="98">
        <v>0.98947000000000995</v>
      </c>
      <c r="F1426" s="98">
        <v>0.47110157141054398</v>
      </c>
      <c r="G1426" s="99">
        <v>0.95000000000002405</v>
      </c>
      <c r="H1426" s="98">
        <v>1.1698895412224699</v>
      </c>
      <c r="I1426" s="98">
        <v>0.957870000000003</v>
      </c>
      <c r="J1426" s="98">
        <v>2.5734199579852102</v>
      </c>
      <c r="K1426" s="99">
        <v>0.7</v>
      </c>
      <c r="L1426" s="98">
        <v>3.9181259613193999</v>
      </c>
      <c r="M1426" s="98">
        <v>0.24940499999999899</v>
      </c>
      <c r="N1426" s="98">
        <v>0.114637631585829</v>
      </c>
      <c r="O1426" s="99">
        <v>0.95000000000002105</v>
      </c>
      <c r="P1426" s="98">
        <v>0.285537169779226</v>
      </c>
      <c r="Q1426" s="98">
        <v>0.24923000000000101</v>
      </c>
      <c r="R1426" s="98">
        <v>4.7057971789393499E-2</v>
      </c>
      <c r="S1426" s="99">
        <v>0.69999999999999896</v>
      </c>
      <c r="T1426" s="98">
        <v>7.1513880622361595E-2</v>
      </c>
      <c r="U1426" s="98">
        <v>0.38148500000000102</v>
      </c>
      <c r="V1426" s="98">
        <v>0.14023982601926099</v>
      </c>
      <c r="W1426" s="99">
        <v>0.95000000000002005</v>
      </c>
      <c r="X1426" s="98">
        <v>0.34831304171119798</v>
      </c>
      <c r="Y1426" s="98">
        <v>0.380660000000001</v>
      </c>
      <c r="Z1426" s="98">
        <v>0.15631437058047401</v>
      </c>
      <c r="AA1426" s="99">
        <v>0.7</v>
      </c>
      <c r="AB1426" s="98">
        <v>0.23721839257472799</v>
      </c>
      <c r="AC1426" t="str">
        <f>IF('Regression diagnostics'!AC1426="","",'Regression diagnostics'!AC1426)</f>
        <v/>
      </c>
    </row>
    <row r="1427" spans="1:29" x14ac:dyDescent="0.25">
      <c r="A1427" t="str">
        <f t="shared" si="47"/>
        <v>Sep</v>
      </c>
      <c r="B1427">
        <f t="shared" si="48"/>
        <v>1426</v>
      </c>
      <c r="C1427" t="s">
        <v>2895</v>
      </c>
      <c r="D1427">
        <v>15</v>
      </c>
      <c r="E1427" s="98">
        <v>0.86908999999999703</v>
      </c>
      <c r="F1427" s="98">
        <v>-0.47110157141222098</v>
      </c>
      <c r="G1427" s="99">
        <v>0.54999999999999905</v>
      </c>
      <c r="H1427" s="98">
        <v>0.29671748949036397</v>
      </c>
      <c r="I1427" s="98">
        <v>0.90069000000000199</v>
      </c>
      <c r="J1427" s="98">
        <v>-1.9068021840234199</v>
      </c>
      <c r="K1427" s="99">
        <v>0.3</v>
      </c>
      <c r="L1427" s="98">
        <v>1.24227401727466</v>
      </c>
      <c r="M1427" s="98">
        <v>0.37498500000000301</v>
      </c>
      <c r="N1427" s="98">
        <v>-0.114637631585844</v>
      </c>
      <c r="O1427" s="99">
        <v>0.54999999999999805</v>
      </c>
      <c r="P1427" s="98">
        <v>7.24204031128068E-2</v>
      </c>
      <c r="Q1427" s="98">
        <v>0.37516000000000099</v>
      </c>
      <c r="R1427" s="98">
        <v>-7.3503643151923995E-2</v>
      </c>
      <c r="S1427" s="99">
        <v>0.3</v>
      </c>
      <c r="T1427" s="98">
        <v>4.7872921812064401E-2</v>
      </c>
      <c r="U1427" s="98">
        <v>0.38414500000000201</v>
      </c>
      <c r="V1427" s="98">
        <v>-0.140239826019631</v>
      </c>
      <c r="W1427" s="99">
        <v>0.55000000000000204</v>
      </c>
      <c r="X1427" s="98">
        <v>8.8342161931982799E-2</v>
      </c>
      <c r="Y1427" s="98">
        <v>0.38497000000000098</v>
      </c>
      <c r="Z1427" s="98">
        <v>-0.180989783783289</v>
      </c>
      <c r="AA1427" s="99">
        <v>0.3</v>
      </c>
      <c r="AB1427" s="98">
        <v>0.117714161231476</v>
      </c>
      <c r="AC1427" t="str">
        <f>IF('Regression diagnostics'!AC1427="","",'Regression diagnostics'!AC1427)</f>
        <v/>
      </c>
    </row>
    <row r="1428" spans="1:29" x14ac:dyDescent="0.25">
      <c r="A1428" t="str">
        <f t="shared" si="47"/>
        <v>Sep</v>
      </c>
      <c r="B1428">
        <f t="shared" si="48"/>
        <v>1427</v>
      </c>
      <c r="C1428" t="s">
        <v>2895</v>
      </c>
      <c r="D1428">
        <v>30</v>
      </c>
      <c r="E1428" s="98">
        <v>0.81190999999999502</v>
      </c>
      <c r="F1428" s="98">
        <v>0.47110157141279602</v>
      </c>
      <c r="G1428" s="99">
        <v>0.55000000000000804</v>
      </c>
      <c r="H1428" s="98">
        <v>0.29671748949073201</v>
      </c>
      <c r="I1428" s="98">
        <v>0.84351000000000098</v>
      </c>
      <c r="J1428" s="98">
        <v>-1.24049209725836</v>
      </c>
      <c r="K1428" s="99">
        <v>0.3</v>
      </c>
      <c r="L1428" s="98">
        <v>0.80729104163825005</v>
      </c>
      <c r="M1428" s="98">
        <v>0.500915000000002</v>
      </c>
      <c r="N1428" s="98">
        <v>0.114637631585373</v>
      </c>
      <c r="O1428" s="99">
        <v>0.55000000000000804</v>
      </c>
      <c r="P1428" s="98">
        <v>7.2420403112510606E-2</v>
      </c>
      <c r="Q1428" s="98">
        <v>0.50109000000000004</v>
      </c>
      <c r="R1428" s="98">
        <v>5.4587264399560402E-2</v>
      </c>
      <c r="S1428" s="99">
        <v>0.3</v>
      </c>
      <c r="T1428" s="98">
        <v>3.55526401305103E-2</v>
      </c>
      <c r="U1428" s="98">
        <v>0.38845500000000099</v>
      </c>
      <c r="V1428" s="98">
        <v>0.14023982601940499</v>
      </c>
      <c r="W1428" s="99">
        <v>0.55000000000001004</v>
      </c>
      <c r="X1428" s="98">
        <v>8.83421619318423E-2</v>
      </c>
      <c r="Y1428" s="98">
        <v>0.38928000000000101</v>
      </c>
      <c r="Z1428" s="98">
        <v>5.49842381113178E-2</v>
      </c>
      <c r="AA1428" s="99">
        <v>0.3</v>
      </c>
      <c r="AB1428" s="98">
        <v>3.5760680560735697E-2</v>
      </c>
      <c r="AC1428" t="str">
        <f>IF('Regression diagnostics'!AC1428="","",'Regression diagnostics'!AC1428)</f>
        <v/>
      </c>
    </row>
    <row r="1429" spans="1:29" x14ac:dyDescent="0.25">
      <c r="A1429" t="str">
        <f t="shared" si="47"/>
        <v>Sep</v>
      </c>
      <c r="B1429">
        <f t="shared" si="48"/>
        <v>1428</v>
      </c>
      <c r="C1429" t="s">
        <v>2895</v>
      </c>
      <c r="D1429">
        <v>45</v>
      </c>
      <c r="E1429" s="98">
        <v>0.81793000000000504</v>
      </c>
      <c r="F1429" s="98">
        <v>-0.47110157141354703</v>
      </c>
      <c r="G1429" s="99">
        <v>0.94999999999999896</v>
      </c>
      <c r="H1429" s="98">
        <v>1.16988954122962</v>
      </c>
      <c r="I1429" s="98">
        <v>0.78632999999999997</v>
      </c>
      <c r="J1429" s="98">
        <v>2.23415146810617</v>
      </c>
      <c r="K1429" s="99">
        <v>0.7</v>
      </c>
      <c r="L1429" s="98">
        <v>3.3986712676668001</v>
      </c>
      <c r="M1429" s="98">
        <v>0.62719499999999695</v>
      </c>
      <c r="N1429" s="98">
        <v>-0.11463763158467601</v>
      </c>
      <c r="O1429" s="99">
        <v>0.94999999999999196</v>
      </c>
      <c r="P1429" s="98">
        <v>0.28553716977626598</v>
      </c>
      <c r="Q1429" s="98">
        <v>0.62701999999999902</v>
      </c>
      <c r="R1429" s="98">
        <v>-1.8162725953797001E-2</v>
      </c>
      <c r="S1429" s="99">
        <v>0.70000000000000095</v>
      </c>
      <c r="T1429" s="98">
        <v>2.7601821820386299E-2</v>
      </c>
      <c r="U1429" s="98">
        <v>0.39441500000000002</v>
      </c>
      <c r="V1429" s="98">
        <v>-0.140239826019388</v>
      </c>
      <c r="W1429" s="99">
        <v>0.95000000000000295</v>
      </c>
      <c r="X1429" s="98">
        <v>0.348313041711448</v>
      </c>
      <c r="Y1429" s="98">
        <v>0.39359</v>
      </c>
      <c r="Z1429" s="98">
        <v>3.6162279761177502E-2</v>
      </c>
      <c r="AA1429" s="99">
        <v>0.7</v>
      </c>
      <c r="AB1429" s="98">
        <v>5.4878185286511401E-2</v>
      </c>
      <c r="AC1429" t="str">
        <f>IF('Regression diagnostics'!AC1429="","",'Regression diagnostics'!AC1429)</f>
        <v/>
      </c>
    </row>
    <row r="1430" spans="1:29" x14ac:dyDescent="0.25">
      <c r="A1430" t="str">
        <f t="shared" si="47"/>
        <v>Sep</v>
      </c>
      <c r="B1430">
        <f t="shared" si="48"/>
        <v>1429</v>
      </c>
      <c r="C1430" t="s">
        <v>2896</v>
      </c>
      <c r="D1430">
        <v>0</v>
      </c>
      <c r="E1430" s="98">
        <v>0.83579000000000803</v>
      </c>
      <c r="F1430" s="98">
        <v>3.1920828448610101</v>
      </c>
      <c r="G1430" s="99">
        <v>0.95000000000002405</v>
      </c>
      <c r="H1430" s="98">
        <v>8.0116431250878506</v>
      </c>
      <c r="I1430" s="98">
        <v>0.84394000000000402</v>
      </c>
      <c r="J1430" s="98">
        <v>0.52944141021485103</v>
      </c>
      <c r="K1430" s="99">
        <v>0.7</v>
      </c>
      <c r="L1430" s="98">
        <v>0.80342600360495298</v>
      </c>
      <c r="M1430" s="98">
        <v>0.263429999999992</v>
      </c>
      <c r="N1430" s="98">
        <v>0.25249301134269397</v>
      </c>
      <c r="O1430" s="99">
        <v>0.95000000000002305</v>
      </c>
      <c r="P1430" s="98">
        <v>0.62893781163875795</v>
      </c>
      <c r="Q1430" s="98">
        <v>0.26723000000000002</v>
      </c>
      <c r="R1430" s="98">
        <v>-0.241894486567057</v>
      </c>
      <c r="S1430" s="99">
        <v>0.7</v>
      </c>
      <c r="T1430" s="98">
        <v>0.36761711836845701</v>
      </c>
      <c r="U1430" s="98">
        <v>0.36274000000000001</v>
      </c>
      <c r="V1430" s="98">
        <v>1.16004205600611</v>
      </c>
      <c r="W1430" s="99">
        <v>0.95000000000001505</v>
      </c>
      <c r="X1430" s="98">
        <v>2.8854460178918999</v>
      </c>
      <c r="Y1430" s="98">
        <v>0.360240000000001</v>
      </c>
      <c r="Z1430" s="98">
        <v>0.788571003824595</v>
      </c>
      <c r="AA1430" s="99">
        <v>0.7</v>
      </c>
      <c r="AB1430" s="98">
        <v>1.19710627238762</v>
      </c>
      <c r="AC1430" t="str">
        <f>IF('Regression diagnostics'!AC1430="","",'Regression diagnostics'!AC1430)</f>
        <v>For CH4, high residuals and Cooks. But no reason to remove this point</v>
      </c>
    </row>
    <row r="1431" spans="1:29" x14ac:dyDescent="0.25">
      <c r="A1431" t="str">
        <f t="shared" si="47"/>
        <v>Sep</v>
      </c>
      <c r="B1431">
        <f t="shared" si="48"/>
        <v>1430</v>
      </c>
      <c r="C1431" t="s">
        <v>2896</v>
      </c>
      <c r="D1431">
        <v>15</v>
      </c>
      <c r="E1431" s="98">
        <v>0.861729999999998</v>
      </c>
      <c r="F1431" s="98">
        <v>-3.1920828448618299</v>
      </c>
      <c r="G1431" s="99">
        <v>0.55000000000000004</v>
      </c>
      <c r="H1431" s="98">
        <v>2.0319821239507299</v>
      </c>
      <c r="I1431" s="98">
        <v>0.853580000000002</v>
      </c>
      <c r="J1431" s="98">
        <v>-1.85152533826042</v>
      </c>
      <c r="K1431" s="99">
        <v>0.3</v>
      </c>
      <c r="L1431" s="98">
        <v>1.20613037757037</v>
      </c>
      <c r="M1431" s="98">
        <v>0.484910000000007</v>
      </c>
      <c r="N1431" s="98">
        <v>-0.25249301134108298</v>
      </c>
      <c r="O1431" s="99">
        <v>0.55000000000000104</v>
      </c>
      <c r="P1431" s="98">
        <v>0.159516639765972</v>
      </c>
      <c r="Q1431" s="98">
        <v>0.48110999999999998</v>
      </c>
      <c r="R1431" s="98">
        <v>6.4315687757899004E-2</v>
      </c>
      <c r="S1431" s="99">
        <v>0.3</v>
      </c>
      <c r="T1431" s="98">
        <v>4.1888779215506898E-2</v>
      </c>
      <c r="U1431" s="98">
        <v>0.37268000000000201</v>
      </c>
      <c r="V1431" s="98">
        <v>-1.16004205600609</v>
      </c>
      <c r="W1431" s="99">
        <v>0.55000000000000004</v>
      </c>
      <c r="X1431" s="98">
        <v>0.73183173993609396</v>
      </c>
      <c r="Y1431" s="98">
        <v>0.37518000000000101</v>
      </c>
      <c r="Z1431" s="98">
        <v>-1.1668877199188401</v>
      </c>
      <c r="AA1431" s="99">
        <v>0.3</v>
      </c>
      <c r="AB1431" s="98">
        <v>0.759487647073953</v>
      </c>
      <c r="AC1431" t="str">
        <f>IF('Regression diagnostics'!AC1431="","",'Regression diagnostics'!AC1431)</f>
        <v>For CH4, high residuals and Cooks. But no reason to remove this point</v>
      </c>
    </row>
    <row r="1432" spans="1:29" x14ac:dyDescent="0.25">
      <c r="A1432" t="str">
        <f t="shared" si="47"/>
        <v>Sep</v>
      </c>
      <c r="B1432">
        <f t="shared" si="48"/>
        <v>1431</v>
      </c>
      <c r="C1432" t="s">
        <v>2896</v>
      </c>
      <c r="D1432">
        <v>30</v>
      </c>
      <c r="E1432" s="98">
        <v>0.87136999999999598</v>
      </c>
      <c r="F1432" s="98">
        <v>3.19208284486229</v>
      </c>
      <c r="G1432" s="99">
        <v>0.55000000000001004</v>
      </c>
      <c r="H1432" s="98">
        <v>2.03198212395107</v>
      </c>
      <c r="I1432" s="98">
        <v>0.86322000000000099</v>
      </c>
      <c r="J1432" s="98">
        <v>2.6632483886541198</v>
      </c>
      <c r="K1432" s="99">
        <v>0.3</v>
      </c>
      <c r="L1432" s="98">
        <v>1.7382401804618901</v>
      </c>
      <c r="M1432" s="98">
        <v>0.69879000000000802</v>
      </c>
      <c r="N1432" s="98">
        <v>0.25249301133965801</v>
      </c>
      <c r="O1432" s="99">
        <v>0.55000000000001203</v>
      </c>
      <c r="P1432" s="98">
        <v>0.15951663976507499</v>
      </c>
      <c r="Q1432" s="98">
        <v>0.69499</v>
      </c>
      <c r="R1432" s="98">
        <v>0.34643996514967801</v>
      </c>
      <c r="S1432" s="99">
        <v>0.3</v>
      </c>
      <c r="T1432" s="98">
        <v>0.22564969063787499</v>
      </c>
      <c r="U1432" s="98">
        <v>0.38762000000000202</v>
      </c>
      <c r="V1432" s="98">
        <v>1.1600420560057401</v>
      </c>
      <c r="W1432" s="99">
        <v>0.55000000000000804</v>
      </c>
      <c r="X1432" s="98">
        <v>0.73183173993588202</v>
      </c>
      <c r="Y1432" s="98">
        <v>0.39012000000000102</v>
      </c>
      <c r="Z1432" s="98">
        <v>0.78505273303431999</v>
      </c>
      <c r="AA1432" s="99">
        <v>0.3</v>
      </c>
      <c r="AB1432" s="98">
        <v>0.51075499968747196</v>
      </c>
      <c r="AC1432" t="str">
        <f>IF('Regression diagnostics'!AC1432="","",'Regression diagnostics'!AC1432)</f>
        <v>For CH4, high residuals and Cooks. But no reason to remove this point</v>
      </c>
    </row>
    <row r="1433" spans="1:29" x14ac:dyDescent="0.25">
      <c r="A1433" t="str">
        <f t="shared" si="47"/>
        <v>Sep</v>
      </c>
      <c r="B1433">
        <f t="shared" si="48"/>
        <v>1432</v>
      </c>
      <c r="C1433" t="s">
        <v>2896</v>
      </c>
      <c r="D1433">
        <v>45</v>
      </c>
      <c r="E1433" s="98">
        <v>0.86471000000000398</v>
      </c>
      <c r="F1433" s="98">
        <v>-3.19208284486283</v>
      </c>
      <c r="G1433" s="99">
        <v>0.94999999999999896</v>
      </c>
      <c r="H1433" s="98">
        <v>8.0116431250904405</v>
      </c>
      <c r="I1433" s="98">
        <v>0.87285999999999897</v>
      </c>
      <c r="J1433" s="98">
        <v>-1.7693688508051599</v>
      </c>
      <c r="K1433" s="99">
        <v>0.70000000000000095</v>
      </c>
      <c r="L1433" s="98">
        <v>2.6890088990689698</v>
      </c>
      <c r="M1433" s="98">
        <v>0.90506999999999305</v>
      </c>
      <c r="N1433" s="98">
        <v>-0.25249301133848401</v>
      </c>
      <c r="O1433" s="99">
        <v>0.94999999999999596</v>
      </c>
      <c r="P1433" s="98">
        <v>0.62893781162808704</v>
      </c>
      <c r="Q1433" s="98">
        <v>0.90887000000000095</v>
      </c>
      <c r="R1433" s="98">
        <v>-0.38554513729301898</v>
      </c>
      <c r="S1433" s="99">
        <v>0.70000000000000095</v>
      </c>
      <c r="T1433" s="98">
        <v>0.58595624452379802</v>
      </c>
      <c r="U1433" s="98">
        <v>0.40755999999999898</v>
      </c>
      <c r="V1433" s="98">
        <v>-1.1600420560056399</v>
      </c>
      <c r="W1433" s="99">
        <v>0.95000000000000295</v>
      </c>
      <c r="X1433" s="98">
        <v>2.88544601789037</v>
      </c>
      <c r="Y1433" s="98">
        <v>0.40505999999999998</v>
      </c>
      <c r="Z1433" s="98">
        <v>-0.20530842703131999</v>
      </c>
      <c r="AA1433" s="99">
        <v>0.7</v>
      </c>
      <c r="AB1433" s="98">
        <v>0.31157345594596297</v>
      </c>
      <c r="AC1433" t="str">
        <f>IF('Regression diagnostics'!AC1433="","",'Regression diagnostics'!AC1433)</f>
        <v>For CH4, high residuals and Cooks. But no reason to remove this point</v>
      </c>
    </row>
    <row r="1434" spans="1:29" x14ac:dyDescent="0.25">
      <c r="A1434" t="str">
        <f t="shared" si="47"/>
        <v>Sep</v>
      </c>
      <c r="B1434">
        <f t="shared" si="48"/>
        <v>1433</v>
      </c>
      <c r="C1434" t="s">
        <v>2897</v>
      </c>
      <c r="D1434">
        <v>0</v>
      </c>
      <c r="E1434" s="98">
        <v>0.93052000000000601</v>
      </c>
      <c r="F1434" s="98">
        <v>-0.42673774630324401</v>
      </c>
      <c r="G1434" s="99">
        <v>0.95000000000002505</v>
      </c>
      <c r="H1434" s="98">
        <v>1.05967602724428</v>
      </c>
      <c r="I1434" s="98">
        <v>0.93187000000000197</v>
      </c>
      <c r="J1434" s="98">
        <v>-0.25635309661293698</v>
      </c>
      <c r="K1434" s="99">
        <v>0.69999999999999896</v>
      </c>
      <c r="L1434" s="98">
        <v>0.38897169283928301</v>
      </c>
      <c r="M1434" s="98">
        <v>0.266284999999995</v>
      </c>
      <c r="N1434" s="98">
        <v>4.3533277831298402E-3</v>
      </c>
      <c r="O1434" s="99">
        <v>0.95000000000002705</v>
      </c>
      <c r="P1434" s="98">
        <v>1.0843035442745501E-2</v>
      </c>
      <c r="Q1434" s="98">
        <v>0.26385999999999898</v>
      </c>
      <c r="R1434" s="98">
        <v>0.20144114239720901</v>
      </c>
      <c r="S1434" s="99">
        <v>0.7</v>
      </c>
      <c r="T1434" s="98">
        <v>0.30613565448956798</v>
      </c>
      <c r="U1434" s="98">
        <v>0.442330000000001</v>
      </c>
      <c r="V1434" s="98">
        <v>-3.54003444324806E-2</v>
      </c>
      <c r="W1434" s="99">
        <v>0.95000000000002205</v>
      </c>
      <c r="X1434" s="98">
        <v>8.7921881488732201E-2</v>
      </c>
      <c r="Y1434" s="98">
        <v>0.41793000000000102</v>
      </c>
      <c r="Z1434" s="98">
        <v>2.8311565477552301</v>
      </c>
      <c r="AA1434" s="99">
        <v>0.7</v>
      </c>
      <c r="AB1434" s="98">
        <v>4.3154544853233903</v>
      </c>
      <c r="AC1434" t="str">
        <f>IF('Regression diagnostics'!AC1434="","",'Regression diagnostics'!AC1434)</f>
        <v/>
      </c>
    </row>
    <row r="1435" spans="1:29" x14ac:dyDescent="0.25">
      <c r="A1435" t="str">
        <f t="shared" si="47"/>
        <v>Sep</v>
      </c>
      <c r="B1435">
        <f t="shared" si="48"/>
        <v>1434</v>
      </c>
      <c r="C1435" t="s">
        <v>2897</v>
      </c>
      <c r="D1435">
        <v>15</v>
      </c>
      <c r="E1435" s="98">
        <v>0.91013999999999695</v>
      </c>
      <c r="F1435" s="98">
        <v>0.426737746302077</v>
      </c>
      <c r="G1435" s="99">
        <v>0.55000000000000204</v>
      </c>
      <c r="H1435" s="98">
        <v>0.26876418618676701</v>
      </c>
      <c r="I1435" s="98">
        <v>0.90879000000000099</v>
      </c>
      <c r="J1435" s="98">
        <v>0.36901029468818403</v>
      </c>
      <c r="K1435" s="99">
        <v>0.3</v>
      </c>
      <c r="L1435" s="98">
        <v>0.239970061960081</v>
      </c>
      <c r="M1435" s="98">
        <v>0.45164500000000402</v>
      </c>
      <c r="N1435" s="98">
        <v>-4.3533277821620701E-3</v>
      </c>
      <c r="O1435" s="99">
        <v>0.55000000000000304</v>
      </c>
      <c r="P1435" s="98">
        <v>2.75010429697306E-3</v>
      </c>
      <c r="Q1435" s="98">
        <v>0.45406999999999997</v>
      </c>
      <c r="R1435" s="98">
        <v>-0.13349558719496901</v>
      </c>
      <c r="S1435" s="99">
        <v>0.3</v>
      </c>
      <c r="T1435" s="98">
        <v>8.6946231310935804E-2</v>
      </c>
      <c r="U1435" s="98">
        <v>0.39611000000000102</v>
      </c>
      <c r="V1435" s="98">
        <v>3.5400344432004398E-2</v>
      </c>
      <c r="W1435" s="99">
        <v>0.55000000000000304</v>
      </c>
      <c r="X1435" s="98">
        <v>2.2299506942255898E-2</v>
      </c>
      <c r="Y1435" s="98">
        <v>0.42051000000000099</v>
      </c>
      <c r="Z1435" s="98">
        <v>-1.83357160701902</v>
      </c>
      <c r="AA1435" s="99">
        <v>0.3</v>
      </c>
      <c r="AB1435" s="98">
        <v>1.1947239449709299</v>
      </c>
      <c r="AC1435" t="str">
        <f>IF('Regression diagnostics'!AC1435="","",'Regression diagnostics'!AC1435)</f>
        <v/>
      </c>
    </row>
    <row r="1436" spans="1:29" x14ac:dyDescent="0.25">
      <c r="A1436" t="str">
        <f t="shared" si="47"/>
        <v>Sep</v>
      </c>
      <c r="B1436">
        <f t="shared" si="48"/>
        <v>1435</v>
      </c>
      <c r="C1436" t="s">
        <v>2897</v>
      </c>
      <c r="D1436">
        <v>30</v>
      </c>
      <c r="E1436" s="98">
        <v>0.88705999999999696</v>
      </c>
      <c r="F1436" s="98">
        <v>-0.42673774630163502</v>
      </c>
      <c r="G1436" s="99">
        <v>0.55000000000001104</v>
      </c>
      <c r="H1436" s="98">
        <v>0.268764186186494</v>
      </c>
      <c r="I1436" s="98">
        <v>0.885710000000001</v>
      </c>
      <c r="J1436" s="98">
        <v>-0.23455310229175</v>
      </c>
      <c r="K1436" s="99">
        <v>0.3</v>
      </c>
      <c r="L1436" s="98">
        <v>0.15252513022361699</v>
      </c>
      <c r="M1436" s="98">
        <v>0.64185500000000495</v>
      </c>
      <c r="N1436" s="98">
        <v>4.35332778126529E-3</v>
      </c>
      <c r="O1436" s="99">
        <v>0.55000000000001104</v>
      </c>
      <c r="P1436" s="98">
        <v>2.75010429640659E-3</v>
      </c>
      <c r="Q1436" s="98">
        <v>0.64427999999999996</v>
      </c>
      <c r="R1436" s="98">
        <v>-0.12863137551582199</v>
      </c>
      <c r="S1436" s="99">
        <v>0.3</v>
      </c>
      <c r="T1436" s="98">
        <v>8.3778094888185495E-2</v>
      </c>
      <c r="U1436" s="98">
        <v>0.39869000000000099</v>
      </c>
      <c r="V1436" s="98">
        <v>-3.5400344432165901E-2</v>
      </c>
      <c r="W1436" s="99">
        <v>0.55000000000000904</v>
      </c>
      <c r="X1436" s="98">
        <v>2.22995069423579E-2</v>
      </c>
      <c r="Y1436" s="98">
        <v>0.42309000000000102</v>
      </c>
      <c r="Z1436" s="98">
        <v>-1.89313786497298</v>
      </c>
      <c r="AA1436" s="99">
        <v>0.3</v>
      </c>
      <c r="AB1436" s="98">
        <v>1.23368717550088</v>
      </c>
      <c r="AC1436" t="str">
        <f>IF('Regression diagnostics'!AC1436="","",'Regression diagnostics'!AC1436)</f>
        <v/>
      </c>
    </row>
    <row r="1437" spans="1:29" x14ac:dyDescent="0.25">
      <c r="A1437" t="str">
        <f t="shared" si="47"/>
        <v>Sep</v>
      </c>
      <c r="B1437">
        <f t="shared" si="48"/>
        <v>1436</v>
      </c>
      <c r="C1437" t="s">
        <v>2897</v>
      </c>
      <c r="D1437">
        <v>45</v>
      </c>
      <c r="E1437" s="98">
        <v>0.86128000000000404</v>
      </c>
      <c r="F1437" s="98">
        <v>0.42673774630095501</v>
      </c>
      <c r="G1437" s="99">
        <v>0.94999999999999896</v>
      </c>
      <c r="H1437" s="98">
        <v>1.0596760272383099</v>
      </c>
      <c r="I1437" s="98">
        <v>0.86263000000000001</v>
      </c>
      <c r="J1437" s="98">
        <v>5.0966342650017697E-2</v>
      </c>
      <c r="K1437" s="99">
        <v>0.70000000000000095</v>
      </c>
      <c r="L1437" s="98">
        <v>7.7330108765489097E-2</v>
      </c>
      <c r="M1437" s="98">
        <v>0.83691499999999597</v>
      </c>
      <c r="N1437" s="98">
        <v>-4.35332778066374E-3</v>
      </c>
      <c r="O1437" s="99">
        <v>0.94999999999999896</v>
      </c>
      <c r="P1437" s="98">
        <v>1.08430354366E-2</v>
      </c>
      <c r="Q1437" s="98">
        <v>0.83449000000000095</v>
      </c>
      <c r="R1437" s="98">
        <v>0.198964407039736</v>
      </c>
      <c r="S1437" s="99">
        <v>0.70000000000000095</v>
      </c>
      <c r="T1437" s="98">
        <v>0.302371536790639</v>
      </c>
      <c r="U1437" s="98">
        <v>0.45007000000000003</v>
      </c>
      <c r="V1437" s="98">
        <v>3.5400344432171597E-2</v>
      </c>
      <c r="W1437" s="99">
        <v>0.95000000000000295</v>
      </c>
      <c r="X1437" s="98">
        <v>8.7921881487947301E-2</v>
      </c>
      <c r="Y1437" s="98">
        <v>0.42566999999999999</v>
      </c>
      <c r="Z1437" s="98">
        <v>2.86148620174857</v>
      </c>
      <c r="AA1437" s="99">
        <v>0.7</v>
      </c>
      <c r="AB1437" s="98">
        <v>4.36210219685998</v>
      </c>
      <c r="AC1437" t="str">
        <f>IF('Regression diagnostics'!AC1437="","",'Regression diagnostics'!AC1437)</f>
        <v/>
      </c>
    </row>
    <row r="1438" spans="1:29" x14ac:dyDescent="0.25">
      <c r="A1438" t="str">
        <f t="shared" si="47"/>
        <v>Sep</v>
      </c>
      <c r="B1438">
        <f t="shared" si="48"/>
        <v>1437</v>
      </c>
      <c r="C1438" t="s">
        <v>2898</v>
      </c>
      <c r="D1438">
        <v>0</v>
      </c>
      <c r="E1438" s="98">
        <v>0.896150000000007</v>
      </c>
      <c r="F1438" s="98">
        <v>0.66545737665756099</v>
      </c>
      <c r="G1438" s="99">
        <v>0.95000000000002505</v>
      </c>
      <c r="H1438" s="98">
        <v>1.6529199318082599</v>
      </c>
      <c r="I1438" s="98">
        <v>0.92710000000000303</v>
      </c>
      <c r="J1438" s="98">
        <v>-2.11472287413546</v>
      </c>
      <c r="K1438" s="99">
        <v>0.69999999999999896</v>
      </c>
      <c r="L1438" s="98">
        <v>3.21611778964136</v>
      </c>
      <c r="M1438" s="98">
        <v>0.36199500000000101</v>
      </c>
      <c r="N1438" s="98">
        <v>0.95918322124136002</v>
      </c>
      <c r="O1438" s="99">
        <v>0.95000000000002505</v>
      </c>
      <c r="P1438" s="98">
        <v>2.39137500909654</v>
      </c>
      <c r="Q1438" s="98">
        <v>0.36802000000000101</v>
      </c>
      <c r="R1438" s="98">
        <v>-0.22455733906574499</v>
      </c>
      <c r="S1438" s="99">
        <v>0.69999999999999896</v>
      </c>
      <c r="T1438" s="98">
        <v>0.34126770964053399</v>
      </c>
      <c r="U1438" s="98">
        <v>0.43137000000000097</v>
      </c>
      <c r="V1438" s="98">
        <v>1.5603382584306</v>
      </c>
      <c r="W1438" s="99">
        <v>0.95000000000002305</v>
      </c>
      <c r="X1438" s="98">
        <v>3.8858467546079001</v>
      </c>
      <c r="Y1438" s="98">
        <v>0.42297000000000101</v>
      </c>
      <c r="Z1438" s="98">
        <v>1.6483000420181499</v>
      </c>
      <c r="AA1438" s="99">
        <v>0.7</v>
      </c>
      <c r="AB1438" s="98">
        <v>2.50511961810717</v>
      </c>
      <c r="AC1438" t="str">
        <f>IF('Regression diagnostics'!AC1438="","",'Regression diagnostics'!AC1438)</f>
        <v/>
      </c>
    </row>
    <row r="1439" spans="1:29" x14ac:dyDescent="0.25">
      <c r="A1439" t="str">
        <f t="shared" si="47"/>
        <v>Sep</v>
      </c>
      <c r="B1439">
        <f t="shared" si="48"/>
        <v>1438</v>
      </c>
      <c r="C1439" t="s">
        <v>2898</v>
      </c>
      <c r="D1439">
        <v>15</v>
      </c>
      <c r="E1439" s="98">
        <v>0.91674999999999696</v>
      </c>
      <c r="F1439" s="98">
        <v>-0.66545737665862503</v>
      </c>
      <c r="G1439" s="99">
        <v>0.55000000000000204</v>
      </c>
      <c r="H1439" s="98">
        <v>0.41922782896347299</v>
      </c>
      <c r="I1439" s="98">
        <v>0.88580000000000203</v>
      </c>
      <c r="J1439" s="98">
        <v>1.0706776431574301</v>
      </c>
      <c r="K1439" s="99">
        <v>0.3</v>
      </c>
      <c r="L1439" s="98">
        <v>0.69663608468997196</v>
      </c>
      <c r="M1439" s="98">
        <v>0.48801499999999998</v>
      </c>
      <c r="N1439" s="98">
        <v>-0.95918322124132105</v>
      </c>
      <c r="O1439" s="99">
        <v>0.55000000000000004</v>
      </c>
      <c r="P1439" s="98">
        <v>0.60652118351712803</v>
      </c>
      <c r="Q1439" s="98">
        <v>0.48198999999999997</v>
      </c>
      <c r="R1439" s="98">
        <v>-0.21024203813297901</v>
      </c>
      <c r="S1439" s="99">
        <v>0.3</v>
      </c>
      <c r="T1439" s="98">
        <v>0.13693337811446299</v>
      </c>
      <c r="U1439" s="98">
        <v>0.401090000000001</v>
      </c>
      <c r="V1439" s="98">
        <v>-1.56033825843058</v>
      </c>
      <c r="W1439" s="99">
        <v>0.55000000000000404</v>
      </c>
      <c r="X1439" s="98">
        <v>0.98556201499384299</v>
      </c>
      <c r="Y1439" s="98">
        <v>0.40949000000000102</v>
      </c>
      <c r="Z1439" s="98">
        <v>-1.9542314628744999</v>
      </c>
      <c r="AA1439" s="99">
        <v>0.3</v>
      </c>
      <c r="AB1439" s="98">
        <v>1.27366455990843</v>
      </c>
      <c r="AC1439" t="str">
        <f>IF('Regression diagnostics'!AC1439="","",'Regression diagnostics'!AC1439)</f>
        <v/>
      </c>
    </row>
    <row r="1440" spans="1:29" x14ac:dyDescent="0.25">
      <c r="A1440" t="str">
        <f t="shared" si="47"/>
        <v>Sep</v>
      </c>
      <c r="B1440">
        <f t="shared" si="48"/>
        <v>1439</v>
      </c>
      <c r="C1440" t="s">
        <v>2898</v>
      </c>
      <c r="D1440">
        <v>30</v>
      </c>
      <c r="E1440" s="98">
        <v>0.87544999999999595</v>
      </c>
      <c r="F1440" s="98">
        <v>0.66545737665914095</v>
      </c>
      <c r="G1440" s="99">
        <v>0.55000000000001303</v>
      </c>
      <c r="H1440" s="98">
        <v>0.419227828963807</v>
      </c>
      <c r="I1440" s="98">
        <v>0.84450000000000103</v>
      </c>
      <c r="J1440" s="98">
        <v>2.0118779899331698</v>
      </c>
      <c r="K1440" s="99">
        <v>0.3</v>
      </c>
      <c r="L1440" s="98">
        <v>1.3110127415616</v>
      </c>
      <c r="M1440" s="98">
        <v>0.60198499999999899</v>
      </c>
      <c r="N1440" s="98">
        <v>0.95918322124140998</v>
      </c>
      <c r="O1440" s="99">
        <v>0.55000000000000904</v>
      </c>
      <c r="P1440" s="98">
        <v>0.60652118351719497</v>
      </c>
      <c r="Q1440" s="98">
        <v>0.59596000000000005</v>
      </c>
      <c r="R1440" s="98">
        <v>0.86150593517726803</v>
      </c>
      <c r="S1440" s="99">
        <v>0.3</v>
      </c>
      <c r="T1440" s="98">
        <v>0.56131224588638495</v>
      </c>
      <c r="U1440" s="98">
        <v>0.38761000000000101</v>
      </c>
      <c r="V1440" s="98">
        <v>1.56033825843042</v>
      </c>
      <c r="W1440" s="99">
        <v>0.55000000000001004</v>
      </c>
      <c r="X1440" s="98">
        <v>0.98556201499375495</v>
      </c>
      <c r="Y1440" s="98">
        <v>0.39600999999999997</v>
      </c>
      <c r="Z1440" s="98">
        <v>0.671265906942768</v>
      </c>
      <c r="AA1440" s="99">
        <v>0.3</v>
      </c>
      <c r="AB1440" s="98">
        <v>0.43668559394796802</v>
      </c>
      <c r="AC1440" t="str">
        <f>IF('Regression diagnostics'!AC1440="","",'Regression diagnostics'!AC1440)</f>
        <v/>
      </c>
    </row>
    <row r="1441" spans="1:29" x14ac:dyDescent="0.25">
      <c r="A1441" t="str">
        <f t="shared" si="47"/>
        <v>Sep</v>
      </c>
      <c r="B1441">
        <f t="shared" si="48"/>
        <v>1440</v>
      </c>
      <c r="C1441" t="s">
        <v>2898</v>
      </c>
      <c r="D1441">
        <v>45</v>
      </c>
      <c r="E1441" s="98">
        <v>0.77225000000000499</v>
      </c>
      <c r="F1441" s="98">
        <v>-0.66545737665985405</v>
      </c>
      <c r="G1441" s="99">
        <v>0.94999999999999896</v>
      </c>
      <c r="H1441" s="98">
        <v>1.6529199318135099</v>
      </c>
      <c r="I1441" s="98">
        <v>0.80319999999999903</v>
      </c>
      <c r="J1441" s="98">
        <v>-2.59395863338165</v>
      </c>
      <c r="K1441" s="99">
        <v>0.70000000000000095</v>
      </c>
      <c r="L1441" s="98">
        <v>3.9496166895512701</v>
      </c>
      <c r="M1441" s="98">
        <v>0.703905</v>
      </c>
      <c r="N1441" s="98">
        <v>-0.95918322124127997</v>
      </c>
      <c r="O1441" s="99">
        <v>0.95000000000000595</v>
      </c>
      <c r="P1441" s="98">
        <v>2.3913750090958699</v>
      </c>
      <c r="Q1441" s="98">
        <v>0.70992999999999895</v>
      </c>
      <c r="R1441" s="98">
        <v>-0.770264696133374</v>
      </c>
      <c r="S1441" s="99">
        <v>0.70000000000000095</v>
      </c>
      <c r="T1441" s="98">
        <v>1.1709264989788699</v>
      </c>
      <c r="U1441" s="98">
        <v>0.39093</v>
      </c>
      <c r="V1441" s="98">
        <v>-1.5603382584304299</v>
      </c>
      <c r="W1441" s="99">
        <v>0.95000000000000295</v>
      </c>
      <c r="X1441" s="98">
        <v>3.88584675460665</v>
      </c>
      <c r="Y1441" s="98">
        <v>0.38252999999999998</v>
      </c>
      <c r="Z1441" s="98">
        <v>0.31146221600766999</v>
      </c>
      <c r="AA1441" s="99">
        <v>0.7</v>
      </c>
      <c r="AB1441" s="98">
        <v>0.47268532768246202</v>
      </c>
      <c r="AC1441" t="str">
        <f>IF('Regression diagnostics'!AC1441="","",'Regression diagnostics'!AC1441)</f>
        <v/>
      </c>
    </row>
    <row r="1442" spans="1:29" x14ac:dyDescent="0.25">
      <c r="A1442" t="str">
        <f t="shared" si="47"/>
        <v>Sep</v>
      </c>
      <c r="B1442">
        <f t="shared" si="48"/>
        <v>1441</v>
      </c>
      <c r="C1442" t="s">
        <v>2899</v>
      </c>
      <c r="D1442">
        <v>0</v>
      </c>
      <c r="E1442" s="98">
        <v>0.93354500000000895</v>
      </c>
      <c r="F1442" s="98">
        <v>0.81439307524270899</v>
      </c>
      <c r="G1442" s="99">
        <v>0.95000000000002105</v>
      </c>
      <c r="H1442" s="98">
        <v>2.0233300576893001</v>
      </c>
      <c r="I1442" s="98">
        <v>0.939720000000003</v>
      </c>
      <c r="J1442" s="98">
        <v>-0.176480470071918</v>
      </c>
      <c r="K1442" s="99">
        <v>0.69999999999999896</v>
      </c>
      <c r="L1442" s="98">
        <v>0.26777391033409698</v>
      </c>
      <c r="M1442" s="98">
        <v>0.26474999999999899</v>
      </c>
      <c r="N1442" s="98">
        <v>0.68202135247145701</v>
      </c>
      <c r="O1442" s="99">
        <v>0.95000000000002005</v>
      </c>
      <c r="P1442" s="98">
        <v>1.6995658832011999</v>
      </c>
      <c r="Q1442" s="98">
        <v>0.27045000000000102</v>
      </c>
      <c r="R1442" s="98">
        <v>-0.27656878156994702</v>
      </c>
      <c r="S1442" s="99">
        <v>0.69999999999999896</v>
      </c>
      <c r="T1442" s="98">
        <v>0.420316986768276</v>
      </c>
      <c r="U1442" s="98">
        <v>0.38594499999999998</v>
      </c>
      <c r="V1442" s="98">
        <v>0.39621154729785002</v>
      </c>
      <c r="W1442" s="99">
        <v>0.95000000000002405</v>
      </c>
      <c r="X1442" s="98">
        <v>0.98421906885924804</v>
      </c>
      <c r="Y1442" s="98">
        <v>0.38517000000000101</v>
      </c>
      <c r="Z1442" s="98">
        <v>0.260135109249783</v>
      </c>
      <c r="AA1442" s="99">
        <v>0.69999999999999896</v>
      </c>
      <c r="AB1442" s="98">
        <v>0.39478326069719499</v>
      </c>
      <c r="AC1442" t="str">
        <f>IF('Regression diagnostics'!AC1442="","",'Regression diagnostics'!AC1442)</f>
        <v/>
      </c>
    </row>
    <row r="1443" spans="1:29" x14ac:dyDescent="0.25">
      <c r="A1443" t="str">
        <f t="shared" si="47"/>
        <v>Sep</v>
      </c>
      <c r="B1443">
        <f t="shared" si="48"/>
        <v>1442</v>
      </c>
      <c r="C1443" t="s">
        <v>2899</v>
      </c>
      <c r="D1443">
        <v>15</v>
      </c>
      <c r="E1443" s="98">
        <v>0.902164999999995</v>
      </c>
      <c r="F1443" s="98">
        <v>-0.81439307524407401</v>
      </c>
      <c r="G1443" s="99">
        <v>0.55000000000000104</v>
      </c>
      <c r="H1443" s="98">
        <v>0.51317444422959602</v>
      </c>
      <c r="I1443" s="98">
        <v>0.89599000000000195</v>
      </c>
      <c r="J1443" s="98">
        <v>-0.26841639519166599</v>
      </c>
      <c r="K1443" s="99">
        <v>0.3</v>
      </c>
      <c r="L1443" s="98">
        <v>0.17454729199837499</v>
      </c>
      <c r="M1443" s="98">
        <v>0.43475000000000202</v>
      </c>
      <c r="N1443" s="98">
        <v>-0.68202135247130802</v>
      </c>
      <c r="O1443" s="99">
        <v>0.54999999999999805</v>
      </c>
      <c r="P1443" s="98">
        <v>0.43105857802446301</v>
      </c>
      <c r="Q1443" s="98">
        <v>0.42904999999999999</v>
      </c>
      <c r="R1443" s="98">
        <v>-7.2963175187556406E-2</v>
      </c>
      <c r="S1443" s="99">
        <v>0.3</v>
      </c>
      <c r="T1443" s="98">
        <v>4.7520913092948203E-2</v>
      </c>
      <c r="U1443" s="98">
        <v>0.38536500000000101</v>
      </c>
      <c r="V1443" s="98">
        <v>-0.39621154729790498</v>
      </c>
      <c r="W1443" s="99">
        <v>0.55000000000000604</v>
      </c>
      <c r="X1443" s="98">
        <v>0.24962614069898101</v>
      </c>
      <c r="Y1443" s="98">
        <v>0.38614000000000098</v>
      </c>
      <c r="Z1443" s="98">
        <v>-0.392526366517226</v>
      </c>
      <c r="AA1443" s="99">
        <v>0.3</v>
      </c>
      <c r="AB1443" s="98">
        <v>0.25531269286906899</v>
      </c>
      <c r="AC1443" t="str">
        <f>IF('Regression diagnostics'!AC1443="","",'Regression diagnostics'!AC1443)</f>
        <v/>
      </c>
    </row>
    <row r="1444" spans="1:29" x14ac:dyDescent="0.25">
      <c r="A1444" t="str">
        <f t="shared" si="47"/>
        <v>Sep</v>
      </c>
      <c r="B1444">
        <f t="shared" si="48"/>
        <v>1443</v>
      </c>
      <c r="C1444" t="s">
        <v>2899</v>
      </c>
      <c r="D1444">
        <v>30</v>
      </c>
      <c r="E1444" s="98">
        <v>0.85843499999999395</v>
      </c>
      <c r="F1444" s="98">
        <v>0.81439307524482496</v>
      </c>
      <c r="G1444" s="99">
        <v>0.55000000000001004</v>
      </c>
      <c r="H1444" s="98">
        <v>0.51317444423007796</v>
      </c>
      <c r="I1444" s="98">
        <v>0.85226000000000102</v>
      </c>
      <c r="J1444" s="98">
        <v>0.88343355300529303</v>
      </c>
      <c r="K1444" s="99">
        <v>0.3</v>
      </c>
      <c r="L1444" s="98">
        <v>0.57469613333455705</v>
      </c>
      <c r="M1444" s="98">
        <v>0.59335000000000104</v>
      </c>
      <c r="N1444" s="98">
        <v>0.68202135247103901</v>
      </c>
      <c r="O1444" s="99">
        <v>0.55000000000000404</v>
      </c>
      <c r="P1444" s="98">
        <v>0.43105857802429798</v>
      </c>
      <c r="Q1444" s="98">
        <v>0.58765000000000001</v>
      </c>
      <c r="R1444" s="98">
        <v>0.68909665454893898</v>
      </c>
      <c r="S1444" s="99">
        <v>0.3</v>
      </c>
      <c r="T1444" s="98">
        <v>0.448917399270721</v>
      </c>
      <c r="U1444" s="98">
        <v>0.38633500000000098</v>
      </c>
      <c r="V1444" s="98">
        <v>0.39621154729770203</v>
      </c>
      <c r="W1444" s="99">
        <v>0.55000000000001403</v>
      </c>
      <c r="X1444" s="98">
        <v>0.249626140698857</v>
      </c>
      <c r="Y1444" s="98">
        <v>0.38711000000000001</v>
      </c>
      <c r="Z1444" s="98">
        <v>0.27415752058298498</v>
      </c>
      <c r="AA1444" s="99">
        <v>0.3</v>
      </c>
      <c r="AB1444" s="98">
        <v>0.17831378688786501</v>
      </c>
      <c r="AC1444" t="str">
        <f>IF('Regression diagnostics'!AC1444="","",'Regression diagnostics'!AC1444)</f>
        <v/>
      </c>
    </row>
    <row r="1445" spans="1:29" x14ac:dyDescent="0.25">
      <c r="A1445" t="str">
        <f t="shared" si="47"/>
        <v>Sep</v>
      </c>
      <c r="B1445">
        <f t="shared" si="48"/>
        <v>1444</v>
      </c>
      <c r="C1445" t="s">
        <v>2899</v>
      </c>
      <c r="D1445">
        <v>45</v>
      </c>
      <c r="E1445" s="98">
        <v>0.80235500000000604</v>
      </c>
      <c r="F1445" s="98">
        <v>-0.81439307524562599</v>
      </c>
      <c r="G1445" s="99">
        <v>0.94999999999999596</v>
      </c>
      <c r="H1445" s="98">
        <v>2.02333005769602</v>
      </c>
      <c r="I1445" s="98">
        <v>0.80852999999999997</v>
      </c>
      <c r="J1445" s="98">
        <v>-0.76297375638760301</v>
      </c>
      <c r="K1445" s="99">
        <v>0.70000000000000095</v>
      </c>
      <c r="L1445" s="98">
        <v>1.15799285144802</v>
      </c>
      <c r="M1445" s="98">
        <v>0.74054999999999804</v>
      </c>
      <c r="N1445" s="98">
        <v>-0.682021352470639</v>
      </c>
      <c r="O1445" s="99">
        <v>0.94999999999999196</v>
      </c>
      <c r="P1445" s="98">
        <v>1.69956588319866</v>
      </c>
      <c r="Q1445" s="98">
        <v>0.74624999999999997</v>
      </c>
      <c r="R1445" s="98">
        <v>-0.66459065422014596</v>
      </c>
      <c r="S1445" s="99">
        <v>0.70000000000000095</v>
      </c>
      <c r="T1445" s="98">
        <v>1.0102058387035799</v>
      </c>
      <c r="U1445" s="98">
        <v>0.38885499999999901</v>
      </c>
      <c r="V1445" s="98">
        <v>-0.39621154729761798</v>
      </c>
      <c r="W1445" s="99">
        <v>0.94999999999999596</v>
      </c>
      <c r="X1445" s="98">
        <v>0.98421906885838195</v>
      </c>
      <c r="Y1445" s="98">
        <v>0.38807999999999998</v>
      </c>
      <c r="Z1445" s="98">
        <v>-7.9323710443922099E-2</v>
      </c>
      <c r="AA1445" s="99">
        <v>0.70000000000000095</v>
      </c>
      <c r="AB1445" s="98">
        <v>0.120378284148182</v>
      </c>
      <c r="AC1445" t="str">
        <f>IF('Regression diagnostics'!AC1445="","",'Regression diagnostics'!AC1445)</f>
        <v/>
      </c>
    </row>
    <row r="1446" spans="1:29" x14ac:dyDescent="0.25">
      <c r="A1446" t="str">
        <f t="shared" si="47"/>
        <v>Sep</v>
      </c>
      <c r="B1446">
        <f t="shared" si="48"/>
        <v>1445</v>
      </c>
      <c r="C1446" t="s">
        <v>2900</v>
      </c>
      <c r="D1446">
        <v>0</v>
      </c>
      <c r="E1446" s="98">
        <v>0.97105000000000696</v>
      </c>
      <c r="F1446" s="98">
        <v>0.62320611464730502</v>
      </c>
      <c r="G1446" s="99">
        <v>0.95000000000001705</v>
      </c>
      <c r="H1446" s="98">
        <v>1.5478836524537001</v>
      </c>
      <c r="I1446" s="98">
        <v>0.98060000000000203</v>
      </c>
      <c r="J1446" s="98">
        <v>-0.50205650968691795</v>
      </c>
      <c r="K1446" s="99">
        <v>0.69999999999999896</v>
      </c>
      <c r="L1446" s="98">
        <v>0.76185827435777298</v>
      </c>
      <c r="M1446" s="98">
        <v>0.61904000000000603</v>
      </c>
      <c r="N1446" s="98">
        <v>2.0489662759332701</v>
      </c>
      <c r="O1446" s="99">
        <v>0.95000000000001805</v>
      </c>
      <c r="P1446" s="98">
        <v>5.1259211066830099</v>
      </c>
      <c r="Q1446" s="98">
        <v>0.59479000000000204</v>
      </c>
      <c r="R1446" s="98">
        <v>2.5848861346126801</v>
      </c>
      <c r="S1446" s="99">
        <v>0.69999999999999896</v>
      </c>
      <c r="T1446" s="98">
        <v>3.9418542546223398</v>
      </c>
      <c r="U1446" s="98">
        <v>0.37701999999999902</v>
      </c>
      <c r="V1446" s="98">
        <v>0.34855723748563699</v>
      </c>
      <c r="W1446" s="99">
        <v>0.95000000000002405</v>
      </c>
      <c r="X1446" s="98">
        <v>0.86580805058124499</v>
      </c>
      <c r="Y1446" s="98">
        <v>0.38392000000000098</v>
      </c>
      <c r="Z1446" s="98">
        <v>-0.65558713631592802</v>
      </c>
      <c r="AA1446" s="99">
        <v>0.7</v>
      </c>
      <c r="AB1446" s="98">
        <v>0.99512244597697896</v>
      </c>
      <c r="AC1446" t="str">
        <f>IF('Regression diagnostics'!AC1446="","",'Regression diagnostics'!AC1446)</f>
        <v/>
      </c>
    </row>
    <row r="1447" spans="1:29" x14ac:dyDescent="0.25">
      <c r="A1447" t="str">
        <f t="shared" si="47"/>
        <v>Sep</v>
      </c>
      <c r="B1447">
        <f t="shared" si="48"/>
        <v>1446</v>
      </c>
      <c r="C1447" t="s">
        <v>2900</v>
      </c>
      <c r="D1447">
        <v>15</v>
      </c>
      <c r="E1447" s="98">
        <v>0.93594999999999495</v>
      </c>
      <c r="F1447" s="98">
        <v>-0.62320611464843201</v>
      </c>
      <c r="G1447" s="99">
        <v>0.54999999999999805</v>
      </c>
      <c r="H1447" s="98">
        <v>0.39258762062146502</v>
      </c>
      <c r="I1447" s="98">
        <v>0.926400000000001</v>
      </c>
      <c r="J1447" s="98">
        <v>3.4859272102738301E-2</v>
      </c>
      <c r="K1447" s="99">
        <v>0.29999999999999899</v>
      </c>
      <c r="L1447" s="98">
        <v>2.2667643183514399E-2</v>
      </c>
      <c r="M1447" s="98">
        <v>0.68337999999999799</v>
      </c>
      <c r="N1447" s="98">
        <v>-2.0489662759343998</v>
      </c>
      <c r="O1447" s="99">
        <v>0.54999999999999705</v>
      </c>
      <c r="P1447" s="98">
        <v>1.30008038238112</v>
      </c>
      <c r="Q1447" s="98">
        <v>0.70763000000000098</v>
      </c>
      <c r="R1447" s="98">
        <v>-2.4553459620516702</v>
      </c>
      <c r="S1447" s="99">
        <v>0.29999999999999899</v>
      </c>
      <c r="T1447" s="98">
        <v>1.6041603369229001</v>
      </c>
      <c r="U1447" s="98">
        <v>0.39414000000000199</v>
      </c>
      <c r="V1447" s="98">
        <v>-0.34855723748553602</v>
      </c>
      <c r="W1447" s="99">
        <v>0.55000000000000504</v>
      </c>
      <c r="X1447" s="98">
        <v>0.219593715556753</v>
      </c>
      <c r="Y1447" s="98">
        <v>0.38724000000000097</v>
      </c>
      <c r="Z1447" s="98">
        <v>0.23368301197321301</v>
      </c>
      <c r="AA1447" s="99">
        <v>0.3</v>
      </c>
      <c r="AB1447" s="98">
        <v>0.15198719552151399</v>
      </c>
      <c r="AC1447" t="str">
        <f>IF('Regression diagnostics'!AC1447="","",'Regression diagnostics'!AC1447)</f>
        <v/>
      </c>
    </row>
    <row r="1448" spans="1:29" x14ac:dyDescent="0.25">
      <c r="A1448" t="str">
        <f t="shared" si="47"/>
        <v>Sep</v>
      </c>
      <c r="B1448">
        <f t="shared" si="48"/>
        <v>1447</v>
      </c>
      <c r="C1448" t="s">
        <v>2900</v>
      </c>
      <c r="D1448">
        <v>30</v>
      </c>
      <c r="E1448" s="98">
        <v>0.88174999999999504</v>
      </c>
      <c r="F1448" s="98">
        <v>0.623206114649132</v>
      </c>
      <c r="G1448" s="99">
        <v>0.55000000000000404</v>
      </c>
      <c r="H1448" s="98">
        <v>0.39258762062191099</v>
      </c>
      <c r="I1448" s="98">
        <v>0.87220000000000097</v>
      </c>
      <c r="J1448" s="98">
        <v>0.916300866702211</v>
      </c>
      <c r="K1448" s="99">
        <v>0.3</v>
      </c>
      <c r="L1448" s="98">
        <v>0.59609554204154103</v>
      </c>
      <c r="M1448" s="98">
        <v>0.79621999999999604</v>
      </c>
      <c r="N1448" s="98">
        <v>2.04896627593497</v>
      </c>
      <c r="O1448" s="99">
        <v>0.55000000000000304</v>
      </c>
      <c r="P1448" s="98">
        <v>1.3000803823814899</v>
      </c>
      <c r="Q1448" s="98">
        <v>0.82047000000000003</v>
      </c>
      <c r="R1448" s="98">
        <v>-0.16592366505608599</v>
      </c>
      <c r="S1448" s="99">
        <v>0.3</v>
      </c>
      <c r="T1448" s="98">
        <v>0.108067314770098</v>
      </c>
      <c r="U1448" s="98">
        <v>0.39746000000000198</v>
      </c>
      <c r="V1448" s="98">
        <v>0.34855723748517498</v>
      </c>
      <c r="W1448" s="99">
        <v>0.55000000000001004</v>
      </c>
      <c r="X1448" s="98">
        <v>0.21959371555652801</v>
      </c>
      <c r="Y1448" s="98">
        <v>0.39056000000000002</v>
      </c>
      <c r="Z1448" s="98">
        <v>0.82018155182770003</v>
      </c>
      <c r="AA1448" s="99">
        <v>0.3</v>
      </c>
      <c r="AB1448" s="98">
        <v>0.53362632229633</v>
      </c>
      <c r="AC1448" t="str">
        <f>IF('Regression diagnostics'!AC1448="","",'Regression diagnostics'!AC1448)</f>
        <v/>
      </c>
    </row>
    <row r="1449" spans="1:29" x14ac:dyDescent="0.25">
      <c r="A1449" t="str">
        <f t="shared" si="47"/>
        <v>Sep</v>
      </c>
      <c r="B1449">
        <f t="shared" si="48"/>
        <v>1448</v>
      </c>
      <c r="C1449" t="s">
        <v>2900</v>
      </c>
      <c r="D1449">
        <v>45</v>
      </c>
      <c r="E1449" s="98">
        <v>0.808450000000006</v>
      </c>
      <c r="F1449" s="98">
        <v>-0.62320611465007902</v>
      </c>
      <c r="G1449" s="99">
        <v>0.94999999999999596</v>
      </c>
      <c r="H1449" s="98">
        <v>1.5478836524602499</v>
      </c>
      <c r="I1449" s="98">
        <v>0.81799999999999995</v>
      </c>
      <c r="J1449" s="98">
        <v>-0.95086460167953002</v>
      </c>
      <c r="K1449" s="99">
        <v>0.70000000000000095</v>
      </c>
      <c r="L1449" s="98">
        <v>1.4434038285631501</v>
      </c>
      <c r="M1449" s="98">
        <v>0.95756000000000197</v>
      </c>
      <c r="N1449" s="98">
        <v>-2.0489662759350198</v>
      </c>
      <c r="O1449" s="99">
        <v>0.94999999999999196</v>
      </c>
      <c r="P1449" s="98">
        <v>5.1259211066860502</v>
      </c>
      <c r="Q1449" s="98">
        <v>0.93330999999999897</v>
      </c>
      <c r="R1449" s="98">
        <v>1.4191693597571999</v>
      </c>
      <c r="S1449" s="99">
        <v>0.70000000000000095</v>
      </c>
      <c r="T1449" s="98">
        <v>2.15895044833275</v>
      </c>
      <c r="U1449" s="98">
        <v>0.38697999999999899</v>
      </c>
      <c r="V1449" s="98">
        <v>-0.34855723748498002</v>
      </c>
      <c r="W1449" s="99">
        <v>0.94999999999999596</v>
      </c>
      <c r="X1449" s="98">
        <v>0.86580805057935395</v>
      </c>
      <c r="Y1449" s="98">
        <v>0.39388000000000001</v>
      </c>
      <c r="Z1449" s="98">
        <v>-0.95421757563407905</v>
      </c>
      <c r="AA1449" s="99">
        <v>0.7</v>
      </c>
      <c r="AB1449" s="98">
        <v>1.4487991544059799</v>
      </c>
      <c r="AC1449" t="str">
        <f>IF('Regression diagnostics'!AC1449="","",'Regression diagnostics'!AC1449)</f>
        <v/>
      </c>
    </row>
    <row r="1450" spans="1:29" x14ac:dyDescent="0.25">
      <c r="A1450" t="str">
        <f t="shared" si="47"/>
        <v>Sep</v>
      </c>
      <c r="B1450">
        <f t="shared" si="48"/>
        <v>1449</v>
      </c>
      <c r="C1450" t="s">
        <v>2901</v>
      </c>
      <c r="D1450">
        <v>0</v>
      </c>
      <c r="E1450" s="98">
        <v>0.926825000000008</v>
      </c>
      <c r="F1450" s="98">
        <v>-2.7093621763989102</v>
      </c>
      <c r="G1450" s="99">
        <v>0.95000000000002005</v>
      </c>
      <c r="H1450" s="98">
        <v>6.7793000226916602</v>
      </c>
      <c r="I1450" s="98">
        <v>0.92650000000000199</v>
      </c>
      <c r="J1450" s="98">
        <v>-0.95086460167965403</v>
      </c>
      <c r="K1450" s="99">
        <v>0.69999999999999896</v>
      </c>
      <c r="L1450" s="98">
        <v>1.4434038285633299</v>
      </c>
      <c r="M1450" s="98">
        <v>0.51750999999999903</v>
      </c>
      <c r="N1450" s="98">
        <v>-2.8760985544638</v>
      </c>
      <c r="O1450" s="99">
        <v>0.95000000000002005</v>
      </c>
      <c r="P1450" s="98">
        <v>7.2261675796453497</v>
      </c>
      <c r="Q1450" s="98">
        <v>0.50570999999999899</v>
      </c>
      <c r="R1450" s="98">
        <v>0.15603432751262</v>
      </c>
      <c r="S1450" s="99">
        <v>0.69999999999999896</v>
      </c>
      <c r="T1450" s="98">
        <v>0.237127680646882</v>
      </c>
      <c r="U1450" s="98">
        <v>0.39110999999999901</v>
      </c>
      <c r="V1450" s="98">
        <v>1.84898722072366</v>
      </c>
      <c r="W1450" s="99">
        <v>0.95000000000002505</v>
      </c>
      <c r="X1450" s="98">
        <v>4.6097652177148403</v>
      </c>
      <c r="Y1450" s="98">
        <v>0.389210000000001</v>
      </c>
      <c r="Z1450" s="98">
        <v>1.0137103584668701</v>
      </c>
      <c r="AA1450" s="99">
        <v>0.7</v>
      </c>
      <c r="AB1450" s="98">
        <v>1.53922671733339</v>
      </c>
      <c r="AC1450" t="str">
        <f>IF('Regression diagnostics'!AC1450="","",'Regression diagnostics'!AC1450)</f>
        <v>For CO2, high residuals and Cooks (also with CH4). T0 was probably run as T15</v>
      </c>
    </row>
    <row r="1451" spans="1:29" x14ac:dyDescent="0.25">
      <c r="A1451" t="str">
        <f t="shared" si="47"/>
        <v>Sep</v>
      </c>
      <c r="B1451">
        <f t="shared" si="48"/>
        <v>1450</v>
      </c>
      <c r="C1451" t="s">
        <v>2901</v>
      </c>
      <c r="D1451">
        <v>15</v>
      </c>
      <c r="E1451" s="98">
        <v>0.88522499999999604</v>
      </c>
      <c r="F1451" s="98">
        <v>2.7093621763970601</v>
      </c>
      <c r="G1451" s="99">
        <v>0.55000000000000004</v>
      </c>
      <c r="H1451" s="98">
        <v>1.71942462287903</v>
      </c>
      <c r="I1451" s="98">
        <v>0.88555000000000095</v>
      </c>
      <c r="J1451" s="98">
        <v>1.8998303296026899</v>
      </c>
      <c r="K1451" s="99">
        <v>0.29999999999999899</v>
      </c>
      <c r="L1451" s="98">
        <v>1.23771470863666</v>
      </c>
      <c r="M1451" s="98">
        <v>0.59116999999999997</v>
      </c>
      <c r="N1451" s="98">
        <v>2.8760985544634199</v>
      </c>
      <c r="O1451" s="99">
        <v>0.54999999999999805</v>
      </c>
      <c r="P1451" s="98">
        <v>1.8327630321583199</v>
      </c>
      <c r="Q1451" s="98">
        <v>0.60297000000000001</v>
      </c>
      <c r="R1451" s="98">
        <v>0.96905906008333997</v>
      </c>
      <c r="S1451" s="99">
        <v>0.3</v>
      </c>
      <c r="T1451" s="98">
        <v>0.63145244365188602</v>
      </c>
      <c r="U1451" s="98">
        <v>0.41237000000000301</v>
      </c>
      <c r="V1451" s="98">
        <v>-1.84898722072326</v>
      </c>
      <c r="W1451" s="99">
        <v>0.55000000000000604</v>
      </c>
      <c r="X1451" s="98">
        <v>1.1691684679101499</v>
      </c>
      <c r="Y1451" s="98">
        <v>0.41427000000000103</v>
      </c>
      <c r="Z1451" s="98">
        <v>-1.70069303158325</v>
      </c>
      <c r="AA1451" s="99">
        <v>0.3</v>
      </c>
      <c r="AB1451" s="98">
        <v>1.10785595942549</v>
      </c>
      <c r="AC1451" t="str">
        <f>IF('Regression diagnostics'!AC1451="","",'Regression diagnostics'!AC1451)</f>
        <v>For CO2, high residuals and Cooks. T15 was probably run as T0</v>
      </c>
    </row>
    <row r="1452" spans="1:29" x14ac:dyDescent="0.25">
      <c r="A1452" t="str">
        <f t="shared" si="47"/>
        <v>Sep</v>
      </c>
      <c r="B1452">
        <f t="shared" si="48"/>
        <v>1451</v>
      </c>
      <c r="C1452" t="s">
        <v>2901</v>
      </c>
      <c r="D1452">
        <v>30</v>
      </c>
      <c r="E1452" s="98">
        <v>0.844274999999995</v>
      </c>
      <c r="F1452" s="98">
        <v>-2.7093621763964402</v>
      </c>
      <c r="G1452" s="99">
        <v>0.55000000000000604</v>
      </c>
      <c r="H1452" s="98">
        <v>1.7194246228786501</v>
      </c>
      <c r="I1452" s="98">
        <v>0.84460000000000102</v>
      </c>
      <c r="J1452" s="98">
        <v>-1.93219965369826</v>
      </c>
      <c r="K1452" s="99">
        <v>0.3</v>
      </c>
      <c r="L1452" s="98">
        <v>1.2588845404854101</v>
      </c>
      <c r="M1452" s="98">
        <v>0.68843000000000099</v>
      </c>
      <c r="N1452" s="98">
        <v>-2.8760985544635398</v>
      </c>
      <c r="O1452" s="99">
        <v>0.55000000000000404</v>
      </c>
      <c r="P1452" s="98">
        <v>1.8327630321584201</v>
      </c>
      <c r="Q1452" s="98">
        <v>0.70023000000000002</v>
      </c>
      <c r="R1452" s="98">
        <v>-2.2445634559543199</v>
      </c>
      <c r="S1452" s="99">
        <v>0.3</v>
      </c>
      <c r="T1452" s="98">
        <v>1.46569529117452</v>
      </c>
      <c r="U1452" s="98">
        <v>0.43743000000000198</v>
      </c>
      <c r="V1452" s="98">
        <v>1.8489872207228399</v>
      </c>
      <c r="W1452" s="99">
        <v>0.55000000000001403</v>
      </c>
      <c r="X1452" s="98">
        <v>1.1691684679098999</v>
      </c>
      <c r="Y1452" s="98">
        <v>0.439330000000001</v>
      </c>
      <c r="Z1452" s="98">
        <v>1.41049844155099</v>
      </c>
      <c r="AA1452" s="99">
        <v>0.3</v>
      </c>
      <c r="AB1452" s="98">
        <v>0.91836260992845797</v>
      </c>
      <c r="AC1452" t="str">
        <f>IF('Regression diagnostics'!AC1452="","",'Regression diagnostics'!AC1452)</f>
        <v/>
      </c>
    </row>
    <row r="1453" spans="1:29" x14ac:dyDescent="0.25">
      <c r="A1453" t="str">
        <f t="shared" si="47"/>
        <v>Sep</v>
      </c>
      <c r="B1453">
        <f t="shared" si="48"/>
        <v>1452</v>
      </c>
      <c r="C1453" t="s">
        <v>2901</v>
      </c>
      <c r="D1453">
        <v>45</v>
      </c>
      <c r="E1453" s="98">
        <v>0.80397500000000599</v>
      </c>
      <c r="F1453" s="98">
        <v>2.7093621763954401</v>
      </c>
      <c r="G1453" s="99">
        <v>0.94999999999999596</v>
      </c>
      <c r="H1453" s="98">
        <v>6.7793000226811104</v>
      </c>
      <c r="I1453" s="98">
        <v>0.80364999999999998</v>
      </c>
      <c r="J1453" s="98">
        <v>1.00030956096683</v>
      </c>
      <c r="K1453" s="99">
        <v>0.70000000000000095</v>
      </c>
      <c r="L1453" s="98">
        <v>1.5185372046154</v>
      </c>
      <c r="M1453" s="98">
        <v>0.80928999999999995</v>
      </c>
      <c r="N1453" s="98">
        <v>2.87609855446326</v>
      </c>
      <c r="O1453" s="99">
        <v>0.94999999999999196</v>
      </c>
      <c r="P1453" s="98">
        <v>7.2261675796418601</v>
      </c>
      <c r="Q1453" s="98">
        <v>0.79749000000000103</v>
      </c>
      <c r="R1453" s="98">
        <v>1.79233082026327</v>
      </c>
      <c r="S1453" s="99">
        <v>0.70000000000000095</v>
      </c>
      <c r="T1453" s="98">
        <v>2.7283237522005899</v>
      </c>
      <c r="U1453" s="98">
        <v>0.46628999999999798</v>
      </c>
      <c r="V1453" s="98">
        <v>-1.8489872207226401</v>
      </c>
      <c r="W1453" s="99">
        <v>0.95000000000000295</v>
      </c>
      <c r="X1453" s="98">
        <v>4.6097652177111899</v>
      </c>
      <c r="Y1453" s="98">
        <v>0.46439000000000002</v>
      </c>
      <c r="Z1453" s="98">
        <v>-0.57043080010401503</v>
      </c>
      <c r="AA1453" s="99">
        <v>0.70000000000000095</v>
      </c>
      <c r="AB1453" s="98">
        <v>0.86581313450976605</v>
      </c>
      <c r="AC1453" t="str">
        <f>IF('Regression diagnostics'!AC1453="","",'Regression diagnostics'!AC1453)</f>
        <v/>
      </c>
    </row>
    <row r="1454" spans="1:29" x14ac:dyDescent="0.25">
      <c r="A1454" t="str">
        <f t="shared" si="47"/>
        <v>Sep</v>
      </c>
      <c r="B1454">
        <f t="shared" si="48"/>
        <v>1453</v>
      </c>
      <c r="C1454" t="s">
        <v>2902</v>
      </c>
      <c r="D1454">
        <v>0</v>
      </c>
      <c r="E1454" s="98">
        <v>0.944110000000009</v>
      </c>
      <c r="F1454" s="98">
        <v>0.48377695001374899</v>
      </c>
      <c r="G1454" s="99">
        <v>0.95000000000002405</v>
      </c>
      <c r="H1454" s="98">
        <v>1.2013817356087599</v>
      </c>
      <c r="I1454" s="98">
        <v>0.95706000000000202</v>
      </c>
      <c r="J1454" s="98">
        <v>-0.81089733231246097</v>
      </c>
      <c r="K1454" s="99">
        <v>0.69999999999999896</v>
      </c>
      <c r="L1454" s="98">
        <v>1.2307765753337201</v>
      </c>
      <c r="M1454" s="98">
        <v>0.36258000000000201</v>
      </c>
      <c r="N1454" s="98">
        <v>1.0506031046573201</v>
      </c>
      <c r="O1454" s="99">
        <v>0.95000000000002205</v>
      </c>
      <c r="P1454" s="98">
        <v>2.6197997014453702</v>
      </c>
      <c r="Q1454" s="98">
        <v>0.35423000000000099</v>
      </c>
      <c r="R1454" s="98">
        <v>0.98821740757947196</v>
      </c>
      <c r="S1454" s="99">
        <v>0.7</v>
      </c>
      <c r="T1454" s="98">
        <v>1.50254711337903</v>
      </c>
      <c r="U1454" s="98">
        <v>0.388574999999999</v>
      </c>
      <c r="V1454" s="98">
        <v>-0.183809480704867</v>
      </c>
      <c r="W1454" s="99">
        <v>0.95000000000002405</v>
      </c>
      <c r="X1454" s="98">
        <v>0.4565339644716</v>
      </c>
      <c r="Y1454" s="98">
        <v>0.39440000000000103</v>
      </c>
      <c r="Z1454" s="98">
        <v>-0.75824134983157898</v>
      </c>
      <c r="AA1454" s="99">
        <v>0.7</v>
      </c>
      <c r="AB1454" s="98">
        <v>1.1510340658607601</v>
      </c>
      <c r="AC1454" t="str">
        <f>IF('Regression diagnostics'!AC1454="","",'Regression diagnostics'!AC1454)</f>
        <v/>
      </c>
    </row>
    <row r="1455" spans="1:29" x14ac:dyDescent="0.25">
      <c r="A1455" t="str">
        <f t="shared" si="47"/>
        <v>Sep</v>
      </c>
      <c r="B1455">
        <f t="shared" si="48"/>
        <v>1454</v>
      </c>
      <c r="C1455" t="s">
        <v>2902</v>
      </c>
      <c r="D1455">
        <v>15</v>
      </c>
      <c r="E1455" s="98">
        <v>0.911569999999994</v>
      </c>
      <c r="F1455" s="98">
        <v>-0.48377695001508803</v>
      </c>
      <c r="G1455" s="99">
        <v>0.55000000000000004</v>
      </c>
      <c r="H1455" s="98">
        <v>0.30470481182064102</v>
      </c>
      <c r="I1455" s="98">
        <v>0.89862000000000097</v>
      </c>
      <c r="J1455" s="98">
        <v>0.30277767769284403</v>
      </c>
      <c r="K1455" s="99">
        <v>0.3</v>
      </c>
      <c r="L1455" s="98">
        <v>0.19689394894265599</v>
      </c>
      <c r="M1455" s="98">
        <v>0.45066000000000001</v>
      </c>
      <c r="N1455" s="98">
        <v>-1.05060310465766</v>
      </c>
      <c r="O1455" s="99">
        <v>0.54999999999999805</v>
      </c>
      <c r="P1455" s="98">
        <v>0.66445622683804595</v>
      </c>
      <c r="Q1455" s="98">
        <v>0.45900999999999997</v>
      </c>
      <c r="R1455" s="98">
        <v>-1.03823895952042</v>
      </c>
      <c r="S1455" s="99">
        <v>0.3</v>
      </c>
      <c r="T1455" s="98">
        <v>0.67657956229247396</v>
      </c>
      <c r="U1455" s="98">
        <v>0.394675000000003</v>
      </c>
      <c r="V1455" s="98">
        <v>0.18380948070492401</v>
      </c>
      <c r="W1455" s="99">
        <v>0.55000000000000404</v>
      </c>
      <c r="X1455" s="98">
        <v>0.11579008703942099</v>
      </c>
      <c r="Y1455" s="98">
        <v>0.38885000000000097</v>
      </c>
      <c r="Z1455" s="98">
        <v>0.59948092940848097</v>
      </c>
      <c r="AA1455" s="99">
        <v>0.3</v>
      </c>
      <c r="AB1455" s="98">
        <v>0.389967032376491</v>
      </c>
      <c r="AC1455" t="str">
        <f>IF('Regression diagnostics'!AC1455="","",'Regression diagnostics'!AC1455)</f>
        <v/>
      </c>
    </row>
    <row r="1456" spans="1:29" x14ac:dyDescent="0.25">
      <c r="A1456" t="str">
        <f t="shared" si="47"/>
        <v>Sep</v>
      </c>
      <c r="B1456">
        <f t="shared" si="48"/>
        <v>1455</v>
      </c>
      <c r="C1456" t="s">
        <v>2902</v>
      </c>
      <c r="D1456">
        <v>30</v>
      </c>
      <c r="E1456" s="98">
        <v>0.85312999999999395</v>
      </c>
      <c r="F1456" s="98">
        <v>0.48377695001593002</v>
      </c>
      <c r="G1456" s="99">
        <v>0.55000000000001004</v>
      </c>
      <c r="H1456" s="98">
        <v>0.30470481182117798</v>
      </c>
      <c r="I1456" s="98">
        <v>0.84018000000000104</v>
      </c>
      <c r="J1456" s="98">
        <v>0.987015390110764</v>
      </c>
      <c r="K1456" s="99">
        <v>0.3</v>
      </c>
      <c r="L1456" s="98">
        <v>0.64214362285493198</v>
      </c>
      <c r="M1456" s="98">
        <v>0.55543999999999905</v>
      </c>
      <c r="N1456" s="98">
        <v>1.0506031046578099</v>
      </c>
      <c r="O1456" s="99">
        <v>0.55000000000000804</v>
      </c>
      <c r="P1456" s="98">
        <v>0.66445622683815397</v>
      </c>
      <c r="Q1456" s="98">
        <v>0.56379000000000001</v>
      </c>
      <c r="R1456" s="98">
        <v>0.13565745905238599</v>
      </c>
      <c r="S1456" s="99">
        <v>0.3</v>
      </c>
      <c r="T1456" s="98">
        <v>8.8354293973939194E-2</v>
      </c>
      <c r="U1456" s="98">
        <v>0.389125000000002</v>
      </c>
      <c r="V1456" s="98">
        <v>-0.183809480705379</v>
      </c>
      <c r="W1456" s="99">
        <v>0.55000000000001104</v>
      </c>
      <c r="X1456" s="98">
        <v>0.115790087039709</v>
      </c>
      <c r="Y1456" s="98">
        <v>0.38329999999999997</v>
      </c>
      <c r="Z1456" s="98">
        <v>0.290194590032125</v>
      </c>
      <c r="AA1456" s="99">
        <v>0.3</v>
      </c>
      <c r="AB1456" s="98">
        <v>0.18874533602534099</v>
      </c>
      <c r="AC1456" t="str">
        <f>IF('Regression diagnostics'!AC1456="","",'Regression diagnostics'!AC1456)</f>
        <v/>
      </c>
    </row>
    <row r="1457" spans="1:29" x14ac:dyDescent="0.25">
      <c r="A1457" t="str">
        <f t="shared" si="47"/>
        <v>Sep</v>
      </c>
      <c r="B1457">
        <f t="shared" si="48"/>
        <v>1456</v>
      </c>
      <c r="C1457" t="s">
        <v>2902</v>
      </c>
      <c r="D1457">
        <v>45</v>
      </c>
      <c r="E1457" s="98">
        <v>0.76879000000000697</v>
      </c>
      <c r="F1457" s="98">
        <v>-0.48377695001689702</v>
      </c>
      <c r="G1457" s="99">
        <v>0.94999999999999596</v>
      </c>
      <c r="H1457" s="98">
        <v>1.20138173561623</v>
      </c>
      <c r="I1457" s="98">
        <v>0.78173999999999999</v>
      </c>
      <c r="J1457" s="98">
        <v>-1.1592941223676301</v>
      </c>
      <c r="K1457" s="99">
        <v>0.70000000000000095</v>
      </c>
      <c r="L1457" s="98">
        <v>1.76020158811131</v>
      </c>
      <c r="M1457" s="98">
        <v>0.67691999999999997</v>
      </c>
      <c r="N1457" s="98">
        <v>-1.0506031046575699</v>
      </c>
      <c r="O1457" s="99">
        <v>0.94999999999999196</v>
      </c>
      <c r="P1457" s="98">
        <v>2.6197997014451602</v>
      </c>
      <c r="Q1457" s="98">
        <v>0.668569999999999</v>
      </c>
      <c r="R1457" s="98">
        <v>0.39049860800768099</v>
      </c>
      <c r="S1457" s="99">
        <v>0.70000000000000095</v>
      </c>
      <c r="T1457" s="98">
        <v>0.59348576766524797</v>
      </c>
      <c r="U1457" s="98">
        <v>0.37192499999999801</v>
      </c>
      <c r="V1457" s="98">
        <v>0.18380948070565301</v>
      </c>
      <c r="W1457" s="99">
        <v>0.94999999999999896</v>
      </c>
      <c r="X1457" s="98">
        <v>0.45653396447343297</v>
      </c>
      <c r="Y1457" s="98">
        <v>0.37774999999999997</v>
      </c>
      <c r="Z1457" s="98">
        <v>-0.60076045409725898</v>
      </c>
      <c r="AA1457" s="99">
        <v>0.7</v>
      </c>
      <c r="AB1457" s="98">
        <v>0.91186597301773997</v>
      </c>
      <c r="AC1457" t="str">
        <f>IF('Regression diagnostics'!AC1457="","",'Regression diagnostics'!AC1457)</f>
        <v/>
      </c>
    </row>
    <row r="1458" spans="1:29" x14ac:dyDescent="0.25">
      <c r="A1458" t="str">
        <f t="shared" si="47"/>
        <v>Sep</v>
      </c>
      <c r="B1458">
        <f t="shared" si="48"/>
        <v>1457</v>
      </c>
      <c r="C1458" t="s">
        <v>2903</v>
      </c>
      <c r="D1458">
        <v>0</v>
      </c>
      <c r="E1458" s="98">
        <v>0.93917500000000698</v>
      </c>
      <c r="F1458" s="98">
        <v>-0.205974902300782</v>
      </c>
      <c r="G1458" s="99">
        <v>0.95000000000002605</v>
      </c>
      <c r="H1458" s="98">
        <v>0.511401916410265</v>
      </c>
      <c r="I1458" s="98">
        <v>0.95255000000000201</v>
      </c>
      <c r="J1458" s="98">
        <v>-1.0915925627282299</v>
      </c>
      <c r="K1458" s="99">
        <v>0.7</v>
      </c>
      <c r="L1458" s="98">
        <v>1.65727594779097</v>
      </c>
      <c r="M1458" s="98">
        <v>0.251244999999998</v>
      </c>
      <c r="N1458" s="98">
        <v>-0.21621527982552999</v>
      </c>
      <c r="O1458" s="99">
        <v>0.95000000000002505</v>
      </c>
      <c r="P1458" s="98">
        <v>0.53856364321572303</v>
      </c>
      <c r="Q1458" s="98">
        <v>0.264320000000001</v>
      </c>
      <c r="R1458" s="98">
        <v>-1.1409494212823701</v>
      </c>
      <c r="S1458" s="99">
        <v>0.7</v>
      </c>
      <c r="T1458" s="98">
        <v>1.7350618090204499</v>
      </c>
      <c r="U1458" s="98">
        <v>0.37751999999999802</v>
      </c>
      <c r="V1458" s="98">
        <v>-3.2677241013717301E-2</v>
      </c>
      <c r="W1458" s="99">
        <v>0.95000000000002505</v>
      </c>
      <c r="X1458" s="98">
        <v>8.1158643116439999E-2</v>
      </c>
      <c r="Y1458" s="98">
        <v>0.382720000000001</v>
      </c>
      <c r="Z1458" s="98">
        <v>-0.62059138170831296</v>
      </c>
      <c r="AA1458" s="99">
        <v>0.7</v>
      </c>
      <c r="AB1458" s="98">
        <v>0.94197893032594804</v>
      </c>
      <c r="AC1458" t="str">
        <f>IF('Regression diagnostics'!AC1458="","",'Regression diagnostics'!AC1458)</f>
        <v/>
      </c>
    </row>
    <row r="1459" spans="1:29" x14ac:dyDescent="0.25">
      <c r="A1459" t="str">
        <f t="shared" si="47"/>
        <v>Sep</v>
      </c>
      <c r="B1459">
        <f t="shared" si="48"/>
        <v>1458</v>
      </c>
      <c r="C1459" t="s">
        <v>2903</v>
      </c>
      <c r="D1459">
        <v>15</v>
      </c>
      <c r="E1459" s="98">
        <v>0.93057499999999505</v>
      </c>
      <c r="F1459" s="98">
        <v>0.20597490229948701</v>
      </c>
      <c r="G1459" s="99">
        <v>0.55000000000000204</v>
      </c>
      <c r="H1459" s="98">
        <v>0.12970617089007999</v>
      </c>
      <c r="I1459" s="98">
        <v>0.91720000000000101</v>
      </c>
      <c r="J1459" s="98">
        <v>0.81172305039376902</v>
      </c>
      <c r="K1459" s="99">
        <v>0.3</v>
      </c>
      <c r="L1459" s="98">
        <v>0.52801316019135203</v>
      </c>
      <c r="M1459" s="98">
        <v>0.40036500000000202</v>
      </c>
      <c r="N1459" s="98">
        <v>0.21621527982576699</v>
      </c>
      <c r="O1459" s="99">
        <v>0.54999999999999905</v>
      </c>
      <c r="P1459" s="98">
        <v>0.13659516263251201</v>
      </c>
      <c r="Q1459" s="98">
        <v>0.38729000000000002</v>
      </c>
      <c r="R1459" s="98">
        <v>0.82745645342305696</v>
      </c>
      <c r="S1459" s="99">
        <v>0.3</v>
      </c>
      <c r="T1459" s="98">
        <v>0.53911137333010095</v>
      </c>
      <c r="U1459" s="98">
        <v>0.39574000000000298</v>
      </c>
      <c r="V1459" s="98">
        <v>3.26772410139511E-2</v>
      </c>
      <c r="W1459" s="99">
        <v>0.55000000000000604</v>
      </c>
      <c r="X1459" s="98">
        <v>2.0584156014317099E-2</v>
      </c>
      <c r="Y1459" s="98">
        <v>0.390540000000001</v>
      </c>
      <c r="Z1459" s="98">
        <v>0.42460050541542099</v>
      </c>
      <c r="AA1459" s="99">
        <v>0.3</v>
      </c>
      <c r="AB1459" s="98">
        <v>0.276178792930519</v>
      </c>
      <c r="AC1459" t="str">
        <f>IF('Regression diagnostics'!AC1459="","",'Regression diagnostics'!AC1459)</f>
        <v/>
      </c>
    </row>
    <row r="1460" spans="1:29" x14ac:dyDescent="0.25">
      <c r="A1460" t="str">
        <f t="shared" si="47"/>
        <v>Sep</v>
      </c>
      <c r="B1460">
        <f t="shared" si="48"/>
        <v>1459</v>
      </c>
      <c r="C1460" t="s">
        <v>2903</v>
      </c>
      <c r="D1460">
        <v>30</v>
      </c>
      <c r="E1460" s="98">
        <v>0.89522499999999505</v>
      </c>
      <c r="F1460" s="98">
        <v>-0.205974902298832</v>
      </c>
      <c r="G1460" s="99">
        <v>0.55000000000001203</v>
      </c>
      <c r="H1460" s="98">
        <v>0.12970617088967001</v>
      </c>
      <c r="I1460" s="98">
        <v>0.88185000000000102</v>
      </c>
      <c r="J1460" s="98">
        <v>0.52039913353466205</v>
      </c>
      <c r="K1460" s="99">
        <v>0.3</v>
      </c>
      <c r="L1460" s="98">
        <v>0.33844305684185999</v>
      </c>
      <c r="M1460" s="98">
        <v>0.52333500000000199</v>
      </c>
      <c r="N1460" s="98">
        <v>-0.216215279826145</v>
      </c>
      <c r="O1460" s="99">
        <v>0.55000000000000804</v>
      </c>
      <c r="P1460" s="98">
        <v>0.13659516263275401</v>
      </c>
      <c r="Q1460" s="98">
        <v>0.51026000000000005</v>
      </c>
      <c r="R1460" s="98">
        <v>0.58586727335768196</v>
      </c>
      <c r="S1460" s="99">
        <v>0.3</v>
      </c>
      <c r="T1460" s="98">
        <v>0.38164188245424802</v>
      </c>
      <c r="U1460" s="98">
        <v>0.40356000000000303</v>
      </c>
      <c r="V1460" s="98">
        <v>-3.2677241014545999E-2</v>
      </c>
      <c r="W1460" s="99">
        <v>0.55000000000001403</v>
      </c>
      <c r="X1460" s="98">
        <v>2.0584156014692101E-2</v>
      </c>
      <c r="Y1460" s="98">
        <v>0.39835999999999999</v>
      </c>
      <c r="Z1460" s="98">
        <v>0.36961626730407798</v>
      </c>
      <c r="AA1460" s="99">
        <v>0.3</v>
      </c>
      <c r="AB1460" s="98">
        <v>0.24040886954218599</v>
      </c>
      <c r="AC1460" t="str">
        <f>IF('Regression diagnostics'!AC1460="","",'Regression diagnostics'!AC1460)</f>
        <v/>
      </c>
    </row>
    <row r="1461" spans="1:29" x14ac:dyDescent="0.25">
      <c r="A1461" t="str">
        <f t="shared" si="47"/>
        <v>Sep</v>
      </c>
      <c r="B1461">
        <f t="shared" si="48"/>
        <v>1460</v>
      </c>
      <c r="C1461" t="s">
        <v>2903</v>
      </c>
      <c r="D1461">
        <v>45</v>
      </c>
      <c r="E1461" s="98">
        <v>0.833125000000006</v>
      </c>
      <c r="F1461" s="98">
        <v>0.205974902297866</v>
      </c>
      <c r="G1461" s="99">
        <v>0.94999999999999896</v>
      </c>
      <c r="H1461" s="98">
        <v>0.51140191640288202</v>
      </c>
      <c r="I1461" s="98">
        <v>0.84650000000000003</v>
      </c>
      <c r="J1461" s="98">
        <v>-0.94325768486608796</v>
      </c>
      <c r="K1461" s="99">
        <v>0.70000000000000095</v>
      </c>
      <c r="L1461" s="98">
        <v>1.43184584271453</v>
      </c>
      <c r="M1461" s="98">
        <v>0.62015499999999801</v>
      </c>
      <c r="N1461" s="98">
        <v>0.21621527982653899</v>
      </c>
      <c r="O1461" s="99">
        <v>0.94999999999999896</v>
      </c>
      <c r="P1461" s="98">
        <v>0.53856364321809103</v>
      </c>
      <c r="Q1461" s="98">
        <v>0.63322999999999996</v>
      </c>
      <c r="R1461" s="98">
        <v>-1.01793823186763</v>
      </c>
      <c r="S1461" s="99">
        <v>0.70000000000000095</v>
      </c>
      <c r="T1461" s="98">
        <v>1.5477841682221001</v>
      </c>
      <c r="U1461" s="98">
        <v>0.400979999999998</v>
      </c>
      <c r="V1461" s="98">
        <v>3.2677241014873903E-2</v>
      </c>
      <c r="W1461" s="99">
        <v>0.95000000000000295</v>
      </c>
      <c r="X1461" s="98">
        <v>8.1158643119293494E-2</v>
      </c>
      <c r="Y1461" s="98">
        <v>0.40617999999999999</v>
      </c>
      <c r="Z1461" s="98">
        <v>-0.59259477802216798</v>
      </c>
      <c r="AA1461" s="99">
        <v>0.70000000000000095</v>
      </c>
      <c r="AB1461" s="98">
        <v>0.89946686575138901</v>
      </c>
      <c r="AC1461" t="str">
        <f>IF('Regression diagnostics'!AC1461="","",'Regression diagnostics'!AC1461)</f>
        <v/>
      </c>
    </row>
    <row r="1462" spans="1:29" x14ac:dyDescent="0.25">
      <c r="A1462" t="str">
        <f t="shared" si="47"/>
        <v>Sep</v>
      </c>
      <c r="B1462">
        <f t="shared" si="48"/>
        <v>1461</v>
      </c>
      <c r="C1462" t="s">
        <v>2904</v>
      </c>
      <c r="D1462">
        <v>0</v>
      </c>
      <c r="E1462" s="98">
        <v>0.95319000000000598</v>
      </c>
      <c r="F1462" s="98">
        <v>-1.3499278212238199</v>
      </c>
      <c r="G1462" s="99">
        <v>0.95000000000002405</v>
      </c>
      <c r="H1462" s="98">
        <v>3.3579605824501502</v>
      </c>
      <c r="I1462" s="98">
        <v>0.95034000000000096</v>
      </c>
      <c r="J1462" s="98">
        <v>-0.26928485519574502</v>
      </c>
      <c r="K1462" s="99">
        <v>0.69999999999999896</v>
      </c>
      <c r="L1462" s="98">
        <v>0.40859485694213898</v>
      </c>
      <c r="M1462" s="98">
        <v>0.287434999999999</v>
      </c>
      <c r="N1462" s="98">
        <v>-1.37420046976628</v>
      </c>
      <c r="O1462" s="99">
        <v>0.95000000000002305</v>
      </c>
      <c r="P1462" s="98">
        <v>3.42953771721375</v>
      </c>
      <c r="Q1462" s="98">
        <v>0.29746</v>
      </c>
      <c r="R1462" s="98">
        <v>-1.2185537958124</v>
      </c>
      <c r="S1462" s="99">
        <v>0.69999999999999896</v>
      </c>
      <c r="T1462" s="98">
        <v>1.8532514876866899</v>
      </c>
      <c r="U1462" s="98">
        <v>0.38989500000000099</v>
      </c>
      <c r="V1462" s="98">
        <v>-0.59772120021930997</v>
      </c>
      <c r="W1462" s="99">
        <v>0.95000000000002105</v>
      </c>
      <c r="X1462" s="98">
        <v>1.4851147448724</v>
      </c>
      <c r="Y1462" s="98">
        <v>0.38412000000000102</v>
      </c>
      <c r="Z1462" s="98">
        <v>0.41761600498394202</v>
      </c>
      <c r="AA1462" s="99">
        <v>0.7</v>
      </c>
      <c r="AB1462" s="98">
        <v>0.63381474408928296</v>
      </c>
      <c r="AC1462" t="str">
        <f>IF('Regression diagnostics'!AC1462="","",'Regression diagnostics'!AC1462)</f>
        <v/>
      </c>
    </row>
    <row r="1463" spans="1:29" x14ac:dyDescent="0.25">
      <c r="A1463" t="str">
        <f t="shared" si="47"/>
        <v>Sep</v>
      </c>
      <c r="B1463">
        <f t="shared" si="48"/>
        <v>1462</v>
      </c>
      <c r="C1463" t="s">
        <v>2904</v>
      </c>
      <c r="D1463">
        <v>15</v>
      </c>
      <c r="E1463" s="98">
        <v>0.89512999999999698</v>
      </c>
      <c r="F1463" s="98">
        <v>1.3499278212224699</v>
      </c>
      <c r="G1463" s="99">
        <v>0.55000000000000204</v>
      </c>
      <c r="H1463" s="98">
        <v>0.85167496478900195</v>
      </c>
      <c r="I1463" s="98">
        <v>0.897980000000001</v>
      </c>
      <c r="J1463" s="98">
        <v>0.81271902959672304</v>
      </c>
      <c r="K1463" s="99">
        <v>0.3</v>
      </c>
      <c r="L1463" s="98">
        <v>0.528661474888522</v>
      </c>
      <c r="M1463" s="98">
        <v>0.451795000000001</v>
      </c>
      <c r="N1463" s="98">
        <v>1.37420046976622</v>
      </c>
      <c r="O1463" s="99">
        <v>0.55000000000000004</v>
      </c>
      <c r="P1463" s="98">
        <v>0.86982897590244501</v>
      </c>
      <c r="Q1463" s="98">
        <v>0.44177</v>
      </c>
      <c r="R1463" s="98">
        <v>1.3095538776251501</v>
      </c>
      <c r="S1463" s="99">
        <v>0.3</v>
      </c>
      <c r="T1463" s="98">
        <v>0.85366578664735704</v>
      </c>
      <c r="U1463" s="98">
        <v>0.38061500000000198</v>
      </c>
      <c r="V1463" s="98">
        <v>0.59772120021884401</v>
      </c>
      <c r="W1463" s="99">
        <v>0.55000000000000204</v>
      </c>
      <c r="X1463" s="98">
        <v>0.376667628160265</v>
      </c>
      <c r="Y1463" s="98">
        <v>0.38639000000000101</v>
      </c>
      <c r="Z1463" s="98">
        <v>6.1857267875205998E-2</v>
      </c>
      <c r="AA1463" s="99">
        <v>0.3</v>
      </c>
      <c r="AB1463" s="98">
        <v>4.0230783362781797E-2</v>
      </c>
      <c r="AC1463" t="str">
        <f>IF('Regression diagnostics'!AC1463="","",'Regression diagnostics'!AC1463)</f>
        <v/>
      </c>
    </row>
    <row r="1464" spans="1:29" x14ac:dyDescent="0.25">
      <c r="A1464" t="str">
        <f t="shared" si="47"/>
        <v>Sep</v>
      </c>
      <c r="B1464">
        <f t="shared" si="48"/>
        <v>1463</v>
      </c>
      <c r="C1464" t="s">
        <v>2904</v>
      </c>
      <c r="D1464">
        <v>30</v>
      </c>
      <c r="E1464" s="98">
        <v>0.84276999999999602</v>
      </c>
      <c r="F1464" s="98">
        <v>-1.34992782122201</v>
      </c>
      <c r="G1464" s="99">
        <v>0.55000000000001203</v>
      </c>
      <c r="H1464" s="98">
        <v>0.85167496478872795</v>
      </c>
      <c r="I1464" s="98">
        <v>0.84562000000000104</v>
      </c>
      <c r="J1464" s="98">
        <v>-1.09657310243392</v>
      </c>
      <c r="K1464" s="99">
        <v>0.3</v>
      </c>
      <c r="L1464" s="98">
        <v>0.71350583858272998</v>
      </c>
      <c r="M1464" s="98">
        <v>0.596105000000001</v>
      </c>
      <c r="N1464" s="98">
        <v>-1.3742004697665</v>
      </c>
      <c r="O1464" s="99">
        <v>0.55000000000001004</v>
      </c>
      <c r="P1464" s="98">
        <v>0.86982897590264296</v>
      </c>
      <c r="Q1464" s="98">
        <v>0.58608000000000005</v>
      </c>
      <c r="R1464" s="98">
        <v>-0.22591560909918501</v>
      </c>
      <c r="S1464" s="99">
        <v>0.3</v>
      </c>
      <c r="T1464" s="98">
        <v>0.14714229811146001</v>
      </c>
      <c r="U1464" s="98">
        <v>0.38288500000000097</v>
      </c>
      <c r="V1464" s="98">
        <v>-0.59772120021912101</v>
      </c>
      <c r="W1464" s="99">
        <v>0.55000000000000904</v>
      </c>
      <c r="X1464" s="98">
        <v>0.37666762816044302</v>
      </c>
      <c r="Y1464" s="98">
        <v>0.38866000000000001</v>
      </c>
      <c r="Z1464" s="98">
        <v>-0.943896087578311</v>
      </c>
      <c r="AA1464" s="99">
        <v>0.3</v>
      </c>
      <c r="AB1464" s="98">
        <v>0.61419107109372995</v>
      </c>
      <c r="AC1464" t="str">
        <f>IF('Regression diagnostics'!AC1464="","",'Regression diagnostics'!AC1464)</f>
        <v/>
      </c>
    </row>
    <row r="1465" spans="1:29" x14ac:dyDescent="0.25">
      <c r="A1465" t="str">
        <f t="shared" si="47"/>
        <v>Sep</v>
      </c>
      <c r="B1465">
        <f t="shared" si="48"/>
        <v>1464</v>
      </c>
      <c r="C1465" t="s">
        <v>2904</v>
      </c>
      <c r="D1465">
        <v>45</v>
      </c>
      <c r="E1465" s="98">
        <v>0.79611000000000498</v>
      </c>
      <c r="F1465" s="98">
        <v>1.3499278212213199</v>
      </c>
      <c r="G1465" s="99">
        <v>0.95000000000000595</v>
      </c>
      <c r="H1465" s="98">
        <v>3.3579605824433001</v>
      </c>
      <c r="I1465" s="98">
        <v>0.79325999999999997</v>
      </c>
      <c r="J1465" s="98">
        <v>0.70287911356146104</v>
      </c>
      <c r="K1465" s="99">
        <v>0.70000000000000095</v>
      </c>
      <c r="L1465" s="98">
        <v>1.0667360690273699</v>
      </c>
      <c r="M1465" s="98">
        <v>0.72036499999999903</v>
      </c>
      <c r="N1465" s="98">
        <v>1.3742004697666601</v>
      </c>
      <c r="O1465" s="99">
        <v>0.94999999999999596</v>
      </c>
      <c r="P1465" s="98">
        <v>3.4295377172136901</v>
      </c>
      <c r="Q1465" s="98">
        <v>0.73038999999999998</v>
      </c>
      <c r="R1465" s="98">
        <v>-0.43673100134467202</v>
      </c>
      <c r="S1465" s="99">
        <v>0.70000000000000095</v>
      </c>
      <c r="T1465" s="98">
        <v>0.66376356843930195</v>
      </c>
      <c r="U1465" s="98">
        <v>0.39670499999999898</v>
      </c>
      <c r="V1465" s="98">
        <v>0.59772120021927799</v>
      </c>
      <c r="W1465" s="99">
        <v>0.95000000000000295</v>
      </c>
      <c r="X1465" s="98">
        <v>1.4851147448720401</v>
      </c>
      <c r="Y1465" s="98">
        <v>0.39093</v>
      </c>
      <c r="Z1465" s="98">
        <v>0.929720547408737</v>
      </c>
      <c r="AA1465" s="99">
        <v>0.7</v>
      </c>
      <c r="AB1465" s="98">
        <v>1.4115692540076601</v>
      </c>
      <c r="AC1465" t="str">
        <f>IF('Regression diagnostics'!AC1465="","",'Regression diagnostics'!AC1465)</f>
        <v/>
      </c>
    </row>
    <row r="1466" spans="1:29" x14ac:dyDescent="0.25">
      <c r="A1466" t="str">
        <f t="shared" si="47"/>
        <v>Sep</v>
      </c>
      <c r="B1466">
        <f t="shared" si="48"/>
        <v>1465</v>
      </c>
      <c r="C1466" t="s">
        <v>2905</v>
      </c>
      <c r="D1466">
        <v>0</v>
      </c>
      <c r="E1466" s="98">
        <v>0.94393500000000696</v>
      </c>
      <c r="F1466" s="98">
        <v>-2.3734646434186701</v>
      </c>
      <c r="G1466" s="99">
        <v>0.95000000000002505</v>
      </c>
      <c r="H1466" s="98">
        <v>5.9279912952625402</v>
      </c>
      <c r="I1466" s="98">
        <v>0.96351000000000098</v>
      </c>
      <c r="J1466" s="98">
        <v>-2.34369107021976</v>
      </c>
      <c r="K1466" s="99">
        <v>0.7</v>
      </c>
      <c r="L1466" s="98">
        <v>3.5662432382916101</v>
      </c>
      <c r="M1466" s="98">
        <v>0.48579500000000098</v>
      </c>
      <c r="N1466" s="98">
        <v>-2.90076741189436</v>
      </c>
      <c r="O1466" s="99">
        <v>0.95000000000002305</v>
      </c>
      <c r="P1466" s="98">
        <v>7.2892489477105302</v>
      </c>
      <c r="Q1466" s="98">
        <v>0.51572000000000096</v>
      </c>
      <c r="R1466" s="98">
        <v>-3.2957091821701701</v>
      </c>
      <c r="S1466" s="99">
        <v>0.7</v>
      </c>
      <c r="T1466" s="98">
        <v>5.0367838501791704</v>
      </c>
      <c r="U1466" s="98">
        <v>0.34970499999999999</v>
      </c>
      <c r="V1466" s="98">
        <v>-0.95444774795795095</v>
      </c>
      <c r="W1466" s="99">
        <v>0.95000000000001805</v>
      </c>
      <c r="X1466" s="98">
        <v>2.3729089387576399</v>
      </c>
      <c r="Y1466" s="98">
        <v>0.35328000000000098</v>
      </c>
      <c r="Z1466" s="98">
        <v>-0.82589980873962698</v>
      </c>
      <c r="AA1466" s="99">
        <v>0.7</v>
      </c>
      <c r="AB1466" s="98">
        <v>1.25381552637904</v>
      </c>
      <c r="AC1466" t="str">
        <f>IF('Regression diagnostics'!AC1466="","",'Regression diagnostics'!AC1466)</f>
        <v/>
      </c>
    </row>
    <row r="1467" spans="1:29" x14ac:dyDescent="0.25">
      <c r="A1467" t="str">
        <f t="shared" si="47"/>
        <v>Sep</v>
      </c>
      <c r="B1467">
        <f t="shared" si="48"/>
        <v>1466</v>
      </c>
      <c r="C1467" t="s">
        <v>2905</v>
      </c>
      <c r="D1467">
        <v>15</v>
      </c>
      <c r="E1467" s="98">
        <v>0.93899499999999403</v>
      </c>
      <c r="F1467" s="98">
        <v>2.3734646434169799</v>
      </c>
      <c r="G1467" s="99">
        <v>0.55000000000000304</v>
      </c>
      <c r="H1467" s="98">
        <v>1.5035083508871301</v>
      </c>
      <c r="I1467" s="98">
        <v>0.91942000000000101</v>
      </c>
      <c r="J1467" s="98">
        <v>2.6532885966247299</v>
      </c>
      <c r="K1467" s="99">
        <v>0.3</v>
      </c>
      <c r="L1467" s="98">
        <v>1.7316915431588999</v>
      </c>
      <c r="M1467" s="98">
        <v>0.69411499999999904</v>
      </c>
      <c r="N1467" s="98">
        <v>2.9007674118933502</v>
      </c>
      <c r="O1467" s="99">
        <v>0.55000000000000004</v>
      </c>
      <c r="P1467" s="98">
        <v>1.8487622735446001</v>
      </c>
      <c r="Q1467" s="98">
        <v>0.66419000000000095</v>
      </c>
      <c r="R1467" s="98">
        <v>3.2379435744334399</v>
      </c>
      <c r="S1467" s="99">
        <v>0.3</v>
      </c>
      <c r="T1467" s="98">
        <v>2.1203687902023298</v>
      </c>
      <c r="U1467" s="98">
        <v>0.37728500000000198</v>
      </c>
      <c r="V1467" s="98">
        <v>0.95444774795771303</v>
      </c>
      <c r="W1467" s="99">
        <v>0.55000000000000204</v>
      </c>
      <c r="X1467" s="98">
        <v>0.60183765927084898</v>
      </c>
      <c r="Y1467" s="98">
        <v>0.37371000000000099</v>
      </c>
      <c r="Z1467" s="98">
        <v>1.07601099304023</v>
      </c>
      <c r="AA1467" s="99">
        <v>0.3</v>
      </c>
      <c r="AB1467" s="98">
        <v>0.70026061614648205</v>
      </c>
      <c r="AC1467" t="str">
        <f>IF('Regression diagnostics'!AC1467="","",'Regression diagnostics'!AC1467)</f>
        <v/>
      </c>
    </row>
    <row r="1468" spans="1:29" x14ac:dyDescent="0.25">
      <c r="A1468" t="str">
        <f t="shared" si="47"/>
        <v>Sep</v>
      </c>
      <c r="B1468">
        <f t="shared" si="48"/>
        <v>1467</v>
      </c>
      <c r="C1468" t="s">
        <v>2905</v>
      </c>
      <c r="D1468">
        <v>30</v>
      </c>
      <c r="E1468" s="98">
        <v>0.89490499999999396</v>
      </c>
      <c r="F1468" s="98">
        <v>-2.3734646434162201</v>
      </c>
      <c r="G1468" s="99">
        <v>0.55000000000001503</v>
      </c>
      <c r="H1468" s="98">
        <v>1.50350835088668</v>
      </c>
      <c r="I1468" s="98">
        <v>0.87533000000000005</v>
      </c>
      <c r="J1468" s="98">
        <v>-0.70365930687517297</v>
      </c>
      <c r="K1468" s="99">
        <v>0.3</v>
      </c>
      <c r="L1468" s="98">
        <v>0.45768032269222603</v>
      </c>
      <c r="M1468" s="98">
        <v>0.84258499999999903</v>
      </c>
      <c r="N1468" s="98">
        <v>-2.9007674118931801</v>
      </c>
      <c r="O1468" s="99">
        <v>0.55000000000001004</v>
      </c>
      <c r="P1468" s="98">
        <v>1.8487622735445199</v>
      </c>
      <c r="Q1468" s="98">
        <v>0.81266000000000005</v>
      </c>
      <c r="R1468" s="98">
        <v>-3.2428077860918799E-3</v>
      </c>
      <c r="S1468" s="99">
        <v>0.3</v>
      </c>
      <c r="T1468" s="98">
        <v>2.1120347916378898E-3</v>
      </c>
      <c r="U1468" s="98">
        <v>0.39771500000000198</v>
      </c>
      <c r="V1468" s="98">
        <v>-0.95444774795808396</v>
      </c>
      <c r="W1468" s="99">
        <v>0.55000000000001004</v>
      </c>
      <c r="X1468" s="98">
        <v>0.60183765927109201</v>
      </c>
      <c r="Y1468" s="98">
        <v>0.39413999999999999</v>
      </c>
      <c r="Z1468" s="98">
        <v>-0.529986961795605</v>
      </c>
      <c r="AA1468" s="99">
        <v>0.3</v>
      </c>
      <c r="AB1468" s="98">
        <v>0.34474580593302401</v>
      </c>
      <c r="AC1468" t="str">
        <f>IF('Regression diagnostics'!AC1468="","",'Regression diagnostics'!AC1468)</f>
        <v/>
      </c>
    </row>
    <row r="1469" spans="1:29" x14ac:dyDescent="0.25">
      <c r="A1469" t="str">
        <f t="shared" si="47"/>
        <v>Sep</v>
      </c>
      <c r="B1469">
        <f t="shared" si="48"/>
        <v>1468</v>
      </c>
      <c r="C1469" t="s">
        <v>2905</v>
      </c>
      <c r="D1469">
        <v>45</v>
      </c>
      <c r="E1469" s="98">
        <v>0.81166500000000597</v>
      </c>
      <c r="F1469" s="98">
        <v>2.37346464341528</v>
      </c>
      <c r="G1469" s="99">
        <v>0.95000000000000295</v>
      </c>
      <c r="H1469" s="98">
        <v>5.9279912952525802</v>
      </c>
      <c r="I1469" s="98">
        <v>0.83123999999999998</v>
      </c>
      <c r="J1469" s="98">
        <v>-0.63441686224055305</v>
      </c>
      <c r="K1469" s="99">
        <v>0.70000000000000195</v>
      </c>
      <c r="L1469" s="98">
        <v>0.96278727256181496</v>
      </c>
      <c r="M1469" s="98">
        <v>0.93120499999999995</v>
      </c>
      <c r="N1469" s="98">
        <v>2.9007674118929998</v>
      </c>
      <c r="O1469" s="99">
        <v>0.94999999999999196</v>
      </c>
      <c r="P1469" s="98">
        <v>7.2892489477046603</v>
      </c>
      <c r="Q1469" s="98">
        <v>0.96112999999999904</v>
      </c>
      <c r="R1469" s="98">
        <v>-1.64537785572758</v>
      </c>
      <c r="S1469" s="99">
        <v>0.70000000000000095</v>
      </c>
      <c r="T1469" s="98">
        <v>2.50397405190941</v>
      </c>
      <c r="U1469" s="98">
        <v>0.410994999999999</v>
      </c>
      <c r="V1469" s="98">
        <v>0.95444774795822396</v>
      </c>
      <c r="W1469" s="99">
        <v>0.94999999999999596</v>
      </c>
      <c r="X1469" s="98">
        <v>2.3729089387577602</v>
      </c>
      <c r="Y1469" s="98">
        <v>0.41456999999999999</v>
      </c>
      <c r="Z1469" s="98">
        <v>-8.1656760751292502E-3</v>
      </c>
      <c r="AA1469" s="99">
        <v>0.70000000000000095</v>
      </c>
      <c r="AB1469" s="98">
        <v>1.2391839849986101E-2</v>
      </c>
      <c r="AC1469" t="str">
        <f>IF('Regression diagnostics'!AC1469="","",'Regression diagnostics'!AC1469)</f>
        <v/>
      </c>
    </row>
    <row r="1470" spans="1:29" x14ac:dyDescent="0.25">
      <c r="A1470" t="str">
        <f t="shared" si="47"/>
        <v>Sep</v>
      </c>
      <c r="B1470">
        <f t="shared" si="48"/>
        <v>1469</v>
      </c>
      <c r="C1470" t="s">
        <v>2906</v>
      </c>
      <c r="D1470">
        <v>0</v>
      </c>
      <c r="E1470" s="98">
        <v>0.96337500000000897</v>
      </c>
      <c r="F1470" s="98">
        <v>0.61792470689578705</v>
      </c>
      <c r="G1470" s="99">
        <v>0.95000000000002305</v>
      </c>
      <c r="H1470" s="98">
        <v>1.53475537369523</v>
      </c>
      <c r="I1470" s="98">
        <v>0.97395000000000198</v>
      </c>
      <c r="J1470" s="98">
        <v>-0.58192913622803899</v>
      </c>
      <c r="K1470" s="99">
        <v>0.7</v>
      </c>
      <c r="L1470" s="98">
        <v>0.88310283395844802</v>
      </c>
      <c r="M1470" s="98">
        <v>0.34118500000000102</v>
      </c>
      <c r="N1470" s="98">
        <v>0.439686105954747</v>
      </c>
      <c r="O1470" s="99">
        <v>0.95000000000002005</v>
      </c>
      <c r="P1470" s="98">
        <v>1.0953671639410301</v>
      </c>
      <c r="Q1470" s="98">
        <v>0.33321000000000001</v>
      </c>
      <c r="R1470" s="98">
        <v>0.78347395137257103</v>
      </c>
      <c r="S1470" s="99">
        <v>0.7</v>
      </c>
      <c r="T1470" s="98">
        <v>1.1910193170544601</v>
      </c>
      <c r="U1470" s="98">
        <v>0.381379999999999</v>
      </c>
      <c r="V1470" s="98">
        <v>2.12946687276265</v>
      </c>
      <c r="W1470" s="99">
        <v>0.95000000000002305</v>
      </c>
      <c r="X1470" s="98">
        <v>5.3156827273322103</v>
      </c>
      <c r="Y1470" s="98">
        <v>0.40208000000000099</v>
      </c>
      <c r="Z1470" s="98">
        <v>-1.50248439782003</v>
      </c>
      <c r="AA1470" s="99">
        <v>0.7</v>
      </c>
      <c r="AB1470" s="98">
        <v>2.2829287538485201</v>
      </c>
      <c r="AC1470" t="str">
        <f>IF('Regression diagnostics'!AC1470="","",'Regression diagnostics'!AC1470)</f>
        <v/>
      </c>
    </row>
    <row r="1471" spans="1:29" x14ac:dyDescent="0.25">
      <c r="A1471" t="str">
        <f t="shared" si="47"/>
        <v>Sep</v>
      </c>
      <c r="B1471">
        <f t="shared" si="48"/>
        <v>1470</v>
      </c>
      <c r="C1471" t="s">
        <v>2906</v>
      </c>
      <c r="D1471">
        <v>15</v>
      </c>
      <c r="E1471" s="98">
        <v>0.93617499999999398</v>
      </c>
      <c r="F1471" s="98">
        <v>-0.61792470689711398</v>
      </c>
      <c r="G1471" s="99">
        <v>0.55000000000000004</v>
      </c>
      <c r="H1471" s="98">
        <v>0.38925791317717101</v>
      </c>
      <c r="I1471" s="98">
        <v>0.92560000000000098</v>
      </c>
      <c r="J1471" s="98">
        <v>8.9638128264279901E-2</v>
      </c>
      <c r="K1471" s="99">
        <v>0.3</v>
      </c>
      <c r="L1471" s="98">
        <v>5.8288432369791102E-2</v>
      </c>
      <c r="M1471" s="98">
        <v>0.44164500000000001</v>
      </c>
      <c r="N1471" s="98">
        <v>-0.43968610595480301</v>
      </c>
      <c r="O1471" s="99">
        <v>0.54999999999999705</v>
      </c>
      <c r="P1471" s="98">
        <v>0.27781648053203301</v>
      </c>
      <c r="Q1471" s="98">
        <v>0.44962000000000002</v>
      </c>
      <c r="R1471" s="98">
        <v>-0.67666589136883903</v>
      </c>
      <c r="S1471" s="99">
        <v>0.3</v>
      </c>
      <c r="T1471" s="98">
        <v>0.440815417926123</v>
      </c>
      <c r="U1471" s="98">
        <v>0.43466000000000199</v>
      </c>
      <c r="V1471" s="98">
        <v>-2.1294668727621699</v>
      </c>
      <c r="W1471" s="99">
        <v>0.55000000000000404</v>
      </c>
      <c r="X1471" s="98">
        <v>1.34820936353292</v>
      </c>
      <c r="Y1471" s="98">
        <v>0.41396000000000099</v>
      </c>
      <c r="Z1471" s="98">
        <v>-0.210772912760256</v>
      </c>
      <c r="AA1471" s="99">
        <v>0.3</v>
      </c>
      <c r="AB1471" s="98">
        <v>0.1370857239097</v>
      </c>
      <c r="AC1471" t="str">
        <f>IF('Regression diagnostics'!AC1471="","",'Regression diagnostics'!AC1471)</f>
        <v/>
      </c>
    </row>
    <row r="1472" spans="1:29" x14ac:dyDescent="0.25">
      <c r="A1472" t="s">
        <v>486</v>
      </c>
      <c r="B1472">
        <f t="shared" si="48"/>
        <v>1471</v>
      </c>
      <c r="C1472" t="s">
        <v>2906</v>
      </c>
      <c r="D1472">
        <v>30</v>
      </c>
      <c r="E1472" s="98">
        <v>0.88782499999999398</v>
      </c>
      <c r="F1472" s="98">
        <v>0.61792470689794898</v>
      </c>
      <c r="G1472" s="99">
        <v>0.55000000000001004</v>
      </c>
      <c r="H1472" s="98">
        <v>0.38925791317770497</v>
      </c>
      <c r="I1472" s="98">
        <v>0.87724999999999997</v>
      </c>
      <c r="J1472" s="98">
        <v>0.96360987884174598</v>
      </c>
      <c r="K1472" s="99">
        <v>0.3</v>
      </c>
      <c r="L1472" s="98">
        <v>0.62690127896706205</v>
      </c>
      <c r="M1472" s="98">
        <v>0.55805499999999997</v>
      </c>
      <c r="N1472" s="98">
        <v>0.43968610595485602</v>
      </c>
      <c r="O1472" s="99">
        <v>0.55000000000000604</v>
      </c>
      <c r="P1472" s="98">
        <v>0.27781648053207098</v>
      </c>
      <c r="Q1472" s="98">
        <v>0.56603000000000003</v>
      </c>
      <c r="R1472" s="98">
        <v>-0.18538051177276299</v>
      </c>
      <c r="S1472" s="99">
        <v>0.3</v>
      </c>
      <c r="T1472" s="98">
        <v>0.120740129332674</v>
      </c>
      <c r="U1472" s="98">
        <v>0.44654000000000199</v>
      </c>
      <c r="V1472" s="98">
        <v>2.12946687276188</v>
      </c>
      <c r="W1472" s="99">
        <v>0.55000000000001004</v>
      </c>
      <c r="X1472" s="98">
        <v>1.3482093635327499</v>
      </c>
      <c r="Y1472" s="98">
        <v>0.42584</v>
      </c>
      <c r="Z1472" s="98">
        <v>3.3723666041631399</v>
      </c>
      <c r="AA1472" s="99">
        <v>0.3</v>
      </c>
      <c r="AB1472" s="98">
        <v>2.2071382446954</v>
      </c>
      <c r="AC1472" t="str">
        <f>IF('Regression diagnostics'!AC1472="","",'Regression diagnostics'!AC1472)</f>
        <v/>
      </c>
    </row>
    <row r="1473" spans="1:29" x14ac:dyDescent="0.25">
      <c r="A1473" t="str">
        <f t="shared" ref="A1473:A1513" si="49">A1472</f>
        <v>Sep</v>
      </c>
      <c r="B1473">
        <f t="shared" si="48"/>
        <v>1472</v>
      </c>
      <c r="C1473" t="s">
        <v>2906</v>
      </c>
      <c r="D1473">
        <v>45</v>
      </c>
      <c r="E1473" s="98">
        <v>0.81832500000000696</v>
      </c>
      <c r="F1473" s="98">
        <v>-0.61792470689885504</v>
      </c>
      <c r="G1473" s="99">
        <v>0.94999999999999596</v>
      </c>
      <c r="H1473" s="98">
        <v>1.53475537370241</v>
      </c>
      <c r="I1473" s="98">
        <v>0.82889999999999997</v>
      </c>
      <c r="J1473" s="98">
        <v>-1.0269337698138301</v>
      </c>
      <c r="K1473" s="99">
        <v>0.70000000000000095</v>
      </c>
      <c r="L1473" s="98">
        <v>1.5589984165228601</v>
      </c>
      <c r="M1473" s="98">
        <v>0.690414999999999</v>
      </c>
      <c r="N1473" s="98">
        <v>-0.43968610595454399</v>
      </c>
      <c r="O1473" s="99">
        <v>0.94999999999999596</v>
      </c>
      <c r="P1473" s="98">
        <v>1.09536716394025</v>
      </c>
      <c r="Q1473" s="98">
        <v>0.68243999999999905</v>
      </c>
      <c r="R1473" s="98">
        <v>0.53332368028106503</v>
      </c>
      <c r="S1473" s="99">
        <v>0.70000000000000095</v>
      </c>
      <c r="T1473" s="98">
        <v>0.81060870016312603</v>
      </c>
      <c r="U1473" s="98">
        <v>0.417019999999999</v>
      </c>
      <c r="V1473" s="98">
        <v>-2.12946687276184</v>
      </c>
      <c r="W1473" s="99">
        <v>0.95000000000000295</v>
      </c>
      <c r="X1473" s="98">
        <v>5.3156827273290297</v>
      </c>
      <c r="Y1473" s="98">
        <v>0.43772</v>
      </c>
      <c r="Z1473" s="98">
        <v>-3.32692973802977</v>
      </c>
      <c r="AA1473" s="99">
        <v>0.7</v>
      </c>
      <c r="AB1473" s="98">
        <v>5.0797426397397496</v>
      </c>
      <c r="AC1473" t="str">
        <f>IF('Regression diagnostics'!AC1473="","",'Regression diagnostics'!AC1473)</f>
        <v/>
      </c>
    </row>
    <row r="1474" spans="1:29" x14ac:dyDescent="0.25">
      <c r="A1474" t="str">
        <f t="shared" si="49"/>
        <v>Sep</v>
      </c>
      <c r="B1474">
        <f t="shared" si="48"/>
        <v>1473</v>
      </c>
      <c r="C1474" t="s">
        <v>2907</v>
      </c>
      <c r="D1474">
        <v>0</v>
      </c>
      <c r="E1474" s="98">
        <v>0.926350000000011</v>
      </c>
      <c r="F1474" s="98">
        <v>-1.23584941379777</v>
      </c>
      <c r="G1474" s="99">
        <v>0.95000000000002705</v>
      </c>
      <c r="H1474" s="98">
        <v>3.07322945342221</v>
      </c>
      <c r="I1474" s="98">
        <v>0.92505000000000304</v>
      </c>
      <c r="J1474" s="98">
        <v>-0.34611471501157298</v>
      </c>
      <c r="K1474" s="99">
        <v>0.7</v>
      </c>
      <c r="L1474" s="98">
        <v>0.52518428976442499</v>
      </c>
      <c r="M1474" s="98">
        <v>0.29242499999999899</v>
      </c>
      <c r="N1474" s="98">
        <v>-1.3132538808221501</v>
      </c>
      <c r="O1474" s="99">
        <v>0.95000000000002405</v>
      </c>
      <c r="P1474" s="98">
        <v>3.2768744808616002</v>
      </c>
      <c r="Q1474" s="98">
        <v>0.29085</v>
      </c>
      <c r="R1474" s="98">
        <v>-0.24354564347201799</v>
      </c>
      <c r="S1474" s="99">
        <v>0.7</v>
      </c>
      <c r="T1474" s="98">
        <v>0.37012660332456798</v>
      </c>
      <c r="U1474" s="98">
        <v>0.37172500000000003</v>
      </c>
      <c r="V1474" s="98">
        <v>-0.93266292061533096</v>
      </c>
      <c r="W1474" s="99">
        <v>0.95000000000002105</v>
      </c>
      <c r="X1474" s="98">
        <v>2.3186422685506001</v>
      </c>
      <c r="Y1474" s="98">
        <v>0.36625000000000102</v>
      </c>
      <c r="Z1474" s="98">
        <v>0.23913765648518601</v>
      </c>
      <c r="AA1474" s="99">
        <v>0.7</v>
      </c>
      <c r="AB1474" s="98">
        <v>0.36291525898018201</v>
      </c>
      <c r="AC1474" t="str">
        <f>IF('Regression diagnostics'!AC1474="","",'Regression diagnostics'!AC1474)</f>
        <v/>
      </c>
    </row>
    <row r="1475" spans="1:29" x14ac:dyDescent="0.25">
      <c r="A1475" t="str">
        <f t="shared" si="49"/>
        <v>Sep</v>
      </c>
      <c r="B1475">
        <f t="shared" si="48"/>
        <v>1474</v>
      </c>
      <c r="C1475" t="s">
        <v>2907</v>
      </c>
      <c r="D1475">
        <v>15</v>
      </c>
      <c r="E1475" s="98">
        <v>0.87254999999999305</v>
      </c>
      <c r="F1475" s="98">
        <v>1.2358494137955001</v>
      </c>
      <c r="G1475" s="99">
        <v>0.55000000000000004</v>
      </c>
      <c r="H1475" s="98">
        <v>0.77945899669251395</v>
      </c>
      <c r="I1475" s="98">
        <v>0.87385000000000201</v>
      </c>
      <c r="J1475" s="98">
        <v>0.80923310238641999</v>
      </c>
      <c r="K1475" s="99">
        <v>0.3</v>
      </c>
      <c r="L1475" s="98">
        <v>0.52639238061487004</v>
      </c>
      <c r="M1475" s="98">
        <v>0.40592500000000198</v>
      </c>
      <c r="N1475" s="98">
        <v>1.31325388082196</v>
      </c>
      <c r="O1475" s="99">
        <v>0.54999999999999905</v>
      </c>
      <c r="P1475" s="98">
        <v>0.83110920738438798</v>
      </c>
      <c r="Q1475" s="98">
        <v>0.40749999999999997</v>
      </c>
      <c r="R1475" s="98">
        <v>0.64856155722252296</v>
      </c>
      <c r="S1475" s="99">
        <v>0.3</v>
      </c>
      <c r="T1475" s="98">
        <v>0.42249866697177402</v>
      </c>
      <c r="U1475" s="98">
        <v>0.37282500000000202</v>
      </c>
      <c r="V1475" s="98">
        <v>0.93266292061491296</v>
      </c>
      <c r="W1475" s="99">
        <v>0.55000000000000304</v>
      </c>
      <c r="X1475" s="98">
        <v>0.58807407768509801</v>
      </c>
      <c r="Y1475" s="98">
        <v>0.37830000000000102</v>
      </c>
      <c r="Z1475" s="98">
        <v>0.36656158740898298</v>
      </c>
      <c r="AA1475" s="99">
        <v>0.3</v>
      </c>
      <c r="AB1475" s="98">
        <v>0.23842172506676601</v>
      </c>
      <c r="AC1475" t="str">
        <f>IF('Regression diagnostics'!AC1475="","",'Regression diagnostics'!AC1475)</f>
        <v/>
      </c>
    </row>
    <row r="1476" spans="1:29" x14ac:dyDescent="0.25">
      <c r="A1476" t="str">
        <f t="shared" si="49"/>
        <v>Sep</v>
      </c>
      <c r="B1476">
        <f t="shared" ref="B1476:B1539" si="50">B1475+1</f>
        <v>1475</v>
      </c>
      <c r="C1476" t="s">
        <v>2907</v>
      </c>
      <c r="D1476">
        <v>30</v>
      </c>
      <c r="E1476" s="98">
        <v>0.82134999999999203</v>
      </c>
      <c r="F1476" s="98">
        <v>-1.23584941379444</v>
      </c>
      <c r="G1476" s="99">
        <v>0.55000000000001004</v>
      </c>
      <c r="H1476" s="98">
        <v>0.77945899669186003</v>
      </c>
      <c r="I1476" s="98">
        <v>0.82264999999999999</v>
      </c>
      <c r="J1476" s="98">
        <v>-0.93871039876834605</v>
      </c>
      <c r="K1476" s="99">
        <v>0.3</v>
      </c>
      <c r="L1476" s="98">
        <v>0.61068719933460003</v>
      </c>
      <c r="M1476" s="98">
        <v>0.52257500000000101</v>
      </c>
      <c r="N1476" s="98">
        <v>-1.31325388082225</v>
      </c>
      <c r="O1476" s="99">
        <v>0.55000000000001004</v>
      </c>
      <c r="P1476" s="98">
        <v>0.83110920738458904</v>
      </c>
      <c r="Q1476" s="98">
        <v>0.52415</v>
      </c>
      <c r="R1476" s="98">
        <v>-0.818808965993436</v>
      </c>
      <c r="S1476" s="99">
        <v>0.3</v>
      </c>
      <c r="T1476" s="98">
        <v>0.53347336822467994</v>
      </c>
      <c r="U1476" s="98">
        <v>0.38487500000000102</v>
      </c>
      <c r="V1476" s="98">
        <v>-0.93266292061520695</v>
      </c>
      <c r="W1476" s="99">
        <v>0.55000000000000904</v>
      </c>
      <c r="X1476" s="98">
        <v>0.58807407768528996</v>
      </c>
      <c r="Y1476" s="98">
        <v>0.39034999999999997</v>
      </c>
      <c r="Z1476" s="98">
        <v>-1.20278020868595</v>
      </c>
      <c r="AA1476" s="99">
        <v>0.3</v>
      </c>
      <c r="AB1476" s="98">
        <v>0.78288545252850394</v>
      </c>
      <c r="AC1476" t="str">
        <f>IF('Regression diagnostics'!AC1476="","",'Regression diagnostics'!AC1476)</f>
        <v/>
      </c>
    </row>
    <row r="1477" spans="1:29" x14ac:dyDescent="0.25">
      <c r="A1477" t="str">
        <f t="shared" si="49"/>
        <v>Sep</v>
      </c>
      <c r="B1477">
        <f t="shared" si="50"/>
        <v>1476</v>
      </c>
      <c r="C1477" t="s">
        <v>2907</v>
      </c>
      <c r="D1477">
        <v>45</v>
      </c>
      <c r="E1477" s="98">
        <v>0.77275000000000704</v>
      </c>
      <c r="F1477" s="98">
        <v>1.2358494137935301</v>
      </c>
      <c r="G1477" s="99">
        <v>0.94999999999999896</v>
      </c>
      <c r="H1477" s="98">
        <v>3.0732294534107498</v>
      </c>
      <c r="I1477" s="98">
        <v>0.77144999999999897</v>
      </c>
      <c r="J1477" s="98">
        <v>0.54389455216077998</v>
      </c>
      <c r="K1477" s="99">
        <v>0.70000000000000095</v>
      </c>
      <c r="L1477" s="98">
        <v>0.82536528072718696</v>
      </c>
      <c r="M1477" s="98">
        <v>0.64237499999999803</v>
      </c>
      <c r="N1477" s="98">
        <v>1.3132538808227201</v>
      </c>
      <c r="O1477" s="99">
        <v>0.94999999999999896</v>
      </c>
      <c r="P1477" s="98">
        <v>3.2768744808621699</v>
      </c>
      <c r="Q1477" s="98">
        <v>0.64080000000000004</v>
      </c>
      <c r="R1477" s="98">
        <v>0.50360285599295596</v>
      </c>
      <c r="S1477" s="99">
        <v>0.70000000000000095</v>
      </c>
      <c r="T1477" s="98">
        <v>0.76542328457525599</v>
      </c>
      <c r="U1477" s="98">
        <v>0.40787499999999899</v>
      </c>
      <c r="V1477" s="98">
        <v>0.93266292061532696</v>
      </c>
      <c r="W1477" s="99">
        <v>0.94999999999999896</v>
      </c>
      <c r="X1477" s="98">
        <v>2.3186422685500601</v>
      </c>
      <c r="Y1477" s="98">
        <v>0.40239999999999998</v>
      </c>
      <c r="Z1477" s="98">
        <v>1.0382073866923101</v>
      </c>
      <c r="AA1477" s="99">
        <v>0.7</v>
      </c>
      <c r="AB1477" s="98">
        <v>1.57646676204157</v>
      </c>
      <c r="AC1477" t="str">
        <f>IF('Regression diagnostics'!AC1477="","",'Regression diagnostics'!AC1477)</f>
        <v/>
      </c>
    </row>
    <row r="1478" spans="1:29" x14ac:dyDescent="0.25">
      <c r="A1478" t="str">
        <f t="shared" si="49"/>
        <v>Sep</v>
      </c>
      <c r="B1478">
        <f t="shared" si="50"/>
        <v>1477</v>
      </c>
      <c r="C1478" t="s">
        <v>2908</v>
      </c>
      <c r="D1478">
        <v>0</v>
      </c>
      <c r="E1478" s="98">
        <v>0.90309999999999102</v>
      </c>
      <c r="F1478" s="98" t="s">
        <v>526</v>
      </c>
      <c r="G1478" s="99">
        <v>1</v>
      </c>
      <c r="H1478" s="98" t="s">
        <v>526</v>
      </c>
      <c r="I1478" s="98">
        <v>0.897057142857137</v>
      </c>
      <c r="J1478" s="98">
        <v>0.47102682821158498</v>
      </c>
      <c r="K1478" s="99">
        <v>0.71428571428571397</v>
      </c>
      <c r="L1478" s="98">
        <v>0.73984715854447802</v>
      </c>
      <c r="M1478" s="98">
        <v>0.24719999999999001</v>
      </c>
      <c r="N1478" s="98" t="s">
        <v>526</v>
      </c>
      <c r="O1478" s="99">
        <v>1</v>
      </c>
      <c r="P1478" s="98" t="s">
        <v>526</v>
      </c>
      <c r="Q1478" s="98">
        <v>0.261528571428568</v>
      </c>
      <c r="R1478" s="98">
        <v>-1.2121486772757899</v>
      </c>
      <c r="S1478" s="99">
        <v>0.71428571428571297</v>
      </c>
      <c r="T1478" s="98">
        <v>1.9081989824711001</v>
      </c>
      <c r="U1478" s="98">
        <v>0.379599999999993</v>
      </c>
      <c r="V1478" s="98" t="s">
        <v>526</v>
      </c>
      <c r="W1478" s="99">
        <v>1</v>
      </c>
      <c r="X1478" s="98" t="s">
        <v>526</v>
      </c>
      <c r="Y1478" s="98">
        <v>0.38965714285713898</v>
      </c>
      <c r="Z1478" s="98">
        <v>-1.2021630535002801</v>
      </c>
      <c r="AA1478" s="99">
        <v>0.71428571428571297</v>
      </c>
      <c r="AB1478" s="98">
        <v>1.8898762572588299</v>
      </c>
      <c r="AC1478" t="str">
        <f>IF('Regression diagnostics'!AC1478="","",'Regression diagnostics'!AC1478)</f>
        <v/>
      </c>
    </row>
    <row r="1479" spans="1:29" x14ac:dyDescent="0.25">
      <c r="A1479" t="str">
        <f t="shared" si="49"/>
        <v>Sep</v>
      </c>
      <c r="B1479">
        <f t="shared" si="50"/>
        <v>1478</v>
      </c>
      <c r="C1479" t="s">
        <v>2908</v>
      </c>
      <c r="D1479">
        <v>15</v>
      </c>
      <c r="E1479" s="98">
        <v>0.85230000000000194</v>
      </c>
      <c r="F1479" s="98" t="s">
        <v>526</v>
      </c>
      <c r="G1479" s="99">
        <v>1</v>
      </c>
      <c r="H1479" s="98" t="s">
        <v>526</v>
      </c>
      <c r="I1479" s="98">
        <v>0.86136428571428303</v>
      </c>
      <c r="J1479" s="98">
        <v>-0.47102682821094999</v>
      </c>
      <c r="K1479" s="99">
        <v>0.35714285714285698</v>
      </c>
      <c r="L1479" s="98">
        <v>0.348767295231796</v>
      </c>
      <c r="M1479" s="98">
        <v>0.46410000000000801</v>
      </c>
      <c r="N1479" s="98" t="s">
        <v>526</v>
      </c>
      <c r="O1479" s="99">
        <v>1</v>
      </c>
      <c r="P1479" s="98" t="s">
        <v>526</v>
      </c>
      <c r="Q1479" s="98">
        <v>0.44260714285714098</v>
      </c>
      <c r="R1479" s="98">
        <v>1.21214867727619</v>
      </c>
      <c r="S1479" s="99">
        <v>0.35714285714285698</v>
      </c>
      <c r="T1479" s="98">
        <v>0.89953362690602401</v>
      </c>
      <c r="U1479" s="98">
        <v>0.42450000000000299</v>
      </c>
      <c r="V1479" s="98" t="s">
        <v>526</v>
      </c>
      <c r="W1479" s="99">
        <v>1</v>
      </c>
      <c r="X1479" s="98" t="s">
        <v>526</v>
      </c>
      <c r="Y1479" s="98">
        <v>0.40941428571428401</v>
      </c>
      <c r="Z1479" s="98">
        <v>1.2021630535008401</v>
      </c>
      <c r="AA1479" s="99">
        <v>0.35714285714285698</v>
      </c>
      <c r="AB1479" s="98">
        <v>0.89089621140786401</v>
      </c>
      <c r="AC1479" t="str">
        <f>IF('Regression diagnostics'!AC1479="","",'Regression diagnostics'!AC1479)</f>
        <v/>
      </c>
    </row>
    <row r="1480" spans="1:29" x14ac:dyDescent="0.25">
      <c r="A1480" t="str">
        <f t="shared" si="49"/>
        <v>Sep</v>
      </c>
      <c r="B1480">
        <f t="shared" si="50"/>
        <v>1479</v>
      </c>
      <c r="C1480" t="s">
        <v>2908</v>
      </c>
      <c r="D1480">
        <v>30</v>
      </c>
      <c r="E1480" s="98" t="s">
        <v>526</v>
      </c>
      <c r="F1480" s="98" t="s">
        <v>526</v>
      </c>
      <c r="G1480" s="99" t="s">
        <v>526</v>
      </c>
      <c r="H1480" s="98" t="s">
        <v>526</v>
      </c>
      <c r="I1480" s="98" t="s">
        <v>526</v>
      </c>
      <c r="J1480" s="98" t="s">
        <v>526</v>
      </c>
      <c r="K1480" s="99" t="s">
        <v>526</v>
      </c>
      <c r="L1480" s="98" t="s">
        <v>526</v>
      </c>
      <c r="M1480" s="98" t="s">
        <v>526</v>
      </c>
      <c r="N1480" s="98" t="s">
        <v>526</v>
      </c>
      <c r="O1480" s="99" t="s">
        <v>526</v>
      </c>
      <c r="P1480" s="98" t="s">
        <v>526</v>
      </c>
      <c r="Q1480" s="98" t="s">
        <v>526</v>
      </c>
      <c r="R1480" s="98" t="s">
        <v>526</v>
      </c>
      <c r="S1480" s="99" t="s">
        <v>526</v>
      </c>
      <c r="T1480" s="98" t="s">
        <v>526</v>
      </c>
      <c r="U1480" s="98" t="s">
        <v>526</v>
      </c>
      <c r="V1480" s="98" t="s">
        <v>526</v>
      </c>
      <c r="W1480" s="99" t="s">
        <v>526</v>
      </c>
      <c r="X1480" s="98" t="s">
        <v>526</v>
      </c>
      <c r="Y1480" s="98" t="s">
        <v>526</v>
      </c>
      <c r="Z1480" s="98" t="s">
        <v>526</v>
      </c>
      <c r="AA1480" s="99" t="s">
        <v>526</v>
      </c>
      <c r="AB1480" s="98" t="s">
        <v>526</v>
      </c>
      <c r="AC1480" t="str">
        <f>IF('Regression diagnostics'!AC1480="","",'Regression diagnostics'!AC1480)</f>
        <v>For CO2, high residuals and Cooks (also with N2O). Odd sequence of conc. Remove from analysis</v>
      </c>
    </row>
    <row r="1481" spans="1:29" x14ac:dyDescent="0.25">
      <c r="A1481" t="str">
        <f t="shared" si="49"/>
        <v>Sep</v>
      </c>
      <c r="B1481">
        <f t="shared" si="50"/>
        <v>1480</v>
      </c>
      <c r="C1481" t="s">
        <v>2908</v>
      </c>
      <c r="D1481">
        <v>45</v>
      </c>
      <c r="E1481" s="98">
        <v>0.79300000000000204</v>
      </c>
      <c r="F1481" s="98" t="s">
        <v>526</v>
      </c>
      <c r="G1481" s="99">
        <v>1</v>
      </c>
      <c r="H1481" s="98" t="s">
        <v>526</v>
      </c>
      <c r="I1481" s="98">
        <v>0.78997857142857597</v>
      </c>
      <c r="J1481" s="98">
        <v>0.471026828210447</v>
      </c>
      <c r="K1481" s="99">
        <v>0.92857142857143005</v>
      </c>
      <c r="L1481" s="98">
        <v>1.6871110969996199</v>
      </c>
      <c r="M1481" s="98">
        <v>0.79759999999999898</v>
      </c>
      <c r="N1481" s="98" t="s">
        <v>526</v>
      </c>
      <c r="O1481" s="99">
        <v>1</v>
      </c>
      <c r="P1481" s="98" t="s">
        <v>526</v>
      </c>
      <c r="Q1481" s="98">
        <v>0.80476428571428804</v>
      </c>
      <c r="R1481" s="98">
        <v>-1.21214867727649</v>
      </c>
      <c r="S1481" s="99">
        <v>0.92857142857143005</v>
      </c>
      <c r="T1481" s="98">
        <v>4.3513631720280301</v>
      </c>
      <c r="U1481" s="98">
        <v>0.44390000000000002</v>
      </c>
      <c r="V1481" s="98" t="s">
        <v>526</v>
      </c>
      <c r="W1481" s="99">
        <v>1</v>
      </c>
      <c r="X1481" s="98" t="s">
        <v>526</v>
      </c>
      <c r="Y1481" s="98">
        <v>0.44892857142857301</v>
      </c>
      <c r="Z1481" s="98">
        <v>-1.20216305350119</v>
      </c>
      <c r="AA1481" s="99">
        <v>0.92857142857142905</v>
      </c>
      <c r="AB1481" s="98">
        <v>4.3095809300129799</v>
      </c>
      <c r="AC1481" t="str">
        <f>IF('Regression diagnostics'!AC1481="","",'Regression diagnostics'!AC1481)</f>
        <v/>
      </c>
    </row>
    <row r="1482" spans="1:29" x14ac:dyDescent="0.25">
      <c r="A1482" t="str">
        <f t="shared" si="49"/>
        <v>Sep</v>
      </c>
      <c r="B1482">
        <f t="shared" si="50"/>
        <v>1481</v>
      </c>
      <c r="C1482" t="s">
        <v>2909</v>
      </c>
      <c r="D1482">
        <v>0</v>
      </c>
      <c r="E1482" s="98">
        <v>0.94081500000000695</v>
      </c>
      <c r="F1482" s="98">
        <v>1.05311270560005</v>
      </c>
      <c r="G1482" s="99">
        <v>0.95000000000001905</v>
      </c>
      <c r="H1482" s="98">
        <v>2.61765332445162</v>
      </c>
      <c r="I1482" s="98">
        <v>0.94849000000000205</v>
      </c>
      <c r="J1482" s="98">
        <v>-0.204626062281588</v>
      </c>
      <c r="K1482" s="99">
        <v>0.7</v>
      </c>
      <c r="L1482" s="98">
        <v>0.31048096686666998</v>
      </c>
      <c r="M1482" s="98">
        <v>0.29084500000000002</v>
      </c>
      <c r="N1482" s="98">
        <v>1.20587179553968</v>
      </c>
      <c r="O1482" s="99">
        <v>0.95000000000001805</v>
      </c>
      <c r="P1482" s="98">
        <v>3.0080805994524602</v>
      </c>
      <c r="Q1482" s="98">
        <v>0.28952</v>
      </c>
      <c r="R1482" s="98">
        <v>0.45241699194114099</v>
      </c>
      <c r="S1482" s="99">
        <v>0.7</v>
      </c>
      <c r="T1482" s="98">
        <v>0.68760879732795299</v>
      </c>
      <c r="U1482" s="98">
        <v>0.39485000000000098</v>
      </c>
      <c r="V1482" s="98">
        <v>-0.63992930319613806</v>
      </c>
      <c r="W1482" s="99">
        <v>0.95000000000002105</v>
      </c>
      <c r="X1482" s="98">
        <v>1.5900785425885999</v>
      </c>
      <c r="Y1482" s="98">
        <v>0.40095000000000097</v>
      </c>
      <c r="Z1482" s="98">
        <v>-0.98571375478106005</v>
      </c>
      <c r="AA1482" s="99">
        <v>0.70000000000000095</v>
      </c>
      <c r="AB1482" s="98">
        <v>1.4966703950065099</v>
      </c>
      <c r="AC1482" t="str">
        <f>IF('Regression diagnostics'!AC1482="","",'Regression diagnostics'!AC1482)</f>
        <v/>
      </c>
    </row>
    <row r="1483" spans="1:29" x14ac:dyDescent="0.25">
      <c r="A1483" t="str">
        <f t="shared" si="49"/>
        <v>Sep</v>
      </c>
      <c r="B1483">
        <f t="shared" si="50"/>
        <v>1482</v>
      </c>
      <c r="C1483" t="s">
        <v>2909</v>
      </c>
      <c r="D1483">
        <v>15</v>
      </c>
      <c r="E1483" s="98">
        <v>0.89985499999999596</v>
      </c>
      <c r="F1483" s="98">
        <v>-1.05311270560109</v>
      </c>
      <c r="G1483" s="99">
        <v>0.54999999999999805</v>
      </c>
      <c r="H1483" s="98">
        <v>0.66391184416763105</v>
      </c>
      <c r="I1483" s="98">
        <v>0.89218000000000097</v>
      </c>
      <c r="J1483" s="98">
        <v>-0.36253642986921503</v>
      </c>
      <c r="K1483" s="99">
        <v>0.3</v>
      </c>
      <c r="L1483" s="98">
        <v>0.23575947925934301</v>
      </c>
      <c r="M1483" s="98">
        <v>0.39006500000000099</v>
      </c>
      <c r="N1483" s="98">
        <v>-1.20587179553949</v>
      </c>
      <c r="O1483" s="99">
        <v>0.54999999999999705</v>
      </c>
      <c r="P1483" s="98">
        <v>0.76293538167567099</v>
      </c>
      <c r="Q1483" s="98">
        <v>0.39139000000000002</v>
      </c>
      <c r="R1483" s="98">
        <v>-0.74530532284156603</v>
      </c>
      <c r="S1483" s="99">
        <v>0.3</v>
      </c>
      <c r="T1483" s="98">
        <v>0.48555518604738601</v>
      </c>
      <c r="U1483" s="98">
        <v>0.40595000000000098</v>
      </c>
      <c r="V1483" s="98">
        <v>0.63992930319565</v>
      </c>
      <c r="W1483" s="99">
        <v>0.55000000000000204</v>
      </c>
      <c r="X1483" s="98">
        <v>0.40328945308320002</v>
      </c>
      <c r="Y1483" s="98">
        <v>0.39985000000000098</v>
      </c>
      <c r="Z1483" s="98">
        <v>1.0042260155059499</v>
      </c>
      <c r="AA1483" s="99">
        <v>0.3</v>
      </c>
      <c r="AB1483" s="98">
        <v>0.65348981682680995</v>
      </c>
      <c r="AC1483" t="str">
        <f>IF('Regression diagnostics'!AC1483="","",'Regression diagnostics'!AC1483)</f>
        <v/>
      </c>
    </row>
    <row r="1484" spans="1:29" x14ac:dyDescent="0.25">
      <c r="A1484" t="str">
        <f t="shared" si="49"/>
        <v>Sep</v>
      </c>
      <c r="B1484">
        <f t="shared" si="50"/>
        <v>1483</v>
      </c>
      <c r="C1484" t="s">
        <v>2909</v>
      </c>
      <c r="D1484">
        <v>30</v>
      </c>
      <c r="E1484" s="98">
        <v>0.84354499999999499</v>
      </c>
      <c r="F1484" s="98">
        <v>1.05311270560175</v>
      </c>
      <c r="G1484" s="99">
        <v>0.55000000000000704</v>
      </c>
      <c r="H1484" s="98">
        <v>0.66391184416806004</v>
      </c>
      <c r="I1484" s="98">
        <v>0.835870000000001</v>
      </c>
      <c r="J1484" s="98">
        <v>1.1269504681234499</v>
      </c>
      <c r="K1484" s="99">
        <v>0.3</v>
      </c>
      <c r="L1484" s="98">
        <v>0.73329727072860296</v>
      </c>
      <c r="M1484" s="98">
        <v>0.49193500000000001</v>
      </c>
      <c r="N1484" s="98">
        <v>1.2058717955393901</v>
      </c>
      <c r="O1484" s="99">
        <v>0.55000000000000504</v>
      </c>
      <c r="P1484" s="98">
        <v>0.76293538167561503</v>
      </c>
      <c r="Q1484" s="98">
        <v>0.49325999999999998</v>
      </c>
      <c r="R1484" s="98">
        <v>0.60208131228824902</v>
      </c>
      <c r="S1484" s="99">
        <v>0.3</v>
      </c>
      <c r="T1484" s="98">
        <v>0.39220782665759002</v>
      </c>
      <c r="U1484" s="98">
        <v>0.40485000000000099</v>
      </c>
      <c r="V1484" s="98">
        <v>-0.63992930319580899</v>
      </c>
      <c r="W1484" s="99">
        <v>0.55000000000000704</v>
      </c>
      <c r="X1484" s="98">
        <v>0.40328945308330499</v>
      </c>
      <c r="Y1484" s="98">
        <v>0.39874999999999999</v>
      </c>
      <c r="Z1484" s="98">
        <v>-7.2548647508073605E-2</v>
      </c>
      <c r="AA1484" s="99">
        <v>0.3</v>
      </c>
      <c r="AB1484" s="98">
        <v>4.7184289305954599E-2</v>
      </c>
      <c r="AC1484" t="str">
        <f>IF('Regression diagnostics'!AC1484="","",'Regression diagnostics'!AC1484)</f>
        <v/>
      </c>
    </row>
    <row r="1485" spans="1:29" x14ac:dyDescent="0.25">
      <c r="A1485" t="str">
        <f t="shared" si="49"/>
        <v>Sep</v>
      </c>
      <c r="B1485">
        <f t="shared" si="50"/>
        <v>1484</v>
      </c>
      <c r="C1485" t="s">
        <v>2909</v>
      </c>
      <c r="D1485">
        <v>45</v>
      </c>
      <c r="E1485" s="98">
        <v>0.77188500000000504</v>
      </c>
      <c r="F1485" s="98">
        <v>-1.0531127056024401</v>
      </c>
      <c r="G1485" s="99">
        <v>0.94999999999999196</v>
      </c>
      <c r="H1485" s="98">
        <v>2.6176533244568398</v>
      </c>
      <c r="I1485" s="98">
        <v>0.77956000000000003</v>
      </c>
      <c r="J1485" s="98">
        <v>-0.96303566858099099</v>
      </c>
      <c r="K1485" s="99">
        <v>0.70000000000000095</v>
      </c>
      <c r="L1485" s="98">
        <v>1.46189715071777</v>
      </c>
      <c r="M1485" s="98">
        <v>0.59645499999999896</v>
      </c>
      <c r="N1485" s="98">
        <v>-1.20587179553896</v>
      </c>
      <c r="O1485" s="99">
        <v>0.94999999999999596</v>
      </c>
      <c r="P1485" s="98">
        <v>3.00808059944994</v>
      </c>
      <c r="Q1485" s="98">
        <v>0.59513000000000005</v>
      </c>
      <c r="R1485" s="98">
        <v>-0.23363870204258999</v>
      </c>
      <c r="S1485" s="99">
        <v>0.70000000000000195</v>
      </c>
      <c r="T1485" s="98">
        <v>0.35506973971397698</v>
      </c>
      <c r="U1485" s="98">
        <v>0.39155000000000001</v>
      </c>
      <c r="V1485" s="98">
        <v>0.63992930319578201</v>
      </c>
      <c r="W1485" s="99">
        <v>0.95000000000000295</v>
      </c>
      <c r="X1485" s="98">
        <v>1.59007854258741</v>
      </c>
      <c r="Y1485" s="98">
        <v>0.39765</v>
      </c>
      <c r="Z1485" s="98">
        <v>-0.437446932595075</v>
      </c>
      <c r="AA1485" s="99">
        <v>0.70000000000000095</v>
      </c>
      <c r="AB1485" s="98">
        <v>0.66391827233027001</v>
      </c>
      <c r="AC1485" t="str">
        <f>IF('Regression diagnostics'!AC1485="","",'Regression diagnostics'!AC1485)</f>
        <v/>
      </c>
    </row>
    <row r="1486" spans="1:29" x14ac:dyDescent="0.25">
      <c r="A1486" t="str">
        <f t="shared" si="49"/>
        <v>Sep</v>
      </c>
      <c r="B1486">
        <f t="shared" si="50"/>
        <v>1485</v>
      </c>
      <c r="C1486" t="s">
        <v>2910</v>
      </c>
      <c r="D1486">
        <v>0</v>
      </c>
      <c r="E1486" s="98">
        <v>0.90242225731488301</v>
      </c>
      <c r="F1486" s="98">
        <v>-0.98874221797429895</v>
      </c>
      <c r="G1486" s="99">
        <v>0.96837460114989105</v>
      </c>
      <c r="H1486" s="98">
        <v>3.1195137081792201</v>
      </c>
      <c r="I1486" s="98">
        <v>0.90207600182149705</v>
      </c>
      <c r="J1486" s="98">
        <v>-0.27160045122000698</v>
      </c>
      <c r="K1486" s="99">
        <v>0.73178506375227503</v>
      </c>
      <c r="L1486" s="98">
        <v>0.44562919504279702</v>
      </c>
      <c r="M1486" s="98">
        <v>0.23653024863804101</v>
      </c>
      <c r="N1486" s="98">
        <v>-0.77736932989766605</v>
      </c>
      <c r="O1486" s="99">
        <v>0.96837460114989105</v>
      </c>
      <c r="P1486" s="98">
        <v>2.4595595623381299</v>
      </c>
      <c r="Q1486" s="98">
        <v>0.23720036429872601</v>
      </c>
      <c r="R1486" s="98">
        <v>-0.244507412360986</v>
      </c>
      <c r="S1486" s="99">
        <v>0.73178506375227503</v>
      </c>
      <c r="T1486" s="98">
        <v>0.40181298691924999</v>
      </c>
      <c r="U1486" s="98">
        <v>0.38646686932993302</v>
      </c>
      <c r="V1486" s="98">
        <v>-0.60497240293462695</v>
      </c>
      <c r="W1486" s="99">
        <v>0.96837460114991702</v>
      </c>
      <c r="X1486" s="98">
        <v>1.90821811587612</v>
      </c>
      <c r="Y1486" s="98">
        <v>0.383815983606559</v>
      </c>
      <c r="Z1486" s="98">
        <v>0.109062029348533</v>
      </c>
      <c r="AA1486" s="99">
        <v>0.73178506375228003</v>
      </c>
      <c r="AB1486" s="98">
        <v>0.17897069982274499</v>
      </c>
      <c r="AC1486" t="str">
        <f>IF('Regression diagnostics'!AC1486="","",'Regression diagnostics'!AC1486)</f>
        <v/>
      </c>
    </row>
    <row r="1487" spans="1:29" x14ac:dyDescent="0.25">
      <c r="A1487" t="str">
        <f t="shared" si="49"/>
        <v>Sep</v>
      </c>
      <c r="B1487">
        <f t="shared" si="50"/>
        <v>1486</v>
      </c>
      <c r="C1487" t="s">
        <v>2910</v>
      </c>
      <c r="D1487">
        <v>17</v>
      </c>
      <c r="E1487" s="98">
        <v>0.82449492479372199</v>
      </c>
      <c r="F1487" s="98">
        <v>0.98874221797311901</v>
      </c>
      <c r="G1487" s="99">
        <v>0.564988456977639</v>
      </c>
      <c r="H1487" s="98">
        <v>0.64246963436426197</v>
      </c>
      <c r="I1487" s="98">
        <v>0.82487308743169496</v>
      </c>
      <c r="J1487" s="98">
        <v>0.66057379942104399</v>
      </c>
      <c r="K1487" s="99">
        <v>0.28278688524590101</v>
      </c>
      <c r="L1487" s="98">
        <v>0.41209918977459198</v>
      </c>
      <c r="M1487" s="98">
        <v>0.407599352578704</v>
      </c>
      <c r="N1487" s="98">
        <v>0.77736932989701601</v>
      </c>
      <c r="O1487" s="99">
        <v>0.56498845697764</v>
      </c>
      <c r="P1487" s="98">
        <v>0.50655085392632704</v>
      </c>
      <c r="Q1487" s="98">
        <v>0.40686748633879799</v>
      </c>
      <c r="R1487" s="98">
        <v>0.460926990511628</v>
      </c>
      <c r="S1487" s="99">
        <v>0.28278688524590101</v>
      </c>
      <c r="T1487" s="98">
        <v>0.28797416454378399</v>
      </c>
      <c r="U1487" s="98">
        <v>0.377047050562068</v>
      </c>
      <c r="V1487" s="98">
        <v>0.60497240293399102</v>
      </c>
      <c r="W1487" s="99">
        <v>0.56498845697764799</v>
      </c>
      <c r="X1487" s="98">
        <v>0.393001060383037</v>
      </c>
      <c r="Y1487" s="98">
        <v>0.37994221311475501</v>
      </c>
      <c r="Z1487" s="98">
        <v>0.27596183396368401</v>
      </c>
      <c r="AA1487" s="99">
        <v>0.28278688524590201</v>
      </c>
      <c r="AB1487" s="98">
        <v>0.172158286834315</v>
      </c>
      <c r="AC1487" t="str">
        <f>IF('Regression diagnostics'!AC1487="","",'Regression diagnostics'!AC1487)</f>
        <v/>
      </c>
    </row>
    <row r="1488" spans="1:29" x14ac:dyDescent="0.25">
      <c r="A1488" t="str">
        <f t="shared" si="49"/>
        <v>Sep</v>
      </c>
      <c r="B1488">
        <f t="shared" si="50"/>
        <v>1487</v>
      </c>
      <c r="C1488" t="s">
        <v>2910</v>
      </c>
      <c r="D1488">
        <v>30</v>
      </c>
      <c r="E1488" s="98">
        <v>0.76550270177374602</v>
      </c>
      <c r="F1488" s="98">
        <v>-0.98874221797273998</v>
      </c>
      <c r="G1488" s="99">
        <v>0.51326826976872297</v>
      </c>
      <c r="H1488" s="98">
        <v>0.57890938216750998</v>
      </c>
      <c r="I1488" s="98">
        <v>0.76583556466302405</v>
      </c>
      <c r="J1488" s="98">
        <v>-0.740937199990366</v>
      </c>
      <c r="K1488" s="99">
        <v>0.29462659380692202</v>
      </c>
      <c r="L1488" s="98">
        <v>0.47578222860357</v>
      </c>
      <c r="M1488" s="98">
        <v>0.53725712927230096</v>
      </c>
      <c r="N1488" s="98">
        <v>-0.77736932989674201</v>
      </c>
      <c r="O1488" s="99">
        <v>0.51326826976872397</v>
      </c>
      <c r="P1488" s="98">
        <v>0.45643720138321803</v>
      </c>
      <c r="Q1488" s="98">
        <v>0.53661293260473597</v>
      </c>
      <c r="R1488" s="98">
        <v>-0.41526848385846399</v>
      </c>
      <c r="S1488" s="99">
        <v>0.29462659380692202</v>
      </c>
      <c r="T1488" s="98">
        <v>0.26703138173969998</v>
      </c>
      <c r="U1488" s="98">
        <v>0.37443156429434898</v>
      </c>
      <c r="V1488" s="98">
        <v>-0.60497240293427901</v>
      </c>
      <c r="W1488" s="99">
        <v>0.51326826976873596</v>
      </c>
      <c r="X1488" s="98">
        <v>0.35412101815962999</v>
      </c>
      <c r="Y1488" s="98">
        <v>0.37697991803278702</v>
      </c>
      <c r="Z1488" s="98">
        <v>-0.72119013336346105</v>
      </c>
      <c r="AA1488" s="99">
        <v>0.29462659380692202</v>
      </c>
      <c r="AB1488" s="98">
        <v>0.46318603220462601</v>
      </c>
      <c r="AC1488" t="str">
        <f>IF('Regression diagnostics'!AC1488="","",'Regression diagnostics'!AC1488)</f>
        <v/>
      </c>
    </row>
    <row r="1489" spans="1:29" x14ac:dyDescent="0.25">
      <c r="A1489" t="str">
        <f t="shared" si="49"/>
        <v>Sep</v>
      </c>
      <c r="B1489">
        <f t="shared" si="50"/>
        <v>1488</v>
      </c>
      <c r="C1489" t="s">
        <v>2910</v>
      </c>
      <c r="D1489">
        <v>45</v>
      </c>
      <c r="E1489" s="98">
        <v>0.69808011611765097</v>
      </c>
      <c r="F1489" s="98">
        <v>0.988742217972291</v>
      </c>
      <c r="G1489" s="99">
        <v>0.95336867210367904</v>
      </c>
      <c r="H1489" s="98">
        <v>2.5490288805502099</v>
      </c>
      <c r="I1489" s="98">
        <v>0.69771534608378805</v>
      </c>
      <c r="J1489" s="98">
        <v>0.36600277141979498</v>
      </c>
      <c r="K1489" s="99">
        <v>0.69080145719490005</v>
      </c>
      <c r="L1489" s="98">
        <v>0.543436433119457</v>
      </c>
      <c r="M1489" s="98">
        <v>0.68561326951095503</v>
      </c>
      <c r="N1489" s="98">
        <v>0.77736932989658702</v>
      </c>
      <c r="O1489" s="99">
        <v>0.95336867210368204</v>
      </c>
      <c r="P1489" s="98">
        <v>2.0097646442133899</v>
      </c>
      <c r="Q1489" s="98">
        <v>0.68631921675774099</v>
      </c>
      <c r="R1489" s="98">
        <v>0.15294631015750701</v>
      </c>
      <c r="S1489" s="99">
        <v>0.69080145719490005</v>
      </c>
      <c r="T1489" s="98">
        <v>0.22744186128440599</v>
      </c>
      <c r="U1489" s="98">
        <v>0.37635451581365298</v>
      </c>
      <c r="V1489" s="98">
        <v>0.604972402934423</v>
      </c>
      <c r="W1489" s="99">
        <v>0.95336867210368204</v>
      </c>
      <c r="X1489" s="98">
        <v>1.55925042900443</v>
      </c>
      <c r="Y1489" s="98">
        <v>0.373561885245901</v>
      </c>
      <c r="Z1489" s="98">
        <v>0.567410272397048</v>
      </c>
      <c r="AA1489" s="99">
        <v>0.69080145719490105</v>
      </c>
      <c r="AB1489" s="98">
        <v>0.84272734834921303</v>
      </c>
      <c r="AC1489" t="str">
        <f>IF('Regression diagnostics'!AC1489="","",'Regression diagnostics'!AC1489)</f>
        <v/>
      </c>
    </row>
    <row r="1490" spans="1:29" x14ac:dyDescent="0.25">
      <c r="A1490" t="str">
        <f t="shared" si="49"/>
        <v>Sep</v>
      </c>
      <c r="B1490">
        <f t="shared" si="50"/>
        <v>1489</v>
      </c>
      <c r="C1490" t="s">
        <v>2911</v>
      </c>
      <c r="D1490">
        <v>0</v>
      </c>
      <c r="E1490" s="98">
        <v>0.89019719970326605</v>
      </c>
      <c r="F1490" s="98">
        <v>-0.80253402682500496</v>
      </c>
      <c r="G1490" s="99">
        <v>0.9235565070581</v>
      </c>
      <c r="H1490" s="98">
        <v>1.58990799738816</v>
      </c>
      <c r="I1490" s="98">
        <v>0.90363773747841303</v>
      </c>
      <c r="J1490" s="98">
        <v>-1.31147046259439</v>
      </c>
      <c r="K1490" s="99">
        <v>0.66796200345423296</v>
      </c>
      <c r="L1490" s="98">
        <v>1.8492944485417599</v>
      </c>
      <c r="M1490" s="98">
        <v>0.223977473843439</v>
      </c>
      <c r="N1490" s="98">
        <v>-1.8489783235483399</v>
      </c>
      <c r="O1490" s="99">
        <v>0.923556507058093</v>
      </c>
      <c r="P1490" s="98">
        <v>3.6855144953360601</v>
      </c>
      <c r="Q1490" s="98">
        <v>0.233500259067357</v>
      </c>
      <c r="R1490" s="98">
        <v>-1.3654657109278401</v>
      </c>
      <c r="S1490" s="99">
        <v>0.66796200345423196</v>
      </c>
      <c r="T1490" s="98">
        <v>1.92863152901281</v>
      </c>
      <c r="U1490" s="98">
        <v>0.38175924598017502</v>
      </c>
      <c r="V1490" s="98">
        <v>-0.12316342201172099</v>
      </c>
      <c r="W1490" s="99">
        <v>0.923556507058095</v>
      </c>
      <c r="X1490" s="98">
        <v>0.243928543248489</v>
      </c>
      <c r="Y1490" s="98">
        <v>0.37922560449050402</v>
      </c>
      <c r="Z1490" s="98">
        <v>0.21892481805538799</v>
      </c>
      <c r="AA1490" s="99">
        <v>0.66796200345423395</v>
      </c>
      <c r="AB1490" s="98">
        <v>0.30849181417965499</v>
      </c>
      <c r="AC1490" t="str">
        <f>IF('Regression diagnostics'!AC1490="","",'Regression diagnostics'!AC1490)</f>
        <v/>
      </c>
    </row>
    <row r="1491" spans="1:29" x14ac:dyDescent="0.25">
      <c r="A1491" t="str">
        <f t="shared" si="49"/>
        <v>Sep</v>
      </c>
      <c r="B1491">
        <f t="shared" si="50"/>
        <v>1490</v>
      </c>
      <c r="C1491" t="s">
        <v>2911</v>
      </c>
      <c r="D1491">
        <v>13</v>
      </c>
      <c r="E1491" s="98">
        <v>0.87444334632464005</v>
      </c>
      <c r="F1491" s="98">
        <v>0.802534026823294</v>
      </c>
      <c r="G1491" s="99">
        <v>0.52922839436013203</v>
      </c>
      <c r="H1491" s="98">
        <v>0.48498349326815998</v>
      </c>
      <c r="I1491" s="98">
        <v>0.86228134715025995</v>
      </c>
      <c r="J1491" s="98">
        <v>1.2034151859084099</v>
      </c>
      <c r="K1491" s="99">
        <v>0.31994818652849699</v>
      </c>
      <c r="L1491" s="98">
        <v>0.82051836967148695</v>
      </c>
      <c r="M1491" s="98">
        <v>0.38225112189587701</v>
      </c>
      <c r="N1491" s="98">
        <v>1.8489783235482</v>
      </c>
      <c r="O1491" s="99">
        <v>0.52922839436013103</v>
      </c>
      <c r="P1491" s="98">
        <v>1.12422460757388</v>
      </c>
      <c r="Q1491" s="98">
        <v>0.37363419689119198</v>
      </c>
      <c r="R1491" s="98">
        <v>1.5444367041184499</v>
      </c>
      <c r="S1491" s="99">
        <v>0.31994818652849699</v>
      </c>
      <c r="T1491" s="98">
        <v>1.0552184542502501</v>
      </c>
      <c r="U1491" s="98">
        <v>0.38021216530656998</v>
      </c>
      <c r="V1491" s="98">
        <v>0.12316342201007199</v>
      </c>
      <c r="W1491" s="99">
        <v>0.52922839436013402</v>
      </c>
      <c r="X1491" s="98">
        <v>7.4407649502663098E-2</v>
      </c>
      <c r="Y1491" s="98">
        <v>0.38250479274611499</v>
      </c>
      <c r="Z1491" s="98">
        <v>-7.0102393094998799E-2</v>
      </c>
      <c r="AA1491" s="99">
        <v>0.31994818652849799</v>
      </c>
      <c r="AB1491" s="98">
        <v>4.7770311776071099E-2</v>
      </c>
      <c r="AC1491" t="str">
        <f>IF('Regression diagnostics'!AC1491="","",'Regression diagnostics'!AC1491)</f>
        <v/>
      </c>
    </row>
    <row r="1492" spans="1:29" x14ac:dyDescent="0.25">
      <c r="A1492" t="str">
        <f t="shared" si="49"/>
        <v>Sep</v>
      </c>
      <c r="B1492">
        <f t="shared" si="50"/>
        <v>1491</v>
      </c>
      <c r="C1492" t="s">
        <v>2911</v>
      </c>
      <c r="D1492">
        <v>30</v>
      </c>
      <c r="E1492" s="98">
        <v>0.82257592873097896</v>
      </c>
      <c r="F1492" s="98">
        <v>-0.80253402682175301</v>
      </c>
      <c r="G1492" s="99">
        <v>0.5976797482192</v>
      </c>
      <c r="H1492" s="98">
        <v>0.55751793406055705</v>
      </c>
      <c r="I1492" s="98">
        <v>0.80819991364421395</v>
      </c>
      <c r="J1492" s="98">
        <v>0.179958957319822</v>
      </c>
      <c r="K1492" s="99">
        <v>0.30526770293609701</v>
      </c>
      <c r="L1492" s="98">
        <v>0.118491896261099</v>
      </c>
      <c r="M1492" s="98">
        <v>0.56707185175847596</v>
      </c>
      <c r="N1492" s="98">
        <v>-1.84897832354799</v>
      </c>
      <c r="O1492" s="99">
        <v>0.597679748219199</v>
      </c>
      <c r="P1492" s="98">
        <v>1.2923643574178401</v>
      </c>
      <c r="Q1492" s="98">
        <v>0.55688626943005204</v>
      </c>
      <c r="R1492" s="98">
        <v>-0.42784045025494299</v>
      </c>
      <c r="S1492" s="99">
        <v>0.30526770293609701</v>
      </c>
      <c r="T1492" s="98">
        <v>0.28217777356434498</v>
      </c>
      <c r="U1492" s="98">
        <v>0.38408297607213798</v>
      </c>
      <c r="V1492" s="98">
        <v>-0.123163422009086</v>
      </c>
      <c r="W1492" s="99">
        <v>0.597679748219199</v>
      </c>
      <c r="X1492" s="98">
        <v>8.5536105052211694E-2</v>
      </c>
      <c r="Y1492" s="98">
        <v>0.38679296200345398</v>
      </c>
      <c r="Z1492" s="98">
        <v>-0.30608438057936299</v>
      </c>
      <c r="AA1492" s="99">
        <v>0.30526770293609701</v>
      </c>
      <c r="AB1492" s="98">
        <v>0.20158138341550599</v>
      </c>
      <c r="AC1492" t="str">
        <f>IF('Regression diagnostics'!AC1492="","",'Regression diagnostics'!AC1492)</f>
        <v/>
      </c>
    </row>
    <row r="1493" spans="1:29" x14ac:dyDescent="0.25">
      <c r="A1493" t="str">
        <f t="shared" si="49"/>
        <v>Sep</v>
      </c>
      <c r="B1493">
        <f t="shared" si="50"/>
        <v>1492</v>
      </c>
      <c r="C1493" t="s">
        <v>2911</v>
      </c>
      <c r="D1493">
        <v>45</v>
      </c>
      <c r="E1493" s="98">
        <v>0.74738352524111795</v>
      </c>
      <c r="F1493" s="98">
        <v>0.80253402682030095</v>
      </c>
      <c r="G1493" s="99">
        <v>0.94953535036254499</v>
      </c>
      <c r="H1493" s="98">
        <v>1.9841406594147799</v>
      </c>
      <c r="I1493" s="98">
        <v>0.76048100172711497</v>
      </c>
      <c r="J1493" s="98">
        <v>-0.71416496032892096</v>
      </c>
      <c r="K1493" s="99">
        <v>0.70682210708117599</v>
      </c>
      <c r="L1493" s="98">
        <v>1.10174112099875</v>
      </c>
      <c r="M1493" s="98">
        <v>0.709299552502207</v>
      </c>
      <c r="N1493" s="98">
        <v>1.8489783235474599</v>
      </c>
      <c r="O1493" s="99">
        <v>0.94953535036254899</v>
      </c>
      <c r="P1493" s="98">
        <v>4.5993725253987296</v>
      </c>
      <c r="Q1493" s="98">
        <v>0.71857927461139903</v>
      </c>
      <c r="R1493" s="98">
        <v>-0.24045646318806199</v>
      </c>
      <c r="S1493" s="99">
        <v>0.70682210708117599</v>
      </c>
      <c r="T1493" s="98">
        <v>0.37145577618846098</v>
      </c>
      <c r="U1493" s="98">
        <v>0.39304561264111898</v>
      </c>
      <c r="V1493" s="98">
        <v>0.12316342200864901</v>
      </c>
      <c r="W1493" s="99">
        <v>0.94953535036255599</v>
      </c>
      <c r="X1493" s="98">
        <v>0.30441292290941302</v>
      </c>
      <c r="Y1493" s="98">
        <v>0.39057664075992898</v>
      </c>
      <c r="Z1493" s="98">
        <v>0.344962044372502</v>
      </c>
      <c r="AA1493" s="99">
        <v>0.70682210708117499</v>
      </c>
      <c r="AB1493" s="98">
        <v>0.53216262249276503</v>
      </c>
      <c r="AC1493" t="str">
        <f>IF('Regression diagnostics'!AC1493="","",'Regression diagnostics'!AC1493)</f>
        <v/>
      </c>
    </row>
    <row r="1494" spans="1:29" x14ac:dyDescent="0.25">
      <c r="A1494" t="str">
        <f t="shared" si="49"/>
        <v>Sep</v>
      </c>
      <c r="B1494">
        <f t="shared" si="50"/>
        <v>1493</v>
      </c>
      <c r="C1494" t="s">
        <v>2912</v>
      </c>
      <c r="D1494">
        <v>0</v>
      </c>
      <c r="E1494" s="98">
        <v>0.92099000000000597</v>
      </c>
      <c r="F1494" s="98">
        <v>-0.88516393911284197</v>
      </c>
      <c r="G1494" s="99">
        <v>0.95000000000002205</v>
      </c>
      <c r="H1494" s="98">
        <v>2.19943716825312</v>
      </c>
      <c r="I1494" s="98">
        <v>0.91189000000000098</v>
      </c>
      <c r="J1494" s="98">
        <v>0.37349961553962402</v>
      </c>
      <c r="K1494" s="99">
        <v>0.7</v>
      </c>
      <c r="L1494" s="98">
        <v>0.56674315018564003</v>
      </c>
      <c r="M1494" s="98">
        <v>0.22816499999999601</v>
      </c>
      <c r="N1494" s="98">
        <v>-1.12170745842519</v>
      </c>
      <c r="O1494" s="99">
        <v>0.95000000000002205</v>
      </c>
      <c r="P1494" s="98">
        <v>2.7975577786802202</v>
      </c>
      <c r="Q1494" s="98">
        <v>0.22853999999999999</v>
      </c>
      <c r="R1494" s="98">
        <v>-0.35004526383770501</v>
      </c>
      <c r="S1494" s="99">
        <v>0.7</v>
      </c>
      <c r="T1494" s="98">
        <v>0.53199593058130601</v>
      </c>
      <c r="U1494" s="98">
        <v>0.38753500000000102</v>
      </c>
      <c r="V1494" s="98">
        <v>-1.2076963658189399</v>
      </c>
      <c r="W1494" s="99">
        <v>0.95000000000002205</v>
      </c>
      <c r="X1494" s="98">
        <v>3.00435740803028</v>
      </c>
      <c r="Y1494" s="98">
        <v>0.37871000000000099</v>
      </c>
      <c r="Z1494" s="98">
        <v>0.512104542424483</v>
      </c>
      <c r="AA1494" s="99">
        <v>0.7</v>
      </c>
      <c r="AB1494" s="98">
        <v>0.77725723964489402</v>
      </c>
      <c r="AC1494" t="str">
        <f>IF('Regression diagnostics'!AC1494="","",'Regression diagnostics'!AC1494)</f>
        <v/>
      </c>
    </row>
    <row r="1495" spans="1:29" x14ac:dyDescent="0.25">
      <c r="A1495" t="str">
        <f t="shared" si="49"/>
        <v>Sep</v>
      </c>
      <c r="B1495">
        <f t="shared" si="50"/>
        <v>1494</v>
      </c>
      <c r="C1495" t="s">
        <v>2912</v>
      </c>
      <c r="D1495">
        <v>15</v>
      </c>
      <c r="E1495" s="98">
        <v>0.83162999999999598</v>
      </c>
      <c r="F1495" s="98">
        <v>0.88516393911157998</v>
      </c>
      <c r="G1495" s="99">
        <v>0.55000000000000004</v>
      </c>
      <c r="H1495" s="98">
        <v>0.55784025060235698</v>
      </c>
      <c r="I1495" s="98">
        <v>0.84073000000000098</v>
      </c>
      <c r="J1495" s="98">
        <v>0.17280239170956899</v>
      </c>
      <c r="K1495" s="99">
        <v>0.3</v>
      </c>
      <c r="L1495" s="98">
        <v>0.112368421994283</v>
      </c>
      <c r="M1495" s="98">
        <v>0.37750500000000398</v>
      </c>
      <c r="N1495" s="98">
        <v>1.1217074584256199</v>
      </c>
      <c r="O1495" s="99">
        <v>0.55000000000000004</v>
      </c>
      <c r="P1495" s="98">
        <v>0.709540765638631</v>
      </c>
      <c r="Q1495" s="98">
        <v>0.37713000000000002</v>
      </c>
      <c r="R1495" s="98">
        <v>0.64694015332947097</v>
      </c>
      <c r="S1495" s="99">
        <v>0.3</v>
      </c>
      <c r="T1495" s="98">
        <v>0.42144196331978001</v>
      </c>
      <c r="U1495" s="98">
        <v>0.37879500000000099</v>
      </c>
      <c r="V1495" s="98">
        <v>1.20769636581824</v>
      </c>
      <c r="W1495" s="99">
        <v>0.55000000000000804</v>
      </c>
      <c r="X1495" s="98">
        <v>0.76199107371055697</v>
      </c>
      <c r="Y1495" s="98">
        <v>0.38762000000000102</v>
      </c>
      <c r="Z1495" s="98">
        <v>0.34212414824836401</v>
      </c>
      <c r="AA1495" s="99">
        <v>0.3</v>
      </c>
      <c r="AB1495" s="98">
        <v>0.222524827951882</v>
      </c>
      <c r="AC1495" t="str">
        <f>IF('Regression diagnostics'!AC1495="","",'Regression diagnostics'!AC1495)</f>
        <v/>
      </c>
    </row>
    <row r="1496" spans="1:29" x14ac:dyDescent="0.25">
      <c r="A1496" t="str">
        <f t="shared" si="49"/>
        <v>Sep</v>
      </c>
      <c r="B1496">
        <f t="shared" si="50"/>
        <v>1495</v>
      </c>
      <c r="C1496" t="s">
        <v>2912</v>
      </c>
      <c r="D1496">
        <v>30</v>
      </c>
      <c r="E1496" s="98">
        <v>0.76046999999999598</v>
      </c>
      <c r="F1496" s="98">
        <v>-0.885163939110995</v>
      </c>
      <c r="G1496" s="99">
        <v>0.55000000000001004</v>
      </c>
      <c r="H1496" s="98">
        <v>0.55784025060199804</v>
      </c>
      <c r="I1496" s="98">
        <v>0.76956999999999998</v>
      </c>
      <c r="J1496" s="98">
        <v>-1.0791434663825099</v>
      </c>
      <c r="K1496" s="99">
        <v>0.3</v>
      </c>
      <c r="L1496" s="98">
        <v>0.702151033808458</v>
      </c>
      <c r="M1496" s="98">
        <v>0.52609500000000398</v>
      </c>
      <c r="N1496" s="98">
        <v>-1.12170745842632</v>
      </c>
      <c r="O1496" s="99">
        <v>0.55000000000001004</v>
      </c>
      <c r="P1496" s="98">
        <v>0.70954076563909196</v>
      </c>
      <c r="Q1496" s="98">
        <v>0.52571999999999997</v>
      </c>
      <c r="R1496" s="98">
        <v>-0.60640505600306505</v>
      </c>
      <c r="S1496" s="99">
        <v>0.3</v>
      </c>
      <c r="T1496" s="98">
        <v>0.39502546537648098</v>
      </c>
      <c r="U1496" s="98">
        <v>0.38770500000000102</v>
      </c>
      <c r="V1496" s="98">
        <v>-1.2076963658184401</v>
      </c>
      <c r="W1496" s="99">
        <v>0.55000000000001203</v>
      </c>
      <c r="X1496" s="98">
        <v>0.76199107371069297</v>
      </c>
      <c r="Y1496" s="98">
        <v>0.39653000000000099</v>
      </c>
      <c r="Z1496" s="98">
        <v>-1.6900016519504799</v>
      </c>
      <c r="AA1496" s="99">
        <v>0.3</v>
      </c>
      <c r="AB1496" s="98">
        <v>1.1008694677358899</v>
      </c>
      <c r="AC1496" t="str">
        <f>IF('Regression diagnostics'!AC1496="","",'Regression diagnostics'!AC1496)</f>
        <v/>
      </c>
    </row>
    <row r="1497" spans="1:29" x14ac:dyDescent="0.25">
      <c r="A1497" t="str">
        <f t="shared" si="49"/>
        <v>Sep</v>
      </c>
      <c r="B1497">
        <f t="shared" si="50"/>
        <v>1496</v>
      </c>
      <c r="C1497" t="s">
        <v>2912</v>
      </c>
      <c r="D1497">
        <v>45</v>
      </c>
      <c r="E1497" s="98">
        <v>0.70751000000000497</v>
      </c>
      <c r="F1497" s="98">
        <v>0.88516393911021296</v>
      </c>
      <c r="G1497" s="99">
        <v>0.94999999999999596</v>
      </c>
      <c r="H1497" s="98">
        <v>2.1994371682459501</v>
      </c>
      <c r="I1497" s="98">
        <v>0.69840999999999998</v>
      </c>
      <c r="J1497" s="98">
        <v>1.0109592445056499</v>
      </c>
      <c r="K1497" s="99">
        <v>0.70000000000000095</v>
      </c>
      <c r="L1497" s="98">
        <v>1.53472127982984</v>
      </c>
      <c r="M1497" s="98">
        <v>0.67393499999999595</v>
      </c>
      <c r="N1497" s="98">
        <v>1.1217074584269699</v>
      </c>
      <c r="O1497" s="99">
        <v>0.94999999999999196</v>
      </c>
      <c r="P1497" s="98">
        <v>2.7975577786838102</v>
      </c>
      <c r="Q1497" s="98">
        <v>0.67430999999999996</v>
      </c>
      <c r="R1497" s="98">
        <v>0.28812687990414598</v>
      </c>
      <c r="S1497" s="99">
        <v>0.70000000000000195</v>
      </c>
      <c r="T1497" s="98">
        <v>0.43788394760944999</v>
      </c>
      <c r="U1497" s="98">
        <v>0.41426499999999999</v>
      </c>
      <c r="V1497" s="98">
        <v>1.20769636581851</v>
      </c>
      <c r="W1497" s="99">
        <v>0.95000000000000595</v>
      </c>
      <c r="X1497" s="98">
        <v>3.0043574080286901</v>
      </c>
      <c r="Y1497" s="98">
        <v>0.40544000000000002</v>
      </c>
      <c r="Z1497" s="98">
        <v>1.54681235365618</v>
      </c>
      <c r="AA1497" s="99">
        <v>0.7</v>
      </c>
      <c r="AB1497" s="98">
        <v>2.3504570554453901</v>
      </c>
      <c r="AC1497" t="str">
        <f>IF('Regression diagnostics'!AC1497="","",'Regression diagnostics'!AC1497)</f>
        <v/>
      </c>
    </row>
    <row r="1498" spans="1:29" x14ac:dyDescent="0.25">
      <c r="A1498" t="str">
        <f t="shared" si="49"/>
        <v>Sep</v>
      </c>
      <c r="B1498">
        <f t="shared" si="50"/>
        <v>1497</v>
      </c>
      <c r="C1498" t="s">
        <v>2913</v>
      </c>
      <c r="D1498">
        <v>0</v>
      </c>
      <c r="E1498" s="98">
        <v>0.81762000000000601</v>
      </c>
      <c r="F1498" s="98">
        <v>-0.89150162841424996</v>
      </c>
      <c r="G1498" s="99">
        <v>0.95000000000002405</v>
      </c>
      <c r="H1498" s="98">
        <v>2.21521128349768</v>
      </c>
      <c r="I1498" s="98">
        <v>0.80632000000000204</v>
      </c>
      <c r="J1498" s="98">
        <v>0.53856971039111901</v>
      </c>
      <c r="K1498" s="99">
        <v>0.7</v>
      </c>
      <c r="L1498" s="98">
        <v>0.81728232719356797</v>
      </c>
      <c r="M1498" s="98">
        <v>0.220969999999997</v>
      </c>
      <c r="N1498" s="98">
        <v>-0.33955956697415302</v>
      </c>
      <c r="O1498" s="99">
        <v>0.95000000000002305</v>
      </c>
      <c r="P1498" s="98">
        <v>0.84585834539363303</v>
      </c>
      <c r="Q1498" s="98">
        <v>0.20646999999999999</v>
      </c>
      <c r="R1498" s="98">
        <v>1.1004960771123999</v>
      </c>
      <c r="S1498" s="99">
        <v>0.7</v>
      </c>
      <c r="T1498" s="98">
        <v>1.6734652980028</v>
      </c>
      <c r="U1498" s="98">
        <v>0.35723000000000099</v>
      </c>
      <c r="V1498" s="98">
        <v>1.0810720568882499</v>
      </c>
      <c r="W1498" s="99">
        <v>0.95000000000002405</v>
      </c>
      <c r="X1498" s="98">
        <v>2.6884887294150701</v>
      </c>
      <c r="Y1498" s="98">
        <v>0.36083000000000098</v>
      </c>
      <c r="Z1498" s="98">
        <v>4.3161430682543897E-2</v>
      </c>
      <c r="AA1498" s="99">
        <v>0.70000000000000095</v>
      </c>
      <c r="AB1498" s="98">
        <v>6.5499789494366897E-2</v>
      </c>
      <c r="AC1498" t="str">
        <f>IF('Regression diagnostics'!AC1498="","",'Regression diagnostics'!AC1498)</f>
        <v/>
      </c>
    </row>
    <row r="1499" spans="1:29" x14ac:dyDescent="0.25">
      <c r="A1499" t="str">
        <f t="shared" si="49"/>
        <v>Sep</v>
      </c>
      <c r="B1499">
        <f t="shared" si="50"/>
        <v>1498</v>
      </c>
      <c r="C1499" t="s">
        <v>2913</v>
      </c>
      <c r="D1499">
        <v>15</v>
      </c>
      <c r="E1499" s="98">
        <v>0.79993999999999799</v>
      </c>
      <c r="F1499" s="98">
        <v>0.891501628412945</v>
      </c>
      <c r="G1499" s="99">
        <v>0.54999999999999905</v>
      </c>
      <c r="H1499" s="98">
        <v>0.56184101794774699</v>
      </c>
      <c r="I1499" s="98">
        <v>0.81124000000000096</v>
      </c>
      <c r="J1499" s="98">
        <v>6.7726585799672098E-2</v>
      </c>
      <c r="K1499" s="99">
        <v>0.3</v>
      </c>
      <c r="L1499" s="98">
        <v>4.4040069810023001E-2</v>
      </c>
      <c r="M1499" s="98">
        <v>0.34369000000000399</v>
      </c>
      <c r="N1499" s="98">
        <v>0.33955956697461898</v>
      </c>
      <c r="O1499" s="99">
        <v>0.54999999999999805</v>
      </c>
      <c r="P1499" s="98">
        <v>0.21453389902679601</v>
      </c>
      <c r="Q1499" s="98">
        <v>0.35819000000000001</v>
      </c>
      <c r="R1499" s="98">
        <v>-0.59397429282296499</v>
      </c>
      <c r="S1499" s="99">
        <v>0.3</v>
      </c>
      <c r="T1499" s="98">
        <v>0.38692481516166799</v>
      </c>
      <c r="U1499" s="98">
        <v>0.37941000000000202</v>
      </c>
      <c r="V1499" s="98">
        <v>-1.0810720568883001</v>
      </c>
      <c r="W1499" s="99">
        <v>0.55000000000000704</v>
      </c>
      <c r="X1499" s="98">
        <v>0.68187773136155705</v>
      </c>
      <c r="Y1499" s="98">
        <v>0.37581000000000098</v>
      </c>
      <c r="Z1499" s="98">
        <v>-0.63460974820198002</v>
      </c>
      <c r="AA1499" s="99">
        <v>0.3</v>
      </c>
      <c r="AB1499" s="98">
        <v>0.412828430415773</v>
      </c>
      <c r="AC1499" t="str">
        <f>IF('Regression diagnostics'!AC1499="","",'Regression diagnostics'!AC1499)</f>
        <v/>
      </c>
    </row>
    <row r="1500" spans="1:29" x14ac:dyDescent="0.25">
      <c r="A1500" t="str">
        <f t="shared" si="49"/>
        <v>Sep</v>
      </c>
      <c r="B1500">
        <f t="shared" si="50"/>
        <v>1499</v>
      </c>
      <c r="C1500" t="s">
        <v>2913</v>
      </c>
      <c r="D1500">
        <v>30</v>
      </c>
      <c r="E1500" s="98">
        <v>0.80485999999999702</v>
      </c>
      <c r="F1500" s="98">
        <v>-0.89150162841261205</v>
      </c>
      <c r="G1500" s="99">
        <v>0.55000000000001004</v>
      </c>
      <c r="H1500" s="98">
        <v>0.56184101794754704</v>
      </c>
      <c r="I1500" s="98">
        <v>0.81616</v>
      </c>
      <c r="J1500" s="98">
        <v>-1.1931830851188201</v>
      </c>
      <c r="K1500" s="99">
        <v>0.3</v>
      </c>
      <c r="L1500" s="98">
        <v>0.77645651126567605</v>
      </c>
      <c r="M1500" s="98">
        <v>0.49541000000000401</v>
      </c>
      <c r="N1500" s="98">
        <v>-0.33955956697536499</v>
      </c>
      <c r="O1500" s="99">
        <v>0.55000000000001004</v>
      </c>
      <c r="P1500" s="98">
        <v>0.21453389902727299</v>
      </c>
      <c r="Q1500" s="98">
        <v>0.50990999999999997</v>
      </c>
      <c r="R1500" s="98">
        <v>-0.97338280379814901</v>
      </c>
      <c r="S1500" s="99">
        <v>0.3</v>
      </c>
      <c r="T1500" s="98">
        <v>0.63427260694905296</v>
      </c>
      <c r="U1500" s="98">
        <v>0.39439000000000102</v>
      </c>
      <c r="V1500" s="98">
        <v>1.0810720568880099</v>
      </c>
      <c r="W1500" s="99">
        <v>0.55000000000001203</v>
      </c>
      <c r="X1500" s="98">
        <v>0.68187773136137997</v>
      </c>
      <c r="Y1500" s="98">
        <v>0.39079000000000103</v>
      </c>
      <c r="Z1500" s="98">
        <v>1.18445212931542</v>
      </c>
      <c r="AA1500" s="99">
        <v>0.3</v>
      </c>
      <c r="AB1500" s="98">
        <v>0.77093722698526801</v>
      </c>
      <c r="AC1500" t="str">
        <f>IF('Regression diagnostics'!AC1500="","",'Regression diagnostics'!AC1500)</f>
        <v/>
      </c>
    </row>
    <row r="1501" spans="1:29" x14ac:dyDescent="0.25">
      <c r="A1501" t="str">
        <f t="shared" si="49"/>
        <v>Sep</v>
      </c>
      <c r="B1501">
        <f t="shared" si="50"/>
        <v>1500</v>
      </c>
      <c r="C1501" t="s">
        <v>2913</v>
      </c>
      <c r="D1501">
        <v>45</v>
      </c>
      <c r="E1501" s="98">
        <v>0.83238000000000301</v>
      </c>
      <c r="F1501" s="98">
        <v>0.89150162841222003</v>
      </c>
      <c r="G1501" s="99">
        <v>0.94999999999999896</v>
      </c>
      <c r="H1501" s="98">
        <v>2.2152112834920401</v>
      </c>
      <c r="I1501" s="98">
        <v>0.82107999999999903</v>
      </c>
      <c r="J1501" s="98">
        <v>1.1805934894453201</v>
      </c>
      <c r="K1501" s="99">
        <v>0.70000000000000095</v>
      </c>
      <c r="L1501" s="98">
        <v>1.7925878465159899</v>
      </c>
      <c r="M1501" s="98">
        <v>0.67612999999999601</v>
      </c>
      <c r="N1501" s="98">
        <v>0.33955956697614698</v>
      </c>
      <c r="O1501" s="99">
        <v>0.94999999999999596</v>
      </c>
      <c r="P1501" s="98">
        <v>0.84585834539835902</v>
      </c>
      <c r="Q1501" s="98">
        <v>0.66163000000000005</v>
      </c>
      <c r="R1501" s="98">
        <v>1.29368143498509</v>
      </c>
      <c r="S1501" s="99">
        <v>0.70000000000000095</v>
      </c>
      <c r="T1501" s="98">
        <v>1.9677021520215701</v>
      </c>
      <c r="U1501" s="98">
        <v>0.40216999999999897</v>
      </c>
      <c r="V1501" s="98">
        <v>-1.0810720568880099</v>
      </c>
      <c r="W1501" s="99">
        <v>0.95000000000000595</v>
      </c>
      <c r="X1501" s="98">
        <v>2.6884887294139701</v>
      </c>
      <c r="Y1501" s="98">
        <v>0.40577000000000002</v>
      </c>
      <c r="Z1501" s="98">
        <v>-0.88305954126527297</v>
      </c>
      <c r="AA1501" s="99">
        <v>0.7</v>
      </c>
      <c r="AB1501" s="98">
        <v>1.34066282804355</v>
      </c>
      <c r="AC1501" t="str">
        <f>IF('Regression diagnostics'!AC1501="","",'Regression diagnostics'!AC1501)</f>
        <v/>
      </c>
    </row>
    <row r="1502" spans="1:29" x14ac:dyDescent="0.25">
      <c r="A1502" t="str">
        <f t="shared" si="49"/>
        <v>Sep</v>
      </c>
      <c r="B1502">
        <f t="shared" si="50"/>
        <v>1501</v>
      </c>
      <c r="C1502" t="s">
        <v>2914</v>
      </c>
      <c r="D1502">
        <v>0</v>
      </c>
      <c r="E1502" s="98">
        <v>0.88501000000000996</v>
      </c>
      <c r="F1502" s="98">
        <v>-0.82601217229953505</v>
      </c>
      <c r="G1502" s="99">
        <v>0.95000000000002804</v>
      </c>
      <c r="H1502" s="98">
        <v>2.05223860245064</v>
      </c>
      <c r="I1502" s="98">
        <v>0.87171000000000298</v>
      </c>
      <c r="J1502" s="98">
        <v>0.71428948878145304</v>
      </c>
      <c r="K1502" s="99">
        <v>0.70000000000000095</v>
      </c>
      <c r="L1502" s="98">
        <v>1.0840623478221401</v>
      </c>
      <c r="M1502" s="98">
        <v>0.218829999999998</v>
      </c>
      <c r="N1502" s="98">
        <v>-0.182839766832183</v>
      </c>
      <c r="O1502" s="99">
        <v>0.95000000000002605</v>
      </c>
      <c r="P1502" s="98">
        <v>0.45542333908299898</v>
      </c>
      <c r="Q1502" s="98">
        <v>0.21223</v>
      </c>
      <c r="R1502" s="98">
        <v>0.49287033611108699</v>
      </c>
      <c r="S1502" s="99">
        <v>0.7</v>
      </c>
      <c r="T1502" s="98">
        <v>0.74910685012222999</v>
      </c>
      <c r="U1502" s="98">
        <v>0.37773500000000099</v>
      </c>
      <c r="V1502" s="98">
        <v>-0.17291706703406801</v>
      </c>
      <c r="W1502" s="99">
        <v>0.95000000000002205</v>
      </c>
      <c r="X1502" s="98">
        <v>0.42947824556957498</v>
      </c>
      <c r="Y1502" s="98">
        <v>0.37231000000000097</v>
      </c>
      <c r="Z1502" s="98">
        <v>0.55876554856796501</v>
      </c>
      <c r="AA1502" s="99">
        <v>0.7</v>
      </c>
      <c r="AB1502" s="98">
        <v>0.84810121082342105</v>
      </c>
      <c r="AC1502" t="str">
        <f>IF('Regression diagnostics'!AC1502="","",'Regression diagnostics'!AC1502)</f>
        <v/>
      </c>
    </row>
    <row r="1503" spans="1:29" x14ac:dyDescent="0.25">
      <c r="A1503" t="str">
        <f t="shared" si="49"/>
        <v>Sep</v>
      </c>
      <c r="B1503">
        <f t="shared" si="50"/>
        <v>1502</v>
      </c>
      <c r="C1503" t="s">
        <v>2914</v>
      </c>
      <c r="D1503">
        <v>15</v>
      </c>
      <c r="E1503" s="98">
        <v>0.81446999999999503</v>
      </c>
      <c r="F1503" s="98">
        <v>0.82601217229755597</v>
      </c>
      <c r="G1503" s="99">
        <v>0.55000000000000004</v>
      </c>
      <c r="H1503" s="98">
        <v>0.52050647902571501</v>
      </c>
      <c r="I1503" s="98">
        <v>0.827770000000001</v>
      </c>
      <c r="J1503" s="98">
        <v>-7.8184367430642401E-2</v>
      </c>
      <c r="K1503" s="99">
        <v>0.3</v>
      </c>
      <c r="L1503" s="98">
        <v>5.0840415112477902E-2</v>
      </c>
      <c r="M1503" s="98">
        <v>0.34351000000000198</v>
      </c>
      <c r="N1503" s="98">
        <v>0.18283976683245601</v>
      </c>
      <c r="O1503" s="99">
        <v>0.54999999999999805</v>
      </c>
      <c r="P1503" s="98">
        <v>0.115508400636301</v>
      </c>
      <c r="Q1503" s="98">
        <v>0.35010999999999998</v>
      </c>
      <c r="R1503" s="98">
        <v>-0.25456041120984202</v>
      </c>
      <c r="S1503" s="99">
        <v>0.3</v>
      </c>
      <c r="T1503" s="98">
        <v>0.16580027420976701</v>
      </c>
      <c r="U1503" s="98">
        <v>0.36799500000000102</v>
      </c>
      <c r="V1503" s="98">
        <v>0.17291706703363299</v>
      </c>
      <c r="W1503" s="99">
        <v>0.55000000000000604</v>
      </c>
      <c r="X1503" s="98">
        <v>0.108927981937678</v>
      </c>
      <c r="Y1503" s="98">
        <v>0.37342000000000097</v>
      </c>
      <c r="Z1503" s="98">
        <v>-0.26881183076669501</v>
      </c>
      <c r="AA1503" s="99">
        <v>0.3</v>
      </c>
      <c r="AB1503" s="98">
        <v>0.17483663784441</v>
      </c>
      <c r="AC1503" t="str">
        <f>IF('Regression diagnostics'!AC1503="","",'Regression diagnostics'!AC1503)</f>
        <v/>
      </c>
    </row>
    <row r="1504" spans="1:29" x14ac:dyDescent="0.25">
      <c r="A1504" t="str">
        <f t="shared" si="49"/>
        <v>Sep</v>
      </c>
      <c r="B1504">
        <f t="shared" si="50"/>
        <v>1503</v>
      </c>
      <c r="C1504" t="s">
        <v>2914</v>
      </c>
      <c r="D1504">
        <v>30</v>
      </c>
      <c r="E1504" s="98">
        <v>0.77052999999999305</v>
      </c>
      <c r="F1504" s="98">
        <v>-0.82601217229672197</v>
      </c>
      <c r="G1504" s="99">
        <v>0.55000000000001004</v>
      </c>
      <c r="H1504" s="98">
        <v>0.52050647902519898</v>
      </c>
      <c r="I1504" s="98">
        <v>0.78383000000000003</v>
      </c>
      <c r="J1504" s="98">
        <v>-1.24646797247596</v>
      </c>
      <c r="K1504" s="99">
        <v>0.3</v>
      </c>
      <c r="L1504" s="98">
        <v>0.81118632812313196</v>
      </c>
      <c r="M1504" s="98">
        <v>0.48139000000000198</v>
      </c>
      <c r="N1504" s="98">
        <v>-0.182839766832888</v>
      </c>
      <c r="O1504" s="99">
        <v>0.55000000000000804</v>
      </c>
      <c r="P1504" s="98">
        <v>0.115508400636576</v>
      </c>
      <c r="Q1504" s="98">
        <v>0.48798999999999998</v>
      </c>
      <c r="R1504" s="98">
        <v>-0.458857301734927</v>
      </c>
      <c r="S1504" s="99">
        <v>0.3</v>
      </c>
      <c r="T1504" s="98">
        <v>0.298885394950064</v>
      </c>
      <c r="U1504" s="98">
        <v>0.36910500000000102</v>
      </c>
      <c r="V1504" s="98">
        <v>-0.17291706703381601</v>
      </c>
      <c r="W1504" s="99">
        <v>0.55000000000001203</v>
      </c>
      <c r="X1504" s="98">
        <v>0.108927981937795</v>
      </c>
      <c r="Y1504" s="98">
        <v>0.37452999999999997</v>
      </c>
      <c r="Z1504" s="98">
        <v>-0.55977009077258999</v>
      </c>
      <c r="AA1504" s="99">
        <v>0.3</v>
      </c>
      <c r="AB1504" s="98">
        <v>0.36412561776678198</v>
      </c>
      <c r="AC1504" t="str">
        <f>IF('Regression diagnostics'!AC1504="","",'Regression diagnostics'!AC1504)</f>
        <v/>
      </c>
    </row>
    <row r="1505" spans="1:29" x14ac:dyDescent="0.25">
      <c r="A1505" t="str">
        <f t="shared" si="49"/>
        <v>Sep</v>
      </c>
      <c r="B1505">
        <f t="shared" si="50"/>
        <v>1504</v>
      </c>
      <c r="C1505" t="s">
        <v>2914</v>
      </c>
      <c r="D1505">
        <v>45</v>
      </c>
      <c r="E1505" s="98">
        <v>0.75319000000000602</v>
      </c>
      <c r="F1505" s="98">
        <v>0.82601217229593005</v>
      </c>
      <c r="G1505" s="99">
        <v>0.95000000000000295</v>
      </c>
      <c r="H1505" s="98">
        <v>2.0522386024411299</v>
      </c>
      <c r="I1505" s="98">
        <v>0.73988999999999905</v>
      </c>
      <c r="J1505" s="98">
        <v>1.3091503835924001</v>
      </c>
      <c r="K1505" s="99">
        <v>0.70000000000000095</v>
      </c>
      <c r="L1505" s="98">
        <v>1.9881178177016601</v>
      </c>
      <c r="M1505" s="98">
        <v>0.63246999999999698</v>
      </c>
      <c r="N1505" s="98">
        <v>0.18283976683369599</v>
      </c>
      <c r="O1505" s="99">
        <v>0.94999999999999896</v>
      </c>
      <c r="P1505" s="98">
        <v>0.45542333908663701</v>
      </c>
      <c r="Q1505" s="98">
        <v>0.62586999999999904</v>
      </c>
      <c r="R1505" s="98">
        <v>0.59689322111952003</v>
      </c>
      <c r="S1505" s="99">
        <v>0.70000000000000095</v>
      </c>
      <c r="T1505" s="98">
        <v>0.90726288723126003</v>
      </c>
      <c r="U1505" s="98">
        <v>0.38106499999999999</v>
      </c>
      <c r="V1505" s="98">
        <v>0.172917067033838</v>
      </c>
      <c r="W1505" s="99">
        <v>0.95000000000000295</v>
      </c>
      <c r="X1505" s="98">
        <v>0.42947824556891501</v>
      </c>
      <c r="Y1505" s="98">
        <v>0.37563999999999997</v>
      </c>
      <c r="Z1505" s="98">
        <v>0.70691424307363404</v>
      </c>
      <c r="AA1505" s="99">
        <v>0.7</v>
      </c>
      <c r="AB1505" s="98">
        <v>1.0730735960452</v>
      </c>
      <c r="AC1505" t="str">
        <f>IF('Regression diagnostics'!AC1505="","",'Regression diagnostics'!AC1505)</f>
        <v/>
      </c>
    </row>
    <row r="1506" spans="1:29" x14ac:dyDescent="0.25">
      <c r="A1506" t="str">
        <f t="shared" si="49"/>
        <v>Sep</v>
      </c>
      <c r="B1506">
        <f t="shared" si="50"/>
        <v>1505</v>
      </c>
      <c r="C1506" t="s">
        <v>2915</v>
      </c>
      <c r="D1506">
        <v>0</v>
      </c>
      <c r="E1506" s="98">
        <v>0.86891000000000995</v>
      </c>
      <c r="F1506" s="98">
        <v>-2.1358012946125502</v>
      </c>
      <c r="G1506" s="99">
        <v>0.95000000000002505</v>
      </c>
      <c r="H1506" s="98">
        <v>5.3283082442826801</v>
      </c>
      <c r="I1506" s="98">
        <v>0.85281000000000196</v>
      </c>
      <c r="J1506" s="98">
        <v>0.45565431712464699</v>
      </c>
      <c r="K1506" s="99">
        <v>0.7</v>
      </c>
      <c r="L1506" s="98">
        <v>0.69142809286041595</v>
      </c>
      <c r="M1506" s="98">
        <v>0.21537499999999901</v>
      </c>
      <c r="N1506" s="98">
        <v>-1.00852093610094</v>
      </c>
      <c r="O1506" s="99">
        <v>0.95000000000002405</v>
      </c>
      <c r="P1506" s="98">
        <v>2.51463548187477</v>
      </c>
      <c r="Q1506" s="98">
        <v>0.20415</v>
      </c>
      <c r="R1506" s="98">
        <v>0.63982330064673298</v>
      </c>
      <c r="S1506" s="99">
        <v>0.7</v>
      </c>
      <c r="T1506" s="98">
        <v>0.97254219639526995</v>
      </c>
      <c r="U1506" s="98">
        <v>0.37048000000000098</v>
      </c>
      <c r="V1506" s="98">
        <v>-0.702560681806771</v>
      </c>
      <c r="W1506" s="99">
        <v>0.95000000000002105</v>
      </c>
      <c r="X1506" s="98">
        <v>1.7458665138176399</v>
      </c>
      <c r="Y1506" s="98">
        <v>0.36188000000000098</v>
      </c>
      <c r="Z1506" s="98">
        <v>0.70224814245912603</v>
      </c>
      <c r="AA1506" s="99">
        <v>0.7</v>
      </c>
      <c r="AB1506" s="98">
        <v>1.06598675293917</v>
      </c>
      <c r="AC1506" t="str">
        <f>IF('Regression diagnostics'!AC1506="","",'Regression diagnostics'!AC1506)</f>
        <v/>
      </c>
    </row>
    <row r="1507" spans="1:29" x14ac:dyDescent="0.25">
      <c r="A1507" t="str">
        <f t="shared" si="49"/>
        <v>Sep</v>
      </c>
      <c r="B1507">
        <f t="shared" si="50"/>
        <v>1506</v>
      </c>
      <c r="C1507" t="s">
        <v>2915</v>
      </c>
      <c r="D1507">
        <v>15</v>
      </c>
      <c r="E1507" s="98">
        <v>0.82756999999999403</v>
      </c>
      <c r="F1507" s="98">
        <v>2.1358012946102498</v>
      </c>
      <c r="G1507" s="99">
        <v>0.54999999999999805</v>
      </c>
      <c r="H1507" s="98">
        <v>1.35141155618413</v>
      </c>
      <c r="I1507" s="98">
        <v>0.84367000000000103</v>
      </c>
      <c r="J1507" s="98">
        <v>0.708639202889776</v>
      </c>
      <c r="K1507" s="99">
        <v>0.3</v>
      </c>
      <c r="L1507" s="98">
        <v>0.46092108005513599</v>
      </c>
      <c r="M1507" s="98">
        <v>0.33957500000000201</v>
      </c>
      <c r="N1507" s="98">
        <v>1.0085209361008101</v>
      </c>
      <c r="O1507" s="99">
        <v>0.54999999999999805</v>
      </c>
      <c r="P1507" s="98">
        <v>0.63778356919307899</v>
      </c>
      <c r="Q1507" s="98">
        <v>0.3508</v>
      </c>
      <c r="R1507" s="98">
        <v>-4.3237437148163797E-2</v>
      </c>
      <c r="S1507" s="99">
        <v>0.3</v>
      </c>
      <c r="T1507" s="98">
        <v>2.8160490900682698E-2</v>
      </c>
      <c r="U1507" s="98">
        <v>0.36576000000000197</v>
      </c>
      <c r="V1507" s="98">
        <v>0.702560681806226</v>
      </c>
      <c r="W1507" s="99">
        <v>0.55000000000000504</v>
      </c>
      <c r="X1507" s="98">
        <v>0.44280174384816801</v>
      </c>
      <c r="Y1507" s="98">
        <v>0.37436000000000103</v>
      </c>
      <c r="Z1507" s="98">
        <v>-6.5675617744198098E-2</v>
      </c>
      <c r="AA1507" s="99">
        <v>0.3</v>
      </c>
      <c r="AB1507" s="98">
        <v>4.2714176468190999E-2</v>
      </c>
      <c r="AC1507" t="str">
        <f>IF('Regression diagnostics'!AC1507="","",'Regression diagnostics'!AC1507)</f>
        <v/>
      </c>
    </row>
    <row r="1508" spans="1:29" x14ac:dyDescent="0.25">
      <c r="A1508" t="str">
        <f t="shared" si="49"/>
        <v>Sep</v>
      </c>
      <c r="B1508">
        <f t="shared" si="50"/>
        <v>1507</v>
      </c>
      <c r="C1508" t="s">
        <v>2915</v>
      </c>
      <c r="D1508">
        <v>30</v>
      </c>
      <c r="E1508" s="98">
        <v>0.818429999999993</v>
      </c>
      <c r="F1508" s="98">
        <v>-2.1358012946093599</v>
      </c>
      <c r="G1508" s="99">
        <v>0.55000000000000804</v>
      </c>
      <c r="H1508" s="98">
        <v>1.35141155618359</v>
      </c>
      <c r="I1508" s="98">
        <v>0.83452999999999999</v>
      </c>
      <c r="J1508" s="98">
        <v>-2.3121657196187901</v>
      </c>
      <c r="K1508" s="99">
        <v>0.3</v>
      </c>
      <c r="L1508" s="98">
        <v>1.5077154312629899</v>
      </c>
      <c r="M1508" s="98">
        <v>0.48622500000000102</v>
      </c>
      <c r="N1508" s="98">
        <v>-1.0085209361010801</v>
      </c>
      <c r="O1508" s="99">
        <v>0.55000000000001004</v>
      </c>
      <c r="P1508" s="98">
        <v>0.63778356919326495</v>
      </c>
      <c r="Q1508" s="98">
        <v>0.49745</v>
      </c>
      <c r="R1508" s="98">
        <v>-1.1701131428222999</v>
      </c>
      <c r="S1508" s="99">
        <v>0.3</v>
      </c>
      <c r="T1508" s="98">
        <v>0.76263152679829305</v>
      </c>
      <c r="U1508" s="98">
        <v>0.37824000000000102</v>
      </c>
      <c r="V1508" s="98">
        <v>-0.70256068180651798</v>
      </c>
      <c r="W1508" s="99">
        <v>0.55000000000001104</v>
      </c>
      <c r="X1508" s="98">
        <v>0.44280174384835802</v>
      </c>
      <c r="Y1508" s="98">
        <v>0.38684000000000102</v>
      </c>
      <c r="Z1508" s="98">
        <v>-1.2478367371383099</v>
      </c>
      <c r="AA1508" s="99">
        <v>0.3</v>
      </c>
      <c r="AB1508" s="98">
        <v>0.81226189435439</v>
      </c>
      <c r="AC1508" t="str">
        <f>IF('Regression diagnostics'!AC1508="","",'Regression diagnostics'!AC1508)</f>
        <v/>
      </c>
    </row>
    <row r="1509" spans="1:29" x14ac:dyDescent="0.25">
      <c r="A1509" t="str">
        <f t="shared" si="49"/>
        <v>Sep</v>
      </c>
      <c r="B1509">
        <f t="shared" si="50"/>
        <v>1508</v>
      </c>
      <c r="C1509" t="s">
        <v>2915</v>
      </c>
      <c r="D1509">
        <v>45</v>
      </c>
      <c r="E1509" s="98">
        <v>0.84149000000000596</v>
      </c>
      <c r="F1509" s="98">
        <v>2.1358012946084801</v>
      </c>
      <c r="G1509" s="99">
        <v>0.94999999999999896</v>
      </c>
      <c r="H1509" s="98">
        <v>5.3283082442709597</v>
      </c>
      <c r="I1509" s="98">
        <v>0.82538999999999896</v>
      </c>
      <c r="J1509" s="98">
        <v>1.9937728968016499</v>
      </c>
      <c r="K1509" s="99">
        <v>0.70000000000000095</v>
      </c>
      <c r="L1509" s="98">
        <v>3.0313862280980199</v>
      </c>
      <c r="M1509" s="98">
        <v>0.65532499999999805</v>
      </c>
      <c r="N1509" s="98">
        <v>1.0085209361015901</v>
      </c>
      <c r="O1509" s="99">
        <v>0.94999999999999196</v>
      </c>
      <c r="P1509" s="98">
        <v>2.5146354818755698</v>
      </c>
      <c r="Q1509" s="98">
        <v>0.64410000000000001</v>
      </c>
      <c r="R1509" s="98">
        <v>1.2136003250977301</v>
      </c>
      <c r="S1509" s="99">
        <v>0.70000000000000095</v>
      </c>
      <c r="T1509" s="98">
        <v>1.8457064536202801</v>
      </c>
      <c r="U1509" s="98">
        <v>0.40791999999999901</v>
      </c>
      <c r="V1509" s="98">
        <v>0.70256068180665499</v>
      </c>
      <c r="W1509" s="99">
        <v>0.95000000000000595</v>
      </c>
      <c r="X1509" s="98">
        <v>1.7458665138170899</v>
      </c>
      <c r="Y1509" s="98">
        <v>0.39932000000000001</v>
      </c>
      <c r="Z1509" s="98">
        <v>1.3041751217101201</v>
      </c>
      <c r="AA1509" s="99">
        <v>0.70000000000000095</v>
      </c>
      <c r="AB1509" s="98">
        <v>1.9810039479333701</v>
      </c>
      <c r="AC1509" t="str">
        <f>IF('Regression diagnostics'!AC1509="","",'Regression diagnostics'!AC1509)</f>
        <v/>
      </c>
    </row>
    <row r="1510" spans="1:29" x14ac:dyDescent="0.25">
      <c r="A1510" t="str">
        <f t="shared" si="49"/>
        <v>Sep</v>
      </c>
      <c r="B1510">
        <f t="shared" si="50"/>
        <v>1509</v>
      </c>
      <c r="C1510" t="s">
        <v>2916</v>
      </c>
      <c r="D1510">
        <v>0</v>
      </c>
      <c r="E1510" s="98">
        <v>0.87721500000000596</v>
      </c>
      <c r="F1510" s="98">
        <v>-0.298927678722747</v>
      </c>
      <c r="G1510" s="99">
        <v>0.95000000000002904</v>
      </c>
      <c r="H1510" s="98">
        <v>0.74222517139340005</v>
      </c>
      <c r="I1510" s="98">
        <v>0.88184000000000196</v>
      </c>
      <c r="J1510" s="98">
        <v>-0.45945777553167699</v>
      </c>
      <c r="K1510" s="99">
        <v>0.7</v>
      </c>
      <c r="L1510" s="98">
        <v>0.69720087700035105</v>
      </c>
      <c r="M1510" s="98">
        <v>0.217799999999997</v>
      </c>
      <c r="N1510" s="98">
        <v>-0.11608874084523101</v>
      </c>
      <c r="O1510" s="99">
        <v>0.95000000000002804</v>
      </c>
      <c r="P1510" s="98">
        <v>0.289151665177666</v>
      </c>
      <c r="Q1510" s="98">
        <v>0.22264999999999999</v>
      </c>
      <c r="R1510" s="98">
        <v>-0.43342868753490399</v>
      </c>
      <c r="S1510" s="99">
        <v>0.7</v>
      </c>
      <c r="T1510" s="98">
        <v>0.65874358531703903</v>
      </c>
      <c r="U1510" s="98">
        <v>0.38113000000000002</v>
      </c>
      <c r="V1510" s="98">
        <v>-0.171555515324778</v>
      </c>
      <c r="W1510" s="99">
        <v>0.95000000000001905</v>
      </c>
      <c r="X1510" s="98">
        <v>0.42609630503323498</v>
      </c>
      <c r="Y1510" s="98">
        <v>0.38348000000000099</v>
      </c>
      <c r="Z1510" s="98">
        <v>-0.347624495769009</v>
      </c>
      <c r="AA1510" s="99">
        <v>0.69999999999999896</v>
      </c>
      <c r="AB1510" s="98">
        <v>0.52757329780082995</v>
      </c>
      <c r="AC1510" t="str">
        <f>IF('Regression diagnostics'!AC1510="","",'Regression diagnostics'!AC1510)</f>
        <v/>
      </c>
    </row>
    <row r="1511" spans="1:29" x14ac:dyDescent="0.25">
      <c r="A1511" t="str">
        <f t="shared" si="49"/>
        <v>Sep</v>
      </c>
      <c r="B1511">
        <f t="shared" si="50"/>
        <v>1510</v>
      </c>
      <c r="C1511" t="s">
        <v>2916</v>
      </c>
      <c r="D1511">
        <v>15</v>
      </c>
      <c r="E1511" s="98">
        <v>0.84425499999999698</v>
      </c>
      <c r="F1511" s="98">
        <v>0.29892767872159698</v>
      </c>
      <c r="G1511" s="99">
        <v>0.55000000000000304</v>
      </c>
      <c r="H1511" s="98">
        <v>0.188249558381926</v>
      </c>
      <c r="I1511" s="98">
        <v>0.83963000000000099</v>
      </c>
      <c r="J1511" s="98">
        <v>0.44171677650260199</v>
      </c>
      <c r="K1511" s="99">
        <v>0.3</v>
      </c>
      <c r="L1511" s="98">
        <v>0.28726043307802301</v>
      </c>
      <c r="M1511" s="98">
        <v>0.37210000000000298</v>
      </c>
      <c r="N1511" s="98">
        <v>0.116088740845846</v>
      </c>
      <c r="O1511" s="99">
        <v>0.55000000000000104</v>
      </c>
      <c r="P1511" s="98">
        <v>7.3337142653629103E-2</v>
      </c>
      <c r="Q1511" s="98">
        <v>0.36725000000000002</v>
      </c>
      <c r="R1511" s="98">
        <v>0.32698311843302502</v>
      </c>
      <c r="S1511" s="99">
        <v>0.3</v>
      </c>
      <c r="T1511" s="98">
        <v>0.212975257006808</v>
      </c>
      <c r="U1511" s="98">
        <v>0.38661000000000201</v>
      </c>
      <c r="V1511" s="98">
        <v>0.171555515324636</v>
      </c>
      <c r="W1511" s="99">
        <v>0.55000000000000404</v>
      </c>
      <c r="X1511" s="98">
        <v>0.10807022497006299</v>
      </c>
      <c r="Y1511" s="98">
        <v>0.38426000000000099</v>
      </c>
      <c r="Z1511" s="98">
        <v>0.323796068877928</v>
      </c>
      <c r="AA1511" s="99">
        <v>0.3</v>
      </c>
      <c r="AB1511" s="98">
        <v>0.210602444085915</v>
      </c>
      <c r="AC1511" t="str">
        <f>IF('Regression diagnostics'!AC1511="","",'Regression diagnostics'!AC1511)</f>
        <v/>
      </c>
    </row>
    <row r="1512" spans="1:29" x14ac:dyDescent="0.25">
      <c r="A1512" t="str">
        <f t="shared" si="49"/>
        <v>Sep</v>
      </c>
      <c r="B1512">
        <f t="shared" si="50"/>
        <v>1511</v>
      </c>
      <c r="C1512" t="s">
        <v>2916</v>
      </c>
      <c r="D1512">
        <v>30</v>
      </c>
      <c r="E1512" s="98">
        <v>0.80204499999999601</v>
      </c>
      <c r="F1512" s="98">
        <v>-0.298927678721084</v>
      </c>
      <c r="G1512" s="99">
        <v>0.55000000000001203</v>
      </c>
      <c r="H1512" s="98">
        <v>0.18824955838160701</v>
      </c>
      <c r="I1512" s="98">
        <v>0.79742000000000002</v>
      </c>
      <c r="J1512" s="98">
        <v>1.8923604855782001E-2</v>
      </c>
      <c r="K1512" s="99">
        <v>0.3</v>
      </c>
      <c r="L1512" s="98">
        <v>1.23052865209694E-2</v>
      </c>
      <c r="M1512" s="98">
        <v>0.51670000000000305</v>
      </c>
      <c r="N1512" s="98">
        <v>-0.116088740846454</v>
      </c>
      <c r="O1512" s="99">
        <v>0.55000000000001004</v>
      </c>
      <c r="P1512" s="98">
        <v>7.3337142654014503E-2</v>
      </c>
      <c r="Q1512" s="98">
        <v>0.51185000000000003</v>
      </c>
      <c r="R1512" s="98">
        <v>0.19727080698852101</v>
      </c>
      <c r="S1512" s="99">
        <v>0.3</v>
      </c>
      <c r="T1512" s="98">
        <v>0.12848469584205099</v>
      </c>
      <c r="U1512" s="98">
        <v>0.38739000000000201</v>
      </c>
      <c r="V1512" s="98">
        <v>-0.17155551532497501</v>
      </c>
      <c r="W1512" s="99">
        <v>0.55000000000000904</v>
      </c>
      <c r="X1512" s="98">
        <v>0.108070224970277</v>
      </c>
      <c r="Y1512" s="98">
        <v>0.38503999999999999</v>
      </c>
      <c r="Z1512" s="98">
        <v>3.5128818793329401E-2</v>
      </c>
      <c r="AA1512" s="99">
        <v>0.3</v>
      </c>
      <c r="AB1512" s="98">
        <v>2.2847079033097999E-2</v>
      </c>
      <c r="AC1512" t="str">
        <f>IF('Regression diagnostics'!AC1512="","",'Regression diagnostics'!AC1512)</f>
        <v/>
      </c>
    </row>
    <row r="1513" spans="1:29" x14ac:dyDescent="0.25">
      <c r="A1513" t="str">
        <f t="shared" si="49"/>
        <v>Sep</v>
      </c>
      <c r="B1513">
        <f t="shared" si="50"/>
        <v>1512</v>
      </c>
      <c r="C1513" t="s">
        <v>2916</v>
      </c>
      <c r="D1513">
        <v>45</v>
      </c>
      <c r="E1513" s="98">
        <v>0.75058500000000505</v>
      </c>
      <c r="F1513" s="98">
        <v>0.29892767872041598</v>
      </c>
      <c r="G1513" s="99">
        <v>0.95000000000000295</v>
      </c>
      <c r="H1513" s="98">
        <v>0.74222517138740796</v>
      </c>
      <c r="I1513" s="98">
        <v>0.75521000000000005</v>
      </c>
      <c r="J1513" s="98">
        <v>-0.244182029711285</v>
      </c>
      <c r="K1513" s="99">
        <v>0.70000000000000095</v>
      </c>
      <c r="L1513" s="98">
        <v>0.37050301840645</v>
      </c>
      <c r="M1513" s="98">
        <v>0.65159999999999596</v>
      </c>
      <c r="N1513" s="98">
        <v>0.116088740847264</v>
      </c>
      <c r="O1513" s="99">
        <v>0.94999999999999596</v>
      </c>
      <c r="P1513" s="98">
        <v>0.28915166518263002</v>
      </c>
      <c r="Q1513" s="98">
        <v>0.65644999999999998</v>
      </c>
      <c r="R1513" s="98">
        <v>-0.36738241133907501</v>
      </c>
      <c r="S1513" s="99">
        <v>0.70000000000000095</v>
      </c>
      <c r="T1513" s="98">
        <v>0.55834836959703105</v>
      </c>
      <c r="U1513" s="98">
        <v>0.38346999999999898</v>
      </c>
      <c r="V1513" s="98">
        <v>0.171555515325093</v>
      </c>
      <c r="W1513" s="99">
        <v>0.94999999999999896</v>
      </c>
      <c r="X1513" s="98">
        <v>0.42609630503392998</v>
      </c>
      <c r="Y1513" s="98">
        <v>0.38582</v>
      </c>
      <c r="Z1513" s="98">
        <v>-0.200642326416968</v>
      </c>
      <c r="AA1513" s="99">
        <v>0.7</v>
      </c>
      <c r="AB1513" s="98">
        <v>0.30449192446447099</v>
      </c>
      <c r="AC1513" t="str">
        <f>IF('Regression diagnostics'!AC1513="","",'Regression diagnostics'!AC1513)</f>
        <v/>
      </c>
    </row>
    <row r="1514" spans="1:29" x14ac:dyDescent="0.25">
      <c r="A1514" t="s">
        <v>487</v>
      </c>
      <c r="B1514">
        <f t="shared" si="50"/>
        <v>1513</v>
      </c>
      <c r="C1514" t="s">
        <v>2917</v>
      </c>
      <c r="D1514">
        <v>0</v>
      </c>
      <c r="E1514" s="98">
        <v>0.90763000000000704</v>
      </c>
      <c r="F1514" s="98">
        <v>0.141541727732404</v>
      </c>
      <c r="G1514" s="99">
        <v>0.95000000000002405</v>
      </c>
      <c r="H1514" s="98">
        <v>0.35141660560946397</v>
      </c>
      <c r="I1514" s="98">
        <v>0.90093000000000201</v>
      </c>
      <c r="J1514" s="98">
        <v>0.56062976915010998</v>
      </c>
      <c r="K1514" s="99">
        <v>0.7</v>
      </c>
      <c r="L1514" s="98">
        <v>0.85076932871106603</v>
      </c>
      <c r="M1514" s="98">
        <v>0.31505999999999501</v>
      </c>
      <c r="N1514" s="98">
        <v>-1.6136334977604101</v>
      </c>
      <c r="O1514" s="99">
        <v>0.95000000000002305</v>
      </c>
      <c r="P1514" s="98">
        <v>4.0300974422809803</v>
      </c>
      <c r="Q1514" s="98">
        <v>0.340809999999999</v>
      </c>
      <c r="R1514" s="98">
        <v>-2.5848861346127601</v>
      </c>
      <c r="S1514" s="99">
        <v>0.7</v>
      </c>
      <c r="T1514" s="98">
        <v>3.94185425462247</v>
      </c>
      <c r="U1514" s="98">
        <v>0.41005999999999898</v>
      </c>
      <c r="V1514" s="98">
        <v>-0.288648962292472</v>
      </c>
      <c r="W1514" s="99">
        <v>0.95000000000002005</v>
      </c>
      <c r="X1514" s="98">
        <v>0.71696687383148605</v>
      </c>
      <c r="Y1514" s="98">
        <v>0.40461000000000102</v>
      </c>
      <c r="Z1514" s="98">
        <v>0.51210454242455905</v>
      </c>
      <c r="AA1514" s="99">
        <v>0.69999999999999896</v>
      </c>
      <c r="AB1514" s="98">
        <v>0.77725723964500804</v>
      </c>
      <c r="AC1514" t="str">
        <f>IF('Regression diagnostics'!AC1514="","",'Regression diagnostics'!AC1514)</f>
        <v/>
      </c>
    </row>
    <row r="1515" spans="1:29" x14ac:dyDescent="0.25">
      <c r="A1515" t="str">
        <f t="shared" ref="A1515:A1578" si="51">A1514</f>
        <v>Oct</v>
      </c>
      <c r="B1515">
        <f t="shared" si="50"/>
        <v>1514</v>
      </c>
      <c r="C1515" t="s">
        <v>2917</v>
      </c>
      <c r="D1515">
        <v>15</v>
      </c>
      <c r="E1515" s="98">
        <v>0.87670999999999599</v>
      </c>
      <c r="F1515" s="98">
        <v>-0.14154172773353499</v>
      </c>
      <c r="G1515" s="99">
        <v>0.55000000000000104</v>
      </c>
      <c r="H1515" s="98">
        <v>8.9129314613044505E-2</v>
      </c>
      <c r="I1515" s="98">
        <v>0.88341000000000103</v>
      </c>
      <c r="J1515" s="98">
        <v>-0.43374894287921301</v>
      </c>
      <c r="K1515" s="99">
        <v>0.3</v>
      </c>
      <c r="L1515" s="98">
        <v>0.28207770914758301</v>
      </c>
      <c r="M1515" s="98">
        <v>0.52582000000000295</v>
      </c>
      <c r="N1515" s="98">
        <v>1.6136334977612801</v>
      </c>
      <c r="O1515" s="99">
        <v>0.54999999999999805</v>
      </c>
      <c r="P1515" s="98">
        <v>1.0221481202592899</v>
      </c>
      <c r="Q1515" s="98">
        <v>0.50007000000000001</v>
      </c>
      <c r="R1515" s="98">
        <v>2.2932055727460101</v>
      </c>
      <c r="S1515" s="99">
        <v>0.3</v>
      </c>
      <c r="T1515" s="98">
        <v>1.4976299652164899</v>
      </c>
      <c r="U1515" s="98">
        <v>0.401920000000002</v>
      </c>
      <c r="V1515" s="98">
        <v>0.28864896229238002</v>
      </c>
      <c r="W1515" s="99">
        <v>0.55000000000000604</v>
      </c>
      <c r="X1515" s="98">
        <v>0.18184333080533599</v>
      </c>
      <c r="Y1515" s="98">
        <v>0.40737000000000101</v>
      </c>
      <c r="Z1515" s="98">
        <v>-0.17335308404556701</v>
      </c>
      <c r="AA1515" s="99">
        <v>0.3</v>
      </c>
      <c r="AB1515" s="98">
        <v>0.11274715152894101</v>
      </c>
      <c r="AC1515" t="str">
        <f>IF('Regression diagnostics'!AC1515="","",'Regression diagnostics'!AC1515)</f>
        <v/>
      </c>
    </row>
    <row r="1516" spans="1:29" x14ac:dyDescent="0.25">
      <c r="A1516" t="str">
        <f t="shared" si="51"/>
        <v>Oct</v>
      </c>
      <c r="B1516">
        <f t="shared" si="50"/>
        <v>1515</v>
      </c>
      <c r="C1516" t="s">
        <v>2917</v>
      </c>
      <c r="D1516">
        <v>30</v>
      </c>
      <c r="E1516" s="98">
        <v>0.85918999999999501</v>
      </c>
      <c r="F1516" s="98">
        <v>0.141541727734107</v>
      </c>
      <c r="G1516" s="99">
        <v>0.55000000000001004</v>
      </c>
      <c r="H1516" s="98">
        <v>8.9129314613406493E-2</v>
      </c>
      <c r="I1516" s="98">
        <v>0.86589000000000005</v>
      </c>
      <c r="J1516" s="98">
        <v>-0.233557123088795</v>
      </c>
      <c r="K1516" s="99">
        <v>0.3</v>
      </c>
      <c r="L1516" s="98">
        <v>0.15187742824504899</v>
      </c>
      <c r="M1516" s="98">
        <v>0.68508000000000302</v>
      </c>
      <c r="N1516" s="98">
        <v>-1.61363349776189</v>
      </c>
      <c r="O1516" s="99">
        <v>0.55000000000000604</v>
      </c>
      <c r="P1516" s="98">
        <v>1.02214812025969</v>
      </c>
      <c r="Q1516" s="98">
        <v>0.65932999999999997</v>
      </c>
      <c r="R1516" s="98">
        <v>0.49020444366736199</v>
      </c>
      <c r="S1516" s="99">
        <v>0.3</v>
      </c>
      <c r="T1516" s="98">
        <v>0.31930885244639801</v>
      </c>
      <c r="U1516" s="98">
        <v>0.40468000000000198</v>
      </c>
      <c r="V1516" s="98">
        <v>-0.28864896229270998</v>
      </c>
      <c r="W1516" s="99">
        <v>0.55000000000001203</v>
      </c>
      <c r="X1516" s="98">
        <v>0.18184333080554599</v>
      </c>
      <c r="Y1516" s="98">
        <v>0.41012999999999999</v>
      </c>
      <c r="Z1516" s="98">
        <v>-0.65904718736253498</v>
      </c>
      <c r="AA1516" s="99">
        <v>0.3</v>
      </c>
      <c r="AB1516" s="98">
        <v>0.42873299642394203</v>
      </c>
      <c r="AC1516" t="str">
        <f>IF('Regression diagnostics'!AC1516="","",'Regression diagnostics'!AC1516)</f>
        <v/>
      </c>
    </row>
    <row r="1517" spans="1:29" x14ac:dyDescent="0.25">
      <c r="A1517" t="str">
        <f t="shared" si="51"/>
        <v>Oct</v>
      </c>
      <c r="B1517">
        <f t="shared" si="50"/>
        <v>1516</v>
      </c>
      <c r="C1517" t="s">
        <v>2917</v>
      </c>
      <c r="D1517">
        <v>45</v>
      </c>
      <c r="E1517" s="98">
        <v>0.85507000000000399</v>
      </c>
      <c r="F1517" s="98">
        <v>-0.14154172773467699</v>
      </c>
      <c r="G1517" s="99">
        <v>0.95000000000000595</v>
      </c>
      <c r="H1517" s="98">
        <v>0.35141660561504201</v>
      </c>
      <c r="I1517" s="98">
        <v>0.84836999999999996</v>
      </c>
      <c r="J1517" s="98">
        <v>0.45869708385022701</v>
      </c>
      <c r="K1517" s="99">
        <v>0.70000000000000095</v>
      </c>
      <c r="L1517" s="98">
        <v>0.69604631765807401</v>
      </c>
      <c r="M1517" s="98">
        <v>0.79283999999999699</v>
      </c>
      <c r="N1517" s="98">
        <v>1.61363349776216</v>
      </c>
      <c r="O1517" s="99">
        <v>0.94999999999999196</v>
      </c>
      <c r="P1517" s="98">
        <v>4.0300974422840499</v>
      </c>
      <c r="Q1517" s="98">
        <v>0.81859000000000004</v>
      </c>
      <c r="R1517" s="98">
        <v>-1.6668428954913499</v>
      </c>
      <c r="S1517" s="99">
        <v>0.70000000000000095</v>
      </c>
      <c r="T1517" s="98">
        <v>2.5367333699336099</v>
      </c>
      <c r="U1517" s="98">
        <v>0.41833999999999899</v>
      </c>
      <c r="V1517" s="98">
        <v>0.288648962292815</v>
      </c>
      <c r="W1517" s="99">
        <v>0.95000000000000295</v>
      </c>
      <c r="X1517" s="98">
        <v>0.71696687383220803</v>
      </c>
      <c r="Y1517" s="98">
        <v>0.41288999999999998</v>
      </c>
      <c r="Z1517" s="98">
        <v>0.75940787498501106</v>
      </c>
      <c r="AA1517" s="99">
        <v>0.7</v>
      </c>
      <c r="AB1517" s="98">
        <v>1.1528060083509599</v>
      </c>
      <c r="AC1517" t="str">
        <f>IF('Regression diagnostics'!AC1517="","",'Regression diagnostics'!AC1517)</f>
        <v/>
      </c>
    </row>
    <row r="1518" spans="1:29" x14ac:dyDescent="0.25">
      <c r="A1518" t="str">
        <f t="shared" si="51"/>
        <v>Oct</v>
      </c>
      <c r="B1518">
        <f t="shared" si="50"/>
        <v>1517</v>
      </c>
      <c r="C1518" t="s">
        <v>2918</v>
      </c>
      <c r="D1518">
        <v>0</v>
      </c>
      <c r="E1518" s="98">
        <v>0.92749000000000603</v>
      </c>
      <c r="F1518" s="98">
        <v>8.6615087119485096E-2</v>
      </c>
      <c r="G1518" s="99">
        <v>0.95000000000002804</v>
      </c>
      <c r="H1518" s="98">
        <v>0.21504313971719399</v>
      </c>
      <c r="I1518" s="98">
        <v>0.93459000000000203</v>
      </c>
      <c r="J1518" s="98">
        <v>-0.50890273481899695</v>
      </c>
      <c r="K1518" s="99">
        <v>0.7</v>
      </c>
      <c r="L1518" s="98">
        <v>0.77225003538485604</v>
      </c>
      <c r="M1518" s="98">
        <v>0.28077999999999798</v>
      </c>
      <c r="N1518" s="98">
        <v>0.23798191873519201</v>
      </c>
      <c r="O1518" s="99">
        <v>0.95000000000002705</v>
      </c>
      <c r="P1518" s="98">
        <v>0.59278756496637797</v>
      </c>
      <c r="Q1518" s="98">
        <v>0.29213</v>
      </c>
      <c r="R1518" s="98">
        <v>-0.86933411042713904</v>
      </c>
      <c r="S1518" s="99">
        <v>0.7</v>
      </c>
      <c r="T1518" s="98">
        <v>1.3216388240458401</v>
      </c>
      <c r="U1518" s="98">
        <v>0.39676499999999998</v>
      </c>
      <c r="V1518" s="98">
        <v>-7.2162240573230105E-2</v>
      </c>
      <c r="W1518" s="99">
        <v>0.95000000000001805</v>
      </c>
      <c r="X1518" s="98">
        <v>0.179226161247208</v>
      </c>
      <c r="Y1518" s="98">
        <v>0.39484000000000102</v>
      </c>
      <c r="Z1518" s="98">
        <v>0.19364317549527801</v>
      </c>
      <c r="AA1518" s="99">
        <v>0.69999999999999896</v>
      </c>
      <c r="AB1518" s="98">
        <v>0.29386966802126802</v>
      </c>
      <c r="AC1518" t="str">
        <f>IF('Regression diagnostics'!AC1518="","",'Regression diagnostics'!AC1518)</f>
        <v/>
      </c>
    </row>
    <row r="1519" spans="1:29" x14ac:dyDescent="0.25">
      <c r="A1519" t="str">
        <f t="shared" si="51"/>
        <v>Oct</v>
      </c>
      <c r="B1519">
        <f t="shared" si="50"/>
        <v>1518</v>
      </c>
      <c r="C1519" t="s">
        <v>2918</v>
      </c>
      <c r="D1519">
        <v>15</v>
      </c>
      <c r="E1519" s="98">
        <v>0.91732999999999698</v>
      </c>
      <c r="F1519" s="98">
        <v>-8.6615087120430798E-2</v>
      </c>
      <c r="G1519" s="99">
        <v>0.55000000000000404</v>
      </c>
      <c r="H1519" s="98">
        <v>5.4541098369684002E-2</v>
      </c>
      <c r="I1519" s="98">
        <v>0.91023000000000098</v>
      </c>
      <c r="J1519" s="98">
        <v>0.29231989606202902</v>
      </c>
      <c r="K1519" s="99">
        <v>0.3</v>
      </c>
      <c r="L1519" s="98">
        <v>0.19009271935886399</v>
      </c>
      <c r="M1519" s="98">
        <v>0.44076000000000098</v>
      </c>
      <c r="N1519" s="98">
        <v>-0.237981918734746</v>
      </c>
      <c r="O1519" s="99">
        <v>0.55000000000000104</v>
      </c>
      <c r="P1519" s="98">
        <v>0.15034790198498099</v>
      </c>
      <c r="Q1519" s="98">
        <v>0.42941000000000001</v>
      </c>
      <c r="R1519" s="98">
        <v>0.48047602030902398</v>
      </c>
      <c r="S1519" s="99">
        <v>0.3</v>
      </c>
      <c r="T1519" s="98">
        <v>0.31297043695155302</v>
      </c>
      <c r="U1519" s="98">
        <v>0.40160500000000199</v>
      </c>
      <c r="V1519" s="98">
        <v>7.2162240572965206E-2</v>
      </c>
      <c r="W1519" s="99">
        <v>0.55000000000000404</v>
      </c>
      <c r="X1519" s="98">
        <v>4.5456886947049899E-2</v>
      </c>
      <c r="Y1519" s="98">
        <v>0.403530000000001</v>
      </c>
      <c r="Z1519" s="98">
        <v>-8.6294707035943302E-2</v>
      </c>
      <c r="AA1519" s="99">
        <v>0.3</v>
      </c>
      <c r="AB1519" s="98">
        <v>5.6124537697250197E-2</v>
      </c>
      <c r="AC1519" t="str">
        <f>IF('Regression diagnostics'!AC1519="","",'Regression diagnostics'!AC1519)</f>
        <v/>
      </c>
    </row>
    <row r="1520" spans="1:29" x14ac:dyDescent="0.25">
      <c r="A1520" t="str">
        <f t="shared" si="51"/>
        <v>Oct</v>
      </c>
      <c r="B1520">
        <f t="shared" si="50"/>
        <v>1519</v>
      </c>
      <c r="C1520" t="s">
        <v>2918</v>
      </c>
      <c r="D1520">
        <v>30</v>
      </c>
      <c r="E1520" s="98">
        <v>0.89296999999999604</v>
      </c>
      <c r="F1520" s="98">
        <v>8.6615087120947801E-2</v>
      </c>
      <c r="G1520" s="99">
        <v>0.55000000000001403</v>
      </c>
      <c r="H1520" s="98">
        <v>5.4541098370010699E-2</v>
      </c>
      <c r="I1520" s="98">
        <v>0.88587000000000005</v>
      </c>
      <c r="J1520" s="98">
        <v>0.41482533802333699</v>
      </c>
      <c r="K1520" s="99">
        <v>0.3</v>
      </c>
      <c r="L1520" s="98">
        <v>0.26976896229795699</v>
      </c>
      <c r="M1520" s="98">
        <v>0.578040000000001</v>
      </c>
      <c r="N1520" s="98">
        <v>0.237981918734502</v>
      </c>
      <c r="O1520" s="99">
        <v>0.55000000000001004</v>
      </c>
      <c r="P1520" s="98">
        <v>0.150347901984829</v>
      </c>
      <c r="Q1520" s="98">
        <v>0.56669000000000003</v>
      </c>
      <c r="R1520" s="98">
        <v>0.74638625877027098</v>
      </c>
      <c r="S1520" s="99">
        <v>0.3</v>
      </c>
      <c r="T1520" s="98">
        <v>0.48625980431732801</v>
      </c>
      <c r="U1520" s="98">
        <v>0.41029500000000102</v>
      </c>
      <c r="V1520" s="98">
        <v>-7.2162240573272904E-2</v>
      </c>
      <c r="W1520" s="99">
        <v>0.55000000000000904</v>
      </c>
      <c r="X1520" s="98">
        <v>4.5456886947244299E-2</v>
      </c>
      <c r="Y1520" s="98">
        <v>0.41221999999999998</v>
      </c>
      <c r="Z1520" s="98">
        <v>-0.207718232865161</v>
      </c>
      <c r="AA1520" s="99">
        <v>0.3</v>
      </c>
      <c r="AB1520" s="98">
        <v>0.135098879494783</v>
      </c>
      <c r="AC1520" t="str">
        <f>IF('Regression diagnostics'!AC1520="","",'Regression diagnostics'!AC1520)</f>
        <v/>
      </c>
    </row>
    <row r="1521" spans="1:29" x14ac:dyDescent="0.25">
      <c r="A1521" t="str">
        <f t="shared" si="51"/>
        <v>Oct</v>
      </c>
      <c r="B1521">
        <f t="shared" si="50"/>
        <v>1520</v>
      </c>
      <c r="C1521" t="s">
        <v>2918</v>
      </c>
      <c r="D1521">
        <v>45</v>
      </c>
      <c r="E1521" s="98">
        <v>0.854410000000004</v>
      </c>
      <c r="F1521" s="98">
        <v>-8.66150871216151E-2</v>
      </c>
      <c r="G1521" s="99">
        <v>0.94999999999999596</v>
      </c>
      <c r="H1521" s="98">
        <v>0.21504313972240999</v>
      </c>
      <c r="I1521" s="98">
        <v>0.86151</v>
      </c>
      <c r="J1521" s="98">
        <v>-0.57127945268904201</v>
      </c>
      <c r="K1521" s="99">
        <v>0.70000000000000095</v>
      </c>
      <c r="L1521" s="98">
        <v>0.86693592759862004</v>
      </c>
      <c r="M1521" s="98">
        <v>0.69261999999999802</v>
      </c>
      <c r="N1521" s="98">
        <v>-0.23798191873404601</v>
      </c>
      <c r="O1521" s="99">
        <v>0.94999999999999896</v>
      </c>
      <c r="P1521" s="98">
        <v>0.59278756496335105</v>
      </c>
      <c r="Q1521" s="98">
        <v>0.70396999999999998</v>
      </c>
      <c r="R1521" s="98">
        <v>-1.0047289766284599</v>
      </c>
      <c r="S1521" s="99">
        <v>0.70000000000000095</v>
      </c>
      <c r="T1521" s="98">
        <v>1.5276782942249501</v>
      </c>
      <c r="U1521" s="98">
        <v>0.42283499999999902</v>
      </c>
      <c r="V1521" s="98">
        <v>7.2162240573379999E-2</v>
      </c>
      <c r="W1521" s="99">
        <v>0.94999999999999596</v>
      </c>
      <c r="X1521" s="98">
        <v>0.17922616124753801</v>
      </c>
      <c r="Y1521" s="98">
        <v>0.42091000000000001</v>
      </c>
      <c r="Z1521" s="98">
        <v>0.25546900863551503</v>
      </c>
      <c r="AA1521" s="99">
        <v>0.7</v>
      </c>
      <c r="AB1521" s="98">
        <v>0.38770143462587098</v>
      </c>
      <c r="AC1521" t="str">
        <f>IF('Regression diagnostics'!AC1521="","",'Regression diagnostics'!AC1521)</f>
        <v/>
      </c>
    </row>
    <row r="1522" spans="1:29" x14ac:dyDescent="0.25">
      <c r="A1522" t="str">
        <f t="shared" si="51"/>
        <v>Oct</v>
      </c>
      <c r="B1522">
        <f t="shared" si="50"/>
        <v>1521</v>
      </c>
      <c r="C1522" t="s">
        <v>2919</v>
      </c>
      <c r="D1522">
        <v>0</v>
      </c>
      <c r="E1522" s="98">
        <v>0.94025000000001002</v>
      </c>
      <c r="F1522" s="98">
        <v>7.3939708515550304E-2</v>
      </c>
      <c r="G1522" s="99">
        <v>0.95000000000002605</v>
      </c>
      <c r="H1522" s="98">
        <v>0.183573017864887</v>
      </c>
      <c r="I1522" s="98">
        <v>0.94080000000000297</v>
      </c>
      <c r="J1522" s="98">
        <v>-1.5213833627115401E-2</v>
      </c>
      <c r="K1522" s="99">
        <v>0.70000000000000095</v>
      </c>
      <c r="L1522" s="98">
        <v>2.3083586110172399E-2</v>
      </c>
      <c r="M1522" s="98">
        <v>0.28573499999999302</v>
      </c>
      <c r="N1522" s="98">
        <v>0.33810845771643899</v>
      </c>
      <c r="O1522" s="99">
        <v>0.95000000000002705</v>
      </c>
      <c r="P1522" s="98">
        <v>0.84224270319377104</v>
      </c>
      <c r="Q1522" s="98">
        <v>0.29755999999999899</v>
      </c>
      <c r="R1522" s="98">
        <v>-0.88006663030883303</v>
      </c>
      <c r="S1522" s="99">
        <v>0.70000000000000095</v>
      </c>
      <c r="T1522" s="98">
        <v>1.3379683252477399</v>
      </c>
      <c r="U1522" s="98">
        <v>0.39988500000000199</v>
      </c>
      <c r="V1522" s="98">
        <v>-0.59499809680183502</v>
      </c>
      <c r="W1522" s="99">
        <v>0.95000000000002405</v>
      </c>
      <c r="X1522" s="98">
        <v>1.4783435070242299</v>
      </c>
      <c r="Y1522" s="98">
        <v>0.40171000000000101</v>
      </c>
      <c r="Z1522" s="98">
        <v>-0.46777658658850702</v>
      </c>
      <c r="AA1522" s="99">
        <v>0.7</v>
      </c>
      <c r="AB1522" s="98">
        <v>0.70996063970276002</v>
      </c>
      <c r="AC1522" t="str">
        <f>IF('Regression diagnostics'!AC1522="","",'Regression diagnostics'!AC1522)</f>
        <v/>
      </c>
    </row>
    <row r="1523" spans="1:29" x14ac:dyDescent="0.25">
      <c r="A1523" t="str">
        <f t="shared" si="51"/>
        <v>Oct</v>
      </c>
      <c r="B1523">
        <f t="shared" si="50"/>
        <v>1522</v>
      </c>
      <c r="C1523" t="s">
        <v>2919</v>
      </c>
      <c r="D1523">
        <v>15</v>
      </c>
      <c r="E1523" s="98">
        <v>0.89844999999999497</v>
      </c>
      <c r="F1523" s="98">
        <v>-7.3939708517298003E-2</v>
      </c>
      <c r="G1523" s="99">
        <v>0.54999999999999705</v>
      </c>
      <c r="H1523" s="98">
        <v>4.6559374266406703E-2</v>
      </c>
      <c r="I1523" s="98">
        <v>0.89790000000000203</v>
      </c>
      <c r="J1523" s="98">
        <v>-2.4899480073516399E-2</v>
      </c>
      <c r="K1523" s="99">
        <v>0.3</v>
      </c>
      <c r="L1523" s="98">
        <v>1.6191168683456901E-2</v>
      </c>
      <c r="M1523" s="98">
        <v>0.50239500000000403</v>
      </c>
      <c r="N1523" s="98">
        <v>-0.33810845771481102</v>
      </c>
      <c r="O1523" s="99">
        <v>0.54999999999999805</v>
      </c>
      <c r="P1523" s="98">
        <v>0.21361686862333501</v>
      </c>
      <c r="Q1523" s="98">
        <v>0.49056999999999901</v>
      </c>
      <c r="R1523" s="98">
        <v>0.45020981430533802</v>
      </c>
      <c r="S1523" s="99">
        <v>0.3</v>
      </c>
      <c r="T1523" s="98">
        <v>0.29325150043827503</v>
      </c>
      <c r="U1523" s="98">
        <v>0.39874500000000002</v>
      </c>
      <c r="V1523" s="98">
        <v>0.59499809680112903</v>
      </c>
      <c r="W1523" s="99">
        <v>0.55000000000000304</v>
      </c>
      <c r="X1523" s="98">
        <v>0.37495024833555202</v>
      </c>
      <c r="Y1523" s="98">
        <v>0.39692000000000099</v>
      </c>
      <c r="Z1523" s="98">
        <v>0.63995543801821897</v>
      </c>
      <c r="AA1523" s="99">
        <v>0.3</v>
      </c>
      <c r="AB1523" s="98">
        <v>0.41630748370666298</v>
      </c>
      <c r="AC1523" t="str">
        <f>IF('Regression diagnostics'!AC1523="","",'Regression diagnostics'!AC1523)</f>
        <v/>
      </c>
    </row>
    <row r="1524" spans="1:29" x14ac:dyDescent="0.25">
      <c r="A1524" t="str">
        <f t="shared" si="51"/>
        <v>Oct</v>
      </c>
      <c r="B1524">
        <f t="shared" si="50"/>
        <v>1523</v>
      </c>
      <c r="C1524" t="s">
        <v>2919</v>
      </c>
      <c r="D1524">
        <v>30</v>
      </c>
      <c r="E1524" s="98">
        <v>0.85554999999999304</v>
      </c>
      <c r="F1524" s="98">
        <v>7.3939708518111796E-2</v>
      </c>
      <c r="G1524" s="99">
        <v>0.55000000000000604</v>
      </c>
      <c r="H1524" s="98">
        <v>4.6559374266919903E-2</v>
      </c>
      <c r="I1524" s="98">
        <v>0.85499999999999998</v>
      </c>
      <c r="J1524" s="98">
        <v>7.9678336234963995E-2</v>
      </c>
      <c r="K1524" s="99">
        <v>0.3</v>
      </c>
      <c r="L1524" s="98">
        <v>5.1811894376982102E-2</v>
      </c>
      <c r="M1524" s="98">
        <v>0.69540500000000505</v>
      </c>
      <c r="N1524" s="98">
        <v>0.33810845771394499</v>
      </c>
      <c r="O1524" s="99">
        <v>0.55000000000000604</v>
      </c>
      <c r="P1524" s="98">
        <v>0.213616868622791</v>
      </c>
      <c r="Q1524" s="98">
        <v>0.68357999999999997</v>
      </c>
      <c r="R1524" s="98">
        <v>0.82799692138742198</v>
      </c>
      <c r="S1524" s="99">
        <v>0.3</v>
      </c>
      <c r="T1524" s="98">
        <v>0.53946375278560499</v>
      </c>
      <c r="U1524" s="98">
        <v>0.393955</v>
      </c>
      <c r="V1524" s="98">
        <v>-0.59499809680111804</v>
      </c>
      <c r="W1524" s="99">
        <v>0.55000000000001004</v>
      </c>
      <c r="X1524" s="98">
        <v>0.37495024833555002</v>
      </c>
      <c r="Y1524" s="98">
        <v>0.39212999999999998</v>
      </c>
      <c r="Z1524" s="98">
        <v>-0.36121589759267198</v>
      </c>
      <c r="AA1524" s="99">
        <v>0.3</v>
      </c>
      <c r="AB1524" s="98">
        <v>0.23494423983201301</v>
      </c>
      <c r="AC1524" t="str">
        <f>IF('Regression diagnostics'!AC1524="","",'Regression diagnostics'!AC1524)</f>
        <v/>
      </c>
    </row>
    <row r="1525" spans="1:29" x14ac:dyDescent="0.25">
      <c r="A1525" t="str">
        <f t="shared" si="51"/>
        <v>Oct</v>
      </c>
      <c r="B1525">
        <f t="shared" si="50"/>
        <v>1524</v>
      </c>
      <c r="C1525" t="s">
        <v>2919</v>
      </c>
      <c r="D1525">
        <v>45</v>
      </c>
      <c r="E1525" s="98">
        <v>0.81155000000000599</v>
      </c>
      <c r="F1525" s="98">
        <v>-7.3939708518835204E-2</v>
      </c>
      <c r="G1525" s="99">
        <v>0.94999999999999596</v>
      </c>
      <c r="H1525" s="98">
        <v>0.18357301787298499</v>
      </c>
      <c r="I1525" s="98">
        <v>0.81209999999999904</v>
      </c>
      <c r="J1525" s="98">
        <v>-6.8462251320832695E-2</v>
      </c>
      <c r="K1525" s="99">
        <v>0.70000000000000095</v>
      </c>
      <c r="L1525" s="98">
        <v>0.103876378553469</v>
      </c>
      <c r="M1525" s="98">
        <v>0.86476499999999601</v>
      </c>
      <c r="N1525" s="98">
        <v>-0.33810845771319598</v>
      </c>
      <c r="O1525" s="99">
        <v>0.94999999999999196</v>
      </c>
      <c r="P1525" s="98">
        <v>0.84224270318538796</v>
      </c>
      <c r="Q1525" s="98">
        <v>0.87659000000000098</v>
      </c>
      <c r="R1525" s="98">
        <v>-1.07242640972924</v>
      </c>
      <c r="S1525" s="99">
        <v>0.70000000000000095</v>
      </c>
      <c r="T1525" s="98">
        <v>1.6307298757483999</v>
      </c>
      <c r="U1525" s="98">
        <v>0.385515</v>
      </c>
      <c r="V1525" s="98">
        <v>0.59499809680114601</v>
      </c>
      <c r="W1525" s="99">
        <v>0.95000000000000995</v>
      </c>
      <c r="X1525" s="98">
        <v>1.4783435070222899</v>
      </c>
      <c r="Y1525" s="98">
        <v>0.38734000000000002</v>
      </c>
      <c r="Z1525" s="98">
        <v>4.1994905529176001E-2</v>
      </c>
      <c r="AA1525" s="99">
        <v>0.7</v>
      </c>
      <c r="AB1525" s="98">
        <v>6.3729521439167894E-2</v>
      </c>
      <c r="AC1525" t="str">
        <f>IF('Regression diagnostics'!AC1525="","",'Regression diagnostics'!AC1525)</f>
        <v/>
      </c>
    </row>
    <row r="1526" spans="1:29" x14ac:dyDescent="0.25">
      <c r="A1526" t="str">
        <f t="shared" si="51"/>
        <v>Oct</v>
      </c>
      <c r="B1526">
        <f t="shared" si="50"/>
        <v>1525</v>
      </c>
      <c r="C1526" t="s">
        <v>2920</v>
      </c>
      <c r="D1526">
        <v>0</v>
      </c>
      <c r="E1526" s="98">
        <v>0.88056500000000704</v>
      </c>
      <c r="F1526" s="98">
        <v>-0.18273670819516899</v>
      </c>
      <c r="G1526" s="99">
        <v>0.95000000000002505</v>
      </c>
      <c r="H1526" s="98">
        <v>0.453700966517459</v>
      </c>
      <c r="I1526" s="98">
        <v>0.88489000000000295</v>
      </c>
      <c r="J1526" s="98">
        <v>-0.39479898261752</v>
      </c>
      <c r="K1526" s="99">
        <v>0.7</v>
      </c>
      <c r="L1526" s="98">
        <v>0.59906762181880402</v>
      </c>
      <c r="M1526" s="98">
        <v>0.36397000000000101</v>
      </c>
      <c r="N1526" s="98">
        <v>2.4175480281213302</v>
      </c>
      <c r="O1526" s="99">
        <v>0.95000000000002405</v>
      </c>
      <c r="P1526" s="98">
        <v>6.0584963561957599</v>
      </c>
      <c r="Q1526" s="98">
        <v>0.35171999999999998</v>
      </c>
      <c r="R1526" s="98">
        <v>1.6990404551367499</v>
      </c>
      <c r="S1526" s="99">
        <v>0.70000000000000095</v>
      </c>
      <c r="T1526" s="98">
        <v>2.5858791857072698</v>
      </c>
      <c r="U1526" s="98">
        <v>0.377805000000001</v>
      </c>
      <c r="V1526" s="98">
        <v>0.13479361918362601</v>
      </c>
      <c r="W1526" s="99">
        <v>0.95000000000002405</v>
      </c>
      <c r="X1526" s="98">
        <v>0.33478576443000002</v>
      </c>
      <c r="Y1526" s="98">
        <v>0.37853000000000098</v>
      </c>
      <c r="Z1526" s="98">
        <v>-2.6830078532622099E-2</v>
      </c>
      <c r="AA1526" s="99">
        <v>0.7</v>
      </c>
      <c r="AB1526" s="98">
        <v>4.0716059817905097E-2</v>
      </c>
      <c r="AC1526" t="str">
        <f>IF('Regression diagnostics'!AC1526="","",'Regression diagnostics'!AC1526)</f>
        <v/>
      </c>
    </row>
    <row r="1527" spans="1:29" x14ac:dyDescent="0.25">
      <c r="A1527" t="str">
        <f t="shared" si="51"/>
        <v>Oct</v>
      </c>
      <c r="B1527">
        <f t="shared" si="50"/>
        <v>1526</v>
      </c>
      <c r="C1527" t="s">
        <v>2920</v>
      </c>
      <c r="D1527">
        <v>15</v>
      </c>
      <c r="E1527" s="98">
        <v>0.87020499999999701</v>
      </c>
      <c r="F1527" s="98">
        <v>0.18273670819386501</v>
      </c>
      <c r="G1527" s="99">
        <v>0.55000000000000104</v>
      </c>
      <c r="H1527" s="98">
        <v>0.115071557629535</v>
      </c>
      <c r="I1527" s="98">
        <v>0.86588000000000098</v>
      </c>
      <c r="J1527" s="98">
        <v>0.34460880421621098</v>
      </c>
      <c r="K1527" s="99">
        <v>0.3</v>
      </c>
      <c r="L1527" s="98">
        <v>0.224099563582494</v>
      </c>
      <c r="M1527" s="98">
        <v>0.45738999999999902</v>
      </c>
      <c r="N1527" s="98">
        <v>-2.4175480281210802</v>
      </c>
      <c r="O1527" s="99">
        <v>0.54999999999999905</v>
      </c>
      <c r="P1527" s="98">
        <v>1.53660817158164</v>
      </c>
      <c r="Q1527" s="98">
        <v>0.46964</v>
      </c>
      <c r="R1527" s="98">
        <v>-2.0127026992472401</v>
      </c>
      <c r="S1527" s="99">
        <v>0.3</v>
      </c>
      <c r="T1527" s="98">
        <v>1.31361829921843</v>
      </c>
      <c r="U1527" s="98">
        <v>0.38858500000000101</v>
      </c>
      <c r="V1527" s="98">
        <v>-0.13479361918388699</v>
      </c>
      <c r="W1527" s="99">
        <v>0.55000000000000404</v>
      </c>
      <c r="X1527" s="98">
        <v>8.4911257036130505E-2</v>
      </c>
      <c r="Y1527" s="98">
        <v>0.38786000000000098</v>
      </c>
      <c r="Z1527" s="98">
        <v>-5.8038918006489401E-2</v>
      </c>
      <c r="AA1527" s="99">
        <v>0.3</v>
      </c>
      <c r="AB1527" s="98">
        <v>3.7747392189148701E-2</v>
      </c>
      <c r="AC1527" t="str">
        <f>IF('Regression diagnostics'!AC1527="","",'Regression diagnostics'!AC1527)</f>
        <v/>
      </c>
    </row>
    <row r="1528" spans="1:29" x14ac:dyDescent="0.25">
      <c r="A1528" t="str">
        <f t="shared" si="51"/>
        <v>Oct</v>
      </c>
      <c r="B1528">
        <f t="shared" si="50"/>
        <v>1527</v>
      </c>
      <c r="C1528" t="s">
        <v>2920</v>
      </c>
      <c r="D1528">
        <v>30</v>
      </c>
      <c r="E1528" s="98">
        <v>0.85119499999999604</v>
      </c>
      <c r="F1528" s="98">
        <v>-0.182736708193312</v>
      </c>
      <c r="G1528" s="99">
        <v>0.55000000000001004</v>
      </c>
      <c r="H1528" s="98">
        <v>0.115071557629189</v>
      </c>
      <c r="I1528" s="98">
        <v>0.84687000000000001</v>
      </c>
      <c r="J1528" s="98">
        <v>8.6152201054054203E-2</v>
      </c>
      <c r="K1528" s="99">
        <v>0.3</v>
      </c>
      <c r="L1528" s="98">
        <v>5.6021642119725899E-2</v>
      </c>
      <c r="M1528" s="98">
        <v>0.57530999999999899</v>
      </c>
      <c r="N1528" s="98">
        <v>2.4175480281213</v>
      </c>
      <c r="O1528" s="99">
        <v>0.55000000000000604</v>
      </c>
      <c r="P1528" s="98">
        <v>1.5366081715818001</v>
      </c>
      <c r="Q1528" s="98">
        <v>0.58755999999999997</v>
      </c>
      <c r="R1528" s="98">
        <v>0.68855618658460105</v>
      </c>
      <c r="S1528" s="99">
        <v>0.3</v>
      </c>
      <c r="T1528" s="98">
        <v>0.44856513477023402</v>
      </c>
      <c r="U1528" s="98">
        <v>0.39791500000000102</v>
      </c>
      <c r="V1528" s="98">
        <v>0.134793619183707</v>
      </c>
      <c r="W1528" s="99">
        <v>0.55000000000001104</v>
      </c>
      <c r="X1528" s="98">
        <v>8.49112570360184E-2</v>
      </c>
      <c r="Y1528" s="98">
        <v>0.39718999999999999</v>
      </c>
      <c r="Z1528" s="98">
        <v>0.16877106420288199</v>
      </c>
      <c r="AA1528" s="99">
        <v>0.3</v>
      </c>
      <c r="AB1528" s="98">
        <v>0.109766956162618</v>
      </c>
      <c r="AC1528" t="str">
        <f>IF('Regression diagnostics'!AC1528="","",'Regression diagnostics'!AC1528)</f>
        <v/>
      </c>
    </row>
    <row r="1529" spans="1:29" x14ac:dyDescent="0.25">
      <c r="A1529" t="str">
        <f t="shared" si="51"/>
        <v>Oct</v>
      </c>
      <c r="B1529">
        <f t="shared" si="50"/>
        <v>1528</v>
      </c>
      <c r="C1529" t="s">
        <v>2920</v>
      </c>
      <c r="D1529">
        <v>45</v>
      </c>
      <c r="E1529" s="98">
        <v>0.82353500000000401</v>
      </c>
      <c r="F1529" s="98">
        <v>0.18273670819275301</v>
      </c>
      <c r="G1529" s="99">
        <v>0.94999999999999896</v>
      </c>
      <c r="H1529" s="98">
        <v>0.45370096651133801</v>
      </c>
      <c r="I1529" s="98">
        <v>0.82785999999999904</v>
      </c>
      <c r="J1529" s="98">
        <v>-0.26319932174483002</v>
      </c>
      <c r="K1529" s="99">
        <v>0.70000000000000095</v>
      </c>
      <c r="L1529" s="98">
        <v>0.39936040079942398</v>
      </c>
      <c r="M1529" s="98">
        <v>0.71772999999999998</v>
      </c>
      <c r="N1529" s="98">
        <v>-2.4175480281208199</v>
      </c>
      <c r="O1529" s="99">
        <v>0.94999999999999196</v>
      </c>
      <c r="P1529" s="98">
        <v>6.0584963561924399</v>
      </c>
      <c r="Q1529" s="98">
        <v>0.705479999999999</v>
      </c>
      <c r="R1529" s="98">
        <v>0.32362675335945201</v>
      </c>
      <c r="S1529" s="99">
        <v>0.70000000000000095</v>
      </c>
      <c r="T1529" s="98">
        <v>0.49184077699460299</v>
      </c>
      <c r="U1529" s="98">
        <v>0.40579500000000002</v>
      </c>
      <c r="V1529" s="98">
        <v>-0.13479361918372401</v>
      </c>
      <c r="W1529" s="99">
        <v>0.95000000000000595</v>
      </c>
      <c r="X1529" s="98">
        <v>0.33478576443018199</v>
      </c>
      <c r="Y1529" s="98">
        <v>0.40651999999999999</v>
      </c>
      <c r="Z1529" s="98">
        <v>-0.14231606873760499</v>
      </c>
      <c r="AA1529" s="99">
        <v>0.70000000000000095</v>
      </c>
      <c r="AB1529" s="98">
        <v>0.215974458898647</v>
      </c>
      <c r="AC1529" t="str">
        <f>IF('Regression diagnostics'!AC1529="","",'Regression diagnostics'!AC1529)</f>
        <v/>
      </c>
    </row>
    <row r="1530" spans="1:29" x14ac:dyDescent="0.25">
      <c r="A1530" t="str">
        <f t="shared" si="51"/>
        <v>Oct</v>
      </c>
      <c r="B1530">
        <f t="shared" si="50"/>
        <v>1529</v>
      </c>
      <c r="C1530" t="s">
        <v>2921</v>
      </c>
      <c r="D1530">
        <v>0</v>
      </c>
      <c r="E1530" s="98">
        <v>0.85492000000000901</v>
      </c>
      <c r="F1530" s="98">
        <v>1.0520564240494901</v>
      </c>
      <c r="G1530" s="99">
        <v>0.95000000000002405</v>
      </c>
      <c r="H1530" s="98">
        <v>2.6150216463017202</v>
      </c>
      <c r="I1530" s="98">
        <v>0.87172000000000305</v>
      </c>
      <c r="J1530" s="98">
        <v>-0.89913756734840999</v>
      </c>
      <c r="K1530" s="99">
        <v>0.70000000000000095</v>
      </c>
      <c r="L1530" s="98">
        <v>1.36481457384992</v>
      </c>
      <c r="M1530" s="98">
        <v>0.23884999999999701</v>
      </c>
      <c r="N1530" s="98">
        <v>0.65299916726071605</v>
      </c>
      <c r="O1530" s="99">
        <v>0.95000000000002305</v>
      </c>
      <c r="P1530" s="98">
        <v>1.6271781960960401</v>
      </c>
      <c r="Q1530" s="98">
        <v>0.24615000000000001</v>
      </c>
      <c r="R1530" s="98">
        <v>-0.41691711848590302</v>
      </c>
      <c r="S1530" s="99">
        <v>0.70000000000000095</v>
      </c>
      <c r="T1530" s="98">
        <v>0.63364400005342303</v>
      </c>
      <c r="U1530" s="98">
        <v>0.38182500000000102</v>
      </c>
      <c r="V1530" s="98">
        <v>0.70119913009722301</v>
      </c>
      <c r="W1530" s="99">
        <v>0.95000000000002005</v>
      </c>
      <c r="X1530" s="98">
        <v>1.7424793470916</v>
      </c>
      <c r="Y1530" s="98">
        <v>0.38085000000000102</v>
      </c>
      <c r="Z1530" s="98">
        <v>0.41411642952320399</v>
      </c>
      <c r="AA1530" s="99">
        <v>0.69999999999999896</v>
      </c>
      <c r="AB1530" s="98">
        <v>0.62850244310446501</v>
      </c>
      <c r="AC1530" t="str">
        <f>IF('Regression diagnostics'!AC1530="","",'Regression diagnostics'!AC1530)</f>
        <v/>
      </c>
    </row>
    <row r="1531" spans="1:29" x14ac:dyDescent="0.25">
      <c r="A1531" t="str">
        <f t="shared" si="51"/>
        <v>Oct</v>
      </c>
      <c r="B1531">
        <f t="shared" si="50"/>
        <v>1530</v>
      </c>
      <c r="C1531" t="s">
        <v>2921</v>
      </c>
      <c r="D1531">
        <v>15</v>
      </c>
      <c r="E1531" s="98">
        <v>0.86613999999999502</v>
      </c>
      <c r="F1531" s="98">
        <v>-1.0520564240508199</v>
      </c>
      <c r="G1531" s="99">
        <v>0.54999999999999905</v>
      </c>
      <c r="H1531" s="98">
        <v>0.66324437522626101</v>
      </c>
      <c r="I1531" s="98">
        <v>0.84934000000000198</v>
      </c>
      <c r="J1531" s="98">
        <v>9.2626065873061394E-2</v>
      </c>
      <c r="K1531" s="99">
        <v>0.3</v>
      </c>
      <c r="L1531" s="98">
        <v>6.0231397199776097E-2</v>
      </c>
      <c r="M1531" s="98">
        <v>0.43015000000000198</v>
      </c>
      <c r="N1531" s="98">
        <v>-0.65299916725983198</v>
      </c>
      <c r="O1531" s="99">
        <v>0.54999999999999805</v>
      </c>
      <c r="P1531" s="98">
        <v>0.41269898762595802</v>
      </c>
      <c r="Q1531" s="98">
        <v>0.42285</v>
      </c>
      <c r="R1531" s="98">
        <v>2.9725738039374599E-2</v>
      </c>
      <c r="S1531" s="99">
        <v>0.3</v>
      </c>
      <c r="T1531" s="98">
        <v>1.9360327645653298E-2</v>
      </c>
      <c r="U1531" s="98">
        <v>0.392125000000001</v>
      </c>
      <c r="V1531" s="98">
        <v>-0.701199130097515</v>
      </c>
      <c r="W1531" s="99">
        <v>0.55000000000000304</v>
      </c>
      <c r="X1531" s="98">
        <v>0.44194266136952698</v>
      </c>
      <c r="Y1531" s="98">
        <v>0.393100000000001</v>
      </c>
      <c r="Z1531" s="98">
        <v>-0.66439287717893902</v>
      </c>
      <c r="AA1531" s="99">
        <v>0.3</v>
      </c>
      <c r="AB1531" s="98">
        <v>0.43221223164827199</v>
      </c>
      <c r="AC1531" t="str">
        <f>IF('Regression diagnostics'!AC1531="","",'Regression diagnostics'!AC1531)</f>
        <v/>
      </c>
    </row>
    <row r="1532" spans="1:29" x14ac:dyDescent="0.25">
      <c r="A1532" t="str">
        <f t="shared" si="51"/>
        <v>Oct</v>
      </c>
      <c r="B1532">
        <f t="shared" si="50"/>
        <v>1531</v>
      </c>
      <c r="C1532" t="s">
        <v>2921</v>
      </c>
      <c r="D1532">
        <v>30</v>
      </c>
      <c r="E1532" s="98">
        <v>0.84375999999999396</v>
      </c>
      <c r="F1532" s="98">
        <v>1.05205642405156</v>
      </c>
      <c r="G1532" s="99">
        <v>0.55000000000000804</v>
      </c>
      <c r="H1532" s="98">
        <v>0.66324437522673896</v>
      </c>
      <c r="I1532" s="98">
        <v>0.82696000000000003</v>
      </c>
      <c r="J1532" s="98">
        <v>1.58061899506137</v>
      </c>
      <c r="K1532" s="99">
        <v>0.3</v>
      </c>
      <c r="L1532" s="98">
        <v>1.0291550932451701</v>
      </c>
      <c r="M1532" s="98">
        <v>0.606850000000003</v>
      </c>
      <c r="N1532" s="98">
        <v>0.65299916725937701</v>
      </c>
      <c r="O1532" s="99">
        <v>0.55000000000000804</v>
      </c>
      <c r="P1532" s="98">
        <v>0.41269898762567803</v>
      </c>
      <c r="Q1532" s="98">
        <v>0.59955000000000003</v>
      </c>
      <c r="R1532" s="98">
        <v>0.75935748991471097</v>
      </c>
      <c r="S1532" s="99">
        <v>0.3</v>
      </c>
      <c r="T1532" s="98">
        <v>0.49471536164800101</v>
      </c>
      <c r="U1532" s="98">
        <v>0.40437499999999998</v>
      </c>
      <c r="V1532" s="98">
        <v>0.70119913009747104</v>
      </c>
      <c r="W1532" s="99">
        <v>0.55000000000001004</v>
      </c>
      <c r="X1532" s="98">
        <v>0.441942661369505</v>
      </c>
      <c r="Y1532" s="98">
        <v>0.40534999999999999</v>
      </c>
      <c r="Z1532" s="98">
        <v>0.51547723229394005</v>
      </c>
      <c r="AA1532" s="99">
        <v>0.3</v>
      </c>
      <c r="AB1532" s="98">
        <v>0.335304727688014</v>
      </c>
      <c r="AC1532" t="str">
        <f>IF('Regression diagnostics'!AC1532="","",'Regression diagnostics'!AC1532)</f>
        <v/>
      </c>
    </row>
    <row r="1533" spans="1:29" x14ac:dyDescent="0.25">
      <c r="A1533" t="str">
        <f t="shared" si="51"/>
        <v>Oct</v>
      </c>
      <c r="B1533">
        <f t="shared" si="50"/>
        <v>1532</v>
      </c>
      <c r="C1533" t="s">
        <v>2921</v>
      </c>
      <c r="D1533">
        <v>45</v>
      </c>
      <c r="E1533" s="98">
        <v>0.78778000000000503</v>
      </c>
      <c r="F1533" s="98">
        <v>-1.0520564240521699</v>
      </c>
      <c r="G1533" s="99">
        <v>0.94999999999999596</v>
      </c>
      <c r="H1533" s="98">
        <v>2.6150216463076399</v>
      </c>
      <c r="I1533" s="98">
        <v>0.80457999999999896</v>
      </c>
      <c r="J1533" s="98">
        <v>-1.6567864819662801</v>
      </c>
      <c r="K1533" s="99">
        <v>0.70000000000000095</v>
      </c>
      <c r="L1533" s="98">
        <v>2.5174038246906498</v>
      </c>
      <c r="M1533" s="98">
        <v>0.76894999999999802</v>
      </c>
      <c r="N1533" s="98">
        <v>-0.65299916725884799</v>
      </c>
      <c r="O1533" s="99">
        <v>0.94999999999999196</v>
      </c>
      <c r="P1533" s="98">
        <v>1.62717819609086</v>
      </c>
      <c r="Q1533" s="98">
        <v>0.77625</v>
      </c>
      <c r="R1533" s="98">
        <v>-0.78842742208729899</v>
      </c>
      <c r="S1533" s="99">
        <v>0.70000000000000095</v>
      </c>
      <c r="T1533" s="98">
        <v>1.19855428933149</v>
      </c>
      <c r="U1533" s="98">
        <v>0.41857499999999997</v>
      </c>
      <c r="V1533" s="98">
        <v>-0.70119913009753698</v>
      </c>
      <c r="W1533" s="99">
        <v>0.95000000000000595</v>
      </c>
      <c r="X1533" s="98">
        <v>1.74247934709214</v>
      </c>
      <c r="Y1533" s="98">
        <v>0.41760000000000003</v>
      </c>
      <c r="Z1533" s="98">
        <v>-0.18664402457388601</v>
      </c>
      <c r="AA1533" s="99">
        <v>0.7</v>
      </c>
      <c r="AB1533" s="98">
        <v>0.28324745899006798</v>
      </c>
      <c r="AC1533" t="str">
        <f>IF('Regression diagnostics'!AC1533="","",'Regression diagnostics'!AC1533)</f>
        <v/>
      </c>
    </row>
    <row r="1534" spans="1:29" x14ac:dyDescent="0.25">
      <c r="A1534" t="str">
        <f t="shared" si="51"/>
        <v>Oct</v>
      </c>
      <c r="B1534">
        <f t="shared" si="50"/>
        <v>1533</v>
      </c>
      <c r="C1534" t="s">
        <v>2922</v>
      </c>
      <c r="D1534">
        <v>0</v>
      </c>
      <c r="E1534" s="98">
        <v>0.88694000000000806</v>
      </c>
      <c r="F1534" s="98">
        <v>-0.21970656245407799</v>
      </c>
      <c r="G1534" s="99">
        <v>0.95000000000002305</v>
      </c>
      <c r="H1534" s="98">
        <v>0.54549874132920995</v>
      </c>
      <c r="I1534" s="98">
        <v>0.885490000000003</v>
      </c>
      <c r="J1534" s="98">
        <v>3.11883589348699E-2</v>
      </c>
      <c r="K1534" s="99">
        <v>0.70000000000000095</v>
      </c>
      <c r="L1534" s="98">
        <v>4.7321369794100898E-2</v>
      </c>
      <c r="M1534" s="98">
        <v>0.226019999999998</v>
      </c>
      <c r="N1534" s="98">
        <v>-0.12189317788799101</v>
      </c>
      <c r="O1534" s="99">
        <v>0.95000000000002205</v>
      </c>
      <c r="P1534" s="98">
        <v>0.30360968531656102</v>
      </c>
      <c r="Q1534" s="98">
        <v>0.22961999999999999</v>
      </c>
      <c r="R1534" s="98">
        <v>-0.33188253788389899</v>
      </c>
      <c r="S1534" s="99">
        <v>0.70000000000000095</v>
      </c>
      <c r="T1534" s="98">
        <v>0.50438914422063297</v>
      </c>
      <c r="U1534" s="98">
        <v>0.38171000000000099</v>
      </c>
      <c r="V1534" s="98">
        <v>-0.87411619713171096</v>
      </c>
      <c r="W1534" s="99">
        <v>0.95000000000002505</v>
      </c>
      <c r="X1534" s="98">
        <v>2.1728365992232299</v>
      </c>
      <c r="Y1534" s="98">
        <v>0.38966000000000101</v>
      </c>
      <c r="Z1534" s="98">
        <v>-1.3018420714030701</v>
      </c>
      <c r="AA1534" s="99">
        <v>0.69999999999999896</v>
      </c>
      <c r="AB1534" s="98">
        <v>1.9774535015605299</v>
      </c>
      <c r="AC1534" t="str">
        <f>IF('Regression diagnostics'!AC1534="","",'Regression diagnostics'!AC1534)</f>
        <v/>
      </c>
    </row>
    <row r="1535" spans="1:29" x14ac:dyDescent="0.25">
      <c r="A1535" t="str">
        <f t="shared" si="51"/>
        <v>Oct</v>
      </c>
      <c r="B1535">
        <f t="shared" si="50"/>
        <v>1534</v>
      </c>
      <c r="C1535" t="s">
        <v>2922</v>
      </c>
      <c r="D1535">
        <v>15</v>
      </c>
      <c r="E1535" s="98">
        <v>0.85287999999999697</v>
      </c>
      <c r="F1535" s="98">
        <v>0.21970656245264999</v>
      </c>
      <c r="G1535" s="99">
        <v>0.54999999999999805</v>
      </c>
      <c r="H1535" s="98">
        <v>0.138354102111722</v>
      </c>
      <c r="I1535" s="98">
        <v>0.85433000000000203</v>
      </c>
      <c r="J1535" s="98">
        <v>8.3164263445178702E-2</v>
      </c>
      <c r="K1535" s="99">
        <v>0.3</v>
      </c>
      <c r="L1535" s="98">
        <v>5.4078680744668997E-2</v>
      </c>
      <c r="M1535" s="98">
        <v>0.36404000000000197</v>
      </c>
      <c r="N1535" s="98">
        <v>0.121893177888261</v>
      </c>
      <c r="O1535" s="99">
        <v>0.54999999999999705</v>
      </c>
      <c r="P1535" s="98">
        <v>7.7004110591359504E-2</v>
      </c>
      <c r="Q1535" s="98">
        <v>0.36043999999999998</v>
      </c>
      <c r="R1535" s="98">
        <v>0.26266743067511999</v>
      </c>
      <c r="S1535" s="99">
        <v>0.3</v>
      </c>
      <c r="T1535" s="98">
        <v>0.17108090790597699</v>
      </c>
      <c r="U1535" s="98">
        <v>0.40096999999999999</v>
      </c>
      <c r="V1535" s="98">
        <v>0.87411619713118505</v>
      </c>
      <c r="W1535" s="99">
        <v>0.55000000000000604</v>
      </c>
      <c r="X1535" s="98">
        <v>0.55109358454296598</v>
      </c>
      <c r="Y1535" s="98">
        <v>0.39302000000000098</v>
      </c>
      <c r="Z1535" s="98">
        <v>1.34253181388556</v>
      </c>
      <c r="AA1535" s="99">
        <v>0.3</v>
      </c>
      <c r="AB1535" s="98">
        <v>0.87402021028458099</v>
      </c>
      <c r="AC1535" t="str">
        <f>IF('Regression diagnostics'!AC1535="","",'Regression diagnostics'!AC1535)</f>
        <v/>
      </c>
    </row>
    <row r="1536" spans="1:29" x14ac:dyDescent="0.25">
      <c r="A1536" t="str">
        <f t="shared" si="51"/>
        <v>Oct</v>
      </c>
      <c r="B1536">
        <f t="shared" si="50"/>
        <v>1535</v>
      </c>
      <c r="C1536" t="s">
        <v>2922</v>
      </c>
      <c r="D1536">
        <v>30</v>
      </c>
      <c r="E1536" s="98">
        <v>0.82171999999999601</v>
      </c>
      <c r="F1536" s="98">
        <v>-0.21970656245216</v>
      </c>
      <c r="G1536" s="99">
        <v>0.55000000000000804</v>
      </c>
      <c r="H1536" s="98">
        <v>0.13835410211141599</v>
      </c>
      <c r="I1536" s="98">
        <v>0.82316999999999996</v>
      </c>
      <c r="J1536" s="98">
        <v>-0.22758124787117701</v>
      </c>
      <c r="K1536" s="99">
        <v>0.3</v>
      </c>
      <c r="L1536" s="98">
        <v>0.14799122619150401</v>
      </c>
      <c r="M1536" s="98">
        <v>0.49486000000000202</v>
      </c>
      <c r="N1536" s="98">
        <v>-0.12189317788863301</v>
      </c>
      <c r="O1536" s="99">
        <v>0.55000000000000604</v>
      </c>
      <c r="P1536" s="98">
        <v>7.7004110591595801E-2</v>
      </c>
      <c r="Q1536" s="98">
        <v>0.49125999999999997</v>
      </c>
      <c r="R1536" s="98">
        <v>0.12646950365840601</v>
      </c>
      <c r="S1536" s="99">
        <v>0.3</v>
      </c>
      <c r="T1536" s="98">
        <v>8.2370036239590494E-2</v>
      </c>
      <c r="U1536" s="98">
        <v>0.40433000000000002</v>
      </c>
      <c r="V1536" s="98">
        <v>-0.87411619713122901</v>
      </c>
      <c r="W1536" s="99">
        <v>0.55000000000001403</v>
      </c>
      <c r="X1536" s="98">
        <v>0.55109358454300295</v>
      </c>
      <c r="Y1536" s="98">
        <v>0.39638000000000001</v>
      </c>
      <c r="Z1536" s="98">
        <v>-0.12829655559318601</v>
      </c>
      <c r="AA1536" s="99">
        <v>0.3</v>
      </c>
      <c r="AB1536" s="98">
        <v>8.3442203342314794E-2</v>
      </c>
      <c r="AC1536" t="str">
        <f>IF('Regression diagnostics'!AC1536="","",'Regression diagnostics'!AC1536)</f>
        <v/>
      </c>
    </row>
    <row r="1537" spans="1:29" x14ac:dyDescent="0.25">
      <c r="A1537" t="str">
        <f t="shared" si="51"/>
        <v>Oct</v>
      </c>
      <c r="B1537">
        <f t="shared" si="50"/>
        <v>1536</v>
      </c>
      <c r="C1537" t="s">
        <v>2922</v>
      </c>
      <c r="D1537">
        <v>45</v>
      </c>
      <c r="E1537" s="98">
        <v>0.79346000000000405</v>
      </c>
      <c r="F1537" s="98">
        <v>0.21970656245166401</v>
      </c>
      <c r="G1537" s="99">
        <v>0.94999999999999196</v>
      </c>
      <c r="H1537" s="98">
        <v>0.545498741323036</v>
      </c>
      <c r="I1537" s="98">
        <v>0.79200999999999899</v>
      </c>
      <c r="J1537" s="98">
        <v>0.18941222865462501</v>
      </c>
      <c r="K1537" s="99">
        <v>0.70000000000000095</v>
      </c>
      <c r="L1537" s="98">
        <v>0.28739598273390399</v>
      </c>
      <c r="M1537" s="98">
        <v>0.61847999999999703</v>
      </c>
      <c r="N1537" s="98">
        <v>0.121893177889319</v>
      </c>
      <c r="O1537" s="99">
        <v>0.94999999999999596</v>
      </c>
      <c r="P1537" s="98">
        <v>0.30360968531978599</v>
      </c>
      <c r="Q1537" s="98">
        <v>0.62207999999999897</v>
      </c>
      <c r="R1537" s="98">
        <v>-0.26253394787821799</v>
      </c>
      <c r="S1537" s="99">
        <v>0.70000000000000095</v>
      </c>
      <c r="T1537" s="98">
        <v>0.398985910221061</v>
      </c>
      <c r="U1537" s="98">
        <v>0.39179000000000003</v>
      </c>
      <c r="V1537" s="98">
        <v>0.87411619713115496</v>
      </c>
      <c r="W1537" s="99">
        <v>0.95000000000000595</v>
      </c>
      <c r="X1537" s="98">
        <v>2.1728365992214198</v>
      </c>
      <c r="Y1537" s="98">
        <v>0.39973999999999998</v>
      </c>
      <c r="Z1537" s="98">
        <v>-0.55293292280016804</v>
      </c>
      <c r="AA1537" s="99">
        <v>0.7</v>
      </c>
      <c r="AB1537" s="98">
        <v>0.83924539209353899</v>
      </c>
      <c r="AC1537" t="str">
        <f>IF('Regression diagnostics'!AC1537="","",'Regression diagnostics'!AC1537)</f>
        <v/>
      </c>
    </row>
    <row r="1538" spans="1:29" x14ac:dyDescent="0.25">
      <c r="A1538" t="str">
        <f t="shared" si="51"/>
        <v>Oct</v>
      </c>
      <c r="B1538">
        <f t="shared" si="50"/>
        <v>1537</v>
      </c>
      <c r="C1538" t="s">
        <v>2923</v>
      </c>
      <c r="D1538">
        <v>0</v>
      </c>
      <c r="E1538" s="98">
        <v>0.867765000000008</v>
      </c>
      <c r="F1538" s="98">
        <v>0.598911638991378</v>
      </c>
      <c r="G1538" s="99">
        <v>0.95000000000002705</v>
      </c>
      <c r="H1538" s="98">
        <v>1.4874958005019601</v>
      </c>
      <c r="I1538" s="98">
        <v>0.89359000000000299</v>
      </c>
      <c r="J1538" s="98">
        <v>-1.74883017540916</v>
      </c>
      <c r="K1538" s="99">
        <v>0.70000000000000095</v>
      </c>
      <c r="L1538" s="98">
        <v>2.6576947766035901</v>
      </c>
      <c r="M1538" s="98">
        <v>0.22103999999999899</v>
      </c>
      <c r="N1538" s="98">
        <v>-1.1724962825459999</v>
      </c>
      <c r="O1538" s="99">
        <v>0.95000000000002405</v>
      </c>
      <c r="P1538" s="98">
        <v>2.9245819088562102</v>
      </c>
      <c r="Q1538" s="98">
        <v>0.23449</v>
      </c>
      <c r="R1538" s="98">
        <v>-1.4439367133305401</v>
      </c>
      <c r="S1538" s="99">
        <v>0.70000000000000095</v>
      </c>
      <c r="T1538" s="98">
        <v>2.19670901325784</v>
      </c>
      <c r="U1538" s="98">
        <v>0.38249500000000197</v>
      </c>
      <c r="V1538" s="98">
        <v>-0.243717755898546</v>
      </c>
      <c r="W1538" s="99">
        <v>0.95000000000002205</v>
      </c>
      <c r="X1538" s="98">
        <v>0.60534744822495401</v>
      </c>
      <c r="Y1538" s="98">
        <v>0.38787000000000099</v>
      </c>
      <c r="Z1538" s="98">
        <v>-0.73141127129913697</v>
      </c>
      <c r="AA1538" s="99">
        <v>0.69999999999999896</v>
      </c>
      <c r="AB1538" s="98">
        <v>1.1102807978495799</v>
      </c>
      <c r="AC1538" t="str">
        <f>IF('Regression diagnostics'!AC1538="","",'Regression diagnostics'!AC1538)</f>
        <v/>
      </c>
    </row>
    <row r="1539" spans="1:29" x14ac:dyDescent="0.25">
      <c r="A1539" t="str">
        <f t="shared" si="51"/>
        <v>Oct</v>
      </c>
      <c r="B1539">
        <f t="shared" si="50"/>
        <v>1538</v>
      </c>
      <c r="C1539" t="s">
        <v>2923</v>
      </c>
      <c r="D1539">
        <v>15</v>
      </c>
      <c r="E1539" s="98">
        <v>0.89660499999999499</v>
      </c>
      <c r="F1539" s="98">
        <v>-0.59891163899258304</v>
      </c>
      <c r="G1539" s="99">
        <v>0.54999999999999905</v>
      </c>
      <c r="H1539" s="98">
        <v>0.37727153205464298</v>
      </c>
      <c r="I1539" s="98">
        <v>0.870780000000002</v>
      </c>
      <c r="J1539" s="98">
        <v>0.86251798974356297</v>
      </c>
      <c r="K1539" s="99">
        <v>0.3</v>
      </c>
      <c r="L1539" s="98">
        <v>0.56107934413790495</v>
      </c>
      <c r="M1539" s="98">
        <v>0.38448000000000099</v>
      </c>
      <c r="N1539" s="98">
        <v>1.1724962825460501</v>
      </c>
      <c r="O1539" s="99">
        <v>0.54999999999999705</v>
      </c>
      <c r="P1539" s="98">
        <v>0.74175772260936701</v>
      </c>
      <c r="Q1539" s="98">
        <v>0.37103000000000003</v>
      </c>
      <c r="R1539" s="98">
        <v>1.3819765848483401</v>
      </c>
      <c r="S1539" s="99">
        <v>0.3</v>
      </c>
      <c r="T1539" s="98">
        <v>0.90096714474192297</v>
      </c>
      <c r="U1539" s="98">
        <v>0.39291500000000001</v>
      </c>
      <c r="V1539" s="98">
        <v>0.24371775589793901</v>
      </c>
      <c r="W1539" s="99">
        <v>0.55000000000000504</v>
      </c>
      <c r="X1539" s="98">
        <v>0.15353344805351199</v>
      </c>
      <c r="Y1539" s="98">
        <v>0.38754000000000099</v>
      </c>
      <c r="Z1539" s="98">
        <v>0.61551799885761305</v>
      </c>
      <c r="AA1539" s="99">
        <v>0.3</v>
      </c>
      <c r="AB1539" s="98">
        <v>0.40040355520936299</v>
      </c>
      <c r="AC1539" t="str">
        <f>IF('Regression diagnostics'!AC1539="","",'Regression diagnostics'!AC1539)</f>
        <v/>
      </c>
    </row>
    <row r="1540" spans="1:29" x14ac:dyDescent="0.25">
      <c r="A1540" t="str">
        <f t="shared" si="51"/>
        <v>Oct</v>
      </c>
      <c r="B1540">
        <f t="shared" ref="B1540:B1603" si="52">B1539+1</f>
        <v>1539</v>
      </c>
      <c r="C1540" t="s">
        <v>2923</v>
      </c>
      <c r="D1540">
        <v>30</v>
      </c>
      <c r="E1540" s="98">
        <v>0.87379499999999399</v>
      </c>
      <c r="F1540" s="98">
        <v>0.59891163899341704</v>
      </c>
      <c r="G1540" s="99">
        <v>0.55000000000000704</v>
      </c>
      <c r="H1540" s="98">
        <v>0.377271532055174</v>
      </c>
      <c r="I1540" s="98">
        <v>0.84797</v>
      </c>
      <c r="J1540" s="98">
        <v>1.70959830184174</v>
      </c>
      <c r="K1540" s="99">
        <v>0.3</v>
      </c>
      <c r="L1540" s="98">
        <v>1.1133814233475801</v>
      </c>
      <c r="M1540" s="98">
        <v>0.52102000000000104</v>
      </c>
      <c r="N1540" s="98">
        <v>-1.1724962825462599</v>
      </c>
      <c r="O1540" s="99">
        <v>0.55000000000000804</v>
      </c>
      <c r="P1540" s="98">
        <v>0.741757722609518</v>
      </c>
      <c r="Q1540" s="98">
        <v>0.50756999999999997</v>
      </c>
      <c r="R1540" s="98">
        <v>7.1882239258845099E-2</v>
      </c>
      <c r="S1540" s="99">
        <v>0.3</v>
      </c>
      <c r="T1540" s="98">
        <v>4.6816895783341403E-2</v>
      </c>
      <c r="U1540" s="98">
        <v>0.39258500000000002</v>
      </c>
      <c r="V1540" s="98">
        <v>-0.24371775589793099</v>
      </c>
      <c r="W1540" s="99">
        <v>0.55000000000001104</v>
      </c>
      <c r="X1540" s="98">
        <v>0.15353344805350799</v>
      </c>
      <c r="Y1540" s="98">
        <v>0.38721</v>
      </c>
      <c r="Z1540" s="98">
        <v>0.20542722294379301</v>
      </c>
      <c r="AA1540" s="99">
        <v>0.3</v>
      </c>
      <c r="AB1540" s="98">
        <v>0.13360874891146601</v>
      </c>
      <c r="AC1540" t="str">
        <f>IF('Regression diagnostics'!AC1540="","",'Regression diagnostics'!AC1540)</f>
        <v/>
      </c>
    </row>
    <row r="1541" spans="1:29" x14ac:dyDescent="0.25">
      <c r="A1541" t="str">
        <f t="shared" si="51"/>
        <v>Oct</v>
      </c>
      <c r="B1541">
        <f t="shared" si="52"/>
        <v>1540</v>
      </c>
      <c r="C1541" t="s">
        <v>2923</v>
      </c>
      <c r="D1541">
        <v>45</v>
      </c>
      <c r="E1541" s="98">
        <v>0.79933500000000601</v>
      </c>
      <c r="F1541" s="98">
        <v>-0.59891163899419197</v>
      </c>
      <c r="G1541" s="99">
        <v>0.94999999999999596</v>
      </c>
      <c r="H1541" s="98">
        <v>1.48749580050846</v>
      </c>
      <c r="I1541" s="98">
        <v>0.82515999999999901</v>
      </c>
      <c r="J1541" s="98">
        <v>-2.1801423587306998</v>
      </c>
      <c r="K1541" s="99">
        <v>0.70000000000000095</v>
      </c>
      <c r="L1541" s="98">
        <v>3.3160967793617999</v>
      </c>
      <c r="M1541" s="98">
        <v>0.630659999999998</v>
      </c>
      <c r="N1541" s="98">
        <v>1.1724962825466601</v>
      </c>
      <c r="O1541" s="99">
        <v>0.94999999999999596</v>
      </c>
      <c r="P1541" s="98">
        <v>2.9245819088570002</v>
      </c>
      <c r="Q1541" s="98">
        <v>0.64410999999999896</v>
      </c>
      <c r="R1541" s="98">
        <v>-0.77686932375296003</v>
      </c>
      <c r="S1541" s="99">
        <v>0.70000000000000095</v>
      </c>
      <c r="T1541" s="98">
        <v>1.1809728281720999</v>
      </c>
      <c r="U1541" s="98">
        <v>0.38150500000000098</v>
      </c>
      <c r="V1541" s="98">
        <v>0.243717755897812</v>
      </c>
      <c r="W1541" s="99">
        <v>0.95000000000000595</v>
      </c>
      <c r="X1541" s="98">
        <v>0.60534744822303499</v>
      </c>
      <c r="Y1541" s="98">
        <v>0.38688</v>
      </c>
      <c r="Z1541" s="98">
        <v>-0.522603268806898</v>
      </c>
      <c r="AA1541" s="99">
        <v>0.7</v>
      </c>
      <c r="AB1541" s="98">
        <v>0.79319662888329301</v>
      </c>
      <c r="AC1541" t="str">
        <f>IF('Regression diagnostics'!AC1541="","",'Regression diagnostics'!AC1541)</f>
        <v/>
      </c>
    </row>
    <row r="1542" spans="1:29" x14ac:dyDescent="0.25">
      <c r="A1542" t="str">
        <f t="shared" si="51"/>
        <v>Oct</v>
      </c>
      <c r="B1542">
        <f t="shared" si="52"/>
        <v>1541</v>
      </c>
      <c r="C1542" t="s">
        <v>2924</v>
      </c>
      <c r="D1542">
        <v>0</v>
      </c>
      <c r="E1542" s="98">
        <v>0.916860000000012</v>
      </c>
      <c r="F1542" s="98">
        <v>0.30420908647014799</v>
      </c>
      <c r="G1542" s="99">
        <v>0.95000000000002105</v>
      </c>
      <c r="H1542" s="98">
        <v>0.75534122884678301</v>
      </c>
      <c r="I1542" s="98">
        <v>0.91036000000000294</v>
      </c>
      <c r="J1542" s="98">
        <v>0.60398919498658299</v>
      </c>
      <c r="K1542" s="99">
        <v>0.7</v>
      </c>
      <c r="L1542" s="98">
        <v>0.91659242859885304</v>
      </c>
      <c r="M1542" s="98">
        <v>0.22914000000000001</v>
      </c>
      <c r="N1542" s="98">
        <v>-0.33085291141164003</v>
      </c>
      <c r="O1542" s="99">
        <v>0.95000000000002105</v>
      </c>
      <c r="P1542" s="98">
        <v>0.82416465754803503</v>
      </c>
      <c r="Q1542" s="98">
        <v>0.227490000000001</v>
      </c>
      <c r="R1542" s="98">
        <v>4.2104501074763698E-2</v>
      </c>
      <c r="S1542" s="99">
        <v>0.70000000000000095</v>
      </c>
      <c r="T1542" s="98">
        <v>6.3986089132563803E-2</v>
      </c>
      <c r="U1542" s="98">
        <v>0.38498000000000199</v>
      </c>
      <c r="V1542" s="98">
        <v>-0.70256068180699205</v>
      </c>
      <c r="W1542" s="99">
        <v>0.95000000000002205</v>
      </c>
      <c r="X1542" s="98">
        <v>1.7458665138182199</v>
      </c>
      <c r="Y1542" s="98">
        <v>0.38808000000000098</v>
      </c>
      <c r="Z1542" s="98">
        <v>-0.66258628723748203</v>
      </c>
      <c r="AA1542" s="99">
        <v>0.69999999999999896</v>
      </c>
      <c r="AB1542" s="98">
        <v>1.0057516242898199</v>
      </c>
      <c r="AC1542" t="str">
        <f>IF('Regression diagnostics'!AC1542="","",'Regression diagnostics'!AC1542)</f>
        <v/>
      </c>
    </row>
    <row r="1543" spans="1:29" x14ac:dyDescent="0.25">
      <c r="A1543" t="str">
        <f t="shared" si="51"/>
        <v>Oct</v>
      </c>
      <c r="B1543">
        <f t="shared" si="52"/>
        <v>1542</v>
      </c>
      <c r="C1543" t="s">
        <v>2924</v>
      </c>
      <c r="D1543">
        <v>15</v>
      </c>
      <c r="E1543" s="98">
        <v>0.87281999999999305</v>
      </c>
      <c r="F1543" s="98">
        <v>-0.30420908647214101</v>
      </c>
      <c r="G1543" s="99">
        <v>0.54999999999999905</v>
      </c>
      <c r="H1543" s="98">
        <v>0.19157616615536699</v>
      </c>
      <c r="I1543" s="98">
        <v>0.87932000000000199</v>
      </c>
      <c r="J1543" s="98">
        <v>-0.53882474878912601</v>
      </c>
      <c r="K1543" s="99">
        <v>0.3</v>
      </c>
      <c r="L1543" s="98">
        <v>0.35042977128816</v>
      </c>
      <c r="M1543" s="98">
        <v>0.35738000000000097</v>
      </c>
      <c r="N1543" s="98">
        <v>0.33085291141145501</v>
      </c>
      <c r="O1543" s="99">
        <v>0.54999999999999805</v>
      </c>
      <c r="P1543" s="98">
        <v>0.209031758552013</v>
      </c>
      <c r="Q1543" s="98">
        <v>0.35903000000000002</v>
      </c>
      <c r="R1543" s="98">
        <v>9.5662829690313603E-2</v>
      </c>
      <c r="S1543" s="99">
        <v>0.3</v>
      </c>
      <c r="T1543" s="98">
        <v>6.23053202265859E-2</v>
      </c>
      <c r="U1543" s="98">
        <v>0.39745999999999998</v>
      </c>
      <c r="V1543" s="98">
        <v>0.70256068180638198</v>
      </c>
      <c r="W1543" s="99">
        <v>0.55000000000000504</v>
      </c>
      <c r="X1543" s="98">
        <v>0.44280174384826698</v>
      </c>
      <c r="Y1543" s="98">
        <v>0.39436000000000099</v>
      </c>
      <c r="Z1543" s="98">
        <v>0.82781825156535804</v>
      </c>
      <c r="AA1543" s="99">
        <v>0.3</v>
      </c>
      <c r="AB1543" s="98">
        <v>0.53859863310450196</v>
      </c>
      <c r="AC1543" t="str">
        <f>IF('Regression diagnostics'!AC1543="","",'Regression diagnostics'!AC1543)</f>
        <v/>
      </c>
    </row>
    <row r="1544" spans="1:29" x14ac:dyDescent="0.25">
      <c r="A1544" t="str">
        <f t="shared" si="51"/>
        <v>Oct</v>
      </c>
      <c r="B1544">
        <f t="shared" si="52"/>
        <v>1543</v>
      </c>
      <c r="C1544" t="s">
        <v>2924</v>
      </c>
      <c r="D1544">
        <v>30</v>
      </c>
      <c r="E1544" s="98">
        <v>0.84177999999999198</v>
      </c>
      <c r="F1544" s="98">
        <v>0.304209086473199</v>
      </c>
      <c r="G1544" s="99">
        <v>0.55000000000000604</v>
      </c>
      <c r="H1544" s="98">
        <v>0.19157616615603601</v>
      </c>
      <c r="I1544" s="98">
        <v>0.84828000000000003</v>
      </c>
      <c r="J1544" s="98">
        <v>-0.108561733120178</v>
      </c>
      <c r="K1544" s="99">
        <v>0.3</v>
      </c>
      <c r="L1544" s="98">
        <v>7.0593905996497397E-2</v>
      </c>
      <c r="M1544" s="98">
        <v>0.48892000000000002</v>
      </c>
      <c r="N1544" s="98">
        <v>-0.33085291141157203</v>
      </c>
      <c r="O1544" s="99">
        <v>0.55000000000000804</v>
      </c>
      <c r="P1544" s="98">
        <v>0.20903175855209</v>
      </c>
      <c r="Q1544" s="98">
        <v>0.49057000000000001</v>
      </c>
      <c r="R1544" s="98">
        <v>-0.274017257926504</v>
      </c>
      <c r="S1544" s="99">
        <v>0.3</v>
      </c>
      <c r="T1544" s="98">
        <v>0.17847385381294401</v>
      </c>
      <c r="U1544" s="98">
        <v>0.40373999999999999</v>
      </c>
      <c r="V1544" s="98">
        <v>-0.70256068180638398</v>
      </c>
      <c r="W1544" s="99">
        <v>0.55000000000001403</v>
      </c>
      <c r="X1544" s="98">
        <v>0.44280174384827597</v>
      </c>
      <c r="Y1544" s="98">
        <v>0.40064</v>
      </c>
      <c r="Z1544" s="98">
        <v>-0.35434286782876301</v>
      </c>
      <c r="AA1544" s="99">
        <v>0.3</v>
      </c>
      <c r="AB1544" s="98">
        <v>0.230473219837902</v>
      </c>
      <c r="AC1544" t="str">
        <f>IF('Regression diagnostics'!AC1544="","",'Regression diagnostics'!AC1544)</f>
        <v/>
      </c>
    </row>
    <row r="1545" spans="1:29" x14ac:dyDescent="0.25">
      <c r="A1545" t="str">
        <f t="shared" si="51"/>
        <v>Oct</v>
      </c>
      <c r="B1545">
        <f t="shared" si="52"/>
        <v>1544</v>
      </c>
      <c r="C1545" t="s">
        <v>2924</v>
      </c>
      <c r="D1545">
        <v>45</v>
      </c>
      <c r="E1545" s="98">
        <v>0.82374000000000702</v>
      </c>
      <c r="F1545" s="98">
        <v>-0.30420908647415301</v>
      </c>
      <c r="G1545" s="99">
        <v>0.94999999999999596</v>
      </c>
      <c r="H1545" s="98">
        <v>0.75534122885652699</v>
      </c>
      <c r="I1545" s="98">
        <v>0.81723999999999897</v>
      </c>
      <c r="J1545" s="98">
        <v>0.38490999075994597</v>
      </c>
      <c r="K1545" s="99">
        <v>0.70000000000000095</v>
      </c>
      <c r="L1545" s="98">
        <v>0.584059728547346</v>
      </c>
      <c r="M1545" s="98">
        <v>0.62375999999999798</v>
      </c>
      <c r="N1545" s="98">
        <v>0.33085291141198397</v>
      </c>
      <c r="O1545" s="99">
        <v>0.94999999999999596</v>
      </c>
      <c r="P1545" s="98">
        <v>0.82416465754867596</v>
      </c>
      <c r="Q1545" s="98">
        <v>0.62210999999999905</v>
      </c>
      <c r="R1545" s="98">
        <v>0.23033638823288799</v>
      </c>
      <c r="S1545" s="99">
        <v>0.70000000000000095</v>
      </c>
      <c r="T1545" s="98">
        <v>0.35005080938205302</v>
      </c>
      <c r="U1545" s="98">
        <v>0.40382000000000001</v>
      </c>
      <c r="V1545" s="98">
        <v>0.70256068180630704</v>
      </c>
      <c r="W1545" s="99">
        <v>0.95000000000000595</v>
      </c>
      <c r="X1545" s="98">
        <v>1.7458665138162199</v>
      </c>
      <c r="Y1545" s="98">
        <v>0.40692</v>
      </c>
      <c r="Z1545" s="98">
        <v>-6.06593079865069E-2</v>
      </c>
      <c r="AA1545" s="99">
        <v>0.7</v>
      </c>
      <c r="AB1545" s="98">
        <v>9.2053849992052905E-2</v>
      </c>
      <c r="AC1545" t="str">
        <f>IF('Regression diagnostics'!AC1545="","",'Regression diagnostics'!AC1545)</f>
        <v/>
      </c>
    </row>
    <row r="1546" spans="1:29" x14ac:dyDescent="0.25">
      <c r="A1546" t="str">
        <f t="shared" si="51"/>
        <v>Oct</v>
      </c>
      <c r="B1546">
        <f t="shared" si="52"/>
        <v>1545</v>
      </c>
      <c r="C1546" t="s">
        <v>2925</v>
      </c>
      <c r="D1546">
        <v>0</v>
      </c>
      <c r="E1546" s="98">
        <v>0.91238500000001199</v>
      </c>
      <c r="F1546" s="98">
        <v>1.9889781591227</v>
      </c>
      <c r="G1546" s="99">
        <v>0.95000000000002005</v>
      </c>
      <c r="H1546" s="98">
        <v>4.9588223841187604</v>
      </c>
      <c r="I1546" s="98">
        <v>0.93096000000000401</v>
      </c>
      <c r="J1546" s="98">
        <v>-0.69679358011104398</v>
      </c>
      <c r="K1546" s="99">
        <v>0.70000000000000095</v>
      </c>
      <c r="L1546" s="98">
        <v>1.0574955651012199</v>
      </c>
      <c r="M1546" s="98">
        <v>0.225745</v>
      </c>
      <c r="N1546" s="98">
        <v>0.85760557300112294</v>
      </c>
      <c r="O1546" s="99">
        <v>0.95000000000002005</v>
      </c>
      <c r="P1546" s="98">
        <v>2.1377163414529501</v>
      </c>
      <c r="Q1546" s="98">
        <v>0.230320000000001</v>
      </c>
      <c r="R1546" s="98">
        <v>-0.133743709296539</v>
      </c>
      <c r="S1546" s="99">
        <v>0.70000000000000095</v>
      </c>
      <c r="T1546" s="98">
        <v>0.20325162024614701</v>
      </c>
      <c r="U1546" s="98">
        <v>0.38954</v>
      </c>
      <c r="V1546" s="98">
        <v>1.6338620507009499E-2</v>
      </c>
      <c r="W1546" s="99">
        <v>0.95000000000002405</v>
      </c>
      <c r="X1546" s="98">
        <v>4.05792854496533E-2</v>
      </c>
      <c r="Y1546" s="98">
        <v>0.39584000000000102</v>
      </c>
      <c r="Z1546" s="98">
        <v>-0.72791169583827597</v>
      </c>
      <c r="AA1546" s="99">
        <v>0.69999999999999896</v>
      </c>
      <c r="AB1546" s="98">
        <v>1.1049653505344601</v>
      </c>
      <c r="AC1546" t="str">
        <f>IF('Regression diagnostics'!AC1546="","",'Regression diagnostics'!AC1546)</f>
        <v/>
      </c>
    </row>
    <row r="1547" spans="1:29" x14ac:dyDescent="0.25">
      <c r="A1547" t="str">
        <f t="shared" si="51"/>
        <v>Oct</v>
      </c>
      <c r="B1547">
        <f t="shared" si="52"/>
        <v>1546</v>
      </c>
      <c r="C1547" t="s">
        <v>2925</v>
      </c>
      <c r="D1547">
        <v>15</v>
      </c>
      <c r="E1547" s="98">
        <v>0.93914499999999401</v>
      </c>
      <c r="F1547" s="98">
        <v>-1.9889781591243301</v>
      </c>
      <c r="G1547" s="99">
        <v>0.54999999999999705</v>
      </c>
      <c r="H1547" s="98">
        <v>1.2576993611746301</v>
      </c>
      <c r="I1547" s="98">
        <v>0.920570000000002</v>
      </c>
      <c r="J1547" s="98">
        <v>-0.48155594462025297</v>
      </c>
      <c r="K1547" s="99">
        <v>0.3</v>
      </c>
      <c r="L1547" s="98">
        <v>0.31317492853464901</v>
      </c>
      <c r="M1547" s="98">
        <v>0.388465000000001</v>
      </c>
      <c r="N1547" s="98">
        <v>-0.85760557300102302</v>
      </c>
      <c r="O1547" s="99">
        <v>0.54999999999999505</v>
      </c>
      <c r="P1547" s="98">
        <v>0.54218608144263603</v>
      </c>
      <c r="Q1547" s="98">
        <v>0.38389000000000001</v>
      </c>
      <c r="R1547" s="98">
        <v>-0.23186075670706399</v>
      </c>
      <c r="S1547" s="99">
        <v>0.3</v>
      </c>
      <c r="T1547" s="98">
        <v>0.15101467593361101</v>
      </c>
      <c r="U1547" s="98">
        <v>0.41008</v>
      </c>
      <c r="V1547" s="98">
        <v>-1.6338620507156901E-2</v>
      </c>
      <c r="W1547" s="99">
        <v>0.55000000000000604</v>
      </c>
      <c r="X1547" s="98">
        <v>1.0292068849011401E-2</v>
      </c>
      <c r="Y1547" s="98">
        <v>0.40377999999999997</v>
      </c>
      <c r="Z1547" s="98">
        <v>0.46736602394649401</v>
      </c>
      <c r="AA1547" s="99">
        <v>0.3</v>
      </c>
      <c r="AB1547" s="98">
        <v>0.30400172791248398</v>
      </c>
      <c r="AC1547" t="str">
        <f>IF('Regression diagnostics'!AC1547="","",'Regression diagnostics'!AC1547)</f>
        <v/>
      </c>
    </row>
    <row r="1548" spans="1:29" x14ac:dyDescent="0.25">
      <c r="A1548" t="str">
        <f t="shared" si="51"/>
        <v>Oct</v>
      </c>
      <c r="B1548">
        <f t="shared" si="52"/>
        <v>1547</v>
      </c>
      <c r="C1548" t="s">
        <v>2925</v>
      </c>
      <c r="D1548">
        <v>30</v>
      </c>
      <c r="E1548" s="98">
        <v>0.928754999999992</v>
      </c>
      <c r="F1548" s="98">
        <v>1.9889781591253599</v>
      </c>
      <c r="G1548" s="99">
        <v>0.55000000000000304</v>
      </c>
      <c r="H1548" s="98">
        <v>1.2576993611753</v>
      </c>
      <c r="I1548" s="98">
        <v>0.91017999999999999</v>
      </c>
      <c r="J1548" s="98">
        <v>2.3315873140760401</v>
      </c>
      <c r="K1548" s="99">
        <v>0.3</v>
      </c>
      <c r="L1548" s="98">
        <v>1.52045167377972</v>
      </c>
      <c r="M1548" s="98">
        <v>0.54203500000000004</v>
      </c>
      <c r="N1548" s="98">
        <v>0.85760557300094198</v>
      </c>
      <c r="O1548" s="99">
        <v>0.55000000000000104</v>
      </c>
      <c r="P1548" s="98">
        <v>0.54218608144259095</v>
      </c>
      <c r="Q1548" s="98">
        <v>0.53746000000000005</v>
      </c>
      <c r="R1548" s="98">
        <v>0.72638894408924404</v>
      </c>
      <c r="S1548" s="99">
        <v>0.3</v>
      </c>
      <c r="T1548" s="98">
        <v>0.473224648698163</v>
      </c>
      <c r="U1548" s="98">
        <v>0.41802</v>
      </c>
      <c r="V1548" s="98">
        <v>1.6338620507101598E-2</v>
      </c>
      <c r="W1548" s="99">
        <v>0.55000000000001203</v>
      </c>
      <c r="X1548" s="98">
        <v>1.0292068848976699E-2</v>
      </c>
      <c r="Y1548" s="98">
        <v>0.41171999999999997</v>
      </c>
      <c r="Z1548" s="98">
        <v>0.494858143002191</v>
      </c>
      <c r="AA1548" s="99">
        <v>0.3</v>
      </c>
      <c r="AB1548" s="98">
        <v>0.32188885714820897</v>
      </c>
      <c r="AC1548" t="str">
        <f>IF('Regression diagnostics'!AC1548="","",'Regression diagnostics'!AC1548)</f>
        <v/>
      </c>
    </row>
    <row r="1549" spans="1:29" x14ac:dyDescent="0.25">
      <c r="A1549" t="str">
        <f t="shared" si="51"/>
        <v>Oct</v>
      </c>
      <c r="B1549">
        <f t="shared" si="52"/>
        <v>1548</v>
      </c>
      <c r="C1549" t="s">
        <v>2925</v>
      </c>
      <c r="D1549">
        <v>45</v>
      </c>
      <c r="E1549" s="98">
        <v>0.88121500000000696</v>
      </c>
      <c r="F1549" s="98">
        <v>-1.98897815912637</v>
      </c>
      <c r="G1549" s="99">
        <v>0.95000000000000295</v>
      </c>
      <c r="H1549" s="98">
        <v>4.95882238412708</v>
      </c>
      <c r="I1549" s="98">
        <v>0.89978999999999898</v>
      </c>
      <c r="J1549" s="98">
        <v>-2.1291760160806401</v>
      </c>
      <c r="K1549" s="99">
        <v>0.70000000000000095</v>
      </c>
      <c r="L1549" s="98">
        <v>3.2382023865217602</v>
      </c>
      <c r="M1549" s="98">
        <v>0.68645499999999804</v>
      </c>
      <c r="N1549" s="98">
        <v>-0.85760557300045603</v>
      </c>
      <c r="O1549" s="99">
        <v>0.94999999999999196</v>
      </c>
      <c r="P1549" s="98">
        <v>2.1377163414506501</v>
      </c>
      <c r="Q1549" s="98">
        <v>0.69102999999999903</v>
      </c>
      <c r="R1549" s="98">
        <v>-0.62166057469283797</v>
      </c>
      <c r="S1549" s="99">
        <v>0.70000000000000095</v>
      </c>
      <c r="T1549" s="98">
        <v>0.94492337094641399</v>
      </c>
      <c r="U1549" s="98">
        <v>0.41336000000000001</v>
      </c>
      <c r="V1549" s="98">
        <v>-1.6338620507173E-2</v>
      </c>
      <c r="W1549" s="99">
        <v>0.95000000000000595</v>
      </c>
      <c r="X1549" s="98">
        <v>4.0579285450051898E-2</v>
      </c>
      <c r="Y1549" s="98">
        <v>0.41965999999999998</v>
      </c>
      <c r="Z1549" s="98">
        <v>-0.74190999768125598</v>
      </c>
      <c r="AA1549" s="99">
        <v>0.7</v>
      </c>
      <c r="AB1549" s="98">
        <v>1.12622740963968</v>
      </c>
      <c r="AC1549" t="str">
        <f>IF('Regression diagnostics'!AC1549="","",'Regression diagnostics'!AC1549)</f>
        <v/>
      </c>
    </row>
    <row r="1550" spans="1:29" x14ac:dyDescent="0.25">
      <c r="A1550" t="str">
        <f t="shared" si="51"/>
        <v>Oct</v>
      </c>
      <c r="B1550">
        <f t="shared" si="52"/>
        <v>1549</v>
      </c>
      <c r="C1550" t="s">
        <v>2926</v>
      </c>
      <c r="D1550">
        <v>0</v>
      </c>
      <c r="E1550" s="98">
        <v>0.92925500000001104</v>
      </c>
      <c r="F1550" s="98">
        <v>-1.1946544333378699</v>
      </c>
      <c r="G1550" s="99">
        <v>0.95000000000002105</v>
      </c>
      <c r="H1550" s="98">
        <v>2.9704737427355901</v>
      </c>
      <c r="I1550" s="98">
        <v>0.92643000000000197</v>
      </c>
      <c r="J1550" s="98">
        <v>-0.215275745820418</v>
      </c>
      <c r="K1550" s="99">
        <v>0.7</v>
      </c>
      <c r="L1550" s="98">
        <v>0.32664058839985799</v>
      </c>
      <c r="M1550" s="98">
        <v>0.22944500000000101</v>
      </c>
      <c r="N1550" s="98">
        <v>-0.419370576307173</v>
      </c>
      <c r="O1550" s="99">
        <v>0.95000000000002105</v>
      </c>
      <c r="P1550" s="98">
        <v>1.0447371397270599</v>
      </c>
      <c r="Q1550" s="98">
        <v>0.23272000000000101</v>
      </c>
      <c r="R1550" s="98">
        <v>-0.38967302955524102</v>
      </c>
      <c r="S1550" s="99">
        <v>0.7</v>
      </c>
      <c r="T1550" s="98">
        <v>0.59223084402528903</v>
      </c>
      <c r="U1550" s="98">
        <v>0.39209500000000203</v>
      </c>
      <c r="V1550" s="98">
        <v>-1.1151108496122599</v>
      </c>
      <c r="W1550" s="99">
        <v>0.95000000000002505</v>
      </c>
      <c r="X1550" s="98">
        <v>2.77336984824327</v>
      </c>
      <c r="Y1550" s="98">
        <v>0.38102000000000102</v>
      </c>
      <c r="Z1550" s="98">
        <v>0.814234557203526</v>
      </c>
      <c r="AA1550" s="99">
        <v>0.69999999999999896</v>
      </c>
      <c r="AB1550" s="98">
        <v>1.2360932778224101</v>
      </c>
      <c r="AC1550" t="str">
        <f>IF('Regression diagnostics'!AC1550="","",'Regression diagnostics'!AC1550)</f>
        <v/>
      </c>
    </row>
    <row r="1551" spans="1:29" x14ac:dyDescent="0.25">
      <c r="A1551" t="str">
        <f t="shared" si="51"/>
        <v>Oct</v>
      </c>
      <c r="B1551">
        <f t="shared" si="52"/>
        <v>1550</v>
      </c>
      <c r="C1551" t="s">
        <v>2926</v>
      </c>
      <c r="D1551">
        <v>15</v>
      </c>
      <c r="E1551" s="98">
        <v>0.91173499999999197</v>
      </c>
      <c r="F1551" s="98">
        <v>1.1946544333357201</v>
      </c>
      <c r="G1551" s="99">
        <v>0.55000000000000004</v>
      </c>
      <c r="H1551" s="98">
        <v>0.75339720587282699</v>
      </c>
      <c r="I1551" s="98">
        <v>0.91456000000000104</v>
      </c>
      <c r="J1551" s="98">
        <v>0.704157296476556</v>
      </c>
      <c r="K1551" s="99">
        <v>0.3</v>
      </c>
      <c r="L1551" s="98">
        <v>0.45800439682654298</v>
      </c>
      <c r="M1551" s="98">
        <v>0.36946499999999999</v>
      </c>
      <c r="N1551" s="98">
        <v>0.419370576306765</v>
      </c>
      <c r="O1551" s="99">
        <v>0.54999999999999805</v>
      </c>
      <c r="P1551" s="98">
        <v>0.26497525651168602</v>
      </c>
      <c r="Q1551" s="98">
        <v>0.36619000000000002</v>
      </c>
      <c r="R1551" s="98">
        <v>0.41129612087194201</v>
      </c>
      <c r="S1551" s="99">
        <v>0.3</v>
      </c>
      <c r="T1551" s="98">
        <v>0.26789979679481202</v>
      </c>
      <c r="U1551" s="98">
        <v>0.38991500000000001</v>
      </c>
      <c r="V1551" s="98">
        <v>1.11511084961136</v>
      </c>
      <c r="W1551" s="99">
        <v>0.55000000000000804</v>
      </c>
      <c r="X1551" s="98">
        <v>0.70340601381522705</v>
      </c>
      <c r="Y1551" s="98">
        <v>0.40099000000000101</v>
      </c>
      <c r="Z1551" s="98">
        <v>9.2404066825981401E-2</v>
      </c>
      <c r="AA1551" s="99">
        <v>0.3</v>
      </c>
      <c r="AB1551" s="98">
        <v>6.0097992305990902E-2</v>
      </c>
      <c r="AC1551" t="str">
        <f>IF('Regression diagnostics'!AC1551="","",'Regression diagnostics'!AC1551)</f>
        <v/>
      </c>
    </row>
    <row r="1552" spans="1:29" x14ac:dyDescent="0.25">
      <c r="A1552" t="str">
        <f t="shared" si="51"/>
        <v>Oct</v>
      </c>
      <c r="B1552">
        <f t="shared" si="52"/>
        <v>1551</v>
      </c>
      <c r="C1552" t="s">
        <v>2926</v>
      </c>
      <c r="D1552">
        <v>30</v>
      </c>
      <c r="E1552" s="98">
        <v>0.89986499999999103</v>
      </c>
      <c r="F1552" s="98">
        <v>-1.1946544333345599</v>
      </c>
      <c r="G1552" s="99">
        <v>0.55000000000000804</v>
      </c>
      <c r="H1552" s="98">
        <v>0.75339720587210901</v>
      </c>
      <c r="I1552" s="98">
        <v>0.90268999999999999</v>
      </c>
      <c r="J1552" s="98">
        <v>-0.98552142130639797</v>
      </c>
      <c r="K1552" s="99">
        <v>0.3</v>
      </c>
      <c r="L1552" s="98">
        <v>0.64117067465421396</v>
      </c>
      <c r="M1552" s="98">
        <v>0.50293499999999902</v>
      </c>
      <c r="N1552" s="98">
        <v>-0.41937057630665098</v>
      </c>
      <c r="O1552" s="99">
        <v>0.55000000000000604</v>
      </c>
      <c r="P1552" s="98">
        <v>0.26497525651161902</v>
      </c>
      <c r="Q1552" s="98">
        <v>0.49965999999999999</v>
      </c>
      <c r="R1552" s="98">
        <v>-5.7289604221311602E-2</v>
      </c>
      <c r="S1552" s="99">
        <v>0.3</v>
      </c>
      <c r="T1552" s="98">
        <v>3.7312677640954903E-2</v>
      </c>
      <c r="U1552" s="98">
        <v>0.409884999999999</v>
      </c>
      <c r="V1552" s="98">
        <v>-1.1151108496112401</v>
      </c>
      <c r="W1552" s="99">
        <v>0.55000000000001503</v>
      </c>
      <c r="X1552" s="98">
        <v>0.70340601381516399</v>
      </c>
      <c r="Y1552" s="98">
        <v>0.42096</v>
      </c>
      <c r="Z1552" s="98">
        <v>-1.7839330587240201</v>
      </c>
      <c r="AA1552" s="99">
        <v>0.3</v>
      </c>
      <c r="AB1552" s="98">
        <v>1.1622653486700101</v>
      </c>
      <c r="AC1552" t="str">
        <f>IF('Regression diagnostics'!AC1552="","",'Regression diagnostics'!AC1552)</f>
        <v/>
      </c>
    </row>
    <row r="1553" spans="1:29" x14ac:dyDescent="0.25">
      <c r="A1553" t="str">
        <f t="shared" si="51"/>
        <v>Oct</v>
      </c>
      <c r="B1553">
        <f t="shared" si="52"/>
        <v>1552</v>
      </c>
      <c r="C1553" t="s">
        <v>2926</v>
      </c>
      <c r="D1553">
        <v>45</v>
      </c>
      <c r="E1553" s="98">
        <v>0.89364500000000802</v>
      </c>
      <c r="F1553" s="98">
        <v>1.1946544333334299</v>
      </c>
      <c r="G1553" s="99">
        <v>0.94999999999999896</v>
      </c>
      <c r="H1553" s="98">
        <v>2.9704737427238301</v>
      </c>
      <c r="I1553" s="98">
        <v>0.89081999999999895</v>
      </c>
      <c r="J1553" s="98">
        <v>0.645066545779441</v>
      </c>
      <c r="K1553" s="99">
        <v>0.70000000000000095</v>
      </c>
      <c r="L1553" s="98">
        <v>0.97895611973917096</v>
      </c>
      <c r="M1553" s="98">
        <v>0.62985500000000005</v>
      </c>
      <c r="N1553" s="98">
        <v>0.41937057630684998</v>
      </c>
      <c r="O1553" s="99">
        <v>0.94999999999999596</v>
      </c>
      <c r="P1553" s="98">
        <v>1.0447371397259799</v>
      </c>
      <c r="Q1553" s="98">
        <v>0.63312999999999897</v>
      </c>
      <c r="R1553" s="98">
        <v>-0.151080856797812</v>
      </c>
      <c r="S1553" s="99">
        <v>0.70000000000000095</v>
      </c>
      <c r="T1553" s="98">
        <v>0.22959963753404999</v>
      </c>
      <c r="U1553" s="98">
        <v>0.45200500000000099</v>
      </c>
      <c r="V1553" s="98">
        <v>1.11511084961111</v>
      </c>
      <c r="W1553" s="99">
        <v>0.95000000000000595</v>
      </c>
      <c r="X1553" s="98">
        <v>2.7733698482398599</v>
      </c>
      <c r="Y1553" s="98">
        <v>0.44092999999999999</v>
      </c>
      <c r="Z1553" s="98">
        <v>1.7696186579913</v>
      </c>
      <c r="AA1553" s="99">
        <v>0.7</v>
      </c>
      <c r="AB1553" s="98">
        <v>2.6901162228306399</v>
      </c>
      <c r="AC1553" t="str">
        <f>IF('Regression diagnostics'!AC1553="","",'Regression diagnostics'!AC1553)</f>
        <v/>
      </c>
    </row>
    <row r="1554" spans="1:29" x14ac:dyDescent="0.25">
      <c r="A1554" t="str">
        <f t="shared" si="51"/>
        <v>Oct</v>
      </c>
      <c r="B1554">
        <f t="shared" si="52"/>
        <v>1553</v>
      </c>
      <c r="C1554" t="s">
        <v>2927</v>
      </c>
      <c r="D1554">
        <v>0</v>
      </c>
      <c r="E1554" s="98">
        <v>0.99713000000001395</v>
      </c>
      <c r="F1554" s="98">
        <v>-0.80911166749635699</v>
      </c>
      <c r="G1554" s="99">
        <v>0.95000000000002305</v>
      </c>
      <c r="H1554" s="98">
        <v>2.0101903847042499</v>
      </c>
      <c r="I1554" s="98">
        <v>0.99213000000000295</v>
      </c>
      <c r="J1554" s="98">
        <v>8.9000926716957404E-2</v>
      </c>
      <c r="K1554" s="99">
        <v>0.70000000000000095</v>
      </c>
      <c r="L1554" s="98">
        <v>0.13503951958379801</v>
      </c>
      <c r="M1554" s="98">
        <v>0.23836500000000199</v>
      </c>
      <c r="N1554" s="98">
        <v>0.12624650566977499</v>
      </c>
      <c r="O1554" s="99">
        <v>0.95000000000002205</v>
      </c>
      <c r="P1554" s="98">
        <v>0.31445324221125198</v>
      </c>
      <c r="Q1554" s="98">
        <v>0.241340000000001</v>
      </c>
      <c r="R1554" s="98">
        <v>-0.209696926921696</v>
      </c>
      <c r="S1554" s="99">
        <v>0.7</v>
      </c>
      <c r="T1554" s="98">
        <v>0.31868275588011102</v>
      </c>
      <c r="U1554" s="98">
        <v>0.41345000000000298</v>
      </c>
      <c r="V1554" s="98">
        <v>1.36155170884865E-2</v>
      </c>
      <c r="W1554" s="99">
        <v>0.95000000000002105</v>
      </c>
      <c r="X1554" s="98">
        <v>3.3816068141536801E-2</v>
      </c>
      <c r="Y1554" s="98">
        <v>0.41115000000000101</v>
      </c>
      <c r="Z1554" s="98">
        <v>0.27413341109282002</v>
      </c>
      <c r="AA1554" s="99">
        <v>0.7</v>
      </c>
      <c r="AB1554" s="98">
        <v>0.41602891080133297</v>
      </c>
      <c r="AC1554" t="str">
        <f>IF('Regression diagnostics'!AC1554="","",'Regression diagnostics'!AC1554)</f>
        <v/>
      </c>
    </row>
    <row r="1555" spans="1:29" x14ac:dyDescent="0.25">
      <c r="A1555" t="str">
        <f t="shared" si="51"/>
        <v>Oct</v>
      </c>
      <c r="B1555">
        <f t="shared" si="52"/>
        <v>1554</v>
      </c>
      <c r="C1555" t="s">
        <v>2927</v>
      </c>
      <c r="D1555">
        <v>15</v>
      </c>
      <c r="E1555" s="98">
        <v>0.93700999999999102</v>
      </c>
      <c r="F1555" s="98">
        <v>0.80911166749378605</v>
      </c>
      <c r="G1555" s="99">
        <v>0.54999999999999905</v>
      </c>
      <c r="H1555" s="98">
        <v>0.50984184688054701</v>
      </c>
      <c r="I1555" s="98">
        <v>0.94201000000000201</v>
      </c>
      <c r="J1555" s="98">
        <v>0.323195251353042</v>
      </c>
      <c r="K1555" s="99">
        <v>0.3</v>
      </c>
      <c r="L1555" s="98">
        <v>0.21017273614042101</v>
      </c>
      <c r="M1555" s="98">
        <v>0.39210499999999898</v>
      </c>
      <c r="N1555" s="98">
        <v>-0.126246505670112</v>
      </c>
      <c r="O1555" s="99">
        <v>0.54999999999999905</v>
      </c>
      <c r="P1555" s="98">
        <v>7.9754347144132098E-2</v>
      </c>
      <c r="Q1555" s="98">
        <v>0.38912999999999998</v>
      </c>
      <c r="R1555" s="98">
        <v>9.0258150046790095E-2</v>
      </c>
      <c r="S1555" s="99">
        <v>0.3</v>
      </c>
      <c r="T1555" s="98">
        <v>5.8785215157390498E-2</v>
      </c>
      <c r="U1555" s="98">
        <v>0.40934999999999799</v>
      </c>
      <c r="V1555" s="98">
        <v>-1.3615517089133699E-2</v>
      </c>
      <c r="W1555" s="99">
        <v>0.55000000000000404</v>
      </c>
      <c r="X1555" s="98">
        <v>8.5767232634191698E-3</v>
      </c>
      <c r="Y1555" s="98">
        <v>0.41165000000000002</v>
      </c>
      <c r="Z1555" s="98">
        <v>-0.18709914357339899</v>
      </c>
      <c r="AA1555" s="99">
        <v>0.3</v>
      </c>
      <c r="AB1555" s="98">
        <v>0.121687785225878</v>
      </c>
      <c r="AC1555" t="str">
        <f>IF('Regression diagnostics'!AC1555="","",'Regression diagnostics'!AC1555)</f>
        <v/>
      </c>
    </row>
    <row r="1556" spans="1:29" x14ac:dyDescent="0.25">
      <c r="A1556" t="str">
        <f t="shared" si="51"/>
        <v>Oct</v>
      </c>
      <c r="B1556">
        <f t="shared" si="52"/>
        <v>1555</v>
      </c>
      <c r="C1556" t="s">
        <v>2927</v>
      </c>
      <c r="D1556">
        <v>30</v>
      </c>
      <c r="E1556" s="98">
        <v>0.88688999999998896</v>
      </c>
      <c r="F1556" s="98">
        <v>-0.80911166749240004</v>
      </c>
      <c r="G1556" s="99">
        <v>0.55000000000000604</v>
      </c>
      <c r="H1556" s="98">
        <v>0.50984184687968004</v>
      </c>
      <c r="I1556" s="98">
        <v>0.89188999999999996</v>
      </c>
      <c r="J1556" s="98">
        <v>-0.82118485282176801</v>
      </c>
      <c r="K1556" s="99">
        <v>0.3</v>
      </c>
      <c r="L1556" s="98">
        <v>0.53417221627616895</v>
      </c>
      <c r="M1556" s="98">
        <v>0.53989499999999901</v>
      </c>
      <c r="N1556" s="98">
        <v>0.126246505670322</v>
      </c>
      <c r="O1556" s="99">
        <v>0.55000000000000604</v>
      </c>
      <c r="P1556" s="98">
        <v>7.9754347144266102E-2</v>
      </c>
      <c r="Q1556" s="98">
        <v>0.53691999999999995</v>
      </c>
      <c r="R1556" s="98">
        <v>0.23132028874271701</v>
      </c>
      <c r="S1556" s="99">
        <v>0.3</v>
      </c>
      <c r="T1556" s="98">
        <v>0.150662640909588</v>
      </c>
      <c r="U1556" s="98">
        <v>0.40984999999999799</v>
      </c>
      <c r="V1556" s="98">
        <v>1.3615517089441099E-2</v>
      </c>
      <c r="W1556" s="99">
        <v>0.55000000000001004</v>
      </c>
      <c r="X1556" s="98">
        <v>8.5767232636129401E-3</v>
      </c>
      <c r="Y1556" s="98">
        <v>0.41215000000000002</v>
      </c>
      <c r="Z1556" s="98">
        <v>-0.16418904436030701</v>
      </c>
      <c r="AA1556" s="99">
        <v>0.3</v>
      </c>
      <c r="AB1556" s="98">
        <v>0.106786768385909</v>
      </c>
      <c r="AC1556" t="str">
        <f>IF('Regression diagnostics'!AC1556="","",'Regression diagnostics'!AC1556)</f>
        <v/>
      </c>
    </row>
    <row r="1557" spans="1:29" x14ac:dyDescent="0.25">
      <c r="A1557" t="str">
        <f t="shared" si="51"/>
        <v>Oct</v>
      </c>
      <c r="B1557">
        <f t="shared" si="52"/>
        <v>1556</v>
      </c>
      <c r="C1557" t="s">
        <v>2927</v>
      </c>
      <c r="D1557">
        <v>45</v>
      </c>
      <c r="E1557" s="98">
        <v>0.84677000000001001</v>
      </c>
      <c r="F1557" s="98">
        <v>0.80911166749107599</v>
      </c>
      <c r="G1557" s="99">
        <v>0.94999999999999896</v>
      </c>
      <c r="H1557" s="98">
        <v>2.0101903846906102</v>
      </c>
      <c r="I1557" s="98">
        <v>0.84176999999999902</v>
      </c>
      <c r="J1557" s="98">
        <v>0.67169075462648098</v>
      </c>
      <c r="K1557" s="99">
        <v>0.70000000000000095</v>
      </c>
      <c r="L1557" s="98">
        <v>1.0193797695439899</v>
      </c>
      <c r="M1557" s="98">
        <v>0.68173499999999998</v>
      </c>
      <c r="N1557" s="98">
        <v>-0.126246505670181</v>
      </c>
      <c r="O1557" s="99">
        <v>0.94999999999999896</v>
      </c>
      <c r="P1557" s="98">
        <v>0.31445324221218501</v>
      </c>
      <c r="Q1557" s="98">
        <v>0.68470999999999904</v>
      </c>
      <c r="R1557" s="98">
        <v>-0.281522252284504</v>
      </c>
      <c r="S1557" s="99">
        <v>0.70000000000000095</v>
      </c>
      <c r="T1557" s="98">
        <v>0.42784566255786699</v>
      </c>
      <c r="U1557" s="98">
        <v>0.41495000000000198</v>
      </c>
      <c r="V1557" s="98">
        <v>-1.36155170897538E-2</v>
      </c>
      <c r="W1557" s="99">
        <v>0.95000000000000295</v>
      </c>
      <c r="X1557" s="98">
        <v>3.3816068144677802E-2</v>
      </c>
      <c r="Y1557" s="98">
        <v>0.41265000000000002</v>
      </c>
      <c r="Z1557" s="98">
        <v>0.26246815955707598</v>
      </c>
      <c r="AA1557" s="99">
        <v>0.7</v>
      </c>
      <c r="AB1557" s="98">
        <v>0.39832418431746602</v>
      </c>
      <c r="AC1557" t="str">
        <f>IF('Regression diagnostics'!AC1557="","",'Regression diagnostics'!AC1557)</f>
        <v/>
      </c>
    </row>
    <row r="1558" spans="1:29" x14ac:dyDescent="0.25">
      <c r="A1558" t="str">
        <f t="shared" si="51"/>
        <v>Oct</v>
      </c>
      <c r="B1558">
        <f t="shared" si="52"/>
        <v>1557</v>
      </c>
      <c r="C1558" t="s">
        <v>2928</v>
      </c>
      <c r="D1558">
        <v>0</v>
      </c>
      <c r="E1558" s="98">
        <v>0.91575500000000898</v>
      </c>
      <c r="F1558" s="98">
        <v>-0.83551870625154301</v>
      </c>
      <c r="G1558" s="99">
        <v>0.95000000000001705</v>
      </c>
      <c r="H1558" s="98">
        <v>2.0758923550809301</v>
      </c>
      <c r="I1558" s="98">
        <v>0.92523000000000299</v>
      </c>
      <c r="J1558" s="98">
        <v>-1.0216089280446801</v>
      </c>
      <c r="K1558" s="99">
        <v>0.70000000000000095</v>
      </c>
      <c r="L1558" s="98">
        <v>1.5509059001471599</v>
      </c>
      <c r="M1558" s="98">
        <v>0.227355000000001</v>
      </c>
      <c r="N1558" s="98">
        <v>-0.77053901736688402</v>
      </c>
      <c r="O1558" s="99">
        <v>0.95000000000001605</v>
      </c>
      <c r="P1558" s="98">
        <v>1.9204053138002199</v>
      </c>
      <c r="Q1558" s="98">
        <v>0.235680000000001</v>
      </c>
      <c r="R1558" s="98">
        <v>-0.90648514078730902</v>
      </c>
      <c r="S1558" s="99">
        <v>0.7</v>
      </c>
      <c r="T1558" s="98">
        <v>1.3781660687044399</v>
      </c>
      <c r="U1558" s="98">
        <v>0.37462500000000098</v>
      </c>
      <c r="V1558" s="98">
        <v>-0.74204568136571103</v>
      </c>
      <c r="W1558" s="99">
        <v>0.95000000000002105</v>
      </c>
      <c r="X1558" s="98">
        <v>1.8441039265003101</v>
      </c>
      <c r="Y1558" s="98">
        <v>0.38059999999999999</v>
      </c>
      <c r="Z1558" s="98">
        <v>-1.0148768836206199</v>
      </c>
      <c r="AA1558" s="99">
        <v>0.69999999999999796</v>
      </c>
      <c r="AB1558" s="98">
        <v>1.5409999830779899</v>
      </c>
      <c r="AC1558" t="str">
        <f>IF('Regression diagnostics'!AC1558="","",'Regression diagnostics'!AC1558)</f>
        <v/>
      </c>
    </row>
    <row r="1559" spans="1:29" x14ac:dyDescent="0.25">
      <c r="A1559" t="str">
        <f t="shared" si="51"/>
        <v>Oct</v>
      </c>
      <c r="B1559">
        <f t="shared" si="52"/>
        <v>1558</v>
      </c>
      <c r="C1559" t="s">
        <v>2928</v>
      </c>
      <c r="D1559">
        <v>15</v>
      </c>
      <c r="E1559" s="98">
        <v>0.90903499999999504</v>
      </c>
      <c r="F1559" s="98">
        <v>0.83551870624981395</v>
      </c>
      <c r="G1559" s="99">
        <v>0.54999999999999605</v>
      </c>
      <c r="H1559" s="98">
        <v>0.52650574805959305</v>
      </c>
      <c r="I1559" s="98">
        <v>0.89956000000000202</v>
      </c>
      <c r="J1559" s="98">
        <v>1.06270980953394</v>
      </c>
      <c r="K1559" s="99">
        <v>0.3</v>
      </c>
      <c r="L1559" s="98">
        <v>0.69144568723462896</v>
      </c>
      <c r="M1559" s="98">
        <v>0.34983499999999901</v>
      </c>
      <c r="N1559" s="98">
        <v>0.77053901736643904</v>
      </c>
      <c r="O1559" s="99">
        <v>0.54999999999999605</v>
      </c>
      <c r="P1559" s="98">
        <v>0.48706978174795701</v>
      </c>
      <c r="Q1559" s="98">
        <v>0.34150999999999998</v>
      </c>
      <c r="R1559" s="98">
        <v>0.88042231392957504</v>
      </c>
      <c r="S1559" s="99">
        <v>0.3</v>
      </c>
      <c r="T1559" s="98">
        <v>0.57364693075913897</v>
      </c>
      <c r="U1559" s="98">
        <v>0.393624999999999</v>
      </c>
      <c r="V1559" s="98">
        <v>0.74204568136533799</v>
      </c>
      <c r="W1559" s="99">
        <v>0.55000000000000704</v>
      </c>
      <c r="X1559" s="98">
        <v>0.46771756490491401</v>
      </c>
      <c r="Y1559" s="98">
        <v>0.38764999999999999</v>
      </c>
      <c r="Z1559" s="98">
        <v>1.08059301288288</v>
      </c>
      <c r="AA1559" s="99">
        <v>0.3</v>
      </c>
      <c r="AB1559" s="98">
        <v>0.70324638232681203</v>
      </c>
      <c r="AC1559" t="str">
        <f>IF('Regression diagnostics'!AC1559="","",'Regression diagnostics'!AC1559)</f>
        <v/>
      </c>
    </row>
    <row r="1560" spans="1:29" x14ac:dyDescent="0.25">
      <c r="A1560" t="str">
        <f t="shared" si="51"/>
        <v>Oct</v>
      </c>
      <c r="B1560">
        <f t="shared" si="52"/>
        <v>1559</v>
      </c>
      <c r="C1560" t="s">
        <v>2928</v>
      </c>
      <c r="D1560">
        <v>30</v>
      </c>
      <c r="E1560" s="98">
        <v>0.88336499999999396</v>
      </c>
      <c r="F1560" s="98">
        <v>-0.83551870624900804</v>
      </c>
      <c r="G1560" s="99">
        <v>0.55000000000000404</v>
      </c>
      <c r="H1560" s="98">
        <v>0.526505748059093</v>
      </c>
      <c r="I1560" s="98">
        <v>0.87388999999999994</v>
      </c>
      <c r="J1560" s="98">
        <v>-0.11901951475101601</v>
      </c>
      <c r="K1560" s="99">
        <v>0.3</v>
      </c>
      <c r="L1560" s="98">
        <v>7.7394332328411794E-2</v>
      </c>
      <c r="M1560" s="98">
        <v>0.45566499999999799</v>
      </c>
      <c r="N1560" s="98">
        <v>-0.77053901736619801</v>
      </c>
      <c r="O1560" s="99">
        <v>0.55000000000000204</v>
      </c>
      <c r="P1560" s="98">
        <v>0.48706978174781002</v>
      </c>
      <c r="Q1560" s="98">
        <v>0.44734000000000002</v>
      </c>
      <c r="R1560" s="98">
        <v>1.94568467166953E-2</v>
      </c>
      <c r="S1560" s="99">
        <v>0.3</v>
      </c>
      <c r="T1560" s="98">
        <v>1.26722111565501E-2</v>
      </c>
      <c r="U1560" s="98">
        <v>0.400674999999999</v>
      </c>
      <c r="V1560" s="98">
        <v>-0.74204568136523597</v>
      </c>
      <c r="W1560" s="99">
        <v>0.55000000000001203</v>
      </c>
      <c r="X1560" s="98">
        <v>0.467717564904855</v>
      </c>
      <c r="Y1560" s="98">
        <v>0.3947</v>
      </c>
      <c r="Z1560" s="98">
        <v>-0.168007394229155</v>
      </c>
      <c r="AA1560" s="99">
        <v>0.3</v>
      </c>
      <c r="AB1560" s="98">
        <v>0.10927025767836999</v>
      </c>
      <c r="AC1560" t="str">
        <f>IF('Regression diagnostics'!AC1560="","",'Regression diagnostics'!AC1560)</f>
        <v/>
      </c>
    </row>
    <row r="1561" spans="1:29" x14ac:dyDescent="0.25">
      <c r="A1561" t="str">
        <f t="shared" si="51"/>
        <v>Oct</v>
      </c>
      <c r="B1561">
        <f t="shared" si="52"/>
        <v>1560</v>
      </c>
      <c r="C1561" t="s">
        <v>2928</v>
      </c>
      <c r="D1561">
        <v>45</v>
      </c>
      <c r="E1561" s="98">
        <v>0.83874500000000596</v>
      </c>
      <c r="F1561" s="98">
        <v>0.83551870624818503</v>
      </c>
      <c r="G1561" s="99">
        <v>0.94999999999999896</v>
      </c>
      <c r="H1561" s="98">
        <v>2.0758923550722002</v>
      </c>
      <c r="I1561" s="98">
        <v>0.84821999999999897</v>
      </c>
      <c r="J1561" s="98">
        <v>-0.41990180810160899</v>
      </c>
      <c r="K1561" s="99">
        <v>0.70000000000000095</v>
      </c>
      <c r="L1561" s="98">
        <v>0.63716541471626698</v>
      </c>
      <c r="M1561" s="98">
        <v>0.54484500000000002</v>
      </c>
      <c r="N1561" s="98">
        <v>0.77053901736636199</v>
      </c>
      <c r="O1561" s="99">
        <v>0.94999999999999896</v>
      </c>
      <c r="P1561" s="98">
        <v>1.9204053137985899</v>
      </c>
      <c r="Q1561" s="98">
        <v>0.55316999999999905</v>
      </c>
      <c r="R1561" s="98">
        <v>-0.46810298253760402</v>
      </c>
      <c r="S1561" s="99">
        <v>0.70000000000000095</v>
      </c>
      <c r="T1561" s="98">
        <v>0.71145455023487103</v>
      </c>
      <c r="U1561" s="98">
        <v>0.39577500000000099</v>
      </c>
      <c r="V1561" s="98">
        <v>0.74204568136502003</v>
      </c>
      <c r="W1561" s="99">
        <v>0.95000000000000295</v>
      </c>
      <c r="X1561" s="98">
        <v>1.8441039264982499</v>
      </c>
      <c r="Y1561" s="98">
        <v>0.40175</v>
      </c>
      <c r="Z1561" s="98">
        <v>-0.37912067491574403</v>
      </c>
      <c r="AA1561" s="99">
        <v>0.7</v>
      </c>
      <c r="AB1561" s="98">
        <v>0.57538079252253105</v>
      </c>
      <c r="AC1561" t="str">
        <f>IF('Regression diagnostics'!AC1561="","",'Regression diagnostics'!AC1561)</f>
        <v/>
      </c>
    </row>
    <row r="1562" spans="1:29" x14ac:dyDescent="0.25">
      <c r="A1562" t="str">
        <f t="shared" si="51"/>
        <v>Oct</v>
      </c>
      <c r="B1562">
        <f t="shared" si="52"/>
        <v>1561</v>
      </c>
      <c r="C1562" t="s">
        <v>2929</v>
      </c>
      <c r="D1562">
        <v>0</v>
      </c>
      <c r="E1562" s="98">
        <v>0.93895000000001005</v>
      </c>
      <c r="F1562" s="98">
        <v>-0.242944756560216</v>
      </c>
      <c r="G1562" s="99">
        <v>0.95000000000001805</v>
      </c>
      <c r="H1562" s="98">
        <v>0.60320256518674698</v>
      </c>
      <c r="I1562" s="98">
        <v>0.936450000000003</v>
      </c>
      <c r="J1562" s="98">
        <v>0.102693376981181</v>
      </c>
      <c r="K1562" s="99">
        <v>0.7</v>
      </c>
      <c r="L1562" s="98">
        <v>0.15581504330030299</v>
      </c>
      <c r="M1562" s="98">
        <v>0.224915000000001</v>
      </c>
      <c r="N1562" s="98">
        <v>5.3691042641174198E-2</v>
      </c>
      <c r="O1562" s="99">
        <v>0.95000000000001505</v>
      </c>
      <c r="P1562" s="98">
        <v>0.13373116935125101</v>
      </c>
      <c r="Q1562" s="98">
        <v>0.22719</v>
      </c>
      <c r="R1562" s="98">
        <v>-0.172545896561527</v>
      </c>
      <c r="S1562" s="99">
        <v>0.7</v>
      </c>
      <c r="T1562" s="98">
        <v>0.26222129100614799</v>
      </c>
      <c r="U1562" s="98">
        <v>0.39204500000000198</v>
      </c>
      <c r="V1562" s="98">
        <v>-0.17564017045222399</v>
      </c>
      <c r="W1562" s="99">
        <v>0.95000000000002005</v>
      </c>
      <c r="X1562" s="98">
        <v>0.43624214260861699</v>
      </c>
      <c r="Y1562" s="98">
        <v>0.39477000000000101</v>
      </c>
      <c r="Z1562" s="98">
        <v>-0.39311897675885898</v>
      </c>
      <c r="AA1562" s="99">
        <v>0.7</v>
      </c>
      <c r="AB1562" s="98">
        <v>0.59662916219347195</v>
      </c>
      <c r="AC1562" t="str">
        <f>IF('Regression diagnostics'!AC1562="","",'Regression diagnostics'!AC1562)</f>
        <v/>
      </c>
    </row>
    <row r="1563" spans="1:29" x14ac:dyDescent="0.25">
      <c r="A1563" t="str">
        <f t="shared" si="51"/>
        <v>Oct</v>
      </c>
      <c r="B1563">
        <f t="shared" si="52"/>
        <v>1562</v>
      </c>
      <c r="C1563" t="s">
        <v>2929</v>
      </c>
      <c r="D1563">
        <v>15</v>
      </c>
      <c r="E1563" s="98">
        <v>0.90354999999999397</v>
      </c>
      <c r="F1563" s="98">
        <v>0.24294475655841999</v>
      </c>
      <c r="G1563" s="99">
        <v>0.54999999999999805</v>
      </c>
      <c r="H1563" s="98">
        <v>0.15298944429179601</v>
      </c>
      <c r="I1563" s="98">
        <v>0.90605000000000102</v>
      </c>
      <c r="J1563" s="98">
        <v>4.7309012139446799E-2</v>
      </c>
      <c r="K1563" s="99">
        <v>0.3</v>
      </c>
      <c r="L1563" s="98">
        <v>3.0763246425427299E-2</v>
      </c>
      <c r="M1563" s="98">
        <v>0.33525500000000003</v>
      </c>
      <c r="N1563" s="98">
        <v>-5.3691042641300299E-2</v>
      </c>
      <c r="O1563" s="99">
        <v>0.54999999999999605</v>
      </c>
      <c r="P1563" s="98">
        <v>3.3918054173734599E-2</v>
      </c>
      <c r="Q1563" s="98">
        <v>0.33298</v>
      </c>
      <c r="R1563" s="98">
        <v>9.2960489868565394E-2</v>
      </c>
      <c r="S1563" s="99">
        <v>0.3</v>
      </c>
      <c r="T1563" s="98">
        <v>6.0545267007556997E-2</v>
      </c>
      <c r="U1563" s="98">
        <v>0.39836499999999903</v>
      </c>
      <c r="V1563" s="98">
        <v>0.17564017045170099</v>
      </c>
      <c r="W1563" s="99">
        <v>0.55000000000000404</v>
      </c>
      <c r="X1563" s="98">
        <v>0.110643499922761</v>
      </c>
      <c r="Y1563" s="98">
        <v>0.39563999999999999</v>
      </c>
      <c r="Z1563" s="98">
        <v>0.35587020777624301</v>
      </c>
      <c r="AA1563" s="99">
        <v>0.3</v>
      </c>
      <c r="AB1563" s="98">
        <v>0.231466776712828</v>
      </c>
      <c r="AC1563" t="str">
        <f>IF('Regression diagnostics'!AC1563="","",'Regression diagnostics'!AC1563)</f>
        <v/>
      </c>
    </row>
    <row r="1564" spans="1:29" x14ac:dyDescent="0.25">
      <c r="A1564" t="str">
        <f t="shared" si="51"/>
        <v>Oct</v>
      </c>
      <c r="B1564">
        <f t="shared" si="52"/>
        <v>1563</v>
      </c>
      <c r="C1564" t="s">
        <v>2929</v>
      </c>
      <c r="D1564">
        <v>30</v>
      </c>
      <c r="E1564" s="98">
        <v>0.87314999999999299</v>
      </c>
      <c r="F1564" s="98">
        <v>-0.24294475655747599</v>
      </c>
      <c r="G1564" s="99">
        <v>0.55000000000000504</v>
      </c>
      <c r="H1564" s="98">
        <v>0.15298944429120401</v>
      </c>
      <c r="I1564" s="98">
        <v>0.87565000000000004</v>
      </c>
      <c r="J1564" s="98">
        <v>-0.296303812873837</v>
      </c>
      <c r="K1564" s="99">
        <v>0.3</v>
      </c>
      <c r="L1564" s="98">
        <v>0.192683656174121</v>
      </c>
      <c r="M1564" s="98">
        <v>0.44104499999999902</v>
      </c>
      <c r="N1564" s="98">
        <v>5.3691042641418801E-2</v>
      </c>
      <c r="O1564" s="99">
        <v>0.55000000000000204</v>
      </c>
      <c r="P1564" s="98">
        <v>3.3918054173809997E-2</v>
      </c>
      <c r="Q1564" s="98">
        <v>0.43876999999999999</v>
      </c>
      <c r="R1564" s="98">
        <v>0.152952433911661</v>
      </c>
      <c r="S1564" s="99">
        <v>0.3</v>
      </c>
      <c r="T1564" s="98">
        <v>9.9618843015653796E-2</v>
      </c>
      <c r="U1564" s="98">
        <v>0.39923499999999901</v>
      </c>
      <c r="V1564" s="98">
        <v>-0.17564017045147501</v>
      </c>
      <c r="W1564" s="99">
        <v>0.55000000000000904</v>
      </c>
      <c r="X1564" s="98">
        <v>0.11064349992262</v>
      </c>
      <c r="Y1564" s="98">
        <v>0.39650999999999997</v>
      </c>
      <c r="Z1564" s="98">
        <v>6.03299279277262E-2</v>
      </c>
      <c r="AA1564" s="99">
        <v>0.3</v>
      </c>
      <c r="AB1564" s="98">
        <v>3.9237426668218597E-2</v>
      </c>
      <c r="AC1564" t="str">
        <f>IF('Regression diagnostics'!AC1564="","",'Regression diagnostics'!AC1564)</f>
        <v/>
      </c>
    </row>
    <row r="1565" spans="1:29" x14ac:dyDescent="0.25">
      <c r="A1565" t="str">
        <f t="shared" si="51"/>
        <v>Oct</v>
      </c>
      <c r="B1565">
        <f t="shared" si="52"/>
        <v>1564</v>
      </c>
      <c r="C1565" t="s">
        <v>2929</v>
      </c>
      <c r="D1565">
        <v>45</v>
      </c>
      <c r="E1565" s="98">
        <v>0.847750000000007</v>
      </c>
      <c r="F1565" s="98">
        <v>0.242944756556605</v>
      </c>
      <c r="G1565" s="99">
        <v>0.94999999999999896</v>
      </c>
      <c r="H1565" s="98">
        <v>0.60320256517766102</v>
      </c>
      <c r="I1565" s="98">
        <v>0.84524999999999895</v>
      </c>
      <c r="J1565" s="98">
        <v>0.27765246369048702</v>
      </c>
      <c r="K1565" s="99">
        <v>0.70000000000000095</v>
      </c>
      <c r="L1565" s="98">
        <v>0.42129231157839903</v>
      </c>
      <c r="M1565" s="98">
        <v>0.54228500000000002</v>
      </c>
      <c r="N1565" s="98">
        <v>-5.36910426412767E-2</v>
      </c>
      <c r="O1565" s="99">
        <v>0.94999999999999596</v>
      </c>
      <c r="P1565" s="98">
        <v>0.133731169351479</v>
      </c>
      <c r="Q1565" s="98">
        <v>0.54455999999999904</v>
      </c>
      <c r="R1565" s="98">
        <v>-0.203092299302018</v>
      </c>
      <c r="S1565" s="99">
        <v>0.70000000000000095</v>
      </c>
      <c r="T1565" s="98">
        <v>0.308645069514418</v>
      </c>
      <c r="U1565" s="98">
        <v>0.39465500000000098</v>
      </c>
      <c r="V1565" s="98">
        <v>0.175640170451205</v>
      </c>
      <c r="W1565" s="99">
        <v>0.94999999999999896</v>
      </c>
      <c r="X1565" s="98">
        <v>0.43624214260599198</v>
      </c>
      <c r="Y1565" s="98">
        <v>0.39738000000000001</v>
      </c>
      <c r="Z1565" s="98">
        <v>-0.24263723194605399</v>
      </c>
      <c r="AA1565" s="99">
        <v>0.7</v>
      </c>
      <c r="AB1565" s="98">
        <v>0.36822655475382199</v>
      </c>
      <c r="AC1565" t="str">
        <f>IF('Regression diagnostics'!AC1565="","",'Regression diagnostics'!AC1565)</f>
        <v/>
      </c>
    </row>
    <row r="1566" spans="1:29" x14ac:dyDescent="0.25">
      <c r="A1566" t="str">
        <f t="shared" si="51"/>
        <v>Oct</v>
      </c>
      <c r="B1566">
        <f t="shared" si="52"/>
        <v>1565</v>
      </c>
      <c r="C1566" t="s">
        <v>2930</v>
      </c>
      <c r="D1566">
        <v>0</v>
      </c>
      <c r="E1566" s="98">
        <v>0.91132500000001004</v>
      </c>
      <c r="F1566" s="98">
        <v>-0.95593480298053402</v>
      </c>
      <c r="G1566" s="99">
        <v>0.95000000000001705</v>
      </c>
      <c r="H1566" s="98">
        <v>2.3756142317854501</v>
      </c>
      <c r="I1566" s="98">
        <v>0.917300000000003</v>
      </c>
      <c r="J1566" s="98">
        <v>-0.79872626541104497</v>
      </c>
      <c r="K1566" s="99">
        <v>0.70000000000000095</v>
      </c>
      <c r="L1566" s="98">
        <v>1.2122910028573</v>
      </c>
      <c r="M1566" s="98">
        <v>0.235814999999999</v>
      </c>
      <c r="N1566" s="98">
        <v>-0.70088577285854203</v>
      </c>
      <c r="O1566" s="99">
        <v>0.95000000000001406</v>
      </c>
      <c r="P1566" s="98">
        <v>1.74662266299686</v>
      </c>
      <c r="Q1566" s="98">
        <v>0.23649000000000001</v>
      </c>
      <c r="R1566" s="98">
        <v>-0.255103741806253</v>
      </c>
      <c r="S1566" s="99">
        <v>0.70000000000000095</v>
      </c>
      <c r="T1566" s="98">
        <v>0.387693086688642</v>
      </c>
      <c r="U1566" s="98">
        <v>0.39647000000000099</v>
      </c>
      <c r="V1566" s="98">
        <v>-0.345834134067948</v>
      </c>
      <c r="W1566" s="99">
        <v>0.95000000000002005</v>
      </c>
      <c r="X1566" s="98">
        <v>0.85904211985391599</v>
      </c>
      <c r="Y1566" s="98">
        <v>0.39722000000000102</v>
      </c>
      <c r="Z1566" s="98">
        <v>-0.23563808102460901</v>
      </c>
      <c r="AA1566" s="99">
        <v>0.69999999999999896</v>
      </c>
      <c r="AB1566" s="98">
        <v>0.35760397784537501</v>
      </c>
      <c r="AC1566" t="str">
        <f>IF('Regression diagnostics'!AC1566="","",'Regression diagnostics'!AC1566)</f>
        <v/>
      </c>
    </row>
    <row r="1567" spans="1:29" x14ac:dyDescent="0.25">
      <c r="A1567" t="str">
        <f t="shared" si="51"/>
        <v>Oct</v>
      </c>
      <c r="B1567">
        <f t="shared" si="52"/>
        <v>1566</v>
      </c>
      <c r="C1567" t="s">
        <v>2930</v>
      </c>
      <c r="D1567">
        <v>15</v>
      </c>
      <c r="E1567" s="98">
        <v>0.91292499999999499</v>
      </c>
      <c r="F1567" s="98">
        <v>0.95593480297856004</v>
      </c>
      <c r="G1567" s="99">
        <v>0.54999999999999905</v>
      </c>
      <c r="H1567" s="98">
        <v>0.60252379905241205</v>
      </c>
      <c r="I1567" s="98">
        <v>0.90695000000000203</v>
      </c>
      <c r="J1567" s="98">
        <v>0.97356967087104496</v>
      </c>
      <c r="K1567" s="99">
        <v>0.3</v>
      </c>
      <c r="L1567" s="98">
        <v>0.63338724979480598</v>
      </c>
      <c r="M1567" s="98">
        <v>0.41725500000000099</v>
      </c>
      <c r="N1567" s="98">
        <v>0.700885772858581</v>
      </c>
      <c r="O1567" s="99">
        <v>0.54999999999999505</v>
      </c>
      <c r="P1567" s="98">
        <v>0.44299352493406402</v>
      </c>
      <c r="Q1567" s="98">
        <v>0.41658000000000001</v>
      </c>
      <c r="R1567" s="98">
        <v>0.42805062776686498</v>
      </c>
      <c r="S1567" s="99">
        <v>0.3</v>
      </c>
      <c r="T1567" s="98">
        <v>0.27881495266600698</v>
      </c>
      <c r="U1567" s="98">
        <v>0.40888999999999898</v>
      </c>
      <c r="V1567" s="98">
        <v>0.34583413406754299</v>
      </c>
      <c r="W1567" s="99">
        <v>0.55000000000000604</v>
      </c>
      <c r="X1567" s="98">
        <v>0.21787768176984801</v>
      </c>
      <c r="Y1567" s="98">
        <v>0.40814</v>
      </c>
      <c r="Z1567" s="98">
        <v>0.34823350803856301</v>
      </c>
      <c r="AA1567" s="99">
        <v>0.3</v>
      </c>
      <c r="AB1567" s="98">
        <v>0.226499009971461</v>
      </c>
      <c r="AC1567" t="str">
        <f>IF('Regression diagnostics'!AC1567="","",'Regression diagnostics'!AC1567)</f>
        <v/>
      </c>
    </row>
    <row r="1568" spans="1:29" x14ac:dyDescent="0.25">
      <c r="A1568" t="str">
        <f t="shared" si="51"/>
        <v>Oct</v>
      </c>
      <c r="B1568">
        <f t="shared" si="52"/>
        <v>1567</v>
      </c>
      <c r="C1568" t="s">
        <v>2930</v>
      </c>
      <c r="D1568">
        <v>30</v>
      </c>
      <c r="E1568" s="98">
        <v>0.90257499999999302</v>
      </c>
      <c r="F1568" s="98">
        <v>-0.95593480297773104</v>
      </c>
      <c r="G1568" s="99">
        <v>0.55000000000000504</v>
      </c>
      <c r="H1568" s="98">
        <v>0.60252379905189501</v>
      </c>
      <c r="I1568" s="98">
        <v>0.89659999999999995</v>
      </c>
      <c r="J1568" s="98">
        <v>-0.37847209711616597</v>
      </c>
      <c r="K1568" s="99">
        <v>0.3</v>
      </c>
      <c r="L1568" s="98">
        <v>0.246124047227155</v>
      </c>
      <c r="M1568" s="98">
        <v>0.59734500000000101</v>
      </c>
      <c r="N1568" s="98">
        <v>-0.700885772858728</v>
      </c>
      <c r="O1568" s="99">
        <v>0.55000000000000504</v>
      </c>
      <c r="P1568" s="98">
        <v>0.44299352493416599</v>
      </c>
      <c r="Q1568" s="98">
        <v>0.59667000000000003</v>
      </c>
      <c r="R1568" s="98">
        <v>-0.35508745257933799</v>
      </c>
      <c r="S1568" s="99">
        <v>0.3</v>
      </c>
      <c r="T1568" s="98">
        <v>0.231282856280841</v>
      </c>
      <c r="U1568" s="98">
        <v>0.41980999999999902</v>
      </c>
      <c r="V1568" s="98">
        <v>-0.34583413406742503</v>
      </c>
      <c r="W1568" s="99">
        <v>0.55000000000001403</v>
      </c>
      <c r="X1568" s="98">
        <v>0.21787768176977701</v>
      </c>
      <c r="Y1568" s="98">
        <v>0.41905999999999999</v>
      </c>
      <c r="Z1568" s="98">
        <v>-0.23368301197327601</v>
      </c>
      <c r="AA1568" s="99">
        <v>0.3</v>
      </c>
      <c r="AB1568" s="98">
        <v>0.15198719552155601</v>
      </c>
      <c r="AC1568" t="str">
        <f>IF('Regression diagnostics'!AC1568="","",'Regression diagnostics'!AC1568)</f>
        <v/>
      </c>
    </row>
    <row r="1569" spans="1:29" x14ac:dyDescent="0.25">
      <c r="A1569" t="str">
        <f t="shared" si="51"/>
        <v>Oct</v>
      </c>
      <c r="B1569">
        <f t="shared" si="52"/>
        <v>1568</v>
      </c>
      <c r="C1569" t="s">
        <v>2930</v>
      </c>
      <c r="D1569">
        <v>45</v>
      </c>
      <c r="E1569" s="98">
        <v>0.88027500000000602</v>
      </c>
      <c r="F1569" s="98">
        <v>0.95593480297688704</v>
      </c>
      <c r="G1569" s="99">
        <v>0.94999999999999596</v>
      </c>
      <c r="H1569" s="98">
        <v>2.37561423177584</v>
      </c>
      <c r="I1569" s="98">
        <v>0.88624999999999898</v>
      </c>
      <c r="J1569" s="98">
        <v>-0.11030029379473499</v>
      </c>
      <c r="K1569" s="99">
        <v>0.70000000000000095</v>
      </c>
      <c r="L1569" s="98">
        <v>0.16735703958852299</v>
      </c>
      <c r="M1569" s="98">
        <v>0.77608499999999903</v>
      </c>
      <c r="N1569" s="98">
        <v>0.700885772858866</v>
      </c>
      <c r="O1569" s="99">
        <v>0.94999999999999596</v>
      </c>
      <c r="P1569" s="98">
        <v>1.74662266299733</v>
      </c>
      <c r="Q1569" s="98">
        <v>0.77676000000000001</v>
      </c>
      <c r="R1569" s="98">
        <v>0.14365065072585501</v>
      </c>
      <c r="S1569" s="99">
        <v>0.70000000000000095</v>
      </c>
      <c r="T1569" s="98">
        <v>0.21830760539111399</v>
      </c>
      <c r="U1569" s="98">
        <v>0.429230000000001</v>
      </c>
      <c r="V1569" s="98">
        <v>0.34583413406725</v>
      </c>
      <c r="W1569" s="99">
        <v>0.95000000000000595</v>
      </c>
      <c r="X1569" s="98">
        <v>0.85904211985205903</v>
      </c>
      <c r="Y1569" s="98">
        <v>0.42997999999999997</v>
      </c>
      <c r="Z1569" s="98">
        <v>6.0659307986513401E-2</v>
      </c>
      <c r="AA1569" s="99">
        <v>0.7</v>
      </c>
      <c r="AB1569" s="98">
        <v>9.20538499920628E-2</v>
      </c>
      <c r="AC1569" t="str">
        <f>IF('Regression diagnostics'!AC1569="","",'Regression diagnostics'!AC1569)</f>
        <v/>
      </c>
    </row>
    <row r="1570" spans="1:29" x14ac:dyDescent="0.25">
      <c r="A1570" t="str">
        <f t="shared" si="51"/>
        <v>Oct</v>
      </c>
      <c r="B1570">
        <f t="shared" si="52"/>
        <v>1569</v>
      </c>
      <c r="C1570" t="s">
        <v>2931</v>
      </c>
      <c r="D1570">
        <v>0</v>
      </c>
      <c r="E1570" s="98">
        <v>0.90590500000001095</v>
      </c>
      <c r="F1570" s="98">
        <v>0.44258196955345502</v>
      </c>
      <c r="G1570" s="99">
        <v>0.95000000000002005</v>
      </c>
      <c r="H1570" s="98">
        <v>1.09903640857667</v>
      </c>
      <c r="I1570" s="98">
        <v>0.90968000000000404</v>
      </c>
      <c r="J1570" s="98">
        <v>-0.12779620246599699</v>
      </c>
      <c r="K1570" s="99">
        <v>0.70000000000000095</v>
      </c>
      <c r="L1570" s="98">
        <v>0.19390374933496901</v>
      </c>
      <c r="M1570" s="98">
        <v>0.21801500000000101</v>
      </c>
      <c r="N1570" s="98">
        <v>0.111735413064233</v>
      </c>
      <c r="O1570" s="99">
        <v>0.95000000000001805</v>
      </c>
      <c r="P1570" s="98">
        <v>0.27830819020210501</v>
      </c>
      <c r="Q1570" s="98">
        <v>0.225440000000001</v>
      </c>
      <c r="R1570" s="98">
        <v>-0.58120723052302803</v>
      </c>
      <c r="S1570" s="99">
        <v>0.70000000000000095</v>
      </c>
      <c r="T1570" s="98">
        <v>0.88341214391563405</v>
      </c>
      <c r="U1570" s="98">
        <v>0.38267500000000199</v>
      </c>
      <c r="V1570" s="98">
        <v>-0.26550258324133802</v>
      </c>
      <c r="W1570" s="99">
        <v>0.95000000000002505</v>
      </c>
      <c r="X1570" s="98">
        <v>0.65946484693669705</v>
      </c>
      <c r="Y1570" s="98">
        <v>0.38595000000000101</v>
      </c>
      <c r="Z1570" s="98">
        <v>-0.49577319027449601</v>
      </c>
      <c r="AA1570" s="99">
        <v>0.69999999999999896</v>
      </c>
      <c r="AB1570" s="98">
        <v>0.75246319311960397</v>
      </c>
      <c r="AC1570" t="str">
        <f>IF('Regression diagnostics'!AC1570="","",'Regression diagnostics'!AC1570)</f>
        <v/>
      </c>
    </row>
    <row r="1571" spans="1:29" x14ac:dyDescent="0.25">
      <c r="A1571" t="str">
        <f t="shared" si="51"/>
        <v>Oct</v>
      </c>
      <c r="B1571">
        <f t="shared" si="52"/>
        <v>1570</v>
      </c>
      <c r="C1571" t="s">
        <v>2931</v>
      </c>
      <c r="D1571">
        <v>15</v>
      </c>
      <c r="E1571" s="98">
        <v>0.85618499999999498</v>
      </c>
      <c r="F1571" s="98">
        <v>-0.44258196955528101</v>
      </c>
      <c r="G1571" s="99">
        <v>0.54999999999999905</v>
      </c>
      <c r="H1571" s="98">
        <v>0.27874710604799102</v>
      </c>
      <c r="I1571" s="98">
        <v>0.852410000000002</v>
      </c>
      <c r="J1571" s="98">
        <v>-0.124995389968722</v>
      </c>
      <c r="K1571" s="99">
        <v>0.3</v>
      </c>
      <c r="L1571" s="98">
        <v>8.1280301959541404E-2</v>
      </c>
      <c r="M1571" s="98">
        <v>0.39985500000000002</v>
      </c>
      <c r="N1571" s="98">
        <v>-0.111735413064403</v>
      </c>
      <c r="O1571" s="99">
        <v>0.54999999999999605</v>
      </c>
      <c r="P1571" s="98">
        <v>7.0586926877661604E-2</v>
      </c>
      <c r="Q1571" s="98">
        <v>0.39243</v>
      </c>
      <c r="R1571" s="98">
        <v>0.338873413648759</v>
      </c>
      <c r="S1571" s="99">
        <v>0.3</v>
      </c>
      <c r="T1571" s="98">
        <v>0.22072071360953799</v>
      </c>
      <c r="U1571" s="98">
        <v>0.38957499999999901</v>
      </c>
      <c r="V1571" s="98">
        <v>0.26550258324086701</v>
      </c>
      <c r="W1571" s="99">
        <v>0.55000000000000904</v>
      </c>
      <c r="X1571" s="98">
        <v>0.16725917011335401</v>
      </c>
      <c r="Y1571" s="98">
        <v>0.38629999999999998</v>
      </c>
      <c r="Z1571" s="98">
        <v>0.47347538373664599</v>
      </c>
      <c r="AA1571" s="99">
        <v>0.3</v>
      </c>
      <c r="AB1571" s="98">
        <v>0.307976578529709</v>
      </c>
      <c r="AC1571" t="str">
        <f>IF('Regression diagnostics'!AC1571="","",'Regression diagnostics'!AC1571)</f>
        <v/>
      </c>
    </row>
    <row r="1572" spans="1:29" x14ac:dyDescent="0.25">
      <c r="A1572" t="str">
        <f t="shared" si="51"/>
        <v>Oct</v>
      </c>
      <c r="B1572">
        <f t="shared" si="52"/>
        <v>1571</v>
      </c>
      <c r="C1572" t="s">
        <v>2931</v>
      </c>
      <c r="D1572">
        <v>30</v>
      </c>
      <c r="E1572" s="98">
        <v>0.79891499999999305</v>
      </c>
      <c r="F1572" s="98">
        <v>0.44258196955614398</v>
      </c>
      <c r="G1572" s="99">
        <v>0.55000000000000604</v>
      </c>
      <c r="H1572" s="98">
        <v>0.27874710604853897</v>
      </c>
      <c r="I1572" s="98">
        <v>0.79513999999999996</v>
      </c>
      <c r="J1572" s="98">
        <v>0.50097753907740805</v>
      </c>
      <c r="K1572" s="99">
        <v>0.3</v>
      </c>
      <c r="L1572" s="98">
        <v>0.32580880056497302</v>
      </c>
      <c r="M1572" s="98">
        <v>0.56684499999999904</v>
      </c>
      <c r="N1572" s="98">
        <v>0.111735413064479</v>
      </c>
      <c r="O1572" s="99">
        <v>0.55000000000000204</v>
      </c>
      <c r="P1572" s="98">
        <v>7.0586926877710607E-2</v>
      </c>
      <c r="Q1572" s="98">
        <v>0.55942000000000003</v>
      </c>
      <c r="R1572" s="98">
        <v>0.46372151341411599</v>
      </c>
      <c r="S1572" s="99">
        <v>0.3</v>
      </c>
      <c r="T1572" s="98">
        <v>0.30205449095096998</v>
      </c>
      <c r="U1572" s="98">
        <v>0.38992499999999902</v>
      </c>
      <c r="V1572" s="98">
        <v>-0.26550258324069798</v>
      </c>
      <c r="W1572" s="99">
        <v>0.55000000000001803</v>
      </c>
      <c r="X1572" s="98">
        <v>0.167259170113251</v>
      </c>
      <c r="Y1572" s="98">
        <v>0.38664999999999999</v>
      </c>
      <c r="Z1572" s="98">
        <v>2.6728449081897799E-2</v>
      </c>
      <c r="AA1572" s="99">
        <v>0.3</v>
      </c>
      <c r="AB1572" s="98">
        <v>1.73836421326907E-2</v>
      </c>
      <c r="AC1572" t="str">
        <f>IF('Regression diagnostics'!AC1572="","",'Regression diagnostics'!AC1572)</f>
        <v/>
      </c>
    </row>
    <row r="1573" spans="1:29" x14ac:dyDescent="0.25">
      <c r="A1573" t="str">
        <f t="shared" si="51"/>
        <v>Oct</v>
      </c>
      <c r="B1573">
        <f t="shared" si="52"/>
        <v>1572</v>
      </c>
      <c r="C1573" t="s">
        <v>2931</v>
      </c>
      <c r="D1573">
        <v>45</v>
      </c>
      <c r="E1573" s="98">
        <v>0.73409500000000605</v>
      </c>
      <c r="F1573" s="98">
        <v>-0.442581969556951</v>
      </c>
      <c r="G1573" s="99">
        <v>0.94999999999999896</v>
      </c>
      <c r="H1573" s="98">
        <v>1.0990364085851201</v>
      </c>
      <c r="I1573" s="98">
        <v>0.73786999999999903</v>
      </c>
      <c r="J1573" s="98">
        <v>-0.446526016948608</v>
      </c>
      <c r="K1573" s="99">
        <v>0.70000000000000095</v>
      </c>
      <c r="L1573" s="98">
        <v>0.677573538014137</v>
      </c>
      <c r="M1573" s="98">
        <v>0.71898499999999999</v>
      </c>
      <c r="N1573" s="98">
        <v>-0.11173541306428</v>
      </c>
      <c r="O1573" s="99">
        <v>0.94999999999999596</v>
      </c>
      <c r="P1573" s="98">
        <v>0.27830819020215702</v>
      </c>
      <c r="Q1573" s="98">
        <v>0.726409999999999</v>
      </c>
      <c r="R1573" s="98">
        <v>-0.64477677136137002</v>
      </c>
      <c r="S1573" s="99">
        <v>0.70000000000000095</v>
      </c>
      <c r="T1573" s="98">
        <v>0.98007477467772797</v>
      </c>
      <c r="U1573" s="98">
        <v>0.38372500000000098</v>
      </c>
      <c r="V1573" s="98">
        <v>0.265502583240458</v>
      </c>
      <c r="W1573" s="99">
        <v>0.95000000000000595</v>
      </c>
      <c r="X1573" s="98">
        <v>0.65946484693438401</v>
      </c>
      <c r="Y1573" s="98">
        <v>0.38700000000000001</v>
      </c>
      <c r="Z1573" s="98">
        <v>-0.26830078532497798</v>
      </c>
      <c r="AA1573" s="99">
        <v>0.7</v>
      </c>
      <c r="AB1573" s="98">
        <v>0.40717652474801502</v>
      </c>
      <c r="AC1573" t="str">
        <f>IF('Regression diagnostics'!AC1573="","",'Regression diagnostics'!AC1573)</f>
        <v/>
      </c>
    </row>
    <row r="1574" spans="1:29" x14ac:dyDescent="0.25">
      <c r="A1574" t="str">
        <f t="shared" si="51"/>
        <v>Oct</v>
      </c>
      <c r="B1574">
        <f t="shared" si="52"/>
        <v>1573</v>
      </c>
      <c r="C1574" t="s">
        <v>2932</v>
      </c>
      <c r="D1574">
        <v>0</v>
      </c>
      <c r="E1574" s="98">
        <v>0.91327000000001002</v>
      </c>
      <c r="F1574" s="98">
        <v>0.95699108452661696</v>
      </c>
      <c r="G1574" s="99">
        <v>0.95000000000002405</v>
      </c>
      <c r="H1574" s="98">
        <v>2.3782442987163099</v>
      </c>
      <c r="I1574" s="98">
        <v>0.89407000000000403</v>
      </c>
      <c r="J1574" s="98">
        <v>1.8051213598281</v>
      </c>
      <c r="K1574" s="99">
        <v>0.70000000000000195</v>
      </c>
      <c r="L1574" s="98">
        <v>2.7435272039192902</v>
      </c>
      <c r="M1574" s="98">
        <v>0.244675</v>
      </c>
      <c r="N1574" s="98">
        <v>1.05205421391858</v>
      </c>
      <c r="O1574" s="99">
        <v>0.95000000000002205</v>
      </c>
      <c r="P1574" s="98">
        <v>2.6234265666375598</v>
      </c>
      <c r="Q1574" s="98">
        <v>0.241900000000001</v>
      </c>
      <c r="R1574" s="98">
        <v>0.52837020956627101</v>
      </c>
      <c r="S1574" s="99">
        <v>0.70000000000000195</v>
      </c>
      <c r="T1574" s="98">
        <v>0.80307764687167005</v>
      </c>
      <c r="U1574" s="98">
        <v>0.38290000000000002</v>
      </c>
      <c r="V1574" s="98">
        <v>3.4038792723185201</v>
      </c>
      <c r="W1574" s="99">
        <v>0.95000000000002505</v>
      </c>
      <c r="X1574" s="98">
        <v>8.5649981640124206</v>
      </c>
      <c r="Y1574" s="98">
        <v>0.39350000000000002</v>
      </c>
      <c r="Z1574" s="98">
        <v>0.22163977918146199</v>
      </c>
      <c r="AA1574" s="99">
        <v>0.7</v>
      </c>
      <c r="AB1574" s="98">
        <v>0.33635899540311298</v>
      </c>
      <c r="AC1574" t="str">
        <f>IF('Regression diagnostics'!AC1574="","",'Regression diagnostics'!AC1574)</f>
        <v/>
      </c>
    </row>
    <row r="1575" spans="1:29" x14ac:dyDescent="0.25">
      <c r="A1575" t="str">
        <f t="shared" si="51"/>
        <v>Oct</v>
      </c>
      <c r="B1575">
        <f t="shared" si="52"/>
        <v>1574</v>
      </c>
      <c r="C1575" t="s">
        <v>2932</v>
      </c>
      <c r="D1575">
        <v>15</v>
      </c>
      <c r="E1575" s="98">
        <v>0.83448999999999696</v>
      </c>
      <c r="F1575" s="98">
        <v>-0.95699108452822601</v>
      </c>
      <c r="G1575" s="99">
        <v>0.55000000000000004</v>
      </c>
      <c r="H1575" s="98">
        <v>0.60319085934486905</v>
      </c>
      <c r="I1575" s="98">
        <v>0.85369000000000195</v>
      </c>
      <c r="J1575" s="98">
        <v>-1.6329079032156899</v>
      </c>
      <c r="K1575" s="99">
        <v>0.3</v>
      </c>
      <c r="L1575" s="98">
        <v>1.0632941694081599</v>
      </c>
      <c r="M1575" s="98">
        <v>0.383575000000002</v>
      </c>
      <c r="N1575" s="98">
        <v>-1.0520542139184199</v>
      </c>
      <c r="O1575" s="99">
        <v>0.54999999999999705</v>
      </c>
      <c r="P1575" s="98">
        <v>0.66537610371210099</v>
      </c>
      <c r="Q1575" s="98">
        <v>0.38635000000000003</v>
      </c>
      <c r="R1575" s="98">
        <v>-0.73773877134064403</v>
      </c>
      <c r="S1575" s="99">
        <v>0.3</v>
      </c>
      <c r="T1575" s="98">
        <v>0.48062290725163898</v>
      </c>
      <c r="U1575" s="98">
        <v>0.41399999999999998</v>
      </c>
      <c r="V1575" s="98">
        <v>-3.40387927231779</v>
      </c>
      <c r="W1575" s="99">
        <v>0.55000000000000704</v>
      </c>
      <c r="X1575" s="98">
        <v>2.1723288081113599</v>
      </c>
      <c r="Y1575" s="98">
        <v>0.40339999999999998</v>
      </c>
      <c r="Z1575" s="98">
        <v>-2.0542722294381801</v>
      </c>
      <c r="AA1575" s="99">
        <v>0.3</v>
      </c>
      <c r="AB1575" s="98">
        <v>1.33916184966074</v>
      </c>
      <c r="AC1575" t="str">
        <f>IF('Regression diagnostics'!AC1575="","",'Regression diagnostics'!AC1575)</f>
        <v/>
      </c>
    </row>
    <row r="1576" spans="1:29" x14ac:dyDescent="0.25">
      <c r="A1576" t="str">
        <f t="shared" si="51"/>
        <v>Oct</v>
      </c>
      <c r="B1576">
        <f t="shared" si="52"/>
        <v>1575</v>
      </c>
      <c r="C1576" t="s">
        <v>2932</v>
      </c>
      <c r="D1576">
        <v>30</v>
      </c>
      <c r="E1576" s="98">
        <v>0.79410999999999499</v>
      </c>
      <c r="F1576" s="98">
        <v>0.95699108452882897</v>
      </c>
      <c r="G1576" s="99">
        <v>0.55000000000000804</v>
      </c>
      <c r="H1576" s="98">
        <v>0.60319085934525896</v>
      </c>
      <c r="I1576" s="98">
        <v>0.81330999999999998</v>
      </c>
      <c r="J1576" s="98">
        <v>-0.279372166423904</v>
      </c>
      <c r="K1576" s="99">
        <v>0.3</v>
      </c>
      <c r="L1576" s="98">
        <v>0.18167223916965999</v>
      </c>
      <c r="M1576" s="98">
        <v>0.52802500000000097</v>
      </c>
      <c r="N1576" s="98">
        <v>1.0520542139181901</v>
      </c>
      <c r="O1576" s="99">
        <v>0.55000000000000604</v>
      </c>
      <c r="P1576" s="98">
        <v>0.66537610371196598</v>
      </c>
      <c r="Q1576" s="98">
        <v>0.53080000000000005</v>
      </c>
      <c r="R1576" s="98">
        <v>0.43777905112522397</v>
      </c>
      <c r="S1576" s="99">
        <v>0.3</v>
      </c>
      <c r="T1576" s="98">
        <v>0.28515289573698299</v>
      </c>
      <c r="U1576" s="98">
        <v>0.4239</v>
      </c>
      <c r="V1576" s="98">
        <v>3.4038792723178499</v>
      </c>
      <c r="W1576" s="99">
        <v>0.55000000000001303</v>
      </c>
      <c r="X1576" s="98">
        <v>2.17232880811143</v>
      </c>
      <c r="Y1576" s="98">
        <v>0.4133</v>
      </c>
      <c r="Z1576" s="98">
        <v>3.6732525738280799</v>
      </c>
      <c r="AA1576" s="99">
        <v>0.3</v>
      </c>
      <c r="AB1576" s="98">
        <v>2.4068989011983302</v>
      </c>
      <c r="AC1576" t="str">
        <f>IF('Regression diagnostics'!AC1576="","",'Regression diagnostics'!AC1576)</f>
        <v/>
      </c>
    </row>
    <row r="1577" spans="1:29" x14ac:dyDescent="0.25">
      <c r="A1577" t="str">
        <f t="shared" si="51"/>
        <v>Oct</v>
      </c>
      <c r="B1577">
        <f t="shared" si="52"/>
        <v>1576</v>
      </c>
      <c r="C1577" t="s">
        <v>2932</v>
      </c>
      <c r="D1577">
        <v>45</v>
      </c>
      <c r="E1577" s="98">
        <v>0.792130000000004</v>
      </c>
      <c r="F1577" s="98">
        <v>-0.95699108452919701</v>
      </c>
      <c r="G1577" s="99">
        <v>0.94999999999999896</v>
      </c>
      <c r="H1577" s="98">
        <v>2.37824429872212</v>
      </c>
      <c r="I1577" s="98">
        <v>0.77292999999999801</v>
      </c>
      <c r="J1577" s="98">
        <v>1.11593469653119</v>
      </c>
      <c r="K1577" s="99">
        <v>0.70000000000000095</v>
      </c>
      <c r="L1577" s="98">
        <v>1.6942801021712399</v>
      </c>
      <c r="M1577" s="98">
        <v>0.67802499999999799</v>
      </c>
      <c r="N1577" s="98">
        <v>-1.0520542139176201</v>
      </c>
      <c r="O1577" s="99">
        <v>0.95000000000000295</v>
      </c>
      <c r="P1577" s="98">
        <v>2.6234265666346199</v>
      </c>
      <c r="Q1577" s="98">
        <v>0.67524999999999902</v>
      </c>
      <c r="R1577" s="98">
        <v>-7.0174168457957903E-2</v>
      </c>
      <c r="S1577" s="99">
        <v>0.70000000000000095</v>
      </c>
      <c r="T1577" s="98">
        <v>0.10664365531471801</v>
      </c>
      <c r="U1577" s="98">
        <v>0.41260000000000102</v>
      </c>
      <c r="V1577" s="98">
        <v>-3.4038792723178002</v>
      </c>
      <c r="W1577" s="99">
        <v>0.94999999999999596</v>
      </c>
      <c r="X1577" s="98">
        <v>8.5649981640079105</v>
      </c>
      <c r="Y1577" s="98">
        <v>0.42320000000000002</v>
      </c>
      <c r="Z1577" s="98">
        <v>-2.6946731047856902</v>
      </c>
      <c r="AA1577" s="99">
        <v>0.70000000000000095</v>
      </c>
      <c r="AB1577" s="98">
        <v>4.1057022967294703</v>
      </c>
      <c r="AC1577" t="str">
        <f>IF('Regression diagnostics'!AC1577="","",'Regression diagnostics'!AC1577)</f>
        <v/>
      </c>
    </row>
    <row r="1578" spans="1:29" x14ac:dyDescent="0.25">
      <c r="A1578" t="str">
        <f t="shared" si="51"/>
        <v>Oct</v>
      </c>
      <c r="B1578">
        <f t="shared" si="52"/>
        <v>1577</v>
      </c>
      <c r="C1578" t="s">
        <v>2933</v>
      </c>
      <c r="D1578">
        <v>0</v>
      </c>
      <c r="E1578" s="98">
        <v>0.888660000000005</v>
      </c>
      <c r="F1578" s="98">
        <v>-0.26618295066455699</v>
      </c>
      <c r="G1578" s="99">
        <v>0.95000000000001705</v>
      </c>
      <c r="H1578" s="98">
        <v>0.66090845118686503</v>
      </c>
      <c r="I1578" s="98">
        <v>0.89741000000000204</v>
      </c>
      <c r="J1578" s="98">
        <v>-0.76145237302512403</v>
      </c>
      <c r="K1578" s="99">
        <v>0.7</v>
      </c>
      <c r="L1578" s="98">
        <v>1.1556823960848199</v>
      </c>
      <c r="M1578" s="98">
        <v>0.251525</v>
      </c>
      <c r="N1578" s="98">
        <v>0.195899750177879</v>
      </c>
      <c r="O1578" s="99">
        <v>0.95000000000001605</v>
      </c>
      <c r="P1578" s="98">
        <v>0.487956091930904</v>
      </c>
      <c r="Q1578" s="98">
        <v>0.247500000000001</v>
      </c>
      <c r="R1578" s="98">
        <v>0.38802187265020999</v>
      </c>
      <c r="S1578" s="99">
        <v>0.7</v>
      </c>
      <c r="T1578" s="98">
        <v>0.589721000492759</v>
      </c>
      <c r="U1578" s="98">
        <v>0.40328000000000203</v>
      </c>
      <c r="V1578" s="98">
        <v>0.90407033472740395</v>
      </c>
      <c r="W1578" s="99">
        <v>0.95000000000002505</v>
      </c>
      <c r="X1578" s="98">
        <v>2.2474284123653101</v>
      </c>
      <c r="Y1578" s="98">
        <v>0.40993000000000102</v>
      </c>
      <c r="Z1578" s="98">
        <v>-0.38845287614448698</v>
      </c>
      <c r="AA1578" s="99">
        <v>0.7</v>
      </c>
      <c r="AB1578" s="98">
        <v>0.58954633018890601</v>
      </c>
      <c r="AC1578" t="str">
        <f>IF('Regression diagnostics'!AC1578="","",'Regression diagnostics'!AC1578)</f>
        <v/>
      </c>
    </row>
    <row r="1579" spans="1:29" x14ac:dyDescent="0.25">
      <c r="A1579" t="str">
        <f t="shared" ref="A1579:A1642" si="53">A1578</f>
        <v>Oct</v>
      </c>
      <c r="B1579">
        <f t="shared" si="52"/>
        <v>1578</v>
      </c>
      <c r="C1579" t="s">
        <v>2933</v>
      </c>
      <c r="D1579">
        <v>15</v>
      </c>
      <c r="E1579" s="98">
        <v>0.86621999999999899</v>
      </c>
      <c r="F1579" s="98">
        <v>0.26618295066363501</v>
      </c>
      <c r="G1579" s="99">
        <v>0.54999999999999905</v>
      </c>
      <c r="H1579" s="98">
        <v>0.167625309491058</v>
      </c>
      <c r="I1579" s="98">
        <v>0.85747000000000095</v>
      </c>
      <c r="J1579" s="98">
        <v>0.62398097064010405</v>
      </c>
      <c r="K1579" s="99">
        <v>0.3</v>
      </c>
      <c r="L1579" s="98">
        <v>0.40583286241664801</v>
      </c>
      <c r="M1579" s="98">
        <v>0.350325000000001</v>
      </c>
      <c r="N1579" s="98">
        <v>-0.19589975017800201</v>
      </c>
      <c r="O1579" s="99">
        <v>0.54999999999999705</v>
      </c>
      <c r="P1579" s="98">
        <v>0.12375963839078501</v>
      </c>
      <c r="Q1579" s="98">
        <v>0.35435</v>
      </c>
      <c r="R1579" s="98">
        <v>-0.326983118433046</v>
      </c>
      <c r="S1579" s="99">
        <v>0.3</v>
      </c>
      <c r="T1579" s="98">
        <v>0.21297525700682099</v>
      </c>
      <c r="U1579" s="98">
        <v>0.41355999999999898</v>
      </c>
      <c r="V1579" s="98">
        <v>-0.90407033472752196</v>
      </c>
      <c r="W1579" s="99">
        <v>0.55000000000000604</v>
      </c>
      <c r="X1579" s="98">
        <v>0.57001220442336997</v>
      </c>
      <c r="Y1579" s="98">
        <v>0.40690999999999999</v>
      </c>
      <c r="Z1579" s="98">
        <v>-0.25277476131750798</v>
      </c>
      <c r="AA1579" s="99">
        <v>0.3</v>
      </c>
      <c r="AB1579" s="98">
        <v>0.164405288137531</v>
      </c>
      <c r="AC1579" t="str">
        <f>IF('Regression diagnostics'!AC1579="","",'Regression diagnostics'!AC1579)</f>
        <v/>
      </c>
    </row>
    <row r="1580" spans="1:29" x14ac:dyDescent="0.25">
      <c r="A1580" t="str">
        <f t="shared" si="53"/>
        <v>Oct</v>
      </c>
      <c r="B1580">
        <f t="shared" si="52"/>
        <v>1579</v>
      </c>
      <c r="C1580" t="s">
        <v>2933</v>
      </c>
      <c r="D1580">
        <v>30</v>
      </c>
      <c r="E1580" s="98">
        <v>0.82627999999999802</v>
      </c>
      <c r="F1580" s="98">
        <v>-0.26618295066339498</v>
      </c>
      <c r="G1580" s="99">
        <v>0.55000000000000604</v>
      </c>
      <c r="H1580" s="98">
        <v>0.16762530949090901</v>
      </c>
      <c r="I1580" s="98">
        <v>0.81753000000000098</v>
      </c>
      <c r="J1580" s="98">
        <v>0.24750083192987499</v>
      </c>
      <c r="K1580" s="99">
        <v>0.3</v>
      </c>
      <c r="L1580" s="98">
        <v>0.16094529970709401</v>
      </c>
      <c r="M1580" s="98">
        <v>0.457175000000001</v>
      </c>
      <c r="N1580" s="98">
        <v>0.19589975017783201</v>
      </c>
      <c r="O1580" s="99">
        <v>0.55000000000000404</v>
      </c>
      <c r="P1580" s="98">
        <v>0.12375963839067899</v>
      </c>
      <c r="Q1580" s="98">
        <v>0.4612</v>
      </c>
      <c r="R1580" s="98">
        <v>-0.10809359287041601</v>
      </c>
      <c r="S1580" s="99">
        <v>0.3</v>
      </c>
      <c r="T1580" s="98">
        <v>7.0401583792962602E-2</v>
      </c>
      <c r="U1580" s="98">
        <v>0.41053999999999902</v>
      </c>
      <c r="V1580" s="98">
        <v>0.90407033472771803</v>
      </c>
      <c r="W1580" s="99">
        <v>0.55000000000001603</v>
      </c>
      <c r="X1580" s="98">
        <v>0.57001220442350498</v>
      </c>
      <c r="Y1580" s="98">
        <v>0.40389000000000003</v>
      </c>
      <c r="Z1580" s="98">
        <v>1.2684558264300301</v>
      </c>
      <c r="AA1580" s="99">
        <v>0.3</v>
      </c>
      <c r="AB1580" s="98">
        <v>0.82570715612988199</v>
      </c>
      <c r="AC1580" t="str">
        <f>IF('Regression diagnostics'!AC1580="","",'Regression diagnostics'!AC1580)</f>
        <v/>
      </c>
    </row>
    <row r="1581" spans="1:29" x14ac:dyDescent="0.25">
      <c r="A1581" t="str">
        <f t="shared" si="53"/>
        <v>Oct</v>
      </c>
      <c r="B1581">
        <f t="shared" si="52"/>
        <v>1580</v>
      </c>
      <c r="C1581" t="s">
        <v>2933</v>
      </c>
      <c r="D1581">
        <v>45</v>
      </c>
      <c r="E1581" s="98">
        <v>0.76884000000000197</v>
      </c>
      <c r="F1581" s="98">
        <v>0.26618295066305497</v>
      </c>
      <c r="G1581" s="99">
        <v>0.94999999999999896</v>
      </c>
      <c r="H1581" s="98">
        <v>0.66090845118301</v>
      </c>
      <c r="I1581" s="98">
        <v>0.77759</v>
      </c>
      <c r="J1581" s="98">
        <v>-0.569758069326327</v>
      </c>
      <c r="K1581" s="99">
        <v>0.7</v>
      </c>
      <c r="L1581" s="98">
        <v>0.86462639478089698</v>
      </c>
      <c r="M1581" s="98">
        <v>0.572074999999998</v>
      </c>
      <c r="N1581" s="98">
        <v>-0.19589975017734099</v>
      </c>
      <c r="O1581" s="99">
        <v>0.94999999999998896</v>
      </c>
      <c r="P1581" s="98">
        <v>0.48795609192942302</v>
      </c>
      <c r="Q1581" s="98">
        <v>0.56804999999999894</v>
      </c>
      <c r="R1581" s="98">
        <v>0.27656878156993397</v>
      </c>
      <c r="S1581" s="99">
        <v>0.70000000000000095</v>
      </c>
      <c r="T1581" s="98">
        <v>0.42031698676825702</v>
      </c>
      <c r="U1581" s="98">
        <v>0.39422000000000101</v>
      </c>
      <c r="V1581" s="98">
        <v>-0.90407033472799003</v>
      </c>
      <c r="W1581" s="99">
        <v>0.95000000000000295</v>
      </c>
      <c r="X1581" s="98">
        <v>2.24742841236624</v>
      </c>
      <c r="Y1581" s="98">
        <v>0.40087</v>
      </c>
      <c r="Z1581" s="98">
        <v>-1.1630255781261001</v>
      </c>
      <c r="AA1581" s="99">
        <v>0.7</v>
      </c>
      <c r="AB1581" s="98">
        <v>1.7662637203240401</v>
      </c>
      <c r="AC1581" t="str">
        <f>IF('Regression diagnostics'!AC1581="","",'Regression diagnostics'!AC1581)</f>
        <v/>
      </c>
    </row>
    <row r="1582" spans="1:29" x14ac:dyDescent="0.25">
      <c r="A1582" t="str">
        <f t="shared" si="53"/>
        <v>Oct</v>
      </c>
      <c r="B1582">
        <f t="shared" si="52"/>
        <v>1581</v>
      </c>
      <c r="C1582" t="s">
        <v>2934</v>
      </c>
      <c r="D1582">
        <v>0</v>
      </c>
      <c r="E1582" s="98">
        <v>0.93707500000000699</v>
      </c>
      <c r="F1582" s="98">
        <v>0.93480917197186297</v>
      </c>
      <c r="G1582" s="99">
        <v>0.95000000000001805</v>
      </c>
      <c r="H1582" s="98">
        <v>2.3230164044710402</v>
      </c>
      <c r="I1582" s="98">
        <v>0.922400000000002</v>
      </c>
      <c r="J1582" s="98">
        <v>1.45292111136611</v>
      </c>
      <c r="K1582" s="99">
        <v>0.7</v>
      </c>
      <c r="L1582" s="98">
        <v>2.2069099713565299</v>
      </c>
      <c r="M1582" s="98">
        <v>0.24738499999999999</v>
      </c>
      <c r="N1582" s="98">
        <v>0.49773047637782503</v>
      </c>
      <c r="O1582" s="99">
        <v>0.95000000000001805</v>
      </c>
      <c r="P1582" s="98">
        <v>1.2400404043269999</v>
      </c>
      <c r="Q1582" s="98">
        <v>0.24741000000000099</v>
      </c>
      <c r="R1582" s="98">
        <v>0.13952275846352</v>
      </c>
      <c r="S1582" s="99">
        <v>0.7</v>
      </c>
      <c r="T1582" s="98">
        <v>0.21203427044783499</v>
      </c>
      <c r="U1582" s="98">
        <v>0.40498000000000201</v>
      </c>
      <c r="V1582" s="98">
        <v>0.19606344608495099</v>
      </c>
      <c r="W1582" s="99">
        <v>0.95000000000002605</v>
      </c>
      <c r="X1582" s="98">
        <v>0.486972080998686</v>
      </c>
      <c r="Y1582" s="98">
        <v>0.40217999999999998</v>
      </c>
      <c r="Z1582" s="98">
        <v>0.41061685406253001</v>
      </c>
      <c r="AA1582" s="99">
        <v>0.7</v>
      </c>
      <c r="AB1582" s="98">
        <v>0.62319016747711098</v>
      </c>
      <c r="AC1582" t="str">
        <f>IF('Regression diagnostics'!AC1582="","",'Regression diagnostics'!AC1582)</f>
        <v/>
      </c>
    </row>
    <row r="1583" spans="1:29" x14ac:dyDescent="0.25">
      <c r="A1583" t="str">
        <f t="shared" si="53"/>
        <v>Oct</v>
      </c>
      <c r="B1583">
        <f t="shared" si="52"/>
        <v>1582</v>
      </c>
      <c r="C1583" t="s">
        <v>2934</v>
      </c>
      <c r="D1583">
        <v>15</v>
      </c>
      <c r="E1583" s="98">
        <v>0.853374999999997</v>
      </c>
      <c r="F1583" s="98">
        <v>-0.93480917197295099</v>
      </c>
      <c r="G1583" s="99">
        <v>0.55000000000000104</v>
      </c>
      <c r="H1583" s="98">
        <v>0.58918348381653196</v>
      </c>
      <c r="I1583" s="98">
        <v>0.86805000000000099</v>
      </c>
      <c r="J1583" s="98">
        <v>-1.3918809361048501</v>
      </c>
      <c r="K1583" s="99">
        <v>0.3</v>
      </c>
      <c r="L1583" s="98">
        <v>0.90600067830104802</v>
      </c>
      <c r="M1583" s="98">
        <v>0.40374500000000102</v>
      </c>
      <c r="N1583" s="98">
        <v>-0.49773047637798701</v>
      </c>
      <c r="O1583" s="99">
        <v>0.54999999999999905</v>
      </c>
      <c r="P1583" s="98">
        <v>0.31450975726552999</v>
      </c>
      <c r="Q1583" s="98">
        <v>0.40372000000000102</v>
      </c>
      <c r="R1583" s="98">
        <v>-0.27671959774830701</v>
      </c>
      <c r="S1583" s="99">
        <v>0.3</v>
      </c>
      <c r="T1583" s="98">
        <v>0.18023408941132801</v>
      </c>
      <c r="U1583" s="98">
        <v>0.395759999999999</v>
      </c>
      <c r="V1583" s="98">
        <v>-0.19606344608538001</v>
      </c>
      <c r="W1583" s="99">
        <v>0.55000000000000804</v>
      </c>
      <c r="X1583" s="98">
        <v>0.123510065039681</v>
      </c>
      <c r="Y1583" s="98">
        <v>0.39856000000000003</v>
      </c>
      <c r="Z1583" s="98">
        <v>-0.37878030698935999</v>
      </c>
      <c r="AA1583" s="99">
        <v>0.3</v>
      </c>
      <c r="AB1583" s="98">
        <v>0.246370347549907</v>
      </c>
      <c r="AC1583" t="str">
        <f>IF('Regression diagnostics'!AC1583="","",'Regression diagnostics'!AC1583)</f>
        <v/>
      </c>
    </row>
    <row r="1584" spans="1:29" x14ac:dyDescent="0.25">
      <c r="A1584" t="str">
        <f t="shared" si="53"/>
        <v>Oct</v>
      </c>
      <c r="B1584">
        <f t="shared" si="52"/>
        <v>1583</v>
      </c>
      <c r="C1584" t="s">
        <v>2934</v>
      </c>
      <c r="D1584">
        <v>30</v>
      </c>
      <c r="E1584" s="98">
        <v>0.79902499999999599</v>
      </c>
      <c r="F1584" s="98">
        <v>0.93480917197344104</v>
      </c>
      <c r="G1584" s="99">
        <v>0.55000000000000604</v>
      </c>
      <c r="H1584" s="98">
        <v>0.58918348381684804</v>
      </c>
      <c r="I1584" s="98">
        <v>0.81369999999999998</v>
      </c>
      <c r="J1584" s="98">
        <v>-6.97185442056205E-2</v>
      </c>
      <c r="K1584" s="99">
        <v>0.3</v>
      </c>
      <c r="L1584" s="98">
        <v>4.5335372445645103E-2</v>
      </c>
      <c r="M1584" s="98">
        <v>0.56005499999999997</v>
      </c>
      <c r="N1584" s="98">
        <v>0.497730476377853</v>
      </c>
      <c r="O1584" s="99">
        <v>0.55000000000000804</v>
      </c>
      <c r="P1584" s="98">
        <v>0.31450975726545</v>
      </c>
      <c r="Q1584" s="98">
        <v>0.56003000000000003</v>
      </c>
      <c r="R1584" s="98">
        <v>0.27942193757004602</v>
      </c>
      <c r="S1584" s="99">
        <v>0.3</v>
      </c>
      <c r="T1584" s="98">
        <v>0.181994329085191</v>
      </c>
      <c r="U1584" s="98">
        <v>0.39213999999999799</v>
      </c>
      <c r="V1584" s="98">
        <v>0.19606344608565399</v>
      </c>
      <c r="W1584" s="99">
        <v>0.55000000000001803</v>
      </c>
      <c r="X1584" s="98">
        <v>0.123510065039856</v>
      </c>
      <c r="Y1584" s="98">
        <v>0.39494000000000001</v>
      </c>
      <c r="Z1584" s="98">
        <v>-4.8874878321216099E-2</v>
      </c>
      <c r="AA1584" s="99">
        <v>0.3</v>
      </c>
      <c r="AB1584" s="98">
        <v>3.1787260539602499E-2</v>
      </c>
      <c r="AC1584" t="str">
        <f>IF('Regression diagnostics'!AC1584="","",'Regression diagnostics'!AC1584)</f>
        <v/>
      </c>
    </row>
    <row r="1585" spans="1:29" x14ac:dyDescent="0.25">
      <c r="A1585" t="str">
        <f t="shared" si="53"/>
        <v>Oct</v>
      </c>
      <c r="B1585">
        <f t="shared" si="52"/>
        <v>1584</v>
      </c>
      <c r="C1585" t="s">
        <v>2934</v>
      </c>
      <c r="D1585">
        <v>45</v>
      </c>
      <c r="E1585" s="98">
        <v>0.77402500000000296</v>
      </c>
      <c r="F1585" s="98">
        <v>-0.934809171973917</v>
      </c>
      <c r="G1585" s="99">
        <v>0.95000000000000595</v>
      </c>
      <c r="H1585" s="98">
        <v>2.3230164044758799</v>
      </c>
      <c r="I1585" s="98">
        <v>0.75934999999999897</v>
      </c>
      <c r="J1585" s="98">
        <v>0.77970897337724598</v>
      </c>
      <c r="K1585" s="99">
        <v>0.7</v>
      </c>
      <c r="L1585" s="98">
        <v>1.1834084176197099</v>
      </c>
      <c r="M1585" s="98">
        <v>0.71631499999999804</v>
      </c>
      <c r="N1585" s="98">
        <v>-0.49773047637747198</v>
      </c>
      <c r="O1585" s="99">
        <v>0.95000000000000595</v>
      </c>
      <c r="P1585" s="98">
        <v>1.2400404043259801</v>
      </c>
      <c r="Q1585" s="98">
        <v>0.71633999999999898</v>
      </c>
      <c r="R1585" s="98">
        <v>-0.143650650725791</v>
      </c>
      <c r="S1585" s="99">
        <v>0.7</v>
      </c>
      <c r="T1585" s="98">
        <v>0.21830760539101601</v>
      </c>
      <c r="U1585" s="98">
        <v>0.39412000000000202</v>
      </c>
      <c r="V1585" s="98">
        <v>-0.19606344608596299</v>
      </c>
      <c r="W1585" s="99">
        <v>0.95000000000000295</v>
      </c>
      <c r="X1585" s="98">
        <v>0.48697208100108003</v>
      </c>
      <c r="Y1585" s="98">
        <v>0.39132</v>
      </c>
      <c r="Z1585" s="98">
        <v>0.24263723194608</v>
      </c>
      <c r="AA1585" s="99">
        <v>0.7</v>
      </c>
      <c r="AB1585" s="98">
        <v>0.36822655475386201</v>
      </c>
      <c r="AC1585" t="str">
        <f>IF('Regression diagnostics'!AC1585="","",'Regression diagnostics'!AC1585)</f>
        <v/>
      </c>
    </row>
    <row r="1586" spans="1:29" x14ac:dyDescent="0.25">
      <c r="A1586" t="str">
        <f t="shared" si="53"/>
        <v>Oct</v>
      </c>
      <c r="B1586">
        <f t="shared" si="52"/>
        <v>1585</v>
      </c>
      <c r="C1586" t="s">
        <v>2935</v>
      </c>
      <c r="D1586">
        <v>0</v>
      </c>
      <c r="E1586" s="98">
        <v>0.89852500000000401</v>
      </c>
      <c r="F1586" s="98">
        <v>1.30450771456076</v>
      </c>
      <c r="G1586" s="99">
        <v>0.95000000000001805</v>
      </c>
      <c r="H1586" s="98">
        <v>3.2445633549925099</v>
      </c>
      <c r="I1586" s="98">
        <v>0.89905000000000102</v>
      </c>
      <c r="J1586" s="98">
        <v>0.42979079995903102</v>
      </c>
      <c r="K1586" s="99">
        <v>0.7</v>
      </c>
      <c r="L1586" s="98">
        <v>0.65217397662279997</v>
      </c>
      <c r="M1586" s="98">
        <v>0.223774999999999</v>
      </c>
      <c r="N1586" s="98">
        <v>0.79085454701497104</v>
      </c>
      <c r="O1586" s="99">
        <v>0.95000000000001905</v>
      </c>
      <c r="P1586" s="98">
        <v>1.97110268032703</v>
      </c>
      <c r="Q1586" s="98">
        <v>0.2281</v>
      </c>
      <c r="R1586" s="98">
        <v>-0.13209255239162099</v>
      </c>
      <c r="S1586" s="99">
        <v>0.70000000000000095</v>
      </c>
      <c r="T1586" s="98">
        <v>0.200742295516884</v>
      </c>
      <c r="U1586" s="98">
        <v>0.37721500000000202</v>
      </c>
      <c r="V1586" s="98">
        <v>0.48607396008650799</v>
      </c>
      <c r="W1586" s="99">
        <v>0.95000000000002205</v>
      </c>
      <c r="X1586" s="98">
        <v>1.20755043167398</v>
      </c>
      <c r="Y1586" s="98">
        <v>0.37959000000000098</v>
      </c>
      <c r="Z1586" s="98">
        <v>-6.8824984061726699E-2</v>
      </c>
      <c r="AA1586" s="99">
        <v>0.69999999999999896</v>
      </c>
      <c r="AB1586" s="98">
        <v>0.104445775025534</v>
      </c>
      <c r="AC1586" t="str">
        <f>IF('Regression diagnostics'!AC1586="","",'Regression diagnostics'!AC1586)</f>
        <v/>
      </c>
    </row>
    <row r="1587" spans="1:29" x14ac:dyDescent="0.25">
      <c r="A1587" t="str">
        <f t="shared" si="53"/>
        <v>Oct</v>
      </c>
      <c r="B1587">
        <f t="shared" si="52"/>
        <v>1586</v>
      </c>
      <c r="C1587" t="s">
        <v>2935</v>
      </c>
      <c r="D1587">
        <v>15</v>
      </c>
      <c r="E1587" s="98">
        <v>0.84572499999999795</v>
      </c>
      <c r="F1587" s="98">
        <v>-1.30450771456125</v>
      </c>
      <c r="G1587" s="99">
        <v>0.55000000000000004</v>
      </c>
      <c r="H1587" s="98">
        <v>0.82291418057881505</v>
      </c>
      <c r="I1587" s="98">
        <v>0.84520000000000095</v>
      </c>
      <c r="J1587" s="98">
        <v>-0.896381282643546</v>
      </c>
      <c r="K1587" s="99">
        <v>0.3</v>
      </c>
      <c r="L1587" s="98">
        <v>0.58312596743077505</v>
      </c>
      <c r="M1587" s="98">
        <v>0.35337500000000199</v>
      </c>
      <c r="N1587" s="98">
        <v>-0.79085454701459901</v>
      </c>
      <c r="O1587" s="99">
        <v>0.54999999999999905</v>
      </c>
      <c r="P1587" s="98">
        <v>0.49992808570704</v>
      </c>
      <c r="Q1587" s="98">
        <v>0.34905000000000003</v>
      </c>
      <c r="R1587" s="98">
        <v>-0.20808016627557099</v>
      </c>
      <c r="S1587" s="99">
        <v>0.3</v>
      </c>
      <c r="T1587" s="98">
        <v>0.135525259567391</v>
      </c>
      <c r="U1587" s="98">
        <v>0.38005499999999898</v>
      </c>
      <c r="V1587" s="98">
        <v>-0.486073960086918</v>
      </c>
      <c r="W1587" s="99">
        <v>0.55000000000000604</v>
      </c>
      <c r="X1587" s="98">
        <v>0.30626936979361702</v>
      </c>
      <c r="Y1587" s="98">
        <v>0.37768000000000101</v>
      </c>
      <c r="Z1587" s="98">
        <v>-0.227573652183158</v>
      </c>
      <c r="AA1587" s="99">
        <v>0.3</v>
      </c>
      <c r="AB1587" s="98">
        <v>0.148013445132579</v>
      </c>
      <c r="AC1587" t="str">
        <f>IF('Regression diagnostics'!AC1587="","",'Regression diagnostics'!AC1587)</f>
        <v/>
      </c>
    </row>
    <row r="1588" spans="1:29" x14ac:dyDescent="0.25">
      <c r="A1588" t="str">
        <f t="shared" si="53"/>
        <v>Oct</v>
      </c>
      <c r="B1588">
        <f t="shared" si="52"/>
        <v>1587</v>
      </c>
      <c r="C1588" t="s">
        <v>2935</v>
      </c>
      <c r="D1588">
        <v>30</v>
      </c>
      <c r="E1588" s="98">
        <v>0.791874999999997</v>
      </c>
      <c r="F1588" s="98">
        <v>1.30450771456159</v>
      </c>
      <c r="G1588" s="99">
        <v>0.55000000000000604</v>
      </c>
      <c r="H1588" s="98">
        <v>0.82291418057903898</v>
      </c>
      <c r="I1588" s="98">
        <v>0.79135</v>
      </c>
      <c r="J1588" s="98">
        <v>0.94867019079769999</v>
      </c>
      <c r="K1588" s="99">
        <v>0.3</v>
      </c>
      <c r="L1588" s="98">
        <v>0.61717268717643803</v>
      </c>
      <c r="M1588" s="98">
        <v>0.474325000000002</v>
      </c>
      <c r="N1588" s="98">
        <v>0.79085454701427205</v>
      </c>
      <c r="O1588" s="99">
        <v>0.55000000000000604</v>
      </c>
      <c r="P1588" s="98">
        <v>0.49992808570684</v>
      </c>
      <c r="Q1588" s="98">
        <v>0.47</v>
      </c>
      <c r="R1588" s="98">
        <v>0.67558495544013397</v>
      </c>
      <c r="S1588" s="99">
        <v>0.3</v>
      </c>
      <c r="T1588" s="98">
        <v>0.440110907840841</v>
      </c>
      <c r="U1588" s="98">
        <v>0.37814499999999901</v>
      </c>
      <c r="V1588" s="98">
        <v>0.48607396008708198</v>
      </c>
      <c r="W1588" s="99">
        <v>0.55000000000001203</v>
      </c>
      <c r="X1588" s="98">
        <v>0.30626936979372399</v>
      </c>
      <c r="Y1588" s="98">
        <v>0.37576999999999999</v>
      </c>
      <c r="Z1588" s="98">
        <v>0.59031688972329299</v>
      </c>
      <c r="AA1588" s="99">
        <v>0.3</v>
      </c>
      <c r="AB1588" s="98">
        <v>0.38400345401729202</v>
      </c>
      <c r="AC1588" t="str">
        <f>IF('Regression diagnostics'!AC1588="","",'Regression diagnostics'!AC1588)</f>
        <v/>
      </c>
    </row>
    <row r="1589" spans="1:29" x14ac:dyDescent="0.25">
      <c r="A1589" t="str">
        <f t="shared" si="53"/>
        <v>Oct</v>
      </c>
      <c r="B1589">
        <f t="shared" si="52"/>
        <v>1588</v>
      </c>
      <c r="C1589" t="s">
        <v>2935</v>
      </c>
      <c r="D1589">
        <v>45</v>
      </c>
      <c r="E1589" s="98">
        <v>0.73697500000000205</v>
      </c>
      <c r="F1589" s="98">
        <v>-1.3045077145619199</v>
      </c>
      <c r="G1589" s="99">
        <v>0.94999999999999896</v>
      </c>
      <c r="H1589" s="98">
        <v>3.2445633549947601</v>
      </c>
      <c r="I1589" s="98">
        <v>0.73750000000000004</v>
      </c>
      <c r="J1589" s="98">
        <v>-0.50966342650019403</v>
      </c>
      <c r="K1589" s="99">
        <v>0.70000000000000095</v>
      </c>
      <c r="L1589" s="98">
        <v>0.77340468245689198</v>
      </c>
      <c r="M1589" s="98">
        <v>0.58662499999999795</v>
      </c>
      <c r="N1589" s="98">
        <v>-0.79085454701379898</v>
      </c>
      <c r="O1589" s="99">
        <v>0.94999999999999896</v>
      </c>
      <c r="P1589" s="98">
        <v>1.97110268032369</v>
      </c>
      <c r="Q1589" s="98">
        <v>0.59094999999999998</v>
      </c>
      <c r="R1589" s="98">
        <v>-0.582032808975396</v>
      </c>
      <c r="S1589" s="99">
        <v>0.70000000000000095</v>
      </c>
      <c r="T1589" s="98">
        <v>0.88466742924708897</v>
      </c>
      <c r="U1589" s="98">
        <v>0.37148500000000101</v>
      </c>
      <c r="V1589" s="98">
        <v>-0.48607396008735099</v>
      </c>
      <c r="W1589" s="99">
        <v>0.95000000000000295</v>
      </c>
      <c r="X1589" s="98">
        <v>1.2075504316758301</v>
      </c>
      <c r="Y1589" s="98">
        <v>0.37386000000000003</v>
      </c>
      <c r="Z1589" s="98">
        <v>-0.48527446389213302</v>
      </c>
      <c r="AA1589" s="99">
        <v>0.70000000000000095</v>
      </c>
      <c r="AB1589" s="98">
        <v>0.73652451376281802</v>
      </c>
      <c r="AC1589" t="str">
        <f>IF('Regression diagnostics'!AC1589="","",'Regression diagnostics'!AC1589)</f>
        <v/>
      </c>
    </row>
    <row r="1590" spans="1:29" x14ac:dyDescent="0.25">
      <c r="A1590" t="str">
        <f t="shared" si="53"/>
        <v>Oct</v>
      </c>
      <c r="B1590">
        <f t="shared" si="52"/>
        <v>1589</v>
      </c>
      <c r="C1590" t="s">
        <v>2936</v>
      </c>
      <c r="D1590">
        <v>0</v>
      </c>
      <c r="E1590" s="98" t="s">
        <v>526</v>
      </c>
      <c r="F1590" s="98" t="s">
        <v>526</v>
      </c>
      <c r="G1590" s="99" t="s">
        <v>526</v>
      </c>
      <c r="H1590" s="98" t="s">
        <v>526</v>
      </c>
      <c r="I1590" s="98" t="s">
        <v>526</v>
      </c>
      <c r="J1590" s="98" t="s">
        <v>526</v>
      </c>
      <c r="K1590" s="99" t="s">
        <v>526</v>
      </c>
      <c r="L1590" s="98" t="s">
        <v>526</v>
      </c>
      <c r="M1590" s="98" t="s">
        <v>526</v>
      </c>
      <c r="N1590" s="98" t="s">
        <v>526</v>
      </c>
      <c r="O1590" s="99" t="s">
        <v>526</v>
      </c>
      <c r="P1590" s="98" t="s">
        <v>526</v>
      </c>
      <c r="Q1590" s="98" t="s">
        <v>526</v>
      </c>
      <c r="R1590" s="98" t="s">
        <v>526</v>
      </c>
      <c r="S1590" s="99" t="s">
        <v>526</v>
      </c>
      <c r="T1590" s="98" t="s">
        <v>526</v>
      </c>
      <c r="U1590" s="98" t="s">
        <v>526</v>
      </c>
      <c r="V1590" s="98" t="s">
        <v>526</v>
      </c>
      <c r="W1590" s="99" t="s">
        <v>526</v>
      </c>
      <c r="X1590" s="98" t="s">
        <v>526</v>
      </c>
      <c r="Y1590" s="98" t="s">
        <v>526</v>
      </c>
      <c r="Z1590" s="98" t="s">
        <v>526</v>
      </c>
      <c r="AA1590" s="99" t="s">
        <v>526</v>
      </c>
      <c r="AB1590" s="98" t="s">
        <v>526</v>
      </c>
      <c r="AC1590" t="str">
        <f>IF('Regression diagnostics'!AC1590="","",'Regression diagnostics'!AC1590)</f>
        <v>Not sampled</v>
      </c>
    </row>
    <row r="1591" spans="1:29" x14ac:dyDescent="0.25">
      <c r="A1591" t="str">
        <f t="shared" si="53"/>
        <v>Oct</v>
      </c>
      <c r="B1591">
        <f t="shared" si="52"/>
        <v>1590</v>
      </c>
      <c r="C1591" t="s">
        <v>2936</v>
      </c>
      <c r="D1591">
        <v>15</v>
      </c>
      <c r="E1591" s="98" t="s">
        <v>526</v>
      </c>
      <c r="F1591" s="98" t="s">
        <v>526</v>
      </c>
      <c r="G1591" s="99" t="s">
        <v>526</v>
      </c>
      <c r="H1591" s="98" t="s">
        <v>526</v>
      </c>
      <c r="I1591" s="98" t="s">
        <v>526</v>
      </c>
      <c r="J1591" s="98" t="s">
        <v>526</v>
      </c>
      <c r="K1591" s="99" t="s">
        <v>526</v>
      </c>
      <c r="L1591" s="98" t="s">
        <v>526</v>
      </c>
      <c r="M1591" s="98" t="s">
        <v>526</v>
      </c>
      <c r="N1591" s="98" t="s">
        <v>526</v>
      </c>
      <c r="O1591" s="99" t="s">
        <v>526</v>
      </c>
      <c r="P1591" s="98" t="s">
        <v>526</v>
      </c>
      <c r="Q1591" s="98" t="s">
        <v>526</v>
      </c>
      <c r="R1591" s="98" t="s">
        <v>526</v>
      </c>
      <c r="S1591" s="99" t="s">
        <v>526</v>
      </c>
      <c r="T1591" s="98" t="s">
        <v>526</v>
      </c>
      <c r="U1591" s="98" t="s">
        <v>526</v>
      </c>
      <c r="V1591" s="98" t="s">
        <v>526</v>
      </c>
      <c r="W1591" s="99" t="s">
        <v>526</v>
      </c>
      <c r="X1591" s="98" t="s">
        <v>526</v>
      </c>
      <c r="Y1591" s="98" t="s">
        <v>526</v>
      </c>
      <c r="Z1591" s="98" t="s">
        <v>526</v>
      </c>
      <c r="AA1591" s="99" t="s">
        <v>526</v>
      </c>
      <c r="AB1591" s="98" t="s">
        <v>526</v>
      </c>
      <c r="AC1591" t="str">
        <f>IF('Regression diagnostics'!AC1591="","",'Regression diagnostics'!AC1591)</f>
        <v>Not sampled</v>
      </c>
    </row>
    <row r="1592" spans="1:29" x14ac:dyDescent="0.25">
      <c r="A1592" t="str">
        <f t="shared" si="53"/>
        <v>Oct</v>
      </c>
      <c r="B1592">
        <f t="shared" si="52"/>
        <v>1591</v>
      </c>
      <c r="C1592" t="s">
        <v>2936</v>
      </c>
      <c r="D1592">
        <v>30</v>
      </c>
      <c r="E1592" s="98" t="s">
        <v>526</v>
      </c>
      <c r="F1592" s="98" t="s">
        <v>526</v>
      </c>
      <c r="G1592" s="99" t="s">
        <v>526</v>
      </c>
      <c r="H1592" s="98" t="s">
        <v>526</v>
      </c>
      <c r="I1592" s="98" t="s">
        <v>526</v>
      </c>
      <c r="J1592" s="98" t="s">
        <v>526</v>
      </c>
      <c r="K1592" s="99" t="s">
        <v>526</v>
      </c>
      <c r="L1592" s="98" t="s">
        <v>526</v>
      </c>
      <c r="M1592" s="98" t="s">
        <v>526</v>
      </c>
      <c r="N1592" s="98" t="s">
        <v>526</v>
      </c>
      <c r="O1592" s="99" t="s">
        <v>526</v>
      </c>
      <c r="P1592" s="98" t="s">
        <v>526</v>
      </c>
      <c r="Q1592" s="98" t="s">
        <v>526</v>
      </c>
      <c r="R1592" s="98" t="s">
        <v>526</v>
      </c>
      <c r="S1592" s="99" t="s">
        <v>526</v>
      </c>
      <c r="T1592" s="98" t="s">
        <v>526</v>
      </c>
      <c r="U1592" s="98" t="s">
        <v>526</v>
      </c>
      <c r="V1592" s="98" t="s">
        <v>526</v>
      </c>
      <c r="W1592" s="99" t="s">
        <v>526</v>
      </c>
      <c r="X1592" s="98" t="s">
        <v>526</v>
      </c>
      <c r="Y1592" s="98" t="s">
        <v>526</v>
      </c>
      <c r="Z1592" s="98" t="s">
        <v>526</v>
      </c>
      <c r="AA1592" s="99" t="s">
        <v>526</v>
      </c>
      <c r="AB1592" s="98" t="s">
        <v>526</v>
      </c>
      <c r="AC1592" t="str">
        <f>IF('Regression diagnostics'!AC1592="","",'Regression diagnostics'!AC1592)</f>
        <v>Not sampled</v>
      </c>
    </row>
    <row r="1593" spans="1:29" x14ac:dyDescent="0.25">
      <c r="A1593" t="str">
        <f t="shared" si="53"/>
        <v>Oct</v>
      </c>
      <c r="B1593">
        <f t="shared" si="52"/>
        <v>1592</v>
      </c>
      <c r="C1593" t="s">
        <v>2936</v>
      </c>
      <c r="D1593">
        <v>45</v>
      </c>
      <c r="E1593" s="98" t="s">
        <v>526</v>
      </c>
      <c r="F1593" s="98" t="s">
        <v>526</v>
      </c>
      <c r="G1593" s="99" t="s">
        <v>526</v>
      </c>
      <c r="H1593" s="98" t="s">
        <v>526</v>
      </c>
      <c r="I1593" s="98" t="s">
        <v>526</v>
      </c>
      <c r="J1593" s="98" t="s">
        <v>526</v>
      </c>
      <c r="K1593" s="99" t="s">
        <v>526</v>
      </c>
      <c r="L1593" s="98" t="s">
        <v>526</v>
      </c>
      <c r="M1593" s="98" t="s">
        <v>526</v>
      </c>
      <c r="N1593" s="98" t="s">
        <v>526</v>
      </c>
      <c r="O1593" s="99" t="s">
        <v>526</v>
      </c>
      <c r="P1593" s="98" t="s">
        <v>526</v>
      </c>
      <c r="Q1593" s="98" t="s">
        <v>526</v>
      </c>
      <c r="R1593" s="98" t="s">
        <v>526</v>
      </c>
      <c r="S1593" s="99" t="s">
        <v>526</v>
      </c>
      <c r="T1593" s="98" t="s">
        <v>526</v>
      </c>
      <c r="U1593" s="98" t="s">
        <v>526</v>
      </c>
      <c r="V1593" s="98" t="s">
        <v>526</v>
      </c>
      <c r="W1593" s="99" t="s">
        <v>526</v>
      </c>
      <c r="X1593" s="98" t="s">
        <v>526</v>
      </c>
      <c r="Y1593" s="98" t="s">
        <v>526</v>
      </c>
      <c r="Z1593" s="98" t="s">
        <v>526</v>
      </c>
      <c r="AA1593" s="99" t="s">
        <v>526</v>
      </c>
      <c r="AB1593" s="98" t="s">
        <v>526</v>
      </c>
      <c r="AC1593" t="str">
        <f>IF('Regression diagnostics'!AC1593="","",'Regression diagnostics'!AC1593)</f>
        <v>Not sampled</v>
      </c>
    </row>
    <row r="1594" spans="1:29" x14ac:dyDescent="0.25">
      <c r="A1594" t="str">
        <f t="shared" si="53"/>
        <v>Oct</v>
      </c>
      <c r="B1594">
        <f t="shared" si="52"/>
        <v>1593</v>
      </c>
      <c r="C1594" t="s">
        <v>2937</v>
      </c>
      <c r="D1594">
        <v>0</v>
      </c>
      <c r="E1594" s="98">
        <v>0.82828500000000504</v>
      </c>
      <c r="F1594" s="98">
        <v>-0.46159503746138197</v>
      </c>
      <c r="G1594" s="99">
        <v>0.95000000000002005</v>
      </c>
      <c r="H1594" s="98">
        <v>1.14627117861941</v>
      </c>
      <c r="I1594" s="98">
        <v>0.85166000000000197</v>
      </c>
      <c r="J1594" s="98">
        <v>-1.94432793751444</v>
      </c>
      <c r="K1594" s="99">
        <v>0.70000000000000095</v>
      </c>
      <c r="L1594" s="98">
        <v>2.9559077666262898</v>
      </c>
      <c r="M1594" s="98">
        <v>0.21207999999999899</v>
      </c>
      <c r="N1594" s="98">
        <v>-0.42952834113055599</v>
      </c>
      <c r="O1594" s="99">
        <v>0.95000000000001905</v>
      </c>
      <c r="P1594" s="98">
        <v>1.0700518065421001</v>
      </c>
      <c r="Q1594" s="98">
        <v>0.21913000000000099</v>
      </c>
      <c r="R1594" s="98">
        <v>-0.70421841993770695</v>
      </c>
      <c r="S1594" s="99">
        <v>0.70000000000000095</v>
      </c>
      <c r="T1594" s="98">
        <v>1.0704716904053799</v>
      </c>
      <c r="U1594" s="98">
        <v>0.37124500000000099</v>
      </c>
      <c r="V1594" s="98">
        <v>-0.475181546415963</v>
      </c>
      <c r="W1594" s="99">
        <v>0.95000000000002105</v>
      </c>
      <c r="X1594" s="98">
        <v>1.1804767374964</v>
      </c>
      <c r="Y1594" s="98">
        <v>0.37752000000000102</v>
      </c>
      <c r="Z1594" s="98">
        <v>-0.93555317317674103</v>
      </c>
      <c r="AA1594" s="99">
        <v>0.7</v>
      </c>
      <c r="AB1594" s="98">
        <v>1.4204332597375</v>
      </c>
      <c r="AC1594" t="str">
        <f>IF('Regression diagnostics'!AC1594="","",'Regression diagnostics'!AC1594)</f>
        <v/>
      </c>
    </row>
    <row r="1595" spans="1:29" x14ac:dyDescent="0.25">
      <c r="A1595" t="str">
        <f t="shared" si="53"/>
        <v>Oct</v>
      </c>
      <c r="B1595">
        <f t="shared" si="52"/>
        <v>1594</v>
      </c>
      <c r="C1595" t="s">
        <v>2937</v>
      </c>
      <c r="D1595">
        <v>15</v>
      </c>
      <c r="E1595" s="98">
        <v>0.86694499999999697</v>
      </c>
      <c r="F1595" s="98">
        <v>0.461595037460374</v>
      </c>
      <c r="G1595" s="99">
        <v>0.54999999999999905</v>
      </c>
      <c r="H1595" s="98">
        <v>0.29072719637938399</v>
      </c>
      <c r="I1595" s="98">
        <v>0.84357000000000104</v>
      </c>
      <c r="J1595" s="98">
        <v>1.4904828771955101</v>
      </c>
      <c r="K1595" s="99">
        <v>0.3</v>
      </c>
      <c r="L1595" s="98">
        <v>0.97032641249471296</v>
      </c>
      <c r="M1595" s="98">
        <v>0.36616000000000198</v>
      </c>
      <c r="N1595" s="98">
        <v>0.42952834113058103</v>
      </c>
      <c r="O1595" s="99">
        <v>0.54999999999999805</v>
      </c>
      <c r="P1595" s="98">
        <v>0.27139578094606398</v>
      </c>
      <c r="Q1595" s="98">
        <v>0.35910999999999998</v>
      </c>
      <c r="R1595" s="98">
        <v>0.62099769104055302</v>
      </c>
      <c r="S1595" s="99">
        <v>0.3</v>
      </c>
      <c r="T1595" s="98">
        <v>0.40453516593312799</v>
      </c>
      <c r="U1595" s="98">
        <v>0.38946500000000001</v>
      </c>
      <c r="V1595" s="98">
        <v>0.47518154641559901</v>
      </c>
      <c r="W1595" s="99">
        <v>0.55000000000000304</v>
      </c>
      <c r="X1595" s="98">
        <v>0.29940270564706101</v>
      </c>
      <c r="Y1595" s="98">
        <v>0.38318999999999998</v>
      </c>
      <c r="Z1595" s="98">
        <v>0.87898413980790002</v>
      </c>
      <c r="AA1595" s="99">
        <v>0.3</v>
      </c>
      <c r="AB1595" s="98">
        <v>0.57191583474011998</v>
      </c>
      <c r="AC1595" t="str">
        <f>IF('Regression diagnostics'!AC1595="","",'Regression diagnostics'!AC1595)</f>
        <v/>
      </c>
    </row>
    <row r="1596" spans="1:29" x14ac:dyDescent="0.25">
      <c r="A1596" t="str">
        <f t="shared" si="53"/>
        <v>Oct</v>
      </c>
      <c r="B1596">
        <f t="shared" si="52"/>
        <v>1595</v>
      </c>
      <c r="C1596" t="s">
        <v>2937</v>
      </c>
      <c r="D1596">
        <v>30</v>
      </c>
      <c r="E1596" s="98">
        <v>0.85885499999999704</v>
      </c>
      <c r="F1596" s="98">
        <v>-0.461595037459957</v>
      </c>
      <c r="G1596" s="99">
        <v>0.55000000000000804</v>
      </c>
      <c r="H1596" s="98">
        <v>0.29072719637912597</v>
      </c>
      <c r="I1596" s="98">
        <v>0.83548</v>
      </c>
      <c r="J1596" s="98">
        <v>0.83761850967020701</v>
      </c>
      <c r="K1596" s="99">
        <v>0.3</v>
      </c>
      <c r="L1596" s="98">
        <v>0.54486988091129795</v>
      </c>
      <c r="M1596" s="98">
        <v>0.50614000000000103</v>
      </c>
      <c r="N1596" s="98">
        <v>-0.42952834113091098</v>
      </c>
      <c r="O1596" s="99">
        <v>0.55000000000000504</v>
      </c>
      <c r="P1596" s="98">
        <v>0.27139578094627698</v>
      </c>
      <c r="Q1596" s="98">
        <v>0.49908999999999998</v>
      </c>
      <c r="R1596" s="98">
        <v>0.141062138695912</v>
      </c>
      <c r="S1596" s="99">
        <v>0.3</v>
      </c>
      <c r="T1596" s="98">
        <v>9.1874456269459406E-2</v>
      </c>
      <c r="U1596" s="98">
        <v>0.39513500000000001</v>
      </c>
      <c r="V1596" s="98">
        <v>-0.47518154641552102</v>
      </c>
      <c r="W1596" s="99">
        <v>0.55000000000000904</v>
      </c>
      <c r="X1596" s="98">
        <v>0.29940270564701499</v>
      </c>
      <c r="Y1596" s="98">
        <v>0.38885999999999998</v>
      </c>
      <c r="Z1596" s="98">
        <v>7.9421677271949098E-2</v>
      </c>
      <c r="AA1596" s="99">
        <v>0.3</v>
      </c>
      <c r="AB1596" s="98">
        <v>5.1654409483815097E-2</v>
      </c>
      <c r="AC1596" t="str">
        <f>IF('Regression diagnostics'!AC1596="","",'Regression diagnostics'!AC1596)</f>
        <v/>
      </c>
    </row>
    <row r="1597" spans="1:29" x14ac:dyDescent="0.25">
      <c r="A1597" t="str">
        <f t="shared" si="53"/>
        <v>Oct</v>
      </c>
      <c r="B1597">
        <f t="shared" si="52"/>
        <v>1596</v>
      </c>
      <c r="C1597" t="s">
        <v>2937</v>
      </c>
      <c r="D1597">
        <v>45</v>
      </c>
      <c r="E1597" s="98">
        <v>0.80401500000000303</v>
      </c>
      <c r="F1597" s="98">
        <v>0.46159503745958103</v>
      </c>
      <c r="G1597" s="99">
        <v>0.94999999999999596</v>
      </c>
      <c r="H1597" s="98">
        <v>1.14627117861464</v>
      </c>
      <c r="I1597" s="98">
        <v>0.82738999999999896</v>
      </c>
      <c r="J1597" s="98">
        <v>-1.61190567276701</v>
      </c>
      <c r="K1597" s="99">
        <v>0.70000000000000095</v>
      </c>
      <c r="L1597" s="98">
        <v>2.4490220379090801</v>
      </c>
      <c r="M1597" s="98">
        <v>0.63201999999999803</v>
      </c>
      <c r="N1597" s="98">
        <v>0.42952834113139099</v>
      </c>
      <c r="O1597" s="99">
        <v>0.94999999999999196</v>
      </c>
      <c r="P1597" s="98">
        <v>1.07005180654388</v>
      </c>
      <c r="Q1597" s="98">
        <v>0.63906999999999903</v>
      </c>
      <c r="R1597" s="98">
        <v>-0.45984719801315799</v>
      </c>
      <c r="S1597" s="99">
        <v>0.70000000000000095</v>
      </c>
      <c r="T1597" s="98">
        <v>0.69890408753353905</v>
      </c>
      <c r="U1597" s="98">
        <v>0.38825500000000102</v>
      </c>
      <c r="V1597" s="98">
        <v>0.47518154641537902</v>
      </c>
      <c r="W1597" s="99">
        <v>0.95000000000000295</v>
      </c>
      <c r="X1597" s="98">
        <v>1.18047673749472</v>
      </c>
      <c r="Y1597" s="98">
        <v>0.39452999999999999</v>
      </c>
      <c r="Z1597" s="98">
        <v>-0.52843589457484497</v>
      </c>
      <c r="AA1597" s="99">
        <v>0.7</v>
      </c>
      <c r="AB1597" s="98">
        <v>0.80205196923598199</v>
      </c>
      <c r="AC1597" t="str">
        <f>IF('Regression diagnostics'!AC1597="","",'Regression diagnostics'!AC1597)</f>
        <v/>
      </c>
    </row>
    <row r="1598" spans="1:29" x14ac:dyDescent="0.25">
      <c r="A1598" t="str">
        <f t="shared" si="53"/>
        <v>Oct</v>
      </c>
      <c r="B1598">
        <f t="shared" si="52"/>
        <v>1597</v>
      </c>
      <c r="C1598" t="s">
        <v>2938</v>
      </c>
      <c r="D1598">
        <v>0</v>
      </c>
      <c r="E1598" s="98">
        <v>0.927740000000009</v>
      </c>
      <c r="F1598" s="98">
        <v>-2.9237873311006801</v>
      </c>
      <c r="G1598" s="99">
        <v>0.95000000000002705</v>
      </c>
      <c r="H1598" s="98">
        <v>7.3253158914812904</v>
      </c>
      <c r="I1598" s="98">
        <v>0.90759000000000201</v>
      </c>
      <c r="J1598" s="98">
        <v>0.47999645092764998</v>
      </c>
      <c r="K1598" s="99">
        <v>0.7</v>
      </c>
      <c r="L1598" s="98">
        <v>0.72837446285501695</v>
      </c>
      <c r="M1598" s="98">
        <v>0.31140499999999999</v>
      </c>
      <c r="N1598" s="98">
        <v>-2.0330040740687498</v>
      </c>
      <c r="O1598" s="99">
        <v>0.95000000000002405</v>
      </c>
      <c r="P1598" s="98">
        <v>5.0856400866282101</v>
      </c>
      <c r="Q1598" s="98">
        <v>0.29322999999999999</v>
      </c>
      <c r="R1598" s="98">
        <v>0.92217113138373796</v>
      </c>
      <c r="S1598" s="99">
        <v>0.7</v>
      </c>
      <c r="T1598" s="98">
        <v>1.4020348846766899</v>
      </c>
      <c r="U1598" s="98">
        <v>0.43040500000000098</v>
      </c>
      <c r="V1598" s="98">
        <v>-1.4173753289936599</v>
      </c>
      <c r="W1598" s="99">
        <v>0.95000000000001805</v>
      </c>
      <c r="X1598" s="98">
        <v>3.5281361769611399</v>
      </c>
      <c r="Y1598" s="98">
        <v>0.41253000000000001</v>
      </c>
      <c r="Z1598" s="98">
        <v>1.47798736959455</v>
      </c>
      <c r="AA1598" s="99">
        <v>0.69999999999999896</v>
      </c>
      <c r="AB1598" s="98">
        <v>2.24561687942108</v>
      </c>
      <c r="AC1598" t="str">
        <f>IF('Regression diagnostics'!AC1598="","",'Regression diagnostics'!AC1598)</f>
        <v/>
      </c>
    </row>
    <row r="1599" spans="1:29" x14ac:dyDescent="0.25">
      <c r="A1599" t="str">
        <f t="shared" si="53"/>
        <v>Oct</v>
      </c>
      <c r="B1599">
        <f t="shared" si="52"/>
        <v>1598</v>
      </c>
      <c r="C1599" t="s">
        <v>2938</v>
      </c>
      <c r="D1599">
        <v>15</v>
      </c>
      <c r="E1599" s="98">
        <v>0.86507999999999496</v>
      </c>
      <c r="F1599" s="98">
        <v>2.9237873310982998</v>
      </c>
      <c r="G1599" s="99">
        <v>0.55000000000000404</v>
      </c>
      <c r="H1599" s="98">
        <v>1.85790988332401</v>
      </c>
      <c r="I1599" s="98">
        <v>0.88523000000000096</v>
      </c>
      <c r="J1599" s="98">
        <v>1.06420377833837</v>
      </c>
      <c r="K1599" s="99">
        <v>0.3</v>
      </c>
      <c r="L1599" s="98">
        <v>0.69241887625241905</v>
      </c>
      <c r="M1599" s="98">
        <v>0.42928500000000103</v>
      </c>
      <c r="N1599" s="98">
        <v>2.0330040740681601</v>
      </c>
      <c r="O1599" s="99">
        <v>0.55000000000000204</v>
      </c>
      <c r="P1599" s="98">
        <v>1.28986396217652</v>
      </c>
      <c r="Q1599" s="98">
        <v>0.44746000000000002</v>
      </c>
      <c r="R1599" s="98">
        <v>0.15349290187598699</v>
      </c>
      <c r="S1599" s="99">
        <v>0.3</v>
      </c>
      <c r="T1599" s="98">
        <v>9.9970861605468794E-2</v>
      </c>
      <c r="U1599" s="98">
        <v>0.39158500000000002</v>
      </c>
      <c r="V1599" s="98">
        <v>1.4173753289931399</v>
      </c>
      <c r="W1599" s="99">
        <v>0.55000000000000304</v>
      </c>
      <c r="X1599" s="98">
        <v>0.89483636883367101</v>
      </c>
      <c r="Y1599" s="98">
        <v>0.40945999999999999</v>
      </c>
      <c r="Z1599" s="98">
        <v>-0.172589414071772</v>
      </c>
      <c r="AA1599" s="99">
        <v>0.3</v>
      </c>
      <c r="AB1599" s="98">
        <v>0.112250451765414</v>
      </c>
      <c r="AC1599" t="str">
        <f>IF('Regression diagnostics'!AC1599="","",'Regression diagnostics'!AC1599)</f>
        <v/>
      </c>
    </row>
    <row r="1600" spans="1:29" x14ac:dyDescent="0.25">
      <c r="A1600" t="str">
        <f t="shared" si="53"/>
        <v>Oct</v>
      </c>
      <c r="B1600">
        <f t="shared" si="52"/>
        <v>1599</v>
      </c>
      <c r="C1600" t="s">
        <v>2938</v>
      </c>
      <c r="D1600">
        <v>30</v>
      </c>
      <c r="E1600" s="98">
        <v>0.84271999999999303</v>
      </c>
      <c r="F1600" s="98">
        <v>-2.92378733109752</v>
      </c>
      <c r="G1600" s="99">
        <v>0.55000000000001203</v>
      </c>
      <c r="H1600" s="98">
        <v>1.8579098833235399</v>
      </c>
      <c r="I1600" s="98">
        <v>0.86287000000000003</v>
      </c>
      <c r="J1600" s="98">
        <v>-3.0711018722569499</v>
      </c>
      <c r="K1600" s="99">
        <v>0.3</v>
      </c>
      <c r="L1600" s="98">
        <v>2.0069009871787999</v>
      </c>
      <c r="M1600" s="98">
        <v>0.58351500000000101</v>
      </c>
      <c r="N1600" s="98">
        <v>-2.0330040740683599</v>
      </c>
      <c r="O1600" s="99">
        <v>0.55000000000001004</v>
      </c>
      <c r="P1600" s="98">
        <v>1.2898639621766701</v>
      </c>
      <c r="Q1600" s="98">
        <v>0.60168999999999995</v>
      </c>
      <c r="R1600" s="98">
        <v>-2.1180939522959101</v>
      </c>
      <c r="S1600" s="99">
        <v>0.3</v>
      </c>
      <c r="T1600" s="98">
        <v>1.38271531110408</v>
      </c>
      <c r="U1600" s="98">
        <v>0.388515</v>
      </c>
      <c r="V1600" s="98">
        <v>-1.4173753289931099</v>
      </c>
      <c r="W1600" s="99">
        <v>0.55000000000000904</v>
      </c>
      <c r="X1600" s="98">
        <v>0.89483636883366102</v>
      </c>
      <c r="Y1600" s="98">
        <v>0.40638999999999997</v>
      </c>
      <c r="Z1600" s="98">
        <v>-2.5575307421518398</v>
      </c>
      <c r="AA1600" s="99">
        <v>0.3</v>
      </c>
      <c r="AB1600" s="98">
        <v>1.6693693793351001</v>
      </c>
      <c r="AC1600" t="str">
        <f>IF('Regression diagnostics'!AC1600="","",'Regression diagnostics'!AC1600)</f>
        <v/>
      </c>
    </row>
    <row r="1601" spans="1:29" x14ac:dyDescent="0.25">
      <c r="A1601" t="str">
        <f t="shared" si="53"/>
        <v>Oct</v>
      </c>
      <c r="B1601">
        <f t="shared" si="52"/>
        <v>1600</v>
      </c>
      <c r="C1601" t="s">
        <v>2938</v>
      </c>
      <c r="D1601">
        <v>45</v>
      </c>
      <c r="E1601" s="98">
        <v>0.86066000000000498</v>
      </c>
      <c r="F1601" s="98">
        <v>2.9237873310970102</v>
      </c>
      <c r="G1601" s="99">
        <v>0.95000000000000295</v>
      </c>
      <c r="H1601" s="98">
        <v>7.32531589147007</v>
      </c>
      <c r="I1601" s="98">
        <v>0.84050999999999898</v>
      </c>
      <c r="J1601" s="98">
        <v>2.585591024887</v>
      </c>
      <c r="K1601" s="99">
        <v>0.70000000000000095</v>
      </c>
      <c r="L1601" s="98">
        <v>3.93678649865259</v>
      </c>
      <c r="M1601" s="98">
        <v>0.77409499999999898</v>
      </c>
      <c r="N1601" s="98">
        <v>2.0330040740687298</v>
      </c>
      <c r="O1601" s="99">
        <v>0.95000000000000595</v>
      </c>
      <c r="P1601" s="98">
        <v>5.0856400866272597</v>
      </c>
      <c r="Q1601" s="98">
        <v>0.75592000000000004</v>
      </c>
      <c r="R1601" s="98">
        <v>2.07880654326258</v>
      </c>
      <c r="S1601" s="99">
        <v>0.70000000000000095</v>
      </c>
      <c r="T1601" s="98">
        <v>3.1662214999121998</v>
      </c>
      <c r="U1601" s="98">
        <v>0.42119499999999999</v>
      </c>
      <c r="V1601" s="98">
        <v>1.41737532899306</v>
      </c>
      <c r="W1601" s="99">
        <v>0.95000000000000295</v>
      </c>
      <c r="X1601" s="98">
        <v>3.52813617695909</v>
      </c>
      <c r="Y1601" s="98">
        <v>0.40332000000000001</v>
      </c>
      <c r="Z1601" s="98">
        <v>2.6923400544784801</v>
      </c>
      <c r="AA1601" s="99">
        <v>0.70000000000000095</v>
      </c>
      <c r="AB1601" s="98">
        <v>4.1021190524172004</v>
      </c>
      <c r="AC1601" t="str">
        <f>IF('Regression diagnostics'!AC1601="","",'Regression diagnostics'!AC1601)</f>
        <v/>
      </c>
    </row>
    <row r="1602" spans="1:29" x14ac:dyDescent="0.25">
      <c r="A1602" t="str">
        <f t="shared" si="53"/>
        <v>Oct</v>
      </c>
      <c r="B1602">
        <f t="shared" si="52"/>
        <v>1601</v>
      </c>
      <c r="C1602" t="s">
        <v>2939</v>
      </c>
      <c r="D1602">
        <v>0</v>
      </c>
      <c r="E1602" s="98">
        <v>0.95775000000000898</v>
      </c>
      <c r="F1602" s="98">
        <v>-0.24294475655999301</v>
      </c>
      <c r="G1602" s="99">
        <v>0.95000000000002305</v>
      </c>
      <c r="H1602" s="98">
        <v>0.60320256518622295</v>
      </c>
      <c r="I1602" s="98">
        <v>0.96565000000000201</v>
      </c>
      <c r="J1602" s="98">
        <v>-0.68842597161614205</v>
      </c>
      <c r="K1602" s="99">
        <v>0.70000000000000095</v>
      </c>
      <c r="L1602" s="98">
        <v>1.04479007201595</v>
      </c>
      <c r="M1602" s="98">
        <v>0.28095999999999999</v>
      </c>
      <c r="N1602" s="98">
        <v>-7.5457681549930905E-2</v>
      </c>
      <c r="O1602" s="99">
        <v>0.95000000000002205</v>
      </c>
      <c r="P1602" s="98">
        <v>0.18794705864063399</v>
      </c>
      <c r="Q1602" s="98">
        <v>0.28841</v>
      </c>
      <c r="R1602" s="98">
        <v>-0.636520986836976</v>
      </c>
      <c r="S1602" s="99">
        <v>0.70000000000000095</v>
      </c>
      <c r="T1602" s="98">
        <v>0.96752051865469701</v>
      </c>
      <c r="U1602" s="98">
        <v>0.40339999999999998</v>
      </c>
      <c r="V1602" s="98">
        <v>-0.29954137596407598</v>
      </c>
      <c r="W1602" s="99">
        <v>0.95000000000001805</v>
      </c>
      <c r="X1602" s="98">
        <v>0.74402752505538505</v>
      </c>
      <c r="Y1602" s="98">
        <v>0.4098</v>
      </c>
      <c r="Z1602" s="98">
        <v>-0.87489386519016799</v>
      </c>
      <c r="AA1602" s="99">
        <v>0.69999999999999896</v>
      </c>
      <c r="AB1602" s="98">
        <v>1.3282552079154699</v>
      </c>
      <c r="AC1602" t="str">
        <f>IF('Regression diagnostics'!AC1602="","",'Regression diagnostics'!AC1602)</f>
        <v/>
      </c>
    </row>
    <row r="1603" spans="1:29" x14ac:dyDescent="0.25">
      <c r="A1603" t="str">
        <f t="shared" si="53"/>
        <v>Oct</v>
      </c>
      <c r="B1603">
        <f t="shared" si="52"/>
        <v>1602</v>
      </c>
      <c r="C1603" t="s">
        <v>2939</v>
      </c>
      <c r="D1603">
        <v>15</v>
      </c>
      <c r="E1603" s="98">
        <v>0.94574999999999398</v>
      </c>
      <c r="F1603" s="98">
        <v>0.242944756558436</v>
      </c>
      <c r="G1603" s="99">
        <v>0.55000000000000004</v>
      </c>
      <c r="H1603" s="98">
        <v>0.152989444291807</v>
      </c>
      <c r="I1603" s="98">
        <v>0.93785000000000096</v>
      </c>
      <c r="J1603" s="98">
        <v>0.56521819766682602</v>
      </c>
      <c r="K1603" s="99">
        <v>0.3</v>
      </c>
      <c r="L1603" s="98">
        <v>0.36760058111999699</v>
      </c>
      <c r="M1603" s="98">
        <v>0.44951999999999998</v>
      </c>
      <c r="N1603" s="98">
        <v>7.5457681549973302E-2</v>
      </c>
      <c r="O1603" s="99">
        <v>0.54999999999999805</v>
      </c>
      <c r="P1603" s="98">
        <v>4.7668756264379802E-2</v>
      </c>
      <c r="Q1603" s="98">
        <v>0.44207000000000002</v>
      </c>
      <c r="R1603" s="98">
        <v>0.44480513466177901</v>
      </c>
      <c r="S1603" s="99">
        <v>0.3</v>
      </c>
      <c r="T1603" s="98">
        <v>0.28973035094201699</v>
      </c>
      <c r="U1603" s="98">
        <v>0.4133</v>
      </c>
      <c r="V1603" s="98">
        <v>0.299541375963988</v>
      </c>
      <c r="W1603" s="99">
        <v>0.55000000000000204</v>
      </c>
      <c r="X1603" s="98">
        <v>0.18870668688485001</v>
      </c>
      <c r="Y1603" s="98">
        <v>0.40689999999999998</v>
      </c>
      <c r="Z1603" s="98">
        <v>0.74075987455576298</v>
      </c>
      <c r="AA1603" s="99">
        <v>0.3</v>
      </c>
      <c r="AB1603" s="98">
        <v>0.48192019595073599</v>
      </c>
      <c r="AC1603" t="str">
        <f>IF('Regression diagnostics'!AC1603="","",'Regression diagnostics'!AC1603)</f>
        <v/>
      </c>
    </row>
    <row r="1604" spans="1:29" x14ac:dyDescent="0.25">
      <c r="A1604" t="str">
        <f t="shared" si="53"/>
        <v>Oct</v>
      </c>
      <c r="B1604">
        <f t="shared" ref="B1604:B1667" si="54">B1603+1</f>
        <v>1603</v>
      </c>
      <c r="C1604" t="s">
        <v>2939</v>
      </c>
      <c r="D1604">
        <v>30</v>
      </c>
      <c r="E1604" s="98">
        <v>0.91794999999999305</v>
      </c>
      <c r="F1604" s="98">
        <v>-0.24294475655747699</v>
      </c>
      <c r="G1604" s="99">
        <v>0.55000000000000804</v>
      </c>
      <c r="H1604" s="98">
        <v>0.15298944429120501</v>
      </c>
      <c r="I1604" s="98">
        <v>0.91005000000000003</v>
      </c>
      <c r="J1604" s="98">
        <v>0.22160537265354799</v>
      </c>
      <c r="K1604" s="99">
        <v>0.3</v>
      </c>
      <c r="L1604" s="98">
        <v>0.14410504065513399</v>
      </c>
      <c r="M1604" s="98">
        <v>0.60318000000000005</v>
      </c>
      <c r="N1604" s="98">
        <v>-7.5457681550000794E-2</v>
      </c>
      <c r="O1604" s="99">
        <v>0.55000000000000604</v>
      </c>
      <c r="P1604" s="98">
        <v>4.7668756264398003E-2</v>
      </c>
      <c r="Q1604" s="98">
        <v>0.59572999999999998</v>
      </c>
      <c r="R1604" s="98">
        <v>0.36049213222286502</v>
      </c>
      <c r="S1604" s="99">
        <v>0.3</v>
      </c>
      <c r="T1604" s="98">
        <v>0.23480361192285601</v>
      </c>
      <c r="U1604" s="98">
        <v>0.41039999999999999</v>
      </c>
      <c r="V1604" s="98">
        <v>-0.29954137596395602</v>
      </c>
      <c r="W1604" s="99">
        <v>0.55000000000001004</v>
      </c>
      <c r="X1604" s="98">
        <v>0.188706686884832</v>
      </c>
      <c r="Y1604" s="98">
        <v>0.40400000000000003</v>
      </c>
      <c r="Z1604" s="98">
        <v>0.23673769186833399</v>
      </c>
      <c r="AA1604" s="99">
        <v>0.3</v>
      </c>
      <c r="AB1604" s="98">
        <v>0.15397407769173899</v>
      </c>
      <c r="AC1604" t="str">
        <f>IF('Regression diagnostics'!AC1604="","",'Regression diagnostics'!AC1604)</f>
        <v/>
      </c>
    </row>
    <row r="1605" spans="1:29" x14ac:dyDescent="0.25">
      <c r="A1605" t="str">
        <f t="shared" si="53"/>
        <v>Oct</v>
      </c>
      <c r="B1605">
        <f t="shared" si="54"/>
        <v>1604</v>
      </c>
      <c r="C1605" t="s">
        <v>2939</v>
      </c>
      <c r="D1605">
        <v>45</v>
      </c>
      <c r="E1605" s="98">
        <v>0.87435000000000596</v>
      </c>
      <c r="F1605" s="98">
        <v>0.24294475655676101</v>
      </c>
      <c r="G1605" s="99">
        <v>0.94999999999999596</v>
      </c>
      <c r="H1605" s="98">
        <v>0.60320256517802395</v>
      </c>
      <c r="I1605" s="98">
        <v>0.88224999999999798</v>
      </c>
      <c r="J1605" s="98">
        <v>-0.51346688490681902</v>
      </c>
      <c r="K1605" s="99">
        <v>0.70000000000000095</v>
      </c>
      <c r="L1605" s="98">
        <v>0.779177938849278</v>
      </c>
      <c r="M1605" s="98">
        <v>0.74193999999999904</v>
      </c>
      <c r="N1605" s="98">
        <v>7.5457681550230707E-2</v>
      </c>
      <c r="O1605" s="99">
        <v>0.94999999999999196</v>
      </c>
      <c r="P1605" s="98">
        <v>0.187947058641322</v>
      </c>
      <c r="Q1605" s="98">
        <v>0.74939</v>
      </c>
      <c r="R1605" s="98">
        <v>-0.59359090730965303</v>
      </c>
      <c r="S1605" s="99">
        <v>0.70000000000000095</v>
      </c>
      <c r="T1605" s="98">
        <v>0.90224162124643903</v>
      </c>
      <c r="U1605" s="98">
        <v>0.3947</v>
      </c>
      <c r="V1605" s="98">
        <v>0.299541375963844</v>
      </c>
      <c r="W1605" s="99">
        <v>0.94999999999999596</v>
      </c>
      <c r="X1605" s="98">
        <v>0.74402752505463599</v>
      </c>
      <c r="Y1605" s="98">
        <v>0.40110000000000001</v>
      </c>
      <c r="Z1605" s="98">
        <v>-0.61825833140105402</v>
      </c>
      <c r="AA1605" s="99">
        <v>0.70000000000000095</v>
      </c>
      <c r="AB1605" s="98">
        <v>0.93843616685097997</v>
      </c>
      <c r="AC1605" t="str">
        <f>IF('Regression diagnostics'!AC1605="","",'Regression diagnostics'!AC1605)</f>
        <v/>
      </c>
    </row>
    <row r="1606" spans="1:29" x14ac:dyDescent="0.25">
      <c r="A1606" t="str">
        <f t="shared" si="53"/>
        <v>Oct</v>
      </c>
      <c r="B1606">
        <f t="shared" si="54"/>
        <v>1605</v>
      </c>
      <c r="C1606" t="s">
        <v>2940</v>
      </c>
      <c r="D1606">
        <v>0</v>
      </c>
      <c r="E1606" s="98">
        <v>0.93684500000001003</v>
      </c>
      <c r="F1606" s="98">
        <v>-0.81228051214622299</v>
      </c>
      <c r="G1606" s="99">
        <v>0.95000000000002305</v>
      </c>
      <c r="H1606" s="98">
        <v>2.01807414564745</v>
      </c>
      <c r="I1606" s="98">
        <v>0.95272000000000401</v>
      </c>
      <c r="J1606" s="98">
        <v>-1.5000839956098599</v>
      </c>
      <c r="K1606" s="99">
        <v>0.70000000000000095</v>
      </c>
      <c r="L1606" s="98">
        <v>2.2787135494150199</v>
      </c>
      <c r="M1606" s="98">
        <v>0.487705000000003</v>
      </c>
      <c r="N1606" s="98">
        <v>0.49192603933491902</v>
      </c>
      <c r="O1606" s="99">
        <v>0.95000000000002305</v>
      </c>
      <c r="P1606" s="98">
        <v>1.2255719544589201</v>
      </c>
      <c r="Q1606" s="98">
        <v>0.48198000000000102</v>
      </c>
      <c r="R1606" s="98">
        <v>0.61257921171590801</v>
      </c>
      <c r="S1606" s="99">
        <v>0.70000000000000095</v>
      </c>
      <c r="T1606" s="98">
        <v>0.93111432217714296</v>
      </c>
      <c r="U1606" s="98">
        <v>0.40679000000000198</v>
      </c>
      <c r="V1606" s="98">
        <v>1.3642748123447399</v>
      </c>
      <c r="W1606" s="99">
        <v>0.95000000000002105</v>
      </c>
      <c r="X1606" s="98">
        <v>3.3953984625431799</v>
      </c>
      <c r="Y1606" s="98">
        <v>0.41154000000000102</v>
      </c>
      <c r="Z1606" s="98">
        <v>3.0329653993185501E-2</v>
      </c>
      <c r="AA1606" s="99">
        <v>0.7</v>
      </c>
      <c r="AB1606" s="98">
        <v>4.60268552818398E-2</v>
      </c>
      <c r="AC1606" t="str">
        <f>IF('Regression diagnostics'!AC1606="","",'Regression diagnostics'!AC1606)</f>
        <v/>
      </c>
    </row>
    <row r="1607" spans="1:29" x14ac:dyDescent="0.25">
      <c r="A1607" t="str">
        <f t="shared" si="53"/>
        <v>Oct</v>
      </c>
      <c r="B1607">
        <f t="shared" si="54"/>
        <v>1606</v>
      </c>
      <c r="C1607" t="s">
        <v>2940</v>
      </c>
      <c r="D1607">
        <v>15</v>
      </c>
      <c r="E1607" s="98">
        <v>0.90966499999999395</v>
      </c>
      <c r="F1607" s="98">
        <v>0.81228051214430397</v>
      </c>
      <c r="G1607" s="99">
        <v>0.54999999999999905</v>
      </c>
      <c r="H1607" s="98">
        <v>0.51184139442145105</v>
      </c>
      <c r="I1607" s="98">
        <v>0.89379000000000197</v>
      </c>
      <c r="J1607" s="98">
        <v>1.36498949762539</v>
      </c>
      <c r="K1607" s="99">
        <v>0.3</v>
      </c>
      <c r="L1607" s="98">
        <v>0.88846217615605705</v>
      </c>
      <c r="M1607" s="98">
        <v>0.58508499999999897</v>
      </c>
      <c r="N1607" s="98">
        <v>-0.49192603933546802</v>
      </c>
      <c r="O1607" s="99">
        <v>0.54999999999999705</v>
      </c>
      <c r="P1607" s="98">
        <v>0.31084014404981303</v>
      </c>
      <c r="Q1607" s="98">
        <v>0.59080999999999995</v>
      </c>
      <c r="R1607" s="98">
        <v>-0.58424586946465096</v>
      </c>
      <c r="S1607" s="99">
        <v>0.3</v>
      </c>
      <c r="T1607" s="98">
        <v>0.38058530527259898</v>
      </c>
      <c r="U1607" s="98">
        <v>0.42892999999999898</v>
      </c>
      <c r="V1607" s="98">
        <v>-1.36427481234487</v>
      </c>
      <c r="W1607" s="99">
        <v>0.55000000000000204</v>
      </c>
      <c r="X1607" s="98">
        <v>0.86117028328080703</v>
      </c>
      <c r="Y1607" s="98">
        <v>0.42418</v>
      </c>
      <c r="Z1607" s="98">
        <v>-0.78505273303438805</v>
      </c>
      <c r="AA1607" s="99">
        <v>0.3</v>
      </c>
      <c r="AB1607" s="98">
        <v>0.51075499968751603</v>
      </c>
      <c r="AC1607" t="str">
        <f>IF('Regression diagnostics'!AC1607="","",'Regression diagnostics'!AC1607)</f>
        <v/>
      </c>
    </row>
    <row r="1608" spans="1:29" x14ac:dyDescent="0.25">
      <c r="A1608" t="str">
        <f t="shared" si="53"/>
        <v>Oct</v>
      </c>
      <c r="B1608">
        <f t="shared" si="54"/>
        <v>1607</v>
      </c>
      <c r="C1608" t="s">
        <v>2940</v>
      </c>
      <c r="D1608">
        <v>30</v>
      </c>
      <c r="E1608" s="98">
        <v>0.85073499999999203</v>
      </c>
      <c r="F1608" s="98">
        <v>-0.81228051214337904</v>
      </c>
      <c r="G1608" s="99">
        <v>0.55000000000000404</v>
      </c>
      <c r="H1608" s="98">
        <v>0.51184139442087295</v>
      </c>
      <c r="I1608" s="98">
        <v>0.83486000000000005</v>
      </c>
      <c r="J1608" s="98">
        <v>0.21612748703738999</v>
      </c>
      <c r="K1608" s="99">
        <v>0.3</v>
      </c>
      <c r="L1608" s="98">
        <v>0.14054271805283</v>
      </c>
      <c r="M1608" s="98">
        <v>0.69391499999999795</v>
      </c>
      <c r="N1608" s="98">
        <v>0.49192603933573997</v>
      </c>
      <c r="O1608" s="99">
        <v>0.55000000000000204</v>
      </c>
      <c r="P1608" s="98">
        <v>0.310840144049989</v>
      </c>
      <c r="Q1608" s="98">
        <v>0.69964000000000004</v>
      </c>
      <c r="R1608" s="98">
        <v>-3.4589949718533401E-2</v>
      </c>
      <c r="S1608" s="99">
        <v>0.3</v>
      </c>
      <c r="T1608" s="98">
        <v>2.2528384897077501E-2</v>
      </c>
      <c r="U1608" s="98">
        <v>0.44156999999999902</v>
      </c>
      <c r="V1608" s="98">
        <v>1.3642748123451001</v>
      </c>
      <c r="W1608" s="99">
        <v>0.55000000000000904</v>
      </c>
      <c r="X1608" s="98">
        <v>0.86117028328096101</v>
      </c>
      <c r="Y1608" s="98">
        <v>0.43681999999999999</v>
      </c>
      <c r="Z1608" s="98">
        <v>1.51053920811475</v>
      </c>
      <c r="AA1608" s="99">
        <v>0.3</v>
      </c>
      <c r="AB1608" s="98">
        <v>0.98365635876395696</v>
      </c>
      <c r="AC1608" t="str">
        <f>IF('Regression diagnostics'!AC1608="","",'Regression diagnostics'!AC1608)</f>
        <v/>
      </c>
    </row>
    <row r="1609" spans="1:29" x14ac:dyDescent="0.25">
      <c r="A1609" t="str">
        <f t="shared" si="53"/>
        <v>Oct</v>
      </c>
      <c r="B1609">
        <f t="shared" si="54"/>
        <v>1608</v>
      </c>
      <c r="C1609" t="s">
        <v>2940</v>
      </c>
      <c r="D1609">
        <v>45</v>
      </c>
      <c r="E1609" s="98">
        <v>0.76005500000000503</v>
      </c>
      <c r="F1609" s="98">
        <v>0.81228051214283203</v>
      </c>
      <c r="G1609" s="99">
        <v>0.94999999999999596</v>
      </c>
      <c r="H1609" s="98">
        <v>2.0180741456384301</v>
      </c>
      <c r="I1609" s="98">
        <v>0.77592999999999801</v>
      </c>
      <c r="J1609" s="98">
        <v>-0.91511209265618898</v>
      </c>
      <c r="K1609" s="99">
        <v>0.70000000000000095</v>
      </c>
      <c r="L1609" s="98">
        <v>1.38908353410792</v>
      </c>
      <c r="M1609" s="98">
        <v>0.814195000000001</v>
      </c>
      <c r="N1609" s="98">
        <v>-0.49192603933575002</v>
      </c>
      <c r="O1609" s="99">
        <v>0.94999999999999596</v>
      </c>
      <c r="P1609" s="98">
        <v>1.2255719544606301</v>
      </c>
      <c r="Q1609" s="98">
        <v>0.80846999999999902</v>
      </c>
      <c r="R1609" s="98">
        <v>0.33270811633635</v>
      </c>
      <c r="S1609" s="99">
        <v>0.70000000000000095</v>
      </c>
      <c r="T1609" s="98">
        <v>0.505643986754719</v>
      </c>
      <c r="U1609" s="98">
        <v>0.44471000000000099</v>
      </c>
      <c r="V1609" s="98">
        <v>-1.3642748123453099</v>
      </c>
      <c r="W1609" s="99">
        <v>0.94999999999999896</v>
      </c>
      <c r="X1609" s="98">
        <v>3.3953984625438398</v>
      </c>
      <c r="Y1609" s="98">
        <v>0.44946000000000003</v>
      </c>
      <c r="Z1609" s="98">
        <v>-1.13852854990077</v>
      </c>
      <c r="AA1609" s="99">
        <v>0.7</v>
      </c>
      <c r="AB1609" s="98">
        <v>1.7290069904299401</v>
      </c>
      <c r="AC1609" t="str">
        <f>IF('Regression diagnostics'!AC1609="","",'Regression diagnostics'!AC1609)</f>
        <v/>
      </c>
    </row>
    <row r="1610" spans="1:29" x14ac:dyDescent="0.25">
      <c r="A1610" t="str">
        <f t="shared" si="53"/>
        <v>Oct</v>
      </c>
      <c r="B1610">
        <f t="shared" si="54"/>
        <v>1609</v>
      </c>
      <c r="C1610" t="s">
        <v>2941</v>
      </c>
      <c r="D1610">
        <v>0</v>
      </c>
      <c r="E1610" s="98">
        <v>0.93962000000000601</v>
      </c>
      <c r="F1610" s="98">
        <v>-0.49011463931844801</v>
      </c>
      <c r="G1610" s="99">
        <v>0.95000000000002405</v>
      </c>
      <c r="H1610" s="98">
        <v>1.21712828937276</v>
      </c>
      <c r="I1610" s="98">
        <v>0.95762000000000302</v>
      </c>
      <c r="J1610" s="98">
        <v>-1.5457254964904099</v>
      </c>
      <c r="K1610" s="99">
        <v>0.70000000000000095</v>
      </c>
      <c r="L1610" s="98">
        <v>2.3482160301092598</v>
      </c>
      <c r="M1610" s="98">
        <v>0.27409</v>
      </c>
      <c r="N1610" s="98">
        <v>0.55432373754057596</v>
      </c>
      <c r="O1610" s="99">
        <v>0.95000000000002505</v>
      </c>
      <c r="P1610" s="98">
        <v>1.3811219560943899</v>
      </c>
      <c r="Q1610" s="98">
        <v>0.277640000000001</v>
      </c>
      <c r="R1610" s="98">
        <v>-0.13539486620143701</v>
      </c>
      <c r="S1610" s="99">
        <v>0.70000000000000095</v>
      </c>
      <c r="T1610" s="98">
        <v>0.205760946691015</v>
      </c>
      <c r="U1610" s="98">
        <v>0.45875000000000099</v>
      </c>
      <c r="V1610" s="98">
        <v>0.748853439909827</v>
      </c>
      <c r="W1610" s="99">
        <v>0.95000000000001605</v>
      </c>
      <c r="X1610" s="98">
        <v>1.86104332475089</v>
      </c>
      <c r="Y1610" s="98">
        <v>0.44940000000000002</v>
      </c>
      <c r="Z1610" s="98">
        <v>1.4114954358401</v>
      </c>
      <c r="AA1610" s="99">
        <v>0.69999999999999896</v>
      </c>
      <c r="AB1610" s="98">
        <v>2.1443640540251101</v>
      </c>
      <c r="AC1610" t="str">
        <f>IF('Regression diagnostics'!AC1610="","",'Regression diagnostics'!AC1610)</f>
        <v/>
      </c>
    </row>
    <row r="1611" spans="1:29" x14ac:dyDescent="0.25">
      <c r="A1611" t="str">
        <f t="shared" si="53"/>
        <v>Oct</v>
      </c>
      <c r="B1611">
        <f t="shared" si="54"/>
        <v>1610</v>
      </c>
      <c r="C1611" t="s">
        <v>2941</v>
      </c>
      <c r="D1611">
        <v>15</v>
      </c>
      <c r="E1611" s="98">
        <v>0.94933999999999696</v>
      </c>
      <c r="F1611" s="98">
        <v>0.490114639317214</v>
      </c>
      <c r="G1611" s="99">
        <v>0.55000000000000104</v>
      </c>
      <c r="H1611" s="98">
        <v>0.30869858878370698</v>
      </c>
      <c r="I1611" s="98">
        <v>0.93134000000000094</v>
      </c>
      <c r="J1611" s="98">
        <v>1.2429820452656</v>
      </c>
      <c r="K1611" s="99">
        <v>0.3</v>
      </c>
      <c r="L1611" s="98">
        <v>0.80891406666457999</v>
      </c>
      <c r="M1611" s="98">
        <v>0.420630000000001</v>
      </c>
      <c r="N1611" s="98">
        <v>-0.55432373754049302</v>
      </c>
      <c r="O1611" s="99">
        <v>0.54999999999999905</v>
      </c>
      <c r="P1611" s="98">
        <v>0.350292078910803</v>
      </c>
      <c r="Q1611" s="98">
        <v>0.41708000000000001</v>
      </c>
      <c r="R1611" s="98">
        <v>-0.117822016228778</v>
      </c>
      <c r="S1611" s="99">
        <v>0.3</v>
      </c>
      <c r="T1611" s="98">
        <v>7.6737813360507695E-2</v>
      </c>
      <c r="U1611" s="98">
        <v>0.42764999999999997</v>
      </c>
      <c r="V1611" s="98">
        <v>-0.74885343990989295</v>
      </c>
      <c r="W1611" s="99">
        <v>0.55000000000000204</v>
      </c>
      <c r="X1611" s="98">
        <v>0.47201388139088402</v>
      </c>
      <c r="Y1611" s="98">
        <v>0.437</v>
      </c>
      <c r="Z1611" s="98">
        <v>-1.3440591538331601</v>
      </c>
      <c r="AA1611" s="99">
        <v>0.3</v>
      </c>
      <c r="AB1611" s="98">
        <v>0.87501651953387305</v>
      </c>
      <c r="AC1611" t="str">
        <f>IF('Regression diagnostics'!AC1611="","",'Regression diagnostics'!AC1611)</f>
        <v/>
      </c>
    </row>
    <row r="1612" spans="1:29" x14ac:dyDescent="0.25">
      <c r="A1612" t="str">
        <f t="shared" si="53"/>
        <v>Oct</v>
      </c>
      <c r="B1612">
        <f t="shared" si="54"/>
        <v>1611</v>
      </c>
      <c r="C1612" t="s">
        <v>2941</v>
      </c>
      <c r="D1612">
        <v>30</v>
      </c>
      <c r="E1612" s="98">
        <v>0.92305999999999599</v>
      </c>
      <c r="F1612" s="98">
        <v>-0.49011463931669402</v>
      </c>
      <c r="G1612" s="99">
        <v>0.55000000000000904</v>
      </c>
      <c r="H1612" s="98">
        <v>0.30869858878338402</v>
      </c>
      <c r="I1612" s="98">
        <v>0.90505999999999998</v>
      </c>
      <c r="J1612" s="98">
        <v>0.54978052002135802</v>
      </c>
      <c r="K1612" s="99">
        <v>0.3</v>
      </c>
      <c r="L1612" s="98">
        <v>0.35755718244818802</v>
      </c>
      <c r="M1612" s="98">
        <v>0.56007000000000096</v>
      </c>
      <c r="N1612" s="98">
        <v>0.55432373754032505</v>
      </c>
      <c r="O1612" s="99">
        <v>0.55000000000000604</v>
      </c>
      <c r="P1612" s="98">
        <v>0.35029207891070202</v>
      </c>
      <c r="Q1612" s="98">
        <v>0.55652000000000001</v>
      </c>
      <c r="R1612" s="98">
        <v>0.50155427091875904</v>
      </c>
      <c r="S1612" s="99">
        <v>0.3</v>
      </c>
      <c r="T1612" s="98">
        <v>0.32670378896330998</v>
      </c>
      <c r="U1612" s="98">
        <v>0.41525000000000001</v>
      </c>
      <c r="V1612" s="98">
        <v>0.74885343990995301</v>
      </c>
      <c r="W1612" s="99">
        <v>0.55000000000000804</v>
      </c>
      <c r="X1612" s="98">
        <v>0.47201388139092698</v>
      </c>
      <c r="Y1612" s="98">
        <v>0.42459999999999998</v>
      </c>
      <c r="Z1612" s="98">
        <v>-8.4003697114583706E-2</v>
      </c>
      <c r="AA1612" s="99">
        <v>0.3</v>
      </c>
      <c r="AB1612" s="98">
        <v>5.4634494023660801E-2</v>
      </c>
      <c r="AC1612" t="str">
        <f>IF('Regression diagnostics'!AC1612="","",'Regression diagnostics'!AC1612)</f>
        <v/>
      </c>
    </row>
    <row r="1613" spans="1:29" x14ac:dyDescent="0.25">
      <c r="A1613" t="str">
        <f t="shared" si="53"/>
        <v>Oct</v>
      </c>
      <c r="B1613">
        <f t="shared" si="54"/>
        <v>1612</v>
      </c>
      <c r="C1613" t="s">
        <v>2941</v>
      </c>
      <c r="D1613">
        <v>45</v>
      </c>
      <c r="E1613" s="98">
        <v>0.86078000000000299</v>
      </c>
      <c r="F1613" s="98">
        <v>0.49011463931642202</v>
      </c>
      <c r="G1613" s="99">
        <v>0.95000000000000295</v>
      </c>
      <c r="H1613" s="98">
        <v>1.21712828936746</v>
      </c>
      <c r="I1613" s="98">
        <v>0.87877999999999801</v>
      </c>
      <c r="J1613" s="98">
        <v>-1.19276455634666</v>
      </c>
      <c r="K1613" s="99">
        <v>0.70000000000000095</v>
      </c>
      <c r="L1613" s="98">
        <v>1.81109542125267</v>
      </c>
      <c r="M1613" s="98">
        <v>0.69240999999999797</v>
      </c>
      <c r="N1613" s="98">
        <v>-0.55432373753992004</v>
      </c>
      <c r="O1613" s="99">
        <v>0.94999999999999896</v>
      </c>
      <c r="P1613" s="98">
        <v>1.38112195609238</v>
      </c>
      <c r="Q1613" s="98">
        <v>0.69595999999999902</v>
      </c>
      <c r="R1613" s="98">
        <v>-0.45076583503624101</v>
      </c>
      <c r="S1613" s="99">
        <v>0.70000000000000095</v>
      </c>
      <c r="T1613" s="98">
        <v>0.685098748873185</v>
      </c>
      <c r="U1613" s="98">
        <v>0.42155000000000098</v>
      </c>
      <c r="V1613" s="98">
        <v>-0.74885343991007802</v>
      </c>
      <c r="W1613" s="99">
        <v>0.95000000000000295</v>
      </c>
      <c r="X1613" s="98">
        <v>1.8610433247512601</v>
      </c>
      <c r="Y1613" s="98">
        <v>0.41220000000000001</v>
      </c>
      <c r="Z1613" s="98">
        <v>0.76990660136731703</v>
      </c>
      <c r="AA1613" s="99">
        <v>0.7</v>
      </c>
      <c r="AB1613" s="98">
        <v>1.1687537244823001</v>
      </c>
      <c r="AC1613" t="str">
        <f>IF('Regression diagnostics'!AC1613="","",'Regression diagnostics'!AC1613)</f>
        <v/>
      </c>
    </row>
    <row r="1614" spans="1:29" x14ac:dyDescent="0.25">
      <c r="A1614" t="str">
        <f t="shared" si="53"/>
        <v>Oct</v>
      </c>
      <c r="B1614">
        <f t="shared" si="54"/>
        <v>1613</v>
      </c>
      <c r="C1614" t="s">
        <v>2942</v>
      </c>
      <c r="D1614">
        <v>0</v>
      </c>
      <c r="E1614" s="98">
        <v>0.95865000000001099</v>
      </c>
      <c r="F1614" s="98">
        <v>-9.5065339524938397E-2</v>
      </c>
      <c r="G1614" s="99">
        <v>0.95000000000002904</v>
      </c>
      <c r="H1614" s="98">
        <v>0.23602334047107801</v>
      </c>
      <c r="I1614" s="98">
        <v>0.95370000000000299</v>
      </c>
      <c r="J1614" s="98">
        <v>0.34231125660436701</v>
      </c>
      <c r="K1614" s="99">
        <v>0.70000000000000195</v>
      </c>
      <c r="L1614" s="98">
        <v>0.51941232539585502</v>
      </c>
      <c r="M1614" s="98">
        <v>0.29044500000000201</v>
      </c>
      <c r="N1614" s="98">
        <v>-1.9575463925193299</v>
      </c>
      <c r="O1614" s="99">
        <v>0.95000000000002904</v>
      </c>
      <c r="P1614" s="98">
        <v>4.8953311304049301</v>
      </c>
      <c r="Q1614" s="98">
        <v>0.27737000000000001</v>
      </c>
      <c r="R1614" s="98">
        <v>0.52259116039917497</v>
      </c>
      <c r="S1614" s="99">
        <v>0.70000000000000195</v>
      </c>
      <c r="T1614" s="98">
        <v>0.79429149514119901</v>
      </c>
      <c r="U1614" s="98">
        <v>0.40073500000000001</v>
      </c>
      <c r="V1614" s="98">
        <v>-0.33630327210509903</v>
      </c>
      <c r="W1614" s="99">
        <v>0.95000000000002205</v>
      </c>
      <c r="X1614" s="98">
        <v>0.83536169471302801</v>
      </c>
      <c r="Y1614" s="98">
        <v>0.40026</v>
      </c>
      <c r="Z1614" s="98">
        <v>-8.8655911672619797E-2</v>
      </c>
      <c r="AA1614" s="99">
        <v>0.69999999999999896</v>
      </c>
      <c r="AB1614" s="98">
        <v>0.13454055098182499</v>
      </c>
      <c r="AC1614" t="str">
        <f>IF('Regression diagnostics'!AC1614="","",'Regression diagnostics'!AC1614)</f>
        <v/>
      </c>
    </row>
    <row r="1615" spans="1:29" x14ac:dyDescent="0.25">
      <c r="A1615" t="str">
        <f t="shared" si="53"/>
        <v>Oct</v>
      </c>
      <c r="B1615">
        <f t="shared" si="54"/>
        <v>1614</v>
      </c>
      <c r="C1615" t="s">
        <v>2942</v>
      </c>
      <c r="D1615">
        <v>15</v>
      </c>
      <c r="E1615" s="98">
        <v>0.930449999999994</v>
      </c>
      <c r="F1615" s="98">
        <v>9.5065339523081896E-2</v>
      </c>
      <c r="G1615" s="99">
        <v>0.55000000000000304</v>
      </c>
      <c r="H1615" s="98">
        <v>5.9862278083884599E-2</v>
      </c>
      <c r="I1615" s="98">
        <v>0.93540000000000101</v>
      </c>
      <c r="J1615" s="98">
        <v>-0.17927625652877499</v>
      </c>
      <c r="K1615" s="99">
        <v>0.3</v>
      </c>
      <c r="L1615" s="98">
        <v>0.116578328364557</v>
      </c>
      <c r="M1615" s="98">
        <v>0.41096500000000002</v>
      </c>
      <c r="N1615" s="98">
        <v>1.9575463925183201</v>
      </c>
      <c r="O1615" s="99">
        <v>0.55000000000000004</v>
      </c>
      <c r="P1615" s="98">
        <v>1.2415961610477899</v>
      </c>
      <c r="Q1615" s="98">
        <v>0.42403999999999997</v>
      </c>
      <c r="R1615" s="98">
        <v>0.38697506247610602</v>
      </c>
      <c r="S1615" s="99">
        <v>0.3</v>
      </c>
      <c r="T1615" s="98">
        <v>0.25205562758412497</v>
      </c>
      <c r="U1615" s="98">
        <v>0.404895</v>
      </c>
      <c r="V1615" s="98">
        <v>0.33630327210497601</v>
      </c>
      <c r="W1615" s="99">
        <v>0.55000000000000604</v>
      </c>
      <c r="X1615" s="98">
        <v>0.21187164782385801</v>
      </c>
      <c r="Y1615" s="98">
        <v>0.40537000000000001</v>
      </c>
      <c r="Z1615" s="98">
        <v>0.246665401527317</v>
      </c>
      <c r="AA1615" s="99">
        <v>0.3</v>
      </c>
      <c r="AB1615" s="98">
        <v>0.16043147774089001</v>
      </c>
      <c r="AC1615" t="str">
        <f>IF('Regression diagnostics'!AC1615="","",'Regression diagnostics'!AC1615)</f>
        <v/>
      </c>
    </row>
    <row r="1616" spans="1:29" x14ac:dyDescent="0.25">
      <c r="A1616" t="str">
        <f t="shared" si="53"/>
        <v>Oct</v>
      </c>
      <c r="B1616">
        <f t="shared" si="54"/>
        <v>1615</v>
      </c>
      <c r="C1616" t="s">
        <v>2942</v>
      </c>
      <c r="D1616">
        <v>30</v>
      </c>
      <c r="E1616" s="98">
        <v>0.91214999999999202</v>
      </c>
      <c r="F1616" s="98">
        <v>-9.5065339522152403E-2</v>
      </c>
      <c r="G1616" s="99">
        <v>0.55000000000001104</v>
      </c>
      <c r="H1616" s="98">
        <v>5.9862278083300399E-2</v>
      </c>
      <c r="I1616" s="98">
        <v>0.91709999999999903</v>
      </c>
      <c r="J1616" s="98">
        <v>-0.313733448925198</v>
      </c>
      <c r="K1616" s="99">
        <v>0.3</v>
      </c>
      <c r="L1616" s="98">
        <v>0.20401911882985399</v>
      </c>
      <c r="M1616" s="98">
        <v>0.55763499999999899</v>
      </c>
      <c r="N1616" s="98">
        <v>-1.95754639251817</v>
      </c>
      <c r="O1616" s="99">
        <v>0.55000000000000704</v>
      </c>
      <c r="P1616" s="98">
        <v>1.24159616104772</v>
      </c>
      <c r="Q1616" s="98">
        <v>0.57071000000000005</v>
      </c>
      <c r="R1616" s="98">
        <v>-1.8002987892568501</v>
      </c>
      <c r="S1616" s="99">
        <v>0.3</v>
      </c>
      <c r="T1616" s="98">
        <v>1.1744971615650699</v>
      </c>
      <c r="U1616" s="98">
        <v>0.41000500000000001</v>
      </c>
      <c r="V1616" s="98">
        <v>-0.33630327210502797</v>
      </c>
      <c r="W1616" s="99">
        <v>0.55000000000001203</v>
      </c>
      <c r="X1616" s="98">
        <v>0.21187164782389301</v>
      </c>
      <c r="Y1616" s="98">
        <v>0.41048000000000001</v>
      </c>
      <c r="Z1616" s="98">
        <v>-0.31921404903539102</v>
      </c>
      <c r="AA1616" s="99">
        <v>0.3</v>
      </c>
      <c r="AB1616" s="98">
        <v>0.207621885044975</v>
      </c>
      <c r="AC1616" t="str">
        <f>IF('Regression diagnostics'!AC1616="","",'Regression diagnostics'!AC1616)</f>
        <v/>
      </c>
    </row>
    <row r="1617" spans="1:29" x14ac:dyDescent="0.25">
      <c r="A1617" t="str">
        <f t="shared" si="53"/>
        <v>Oct</v>
      </c>
      <c r="B1617">
        <f t="shared" si="54"/>
        <v>1616</v>
      </c>
      <c r="C1617" t="s">
        <v>2942</v>
      </c>
      <c r="D1617">
        <v>45</v>
      </c>
      <c r="E1617" s="98">
        <v>0.90375000000000405</v>
      </c>
      <c r="F1617" s="98">
        <v>9.5065339521797701E-2</v>
      </c>
      <c r="G1617" s="99">
        <v>0.95000000000000595</v>
      </c>
      <c r="H1617" s="98">
        <v>0.23602334046322401</v>
      </c>
      <c r="I1617" s="98">
        <v>0.89879999999999705</v>
      </c>
      <c r="J1617" s="98">
        <v>0.41077350792573902</v>
      </c>
      <c r="K1617" s="99">
        <v>0.70000000000000095</v>
      </c>
      <c r="L1617" s="98">
        <v>0.62331153056680599</v>
      </c>
      <c r="M1617" s="98">
        <v>0.73045499999999997</v>
      </c>
      <c r="N1617" s="98">
        <v>1.95754639251839</v>
      </c>
      <c r="O1617" s="99">
        <v>0.95000000000000295</v>
      </c>
      <c r="P1617" s="98">
        <v>4.8953311304012397</v>
      </c>
      <c r="Q1617" s="98">
        <v>0.71737999999999902</v>
      </c>
      <c r="R1617" s="98">
        <v>1.6362964927508299</v>
      </c>
      <c r="S1617" s="99">
        <v>0.70000000000000095</v>
      </c>
      <c r="T1617" s="98">
        <v>2.4901154244700998</v>
      </c>
      <c r="U1617" s="98">
        <v>0.41606500000000002</v>
      </c>
      <c r="V1617" s="98">
        <v>0.33630327210495797</v>
      </c>
      <c r="W1617" s="99">
        <v>0.95000000000000295</v>
      </c>
      <c r="X1617" s="98">
        <v>0.83536169471250699</v>
      </c>
      <c r="Y1617" s="98">
        <v>0.41559000000000001</v>
      </c>
      <c r="Z1617" s="98">
        <v>0.19947580126332201</v>
      </c>
      <c r="AA1617" s="99">
        <v>0.70000000000000095</v>
      </c>
      <c r="AB1617" s="98">
        <v>0.30272154502534798</v>
      </c>
      <c r="AC1617" t="str">
        <f>IF('Regression diagnostics'!AC1617="","",'Regression diagnostics'!AC1617)</f>
        <v/>
      </c>
    </row>
    <row r="1618" spans="1:29" x14ac:dyDescent="0.25">
      <c r="A1618" t="str">
        <f t="shared" si="53"/>
        <v>Oct</v>
      </c>
      <c r="B1618">
        <f t="shared" si="54"/>
        <v>1617</v>
      </c>
      <c r="C1618" t="s">
        <v>2943</v>
      </c>
      <c r="D1618">
        <v>0</v>
      </c>
      <c r="E1618" s="98">
        <v>0.93560000000000998</v>
      </c>
      <c r="F1618" s="98">
        <v>-1.5421710633705501</v>
      </c>
      <c r="G1618" s="99">
        <v>0.95000000000002505</v>
      </c>
      <c r="H1618" s="98">
        <v>3.8384283306071998</v>
      </c>
      <c r="I1618" s="98">
        <v>0.912250000000002</v>
      </c>
      <c r="J1618" s="98">
        <v>1.2209101485563201</v>
      </c>
      <c r="K1618" s="99">
        <v>0.70000000000000095</v>
      </c>
      <c r="L1618" s="98">
        <v>1.8538974229757701</v>
      </c>
      <c r="M1618" s="98">
        <v>0.42210499999999901</v>
      </c>
      <c r="N1618" s="98">
        <v>-0.320695146587411</v>
      </c>
      <c r="O1618" s="99">
        <v>0.95000000000002505</v>
      </c>
      <c r="P1618" s="98">
        <v>0.79885584808193899</v>
      </c>
      <c r="Q1618" s="98">
        <v>0.40627999999999997</v>
      </c>
      <c r="R1618" s="98">
        <v>1.2152514820025699</v>
      </c>
      <c r="S1618" s="99">
        <v>0.70000000000000095</v>
      </c>
      <c r="T1618" s="98">
        <v>1.8482214493207501</v>
      </c>
      <c r="U1618" s="98">
        <v>0.40816000000000102</v>
      </c>
      <c r="V1618" s="98">
        <v>-0.39757309900695098</v>
      </c>
      <c r="W1618" s="99">
        <v>0.95000000000002305</v>
      </c>
      <c r="X1618" s="98">
        <v>0.98760245136477498</v>
      </c>
      <c r="Y1618" s="98">
        <v>0.40376000000000001</v>
      </c>
      <c r="Z1618" s="98">
        <v>0.34295839515452797</v>
      </c>
      <c r="AA1618" s="99">
        <v>0.7</v>
      </c>
      <c r="AB1618" s="98">
        <v>0.52049085638046899</v>
      </c>
      <c r="AC1618" t="str">
        <f>IF('Regression diagnostics'!AC1618="","",'Regression diagnostics'!AC1618)</f>
        <v/>
      </c>
    </row>
    <row r="1619" spans="1:29" x14ac:dyDescent="0.25">
      <c r="A1619" t="str">
        <f t="shared" si="53"/>
        <v>Oct</v>
      </c>
      <c r="B1619">
        <f t="shared" si="54"/>
        <v>1618</v>
      </c>
      <c r="C1619" t="s">
        <v>2943</v>
      </c>
      <c r="D1619">
        <v>15</v>
      </c>
      <c r="E1619" s="98">
        <v>0.87969999999999504</v>
      </c>
      <c r="F1619" s="98">
        <v>1.5421710633685199</v>
      </c>
      <c r="G1619" s="99">
        <v>0.55000000000000104</v>
      </c>
      <c r="H1619" s="98">
        <v>0.97353534475637304</v>
      </c>
      <c r="I1619" s="98">
        <v>0.90305000000000102</v>
      </c>
      <c r="J1619" s="98">
        <v>-7.2208492212996397E-2</v>
      </c>
      <c r="K1619" s="99">
        <v>0.3</v>
      </c>
      <c r="L1619" s="98">
        <v>4.6954501532539397E-2</v>
      </c>
      <c r="M1619" s="98">
        <v>0.54348500000000199</v>
      </c>
      <c r="N1619" s="98">
        <v>0.32069514658732401</v>
      </c>
      <c r="O1619" s="99">
        <v>0.54999999999999905</v>
      </c>
      <c r="P1619" s="98">
        <v>0.20261271970939099</v>
      </c>
      <c r="Q1619" s="98">
        <v>0.55930999999999997</v>
      </c>
      <c r="R1619" s="98">
        <v>-0.676125423404493</v>
      </c>
      <c r="S1619" s="99">
        <v>0.3</v>
      </c>
      <c r="T1619" s="98">
        <v>0.44046316268413099</v>
      </c>
      <c r="U1619" s="98">
        <v>0.40201999999999999</v>
      </c>
      <c r="V1619" s="98">
        <v>0.39757309900672899</v>
      </c>
      <c r="W1619" s="99">
        <v>0.55000000000000404</v>
      </c>
      <c r="X1619" s="98">
        <v>0.25048426339128999</v>
      </c>
      <c r="Y1619" s="98">
        <v>0.40642</v>
      </c>
      <c r="Z1619" s="98">
        <v>-1.5273399475519099E-3</v>
      </c>
      <c r="AA1619" s="99">
        <v>0.3</v>
      </c>
      <c r="AB1619" s="98">
        <v>9.9335059079734404E-4</v>
      </c>
      <c r="AC1619" t="str">
        <f>IF('Regression diagnostics'!AC1619="","",'Regression diagnostics'!AC1619)</f>
        <v/>
      </c>
    </row>
    <row r="1620" spans="1:29" x14ac:dyDescent="0.25">
      <c r="A1620" t="str">
        <f t="shared" si="53"/>
        <v>Oct</v>
      </c>
      <c r="B1620">
        <f t="shared" si="54"/>
        <v>1619</v>
      </c>
      <c r="C1620" t="s">
        <v>2943</v>
      </c>
      <c r="D1620">
        <v>30</v>
      </c>
      <c r="E1620" s="98">
        <v>0.87049999999999295</v>
      </c>
      <c r="F1620" s="98">
        <v>-1.54217106336764</v>
      </c>
      <c r="G1620" s="99">
        <v>0.55000000000000904</v>
      </c>
      <c r="H1620" s="98">
        <v>0.97353534475583503</v>
      </c>
      <c r="I1620" s="98">
        <v>0.89384999999999903</v>
      </c>
      <c r="J1620" s="98">
        <v>-2.2534029466454499</v>
      </c>
      <c r="K1620" s="99">
        <v>0.3</v>
      </c>
      <c r="L1620" s="98">
        <v>1.46919101452693</v>
      </c>
      <c r="M1620" s="98">
        <v>0.69651500000000099</v>
      </c>
      <c r="N1620" s="98">
        <v>-0.32069514658762699</v>
      </c>
      <c r="O1620" s="99">
        <v>0.55000000000000604</v>
      </c>
      <c r="P1620" s="98">
        <v>0.202612719709586</v>
      </c>
      <c r="Q1620" s="98">
        <v>0.71233999999999997</v>
      </c>
      <c r="R1620" s="98">
        <v>-1.0344556837699299</v>
      </c>
      <c r="S1620" s="99">
        <v>0.3</v>
      </c>
      <c r="T1620" s="98">
        <v>0.67411141940491504</v>
      </c>
      <c r="U1620" s="98">
        <v>0.40467999999999998</v>
      </c>
      <c r="V1620" s="98">
        <v>-0.397573099006717</v>
      </c>
      <c r="W1620" s="99">
        <v>0.55000000000001104</v>
      </c>
      <c r="X1620" s="98">
        <v>0.25048426339128599</v>
      </c>
      <c r="Y1620" s="98">
        <v>0.40908</v>
      </c>
      <c r="Z1620" s="98">
        <v>-0.67050223696905797</v>
      </c>
      <c r="AA1620" s="99">
        <v>0.3</v>
      </c>
      <c r="AB1620" s="98">
        <v>0.43618855034730297</v>
      </c>
      <c r="AC1620" t="str">
        <f>IF('Regression diagnostics'!AC1620="","",'Regression diagnostics'!AC1620)</f>
        <v/>
      </c>
    </row>
    <row r="1621" spans="1:29" x14ac:dyDescent="0.25">
      <c r="A1621" t="str">
        <f t="shared" si="53"/>
        <v>Oct</v>
      </c>
      <c r="B1621">
        <f t="shared" si="54"/>
        <v>1620</v>
      </c>
      <c r="C1621" t="s">
        <v>2943</v>
      </c>
      <c r="D1621">
        <v>45</v>
      </c>
      <c r="E1621" s="98">
        <v>0.90800000000000403</v>
      </c>
      <c r="F1621" s="98">
        <v>1.5421710633671999</v>
      </c>
      <c r="G1621" s="99">
        <v>0.94999999999999896</v>
      </c>
      <c r="H1621" s="98">
        <v>3.8384283305978002</v>
      </c>
      <c r="I1621" s="98">
        <v>0.88464999999999805</v>
      </c>
      <c r="J1621" s="98">
        <v>2.3315200033183001</v>
      </c>
      <c r="K1621" s="99">
        <v>0.70000000000000095</v>
      </c>
      <c r="L1621" s="98">
        <v>3.5476175694992098</v>
      </c>
      <c r="M1621" s="98">
        <v>0.88119499999999795</v>
      </c>
      <c r="N1621" s="98">
        <v>0.32069514658794401</v>
      </c>
      <c r="O1621" s="99">
        <v>0.94999999999999596</v>
      </c>
      <c r="P1621" s="98">
        <v>0.79885584808301602</v>
      </c>
      <c r="Q1621" s="98">
        <v>0.86536999999999997</v>
      </c>
      <c r="R1621" s="98">
        <v>1.39770431999347</v>
      </c>
      <c r="S1621" s="99">
        <v>0.70000000000000095</v>
      </c>
      <c r="T1621" s="98">
        <v>2.12622969173592</v>
      </c>
      <c r="U1621" s="98">
        <v>0.41614000000000101</v>
      </c>
      <c r="V1621" s="98">
        <v>0.397573099006582</v>
      </c>
      <c r="W1621" s="99">
        <v>0.95000000000000295</v>
      </c>
      <c r="X1621" s="98">
        <v>0.98760245136364699</v>
      </c>
      <c r="Y1621" s="98">
        <v>0.41173999999999999</v>
      </c>
      <c r="Z1621" s="98">
        <v>0.68358374000187405</v>
      </c>
      <c r="AA1621" s="99">
        <v>0.7</v>
      </c>
      <c r="AB1621" s="98">
        <v>1.03764014054531</v>
      </c>
      <c r="AC1621" t="str">
        <f>IF('Regression diagnostics'!AC1621="","",'Regression diagnostics'!AC1621)</f>
        <v/>
      </c>
    </row>
    <row r="1622" spans="1:29" x14ac:dyDescent="0.25">
      <c r="A1622" t="str">
        <f t="shared" si="53"/>
        <v>Oct</v>
      </c>
      <c r="B1622">
        <f t="shared" si="54"/>
        <v>1621</v>
      </c>
      <c r="C1622" t="s">
        <v>2944</v>
      </c>
      <c r="D1622">
        <v>0</v>
      </c>
      <c r="E1622" s="98">
        <v>0.95647500000000896</v>
      </c>
      <c r="F1622" s="98">
        <v>2.3079751872996499</v>
      </c>
      <c r="G1622" s="99">
        <v>0.95000000000002405</v>
      </c>
      <c r="H1622" s="98">
        <v>5.7625383903519696</v>
      </c>
      <c r="I1622" s="98">
        <v>0.94950000000000301</v>
      </c>
      <c r="J1622" s="98">
        <v>1.36163810960482</v>
      </c>
      <c r="K1622" s="99">
        <v>0.70000000000000095</v>
      </c>
      <c r="L1622" s="98">
        <v>2.0679786275854601</v>
      </c>
      <c r="M1622" s="98">
        <v>0.30513000000000201</v>
      </c>
      <c r="N1622" s="98">
        <v>1.8487131979748801</v>
      </c>
      <c r="O1622" s="99">
        <v>0.95000000000002105</v>
      </c>
      <c r="P1622" s="98">
        <v>4.6211570113506699</v>
      </c>
      <c r="Q1622" s="98">
        <v>0.293680000000001</v>
      </c>
      <c r="R1622" s="98">
        <v>1.4711808022611801</v>
      </c>
      <c r="S1622" s="99">
        <v>0.70000000000000095</v>
      </c>
      <c r="T1622" s="98">
        <v>2.2382482767716398</v>
      </c>
      <c r="U1622" s="98">
        <v>0.41351000000000099</v>
      </c>
      <c r="V1622" s="98">
        <v>0.97759412700969595</v>
      </c>
      <c r="W1622" s="99">
        <v>0.95000000000002505</v>
      </c>
      <c r="X1622" s="98">
        <v>2.4305755392817301</v>
      </c>
      <c r="Y1622" s="98">
        <v>0.40866000000000002</v>
      </c>
      <c r="Z1622" s="98">
        <v>0.98454722962729602</v>
      </c>
      <c r="AA1622" s="99">
        <v>0.7</v>
      </c>
      <c r="AB1622" s="98">
        <v>1.4948972996901699</v>
      </c>
      <c r="AC1622" t="str">
        <f>IF('Regression diagnostics'!AC1622="","",'Regression diagnostics'!AC1622)</f>
        <v/>
      </c>
    </row>
    <row r="1623" spans="1:29" x14ac:dyDescent="0.25">
      <c r="A1623" t="str">
        <f t="shared" si="53"/>
        <v>Oct</v>
      </c>
      <c r="B1623">
        <f t="shared" si="54"/>
        <v>1622</v>
      </c>
      <c r="C1623" t="s">
        <v>2944</v>
      </c>
      <c r="D1623">
        <v>15</v>
      </c>
      <c r="E1623" s="98">
        <v>0.91617499999999596</v>
      </c>
      <c r="F1623" s="98">
        <v>-2.3079751873006802</v>
      </c>
      <c r="G1623" s="99">
        <v>0.55000000000000304</v>
      </c>
      <c r="H1623" s="98">
        <v>1.4615447561699599</v>
      </c>
      <c r="I1623" s="98">
        <v>0.92315000000000103</v>
      </c>
      <c r="J1623" s="98">
        <v>-1.97950866583782</v>
      </c>
      <c r="K1623" s="99">
        <v>0.3</v>
      </c>
      <c r="L1623" s="98">
        <v>1.28983255625772</v>
      </c>
      <c r="M1623" s="98">
        <v>0.40741000000000099</v>
      </c>
      <c r="N1623" s="98">
        <v>-1.84871319797506</v>
      </c>
      <c r="O1623" s="99">
        <v>0.54999999999999905</v>
      </c>
      <c r="P1623" s="98">
        <v>1.17205775300055</v>
      </c>
      <c r="Q1623" s="98">
        <v>0.41886000000000101</v>
      </c>
      <c r="R1623" s="98">
        <v>-1.6516700990600699</v>
      </c>
      <c r="S1623" s="99">
        <v>0.3</v>
      </c>
      <c r="T1623" s="98">
        <v>1.0772471640092101</v>
      </c>
      <c r="U1623" s="98">
        <v>0.40537000000000001</v>
      </c>
      <c r="V1623" s="98">
        <v>-0.97759412700965898</v>
      </c>
      <c r="W1623" s="99">
        <v>0.55000000000000504</v>
      </c>
      <c r="X1623" s="98">
        <v>0.61646356054791496</v>
      </c>
      <c r="Y1623" s="98">
        <v>0.41021999999999997</v>
      </c>
      <c r="Z1623" s="98">
        <v>-1.19285249902693</v>
      </c>
      <c r="AA1623" s="99">
        <v>0.3</v>
      </c>
      <c r="AB1623" s="98">
        <v>0.77641339003230803</v>
      </c>
      <c r="AC1623" t="str">
        <f>IF('Regression diagnostics'!AC1623="","",'Regression diagnostics'!AC1623)</f>
        <v/>
      </c>
    </row>
    <row r="1624" spans="1:29" x14ac:dyDescent="0.25">
      <c r="A1624" t="str">
        <f t="shared" si="53"/>
        <v>Oct</v>
      </c>
      <c r="B1624">
        <f t="shared" si="54"/>
        <v>1623</v>
      </c>
      <c r="C1624" t="s">
        <v>2944</v>
      </c>
      <c r="D1624">
        <v>30</v>
      </c>
      <c r="E1624" s="98">
        <v>0.88982499999999398</v>
      </c>
      <c r="F1624" s="98">
        <v>2.3079751873013601</v>
      </c>
      <c r="G1624" s="99">
        <v>0.55000000000000904</v>
      </c>
      <c r="H1624" s="98">
        <v>1.46154475617041</v>
      </c>
      <c r="I1624" s="98">
        <v>0.89680000000000004</v>
      </c>
      <c r="J1624" s="98">
        <v>1.2848131717890301</v>
      </c>
      <c r="K1624" s="99">
        <v>0.3</v>
      </c>
      <c r="L1624" s="98">
        <v>0.83618326299985302</v>
      </c>
      <c r="M1624" s="98">
        <v>0.53259000000000001</v>
      </c>
      <c r="N1624" s="98">
        <v>1.84871319797504</v>
      </c>
      <c r="O1624" s="99">
        <v>0.55000000000000604</v>
      </c>
      <c r="P1624" s="98">
        <v>1.17205775300056</v>
      </c>
      <c r="Q1624" s="98">
        <v>0.54403999999999997</v>
      </c>
      <c r="R1624" s="98">
        <v>0.41399846069371998</v>
      </c>
      <c r="S1624" s="99">
        <v>0.3</v>
      </c>
      <c r="T1624" s="98">
        <v>0.26966028980425299</v>
      </c>
      <c r="U1624" s="98">
        <v>0.40693000000000001</v>
      </c>
      <c r="V1624" s="98">
        <v>0.97759412700970905</v>
      </c>
      <c r="W1624" s="99">
        <v>0.55000000000001403</v>
      </c>
      <c r="X1624" s="98">
        <v>0.61646356054795703</v>
      </c>
      <c r="Y1624" s="98">
        <v>0.41177999999999998</v>
      </c>
      <c r="Z1624" s="98">
        <v>0.45209262447114001</v>
      </c>
      <c r="AA1624" s="99">
        <v>0.3</v>
      </c>
      <c r="AB1624" s="98">
        <v>0.29406476385153801</v>
      </c>
      <c r="AC1624" t="str">
        <f>IF('Regression diagnostics'!AC1624="","",'Regression diagnostics'!AC1624)</f>
        <v/>
      </c>
    </row>
    <row r="1625" spans="1:29" x14ac:dyDescent="0.25">
      <c r="A1625" t="str">
        <f t="shared" si="53"/>
        <v>Oct</v>
      </c>
      <c r="B1625">
        <f t="shared" si="54"/>
        <v>1624</v>
      </c>
      <c r="C1625" t="s">
        <v>2944</v>
      </c>
      <c r="D1625">
        <v>45</v>
      </c>
      <c r="E1625" s="98">
        <v>0.87742500000000301</v>
      </c>
      <c r="F1625" s="98">
        <v>-2.30797518730173</v>
      </c>
      <c r="G1625" s="99">
        <v>0.95000000000000295</v>
      </c>
      <c r="H1625" s="98">
        <v>5.7625383903559504</v>
      </c>
      <c r="I1625" s="98">
        <v>0.87044999999999795</v>
      </c>
      <c r="J1625" s="98">
        <v>-0.30047321413058198</v>
      </c>
      <c r="K1625" s="99">
        <v>0.70000000000000095</v>
      </c>
      <c r="L1625" s="98">
        <v>0.45592221004079098</v>
      </c>
      <c r="M1625" s="98">
        <v>0.680669999999999</v>
      </c>
      <c r="N1625" s="98">
        <v>-1.84871319797469</v>
      </c>
      <c r="O1625" s="99">
        <v>0.94999999999999896</v>
      </c>
      <c r="P1625" s="98">
        <v>4.62115701134912</v>
      </c>
      <c r="Q1625" s="98">
        <v>0.66921999999999904</v>
      </c>
      <c r="R1625" s="98">
        <v>0.41939385384334599</v>
      </c>
      <c r="S1625" s="99">
        <v>0.70000000000000095</v>
      </c>
      <c r="T1625" s="98">
        <v>0.63740890321687704</v>
      </c>
      <c r="U1625" s="98">
        <v>0.41819000000000101</v>
      </c>
      <c r="V1625" s="98">
        <v>-0.97759412700982695</v>
      </c>
      <c r="W1625" s="99">
        <v>0.95000000000000295</v>
      </c>
      <c r="X1625" s="98">
        <v>2.4305755392814898</v>
      </c>
      <c r="Y1625" s="98">
        <v>0.41333999999999999</v>
      </c>
      <c r="Z1625" s="98">
        <v>0.146982169351938</v>
      </c>
      <c r="AA1625" s="99">
        <v>0.7</v>
      </c>
      <c r="AB1625" s="98">
        <v>0.22305575396124899</v>
      </c>
      <c r="AC1625" t="str">
        <f>IF('Regression diagnostics'!AC1625="","",'Regression diagnostics'!AC1625)</f>
        <v/>
      </c>
    </row>
    <row r="1626" spans="1:29" x14ac:dyDescent="0.25">
      <c r="A1626" t="str">
        <f t="shared" si="53"/>
        <v>Oct</v>
      </c>
      <c r="B1626">
        <f t="shared" si="54"/>
        <v>1625</v>
      </c>
      <c r="C1626" t="s">
        <v>2945</v>
      </c>
      <c r="D1626">
        <v>0</v>
      </c>
      <c r="E1626" s="98">
        <v>0.94670000000001098</v>
      </c>
      <c r="F1626" s="98">
        <v>-4.2251262012436903E-2</v>
      </c>
      <c r="G1626" s="99">
        <v>0.95000000000002405</v>
      </c>
      <c r="H1626" s="98">
        <v>0.104898459944002</v>
      </c>
      <c r="I1626" s="98">
        <v>0.95040000000000302</v>
      </c>
      <c r="J1626" s="98">
        <v>-0.29666975572425303</v>
      </c>
      <c r="K1626" s="99">
        <v>0.70000000000000095</v>
      </c>
      <c r="L1626" s="98">
        <v>0.45015051028338199</v>
      </c>
      <c r="M1626" s="98">
        <v>0.28546500000000202</v>
      </c>
      <c r="N1626" s="98">
        <v>0.27135743172740301</v>
      </c>
      <c r="O1626" s="99">
        <v>0.95000000000002205</v>
      </c>
      <c r="P1626" s="98">
        <v>0.67593437720268501</v>
      </c>
      <c r="Q1626" s="98">
        <v>0.28914000000000101</v>
      </c>
      <c r="R1626" s="98">
        <v>-0.22620849597067</v>
      </c>
      <c r="S1626" s="99">
        <v>0.70000000000000095</v>
      </c>
      <c r="T1626" s="98">
        <v>0.34377716306884099</v>
      </c>
      <c r="U1626" s="98">
        <v>0.41464500000000099</v>
      </c>
      <c r="V1626" s="98">
        <v>0.123901205512227</v>
      </c>
      <c r="W1626" s="99">
        <v>0.95000000000002405</v>
      </c>
      <c r="X1626" s="98">
        <v>0.30773140581054897</v>
      </c>
      <c r="Y1626" s="98">
        <v>0.41487000000000002</v>
      </c>
      <c r="Z1626" s="98">
        <v>2.6830078532492599E-2</v>
      </c>
      <c r="AA1626" s="99">
        <v>0.7</v>
      </c>
      <c r="AB1626" s="98">
        <v>4.0716059817708497E-2</v>
      </c>
      <c r="AC1626" t="str">
        <f>IF('Regression diagnostics'!AC1626="","",'Regression diagnostics'!AC1626)</f>
        <v/>
      </c>
    </row>
    <row r="1627" spans="1:29" x14ac:dyDescent="0.25">
      <c r="A1627" t="str">
        <f t="shared" si="53"/>
        <v>Oct</v>
      </c>
      <c r="B1627">
        <f t="shared" si="54"/>
        <v>1626</v>
      </c>
      <c r="C1627" t="s">
        <v>2945</v>
      </c>
      <c r="D1627">
        <v>15</v>
      </c>
      <c r="E1627" s="98">
        <v>0.90619999999999301</v>
      </c>
      <c r="F1627" s="98">
        <v>4.2251262010566101E-2</v>
      </c>
      <c r="G1627" s="99">
        <v>0.55000000000000204</v>
      </c>
      <c r="H1627" s="98">
        <v>2.6605253391680898E-2</v>
      </c>
      <c r="I1627" s="98">
        <v>0.90250000000000097</v>
      </c>
      <c r="J1627" s="98">
        <v>0.21413552863143601</v>
      </c>
      <c r="K1627" s="99">
        <v>0.3</v>
      </c>
      <c r="L1627" s="98">
        <v>0.139247331301004</v>
      </c>
      <c r="M1627" s="98">
        <v>0.42290499999999898</v>
      </c>
      <c r="N1627" s="98">
        <v>-0.27135743172780902</v>
      </c>
      <c r="O1627" s="99">
        <v>0.54999999999999805</v>
      </c>
      <c r="P1627" s="98">
        <v>0.171436314623197</v>
      </c>
      <c r="Q1627" s="98">
        <v>0.41922999999999999</v>
      </c>
      <c r="R1627" s="98">
        <v>4.70207128986143E-2</v>
      </c>
      <c r="S1627" s="99">
        <v>0.3</v>
      </c>
      <c r="T1627" s="98">
        <v>3.0624539250472899E-2</v>
      </c>
      <c r="U1627" s="98">
        <v>0.41346500000000003</v>
      </c>
      <c r="V1627" s="98">
        <v>-0.123901205512333</v>
      </c>
      <c r="W1627" s="99">
        <v>0.55000000000000504</v>
      </c>
      <c r="X1627" s="98">
        <v>7.8049496941213603E-2</v>
      </c>
      <c r="Y1627" s="98">
        <v>0.41324</v>
      </c>
      <c r="Z1627" s="98">
        <v>-8.7058377009653604E-2</v>
      </c>
      <c r="AA1627" s="99">
        <v>0.3</v>
      </c>
      <c r="AB1627" s="98">
        <v>5.6621219136036398E-2</v>
      </c>
      <c r="AC1627" t="str">
        <f>IF('Regression diagnostics'!AC1627="","",'Regression diagnostics'!AC1627)</f>
        <v/>
      </c>
    </row>
    <row r="1628" spans="1:29" x14ac:dyDescent="0.25">
      <c r="A1628" t="str">
        <f t="shared" si="53"/>
        <v>Oct</v>
      </c>
      <c r="B1628">
        <f t="shared" si="54"/>
        <v>1627</v>
      </c>
      <c r="C1628" t="s">
        <v>2945</v>
      </c>
      <c r="D1628">
        <v>30</v>
      </c>
      <c r="E1628" s="98">
        <v>0.85829999999999196</v>
      </c>
      <c r="F1628" s="98">
        <v>-4.2251262009487499E-2</v>
      </c>
      <c r="G1628" s="99">
        <v>0.55000000000000904</v>
      </c>
      <c r="H1628" s="98">
        <v>2.6605253391002101E-2</v>
      </c>
      <c r="I1628" s="98">
        <v>0.85460000000000003</v>
      </c>
      <c r="J1628" s="98">
        <v>0.15437677645529199</v>
      </c>
      <c r="K1628" s="99">
        <v>0.3</v>
      </c>
      <c r="L1628" s="98">
        <v>0.100386459486407</v>
      </c>
      <c r="M1628" s="98">
        <v>0.55299499999999902</v>
      </c>
      <c r="N1628" s="98">
        <v>0.27135743172802002</v>
      </c>
      <c r="O1628" s="99">
        <v>0.55000000000000404</v>
      </c>
      <c r="P1628" s="98">
        <v>0.171436314623333</v>
      </c>
      <c r="Q1628" s="98">
        <v>0.54932000000000003</v>
      </c>
      <c r="R1628" s="98">
        <v>0.35022324090017998</v>
      </c>
      <c r="S1628" s="99">
        <v>0.3</v>
      </c>
      <c r="T1628" s="98">
        <v>0.22811419410004399</v>
      </c>
      <c r="U1628" s="98">
        <v>0.41183500000000001</v>
      </c>
      <c r="V1628" s="98">
        <v>0.12390120551240499</v>
      </c>
      <c r="W1628" s="99">
        <v>0.55000000000001403</v>
      </c>
      <c r="X1628" s="98">
        <v>7.8049496941260205E-2</v>
      </c>
      <c r="Y1628" s="98">
        <v>0.41160999999999998</v>
      </c>
      <c r="Z1628" s="98">
        <v>0.12142352582922999</v>
      </c>
      <c r="AA1628" s="99">
        <v>0.3</v>
      </c>
      <c r="AB1628" s="98">
        <v>7.8972010912739005E-2</v>
      </c>
      <c r="AC1628" t="str">
        <f>IF('Regression diagnostics'!AC1628="","",'Regression diagnostics'!AC1628)</f>
        <v/>
      </c>
    </row>
    <row r="1629" spans="1:29" x14ac:dyDescent="0.25">
      <c r="A1629" t="str">
        <f t="shared" si="53"/>
        <v>Oct</v>
      </c>
      <c r="B1629">
        <f t="shared" si="54"/>
        <v>1628</v>
      </c>
      <c r="C1629" t="s">
        <v>2945</v>
      </c>
      <c r="D1629">
        <v>45</v>
      </c>
      <c r="E1629" s="98">
        <v>0.80300000000000604</v>
      </c>
      <c r="F1629" s="98">
        <v>4.2251262008883302E-2</v>
      </c>
      <c r="G1629" s="99">
        <v>0.94999999999999596</v>
      </c>
      <c r="H1629" s="98">
        <v>0.104898459935148</v>
      </c>
      <c r="I1629" s="98">
        <v>0.80669999999999797</v>
      </c>
      <c r="J1629" s="98">
        <v>-0.26624208847009001</v>
      </c>
      <c r="K1629" s="99">
        <v>0.70000000000000095</v>
      </c>
      <c r="L1629" s="98">
        <v>0.40397762302555901</v>
      </c>
      <c r="M1629" s="98">
        <v>0.67573499999999997</v>
      </c>
      <c r="N1629" s="98">
        <v>-0.27135743172785598</v>
      </c>
      <c r="O1629" s="99">
        <v>0.94999999999999896</v>
      </c>
      <c r="P1629" s="98">
        <v>0.67593437720364902</v>
      </c>
      <c r="Q1629" s="98">
        <v>0.67940999999999896</v>
      </c>
      <c r="R1629" s="98">
        <v>-0.380591666578183</v>
      </c>
      <c r="S1629" s="99">
        <v>0.70000000000000095</v>
      </c>
      <c r="T1629" s="98">
        <v>0.57842676590823305</v>
      </c>
      <c r="U1629" s="98">
        <v>0.40975500000000098</v>
      </c>
      <c r="V1629" s="98">
        <v>-0.123901205512604</v>
      </c>
      <c r="W1629" s="99">
        <v>0.94999999999999896</v>
      </c>
      <c r="X1629" s="98">
        <v>0.30773140581140401</v>
      </c>
      <c r="Y1629" s="98">
        <v>0.40998000000000001</v>
      </c>
      <c r="Z1629" s="98">
        <v>-7.9323710443935005E-2</v>
      </c>
      <c r="AA1629" s="99">
        <v>0.7</v>
      </c>
      <c r="AB1629" s="98">
        <v>0.120378284148201</v>
      </c>
      <c r="AC1629" t="str">
        <f>IF('Regression diagnostics'!AC1629="","",'Regression diagnostics'!AC1629)</f>
        <v/>
      </c>
    </row>
    <row r="1630" spans="1:29" x14ac:dyDescent="0.25">
      <c r="A1630" t="str">
        <f t="shared" si="53"/>
        <v>Oct</v>
      </c>
      <c r="B1630">
        <f t="shared" si="54"/>
        <v>1629</v>
      </c>
      <c r="C1630" t="s">
        <v>2946</v>
      </c>
      <c r="D1630">
        <v>0</v>
      </c>
      <c r="E1630" s="98">
        <v>0.95665000000000999</v>
      </c>
      <c r="F1630" s="98">
        <v>0.179567863540842</v>
      </c>
      <c r="G1630" s="99">
        <v>0.95000000000002105</v>
      </c>
      <c r="H1630" s="98">
        <v>0.44583277972150798</v>
      </c>
      <c r="I1630" s="98">
        <v>0.955650000000003</v>
      </c>
      <c r="J1630" s="98">
        <v>0.140727961048358</v>
      </c>
      <c r="K1630" s="99">
        <v>0.70000000000000095</v>
      </c>
      <c r="L1630" s="98">
        <v>0.213525348250901</v>
      </c>
      <c r="M1630" s="98">
        <v>0.36192500000000399</v>
      </c>
      <c r="N1630" s="98">
        <v>1.06656530652304</v>
      </c>
      <c r="O1630" s="99">
        <v>0.95000000000002005</v>
      </c>
      <c r="P1630" s="98">
        <v>2.6596971342556199</v>
      </c>
      <c r="Q1630" s="98">
        <v>0.343250000000001</v>
      </c>
      <c r="R1630" s="98">
        <v>1.84516784121984</v>
      </c>
      <c r="S1630" s="99">
        <v>0.70000000000000095</v>
      </c>
      <c r="T1630" s="98">
        <v>2.8090328960199402</v>
      </c>
      <c r="U1630" s="98">
        <v>0.41120500000000099</v>
      </c>
      <c r="V1630" s="98">
        <v>-8.3054654244725107E-2</v>
      </c>
      <c r="W1630" s="99">
        <v>0.95000000000002405</v>
      </c>
      <c r="X1630" s="98">
        <v>0.20627955422804201</v>
      </c>
      <c r="Y1630" s="98">
        <v>0.40888000000000002</v>
      </c>
      <c r="Z1630" s="98">
        <v>0.23563808102452499</v>
      </c>
      <c r="AA1630" s="99">
        <v>0.7</v>
      </c>
      <c r="AB1630" s="98">
        <v>0.357603977845249</v>
      </c>
      <c r="AC1630" t="str">
        <f>IF('Regression diagnostics'!AC1630="","",'Regression diagnostics'!AC1630)</f>
        <v/>
      </c>
    </row>
    <row r="1631" spans="1:29" x14ac:dyDescent="0.25">
      <c r="A1631" t="str">
        <f t="shared" si="53"/>
        <v>Oct</v>
      </c>
      <c r="B1631">
        <f t="shared" si="54"/>
        <v>1630</v>
      </c>
      <c r="C1631" t="s">
        <v>2946</v>
      </c>
      <c r="D1631">
        <v>15</v>
      </c>
      <c r="E1631" s="98">
        <v>0.89024999999999399</v>
      </c>
      <c r="F1631" s="98">
        <v>-0.17956786354245399</v>
      </c>
      <c r="G1631" s="99">
        <v>0.54999999999999905</v>
      </c>
      <c r="H1631" s="98">
        <v>0.11307596014061801</v>
      </c>
      <c r="I1631" s="98">
        <v>0.89125000000000099</v>
      </c>
      <c r="J1631" s="98">
        <v>-0.176786308521416</v>
      </c>
      <c r="K1631" s="99">
        <v>0.3</v>
      </c>
      <c r="L1631" s="98">
        <v>0.11495913182986001</v>
      </c>
      <c r="M1631" s="98">
        <v>0.44082499999999902</v>
      </c>
      <c r="N1631" s="98">
        <v>-1.0665653065239</v>
      </c>
      <c r="O1631" s="99">
        <v>0.54999999999999705</v>
      </c>
      <c r="P1631" s="98">
        <v>0.67457535833191895</v>
      </c>
      <c r="Q1631" s="98">
        <v>0.45950000000000102</v>
      </c>
      <c r="R1631" s="98">
        <v>-1.6051898541257901</v>
      </c>
      <c r="S1631" s="99">
        <v>0.3</v>
      </c>
      <c r="T1631" s="98">
        <v>1.0468499639733999</v>
      </c>
      <c r="U1631" s="98">
        <v>0.40048499999999998</v>
      </c>
      <c r="V1631" s="98">
        <v>8.3054654244564499E-2</v>
      </c>
      <c r="W1631" s="99">
        <v>0.55000000000000604</v>
      </c>
      <c r="X1631" s="98">
        <v>5.2318402128326599E-2</v>
      </c>
      <c r="Y1631" s="98">
        <v>0.40281</v>
      </c>
      <c r="Z1631" s="98">
        <v>-0.10767746630142</v>
      </c>
      <c r="AA1631" s="99">
        <v>0.3</v>
      </c>
      <c r="AB1631" s="98">
        <v>7.0031662214177698E-2</v>
      </c>
      <c r="AC1631" t="str">
        <f>IF('Regression diagnostics'!AC1631="","",'Regression diagnostics'!AC1631)</f>
        <v/>
      </c>
    </row>
    <row r="1632" spans="1:29" x14ac:dyDescent="0.25">
      <c r="A1632" t="str">
        <f t="shared" si="53"/>
        <v>Oct</v>
      </c>
      <c r="B1632">
        <f t="shared" si="54"/>
        <v>1631</v>
      </c>
      <c r="C1632" t="s">
        <v>2946</v>
      </c>
      <c r="D1632">
        <v>30</v>
      </c>
      <c r="E1632" s="98">
        <v>0.82584999999999298</v>
      </c>
      <c r="F1632" s="98">
        <v>0.17956786354339399</v>
      </c>
      <c r="G1632" s="99">
        <v>0.55000000000000604</v>
      </c>
      <c r="H1632" s="98">
        <v>0.113075960141211</v>
      </c>
      <c r="I1632" s="98">
        <v>0.82684999999999997</v>
      </c>
      <c r="J1632" s="98">
        <v>7.7188388227654406E-2</v>
      </c>
      <c r="K1632" s="99">
        <v>0.3</v>
      </c>
      <c r="L1632" s="98">
        <v>5.0192762466827898E-2</v>
      </c>
      <c r="M1632" s="98">
        <v>0.55707499999999799</v>
      </c>
      <c r="N1632" s="98">
        <v>1.0665653065242899</v>
      </c>
      <c r="O1632" s="99">
        <v>0.55000000000000304</v>
      </c>
      <c r="P1632" s="98">
        <v>0.67457535833216997</v>
      </c>
      <c r="Q1632" s="98">
        <v>0.57574999999999998</v>
      </c>
      <c r="R1632" s="98">
        <v>-0.41345799272934602</v>
      </c>
      <c r="S1632" s="99">
        <v>0.3</v>
      </c>
      <c r="T1632" s="98">
        <v>0.26930819071571999</v>
      </c>
      <c r="U1632" s="98">
        <v>0.39441500000000002</v>
      </c>
      <c r="V1632" s="98">
        <v>-8.3054654244534898E-2</v>
      </c>
      <c r="W1632" s="99">
        <v>0.55000000000001203</v>
      </c>
      <c r="X1632" s="98">
        <v>5.23184021283086E-2</v>
      </c>
      <c r="Y1632" s="98">
        <v>0.39673999999999998</v>
      </c>
      <c r="Z1632" s="98">
        <v>-0.24742907150111201</v>
      </c>
      <c r="AA1632" s="99">
        <v>0.3</v>
      </c>
      <c r="AB1632" s="98">
        <v>0.16092820295193899</v>
      </c>
      <c r="AC1632" t="str">
        <f>IF('Regression diagnostics'!AC1632="","",'Regression diagnostics'!AC1632)</f>
        <v/>
      </c>
    </row>
    <row r="1633" spans="1:29" x14ac:dyDescent="0.25">
      <c r="A1633" t="str">
        <f t="shared" si="53"/>
        <v>Oct</v>
      </c>
      <c r="B1633">
        <f t="shared" si="54"/>
        <v>1632</v>
      </c>
      <c r="C1633" t="s">
        <v>2946</v>
      </c>
      <c r="D1633">
        <v>45</v>
      </c>
      <c r="E1633" s="98">
        <v>0.76345000000000496</v>
      </c>
      <c r="F1633" s="98">
        <v>-0.17956786354394599</v>
      </c>
      <c r="G1633" s="99">
        <v>0.94999999999999896</v>
      </c>
      <c r="H1633" s="98">
        <v>0.445832779729114</v>
      </c>
      <c r="I1633" s="98">
        <v>0.76244999999999796</v>
      </c>
      <c r="J1633" s="98">
        <v>1.14103752202964E-2</v>
      </c>
      <c r="K1633" s="99">
        <v>0.7</v>
      </c>
      <c r="L1633" s="98">
        <v>1.7312688669467498E-2</v>
      </c>
      <c r="M1633" s="98">
        <v>0.71067500000000094</v>
      </c>
      <c r="N1633" s="98">
        <v>-1.0665653065242799</v>
      </c>
      <c r="O1633" s="99">
        <v>0.94999999999999596</v>
      </c>
      <c r="P1633" s="98">
        <v>2.6596971342580602</v>
      </c>
      <c r="Q1633" s="98">
        <v>0.69199999999999895</v>
      </c>
      <c r="R1633" s="98">
        <v>1.2383676786712099</v>
      </c>
      <c r="S1633" s="99">
        <v>0.70000000000000095</v>
      </c>
      <c r="T1633" s="98">
        <v>1.8834330418949601</v>
      </c>
      <c r="U1633" s="98">
        <v>0.39299499999999998</v>
      </c>
      <c r="V1633" s="98">
        <v>8.3054654244462595E-2</v>
      </c>
      <c r="W1633" s="99">
        <v>0.94999999999999896</v>
      </c>
      <c r="X1633" s="98">
        <v>0.20627955422733599</v>
      </c>
      <c r="Y1633" s="98">
        <v>0.39067000000000002</v>
      </c>
      <c r="Z1633" s="98">
        <v>0.30679611539333801</v>
      </c>
      <c r="AA1633" s="99">
        <v>0.7</v>
      </c>
      <c r="AB1633" s="98">
        <v>0.465603162263791</v>
      </c>
      <c r="AC1633" t="str">
        <f>IF('Regression diagnostics'!AC1633="","",'Regression diagnostics'!AC1633)</f>
        <v/>
      </c>
    </row>
    <row r="1634" spans="1:29" x14ac:dyDescent="0.25">
      <c r="A1634" t="str">
        <f t="shared" si="53"/>
        <v>Oct</v>
      </c>
      <c r="B1634">
        <f t="shared" si="54"/>
        <v>1633</v>
      </c>
      <c r="C1634" t="s">
        <v>2947</v>
      </c>
      <c r="D1634">
        <v>0</v>
      </c>
      <c r="E1634" s="98">
        <v>1.0001200000000099</v>
      </c>
      <c r="F1634" s="98">
        <v>1.07318205505435</v>
      </c>
      <c r="G1634" s="99">
        <v>0.95000000000002705</v>
      </c>
      <c r="H1634" s="98">
        <v>2.6676587593766201</v>
      </c>
      <c r="I1634" s="98">
        <v>0.99932000000000298</v>
      </c>
      <c r="J1634" s="98">
        <v>0.44728670862984699</v>
      </c>
      <c r="K1634" s="99">
        <v>0.70000000000000095</v>
      </c>
      <c r="L1634" s="98">
        <v>0.67872807745969699</v>
      </c>
      <c r="M1634" s="98">
        <v>0.45539000000000301</v>
      </c>
      <c r="N1634" s="98">
        <v>1.4830336643092901</v>
      </c>
      <c r="O1634" s="99">
        <v>0.95000000000002705</v>
      </c>
      <c r="P1634" s="98">
        <v>3.70235260661648</v>
      </c>
      <c r="Q1634" s="98">
        <v>0.43564000000000103</v>
      </c>
      <c r="R1634" s="98">
        <v>2.0523880327841999</v>
      </c>
      <c r="S1634" s="99">
        <v>0.70000000000000095</v>
      </c>
      <c r="T1634" s="98">
        <v>3.12580676190092</v>
      </c>
      <c r="U1634" s="98">
        <v>0.41104000000000102</v>
      </c>
      <c r="V1634" s="98">
        <v>0.12526275722113001</v>
      </c>
      <c r="W1634" s="99">
        <v>0.95000000000002205</v>
      </c>
      <c r="X1634" s="98">
        <v>0.311113186886882</v>
      </c>
      <c r="Y1634" s="98">
        <v>0.41183999999999998</v>
      </c>
      <c r="Z1634" s="98">
        <v>-3.96618552219999E-2</v>
      </c>
      <c r="AA1634" s="99">
        <v>0.7</v>
      </c>
      <c r="AB1634" s="98">
        <v>6.0188986176920201E-2</v>
      </c>
      <c r="AC1634" t="str">
        <f>IF('Regression diagnostics'!AC1634="","",'Regression diagnostics'!AC1634)</f>
        <v/>
      </c>
    </row>
    <row r="1635" spans="1:29" x14ac:dyDescent="0.25">
      <c r="A1635" t="str">
        <f t="shared" si="53"/>
        <v>Oct</v>
      </c>
      <c r="B1635">
        <f t="shared" si="54"/>
        <v>1634</v>
      </c>
      <c r="C1635" t="s">
        <v>2947</v>
      </c>
      <c r="D1635">
        <v>15</v>
      </c>
      <c r="E1635" s="98">
        <v>0.93003999999999398</v>
      </c>
      <c r="F1635" s="98">
        <v>-1.07318205505575</v>
      </c>
      <c r="G1635" s="99">
        <v>0.55000000000000204</v>
      </c>
      <c r="H1635" s="98">
        <v>0.67659465445796596</v>
      </c>
      <c r="I1635" s="98">
        <v>0.930840000000001</v>
      </c>
      <c r="J1635" s="98">
        <v>-0.79877532075571001</v>
      </c>
      <c r="K1635" s="99">
        <v>0.3</v>
      </c>
      <c r="L1635" s="98">
        <v>0.51958521754720399</v>
      </c>
      <c r="M1635" s="98">
        <v>0.54032999999999998</v>
      </c>
      <c r="N1635" s="98">
        <v>-1.4830336643095701</v>
      </c>
      <c r="O1635" s="99">
        <v>0.55000000000000004</v>
      </c>
      <c r="P1635" s="98">
        <v>0.93902264438716798</v>
      </c>
      <c r="Q1635" s="98">
        <v>0.56008000000000002</v>
      </c>
      <c r="R1635" s="98">
        <v>-1.8959616189472099</v>
      </c>
      <c r="S1635" s="99">
        <v>0.3</v>
      </c>
      <c r="T1635" s="98">
        <v>1.23713314490366</v>
      </c>
      <c r="U1635" s="98">
        <v>0.41077999999999998</v>
      </c>
      <c r="V1635" s="98">
        <v>-0.12526275722129401</v>
      </c>
      <c r="W1635" s="99">
        <v>0.55000000000000504</v>
      </c>
      <c r="X1635" s="98">
        <v>7.89072134654316E-2</v>
      </c>
      <c r="Y1635" s="98">
        <v>0.40998000000000001</v>
      </c>
      <c r="Z1635" s="98">
        <v>-4.4292858478615499E-2</v>
      </c>
      <c r="AA1635" s="99">
        <v>0.3</v>
      </c>
      <c r="AB1635" s="98">
        <v>2.8807198114451298E-2</v>
      </c>
      <c r="AC1635" t="str">
        <f>IF('Regression diagnostics'!AC1635="","",'Regression diagnostics'!AC1635)</f>
        <v/>
      </c>
    </row>
    <row r="1636" spans="1:29" x14ac:dyDescent="0.25">
      <c r="A1636" t="str">
        <f t="shared" si="53"/>
        <v>Oct</v>
      </c>
      <c r="B1636">
        <f t="shared" si="54"/>
        <v>1635</v>
      </c>
      <c r="C1636" t="s">
        <v>2947</v>
      </c>
      <c r="D1636">
        <v>30</v>
      </c>
      <c r="E1636" s="98">
        <v>0.861559999999992</v>
      </c>
      <c r="F1636" s="98">
        <v>1.0731820550567499</v>
      </c>
      <c r="G1636" s="99">
        <v>0.55000000000001004</v>
      </c>
      <c r="H1636" s="98">
        <v>0.676594654458609</v>
      </c>
      <c r="I1636" s="98">
        <v>0.86235999999999902</v>
      </c>
      <c r="J1636" s="98">
        <v>0.71909698452070703</v>
      </c>
      <c r="K1636" s="99">
        <v>0.3</v>
      </c>
      <c r="L1636" s="98">
        <v>0.467726787209989</v>
      </c>
      <c r="M1636" s="98">
        <v>0.66476999999999897</v>
      </c>
      <c r="N1636" s="98">
        <v>1.4830336643097299</v>
      </c>
      <c r="O1636" s="99">
        <v>0.55000000000000904</v>
      </c>
      <c r="P1636" s="98">
        <v>0.939022644387288</v>
      </c>
      <c r="Q1636" s="98">
        <v>0.68452000000000002</v>
      </c>
      <c r="R1636" s="98">
        <v>-0.23888684024362999</v>
      </c>
      <c r="S1636" s="99">
        <v>0.3</v>
      </c>
      <c r="T1636" s="98">
        <v>0.15559114379115299</v>
      </c>
      <c r="U1636" s="98">
        <v>0.40892000000000001</v>
      </c>
      <c r="V1636" s="98">
        <v>0.125262757221305</v>
      </c>
      <c r="W1636" s="99">
        <v>0.55000000000001004</v>
      </c>
      <c r="X1636" s="98">
        <v>7.8907213465439205E-2</v>
      </c>
      <c r="Y1636" s="98">
        <v>0.40811999999999998</v>
      </c>
      <c r="Z1636" s="98">
        <v>0.16648005428158999</v>
      </c>
      <c r="AA1636" s="99">
        <v>0.3</v>
      </c>
      <c r="AB1636" s="98">
        <v>0.10827686133844799</v>
      </c>
      <c r="AC1636" t="str">
        <f>IF('Regression diagnostics'!AC1636="","",'Regression diagnostics'!AC1636)</f>
        <v/>
      </c>
    </row>
    <row r="1637" spans="1:29" x14ac:dyDescent="0.25">
      <c r="A1637" t="str">
        <f t="shared" si="53"/>
        <v>Oct</v>
      </c>
      <c r="B1637">
        <f t="shared" si="54"/>
        <v>1636</v>
      </c>
      <c r="C1637" t="s">
        <v>2947</v>
      </c>
      <c r="D1637">
        <v>45</v>
      </c>
      <c r="E1637" s="98">
        <v>0.79468000000000505</v>
      </c>
      <c r="F1637" s="98">
        <v>-1.0731820550573901</v>
      </c>
      <c r="G1637" s="99">
        <v>0.95000000000000595</v>
      </c>
      <c r="H1637" s="98">
        <v>2.6676587593836198</v>
      </c>
      <c r="I1637" s="98">
        <v>0.79387999999999803</v>
      </c>
      <c r="J1637" s="98">
        <v>-0.325576039614908</v>
      </c>
      <c r="K1637" s="99">
        <v>0.70000000000000095</v>
      </c>
      <c r="L1637" s="98">
        <v>0.494015957686186</v>
      </c>
      <c r="M1637" s="98">
        <v>0.82871000000000095</v>
      </c>
      <c r="N1637" s="98">
        <v>-1.4830336643098601</v>
      </c>
      <c r="O1637" s="99">
        <v>0.95000000000000595</v>
      </c>
      <c r="P1637" s="98">
        <v>3.7023526066171</v>
      </c>
      <c r="Q1637" s="98">
        <v>0.80896000000000001</v>
      </c>
      <c r="R1637" s="98">
        <v>1.20864685438303</v>
      </c>
      <c r="S1637" s="99">
        <v>0.70000000000000095</v>
      </c>
      <c r="T1637" s="98">
        <v>1.8381615601911101</v>
      </c>
      <c r="U1637" s="98">
        <v>0.40545999999999999</v>
      </c>
      <c r="V1637" s="98">
        <v>-0.12526275722142299</v>
      </c>
      <c r="W1637" s="99">
        <v>0.95000000000000295</v>
      </c>
      <c r="X1637" s="98">
        <v>0.31111318688754602</v>
      </c>
      <c r="Y1637" s="98">
        <v>0.40626000000000001</v>
      </c>
      <c r="Z1637" s="98">
        <v>-0.14698216935195699</v>
      </c>
      <c r="AA1637" s="99">
        <v>0.70000000000000095</v>
      </c>
      <c r="AB1637" s="98">
        <v>0.223055753961278</v>
      </c>
      <c r="AC1637" t="str">
        <f>IF('Regression diagnostics'!AC1637="","",'Regression diagnostics'!AC1637)</f>
        <v/>
      </c>
    </row>
    <row r="1638" spans="1:29" x14ac:dyDescent="0.25">
      <c r="A1638" t="str">
        <f t="shared" si="53"/>
        <v>Oct</v>
      </c>
      <c r="B1638">
        <f t="shared" si="54"/>
        <v>1637</v>
      </c>
      <c r="C1638" t="s">
        <v>2948</v>
      </c>
      <c r="D1638">
        <v>0</v>
      </c>
      <c r="E1638" s="98">
        <v>0.94480000000001096</v>
      </c>
      <c r="F1638" s="98">
        <v>6.3376893012861202E-2</v>
      </c>
      <c r="G1638" s="99">
        <v>0.95000000000002305</v>
      </c>
      <c r="H1638" s="98">
        <v>0.157348060279108</v>
      </c>
      <c r="I1638" s="98">
        <v>0.93195000000000305</v>
      </c>
      <c r="J1638" s="98">
        <v>1.0003095609666299</v>
      </c>
      <c r="K1638" s="99">
        <v>0.70000000000000095</v>
      </c>
      <c r="L1638" s="98">
        <v>1.51853720461509</v>
      </c>
      <c r="M1638" s="98">
        <v>0.35611999999999899</v>
      </c>
      <c r="N1638" s="98">
        <v>-0.296026289157586</v>
      </c>
      <c r="O1638" s="99">
        <v>0.95000000000002205</v>
      </c>
      <c r="P1638" s="98">
        <v>0.73739370980707497</v>
      </c>
      <c r="Q1638" s="98">
        <v>0.34111999999999998</v>
      </c>
      <c r="R1638" s="98">
        <v>1.15415867652149</v>
      </c>
      <c r="S1638" s="99">
        <v>0.7</v>
      </c>
      <c r="T1638" s="98">
        <v>1.7551768491560999</v>
      </c>
      <c r="U1638" s="98">
        <v>0.38988</v>
      </c>
      <c r="V1638" s="98">
        <v>3.1914772057260201</v>
      </c>
      <c r="W1638" s="99">
        <v>0.95000000000002705</v>
      </c>
      <c r="X1638" s="98">
        <v>8.0177429081706997</v>
      </c>
      <c r="Y1638" s="98">
        <v>0.40288000000000002</v>
      </c>
      <c r="Z1638" s="98">
        <v>-0.149315219659166</v>
      </c>
      <c r="AA1638" s="99">
        <v>0.7</v>
      </c>
      <c r="AB1638" s="98">
        <v>0.22659640745849099</v>
      </c>
      <c r="AC1638" t="str">
        <f>IF('Regression diagnostics'!AC1638="","",'Regression diagnostics'!AC1638)</f>
        <v/>
      </c>
    </row>
    <row r="1639" spans="1:29" x14ac:dyDescent="0.25">
      <c r="A1639" t="str">
        <f t="shared" si="53"/>
        <v>Oct</v>
      </c>
      <c r="B1639">
        <f t="shared" si="54"/>
        <v>1638</v>
      </c>
      <c r="C1639" t="s">
        <v>2948</v>
      </c>
      <c r="D1639">
        <v>15</v>
      </c>
      <c r="E1639" s="98">
        <v>0.88149999999999396</v>
      </c>
      <c r="F1639" s="98">
        <v>-6.3376893014684105E-2</v>
      </c>
      <c r="G1639" s="99">
        <v>0.55000000000000104</v>
      </c>
      <c r="H1639" s="98">
        <v>3.9907974025126101E-2</v>
      </c>
      <c r="I1639" s="98">
        <v>0.89435000000000098</v>
      </c>
      <c r="J1639" s="98">
        <v>-0.68473570201940204</v>
      </c>
      <c r="K1639" s="99">
        <v>0.3</v>
      </c>
      <c r="L1639" s="98">
        <v>0.44536576638278302</v>
      </c>
      <c r="M1639" s="98">
        <v>0.46214000000000099</v>
      </c>
      <c r="N1639" s="98">
        <v>0.29602628915759599</v>
      </c>
      <c r="O1639" s="99">
        <v>0.55000000000000004</v>
      </c>
      <c r="P1639" s="98">
        <v>0.18702416136701699</v>
      </c>
      <c r="Q1639" s="98">
        <v>0.47714000000000001</v>
      </c>
      <c r="R1639" s="98">
        <v>-0.64531874943640999</v>
      </c>
      <c r="S1639" s="99">
        <v>0.3</v>
      </c>
      <c r="T1639" s="98">
        <v>0.42038526310093199</v>
      </c>
      <c r="U1639" s="98">
        <v>0.41836000000000001</v>
      </c>
      <c r="V1639" s="98">
        <v>-3.1914772057251901</v>
      </c>
      <c r="W1639" s="99">
        <v>0.55000000000000704</v>
      </c>
      <c r="X1639" s="98">
        <v>2.0335292036173902</v>
      </c>
      <c r="Y1639" s="98">
        <v>0.40536</v>
      </c>
      <c r="Z1639" s="98">
        <v>-1.69229266187176</v>
      </c>
      <c r="AA1639" s="99">
        <v>0.3</v>
      </c>
      <c r="AB1639" s="98">
        <v>1.10236653790223</v>
      </c>
      <c r="AC1639" t="str">
        <f>IF('Regression diagnostics'!AC1639="","",'Regression diagnostics'!AC1639)</f>
        <v/>
      </c>
    </row>
    <row r="1640" spans="1:29" x14ac:dyDescent="0.25">
      <c r="A1640" t="str">
        <f t="shared" si="53"/>
        <v>Oct</v>
      </c>
      <c r="B1640">
        <f t="shared" si="54"/>
        <v>1639</v>
      </c>
      <c r="C1640" t="s">
        <v>2948</v>
      </c>
      <c r="D1640">
        <v>30</v>
      </c>
      <c r="E1640" s="98">
        <v>0.84389999999999199</v>
      </c>
      <c r="F1640" s="98">
        <v>6.3376893015701E-2</v>
      </c>
      <c r="G1640" s="99">
        <v>0.55000000000000804</v>
      </c>
      <c r="H1640" s="98">
        <v>3.9907974025766998E-2</v>
      </c>
      <c r="I1640" s="98">
        <v>0.85674999999999901</v>
      </c>
      <c r="J1640" s="98">
        <v>-0.59509757375496697</v>
      </c>
      <c r="K1640" s="99">
        <v>0.3</v>
      </c>
      <c r="L1640" s="98">
        <v>0.387040202147933</v>
      </c>
      <c r="M1640" s="98">
        <v>0.59816000000000102</v>
      </c>
      <c r="N1640" s="98">
        <v>-0.296026289157786</v>
      </c>
      <c r="O1640" s="99">
        <v>0.55000000000000404</v>
      </c>
      <c r="P1640" s="98">
        <v>0.18702416136713801</v>
      </c>
      <c r="Q1640" s="98">
        <v>0.61316000000000004</v>
      </c>
      <c r="R1640" s="98">
        <v>-0.97608514361990295</v>
      </c>
      <c r="S1640" s="99">
        <v>0.3</v>
      </c>
      <c r="T1640" s="98">
        <v>0.63603522767804799</v>
      </c>
      <c r="U1640" s="98">
        <v>0.42083999999999999</v>
      </c>
      <c r="V1640" s="98">
        <v>3.1914772057251999</v>
      </c>
      <c r="W1640" s="99">
        <v>0.55000000000001703</v>
      </c>
      <c r="X1640" s="98">
        <v>2.0335292036174302</v>
      </c>
      <c r="Y1640" s="98">
        <v>0.40783999999999998</v>
      </c>
      <c r="Z1640" s="98">
        <v>3.6778345936706902</v>
      </c>
      <c r="AA1640" s="99">
        <v>0.3</v>
      </c>
      <c r="AB1640" s="98">
        <v>2.4099464921298499</v>
      </c>
      <c r="AC1640" t="str">
        <f>IF('Regression diagnostics'!AC1640="","",'Regression diagnostics'!AC1640)</f>
        <v/>
      </c>
    </row>
    <row r="1641" spans="1:29" x14ac:dyDescent="0.25">
      <c r="A1641" t="str">
        <f t="shared" si="53"/>
        <v>Oct</v>
      </c>
      <c r="B1641">
        <f t="shared" si="54"/>
        <v>1640</v>
      </c>
      <c r="C1641" t="s">
        <v>2948</v>
      </c>
      <c r="D1641">
        <v>45</v>
      </c>
      <c r="E1641" s="98">
        <v>0.83200000000000496</v>
      </c>
      <c r="F1641" s="98">
        <v>-6.3376893016272903E-2</v>
      </c>
      <c r="G1641" s="99">
        <v>0.95000000000000295</v>
      </c>
      <c r="H1641" s="98">
        <v>0.157348060287546</v>
      </c>
      <c r="I1641" s="98">
        <v>0.81914999999999805</v>
      </c>
      <c r="J1641" s="98">
        <v>0.95466806008639105</v>
      </c>
      <c r="K1641" s="99">
        <v>0.7</v>
      </c>
      <c r="L1641" s="98">
        <v>1.44918291941925</v>
      </c>
      <c r="M1641" s="98">
        <v>0.76417999999999897</v>
      </c>
      <c r="N1641" s="98">
        <v>0.29602628915801898</v>
      </c>
      <c r="O1641" s="99">
        <v>0.94999999999999896</v>
      </c>
      <c r="P1641" s="98">
        <v>0.73739370980797903</v>
      </c>
      <c r="Q1641" s="98">
        <v>0.74917999999999996</v>
      </c>
      <c r="R1641" s="98">
        <v>1.32257668082075</v>
      </c>
      <c r="S1641" s="99">
        <v>0.7</v>
      </c>
      <c r="T1641" s="98">
        <v>2.01173071517632</v>
      </c>
      <c r="U1641" s="98">
        <v>0.39732000000000001</v>
      </c>
      <c r="V1641" s="98">
        <v>-3.1914772057252301</v>
      </c>
      <c r="W1641" s="99">
        <v>0.94999999999999896</v>
      </c>
      <c r="X1641" s="98">
        <v>8.0177429081662996</v>
      </c>
      <c r="Y1641" s="98">
        <v>0.41032000000000002</v>
      </c>
      <c r="Z1641" s="98">
        <v>-2.88365017966676</v>
      </c>
      <c r="AA1641" s="99">
        <v>0.7</v>
      </c>
      <c r="AB1641" s="98">
        <v>4.3961994094249501</v>
      </c>
      <c r="AC1641" t="str">
        <f>IF('Regression diagnostics'!AC1641="","",'Regression diagnostics'!AC1641)</f>
        <v/>
      </c>
    </row>
    <row r="1642" spans="1:29" x14ac:dyDescent="0.25">
      <c r="A1642" t="str">
        <f t="shared" si="53"/>
        <v>Oct</v>
      </c>
      <c r="B1642">
        <f t="shared" si="54"/>
        <v>1641</v>
      </c>
      <c r="C1642" t="s">
        <v>2949</v>
      </c>
      <c r="D1642">
        <v>0</v>
      </c>
      <c r="E1642" s="98">
        <v>0.867850000000011</v>
      </c>
      <c r="F1642" s="98">
        <v>-2.0386233919894998</v>
      </c>
      <c r="G1642" s="99">
        <v>0.95000000000002705</v>
      </c>
      <c r="H1642" s="98">
        <v>5.0836768169550304</v>
      </c>
      <c r="I1642" s="98">
        <v>0.88040000000000396</v>
      </c>
      <c r="J1642" s="98">
        <v>-1.6887355325830999</v>
      </c>
      <c r="K1642" s="99">
        <v>0.70000000000000095</v>
      </c>
      <c r="L1642" s="98">
        <v>2.5660920698103999</v>
      </c>
      <c r="M1642" s="98">
        <v>0.41587499999999999</v>
      </c>
      <c r="N1642" s="98">
        <v>-2.4306080114669202</v>
      </c>
      <c r="O1642" s="99">
        <v>0.95000000000002405</v>
      </c>
      <c r="P1642" s="98">
        <v>6.0916320678641496</v>
      </c>
      <c r="Q1642" s="98">
        <v>0.43135000000000101</v>
      </c>
      <c r="R1642" s="98">
        <v>-1.96900460908714</v>
      </c>
      <c r="S1642" s="99">
        <v>0.70000000000000095</v>
      </c>
      <c r="T1642" s="98">
        <v>2.9982920121666599</v>
      </c>
      <c r="U1642" s="98">
        <v>0.40196500000000102</v>
      </c>
      <c r="V1642" s="98">
        <v>-1.81494842800066</v>
      </c>
      <c r="W1642" s="99">
        <v>0.95000000000002305</v>
      </c>
      <c r="X1642" s="98">
        <v>4.5242703894361496</v>
      </c>
      <c r="Y1642" s="98">
        <v>0.40579000000000098</v>
      </c>
      <c r="Z1642" s="98">
        <v>-1.2236848861127001</v>
      </c>
      <c r="AA1642" s="99">
        <v>0.7</v>
      </c>
      <c r="AB1642" s="98">
        <v>1.85853370467648</v>
      </c>
      <c r="AC1642" t="str">
        <f>IF('Regression diagnostics'!AC1642="","",'Regression diagnostics'!AC1642)</f>
        <v/>
      </c>
    </row>
    <row r="1643" spans="1:29" x14ac:dyDescent="0.25">
      <c r="A1643" t="str">
        <f t="shared" ref="A1643:A1706" si="55">A1642</f>
        <v>Oct</v>
      </c>
      <c r="B1643">
        <f t="shared" si="54"/>
        <v>1642</v>
      </c>
      <c r="C1643" t="s">
        <v>2949</v>
      </c>
      <c r="D1643">
        <v>15</v>
      </c>
      <c r="E1643" s="98">
        <v>0.84954999999999403</v>
      </c>
      <c r="F1643" s="98">
        <v>2.0386233919870702</v>
      </c>
      <c r="G1643" s="99">
        <v>0.55000000000000304</v>
      </c>
      <c r="H1643" s="98">
        <v>1.2893660207645301</v>
      </c>
      <c r="I1643" s="98">
        <v>0.83700000000000196</v>
      </c>
      <c r="J1643" s="98">
        <v>2.0666568460946602</v>
      </c>
      <c r="K1643" s="99">
        <v>0.3</v>
      </c>
      <c r="L1643" s="98">
        <v>1.3468660315702099</v>
      </c>
      <c r="M1643" s="98">
        <v>0.58047500000000096</v>
      </c>
      <c r="N1643" s="98">
        <v>2.4306080114662998</v>
      </c>
      <c r="O1643" s="99">
        <v>0.55000000000000004</v>
      </c>
      <c r="P1643" s="98">
        <v>1.54501233695963</v>
      </c>
      <c r="Q1643" s="98">
        <v>0.56499999999999995</v>
      </c>
      <c r="R1643" s="98">
        <v>2.1942999352695298</v>
      </c>
      <c r="S1643" s="99">
        <v>0.3</v>
      </c>
      <c r="T1643" s="98">
        <v>1.43270752280513</v>
      </c>
      <c r="U1643" s="98">
        <v>0.40320499999999898</v>
      </c>
      <c r="V1643" s="98">
        <v>1.81494842799992</v>
      </c>
      <c r="W1643" s="99">
        <v>0.55000000000000504</v>
      </c>
      <c r="X1643" s="98">
        <v>1.14748453116438</v>
      </c>
      <c r="Y1643" s="98">
        <v>0.39938000000000001</v>
      </c>
      <c r="Z1643" s="98">
        <v>1.81906187751733</v>
      </c>
      <c r="AA1643" s="99">
        <v>0.3</v>
      </c>
      <c r="AB1643" s="98">
        <v>1.18523504945987</v>
      </c>
      <c r="AC1643" t="str">
        <f>IF('Regression diagnostics'!AC1643="","",'Regression diagnostics'!AC1643)</f>
        <v/>
      </c>
    </row>
    <row r="1644" spans="1:29" x14ac:dyDescent="0.25">
      <c r="A1644" t="str">
        <f t="shared" si="55"/>
        <v>Oct</v>
      </c>
      <c r="B1644">
        <f t="shared" si="54"/>
        <v>1643</v>
      </c>
      <c r="C1644" t="s">
        <v>2949</v>
      </c>
      <c r="D1644">
        <v>30</v>
      </c>
      <c r="E1644" s="98">
        <v>0.80614999999999204</v>
      </c>
      <c r="F1644" s="98">
        <v>-2.0386233919861101</v>
      </c>
      <c r="G1644" s="99">
        <v>0.55000000000001004</v>
      </c>
      <c r="H1644" s="98">
        <v>1.2893660207639399</v>
      </c>
      <c r="I1644" s="98">
        <v>0.79359999999999997</v>
      </c>
      <c r="J1644" s="98">
        <v>-0.81670294640851004</v>
      </c>
      <c r="K1644" s="99">
        <v>0.3</v>
      </c>
      <c r="L1644" s="98">
        <v>0.53125475010802503</v>
      </c>
      <c r="M1644" s="98">
        <v>0.71412500000000001</v>
      </c>
      <c r="N1644" s="98">
        <v>-2.4306080114663899</v>
      </c>
      <c r="O1644" s="99">
        <v>0.55000000000000604</v>
      </c>
      <c r="P1644" s="98">
        <v>1.5450123369597</v>
      </c>
      <c r="Q1644" s="98">
        <v>0.69864999999999999</v>
      </c>
      <c r="R1644" s="98">
        <v>-0.52155158559978598</v>
      </c>
      <c r="S1644" s="99">
        <v>0.3</v>
      </c>
      <c r="T1644" s="98">
        <v>0.33973328183988699</v>
      </c>
      <c r="U1644" s="98">
        <v>0.39679499999999901</v>
      </c>
      <c r="V1644" s="98">
        <v>-1.8149484279998001</v>
      </c>
      <c r="W1644" s="99">
        <v>0.55000000000001203</v>
      </c>
      <c r="X1644" s="98">
        <v>1.14748453116433</v>
      </c>
      <c r="Y1644" s="98">
        <v>0.39296999999999999</v>
      </c>
      <c r="Z1644" s="98">
        <v>-1.23485434758422</v>
      </c>
      <c r="AA1644" s="99">
        <v>0.3</v>
      </c>
      <c r="AB1644" s="98">
        <v>0.80379694578753602</v>
      </c>
      <c r="AC1644" t="str">
        <f>IF('Regression diagnostics'!AC1644="","",'Regression diagnostics'!AC1644)</f>
        <v/>
      </c>
    </row>
    <row r="1645" spans="1:29" x14ac:dyDescent="0.25">
      <c r="A1645" t="str">
        <f t="shared" si="55"/>
        <v>Oct</v>
      </c>
      <c r="B1645">
        <f t="shared" si="54"/>
        <v>1644</v>
      </c>
      <c r="C1645" t="s">
        <v>2949</v>
      </c>
      <c r="D1645">
        <v>45</v>
      </c>
      <c r="E1645" s="98">
        <v>0.73765000000000502</v>
      </c>
      <c r="F1645" s="98">
        <v>2.03862339198542</v>
      </c>
      <c r="G1645" s="99">
        <v>0.94999999999999596</v>
      </c>
      <c r="H1645" s="98">
        <v>5.0836768169431199</v>
      </c>
      <c r="I1645" s="98">
        <v>0.75019999999999798</v>
      </c>
      <c r="J1645" s="98">
        <v>-0.22060058758946099</v>
      </c>
      <c r="K1645" s="99">
        <v>0.70000000000000095</v>
      </c>
      <c r="L1645" s="98">
        <v>0.33472044222552499</v>
      </c>
      <c r="M1645" s="98">
        <v>0.81682499999999902</v>
      </c>
      <c r="N1645" s="98">
        <v>2.4306080114665001</v>
      </c>
      <c r="O1645" s="99">
        <v>0.94999999999999896</v>
      </c>
      <c r="P1645" s="98">
        <v>6.0916320678614904</v>
      </c>
      <c r="Q1645" s="98">
        <v>0.83230000000000004</v>
      </c>
      <c r="R1645" s="98">
        <v>-0.58616070123762298</v>
      </c>
      <c r="S1645" s="99">
        <v>0.70000000000000095</v>
      </c>
      <c r="T1645" s="98">
        <v>0.89094388397940005</v>
      </c>
      <c r="U1645" s="98">
        <v>0.38273500000000099</v>
      </c>
      <c r="V1645" s="98">
        <v>1.81494842799957</v>
      </c>
      <c r="W1645" s="99">
        <v>0.95000000000000295</v>
      </c>
      <c r="X1645" s="98">
        <v>4.5242703894324396</v>
      </c>
      <c r="Y1645" s="98">
        <v>0.38656000000000001</v>
      </c>
      <c r="Z1645" s="98">
        <v>0.33129314361866102</v>
      </c>
      <c r="AA1645" s="99">
        <v>0.70000000000000095</v>
      </c>
      <c r="AB1645" s="98">
        <v>0.502784915029031</v>
      </c>
      <c r="AC1645" t="str">
        <f>IF('Regression diagnostics'!AC1645="","",'Regression diagnostics'!AC1645)</f>
        <v/>
      </c>
    </row>
    <row r="1646" spans="1:29" x14ac:dyDescent="0.25">
      <c r="A1646" t="str">
        <f t="shared" si="55"/>
        <v>Oct</v>
      </c>
      <c r="B1646">
        <f t="shared" si="54"/>
        <v>1645</v>
      </c>
      <c r="C1646" t="s">
        <v>2950</v>
      </c>
      <c r="D1646">
        <v>0</v>
      </c>
      <c r="E1646" s="98">
        <v>0.86935500000000998</v>
      </c>
      <c r="F1646" s="98">
        <v>-0.32850356213064502</v>
      </c>
      <c r="G1646" s="99">
        <v>0.95000000000003004</v>
      </c>
      <c r="H1646" s="98">
        <v>0.81567684721038902</v>
      </c>
      <c r="I1646" s="98">
        <v>0.882880000000003</v>
      </c>
      <c r="J1646" s="98">
        <v>-1.1471230554664</v>
      </c>
      <c r="K1646" s="99">
        <v>0.70000000000000095</v>
      </c>
      <c r="L1646" s="98">
        <v>1.7416962812496699</v>
      </c>
      <c r="M1646" s="98">
        <v>0.36256500000000103</v>
      </c>
      <c r="N1646" s="98">
        <v>1.6644223218818599</v>
      </c>
      <c r="O1646" s="99">
        <v>0.95000000000002904</v>
      </c>
      <c r="P1646" s="98">
        <v>4.1576690767509596</v>
      </c>
      <c r="Q1646" s="98">
        <v>0.34168999999999999</v>
      </c>
      <c r="R1646" s="98">
        <v>2.1968642619625598</v>
      </c>
      <c r="S1646" s="99">
        <v>0.70000000000000195</v>
      </c>
      <c r="T1646" s="98">
        <v>3.3469104782678998</v>
      </c>
      <c r="U1646" s="98">
        <v>0.41587000000000202</v>
      </c>
      <c r="V1646" s="98">
        <v>1.6420313609658901</v>
      </c>
      <c r="W1646" s="99">
        <v>0.95000000000002205</v>
      </c>
      <c r="X1646" s="98">
        <v>4.0904898928027098</v>
      </c>
      <c r="Y1646" s="98">
        <v>0.41737000000000102</v>
      </c>
      <c r="Z1646" s="98">
        <v>0.52843589457475504</v>
      </c>
      <c r="AA1646" s="99">
        <v>0.70000000000000095</v>
      </c>
      <c r="AB1646" s="98">
        <v>0.80205196923584599</v>
      </c>
      <c r="AC1646" t="str">
        <f>IF('Regression diagnostics'!AC1646="","",'Regression diagnostics'!AC1646)</f>
        <v/>
      </c>
    </row>
    <row r="1647" spans="1:29" x14ac:dyDescent="0.25">
      <c r="A1647" t="str">
        <f t="shared" si="55"/>
        <v>Oct</v>
      </c>
      <c r="B1647">
        <f t="shared" si="54"/>
        <v>1646</v>
      </c>
      <c r="C1647" t="s">
        <v>2950</v>
      </c>
      <c r="D1647">
        <v>15</v>
      </c>
      <c r="E1647" s="98">
        <v>0.85783499999999402</v>
      </c>
      <c r="F1647" s="98">
        <v>0.32850356212886</v>
      </c>
      <c r="G1647" s="99">
        <v>0.55000000000000404</v>
      </c>
      <c r="H1647" s="98">
        <v>0.20687900678605101</v>
      </c>
      <c r="I1647" s="98">
        <v>0.844310000000001</v>
      </c>
      <c r="J1647" s="98">
        <v>0.90584308507134503</v>
      </c>
      <c r="K1647" s="99">
        <v>0.3</v>
      </c>
      <c r="L1647" s="98">
        <v>0.58928642407258203</v>
      </c>
      <c r="M1647" s="98">
        <v>0.48490499999999997</v>
      </c>
      <c r="N1647" s="98">
        <v>-1.66442232188173</v>
      </c>
      <c r="O1647" s="99">
        <v>0.55000000000000104</v>
      </c>
      <c r="P1647" s="98">
        <v>1.05450393999729</v>
      </c>
      <c r="Q1647" s="98">
        <v>0.50578000000000001</v>
      </c>
      <c r="R1647" s="98">
        <v>-2.0581020082528201</v>
      </c>
      <c r="S1647" s="99">
        <v>0.3</v>
      </c>
      <c r="T1647" s="98">
        <v>1.34337743841428</v>
      </c>
      <c r="U1647" s="98">
        <v>0.41758999999999902</v>
      </c>
      <c r="V1647" s="98">
        <v>-1.64203136096604</v>
      </c>
      <c r="W1647" s="99">
        <v>0.55000000000000304</v>
      </c>
      <c r="X1647" s="98">
        <v>1.03746537515473</v>
      </c>
      <c r="Y1647" s="98">
        <v>0.41609000000000101</v>
      </c>
      <c r="Z1647" s="98">
        <v>-1.2669284864825401</v>
      </c>
      <c r="AA1647" s="99">
        <v>0.3</v>
      </c>
      <c r="AB1647" s="98">
        <v>0.82471117126209703</v>
      </c>
      <c r="AC1647" t="str">
        <f>IF('Regression diagnostics'!AC1647="","",'Regression diagnostics'!AC1647)</f>
        <v/>
      </c>
    </row>
    <row r="1648" spans="1:29" x14ac:dyDescent="0.25">
      <c r="A1648" t="str">
        <f t="shared" si="55"/>
        <v>Oct</v>
      </c>
      <c r="B1648">
        <f t="shared" si="54"/>
        <v>1647</v>
      </c>
      <c r="C1648" t="s">
        <v>2950</v>
      </c>
      <c r="D1648">
        <v>30</v>
      </c>
      <c r="E1648" s="98">
        <v>0.81926499999999203</v>
      </c>
      <c r="F1648" s="98">
        <v>-0.32850356212786203</v>
      </c>
      <c r="G1648" s="99">
        <v>0.55000000000001403</v>
      </c>
      <c r="H1648" s="98">
        <v>0.20687900678542601</v>
      </c>
      <c r="I1648" s="98">
        <v>0.80573999999999901</v>
      </c>
      <c r="J1648" s="98">
        <v>0.44121878690121902</v>
      </c>
      <c r="K1648" s="99">
        <v>0.3</v>
      </c>
      <c r="L1648" s="98">
        <v>0.28693651117276597</v>
      </c>
      <c r="M1648" s="98">
        <v>0.64899499999999899</v>
      </c>
      <c r="N1648" s="98">
        <v>1.6644223218818099</v>
      </c>
      <c r="O1648" s="99">
        <v>0.55000000000000804</v>
      </c>
      <c r="P1648" s="98">
        <v>1.0545039399973599</v>
      </c>
      <c r="Q1648" s="98">
        <v>0.66986999999999997</v>
      </c>
      <c r="R1648" s="98">
        <v>-0.198351742917209</v>
      </c>
      <c r="S1648" s="99">
        <v>0.3</v>
      </c>
      <c r="T1648" s="98">
        <v>0.12918875008085501</v>
      </c>
      <c r="U1648" s="98">
        <v>0.41630999999999901</v>
      </c>
      <c r="V1648" s="98">
        <v>1.6420313609662001</v>
      </c>
      <c r="W1648" s="99">
        <v>0.55000000000000904</v>
      </c>
      <c r="X1648" s="98">
        <v>1.0374653751548399</v>
      </c>
      <c r="Y1648" s="98">
        <v>0.41481000000000001</v>
      </c>
      <c r="Z1648" s="98">
        <v>1.4960294786131201</v>
      </c>
      <c r="AA1648" s="99">
        <v>0.3</v>
      </c>
      <c r="AB1648" s="98">
        <v>0.97418430460678596</v>
      </c>
      <c r="AC1648" t="str">
        <f>IF('Regression diagnostics'!AC1648="","",'Regression diagnostics'!AC1648)</f>
        <v/>
      </c>
    </row>
    <row r="1649" spans="1:29" x14ac:dyDescent="0.25">
      <c r="A1649" t="str">
        <f t="shared" si="55"/>
        <v>Oct</v>
      </c>
      <c r="B1649">
        <f t="shared" si="54"/>
        <v>1648</v>
      </c>
      <c r="C1649" t="s">
        <v>2950</v>
      </c>
      <c r="D1649">
        <v>45</v>
      </c>
      <c r="E1649" s="98">
        <v>0.75364500000000501</v>
      </c>
      <c r="F1649" s="98">
        <v>0.32850356212731902</v>
      </c>
      <c r="G1649" s="99">
        <v>0.95000000000000295</v>
      </c>
      <c r="H1649" s="98">
        <v>0.81567684720189804</v>
      </c>
      <c r="I1649" s="98">
        <v>0.76716999999999802</v>
      </c>
      <c r="J1649" s="98">
        <v>-0.91054794256812299</v>
      </c>
      <c r="K1649" s="99">
        <v>0.70000000000000095</v>
      </c>
      <c r="L1649" s="98">
        <v>1.38214943308211</v>
      </c>
      <c r="M1649" s="98">
        <v>0.85483500000000001</v>
      </c>
      <c r="N1649" s="98">
        <v>-1.66442232188173</v>
      </c>
      <c r="O1649" s="99">
        <v>0.95000000000000295</v>
      </c>
      <c r="P1649" s="98">
        <v>4.1576690767494799</v>
      </c>
      <c r="Q1649" s="98">
        <v>0.83396000000000003</v>
      </c>
      <c r="R1649" s="98">
        <v>1.24992577700541</v>
      </c>
      <c r="S1649" s="99">
        <v>0.7</v>
      </c>
      <c r="T1649" s="98">
        <v>1.9010400066683</v>
      </c>
      <c r="U1649" s="98">
        <v>0.41203000000000101</v>
      </c>
      <c r="V1649" s="98">
        <v>-1.64203136096656</v>
      </c>
      <c r="W1649" s="99">
        <v>0.95000000000000595</v>
      </c>
      <c r="X1649" s="98">
        <v>4.0904898928037401</v>
      </c>
      <c r="Y1649" s="98">
        <v>0.41353000000000001</v>
      </c>
      <c r="Z1649" s="98">
        <v>-0.87839344065092095</v>
      </c>
      <c r="AA1649" s="99">
        <v>0.7</v>
      </c>
      <c r="AB1649" s="98">
        <v>1.3335727234663799</v>
      </c>
      <c r="AC1649" t="str">
        <f>IF('Regression diagnostics'!AC1649="","",'Regression diagnostics'!AC1649)</f>
        <v/>
      </c>
    </row>
    <row r="1650" spans="1:29" x14ac:dyDescent="0.25">
      <c r="A1650" t="str">
        <f t="shared" si="55"/>
        <v>Oct</v>
      </c>
      <c r="B1650">
        <f t="shared" si="54"/>
        <v>1649</v>
      </c>
      <c r="C1650" t="s">
        <v>2951</v>
      </c>
      <c r="D1650">
        <v>0</v>
      </c>
      <c r="E1650" s="98">
        <v>0.904100000000014</v>
      </c>
      <c r="F1650" s="98">
        <v>0.16900504803737701</v>
      </c>
      <c r="G1650" s="99">
        <v>0.95000000000003204</v>
      </c>
      <c r="H1650" s="98">
        <v>0.41960569228542599</v>
      </c>
      <c r="I1650" s="98">
        <v>0.89015000000000399</v>
      </c>
      <c r="J1650" s="98">
        <v>1.12202022998155</v>
      </c>
      <c r="K1650" s="99">
        <v>0.70000000000000095</v>
      </c>
      <c r="L1650" s="98">
        <v>1.7035316295418901</v>
      </c>
      <c r="M1650" s="98">
        <v>0.257220000000001</v>
      </c>
      <c r="N1650" s="98">
        <v>0.197350859438124</v>
      </c>
      <c r="O1650" s="99">
        <v>0.95000000000003104</v>
      </c>
      <c r="P1650" s="98">
        <v>0.49157087372629898</v>
      </c>
      <c r="Q1650" s="98">
        <v>0.26002000000000097</v>
      </c>
      <c r="R1650" s="98">
        <v>-0.17502263191891601</v>
      </c>
      <c r="S1650" s="99">
        <v>0.70000000000000095</v>
      </c>
      <c r="T1650" s="98">
        <v>0.265985351133393</v>
      </c>
      <c r="U1650" s="98">
        <v>0.39702500000000301</v>
      </c>
      <c r="V1650" s="98">
        <v>-0.14296292943827699</v>
      </c>
      <c r="W1650" s="99">
        <v>0.95000000000002705</v>
      </c>
      <c r="X1650" s="98">
        <v>0.35507670601826802</v>
      </c>
      <c r="Y1650" s="98">
        <v>0.39220000000000099</v>
      </c>
      <c r="Z1650" s="98">
        <v>0.50160581604221099</v>
      </c>
      <c r="AA1650" s="99">
        <v>0.70000000000000095</v>
      </c>
      <c r="AB1650" s="98">
        <v>0.76131813269381599</v>
      </c>
      <c r="AC1650" t="str">
        <f>IF('Regression diagnostics'!AC1650="","",'Regression diagnostics'!AC1650)</f>
        <v/>
      </c>
    </row>
    <row r="1651" spans="1:29" x14ac:dyDescent="0.25">
      <c r="A1651" t="str">
        <f t="shared" si="55"/>
        <v>Oct</v>
      </c>
      <c r="B1651">
        <f t="shared" si="54"/>
        <v>1650</v>
      </c>
      <c r="C1651" t="s">
        <v>2951</v>
      </c>
      <c r="D1651">
        <v>15</v>
      </c>
      <c r="E1651" s="98">
        <v>0.82989999999999198</v>
      </c>
      <c r="F1651" s="98">
        <v>-0.169005048039748</v>
      </c>
      <c r="G1651" s="99">
        <v>0.55000000000000604</v>
      </c>
      <c r="H1651" s="98">
        <v>0.106424019708727</v>
      </c>
      <c r="I1651" s="98">
        <v>0.84385000000000199</v>
      </c>
      <c r="J1651" s="98">
        <v>-0.81421299840126604</v>
      </c>
      <c r="K1651" s="99">
        <v>0.3</v>
      </c>
      <c r="L1651" s="98">
        <v>0.52963395001198099</v>
      </c>
      <c r="M1651" s="98">
        <v>0.40673999999999899</v>
      </c>
      <c r="N1651" s="98">
        <v>-0.19735085943840699</v>
      </c>
      <c r="O1651" s="99">
        <v>0.55000000000000404</v>
      </c>
      <c r="P1651" s="98">
        <v>0.124676450569787</v>
      </c>
      <c r="Q1651" s="98">
        <v>0.40394000000000002</v>
      </c>
      <c r="R1651" s="98">
        <v>4.1075565290750203E-2</v>
      </c>
      <c r="S1651" s="99">
        <v>0.3</v>
      </c>
      <c r="T1651" s="98">
        <v>2.6752463839502E-2</v>
      </c>
      <c r="U1651" s="98">
        <v>0.38632499999999897</v>
      </c>
      <c r="V1651" s="98">
        <v>0.14296292943744299</v>
      </c>
      <c r="W1651" s="99">
        <v>0.55000000000000604</v>
      </c>
      <c r="X1651" s="98">
        <v>9.00576208888616E-2</v>
      </c>
      <c r="Y1651" s="98">
        <v>0.391150000000001</v>
      </c>
      <c r="Z1651" s="98">
        <v>-0.24819274147492901</v>
      </c>
      <c r="AA1651" s="99">
        <v>0.3</v>
      </c>
      <c r="AB1651" s="98">
        <v>0.16142492847210599</v>
      </c>
      <c r="AC1651" t="str">
        <f>IF('Regression diagnostics'!AC1651="","",'Regression diagnostics'!AC1651)</f>
        <v/>
      </c>
    </row>
    <row r="1652" spans="1:29" x14ac:dyDescent="0.25">
      <c r="A1652" t="str">
        <f t="shared" si="55"/>
        <v>Oct</v>
      </c>
      <c r="B1652">
        <f t="shared" si="54"/>
        <v>1651</v>
      </c>
      <c r="C1652" t="s">
        <v>2951</v>
      </c>
      <c r="D1652">
        <v>30</v>
      </c>
      <c r="E1652" s="98">
        <v>0.78359999999998897</v>
      </c>
      <c r="F1652" s="98">
        <v>0.16900504804111</v>
      </c>
      <c r="G1652" s="99">
        <v>0.55000000000001603</v>
      </c>
      <c r="H1652" s="98">
        <v>0.10642401970958699</v>
      </c>
      <c r="I1652" s="98">
        <v>0.79754999999999998</v>
      </c>
      <c r="J1652" s="98">
        <v>-0.57517798969623102</v>
      </c>
      <c r="K1652" s="99">
        <v>0.3</v>
      </c>
      <c r="L1652" s="98">
        <v>0.37408033808309898</v>
      </c>
      <c r="M1652" s="98">
        <v>0.55065999999999904</v>
      </c>
      <c r="N1652" s="98">
        <v>0.197350859438575</v>
      </c>
      <c r="O1652" s="99">
        <v>0.55000000000001004</v>
      </c>
      <c r="P1652" s="98">
        <v>0.124676450569894</v>
      </c>
      <c r="Q1652" s="98">
        <v>0.54786000000000001</v>
      </c>
      <c r="R1652" s="98">
        <v>0.26158649474644102</v>
      </c>
      <c r="S1652" s="99">
        <v>0.3</v>
      </c>
      <c r="T1652" s="98">
        <v>0.17037682142501701</v>
      </c>
      <c r="U1652" s="98">
        <v>0.38527499999999798</v>
      </c>
      <c r="V1652" s="98">
        <v>-0.14296292943721201</v>
      </c>
      <c r="W1652" s="99">
        <v>0.55000000000001303</v>
      </c>
      <c r="X1652" s="98">
        <v>9.0057620888717493E-2</v>
      </c>
      <c r="Y1652" s="98">
        <v>0.3901</v>
      </c>
      <c r="Z1652" s="98">
        <v>-0.48874878321207998</v>
      </c>
      <c r="AA1652" s="99">
        <v>0.3</v>
      </c>
      <c r="AB1652" s="98">
        <v>0.317913871836009</v>
      </c>
      <c r="AC1652" t="str">
        <f>IF('Regression diagnostics'!AC1652="","",'Regression diagnostics'!AC1652)</f>
        <v/>
      </c>
    </row>
    <row r="1653" spans="1:29" x14ac:dyDescent="0.25">
      <c r="A1653" t="str">
        <f t="shared" si="55"/>
        <v>Oct</v>
      </c>
      <c r="B1653">
        <f t="shared" si="54"/>
        <v>1652</v>
      </c>
      <c r="C1653" t="s">
        <v>2951</v>
      </c>
      <c r="D1653">
        <v>45</v>
      </c>
      <c r="E1653" s="98">
        <v>0.76520000000000798</v>
      </c>
      <c r="F1653" s="98">
        <v>-0.16900504804196601</v>
      </c>
      <c r="G1653" s="99">
        <v>0.94999999999999896</v>
      </c>
      <c r="H1653" s="98">
        <v>0.41960569229667699</v>
      </c>
      <c r="I1653" s="98">
        <v>0.75124999999999797</v>
      </c>
      <c r="J1653" s="98">
        <v>1.0003095609670101</v>
      </c>
      <c r="K1653" s="99">
        <v>0.70000000000000095</v>
      </c>
      <c r="L1653" s="98">
        <v>1.51853720461567</v>
      </c>
      <c r="M1653" s="98">
        <v>0.68897999999999904</v>
      </c>
      <c r="N1653" s="98">
        <v>-0.19735085943830299</v>
      </c>
      <c r="O1653" s="99">
        <v>0.94999999999999896</v>
      </c>
      <c r="P1653" s="98">
        <v>0.49157087372658198</v>
      </c>
      <c r="Q1653" s="98">
        <v>0.69177999999999895</v>
      </c>
      <c r="R1653" s="98">
        <v>-0.28730130145161897</v>
      </c>
      <c r="S1653" s="99">
        <v>0.70000000000000095</v>
      </c>
      <c r="T1653" s="98">
        <v>0.436629158771145</v>
      </c>
      <c r="U1653" s="98">
        <v>0.39387500000000197</v>
      </c>
      <c r="V1653" s="98">
        <v>0.14296292943688699</v>
      </c>
      <c r="W1653" s="99">
        <v>0.95000000000000595</v>
      </c>
      <c r="X1653" s="98">
        <v>0.35507670601473901</v>
      </c>
      <c r="Y1653" s="98">
        <v>0.38905000000000001</v>
      </c>
      <c r="Z1653" s="98">
        <v>0.62409095716899399</v>
      </c>
      <c r="AA1653" s="99">
        <v>0.70000000000000095</v>
      </c>
      <c r="AB1653" s="98">
        <v>0.94729310724350402</v>
      </c>
      <c r="AC1653" t="str">
        <f>IF('Regression diagnostics'!AC1653="","",'Regression diagnostics'!AC1653)</f>
        <v/>
      </c>
    </row>
    <row r="1654" spans="1:29" x14ac:dyDescent="0.25">
      <c r="A1654" t="str">
        <f t="shared" si="55"/>
        <v>Oct</v>
      </c>
      <c r="B1654">
        <f t="shared" si="54"/>
        <v>1653</v>
      </c>
      <c r="C1654" t="s">
        <v>2952</v>
      </c>
      <c r="D1654">
        <v>0</v>
      </c>
      <c r="E1654" s="98">
        <v>0.92834000000001005</v>
      </c>
      <c r="F1654" s="98">
        <v>-0.811224230596027</v>
      </c>
      <c r="G1654" s="99">
        <v>0.95000000000002804</v>
      </c>
      <c r="H1654" s="98">
        <v>2.01544621106695</v>
      </c>
      <c r="I1654" s="98">
        <v>0.92764000000000202</v>
      </c>
      <c r="J1654" s="98">
        <v>-0.23885718794206401</v>
      </c>
      <c r="K1654" s="99">
        <v>0.70000000000000095</v>
      </c>
      <c r="L1654" s="98">
        <v>0.36242302778649299</v>
      </c>
      <c r="M1654" s="98">
        <v>0.24529499999999901</v>
      </c>
      <c r="N1654" s="98">
        <v>-0.666059150604568</v>
      </c>
      <c r="O1654" s="99">
        <v>0.95000000000002804</v>
      </c>
      <c r="P1654" s="98">
        <v>1.65975157045232</v>
      </c>
      <c r="Q1654" s="98">
        <v>0.24376999999999999</v>
      </c>
      <c r="R1654" s="98">
        <v>-6.3569540838440797E-2</v>
      </c>
      <c r="S1654" s="99">
        <v>0.70000000000000095</v>
      </c>
      <c r="T1654" s="98">
        <v>9.6606561369992905E-2</v>
      </c>
      <c r="U1654" s="98">
        <v>0.404055000000002</v>
      </c>
      <c r="V1654" s="98">
        <v>-0.75021499161958205</v>
      </c>
      <c r="W1654" s="99">
        <v>0.95000000000002605</v>
      </c>
      <c r="X1654" s="98">
        <v>1.86443127340801</v>
      </c>
      <c r="Y1654" s="98">
        <v>0.40468000000000098</v>
      </c>
      <c r="Z1654" s="98">
        <v>-0.39428550191245398</v>
      </c>
      <c r="AA1654" s="99">
        <v>0.70000000000000095</v>
      </c>
      <c r="AB1654" s="98">
        <v>0.59839987686101703</v>
      </c>
      <c r="AC1654" t="str">
        <f>IF('Regression diagnostics'!AC1654="","",'Regression diagnostics'!AC1654)</f>
        <v/>
      </c>
    </row>
    <row r="1655" spans="1:29" x14ac:dyDescent="0.25">
      <c r="A1655" t="str">
        <f t="shared" si="55"/>
        <v>Oct</v>
      </c>
      <c r="B1655">
        <f t="shared" si="54"/>
        <v>1654</v>
      </c>
      <c r="C1655" t="s">
        <v>2952</v>
      </c>
      <c r="D1655">
        <v>15</v>
      </c>
      <c r="E1655" s="98">
        <v>0.877879999999993</v>
      </c>
      <c r="F1655" s="98">
        <v>0.81122423059413695</v>
      </c>
      <c r="G1655" s="99">
        <v>0.55000000000000404</v>
      </c>
      <c r="H1655" s="98">
        <v>0.51117487495632397</v>
      </c>
      <c r="I1655" s="98">
        <v>0.87858000000000103</v>
      </c>
      <c r="J1655" s="98">
        <v>0.53882474878898801</v>
      </c>
      <c r="K1655" s="99">
        <v>0.3</v>
      </c>
      <c r="L1655" s="98">
        <v>0.35042977128807001</v>
      </c>
      <c r="M1655" s="98">
        <v>0.42191500000000098</v>
      </c>
      <c r="N1655" s="98">
        <v>0.66605915060467802</v>
      </c>
      <c r="O1655" s="99">
        <v>0.55000000000000304</v>
      </c>
      <c r="P1655" s="98">
        <v>0.42096052815892598</v>
      </c>
      <c r="Q1655" s="98">
        <v>0.42343999999999998</v>
      </c>
      <c r="R1655" s="98">
        <v>0.28969082889273401</v>
      </c>
      <c r="S1655" s="99">
        <v>0.3</v>
      </c>
      <c r="T1655" s="98">
        <v>0.18868327771669899</v>
      </c>
      <c r="U1655" s="98">
        <v>0.40653499999999898</v>
      </c>
      <c r="V1655" s="98">
        <v>0.75021499161891203</v>
      </c>
      <c r="W1655" s="99">
        <v>0.55000000000000504</v>
      </c>
      <c r="X1655" s="98">
        <v>0.47287316218965902</v>
      </c>
      <c r="Y1655" s="98">
        <v>0.40591000000000099</v>
      </c>
      <c r="Z1655" s="98">
        <v>0.67890260668045199</v>
      </c>
      <c r="AA1655" s="99">
        <v>0.3</v>
      </c>
      <c r="AB1655" s="98">
        <v>0.44165607628463899</v>
      </c>
      <c r="AC1655" t="str">
        <f>IF('Regression diagnostics'!AC1655="","",'Regression diagnostics'!AC1655)</f>
        <v/>
      </c>
    </row>
    <row r="1656" spans="1:29" x14ac:dyDescent="0.25">
      <c r="A1656" t="str">
        <f t="shared" si="55"/>
        <v>Oct</v>
      </c>
      <c r="B1656">
        <f t="shared" si="54"/>
        <v>1655</v>
      </c>
      <c r="C1656" t="s">
        <v>2952</v>
      </c>
      <c r="D1656">
        <v>30</v>
      </c>
      <c r="E1656" s="98">
        <v>0.82881999999999201</v>
      </c>
      <c r="F1656" s="98">
        <v>-0.81122423059309001</v>
      </c>
      <c r="G1656" s="99">
        <v>0.55000000000001403</v>
      </c>
      <c r="H1656" s="98">
        <v>0.51117487495567404</v>
      </c>
      <c r="I1656" s="98">
        <v>0.82952000000000004</v>
      </c>
      <c r="J1656" s="98">
        <v>-0.60854329299463095</v>
      </c>
      <c r="K1656" s="99">
        <v>0.3</v>
      </c>
      <c r="L1656" s="98">
        <v>0.39578838090913199</v>
      </c>
      <c r="M1656" s="98">
        <v>0.60158500000000104</v>
      </c>
      <c r="N1656" s="98">
        <v>-0.66605915060493703</v>
      </c>
      <c r="O1656" s="99">
        <v>0.55000000000001104</v>
      </c>
      <c r="P1656" s="98">
        <v>0.42096052815909701</v>
      </c>
      <c r="Q1656" s="98">
        <v>0.60311000000000003</v>
      </c>
      <c r="R1656" s="98">
        <v>-0.45453355802012402</v>
      </c>
      <c r="S1656" s="99">
        <v>0.3</v>
      </c>
      <c r="T1656" s="98">
        <v>0.29606843912250802</v>
      </c>
      <c r="U1656" s="98">
        <v>0.40776499999999899</v>
      </c>
      <c r="V1656" s="98">
        <v>-0.75021499161876803</v>
      </c>
      <c r="W1656" s="99">
        <v>0.55000000000001403</v>
      </c>
      <c r="X1656" s="98">
        <v>0.47287316218957698</v>
      </c>
      <c r="Y1656" s="98">
        <v>0.40714</v>
      </c>
      <c r="Z1656" s="98">
        <v>-0.58344385995941295</v>
      </c>
      <c r="AA1656" s="99">
        <v>0.3</v>
      </c>
      <c r="AB1656" s="98">
        <v>0.379530840083383</v>
      </c>
      <c r="AC1656" t="str">
        <f>IF('Regression diagnostics'!AC1656="","",'Regression diagnostics'!AC1656)</f>
        <v/>
      </c>
    </row>
    <row r="1657" spans="1:29" x14ac:dyDescent="0.25">
      <c r="A1657" t="str">
        <f t="shared" si="55"/>
        <v>Oct</v>
      </c>
      <c r="B1657">
        <f t="shared" si="54"/>
        <v>1656</v>
      </c>
      <c r="C1657" t="s">
        <v>2952</v>
      </c>
      <c r="D1657">
        <v>45</v>
      </c>
      <c r="E1657" s="98">
        <v>0.78116000000000596</v>
      </c>
      <c r="F1657" s="98">
        <v>0.81122423059240201</v>
      </c>
      <c r="G1657" s="99">
        <v>0.95000000000000595</v>
      </c>
      <c r="H1657" s="98">
        <v>2.01544621105747</v>
      </c>
      <c r="I1657" s="98">
        <v>0.78045999999999804</v>
      </c>
      <c r="J1657" s="98">
        <v>0.34535402333012299</v>
      </c>
      <c r="K1657" s="99">
        <v>0.70000000000000095</v>
      </c>
      <c r="L1657" s="98">
        <v>0.52402989499921304</v>
      </c>
      <c r="M1657" s="98">
        <v>0.78430499999999803</v>
      </c>
      <c r="N1657" s="98">
        <v>0.66605915060530896</v>
      </c>
      <c r="O1657" s="99">
        <v>0.94999999999999596</v>
      </c>
      <c r="P1657" s="98">
        <v>1.6597515704535999</v>
      </c>
      <c r="Q1657" s="98">
        <v>0.78278000000000003</v>
      </c>
      <c r="R1657" s="98">
        <v>0.31537096883490501</v>
      </c>
      <c r="S1657" s="99">
        <v>0.70000000000000095</v>
      </c>
      <c r="T1657" s="98">
        <v>0.47929251357685398</v>
      </c>
      <c r="U1657" s="98">
        <v>0.40774500000000102</v>
      </c>
      <c r="V1657" s="98">
        <v>0.75021499161848504</v>
      </c>
      <c r="W1657" s="99">
        <v>0.95000000000000295</v>
      </c>
      <c r="X1657" s="98">
        <v>1.8644312734048201</v>
      </c>
      <c r="Y1657" s="98">
        <v>0.40837000000000001</v>
      </c>
      <c r="Z1657" s="98">
        <v>0.248469857713988</v>
      </c>
      <c r="AA1657" s="99">
        <v>0.70000000000000095</v>
      </c>
      <c r="AB1657" s="98">
        <v>0.37707874748806502</v>
      </c>
      <c r="AC1657" t="str">
        <f>IF('Regression diagnostics'!AC1657="","",'Regression diagnostics'!AC1657)</f>
        <v/>
      </c>
    </row>
    <row r="1658" spans="1:29" x14ac:dyDescent="0.25">
      <c r="A1658" t="str">
        <f t="shared" si="55"/>
        <v>Oct</v>
      </c>
      <c r="B1658">
        <f t="shared" si="54"/>
        <v>1657</v>
      </c>
      <c r="C1658" t="s">
        <v>2953</v>
      </c>
      <c r="D1658">
        <v>0</v>
      </c>
      <c r="E1658" s="98" t="s">
        <v>526</v>
      </c>
      <c r="F1658" s="98" t="s">
        <v>526</v>
      </c>
      <c r="G1658" s="99" t="s">
        <v>526</v>
      </c>
      <c r="H1658" s="98" t="s">
        <v>526</v>
      </c>
      <c r="I1658" s="98" t="s">
        <v>526</v>
      </c>
      <c r="J1658" s="98" t="s">
        <v>526</v>
      </c>
      <c r="K1658" s="99" t="s">
        <v>526</v>
      </c>
      <c r="L1658" s="98" t="s">
        <v>526</v>
      </c>
      <c r="M1658" s="98" t="s">
        <v>526</v>
      </c>
      <c r="N1658" s="98" t="s">
        <v>526</v>
      </c>
      <c r="O1658" s="99" t="s">
        <v>526</v>
      </c>
      <c r="P1658" s="98" t="s">
        <v>526</v>
      </c>
      <c r="Q1658" s="98" t="s">
        <v>526</v>
      </c>
      <c r="R1658" s="98" t="s">
        <v>526</v>
      </c>
      <c r="S1658" s="99" t="s">
        <v>526</v>
      </c>
      <c r="T1658" s="98" t="s">
        <v>526</v>
      </c>
      <c r="U1658" s="98" t="s">
        <v>526</v>
      </c>
      <c r="V1658" s="98" t="s">
        <v>526</v>
      </c>
      <c r="W1658" s="99" t="s">
        <v>526</v>
      </c>
      <c r="X1658" s="98" t="s">
        <v>526</v>
      </c>
      <c r="Y1658" s="98" t="s">
        <v>526</v>
      </c>
      <c r="Z1658" s="98" t="s">
        <v>526</v>
      </c>
      <c r="AA1658" s="99" t="s">
        <v>526</v>
      </c>
      <c r="AB1658" s="98" t="s">
        <v>526</v>
      </c>
      <c r="AC1658" t="str">
        <f>IF('Regression diagnostics'!AC1658="","",'Regression diagnostics'!AC1658)</f>
        <v>Not sampled</v>
      </c>
    </row>
    <row r="1659" spans="1:29" x14ac:dyDescent="0.25">
      <c r="A1659" t="str">
        <f t="shared" si="55"/>
        <v>Oct</v>
      </c>
      <c r="B1659">
        <f t="shared" si="54"/>
        <v>1658</v>
      </c>
      <c r="C1659" t="s">
        <v>2953</v>
      </c>
      <c r="D1659">
        <v>15</v>
      </c>
      <c r="E1659" s="98" t="s">
        <v>526</v>
      </c>
      <c r="F1659" s="98" t="s">
        <v>526</v>
      </c>
      <c r="G1659" s="99" t="s">
        <v>526</v>
      </c>
      <c r="H1659" s="98" t="s">
        <v>526</v>
      </c>
      <c r="I1659" s="98" t="s">
        <v>526</v>
      </c>
      <c r="J1659" s="98" t="s">
        <v>526</v>
      </c>
      <c r="K1659" s="99" t="s">
        <v>526</v>
      </c>
      <c r="L1659" s="98" t="s">
        <v>526</v>
      </c>
      <c r="M1659" s="98" t="s">
        <v>526</v>
      </c>
      <c r="N1659" s="98" t="s">
        <v>526</v>
      </c>
      <c r="O1659" s="99" t="s">
        <v>526</v>
      </c>
      <c r="P1659" s="98" t="s">
        <v>526</v>
      </c>
      <c r="Q1659" s="98" t="s">
        <v>526</v>
      </c>
      <c r="R1659" s="98" t="s">
        <v>526</v>
      </c>
      <c r="S1659" s="99" t="s">
        <v>526</v>
      </c>
      <c r="T1659" s="98" t="s">
        <v>526</v>
      </c>
      <c r="U1659" s="98" t="s">
        <v>526</v>
      </c>
      <c r="V1659" s="98" t="s">
        <v>526</v>
      </c>
      <c r="W1659" s="99" t="s">
        <v>526</v>
      </c>
      <c r="X1659" s="98" t="s">
        <v>526</v>
      </c>
      <c r="Y1659" s="98" t="s">
        <v>526</v>
      </c>
      <c r="Z1659" s="98" t="s">
        <v>526</v>
      </c>
      <c r="AA1659" s="99" t="s">
        <v>526</v>
      </c>
      <c r="AB1659" s="98" t="s">
        <v>526</v>
      </c>
      <c r="AC1659" t="str">
        <f>IF('Regression diagnostics'!AC1659="","",'Regression diagnostics'!AC1659)</f>
        <v>Not sampled</v>
      </c>
    </row>
    <row r="1660" spans="1:29" x14ac:dyDescent="0.25">
      <c r="A1660" t="str">
        <f t="shared" si="55"/>
        <v>Oct</v>
      </c>
      <c r="B1660">
        <f t="shared" si="54"/>
        <v>1659</v>
      </c>
      <c r="C1660" t="s">
        <v>2953</v>
      </c>
      <c r="D1660">
        <v>30</v>
      </c>
      <c r="E1660" s="98" t="s">
        <v>526</v>
      </c>
      <c r="F1660" s="98" t="s">
        <v>526</v>
      </c>
      <c r="G1660" s="99" t="s">
        <v>526</v>
      </c>
      <c r="H1660" s="98" t="s">
        <v>526</v>
      </c>
      <c r="I1660" s="98" t="s">
        <v>526</v>
      </c>
      <c r="J1660" s="98" t="s">
        <v>526</v>
      </c>
      <c r="K1660" s="99" t="s">
        <v>526</v>
      </c>
      <c r="L1660" s="98" t="s">
        <v>526</v>
      </c>
      <c r="M1660" s="98" t="s">
        <v>526</v>
      </c>
      <c r="N1660" s="98" t="s">
        <v>526</v>
      </c>
      <c r="O1660" s="99" t="s">
        <v>526</v>
      </c>
      <c r="P1660" s="98" t="s">
        <v>526</v>
      </c>
      <c r="Q1660" s="98" t="s">
        <v>526</v>
      </c>
      <c r="R1660" s="98" t="s">
        <v>526</v>
      </c>
      <c r="S1660" s="99" t="s">
        <v>526</v>
      </c>
      <c r="T1660" s="98" t="s">
        <v>526</v>
      </c>
      <c r="U1660" s="98" t="s">
        <v>526</v>
      </c>
      <c r="V1660" s="98" t="s">
        <v>526</v>
      </c>
      <c r="W1660" s="99" t="s">
        <v>526</v>
      </c>
      <c r="X1660" s="98" t="s">
        <v>526</v>
      </c>
      <c r="Y1660" s="98" t="s">
        <v>526</v>
      </c>
      <c r="Z1660" s="98" t="s">
        <v>526</v>
      </c>
      <c r="AA1660" s="99" t="s">
        <v>526</v>
      </c>
      <c r="AB1660" s="98" t="s">
        <v>526</v>
      </c>
      <c r="AC1660" t="str">
        <f>IF('Regression diagnostics'!AC1660="","",'Regression diagnostics'!AC1660)</f>
        <v>Not sampled</v>
      </c>
    </row>
    <row r="1661" spans="1:29" x14ac:dyDescent="0.25">
      <c r="A1661" t="str">
        <f t="shared" si="55"/>
        <v>Oct</v>
      </c>
      <c r="B1661">
        <f t="shared" si="54"/>
        <v>1660</v>
      </c>
      <c r="C1661" t="s">
        <v>2953</v>
      </c>
      <c r="D1661">
        <v>45</v>
      </c>
      <c r="E1661" s="98" t="s">
        <v>526</v>
      </c>
      <c r="F1661" s="98" t="s">
        <v>526</v>
      </c>
      <c r="G1661" s="99" t="s">
        <v>526</v>
      </c>
      <c r="H1661" s="98" t="s">
        <v>526</v>
      </c>
      <c r="I1661" s="98" t="s">
        <v>526</v>
      </c>
      <c r="J1661" s="98" t="s">
        <v>526</v>
      </c>
      <c r="K1661" s="99" t="s">
        <v>526</v>
      </c>
      <c r="L1661" s="98" t="s">
        <v>526</v>
      </c>
      <c r="M1661" s="98" t="s">
        <v>526</v>
      </c>
      <c r="N1661" s="98" t="s">
        <v>526</v>
      </c>
      <c r="O1661" s="99" t="s">
        <v>526</v>
      </c>
      <c r="P1661" s="98" t="s">
        <v>526</v>
      </c>
      <c r="Q1661" s="98" t="s">
        <v>526</v>
      </c>
      <c r="R1661" s="98" t="s">
        <v>526</v>
      </c>
      <c r="S1661" s="99" t="s">
        <v>526</v>
      </c>
      <c r="T1661" s="98" t="s">
        <v>526</v>
      </c>
      <c r="U1661" s="98" t="s">
        <v>526</v>
      </c>
      <c r="V1661" s="98" t="s">
        <v>526</v>
      </c>
      <c r="W1661" s="99" t="s">
        <v>526</v>
      </c>
      <c r="X1661" s="98" t="s">
        <v>526</v>
      </c>
      <c r="Y1661" s="98" t="s">
        <v>526</v>
      </c>
      <c r="Z1661" s="98" t="s">
        <v>526</v>
      </c>
      <c r="AA1661" s="99" t="s">
        <v>526</v>
      </c>
      <c r="AB1661" s="98" t="s">
        <v>526</v>
      </c>
      <c r="AC1661" t="str">
        <f>IF('Regression diagnostics'!AC1661="","",'Regression diagnostics'!AC1661)</f>
        <v>Not sampled</v>
      </c>
    </row>
    <row r="1662" spans="1:29" x14ac:dyDescent="0.25">
      <c r="A1662" t="str">
        <f t="shared" si="55"/>
        <v>Oct</v>
      </c>
      <c r="B1662">
        <f t="shared" si="54"/>
        <v>1661</v>
      </c>
      <c r="C1662" t="s">
        <v>2954</v>
      </c>
      <c r="D1662">
        <v>0</v>
      </c>
      <c r="E1662" s="98">
        <v>0.94005500000001097</v>
      </c>
      <c r="F1662" s="98">
        <v>0.74890361912666403</v>
      </c>
      <c r="G1662" s="99">
        <v>0.95000000000002804</v>
      </c>
      <c r="H1662" s="98">
        <v>1.86042269188194</v>
      </c>
      <c r="I1662" s="98">
        <v>0.94318000000000302</v>
      </c>
      <c r="J1662" s="98">
        <v>3.19490506161932E-2</v>
      </c>
      <c r="K1662" s="99">
        <v>0.70000000000000095</v>
      </c>
      <c r="L1662" s="98">
        <v>4.84755507577532E-2</v>
      </c>
      <c r="M1662" s="98">
        <v>0.24137500000000001</v>
      </c>
      <c r="N1662" s="98">
        <v>-0.57318815792810796</v>
      </c>
      <c r="O1662" s="99">
        <v>0.95000000000002705</v>
      </c>
      <c r="P1662" s="98">
        <v>1.4281551516036499</v>
      </c>
      <c r="Q1662" s="98">
        <v>0.243450000000001</v>
      </c>
      <c r="R1662" s="98">
        <v>-0.33435927324124198</v>
      </c>
      <c r="S1662" s="99">
        <v>0.70000000000000095</v>
      </c>
      <c r="T1662" s="98">
        <v>0.50815367502722097</v>
      </c>
      <c r="U1662" s="98">
        <v>0.44441000000000203</v>
      </c>
      <c r="V1662" s="98">
        <v>3.1016147929359899</v>
      </c>
      <c r="W1662" s="99">
        <v>0.95000000000002105</v>
      </c>
      <c r="X1662" s="98">
        <v>7.7869827145187003</v>
      </c>
      <c r="Y1662" s="98">
        <v>0.44891000000000097</v>
      </c>
      <c r="Z1662" s="98">
        <v>0.80373583082125399</v>
      </c>
      <c r="AA1662" s="99">
        <v>0.70000000000000095</v>
      </c>
      <c r="AB1662" s="98">
        <v>1.22014372863572</v>
      </c>
      <c r="AC1662" t="str">
        <f>IF('Regression diagnostics'!AC1662="","",'Regression diagnostics'!AC1662)</f>
        <v/>
      </c>
    </row>
    <row r="1663" spans="1:29" x14ac:dyDescent="0.25">
      <c r="A1663" t="str">
        <f t="shared" si="55"/>
        <v>Oct</v>
      </c>
      <c r="B1663">
        <f t="shared" si="54"/>
        <v>1662</v>
      </c>
      <c r="C1663" t="s">
        <v>2954</v>
      </c>
      <c r="D1663">
        <v>15</v>
      </c>
      <c r="E1663" s="98">
        <v>0.89773499999999296</v>
      </c>
      <c r="F1663" s="98">
        <v>-0.74890361912831205</v>
      </c>
      <c r="G1663" s="99">
        <v>0.55000000000000404</v>
      </c>
      <c r="H1663" s="98">
        <v>0.471856471123349</v>
      </c>
      <c r="I1663" s="98">
        <v>0.89461000000000102</v>
      </c>
      <c r="J1663" s="98">
        <v>-0.37399019070300199</v>
      </c>
      <c r="K1663" s="99">
        <v>0.3</v>
      </c>
      <c r="L1663" s="98">
        <v>0.24320899309398999</v>
      </c>
      <c r="M1663" s="98">
        <v>0.41757499999999997</v>
      </c>
      <c r="N1663" s="98">
        <v>0.57318815792785505</v>
      </c>
      <c r="O1663" s="99">
        <v>0.55000000000000104</v>
      </c>
      <c r="P1663" s="98">
        <v>0.362221044169736</v>
      </c>
      <c r="Q1663" s="98">
        <v>0.41549999999999998</v>
      </c>
      <c r="R1663" s="98">
        <v>0.43237437148167401</v>
      </c>
      <c r="S1663" s="99">
        <v>0.3</v>
      </c>
      <c r="T1663" s="98">
        <v>0.28163180605289401</v>
      </c>
      <c r="U1663" s="98">
        <v>0.449269999999999</v>
      </c>
      <c r="V1663" s="98">
        <v>-3.1016147929358899</v>
      </c>
      <c r="W1663" s="99">
        <v>0.55000000000000404</v>
      </c>
      <c r="X1663" s="98">
        <v>1.9750018102856799</v>
      </c>
      <c r="Y1663" s="98">
        <v>0.444770000000001</v>
      </c>
      <c r="Z1663" s="98">
        <v>-2.26580881217218</v>
      </c>
      <c r="AA1663" s="99">
        <v>0.3</v>
      </c>
      <c r="AB1663" s="98">
        <v>1.4778055279173901</v>
      </c>
      <c r="AC1663" t="str">
        <f>IF('Regression diagnostics'!AC1663="","",'Regression diagnostics'!AC1663)</f>
        <v/>
      </c>
    </row>
    <row r="1664" spans="1:29" x14ac:dyDescent="0.25">
      <c r="A1664" t="str">
        <f t="shared" si="55"/>
        <v>Oct</v>
      </c>
      <c r="B1664">
        <f t="shared" si="54"/>
        <v>1663</v>
      </c>
      <c r="C1664" t="s">
        <v>2954</v>
      </c>
      <c r="D1664">
        <v>30</v>
      </c>
      <c r="E1664" s="98">
        <v>0.84916499999999195</v>
      </c>
      <c r="F1664" s="98">
        <v>0.74890361912936598</v>
      </c>
      <c r="G1664" s="99">
        <v>0.55000000000001203</v>
      </c>
      <c r="H1664" s="98">
        <v>0.47185647112402102</v>
      </c>
      <c r="I1664" s="98">
        <v>0.84604000000000001</v>
      </c>
      <c r="J1664" s="98">
        <v>0.68523369162082404</v>
      </c>
      <c r="K1664" s="99">
        <v>0.3</v>
      </c>
      <c r="L1664" s="98">
        <v>0.44568982720196498</v>
      </c>
      <c r="M1664" s="98">
        <v>0.58962499999999995</v>
      </c>
      <c r="N1664" s="98">
        <v>-0.57318815792788702</v>
      </c>
      <c r="O1664" s="99">
        <v>0.55000000000001004</v>
      </c>
      <c r="P1664" s="98">
        <v>0.36222104416976197</v>
      </c>
      <c r="Q1664" s="98">
        <v>0.58755000000000002</v>
      </c>
      <c r="R1664" s="98">
        <v>-0.20808016627555001</v>
      </c>
      <c r="S1664" s="99">
        <v>0.3</v>
      </c>
      <c r="T1664" s="98">
        <v>0.13552525956737799</v>
      </c>
      <c r="U1664" s="98">
        <v>0.44512999999999903</v>
      </c>
      <c r="V1664" s="98">
        <v>3.1016147929361</v>
      </c>
      <c r="W1664" s="99">
        <v>0.55000000000000904</v>
      </c>
      <c r="X1664" s="98">
        <v>1.97500181028583</v>
      </c>
      <c r="Y1664" s="98">
        <v>0.44063000000000002</v>
      </c>
      <c r="Z1664" s="98">
        <v>2.9531117885640499</v>
      </c>
      <c r="AA1664" s="99">
        <v>0.3</v>
      </c>
      <c r="AB1664" s="98">
        <v>1.9299029168271</v>
      </c>
      <c r="AC1664" t="str">
        <f>IF('Regression diagnostics'!AC1664="","",'Regression diagnostics'!AC1664)</f>
        <v/>
      </c>
    </row>
    <row r="1665" spans="1:29" x14ac:dyDescent="0.25">
      <c r="A1665" t="str">
        <f t="shared" si="55"/>
        <v>Oct</v>
      </c>
      <c r="B1665">
        <f t="shared" si="54"/>
        <v>1664</v>
      </c>
      <c r="C1665" t="s">
        <v>2954</v>
      </c>
      <c r="D1665">
        <v>45</v>
      </c>
      <c r="E1665" s="98">
        <v>0.79434500000000596</v>
      </c>
      <c r="F1665" s="98">
        <v>-0.74890361913008796</v>
      </c>
      <c r="G1665" s="99">
        <v>0.95000000000000295</v>
      </c>
      <c r="H1665" s="98">
        <v>1.86042269188996</v>
      </c>
      <c r="I1665" s="98">
        <v>0.79746999999999801</v>
      </c>
      <c r="J1665" s="98">
        <v>-0.50738135145604701</v>
      </c>
      <c r="K1665" s="99">
        <v>0.70000000000000095</v>
      </c>
      <c r="L1665" s="98">
        <v>0.769940745429466</v>
      </c>
      <c r="M1665" s="98">
        <v>0.757524999999999</v>
      </c>
      <c r="N1665" s="98">
        <v>0.573188157928197</v>
      </c>
      <c r="O1665" s="99">
        <v>0.95000000000000595</v>
      </c>
      <c r="P1665" s="98">
        <v>1.42815515160355</v>
      </c>
      <c r="Q1665" s="98">
        <v>0.75960000000000005</v>
      </c>
      <c r="R1665" s="98">
        <v>-8.2557845244365206E-3</v>
      </c>
      <c r="S1665" s="99">
        <v>0.70000000000000095</v>
      </c>
      <c r="T1665" s="98">
        <v>1.2546280951230801E-2</v>
      </c>
      <c r="U1665" s="98">
        <v>0.43199000000000198</v>
      </c>
      <c r="V1665" s="98">
        <v>-3.1016147929366502</v>
      </c>
      <c r="W1665" s="99">
        <v>0.95000000000000595</v>
      </c>
      <c r="X1665" s="98">
        <v>7.7869827145192296</v>
      </c>
      <c r="Y1665" s="98">
        <v>0.43648999999999999</v>
      </c>
      <c r="Z1665" s="98">
        <v>-1.85360846904956</v>
      </c>
      <c r="AA1665" s="99">
        <v>0.7</v>
      </c>
      <c r="AB1665" s="98">
        <v>2.8182671538772599</v>
      </c>
      <c r="AC1665" t="str">
        <f>IF('Regression diagnostics'!AC1665="","",'Regression diagnostics'!AC1665)</f>
        <v/>
      </c>
    </row>
    <row r="1666" spans="1:29" x14ac:dyDescent="0.25">
      <c r="A1666" t="str">
        <f t="shared" si="55"/>
        <v>Oct</v>
      </c>
      <c r="B1666">
        <f t="shared" si="54"/>
        <v>1665</v>
      </c>
      <c r="C1666" t="s">
        <v>2955</v>
      </c>
      <c r="D1666">
        <v>0</v>
      </c>
      <c r="E1666" s="98">
        <v>0.95164500000001095</v>
      </c>
      <c r="F1666" s="98">
        <v>1.3636594813734899</v>
      </c>
      <c r="G1666" s="99">
        <v>0.95000000000002505</v>
      </c>
      <c r="H1666" s="98">
        <v>3.3922520939356899</v>
      </c>
      <c r="I1666" s="98">
        <v>0.94227000000000305</v>
      </c>
      <c r="J1666" s="98">
        <v>1.2041749315667301</v>
      </c>
      <c r="K1666" s="99">
        <v>0.70000000000000095</v>
      </c>
      <c r="L1666" s="98">
        <v>1.82844703609976</v>
      </c>
      <c r="M1666" s="98">
        <v>0.25403000000000298</v>
      </c>
      <c r="N1666" s="98">
        <v>0.48467049303195398</v>
      </c>
      <c r="O1666" s="99">
        <v>0.95000000000002305</v>
      </c>
      <c r="P1666" s="98">
        <v>1.20748675504573</v>
      </c>
      <c r="Q1666" s="98">
        <v>0.24563000000000099</v>
      </c>
      <c r="R1666" s="98">
        <v>0.83135750161445898</v>
      </c>
      <c r="S1666" s="99">
        <v>0.70000000000000095</v>
      </c>
      <c r="T1666" s="98">
        <v>1.26386126275046</v>
      </c>
      <c r="U1666" s="98">
        <v>0.42672500000000302</v>
      </c>
      <c r="V1666" s="98">
        <v>0.18380948070439601</v>
      </c>
      <c r="W1666" s="99">
        <v>0.95000000000002305</v>
      </c>
      <c r="X1666" s="98">
        <v>0.45653396447042399</v>
      </c>
      <c r="Y1666" s="98">
        <v>0.42195000000000099</v>
      </c>
      <c r="Z1666" s="98">
        <v>0.63575620870472604</v>
      </c>
      <c r="AA1666" s="99">
        <v>0.70000000000000095</v>
      </c>
      <c r="AB1666" s="98">
        <v>0.96500730766893905</v>
      </c>
      <c r="AC1666" t="str">
        <f>IF('Regression diagnostics'!AC1666="","",'Regression diagnostics'!AC1666)</f>
        <v/>
      </c>
    </row>
    <row r="1667" spans="1:29" x14ac:dyDescent="0.25">
      <c r="A1667" t="str">
        <f t="shared" si="55"/>
        <v>Oct</v>
      </c>
      <c r="B1667">
        <f t="shared" si="54"/>
        <v>1666</v>
      </c>
      <c r="C1667" t="s">
        <v>2955</v>
      </c>
      <c r="D1667">
        <v>15</v>
      </c>
      <c r="E1667" s="98">
        <v>0.89836499999999297</v>
      </c>
      <c r="F1667" s="98">
        <v>-1.36365948137503</v>
      </c>
      <c r="G1667" s="99">
        <v>0.55000000000000204</v>
      </c>
      <c r="H1667" s="98">
        <v>0.86037227410102901</v>
      </c>
      <c r="I1667" s="98">
        <v>0.90774000000000099</v>
      </c>
      <c r="J1667" s="98">
        <v>-1.4312221146208499</v>
      </c>
      <c r="K1667" s="99">
        <v>0.3</v>
      </c>
      <c r="L1667" s="98">
        <v>0.93166257211094905</v>
      </c>
      <c r="M1667" s="98">
        <v>0.39960999999999902</v>
      </c>
      <c r="N1667" s="98">
        <v>-0.48467049303257098</v>
      </c>
      <c r="O1667" s="99">
        <v>0.55000000000000104</v>
      </c>
      <c r="P1667" s="98">
        <v>0.30625321957732299</v>
      </c>
      <c r="Q1667" s="98">
        <v>0.40800999999999998</v>
      </c>
      <c r="R1667" s="98">
        <v>-0.72476754019619205</v>
      </c>
      <c r="S1667" s="99">
        <v>0.3</v>
      </c>
      <c r="T1667" s="98">
        <v>0.47216777011154998</v>
      </c>
      <c r="U1667" s="98">
        <v>0.41242499999999899</v>
      </c>
      <c r="V1667" s="98">
        <v>-0.18380948070506101</v>
      </c>
      <c r="W1667" s="99">
        <v>0.55000000000000404</v>
      </c>
      <c r="X1667" s="98">
        <v>0.11579008703950699</v>
      </c>
      <c r="Y1667" s="98">
        <v>0.41720000000000101</v>
      </c>
      <c r="Z1667" s="98">
        <v>-0.51929558216285998</v>
      </c>
      <c r="AA1667" s="99">
        <v>0.3</v>
      </c>
      <c r="AB1667" s="98">
        <v>0.337789199143882</v>
      </c>
      <c r="AC1667" t="str">
        <f>IF('Regression diagnostics'!AC1667="","",'Regression diagnostics'!AC1667)</f>
        <v/>
      </c>
    </row>
    <row r="1668" spans="1:29" x14ac:dyDescent="0.25">
      <c r="A1668" t="str">
        <f t="shared" si="55"/>
        <v>Oct</v>
      </c>
      <c r="B1668">
        <f t="shared" ref="B1668:B1731" si="56">B1667+1</f>
        <v>1667</v>
      </c>
      <c r="C1668" t="s">
        <v>2955</v>
      </c>
      <c r="D1668">
        <v>30</v>
      </c>
      <c r="E1668" s="98">
        <v>0.86383499999999103</v>
      </c>
      <c r="F1668" s="98">
        <v>1.36365948137615</v>
      </c>
      <c r="G1668" s="99">
        <v>0.55000000000001004</v>
      </c>
      <c r="H1668" s="98">
        <v>0.86037227410175199</v>
      </c>
      <c r="I1668" s="98">
        <v>0.87321000000000004</v>
      </c>
      <c r="J1668" s="98">
        <v>0.49749161186716501</v>
      </c>
      <c r="K1668" s="99">
        <v>0.3</v>
      </c>
      <c r="L1668" s="98">
        <v>0.32354115464579197</v>
      </c>
      <c r="M1668" s="98">
        <v>0.56198999999999799</v>
      </c>
      <c r="N1668" s="98">
        <v>0.48467049303290699</v>
      </c>
      <c r="O1668" s="99">
        <v>0.55000000000000804</v>
      </c>
      <c r="P1668" s="98">
        <v>0.30625321957754098</v>
      </c>
      <c r="Q1668" s="98">
        <v>0.57038999999999995</v>
      </c>
      <c r="R1668" s="98">
        <v>-0.18321863991534601</v>
      </c>
      <c r="S1668" s="99">
        <v>0.3</v>
      </c>
      <c r="T1668" s="98">
        <v>0.119332032108677</v>
      </c>
      <c r="U1668" s="98">
        <v>0.40767499999999901</v>
      </c>
      <c r="V1668" s="98">
        <v>0.18380948070529801</v>
      </c>
      <c r="W1668" s="99">
        <v>0.55000000000001004</v>
      </c>
      <c r="X1668" s="98">
        <v>0.115790087039658</v>
      </c>
      <c r="Y1668" s="98">
        <v>0.41244999999999998</v>
      </c>
      <c r="Z1668" s="98">
        <v>-0.210009242786453</v>
      </c>
      <c r="AA1668" s="99">
        <v>0.3</v>
      </c>
      <c r="AB1668" s="98">
        <v>0.136589012413389</v>
      </c>
      <c r="AC1668" t="str">
        <f>IF('Regression diagnostics'!AC1668="","",'Regression diagnostics'!AC1668)</f>
        <v/>
      </c>
    </row>
    <row r="1669" spans="1:29" x14ac:dyDescent="0.25">
      <c r="A1669" t="str">
        <f t="shared" si="55"/>
        <v>Oct</v>
      </c>
      <c r="B1669">
        <f t="shared" si="56"/>
        <v>1668</v>
      </c>
      <c r="C1669" t="s">
        <v>2955</v>
      </c>
      <c r="D1669">
        <v>45</v>
      </c>
      <c r="E1669" s="98">
        <v>0.848055000000006</v>
      </c>
      <c r="F1669" s="98">
        <v>-1.36365948137697</v>
      </c>
      <c r="G1669" s="99">
        <v>0.95000000000000595</v>
      </c>
      <c r="H1669" s="98">
        <v>3.3922520939437102</v>
      </c>
      <c r="I1669" s="98">
        <v>0.83867999999999798</v>
      </c>
      <c r="J1669" s="98">
        <v>0.22212197095247899</v>
      </c>
      <c r="K1669" s="99">
        <v>0.7</v>
      </c>
      <c r="L1669" s="98">
        <v>0.33702897730733</v>
      </c>
      <c r="M1669" s="98">
        <v>0.74117</v>
      </c>
      <c r="N1669" s="98">
        <v>-0.48467049303277099</v>
      </c>
      <c r="O1669" s="99">
        <v>0.94999999999999896</v>
      </c>
      <c r="P1669" s="98">
        <v>1.2074867550474599</v>
      </c>
      <c r="Q1669" s="98">
        <v>0.73276999999999903</v>
      </c>
      <c r="R1669" s="98">
        <v>0.55561429849719002</v>
      </c>
      <c r="S1669" s="99">
        <v>0.70000000000000095</v>
      </c>
      <c r="T1669" s="98">
        <v>0.84449921072814604</v>
      </c>
      <c r="U1669" s="98">
        <v>0.41247500000000198</v>
      </c>
      <c r="V1669" s="98">
        <v>-0.18380948070563599</v>
      </c>
      <c r="W1669" s="99">
        <v>0.95000000000000595</v>
      </c>
      <c r="X1669" s="98">
        <v>0.45653396447342498</v>
      </c>
      <c r="Y1669" s="98">
        <v>0.40770000000000001</v>
      </c>
      <c r="Z1669" s="98">
        <v>0.47827531297061798</v>
      </c>
      <c r="AA1669" s="99">
        <v>0.70000000000000095</v>
      </c>
      <c r="AB1669" s="98">
        <v>0.72589887648156104</v>
      </c>
      <c r="AC1669" t="str">
        <f>IF('Regression diagnostics'!AC1669="","",'Regression diagnostics'!AC1669)</f>
        <v/>
      </c>
    </row>
    <row r="1670" spans="1:29" x14ac:dyDescent="0.25">
      <c r="A1670" t="str">
        <f t="shared" si="55"/>
        <v>Oct</v>
      </c>
      <c r="B1670">
        <f t="shared" si="56"/>
        <v>1669</v>
      </c>
      <c r="C1670" t="s">
        <v>2956</v>
      </c>
      <c r="D1670">
        <v>0</v>
      </c>
      <c r="E1670" s="98">
        <v>0.96018500000000995</v>
      </c>
      <c r="F1670" s="98">
        <v>-1.3699971706795699</v>
      </c>
      <c r="G1670" s="99">
        <v>0.95000000000002505</v>
      </c>
      <c r="H1670" s="98">
        <v>3.4080803190640401</v>
      </c>
      <c r="I1670" s="98">
        <v>0.95126000000000299</v>
      </c>
      <c r="J1670" s="98">
        <v>0.185608770247637</v>
      </c>
      <c r="K1670" s="99">
        <v>0.7</v>
      </c>
      <c r="L1670" s="98">
        <v>0.28162476983606999</v>
      </c>
      <c r="M1670" s="98">
        <v>0.246810000000003</v>
      </c>
      <c r="N1670" s="98">
        <v>-1.3959671086761101</v>
      </c>
      <c r="O1670" s="99">
        <v>0.95000000000002405</v>
      </c>
      <c r="P1670" s="98">
        <v>3.4840795613386</v>
      </c>
      <c r="Q1670" s="98">
        <v>0.23941000000000101</v>
      </c>
      <c r="R1670" s="98">
        <v>0.21382481918377699</v>
      </c>
      <c r="S1670" s="99">
        <v>0.70000000000000095</v>
      </c>
      <c r="T1670" s="98">
        <v>0.32495633162951898</v>
      </c>
      <c r="U1670" s="98">
        <v>0.41667000000000198</v>
      </c>
      <c r="V1670" s="98">
        <v>-0.64537551003219895</v>
      </c>
      <c r="W1670" s="99">
        <v>0.95000000000002005</v>
      </c>
      <c r="X1670" s="98">
        <v>1.6036236100319601</v>
      </c>
      <c r="Y1670" s="98">
        <v>0.41267000000000098</v>
      </c>
      <c r="Z1670" s="98">
        <v>0.19014360003459199</v>
      </c>
      <c r="AA1670" s="99">
        <v>0.7</v>
      </c>
      <c r="AB1670" s="98">
        <v>0.28855855768636601</v>
      </c>
      <c r="AC1670" t="str">
        <f>IF('Regression diagnostics'!AC1670="","",'Regression diagnostics'!AC1670)</f>
        <v/>
      </c>
    </row>
    <row r="1671" spans="1:29" x14ac:dyDescent="0.25">
      <c r="A1671" t="str">
        <f t="shared" si="55"/>
        <v>Oct</v>
      </c>
      <c r="B1671">
        <f t="shared" si="56"/>
        <v>1670</v>
      </c>
      <c r="C1671" t="s">
        <v>2956</v>
      </c>
      <c r="D1671">
        <v>15</v>
      </c>
      <c r="E1671" s="98">
        <v>0.89964499999999403</v>
      </c>
      <c r="F1671" s="98">
        <v>1.3699971706774701</v>
      </c>
      <c r="G1671" s="99">
        <v>0.55000000000000304</v>
      </c>
      <c r="H1671" s="98">
        <v>0.86438676526021596</v>
      </c>
      <c r="I1671" s="98">
        <v>0.90857000000000099</v>
      </c>
      <c r="J1671" s="98">
        <v>0.52438305034639199</v>
      </c>
      <c r="K1671" s="99">
        <v>0.3</v>
      </c>
      <c r="L1671" s="98">
        <v>0.34103474800424299</v>
      </c>
      <c r="M1671" s="98">
        <v>0.38456999999999902</v>
      </c>
      <c r="N1671" s="98">
        <v>1.39596710867506</v>
      </c>
      <c r="O1671" s="99">
        <v>0.55000000000000204</v>
      </c>
      <c r="P1671" s="98">
        <v>0.88366234947307398</v>
      </c>
      <c r="Q1671" s="98">
        <v>0.39197000000000098</v>
      </c>
      <c r="R1671" s="98">
        <v>0.37994897893950302</v>
      </c>
      <c r="S1671" s="99">
        <v>0.3</v>
      </c>
      <c r="T1671" s="98">
        <v>0.247478510389709</v>
      </c>
      <c r="U1671" s="98">
        <v>0.410189999999999</v>
      </c>
      <c r="V1671" s="98">
        <v>0.64537551003155602</v>
      </c>
      <c r="W1671" s="99">
        <v>0.55000000000000404</v>
      </c>
      <c r="X1671" s="98">
        <v>0.40672487007346297</v>
      </c>
      <c r="Y1671" s="98">
        <v>0.41419</v>
      </c>
      <c r="Z1671" s="98">
        <v>0.23750136184207399</v>
      </c>
      <c r="AA1671" s="99">
        <v>0.3</v>
      </c>
      <c r="AB1671" s="98">
        <v>0.154470798971243</v>
      </c>
      <c r="AC1671" t="str">
        <f>IF('Regression diagnostics'!AC1671="","",'Regression diagnostics'!AC1671)</f>
        <v/>
      </c>
    </row>
    <row r="1672" spans="1:29" x14ac:dyDescent="0.25">
      <c r="A1672" t="str">
        <f t="shared" si="55"/>
        <v>Oct</v>
      </c>
      <c r="B1672">
        <f t="shared" si="56"/>
        <v>1671</v>
      </c>
      <c r="C1672" t="s">
        <v>2956</v>
      </c>
      <c r="D1672">
        <v>30</v>
      </c>
      <c r="E1672" s="98">
        <v>0.85695499999999203</v>
      </c>
      <c r="F1672" s="98">
        <v>-1.3699971706765099</v>
      </c>
      <c r="G1672" s="99">
        <v>0.55000000000001004</v>
      </c>
      <c r="H1672" s="98">
        <v>0.864386765259618</v>
      </c>
      <c r="I1672" s="98">
        <v>0.86587999999999998</v>
      </c>
      <c r="J1672" s="98">
        <v>-1.41329448896791</v>
      </c>
      <c r="K1672" s="99">
        <v>0.3</v>
      </c>
      <c r="L1672" s="98">
        <v>0.91996799087987502</v>
      </c>
      <c r="M1672" s="98">
        <v>0.537129999999998</v>
      </c>
      <c r="N1672" s="98">
        <v>-1.39596710867486</v>
      </c>
      <c r="O1672" s="99">
        <v>0.55000000000000904</v>
      </c>
      <c r="P1672" s="98">
        <v>0.88366234947295497</v>
      </c>
      <c r="Q1672" s="98">
        <v>0.54452999999999996</v>
      </c>
      <c r="R1672" s="98">
        <v>-1.1798415661806401</v>
      </c>
      <c r="S1672" s="99">
        <v>0.3</v>
      </c>
      <c r="T1672" s="98">
        <v>0.76898119631200701</v>
      </c>
      <c r="U1672" s="98">
        <v>0.41170999999999902</v>
      </c>
      <c r="V1672" s="98">
        <v>-0.64537551003134397</v>
      </c>
      <c r="W1672" s="99">
        <v>0.55000000000001004</v>
      </c>
      <c r="X1672" s="98">
        <v>0.40672487007333502</v>
      </c>
      <c r="Y1672" s="98">
        <v>0.41571000000000002</v>
      </c>
      <c r="Z1672" s="98">
        <v>-0.84843734085719602</v>
      </c>
      <c r="AA1672" s="99">
        <v>0.3</v>
      </c>
      <c r="AB1672" s="98">
        <v>0.55202439245242196</v>
      </c>
      <c r="AC1672" t="str">
        <f>IF('Regression diagnostics'!AC1672="","",'Regression diagnostics'!AC1672)</f>
        <v/>
      </c>
    </row>
    <row r="1673" spans="1:29" x14ac:dyDescent="0.25">
      <c r="A1673" t="str">
        <f t="shared" si="55"/>
        <v>Oct</v>
      </c>
      <c r="B1673">
        <f t="shared" si="56"/>
        <v>1672</v>
      </c>
      <c r="C1673" t="s">
        <v>2956</v>
      </c>
      <c r="D1673">
        <v>45</v>
      </c>
      <c r="E1673" s="98">
        <v>0.83211500000000604</v>
      </c>
      <c r="F1673" s="98">
        <v>1.36999717067587</v>
      </c>
      <c r="G1673" s="99">
        <v>0.95000000000000595</v>
      </c>
      <c r="H1673" s="98">
        <v>3.4080803190541502</v>
      </c>
      <c r="I1673" s="98">
        <v>0.82318999999999798</v>
      </c>
      <c r="J1673" s="98">
        <v>1.1722258809506201</v>
      </c>
      <c r="K1673" s="99">
        <v>0.7</v>
      </c>
      <c r="L1673" s="98">
        <v>1.77986437217228</v>
      </c>
      <c r="M1673" s="98">
        <v>0.70448999999999995</v>
      </c>
      <c r="N1673" s="98">
        <v>1.39596710867512</v>
      </c>
      <c r="O1673" s="99">
        <v>0.95000000000000595</v>
      </c>
      <c r="P1673" s="98">
        <v>3.48407956133545</v>
      </c>
      <c r="Q1673" s="98">
        <v>0.69708999999999899</v>
      </c>
      <c r="R1673" s="98">
        <v>1.0080312904383599</v>
      </c>
      <c r="S1673" s="99">
        <v>0.70000000000000095</v>
      </c>
      <c r="T1673" s="98">
        <v>1.53270468476874</v>
      </c>
      <c r="U1673" s="98">
        <v>0.42123000000000199</v>
      </c>
      <c r="V1673" s="98">
        <v>0.64537551003097404</v>
      </c>
      <c r="W1673" s="99">
        <v>0.94999999999999896</v>
      </c>
      <c r="X1673" s="98">
        <v>1.6036236100285599</v>
      </c>
      <c r="Y1673" s="98">
        <v>0.41722999999999999</v>
      </c>
      <c r="Z1673" s="98">
        <v>0.74307652283481795</v>
      </c>
      <c r="AA1673" s="99">
        <v>0.7</v>
      </c>
      <c r="AB1673" s="98">
        <v>1.1279992805524599</v>
      </c>
      <c r="AC1673" t="str">
        <f>IF('Regression diagnostics'!AC1673="","",'Regression diagnostics'!AC1673)</f>
        <v/>
      </c>
    </row>
    <row r="1674" spans="1:29" x14ac:dyDescent="0.25">
      <c r="A1674" t="str">
        <f t="shared" si="55"/>
        <v>Oct</v>
      </c>
      <c r="B1674">
        <f t="shared" si="56"/>
        <v>1673</v>
      </c>
      <c r="C1674" t="s">
        <v>2957</v>
      </c>
      <c r="D1674">
        <v>0</v>
      </c>
      <c r="E1674" s="98">
        <v>0.93872000000001199</v>
      </c>
      <c r="F1674" s="98">
        <v>-0.68024531836504498</v>
      </c>
      <c r="G1674" s="99">
        <v>0.95000000000002904</v>
      </c>
      <c r="H1674" s="98">
        <v>1.6896869888758499</v>
      </c>
      <c r="I1674" s="98">
        <v>0.95472000000000401</v>
      </c>
      <c r="J1674" s="98">
        <v>-1.4620494115427001</v>
      </c>
      <c r="K1674" s="99">
        <v>0.70000000000000095</v>
      </c>
      <c r="L1674" s="98">
        <v>2.2208062198723701</v>
      </c>
      <c r="M1674" s="98">
        <v>0.23920999999999901</v>
      </c>
      <c r="N1674" s="98">
        <v>-0.699434663597859</v>
      </c>
      <c r="O1674" s="99">
        <v>0.95000000000002904</v>
      </c>
      <c r="P1674" s="98">
        <v>1.7430027738430101</v>
      </c>
      <c r="Q1674" s="98">
        <v>0.25185999999999997</v>
      </c>
      <c r="R1674" s="98">
        <v>-1.2433211493858001</v>
      </c>
      <c r="S1674" s="99">
        <v>0.70000000000000195</v>
      </c>
      <c r="T1674" s="98">
        <v>1.89097878782527</v>
      </c>
      <c r="U1674" s="98">
        <v>0.40529500000000301</v>
      </c>
      <c r="V1674" s="98">
        <v>-0.27094879007742201</v>
      </c>
      <c r="W1674" s="99">
        <v>0.95000000000002105</v>
      </c>
      <c r="X1674" s="98">
        <v>0.67299451603168903</v>
      </c>
      <c r="Y1674" s="98">
        <v>0.41027000000000102</v>
      </c>
      <c r="Z1674" s="98">
        <v>-0.69641551669147805</v>
      </c>
      <c r="AA1674" s="99">
        <v>0.7</v>
      </c>
      <c r="AB1674" s="98">
        <v>1.0571283065935499</v>
      </c>
      <c r="AC1674" t="str">
        <f>IF('Regression diagnostics'!AC1674="","",'Regression diagnostics'!AC1674)</f>
        <v/>
      </c>
    </row>
    <row r="1675" spans="1:29" x14ac:dyDescent="0.25">
      <c r="A1675" t="str">
        <f t="shared" si="55"/>
        <v>Oct</v>
      </c>
      <c r="B1675">
        <f t="shared" si="56"/>
        <v>1674</v>
      </c>
      <c r="C1675" t="s">
        <v>2957</v>
      </c>
      <c r="D1675">
        <v>15</v>
      </c>
      <c r="E1675" s="98">
        <v>0.94193999999999301</v>
      </c>
      <c r="F1675" s="98">
        <v>0.68024531836287105</v>
      </c>
      <c r="G1675" s="99">
        <v>0.55000000000000404</v>
      </c>
      <c r="H1675" s="98">
        <v>0.42855300752280401</v>
      </c>
      <c r="I1675" s="98">
        <v>0.92594000000000198</v>
      </c>
      <c r="J1675" s="98">
        <v>1.27784131736838</v>
      </c>
      <c r="K1675" s="99">
        <v>0.3</v>
      </c>
      <c r="L1675" s="98">
        <v>0.83163808238480896</v>
      </c>
      <c r="M1675" s="98">
        <v>0.44767000000000101</v>
      </c>
      <c r="N1675" s="98">
        <v>0.699434663597999</v>
      </c>
      <c r="O1675" s="99">
        <v>0.55000000000000204</v>
      </c>
      <c r="P1675" s="98">
        <v>0.442075417382786</v>
      </c>
      <c r="Q1675" s="98">
        <v>0.43502000000000002</v>
      </c>
      <c r="R1675" s="98">
        <v>1.07445031313199</v>
      </c>
      <c r="S1675" s="99">
        <v>0.3</v>
      </c>
      <c r="T1675" s="98">
        <v>0.70020475175823005</v>
      </c>
      <c r="U1675" s="98">
        <v>0.41921499999999801</v>
      </c>
      <c r="V1675" s="98">
        <v>0.27094879007665501</v>
      </c>
      <c r="W1675" s="99">
        <v>0.55000000000000404</v>
      </c>
      <c r="X1675" s="98">
        <v>0.17069068164142401</v>
      </c>
      <c r="Y1675" s="98">
        <v>0.414240000000001</v>
      </c>
      <c r="Z1675" s="98">
        <v>0.60788129911994304</v>
      </c>
      <c r="AA1675" s="99">
        <v>0.3</v>
      </c>
      <c r="AB1675" s="98">
        <v>0.39543374064676801</v>
      </c>
      <c r="AC1675" t="str">
        <f>IF('Regression diagnostics'!AC1675="","",'Regression diagnostics'!AC1675)</f>
        <v/>
      </c>
    </row>
    <row r="1676" spans="1:29" x14ac:dyDescent="0.25">
      <c r="A1676" t="str">
        <f t="shared" si="55"/>
        <v>Oct</v>
      </c>
      <c r="B1676">
        <f t="shared" si="56"/>
        <v>1675</v>
      </c>
      <c r="C1676" t="s">
        <v>2957</v>
      </c>
      <c r="D1676">
        <v>30</v>
      </c>
      <c r="E1676" s="98">
        <v>0.91315999999999098</v>
      </c>
      <c r="F1676" s="98">
        <v>-0.68024531836178903</v>
      </c>
      <c r="G1676" s="99">
        <v>0.55000000000001004</v>
      </c>
      <c r="H1676" s="98">
        <v>0.42855300752212699</v>
      </c>
      <c r="I1676" s="98">
        <v>0.89715999999999996</v>
      </c>
      <c r="J1676" s="98">
        <v>0.31572540733111298</v>
      </c>
      <c r="K1676" s="99">
        <v>0.3</v>
      </c>
      <c r="L1676" s="98">
        <v>0.20531461240900001</v>
      </c>
      <c r="M1676" s="98">
        <v>0.630830000000001</v>
      </c>
      <c r="N1676" s="98">
        <v>-0.69943466359817696</v>
      </c>
      <c r="O1676" s="99">
        <v>0.55000000000001004</v>
      </c>
      <c r="P1676" s="98">
        <v>0.44207541738290601</v>
      </c>
      <c r="Q1676" s="98">
        <v>0.61817999999999995</v>
      </c>
      <c r="R1676" s="98">
        <v>0.29293363667884698</v>
      </c>
      <c r="S1676" s="99">
        <v>0.3</v>
      </c>
      <c r="T1676" s="98">
        <v>0.19079558998094001</v>
      </c>
      <c r="U1676" s="98">
        <v>0.42318499999999798</v>
      </c>
      <c r="V1676" s="98">
        <v>-0.270948790076319</v>
      </c>
      <c r="W1676" s="99">
        <v>0.55000000000001004</v>
      </c>
      <c r="X1676" s="98">
        <v>0.17069068164121401</v>
      </c>
      <c r="Y1676" s="98">
        <v>0.41821000000000003</v>
      </c>
      <c r="Z1676" s="98">
        <v>0.151970324779968</v>
      </c>
      <c r="AA1676" s="99">
        <v>0.3</v>
      </c>
      <c r="AB1676" s="98">
        <v>9.88396365184607E-2</v>
      </c>
      <c r="AC1676" t="str">
        <f>IF('Regression diagnostics'!AC1676="","",'Regression diagnostics'!AC1676)</f>
        <v/>
      </c>
    </row>
    <row r="1677" spans="1:29" x14ac:dyDescent="0.25">
      <c r="A1677" t="str">
        <f t="shared" si="55"/>
        <v>Oct</v>
      </c>
      <c r="B1677">
        <f t="shared" si="56"/>
        <v>1676</v>
      </c>
      <c r="C1677" t="s">
        <v>2957</v>
      </c>
      <c r="D1677">
        <v>45</v>
      </c>
      <c r="E1677" s="98">
        <v>0.85238000000000602</v>
      </c>
      <c r="F1677" s="98">
        <v>0.68024531836104196</v>
      </c>
      <c r="G1677" s="99">
        <v>0.94999999999999896</v>
      </c>
      <c r="H1677" s="98">
        <v>1.6896869888653601</v>
      </c>
      <c r="I1677" s="98">
        <v>0.86837999999999804</v>
      </c>
      <c r="J1677" s="98">
        <v>-0.97216396875696098</v>
      </c>
      <c r="K1677" s="99">
        <v>0.7</v>
      </c>
      <c r="L1677" s="98">
        <v>1.47576758683501</v>
      </c>
      <c r="M1677" s="98">
        <v>0.788689999999999</v>
      </c>
      <c r="N1677" s="98">
        <v>0.69943466359842599</v>
      </c>
      <c r="O1677" s="99">
        <v>0.95000000000000295</v>
      </c>
      <c r="P1677" s="98">
        <v>1.74300277384395</v>
      </c>
      <c r="Q1677" s="98">
        <v>0.80134000000000005</v>
      </c>
      <c r="R1677" s="98">
        <v>-0.84539233530614</v>
      </c>
      <c r="S1677" s="99">
        <v>0.7</v>
      </c>
      <c r="T1677" s="98">
        <v>1.2852131676310601</v>
      </c>
      <c r="U1677" s="98">
        <v>0.41720500000000199</v>
      </c>
      <c r="V1677" s="98">
        <v>0.27094879007582001</v>
      </c>
      <c r="W1677" s="99">
        <v>0.94999999999999896</v>
      </c>
      <c r="X1677" s="98">
        <v>0.672994516027551</v>
      </c>
      <c r="Y1677" s="98">
        <v>0.42218</v>
      </c>
      <c r="Z1677" s="98">
        <v>-0.46427701112758701</v>
      </c>
      <c r="AA1677" s="99">
        <v>0.7</v>
      </c>
      <c r="AB1677" s="98">
        <v>0.70464795168925698</v>
      </c>
      <c r="AC1677" t="str">
        <f>IF('Regression diagnostics'!AC1677="","",'Regression diagnostics'!AC1677)</f>
        <v/>
      </c>
    </row>
    <row r="1678" spans="1:29" x14ac:dyDescent="0.25">
      <c r="A1678" t="str">
        <f t="shared" si="55"/>
        <v>Oct</v>
      </c>
      <c r="B1678">
        <f t="shared" si="56"/>
        <v>1677</v>
      </c>
      <c r="C1678" t="s">
        <v>2958</v>
      </c>
      <c r="D1678">
        <v>0</v>
      </c>
      <c r="E1678" s="98">
        <v>0.90504000000000795</v>
      </c>
      <c r="F1678" s="98">
        <v>-0.684470444565208</v>
      </c>
      <c r="G1678" s="99">
        <v>0.95000000000002505</v>
      </c>
      <c r="H1678" s="98">
        <v>1.7001922904676201</v>
      </c>
      <c r="I1678" s="98">
        <v>0.92314000000000196</v>
      </c>
      <c r="J1678" s="98">
        <v>-1.62331604798743</v>
      </c>
      <c r="K1678" s="99">
        <v>0.70000000000000095</v>
      </c>
      <c r="L1678" s="98">
        <v>2.4664057512377302</v>
      </c>
      <c r="M1678" s="98">
        <v>0.230155000000002</v>
      </c>
      <c r="N1678" s="98">
        <v>-0.190095313136321</v>
      </c>
      <c r="O1678" s="99">
        <v>0.95000000000002405</v>
      </c>
      <c r="P1678" s="98">
        <v>0.47349702850116299</v>
      </c>
      <c r="Q1678" s="98">
        <v>0.244030000000001</v>
      </c>
      <c r="R1678" s="98">
        <v>-1.19956549140619</v>
      </c>
      <c r="S1678" s="99">
        <v>0.7</v>
      </c>
      <c r="T1678" s="98">
        <v>1.82432961891807</v>
      </c>
      <c r="U1678" s="98">
        <v>0.40859500000000398</v>
      </c>
      <c r="V1678" s="98">
        <v>-0.87003154200554</v>
      </c>
      <c r="W1678" s="99">
        <v>0.95000000000001295</v>
      </c>
      <c r="X1678" s="98">
        <v>2.1626660088383698</v>
      </c>
      <c r="Y1678" s="98">
        <v>0.39947000000000099</v>
      </c>
      <c r="Z1678" s="98">
        <v>0.69174941607691798</v>
      </c>
      <c r="AA1678" s="99">
        <v>0.7</v>
      </c>
      <c r="AB1678" s="98">
        <v>1.05004163492406</v>
      </c>
      <c r="AC1678" t="str">
        <f>IF('Regression diagnostics'!AC1678="","",'Regression diagnostics'!AC1678)</f>
        <v/>
      </c>
    </row>
    <row r="1679" spans="1:29" x14ac:dyDescent="0.25">
      <c r="A1679" t="str">
        <f t="shared" si="55"/>
        <v>Oct</v>
      </c>
      <c r="B1679">
        <f t="shared" si="56"/>
        <v>1678</v>
      </c>
      <c r="C1679" t="s">
        <v>2958</v>
      </c>
      <c r="D1679">
        <v>15</v>
      </c>
      <c r="E1679" s="98">
        <v>0.90317999999999499</v>
      </c>
      <c r="F1679" s="98">
        <v>0.68447044456376704</v>
      </c>
      <c r="G1679" s="99">
        <v>0.55000000000000404</v>
      </c>
      <c r="H1679" s="98">
        <v>0.43121745284466501</v>
      </c>
      <c r="I1679" s="98">
        <v>0.88508000000000098</v>
      </c>
      <c r="J1679" s="98">
        <v>1.3854070712856299</v>
      </c>
      <c r="K1679" s="99">
        <v>0.3</v>
      </c>
      <c r="L1679" s="98">
        <v>0.90177825994344596</v>
      </c>
      <c r="M1679" s="98">
        <v>0.41923499999999903</v>
      </c>
      <c r="N1679" s="98">
        <v>0.190095313135695</v>
      </c>
      <c r="O1679" s="99">
        <v>0.55000000000000304</v>
      </c>
      <c r="P1679" s="98">
        <v>0.120092405843924</v>
      </c>
      <c r="Q1679" s="98">
        <v>0.405360000000001</v>
      </c>
      <c r="R1679" s="98">
        <v>0.85610125553370897</v>
      </c>
      <c r="S1679" s="99">
        <v>0.3</v>
      </c>
      <c r="T1679" s="98">
        <v>0.55778816519928898</v>
      </c>
      <c r="U1679" s="98">
        <v>0.402614999999998</v>
      </c>
      <c r="V1679" s="98">
        <v>0.87003154200461497</v>
      </c>
      <c r="W1679" s="99">
        <v>0.55000000000000104</v>
      </c>
      <c r="X1679" s="98">
        <v>0.54851403156851297</v>
      </c>
      <c r="Y1679" s="98">
        <v>0.41174000000000099</v>
      </c>
      <c r="Z1679" s="98">
        <v>3.5128818793325203E-2</v>
      </c>
      <c r="AA1679" s="99">
        <v>0.3</v>
      </c>
      <c r="AB1679" s="98">
        <v>2.2847079033095199E-2</v>
      </c>
      <c r="AC1679" t="str">
        <f>IF('Regression diagnostics'!AC1679="","",'Regression diagnostics'!AC1679)</f>
        <v/>
      </c>
    </row>
    <row r="1680" spans="1:29" x14ac:dyDescent="0.25">
      <c r="A1680" t="str">
        <f t="shared" si="55"/>
        <v>Oct</v>
      </c>
      <c r="B1680">
        <f t="shared" si="56"/>
        <v>1679</v>
      </c>
      <c r="C1680" t="s">
        <v>2958</v>
      </c>
      <c r="D1680">
        <v>30</v>
      </c>
      <c r="E1680" s="98">
        <v>0.865119999999994</v>
      </c>
      <c r="F1680" s="98">
        <v>-0.68447044456296702</v>
      </c>
      <c r="G1680" s="99">
        <v>0.55000000000001104</v>
      </c>
      <c r="H1680" s="98">
        <v>0.43121745284416702</v>
      </c>
      <c r="I1680" s="98">
        <v>0.84702</v>
      </c>
      <c r="J1680" s="98">
        <v>0.417315286030707</v>
      </c>
      <c r="K1680" s="99">
        <v>0.3</v>
      </c>
      <c r="L1680" s="98">
        <v>0.27138851670060699</v>
      </c>
      <c r="M1680" s="98">
        <v>0.580564999999998</v>
      </c>
      <c r="N1680" s="98">
        <v>-0.190095313135417</v>
      </c>
      <c r="O1680" s="99">
        <v>0.55000000000001004</v>
      </c>
      <c r="P1680" s="98">
        <v>0.120092405843751</v>
      </c>
      <c r="Q1680" s="98">
        <v>0.56669000000000003</v>
      </c>
      <c r="R1680" s="98">
        <v>0.64369734554336999</v>
      </c>
      <c r="S1680" s="99">
        <v>0.3</v>
      </c>
      <c r="T1680" s="98">
        <v>0.41932856630662602</v>
      </c>
      <c r="U1680" s="98">
        <v>0.41488499999999801</v>
      </c>
      <c r="V1680" s="98">
        <v>-0.87003154200421595</v>
      </c>
      <c r="W1680" s="99">
        <v>0.55000000000000604</v>
      </c>
      <c r="X1680" s="98">
        <v>0.54851403156826695</v>
      </c>
      <c r="Y1680" s="98">
        <v>0.42401</v>
      </c>
      <c r="Z1680" s="98">
        <v>-1.4288265209215101</v>
      </c>
      <c r="AA1680" s="99">
        <v>0.3</v>
      </c>
      <c r="AB1680" s="98">
        <v>0.93032248456000999</v>
      </c>
      <c r="AC1680" t="str">
        <f>IF('Regression diagnostics'!AC1680="","",'Regression diagnostics'!AC1680)</f>
        <v/>
      </c>
    </row>
    <row r="1681" spans="1:29" x14ac:dyDescent="0.25">
      <c r="A1681" t="str">
        <f t="shared" si="55"/>
        <v>Oct</v>
      </c>
      <c r="B1681">
        <f t="shared" si="56"/>
        <v>1680</v>
      </c>
      <c r="C1681" t="s">
        <v>2958</v>
      </c>
      <c r="D1681">
        <v>45</v>
      </c>
      <c r="E1681" s="98">
        <v>0.790860000000005</v>
      </c>
      <c r="F1681" s="98">
        <v>0.68447044456238404</v>
      </c>
      <c r="G1681" s="99">
        <v>0.95000000000000295</v>
      </c>
      <c r="H1681" s="98">
        <v>1.70019229046021</v>
      </c>
      <c r="I1681" s="98">
        <v>0.80895999999999901</v>
      </c>
      <c r="J1681" s="98">
        <v>-1.1303878384765</v>
      </c>
      <c r="K1681" s="99">
        <v>0.70000000000000095</v>
      </c>
      <c r="L1681" s="98">
        <v>1.7162528026533399</v>
      </c>
      <c r="M1681" s="98">
        <v>0.71414500000000103</v>
      </c>
      <c r="N1681" s="98">
        <v>0.19009531313535899</v>
      </c>
      <c r="O1681" s="99">
        <v>0.95000000000000995</v>
      </c>
      <c r="P1681" s="98">
        <v>0.47349702849869801</v>
      </c>
      <c r="Q1681" s="98">
        <v>0.728019999999999</v>
      </c>
      <c r="R1681" s="98">
        <v>-1.0914147141354</v>
      </c>
      <c r="S1681" s="99">
        <v>0.70000000000000095</v>
      </c>
      <c r="T1681" s="98">
        <v>1.6596386892250099</v>
      </c>
      <c r="U1681" s="98">
        <v>0.44540500000000299</v>
      </c>
      <c r="V1681" s="98">
        <v>0.87003154200371102</v>
      </c>
      <c r="W1681" s="99">
        <v>0.95000000000000295</v>
      </c>
      <c r="X1681" s="98">
        <v>2.1626660088335798</v>
      </c>
      <c r="Y1681" s="98">
        <v>0.43628</v>
      </c>
      <c r="Z1681" s="98">
        <v>1.43715898921902</v>
      </c>
      <c r="AA1681" s="99">
        <v>0.7</v>
      </c>
      <c r="AB1681" s="98">
        <v>2.1834402943115498</v>
      </c>
      <c r="AC1681" t="str">
        <f>IF('Regression diagnostics'!AC1681="","",'Regression diagnostics'!AC1681)</f>
        <v/>
      </c>
    </row>
    <row r="1682" spans="1:29" x14ac:dyDescent="0.25">
      <c r="A1682" t="s">
        <v>488</v>
      </c>
      <c r="B1682">
        <f t="shared" si="56"/>
        <v>1681</v>
      </c>
      <c r="C1682" t="s">
        <v>2959</v>
      </c>
      <c r="D1682">
        <v>0</v>
      </c>
      <c r="E1682" s="98">
        <v>0.85724500000000703</v>
      </c>
      <c r="F1682" s="98">
        <v>0.26512666911182597</v>
      </c>
      <c r="G1682" s="99">
        <v>0.95000000000003104</v>
      </c>
      <c r="H1682" s="98">
        <v>0.65828540883603104</v>
      </c>
      <c r="I1682" s="98">
        <v>0.86347000000000096</v>
      </c>
      <c r="J1682" s="98">
        <v>-0.37806376562786798</v>
      </c>
      <c r="K1682" s="99">
        <v>0.70000000000000095</v>
      </c>
      <c r="L1682" s="98">
        <v>0.57366975345703197</v>
      </c>
      <c r="M1682" s="98">
        <v>0.245505</v>
      </c>
      <c r="N1682" s="98">
        <v>-0.581894813491459</v>
      </c>
      <c r="O1682" s="99">
        <v>0.95000000000003004</v>
      </c>
      <c r="P1682" s="98">
        <v>1.4498638467576099</v>
      </c>
      <c r="Q1682" s="98">
        <v>0.26057999999999998</v>
      </c>
      <c r="R1682" s="98">
        <v>-1.41008799678019</v>
      </c>
      <c r="S1682" s="99">
        <v>0.7</v>
      </c>
      <c r="T1682" s="98">
        <v>2.1451066766326101</v>
      </c>
      <c r="U1682" s="98">
        <v>0.375035000000004</v>
      </c>
      <c r="V1682" s="98">
        <v>0.50785878742891</v>
      </c>
      <c r="W1682" s="99">
        <v>0.95000000000001505</v>
      </c>
      <c r="X1682" s="98">
        <v>1.2617007099172299</v>
      </c>
      <c r="Y1682" s="98">
        <v>0.379110000000002</v>
      </c>
      <c r="Z1682" s="98">
        <v>-0.25780205894288599</v>
      </c>
      <c r="AA1682" s="99">
        <v>0.70000000000000095</v>
      </c>
      <c r="AB1682" s="98">
        <v>0.39124234415493803</v>
      </c>
      <c r="AC1682" t="str">
        <f>IF('Regression diagnostics'!AC1682="","",'Regression diagnostics'!AC1682)</f>
        <v/>
      </c>
    </row>
    <row r="1683" spans="1:29" x14ac:dyDescent="0.25">
      <c r="A1683" t="str">
        <f t="shared" si="55"/>
        <v>Nov</v>
      </c>
      <c r="B1683">
        <f t="shared" si="56"/>
        <v>1682</v>
      </c>
      <c r="C1683" t="s">
        <v>2959</v>
      </c>
      <c r="D1683">
        <v>15</v>
      </c>
      <c r="E1683" s="98">
        <v>0.84356499999999401</v>
      </c>
      <c r="F1683" s="98">
        <v>-0.26512666911287103</v>
      </c>
      <c r="G1683" s="99">
        <v>0.55000000000000804</v>
      </c>
      <c r="H1683" s="98">
        <v>0.166960030836693</v>
      </c>
      <c r="I1683" s="98">
        <v>0.83734000000000097</v>
      </c>
      <c r="J1683" s="98">
        <v>0.122505441961252</v>
      </c>
      <c r="K1683" s="99">
        <v>0.3</v>
      </c>
      <c r="L1683" s="98">
        <v>7.9661146869028504E-2</v>
      </c>
      <c r="M1683" s="98">
        <v>0.35618499999999997</v>
      </c>
      <c r="N1683" s="98">
        <v>0.58189481349138095</v>
      </c>
      <c r="O1683" s="99">
        <v>0.55000000000000504</v>
      </c>
      <c r="P1683" s="98">
        <v>0.36772699092737698</v>
      </c>
      <c r="Q1683" s="98">
        <v>0.34111000000000002</v>
      </c>
      <c r="R1683" s="98">
        <v>1.13984693681859</v>
      </c>
      <c r="S1683" s="99">
        <v>0.3</v>
      </c>
      <c r="T1683" s="98">
        <v>0.74287842405860305</v>
      </c>
      <c r="U1683" s="98">
        <v>0.38049499999999897</v>
      </c>
      <c r="V1683" s="98">
        <v>-0.50785878742970503</v>
      </c>
      <c r="W1683" s="99">
        <v>0.55000000000000204</v>
      </c>
      <c r="X1683" s="98">
        <v>0.32000343104439299</v>
      </c>
      <c r="Y1683" s="98">
        <v>0.37642000000000098</v>
      </c>
      <c r="Z1683" s="98">
        <v>-0.116077836012936</v>
      </c>
      <c r="AA1683" s="99">
        <v>0.3</v>
      </c>
      <c r="AB1683" s="98">
        <v>7.5495203107872499E-2</v>
      </c>
      <c r="AC1683" t="str">
        <f>IF('Regression diagnostics'!AC1683="","",'Regression diagnostics'!AC1683)</f>
        <v/>
      </c>
    </row>
    <row r="1684" spans="1:29" x14ac:dyDescent="0.25">
      <c r="A1684" t="str">
        <f t="shared" si="55"/>
        <v>Nov</v>
      </c>
      <c r="B1684">
        <f t="shared" si="56"/>
        <v>1683</v>
      </c>
      <c r="C1684" t="s">
        <v>2959</v>
      </c>
      <c r="D1684">
        <v>30</v>
      </c>
      <c r="E1684" s="98">
        <v>0.81743499999999303</v>
      </c>
      <c r="F1684" s="98">
        <v>0.26512666911376398</v>
      </c>
      <c r="G1684" s="99">
        <v>0.55000000000001703</v>
      </c>
      <c r="H1684" s="98">
        <v>0.16696003083725899</v>
      </c>
      <c r="I1684" s="98">
        <v>0.81120999999999999</v>
      </c>
      <c r="J1684" s="98">
        <v>0.49749161186716501</v>
      </c>
      <c r="K1684" s="99">
        <v>0.3</v>
      </c>
      <c r="L1684" s="98">
        <v>0.32354115464579197</v>
      </c>
      <c r="M1684" s="98">
        <v>0.43671500000000002</v>
      </c>
      <c r="N1684" s="98">
        <v>-0.58189481349133099</v>
      </c>
      <c r="O1684" s="99">
        <v>0.55000000000001104</v>
      </c>
      <c r="P1684" s="98">
        <v>0.36772699092735001</v>
      </c>
      <c r="Q1684" s="98">
        <v>0.42164000000000001</v>
      </c>
      <c r="R1684" s="98">
        <v>0.48966397570301901</v>
      </c>
      <c r="S1684" s="99">
        <v>0.3</v>
      </c>
      <c r="T1684" s="98">
        <v>0.31895671581367202</v>
      </c>
      <c r="U1684" s="98">
        <v>0.377804999999998</v>
      </c>
      <c r="V1684" s="98">
        <v>0.50785878742997503</v>
      </c>
      <c r="W1684" s="99">
        <v>0.55000000000000604</v>
      </c>
      <c r="X1684" s="98">
        <v>0.32000343104456602</v>
      </c>
      <c r="Y1684" s="98">
        <v>0.37373000000000001</v>
      </c>
      <c r="Z1684" s="98">
        <v>0.73846886463443795</v>
      </c>
      <c r="AA1684" s="99">
        <v>0.3</v>
      </c>
      <c r="AB1684" s="98">
        <v>0.48042882698049699</v>
      </c>
      <c r="AC1684" t="str">
        <f>IF('Regression diagnostics'!AC1684="","",'Regression diagnostics'!AC1684)</f>
        <v/>
      </c>
    </row>
    <row r="1685" spans="1:29" x14ac:dyDescent="0.25">
      <c r="A1685" t="str">
        <f t="shared" si="55"/>
        <v>Nov</v>
      </c>
      <c r="B1685">
        <f t="shared" si="56"/>
        <v>1684</v>
      </c>
      <c r="C1685" t="s">
        <v>2959</v>
      </c>
      <c r="D1685">
        <v>45</v>
      </c>
      <c r="E1685" s="98">
        <v>0.77885500000000496</v>
      </c>
      <c r="F1685" s="98">
        <v>-0.265126669114433</v>
      </c>
      <c r="G1685" s="99">
        <v>0.95000000000000595</v>
      </c>
      <c r="H1685" s="98">
        <v>0.658285408842332</v>
      </c>
      <c r="I1685" s="98">
        <v>0.785079999999999</v>
      </c>
      <c r="J1685" s="98">
        <v>-0.56899737764493696</v>
      </c>
      <c r="K1685" s="99">
        <v>0.70000000000000095</v>
      </c>
      <c r="L1685" s="98">
        <v>0.86347163071985999</v>
      </c>
      <c r="M1685" s="98">
        <v>0.487095</v>
      </c>
      <c r="N1685" s="98">
        <v>0.58189481349132</v>
      </c>
      <c r="O1685" s="99">
        <v>0.94999999999999896</v>
      </c>
      <c r="P1685" s="98">
        <v>1.4498638467567899</v>
      </c>
      <c r="Q1685" s="98">
        <v>0.50217000000000001</v>
      </c>
      <c r="R1685" s="98">
        <v>-1.07903103734874</v>
      </c>
      <c r="S1685" s="99">
        <v>0.70000000000000095</v>
      </c>
      <c r="T1685" s="98">
        <v>1.64078490660578</v>
      </c>
      <c r="U1685" s="98">
        <v>0.36696500000000198</v>
      </c>
      <c r="V1685" s="98">
        <v>-0.50785878743032897</v>
      </c>
      <c r="W1685" s="99">
        <v>0.95000000000000295</v>
      </c>
      <c r="X1685" s="98">
        <v>1.2617007099205899</v>
      </c>
      <c r="Y1685" s="98">
        <v>0.37103999999999998</v>
      </c>
      <c r="Z1685" s="98">
        <v>-0.69291594123057099</v>
      </c>
      <c r="AA1685" s="99">
        <v>0.7</v>
      </c>
      <c r="AB1685" s="98">
        <v>1.051813295756</v>
      </c>
      <c r="AC1685" t="str">
        <f>IF('Regression diagnostics'!AC1685="","",'Regression diagnostics'!AC1685)</f>
        <v/>
      </c>
    </row>
    <row r="1686" spans="1:29" x14ac:dyDescent="0.25">
      <c r="A1686" t="str">
        <f t="shared" si="55"/>
        <v>Nov</v>
      </c>
      <c r="B1686">
        <f t="shared" si="56"/>
        <v>1685</v>
      </c>
      <c r="C1686" t="s">
        <v>2960</v>
      </c>
      <c r="D1686">
        <v>0</v>
      </c>
      <c r="E1686" s="98">
        <v>0.86933000000000904</v>
      </c>
      <c r="F1686" s="98">
        <v>0.33167240677738502</v>
      </c>
      <c r="G1686" s="99">
        <v>0.95000000000002904</v>
      </c>
      <c r="H1686" s="98">
        <v>0.82354693038217197</v>
      </c>
      <c r="I1686" s="98">
        <v>0.87963000000000202</v>
      </c>
      <c r="J1686" s="98">
        <v>-0.66408383781311298</v>
      </c>
      <c r="K1686" s="99">
        <v>0.7</v>
      </c>
      <c r="L1686" s="98">
        <v>1.0078299286078301</v>
      </c>
      <c r="M1686" s="98">
        <v>0.27554000000000201</v>
      </c>
      <c r="N1686" s="98">
        <v>0.39470171887656302</v>
      </c>
      <c r="O1686" s="99">
        <v>0.95000000000002904</v>
      </c>
      <c r="P1686" s="98">
        <v>0.98326143769579499</v>
      </c>
      <c r="Q1686" s="98">
        <v>0.28429000000000099</v>
      </c>
      <c r="R1686" s="98">
        <v>-0.61010247635868597</v>
      </c>
      <c r="S1686" s="99">
        <v>0.7</v>
      </c>
      <c r="T1686" s="98">
        <v>0.92734825940888299</v>
      </c>
      <c r="U1686" s="98">
        <v>0.36527500000000301</v>
      </c>
      <c r="V1686" s="98">
        <v>0.115731895258115</v>
      </c>
      <c r="W1686" s="99">
        <v>0.95000000000001605</v>
      </c>
      <c r="X1686" s="98">
        <v>0.287440797760252</v>
      </c>
      <c r="Y1686" s="98">
        <v>0.36805000000000099</v>
      </c>
      <c r="Z1686" s="98">
        <v>-0.27413341109304101</v>
      </c>
      <c r="AA1686" s="99">
        <v>0.70000000000000095</v>
      </c>
      <c r="AB1686" s="98">
        <v>0.41602891080166898</v>
      </c>
      <c r="AC1686" t="str">
        <f>IF('Regression diagnostics'!AC1686="","",'Regression diagnostics'!AC1686)</f>
        <v/>
      </c>
    </row>
    <row r="1687" spans="1:29" x14ac:dyDescent="0.25">
      <c r="A1687" t="str">
        <f t="shared" si="55"/>
        <v>Nov</v>
      </c>
      <c r="B1687">
        <f t="shared" si="56"/>
        <v>1686</v>
      </c>
      <c r="C1687" t="s">
        <v>2960</v>
      </c>
      <c r="D1687">
        <v>15</v>
      </c>
      <c r="E1687" s="98">
        <v>0.85530999999999302</v>
      </c>
      <c r="F1687" s="98">
        <v>-0.33167240677871501</v>
      </c>
      <c r="G1687" s="99">
        <v>0.55000000000000704</v>
      </c>
      <c r="H1687" s="98">
        <v>0.20887508525399101</v>
      </c>
      <c r="I1687" s="98">
        <v>0.84501000000000104</v>
      </c>
      <c r="J1687" s="98">
        <v>0.278376187220916</v>
      </c>
      <c r="K1687" s="99">
        <v>0.3</v>
      </c>
      <c r="L1687" s="98">
        <v>0.18102451392337701</v>
      </c>
      <c r="M1687" s="98">
        <v>0.36227999999999899</v>
      </c>
      <c r="N1687" s="98">
        <v>-0.39470171887680999</v>
      </c>
      <c r="O1687" s="99">
        <v>0.55000000000000604</v>
      </c>
      <c r="P1687" s="98">
        <v>0.24938325801259201</v>
      </c>
      <c r="Q1687" s="98">
        <v>0.35353000000000001</v>
      </c>
      <c r="R1687" s="98">
        <v>0.25239853935242201</v>
      </c>
      <c r="S1687" s="99">
        <v>0.3</v>
      </c>
      <c r="T1687" s="98">
        <v>0.16439211096702999</v>
      </c>
      <c r="U1687" s="98">
        <v>0.36787499999999901</v>
      </c>
      <c r="V1687" s="98">
        <v>-0.115731895258727</v>
      </c>
      <c r="W1687" s="99">
        <v>0.55000000000000304</v>
      </c>
      <c r="X1687" s="98">
        <v>7.2903217682896204E-2</v>
      </c>
      <c r="Y1687" s="98">
        <v>0.36510000000000098</v>
      </c>
      <c r="Z1687" s="98">
        <v>0.114550496065266</v>
      </c>
      <c r="AA1687" s="99">
        <v>0.3</v>
      </c>
      <c r="AB1687" s="98">
        <v>7.4501830768481506E-2</v>
      </c>
      <c r="AC1687" t="str">
        <f>IF('Regression diagnostics'!AC1687="","",'Regression diagnostics'!AC1687)</f>
        <v/>
      </c>
    </row>
    <row r="1688" spans="1:29" x14ac:dyDescent="0.25">
      <c r="A1688" t="str">
        <f t="shared" si="55"/>
        <v>Nov</v>
      </c>
      <c r="B1688">
        <f t="shared" si="56"/>
        <v>1687</v>
      </c>
      <c r="C1688" t="s">
        <v>2960</v>
      </c>
      <c r="D1688">
        <v>30</v>
      </c>
      <c r="E1688" s="98">
        <v>0.82068999999999204</v>
      </c>
      <c r="F1688" s="98">
        <v>0.33167240677971099</v>
      </c>
      <c r="G1688" s="99">
        <v>0.55000000000001603</v>
      </c>
      <c r="H1688" s="98">
        <v>0.20887508525462201</v>
      </c>
      <c r="I1688" s="98">
        <v>0.81039000000000005</v>
      </c>
      <c r="J1688" s="98">
        <v>0.74748239180440001</v>
      </c>
      <c r="K1688" s="99">
        <v>0.3</v>
      </c>
      <c r="L1688" s="98">
        <v>0.48620023429762599</v>
      </c>
      <c r="M1688" s="98">
        <v>0.43151999999999902</v>
      </c>
      <c r="N1688" s="98">
        <v>0.39470171887707101</v>
      </c>
      <c r="O1688" s="99">
        <v>0.55000000000001303</v>
      </c>
      <c r="P1688" s="98">
        <v>0.24938325801276001</v>
      </c>
      <c r="Q1688" s="98">
        <v>0.42276999999999998</v>
      </c>
      <c r="R1688" s="98">
        <v>0.693420398263763</v>
      </c>
      <c r="S1688" s="99">
        <v>0.3</v>
      </c>
      <c r="T1688" s="98">
        <v>0.45173552993112598</v>
      </c>
      <c r="U1688" s="98">
        <v>0.364924999999999</v>
      </c>
      <c r="V1688" s="98">
        <v>0.115731895258919</v>
      </c>
      <c r="W1688" s="99">
        <v>0.55000000000000404</v>
      </c>
      <c r="X1688" s="98">
        <v>7.2903217683017205E-2</v>
      </c>
      <c r="Y1688" s="98">
        <v>0.36215000000000003</v>
      </c>
      <c r="Z1688" s="98">
        <v>0.30928633937635203</v>
      </c>
      <c r="AA1688" s="99">
        <v>0.3</v>
      </c>
      <c r="AB1688" s="98">
        <v>0.20116405610284399</v>
      </c>
      <c r="AC1688" t="str">
        <f>IF('Regression diagnostics'!AC1688="","",'Regression diagnostics'!AC1688)</f>
        <v/>
      </c>
    </row>
    <row r="1689" spans="1:29" x14ac:dyDescent="0.25">
      <c r="A1689" t="str">
        <f t="shared" si="55"/>
        <v>Nov</v>
      </c>
      <c r="B1689">
        <f t="shared" si="56"/>
        <v>1688</v>
      </c>
      <c r="C1689" t="s">
        <v>2960</v>
      </c>
      <c r="D1689">
        <v>45</v>
      </c>
      <c r="E1689" s="98">
        <v>0.76547000000000598</v>
      </c>
      <c r="F1689" s="98">
        <v>-0.33167240678054799</v>
      </c>
      <c r="G1689" s="99">
        <v>0.95000000000001406</v>
      </c>
      <c r="H1689" s="98">
        <v>0.82354693038989202</v>
      </c>
      <c r="I1689" s="98">
        <v>0.77576999999999896</v>
      </c>
      <c r="J1689" s="98">
        <v>-0.90294102575476298</v>
      </c>
      <c r="K1689" s="99">
        <v>0.7</v>
      </c>
      <c r="L1689" s="98">
        <v>1.37059279810679</v>
      </c>
      <c r="M1689" s="98">
        <v>0.48326000000000102</v>
      </c>
      <c r="N1689" s="98">
        <v>-0.39470171887713601</v>
      </c>
      <c r="O1689" s="99">
        <v>0.95000000000000295</v>
      </c>
      <c r="P1689" s="98">
        <v>0.98326143769695096</v>
      </c>
      <c r="Q1689" s="98">
        <v>0.492009999999999</v>
      </c>
      <c r="R1689" s="98">
        <v>-0.83465981542428103</v>
      </c>
      <c r="S1689" s="99">
        <v>0.70000000000000095</v>
      </c>
      <c r="T1689" s="98">
        <v>1.26888517044549</v>
      </c>
      <c r="U1689" s="98">
        <v>0.35642500000000199</v>
      </c>
      <c r="V1689" s="98">
        <v>-0.115731895259264</v>
      </c>
      <c r="W1689" s="99">
        <v>0.95000000000000295</v>
      </c>
      <c r="X1689" s="98">
        <v>0.28744079776306802</v>
      </c>
      <c r="Y1689" s="98">
        <v>0.35920000000000002</v>
      </c>
      <c r="Z1689" s="98">
        <v>-0.373288049147804</v>
      </c>
      <c r="AA1689" s="99">
        <v>0.7</v>
      </c>
      <c r="AB1689" s="98">
        <v>0.56652741556291997</v>
      </c>
      <c r="AC1689" t="str">
        <f>IF('Regression diagnostics'!AC1689="","",'Regression diagnostics'!AC1689)</f>
        <v/>
      </c>
    </row>
    <row r="1690" spans="1:29" x14ac:dyDescent="0.25">
      <c r="A1690" t="str">
        <f t="shared" si="55"/>
        <v>Nov</v>
      </c>
      <c r="B1690">
        <f t="shared" si="56"/>
        <v>1689</v>
      </c>
      <c r="C1690" t="s">
        <v>2961</v>
      </c>
      <c r="D1690">
        <v>0</v>
      </c>
      <c r="E1690" s="98">
        <v>0.88594500000000997</v>
      </c>
      <c r="F1690" s="98">
        <v>0.22287540710113199</v>
      </c>
      <c r="G1690" s="99">
        <v>0.95000000000002505</v>
      </c>
      <c r="H1690" s="98">
        <v>0.55336733036455998</v>
      </c>
      <c r="I1690" s="98">
        <v>0.876170000000001</v>
      </c>
      <c r="J1690" s="98">
        <v>0.82382909089501599</v>
      </c>
      <c r="K1690" s="99">
        <v>0.7</v>
      </c>
      <c r="L1690" s="98">
        <v>1.25041812142202</v>
      </c>
      <c r="M1690" s="98">
        <v>0.40445500000000301</v>
      </c>
      <c r="N1690" s="98">
        <v>-0.71249464694424103</v>
      </c>
      <c r="O1690" s="99">
        <v>0.95000000000002405</v>
      </c>
      <c r="P1690" s="98">
        <v>1.77558260948004</v>
      </c>
      <c r="Q1690" s="98">
        <v>0.40443000000000001</v>
      </c>
      <c r="R1690" s="98">
        <v>-0.20061556394472799</v>
      </c>
      <c r="S1690" s="99">
        <v>0.7</v>
      </c>
      <c r="T1690" s="98">
        <v>0.30488094794742499</v>
      </c>
      <c r="U1690" s="98">
        <v>0.36751500000000198</v>
      </c>
      <c r="V1690" s="98">
        <v>-0.113008791841496</v>
      </c>
      <c r="W1690" s="99">
        <v>0.95000000000001505</v>
      </c>
      <c r="X1690" s="98">
        <v>0.28067729061403601</v>
      </c>
      <c r="Y1690" s="98">
        <v>0.36499000000000098</v>
      </c>
      <c r="Z1690" s="98">
        <v>0.246136807406727</v>
      </c>
      <c r="AA1690" s="99">
        <v>0.7</v>
      </c>
      <c r="AB1690" s="98">
        <v>0.37353786537984801</v>
      </c>
      <c r="AC1690" t="str">
        <f>IF('Regression diagnostics'!AC1690="","",'Regression diagnostics'!AC1690)</f>
        <v/>
      </c>
    </row>
    <row r="1691" spans="1:29" x14ac:dyDescent="0.25">
      <c r="A1691" t="str">
        <f t="shared" si="55"/>
        <v>Nov</v>
      </c>
      <c r="B1691">
        <f t="shared" si="56"/>
        <v>1690</v>
      </c>
      <c r="C1691" t="s">
        <v>2961</v>
      </c>
      <c r="D1691">
        <v>15</v>
      </c>
      <c r="E1691" s="98">
        <v>0.82106499999999205</v>
      </c>
      <c r="F1691" s="98">
        <v>-0.22287540710265499</v>
      </c>
      <c r="G1691" s="99">
        <v>0.55000000000000504</v>
      </c>
      <c r="H1691" s="98">
        <v>0.14034980162376801</v>
      </c>
      <c r="I1691" s="98">
        <v>0.83084000000000002</v>
      </c>
      <c r="J1691" s="98">
        <v>-0.64439854430041199</v>
      </c>
      <c r="K1691" s="99">
        <v>0.3</v>
      </c>
      <c r="L1691" s="98">
        <v>0.41911796508504401</v>
      </c>
      <c r="M1691" s="98">
        <v>0.50683499999999704</v>
      </c>
      <c r="N1691" s="98">
        <v>0.71249464694353504</v>
      </c>
      <c r="O1691" s="99">
        <v>0.55000000000000204</v>
      </c>
      <c r="P1691" s="98">
        <v>0.450338596680459</v>
      </c>
      <c r="Q1691" s="98">
        <v>0.50685999999999998</v>
      </c>
      <c r="R1691" s="98">
        <v>0.39670348583445297</v>
      </c>
      <c r="S1691" s="99">
        <v>0.3</v>
      </c>
      <c r="T1691" s="98">
        <v>0.25839323823374999</v>
      </c>
      <c r="U1691" s="98">
        <v>0.36535499999999999</v>
      </c>
      <c r="V1691" s="98">
        <v>0.11300879184097599</v>
      </c>
      <c r="W1691" s="99">
        <v>0.55000000000000404</v>
      </c>
      <c r="X1691" s="98">
        <v>7.1187798585033907E-2</v>
      </c>
      <c r="Y1691" s="98">
        <v>0.36788000000000098</v>
      </c>
      <c r="Z1691" s="98">
        <v>-9.7749756642461896E-2</v>
      </c>
      <c r="AA1691" s="99">
        <v>0.3</v>
      </c>
      <c r="AB1691" s="98">
        <v>6.3574771131642394E-2</v>
      </c>
      <c r="AC1691" t="str">
        <f>IF('Regression diagnostics'!AC1691="","",'Regression diagnostics'!AC1691)</f>
        <v/>
      </c>
    </row>
    <row r="1692" spans="1:29" x14ac:dyDescent="0.25">
      <c r="A1692" t="str">
        <f t="shared" si="55"/>
        <v>Nov</v>
      </c>
      <c r="B1692">
        <f t="shared" si="56"/>
        <v>1691</v>
      </c>
      <c r="C1692" t="s">
        <v>2961</v>
      </c>
      <c r="D1692">
        <v>30</v>
      </c>
      <c r="E1692" s="98">
        <v>0.77573499999999096</v>
      </c>
      <c r="F1692" s="98">
        <v>0.22287540710384601</v>
      </c>
      <c r="G1692" s="99">
        <v>0.55000000000001403</v>
      </c>
      <c r="H1692" s="98">
        <v>0.14034980162452099</v>
      </c>
      <c r="I1692" s="98">
        <v>0.78550999999999904</v>
      </c>
      <c r="J1692" s="98">
        <v>-0.329171126570727</v>
      </c>
      <c r="K1692" s="99">
        <v>0.3</v>
      </c>
      <c r="L1692" s="98">
        <v>0.21405926147721699</v>
      </c>
      <c r="M1692" s="98">
        <v>0.60926499999999695</v>
      </c>
      <c r="N1692" s="98">
        <v>-0.71249464694299303</v>
      </c>
      <c r="O1692" s="99">
        <v>0.55000000000001004</v>
      </c>
      <c r="P1692" s="98">
        <v>0.45033859668012199</v>
      </c>
      <c r="Q1692" s="98">
        <v>0.60929</v>
      </c>
      <c r="R1692" s="98">
        <v>-0.39940582565618898</v>
      </c>
      <c r="S1692" s="99">
        <v>0.3</v>
      </c>
      <c r="T1692" s="98">
        <v>0.260153698997864</v>
      </c>
      <c r="U1692" s="98">
        <v>0.36824499999999899</v>
      </c>
      <c r="V1692" s="98">
        <v>-0.113008791840895</v>
      </c>
      <c r="W1692" s="99">
        <v>0.55000000000000604</v>
      </c>
      <c r="X1692" s="98">
        <v>7.11877985849836E-2</v>
      </c>
      <c r="Y1692" s="98">
        <v>0.37076999999999999</v>
      </c>
      <c r="Z1692" s="98">
        <v>-0.28790358011088002</v>
      </c>
      <c r="AA1692" s="99">
        <v>0.3</v>
      </c>
      <c r="AB1692" s="98">
        <v>0.18725510513728399</v>
      </c>
      <c r="AC1692" t="str">
        <f>IF('Regression diagnostics'!AC1692="","",'Regression diagnostics'!AC1692)</f>
        <v/>
      </c>
    </row>
    <row r="1693" spans="1:29" x14ac:dyDescent="0.25">
      <c r="A1693" t="str">
        <f t="shared" si="55"/>
        <v>Nov</v>
      </c>
      <c r="B1693">
        <f t="shared" si="56"/>
        <v>1692</v>
      </c>
      <c r="C1693" t="s">
        <v>2961</v>
      </c>
      <c r="D1693">
        <v>45</v>
      </c>
      <c r="E1693" s="98">
        <v>0.74995500000000703</v>
      </c>
      <c r="F1693" s="98">
        <v>-0.22287540710464601</v>
      </c>
      <c r="G1693" s="99">
        <v>0.95000000000000295</v>
      </c>
      <c r="H1693" s="98">
        <v>0.553367330373155</v>
      </c>
      <c r="I1693" s="98">
        <v>0.74017999999999895</v>
      </c>
      <c r="J1693" s="98">
        <v>0.66332314613173105</v>
      </c>
      <c r="K1693" s="99">
        <v>0.7</v>
      </c>
      <c r="L1693" s="98">
        <v>1.00667495458137</v>
      </c>
      <c r="M1693" s="98">
        <v>0.71174500000000196</v>
      </c>
      <c r="N1693" s="98">
        <v>0.71249464694269804</v>
      </c>
      <c r="O1693" s="99">
        <v>0.95000000000000595</v>
      </c>
      <c r="P1693" s="98">
        <v>1.77558260947586</v>
      </c>
      <c r="Q1693" s="98">
        <v>0.71171999999999902</v>
      </c>
      <c r="R1693" s="98">
        <v>0.20474345620699699</v>
      </c>
      <c r="S1693" s="99">
        <v>0.70000000000000095</v>
      </c>
      <c r="T1693" s="98">
        <v>0.31115448714490102</v>
      </c>
      <c r="U1693" s="98">
        <v>0.37618500000000099</v>
      </c>
      <c r="V1693" s="98">
        <v>0.11300879184064</v>
      </c>
      <c r="W1693" s="99">
        <v>0.95000000000000595</v>
      </c>
      <c r="X1693" s="98">
        <v>0.28067729061188401</v>
      </c>
      <c r="Y1693" s="98">
        <v>0.37365999999999999</v>
      </c>
      <c r="Z1693" s="98">
        <v>0.34295839515452098</v>
      </c>
      <c r="AA1693" s="99">
        <v>0.7</v>
      </c>
      <c r="AB1693" s="98">
        <v>0.520490856380459</v>
      </c>
      <c r="AC1693" t="str">
        <f>IF('Regression diagnostics'!AC1693="","",'Regression diagnostics'!AC1693)</f>
        <v/>
      </c>
    </row>
    <row r="1694" spans="1:29" x14ac:dyDescent="0.25">
      <c r="A1694" t="str">
        <f t="shared" si="55"/>
        <v>Nov</v>
      </c>
      <c r="B1694">
        <f t="shared" si="56"/>
        <v>1693</v>
      </c>
      <c r="C1694" t="s">
        <v>2962</v>
      </c>
      <c r="D1694">
        <v>0</v>
      </c>
      <c r="E1694" s="98">
        <v>0.86430500000000898</v>
      </c>
      <c r="F1694" s="98">
        <v>0.42145633854881698</v>
      </c>
      <c r="G1694" s="99">
        <v>0.95000000000002804</v>
      </c>
      <c r="H1694" s="98">
        <v>1.0465562776555899</v>
      </c>
      <c r="I1694" s="98">
        <v>0.86553000000000102</v>
      </c>
      <c r="J1694" s="98">
        <v>5.8573259463360103E-2</v>
      </c>
      <c r="K1694" s="99">
        <v>0.70000000000000095</v>
      </c>
      <c r="L1694" s="98">
        <v>8.8871954613331403E-2</v>
      </c>
      <c r="M1694" s="98">
        <v>0.31328500000000298</v>
      </c>
      <c r="N1694" s="98">
        <v>0.93306325455033301</v>
      </c>
      <c r="O1694" s="99">
        <v>0.95000000000002705</v>
      </c>
      <c r="P1694" s="98">
        <v>2.32613437084273</v>
      </c>
      <c r="Q1694" s="98">
        <v>0.30475999999999998</v>
      </c>
      <c r="R1694" s="98">
        <v>0.96922910317323796</v>
      </c>
      <c r="S1694" s="99">
        <v>0.70000000000000095</v>
      </c>
      <c r="T1694" s="98">
        <v>1.4736478251176299</v>
      </c>
      <c r="U1694" s="98">
        <v>0.363510000000002</v>
      </c>
      <c r="V1694" s="98">
        <v>0.13343206747431899</v>
      </c>
      <c r="W1694" s="99">
        <v>0.95000000000001805</v>
      </c>
      <c r="X1694" s="98">
        <v>0.33140395555793101</v>
      </c>
      <c r="Y1694" s="98">
        <v>0.362960000000001</v>
      </c>
      <c r="Z1694" s="98">
        <v>0.121318615972923</v>
      </c>
      <c r="AA1694" s="99">
        <v>0.70000000000000095</v>
      </c>
      <c r="AB1694" s="98">
        <v>0.18410881542197599</v>
      </c>
      <c r="AC1694" t="str">
        <f>IF('Regression diagnostics'!AC1694="","",'Regression diagnostics'!AC1694)</f>
        <v/>
      </c>
    </row>
    <row r="1695" spans="1:29" x14ac:dyDescent="0.25">
      <c r="A1695" t="str">
        <f t="shared" si="55"/>
        <v>Nov</v>
      </c>
      <c r="B1695">
        <f t="shared" si="56"/>
        <v>1694</v>
      </c>
      <c r="C1695" t="s">
        <v>2962</v>
      </c>
      <c r="D1695">
        <v>15</v>
      </c>
      <c r="E1695" s="98">
        <v>0.82948499999999303</v>
      </c>
      <c r="F1695" s="98">
        <v>-0.42145633855009501</v>
      </c>
      <c r="G1695" s="99">
        <v>0.55000000000000604</v>
      </c>
      <c r="H1695" s="98">
        <v>0.26543664198561001</v>
      </c>
      <c r="I1695" s="98">
        <v>0.82826</v>
      </c>
      <c r="J1695" s="98">
        <v>-0.23704305029908199</v>
      </c>
      <c r="K1695" s="99">
        <v>0.3</v>
      </c>
      <c r="L1695" s="98">
        <v>0.15414438724320101</v>
      </c>
      <c r="M1695" s="98">
        <v>0.35014499999999799</v>
      </c>
      <c r="N1695" s="98">
        <v>-0.93306325455073702</v>
      </c>
      <c r="O1695" s="99">
        <v>0.55000000000000404</v>
      </c>
      <c r="P1695" s="98">
        <v>0.589974289376334</v>
      </c>
      <c r="Q1695" s="98">
        <v>0.35866999999999999</v>
      </c>
      <c r="R1695" s="98">
        <v>-0.98203029122777596</v>
      </c>
      <c r="S1695" s="99">
        <v>0.3</v>
      </c>
      <c r="T1695" s="98">
        <v>0.63991304405553895</v>
      </c>
      <c r="U1695" s="98">
        <v>0.36726999999999999</v>
      </c>
      <c r="V1695" s="98">
        <v>-0.13343206747481501</v>
      </c>
      <c r="W1695" s="99">
        <v>0.55000000000000504</v>
      </c>
      <c r="X1695" s="98">
        <v>8.4053533462309094E-2</v>
      </c>
      <c r="Y1695" s="98">
        <v>0.36782000000000098</v>
      </c>
      <c r="Z1695" s="98">
        <v>-0.154261334701353</v>
      </c>
      <c r="AA1695" s="99">
        <v>0.3</v>
      </c>
      <c r="AB1695" s="98">
        <v>0.100329719924121</v>
      </c>
      <c r="AC1695" t="str">
        <f>IF('Regression diagnostics'!AC1695="","",'Regression diagnostics'!AC1695)</f>
        <v/>
      </c>
    </row>
    <row r="1696" spans="1:29" x14ac:dyDescent="0.25">
      <c r="A1696" t="str">
        <f t="shared" si="55"/>
        <v>Nov</v>
      </c>
      <c r="B1696">
        <f t="shared" si="56"/>
        <v>1695</v>
      </c>
      <c r="C1696" t="s">
        <v>2962</v>
      </c>
      <c r="D1696">
        <v>30</v>
      </c>
      <c r="E1696" s="98">
        <v>0.79221499999999201</v>
      </c>
      <c r="F1696" s="98">
        <v>0.42145633855117898</v>
      </c>
      <c r="G1696" s="99">
        <v>0.55000000000001603</v>
      </c>
      <c r="H1696" s="98">
        <v>0.26543664198629802</v>
      </c>
      <c r="I1696" s="98">
        <v>0.79098999999999997</v>
      </c>
      <c r="J1696" s="98">
        <v>0.359050502658885</v>
      </c>
      <c r="K1696" s="99">
        <v>0.3</v>
      </c>
      <c r="L1696" s="98">
        <v>0.23349225524870501</v>
      </c>
      <c r="M1696" s="98">
        <v>0.404054999999997</v>
      </c>
      <c r="N1696" s="98">
        <v>0.93306325455123895</v>
      </c>
      <c r="O1696" s="99">
        <v>0.55000000000001203</v>
      </c>
      <c r="P1696" s="98">
        <v>0.58997428937666196</v>
      </c>
      <c r="Q1696" s="98">
        <v>0.41258</v>
      </c>
      <c r="R1696" s="98">
        <v>6.0532412007451498E-2</v>
      </c>
      <c r="S1696" s="99">
        <v>0.3</v>
      </c>
      <c r="T1696" s="98">
        <v>3.9424723770567799E-2</v>
      </c>
      <c r="U1696" s="98">
        <v>0.37212999999999902</v>
      </c>
      <c r="V1696" s="98">
        <v>0.133432067474927</v>
      </c>
      <c r="W1696" s="99">
        <v>0.55000000000001004</v>
      </c>
      <c r="X1696" s="98">
        <v>8.4053533462380398E-2</v>
      </c>
      <c r="Y1696" s="98">
        <v>0.37268000000000001</v>
      </c>
      <c r="Z1696" s="98">
        <v>7.0257637586705501E-2</v>
      </c>
      <c r="AA1696" s="99">
        <v>0.3</v>
      </c>
      <c r="AB1696" s="98">
        <v>4.5694250912091401E-2</v>
      </c>
      <c r="AC1696" t="str">
        <f>IF('Regression diagnostics'!AC1696="","",'Regression diagnostics'!AC1696)</f>
        <v/>
      </c>
    </row>
    <row r="1697" spans="1:29" x14ac:dyDescent="0.25">
      <c r="A1697" t="str">
        <f t="shared" si="55"/>
        <v>Nov</v>
      </c>
      <c r="B1697">
        <f t="shared" si="56"/>
        <v>1696</v>
      </c>
      <c r="C1697" t="s">
        <v>2962</v>
      </c>
      <c r="D1697">
        <v>45</v>
      </c>
      <c r="E1697" s="98">
        <v>0.75249500000000702</v>
      </c>
      <c r="F1697" s="98">
        <v>-0.421456338552058</v>
      </c>
      <c r="G1697" s="99">
        <v>0.95000000000000595</v>
      </c>
      <c r="H1697" s="98">
        <v>1.0465562776634101</v>
      </c>
      <c r="I1697" s="98">
        <v>0.75371999999999895</v>
      </c>
      <c r="J1697" s="98">
        <v>-0.24494272139256501</v>
      </c>
      <c r="K1697" s="99">
        <v>0.70000000000000095</v>
      </c>
      <c r="L1697" s="98">
        <v>0.371657305444206</v>
      </c>
      <c r="M1697" s="98">
        <v>0.47501500000000202</v>
      </c>
      <c r="N1697" s="98">
        <v>-0.93306325455151096</v>
      </c>
      <c r="O1697" s="99">
        <v>0.95000000000000295</v>
      </c>
      <c r="P1697" s="98">
        <v>2.3261343708450801</v>
      </c>
      <c r="Q1697" s="98">
        <v>0.46648999999999902</v>
      </c>
      <c r="R1697" s="98">
        <v>0.43838215824962301</v>
      </c>
      <c r="S1697" s="99">
        <v>0.70000000000000095</v>
      </c>
      <c r="T1697" s="98">
        <v>0.66627356839709795</v>
      </c>
      <c r="U1697" s="98">
        <v>0.37809000000000098</v>
      </c>
      <c r="V1697" s="98">
        <v>-0.133432067475171</v>
      </c>
      <c r="W1697" s="99">
        <v>0.94999999999999896</v>
      </c>
      <c r="X1697" s="98">
        <v>0.33140395555998098</v>
      </c>
      <c r="Y1697" s="98">
        <v>0.37753999999999999</v>
      </c>
      <c r="Z1697" s="98">
        <v>6.9991509215152998E-3</v>
      </c>
      <c r="AA1697" s="99">
        <v>0.7</v>
      </c>
      <c r="AB1697" s="98">
        <v>1.0621576911110301E-2</v>
      </c>
      <c r="AC1697" t="str">
        <f>IF('Regression diagnostics'!AC1697="","",'Regression diagnostics'!AC1697)</f>
        <v/>
      </c>
    </row>
    <row r="1698" spans="1:29" x14ac:dyDescent="0.25">
      <c r="A1698" t="str">
        <f t="shared" si="55"/>
        <v>Nov</v>
      </c>
      <c r="B1698">
        <f t="shared" si="56"/>
        <v>1697</v>
      </c>
      <c r="C1698" t="s">
        <v>2963</v>
      </c>
      <c r="D1698">
        <v>0</v>
      </c>
      <c r="E1698" s="98">
        <v>0.85302500000000903</v>
      </c>
      <c r="F1698" s="98">
        <v>1.8115228586810801</v>
      </c>
      <c r="G1698" s="99">
        <v>0.95000000000003304</v>
      </c>
      <c r="H1698" s="98">
        <v>4.5131629867550904</v>
      </c>
      <c r="I1698" s="98">
        <v>0.86340000000000205</v>
      </c>
      <c r="J1698" s="98">
        <v>-0.13692450264196901</v>
      </c>
      <c r="K1698" s="99">
        <v>0.70000000000000095</v>
      </c>
      <c r="L1698" s="98">
        <v>0.20775427862179699</v>
      </c>
      <c r="M1698" s="98">
        <v>0.32902500000000401</v>
      </c>
      <c r="N1698" s="98">
        <v>1.5018980846963701</v>
      </c>
      <c r="O1698" s="99">
        <v>0.95000000000003304</v>
      </c>
      <c r="P1698" s="98">
        <v>3.7496680679032099</v>
      </c>
      <c r="Q1698" s="98">
        <v>0.31835000000000102</v>
      </c>
      <c r="R1698" s="98">
        <v>1.3085418471290899</v>
      </c>
      <c r="S1698" s="99">
        <v>0.70000000000000095</v>
      </c>
      <c r="T1698" s="98">
        <v>1.99034476834219</v>
      </c>
      <c r="U1698" s="98">
        <v>0.37166500000000102</v>
      </c>
      <c r="V1698" s="98">
        <v>0.69030671642585995</v>
      </c>
      <c r="W1698" s="99">
        <v>0.95000000000001605</v>
      </c>
      <c r="X1698" s="98">
        <v>1.7153827867131901</v>
      </c>
      <c r="Y1698" s="98">
        <v>0.37199000000000099</v>
      </c>
      <c r="Z1698" s="98">
        <v>0.25780205894258201</v>
      </c>
      <c r="AA1698" s="99">
        <v>0.7</v>
      </c>
      <c r="AB1698" s="98">
        <v>0.39124234415447501</v>
      </c>
      <c r="AC1698" t="str">
        <f>IF('Regression diagnostics'!AC1698="","",'Regression diagnostics'!AC1698)</f>
        <v/>
      </c>
    </row>
    <row r="1699" spans="1:29" x14ac:dyDescent="0.25">
      <c r="A1699" t="str">
        <f t="shared" si="55"/>
        <v>Nov</v>
      </c>
      <c r="B1699">
        <f t="shared" si="56"/>
        <v>1698</v>
      </c>
      <c r="C1699" t="s">
        <v>2963</v>
      </c>
      <c r="D1699">
        <v>15</v>
      </c>
      <c r="E1699" s="98">
        <v>0.83362499999999196</v>
      </c>
      <c r="F1699" s="98">
        <v>-1.8115228586819101</v>
      </c>
      <c r="G1699" s="99">
        <v>0.55000000000000604</v>
      </c>
      <c r="H1699" s="98">
        <v>1.14466737576543</v>
      </c>
      <c r="I1699" s="98">
        <v>0.82325000000000004</v>
      </c>
      <c r="J1699" s="98">
        <v>-0.76441403825434995</v>
      </c>
      <c r="K1699" s="99">
        <v>0.3</v>
      </c>
      <c r="L1699" s="98">
        <v>0.497220064030437</v>
      </c>
      <c r="M1699" s="98">
        <v>0.38122499999999698</v>
      </c>
      <c r="N1699" s="98">
        <v>-1.5018980846968399</v>
      </c>
      <c r="O1699" s="99">
        <v>0.55000000000000504</v>
      </c>
      <c r="P1699" s="98">
        <v>0.95102320033062604</v>
      </c>
      <c r="Q1699" s="98">
        <v>0.39190000000000003</v>
      </c>
      <c r="R1699" s="98">
        <v>-1.4160260666025299</v>
      </c>
      <c r="S1699" s="99">
        <v>0.3</v>
      </c>
      <c r="T1699" s="98">
        <v>0.92321087170622296</v>
      </c>
      <c r="U1699" s="98">
        <v>0.37370500000000101</v>
      </c>
      <c r="V1699" s="98">
        <v>-0.69030671642611297</v>
      </c>
      <c r="W1699" s="99">
        <v>0.55000000000000404</v>
      </c>
      <c r="X1699" s="98">
        <v>0.43507019770010402</v>
      </c>
      <c r="Y1699" s="98">
        <v>0.37338000000000099</v>
      </c>
      <c r="Z1699" s="98">
        <v>-0.55595174090376698</v>
      </c>
      <c r="AA1699" s="99">
        <v>0.3</v>
      </c>
      <c r="AB1699" s="98">
        <v>0.36164096821651098</v>
      </c>
      <c r="AC1699" t="str">
        <f>IF('Regression diagnostics'!AC1699="","",'Regression diagnostics'!AC1699)</f>
        <v/>
      </c>
    </row>
    <row r="1700" spans="1:29" x14ac:dyDescent="0.25">
      <c r="A1700" t="str">
        <f t="shared" si="55"/>
        <v>Nov</v>
      </c>
      <c r="B1700">
        <f t="shared" si="56"/>
        <v>1699</v>
      </c>
      <c r="C1700" t="s">
        <v>2963</v>
      </c>
      <c r="D1700">
        <v>30</v>
      </c>
      <c r="E1700" s="98">
        <v>0.79347499999999105</v>
      </c>
      <c r="F1700" s="98">
        <v>1.8115228586830701</v>
      </c>
      <c r="G1700" s="99">
        <v>0.55000000000001403</v>
      </c>
      <c r="H1700" s="98">
        <v>1.14466737576619</v>
      </c>
      <c r="I1700" s="98">
        <v>0.78309999999999902</v>
      </c>
      <c r="J1700" s="98">
        <v>1.7977424613017301</v>
      </c>
      <c r="K1700" s="99">
        <v>0.3</v>
      </c>
      <c r="L1700" s="98">
        <v>1.1709747295402699</v>
      </c>
      <c r="M1700" s="98">
        <v>0.45477499999999599</v>
      </c>
      <c r="N1700" s="98">
        <v>1.5018980846974801</v>
      </c>
      <c r="O1700" s="99">
        <v>0.55000000000001203</v>
      </c>
      <c r="P1700" s="98">
        <v>0.95102320033104604</v>
      </c>
      <c r="Q1700" s="98">
        <v>0.46544999999999997</v>
      </c>
      <c r="R1700" s="98">
        <v>0.262126962710788</v>
      </c>
      <c r="S1700" s="99">
        <v>0.3</v>
      </c>
      <c r="T1700" s="98">
        <v>0.17072886458829201</v>
      </c>
      <c r="U1700" s="98">
        <v>0.37509500000000001</v>
      </c>
      <c r="V1700" s="98">
        <v>0.69030671642602104</v>
      </c>
      <c r="W1700" s="99">
        <v>0.55000000000000904</v>
      </c>
      <c r="X1700" s="98">
        <v>0.43507019770005001</v>
      </c>
      <c r="Y1700" s="98">
        <v>0.37476999999999999</v>
      </c>
      <c r="Z1700" s="98">
        <v>0.60559028919865499</v>
      </c>
      <c r="AA1700" s="99">
        <v>0.3</v>
      </c>
      <c r="AB1700" s="98">
        <v>0.393942811142447</v>
      </c>
      <c r="AC1700" t="str">
        <f>IF('Regression diagnostics'!AC1700="","",'Regression diagnostics'!AC1700)</f>
        <v/>
      </c>
    </row>
    <row r="1701" spans="1:29" x14ac:dyDescent="0.25">
      <c r="A1701" t="str">
        <f t="shared" si="55"/>
        <v>Nov</v>
      </c>
      <c r="B1701">
        <f t="shared" si="56"/>
        <v>1700</v>
      </c>
      <c r="C1701" t="s">
        <v>2963</v>
      </c>
      <c r="D1701">
        <v>45</v>
      </c>
      <c r="E1701" s="98">
        <v>0.73257500000000697</v>
      </c>
      <c r="F1701" s="98">
        <v>-1.81152285868393</v>
      </c>
      <c r="G1701" s="99">
        <v>0.95000000000000595</v>
      </c>
      <c r="H1701" s="98">
        <v>4.5131629867610101</v>
      </c>
      <c r="I1701" s="98">
        <v>0.742949999999998</v>
      </c>
      <c r="J1701" s="98">
        <v>-1.44151073614601</v>
      </c>
      <c r="K1701" s="99">
        <v>0.70000000000000095</v>
      </c>
      <c r="L1701" s="98">
        <v>2.1895404719710898</v>
      </c>
      <c r="M1701" s="98">
        <v>0.54967500000000202</v>
      </c>
      <c r="N1701" s="98">
        <v>-1.5018980846978101</v>
      </c>
      <c r="O1701" s="99">
        <v>0.95000000000000295</v>
      </c>
      <c r="P1701" s="98">
        <v>3.7496680679056298</v>
      </c>
      <c r="Q1701" s="98">
        <v>0.53899999999999904</v>
      </c>
      <c r="R1701" s="98">
        <v>0.454068148846135</v>
      </c>
      <c r="S1701" s="99">
        <v>0.70000000000000095</v>
      </c>
      <c r="T1701" s="98">
        <v>0.69011885158916297</v>
      </c>
      <c r="U1701" s="98">
        <v>0.37583499999999997</v>
      </c>
      <c r="V1701" s="98">
        <v>-0.69030671642608998</v>
      </c>
      <c r="W1701" s="99">
        <v>0.94999999999999896</v>
      </c>
      <c r="X1701" s="98">
        <v>1.7153827867134499</v>
      </c>
      <c r="Y1701" s="98">
        <v>0.37615999999999999</v>
      </c>
      <c r="Z1701" s="98">
        <v>-0.33362619392585602</v>
      </c>
      <c r="AA1701" s="99">
        <v>0.7</v>
      </c>
      <c r="AB1701" s="98">
        <v>0.50632608501641896</v>
      </c>
      <c r="AC1701" t="str">
        <f>IF('Regression diagnostics'!AC1701="","",'Regression diagnostics'!AC1701)</f>
        <v/>
      </c>
    </row>
    <row r="1702" spans="1:29" x14ac:dyDescent="0.25">
      <c r="A1702" t="str">
        <f t="shared" si="55"/>
        <v>Nov</v>
      </c>
      <c r="B1702">
        <f t="shared" si="56"/>
        <v>1701</v>
      </c>
      <c r="C1702" t="s">
        <v>2964</v>
      </c>
      <c r="D1702">
        <v>0</v>
      </c>
      <c r="E1702" s="98">
        <v>0.862680000000008</v>
      </c>
      <c r="F1702" s="98">
        <v>0.44786337730543802</v>
      </c>
      <c r="G1702" s="99">
        <v>0.95000000000003204</v>
      </c>
      <c r="H1702" s="98">
        <v>1.1121569209645099</v>
      </c>
      <c r="I1702" s="98">
        <v>0.85573000000000099</v>
      </c>
      <c r="J1702" s="98">
        <v>0.68994735497860304</v>
      </c>
      <c r="K1702" s="99">
        <v>0.70000000000000095</v>
      </c>
      <c r="L1702" s="98">
        <v>1.04710014456542</v>
      </c>
      <c r="M1702" s="98">
        <v>0.34476499999999899</v>
      </c>
      <c r="N1702" s="98">
        <v>-0.28006408729129101</v>
      </c>
      <c r="O1702" s="99">
        <v>0.95000000000003304</v>
      </c>
      <c r="P1702" s="98">
        <v>0.69762560065753798</v>
      </c>
      <c r="Q1702" s="98">
        <v>0.36203999999999997</v>
      </c>
      <c r="R1702" s="98">
        <v>-1.5058550972640901</v>
      </c>
      <c r="S1702" s="99">
        <v>0.70000000000000095</v>
      </c>
      <c r="T1702" s="98">
        <v>2.2911239152093801</v>
      </c>
      <c r="U1702" s="98">
        <v>0.36905000000000099</v>
      </c>
      <c r="V1702" s="98">
        <v>4.0846551267574201E-2</v>
      </c>
      <c r="W1702" s="99">
        <v>0.95000000000001805</v>
      </c>
      <c r="X1702" s="98">
        <v>0.101448371601026</v>
      </c>
      <c r="Y1702" s="98">
        <v>0.37505000000000099</v>
      </c>
      <c r="Z1702" s="98">
        <v>-0.68241721484845996</v>
      </c>
      <c r="AA1702" s="99">
        <v>0.7</v>
      </c>
      <c r="AB1702" s="98">
        <v>1.0358685171736099</v>
      </c>
      <c r="AC1702" t="str">
        <f>IF('Regression diagnostics'!AC1702="","",'Regression diagnostics'!AC1702)</f>
        <v/>
      </c>
    </row>
    <row r="1703" spans="1:29" x14ac:dyDescent="0.25">
      <c r="A1703" t="str">
        <f t="shared" si="55"/>
        <v>Nov</v>
      </c>
      <c r="B1703">
        <f t="shared" si="56"/>
        <v>1702</v>
      </c>
      <c r="C1703" t="s">
        <v>2964</v>
      </c>
      <c r="D1703">
        <v>15</v>
      </c>
      <c r="E1703" s="98">
        <v>0.80555999999999395</v>
      </c>
      <c r="F1703" s="98">
        <v>-0.44786337730646297</v>
      </c>
      <c r="G1703" s="99">
        <v>0.55000000000000604</v>
      </c>
      <c r="H1703" s="98">
        <v>0.28207484371785602</v>
      </c>
      <c r="I1703" s="98">
        <v>0.81250999999999995</v>
      </c>
      <c r="J1703" s="98">
        <v>-0.66282415955473395</v>
      </c>
      <c r="K1703" s="99">
        <v>0.3</v>
      </c>
      <c r="L1703" s="98">
        <v>0.43110742879561098</v>
      </c>
      <c r="M1703" s="98">
        <v>0.46020499999999998</v>
      </c>
      <c r="N1703" s="98">
        <v>0.280064087291373</v>
      </c>
      <c r="O1703" s="99">
        <v>0.55000000000000604</v>
      </c>
      <c r="P1703" s="98">
        <v>0.176937830057287</v>
      </c>
      <c r="Q1703" s="98">
        <v>0.44292999999999999</v>
      </c>
      <c r="R1703" s="98">
        <v>1.0901238840981999</v>
      </c>
      <c r="S1703" s="99">
        <v>0.3</v>
      </c>
      <c r="T1703" s="98">
        <v>0.71043145793450602</v>
      </c>
      <c r="U1703" s="98">
        <v>0.37935000000000102</v>
      </c>
      <c r="V1703" s="98">
        <v>-4.0846551267894798E-2</v>
      </c>
      <c r="W1703" s="99">
        <v>0.55000000000000504</v>
      </c>
      <c r="X1703" s="98">
        <v>2.57302121899638E-2</v>
      </c>
      <c r="Y1703" s="98">
        <v>0.37335000000000101</v>
      </c>
      <c r="Z1703" s="98">
        <v>0.42383683544164402</v>
      </c>
      <c r="AA1703" s="99">
        <v>0.3</v>
      </c>
      <c r="AB1703" s="98">
        <v>0.27568197042743098</v>
      </c>
      <c r="AC1703" t="str">
        <f>IF('Regression diagnostics'!AC1703="","",'Regression diagnostics'!AC1703)</f>
        <v/>
      </c>
    </row>
    <row r="1704" spans="1:29" x14ac:dyDescent="0.25">
      <c r="A1704" t="str">
        <f t="shared" si="55"/>
        <v>Nov</v>
      </c>
      <c r="B1704">
        <f t="shared" si="56"/>
        <v>1703</v>
      </c>
      <c r="C1704" t="s">
        <v>2964</v>
      </c>
      <c r="D1704">
        <v>30</v>
      </c>
      <c r="E1704" s="98">
        <v>0.76233999999999302</v>
      </c>
      <c r="F1704" s="98">
        <v>0.44786337730741999</v>
      </c>
      <c r="G1704" s="99">
        <v>0.55000000000001403</v>
      </c>
      <c r="H1704" s="98">
        <v>0.28207484371846397</v>
      </c>
      <c r="I1704" s="98">
        <v>0.76929000000000003</v>
      </c>
      <c r="J1704" s="98">
        <v>-2.9381386486630599E-2</v>
      </c>
      <c r="K1704" s="99">
        <v>0.3</v>
      </c>
      <c r="L1704" s="98">
        <v>1.91055814672575E-2</v>
      </c>
      <c r="M1704" s="98">
        <v>0.54109499999999999</v>
      </c>
      <c r="N1704" s="98">
        <v>-0.28006408729133903</v>
      </c>
      <c r="O1704" s="99">
        <v>0.55000000000001603</v>
      </c>
      <c r="P1704" s="98">
        <v>0.17693783005726901</v>
      </c>
      <c r="Q1704" s="98">
        <v>0.52381999999999995</v>
      </c>
      <c r="R1704" s="98">
        <v>0.777192932738339</v>
      </c>
      <c r="S1704" s="99">
        <v>0.3</v>
      </c>
      <c r="T1704" s="98">
        <v>0.50634217515787405</v>
      </c>
      <c r="U1704" s="98">
        <v>0.37765000000000098</v>
      </c>
      <c r="V1704" s="98">
        <v>4.0846551267753897E-2</v>
      </c>
      <c r="W1704" s="99">
        <v>0.55000000000000904</v>
      </c>
      <c r="X1704" s="98">
        <v>2.5730212189875201E-2</v>
      </c>
      <c r="Y1704" s="98">
        <v>0.37164999999999998</v>
      </c>
      <c r="Z1704" s="98">
        <v>0.49256713308086503</v>
      </c>
      <c r="AA1704" s="99">
        <v>0.3</v>
      </c>
      <c r="AB1704" s="98">
        <v>0.32039823304349502</v>
      </c>
      <c r="AC1704" t="str">
        <f>IF('Regression diagnostics'!AC1704="","",'Regression diagnostics'!AC1704)</f>
        <v/>
      </c>
    </row>
    <row r="1705" spans="1:29" x14ac:dyDescent="0.25">
      <c r="A1705" t="str">
        <f t="shared" si="55"/>
        <v>Nov</v>
      </c>
      <c r="B1705">
        <f t="shared" si="56"/>
        <v>1704</v>
      </c>
      <c r="C1705" t="s">
        <v>2964</v>
      </c>
      <c r="D1705">
        <v>45</v>
      </c>
      <c r="E1705" s="98">
        <v>0.733020000000006</v>
      </c>
      <c r="F1705" s="98">
        <v>-0.44786337730812897</v>
      </c>
      <c r="G1705" s="99">
        <v>0.94999999999999896</v>
      </c>
      <c r="H1705" s="98">
        <v>1.11215692097082</v>
      </c>
      <c r="I1705" s="98">
        <v>0.72606999999999899</v>
      </c>
      <c r="J1705" s="98">
        <v>0.36741408208902998</v>
      </c>
      <c r="K1705" s="99">
        <v>0.70000000000000095</v>
      </c>
      <c r="L1705" s="98">
        <v>0.55750773648712704</v>
      </c>
      <c r="M1705" s="98">
        <v>0.58743500000000004</v>
      </c>
      <c r="N1705" s="98">
        <v>0.28006408729138499</v>
      </c>
      <c r="O1705" s="99">
        <v>0.95000000000000295</v>
      </c>
      <c r="P1705" s="98">
        <v>0.69762560065754897</v>
      </c>
      <c r="Q1705" s="98">
        <v>0.60470999999999997</v>
      </c>
      <c r="R1705" s="98">
        <v>-1.3465184559416901</v>
      </c>
      <c r="S1705" s="99">
        <v>0.70000000000000095</v>
      </c>
      <c r="T1705" s="98">
        <v>2.04821547334909</v>
      </c>
      <c r="U1705" s="98">
        <v>0.36395</v>
      </c>
      <c r="V1705" s="98">
        <v>-4.0846551267790597E-2</v>
      </c>
      <c r="W1705" s="99">
        <v>0.94999999999999196</v>
      </c>
      <c r="X1705" s="98">
        <v>0.101448371601536</v>
      </c>
      <c r="Y1705" s="98">
        <v>0.36995</v>
      </c>
      <c r="Z1705" s="98">
        <v>-0.71741296945593303</v>
      </c>
      <c r="AA1705" s="99">
        <v>0.7</v>
      </c>
      <c r="AB1705" s="98">
        <v>1.08901927542314</v>
      </c>
      <c r="AC1705" t="str">
        <f>IF('Regression diagnostics'!AC1705="","",'Regression diagnostics'!AC1705)</f>
        <v/>
      </c>
    </row>
    <row r="1706" spans="1:29" x14ac:dyDescent="0.25">
      <c r="A1706" t="str">
        <f t="shared" si="55"/>
        <v>Nov</v>
      </c>
      <c r="B1706">
        <f t="shared" si="56"/>
        <v>1705</v>
      </c>
      <c r="C1706" t="s">
        <v>2965</v>
      </c>
      <c r="D1706">
        <v>0</v>
      </c>
      <c r="E1706" s="98">
        <v>0.85597500000000704</v>
      </c>
      <c r="F1706" s="98">
        <v>6.8658300764843694E-2</v>
      </c>
      <c r="G1706" s="99">
        <v>0.95000000000003104</v>
      </c>
      <c r="H1706" s="98">
        <v>0.170460524026771</v>
      </c>
      <c r="I1706" s="98">
        <v>0.862900000000001</v>
      </c>
      <c r="J1706" s="98">
        <v>-0.502056509686852</v>
      </c>
      <c r="K1706" s="99">
        <v>0.70000000000000095</v>
      </c>
      <c r="L1706" s="98">
        <v>0.76185827435767794</v>
      </c>
      <c r="M1706" s="98">
        <v>0.27934500000000101</v>
      </c>
      <c r="N1706" s="98">
        <v>1.59622018661978E-2</v>
      </c>
      <c r="O1706" s="99">
        <v>0.95000000000003004</v>
      </c>
      <c r="P1706" s="98">
        <v>3.9757806377442001E-2</v>
      </c>
      <c r="Q1706" s="98">
        <v>0.28311999999999998</v>
      </c>
      <c r="R1706" s="98">
        <v>-0.30711518431041801</v>
      </c>
      <c r="S1706" s="99">
        <v>0.70000000000000095</v>
      </c>
      <c r="T1706" s="98">
        <v>0.46674435131807901</v>
      </c>
      <c r="U1706" s="98">
        <v>0.368840000000001</v>
      </c>
      <c r="V1706" s="98">
        <v>-0.17427861874296399</v>
      </c>
      <c r="W1706" s="99">
        <v>0.95000000000001705</v>
      </c>
      <c r="X1706" s="98">
        <v>0.43286019141344201</v>
      </c>
      <c r="Y1706" s="98">
        <v>0.36869000000000102</v>
      </c>
      <c r="Z1706" s="98">
        <v>-5.7159732525885201E-2</v>
      </c>
      <c r="AA1706" s="99">
        <v>0.7</v>
      </c>
      <c r="AB1706" s="98">
        <v>8.6743031324328895E-2</v>
      </c>
      <c r="AC1706" t="str">
        <f>IF('Regression diagnostics'!AC1706="","",'Regression diagnostics'!AC1706)</f>
        <v/>
      </c>
    </row>
    <row r="1707" spans="1:29" x14ac:dyDescent="0.25">
      <c r="A1707" t="str">
        <f t="shared" ref="A1707:A1770" si="57">A1706</f>
        <v>Nov</v>
      </c>
      <c r="B1707">
        <f t="shared" si="56"/>
        <v>1706</v>
      </c>
      <c r="C1707" t="s">
        <v>2965</v>
      </c>
      <c r="D1707">
        <v>15</v>
      </c>
      <c r="E1707" s="98">
        <v>0.84387499999999405</v>
      </c>
      <c r="F1707" s="98">
        <v>-6.8658300765940802E-2</v>
      </c>
      <c r="G1707" s="99">
        <v>0.55000000000000604</v>
      </c>
      <c r="H1707" s="98">
        <v>4.3233670329430297E-2</v>
      </c>
      <c r="I1707" s="98">
        <v>0.83694999999999997</v>
      </c>
      <c r="J1707" s="98">
        <v>0.29630381287380397</v>
      </c>
      <c r="K1707" s="99">
        <v>0.3</v>
      </c>
      <c r="L1707" s="98">
        <v>0.19268365617409899</v>
      </c>
      <c r="M1707" s="98">
        <v>0.364864999999999</v>
      </c>
      <c r="N1707" s="98">
        <v>-1.5962201866225201E-2</v>
      </c>
      <c r="O1707" s="99">
        <v>0.55000000000000404</v>
      </c>
      <c r="P1707" s="98">
        <v>1.00837182317308E-2</v>
      </c>
      <c r="Q1707" s="98">
        <v>0.36109000000000002</v>
      </c>
      <c r="R1707" s="98">
        <v>0.19510893513112601</v>
      </c>
      <c r="S1707" s="99">
        <v>0.3</v>
      </c>
      <c r="T1707" s="98">
        <v>0.12707658875633701</v>
      </c>
      <c r="U1707" s="98">
        <v>0.372280000000001</v>
      </c>
      <c r="V1707" s="98">
        <v>0.17427861874258399</v>
      </c>
      <c r="W1707" s="99">
        <v>0.55000000000000604</v>
      </c>
      <c r="X1707" s="98">
        <v>0.109785740251665</v>
      </c>
      <c r="Y1707" s="98">
        <v>0.37243000000000098</v>
      </c>
      <c r="Z1707" s="98">
        <v>0.135169585357024</v>
      </c>
      <c r="AA1707" s="99">
        <v>0.3</v>
      </c>
      <c r="AB1707" s="98">
        <v>8.7912408752594096E-2</v>
      </c>
      <c r="AC1707" t="str">
        <f>IF('Regression diagnostics'!AC1707="","",'Regression diagnostics'!AC1707)</f>
        <v/>
      </c>
    </row>
    <row r="1708" spans="1:29" x14ac:dyDescent="0.25">
      <c r="A1708" t="str">
        <f t="shared" si="57"/>
        <v>Nov</v>
      </c>
      <c r="B1708">
        <f t="shared" si="56"/>
        <v>1707</v>
      </c>
      <c r="C1708" t="s">
        <v>2965</v>
      </c>
      <c r="D1708">
        <v>30</v>
      </c>
      <c r="E1708" s="98">
        <v>0.81792499999999302</v>
      </c>
      <c r="F1708" s="98">
        <v>6.8658300766863897E-2</v>
      </c>
      <c r="G1708" s="99">
        <v>0.55000000000001403</v>
      </c>
      <c r="H1708" s="98">
        <v>4.32336703300122E-2</v>
      </c>
      <c r="I1708" s="98">
        <v>0.81100000000000005</v>
      </c>
      <c r="J1708" s="98">
        <v>0.39341178516021202</v>
      </c>
      <c r="K1708" s="99">
        <v>0.3</v>
      </c>
      <c r="L1708" s="98">
        <v>0.25584100698359402</v>
      </c>
      <c r="M1708" s="98">
        <v>0.44283499999999898</v>
      </c>
      <c r="N1708" s="98">
        <v>1.5962201866467102E-2</v>
      </c>
      <c r="O1708" s="99">
        <v>0.55000000000001203</v>
      </c>
      <c r="P1708" s="98">
        <v>1.00837182318837E-2</v>
      </c>
      <c r="Q1708" s="98">
        <v>0.43906000000000001</v>
      </c>
      <c r="R1708" s="98">
        <v>0.21294437795474799</v>
      </c>
      <c r="S1708" s="99">
        <v>0.3</v>
      </c>
      <c r="T1708" s="98">
        <v>0.13869352908726101</v>
      </c>
      <c r="U1708" s="98">
        <v>0.37602000000000102</v>
      </c>
      <c r="V1708" s="98">
        <v>-0.17427861874272599</v>
      </c>
      <c r="W1708" s="99">
        <v>0.55000000000001004</v>
      </c>
      <c r="X1708" s="98">
        <v>0.109785740251755</v>
      </c>
      <c r="Y1708" s="98">
        <v>0.37617</v>
      </c>
      <c r="Z1708" s="98">
        <v>-0.15807968457018401</v>
      </c>
      <c r="AA1708" s="99">
        <v>0.3</v>
      </c>
      <c r="AB1708" s="98">
        <v>0.102813196133381</v>
      </c>
      <c r="AC1708" t="str">
        <f>IF('Regression diagnostics'!AC1708="","",'Regression diagnostics'!AC1708)</f>
        <v/>
      </c>
    </row>
    <row r="1709" spans="1:29" x14ac:dyDescent="0.25">
      <c r="A1709" t="str">
        <f t="shared" si="57"/>
        <v>Nov</v>
      </c>
      <c r="B1709">
        <f t="shared" si="56"/>
        <v>1708</v>
      </c>
      <c r="C1709" t="s">
        <v>2965</v>
      </c>
      <c r="D1709">
        <v>45</v>
      </c>
      <c r="E1709" s="98">
        <v>0.77812500000000595</v>
      </c>
      <c r="F1709" s="98">
        <v>-6.8658300767688196E-2</v>
      </c>
      <c r="G1709" s="99">
        <v>0.95000000000000595</v>
      </c>
      <c r="H1709" s="98">
        <v>0.170460524033789</v>
      </c>
      <c r="I1709" s="98">
        <v>0.78504999999999903</v>
      </c>
      <c r="J1709" s="98">
        <v>-0.55150146897406305</v>
      </c>
      <c r="K1709" s="99">
        <v>0.70000000000000095</v>
      </c>
      <c r="L1709" s="98">
        <v>0.83691248432130805</v>
      </c>
      <c r="M1709" s="98">
        <v>0.51325500000000002</v>
      </c>
      <c r="N1709" s="98">
        <v>-1.5962201866483401E-2</v>
      </c>
      <c r="O1709" s="99">
        <v>0.95000000000000295</v>
      </c>
      <c r="P1709" s="98">
        <v>3.9757806378141899E-2</v>
      </c>
      <c r="Q1709" s="98">
        <v>0.51702999999999999</v>
      </c>
      <c r="R1709" s="98">
        <v>-0.31619654728732999</v>
      </c>
      <c r="S1709" s="99">
        <v>0.70000000000000095</v>
      </c>
      <c r="T1709" s="98">
        <v>0.48054733532271798</v>
      </c>
      <c r="U1709" s="98">
        <v>0.38006000000000001</v>
      </c>
      <c r="V1709" s="98">
        <v>0.17427861874264999</v>
      </c>
      <c r="W1709" s="99">
        <v>0.94999999999999196</v>
      </c>
      <c r="X1709" s="98">
        <v>0.43286019141255</v>
      </c>
      <c r="Y1709" s="98">
        <v>0.37991000000000003</v>
      </c>
      <c r="Z1709" s="98">
        <v>9.2155487133351602E-2</v>
      </c>
      <c r="AA1709" s="99">
        <v>0.7</v>
      </c>
      <c r="AB1709" s="98">
        <v>0.139851410774229</v>
      </c>
      <c r="AC1709" t="str">
        <f>IF('Regression diagnostics'!AC1709="","",'Regression diagnostics'!AC1709)</f>
        <v/>
      </c>
    </row>
    <row r="1710" spans="1:29" x14ac:dyDescent="0.25">
      <c r="A1710" t="str">
        <f t="shared" si="57"/>
        <v>Nov</v>
      </c>
      <c r="B1710">
        <f t="shared" si="56"/>
        <v>1709</v>
      </c>
      <c r="C1710" t="s">
        <v>2966</v>
      </c>
      <c r="D1710">
        <v>0</v>
      </c>
      <c r="E1710" s="98">
        <v>0.88080000000000902</v>
      </c>
      <c r="F1710" s="98">
        <v>1.24641222929599</v>
      </c>
      <c r="G1710" s="99">
        <v>0.95000000000003004</v>
      </c>
      <c r="H1710" s="98">
        <v>3.0995823780180398</v>
      </c>
      <c r="I1710" s="98">
        <v>0.88130000000000197</v>
      </c>
      <c r="J1710" s="98">
        <v>0.41077350792542699</v>
      </c>
      <c r="K1710" s="99">
        <v>0.70000000000000095</v>
      </c>
      <c r="L1710" s="98">
        <v>0.62331153056633204</v>
      </c>
      <c r="M1710" s="98">
        <v>0.222805</v>
      </c>
      <c r="N1710" s="98">
        <v>5.6593261162453001E-2</v>
      </c>
      <c r="O1710" s="99">
        <v>0.95000000000003004</v>
      </c>
      <c r="P1710" s="98">
        <v>0.140959928205518</v>
      </c>
      <c r="Q1710" s="98">
        <v>0.22763</v>
      </c>
      <c r="R1710" s="98">
        <v>-0.382242823483121</v>
      </c>
      <c r="S1710" s="99">
        <v>0.70000000000000195</v>
      </c>
      <c r="T1710" s="98">
        <v>0.58093658720140295</v>
      </c>
      <c r="U1710" s="98">
        <v>0.36227500000000101</v>
      </c>
      <c r="V1710" s="98">
        <v>0.22465603197263201</v>
      </c>
      <c r="W1710" s="99">
        <v>0.95000000000002005</v>
      </c>
      <c r="X1710" s="98">
        <v>0.55799630171311798</v>
      </c>
      <c r="Y1710" s="98">
        <v>0.35910000000000097</v>
      </c>
      <c r="Z1710" s="98">
        <v>0.46661006143461498</v>
      </c>
      <c r="AA1710" s="99">
        <v>0.70000000000000095</v>
      </c>
      <c r="AB1710" s="98">
        <v>0.708189740525492</v>
      </c>
      <c r="AC1710" t="str">
        <f>IF('Regression diagnostics'!AC1710="","",'Regression diagnostics'!AC1710)</f>
        <v/>
      </c>
    </row>
    <row r="1711" spans="1:29" x14ac:dyDescent="0.25">
      <c r="A1711" t="str">
        <f t="shared" si="57"/>
        <v>Nov</v>
      </c>
      <c r="B1711">
        <f t="shared" si="56"/>
        <v>1710</v>
      </c>
      <c r="C1711" t="s">
        <v>2966</v>
      </c>
      <c r="D1711">
        <v>15</v>
      </c>
      <c r="E1711" s="98">
        <v>0.833699999999993</v>
      </c>
      <c r="F1711" s="98">
        <v>-1.2464122292970601</v>
      </c>
      <c r="G1711" s="99">
        <v>0.55000000000000604</v>
      </c>
      <c r="H1711" s="98">
        <v>0.78614285303425002</v>
      </c>
      <c r="I1711" s="98">
        <v>0.83320000000000105</v>
      </c>
      <c r="J1711" s="98">
        <v>-0.856542114526055</v>
      </c>
      <c r="K1711" s="99">
        <v>0.3</v>
      </c>
      <c r="L1711" s="98">
        <v>0.55718897485886298</v>
      </c>
      <c r="M1711" s="98">
        <v>0.307584999999999</v>
      </c>
      <c r="N1711" s="98">
        <v>-5.6593261162387699E-2</v>
      </c>
      <c r="O1711" s="99">
        <v>0.55000000000000304</v>
      </c>
      <c r="P1711" s="98">
        <v>3.5751474427217003E-2</v>
      </c>
      <c r="Q1711" s="98">
        <v>0.30275999999999997</v>
      </c>
      <c r="R1711" s="98">
        <v>0.22915841688531299</v>
      </c>
      <c r="S1711" s="99">
        <v>0.3</v>
      </c>
      <c r="T1711" s="98">
        <v>0.14925450217297101</v>
      </c>
      <c r="U1711" s="98">
        <v>0.35757500000000098</v>
      </c>
      <c r="V1711" s="98">
        <v>-0.224656031973031</v>
      </c>
      <c r="W1711" s="99">
        <v>0.55000000000000504</v>
      </c>
      <c r="X1711" s="98">
        <v>0.14152384131576101</v>
      </c>
      <c r="Y1711" s="98">
        <v>0.36075000000000101</v>
      </c>
      <c r="Z1711" s="98">
        <v>-0.43147353517944997</v>
      </c>
      <c r="AA1711" s="99">
        <v>0.3</v>
      </c>
      <c r="AB1711" s="98">
        <v>0.28065021945046797</v>
      </c>
      <c r="AC1711" t="str">
        <f>IF('Regression diagnostics'!AC1711="","",'Regression diagnostics'!AC1711)</f>
        <v/>
      </c>
    </row>
    <row r="1712" spans="1:29" x14ac:dyDescent="0.25">
      <c r="A1712" t="str">
        <f t="shared" si="57"/>
        <v>Nov</v>
      </c>
      <c r="B1712">
        <f t="shared" si="56"/>
        <v>1711</v>
      </c>
      <c r="C1712" t="s">
        <v>2966</v>
      </c>
      <c r="D1712">
        <v>30</v>
      </c>
      <c r="E1712" s="98">
        <v>0.78559999999999197</v>
      </c>
      <c r="F1712" s="98">
        <v>1.2464122292981099</v>
      </c>
      <c r="G1712" s="99">
        <v>0.55000000000001503</v>
      </c>
      <c r="H1712" s="98">
        <v>0.78614285303492604</v>
      </c>
      <c r="I1712" s="98">
        <v>0.78510000000000002</v>
      </c>
      <c r="J1712" s="98">
        <v>0.90634107467288905</v>
      </c>
      <c r="K1712" s="99">
        <v>0.3</v>
      </c>
      <c r="L1712" s="98">
        <v>0.58961066319224498</v>
      </c>
      <c r="M1712" s="98">
        <v>0.38271499999999897</v>
      </c>
      <c r="N1712" s="98">
        <v>5.6593261162608398E-2</v>
      </c>
      <c r="O1712" s="99">
        <v>0.55000000000001203</v>
      </c>
      <c r="P1712" s="98">
        <v>3.5751474427357197E-2</v>
      </c>
      <c r="Q1712" s="98">
        <v>0.37789</v>
      </c>
      <c r="R1712" s="98">
        <v>0.29239316871450599</v>
      </c>
      <c r="S1712" s="99">
        <v>0.3</v>
      </c>
      <c r="T1712" s="98">
        <v>0.19044353750732401</v>
      </c>
      <c r="U1712" s="98">
        <v>0.35922500000000002</v>
      </c>
      <c r="V1712" s="98">
        <v>0.22465603197296199</v>
      </c>
      <c r="W1712" s="99">
        <v>0.55000000000001004</v>
      </c>
      <c r="X1712" s="98">
        <v>0.14152384131571799</v>
      </c>
      <c r="Y1712" s="98">
        <v>0.3624</v>
      </c>
      <c r="Z1712" s="98">
        <v>-5.3456898163846397E-2</v>
      </c>
      <c r="AA1712" s="99">
        <v>0.3</v>
      </c>
      <c r="AB1712" s="98">
        <v>3.4767325162492202E-2</v>
      </c>
      <c r="AC1712" t="str">
        <f>IF('Regression diagnostics'!AC1712="","",'Regression diagnostics'!AC1712)</f>
        <v/>
      </c>
    </row>
    <row r="1713" spans="1:29" x14ac:dyDescent="0.25">
      <c r="A1713" t="str">
        <f t="shared" si="57"/>
        <v>Nov</v>
      </c>
      <c r="B1713">
        <f t="shared" si="56"/>
        <v>1712</v>
      </c>
      <c r="C1713" t="s">
        <v>2966</v>
      </c>
      <c r="D1713">
        <v>45</v>
      </c>
      <c r="E1713" s="98">
        <v>0.73650000000000604</v>
      </c>
      <c r="F1713" s="98">
        <v>-1.24641222929887</v>
      </c>
      <c r="G1713" s="99">
        <v>0.94999999999999896</v>
      </c>
      <c r="H1713" s="98">
        <v>3.0995823780242202</v>
      </c>
      <c r="I1713" s="98">
        <v>0.73699999999999899</v>
      </c>
      <c r="J1713" s="98">
        <v>-0.486842676059829</v>
      </c>
      <c r="K1713" s="99">
        <v>0.70000000000000095</v>
      </c>
      <c r="L1713" s="98">
        <v>0.73876586958226398</v>
      </c>
      <c r="M1713" s="98">
        <v>0.44819500000000001</v>
      </c>
      <c r="N1713" s="98">
        <v>-5.65932611626025E-2</v>
      </c>
      <c r="O1713" s="99">
        <v>0.95000000000000995</v>
      </c>
      <c r="P1713" s="98">
        <v>0.14095992820586001</v>
      </c>
      <c r="Q1713" s="98">
        <v>0.45301999999999998</v>
      </c>
      <c r="R1713" s="98">
        <v>-0.41444038312857001</v>
      </c>
      <c r="S1713" s="99">
        <v>0.70000000000000095</v>
      </c>
      <c r="T1713" s="98">
        <v>0.62987910892823396</v>
      </c>
      <c r="U1713" s="98">
        <v>0.36722500000000002</v>
      </c>
      <c r="V1713" s="98">
        <v>-0.22465603197303199</v>
      </c>
      <c r="W1713" s="99">
        <v>0.95000000000000995</v>
      </c>
      <c r="X1713" s="98">
        <v>0.55799630171404802</v>
      </c>
      <c r="Y1713" s="98">
        <v>0.36404999999999998</v>
      </c>
      <c r="Z1713" s="98">
        <v>0.27413341109291101</v>
      </c>
      <c r="AA1713" s="99">
        <v>0.7</v>
      </c>
      <c r="AB1713" s="98">
        <v>0.41602891080147097</v>
      </c>
      <c r="AC1713" t="str">
        <f>IF('Regression diagnostics'!AC1713="","",'Regression diagnostics'!AC1713)</f>
        <v/>
      </c>
    </row>
    <row r="1714" spans="1:29" x14ac:dyDescent="0.25">
      <c r="A1714" t="str">
        <f t="shared" si="57"/>
        <v>Nov</v>
      </c>
      <c r="B1714">
        <f t="shared" si="56"/>
        <v>1713</v>
      </c>
      <c r="C1714" t="s">
        <v>2967</v>
      </c>
      <c r="D1714">
        <v>0</v>
      </c>
      <c r="E1714" s="98">
        <v>0.84233500000000805</v>
      </c>
      <c r="F1714" s="98">
        <v>1.3868976754797899</v>
      </c>
      <c r="G1714" s="99">
        <v>0.95000000000003004</v>
      </c>
      <c r="H1714" s="98">
        <v>3.4502932000002402</v>
      </c>
      <c r="I1714" s="98">
        <v>0.82065999999999995</v>
      </c>
      <c r="J1714" s="98">
        <v>2.1481933081143398</v>
      </c>
      <c r="K1714" s="99">
        <v>0.70000000000000095</v>
      </c>
      <c r="L1714" s="98">
        <v>3.2672643202212499</v>
      </c>
      <c r="M1714" s="98">
        <v>0.206235</v>
      </c>
      <c r="N1714" s="98">
        <v>0.831485606310709</v>
      </c>
      <c r="O1714" s="99">
        <v>0.95000000000003204</v>
      </c>
      <c r="P1714" s="98">
        <v>2.0725128384696898</v>
      </c>
      <c r="Q1714" s="98">
        <v>0.19766</v>
      </c>
      <c r="R1714" s="98">
        <v>0.94446174959986895</v>
      </c>
      <c r="S1714" s="99">
        <v>0.70000000000000095</v>
      </c>
      <c r="T1714" s="98">
        <v>1.4359555733045299</v>
      </c>
      <c r="U1714" s="98">
        <v>0.34596500000000202</v>
      </c>
      <c r="V1714" s="98">
        <v>-4.4931206395156499E-2</v>
      </c>
      <c r="W1714" s="99">
        <v>0.95000000000002305</v>
      </c>
      <c r="X1714" s="98">
        <v>0.111593252206923</v>
      </c>
      <c r="Y1714" s="98">
        <v>0.33399000000000101</v>
      </c>
      <c r="Z1714" s="98">
        <v>1.3776662063859799</v>
      </c>
      <c r="AA1714" s="99">
        <v>0.70000000000000095</v>
      </c>
      <c r="AB1714" s="98">
        <v>2.0928615878774299</v>
      </c>
      <c r="AC1714" t="str">
        <f>IF('Regression diagnostics'!AC1714="","",'Regression diagnostics'!AC1714)</f>
        <v/>
      </c>
    </row>
    <row r="1715" spans="1:29" x14ac:dyDescent="0.25">
      <c r="A1715" t="str">
        <f t="shared" si="57"/>
        <v>Nov</v>
      </c>
      <c r="B1715">
        <f t="shared" si="56"/>
        <v>1714</v>
      </c>
      <c r="C1715" t="s">
        <v>2967</v>
      </c>
      <c r="D1715">
        <v>15</v>
      </c>
      <c r="E1715" s="98">
        <v>0.77889499999999301</v>
      </c>
      <c r="F1715" s="98">
        <v>-1.38689767548058</v>
      </c>
      <c r="G1715" s="99">
        <v>0.55000000000000504</v>
      </c>
      <c r="H1715" s="98">
        <v>0.87509316070717202</v>
      </c>
      <c r="I1715" s="98">
        <v>0.80057</v>
      </c>
      <c r="J1715" s="98">
        <v>-2.0601829812756498</v>
      </c>
      <c r="K1715" s="99">
        <v>0.3</v>
      </c>
      <c r="L1715" s="98">
        <v>1.34262816726531</v>
      </c>
      <c r="M1715" s="98">
        <v>0.30369499999999899</v>
      </c>
      <c r="N1715" s="98">
        <v>-0.83148560631052004</v>
      </c>
      <c r="O1715" s="99">
        <v>0.55000000000000504</v>
      </c>
      <c r="P1715" s="98">
        <v>0.52564860586950102</v>
      </c>
      <c r="Q1715" s="98">
        <v>0.31226999999999999</v>
      </c>
      <c r="R1715" s="98">
        <v>-0.92798349479255404</v>
      </c>
      <c r="S1715" s="99">
        <v>0.3</v>
      </c>
      <c r="T1715" s="98">
        <v>0.604662695478282</v>
      </c>
      <c r="U1715" s="98">
        <v>0.329405</v>
      </c>
      <c r="V1715" s="98">
        <v>4.4931206394582097E-2</v>
      </c>
      <c r="W1715" s="99">
        <v>0.55000000000000704</v>
      </c>
      <c r="X1715" s="98">
        <v>2.8303244427472399E-2</v>
      </c>
      <c r="Y1715" s="98">
        <v>0.34138000000000102</v>
      </c>
      <c r="Z1715" s="98">
        <v>-0.87669312988667603</v>
      </c>
      <c r="AA1715" s="99">
        <v>0.3</v>
      </c>
      <c r="AB1715" s="98">
        <v>0.57042391626939704</v>
      </c>
      <c r="AC1715" t="str">
        <f>IF('Regression diagnostics'!AC1715="","",'Regression diagnostics'!AC1715)</f>
        <v/>
      </c>
    </row>
    <row r="1716" spans="1:29" x14ac:dyDescent="0.25">
      <c r="A1716" t="str">
        <f t="shared" si="57"/>
        <v>Nov</v>
      </c>
      <c r="B1716">
        <f t="shared" si="56"/>
        <v>1715</v>
      </c>
      <c r="C1716" t="s">
        <v>2967</v>
      </c>
      <c r="D1716">
        <v>30</v>
      </c>
      <c r="E1716" s="98">
        <v>0.75880499999999196</v>
      </c>
      <c r="F1716" s="98">
        <v>1.38689767548163</v>
      </c>
      <c r="G1716" s="99">
        <v>0.55000000000001303</v>
      </c>
      <c r="H1716" s="98">
        <v>0.87509316070785104</v>
      </c>
      <c r="I1716" s="98">
        <v>0.78047999999999995</v>
      </c>
      <c r="J1716" s="98">
        <v>-9.8601941090773706E-2</v>
      </c>
      <c r="K1716" s="99">
        <v>0.3</v>
      </c>
      <c r="L1716" s="98">
        <v>6.4117331955382204E-2</v>
      </c>
      <c r="M1716" s="98">
        <v>0.41830499999999898</v>
      </c>
      <c r="N1716" s="98">
        <v>0.83148560631066903</v>
      </c>
      <c r="O1716" s="99">
        <v>0.55000000000001603</v>
      </c>
      <c r="P1716" s="98">
        <v>0.52564860586960704</v>
      </c>
      <c r="Q1716" s="98">
        <v>0.42687999999999998</v>
      </c>
      <c r="R1716" s="98">
        <v>1.0809359287173E-3</v>
      </c>
      <c r="S1716" s="99">
        <v>0.3</v>
      </c>
      <c r="T1716" s="98">
        <v>7.0401159383006199E-4</v>
      </c>
      <c r="U1716" s="98">
        <v>0.33679500000000001</v>
      </c>
      <c r="V1716" s="98">
        <v>-4.49312063945723E-2</v>
      </c>
      <c r="W1716" s="99">
        <v>0.55000000000001203</v>
      </c>
      <c r="X1716" s="98">
        <v>2.8303244427466501E-2</v>
      </c>
      <c r="Y1716" s="98">
        <v>0.34877000000000002</v>
      </c>
      <c r="Z1716" s="98">
        <v>-0.95229645728976797</v>
      </c>
      <c r="AA1716" s="99">
        <v>0.3</v>
      </c>
      <c r="AB1716" s="98">
        <v>0.619662595546704</v>
      </c>
      <c r="AC1716" t="str">
        <f>IF('Regression diagnostics'!AC1716="","",'Regression diagnostics'!AC1716)</f>
        <v/>
      </c>
    </row>
    <row r="1717" spans="1:29" x14ac:dyDescent="0.25">
      <c r="A1717" t="str">
        <f t="shared" si="57"/>
        <v>Nov</v>
      </c>
      <c r="B1717">
        <f t="shared" si="56"/>
        <v>1716</v>
      </c>
      <c r="C1717" t="s">
        <v>2967</v>
      </c>
      <c r="D1717">
        <v>45</v>
      </c>
      <c r="E1717" s="98">
        <v>0.78206500000000601</v>
      </c>
      <c r="F1717" s="98">
        <v>-1.38689767548243</v>
      </c>
      <c r="G1717" s="99">
        <v>0.95000000000000295</v>
      </c>
      <c r="H1717" s="98">
        <v>3.4502932000058402</v>
      </c>
      <c r="I1717" s="98">
        <v>0.76038999999999901</v>
      </c>
      <c r="J1717" s="98">
        <v>1.14940513051023</v>
      </c>
      <c r="K1717" s="99">
        <v>0.70000000000000095</v>
      </c>
      <c r="L1717" s="98">
        <v>1.74516596444186</v>
      </c>
      <c r="M1717" s="98">
        <v>0.55006500000000003</v>
      </c>
      <c r="N1717" s="98">
        <v>-0.83148560631063495</v>
      </c>
      <c r="O1717" s="99">
        <v>0.95000000000000295</v>
      </c>
      <c r="P1717" s="98">
        <v>2.07251283846887</v>
      </c>
      <c r="Q1717" s="98">
        <v>0.54149000000000003</v>
      </c>
      <c r="R1717" s="98">
        <v>0.47140529634748801</v>
      </c>
      <c r="S1717" s="99">
        <v>0.70000000000000095</v>
      </c>
      <c r="T1717" s="98">
        <v>0.71647477722188202</v>
      </c>
      <c r="U1717" s="98">
        <v>0.36813500000000099</v>
      </c>
      <c r="V1717" s="98">
        <v>4.4931206394420199E-2</v>
      </c>
      <c r="W1717" s="99">
        <v>0.94999999999999896</v>
      </c>
      <c r="X1717" s="98">
        <v>0.111593252205067</v>
      </c>
      <c r="Y1717" s="98">
        <v>0.35615999999999998</v>
      </c>
      <c r="Z1717" s="98">
        <v>1.41616153645446</v>
      </c>
      <c r="AA1717" s="99">
        <v>0.7</v>
      </c>
      <c r="AB1717" s="98">
        <v>2.15146847501885</v>
      </c>
      <c r="AC1717" t="str">
        <f>IF('Regression diagnostics'!AC1717="","",'Regression diagnostics'!AC1717)</f>
        <v/>
      </c>
    </row>
    <row r="1718" spans="1:29" x14ac:dyDescent="0.25">
      <c r="A1718" t="str">
        <f t="shared" si="57"/>
        <v>Nov</v>
      </c>
      <c r="B1718">
        <f t="shared" si="56"/>
        <v>1717</v>
      </c>
      <c r="C1718" t="s">
        <v>2968</v>
      </c>
      <c r="D1718">
        <v>0</v>
      </c>
      <c r="E1718" s="98">
        <v>0.92380500000001098</v>
      </c>
      <c r="F1718" s="98">
        <v>4.1194980457557297E-2</v>
      </c>
      <c r="G1718" s="99">
        <v>0.95000000000002505</v>
      </c>
      <c r="H1718" s="98">
        <v>0.10227598892465301</v>
      </c>
      <c r="I1718" s="98">
        <v>0.91433000000000197</v>
      </c>
      <c r="J1718" s="98">
        <v>0.73558885585913802</v>
      </c>
      <c r="K1718" s="99">
        <v>0.70000000000000095</v>
      </c>
      <c r="L1718" s="98">
        <v>1.1164059217265001</v>
      </c>
      <c r="M1718" s="98">
        <v>0.23090000000000099</v>
      </c>
      <c r="N1718" s="98">
        <v>8.70665556343065E-2</v>
      </c>
      <c r="O1718" s="99">
        <v>0.95000000000002605</v>
      </c>
      <c r="P1718" s="98">
        <v>0.21686241695181299</v>
      </c>
      <c r="Q1718" s="98">
        <v>0.2341</v>
      </c>
      <c r="R1718" s="98">
        <v>-0.23941775120974099</v>
      </c>
      <c r="S1718" s="99">
        <v>0.70000000000000195</v>
      </c>
      <c r="T1718" s="98">
        <v>0.36385289674652699</v>
      </c>
      <c r="U1718" s="98">
        <v>0.367925000000002</v>
      </c>
      <c r="V1718" s="98">
        <v>-0.224656031973618</v>
      </c>
      <c r="W1718" s="99">
        <v>0.95000000000002205</v>
      </c>
      <c r="X1718" s="98">
        <v>0.55799630171557402</v>
      </c>
      <c r="Y1718" s="98">
        <v>0.36800000000000099</v>
      </c>
      <c r="Z1718" s="98">
        <v>-0.10498726382295</v>
      </c>
      <c r="AA1718" s="99">
        <v>0.70000000000000095</v>
      </c>
      <c r="AB1718" s="98">
        <v>0.159324613232359</v>
      </c>
      <c r="AC1718" t="str">
        <f>IF('Regression diagnostics'!AC1718="","",'Regression diagnostics'!AC1718)</f>
        <v/>
      </c>
    </row>
    <row r="1719" spans="1:29" x14ac:dyDescent="0.25">
      <c r="A1719" t="str">
        <f t="shared" si="57"/>
        <v>Nov</v>
      </c>
      <c r="B1719">
        <f t="shared" si="56"/>
        <v>1718</v>
      </c>
      <c r="C1719" t="s">
        <v>2968</v>
      </c>
      <c r="D1719">
        <v>15</v>
      </c>
      <c r="E1719" s="98">
        <v>0.85868499999999204</v>
      </c>
      <c r="F1719" s="98">
        <v>-4.11949804592672E-2</v>
      </c>
      <c r="G1719" s="99">
        <v>0.55000000000000204</v>
      </c>
      <c r="H1719" s="98">
        <v>2.5940119644379301E-2</v>
      </c>
      <c r="I1719" s="98">
        <v>0.86816000000000104</v>
      </c>
      <c r="J1719" s="98">
        <v>-0.50097753907746301</v>
      </c>
      <c r="K1719" s="99">
        <v>0.3</v>
      </c>
      <c r="L1719" s="98">
        <v>0.32580880056500899</v>
      </c>
      <c r="M1719" s="98">
        <v>0.31369999999999798</v>
      </c>
      <c r="N1719" s="98">
        <v>-8.7066555634455506E-2</v>
      </c>
      <c r="O1719" s="99">
        <v>0.55000000000000004</v>
      </c>
      <c r="P1719" s="98">
        <v>5.5002519174071202E-2</v>
      </c>
      <c r="Q1719" s="98">
        <v>0.3105</v>
      </c>
      <c r="R1719" s="98">
        <v>0.12430763180099801</v>
      </c>
      <c r="S1719" s="99">
        <v>0.3</v>
      </c>
      <c r="T1719" s="98">
        <v>8.0961978782904703E-2</v>
      </c>
      <c r="U1719" s="98">
        <v>0.36802499999999999</v>
      </c>
      <c r="V1719" s="98">
        <v>0.22465603197300099</v>
      </c>
      <c r="W1719" s="99">
        <v>0.55000000000000604</v>
      </c>
      <c r="X1719" s="98">
        <v>0.141523841315742</v>
      </c>
      <c r="Y1719" s="98">
        <v>0.367950000000001</v>
      </c>
      <c r="Z1719" s="98">
        <v>0.194735843310993</v>
      </c>
      <c r="AA1719" s="99">
        <v>0.3</v>
      </c>
      <c r="AB1719" s="98">
        <v>0.12665483631084301</v>
      </c>
      <c r="AC1719" t="str">
        <f>IF('Regression diagnostics'!AC1719="","",'Regression diagnostics'!AC1719)</f>
        <v/>
      </c>
    </row>
    <row r="1720" spans="1:29" x14ac:dyDescent="0.25">
      <c r="A1720" t="str">
        <f t="shared" si="57"/>
        <v>Nov</v>
      </c>
      <c r="B1720">
        <f t="shared" si="56"/>
        <v>1719</v>
      </c>
      <c r="C1720" t="s">
        <v>2968</v>
      </c>
      <c r="D1720">
        <v>30</v>
      </c>
      <c r="E1720" s="98">
        <v>0.81251499999999099</v>
      </c>
      <c r="F1720" s="98">
        <v>4.1194980460487099E-2</v>
      </c>
      <c r="G1720" s="99">
        <v>0.55000000000000904</v>
      </c>
      <c r="H1720" s="98">
        <v>2.5940119645147901E-2</v>
      </c>
      <c r="I1720" s="98">
        <v>0.82199</v>
      </c>
      <c r="J1720" s="98">
        <v>-0.442712755705579</v>
      </c>
      <c r="K1720" s="99">
        <v>0.3</v>
      </c>
      <c r="L1720" s="98">
        <v>0.287908277557061</v>
      </c>
      <c r="M1720" s="98">
        <v>0.390099999999998</v>
      </c>
      <c r="N1720" s="98">
        <v>8.7066555634789294E-2</v>
      </c>
      <c r="O1720" s="99">
        <v>0.55000000000000904</v>
      </c>
      <c r="P1720" s="98">
        <v>5.50025191742829E-2</v>
      </c>
      <c r="Q1720" s="98">
        <v>0.38690000000000002</v>
      </c>
      <c r="R1720" s="98">
        <v>0.22159186538438699</v>
      </c>
      <c r="S1720" s="99">
        <v>0.3</v>
      </c>
      <c r="T1720" s="98">
        <v>0.14432603347019601</v>
      </c>
      <c r="U1720" s="98">
        <v>0.367974999999999</v>
      </c>
      <c r="V1720" s="98">
        <v>-0.224656031972917</v>
      </c>
      <c r="W1720" s="99">
        <v>0.55000000000001303</v>
      </c>
      <c r="X1720" s="98">
        <v>0.14152384131569101</v>
      </c>
      <c r="Y1720" s="98">
        <v>0.3679</v>
      </c>
      <c r="Z1720" s="98">
        <v>-0.183280793704551</v>
      </c>
      <c r="AA1720" s="99">
        <v>0.3</v>
      </c>
      <c r="AB1720" s="98">
        <v>0.119204268507472</v>
      </c>
      <c r="AC1720" t="str">
        <f>IF('Regression diagnostics'!AC1720="","",'Regression diagnostics'!AC1720)</f>
        <v/>
      </c>
    </row>
    <row r="1721" spans="1:29" x14ac:dyDescent="0.25">
      <c r="A1721" t="str">
        <f t="shared" si="57"/>
        <v>Nov</v>
      </c>
      <c r="B1721">
        <f t="shared" si="56"/>
        <v>1720</v>
      </c>
      <c r="C1721" t="s">
        <v>2968</v>
      </c>
      <c r="D1721">
        <v>45</v>
      </c>
      <c r="E1721" s="98">
        <v>0.78529500000000696</v>
      </c>
      <c r="F1721" s="98">
        <v>-4.1194980461393298E-2</v>
      </c>
      <c r="G1721" s="99">
        <v>0.94999999999999896</v>
      </c>
      <c r="H1721" s="98">
        <v>0.10227598893414901</v>
      </c>
      <c r="I1721" s="98">
        <v>0.77581999999999895</v>
      </c>
      <c r="J1721" s="98">
        <v>0.705921880286973</v>
      </c>
      <c r="K1721" s="99">
        <v>0.7</v>
      </c>
      <c r="L1721" s="98">
        <v>1.0713563672667099</v>
      </c>
      <c r="M1721" s="98">
        <v>0.46010000000000101</v>
      </c>
      <c r="N1721" s="98">
        <v>-8.7066555634798495E-2</v>
      </c>
      <c r="O1721" s="99">
        <v>0.94999999999999896</v>
      </c>
      <c r="P1721" s="98">
        <v>0.21686241695297701</v>
      </c>
      <c r="Q1721" s="98">
        <v>0.46329999999999899</v>
      </c>
      <c r="R1721" s="98">
        <v>-0.28895245835655198</v>
      </c>
      <c r="S1721" s="99">
        <v>0.7</v>
      </c>
      <c r="T1721" s="98">
        <v>0.43913873737173098</v>
      </c>
      <c r="U1721" s="98">
        <v>0.36777500000000102</v>
      </c>
      <c r="V1721" s="98">
        <v>0.22465603197266901</v>
      </c>
      <c r="W1721" s="99">
        <v>0.95000000000000995</v>
      </c>
      <c r="X1721" s="98">
        <v>0.55799630171314696</v>
      </c>
      <c r="Y1721" s="98">
        <v>0.36785000000000001</v>
      </c>
      <c r="Z1721" s="98">
        <v>8.7489386519005993E-2</v>
      </c>
      <c r="AA1721" s="99">
        <v>0.7</v>
      </c>
      <c r="AB1721" s="98">
        <v>0.13277026560069799</v>
      </c>
      <c r="AC1721" t="str">
        <f>IF('Regression diagnostics'!AC1721="","",'Regression diagnostics'!AC1721)</f>
        <v/>
      </c>
    </row>
    <row r="1722" spans="1:29" x14ac:dyDescent="0.25">
      <c r="A1722" t="str">
        <f t="shared" si="57"/>
        <v>Nov</v>
      </c>
      <c r="B1722">
        <f t="shared" si="56"/>
        <v>1721</v>
      </c>
      <c r="C1722" t="s">
        <v>2969</v>
      </c>
      <c r="D1722">
        <v>0</v>
      </c>
      <c r="E1722" s="98">
        <v>0.90647000000001099</v>
      </c>
      <c r="F1722" s="98">
        <v>-0.77531065788757703</v>
      </c>
      <c r="G1722" s="99">
        <v>0.95000000000002405</v>
      </c>
      <c r="H1722" s="98">
        <v>1.9261048046281799</v>
      </c>
      <c r="I1722" s="98">
        <v>0.90292000000000205</v>
      </c>
      <c r="J1722" s="98">
        <v>-9.1283001762844304E-3</v>
      </c>
      <c r="K1722" s="99">
        <v>0.70000000000000095</v>
      </c>
      <c r="L1722" s="98">
        <v>1.38501505975376E-2</v>
      </c>
      <c r="M1722" s="98">
        <v>0.21952000000000199</v>
      </c>
      <c r="N1722" s="98">
        <v>-0.47015940042774301</v>
      </c>
      <c r="O1722" s="99">
        <v>0.95000000000002505</v>
      </c>
      <c r="P1722" s="98">
        <v>1.17131754328002</v>
      </c>
      <c r="Q1722" s="98">
        <v>0.22292000000000101</v>
      </c>
      <c r="R1722" s="98">
        <v>-0.41444038312864301</v>
      </c>
      <c r="S1722" s="99">
        <v>0.70000000000000095</v>
      </c>
      <c r="T1722" s="98">
        <v>0.62987910892834498</v>
      </c>
      <c r="U1722" s="98">
        <v>0.37757000000000202</v>
      </c>
      <c r="V1722" s="98">
        <v>6.2631378610012597E-2</v>
      </c>
      <c r="W1722" s="99">
        <v>0.95000000000002105</v>
      </c>
      <c r="X1722" s="98">
        <v>0.15555455941027399</v>
      </c>
      <c r="Y1722" s="98">
        <v>0.37692000000000098</v>
      </c>
      <c r="Z1722" s="98">
        <v>0.102654213515482</v>
      </c>
      <c r="AA1722" s="99">
        <v>0.70000000000000095</v>
      </c>
      <c r="AB1722" s="98">
        <v>0.15578402485044901</v>
      </c>
      <c r="AC1722" t="str">
        <f>IF('Regression diagnostics'!AC1722="","",'Regression diagnostics'!AC1722)</f>
        <v/>
      </c>
    </row>
    <row r="1723" spans="1:29" x14ac:dyDescent="0.25">
      <c r="A1723" t="str">
        <f t="shared" si="57"/>
        <v>Nov</v>
      </c>
      <c r="B1723">
        <f t="shared" si="56"/>
        <v>1722</v>
      </c>
      <c r="C1723" t="s">
        <v>2969</v>
      </c>
      <c r="D1723">
        <v>15</v>
      </c>
      <c r="E1723" s="98">
        <v>0.85778999999999195</v>
      </c>
      <c r="F1723" s="98">
        <v>0.77531065788562303</v>
      </c>
      <c r="G1723" s="99">
        <v>0.55000000000000204</v>
      </c>
      <c r="H1723" s="98">
        <v>0.48851533583583601</v>
      </c>
      <c r="I1723" s="98">
        <v>0.86134000000000099</v>
      </c>
      <c r="J1723" s="98">
        <v>0.371500242695538</v>
      </c>
      <c r="K1723" s="99">
        <v>0.3</v>
      </c>
      <c r="L1723" s="98">
        <v>0.241589525185988</v>
      </c>
      <c r="M1723" s="98">
        <v>0.30103999999999798</v>
      </c>
      <c r="N1723" s="98">
        <v>0.47015940042710902</v>
      </c>
      <c r="O1723" s="99">
        <v>0.55000000000000004</v>
      </c>
      <c r="P1723" s="98">
        <v>0.29707967170403998</v>
      </c>
      <c r="Q1723" s="98">
        <v>0.29764000000000002</v>
      </c>
      <c r="R1723" s="98">
        <v>0.44642653855483699</v>
      </c>
      <c r="S1723" s="99">
        <v>0.3</v>
      </c>
      <c r="T1723" s="98">
        <v>0.29078669302406701</v>
      </c>
      <c r="U1723" s="98">
        <v>0.37569000000000002</v>
      </c>
      <c r="V1723" s="98">
        <v>-6.2631378610649796E-2</v>
      </c>
      <c r="W1723" s="99">
        <v>0.55000000000000504</v>
      </c>
      <c r="X1723" s="98">
        <v>3.9453090844006597E-2</v>
      </c>
      <c r="Y1723" s="98">
        <v>0.37634000000000101</v>
      </c>
      <c r="Z1723" s="98">
        <v>-0.10233177648509199</v>
      </c>
      <c r="AA1723" s="99">
        <v>0.3</v>
      </c>
      <c r="AB1723" s="98">
        <v>6.6554872017288796E-2</v>
      </c>
      <c r="AC1723" t="str">
        <f>IF('Regression diagnostics'!AC1723="","",'Regression diagnostics'!AC1723)</f>
        <v/>
      </c>
    </row>
    <row r="1724" spans="1:29" x14ac:dyDescent="0.25">
      <c r="A1724" t="str">
        <f t="shared" si="57"/>
        <v>Nov</v>
      </c>
      <c r="B1724">
        <f t="shared" si="56"/>
        <v>1723</v>
      </c>
      <c r="C1724" t="s">
        <v>2969</v>
      </c>
      <c r="D1724">
        <v>30</v>
      </c>
      <c r="E1724" s="98">
        <v>0.816209999999991</v>
      </c>
      <c r="F1724" s="98">
        <v>-0.77531065788444797</v>
      </c>
      <c r="G1724" s="99">
        <v>0.55000000000000904</v>
      </c>
      <c r="H1724" s="98">
        <v>0.48851533583510098</v>
      </c>
      <c r="I1724" s="98">
        <v>0.81976000000000004</v>
      </c>
      <c r="J1724" s="98">
        <v>-0.72507285973829305</v>
      </c>
      <c r="K1724" s="99">
        <v>0.3</v>
      </c>
      <c r="L1724" s="98">
        <v>0.471615834425541</v>
      </c>
      <c r="M1724" s="98">
        <v>0.37575999999999798</v>
      </c>
      <c r="N1724" s="98">
        <v>-0.47015940042669901</v>
      </c>
      <c r="O1724" s="99">
        <v>0.55000000000000704</v>
      </c>
      <c r="P1724" s="98">
        <v>0.29707967170378502</v>
      </c>
      <c r="Q1724" s="98">
        <v>0.37236000000000002</v>
      </c>
      <c r="R1724" s="98">
        <v>-7.8908322795387495E-2</v>
      </c>
      <c r="S1724" s="99">
        <v>0.3</v>
      </c>
      <c r="T1724" s="98">
        <v>5.1393011436809903E-2</v>
      </c>
      <c r="U1724" s="98">
        <v>0.37511</v>
      </c>
      <c r="V1724" s="98">
        <v>6.26313786106905E-2</v>
      </c>
      <c r="W1724" s="99">
        <v>0.55000000000001004</v>
      </c>
      <c r="X1724" s="98">
        <v>3.9453090844032701E-2</v>
      </c>
      <c r="Y1724" s="98">
        <v>0.37575999999999998</v>
      </c>
      <c r="Z1724" s="98">
        <v>3.0546798950444802E-3</v>
      </c>
      <c r="AA1724" s="99">
        <v>0.3</v>
      </c>
      <c r="AB1724" s="98">
        <v>1.9867011891870098E-3</v>
      </c>
      <c r="AC1724" t="str">
        <f>IF('Regression diagnostics'!AC1724="","",'Regression diagnostics'!AC1724)</f>
        <v/>
      </c>
    </row>
    <row r="1725" spans="1:29" x14ac:dyDescent="0.25">
      <c r="A1725" t="str">
        <f t="shared" si="57"/>
        <v>Nov</v>
      </c>
      <c r="B1725">
        <f t="shared" si="56"/>
        <v>1724</v>
      </c>
      <c r="C1725" t="s">
        <v>2969</v>
      </c>
      <c r="D1725">
        <v>45</v>
      </c>
      <c r="E1725" s="98">
        <v>0.78173000000000703</v>
      </c>
      <c r="F1725" s="98">
        <v>0.77531065788359099</v>
      </c>
      <c r="G1725" s="99">
        <v>0.95000000000000595</v>
      </c>
      <c r="H1725" s="98">
        <v>1.9261048046178999</v>
      </c>
      <c r="I1725" s="98">
        <v>0.77817999999999898</v>
      </c>
      <c r="J1725" s="98">
        <v>0.54921939393018604</v>
      </c>
      <c r="K1725" s="99">
        <v>0.70000000000000095</v>
      </c>
      <c r="L1725" s="98">
        <v>0.83344830743788001</v>
      </c>
      <c r="M1725" s="98">
        <v>0.44368000000000102</v>
      </c>
      <c r="N1725" s="98">
        <v>0.47015940042661802</v>
      </c>
      <c r="O1725" s="99">
        <v>0.95000000000000595</v>
      </c>
      <c r="P1725" s="98">
        <v>1.17131754327699</v>
      </c>
      <c r="Q1725" s="98">
        <v>0.44707999999999898</v>
      </c>
      <c r="R1725" s="98">
        <v>-0.14695296453557499</v>
      </c>
      <c r="S1725" s="99">
        <v>0.70000000000000095</v>
      </c>
      <c r="T1725" s="98">
        <v>0.22332628162190599</v>
      </c>
      <c r="U1725" s="98">
        <v>0.375830000000001</v>
      </c>
      <c r="V1725" s="98">
        <v>-6.2631378610910393E-2</v>
      </c>
      <c r="W1725" s="99">
        <v>0.95000000000000595</v>
      </c>
      <c r="X1725" s="98">
        <v>0.155554559412479</v>
      </c>
      <c r="Y1725" s="98">
        <v>0.37518000000000001</v>
      </c>
      <c r="Z1725" s="98">
        <v>4.89940564506589E-2</v>
      </c>
      <c r="AA1725" s="99">
        <v>0.7</v>
      </c>
      <c r="AB1725" s="98">
        <v>7.4351134333706506E-2</v>
      </c>
      <c r="AC1725" t="str">
        <f>IF('Regression diagnostics'!AC1725="","",'Regression diagnostics'!AC1725)</f>
        <v/>
      </c>
    </row>
    <row r="1726" spans="1:29" x14ac:dyDescent="0.25">
      <c r="A1726" t="str">
        <f t="shared" si="57"/>
        <v>Nov</v>
      </c>
      <c r="B1726">
        <f t="shared" si="56"/>
        <v>1725</v>
      </c>
      <c r="C1726" t="s">
        <v>2970</v>
      </c>
      <c r="D1726">
        <v>0</v>
      </c>
      <c r="E1726" s="98">
        <v>0.92147500000000804</v>
      </c>
      <c r="F1726" s="98">
        <v>1.18831674403218</v>
      </c>
      <c r="G1726" s="99">
        <v>0.95000000000002105</v>
      </c>
      <c r="H1726" s="98">
        <v>2.95466804891351</v>
      </c>
      <c r="I1726" s="98">
        <v>0.91900000000000104</v>
      </c>
      <c r="J1726" s="98">
        <v>0.61616026188824502</v>
      </c>
      <c r="K1726" s="99">
        <v>0.7</v>
      </c>
      <c r="L1726" s="98">
        <v>0.93507004020734896</v>
      </c>
      <c r="M1726" s="98">
        <v>0.21827000000000199</v>
      </c>
      <c r="N1726" s="98">
        <v>3.7728840774570803E-2</v>
      </c>
      <c r="O1726" s="99">
        <v>0.95000000000002205</v>
      </c>
      <c r="P1726" s="98">
        <v>9.3973111291945993E-2</v>
      </c>
      <c r="Q1726" s="98">
        <v>0.22627</v>
      </c>
      <c r="R1726" s="98">
        <v>-0.64973024207614405</v>
      </c>
      <c r="S1726" s="99">
        <v>0.70000000000000095</v>
      </c>
      <c r="T1726" s="98">
        <v>0.98760742747623997</v>
      </c>
      <c r="U1726" s="98">
        <v>0.37017500000000197</v>
      </c>
      <c r="V1726" s="98">
        <v>0.46973533957942298</v>
      </c>
      <c r="W1726" s="99">
        <v>0.95000000000001905</v>
      </c>
      <c r="X1726" s="98">
        <v>1.1669402422417801</v>
      </c>
      <c r="Y1726" s="98">
        <v>0.373000000000001</v>
      </c>
      <c r="Z1726" s="98">
        <v>-0.12831776689469099</v>
      </c>
      <c r="AA1726" s="99">
        <v>0.70000000000000095</v>
      </c>
      <c r="AB1726" s="98">
        <v>0.19473066459445701</v>
      </c>
      <c r="AC1726" t="str">
        <f>IF('Regression diagnostics'!AC1726="","",'Regression diagnostics'!AC1726)</f>
        <v/>
      </c>
    </row>
    <row r="1727" spans="1:29" x14ac:dyDescent="0.25">
      <c r="A1727" t="str">
        <f t="shared" si="57"/>
        <v>Nov</v>
      </c>
      <c r="B1727">
        <f t="shared" si="56"/>
        <v>1726</v>
      </c>
      <c r="C1727" t="s">
        <v>2970</v>
      </c>
      <c r="D1727">
        <v>15</v>
      </c>
      <c r="E1727" s="98">
        <v>0.85747499999999299</v>
      </c>
      <c r="F1727" s="98">
        <v>-1.1883167440331801</v>
      </c>
      <c r="G1727" s="99">
        <v>0.55000000000000304</v>
      </c>
      <c r="H1727" s="98">
        <v>0.74938842929782901</v>
      </c>
      <c r="I1727" s="98">
        <v>0.85994999999999999</v>
      </c>
      <c r="J1727" s="98">
        <v>-0.96360987884178495</v>
      </c>
      <c r="K1727" s="99">
        <v>0.3</v>
      </c>
      <c r="L1727" s="98">
        <v>0.62690127896708703</v>
      </c>
      <c r="M1727" s="98">
        <v>0.29468999999999901</v>
      </c>
      <c r="N1727" s="98">
        <v>-3.7728840774860599E-2</v>
      </c>
      <c r="O1727" s="99">
        <v>0.55000000000000104</v>
      </c>
      <c r="P1727" s="98">
        <v>2.3834272108393902E-2</v>
      </c>
      <c r="Q1727" s="98">
        <v>0.28669</v>
      </c>
      <c r="R1727" s="98">
        <v>0.411296120871954</v>
      </c>
      <c r="S1727" s="99">
        <v>0.3</v>
      </c>
      <c r="T1727" s="98">
        <v>0.26789979679482001</v>
      </c>
      <c r="U1727" s="98">
        <v>0.37177500000000002</v>
      </c>
      <c r="V1727" s="98">
        <v>-0.46973533957985603</v>
      </c>
      <c r="W1727" s="99">
        <v>0.55000000000000504</v>
      </c>
      <c r="X1727" s="98">
        <v>0.295969462809756</v>
      </c>
      <c r="Y1727" s="98">
        <v>0.368950000000001</v>
      </c>
      <c r="Z1727" s="98">
        <v>-0.17946244383573701</v>
      </c>
      <c r="AA1727" s="99">
        <v>0.3</v>
      </c>
      <c r="AB1727" s="98">
        <v>0.116720757512805</v>
      </c>
      <c r="AC1727" t="str">
        <f>IF('Regression diagnostics'!AC1727="","",'Regression diagnostics'!AC1727)</f>
        <v/>
      </c>
    </row>
    <row r="1728" spans="1:29" x14ac:dyDescent="0.25">
      <c r="A1728" t="str">
        <f t="shared" si="57"/>
        <v>Nov</v>
      </c>
      <c r="B1728">
        <f t="shared" si="56"/>
        <v>1727</v>
      </c>
      <c r="C1728" t="s">
        <v>2970</v>
      </c>
      <c r="D1728">
        <v>30</v>
      </c>
      <c r="E1728" s="98">
        <v>0.79842499999999195</v>
      </c>
      <c r="F1728" s="98">
        <v>1.1883167440342199</v>
      </c>
      <c r="G1728" s="99">
        <v>0.55000000000000904</v>
      </c>
      <c r="H1728" s="98">
        <v>0.74938842929849003</v>
      </c>
      <c r="I1728" s="98">
        <v>0.80089999999999995</v>
      </c>
      <c r="J1728" s="98">
        <v>0.71710502611482596</v>
      </c>
      <c r="K1728" s="99">
        <v>0.3</v>
      </c>
      <c r="L1728" s="98">
        <v>0.46643044977145998</v>
      </c>
      <c r="M1728" s="98">
        <v>0.35510999999999798</v>
      </c>
      <c r="N1728" s="98">
        <v>3.7728840775172301E-2</v>
      </c>
      <c r="O1728" s="99">
        <v>0.55000000000000704</v>
      </c>
      <c r="P1728" s="98">
        <v>2.3834272108591101E-2</v>
      </c>
      <c r="Q1728" s="98">
        <v>0.34710999999999997</v>
      </c>
      <c r="R1728" s="98">
        <v>0.45345262209144199</v>
      </c>
      <c r="S1728" s="99">
        <v>0.3</v>
      </c>
      <c r="T1728" s="98">
        <v>0.29536420285065101</v>
      </c>
      <c r="U1728" s="98">
        <v>0.36772500000000002</v>
      </c>
      <c r="V1728" s="98">
        <v>0.46973533957989799</v>
      </c>
      <c r="W1728" s="99">
        <v>0.55000000000000904</v>
      </c>
      <c r="X1728" s="98">
        <v>0.29596946280978498</v>
      </c>
      <c r="Y1728" s="98">
        <v>0.3649</v>
      </c>
      <c r="Z1728" s="98">
        <v>0.61093597901503804</v>
      </c>
      <c r="AA1728" s="99">
        <v>0.3</v>
      </c>
      <c r="AB1728" s="98">
        <v>0.39742165729767998</v>
      </c>
      <c r="AC1728" t="str">
        <f>IF('Regression diagnostics'!AC1728="","",'Regression diagnostics'!AC1728)</f>
        <v/>
      </c>
    </row>
    <row r="1729" spans="1:29" x14ac:dyDescent="0.25">
      <c r="A1729" t="str">
        <f t="shared" si="57"/>
        <v>Nov</v>
      </c>
      <c r="B1729">
        <f t="shared" si="56"/>
        <v>1728</v>
      </c>
      <c r="C1729" t="s">
        <v>2970</v>
      </c>
      <c r="D1729">
        <v>45</v>
      </c>
      <c r="E1729" s="98">
        <v>0.74432500000000601</v>
      </c>
      <c r="F1729" s="98">
        <v>-1.1883167440349001</v>
      </c>
      <c r="G1729" s="99">
        <v>0.94999999999999896</v>
      </c>
      <c r="H1729" s="98">
        <v>2.95466804891961</v>
      </c>
      <c r="I1729" s="98">
        <v>0.74184999999999901</v>
      </c>
      <c r="J1729" s="98">
        <v>-0.23961787962315101</v>
      </c>
      <c r="K1729" s="99">
        <v>0.7</v>
      </c>
      <c r="L1729" s="98">
        <v>0.36357731017738998</v>
      </c>
      <c r="M1729" s="98">
        <v>0.39953</v>
      </c>
      <c r="N1729" s="98">
        <v>-3.7728840775120703E-2</v>
      </c>
      <c r="O1729" s="99">
        <v>0.95000000000000595</v>
      </c>
      <c r="P1729" s="98">
        <v>9.3973111293300202E-2</v>
      </c>
      <c r="Q1729" s="98">
        <v>0.407529999999999</v>
      </c>
      <c r="R1729" s="98">
        <v>-0.67119528183967203</v>
      </c>
      <c r="S1729" s="99">
        <v>0.7</v>
      </c>
      <c r="T1729" s="98">
        <v>1.02024979800392</v>
      </c>
      <c r="U1729" s="98">
        <v>0.35802500000000098</v>
      </c>
      <c r="V1729" s="98">
        <v>-0.469735339580103</v>
      </c>
      <c r="W1729" s="99">
        <v>0.95000000000000295</v>
      </c>
      <c r="X1729" s="98">
        <v>1.16694024224327</v>
      </c>
      <c r="Y1729" s="98">
        <v>0.36085</v>
      </c>
      <c r="Z1729" s="98">
        <v>-0.53076894488202797</v>
      </c>
      <c r="AA1729" s="99">
        <v>0.7</v>
      </c>
      <c r="AB1729" s="98">
        <v>0.80559413049573603</v>
      </c>
      <c r="AC1729" t="str">
        <f>IF('Regression diagnostics'!AC1729="","",'Regression diagnostics'!AC1729)</f>
        <v/>
      </c>
    </row>
    <row r="1730" spans="1:29" x14ac:dyDescent="0.25">
      <c r="A1730" t="str">
        <f t="shared" si="57"/>
        <v>Nov</v>
      </c>
      <c r="B1730">
        <f t="shared" si="56"/>
        <v>1729</v>
      </c>
      <c r="C1730" t="s">
        <v>2971</v>
      </c>
      <c r="D1730">
        <v>0</v>
      </c>
      <c r="E1730" s="98">
        <v>0.90258000000001004</v>
      </c>
      <c r="F1730" s="98">
        <v>1.1027579384614701</v>
      </c>
      <c r="G1730" s="99">
        <v>0.95000000000002405</v>
      </c>
      <c r="H1730" s="98">
        <v>2.7413634723142901</v>
      </c>
      <c r="I1730" s="98">
        <v>0.89483000000000201</v>
      </c>
      <c r="J1730" s="98">
        <v>0.986617110702533</v>
      </c>
      <c r="K1730" s="99">
        <v>0.7</v>
      </c>
      <c r="L1730" s="98">
        <v>1.49772989958846</v>
      </c>
      <c r="M1730" s="98">
        <v>0.234400000000002</v>
      </c>
      <c r="N1730" s="98">
        <v>0.55142151901865599</v>
      </c>
      <c r="O1730" s="99">
        <v>0.95000000000002405</v>
      </c>
      <c r="P1730" s="98">
        <v>1.3738863554874801</v>
      </c>
      <c r="Q1730" s="98">
        <v>0.23265</v>
      </c>
      <c r="R1730" s="98">
        <v>0.30133613514327601</v>
      </c>
      <c r="S1730" s="99">
        <v>0.7</v>
      </c>
      <c r="T1730" s="98">
        <v>0.45796069650768401</v>
      </c>
      <c r="U1730" s="98">
        <v>0.36959500000000201</v>
      </c>
      <c r="V1730" s="98">
        <v>0.27367189349382698</v>
      </c>
      <c r="W1730" s="99">
        <v>0.95000000000002705</v>
      </c>
      <c r="X1730" s="98">
        <v>0.67975940032858895</v>
      </c>
      <c r="Y1730" s="98">
        <v>0.36587000000000103</v>
      </c>
      <c r="Z1730" s="98">
        <v>0.55176639764646496</v>
      </c>
      <c r="AA1730" s="99">
        <v>0.70000000000000195</v>
      </c>
      <c r="AB1730" s="98">
        <v>0.83747423966913104</v>
      </c>
      <c r="AC1730" t="str">
        <f>IF('Regression diagnostics'!AC1730="","",'Regression diagnostics'!AC1730)</f>
        <v/>
      </c>
    </row>
    <row r="1731" spans="1:29" x14ac:dyDescent="0.25">
      <c r="A1731" t="str">
        <f t="shared" si="57"/>
        <v>Nov</v>
      </c>
      <c r="B1731">
        <f t="shared" si="56"/>
        <v>1730</v>
      </c>
      <c r="C1731" t="s">
        <v>2971</v>
      </c>
      <c r="D1731">
        <v>15</v>
      </c>
      <c r="E1731" s="98">
        <v>0.84575999999999296</v>
      </c>
      <c r="F1731" s="98">
        <v>-1.1027579384627599</v>
      </c>
      <c r="G1731" s="99">
        <v>0.55000000000000504</v>
      </c>
      <c r="H1731" s="98">
        <v>0.69528828032241397</v>
      </c>
      <c r="I1731" s="98">
        <v>0.85351000000000099</v>
      </c>
      <c r="J1731" s="98">
        <v>-1.16579365703806</v>
      </c>
      <c r="K1731" s="99">
        <v>0.3</v>
      </c>
      <c r="L1731" s="98">
        <v>0.75860744456168805</v>
      </c>
      <c r="M1731" s="98">
        <v>0.30469999999999797</v>
      </c>
      <c r="N1731" s="98">
        <v>-0.55142151901903802</v>
      </c>
      <c r="O1731" s="99">
        <v>0.55000000000000404</v>
      </c>
      <c r="P1731" s="98">
        <v>0.34845692339310103</v>
      </c>
      <c r="Q1731" s="98">
        <v>0.30645</v>
      </c>
      <c r="R1731" s="98">
        <v>-0.40264863344231699</v>
      </c>
      <c r="S1731" s="99">
        <v>0.3</v>
      </c>
      <c r="T1731" s="98">
        <v>0.26226625968481798</v>
      </c>
      <c r="U1731" s="98">
        <v>0.364315</v>
      </c>
      <c r="V1731" s="98">
        <v>-0.27367189349432602</v>
      </c>
      <c r="W1731" s="99">
        <v>0.55000000000000604</v>
      </c>
      <c r="X1731" s="98">
        <v>0.17240645002421401</v>
      </c>
      <c r="Y1731" s="98">
        <v>0.36804000000000098</v>
      </c>
      <c r="Z1731" s="98">
        <v>-0.51471356232024301</v>
      </c>
      <c r="AA1731" s="99">
        <v>0.3</v>
      </c>
      <c r="AB1731" s="98">
        <v>0.334807835333707</v>
      </c>
      <c r="AC1731" t="str">
        <f>IF('Regression diagnostics'!AC1731="","",'Regression diagnostics'!AC1731)</f>
        <v/>
      </c>
    </row>
    <row r="1732" spans="1:29" x14ac:dyDescent="0.25">
      <c r="A1732" t="str">
        <f t="shared" si="57"/>
        <v>Nov</v>
      </c>
      <c r="B1732">
        <f t="shared" ref="B1732:B1795" si="58">B1731+1</f>
        <v>1731</v>
      </c>
      <c r="C1732" t="s">
        <v>2971</v>
      </c>
      <c r="D1732">
        <v>30</v>
      </c>
      <c r="E1732" s="98">
        <v>0.80443999999999205</v>
      </c>
      <c r="F1732" s="98">
        <v>1.10275793846383</v>
      </c>
      <c r="G1732" s="99">
        <v>0.55000000000001004</v>
      </c>
      <c r="H1732" s="98">
        <v>0.69528828032309697</v>
      </c>
      <c r="I1732" s="98">
        <v>0.81218999999999997</v>
      </c>
      <c r="J1732" s="98">
        <v>0.39390977476169498</v>
      </c>
      <c r="K1732" s="99">
        <v>0.3</v>
      </c>
      <c r="L1732" s="98">
        <v>0.256164908678708</v>
      </c>
      <c r="M1732" s="98">
        <v>0.37849999999999701</v>
      </c>
      <c r="N1732" s="98">
        <v>0.551421519019484</v>
      </c>
      <c r="O1732" s="99">
        <v>0.55000000000001303</v>
      </c>
      <c r="P1732" s="98">
        <v>0.34845692339338902</v>
      </c>
      <c r="Q1732" s="98">
        <v>0.38024999999999998</v>
      </c>
      <c r="R1732" s="98">
        <v>0.21348484591910699</v>
      </c>
      <c r="S1732" s="99">
        <v>0.3</v>
      </c>
      <c r="T1732" s="98">
        <v>0.13904555965686799</v>
      </c>
      <c r="U1732" s="98">
        <v>0.36648499999999901</v>
      </c>
      <c r="V1732" s="98">
        <v>0.27367189349441801</v>
      </c>
      <c r="W1732" s="99">
        <v>0.55000000000001104</v>
      </c>
      <c r="X1732" s="98">
        <v>0.17240645002427299</v>
      </c>
      <c r="Y1732" s="98">
        <v>0.37020999999999998</v>
      </c>
      <c r="Z1732" s="98">
        <v>-5.4220568137603301E-2</v>
      </c>
      <c r="AA1732" s="99">
        <v>0.3</v>
      </c>
      <c r="AB1732" s="98">
        <v>3.5264002827765199E-2</v>
      </c>
      <c r="AC1732" t="str">
        <f>IF('Regression diagnostics'!AC1732="","",'Regression diagnostics'!AC1732)</f>
        <v/>
      </c>
    </row>
    <row r="1733" spans="1:29" x14ac:dyDescent="0.25">
      <c r="A1733" t="str">
        <f t="shared" si="57"/>
        <v>Nov</v>
      </c>
      <c r="B1733">
        <f t="shared" si="58"/>
        <v>1732</v>
      </c>
      <c r="C1733" t="s">
        <v>2971</v>
      </c>
      <c r="D1733">
        <v>45</v>
      </c>
      <c r="E1733" s="98">
        <v>0.77862000000000597</v>
      </c>
      <c r="F1733" s="98">
        <v>-1.10275793846461</v>
      </c>
      <c r="G1733" s="99">
        <v>0.95000000000000295</v>
      </c>
      <c r="H1733" s="98">
        <v>2.7413634723214999</v>
      </c>
      <c r="I1733" s="98">
        <v>0.77086999999999894</v>
      </c>
      <c r="J1733" s="98">
        <v>0.19245499538003599</v>
      </c>
      <c r="K1733" s="99">
        <v>0.7</v>
      </c>
      <c r="L1733" s="98">
        <v>0.29201296239456997</v>
      </c>
      <c r="M1733" s="98">
        <v>0.45580000000000098</v>
      </c>
      <c r="N1733" s="98">
        <v>-0.55142151901954395</v>
      </c>
      <c r="O1733" s="99">
        <v>0.95000000000000595</v>
      </c>
      <c r="P1733" s="98">
        <v>1.37388635548944</v>
      </c>
      <c r="Q1733" s="98">
        <v>0.45404999999999901</v>
      </c>
      <c r="R1733" s="98">
        <v>-1.2383676786641E-2</v>
      </c>
      <c r="S1733" s="99">
        <v>0.7</v>
      </c>
      <c r="T1733" s="98">
        <v>1.8819422254156198E-2</v>
      </c>
      <c r="U1733" s="98">
        <v>0.37610500000000102</v>
      </c>
      <c r="V1733" s="98">
        <v>-0.27367189349459797</v>
      </c>
      <c r="W1733" s="99">
        <v>0.95000000000000995</v>
      </c>
      <c r="X1733" s="98">
        <v>0.67975940033038496</v>
      </c>
      <c r="Y1733" s="98">
        <v>0.37237999999999999</v>
      </c>
      <c r="Z1733" s="98">
        <v>0.31729484177564898</v>
      </c>
      <c r="AA1733" s="99">
        <v>0.7</v>
      </c>
      <c r="AB1733" s="98">
        <v>0.48153808218468402</v>
      </c>
      <c r="AC1733" t="str">
        <f>IF('Regression diagnostics'!AC1733="","",'Regression diagnostics'!AC1733)</f>
        <v/>
      </c>
    </row>
    <row r="1734" spans="1:29" x14ac:dyDescent="0.25">
      <c r="A1734" t="str">
        <f t="shared" si="57"/>
        <v>Nov</v>
      </c>
      <c r="B1734">
        <f t="shared" si="58"/>
        <v>1733</v>
      </c>
      <c r="C1734" t="s">
        <v>2972</v>
      </c>
      <c r="D1734">
        <v>0</v>
      </c>
      <c r="E1734" s="98">
        <v>0.88271500000000802</v>
      </c>
      <c r="F1734" s="98">
        <v>1.11648959861507</v>
      </c>
      <c r="G1734" s="99">
        <v>0.95000000000002405</v>
      </c>
      <c r="H1734" s="98">
        <v>2.77558867804292</v>
      </c>
      <c r="I1734" s="98">
        <v>0.87399000000000104</v>
      </c>
      <c r="J1734" s="98">
        <v>1.0657290455623101</v>
      </c>
      <c r="K1734" s="99">
        <v>0.7</v>
      </c>
      <c r="L1734" s="98">
        <v>1.6179624029950599</v>
      </c>
      <c r="M1734" s="98">
        <v>0.21605000000000099</v>
      </c>
      <c r="N1734" s="98">
        <v>0.56593261162491804</v>
      </c>
      <c r="O1734" s="99">
        <v>0.95000000000002405</v>
      </c>
      <c r="P1734" s="98">
        <v>1.4100650903326699</v>
      </c>
      <c r="Q1734" s="98">
        <v>0.22650000000000001</v>
      </c>
      <c r="R1734" s="98">
        <v>-0.70174168458032105</v>
      </c>
      <c r="S1734" s="99">
        <v>0.7</v>
      </c>
      <c r="T1734" s="98">
        <v>1.0667049250940099</v>
      </c>
      <c r="U1734" s="98">
        <v>0.36447500000000199</v>
      </c>
      <c r="V1734" s="98">
        <v>0.87820085225765598</v>
      </c>
      <c r="W1734" s="99">
        <v>0.95000000000002505</v>
      </c>
      <c r="X1734" s="98">
        <v>2.1830074321133699</v>
      </c>
      <c r="Y1734" s="98">
        <v>0.37075000000000102</v>
      </c>
      <c r="Z1734" s="98">
        <v>-0.35579017184413297</v>
      </c>
      <c r="AA1734" s="99">
        <v>0.70000000000000095</v>
      </c>
      <c r="AB1734" s="98">
        <v>0.53996766163554999</v>
      </c>
      <c r="AC1734" t="str">
        <f>IF('Regression diagnostics'!AC1734="","",'Regression diagnostics'!AC1734)</f>
        <v/>
      </c>
    </row>
    <row r="1735" spans="1:29" x14ac:dyDescent="0.25">
      <c r="A1735" t="str">
        <f t="shared" si="57"/>
        <v>Nov</v>
      </c>
      <c r="B1735">
        <f t="shared" si="58"/>
        <v>1734</v>
      </c>
      <c r="C1735" t="s">
        <v>2972</v>
      </c>
      <c r="D1735">
        <v>15</v>
      </c>
      <c r="E1735" s="98">
        <v>0.83025499999999397</v>
      </c>
      <c r="F1735" s="98">
        <v>-1.1164895986160801</v>
      </c>
      <c r="G1735" s="99">
        <v>0.55000000000000404</v>
      </c>
      <c r="H1735" s="98">
        <v>0.70396877259371404</v>
      </c>
      <c r="I1735" s="98">
        <v>0.83898000000000095</v>
      </c>
      <c r="J1735" s="98">
        <v>-1.22405844040988</v>
      </c>
      <c r="K1735" s="99">
        <v>0.3</v>
      </c>
      <c r="L1735" s="98">
        <v>0.79657946851124495</v>
      </c>
      <c r="M1735" s="98">
        <v>0.35904999999999898</v>
      </c>
      <c r="N1735" s="98">
        <v>-0.56593261162491304</v>
      </c>
      <c r="O1735" s="99">
        <v>0.55000000000000404</v>
      </c>
      <c r="P1735" s="98">
        <v>0.357632886591012</v>
      </c>
      <c r="Q1735" s="98">
        <v>0.34860000000000002</v>
      </c>
      <c r="R1735" s="98">
        <v>0.24861526360196901</v>
      </c>
      <c r="S1735" s="99">
        <v>0.3</v>
      </c>
      <c r="T1735" s="98">
        <v>0.16192783100447999</v>
      </c>
      <c r="U1735" s="98">
        <v>0.37557499999999999</v>
      </c>
      <c r="V1735" s="98">
        <v>-0.87820085225796396</v>
      </c>
      <c r="W1735" s="99">
        <v>0.55000000000000704</v>
      </c>
      <c r="X1735" s="98">
        <v>0.553673199024042</v>
      </c>
      <c r="Y1735" s="98">
        <v>0.36930000000000102</v>
      </c>
      <c r="Z1735" s="98">
        <v>-0.25964779108146002</v>
      </c>
      <c r="AA1735" s="99">
        <v>0.3</v>
      </c>
      <c r="AB1735" s="98">
        <v>0.16887584901560701</v>
      </c>
      <c r="AC1735" t="str">
        <f>IF('Regression diagnostics'!AC1735="","",'Regression diagnostics'!AC1735)</f>
        <v/>
      </c>
    </row>
    <row r="1736" spans="1:29" x14ac:dyDescent="0.25">
      <c r="A1736" t="str">
        <f t="shared" si="57"/>
        <v>Nov</v>
      </c>
      <c r="B1736">
        <f t="shared" si="58"/>
        <v>1735</v>
      </c>
      <c r="C1736" t="s">
        <v>2972</v>
      </c>
      <c r="D1736">
        <v>30</v>
      </c>
      <c r="E1736" s="98">
        <v>0.79524499999999299</v>
      </c>
      <c r="F1736" s="98">
        <v>1.11648959861702</v>
      </c>
      <c r="G1736" s="99">
        <v>0.55000000000001004</v>
      </c>
      <c r="H1736" s="98">
        <v>0.70396877259431501</v>
      </c>
      <c r="I1736" s="98">
        <v>0.80396999999999996</v>
      </c>
      <c r="J1736" s="98">
        <v>0.35506658584712603</v>
      </c>
      <c r="K1736" s="99">
        <v>0.3</v>
      </c>
      <c r="L1736" s="98">
        <v>0.23090115294872601</v>
      </c>
      <c r="M1736" s="98">
        <v>0.48114999999999902</v>
      </c>
      <c r="N1736" s="98">
        <v>0.56593261162511799</v>
      </c>
      <c r="O1736" s="99">
        <v>0.55000000000001303</v>
      </c>
      <c r="P1736" s="98">
        <v>0.357632886591148</v>
      </c>
      <c r="Q1736" s="98">
        <v>0.47070000000000001</v>
      </c>
      <c r="R1736" s="98">
        <v>0.88096278189394495</v>
      </c>
      <c r="S1736" s="99">
        <v>0.3</v>
      </c>
      <c r="T1736" s="98">
        <v>0.57399935961459003</v>
      </c>
      <c r="U1736" s="98">
        <v>0.37412499999999899</v>
      </c>
      <c r="V1736" s="98">
        <v>0.87820085225806599</v>
      </c>
      <c r="W1736" s="99">
        <v>0.55000000000001203</v>
      </c>
      <c r="X1736" s="98">
        <v>0.55367319902411205</v>
      </c>
      <c r="Y1736" s="98">
        <v>0.36785000000000001</v>
      </c>
      <c r="Z1736" s="98">
        <v>1.2180536081612701</v>
      </c>
      <c r="AA1736" s="99">
        <v>0.3</v>
      </c>
      <c r="AB1736" s="98">
        <v>0.79284297024174699</v>
      </c>
      <c r="AC1736" t="str">
        <f>IF('Regression diagnostics'!AC1736="","",'Regression diagnostics'!AC1736)</f>
        <v/>
      </c>
    </row>
    <row r="1737" spans="1:29" x14ac:dyDescent="0.25">
      <c r="A1737" t="str">
        <f t="shared" si="57"/>
        <v>Nov</v>
      </c>
      <c r="B1737">
        <f t="shared" si="58"/>
        <v>1736</v>
      </c>
      <c r="C1737" t="s">
        <v>2972</v>
      </c>
      <c r="D1737">
        <v>45</v>
      </c>
      <c r="E1737" s="98">
        <v>0.77768500000000595</v>
      </c>
      <c r="F1737" s="98">
        <v>-1.1164895986179</v>
      </c>
      <c r="G1737" s="99">
        <v>0.95000000000000595</v>
      </c>
      <c r="H1737" s="98">
        <v>2.7755886780494801</v>
      </c>
      <c r="I1737" s="98">
        <v>0.76895999999999898</v>
      </c>
      <c r="J1737" s="98">
        <v>0.26167793838224301</v>
      </c>
      <c r="K1737" s="99">
        <v>0.7</v>
      </c>
      <c r="L1737" s="98">
        <v>0.397051794028348</v>
      </c>
      <c r="M1737" s="98">
        <v>0.58235000000000003</v>
      </c>
      <c r="N1737" s="98">
        <v>-0.56593261162507102</v>
      </c>
      <c r="O1737" s="99">
        <v>0.95000000000000595</v>
      </c>
      <c r="P1737" s="98">
        <v>1.4100650903328</v>
      </c>
      <c r="Q1737" s="98">
        <v>0.59279999999999899</v>
      </c>
      <c r="R1737" s="98">
        <v>-1.0237172810347399</v>
      </c>
      <c r="S1737" s="99">
        <v>0.7</v>
      </c>
      <c r="T1737" s="98">
        <v>1.5565807509326299</v>
      </c>
      <c r="U1737" s="98">
        <v>0.36012500000000103</v>
      </c>
      <c r="V1737" s="98">
        <v>-0.87820085225824995</v>
      </c>
      <c r="W1737" s="99">
        <v>0.95000000000000295</v>
      </c>
      <c r="X1737" s="98">
        <v>2.1830074321143398</v>
      </c>
      <c r="Y1737" s="98">
        <v>0.3664</v>
      </c>
      <c r="Z1737" s="98">
        <v>-1.10819889590751</v>
      </c>
      <c r="AA1737" s="99">
        <v>0.7</v>
      </c>
      <c r="AB1737" s="98">
        <v>1.68288434991069</v>
      </c>
      <c r="AC1737" t="str">
        <f>IF('Regression diagnostics'!AC1737="","",'Regression diagnostics'!AC1737)</f>
        <v/>
      </c>
    </row>
    <row r="1738" spans="1:29" x14ac:dyDescent="0.25">
      <c r="A1738" t="str">
        <f t="shared" si="57"/>
        <v>Nov</v>
      </c>
      <c r="B1738">
        <f t="shared" si="58"/>
        <v>1737</v>
      </c>
      <c r="C1738" t="s">
        <v>2973</v>
      </c>
      <c r="D1738">
        <v>0</v>
      </c>
      <c r="E1738" s="98">
        <v>0.89791000000000798</v>
      </c>
      <c r="F1738" s="98">
        <v>0.37814879498863802</v>
      </c>
      <c r="G1738" s="99">
        <v>0.95000000000002405</v>
      </c>
      <c r="H1738" s="98">
        <v>0.93898109530010099</v>
      </c>
      <c r="I1738" s="98">
        <v>0.89896000000000098</v>
      </c>
      <c r="J1738" s="98">
        <v>5.6291184419356502E-2</v>
      </c>
      <c r="K1738" s="99">
        <v>0.7</v>
      </c>
      <c r="L1738" s="98">
        <v>8.5409399266517E-2</v>
      </c>
      <c r="M1738" s="98">
        <v>0.21867500000000101</v>
      </c>
      <c r="N1738" s="98">
        <v>0.21041084278344799</v>
      </c>
      <c r="O1738" s="99">
        <v>0.95000000000002405</v>
      </c>
      <c r="P1738" s="98">
        <v>0.524104206775444</v>
      </c>
      <c r="Q1738" s="98">
        <v>0.22639999999999999</v>
      </c>
      <c r="R1738" s="98">
        <v>-0.57790491671320199</v>
      </c>
      <c r="S1738" s="99">
        <v>0.7</v>
      </c>
      <c r="T1738" s="98">
        <v>0.87839102121708901</v>
      </c>
      <c r="U1738" s="98">
        <v>0.37818000000000201</v>
      </c>
      <c r="V1738" s="98">
        <v>-4.9015861521890303E-2</v>
      </c>
      <c r="W1738" s="99">
        <v>0.95000000000002405</v>
      </c>
      <c r="X1738" s="98">
        <v>0.12173814522326901</v>
      </c>
      <c r="Y1738" s="98">
        <v>0.38198000000000099</v>
      </c>
      <c r="Z1738" s="98">
        <v>-0.46427701112773001</v>
      </c>
      <c r="AA1738" s="99">
        <v>0.70000000000000095</v>
      </c>
      <c r="AB1738" s="98">
        <v>0.70464795168947403</v>
      </c>
      <c r="AC1738" t="str">
        <f>IF('Regression diagnostics'!AC1738="","",'Regression diagnostics'!AC1738)</f>
        <v/>
      </c>
    </row>
    <row r="1739" spans="1:29" x14ac:dyDescent="0.25">
      <c r="A1739" t="str">
        <f t="shared" si="57"/>
        <v>Nov</v>
      </c>
      <c r="B1739">
        <f t="shared" si="58"/>
        <v>1738</v>
      </c>
      <c r="C1739" t="s">
        <v>2973</v>
      </c>
      <c r="D1739">
        <v>15</v>
      </c>
      <c r="E1739" s="98">
        <v>0.82596999999999299</v>
      </c>
      <c r="F1739" s="98">
        <v>-0.37814879498977699</v>
      </c>
      <c r="G1739" s="99">
        <v>0.55000000000000504</v>
      </c>
      <c r="H1739" s="98">
        <v>0.23815249513648701</v>
      </c>
      <c r="I1739" s="98">
        <v>0.82491999999999999</v>
      </c>
      <c r="J1739" s="98">
        <v>-0.215131507834463</v>
      </c>
      <c r="K1739" s="99">
        <v>0.3</v>
      </c>
      <c r="L1739" s="98">
        <v>0.13989502446009699</v>
      </c>
      <c r="M1739" s="98">
        <v>0.352874999999999</v>
      </c>
      <c r="N1739" s="98">
        <v>-0.21041084278355701</v>
      </c>
      <c r="O1739" s="99">
        <v>0.55000000000000404</v>
      </c>
      <c r="P1739" s="98">
        <v>0.1329278354799</v>
      </c>
      <c r="Q1739" s="98">
        <v>0.34515000000000001</v>
      </c>
      <c r="R1739" s="98">
        <v>0.299959720215422</v>
      </c>
      <c r="S1739" s="99">
        <v>0.3</v>
      </c>
      <c r="T1739" s="98">
        <v>0.195372287958503</v>
      </c>
      <c r="U1739" s="98">
        <v>0.38575999999999999</v>
      </c>
      <c r="V1739" s="98">
        <v>4.9015861521355099E-2</v>
      </c>
      <c r="W1739" s="99">
        <v>0.55000000000000904</v>
      </c>
      <c r="X1739" s="98">
        <v>3.08762798132158E-2</v>
      </c>
      <c r="Y1739" s="98">
        <v>0.38196000000000102</v>
      </c>
      <c r="Z1739" s="98">
        <v>0.331432768615607</v>
      </c>
      <c r="AA1739" s="99">
        <v>0.3</v>
      </c>
      <c r="AB1739" s="98">
        <v>0.21557007495380201</v>
      </c>
      <c r="AC1739" t="str">
        <f>IF('Regression diagnostics'!AC1739="","",'Regression diagnostics'!AC1739)</f>
        <v/>
      </c>
    </row>
    <row r="1740" spans="1:29" x14ac:dyDescent="0.25">
      <c r="A1740" t="str">
        <f t="shared" si="57"/>
        <v>Nov</v>
      </c>
      <c r="B1740">
        <f t="shared" si="58"/>
        <v>1739</v>
      </c>
      <c r="C1740" t="s">
        <v>2973</v>
      </c>
      <c r="D1740">
        <v>30</v>
      </c>
      <c r="E1740" s="98">
        <v>0.75192999999999199</v>
      </c>
      <c r="F1740" s="98">
        <v>0.378148794990804</v>
      </c>
      <c r="G1740" s="99">
        <v>0.55000000000001004</v>
      </c>
      <c r="H1740" s="98">
        <v>0.23815249513713599</v>
      </c>
      <c r="I1740" s="98">
        <v>0.75087999999999999</v>
      </c>
      <c r="J1740" s="98">
        <v>0.31970932414286102</v>
      </c>
      <c r="K1740" s="99">
        <v>0.3</v>
      </c>
      <c r="L1740" s="98">
        <v>0.207905607222406</v>
      </c>
      <c r="M1740" s="98">
        <v>0.47162499999999902</v>
      </c>
      <c r="N1740" s="98">
        <v>0.21041084278377301</v>
      </c>
      <c r="O1740" s="99">
        <v>0.55000000000001004</v>
      </c>
      <c r="P1740" s="98">
        <v>0.132927835480039</v>
      </c>
      <c r="Q1740" s="98">
        <v>0.46389999999999998</v>
      </c>
      <c r="R1740" s="98">
        <v>0.53506328470859899</v>
      </c>
      <c r="S1740" s="99">
        <v>0.3</v>
      </c>
      <c r="T1740" s="98">
        <v>0.34853723049765301</v>
      </c>
      <c r="U1740" s="98">
        <v>0.38574000000000003</v>
      </c>
      <c r="V1740" s="98">
        <v>-4.90158615213553E-2</v>
      </c>
      <c r="W1740" s="99">
        <v>0.55000000000001303</v>
      </c>
      <c r="X1740" s="98">
        <v>3.0876279813216199E-2</v>
      </c>
      <c r="Y1740" s="98">
        <v>0.38194</v>
      </c>
      <c r="Z1740" s="98">
        <v>0.248956411448609</v>
      </c>
      <c r="AA1740" s="99">
        <v>0.3</v>
      </c>
      <c r="AB1740" s="98">
        <v>0.16192165430224301</v>
      </c>
      <c r="AC1740" t="str">
        <f>IF('Regression diagnostics'!AC1740="","",'Regression diagnostics'!AC1740)</f>
        <v/>
      </c>
    </row>
    <row r="1741" spans="1:29" x14ac:dyDescent="0.25">
      <c r="A1741" t="str">
        <f t="shared" si="57"/>
        <v>Nov</v>
      </c>
      <c r="B1741">
        <f t="shared" si="58"/>
        <v>1740</v>
      </c>
      <c r="C1741" t="s">
        <v>2973</v>
      </c>
      <c r="D1741">
        <v>45</v>
      </c>
      <c r="E1741" s="98">
        <v>0.675790000000007</v>
      </c>
      <c r="F1741" s="98">
        <v>-0.37814879499165499</v>
      </c>
      <c r="G1741" s="99">
        <v>0.95000000000000295</v>
      </c>
      <c r="H1741" s="98">
        <v>0.93898109530738905</v>
      </c>
      <c r="I1741" s="98">
        <v>0.676839999999999</v>
      </c>
      <c r="J1741" s="98">
        <v>-0.21603643750152199</v>
      </c>
      <c r="K1741" s="99">
        <v>0.7</v>
      </c>
      <c r="L1741" s="98">
        <v>0.327794851442958</v>
      </c>
      <c r="M1741" s="98">
        <v>0.57492500000000002</v>
      </c>
      <c r="N1741" s="98">
        <v>-0.21041084278371</v>
      </c>
      <c r="O1741" s="99">
        <v>0.94999999999999896</v>
      </c>
      <c r="P1741" s="98">
        <v>0.52410420677595804</v>
      </c>
      <c r="Q1741" s="98">
        <v>0.58265</v>
      </c>
      <c r="R1741" s="98">
        <v>-0.69761379231802001</v>
      </c>
      <c r="S1741" s="99">
        <v>0.7</v>
      </c>
      <c r="T1741" s="98">
        <v>1.06042702793701</v>
      </c>
      <c r="U1741" s="98">
        <v>0.37812000000000101</v>
      </c>
      <c r="V1741" s="98">
        <v>4.9015861521231802E-2</v>
      </c>
      <c r="W1741" s="99">
        <v>0.95000000000000595</v>
      </c>
      <c r="X1741" s="98">
        <v>0.121738145221611</v>
      </c>
      <c r="Y1741" s="98">
        <v>0.38191999999999998</v>
      </c>
      <c r="Z1741" s="98">
        <v>-0.42228210559843699</v>
      </c>
      <c r="AA1741" s="99">
        <v>0.7</v>
      </c>
      <c r="AB1741" s="98">
        <v>0.64089785188482495</v>
      </c>
      <c r="AC1741" t="str">
        <f>IF('Regression diagnostics'!AC1741="","",'Regression diagnostics'!AC1741)</f>
        <v/>
      </c>
    </row>
    <row r="1742" spans="1:29" x14ac:dyDescent="0.25">
      <c r="A1742" t="str">
        <f t="shared" si="57"/>
        <v>Nov</v>
      </c>
      <c r="B1742">
        <f t="shared" si="58"/>
        <v>1741</v>
      </c>
      <c r="C1742" t="s">
        <v>2974</v>
      </c>
      <c r="D1742">
        <v>0</v>
      </c>
      <c r="E1742" s="98">
        <v>0.895490000000008</v>
      </c>
      <c r="F1742" s="98">
        <v>-0.42040005700203198</v>
      </c>
      <c r="G1742" s="99">
        <v>0.95000000000001705</v>
      </c>
      <c r="H1742" s="98">
        <v>1.0439323500098801</v>
      </c>
      <c r="I1742" s="98">
        <v>0.89464000000000099</v>
      </c>
      <c r="J1742" s="98">
        <v>-8.6718851673223907E-2</v>
      </c>
      <c r="K1742" s="99">
        <v>0.7</v>
      </c>
      <c r="L1742" s="98">
        <v>0.131576940319031</v>
      </c>
      <c r="M1742" s="98">
        <v>0.237125000000002</v>
      </c>
      <c r="N1742" s="98">
        <v>0.10883319454280201</v>
      </c>
      <c r="O1742" s="99">
        <v>0.95000000000001805</v>
      </c>
      <c r="P1742" s="98">
        <v>0.27107922527713102</v>
      </c>
      <c r="Q1742" s="98">
        <v>0.23865</v>
      </c>
      <c r="R1742" s="98">
        <v>-9.49415220314484E-2</v>
      </c>
      <c r="S1742" s="99">
        <v>0.7</v>
      </c>
      <c r="T1742" s="98">
        <v>0.144282896945779</v>
      </c>
      <c r="U1742" s="98">
        <v>0.38347500000000201</v>
      </c>
      <c r="V1742" s="98">
        <v>-0.31996465159840998</v>
      </c>
      <c r="W1742" s="99">
        <v>0.95000000000002305</v>
      </c>
      <c r="X1742" s="98">
        <v>0.79476784977099402</v>
      </c>
      <c r="Y1742" s="98">
        <v>0.381050000000001</v>
      </c>
      <c r="Z1742" s="98">
        <v>0.14581564419822701</v>
      </c>
      <c r="AA1742" s="99">
        <v>0.70000000000000095</v>
      </c>
      <c r="AB1742" s="98">
        <v>0.221285428715844</v>
      </c>
      <c r="AC1742" t="str">
        <f>IF('Regression diagnostics'!AC1742="","",'Regression diagnostics'!AC1742)</f>
        <v/>
      </c>
    </row>
    <row r="1743" spans="1:29" x14ac:dyDescent="0.25">
      <c r="A1743" t="str">
        <f t="shared" si="57"/>
        <v>Nov</v>
      </c>
      <c r="B1743">
        <f t="shared" si="58"/>
        <v>1742</v>
      </c>
      <c r="C1743" t="s">
        <v>2974</v>
      </c>
      <c r="D1743">
        <v>15</v>
      </c>
      <c r="E1743" s="98">
        <v>0.82052999999999299</v>
      </c>
      <c r="F1743" s="98">
        <v>0.420400057000821</v>
      </c>
      <c r="G1743" s="99">
        <v>0.55000000000000504</v>
      </c>
      <c r="H1743" s="98">
        <v>0.26477113879235298</v>
      </c>
      <c r="I1743" s="98">
        <v>0.82138</v>
      </c>
      <c r="J1743" s="98">
        <v>0.25497067595192002</v>
      </c>
      <c r="K1743" s="99">
        <v>0.3</v>
      </c>
      <c r="L1743" s="98">
        <v>0.16580312786985299</v>
      </c>
      <c r="M1743" s="98">
        <v>0.313024999999998</v>
      </c>
      <c r="N1743" s="98">
        <v>-0.10883319454308001</v>
      </c>
      <c r="O1743" s="99">
        <v>0.55000000000000204</v>
      </c>
      <c r="P1743" s="98">
        <v>6.8753454358690499E-2</v>
      </c>
      <c r="Q1743" s="98">
        <v>0.3115</v>
      </c>
      <c r="R1743" s="98">
        <v>2.1618718574096901E-2</v>
      </c>
      <c r="S1743" s="99">
        <v>0.3</v>
      </c>
      <c r="T1743" s="98">
        <v>1.4080235263546599E-2</v>
      </c>
      <c r="U1743" s="98">
        <v>0.37687500000000002</v>
      </c>
      <c r="V1743" s="98">
        <v>0.31996465159785498</v>
      </c>
      <c r="W1743" s="99">
        <v>0.55000000000001004</v>
      </c>
      <c r="X1743" s="98">
        <v>0.201575886270462</v>
      </c>
      <c r="Y1743" s="98">
        <v>0.37930000000000103</v>
      </c>
      <c r="Z1743" s="98">
        <v>8.4003697114520104E-2</v>
      </c>
      <c r="AA1743" s="99">
        <v>0.3</v>
      </c>
      <c r="AB1743" s="98">
        <v>5.4634494023619501E-2</v>
      </c>
      <c r="AC1743" t="str">
        <f>IF('Regression diagnostics'!AC1743="","",'Regression diagnostics'!AC1743)</f>
        <v/>
      </c>
    </row>
    <row r="1744" spans="1:29" x14ac:dyDescent="0.25">
      <c r="A1744" t="str">
        <f t="shared" si="57"/>
        <v>Nov</v>
      </c>
      <c r="B1744">
        <f t="shared" si="58"/>
        <v>1743</v>
      </c>
      <c r="C1744" t="s">
        <v>2974</v>
      </c>
      <c r="D1744">
        <v>30</v>
      </c>
      <c r="E1744" s="98">
        <v>0.747269999999993</v>
      </c>
      <c r="F1744" s="98">
        <v>-0.42040005699986899</v>
      </c>
      <c r="G1744" s="99">
        <v>0.55000000000001004</v>
      </c>
      <c r="H1744" s="98">
        <v>0.26477113879175701</v>
      </c>
      <c r="I1744" s="98">
        <v>0.74812000000000001</v>
      </c>
      <c r="J1744" s="98">
        <v>-0.33962890820159197</v>
      </c>
      <c r="K1744" s="99">
        <v>0.3</v>
      </c>
      <c r="L1744" s="98">
        <v>0.22086073857209601</v>
      </c>
      <c r="M1744" s="98">
        <v>0.38587499999999803</v>
      </c>
      <c r="N1744" s="98">
        <v>0.10883319454347801</v>
      </c>
      <c r="O1744" s="99">
        <v>0.55000000000000604</v>
      </c>
      <c r="P1744" s="98">
        <v>6.8753454358942506E-2</v>
      </c>
      <c r="Q1744" s="98">
        <v>0.38435000000000002</v>
      </c>
      <c r="R1744" s="98">
        <v>0.14322401055332901</v>
      </c>
      <c r="S1744" s="99">
        <v>0.3</v>
      </c>
      <c r="T1744" s="98">
        <v>9.3282523496368494E-2</v>
      </c>
      <c r="U1744" s="98">
        <v>0.37512499999999999</v>
      </c>
      <c r="V1744" s="98">
        <v>-0.31996465159786702</v>
      </c>
      <c r="W1744" s="99">
        <v>0.55000000000001503</v>
      </c>
      <c r="X1744" s="98">
        <v>0.20157588627047099</v>
      </c>
      <c r="Y1744" s="98">
        <v>0.37755</v>
      </c>
      <c r="Z1744" s="98">
        <v>-0.45438363439248203</v>
      </c>
      <c r="AA1744" s="99">
        <v>0.3</v>
      </c>
      <c r="AB1744" s="98">
        <v>0.29555529386628099</v>
      </c>
      <c r="AC1744" t="str">
        <f>IF('Regression diagnostics'!AC1744="","",'Regression diagnostics'!AC1744)</f>
        <v/>
      </c>
    </row>
    <row r="1745" spans="1:29" x14ac:dyDescent="0.25">
      <c r="A1745" t="str">
        <f t="shared" si="57"/>
        <v>Nov</v>
      </c>
      <c r="B1745">
        <f t="shared" si="58"/>
        <v>1744</v>
      </c>
      <c r="C1745" t="s">
        <v>2974</v>
      </c>
      <c r="D1745">
        <v>45</v>
      </c>
      <c r="E1745" s="98">
        <v>0.67571000000000603</v>
      </c>
      <c r="F1745" s="98">
        <v>0.420400056999025</v>
      </c>
      <c r="G1745" s="99">
        <v>0.94999999999999896</v>
      </c>
      <c r="H1745" s="98">
        <v>1.04393235000221</v>
      </c>
      <c r="I1745" s="98">
        <v>0.67485999999999902</v>
      </c>
      <c r="J1745" s="98">
        <v>0.21603643750162299</v>
      </c>
      <c r="K1745" s="99">
        <v>0.7</v>
      </c>
      <c r="L1745" s="98">
        <v>0.32779485144311099</v>
      </c>
      <c r="M1745" s="98">
        <v>0.455675000000001</v>
      </c>
      <c r="N1745" s="98">
        <v>-0.108833194543595</v>
      </c>
      <c r="O1745" s="99">
        <v>0.94999999999999896</v>
      </c>
      <c r="P1745" s="98">
        <v>0.27107922527905298</v>
      </c>
      <c r="Q1745" s="98">
        <v>0.4572</v>
      </c>
      <c r="R1745" s="98">
        <v>-0.15685990596496699</v>
      </c>
      <c r="S1745" s="99">
        <v>0.7</v>
      </c>
      <c r="T1745" s="98">
        <v>0.23838235623479601</v>
      </c>
      <c r="U1745" s="98">
        <v>0.37822499999999998</v>
      </c>
      <c r="V1745" s="98">
        <v>0.31996465159779303</v>
      </c>
      <c r="W1745" s="99">
        <v>0.95000000000000995</v>
      </c>
      <c r="X1745" s="98">
        <v>0.794767849769349</v>
      </c>
      <c r="Y1745" s="98">
        <v>0.37580000000000002</v>
      </c>
      <c r="Z1745" s="98">
        <v>0.41994905529128701</v>
      </c>
      <c r="AA1745" s="99">
        <v>0.7</v>
      </c>
      <c r="AB1745" s="98">
        <v>0.637356292272791</v>
      </c>
      <c r="AC1745" t="str">
        <f>IF('Regression diagnostics'!AC1745="","",'Regression diagnostics'!AC1745)</f>
        <v/>
      </c>
    </row>
    <row r="1746" spans="1:29" x14ac:dyDescent="0.25">
      <c r="A1746" t="str">
        <f t="shared" si="57"/>
        <v>Nov</v>
      </c>
      <c r="B1746">
        <f t="shared" si="58"/>
        <v>1745</v>
      </c>
      <c r="C1746" t="s">
        <v>2975</v>
      </c>
      <c r="D1746">
        <v>0</v>
      </c>
      <c r="E1746" s="98">
        <v>0.82822500000000798</v>
      </c>
      <c r="F1746" s="98">
        <v>2.7621762539080201</v>
      </c>
      <c r="G1746" s="99">
        <v>0.95000000000000995</v>
      </c>
      <c r="H1746" s="98">
        <v>6.9135910389850297</v>
      </c>
      <c r="I1746" s="98">
        <v>0.81170000000000098</v>
      </c>
      <c r="J1746" s="98">
        <v>2.2516473767770302</v>
      </c>
      <c r="K1746" s="99">
        <v>0.69999999999999896</v>
      </c>
      <c r="L1746" s="98">
        <v>3.4254274254948802</v>
      </c>
      <c r="M1746" s="98">
        <v>0.208650000000003</v>
      </c>
      <c r="N1746" s="98">
        <v>1.0302875750087299</v>
      </c>
      <c r="O1746" s="99">
        <v>0.95000000000001195</v>
      </c>
      <c r="P1746" s="98">
        <v>2.5690272037113502</v>
      </c>
      <c r="Q1746" s="98">
        <v>0.20650000000000099</v>
      </c>
      <c r="R1746" s="98">
        <v>0.470579717894966</v>
      </c>
      <c r="S1746" s="99">
        <v>0.69999999999999896</v>
      </c>
      <c r="T1746" s="98">
        <v>0.71521971821283004</v>
      </c>
      <c r="U1746" s="98">
        <v>0.343945000000003</v>
      </c>
      <c r="V1746" s="98">
        <v>1.43099084608196</v>
      </c>
      <c r="W1746" s="99">
        <v>0.95000000000002305</v>
      </c>
      <c r="X1746" s="98">
        <v>3.5621821649887901</v>
      </c>
      <c r="Y1746" s="98">
        <v>0.33852000000000099</v>
      </c>
      <c r="Z1746" s="98">
        <v>1.24584886403066</v>
      </c>
      <c r="AA1746" s="99">
        <v>0.70000000000000095</v>
      </c>
      <c r="AB1746" s="98">
        <v>1.8922533138730999</v>
      </c>
      <c r="AC1746" t="str">
        <f>IF('Regression diagnostics'!AC1746="","",'Regression diagnostics'!AC1746)</f>
        <v/>
      </c>
    </row>
    <row r="1747" spans="1:29" x14ac:dyDescent="0.25">
      <c r="A1747" t="str">
        <f t="shared" si="57"/>
        <v>Nov</v>
      </c>
      <c r="B1747">
        <f t="shared" si="58"/>
        <v>1746</v>
      </c>
      <c r="C1747" t="s">
        <v>2975</v>
      </c>
      <c r="D1747">
        <v>15</v>
      </c>
      <c r="E1747" s="98">
        <v>0.73532499999999301</v>
      </c>
      <c r="F1747" s="98">
        <v>-2.7621762539089101</v>
      </c>
      <c r="G1747" s="99">
        <v>0.55000000000000104</v>
      </c>
      <c r="H1747" s="98">
        <v>1.75348467027136</v>
      </c>
      <c r="I1747" s="98">
        <v>0.75185000000000002</v>
      </c>
      <c r="J1747" s="98">
        <v>-2.7762920281875298</v>
      </c>
      <c r="K1747" s="99">
        <v>0.3</v>
      </c>
      <c r="L1747" s="98">
        <v>1.8126060570108899</v>
      </c>
      <c r="M1747" s="98">
        <v>0.27654999999999702</v>
      </c>
      <c r="N1747" s="98">
        <v>-1.0302875750093701</v>
      </c>
      <c r="O1747" s="99">
        <v>0.55000000000000004</v>
      </c>
      <c r="P1747" s="98">
        <v>0.65157886745359295</v>
      </c>
      <c r="Q1747" s="98">
        <v>0.2787</v>
      </c>
      <c r="R1747" s="98">
        <v>-0.69179899437070103</v>
      </c>
      <c r="S1747" s="99">
        <v>0.3</v>
      </c>
      <c r="T1747" s="98">
        <v>0.45067872787525798</v>
      </c>
      <c r="U1747" s="98">
        <v>0.33786499999999903</v>
      </c>
      <c r="V1747" s="98">
        <v>-1.43099084608233</v>
      </c>
      <c r="W1747" s="99">
        <v>0.55000000000000804</v>
      </c>
      <c r="X1747" s="98">
        <v>0.90347140636448398</v>
      </c>
      <c r="Y1747" s="98">
        <v>0.34329000000000098</v>
      </c>
      <c r="Z1747" s="98">
        <v>-1.6182166744162101</v>
      </c>
      <c r="AA1747" s="99">
        <v>0.3</v>
      </c>
      <c r="AB1747" s="98">
        <v>1.05397083366782</v>
      </c>
      <c r="AC1747" t="str">
        <f>IF('Regression diagnostics'!AC1747="","",'Regression diagnostics'!AC1747)</f>
        <v/>
      </c>
    </row>
    <row r="1748" spans="1:29" x14ac:dyDescent="0.25">
      <c r="A1748" t="str">
        <f t="shared" si="57"/>
        <v>Nov</v>
      </c>
      <c r="B1748">
        <f t="shared" si="58"/>
        <v>1747</v>
      </c>
      <c r="C1748" t="s">
        <v>2975</v>
      </c>
      <c r="D1748">
        <v>30</v>
      </c>
      <c r="E1748" s="98">
        <v>0.67547499999999305</v>
      </c>
      <c r="F1748" s="98">
        <v>2.76217625390988</v>
      </c>
      <c r="G1748" s="99">
        <v>0.55000000000000704</v>
      </c>
      <c r="H1748" s="98">
        <v>1.7534846702719999</v>
      </c>
      <c r="I1748" s="98">
        <v>0.69199999999999995</v>
      </c>
      <c r="J1748" s="98">
        <v>1.1304363953337599</v>
      </c>
      <c r="K1748" s="99">
        <v>0.3</v>
      </c>
      <c r="L1748" s="98">
        <v>0.73556855320591996</v>
      </c>
      <c r="M1748" s="98">
        <v>0.34874999999999701</v>
      </c>
      <c r="N1748" s="98">
        <v>1.0302875750099301</v>
      </c>
      <c r="O1748" s="99">
        <v>0.55000000000000504</v>
      </c>
      <c r="P1748" s="98">
        <v>0.65157886745395799</v>
      </c>
      <c r="Q1748" s="98">
        <v>0.35089999999999999</v>
      </c>
      <c r="R1748" s="98">
        <v>0.45939776969931501</v>
      </c>
      <c r="S1748" s="99">
        <v>0.3</v>
      </c>
      <c r="T1748" s="98">
        <v>0.29923751564205298</v>
      </c>
      <c r="U1748" s="98">
        <v>0.34263499999999902</v>
      </c>
      <c r="V1748" s="98">
        <v>1.43099084608254</v>
      </c>
      <c r="W1748" s="99">
        <v>0.55000000000001104</v>
      </c>
      <c r="X1748" s="98">
        <v>0.90347140636462497</v>
      </c>
      <c r="Y1748" s="98">
        <v>0.34805999999999998</v>
      </c>
      <c r="Z1748" s="98">
        <v>0.78963475287695395</v>
      </c>
      <c r="AA1748" s="99">
        <v>0.3</v>
      </c>
      <c r="AB1748" s="98">
        <v>0.51373809581756502</v>
      </c>
      <c r="AC1748" t="str">
        <f>IF('Regression diagnostics'!AC1748="","",'Regression diagnostics'!AC1748)</f>
        <v/>
      </c>
    </row>
    <row r="1749" spans="1:29" x14ac:dyDescent="0.25">
      <c r="A1749" t="str">
        <f t="shared" si="57"/>
        <v>Nov</v>
      </c>
      <c r="B1749">
        <f t="shared" si="58"/>
        <v>1748</v>
      </c>
      <c r="C1749" t="s">
        <v>2975</v>
      </c>
      <c r="D1749">
        <v>45</v>
      </c>
      <c r="E1749" s="98">
        <v>0.648675000000007</v>
      </c>
      <c r="F1749" s="98">
        <v>-2.7621762539107202</v>
      </c>
      <c r="G1749" s="99">
        <v>0.94999999999999896</v>
      </c>
      <c r="H1749" s="98">
        <v>6.9135910389910897</v>
      </c>
      <c r="I1749" s="98">
        <v>0.63214999999999999</v>
      </c>
      <c r="J1749" s="98">
        <v>0.26243863006356599</v>
      </c>
      <c r="K1749" s="99">
        <v>0.7</v>
      </c>
      <c r="L1749" s="98">
        <v>0.39820609705384302</v>
      </c>
      <c r="M1749" s="98">
        <v>0.42525000000000202</v>
      </c>
      <c r="N1749" s="98">
        <v>-1.0302875750101099</v>
      </c>
      <c r="O1749" s="99">
        <v>0.95000000000000295</v>
      </c>
      <c r="P1749" s="98">
        <v>2.5690272037145601</v>
      </c>
      <c r="Q1749" s="98">
        <v>0.42309999999999898</v>
      </c>
      <c r="R1749" s="98">
        <v>-0.115580983342556</v>
      </c>
      <c r="S1749" s="99">
        <v>0.7</v>
      </c>
      <c r="T1749" s="98">
        <v>0.175649137924066</v>
      </c>
      <c r="U1749" s="98">
        <v>0.35825500000000099</v>
      </c>
      <c r="V1749" s="98">
        <v>-1.43099084608282</v>
      </c>
      <c r="W1749" s="99">
        <v>0.95000000000000295</v>
      </c>
      <c r="X1749" s="98">
        <v>3.5621821649901801</v>
      </c>
      <c r="Y1749" s="98">
        <v>0.35282999999999998</v>
      </c>
      <c r="Z1749" s="98">
        <v>1.9830927610996699E-2</v>
      </c>
      <c r="AA1749" s="99">
        <v>0.7</v>
      </c>
      <c r="AB1749" s="98">
        <v>3.00944736013961E-2</v>
      </c>
      <c r="AC1749" t="str">
        <f>IF('Regression diagnostics'!AC1749="","",'Regression diagnostics'!AC1749)</f>
        <v/>
      </c>
    </row>
    <row r="1750" spans="1:29" x14ac:dyDescent="0.25">
      <c r="A1750" t="str">
        <f t="shared" si="57"/>
        <v>Nov</v>
      </c>
      <c r="B1750">
        <f t="shared" si="58"/>
        <v>1749</v>
      </c>
      <c r="C1750" t="s">
        <v>2976</v>
      </c>
      <c r="D1750">
        <v>0</v>
      </c>
      <c r="E1750" s="98">
        <v>0.91173500000000596</v>
      </c>
      <c r="F1750" s="98">
        <v>0.41511864924791703</v>
      </c>
      <c r="G1750" s="99">
        <v>0.95000000000001095</v>
      </c>
      <c r="H1750" s="98">
        <v>1.0308128220200099</v>
      </c>
      <c r="I1750" s="98">
        <v>0.89620999999999995</v>
      </c>
      <c r="J1750" s="98">
        <v>1.33044975066997</v>
      </c>
      <c r="K1750" s="99">
        <v>0.69999999999999896</v>
      </c>
      <c r="L1750" s="98">
        <v>2.0205229926356401</v>
      </c>
      <c r="M1750" s="98">
        <v>0.22018000000000101</v>
      </c>
      <c r="N1750" s="98">
        <v>0.32504847436887802</v>
      </c>
      <c r="O1750" s="99">
        <v>0.95000000000000995</v>
      </c>
      <c r="P1750" s="98">
        <v>0.80970241664814502</v>
      </c>
      <c r="Q1750" s="98">
        <v>0.22842999999999999</v>
      </c>
      <c r="R1750" s="98">
        <v>-0.58863743659503098</v>
      </c>
      <c r="S1750" s="99">
        <v>0.69999999999999896</v>
      </c>
      <c r="T1750" s="98">
        <v>0.89470977937400997</v>
      </c>
      <c r="U1750" s="98">
        <v>0.37610500000000202</v>
      </c>
      <c r="V1750" s="98">
        <v>0.162024653361761</v>
      </c>
      <c r="W1750" s="99">
        <v>0.95000000000002205</v>
      </c>
      <c r="X1750" s="98">
        <v>0.40242286641111702</v>
      </c>
      <c r="Y1750" s="98">
        <v>0.37413000000000102</v>
      </c>
      <c r="Z1750" s="98">
        <v>0.29979696447169302</v>
      </c>
      <c r="AA1750" s="99">
        <v>0.70000000000000095</v>
      </c>
      <c r="AB1750" s="98">
        <v>0.45497997658308198</v>
      </c>
      <c r="AC1750" t="str">
        <f>IF('Regression diagnostics'!AC1750="","",'Regression diagnostics'!AC1750)</f>
        <v/>
      </c>
    </row>
    <row r="1751" spans="1:29" x14ac:dyDescent="0.25">
      <c r="A1751" t="str">
        <f t="shared" si="57"/>
        <v>Nov</v>
      </c>
      <c r="B1751">
        <f t="shared" si="58"/>
        <v>1750</v>
      </c>
      <c r="C1751" t="s">
        <v>2976</v>
      </c>
      <c r="D1751">
        <v>15</v>
      </c>
      <c r="E1751" s="98">
        <v>0.81949499999999398</v>
      </c>
      <c r="F1751" s="98">
        <v>-0.41511864924869502</v>
      </c>
      <c r="G1751" s="99">
        <v>0.55000000000000104</v>
      </c>
      <c r="H1751" s="98">
        <v>0.26144365079474002</v>
      </c>
      <c r="I1751" s="98">
        <v>0.83501999999999998</v>
      </c>
      <c r="J1751" s="98">
        <v>-1.0666937263457701</v>
      </c>
      <c r="K1751" s="99">
        <v>0.3</v>
      </c>
      <c r="L1751" s="98">
        <v>0.69404086870971304</v>
      </c>
      <c r="M1751" s="98">
        <v>0.37095999999999901</v>
      </c>
      <c r="N1751" s="98">
        <v>-0.32504847436913198</v>
      </c>
      <c r="O1751" s="99">
        <v>0.55000000000000104</v>
      </c>
      <c r="P1751" s="98">
        <v>0.205363720108514</v>
      </c>
      <c r="Q1751" s="98">
        <v>0.36270999999999998</v>
      </c>
      <c r="R1751" s="98">
        <v>0.26428883456817498</v>
      </c>
      <c r="S1751" s="99">
        <v>0.3</v>
      </c>
      <c r="T1751" s="98">
        <v>0.172137038788783</v>
      </c>
      <c r="U1751" s="98">
        <v>0.37418499999999999</v>
      </c>
      <c r="V1751" s="98">
        <v>-0.16202465336230101</v>
      </c>
      <c r="W1751" s="99">
        <v>0.55000000000000704</v>
      </c>
      <c r="X1751" s="98">
        <v>0.10206596300555699</v>
      </c>
      <c r="Y1751" s="98">
        <v>0.37616000000000099</v>
      </c>
      <c r="Z1751" s="98">
        <v>-0.28713991013713602</v>
      </c>
      <c r="AA1751" s="99">
        <v>0.3</v>
      </c>
      <c r="AB1751" s="98">
        <v>0.18675836222858599</v>
      </c>
      <c r="AC1751" t="str">
        <f>IF('Regression diagnostics'!AC1751="","",'Regression diagnostics'!AC1751)</f>
        <v/>
      </c>
    </row>
    <row r="1752" spans="1:29" x14ac:dyDescent="0.25">
      <c r="A1752" t="str">
        <f t="shared" si="57"/>
        <v>Nov</v>
      </c>
      <c r="B1752">
        <f t="shared" si="58"/>
        <v>1751</v>
      </c>
      <c r="C1752" t="s">
        <v>2976</v>
      </c>
      <c r="D1752">
        <v>30</v>
      </c>
      <c r="E1752" s="98">
        <v>0.75830499999999401</v>
      </c>
      <c r="F1752" s="98">
        <v>0.41511864924948699</v>
      </c>
      <c r="G1752" s="99">
        <v>0.55000000000000704</v>
      </c>
      <c r="H1752" s="98">
        <v>0.26144365079524201</v>
      </c>
      <c r="I1752" s="98">
        <v>0.77383000000000002</v>
      </c>
      <c r="J1752" s="98">
        <v>-0.47956398621428298</v>
      </c>
      <c r="K1752" s="99">
        <v>0.3</v>
      </c>
      <c r="L1752" s="98">
        <v>0.31187916792279902</v>
      </c>
      <c r="M1752" s="98">
        <v>0.50523999999999902</v>
      </c>
      <c r="N1752" s="98">
        <v>0.32504847436937501</v>
      </c>
      <c r="O1752" s="99">
        <v>0.55000000000000504</v>
      </c>
      <c r="P1752" s="98">
        <v>0.20536372010866899</v>
      </c>
      <c r="Q1752" s="98">
        <v>0.49698999999999999</v>
      </c>
      <c r="R1752" s="98">
        <v>0.62748330661280904</v>
      </c>
      <c r="S1752" s="99">
        <v>0.3</v>
      </c>
      <c r="T1752" s="98">
        <v>0.40876178481556502</v>
      </c>
      <c r="U1752" s="98">
        <v>0.37621499999999902</v>
      </c>
      <c r="V1752" s="98">
        <v>0.16202465336240299</v>
      </c>
      <c r="W1752" s="99">
        <v>0.55000000000001203</v>
      </c>
      <c r="X1752" s="98">
        <v>0.102065963005622</v>
      </c>
      <c r="Y1752" s="98">
        <v>0.37819000000000003</v>
      </c>
      <c r="Z1752" s="98">
        <v>-1.45097295016266E-2</v>
      </c>
      <c r="AA1752" s="99">
        <v>0.3</v>
      </c>
      <c r="AB1752" s="98">
        <v>9.4368316908434204E-3</v>
      </c>
      <c r="AC1752" t="str">
        <f>IF('Regression diagnostics'!AC1752="","",'Regression diagnostics'!AC1752)</f>
        <v/>
      </c>
    </row>
    <row r="1753" spans="1:29" x14ac:dyDescent="0.25">
      <c r="A1753" t="str">
        <f t="shared" si="57"/>
        <v>Nov</v>
      </c>
      <c r="B1753">
        <f t="shared" si="58"/>
        <v>1752</v>
      </c>
      <c r="C1753" t="s">
        <v>2976</v>
      </c>
      <c r="D1753">
        <v>45</v>
      </c>
      <c r="E1753" s="98">
        <v>0.72816500000000595</v>
      </c>
      <c r="F1753" s="98">
        <v>-0.41511864925036301</v>
      </c>
      <c r="G1753" s="99">
        <v>0.95000000000000595</v>
      </c>
      <c r="H1753" s="98">
        <v>1.03081282202605</v>
      </c>
      <c r="I1753" s="98">
        <v>0.71264000000000005</v>
      </c>
      <c r="J1753" s="98">
        <v>1.0314979199019101</v>
      </c>
      <c r="K1753" s="99">
        <v>0.7</v>
      </c>
      <c r="L1753" s="98">
        <v>1.56593496929109</v>
      </c>
      <c r="M1753" s="98">
        <v>0.62302000000000002</v>
      </c>
      <c r="N1753" s="98">
        <v>-0.32504847436937201</v>
      </c>
      <c r="O1753" s="99">
        <v>0.95000000000000295</v>
      </c>
      <c r="P1753" s="98">
        <v>0.80970241664931897</v>
      </c>
      <c r="Q1753" s="98">
        <v>0.63127</v>
      </c>
      <c r="R1753" s="98">
        <v>-0.77356700994318395</v>
      </c>
      <c r="S1753" s="99">
        <v>0.7</v>
      </c>
      <c r="T1753" s="98">
        <v>1.1759496436994901</v>
      </c>
      <c r="U1753" s="98">
        <v>0.38219500000000101</v>
      </c>
      <c r="V1753" s="98">
        <v>-0.162024653362561</v>
      </c>
      <c r="W1753" s="99">
        <v>0.95000000000000295</v>
      </c>
      <c r="X1753" s="98">
        <v>0.40242286641302299</v>
      </c>
      <c r="Y1753" s="98">
        <v>0.38022</v>
      </c>
      <c r="Z1753" s="98">
        <v>0.160980471195007</v>
      </c>
      <c r="AA1753" s="99">
        <v>0.7</v>
      </c>
      <c r="AB1753" s="98">
        <v>0.244299737141703</v>
      </c>
      <c r="AC1753" t="str">
        <f>IF('Regression diagnostics'!AC1753="","",'Regression diagnostics'!AC1753)</f>
        <v/>
      </c>
    </row>
    <row r="1754" spans="1:29" x14ac:dyDescent="0.25">
      <c r="A1754" t="str">
        <f t="shared" si="57"/>
        <v>Nov</v>
      </c>
      <c r="B1754">
        <f t="shared" si="58"/>
        <v>1753</v>
      </c>
      <c r="C1754" t="s">
        <v>2977</v>
      </c>
      <c r="D1754">
        <v>0</v>
      </c>
      <c r="E1754" s="98">
        <v>0.89794000000000596</v>
      </c>
      <c r="F1754" s="98">
        <v>-1.8675057808473601</v>
      </c>
      <c r="G1754" s="99">
        <v>0.95000000000001095</v>
      </c>
      <c r="H1754" s="98">
        <v>4.6536550428350596</v>
      </c>
      <c r="I1754" s="98">
        <v>0.89104000000000005</v>
      </c>
      <c r="J1754" s="98">
        <v>-0.14757418618068899</v>
      </c>
      <c r="K1754" s="99">
        <v>0.69999999999999896</v>
      </c>
      <c r="L1754" s="98">
        <v>0.22391329808614999</v>
      </c>
      <c r="M1754" s="98">
        <v>0.226185000000002</v>
      </c>
      <c r="N1754" s="98">
        <v>-1.12751189546893</v>
      </c>
      <c r="O1754" s="99">
        <v>0.95000000000001195</v>
      </c>
      <c r="P1754" s="98">
        <v>2.8120724882894499</v>
      </c>
      <c r="Q1754" s="98">
        <v>0.22506000000000001</v>
      </c>
      <c r="R1754" s="98">
        <v>-0.227859652875506</v>
      </c>
      <c r="S1754" s="99">
        <v>0.69999999999999896</v>
      </c>
      <c r="T1754" s="98">
        <v>0.34628661939900801</v>
      </c>
      <c r="U1754" s="98">
        <v>0.37394000000000199</v>
      </c>
      <c r="V1754" s="98">
        <v>-0.74613033649292504</v>
      </c>
      <c r="W1754" s="99">
        <v>0.95000000000002804</v>
      </c>
      <c r="X1754" s="98">
        <v>1.8542674965748001</v>
      </c>
      <c r="Y1754" s="98">
        <v>0.37049000000000099</v>
      </c>
      <c r="Z1754" s="98">
        <v>8.2823285904569693E-2</v>
      </c>
      <c r="AA1754" s="99">
        <v>0.70000000000000095</v>
      </c>
      <c r="AB1754" s="98">
        <v>0.12568912994664</v>
      </c>
      <c r="AC1754" t="str">
        <f>IF('Regression diagnostics'!AC1754="","",'Regression diagnostics'!AC1754)</f>
        <v/>
      </c>
    </row>
    <row r="1755" spans="1:29" x14ac:dyDescent="0.25">
      <c r="A1755" t="str">
        <f t="shared" si="57"/>
        <v>Nov</v>
      </c>
      <c r="B1755">
        <f t="shared" si="58"/>
        <v>1754</v>
      </c>
      <c r="C1755" t="s">
        <v>2977</v>
      </c>
      <c r="D1755">
        <v>15</v>
      </c>
      <c r="E1755" s="98">
        <v>0.80877999999999395</v>
      </c>
      <c r="F1755" s="98">
        <v>1.8675057808462101</v>
      </c>
      <c r="G1755" s="99">
        <v>0.55000000000000204</v>
      </c>
      <c r="H1755" s="98">
        <v>1.18030018442231</v>
      </c>
      <c r="I1755" s="98">
        <v>0.81567999999999996</v>
      </c>
      <c r="J1755" s="98">
        <v>0.97705559808141496</v>
      </c>
      <c r="K1755" s="99">
        <v>0.3</v>
      </c>
      <c r="L1755" s="98">
        <v>0.63565738595930799</v>
      </c>
      <c r="M1755" s="98">
        <v>0.28434499999999802</v>
      </c>
      <c r="N1755" s="98">
        <v>1.12751189546842</v>
      </c>
      <c r="O1755" s="99">
        <v>0.55000000000000104</v>
      </c>
      <c r="P1755" s="98">
        <v>0.71322211164913896</v>
      </c>
      <c r="Q1755" s="98">
        <v>0.28547</v>
      </c>
      <c r="R1755" s="98">
        <v>0.56911276646277098</v>
      </c>
      <c r="S1755" s="99">
        <v>0.3</v>
      </c>
      <c r="T1755" s="98">
        <v>0.37072406657008999</v>
      </c>
      <c r="U1755" s="98">
        <v>0.36387999999999898</v>
      </c>
      <c r="V1755" s="98">
        <v>0.74613033649214899</v>
      </c>
      <c r="W1755" s="99">
        <v>0.55000000000001104</v>
      </c>
      <c r="X1755" s="98">
        <v>0.47029533732713902</v>
      </c>
      <c r="Y1755" s="98">
        <v>0.36732999999999999</v>
      </c>
      <c r="Z1755" s="98">
        <v>0.36427057748769498</v>
      </c>
      <c r="AA1755" s="99">
        <v>0.3</v>
      </c>
      <c r="AB1755" s="98">
        <v>0.23693137152281901</v>
      </c>
      <c r="AC1755" t="str">
        <f>IF('Regression diagnostics'!AC1755="","",'Regression diagnostics'!AC1755)</f>
        <v/>
      </c>
    </row>
    <row r="1756" spans="1:29" x14ac:dyDescent="0.25">
      <c r="A1756" t="str">
        <f t="shared" si="57"/>
        <v>Nov</v>
      </c>
      <c r="B1756">
        <f t="shared" si="58"/>
        <v>1755</v>
      </c>
      <c r="C1756" t="s">
        <v>2977</v>
      </c>
      <c r="D1756">
        <v>30</v>
      </c>
      <c r="E1756" s="98">
        <v>0.73341999999999397</v>
      </c>
      <c r="F1756" s="98">
        <v>-1.8675057808454001</v>
      </c>
      <c r="G1756" s="99">
        <v>0.55000000000000604</v>
      </c>
      <c r="H1756" s="98">
        <v>1.18030018442181</v>
      </c>
      <c r="I1756" s="98">
        <v>0.74031999999999998</v>
      </c>
      <c r="J1756" s="98">
        <v>-1.6642812481081199</v>
      </c>
      <c r="K1756" s="99">
        <v>0.3</v>
      </c>
      <c r="L1756" s="98">
        <v>1.0837819812363201</v>
      </c>
      <c r="M1756" s="98">
        <v>0.34475499999999798</v>
      </c>
      <c r="N1756" s="98">
        <v>-1.1275118954680901</v>
      </c>
      <c r="O1756" s="99">
        <v>0.55000000000000604</v>
      </c>
      <c r="P1756" s="98">
        <v>0.71322211164893801</v>
      </c>
      <c r="Q1756" s="98">
        <v>0.34588000000000002</v>
      </c>
      <c r="R1756" s="98">
        <v>-0.69071805844197298</v>
      </c>
      <c r="S1756" s="99">
        <v>0.3</v>
      </c>
      <c r="T1756" s="98">
        <v>0.44997419521173898</v>
      </c>
      <c r="U1756" s="98">
        <v>0.36071999999999899</v>
      </c>
      <c r="V1756" s="98">
        <v>-0.74613033649195903</v>
      </c>
      <c r="W1756" s="99">
        <v>0.55000000000001803</v>
      </c>
      <c r="X1756" s="98">
        <v>0.470295337327026</v>
      </c>
      <c r="Y1756" s="98">
        <v>0.36416999999999999</v>
      </c>
      <c r="Z1756" s="98">
        <v>-0.89120285938824695</v>
      </c>
      <c r="AA1756" s="99">
        <v>0.3</v>
      </c>
      <c r="AB1756" s="98">
        <v>0.5798729011182</v>
      </c>
      <c r="AC1756" t="str">
        <f>IF('Regression diagnostics'!AC1756="","",'Regression diagnostics'!AC1756)</f>
        <v/>
      </c>
    </row>
    <row r="1757" spans="1:29" x14ac:dyDescent="0.25">
      <c r="A1757" t="str">
        <f t="shared" si="57"/>
        <v>Nov</v>
      </c>
      <c r="B1757">
        <f t="shared" si="58"/>
        <v>1756</v>
      </c>
      <c r="C1757" t="s">
        <v>2977</v>
      </c>
      <c r="D1757">
        <v>45</v>
      </c>
      <c r="E1757" s="98">
        <v>0.67186000000000601</v>
      </c>
      <c r="F1757" s="98">
        <v>1.8675057808446001</v>
      </c>
      <c r="G1757" s="99">
        <v>0.95000000000000295</v>
      </c>
      <c r="H1757" s="98">
        <v>4.6536550428277401</v>
      </c>
      <c r="I1757" s="98">
        <v>0.66496</v>
      </c>
      <c r="J1757" s="98">
        <v>1.1973287064348299</v>
      </c>
      <c r="K1757" s="99">
        <v>0.7</v>
      </c>
      <c r="L1757" s="98">
        <v>1.81803597810571</v>
      </c>
      <c r="M1757" s="98">
        <v>0.40741500000000103</v>
      </c>
      <c r="N1757" s="98">
        <v>1.1275118954680901</v>
      </c>
      <c r="O1757" s="99">
        <v>0.95000000000000595</v>
      </c>
      <c r="P1757" s="98">
        <v>2.8120724882872099</v>
      </c>
      <c r="Q1757" s="98">
        <v>0.40628999999999899</v>
      </c>
      <c r="R1757" s="98">
        <v>0.41361480467620299</v>
      </c>
      <c r="S1757" s="99">
        <v>0.7</v>
      </c>
      <c r="T1757" s="98">
        <v>0.62862414788271603</v>
      </c>
      <c r="U1757" s="98">
        <v>0.36446000000000101</v>
      </c>
      <c r="V1757" s="98">
        <v>0.74613033649177596</v>
      </c>
      <c r="W1757" s="99">
        <v>0.95000000000000995</v>
      </c>
      <c r="X1757" s="98">
        <v>1.85426749657158</v>
      </c>
      <c r="Y1757" s="98">
        <v>0.36101</v>
      </c>
      <c r="Z1757" s="98">
        <v>0.72207907007029204</v>
      </c>
      <c r="AA1757" s="99">
        <v>0.7</v>
      </c>
      <c r="AB1757" s="98">
        <v>1.09610637071585</v>
      </c>
      <c r="AC1757" t="str">
        <f>IF('Regression diagnostics'!AC1757="","",'Regression diagnostics'!AC1757)</f>
        <v/>
      </c>
    </row>
    <row r="1758" spans="1:29" x14ac:dyDescent="0.25">
      <c r="A1758" t="str">
        <f t="shared" si="57"/>
        <v>Nov</v>
      </c>
      <c r="B1758">
        <f t="shared" si="58"/>
        <v>1757</v>
      </c>
      <c r="C1758" t="s">
        <v>2978</v>
      </c>
      <c r="D1758">
        <v>0</v>
      </c>
      <c r="E1758" s="98">
        <v>0.90441000000000704</v>
      </c>
      <c r="F1758" s="98">
        <v>0.209143746948519</v>
      </c>
      <c r="G1758" s="99">
        <v>0.95000000000000695</v>
      </c>
      <c r="H1758" s="98">
        <v>0.51927035879901495</v>
      </c>
      <c r="I1758" s="98">
        <v>0.89731000000000105</v>
      </c>
      <c r="J1758" s="98">
        <v>0.61539957020693703</v>
      </c>
      <c r="K1758" s="99">
        <v>0.69999999999999896</v>
      </c>
      <c r="L1758" s="98">
        <v>0.93391517687924797</v>
      </c>
      <c r="M1758" s="98">
        <v>0.25778500000000198</v>
      </c>
      <c r="N1758" s="98">
        <v>-0.19880196869976</v>
      </c>
      <c r="O1758" s="99">
        <v>0.95000000000000795</v>
      </c>
      <c r="P1758" s="98">
        <v>0.495185661995447</v>
      </c>
      <c r="Q1758" s="98">
        <v>0.26061000000000001</v>
      </c>
      <c r="R1758" s="98">
        <v>-0.289778036809068</v>
      </c>
      <c r="S1758" s="99">
        <v>0.69999999999999896</v>
      </c>
      <c r="T1758" s="98">
        <v>0.44039352806098903</v>
      </c>
      <c r="U1758" s="98">
        <v>0.40932000000000301</v>
      </c>
      <c r="V1758" s="98">
        <v>-0.46837378787188499</v>
      </c>
      <c r="W1758" s="99">
        <v>0.95000000000003004</v>
      </c>
      <c r="X1758" s="98">
        <v>1.1635561546275</v>
      </c>
      <c r="Y1758" s="98">
        <v>0.40777000000000102</v>
      </c>
      <c r="Z1758" s="98">
        <v>-1.9830927611113301E-2</v>
      </c>
      <c r="AA1758" s="99">
        <v>0.70000000000000095</v>
      </c>
      <c r="AB1758" s="98">
        <v>3.00944736015731E-2</v>
      </c>
      <c r="AC1758" t="str">
        <f>IF('Regression diagnostics'!AC1758="","",'Regression diagnostics'!AC1758)</f>
        <v/>
      </c>
    </row>
    <row r="1759" spans="1:29" x14ac:dyDescent="0.25">
      <c r="A1759" t="str">
        <f t="shared" si="57"/>
        <v>Nov</v>
      </c>
      <c r="B1759">
        <f t="shared" si="58"/>
        <v>1758</v>
      </c>
      <c r="C1759" t="s">
        <v>2978</v>
      </c>
      <c r="D1759">
        <v>15</v>
      </c>
      <c r="E1759" s="98">
        <v>0.81566999999999401</v>
      </c>
      <c r="F1759" s="98">
        <v>-0.20914374694952101</v>
      </c>
      <c r="G1759" s="99">
        <v>0.55000000000000104</v>
      </c>
      <c r="H1759" s="98">
        <v>0.131701833207963</v>
      </c>
      <c r="I1759" s="98">
        <v>0.82277</v>
      </c>
      <c r="J1759" s="98">
        <v>-0.50147552867891199</v>
      </c>
      <c r="K1759" s="99">
        <v>0.3</v>
      </c>
      <c r="L1759" s="98">
        <v>0.32613275099052302</v>
      </c>
      <c r="M1759" s="98">
        <v>0.34664499999999798</v>
      </c>
      <c r="N1759" s="98">
        <v>0.198801968699235</v>
      </c>
      <c r="O1759" s="99">
        <v>0.55000000000000004</v>
      </c>
      <c r="P1759" s="98">
        <v>0.125593264390153</v>
      </c>
      <c r="Q1759" s="98">
        <v>0.34382000000000001</v>
      </c>
      <c r="R1759" s="98">
        <v>0.263748366603828</v>
      </c>
      <c r="S1759" s="99">
        <v>0.3</v>
      </c>
      <c r="T1759" s="98">
        <v>0.17178499500591399</v>
      </c>
      <c r="U1759" s="98">
        <v>0.40603999999999901</v>
      </c>
      <c r="V1759" s="98">
        <v>0.46837378787102302</v>
      </c>
      <c r="W1759" s="99">
        <v>0.55000000000000904</v>
      </c>
      <c r="X1759" s="98">
        <v>0.29511116128065301</v>
      </c>
      <c r="Y1759" s="98">
        <v>0.40759000000000101</v>
      </c>
      <c r="Z1759" s="98">
        <v>0.27568486053049401</v>
      </c>
      <c r="AA1759" s="99">
        <v>0.3</v>
      </c>
      <c r="AB1759" s="98">
        <v>0.179307261111393</v>
      </c>
      <c r="AC1759" t="str">
        <f>IF('Regression diagnostics'!AC1759="","",'Regression diagnostics'!AC1759)</f>
        <v/>
      </c>
    </row>
    <row r="1760" spans="1:29" x14ac:dyDescent="0.25">
      <c r="A1760" t="str">
        <f t="shared" si="57"/>
        <v>Nov</v>
      </c>
      <c r="B1760">
        <f t="shared" si="58"/>
        <v>1759</v>
      </c>
      <c r="C1760" t="s">
        <v>2978</v>
      </c>
      <c r="D1760">
        <v>30</v>
      </c>
      <c r="E1760" s="98">
        <v>0.74112999999999396</v>
      </c>
      <c r="F1760" s="98">
        <v>0.20914374695034199</v>
      </c>
      <c r="G1760" s="99">
        <v>0.55000000000000304</v>
      </c>
      <c r="H1760" s="98">
        <v>0.131701833208481</v>
      </c>
      <c r="I1760" s="98">
        <v>0.74822999999999995</v>
      </c>
      <c r="J1760" s="98">
        <v>-0.205669705406547</v>
      </c>
      <c r="K1760" s="99">
        <v>0.3</v>
      </c>
      <c r="L1760" s="98">
        <v>0.13374195667630301</v>
      </c>
      <c r="M1760" s="98">
        <v>0.42985499999999799</v>
      </c>
      <c r="N1760" s="98">
        <v>-0.19880196869880601</v>
      </c>
      <c r="O1760" s="99">
        <v>0.55000000000000404</v>
      </c>
      <c r="P1760" s="98">
        <v>0.125593264389883</v>
      </c>
      <c r="Q1760" s="98">
        <v>0.42703000000000002</v>
      </c>
      <c r="R1760" s="98">
        <v>4.1616033255126902E-2</v>
      </c>
      <c r="S1760" s="99">
        <v>0.3</v>
      </c>
      <c r="T1760" s="98">
        <v>2.71044705677259E-2</v>
      </c>
      <c r="U1760" s="98">
        <v>0.405859999999999</v>
      </c>
      <c r="V1760" s="98">
        <v>-0.46837378787080503</v>
      </c>
      <c r="W1760" s="99">
        <v>0.55000000000001703</v>
      </c>
      <c r="X1760" s="98">
        <v>0.29511116128052001</v>
      </c>
      <c r="Y1760" s="98">
        <v>0.40740999999999999</v>
      </c>
      <c r="Z1760" s="98">
        <v>-0.51242255239890799</v>
      </c>
      <c r="AA1760" s="99">
        <v>0.3</v>
      </c>
      <c r="AB1760" s="98">
        <v>0.33331716212703799</v>
      </c>
      <c r="AC1760" t="str">
        <f>IF('Regression diagnostics'!AC1760="","",'Regression diagnostics'!AC1760)</f>
        <v/>
      </c>
    </row>
    <row r="1761" spans="1:29" x14ac:dyDescent="0.25">
      <c r="A1761" t="str">
        <f t="shared" si="57"/>
        <v>Nov</v>
      </c>
      <c r="B1761">
        <f t="shared" si="58"/>
        <v>1760</v>
      </c>
      <c r="C1761" t="s">
        <v>2978</v>
      </c>
      <c r="D1761">
        <v>45</v>
      </c>
      <c r="E1761" s="98">
        <v>0.680790000000006</v>
      </c>
      <c r="F1761" s="98">
        <v>-0.20914374695125401</v>
      </c>
      <c r="G1761" s="99">
        <v>0.95000000000000295</v>
      </c>
      <c r="H1761" s="98">
        <v>0.51927035880578498</v>
      </c>
      <c r="I1761" s="98">
        <v>0.67369000000000001</v>
      </c>
      <c r="J1761" s="98">
        <v>0.46478261730093001</v>
      </c>
      <c r="K1761" s="99">
        <v>0.7</v>
      </c>
      <c r="L1761" s="98">
        <v>0.70528282782824803</v>
      </c>
      <c r="M1761" s="98">
        <v>0.50741500000000195</v>
      </c>
      <c r="N1761" s="98">
        <v>0.198801968698614</v>
      </c>
      <c r="O1761" s="99">
        <v>0.95000000000000595</v>
      </c>
      <c r="P1761" s="98">
        <v>0.49518566199258701</v>
      </c>
      <c r="Q1761" s="98">
        <v>0.51023999999999903</v>
      </c>
      <c r="R1761" s="98">
        <v>-0.17667378882370199</v>
      </c>
      <c r="S1761" s="99">
        <v>0.7</v>
      </c>
      <c r="T1761" s="98">
        <v>0.26849472735345697</v>
      </c>
      <c r="U1761" s="98">
        <v>0.40878000000000198</v>
      </c>
      <c r="V1761" s="98">
        <v>0.46837378787053402</v>
      </c>
      <c r="W1761" s="99">
        <v>0.95000000000000595</v>
      </c>
      <c r="X1761" s="98">
        <v>1.16355615462385</v>
      </c>
      <c r="Y1761" s="98">
        <v>0.40722999999999998</v>
      </c>
      <c r="Z1761" s="98">
        <v>0.38145372522293303</v>
      </c>
      <c r="AA1761" s="99">
        <v>0.7</v>
      </c>
      <c r="AB1761" s="98">
        <v>0.57892216130513696</v>
      </c>
      <c r="AC1761" t="str">
        <f>IF('Regression diagnostics'!AC1761="","",'Regression diagnostics'!AC1761)</f>
        <v/>
      </c>
    </row>
    <row r="1762" spans="1:29" x14ac:dyDescent="0.25">
      <c r="A1762" t="str">
        <f t="shared" si="57"/>
        <v>Nov</v>
      </c>
      <c r="B1762">
        <f t="shared" si="58"/>
        <v>1761</v>
      </c>
      <c r="C1762" t="s">
        <v>2979</v>
      </c>
      <c r="D1762">
        <v>0</v>
      </c>
      <c r="E1762" s="98">
        <v>0.87270500000000695</v>
      </c>
      <c r="F1762" s="98">
        <v>-0.106684436576922</v>
      </c>
      <c r="G1762" s="99">
        <v>0.95000000000000495</v>
      </c>
      <c r="H1762" s="98">
        <v>0.26487129260615699</v>
      </c>
      <c r="I1762" s="98">
        <v>0.87533000000000105</v>
      </c>
      <c r="J1762" s="98">
        <v>-0.23809649626061299</v>
      </c>
      <c r="K1762" s="99">
        <v>0.69999999999999896</v>
      </c>
      <c r="L1762" s="98">
        <v>0.36126874605048398</v>
      </c>
      <c r="M1762" s="98">
        <v>0.21691500000000299</v>
      </c>
      <c r="N1762" s="98">
        <v>-0.17848643905177999</v>
      </c>
      <c r="O1762" s="99">
        <v>0.95000000000000195</v>
      </c>
      <c r="P1762" s="98">
        <v>0.444579197752412</v>
      </c>
      <c r="Q1762" s="98">
        <v>0.22214</v>
      </c>
      <c r="R1762" s="98">
        <v>-0.482137816229321</v>
      </c>
      <c r="S1762" s="99">
        <v>0.69999999999999896</v>
      </c>
      <c r="T1762" s="98">
        <v>0.73279068294691196</v>
      </c>
      <c r="U1762" s="98">
        <v>0.370510000000002</v>
      </c>
      <c r="V1762" s="98">
        <v>-0.111647240132632</v>
      </c>
      <c r="W1762" s="99">
        <v>0.95000000000002505</v>
      </c>
      <c r="X1762" s="98">
        <v>0.27729554226403802</v>
      </c>
      <c r="Y1762" s="98">
        <v>0.375610000000001</v>
      </c>
      <c r="Z1762" s="98">
        <v>-0.642755359626486</v>
      </c>
      <c r="AA1762" s="99">
        <v>0.7</v>
      </c>
      <c r="AB1762" s="98">
        <v>0.97563603516884101</v>
      </c>
      <c r="AC1762" t="str">
        <f>IF('Regression diagnostics'!AC1762="","",'Regression diagnostics'!AC1762)</f>
        <v/>
      </c>
    </row>
    <row r="1763" spans="1:29" x14ac:dyDescent="0.25">
      <c r="A1763" t="str">
        <f t="shared" si="57"/>
        <v>Nov</v>
      </c>
      <c r="B1763">
        <f t="shared" si="58"/>
        <v>1762</v>
      </c>
      <c r="C1763" t="s">
        <v>2979</v>
      </c>
      <c r="D1763">
        <v>15</v>
      </c>
      <c r="E1763" s="98">
        <v>0.81358499999999401</v>
      </c>
      <c r="F1763" s="98">
        <v>0.10668443657586101</v>
      </c>
      <c r="G1763" s="99">
        <v>0.55000000000000104</v>
      </c>
      <c r="H1763" s="98">
        <v>6.7178944857475095E-2</v>
      </c>
      <c r="I1763" s="98">
        <v>0.81096000000000101</v>
      </c>
      <c r="J1763" s="98">
        <v>0.20616769500797999</v>
      </c>
      <c r="K1763" s="99">
        <v>0.3</v>
      </c>
      <c r="L1763" s="98">
        <v>0.134065801401139</v>
      </c>
      <c r="M1763" s="98">
        <v>0.300254999999998</v>
      </c>
      <c r="N1763" s="98">
        <v>0.178486439051185</v>
      </c>
      <c r="O1763" s="99">
        <v>0.54999999999999805</v>
      </c>
      <c r="P1763" s="98">
        <v>0.112758015853372</v>
      </c>
      <c r="Q1763" s="98">
        <v>0.29503000000000001</v>
      </c>
      <c r="R1763" s="98">
        <v>0.38211085079693502</v>
      </c>
      <c r="S1763" s="99">
        <v>0.3</v>
      </c>
      <c r="T1763" s="98">
        <v>0.24888685007960201</v>
      </c>
      <c r="U1763" s="98">
        <v>0.37946999999999897</v>
      </c>
      <c r="V1763" s="98">
        <v>0.11164724013207999</v>
      </c>
      <c r="W1763" s="99">
        <v>0.55000000000000704</v>
      </c>
      <c r="X1763" s="98">
        <v>7.0330090361162403E-2</v>
      </c>
      <c r="Y1763" s="98">
        <v>0.37437000000000098</v>
      </c>
      <c r="Z1763" s="98">
        <v>0.48340309339562498</v>
      </c>
      <c r="AA1763" s="99">
        <v>0.3</v>
      </c>
      <c r="AB1763" s="98">
        <v>0.31443579177537001</v>
      </c>
      <c r="AC1763" t="str">
        <f>IF('Regression diagnostics'!AC1763="","",'Regression diagnostics'!AC1763)</f>
        <v/>
      </c>
    </row>
    <row r="1764" spans="1:29" x14ac:dyDescent="0.25">
      <c r="A1764" t="str">
        <f t="shared" si="57"/>
        <v>Nov</v>
      </c>
      <c r="B1764">
        <f t="shared" si="58"/>
        <v>1763</v>
      </c>
      <c r="C1764" t="s">
        <v>2979</v>
      </c>
      <c r="D1764">
        <v>30</v>
      </c>
      <c r="E1764" s="98">
        <v>0.74921499999999397</v>
      </c>
      <c r="F1764" s="98">
        <v>-0.106684436575064</v>
      </c>
      <c r="G1764" s="99">
        <v>0.55000000000000604</v>
      </c>
      <c r="H1764" s="98">
        <v>6.7178944856973996E-2</v>
      </c>
      <c r="I1764" s="98">
        <v>0.74658999999999998</v>
      </c>
      <c r="J1764" s="98">
        <v>5.5276845763002402E-2</v>
      </c>
      <c r="K1764" s="99">
        <v>0.3</v>
      </c>
      <c r="L1764" s="98">
        <v>3.5944440073200801E-2</v>
      </c>
      <c r="M1764" s="98">
        <v>0.37314499999999701</v>
      </c>
      <c r="N1764" s="98">
        <v>-0.178486439050691</v>
      </c>
      <c r="O1764" s="99">
        <v>0.54999999999999905</v>
      </c>
      <c r="P1764" s="98">
        <v>0.11275801585306</v>
      </c>
      <c r="Q1764" s="98">
        <v>0.36792000000000002</v>
      </c>
      <c r="R1764" s="98">
        <v>0.18267817195103001</v>
      </c>
      <c r="S1764" s="99">
        <v>0.3</v>
      </c>
      <c r="T1764" s="98">
        <v>0.11898000807331301</v>
      </c>
      <c r="U1764" s="98">
        <v>0.37822999999999901</v>
      </c>
      <c r="V1764" s="98">
        <v>-0.111647240131935</v>
      </c>
      <c r="W1764" s="99">
        <v>0.55000000000001104</v>
      </c>
      <c r="X1764" s="98">
        <v>7.0330090361071296E-2</v>
      </c>
      <c r="Y1764" s="98">
        <v>0.37313000000000002</v>
      </c>
      <c r="Z1764" s="98">
        <v>0.29554027984852499</v>
      </c>
      <c r="AA1764" s="99">
        <v>0.3</v>
      </c>
      <c r="AB1764" s="98">
        <v>0.192222554164791</v>
      </c>
      <c r="AC1764" t="str">
        <f>IF('Regression diagnostics'!AC1764="","",'Regression diagnostics'!AC1764)</f>
        <v/>
      </c>
    </row>
    <row r="1765" spans="1:29" x14ac:dyDescent="0.25">
      <c r="A1765" t="str">
        <f t="shared" si="57"/>
        <v>Nov</v>
      </c>
      <c r="B1765">
        <f t="shared" si="58"/>
        <v>1764</v>
      </c>
      <c r="C1765" t="s">
        <v>2979</v>
      </c>
      <c r="D1765">
        <v>45</v>
      </c>
      <c r="E1765" s="98">
        <v>0.67959500000000606</v>
      </c>
      <c r="F1765" s="98">
        <v>0.106684436574152</v>
      </c>
      <c r="G1765" s="99">
        <v>0.95000000000000295</v>
      </c>
      <c r="H1765" s="98">
        <v>0.264871292599272</v>
      </c>
      <c r="I1765" s="98">
        <v>0.68222000000000005</v>
      </c>
      <c r="J1765" s="98">
        <v>-0.16126663644485401</v>
      </c>
      <c r="K1765" s="99">
        <v>0.7</v>
      </c>
      <c r="L1765" s="98">
        <v>0.244689297672703</v>
      </c>
      <c r="M1765" s="98">
        <v>0.435585000000002</v>
      </c>
      <c r="N1765" s="98">
        <v>0.178486439050493</v>
      </c>
      <c r="O1765" s="99">
        <v>0.95000000000000295</v>
      </c>
      <c r="P1765" s="98">
        <v>0.44457919774921001</v>
      </c>
      <c r="Q1765" s="98">
        <v>0.44080999999999898</v>
      </c>
      <c r="R1765" s="98">
        <v>-0.38059166657820498</v>
      </c>
      <c r="S1765" s="99">
        <v>0.7</v>
      </c>
      <c r="T1765" s="98">
        <v>0.57842676590826703</v>
      </c>
      <c r="U1765" s="98">
        <v>0.366790000000001</v>
      </c>
      <c r="V1765" s="98">
        <v>0.111647240131745</v>
      </c>
      <c r="W1765" s="99">
        <v>0.95000000000000295</v>
      </c>
      <c r="X1765" s="98">
        <v>0.277295542261769</v>
      </c>
      <c r="Y1765" s="98">
        <v>0.37189</v>
      </c>
      <c r="Z1765" s="98">
        <v>-0.54710029703221497</v>
      </c>
      <c r="AA1765" s="99">
        <v>0.7</v>
      </c>
      <c r="AB1765" s="98">
        <v>0.83038966744652398</v>
      </c>
      <c r="AC1765" t="str">
        <f>IF('Regression diagnostics'!AC1765="","",'Regression diagnostics'!AC1765)</f>
        <v/>
      </c>
    </row>
    <row r="1766" spans="1:29" x14ac:dyDescent="0.25">
      <c r="A1766" t="str">
        <f t="shared" si="57"/>
        <v>Nov</v>
      </c>
      <c r="B1766">
        <f t="shared" si="58"/>
        <v>1765</v>
      </c>
      <c r="C1766" t="s">
        <v>2980</v>
      </c>
      <c r="D1766">
        <v>0</v>
      </c>
      <c r="E1766" s="98">
        <v>0.85459000000000696</v>
      </c>
      <c r="F1766" s="98">
        <v>0.23449450415444401</v>
      </c>
      <c r="G1766" s="99">
        <v>0.95000000000000095</v>
      </c>
      <c r="H1766" s="98">
        <v>0.58221912828685696</v>
      </c>
      <c r="I1766" s="98">
        <v>0.85964000000000096</v>
      </c>
      <c r="J1766" s="98">
        <v>-0.29971252244946001</v>
      </c>
      <c r="K1766" s="99">
        <v>0.69999999999999896</v>
      </c>
      <c r="L1766" s="98">
        <v>0.45476786844869299</v>
      </c>
      <c r="M1766" s="98">
        <v>0.22346000000000399</v>
      </c>
      <c r="N1766" s="98">
        <v>-0.16252423718577</v>
      </c>
      <c r="O1766" s="99">
        <v>0.95000000000000095</v>
      </c>
      <c r="P1766" s="98">
        <v>0.40481778701031701</v>
      </c>
      <c r="Q1766" s="98">
        <v>0.23301000000000099</v>
      </c>
      <c r="R1766" s="98">
        <v>-0.83465981542441303</v>
      </c>
      <c r="S1766" s="99">
        <v>0.69999999999999896</v>
      </c>
      <c r="T1766" s="98">
        <v>1.2688851704456801</v>
      </c>
      <c r="U1766" s="98">
        <v>0.35557500000000303</v>
      </c>
      <c r="V1766" s="98">
        <v>-0.37442671995575399</v>
      </c>
      <c r="W1766" s="99">
        <v>0.95000000000003004</v>
      </c>
      <c r="X1766" s="98">
        <v>0.93008657571794595</v>
      </c>
      <c r="Y1766" s="98">
        <v>0.36075000000000101</v>
      </c>
      <c r="Z1766" s="98">
        <v>-0.76407397559952706</v>
      </c>
      <c r="AA1766" s="99">
        <v>0.70000000000000095</v>
      </c>
      <c r="AB1766" s="98">
        <v>1.1598938301173201</v>
      </c>
      <c r="AC1766" t="str">
        <f>IF('Regression diagnostics'!AC1766="","",'Regression diagnostics'!AC1766)</f>
        <v/>
      </c>
    </row>
    <row r="1767" spans="1:29" x14ac:dyDescent="0.25">
      <c r="A1767" t="str">
        <f t="shared" si="57"/>
        <v>Nov</v>
      </c>
      <c r="B1767">
        <f t="shared" si="58"/>
        <v>1766</v>
      </c>
      <c r="C1767" t="s">
        <v>2980</v>
      </c>
      <c r="D1767">
        <v>15</v>
      </c>
      <c r="E1767" s="98">
        <v>0.81572999999999396</v>
      </c>
      <c r="F1767" s="98">
        <v>-0.23449450415557399</v>
      </c>
      <c r="G1767" s="99">
        <v>0.54999999999999905</v>
      </c>
      <c r="H1767" s="98">
        <v>0.147667443798398</v>
      </c>
      <c r="I1767" s="98">
        <v>0.81068000000000096</v>
      </c>
      <c r="J1767" s="98">
        <v>8.5654211452571197E-2</v>
      </c>
      <c r="K1767" s="99">
        <v>0.3</v>
      </c>
      <c r="L1767" s="98">
        <v>5.56978151168038E-2</v>
      </c>
      <c r="M1767" s="98">
        <v>0.34641999999999701</v>
      </c>
      <c r="N1767" s="98">
        <v>0.16252423718487399</v>
      </c>
      <c r="O1767" s="99">
        <v>0.54999999999999805</v>
      </c>
      <c r="P1767" s="98">
        <v>0.102673383451373</v>
      </c>
      <c r="Q1767" s="98">
        <v>0.33687</v>
      </c>
      <c r="R1767" s="98">
        <v>0.60694552396739598</v>
      </c>
      <c r="S1767" s="99">
        <v>0.3</v>
      </c>
      <c r="T1767" s="98">
        <v>0.39537767182178601</v>
      </c>
      <c r="U1767" s="98">
        <v>0.36967499999999898</v>
      </c>
      <c r="V1767" s="98">
        <v>0.374426719955051</v>
      </c>
      <c r="W1767" s="99">
        <v>0.55000000000001203</v>
      </c>
      <c r="X1767" s="98">
        <v>0.23589659025913801</v>
      </c>
      <c r="Y1767" s="98">
        <v>0.36450000000000099</v>
      </c>
      <c r="Z1767" s="98">
        <v>0.71021307560497104</v>
      </c>
      <c r="AA1767" s="99">
        <v>0.3</v>
      </c>
      <c r="AB1767" s="98">
        <v>0.46203595190184299</v>
      </c>
      <c r="AC1767" t="str">
        <f>IF('Regression diagnostics'!AC1767="","",'Regression diagnostics'!AC1767)</f>
        <v/>
      </c>
    </row>
    <row r="1768" spans="1:29" x14ac:dyDescent="0.25">
      <c r="A1768" t="str">
        <f t="shared" si="57"/>
        <v>Nov</v>
      </c>
      <c r="B1768">
        <f t="shared" si="58"/>
        <v>1767</v>
      </c>
      <c r="C1768" t="s">
        <v>2980</v>
      </c>
      <c r="D1768">
        <v>30</v>
      </c>
      <c r="E1768" s="98">
        <v>0.76676999999999396</v>
      </c>
      <c r="F1768" s="98">
        <v>0.23449450415641099</v>
      </c>
      <c r="G1768" s="99">
        <v>0.55000000000000104</v>
      </c>
      <c r="H1768" s="98">
        <v>0.14766744379892599</v>
      </c>
      <c r="I1768" s="98">
        <v>0.76171999999999995</v>
      </c>
      <c r="J1768" s="98">
        <v>0.41731528603069101</v>
      </c>
      <c r="K1768" s="99">
        <v>0.3</v>
      </c>
      <c r="L1768" s="98">
        <v>0.27138851670059599</v>
      </c>
      <c r="M1768" s="98">
        <v>0.45027999999999702</v>
      </c>
      <c r="N1768" s="98">
        <v>-0.16252423718428899</v>
      </c>
      <c r="O1768" s="99">
        <v>0.55000000000000104</v>
      </c>
      <c r="P1768" s="98">
        <v>0.102673383451005</v>
      </c>
      <c r="Q1768" s="98">
        <v>0.44073000000000001</v>
      </c>
      <c r="R1768" s="98">
        <v>0.42534828794512303</v>
      </c>
      <c r="S1768" s="99">
        <v>0.3</v>
      </c>
      <c r="T1768" s="98">
        <v>0.27705442750744302</v>
      </c>
      <c r="U1768" s="98">
        <v>0.37342499999999901</v>
      </c>
      <c r="V1768" s="98">
        <v>-0.37442671995483801</v>
      </c>
      <c r="W1768" s="99">
        <v>0.55000000000001903</v>
      </c>
      <c r="X1768" s="98">
        <v>0.235896590259007</v>
      </c>
      <c r="Y1768" s="98">
        <v>0.36825000000000002</v>
      </c>
      <c r="Z1768" s="98">
        <v>8.0185347245718699E-2</v>
      </c>
      <c r="AA1768" s="99">
        <v>0.3</v>
      </c>
      <c r="AB1768" s="98">
        <v>5.2151089986880499E-2</v>
      </c>
      <c r="AC1768" t="str">
        <f>IF('Regression diagnostics'!AC1768="","",'Regression diagnostics'!AC1768)</f>
        <v/>
      </c>
    </row>
    <row r="1769" spans="1:29" x14ac:dyDescent="0.25">
      <c r="A1769" t="str">
        <f t="shared" si="57"/>
        <v>Nov</v>
      </c>
      <c r="B1769">
        <f t="shared" si="58"/>
        <v>1768</v>
      </c>
      <c r="C1769" t="s">
        <v>2980</v>
      </c>
      <c r="D1769">
        <v>45</v>
      </c>
      <c r="E1769" s="98">
        <v>0.70771000000000595</v>
      </c>
      <c r="F1769" s="98">
        <v>-0.23449450415721501</v>
      </c>
      <c r="G1769" s="99">
        <v>0.95000000000000295</v>
      </c>
      <c r="H1769" s="98">
        <v>0.582219128293746</v>
      </c>
      <c r="I1769" s="98">
        <v>0.71275999999999995</v>
      </c>
      <c r="J1769" s="98">
        <v>-0.468586075707632</v>
      </c>
      <c r="K1769" s="99">
        <v>0.7</v>
      </c>
      <c r="L1769" s="98">
        <v>0.71105568808434105</v>
      </c>
      <c r="M1769" s="98">
        <v>0.53504000000000196</v>
      </c>
      <c r="N1769" s="98">
        <v>0.16252423718407999</v>
      </c>
      <c r="O1769" s="99">
        <v>0.95000000000000595</v>
      </c>
      <c r="P1769" s="98">
        <v>0.40481778700613102</v>
      </c>
      <c r="Q1769" s="98">
        <v>0.54458999999999902</v>
      </c>
      <c r="R1769" s="98">
        <v>-0.74219502875015098</v>
      </c>
      <c r="S1769" s="99">
        <v>0.7</v>
      </c>
      <c r="T1769" s="98">
        <v>1.12823134979008</v>
      </c>
      <c r="U1769" s="98">
        <v>0.36682500000000101</v>
      </c>
      <c r="V1769" s="98">
        <v>0.374426719954635</v>
      </c>
      <c r="W1769" s="99">
        <v>0.95000000000000995</v>
      </c>
      <c r="X1769" s="98">
        <v>0.930086575714968</v>
      </c>
      <c r="Y1769" s="98">
        <v>0.372</v>
      </c>
      <c r="Z1769" s="98">
        <v>-0.44327955836297001</v>
      </c>
      <c r="AA1769" s="99">
        <v>0.7</v>
      </c>
      <c r="AB1769" s="98">
        <v>0.67277241317746805</v>
      </c>
      <c r="AC1769" t="str">
        <f>IF('Regression diagnostics'!AC1769="","",'Regression diagnostics'!AC1769)</f>
        <v/>
      </c>
    </row>
    <row r="1770" spans="1:29" x14ac:dyDescent="0.25">
      <c r="A1770" t="str">
        <f t="shared" si="57"/>
        <v>Nov</v>
      </c>
      <c r="B1770">
        <f t="shared" si="58"/>
        <v>1769</v>
      </c>
      <c r="C1770" t="s">
        <v>2981</v>
      </c>
      <c r="D1770">
        <v>0</v>
      </c>
      <c r="E1770" s="98">
        <v>0.85418500000000697</v>
      </c>
      <c r="F1770" s="98">
        <v>-0.14471057238608101</v>
      </c>
      <c r="G1770" s="99">
        <v>0.95000000000000095</v>
      </c>
      <c r="H1770" s="98">
        <v>0.359284485357447</v>
      </c>
      <c r="I1770" s="98">
        <v>0.85386000000000095</v>
      </c>
      <c r="J1770" s="98">
        <v>-2.7384900528439299E-2</v>
      </c>
      <c r="K1770" s="99">
        <v>0.69999999999999796</v>
      </c>
      <c r="L1770" s="98">
        <v>4.1550466217940403E-2</v>
      </c>
      <c r="M1770" s="98">
        <v>0.26978500000000399</v>
      </c>
      <c r="N1770" s="98">
        <v>-0.198801968700278</v>
      </c>
      <c r="O1770" s="99">
        <v>0.95000000000000095</v>
      </c>
      <c r="P1770" s="98">
        <v>0.495185661996702</v>
      </c>
      <c r="Q1770" s="98">
        <v>0.28091000000000099</v>
      </c>
      <c r="R1770" s="98">
        <v>-0.975008152340478</v>
      </c>
      <c r="S1770" s="99">
        <v>0.69999999999999896</v>
      </c>
      <c r="T1770" s="98">
        <v>1.48244308470506</v>
      </c>
      <c r="U1770" s="98">
        <v>0.359045000000002</v>
      </c>
      <c r="V1770" s="98">
        <v>9.6670171333247401E-2</v>
      </c>
      <c r="W1770" s="99">
        <v>0.95000000000002904</v>
      </c>
      <c r="X1770" s="98">
        <v>0.24009652741044199</v>
      </c>
      <c r="Y1770" s="98">
        <v>0.36087000000000102</v>
      </c>
      <c r="Z1770" s="98">
        <v>-0.17147919757737701</v>
      </c>
      <c r="AA1770" s="99">
        <v>0.70000000000000095</v>
      </c>
      <c r="AB1770" s="98">
        <v>0.26023282723691299</v>
      </c>
      <c r="AC1770" t="str">
        <f>IF('Regression diagnostics'!AC1770="","",'Regression diagnostics'!AC1770)</f>
        <v/>
      </c>
    </row>
    <row r="1771" spans="1:29" x14ac:dyDescent="0.25">
      <c r="A1771" t="str">
        <f t="shared" ref="A1771:A1834" si="59">A1770</f>
        <v>Nov</v>
      </c>
      <c r="B1771">
        <f t="shared" si="58"/>
        <v>1770</v>
      </c>
      <c r="C1771" t="s">
        <v>2981</v>
      </c>
      <c r="D1771">
        <v>15</v>
      </c>
      <c r="E1771" s="98">
        <v>0.80424499999999399</v>
      </c>
      <c r="F1771" s="98">
        <v>0.144710572384953</v>
      </c>
      <c r="G1771" s="99">
        <v>0.54999999999999805</v>
      </c>
      <c r="H1771" s="98">
        <v>9.1124834226243998E-2</v>
      </c>
      <c r="I1771" s="98">
        <v>0.80457000000000101</v>
      </c>
      <c r="J1771" s="98">
        <v>8.6152201054043101E-2</v>
      </c>
      <c r="K1771" s="99">
        <v>0.29999999999999899</v>
      </c>
      <c r="L1771" s="98">
        <v>5.60216421197186E-2</v>
      </c>
      <c r="M1771" s="98">
        <v>0.42704499999999701</v>
      </c>
      <c r="N1771" s="98">
        <v>0.19880196869931399</v>
      </c>
      <c r="O1771" s="99">
        <v>0.54999999999999605</v>
      </c>
      <c r="P1771" s="98">
        <v>0.12559326439020199</v>
      </c>
      <c r="Q1771" s="98">
        <v>0.41592000000000001</v>
      </c>
      <c r="R1771" s="98">
        <v>0.71233677701605402</v>
      </c>
      <c r="S1771" s="99">
        <v>0.3</v>
      </c>
      <c r="T1771" s="98">
        <v>0.46406516145694998</v>
      </c>
      <c r="U1771" s="98">
        <v>0.36716499999999902</v>
      </c>
      <c r="V1771" s="98">
        <v>-9.6670171333744198E-2</v>
      </c>
      <c r="W1771" s="99">
        <v>0.55000000000001203</v>
      </c>
      <c r="X1771" s="98">
        <v>6.0895354936029503E-2</v>
      </c>
      <c r="Y1771" s="98">
        <v>0.36534</v>
      </c>
      <c r="Z1771" s="98">
        <v>5.8038918006396198E-2</v>
      </c>
      <c r="AA1771" s="99">
        <v>0.3</v>
      </c>
      <c r="AB1771" s="98">
        <v>3.7747392189088E-2</v>
      </c>
      <c r="AC1771" t="str">
        <f>IF('Regression diagnostics'!AC1771="","",'Regression diagnostics'!AC1771)</f>
        <v/>
      </c>
    </row>
    <row r="1772" spans="1:29" x14ac:dyDescent="0.25">
      <c r="A1772" t="str">
        <f t="shared" si="59"/>
        <v>Nov</v>
      </c>
      <c r="B1772">
        <f t="shared" si="58"/>
        <v>1771</v>
      </c>
      <c r="C1772" t="s">
        <v>2981</v>
      </c>
      <c r="D1772">
        <v>30</v>
      </c>
      <c r="E1772" s="98">
        <v>0.75495499999999405</v>
      </c>
      <c r="F1772" s="98">
        <v>-0.144710572384108</v>
      </c>
      <c r="G1772" s="99">
        <v>0.54999999999999905</v>
      </c>
      <c r="H1772" s="98">
        <v>9.1124834225712506E-2</v>
      </c>
      <c r="I1772" s="98">
        <v>0.75527999999999995</v>
      </c>
      <c r="J1772" s="98">
        <v>-0.118521525149538</v>
      </c>
      <c r="K1772" s="99">
        <v>0.3</v>
      </c>
      <c r="L1772" s="98">
        <v>7.7070501921673806E-2</v>
      </c>
      <c r="M1772" s="98">
        <v>0.56205499999999697</v>
      </c>
      <c r="N1772" s="98">
        <v>-0.19880196869869701</v>
      </c>
      <c r="O1772" s="99">
        <v>0.54999999999999805</v>
      </c>
      <c r="P1772" s="98">
        <v>0.125593264389813</v>
      </c>
      <c r="Q1772" s="98">
        <v>0.55093000000000003</v>
      </c>
      <c r="R1772" s="98">
        <v>0.49020444366737997</v>
      </c>
      <c r="S1772" s="99">
        <v>0.3</v>
      </c>
      <c r="T1772" s="98">
        <v>0.31930885244641</v>
      </c>
      <c r="U1772" s="98">
        <v>0.37163499999999899</v>
      </c>
      <c r="V1772" s="98">
        <v>9.6670171333951796E-2</v>
      </c>
      <c r="W1772" s="99">
        <v>0.55000000000002103</v>
      </c>
      <c r="X1772" s="98">
        <v>6.0895354936161397E-2</v>
      </c>
      <c r="Y1772" s="98">
        <v>0.36981000000000003</v>
      </c>
      <c r="Z1772" s="98">
        <v>0.220700622419189</v>
      </c>
      <c r="AA1772" s="99">
        <v>0.3</v>
      </c>
      <c r="AB1772" s="98">
        <v>0.14354299766894099</v>
      </c>
      <c r="AC1772" t="str">
        <f>IF('Regression diagnostics'!AC1772="","",'Regression diagnostics'!AC1772)</f>
        <v/>
      </c>
    </row>
    <row r="1773" spans="1:29" x14ac:dyDescent="0.25">
      <c r="A1773" t="str">
        <f t="shared" si="59"/>
        <v>Nov</v>
      </c>
      <c r="B1773">
        <f t="shared" si="58"/>
        <v>1772</v>
      </c>
      <c r="C1773" t="s">
        <v>2981</v>
      </c>
      <c r="D1773">
        <v>45</v>
      </c>
      <c r="E1773" s="98">
        <v>0.70631500000000602</v>
      </c>
      <c r="F1773" s="98">
        <v>0.144710572383245</v>
      </c>
      <c r="G1773" s="99">
        <v>0.95000000000000295</v>
      </c>
      <c r="H1773" s="98">
        <v>0.35928448535041302</v>
      </c>
      <c r="I1773" s="98">
        <v>0.70599000000000001</v>
      </c>
      <c r="J1773" s="98">
        <v>7.6829859815726098E-2</v>
      </c>
      <c r="K1773" s="99">
        <v>0.7</v>
      </c>
      <c r="L1773" s="98">
        <v>0.116572454191135</v>
      </c>
      <c r="M1773" s="98">
        <v>0.67481500000000205</v>
      </c>
      <c r="N1773" s="98">
        <v>0.19880196869844599</v>
      </c>
      <c r="O1773" s="99">
        <v>0.95000000000000295</v>
      </c>
      <c r="P1773" s="98">
        <v>0.49518566199214897</v>
      </c>
      <c r="Q1773" s="98">
        <v>0.68593999999999899</v>
      </c>
      <c r="R1773" s="98">
        <v>-0.86190390435501296</v>
      </c>
      <c r="S1773" s="99">
        <v>0.7</v>
      </c>
      <c r="T1773" s="98">
        <v>1.3103340616319601</v>
      </c>
      <c r="U1773" s="98">
        <v>0.37245500000000098</v>
      </c>
      <c r="V1773" s="98">
        <v>-9.6670171334098401E-2</v>
      </c>
      <c r="W1773" s="99">
        <v>0.95000000000000295</v>
      </c>
      <c r="X1773" s="98">
        <v>0.24009652741248799</v>
      </c>
      <c r="Y1773" s="98">
        <v>0.37428</v>
      </c>
      <c r="Z1773" s="98">
        <v>-0.254302483481889</v>
      </c>
      <c r="AA1773" s="99">
        <v>0.7</v>
      </c>
      <c r="AB1773" s="98">
        <v>0.38593098247180102</v>
      </c>
      <c r="AC1773" t="str">
        <f>IF('Regression diagnostics'!AC1773="","",'Regression diagnostics'!AC1773)</f>
        <v/>
      </c>
    </row>
    <row r="1774" spans="1:29" x14ac:dyDescent="0.25">
      <c r="A1774" t="str">
        <f t="shared" si="59"/>
        <v>Nov</v>
      </c>
      <c r="B1774">
        <f t="shared" si="58"/>
        <v>1773</v>
      </c>
      <c r="C1774" t="s">
        <v>2982</v>
      </c>
      <c r="D1774">
        <v>0</v>
      </c>
      <c r="E1774" s="98">
        <v>0.87373500000000603</v>
      </c>
      <c r="F1774" s="98">
        <v>0.60524932829329803</v>
      </c>
      <c r="G1774" s="99">
        <v>0.94999999999999796</v>
      </c>
      <c r="H1774" s="98">
        <v>1.5032486074829401</v>
      </c>
      <c r="I1774" s="98">
        <v>0.88471</v>
      </c>
      <c r="J1774" s="98">
        <v>-0.61692095356966703</v>
      </c>
      <c r="K1774" s="99">
        <v>0.69999999999999796</v>
      </c>
      <c r="L1774" s="98">
        <v>0.93622490522782997</v>
      </c>
      <c r="M1774" s="98">
        <v>0.22907000000000299</v>
      </c>
      <c r="N1774" s="98">
        <v>-2.4001347169951601</v>
      </c>
      <c r="O1774" s="99">
        <v>0.94999999999999796</v>
      </c>
      <c r="P1774" s="98">
        <v>6.0143256964693901</v>
      </c>
      <c r="Q1774" s="98">
        <v>0.28097</v>
      </c>
      <c r="R1774" s="98">
        <v>-4.9675055483760699</v>
      </c>
      <c r="S1774" s="99">
        <v>0.69999999999999796</v>
      </c>
      <c r="T1774" s="98">
        <v>7.6470935864484497</v>
      </c>
      <c r="U1774" s="98">
        <v>0.37138000000000199</v>
      </c>
      <c r="V1774" s="98">
        <v>-2.17848273434821E-2</v>
      </c>
      <c r="W1774" s="99">
        <v>0.95000000000003104</v>
      </c>
      <c r="X1774" s="98">
        <v>5.4105726416959203E-2</v>
      </c>
      <c r="Y1774" s="98">
        <v>0.374830000000001</v>
      </c>
      <c r="Z1774" s="98">
        <v>-0.41178337921626801</v>
      </c>
      <c r="AA1774" s="99">
        <v>0.70000000000000095</v>
      </c>
      <c r="AB1774" s="98">
        <v>0.62496092321559205</v>
      </c>
      <c r="AC1774" t="str">
        <f>IF('Regression diagnostics'!AC1774="","",'Regression diagnostics'!AC1774)</f>
        <v>For CO2, high residuals and Cooks. But no reason to remove this point</v>
      </c>
    </row>
    <row r="1775" spans="1:29" x14ac:dyDescent="0.25">
      <c r="A1775" t="str">
        <f t="shared" si="59"/>
        <v>Nov</v>
      </c>
      <c r="B1775">
        <f t="shared" si="58"/>
        <v>1774</v>
      </c>
      <c r="C1775" t="s">
        <v>2982</v>
      </c>
      <c r="D1775">
        <v>15</v>
      </c>
      <c r="E1775" s="98">
        <v>0.82909499999999503</v>
      </c>
      <c r="F1775" s="98">
        <v>-0.60524932829409706</v>
      </c>
      <c r="G1775" s="99">
        <v>0.54999999999999705</v>
      </c>
      <c r="H1775" s="98">
        <v>0.381266895014087</v>
      </c>
      <c r="I1775" s="98">
        <v>0.81811999999999996</v>
      </c>
      <c r="J1775" s="98">
        <v>0.11852152514952199</v>
      </c>
      <c r="K1775" s="99">
        <v>0.29999999999999899</v>
      </c>
      <c r="L1775" s="98">
        <v>7.7070501921662898E-2</v>
      </c>
      <c r="M1775" s="98">
        <v>0.46118999999999699</v>
      </c>
      <c r="N1775" s="98">
        <v>2.4001347169945402</v>
      </c>
      <c r="O1775" s="99">
        <v>0.54999999999999605</v>
      </c>
      <c r="P1775" s="98">
        <v>1.5254052273710099</v>
      </c>
      <c r="Q1775" s="98">
        <v>0.40928999999999999</v>
      </c>
      <c r="R1775" s="98">
        <v>4.1459297545450102</v>
      </c>
      <c r="S1775" s="99">
        <v>0.29999999999999899</v>
      </c>
      <c r="T1775" s="98">
        <v>2.7245091201149298</v>
      </c>
      <c r="U1775" s="98">
        <v>0.371559999999999</v>
      </c>
      <c r="V1775" s="98">
        <v>2.1784827342936498E-2</v>
      </c>
      <c r="W1775" s="99">
        <v>0.55000000000001203</v>
      </c>
      <c r="X1775" s="98">
        <v>1.37227616312025E-2</v>
      </c>
      <c r="Y1775" s="98">
        <v>0.36811000000000099</v>
      </c>
      <c r="Z1775" s="98">
        <v>0.28179422032065898</v>
      </c>
      <c r="AA1775" s="99">
        <v>0.3</v>
      </c>
      <c r="AB1775" s="98">
        <v>0.18328117185862899</v>
      </c>
      <c r="AC1775" t="str">
        <f>IF('Regression diagnostics'!AC1775="","",'Regression diagnostics'!AC1775)</f>
        <v/>
      </c>
    </row>
    <row r="1776" spans="1:29" x14ac:dyDescent="0.25">
      <c r="A1776" t="str">
        <f t="shared" si="59"/>
        <v>Nov</v>
      </c>
      <c r="B1776">
        <f t="shared" si="58"/>
        <v>1775</v>
      </c>
      <c r="C1776" t="s">
        <v>2982</v>
      </c>
      <c r="D1776">
        <v>30</v>
      </c>
      <c r="E1776" s="98">
        <v>0.76250499999999499</v>
      </c>
      <c r="F1776" s="98">
        <v>0.605249328294857</v>
      </c>
      <c r="G1776" s="99">
        <v>0.55000000000000004</v>
      </c>
      <c r="H1776" s="98">
        <v>0.38126689501456801</v>
      </c>
      <c r="I1776" s="98">
        <v>0.75153000000000003</v>
      </c>
      <c r="J1776" s="98">
        <v>0.97456565007406604</v>
      </c>
      <c r="K1776" s="99">
        <v>0.3</v>
      </c>
      <c r="L1776" s="98">
        <v>0.63403585766460002</v>
      </c>
      <c r="M1776" s="98">
        <v>0.58950999999999598</v>
      </c>
      <c r="N1776" s="98">
        <v>-2.4001347169938798</v>
      </c>
      <c r="O1776" s="99">
        <v>0.54999999999999805</v>
      </c>
      <c r="P1776" s="98">
        <v>1.5254052273706</v>
      </c>
      <c r="Q1776" s="98">
        <v>0.53761000000000003</v>
      </c>
      <c r="R1776" s="98">
        <v>1.46412771542988</v>
      </c>
      <c r="S1776" s="99">
        <v>0.3</v>
      </c>
      <c r="T1776" s="98">
        <v>0.95464023920547403</v>
      </c>
      <c r="U1776" s="98">
        <v>0.364839999999999</v>
      </c>
      <c r="V1776" s="98">
        <v>-2.1784827342709999E-2</v>
      </c>
      <c r="W1776" s="99">
        <v>0.55000000000001903</v>
      </c>
      <c r="X1776" s="98">
        <v>1.3722761631059999E-2</v>
      </c>
      <c r="Y1776" s="98">
        <v>0.36138999999999999</v>
      </c>
      <c r="Z1776" s="98">
        <v>0.24513806157978199</v>
      </c>
      <c r="AA1776" s="99">
        <v>0.3</v>
      </c>
      <c r="AB1776" s="98">
        <v>0.159438028242323</v>
      </c>
      <c r="AC1776" t="str">
        <f>IF('Regression diagnostics'!AC1776="","",'Regression diagnostics'!AC1776)</f>
        <v/>
      </c>
    </row>
    <row r="1777" spans="1:29" x14ac:dyDescent="0.25">
      <c r="A1777" t="str">
        <f t="shared" si="59"/>
        <v>Nov</v>
      </c>
      <c r="B1777">
        <f t="shared" si="58"/>
        <v>1776</v>
      </c>
      <c r="C1777" t="s">
        <v>2982</v>
      </c>
      <c r="D1777">
        <v>45</v>
      </c>
      <c r="E1777" s="98">
        <v>0.67396500000000603</v>
      </c>
      <c r="F1777" s="98">
        <v>-0.605249328295697</v>
      </c>
      <c r="G1777" s="99">
        <v>0.94999999999999896</v>
      </c>
      <c r="H1777" s="98">
        <v>1.50324860748892</v>
      </c>
      <c r="I1777" s="98">
        <v>0.68493999999999999</v>
      </c>
      <c r="J1777" s="98">
        <v>-1.0527972869795601</v>
      </c>
      <c r="K1777" s="99">
        <v>0.69999999999999896</v>
      </c>
      <c r="L1777" s="98">
        <v>1.5983069070856899</v>
      </c>
      <c r="M1777" s="98">
        <v>0.61403000000000296</v>
      </c>
      <c r="N1777" s="98">
        <v>2.40013471699339</v>
      </c>
      <c r="O1777" s="99">
        <v>0.94999999999999596</v>
      </c>
      <c r="P1777" s="98">
        <v>6.01432569646472</v>
      </c>
      <c r="Q1777" s="98">
        <v>0.66592999999999902</v>
      </c>
      <c r="R1777" s="98">
        <v>-3.6019987880279798</v>
      </c>
      <c r="S1777" s="99">
        <v>0.7</v>
      </c>
      <c r="T1777" s="98">
        <v>5.5109609392638399</v>
      </c>
      <c r="U1777" s="98">
        <v>0.35122000000000098</v>
      </c>
      <c r="V1777" s="98">
        <v>2.17848273424361E-2</v>
      </c>
      <c r="W1777" s="99">
        <v>0.95000000000001705</v>
      </c>
      <c r="X1777" s="98">
        <v>5.4105726414353697E-2</v>
      </c>
      <c r="Y1777" s="98">
        <v>0.35466999999999999</v>
      </c>
      <c r="Z1777" s="98">
        <v>-0.39311897675875501</v>
      </c>
      <c r="AA1777" s="99">
        <v>0.7</v>
      </c>
      <c r="AB1777" s="98">
        <v>0.59662916219331597</v>
      </c>
      <c r="AC1777" t="str">
        <f>IF('Regression diagnostics'!AC1777="","",'Regression diagnostics'!AC1777)</f>
        <v/>
      </c>
    </row>
    <row r="1778" spans="1:29" x14ac:dyDescent="0.25">
      <c r="A1778" t="str">
        <f t="shared" si="59"/>
        <v>Nov</v>
      </c>
      <c r="B1778">
        <f t="shared" si="58"/>
        <v>1777</v>
      </c>
      <c r="C1778" t="s">
        <v>2983</v>
      </c>
      <c r="D1778">
        <v>0</v>
      </c>
      <c r="E1778" s="98">
        <v>0.84036000000000699</v>
      </c>
      <c r="F1778" s="98">
        <v>0.66334481355694896</v>
      </c>
      <c r="G1778" s="99">
        <v>0.95</v>
      </c>
      <c r="H1778" s="98">
        <v>1.6476676833838999</v>
      </c>
      <c r="I1778" s="98">
        <v>0.84266000000000096</v>
      </c>
      <c r="J1778" s="98">
        <v>6.3898101232791604E-2</v>
      </c>
      <c r="K1778" s="99">
        <v>0.69999999999999896</v>
      </c>
      <c r="L1778" s="98">
        <v>9.69512561448507E-2</v>
      </c>
      <c r="M1778" s="98">
        <v>0.250560000000004</v>
      </c>
      <c r="N1778" s="98">
        <v>-0.48176827451270898</v>
      </c>
      <c r="O1778" s="99">
        <v>0.94999999999999896</v>
      </c>
      <c r="P1778" s="98">
        <v>1.2002527869680599</v>
      </c>
      <c r="Q1778" s="98">
        <v>0.26891000000000098</v>
      </c>
      <c r="R1778" s="98">
        <v>-1.65198248334733</v>
      </c>
      <c r="S1778" s="99">
        <v>0.69999999999999896</v>
      </c>
      <c r="T1778" s="98">
        <v>2.5140534572983699</v>
      </c>
      <c r="U1778" s="98">
        <v>0.34976500000000199</v>
      </c>
      <c r="V1778" s="98">
        <v>-7.2162240573600198E-2</v>
      </c>
      <c r="W1778" s="99">
        <v>0.95000000000002904</v>
      </c>
      <c r="X1778" s="98">
        <v>0.179226161248147</v>
      </c>
      <c r="Y1778" s="98">
        <v>0.35209000000000101</v>
      </c>
      <c r="Z1778" s="98">
        <v>-0.30213001477908902</v>
      </c>
      <c r="AA1778" s="99">
        <v>0.70000000000000095</v>
      </c>
      <c r="AB1778" s="98">
        <v>0.45852103023527302</v>
      </c>
      <c r="AC1778" t="str">
        <f>IF('Regression diagnostics'!AC1778="","",'Regression diagnostics'!AC1778)</f>
        <v/>
      </c>
    </row>
    <row r="1779" spans="1:29" x14ac:dyDescent="0.25">
      <c r="A1779" t="str">
        <f t="shared" si="59"/>
        <v>Nov</v>
      </c>
      <c r="B1779">
        <f t="shared" si="58"/>
        <v>1778</v>
      </c>
      <c r="C1779" t="s">
        <v>2983</v>
      </c>
      <c r="D1779">
        <v>15</v>
      </c>
      <c r="E1779" s="98">
        <v>0.80431999999999504</v>
      </c>
      <c r="F1779" s="98">
        <v>-0.66334481355799302</v>
      </c>
      <c r="G1779" s="99">
        <v>0.54999999999999505</v>
      </c>
      <c r="H1779" s="98">
        <v>0.41789570835581602</v>
      </c>
      <c r="I1779" s="98">
        <v>0.80202000000000095</v>
      </c>
      <c r="J1779" s="98">
        <v>-0.35456859624568199</v>
      </c>
      <c r="K1779" s="99">
        <v>0.3</v>
      </c>
      <c r="L1779" s="98">
        <v>0.230577265969341</v>
      </c>
      <c r="M1779" s="98">
        <v>0.38991999999999699</v>
      </c>
      <c r="N1779" s="98">
        <v>0.48176827451184101</v>
      </c>
      <c r="O1779" s="99">
        <v>0.54999999999999505</v>
      </c>
      <c r="P1779" s="98">
        <v>0.30441847811462203</v>
      </c>
      <c r="Q1779" s="98">
        <v>0.37157000000000001</v>
      </c>
      <c r="R1779" s="98">
        <v>1.2609117608334499</v>
      </c>
      <c r="S1779" s="99">
        <v>0.3</v>
      </c>
      <c r="T1779" s="98">
        <v>0.82190407503125695</v>
      </c>
      <c r="U1779" s="98">
        <v>0.361705</v>
      </c>
      <c r="V1779" s="98">
        <v>7.2162240573172401E-2</v>
      </c>
      <c r="W1779" s="99">
        <v>0.55000000000001104</v>
      </c>
      <c r="X1779" s="98">
        <v>4.5456886947181203E-2</v>
      </c>
      <c r="Y1779" s="98">
        <v>0.35937999999999998</v>
      </c>
      <c r="Z1779" s="98">
        <v>0.238265031815839</v>
      </c>
      <c r="AA1779" s="99">
        <v>0.3</v>
      </c>
      <c r="AB1779" s="98">
        <v>0.15496752054745999</v>
      </c>
      <c r="AC1779" t="str">
        <f>IF('Regression diagnostics'!AC1779="","",'Regression diagnostics'!AC1779)</f>
        <v/>
      </c>
    </row>
    <row r="1780" spans="1:29" x14ac:dyDescent="0.25">
      <c r="A1780" t="str">
        <f t="shared" si="59"/>
        <v>Nov</v>
      </c>
      <c r="B1780">
        <f t="shared" si="58"/>
        <v>1779</v>
      </c>
      <c r="C1780" t="s">
        <v>2983</v>
      </c>
      <c r="D1780">
        <v>30</v>
      </c>
      <c r="E1780" s="98">
        <v>0.76367999999999503</v>
      </c>
      <c r="F1780" s="98">
        <v>0.66334481355872099</v>
      </c>
      <c r="G1780" s="99">
        <v>0.54999999999999805</v>
      </c>
      <c r="H1780" s="98">
        <v>0.41789570835627698</v>
      </c>
      <c r="I1780" s="98">
        <v>0.76137999999999995</v>
      </c>
      <c r="J1780" s="98">
        <v>0.58364381292120304</v>
      </c>
      <c r="K1780" s="99">
        <v>0.3</v>
      </c>
      <c r="L1780" s="98">
        <v>0.37958822266054398</v>
      </c>
      <c r="M1780" s="98">
        <v>0.49257999999999602</v>
      </c>
      <c r="N1780" s="98">
        <v>-0.48176827451118698</v>
      </c>
      <c r="O1780" s="99">
        <v>0.54999999999999805</v>
      </c>
      <c r="P1780" s="98">
        <v>0.30441847811421102</v>
      </c>
      <c r="Q1780" s="98">
        <v>0.47422999999999998</v>
      </c>
      <c r="R1780" s="98">
        <v>0.72260566833877604</v>
      </c>
      <c r="S1780" s="99">
        <v>0.3</v>
      </c>
      <c r="T1780" s="98">
        <v>0.47075860464579999</v>
      </c>
      <c r="U1780" s="98">
        <v>0.36899499999999902</v>
      </c>
      <c r="V1780" s="98">
        <v>-7.2162240573077102E-2</v>
      </c>
      <c r="W1780" s="99">
        <v>0.55000000000001703</v>
      </c>
      <c r="X1780" s="98">
        <v>4.5456886947121598E-2</v>
      </c>
      <c r="Y1780" s="98">
        <v>0.36667</v>
      </c>
      <c r="Z1780" s="98">
        <v>0.116841505986613</v>
      </c>
      <c r="AA1780" s="99">
        <v>0.3</v>
      </c>
      <c r="AB1780" s="98">
        <v>7.5991889494476897E-2</v>
      </c>
      <c r="AC1780" t="str">
        <f>IF('Regression diagnostics'!AC1780="","",'Regression diagnostics'!AC1780)</f>
        <v/>
      </c>
    </row>
    <row r="1781" spans="1:29" x14ac:dyDescent="0.25">
      <c r="A1781" t="str">
        <f t="shared" si="59"/>
        <v>Nov</v>
      </c>
      <c r="B1781">
        <f t="shared" si="58"/>
        <v>1780</v>
      </c>
      <c r="C1781" t="s">
        <v>2983</v>
      </c>
      <c r="D1781">
        <v>45</v>
      </c>
      <c r="E1781" s="98">
        <v>0.71844000000000596</v>
      </c>
      <c r="F1781" s="98">
        <v>-0.66334481355947705</v>
      </c>
      <c r="G1781" s="99">
        <v>0.94999999999999196</v>
      </c>
      <c r="H1781" s="98">
        <v>1.6476676833900501</v>
      </c>
      <c r="I1781" s="98">
        <v>0.72074000000000005</v>
      </c>
      <c r="J1781" s="98">
        <v>-0.41381627465091297</v>
      </c>
      <c r="K1781" s="99">
        <v>0.7</v>
      </c>
      <c r="L1781" s="98">
        <v>0.62792947373108499</v>
      </c>
      <c r="M1781" s="98">
        <v>0.55854000000000303</v>
      </c>
      <c r="N1781" s="98">
        <v>0.48176827451072601</v>
      </c>
      <c r="O1781" s="99">
        <v>0.94999999999999196</v>
      </c>
      <c r="P1781" s="98">
        <v>1.2002527869630399</v>
      </c>
      <c r="Q1781" s="98">
        <v>0.57688999999999901</v>
      </c>
      <c r="R1781" s="98">
        <v>-1.3778904371346601</v>
      </c>
      <c r="S1781" s="99">
        <v>0.7</v>
      </c>
      <c r="T1781" s="98">
        <v>2.0960286203832701</v>
      </c>
      <c r="U1781" s="98">
        <v>0.37163500000000099</v>
      </c>
      <c r="V1781" s="98">
        <v>7.2162240572891403E-2</v>
      </c>
      <c r="W1781" s="99">
        <v>0.95000000000000995</v>
      </c>
      <c r="X1781" s="98">
        <v>0.17922616124635099</v>
      </c>
      <c r="Y1781" s="98">
        <v>0.37396000000000001</v>
      </c>
      <c r="Z1781" s="98">
        <v>-0.240304181638897</v>
      </c>
      <c r="AA1781" s="99">
        <v>0.7</v>
      </c>
      <c r="AB1781" s="98">
        <v>0.36468568926779299</v>
      </c>
      <c r="AC1781" t="str">
        <f>IF('Regression diagnostics'!AC1781="","",'Regression diagnostics'!AC1781)</f>
        <v/>
      </c>
    </row>
    <row r="1782" spans="1:29" x14ac:dyDescent="0.25">
      <c r="A1782" t="str">
        <f t="shared" si="59"/>
        <v>Nov</v>
      </c>
      <c r="B1782">
        <f t="shared" si="58"/>
        <v>1781</v>
      </c>
      <c r="C1782" t="s">
        <v>2984</v>
      </c>
      <c r="D1782">
        <v>0</v>
      </c>
      <c r="E1782" s="98">
        <v>0.88753000000000604</v>
      </c>
      <c r="F1782" s="98">
        <v>0.69080813386374096</v>
      </c>
      <c r="G1782" s="99">
        <v>0.95000000000000195</v>
      </c>
      <c r="H1782" s="98">
        <v>1.7159506041186099</v>
      </c>
      <c r="I1782" s="98">
        <v>0.87358000000000002</v>
      </c>
      <c r="J1782" s="98">
        <v>1.30991107527365</v>
      </c>
      <c r="K1782" s="99">
        <v>0.69999999999999896</v>
      </c>
      <c r="L1782" s="98">
        <v>1.9892750963942301</v>
      </c>
      <c r="M1782" s="98">
        <v>0.263880000000003</v>
      </c>
      <c r="N1782" s="98">
        <v>-0.284417415073908</v>
      </c>
      <c r="O1782" s="99">
        <v>0.95</v>
      </c>
      <c r="P1782" s="98">
        <v>0.70847133573105703</v>
      </c>
      <c r="Q1782" s="98">
        <v>0.27162999999999998</v>
      </c>
      <c r="R1782" s="98">
        <v>-0.72072998898662399</v>
      </c>
      <c r="S1782" s="99">
        <v>0.69999999999999896</v>
      </c>
      <c r="T1782" s="98">
        <v>1.0955839826813101</v>
      </c>
      <c r="U1782" s="98">
        <v>0.35901500000000303</v>
      </c>
      <c r="V1782" s="98">
        <v>-0.113008791841681</v>
      </c>
      <c r="W1782" s="99">
        <v>0.95000000000003104</v>
      </c>
      <c r="X1782" s="98">
        <v>0.280677290614541</v>
      </c>
      <c r="Y1782" s="98">
        <v>0.35649000000000097</v>
      </c>
      <c r="Z1782" s="98">
        <v>0.24613680740673399</v>
      </c>
      <c r="AA1782" s="99">
        <v>0.70000000000000095</v>
      </c>
      <c r="AB1782" s="98">
        <v>0.373537865379858</v>
      </c>
      <c r="AC1782" t="str">
        <f>IF('Regression diagnostics'!AC1782="","",'Regression diagnostics'!AC1782)</f>
        <v/>
      </c>
    </row>
    <row r="1783" spans="1:29" x14ac:dyDescent="0.25">
      <c r="A1783" t="str">
        <f t="shared" si="59"/>
        <v>Nov</v>
      </c>
      <c r="B1783">
        <f t="shared" si="58"/>
        <v>1782</v>
      </c>
      <c r="C1783" t="s">
        <v>2984</v>
      </c>
      <c r="D1783">
        <v>15</v>
      </c>
      <c r="E1783" s="98">
        <v>0.80260999999999505</v>
      </c>
      <c r="F1783" s="98">
        <v>-0.69080813386458095</v>
      </c>
      <c r="G1783" s="99">
        <v>0.54999999999999705</v>
      </c>
      <c r="H1783" s="98">
        <v>0.43521421245499697</v>
      </c>
      <c r="I1783" s="98">
        <v>0.81655999999999995</v>
      </c>
      <c r="J1783" s="98">
        <v>-1.18322329308945</v>
      </c>
      <c r="K1783" s="99">
        <v>0.3</v>
      </c>
      <c r="L1783" s="98">
        <v>0.76996573254073597</v>
      </c>
      <c r="M1783" s="98">
        <v>0.391759999999998</v>
      </c>
      <c r="N1783" s="98">
        <v>0.28441741507330098</v>
      </c>
      <c r="O1783" s="99">
        <v>0.54999999999999505</v>
      </c>
      <c r="P1783" s="98">
        <v>0.17968861905816799</v>
      </c>
      <c r="Q1783" s="98">
        <v>0.38401000000000002</v>
      </c>
      <c r="R1783" s="98">
        <v>0.57776025389239205</v>
      </c>
      <c r="S1783" s="99">
        <v>0.3</v>
      </c>
      <c r="T1783" s="98">
        <v>0.37635902745804001</v>
      </c>
      <c r="U1783" s="98">
        <v>0.35625499999999899</v>
      </c>
      <c r="V1783" s="98">
        <v>0.113008791841058</v>
      </c>
      <c r="W1783" s="99">
        <v>0.55000000000001303</v>
      </c>
      <c r="X1783" s="98">
        <v>7.1187798585086795E-2</v>
      </c>
      <c r="Y1783" s="98">
        <v>0.35877999999999999</v>
      </c>
      <c r="Z1783" s="98">
        <v>-9.7749756642449198E-2</v>
      </c>
      <c r="AA1783" s="99">
        <v>0.3</v>
      </c>
      <c r="AB1783" s="98">
        <v>6.3574771131634206E-2</v>
      </c>
      <c r="AC1783" t="str">
        <f>IF('Regression diagnostics'!AC1783="","",'Regression diagnostics'!AC1783)</f>
        <v/>
      </c>
    </row>
    <row r="1784" spans="1:29" x14ac:dyDescent="0.25">
      <c r="A1784" t="str">
        <f t="shared" si="59"/>
        <v>Nov</v>
      </c>
      <c r="B1784">
        <f t="shared" si="58"/>
        <v>1783</v>
      </c>
      <c r="C1784" t="s">
        <v>2984</v>
      </c>
      <c r="D1784">
        <v>30</v>
      </c>
      <c r="E1784" s="98">
        <v>0.74558999999999498</v>
      </c>
      <c r="F1784" s="98">
        <v>0.69080813386523099</v>
      </c>
      <c r="G1784" s="99">
        <v>0.54999999999999905</v>
      </c>
      <c r="H1784" s="98">
        <v>0.43521421245540798</v>
      </c>
      <c r="I1784" s="98">
        <v>0.75953999999999999</v>
      </c>
      <c r="J1784" s="98">
        <v>-0.20616769500801899</v>
      </c>
      <c r="K1784" s="99">
        <v>0.3</v>
      </c>
      <c r="L1784" s="98">
        <v>0.134065801401165</v>
      </c>
      <c r="M1784" s="98">
        <v>0.50413999999999703</v>
      </c>
      <c r="N1784" s="98">
        <v>-0.28441741507282398</v>
      </c>
      <c r="O1784" s="99">
        <v>0.54999999999999805</v>
      </c>
      <c r="P1784" s="98">
        <v>0.17968861905786801</v>
      </c>
      <c r="Q1784" s="98">
        <v>0.49639</v>
      </c>
      <c r="R1784" s="98">
        <v>0.25996509085337099</v>
      </c>
      <c r="S1784" s="99">
        <v>0.3</v>
      </c>
      <c r="T1784" s="98">
        <v>0.169320692858514</v>
      </c>
      <c r="U1784" s="98">
        <v>0.358544999999999</v>
      </c>
      <c r="V1784" s="98">
        <v>-0.113008791840817</v>
      </c>
      <c r="W1784" s="99">
        <v>0.55000000000001903</v>
      </c>
      <c r="X1784" s="98">
        <v>7.1187798584935805E-2</v>
      </c>
      <c r="Y1784" s="98">
        <v>0.36107</v>
      </c>
      <c r="Z1784" s="98">
        <v>-0.28790358011086298</v>
      </c>
      <c r="AA1784" s="99">
        <v>0.3</v>
      </c>
      <c r="AB1784" s="98">
        <v>0.187255105137273</v>
      </c>
      <c r="AC1784" t="str">
        <f>IF('Regression diagnostics'!AC1784="","",'Regression diagnostics'!AC1784)</f>
        <v/>
      </c>
    </row>
    <row r="1785" spans="1:29" x14ac:dyDescent="0.25">
      <c r="A1785" t="str">
        <f t="shared" si="59"/>
        <v>Nov</v>
      </c>
      <c r="B1785">
        <f t="shared" si="58"/>
        <v>1784</v>
      </c>
      <c r="C1785" t="s">
        <v>2984</v>
      </c>
      <c r="D1785">
        <v>45</v>
      </c>
      <c r="E1785" s="98">
        <v>0.71647000000000505</v>
      </c>
      <c r="F1785" s="98">
        <v>-0.69080813386597795</v>
      </c>
      <c r="G1785" s="99">
        <v>0.94999999999999896</v>
      </c>
      <c r="H1785" s="98">
        <v>1.7159506041241299</v>
      </c>
      <c r="I1785" s="98">
        <v>0.70252000000000003</v>
      </c>
      <c r="J1785" s="98">
        <v>0.81241871567495605</v>
      </c>
      <c r="K1785" s="99">
        <v>0.7</v>
      </c>
      <c r="L1785" s="98">
        <v>1.2330873118324801</v>
      </c>
      <c r="M1785" s="98">
        <v>0.601020000000002</v>
      </c>
      <c r="N1785" s="98">
        <v>0.28441741507249102</v>
      </c>
      <c r="O1785" s="99">
        <v>0.94999999999998896</v>
      </c>
      <c r="P1785" s="98">
        <v>0.70847133572744603</v>
      </c>
      <c r="Q1785" s="98">
        <v>0.60876999999999903</v>
      </c>
      <c r="R1785" s="98">
        <v>-0.55891661230685397</v>
      </c>
      <c r="S1785" s="99">
        <v>0.7</v>
      </c>
      <c r="T1785" s="98">
        <v>0.84952013640246204</v>
      </c>
      <c r="U1785" s="98">
        <v>0.36588500000000101</v>
      </c>
      <c r="V1785" s="98">
        <v>0.113008791840575</v>
      </c>
      <c r="W1785" s="99">
        <v>0.95000000000000295</v>
      </c>
      <c r="X1785" s="98">
        <v>0.28067729061171298</v>
      </c>
      <c r="Y1785" s="98">
        <v>0.36336000000000002</v>
      </c>
      <c r="Z1785" s="98">
        <v>0.342958395154567</v>
      </c>
      <c r="AA1785" s="99">
        <v>0.7</v>
      </c>
      <c r="AB1785" s="98">
        <v>0.52049085638052905</v>
      </c>
      <c r="AC1785" t="str">
        <f>IF('Regression diagnostics'!AC1785="","",'Regression diagnostics'!AC1785)</f>
        <v/>
      </c>
    </row>
    <row r="1786" spans="1:29" x14ac:dyDescent="0.25">
      <c r="A1786" t="str">
        <f t="shared" si="59"/>
        <v>Nov</v>
      </c>
      <c r="B1786">
        <f t="shared" si="58"/>
        <v>1785</v>
      </c>
      <c r="C1786" t="s">
        <v>2985</v>
      </c>
      <c r="D1786">
        <v>0</v>
      </c>
      <c r="E1786" s="98">
        <v>0.85921500000000395</v>
      </c>
      <c r="F1786" s="98">
        <v>-0.256676416712175</v>
      </c>
      <c r="G1786" s="99">
        <v>0.94999999999999796</v>
      </c>
      <c r="H1786" s="98">
        <v>0.63730123592326504</v>
      </c>
      <c r="I1786" s="98">
        <v>0.85453999999999997</v>
      </c>
      <c r="J1786" s="98">
        <v>0.26319932174486299</v>
      </c>
      <c r="K1786" s="99">
        <v>0.69999999999999896</v>
      </c>
      <c r="L1786" s="98">
        <v>0.39936040079947199</v>
      </c>
      <c r="M1786" s="98">
        <v>0.35113500000000297</v>
      </c>
      <c r="N1786" s="98">
        <v>1.4989958661749501</v>
      </c>
      <c r="O1786" s="99">
        <v>0.94999999999999896</v>
      </c>
      <c r="P1786" s="98">
        <v>3.7423882209031998</v>
      </c>
      <c r="Q1786" s="98">
        <v>0.341360000000001</v>
      </c>
      <c r="R1786" s="98">
        <v>1.2334142079563599</v>
      </c>
      <c r="S1786" s="99">
        <v>0.69999999999999896</v>
      </c>
      <c r="T1786" s="98">
        <v>1.87588743949424</v>
      </c>
      <c r="U1786" s="98">
        <v>0.35747500000000199</v>
      </c>
      <c r="V1786" s="98">
        <v>6.8077585441077603E-3</v>
      </c>
      <c r="W1786" s="99">
        <v>0.95000000000002904</v>
      </c>
      <c r="X1786" s="98">
        <v>1.6908031458390999E-2</v>
      </c>
      <c r="Y1786" s="98">
        <v>0.36345000000000099</v>
      </c>
      <c r="Z1786" s="98">
        <v>-0.69408246638430904</v>
      </c>
      <c r="AA1786" s="99">
        <v>0.70000000000000095</v>
      </c>
      <c r="AB1786" s="98">
        <v>1.0535849613063999</v>
      </c>
      <c r="AC1786" t="str">
        <f>IF('Regression diagnostics'!AC1786="","",'Regression diagnostics'!AC1786)</f>
        <v/>
      </c>
    </row>
    <row r="1787" spans="1:29" x14ac:dyDescent="0.25">
      <c r="A1787" t="str">
        <f t="shared" si="59"/>
        <v>Nov</v>
      </c>
      <c r="B1787">
        <f t="shared" si="58"/>
        <v>1786</v>
      </c>
      <c r="C1787" t="s">
        <v>2985</v>
      </c>
      <c r="D1787">
        <v>15</v>
      </c>
      <c r="E1787" s="98">
        <v>0.79735499999999604</v>
      </c>
      <c r="F1787" s="98">
        <v>0.25667641671153002</v>
      </c>
      <c r="G1787" s="99">
        <v>0.54999999999999705</v>
      </c>
      <c r="H1787" s="98">
        <v>0.16163784366647299</v>
      </c>
      <c r="I1787" s="98">
        <v>0.80203000000000002</v>
      </c>
      <c r="J1787" s="98">
        <v>-5.12929289512771E-2</v>
      </c>
      <c r="K1787" s="99">
        <v>0.3</v>
      </c>
      <c r="L1787" s="98">
        <v>3.3353842422189597E-2</v>
      </c>
      <c r="M1787" s="98">
        <v>0.43949499999999803</v>
      </c>
      <c r="N1787" s="98">
        <v>-1.4989958661757401</v>
      </c>
      <c r="O1787" s="99">
        <v>0.54999999999999505</v>
      </c>
      <c r="P1787" s="98">
        <v>0.94917682266078496</v>
      </c>
      <c r="Q1787" s="98">
        <v>0.44927</v>
      </c>
      <c r="R1787" s="98">
        <v>-1.36576254591779</v>
      </c>
      <c r="S1787" s="99">
        <v>0.3</v>
      </c>
      <c r="T1787" s="98">
        <v>0.89037603989291703</v>
      </c>
      <c r="U1787" s="98">
        <v>0.36967499999999898</v>
      </c>
      <c r="V1787" s="98">
        <v>-6.8077585445895598E-3</v>
      </c>
      <c r="W1787" s="99">
        <v>0.55000000000001104</v>
      </c>
      <c r="X1787" s="98">
        <v>4.2883609692352101E-3</v>
      </c>
      <c r="Y1787" s="98">
        <v>0.36370000000000102</v>
      </c>
      <c r="Z1787" s="98">
        <v>0.45056528452356698</v>
      </c>
      <c r="AA1787" s="99">
        <v>0.3</v>
      </c>
      <c r="AB1787" s="98">
        <v>0.293071080001652</v>
      </c>
      <c r="AC1787" t="str">
        <f>IF('Regression diagnostics'!AC1787="","",'Regression diagnostics'!AC1787)</f>
        <v/>
      </c>
    </row>
    <row r="1788" spans="1:29" x14ac:dyDescent="0.25">
      <c r="A1788" t="str">
        <f t="shared" si="59"/>
        <v>Nov</v>
      </c>
      <c r="B1788">
        <f t="shared" si="58"/>
        <v>1787</v>
      </c>
      <c r="C1788" t="s">
        <v>2985</v>
      </c>
      <c r="D1788">
        <v>30</v>
      </c>
      <c r="E1788" s="98">
        <v>0.74484499999999598</v>
      </c>
      <c r="F1788" s="98">
        <v>-0.25667641671101499</v>
      </c>
      <c r="G1788" s="99">
        <v>0.55000000000000004</v>
      </c>
      <c r="H1788" s="98">
        <v>0.16163784366615</v>
      </c>
      <c r="I1788" s="98">
        <v>0.74951999999999996</v>
      </c>
      <c r="J1788" s="98">
        <v>-0.414327348421898</v>
      </c>
      <c r="K1788" s="99">
        <v>0.3</v>
      </c>
      <c r="L1788" s="98">
        <v>0.26944505204587699</v>
      </c>
      <c r="M1788" s="98">
        <v>0.54740499999999703</v>
      </c>
      <c r="N1788" s="98">
        <v>1.4989958661762199</v>
      </c>
      <c r="O1788" s="99">
        <v>0.54999999999999405</v>
      </c>
      <c r="P1788" s="98">
        <v>0.94917682266109404</v>
      </c>
      <c r="Q1788" s="98">
        <v>0.55718000000000001</v>
      </c>
      <c r="R1788" s="98">
        <v>0.30914767560942003</v>
      </c>
      <c r="S1788" s="99">
        <v>0.3</v>
      </c>
      <c r="T1788" s="98">
        <v>0.20135724586983</v>
      </c>
      <c r="U1788" s="98">
        <v>0.369924999999999</v>
      </c>
      <c r="V1788" s="98">
        <v>6.8077585447105403E-3</v>
      </c>
      <c r="W1788" s="99">
        <v>0.55000000000001803</v>
      </c>
      <c r="X1788" s="98">
        <v>4.2883609693114702E-3</v>
      </c>
      <c r="Y1788" s="98">
        <v>0.36395</v>
      </c>
      <c r="Z1788" s="98">
        <v>0.46202033413013199</v>
      </c>
      <c r="AA1788" s="99">
        <v>0.3</v>
      </c>
      <c r="AB1788" s="98">
        <v>0.300523764305209</v>
      </c>
      <c r="AC1788" t="str">
        <f>IF('Regression diagnostics'!AC1788="","",'Regression diagnostics'!AC1788)</f>
        <v/>
      </c>
    </row>
    <row r="1789" spans="1:29" x14ac:dyDescent="0.25">
      <c r="A1789" t="str">
        <f t="shared" si="59"/>
        <v>Nov</v>
      </c>
      <c r="B1789">
        <f t="shared" si="58"/>
        <v>1788</v>
      </c>
      <c r="C1789" t="s">
        <v>2985</v>
      </c>
      <c r="D1789">
        <v>45</v>
      </c>
      <c r="E1789" s="98">
        <v>0.701685000000004</v>
      </c>
      <c r="F1789" s="98">
        <v>0.25667641671038599</v>
      </c>
      <c r="G1789" s="99">
        <v>0.94999999999999596</v>
      </c>
      <c r="H1789" s="98">
        <v>0.63730123591880505</v>
      </c>
      <c r="I1789" s="98">
        <v>0.69701000000000002</v>
      </c>
      <c r="J1789" s="98">
        <v>0.44804740031137102</v>
      </c>
      <c r="K1789" s="99">
        <v>0.69999999999999896</v>
      </c>
      <c r="L1789" s="98">
        <v>0.67988261813353501</v>
      </c>
      <c r="M1789" s="98">
        <v>0.67486500000000105</v>
      </c>
      <c r="N1789" s="98">
        <v>-1.4989958661762901</v>
      </c>
      <c r="O1789" s="99">
        <v>0.94999999999999196</v>
      </c>
      <c r="P1789" s="98">
        <v>3.7423882209063</v>
      </c>
      <c r="Q1789" s="98">
        <v>0.66508999999999896</v>
      </c>
      <c r="R1789" s="98">
        <v>0.38059166657832799</v>
      </c>
      <c r="S1789" s="99">
        <v>0.7</v>
      </c>
      <c r="T1789" s="98">
        <v>0.57842676590845299</v>
      </c>
      <c r="U1789" s="98">
        <v>0.35822500000000101</v>
      </c>
      <c r="V1789" s="98">
        <v>-6.8077585448924798E-3</v>
      </c>
      <c r="W1789" s="99">
        <v>0.95000000000000995</v>
      </c>
      <c r="X1789" s="98">
        <v>1.6908031460336499E-2</v>
      </c>
      <c r="Y1789" s="98">
        <v>0.36420000000000002</v>
      </c>
      <c r="Z1789" s="98">
        <v>-0.69991509215209902</v>
      </c>
      <c r="AA1789" s="99">
        <v>0.7</v>
      </c>
      <c r="AB1789" s="98">
        <v>1.0624433601106</v>
      </c>
      <c r="AC1789" t="str">
        <f>IF('Regression diagnostics'!AC1789="","",'Regression diagnostics'!AC1789)</f>
        <v/>
      </c>
    </row>
    <row r="1790" spans="1:29" x14ac:dyDescent="0.25">
      <c r="A1790" t="str">
        <f t="shared" si="59"/>
        <v>Nov</v>
      </c>
      <c r="B1790">
        <f t="shared" si="58"/>
        <v>1789</v>
      </c>
      <c r="C1790" t="s">
        <v>2986</v>
      </c>
      <c r="D1790">
        <v>0</v>
      </c>
      <c r="E1790" s="98">
        <v>0.87720000000000398</v>
      </c>
      <c r="F1790" s="98">
        <v>0.54926640613022204</v>
      </c>
      <c r="G1790" s="99">
        <v>0.95000000000000195</v>
      </c>
      <c r="H1790" s="98">
        <v>1.3641115982048899</v>
      </c>
      <c r="I1790" s="98">
        <v>0.87919999999999998</v>
      </c>
      <c r="J1790" s="98">
        <v>4.5641500880602801E-2</v>
      </c>
      <c r="K1790" s="99">
        <v>0.69999999999999896</v>
      </c>
      <c r="L1790" s="98">
        <v>6.9250825116298806E-2</v>
      </c>
      <c r="M1790" s="98">
        <v>0.225050000000003</v>
      </c>
      <c r="N1790" s="98">
        <v>-4.35332778181741E-2</v>
      </c>
      <c r="O1790" s="99">
        <v>0.95000000000000295</v>
      </c>
      <c r="P1790" s="98">
        <v>0.108430566308357</v>
      </c>
      <c r="Q1790" s="98">
        <v>0.231600000000001</v>
      </c>
      <c r="R1790" s="98">
        <v>-0.55313756313981199</v>
      </c>
      <c r="S1790" s="99">
        <v>0.69999999999999896</v>
      </c>
      <c r="T1790" s="98">
        <v>0.84073353520466998</v>
      </c>
      <c r="U1790" s="98">
        <v>0.36711000000000299</v>
      </c>
      <c r="V1790" s="98">
        <v>0.24235620418834</v>
      </c>
      <c r="W1790" s="99">
        <v>0.95000000000002804</v>
      </c>
      <c r="X1790" s="98">
        <v>0.60196517618888101</v>
      </c>
      <c r="Y1790" s="98">
        <v>0.36766000000000099</v>
      </c>
      <c r="Z1790" s="98">
        <v>3.9661855221838002E-2</v>
      </c>
      <c r="AA1790" s="99">
        <v>0.70000000000000095</v>
      </c>
      <c r="AB1790" s="98">
        <v>6.0188986176674703E-2</v>
      </c>
      <c r="AC1790" t="str">
        <f>IF('Regression diagnostics'!AC1790="","",'Regression diagnostics'!AC1790)</f>
        <v/>
      </c>
    </row>
    <row r="1791" spans="1:29" x14ac:dyDescent="0.25">
      <c r="A1791" t="str">
        <f t="shared" si="59"/>
        <v>Nov</v>
      </c>
      <c r="B1791">
        <f t="shared" si="58"/>
        <v>1790</v>
      </c>
      <c r="C1791" t="s">
        <v>2986</v>
      </c>
      <c r="D1791">
        <v>15</v>
      </c>
      <c r="E1791" s="98">
        <v>0.83699999999999597</v>
      </c>
      <c r="F1791" s="98">
        <v>-0.54926640613084299</v>
      </c>
      <c r="G1791" s="99">
        <v>0.54999999999999705</v>
      </c>
      <c r="H1791" s="98">
        <v>0.34597776502917199</v>
      </c>
      <c r="I1791" s="98">
        <v>0.83499999999999996</v>
      </c>
      <c r="J1791" s="98">
        <v>-0.28883396885180901</v>
      </c>
      <c r="K1791" s="99">
        <v>0.3</v>
      </c>
      <c r="L1791" s="98">
        <v>0.18782565738555901</v>
      </c>
      <c r="M1791" s="98">
        <v>0.31564999999999799</v>
      </c>
      <c r="N1791" s="98">
        <v>4.35332778175282E-2</v>
      </c>
      <c r="O1791" s="99">
        <v>0.54999999999999505</v>
      </c>
      <c r="P1791" s="98">
        <v>2.7501096714506901E-2</v>
      </c>
      <c r="Q1791" s="98">
        <v>0.30909999999999999</v>
      </c>
      <c r="R1791" s="98">
        <v>0.37832757504646303</v>
      </c>
      <c r="S1791" s="99">
        <v>0.3</v>
      </c>
      <c r="T1791" s="98">
        <v>0.246422257974107</v>
      </c>
      <c r="U1791" s="98">
        <v>0.36846999999999902</v>
      </c>
      <c r="V1791" s="98">
        <v>-0.24235620418890899</v>
      </c>
      <c r="W1791" s="99">
        <v>0.55000000000001104</v>
      </c>
      <c r="X1791" s="98">
        <v>0.15267560700861399</v>
      </c>
      <c r="Y1791" s="98">
        <v>0.36792000000000102</v>
      </c>
      <c r="Z1791" s="98">
        <v>-0.161898034439032</v>
      </c>
      <c r="AA1791" s="99">
        <v>0.3</v>
      </c>
      <c r="AB1791" s="98">
        <v>0.105296677279241</v>
      </c>
      <c r="AC1791" t="str">
        <f>IF('Regression diagnostics'!AC1791="","",'Regression diagnostics'!AC1791)</f>
        <v/>
      </c>
    </row>
    <row r="1792" spans="1:29" x14ac:dyDescent="0.25">
      <c r="A1792" t="str">
        <f t="shared" si="59"/>
        <v>Nov</v>
      </c>
      <c r="B1792">
        <f t="shared" si="58"/>
        <v>1791</v>
      </c>
      <c r="C1792" t="s">
        <v>2986</v>
      </c>
      <c r="D1792">
        <v>30</v>
      </c>
      <c r="E1792" s="98">
        <v>0.79279999999999595</v>
      </c>
      <c r="F1792" s="98">
        <v>0.549266406131384</v>
      </c>
      <c r="G1792" s="99">
        <v>0.54999999999999905</v>
      </c>
      <c r="H1792" s="98">
        <v>0.34597776502951499</v>
      </c>
      <c r="I1792" s="98">
        <v>0.79079999999999995</v>
      </c>
      <c r="J1792" s="98">
        <v>0.48802980943922197</v>
      </c>
      <c r="K1792" s="99">
        <v>0.3</v>
      </c>
      <c r="L1792" s="98">
        <v>0.31738617743801401</v>
      </c>
      <c r="M1792" s="98">
        <v>0.393149999999997</v>
      </c>
      <c r="N1792" s="98">
        <v>-4.3533277817050298E-2</v>
      </c>
      <c r="O1792" s="99">
        <v>0.54999999999999605</v>
      </c>
      <c r="P1792" s="98">
        <v>2.7501096714205E-2</v>
      </c>
      <c r="Q1792" s="98">
        <v>0.3866</v>
      </c>
      <c r="R1792" s="98">
        <v>0.32968545825479401</v>
      </c>
      <c r="S1792" s="99">
        <v>0.3</v>
      </c>
      <c r="T1792" s="98">
        <v>0.214735579743523</v>
      </c>
      <c r="U1792" s="98">
        <v>0.368729999999998</v>
      </c>
      <c r="V1792" s="98">
        <v>0.24235620418918799</v>
      </c>
      <c r="W1792" s="99">
        <v>0.55000000000001703</v>
      </c>
      <c r="X1792" s="98">
        <v>0.15267560700879201</v>
      </c>
      <c r="Y1792" s="98">
        <v>0.36818000000000001</v>
      </c>
      <c r="Z1792" s="98">
        <v>0.24590173155355999</v>
      </c>
      <c r="AA1792" s="99">
        <v>0.3</v>
      </c>
      <c r="AB1792" s="98">
        <v>0.159934752838016</v>
      </c>
      <c r="AC1792" t="str">
        <f>IF('Regression diagnostics'!AC1792="","",'Regression diagnostics'!AC1792)</f>
        <v/>
      </c>
    </row>
    <row r="1793" spans="1:29" x14ac:dyDescent="0.25">
      <c r="A1793" t="str">
        <f t="shared" si="59"/>
        <v>Nov</v>
      </c>
      <c r="B1793">
        <f t="shared" si="58"/>
        <v>1792</v>
      </c>
      <c r="C1793" t="s">
        <v>2986</v>
      </c>
      <c r="D1793">
        <v>45</v>
      </c>
      <c r="E1793" s="98">
        <v>0.74460000000000504</v>
      </c>
      <c r="F1793" s="98">
        <v>-0.54926640613210798</v>
      </c>
      <c r="G1793" s="99">
        <v>0.94999999999999896</v>
      </c>
      <c r="H1793" s="98">
        <v>1.36411159820954</v>
      </c>
      <c r="I1793" s="98">
        <v>0.74660000000000104</v>
      </c>
      <c r="J1793" s="98">
        <v>-0.34991817341810399</v>
      </c>
      <c r="K1793" s="99">
        <v>0.69999999999999896</v>
      </c>
      <c r="L1793" s="98">
        <v>0.530956277879996</v>
      </c>
      <c r="M1793" s="98">
        <v>0.45755000000000201</v>
      </c>
      <c r="N1793" s="98">
        <v>4.3533277816785503E-2</v>
      </c>
      <c r="O1793" s="99">
        <v>0.94999999999999596</v>
      </c>
      <c r="P1793" s="98">
        <v>0.10843056630488999</v>
      </c>
      <c r="Q1793" s="98">
        <v>0.46409999999999901</v>
      </c>
      <c r="R1793" s="98">
        <v>-0.52837020956629199</v>
      </c>
      <c r="S1793" s="99">
        <v>0.7</v>
      </c>
      <c r="T1793" s="98">
        <v>0.80307764687169803</v>
      </c>
      <c r="U1793" s="98">
        <v>0.36789000000000099</v>
      </c>
      <c r="V1793" s="98">
        <v>-0.24235620418944401</v>
      </c>
      <c r="W1793" s="99">
        <v>0.95000000000000995</v>
      </c>
      <c r="X1793" s="98">
        <v>0.60196517619150802</v>
      </c>
      <c r="Y1793" s="98">
        <v>0.36843999999999999</v>
      </c>
      <c r="Z1793" s="98">
        <v>-0.16797962211647099</v>
      </c>
      <c r="AA1793" s="99">
        <v>0.7</v>
      </c>
      <c r="AB1793" s="98">
        <v>0.25492178699465101</v>
      </c>
      <c r="AC1793" t="str">
        <f>IF('Regression diagnostics'!AC1793="","",'Regression diagnostics'!AC1793)</f>
        <v/>
      </c>
    </row>
    <row r="1794" spans="1:29" x14ac:dyDescent="0.25">
      <c r="A1794" t="str">
        <f t="shared" si="59"/>
        <v>Nov</v>
      </c>
      <c r="B1794">
        <f t="shared" si="58"/>
        <v>1793</v>
      </c>
      <c r="C1794" t="s">
        <v>2987</v>
      </c>
      <c r="D1794">
        <v>0</v>
      </c>
      <c r="E1794" s="98">
        <v>0.86890500000000404</v>
      </c>
      <c r="F1794" s="98">
        <v>0.231325659504342</v>
      </c>
      <c r="G1794" s="99">
        <v>0.95</v>
      </c>
      <c r="H1794" s="98">
        <v>0.57435040781795799</v>
      </c>
      <c r="I1794" s="98">
        <v>0.86628000000000005</v>
      </c>
      <c r="J1794" s="98">
        <v>0.28297730545980798</v>
      </c>
      <c r="K1794" s="99">
        <v>0.69999999999999796</v>
      </c>
      <c r="L1794" s="98">
        <v>0.42937255780998501</v>
      </c>
      <c r="M1794" s="98">
        <v>0.21916000000000299</v>
      </c>
      <c r="N1794" s="98">
        <v>6.9653244506945697E-2</v>
      </c>
      <c r="O1794" s="99">
        <v>0.94999999999999596</v>
      </c>
      <c r="P1794" s="98">
        <v>0.17348944037126199</v>
      </c>
      <c r="Q1794" s="98">
        <v>0.22591</v>
      </c>
      <c r="R1794" s="98">
        <v>-0.53745157254329701</v>
      </c>
      <c r="S1794" s="99">
        <v>0.69999999999999796</v>
      </c>
      <c r="T1794" s="98">
        <v>0.81688462494816505</v>
      </c>
      <c r="U1794" s="98">
        <v>0.36014000000000101</v>
      </c>
      <c r="V1794" s="98">
        <v>-0.310433789635847</v>
      </c>
      <c r="W1794" s="99">
        <v>0.95000000000002505</v>
      </c>
      <c r="X1794" s="98">
        <v>0.77108876501408496</v>
      </c>
      <c r="Y1794" s="98">
        <v>0.36019000000000001</v>
      </c>
      <c r="Z1794" s="98">
        <v>-0.138816493276854</v>
      </c>
      <c r="AA1794" s="99">
        <v>0.7</v>
      </c>
      <c r="AB1794" s="98">
        <v>0.210663497791999</v>
      </c>
      <c r="AC1794" t="str">
        <f>IF('Regression diagnostics'!AC1794="","",'Regression diagnostics'!AC1794)</f>
        <v/>
      </c>
    </row>
    <row r="1795" spans="1:29" x14ac:dyDescent="0.25">
      <c r="A1795" t="str">
        <f t="shared" si="59"/>
        <v>Nov</v>
      </c>
      <c r="B1795">
        <f t="shared" si="58"/>
        <v>1794</v>
      </c>
      <c r="C1795" t="s">
        <v>2987</v>
      </c>
      <c r="D1795">
        <v>15</v>
      </c>
      <c r="E1795" s="98">
        <v>0.794484999999996</v>
      </c>
      <c r="F1795" s="98">
        <v>-0.23132565950496101</v>
      </c>
      <c r="G1795" s="99">
        <v>0.54999999999999805</v>
      </c>
      <c r="H1795" s="98">
        <v>0.145671710952578</v>
      </c>
      <c r="I1795" s="98">
        <v>0.79710999999999999</v>
      </c>
      <c r="J1795" s="98">
        <v>-0.29431185446796598</v>
      </c>
      <c r="K1795" s="99">
        <v>0.3</v>
      </c>
      <c r="L1795" s="98">
        <v>0.19138818657972301</v>
      </c>
      <c r="M1795" s="98">
        <v>0.312219999999998</v>
      </c>
      <c r="N1795" s="98">
        <v>-6.9653244507498505E-2</v>
      </c>
      <c r="O1795" s="99">
        <v>0.54999999999999605</v>
      </c>
      <c r="P1795" s="98">
        <v>4.4001890252389403E-2</v>
      </c>
      <c r="Q1795" s="98">
        <v>0.30547000000000002</v>
      </c>
      <c r="R1795" s="98">
        <v>0.32590218250431302</v>
      </c>
      <c r="S1795" s="99">
        <v>0.29999999999999899</v>
      </c>
      <c r="T1795" s="98">
        <v>0.212271129262878</v>
      </c>
      <c r="U1795" s="98">
        <v>0.36237999999999898</v>
      </c>
      <c r="V1795" s="98">
        <v>0.31043378963548501</v>
      </c>
      <c r="W1795" s="99">
        <v>0.55000000000001104</v>
      </c>
      <c r="X1795" s="98">
        <v>0.19557019228417699</v>
      </c>
      <c r="Y1795" s="98">
        <v>0.36232999999999999</v>
      </c>
      <c r="Z1795" s="98">
        <v>0.26499348089777902</v>
      </c>
      <c r="AA1795" s="99">
        <v>0.3</v>
      </c>
      <c r="AB1795" s="98">
        <v>0.172352970050038</v>
      </c>
      <c r="AC1795" t="str">
        <f>IF('Regression diagnostics'!AC1795="","",'Regression diagnostics'!AC1795)</f>
        <v/>
      </c>
    </row>
    <row r="1796" spans="1:29" x14ac:dyDescent="0.25">
      <c r="A1796" t="str">
        <f t="shared" si="59"/>
        <v>Nov</v>
      </c>
      <c r="B1796">
        <f t="shared" ref="B1796:B1859" si="60">B1795+1</f>
        <v>1795</v>
      </c>
      <c r="C1796" t="s">
        <v>2987</v>
      </c>
      <c r="D1796">
        <v>30</v>
      </c>
      <c r="E1796" s="98">
        <v>0.72531499999999605</v>
      </c>
      <c r="F1796" s="98">
        <v>0.23132565950546899</v>
      </c>
      <c r="G1796" s="99">
        <v>0.55000000000000004</v>
      </c>
      <c r="H1796" s="98">
        <v>0.14567171095289899</v>
      </c>
      <c r="I1796" s="98">
        <v>0.72794000000000003</v>
      </c>
      <c r="J1796" s="98">
        <v>3.2867313696906097E-2</v>
      </c>
      <c r="K1796" s="99">
        <v>0.3</v>
      </c>
      <c r="L1796" s="98">
        <v>2.1372347785611701E-2</v>
      </c>
      <c r="M1796" s="98">
        <v>0.39177999999999802</v>
      </c>
      <c r="N1796" s="98">
        <v>6.9653244507917503E-2</v>
      </c>
      <c r="O1796" s="99">
        <v>0.54999999999999705</v>
      </c>
      <c r="P1796" s="98">
        <v>4.4001890252654302E-2</v>
      </c>
      <c r="Q1796" s="98">
        <v>0.38502999999999998</v>
      </c>
      <c r="R1796" s="98">
        <v>0.40372956937103199</v>
      </c>
      <c r="S1796" s="99">
        <v>0.3</v>
      </c>
      <c r="T1796" s="98">
        <v>0.26297044847515599</v>
      </c>
      <c r="U1796" s="98">
        <v>0.36451999999999901</v>
      </c>
      <c r="V1796" s="98">
        <v>-0.31043378963528501</v>
      </c>
      <c r="W1796" s="99">
        <v>0.55000000000001703</v>
      </c>
      <c r="X1796" s="98">
        <v>0.19557019228405401</v>
      </c>
      <c r="Y1796" s="98">
        <v>0.36447000000000002</v>
      </c>
      <c r="Z1796" s="98">
        <v>-0.25735678116010402</v>
      </c>
      <c r="AA1796" s="99">
        <v>0.3</v>
      </c>
      <c r="AB1796" s="98">
        <v>0.16738565917121501</v>
      </c>
      <c r="AC1796" t="str">
        <f>IF('Regression diagnostics'!AC1796="","",'Regression diagnostics'!AC1796)</f>
        <v/>
      </c>
    </row>
    <row r="1797" spans="1:29" x14ac:dyDescent="0.25">
      <c r="A1797" t="str">
        <f t="shared" si="59"/>
        <v>Nov</v>
      </c>
      <c r="B1797">
        <f t="shared" si="60"/>
        <v>1796</v>
      </c>
      <c r="C1797" t="s">
        <v>2987</v>
      </c>
      <c r="D1797">
        <v>45</v>
      </c>
      <c r="E1797" s="98">
        <v>0.66139500000000495</v>
      </c>
      <c r="F1797" s="98">
        <v>-0.231325659506187</v>
      </c>
      <c r="G1797" s="99">
        <v>0.94999999999999596</v>
      </c>
      <c r="H1797" s="98">
        <v>0.57435040782251401</v>
      </c>
      <c r="I1797" s="98">
        <v>0.65877000000000097</v>
      </c>
      <c r="J1797" s="98">
        <v>0.11638582724553199</v>
      </c>
      <c r="K1797" s="99">
        <v>0.7</v>
      </c>
      <c r="L1797" s="98">
        <v>0.176590658308721</v>
      </c>
      <c r="M1797" s="98">
        <v>0.45784000000000202</v>
      </c>
      <c r="N1797" s="98">
        <v>-6.9653244508182804E-2</v>
      </c>
      <c r="O1797" s="99">
        <v>0.95000000000000295</v>
      </c>
      <c r="P1797" s="98">
        <v>0.17348944037435601</v>
      </c>
      <c r="Q1797" s="98">
        <v>0.46459</v>
      </c>
      <c r="R1797" s="98">
        <v>-0.57707933826070101</v>
      </c>
      <c r="S1797" s="99">
        <v>0.7</v>
      </c>
      <c r="T1797" s="98">
        <v>0.87713574518606796</v>
      </c>
      <c r="U1797" s="98">
        <v>0.366560000000001</v>
      </c>
      <c r="V1797" s="98">
        <v>0.31043378963503199</v>
      </c>
      <c r="W1797" s="99">
        <v>0.95000000000000595</v>
      </c>
      <c r="X1797" s="98">
        <v>0.77108876501190904</v>
      </c>
      <c r="Y1797" s="98">
        <v>0.36660999999999999</v>
      </c>
      <c r="Z1797" s="98">
        <v>0.12715124174096101</v>
      </c>
      <c r="AA1797" s="99">
        <v>0.7</v>
      </c>
      <c r="AB1797" s="98">
        <v>0.192960354263538</v>
      </c>
      <c r="AC1797" t="str">
        <f>IF('Regression diagnostics'!AC1797="","",'Regression diagnostics'!AC1797)</f>
        <v/>
      </c>
    </row>
    <row r="1798" spans="1:29" x14ac:dyDescent="0.25">
      <c r="A1798" t="str">
        <f t="shared" si="59"/>
        <v>Nov</v>
      </c>
      <c r="B1798">
        <f t="shared" si="60"/>
        <v>1797</v>
      </c>
      <c r="C1798" t="s">
        <v>2988</v>
      </c>
      <c r="D1798">
        <v>0</v>
      </c>
      <c r="E1798" s="98">
        <v>0.88759000000000399</v>
      </c>
      <c r="F1798" s="98">
        <v>0.44575081420553297</v>
      </c>
      <c r="G1798" s="99">
        <v>0.95000000000000095</v>
      </c>
      <c r="H1798" s="98">
        <v>1.10690869256059</v>
      </c>
      <c r="I1798" s="98">
        <v>0.87719000000000003</v>
      </c>
      <c r="J1798" s="98">
        <v>0.95162529336081703</v>
      </c>
      <c r="K1798" s="99">
        <v>0.69999999999999896</v>
      </c>
      <c r="L1798" s="98">
        <v>1.4445596414958</v>
      </c>
      <c r="M1798" s="98">
        <v>0.21763500000000199</v>
      </c>
      <c r="N1798" s="98">
        <v>-0.126246505670667</v>
      </c>
      <c r="O1798" s="99">
        <v>0.95000000000000195</v>
      </c>
      <c r="P1798" s="98">
        <v>0.31445324221340298</v>
      </c>
      <c r="Q1798" s="98">
        <v>0.22256000000000001</v>
      </c>
      <c r="R1798" s="98">
        <v>-0.442510050511845</v>
      </c>
      <c r="S1798" s="99">
        <v>0.69999999999999896</v>
      </c>
      <c r="T1798" s="98">
        <v>0.67254859295145997</v>
      </c>
      <c r="U1798" s="98">
        <v>0.36143000000000303</v>
      </c>
      <c r="V1798" s="98">
        <v>0.26414103153122498</v>
      </c>
      <c r="W1798" s="99">
        <v>0.95000000000002605</v>
      </c>
      <c r="X1798" s="98">
        <v>0.65608245014674904</v>
      </c>
      <c r="Y1798" s="98">
        <v>0.363180000000001</v>
      </c>
      <c r="Z1798" s="98">
        <v>-9.09889619798607E-2</v>
      </c>
      <c r="AA1798" s="99">
        <v>0.7</v>
      </c>
      <c r="AB1798" s="98">
        <v>0.13808112356076099</v>
      </c>
      <c r="AC1798" t="str">
        <f>IF('Regression diagnostics'!AC1798="","",'Regression diagnostics'!AC1798)</f>
        <v/>
      </c>
    </row>
    <row r="1799" spans="1:29" x14ac:dyDescent="0.25">
      <c r="A1799" t="str">
        <f t="shared" si="59"/>
        <v>Nov</v>
      </c>
      <c r="B1799">
        <f t="shared" si="60"/>
        <v>1798</v>
      </c>
      <c r="C1799" t="s">
        <v>2988</v>
      </c>
      <c r="D1799">
        <v>15</v>
      </c>
      <c r="E1799" s="98">
        <v>0.79262999999999695</v>
      </c>
      <c r="F1799" s="98">
        <v>-0.44575081420618301</v>
      </c>
      <c r="G1799" s="99">
        <v>0.54999999999999705</v>
      </c>
      <c r="H1799" s="98">
        <v>0.28074374270226099</v>
      </c>
      <c r="I1799" s="98">
        <v>0.80303000000000102</v>
      </c>
      <c r="J1799" s="98">
        <v>-0.83313660325702099</v>
      </c>
      <c r="K1799" s="99">
        <v>0.3</v>
      </c>
      <c r="L1799" s="98">
        <v>0.54195229072116102</v>
      </c>
      <c r="M1799" s="98">
        <v>0.30539499999999897</v>
      </c>
      <c r="N1799" s="98">
        <v>0.126246505670294</v>
      </c>
      <c r="O1799" s="99">
        <v>0.54999999999999505</v>
      </c>
      <c r="P1799" s="98">
        <v>7.9754347144246396E-2</v>
      </c>
      <c r="Q1799" s="98">
        <v>0.30047000000000001</v>
      </c>
      <c r="R1799" s="98">
        <v>0.33671154179135099</v>
      </c>
      <c r="S1799" s="99">
        <v>0.3</v>
      </c>
      <c r="T1799" s="98">
        <v>0.21931244168445099</v>
      </c>
      <c r="U1799" s="98">
        <v>0.36360999999999799</v>
      </c>
      <c r="V1799" s="98">
        <v>-0.26414103153172502</v>
      </c>
      <c r="W1799" s="99">
        <v>0.55000000000001203</v>
      </c>
      <c r="X1799" s="98">
        <v>0.16640129742717999</v>
      </c>
      <c r="Y1799" s="98">
        <v>0.36186000000000001</v>
      </c>
      <c r="Z1799" s="98">
        <v>-8.8585716957213997E-2</v>
      </c>
      <c r="AA1799" s="99">
        <v>0.3</v>
      </c>
      <c r="AB1799" s="98">
        <v>5.7614582340882202E-2</v>
      </c>
      <c r="AC1799" t="str">
        <f>IF('Regression diagnostics'!AC1799="","",'Regression diagnostics'!AC1799)</f>
        <v/>
      </c>
    </row>
    <row r="1800" spans="1:29" x14ac:dyDescent="0.25">
      <c r="A1800" t="str">
        <f t="shared" si="59"/>
        <v>Nov</v>
      </c>
      <c r="B1800">
        <f t="shared" si="60"/>
        <v>1799</v>
      </c>
      <c r="C1800" t="s">
        <v>2988</v>
      </c>
      <c r="D1800">
        <v>30</v>
      </c>
      <c r="E1800" s="98">
        <v>0.71846999999999706</v>
      </c>
      <c r="F1800" s="98">
        <v>0.44575081420662099</v>
      </c>
      <c r="G1800" s="99">
        <v>0.54999999999999905</v>
      </c>
      <c r="H1800" s="98">
        <v>0.28074374270253799</v>
      </c>
      <c r="I1800" s="98">
        <v>0.72887000000000102</v>
      </c>
      <c r="J1800" s="98">
        <v>-0.20268176779775501</v>
      </c>
      <c r="K1800" s="99">
        <v>0.3</v>
      </c>
      <c r="L1800" s="98">
        <v>0.131798890495156</v>
      </c>
      <c r="M1800" s="98">
        <v>0.38330499999999901</v>
      </c>
      <c r="N1800" s="98">
        <v>-0.12624650567006299</v>
      </c>
      <c r="O1800" s="99">
        <v>0.54999999999999805</v>
      </c>
      <c r="P1800" s="98">
        <v>7.9754347144101304E-2</v>
      </c>
      <c r="Q1800" s="98">
        <v>0.37837999999999999</v>
      </c>
      <c r="R1800" s="98">
        <v>0.195649403095466</v>
      </c>
      <c r="S1800" s="99">
        <v>0.3</v>
      </c>
      <c r="T1800" s="98">
        <v>0.12742861535456701</v>
      </c>
      <c r="U1800" s="98">
        <v>0.362289999999998</v>
      </c>
      <c r="V1800" s="98">
        <v>0.264141031532034</v>
      </c>
      <c r="W1800" s="99">
        <v>0.55000000000001803</v>
      </c>
      <c r="X1800" s="98">
        <v>0.166401297427377</v>
      </c>
      <c r="Y1800" s="98">
        <v>0.36054000000000003</v>
      </c>
      <c r="Z1800" s="98">
        <v>0.35587020777627199</v>
      </c>
      <c r="AA1800" s="99">
        <v>0.3</v>
      </c>
      <c r="AB1800" s="98">
        <v>0.23146677671284699</v>
      </c>
      <c r="AC1800" t="str">
        <f>IF('Regression diagnostics'!AC1800="","",'Regression diagnostics'!AC1800)</f>
        <v/>
      </c>
    </row>
    <row r="1801" spans="1:29" x14ac:dyDescent="0.25">
      <c r="A1801" t="str">
        <f t="shared" si="59"/>
        <v>Nov</v>
      </c>
      <c r="B1801">
        <f t="shared" si="60"/>
        <v>1800</v>
      </c>
      <c r="C1801" t="s">
        <v>2988</v>
      </c>
      <c r="D1801">
        <v>45</v>
      </c>
      <c r="E1801" s="98">
        <v>0.66511000000000398</v>
      </c>
      <c r="F1801" s="98">
        <v>-0.445750814207306</v>
      </c>
      <c r="G1801" s="99">
        <v>0.94999999999999896</v>
      </c>
      <c r="H1801" s="98">
        <v>1.10690869256497</v>
      </c>
      <c r="I1801" s="98">
        <v>0.65471000000000101</v>
      </c>
      <c r="J1801" s="98">
        <v>0.63061340383380005</v>
      </c>
      <c r="K1801" s="99">
        <v>0.7</v>
      </c>
      <c r="L1801" s="98">
        <v>0.95701276734920904</v>
      </c>
      <c r="M1801" s="98">
        <v>0.45136500000000102</v>
      </c>
      <c r="N1801" s="98">
        <v>0.12624650566993501</v>
      </c>
      <c r="O1801" s="99">
        <v>0.94999999999999596</v>
      </c>
      <c r="P1801" s="98">
        <v>0.31445324221156001</v>
      </c>
      <c r="Q1801" s="98">
        <v>0.45628999999999997</v>
      </c>
      <c r="R1801" s="98">
        <v>-0.37068472514885797</v>
      </c>
      <c r="S1801" s="99">
        <v>0.7</v>
      </c>
      <c r="T1801" s="98">
        <v>0.56336793996608803</v>
      </c>
      <c r="U1801" s="98">
        <v>0.35747000000000201</v>
      </c>
      <c r="V1801" s="98">
        <v>-0.26414103153232799</v>
      </c>
      <c r="W1801" s="99">
        <v>0.95000000000000295</v>
      </c>
      <c r="X1801" s="98">
        <v>0.65608245014933197</v>
      </c>
      <c r="Y1801" s="98">
        <v>0.35921999999999998</v>
      </c>
      <c r="Z1801" s="98">
        <v>-0.31729484177560402</v>
      </c>
      <c r="AA1801" s="99">
        <v>0.7</v>
      </c>
      <c r="AB1801" s="98">
        <v>0.48153808218461402</v>
      </c>
      <c r="AC1801" t="str">
        <f>IF('Regression diagnostics'!AC1801="","",'Regression diagnostics'!AC1801)</f>
        <v/>
      </c>
    </row>
    <row r="1802" spans="1:29" x14ac:dyDescent="0.25">
      <c r="A1802" t="str">
        <f t="shared" si="59"/>
        <v>Nov</v>
      </c>
      <c r="B1802">
        <f t="shared" si="60"/>
        <v>1801</v>
      </c>
      <c r="C1802" t="s">
        <v>2989</v>
      </c>
      <c r="D1802">
        <v>0</v>
      </c>
      <c r="E1802" s="98">
        <v>0.90498500000000404</v>
      </c>
      <c r="F1802" s="98">
        <v>-1.5601278497231801</v>
      </c>
      <c r="G1802" s="99">
        <v>0.95</v>
      </c>
      <c r="H1802" s="98">
        <v>3.88335171401001</v>
      </c>
      <c r="I1802" s="98">
        <v>0.92330999999999996</v>
      </c>
      <c r="J1802" s="98">
        <v>-1.9557383127344301</v>
      </c>
      <c r="K1802" s="99">
        <v>0.69999999999999796</v>
      </c>
      <c r="L1802" s="98">
        <v>2.9733238313128401</v>
      </c>
      <c r="M1802" s="98">
        <v>0.25860500000000303</v>
      </c>
      <c r="N1802" s="98">
        <v>-0.23362859095362501</v>
      </c>
      <c r="O1802" s="99">
        <v>0.95</v>
      </c>
      <c r="P1802" s="98">
        <v>0.58194264529807604</v>
      </c>
      <c r="Q1802" s="98">
        <v>0.26608000000000098</v>
      </c>
      <c r="R1802" s="98">
        <v>-0.68357895862651297</v>
      </c>
      <c r="S1802" s="99">
        <v>0.69999999999999796</v>
      </c>
      <c r="T1802" s="98">
        <v>1.0390825944798801</v>
      </c>
      <c r="U1802" s="98">
        <v>0.36353000000000202</v>
      </c>
      <c r="V1802" s="98">
        <v>-0.19878654950408001</v>
      </c>
      <c r="W1802" s="99">
        <v>0.95000000000002705</v>
      </c>
      <c r="X1802" s="98">
        <v>0.49373617203728198</v>
      </c>
      <c r="Y1802" s="98">
        <v>0.36313000000000001</v>
      </c>
      <c r="Z1802" s="98">
        <v>-3.8495330068385902E-2</v>
      </c>
      <c r="AA1802" s="99">
        <v>0.7</v>
      </c>
      <c r="AB1802" s="98">
        <v>5.8418718954300203E-2</v>
      </c>
      <c r="AC1802" t="str">
        <f>IF('Regression diagnostics'!AC1802="","",'Regression diagnostics'!AC1802)</f>
        <v>For CO2, high residuals and Cooks (also with CH4). Probably T0 was run as T15. Shift the other conc.</v>
      </c>
    </row>
    <row r="1803" spans="1:29" x14ac:dyDescent="0.25">
      <c r="A1803" t="str">
        <f t="shared" si="59"/>
        <v>Nov</v>
      </c>
      <c r="B1803">
        <f t="shared" si="60"/>
        <v>1802</v>
      </c>
      <c r="C1803" t="s">
        <v>2989</v>
      </c>
      <c r="D1803">
        <v>15</v>
      </c>
      <c r="E1803" s="98">
        <v>0.85884499999999697</v>
      </c>
      <c r="F1803" s="98">
        <v>1.5601278497226301</v>
      </c>
      <c r="G1803" s="99">
        <v>0.54999999999999805</v>
      </c>
      <c r="H1803" s="98">
        <v>0.984929201248258</v>
      </c>
      <c r="I1803" s="98">
        <v>0.84052000000000004</v>
      </c>
      <c r="J1803" s="98">
        <v>2.0158619067449401</v>
      </c>
      <c r="K1803" s="99">
        <v>0.3</v>
      </c>
      <c r="L1803" s="98">
        <v>1.31361983135474</v>
      </c>
      <c r="M1803" s="98">
        <v>0.36388499999999802</v>
      </c>
      <c r="N1803" s="98">
        <v>0.23362859095303401</v>
      </c>
      <c r="O1803" s="99">
        <v>0.54999999999999505</v>
      </c>
      <c r="P1803" s="98">
        <v>0.14759731979378601</v>
      </c>
      <c r="Q1803" s="98">
        <v>0.35641</v>
      </c>
      <c r="R1803" s="98">
        <v>0.53452281674421598</v>
      </c>
      <c r="S1803" s="99">
        <v>0.3</v>
      </c>
      <c r="T1803" s="98">
        <v>0.348185068799863</v>
      </c>
      <c r="U1803" s="98">
        <v>0.364509999999998</v>
      </c>
      <c r="V1803" s="98">
        <v>0.19878654950356001</v>
      </c>
      <c r="W1803" s="99">
        <v>0.55000000000001004</v>
      </c>
      <c r="X1803" s="98">
        <v>0.12522563222805899</v>
      </c>
      <c r="Y1803" s="98">
        <v>0.36491000000000001</v>
      </c>
      <c r="Z1803" s="98">
        <v>0.13669692530461799</v>
      </c>
      <c r="AA1803" s="99">
        <v>0.3</v>
      </c>
      <c r="AB1803" s="98">
        <v>8.8905789565486906E-2</v>
      </c>
      <c r="AC1803" t="str">
        <f>IF('Regression diagnostics'!AC1803="","",'Regression diagnostics'!AC1803)</f>
        <v>For CO2, high residuals and Cooks (also with CH4). Probably T15 was run as T0. Shift the other conc.</v>
      </c>
    </row>
    <row r="1804" spans="1:29" x14ac:dyDescent="0.25">
      <c r="A1804" t="str">
        <f t="shared" si="59"/>
        <v>Nov</v>
      </c>
      <c r="B1804">
        <f t="shared" si="60"/>
        <v>1803</v>
      </c>
      <c r="C1804" t="s">
        <v>2989</v>
      </c>
      <c r="D1804">
        <v>30</v>
      </c>
      <c r="E1804" s="98">
        <v>0.77605499999999705</v>
      </c>
      <c r="F1804" s="98">
        <v>-1.56012784972221</v>
      </c>
      <c r="G1804" s="99">
        <v>0.55000000000000004</v>
      </c>
      <c r="H1804" s="98">
        <v>0.98492920124799199</v>
      </c>
      <c r="I1804" s="98">
        <v>0.75773000000000001</v>
      </c>
      <c r="J1804" s="98">
        <v>-0.19073001736249601</v>
      </c>
      <c r="K1804" s="99">
        <v>0.3</v>
      </c>
      <c r="L1804" s="98">
        <v>0.12402666200237</v>
      </c>
      <c r="M1804" s="98">
        <v>0.45421499999999798</v>
      </c>
      <c r="N1804" s="98">
        <v>-0.233628590952696</v>
      </c>
      <c r="O1804" s="99">
        <v>0.54999999999999805</v>
      </c>
      <c r="P1804" s="98">
        <v>0.14759731979357299</v>
      </c>
      <c r="Q1804" s="98">
        <v>0.44674000000000003</v>
      </c>
      <c r="R1804" s="98">
        <v>0.27347678996217001</v>
      </c>
      <c r="S1804" s="99">
        <v>0.3</v>
      </c>
      <c r="T1804" s="98">
        <v>0.17812180717884299</v>
      </c>
      <c r="U1804" s="98">
        <v>0.36628999999999801</v>
      </c>
      <c r="V1804" s="98">
        <v>-0.19878654950315799</v>
      </c>
      <c r="W1804" s="99">
        <v>0.55000000000001803</v>
      </c>
      <c r="X1804" s="98">
        <v>0.125225632227809</v>
      </c>
      <c r="Y1804" s="98">
        <v>0.36669000000000002</v>
      </c>
      <c r="Z1804" s="98">
        <v>-0.197790523206127</v>
      </c>
      <c r="AA1804" s="99">
        <v>0.3</v>
      </c>
      <c r="AB1804" s="98">
        <v>0.12864166350276299</v>
      </c>
      <c r="AC1804" t="str">
        <f>IF('Regression diagnostics'!AC1804="","",'Regression diagnostics'!AC1804)</f>
        <v/>
      </c>
    </row>
    <row r="1805" spans="1:29" x14ac:dyDescent="0.25">
      <c r="A1805" t="str">
        <f t="shared" si="59"/>
        <v>Nov</v>
      </c>
      <c r="B1805">
        <f t="shared" si="60"/>
        <v>1804</v>
      </c>
      <c r="C1805" t="s">
        <v>2989</v>
      </c>
      <c r="D1805">
        <v>45</v>
      </c>
      <c r="E1805" s="98">
        <v>0.65661500000000395</v>
      </c>
      <c r="F1805" s="98">
        <v>1.56012784972163</v>
      </c>
      <c r="G1805" s="99">
        <v>0.94999999999999896</v>
      </c>
      <c r="H1805" s="98">
        <v>3.8833517140061198</v>
      </c>
      <c r="I1805" s="98">
        <v>0.67493999999999998</v>
      </c>
      <c r="J1805" s="98">
        <v>-0.83219669938992602</v>
      </c>
      <c r="K1805" s="99">
        <v>0.7</v>
      </c>
      <c r="L1805" s="98">
        <v>1.26312770518506</v>
      </c>
      <c r="M1805" s="98">
        <v>0.52959500000000104</v>
      </c>
      <c r="N1805" s="98">
        <v>0.233628590952455</v>
      </c>
      <c r="O1805" s="99">
        <v>0.94999999999998896</v>
      </c>
      <c r="P1805" s="98">
        <v>0.58194264529509498</v>
      </c>
      <c r="Q1805" s="98">
        <v>0.53706999999999905</v>
      </c>
      <c r="R1805" s="98">
        <v>-0.55066082778238101</v>
      </c>
      <c r="S1805" s="99">
        <v>0.7</v>
      </c>
      <c r="T1805" s="98">
        <v>0.83696787565790398</v>
      </c>
      <c r="U1805" s="98">
        <v>0.36887000000000197</v>
      </c>
      <c r="V1805" s="98">
        <v>0.19878654950279101</v>
      </c>
      <c r="W1805" s="99">
        <v>0.95000000000000995</v>
      </c>
      <c r="X1805" s="98">
        <v>0.49373617203398901</v>
      </c>
      <c r="Y1805" s="98">
        <v>0.36847000000000002</v>
      </c>
      <c r="Z1805" s="98">
        <v>0.13181734235533901</v>
      </c>
      <c r="AA1805" s="99">
        <v>0.7</v>
      </c>
      <c r="AB1805" s="98">
        <v>0.200041600854034</v>
      </c>
      <c r="AC1805" t="str">
        <f>IF('Regression diagnostics'!AC1805="","",'Regression diagnostics'!AC1805)</f>
        <v/>
      </c>
    </row>
    <row r="1806" spans="1:29" x14ac:dyDescent="0.25">
      <c r="A1806" t="str">
        <f t="shared" si="59"/>
        <v>Nov</v>
      </c>
      <c r="B1806">
        <f t="shared" si="60"/>
        <v>1805</v>
      </c>
      <c r="C1806" t="s">
        <v>2990</v>
      </c>
      <c r="D1806">
        <v>0</v>
      </c>
      <c r="E1806" s="98">
        <v>0.87447000000000497</v>
      </c>
      <c r="F1806" s="98">
        <v>4.8588951310650899E-2</v>
      </c>
      <c r="G1806" s="99">
        <v>0.95000000000000095</v>
      </c>
      <c r="H1806" s="98">
        <v>0.120633302186983</v>
      </c>
      <c r="I1806" s="98">
        <v>0.87937000000000098</v>
      </c>
      <c r="J1806" s="98">
        <v>-0.35524301518754398</v>
      </c>
      <c r="K1806" s="99">
        <v>0.69999999999999896</v>
      </c>
      <c r="L1806" s="98">
        <v>0.53903710163612595</v>
      </c>
      <c r="M1806" s="98">
        <v>0.22681000000000201</v>
      </c>
      <c r="N1806" s="98">
        <v>-3.1924403733377099E-2</v>
      </c>
      <c r="O1806" s="99">
        <v>0.95000000000000095</v>
      </c>
      <c r="P1806" s="98">
        <v>7.9515676069704597E-2</v>
      </c>
      <c r="Q1806" s="98">
        <v>0.231210000000001</v>
      </c>
      <c r="R1806" s="98">
        <v>-0.372335882053837</v>
      </c>
      <c r="S1806" s="99">
        <v>0.69999999999999896</v>
      </c>
      <c r="T1806" s="98">
        <v>0.56587773227493199</v>
      </c>
      <c r="U1806" s="98">
        <v>0.36632500000000301</v>
      </c>
      <c r="V1806" s="98">
        <v>0.510581890847005</v>
      </c>
      <c r="W1806" s="99">
        <v>0.95000000000002605</v>
      </c>
      <c r="X1806" s="98">
        <v>1.2684697721715601</v>
      </c>
      <c r="Y1806" s="98">
        <v>0.36745</v>
      </c>
      <c r="Z1806" s="98">
        <v>8.7489386518986495E-2</v>
      </c>
      <c r="AA1806" s="99">
        <v>0.7</v>
      </c>
      <c r="AB1806" s="98">
        <v>0.13277026560066801</v>
      </c>
      <c r="AC1806" t="str">
        <f>IF('Regression diagnostics'!AC1806="","",'Regression diagnostics'!AC1806)</f>
        <v/>
      </c>
    </row>
    <row r="1807" spans="1:29" x14ac:dyDescent="0.25">
      <c r="A1807" t="str">
        <f t="shared" si="59"/>
        <v>Nov</v>
      </c>
      <c r="B1807">
        <f t="shared" si="60"/>
        <v>1806</v>
      </c>
      <c r="C1807" t="s">
        <v>2990</v>
      </c>
      <c r="D1807">
        <v>15</v>
      </c>
      <c r="E1807" s="98">
        <v>0.83318999999999699</v>
      </c>
      <c r="F1807" s="98">
        <v>-4.8588951311400903E-2</v>
      </c>
      <c r="G1807" s="99">
        <v>0.54999999999999605</v>
      </c>
      <c r="H1807" s="98">
        <v>3.0596059980915E-2</v>
      </c>
      <c r="I1807" s="98">
        <v>0.82829000000000097</v>
      </c>
      <c r="J1807" s="98">
        <v>0.20965362221825001</v>
      </c>
      <c r="K1807" s="99">
        <v>0.3</v>
      </c>
      <c r="L1807" s="98">
        <v>0.13633271739862099</v>
      </c>
      <c r="M1807" s="98">
        <v>0.31376999999999899</v>
      </c>
      <c r="N1807" s="98">
        <v>3.1924403732831397E-2</v>
      </c>
      <c r="O1807" s="99">
        <v>0.54999999999999405</v>
      </c>
      <c r="P1807" s="98">
        <v>2.0167452521539699E-2</v>
      </c>
      <c r="Q1807" s="98">
        <v>0.30936999999999998</v>
      </c>
      <c r="R1807" s="98">
        <v>0.25564134713853198</v>
      </c>
      <c r="S1807" s="99">
        <v>0.3</v>
      </c>
      <c r="T1807" s="98">
        <v>0.16650435672962</v>
      </c>
      <c r="U1807" s="98">
        <v>0.367424999999997</v>
      </c>
      <c r="V1807" s="98">
        <v>-0.51058189084743999</v>
      </c>
      <c r="W1807" s="99">
        <v>0.55000000000000804</v>
      </c>
      <c r="X1807" s="98">
        <v>0.32172025907578</v>
      </c>
      <c r="Y1807" s="98">
        <v>0.36630000000000001</v>
      </c>
      <c r="Z1807" s="98">
        <v>-0.34365148819598001</v>
      </c>
      <c r="AA1807" s="99">
        <v>0.3</v>
      </c>
      <c r="AB1807" s="98">
        <v>0.22351837087291099</v>
      </c>
      <c r="AC1807" t="str">
        <f>IF('Regression diagnostics'!AC1807="","",'Regression diagnostics'!AC1807)</f>
        <v/>
      </c>
    </row>
    <row r="1808" spans="1:29" x14ac:dyDescent="0.25">
      <c r="A1808" t="str">
        <f t="shared" si="59"/>
        <v>Nov</v>
      </c>
      <c r="B1808">
        <f t="shared" si="60"/>
        <v>1807</v>
      </c>
      <c r="C1808" t="s">
        <v>2990</v>
      </c>
      <c r="D1808">
        <v>30</v>
      </c>
      <c r="E1808" s="98">
        <v>0.78210999999999697</v>
      </c>
      <c r="F1808" s="98">
        <v>4.8588951311830997E-2</v>
      </c>
      <c r="G1808" s="99">
        <v>0.54999999999999805</v>
      </c>
      <c r="H1808" s="98">
        <v>3.0596059981185999E-2</v>
      </c>
      <c r="I1808" s="98">
        <v>0.77720999999999996</v>
      </c>
      <c r="J1808" s="98">
        <v>0.27837618722094398</v>
      </c>
      <c r="K1808" s="99">
        <v>0.3</v>
      </c>
      <c r="L1808" s="98">
        <v>0.181024513923395</v>
      </c>
      <c r="M1808" s="98">
        <v>0.391929999999998</v>
      </c>
      <c r="N1808" s="98">
        <v>-3.1924403732514699E-2</v>
      </c>
      <c r="O1808" s="99">
        <v>0.54999999999999805</v>
      </c>
      <c r="P1808" s="98">
        <v>2.0167452521339699E-2</v>
      </c>
      <c r="Q1808" s="98">
        <v>0.38752999999999999</v>
      </c>
      <c r="R1808" s="98">
        <v>0.21997046149131499</v>
      </c>
      <c r="S1808" s="99">
        <v>0.3</v>
      </c>
      <c r="T1808" s="98">
        <v>0.14326993639228799</v>
      </c>
      <c r="U1808" s="98">
        <v>0.36627499999999702</v>
      </c>
      <c r="V1808" s="98">
        <v>0.51058189084792704</v>
      </c>
      <c r="W1808" s="99">
        <v>0.55000000000001403</v>
      </c>
      <c r="X1808" s="98">
        <v>0.32172025907609098</v>
      </c>
      <c r="Y1808" s="98">
        <v>0.36514999999999997</v>
      </c>
      <c r="Z1808" s="98">
        <v>0.51547723229397002</v>
      </c>
      <c r="AA1808" s="99">
        <v>0.3</v>
      </c>
      <c r="AB1808" s="98">
        <v>0.33530472768803399</v>
      </c>
      <c r="AC1808" t="str">
        <f>IF('Regression diagnostics'!AC1808="","",'Regression diagnostics'!AC1808)</f>
        <v/>
      </c>
    </row>
    <row r="1809" spans="1:29" x14ac:dyDescent="0.25">
      <c r="A1809" t="str">
        <f t="shared" si="59"/>
        <v>Nov</v>
      </c>
      <c r="B1809">
        <f t="shared" si="60"/>
        <v>1808</v>
      </c>
      <c r="C1809" t="s">
        <v>2990</v>
      </c>
      <c r="D1809">
        <v>45</v>
      </c>
      <c r="E1809" s="98">
        <v>0.72123000000000304</v>
      </c>
      <c r="F1809" s="98">
        <v>-4.8588951312312001E-2</v>
      </c>
      <c r="G1809" s="99">
        <v>0.94999999999999196</v>
      </c>
      <c r="H1809" s="98">
        <v>0.120633302191097</v>
      </c>
      <c r="I1809" s="98">
        <v>0.72613000000000005</v>
      </c>
      <c r="J1809" s="98">
        <v>-0.390234832529267</v>
      </c>
      <c r="K1809" s="99">
        <v>0.7</v>
      </c>
      <c r="L1809" s="98">
        <v>0.592140879368664</v>
      </c>
      <c r="M1809" s="98">
        <v>0.46129000000000098</v>
      </c>
      <c r="N1809" s="98">
        <v>3.1924403732353501E-2</v>
      </c>
      <c r="O1809" s="99">
        <v>0.94999999999999896</v>
      </c>
      <c r="P1809" s="98">
        <v>7.9515676067153304E-2</v>
      </c>
      <c r="Q1809" s="98">
        <v>0.46568999999999899</v>
      </c>
      <c r="R1809" s="98">
        <v>-0.35417315609989802</v>
      </c>
      <c r="S1809" s="99">
        <v>0.7</v>
      </c>
      <c r="T1809" s="98">
        <v>0.53827027498931401</v>
      </c>
      <c r="U1809" s="98">
        <v>0.362875000000002</v>
      </c>
      <c r="V1809" s="98">
        <v>-0.51058189084835204</v>
      </c>
      <c r="W1809" s="99">
        <v>0.95000000000000295</v>
      </c>
      <c r="X1809" s="98">
        <v>1.2684697721745899</v>
      </c>
      <c r="Y1809" s="98">
        <v>0.36399999999999999</v>
      </c>
      <c r="Z1809" s="98">
        <v>-0.34995754607603002</v>
      </c>
      <c r="AA1809" s="99">
        <v>0.7</v>
      </c>
      <c r="AB1809" s="98">
        <v>0.53111453266754305</v>
      </c>
      <c r="AC1809" t="str">
        <f>IF('Regression diagnostics'!AC1809="","",'Regression diagnostics'!AC1809)</f>
        <v/>
      </c>
    </row>
    <row r="1810" spans="1:29" x14ac:dyDescent="0.25">
      <c r="A1810" t="str">
        <f t="shared" si="59"/>
        <v>Nov</v>
      </c>
      <c r="B1810">
        <f t="shared" si="60"/>
        <v>1809</v>
      </c>
      <c r="C1810" t="s">
        <v>2991</v>
      </c>
      <c r="D1810">
        <v>0</v>
      </c>
      <c r="E1810" s="98">
        <v>0.82586000000000104</v>
      </c>
      <c r="F1810" s="98">
        <v>-0.81544935679493302</v>
      </c>
      <c r="G1810" s="99">
        <v>0.94999999999999696</v>
      </c>
      <c r="H1810" s="98">
        <v>2.0259580352022799</v>
      </c>
      <c r="I1810" s="98">
        <v>0.82371000000000005</v>
      </c>
      <c r="J1810" s="98">
        <v>-0.13007827750972201</v>
      </c>
      <c r="K1810" s="99">
        <v>0.69999999999999896</v>
      </c>
      <c r="L1810" s="98">
        <v>0.197366376781655</v>
      </c>
      <c r="M1810" s="98">
        <v>0.22421000000000199</v>
      </c>
      <c r="N1810" s="98">
        <v>-0.844545589656166</v>
      </c>
      <c r="O1810" s="99">
        <v>0.94999999999999496</v>
      </c>
      <c r="P1810" s="98">
        <v>2.1051134645723799</v>
      </c>
      <c r="Q1810" s="98">
        <v>0.23371</v>
      </c>
      <c r="R1810" s="98">
        <v>-1.0245428594872601</v>
      </c>
      <c r="S1810" s="99">
        <v>0.69999999999999896</v>
      </c>
      <c r="T1810" s="98">
        <v>1.55783741875129</v>
      </c>
      <c r="U1810" s="98">
        <v>0.36283500000000202</v>
      </c>
      <c r="V1810" s="98">
        <v>7.2162240572735195E-2</v>
      </c>
      <c r="W1810" s="99">
        <v>0.95000000000002405</v>
      </c>
      <c r="X1810" s="98">
        <v>0.179226161245989</v>
      </c>
      <c r="Y1810" s="98">
        <v>0.36525999999999997</v>
      </c>
      <c r="Z1810" s="98">
        <v>-0.251969433174764</v>
      </c>
      <c r="AA1810" s="99">
        <v>0.7</v>
      </c>
      <c r="AB1810" s="98">
        <v>0.38239008334491997</v>
      </c>
      <c r="AC1810" t="str">
        <f>IF('Regression diagnostics'!AC1810="","",'Regression diagnostics'!AC1810)</f>
        <v/>
      </c>
    </row>
    <row r="1811" spans="1:29" x14ac:dyDescent="0.25">
      <c r="A1811" t="str">
        <f t="shared" si="59"/>
        <v>Nov</v>
      </c>
      <c r="B1811">
        <f t="shared" si="60"/>
        <v>1810</v>
      </c>
      <c r="C1811" t="s">
        <v>2991</v>
      </c>
      <c r="D1811">
        <v>15</v>
      </c>
      <c r="E1811" s="98">
        <v>0.77401999999999804</v>
      </c>
      <c r="F1811" s="98">
        <v>0.81544935679477404</v>
      </c>
      <c r="G1811" s="99">
        <v>0.54999999999999605</v>
      </c>
      <c r="H1811" s="98">
        <v>0.51384097458278499</v>
      </c>
      <c r="I1811" s="98">
        <v>0.77617000000000003</v>
      </c>
      <c r="J1811" s="98">
        <v>0.46960419418490601</v>
      </c>
      <c r="K1811" s="99">
        <v>0.3</v>
      </c>
      <c r="L1811" s="98">
        <v>0.30540042257790401</v>
      </c>
      <c r="M1811" s="98">
        <v>0.32396999999999898</v>
      </c>
      <c r="N1811" s="98">
        <v>0.84454558965586501</v>
      </c>
      <c r="O1811" s="99">
        <v>0.54999999999999105</v>
      </c>
      <c r="P1811" s="98">
        <v>0.53391705822527502</v>
      </c>
      <c r="Q1811" s="98">
        <v>0.31447000000000003</v>
      </c>
      <c r="R1811" s="98">
        <v>0.98527309901388005</v>
      </c>
      <c r="S1811" s="99">
        <v>0.3</v>
      </c>
      <c r="T1811" s="98">
        <v>0.642028246170678</v>
      </c>
      <c r="U1811" s="98">
        <v>0.36679499999999798</v>
      </c>
      <c r="V1811" s="98">
        <v>-7.2162240572995903E-2</v>
      </c>
      <c r="W1811" s="99">
        <v>0.55000000000001004</v>
      </c>
      <c r="X1811" s="98">
        <v>4.5456886947069799E-2</v>
      </c>
      <c r="Y1811" s="98">
        <v>0.36437000000000003</v>
      </c>
      <c r="Z1811" s="98">
        <v>0.124478205724321</v>
      </c>
      <c r="AA1811" s="99">
        <v>0.3</v>
      </c>
      <c r="AB1811" s="98">
        <v>8.0958761545615293E-2</v>
      </c>
      <c r="AC1811" t="str">
        <f>IF('Regression diagnostics'!AC1811="","",'Regression diagnostics'!AC1811)</f>
        <v/>
      </c>
    </row>
    <row r="1812" spans="1:29" x14ac:dyDescent="0.25">
      <c r="A1812" t="str">
        <f t="shared" si="59"/>
        <v>Nov</v>
      </c>
      <c r="B1812">
        <f t="shared" si="60"/>
        <v>1811</v>
      </c>
      <c r="C1812" t="s">
        <v>2991</v>
      </c>
      <c r="D1812">
        <v>30</v>
      </c>
      <c r="E1812" s="98">
        <v>0.72647999999999902</v>
      </c>
      <c r="F1812" s="98">
        <v>-0.81544935679456598</v>
      </c>
      <c r="G1812" s="99">
        <v>0.54999999999999905</v>
      </c>
      <c r="H1812" s="98">
        <v>0.51384097458265698</v>
      </c>
      <c r="I1812" s="98">
        <v>0.72863</v>
      </c>
      <c r="J1812" s="98">
        <v>-0.68373972281643103</v>
      </c>
      <c r="K1812" s="99">
        <v>0.3</v>
      </c>
      <c r="L1812" s="98">
        <v>0.44471764578054501</v>
      </c>
      <c r="M1812" s="98">
        <v>0.40472999999999898</v>
      </c>
      <c r="N1812" s="98">
        <v>-0.84454558965564297</v>
      </c>
      <c r="O1812" s="99">
        <v>0.54999999999999005</v>
      </c>
      <c r="P1812" s="98">
        <v>0.53391705822513302</v>
      </c>
      <c r="Q1812" s="98">
        <v>0.39523000000000003</v>
      </c>
      <c r="R1812" s="98">
        <v>4.1616033255108903E-2</v>
      </c>
      <c r="S1812" s="99">
        <v>0.3</v>
      </c>
      <c r="T1812" s="98">
        <v>2.71044705677141E-2</v>
      </c>
      <c r="U1812" s="98">
        <v>0.36590499999999798</v>
      </c>
      <c r="V1812" s="98">
        <v>7.2162240573283395E-2</v>
      </c>
      <c r="W1812" s="99">
        <v>0.55000000000001403</v>
      </c>
      <c r="X1812" s="98">
        <v>4.5456886947251397E-2</v>
      </c>
      <c r="Y1812" s="98">
        <v>0.36348000000000003</v>
      </c>
      <c r="Z1812" s="98">
        <v>0.24590173155356501</v>
      </c>
      <c r="AA1812" s="99">
        <v>0.3</v>
      </c>
      <c r="AB1812" s="98">
        <v>0.159934752838019</v>
      </c>
      <c r="AC1812" t="str">
        <f>IF('Regression diagnostics'!AC1812="","",'Regression diagnostics'!AC1812)</f>
        <v/>
      </c>
    </row>
    <row r="1813" spans="1:29" x14ac:dyDescent="0.25">
      <c r="A1813" t="str">
        <f t="shared" si="59"/>
        <v>Nov</v>
      </c>
      <c r="B1813">
        <f t="shared" si="60"/>
        <v>1812</v>
      </c>
      <c r="C1813" t="s">
        <v>2991</v>
      </c>
      <c r="D1813">
        <v>45</v>
      </c>
      <c r="E1813" s="98">
        <v>0.68324000000000296</v>
      </c>
      <c r="F1813" s="98">
        <v>0.81544935679408403</v>
      </c>
      <c r="G1813" s="99">
        <v>0.94999999999999896</v>
      </c>
      <c r="H1813" s="98">
        <v>2.02595803520021</v>
      </c>
      <c r="I1813" s="98">
        <v>0.68109000000000097</v>
      </c>
      <c r="J1813" s="98">
        <v>0.45717570048744499</v>
      </c>
      <c r="K1813" s="99">
        <v>0.7</v>
      </c>
      <c r="L1813" s="98">
        <v>0.69373720274921102</v>
      </c>
      <c r="M1813" s="98">
        <v>0.46649000000000101</v>
      </c>
      <c r="N1813" s="98">
        <v>0.84454558965535598</v>
      </c>
      <c r="O1813" s="99">
        <v>0.94999999999999196</v>
      </c>
      <c r="P1813" s="98">
        <v>2.10511346457031</v>
      </c>
      <c r="Q1813" s="98">
        <v>0.47599000000000002</v>
      </c>
      <c r="R1813" s="98">
        <v>-0.54405620016284495</v>
      </c>
      <c r="S1813" s="99">
        <v>0.7</v>
      </c>
      <c r="T1813" s="98">
        <v>0.82692619443077797</v>
      </c>
      <c r="U1813" s="98">
        <v>0.36016500000000201</v>
      </c>
      <c r="V1813" s="98">
        <v>-7.2162240573599296E-2</v>
      </c>
      <c r="W1813" s="99">
        <v>0.95000000000000595</v>
      </c>
      <c r="X1813" s="98">
        <v>0.17922616124810301</v>
      </c>
      <c r="Y1813" s="98">
        <v>0.36259000000000002</v>
      </c>
      <c r="Z1813" s="98">
        <v>-0.31379526631487198</v>
      </c>
      <c r="AA1813" s="99">
        <v>0.7</v>
      </c>
      <c r="AB1813" s="98">
        <v>0.476226423071892</v>
      </c>
      <c r="AC1813" t="str">
        <f>IF('Regression diagnostics'!AC1813="","",'Regression diagnostics'!AC1813)</f>
        <v/>
      </c>
    </row>
    <row r="1814" spans="1:29" x14ac:dyDescent="0.25">
      <c r="A1814" t="str">
        <f t="shared" si="59"/>
        <v>Nov</v>
      </c>
      <c r="B1814">
        <f t="shared" si="60"/>
        <v>1813</v>
      </c>
      <c r="C1814" t="s">
        <v>2992</v>
      </c>
      <c r="D1814">
        <v>0</v>
      </c>
      <c r="E1814" s="98">
        <v>0.88995000000000202</v>
      </c>
      <c r="F1814" s="98">
        <v>-0.28519601856852</v>
      </c>
      <c r="G1814" s="99">
        <v>0.95000000000000095</v>
      </c>
      <c r="H1814" s="98">
        <v>0.70812402966308496</v>
      </c>
      <c r="I1814" s="98">
        <v>0.88854999999999995</v>
      </c>
      <c r="J1814" s="98">
        <v>3.8034584067344899E-3</v>
      </c>
      <c r="K1814" s="99">
        <v>0.69999999999999896</v>
      </c>
      <c r="L1814" s="98">
        <v>5.77089587526092E-3</v>
      </c>
      <c r="M1814" s="98">
        <v>0.23999000000000101</v>
      </c>
      <c r="N1814" s="98">
        <v>-1.0999408195176901</v>
      </c>
      <c r="O1814" s="99">
        <v>0.94999999999999896</v>
      </c>
      <c r="P1814" s="98">
        <v>2.7431328664875498</v>
      </c>
      <c r="Q1814" s="98">
        <v>0.24468999999999999</v>
      </c>
      <c r="R1814" s="98">
        <v>-0.70091610612788002</v>
      </c>
      <c r="S1814" s="99">
        <v>0.69999999999999896</v>
      </c>
      <c r="T1814" s="98">
        <v>1.06544934116687</v>
      </c>
      <c r="U1814" s="98">
        <v>0.37651500000000199</v>
      </c>
      <c r="V1814" s="98">
        <v>-8.5777757662904505E-2</v>
      </c>
      <c r="W1814" s="99">
        <v>0.95000000000002904</v>
      </c>
      <c r="X1814" s="98">
        <v>0.213042927132577</v>
      </c>
      <c r="Y1814" s="98">
        <v>0.37498999999999999</v>
      </c>
      <c r="Z1814" s="98">
        <v>0.14114954358401099</v>
      </c>
      <c r="AA1814" s="99">
        <v>0.70000000000000095</v>
      </c>
      <c r="AB1814" s="98">
        <v>0.21420413757246601</v>
      </c>
      <c r="AC1814" t="str">
        <f>IF('Regression diagnostics'!AC1814="","",'Regression diagnostics'!AC1814)</f>
        <v/>
      </c>
    </row>
    <row r="1815" spans="1:29" x14ac:dyDescent="0.25">
      <c r="A1815" t="str">
        <f t="shared" si="59"/>
        <v>Nov</v>
      </c>
      <c r="B1815">
        <f t="shared" si="60"/>
        <v>1814</v>
      </c>
      <c r="C1815" t="s">
        <v>2992</v>
      </c>
      <c r="D1815">
        <v>15</v>
      </c>
      <c r="E1815" s="98">
        <v>0.79644999999999799</v>
      </c>
      <c r="F1815" s="98">
        <v>0.28519601856823501</v>
      </c>
      <c r="G1815" s="99">
        <v>0.54999999999999605</v>
      </c>
      <c r="H1815" s="98">
        <v>0.17960053229381501</v>
      </c>
      <c r="I1815" s="98">
        <v>0.79784999999999995</v>
      </c>
      <c r="J1815" s="98">
        <v>0.13196724438917901</v>
      </c>
      <c r="K1815" s="99">
        <v>0.3</v>
      </c>
      <c r="L1815" s="98">
        <v>8.5813944690848007E-2</v>
      </c>
      <c r="M1815" s="98">
        <v>0.35642999999999903</v>
      </c>
      <c r="N1815" s="98">
        <v>1.0999408195173801</v>
      </c>
      <c r="O1815" s="99">
        <v>0.54999999999999405</v>
      </c>
      <c r="P1815" s="98">
        <v>0.69573704935360903</v>
      </c>
      <c r="Q1815" s="98">
        <v>0.35172999999999999</v>
      </c>
      <c r="R1815" s="98">
        <v>0.86853201871382502</v>
      </c>
      <c r="S1815" s="99">
        <v>0.3</v>
      </c>
      <c r="T1815" s="98">
        <v>0.56589362683356603</v>
      </c>
      <c r="U1815" s="98">
        <v>0.36565499999999801</v>
      </c>
      <c r="V1815" s="98">
        <v>8.5777757662553106E-2</v>
      </c>
      <c r="W1815" s="99">
        <v>0.55000000000001203</v>
      </c>
      <c r="X1815" s="98">
        <v>5.4033787177818801E-2</v>
      </c>
      <c r="Y1815" s="98">
        <v>0.36718000000000001</v>
      </c>
      <c r="Z1815" s="98">
        <v>-4.4292858478594301E-2</v>
      </c>
      <c r="AA1815" s="99">
        <v>0.3</v>
      </c>
      <c r="AB1815" s="98">
        <v>2.88071981144375E-2</v>
      </c>
      <c r="AC1815" t="str">
        <f>IF('Regression diagnostics'!AC1815="","",'Regression diagnostics'!AC1815)</f>
        <v/>
      </c>
    </row>
    <row r="1816" spans="1:29" x14ac:dyDescent="0.25">
      <c r="A1816" t="str">
        <f t="shared" si="59"/>
        <v>Nov</v>
      </c>
      <c r="B1816">
        <f t="shared" si="60"/>
        <v>1815</v>
      </c>
      <c r="C1816" t="s">
        <v>2992</v>
      </c>
      <c r="D1816">
        <v>30</v>
      </c>
      <c r="E1816" s="98">
        <v>0.70574999999999799</v>
      </c>
      <c r="F1816" s="98">
        <v>-0.28519601856794602</v>
      </c>
      <c r="G1816" s="99">
        <v>0.54999999999999805</v>
      </c>
      <c r="H1816" s="98">
        <v>0.17960053229363401</v>
      </c>
      <c r="I1816" s="98">
        <v>0.70714999999999995</v>
      </c>
      <c r="J1816" s="98">
        <v>-0.27140433280040899</v>
      </c>
      <c r="K1816" s="99">
        <v>0.3</v>
      </c>
      <c r="L1816" s="98">
        <v>0.17649045280223299</v>
      </c>
      <c r="M1816" s="98">
        <v>0.46346999999999899</v>
      </c>
      <c r="N1816" s="98">
        <v>-1.09994081951721</v>
      </c>
      <c r="O1816" s="99">
        <v>0.54999999999999405</v>
      </c>
      <c r="P1816" s="98">
        <v>0.695737049353499</v>
      </c>
      <c r="Q1816" s="98">
        <v>0.45877000000000001</v>
      </c>
      <c r="R1816" s="98">
        <v>-0.36049213222286203</v>
      </c>
      <c r="S1816" s="99">
        <v>0.3</v>
      </c>
      <c r="T1816" s="98">
        <v>0.23480361192285401</v>
      </c>
      <c r="U1816" s="98">
        <v>0.35784499999999803</v>
      </c>
      <c r="V1816" s="98">
        <v>-8.5777757662266599E-2</v>
      </c>
      <c r="W1816" s="99">
        <v>0.55000000000001903</v>
      </c>
      <c r="X1816" s="98">
        <v>5.4033787177639202E-2</v>
      </c>
      <c r="Y1816" s="98">
        <v>0.35937000000000002</v>
      </c>
      <c r="Z1816" s="98">
        <v>-0.188626483520904</v>
      </c>
      <c r="AA1816" s="99">
        <v>0.3</v>
      </c>
      <c r="AB1816" s="98">
        <v>0.12268119354257399</v>
      </c>
      <c r="AC1816" t="str">
        <f>IF('Regression diagnostics'!AC1816="","",'Regression diagnostics'!AC1816)</f>
        <v/>
      </c>
    </row>
    <row r="1817" spans="1:29" x14ac:dyDescent="0.25">
      <c r="A1817" t="str">
        <f t="shared" si="59"/>
        <v>Nov</v>
      </c>
      <c r="B1817">
        <f t="shared" si="60"/>
        <v>1816</v>
      </c>
      <c r="C1817" t="s">
        <v>2992</v>
      </c>
      <c r="D1817">
        <v>45</v>
      </c>
      <c r="E1817" s="98">
        <v>0.61785000000000301</v>
      </c>
      <c r="F1817" s="98">
        <v>0.28519601856745003</v>
      </c>
      <c r="G1817" s="99">
        <v>0.94999999999999596</v>
      </c>
      <c r="H1817" s="98">
        <v>0.70812402966038701</v>
      </c>
      <c r="I1817" s="98">
        <v>0.61645000000000105</v>
      </c>
      <c r="J1817" s="98">
        <v>0.20919021236944299</v>
      </c>
      <c r="K1817" s="99">
        <v>0.7</v>
      </c>
      <c r="L1817" s="98">
        <v>0.317406505142246</v>
      </c>
      <c r="M1817" s="98">
        <v>0.561110000000001</v>
      </c>
      <c r="N1817" s="98">
        <v>1.09994081951699</v>
      </c>
      <c r="O1817" s="99">
        <v>0.94999999999999596</v>
      </c>
      <c r="P1817" s="98">
        <v>2.7431328664857002</v>
      </c>
      <c r="Q1817" s="98">
        <v>0.56581000000000004</v>
      </c>
      <c r="R1817" s="98">
        <v>-7.5127639172711397E-2</v>
      </c>
      <c r="S1817" s="99">
        <v>0.7</v>
      </c>
      <c r="T1817" s="98">
        <v>0.114171485150854</v>
      </c>
      <c r="U1817" s="98">
        <v>0.35308500000000198</v>
      </c>
      <c r="V1817" s="98">
        <v>8.5777757661950796E-2</v>
      </c>
      <c r="W1817" s="99">
        <v>0.95000000000000995</v>
      </c>
      <c r="X1817" s="98">
        <v>0.21304292713016501</v>
      </c>
      <c r="Y1817" s="98">
        <v>0.35155999999999998</v>
      </c>
      <c r="Z1817" s="98">
        <v>0.21464062825997299</v>
      </c>
      <c r="AA1817" s="99">
        <v>0.7</v>
      </c>
      <c r="AB1817" s="98">
        <v>0.32573658644115799</v>
      </c>
      <c r="AC1817" t="str">
        <f>IF('Regression diagnostics'!AC1817="","",'Regression diagnostics'!AC1817)</f>
        <v/>
      </c>
    </row>
    <row r="1818" spans="1:29" x14ac:dyDescent="0.25">
      <c r="A1818" t="str">
        <f t="shared" si="59"/>
        <v>Nov</v>
      </c>
      <c r="B1818">
        <f t="shared" si="60"/>
        <v>1817</v>
      </c>
      <c r="C1818" t="s">
        <v>2993</v>
      </c>
      <c r="D1818">
        <v>0</v>
      </c>
      <c r="E1818" s="98">
        <v>0.89124000000000503</v>
      </c>
      <c r="F1818" s="98">
        <v>0.83657498779865103</v>
      </c>
      <c r="G1818" s="99">
        <v>0.95000000000000195</v>
      </c>
      <c r="H1818" s="98">
        <v>2.0785206230717801</v>
      </c>
      <c r="I1818" s="98">
        <v>0.88968999999999998</v>
      </c>
      <c r="J1818" s="98">
        <v>0.419141116420294</v>
      </c>
      <c r="K1818" s="99">
        <v>0.69999999999999896</v>
      </c>
      <c r="L1818" s="98">
        <v>0.63601091808098997</v>
      </c>
      <c r="M1818" s="98">
        <v>0.26767000000000202</v>
      </c>
      <c r="N1818" s="98">
        <v>-0.97804764162952695</v>
      </c>
      <c r="O1818" s="99">
        <v>0.95000000000000295</v>
      </c>
      <c r="P1818" s="98">
        <v>2.4384995976798001</v>
      </c>
      <c r="Q1818" s="98">
        <v>0.29332000000000102</v>
      </c>
      <c r="R1818" s="98">
        <v>-2.3958286690024302</v>
      </c>
      <c r="S1818" s="99">
        <v>0.7</v>
      </c>
      <c r="T1818" s="98">
        <v>3.6517625092269501</v>
      </c>
      <c r="U1818" s="98">
        <v>0.36907500000000198</v>
      </c>
      <c r="V1818" s="98">
        <v>0.41527327122247198</v>
      </c>
      <c r="W1818" s="99">
        <v>0.95000000000003004</v>
      </c>
      <c r="X1818" s="98">
        <v>1.0315875506737799</v>
      </c>
      <c r="Y1818" s="98">
        <v>0.3715</v>
      </c>
      <c r="Z1818" s="98">
        <v>-0.10498726382284</v>
      </c>
      <c r="AA1818" s="99">
        <v>0.70000000000000095</v>
      </c>
      <c r="AB1818" s="98">
        <v>0.15932461323219199</v>
      </c>
      <c r="AC1818" t="str">
        <f>IF('Regression diagnostics'!AC1818="","",'Regression diagnostics'!AC1818)</f>
        <v/>
      </c>
    </row>
    <row r="1819" spans="1:29" x14ac:dyDescent="0.25">
      <c r="A1819" t="str">
        <f t="shared" si="59"/>
        <v>Nov</v>
      </c>
      <c r="B1819">
        <f t="shared" si="60"/>
        <v>1818</v>
      </c>
      <c r="C1819" t="s">
        <v>2993</v>
      </c>
      <c r="D1819">
        <v>15</v>
      </c>
      <c r="E1819" s="98">
        <v>0.81237999999999599</v>
      </c>
      <c r="F1819" s="98">
        <v>-0.83657498779938499</v>
      </c>
      <c r="G1819" s="99">
        <v>0.54999999999999605</v>
      </c>
      <c r="H1819" s="98">
        <v>0.52717235208876501</v>
      </c>
      <c r="I1819" s="98">
        <v>0.81393000000000004</v>
      </c>
      <c r="J1819" s="98">
        <v>-0.66880003477236305</v>
      </c>
      <c r="K1819" s="99">
        <v>0.3</v>
      </c>
      <c r="L1819" s="98">
        <v>0.43499600121091098</v>
      </c>
      <c r="M1819" s="98">
        <v>0.400589999999998</v>
      </c>
      <c r="N1819" s="98">
        <v>0.97804764162900304</v>
      </c>
      <c r="O1819" s="99">
        <v>0.54999999999999505</v>
      </c>
      <c r="P1819" s="98">
        <v>0.61847332867677596</v>
      </c>
      <c r="Q1819" s="98">
        <v>0.37494</v>
      </c>
      <c r="R1819" s="98">
        <v>1.9327134405231099</v>
      </c>
      <c r="S1819" s="99">
        <v>0.3</v>
      </c>
      <c r="T1819" s="98">
        <v>1.2612059767191299</v>
      </c>
      <c r="U1819" s="98">
        <v>0.37037499999999901</v>
      </c>
      <c r="V1819" s="98">
        <v>-0.415273271222665</v>
      </c>
      <c r="W1819" s="99">
        <v>0.55000000000001303</v>
      </c>
      <c r="X1819" s="98">
        <v>0.26164014416663001</v>
      </c>
      <c r="Y1819" s="98">
        <v>0.36795</v>
      </c>
      <c r="Z1819" s="98">
        <v>-0.16418904436031101</v>
      </c>
      <c r="AA1819" s="99">
        <v>0.3</v>
      </c>
      <c r="AB1819" s="98">
        <v>0.106786768385912</v>
      </c>
      <c r="AC1819" t="str">
        <f>IF('Regression diagnostics'!AC1819="","",'Regression diagnostics'!AC1819)</f>
        <v/>
      </c>
    </row>
    <row r="1820" spans="1:29" x14ac:dyDescent="0.25">
      <c r="A1820" t="str">
        <f t="shared" si="59"/>
        <v>Nov</v>
      </c>
      <c r="B1820">
        <f t="shared" si="60"/>
        <v>1819</v>
      </c>
      <c r="C1820" t="s">
        <v>2993</v>
      </c>
      <c r="D1820">
        <v>30</v>
      </c>
      <c r="E1820" s="98">
        <v>0.73661999999999495</v>
      </c>
      <c r="F1820" s="98">
        <v>0.83657498780002804</v>
      </c>
      <c r="G1820" s="99">
        <v>0.54999999999999805</v>
      </c>
      <c r="H1820" s="98">
        <v>0.52717235208917301</v>
      </c>
      <c r="I1820" s="98">
        <v>0.73816999999999999</v>
      </c>
      <c r="J1820" s="98">
        <v>0.51442325831707603</v>
      </c>
      <c r="K1820" s="99">
        <v>0.3</v>
      </c>
      <c r="L1820" s="98">
        <v>0.33455555155021799</v>
      </c>
      <c r="M1820" s="98">
        <v>0.48220999999999797</v>
      </c>
      <c r="N1820" s="98">
        <v>-0.97804764162867297</v>
      </c>
      <c r="O1820" s="99">
        <v>0.54999999999999805</v>
      </c>
      <c r="P1820" s="98">
        <v>0.61847332867657001</v>
      </c>
      <c r="Q1820" s="98">
        <v>0.45656000000000002</v>
      </c>
      <c r="R1820" s="98">
        <v>0.83988721660316801</v>
      </c>
      <c r="S1820" s="99">
        <v>0.3</v>
      </c>
      <c r="T1820" s="98">
        <v>0.54721622497797395</v>
      </c>
      <c r="U1820" s="98">
        <v>0.36682499999999901</v>
      </c>
      <c r="V1820" s="98">
        <v>0.41527327122288998</v>
      </c>
      <c r="W1820" s="99">
        <v>0.55000000000002103</v>
      </c>
      <c r="X1820" s="98">
        <v>0.261640144166776</v>
      </c>
      <c r="Y1820" s="98">
        <v>0.3644</v>
      </c>
      <c r="Z1820" s="98">
        <v>0.53456898163817101</v>
      </c>
      <c r="AA1820" s="99">
        <v>0.3</v>
      </c>
      <c r="AB1820" s="98">
        <v>0.34772724843923097</v>
      </c>
      <c r="AC1820" t="str">
        <f>IF('Regression diagnostics'!AC1820="","",'Regression diagnostics'!AC1820)</f>
        <v/>
      </c>
    </row>
    <row r="1821" spans="1:29" x14ac:dyDescent="0.25">
      <c r="A1821" t="str">
        <f t="shared" si="59"/>
        <v>Nov</v>
      </c>
      <c r="B1821">
        <f t="shared" si="60"/>
        <v>1820</v>
      </c>
      <c r="C1821" t="s">
        <v>2993</v>
      </c>
      <c r="D1821">
        <v>45</v>
      </c>
      <c r="E1821" s="98">
        <v>0.66396000000000499</v>
      </c>
      <c r="F1821" s="98">
        <v>-0.83657498780064898</v>
      </c>
      <c r="G1821" s="99">
        <v>0.94999999999999896</v>
      </c>
      <c r="H1821" s="98">
        <v>2.0785206230767002</v>
      </c>
      <c r="I1821" s="98">
        <v>0.66241000000000005</v>
      </c>
      <c r="J1821" s="98">
        <v>-0.18332669520380199</v>
      </c>
      <c r="K1821" s="99">
        <v>0.7</v>
      </c>
      <c r="L1821" s="98">
        <v>0.27816204822615498</v>
      </c>
      <c r="M1821" s="98">
        <v>0.51253000000000204</v>
      </c>
      <c r="N1821" s="98">
        <v>0.97804764162825497</v>
      </c>
      <c r="O1821" s="99">
        <v>0.94999999999999896</v>
      </c>
      <c r="P1821" s="98">
        <v>2.43849959767654</v>
      </c>
      <c r="Q1821" s="98">
        <v>0.53817999999999999</v>
      </c>
      <c r="R1821" s="98">
        <v>-1.83938879205282</v>
      </c>
      <c r="S1821" s="99">
        <v>0.7</v>
      </c>
      <c r="T1821" s="98">
        <v>2.8002041553542298</v>
      </c>
      <c r="U1821" s="98">
        <v>0.35842500000000199</v>
      </c>
      <c r="V1821" s="98">
        <v>-0.41527327122330898</v>
      </c>
      <c r="W1821" s="99">
        <v>0.95000000000002105</v>
      </c>
      <c r="X1821" s="98">
        <v>1.0315875506757599</v>
      </c>
      <c r="Y1821" s="98">
        <v>0.36085</v>
      </c>
      <c r="Z1821" s="98">
        <v>-0.46077743566683599</v>
      </c>
      <c r="AA1821" s="99">
        <v>0.7</v>
      </c>
      <c r="AB1821" s="98">
        <v>0.69933529210826695</v>
      </c>
      <c r="AC1821" t="str">
        <f>IF('Regression diagnostics'!AC1821="","",'Regression diagnostics'!AC1821)</f>
        <v/>
      </c>
    </row>
    <row r="1822" spans="1:29" x14ac:dyDescent="0.25">
      <c r="A1822" t="str">
        <f t="shared" si="59"/>
        <v>Nov</v>
      </c>
      <c r="B1822">
        <f t="shared" si="60"/>
        <v>1821</v>
      </c>
      <c r="C1822" t="s">
        <v>2994</v>
      </c>
      <c r="D1822">
        <v>0</v>
      </c>
      <c r="E1822" s="98">
        <v>0.87911500000000498</v>
      </c>
      <c r="F1822" s="98">
        <v>-0.404555833747547</v>
      </c>
      <c r="G1822" s="99">
        <v>0.95000000000000295</v>
      </c>
      <c r="H1822" s="98">
        <v>1.00457431007408</v>
      </c>
      <c r="I1822" s="98">
        <v>0.87558999999999998</v>
      </c>
      <c r="J1822" s="98">
        <v>0.122471360696295</v>
      </c>
      <c r="K1822" s="99">
        <v>0.7</v>
      </c>
      <c r="L1822" s="98">
        <v>0.18582429746634799</v>
      </c>
      <c r="M1822" s="98">
        <v>0.219280000000002</v>
      </c>
      <c r="N1822" s="98">
        <v>-0.25539522986200602</v>
      </c>
      <c r="O1822" s="99">
        <v>0.95000000000000395</v>
      </c>
      <c r="P1822" s="98">
        <v>0.63616795879784804</v>
      </c>
      <c r="Q1822" s="98">
        <v>0.22703000000000101</v>
      </c>
      <c r="R1822" s="98">
        <v>-0.71247420446215903</v>
      </c>
      <c r="S1822" s="99">
        <v>0.7</v>
      </c>
      <c r="T1822" s="98">
        <v>1.0830277221557401</v>
      </c>
      <c r="U1822" s="98">
        <v>0.36247500000000199</v>
      </c>
      <c r="V1822" s="98">
        <v>-0.26550258324139098</v>
      </c>
      <c r="W1822" s="99">
        <v>0.95000000000002804</v>
      </c>
      <c r="X1822" s="98">
        <v>0.65946484693685103</v>
      </c>
      <c r="Y1822" s="98">
        <v>0.36175000000000002</v>
      </c>
      <c r="Z1822" s="98">
        <v>-2.9163128839707501E-2</v>
      </c>
      <c r="AA1822" s="99">
        <v>0.70000000000000095</v>
      </c>
      <c r="AB1822" s="98">
        <v>4.4256589931583303E-2</v>
      </c>
      <c r="AC1822" t="str">
        <f>IF('Regression diagnostics'!AC1822="","",'Regression diagnostics'!AC1822)</f>
        <v/>
      </c>
    </row>
    <row r="1823" spans="1:29" x14ac:dyDescent="0.25">
      <c r="A1823" t="str">
        <f t="shared" si="59"/>
        <v>Nov</v>
      </c>
      <c r="B1823">
        <f t="shared" si="60"/>
        <v>1822</v>
      </c>
      <c r="C1823" t="s">
        <v>2994</v>
      </c>
      <c r="D1823">
        <v>15</v>
      </c>
      <c r="E1823" s="98">
        <v>0.80385499999999599</v>
      </c>
      <c r="F1823" s="98">
        <v>0.40455583374684401</v>
      </c>
      <c r="G1823" s="99">
        <v>0.54999999999999505</v>
      </c>
      <c r="H1823" s="98">
        <v>0.25478881277860699</v>
      </c>
      <c r="I1823" s="98">
        <v>0.80737999999999999</v>
      </c>
      <c r="J1823" s="98">
        <v>0.110553691526021</v>
      </c>
      <c r="K1823" s="99">
        <v>0.3</v>
      </c>
      <c r="L1823" s="98">
        <v>7.1889223366535901E-2</v>
      </c>
      <c r="M1823" s="98">
        <v>0.32195999999999902</v>
      </c>
      <c r="N1823" s="98">
        <v>0.255395229861615</v>
      </c>
      <c r="O1823" s="99">
        <v>0.54999999999999305</v>
      </c>
      <c r="P1823" s="98">
        <v>0.16135041213424101</v>
      </c>
      <c r="Q1823" s="98">
        <v>0.31420999999999999</v>
      </c>
      <c r="R1823" s="98">
        <v>0.561546214961816</v>
      </c>
      <c r="S1823" s="99">
        <v>0.3</v>
      </c>
      <c r="T1823" s="98">
        <v>0.36579354629052802</v>
      </c>
      <c r="U1823" s="98">
        <v>0.362374999999999</v>
      </c>
      <c r="V1823" s="98">
        <v>0.26550258324091802</v>
      </c>
      <c r="W1823" s="99">
        <v>0.55000000000001104</v>
      </c>
      <c r="X1823" s="98">
        <v>0.16725917011338701</v>
      </c>
      <c r="Y1823" s="98">
        <v>0.36309999999999998</v>
      </c>
      <c r="Z1823" s="98">
        <v>0.168007394229129</v>
      </c>
      <c r="AA1823" s="99">
        <v>0.3</v>
      </c>
      <c r="AB1823" s="98">
        <v>0.10927025767835299</v>
      </c>
      <c r="AC1823" t="str">
        <f>IF('Regression diagnostics'!AC1823="","",'Regression diagnostics'!AC1823)</f>
        <v/>
      </c>
    </row>
    <row r="1824" spans="1:29" x14ac:dyDescent="0.25">
      <c r="A1824" t="str">
        <f t="shared" si="59"/>
        <v>Nov</v>
      </c>
      <c r="B1824">
        <f t="shared" si="60"/>
        <v>1823</v>
      </c>
      <c r="C1824" t="s">
        <v>2994</v>
      </c>
      <c r="D1824">
        <v>30</v>
      </c>
      <c r="E1824" s="98">
        <v>0.735644999999996</v>
      </c>
      <c r="F1824" s="98">
        <v>-0.40455583374629001</v>
      </c>
      <c r="G1824" s="99">
        <v>0.54999999999999805</v>
      </c>
      <c r="H1824" s="98">
        <v>0.25478881277825899</v>
      </c>
      <c r="I1824" s="98">
        <v>0.73916999999999999</v>
      </c>
      <c r="J1824" s="98">
        <v>-0.461636360561411</v>
      </c>
      <c r="K1824" s="99">
        <v>0.3</v>
      </c>
      <c r="L1824" s="98">
        <v>0.30021749459348901</v>
      </c>
      <c r="M1824" s="98">
        <v>0.409139999999999</v>
      </c>
      <c r="N1824" s="98">
        <v>-0.25539522986145002</v>
      </c>
      <c r="O1824" s="99">
        <v>0.54999999999999805</v>
      </c>
      <c r="P1824" s="98">
        <v>0.161350412134138</v>
      </c>
      <c r="Q1824" s="98">
        <v>0.40139000000000002</v>
      </c>
      <c r="R1824" s="98">
        <v>0.27617912978391201</v>
      </c>
      <c r="S1824" s="99">
        <v>0.3</v>
      </c>
      <c r="T1824" s="98">
        <v>0.179882041966862</v>
      </c>
      <c r="U1824" s="98">
        <v>0.36372499999999902</v>
      </c>
      <c r="V1824" s="98">
        <v>-0.265502583240663</v>
      </c>
      <c r="W1824" s="99">
        <v>0.55000000000001803</v>
      </c>
      <c r="X1824" s="98">
        <v>0.16725917011322899</v>
      </c>
      <c r="Y1824" s="98">
        <v>0.36445</v>
      </c>
      <c r="Z1824" s="98">
        <v>-0.27873954042563198</v>
      </c>
      <c r="AA1824" s="99">
        <v>0.3</v>
      </c>
      <c r="AB1824" s="98">
        <v>0.18129421369916701</v>
      </c>
      <c r="AC1824" t="str">
        <f>IF('Regression diagnostics'!AC1824="","",'Regression diagnostics'!AC1824)</f>
        <v/>
      </c>
    </row>
    <row r="1825" spans="1:29" x14ac:dyDescent="0.25">
      <c r="A1825" t="str">
        <f t="shared" si="59"/>
        <v>Nov</v>
      </c>
      <c r="B1825">
        <f t="shared" si="60"/>
        <v>1824</v>
      </c>
      <c r="C1825" t="s">
        <v>2994</v>
      </c>
      <c r="D1825">
        <v>45</v>
      </c>
      <c r="E1825" s="98">
        <v>0.674485000000004</v>
      </c>
      <c r="F1825" s="98">
        <v>0.40455583374565002</v>
      </c>
      <c r="G1825" s="99">
        <v>0.94999999999999196</v>
      </c>
      <c r="H1825" s="98">
        <v>1.0045743100692599</v>
      </c>
      <c r="I1825" s="98">
        <v>0.67096</v>
      </c>
      <c r="J1825" s="98">
        <v>0.41381627465092202</v>
      </c>
      <c r="K1825" s="99">
        <v>0.70000000000000095</v>
      </c>
      <c r="L1825" s="98">
        <v>0.62792947373110097</v>
      </c>
      <c r="M1825" s="98">
        <v>0.48082000000000102</v>
      </c>
      <c r="N1825" s="98">
        <v>0.25539522986116198</v>
      </c>
      <c r="O1825" s="99">
        <v>0.94999999999999196</v>
      </c>
      <c r="P1825" s="98">
        <v>0.63616795879566601</v>
      </c>
      <c r="Q1825" s="98">
        <v>0.48857</v>
      </c>
      <c r="R1825" s="98">
        <v>-0.56717239683137799</v>
      </c>
      <c r="S1825" s="99">
        <v>0.70000000000000095</v>
      </c>
      <c r="T1825" s="98">
        <v>0.86207257652459202</v>
      </c>
      <c r="U1825" s="98">
        <v>0.36652500000000199</v>
      </c>
      <c r="V1825" s="98">
        <v>0.265502583240386</v>
      </c>
      <c r="W1825" s="99">
        <v>0.95000000000001406</v>
      </c>
      <c r="X1825" s="98">
        <v>0.659464846934255</v>
      </c>
      <c r="Y1825" s="98">
        <v>0.36580000000000001</v>
      </c>
      <c r="Z1825" s="98">
        <v>0.19830927610976601</v>
      </c>
      <c r="AA1825" s="99">
        <v>0.7</v>
      </c>
      <c r="AB1825" s="98">
        <v>0.30095116694302498</v>
      </c>
      <c r="AC1825" t="str">
        <f>IF('Regression diagnostics'!AC1825="","",'Regression diagnostics'!AC1825)</f>
        <v/>
      </c>
    </row>
    <row r="1826" spans="1:29" x14ac:dyDescent="0.25">
      <c r="A1826" t="str">
        <f t="shared" si="59"/>
        <v>Nov</v>
      </c>
      <c r="B1826">
        <f t="shared" si="60"/>
        <v>1825</v>
      </c>
      <c r="C1826" t="s">
        <v>2995</v>
      </c>
      <c r="D1826">
        <v>0</v>
      </c>
      <c r="E1826" s="98">
        <v>0.90066500000000405</v>
      </c>
      <c r="F1826" s="98">
        <v>-0.92213379337095003</v>
      </c>
      <c r="G1826" s="99">
        <v>0.95000000000000395</v>
      </c>
      <c r="H1826" s="98">
        <v>2.2914608789573498</v>
      </c>
      <c r="I1826" s="98">
        <v>0.90974000000000099</v>
      </c>
      <c r="J1826" s="98">
        <v>-1.02236961972587</v>
      </c>
      <c r="K1826" s="99">
        <v>0.7</v>
      </c>
      <c r="L1826" s="98">
        <v>1.5520619654663399</v>
      </c>
      <c r="M1826" s="98">
        <v>0.25053500000000201</v>
      </c>
      <c r="N1826" s="98">
        <v>-0.822778950747727</v>
      </c>
      <c r="O1826" s="99">
        <v>0.95000000000000395</v>
      </c>
      <c r="P1826" s="98">
        <v>2.05078032085361</v>
      </c>
      <c r="Q1826" s="98">
        <v>0.261660000000001</v>
      </c>
      <c r="R1826" s="98">
        <v>-1.1525075196166601</v>
      </c>
      <c r="S1826" s="99">
        <v>0.7</v>
      </c>
      <c r="T1826" s="98">
        <v>1.7526624173693299</v>
      </c>
      <c r="U1826" s="98">
        <v>0.40149000000000201</v>
      </c>
      <c r="V1826" s="98">
        <v>-0.18789413583256701</v>
      </c>
      <c r="W1826" s="99">
        <v>0.95000000000002405</v>
      </c>
      <c r="X1826" s="98">
        <v>0.46667995102342202</v>
      </c>
      <c r="Y1826" s="98">
        <v>0.40018999999999999</v>
      </c>
      <c r="Z1826" s="98">
        <v>7.1158034368766998E-2</v>
      </c>
      <c r="AA1826" s="99">
        <v>0.70000000000000095</v>
      </c>
      <c r="AB1826" s="98">
        <v>0.107986329128247</v>
      </c>
      <c r="AC1826" t="str">
        <f>IF('Regression diagnostics'!AC1826="","",'Regression diagnostics'!AC1826)</f>
        <v/>
      </c>
    </row>
    <row r="1827" spans="1:29" x14ac:dyDescent="0.25">
      <c r="A1827" t="str">
        <f t="shared" si="59"/>
        <v>Nov</v>
      </c>
      <c r="B1827">
        <f t="shared" si="60"/>
        <v>1826</v>
      </c>
      <c r="C1827" t="s">
        <v>2995</v>
      </c>
      <c r="D1827">
        <v>15</v>
      </c>
      <c r="E1827" s="98">
        <v>0.84800499999999701</v>
      </c>
      <c r="F1827" s="98">
        <v>0.92213379337029999</v>
      </c>
      <c r="G1827" s="99">
        <v>0.54999999999999805</v>
      </c>
      <c r="H1827" s="98">
        <v>0.58118009889751998</v>
      </c>
      <c r="I1827" s="98">
        <v>0.83893000000000095</v>
      </c>
      <c r="J1827" s="98">
        <v>1.1040429464558901</v>
      </c>
      <c r="K1827" s="99">
        <v>0.3</v>
      </c>
      <c r="L1827" s="98">
        <v>0.718372390730458</v>
      </c>
      <c r="M1827" s="98">
        <v>0.37349499999999902</v>
      </c>
      <c r="N1827" s="98">
        <v>0.82277895074717999</v>
      </c>
      <c r="O1827" s="99">
        <v>0.54999999999999505</v>
      </c>
      <c r="P1827" s="98">
        <v>0.52013661705329095</v>
      </c>
      <c r="Q1827" s="98">
        <v>0.36237000000000102</v>
      </c>
      <c r="R1827" s="98">
        <v>1.06093861402316</v>
      </c>
      <c r="S1827" s="99">
        <v>0.3</v>
      </c>
      <c r="T1827" s="98">
        <v>0.69138905448485299</v>
      </c>
      <c r="U1827" s="98">
        <v>0.39772999999999797</v>
      </c>
      <c r="V1827" s="98">
        <v>0.187894135832091</v>
      </c>
      <c r="W1827" s="99">
        <v>0.55000000000000804</v>
      </c>
      <c r="X1827" s="98">
        <v>0.118363399776717</v>
      </c>
      <c r="Y1827" s="98">
        <v>0.39903</v>
      </c>
      <c r="Z1827" s="98">
        <v>5.8802587980182702E-2</v>
      </c>
      <c r="AA1827" s="99">
        <v>0.3</v>
      </c>
      <c r="AB1827" s="98">
        <v>3.82440702750384E-2</v>
      </c>
      <c r="AC1827" t="str">
        <f>IF('Regression diagnostics'!AC1827="","",'Regression diagnostics'!AC1827)</f>
        <v/>
      </c>
    </row>
    <row r="1828" spans="1:29" x14ac:dyDescent="0.25">
      <c r="A1828" t="str">
        <f t="shared" si="59"/>
        <v>Nov</v>
      </c>
      <c r="B1828">
        <f t="shared" si="60"/>
        <v>1827</v>
      </c>
      <c r="C1828" t="s">
        <v>2995</v>
      </c>
      <c r="D1828">
        <v>30</v>
      </c>
      <c r="E1828" s="98">
        <v>0.77719499999999697</v>
      </c>
      <c r="F1828" s="98">
        <v>-0.92213379336991996</v>
      </c>
      <c r="G1828" s="99">
        <v>0.55000000000000104</v>
      </c>
      <c r="H1828" s="98">
        <v>0.58118009889728395</v>
      </c>
      <c r="I1828" s="98">
        <v>0.76812000000000002</v>
      </c>
      <c r="J1828" s="98">
        <v>-0.20019181979039</v>
      </c>
      <c r="K1828" s="99">
        <v>0.3</v>
      </c>
      <c r="L1828" s="98">
        <v>0.13017967148894199</v>
      </c>
      <c r="M1828" s="98">
        <v>0.47420499999999899</v>
      </c>
      <c r="N1828" s="98">
        <v>-0.822778950747028</v>
      </c>
      <c r="O1828" s="99">
        <v>0.54999999999999905</v>
      </c>
      <c r="P1828" s="98">
        <v>0.52013661705319802</v>
      </c>
      <c r="Q1828" s="98">
        <v>0.46307999999999999</v>
      </c>
      <c r="R1828" s="98">
        <v>0.141602606660238</v>
      </c>
      <c r="S1828" s="99">
        <v>0.3</v>
      </c>
      <c r="T1828" s="98">
        <v>9.2226472950736799E-2</v>
      </c>
      <c r="U1828" s="98">
        <v>0.39656999999999798</v>
      </c>
      <c r="V1828" s="98">
        <v>-0.18789413583178999</v>
      </c>
      <c r="W1828" s="99">
        <v>0.55000000000001503</v>
      </c>
      <c r="X1828" s="98">
        <v>0.118363399776529</v>
      </c>
      <c r="Y1828" s="98">
        <v>0.39787</v>
      </c>
      <c r="Z1828" s="98">
        <v>-0.25735678116010902</v>
      </c>
      <c r="AA1828" s="99">
        <v>0.3</v>
      </c>
      <c r="AB1828" s="98">
        <v>0.167385659171217</v>
      </c>
      <c r="AC1828" t="str">
        <f>IF('Regression diagnostics'!AC1828="","",'Regression diagnostics'!AC1828)</f>
        <v/>
      </c>
    </row>
    <row r="1829" spans="1:29" x14ac:dyDescent="0.25">
      <c r="A1829" t="str">
        <f t="shared" si="59"/>
        <v>Nov</v>
      </c>
      <c r="B1829">
        <f t="shared" si="60"/>
        <v>1828</v>
      </c>
      <c r="C1829" t="s">
        <v>2995</v>
      </c>
      <c r="D1829">
        <v>45</v>
      </c>
      <c r="E1829" s="98">
        <v>0.68823500000000304</v>
      </c>
      <c r="F1829" s="98">
        <v>0.92213379336954604</v>
      </c>
      <c r="G1829" s="99">
        <v>0.94999999999999896</v>
      </c>
      <c r="H1829" s="98">
        <v>2.2914608789537398</v>
      </c>
      <c r="I1829" s="98">
        <v>0.69730999999999999</v>
      </c>
      <c r="J1829" s="98">
        <v>-0.35828578191281302</v>
      </c>
      <c r="K1829" s="99">
        <v>0.70000000000000095</v>
      </c>
      <c r="L1829" s="98">
        <v>0.54365473661468999</v>
      </c>
      <c r="M1829" s="98">
        <v>0.55266500000000096</v>
      </c>
      <c r="N1829" s="98">
        <v>0.82277895074667395</v>
      </c>
      <c r="O1829" s="99">
        <v>0.94999999999999196</v>
      </c>
      <c r="P1829" s="98">
        <v>2.05078032085073</v>
      </c>
      <c r="Q1829" s="98">
        <v>0.56379000000000001</v>
      </c>
      <c r="R1829" s="98">
        <v>-0.68440453707890403</v>
      </c>
      <c r="S1829" s="99">
        <v>0.70000000000000095</v>
      </c>
      <c r="T1829" s="98">
        <v>1.04033813170359</v>
      </c>
      <c r="U1829" s="98">
        <v>0.39801000000000197</v>
      </c>
      <c r="V1829" s="98">
        <v>0.18789413583143799</v>
      </c>
      <c r="W1829" s="99">
        <v>0.95000000000000995</v>
      </c>
      <c r="X1829" s="98">
        <v>0.46667995102054999</v>
      </c>
      <c r="Y1829" s="98">
        <v>0.39671000000000001</v>
      </c>
      <c r="Z1829" s="98">
        <v>0.23213850556377399</v>
      </c>
      <c r="AA1829" s="99">
        <v>0.7</v>
      </c>
      <c r="AB1829" s="98">
        <v>0.35229271113428301</v>
      </c>
      <c r="AC1829" t="str">
        <f>IF('Regression diagnostics'!AC1829="","",'Regression diagnostics'!AC1829)</f>
        <v/>
      </c>
    </row>
    <row r="1830" spans="1:29" x14ac:dyDescent="0.25">
      <c r="A1830" t="str">
        <f t="shared" si="59"/>
        <v>Nov</v>
      </c>
      <c r="B1830">
        <f t="shared" si="60"/>
        <v>1829</v>
      </c>
      <c r="C1830" t="s">
        <v>2996</v>
      </c>
      <c r="D1830">
        <v>0</v>
      </c>
      <c r="E1830" s="98">
        <v>0.87318500000000399</v>
      </c>
      <c r="F1830" s="98">
        <v>0.15104826168517901</v>
      </c>
      <c r="G1830" s="99">
        <v>0.95000000000000595</v>
      </c>
      <c r="H1830" s="98">
        <v>0.375020313841537</v>
      </c>
      <c r="I1830" s="98">
        <v>0.86166000000000098</v>
      </c>
      <c r="J1830" s="98">
        <v>0.93108661796447501</v>
      </c>
      <c r="K1830" s="99">
        <v>0.70000000000000095</v>
      </c>
      <c r="L1830" s="98">
        <v>1.41335360403319</v>
      </c>
      <c r="M1830" s="98">
        <v>0.21807000000000001</v>
      </c>
      <c r="N1830" s="98">
        <v>-0.54271486345590303</v>
      </c>
      <c r="O1830" s="99">
        <v>0.95000000000000495</v>
      </c>
      <c r="P1830" s="98">
        <v>1.3521799866476001</v>
      </c>
      <c r="Q1830" s="98">
        <v>0.22742000000000101</v>
      </c>
      <c r="R1830" s="98">
        <v>-0.926299023646042</v>
      </c>
      <c r="S1830" s="99">
        <v>0.70000000000000095</v>
      </c>
      <c r="T1830" s="98">
        <v>1.4083163291143601</v>
      </c>
      <c r="U1830" s="98">
        <v>0.35714500000000099</v>
      </c>
      <c r="V1830" s="98">
        <v>0.205594308047897</v>
      </c>
      <c r="W1830" s="99">
        <v>0.95000000000002505</v>
      </c>
      <c r="X1830" s="98">
        <v>0.510646507159357</v>
      </c>
      <c r="Y1830" s="98">
        <v>0.36007</v>
      </c>
      <c r="Z1830" s="98">
        <v>-0.25313595832831398</v>
      </c>
      <c r="AA1830" s="99">
        <v>0.70000000000000095</v>
      </c>
      <c r="AB1830" s="98">
        <v>0.38416053204747702</v>
      </c>
      <c r="AC1830" t="str">
        <f>IF('Regression diagnostics'!AC1830="","",'Regression diagnostics'!AC1830)</f>
        <v/>
      </c>
    </row>
    <row r="1831" spans="1:29" x14ac:dyDescent="0.25">
      <c r="A1831" t="str">
        <f t="shared" si="59"/>
        <v>Nov</v>
      </c>
      <c r="B1831">
        <f t="shared" si="60"/>
        <v>1830</v>
      </c>
      <c r="C1831" t="s">
        <v>2996</v>
      </c>
      <c r="D1831">
        <v>15</v>
      </c>
      <c r="E1831" s="98">
        <v>0.77124499999999796</v>
      </c>
      <c r="F1831" s="98">
        <v>-0.151048261685928</v>
      </c>
      <c r="G1831" s="99">
        <v>0.54999999999999505</v>
      </c>
      <c r="H1831" s="98">
        <v>9.5115890953986496E-2</v>
      </c>
      <c r="I1831" s="98">
        <v>0.78277000000000097</v>
      </c>
      <c r="J1831" s="98">
        <v>-0.68075178520763802</v>
      </c>
      <c r="K1831" s="99">
        <v>0.3</v>
      </c>
      <c r="L1831" s="98">
        <v>0.44277329224544798</v>
      </c>
      <c r="M1831" s="98">
        <v>0.33639000000000102</v>
      </c>
      <c r="N1831" s="98">
        <v>0.54271486345571696</v>
      </c>
      <c r="O1831" s="99">
        <v>0.54999999999999305</v>
      </c>
      <c r="P1831" s="98">
        <v>0.34295156665513399</v>
      </c>
      <c r="Q1831" s="98">
        <v>0.32704</v>
      </c>
      <c r="R1831" s="98">
        <v>0.80854007467072997</v>
      </c>
      <c r="S1831" s="99">
        <v>0.3</v>
      </c>
      <c r="T1831" s="98">
        <v>0.52677839769162405</v>
      </c>
      <c r="U1831" s="98">
        <v>0.36726499999999901</v>
      </c>
      <c r="V1831" s="98">
        <v>-0.20559430804790199</v>
      </c>
      <c r="W1831" s="99">
        <v>0.55000000000001004</v>
      </c>
      <c r="X1831" s="98">
        <v>0.129514577472405</v>
      </c>
      <c r="Y1831" s="98">
        <v>0.36434</v>
      </c>
      <c r="Z1831" s="98">
        <v>5.0402218268751103E-2</v>
      </c>
      <c r="AA1831" s="99">
        <v>0.3</v>
      </c>
      <c r="AB1831" s="98">
        <v>3.27806151595278E-2</v>
      </c>
      <c r="AC1831" t="str">
        <f>IF('Regression diagnostics'!AC1831="","",'Regression diagnostics'!AC1831)</f>
        <v/>
      </c>
    </row>
    <row r="1832" spans="1:29" x14ac:dyDescent="0.25">
      <c r="A1832" t="str">
        <f t="shared" si="59"/>
        <v>Nov</v>
      </c>
      <c r="B1832">
        <f t="shared" si="60"/>
        <v>1831</v>
      </c>
      <c r="C1832" t="s">
        <v>2996</v>
      </c>
      <c r="D1832">
        <v>30</v>
      </c>
      <c r="E1832" s="98">
        <v>0.69235499999999806</v>
      </c>
      <c r="F1832" s="98">
        <v>0.15104826168622601</v>
      </c>
      <c r="G1832" s="99">
        <v>0.55000000000000004</v>
      </c>
      <c r="H1832" s="98">
        <v>9.51158909541749E-2</v>
      </c>
      <c r="I1832" s="98">
        <v>0.70387999999999995</v>
      </c>
      <c r="J1832" s="98">
        <v>-0.46711424617757402</v>
      </c>
      <c r="K1832" s="99">
        <v>0.3</v>
      </c>
      <c r="L1832" s="98">
        <v>0.30378075111950198</v>
      </c>
      <c r="M1832" s="98">
        <v>0.43601000000000001</v>
      </c>
      <c r="N1832" s="98">
        <v>-0.54271486345581199</v>
      </c>
      <c r="O1832" s="99">
        <v>0.54999999999999905</v>
      </c>
      <c r="P1832" s="98">
        <v>0.34295156665519799</v>
      </c>
      <c r="Q1832" s="98">
        <v>0.42665999999999998</v>
      </c>
      <c r="R1832" s="98">
        <v>0.202135018667668</v>
      </c>
      <c r="S1832" s="99">
        <v>0.3</v>
      </c>
      <c r="T1832" s="98">
        <v>0.13165294361393301</v>
      </c>
      <c r="U1832" s="98">
        <v>0.371534999999999</v>
      </c>
      <c r="V1832" s="98">
        <v>0.20559430804807499</v>
      </c>
      <c r="W1832" s="99">
        <v>0.55000000000001403</v>
      </c>
      <c r="X1832" s="98">
        <v>0.12951457747251499</v>
      </c>
      <c r="Y1832" s="98">
        <v>0.36860999999999999</v>
      </c>
      <c r="Z1832" s="98">
        <v>0.39634471638601798</v>
      </c>
      <c r="AA1832" s="99">
        <v>0.3</v>
      </c>
      <c r="AB1832" s="98">
        <v>0.25779670564534302</v>
      </c>
      <c r="AC1832" t="str">
        <f>IF('Regression diagnostics'!AC1832="","",'Regression diagnostics'!AC1832)</f>
        <v/>
      </c>
    </row>
    <row r="1833" spans="1:29" x14ac:dyDescent="0.25">
      <c r="A1833" t="str">
        <f t="shared" si="59"/>
        <v>Nov</v>
      </c>
      <c r="B1833">
        <f t="shared" si="60"/>
        <v>1832</v>
      </c>
      <c r="C1833" t="s">
        <v>2996</v>
      </c>
      <c r="D1833">
        <v>45</v>
      </c>
      <c r="E1833" s="98">
        <v>0.63651500000000305</v>
      </c>
      <c r="F1833" s="98">
        <v>-0.15104826168655999</v>
      </c>
      <c r="G1833" s="99">
        <v>0.94999999999998896</v>
      </c>
      <c r="H1833" s="98">
        <v>0.37502031384489998</v>
      </c>
      <c r="I1833" s="98">
        <v>0.62499000000000005</v>
      </c>
      <c r="J1833" s="98">
        <v>0.82230770753245497</v>
      </c>
      <c r="K1833" s="99">
        <v>0.70000000000000095</v>
      </c>
      <c r="L1833" s="98">
        <v>1.2481073175287101</v>
      </c>
      <c r="M1833" s="98">
        <v>0.51693</v>
      </c>
      <c r="N1833" s="98">
        <v>0.54271486345571196</v>
      </c>
      <c r="O1833" s="99">
        <v>0.94999999999999896</v>
      </c>
      <c r="P1833" s="98">
        <v>1.3521799866470501</v>
      </c>
      <c r="Q1833" s="98">
        <v>0.52627999999999997</v>
      </c>
      <c r="R1833" s="98">
        <v>-0.61753268243067505</v>
      </c>
      <c r="S1833" s="99">
        <v>0.70000000000000095</v>
      </c>
      <c r="T1833" s="98">
        <v>0.93864650087640999</v>
      </c>
      <c r="U1833" s="98">
        <v>0.36995500000000098</v>
      </c>
      <c r="V1833" s="98">
        <v>-0.205594308048372</v>
      </c>
      <c r="W1833" s="99">
        <v>0.95000000000000595</v>
      </c>
      <c r="X1833" s="98">
        <v>0.51064650716043503</v>
      </c>
      <c r="Y1833" s="98">
        <v>0.37287999999999999</v>
      </c>
      <c r="Z1833" s="98">
        <v>-0.42928125652001098</v>
      </c>
      <c r="AA1833" s="99">
        <v>0.7</v>
      </c>
      <c r="AB1833" s="98">
        <v>0.65152259992961803</v>
      </c>
      <c r="AC1833" t="str">
        <f>IF('Regression diagnostics'!AC1833="","",'Regression diagnostics'!AC1833)</f>
        <v/>
      </c>
    </row>
    <row r="1834" spans="1:29" x14ac:dyDescent="0.25">
      <c r="A1834" t="str">
        <f t="shared" si="59"/>
        <v>Nov</v>
      </c>
      <c r="B1834">
        <f t="shared" si="60"/>
        <v>1833</v>
      </c>
      <c r="C1834" t="s">
        <v>2997</v>
      </c>
      <c r="D1834">
        <v>0</v>
      </c>
      <c r="E1834" s="98">
        <v>0.86945000000000405</v>
      </c>
      <c r="F1834" s="98">
        <v>-1.06684436575547</v>
      </c>
      <c r="G1834" s="99">
        <v>0.95000000000000295</v>
      </c>
      <c r="H1834" s="98">
        <v>2.6518668372722698</v>
      </c>
      <c r="I1834" s="98">
        <v>0.88240000000000096</v>
      </c>
      <c r="J1834" s="98">
        <v>-1.36924502641857</v>
      </c>
      <c r="K1834" s="99">
        <v>0.7</v>
      </c>
      <c r="L1834" s="98">
        <v>2.07955412438332</v>
      </c>
      <c r="M1834" s="98">
        <v>0.22722500000000201</v>
      </c>
      <c r="N1834" s="98">
        <v>-0.41356613926490399</v>
      </c>
      <c r="O1834" s="99">
        <v>0.95000000000000295</v>
      </c>
      <c r="P1834" s="98">
        <v>1.0302719195921799</v>
      </c>
      <c r="Q1834" s="98">
        <v>0.23470000000000099</v>
      </c>
      <c r="R1834" s="98">
        <v>-0.73476482267825505</v>
      </c>
      <c r="S1834" s="99">
        <v>0.7</v>
      </c>
      <c r="T1834" s="98">
        <v>1.1169301581375</v>
      </c>
      <c r="U1834" s="98">
        <v>0.35648500000000199</v>
      </c>
      <c r="V1834" s="98">
        <v>-0.29545672083785501</v>
      </c>
      <c r="W1834" s="99">
        <v>0.95000000000002705</v>
      </c>
      <c r="X1834" s="98">
        <v>0.73387971300676402</v>
      </c>
      <c r="Y1834" s="98">
        <v>0.36116000000000098</v>
      </c>
      <c r="Z1834" s="98">
        <v>-0.67191848846611002</v>
      </c>
      <c r="AA1834" s="99">
        <v>0.70000000000000095</v>
      </c>
      <c r="AB1834" s="98">
        <v>1.01992411496947</v>
      </c>
      <c r="AC1834" t="str">
        <f>IF('Regression diagnostics'!AC1834="","",'Regression diagnostics'!AC1834)</f>
        <v/>
      </c>
    </row>
    <row r="1835" spans="1:29" x14ac:dyDescent="0.25">
      <c r="A1835" t="str">
        <f t="shared" ref="A1835:A1898" si="61">A1834</f>
        <v>Nov</v>
      </c>
      <c r="B1835">
        <f t="shared" si="60"/>
        <v>1834</v>
      </c>
      <c r="C1835" t="s">
        <v>2997</v>
      </c>
      <c r="D1835">
        <v>15</v>
      </c>
      <c r="E1835" s="98">
        <v>0.854849999999998</v>
      </c>
      <c r="F1835" s="98">
        <v>1.0668443657548199</v>
      </c>
      <c r="G1835" s="99">
        <v>0.54999999999999605</v>
      </c>
      <c r="H1835" s="98">
        <v>0.67258937078183301</v>
      </c>
      <c r="I1835" s="98">
        <v>0.84190000000000098</v>
      </c>
      <c r="J1835" s="98">
        <v>1.3993507801267699</v>
      </c>
      <c r="K1835" s="99">
        <v>0.3</v>
      </c>
      <c r="L1835" s="98">
        <v>0.91087284756317199</v>
      </c>
      <c r="M1835" s="98">
        <v>0.31392499999999901</v>
      </c>
      <c r="N1835" s="98">
        <v>0.413566139264472</v>
      </c>
      <c r="O1835" s="99">
        <v>0.54999999999999405</v>
      </c>
      <c r="P1835" s="98">
        <v>0.261306462448608</v>
      </c>
      <c r="Q1835" s="98">
        <v>0.306450000000001</v>
      </c>
      <c r="R1835" s="98">
        <v>0.63504985811369796</v>
      </c>
      <c r="S1835" s="99">
        <v>0.3</v>
      </c>
      <c r="T1835" s="98">
        <v>0.41369290755074201</v>
      </c>
      <c r="U1835" s="98">
        <v>0.37094499999999903</v>
      </c>
      <c r="V1835" s="98">
        <v>0.29545672083730901</v>
      </c>
      <c r="W1835" s="99">
        <v>0.55000000000001203</v>
      </c>
      <c r="X1835" s="98">
        <v>0.18613291114864999</v>
      </c>
      <c r="Y1835" s="98">
        <v>0.36626999999999998</v>
      </c>
      <c r="Z1835" s="98">
        <v>0.60559028919865499</v>
      </c>
      <c r="AA1835" s="99">
        <v>0.3</v>
      </c>
      <c r="AB1835" s="98">
        <v>0.393942811142447</v>
      </c>
      <c r="AC1835" t="str">
        <f>IF('Regression diagnostics'!AC1835="","",'Regression diagnostics'!AC1835)</f>
        <v/>
      </c>
    </row>
    <row r="1836" spans="1:29" x14ac:dyDescent="0.25">
      <c r="A1836" t="str">
        <f t="shared" si="61"/>
        <v>Nov</v>
      </c>
      <c r="B1836">
        <f t="shared" si="60"/>
        <v>1835</v>
      </c>
      <c r="C1836" t="s">
        <v>2997</v>
      </c>
      <c r="D1836">
        <v>30</v>
      </c>
      <c r="E1836" s="98">
        <v>0.81434999999999802</v>
      </c>
      <c r="F1836" s="98">
        <v>-1.0668443657544999</v>
      </c>
      <c r="G1836" s="99">
        <v>0.54999999999999805</v>
      </c>
      <c r="H1836" s="98">
        <v>0.67258937078162995</v>
      </c>
      <c r="I1836" s="98">
        <v>0.8014</v>
      </c>
      <c r="J1836" s="98">
        <v>-0.109557712323111</v>
      </c>
      <c r="K1836" s="99">
        <v>0.3</v>
      </c>
      <c r="L1836" s="98">
        <v>7.1241564571099494E-2</v>
      </c>
      <c r="M1836" s="98">
        <v>0.38567499999999899</v>
      </c>
      <c r="N1836" s="98">
        <v>-0.41356613926434899</v>
      </c>
      <c r="O1836" s="99">
        <v>0.54999999999999705</v>
      </c>
      <c r="P1836" s="98">
        <v>0.26130646244853301</v>
      </c>
      <c r="Q1836" s="98">
        <v>0.37819999999999998</v>
      </c>
      <c r="R1836" s="98">
        <v>0.17294974859266099</v>
      </c>
      <c r="S1836" s="99">
        <v>0.3</v>
      </c>
      <c r="T1836" s="98">
        <v>0.112643593528596</v>
      </c>
      <c r="U1836" s="98">
        <v>0.37605499999999797</v>
      </c>
      <c r="V1836" s="98">
        <v>-0.29545672083704999</v>
      </c>
      <c r="W1836" s="99">
        <v>0.55000000000001803</v>
      </c>
      <c r="X1836" s="98">
        <v>0.18613291114848801</v>
      </c>
      <c r="Y1836" s="98">
        <v>0.37137999999999999</v>
      </c>
      <c r="Z1836" s="98">
        <v>0.108441136275164</v>
      </c>
      <c r="AA1836" s="99">
        <v>0.3</v>
      </c>
      <c r="AB1836" s="98">
        <v>7.05283470583732E-2</v>
      </c>
      <c r="AC1836" t="str">
        <f>IF('Regression diagnostics'!AC1836="","",'Regression diagnostics'!AC1836)</f>
        <v/>
      </c>
    </row>
    <row r="1837" spans="1:29" x14ac:dyDescent="0.25">
      <c r="A1837" t="str">
        <f t="shared" si="61"/>
        <v>Nov</v>
      </c>
      <c r="B1837">
        <f t="shared" si="60"/>
        <v>1836</v>
      </c>
      <c r="C1837" t="s">
        <v>2997</v>
      </c>
      <c r="D1837">
        <v>45</v>
      </c>
      <c r="E1837" s="98">
        <v>0.747950000000003</v>
      </c>
      <c r="F1837" s="98">
        <v>1.0668443657539799</v>
      </c>
      <c r="G1837" s="99">
        <v>0.94999999999999196</v>
      </c>
      <c r="H1837" s="98">
        <v>2.6518668372682401</v>
      </c>
      <c r="I1837" s="98">
        <v>0.76090000000000002</v>
      </c>
      <c r="J1837" s="98">
        <v>-0.60094642826145095</v>
      </c>
      <c r="K1837" s="99">
        <v>0.70000000000000095</v>
      </c>
      <c r="L1837" s="98">
        <v>0.91197309238095903</v>
      </c>
      <c r="M1837" s="98">
        <v>0.44247500000000101</v>
      </c>
      <c r="N1837" s="98">
        <v>0.41356613926415098</v>
      </c>
      <c r="O1837" s="99">
        <v>0.94999999999999596</v>
      </c>
      <c r="P1837" s="98">
        <v>1.0302719195902299</v>
      </c>
      <c r="Q1837" s="98">
        <v>0.44995000000000002</v>
      </c>
      <c r="R1837" s="98">
        <v>-0.49947496373068301</v>
      </c>
      <c r="S1837" s="99">
        <v>0.70000000000000095</v>
      </c>
      <c r="T1837" s="98">
        <v>0.75914770086070205</v>
      </c>
      <c r="U1837" s="98">
        <v>0.37181500000000201</v>
      </c>
      <c r="V1837" s="98">
        <v>0.29545672083675001</v>
      </c>
      <c r="W1837" s="99">
        <v>0.95000000000000595</v>
      </c>
      <c r="X1837" s="98">
        <v>0.73387971300385602</v>
      </c>
      <c r="Y1837" s="98">
        <v>0.37648999999999999</v>
      </c>
      <c r="Z1837" s="98">
        <v>-0.41878253013767303</v>
      </c>
      <c r="AA1837" s="99">
        <v>0.7</v>
      </c>
      <c r="AB1837" s="98">
        <v>0.63558551675649499</v>
      </c>
      <c r="AC1837" t="str">
        <f>IF('Regression diagnostics'!AC1837="","",'Regression diagnostics'!AC1837)</f>
        <v/>
      </c>
    </row>
    <row r="1838" spans="1:29" x14ac:dyDescent="0.25">
      <c r="A1838" t="str">
        <f t="shared" si="61"/>
        <v>Nov</v>
      </c>
      <c r="B1838">
        <f t="shared" si="60"/>
        <v>1837</v>
      </c>
      <c r="C1838" t="s">
        <v>2998</v>
      </c>
      <c r="D1838">
        <v>0</v>
      </c>
      <c r="E1838" s="98">
        <v>0.90097000000000504</v>
      </c>
      <c r="F1838" s="98">
        <v>-1.5358333740677901</v>
      </c>
      <c r="G1838" s="99">
        <v>0.95000000000000895</v>
      </c>
      <c r="H1838" s="98">
        <v>3.8225749128604201</v>
      </c>
      <c r="I1838" s="98">
        <v>0.89857000000000198</v>
      </c>
      <c r="J1838" s="98">
        <v>-0.37045684881448299</v>
      </c>
      <c r="K1838" s="99">
        <v>0.70000000000000095</v>
      </c>
      <c r="L1838" s="98">
        <v>0.56212543520242297</v>
      </c>
      <c r="M1838" s="98">
        <v>0.215500000000001</v>
      </c>
      <c r="N1838" s="98">
        <v>-0.29022185211574297</v>
      </c>
      <c r="O1838" s="99">
        <v>0.95000000000000995</v>
      </c>
      <c r="P1838" s="98">
        <v>0.72293244662772504</v>
      </c>
      <c r="Q1838" s="98">
        <v>0.22145000000000101</v>
      </c>
      <c r="R1838" s="98">
        <v>-0.57377702445100798</v>
      </c>
      <c r="S1838" s="99">
        <v>0.70000000000000095</v>
      </c>
      <c r="T1838" s="98">
        <v>0.87211465955756295</v>
      </c>
      <c r="U1838" s="98">
        <v>0.35370000000000201</v>
      </c>
      <c r="V1838" s="98">
        <v>-8.1693102536106801E-2</v>
      </c>
      <c r="W1838" s="99">
        <v>0.95000000000002505</v>
      </c>
      <c r="X1838" s="98">
        <v>0.20289787162202699</v>
      </c>
      <c r="Y1838" s="98">
        <v>0.35725000000000001</v>
      </c>
      <c r="Z1838" s="98">
        <v>-0.44911218413098802</v>
      </c>
      <c r="AA1838" s="99">
        <v>0.70000000000000095</v>
      </c>
      <c r="AB1838" s="98">
        <v>0.68162662942751395</v>
      </c>
      <c r="AC1838" t="str">
        <f>IF('Regression diagnostics'!AC1838="","",'Regression diagnostics'!AC1838)</f>
        <v/>
      </c>
    </row>
    <row r="1839" spans="1:29" x14ac:dyDescent="0.25">
      <c r="A1839" t="str">
        <f t="shared" si="61"/>
        <v>Nov</v>
      </c>
      <c r="B1839">
        <f t="shared" si="60"/>
        <v>1838</v>
      </c>
      <c r="C1839" t="s">
        <v>2998</v>
      </c>
      <c r="D1839">
        <v>15</v>
      </c>
      <c r="E1839" s="98">
        <v>0.82328999999999797</v>
      </c>
      <c r="F1839" s="98">
        <v>1.53583337406674</v>
      </c>
      <c r="G1839" s="99">
        <v>0.54999999999999805</v>
      </c>
      <c r="H1839" s="98">
        <v>0.96951446402619101</v>
      </c>
      <c r="I1839" s="98">
        <v>0.82569000000000103</v>
      </c>
      <c r="J1839" s="98">
        <v>0.96659781645052201</v>
      </c>
      <c r="K1839" s="99">
        <v>0.3</v>
      </c>
      <c r="L1839" s="98">
        <v>0.62884704967871596</v>
      </c>
      <c r="M1839" s="98">
        <v>0.30630000000000002</v>
      </c>
      <c r="N1839" s="98">
        <v>0.29022185211538898</v>
      </c>
      <c r="O1839" s="99">
        <v>0.54999999999999705</v>
      </c>
      <c r="P1839" s="98">
        <v>0.18335637090093501</v>
      </c>
      <c r="Q1839" s="98">
        <v>0.30035000000000101</v>
      </c>
      <c r="R1839" s="98">
        <v>0.48371882809511002</v>
      </c>
      <c r="S1839" s="99">
        <v>0.3</v>
      </c>
      <c r="T1839" s="98">
        <v>0.31508323183050702</v>
      </c>
      <c r="U1839" s="98">
        <v>0.36749999999999899</v>
      </c>
      <c r="V1839" s="98">
        <v>8.1693102535739706E-2</v>
      </c>
      <c r="W1839" s="99">
        <v>0.55000000000001004</v>
      </c>
      <c r="X1839" s="98">
        <v>5.14607105789089E-2</v>
      </c>
      <c r="Y1839" s="98">
        <v>0.36395</v>
      </c>
      <c r="Z1839" s="98">
        <v>0.33983313832711498</v>
      </c>
      <c r="AA1839" s="99">
        <v>0.3</v>
      </c>
      <c r="AB1839" s="98">
        <v>0.22103451677408001</v>
      </c>
      <c r="AC1839" t="str">
        <f>IF('Regression diagnostics'!AC1839="","",'Regression diagnostics'!AC1839)</f>
        <v/>
      </c>
    </row>
    <row r="1840" spans="1:29" x14ac:dyDescent="0.25">
      <c r="A1840" t="str">
        <f t="shared" si="61"/>
        <v>Nov</v>
      </c>
      <c r="B1840">
        <f t="shared" si="60"/>
        <v>1839</v>
      </c>
      <c r="C1840" t="s">
        <v>2998</v>
      </c>
      <c r="D1840">
        <v>30</v>
      </c>
      <c r="E1840" s="98">
        <v>0.75040999999999802</v>
      </c>
      <c r="F1840" s="98">
        <v>-1.53583337406646</v>
      </c>
      <c r="G1840" s="99">
        <v>0.55000000000000304</v>
      </c>
      <c r="H1840" s="98">
        <v>0.96951446402602304</v>
      </c>
      <c r="I1840" s="98">
        <v>0.75280999999999998</v>
      </c>
      <c r="J1840" s="98">
        <v>-1.2056328251555399</v>
      </c>
      <c r="K1840" s="99">
        <v>0.3</v>
      </c>
      <c r="L1840" s="98">
        <v>0.78457032439381902</v>
      </c>
      <c r="M1840" s="98">
        <v>0.38519999999999999</v>
      </c>
      <c r="N1840" s="98">
        <v>-0.290221852115364</v>
      </c>
      <c r="O1840" s="99">
        <v>0.55000000000000104</v>
      </c>
      <c r="P1840" s="98">
        <v>0.18335637090092</v>
      </c>
      <c r="Q1840" s="98">
        <v>0.37924999999999998</v>
      </c>
      <c r="R1840" s="98">
        <v>0.15943804948385401</v>
      </c>
      <c r="S1840" s="99">
        <v>0.3</v>
      </c>
      <c r="T1840" s="98">
        <v>0.10384307213094</v>
      </c>
      <c r="U1840" s="98">
        <v>0.37419999999999898</v>
      </c>
      <c r="V1840" s="98">
        <v>-8.1693102535503298E-2</v>
      </c>
      <c r="W1840" s="99">
        <v>0.55000000000001403</v>
      </c>
      <c r="X1840" s="98">
        <v>5.1460710578760401E-2</v>
      </c>
      <c r="Y1840" s="98">
        <v>0.37064999999999998</v>
      </c>
      <c r="Z1840" s="98">
        <v>0.202372543048736</v>
      </c>
      <c r="AA1840" s="99">
        <v>0.3</v>
      </c>
      <c r="AB1840" s="98">
        <v>0.131621911721993</v>
      </c>
      <c r="AC1840" t="str">
        <f>IF('Regression diagnostics'!AC1840="","",'Regression diagnostics'!AC1840)</f>
        <v/>
      </c>
    </row>
    <row r="1841" spans="1:29" x14ac:dyDescent="0.25">
      <c r="A1841" t="str">
        <f t="shared" si="61"/>
        <v>Nov</v>
      </c>
      <c r="B1841">
        <f t="shared" si="60"/>
        <v>1840</v>
      </c>
      <c r="C1841" t="s">
        <v>2998</v>
      </c>
      <c r="D1841">
        <v>45</v>
      </c>
      <c r="E1841" s="98">
        <v>0.68233000000000199</v>
      </c>
      <c r="F1841" s="98">
        <v>1.5358333740660399</v>
      </c>
      <c r="G1841" s="99">
        <v>0.94999999999999596</v>
      </c>
      <c r="H1841" s="98">
        <v>3.8225749128555</v>
      </c>
      <c r="I1841" s="98">
        <v>0.67993000000000003</v>
      </c>
      <c r="J1841" s="98">
        <v>0.73558885585929901</v>
      </c>
      <c r="K1841" s="99">
        <v>0.70000000000000095</v>
      </c>
      <c r="L1841" s="98">
        <v>1.1164059217267399</v>
      </c>
      <c r="M1841" s="98">
        <v>0.45220000000000099</v>
      </c>
      <c r="N1841" s="98">
        <v>0.290221852115153</v>
      </c>
      <c r="O1841" s="99">
        <v>0.94999999999999196</v>
      </c>
      <c r="P1841" s="98">
        <v>0.72293244662612099</v>
      </c>
      <c r="Q1841" s="98">
        <v>0.45815</v>
      </c>
      <c r="R1841" s="98">
        <v>-0.40866133396147802</v>
      </c>
      <c r="S1841" s="99">
        <v>0.70000000000000095</v>
      </c>
      <c r="T1841" s="98">
        <v>0.62109440938224203</v>
      </c>
      <c r="U1841" s="98">
        <v>0.37380000000000102</v>
      </c>
      <c r="V1841" s="98">
        <v>8.16931025352301E-2</v>
      </c>
      <c r="W1841" s="99">
        <v>0.95000000000000595</v>
      </c>
      <c r="X1841" s="98">
        <v>0.20289787161980999</v>
      </c>
      <c r="Y1841" s="98">
        <v>0.37735000000000002</v>
      </c>
      <c r="Z1841" s="98">
        <v>-0.37912067491573098</v>
      </c>
      <c r="AA1841" s="99">
        <v>0.7</v>
      </c>
      <c r="AB1841" s="98">
        <v>0.57538079252250995</v>
      </c>
      <c r="AC1841" t="str">
        <f>IF('Regression diagnostics'!AC1841="","",'Regression diagnostics'!AC1841)</f>
        <v/>
      </c>
    </row>
    <row r="1842" spans="1:29" x14ac:dyDescent="0.25">
      <c r="A1842" t="str">
        <f t="shared" si="61"/>
        <v>Nov</v>
      </c>
      <c r="B1842">
        <f t="shared" si="60"/>
        <v>1841</v>
      </c>
      <c r="C1842" t="s">
        <v>2999</v>
      </c>
      <c r="D1842">
        <v>0</v>
      </c>
      <c r="E1842" s="98">
        <v>0.90099500000000299</v>
      </c>
      <c r="F1842" s="98">
        <v>-0.97072274468241604</v>
      </c>
      <c r="G1842" s="99">
        <v>0.95000000000000595</v>
      </c>
      <c r="H1842" s="98">
        <v>2.41243670998881</v>
      </c>
      <c r="I1842" s="98">
        <v>0.89857000000000098</v>
      </c>
      <c r="J1842" s="98">
        <v>-0.165070094851622</v>
      </c>
      <c r="K1842" s="99">
        <v>0.7</v>
      </c>
      <c r="L1842" s="98">
        <v>0.25046043359223402</v>
      </c>
      <c r="M1842" s="98">
        <v>0.22893000000000099</v>
      </c>
      <c r="N1842" s="98">
        <v>-9.5773211198386596E-2</v>
      </c>
      <c r="O1842" s="99">
        <v>0.95000000000000495</v>
      </c>
      <c r="P1842" s="98">
        <v>0.23854905422981601</v>
      </c>
      <c r="Q1842" s="98">
        <v>0.23003000000000101</v>
      </c>
      <c r="R1842" s="98">
        <v>-0.118057718700043</v>
      </c>
      <c r="S1842" s="99">
        <v>0.70000000000000095</v>
      </c>
      <c r="T1842" s="98">
        <v>0.17941310159379401</v>
      </c>
      <c r="U1842" s="98">
        <v>0.36227000000000298</v>
      </c>
      <c r="V1842" s="98">
        <v>-0.42752723660401798</v>
      </c>
      <c r="W1842" s="99">
        <v>0.95000000000002305</v>
      </c>
      <c r="X1842" s="98">
        <v>1.0620400308837199</v>
      </c>
      <c r="Y1842" s="98">
        <v>0.36117000000000099</v>
      </c>
      <c r="Z1842" s="98">
        <v>-5.4826682218644403E-2</v>
      </c>
      <c r="AA1842" s="99">
        <v>0.7</v>
      </c>
      <c r="AB1842" s="98">
        <v>8.3202487502389497E-2</v>
      </c>
      <c r="AC1842" t="str">
        <f>IF('Regression diagnostics'!AC1842="","",'Regression diagnostics'!AC1842)</f>
        <v/>
      </c>
    </row>
    <row r="1843" spans="1:29" x14ac:dyDescent="0.25">
      <c r="A1843" t="str">
        <f t="shared" si="61"/>
        <v>Nov</v>
      </c>
      <c r="B1843">
        <f t="shared" si="60"/>
        <v>1842</v>
      </c>
      <c r="C1843" t="s">
        <v>2999</v>
      </c>
      <c r="D1843">
        <v>15</v>
      </c>
      <c r="E1843" s="98">
        <v>0.86021499999999795</v>
      </c>
      <c r="F1843" s="98">
        <v>0.97072274468184105</v>
      </c>
      <c r="G1843" s="99">
        <v>0.54999999999999705</v>
      </c>
      <c r="H1843" s="98">
        <v>0.61186303400186903</v>
      </c>
      <c r="I1843" s="98">
        <v>0.86264000000000096</v>
      </c>
      <c r="J1843" s="98">
        <v>0.56571618726831996</v>
      </c>
      <c r="K1843" s="99">
        <v>0.3</v>
      </c>
      <c r="L1843" s="98">
        <v>0.36792456624324499</v>
      </c>
      <c r="M1843" s="98">
        <v>0.33811000000000002</v>
      </c>
      <c r="N1843" s="98">
        <v>9.5773211198054001E-2</v>
      </c>
      <c r="O1843" s="99">
        <v>0.54999999999999505</v>
      </c>
      <c r="P1843" s="98">
        <v>6.05028714223095E-2</v>
      </c>
      <c r="Q1843" s="98">
        <v>0.33701000000000098</v>
      </c>
      <c r="R1843" s="98">
        <v>0.112957804549559</v>
      </c>
      <c r="S1843" s="99">
        <v>0.3</v>
      </c>
      <c r="T1843" s="98">
        <v>7.3569695882057806E-2</v>
      </c>
      <c r="U1843" s="98">
        <v>0.36878999999999801</v>
      </c>
      <c r="V1843" s="98">
        <v>0.42752723660330899</v>
      </c>
      <c r="W1843" s="99">
        <v>0.55000000000001004</v>
      </c>
      <c r="X1843" s="98">
        <v>0.26936376520740801</v>
      </c>
      <c r="Y1843" s="98">
        <v>0.36989</v>
      </c>
      <c r="Z1843" s="98">
        <v>0.27568486053052399</v>
      </c>
      <c r="AA1843" s="99">
        <v>0.3</v>
      </c>
      <c r="AB1843" s="98">
        <v>0.17930726111141301</v>
      </c>
      <c r="AC1843" t="str">
        <f>IF('Regression diagnostics'!AC1843="","",'Regression diagnostics'!AC1843)</f>
        <v/>
      </c>
    </row>
    <row r="1844" spans="1:29" x14ac:dyDescent="0.25">
      <c r="A1844" t="str">
        <f t="shared" si="61"/>
        <v>Nov</v>
      </c>
      <c r="B1844">
        <f t="shared" si="60"/>
        <v>1843</v>
      </c>
      <c r="C1844" t="s">
        <v>2999</v>
      </c>
      <c r="D1844">
        <v>30</v>
      </c>
      <c r="E1844" s="98">
        <v>0.82428499999999805</v>
      </c>
      <c r="F1844" s="98">
        <v>-0.97072274468158704</v>
      </c>
      <c r="G1844" s="99">
        <v>0.55000000000000104</v>
      </c>
      <c r="H1844" s="98">
        <v>0.61186303400171405</v>
      </c>
      <c r="I1844" s="98">
        <v>0.82670999999999994</v>
      </c>
      <c r="J1844" s="98">
        <v>-0.80724114398064395</v>
      </c>
      <c r="K1844" s="99">
        <v>0.3</v>
      </c>
      <c r="L1844" s="98">
        <v>0.52509576430827998</v>
      </c>
      <c r="M1844" s="98">
        <v>0.44508999999999999</v>
      </c>
      <c r="N1844" s="98">
        <v>-9.5773211198081201E-2</v>
      </c>
      <c r="O1844" s="99">
        <v>0.54999999999999805</v>
      </c>
      <c r="P1844" s="98">
        <v>6.0502871422327097E-2</v>
      </c>
      <c r="Q1844" s="98">
        <v>0.44399</v>
      </c>
      <c r="R1844" s="98">
        <v>5.9451476078491196E-3</v>
      </c>
      <c r="S1844" s="99">
        <v>0.3</v>
      </c>
      <c r="T1844" s="98">
        <v>3.87206383428612E-3</v>
      </c>
      <c r="U1844" s="98">
        <v>0.37750999999999801</v>
      </c>
      <c r="V1844" s="98">
        <v>-0.42752723660290798</v>
      </c>
      <c r="W1844" s="99">
        <v>0.55000000000001403</v>
      </c>
      <c r="X1844" s="98">
        <v>0.26936376520715799</v>
      </c>
      <c r="Y1844" s="98">
        <v>0.37861</v>
      </c>
      <c r="Z1844" s="98">
        <v>-0.44369225475969498</v>
      </c>
      <c r="AA1844" s="99">
        <v>0.3</v>
      </c>
      <c r="AB1844" s="98">
        <v>0.28859953044009401</v>
      </c>
      <c r="AC1844" t="str">
        <f>IF('Regression diagnostics'!AC1844="","",'Regression diagnostics'!AC1844)</f>
        <v/>
      </c>
    </row>
    <row r="1845" spans="1:29" x14ac:dyDescent="0.25">
      <c r="A1845" t="str">
        <f t="shared" si="61"/>
        <v>Nov</v>
      </c>
      <c r="B1845">
        <f t="shared" si="60"/>
        <v>1844</v>
      </c>
      <c r="C1845" t="s">
        <v>2999</v>
      </c>
      <c r="D1845">
        <v>45</v>
      </c>
      <c r="E1845" s="98">
        <v>0.79320500000000205</v>
      </c>
      <c r="F1845" s="98">
        <v>0.97072274468117004</v>
      </c>
      <c r="G1845" s="99">
        <v>0.94999999999999596</v>
      </c>
      <c r="H1845" s="98">
        <v>2.41243670998545</v>
      </c>
      <c r="I1845" s="98">
        <v>0.79078000000000004</v>
      </c>
      <c r="J1845" s="98">
        <v>0.53400556030319701</v>
      </c>
      <c r="K1845" s="99">
        <v>0.70000000000000095</v>
      </c>
      <c r="L1845" s="98">
        <v>0.81035413900755504</v>
      </c>
      <c r="M1845" s="98">
        <v>0.54987000000000097</v>
      </c>
      <c r="N1845" s="98">
        <v>9.5773211197923605E-2</v>
      </c>
      <c r="O1845" s="99">
        <v>0.94999999999999196</v>
      </c>
      <c r="P1845" s="98">
        <v>0.23854905422863101</v>
      </c>
      <c r="Q1845" s="98">
        <v>0.55096999999999996</v>
      </c>
      <c r="R1845" s="98">
        <v>-6.3569540838472799E-2</v>
      </c>
      <c r="S1845" s="99">
        <v>0.70000000000000095</v>
      </c>
      <c r="T1845" s="98">
        <v>9.6606561370041394E-2</v>
      </c>
      <c r="U1845" s="98">
        <v>0.388430000000002</v>
      </c>
      <c r="V1845" s="98">
        <v>0.42752723660255598</v>
      </c>
      <c r="W1845" s="99">
        <v>0.95000000000000995</v>
      </c>
      <c r="X1845" s="98">
        <v>1.06204003087994</v>
      </c>
      <c r="Y1845" s="98">
        <v>0.38733000000000001</v>
      </c>
      <c r="Z1845" s="98">
        <v>0.31146221600771501</v>
      </c>
      <c r="AA1845" s="99">
        <v>0.7</v>
      </c>
      <c r="AB1845" s="98">
        <v>0.47268532768252902</v>
      </c>
      <c r="AC1845" t="str">
        <f>IF('Regression diagnostics'!AC1845="","",'Regression diagnostics'!AC1845)</f>
        <v/>
      </c>
    </row>
    <row r="1846" spans="1:29" x14ac:dyDescent="0.25">
      <c r="A1846" t="str">
        <f t="shared" si="61"/>
        <v>Nov</v>
      </c>
      <c r="B1846">
        <f t="shared" si="60"/>
        <v>1845</v>
      </c>
      <c r="C1846" t="s">
        <v>3000</v>
      </c>
      <c r="D1846">
        <v>0</v>
      </c>
      <c r="E1846" s="98">
        <v>0.88885500000000295</v>
      </c>
      <c r="F1846" s="98">
        <v>-0.56088550318445296</v>
      </c>
      <c r="G1846" s="99">
        <v>0.95000000000000095</v>
      </c>
      <c r="H1846" s="98">
        <v>1.3929867709698101</v>
      </c>
      <c r="I1846" s="98">
        <v>0.90673000000000004</v>
      </c>
      <c r="J1846" s="98">
        <v>-1.56170002179846</v>
      </c>
      <c r="K1846" s="99">
        <v>0.7</v>
      </c>
      <c r="L1846" s="98">
        <v>2.3725455043279702</v>
      </c>
      <c r="M1846" s="98">
        <v>0.21588500000000099</v>
      </c>
      <c r="N1846" s="98">
        <v>0.43968610595445401</v>
      </c>
      <c r="O1846" s="99">
        <v>0.95000000000000295</v>
      </c>
      <c r="P1846" s="98">
        <v>1.0953671639400999</v>
      </c>
      <c r="Q1846" s="98">
        <v>0.22091000000000099</v>
      </c>
      <c r="R1846" s="98">
        <v>-0.28977803680908998</v>
      </c>
      <c r="S1846" s="99">
        <v>0.70000000000000095</v>
      </c>
      <c r="T1846" s="98">
        <v>0.440393528061023</v>
      </c>
      <c r="U1846" s="98">
        <v>0.35771999999999998</v>
      </c>
      <c r="V1846" s="98">
        <v>-5.4462068357606797E-3</v>
      </c>
      <c r="W1846" s="99">
        <v>0.95000000000002605</v>
      </c>
      <c r="X1846" s="98">
        <v>1.35264249171347E-2</v>
      </c>
      <c r="Y1846" s="98">
        <v>0.36342000000000002</v>
      </c>
      <c r="Z1846" s="98">
        <v>-0.66725238785168595</v>
      </c>
      <c r="AA1846" s="99">
        <v>0.7</v>
      </c>
      <c r="AB1846" s="98">
        <v>1.0128378332843999</v>
      </c>
      <c r="AC1846" t="str">
        <f>IF('Regression diagnostics'!AC1846="","",'Regression diagnostics'!AC1846)</f>
        <v/>
      </c>
    </row>
    <row r="1847" spans="1:29" x14ac:dyDescent="0.25">
      <c r="A1847" t="str">
        <f t="shared" si="61"/>
        <v>Nov</v>
      </c>
      <c r="B1847">
        <f t="shared" si="60"/>
        <v>1846</v>
      </c>
      <c r="C1847" t="s">
        <v>3000</v>
      </c>
      <c r="D1847">
        <v>15</v>
      </c>
      <c r="E1847" s="98">
        <v>0.84203499999999798</v>
      </c>
      <c r="F1847" s="98">
        <v>0.56088550318402797</v>
      </c>
      <c r="G1847" s="99">
        <v>0.54999999999999505</v>
      </c>
      <c r="H1847" s="98">
        <v>0.35330133573282702</v>
      </c>
      <c r="I1847" s="98">
        <v>0.82416</v>
      </c>
      <c r="J1847" s="98">
        <v>1.28680513019488</v>
      </c>
      <c r="K1847" s="99">
        <v>0.3</v>
      </c>
      <c r="L1847" s="98">
        <v>0.837481909411536</v>
      </c>
      <c r="M1847" s="98">
        <v>0.287545</v>
      </c>
      <c r="N1847" s="98">
        <v>-0.43968610595476998</v>
      </c>
      <c r="O1847" s="99">
        <v>0.54999999999999405</v>
      </c>
      <c r="P1847" s="98">
        <v>0.27781648053201002</v>
      </c>
      <c r="Q1847" s="98">
        <v>0.28251999999999999</v>
      </c>
      <c r="R1847" s="98">
        <v>2.59424622888761E-2</v>
      </c>
      <c r="S1847" s="99">
        <v>0.3</v>
      </c>
      <c r="T1847" s="98">
        <v>1.6896284109105701E-2</v>
      </c>
      <c r="U1847" s="98">
        <v>0.36564000000000002</v>
      </c>
      <c r="V1847" s="98">
        <v>5.4462068357341402E-3</v>
      </c>
      <c r="W1847" s="99">
        <v>0.55000000000001403</v>
      </c>
      <c r="X1847" s="98">
        <v>3.4306887118286502E-3</v>
      </c>
      <c r="Y1847" s="98">
        <v>0.35993999999999998</v>
      </c>
      <c r="Z1847" s="98">
        <v>0.43987390489084299</v>
      </c>
      <c r="AA1847" s="99">
        <v>0.3</v>
      </c>
      <c r="AB1847" s="98">
        <v>0.28611535569111901</v>
      </c>
      <c r="AC1847" t="str">
        <f>IF('Regression diagnostics'!AC1847="","",'Regression diagnostics'!AC1847)</f>
        <v/>
      </c>
    </row>
    <row r="1848" spans="1:29" x14ac:dyDescent="0.25">
      <c r="A1848" t="str">
        <f t="shared" si="61"/>
        <v>Nov</v>
      </c>
      <c r="B1848">
        <f t="shared" si="60"/>
        <v>1847</v>
      </c>
      <c r="C1848" t="s">
        <v>3000</v>
      </c>
      <c r="D1848">
        <v>30</v>
      </c>
      <c r="E1848" s="98">
        <v>0.75946499999999795</v>
      </c>
      <c r="F1848" s="98">
        <v>-0.56088550318375596</v>
      </c>
      <c r="G1848" s="99">
        <v>0.54999999999999805</v>
      </c>
      <c r="H1848" s="98">
        <v>0.35330133573265698</v>
      </c>
      <c r="I1848" s="98">
        <v>0.74158999999999997</v>
      </c>
      <c r="J1848" s="98">
        <v>0.493507695055379</v>
      </c>
      <c r="K1848" s="99">
        <v>0.3</v>
      </c>
      <c r="L1848" s="98">
        <v>0.32094957435654298</v>
      </c>
      <c r="M1848" s="98">
        <v>0.34915499999999899</v>
      </c>
      <c r="N1848" s="98">
        <v>0.43968610595486202</v>
      </c>
      <c r="O1848" s="99">
        <v>0.54999999999999705</v>
      </c>
      <c r="P1848" s="98">
        <v>0.27781648053206998</v>
      </c>
      <c r="Q1848" s="98">
        <v>0.34412999999999999</v>
      </c>
      <c r="R1848" s="98">
        <v>0.51722784188495596</v>
      </c>
      <c r="S1848" s="99">
        <v>0.3</v>
      </c>
      <c r="T1848" s="98">
        <v>0.33691605908626798</v>
      </c>
      <c r="U1848" s="98">
        <v>0.36215999999999998</v>
      </c>
      <c r="V1848" s="98">
        <v>-5.44620683571402E-3</v>
      </c>
      <c r="W1848" s="99">
        <v>0.55000000000001903</v>
      </c>
      <c r="X1848" s="98">
        <v>3.4306887118160101E-3</v>
      </c>
      <c r="Y1848" s="98">
        <v>0.35646</v>
      </c>
      <c r="Z1848" s="98">
        <v>0.43070986520559901</v>
      </c>
      <c r="AA1848" s="99">
        <v>0.3</v>
      </c>
      <c r="AB1848" s="98">
        <v>0.280153392137441</v>
      </c>
      <c r="AC1848" t="str">
        <f>IF('Regression diagnostics'!AC1848="","",'Regression diagnostics'!AC1848)</f>
        <v/>
      </c>
    </row>
    <row r="1849" spans="1:29" x14ac:dyDescent="0.25">
      <c r="A1849" t="str">
        <f t="shared" si="61"/>
        <v>Nov</v>
      </c>
      <c r="B1849">
        <f t="shared" si="60"/>
        <v>1848</v>
      </c>
      <c r="C1849" t="s">
        <v>3000</v>
      </c>
      <c r="D1849">
        <v>45</v>
      </c>
      <c r="E1849" s="98">
        <v>0.64114500000000296</v>
      </c>
      <c r="F1849" s="98">
        <v>0.56088550318336305</v>
      </c>
      <c r="G1849" s="99">
        <v>0.94999999999999896</v>
      </c>
      <c r="H1849" s="98">
        <v>1.39298677096707</v>
      </c>
      <c r="I1849" s="98">
        <v>0.65902000000000005</v>
      </c>
      <c r="J1849" s="98">
        <v>-1.1577727390049799</v>
      </c>
      <c r="K1849" s="99">
        <v>0.70000000000000095</v>
      </c>
      <c r="L1849" s="98">
        <v>1.7578883802444301</v>
      </c>
      <c r="M1849" s="98">
        <v>0.40071500000000099</v>
      </c>
      <c r="N1849" s="98">
        <v>-0.43968610595504298</v>
      </c>
      <c r="O1849" s="99">
        <v>0.95000000000000295</v>
      </c>
      <c r="P1849" s="98">
        <v>1.0953671639415701</v>
      </c>
      <c r="Q1849" s="98">
        <v>0.40573999999999999</v>
      </c>
      <c r="R1849" s="98">
        <v>-0.53992830790060498</v>
      </c>
      <c r="S1849" s="99">
        <v>0.70000000000000095</v>
      </c>
      <c r="T1849" s="98">
        <v>0.82065020049529103</v>
      </c>
      <c r="U1849" s="98">
        <v>0.34728000000000098</v>
      </c>
      <c r="V1849" s="98">
        <v>5.4462068354727798E-3</v>
      </c>
      <c r="W1849" s="99">
        <v>0.95000000000001406</v>
      </c>
      <c r="X1849" s="98">
        <v>1.35264249164179E-2</v>
      </c>
      <c r="Y1849" s="98">
        <v>0.35298000000000002</v>
      </c>
      <c r="Z1849" s="98">
        <v>-0.66258628723739099</v>
      </c>
      <c r="AA1849" s="99">
        <v>0.7</v>
      </c>
      <c r="AB1849" s="98">
        <v>1.00575162428968</v>
      </c>
      <c r="AC1849" t="str">
        <f>IF('Regression diagnostics'!AC1849="","",'Regression diagnostics'!AC1849)</f>
        <v/>
      </c>
    </row>
    <row r="1850" spans="1:29" x14ac:dyDescent="0.25">
      <c r="A1850" t="s">
        <v>489</v>
      </c>
      <c r="B1850">
        <f t="shared" si="60"/>
        <v>1849</v>
      </c>
      <c r="C1850" t="s">
        <v>3001</v>
      </c>
      <c r="D1850">
        <v>0</v>
      </c>
      <c r="E1850" s="98">
        <v>0.88632000000000399</v>
      </c>
      <c r="F1850" s="98">
        <v>1.4956946751563001</v>
      </c>
      <c r="G1850" s="99">
        <v>0.95000000000000195</v>
      </c>
      <c r="H1850" s="98">
        <v>3.7221925553144102</v>
      </c>
      <c r="I1850" s="98">
        <v>0.87787000000000004</v>
      </c>
      <c r="J1850" s="98">
        <v>1.18135418112659</v>
      </c>
      <c r="K1850" s="99">
        <v>0.7</v>
      </c>
      <c r="L1850" s="98">
        <v>1.7937445454651599</v>
      </c>
      <c r="M1850" s="98">
        <v>0.37912500000000499</v>
      </c>
      <c r="N1850" s="98">
        <v>1.87918649244575</v>
      </c>
      <c r="O1850" s="99">
        <v>0.95000000000000295</v>
      </c>
      <c r="P1850" s="98">
        <v>4.6978898729586902</v>
      </c>
      <c r="Q1850" s="98">
        <v>0.36680000000000101</v>
      </c>
      <c r="R1850" s="98">
        <v>1.55208749060103</v>
      </c>
      <c r="S1850" s="99">
        <v>0.7</v>
      </c>
      <c r="T1850" s="98">
        <v>2.36163812950829</v>
      </c>
      <c r="U1850" s="98">
        <v>0.38072499999999998</v>
      </c>
      <c r="V1850" s="98">
        <v>1.4908991212754701</v>
      </c>
      <c r="W1850" s="99">
        <v>0.95000000000002405</v>
      </c>
      <c r="X1850" s="98">
        <v>3.7120378751374399</v>
      </c>
      <c r="Y1850" s="98">
        <v>0.37995000000000001</v>
      </c>
      <c r="Z1850" s="98">
        <v>0.72907822099182595</v>
      </c>
      <c r="AA1850" s="99">
        <v>0.7</v>
      </c>
      <c r="AB1850" s="98">
        <v>1.10673716133814</v>
      </c>
      <c r="AC1850" t="str">
        <f>IF('Regression diagnostics'!AC1850="","",'Regression diagnostics'!AC1850)</f>
        <v/>
      </c>
    </row>
    <row r="1851" spans="1:29" x14ac:dyDescent="0.25">
      <c r="A1851" t="str">
        <f t="shared" si="61"/>
        <v>Dec</v>
      </c>
      <c r="B1851">
        <f t="shared" si="60"/>
        <v>1850</v>
      </c>
      <c r="C1851" t="s">
        <v>3001</v>
      </c>
      <c r="D1851">
        <v>15</v>
      </c>
      <c r="E1851" s="98">
        <v>0.86793999999999705</v>
      </c>
      <c r="F1851" s="98">
        <v>-1.4956946751568301</v>
      </c>
      <c r="G1851" s="99">
        <v>0.54999999999999705</v>
      </c>
      <c r="H1851" s="98">
        <v>0.94405462352903002</v>
      </c>
      <c r="I1851" s="98">
        <v>0.87639</v>
      </c>
      <c r="J1851" s="98">
        <v>-1.4785311267603301</v>
      </c>
      <c r="K1851" s="99">
        <v>0.3</v>
      </c>
      <c r="L1851" s="98">
        <v>0.96252781580121505</v>
      </c>
      <c r="M1851" s="98">
        <v>0.583224999999997</v>
      </c>
      <c r="N1851" s="98">
        <v>-1.87918649244684</v>
      </c>
      <c r="O1851" s="99">
        <v>0.54999999999999405</v>
      </c>
      <c r="P1851" s="98">
        <v>1.1915194040849899</v>
      </c>
      <c r="Q1851" s="98">
        <v>0.59555000000000102</v>
      </c>
      <c r="R1851" s="98">
        <v>-1.71598578681797</v>
      </c>
      <c r="S1851" s="99">
        <v>0.3</v>
      </c>
      <c r="T1851" s="98">
        <v>1.1193203997147101</v>
      </c>
      <c r="U1851" s="98">
        <v>0.38942500000000002</v>
      </c>
      <c r="V1851" s="98">
        <v>-1.4908991212751701</v>
      </c>
      <c r="W1851" s="99">
        <v>0.55000000000001303</v>
      </c>
      <c r="X1851" s="98">
        <v>0.94147910583839101</v>
      </c>
      <c r="Y1851" s="98">
        <v>0.39019999999999999</v>
      </c>
      <c r="Z1851" s="98">
        <v>-1.3135123548823899</v>
      </c>
      <c r="AA1851" s="99">
        <v>0.3</v>
      </c>
      <c r="AB1851" s="98">
        <v>0.85509160648645199</v>
      </c>
      <c r="AC1851" t="str">
        <f>IF('Regression diagnostics'!AC1851="","",'Regression diagnostics'!AC1851)</f>
        <v/>
      </c>
    </row>
    <row r="1852" spans="1:29" x14ac:dyDescent="0.25">
      <c r="A1852" t="str">
        <f t="shared" si="61"/>
        <v>Dec</v>
      </c>
      <c r="B1852">
        <f t="shared" si="60"/>
        <v>1851</v>
      </c>
      <c r="C1852" t="s">
        <v>3001</v>
      </c>
      <c r="D1852">
        <v>30</v>
      </c>
      <c r="E1852" s="98">
        <v>0.86645999999999701</v>
      </c>
      <c r="F1852" s="98">
        <v>1.49569467515726</v>
      </c>
      <c r="G1852" s="99">
        <v>0.54999999999999805</v>
      </c>
      <c r="H1852" s="98">
        <v>0.94405462352930702</v>
      </c>
      <c r="I1852" s="98">
        <v>0.87490999999999997</v>
      </c>
      <c r="J1852" s="98">
        <v>0.63692870027835602</v>
      </c>
      <c r="K1852" s="99">
        <v>0.3</v>
      </c>
      <c r="L1852" s="98">
        <v>0.41425749919377203</v>
      </c>
      <c r="M1852" s="98">
        <v>0.81197499999999601</v>
      </c>
      <c r="N1852" s="98">
        <v>1.87918649244745</v>
      </c>
      <c r="O1852" s="99">
        <v>0.54999999999999605</v>
      </c>
      <c r="P1852" s="98">
        <v>1.19151940408539</v>
      </c>
      <c r="Q1852" s="98">
        <v>0.82430000000000003</v>
      </c>
      <c r="R1852" s="98">
        <v>0.383732254689996</v>
      </c>
      <c r="S1852" s="99">
        <v>0.3</v>
      </c>
      <c r="T1852" s="98">
        <v>0.24994310720996399</v>
      </c>
      <c r="U1852" s="98">
        <v>0.399675</v>
      </c>
      <c r="V1852" s="98">
        <v>1.49089912127525</v>
      </c>
      <c r="W1852" s="99">
        <v>0.55000000000001803</v>
      </c>
      <c r="X1852" s="98">
        <v>0.94147910583845296</v>
      </c>
      <c r="Y1852" s="98">
        <v>0.40044999999999997</v>
      </c>
      <c r="Z1852" s="98">
        <v>1.1951435089482101</v>
      </c>
      <c r="AA1852" s="99">
        <v>0.3</v>
      </c>
      <c r="AB1852" s="98">
        <v>0.77790692040225295</v>
      </c>
      <c r="AC1852" t="str">
        <f>IF('Regression diagnostics'!AC1852="","",'Regression diagnostics'!AC1852)</f>
        <v/>
      </c>
    </row>
    <row r="1853" spans="1:29" x14ac:dyDescent="0.25">
      <c r="A1853" t="str">
        <f t="shared" si="61"/>
        <v>Dec</v>
      </c>
      <c r="B1853">
        <f t="shared" si="60"/>
        <v>1852</v>
      </c>
      <c r="C1853" t="s">
        <v>3001</v>
      </c>
      <c r="D1853">
        <v>45</v>
      </c>
      <c r="E1853" s="98">
        <v>0.88188000000000299</v>
      </c>
      <c r="F1853" s="98">
        <v>-1.49569467515771</v>
      </c>
      <c r="G1853" s="99">
        <v>0.94999999999999896</v>
      </c>
      <c r="H1853" s="98">
        <v>3.7221925553178199</v>
      </c>
      <c r="I1853" s="98">
        <v>0.87343000000000004</v>
      </c>
      <c r="J1853" s="98">
        <v>0.104214760344081</v>
      </c>
      <c r="K1853" s="99">
        <v>0.7</v>
      </c>
      <c r="L1853" s="98">
        <v>0.158123440237325</v>
      </c>
      <c r="M1853" s="98">
        <v>1.065375</v>
      </c>
      <c r="N1853" s="98">
        <v>-1.87918649244768</v>
      </c>
      <c r="O1853" s="99">
        <v>0.94999999999998497</v>
      </c>
      <c r="P1853" s="98">
        <v>4.6978898729626701</v>
      </c>
      <c r="Q1853" s="98">
        <v>1.05305</v>
      </c>
      <c r="R1853" s="98">
        <v>0.48296339468178201</v>
      </c>
      <c r="S1853" s="99">
        <v>0.70000000000000095</v>
      </c>
      <c r="T1853" s="98">
        <v>0.73404576337313499</v>
      </c>
      <c r="U1853" s="98">
        <v>0.41147500000000098</v>
      </c>
      <c r="V1853" s="98">
        <v>-1.49089912127554</v>
      </c>
      <c r="W1853" s="99">
        <v>0.95000000000000595</v>
      </c>
      <c r="X1853" s="98">
        <v>3.71203787513695</v>
      </c>
      <c r="Y1853" s="98">
        <v>0.41070000000000001</v>
      </c>
      <c r="Z1853" s="98">
        <v>-0.54826682218588096</v>
      </c>
      <c r="AA1853" s="99">
        <v>0.7</v>
      </c>
      <c r="AB1853" s="98">
        <v>0.83216080489710997</v>
      </c>
      <c r="AC1853" t="str">
        <f>IF('Regression diagnostics'!AC1853="","",'Regression diagnostics'!AC1853)</f>
        <v/>
      </c>
    </row>
    <row r="1854" spans="1:29" x14ac:dyDescent="0.25">
      <c r="A1854" t="str">
        <f t="shared" si="61"/>
        <v>Dec</v>
      </c>
      <c r="B1854">
        <f t="shared" si="60"/>
        <v>1853</v>
      </c>
      <c r="C1854" t="s">
        <v>3002</v>
      </c>
      <c r="D1854">
        <v>0</v>
      </c>
      <c r="E1854" s="98">
        <v>0.98100000000000498</v>
      </c>
      <c r="F1854" s="98" t="s">
        <v>526</v>
      </c>
      <c r="G1854" s="99">
        <v>1</v>
      </c>
      <c r="H1854" s="98" t="s">
        <v>526</v>
      </c>
      <c r="I1854" s="98">
        <v>0.96021428571428602</v>
      </c>
      <c r="J1854" s="98">
        <v>1.6201986644140101</v>
      </c>
      <c r="K1854" s="99">
        <v>0.71428571428571497</v>
      </c>
      <c r="L1854" s="98">
        <v>2.5480563635651299</v>
      </c>
      <c r="M1854" s="98">
        <v>0.237240000000003</v>
      </c>
      <c r="N1854" s="98">
        <v>-1.1724962825470699</v>
      </c>
      <c r="O1854" s="99">
        <v>0.95000000000000095</v>
      </c>
      <c r="P1854" s="98">
        <v>2.9245819088581699</v>
      </c>
      <c r="Q1854" s="98">
        <v>0.26269000000000098</v>
      </c>
      <c r="R1854" s="98">
        <v>-2.4346308562675198</v>
      </c>
      <c r="S1854" s="99">
        <v>0.7</v>
      </c>
      <c r="T1854" s="98">
        <v>3.7112665473270599</v>
      </c>
      <c r="U1854" s="98">
        <v>0.36998000000000197</v>
      </c>
      <c r="V1854" s="98">
        <v>0.44114275369200401</v>
      </c>
      <c r="W1854" s="99">
        <v>0.95000000000002305</v>
      </c>
      <c r="X1854" s="98">
        <v>1.0958773692694499</v>
      </c>
      <c r="Y1854" s="98">
        <v>0.36947999999999998</v>
      </c>
      <c r="Z1854" s="98">
        <v>0.247303332560393</v>
      </c>
      <c r="AA1854" s="99">
        <v>0.70000000000000095</v>
      </c>
      <c r="AB1854" s="98">
        <v>0.375308305592988</v>
      </c>
      <c r="AC1854" t="str">
        <f>IF('Regression diagnostics'!AC1854="","",'Regression diagnostics'!AC1854)</f>
        <v>For CH4, high leverage and Cooks (also with CO2) due to T30 removed from analysis. No reason to remove this point</v>
      </c>
    </row>
    <row r="1855" spans="1:29" x14ac:dyDescent="0.25">
      <c r="A1855" t="str">
        <f t="shared" si="61"/>
        <v>Dec</v>
      </c>
      <c r="B1855">
        <f t="shared" si="60"/>
        <v>1854</v>
      </c>
      <c r="C1855" t="s">
        <v>3002</v>
      </c>
      <c r="D1855">
        <v>15</v>
      </c>
      <c r="E1855" s="98">
        <v>0.94799999999999496</v>
      </c>
      <c r="F1855" s="98" t="s">
        <v>526</v>
      </c>
      <c r="G1855" s="99">
        <v>1</v>
      </c>
      <c r="H1855" s="98" t="s">
        <v>526</v>
      </c>
      <c r="I1855" s="98">
        <v>0.97917857142857201</v>
      </c>
      <c r="J1855" s="98">
        <v>-1.62019866441406</v>
      </c>
      <c r="K1855" s="99">
        <v>0.35714285714285698</v>
      </c>
      <c r="L1855" s="98">
        <v>1.201165289015</v>
      </c>
      <c r="M1855" s="98">
        <v>0.55467999999999895</v>
      </c>
      <c r="N1855" s="98">
        <v>1.1724962825462799</v>
      </c>
      <c r="O1855" s="99">
        <v>0.54999999999999405</v>
      </c>
      <c r="P1855" s="98">
        <v>0.74175772260950801</v>
      </c>
      <c r="Q1855" s="98">
        <v>0.52923000000000098</v>
      </c>
      <c r="R1855" s="98">
        <v>2.03053814207082</v>
      </c>
      <c r="S1855" s="99">
        <v>0.3</v>
      </c>
      <c r="T1855" s="98">
        <v>1.3253083707431399</v>
      </c>
      <c r="U1855" s="98">
        <v>0.381159999999999</v>
      </c>
      <c r="V1855" s="98">
        <v>-0.44114275369226202</v>
      </c>
      <c r="W1855" s="99">
        <v>0.55000000000001004</v>
      </c>
      <c r="X1855" s="98">
        <v>0.27794588321406899</v>
      </c>
      <c r="Y1855" s="98">
        <v>0.38166</v>
      </c>
      <c r="Z1855" s="98">
        <v>-0.40932710594010602</v>
      </c>
      <c r="AA1855" s="99">
        <v>0.3</v>
      </c>
      <c r="AB1855" s="98">
        <v>0.26624244241459999</v>
      </c>
      <c r="AC1855" t="str">
        <f>IF('Regression diagnostics'!AC1855="","",'Regression diagnostics'!AC1855)</f>
        <v>For CH4, high leverage and Cooks (also with CO2) due to T30 removed from analysis. No reason to remove this point</v>
      </c>
    </row>
    <row r="1856" spans="1:29" x14ac:dyDescent="0.25">
      <c r="A1856" t="str">
        <f t="shared" si="61"/>
        <v>Dec</v>
      </c>
      <c r="B1856">
        <f t="shared" si="60"/>
        <v>1855</v>
      </c>
      <c r="C1856" t="s">
        <v>3002</v>
      </c>
      <c r="D1856">
        <v>30</v>
      </c>
      <c r="E1856" s="98">
        <v>0.96349999999999403</v>
      </c>
      <c r="F1856" s="98" t="s">
        <v>526</v>
      </c>
      <c r="G1856" s="99">
        <v>0</v>
      </c>
      <c r="H1856" s="98" t="s">
        <v>526</v>
      </c>
      <c r="I1856" s="98">
        <v>0.998142857142857</v>
      </c>
      <c r="J1856" s="98" t="s">
        <v>526</v>
      </c>
      <c r="K1856" s="99">
        <v>0</v>
      </c>
      <c r="L1856" s="98" t="s">
        <v>526</v>
      </c>
      <c r="M1856" s="98">
        <v>0.82121999999999795</v>
      </c>
      <c r="N1856" s="98">
        <v>-1.1724962825459699</v>
      </c>
      <c r="O1856" s="99">
        <v>0.54999999999999605</v>
      </c>
      <c r="P1856" s="98">
        <v>0.74175772260931305</v>
      </c>
      <c r="Q1856" s="98">
        <v>0.79576999999999998</v>
      </c>
      <c r="R1856" s="98">
        <v>0.72044379648135604</v>
      </c>
      <c r="S1856" s="99">
        <v>0.3</v>
      </c>
      <c r="T1856" s="98">
        <v>0.469349445999097</v>
      </c>
      <c r="U1856" s="98">
        <v>0.39333999999999902</v>
      </c>
      <c r="V1856" s="98">
        <v>0.44114275369252198</v>
      </c>
      <c r="W1856" s="99">
        <v>0.55000000000001603</v>
      </c>
      <c r="X1856" s="98">
        <v>0.27794588321423602</v>
      </c>
      <c r="Y1856" s="98">
        <v>0.39384000000000002</v>
      </c>
      <c r="Z1856" s="98">
        <v>0.33296010856319702</v>
      </c>
      <c r="AA1856" s="99">
        <v>0.3</v>
      </c>
      <c r="AB1856" s="98">
        <v>0.21656360606608899</v>
      </c>
      <c r="AC1856" t="str">
        <f>IF('Regression diagnostics'!AC1856="","",'Regression diagnostics'!AC1856)</f>
        <v>For CH4, problem with peak integration. Remove from analysis?</v>
      </c>
    </row>
    <row r="1857" spans="1:29" x14ac:dyDescent="0.25">
      <c r="A1857" t="str">
        <f t="shared" si="61"/>
        <v>Dec</v>
      </c>
      <c r="B1857">
        <f t="shared" si="60"/>
        <v>1856</v>
      </c>
      <c r="C1857" t="s">
        <v>3002</v>
      </c>
      <c r="D1857">
        <v>45</v>
      </c>
      <c r="E1857" s="98">
        <v>1.0275000000000001</v>
      </c>
      <c r="F1857" s="98" t="s">
        <v>526</v>
      </c>
      <c r="G1857" s="99">
        <v>1</v>
      </c>
      <c r="H1857" s="98" t="s">
        <v>526</v>
      </c>
      <c r="I1857" s="98">
        <v>1.0171071428571401</v>
      </c>
      <c r="J1857" s="98">
        <v>1.62019866441405</v>
      </c>
      <c r="K1857" s="99">
        <v>0.92857142857143005</v>
      </c>
      <c r="L1857" s="98">
        <v>5.81046249500905</v>
      </c>
      <c r="M1857" s="98">
        <v>1.0368599999999999</v>
      </c>
      <c r="N1857" s="98">
        <v>1.17249628254556</v>
      </c>
      <c r="O1857" s="99">
        <v>0.94999999999999196</v>
      </c>
      <c r="P1857" s="98">
        <v>2.9245819088541301</v>
      </c>
      <c r="Q1857" s="98">
        <v>1.0623100000000001</v>
      </c>
      <c r="R1857" s="98">
        <v>-1.7675634666898801</v>
      </c>
      <c r="S1857" s="99">
        <v>0.7</v>
      </c>
      <c r="T1857" s="98">
        <v>2.6904995561474898</v>
      </c>
      <c r="U1857" s="98">
        <v>0.40652000000000199</v>
      </c>
      <c r="V1857" s="98">
        <v>-0.44114275369290001</v>
      </c>
      <c r="W1857" s="99">
        <v>0.95000000000000995</v>
      </c>
      <c r="X1857" s="98">
        <v>1.09587736927153</v>
      </c>
      <c r="Y1857" s="98">
        <v>0.40601999999999999</v>
      </c>
      <c r="Z1857" s="98">
        <v>-0.13065081720175001</v>
      </c>
      <c r="AA1857" s="99">
        <v>0.7</v>
      </c>
      <c r="AB1857" s="98">
        <v>0.198271287881573</v>
      </c>
      <c r="AC1857" t="str">
        <f>IF('Regression diagnostics'!AC1857="","",'Regression diagnostics'!AC1857)</f>
        <v>For CH4, high leverage and Cooks (also with CO2) due to T30 removed from analysis. No reason to remove this point</v>
      </c>
    </row>
    <row r="1858" spans="1:29" x14ac:dyDescent="0.25">
      <c r="A1858" t="str">
        <f t="shared" si="61"/>
        <v>Dec</v>
      </c>
      <c r="B1858">
        <f t="shared" si="60"/>
        <v>1857</v>
      </c>
      <c r="C1858" t="s">
        <v>3003</v>
      </c>
      <c r="D1858">
        <v>0</v>
      </c>
      <c r="E1858" s="98">
        <v>0.85970000000000502</v>
      </c>
      <c r="F1858" s="98" t="s">
        <v>526</v>
      </c>
      <c r="G1858" s="99">
        <v>1</v>
      </c>
      <c r="H1858" s="98" t="s">
        <v>526</v>
      </c>
      <c r="I1858" s="98">
        <v>0.85882857142857205</v>
      </c>
      <c r="J1858" s="98">
        <v>6.7925854659261903E-2</v>
      </c>
      <c r="K1858" s="99">
        <v>0.71428571428571497</v>
      </c>
      <c r="L1858" s="98">
        <v>0.106679833851815</v>
      </c>
      <c r="M1858" s="98">
        <v>0.279470000000001</v>
      </c>
      <c r="N1858" s="98">
        <v>-1.61653571628311</v>
      </c>
      <c r="O1858" s="99">
        <v>0.95000000000000295</v>
      </c>
      <c r="P1858" s="98">
        <v>4.0373854603609098</v>
      </c>
      <c r="Q1858" s="98">
        <v>0.28222000000000003</v>
      </c>
      <c r="R1858" s="98">
        <v>-0.68688127243625696</v>
      </c>
      <c r="S1858" s="99">
        <v>0.7</v>
      </c>
      <c r="T1858" s="98">
        <v>1.0441047565699699</v>
      </c>
      <c r="U1858" s="98">
        <v>0.341700000000001</v>
      </c>
      <c r="V1858" s="98">
        <v>-0.27231034178568098</v>
      </c>
      <c r="W1858" s="99">
        <v>0.95000000000001705</v>
      </c>
      <c r="X1858" s="98">
        <v>0.67637695399923803</v>
      </c>
      <c r="Y1858" s="98">
        <v>0.34134999999999999</v>
      </c>
      <c r="Z1858" s="98">
        <v>-7.5824134983131897E-2</v>
      </c>
      <c r="AA1858" s="99">
        <v>0.69999999999999896</v>
      </c>
      <c r="AB1858" s="98">
        <v>0.11506744320449</v>
      </c>
      <c r="AC1858" t="str">
        <f>IF('Regression diagnostics'!AC1858="","",'Regression diagnostics'!AC1858)</f>
        <v>For CH4, high leverage and Cooks (also with CO2) due to T30 removed from analysis. No reason to remove this point</v>
      </c>
    </row>
    <row r="1859" spans="1:29" x14ac:dyDescent="0.25">
      <c r="A1859" t="str">
        <f t="shared" si="61"/>
        <v>Dec</v>
      </c>
      <c r="B1859">
        <f t="shared" si="60"/>
        <v>1858</v>
      </c>
      <c r="C1859" t="s">
        <v>3003</v>
      </c>
      <c r="D1859">
        <v>15</v>
      </c>
      <c r="E1859" s="98">
        <v>0.87459999999999305</v>
      </c>
      <c r="F1859" s="98" t="s">
        <v>526</v>
      </c>
      <c r="G1859" s="99">
        <v>1</v>
      </c>
      <c r="H1859" s="98" t="s">
        <v>526</v>
      </c>
      <c r="I1859" s="98">
        <v>0.875907142857143</v>
      </c>
      <c r="J1859" s="98">
        <v>-6.7925854659287799E-2</v>
      </c>
      <c r="K1859" s="99">
        <v>0.35714285714285698</v>
      </c>
      <c r="L1859" s="98">
        <v>5.02893559550006E-2</v>
      </c>
      <c r="M1859" s="98">
        <v>0.67128999999999905</v>
      </c>
      <c r="N1859" s="98">
        <v>1.61653571628277</v>
      </c>
      <c r="O1859" s="99">
        <v>0.54999999999999605</v>
      </c>
      <c r="P1859" s="98">
        <v>1.02399657034896</v>
      </c>
      <c r="Q1859" s="98">
        <v>0.66854000000000002</v>
      </c>
      <c r="R1859" s="98">
        <v>1.05175065862918</v>
      </c>
      <c r="S1859" s="99">
        <v>0.3</v>
      </c>
      <c r="T1859" s="98">
        <v>0.68539460438164401</v>
      </c>
      <c r="U1859" s="98">
        <v>0.35779999999999901</v>
      </c>
      <c r="V1859" s="98">
        <v>0.272310341785506</v>
      </c>
      <c r="W1859" s="99">
        <v>0.55000000000000804</v>
      </c>
      <c r="X1859" s="98">
        <v>0.17154856477241201</v>
      </c>
      <c r="Y1859" s="98">
        <v>0.35815000000000002</v>
      </c>
      <c r="Z1859" s="98">
        <v>0.20237254304874</v>
      </c>
      <c r="AA1859" s="99">
        <v>0.3</v>
      </c>
      <c r="AB1859" s="98">
        <v>0.131621911721996</v>
      </c>
      <c r="AC1859" t="str">
        <f>IF('Regression diagnostics'!AC1859="","",'Regression diagnostics'!AC1859)</f>
        <v>For CH4, high leverage and Cooks (also with CO2) due to T30 removed from analysis. No reason to remove this point</v>
      </c>
    </row>
    <row r="1860" spans="1:29" x14ac:dyDescent="0.25">
      <c r="A1860" t="str">
        <f t="shared" si="61"/>
        <v>Dec</v>
      </c>
      <c r="B1860">
        <f t="shared" ref="B1860:B1923" si="62">B1859+1</f>
        <v>1859</v>
      </c>
      <c r="C1860" t="s">
        <v>3003</v>
      </c>
      <c r="D1860">
        <v>30</v>
      </c>
      <c r="E1860" s="98">
        <v>0.89153333333332596</v>
      </c>
      <c r="F1860" s="98" t="s">
        <v>526</v>
      </c>
      <c r="G1860" s="99">
        <v>0</v>
      </c>
      <c r="H1860" s="98" t="s">
        <v>526</v>
      </c>
      <c r="I1860" s="98">
        <v>0.89298571428571405</v>
      </c>
      <c r="J1860" s="98" t="s">
        <v>526</v>
      </c>
      <c r="K1860" s="99">
        <v>0</v>
      </c>
      <c r="L1860" s="98" t="s">
        <v>526</v>
      </c>
      <c r="M1860" s="98">
        <v>1.0576099999999999</v>
      </c>
      <c r="N1860" s="98">
        <v>-1.6165357162826299</v>
      </c>
      <c r="O1860" s="99">
        <v>0.54999999999999805</v>
      </c>
      <c r="P1860" s="98">
        <v>1.02399657034887</v>
      </c>
      <c r="Q1860" s="98">
        <v>1.0548599999999999</v>
      </c>
      <c r="R1860" s="98">
        <v>-0.754493278235564</v>
      </c>
      <c r="S1860" s="99">
        <v>0.3</v>
      </c>
      <c r="T1860" s="98">
        <v>0.49154449765117098</v>
      </c>
      <c r="U1860" s="98">
        <v>0.37459999999999899</v>
      </c>
      <c r="V1860" s="98">
        <v>-0.27231034178536601</v>
      </c>
      <c r="W1860" s="99">
        <v>0.55000000000001004</v>
      </c>
      <c r="X1860" s="98">
        <v>0.171548564772324</v>
      </c>
      <c r="Y1860" s="98">
        <v>0.37495000000000001</v>
      </c>
      <c r="Z1860" s="98">
        <v>-0.255829441212574</v>
      </c>
      <c r="AA1860" s="99">
        <v>0.3</v>
      </c>
      <c r="AB1860" s="98">
        <v>0.16639220088412399</v>
      </c>
      <c r="AC1860" t="str">
        <f>IF('Regression diagnostics'!AC1860="","",'Regression diagnostics'!AC1860)</f>
        <v>For CH4, problem with peak integration. Remove from analysis?</v>
      </c>
    </row>
    <row r="1861" spans="1:29" x14ac:dyDescent="0.25">
      <c r="A1861" t="str">
        <f t="shared" si="61"/>
        <v>Dec</v>
      </c>
      <c r="B1861">
        <f t="shared" si="62"/>
        <v>1860</v>
      </c>
      <c r="C1861" t="s">
        <v>3003</v>
      </c>
      <c r="D1861">
        <v>45</v>
      </c>
      <c r="E1861" s="98">
        <v>0.91050000000000197</v>
      </c>
      <c r="F1861" s="98" t="s">
        <v>526</v>
      </c>
      <c r="G1861" s="99">
        <v>1</v>
      </c>
      <c r="H1861" s="98" t="s">
        <v>526</v>
      </c>
      <c r="I1861" s="98">
        <v>0.91006428571428599</v>
      </c>
      <c r="J1861" s="98">
        <v>6.7925854659305604E-2</v>
      </c>
      <c r="K1861" s="99">
        <v>0.92857142857143005</v>
      </c>
      <c r="L1861" s="98">
        <v>0.24326744982315501</v>
      </c>
      <c r="M1861" s="98">
        <v>1.4384300000000001</v>
      </c>
      <c r="N1861" s="98">
        <v>1.61653571628225</v>
      </c>
      <c r="O1861" s="99">
        <v>0.94999999999999896</v>
      </c>
      <c r="P1861" s="98">
        <v>4.0373854603585801</v>
      </c>
      <c r="Q1861" s="98">
        <v>1.4411799999999999</v>
      </c>
      <c r="R1861" s="98">
        <v>0.23281312359013601</v>
      </c>
      <c r="S1861" s="99">
        <v>0.7</v>
      </c>
      <c r="T1861" s="98">
        <v>0.35381500601357002</v>
      </c>
      <c r="U1861" s="98">
        <v>0.392100000000001</v>
      </c>
      <c r="V1861" s="98">
        <v>0.27231034178513303</v>
      </c>
      <c r="W1861" s="99">
        <v>0.95000000000000995</v>
      </c>
      <c r="X1861" s="98">
        <v>0.67637695399782805</v>
      </c>
      <c r="Y1861" s="98">
        <v>0.39174999999999999</v>
      </c>
      <c r="Z1861" s="98">
        <v>0.157480895734191</v>
      </c>
      <c r="AA1861" s="99">
        <v>0.7</v>
      </c>
      <c r="AB1861" s="98">
        <v>0.23898872710215499</v>
      </c>
      <c r="AC1861" t="str">
        <f>IF('Regression diagnostics'!AC1861="","",'Regression diagnostics'!AC1861)</f>
        <v>For CH4, high leverage and Cooks (also with CO2) due to T30 removed from analysis. No reason to remove this point</v>
      </c>
    </row>
    <row r="1862" spans="1:29" x14ac:dyDescent="0.25">
      <c r="A1862" t="str">
        <f t="shared" si="61"/>
        <v>Dec</v>
      </c>
      <c r="B1862">
        <f t="shared" si="62"/>
        <v>1861</v>
      </c>
      <c r="C1862" t="s">
        <v>3004</v>
      </c>
      <c r="D1862">
        <v>0</v>
      </c>
      <c r="E1862" s="98">
        <v>0</v>
      </c>
      <c r="F1862" s="98" t="s">
        <v>526</v>
      </c>
      <c r="G1862" s="99">
        <v>0</v>
      </c>
      <c r="H1862" s="98" t="s">
        <v>526</v>
      </c>
      <c r="I1862" s="98">
        <v>0</v>
      </c>
      <c r="J1862" s="98" t="s">
        <v>526</v>
      </c>
      <c r="K1862" s="99">
        <v>0</v>
      </c>
      <c r="L1862" s="98" t="s">
        <v>526</v>
      </c>
      <c r="M1862" s="98">
        <v>0.478690000000001</v>
      </c>
      <c r="N1862" s="98">
        <v>-0.20025307796</v>
      </c>
      <c r="O1862" s="99">
        <v>0.95000000000000395</v>
      </c>
      <c r="P1862" s="98">
        <v>0.49880045677930002</v>
      </c>
      <c r="Q1862" s="98">
        <v>0.48004000000000002</v>
      </c>
      <c r="R1862" s="98">
        <v>-0.16841800429929299</v>
      </c>
      <c r="S1862" s="99">
        <v>0.7</v>
      </c>
      <c r="T1862" s="98">
        <v>0.255947868492782</v>
      </c>
      <c r="U1862" s="98">
        <v>0.364485000000001</v>
      </c>
      <c r="V1862" s="98">
        <v>-0.54053602844438497</v>
      </c>
      <c r="W1862" s="99">
        <v>0.95000000000001095</v>
      </c>
      <c r="X1862" s="98">
        <v>1.34293367432</v>
      </c>
      <c r="Y1862" s="98">
        <v>0.36541000000000001</v>
      </c>
      <c r="Z1862" s="98">
        <v>-0.33945881969381497</v>
      </c>
      <c r="AA1862" s="99">
        <v>0.69999999999999896</v>
      </c>
      <c r="AB1862" s="98">
        <v>0.515179049839806</v>
      </c>
      <c r="AC1862" t="str">
        <f>IF('Regression diagnostics'!AC1862="","",'Regression diagnostics'!AC1862)</f>
        <v>For CH4, problem with peak integration. Remove from analysis?</v>
      </c>
    </row>
    <row r="1863" spans="1:29" x14ac:dyDescent="0.25">
      <c r="A1863" t="str">
        <f t="shared" si="61"/>
        <v>Dec</v>
      </c>
      <c r="B1863">
        <f t="shared" si="62"/>
        <v>1862</v>
      </c>
      <c r="C1863" t="s">
        <v>3004</v>
      </c>
      <c r="D1863">
        <v>15</v>
      </c>
      <c r="E1863" s="98">
        <v>0</v>
      </c>
      <c r="F1863" s="98" t="s">
        <v>526</v>
      </c>
      <c r="G1863" s="99">
        <v>0</v>
      </c>
      <c r="H1863" s="98" t="s">
        <v>526</v>
      </c>
      <c r="I1863" s="98">
        <v>0</v>
      </c>
      <c r="J1863" s="98" t="s">
        <v>526</v>
      </c>
      <c r="K1863" s="99">
        <v>0</v>
      </c>
      <c r="L1863" s="98" t="s">
        <v>526</v>
      </c>
      <c r="M1863" s="98">
        <v>0.72572999999999899</v>
      </c>
      <c r="N1863" s="98">
        <v>0.20025307795970201</v>
      </c>
      <c r="O1863" s="99">
        <v>0.54999999999999705</v>
      </c>
      <c r="P1863" s="98">
        <v>0.12651007986346399</v>
      </c>
      <c r="Q1863" s="98">
        <v>0.72438000000000002</v>
      </c>
      <c r="R1863" s="98">
        <v>0.18484004380840699</v>
      </c>
      <c r="S1863" s="99">
        <v>0.3</v>
      </c>
      <c r="T1863" s="98">
        <v>0.12038810486367101</v>
      </c>
      <c r="U1863" s="98">
        <v>0.41104499999999999</v>
      </c>
      <c r="V1863" s="98">
        <v>0.54053602844410298</v>
      </c>
      <c r="W1863" s="99">
        <v>0.55000000000000704</v>
      </c>
      <c r="X1863" s="98">
        <v>0.34060643706443899</v>
      </c>
      <c r="Y1863" s="98">
        <v>0.41011999999999998</v>
      </c>
      <c r="Z1863" s="98">
        <v>0.52540494195293597</v>
      </c>
      <c r="AA1863" s="99">
        <v>0.3</v>
      </c>
      <c r="AB1863" s="98">
        <v>0.341764387276491</v>
      </c>
      <c r="AC1863" t="str">
        <f>IF('Regression diagnostics'!AC1863="","",'Regression diagnostics'!AC1863)</f>
        <v>For CH4, problem with peak integration. Remove from analysis?</v>
      </c>
    </row>
    <row r="1864" spans="1:29" x14ac:dyDescent="0.25">
      <c r="A1864" t="str">
        <f t="shared" si="61"/>
        <v>Dec</v>
      </c>
      <c r="B1864">
        <f t="shared" si="62"/>
        <v>1863</v>
      </c>
      <c r="C1864" t="s">
        <v>3004</v>
      </c>
      <c r="D1864">
        <v>30</v>
      </c>
      <c r="E1864" s="98">
        <v>0</v>
      </c>
      <c r="F1864" s="98" t="s">
        <v>526</v>
      </c>
      <c r="G1864" s="99">
        <v>0</v>
      </c>
      <c r="H1864" s="98" t="s">
        <v>526</v>
      </c>
      <c r="I1864" s="98">
        <v>0</v>
      </c>
      <c r="J1864" s="98" t="s">
        <v>526</v>
      </c>
      <c r="K1864" s="99">
        <v>0</v>
      </c>
      <c r="L1864" s="98" t="s">
        <v>526</v>
      </c>
      <c r="M1864" s="98">
        <v>0.97006999999999899</v>
      </c>
      <c r="N1864" s="98">
        <v>-0.20025307795953101</v>
      </c>
      <c r="O1864" s="99">
        <v>0.55000000000000004</v>
      </c>
      <c r="P1864" s="98">
        <v>0.126510079863356</v>
      </c>
      <c r="Q1864" s="98">
        <v>0.96872000000000003</v>
      </c>
      <c r="R1864" s="98">
        <v>-3.8913693433360597E-2</v>
      </c>
      <c r="S1864" s="99">
        <v>0.3</v>
      </c>
      <c r="T1864" s="98">
        <v>2.5344437165436402E-2</v>
      </c>
      <c r="U1864" s="98">
        <v>0.45575500000000002</v>
      </c>
      <c r="V1864" s="98">
        <v>-0.54053602844403204</v>
      </c>
      <c r="W1864" s="99">
        <v>0.55000000000000704</v>
      </c>
      <c r="X1864" s="98">
        <v>0.34060643706439497</v>
      </c>
      <c r="Y1864" s="98">
        <v>0.45483000000000001</v>
      </c>
      <c r="Z1864" s="98">
        <v>-0.384125996805743</v>
      </c>
      <c r="AA1864" s="99">
        <v>0.3</v>
      </c>
      <c r="AB1864" s="98">
        <v>0.249847907756552</v>
      </c>
      <c r="AC1864" t="str">
        <f>IF('Regression diagnostics'!AC1864="","",'Regression diagnostics'!AC1864)</f>
        <v>For CH4, problem with peak integration. Remove from analysis?</v>
      </c>
    </row>
    <row r="1865" spans="1:29" x14ac:dyDescent="0.25">
      <c r="A1865" t="str">
        <f t="shared" si="61"/>
        <v>Dec</v>
      </c>
      <c r="B1865">
        <f t="shared" si="62"/>
        <v>1864</v>
      </c>
      <c r="C1865" t="s">
        <v>3004</v>
      </c>
      <c r="D1865">
        <v>45</v>
      </c>
      <c r="E1865" s="98">
        <v>0</v>
      </c>
      <c r="F1865" s="98" t="s">
        <v>526</v>
      </c>
      <c r="G1865" s="99">
        <v>0</v>
      </c>
      <c r="H1865" s="98" t="s">
        <v>526</v>
      </c>
      <c r="I1865" s="98">
        <v>0</v>
      </c>
      <c r="J1865" s="98" t="s">
        <v>526</v>
      </c>
      <c r="K1865" s="99">
        <v>0</v>
      </c>
      <c r="L1865" s="98" t="s">
        <v>526</v>
      </c>
      <c r="M1865" s="98">
        <v>1.2117100000000001</v>
      </c>
      <c r="N1865" s="98">
        <v>0.20025307795924999</v>
      </c>
      <c r="O1865" s="99">
        <v>0.94999999999999896</v>
      </c>
      <c r="P1865" s="98">
        <v>0.49880045677741103</v>
      </c>
      <c r="Q1865" s="98">
        <v>1.21306</v>
      </c>
      <c r="R1865" s="98">
        <v>-5.4488177861537701E-2</v>
      </c>
      <c r="S1865" s="99">
        <v>0.7</v>
      </c>
      <c r="T1865" s="98">
        <v>8.2805578222224202E-2</v>
      </c>
      <c r="U1865" s="98">
        <v>0.49861500000000097</v>
      </c>
      <c r="V1865" s="98">
        <v>0.54053602844383797</v>
      </c>
      <c r="W1865" s="99">
        <v>0.94999999999999896</v>
      </c>
      <c r="X1865" s="98">
        <v>1.3429336743184801</v>
      </c>
      <c r="Y1865" s="98">
        <v>0.49953999999999998</v>
      </c>
      <c r="Z1865" s="98">
        <v>0.12365166628019</v>
      </c>
      <c r="AA1865" s="99">
        <v>0.7</v>
      </c>
      <c r="AB1865" s="98">
        <v>0.18764942842799501</v>
      </c>
      <c r="AC1865" t="str">
        <f>IF('Regression diagnostics'!AC1865="","",'Regression diagnostics'!AC1865)</f>
        <v>For CH4, remove this point because T0, T15 and T30 were removed from analysis</v>
      </c>
    </row>
    <row r="1866" spans="1:29" x14ac:dyDescent="0.25">
      <c r="A1866" t="str">
        <f t="shared" si="61"/>
        <v>Dec</v>
      </c>
      <c r="B1866">
        <f t="shared" si="62"/>
        <v>1865</v>
      </c>
      <c r="C1866" t="s">
        <v>3005</v>
      </c>
      <c r="D1866">
        <v>0</v>
      </c>
      <c r="E1866" s="98">
        <v>0</v>
      </c>
      <c r="F1866" s="98" t="s">
        <v>526</v>
      </c>
      <c r="G1866" s="99">
        <v>0</v>
      </c>
      <c r="H1866" s="98" t="s">
        <v>526</v>
      </c>
      <c r="I1866" s="98">
        <v>0</v>
      </c>
      <c r="J1866" s="98" t="s">
        <v>526</v>
      </c>
      <c r="K1866" s="99">
        <v>0</v>
      </c>
      <c r="L1866" s="98" t="s">
        <v>526</v>
      </c>
      <c r="M1866" s="98">
        <v>0.26465500000000203</v>
      </c>
      <c r="N1866" s="98">
        <v>-0.56738372088611</v>
      </c>
      <c r="O1866" s="99">
        <v>0.95000000000000095</v>
      </c>
      <c r="P1866" s="98">
        <v>1.41368306523209</v>
      </c>
      <c r="Q1866" s="98">
        <v>0.27572999999999998</v>
      </c>
      <c r="R1866" s="98">
        <v>-1.0757287235389901</v>
      </c>
      <c r="S1866" s="99">
        <v>0.7</v>
      </c>
      <c r="T1866" s="98">
        <v>1.6357573634974101</v>
      </c>
      <c r="U1866" s="98">
        <v>0.36556500000000097</v>
      </c>
      <c r="V1866" s="98">
        <v>-9.9393274751946301E-2</v>
      </c>
      <c r="W1866" s="99">
        <v>0.95000000000000895</v>
      </c>
      <c r="X1866" s="98">
        <v>0.24685995632097399</v>
      </c>
      <c r="Y1866" s="98">
        <v>0.36869000000000002</v>
      </c>
      <c r="Z1866" s="98">
        <v>-0.40711727860183</v>
      </c>
      <c r="AA1866" s="99">
        <v>0.69999999999999796</v>
      </c>
      <c r="AB1866" s="98">
        <v>0.61787791699258998</v>
      </c>
      <c r="AC1866" t="str">
        <f>IF('Regression diagnostics'!AC1866="","",'Regression diagnostics'!AC1866)</f>
        <v>For CH4, problem with peak integration. Remove from analysis?</v>
      </c>
    </row>
    <row r="1867" spans="1:29" x14ac:dyDescent="0.25">
      <c r="A1867" t="str">
        <f t="shared" si="61"/>
        <v>Dec</v>
      </c>
      <c r="B1867">
        <f t="shared" si="62"/>
        <v>1866</v>
      </c>
      <c r="C1867" t="s">
        <v>3005</v>
      </c>
      <c r="D1867">
        <v>15</v>
      </c>
      <c r="E1867" s="98">
        <v>0</v>
      </c>
      <c r="F1867" s="98" t="s">
        <v>526</v>
      </c>
      <c r="G1867" s="99">
        <v>0</v>
      </c>
      <c r="H1867" s="98" t="s">
        <v>526</v>
      </c>
      <c r="I1867" s="98">
        <v>0</v>
      </c>
      <c r="J1867" s="98" t="s">
        <v>526</v>
      </c>
      <c r="K1867" s="99">
        <v>0</v>
      </c>
      <c r="L1867" s="98" t="s">
        <v>526</v>
      </c>
      <c r="M1867" s="98">
        <v>0.61853499999999895</v>
      </c>
      <c r="N1867" s="98">
        <v>0.56738372088571598</v>
      </c>
      <c r="O1867" s="99">
        <v>0.54999999999999705</v>
      </c>
      <c r="P1867" s="98">
        <v>0.35855050863238502</v>
      </c>
      <c r="Q1867" s="98">
        <v>0.60746</v>
      </c>
      <c r="R1867" s="98">
        <v>0.91555273161245498</v>
      </c>
      <c r="S1867" s="99">
        <v>0.3</v>
      </c>
      <c r="T1867" s="98">
        <v>0.59655590180709905</v>
      </c>
      <c r="U1867" s="98">
        <v>0.41790499999999903</v>
      </c>
      <c r="V1867" s="98">
        <v>9.9393274751741797E-2</v>
      </c>
      <c r="W1867" s="99">
        <v>0.55000000000000804</v>
      </c>
      <c r="X1867" s="98">
        <v>6.2610754189940193E-2</v>
      </c>
      <c r="Y1867" s="98">
        <v>0.41477999999999998</v>
      </c>
      <c r="Z1867" s="98">
        <v>0.32226872893043101</v>
      </c>
      <c r="AA1867" s="99">
        <v>0.3</v>
      </c>
      <c r="AB1867" s="98">
        <v>0.20960892279757401</v>
      </c>
      <c r="AC1867" t="str">
        <f>IF('Regression diagnostics'!AC1867="","",'Regression diagnostics'!AC1867)</f>
        <v>For CH4, problem with peak integration. Remove from analysis?</v>
      </c>
    </row>
    <row r="1868" spans="1:29" x14ac:dyDescent="0.25">
      <c r="A1868" t="str">
        <f t="shared" si="61"/>
        <v>Dec</v>
      </c>
      <c r="B1868">
        <f t="shared" si="62"/>
        <v>1867</v>
      </c>
      <c r="C1868" t="s">
        <v>3005</v>
      </c>
      <c r="D1868">
        <v>30</v>
      </c>
      <c r="E1868" s="98">
        <v>0</v>
      </c>
      <c r="F1868" s="98" t="s">
        <v>526</v>
      </c>
      <c r="G1868" s="99">
        <v>0</v>
      </c>
      <c r="H1868" s="98" t="s">
        <v>526</v>
      </c>
      <c r="I1868" s="98">
        <v>0</v>
      </c>
      <c r="J1868" s="98" t="s">
        <v>526</v>
      </c>
      <c r="K1868" s="99">
        <v>0</v>
      </c>
      <c r="L1868" s="98" t="s">
        <v>526</v>
      </c>
      <c r="M1868" s="98">
        <v>0.95026499999999903</v>
      </c>
      <c r="N1868" s="98">
        <v>-0.56738372088543698</v>
      </c>
      <c r="O1868" s="99">
        <v>0.54999999999999805</v>
      </c>
      <c r="P1868" s="98">
        <v>0.35855050863221</v>
      </c>
      <c r="Q1868" s="98">
        <v>0.93918999999999997</v>
      </c>
      <c r="R1868" s="98">
        <v>0.28158380942743799</v>
      </c>
      <c r="S1868" s="99">
        <v>0.3</v>
      </c>
      <c r="T1868" s="98">
        <v>0.183402523785412</v>
      </c>
      <c r="U1868" s="98">
        <v>0.46399499999999899</v>
      </c>
      <c r="V1868" s="98">
        <v>-9.9393274751631303E-2</v>
      </c>
      <c r="W1868" s="99">
        <v>0.55000000000001004</v>
      </c>
      <c r="X1868" s="98">
        <v>6.2610754189870901E-2</v>
      </c>
      <c r="Y1868" s="98">
        <v>0.46087</v>
      </c>
      <c r="Z1868" s="98">
        <v>0.15502500467505001</v>
      </c>
      <c r="AA1868" s="99">
        <v>0.3</v>
      </c>
      <c r="AB1868" s="98">
        <v>0.10082641477672501</v>
      </c>
      <c r="AC1868" t="str">
        <f>IF('Regression diagnostics'!AC1868="","",'Regression diagnostics'!AC1868)</f>
        <v>For CH4, problem with peak integration. Remove from analysis?</v>
      </c>
    </row>
    <row r="1869" spans="1:29" x14ac:dyDescent="0.25">
      <c r="A1869" t="str">
        <f t="shared" si="61"/>
        <v>Dec</v>
      </c>
      <c r="B1869">
        <f t="shared" si="62"/>
        <v>1868</v>
      </c>
      <c r="C1869" t="s">
        <v>3005</v>
      </c>
      <c r="D1869">
        <v>45</v>
      </c>
      <c r="E1869" s="98">
        <v>0</v>
      </c>
      <c r="F1869" s="98" t="s">
        <v>526</v>
      </c>
      <c r="G1869" s="99">
        <v>0</v>
      </c>
      <c r="H1869" s="98" t="s">
        <v>526</v>
      </c>
      <c r="I1869" s="98">
        <v>0</v>
      </c>
      <c r="J1869" s="98" t="s">
        <v>526</v>
      </c>
      <c r="K1869" s="99">
        <v>0</v>
      </c>
      <c r="L1869" s="98" t="s">
        <v>526</v>
      </c>
      <c r="M1869" s="98">
        <v>1.2598450000000001</v>
      </c>
      <c r="N1869" s="98">
        <v>0.567383720884997</v>
      </c>
      <c r="O1869" s="99">
        <v>0.94999999999999196</v>
      </c>
      <c r="P1869" s="98">
        <v>1.4136830652291901</v>
      </c>
      <c r="Q1869" s="98">
        <v>1.27092</v>
      </c>
      <c r="R1869" s="98">
        <v>-0.75292754863205702</v>
      </c>
      <c r="S1869" s="99">
        <v>0.70000000000000095</v>
      </c>
      <c r="T1869" s="98">
        <v>1.1445556346291501</v>
      </c>
      <c r="U1869" s="98">
        <v>0.50383500000000103</v>
      </c>
      <c r="V1869" s="98">
        <v>9.9393274751339203E-2</v>
      </c>
      <c r="W1869" s="99">
        <v>0.95000000000000595</v>
      </c>
      <c r="X1869" s="98">
        <v>0.24685995631946001</v>
      </c>
      <c r="Y1869" s="98">
        <v>0.50695999999999997</v>
      </c>
      <c r="Z1869" s="98">
        <v>-0.32196094239001399</v>
      </c>
      <c r="AA1869" s="99">
        <v>0.69999999999999896</v>
      </c>
      <c r="AB1869" s="98">
        <v>0.48862032458872501</v>
      </c>
      <c r="AC1869" t="str">
        <f>IF('Regression diagnostics'!AC1869="","",'Regression diagnostics'!AC1869)</f>
        <v>For CH4, remove this point because T0, T15 and T30 were removed from analysis</v>
      </c>
    </row>
    <row r="1870" spans="1:29" x14ac:dyDescent="0.25">
      <c r="A1870" t="str">
        <f t="shared" si="61"/>
        <v>Dec</v>
      </c>
      <c r="B1870">
        <f t="shared" si="62"/>
        <v>1869</v>
      </c>
      <c r="C1870" t="s">
        <v>3006</v>
      </c>
      <c r="D1870">
        <v>0</v>
      </c>
      <c r="E1870" s="98">
        <v>0.923300000000006</v>
      </c>
      <c r="F1870" s="98" t="s">
        <v>526</v>
      </c>
      <c r="G1870" s="99">
        <v>1</v>
      </c>
      <c r="H1870" s="98" t="s">
        <v>526</v>
      </c>
      <c r="I1870" s="98">
        <v>0.91210000000000002</v>
      </c>
      <c r="J1870" s="98">
        <v>1.1430439839187301</v>
      </c>
      <c r="K1870" s="99">
        <v>0.83333333333333504</v>
      </c>
      <c r="L1870" s="98">
        <v>2.54050381740451</v>
      </c>
      <c r="M1870" s="98">
        <v>0.29543000000000202</v>
      </c>
      <c r="N1870" s="98">
        <v>-0.76328347106411998</v>
      </c>
      <c r="O1870" s="99">
        <v>0.95000000000000295</v>
      </c>
      <c r="P1870" s="98">
        <v>1.9023003217998999</v>
      </c>
      <c r="Q1870" s="98">
        <v>0.28753000000000101</v>
      </c>
      <c r="R1870" s="98">
        <v>0.435079844439687</v>
      </c>
      <c r="S1870" s="99">
        <v>0.7</v>
      </c>
      <c r="T1870" s="98">
        <v>0.66125357408623198</v>
      </c>
      <c r="U1870" s="98">
        <v>0.36532000000000198</v>
      </c>
      <c r="V1870" s="98">
        <v>-0.33221861697879701</v>
      </c>
      <c r="W1870" s="99">
        <v>0.95000000000001095</v>
      </c>
      <c r="X1870" s="98">
        <v>0.8252130968593</v>
      </c>
      <c r="Y1870" s="98">
        <v>0.36097000000000001</v>
      </c>
      <c r="Z1870" s="98">
        <v>0.36512237307263601</v>
      </c>
      <c r="AA1870" s="99">
        <v>0.7</v>
      </c>
      <c r="AB1870" s="98">
        <v>0.55413279425520201</v>
      </c>
      <c r="AC1870" t="str">
        <f>IF('Regression diagnostics'!AC1870="","",'Regression diagnostics'!AC1870)</f>
        <v>For CH4, high leverage and Cooks (also with CO2) due to T45 removed from analysis. No reason to remove this point</v>
      </c>
    </row>
    <row r="1871" spans="1:29" x14ac:dyDescent="0.25">
      <c r="A1871" t="str">
        <f t="shared" si="61"/>
        <v>Dec</v>
      </c>
      <c r="B1871">
        <f t="shared" si="62"/>
        <v>1870</v>
      </c>
      <c r="C1871" t="s">
        <v>3006</v>
      </c>
      <c r="D1871">
        <v>15</v>
      </c>
      <c r="E1871" s="98">
        <v>0.85379999999999101</v>
      </c>
      <c r="F1871" s="98" t="s">
        <v>526</v>
      </c>
      <c r="G1871" s="99">
        <v>1</v>
      </c>
      <c r="H1871" s="98" t="s">
        <v>526</v>
      </c>
      <c r="I1871" s="98">
        <v>0.87619999999999998</v>
      </c>
      <c r="J1871" s="98">
        <v>-1.1430439839187601</v>
      </c>
      <c r="K1871" s="99">
        <v>0.33333333333333298</v>
      </c>
      <c r="L1871" s="98">
        <v>0.80337784673509305</v>
      </c>
      <c r="M1871" s="98">
        <v>0.55340999999999996</v>
      </c>
      <c r="N1871" s="98">
        <v>0.76328347106348804</v>
      </c>
      <c r="O1871" s="99">
        <v>0.54999999999999805</v>
      </c>
      <c r="P1871" s="98">
        <v>0.48247783730847799</v>
      </c>
      <c r="Q1871" s="98">
        <v>0.56131000000000097</v>
      </c>
      <c r="R1871" s="98">
        <v>-5.4046796438564999E-4</v>
      </c>
      <c r="S1871" s="99">
        <v>0.3</v>
      </c>
      <c r="T1871" s="98">
        <v>3.5200579677344899E-4</v>
      </c>
      <c r="U1871" s="98">
        <v>0.376939999999999</v>
      </c>
      <c r="V1871" s="98">
        <v>0.33221861697831401</v>
      </c>
      <c r="W1871" s="99">
        <v>0.55000000000000604</v>
      </c>
      <c r="X1871" s="98">
        <v>0.20929767278508099</v>
      </c>
      <c r="Y1871" s="98">
        <v>0.38129000000000002</v>
      </c>
      <c r="Z1871" s="98">
        <v>-5.2693228190076803E-2</v>
      </c>
      <c r="AA1871" s="99">
        <v>0.3</v>
      </c>
      <c r="AB1871" s="98">
        <v>3.4270647563982001E-2</v>
      </c>
      <c r="AC1871" t="str">
        <f>IF('Regression diagnostics'!AC1871="","",'Regression diagnostics'!AC1871)</f>
        <v>For CH4, high leverage and Cooks (also with CO2) due to T45 removed from analysis. No reason to remove this point</v>
      </c>
    </row>
    <row r="1872" spans="1:29" x14ac:dyDescent="0.25">
      <c r="A1872" t="str">
        <f t="shared" si="61"/>
        <v>Dec</v>
      </c>
      <c r="B1872">
        <f t="shared" si="62"/>
        <v>1871</v>
      </c>
      <c r="C1872" t="s">
        <v>3006</v>
      </c>
      <c r="D1872">
        <v>30</v>
      </c>
      <c r="E1872" s="98">
        <v>0.85150000000000403</v>
      </c>
      <c r="F1872" s="98" t="s">
        <v>526</v>
      </c>
      <c r="G1872" s="99">
        <v>1</v>
      </c>
      <c r="H1872" s="98" t="s">
        <v>526</v>
      </c>
      <c r="I1872" s="98">
        <v>0.84030000000000005</v>
      </c>
      <c r="J1872" s="98">
        <v>1.14304398391878</v>
      </c>
      <c r="K1872" s="99">
        <v>0.83333333333333504</v>
      </c>
      <c r="L1872" s="98">
        <v>2.5405038174046202</v>
      </c>
      <c r="M1872" s="98">
        <v>0.82718999999999898</v>
      </c>
      <c r="N1872" s="98">
        <v>-0.76328347106338101</v>
      </c>
      <c r="O1872" s="99">
        <v>0.54999999999999905</v>
      </c>
      <c r="P1872" s="98">
        <v>0.48247783730841198</v>
      </c>
      <c r="Q1872" s="98">
        <v>0.83509</v>
      </c>
      <c r="R1872" s="98">
        <v>-0.85339891571198101</v>
      </c>
      <c r="S1872" s="99">
        <v>0.3</v>
      </c>
      <c r="T1872" s="98">
        <v>0.55602614382080995</v>
      </c>
      <c r="U1872" s="98">
        <v>0.397259999999999</v>
      </c>
      <c r="V1872" s="98">
        <v>-0.332218616978113</v>
      </c>
      <c r="W1872" s="99">
        <v>0.55000000000000904</v>
      </c>
      <c r="X1872" s="98">
        <v>0.20929767278495501</v>
      </c>
      <c r="Y1872" s="98">
        <v>0.40161000000000002</v>
      </c>
      <c r="Z1872" s="98">
        <v>-0.61169964898885398</v>
      </c>
      <c r="AA1872" s="99">
        <v>0.3</v>
      </c>
      <c r="AB1872" s="98">
        <v>0.39791863836772901</v>
      </c>
      <c r="AC1872" t="str">
        <f>IF('Regression diagnostics'!AC1872="","",'Regression diagnostics'!AC1872)</f>
        <v>For CH4, high leverage and Cooks (also with CO2) due to T45 removed from analysis. No reason to remove this point</v>
      </c>
    </row>
    <row r="1873" spans="1:29" x14ac:dyDescent="0.25">
      <c r="A1873" t="str">
        <f t="shared" si="61"/>
        <v>Dec</v>
      </c>
      <c r="B1873">
        <f t="shared" si="62"/>
        <v>1872</v>
      </c>
      <c r="C1873" t="s">
        <v>3006</v>
      </c>
      <c r="D1873">
        <v>45</v>
      </c>
      <c r="E1873" s="98">
        <v>0.91640000000004695</v>
      </c>
      <c r="F1873" s="98" t="s">
        <v>526</v>
      </c>
      <c r="G1873" s="99">
        <v>0</v>
      </c>
      <c r="H1873" s="98" t="s">
        <v>526</v>
      </c>
      <c r="I1873" s="98">
        <v>0.8044</v>
      </c>
      <c r="J1873" s="98" t="s">
        <v>526</v>
      </c>
      <c r="K1873" s="99">
        <v>0</v>
      </c>
      <c r="L1873" s="98" t="s">
        <v>526</v>
      </c>
      <c r="M1873" s="98">
        <v>1.11677</v>
      </c>
      <c r="N1873" s="98">
        <v>0.76328347106327399</v>
      </c>
      <c r="O1873" s="99">
        <v>0.94999999999999596</v>
      </c>
      <c r="P1873" s="98">
        <v>1.90230032179764</v>
      </c>
      <c r="Q1873" s="98">
        <v>1.10887</v>
      </c>
      <c r="R1873" s="98">
        <v>0.86933411042715203</v>
      </c>
      <c r="S1873" s="99">
        <v>0.7</v>
      </c>
      <c r="T1873" s="98">
        <v>1.3216388240458601</v>
      </c>
      <c r="U1873" s="98">
        <v>0.42628000000000199</v>
      </c>
      <c r="V1873" s="98">
        <v>0.33221861697781002</v>
      </c>
      <c r="W1873" s="99">
        <v>0.95000000000000995</v>
      </c>
      <c r="X1873" s="98">
        <v>0.82521309685683597</v>
      </c>
      <c r="Y1873" s="98">
        <v>0.42193000000000003</v>
      </c>
      <c r="Z1873" s="98">
        <v>0.64975451054787103</v>
      </c>
      <c r="AA1873" s="99">
        <v>0.69999999999999896</v>
      </c>
      <c r="AB1873" s="98">
        <v>0.98626492020258605</v>
      </c>
      <c r="AC1873" t="str">
        <f>IF('Regression diagnostics'!AC1873="","",'Regression diagnostics'!AC1873)</f>
        <v>For CH4, problem with peak integration. Remove from analysis?</v>
      </c>
    </row>
    <row r="1874" spans="1:29" x14ac:dyDescent="0.25">
      <c r="A1874" t="str">
        <f t="shared" si="61"/>
        <v>Dec</v>
      </c>
      <c r="B1874">
        <f t="shared" si="62"/>
        <v>1873</v>
      </c>
      <c r="C1874" t="s">
        <v>3007</v>
      </c>
      <c r="D1874">
        <v>0</v>
      </c>
      <c r="E1874" s="98">
        <v>0.95236500000000202</v>
      </c>
      <c r="F1874" s="98">
        <v>1.0848011521085099</v>
      </c>
      <c r="G1874" s="99">
        <v>0.95</v>
      </c>
      <c r="H1874" s="98">
        <v>2.6966123894553502</v>
      </c>
      <c r="I1874" s="98">
        <v>0.93779000000000101</v>
      </c>
      <c r="J1874" s="98">
        <v>1.4993233039281799</v>
      </c>
      <c r="K1874" s="99">
        <v>0.7</v>
      </c>
      <c r="L1874" s="98">
        <v>2.2775553022792399</v>
      </c>
      <c r="M1874" s="98">
        <v>0.27491500000000102</v>
      </c>
      <c r="N1874" s="98">
        <v>-0.49773047637810902</v>
      </c>
      <c r="O1874" s="99">
        <v>0.95000000000000195</v>
      </c>
      <c r="P1874" s="98">
        <v>1.2400404043275099</v>
      </c>
      <c r="Q1874" s="98">
        <v>0.27868999999999999</v>
      </c>
      <c r="R1874" s="98">
        <v>-0.453242570393663</v>
      </c>
      <c r="S1874" s="99">
        <v>0.7</v>
      </c>
      <c r="T1874" s="98">
        <v>0.68886382373148303</v>
      </c>
      <c r="U1874" s="98">
        <v>0.37713000000000202</v>
      </c>
      <c r="V1874" s="98">
        <v>0.563682407495394</v>
      </c>
      <c r="W1874" s="99">
        <v>0.95000000000000595</v>
      </c>
      <c r="X1874" s="98">
        <v>1.40047944823066</v>
      </c>
      <c r="Y1874" s="98">
        <v>0.37503000000000097</v>
      </c>
      <c r="Z1874" s="98">
        <v>0.48644098904566202</v>
      </c>
      <c r="AA1874" s="99">
        <v>0.69999999999999896</v>
      </c>
      <c r="AB1874" s="98">
        <v>0.73829546482092601</v>
      </c>
      <c r="AC1874" t="str">
        <f>IF('Regression diagnostics'!AC1874="","",'Regression diagnostics'!AC1874)</f>
        <v/>
      </c>
    </row>
    <row r="1875" spans="1:29" x14ac:dyDescent="0.25">
      <c r="A1875" t="str">
        <f t="shared" si="61"/>
        <v>Dec</v>
      </c>
      <c r="B1875">
        <f t="shared" si="62"/>
        <v>1874</v>
      </c>
      <c r="C1875" t="s">
        <v>3007</v>
      </c>
      <c r="D1875">
        <v>15</v>
      </c>
      <c r="E1875" s="98">
        <v>0.89710499999999904</v>
      </c>
      <c r="F1875" s="98">
        <v>-1.08480115210891</v>
      </c>
      <c r="G1875" s="99">
        <v>0.54999999999999705</v>
      </c>
      <c r="H1875" s="98">
        <v>0.68393812418338695</v>
      </c>
      <c r="I1875" s="98">
        <v>0.91168000000000105</v>
      </c>
      <c r="J1875" s="98">
        <v>-1.49297282520293</v>
      </c>
      <c r="K1875" s="99">
        <v>0.3</v>
      </c>
      <c r="L1875" s="98">
        <v>0.97195117479403903</v>
      </c>
      <c r="M1875" s="98">
        <v>0.58245499999999995</v>
      </c>
      <c r="N1875" s="98">
        <v>0.49773047637788898</v>
      </c>
      <c r="O1875" s="99">
        <v>0.54999999999999605</v>
      </c>
      <c r="P1875" s="98">
        <v>0.31450975726546498</v>
      </c>
      <c r="Q1875" s="98">
        <v>0.57867999999999997</v>
      </c>
      <c r="R1875" s="98">
        <v>0.48209742420206397</v>
      </c>
      <c r="S1875" s="99">
        <v>0.3</v>
      </c>
      <c r="T1875" s="98">
        <v>0.31402683311245599</v>
      </c>
      <c r="U1875" s="98">
        <v>0.41100999999999899</v>
      </c>
      <c r="V1875" s="98">
        <v>-0.56368240749575904</v>
      </c>
      <c r="W1875" s="99">
        <v>0.55000000000000804</v>
      </c>
      <c r="X1875" s="98">
        <v>0.35520169325259998</v>
      </c>
      <c r="Y1875" s="98">
        <v>0.41310999999999998</v>
      </c>
      <c r="Z1875" s="98">
        <v>-0.63460974820192895</v>
      </c>
      <c r="AA1875" s="99">
        <v>0.3</v>
      </c>
      <c r="AB1875" s="98">
        <v>0.41282843041573902</v>
      </c>
      <c r="AC1875" t="str">
        <f>IF('Regression diagnostics'!AC1875="","",'Regression diagnostics'!AC1875)</f>
        <v/>
      </c>
    </row>
    <row r="1876" spans="1:29" x14ac:dyDescent="0.25">
      <c r="A1876" t="str">
        <f t="shared" si="61"/>
        <v>Dec</v>
      </c>
      <c r="B1876">
        <f t="shared" si="62"/>
        <v>1875</v>
      </c>
      <c r="C1876" t="s">
        <v>3007</v>
      </c>
      <c r="D1876">
        <v>30</v>
      </c>
      <c r="E1876" s="98">
        <v>0.87099499999999896</v>
      </c>
      <c r="F1876" s="98">
        <v>1.08480115210901</v>
      </c>
      <c r="G1876" s="99">
        <v>0.55000000000000004</v>
      </c>
      <c r="H1876" s="98">
        <v>0.68393812418345101</v>
      </c>
      <c r="I1876" s="98">
        <v>0.88556999999999997</v>
      </c>
      <c r="J1876" s="98">
        <v>4.13331369218728E-2</v>
      </c>
      <c r="K1876" s="99">
        <v>0.3</v>
      </c>
      <c r="L1876" s="98">
        <v>2.68773552511637E-2</v>
      </c>
      <c r="M1876" s="98">
        <v>0.88244500000000003</v>
      </c>
      <c r="N1876" s="98">
        <v>-0.49773047637786799</v>
      </c>
      <c r="O1876" s="99">
        <v>0.54999999999999805</v>
      </c>
      <c r="P1876" s="98">
        <v>0.31450975726545299</v>
      </c>
      <c r="Q1876" s="98">
        <v>0.87866999999999995</v>
      </c>
      <c r="R1876" s="98">
        <v>-7.4044111116255695E-2</v>
      </c>
      <c r="S1876" s="99">
        <v>0.3</v>
      </c>
      <c r="T1876" s="98">
        <v>4.8224930574451597E-2</v>
      </c>
      <c r="U1876" s="98">
        <v>0.44908999999999899</v>
      </c>
      <c r="V1876" s="98">
        <v>0.56368240749590903</v>
      </c>
      <c r="W1876" s="99">
        <v>0.55000000000000604</v>
      </c>
      <c r="X1876" s="98">
        <v>0.35520169325269302</v>
      </c>
      <c r="Y1876" s="98">
        <v>0.45118999999999998</v>
      </c>
      <c r="Z1876" s="98">
        <v>0.31386835921897399</v>
      </c>
      <c r="AA1876" s="99">
        <v>0.3</v>
      </c>
      <c r="AB1876" s="98">
        <v>0.20414458429594901</v>
      </c>
      <c r="AC1876" t="str">
        <f>IF('Regression diagnostics'!AC1876="","",'Regression diagnostics'!AC1876)</f>
        <v/>
      </c>
    </row>
    <row r="1877" spans="1:29" x14ac:dyDescent="0.25">
      <c r="A1877" t="str">
        <f t="shared" si="61"/>
        <v>Dec</v>
      </c>
      <c r="B1877">
        <f t="shared" si="62"/>
        <v>1876</v>
      </c>
      <c r="C1877" t="s">
        <v>3007</v>
      </c>
      <c r="D1877">
        <v>45</v>
      </c>
      <c r="E1877" s="98">
        <v>0.87403500000000101</v>
      </c>
      <c r="F1877" s="98">
        <v>-1.08480115210921</v>
      </c>
      <c r="G1877" s="99">
        <v>0.94999999999999896</v>
      </c>
      <c r="H1877" s="98">
        <v>2.6966123894570799</v>
      </c>
      <c r="I1877" s="98">
        <v>0.85946</v>
      </c>
      <c r="J1877" s="98">
        <v>0.71809294718835603</v>
      </c>
      <c r="K1877" s="99">
        <v>0.7</v>
      </c>
      <c r="L1877" s="98">
        <v>1.0898378718572601</v>
      </c>
      <c r="M1877" s="98">
        <v>1.174885</v>
      </c>
      <c r="N1877" s="98">
        <v>0.49773047637775603</v>
      </c>
      <c r="O1877" s="99">
        <v>0.94999999999999196</v>
      </c>
      <c r="P1877" s="98">
        <v>1.2400404043265001</v>
      </c>
      <c r="Q1877" s="98">
        <v>1.17866</v>
      </c>
      <c r="R1877" s="98">
        <v>-0.170069161204181</v>
      </c>
      <c r="S1877" s="99">
        <v>0.7</v>
      </c>
      <c r="T1877" s="98">
        <v>0.25845723585921898</v>
      </c>
      <c r="U1877" s="98">
        <v>0.49137000000000097</v>
      </c>
      <c r="V1877" s="98">
        <v>-0.56368240749620302</v>
      </c>
      <c r="W1877" s="99">
        <v>0.95000000000000995</v>
      </c>
      <c r="X1877" s="98">
        <v>1.4004794482327301</v>
      </c>
      <c r="Y1877" s="98">
        <v>0.48926999999999998</v>
      </c>
      <c r="Z1877" s="98">
        <v>3.4995754607511699E-3</v>
      </c>
      <c r="AA1877" s="99">
        <v>0.7</v>
      </c>
      <c r="AB1877" s="98">
        <v>5.3107883484519204E-3</v>
      </c>
      <c r="AC1877" t="str">
        <f>IF('Regression diagnostics'!AC1877="","",'Regression diagnostics'!AC1877)</f>
        <v/>
      </c>
    </row>
    <row r="1878" spans="1:29" x14ac:dyDescent="0.25">
      <c r="A1878" t="str">
        <f t="shared" si="61"/>
        <v>Dec</v>
      </c>
      <c r="B1878">
        <f t="shared" si="62"/>
        <v>1877</v>
      </c>
      <c r="C1878" t="s">
        <v>3008</v>
      </c>
      <c r="D1878">
        <v>0</v>
      </c>
      <c r="E1878" s="98">
        <v>0.81035500000000105</v>
      </c>
      <c r="F1878" s="98">
        <v>-2.4199410316279399</v>
      </c>
      <c r="G1878" s="99">
        <v>0.94999999999999796</v>
      </c>
      <c r="H1878" s="98">
        <v>6.0455091860339003</v>
      </c>
      <c r="I1878" s="98">
        <v>0.82972999999999997</v>
      </c>
      <c r="J1878" s="98">
        <v>-2.3452124535823602</v>
      </c>
      <c r="K1878" s="99">
        <v>0.7</v>
      </c>
      <c r="L1878" s="98">
        <v>3.5685715641256701</v>
      </c>
      <c r="M1878" s="98">
        <v>0.20482500000000001</v>
      </c>
      <c r="N1878" s="98">
        <v>-1.83565321462991</v>
      </c>
      <c r="O1878" s="99">
        <v>0.95000000000000495</v>
      </c>
      <c r="P1878" s="98">
        <v>4.5882798549233499</v>
      </c>
      <c r="Q1878" s="98">
        <v>0.2162</v>
      </c>
      <c r="R1878" s="98">
        <v>-1.46127386083193</v>
      </c>
      <c r="S1878" s="99">
        <v>0.7</v>
      </c>
      <c r="T1878" s="98">
        <v>2.2231424973551199</v>
      </c>
      <c r="U1878" s="98">
        <v>0.32788500000000198</v>
      </c>
      <c r="V1878" s="98">
        <v>-1.1940808487297201</v>
      </c>
      <c r="W1878" s="99">
        <v>0.95000000000000495</v>
      </c>
      <c r="X1878" s="98">
        <v>2.9703781338547501</v>
      </c>
      <c r="Y1878" s="98">
        <v>0.33266000000000101</v>
      </c>
      <c r="Z1878" s="98">
        <v>-1.06853704068565</v>
      </c>
      <c r="AA1878" s="99">
        <v>0.69999999999999896</v>
      </c>
      <c r="AB1878" s="98">
        <v>1.6225778188028099</v>
      </c>
      <c r="AC1878" t="str">
        <f>IF('Regression diagnostics'!AC1878="","",'Regression diagnostics'!AC1878)</f>
        <v/>
      </c>
    </row>
    <row r="1879" spans="1:29" x14ac:dyDescent="0.25">
      <c r="A1879" t="str">
        <f t="shared" si="61"/>
        <v>Dec</v>
      </c>
      <c r="B1879">
        <f t="shared" si="62"/>
        <v>1878</v>
      </c>
      <c r="C1879" t="s">
        <v>3008</v>
      </c>
      <c r="D1879">
        <v>15</v>
      </c>
      <c r="E1879" s="98">
        <v>0.85863499999999904</v>
      </c>
      <c r="F1879" s="98">
        <v>2.4199410316277099</v>
      </c>
      <c r="G1879" s="99">
        <v>0.54999999999999605</v>
      </c>
      <c r="H1879" s="98">
        <v>1.5333142533186599</v>
      </c>
      <c r="I1879" s="98">
        <v>0.83926000000000001</v>
      </c>
      <c r="J1879" s="98">
        <v>2.67619611829232</v>
      </c>
      <c r="K1879" s="99">
        <v>0.3</v>
      </c>
      <c r="L1879" s="98">
        <v>1.7467542268767999</v>
      </c>
      <c r="M1879" s="98">
        <v>0.52402499999999996</v>
      </c>
      <c r="N1879" s="98">
        <v>1.8356532146297799</v>
      </c>
      <c r="O1879" s="99">
        <v>0.54999999999999905</v>
      </c>
      <c r="P1879" s="98">
        <v>1.1637191646356599</v>
      </c>
      <c r="Q1879" s="98">
        <v>0.51265000000000005</v>
      </c>
      <c r="R1879" s="98">
        <v>1.64032027180863</v>
      </c>
      <c r="S1879" s="99">
        <v>0.3</v>
      </c>
      <c r="T1879" s="98">
        <v>1.0698239311608599</v>
      </c>
      <c r="U1879" s="98">
        <v>0.36234499999999897</v>
      </c>
      <c r="V1879" s="98">
        <v>1.1940808487291901</v>
      </c>
      <c r="W1879" s="99">
        <v>0.55000000000000604</v>
      </c>
      <c r="X1879" s="98">
        <v>0.75337295672388105</v>
      </c>
      <c r="Y1879" s="98">
        <v>0.35757</v>
      </c>
      <c r="Z1879" s="98">
        <v>1.3692602629674899</v>
      </c>
      <c r="AA1879" s="99">
        <v>0.3</v>
      </c>
      <c r="AB1879" s="98">
        <v>0.89145660225596601</v>
      </c>
      <c r="AC1879" t="str">
        <f>IF('Regression diagnostics'!AC1879="","",'Regression diagnostics'!AC1879)</f>
        <v/>
      </c>
    </row>
    <row r="1880" spans="1:29" x14ac:dyDescent="0.25">
      <c r="A1880" t="str">
        <f t="shared" si="61"/>
        <v>Dec</v>
      </c>
      <c r="B1880">
        <f t="shared" si="62"/>
        <v>1879</v>
      </c>
      <c r="C1880" t="s">
        <v>3008</v>
      </c>
      <c r="D1880">
        <v>30</v>
      </c>
      <c r="E1880" s="98">
        <v>0.86816499999999897</v>
      </c>
      <c r="F1880" s="98">
        <v>-2.41994103162761</v>
      </c>
      <c r="G1880" s="99">
        <v>0.54999999999999805</v>
      </c>
      <c r="H1880" s="98">
        <v>1.5333142533185899</v>
      </c>
      <c r="I1880" s="98">
        <v>0.84879000000000004</v>
      </c>
      <c r="J1880" s="98">
        <v>-0.74648641260146698</v>
      </c>
      <c r="K1880" s="99">
        <v>0.3</v>
      </c>
      <c r="L1880" s="98">
        <v>0.48555202269646502</v>
      </c>
      <c r="M1880" s="98">
        <v>0.82047499999999995</v>
      </c>
      <c r="N1880" s="98">
        <v>-1.8356532146298401</v>
      </c>
      <c r="O1880" s="99">
        <v>0.55000000000000204</v>
      </c>
      <c r="P1880" s="98">
        <v>1.1637191646357099</v>
      </c>
      <c r="Q1880" s="98">
        <v>0.80910000000000004</v>
      </c>
      <c r="R1880" s="98">
        <v>-0.41075565290761001</v>
      </c>
      <c r="S1880" s="99">
        <v>0.3</v>
      </c>
      <c r="T1880" s="98">
        <v>0.26754769892129499</v>
      </c>
      <c r="U1880" s="98">
        <v>0.38725499999999902</v>
      </c>
      <c r="V1880" s="98">
        <v>-1.19408084872898</v>
      </c>
      <c r="W1880" s="99">
        <v>0.55000000000000804</v>
      </c>
      <c r="X1880" s="98">
        <v>0.75337295672375104</v>
      </c>
      <c r="Y1880" s="98">
        <v>0.38247999999999999</v>
      </c>
      <c r="Z1880" s="98">
        <v>-0.63995543801830401</v>
      </c>
      <c r="AA1880" s="99">
        <v>0.3</v>
      </c>
      <c r="AB1880" s="98">
        <v>0.41630748370671899</v>
      </c>
      <c r="AC1880" t="str">
        <f>IF('Regression diagnostics'!AC1880="","",'Regression diagnostics'!AC1880)</f>
        <v/>
      </c>
    </row>
    <row r="1881" spans="1:29" x14ac:dyDescent="0.25">
      <c r="A1881" t="str">
        <f t="shared" si="61"/>
        <v>Dec</v>
      </c>
      <c r="B1881">
        <f t="shared" si="62"/>
        <v>1880</v>
      </c>
      <c r="C1881" t="s">
        <v>3008</v>
      </c>
      <c r="D1881">
        <v>45</v>
      </c>
      <c r="E1881" s="98">
        <v>0.83894500000000105</v>
      </c>
      <c r="F1881" s="98">
        <v>2.41994103162728</v>
      </c>
      <c r="G1881" s="99">
        <v>0.94999999999999596</v>
      </c>
      <c r="H1881" s="98">
        <v>6.0455091860320698</v>
      </c>
      <c r="I1881" s="98">
        <v>0.85831999999999997</v>
      </c>
      <c r="J1881" s="98">
        <v>-0.60246781162414798</v>
      </c>
      <c r="K1881" s="99">
        <v>0.7</v>
      </c>
      <c r="L1881" s="98">
        <v>0.91428275718103202</v>
      </c>
      <c r="M1881" s="98">
        <v>1.0941749999999999</v>
      </c>
      <c r="N1881" s="98">
        <v>1.8356532146297</v>
      </c>
      <c r="O1881" s="99">
        <v>0.94999999999999596</v>
      </c>
      <c r="P1881" s="98">
        <v>4.5882798549224004</v>
      </c>
      <c r="Q1881" s="98">
        <v>1.10555</v>
      </c>
      <c r="R1881" s="98">
        <v>-0.41691711848594099</v>
      </c>
      <c r="S1881" s="99">
        <v>0.7</v>
      </c>
      <c r="T1881" s="98">
        <v>0.63364400005348098</v>
      </c>
      <c r="U1881" s="98">
        <v>0.402615000000002</v>
      </c>
      <c r="V1881" s="98">
        <v>1.19408084872874</v>
      </c>
      <c r="W1881" s="99">
        <v>0.95000000000000595</v>
      </c>
      <c r="X1881" s="98">
        <v>2.9703781338523698</v>
      </c>
      <c r="Y1881" s="98">
        <v>0.40738999999999997</v>
      </c>
      <c r="Z1881" s="98">
        <v>-4.5494480989894698E-2</v>
      </c>
      <c r="AA1881" s="99">
        <v>0.7</v>
      </c>
      <c r="AB1881" s="98">
        <v>6.9040326494180806E-2</v>
      </c>
      <c r="AC1881" t="str">
        <f>IF('Regression diagnostics'!AC1881="","",'Regression diagnostics'!AC1881)</f>
        <v/>
      </c>
    </row>
    <row r="1882" spans="1:29" x14ac:dyDescent="0.25">
      <c r="A1882" t="str">
        <f t="shared" si="61"/>
        <v>Dec</v>
      </c>
      <c r="B1882">
        <f t="shared" si="62"/>
        <v>1881</v>
      </c>
      <c r="C1882" t="s">
        <v>3009</v>
      </c>
      <c r="D1882">
        <v>0</v>
      </c>
      <c r="E1882" s="98">
        <v>0</v>
      </c>
      <c r="F1882" s="98" t="s">
        <v>526</v>
      </c>
      <c r="G1882" s="99">
        <v>0</v>
      </c>
      <c r="H1882" s="98" t="s">
        <v>526</v>
      </c>
      <c r="I1882" s="98">
        <v>0</v>
      </c>
      <c r="J1882" s="98" t="s">
        <v>526</v>
      </c>
      <c r="K1882" s="99">
        <v>0</v>
      </c>
      <c r="L1882" s="98" t="s">
        <v>526</v>
      </c>
      <c r="M1882" s="98">
        <v>0.214865</v>
      </c>
      <c r="N1882" s="98">
        <v>1.57735576624721</v>
      </c>
      <c r="O1882" s="99">
        <v>0.95000000000000595</v>
      </c>
      <c r="P1882" s="98">
        <v>3.9390151846938402</v>
      </c>
      <c r="Q1882" s="98">
        <v>0.21424000000000001</v>
      </c>
      <c r="R1882" s="98">
        <v>0.50030054218312603</v>
      </c>
      <c r="S1882" s="99">
        <v>0.7</v>
      </c>
      <c r="T1882" s="98">
        <v>0.76040281438749602</v>
      </c>
      <c r="U1882" s="98">
        <v>0.35986500000000199</v>
      </c>
      <c r="V1882" s="98">
        <v>0.17291706703328799</v>
      </c>
      <c r="W1882" s="99">
        <v>0.95</v>
      </c>
      <c r="X1882" s="98">
        <v>0.429478245567535</v>
      </c>
      <c r="Y1882" s="98">
        <v>0.36374000000000001</v>
      </c>
      <c r="Z1882" s="98">
        <v>-0.377954149762181</v>
      </c>
      <c r="AA1882" s="99">
        <v>0.69999999999999796</v>
      </c>
      <c r="AB1882" s="98">
        <v>0.57361011200403</v>
      </c>
      <c r="AC1882" t="str">
        <f>IF('Regression diagnostics'!AC1882="","",'Regression diagnostics'!AC1882)</f>
        <v>For CH4, problem with peak integration. Remove from analysis?</v>
      </c>
    </row>
    <row r="1883" spans="1:29" x14ac:dyDescent="0.25">
      <c r="A1883" t="str">
        <f t="shared" si="61"/>
        <v>Dec</v>
      </c>
      <c r="B1883">
        <f t="shared" si="62"/>
        <v>1882</v>
      </c>
      <c r="C1883" t="s">
        <v>3009</v>
      </c>
      <c r="D1883">
        <v>15</v>
      </c>
      <c r="E1883" s="98">
        <v>0</v>
      </c>
      <c r="F1883" s="98" t="s">
        <v>526</v>
      </c>
      <c r="G1883" s="99">
        <v>0</v>
      </c>
      <c r="H1883" s="98" t="s">
        <v>526</v>
      </c>
      <c r="I1883" s="98">
        <v>0</v>
      </c>
      <c r="J1883" s="98" t="s">
        <v>526</v>
      </c>
      <c r="K1883" s="99">
        <v>0</v>
      </c>
      <c r="L1883" s="98" t="s">
        <v>526</v>
      </c>
      <c r="M1883" s="98">
        <v>0.50990500000000005</v>
      </c>
      <c r="N1883" s="98">
        <v>-1.57735576624713</v>
      </c>
      <c r="O1883" s="99">
        <v>0.54999999999999605</v>
      </c>
      <c r="P1883" s="98">
        <v>0.99904705143484696</v>
      </c>
      <c r="Q1883" s="98">
        <v>0.51053000000000004</v>
      </c>
      <c r="R1883" s="98">
        <v>-0.91501226364812605</v>
      </c>
      <c r="S1883" s="99">
        <v>0.3</v>
      </c>
      <c r="T1883" s="98">
        <v>0.59620343903043205</v>
      </c>
      <c r="U1883" s="98">
        <v>0.39150499999999899</v>
      </c>
      <c r="V1883" s="98">
        <v>-0.17291706703363799</v>
      </c>
      <c r="W1883" s="99">
        <v>0.55000000000000404</v>
      </c>
      <c r="X1883" s="98">
        <v>0.108927981937681</v>
      </c>
      <c r="Y1883" s="98">
        <v>0.38762999999999997</v>
      </c>
      <c r="Z1883" s="98">
        <v>0.15044298483244101</v>
      </c>
      <c r="AA1883" s="99">
        <v>0.3</v>
      </c>
      <c r="AB1883" s="98">
        <v>9.7846248532140995E-2</v>
      </c>
      <c r="AC1883" t="str">
        <f>IF('Regression diagnostics'!AC1883="","",'Regression diagnostics'!AC1883)</f>
        <v>For CH4, remove this point because T0 and T30 were removed from analysis</v>
      </c>
    </row>
    <row r="1884" spans="1:29" x14ac:dyDescent="0.25">
      <c r="A1884" t="str">
        <f t="shared" si="61"/>
        <v>Dec</v>
      </c>
      <c r="B1884">
        <f t="shared" si="62"/>
        <v>1883</v>
      </c>
      <c r="C1884" t="s">
        <v>3009</v>
      </c>
      <c r="D1884">
        <v>30</v>
      </c>
      <c r="E1884" s="98">
        <v>0</v>
      </c>
      <c r="F1884" s="98" t="s">
        <v>526</v>
      </c>
      <c r="G1884" s="99">
        <v>0</v>
      </c>
      <c r="H1884" s="98" t="s">
        <v>526</v>
      </c>
      <c r="I1884" s="98">
        <v>0</v>
      </c>
      <c r="J1884" s="98" t="s">
        <v>526</v>
      </c>
      <c r="K1884" s="99">
        <v>0</v>
      </c>
      <c r="L1884" s="98" t="s">
        <v>526</v>
      </c>
      <c r="M1884" s="98">
        <v>0.80619499999999999</v>
      </c>
      <c r="N1884" s="98">
        <v>1.57735576624711</v>
      </c>
      <c r="O1884" s="99">
        <v>0.55000000000000104</v>
      </c>
      <c r="P1884" s="98">
        <v>0.99904705143484496</v>
      </c>
      <c r="Q1884" s="98">
        <v>0.80681999999999998</v>
      </c>
      <c r="R1884" s="98">
        <v>0.847453768104099</v>
      </c>
      <c r="S1884" s="99">
        <v>0.3</v>
      </c>
      <c r="T1884" s="98">
        <v>0.55214974104855397</v>
      </c>
      <c r="U1884" s="98">
        <v>0.41539499999999902</v>
      </c>
      <c r="V1884" s="98">
        <v>0.17291706703385901</v>
      </c>
      <c r="W1884" s="99">
        <v>0.55000000000000204</v>
      </c>
      <c r="X1884" s="98">
        <v>0.10892798193782</v>
      </c>
      <c r="Y1884" s="98">
        <v>0.41152</v>
      </c>
      <c r="Z1884" s="98">
        <v>0.44140124483837401</v>
      </c>
      <c r="AA1884" s="99">
        <v>0.3</v>
      </c>
      <c r="AB1884" s="98">
        <v>0.28710902393486099</v>
      </c>
      <c r="AC1884" t="str">
        <f>IF('Regression diagnostics'!AC1884="","",'Regression diagnostics'!AC1884)</f>
        <v>For CH4, problem with peak integration. Remove from analysis?</v>
      </c>
    </row>
    <row r="1885" spans="1:29" x14ac:dyDescent="0.25">
      <c r="A1885" t="str">
        <f t="shared" si="61"/>
        <v>Dec</v>
      </c>
      <c r="B1885">
        <f t="shared" si="62"/>
        <v>1884</v>
      </c>
      <c r="C1885" t="s">
        <v>3009</v>
      </c>
      <c r="D1885">
        <v>45</v>
      </c>
      <c r="E1885" s="98">
        <v>0</v>
      </c>
      <c r="F1885" s="98" t="s">
        <v>526</v>
      </c>
      <c r="G1885" s="99">
        <v>0</v>
      </c>
      <c r="H1885" s="98" t="s">
        <v>526</v>
      </c>
      <c r="I1885" s="98">
        <v>0</v>
      </c>
      <c r="J1885" s="98" t="s">
        <v>526</v>
      </c>
      <c r="K1885" s="99">
        <v>0</v>
      </c>
      <c r="L1885" s="98" t="s">
        <v>526</v>
      </c>
      <c r="M1885" s="98">
        <v>1.1037349999999999</v>
      </c>
      <c r="N1885" s="98">
        <v>-1.57735576624712</v>
      </c>
      <c r="O1885" s="99">
        <v>0.95000000000000295</v>
      </c>
      <c r="P1885" s="98">
        <v>3.9390151846934902</v>
      </c>
      <c r="Q1885" s="98">
        <v>1.10311</v>
      </c>
      <c r="R1885" s="98">
        <v>-0.39710323562720201</v>
      </c>
      <c r="S1885" s="99">
        <v>0.7</v>
      </c>
      <c r="T1885" s="98">
        <v>0.60352520210624105</v>
      </c>
      <c r="U1885" s="98">
        <v>0.431535000000001</v>
      </c>
      <c r="V1885" s="98">
        <v>-0.172917067034141</v>
      </c>
      <c r="W1885" s="99">
        <v>0.95000000000000295</v>
      </c>
      <c r="X1885" s="98">
        <v>0.42947824556966602</v>
      </c>
      <c r="Y1885" s="98">
        <v>0.43541000000000002</v>
      </c>
      <c r="Z1885" s="98">
        <v>-0.52610284426768805</v>
      </c>
      <c r="AA1885" s="99">
        <v>0.69999999999999896</v>
      </c>
      <c r="AB1885" s="98">
        <v>0.79850982236159396</v>
      </c>
      <c r="AC1885" t="str">
        <f>IF('Regression diagnostics'!AC1885="","",'Regression diagnostics'!AC1885)</f>
        <v>For CH4, remove this point because T0 and T30 were removed from analysis</v>
      </c>
    </row>
    <row r="1886" spans="1:29" x14ac:dyDescent="0.25">
      <c r="A1886" t="str">
        <f t="shared" si="61"/>
        <v>Dec</v>
      </c>
      <c r="B1886">
        <f t="shared" si="62"/>
        <v>1885</v>
      </c>
      <c r="C1886" t="s">
        <v>3010</v>
      </c>
      <c r="D1886">
        <v>0</v>
      </c>
      <c r="E1886" s="98">
        <v>0.90808500000000403</v>
      </c>
      <c r="F1886" s="98">
        <v>-2.2150224108797798</v>
      </c>
      <c r="G1886" s="99">
        <v>0.95000000000000595</v>
      </c>
      <c r="H1886" s="98">
        <v>5.5279755740120704</v>
      </c>
      <c r="I1886" s="98">
        <v>0.90691000000000199</v>
      </c>
      <c r="J1886" s="98">
        <v>-0.70820395533102698</v>
      </c>
      <c r="K1886" s="99">
        <v>0.7</v>
      </c>
      <c r="L1886" s="98">
        <v>1.0748216113017499</v>
      </c>
      <c r="M1886" s="98">
        <v>0.21545500000000101</v>
      </c>
      <c r="N1886" s="98">
        <v>-0.97369431384748095</v>
      </c>
      <c r="O1886" s="99">
        <v>0.94999999999999796</v>
      </c>
      <c r="P1886" s="98">
        <v>2.4276242131722499</v>
      </c>
      <c r="Q1886" s="98">
        <v>0.22503000000000001</v>
      </c>
      <c r="R1886" s="98">
        <v>-1.0674729390145301</v>
      </c>
      <c r="S1886" s="99">
        <v>0.7</v>
      </c>
      <c r="T1886" s="98">
        <v>1.6231887475495399</v>
      </c>
      <c r="U1886" s="98">
        <v>0.36368500000000098</v>
      </c>
      <c r="V1886" s="98">
        <v>-0.56776706262292198</v>
      </c>
      <c r="W1886" s="99">
        <v>0.95</v>
      </c>
      <c r="X1886" s="98">
        <v>1.41063509890613</v>
      </c>
      <c r="Y1886" s="98">
        <v>0.36720999999999998</v>
      </c>
      <c r="Z1886" s="98">
        <v>-0.65442061116226802</v>
      </c>
      <c r="AA1886" s="99">
        <v>0.69999999999999796</v>
      </c>
      <c r="AB1886" s="98">
        <v>0.993350931926826</v>
      </c>
      <c r="AC1886" t="str">
        <f>IF('Regression diagnostics'!AC1886="","",'Regression diagnostics'!AC1886)</f>
        <v/>
      </c>
    </row>
    <row r="1887" spans="1:29" x14ac:dyDescent="0.25">
      <c r="A1887" t="str">
        <f t="shared" si="61"/>
        <v>Dec</v>
      </c>
      <c r="B1887">
        <f t="shared" si="62"/>
        <v>1886</v>
      </c>
      <c r="C1887" t="s">
        <v>3010</v>
      </c>
      <c r="D1887">
        <v>15</v>
      </c>
      <c r="E1887" s="98">
        <v>0.88914499999999896</v>
      </c>
      <c r="F1887" s="98">
        <v>2.2150224108788601</v>
      </c>
      <c r="G1887" s="99">
        <v>0.55000000000000004</v>
      </c>
      <c r="H1887" s="98">
        <v>1.4020529088282401</v>
      </c>
      <c r="I1887" s="98">
        <v>0.890320000000001</v>
      </c>
      <c r="J1887" s="98">
        <v>1.50791251324691</v>
      </c>
      <c r="K1887" s="99">
        <v>0.3</v>
      </c>
      <c r="L1887" s="98">
        <v>0.981700147002178</v>
      </c>
      <c r="M1887" s="98">
        <v>0.47413499999999897</v>
      </c>
      <c r="N1887" s="98">
        <v>0.97369431384718697</v>
      </c>
      <c r="O1887" s="99">
        <v>0.54999999999999205</v>
      </c>
      <c r="P1887" s="98">
        <v>0.61571501973015696</v>
      </c>
      <c r="Q1887" s="98">
        <v>0.46455999999999997</v>
      </c>
      <c r="R1887" s="98">
        <v>1.0614790819875199</v>
      </c>
      <c r="S1887" s="99">
        <v>0.3</v>
      </c>
      <c r="T1887" s="98">
        <v>0.69174167482183002</v>
      </c>
      <c r="U1887" s="98">
        <v>0.39094499999999899</v>
      </c>
      <c r="V1887" s="98">
        <v>0.56776706262266596</v>
      </c>
      <c r="W1887" s="99">
        <v>0.55000000000000404</v>
      </c>
      <c r="X1887" s="98">
        <v>0.357777457088367</v>
      </c>
      <c r="Y1887" s="98">
        <v>0.38741999999999999</v>
      </c>
      <c r="Z1887" s="98">
        <v>0.74686923434589902</v>
      </c>
      <c r="AA1887" s="99">
        <v>0.3</v>
      </c>
      <c r="AB1887" s="98">
        <v>0.48589722071392299</v>
      </c>
      <c r="AC1887" t="str">
        <f>IF('Regression diagnostics'!AC1887="","",'Regression diagnostics'!AC1887)</f>
        <v/>
      </c>
    </row>
    <row r="1888" spans="1:29" x14ac:dyDescent="0.25">
      <c r="A1888" t="str">
        <f t="shared" si="61"/>
        <v>Dec</v>
      </c>
      <c r="B1888">
        <f t="shared" si="62"/>
        <v>1887</v>
      </c>
      <c r="C1888" t="s">
        <v>3010</v>
      </c>
      <c r="D1888">
        <v>30</v>
      </c>
      <c r="E1888" s="98">
        <v>0.87255499999999797</v>
      </c>
      <c r="F1888" s="98">
        <v>-2.2150224108786101</v>
      </c>
      <c r="G1888" s="99">
        <v>0.55000000000000304</v>
      </c>
      <c r="H1888" s="98">
        <v>1.40205290882809</v>
      </c>
      <c r="I1888" s="98">
        <v>0.87373000000000001</v>
      </c>
      <c r="J1888" s="98">
        <v>-1.6249400695920999</v>
      </c>
      <c r="K1888" s="99">
        <v>0.3</v>
      </c>
      <c r="L1888" s="98">
        <v>1.05809144184119</v>
      </c>
      <c r="M1888" s="98">
        <v>0.71366499999999899</v>
      </c>
      <c r="N1888" s="98">
        <v>-0.97369431384703398</v>
      </c>
      <c r="O1888" s="99">
        <v>0.54999999999999505</v>
      </c>
      <c r="P1888" s="98">
        <v>0.61571501973006404</v>
      </c>
      <c r="Q1888" s="98">
        <v>0.70408999999999999</v>
      </c>
      <c r="R1888" s="98">
        <v>-2.64829302532587E-2</v>
      </c>
      <c r="S1888" s="99">
        <v>0.3</v>
      </c>
      <c r="T1888" s="98">
        <v>1.7248290280241899E-2</v>
      </c>
      <c r="U1888" s="98">
        <v>0.41115499999999899</v>
      </c>
      <c r="V1888" s="98">
        <v>-0.56776706262255405</v>
      </c>
      <c r="W1888" s="99">
        <v>0.55000000000000204</v>
      </c>
      <c r="X1888" s="98">
        <v>0.357777457088295</v>
      </c>
      <c r="Y1888" s="98">
        <v>0.40762999999999999</v>
      </c>
      <c r="Z1888" s="98">
        <v>-0.20848190283891399</v>
      </c>
      <c r="AA1888" s="99">
        <v>0.3</v>
      </c>
      <c r="AB1888" s="98">
        <v>0.13559559020688999</v>
      </c>
      <c r="AC1888" t="str">
        <f>IF('Regression diagnostics'!AC1888="","",'Regression diagnostics'!AC1888)</f>
        <v/>
      </c>
    </row>
    <row r="1889" spans="1:29" x14ac:dyDescent="0.25">
      <c r="A1889" t="str">
        <f t="shared" si="61"/>
        <v>Dec</v>
      </c>
      <c r="B1889">
        <f t="shared" si="62"/>
        <v>1888</v>
      </c>
      <c r="C1889" t="s">
        <v>3010</v>
      </c>
      <c r="D1889">
        <v>45</v>
      </c>
      <c r="E1889" s="98">
        <v>0.85831500000000205</v>
      </c>
      <c r="F1889" s="98">
        <v>2.2150224108783099</v>
      </c>
      <c r="G1889" s="99">
        <v>0.94999999999999896</v>
      </c>
      <c r="H1889" s="98">
        <v>5.5279755740079501</v>
      </c>
      <c r="I1889" s="98">
        <v>0.85714000000000001</v>
      </c>
      <c r="J1889" s="98">
        <v>0.88696650044667902</v>
      </c>
      <c r="K1889" s="99">
        <v>0.7</v>
      </c>
      <c r="L1889" s="98">
        <v>1.3463246702513301</v>
      </c>
      <c r="M1889" s="98">
        <v>0.93404500000000101</v>
      </c>
      <c r="N1889" s="98">
        <v>0.97369431384671601</v>
      </c>
      <c r="O1889" s="99">
        <v>0.94999999999999196</v>
      </c>
      <c r="P1889" s="98">
        <v>2.4276242131701999</v>
      </c>
      <c r="Q1889" s="98">
        <v>0.94362000000000001</v>
      </c>
      <c r="R1889" s="98">
        <v>-0.51350979742228897</v>
      </c>
      <c r="S1889" s="99">
        <v>0.7</v>
      </c>
      <c r="T1889" s="98">
        <v>0.78048485095404596</v>
      </c>
      <c r="U1889" s="98">
        <v>0.424315000000001</v>
      </c>
      <c r="V1889" s="98">
        <v>0.56776706262232102</v>
      </c>
      <c r="W1889" s="99">
        <v>0.95000000000000295</v>
      </c>
      <c r="X1889" s="98">
        <v>1.4106350989046801</v>
      </c>
      <c r="Y1889" s="98">
        <v>0.42784</v>
      </c>
      <c r="Z1889" s="98">
        <v>-0.16797962211654199</v>
      </c>
      <c r="AA1889" s="99">
        <v>0.69999999999999896</v>
      </c>
      <c r="AB1889" s="98">
        <v>0.25492178699475798</v>
      </c>
      <c r="AC1889" t="str">
        <f>IF('Regression diagnostics'!AC1889="","",'Regression diagnostics'!AC1889)</f>
        <v/>
      </c>
    </row>
    <row r="1890" spans="1:29" x14ac:dyDescent="0.25">
      <c r="A1890" t="str">
        <f t="shared" si="61"/>
        <v>Dec</v>
      </c>
      <c r="B1890">
        <f t="shared" si="62"/>
        <v>1889</v>
      </c>
      <c r="C1890" t="s">
        <v>3011</v>
      </c>
      <c r="D1890">
        <v>0</v>
      </c>
      <c r="E1890" s="98">
        <v>0.89599000000000295</v>
      </c>
      <c r="F1890" s="98">
        <v>-1.32880219021779</v>
      </c>
      <c r="G1890" s="99">
        <v>0.95</v>
      </c>
      <c r="H1890" s="98">
        <v>3.3052122819004399</v>
      </c>
      <c r="I1890" s="98">
        <v>0.88369000000000097</v>
      </c>
      <c r="J1890" s="98">
        <v>0.45717570048742001</v>
      </c>
      <c r="K1890" s="99">
        <v>0.7</v>
      </c>
      <c r="L1890" s="98">
        <v>0.69373720274917205</v>
      </c>
      <c r="M1890" s="98">
        <v>0.222805000000001</v>
      </c>
      <c r="N1890" s="98">
        <v>-0.78505010997250901</v>
      </c>
      <c r="O1890" s="99">
        <v>0.95</v>
      </c>
      <c r="P1890" s="98">
        <v>1.95661720404676</v>
      </c>
      <c r="Q1890" s="98">
        <v>0.22842999999999999</v>
      </c>
      <c r="R1890" s="98">
        <v>-0.687706850888676</v>
      </c>
      <c r="S1890" s="99">
        <v>0.7</v>
      </c>
      <c r="T1890" s="98">
        <v>1.04536030259924</v>
      </c>
      <c r="U1890" s="98">
        <v>0.371305000000001</v>
      </c>
      <c r="V1890" s="98">
        <v>-5.5823620066179802E-2</v>
      </c>
      <c r="W1890" s="99">
        <v>0.94999999999999796</v>
      </c>
      <c r="X1890" s="98">
        <v>0.13864633089819001</v>
      </c>
      <c r="Y1890" s="98">
        <v>0.37358000000000002</v>
      </c>
      <c r="Z1890" s="98">
        <v>-0.289298238089509</v>
      </c>
      <c r="AA1890" s="99">
        <v>0.69999999999999796</v>
      </c>
      <c r="AB1890" s="98">
        <v>0.43904533517553301</v>
      </c>
      <c r="AC1890" t="str">
        <f>IF('Regression diagnostics'!AC1890="","",'Regression diagnostics'!AC1890)</f>
        <v/>
      </c>
    </row>
    <row r="1891" spans="1:29" x14ac:dyDescent="0.25">
      <c r="A1891" t="str">
        <f t="shared" si="61"/>
        <v>Dec</v>
      </c>
      <c r="B1891">
        <f t="shared" si="62"/>
        <v>1890</v>
      </c>
      <c r="C1891" t="s">
        <v>3011</v>
      </c>
      <c r="D1891">
        <v>15</v>
      </c>
      <c r="E1891" s="98">
        <v>0.85682999999999898</v>
      </c>
      <c r="F1891" s="98">
        <v>1.32880219021726</v>
      </c>
      <c r="G1891" s="99">
        <v>0.54999999999999705</v>
      </c>
      <c r="H1891" s="98">
        <v>0.83829648523037703</v>
      </c>
      <c r="I1891" s="98">
        <v>0.86913000000000096</v>
      </c>
      <c r="J1891" s="98">
        <v>0.327179168164839</v>
      </c>
      <c r="K1891" s="99">
        <v>0.3</v>
      </c>
      <c r="L1891" s="98">
        <v>0.21276375039819001</v>
      </c>
      <c r="M1891" s="98">
        <v>0.55698499999999795</v>
      </c>
      <c r="N1891" s="98">
        <v>0.78505010997227798</v>
      </c>
      <c r="O1891" s="99">
        <v>0.54999999999999105</v>
      </c>
      <c r="P1891" s="98">
        <v>0.496254154105569</v>
      </c>
      <c r="Q1891" s="98">
        <v>0.55135999999999996</v>
      </c>
      <c r="R1891" s="98">
        <v>0.74260298301980598</v>
      </c>
      <c r="S1891" s="99">
        <v>0.3</v>
      </c>
      <c r="T1891" s="98">
        <v>0.48379364806023101</v>
      </c>
      <c r="U1891" s="98">
        <v>0.40518499999999902</v>
      </c>
      <c r="V1891" s="98">
        <v>5.58236200660953E-2</v>
      </c>
      <c r="W1891" s="99">
        <v>0.55000000000000104</v>
      </c>
      <c r="X1891" s="98">
        <v>3.51646798961689E-2</v>
      </c>
      <c r="Y1891" s="98">
        <v>0.40290999999999999</v>
      </c>
      <c r="Z1891" s="98">
        <v>0.220700622419193</v>
      </c>
      <c r="AA1891" s="99">
        <v>0.3</v>
      </c>
      <c r="AB1891" s="98">
        <v>0.14354299766894399</v>
      </c>
      <c r="AC1891" t="str">
        <f>IF('Regression diagnostics'!AC1891="","",'Regression diagnostics'!AC1891)</f>
        <v/>
      </c>
    </row>
    <row r="1892" spans="1:29" x14ac:dyDescent="0.25">
      <c r="A1892" t="str">
        <f t="shared" si="61"/>
        <v>Dec</v>
      </c>
      <c r="B1892">
        <f t="shared" si="62"/>
        <v>1891</v>
      </c>
      <c r="C1892" t="s">
        <v>3011</v>
      </c>
      <c r="D1892">
        <v>30</v>
      </c>
      <c r="E1892" s="98">
        <v>0.84226999999999896</v>
      </c>
      <c r="F1892" s="98">
        <v>-1.3288021902171201</v>
      </c>
      <c r="G1892" s="99">
        <v>0.55000000000000004</v>
      </c>
      <c r="H1892" s="98">
        <v>0.83829648523029399</v>
      </c>
      <c r="I1892" s="98">
        <v>0.85457000000000105</v>
      </c>
      <c r="J1892" s="98">
        <v>-1.5522335877777</v>
      </c>
      <c r="K1892" s="99">
        <v>0.3</v>
      </c>
      <c r="L1892" s="98">
        <v>1.0106261724572301</v>
      </c>
      <c r="M1892" s="98">
        <v>0.879914999999998</v>
      </c>
      <c r="N1892" s="98">
        <v>-0.78505010997195801</v>
      </c>
      <c r="O1892" s="99">
        <v>0.54999999999999405</v>
      </c>
      <c r="P1892" s="98">
        <v>0.49625415410536899</v>
      </c>
      <c r="Q1892" s="98">
        <v>0.87429000000000001</v>
      </c>
      <c r="R1892" s="98">
        <v>-0.13457652312367399</v>
      </c>
      <c r="S1892" s="99">
        <v>0.3</v>
      </c>
      <c r="T1892" s="98">
        <v>8.7650262483896305E-2</v>
      </c>
      <c r="U1892" s="98">
        <v>0.43451499999999899</v>
      </c>
      <c r="V1892" s="98">
        <v>-5.5823620065953997E-2</v>
      </c>
      <c r="W1892" s="99">
        <v>0.54999999999999805</v>
      </c>
      <c r="X1892" s="98">
        <v>3.5164679896079701E-2</v>
      </c>
      <c r="Y1892" s="98">
        <v>0.43224000000000001</v>
      </c>
      <c r="Z1892" s="98">
        <v>0.126769215645605</v>
      </c>
      <c r="AA1892" s="99">
        <v>0.3</v>
      </c>
      <c r="AB1892" s="98">
        <v>8.2448826149520094E-2</v>
      </c>
      <c r="AC1892" t="str">
        <f>IF('Regression diagnostics'!AC1892="","",'Regression diagnostics'!AC1892)</f>
        <v/>
      </c>
    </row>
    <row r="1893" spans="1:29" x14ac:dyDescent="0.25">
      <c r="A1893" t="str">
        <f t="shared" si="61"/>
        <v>Dec</v>
      </c>
      <c r="B1893">
        <f t="shared" si="62"/>
        <v>1892</v>
      </c>
      <c r="C1893" t="s">
        <v>3011</v>
      </c>
      <c r="D1893">
        <v>45</v>
      </c>
      <c r="E1893" s="98">
        <v>0.85231000000000201</v>
      </c>
      <c r="F1893" s="98">
        <v>1.3288021902167499</v>
      </c>
      <c r="G1893" s="99">
        <v>0.94999999999999196</v>
      </c>
      <c r="H1893" s="98">
        <v>3.3052122818975702</v>
      </c>
      <c r="I1893" s="98">
        <v>0.84001000000000003</v>
      </c>
      <c r="J1893" s="98">
        <v>1.41412583561776</v>
      </c>
      <c r="K1893" s="99">
        <v>0.7</v>
      </c>
      <c r="L1893" s="98">
        <v>2.1478573102573901</v>
      </c>
      <c r="M1893" s="98">
        <v>1.191595</v>
      </c>
      <c r="N1893" s="98">
        <v>0.78505010997158198</v>
      </c>
      <c r="O1893" s="99">
        <v>0.94999999999999896</v>
      </c>
      <c r="P1893" s="98">
        <v>1.9566172040444301</v>
      </c>
      <c r="Q1893" s="98">
        <v>1.19722</v>
      </c>
      <c r="R1893" s="98">
        <v>-0.241068908114665</v>
      </c>
      <c r="S1893" s="99">
        <v>0.70000000000000095</v>
      </c>
      <c r="T1893" s="98">
        <v>0.36636237705559299</v>
      </c>
      <c r="U1893" s="98">
        <v>0.45929500000000201</v>
      </c>
      <c r="V1893" s="98">
        <v>5.5823620065606101E-2</v>
      </c>
      <c r="W1893" s="99">
        <v>0.94999999999999896</v>
      </c>
      <c r="X1893" s="98">
        <v>0.13864633089676701</v>
      </c>
      <c r="Y1893" s="98">
        <v>0.46157000000000098</v>
      </c>
      <c r="Z1893" s="98">
        <v>-0.24147070679254901</v>
      </c>
      <c r="AA1893" s="99">
        <v>0.69999999999999896</v>
      </c>
      <c r="AB1893" s="98">
        <v>0.36645612118973803</v>
      </c>
      <c r="AC1893" t="str">
        <f>IF('Regression diagnostics'!AC1893="","",'Regression diagnostics'!AC1893)</f>
        <v/>
      </c>
    </row>
    <row r="1894" spans="1:29" x14ac:dyDescent="0.25">
      <c r="A1894" t="str">
        <f t="shared" si="61"/>
        <v>Dec</v>
      </c>
      <c r="B1894">
        <f t="shared" si="62"/>
        <v>1893</v>
      </c>
      <c r="C1894" t="s">
        <v>3012</v>
      </c>
      <c r="D1894">
        <v>0</v>
      </c>
      <c r="E1894" s="98">
        <v>0.83272500000000405</v>
      </c>
      <c r="F1894" s="98">
        <v>-0.491170920868223</v>
      </c>
      <c r="G1894" s="99">
        <v>0.95000000000000595</v>
      </c>
      <c r="H1894" s="98">
        <v>1.21975274500144</v>
      </c>
      <c r="I1894" s="98">
        <v>0.81700000000000195</v>
      </c>
      <c r="J1894" s="98">
        <v>1.0193268530003201</v>
      </c>
      <c r="K1894" s="99">
        <v>0.7</v>
      </c>
      <c r="L1894" s="98">
        <v>1.5474377210435699</v>
      </c>
      <c r="M1894" s="98">
        <v>0.21880000000000099</v>
      </c>
      <c r="N1894" s="98">
        <v>0.43533277817287402</v>
      </c>
      <c r="O1894" s="99">
        <v>0.95000000000000095</v>
      </c>
      <c r="P1894" s="98">
        <v>1.0845176394448099</v>
      </c>
      <c r="Q1894" s="98">
        <v>0.2135</v>
      </c>
      <c r="R1894" s="98">
        <v>0.561393347664213</v>
      </c>
      <c r="S1894" s="99">
        <v>0.70000000000000095</v>
      </c>
      <c r="T1894" s="98">
        <v>0.853285849483716</v>
      </c>
      <c r="U1894" s="98">
        <v>0.35559500000000099</v>
      </c>
      <c r="V1894" s="98">
        <v>0.62767533781499696</v>
      </c>
      <c r="W1894" s="99">
        <v>0.94999999999999796</v>
      </c>
      <c r="X1894" s="98">
        <v>1.559603288446</v>
      </c>
      <c r="Y1894" s="98">
        <v>0.35857</v>
      </c>
      <c r="Z1894" s="98">
        <v>-7.8157185290359601E-2</v>
      </c>
      <c r="AA1894" s="99">
        <v>0.69999999999999796</v>
      </c>
      <c r="AB1894" s="98">
        <v>0.118608003304804</v>
      </c>
      <c r="AC1894" t="str">
        <f>IF('Regression diagnostics'!AC1894="","",'Regression diagnostics'!AC1894)</f>
        <v/>
      </c>
    </row>
    <row r="1895" spans="1:29" x14ac:dyDescent="0.25">
      <c r="A1895" t="str">
        <f t="shared" si="61"/>
        <v>Dec</v>
      </c>
      <c r="B1895">
        <f t="shared" si="62"/>
        <v>1894</v>
      </c>
      <c r="C1895" t="s">
        <v>3012</v>
      </c>
      <c r="D1895">
        <v>15</v>
      </c>
      <c r="E1895" s="98">
        <v>0.80882499999999802</v>
      </c>
      <c r="F1895" s="98">
        <v>0.49117092086737701</v>
      </c>
      <c r="G1895" s="99">
        <v>0.54999999999999805</v>
      </c>
      <c r="H1895" s="98">
        <v>0.30936422588732199</v>
      </c>
      <c r="I1895" s="98">
        <v>0.824550000000001</v>
      </c>
      <c r="J1895" s="98">
        <v>-0.43574090128508403</v>
      </c>
      <c r="K1895" s="99">
        <v>0.3</v>
      </c>
      <c r="L1895" s="98">
        <v>0.28337338484142799</v>
      </c>
      <c r="M1895" s="98">
        <v>0.39700000000000002</v>
      </c>
      <c r="N1895" s="98">
        <v>-0.43533277817306398</v>
      </c>
      <c r="O1895" s="99">
        <v>0.54999999999999405</v>
      </c>
      <c r="P1895" s="98">
        <v>0.27506473042479701</v>
      </c>
      <c r="Q1895" s="98">
        <v>0.40229999999999999</v>
      </c>
      <c r="R1895" s="98">
        <v>-0.529658605065076</v>
      </c>
      <c r="S1895" s="99">
        <v>0.3</v>
      </c>
      <c r="T1895" s="98">
        <v>0.345015627659707</v>
      </c>
      <c r="U1895" s="98">
        <v>0.373414999999999</v>
      </c>
      <c r="V1895" s="98">
        <v>-0.62767533781533202</v>
      </c>
      <c r="W1895" s="99">
        <v>0.55000000000000304</v>
      </c>
      <c r="X1895" s="98">
        <v>0.39556005592099203</v>
      </c>
      <c r="Y1895" s="98">
        <v>0.37043999999999999</v>
      </c>
      <c r="Z1895" s="98">
        <v>-0.30088596966494602</v>
      </c>
      <c r="AA1895" s="99">
        <v>0.3</v>
      </c>
      <c r="AB1895" s="98">
        <v>0.19569979039673199</v>
      </c>
      <c r="AC1895" t="str">
        <f>IF('Regression diagnostics'!AC1895="","",'Regression diagnostics'!AC1895)</f>
        <v/>
      </c>
    </row>
    <row r="1896" spans="1:29" x14ac:dyDescent="0.25">
      <c r="A1896" t="str">
        <f t="shared" si="61"/>
        <v>Dec</v>
      </c>
      <c r="B1896">
        <f t="shared" si="62"/>
        <v>1895</v>
      </c>
      <c r="C1896" t="s">
        <v>3012</v>
      </c>
      <c r="D1896">
        <v>30</v>
      </c>
      <c r="E1896" s="98">
        <v>0.81637499999999796</v>
      </c>
      <c r="F1896" s="98">
        <v>-0.49117092086707398</v>
      </c>
      <c r="G1896" s="99">
        <v>0.55000000000000104</v>
      </c>
      <c r="H1896" s="98">
        <v>0.30936422588713303</v>
      </c>
      <c r="I1896" s="98">
        <v>0.83209999999999995</v>
      </c>
      <c r="J1896" s="98">
        <v>-1.1304363953337699</v>
      </c>
      <c r="K1896" s="99">
        <v>0.3</v>
      </c>
      <c r="L1896" s="98">
        <v>0.73556855320592696</v>
      </c>
      <c r="M1896" s="98">
        <v>0.58579999999999999</v>
      </c>
      <c r="N1896" s="98">
        <v>0.43533277817309202</v>
      </c>
      <c r="O1896" s="99">
        <v>0.54999999999999705</v>
      </c>
      <c r="P1896" s="98">
        <v>0.275064730424816</v>
      </c>
      <c r="Q1896" s="98">
        <v>0.59109999999999996</v>
      </c>
      <c r="R1896" s="98">
        <v>-4.3237437148175802E-2</v>
      </c>
      <c r="S1896" s="99">
        <v>0.3</v>
      </c>
      <c r="T1896" s="98">
        <v>2.8160490900690501E-2</v>
      </c>
      <c r="U1896" s="98">
        <v>0.38528499999999899</v>
      </c>
      <c r="V1896" s="98">
        <v>0.62767533781547802</v>
      </c>
      <c r="W1896" s="99">
        <v>0.55000000000000204</v>
      </c>
      <c r="X1896" s="98">
        <v>0.39556005592108301</v>
      </c>
      <c r="Y1896" s="98">
        <v>0.38230999999999998</v>
      </c>
      <c r="Z1896" s="98">
        <v>0.755269604057352</v>
      </c>
      <c r="AA1896" s="99">
        <v>0.3</v>
      </c>
      <c r="AB1896" s="98">
        <v>0.49136572749879598</v>
      </c>
      <c r="AC1896" t="str">
        <f>IF('Regression diagnostics'!AC1896="","",'Regression diagnostics'!AC1896)</f>
        <v/>
      </c>
    </row>
    <row r="1897" spans="1:29" x14ac:dyDescent="0.25">
      <c r="A1897" t="str">
        <f t="shared" si="61"/>
        <v>Dec</v>
      </c>
      <c r="B1897">
        <f t="shared" si="62"/>
        <v>1896</v>
      </c>
      <c r="C1897" t="s">
        <v>3012</v>
      </c>
      <c r="D1897">
        <v>45</v>
      </c>
      <c r="E1897" s="98">
        <v>0.85537500000000199</v>
      </c>
      <c r="F1897" s="98">
        <v>0.49117092086674002</v>
      </c>
      <c r="G1897" s="99">
        <v>0.94999999999999596</v>
      </c>
      <c r="H1897" s="98">
        <v>1.21975274499762</v>
      </c>
      <c r="I1897" s="98">
        <v>0.83965000000000001</v>
      </c>
      <c r="J1897" s="98">
        <v>1.37304848482524</v>
      </c>
      <c r="K1897" s="99">
        <v>0.7</v>
      </c>
      <c r="L1897" s="98">
        <v>2.0853420142181598</v>
      </c>
      <c r="M1897" s="98">
        <v>0.78520000000000001</v>
      </c>
      <c r="N1897" s="98">
        <v>-0.43533277817317201</v>
      </c>
      <c r="O1897" s="99">
        <v>0.94999999999999596</v>
      </c>
      <c r="P1897" s="98">
        <v>1.0845176394454801</v>
      </c>
      <c r="Q1897" s="98">
        <v>0.77990000000000004</v>
      </c>
      <c r="R1897" s="98">
        <v>0.31371981193000797</v>
      </c>
      <c r="S1897" s="99">
        <v>0.70000000000000095</v>
      </c>
      <c r="T1897" s="98">
        <v>0.47678287311717299</v>
      </c>
      <c r="U1897" s="98">
        <v>0.39120500000000102</v>
      </c>
      <c r="V1897" s="98">
        <v>-0.62767533781581797</v>
      </c>
      <c r="W1897" s="99">
        <v>0.95000000000000595</v>
      </c>
      <c r="X1897" s="98">
        <v>1.5596032884481801</v>
      </c>
      <c r="Y1897" s="98">
        <v>0.39417999999999997</v>
      </c>
      <c r="Z1897" s="98">
        <v>-0.61592528109390199</v>
      </c>
      <c r="AA1897" s="99">
        <v>0.69999999999999896</v>
      </c>
      <c r="AB1897" s="98">
        <v>0.93489342021145105</v>
      </c>
      <c r="AC1897" t="str">
        <f>IF('Regression diagnostics'!AC1897="","",'Regression diagnostics'!AC1897)</f>
        <v/>
      </c>
    </row>
    <row r="1898" spans="1:29" x14ac:dyDescent="0.25">
      <c r="A1898" t="str">
        <f t="shared" si="61"/>
        <v>Dec</v>
      </c>
      <c r="B1898">
        <f t="shared" si="62"/>
        <v>1897</v>
      </c>
      <c r="C1898" t="s">
        <v>3013</v>
      </c>
      <c r="D1898">
        <v>0</v>
      </c>
      <c r="E1898" s="98">
        <v>0.895540000000005</v>
      </c>
      <c r="F1898" s="98">
        <v>-1.3604906367257901</v>
      </c>
      <c r="G1898" s="99">
        <v>0.95000000000000395</v>
      </c>
      <c r="H1898" s="98">
        <v>3.3843383075821798</v>
      </c>
      <c r="I1898" s="98">
        <v>0.89984000000000097</v>
      </c>
      <c r="J1898" s="98">
        <v>-0.81698286576312296</v>
      </c>
      <c r="K1898" s="99">
        <v>0.7</v>
      </c>
      <c r="L1898" s="98">
        <v>1.2400195749851799</v>
      </c>
      <c r="M1898" s="98">
        <v>0.218310000000001</v>
      </c>
      <c r="N1898" s="98">
        <v>0.25829744838248198</v>
      </c>
      <c r="O1898" s="99">
        <v>0.95000000000000595</v>
      </c>
      <c r="P1898" s="98">
        <v>0.64339813945883695</v>
      </c>
      <c r="Q1898" s="98">
        <v>0.22470999999999999</v>
      </c>
      <c r="R1898" s="98">
        <v>-0.454893727298538</v>
      </c>
      <c r="S1898" s="99">
        <v>0.70000000000000095</v>
      </c>
      <c r="T1898" s="98">
        <v>0.69137388090361396</v>
      </c>
      <c r="U1898" s="98">
        <v>0.37197000000000102</v>
      </c>
      <c r="V1898" s="98">
        <v>6.2631378610423893E-2</v>
      </c>
      <c r="W1898" s="99">
        <v>0.95000000000000195</v>
      </c>
      <c r="X1898" s="98">
        <v>0.155554559411264</v>
      </c>
      <c r="Y1898" s="98">
        <v>0.37552000000000002</v>
      </c>
      <c r="Z1898" s="98">
        <v>-0.38728635099088599</v>
      </c>
      <c r="AA1898" s="99">
        <v>0.69999999999999896</v>
      </c>
      <c r="AB1898" s="98">
        <v>0.58777562881443501</v>
      </c>
      <c r="AC1898" t="str">
        <f>IF('Regression diagnostics'!AC1898="","",'Regression diagnostics'!AC1898)</f>
        <v/>
      </c>
    </row>
    <row r="1899" spans="1:29" x14ac:dyDescent="0.25">
      <c r="A1899" t="str">
        <f t="shared" ref="A1899:A1962" si="63">A1898</f>
        <v>Dec</v>
      </c>
      <c r="B1899">
        <f t="shared" si="62"/>
        <v>1898</v>
      </c>
      <c r="C1899" t="s">
        <v>3013</v>
      </c>
      <c r="D1899">
        <v>15</v>
      </c>
      <c r="E1899" s="98">
        <v>0.88267999999999702</v>
      </c>
      <c r="F1899" s="98">
        <v>1.3604906367249601</v>
      </c>
      <c r="G1899" s="99">
        <v>0.54999999999999905</v>
      </c>
      <c r="H1899" s="98">
        <v>0.85836511125533399</v>
      </c>
      <c r="I1899" s="98">
        <v>0.87838000000000105</v>
      </c>
      <c r="J1899" s="98">
        <v>1.1762514386688401</v>
      </c>
      <c r="K1899" s="99">
        <v>0.3</v>
      </c>
      <c r="L1899" s="98">
        <v>0.76542232998569104</v>
      </c>
      <c r="M1899" s="98">
        <v>0.441769999999999</v>
      </c>
      <c r="N1899" s="98">
        <v>-0.25829744838263702</v>
      </c>
      <c r="O1899" s="99">
        <v>0.54999999999999205</v>
      </c>
      <c r="P1899" s="98">
        <v>0.16318419299909301</v>
      </c>
      <c r="Q1899" s="98">
        <v>0.43536999999999998</v>
      </c>
      <c r="R1899" s="98">
        <v>0.20159455070332499</v>
      </c>
      <c r="S1899" s="99">
        <v>0.3</v>
      </c>
      <c r="T1899" s="98">
        <v>0.13130091561169099</v>
      </c>
      <c r="U1899" s="98">
        <v>0.40928999999999999</v>
      </c>
      <c r="V1899" s="98">
        <v>-6.2631378610634697E-2</v>
      </c>
      <c r="W1899" s="99">
        <v>0.55000000000000504</v>
      </c>
      <c r="X1899" s="98">
        <v>3.9453090843997098E-2</v>
      </c>
      <c r="Y1899" s="98">
        <v>0.40573999999999999</v>
      </c>
      <c r="Z1899" s="98">
        <v>0.21840961249785901</v>
      </c>
      <c r="AA1899" s="99">
        <v>0.3</v>
      </c>
      <c r="AB1899" s="98">
        <v>0.142052853511412</v>
      </c>
      <c r="AC1899" t="str">
        <f>IF('Regression diagnostics'!AC1899="","",'Regression diagnostics'!AC1899)</f>
        <v/>
      </c>
    </row>
    <row r="1900" spans="1:29" x14ac:dyDescent="0.25">
      <c r="A1900" t="str">
        <f t="shared" si="63"/>
        <v>Dec</v>
      </c>
      <c r="B1900">
        <f t="shared" si="62"/>
        <v>1899</v>
      </c>
      <c r="C1900" t="s">
        <v>3013</v>
      </c>
      <c r="D1900">
        <v>30</v>
      </c>
      <c r="E1900" s="98">
        <v>0.86121999999999699</v>
      </c>
      <c r="F1900" s="98">
        <v>-1.36049063672453</v>
      </c>
      <c r="G1900" s="99">
        <v>0.55000000000000104</v>
      </c>
      <c r="H1900" s="98">
        <v>0.85836511125506698</v>
      </c>
      <c r="I1900" s="98">
        <v>0.85692000000000002</v>
      </c>
      <c r="J1900" s="98">
        <v>-0.74798038140586598</v>
      </c>
      <c r="K1900" s="99">
        <v>0.3</v>
      </c>
      <c r="L1900" s="98">
        <v>0.48652434066393302</v>
      </c>
      <c r="M1900" s="98">
        <v>0.65242999999999995</v>
      </c>
      <c r="N1900" s="98">
        <v>0.258297448382729</v>
      </c>
      <c r="O1900" s="99">
        <v>0.54999999999999505</v>
      </c>
      <c r="P1900" s="98">
        <v>0.16318419299915199</v>
      </c>
      <c r="Q1900" s="98">
        <v>0.64602999999999999</v>
      </c>
      <c r="R1900" s="98">
        <v>0.49020444366735</v>
      </c>
      <c r="S1900" s="99">
        <v>0.3</v>
      </c>
      <c r="T1900" s="98">
        <v>0.31930885244639001</v>
      </c>
      <c r="U1900" s="98">
        <v>0.43951000000000001</v>
      </c>
      <c r="V1900" s="98">
        <v>6.2631378610655E-2</v>
      </c>
      <c r="W1900" s="99">
        <v>0.55000000000000704</v>
      </c>
      <c r="X1900" s="98">
        <v>3.9453090844010101E-2</v>
      </c>
      <c r="Y1900" s="98">
        <v>0.43596000000000001</v>
      </c>
      <c r="Z1900" s="98">
        <v>0.32379606887795298</v>
      </c>
      <c r="AA1900" s="99">
        <v>0.3</v>
      </c>
      <c r="AB1900" s="98">
        <v>0.21060244408593101</v>
      </c>
      <c r="AC1900" t="str">
        <f>IF('Regression diagnostics'!AC1900="","",'Regression diagnostics'!AC1900)</f>
        <v/>
      </c>
    </row>
    <row r="1901" spans="1:29" x14ac:dyDescent="0.25">
      <c r="A1901" t="str">
        <f t="shared" si="63"/>
        <v>Dec</v>
      </c>
      <c r="B1901">
        <f t="shared" si="62"/>
        <v>1900</v>
      </c>
      <c r="C1901" t="s">
        <v>3013</v>
      </c>
      <c r="D1901">
        <v>45</v>
      </c>
      <c r="E1901" s="98">
        <v>0.83116000000000301</v>
      </c>
      <c r="F1901" s="98">
        <v>1.3604906367241001</v>
      </c>
      <c r="G1901" s="99">
        <v>0.94999999999999596</v>
      </c>
      <c r="H1901" s="98">
        <v>3.3843383075776701</v>
      </c>
      <c r="I1901" s="98">
        <v>0.83545999999999998</v>
      </c>
      <c r="J1901" s="98">
        <v>0.16278801980756799</v>
      </c>
      <c r="K1901" s="99">
        <v>0.70000000000000095</v>
      </c>
      <c r="L1901" s="98">
        <v>0.24699775069843599</v>
      </c>
      <c r="M1901" s="98">
        <v>0.85029000000000099</v>
      </c>
      <c r="N1901" s="98">
        <v>-0.25829744838295599</v>
      </c>
      <c r="O1901" s="99">
        <v>0.94999999999999596</v>
      </c>
      <c r="P1901" s="98">
        <v>0.64339813945995195</v>
      </c>
      <c r="Q1901" s="98">
        <v>0.85668999999999995</v>
      </c>
      <c r="R1901" s="98">
        <v>-0.60184669183417205</v>
      </c>
      <c r="S1901" s="99">
        <v>0.70000000000000095</v>
      </c>
      <c r="T1901" s="98">
        <v>0.91479484373755204</v>
      </c>
      <c r="U1901" s="98">
        <v>0.46263000000000098</v>
      </c>
      <c r="V1901" s="98">
        <v>-6.26313786109082E-2</v>
      </c>
      <c r="W1901" s="99">
        <v>0.95000000000000295</v>
      </c>
      <c r="X1901" s="98">
        <v>0.15555455941246801</v>
      </c>
      <c r="Y1901" s="98">
        <v>0.46617999999999998</v>
      </c>
      <c r="Z1901" s="98">
        <v>-0.44094650805589702</v>
      </c>
      <c r="AA1901" s="99">
        <v>0.69999999999999896</v>
      </c>
      <c r="AB1901" s="98">
        <v>0.66923074784601599</v>
      </c>
      <c r="AC1901" t="str">
        <f>IF('Regression diagnostics'!AC1901="","",'Regression diagnostics'!AC1901)</f>
        <v/>
      </c>
    </row>
    <row r="1902" spans="1:29" x14ac:dyDescent="0.25">
      <c r="A1902" t="str">
        <f t="shared" si="63"/>
        <v>Dec</v>
      </c>
      <c r="B1902">
        <f t="shared" si="62"/>
        <v>1901</v>
      </c>
      <c r="C1902" t="s">
        <v>3014</v>
      </c>
      <c r="D1902">
        <v>0</v>
      </c>
      <c r="E1902" s="98">
        <v>0.85506500000000496</v>
      </c>
      <c r="F1902" s="98">
        <v>-1.55590272352256</v>
      </c>
      <c r="G1902" s="99">
        <v>0.95000000000000195</v>
      </c>
      <c r="H1902" s="98">
        <v>3.87278078928431</v>
      </c>
      <c r="I1902" s="98">
        <v>0.85249000000000097</v>
      </c>
      <c r="J1902" s="98">
        <v>-0.36437131536369399</v>
      </c>
      <c r="K1902" s="99">
        <v>0.7</v>
      </c>
      <c r="L1902" s="98">
        <v>0.55289005390668899</v>
      </c>
      <c r="M1902" s="98">
        <v>0.21271499999999999</v>
      </c>
      <c r="N1902" s="98">
        <v>-0.904041069339523</v>
      </c>
      <c r="O1902" s="99">
        <v>0.94999999999999896</v>
      </c>
      <c r="P1902" s="98">
        <v>2.2536564360939799</v>
      </c>
      <c r="Q1902" s="98">
        <v>0.21939</v>
      </c>
      <c r="R1902" s="98">
        <v>-0.80824130494600999</v>
      </c>
      <c r="S1902" s="99">
        <v>0.7</v>
      </c>
      <c r="T1902" s="98">
        <v>1.22869509584337</v>
      </c>
      <c r="U1902" s="98">
        <v>0.35952500000000198</v>
      </c>
      <c r="V1902" s="98">
        <v>-0.633121544651575</v>
      </c>
      <c r="W1902" s="99">
        <v>0.94999999999999896</v>
      </c>
      <c r="X1902" s="98">
        <v>1.5731476509342499</v>
      </c>
      <c r="Y1902" s="98">
        <v>0.36030000000000001</v>
      </c>
      <c r="Z1902" s="98">
        <v>-0.36162279761197402</v>
      </c>
      <c r="AA1902" s="99">
        <v>0.69999999999999796</v>
      </c>
      <c r="AB1902" s="98">
        <v>0.548820851112098</v>
      </c>
      <c r="AC1902" t="str">
        <f>IF('Regression diagnostics'!AC1902="","",'Regression diagnostics'!AC1902)</f>
        <v/>
      </c>
    </row>
    <row r="1903" spans="1:29" x14ac:dyDescent="0.25">
      <c r="A1903" t="str">
        <f t="shared" si="63"/>
        <v>Dec</v>
      </c>
      <c r="B1903">
        <f t="shared" si="62"/>
        <v>1902</v>
      </c>
      <c r="C1903" t="s">
        <v>3014</v>
      </c>
      <c r="D1903">
        <v>15</v>
      </c>
      <c r="E1903" s="98">
        <v>0.84970499999999705</v>
      </c>
      <c r="F1903" s="98">
        <v>1.5559027235216201</v>
      </c>
      <c r="G1903" s="99">
        <v>0.54999999999999405</v>
      </c>
      <c r="H1903" s="98">
        <v>0.98224811202059903</v>
      </c>
      <c r="I1903" s="98">
        <v>0.85228000000000104</v>
      </c>
      <c r="J1903" s="98">
        <v>0.97207570206670102</v>
      </c>
      <c r="K1903" s="99">
        <v>0.3</v>
      </c>
      <c r="L1903" s="98">
        <v>0.63241434167835398</v>
      </c>
      <c r="M1903" s="98">
        <v>0.59135499999999996</v>
      </c>
      <c r="N1903" s="98">
        <v>0.90404106933945405</v>
      </c>
      <c r="O1903" s="99">
        <v>0.54999999999999405</v>
      </c>
      <c r="P1903" s="98">
        <v>0.57159180959134903</v>
      </c>
      <c r="Q1903" s="98">
        <v>0.58467999999999998</v>
      </c>
      <c r="R1903" s="98">
        <v>0.86582967889207096</v>
      </c>
      <c r="S1903" s="99">
        <v>0.3</v>
      </c>
      <c r="T1903" s="98">
        <v>0.56413154702562596</v>
      </c>
      <c r="U1903" s="98">
        <v>0.43522499999999897</v>
      </c>
      <c r="V1903" s="98">
        <v>0.63312154465119197</v>
      </c>
      <c r="W1903" s="99">
        <v>0.55000000000000404</v>
      </c>
      <c r="X1903" s="98">
        <v>0.39899529411409101</v>
      </c>
      <c r="Y1903" s="98">
        <v>0.43445</v>
      </c>
      <c r="Z1903" s="98">
        <v>0.59184422967081496</v>
      </c>
      <c r="AA1903" s="99">
        <v>0.3</v>
      </c>
      <c r="AB1903" s="98">
        <v>0.38499737631874398</v>
      </c>
      <c r="AC1903" t="str">
        <f>IF('Regression diagnostics'!AC1903="","",'Regression diagnostics'!AC1903)</f>
        <v/>
      </c>
    </row>
    <row r="1904" spans="1:29" x14ac:dyDescent="0.25">
      <c r="A1904" t="str">
        <f t="shared" si="63"/>
        <v>Dec</v>
      </c>
      <c r="B1904">
        <f t="shared" si="62"/>
        <v>1903</v>
      </c>
      <c r="C1904" t="s">
        <v>3014</v>
      </c>
      <c r="D1904">
        <v>30</v>
      </c>
      <c r="E1904" s="98">
        <v>0.849494999999996</v>
      </c>
      <c r="F1904" s="98">
        <v>-1.55590272352115</v>
      </c>
      <c r="G1904" s="99">
        <v>0.54999999999999805</v>
      </c>
      <c r="H1904" s="98">
        <v>0.98224811202030604</v>
      </c>
      <c r="I1904" s="98">
        <v>0.85206999999999999</v>
      </c>
      <c r="J1904" s="98">
        <v>-1.22854034682308</v>
      </c>
      <c r="K1904" s="99">
        <v>0.3</v>
      </c>
      <c r="L1904" s="98">
        <v>0.79950073937223798</v>
      </c>
      <c r="M1904" s="98">
        <v>0.95664499999999997</v>
      </c>
      <c r="N1904" s="98">
        <v>-0.90404106933941397</v>
      </c>
      <c r="O1904" s="99">
        <v>0.54999999999999705</v>
      </c>
      <c r="P1904" s="98">
        <v>0.57159180959132805</v>
      </c>
      <c r="Q1904" s="98">
        <v>0.94996999999999998</v>
      </c>
      <c r="R1904" s="98">
        <v>-0.14430494648202799</v>
      </c>
      <c r="S1904" s="99">
        <v>0.3</v>
      </c>
      <c r="T1904" s="98">
        <v>9.3986557614726393E-2</v>
      </c>
      <c r="U1904" s="98">
        <v>0.50937499999999902</v>
      </c>
      <c r="V1904" s="98">
        <v>-0.63312154465102599</v>
      </c>
      <c r="W1904" s="99">
        <v>0.55000000000000404</v>
      </c>
      <c r="X1904" s="98">
        <v>0.39899529411398699</v>
      </c>
      <c r="Y1904" s="98">
        <v>0.50860000000000005</v>
      </c>
      <c r="Z1904" s="98">
        <v>-0.47347538373671</v>
      </c>
      <c r="AA1904" s="99">
        <v>0.3</v>
      </c>
      <c r="AB1904" s="98">
        <v>0.30797657852975002</v>
      </c>
      <c r="AC1904" t="str">
        <f>IF('Regression diagnostics'!AC1904="","",'Regression diagnostics'!AC1904)</f>
        <v/>
      </c>
    </row>
    <row r="1905" spans="1:29" x14ac:dyDescent="0.25">
      <c r="A1905" t="str">
        <f t="shared" si="63"/>
        <v>Dec</v>
      </c>
      <c r="B1905">
        <f t="shared" si="62"/>
        <v>1904</v>
      </c>
      <c r="C1905" t="s">
        <v>3014</v>
      </c>
      <c r="D1905">
        <v>45</v>
      </c>
      <c r="E1905" s="98">
        <v>0.85443500000000305</v>
      </c>
      <c r="F1905" s="98">
        <v>1.5559027235207099</v>
      </c>
      <c r="G1905" s="99">
        <v>0.94999999999999896</v>
      </c>
      <c r="H1905" s="98">
        <v>3.87278078927956</v>
      </c>
      <c r="I1905" s="98">
        <v>0.85185999999999895</v>
      </c>
      <c r="J1905" s="98">
        <v>0.75612753125559196</v>
      </c>
      <c r="K1905" s="99">
        <v>0.7</v>
      </c>
      <c r="L1905" s="98">
        <v>1.1475958681107099</v>
      </c>
      <c r="M1905" s="98">
        <v>1.3085850000000001</v>
      </c>
      <c r="N1905" s="98">
        <v>0.90404106933902395</v>
      </c>
      <c r="O1905" s="99">
        <v>0.94999999999999196</v>
      </c>
      <c r="P1905" s="98">
        <v>2.2536564360925699</v>
      </c>
      <c r="Q1905" s="98">
        <v>1.3152600000000001</v>
      </c>
      <c r="R1905" s="98">
        <v>-0.29390592907131502</v>
      </c>
      <c r="S1905" s="99">
        <v>0.7</v>
      </c>
      <c r="T1905" s="98">
        <v>0.44666749550165002</v>
      </c>
      <c r="U1905" s="98">
        <v>0.58197500000000202</v>
      </c>
      <c r="V1905" s="98">
        <v>0.63312154465072401</v>
      </c>
      <c r="W1905" s="99">
        <v>0.95000000000000995</v>
      </c>
      <c r="X1905" s="98">
        <v>1.5731476509323099</v>
      </c>
      <c r="Y1905" s="98">
        <v>0.58274999999999999</v>
      </c>
      <c r="Z1905" s="98">
        <v>0.180811398805932</v>
      </c>
      <c r="AA1905" s="99">
        <v>0.69999999999999896</v>
      </c>
      <c r="AB1905" s="98">
        <v>0.27439565311112601</v>
      </c>
      <c r="AC1905" t="str">
        <f>IF('Regression diagnostics'!AC1905="","",'Regression diagnostics'!AC1905)</f>
        <v/>
      </c>
    </row>
    <row r="1906" spans="1:29" x14ac:dyDescent="0.25">
      <c r="A1906" t="str">
        <f t="shared" si="63"/>
        <v>Dec</v>
      </c>
      <c r="B1906">
        <f t="shared" si="62"/>
        <v>1905</v>
      </c>
      <c r="C1906" t="s">
        <v>3015</v>
      </c>
      <c r="D1906">
        <v>0</v>
      </c>
      <c r="E1906" s="98" t="s">
        <v>526</v>
      </c>
      <c r="F1906" s="98" t="s">
        <v>526</v>
      </c>
      <c r="G1906" s="99" t="s">
        <v>526</v>
      </c>
      <c r="H1906" s="98" t="s">
        <v>526</v>
      </c>
      <c r="I1906" s="98" t="s">
        <v>526</v>
      </c>
      <c r="J1906" s="98" t="s">
        <v>526</v>
      </c>
      <c r="K1906" s="99" t="s">
        <v>526</v>
      </c>
      <c r="L1906" s="98" t="s">
        <v>526</v>
      </c>
      <c r="M1906" s="98" t="s">
        <v>526</v>
      </c>
      <c r="N1906" s="98" t="s">
        <v>526</v>
      </c>
      <c r="O1906" s="99" t="s">
        <v>526</v>
      </c>
      <c r="P1906" s="98" t="s">
        <v>526</v>
      </c>
      <c r="Q1906" s="98" t="s">
        <v>526</v>
      </c>
      <c r="R1906" s="98" t="s">
        <v>526</v>
      </c>
      <c r="S1906" s="99" t="s">
        <v>526</v>
      </c>
      <c r="T1906" s="98" t="s">
        <v>526</v>
      </c>
      <c r="U1906" s="98" t="s">
        <v>526</v>
      </c>
      <c r="V1906" s="98" t="s">
        <v>526</v>
      </c>
      <c r="W1906" s="99" t="s">
        <v>526</v>
      </c>
      <c r="X1906" s="98" t="s">
        <v>526</v>
      </c>
      <c r="Y1906" s="98" t="s">
        <v>526</v>
      </c>
      <c r="Z1906" s="98" t="s">
        <v>526</v>
      </c>
      <c r="AA1906" s="99" t="s">
        <v>526</v>
      </c>
      <c r="AB1906" s="98" t="s">
        <v>526</v>
      </c>
      <c r="AC1906" t="str">
        <f>IF('Regression diagnostics'!AC1906="","",'Regression diagnostics'!AC1906)</f>
        <v>Not sampled</v>
      </c>
    </row>
    <row r="1907" spans="1:29" x14ac:dyDescent="0.25">
      <c r="A1907" t="str">
        <f t="shared" si="63"/>
        <v>Dec</v>
      </c>
      <c r="B1907">
        <f t="shared" si="62"/>
        <v>1906</v>
      </c>
      <c r="C1907" t="s">
        <v>3015</v>
      </c>
      <c r="D1907">
        <v>15</v>
      </c>
      <c r="E1907" s="98" t="s">
        <v>526</v>
      </c>
      <c r="F1907" s="98" t="s">
        <v>526</v>
      </c>
      <c r="G1907" s="99" t="s">
        <v>526</v>
      </c>
      <c r="H1907" s="98" t="s">
        <v>526</v>
      </c>
      <c r="I1907" s="98" t="s">
        <v>526</v>
      </c>
      <c r="J1907" s="98" t="s">
        <v>526</v>
      </c>
      <c r="K1907" s="99" t="s">
        <v>526</v>
      </c>
      <c r="L1907" s="98" t="s">
        <v>526</v>
      </c>
      <c r="M1907" s="98" t="s">
        <v>526</v>
      </c>
      <c r="N1907" s="98" t="s">
        <v>526</v>
      </c>
      <c r="O1907" s="99" t="s">
        <v>526</v>
      </c>
      <c r="P1907" s="98" t="s">
        <v>526</v>
      </c>
      <c r="Q1907" s="98" t="s">
        <v>526</v>
      </c>
      <c r="R1907" s="98" t="s">
        <v>526</v>
      </c>
      <c r="S1907" s="99" t="s">
        <v>526</v>
      </c>
      <c r="T1907" s="98" t="s">
        <v>526</v>
      </c>
      <c r="U1907" s="98" t="s">
        <v>526</v>
      </c>
      <c r="V1907" s="98" t="s">
        <v>526</v>
      </c>
      <c r="W1907" s="99" t="s">
        <v>526</v>
      </c>
      <c r="X1907" s="98" t="s">
        <v>526</v>
      </c>
      <c r="Y1907" s="98" t="s">
        <v>526</v>
      </c>
      <c r="Z1907" s="98" t="s">
        <v>526</v>
      </c>
      <c r="AA1907" s="99" t="s">
        <v>526</v>
      </c>
      <c r="AB1907" s="98" t="s">
        <v>526</v>
      </c>
      <c r="AC1907" t="str">
        <f>IF('Regression diagnostics'!AC1907="","",'Regression diagnostics'!AC1907)</f>
        <v>Not sampled</v>
      </c>
    </row>
    <row r="1908" spans="1:29" x14ac:dyDescent="0.25">
      <c r="A1908" t="str">
        <f t="shared" si="63"/>
        <v>Dec</v>
      </c>
      <c r="B1908">
        <f t="shared" si="62"/>
        <v>1907</v>
      </c>
      <c r="C1908" t="s">
        <v>3015</v>
      </c>
      <c r="D1908">
        <v>30</v>
      </c>
      <c r="E1908" s="98" t="s">
        <v>526</v>
      </c>
      <c r="F1908" s="98" t="s">
        <v>526</v>
      </c>
      <c r="G1908" s="99" t="s">
        <v>526</v>
      </c>
      <c r="H1908" s="98" t="s">
        <v>526</v>
      </c>
      <c r="I1908" s="98" t="s">
        <v>526</v>
      </c>
      <c r="J1908" s="98" t="s">
        <v>526</v>
      </c>
      <c r="K1908" s="99" t="s">
        <v>526</v>
      </c>
      <c r="L1908" s="98" t="s">
        <v>526</v>
      </c>
      <c r="M1908" s="98" t="s">
        <v>526</v>
      </c>
      <c r="N1908" s="98" t="s">
        <v>526</v>
      </c>
      <c r="O1908" s="99" t="s">
        <v>526</v>
      </c>
      <c r="P1908" s="98" t="s">
        <v>526</v>
      </c>
      <c r="Q1908" s="98" t="s">
        <v>526</v>
      </c>
      <c r="R1908" s="98" t="s">
        <v>526</v>
      </c>
      <c r="S1908" s="99" t="s">
        <v>526</v>
      </c>
      <c r="T1908" s="98" t="s">
        <v>526</v>
      </c>
      <c r="U1908" s="98" t="s">
        <v>526</v>
      </c>
      <c r="V1908" s="98" t="s">
        <v>526</v>
      </c>
      <c r="W1908" s="99" t="s">
        <v>526</v>
      </c>
      <c r="X1908" s="98" t="s">
        <v>526</v>
      </c>
      <c r="Y1908" s="98" t="s">
        <v>526</v>
      </c>
      <c r="Z1908" s="98" t="s">
        <v>526</v>
      </c>
      <c r="AA1908" s="99" t="s">
        <v>526</v>
      </c>
      <c r="AB1908" s="98" t="s">
        <v>526</v>
      </c>
      <c r="AC1908" t="str">
        <f>IF('Regression diagnostics'!AC1908="","",'Regression diagnostics'!AC1908)</f>
        <v>Not sampled</v>
      </c>
    </row>
    <row r="1909" spans="1:29" x14ac:dyDescent="0.25">
      <c r="A1909" t="str">
        <f t="shared" si="63"/>
        <v>Dec</v>
      </c>
      <c r="B1909">
        <f t="shared" si="62"/>
        <v>1908</v>
      </c>
      <c r="C1909" t="s">
        <v>3015</v>
      </c>
      <c r="D1909">
        <v>45</v>
      </c>
      <c r="E1909" s="98" t="s">
        <v>526</v>
      </c>
      <c r="F1909" s="98" t="s">
        <v>526</v>
      </c>
      <c r="G1909" s="99" t="s">
        <v>526</v>
      </c>
      <c r="H1909" s="98" t="s">
        <v>526</v>
      </c>
      <c r="I1909" s="98" t="s">
        <v>526</v>
      </c>
      <c r="J1909" s="98" t="s">
        <v>526</v>
      </c>
      <c r="K1909" s="99" t="s">
        <v>526</v>
      </c>
      <c r="L1909" s="98" t="s">
        <v>526</v>
      </c>
      <c r="M1909" s="98" t="s">
        <v>526</v>
      </c>
      <c r="N1909" s="98" t="s">
        <v>526</v>
      </c>
      <c r="O1909" s="99" t="s">
        <v>526</v>
      </c>
      <c r="P1909" s="98" t="s">
        <v>526</v>
      </c>
      <c r="Q1909" s="98" t="s">
        <v>526</v>
      </c>
      <c r="R1909" s="98" t="s">
        <v>526</v>
      </c>
      <c r="S1909" s="99" t="s">
        <v>526</v>
      </c>
      <c r="T1909" s="98" t="s">
        <v>526</v>
      </c>
      <c r="U1909" s="98" t="s">
        <v>526</v>
      </c>
      <c r="V1909" s="98" t="s">
        <v>526</v>
      </c>
      <c r="W1909" s="99" t="s">
        <v>526</v>
      </c>
      <c r="X1909" s="98" t="s">
        <v>526</v>
      </c>
      <c r="Y1909" s="98" t="s">
        <v>526</v>
      </c>
      <c r="Z1909" s="98" t="s">
        <v>526</v>
      </c>
      <c r="AA1909" s="99" t="s">
        <v>526</v>
      </c>
      <c r="AB1909" s="98" t="s">
        <v>526</v>
      </c>
      <c r="AC1909" t="str">
        <f>IF('Regression diagnostics'!AC1909="","",'Regression diagnostics'!AC1909)</f>
        <v>Not sampled</v>
      </c>
    </row>
    <row r="1910" spans="1:29" x14ac:dyDescent="0.25">
      <c r="A1910" t="str">
        <f t="shared" si="63"/>
        <v>Dec</v>
      </c>
      <c r="B1910">
        <f t="shared" si="62"/>
        <v>1909</v>
      </c>
      <c r="C1910" t="s">
        <v>3016</v>
      </c>
      <c r="D1910">
        <v>0</v>
      </c>
      <c r="E1910" s="98">
        <v>0.871205000000003</v>
      </c>
      <c r="F1910" s="98">
        <v>-0.80383025974259303</v>
      </c>
      <c r="G1910" s="99">
        <v>0.94999999999999896</v>
      </c>
      <c r="H1910" s="98">
        <v>1.9970510675608899</v>
      </c>
      <c r="I1910" s="98">
        <v>0.88763000000000103</v>
      </c>
      <c r="J1910" s="98">
        <v>-1.53887927135818</v>
      </c>
      <c r="K1910" s="99">
        <v>0.7</v>
      </c>
      <c r="L1910" s="98">
        <v>2.3377896898426198</v>
      </c>
      <c r="M1910" s="98">
        <v>0.200540000000001</v>
      </c>
      <c r="N1910" s="98">
        <v>1.2943894604342601</v>
      </c>
      <c r="O1910" s="99">
        <v>0.94999999999999696</v>
      </c>
      <c r="P1910" s="98">
        <v>3.2296372723183899</v>
      </c>
      <c r="Q1910" s="98">
        <v>0.21264</v>
      </c>
      <c r="R1910" s="98">
        <v>-0.63074193766983899</v>
      </c>
      <c r="S1910" s="99">
        <v>0.7</v>
      </c>
      <c r="T1910" s="98">
        <v>0.95873266117438805</v>
      </c>
      <c r="U1910" s="98">
        <v>0.34746000000000099</v>
      </c>
      <c r="V1910" s="98">
        <v>0.119816550385292</v>
      </c>
      <c r="W1910" s="99">
        <v>0.94999999999999496</v>
      </c>
      <c r="X1910" s="98">
        <v>0.29758608523440799</v>
      </c>
      <c r="Y1910" s="98">
        <v>0.35341</v>
      </c>
      <c r="Z1910" s="98">
        <v>-0.64275535962639296</v>
      </c>
      <c r="AA1910" s="99">
        <v>0.69999999999999796</v>
      </c>
      <c r="AB1910" s="98">
        <v>0.97563603516869402</v>
      </c>
      <c r="AC1910" t="str">
        <f>IF('Regression diagnostics'!AC1910="","",'Regression diagnostics'!AC1910)</f>
        <v/>
      </c>
    </row>
    <row r="1911" spans="1:29" x14ac:dyDescent="0.25">
      <c r="A1911" t="str">
        <f t="shared" si="63"/>
        <v>Dec</v>
      </c>
      <c r="B1911">
        <f t="shared" si="62"/>
        <v>1910</v>
      </c>
      <c r="C1911" t="s">
        <v>3016</v>
      </c>
      <c r="D1911">
        <v>15</v>
      </c>
      <c r="E1911" s="98">
        <v>0.88178499999999804</v>
      </c>
      <c r="F1911" s="98">
        <v>0.80383025974204003</v>
      </c>
      <c r="G1911" s="99">
        <v>0.54999999999999405</v>
      </c>
      <c r="H1911" s="98">
        <v>0.50650933978703605</v>
      </c>
      <c r="I1911" s="98">
        <v>0.86536000000000002</v>
      </c>
      <c r="J1911" s="98">
        <v>1.3864030504886</v>
      </c>
      <c r="K1911" s="99">
        <v>0.3</v>
      </c>
      <c r="L1911" s="98">
        <v>0.90242785503539302</v>
      </c>
      <c r="M1911" s="98">
        <v>0.44727999999999901</v>
      </c>
      <c r="N1911" s="98">
        <v>-1.2943894604345201</v>
      </c>
      <c r="O1911" s="99">
        <v>0.54999999999999205</v>
      </c>
      <c r="P1911" s="98">
        <v>0.81912849857817105</v>
      </c>
      <c r="Q1911" s="98">
        <v>0.43518000000000001</v>
      </c>
      <c r="R1911" s="98">
        <v>-6.9179899437078904E-2</v>
      </c>
      <c r="S1911" s="99">
        <v>0.3</v>
      </c>
      <c r="T1911" s="98">
        <v>4.50568532447004E-2</v>
      </c>
      <c r="U1911" s="98">
        <v>0.36692000000000002</v>
      </c>
      <c r="V1911" s="98">
        <v>-0.11981655038555</v>
      </c>
      <c r="W1911" s="99">
        <v>0.55000000000000104</v>
      </c>
      <c r="X1911" s="98">
        <v>7.5476353114204697E-2</v>
      </c>
      <c r="Y1911" s="98">
        <v>0.36097000000000001</v>
      </c>
      <c r="Z1911" s="98">
        <v>0.35357919785494601</v>
      </c>
      <c r="AA1911" s="99">
        <v>0.3</v>
      </c>
      <c r="AB1911" s="98">
        <v>0.22997644206498499</v>
      </c>
      <c r="AC1911" t="str">
        <f>IF('Regression diagnostics'!AC1911="","",'Regression diagnostics'!AC1911)</f>
        <v/>
      </c>
    </row>
    <row r="1912" spans="1:29" x14ac:dyDescent="0.25">
      <c r="A1912" t="str">
        <f t="shared" si="63"/>
        <v>Dec</v>
      </c>
      <c r="B1912">
        <f t="shared" si="62"/>
        <v>1911</v>
      </c>
      <c r="C1912" t="s">
        <v>3016</v>
      </c>
      <c r="D1912">
        <v>30</v>
      </c>
      <c r="E1912" s="98">
        <v>0.85951499999999703</v>
      </c>
      <c r="F1912" s="98">
        <v>-0.80383025974169897</v>
      </c>
      <c r="G1912" s="99">
        <v>0.54999999999999705</v>
      </c>
      <c r="H1912" s="98">
        <v>0.506509339786823</v>
      </c>
      <c r="I1912" s="98">
        <v>0.84309000000000001</v>
      </c>
      <c r="J1912" s="98">
        <v>0.24949279033576799</v>
      </c>
      <c r="K1912" s="99">
        <v>0.3</v>
      </c>
      <c r="L1912" s="98">
        <v>0.162240717771125</v>
      </c>
      <c r="M1912" s="98">
        <v>0.66981999999999897</v>
      </c>
      <c r="N1912" s="98">
        <v>1.2943894604346899</v>
      </c>
      <c r="O1912" s="99">
        <v>0.54999999999999305</v>
      </c>
      <c r="P1912" s="98">
        <v>0.81912849857827597</v>
      </c>
      <c r="Q1912" s="98">
        <v>0.65771999999999997</v>
      </c>
      <c r="R1912" s="98">
        <v>1.3771123731691699</v>
      </c>
      <c r="S1912" s="99">
        <v>0.3</v>
      </c>
      <c r="T1912" s="98">
        <v>0.89778973638188098</v>
      </c>
      <c r="U1912" s="98">
        <v>0.37447999999999998</v>
      </c>
      <c r="V1912" s="98">
        <v>0.11981655038562</v>
      </c>
      <c r="W1912" s="99">
        <v>0.54999999999999905</v>
      </c>
      <c r="X1912" s="98">
        <v>7.5476353114248704E-2</v>
      </c>
      <c r="Y1912" s="98">
        <v>0.36853000000000002</v>
      </c>
      <c r="Z1912" s="98">
        <v>0.55518807092991695</v>
      </c>
      <c r="AA1912" s="99">
        <v>0.3</v>
      </c>
      <c r="AB1912" s="98">
        <v>0.36114404039523501</v>
      </c>
      <c r="AC1912" t="str">
        <f>IF('Regression diagnostics'!AC1912="","",'Regression diagnostics'!AC1912)</f>
        <v/>
      </c>
    </row>
    <row r="1913" spans="1:29" x14ac:dyDescent="0.25">
      <c r="A1913" t="str">
        <f t="shared" si="63"/>
        <v>Dec</v>
      </c>
      <c r="B1913">
        <f t="shared" si="62"/>
        <v>1912</v>
      </c>
      <c r="C1913" t="s">
        <v>3016</v>
      </c>
      <c r="D1913">
        <v>45</v>
      </c>
      <c r="E1913" s="98">
        <v>0.80439500000000297</v>
      </c>
      <c r="F1913" s="98">
        <v>0.80383025974129496</v>
      </c>
      <c r="G1913" s="99">
        <v>0.94999999999999196</v>
      </c>
      <c r="H1913" s="98">
        <v>1.9970510675575199</v>
      </c>
      <c r="I1913" s="98">
        <v>0.82081999999999999</v>
      </c>
      <c r="J1913" s="98">
        <v>-0.95999290185561204</v>
      </c>
      <c r="K1913" s="99">
        <v>0.70000000000000095</v>
      </c>
      <c r="L1913" s="98">
        <v>1.4572737569479599</v>
      </c>
      <c r="M1913" s="98">
        <v>0.86816000000000104</v>
      </c>
      <c r="N1913" s="98">
        <v>-1.2943894604347801</v>
      </c>
      <c r="O1913" s="99">
        <v>0.94999999999999196</v>
      </c>
      <c r="P1913" s="98">
        <v>3.2296372723195299</v>
      </c>
      <c r="Q1913" s="98">
        <v>0.88026000000000004</v>
      </c>
      <c r="R1913" s="98">
        <v>-1.36715791725291</v>
      </c>
      <c r="S1913" s="99">
        <v>0.7</v>
      </c>
      <c r="T1913" s="98">
        <v>2.0796707770021299</v>
      </c>
      <c r="U1913" s="98">
        <v>0.37014000000000102</v>
      </c>
      <c r="V1913" s="98">
        <v>-0.119816550385921</v>
      </c>
      <c r="W1913" s="99">
        <v>0.95000000000000295</v>
      </c>
      <c r="X1913" s="98">
        <v>0.297586085235995</v>
      </c>
      <c r="Y1913" s="98">
        <v>0.37608999999999998</v>
      </c>
      <c r="Z1913" s="98">
        <v>-0.74540957314206402</v>
      </c>
      <c r="AA1913" s="99">
        <v>0.69999999999999896</v>
      </c>
      <c r="AB1913" s="98">
        <v>1.13154303756883</v>
      </c>
      <c r="AC1913" t="str">
        <f>IF('Regression diagnostics'!AC1913="","",'Regression diagnostics'!AC1913)</f>
        <v/>
      </c>
    </row>
    <row r="1914" spans="1:29" x14ac:dyDescent="0.25">
      <c r="A1914" t="str">
        <f t="shared" si="63"/>
        <v>Dec</v>
      </c>
      <c r="B1914">
        <f t="shared" si="62"/>
        <v>1913</v>
      </c>
      <c r="C1914" t="s">
        <v>3017</v>
      </c>
      <c r="D1914">
        <v>0</v>
      </c>
      <c r="E1914" s="98">
        <v>0.92777500000000501</v>
      </c>
      <c r="F1914" s="98">
        <v>-0.60736189139608798</v>
      </c>
      <c r="G1914" s="99">
        <v>0.95000000000000195</v>
      </c>
      <c r="H1914" s="98">
        <v>1.5084996280041201</v>
      </c>
      <c r="I1914" s="98">
        <v>0.93275000000000097</v>
      </c>
      <c r="J1914" s="98">
        <v>-0.59714296985482596</v>
      </c>
      <c r="K1914" s="99">
        <v>0.7</v>
      </c>
      <c r="L1914" s="98">
        <v>0.90619895922546201</v>
      </c>
      <c r="M1914" s="98">
        <v>0.22734000000000101</v>
      </c>
      <c r="N1914" s="98">
        <v>7.5457681549690306E-2</v>
      </c>
      <c r="O1914" s="99">
        <v>0.94999999999999096</v>
      </c>
      <c r="P1914" s="98">
        <v>0.18794705863997399</v>
      </c>
      <c r="Q1914" s="98">
        <v>0.22739000000000001</v>
      </c>
      <c r="R1914" s="98">
        <v>1.7337147501383099E-2</v>
      </c>
      <c r="S1914" s="99">
        <v>0.7</v>
      </c>
      <c r="T1914" s="98">
        <v>2.6347193157428301E-2</v>
      </c>
      <c r="U1914" s="98">
        <v>0.45909</v>
      </c>
      <c r="V1914" s="98">
        <v>0.81965412877420096</v>
      </c>
      <c r="W1914" s="99">
        <v>0.94999999999999796</v>
      </c>
      <c r="X1914" s="98">
        <v>2.0372482180198999</v>
      </c>
      <c r="Y1914" s="98">
        <v>0.47319</v>
      </c>
      <c r="Z1914" s="98">
        <v>-1.2936763953278001</v>
      </c>
      <c r="AA1914" s="99">
        <v>0.69999999999999796</v>
      </c>
      <c r="AB1914" s="98">
        <v>1.96502721900476</v>
      </c>
      <c r="AC1914" t="str">
        <f>IF('Regression diagnostics'!AC1914="","",'Regression diagnostics'!AC1914)</f>
        <v/>
      </c>
    </row>
    <row r="1915" spans="1:29" x14ac:dyDescent="0.25">
      <c r="A1915" t="str">
        <f t="shared" si="63"/>
        <v>Dec</v>
      </c>
      <c r="B1915">
        <f t="shared" si="62"/>
        <v>1914</v>
      </c>
      <c r="C1915" t="s">
        <v>3017</v>
      </c>
      <c r="D1915">
        <v>15</v>
      </c>
      <c r="E1915" s="98">
        <v>0.90607499999999697</v>
      </c>
      <c r="F1915" s="98">
        <v>0.60736189139521501</v>
      </c>
      <c r="G1915" s="99">
        <v>0.54999999999999405</v>
      </c>
      <c r="H1915" s="98">
        <v>0.38259870418935499</v>
      </c>
      <c r="I1915" s="98">
        <v>0.90110000000000101</v>
      </c>
      <c r="J1915" s="98">
        <v>0.67726585799728001</v>
      </c>
      <c r="K1915" s="99">
        <v>0.3</v>
      </c>
      <c r="L1915" s="98">
        <v>0.440504895411927</v>
      </c>
      <c r="M1915" s="98">
        <v>0.48087999999999897</v>
      </c>
      <c r="N1915" s="98">
        <v>-7.5457681549924202E-2</v>
      </c>
      <c r="O1915" s="99">
        <v>0.54999999999998905</v>
      </c>
      <c r="P1915" s="98">
        <v>4.7668756264348001E-2</v>
      </c>
      <c r="Q1915" s="98">
        <v>0.48082999999999998</v>
      </c>
      <c r="R1915" s="98">
        <v>-3.9454161397707299E-2</v>
      </c>
      <c r="S1915" s="99">
        <v>0.3</v>
      </c>
      <c r="T1915" s="98">
        <v>2.5696443798775899E-2</v>
      </c>
      <c r="U1915" s="98">
        <v>0.47793000000000002</v>
      </c>
      <c r="V1915" s="98">
        <v>-0.81965412877414301</v>
      </c>
      <c r="W1915" s="99">
        <v>0.55000000000000204</v>
      </c>
      <c r="X1915" s="98">
        <v>0.51670448825955195</v>
      </c>
      <c r="Y1915" s="98">
        <v>0.46383000000000002</v>
      </c>
      <c r="Z1915" s="98">
        <v>0.38718067670079198</v>
      </c>
      <c r="AA1915" s="99">
        <v>0.3</v>
      </c>
      <c r="AB1915" s="98">
        <v>0.25183509555620798</v>
      </c>
      <c r="AC1915" t="str">
        <f>IF('Regression diagnostics'!AC1915="","",'Regression diagnostics'!AC1915)</f>
        <v/>
      </c>
    </row>
    <row r="1916" spans="1:29" x14ac:dyDescent="0.25">
      <c r="A1916" t="str">
        <f t="shared" si="63"/>
        <v>Dec</v>
      </c>
      <c r="B1916">
        <f t="shared" si="62"/>
        <v>1915</v>
      </c>
      <c r="C1916" t="s">
        <v>3017</v>
      </c>
      <c r="D1916">
        <v>30</v>
      </c>
      <c r="E1916" s="98">
        <v>0.87442499999999601</v>
      </c>
      <c r="F1916" s="98">
        <v>-0.60736189139470098</v>
      </c>
      <c r="G1916" s="99">
        <v>0.54999999999999705</v>
      </c>
      <c r="H1916" s="98">
        <v>0.38259870418903402</v>
      </c>
      <c r="I1916" s="98">
        <v>0.86944999999999995</v>
      </c>
      <c r="J1916" s="98">
        <v>-0.181766204536046</v>
      </c>
      <c r="K1916" s="99">
        <v>0.3</v>
      </c>
      <c r="L1916" s="98">
        <v>0.118197527157994</v>
      </c>
      <c r="M1916" s="98">
        <v>0.73431999999999897</v>
      </c>
      <c r="N1916" s="98">
        <v>7.5457681550074499E-2</v>
      </c>
      <c r="O1916" s="99">
        <v>0.54999999999998805</v>
      </c>
      <c r="P1916" s="98">
        <v>4.7668756264442898E-2</v>
      </c>
      <c r="Q1916" s="98">
        <v>0.73426999999999998</v>
      </c>
      <c r="R1916" s="98">
        <v>4.4858841041224701E-2</v>
      </c>
      <c r="S1916" s="99">
        <v>0.3</v>
      </c>
      <c r="T1916" s="98">
        <v>2.9216511462859002E-2</v>
      </c>
      <c r="U1916" s="98">
        <v>0.46857000000000099</v>
      </c>
      <c r="V1916" s="98">
        <v>0.81965412877407295</v>
      </c>
      <c r="W1916" s="99">
        <v>0.55000000000000204</v>
      </c>
      <c r="X1916" s="98">
        <v>0.51670448825950699</v>
      </c>
      <c r="Y1916" s="98">
        <v>0.45447000000000098</v>
      </c>
      <c r="Z1916" s="98">
        <v>1.7663686493272699</v>
      </c>
      <c r="AA1916" s="99">
        <v>0.3</v>
      </c>
      <c r="AB1916" s="98">
        <v>1.15078228786923</v>
      </c>
      <c r="AC1916" t="str">
        <f>IF('Regression diagnostics'!AC1916="","",'Regression diagnostics'!AC1916)</f>
        <v/>
      </c>
    </row>
    <row r="1917" spans="1:29" x14ac:dyDescent="0.25">
      <c r="A1917" t="str">
        <f t="shared" si="63"/>
        <v>Dec</v>
      </c>
      <c r="B1917">
        <f t="shared" si="62"/>
        <v>1916</v>
      </c>
      <c r="C1917" t="s">
        <v>3017</v>
      </c>
      <c r="D1917">
        <v>45</v>
      </c>
      <c r="E1917" s="98">
        <v>0.83282500000000304</v>
      </c>
      <c r="F1917" s="98">
        <v>0.607361891394267</v>
      </c>
      <c r="G1917" s="99">
        <v>0.95000000000000295</v>
      </c>
      <c r="H1917" s="98">
        <v>1.5084996279996199</v>
      </c>
      <c r="I1917" s="98">
        <v>0.83779999999999899</v>
      </c>
      <c r="J1917" s="98">
        <v>-0.15974525308211401</v>
      </c>
      <c r="K1917" s="99">
        <v>0.7</v>
      </c>
      <c r="L1917" s="98">
        <v>0.242380846416901</v>
      </c>
      <c r="M1917" s="98">
        <v>0.98766000000000098</v>
      </c>
      <c r="N1917" s="98">
        <v>-7.5457681550225295E-2</v>
      </c>
      <c r="O1917" s="99">
        <v>0.94999999999998497</v>
      </c>
      <c r="P1917" s="98">
        <v>0.18794705864129399</v>
      </c>
      <c r="Q1917" s="98">
        <v>0.98770999999999998</v>
      </c>
      <c r="R1917" s="98">
        <v>-2.55929320258723E-2</v>
      </c>
      <c r="S1917" s="99">
        <v>0.7</v>
      </c>
      <c r="T1917" s="98">
        <v>3.8893482726222499E-2</v>
      </c>
      <c r="U1917" s="98">
        <v>0.431010000000001</v>
      </c>
      <c r="V1917" s="98">
        <v>-0.81965412877442101</v>
      </c>
      <c r="W1917" s="99">
        <v>0.95000000000000595</v>
      </c>
      <c r="X1917" s="98">
        <v>2.0372482180206299</v>
      </c>
      <c r="Y1917" s="98">
        <v>0.445110000000001</v>
      </c>
      <c r="Z1917" s="98">
        <v>-1.9959245377872501</v>
      </c>
      <c r="AA1917" s="99">
        <v>0.69999999999999896</v>
      </c>
      <c r="AB1917" s="98">
        <v>3.0355639864650201</v>
      </c>
      <c r="AC1917" t="str">
        <f>IF('Regression diagnostics'!AC1917="","",'Regression diagnostics'!AC1917)</f>
        <v/>
      </c>
    </row>
    <row r="1918" spans="1:29" x14ac:dyDescent="0.25">
      <c r="A1918" t="str">
        <f t="shared" si="63"/>
        <v>Dec</v>
      </c>
      <c r="B1918">
        <f t="shared" si="62"/>
        <v>1917</v>
      </c>
      <c r="C1918" t="s">
        <v>3018</v>
      </c>
      <c r="D1918">
        <v>0</v>
      </c>
      <c r="E1918" s="98">
        <v>0.92967500000000503</v>
      </c>
      <c r="F1918" s="98">
        <v>4.7532669760275301E-2</v>
      </c>
      <c r="G1918" s="99">
        <v>0.95000000000000195</v>
      </c>
      <c r="H1918" s="98">
        <v>0.11801082645649801</v>
      </c>
      <c r="I1918" s="98">
        <v>0.93175000000000097</v>
      </c>
      <c r="J1918" s="98">
        <v>-0.14072796104865301</v>
      </c>
      <c r="K1918" s="99">
        <v>0.70000000000000095</v>
      </c>
      <c r="L1918" s="98">
        <v>0.213525348251349</v>
      </c>
      <c r="M1918" s="98">
        <v>0.23167000000000501</v>
      </c>
      <c r="N1918" s="98">
        <v>-0.65880360430322205</v>
      </c>
      <c r="O1918" s="99">
        <v>0.94999999999999296</v>
      </c>
      <c r="P1918" s="98">
        <v>1.6416550347621</v>
      </c>
      <c r="Q1918" s="98">
        <v>0.24002000000000101</v>
      </c>
      <c r="R1918" s="98">
        <v>-0.87676431649921804</v>
      </c>
      <c r="S1918" s="99">
        <v>0.7</v>
      </c>
      <c r="T1918" s="98">
        <v>1.33294381271023</v>
      </c>
      <c r="U1918" s="98">
        <v>0.38572500000000098</v>
      </c>
      <c r="V1918" s="98">
        <v>-0.33358016868736601</v>
      </c>
      <c r="W1918" s="99">
        <v>0.95000000000000095</v>
      </c>
      <c r="X1918" s="98">
        <v>0.82859595255043506</v>
      </c>
      <c r="Y1918" s="98">
        <v>0.39419999999999999</v>
      </c>
      <c r="Z1918" s="98">
        <v>-1.1315293989793</v>
      </c>
      <c r="AA1918" s="99">
        <v>0.69999999999999796</v>
      </c>
      <c r="AB1918" s="98">
        <v>1.7183628430831399</v>
      </c>
      <c r="AC1918" t="str">
        <f>IF('Regression diagnostics'!AC1918="","",'Regression diagnostics'!AC1918)</f>
        <v/>
      </c>
    </row>
    <row r="1919" spans="1:29" x14ac:dyDescent="0.25">
      <c r="A1919" t="str">
        <f t="shared" si="63"/>
        <v>Dec</v>
      </c>
      <c r="B1919">
        <f t="shared" si="62"/>
        <v>1918</v>
      </c>
      <c r="C1919" t="s">
        <v>3018</v>
      </c>
      <c r="D1919">
        <v>15</v>
      </c>
      <c r="E1919" s="98">
        <v>0.88857499999999701</v>
      </c>
      <c r="F1919" s="98">
        <v>-4.7532669761102701E-2</v>
      </c>
      <c r="G1919" s="99">
        <v>0.54999999999999505</v>
      </c>
      <c r="H1919" s="98">
        <v>2.9930925036527799E-2</v>
      </c>
      <c r="I1919" s="98">
        <v>0.88650000000000095</v>
      </c>
      <c r="J1919" s="98">
        <v>6.9718544205581795E-2</v>
      </c>
      <c r="K1919" s="99">
        <v>0.3</v>
      </c>
      <c r="L1919" s="98">
        <v>4.5335372445619901E-2</v>
      </c>
      <c r="M1919" s="98">
        <v>0.55208999999999597</v>
      </c>
      <c r="N1919" s="98">
        <v>0.65880360430225704</v>
      </c>
      <c r="O1919" s="99">
        <v>0.54999999999998905</v>
      </c>
      <c r="P1919" s="98">
        <v>0.41637072848136297</v>
      </c>
      <c r="Q1919" s="98">
        <v>0.54374</v>
      </c>
      <c r="R1919" s="98">
        <v>0.81934943395777404</v>
      </c>
      <c r="S1919" s="99">
        <v>0.3</v>
      </c>
      <c r="T1919" s="98">
        <v>0.53382573990679105</v>
      </c>
      <c r="U1919" s="98">
        <v>0.40112500000000001</v>
      </c>
      <c r="V1919" s="98">
        <v>0.33358016868714802</v>
      </c>
      <c r="W1919" s="99">
        <v>0.55000000000000404</v>
      </c>
      <c r="X1919" s="98">
        <v>0.21015566186253801</v>
      </c>
      <c r="Y1919" s="98">
        <v>0.39265</v>
      </c>
      <c r="Z1919" s="98">
        <v>0.92785901812910299</v>
      </c>
      <c r="AA1919" s="99">
        <v>0.3</v>
      </c>
      <c r="AB1919" s="98">
        <v>0.60374582953203404</v>
      </c>
      <c r="AC1919" t="str">
        <f>IF('Regression diagnostics'!AC1919="","",'Regression diagnostics'!AC1919)</f>
        <v/>
      </c>
    </row>
    <row r="1920" spans="1:29" x14ac:dyDescent="0.25">
      <c r="A1920" t="str">
        <f t="shared" si="63"/>
        <v>Dec</v>
      </c>
      <c r="B1920">
        <f t="shared" si="62"/>
        <v>1919</v>
      </c>
      <c r="C1920" t="s">
        <v>3018</v>
      </c>
      <c r="D1920">
        <v>30</v>
      </c>
      <c r="E1920" s="98">
        <v>0.84332499999999599</v>
      </c>
      <c r="F1920" s="98">
        <v>4.7532669761634498E-2</v>
      </c>
      <c r="G1920" s="99">
        <v>0.54999999999999705</v>
      </c>
      <c r="H1920" s="98">
        <v>2.9930925036862802E-2</v>
      </c>
      <c r="I1920" s="98">
        <v>0.84125000000000005</v>
      </c>
      <c r="J1920" s="98">
        <v>0.13694714040387099</v>
      </c>
      <c r="K1920" s="99">
        <v>0.3</v>
      </c>
      <c r="L1920" s="98">
        <v>8.90522688681709E-2</v>
      </c>
      <c r="M1920" s="98">
        <v>0.85580999999999596</v>
      </c>
      <c r="N1920" s="98">
        <v>-0.65880360430151697</v>
      </c>
      <c r="O1920" s="99">
        <v>0.54999999999999005</v>
      </c>
      <c r="P1920" s="98">
        <v>0.41637072848089601</v>
      </c>
      <c r="Q1920" s="98">
        <v>0.84745999999999999</v>
      </c>
      <c r="R1920" s="98">
        <v>8.3232066510241703E-2</v>
      </c>
      <c r="S1920" s="99">
        <v>0.3</v>
      </c>
      <c r="T1920" s="98">
        <v>5.4209086467792801E-2</v>
      </c>
      <c r="U1920" s="98">
        <v>0.39957500000000001</v>
      </c>
      <c r="V1920" s="98">
        <v>-0.33358016868714901</v>
      </c>
      <c r="W1920" s="99">
        <v>0.55000000000000604</v>
      </c>
      <c r="X1920" s="98">
        <v>0.21015566186253901</v>
      </c>
      <c r="Y1920" s="98">
        <v>0.391100000000001</v>
      </c>
      <c r="Z1920" s="98">
        <v>0.36656158740900002</v>
      </c>
      <c r="AA1920" s="99">
        <v>0.3</v>
      </c>
      <c r="AB1920" s="98">
        <v>0.238421725066777</v>
      </c>
      <c r="AC1920" t="str">
        <f>IF('Regression diagnostics'!AC1920="","",'Regression diagnostics'!AC1920)</f>
        <v/>
      </c>
    </row>
    <row r="1921" spans="1:29" x14ac:dyDescent="0.25">
      <c r="A1921" t="str">
        <f t="shared" si="63"/>
        <v>Dec</v>
      </c>
      <c r="B1921">
        <f t="shared" si="62"/>
        <v>1920</v>
      </c>
      <c r="C1921" t="s">
        <v>3018</v>
      </c>
      <c r="D1921">
        <v>45</v>
      </c>
      <c r="E1921" s="98">
        <v>0.79392500000000299</v>
      </c>
      <c r="F1921" s="98">
        <v>-4.7532669762032999E-2</v>
      </c>
      <c r="G1921" s="99">
        <v>0.94999999999999896</v>
      </c>
      <c r="H1921" s="98">
        <v>0.118010826460858</v>
      </c>
      <c r="I1921" s="98">
        <v>0.79599999999999904</v>
      </c>
      <c r="J1921" s="98">
        <v>-0.174959086708977</v>
      </c>
      <c r="K1921" s="99">
        <v>0.70000000000000095</v>
      </c>
      <c r="L1921" s="98">
        <v>0.26546544062677901</v>
      </c>
      <c r="M1921" s="98">
        <v>1.14283</v>
      </c>
      <c r="N1921" s="98">
        <v>0.65880360430100904</v>
      </c>
      <c r="O1921" s="99">
        <v>0.94999999999998896</v>
      </c>
      <c r="P1921" s="98">
        <v>1.6416550347565</v>
      </c>
      <c r="Q1921" s="98">
        <v>1.1511800000000001</v>
      </c>
      <c r="R1921" s="98">
        <v>-0.501951699087958</v>
      </c>
      <c r="S1921" s="99">
        <v>0.7</v>
      </c>
      <c r="T1921" s="98">
        <v>0.76291304625984602</v>
      </c>
      <c r="U1921" s="98">
        <v>0.381075000000001</v>
      </c>
      <c r="V1921" s="98">
        <v>0.33358016868685902</v>
      </c>
      <c r="W1921" s="99">
        <v>0.95000000000000295</v>
      </c>
      <c r="X1921" s="98">
        <v>0.82859595254919205</v>
      </c>
      <c r="Y1921" s="98">
        <v>0.38955000000000101</v>
      </c>
      <c r="Z1921" s="98">
        <v>-0.84573073635055795</v>
      </c>
      <c r="AA1921" s="99">
        <v>0.69999999999999896</v>
      </c>
      <c r="AB1921" s="98">
        <v>1.28394464458892</v>
      </c>
      <c r="AC1921" t="str">
        <f>IF('Regression diagnostics'!AC1921="","",'Regression diagnostics'!AC1921)</f>
        <v/>
      </c>
    </row>
    <row r="1922" spans="1:29" x14ac:dyDescent="0.25">
      <c r="A1922" t="str">
        <f t="shared" si="63"/>
        <v>Dec</v>
      </c>
      <c r="B1922">
        <f t="shared" si="62"/>
        <v>1921</v>
      </c>
      <c r="C1922" t="s">
        <v>3019</v>
      </c>
      <c r="D1922">
        <v>0</v>
      </c>
      <c r="E1922" s="98">
        <v>0.94387500000000402</v>
      </c>
      <c r="F1922" s="98">
        <v>-0.43835684335556202</v>
      </c>
      <c r="G1922" s="99">
        <v>0.94999999999999896</v>
      </c>
      <c r="H1922" s="98">
        <v>1.08854013859938</v>
      </c>
      <c r="I1922" s="98">
        <v>0.94290000000000096</v>
      </c>
      <c r="J1922" s="98">
        <v>-8.3676084947888807E-2</v>
      </c>
      <c r="K1922" s="99">
        <v>0.7</v>
      </c>
      <c r="L1922" s="98">
        <v>0.126960171286784</v>
      </c>
      <c r="M1922" s="98">
        <v>0.23058500000000101</v>
      </c>
      <c r="N1922" s="98">
        <v>0.23653080947378</v>
      </c>
      <c r="O1922" s="99">
        <v>0.94999999999999796</v>
      </c>
      <c r="P1922" s="98">
        <v>0.58917258400138905</v>
      </c>
      <c r="Q1922" s="98">
        <v>0.23036000000000001</v>
      </c>
      <c r="R1922" s="98">
        <v>8.5860159054497301E-2</v>
      </c>
      <c r="S1922" s="99">
        <v>0.70000000000000095</v>
      </c>
      <c r="T1922" s="98">
        <v>0.13048181364571701</v>
      </c>
      <c r="U1922" s="98">
        <v>0.40991499999999997</v>
      </c>
      <c r="V1922" s="98">
        <v>1.8203946348353901</v>
      </c>
      <c r="W1922" s="99">
        <v>0.94999999999999596</v>
      </c>
      <c r="X1922" s="98">
        <v>4.5379471608506101</v>
      </c>
      <c r="Y1922" s="98">
        <v>0.41009000000000001</v>
      </c>
      <c r="Z1922" s="98">
        <v>0.75940787498502904</v>
      </c>
      <c r="AA1922" s="99">
        <v>0.69999999999999796</v>
      </c>
      <c r="AB1922" s="98">
        <v>1.1528060083509899</v>
      </c>
      <c r="AC1922" t="str">
        <f>IF('Regression diagnostics'!AC1922="","",'Regression diagnostics'!AC1922)</f>
        <v/>
      </c>
    </row>
    <row r="1923" spans="1:29" x14ac:dyDescent="0.25">
      <c r="A1923" t="str">
        <f t="shared" si="63"/>
        <v>Dec</v>
      </c>
      <c r="B1923">
        <f t="shared" si="62"/>
        <v>1922</v>
      </c>
      <c r="C1923" t="s">
        <v>3019</v>
      </c>
      <c r="D1923">
        <v>15</v>
      </c>
      <c r="E1923" s="98">
        <v>0.90537499999999704</v>
      </c>
      <c r="F1923" s="98">
        <v>0.438356843354821</v>
      </c>
      <c r="G1923" s="99">
        <v>0.54999999999999405</v>
      </c>
      <c r="H1923" s="98">
        <v>0.27608495140112299</v>
      </c>
      <c r="I1923" s="98">
        <v>0.90635000000000099</v>
      </c>
      <c r="J1923" s="98">
        <v>0.261444540770988</v>
      </c>
      <c r="K1923" s="99">
        <v>0.3</v>
      </c>
      <c r="L1923" s="98">
        <v>0.17001326896952301</v>
      </c>
      <c r="M1923" s="98">
        <v>0.45314500000000002</v>
      </c>
      <c r="N1923" s="98">
        <v>-0.236530809474018</v>
      </c>
      <c r="O1923" s="99">
        <v>0.54999999999999205</v>
      </c>
      <c r="P1923" s="98">
        <v>0.14943103929142401</v>
      </c>
      <c r="Q1923" s="98">
        <v>0.45337</v>
      </c>
      <c r="R1923" s="98">
        <v>-0.14430494648202799</v>
      </c>
      <c r="S1923" s="99">
        <v>0.3</v>
      </c>
      <c r="T1923" s="98">
        <v>9.3986557614726393E-2</v>
      </c>
      <c r="U1923" s="98">
        <v>0.405555</v>
      </c>
      <c r="V1923" s="98">
        <v>-1.82039463483558</v>
      </c>
      <c r="W1923" s="99">
        <v>0.55000000000000104</v>
      </c>
      <c r="X1923" s="98">
        <v>1.1509533520543</v>
      </c>
      <c r="Y1923" s="98">
        <v>0.40538000000000002</v>
      </c>
      <c r="Z1923" s="98">
        <v>-1.5181759078524699</v>
      </c>
      <c r="AA1923" s="99">
        <v>0.3</v>
      </c>
      <c r="AB1923" s="98">
        <v>0.98864192530148498</v>
      </c>
      <c r="AC1923" t="str">
        <f>IF('Regression diagnostics'!AC1923="","",'Regression diagnostics'!AC1923)</f>
        <v/>
      </c>
    </row>
    <row r="1924" spans="1:29" x14ac:dyDescent="0.25">
      <c r="A1924" t="str">
        <f t="shared" si="63"/>
        <v>Dec</v>
      </c>
      <c r="B1924">
        <f t="shared" ref="B1924:B1987" si="64">B1923+1</f>
        <v>1923</v>
      </c>
      <c r="C1924" t="s">
        <v>3019</v>
      </c>
      <c r="D1924">
        <v>30</v>
      </c>
      <c r="E1924" s="98">
        <v>0.86882499999999696</v>
      </c>
      <c r="F1924" s="98">
        <v>-0.43835684335441499</v>
      </c>
      <c r="G1924" s="99">
        <v>0.54999999999999505</v>
      </c>
      <c r="H1924" s="98">
        <v>0.27608495140086697</v>
      </c>
      <c r="I1924" s="98">
        <v>0.86980000000000002</v>
      </c>
      <c r="J1924" s="98">
        <v>-0.35855251305740699</v>
      </c>
      <c r="K1924" s="99">
        <v>0.3</v>
      </c>
      <c r="L1924" s="98">
        <v>0.23316836683033901</v>
      </c>
      <c r="M1924" s="98">
        <v>0.67615499999999995</v>
      </c>
      <c r="N1924" s="98">
        <v>0.23653080947406099</v>
      </c>
      <c r="O1924" s="99">
        <v>0.54999999999999205</v>
      </c>
      <c r="P1924" s="98">
        <v>0.14943103929145199</v>
      </c>
      <c r="Q1924" s="98">
        <v>0.67637999999999998</v>
      </c>
      <c r="R1924" s="98">
        <v>0.119983888086156</v>
      </c>
      <c r="S1924" s="99">
        <v>0.3</v>
      </c>
      <c r="T1924" s="98">
        <v>7.8145867363720506E-2</v>
      </c>
      <c r="U1924" s="98">
        <v>0.40084500000000001</v>
      </c>
      <c r="V1924" s="98">
        <v>1.82039463483551</v>
      </c>
      <c r="W1924" s="99">
        <v>0.55000000000000104</v>
      </c>
      <c r="X1924" s="98">
        <v>1.1509533520542601</v>
      </c>
      <c r="Y1924" s="98">
        <v>0.40067000000000103</v>
      </c>
      <c r="Z1924" s="98">
        <v>1.5449043569343099</v>
      </c>
      <c r="AA1924" s="99">
        <v>0.3</v>
      </c>
      <c r="AB1924" s="98">
        <v>1.00609291737384</v>
      </c>
      <c r="AC1924" t="str">
        <f>IF('Regression diagnostics'!AC1924="","",'Regression diagnostics'!AC1924)</f>
        <v/>
      </c>
    </row>
    <row r="1925" spans="1:29" x14ac:dyDescent="0.25">
      <c r="A1925" t="str">
        <f t="shared" si="63"/>
        <v>Dec</v>
      </c>
      <c r="B1925">
        <f t="shared" si="64"/>
        <v>1924</v>
      </c>
      <c r="C1925" t="s">
        <v>3019</v>
      </c>
      <c r="D1925">
        <v>45</v>
      </c>
      <c r="E1925" s="98">
        <v>0.83422500000000299</v>
      </c>
      <c r="F1925" s="98">
        <v>0.43835684335401598</v>
      </c>
      <c r="G1925" s="99">
        <v>0.94999999999998896</v>
      </c>
      <c r="H1925" s="98">
        <v>1.0885401385954201</v>
      </c>
      <c r="I1925" s="98">
        <v>0.83325000000000005</v>
      </c>
      <c r="J1925" s="98">
        <v>0.23201096280983399</v>
      </c>
      <c r="K1925" s="99">
        <v>0.70000000000000095</v>
      </c>
      <c r="L1925" s="98">
        <v>0.35203451550906301</v>
      </c>
      <c r="M1925" s="98">
        <v>0.89961500000000105</v>
      </c>
      <c r="N1925" s="98">
        <v>-0.23653080947416899</v>
      </c>
      <c r="O1925" s="99">
        <v>0.94999999999999896</v>
      </c>
      <c r="P1925" s="98">
        <v>0.58917258400236305</v>
      </c>
      <c r="Q1925" s="98">
        <v>0.89939000000000002</v>
      </c>
      <c r="R1925" s="98">
        <v>-4.8709128694386303E-2</v>
      </c>
      <c r="S1925" s="99">
        <v>0.7</v>
      </c>
      <c r="T1925" s="98">
        <v>7.4023145631479104E-2</v>
      </c>
      <c r="U1925" s="98">
        <v>0.395785000000001</v>
      </c>
      <c r="V1925" s="98">
        <v>-1.82039463483583</v>
      </c>
      <c r="W1925" s="99">
        <v>0.95000000000000295</v>
      </c>
      <c r="X1925" s="98">
        <v>4.5379471608520303</v>
      </c>
      <c r="Y1925" s="98">
        <v>0.39596000000000098</v>
      </c>
      <c r="Z1925" s="98">
        <v>-0.80023625536068199</v>
      </c>
      <c r="AA1925" s="99">
        <v>0.69999999999999896</v>
      </c>
      <c r="AB1925" s="98">
        <v>1.2148273110852901</v>
      </c>
      <c r="AC1925" t="str">
        <f>IF('Regression diagnostics'!AC1925="","",'Regression diagnostics'!AC1925)</f>
        <v/>
      </c>
    </row>
    <row r="1926" spans="1:29" x14ac:dyDescent="0.25">
      <c r="A1926" t="str">
        <f t="shared" si="63"/>
        <v>Dec</v>
      </c>
      <c r="B1926">
        <f t="shared" si="64"/>
        <v>1925</v>
      </c>
      <c r="C1926" t="s">
        <v>3020</v>
      </c>
      <c r="D1926">
        <v>0</v>
      </c>
      <c r="E1926" s="98">
        <v>0.93548500000000401</v>
      </c>
      <c r="F1926" s="98">
        <v>-3.9082417360194299E-2</v>
      </c>
      <c r="G1926" s="99">
        <v>0.94999999999999696</v>
      </c>
      <c r="H1926" s="98">
        <v>9.7031049064890004E-2</v>
      </c>
      <c r="I1926" s="98">
        <v>0.94136000000000097</v>
      </c>
      <c r="J1926" s="98">
        <v>-0.46097915889427199</v>
      </c>
      <c r="K1926" s="99">
        <v>0.7</v>
      </c>
      <c r="L1926" s="98">
        <v>0.69950999947042103</v>
      </c>
      <c r="M1926" s="98">
        <v>0.23111000000000301</v>
      </c>
      <c r="N1926" s="98">
        <v>-0.90258996007965797</v>
      </c>
      <c r="O1926" s="99">
        <v>0.94999999999999796</v>
      </c>
      <c r="P1926" s="98">
        <v>2.2500328550536901</v>
      </c>
      <c r="Q1926" s="98">
        <v>0.23505999999999999</v>
      </c>
      <c r="R1926" s="98">
        <v>-0.58285838742791096</v>
      </c>
      <c r="S1926" s="99">
        <v>0.70000000000000095</v>
      </c>
      <c r="T1926" s="98">
        <v>0.88592271644685705</v>
      </c>
      <c r="U1926" s="98">
        <v>0.38700499999999999</v>
      </c>
      <c r="V1926" s="98">
        <v>-0.87275464542235803</v>
      </c>
      <c r="W1926" s="99">
        <v>0.94999999999999296</v>
      </c>
      <c r="X1926" s="98">
        <v>2.1694463755373801</v>
      </c>
      <c r="Y1926" s="98">
        <v>0.38873000000000002</v>
      </c>
      <c r="Z1926" s="98">
        <v>-0.57509690071835196</v>
      </c>
      <c r="AA1926" s="99">
        <v>0.69999999999999796</v>
      </c>
      <c r="AB1926" s="98">
        <v>0.87289801225228503</v>
      </c>
      <c r="AC1926" t="str">
        <f>IF('Regression diagnostics'!AC1926="","",'Regression diagnostics'!AC1926)</f>
        <v/>
      </c>
    </row>
    <row r="1927" spans="1:29" x14ac:dyDescent="0.25">
      <c r="A1927" t="str">
        <f t="shared" si="63"/>
        <v>Dec</v>
      </c>
      <c r="B1927">
        <f t="shared" si="64"/>
        <v>1926</v>
      </c>
      <c r="C1927" t="s">
        <v>3020</v>
      </c>
      <c r="D1927">
        <v>15</v>
      </c>
      <c r="E1927" s="98">
        <v>0.90784499999999702</v>
      </c>
      <c r="F1927" s="98">
        <v>3.9082417359561798E-2</v>
      </c>
      <c r="G1927" s="99">
        <v>0.54999999999999405</v>
      </c>
      <c r="H1927" s="98">
        <v>2.4609852696439199E-2</v>
      </c>
      <c r="I1927" s="98">
        <v>0.90197000000000005</v>
      </c>
      <c r="J1927" s="98">
        <v>0.32020731374431</v>
      </c>
      <c r="K1927" s="99">
        <v>0.3</v>
      </c>
      <c r="L1927" s="98">
        <v>0.20822948229663901</v>
      </c>
      <c r="M1927" s="98">
        <v>0.51616999999999802</v>
      </c>
      <c r="N1927" s="98">
        <v>0.90258996007905901</v>
      </c>
      <c r="O1927" s="99">
        <v>0.54999999999999205</v>
      </c>
      <c r="P1927" s="98">
        <v>0.57067276567161096</v>
      </c>
      <c r="Q1927" s="98">
        <v>0.51222000000000001</v>
      </c>
      <c r="R1927" s="98">
        <v>0.71774145665958999</v>
      </c>
      <c r="S1927" s="99">
        <v>0.3</v>
      </c>
      <c r="T1927" s="98">
        <v>0.46758800724884902</v>
      </c>
      <c r="U1927" s="98">
        <v>0.399285</v>
      </c>
      <c r="V1927" s="98">
        <v>0.87275464542227899</v>
      </c>
      <c r="W1927" s="99">
        <v>0.55000000000000004</v>
      </c>
      <c r="X1927" s="98">
        <v>0.55023372673170401</v>
      </c>
      <c r="Y1927" s="98">
        <v>0.39756000000000002</v>
      </c>
      <c r="Z1927" s="98">
        <v>0.86600175025382897</v>
      </c>
      <c r="AA1927" s="99">
        <v>0.3</v>
      </c>
      <c r="AB1927" s="98">
        <v>0.56346176023820005</v>
      </c>
      <c r="AC1927" t="str">
        <f>IF('Regression diagnostics'!AC1927="","",'Regression diagnostics'!AC1927)</f>
        <v/>
      </c>
    </row>
    <row r="1928" spans="1:29" x14ac:dyDescent="0.25">
      <c r="A1928" t="str">
        <f t="shared" si="63"/>
        <v>Dec</v>
      </c>
      <c r="B1928">
        <f t="shared" si="64"/>
        <v>1927</v>
      </c>
      <c r="C1928" t="s">
        <v>3020</v>
      </c>
      <c r="D1928">
        <v>30</v>
      </c>
      <c r="E1928" s="98">
        <v>0.86845499999999598</v>
      </c>
      <c r="F1928" s="98">
        <v>-3.9082417359069303E-2</v>
      </c>
      <c r="G1928" s="99">
        <v>0.54999999999999405</v>
      </c>
      <c r="H1928" s="98">
        <v>2.46098526961291E-2</v>
      </c>
      <c r="I1928" s="98">
        <v>0.86258000000000001</v>
      </c>
      <c r="J1928" s="98">
        <v>0.26493046798131398</v>
      </c>
      <c r="K1928" s="99">
        <v>0.3</v>
      </c>
      <c r="L1928" s="98">
        <v>0.17228027721237399</v>
      </c>
      <c r="M1928" s="98">
        <v>0.79332999999999698</v>
      </c>
      <c r="N1928" s="98">
        <v>-0.90258996007857695</v>
      </c>
      <c r="O1928" s="99">
        <v>0.54999999999999305</v>
      </c>
      <c r="P1928" s="98">
        <v>0.57067276567130798</v>
      </c>
      <c r="Q1928" s="98">
        <v>0.78937999999999997</v>
      </c>
      <c r="R1928" s="98">
        <v>-0.29077176482141798</v>
      </c>
      <c r="S1928" s="99">
        <v>0.3</v>
      </c>
      <c r="T1928" s="98">
        <v>0.18938738111870601</v>
      </c>
      <c r="U1928" s="98">
        <v>0.40811500000000001</v>
      </c>
      <c r="V1928" s="98">
        <v>-0.87275464542229897</v>
      </c>
      <c r="W1928" s="99">
        <v>0.55000000000000004</v>
      </c>
      <c r="X1928" s="98">
        <v>0.550233726731717</v>
      </c>
      <c r="Y1928" s="98">
        <v>0.40639000000000097</v>
      </c>
      <c r="Z1928" s="98">
        <v>-0.60253560930364902</v>
      </c>
      <c r="AA1928" s="99">
        <v>0.3</v>
      </c>
      <c r="AB1928" s="98">
        <v>0.39195491573272301</v>
      </c>
      <c r="AC1928" t="str">
        <f>IF('Regression diagnostics'!AC1928="","",'Regression diagnostics'!AC1928)</f>
        <v/>
      </c>
    </row>
    <row r="1929" spans="1:29" x14ac:dyDescent="0.25">
      <c r="A1929" t="str">
        <f t="shared" si="63"/>
        <v>Dec</v>
      </c>
      <c r="B1929">
        <f t="shared" si="64"/>
        <v>1928</v>
      </c>
      <c r="C1929" t="s">
        <v>3020</v>
      </c>
      <c r="D1929">
        <v>45</v>
      </c>
      <c r="E1929" s="98">
        <v>0.81731500000000301</v>
      </c>
      <c r="F1929" s="98">
        <v>3.9082417358736701E-2</v>
      </c>
      <c r="G1929" s="99">
        <v>0.94999999999998896</v>
      </c>
      <c r="H1929" s="98">
        <v>9.7031049061262198E-2</v>
      </c>
      <c r="I1929" s="98">
        <v>0.82318999999999898</v>
      </c>
      <c r="J1929" s="98">
        <v>-0.43283356668445999</v>
      </c>
      <c r="K1929" s="99">
        <v>0.70000000000000095</v>
      </c>
      <c r="L1929" s="98">
        <v>0.656792035570119</v>
      </c>
      <c r="M1929" s="98">
        <v>1.0625899999999999</v>
      </c>
      <c r="N1929" s="98">
        <v>0.90258996007830905</v>
      </c>
      <c r="O1929" s="99">
        <v>0.94999999999999196</v>
      </c>
      <c r="P1929" s="98">
        <v>2.25003285505018</v>
      </c>
      <c r="Q1929" s="98">
        <v>1.06654</v>
      </c>
      <c r="R1929" s="98">
        <v>-6.9348590005523306E-2</v>
      </c>
      <c r="S1929" s="99">
        <v>0.7</v>
      </c>
      <c r="T1929" s="98">
        <v>0.105389017811805</v>
      </c>
      <c r="U1929" s="98">
        <v>0.413495000000001</v>
      </c>
      <c r="V1929" s="98">
        <v>0.87275464542205194</v>
      </c>
      <c r="W1929" s="99">
        <v>0.95000000000000295</v>
      </c>
      <c r="X1929" s="98">
        <v>2.1694463755368401</v>
      </c>
      <c r="Y1929" s="98">
        <v>0.41522000000000098</v>
      </c>
      <c r="Z1929" s="98">
        <v>0.172645722730777</v>
      </c>
      <c r="AA1929" s="99">
        <v>0.69999999999999896</v>
      </c>
      <c r="AB1929" s="98">
        <v>0.26200317630583903</v>
      </c>
      <c r="AC1929" t="str">
        <f>IF('Regression diagnostics'!AC1929="","",'Regression diagnostics'!AC1929)</f>
        <v/>
      </c>
    </row>
    <row r="1930" spans="1:29" x14ac:dyDescent="0.25">
      <c r="A1930" t="str">
        <f t="shared" si="63"/>
        <v>Dec</v>
      </c>
      <c r="B1930">
        <f t="shared" si="64"/>
        <v>1929</v>
      </c>
      <c r="C1930" t="s">
        <v>3021</v>
      </c>
      <c r="D1930">
        <v>0</v>
      </c>
      <c r="E1930" s="98">
        <v>0.961920000000002</v>
      </c>
      <c r="F1930" s="98">
        <v>-1.2717629865039699</v>
      </c>
      <c r="G1930" s="99">
        <v>0.94999999999998896</v>
      </c>
      <c r="H1930" s="98">
        <v>3.1628384223425701</v>
      </c>
      <c r="I1930" s="98">
        <v>0.96131999999999995</v>
      </c>
      <c r="J1930" s="98">
        <v>-0.41229489128826602</v>
      </c>
      <c r="K1930" s="99">
        <v>0.69999999999999896</v>
      </c>
      <c r="L1930" s="98">
        <v>0.62562049988544899</v>
      </c>
      <c r="M1930" s="98">
        <v>0.23000500000000301</v>
      </c>
      <c r="N1930" s="98">
        <v>-0.55287262828056405</v>
      </c>
      <c r="O1930" s="99">
        <v>0.95</v>
      </c>
      <c r="P1930" s="98">
        <v>1.37750414671691</v>
      </c>
      <c r="Q1930" s="98">
        <v>0.23932999999999999</v>
      </c>
      <c r="R1930" s="98">
        <v>-0.92712460209846803</v>
      </c>
      <c r="S1930" s="99">
        <v>0.70000000000000095</v>
      </c>
      <c r="T1930" s="98">
        <v>1.4095726269222899</v>
      </c>
      <c r="U1930" s="98">
        <v>0.37929499999999999</v>
      </c>
      <c r="V1930" s="98">
        <v>-0.21648672171930999</v>
      </c>
      <c r="W1930" s="99">
        <v>0.94999999999999696</v>
      </c>
      <c r="X1930" s="98">
        <v>0.53770337376567001</v>
      </c>
      <c r="Y1930" s="98">
        <v>0.37912000000000001</v>
      </c>
      <c r="Z1930" s="98">
        <v>-7.2324559522380594E-2</v>
      </c>
      <c r="AA1930" s="99">
        <v>0.69999999999999796</v>
      </c>
      <c r="AB1930" s="98">
        <v>0.109756606901643</v>
      </c>
      <c r="AC1930" t="str">
        <f>IF('Regression diagnostics'!AC1930="","",'Regression diagnostics'!AC1930)</f>
        <v/>
      </c>
    </row>
    <row r="1931" spans="1:29" x14ac:dyDescent="0.25">
      <c r="A1931" t="str">
        <f t="shared" si="63"/>
        <v>Dec</v>
      </c>
      <c r="B1931">
        <f t="shared" si="64"/>
        <v>1930</v>
      </c>
      <c r="C1931" t="s">
        <v>3021</v>
      </c>
      <c r="D1931">
        <v>15</v>
      </c>
      <c r="E1931" s="98">
        <v>0.92513999999999796</v>
      </c>
      <c r="F1931" s="98">
        <v>1.2717629865037099</v>
      </c>
      <c r="G1931" s="99">
        <v>0.54999999999999105</v>
      </c>
      <c r="H1931" s="98">
        <v>0.80218639732200903</v>
      </c>
      <c r="I1931" s="98">
        <v>0.92574000000000001</v>
      </c>
      <c r="J1931" s="98">
        <v>0.86948984416419695</v>
      </c>
      <c r="K1931" s="99">
        <v>0.3</v>
      </c>
      <c r="L1931" s="98">
        <v>0.56561818758856297</v>
      </c>
      <c r="M1931" s="98">
        <v>0.51068499999999795</v>
      </c>
      <c r="N1931" s="98">
        <v>0.55287262828003003</v>
      </c>
      <c r="O1931" s="99">
        <v>0.54999999999999105</v>
      </c>
      <c r="P1931" s="98">
        <v>0.34937449885016802</v>
      </c>
      <c r="Q1931" s="98">
        <v>0.50136000000000003</v>
      </c>
      <c r="R1931" s="98">
        <v>0.81286381838556598</v>
      </c>
      <c r="S1931" s="99">
        <v>0.3</v>
      </c>
      <c r="T1931" s="98">
        <v>0.52959731153661205</v>
      </c>
      <c r="U1931" s="98">
        <v>0.380915000000001</v>
      </c>
      <c r="V1931" s="98">
        <v>0.21648672171935401</v>
      </c>
      <c r="W1931" s="99">
        <v>0.55000000000000204</v>
      </c>
      <c r="X1931" s="98">
        <v>0.13637697366457599</v>
      </c>
      <c r="Y1931" s="98">
        <v>0.38108999999999998</v>
      </c>
      <c r="Z1931" s="98">
        <v>0.16877106420289001</v>
      </c>
      <c r="AA1931" s="99">
        <v>0.3</v>
      </c>
      <c r="AB1931" s="98">
        <v>0.109766956162623</v>
      </c>
      <c r="AC1931" t="str">
        <f>IF('Regression diagnostics'!AC1931="","",'Regression diagnostics'!AC1931)</f>
        <v/>
      </c>
    </row>
    <row r="1932" spans="1:29" x14ac:dyDescent="0.25">
      <c r="A1932" t="str">
        <f t="shared" si="63"/>
        <v>Dec</v>
      </c>
      <c r="B1932">
        <f t="shared" si="64"/>
        <v>1931</v>
      </c>
      <c r="C1932" t="s">
        <v>3021</v>
      </c>
      <c r="D1932">
        <v>30</v>
      </c>
      <c r="E1932" s="98">
        <v>0.88955999999999802</v>
      </c>
      <c r="F1932" s="98">
        <v>-1.2717629865034099</v>
      </c>
      <c r="G1932" s="99">
        <v>0.54999999999999005</v>
      </c>
      <c r="H1932" s="98">
        <v>0.80218639732181896</v>
      </c>
      <c r="I1932" s="98">
        <v>0.89015999999999995</v>
      </c>
      <c r="J1932" s="98">
        <v>-0.929248596340424</v>
      </c>
      <c r="K1932" s="99">
        <v>0.3</v>
      </c>
      <c r="L1932" s="98">
        <v>0.60452616158510497</v>
      </c>
      <c r="M1932" s="98">
        <v>0.77271499999999704</v>
      </c>
      <c r="N1932" s="98">
        <v>-0.55287262827953798</v>
      </c>
      <c r="O1932" s="99">
        <v>0.54999999999999305</v>
      </c>
      <c r="P1932" s="98">
        <v>0.349374498849858</v>
      </c>
      <c r="Q1932" s="98">
        <v>0.76339000000000001</v>
      </c>
      <c r="R1932" s="98">
        <v>0.19510893513112301</v>
      </c>
      <c r="S1932" s="99">
        <v>0.3</v>
      </c>
      <c r="T1932" s="98">
        <v>0.12707658875633501</v>
      </c>
      <c r="U1932" s="98">
        <v>0.38288500000000097</v>
      </c>
      <c r="V1932" s="98">
        <v>-0.21648672171948999</v>
      </c>
      <c r="W1932" s="99">
        <v>0.55000000000000204</v>
      </c>
      <c r="X1932" s="98">
        <v>0.136376973664662</v>
      </c>
      <c r="Y1932" s="98">
        <v>0.38306000000000101</v>
      </c>
      <c r="Z1932" s="98">
        <v>-0.19549951328486401</v>
      </c>
      <c r="AA1932" s="99">
        <v>0.3</v>
      </c>
      <c r="AB1932" s="98">
        <v>0.12715154274160301</v>
      </c>
      <c r="AC1932" t="str">
        <f>IF('Regression diagnostics'!AC1932="","",'Regression diagnostics'!AC1932)</f>
        <v/>
      </c>
    </row>
    <row r="1933" spans="1:29" x14ac:dyDescent="0.25">
      <c r="A1933" t="str">
        <f t="shared" si="63"/>
        <v>Dec</v>
      </c>
      <c r="B1933">
        <f t="shared" si="64"/>
        <v>1932</v>
      </c>
      <c r="C1933" t="s">
        <v>3021</v>
      </c>
      <c r="D1933">
        <v>45</v>
      </c>
      <c r="E1933" s="98">
        <v>0.85518000000000105</v>
      </c>
      <c r="F1933" s="98">
        <v>1.2717629865031199</v>
      </c>
      <c r="G1933" s="99">
        <v>0.94999999999998896</v>
      </c>
      <c r="H1933" s="98">
        <v>3.16283842234043</v>
      </c>
      <c r="I1933" s="98">
        <v>0.85458000000000001</v>
      </c>
      <c r="J1933" s="98">
        <v>0.50357789304949796</v>
      </c>
      <c r="K1933" s="99">
        <v>0.7</v>
      </c>
      <c r="L1933" s="98">
        <v>0.76416754488350702</v>
      </c>
      <c r="M1933" s="98">
        <v>1.016095</v>
      </c>
      <c r="N1933" s="98">
        <v>0.55287262827919803</v>
      </c>
      <c r="O1933" s="99">
        <v>0.94999999999999196</v>
      </c>
      <c r="P1933" s="98">
        <v>1.3775041467133899</v>
      </c>
      <c r="Q1933" s="98">
        <v>1.02542</v>
      </c>
      <c r="R1933" s="98">
        <v>-0.612579211715921</v>
      </c>
      <c r="S1933" s="99">
        <v>0.7</v>
      </c>
      <c r="T1933" s="98">
        <v>0.93111432217716095</v>
      </c>
      <c r="U1933" s="98">
        <v>0.38520500000000102</v>
      </c>
      <c r="V1933" s="98">
        <v>0.216486721719271</v>
      </c>
      <c r="W1933" s="99">
        <v>0.95000000000000595</v>
      </c>
      <c r="X1933" s="98">
        <v>0.53770337376563004</v>
      </c>
      <c r="Y1933" s="98">
        <v>0.38503000000000098</v>
      </c>
      <c r="Z1933" s="98">
        <v>0.113152939897826</v>
      </c>
      <c r="AA1933" s="99">
        <v>0.69999999999999896</v>
      </c>
      <c r="AB1933" s="98">
        <v>0.171716695473935</v>
      </c>
      <c r="AC1933" t="str">
        <f>IF('Regression diagnostics'!AC1933="","",'Regression diagnostics'!AC1933)</f>
        <v/>
      </c>
    </row>
    <row r="1934" spans="1:29" x14ac:dyDescent="0.25">
      <c r="A1934" t="str">
        <f t="shared" si="63"/>
        <v>Dec</v>
      </c>
      <c r="B1934">
        <f t="shared" si="64"/>
        <v>1933</v>
      </c>
      <c r="C1934" t="s">
        <v>3022</v>
      </c>
      <c r="D1934">
        <v>0</v>
      </c>
      <c r="E1934" s="98">
        <v>0.97625500000000398</v>
      </c>
      <c r="F1934" s="98">
        <v>-0.37075482413922001</v>
      </c>
      <c r="G1934" s="99">
        <v>0.94999999999999396</v>
      </c>
      <c r="H1934" s="98">
        <v>0.92061575073082502</v>
      </c>
      <c r="I1934" s="98">
        <v>0.96998000000000095</v>
      </c>
      <c r="J1934" s="98">
        <v>0.34383263996720598</v>
      </c>
      <c r="K1934" s="99">
        <v>0.7</v>
      </c>
      <c r="L1934" s="98">
        <v>0.52172110831016605</v>
      </c>
      <c r="M1934" s="98">
        <v>0.28111000000000202</v>
      </c>
      <c r="N1934" s="98">
        <v>0.113186522324452</v>
      </c>
      <c r="O1934" s="99">
        <v>0.95</v>
      </c>
      <c r="P1934" s="98">
        <v>0.28192267813390998</v>
      </c>
      <c r="Q1934" s="98">
        <v>0.27955999999999998</v>
      </c>
      <c r="R1934" s="98">
        <v>0.160162219774793</v>
      </c>
      <c r="S1934" s="99">
        <v>0.70000000000000095</v>
      </c>
      <c r="T1934" s="98">
        <v>0.24340106364408101</v>
      </c>
      <c r="U1934" s="98">
        <v>0.44283500000000098</v>
      </c>
      <c r="V1934" s="98">
        <v>-1.39831360506833</v>
      </c>
      <c r="W1934" s="99">
        <v>0.95000000000000195</v>
      </c>
      <c r="X1934" s="98">
        <v>3.4804791752965398</v>
      </c>
      <c r="Y1934" s="98">
        <v>0.44956000000000002</v>
      </c>
      <c r="Z1934" s="98">
        <v>-1.38349883215406</v>
      </c>
      <c r="AA1934" s="99">
        <v>0.69999999999999896</v>
      </c>
      <c r="AB1934" s="98">
        <v>2.10174075288041</v>
      </c>
      <c r="AC1934" t="str">
        <f>IF('Regression diagnostics'!AC1934="","",'Regression diagnostics'!AC1934)</f>
        <v/>
      </c>
    </row>
    <row r="1935" spans="1:29" x14ac:dyDescent="0.25">
      <c r="A1935" t="str">
        <f t="shared" si="63"/>
        <v>Dec</v>
      </c>
      <c r="B1935">
        <f t="shared" si="64"/>
        <v>1934</v>
      </c>
      <c r="C1935" t="s">
        <v>3022</v>
      </c>
      <c r="D1935">
        <v>15</v>
      </c>
      <c r="E1935" s="98">
        <v>0.91753499999999799</v>
      </c>
      <c r="F1935" s="98">
        <v>0.370754824138607</v>
      </c>
      <c r="G1935" s="99">
        <v>0.54999999999999205</v>
      </c>
      <c r="H1935" s="98">
        <v>0.233494517828886</v>
      </c>
      <c r="I1935" s="98">
        <v>0.92381000000000102</v>
      </c>
      <c r="J1935" s="98">
        <v>-5.0296949748360999E-2</v>
      </c>
      <c r="K1935" s="99">
        <v>0.3</v>
      </c>
      <c r="L1935" s="98">
        <v>3.2706193272953002E-2</v>
      </c>
      <c r="M1935" s="98">
        <v>0.62696999999999803</v>
      </c>
      <c r="N1935" s="98">
        <v>-0.11318652232479499</v>
      </c>
      <c r="O1935" s="99">
        <v>0.54999999999999205</v>
      </c>
      <c r="P1935" s="98">
        <v>7.1503664524480703E-2</v>
      </c>
      <c r="Q1935" s="98">
        <v>0.62851999999999997</v>
      </c>
      <c r="R1935" s="98">
        <v>-0.147007286303764</v>
      </c>
      <c r="S1935" s="99">
        <v>0.3</v>
      </c>
      <c r="T1935" s="98">
        <v>9.5746644403694903E-2</v>
      </c>
      <c r="U1935" s="98">
        <v>0.43859500000000001</v>
      </c>
      <c r="V1935" s="98">
        <v>1.39831360506814</v>
      </c>
      <c r="W1935" s="99">
        <v>0.55000000000000204</v>
      </c>
      <c r="X1935" s="98">
        <v>0.88274918847020101</v>
      </c>
      <c r="Y1935" s="98">
        <v>0.43186999999999998</v>
      </c>
      <c r="Z1935" s="98">
        <v>1.6900016519504</v>
      </c>
      <c r="AA1935" s="99">
        <v>0.3</v>
      </c>
      <c r="AB1935" s="98">
        <v>1.1008694677358399</v>
      </c>
      <c r="AC1935" t="str">
        <f>IF('Regression diagnostics'!AC1935="","",'Regression diagnostics'!AC1935)</f>
        <v/>
      </c>
    </row>
    <row r="1936" spans="1:29" x14ac:dyDescent="0.25">
      <c r="A1936" t="str">
        <f t="shared" si="63"/>
        <v>Dec</v>
      </c>
      <c r="B1936">
        <f t="shared" si="64"/>
        <v>1935</v>
      </c>
      <c r="C1936" t="s">
        <v>3022</v>
      </c>
      <c r="D1936">
        <v>30</v>
      </c>
      <c r="E1936" s="98">
        <v>0.87136499999999795</v>
      </c>
      <c r="F1936" s="98">
        <v>-0.37075482413833399</v>
      </c>
      <c r="G1936" s="99">
        <v>0.54999999999999305</v>
      </c>
      <c r="H1936" s="98">
        <v>0.233494517828714</v>
      </c>
      <c r="I1936" s="98">
        <v>0.87763999999999998</v>
      </c>
      <c r="J1936" s="98">
        <v>-0.57468000009477505</v>
      </c>
      <c r="K1936" s="99">
        <v>0.3</v>
      </c>
      <c r="L1936" s="98">
        <v>0.37375634749568998</v>
      </c>
      <c r="M1936" s="98">
        <v>0.97592999999999797</v>
      </c>
      <c r="N1936" s="98">
        <v>0.11318652232521501</v>
      </c>
      <c r="O1936" s="99">
        <v>0.54999999999999605</v>
      </c>
      <c r="P1936" s="98">
        <v>7.1503664524746102E-2</v>
      </c>
      <c r="Q1936" s="98">
        <v>0.97748000000000002</v>
      </c>
      <c r="R1936" s="98">
        <v>-2.05377826453646E-2</v>
      </c>
      <c r="S1936" s="99">
        <v>0.3</v>
      </c>
      <c r="T1936" s="98">
        <v>1.33762231858342E-2</v>
      </c>
      <c r="U1936" s="98">
        <v>0.42090499999999997</v>
      </c>
      <c r="V1936" s="98">
        <v>-1.3983136050681799</v>
      </c>
      <c r="W1936" s="99">
        <v>0.55000000000000204</v>
      </c>
      <c r="X1936" s="98">
        <v>0.88274918847022499</v>
      </c>
      <c r="Y1936" s="98">
        <v>0.41418000000000099</v>
      </c>
      <c r="Z1936" s="98">
        <v>-0.66286553723138797</v>
      </c>
      <c r="AA1936" s="99">
        <v>0.3</v>
      </c>
      <c r="AB1936" s="98">
        <v>0.43121816030133298</v>
      </c>
      <c r="AC1936" t="str">
        <f>IF('Regression diagnostics'!AC1936="","",'Regression diagnostics'!AC1936)</f>
        <v/>
      </c>
    </row>
    <row r="1937" spans="1:29" x14ac:dyDescent="0.25">
      <c r="A1937" t="str">
        <f t="shared" si="63"/>
        <v>Dec</v>
      </c>
      <c r="B1937">
        <f t="shared" si="64"/>
        <v>1936</v>
      </c>
      <c r="C1937" t="s">
        <v>3022</v>
      </c>
      <c r="D1937">
        <v>45</v>
      </c>
      <c r="E1937" s="98">
        <v>0.83774500000000096</v>
      </c>
      <c r="F1937" s="98">
        <v>0.37075482413824301</v>
      </c>
      <c r="G1937" s="99">
        <v>0.94999999999999596</v>
      </c>
      <c r="H1937" s="98">
        <v>0.92061575072841695</v>
      </c>
      <c r="I1937" s="98">
        <v>0.83146999999999904</v>
      </c>
      <c r="J1937" s="98">
        <v>0.61083542011899095</v>
      </c>
      <c r="K1937" s="99">
        <v>0.70000000000000095</v>
      </c>
      <c r="L1937" s="98">
        <v>0.92698603232976895</v>
      </c>
      <c r="M1937" s="98">
        <v>1.32799</v>
      </c>
      <c r="N1937" s="98">
        <v>-0.113186522325415</v>
      </c>
      <c r="O1937" s="99">
        <v>0.94999999999999596</v>
      </c>
      <c r="P1937" s="98">
        <v>0.28192267813629501</v>
      </c>
      <c r="Q1937" s="98">
        <v>1.3264400000000001</v>
      </c>
      <c r="R1937" s="98">
        <v>9.5767100483921896E-2</v>
      </c>
      <c r="S1937" s="99">
        <v>0.70000000000000095</v>
      </c>
      <c r="T1937" s="98">
        <v>0.14553754265602001</v>
      </c>
      <c r="U1937" s="98">
        <v>0.38976500000000103</v>
      </c>
      <c r="V1937" s="98">
        <v>1.39831360506785</v>
      </c>
      <c r="W1937" s="99">
        <v>0.94999999999999896</v>
      </c>
      <c r="X1937" s="98">
        <v>3.4804791752952302</v>
      </c>
      <c r="Y1937" s="98">
        <v>0.39649000000000101</v>
      </c>
      <c r="Z1937" s="98">
        <v>-0.18547749942040101</v>
      </c>
      <c r="AA1937" s="99">
        <v>0.7</v>
      </c>
      <c r="AB1937" s="98">
        <v>0.28147709530742898</v>
      </c>
      <c r="AC1937" t="str">
        <f>IF('Regression diagnostics'!AC1937="","",'Regression diagnostics'!AC1937)</f>
        <v/>
      </c>
    </row>
    <row r="1938" spans="1:29" x14ac:dyDescent="0.25">
      <c r="A1938" t="str">
        <f t="shared" si="63"/>
        <v>Dec</v>
      </c>
      <c r="B1938">
        <f t="shared" si="64"/>
        <v>1937</v>
      </c>
      <c r="C1938" t="s">
        <v>3023</v>
      </c>
      <c r="D1938">
        <v>0</v>
      </c>
      <c r="E1938" s="98">
        <v>0.98218000000000605</v>
      </c>
      <c r="F1938" s="98">
        <v>-3.8026135810334698E-2</v>
      </c>
      <c r="G1938" s="99">
        <v>0.94999999999999896</v>
      </c>
      <c r="H1938" s="98">
        <v>9.4408580169156001E-2</v>
      </c>
      <c r="I1938" s="98">
        <v>0.99328000000000205</v>
      </c>
      <c r="J1938" s="98">
        <v>-0.85806021655571996</v>
      </c>
      <c r="K1938" s="99">
        <v>0.7</v>
      </c>
      <c r="L1938" s="98">
        <v>1.30241363534613</v>
      </c>
      <c r="M1938" s="98">
        <v>0.234345000000003</v>
      </c>
      <c r="N1938" s="98">
        <v>0.39325060961556502</v>
      </c>
      <c r="O1938" s="99">
        <v>0.94999999999999796</v>
      </c>
      <c r="P1938" s="98">
        <v>0.97964533875662396</v>
      </c>
      <c r="Q1938" s="98">
        <v>0.246670000000001</v>
      </c>
      <c r="R1938" s="98">
        <v>-0.90565956233484901</v>
      </c>
      <c r="S1938" s="99">
        <v>0.7</v>
      </c>
      <c r="T1938" s="98">
        <v>1.37690984452287</v>
      </c>
      <c r="U1938" s="98">
        <v>0.41852500000000098</v>
      </c>
      <c r="V1938" s="98">
        <v>2.7979887618449601</v>
      </c>
      <c r="W1938" s="99">
        <v>0.95000000000000095</v>
      </c>
      <c r="X1938" s="98">
        <v>7.0104492320612097</v>
      </c>
      <c r="Y1938" s="98">
        <v>0.41749999999999998</v>
      </c>
      <c r="Z1938" s="98">
        <v>1.3181734235531199</v>
      </c>
      <c r="AA1938" s="99">
        <v>0.69999999999999896</v>
      </c>
      <c r="AB1938" s="98">
        <v>2.0023073769019399</v>
      </c>
      <c r="AC1938" t="str">
        <f>IF('Regression diagnostics'!AC1938="","",'Regression diagnostics'!AC1938)</f>
        <v/>
      </c>
    </row>
    <row r="1939" spans="1:29" x14ac:dyDescent="0.25">
      <c r="A1939" t="str">
        <f t="shared" si="63"/>
        <v>Dec</v>
      </c>
      <c r="B1939">
        <f t="shared" si="64"/>
        <v>1938</v>
      </c>
      <c r="C1939" t="s">
        <v>3023</v>
      </c>
      <c r="D1939">
        <v>15</v>
      </c>
      <c r="E1939" s="98">
        <v>1.0171600000000001</v>
      </c>
      <c r="F1939" s="98">
        <v>3.8026135809326199E-2</v>
      </c>
      <c r="G1939" s="99">
        <v>0.54999999999999405</v>
      </c>
      <c r="H1939" s="98">
        <v>2.3944719485255402E-2</v>
      </c>
      <c r="I1939" s="98">
        <v>1.00606</v>
      </c>
      <c r="J1939" s="98">
        <v>0.57965989610943902</v>
      </c>
      <c r="K1939" s="99">
        <v>0.3</v>
      </c>
      <c r="L1939" s="98">
        <v>0.37699626645475898</v>
      </c>
      <c r="M1939" s="98">
        <v>0.59106499999999795</v>
      </c>
      <c r="N1939" s="98">
        <v>-0.393250609616138</v>
      </c>
      <c r="O1939" s="99">
        <v>0.54999999999999305</v>
      </c>
      <c r="P1939" s="98">
        <v>0.248466111768574</v>
      </c>
      <c r="Q1939" s="98">
        <v>0.57874000000000003</v>
      </c>
      <c r="R1939" s="98">
        <v>0.446426538554831</v>
      </c>
      <c r="S1939" s="99">
        <v>0.3</v>
      </c>
      <c r="T1939" s="98">
        <v>0.29078669302406301</v>
      </c>
      <c r="U1939" s="98">
        <v>0.41422500000000001</v>
      </c>
      <c r="V1939" s="98">
        <v>-2.7979887618451902</v>
      </c>
      <c r="W1939" s="99">
        <v>0.55000000000000004</v>
      </c>
      <c r="X1939" s="98">
        <v>1.7780506817391699</v>
      </c>
      <c r="Y1939" s="98">
        <v>0.41525000000000001</v>
      </c>
      <c r="Z1939" s="98">
        <v>-2.4322888664537698</v>
      </c>
      <c r="AA1939" s="99">
        <v>0.3</v>
      </c>
      <c r="AB1939" s="98">
        <v>1.5870724272554</v>
      </c>
      <c r="AC1939" t="str">
        <f>IF('Regression diagnostics'!AC1939="","",'Regression diagnostics'!AC1939)</f>
        <v/>
      </c>
    </row>
    <row r="1940" spans="1:29" x14ac:dyDescent="0.25">
      <c r="A1940" t="str">
        <f t="shared" si="63"/>
        <v>Dec</v>
      </c>
      <c r="B1940">
        <f t="shared" si="64"/>
        <v>1939</v>
      </c>
      <c r="C1940" t="s">
        <v>3023</v>
      </c>
      <c r="D1940">
        <v>30</v>
      </c>
      <c r="E1940" s="98">
        <v>1.0299400000000001</v>
      </c>
      <c r="F1940" s="98">
        <v>-3.80261358087478E-2</v>
      </c>
      <c r="G1940" s="99">
        <v>0.54999999999999705</v>
      </c>
      <c r="H1940" s="98">
        <v>2.39447194848913E-2</v>
      </c>
      <c r="I1940" s="98">
        <v>1.01884</v>
      </c>
      <c r="J1940" s="98">
        <v>0.52587701915088503</v>
      </c>
      <c r="K1940" s="99">
        <v>0.3</v>
      </c>
      <c r="L1940" s="98">
        <v>0.34200663654665098</v>
      </c>
      <c r="M1940" s="98">
        <v>0.92313499999999804</v>
      </c>
      <c r="N1940" s="98">
        <v>0.39325060961657898</v>
      </c>
      <c r="O1940" s="99">
        <v>0.54999999999999405</v>
      </c>
      <c r="P1940" s="98">
        <v>0.248466111768853</v>
      </c>
      <c r="Q1940" s="98">
        <v>0.91081000000000001</v>
      </c>
      <c r="R1940" s="98">
        <v>0.88582699357311601</v>
      </c>
      <c r="S1940" s="99">
        <v>0.3</v>
      </c>
      <c r="T1940" s="98">
        <v>0.57717124274881604</v>
      </c>
      <c r="U1940" s="98">
        <v>0.41197499999999998</v>
      </c>
      <c r="V1940" s="98">
        <v>2.7979887618452501</v>
      </c>
      <c r="W1940" s="99">
        <v>0.55000000000000104</v>
      </c>
      <c r="X1940" s="98">
        <v>1.7780506817392101</v>
      </c>
      <c r="Y1940" s="98">
        <v>0.41299999999999998</v>
      </c>
      <c r="Z1940" s="98">
        <v>2.2757365218310901</v>
      </c>
      <c r="AA1940" s="99">
        <v>0.3</v>
      </c>
      <c r="AB1940" s="98">
        <v>1.4843175169090901</v>
      </c>
      <c r="AC1940" t="str">
        <f>IF('Regression diagnostics'!AC1940="","",'Regression diagnostics'!AC1940)</f>
        <v/>
      </c>
    </row>
    <row r="1941" spans="1:29" x14ac:dyDescent="0.25">
      <c r="A1941" t="str">
        <f t="shared" si="63"/>
        <v>Dec</v>
      </c>
      <c r="B1941">
        <f t="shared" si="64"/>
        <v>1940</v>
      </c>
      <c r="C1941" t="s">
        <v>3023</v>
      </c>
      <c r="D1941">
        <v>45</v>
      </c>
      <c r="E1941" s="98">
        <v>1.0205200000000001</v>
      </c>
      <c r="F1941" s="98">
        <v>3.8026135808479099E-2</v>
      </c>
      <c r="G1941" s="99">
        <v>0.94999999999999196</v>
      </c>
      <c r="H1941" s="98">
        <v>9.4408580164542205E-2</v>
      </c>
      <c r="I1941" s="98">
        <v>1.03162</v>
      </c>
      <c r="J1941" s="98">
        <v>-0.83067531602710298</v>
      </c>
      <c r="K1941" s="99">
        <v>0.7</v>
      </c>
      <c r="L1941" s="98">
        <v>1.2608168512686999</v>
      </c>
      <c r="M1941" s="98">
        <v>1.2305550000000001</v>
      </c>
      <c r="N1941" s="98">
        <v>-0.39325060961684399</v>
      </c>
      <c r="O1941" s="99">
        <v>0.94999999999999596</v>
      </c>
      <c r="P1941" s="98">
        <v>0.97964533875978399</v>
      </c>
      <c r="Q1941" s="98">
        <v>1.24288</v>
      </c>
      <c r="R1941" s="98">
        <v>-1.1293913229480099</v>
      </c>
      <c r="S1941" s="99">
        <v>0.7</v>
      </c>
      <c r="T1941" s="98">
        <v>1.7174619202081101</v>
      </c>
      <c r="U1941" s="98">
        <v>0.411775000000001</v>
      </c>
      <c r="V1941" s="98">
        <v>-2.7979887618455299</v>
      </c>
      <c r="W1941" s="99">
        <v>0.94999999999999896</v>
      </c>
      <c r="X1941" s="98">
        <v>7.01044923206255</v>
      </c>
      <c r="Y1941" s="98">
        <v>0.410750000000001</v>
      </c>
      <c r="Z1941" s="98">
        <v>-1.07903576706792</v>
      </c>
      <c r="AA1941" s="99">
        <v>0.7</v>
      </c>
      <c r="AB1941" s="98">
        <v>1.6385404793701701</v>
      </c>
      <c r="AC1941" t="str">
        <f>IF('Regression diagnostics'!AC1941="","",'Regression diagnostics'!AC1941)</f>
        <v/>
      </c>
    </row>
    <row r="1942" spans="1:29" x14ac:dyDescent="0.25">
      <c r="A1942" t="str">
        <f t="shared" si="63"/>
        <v>Dec</v>
      </c>
      <c r="B1942">
        <f t="shared" si="64"/>
        <v>1941</v>
      </c>
      <c r="C1942" t="s">
        <v>3024</v>
      </c>
      <c r="D1942">
        <v>0</v>
      </c>
      <c r="E1942" s="98">
        <v>0.98174000000000505</v>
      </c>
      <c r="F1942" s="98">
        <v>-0.38871161049372999</v>
      </c>
      <c r="G1942" s="99">
        <v>0.94999999999999696</v>
      </c>
      <c r="H1942" s="98">
        <v>0.96521786736886805</v>
      </c>
      <c r="I1942" s="98">
        <v>0.98244000000000198</v>
      </c>
      <c r="J1942" s="98">
        <v>-0.19321568706140199</v>
      </c>
      <c r="K1942" s="99">
        <v>0.70000000000000095</v>
      </c>
      <c r="L1942" s="98">
        <v>0.29316720862474699</v>
      </c>
      <c r="M1942" s="98">
        <v>0.51637499999999303</v>
      </c>
      <c r="N1942" s="98">
        <v>1.7195644737857201</v>
      </c>
      <c r="O1942" s="99">
        <v>0.94999999999999896</v>
      </c>
      <c r="P1942" s="98">
        <v>4.2962522697395302</v>
      </c>
      <c r="Q1942" s="98">
        <v>0.50119999999999998</v>
      </c>
      <c r="R1942" s="98">
        <v>1.74197053466402</v>
      </c>
      <c r="S1942" s="99">
        <v>0.7</v>
      </c>
      <c r="T1942" s="98">
        <v>2.6514199554442901</v>
      </c>
      <c r="U1942" s="98">
        <v>0.390185</v>
      </c>
      <c r="V1942" s="98">
        <v>-2.3146379051717E-2</v>
      </c>
      <c r="W1942" s="99">
        <v>0.95000000000000395</v>
      </c>
      <c r="X1942" s="98">
        <v>5.7487338223804099E-2</v>
      </c>
      <c r="Y1942" s="98">
        <v>0.38575999999999999</v>
      </c>
      <c r="Z1942" s="98">
        <v>0.50627191665668503</v>
      </c>
      <c r="AA1942" s="99">
        <v>0.7</v>
      </c>
      <c r="AB1942" s="98">
        <v>0.76840214574856103</v>
      </c>
      <c r="AC1942" t="str">
        <f>IF('Regression diagnostics'!AC1942="","",'Regression diagnostics'!AC1942)</f>
        <v/>
      </c>
    </row>
    <row r="1943" spans="1:29" x14ac:dyDescent="0.25">
      <c r="A1943" t="str">
        <f t="shared" si="63"/>
        <v>Dec</v>
      </c>
      <c r="B1943">
        <f t="shared" si="64"/>
        <v>1942</v>
      </c>
      <c r="C1943" t="s">
        <v>3024</v>
      </c>
      <c r="D1943">
        <v>15</v>
      </c>
      <c r="E1943" s="98">
        <v>0.94717999999999802</v>
      </c>
      <c r="F1943" s="98">
        <v>0.388711610492949</v>
      </c>
      <c r="G1943" s="99">
        <v>0.54999999999999205</v>
      </c>
      <c r="H1943" s="98">
        <v>0.24480689186788299</v>
      </c>
      <c r="I1943" s="98">
        <v>0.94648000000000099</v>
      </c>
      <c r="J1943" s="98">
        <v>0.30974953211344503</v>
      </c>
      <c r="K1943" s="99">
        <v>0.3</v>
      </c>
      <c r="L1943" s="98">
        <v>0.20142813924641301</v>
      </c>
      <c r="M1943" s="98">
        <v>1.0479750000000101</v>
      </c>
      <c r="N1943" s="98">
        <v>-1.71956447378439</v>
      </c>
      <c r="O1943" s="99">
        <v>0.54999999999999505</v>
      </c>
      <c r="P1943" s="98">
        <v>1.08965260631112</v>
      </c>
      <c r="Q1943" s="98">
        <v>1.06315</v>
      </c>
      <c r="R1943" s="98">
        <v>-1.78084194254021</v>
      </c>
      <c r="S1943" s="99">
        <v>0.3</v>
      </c>
      <c r="T1943" s="98">
        <v>1.1617617980835999</v>
      </c>
      <c r="U1943" s="98">
        <v>0.397845000000001</v>
      </c>
      <c r="V1943" s="98">
        <v>2.3146379051696E-2</v>
      </c>
      <c r="W1943" s="99">
        <v>0.55000000000000204</v>
      </c>
      <c r="X1943" s="98">
        <v>1.45804352241271E-2</v>
      </c>
      <c r="Y1943" s="98">
        <v>0.40227000000000002</v>
      </c>
      <c r="Z1943" s="98">
        <v>-0.31845037906162998</v>
      </c>
      <c r="AA1943" s="99">
        <v>0.3</v>
      </c>
      <c r="AB1943" s="98">
        <v>0.20712512660627799</v>
      </c>
      <c r="AC1943" t="str">
        <f>IF('Regression diagnostics'!AC1943="","",'Regression diagnostics'!AC1943)</f>
        <v/>
      </c>
    </row>
    <row r="1944" spans="1:29" x14ac:dyDescent="0.25">
      <c r="A1944" t="str">
        <f t="shared" si="63"/>
        <v>Dec</v>
      </c>
      <c r="B1944">
        <f t="shared" si="64"/>
        <v>1943</v>
      </c>
      <c r="C1944" t="s">
        <v>3024</v>
      </c>
      <c r="D1944">
        <v>30</v>
      </c>
      <c r="E1944" s="98">
        <v>0.91121999999999703</v>
      </c>
      <c r="F1944" s="98">
        <v>-0.38871161049254899</v>
      </c>
      <c r="G1944" s="99">
        <v>0.54999999999999005</v>
      </c>
      <c r="H1944" s="98">
        <v>0.24480689186762999</v>
      </c>
      <c r="I1944" s="98">
        <v>0.91052</v>
      </c>
      <c r="J1944" s="98">
        <v>-0.24003098790785199</v>
      </c>
      <c r="K1944" s="99">
        <v>0.3</v>
      </c>
      <c r="L1944" s="98">
        <v>0.15608749961204901</v>
      </c>
      <c r="M1944" s="98">
        <v>1.60992500000001</v>
      </c>
      <c r="N1944" s="98">
        <v>1.7195644737828799</v>
      </c>
      <c r="O1944" s="99">
        <v>0.54999999999999505</v>
      </c>
      <c r="P1944" s="98">
        <v>1.0896526063101599</v>
      </c>
      <c r="Q1944" s="98">
        <v>1.6251</v>
      </c>
      <c r="R1944" s="98">
        <v>0.14052167073152</v>
      </c>
      <c r="S1944" s="99">
        <v>0.3</v>
      </c>
      <c r="T1944" s="98">
        <v>9.1522439671229194E-2</v>
      </c>
      <c r="U1944" s="98">
        <v>0.41435500000000097</v>
      </c>
      <c r="V1944" s="98">
        <v>-2.3146379051837099E-2</v>
      </c>
      <c r="W1944" s="99">
        <v>0.55000000000000404</v>
      </c>
      <c r="X1944" s="98">
        <v>1.45804352242161E-2</v>
      </c>
      <c r="Y1944" s="98">
        <v>0.41878000000000098</v>
      </c>
      <c r="Z1944" s="98">
        <v>-0.35739754772385401</v>
      </c>
      <c r="AA1944" s="99">
        <v>0.3</v>
      </c>
      <c r="AB1944" s="98">
        <v>0.23246033536646199</v>
      </c>
      <c r="AC1944" t="str">
        <f>IF('Regression diagnostics'!AC1944="","",'Regression diagnostics'!AC1944)</f>
        <v/>
      </c>
    </row>
    <row r="1945" spans="1:29" x14ac:dyDescent="0.25">
      <c r="A1945" t="str">
        <f t="shared" si="63"/>
        <v>Dec</v>
      </c>
      <c r="B1945">
        <f t="shared" si="64"/>
        <v>1944</v>
      </c>
      <c r="C1945" t="s">
        <v>3024</v>
      </c>
      <c r="D1945">
        <v>45</v>
      </c>
      <c r="E1945" s="98">
        <v>0.87386000000000097</v>
      </c>
      <c r="F1945" s="98">
        <v>0.388711610492469</v>
      </c>
      <c r="G1945" s="99">
        <v>0.94999999999999196</v>
      </c>
      <c r="H1945" s="98">
        <v>0.96521786736568904</v>
      </c>
      <c r="I1945" s="98">
        <v>0.874559999999999</v>
      </c>
      <c r="J1945" s="98">
        <v>8.6718851673283207E-2</v>
      </c>
      <c r="K1945" s="99">
        <v>0.7</v>
      </c>
      <c r="L1945" s="98">
        <v>0.13157694031912101</v>
      </c>
      <c r="M1945" s="98">
        <v>2.2022249999999901</v>
      </c>
      <c r="N1945" s="98">
        <v>-1.7195644737817</v>
      </c>
      <c r="O1945" s="99">
        <v>0.94999999999999896</v>
      </c>
      <c r="P1945" s="98">
        <v>4.2962522697294299</v>
      </c>
      <c r="Q1945" s="98">
        <v>2.1870500000000002</v>
      </c>
      <c r="R1945" s="98">
        <v>0.76366006851383295</v>
      </c>
      <c r="S1945" s="99">
        <v>0.7</v>
      </c>
      <c r="T1945" s="98">
        <v>1.16088032811299</v>
      </c>
      <c r="U1945" s="98">
        <v>0.43971500000000002</v>
      </c>
      <c r="V1945" s="98">
        <v>2.31463790516554E-2</v>
      </c>
      <c r="W1945" s="99">
        <v>0.94999999999999896</v>
      </c>
      <c r="X1945" s="98">
        <v>5.7487338223648099E-2</v>
      </c>
      <c r="Y1945" s="98">
        <v>0.43529000000000101</v>
      </c>
      <c r="Z1945" s="98">
        <v>0.52610284426759801</v>
      </c>
      <c r="AA1945" s="99">
        <v>0.7</v>
      </c>
      <c r="AB1945" s="98">
        <v>0.79850982236145895</v>
      </c>
      <c r="AC1945" t="str">
        <f>IF('Regression diagnostics'!AC1945="","",'Regression diagnostics'!AC1945)</f>
        <v/>
      </c>
    </row>
    <row r="1946" spans="1:29" x14ac:dyDescent="0.25">
      <c r="A1946" t="str">
        <f t="shared" si="63"/>
        <v>Dec</v>
      </c>
      <c r="B1946">
        <f t="shared" si="64"/>
        <v>1945</v>
      </c>
      <c r="C1946" t="s">
        <v>3025</v>
      </c>
      <c r="D1946">
        <v>0</v>
      </c>
      <c r="E1946" s="98">
        <v>0.971360000000005</v>
      </c>
      <c r="F1946" s="98">
        <v>-0.81544935679573505</v>
      </c>
      <c r="G1946" s="99">
        <v>0.94999999999999496</v>
      </c>
      <c r="H1946" s="98">
        <v>2.0259580352042201</v>
      </c>
      <c r="I1946" s="98">
        <v>0.98831000000000202</v>
      </c>
      <c r="J1946" s="98">
        <v>-1.58299938887618</v>
      </c>
      <c r="K1946" s="99">
        <v>0.7</v>
      </c>
      <c r="L1946" s="98">
        <v>2.4049877648111</v>
      </c>
      <c r="M1946" s="98">
        <v>0.28254000000000501</v>
      </c>
      <c r="N1946" s="98">
        <v>0.30763516324090001</v>
      </c>
      <c r="O1946" s="99">
        <v>0.94999999999999796</v>
      </c>
      <c r="P1946" s="98">
        <v>0.76631670520619899</v>
      </c>
      <c r="Q1946" s="98">
        <v>0.29954000000000103</v>
      </c>
      <c r="R1946" s="98">
        <v>-1.31597205320124</v>
      </c>
      <c r="S1946" s="99">
        <v>0.7</v>
      </c>
      <c r="T1946" s="98">
        <v>2.0016665876252002</v>
      </c>
      <c r="U1946" s="98">
        <v>0.375745</v>
      </c>
      <c r="V1946" s="98">
        <v>1.1314494701184501</v>
      </c>
      <c r="W1946" s="99">
        <v>0.95000000000000395</v>
      </c>
      <c r="X1946" s="98">
        <v>2.8141203956569698</v>
      </c>
      <c r="Y1946" s="98">
        <v>0.38112000000000001</v>
      </c>
      <c r="Z1946" s="98">
        <v>-0.14231606873764399</v>
      </c>
      <c r="AA1946" s="99">
        <v>0.7</v>
      </c>
      <c r="AB1946" s="98">
        <v>0.21597445889870501</v>
      </c>
      <c r="AC1946" t="str">
        <f>IF('Regression diagnostics'!AC1946="","",'Regression diagnostics'!AC1946)</f>
        <v/>
      </c>
    </row>
    <row r="1947" spans="1:29" x14ac:dyDescent="0.25">
      <c r="A1947" t="str">
        <f t="shared" si="63"/>
        <v>Dec</v>
      </c>
      <c r="B1947">
        <f t="shared" si="64"/>
        <v>1946</v>
      </c>
      <c r="C1947" t="s">
        <v>3025</v>
      </c>
      <c r="D1947">
        <v>15</v>
      </c>
      <c r="E1947" s="98">
        <v>0.95781999999999701</v>
      </c>
      <c r="F1947" s="98">
        <v>0.81544935679486497</v>
      </c>
      <c r="G1947" s="99">
        <v>0.54999999999999205</v>
      </c>
      <c r="H1947" s="98">
        <v>0.51384097458283795</v>
      </c>
      <c r="I1947" s="98">
        <v>0.94087000000000098</v>
      </c>
      <c r="J1947" s="98">
        <v>1.42076433298992</v>
      </c>
      <c r="K1947" s="99">
        <v>0.3</v>
      </c>
      <c r="L1947" s="98">
        <v>0.92484061961744701</v>
      </c>
      <c r="M1947" s="98">
        <v>0.591579999999996</v>
      </c>
      <c r="N1947" s="98">
        <v>-0.30763516324193702</v>
      </c>
      <c r="O1947" s="99">
        <v>0.54999999999999505</v>
      </c>
      <c r="P1947" s="98">
        <v>0.194359861261543</v>
      </c>
      <c r="Q1947" s="98">
        <v>0.57457999999999998</v>
      </c>
      <c r="R1947" s="98">
        <v>0.74692672673459704</v>
      </c>
      <c r="S1947" s="99">
        <v>0.3</v>
      </c>
      <c r="T1947" s="98">
        <v>0.48661211411250499</v>
      </c>
      <c r="U1947" s="98">
        <v>0.40426500000000098</v>
      </c>
      <c r="V1947" s="98">
        <v>-1.1314494701185001</v>
      </c>
      <c r="W1947" s="99">
        <v>0.55000000000000204</v>
      </c>
      <c r="X1947" s="98">
        <v>0.71374151960337195</v>
      </c>
      <c r="Y1947" s="98">
        <v>0.39889000000000002</v>
      </c>
      <c r="Z1947" s="98">
        <v>-0.54144201140213999</v>
      </c>
      <c r="AA1947" s="99">
        <v>0.3</v>
      </c>
      <c r="AB1947" s="98">
        <v>0.352199457368639</v>
      </c>
      <c r="AC1947" t="str">
        <f>IF('Regression diagnostics'!AC1947="","",'Regression diagnostics'!AC1947)</f>
        <v/>
      </c>
    </row>
    <row r="1948" spans="1:29" x14ac:dyDescent="0.25">
      <c r="A1948" t="str">
        <f t="shared" si="63"/>
        <v>Dec</v>
      </c>
      <c r="B1948">
        <f t="shared" si="64"/>
        <v>1947</v>
      </c>
      <c r="C1948" t="s">
        <v>3025</v>
      </c>
      <c r="D1948">
        <v>30</v>
      </c>
      <c r="E1948" s="98">
        <v>0.91037999999999597</v>
      </c>
      <c r="F1948" s="98">
        <v>-0.81544935679436403</v>
      </c>
      <c r="G1948" s="99">
        <v>0.54999999999999105</v>
      </c>
      <c r="H1948" s="98">
        <v>0.51384097458252098</v>
      </c>
      <c r="I1948" s="98">
        <v>0.89342999999999995</v>
      </c>
      <c r="J1948" s="98">
        <v>0.26742041598866201</v>
      </c>
      <c r="K1948" s="99">
        <v>0.3</v>
      </c>
      <c r="L1948" s="98">
        <v>0.173899572815371</v>
      </c>
      <c r="M1948" s="98">
        <v>0.86661999999999595</v>
      </c>
      <c r="N1948" s="98">
        <v>0.30763516324274298</v>
      </c>
      <c r="O1948" s="99">
        <v>0.54999999999999705</v>
      </c>
      <c r="P1948" s="98">
        <v>0.19435986126205401</v>
      </c>
      <c r="Q1948" s="98">
        <v>0.84962000000000004</v>
      </c>
      <c r="R1948" s="98">
        <v>1.0906643520625701</v>
      </c>
      <c r="S1948" s="99">
        <v>0.3</v>
      </c>
      <c r="T1948" s="98">
        <v>0.71078411259098595</v>
      </c>
      <c r="U1948" s="98">
        <v>0.42203500000000099</v>
      </c>
      <c r="V1948" s="98">
        <v>1.1314494701183699</v>
      </c>
      <c r="W1948" s="99">
        <v>0.55000000000000304</v>
      </c>
      <c r="X1948" s="98">
        <v>0.71374151960328902</v>
      </c>
      <c r="Y1948" s="98">
        <v>0.41666000000000097</v>
      </c>
      <c r="Z1948" s="98">
        <v>1.36238723320356</v>
      </c>
      <c r="AA1948" s="99">
        <v>0.3</v>
      </c>
      <c r="AB1948" s="98">
        <v>0.886972759132168</v>
      </c>
      <c r="AC1948" t="str">
        <f>IF('Regression diagnostics'!AC1948="","",'Regression diagnostics'!AC1948)</f>
        <v/>
      </c>
    </row>
    <row r="1949" spans="1:29" x14ac:dyDescent="0.25">
      <c r="A1949" t="str">
        <f t="shared" si="63"/>
        <v>Dec</v>
      </c>
      <c r="B1949">
        <f t="shared" si="64"/>
        <v>1948</v>
      </c>
      <c r="C1949" t="s">
        <v>3025</v>
      </c>
      <c r="D1949">
        <v>45</v>
      </c>
      <c r="E1949" s="98">
        <v>0.829040000000002</v>
      </c>
      <c r="F1949" s="98">
        <v>0.81544935679412001</v>
      </c>
      <c r="G1949" s="99">
        <v>0.94999999999999196</v>
      </c>
      <c r="H1949" s="98">
        <v>2.0259580352001501</v>
      </c>
      <c r="I1949" s="98">
        <v>0.84598999999999902</v>
      </c>
      <c r="J1949" s="98">
        <v>-0.99574541087868196</v>
      </c>
      <c r="K1949" s="99">
        <v>0.7</v>
      </c>
      <c r="L1949" s="98">
        <v>1.5116013378181301</v>
      </c>
      <c r="M1949" s="98">
        <v>1.1076600000000001</v>
      </c>
      <c r="N1949" s="98">
        <v>-0.307635163243139</v>
      </c>
      <c r="O1949" s="99">
        <v>0.94999999999999196</v>
      </c>
      <c r="P1949" s="98">
        <v>0.76631670521173501</v>
      </c>
      <c r="Q1949" s="98">
        <v>1.12466</v>
      </c>
      <c r="R1949" s="98">
        <v>-1.49099468511994</v>
      </c>
      <c r="S1949" s="99">
        <v>0.7</v>
      </c>
      <c r="T1949" s="98">
        <v>2.26846188976028</v>
      </c>
      <c r="U1949" s="98">
        <v>0.42905500000000002</v>
      </c>
      <c r="V1949" s="98">
        <v>-1.1314494701184701</v>
      </c>
      <c r="W1949" s="99">
        <v>0.94999999999999596</v>
      </c>
      <c r="X1949" s="98">
        <v>2.81412039565677</v>
      </c>
      <c r="Y1949" s="98">
        <v>0.43443000000000098</v>
      </c>
      <c r="Z1949" s="98">
        <v>-1.11169847136836</v>
      </c>
      <c r="AA1949" s="99">
        <v>0.7</v>
      </c>
      <c r="AB1949" s="98">
        <v>1.6882059294976</v>
      </c>
      <c r="AC1949" t="str">
        <f>IF('Regression diagnostics'!AC1949="","",'Regression diagnostics'!AC1949)</f>
        <v/>
      </c>
    </row>
    <row r="1950" spans="1:29" x14ac:dyDescent="0.25">
      <c r="A1950" t="str">
        <f t="shared" si="63"/>
        <v>Dec</v>
      </c>
      <c r="B1950">
        <f t="shared" si="64"/>
        <v>1949</v>
      </c>
      <c r="C1950" t="s">
        <v>3026</v>
      </c>
      <c r="D1950">
        <v>0</v>
      </c>
      <c r="E1950" s="98">
        <v>0.95392500000000502</v>
      </c>
      <c r="F1950" s="98">
        <v>0.81861820144429298</v>
      </c>
      <c r="G1950" s="99">
        <v>0.95000000000000195</v>
      </c>
      <c r="H1950" s="98">
        <v>2.03384205387971</v>
      </c>
      <c r="I1950" s="98">
        <v>0.97150000000000103</v>
      </c>
      <c r="J1950" s="98">
        <v>-1.0421476034407999</v>
      </c>
      <c r="K1950" s="99">
        <v>0.70000000000000095</v>
      </c>
      <c r="L1950" s="98">
        <v>1.5821206571820401</v>
      </c>
      <c r="M1950" s="98">
        <v>0.31534000000000101</v>
      </c>
      <c r="N1950" s="98">
        <v>1.0912341639535099</v>
      </c>
      <c r="O1950" s="99">
        <v>0.94999999999999496</v>
      </c>
      <c r="P1950" s="98">
        <v>2.7213651966844998</v>
      </c>
      <c r="Q1950" s="98">
        <v>0.32144</v>
      </c>
      <c r="R1950" s="98">
        <v>-0.19318535787268101</v>
      </c>
      <c r="S1950" s="99">
        <v>0.7</v>
      </c>
      <c r="T1950" s="98">
        <v>0.29358861770372202</v>
      </c>
      <c r="U1950" s="98">
        <v>0.43007499999999999</v>
      </c>
      <c r="V1950" s="98">
        <v>-0.89181636934726305</v>
      </c>
      <c r="W1950" s="99">
        <v>0.94999999999999796</v>
      </c>
      <c r="X1950" s="98">
        <v>2.2169119745294901</v>
      </c>
      <c r="Y1950" s="98">
        <v>0.42110000000000097</v>
      </c>
      <c r="Z1950" s="98">
        <v>0.66491933754445798</v>
      </c>
      <c r="AA1950" s="99">
        <v>0.7</v>
      </c>
      <c r="AB1950" s="98">
        <v>1.0092947197325</v>
      </c>
      <c r="AC1950" t="str">
        <f>IF('Regression diagnostics'!AC1950="","",'Regression diagnostics'!AC1950)</f>
        <v/>
      </c>
    </row>
    <row r="1951" spans="1:29" x14ac:dyDescent="0.25">
      <c r="A1951" t="str">
        <f t="shared" si="63"/>
        <v>Dec</v>
      </c>
      <c r="B1951">
        <f t="shared" si="64"/>
        <v>1950</v>
      </c>
      <c r="C1951" t="s">
        <v>3026</v>
      </c>
      <c r="D1951">
        <v>15</v>
      </c>
      <c r="E1951" s="98">
        <v>0.95652499999999496</v>
      </c>
      <c r="F1951" s="98">
        <v>-0.81861820144508102</v>
      </c>
      <c r="G1951" s="99">
        <v>0.54999999999999505</v>
      </c>
      <c r="H1951" s="98">
        <v>0.51584058749263195</v>
      </c>
      <c r="I1951" s="98">
        <v>0.93894999999999995</v>
      </c>
      <c r="J1951" s="98">
        <v>0.29630381287382102</v>
      </c>
      <c r="K1951" s="99">
        <v>0.3</v>
      </c>
      <c r="L1951" s="98">
        <v>0.19268365617411001</v>
      </c>
      <c r="M1951" s="98">
        <v>0.62237999999999905</v>
      </c>
      <c r="N1951" s="98">
        <v>-1.09123416395371</v>
      </c>
      <c r="O1951" s="99">
        <v>0.54999999999999305</v>
      </c>
      <c r="P1951" s="98">
        <v>0.69021614493656602</v>
      </c>
      <c r="Q1951" s="98">
        <v>0.61628000000000005</v>
      </c>
      <c r="R1951" s="98">
        <v>-0.27996240553438301</v>
      </c>
      <c r="S1951" s="99">
        <v>0.3</v>
      </c>
      <c r="T1951" s="98">
        <v>0.182346377512523</v>
      </c>
      <c r="U1951" s="98">
        <v>0.42647500000000099</v>
      </c>
      <c r="V1951" s="98">
        <v>0.89181636934717001</v>
      </c>
      <c r="W1951" s="99">
        <v>0.54999999999999805</v>
      </c>
      <c r="X1951" s="98">
        <v>0.56227236189660001</v>
      </c>
      <c r="Y1951" s="98">
        <v>0.435450000000001</v>
      </c>
      <c r="Z1951" s="98">
        <v>6.49119477703098E-2</v>
      </c>
      <c r="AA1951" s="99">
        <v>0.3</v>
      </c>
      <c r="AB1951" s="98">
        <v>4.2217497686799603E-2</v>
      </c>
      <c r="AC1951" t="str">
        <f>IF('Regression diagnostics'!AC1951="","",'Regression diagnostics'!AC1951)</f>
        <v/>
      </c>
    </row>
    <row r="1952" spans="1:29" x14ac:dyDescent="0.25">
      <c r="A1952" t="str">
        <f t="shared" si="63"/>
        <v>Dec</v>
      </c>
      <c r="B1952">
        <f t="shared" si="64"/>
        <v>1951</v>
      </c>
      <c r="C1952" t="s">
        <v>3026</v>
      </c>
      <c r="D1952">
        <v>30</v>
      </c>
      <c r="E1952" s="98">
        <v>0.92397499999999499</v>
      </c>
      <c r="F1952" s="98">
        <v>0.81861820144578701</v>
      </c>
      <c r="G1952" s="99">
        <v>0.54999999999999705</v>
      </c>
      <c r="H1952" s="98">
        <v>0.51584058749308004</v>
      </c>
      <c r="I1952" s="98">
        <v>0.90639999999999898</v>
      </c>
      <c r="J1952" s="98">
        <v>1.45412963628839</v>
      </c>
      <c r="K1952" s="99">
        <v>0.3</v>
      </c>
      <c r="L1952" s="98">
        <v>0.94660701729174801</v>
      </c>
      <c r="M1952" s="98">
        <v>0.91721999999999904</v>
      </c>
      <c r="N1952" s="98">
        <v>1.09123416395396</v>
      </c>
      <c r="O1952" s="99">
        <v>0.54999999999999105</v>
      </c>
      <c r="P1952" s="98">
        <v>0.69021614493672501</v>
      </c>
      <c r="Q1952" s="98">
        <v>0.91112000000000004</v>
      </c>
      <c r="R1952" s="98">
        <v>0.93933332204397102</v>
      </c>
      <c r="S1952" s="99">
        <v>0.3</v>
      </c>
      <c r="T1952" s="98">
        <v>0.61206480355478698</v>
      </c>
      <c r="U1952" s="98">
        <v>0.44082500000000102</v>
      </c>
      <c r="V1952" s="98">
        <v>-0.89181636934734998</v>
      </c>
      <c r="W1952" s="99">
        <v>0.54999999999999605</v>
      </c>
      <c r="X1952" s="98">
        <v>0.56227236189671104</v>
      </c>
      <c r="Y1952" s="98">
        <v>0.44980000000000098</v>
      </c>
      <c r="Z1952" s="98">
        <v>-1.43569955068545</v>
      </c>
      <c r="AA1952" s="99">
        <v>0.3</v>
      </c>
      <c r="AB1952" s="98">
        <v>0.93480770334250696</v>
      </c>
      <c r="AC1952" t="str">
        <f>IF('Regression diagnostics'!AC1952="","",'Regression diagnostics'!AC1952)</f>
        <v/>
      </c>
    </row>
    <row r="1953" spans="1:29" x14ac:dyDescent="0.25">
      <c r="A1953" t="str">
        <f t="shared" si="63"/>
        <v>Dec</v>
      </c>
      <c r="B1953">
        <f t="shared" si="64"/>
        <v>1952</v>
      </c>
      <c r="C1953" t="s">
        <v>3026</v>
      </c>
      <c r="D1953">
        <v>45</v>
      </c>
      <c r="E1953" s="98">
        <v>0.85627500000000301</v>
      </c>
      <c r="F1953" s="98">
        <v>-0.81861820144613895</v>
      </c>
      <c r="G1953" s="99">
        <v>0.95000000000000595</v>
      </c>
      <c r="H1953" s="98">
        <v>2.0338420538844102</v>
      </c>
      <c r="I1953" s="98">
        <v>0.87384999999999802</v>
      </c>
      <c r="J1953" s="98">
        <v>-1.6316836564819199</v>
      </c>
      <c r="K1953" s="99">
        <v>0.70000000000000095</v>
      </c>
      <c r="L1953" s="98">
        <v>2.4791544485633299</v>
      </c>
      <c r="M1953" s="98">
        <v>1.1998599999999999</v>
      </c>
      <c r="N1953" s="98">
        <v>-1.0912341639540799</v>
      </c>
      <c r="O1953" s="99">
        <v>0.94999999999999196</v>
      </c>
      <c r="P1953" s="98">
        <v>2.7213651966858299</v>
      </c>
      <c r="Q1953" s="98">
        <v>1.2059599999999999</v>
      </c>
      <c r="R1953" s="98">
        <v>-0.81402035411312501</v>
      </c>
      <c r="S1953" s="99">
        <v>0.7</v>
      </c>
      <c r="T1953" s="98">
        <v>1.23748644446497</v>
      </c>
      <c r="U1953" s="98">
        <v>0.47312500000000002</v>
      </c>
      <c r="V1953" s="98">
        <v>0.89181636934715303</v>
      </c>
      <c r="W1953" s="99">
        <v>0.94999999999999196</v>
      </c>
      <c r="X1953" s="98">
        <v>2.2169119745290899</v>
      </c>
      <c r="Y1953" s="98">
        <v>0.46415000000000101</v>
      </c>
      <c r="Z1953" s="98">
        <v>1.4289933131438499</v>
      </c>
      <c r="AA1953" s="99">
        <v>0.7</v>
      </c>
      <c r="AB1953" s="98">
        <v>2.1710064332075198</v>
      </c>
      <c r="AC1953" t="str">
        <f>IF('Regression diagnostics'!AC1953="","",'Regression diagnostics'!AC1953)</f>
        <v/>
      </c>
    </row>
    <row r="1954" spans="1:29" x14ac:dyDescent="0.25">
      <c r="A1954" t="str">
        <f t="shared" si="63"/>
        <v>Dec</v>
      </c>
      <c r="B1954">
        <f t="shared" si="64"/>
        <v>1953</v>
      </c>
      <c r="C1954" t="s">
        <v>3027</v>
      </c>
      <c r="D1954">
        <v>0</v>
      </c>
      <c r="E1954" s="98">
        <v>0.95097500000000401</v>
      </c>
      <c r="F1954" s="98">
        <v>-0.98762324948649105</v>
      </c>
      <c r="G1954" s="99">
        <v>0.94999999999999896</v>
      </c>
      <c r="H1954" s="98">
        <v>2.4545236500923502</v>
      </c>
      <c r="I1954" s="98">
        <v>0.92325000000000101</v>
      </c>
      <c r="J1954" s="98">
        <v>1.75339432549693</v>
      </c>
      <c r="K1954" s="99">
        <v>0.7</v>
      </c>
      <c r="L1954" s="98">
        <v>2.66465316429445</v>
      </c>
      <c r="M1954" s="98">
        <v>0.27347500000000302</v>
      </c>
      <c r="N1954" s="98">
        <v>-0.66025471356346299</v>
      </c>
      <c r="O1954" s="99">
        <v>0.94999999999999796</v>
      </c>
      <c r="P1954" s="98">
        <v>1.64527429841943</v>
      </c>
      <c r="Q1954" s="98">
        <v>0.26524999999999999</v>
      </c>
      <c r="R1954" s="98">
        <v>0.49121917920617297</v>
      </c>
      <c r="S1954" s="99">
        <v>0.7</v>
      </c>
      <c r="T1954" s="98">
        <v>0.74659665330587499</v>
      </c>
      <c r="U1954" s="98">
        <v>0.37491999999999998</v>
      </c>
      <c r="V1954" s="98">
        <v>-0.49560482204959699</v>
      </c>
      <c r="W1954" s="99">
        <v>0.95000000000000495</v>
      </c>
      <c r="X1954" s="98">
        <v>1.23124069767658</v>
      </c>
      <c r="Y1954" s="98">
        <v>0.38507000000000002</v>
      </c>
      <c r="Z1954" s="98">
        <v>-1.3963306088435501</v>
      </c>
      <c r="AA1954" s="99">
        <v>0.7</v>
      </c>
      <c r="AB1954" s="98">
        <v>2.1212757496047598</v>
      </c>
      <c r="AC1954" t="str">
        <f>IF('Regression diagnostics'!AC1954="","",'Regression diagnostics'!AC1954)</f>
        <v/>
      </c>
    </row>
    <row r="1955" spans="1:29" x14ac:dyDescent="0.25">
      <c r="A1955" t="str">
        <f t="shared" si="63"/>
        <v>Dec</v>
      </c>
      <c r="B1955">
        <f t="shared" si="64"/>
        <v>1954</v>
      </c>
      <c r="C1955" t="s">
        <v>3027</v>
      </c>
      <c r="D1955">
        <v>15</v>
      </c>
      <c r="E1955" s="98">
        <v>0.85897499999999805</v>
      </c>
      <c r="F1955" s="98">
        <v>0.98762324948588398</v>
      </c>
      <c r="G1955" s="99">
        <v>0.54999999999999605</v>
      </c>
      <c r="H1955" s="98">
        <v>0.62253748724537294</v>
      </c>
      <c r="I1955" s="98">
        <v>0.88670000000000004</v>
      </c>
      <c r="J1955" s="98">
        <v>-0.68224575401202603</v>
      </c>
      <c r="K1955" s="99">
        <v>0.3</v>
      </c>
      <c r="L1955" s="98">
        <v>0.44374546746396598</v>
      </c>
      <c r="M1955" s="98">
        <v>0.58087499999999703</v>
      </c>
      <c r="N1955" s="98">
        <v>0.66025471356277299</v>
      </c>
      <c r="O1955" s="99">
        <v>0.54999999999999505</v>
      </c>
      <c r="P1955" s="98">
        <v>0.41728867738897202</v>
      </c>
      <c r="Q1955" s="98">
        <v>0.58909999999999996</v>
      </c>
      <c r="R1955" s="98">
        <v>-7.5665515009292694E-2</v>
      </c>
      <c r="S1955" s="99">
        <v>0.3</v>
      </c>
      <c r="T1955" s="98">
        <v>4.9280957124590699E-2</v>
      </c>
      <c r="U1955" s="98">
        <v>0.420240000000001</v>
      </c>
      <c r="V1955" s="98">
        <v>0.49560482204942202</v>
      </c>
      <c r="W1955" s="99">
        <v>0.55000000000000104</v>
      </c>
      <c r="X1955" s="98">
        <v>0.31227789966380398</v>
      </c>
      <c r="Y1955" s="98">
        <v>0.41009000000000101</v>
      </c>
      <c r="Z1955" s="98">
        <v>1.19208882905311</v>
      </c>
      <c r="AA1955" s="99">
        <v>0.3</v>
      </c>
      <c r="AB1955" s="98">
        <v>0.77591554956844899</v>
      </c>
      <c r="AC1955" t="str">
        <f>IF('Regression diagnostics'!AC1955="","",'Regression diagnostics'!AC1955)</f>
        <v/>
      </c>
    </row>
    <row r="1956" spans="1:29" x14ac:dyDescent="0.25">
      <c r="A1956" t="str">
        <f t="shared" si="63"/>
        <v>Dec</v>
      </c>
      <c r="B1956">
        <f t="shared" si="64"/>
        <v>1955</v>
      </c>
      <c r="C1956" t="s">
        <v>3027</v>
      </c>
      <c r="D1956">
        <v>30</v>
      </c>
      <c r="E1956" s="98">
        <v>0.82242499999999696</v>
      </c>
      <c r="F1956" s="98">
        <v>-0.98762324948557201</v>
      </c>
      <c r="G1956" s="99">
        <v>0.54999999999999705</v>
      </c>
      <c r="H1956" s="98">
        <v>0.62253748724517799</v>
      </c>
      <c r="I1956" s="98">
        <v>0.85014999999999996</v>
      </c>
      <c r="J1956" s="98">
        <v>-2.0791065861314499</v>
      </c>
      <c r="K1956" s="99">
        <v>0.3</v>
      </c>
      <c r="L1956" s="98">
        <v>1.3550162713548899</v>
      </c>
      <c r="M1956" s="98">
        <v>0.904724999999997</v>
      </c>
      <c r="N1956" s="98">
        <v>-0.66025471356218302</v>
      </c>
      <c r="O1956" s="99">
        <v>0.54999999999999705</v>
      </c>
      <c r="P1956" s="98">
        <v>0.41728867738859998</v>
      </c>
      <c r="Q1956" s="98">
        <v>0.91295000000000004</v>
      </c>
      <c r="R1956" s="98">
        <v>-0.81340428634989703</v>
      </c>
      <c r="S1956" s="99">
        <v>0.3</v>
      </c>
      <c r="T1956" s="98">
        <v>0.52994967792204195</v>
      </c>
      <c r="U1956" s="98">
        <v>0.44526000000000099</v>
      </c>
      <c r="V1956" s="98">
        <v>-0.49560482204952799</v>
      </c>
      <c r="W1956" s="99">
        <v>0.55000000000000204</v>
      </c>
      <c r="X1956" s="98">
        <v>0.31227789966387198</v>
      </c>
      <c r="Y1956" s="98">
        <v>0.435110000000001</v>
      </c>
      <c r="Z1956" s="98">
        <v>0.358161217697547</v>
      </c>
      <c r="AA1956" s="99">
        <v>0.3</v>
      </c>
      <c r="AB1956" s="98">
        <v>0.23295711536257599</v>
      </c>
      <c r="AC1956" t="str">
        <f>IF('Regression diagnostics'!AC1956="","",'Regression diagnostics'!AC1956)</f>
        <v/>
      </c>
    </row>
    <row r="1957" spans="1:29" x14ac:dyDescent="0.25">
      <c r="A1957" t="str">
        <f t="shared" si="63"/>
        <v>Dec</v>
      </c>
      <c r="B1957">
        <f t="shared" si="64"/>
        <v>1956</v>
      </c>
      <c r="C1957" t="s">
        <v>3027</v>
      </c>
      <c r="D1957">
        <v>45</v>
      </c>
      <c r="E1957" s="98">
        <v>0.84132500000000099</v>
      </c>
      <c r="F1957" s="98">
        <v>0.98762324948548996</v>
      </c>
      <c r="G1957" s="99">
        <v>0.94999999999999896</v>
      </c>
      <c r="H1957" s="98">
        <v>2.4545236500898802</v>
      </c>
      <c r="I1957" s="98">
        <v>0.81359999999999899</v>
      </c>
      <c r="J1957" s="98">
        <v>2.4646410475533602</v>
      </c>
      <c r="K1957" s="99">
        <v>0.7</v>
      </c>
      <c r="L1957" s="98">
        <v>3.75142802239922</v>
      </c>
      <c r="M1957" s="98">
        <v>1.245025</v>
      </c>
      <c r="N1957" s="98">
        <v>0.66025471356185295</v>
      </c>
      <c r="O1957" s="99">
        <v>0.94999999999998896</v>
      </c>
      <c r="P1957" s="98">
        <v>1.64527429841525</v>
      </c>
      <c r="Q1957" s="98">
        <v>1.2367999999999999</v>
      </c>
      <c r="R1957" s="98">
        <v>0.86685737506984895</v>
      </c>
      <c r="S1957" s="99">
        <v>0.7</v>
      </c>
      <c r="T1957" s="98">
        <v>1.3178705448649199</v>
      </c>
      <c r="U1957" s="98">
        <v>0.44997999999999999</v>
      </c>
      <c r="V1957" s="98">
        <v>0.49560482204936201</v>
      </c>
      <c r="W1957" s="99">
        <v>0.95000000000000595</v>
      </c>
      <c r="X1957" s="98">
        <v>1.23124069767601</v>
      </c>
      <c r="Y1957" s="98">
        <v>0.46012999999999998</v>
      </c>
      <c r="Z1957" s="98">
        <v>-0.97171545293792605</v>
      </c>
      <c r="AA1957" s="99">
        <v>0.70000000000000095</v>
      </c>
      <c r="AB1957" s="98">
        <v>1.4753936925231601</v>
      </c>
      <c r="AC1957" t="str">
        <f>IF('Regression diagnostics'!AC1957="","",'Regression diagnostics'!AC1957)</f>
        <v/>
      </c>
    </row>
    <row r="1958" spans="1:29" x14ac:dyDescent="0.25">
      <c r="A1958" t="str">
        <f t="shared" si="63"/>
        <v>Dec</v>
      </c>
      <c r="B1958">
        <f t="shared" si="64"/>
        <v>1957</v>
      </c>
      <c r="C1958" t="s">
        <v>3028</v>
      </c>
      <c r="D1958">
        <v>0</v>
      </c>
      <c r="E1958" s="98">
        <v>0.94872000000000201</v>
      </c>
      <c r="F1958" s="98">
        <v>-4.6476388211492803E-2</v>
      </c>
      <c r="G1958" s="99">
        <v>0.95</v>
      </c>
      <c r="H1958" s="98">
        <v>0.11538835156331501</v>
      </c>
      <c r="I1958" s="98">
        <v>0.945770000000001</v>
      </c>
      <c r="J1958" s="98">
        <v>0.20766882900676301</v>
      </c>
      <c r="K1958" s="99">
        <v>0.7</v>
      </c>
      <c r="L1958" s="98">
        <v>0.31509799010983902</v>
      </c>
      <c r="M1958" s="98">
        <v>0.47472000000000197</v>
      </c>
      <c r="N1958" s="98">
        <v>2.95445845453406</v>
      </c>
      <c r="O1958" s="99">
        <v>0.95</v>
      </c>
      <c r="P1958" s="98">
        <v>7.4266433376740197</v>
      </c>
      <c r="Q1958" s="98">
        <v>0.42557</v>
      </c>
      <c r="R1958" s="98">
        <v>4.8981569583704498</v>
      </c>
      <c r="S1958" s="99">
        <v>0.7</v>
      </c>
      <c r="T1958" s="98">
        <v>7.5376067218440497</v>
      </c>
      <c r="U1958" s="98">
        <v>0.38637500000000002</v>
      </c>
      <c r="V1958" s="98">
        <v>-0.129347412348116</v>
      </c>
      <c r="W1958" s="99">
        <v>0.95000000000000695</v>
      </c>
      <c r="X1958" s="98">
        <v>0.32125855335530901</v>
      </c>
      <c r="Y1958" s="98">
        <v>0.39265</v>
      </c>
      <c r="Z1958" s="98">
        <v>-0.78740447867117702</v>
      </c>
      <c r="AA1958" s="99">
        <v>0.70000000000000095</v>
      </c>
      <c r="AB1958" s="98">
        <v>1.1953341981944099</v>
      </c>
      <c r="AC1958" t="str">
        <f>IF('Regression diagnostics'!AC1958="","",'Regression diagnostics'!AC1958)</f>
        <v>For CO2, high residuals and Cooks. But no reason to remove this point</v>
      </c>
    </row>
    <row r="1959" spans="1:29" x14ac:dyDescent="0.25">
      <c r="A1959" t="str">
        <f t="shared" si="63"/>
        <v>Dec</v>
      </c>
      <c r="B1959">
        <f t="shared" si="64"/>
        <v>1958</v>
      </c>
      <c r="C1959" t="s">
        <v>3028</v>
      </c>
      <c r="D1959">
        <v>15</v>
      </c>
      <c r="E1959" s="98">
        <v>0.93703999999999898</v>
      </c>
      <c r="F1959" s="98">
        <v>4.6476388211172198E-2</v>
      </c>
      <c r="G1959" s="99">
        <v>0.54999999999999905</v>
      </c>
      <c r="H1959" s="98">
        <v>2.9265790303734399E-2</v>
      </c>
      <c r="I1959" s="98">
        <v>0.93998999999999999</v>
      </c>
      <c r="J1959" s="98">
        <v>-0.114039618736325</v>
      </c>
      <c r="K1959" s="99">
        <v>0.3</v>
      </c>
      <c r="L1959" s="98">
        <v>7.4156030918810706E-2</v>
      </c>
      <c r="M1959" s="98">
        <v>0.57653999999999905</v>
      </c>
      <c r="N1959" s="98">
        <v>-2.9544584545344801</v>
      </c>
      <c r="O1959" s="99">
        <v>0.54999999999999705</v>
      </c>
      <c r="P1959" s="98">
        <v>1.8836094253696301</v>
      </c>
      <c r="Q1959" s="98">
        <v>0.62568999999999997</v>
      </c>
      <c r="R1959" s="98">
        <v>-4.3069892079219398</v>
      </c>
      <c r="S1959" s="99">
        <v>0.3</v>
      </c>
      <c r="T1959" s="98">
        <v>2.83237615044081</v>
      </c>
      <c r="U1959" s="98">
        <v>0.418875000000001</v>
      </c>
      <c r="V1959" s="98">
        <v>0.12934741234802699</v>
      </c>
      <c r="W1959" s="99">
        <v>0.55000000000000204</v>
      </c>
      <c r="X1959" s="98">
        <v>8.1480368932009398E-2</v>
      </c>
      <c r="Y1959" s="98">
        <v>0.41260000000000002</v>
      </c>
      <c r="Z1959" s="98">
        <v>0.58802587980197096</v>
      </c>
      <c r="AA1959" s="99">
        <v>0.3</v>
      </c>
      <c r="AB1959" s="98">
        <v>0.38251257609801897</v>
      </c>
      <c r="AC1959" t="str">
        <f>IF('Regression diagnostics'!AC1959="","",'Regression diagnostics'!AC1959)</f>
        <v/>
      </c>
    </row>
    <row r="1960" spans="1:29" x14ac:dyDescent="0.25">
      <c r="A1960" t="str">
        <f t="shared" si="63"/>
        <v>Dec</v>
      </c>
      <c r="B1960">
        <f t="shared" si="64"/>
        <v>1959</v>
      </c>
      <c r="C1960" t="s">
        <v>3028</v>
      </c>
      <c r="D1960">
        <v>30</v>
      </c>
      <c r="E1960" s="98">
        <v>0.93125999999999798</v>
      </c>
      <c r="F1960" s="98">
        <v>-4.6476388210984598E-2</v>
      </c>
      <c r="G1960" s="99">
        <v>0.55000000000000004</v>
      </c>
      <c r="H1960" s="98">
        <v>2.9265790303616399E-2</v>
      </c>
      <c r="I1960" s="98">
        <v>0.93420999999999998</v>
      </c>
      <c r="J1960" s="98">
        <v>-0.17977424613016399</v>
      </c>
      <c r="K1960" s="99">
        <v>0.3</v>
      </c>
      <c r="L1960" s="98">
        <v>0.116902167941494</v>
      </c>
      <c r="M1960" s="98">
        <v>0.77665999999999802</v>
      </c>
      <c r="N1960" s="98">
        <v>2.9544584545347798</v>
      </c>
      <c r="O1960" s="99">
        <v>0.55000000000000004</v>
      </c>
      <c r="P1960" s="98">
        <v>1.8836094253698299</v>
      </c>
      <c r="Q1960" s="98">
        <v>0.82581000000000004</v>
      </c>
      <c r="R1960" s="98">
        <v>-1.0058108816592499</v>
      </c>
      <c r="S1960" s="99">
        <v>0.3</v>
      </c>
      <c r="T1960" s="98">
        <v>0.65542501546543097</v>
      </c>
      <c r="U1960" s="98">
        <v>0.43882500000000102</v>
      </c>
      <c r="V1960" s="98">
        <v>-0.12934741234813801</v>
      </c>
      <c r="W1960" s="99">
        <v>0.55000000000000604</v>
      </c>
      <c r="X1960" s="98">
        <v>8.1480368932080299E-2</v>
      </c>
      <c r="Y1960" s="98">
        <v>0.43254999999999999</v>
      </c>
      <c r="Z1960" s="98">
        <v>0.37037993727785201</v>
      </c>
      <c r="AA1960" s="99">
        <v>0.3</v>
      </c>
      <c r="AB1960" s="98">
        <v>0.24090565681326201</v>
      </c>
      <c r="AC1960" t="str">
        <f>IF('Regression diagnostics'!AC1960="","",'Regression diagnostics'!AC1960)</f>
        <v/>
      </c>
    </row>
    <row r="1961" spans="1:29" x14ac:dyDescent="0.25">
      <c r="A1961" t="str">
        <f t="shared" si="63"/>
        <v>Dec</v>
      </c>
      <c r="B1961">
        <f t="shared" si="64"/>
        <v>1960</v>
      </c>
      <c r="C1961" t="s">
        <v>3028</v>
      </c>
      <c r="D1961">
        <v>45</v>
      </c>
      <c r="E1961" s="98">
        <v>0.93138000000000098</v>
      </c>
      <c r="F1961" s="98">
        <v>4.6476388210902803E-2</v>
      </c>
      <c r="G1961" s="99">
        <v>0.94999999999999196</v>
      </c>
      <c r="H1961" s="98">
        <v>0.11538835156184001</v>
      </c>
      <c r="I1961" s="98">
        <v>0.92842999999999898</v>
      </c>
      <c r="J1961" s="98">
        <v>0.241139262985966</v>
      </c>
      <c r="K1961" s="99">
        <v>0.7</v>
      </c>
      <c r="L1961" s="98">
        <v>0.36588587693483798</v>
      </c>
      <c r="M1961" s="98">
        <v>1.07508</v>
      </c>
      <c r="N1961" s="98">
        <v>-2.95445845453481</v>
      </c>
      <c r="O1961" s="99">
        <v>0.94999999999999896</v>
      </c>
      <c r="P1961" s="98">
        <v>7.42664333767586</v>
      </c>
      <c r="Q1961" s="98">
        <v>1.02593</v>
      </c>
      <c r="R1961" s="98">
        <v>3.21727922918758</v>
      </c>
      <c r="S1961" s="99">
        <v>0.7</v>
      </c>
      <c r="T1961" s="98">
        <v>4.9156103491485101</v>
      </c>
      <c r="U1961" s="98">
        <v>0.44622499999999998</v>
      </c>
      <c r="V1961" s="98">
        <v>0.129347412347975</v>
      </c>
      <c r="W1961" s="99">
        <v>0.95000000000000295</v>
      </c>
      <c r="X1961" s="98">
        <v>0.32125855335494402</v>
      </c>
      <c r="Y1961" s="98">
        <v>0.45250000000000101</v>
      </c>
      <c r="Z1961" s="98">
        <v>-0.67658458908044905</v>
      </c>
      <c r="AA1961" s="99">
        <v>0.7</v>
      </c>
      <c r="AB1961" s="98">
        <v>1.02701046985415</v>
      </c>
      <c r="AC1961" t="str">
        <f>IF('Regression diagnostics'!AC1961="","",'Regression diagnostics'!AC1961)</f>
        <v/>
      </c>
    </row>
    <row r="1962" spans="1:29" x14ac:dyDescent="0.25">
      <c r="A1962" t="str">
        <f t="shared" si="63"/>
        <v>Dec</v>
      </c>
      <c r="B1962">
        <f t="shared" si="64"/>
        <v>1961</v>
      </c>
      <c r="C1962" t="s">
        <v>3029</v>
      </c>
      <c r="D1962">
        <v>0</v>
      </c>
      <c r="E1962" s="98">
        <v>0.96972500000000295</v>
      </c>
      <c r="F1962" s="98">
        <v>0.37497995033879</v>
      </c>
      <c r="G1962" s="99">
        <v>0.94999999999999696</v>
      </c>
      <c r="H1962" s="98">
        <v>0.93111019390446703</v>
      </c>
      <c r="I1962" s="98">
        <v>0.96740000000000104</v>
      </c>
      <c r="J1962" s="98">
        <v>0.311883589350819</v>
      </c>
      <c r="K1962" s="99">
        <v>0.7</v>
      </c>
      <c r="L1962" s="98">
        <v>0.47323743404820301</v>
      </c>
      <c r="M1962" s="98">
        <v>0.29142500000000099</v>
      </c>
      <c r="N1962" s="98">
        <v>0.39905504665832497</v>
      </c>
      <c r="O1962" s="99">
        <v>0.94999999999999696</v>
      </c>
      <c r="P1962" s="98">
        <v>0.99410981239278895</v>
      </c>
      <c r="Q1962" s="98">
        <v>0.2883</v>
      </c>
      <c r="R1962" s="98">
        <v>0.371510303601297</v>
      </c>
      <c r="S1962" s="99">
        <v>0.7</v>
      </c>
      <c r="T1962" s="98">
        <v>0.56462283552454395</v>
      </c>
      <c r="U1962" s="98">
        <v>0.43405500000000002</v>
      </c>
      <c r="V1962" s="98">
        <v>-0.34174947894084301</v>
      </c>
      <c r="W1962" s="99">
        <v>0.95000000000000395</v>
      </c>
      <c r="X1962" s="98">
        <v>0.84889330332467205</v>
      </c>
      <c r="Y1962" s="98">
        <v>0.41177999999999998</v>
      </c>
      <c r="Z1962" s="98">
        <v>2.4520358728395601</v>
      </c>
      <c r="AA1962" s="99">
        <v>0.7</v>
      </c>
      <c r="AB1962" s="98">
        <v>3.733432821829</v>
      </c>
      <c r="AC1962" t="str">
        <f>IF('Regression diagnostics'!AC1962="","",'Regression diagnostics'!AC1962)</f>
        <v/>
      </c>
    </row>
    <row r="1963" spans="1:29" x14ac:dyDescent="0.25">
      <c r="A1963" t="str">
        <f t="shared" ref="A1963:A2017" si="65">A1962</f>
        <v>Dec</v>
      </c>
      <c r="B1963">
        <f t="shared" si="64"/>
        <v>1962</v>
      </c>
      <c r="C1963" t="s">
        <v>3029</v>
      </c>
      <c r="D1963">
        <v>15</v>
      </c>
      <c r="E1963" s="98">
        <v>0.92272499999999802</v>
      </c>
      <c r="F1963" s="98">
        <v>-0.37497995033935599</v>
      </c>
      <c r="G1963" s="99">
        <v>0.54999999999999505</v>
      </c>
      <c r="H1963" s="98">
        <v>0.23615620914521299</v>
      </c>
      <c r="I1963" s="98">
        <v>0.92505000000000004</v>
      </c>
      <c r="J1963" s="98">
        <v>-0.38096204512350301</v>
      </c>
      <c r="K1963" s="99">
        <v>0.3</v>
      </c>
      <c r="L1963" s="98">
        <v>0.247743528411808</v>
      </c>
      <c r="M1963" s="98">
        <v>0.54252499999999904</v>
      </c>
      <c r="N1963" s="98">
        <v>-0.39905504665859198</v>
      </c>
      <c r="O1963" s="99">
        <v>0.54999999999999605</v>
      </c>
      <c r="P1963" s="98">
        <v>0.25213471649804398</v>
      </c>
      <c r="Q1963" s="98">
        <v>0.54564999999999997</v>
      </c>
      <c r="R1963" s="98">
        <v>-0.39183927415528802</v>
      </c>
      <c r="S1963" s="99">
        <v>0.3</v>
      </c>
      <c r="T1963" s="98">
        <v>0.25522442355806702</v>
      </c>
      <c r="U1963" s="98">
        <v>0.39793500000000098</v>
      </c>
      <c r="V1963" s="98">
        <v>0.34174947894065799</v>
      </c>
      <c r="W1963" s="99">
        <v>0.55000000000000204</v>
      </c>
      <c r="X1963" s="98">
        <v>0.215303651269075</v>
      </c>
      <c r="Y1963" s="98">
        <v>0.42020999999999997</v>
      </c>
      <c r="Z1963" s="98">
        <v>-1.4135531214461501</v>
      </c>
      <c r="AA1963" s="99">
        <v>0.3</v>
      </c>
      <c r="AB1963" s="98">
        <v>0.920355851147309</v>
      </c>
      <c r="AC1963" t="str">
        <f>IF('Regression diagnostics'!AC1963="","",'Regression diagnostics'!AC1963)</f>
        <v/>
      </c>
    </row>
    <row r="1964" spans="1:29" x14ac:dyDescent="0.25">
      <c r="A1964" t="str">
        <f t="shared" si="65"/>
        <v>Dec</v>
      </c>
      <c r="B1964">
        <f t="shared" si="64"/>
        <v>1963</v>
      </c>
      <c r="C1964" t="s">
        <v>3029</v>
      </c>
      <c r="D1964">
        <v>30</v>
      </c>
      <c r="E1964" s="98">
        <v>0.88037499999999702</v>
      </c>
      <c r="F1964" s="98">
        <v>0.374979950339701</v>
      </c>
      <c r="G1964" s="99">
        <v>0.54999999999999705</v>
      </c>
      <c r="H1964" s="98">
        <v>0.23615620914543101</v>
      </c>
      <c r="I1964" s="98">
        <v>0.88270000000000004</v>
      </c>
      <c r="J1964" s="98">
        <v>0.14939688044059601</v>
      </c>
      <c r="K1964" s="99">
        <v>0.3</v>
      </c>
      <c r="L1964" s="98">
        <v>9.7148110055219505E-2</v>
      </c>
      <c r="M1964" s="98">
        <v>0.799874999999999</v>
      </c>
      <c r="N1964" s="98">
        <v>0.39905504665873198</v>
      </c>
      <c r="O1964" s="99">
        <v>0.54999999999999605</v>
      </c>
      <c r="P1964" s="98">
        <v>0.25213471649813202</v>
      </c>
      <c r="Q1964" s="98">
        <v>0.80300000000000005</v>
      </c>
      <c r="R1964" s="98">
        <v>5.4046796435222699E-2</v>
      </c>
      <c r="S1964" s="99">
        <v>0.3</v>
      </c>
      <c r="T1964" s="98">
        <v>3.5200632726159801E-2</v>
      </c>
      <c r="U1964" s="98">
        <v>0.40636499999999998</v>
      </c>
      <c r="V1964" s="98">
        <v>-0.34174947894074897</v>
      </c>
      <c r="W1964" s="99">
        <v>0.55000000000000404</v>
      </c>
      <c r="X1964" s="98">
        <v>0.21530365126913301</v>
      </c>
      <c r="Y1964" s="98">
        <v>0.42864000000000002</v>
      </c>
      <c r="Z1964" s="98">
        <v>-1.9885966116940801</v>
      </c>
      <c r="AA1964" s="99">
        <v>0.3</v>
      </c>
      <c r="AB1964" s="98">
        <v>1.2961587439942299</v>
      </c>
      <c r="AC1964" t="str">
        <f>IF('Regression diagnostics'!AC1964="","",'Regression diagnostics'!AC1964)</f>
        <v/>
      </c>
    </row>
    <row r="1965" spans="1:29" x14ac:dyDescent="0.25">
      <c r="A1965" t="str">
        <f t="shared" si="65"/>
        <v>Dec</v>
      </c>
      <c r="B1965">
        <f t="shared" si="64"/>
        <v>1964</v>
      </c>
      <c r="C1965" t="s">
        <v>3029</v>
      </c>
      <c r="D1965">
        <v>45</v>
      </c>
      <c r="E1965" s="98">
        <v>0.84267500000000195</v>
      </c>
      <c r="F1965" s="98">
        <v>-0.37497995033987602</v>
      </c>
      <c r="G1965" s="99">
        <v>0.94999999999999196</v>
      </c>
      <c r="H1965" s="98">
        <v>0.93111019390712102</v>
      </c>
      <c r="I1965" s="98">
        <v>0.84034999999999904</v>
      </c>
      <c r="J1965" s="98">
        <v>4.18380424739528E-2</v>
      </c>
      <c r="K1965" s="99">
        <v>0.7</v>
      </c>
      <c r="L1965" s="98">
        <v>6.3479912022654295E-2</v>
      </c>
      <c r="M1965" s="98">
        <v>1.0634749999999999</v>
      </c>
      <c r="N1965" s="98">
        <v>-0.39905504665870201</v>
      </c>
      <c r="O1965" s="99">
        <v>0.95000000000000295</v>
      </c>
      <c r="P1965" s="98">
        <v>0.99410981239378504</v>
      </c>
      <c r="Q1965" s="98">
        <v>1.0603499999999999</v>
      </c>
      <c r="R1965" s="98">
        <v>0.144476229178326</v>
      </c>
      <c r="S1965" s="99">
        <v>0.7</v>
      </c>
      <c r="T1965" s="98">
        <v>0.219562273751231</v>
      </c>
      <c r="U1965" s="98">
        <v>0.459345</v>
      </c>
      <c r="V1965" s="98">
        <v>0.341749478940645</v>
      </c>
      <c r="W1965" s="99">
        <v>0.94999999999999896</v>
      </c>
      <c r="X1965" s="98">
        <v>0.84889330332413504</v>
      </c>
      <c r="Y1965" s="98">
        <v>0.43707000000000001</v>
      </c>
      <c r="Z1965" s="98">
        <v>2.7448336863898701</v>
      </c>
      <c r="AA1965" s="99">
        <v>0.70000000000000095</v>
      </c>
      <c r="AB1965" s="98">
        <v>4.1827602483949802</v>
      </c>
      <c r="AC1965" t="str">
        <f>IF('Regression diagnostics'!AC1965="","",'Regression diagnostics'!AC1965)</f>
        <v/>
      </c>
    </row>
    <row r="1966" spans="1:29" x14ac:dyDescent="0.25">
      <c r="A1966" t="str">
        <f t="shared" si="65"/>
        <v>Dec</v>
      </c>
      <c r="B1966">
        <f t="shared" si="64"/>
        <v>1965</v>
      </c>
      <c r="C1966" t="s">
        <v>3030</v>
      </c>
      <c r="D1966">
        <v>0</v>
      </c>
      <c r="E1966" s="98">
        <v>0.96678000000000297</v>
      </c>
      <c r="F1966" s="98">
        <v>0.38448648429109999</v>
      </c>
      <c r="G1966" s="99">
        <v>0.94999999999999696</v>
      </c>
      <c r="H1966" s="98">
        <v>0.95472307773547105</v>
      </c>
      <c r="I1966" s="98">
        <v>0.96613000000000104</v>
      </c>
      <c r="J1966" s="98">
        <v>0.18789084529179301</v>
      </c>
      <c r="K1966" s="99">
        <v>0.7</v>
      </c>
      <c r="L1966" s="98">
        <v>0.28508749603012701</v>
      </c>
      <c r="M1966" s="98">
        <v>0.27427500000000099</v>
      </c>
      <c r="N1966" s="98">
        <v>0.38454395405248898</v>
      </c>
      <c r="O1966" s="99">
        <v>0.95</v>
      </c>
      <c r="P1966" s="98">
        <v>0.95794901438646496</v>
      </c>
      <c r="Q1966" s="98">
        <v>0.28515000000000101</v>
      </c>
      <c r="R1966" s="98">
        <v>-0.78842742208731698</v>
      </c>
      <c r="S1966" s="99">
        <v>0.7</v>
      </c>
      <c r="T1966" s="98">
        <v>1.19855428933152</v>
      </c>
      <c r="U1966" s="98">
        <v>0.44359500000000002</v>
      </c>
      <c r="V1966" s="98">
        <v>-0.40710396096912199</v>
      </c>
      <c r="W1966" s="99">
        <v>0.95</v>
      </c>
      <c r="X1966" s="98">
        <v>1.0112864732431099</v>
      </c>
      <c r="Y1966" s="98">
        <v>0.44217000000000001</v>
      </c>
      <c r="Z1966" s="98">
        <v>-8.1656760751357103E-3</v>
      </c>
      <c r="AA1966" s="99">
        <v>0.7</v>
      </c>
      <c r="AB1966" s="98">
        <v>1.23918398499959E-2</v>
      </c>
      <c r="AC1966" t="str">
        <f>IF('Regression diagnostics'!AC1966="","",'Regression diagnostics'!AC1966)</f>
        <v/>
      </c>
    </row>
    <row r="1967" spans="1:29" x14ac:dyDescent="0.25">
      <c r="A1967" t="str">
        <f t="shared" si="65"/>
        <v>Dec</v>
      </c>
      <c r="B1967">
        <f t="shared" si="64"/>
        <v>1966</v>
      </c>
      <c r="C1967" t="s">
        <v>3030</v>
      </c>
      <c r="D1967">
        <v>15</v>
      </c>
      <c r="E1967" s="98">
        <v>0.89495999999999798</v>
      </c>
      <c r="F1967" s="98">
        <v>-0.38448648429165699</v>
      </c>
      <c r="G1967" s="99">
        <v>0.54999999999999705</v>
      </c>
      <c r="H1967" s="98">
        <v>0.24214511268102201</v>
      </c>
      <c r="I1967" s="98">
        <v>0.89561000000000002</v>
      </c>
      <c r="J1967" s="98">
        <v>-0.304271646497349</v>
      </c>
      <c r="K1967" s="99">
        <v>0.3</v>
      </c>
      <c r="L1967" s="98">
        <v>0.197865558608983</v>
      </c>
      <c r="M1967" s="98">
        <v>0.59017499999999901</v>
      </c>
      <c r="N1967" s="98">
        <v>-0.384543954052804</v>
      </c>
      <c r="O1967" s="99">
        <v>0.54999999999999805</v>
      </c>
      <c r="P1967" s="98">
        <v>0.24296330259589899</v>
      </c>
      <c r="Q1967" s="98">
        <v>0.57930000000000004</v>
      </c>
      <c r="R1967" s="98">
        <v>0.37292289540294898</v>
      </c>
      <c r="S1967" s="99">
        <v>0.3</v>
      </c>
      <c r="T1967" s="98">
        <v>0.24290143103008799</v>
      </c>
      <c r="U1967" s="98">
        <v>0.44161500000000098</v>
      </c>
      <c r="V1967" s="98">
        <v>0.40710396096913898</v>
      </c>
      <c r="W1967" s="99">
        <v>0.55000000000000104</v>
      </c>
      <c r="X1967" s="98">
        <v>0.25649120957328098</v>
      </c>
      <c r="Y1967" s="98">
        <v>0.44303999999999999</v>
      </c>
      <c r="Z1967" s="98">
        <v>0.23368301197323799</v>
      </c>
      <c r="AA1967" s="99">
        <v>0.3</v>
      </c>
      <c r="AB1967" s="98">
        <v>0.151987195521531</v>
      </c>
      <c r="AC1967" t="str">
        <f>IF('Regression diagnostics'!AC1967="","",'Regression diagnostics'!AC1967)</f>
        <v/>
      </c>
    </row>
    <row r="1968" spans="1:29" x14ac:dyDescent="0.25">
      <c r="A1968" t="str">
        <f t="shared" si="65"/>
        <v>Dec</v>
      </c>
      <c r="B1968">
        <f t="shared" si="64"/>
        <v>1967</v>
      </c>
      <c r="C1968" t="s">
        <v>3030</v>
      </c>
      <c r="D1968">
        <v>30</v>
      </c>
      <c r="E1968" s="98">
        <v>0.82443999999999795</v>
      </c>
      <c r="F1968" s="98">
        <v>0.38448648429193999</v>
      </c>
      <c r="G1968" s="99">
        <v>0.55000000000000104</v>
      </c>
      <c r="H1968" s="98">
        <v>0.24214511268120201</v>
      </c>
      <c r="I1968" s="98">
        <v>0.82508999999999999</v>
      </c>
      <c r="J1968" s="98">
        <v>0.23953299830640801</v>
      </c>
      <c r="K1968" s="99">
        <v>0.3</v>
      </c>
      <c r="L1968" s="98">
        <v>0.15576364724960301</v>
      </c>
      <c r="M1968" s="98">
        <v>0.88432499999999903</v>
      </c>
      <c r="N1968" s="98">
        <v>0.38454395405299802</v>
      </c>
      <c r="O1968" s="99">
        <v>0.55000000000000004</v>
      </c>
      <c r="P1968" s="98">
        <v>0.242963302596023</v>
      </c>
      <c r="Q1968" s="98">
        <v>0.87344999999999995</v>
      </c>
      <c r="R1968" s="98">
        <v>0.80259492706288604</v>
      </c>
      <c r="S1968" s="99">
        <v>0.3</v>
      </c>
      <c r="T1968" s="98">
        <v>0.52290244097167804</v>
      </c>
      <c r="U1968" s="98">
        <v>0.44248500000000102</v>
      </c>
      <c r="V1968" s="98">
        <v>-0.40710396096929002</v>
      </c>
      <c r="W1968" s="99">
        <v>0.55000000000000104</v>
      </c>
      <c r="X1968" s="98">
        <v>0.25649120957337601</v>
      </c>
      <c r="Y1968" s="98">
        <v>0.44391000000000003</v>
      </c>
      <c r="Z1968" s="98">
        <v>-0.45132895449740801</v>
      </c>
      <c r="AA1968" s="99">
        <v>0.3</v>
      </c>
      <c r="AB1968" s="98">
        <v>0.29356792164460599</v>
      </c>
      <c r="AC1968" t="str">
        <f>IF('Regression diagnostics'!AC1968="","",'Regression diagnostics'!AC1968)</f>
        <v/>
      </c>
    </row>
    <row r="1969" spans="1:29" x14ac:dyDescent="0.25">
      <c r="A1969" t="str">
        <f t="shared" si="65"/>
        <v>Dec</v>
      </c>
      <c r="B1969">
        <f t="shared" si="64"/>
        <v>1968</v>
      </c>
      <c r="C1969" t="s">
        <v>3030</v>
      </c>
      <c r="D1969">
        <v>45</v>
      </c>
      <c r="E1969" s="98">
        <v>0.755220000000001</v>
      </c>
      <c r="F1969" s="98">
        <v>-0.38448648429207</v>
      </c>
      <c r="G1969" s="99">
        <v>0.94999999999999896</v>
      </c>
      <c r="H1969" s="98">
        <v>0.95472307773789999</v>
      </c>
      <c r="I1969" s="98">
        <v>0.75456999999999896</v>
      </c>
      <c r="J1969" s="98">
        <v>-8.9000926717143103E-2</v>
      </c>
      <c r="K1969" s="99">
        <v>0.7</v>
      </c>
      <c r="L1969" s="98">
        <v>0.13503951958408</v>
      </c>
      <c r="M1969" s="98">
        <v>1.156725</v>
      </c>
      <c r="N1969" s="98">
        <v>-0.38454395405293901</v>
      </c>
      <c r="O1969" s="99">
        <v>0.94999999999999596</v>
      </c>
      <c r="P1969" s="98">
        <v>0.95794901438753999</v>
      </c>
      <c r="Q1969" s="98">
        <v>1.1676</v>
      </c>
      <c r="R1969" s="98">
        <v>-1.00720571198578</v>
      </c>
      <c r="S1969" s="99">
        <v>0.7</v>
      </c>
      <c r="T1969" s="98">
        <v>1.5314480822777401</v>
      </c>
      <c r="U1969" s="98">
        <v>0.44620500000000002</v>
      </c>
      <c r="V1969" s="98">
        <v>0.40710396096924001</v>
      </c>
      <c r="W1969" s="99">
        <v>0.95000000000000295</v>
      </c>
      <c r="X1969" s="98">
        <v>1.0112864732434399</v>
      </c>
      <c r="Y1969" s="98">
        <v>0.44478000000000001</v>
      </c>
      <c r="Z1969" s="98">
        <v>0.34062534484731299</v>
      </c>
      <c r="AA1969" s="99">
        <v>0.7</v>
      </c>
      <c r="AB1969" s="98">
        <v>0.51694964970014101</v>
      </c>
      <c r="AC1969" t="str">
        <f>IF('Regression diagnostics'!AC1969="","",'Regression diagnostics'!AC1969)</f>
        <v/>
      </c>
    </row>
    <row r="1970" spans="1:29" x14ac:dyDescent="0.25">
      <c r="A1970" t="str">
        <f t="shared" si="65"/>
        <v>Dec</v>
      </c>
      <c r="B1970">
        <f t="shared" si="64"/>
        <v>1969</v>
      </c>
      <c r="C1970" t="s">
        <v>3031</v>
      </c>
      <c r="D1970">
        <v>0</v>
      </c>
      <c r="E1970" s="98">
        <v>0.98349500000000301</v>
      </c>
      <c r="F1970" s="98">
        <v>1.31084540386235</v>
      </c>
      <c r="G1970" s="99">
        <v>0.94999999999999796</v>
      </c>
      <c r="H1970" s="98">
        <v>3.2603836278684399</v>
      </c>
      <c r="I1970" s="98">
        <v>0.97942000000000096</v>
      </c>
      <c r="J1970" s="98">
        <v>0.78199104842116396</v>
      </c>
      <c r="K1970" s="99">
        <v>0.7</v>
      </c>
      <c r="L1970" s="98">
        <v>1.1868742564944701</v>
      </c>
      <c r="M1970" s="98">
        <v>0.259490000000002</v>
      </c>
      <c r="N1970" s="98">
        <v>-0.89678552303694803</v>
      </c>
      <c r="O1970" s="99">
        <v>0.94999999999999596</v>
      </c>
      <c r="P1970" s="98">
        <v>2.2355388275313701</v>
      </c>
      <c r="Q1970" s="98">
        <v>0.27628999999999998</v>
      </c>
      <c r="R1970" s="98">
        <v>-1.64207554191793</v>
      </c>
      <c r="S1970" s="99">
        <v>0.7</v>
      </c>
      <c r="T1970" s="98">
        <v>2.4989344768238499</v>
      </c>
      <c r="U1970" s="98">
        <v>0.443135000000001</v>
      </c>
      <c r="V1970" s="98">
        <v>0.56232085578656799</v>
      </c>
      <c r="W1970" s="99">
        <v>0.94999999999999896</v>
      </c>
      <c r="X1970" s="98">
        <v>1.3970942660610699</v>
      </c>
      <c r="Y1970" s="98">
        <v>0.438060000000001</v>
      </c>
      <c r="Z1970" s="98">
        <v>0.83289895966094796</v>
      </c>
      <c r="AA1970" s="99">
        <v>0.7</v>
      </c>
      <c r="AB1970" s="98">
        <v>1.2644491450969999</v>
      </c>
      <c r="AC1970" t="str">
        <f>IF('Regression diagnostics'!AC1970="","",'Regression diagnostics'!AC1970)</f>
        <v/>
      </c>
    </row>
    <row r="1971" spans="1:29" x14ac:dyDescent="0.25">
      <c r="A1971" t="str">
        <f t="shared" si="65"/>
        <v>Dec</v>
      </c>
      <c r="B1971">
        <f t="shared" si="64"/>
        <v>1970</v>
      </c>
      <c r="C1971" t="s">
        <v>3031</v>
      </c>
      <c r="D1971">
        <v>15</v>
      </c>
      <c r="E1971" s="98">
        <v>0.90581499999999904</v>
      </c>
      <c r="F1971" s="98">
        <v>-1.3108454038628199</v>
      </c>
      <c r="G1971" s="99">
        <v>0.54999999999999705</v>
      </c>
      <c r="H1971" s="98">
        <v>0.82692665482152194</v>
      </c>
      <c r="I1971" s="98">
        <v>0.90988999999999998</v>
      </c>
      <c r="J1971" s="98">
        <v>-1.1299384057323001</v>
      </c>
      <c r="K1971" s="99">
        <v>0.3</v>
      </c>
      <c r="L1971" s="98">
        <v>0.73524408256791296</v>
      </c>
      <c r="M1971" s="98">
        <v>0.62032999999999905</v>
      </c>
      <c r="N1971" s="98">
        <v>0.89678552303663195</v>
      </c>
      <c r="O1971" s="99">
        <v>0.54999999999999605</v>
      </c>
      <c r="P1971" s="98">
        <v>0.56699666523029202</v>
      </c>
      <c r="Q1971" s="98">
        <v>0.60353000000000001</v>
      </c>
      <c r="R1971" s="98">
        <v>1.4089999830659401</v>
      </c>
      <c r="S1971" s="99">
        <v>0.3</v>
      </c>
      <c r="T1971" s="98">
        <v>0.91862062649090304</v>
      </c>
      <c r="U1971" s="98">
        <v>0.45519500000000002</v>
      </c>
      <c r="V1971" s="98">
        <v>-0.56232085578688995</v>
      </c>
      <c r="W1971" s="99">
        <v>0.55000000000000204</v>
      </c>
      <c r="X1971" s="98">
        <v>0.35434311411377001</v>
      </c>
      <c r="Y1971" s="98">
        <v>0.46027000000000101</v>
      </c>
      <c r="Z1971" s="98">
        <v>-0.86065606043751397</v>
      </c>
      <c r="AA1971" s="99">
        <v>0.3</v>
      </c>
      <c r="AB1971" s="98">
        <v>0.55998076205482805</v>
      </c>
      <c r="AC1971" t="str">
        <f>IF('Regression diagnostics'!AC1971="","",'Regression diagnostics'!AC1971)</f>
        <v/>
      </c>
    </row>
    <row r="1972" spans="1:29" x14ac:dyDescent="0.25">
      <c r="A1972" t="str">
        <f t="shared" si="65"/>
        <v>Dec</v>
      </c>
      <c r="B1972">
        <f t="shared" si="64"/>
        <v>1971</v>
      </c>
      <c r="C1972" t="s">
        <v>3031</v>
      </c>
      <c r="D1972">
        <v>30</v>
      </c>
      <c r="E1972" s="98">
        <v>0.83628499999999795</v>
      </c>
      <c r="F1972" s="98">
        <v>1.3108454038630399</v>
      </c>
      <c r="G1972" s="99">
        <v>0.54999999999999905</v>
      </c>
      <c r="H1972" s="98">
        <v>0.82692665482166605</v>
      </c>
      <c r="I1972" s="98">
        <v>0.84036</v>
      </c>
      <c r="J1972" s="98">
        <v>0.724076880535371</v>
      </c>
      <c r="K1972" s="99">
        <v>0.3</v>
      </c>
      <c r="L1972" s="98">
        <v>0.47096765624244602</v>
      </c>
      <c r="M1972" s="98">
        <v>0.94756999999999902</v>
      </c>
      <c r="N1972" s="98">
        <v>-0.89678552303643699</v>
      </c>
      <c r="O1972" s="99">
        <v>0.54999999999999505</v>
      </c>
      <c r="P1972" s="98">
        <v>0.56699666523016801</v>
      </c>
      <c r="Q1972" s="98">
        <v>0.93076999999999999</v>
      </c>
      <c r="R1972" s="98">
        <v>0.40697237715714502</v>
      </c>
      <c r="S1972" s="99">
        <v>0.3</v>
      </c>
      <c r="T1972" s="98">
        <v>0.265083020565896</v>
      </c>
      <c r="U1972" s="98">
        <v>0.47740500000000002</v>
      </c>
      <c r="V1972" s="98">
        <v>0.56232085578692004</v>
      </c>
      <c r="W1972" s="99">
        <v>0.55000000000000204</v>
      </c>
      <c r="X1972" s="98">
        <v>0.35434311411378799</v>
      </c>
      <c r="Y1972" s="98">
        <v>0.48248000000000002</v>
      </c>
      <c r="Z1972" s="98">
        <v>8.5531037062084703E-2</v>
      </c>
      <c r="AA1972" s="99">
        <v>0.3</v>
      </c>
      <c r="AB1972" s="98">
        <v>5.5627856366156497E-2</v>
      </c>
      <c r="AC1972" t="str">
        <f>IF('Regression diagnostics'!AC1972="","",'Regression diagnostics'!AC1972)</f>
        <v/>
      </c>
    </row>
    <row r="1973" spans="1:29" x14ac:dyDescent="0.25">
      <c r="A1973" t="str">
        <f t="shared" si="65"/>
        <v>Dec</v>
      </c>
      <c r="B1973">
        <f t="shared" si="64"/>
        <v>1972</v>
      </c>
      <c r="C1973" t="s">
        <v>3031</v>
      </c>
      <c r="D1973">
        <v>45</v>
      </c>
      <c r="E1973" s="98">
        <v>0.77490500000000095</v>
      </c>
      <c r="F1973" s="98">
        <v>-1.3108454038630699</v>
      </c>
      <c r="G1973" s="99">
        <v>0.94999999999999596</v>
      </c>
      <c r="H1973" s="98">
        <v>3.2603836278701799</v>
      </c>
      <c r="I1973" s="98">
        <v>0.77082999999999902</v>
      </c>
      <c r="J1973" s="98">
        <v>-0.16202732812613499</v>
      </c>
      <c r="K1973" s="99">
        <v>0.7</v>
      </c>
      <c r="L1973" s="98">
        <v>0.245843523963164</v>
      </c>
      <c r="M1973" s="98">
        <v>1.2412099999999999</v>
      </c>
      <c r="N1973" s="98">
        <v>0.896785523036285</v>
      </c>
      <c r="O1973" s="99">
        <v>0.94999999999999896</v>
      </c>
      <c r="P1973" s="98">
        <v>2.2355388275297901</v>
      </c>
      <c r="Q1973" s="98">
        <v>1.2580100000000001</v>
      </c>
      <c r="R1973" s="98">
        <v>-1.13186805830537</v>
      </c>
      <c r="S1973" s="99">
        <v>0.7</v>
      </c>
      <c r="T1973" s="98">
        <v>1.7212332647480599</v>
      </c>
      <c r="U1973" s="98">
        <v>0.50976500000000102</v>
      </c>
      <c r="V1973" s="98">
        <v>-0.56232085578709101</v>
      </c>
      <c r="W1973" s="99">
        <v>0.95000000000000295</v>
      </c>
      <c r="X1973" s="98">
        <v>1.3970942660624299</v>
      </c>
      <c r="Y1973" s="98">
        <v>0.50468999999999997</v>
      </c>
      <c r="Z1973" s="98">
        <v>0.35112407122964401</v>
      </c>
      <c r="AA1973" s="99">
        <v>0.69999999999999896</v>
      </c>
      <c r="AB1973" s="98">
        <v>0.53288515366806399</v>
      </c>
      <c r="AC1973" t="str">
        <f>IF('Regression diagnostics'!AC1973="","",'Regression diagnostics'!AC1973)</f>
        <v/>
      </c>
    </row>
    <row r="1974" spans="1:29" x14ac:dyDescent="0.25">
      <c r="A1974" t="str">
        <f t="shared" si="65"/>
        <v>Dec</v>
      </c>
      <c r="B1974">
        <f t="shared" si="64"/>
        <v>1973</v>
      </c>
      <c r="C1974" t="s">
        <v>3032</v>
      </c>
      <c r="D1974">
        <v>0</v>
      </c>
      <c r="E1974" s="98">
        <v>0.95893499999999998</v>
      </c>
      <c r="F1974" s="98">
        <v>-0.83129358004842502</v>
      </c>
      <c r="G1974" s="99">
        <v>0.94999999999999796</v>
      </c>
      <c r="H1974" s="98">
        <v>2.06537942991572</v>
      </c>
      <c r="I1974" s="98">
        <v>0.96315999999999902</v>
      </c>
      <c r="J1974" s="98">
        <v>-0.62072441197634398</v>
      </c>
      <c r="K1974" s="99">
        <v>0.7</v>
      </c>
      <c r="L1974" s="98">
        <v>0.94199925578606103</v>
      </c>
      <c r="M1974" s="98">
        <v>0.28474000000000099</v>
      </c>
      <c r="N1974" s="98">
        <v>-1.4336959494502</v>
      </c>
      <c r="O1974" s="99">
        <v>0.94999999999999396</v>
      </c>
      <c r="P1974" s="98">
        <v>3.5786434930480699</v>
      </c>
      <c r="Q1974" s="98">
        <v>0.30548999999999998</v>
      </c>
      <c r="R1974" s="98">
        <v>-2.1209110443374199</v>
      </c>
      <c r="S1974" s="99">
        <v>0.69999999999999896</v>
      </c>
      <c r="T1974" s="98">
        <v>3.2306467931015201</v>
      </c>
      <c r="U1974" s="98">
        <v>0.43680999999999998</v>
      </c>
      <c r="V1974" s="98">
        <v>-1.3098127439879801</v>
      </c>
      <c r="W1974" s="99">
        <v>0.95</v>
      </c>
      <c r="X1974" s="98">
        <v>3.2593240484430899</v>
      </c>
      <c r="Y1974" s="98">
        <v>0.43941000000000002</v>
      </c>
      <c r="Z1974" s="98">
        <v>-0.86439513880790897</v>
      </c>
      <c r="AA1974" s="99">
        <v>0.7</v>
      </c>
      <c r="AB1974" s="98">
        <v>1.3123029823566299</v>
      </c>
      <c r="AC1974" t="str">
        <f>IF('Regression diagnostics'!AC1974="","",'Regression diagnostics'!AC1974)</f>
        <v/>
      </c>
    </row>
    <row r="1975" spans="1:29" x14ac:dyDescent="0.25">
      <c r="A1975" t="str">
        <f t="shared" si="65"/>
        <v>Dec</v>
      </c>
      <c r="B1975">
        <f t="shared" si="64"/>
        <v>1974</v>
      </c>
      <c r="C1975" t="s">
        <v>3032</v>
      </c>
      <c r="D1975">
        <v>15</v>
      </c>
      <c r="E1975" s="98">
        <v>0.91689499999999902</v>
      </c>
      <c r="F1975" s="98">
        <v>0.83129358004849796</v>
      </c>
      <c r="G1975" s="99">
        <v>0.54999999999999705</v>
      </c>
      <c r="H1975" s="98">
        <v>0.52383936918291796</v>
      </c>
      <c r="I1975" s="98">
        <v>0.91266999999999998</v>
      </c>
      <c r="J1975" s="98">
        <v>0.79827733115420496</v>
      </c>
      <c r="K1975" s="99">
        <v>0.3</v>
      </c>
      <c r="L1975" s="98">
        <v>0.51926107137864597</v>
      </c>
      <c r="M1975" s="98">
        <v>0.59267999999999998</v>
      </c>
      <c r="N1975" s="98">
        <v>1.4336959494500401</v>
      </c>
      <c r="O1975" s="99">
        <v>0.54999999999999705</v>
      </c>
      <c r="P1975" s="98">
        <v>0.90764647055919401</v>
      </c>
      <c r="Q1975" s="98">
        <v>0.57193000000000005</v>
      </c>
      <c r="R1975" s="98">
        <v>1.9224445492004401</v>
      </c>
      <c r="S1975" s="99">
        <v>0.3</v>
      </c>
      <c r="T1975" s="98">
        <v>1.25447921366755</v>
      </c>
      <c r="U1975" s="98">
        <v>0.42936999999999997</v>
      </c>
      <c r="V1975" s="98">
        <v>1.30981274398786</v>
      </c>
      <c r="W1975" s="99">
        <v>0.55000000000000204</v>
      </c>
      <c r="X1975" s="98">
        <v>0.82665791513595199</v>
      </c>
      <c r="Y1975" s="98">
        <v>0.42676999999999998</v>
      </c>
      <c r="Z1975" s="98">
        <v>1.3005299653283</v>
      </c>
      <c r="AA1975" s="99">
        <v>0.3</v>
      </c>
      <c r="AB1975" s="98">
        <v>0.84662432070564697</v>
      </c>
      <c r="AC1975" t="str">
        <f>IF('Regression diagnostics'!AC1975="","",'Regression diagnostics'!AC1975)</f>
        <v/>
      </c>
    </row>
    <row r="1976" spans="1:29" x14ac:dyDescent="0.25">
      <c r="A1976" t="str">
        <f t="shared" si="65"/>
        <v>Dec</v>
      </c>
      <c r="B1976">
        <f t="shared" si="64"/>
        <v>1975</v>
      </c>
      <c r="C1976" t="s">
        <v>3032</v>
      </c>
      <c r="D1976">
        <v>30</v>
      </c>
      <c r="E1976" s="98">
        <v>0.86640499999999898</v>
      </c>
      <c r="F1976" s="98">
        <v>-0.83129358004839804</v>
      </c>
      <c r="G1976" s="99">
        <v>0.54999999999999905</v>
      </c>
      <c r="H1976" s="98">
        <v>0.52383936918285701</v>
      </c>
      <c r="I1976" s="98">
        <v>0.86217999999999995</v>
      </c>
      <c r="J1976" s="98">
        <v>-0.37747611791320601</v>
      </c>
      <c r="K1976" s="99">
        <v>0.3</v>
      </c>
      <c r="L1976" s="98">
        <v>0.24547625609062301</v>
      </c>
      <c r="M1976" s="98">
        <v>0.859119999999999</v>
      </c>
      <c r="N1976" s="98">
        <v>-1.4336959494499399</v>
      </c>
      <c r="O1976" s="99">
        <v>0.54999999999999705</v>
      </c>
      <c r="P1976" s="98">
        <v>0.90764647055912595</v>
      </c>
      <c r="Q1976" s="98">
        <v>0.83836999999999995</v>
      </c>
      <c r="R1976" s="98">
        <v>0.32049750286079898</v>
      </c>
      <c r="S1976" s="99">
        <v>0.3</v>
      </c>
      <c r="T1976" s="98">
        <v>0.20875050201287701</v>
      </c>
      <c r="U1976" s="98">
        <v>0.41672999999999999</v>
      </c>
      <c r="V1976" s="98">
        <v>-1.3098127439879099</v>
      </c>
      <c r="W1976" s="99">
        <v>0.55000000000000204</v>
      </c>
      <c r="X1976" s="98">
        <v>0.82665791513598397</v>
      </c>
      <c r="Y1976" s="98">
        <v>0.41413</v>
      </c>
      <c r="Z1976" s="98">
        <v>-0.90342157896855202</v>
      </c>
      <c r="AA1976" s="99">
        <v>0.3</v>
      </c>
      <c r="AB1976" s="98">
        <v>0.58783025308742198</v>
      </c>
      <c r="AC1976" t="str">
        <f>IF('Regression diagnostics'!AC1976="","",'Regression diagnostics'!AC1976)</f>
        <v/>
      </c>
    </row>
    <row r="1977" spans="1:29" x14ac:dyDescent="0.25">
      <c r="A1977" t="str">
        <f t="shared" si="65"/>
        <v>Dec</v>
      </c>
      <c r="B1977">
        <f t="shared" si="64"/>
        <v>1976</v>
      </c>
      <c r="C1977" t="s">
        <v>3032</v>
      </c>
      <c r="D1977">
        <v>45</v>
      </c>
      <c r="E1977" s="98">
        <v>0.80746500000000099</v>
      </c>
      <c r="F1977" s="98">
        <v>0.83129358004826903</v>
      </c>
      <c r="G1977" s="99">
        <v>0.94999999999999596</v>
      </c>
      <c r="H1977" s="98">
        <v>2.0653794299152799</v>
      </c>
      <c r="I1977" s="98">
        <v>0.81169000000000002</v>
      </c>
      <c r="J1977" s="98">
        <v>-2.2060058758973999E-2</v>
      </c>
      <c r="K1977" s="99">
        <v>0.7</v>
      </c>
      <c r="L1977" s="98">
        <v>3.3471204307857799E-2</v>
      </c>
      <c r="M1977" s="98">
        <v>1.08406</v>
      </c>
      <c r="N1977" s="98">
        <v>1.4336959494497901</v>
      </c>
      <c r="O1977" s="99">
        <v>0.94999999999999596</v>
      </c>
      <c r="P1977" s="98">
        <v>3.5786434930471298</v>
      </c>
      <c r="Q1977" s="98">
        <v>1.1048100000000001</v>
      </c>
      <c r="R1977" s="98">
        <v>-1.3052395333193401</v>
      </c>
      <c r="S1977" s="99">
        <v>0.7</v>
      </c>
      <c r="T1977" s="98">
        <v>1.98531295836248</v>
      </c>
      <c r="U1977" s="98">
        <v>0.39889000000000002</v>
      </c>
      <c r="V1977" s="98">
        <v>1.30981274398784</v>
      </c>
      <c r="W1977" s="99">
        <v>0.95000000000000295</v>
      </c>
      <c r="X1977" s="98">
        <v>3.2593240484428301</v>
      </c>
      <c r="Y1977" s="98">
        <v>0.40149000000000001</v>
      </c>
      <c r="Z1977" s="98">
        <v>0.257802058942666</v>
      </c>
      <c r="AA1977" s="99">
        <v>0.7</v>
      </c>
      <c r="AB1977" s="98">
        <v>0.39124234415460202</v>
      </c>
      <c r="AC1977" t="str">
        <f>IF('Regression diagnostics'!AC1977="","",'Regression diagnostics'!AC1977)</f>
        <v/>
      </c>
    </row>
    <row r="1978" spans="1:29" x14ac:dyDescent="0.25">
      <c r="A1978" t="str">
        <f t="shared" si="65"/>
        <v>Dec</v>
      </c>
      <c r="B1978">
        <f t="shared" si="64"/>
        <v>1977</v>
      </c>
      <c r="C1978" t="s">
        <v>3033</v>
      </c>
      <c r="D1978">
        <v>0</v>
      </c>
      <c r="E1978" s="98">
        <v>0.90002000000000204</v>
      </c>
      <c r="F1978" s="98">
        <v>1.09430768606068</v>
      </c>
      <c r="G1978" s="99">
        <v>0.94999999999999796</v>
      </c>
      <c r="H1978" s="98">
        <v>2.7203034443763601</v>
      </c>
      <c r="I1978" s="98">
        <v>0.89187000000000105</v>
      </c>
      <c r="J1978" s="98">
        <v>1.01400201123095</v>
      </c>
      <c r="K1978" s="99">
        <v>0.7</v>
      </c>
      <c r="L1978" s="98">
        <v>1.5393454011879799</v>
      </c>
      <c r="M1978" s="98">
        <v>0.25999499999999898</v>
      </c>
      <c r="N1978" s="98">
        <v>8.8517664895449003E-2</v>
      </c>
      <c r="O1978" s="99">
        <v>0.94999999999999896</v>
      </c>
      <c r="P1978" s="98">
        <v>0.220476849086334</v>
      </c>
      <c r="Q1978" s="98">
        <v>0.27706999999999898</v>
      </c>
      <c r="R1978" s="98">
        <v>-1.38449506475426</v>
      </c>
      <c r="S1978" s="99">
        <v>0.7</v>
      </c>
      <c r="T1978" s="98">
        <v>2.1060953581523401</v>
      </c>
      <c r="U1978" s="98">
        <v>0.44068499999999999</v>
      </c>
      <c r="V1978" s="98">
        <v>-0.37714982337292302</v>
      </c>
      <c r="W1978" s="99">
        <v>0.95000000000000395</v>
      </c>
      <c r="X1978" s="98">
        <v>0.93685297281270596</v>
      </c>
      <c r="Y1978" s="98">
        <v>0.43736000000000003</v>
      </c>
      <c r="Z1978" s="98">
        <v>0.226305879795834</v>
      </c>
      <c r="AA1978" s="99">
        <v>0.7</v>
      </c>
      <c r="AB1978" s="98">
        <v>0.343440631420873</v>
      </c>
      <c r="AC1978" t="str">
        <f>IF('Regression diagnostics'!AC1978="","",'Regression diagnostics'!AC1978)</f>
        <v/>
      </c>
    </row>
    <row r="1979" spans="1:29" x14ac:dyDescent="0.25">
      <c r="A1979" t="str">
        <f t="shared" si="65"/>
        <v>Dec</v>
      </c>
      <c r="B1979">
        <f t="shared" si="64"/>
        <v>1978</v>
      </c>
      <c r="C1979" t="s">
        <v>3033</v>
      </c>
      <c r="D1979">
        <v>15</v>
      </c>
      <c r="E1979" s="98">
        <v>0.82713999999999899</v>
      </c>
      <c r="F1979" s="98">
        <v>-1.09430768606116</v>
      </c>
      <c r="G1979" s="99">
        <v>0.55000000000000104</v>
      </c>
      <c r="H1979" s="98">
        <v>0.68994685414625201</v>
      </c>
      <c r="I1979" s="98">
        <v>0.83528999999999998</v>
      </c>
      <c r="J1979" s="98">
        <v>-1.1797373658791701</v>
      </c>
      <c r="K1979" s="99">
        <v>0.3</v>
      </c>
      <c r="L1979" s="98">
        <v>0.76769401664465597</v>
      </c>
      <c r="M1979" s="98">
        <v>0.573515</v>
      </c>
      <c r="N1979" s="98">
        <v>-8.8517664895181203E-2</v>
      </c>
      <c r="O1979" s="99">
        <v>0.54999999999999705</v>
      </c>
      <c r="P1979" s="98">
        <v>5.5919242668730502E-2</v>
      </c>
      <c r="Q1979" s="98">
        <v>0.55644000000000005</v>
      </c>
      <c r="R1979" s="98">
        <v>0.87339623039302605</v>
      </c>
      <c r="S1979" s="99">
        <v>0.3</v>
      </c>
      <c r="T1979" s="98">
        <v>0.56906540280635598</v>
      </c>
      <c r="U1979" s="98">
        <v>0.41364499999999998</v>
      </c>
      <c r="V1979" s="98">
        <v>0.377149823372808</v>
      </c>
      <c r="W1979" s="99">
        <v>0.55000000000000204</v>
      </c>
      <c r="X1979" s="98">
        <v>0.23761274233042801</v>
      </c>
      <c r="Y1979" s="98">
        <v>0.41697000000000001</v>
      </c>
      <c r="Z1979" s="98">
        <v>6.3384607822796105E-2</v>
      </c>
      <c r="AA1979" s="99">
        <v>0.3</v>
      </c>
      <c r="AB1979" s="98">
        <v>4.1224140366472199E-2</v>
      </c>
      <c r="AC1979" t="str">
        <f>IF('Regression diagnostics'!AC1979="","",'Regression diagnostics'!AC1979)</f>
        <v/>
      </c>
    </row>
    <row r="1980" spans="1:29" x14ac:dyDescent="0.25">
      <c r="A1980" t="str">
        <f t="shared" si="65"/>
        <v>Dec</v>
      </c>
      <c r="B1980">
        <f t="shared" si="64"/>
        <v>1979</v>
      </c>
      <c r="C1980" t="s">
        <v>3033</v>
      </c>
      <c r="D1980">
        <v>30</v>
      </c>
      <c r="E1980" s="98">
        <v>0.77055999999999802</v>
      </c>
      <c r="F1980" s="98">
        <v>1.0943076860613401</v>
      </c>
      <c r="G1980" s="99">
        <v>0.55000000000000204</v>
      </c>
      <c r="H1980" s="98">
        <v>0.68994685414636903</v>
      </c>
      <c r="I1980" s="98">
        <v>0.77871000000000001</v>
      </c>
      <c r="J1980" s="98">
        <v>0.36801431548531199</v>
      </c>
      <c r="K1980" s="99">
        <v>0.3</v>
      </c>
      <c r="L1980" s="98">
        <v>0.23932227797369601</v>
      </c>
      <c r="M1980" s="98">
        <v>0.852885</v>
      </c>
      <c r="N1980" s="98">
        <v>8.8517664895170406E-2</v>
      </c>
      <c r="O1980" s="99">
        <v>0.54999999999999605</v>
      </c>
      <c r="P1980" s="98">
        <v>5.5919242668723598E-2</v>
      </c>
      <c r="Q1980" s="98">
        <v>0.83581000000000005</v>
      </c>
      <c r="R1980" s="98">
        <v>0.97230186786944395</v>
      </c>
      <c r="S1980" s="99">
        <v>0.3</v>
      </c>
      <c r="T1980" s="98">
        <v>0.63356756268279901</v>
      </c>
      <c r="U1980" s="98">
        <v>0.39325500000000002</v>
      </c>
      <c r="V1980" s="98">
        <v>-0.37714982337281899</v>
      </c>
      <c r="W1980" s="99">
        <v>0.55000000000000204</v>
      </c>
      <c r="X1980" s="98">
        <v>0.237612742330435</v>
      </c>
      <c r="Y1980" s="98">
        <v>0.39657999999999999</v>
      </c>
      <c r="Z1980" s="98">
        <v>-0.57122514037910799</v>
      </c>
      <c r="AA1980" s="99">
        <v>0.3</v>
      </c>
      <c r="AB1980" s="98">
        <v>0.371579671863488</v>
      </c>
      <c r="AC1980" t="str">
        <f>IF('Regression diagnostics'!AC1980="","",'Regression diagnostics'!AC1980)</f>
        <v/>
      </c>
    </row>
    <row r="1981" spans="1:29" x14ac:dyDescent="0.25">
      <c r="A1981" t="str">
        <f t="shared" si="65"/>
        <v>Dec</v>
      </c>
      <c r="B1981">
        <f t="shared" si="64"/>
        <v>1980</v>
      </c>
      <c r="C1981" t="s">
        <v>3033</v>
      </c>
      <c r="D1981">
        <v>45</v>
      </c>
      <c r="E1981" s="98">
        <v>0.73028000000000104</v>
      </c>
      <c r="F1981" s="98">
        <v>-1.09430768606148</v>
      </c>
      <c r="G1981" s="99">
        <v>0.95000000000000295</v>
      </c>
      <c r="H1981" s="98">
        <v>2.7203034443784899</v>
      </c>
      <c r="I1981" s="98">
        <v>0.72212999999999905</v>
      </c>
      <c r="J1981" s="98">
        <v>0.22592542935908699</v>
      </c>
      <c r="K1981" s="99">
        <v>0.7</v>
      </c>
      <c r="L1981" s="98">
        <v>0.34280032571334301</v>
      </c>
      <c r="M1981" s="98">
        <v>1.0981050000000001</v>
      </c>
      <c r="N1981" s="98">
        <v>-8.8517664895123999E-2</v>
      </c>
      <c r="O1981" s="99">
        <v>0.94999999999999596</v>
      </c>
      <c r="P1981" s="98">
        <v>0.22047684908551701</v>
      </c>
      <c r="Q1981" s="98">
        <v>1.1151800000000001</v>
      </c>
      <c r="R1981" s="98">
        <v>-1.4348553503536099</v>
      </c>
      <c r="S1981" s="99">
        <v>0.7</v>
      </c>
      <c r="T1981" s="98">
        <v>2.18286372347041</v>
      </c>
      <c r="U1981" s="98">
        <v>0.37951499999999999</v>
      </c>
      <c r="V1981" s="98">
        <v>0.37714982337269198</v>
      </c>
      <c r="W1981" s="99">
        <v>0.95000000000000295</v>
      </c>
      <c r="X1981" s="98">
        <v>0.93685297281212299</v>
      </c>
      <c r="Y1981" s="98">
        <v>0.37619000000000002</v>
      </c>
      <c r="Z1981" s="98">
        <v>0.54943334733938398</v>
      </c>
      <c r="AA1981" s="99">
        <v>0.7</v>
      </c>
      <c r="AB1981" s="98">
        <v>0.83393194607896204</v>
      </c>
      <c r="AC1981" t="str">
        <f>IF('Regression diagnostics'!AC1981="","",'Regression diagnostics'!AC1981)</f>
        <v/>
      </c>
    </row>
    <row r="1982" spans="1:29" x14ac:dyDescent="0.25">
      <c r="A1982" t="str">
        <f t="shared" si="65"/>
        <v>Dec</v>
      </c>
      <c r="B1982">
        <f t="shared" si="64"/>
        <v>1981</v>
      </c>
      <c r="C1982" t="s">
        <v>3034</v>
      </c>
      <c r="D1982">
        <v>0</v>
      </c>
      <c r="E1982" s="98">
        <v>0.85896500000000098</v>
      </c>
      <c r="F1982" s="98">
        <v>-0.20386233919893901</v>
      </c>
      <c r="G1982" s="99">
        <v>0.94999999999999696</v>
      </c>
      <c r="H1982" s="98">
        <v>0.50615630623322005</v>
      </c>
      <c r="I1982" s="98">
        <v>0.86453999999999998</v>
      </c>
      <c r="J1982" s="98">
        <v>-0.49749235959874299</v>
      </c>
      <c r="K1982" s="99">
        <v>0.7</v>
      </c>
      <c r="L1982" s="98">
        <v>0.75493049579417104</v>
      </c>
      <c r="M1982" s="98">
        <v>0.242589999999998</v>
      </c>
      <c r="N1982" s="98">
        <v>-2.6119966689750002E-2</v>
      </c>
      <c r="O1982" s="99">
        <v>0.94999999999999896</v>
      </c>
      <c r="P1982" s="98">
        <v>6.5058257585253798E-2</v>
      </c>
      <c r="Q1982" s="98">
        <v>0.25184000000000001</v>
      </c>
      <c r="R1982" s="98">
        <v>-0.77109027458586699</v>
      </c>
      <c r="S1982" s="99">
        <v>0.7</v>
      </c>
      <c r="T1982" s="98">
        <v>1.1721822814416401</v>
      </c>
      <c r="U1982" s="98">
        <v>0.36993999999999999</v>
      </c>
      <c r="V1982" s="98">
        <v>-0.364895857992457</v>
      </c>
      <c r="W1982" s="99">
        <v>0.95000000000000095</v>
      </c>
      <c r="X1982" s="98">
        <v>0.90640454598902997</v>
      </c>
      <c r="Y1982" s="98">
        <v>0.37048999999999999</v>
      </c>
      <c r="Z1982" s="98">
        <v>-0.220473254027958</v>
      </c>
      <c r="AA1982" s="99">
        <v>0.7</v>
      </c>
      <c r="AB1982" s="98">
        <v>0.33458859018725801</v>
      </c>
      <c r="AC1982" t="str">
        <f>IF('Regression diagnostics'!AC1982="","",'Regression diagnostics'!AC1982)</f>
        <v/>
      </c>
    </row>
    <row r="1983" spans="1:29" x14ac:dyDescent="0.25">
      <c r="A1983" t="str">
        <f t="shared" si="65"/>
        <v>Dec</v>
      </c>
      <c r="B1983">
        <f t="shared" si="64"/>
        <v>1982</v>
      </c>
      <c r="C1983" t="s">
        <v>3034</v>
      </c>
      <c r="D1983">
        <v>15</v>
      </c>
      <c r="E1983" s="98">
        <v>0.82400499999999899</v>
      </c>
      <c r="F1983" s="98">
        <v>0.20386233919872501</v>
      </c>
      <c r="G1983" s="99">
        <v>0.54999999999999805</v>
      </c>
      <c r="H1983" s="98">
        <v>0.12837573393266799</v>
      </c>
      <c r="I1983" s="98">
        <v>0.81842999999999999</v>
      </c>
      <c r="J1983" s="98">
        <v>0.421797192443915</v>
      </c>
      <c r="K1983" s="99">
        <v>0.3</v>
      </c>
      <c r="L1983" s="98">
        <v>0.27430372790146001</v>
      </c>
      <c r="M1983" s="98">
        <v>0.67303000000000202</v>
      </c>
      <c r="N1983" s="98">
        <v>2.6119966690212E-2</v>
      </c>
      <c r="O1983" s="99">
        <v>0.54999999999999805</v>
      </c>
      <c r="P1983" s="98">
        <v>1.6500637181028299E-2</v>
      </c>
      <c r="Q1983" s="98">
        <v>0.66378000000000004</v>
      </c>
      <c r="R1983" s="98">
        <v>0.51452550206321601</v>
      </c>
      <c r="S1983" s="99">
        <v>0.3</v>
      </c>
      <c r="T1983" s="98">
        <v>0.33515530478355798</v>
      </c>
      <c r="U1983" s="98">
        <v>0.373280000000001</v>
      </c>
      <c r="V1983" s="98">
        <v>0.36489585799240398</v>
      </c>
      <c r="W1983" s="99">
        <v>0.55000000000000304</v>
      </c>
      <c r="X1983" s="98">
        <v>0.229890149343976</v>
      </c>
      <c r="Y1983" s="98">
        <v>0.37273000000000001</v>
      </c>
      <c r="Z1983" s="98">
        <v>0.34899717801233698</v>
      </c>
      <c r="AA1983" s="99">
        <v>0.3</v>
      </c>
      <c r="AB1983" s="98">
        <v>0.22699578467186499</v>
      </c>
      <c r="AC1983" t="str">
        <f>IF('Regression diagnostics'!AC1983="","",'Regression diagnostics'!AC1983)</f>
        <v/>
      </c>
    </row>
    <row r="1984" spans="1:29" x14ac:dyDescent="0.25">
      <c r="A1984" t="str">
        <f t="shared" si="65"/>
        <v>Dec</v>
      </c>
      <c r="B1984">
        <f t="shared" si="64"/>
        <v>1983</v>
      </c>
      <c r="C1984" t="s">
        <v>3034</v>
      </c>
      <c r="D1984">
        <v>30</v>
      </c>
      <c r="E1984" s="98">
        <v>0.777894999999999</v>
      </c>
      <c r="F1984" s="98">
        <v>-0.20386233919857699</v>
      </c>
      <c r="G1984" s="99">
        <v>0.54999999999999805</v>
      </c>
      <c r="H1984" s="98">
        <v>0.12837573393257401</v>
      </c>
      <c r="I1984" s="98">
        <v>0.77232000000000001</v>
      </c>
      <c r="J1984" s="98">
        <v>0.13346121319360099</v>
      </c>
      <c r="K1984" s="99">
        <v>0.3</v>
      </c>
      <c r="L1984" s="98">
        <v>8.6785441234315405E-2</v>
      </c>
      <c r="M1984" s="98">
        <v>1.08497</v>
      </c>
      <c r="N1984" s="98">
        <v>-2.6119966690555701E-2</v>
      </c>
      <c r="O1984" s="99">
        <v>0.55000000000000004</v>
      </c>
      <c r="P1984" s="98">
        <v>1.65006371812455E-2</v>
      </c>
      <c r="Q1984" s="98">
        <v>1.07572</v>
      </c>
      <c r="R1984" s="98">
        <v>0.48534023198820297</v>
      </c>
      <c r="S1984" s="99">
        <v>0.3</v>
      </c>
      <c r="T1984" s="98">
        <v>0.31613963311434201</v>
      </c>
      <c r="U1984" s="98">
        <v>0.37552000000000102</v>
      </c>
      <c r="V1984" s="98">
        <v>-0.36489585799253599</v>
      </c>
      <c r="W1984" s="99">
        <v>0.55000000000000304</v>
      </c>
      <c r="X1984" s="98">
        <v>0.22989014934405899</v>
      </c>
      <c r="Y1984" s="98">
        <v>0.37497000000000003</v>
      </c>
      <c r="Z1984" s="98">
        <v>-0.264993480897809</v>
      </c>
      <c r="AA1984" s="99">
        <v>0.3</v>
      </c>
      <c r="AB1984" s="98">
        <v>0.17235297005005801</v>
      </c>
      <c r="AC1984" t="str">
        <f>IF('Regression diagnostics'!AC1984="","",'Regression diagnostics'!AC1984)</f>
        <v/>
      </c>
    </row>
    <row r="1985" spans="1:29" x14ac:dyDescent="0.25">
      <c r="A1985" t="str">
        <f t="shared" si="65"/>
        <v>Dec</v>
      </c>
      <c r="B1985">
        <f t="shared" si="64"/>
        <v>1984</v>
      </c>
      <c r="C1985" t="s">
        <v>3034</v>
      </c>
      <c r="D1985">
        <v>45</v>
      </c>
      <c r="E1985" s="98">
        <v>0.72063500000000003</v>
      </c>
      <c r="F1985" s="98">
        <v>0.203862339198568</v>
      </c>
      <c r="G1985" s="99">
        <v>0.94999999999999896</v>
      </c>
      <c r="H1985" s="98">
        <v>0.50615630623230701</v>
      </c>
      <c r="I1985" s="98">
        <v>0.72620999999999902</v>
      </c>
      <c r="J1985" s="98">
        <v>-0.35067886509936003</v>
      </c>
      <c r="K1985" s="99">
        <v>0.7</v>
      </c>
      <c r="L1985" s="98">
        <v>0.53211067837577797</v>
      </c>
      <c r="M1985" s="98">
        <v>1.47841</v>
      </c>
      <c r="N1985" s="98">
        <v>2.6119966690941299E-2</v>
      </c>
      <c r="O1985" s="99">
        <v>0.94999999999999596</v>
      </c>
      <c r="P1985" s="98">
        <v>6.5058257588218496E-2</v>
      </c>
      <c r="Q1985" s="98">
        <v>1.48766</v>
      </c>
      <c r="R1985" s="98">
        <v>-0.75622986244181201</v>
      </c>
      <c r="S1985" s="99">
        <v>0.7</v>
      </c>
      <c r="T1985" s="98">
        <v>1.1495785734439801</v>
      </c>
      <c r="U1985" s="98">
        <v>0.37665999999999999</v>
      </c>
      <c r="V1985" s="98">
        <v>0.36489585799248397</v>
      </c>
      <c r="W1985" s="99">
        <v>0.94999999999999596</v>
      </c>
      <c r="X1985" s="98">
        <v>0.90640454598904396</v>
      </c>
      <c r="Y1985" s="98">
        <v>0.37720999999999999</v>
      </c>
      <c r="Z1985" s="98">
        <v>9.2155487133332104E-2</v>
      </c>
      <c r="AA1985" s="99">
        <v>0.7</v>
      </c>
      <c r="AB1985" s="98">
        <v>0.13985141077419999</v>
      </c>
      <c r="AC1985" t="str">
        <f>IF('Regression diagnostics'!AC1985="","",'Regression diagnostics'!AC1985)</f>
        <v/>
      </c>
    </row>
    <row r="1986" spans="1:29" x14ac:dyDescent="0.25">
      <c r="A1986" t="str">
        <f t="shared" si="65"/>
        <v>Dec</v>
      </c>
      <c r="B1986">
        <f t="shared" si="64"/>
        <v>1985</v>
      </c>
      <c r="C1986" t="s">
        <v>3035</v>
      </c>
      <c r="D1986">
        <v>0</v>
      </c>
      <c r="E1986" s="98" t="s">
        <v>526</v>
      </c>
      <c r="F1986" s="98" t="s">
        <v>526</v>
      </c>
      <c r="G1986" s="99" t="s">
        <v>526</v>
      </c>
      <c r="H1986" s="98" t="s">
        <v>526</v>
      </c>
      <c r="I1986" s="98" t="s">
        <v>526</v>
      </c>
      <c r="J1986" s="98" t="s">
        <v>526</v>
      </c>
      <c r="K1986" s="99" t="s">
        <v>526</v>
      </c>
      <c r="L1986" s="98" t="s">
        <v>526</v>
      </c>
      <c r="M1986" s="98" t="s">
        <v>526</v>
      </c>
      <c r="N1986" s="98" t="s">
        <v>526</v>
      </c>
      <c r="O1986" s="99" t="s">
        <v>526</v>
      </c>
      <c r="P1986" s="98" t="s">
        <v>526</v>
      </c>
      <c r="Q1986" s="98" t="s">
        <v>526</v>
      </c>
      <c r="R1986" s="98" t="s">
        <v>526</v>
      </c>
      <c r="S1986" s="99" t="s">
        <v>526</v>
      </c>
      <c r="T1986" s="98" t="s">
        <v>526</v>
      </c>
      <c r="U1986" s="98" t="s">
        <v>526</v>
      </c>
      <c r="V1986" s="98" t="s">
        <v>526</v>
      </c>
      <c r="W1986" s="99" t="s">
        <v>526</v>
      </c>
      <c r="X1986" s="98" t="s">
        <v>526</v>
      </c>
      <c r="Y1986" s="98" t="s">
        <v>526</v>
      </c>
      <c r="Z1986" s="98" t="s">
        <v>526</v>
      </c>
      <c r="AA1986" s="99" t="s">
        <v>526</v>
      </c>
      <c r="AB1986" s="98" t="s">
        <v>526</v>
      </c>
      <c r="AC1986" t="str">
        <f>IF('Regression diagnostics'!AC1986="","",'Regression diagnostics'!AC1986)</f>
        <v>Not sampled</v>
      </c>
    </row>
    <row r="1987" spans="1:29" x14ac:dyDescent="0.25">
      <c r="A1987" t="str">
        <f t="shared" si="65"/>
        <v>Dec</v>
      </c>
      <c r="B1987">
        <f t="shared" si="64"/>
        <v>1986</v>
      </c>
      <c r="C1987" t="s">
        <v>3034</v>
      </c>
      <c r="D1987">
        <v>15</v>
      </c>
      <c r="E1987" s="98" t="s">
        <v>526</v>
      </c>
      <c r="F1987" s="98" t="s">
        <v>526</v>
      </c>
      <c r="G1987" s="99" t="s">
        <v>526</v>
      </c>
      <c r="H1987" s="98" t="s">
        <v>526</v>
      </c>
      <c r="I1987" s="98" t="s">
        <v>526</v>
      </c>
      <c r="J1987" s="98" t="s">
        <v>526</v>
      </c>
      <c r="K1987" s="99" t="s">
        <v>526</v>
      </c>
      <c r="L1987" s="98" t="s">
        <v>526</v>
      </c>
      <c r="M1987" s="98" t="s">
        <v>526</v>
      </c>
      <c r="N1987" s="98" t="s">
        <v>526</v>
      </c>
      <c r="O1987" s="99" t="s">
        <v>526</v>
      </c>
      <c r="P1987" s="98" t="s">
        <v>526</v>
      </c>
      <c r="Q1987" s="98" t="s">
        <v>526</v>
      </c>
      <c r="R1987" s="98" t="s">
        <v>526</v>
      </c>
      <c r="S1987" s="99" t="s">
        <v>526</v>
      </c>
      <c r="T1987" s="98" t="s">
        <v>526</v>
      </c>
      <c r="U1987" s="98" t="s">
        <v>526</v>
      </c>
      <c r="V1987" s="98" t="s">
        <v>526</v>
      </c>
      <c r="W1987" s="99" t="s">
        <v>526</v>
      </c>
      <c r="X1987" s="98" t="s">
        <v>526</v>
      </c>
      <c r="Y1987" s="98" t="s">
        <v>526</v>
      </c>
      <c r="Z1987" s="98" t="s">
        <v>526</v>
      </c>
      <c r="AA1987" s="99" t="s">
        <v>526</v>
      </c>
      <c r="AB1987" s="98" t="s">
        <v>526</v>
      </c>
      <c r="AC1987" t="str">
        <f>IF('Regression diagnostics'!AC1987="","",'Regression diagnostics'!AC1987)</f>
        <v>Not sampled</v>
      </c>
    </row>
    <row r="1988" spans="1:29" x14ac:dyDescent="0.25">
      <c r="A1988" t="str">
        <f t="shared" si="65"/>
        <v>Dec</v>
      </c>
      <c r="B1988">
        <f t="shared" ref="B1988:B2017" si="66">B1987+1</f>
        <v>1987</v>
      </c>
      <c r="C1988" t="s">
        <v>3035</v>
      </c>
      <c r="D1988">
        <v>30</v>
      </c>
      <c r="E1988" s="98" t="s">
        <v>526</v>
      </c>
      <c r="F1988" s="98" t="s">
        <v>526</v>
      </c>
      <c r="G1988" s="99" t="s">
        <v>526</v>
      </c>
      <c r="H1988" s="98" t="s">
        <v>526</v>
      </c>
      <c r="I1988" s="98" t="s">
        <v>526</v>
      </c>
      <c r="J1988" s="98" t="s">
        <v>526</v>
      </c>
      <c r="K1988" s="99" t="s">
        <v>526</v>
      </c>
      <c r="L1988" s="98" t="s">
        <v>526</v>
      </c>
      <c r="M1988" s="98" t="s">
        <v>526</v>
      </c>
      <c r="N1988" s="98" t="s">
        <v>526</v>
      </c>
      <c r="O1988" s="99" t="s">
        <v>526</v>
      </c>
      <c r="P1988" s="98" t="s">
        <v>526</v>
      </c>
      <c r="Q1988" s="98" t="s">
        <v>526</v>
      </c>
      <c r="R1988" s="98" t="s">
        <v>526</v>
      </c>
      <c r="S1988" s="99" t="s">
        <v>526</v>
      </c>
      <c r="T1988" s="98" t="s">
        <v>526</v>
      </c>
      <c r="U1988" s="98" t="s">
        <v>526</v>
      </c>
      <c r="V1988" s="98" t="s">
        <v>526</v>
      </c>
      <c r="W1988" s="99" t="s">
        <v>526</v>
      </c>
      <c r="X1988" s="98" t="s">
        <v>526</v>
      </c>
      <c r="Y1988" s="98" t="s">
        <v>526</v>
      </c>
      <c r="Z1988" s="98" t="s">
        <v>526</v>
      </c>
      <c r="AA1988" s="99" t="s">
        <v>526</v>
      </c>
      <c r="AB1988" s="98" t="s">
        <v>526</v>
      </c>
      <c r="AC1988" t="str">
        <f>IF('Regression diagnostics'!AC1988="","",'Regression diagnostics'!AC1988)</f>
        <v>Not sampled</v>
      </c>
    </row>
    <row r="1989" spans="1:29" x14ac:dyDescent="0.25">
      <c r="A1989" t="str">
        <f t="shared" si="65"/>
        <v>Dec</v>
      </c>
      <c r="B1989">
        <f t="shared" si="66"/>
        <v>1988</v>
      </c>
      <c r="C1989" t="s">
        <v>3035</v>
      </c>
      <c r="D1989">
        <v>45</v>
      </c>
      <c r="E1989" s="98" t="s">
        <v>526</v>
      </c>
      <c r="F1989" s="98" t="s">
        <v>526</v>
      </c>
      <c r="G1989" s="99" t="s">
        <v>526</v>
      </c>
      <c r="H1989" s="98" t="s">
        <v>526</v>
      </c>
      <c r="I1989" s="98" t="s">
        <v>526</v>
      </c>
      <c r="J1989" s="98" t="s">
        <v>526</v>
      </c>
      <c r="K1989" s="99" t="s">
        <v>526</v>
      </c>
      <c r="L1989" s="98" t="s">
        <v>526</v>
      </c>
      <c r="M1989" s="98" t="s">
        <v>526</v>
      </c>
      <c r="N1989" s="98" t="s">
        <v>526</v>
      </c>
      <c r="O1989" s="99" t="s">
        <v>526</v>
      </c>
      <c r="P1989" s="98" t="s">
        <v>526</v>
      </c>
      <c r="Q1989" s="98" t="s">
        <v>526</v>
      </c>
      <c r="R1989" s="98" t="s">
        <v>526</v>
      </c>
      <c r="S1989" s="99" t="s">
        <v>526</v>
      </c>
      <c r="T1989" s="98" t="s">
        <v>526</v>
      </c>
      <c r="U1989" s="98" t="s">
        <v>526</v>
      </c>
      <c r="V1989" s="98" t="s">
        <v>526</v>
      </c>
      <c r="W1989" s="99" t="s">
        <v>526</v>
      </c>
      <c r="X1989" s="98" t="s">
        <v>526</v>
      </c>
      <c r="Y1989" s="98" t="s">
        <v>526</v>
      </c>
      <c r="Z1989" s="98" t="s">
        <v>526</v>
      </c>
      <c r="AA1989" s="99" t="s">
        <v>526</v>
      </c>
      <c r="AB1989" s="98" t="s">
        <v>526</v>
      </c>
      <c r="AC1989" t="str">
        <f>IF('Regression diagnostics'!AC1989="","",'Regression diagnostics'!AC1989)</f>
        <v>Not sampled</v>
      </c>
    </row>
    <row r="1990" spans="1:29" x14ac:dyDescent="0.25">
      <c r="A1990" t="str">
        <f t="shared" si="65"/>
        <v>Dec</v>
      </c>
      <c r="B1990">
        <f t="shared" si="66"/>
        <v>1989</v>
      </c>
      <c r="C1990" t="s">
        <v>3036</v>
      </c>
      <c r="D1990">
        <v>0</v>
      </c>
      <c r="E1990" s="98">
        <v>0.964139999999999</v>
      </c>
      <c r="F1990" s="98">
        <v>0.87882624981000701</v>
      </c>
      <c r="G1990" s="99">
        <v>0.94999999999999396</v>
      </c>
      <c r="H1990" s="98">
        <v>2.1836636139921302</v>
      </c>
      <c r="I1990" s="98">
        <v>0.96138999999999997</v>
      </c>
      <c r="J1990" s="98">
        <v>0.52563795180843798</v>
      </c>
      <c r="K1990" s="99">
        <v>0.7</v>
      </c>
      <c r="L1990" s="98">
        <v>0.79765259743213801</v>
      </c>
      <c r="M1990" s="98">
        <v>0.231155000000001</v>
      </c>
      <c r="N1990" s="98">
        <v>-0.219117498347285</v>
      </c>
      <c r="O1990" s="99">
        <v>0.94999999999999896</v>
      </c>
      <c r="P1990" s="98">
        <v>0.54579340378274199</v>
      </c>
      <c r="Q1990" s="98">
        <v>0.23663000000000001</v>
      </c>
      <c r="R1990" s="98">
        <v>-0.51433537587470002</v>
      </c>
      <c r="S1990" s="99">
        <v>0.7</v>
      </c>
      <c r="T1990" s="98">
        <v>0.78173999213329504</v>
      </c>
      <c r="U1990" s="98">
        <v>0.40952499999999897</v>
      </c>
      <c r="V1990" s="98">
        <v>0.61950602756222195</v>
      </c>
      <c r="W1990" s="99">
        <v>0.95000000000000195</v>
      </c>
      <c r="X1990" s="98">
        <v>1.53928732313719</v>
      </c>
      <c r="Y1990" s="98">
        <v>0.41044999999999998</v>
      </c>
      <c r="Z1990" s="98">
        <v>0.15748089573424301</v>
      </c>
      <c r="AA1990" s="99">
        <v>0.7</v>
      </c>
      <c r="AB1990" s="98">
        <v>0.23898872710223301</v>
      </c>
      <c r="AC1990" t="str">
        <f>IF('Regression diagnostics'!AC1990="","",'Regression diagnostics'!AC1990)</f>
        <v/>
      </c>
    </row>
    <row r="1991" spans="1:29" x14ac:dyDescent="0.25">
      <c r="A1991" t="str">
        <f t="shared" si="65"/>
        <v>Dec</v>
      </c>
      <c r="B1991">
        <f t="shared" si="66"/>
        <v>1990</v>
      </c>
      <c r="C1991" t="s">
        <v>3036</v>
      </c>
      <c r="D1991">
        <v>15</v>
      </c>
      <c r="E1991" s="98">
        <v>0.90598000000000101</v>
      </c>
      <c r="F1991" s="98">
        <v>-0.878826249809875</v>
      </c>
      <c r="G1991" s="99">
        <v>0.54999999999999905</v>
      </c>
      <c r="H1991" s="98">
        <v>0.55383962553930299</v>
      </c>
      <c r="I1991" s="98">
        <v>0.90873000000000004</v>
      </c>
      <c r="J1991" s="98">
        <v>-0.75843816303670397</v>
      </c>
      <c r="K1991" s="99">
        <v>0.3</v>
      </c>
      <c r="L1991" s="98">
        <v>0.49333066194396802</v>
      </c>
      <c r="M1991" s="98">
        <v>0.55623499999999804</v>
      </c>
      <c r="N1991" s="98">
        <v>0.21911749834726199</v>
      </c>
      <c r="O1991" s="99">
        <v>0.54999999999999805</v>
      </c>
      <c r="P1991" s="98">
        <v>0.13842883694903299</v>
      </c>
      <c r="Q1991" s="98">
        <v>0.55076000000000003</v>
      </c>
      <c r="R1991" s="98">
        <v>0.418322204408553</v>
      </c>
      <c r="S1991" s="99">
        <v>0.3</v>
      </c>
      <c r="T1991" s="98">
        <v>0.27247709132153802</v>
      </c>
      <c r="U1991" s="98">
        <v>0.454625000000001</v>
      </c>
      <c r="V1991" s="98">
        <v>-0.61950602756195905</v>
      </c>
      <c r="W1991" s="99">
        <v>0.55000000000000604</v>
      </c>
      <c r="X1991" s="98">
        <v>0.39040734533504801</v>
      </c>
      <c r="Y1991" s="98">
        <v>0.45369999999999999</v>
      </c>
      <c r="Z1991" s="98">
        <v>-0.45056528452362199</v>
      </c>
      <c r="AA1991" s="99">
        <v>0.3</v>
      </c>
      <c r="AB1991" s="98">
        <v>0.29307108000168702</v>
      </c>
      <c r="AC1991" t="str">
        <f>IF('Regression diagnostics'!AC1991="","",'Regression diagnostics'!AC1991)</f>
        <v/>
      </c>
    </row>
    <row r="1992" spans="1:29" x14ac:dyDescent="0.25">
      <c r="A1992" t="str">
        <f t="shared" si="65"/>
        <v>Dec</v>
      </c>
      <c r="B1992">
        <f t="shared" si="66"/>
        <v>1991</v>
      </c>
      <c r="C1992" t="s">
        <v>3036</v>
      </c>
      <c r="D1992">
        <v>30</v>
      </c>
      <c r="E1992" s="98">
        <v>0.85332000000000097</v>
      </c>
      <c r="F1992" s="98">
        <v>0.87882624980969604</v>
      </c>
      <c r="G1992" s="99">
        <v>0.54999999999999905</v>
      </c>
      <c r="H1992" s="98">
        <v>0.55383962553919097</v>
      </c>
      <c r="I1992" s="98">
        <v>0.85607</v>
      </c>
      <c r="J1992" s="98">
        <v>0.484543882228963</v>
      </c>
      <c r="K1992" s="99">
        <v>0.3</v>
      </c>
      <c r="L1992" s="98">
        <v>0.31511857674194099</v>
      </c>
      <c r="M1992" s="98">
        <v>0.87036499999999895</v>
      </c>
      <c r="N1992" s="98">
        <v>-0.21911749834698199</v>
      </c>
      <c r="O1992" s="99">
        <v>0.54999999999999805</v>
      </c>
      <c r="P1992" s="98">
        <v>0.13842883694885699</v>
      </c>
      <c r="Q1992" s="98">
        <v>0.86489000000000005</v>
      </c>
      <c r="R1992" s="98">
        <v>0.17349021655704699</v>
      </c>
      <c r="S1992" s="99">
        <v>0.3</v>
      </c>
      <c r="T1992" s="98">
        <v>0.112995615675794</v>
      </c>
      <c r="U1992" s="98">
        <v>0.49787500000000201</v>
      </c>
      <c r="V1992" s="98">
        <v>0.61950602756170303</v>
      </c>
      <c r="W1992" s="99">
        <v>0.55000000000000704</v>
      </c>
      <c r="X1992" s="98">
        <v>0.39040734533488802</v>
      </c>
      <c r="Y1992" s="98">
        <v>0.49695</v>
      </c>
      <c r="Z1992" s="98">
        <v>0.59184422967082395</v>
      </c>
      <c r="AA1992" s="99">
        <v>0.3</v>
      </c>
      <c r="AB1992" s="98">
        <v>0.38499737631874997</v>
      </c>
      <c r="AC1992" t="str">
        <f>IF('Regression diagnostics'!AC1992="","",'Regression diagnostics'!AC1992)</f>
        <v/>
      </c>
    </row>
    <row r="1993" spans="1:29" x14ac:dyDescent="0.25">
      <c r="A1993" t="str">
        <f t="shared" si="65"/>
        <v>Dec</v>
      </c>
      <c r="B1993">
        <f t="shared" si="66"/>
        <v>1992</v>
      </c>
      <c r="C1993" t="s">
        <v>3036</v>
      </c>
      <c r="D1993">
        <v>45</v>
      </c>
      <c r="E1993" s="98">
        <v>0.80615999999999899</v>
      </c>
      <c r="F1993" s="98">
        <v>-0.87882624980953405</v>
      </c>
      <c r="G1993" s="99">
        <v>0.94999999999999896</v>
      </c>
      <c r="H1993" s="98">
        <v>2.1836636139910701</v>
      </c>
      <c r="I1993" s="98">
        <v>0.80340999999999996</v>
      </c>
      <c r="J1993" s="98">
        <v>-0.10725752706945001</v>
      </c>
      <c r="K1993" s="99">
        <v>0.7</v>
      </c>
      <c r="L1993" s="98">
        <v>0.162740237558683</v>
      </c>
      <c r="M1993" s="98">
        <v>1.1735450000000001</v>
      </c>
      <c r="N1993" s="98">
        <v>0.21911749834694599</v>
      </c>
      <c r="O1993" s="99">
        <v>0.95000000000000295</v>
      </c>
      <c r="P1993" s="98">
        <v>0.54579340378191898</v>
      </c>
      <c r="Q1993" s="98">
        <v>1.17902</v>
      </c>
      <c r="R1993" s="98">
        <v>-0.389673029555126</v>
      </c>
      <c r="S1993" s="99">
        <v>0.7</v>
      </c>
      <c r="T1993" s="98">
        <v>0.59223084402511295</v>
      </c>
      <c r="U1993" s="98">
        <v>0.53927499999999895</v>
      </c>
      <c r="V1993" s="98">
        <v>-0.61950602756168105</v>
      </c>
      <c r="W1993" s="99">
        <v>0.95000000000000295</v>
      </c>
      <c r="X1993" s="98">
        <v>1.5392873231358499</v>
      </c>
      <c r="Y1993" s="98">
        <v>0.54020000000000101</v>
      </c>
      <c r="Z1993" s="98">
        <v>-0.37328804914786201</v>
      </c>
      <c r="AA1993" s="99">
        <v>0.7</v>
      </c>
      <c r="AB1993" s="98">
        <v>0.56652741556300801</v>
      </c>
      <c r="AC1993" t="str">
        <f>IF('Regression diagnostics'!AC1993="","",'Regression diagnostics'!AC1993)</f>
        <v/>
      </c>
    </row>
    <row r="1994" spans="1:29" x14ac:dyDescent="0.25">
      <c r="A1994" t="str">
        <f t="shared" si="65"/>
        <v>Dec</v>
      </c>
      <c r="B1994">
        <f t="shared" si="66"/>
        <v>1993</v>
      </c>
      <c r="C1994" t="s">
        <v>3037</v>
      </c>
      <c r="D1994">
        <v>0</v>
      </c>
      <c r="E1994" s="98">
        <v>0.93370999999999804</v>
      </c>
      <c r="F1994" s="98">
        <v>-2.3238194105135002E-2</v>
      </c>
      <c r="G1994" s="99">
        <v>0.94999999999999296</v>
      </c>
      <c r="H1994" s="98">
        <v>5.7694077186130802E-2</v>
      </c>
      <c r="I1994" s="98">
        <v>0.93786000000000003</v>
      </c>
      <c r="J1994" s="98">
        <v>-0.32405465625236202</v>
      </c>
      <c r="K1994" s="99">
        <v>0.69999999999999896</v>
      </c>
      <c r="L1994" s="98">
        <v>0.49170721876420198</v>
      </c>
      <c r="M1994" s="98">
        <v>0.22980500000000001</v>
      </c>
      <c r="N1994" s="98">
        <v>-0.78505010997201596</v>
      </c>
      <c r="O1994" s="99">
        <v>0.95000000000000195</v>
      </c>
      <c r="P1994" s="98">
        <v>1.95661720404557</v>
      </c>
      <c r="Q1994" s="98">
        <v>0.223629999999999</v>
      </c>
      <c r="R1994" s="98">
        <v>0.28647572299929702</v>
      </c>
      <c r="S1994" s="99">
        <v>0.7</v>
      </c>
      <c r="T1994" s="98">
        <v>0.43537437085466302</v>
      </c>
      <c r="U1994" s="98">
        <v>0.36776999999999999</v>
      </c>
      <c r="V1994" s="98">
        <v>0.85233136978836199</v>
      </c>
      <c r="W1994" s="99">
        <v>0.95000000000000195</v>
      </c>
      <c r="X1994" s="98">
        <v>2.1185962249130399</v>
      </c>
      <c r="Y1994" s="98">
        <v>0.37257000000000001</v>
      </c>
      <c r="Z1994" s="98">
        <v>-0.194809700649028</v>
      </c>
      <c r="AA1994" s="99">
        <v>0.7</v>
      </c>
      <c r="AB1994" s="98">
        <v>0.29564004075658201</v>
      </c>
      <c r="AC1994" t="str">
        <f>IF('Regression diagnostics'!AC1994="","",'Regression diagnostics'!AC1994)</f>
        <v/>
      </c>
    </row>
    <row r="1995" spans="1:29" x14ac:dyDescent="0.25">
      <c r="A1995" t="str">
        <f t="shared" si="65"/>
        <v>Dec</v>
      </c>
      <c r="B1995">
        <f t="shared" si="66"/>
        <v>1994</v>
      </c>
      <c r="C1995" t="s">
        <v>3037</v>
      </c>
      <c r="D1995">
        <v>15</v>
      </c>
      <c r="E1995" s="98">
        <v>0.90837000000000201</v>
      </c>
      <c r="F1995" s="98">
        <v>2.32381941054336E-2</v>
      </c>
      <c r="G1995" s="99">
        <v>0.54999999999999905</v>
      </c>
      <c r="H1995" s="98">
        <v>1.46328701455082E-2</v>
      </c>
      <c r="I1995" s="98">
        <v>0.90422000000000002</v>
      </c>
      <c r="J1995" s="98">
        <v>0.223099341457941</v>
      </c>
      <c r="K1995" s="99">
        <v>0.3</v>
      </c>
      <c r="L1995" s="98">
        <v>0.14507658551445601</v>
      </c>
      <c r="M1995" s="98">
        <v>0.54078499999999996</v>
      </c>
      <c r="N1995" s="98">
        <v>0.78505010997216595</v>
      </c>
      <c r="O1995" s="99">
        <v>0.54999999999999805</v>
      </c>
      <c r="P1995" s="98">
        <v>0.496254154105506</v>
      </c>
      <c r="Q1995" s="98">
        <v>0.54696</v>
      </c>
      <c r="R1995" s="98">
        <v>0.10485078508433</v>
      </c>
      <c r="S1995" s="99">
        <v>0.3</v>
      </c>
      <c r="T1995" s="98">
        <v>6.8289511946352105E-2</v>
      </c>
      <c r="U1995" s="98">
        <v>0.42409000000000002</v>
      </c>
      <c r="V1995" s="98">
        <v>-0.85233136978840895</v>
      </c>
      <c r="W1995" s="99">
        <v>0.55000000000000404</v>
      </c>
      <c r="X1995" s="98">
        <v>0.53733667235031202</v>
      </c>
      <c r="Y1995" s="98">
        <v>0.41929</v>
      </c>
      <c r="Z1995" s="98">
        <v>-0.35052451795991002</v>
      </c>
      <c r="AA1995" s="99">
        <v>0.3</v>
      </c>
      <c r="AB1995" s="98">
        <v>0.227989335381829</v>
      </c>
      <c r="AC1995" t="str">
        <f>IF('Regression diagnostics'!AC1995="","",'Regression diagnostics'!AC1995)</f>
        <v/>
      </c>
    </row>
    <row r="1996" spans="1:29" x14ac:dyDescent="0.25">
      <c r="A1996" t="str">
        <f t="shared" si="65"/>
        <v>Dec</v>
      </c>
      <c r="B1996">
        <f t="shared" si="66"/>
        <v>1995</v>
      </c>
      <c r="C1996" t="s">
        <v>3037</v>
      </c>
      <c r="D1996">
        <v>30</v>
      </c>
      <c r="E1996" s="98">
        <v>0.87473000000000201</v>
      </c>
      <c r="F1996" s="98">
        <v>-2.32381941056682E-2</v>
      </c>
      <c r="G1996" s="99">
        <v>0.54999999999999805</v>
      </c>
      <c r="H1996" s="98">
        <v>1.46328701456559E-2</v>
      </c>
      <c r="I1996" s="98">
        <v>0.87058000000000002</v>
      </c>
      <c r="J1996" s="98">
        <v>0.190232027761008</v>
      </c>
      <c r="K1996" s="99">
        <v>0.3</v>
      </c>
      <c r="L1996" s="98">
        <v>0.12370282037411701</v>
      </c>
      <c r="M1996" s="98">
        <v>0.86411499999999997</v>
      </c>
      <c r="N1996" s="98">
        <v>-0.78505010997208102</v>
      </c>
      <c r="O1996" s="99">
        <v>0.54999999999999905</v>
      </c>
      <c r="P1996" s="98">
        <v>0.49625415410545198</v>
      </c>
      <c r="Q1996" s="98">
        <v>0.87029000000000001</v>
      </c>
      <c r="R1996" s="98">
        <v>-0.77232872105914996</v>
      </c>
      <c r="S1996" s="99">
        <v>0.3</v>
      </c>
      <c r="T1996" s="98">
        <v>0.50317117698621106</v>
      </c>
      <c r="U1996" s="98">
        <v>0.47081000000000001</v>
      </c>
      <c r="V1996" s="98">
        <v>0.85233136978834301</v>
      </c>
      <c r="W1996" s="99">
        <v>0.55000000000000404</v>
      </c>
      <c r="X1996" s="98">
        <v>0.53733667235027005</v>
      </c>
      <c r="Y1996" s="98">
        <v>0.46600999999999998</v>
      </c>
      <c r="Z1996" s="98">
        <v>1.0836476927779599</v>
      </c>
      <c r="AA1996" s="99">
        <v>0.3</v>
      </c>
      <c r="AB1996" s="98">
        <v>0.70523692018191697</v>
      </c>
      <c r="AC1996" t="str">
        <f>IF('Regression diagnostics'!AC1996="","",'Regression diagnostics'!AC1996)</f>
        <v/>
      </c>
    </row>
    <row r="1997" spans="1:29" x14ac:dyDescent="0.25">
      <c r="A1997" t="str">
        <f t="shared" si="65"/>
        <v>Dec</v>
      </c>
      <c r="B1997">
        <f t="shared" si="66"/>
        <v>1996</v>
      </c>
      <c r="C1997" t="s">
        <v>3037</v>
      </c>
      <c r="D1997">
        <v>45</v>
      </c>
      <c r="E1997" s="98">
        <v>0.83278999999999803</v>
      </c>
      <c r="F1997" s="98">
        <v>2.3238194105887799E-2</v>
      </c>
      <c r="G1997" s="99">
        <v>0.95000000000000295</v>
      </c>
      <c r="H1997" s="98">
        <v>5.7694077188005503E-2</v>
      </c>
      <c r="I1997" s="98">
        <v>0.83694000000000002</v>
      </c>
      <c r="J1997" s="98">
        <v>-0.30731943926282002</v>
      </c>
      <c r="K1997" s="99">
        <v>0.7</v>
      </c>
      <c r="L1997" s="98">
        <v>0.46631132173022799</v>
      </c>
      <c r="M1997" s="98">
        <v>1.1997949999999999</v>
      </c>
      <c r="N1997" s="98">
        <v>0.78505010997204205</v>
      </c>
      <c r="O1997" s="99">
        <v>0.94999999999999196</v>
      </c>
      <c r="P1997" s="98">
        <v>1.9566172040454299</v>
      </c>
      <c r="Q1997" s="98">
        <v>1.1936199999999999</v>
      </c>
      <c r="R1997" s="98">
        <v>0.73311366577329895</v>
      </c>
      <c r="S1997" s="99">
        <v>0.7</v>
      </c>
      <c r="T1997" s="98">
        <v>1.1144188082375699</v>
      </c>
      <c r="U1997" s="98">
        <v>0.50792999999999999</v>
      </c>
      <c r="V1997" s="98">
        <v>-0.85233136978844903</v>
      </c>
      <c r="W1997" s="99">
        <v>0.95000000000000295</v>
      </c>
      <c r="X1997" s="98">
        <v>2.1185962249132899</v>
      </c>
      <c r="Y1997" s="98">
        <v>0.51273000000000002</v>
      </c>
      <c r="Z1997" s="98">
        <v>-0.92505444679442905</v>
      </c>
      <c r="AA1997" s="99">
        <v>0.7</v>
      </c>
      <c r="AB1997" s="98">
        <v>1.40447816354683</v>
      </c>
      <c r="AC1997" t="str">
        <f>IF('Regression diagnostics'!AC1997="","",'Regression diagnostics'!AC1997)</f>
        <v/>
      </c>
    </row>
    <row r="1998" spans="1:29" x14ac:dyDescent="0.25">
      <c r="A1998" t="str">
        <f t="shared" si="65"/>
        <v>Dec</v>
      </c>
      <c r="B1998">
        <f t="shared" si="66"/>
        <v>1997</v>
      </c>
      <c r="C1998" t="s">
        <v>3038</v>
      </c>
      <c r="D1998">
        <v>0</v>
      </c>
      <c r="E1998" s="98">
        <v>0.93722499999999798</v>
      </c>
      <c r="F1998" s="98">
        <v>-1.7375831501643599</v>
      </c>
      <c r="G1998" s="99">
        <v>0.94999999999999696</v>
      </c>
      <c r="H1998" s="98">
        <v>4.3277460873703397</v>
      </c>
      <c r="I1998" s="98">
        <v>0.94179999999999997</v>
      </c>
      <c r="J1998" s="98">
        <v>-0.97368535211977503</v>
      </c>
      <c r="K1998" s="99">
        <v>0.69999999999999896</v>
      </c>
      <c r="L1998" s="98">
        <v>1.47807936352423</v>
      </c>
      <c r="M1998" s="98">
        <v>0.22168499999999999</v>
      </c>
      <c r="N1998" s="98">
        <v>-1.8530665257566099</v>
      </c>
      <c r="O1998" s="99">
        <v>0.94999999999999896</v>
      </c>
      <c r="P1998" s="98">
        <v>4.6321171721651497</v>
      </c>
      <c r="Q1998" s="98">
        <v>0.230209999999999</v>
      </c>
      <c r="R1998" s="98">
        <v>-1.2309374725990401</v>
      </c>
      <c r="S1998" s="99">
        <v>0.7</v>
      </c>
      <c r="T1998" s="98">
        <v>1.87211469193697</v>
      </c>
      <c r="U1998" s="98">
        <v>0.37087500000000001</v>
      </c>
      <c r="V1998" s="98">
        <v>-2.6890646251310302</v>
      </c>
      <c r="W1998" s="99">
        <v>0.95000000000000095</v>
      </c>
      <c r="X1998" s="98">
        <v>6.7329874923201203</v>
      </c>
      <c r="Y1998" s="98">
        <v>0.39489999999999997</v>
      </c>
      <c r="Z1998" s="98">
        <v>-3.9545202706595299</v>
      </c>
      <c r="AA1998" s="99">
        <v>0.7</v>
      </c>
      <c r="AB1998" s="98">
        <v>6.05337180302344</v>
      </c>
      <c r="AC1998" t="str">
        <f>IF('Regression diagnostics'!AC1998="","",'Regression diagnostics'!AC1998)</f>
        <v/>
      </c>
    </row>
    <row r="1999" spans="1:29" x14ac:dyDescent="0.25">
      <c r="A1999" t="str">
        <f t="shared" si="65"/>
        <v>Dec</v>
      </c>
      <c r="B1999">
        <f t="shared" si="66"/>
        <v>1998</v>
      </c>
      <c r="C1999" t="s">
        <v>3038</v>
      </c>
      <c r="D1999">
        <v>15</v>
      </c>
      <c r="E1999" s="98">
        <v>0.90552500000000102</v>
      </c>
      <c r="F1999" s="98">
        <v>1.7375831501647201</v>
      </c>
      <c r="G1999" s="99">
        <v>0.55000000000000004</v>
      </c>
      <c r="H1999" s="98">
        <v>1.09764034034403</v>
      </c>
      <c r="I1999" s="98">
        <v>0.90095000000000003</v>
      </c>
      <c r="J1999" s="98">
        <v>1.4566195842957099</v>
      </c>
      <c r="K1999" s="99">
        <v>0.3</v>
      </c>
      <c r="L1999" s="98">
        <v>0.94823150701014403</v>
      </c>
      <c r="M1999" s="98">
        <v>0.56344499999999897</v>
      </c>
      <c r="N1999" s="98">
        <v>1.85306652575678</v>
      </c>
      <c r="O1999" s="99">
        <v>0.54999999999999605</v>
      </c>
      <c r="P1999" s="98">
        <v>1.1748375636467701</v>
      </c>
      <c r="Q1999" s="98">
        <v>0.55491999999999997</v>
      </c>
      <c r="R1999" s="98">
        <v>1.4960153253266499</v>
      </c>
      <c r="S1999" s="99">
        <v>0.3</v>
      </c>
      <c r="T1999" s="98">
        <v>0.97547920979697</v>
      </c>
      <c r="U1999" s="98">
        <v>0.47447500000000098</v>
      </c>
      <c r="V1999" s="98">
        <v>2.6890646251310102</v>
      </c>
      <c r="W1999" s="99">
        <v>0.55000000000000204</v>
      </c>
      <c r="X1999" s="98">
        <v>1.70767843893794</v>
      </c>
      <c r="Y1999" s="98">
        <v>0.45045000000000002</v>
      </c>
      <c r="Z1999" s="98">
        <v>4.0970894092697803</v>
      </c>
      <c r="AA1999" s="99">
        <v>0.3</v>
      </c>
      <c r="AB1999" s="98">
        <v>2.6895571369962101</v>
      </c>
      <c r="AC1999" t="str">
        <f>IF('Regression diagnostics'!AC1999="","",'Regression diagnostics'!AC1999)</f>
        <v/>
      </c>
    </row>
    <row r="2000" spans="1:29" x14ac:dyDescent="0.25">
      <c r="A2000" t="str">
        <f t="shared" si="65"/>
        <v>Dec</v>
      </c>
      <c r="B2000">
        <f t="shared" si="66"/>
        <v>1999</v>
      </c>
      <c r="C2000" t="s">
        <v>3038</v>
      </c>
      <c r="D2000">
        <v>30</v>
      </c>
      <c r="E2000" s="98">
        <v>0.86467500000000097</v>
      </c>
      <c r="F2000" s="98">
        <v>-1.73758315016487</v>
      </c>
      <c r="G2000" s="99">
        <v>0.55000000000000004</v>
      </c>
      <c r="H2000" s="98">
        <v>1.0976403403441199</v>
      </c>
      <c r="I2000" s="98">
        <v>0.86009999999999998</v>
      </c>
      <c r="J2000" s="98">
        <v>-1.0009590989519199</v>
      </c>
      <c r="K2000" s="99">
        <v>0.3</v>
      </c>
      <c r="L2000" s="98">
        <v>0.65122469006165296</v>
      </c>
      <c r="M2000" s="98">
        <v>0.88815499999999903</v>
      </c>
      <c r="N2000" s="98">
        <v>-1.8530665257566701</v>
      </c>
      <c r="O2000" s="99">
        <v>0.54999999999999605</v>
      </c>
      <c r="P2000" s="98">
        <v>1.1748375636466999</v>
      </c>
      <c r="Q2000" s="98">
        <v>0.87963000000000002</v>
      </c>
      <c r="R2000" s="98">
        <v>-0.57451744610627298</v>
      </c>
      <c r="S2000" s="99">
        <v>0.3</v>
      </c>
      <c r="T2000" s="98">
        <v>0.37424590697739801</v>
      </c>
      <c r="U2000" s="98">
        <v>0.53002499999999997</v>
      </c>
      <c r="V2000" s="98">
        <v>-2.6890646251310999</v>
      </c>
      <c r="W2000" s="99">
        <v>0.55000000000000204</v>
      </c>
      <c r="X2000" s="98">
        <v>1.707678438938</v>
      </c>
      <c r="Y2000" s="98">
        <v>0.50600000000000001</v>
      </c>
      <c r="Z2000" s="98">
        <v>-0.42765518531056801</v>
      </c>
      <c r="AA2000" s="99">
        <v>0.3</v>
      </c>
      <c r="AB2000" s="98">
        <v>0.27816608825855699</v>
      </c>
      <c r="AC2000" t="str">
        <f>IF('Regression diagnostics'!AC2000="","",'Regression diagnostics'!AC2000)</f>
        <v/>
      </c>
    </row>
    <row r="2001" spans="1:29" x14ac:dyDescent="0.25">
      <c r="A2001" t="str">
        <f t="shared" si="65"/>
        <v>Dec</v>
      </c>
      <c r="B2001">
        <f t="shared" si="66"/>
        <v>2000</v>
      </c>
      <c r="C2001" t="s">
        <v>3038</v>
      </c>
      <c r="D2001">
        <v>45</v>
      </c>
      <c r="E2001" s="98">
        <v>0.81467499999999904</v>
      </c>
      <c r="F2001" s="98">
        <v>1.7375831501649699</v>
      </c>
      <c r="G2001" s="99">
        <v>0.94999999999999896</v>
      </c>
      <c r="H2001" s="98">
        <v>4.3277460873719802</v>
      </c>
      <c r="I2001" s="98">
        <v>0.81925000000000003</v>
      </c>
      <c r="J2001" s="98">
        <v>0.27765246369039398</v>
      </c>
      <c r="K2001" s="99">
        <v>0.7</v>
      </c>
      <c r="L2001" s="98">
        <v>0.42129231157825697</v>
      </c>
      <c r="M2001" s="98">
        <v>1.1958150000000001</v>
      </c>
      <c r="N2001" s="98">
        <v>1.8530665257566801</v>
      </c>
      <c r="O2001" s="99">
        <v>0.94999999999999896</v>
      </c>
      <c r="P2001" s="98">
        <v>4.63211717216533</v>
      </c>
      <c r="Q2001" s="98">
        <v>1.20434</v>
      </c>
      <c r="R2001" s="98">
        <v>-0.17667378882373</v>
      </c>
      <c r="S2001" s="99">
        <v>0.7</v>
      </c>
      <c r="T2001" s="98">
        <v>0.268494727353498</v>
      </c>
      <c r="U2001" s="98">
        <v>0.53752500000000003</v>
      </c>
      <c r="V2001" s="98">
        <v>2.6890646251313002</v>
      </c>
      <c r="W2001" s="99">
        <v>0.95000000000000595</v>
      </c>
      <c r="X2001" s="98">
        <v>6.7329874923211896</v>
      </c>
      <c r="Y2001" s="98">
        <v>0.56154999999999999</v>
      </c>
      <c r="Z2001" s="98">
        <v>-1.65063309232545</v>
      </c>
      <c r="AA2001" s="99">
        <v>0.7</v>
      </c>
      <c r="AB2001" s="98">
        <v>2.50867606396395</v>
      </c>
      <c r="AC2001" t="str">
        <f>IF('Regression diagnostics'!AC2001="","",'Regression diagnostics'!AC2001)</f>
        <v/>
      </c>
    </row>
    <row r="2002" spans="1:29" x14ac:dyDescent="0.25">
      <c r="A2002" t="str">
        <f t="shared" si="65"/>
        <v>Dec</v>
      </c>
      <c r="B2002">
        <f t="shared" si="66"/>
        <v>2001</v>
      </c>
      <c r="C2002" t="s">
        <v>3039</v>
      </c>
      <c r="D2002">
        <v>0</v>
      </c>
      <c r="E2002" s="98">
        <v>0.90753999999999801</v>
      </c>
      <c r="F2002" s="98">
        <v>0.94220314282541695</v>
      </c>
      <c r="G2002" s="99">
        <v>0.94999999999999796</v>
      </c>
      <c r="H2002" s="98">
        <v>2.3414248871917498</v>
      </c>
      <c r="I2002" s="98">
        <v>0.91793999999999898</v>
      </c>
      <c r="J2002" s="98">
        <v>-0.45185085871798703</v>
      </c>
      <c r="K2002" s="99">
        <v>0.69999999999999896</v>
      </c>
      <c r="L2002" s="98">
        <v>0.68565533999207695</v>
      </c>
      <c r="M2002" s="98">
        <v>0.22883999999999999</v>
      </c>
      <c r="N2002" s="98">
        <v>1.3814560160693401</v>
      </c>
      <c r="O2002" s="99">
        <v>0.95</v>
      </c>
      <c r="P2002" s="98">
        <v>3.4477171864415701</v>
      </c>
      <c r="Q2002" s="98">
        <v>0.22694</v>
      </c>
      <c r="R2002" s="98">
        <v>0.54983524932999395</v>
      </c>
      <c r="S2002" s="99">
        <v>0.7</v>
      </c>
      <c r="T2002" s="98">
        <v>0.83571265934713201</v>
      </c>
      <c r="U2002" s="98">
        <v>0.38173500000000099</v>
      </c>
      <c r="V2002" s="98">
        <v>-1.39831360506837</v>
      </c>
      <c r="W2002" s="99">
        <v>0.95000000000000495</v>
      </c>
      <c r="X2002" s="98">
        <v>3.4804791752967699</v>
      </c>
      <c r="Y2002" s="98">
        <v>0.39201000000000003</v>
      </c>
      <c r="Z2002" s="98">
        <v>-1.7976152616774299</v>
      </c>
      <c r="AA2002" s="99">
        <v>0.7</v>
      </c>
      <c r="AB2002" s="98">
        <v>2.7328260581373298</v>
      </c>
      <c r="AC2002" t="str">
        <f>IF('Regression diagnostics'!AC2002="","",'Regression diagnostics'!AC2002)</f>
        <v/>
      </c>
    </row>
    <row r="2003" spans="1:29" x14ac:dyDescent="0.25">
      <c r="A2003" t="str">
        <f t="shared" si="65"/>
        <v>Dec</v>
      </c>
      <c r="B2003">
        <f t="shared" si="66"/>
        <v>2002</v>
      </c>
      <c r="C2003" t="s">
        <v>3039</v>
      </c>
      <c r="D2003">
        <v>15</v>
      </c>
      <c r="E2003" s="98">
        <v>0.91017999999999999</v>
      </c>
      <c r="F2003" s="98">
        <v>-0.94220314282491102</v>
      </c>
      <c r="G2003" s="99">
        <v>0.54999999999999905</v>
      </c>
      <c r="H2003" s="98">
        <v>0.59385240219275204</v>
      </c>
      <c r="I2003" s="98">
        <v>0.89977999999999903</v>
      </c>
      <c r="J2003" s="98">
        <v>-0.148400901237602</v>
      </c>
      <c r="K2003" s="99">
        <v>0.3</v>
      </c>
      <c r="L2003" s="98">
        <v>9.6500441080474897E-2</v>
      </c>
      <c r="M2003" s="98">
        <v>0.50707999999999998</v>
      </c>
      <c r="N2003" s="98">
        <v>-1.38145601606921</v>
      </c>
      <c r="O2003" s="99">
        <v>0.54999999999999805</v>
      </c>
      <c r="P2003" s="98">
        <v>0.87443980989971803</v>
      </c>
      <c r="Q2003" s="98">
        <v>0.50897999999999999</v>
      </c>
      <c r="R2003" s="98">
        <v>-0.87447716632169603</v>
      </c>
      <c r="S2003" s="99">
        <v>0.3</v>
      </c>
      <c r="T2003" s="98">
        <v>0.56977024757308603</v>
      </c>
      <c r="U2003" s="98">
        <v>0.41129500000000002</v>
      </c>
      <c r="V2003" s="98">
        <v>1.39831360506814</v>
      </c>
      <c r="W2003" s="99">
        <v>0.55000000000000504</v>
      </c>
      <c r="X2003" s="98">
        <v>0.882749188470206</v>
      </c>
      <c r="Y2003" s="98">
        <v>0.40101999999999999</v>
      </c>
      <c r="Z2003" s="98">
        <v>1.9611044926383501</v>
      </c>
      <c r="AA2003" s="99">
        <v>0.3</v>
      </c>
      <c r="AB2003" s="98">
        <v>1.2781629942475601</v>
      </c>
      <c r="AC2003" t="str">
        <f>IF('Regression diagnostics'!AC2003="","",'Regression diagnostics'!AC2003)</f>
        <v/>
      </c>
    </row>
    <row r="2004" spans="1:29" x14ac:dyDescent="0.25">
      <c r="A2004" t="str">
        <f t="shared" si="65"/>
        <v>Dec</v>
      </c>
      <c r="B2004">
        <f t="shared" si="66"/>
        <v>2003</v>
      </c>
      <c r="C2004" t="s">
        <v>3039</v>
      </c>
      <c r="D2004">
        <v>30</v>
      </c>
      <c r="E2004" s="98">
        <v>0.89202000000000103</v>
      </c>
      <c r="F2004" s="98">
        <v>0.94220314282486295</v>
      </c>
      <c r="G2004" s="99">
        <v>0.54999999999999805</v>
      </c>
      <c r="H2004" s="98">
        <v>0.59385240219272095</v>
      </c>
      <c r="I2004" s="98">
        <v>0.88161999999999996</v>
      </c>
      <c r="J2004" s="98">
        <v>1.1842192722923699</v>
      </c>
      <c r="K2004" s="99">
        <v>0.3</v>
      </c>
      <c r="L2004" s="98">
        <v>0.77061479960758605</v>
      </c>
      <c r="M2004" s="98">
        <v>0.78912000000000004</v>
      </c>
      <c r="N2004" s="98">
        <v>1.38145601606923</v>
      </c>
      <c r="O2004" s="99">
        <v>0.54999999999999905</v>
      </c>
      <c r="P2004" s="98">
        <v>0.87443980989972703</v>
      </c>
      <c r="Q2004" s="98">
        <v>0.79101999999999995</v>
      </c>
      <c r="R2004" s="98">
        <v>0.66909933986791703</v>
      </c>
      <c r="S2004" s="99">
        <v>0.3</v>
      </c>
      <c r="T2004" s="98">
        <v>0.43588388070448603</v>
      </c>
      <c r="U2004" s="98">
        <v>0.42030499999999998</v>
      </c>
      <c r="V2004" s="98">
        <v>-1.3983136050681499</v>
      </c>
      <c r="W2004" s="99">
        <v>0.55000000000000504</v>
      </c>
      <c r="X2004" s="98">
        <v>0.882749188470216</v>
      </c>
      <c r="Y2004" s="98">
        <v>0.41003000000000001</v>
      </c>
      <c r="Z2004" s="98">
        <v>-0.391762696543422</v>
      </c>
      <c r="AA2004" s="99">
        <v>0.3</v>
      </c>
      <c r="AB2004" s="98">
        <v>0.25481589178908698</v>
      </c>
      <c r="AC2004" t="str">
        <f>IF('Regression diagnostics'!AC2004="","",'Regression diagnostics'!AC2004)</f>
        <v/>
      </c>
    </row>
    <row r="2005" spans="1:29" x14ac:dyDescent="0.25">
      <c r="A2005" t="str">
        <f t="shared" si="65"/>
        <v>Dec</v>
      </c>
      <c r="B2005">
        <f t="shared" si="66"/>
        <v>2004</v>
      </c>
      <c r="C2005" t="s">
        <v>3039</v>
      </c>
      <c r="D2005">
        <v>45</v>
      </c>
      <c r="E2005" s="98">
        <v>0.85305999999999904</v>
      </c>
      <c r="F2005" s="98">
        <v>-0.94220314282476303</v>
      </c>
      <c r="G2005" s="99">
        <v>0.94999999999999596</v>
      </c>
      <c r="H2005" s="98">
        <v>2.34142488719006</v>
      </c>
      <c r="I2005" s="98">
        <v>0.86346000000000001</v>
      </c>
      <c r="J2005" s="98">
        <v>-1.1303878384766299</v>
      </c>
      <c r="K2005" s="99">
        <v>0.7</v>
      </c>
      <c r="L2005" s="98">
        <v>1.71625280265354</v>
      </c>
      <c r="M2005" s="98">
        <v>1.0749599999999999</v>
      </c>
      <c r="N2005" s="98">
        <v>-1.38145601606917</v>
      </c>
      <c r="O2005" s="99">
        <v>0.95000000000000295</v>
      </c>
      <c r="P2005" s="98">
        <v>3.4477171864412401</v>
      </c>
      <c r="Q2005" s="98">
        <v>1.0730599999999999</v>
      </c>
      <c r="R2005" s="98">
        <v>-0.236115437399947</v>
      </c>
      <c r="S2005" s="99">
        <v>0.7</v>
      </c>
      <c r="T2005" s="98">
        <v>0.35883394532180402</v>
      </c>
      <c r="U2005" s="98">
        <v>0.40876499999999999</v>
      </c>
      <c r="V2005" s="98">
        <v>1.3983136050682401</v>
      </c>
      <c r="W2005" s="99">
        <v>0.95000000000000595</v>
      </c>
      <c r="X2005" s="98">
        <v>3.4804791752964701</v>
      </c>
      <c r="Y2005" s="98">
        <v>0.41904000000000002</v>
      </c>
      <c r="Z2005" s="98">
        <v>-0.59959392894364405</v>
      </c>
      <c r="AA2005" s="99">
        <v>0.7</v>
      </c>
      <c r="AB2005" s="98">
        <v>0.910094659774903</v>
      </c>
      <c r="AC2005" t="str">
        <f>IF('Regression diagnostics'!AC2005="","",'Regression diagnostics'!AC2005)</f>
        <v/>
      </c>
    </row>
    <row r="2006" spans="1:29" x14ac:dyDescent="0.25">
      <c r="A2006" t="str">
        <f t="shared" si="65"/>
        <v>Dec</v>
      </c>
      <c r="B2006">
        <f t="shared" si="66"/>
        <v>2005</v>
      </c>
      <c r="C2006" t="s">
        <v>3040</v>
      </c>
      <c r="D2006">
        <v>0</v>
      </c>
      <c r="E2006" s="98">
        <v>0.90146499999999996</v>
      </c>
      <c r="F2006" s="98">
        <v>0.15527338788707401</v>
      </c>
      <c r="G2006" s="99">
        <v>0.95</v>
      </c>
      <c r="H2006" s="98">
        <v>0.38551091889329298</v>
      </c>
      <c r="I2006" s="98">
        <v>0.93593999999999999</v>
      </c>
      <c r="J2006" s="98">
        <v>-2.5665737328533198</v>
      </c>
      <c r="K2006" s="99">
        <v>0.7</v>
      </c>
      <c r="L2006" s="98">
        <v>3.9076302178322302</v>
      </c>
      <c r="M2006" s="98">
        <v>0.21887499999999799</v>
      </c>
      <c r="N2006" s="98">
        <v>0.26845521320722199</v>
      </c>
      <c r="O2006" s="99">
        <v>0.95000000000000195</v>
      </c>
      <c r="P2006" s="98">
        <v>0.66870404108324299</v>
      </c>
      <c r="Q2006" s="98">
        <v>0.23325000000000001</v>
      </c>
      <c r="R2006" s="98">
        <v>-1.1104030185417499</v>
      </c>
      <c r="S2006" s="99">
        <v>0.7</v>
      </c>
      <c r="T2006" s="98">
        <v>1.68854935987341</v>
      </c>
      <c r="U2006" s="98">
        <v>0.36444000000000099</v>
      </c>
      <c r="V2006" s="98">
        <v>4.3569654685303001E-2</v>
      </c>
      <c r="W2006" s="99">
        <v>0.95</v>
      </c>
      <c r="X2006" s="98">
        <v>0.10821162401318001</v>
      </c>
      <c r="Y2006" s="98">
        <v>0.372340000000001</v>
      </c>
      <c r="Z2006" s="98">
        <v>-0.90289046887630198</v>
      </c>
      <c r="AA2006" s="99">
        <v>0.7</v>
      </c>
      <c r="AB2006" s="98">
        <v>1.3707968528912799</v>
      </c>
      <c r="AC2006" t="str">
        <f>IF('Regression diagnostics'!AC2006="","",'Regression diagnostics'!AC2006)</f>
        <v/>
      </c>
    </row>
    <row r="2007" spans="1:29" x14ac:dyDescent="0.25">
      <c r="A2007" t="str">
        <f t="shared" si="65"/>
        <v>Dec</v>
      </c>
      <c r="B2007">
        <f t="shared" si="66"/>
        <v>2006</v>
      </c>
      <c r="C2007" t="s">
        <v>3040</v>
      </c>
      <c r="D2007">
        <v>15</v>
      </c>
      <c r="E2007" s="98">
        <v>0.95990500000000001</v>
      </c>
      <c r="F2007" s="98">
        <v>-0.15527338788706699</v>
      </c>
      <c r="G2007" s="99">
        <v>0.55000000000000104</v>
      </c>
      <c r="H2007" s="98">
        <v>9.7776608811486601E-2</v>
      </c>
      <c r="I2007" s="98">
        <v>0.92542999999999997</v>
      </c>
      <c r="J2007" s="98">
        <v>1.6070124439392199</v>
      </c>
      <c r="K2007" s="99">
        <v>0.3</v>
      </c>
      <c r="L2007" s="98">
        <v>1.04638607497674</v>
      </c>
      <c r="M2007" s="98">
        <v>0.51137500000000102</v>
      </c>
      <c r="N2007" s="98">
        <v>-0.26845521320684601</v>
      </c>
      <c r="O2007" s="99">
        <v>0.54999999999999905</v>
      </c>
      <c r="P2007" s="98">
        <v>0.16960249432951499</v>
      </c>
      <c r="Q2007" s="98">
        <v>0.497</v>
      </c>
      <c r="R2007" s="98">
        <v>0.62694283864845002</v>
      </c>
      <c r="S2007" s="99">
        <v>0.3</v>
      </c>
      <c r="T2007" s="98">
        <v>0.40840956454816102</v>
      </c>
      <c r="U2007" s="98">
        <v>0.39628000000000002</v>
      </c>
      <c r="V2007" s="98">
        <v>-4.35696546856255E-2</v>
      </c>
      <c r="W2007" s="99">
        <v>0.54999999999999905</v>
      </c>
      <c r="X2007" s="98">
        <v>2.7445566679266498E-2</v>
      </c>
      <c r="Y2007" s="98">
        <v>0.38838</v>
      </c>
      <c r="Z2007" s="98">
        <v>0.56664312053645205</v>
      </c>
      <c r="AA2007" s="99">
        <v>0.3</v>
      </c>
      <c r="AB2007" s="98">
        <v>0.36859803112401801</v>
      </c>
      <c r="AC2007" t="str">
        <f>IF('Regression diagnostics'!AC2007="","",'Regression diagnostics'!AC2007)</f>
        <v/>
      </c>
    </row>
    <row r="2008" spans="1:29" x14ac:dyDescent="0.25">
      <c r="A2008" t="str">
        <f t="shared" si="65"/>
        <v>Dec</v>
      </c>
      <c r="B2008">
        <f t="shared" si="66"/>
        <v>2007</v>
      </c>
      <c r="C2008" t="s">
        <v>3040</v>
      </c>
      <c r="D2008">
        <v>30</v>
      </c>
      <c r="E2008" s="98">
        <v>0.94939499999999999</v>
      </c>
      <c r="F2008" s="98">
        <v>0.15527338788707501</v>
      </c>
      <c r="G2008" s="99">
        <v>0.55000000000000104</v>
      </c>
      <c r="H2008" s="98">
        <v>9.7776608811491306E-2</v>
      </c>
      <c r="I2008" s="98">
        <v>0.91491999999999996</v>
      </c>
      <c r="J2008" s="98">
        <v>1.8266258581868899</v>
      </c>
      <c r="K2008" s="99">
        <v>0.3</v>
      </c>
      <c r="L2008" s="98">
        <v>1.18985326918187</v>
      </c>
      <c r="M2008" s="98">
        <v>0.77512500000000195</v>
      </c>
      <c r="N2008" s="98">
        <v>0.26845521320658899</v>
      </c>
      <c r="O2008" s="99">
        <v>0.55000000000000104</v>
      </c>
      <c r="P2008" s="98">
        <v>0.16960249432935301</v>
      </c>
      <c r="Q2008" s="98">
        <v>0.76075000000000004</v>
      </c>
      <c r="R2008" s="98">
        <v>0.92690255886386297</v>
      </c>
      <c r="S2008" s="99">
        <v>0.3</v>
      </c>
      <c r="T2008" s="98">
        <v>0.603957745450446</v>
      </c>
      <c r="U2008" s="98">
        <v>0.41231999999999902</v>
      </c>
      <c r="V2008" s="98">
        <v>4.3569654685736398E-2</v>
      </c>
      <c r="W2008" s="99">
        <v>0.54999999999999905</v>
      </c>
      <c r="X2008" s="98">
        <v>2.74455666793363E-2</v>
      </c>
      <c r="Y2008" s="98">
        <v>0.40442</v>
      </c>
      <c r="Z2008" s="98">
        <v>0.63995543801828303</v>
      </c>
      <c r="AA2008" s="99">
        <v>0.3</v>
      </c>
      <c r="AB2008" s="98">
        <v>0.41630748370670501</v>
      </c>
      <c r="AC2008" t="str">
        <f>IF('Regression diagnostics'!AC2008="","",'Regression diagnostics'!AC2008)</f>
        <v/>
      </c>
    </row>
    <row r="2009" spans="1:29" x14ac:dyDescent="0.25">
      <c r="A2009" t="str">
        <f t="shared" si="65"/>
        <v>Dec</v>
      </c>
      <c r="B2009">
        <f t="shared" si="66"/>
        <v>2008</v>
      </c>
      <c r="C2009" t="s">
        <v>3040</v>
      </c>
      <c r="D2009">
        <v>45</v>
      </c>
      <c r="E2009" s="98">
        <v>0.86993500000000001</v>
      </c>
      <c r="F2009" s="98">
        <v>-0.15527338788700801</v>
      </c>
      <c r="G2009" s="99">
        <v>0.95000000000000295</v>
      </c>
      <c r="H2009" s="98">
        <v>0.38551091889314398</v>
      </c>
      <c r="I2009" s="98">
        <v>0.90441000000000005</v>
      </c>
      <c r="J2009" s="98">
        <v>-2.6783954100108298</v>
      </c>
      <c r="K2009" s="99">
        <v>0.7</v>
      </c>
      <c r="L2009" s="98">
        <v>4.0791345201309799</v>
      </c>
      <c r="M2009" s="98">
        <v>1.0101249999999999</v>
      </c>
      <c r="N2009" s="98">
        <v>-0.26845521320636101</v>
      </c>
      <c r="O2009" s="99">
        <v>0.94999999999999896</v>
      </c>
      <c r="P2009" s="98">
        <v>0.66870404108107995</v>
      </c>
      <c r="Q2009" s="98">
        <v>1.0245</v>
      </c>
      <c r="R2009" s="98">
        <v>-1.26313503224454</v>
      </c>
      <c r="S2009" s="99">
        <v>0.7</v>
      </c>
      <c r="T2009" s="98">
        <v>1.9211632184215399</v>
      </c>
      <c r="U2009" s="98">
        <v>0.41256000000000098</v>
      </c>
      <c r="V2009" s="98">
        <v>-4.3569654685833403E-2</v>
      </c>
      <c r="W2009" s="99">
        <v>0.95000000000000295</v>
      </c>
      <c r="X2009" s="98">
        <v>0.108211624014502</v>
      </c>
      <c r="Y2009" s="98">
        <v>0.42046</v>
      </c>
      <c r="Z2009" s="98">
        <v>-0.94021927379099601</v>
      </c>
      <c r="AA2009" s="99">
        <v>0.7</v>
      </c>
      <c r="AB2009" s="98">
        <v>1.4275245790672499</v>
      </c>
      <c r="AC2009" t="str">
        <f>IF('Regression diagnostics'!AC2009="","",'Regression diagnostics'!AC2009)</f>
        <v/>
      </c>
    </row>
    <row r="2010" spans="1:29" x14ac:dyDescent="0.25">
      <c r="A2010" t="str">
        <f t="shared" si="65"/>
        <v>Dec</v>
      </c>
      <c r="B2010">
        <f t="shared" si="66"/>
        <v>2009</v>
      </c>
      <c r="C2010" t="s">
        <v>3041</v>
      </c>
      <c r="D2010">
        <v>0</v>
      </c>
      <c r="E2010" s="98">
        <v>0.997779999999999</v>
      </c>
      <c r="F2010" s="98">
        <v>0.130978912231377</v>
      </c>
      <c r="G2010" s="99">
        <v>0.95000000000000195</v>
      </c>
      <c r="H2010" s="98">
        <v>0.32519049831580299</v>
      </c>
      <c r="I2010" s="98">
        <v>1.0034799999999999</v>
      </c>
      <c r="J2010" s="98">
        <v>-0.38643137412249901</v>
      </c>
      <c r="K2010" s="99">
        <v>0.7</v>
      </c>
      <c r="L2010" s="98">
        <v>0.58636862346812901</v>
      </c>
      <c r="M2010" s="98">
        <v>0.23261000000000001</v>
      </c>
      <c r="N2010" s="98">
        <v>-0.52530155232880604</v>
      </c>
      <c r="O2010" s="99">
        <v>0.95</v>
      </c>
      <c r="P2010" s="98">
        <v>1.30876916293857</v>
      </c>
      <c r="Q2010" s="98">
        <v>0.23256000000000099</v>
      </c>
      <c r="R2010" s="98">
        <v>-0.145301807630797</v>
      </c>
      <c r="S2010" s="99">
        <v>0.7</v>
      </c>
      <c r="T2010" s="98">
        <v>0.22081694257467799</v>
      </c>
      <c r="U2010" s="98">
        <v>0.38222500000000098</v>
      </c>
      <c r="V2010" s="98">
        <v>-0.44250430540152003</v>
      </c>
      <c r="W2010" s="99">
        <v>0.95</v>
      </c>
      <c r="X2010" s="98">
        <v>1.09926117697287</v>
      </c>
      <c r="Y2010" s="98">
        <v>0.38119999999999998</v>
      </c>
      <c r="Z2010" s="98">
        <v>-6.9991509215256598E-2</v>
      </c>
      <c r="AA2010" s="99">
        <v>0.7</v>
      </c>
      <c r="AB2010" s="98">
        <v>0.106216051838917</v>
      </c>
      <c r="AC2010" t="str">
        <f>IF('Regression diagnostics'!AC2010="","",'Regression diagnostics'!AC2010)</f>
        <v/>
      </c>
    </row>
    <row r="2011" spans="1:29" x14ac:dyDescent="0.25">
      <c r="A2011" t="str">
        <f t="shared" si="65"/>
        <v>Dec</v>
      </c>
      <c r="B2011">
        <f t="shared" si="66"/>
        <v>2010</v>
      </c>
      <c r="C2011" t="s">
        <v>3041</v>
      </c>
      <c r="D2011">
        <v>15</v>
      </c>
      <c r="E2011" s="98">
        <v>0.96915999999999902</v>
      </c>
      <c r="F2011" s="98">
        <v>-0.13097891223121</v>
      </c>
      <c r="G2011" s="99">
        <v>0.55000000000000104</v>
      </c>
      <c r="H2011" s="98">
        <v>8.2477622772074405E-2</v>
      </c>
      <c r="I2011" s="98">
        <v>0.96345999999999998</v>
      </c>
      <c r="J2011" s="98">
        <v>0.19122800696397299</v>
      </c>
      <c r="K2011" s="99">
        <v>0.3</v>
      </c>
      <c r="L2011" s="98">
        <v>0.124350503726742</v>
      </c>
      <c r="M2011" s="98">
        <v>0.50977000000000094</v>
      </c>
      <c r="N2011" s="98">
        <v>0.52530155232873299</v>
      </c>
      <c r="O2011" s="99">
        <v>0.55000000000000104</v>
      </c>
      <c r="P2011" s="98">
        <v>0.331941338617675</v>
      </c>
      <c r="Q2011" s="98">
        <v>0.50982000000000005</v>
      </c>
      <c r="R2011" s="98">
        <v>0.29077176482141198</v>
      </c>
      <c r="S2011" s="99">
        <v>0.3</v>
      </c>
      <c r="T2011" s="98">
        <v>0.18938738111870199</v>
      </c>
      <c r="U2011" s="98">
        <v>0.42702499999999999</v>
      </c>
      <c r="V2011" s="98">
        <v>0.44250430540133401</v>
      </c>
      <c r="W2011" s="99">
        <v>0.55000000000000104</v>
      </c>
      <c r="X2011" s="98">
        <v>0.27880411374869501</v>
      </c>
      <c r="Y2011" s="98">
        <v>0.42804999999999999</v>
      </c>
      <c r="Z2011" s="98">
        <v>0.29401293990098598</v>
      </c>
      <c r="AA2011" s="99">
        <v>0.3</v>
      </c>
      <c r="AB2011" s="98">
        <v>0.191229061435955</v>
      </c>
      <c r="AC2011" t="str">
        <f>IF('Regression diagnostics'!AC2011="","",'Regression diagnostics'!AC2011)</f>
        <v/>
      </c>
    </row>
    <row r="2012" spans="1:29" x14ac:dyDescent="0.25">
      <c r="A2012" t="str">
        <f t="shared" si="65"/>
        <v>Dec</v>
      </c>
      <c r="B2012">
        <f t="shared" si="66"/>
        <v>2011</v>
      </c>
      <c r="C2012" t="s">
        <v>3041</v>
      </c>
      <c r="D2012">
        <v>30</v>
      </c>
      <c r="E2012" s="98">
        <v>0.92913999999999997</v>
      </c>
      <c r="F2012" s="98">
        <v>0.13097891223129601</v>
      </c>
      <c r="G2012" s="99">
        <v>0.55000000000000204</v>
      </c>
      <c r="H2012" s="98">
        <v>8.2477622772128695E-2</v>
      </c>
      <c r="I2012" s="98">
        <v>0.92344000000000004</v>
      </c>
      <c r="J2012" s="98">
        <v>0.37648013871028402</v>
      </c>
      <c r="K2012" s="99">
        <v>0.3</v>
      </c>
      <c r="L2012" s="98">
        <v>0.24482846571530001</v>
      </c>
      <c r="M2012" s="98">
        <v>0.78703000000000101</v>
      </c>
      <c r="N2012" s="98">
        <v>-0.52530155232894804</v>
      </c>
      <c r="O2012" s="99">
        <v>0.55000000000000104</v>
      </c>
      <c r="P2012" s="98">
        <v>0.33194133861781</v>
      </c>
      <c r="Q2012" s="98">
        <v>0.78708</v>
      </c>
      <c r="R2012" s="98">
        <v>-0.296176444464963</v>
      </c>
      <c r="S2012" s="99">
        <v>0.3</v>
      </c>
      <c r="T2012" s="98">
        <v>0.192907908457952</v>
      </c>
      <c r="U2012" s="98">
        <v>0.47387499999999999</v>
      </c>
      <c r="V2012" s="98">
        <v>-0.44250430540128499</v>
      </c>
      <c r="W2012" s="99">
        <v>0.55000000000000204</v>
      </c>
      <c r="X2012" s="98">
        <v>0.27880411374866398</v>
      </c>
      <c r="Y2012" s="98">
        <v>0.47489999999999999</v>
      </c>
      <c r="Z2012" s="98">
        <v>-0.450565284523613</v>
      </c>
      <c r="AA2012" s="99">
        <v>0.3</v>
      </c>
      <c r="AB2012" s="98">
        <v>0.29307108000168203</v>
      </c>
      <c r="AC2012" t="str">
        <f>IF('Regression diagnostics'!AC2012="","",'Regression diagnostics'!AC2012)</f>
        <v/>
      </c>
    </row>
    <row r="2013" spans="1:29" x14ac:dyDescent="0.25">
      <c r="A2013" t="str">
        <f t="shared" si="65"/>
        <v>Dec</v>
      </c>
      <c r="B2013">
        <f t="shared" si="66"/>
        <v>2012</v>
      </c>
      <c r="C2013" t="s">
        <v>3041</v>
      </c>
      <c r="D2013">
        <v>45</v>
      </c>
      <c r="E2013" s="98">
        <v>0.87771999999999994</v>
      </c>
      <c r="F2013" s="98">
        <v>-0.13097891223132099</v>
      </c>
      <c r="G2013" s="99">
        <v>0.94999999999999596</v>
      </c>
      <c r="H2013" s="98">
        <v>0.32519049831564401</v>
      </c>
      <c r="I2013" s="98">
        <v>0.88341999999999998</v>
      </c>
      <c r="J2013" s="98">
        <v>-0.48075714260916702</v>
      </c>
      <c r="K2013" s="99">
        <v>0.7</v>
      </c>
      <c r="L2013" s="98">
        <v>0.72952905830388903</v>
      </c>
      <c r="M2013" s="98">
        <v>1.0643899999999999</v>
      </c>
      <c r="N2013" s="98">
        <v>0.52530155232914499</v>
      </c>
      <c r="O2013" s="99">
        <v>0.95000000000000295</v>
      </c>
      <c r="P2013" s="98">
        <v>1.30876916293946</v>
      </c>
      <c r="Q2013" s="98">
        <v>1.0643400000000001</v>
      </c>
      <c r="R2013" s="98">
        <v>0.15355759215523401</v>
      </c>
      <c r="S2013" s="99">
        <v>0.7</v>
      </c>
      <c r="T2013" s="98">
        <v>0.233363656874436</v>
      </c>
      <c r="U2013" s="98">
        <v>0.52277499999999999</v>
      </c>
      <c r="V2013" s="98">
        <v>0.44250430540124502</v>
      </c>
      <c r="W2013" s="99">
        <v>0.94999999999999896</v>
      </c>
      <c r="X2013" s="98">
        <v>1.0992611769721701</v>
      </c>
      <c r="Y2013" s="98">
        <v>0.52175000000000005</v>
      </c>
      <c r="Z2013" s="98">
        <v>0.309129165700539</v>
      </c>
      <c r="AA2013" s="99">
        <v>0.7</v>
      </c>
      <c r="AB2013" s="98">
        <v>0.46914424076766997</v>
      </c>
      <c r="AC2013" t="str">
        <f>IF('Regression diagnostics'!AC2013="","",'Regression diagnostics'!AC2013)</f>
        <v/>
      </c>
    </row>
    <row r="2014" spans="1:29" x14ac:dyDescent="0.25">
      <c r="A2014" t="str">
        <f t="shared" si="65"/>
        <v>Dec</v>
      </c>
      <c r="B2014">
        <f t="shared" si="66"/>
        <v>2013</v>
      </c>
      <c r="C2014" t="s">
        <v>3042</v>
      </c>
      <c r="D2014">
        <v>0</v>
      </c>
      <c r="E2014" s="98">
        <v>1.0393349999999999</v>
      </c>
      <c r="F2014" s="98">
        <v>1.5559027235218099</v>
      </c>
      <c r="G2014" s="99">
        <v>0.94999999999999796</v>
      </c>
      <c r="H2014" s="98">
        <v>3.8727807892822499</v>
      </c>
      <c r="I2014" s="98">
        <v>1.0282100000000001</v>
      </c>
      <c r="J2014" s="98">
        <v>1.4065189188043701</v>
      </c>
      <c r="K2014" s="99">
        <v>0.7</v>
      </c>
      <c r="L2014" s="98">
        <v>2.1362795554922598</v>
      </c>
      <c r="M2014" s="98">
        <v>0.23686499999999999</v>
      </c>
      <c r="N2014" s="98">
        <v>-0.45419719856054702</v>
      </c>
      <c r="O2014" s="99">
        <v>0.95000000000000195</v>
      </c>
      <c r="P2014" s="98">
        <v>1.13153319061458</v>
      </c>
      <c r="Q2014" s="98">
        <v>0.24684</v>
      </c>
      <c r="R2014" s="98">
        <v>-0.95271753412430904</v>
      </c>
      <c r="S2014" s="99">
        <v>0.7</v>
      </c>
      <c r="T2014" s="98">
        <v>1.4485193501200699</v>
      </c>
      <c r="U2014" s="98">
        <v>0.39032</v>
      </c>
      <c r="V2014" s="98">
        <v>4.9015861521483697E-2</v>
      </c>
      <c r="W2014" s="99">
        <v>0.94999999999999596</v>
      </c>
      <c r="X2014" s="98">
        <v>0.121738145222224</v>
      </c>
      <c r="Y2014" s="98">
        <v>0.39046999999999998</v>
      </c>
      <c r="Z2014" s="98">
        <v>3.4995754607511699E-3</v>
      </c>
      <c r="AA2014" s="99">
        <v>0.7</v>
      </c>
      <c r="AB2014" s="98">
        <v>5.31078834845193E-3</v>
      </c>
      <c r="AC2014" t="str">
        <f>IF('Regression diagnostics'!AC2014="","",'Regression diagnostics'!AC2014)</f>
        <v/>
      </c>
    </row>
    <row r="2015" spans="1:29" x14ac:dyDescent="0.25">
      <c r="A2015" t="str">
        <f t="shared" si="65"/>
        <v>Dec</v>
      </c>
      <c r="B2015">
        <f t="shared" si="66"/>
        <v>2014</v>
      </c>
      <c r="C2015" t="s">
        <v>3042</v>
      </c>
      <c r="D2015">
        <v>15</v>
      </c>
      <c r="E2015" s="98">
        <v>0.94839500000000099</v>
      </c>
      <c r="F2015" s="98">
        <v>-1.5559027235214999</v>
      </c>
      <c r="G2015" s="99">
        <v>0.54999999999999905</v>
      </c>
      <c r="H2015" s="98">
        <v>0.98224811202053397</v>
      </c>
      <c r="I2015" s="98">
        <v>0.95952000000000004</v>
      </c>
      <c r="J2015" s="98">
        <v>-1.6543214560787201</v>
      </c>
      <c r="K2015" s="99">
        <v>0.3</v>
      </c>
      <c r="L2015" s="98">
        <v>1.0772775537850701</v>
      </c>
      <c r="M2015" s="98">
        <v>0.51070499999999996</v>
      </c>
      <c r="N2015" s="98">
        <v>0.45419719856055601</v>
      </c>
      <c r="O2015" s="99">
        <v>0.55000000000000104</v>
      </c>
      <c r="P2015" s="98">
        <v>0.28698922057396697</v>
      </c>
      <c r="Q2015" s="98">
        <v>0.50073000000000001</v>
      </c>
      <c r="R2015" s="98">
        <v>0.79286650370453904</v>
      </c>
      <c r="S2015" s="99">
        <v>0.3</v>
      </c>
      <c r="T2015" s="98">
        <v>0.51656008973213596</v>
      </c>
      <c r="U2015" s="98">
        <v>0.39664000000000099</v>
      </c>
      <c r="V2015" s="98">
        <v>-4.9015861521435097E-2</v>
      </c>
      <c r="W2015" s="99">
        <v>0.54999999999999805</v>
      </c>
      <c r="X2015" s="98">
        <v>3.08762798132656E-2</v>
      </c>
      <c r="Y2015" s="98">
        <v>0.39649000000000001</v>
      </c>
      <c r="Z2015" s="98">
        <v>-2.97831289769931E-2</v>
      </c>
      <c r="AA2015" s="99">
        <v>0.3</v>
      </c>
      <c r="AB2015" s="98">
        <v>1.9370345925964899E-2</v>
      </c>
      <c r="AC2015" t="str">
        <f>IF('Regression diagnostics'!AC2015="","",'Regression diagnostics'!AC2015)</f>
        <v/>
      </c>
    </row>
    <row r="2016" spans="1:29" x14ac:dyDescent="0.25">
      <c r="A2016" t="str">
        <f t="shared" si="65"/>
        <v>Dec</v>
      </c>
      <c r="B2016">
        <f t="shared" si="66"/>
        <v>2015</v>
      </c>
      <c r="C2016" t="s">
        <v>3042</v>
      </c>
      <c r="D2016">
        <v>30</v>
      </c>
      <c r="E2016" s="98">
        <v>0.87970500000000196</v>
      </c>
      <c r="F2016" s="98">
        <v>1.5559027235212901</v>
      </c>
      <c r="G2016" s="99">
        <v>0.54999999999999605</v>
      </c>
      <c r="H2016" s="98">
        <v>0.98224811202039097</v>
      </c>
      <c r="I2016" s="98">
        <v>0.89083000000000001</v>
      </c>
      <c r="J2016" s="98">
        <v>0.54629459281107196</v>
      </c>
      <c r="K2016" s="99">
        <v>0.3</v>
      </c>
      <c r="L2016" s="98">
        <v>0.35528935537709899</v>
      </c>
      <c r="M2016" s="98">
        <v>0.76459500000000002</v>
      </c>
      <c r="N2016" s="98">
        <v>-0.45419719856058899</v>
      </c>
      <c r="O2016" s="99">
        <v>0.55000000000000204</v>
      </c>
      <c r="P2016" s="98">
        <v>0.28698922057398901</v>
      </c>
      <c r="Q2016" s="98">
        <v>0.75461999999999996</v>
      </c>
      <c r="R2016" s="98">
        <v>0.28536708517790998</v>
      </c>
      <c r="S2016" s="99">
        <v>0.3</v>
      </c>
      <c r="T2016" s="98">
        <v>0.18586687090975601</v>
      </c>
      <c r="U2016" s="98">
        <v>0.40266000000000102</v>
      </c>
      <c r="V2016" s="98">
        <v>4.9015861521314201E-2</v>
      </c>
      <c r="W2016" s="99">
        <v>0.54999999999999805</v>
      </c>
      <c r="X2016" s="98">
        <v>3.08762798131893E-2</v>
      </c>
      <c r="Y2016" s="98">
        <v>0.40250999999999998</v>
      </c>
      <c r="Z2016" s="98">
        <v>5.2693228190038702E-2</v>
      </c>
      <c r="AA2016" s="99">
        <v>0.3</v>
      </c>
      <c r="AB2016" s="98">
        <v>3.4270647563957202E-2</v>
      </c>
      <c r="AC2016" t="str">
        <f>IF('Regression diagnostics'!AC2016="","",'Regression diagnostics'!AC2016)</f>
        <v/>
      </c>
    </row>
    <row r="2017" spans="1:29" x14ac:dyDescent="0.25">
      <c r="A2017" t="str">
        <f t="shared" si="65"/>
        <v>Dec</v>
      </c>
      <c r="B2017">
        <f t="shared" si="66"/>
        <v>2016</v>
      </c>
      <c r="C2017" t="s">
        <v>3042</v>
      </c>
      <c r="D2017">
        <v>45</v>
      </c>
      <c r="E2017" s="98">
        <v>0.83326499999999903</v>
      </c>
      <c r="F2017" s="98">
        <v>-1.5559027235212399</v>
      </c>
      <c r="G2017" s="99">
        <v>0.95000000000000295</v>
      </c>
      <c r="H2017" s="98">
        <v>3.8727807892810202</v>
      </c>
      <c r="I2017" s="98">
        <v>0.82213999999999998</v>
      </c>
      <c r="J2017" s="98">
        <v>0.28602007218516901</v>
      </c>
      <c r="K2017" s="99">
        <v>0.7</v>
      </c>
      <c r="L2017" s="98">
        <v>0.433989858409286</v>
      </c>
      <c r="M2017" s="98">
        <v>0.99853499999999995</v>
      </c>
      <c r="N2017" s="98">
        <v>0.45419719856061702</v>
      </c>
      <c r="O2017" s="99">
        <v>0.94999999999999896</v>
      </c>
      <c r="P2017" s="98">
        <v>1.1315331906147299</v>
      </c>
      <c r="Q2017" s="98">
        <v>1.00851</v>
      </c>
      <c r="R2017" s="98">
        <v>-0.69431147850827302</v>
      </c>
      <c r="S2017" s="99">
        <v>0.7</v>
      </c>
      <c r="T2017" s="98">
        <v>1.0554047505459501</v>
      </c>
      <c r="U2017" s="98">
        <v>0.40838000000000002</v>
      </c>
      <c r="V2017" s="98">
        <v>-4.90158615212853E-2</v>
      </c>
      <c r="W2017" s="99">
        <v>0.94999999999999196</v>
      </c>
      <c r="X2017" s="98">
        <v>0.121738145221726</v>
      </c>
      <c r="Y2017" s="98">
        <v>0.40853</v>
      </c>
      <c r="Z2017" s="98">
        <v>-3.8495330068392397E-2</v>
      </c>
      <c r="AA2017" s="99">
        <v>0.7</v>
      </c>
      <c r="AB2017" s="98">
        <v>5.8418718954310001E-2</v>
      </c>
      <c r="AC2017" t="str">
        <f>IF('Regression diagnostics'!AC2017="","",'Regression diagnostics'!AC2017)</f>
        <v/>
      </c>
    </row>
  </sheetData>
  <autoFilter ref="B1:AC1513"/>
  <conditionalFormatting sqref="AC2:AC2017">
    <cfRule type="notContainsBlanks" dxfId="228" priority="43">
      <formula>LEN(TRIM(AC2))&gt;0</formula>
    </cfRule>
  </conditionalFormatting>
  <conditionalFormatting sqref="E1:G1048576 I1:K1048576">
    <cfRule type="notContainsBlanks" dxfId="227" priority="8">
      <formula>LEN(TRIM(E1))&gt;0</formula>
    </cfRule>
  </conditionalFormatting>
  <conditionalFormatting sqref="M1:O1048576 Q1:S1048576">
    <cfRule type="notContainsBlanks" dxfId="226" priority="3">
      <formula>LEN(TRIM(M1))&gt;0</formula>
    </cfRule>
  </conditionalFormatting>
  <conditionalFormatting sqref="U1:W1048576 Y1:AA1048576">
    <cfRule type="notContainsBlanks" dxfId="225" priority="2">
      <formula>LEN(TRIM(U1))&gt;0</formula>
    </cfRule>
  </conditionalFormatting>
  <conditionalFormatting sqref="H2:H2017">
    <cfRule type="expression" dxfId="224" priority="1">
      <formula>H2&gt;$AE$4</formula>
    </cfRule>
  </conditionalFormatting>
  <conditionalFormatting sqref="L2:L2017">
    <cfRule type="expression" dxfId="223" priority="4">
      <formula>L2&gt;$AF$4</formula>
    </cfRule>
  </conditionalFormatting>
  <conditionalFormatting sqref="H1:H1048576 L1:L1048576">
    <cfRule type="notContainsBlanks" dxfId="222" priority="5">
      <formula>LEN(TRIM(H1))&gt;0</formula>
    </cfRule>
  </conditionalFormatting>
  <conditionalFormatting sqref="P1:P1048576 T1:T1048576">
    <cfRule type="notContainsBlanks" dxfId="221" priority="10">
      <formula>LEN(TRIM(P1))&gt;0</formula>
    </cfRule>
  </conditionalFormatting>
  <conditionalFormatting sqref="X1:X1048576 AB1:AB1048576">
    <cfRule type="notContainsBlanks" dxfId="220" priority="11">
      <formula>LEN(TRIM(X1))&gt;0</formula>
    </cfRule>
  </conditionalFormatting>
  <conditionalFormatting sqref="P2:P2017">
    <cfRule type="expression" dxfId="219" priority="7">
      <formula>P2&gt;$AE$9</formula>
    </cfRule>
  </conditionalFormatting>
  <conditionalFormatting sqref="T2:T2017 X2:X2017">
    <cfRule type="expression" dxfId="218" priority="6">
      <formula>T2&gt;$AE$14</formula>
    </cfRule>
  </conditionalFormatting>
  <conditionalFormatting sqref="AB2:AB2017">
    <cfRule type="expression" dxfId="217" priority="9">
      <formula>AB2&gt;$AF$14</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1"/>
  </sheetPr>
  <dimension ref="A1:BI505"/>
  <sheetViews>
    <sheetView zoomScale="80" zoomScaleNormal="80" workbookViewId="0">
      <pane ySplit="1" topLeftCell="A2" activePane="bottomLeft" state="frozen"/>
      <selection pane="bottomLeft" activeCell="R5" sqref="R5"/>
    </sheetView>
  </sheetViews>
  <sheetFormatPr defaultRowHeight="15" x14ac:dyDescent="0.25"/>
  <cols>
    <col min="1" max="1" width="11.28515625" bestFit="1" customWidth="1"/>
    <col min="2" max="2" width="9" bestFit="1" customWidth="1"/>
    <col min="3" max="3" width="10.140625" bestFit="1" customWidth="1"/>
    <col min="4" max="4" width="4.85546875" bestFit="1" customWidth="1"/>
    <col min="5" max="5" width="6.140625" bestFit="1" customWidth="1"/>
    <col min="6" max="6" width="6.140625" hidden="1" customWidth="1"/>
    <col min="7" max="7" width="8.140625" bestFit="1" customWidth="1"/>
    <col min="8" max="8" width="8.140625" hidden="1" customWidth="1"/>
    <col min="9" max="9" width="17.42578125" bestFit="1" customWidth="1"/>
    <col min="10" max="10" width="9.85546875" bestFit="1" customWidth="1"/>
    <col min="11" max="11" width="14" bestFit="1" customWidth="1"/>
    <col min="12" max="12" width="21.42578125" bestFit="1" customWidth="1"/>
    <col min="13" max="13" width="11.85546875" bestFit="1" customWidth="1"/>
    <col min="14" max="14" width="24.5703125" bestFit="1" customWidth="1"/>
    <col min="15" max="15" width="24.7109375" bestFit="1" customWidth="1"/>
    <col min="16" max="16" width="25" bestFit="1" customWidth="1"/>
    <col min="17" max="17" width="16.140625" bestFit="1" customWidth="1"/>
    <col min="18" max="18" width="14" bestFit="1" customWidth="1"/>
    <col min="19" max="19" width="15.85546875" bestFit="1" customWidth="1"/>
    <col min="20" max="20" width="14.7109375" bestFit="1" customWidth="1"/>
    <col min="21" max="21" width="12.42578125" bestFit="1" customWidth="1"/>
    <col min="22" max="22" width="14.28515625" bestFit="1" customWidth="1"/>
    <col min="23" max="23" width="16.28515625" bestFit="1" customWidth="1"/>
    <col min="24" max="24" width="14.140625" bestFit="1" customWidth="1"/>
    <col min="25" max="25" width="16" bestFit="1" customWidth="1"/>
    <col min="26" max="26" width="14.85546875" bestFit="1" customWidth="1"/>
    <col min="27" max="27" width="12.5703125" bestFit="1" customWidth="1"/>
    <col min="28" max="28" width="14.5703125" bestFit="1" customWidth="1"/>
    <col min="29" max="29" width="16.5703125" bestFit="1" customWidth="1"/>
    <col min="30" max="30" width="14.42578125" bestFit="1" customWidth="1"/>
    <col min="31" max="31" width="16.140625" bestFit="1" customWidth="1"/>
    <col min="32" max="32" width="15.140625" bestFit="1" customWidth="1"/>
    <col min="33" max="33" width="12.85546875" bestFit="1" customWidth="1"/>
    <col min="34" max="34" width="14.7109375" bestFit="1" customWidth="1"/>
    <col min="35" max="35" width="21.85546875" bestFit="1" customWidth="1"/>
    <col min="36" max="36" width="19.5703125" bestFit="1" customWidth="1"/>
    <col min="37" max="37" width="21.140625" bestFit="1" customWidth="1"/>
    <col min="38" max="38" width="21.85546875" bestFit="1" customWidth="1"/>
    <col min="39" max="39" width="19.7109375" bestFit="1" customWidth="1"/>
    <col min="40" max="40" width="21.42578125" bestFit="1" customWidth="1"/>
    <col min="41" max="41" width="22.140625" bestFit="1" customWidth="1"/>
    <col min="42" max="42" width="19.85546875" bestFit="1" customWidth="1"/>
    <col min="43" max="43" width="21.5703125" bestFit="1" customWidth="1"/>
    <col min="44" max="44" width="15.28515625" bestFit="1" customWidth="1"/>
    <col min="45" max="45" width="13.140625" customWidth="1"/>
    <col min="46" max="46" width="14.85546875" bestFit="1" customWidth="1"/>
    <col min="47" max="47" width="15.42578125" bestFit="1" customWidth="1"/>
    <col min="48" max="48" width="13.28515625" bestFit="1" customWidth="1"/>
    <col min="49" max="49" width="15" bestFit="1" customWidth="1"/>
    <col min="50" max="50" width="15.42578125" bestFit="1" customWidth="1"/>
    <col min="51" max="51" width="13.28515625" bestFit="1" customWidth="1"/>
    <col min="52" max="52" width="15" bestFit="1" customWidth="1"/>
    <col min="53" max="53" width="21.140625" bestFit="1" customWidth="1"/>
    <col min="54" max="54" width="19.140625" bestFit="1" customWidth="1"/>
    <col min="55" max="55" width="20.7109375" customWidth="1"/>
    <col min="56" max="56" width="21.42578125" customWidth="1"/>
    <col min="57" max="57" width="19.140625" customWidth="1"/>
    <col min="58" max="58" width="20.85546875" customWidth="1"/>
    <col min="59" max="59" width="21.5703125" customWidth="1"/>
    <col min="60" max="60" width="19.42578125" customWidth="1"/>
    <col min="61" max="61" width="21" customWidth="1"/>
  </cols>
  <sheetData>
    <row r="1" spans="1:61" ht="14.45" x14ac:dyDescent="0.35">
      <c r="A1" s="1" t="str">
        <f>'Raw data (converted)'!A1</f>
        <v>Date</v>
      </c>
      <c r="B1" s="1" t="str">
        <f>'Raw data (converted)'!B1</f>
        <v>Operator</v>
      </c>
      <c r="C1" s="2" t="str">
        <f>'Raw data (converted)'!C1</f>
        <v>CO2_trtmt</v>
      </c>
      <c r="D1" s="2" t="str">
        <f>'Raw data (converted)'!D1</f>
        <v>Ring</v>
      </c>
      <c r="E1" s="2" t="str">
        <f>'Raw data (converted)'!E1</f>
        <v>Collar</v>
      </c>
      <c r="F1" s="2" t="str">
        <f>'Raw data (converted)'!F1</f>
        <v>Time</v>
      </c>
      <c r="G1" s="2" t="str">
        <f>'Raw data (converted)'!G1</f>
        <v>V_A</v>
      </c>
      <c r="H1" s="3" t="str">
        <f>'Raw data (converted)'!H1</f>
        <v>AirTemp</v>
      </c>
      <c r="I1" s="4" t="str">
        <f>'Raw data (converted)'!I1</f>
        <v>SampleTrackerNo</v>
      </c>
      <c r="J1" s="4" t="str">
        <f>'Raw data (converted)'!J1</f>
        <v>Sample</v>
      </c>
      <c r="K1" s="4" t="s">
        <v>274</v>
      </c>
      <c r="L1" s="4" t="s">
        <v>275</v>
      </c>
      <c r="M1" s="45" t="s">
        <v>276</v>
      </c>
      <c r="N1" s="46" t="s">
        <v>277</v>
      </c>
      <c r="O1" s="47" t="s">
        <v>278</v>
      </c>
      <c r="P1" s="48" t="s">
        <v>279</v>
      </c>
      <c r="Q1" s="46" t="s">
        <v>280</v>
      </c>
      <c r="R1" s="46" t="s">
        <v>281</v>
      </c>
      <c r="S1" s="49" t="s">
        <v>282</v>
      </c>
      <c r="T1" s="46" t="s">
        <v>283</v>
      </c>
      <c r="U1" s="46" t="s">
        <v>284</v>
      </c>
      <c r="V1" s="46" t="s">
        <v>285</v>
      </c>
      <c r="W1" s="47" t="s">
        <v>286</v>
      </c>
      <c r="X1" s="47" t="s">
        <v>287</v>
      </c>
      <c r="Y1" s="50" t="s">
        <v>288</v>
      </c>
      <c r="Z1" s="47" t="s">
        <v>289</v>
      </c>
      <c r="AA1" s="47" t="s">
        <v>290</v>
      </c>
      <c r="AB1" s="47" t="s">
        <v>291</v>
      </c>
      <c r="AC1" s="48" t="s">
        <v>292</v>
      </c>
      <c r="AD1" s="48" t="s">
        <v>293</v>
      </c>
      <c r="AE1" s="51" t="s">
        <v>294</v>
      </c>
      <c r="AF1" s="48" t="s">
        <v>295</v>
      </c>
      <c r="AG1" s="48" t="s">
        <v>296</v>
      </c>
      <c r="AH1" s="48" t="s">
        <v>297</v>
      </c>
      <c r="AI1" s="52" t="s">
        <v>298</v>
      </c>
      <c r="AJ1" s="52" t="s">
        <v>299</v>
      </c>
      <c r="AK1" s="52" t="s">
        <v>300</v>
      </c>
      <c r="AL1" s="53" t="s">
        <v>301</v>
      </c>
      <c r="AM1" s="53" t="s">
        <v>302</v>
      </c>
      <c r="AN1" s="53" t="s">
        <v>303</v>
      </c>
      <c r="AO1" s="54" t="s">
        <v>304</v>
      </c>
      <c r="AP1" s="54" t="s">
        <v>305</v>
      </c>
      <c r="AQ1" s="54" t="s">
        <v>306</v>
      </c>
      <c r="AR1" s="52" t="s">
        <v>307</v>
      </c>
      <c r="AS1" s="52" t="s">
        <v>308</v>
      </c>
      <c r="AT1" s="52" t="s">
        <v>309</v>
      </c>
      <c r="AU1" s="53" t="s">
        <v>310</v>
      </c>
      <c r="AV1" s="53" t="s">
        <v>311</v>
      </c>
      <c r="AW1" s="53" t="s">
        <v>312</v>
      </c>
      <c r="AX1" s="54" t="s">
        <v>313</v>
      </c>
      <c r="AY1" s="54" t="s">
        <v>314</v>
      </c>
      <c r="AZ1" s="54" t="s">
        <v>315</v>
      </c>
      <c r="BA1" s="52" t="s">
        <v>316</v>
      </c>
      <c r="BB1" s="52" t="s">
        <v>317</v>
      </c>
      <c r="BC1" s="52" t="s">
        <v>318</v>
      </c>
      <c r="BD1" s="53" t="s">
        <v>319</v>
      </c>
      <c r="BE1" s="53" t="s">
        <v>320</v>
      </c>
      <c r="BF1" s="53" t="s">
        <v>321</v>
      </c>
      <c r="BG1" s="54" t="s">
        <v>322</v>
      </c>
      <c r="BH1" s="54" t="s">
        <v>323</v>
      </c>
      <c r="BI1" s="54" t="s">
        <v>324</v>
      </c>
    </row>
    <row r="2" spans="1:61" ht="14.45" x14ac:dyDescent="0.35">
      <c r="A2" s="11">
        <v>41649</v>
      </c>
      <c r="B2" s="12" t="s">
        <v>20</v>
      </c>
      <c r="C2" s="2" t="s">
        <v>21</v>
      </c>
      <c r="D2" s="13">
        <v>1</v>
      </c>
      <c r="E2" s="12">
        <v>1</v>
      </c>
      <c r="F2" s="2">
        <v>0</v>
      </c>
      <c r="G2" s="12">
        <v>16.324999999999999</v>
      </c>
      <c r="H2" s="14">
        <v>29.125</v>
      </c>
      <c r="I2" s="4">
        <v>5182</v>
      </c>
      <c r="J2" s="4" t="s">
        <v>156</v>
      </c>
      <c r="K2" s="55">
        <v>22.166666666666668</v>
      </c>
      <c r="L2" s="55">
        <v>1.8</v>
      </c>
      <c r="M2" s="56">
        <v>28.375750000000004</v>
      </c>
      <c r="N2" s="18">
        <v>0.48540456714523689</v>
      </c>
      <c r="O2" s="19">
        <v>4.8540456714523685E-4</v>
      </c>
      <c r="P2" s="20">
        <v>1.1317484337386281</v>
      </c>
      <c r="Q2" s="57">
        <v>-8.6899124715119E-3</v>
      </c>
      <c r="R2" s="57">
        <v>6.2405864811396596E-3</v>
      </c>
      <c r="S2" s="58">
        <v>6.2405864811396596E-3</v>
      </c>
      <c r="T2" s="57">
        <v>-85.117692658459063</v>
      </c>
      <c r="U2" s="57">
        <v>61.126544582762961</v>
      </c>
      <c r="V2" s="57">
        <v>61.126544582762961</v>
      </c>
      <c r="W2" s="59">
        <v>3.8111611513260701E-3</v>
      </c>
      <c r="X2" s="59">
        <v>2.7994865698265999E-3</v>
      </c>
      <c r="Y2" s="60">
        <v>2.7994865698265999E-3</v>
      </c>
      <c r="Z2" s="59">
        <v>37.330323477238856</v>
      </c>
      <c r="AA2" s="59">
        <v>27.420970951451544</v>
      </c>
      <c r="AB2" s="59">
        <v>27.420970951451544</v>
      </c>
      <c r="AC2" s="61">
        <v>1.0635021167522099E-3</v>
      </c>
      <c r="AD2" s="61">
        <v>9.9597012853167995E-5</v>
      </c>
      <c r="AE2" s="62">
        <v>9.9597012853167995E-5</v>
      </c>
      <c r="AF2" s="61">
        <v>10.417003233587895</v>
      </c>
      <c r="AG2" s="61">
        <v>0.97555274089678035</v>
      </c>
      <c r="AH2" s="61">
        <v>0.97555274089678035</v>
      </c>
      <c r="AI2" s="63">
        <v>-85.117692658459063</v>
      </c>
      <c r="AJ2" s="63">
        <v>82.88834719185968</v>
      </c>
      <c r="AK2" s="63">
        <v>82.88834719185968</v>
      </c>
      <c r="AL2" s="64">
        <v>43.327184618821747</v>
      </c>
      <c r="AM2" s="64">
        <v>37.219860853895185</v>
      </c>
      <c r="AN2" s="64">
        <v>37.219860853895185</v>
      </c>
      <c r="AO2" s="65">
        <v>11.881809665317039</v>
      </c>
      <c r="AP2" s="65">
        <v>1.2819302566834072</v>
      </c>
      <c r="AQ2" s="65">
        <v>1.2819302566834072</v>
      </c>
      <c r="AR2" s="66">
        <v>35.229180789315343</v>
      </c>
      <c r="AS2" s="66">
        <v>10.206932189637081</v>
      </c>
      <c r="AT2" s="66">
        <v>10.206932189637081</v>
      </c>
      <c r="AU2" s="67">
        <v>13.929703714965566</v>
      </c>
      <c r="AV2" s="67">
        <v>4.0358457975699196</v>
      </c>
      <c r="AW2" s="67">
        <v>4.0358457975699196</v>
      </c>
      <c r="AX2" s="68">
        <v>14.440659939752896</v>
      </c>
      <c r="AY2" s="68">
        <v>4.1838848782816402</v>
      </c>
      <c r="AZ2" s="68">
        <v>4.1838848782816402</v>
      </c>
      <c r="BA2" s="69" t="s">
        <v>3091</v>
      </c>
      <c r="BB2" s="69" t="s">
        <v>3091</v>
      </c>
      <c r="BC2" s="70" t="s">
        <v>3091</v>
      </c>
      <c r="BD2" s="71" t="s">
        <v>3091</v>
      </c>
      <c r="BE2" s="71" t="s">
        <v>3091</v>
      </c>
      <c r="BF2" s="72" t="s">
        <v>3091</v>
      </c>
      <c r="BG2" s="73" t="s">
        <v>3092</v>
      </c>
      <c r="BH2" s="73" t="s">
        <v>3092</v>
      </c>
      <c r="BI2" s="74" t="s">
        <v>3092</v>
      </c>
    </row>
    <row r="3" spans="1:61" ht="14.45" x14ac:dyDescent="0.35">
      <c r="A3" s="11">
        <v>41649</v>
      </c>
      <c r="B3" s="12" t="s">
        <v>20</v>
      </c>
      <c r="C3" s="2" t="s">
        <v>21</v>
      </c>
      <c r="D3" s="13">
        <v>1</v>
      </c>
      <c r="E3" s="12">
        <v>1.1000000000000001</v>
      </c>
      <c r="F3" s="2">
        <v>0</v>
      </c>
      <c r="G3" s="12">
        <v>15.699999999999998</v>
      </c>
      <c r="H3" s="14">
        <v>28.565999999999999</v>
      </c>
      <c r="I3" s="4">
        <v>5183</v>
      </c>
      <c r="J3" s="4" t="s">
        <v>157</v>
      </c>
      <c r="K3" s="55">
        <v>22.3</v>
      </c>
      <c r="L3" s="55">
        <v>2.3666666666666667</v>
      </c>
      <c r="M3" s="56">
        <v>27.815999999999999</v>
      </c>
      <c r="N3" s="18">
        <v>0.48630734994915326</v>
      </c>
      <c r="O3" s="19">
        <v>4.8630734994915316E-4</v>
      </c>
      <c r="P3" s="20">
        <v>1.1338533233369017</v>
      </c>
      <c r="Q3" s="57">
        <v>-1.36692043229685E-3</v>
      </c>
      <c r="R3" s="57">
        <v>-1.6192102934937599E-3</v>
      </c>
      <c r="S3" s="58">
        <v>-1.6192102934937599E-3</v>
      </c>
      <c r="T3" s="57">
        <v>-12.876390472236325</v>
      </c>
      <c r="U3" s="57">
        <v>-15.252960964711217</v>
      </c>
      <c r="V3" s="57">
        <v>-15.252960964711217</v>
      </c>
      <c r="W3" s="59">
        <v>2.22763189342916E-3</v>
      </c>
      <c r="X3" s="59">
        <v>3.7473806491799002E-3</v>
      </c>
      <c r="Y3" s="60">
        <v>3.7473806491799002E-3</v>
      </c>
      <c r="Z3" s="59">
        <v>20.984292436102685</v>
      </c>
      <c r="AA3" s="59">
        <v>35.300325715274653</v>
      </c>
      <c r="AB3" s="59">
        <v>35.300325715274653</v>
      </c>
      <c r="AC3" s="61">
        <v>8.69658207788017E-5</v>
      </c>
      <c r="AD3" s="61">
        <v>1.36615546798278E-5</v>
      </c>
      <c r="AE3" s="62">
        <v>1.36615546798278E-5</v>
      </c>
      <c r="AF3" s="61">
        <v>0.8192180317363118</v>
      </c>
      <c r="AG3" s="61">
        <v>0.12869184508397785</v>
      </c>
      <c r="AH3" s="61">
        <v>0.12869184508397785</v>
      </c>
      <c r="AI3" s="63">
        <v>-12.876390472236325</v>
      </c>
      <c r="AJ3" s="63">
        <v>-15.252960964711217</v>
      </c>
      <c r="AK3" s="63">
        <v>-15.252960964711217</v>
      </c>
      <c r="AL3" s="64">
        <v>24.331067024555058</v>
      </c>
      <c r="AM3" s="64">
        <v>47.82697257963131</v>
      </c>
      <c r="AN3" s="64">
        <v>47.82697257963131</v>
      </c>
      <c r="AO3" s="65">
        <v>0.93327499180143902</v>
      </c>
      <c r="AP3" s="65">
        <v>0.16872086404919151</v>
      </c>
      <c r="AQ3" s="65">
        <v>0.16872086404919151</v>
      </c>
      <c r="AR3" s="66">
        <v>33.943450016521886</v>
      </c>
      <c r="AS3" s="66">
        <v>9.8344180829220935</v>
      </c>
      <c r="AT3" s="66">
        <v>9.8344180829220935</v>
      </c>
      <c r="AU3" s="67">
        <v>13.421322642202769</v>
      </c>
      <c r="AV3" s="67">
        <v>3.8885528143121708</v>
      </c>
      <c r="AW3" s="67">
        <v>3.8885528143121708</v>
      </c>
      <c r="AX3" s="68">
        <v>13.913630913020116</v>
      </c>
      <c r="AY3" s="68">
        <v>4.0311890330389533</v>
      </c>
      <c r="AZ3" s="68">
        <v>4.0311890330389533</v>
      </c>
      <c r="BA3" s="69" t="s">
        <v>3092</v>
      </c>
      <c r="BB3" s="69" t="s">
        <v>3091</v>
      </c>
      <c r="BC3" s="70" t="s">
        <v>3091</v>
      </c>
      <c r="BD3" s="71" t="s">
        <v>3091</v>
      </c>
      <c r="BE3" s="71" t="s">
        <v>3091</v>
      </c>
      <c r="BF3" s="72" t="s">
        <v>3091</v>
      </c>
      <c r="BG3" s="73" t="s">
        <v>3092</v>
      </c>
      <c r="BH3" s="73" t="s">
        <v>3092</v>
      </c>
      <c r="BI3" s="74" t="s">
        <v>3092</v>
      </c>
    </row>
    <row r="4" spans="1:61" ht="14.45" x14ac:dyDescent="0.35">
      <c r="A4" s="11">
        <v>41649</v>
      </c>
      <c r="B4" s="12" t="s">
        <v>20</v>
      </c>
      <c r="C4" s="2" t="s">
        <v>21</v>
      </c>
      <c r="D4" s="13">
        <v>1</v>
      </c>
      <c r="E4" s="12">
        <v>1.2</v>
      </c>
      <c r="F4" s="2">
        <v>0</v>
      </c>
      <c r="G4" s="12">
        <v>15.25</v>
      </c>
      <c r="H4" s="14">
        <v>30.163</v>
      </c>
      <c r="I4" s="4">
        <v>5184</v>
      </c>
      <c r="J4" s="4" t="s">
        <v>158</v>
      </c>
      <c r="K4" s="55">
        <v>22.099999999999998</v>
      </c>
      <c r="L4" s="55">
        <v>1.5</v>
      </c>
      <c r="M4" s="56">
        <v>28.789499999999997</v>
      </c>
      <c r="N4" s="18">
        <v>0.48474197339513275</v>
      </c>
      <c r="O4" s="19">
        <v>4.8474197339513274E-4</v>
      </c>
      <c r="P4" s="20">
        <v>1.1302035586186931</v>
      </c>
      <c r="Q4" s="57">
        <v>-2.0265816531568298E-3</v>
      </c>
      <c r="R4" s="57">
        <v>-1.89064576865378E-3</v>
      </c>
      <c r="S4" s="58">
        <v>-1.89064576865378E-3</v>
      </c>
      <c r="T4" s="57">
        <v>-18.543222126384993</v>
      </c>
      <c r="U4" s="57">
        <v>-17.299408783182088</v>
      </c>
      <c r="V4" s="57">
        <v>-17.299408783182088</v>
      </c>
      <c r="W4" s="59">
        <v>7.0214750738928598E-3</v>
      </c>
      <c r="X4" s="59">
        <v>6.7707824652932496E-3</v>
      </c>
      <c r="Y4" s="60">
        <v>6.7707824652932496E-3</v>
      </c>
      <c r="Z4" s="59">
        <v>64.246496926119676</v>
      </c>
      <c r="AA4" s="59">
        <v>61.952659557433236</v>
      </c>
      <c r="AB4" s="59">
        <v>61.952659557433236</v>
      </c>
      <c r="AC4" s="61">
        <v>3.7909647186550201E-4</v>
      </c>
      <c r="AD4" s="61">
        <v>-3.3183128933509801E-5</v>
      </c>
      <c r="AE4" s="62">
        <v>-3.3183128933509801E-5</v>
      </c>
      <c r="AF4" s="61">
        <v>3.4687327175693436</v>
      </c>
      <c r="AG4" s="61">
        <v>-0.30362562974161467</v>
      </c>
      <c r="AH4" s="61">
        <v>-0.30362562974161467</v>
      </c>
      <c r="AI4" s="63">
        <v>-18.543222126384993</v>
      </c>
      <c r="AJ4" s="63">
        <v>-17.299408783182088</v>
      </c>
      <c r="AK4" s="63">
        <v>-17.299408783182088</v>
      </c>
      <c r="AL4" s="64">
        <v>75.712111551468467</v>
      </c>
      <c r="AM4" s="64">
        <v>86.472171209113569</v>
      </c>
      <c r="AN4" s="64">
        <v>86.472171209113569</v>
      </c>
      <c r="AO4" s="65">
        <v>4.0107994882394875</v>
      </c>
      <c r="AP4" s="65">
        <v>-0.30362562974161467</v>
      </c>
      <c r="AQ4" s="65">
        <v>-0.30362562974161467</v>
      </c>
      <c r="AR4" s="66">
        <v>32.864419560344572</v>
      </c>
      <c r="AS4" s="66">
        <v>9.5217911512139555</v>
      </c>
      <c r="AT4" s="66">
        <v>9.5217911512139555</v>
      </c>
      <c r="AU4" s="67">
        <v>12.994671377052356</v>
      </c>
      <c r="AV4" s="67">
        <v>3.7649393656186976</v>
      </c>
      <c r="AW4" s="67">
        <v>3.7649393656186976</v>
      </c>
      <c r="AX4" s="68">
        <v>13.47132962944843</v>
      </c>
      <c r="AY4" s="68">
        <v>3.9030413126646315</v>
      </c>
      <c r="AZ4" s="68">
        <v>3.9030413126646315</v>
      </c>
      <c r="BA4" s="69" t="s">
        <v>3092</v>
      </c>
      <c r="BB4" s="69" t="s">
        <v>3091</v>
      </c>
      <c r="BC4" s="70" t="s">
        <v>3091</v>
      </c>
      <c r="BD4" s="71" t="s">
        <v>3091</v>
      </c>
      <c r="BE4" s="71" t="s">
        <v>3091</v>
      </c>
      <c r="BF4" s="72" t="s">
        <v>3091</v>
      </c>
      <c r="BG4" s="73" t="s">
        <v>3092</v>
      </c>
      <c r="BH4" s="73" t="s">
        <v>3092</v>
      </c>
      <c r="BI4" s="74" t="s">
        <v>3092</v>
      </c>
    </row>
    <row r="5" spans="1:61" ht="14.45" x14ac:dyDescent="0.35">
      <c r="A5" s="11">
        <v>41649</v>
      </c>
      <c r="B5" s="12" t="s">
        <v>20</v>
      </c>
      <c r="C5" s="2" t="s">
        <v>21</v>
      </c>
      <c r="D5" s="13">
        <v>1</v>
      </c>
      <c r="E5" s="12">
        <v>1.4</v>
      </c>
      <c r="F5" s="2">
        <v>0</v>
      </c>
      <c r="G5" s="12">
        <v>16.175000000000001</v>
      </c>
      <c r="H5" s="14">
        <v>29.102</v>
      </c>
      <c r="I5" s="4">
        <v>5185</v>
      </c>
      <c r="J5" s="4" t="s">
        <v>159</v>
      </c>
      <c r="K5" s="55">
        <v>22.2</v>
      </c>
      <c r="L5" s="55">
        <v>1.8666666666666665</v>
      </c>
      <c r="M5" s="56">
        <v>27.97775</v>
      </c>
      <c r="N5" s="18">
        <v>0.48604737945629978</v>
      </c>
      <c r="O5" s="19">
        <v>4.860473794562998E-4</v>
      </c>
      <c r="P5" s="20">
        <v>1.1332471873051877</v>
      </c>
      <c r="Q5" s="57">
        <v>-2.9665293842340199E-3</v>
      </c>
      <c r="R5" s="57">
        <v>-1.58251979878047E-3</v>
      </c>
      <c r="S5" s="58">
        <v>-1.58251979878047E-3</v>
      </c>
      <c r="T5" s="57">
        <v>-28.790167673991164</v>
      </c>
      <c r="U5" s="57">
        <v>-15.358354647164463</v>
      </c>
      <c r="V5" s="57">
        <v>-15.358354647164463</v>
      </c>
      <c r="W5" s="59">
        <v>1.13055131033259E-3</v>
      </c>
      <c r="X5" s="59">
        <v>3.7682007667333099E-3</v>
      </c>
      <c r="Y5" s="60">
        <v>3.7682007667333099E-3</v>
      </c>
      <c r="Z5" s="59">
        <v>10.972000466777788</v>
      </c>
      <c r="AA5" s="59">
        <v>36.570388441146775</v>
      </c>
      <c r="AB5" s="59">
        <v>36.570388441146775</v>
      </c>
      <c r="AC5" s="61">
        <v>-1.3660807904780699E-3</v>
      </c>
      <c r="AD5" s="61">
        <v>-2.0651646192685301E-4</v>
      </c>
      <c r="AE5" s="62">
        <v>-2.0651646192685301E-4</v>
      </c>
      <c r="AF5" s="61">
        <v>-13.257814071589671</v>
      </c>
      <c r="AG5" s="61">
        <v>-2.0042422630001084</v>
      </c>
      <c r="AH5" s="61">
        <v>-2.0042422630001084</v>
      </c>
      <c r="AI5" s="63">
        <v>-28.790167673991164</v>
      </c>
      <c r="AJ5" s="63">
        <v>-15.358354647164463</v>
      </c>
      <c r="AK5" s="63">
        <v>-15.358354647164463</v>
      </c>
      <c r="AL5" s="64">
        <v>12.719946315768668</v>
      </c>
      <c r="AM5" s="64">
        <v>49.53352705409273</v>
      </c>
      <c r="AN5" s="64">
        <v>49.53352705409273</v>
      </c>
      <c r="AO5" s="65">
        <v>-13.257814071589671</v>
      </c>
      <c r="AP5" s="65">
        <v>-2.0042422630001084</v>
      </c>
      <c r="AQ5" s="65">
        <v>-2.0042422630001084</v>
      </c>
      <c r="AR5" s="66">
        <v>34.951707030239014</v>
      </c>
      <c r="AS5" s="66">
        <v>10.126539862031359</v>
      </c>
      <c r="AT5" s="66">
        <v>10.126539862031359</v>
      </c>
      <c r="AU5" s="67">
        <v>13.819989916176826</v>
      </c>
      <c r="AV5" s="67">
        <v>4.0040584758265831</v>
      </c>
      <c r="AW5" s="67">
        <v>4.0040584758265831</v>
      </c>
      <c r="AX5" s="68">
        <v>14.326921723102634</v>
      </c>
      <c r="AY5" s="68">
        <v>4.1509315640486975</v>
      </c>
      <c r="AZ5" s="68">
        <v>4.1509315640486975</v>
      </c>
      <c r="BA5" s="69" t="s">
        <v>3092</v>
      </c>
      <c r="BB5" s="69" t="s">
        <v>3091</v>
      </c>
      <c r="BC5" s="70" t="s">
        <v>3091</v>
      </c>
      <c r="BD5" s="71" t="s">
        <v>3092</v>
      </c>
      <c r="BE5" s="71" t="s">
        <v>3091</v>
      </c>
      <c r="BF5" s="72" t="s">
        <v>3091</v>
      </c>
      <c r="BG5" s="73" t="s">
        <v>3092</v>
      </c>
      <c r="BH5" s="73" t="s">
        <v>3092</v>
      </c>
      <c r="BI5" s="74" t="s">
        <v>3092</v>
      </c>
    </row>
    <row r="6" spans="1:61" ht="14.45" x14ac:dyDescent="0.35">
      <c r="A6" s="11">
        <v>41649</v>
      </c>
      <c r="B6" s="12" t="s">
        <v>20</v>
      </c>
      <c r="C6" s="2" t="s">
        <v>21</v>
      </c>
      <c r="D6" s="13">
        <v>1</v>
      </c>
      <c r="E6" s="12">
        <v>1.5</v>
      </c>
      <c r="F6" s="2">
        <v>0</v>
      </c>
      <c r="G6" s="12">
        <v>16.3</v>
      </c>
      <c r="H6" s="14">
        <v>29.609000000000002</v>
      </c>
      <c r="I6" s="4">
        <v>5186</v>
      </c>
      <c r="J6" s="4" t="s">
        <v>160</v>
      </c>
      <c r="K6" s="55">
        <v>22.133333333333336</v>
      </c>
      <c r="L6" s="55">
        <v>1.9333333333333333</v>
      </c>
      <c r="M6" s="56">
        <v>28.485500000000002</v>
      </c>
      <c r="N6" s="18">
        <v>0.48522919414139309</v>
      </c>
      <c r="O6" s="19">
        <v>4.8522919414139306E-4</v>
      </c>
      <c r="P6" s="20">
        <v>1.131339541577626</v>
      </c>
      <c r="Q6" s="57">
        <v>-1.0364469420004101E-3</v>
      </c>
      <c r="R6" s="57">
        <v>-3.75446100444709E-3</v>
      </c>
      <c r="S6" s="58">
        <v>-3.75446100444709E-3</v>
      </c>
      <c r="T6" s="57">
        <v>-10.136451092764013</v>
      </c>
      <c r="U6" s="57">
        <v>-36.718628623492542</v>
      </c>
      <c r="V6" s="57">
        <v>-36.718628623492542</v>
      </c>
      <c r="W6" s="59">
        <v>9.7974696652226405E-3</v>
      </c>
      <c r="X6" s="59">
        <v>7.3231978060732403E-3</v>
      </c>
      <c r="Y6" s="60">
        <v>7.3231978060732403E-3</v>
      </c>
      <c r="Z6" s="59">
        <v>95.819253325877426</v>
      </c>
      <c r="AA6" s="59">
        <v>71.620874543396283</v>
      </c>
      <c r="AB6" s="59">
        <v>71.620874543396283</v>
      </c>
      <c r="AC6" s="61">
        <v>-2.3992563593013602E-3</v>
      </c>
      <c r="AD6" s="61">
        <v>-5.6439565480017695E-4</v>
      </c>
      <c r="AE6" s="62">
        <v>-5.6439565480017695E-4</v>
      </c>
      <c r="AF6" s="61">
        <v>-23.464727193967306</v>
      </c>
      <c r="AG6" s="61">
        <v>-5.5197895039457299</v>
      </c>
      <c r="AH6" s="61">
        <v>-5.5197895039457299</v>
      </c>
      <c r="AI6" s="63">
        <v>-10.136451092764013</v>
      </c>
      <c r="AJ6" s="63">
        <v>-36.718628623492542</v>
      </c>
      <c r="AK6" s="63">
        <v>-36.718628623492542</v>
      </c>
      <c r="AL6" s="64">
        <v>110.97801522301535</v>
      </c>
      <c r="AM6" s="64">
        <v>96.837006742295785</v>
      </c>
      <c r="AN6" s="64">
        <v>96.837006742295785</v>
      </c>
      <c r="AO6" s="65">
        <v>-23.464727193967306</v>
      </c>
      <c r="AP6" s="65">
        <v>-5.5197895039457299</v>
      </c>
      <c r="AQ6" s="65">
        <v>-5.5197895039457299</v>
      </c>
      <c r="AR6" s="66">
        <v>35.162522503144586</v>
      </c>
      <c r="AS6" s="66">
        <v>10.187619319125236</v>
      </c>
      <c r="AT6" s="66">
        <v>10.187619319125236</v>
      </c>
      <c r="AU6" s="67">
        <v>13.903346866588677</v>
      </c>
      <c r="AV6" s="67">
        <v>4.0282094416261263</v>
      </c>
      <c r="AW6" s="67">
        <v>4.0282094416261263</v>
      </c>
      <c r="AX6" s="68">
        <v>14.413336294377336</v>
      </c>
      <c r="AY6" s="68">
        <v>4.1759684127472898</v>
      </c>
      <c r="AZ6" s="68">
        <v>4.1759684127472898</v>
      </c>
      <c r="BA6" s="69" t="s">
        <v>3092</v>
      </c>
      <c r="BB6" s="69" t="s">
        <v>3091</v>
      </c>
      <c r="BC6" s="70" t="s">
        <v>3091</v>
      </c>
      <c r="BD6" s="71" t="s">
        <v>3091</v>
      </c>
      <c r="BE6" s="71" t="s">
        <v>3091</v>
      </c>
      <c r="BF6" s="72" t="s">
        <v>3091</v>
      </c>
      <c r="BG6" s="73" t="s">
        <v>3091</v>
      </c>
      <c r="BH6" s="73" t="s">
        <v>3091</v>
      </c>
      <c r="BI6" s="74" t="s">
        <v>3091</v>
      </c>
    </row>
    <row r="7" spans="1:61" ht="14.45" x14ac:dyDescent="0.35">
      <c r="A7" s="11">
        <v>41649</v>
      </c>
      <c r="B7" s="12" t="s">
        <v>20</v>
      </c>
      <c r="C7" s="2" t="s">
        <v>21</v>
      </c>
      <c r="D7" s="13">
        <v>1</v>
      </c>
      <c r="E7" s="12">
        <v>1.6</v>
      </c>
      <c r="F7" s="2">
        <v>0</v>
      </c>
      <c r="G7" s="12">
        <v>17.149999999999999</v>
      </c>
      <c r="H7" s="14">
        <v>30.141999999999999</v>
      </c>
      <c r="I7" s="4">
        <v>5187</v>
      </c>
      <c r="J7" s="4" t="s">
        <v>161</v>
      </c>
      <c r="K7" s="55">
        <v>22.633333333333336</v>
      </c>
      <c r="L7" s="55">
        <v>2.9</v>
      </c>
      <c r="M7" s="56">
        <v>28.768250000000002</v>
      </c>
      <c r="N7" s="18">
        <v>0.48477609195381416</v>
      </c>
      <c r="O7" s="19">
        <v>4.8477609195381416E-4</v>
      </c>
      <c r="P7" s="20">
        <v>1.1302831079842384</v>
      </c>
      <c r="Q7" s="57">
        <v>-7.0407596639997204E-3</v>
      </c>
      <c r="R7" s="57">
        <v>-4.8757707886470502E-3</v>
      </c>
      <c r="S7" s="58">
        <v>-4.8757707886470502E-3</v>
      </c>
      <c r="T7" s="57">
        <v>-72.449416942557122</v>
      </c>
      <c r="U7" s="57">
        <v>-50.171681415178142</v>
      </c>
      <c r="V7" s="57">
        <v>-50.171681415178142</v>
      </c>
      <c r="W7" s="59">
        <v>5.0295111226260096E-3</v>
      </c>
      <c r="X7" s="59">
        <v>5.8198687682265802E-3</v>
      </c>
      <c r="Y7" s="60">
        <v>5.8198687682265802E-3</v>
      </c>
      <c r="Z7" s="59">
        <v>51.753669451821629</v>
      </c>
      <c r="AA7" s="59">
        <v>59.886449625051497</v>
      </c>
      <c r="AB7" s="59">
        <v>59.886449625051497</v>
      </c>
      <c r="AC7" s="61">
        <v>-4.9049190362110905E-4</v>
      </c>
      <c r="AD7" s="61">
        <v>-1.05677803520161E-4</v>
      </c>
      <c r="AE7" s="62">
        <v>-1.05677803520161E-4</v>
      </c>
      <c r="AF7" s="61">
        <v>-5.0471616882612125</v>
      </c>
      <c r="AG7" s="61">
        <v>-1.0874245982224566</v>
      </c>
      <c r="AH7" s="61">
        <v>-1.0874245982224566</v>
      </c>
      <c r="AI7" s="63">
        <v>-72.449416942557122</v>
      </c>
      <c r="AJ7" s="63">
        <v>-50.171681415178142</v>
      </c>
      <c r="AK7" s="63">
        <v>-50.171681415178142</v>
      </c>
      <c r="AL7" s="64">
        <v>59.705073998377841</v>
      </c>
      <c r="AM7" s="64">
        <v>80.380898567959036</v>
      </c>
      <c r="AN7" s="64">
        <v>80.380898567959036</v>
      </c>
      <c r="AO7" s="65">
        <v>-5.0471616882612125</v>
      </c>
      <c r="AP7" s="65">
        <v>-1.0874245982224566</v>
      </c>
      <c r="AQ7" s="65">
        <v>-1.0874245982224566</v>
      </c>
      <c r="AR7" s="66">
        <v>36.961604340012407</v>
      </c>
      <c r="AS7" s="66">
        <v>10.708866362090452</v>
      </c>
      <c r="AT7" s="66">
        <v>10.708866362090452</v>
      </c>
      <c r="AU7" s="67">
        <v>14.614708197878713</v>
      </c>
      <c r="AV7" s="67">
        <v>4.2343117893994098</v>
      </c>
      <c r="AW7" s="67">
        <v>4.2343117893994098</v>
      </c>
      <c r="AX7" s="68">
        <v>15.150791109616007</v>
      </c>
      <c r="AY7" s="68">
        <v>4.3896308120258265</v>
      </c>
      <c r="AZ7" s="68">
        <v>4.3896308120258265</v>
      </c>
      <c r="BA7" s="69" t="s">
        <v>3091</v>
      </c>
      <c r="BB7" s="69" t="s">
        <v>3091</v>
      </c>
      <c r="BC7" s="70" t="s">
        <v>3091</v>
      </c>
      <c r="BD7" s="71" t="s">
        <v>3091</v>
      </c>
      <c r="BE7" s="71" t="s">
        <v>3091</v>
      </c>
      <c r="BF7" s="72" t="s">
        <v>3091</v>
      </c>
      <c r="BG7" s="73" t="s">
        <v>3092</v>
      </c>
      <c r="BH7" s="73" t="s">
        <v>3092</v>
      </c>
      <c r="BI7" s="74" t="s">
        <v>3092</v>
      </c>
    </row>
    <row r="8" spans="1:61" ht="14.45" x14ac:dyDescent="0.35">
      <c r="A8" s="11">
        <v>41649</v>
      </c>
      <c r="B8" s="12" t="s">
        <v>20</v>
      </c>
      <c r="C8" s="2" t="s">
        <v>21</v>
      </c>
      <c r="D8" s="13">
        <v>1</v>
      </c>
      <c r="E8" s="12">
        <v>1.7</v>
      </c>
      <c r="F8" s="2">
        <v>0</v>
      </c>
      <c r="G8" s="12">
        <v>16</v>
      </c>
      <c r="H8" s="14" t="s">
        <v>22</v>
      </c>
      <c r="I8" s="4">
        <v>5188</v>
      </c>
      <c r="J8" s="4" t="s">
        <v>162</v>
      </c>
      <c r="K8" s="55" t="s">
        <v>22</v>
      </c>
      <c r="L8" s="55" t="s">
        <v>22</v>
      </c>
      <c r="M8" s="56" t="s">
        <v>22</v>
      </c>
      <c r="N8" s="18" t="s">
        <v>22</v>
      </c>
      <c r="O8" s="19" t="s">
        <v>22</v>
      </c>
      <c r="P8" s="20" t="s">
        <v>22</v>
      </c>
      <c r="Q8" s="57" t="s">
        <v>22</v>
      </c>
      <c r="R8" s="57" t="s">
        <v>22</v>
      </c>
      <c r="S8" s="58" t="s">
        <v>22</v>
      </c>
      <c r="T8" s="57" t="s">
        <v>22</v>
      </c>
      <c r="U8" s="57" t="s">
        <v>22</v>
      </c>
      <c r="V8" s="57" t="s">
        <v>22</v>
      </c>
      <c r="W8" s="59" t="s">
        <v>22</v>
      </c>
      <c r="X8" s="59" t="s">
        <v>22</v>
      </c>
      <c r="Y8" s="60" t="s">
        <v>22</v>
      </c>
      <c r="Z8" s="59" t="s">
        <v>22</v>
      </c>
      <c r="AA8" s="59" t="s">
        <v>22</v>
      </c>
      <c r="AB8" s="59" t="s">
        <v>22</v>
      </c>
      <c r="AC8" s="61" t="s">
        <v>22</v>
      </c>
      <c r="AD8" s="61" t="s">
        <v>22</v>
      </c>
      <c r="AE8" s="62" t="s">
        <v>22</v>
      </c>
      <c r="AF8" s="61" t="s">
        <v>22</v>
      </c>
      <c r="AG8" s="61" t="s">
        <v>22</v>
      </c>
      <c r="AH8" s="61" t="s">
        <v>22</v>
      </c>
      <c r="AI8" s="63" t="s">
        <v>22</v>
      </c>
      <c r="AJ8" s="63" t="s">
        <v>22</v>
      </c>
      <c r="AK8" s="63" t="s">
        <v>22</v>
      </c>
      <c r="AL8" s="64" t="s">
        <v>22</v>
      </c>
      <c r="AM8" s="64" t="s">
        <v>22</v>
      </c>
      <c r="AN8" s="64" t="s">
        <v>22</v>
      </c>
      <c r="AO8" s="65" t="s">
        <v>22</v>
      </c>
      <c r="AP8" s="65" t="s">
        <v>22</v>
      </c>
      <c r="AQ8" s="65" t="s">
        <v>22</v>
      </c>
      <c r="AR8" s="66" t="s">
        <v>22</v>
      </c>
      <c r="AS8" s="66" t="s">
        <v>22</v>
      </c>
      <c r="AT8" s="66" t="s">
        <v>22</v>
      </c>
      <c r="AU8" s="67" t="s">
        <v>22</v>
      </c>
      <c r="AV8" s="67" t="s">
        <v>22</v>
      </c>
      <c r="AW8" s="67" t="s">
        <v>22</v>
      </c>
      <c r="AX8" s="68" t="s">
        <v>22</v>
      </c>
      <c r="AY8" s="68" t="s">
        <v>22</v>
      </c>
      <c r="AZ8" s="68" t="s">
        <v>22</v>
      </c>
      <c r="BA8" s="69" t="s">
        <v>22</v>
      </c>
      <c r="BB8" s="69" t="s">
        <v>22</v>
      </c>
      <c r="BC8" s="70" t="s">
        <v>22</v>
      </c>
      <c r="BD8" s="71" t="s">
        <v>22</v>
      </c>
      <c r="BE8" s="71" t="s">
        <v>22</v>
      </c>
      <c r="BF8" s="72" t="s">
        <v>22</v>
      </c>
      <c r="BG8" s="73" t="s">
        <v>22</v>
      </c>
      <c r="BH8" s="73" t="s">
        <v>22</v>
      </c>
      <c r="BI8" s="74" t="s">
        <v>22</v>
      </c>
    </row>
    <row r="9" spans="1:61" ht="14.45" x14ac:dyDescent="0.35">
      <c r="A9" s="11">
        <v>41649</v>
      </c>
      <c r="B9" s="12" t="s">
        <v>195</v>
      </c>
      <c r="C9" s="2" t="s">
        <v>45</v>
      </c>
      <c r="D9" s="13">
        <v>2</v>
      </c>
      <c r="E9" s="12">
        <v>2</v>
      </c>
      <c r="F9" s="2">
        <v>0</v>
      </c>
      <c r="G9" s="12">
        <v>16.399999999999999</v>
      </c>
      <c r="H9" s="14">
        <v>29.623999999999999</v>
      </c>
      <c r="I9" s="4">
        <v>5189</v>
      </c>
      <c r="J9" s="4" t="s">
        <v>163</v>
      </c>
      <c r="K9" s="55">
        <v>22.2</v>
      </c>
      <c r="L9" s="55">
        <v>0.8666666666666667</v>
      </c>
      <c r="M9" s="56">
        <v>28.873999999999999</v>
      </c>
      <c r="N9" s="18">
        <v>0.48460445804070074</v>
      </c>
      <c r="O9" s="19">
        <v>4.8460445804070077E-4</v>
      </c>
      <c r="P9" s="20">
        <v>1.1298829337265364</v>
      </c>
      <c r="Q9" s="57">
        <v>-1.2636594145269699E-3</v>
      </c>
      <c r="R9" s="57">
        <v>-3.49394581327377E-3</v>
      </c>
      <c r="S9" s="58">
        <v>-3.49394581327377E-3</v>
      </c>
      <c r="T9" s="57">
        <v>-12.434408638945385</v>
      </c>
      <c r="U9" s="57">
        <v>-34.380426802613897</v>
      </c>
      <c r="V9" s="57">
        <v>-34.380426802613897</v>
      </c>
      <c r="W9" s="59">
        <v>7.6261835028524003E-3</v>
      </c>
      <c r="X9" s="59">
        <v>5.6486069644532096E-3</v>
      </c>
      <c r="Y9" s="60">
        <v>5.6486069644532096E-3</v>
      </c>
      <c r="Z9" s="59">
        <v>75.041645668067616</v>
      </c>
      <c r="AA9" s="59">
        <v>55.582292530219576</v>
      </c>
      <c r="AB9" s="59">
        <v>55.582292530219576</v>
      </c>
      <c r="AC9" s="61">
        <v>1.4649331646552499E-4</v>
      </c>
      <c r="AD9" s="61">
        <v>7.7674578966650495E-4</v>
      </c>
      <c r="AE9" s="62">
        <v>7.7674578966650495E-4</v>
      </c>
      <c r="AF9" s="61">
        <v>1.4414942340207659</v>
      </c>
      <c r="AG9" s="61">
        <v>7.6431785703184074</v>
      </c>
      <c r="AH9" s="61">
        <v>7.6431785703184074</v>
      </c>
      <c r="AI9" s="63">
        <v>-12.434408638945385</v>
      </c>
      <c r="AJ9" s="63">
        <v>-34.380426802613897</v>
      </c>
      <c r="AK9" s="63">
        <v>-34.380426802613897</v>
      </c>
      <c r="AL9" s="64">
        <v>87.952821079255202</v>
      </c>
      <c r="AM9" s="64">
        <v>76.81289131538793</v>
      </c>
      <c r="AN9" s="64">
        <v>76.81289131538793</v>
      </c>
      <c r="AO9" s="65">
        <v>1.659674320160615</v>
      </c>
      <c r="AP9" s="65">
        <v>10.221133812975218</v>
      </c>
      <c r="AQ9" s="65">
        <v>10.221133812975218</v>
      </c>
      <c r="AR9" s="66">
        <v>35.332693755438697</v>
      </c>
      <c r="AS9" s="66">
        <v>10.236922947363974</v>
      </c>
      <c r="AT9" s="66">
        <v>10.236922947363974</v>
      </c>
      <c r="AU9" s="67">
        <v>13.970632993377658</v>
      </c>
      <c r="AV9" s="67">
        <v>4.0477042160730736</v>
      </c>
      <c r="AW9" s="67">
        <v>4.0477042160730736</v>
      </c>
      <c r="AX9" s="68">
        <v>14.483090547267784</v>
      </c>
      <c r="AY9" s="68">
        <v>4.1961782760832982</v>
      </c>
      <c r="AZ9" s="68">
        <v>4.1961782760832982</v>
      </c>
      <c r="BA9" s="69" t="s">
        <v>3092</v>
      </c>
      <c r="BB9" s="69" t="s">
        <v>3091</v>
      </c>
      <c r="BC9" s="70" t="s">
        <v>3091</v>
      </c>
      <c r="BD9" s="71" t="s">
        <v>3091</v>
      </c>
      <c r="BE9" s="71" t="s">
        <v>3091</v>
      </c>
      <c r="BF9" s="72" t="s">
        <v>3091</v>
      </c>
      <c r="BG9" s="73" t="s">
        <v>3092</v>
      </c>
      <c r="BH9" s="73" t="s">
        <v>3091</v>
      </c>
      <c r="BI9" s="74" t="s">
        <v>3091</v>
      </c>
    </row>
    <row r="10" spans="1:61" ht="14.45" x14ac:dyDescent="0.35">
      <c r="A10" s="11">
        <v>41649</v>
      </c>
      <c r="B10" s="12" t="s">
        <v>195</v>
      </c>
      <c r="C10" s="2" t="s">
        <v>45</v>
      </c>
      <c r="D10" s="13">
        <v>2</v>
      </c>
      <c r="E10" s="12">
        <v>2.1</v>
      </c>
      <c r="F10" s="2">
        <v>0</v>
      </c>
      <c r="G10" s="12">
        <v>16.224999999999998</v>
      </c>
      <c r="H10" s="14">
        <v>30.100999999999999</v>
      </c>
      <c r="I10" s="4">
        <v>5190</v>
      </c>
      <c r="J10" s="4" t="s">
        <v>164</v>
      </c>
      <c r="K10" s="55">
        <v>21.7</v>
      </c>
      <c r="L10" s="55">
        <v>0.8666666666666667</v>
      </c>
      <c r="M10" s="56">
        <v>28.352499999999999</v>
      </c>
      <c r="N10" s="18">
        <v>0.48544664591191478</v>
      </c>
      <c r="O10" s="19">
        <v>4.8544664591191483E-4</v>
      </c>
      <c r="P10" s="20">
        <v>1.1318465427831337</v>
      </c>
      <c r="Q10" s="57">
        <v>-2.7644053380033E-3</v>
      </c>
      <c r="R10" s="57">
        <v>-3.3874507780004E-3</v>
      </c>
      <c r="S10" s="58">
        <v>-3.3874507780004E-3</v>
      </c>
      <c r="T10" s="57">
        <v>-26.91148596546212</v>
      </c>
      <c r="U10" s="57">
        <v>-32.976833323833887</v>
      </c>
      <c r="V10" s="57">
        <v>-32.976833323833887</v>
      </c>
      <c r="W10" s="59">
        <v>1.1740943272326099E-2</v>
      </c>
      <c r="X10" s="59">
        <v>9.04879262742651E-3</v>
      </c>
      <c r="Y10" s="60">
        <v>9.04879262742651E-3</v>
      </c>
      <c r="Z10" s="59">
        <v>114.29808275609457</v>
      </c>
      <c r="AA10" s="59">
        <v>88.089996227997062</v>
      </c>
      <c r="AB10" s="59">
        <v>88.089996227997062</v>
      </c>
      <c r="AC10" s="61">
        <v>-1.1697072963746801E-3</v>
      </c>
      <c r="AD10" s="61">
        <v>-4.5414633577351701E-4</v>
      </c>
      <c r="AE10" s="62">
        <v>-4.5414633577351701E-4</v>
      </c>
      <c r="AF10" s="61">
        <v>-11.387100530207508</v>
      </c>
      <c r="AG10" s="61">
        <v>-4.4211145787551871</v>
      </c>
      <c r="AH10" s="61">
        <v>-4.4211145787551871</v>
      </c>
      <c r="AI10" s="63">
        <v>-26.91148596546212</v>
      </c>
      <c r="AJ10" s="63">
        <v>-32.976833323833887</v>
      </c>
      <c r="AK10" s="63">
        <v>-32.976833323833887</v>
      </c>
      <c r="AL10" s="64">
        <v>134.29743046344592</v>
      </c>
      <c r="AM10" s="64">
        <v>122.29222561357223</v>
      </c>
      <c r="AN10" s="64">
        <v>122.29222561357223</v>
      </c>
      <c r="AO10" s="65">
        <v>-11.387100530207508</v>
      </c>
      <c r="AP10" s="65">
        <v>-4.4211145787551871</v>
      </c>
      <c r="AQ10" s="65">
        <v>-4.4211145787551871</v>
      </c>
      <c r="AR10" s="66">
        <v>35.016417066994137</v>
      </c>
      <c r="AS10" s="66">
        <v>10.145288267255383</v>
      </c>
      <c r="AT10" s="66">
        <v>10.145288267255383</v>
      </c>
      <c r="AU10" s="67">
        <v>13.84557642199921</v>
      </c>
      <c r="AV10" s="67">
        <v>4.0114716408235394</v>
      </c>
      <c r="AW10" s="67">
        <v>4.0114716408235394</v>
      </c>
      <c r="AX10" s="68">
        <v>14.353446768946254</v>
      </c>
      <c r="AY10" s="68">
        <v>4.1586166517568657</v>
      </c>
      <c r="AZ10" s="68">
        <v>4.1586166517568657</v>
      </c>
      <c r="BA10" s="69" t="s">
        <v>3092</v>
      </c>
      <c r="BB10" s="69" t="s">
        <v>3091</v>
      </c>
      <c r="BC10" s="70" t="s">
        <v>3091</v>
      </c>
      <c r="BD10" s="71" t="s">
        <v>3091</v>
      </c>
      <c r="BE10" s="71" t="s">
        <v>3091</v>
      </c>
      <c r="BF10" s="72" t="s">
        <v>3091</v>
      </c>
      <c r="BG10" s="73" t="s">
        <v>3092</v>
      </c>
      <c r="BH10" s="73" t="s">
        <v>3091</v>
      </c>
      <c r="BI10" s="74" t="s">
        <v>3091</v>
      </c>
    </row>
    <row r="11" spans="1:61" ht="14.45" x14ac:dyDescent="0.35">
      <c r="A11" s="11">
        <v>41649</v>
      </c>
      <c r="B11" s="12" t="s">
        <v>195</v>
      </c>
      <c r="C11" s="2" t="s">
        <v>45</v>
      </c>
      <c r="D11" s="13">
        <v>2</v>
      </c>
      <c r="E11" s="12">
        <v>2.2000000000000002</v>
      </c>
      <c r="F11" s="2">
        <v>0</v>
      </c>
      <c r="G11" s="12">
        <v>14.950000000000001</v>
      </c>
      <c r="H11" s="14">
        <v>30.097999999999999</v>
      </c>
      <c r="I11" s="4">
        <v>5191</v>
      </c>
      <c r="J11" s="4" t="s">
        <v>165</v>
      </c>
      <c r="K11" s="55">
        <v>22.7</v>
      </c>
      <c r="L11" s="55">
        <v>0.70000000000000007</v>
      </c>
      <c r="M11" s="56">
        <v>29.72325</v>
      </c>
      <c r="N11" s="18">
        <v>0.48324488656455111</v>
      </c>
      <c r="O11" s="19">
        <v>4.8324488656455118E-4</v>
      </c>
      <c r="P11" s="20">
        <v>1.1267130152856419</v>
      </c>
      <c r="Q11" s="57">
        <v>1.76250568273697E-3</v>
      </c>
      <c r="R11" s="57">
        <v>-1.9060908331604001E-3</v>
      </c>
      <c r="S11" s="58">
        <v>-1.9060908331604001E-3</v>
      </c>
      <c r="T11" s="57">
        <v>15.809675974150622</v>
      </c>
      <c r="U11" s="57">
        <v>-17.097634773448789</v>
      </c>
      <c r="V11" s="57">
        <v>-17.097634773448789</v>
      </c>
      <c r="W11" s="59">
        <v>6.8879023077392998E-3</v>
      </c>
      <c r="X11" s="59">
        <v>5.8476970446398801E-3</v>
      </c>
      <c r="Y11" s="60">
        <v>5.8476970446398801E-3</v>
      </c>
      <c r="Z11" s="59">
        <v>61.784483700421532</v>
      </c>
      <c r="AA11" s="59">
        <v>52.453842490419724</v>
      </c>
      <c r="AB11" s="59">
        <v>52.453842490419724</v>
      </c>
      <c r="AC11" s="61">
        <v>2.19219970751222E-3</v>
      </c>
      <c r="AD11" s="61">
        <v>4.13863305213163E-4</v>
      </c>
      <c r="AE11" s="62">
        <v>4.13863305213163E-4</v>
      </c>
      <c r="AF11" s="61">
        <v>19.664031376384617</v>
      </c>
      <c r="AG11" s="61">
        <v>3.7123538477620728</v>
      </c>
      <c r="AH11" s="61">
        <v>3.7123538477620728</v>
      </c>
      <c r="AI11" s="63">
        <v>18.456013803151883</v>
      </c>
      <c r="AJ11" s="63">
        <v>-17.097634773448789</v>
      </c>
      <c r="AK11" s="63">
        <v>-17.097634773448789</v>
      </c>
      <c r="AL11" s="64">
        <v>72.133291474377998</v>
      </c>
      <c r="AM11" s="64">
        <v>71.974250525685321</v>
      </c>
      <c r="AN11" s="64">
        <v>71.974250525685321</v>
      </c>
      <c r="AO11" s="65">
        <v>22.564251576019586</v>
      </c>
      <c r="AP11" s="65">
        <v>4.9334365992113005</v>
      </c>
      <c r="AQ11" s="65">
        <v>4.9334365992113005</v>
      </c>
      <c r="AR11" s="66">
        <v>32.118403960547958</v>
      </c>
      <c r="AS11" s="66">
        <v>9.3056484402870829</v>
      </c>
      <c r="AT11" s="66">
        <v>9.3056484402870829</v>
      </c>
      <c r="AU11" s="67">
        <v>12.699694995567469</v>
      </c>
      <c r="AV11" s="67">
        <v>3.6794760123444168</v>
      </c>
      <c r="AW11" s="67">
        <v>3.6794760123444168</v>
      </c>
      <c r="AX11" s="68">
        <v>13.165533203160795</v>
      </c>
      <c r="AY11" s="68">
        <v>3.8144430734487509</v>
      </c>
      <c r="AZ11" s="68">
        <v>3.8144430734487509</v>
      </c>
      <c r="BA11" s="69" t="s">
        <v>3092</v>
      </c>
      <c r="BB11" s="69" t="s">
        <v>3091</v>
      </c>
      <c r="BC11" s="70" t="s">
        <v>3091</v>
      </c>
      <c r="BD11" s="71" t="s">
        <v>3091</v>
      </c>
      <c r="BE11" s="71" t="s">
        <v>3091</v>
      </c>
      <c r="BF11" s="72" t="s">
        <v>3091</v>
      </c>
      <c r="BG11" s="73" t="s">
        <v>3091</v>
      </c>
      <c r="BH11" s="73" t="s">
        <v>3091</v>
      </c>
      <c r="BI11" s="74" t="s">
        <v>3091</v>
      </c>
    </row>
    <row r="12" spans="1:61" ht="14.45" x14ac:dyDescent="0.35">
      <c r="A12" s="11">
        <v>41649</v>
      </c>
      <c r="B12" s="12" t="s">
        <v>195</v>
      </c>
      <c r="C12" s="2" t="s">
        <v>45</v>
      </c>
      <c r="D12" s="13">
        <v>2</v>
      </c>
      <c r="E12" s="12">
        <v>2.2999999999999998</v>
      </c>
      <c r="F12" s="2">
        <v>0</v>
      </c>
      <c r="G12" s="12">
        <v>16.5</v>
      </c>
      <c r="H12" s="14">
        <v>31.175999999999998</v>
      </c>
      <c r="I12" s="4">
        <v>5192</v>
      </c>
      <c r="J12" s="4" t="s">
        <v>55</v>
      </c>
      <c r="K12" s="55">
        <v>22.366666666666664</v>
      </c>
      <c r="L12" s="55">
        <v>1.0666666666666667</v>
      </c>
      <c r="M12" s="56">
        <v>30.177</v>
      </c>
      <c r="N12" s="18">
        <v>0.48252370946349243</v>
      </c>
      <c r="O12" s="19">
        <v>4.8252370946349251E-4</v>
      </c>
      <c r="P12" s="20">
        <v>1.1250315497416081</v>
      </c>
      <c r="Q12" s="57">
        <v>-6.75860727823668E-3</v>
      </c>
      <c r="R12" s="57">
        <v>-1.7759128641337699E-3</v>
      </c>
      <c r="S12" s="58">
        <v>-6.75860727823668E-3</v>
      </c>
      <c r="T12" s="57">
        <v>-66.910212054543138</v>
      </c>
      <c r="U12" s="57">
        <v>-17.581537354924322</v>
      </c>
      <c r="V12" s="57">
        <v>-66.910212054543138</v>
      </c>
      <c r="W12" s="59">
        <v>7.6868255012864E-3</v>
      </c>
      <c r="X12" s="59">
        <v>6.3698971321865996E-3</v>
      </c>
      <c r="Y12" s="60">
        <v>6.3698971321865996E-3</v>
      </c>
      <c r="Z12" s="59">
        <v>76.099572462735352</v>
      </c>
      <c r="AA12" s="59">
        <v>63.061981608647343</v>
      </c>
      <c r="AB12" s="59">
        <v>63.061981608647343</v>
      </c>
      <c r="AC12" s="61">
        <v>1.4389074783755201E-3</v>
      </c>
      <c r="AD12" s="61">
        <v>8.8537715072651104E-4</v>
      </c>
      <c r="AE12" s="62">
        <v>8.8537715072651104E-4</v>
      </c>
      <c r="AF12" s="61">
        <v>14.245184035917651</v>
      </c>
      <c r="AG12" s="61">
        <v>8.7652337921924595</v>
      </c>
      <c r="AH12" s="61">
        <v>8.7652337921924595</v>
      </c>
      <c r="AI12" s="63">
        <v>-66.910212054543138</v>
      </c>
      <c r="AJ12" s="63">
        <v>-17.581537354924322</v>
      </c>
      <c r="AK12" s="63">
        <v>-66.910212054543138</v>
      </c>
      <c r="AL12" s="64">
        <v>88.839189714755335</v>
      </c>
      <c r="AM12" s="64">
        <v>86.517733347128512</v>
      </c>
      <c r="AN12" s="64">
        <v>86.517733347128512</v>
      </c>
      <c r="AO12" s="65">
        <v>16.342097985302601</v>
      </c>
      <c r="AP12" s="65">
        <v>11.642890122645918</v>
      </c>
      <c r="AQ12" s="65">
        <v>11.642890122645918</v>
      </c>
      <c r="AR12" s="66">
        <v>35.395503796960064</v>
      </c>
      <c r="AS12" s="66">
        <v>10.255120867959144</v>
      </c>
      <c r="AT12" s="66">
        <v>35.395503796960064</v>
      </c>
      <c r="AU12" s="67">
        <v>13.995468236466325</v>
      </c>
      <c r="AV12" s="67">
        <v>4.0548997181097279</v>
      </c>
      <c r="AW12" s="67">
        <v>4.0548997181097279</v>
      </c>
      <c r="AX12" s="68">
        <v>14.508836773268213</v>
      </c>
      <c r="AY12" s="68">
        <v>4.2036377167241987</v>
      </c>
      <c r="AZ12" s="68">
        <v>4.2036377167241987</v>
      </c>
      <c r="BA12" s="69" t="s">
        <v>3091</v>
      </c>
      <c r="BB12" s="69" t="s">
        <v>3091</v>
      </c>
      <c r="BC12" s="70" t="s">
        <v>3091</v>
      </c>
      <c r="BD12" s="71" t="s">
        <v>3091</v>
      </c>
      <c r="BE12" s="71" t="s">
        <v>3091</v>
      </c>
      <c r="BF12" s="72" t="s">
        <v>3091</v>
      </c>
      <c r="BG12" s="73" t="s">
        <v>3091</v>
      </c>
      <c r="BH12" s="73" t="s">
        <v>3091</v>
      </c>
      <c r="BI12" s="74" t="s">
        <v>3091</v>
      </c>
    </row>
    <row r="13" spans="1:61" ht="14.45" x14ac:dyDescent="0.35">
      <c r="A13" s="11">
        <v>41649</v>
      </c>
      <c r="B13" s="12" t="s">
        <v>195</v>
      </c>
      <c r="C13" s="2" t="s">
        <v>45</v>
      </c>
      <c r="D13" s="13">
        <v>2</v>
      </c>
      <c r="E13" s="12">
        <v>2.5</v>
      </c>
      <c r="F13" s="2">
        <v>0</v>
      </c>
      <c r="G13" s="12">
        <v>16.575000000000003</v>
      </c>
      <c r="H13" s="14">
        <v>30.640999999999998</v>
      </c>
      <c r="I13" s="4">
        <v>5193</v>
      </c>
      <c r="J13" s="4" t="s">
        <v>167</v>
      </c>
      <c r="K13" s="55">
        <v>22.233333333333334</v>
      </c>
      <c r="L13" s="55">
        <v>0.40000000000000008</v>
      </c>
      <c r="M13" s="56">
        <v>29.642250000000001</v>
      </c>
      <c r="N13" s="18">
        <v>0.48337522340784284</v>
      </c>
      <c r="O13" s="19">
        <v>4.8337522340784282E-4</v>
      </c>
      <c r="P13" s="20">
        <v>1.1270169030696431</v>
      </c>
      <c r="Q13" s="57">
        <v>-1.4778970350646099E-4</v>
      </c>
      <c r="R13" s="57">
        <v>-3.3123519265537498E-3</v>
      </c>
      <c r="S13" s="58">
        <v>-3.3123519265537498E-3</v>
      </c>
      <c r="T13" s="57">
        <v>-1.4697686013717548</v>
      </c>
      <c r="U13" s="57">
        <v>-32.941339909577046</v>
      </c>
      <c r="V13" s="57">
        <v>-32.941339909577046</v>
      </c>
      <c r="W13" s="59">
        <v>5.4844347817357402E-3</v>
      </c>
      <c r="X13" s="59">
        <v>5.0577240866865204E-3</v>
      </c>
      <c r="Y13" s="60">
        <v>5.0577240866865204E-3</v>
      </c>
      <c r="Z13" s="59">
        <v>54.542703904361943</v>
      </c>
      <c r="AA13" s="59">
        <v>50.299066042097458</v>
      </c>
      <c r="AB13" s="59">
        <v>50.299066042097458</v>
      </c>
      <c r="AC13" s="61">
        <v>-6.83370962794682E-6</v>
      </c>
      <c r="AD13" s="61">
        <v>-1.60549061426849E-4</v>
      </c>
      <c r="AE13" s="62">
        <v>-1.60549061426849E-4</v>
      </c>
      <c r="AF13" s="61">
        <v>-6.7961242249931136E-2</v>
      </c>
      <c r="AG13" s="61">
        <v>-1.5966604158900135</v>
      </c>
      <c r="AH13" s="61">
        <v>-1.5966604158900135</v>
      </c>
      <c r="AI13" s="63">
        <v>-1.4697686013717548</v>
      </c>
      <c r="AJ13" s="63">
        <v>-32.941339909577046</v>
      </c>
      <c r="AK13" s="63">
        <v>-32.941339909577046</v>
      </c>
      <c r="AL13" s="64">
        <v>63.952469641040061</v>
      </c>
      <c r="AM13" s="64">
        <v>69.562349010479281</v>
      </c>
      <c r="AN13" s="64">
        <v>69.562349010479281</v>
      </c>
      <c r="AO13" s="65">
        <v>-6.7961242249931136E-2</v>
      </c>
      <c r="AP13" s="65">
        <v>-1.5966604158900135</v>
      </c>
      <c r="AQ13" s="65">
        <v>-1.5966604158900135</v>
      </c>
      <c r="AR13" s="66">
        <v>35.619139137198552</v>
      </c>
      <c r="AS13" s="66">
        <v>10.319914618534037</v>
      </c>
      <c r="AT13" s="66">
        <v>10.319914618534037</v>
      </c>
      <c r="AU13" s="67">
        <v>14.083894193582601</v>
      </c>
      <c r="AV13" s="67">
        <v>4.0805193245799227</v>
      </c>
      <c r="AW13" s="67">
        <v>4.0805193245799227</v>
      </c>
      <c r="AX13" s="68">
        <v>14.600506287759861</v>
      </c>
      <c r="AY13" s="68">
        <v>4.230197077382309</v>
      </c>
      <c r="AZ13" s="68">
        <v>4.230197077382309</v>
      </c>
      <c r="BA13" s="69" t="s">
        <v>3092</v>
      </c>
      <c r="BB13" s="69" t="s">
        <v>3091</v>
      </c>
      <c r="BC13" s="70" t="s">
        <v>3091</v>
      </c>
      <c r="BD13" s="71" t="s">
        <v>3091</v>
      </c>
      <c r="BE13" s="71" t="s">
        <v>3091</v>
      </c>
      <c r="BF13" s="72" t="s">
        <v>3091</v>
      </c>
      <c r="BG13" s="73" t="s">
        <v>3092</v>
      </c>
      <c r="BH13" s="73" t="s">
        <v>3092</v>
      </c>
      <c r="BI13" s="74" t="s">
        <v>3092</v>
      </c>
    </row>
    <row r="14" spans="1:61" ht="14.45" x14ac:dyDescent="0.35">
      <c r="A14" s="11">
        <v>41649</v>
      </c>
      <c r="B14" s="12" t="s">
        <v>195</v>
      </c>
      <c r="C14" s="2" t="s">
        <v>45</v>
      </c>
      <c r="D14" s="13">
        <v>2</v>
      </c>
      <c r="E14" s="12">
        <v>2.6</v>
      </c>
      <c r="F14" s="2">
        <v>0</v>
      </c>
      <c r="G14" s="12">
        <v>16.55</v>
      </c>
      <c r="H14" s="14">
        <v>33.137</v>
      </c>
      <c r="I14" s="4">
        <v>5194</v>
      </c>
      <c r="J14" s="4" t="s">
        <v>168</v>
      </c>
      <c r="K14" s="55">
        <v>22.066666666666666</v>
      </c>
      <c r="L14" s="55">
        <v>1.2</v>
      </c>
      <c r="M14" s="56">
        <v>30.140249999999998</v>
      </c>
      <c r="N14" s="18">
        <v>0.48259582357156189</v>
      </c>
      <c r="O14" s="19">
        <v>4.8259582357156191E-4</v>
      </c>
      <c r="P14" s="20">
        <v>1.125199687897658</v>
      </c>
      <c r="Q14" s="57">
        <v>3.2241121067500701E-3</v>
      </c>
      <c r="R14" s="57">
        <v>-1.8186638469470801E-3</v>
      </c>
      <c r="S14" s="58">
        <v>-1.8186638469470801E-3</v>
      </c>
      <c r="T14" s="57">
        <v>32.015433220028193</v>
      </c>
      <c r="U14" s="57">
        <v>-18.059332000184504</v>
      </c>
      <c r="V14" s="57">
        <v>-18.059332000184504</v>
      </c>
      <c r="W14" s="59">
        <v>6.9486713911326497E-3</v>
      </c>
      <c r="X14" s="59">
        <v>5.7083780377332298E-3</v>
      </c>
      <c r="Y14" s="60">
        <v>5.7083780377332298E-3</v>
      </c>
      <c r="Z14" s="59">
        <v>69.000306913947213</v>
      </c>
      <c r="AA14" s="59">
        <v>56.684193914690972</v>
      </c>
      <c r="AB14" s="59">
        <v>56.684193914690972</v>
      </c>
      <c r="AC14" s="61">
        <v>6.1377223165558095E-4</v>
      </c>
      <c r="AD14" s="61">
        <v>-5.0867233934941298E-6</v>
      </c>
      <c r="AE14" s="62">
        <v>-5.0867233934941298E-6</v>
      </c>
      <c r="AF14" s="61">
        <v>6.0947582603399191</v>
      </c>
      <c r="AG14" s="61">
        <v>-5.0511163297396709E-2</v>
      </c>
      <c r="AH14" s="61">
        <v>-5.0511163297396709E-2</v>
      </c>
      <c r="AI14" s="63">
        <v>37.418421745018371</v>
      </c>
      <c r="AJ14" s="63">
        <v>-18.059332000184504</v>
      </c>
      <c r="AK14" s="63">
        <v>-18.059332000184504</v>
      </c>
      <c r="AL14" s="64">
        <v>80.658457944230904</v>
      </c>
      <c r="AM14" s="64">
        <v>77.957339268177037</v>
      </c>
      <c r="AN14" s="64">
        <v>77.957339268177037</v>
      </c>
      <c r="AO14" s="65">
        <v>6.9996557534515045</v>
      </c>
      <c r="AP14" s="65">
        <v>-5.0511163297396709E-2</v>
      </c>
      <c r="AQ14" s="65">
        <v>-5.0511163297396709E-2</v>
      </c>
      <c r="AR14" s="66">
        <v>35.508068856430214</v>
      </c>
      <c r="AS14" s="66">
        <v>10.287734283973709</v>
      </c>
      <c r="AT14" s="66">
        <v>10.287734283973709</v>
      </c>
      <c r="AU14" s="67">
        <v>14.039976734590473</v>
      </c>
      <c r="AV14" s="67">
        <v>4.0677951420746687</v>
      </c>
      <c r="AW14" s="67">
        <v>4.0677951420746687</v>
      </c>
      <c r="AX14" s="68">
        <v>14.554977890049432</v>
      </c>
      <c r="AY14" s="68">
        <v>4.2170061584417775</v>
      </c>
      <c r="AZ14" s="68">
        <v>4.2170061584417775</v>
      </c>
      <c r="BA14" s="69" t="s">
        <v>3091</v>
      </c>
      <c r="BB14" s="69" t="s">
        <v>3091</v>
      </c>
      <c r="BC14" s="70" t="s">
        <v>3091</v>
      </c>
      <c r="BD14" s="71" t="s">
        <v>3091</v>
      </c>
      <c r="BE14" s="71" t="s">
        <v>3091</v>
      </c>
      <c r="BF14" s="72" t="s">
        <v>3091</v>
      </c>
      <c r="BG14" s="73" t="s">
        <v>3092</v>
      </c>
      <c r="BH14" s="73" t="s">
        <v>3092</v>
      </c>
      <c r="BI14" s="74" t="s">
        <v>3092</v>
      </c>
    </row>
    <row r="15" spans="1:61" ht="14.45" x14ac:dyDescent="0.35">
      <c r="A15" s="11">
        <v>41649</v>
      </c>
      <c r="B15" s="12" t="s">
        <v>195</v>
      </c>
      <c r="C15" s="2" t="s">
        <v>45</v>
      </c>
      <c r="D15" s="13">
        <v>2</v>
      </c>
      <c r="E15" s="12">
        <v>2.7</v>
      </c>
      <c r="F15" s="2">
        <v>0</v>
      </c>
      <c r="G15" s="12">
        <v>16.349999999999998</v>
      </c>
      <c r="H15" s="14">
        <v>33.121000000000002</v>
      </c>
      <c r="I15" s="4">
        <v>5195</v>
      </c>
      <c r="J15" s="4" t="s">
        <v>169</v>
      </c>
      <c r="K15" s="55">
        <v>22.133333333333336</v>
      </c>
      <c r="L15" s="55">
        <v>1.9000000000000001</v>
      </c>
      <c r="M15" s="56">
        <v>31.498249999999999</v>
      </c>
      <c r="N15" s="18">
        <v>0.48043445635549897</v>
      </c>
      <c r="O15" s="19">
        <v>4.8043445635549903E-4</v>
      </c>
      <c r="P15" s="20">
        <v>1.1201603369580917</v>
      </c>
      <c r="Q15" s="57">
        <v>2.8841191084374399E-4</v>
      </c>
      <c r="R15" s="57">
        <v>-2.7892998576537101E-3</v>
      </c>
      <c r="S15" s="58">
        <v>-2.7892998576537101E-3</v>
      </c>
      <c r="T15" s="57">
        <v>2.8293208453771279</v>
      </c>
      <c r="U15" s="57">
        <v>-27.363031603582893</v>
      </c>
      <c r="V15" s="57">
        <v>-27.363031603582893</v>
      </c>
      <c r="W15" s="59">
        <v>9.9498811937397107E-3</v>
      </c>
      <c r="X15" s="59">
        <v>9.5266542950398804E-3</v>
      </c>
      <c r="Y15" s="60">
        <v>9.5266542950398804E-3</v>
      </c>
      <c r="Z15" s="59">
        <v>97.608334510586531</v>
      </c>
      <c r="AA15" s="59">
        <v>93.456478634341224</v>
      </c>
      <c r="AB15" s="59">
        <v>93.456478634341224</v>
      </c>
      <c r="AC15" s="61">
        <v>1.0439504869059399E-3</v>
      </c>
      <c r="AD15" s="61">
        <v>1.0890225939065299E-3</v>
      </c>
      <c r="AE15" s="62">
        <v>1.0890225939065299E-3</v>
      </c>
      <c r="AF15" s="61">
        <v>10.241154276547269</v>
      </c>
      <c r="AG15" s="61">
        <v>10.683311646223057</v>
      </c>
      <c r="AH15" s="61">
        <v>10.683311646223057</v>
      </c>
      <c r="AI15" s="63">
        <v>3.3053325217519109</v>
      </c>
      <c r="AJ15" s="63">
        <v>-27.363031603582893</v>
      </c>
      <c r="AK15" s="63">
        <v>-27.363031603582893</v>
      </c>
      <c r="AL15" s="64">
        <v>114.06036432648533</v>
      </c>
      <c r="AM15" s="64">
        <v>128.44805327629581</v>
      </c>
      <c r="AN15" s="64">
        <v>128.44805327629581</v>
      </c>
      <c r="AO15" s="65">
        <v>11.754002714510538</v>
      </c>
      <c r="AP15" s="65">
        <v>14.202714221572709</v>
      </c>
      <c r="AQ15" s="65">
        <v>14.202714221572709</v>
      </c>
      <c r="AR15" s="66">
        <v>34.921862673201105</v>
      </c>
      <c r="AS15" s="66">
        <v>10.1178930720208</v>
      </c>
      <c r="AT15" s="66">
        <v>10.1178930720208</v>
      </c>
      <c r="AU15" s="67">
        <v>13.808189384861954</v>
      </c>
      <c r="AV15" s="67">
        <v>4.000639514038828</v>
      </c>
      <c r="AW15" s="67">
        <v>4.000639514038828</v>
      </c>
      <c r="AX15" s="68">
        <v>14.314688335852381</v>
      </c>
      <c r="AY15" s="68">
        <v>4.1473871911363762</v>
      </c>
      <c r="AZ15" s="68">
        <v>4.1473871911363762</v>
      </c>
      <c r="BA15" s="69" t="s">
        <v>3092</v>
      </c>
      <c r="BB15" s="69" t="s">
        <v>3091</v>
      </c>
      <c r="BC15" s="70" t="s">
        <v>3091</v>
      </c>
      <c r="BD15" s="71" t="s">
        <v>3091</v>
      </c>
      <c r="BE15" s="71" t="s">
        <v>3091</v>
      </c>
      <c r="BF15" s="72" t="s">
        <v>3091</v>
      </c>
      <c r="BG15" s="73" t="s">
        <v>3092</v>
      </c>
      <c r="BH15" s="73" t="s">
        <v>3091</v>
      </c>
      <c r="BI15" s="74" t="s">
        <v>3091</v>
      </c>
    </row>
    <row r="16" spans="1:61" ht="14.45" x14ac:dyDescent="0.35">
      <c r="A16" s="11">
        <v>41649</v>
      </c>
      <c r="B16" s="12" t="s">
        <v>44</v>
      </c>
      <c r="C16" s="2" t="s">
        <v>45</v>
      </c>
      <c r="D16" s="13">
        <v>3</v>
      </c>
      <c r="E16" s="12">
        <v>3</v>
      </c>
      <c r="F16" s="2">
        <v>0</v>
      </c>
      <c r="G16" s="12">
        <v>15.775</v>
      </c>
      <c r="H16" s="14">
        <v>28.111999999999998</v>
      </c>
      <c r="I16" s="4">
        <v>5196</v>
      </c>
      <c r="J16" s="4" t="s">
        <v>170</v>
      </c>
      <c r="K16" s="55">
        <v>21.466666666666669</v>
      </c>
      <c r="L16" s="55">
        <v>4.1666666666666661</v>
      </c>
      <c r="M16" s="56">
        <v>27.237749999999998</v>
      </c>
      <c r="N16" s="18">
        <v>0.48724408932036456</v>
      </c>
      <c r="O16" s="19">
        <v>4.8724408932036454E-4</v>
      </c>
      <c r="P16" s="20">
        <v>1.1360373846085632</v>
      </c>
      <c r="Q16" s="57">
        <v>-2.6807313274191699E-3</v>
      </c>
      <c r="R16" s="57">
        <v>-4.2206964087670501E-3</v>
      </c>
      <c r="S16" s="58">
        <v>-4.2206964087670501E-3</v>
      </c>
      <c r="T16" s="57">
        <v>-25.373122014022442</v>
      </c>
      <c r="U16" s="57">
        <v>-39.948891508980125</v>
      </c>
      <c r="V16" s="57">
        <v>-39.948891508980125</v>
      </c>
      <c r="W16" s="59">
        <v>1.1989566892859601E-2</v>
      </c>
      <c r="X16" s="59">
        <v>1.0093185147559899E-2</v>
      </c>
      <c r="Y16" s="60">
        <v>1.0093185147559899E-2</v>
      </c>
      <c r="Z16" s="59">
        <v>113.48125064091612</v>
      </c>
      <c r="AA16" s="59">
        <v>95.531997421654452</v>
      </c>
      <c r="AB16" s="59">
        <v>95.531997421654452</v>
      </c>
      <c r="AC16" s="61">
        <v>-1.3819713585090299E-4</v>
      </c>
      <c r="AD16" s="61">
        <v>-3.0906322700165497E-5</v>
      </c>
      <c r="AE16" s="62">
        <v>-3.0906322700165497E-5</v>
      </c>
      <c r="AF16" s="61">
        <v>-1.3080358908287968</v>
      </c>
      <c r="AG16" s="61">
        <v>-0.29252834435706643</v>
      </c>
      <c r="AH16" s="61">
        <v>-0.29252834435706643</v>
      </c>
      <c r="AI16" s="63">
        <v>-25.373122014022442</v>
      </c>
      <c r="AJ16" s="63">
        <v>-39.948891508980125</v>
      </c>
      <c r="AK16" s="63">
        <v>-39.948891508980125</v>
      </c>
      <c r="AL16" s="64">
        <v>128.31360573262211</v>
      </c>
      <c r="AM16" s="64">
        <v>123.4828209169734</v>
      </c>
      <c r="AN16" s="64">
        <v>123.4828209169734</v>
      </c>
      <c r="AO16" s="65">
        <v>-1.3080358908287968</v>
      </c>
      <c r="AP16" s="65">
        <v>-0.29252834435706643</v>
      </c>
      <c r="AQ16" s="65">
        <v>-0.29252834435706643</v>
      </c>
      <c r="AR16" s="66">
        <v>34.171295455293304</v>
      </c>
      <c r="AS16" s="66">
        <v>9.9004316231507516</v>
      </c>
      <c r="AT16" s="66">
        <v>9.9004316231507516</v>
      </c>
      <c r="AU16" s="67">
        <v>13.511413282512377</v>
      </c>
      <c r="AV16" s="67">
        <v>3.9146547285763829</v>
      </c>
      <c r="AW16" s="67">
        <v>3.9146547285763829</v>
      </c>
      <c r="AX16" s="68">
        <v>14.007026173040456</v>
      </c>
      <c r="AY16" s="68">
        <v>4.0582483930496833</v>
      </c>
      <c r="AZ16" s="68">
        <v>4.0582483930496833</v>
      </c>
      <c r="BA16" s="69" t="s">
        <v>3092</v>
      </c>
      <c r="BB16" s="69" t="s">
        <v>3091</v>
      </c>
      <c r="BC16" s="70" t="s">
        <v>3091</v>
      </c>
      <c r="BD16" s="71" t="s">
        <v>3091</v>
      </c>
      <c r="BE16" s="71" t="s">
        <v>3091</v>
      </c>
      <c r="BF16" s="72" t="s">
        <v>3091</v>
      </c>
      <c r="BG16" s="73" t="s">
        <v>3092</v>
      </c>
      <c r="BH16" s="73" t="s">
        <v>3092</v>
      </c>
      <c r="BI16" s="74" t="s">
        <v>3092</v>
      </c>
    </row>
    <row r="17" spans="1:61" ht="14.45" x14ac:dyDescent="0.35">
      <c r="A17" s="11">
        <v>41649</v>
      </c>
      <c r="B17" s="12" t="s">
        <v>44</v>
      </c>
      <c r="C17" s="2" t="s">
        <v>45</v>
      </c>
      <c r="D17" s="13">
        <v>3</v>
      </c>
      <c r="E17" s="12">
        <v>3.1</v>
      </c>
      <c r="F17" s="2">
        <v>0</v>
      </c>
      <c r="G17" s="12">
        <v>15.500000000000002</v>
      </c>
      <c r="H17" s="14">
        <v>29.140999999999998</v>
      </c>
      <c r="I17" s="4">
        <v>5197</v>
      </c>
      <c r="J17" s="4" t="s">
        <v>171</v>
      </c>
      <c r="K17" s="55">
        <v>21.599999999999998</v>
      </c>
      <c r="L17" s="55">
        <v>2.4333333333333336</v>
      </c>
      <c r="M17" s="56">
        <v>28.891249999999999</v>
      </c>
      <c r="N17" s="18">
        <v>0.48457611710322679</v>
      </c>
      <c r="O17" s="19">
        <v>4.8457611710322676E-4</v>
      </c>
      <c r="P17" s="20">
        <v>1.1298168552143677</v>
      </c>
      <c r="Q17" s="57">
        <v>5.7497172776434799E-4</v>
      </c>
      <c r="R17" s="57">
        <v>-3.6867636253336698E-3</v>
      </c>
      <c r="S17" s="58">
        <v>-3.6867636253336698E-3</v>
      </c>
      <c r="T17" s="57">
        <v>5.3472370682084369</v>
      </c>
      <c r="U17" s="57">
        <v>-34.286901715603136</v>
      </c>
      <c r="V17" s="57">
        <v>-34.286901715603136</v>
      </c>
      <c r="W17" s="59">
        <v>1.0827507630279801E-2</v>
      </c>
      <c r="X17" s="59">
        <v>9.5410807410798992E-3</v>
      </c>
      <c r="Y17" s="60">
        <v>9.5410807410798992E-3</v>
      </c>
      <c r="Z17" s="59">
        <v>100.69582096160215</v>
      </c>
      <c r="AA17" s="59">
        <v>88.732050892043077</v>
      </c>
      <c r="AB17" s="59">
        <v>88.732050892043077</v>
      </c>
      <c r="AC17" s="61">
        <v>5.1184901577598098E-4</v>
      </c>
      <c r="AD17" s="61">
        <v>-2.2637346873472501E-5</v>
      </c>
      <c r="AE17" s="62">
        <v>-2.2637346873472501E-5</v>
      </c>
      <c r="AF17" s="61">
        <v>4.7601958467166234</v>
      </c>
      <c r="AG17" s="61">
        <v>-0.21052732592329429</v>
      </c>
      <c r="AH17" s="61">
        <v>-0.21052732592329429</v>
      </c>
      <c r="AI17" s="63">
        <v>6.0983801018147856</v>
      </c>
      <c r="AJ17" s="63">
        <v>-34.286901715603136</v>
      </c>
      <c r="AK17" s="63">
        <v>-34.286901715603136</v>
      </c>
      <c r="AL17" s="64">
        <v>114.90783152260694</v>
      </c>
      <c r="AM17" s="64">
        <v>116.69892519643221</v>
      </c>
      <c r="AN17" s="64">
        <v>116.69892519643221</v>
      </c>
      <c r="AO17" s="65">
        <v>5.3469745099317523</v>
      </c>
      <c r="AP17" s="65">
        <v>-0.21052732592329429</v>
      </c>
      <c r="AQ17" s="65">
        <v>-0.21052732592329429</v>
      </c>
      <c r="AR17" s="66">
        <v>33.391751512714883</v>
      </c>
      <c r="AS17" s="66">
        <v>9.6745747629437275</v>
      </c>
      <c r="AT17" s="66">
        <v>9.6745747629437275</v>
      </c>
      <c r="AU17" s="67">
        <v>13.203179712794885</v>
      </c>
      <c r="AV17" s="67">
        <v>3.8253503770647415</v>
      </c>
      <c r="AW17" s="67">
        <v>3.8253503770647415</v>
      </c>
      <c r="AX17" s="68">
        <v>13.68748627087267</v>
      </c>
      <c r="AY17" s="68">
        <v>3.9656682637297567</v>
      </c>
      <c r="AZ17" s="68">
        <v>3.9656682637297567</v>
      </c>
      <c r="BA17" s="69" t="s">
        <v>3092</v>
      </c>
      <c r="BB17" s="69" t="s">
        <v>3091</v>
      </c>
      <c r="BC17" s="70" t="s">
        <v>3091</v>
      </c>
      <c r="BD17" s="71" t="s">
        <v>3091</v>
      </c>
      <c r="BE17" s="71" t="s">
        <v>3091</v>
      </c>
      <c r="BF17" s="72" t="s">
        <v>3091</v>
      </c>
      <c r="BG17" s="73" t="s">
        <v>3092</v>
      </c>
      <c r="BH17" s="73" t="s">
        <v>3092</v>
      </c>
      <c r="BI17" s="74" t="s">
        <v>3092</v>
      </c>
    </row>
    <row r="18" spans="1:61" ht="14.45" x14ac:dyDescent="0.35">
      <c r="A18" s="11">
        <v>41649</v>
      </c>
      <c r="B18" s="12" t="s">
        <v>44</v>
      </c>
      <c r="C18" s="2" t="s">
        <v>45</v>
      </c>
      <c r="D18" s="13">
        <v>3</v>
      </c>
      <c r="E18" s="12">
        <v>3.2</v>
      </c>
      <c r="F18" s="2">
        <v>0</v>
      </c>
      <c r="G18" s="12">
        <v>16.3</v>
      </c>
      <c r="H18" s="14">
        <v>28.579000000000001</v>
      </c>
      <c r="I18" s="4">
        <v>5198</v>
      </c>
      <c r="J18" s="4" t="s">
        <v>172</v>
      </c>
      <c r="K18" s="55">
        <v>21.266666666666666</v>
      </c>
      <c r="L18" s="55">
        <v>3.1333333333333333</v>
      </c>
      <c r="M18" s="56">
        <v>26.454750000000001</v>
      </c>
      <c r="N18" s="18">
        <v>0.48852424692875213</v>
      </c>
      <c r="O18" s="19">
        <v>4.8852424692875213E-4</v>
      </c>
      <c r="P18" s="20">
        <v>1.139022145087337</v>
      </c>
      <c r="Q18" s="57">
        <v>-4.2190267694154297E-3</v>
      </c>
      <c r="R18" s="57">
        <v>-3.7039633098136702E-3</v>
      </c>
      <c r="S18" s="58">
        <v>-3.7039633098136702E-3</v>
      </c>
      <c r="T18" s="57">
        <v>-41.262081804882911</v>
      </c>
      <c r="U18" s="57">
        <v>-36.224761169977697</v>
      </c>
      <c r="V18" s="57">
        <v>-36.224761169977697</v>
      </c>
      <c r="W18" s="59">
        <v>1.2699416040409601E-2</v>
      </c>
      <c r="X18" s="59">
        <v>9.3508222762598899E-3</v>
      </c>
      <c r="Y18" s="60">
        <v>1.2699416040409601E-2</v>
      </c>
      <c r="Z18" s="59">
        <v>124.2002888752059</v>
      </c>
      <c r="AA18" s="59">
        <v>91.451041861821722</v>
      </c>
      <c r="AB18" s="59">
        <v>124.2002888752059</v>
      </c>
      <c r="AC18" s="61">
        <v>2.3787017465271801E-4</v>
      </c>
      <c r="AD18" s="61">
        <v>2.10395214453204E-4</v>
      </c>
      <c r="AE18" s="62">
        <v>2.10395214453204E-4</v>
      </c>
      <c r="AF18" s="61">
        <v>2.326370308103582</v>
      </c>
      <c r="AG18" s="61">
        <v>2.0576651973523354</v>
      </c>
      <c r="AH18" s="61">
        <v>2.0576651973523354</v>
      </c>
      <c r="AI18" s="63">
        <v>-41.262081804882911</v>
      </c>
      <c r="AJ18" s="63">
        <v>-36.224761169977697</v>
      </c>
      <c r="AK18" s="63">
        <v>-36.224761169977697</v>
      </c>
      <c r="AL18" s="64">
        <v>141.83476246337824</v>
      </c>
      <c r="AM18" s="64">
        <v>120.44238155346386</v>
      </c>
      <c r="AN18" s="64">
        <v>141.83476246337824</v>
      </c>
      <c r="AO18" s="65">
        <v>2.6137874825608094</v>
      </c>
      <c r="AP18" s="65">
        <v>2.6277689389295649</v>
      </c>
      <c r="AQ18" s="65">
        <v>2.6277689389295649</v>
      </c>
      <c r="AR18" s="66">
        <v>35.401301144626736</v>
      </c>
      <c r="AS18" s="66">
        <v>10.256800530477198</v>
      </c>
      <c r="AT18" s="66">
        <v>10.256800530477198</v>
      </c>
      <c r="AU18" s="67">
        <v>13.997760521825224</v>
      </c>
      <c r="AV18" s="67">
        <v>4.0555638607520876</v>
      </c>
      <c r="AW18" s="67">
        <v>13.997760521825224</v>
      </c>
      <c r="AX18" s="68">
        <v>14.511213142071899</v>
      </c>
      <c r="AY18" s="68">
        <v>4.204326220819194</v>
      </c>
      <c r="AZ18" s="68">
        <v>4.204326220819194</v>
      </c>
      <c r="BA18" s="69" t="s">
        <v>3091</v>
      </c>
      <c r="BB18" s="69" t="s">
        <v>3091</v>
      </c>
      <c r="BC18" s="70" t="s">
        <v>3091</v>
      </c>
      <c r="BD18" s="71" t="s">
        <v>3091</v>
      </c>
      <c r="BE18" s="71" t="s">
        <v>3091</v>
      </c>
      <c r="BF18" s="72" t="s">
        <v>3091</v>
      </c>
      <c r="BG18" s="73" t="s">
        <v>3092</v>
      </c>
      <c r="BH18" s="73" t="s">
        <v>3092</v>
      </c>
      <c r="BI18" s="74" t="s">
        <v>3092</v>
      </c>
    </row>
    <row r="19" spans="1:61" ht="14.45" x14ac:dyDescent="0.35">
      <c r="A19" s="11">
        <v>41649</v>
      </c>
      <c r="B19" s="12" t="s">
        <v>44</v>
      </c>
      <c r="C19" s="2" t="s">
        <v>45</v>
      </c>
      <c r="D19" s="13">
        <v>3</v>
      </c>
      <c r="E19" s="12">
        <v>3.4</v>
      </c>
      <c r="F19" s="2">
        <v>0</v>
      </c>
      <c r="G19" s="12">
        <v>16.099999999999998</v>
      </c>
      <c r="H19" s="14">
        <v>29.611999999999998</v>
      </c>
      <c r="I19" s="4">
        <v>5199</v>
      </c>
      <c r="J19" s="4" t="s">
        <v>173</v>
      </c>
      <c r="K19" s="55">
        <v>21.5</v>
      </c>
      <c r="L19" s="55">
        <v>2.9</v>
      </c>
      <c r="M19" s="56">
        <v>28.487749999999998</v>
      </c>
      <c r="N19" s="18">
        <v>0.48522624674967824</v>
      </c>
      <c r="O19" s="19">
        <v>4.8522624674967826E-4</v>
      </c>
      <c r="P19" s="20">
        <v>1.131332669565736</v>
      </c>
      <c r="Q19" s="57">
        <v>-5.4157823987789596E-3</v>
      </c>
      <c r="R19" s="57">
        <v>-4.4097089563270098E-3</v>
      </c>
      <c r="S19" s="58">
        <v>-4.4097089563270098E-3</v>
      </c>
      <c r="T19" s="57">
        <v>-52.316457972204738</v>
      </c>
      <c r="U19" s="57">
        <v>-42.597788518118911</v>
      </c>
      <c r="V19" s="57">
        <v>-42.597788518118911</v>
      </c>
      <c r="W19" s="59">
        <v>1.50074300817399E-2</v>
      </c>
      <c r="X19" s="59">
        <v>1.1779952729039899E-2</v>
      </c>
      <c r="Y19" s="60">
        <v>1.50074300817399E-2</v>
      </c>
      <c r="Z19" s="59">
        <v>144.97177458960743</v>
      </c>
      <c r="AA19" s="59">
        <v>113.79434336252542</v>
      </c>
      <c r="AB19" s="59">
        <v>144.97177458960743</v>
      </c>
      <c r="AC19" s="61">
        <v>-4.3112014320748201E-4</v>
      </c>
      <c r="AD19" s="61">
        <v>-5.0809515906811399E-5</v>
      </c>
      <c r="AE19" s="62">
        <v>-5.0809515906811399E-5</v>
      </c>
      <c r="AF19" s="61">
        <v>-4.1646205833842762</v>
      </c>
      <c r="AG19" s="61">
        <v>-0.4908199236597981</v>
      </c>
      <c r="AH19" s="61">
        <v>-0.4908199236597981</v>
      </c>
      <c r="AI19" s="63">
        <v>-52.316457972204738</v>
      </c>
      <c r="AJ19" s="63">
        <v>-42.597788518118911</v>
      </c>
      <c r="AK19" s="63">
        <v>-42.597788518118911</v>
      </c>
      <c r="AL19" s="64">
        <v>164.68016906695132</v>
      </c>
      <c r="AM19" s="64">
        <v>148.38121292962208</v>
      </c>
      <c r="AN19" s="64">
        <v>164.68016906695132</v>
      </c>
      <c r="AO19" s="65">
        <v>-4.1646205833842762</v>
      </c>
      <c r="AP19" s="65">
        <v>-0.4908199236597981</v>
      </c>
      <c r="AQ19" s="65">
        <v>-0.4908199236597981</v>
      </c>
      <c r="AR19" s="66">
        <v>34.730869544813892</v>
      </c>
      <c r="AS19" s="66">
        <v>10.062556732473382</v>
      </c>
      <c r="AT19" s="66">
        <v>10.062556732473382</v>
      </c>
      <c r="AU19" s="67">
        <v>13.732670237654444</v>
      </c>
      <c r="AV19" s="67">
        <v>3.9787593908768364</v>
      </c>
      <c r="AW19" s="67">
        <v>13.732670237654444</v>
      </c>
      <c r="AX19" s="68">
        <v>14.236399066670572</v>
      </c>
      <c r="AY19" s="68">
        <v>4.1247044819784797</v>
      </c>
      <c r="AZ19" s="68">
        <v>4.1247044819784797</v>
      </c>
      <c r="BA19" s="69" t="s">
        <v>3091</v>
      </c>
      <c r="BB19" s="69" t="s">
        <v>3091</v>
      </c>
      <c r="BC19" s="70" t="s">
        <v>3091</v>
      </c>
      <c r="BD19" s="71" t="s">
        <v>3091</v>
      </c>
      <c r="BE19" s="71" t="s">
        <v>3091</v>
      </c>
      <c r="BF19" s="72" t="s">
        <v>3091</v>
      </c>
      <c r="BG19" s="73" t="s">
        <v>3092</v>
      </c>
      <c r="BH19" s="73" t="s">
        <v>3092</v>
      </c>
      <c r="BI19" s="74" t="s">
        <v>3092</v>
      </c>
    </row>
    <row r="20" spans="1:61" ht="14.45" x14ac:dyDescent="0.35">
      <c r="A20" s="11">
        <v>41649</v>
      </c>
      <c r="B20" s="12" t="s">
        <v>44</v>
      </c>
      <c r="C20" s="2" t="s">
        <v>45</v>
      </c>
      <c r="D20" s="13">
        <v>3</v>
      </c>
      <c r="E20" s="12">
        <v>3.5</v>
      </c>
      <c r="F20" s="2">
        <v>0</v>
      </c>
      <c r="G20" s="12">
        <v>15.975000000000001</v>
      </c>
      <c r="H20" s="14">
        <v>27.658000000000001</v>
      </c>
      <c r="I20" s="4">
        <v>5200</v>
      </c>
      <c r="J20" s="4" t="s">
        <v>174</v>
      </c>
      <c r="K20" s="55">
        <v>21.333333333333332</v>
      </c>
      <c r="L20" s="55">
        <v>4.8</v>
      </c>
      <c r="M20" s="56">
        <v>26.158000000000001</v>
      </c>
      <c r="N20" s="18">
        <v>0.48900497790329511</v>
      </c>
      <c r="O20" s="19">
        <v>4.8900497790329515E-4</v>
      </c>
      <c r="P20" s="20">
        <v>1.1401429967733612</v>
      </c>
      <c r="Q20" s="57">
        <v>-2.0657576154019899E-3</v>
      </c>
      <c r="R20" s="57">
        <v>-2.34972060320031E-3</v>
      </c>
      <c r="S20" s="58">
        <v>-2.34972060320031E-3</v>
      </c>
      <c r="T20" s="57">
        <v>-19.800286743628078</v>
      </c>
      <c r="U20" s="57">
        <v>-22.522071981674973</v>
      </c>
      <c r="V20" s="57">
        <v>-22.522071981674973</v>
      </c>
      <c r="W20" s="59">
        <v>1.2576287795173001E-2</v>
      </c>
      <c r="X20" s="59">
        <v>1.11920329179732E-2</v>
      </c>
      <c r="Y20" s="60">
        <v>1.11920329179732E-2</v>
      </c>
      <c r="Z20" s="59">
        <v>120.54371851673324</v>
      </c>
      <c r="AA20" s="59">
        <v>107.27563551877313</v>
      </c>
      <c r="AB20" s="59">
        <v>107.27563551877313</v>
      </c>
      <c r="AC20" s="61">
        <v>9.0910208144272297E-4</v>
      </c>
      <c r="AD20" s="61">
        <v>8.2886672899320601E-4</v>
      </c>
      <c r="AE20" s="62">
        <v>8.2886672899320601E-4</v>
      </c>
      <c r="AF20" s="61">
        <v>8.7137434506285008</v>
      </c>
      <c r="AG20" s="61">
        <v>7.9446875973998798</v>
      </c>
      <c r="AH20" s="61">
        <v>7.9446875973998798</v>
      </c>
      <c r="AI20" s="63">
        <v>-19.800286743628078</v>
      </c>
      <c r="AJ20" s="63">
        <v>-22.522071981674973</v>
      </c>
      <c r="AK20" s="63">
        <v>-22.522071981674973</v>
      </c>
      <c r="AL20" s="64">
        <v>135.52591213560873</v>
      </c>
      <c r="AM20" s="64">
        <v>137.1702384484995</v>
      </c>
      <c r="AN20" s="64">
        <v>137.1702384484995</v>
      </c>
      <c r="AO20" s="65">
        <v>9.648916134391488</v>
      </c>
      <c r="AP20" s="65">
        <v>9.86590132351634</v>
      </c>
      <c r="AQ20" s="65">
        <v>9.86590132351634</v>
      </c>
      <c r="AR20" s="66">
        <v>34.729588942218101</v>
      </c>
      <c r="AS20" s="66">
        <v>10.062185704150716</v>
      </c>
      <c r="AT20" s="66">
        <v>10.062185704150716</v>
      </c>
      <c r="AU20" s="67">
        <v>13.732163884275334</v>
      </c>
      <c r="AV20" s="67">
        <v>3.9786126853762034</v>
      </c>
      <c r="AW20" s="67">
        <v>3.9786126853762034</v>
      </c>
      <c r="AX20" s="68">
        <v>14.235874139715433</v>
      </c>
      <c r="AY20" s="68">
        <v>4.1245523951653444</v>
      </c>
      <c r="AZ20" s="68">
        <v>4.1245523951653444</v>
      </c>
      <c r="BA20" s="69" t="s">
        <v>3092</v>
      </c>
      <c r="BB20" s="69" t="s">
        <v>3091</v>
      </c>
      <c r="BC20" s="70" t="s">
        <v>3091</v>
      </c>
      <c r="BD20" s="71" t="s">
        <v>3091</v>
      </c>
      <c r="BE20" s="71" t="s">
        <v>3091</v>
      </c>
      <c r="BF20" s="72" t="s">
        <v>3091</v>
      </c>
      <c r="BG20" s="73" t="s">
        <v>3092</v>
      </c>
      <c r="BH20" s="73" t="s">
        <v>3091</v>
      </c>
      <c r="BI20" s="74" t="s">
        <v>3091</v>
      </c>
    </row>
    <row r="21" spans="1:61" ht="14.45" x14ac:dyDescent="0.35">
      <c r="A21" s="11">
        <v>41649</v>
      </c>
      <c r="B21" s="12" t="s">
        <v>44</v>
      </c>
      <c r="C21" s="2" t="s">
        <v>45</v>
      </c>
      <c r="D21" s="13">
        <v>3</v>
      </c>
      <c r="E21" s="12">
        <v>3.6</v>
      </c>
      <c r="F21" s="2">
        <v>0</v>
      </c>
      <c r="G21" s="12">
        <v>15.875</v>
      </c>
      <c r="H21" s="14">
        <v>30.125</v>
      </c>
      <c r="I21" s="4">
        <v>5201</v>
      </c>
      <c r="J21" s="4" t="s">
        <v>175</v>
      </c>
      <c r="K21" s="55">
        <v>21.633333333333336</v>
      </c>
      <c r="L21" s="55">
        <v>4.2</v>
      </c>
      <c r="M21" s="56">
        <v>29.500500000000002</v>
      </c>
      <c r="N21" s="18">
        <v>0.48360187358625817</v>
      </c>
      <c r="O21" s="19">
        <v>4.8360187358625819E-4</v>
      </c>
      <c r="P21" s="20">
        <v>1.1275453508877935</v>
      </c>
      <c r="Q21" s="57">
        <v>-5.3744357553385498E-3</v>
      </c>
      <c r="R21" s="57">
        <v>-4.00271793868696E-3</v>
      </c>
      <c r="S21" s="58">
        <v>-4.00271793868696E-3</v>
      </c>
      <c r="T21" s="57">
        <v>-51.191500569599683</v>
      </c>
      <c r="U21" s="57">
        <v>-38.125888365993291</v>
      </c>
      <c r="V21" s="57">
        <v>-38.125888365993291</v>
      </c>
      <c r="W21" s="59">
        <v>1.01200138169933E-2</v>
      </c>
      <c r="X21" s="59">
        <v>1.11526018372932E-2</v>
      </c>
      <c r="Y21" s="60">
        <v>1.11526018372932E-2</v>
      </c>
      <c r="Z21" s="59">
        <v>96.393131606861175</v>
      </c>
      <c r="AA21" s="59">
        <v>106.22853250021774</v>
      </c>
      <c r="AB21" s="59">
        <v>106.22853250021774</v>
      </c>
      <c r="AC21" s="61">
        <v>-4.5572995375406101E-4</v>
      </c>
      <c r="AD21" s="61">
        <v>-7.7416271253468206E-5</v>
      </c>
      <c r="AE21" s="62">
        <v>-7.7416271253468206E-5</v>
      </c>
      <c r="AF21" s="61">
        <v>-4.3408278095074309</v>
      </c>
      <c r="AG21" s="61">
        <v>-0.73738998368928477</v>
      </c>
      <c r="AH21" s="61">
        <v>-0.73738998368928477</v>
      </c>
      <c r="AI21" s="63">
        <v>-51.191500569599683</v>
      </c>
      <c r="AJ21" s="63">
        <v>-38.125888365993291</v>
      </c>
      <c r="AK21" s="63">
        <v>-38.125888365993291</v>
      </c>
      <c r="AL21" s="64">
        <v>109.3208961239712</v>
      </c>
      <c r="AM21" s="64">
        <v>138.09437794279768</v>
      </c>
      <c r="AN21" s="64">
        <v>138.09437794279768</v>
      </c>
      <c r="AO21" s="65">
        <v>-4.3408278095074309</v>
      </c>
      <c r="AP21" s="65">
        <v>-0.73738998368928477</v>
      </c>
      <c r="AQ21" s="65">
        <v>-0.73738998368928477</v>
      </c>
      <c r="AR21" s="66">
        <v>34.130857911546457</v>
      </c>
      <c r="AS21" s="66">
        <v>9.8887156746758773</v>
      </c>
      <c r="AT21" s="66">
        <v>9.8887156746758773</v>
      </c>
      <c r="AU21" s="67">
        <v>13.495424179424138</v>
      </c>
      <c r="AV21" s="67">
        <v>3.910022214071696</v>
      </c>
      <c r="AW21" s="67">
        <v>3.910022214071696</v>
      </c>
      <c r="AX21" s="68">
        <v>13.990450572786244</v>
      </c>
      <c r="AY21" s="68">
        <v>4.0534459530267641</v>
      </c>
      <c r="AZ21" s="68">
        <v>4.0534459530267641</v>
      </c>
      <c r="BA21" s="69" t="s">
        <v>3091</v>
      </c>
      <c r="BB21" s="69" t="s">
        <v>3091</v>
      </c>
      <c r="BC21" s="70" t="s">
        <v>3091</v>
      </c>
      <c r="BD21" s="71" t="s">
        <v>3091</v>
      </c>
      <c r="BE21" s="71" t="s">
        <v>3091</v>
      </c>
      <c r="BF21" s="72" t="s">
        <v>3091</v>
      </c>
      <c r="BG21" s="73" t="s">
        <v>3092</v>
      </c>
      <c r="BH21" s="73" t="s">
        <v>3092</v>
      </c>
      <c r="BI21" s="74" t="s">
        <v>3092</v>
      </c>
    </row>
    <row r="22" spans="1:61" ht="14.45" x14ac:dyDescent="0.35">
      <c r="A22" s="11">
        <v>41649</v>
      </c>
      <c r="B22" s="12" t="s">
        <v>44</v>
      </c>
      <c r="C22" s="2" t="s">
        <v>45</v>
      </c>
      <c r="D22" s="13">
        <v>3</v>
      </c>
      <c r="E22" s="12">
        <v>3.7</v>
      </c>
      <c r="F22" s="2">
        <v>0</v>
      </c>
      <c r="G22" s="12">
        <v>15.549999999999999</v>
      </c>
      <c r="H22" s="14">
        <v>28.123999999999999</v>
      </c>
      <c r="I22" s="4">
        <v>5202</v>
      </c>
      <c r="J22" s="4" t="s">
        <v>176</v>
      </c>
      <c r="K22" s="55">
        <v>21.200000000000003</v>
      </c>
      <c r="L22" s="55">
        <v>2.9333333333333336</v>
      </c>
      <c r="M22" s="56">
        <v>27.374749999999999</v>
      </c>
      <c r="N22" s="18">
        <v>0.48702137899460013</v>
      </c>
      <c r="O22" s="19">
        <v>4.8702137899460016E-4</v>
      </c>
      <c r="P22" s="20">
        <v>1.1355181227815814</v>
      </c>
      <c r="Q22" s="57">
        <v>-5.2221106732520204E-3</v>
      </c>
      <c r="R22" s="57">
        <v>-3.9414744609003304E-3</v>
      </c>
      <c r="S22" s="58">
        <v>-3.9414744609003304E-3</v>
      </c>
      <c r="T22" s="57">
        <v>-48.722292581441351</v>
      </c>
      <c r="U22" s="57">
        <v>-36.773956720200076</v>
      </c>
      <c r="V22" s="57">
        <v>-36.773956720200076</v>
      </c>
      <c r="W22" s="59">
        <v>9.6249658891395806E-3</v>
      </c>
      <c r="X22" s="59">
        <v>8.9487876030398799E-3</v>
      </c>
      <c r="Y22" s="60">
        <v>8.9487876030398799E-3</v>
      </c>
      <c r="Z22" s="59">
        <v>89.800931745672287</v>
      </c>
      <c r="AA22" s="59">
        <v>83.492188336362062</v>
      </c>
      <c r="AB22" s="59">
        <v>83.492188336362062</v>
      </c>
      <c r="AC22" s="61">
        <v>2.3815272409920401E-4</v>
      </c>
      <c r="AD22" s="61">
        <v>8.9019444199856594E-5</v>
      </c>
      <c r="AE22" s="62">
        <v>8.9019444199856594E-5</v>
      </c>
      <c r="AF22" s="61">
        <v>2.221964915845573</v>
      </c>
      <c r="AG22" s="61">
        <v>0.83055141438466207</v>
      </c>
      <c r="AH22" s="61">
        <v>0.83055141438466207</v>
      </c>
      <c r="AI22" s="63">
        <v>-48.722292581441351</v>
      </c>
      <c r="AJ22" s="63">
        <v>-36.773956720200076</v>
      </c>
      <c r="AK22" s="63">
        <v>-36.773956720200076</v>
      </c>
      <c r="AL22" s="64">
        <v>102.4779059579154</v>
      </c>
      <c r="AM22" s="64">
        <v>109.81287168040885</v>
      </c>
      <c r="AN22" s="64">
        <v>109.81287168040885</v>
      </c>
      <c r="AO22" s="65">
        <v>2.4951895993501561</v>
      </c>
      <c r="AP22" s="65">
        <v>1.0596178367349502</v>
      </c>
      <c r="AQ22" s="65">
        <v>1.0596178367349502</v>
      </c>
      <c r="AR22" s="66">
        <v>33.668511427298711</v>
      </c>
      <c r="AS22" s="66">
        <v>9.7547602687566712</v>
      </c>
      <c r="AT22" s="66">
        <v>9.7547602687566712</v>
      </c>
      <c r="AU22" s="67">
        <v>13.31261125573616</v>
      </c>
      <c r="AV22" s="67">
        <v>3.8570559209684965</v>
      </c>
      <c r="AW22" s="67">
        <v>3.8570559209684965</v>
      </c>
      <c r="AX22" s="68">
        <v>13.800931878233268</v>
      </c>
      <c r="AY22" s="68">
        <v>3.9985368004257054</v>
      </c>
      <c r="AZ22" s="68">
        <v>3.9985368004257054</v>
      </c>
      <c r="BA22" s="69" t="s">
        <v>3091</v>
      </c>
      <c r="BB22" s="69" t="s">
        <v>3091</v>
      </c>
      <c r="BC22" s="70" t="s">
        <v>3091</v>
      </c>
      <c r="BD22" s="71" t="s">
        <v>3091</v>
      </c>
      <c r="BE22" s="71" t="s">
        <v>3091</v>
      </c>
      <c r="BF22" s="72" t="s">
        <v>3091</v>
      </c>
      <c r="BG22" s="73" t="s">
        <v>3092</v>
      </c>
      <c r="BH22" s="73" t="s">
        <v>3092</v>
      </c>
      <c r="BI22" s="74" t="s">
        <v>3092</v>
      </c>
    </row>
    <row r="23" spans="1:61" ht="14.45" x14ac:dyDescent="0.35">
      <c r="A23" s="11">
        <v>41649</v>
      </c>
      <c r="B23" s="12" t="s">
        <v>195</v>
      </c>
      <c r="C23" s="2" t="s">
        <v>21</v>
      </c>
      <c r="D23" s="13">
        <v>4</v>
      </c>
      <c r="E23" s="12">
        <v>4</v>
      </c>
      <c r="F23" s="2">
        <v>0</v>
      </c>
      <c r="G23" s="12">
        <v>16.5</v>
      </c>
      <c r="H23" s="14">
        <v>31.096</v>
      </c>
      <c r="I23" s="4">
        <v>5203</v>
      </c>
      <c r="J23" s="4" t="s">
        <v>177</v>
      </c>
      <c r="K23" s="55">
        <v>22.333333333333332</v>
      </c>
      <c r="L23" s="55">
        <v>1.4666666666666668</v>
      </c>
      <c r="M23" s="56">
        <v>28.349499999999999</v>
      </c>
      <c r="N23" s="18">
        <v>0.48546007388139634</v>
      </c>
      <c r="O23" s="19">
        <v>4.8546007388139628E-4</v>
      </c>
      <c r="P23" s="20">
        <v>1.131877850859855</v>
      </c>
      <c r="Q23" s="57">
        <v>-5.6546570014125901E-3</v>
      </c>
      <c r="R23" s="57">
        <v>-2.146981848604E-4</v>
      </c>
      <c r="S23" s="58">
        <v>-2.146981848604E-4</v>
      </c>
      <c r="T23" s="57">
        <v>-55.981104313984645</v>
      </c>
      <c r="U23" s="57">
        <v>-2.1255120301179602</v>
      </c>
      <c r="V23" s="57">
        <v>-2.1255120301179602</v>
      </c>
      <c r="W23" s="59">
        <v>5.6847936335596098E-3</v>
      </c>
      <c r="X23" s="59">
        <v>8.0565640777598996E-3</v>
      </c>
      <c r="Y23" s="60">
        <v>8.0565640777598996E-3</v>
      </c>
      <c r="Z23" s="59">
        <v>56.279456972240141</v>
      </c>
      <c r="AA23" s="59">
        <v>79.759984369823002</v>
      </c>
      <c r="AB23" s="59">
        <v>79.759984369823002</v>
      </c>
      <c r="AC23" s="61">
        <v>-1.8870567950540801E-3</v>
      </c>
      <c r="AD23" s="61">
        <v>1.4589978314653E-4</v>
      </c>
      <c r="AE23" s="62">
        <v>1.4589978314653E-4</v>
      </c>
      <c r="AF23" s="61">
        <v>-18.681862271035396</v>
      </c>
      <c r="AG23" s="61">
        <v>1.444407853150647</v>
      </c>
      <c r="AH23" s="61">
        <v>1.444407853150647</v>
      </c>
      <c r="AI23" s="63">
        <v>-55.981104313984645</v>
      </c>
      <c r="AJ23" s="63">
        <v>-2.1255120301179602</v>
      </c>
      <c r="AK23" s="63">
        <v>-2.1255120301179602</v>
      </c>
      <c r="AL23" s="64">
        <v>64.402955810183002</v>
      </c>
      <c r="AM23" s="64">
        <v>105.45208333523027</v>
      </c>
      <c r="AN23" s="64">
        <v>105.45208333523027</v>
      </c>
      <c r="AO23" s="65">
        <v>-18.681862271035396</v>
      </c>
      <c r="AP23" s="65">
        <v>1.8549962267606233</v>
      </c>
      <c r="AQ23" s="65">
        <v>1.8549962267606233</v>
      </c>
      <c r="AR23" s="66">
        <v>35.610900669413716</v>
      </c>
      <c r="AS23" s="66">
        <v>10.317527691556393</v>
      </c>
      <c r="AT23" s="66">
        <v>10.317527691556393</v>
      </c>
      <c r="AU23" s="67">
        <v>14.080636683395399</v>
      </c>
      <c r="AV23" s="67">
        <v>4.079575527851107</v>
      </c>
      <c r="AW23" s="67">
        <v>4.079575527851107</v>
      </c>
      <c r="AX23" s="68">
        <v>14.597129288663098</v>
      </c>
      <c r="AY23" s="68">
        <v>4.2292186611939995</v>
      </c>
      <c r="AZ23" s="68">
        <v>4.2292186611939995</v>
      </c>
      <c r="BA23" s="69" t="s">
        <v>3091</v>
      </c>
      <c r="BB23" s="69" t="s">
        <v>3092</v>
      </c>
      <c r="BC23" s="70" t="s">
        <v>3092</v>
      </c>
      <c r="BD23" s="71" t="s">
        <v>3091</v>
      </c>
      <c r="BE23" s="71" t="s">
        <v>3091</v>
      </c>
      <c r="BF23" s="72" t="s">
        <v>3091</v>
      </c>
      <c r="BG23" s="73" t="s">
        <v>3091</v>
      </c>
      <c r="BH23" s="73" t="s">
        <v>3092</v>
      </c>
      <c r="BI23" s="74" t="s">
        <v>3092</v>
      </c>
    </row>
    <row r="24" spans="1:61" ht="14.45" x14ac:dyDescent="0.35">
      <c r="A24" s="11">
        <v>41649</v>
      </c>
      <c r="B24" s="12" t="s">
        <v>195</v>
      </c>
      <c r="C24" s="2" t="s">
        <v>21</v>
      </c>
      <c r="D24" s="13">
        <v>4</v>
      </c>
      <c r="E24" s="12">
        <v>4.0999999999999996</v>
      </c>
      <c r="F24" s="2">
        <v>0</v>
      </c>
      <c r="G24" s="12">
        <v>16.95</v>
      </c>
      <c r="H24" s="14">
        <v>29.678000000000001</v>
      </c>
      <c r="I24" s="4">
        <v>5204</v>
      </c>
      <c r="J24" s="4" t="s">
        <v>178</v>
      </c>
      <c r="K24" s="55">
        <v>21.866666666666664</v>
      </c>
      <c r="L24" s="55">
        <v>1.3</v>
      </c>
      <c r="M24" s="56">
        <v>27.554250000000003</v>
      </c>
      <c r="N24" s="18">
        <v>0.48673928609025424</v>
      </c>
      <c r="O24" s="19">
        <v>4.8673928609025416E-4</v>
      </c>
      <c r="P24" s="20">
        <v>1.1348604070857033</v>
      </c>
      <c r="Q24" s="57">
        <v>1.8357260805101401E-4</v>
      </c>
      <c r="R24" s="57">
        <v>7.2499742925299102E-4</v>
      </c>
      <c r="S24" s="58">
        <v>7.2499742925299102E-4</v>
      </c>
      <c r="T24" s="57">
        <v>1.8669334238788124</v>
      </c>
      <c r="U24" s="57">
        <v>7.3732238555029186</v>
      </c>
      <c r="V24" s="57">
        <v>7.3732238555029186</v>
      </c>
      <c r="W24" s="59">
        <v>1.30974381939365E-2</v>
      </c>
      <c r="X24" s="59">
        <v>1.18043208784866E-2</v>
      </c>
      <c r="Y24" s="60">
        <v>1.18043208784866E-2</v>
      </c>
      <c r="Z24" s="59">
        <v>133.20094643233421</v>
      </c>
      <c r="AA24" s="59">
        <v>120.04994333420871</v>
      </c>
      <c r="AB24" s="59">
        <v>120.04994333420871</v>
      </c>
      <c r="AC24" s="61">
        <v>5.0118266017929098E-4</v>
      </c>
      <c r="AD24" s="61">
        <v>-2.7638881320129701E-5</v>
      </c>
      <c r="AE24" s="62">
        <v>-2.7638881320129701E-5</v>
      </c>
      <c r="AF24" s="61">
        <v>5.097027654023389</v>
      </c>
      <c r="AG24" s="61">
        <v>-0.28108742302571904</v>
      </c>
      <c r="AH24" s="61">
        <v>-0.28108742302571904</v>
      </c>
      <c r="AI24" s="63">
        <v>2.1483671420843216</v>
      </c>
      <c r="AJ24" s="63">
        <v>9.8503976066562959</v>
      </c>
      <c r="AK24" s="63">
        <v>9.8503976066562959</v>
      </c>
      <c r="AL24" s="64">
        <v>153.30393025897027</v>
      </c>
      <c r="AM24" s="64">
        <v>160.4285898834344</v>
      </c>
      <c r="AN24" s="64">
        <v>160.4285898834344</v>
      </c>
      <c r="AO24" s="65">
        <v>5.7733120214719387</v>
      </c>
      <c r="AP24" s="65">
        <v>-0.28108742302571904</v>
      </c>
      <c r="AQ24" s="65">
        <v>-0.28108742302571904</v>
      </c>
      <c r="AR24" s="66">
        <v>36.678502780808586</v>
      </c>
      <c r="AS24" s="66">
        <v>10.626843494886844</v>
      </c>
      <c r="AT24" s="66">
        <v>10.626843494886844</v>
      </c>
      <c r="AU24" s="67">
        <v>14.502769153240182</v>
      </c>
      <c r="AV24" s="67">
        <v>4.201879748335748</v>
      </c>
      <c r="AW24" s="67">
        <v>4.201879748335748</v>
      </c>
      <c r="AX24" s="68">
        <v>15.034746022751083</v>
      </c>
      <c r="AY24" s="68">
        <v>4.3560091294878642</v>
      </c>
      <c r="AZ24" s="68">
        <v>4.3560091294878642</v>
      </c>
      <c r="BA24" s="69" t="s">
        <v>3092</v>
      </c>
      <c r="BB24" s="69" t="s">
        <v>3092</v>
      </c>
      <c r="BC24" s="70" t="s">
        <v>3092</v>
      </c>
      <c r="BD24" s="71" t="s">
        <v>3091</v>
      </c>
      <c r="BE24" s="71" t="s">
        <v>3091</v>
      </c>
      <c r="BF24" s="72" t="s">
        <v>3091</v>
      </c>
      <c r="BG24" s="73" t="s">
        <v>3092</v>
      </c>
      <c r="BH24" s="73" t="s">
        <v>3092</v>
      </c>
      <c r="BI24" s="74" t="s">
        <v>3092</v>
      </c>
    </row>
    <row r="25" spans="1:61" ht="14.45" x14ac:dyDescent="0.35">
      <c r="A25" s="11">
        <v>41649</v>
      </c>
      <c r="B25" s="12" t="s">
        <v>195</v>
      </c>
      <c r="C25" s="2" t="s">
        <v>21</v>
      </c>
      <c r="D25" s="13">
        <v>4</v>
      </c>
      <c r="E25" s="12">
        <v>4.3</v>
      </c>
      <c r="F25" s="2">
        <v>0</v>
      </c>
      <c r="G25" s="12">
        <v>15.274999999999999</v>
      </c>
      <c r="H25" s="14">
        <v>29.123999999999999</v>
      </c>
      <c r="I25" s="4">
        <v>5205</v>
      </c>
      <c r="J25" s="4" t="s">
        <v>179</v>
      </c>
      <c r="K25" s="55">
        <v>21.933333333333337</v>
      </c>
      <c r="L25" s="55">
        <v>0.9</v>
      </c>
      <c r="M25" s="56">
        <v>27.124749999999999</v>
      </c>
      <c r="N25" s="18">
        <v>0.48743392735737195</v>
      </c>
      <c r="O25" s="19">
        <v>4.8743392735737189E-4</v>
      </c>
      <c r="P25" s="20">
        <v>1.1364800028194111</v>
      </c>
      <c r="Q25" s="57">
        <v>-1.2628208193356399E-3</v>
      </c>
      <c r="R25" s="57">
        <v>-1.98686569733364E-3</v>
      </c>
      <c r="S25" s="58">
        <v>-1.98686569733364E-3</v>
      </c>
      <c r="T25" s="57">
        <v>-11.573752809211138</v>
      </c>
      <c r="U25" s="57">
        <v>-18.209624116062809</v>
      </c>
      <c r="V25" s="57">
        <v>-18.209624116062809</v>
      </c>
      <c r="W25" s="59">
        <v>-3.02557835385677E-3</v>
      </c>
      <c r="X25" s="59">
        <v>4.2795313975933199E-3</v>
      </c>
      <c r="Y25" s="60">
        <v>4.2795313975933199E-3</v>
      </c>
      <c r="Z25" s="59">
        <v>-27.729425613097295</v>
      </c>
      <c r="AA25" s="59">
        <v>39.221905258942776</v>
      </c>
      <c r="AB25" s="59">
        <v>39.221905258942776</v>
      </c>
      <c r="AC25" s="61">
        <v>-8.6824506844140802E-5</v>
      </c>
      <c r="AD25" s="61">
        <v>-7.2209215393463102E-5</v>
      </c>
      <c r="AE25" s="62">
        <v>-7.2209215393463102E-5</v>
      </c>
      <c r="AF25" s="61">
        <v>-0.79574660522655039</v>
      </c>
      <c r="AG25" s="61">
        <v>-0.66179745908108933</v>
      </c>
      <c r="AH25" s="61">
        <v>-0.66179745908108933</v>
      </c>
      <c r="AI25" s="63">
        <v>-11.573752809211138</v>
      </c>
      <c r="AJ25" s="63">
        <v>-18.209624116062809</v>
      </c>
      <c r="AK25" s="63">
        <v>-18.209624116062809</v>
      </c>
      <c r="AL25" s="64">
        <v>-27.729425613097295</v>
      </c>
      <c r="AM25" s="64">
        <v>52.989135304847309</v>
      </c>
      <c r="AN25" s="64">
        <v>52.989135304847309</v>
      </c>
      <c r="AO25" s="65">
        <v>-0.79574660522655039</v>
      </c>
      <c r="AP25" s="65">
        <v>-0.66179745908108933</v>
      </c>
      <c r="AQ25" s="65">
        <v>-0.66179745908108933</v>
      </c>
      <c r="AR25" s="66">
        <v>33.101103298523661</v>
      </c>
      <c r="AS25" s="66">
        <v>9.5903654073237217</v>
      </c>
      <c r="AT25" s="66">
        <v>9.5903654073237217</v>
      </c>
      <c r="AU25" s="67">
        <v>13.088256702430829</v>
      </c>
      <c r="AV25" s="67">
        <v>3.7920537931665819</v>
      </c>
      <c r="AW25" s="67">
        <v>3.7920537931665819</v>
      </c>
      <c r="AX25" s="68">
        <v>13.568347763272035</v>
      </c>
      <c r="AY25" s="68">
        <v>3.9311503260142406</v>
      </c>
      <c r="AZ25" s="68">
        <v>3.9311503260142406</v>
      </c>
      <c r="BA25" s="69" t="s">
        <v>3092</v>
      </c>
      <c r="BB25" s="69" t="s">
        <v>3091</v>
      </c>
      <c r="BC25" s="70" t="s">
        <v>3091</v>
      </c>
      <c r="BD25" s="71" t="s">
        <v>3091</v>
      </c>
      <c r="BE25" s="71" t="s">
        <v>3091</v>
      </c>
      <c r="BF25" s="72" t="s">
        <v>3091</v>
      </c>
      <c r="BG25" s="73" t="s">
        <v>3092</v>
      </c>
      <c r="BH25" s="73" t="s">
        <v>3092</v>
      </c>
      <c r="BI25" s="74" t="s">
        <v>3092</v>
      </c>
    </row>
    <row r="26" spans="1:61" ht="14.45" x14ac:dyDescent="0.35">
      <c r="A26" s="11">
        <v>41649</v>
      </c>
      <c r="B26" s="12" t="s">
        <v>195</v>
      </c>
      <c r="C26" s="2" t="s">
        <v>21</v>
      </c>
      <c r="D26" s="13">
        <v>4</v>
      </c>
      <c r="E26" s="12">
        <v>4.4000000000000004</v>
      </c>
      <c r="F26" s="2">
        <v>0</v>
      </c>
      <c r="G26" s="12">
        <v>16.274999999999999</v>
      </c>
      <c r="H26" s="14">
        <v>30.640999999999998</v>
      </c>
      <c r="I26" s="4">
        <v>5206</v>
      </c>
      <c r="J26" s="4" t="s">
        <v>180</v>
      </c>
      <c r="K26" s="55">
        <v>22.133333333333336</v>
      </c>
      <c r="L26" s="55">
        <v>1.0666666666666667</v>
      </c>
      <c r="M26" s="56">
        <v>27.768749999999997</v>
      </c>
      <c r="N26" s="18">
        <v>0.48639896035634494</v>
      </c>
      <c r="O26" s="19">
        <v>4.8639896035634499E-4</v>
      </c>
      <c r="P26" s="20">
        <v>1.1340669182263423</v>
      </c>
      <c r="Q26" s="57">
        <v>-2.0358752083857101E-3</v>
      </c>
      <c r="R26" s="57">
        <v>-1.2632659336336901E-3</v>
      </c>
      <c r="S26" s="58">
        <v>-1.2632659336336901E-3</v>
      </c>
      <c r="T26" s="57">
        <v>-19.880321409886456</v>
      </c>
      <c r="U26" s="57">
        <v>-12.335791841932981</v>
      </c>
      <c r="V26" s="57">
        <v>-12.335791841932981</v>
      </c>
      <c r="W26" s="59">
        <v>1.02943593621031E-2</v>
      </c>
      <c r="X26" s="59">
        <v>1.01771482097532E-2</v>
      </c>
      <c r="Y26" s="60">
        <v>1.01771482097532E-2</v>
      </c>
      <c r="Z26" s="59">
        <v>100.52441917093677</v>
      </c>
      <c r="AA26" s="59">
        <v>99.379852268239986</v>
      </c>
      <c r="AB26" s="59">
        <v>99.379852268239986</v>
      </c>
      <c r="AC26" s="61">
        <v>5.2081238367262498E-4</v>
      </c>
      <c r="AD26" s="61">
        <v>6.7865840877319103E-4</v>
      </c>
      <c r="AE26" s="62">
        <v>6.7865840877319103E-4</v>
      </c>
      <c r="AF26" s="61">
        <v>5.0857329265631819</v>
      </c>
      <c r="AG26" s="61">
        <v>6.6270993616702096</v>
      </c>
      <c r="AH26" s="61">
        <v>6.6270993616702096</v>
      </c>
      <c r="AI26" s="63">
        <v>-19.880321409886456</v>
      </c>
      <c r="AJ26" s="63">
        <v>-12.335791841932981</v>
      </c>
      <c r="AK26" s="63">
        <v>-12.335791841932981</v>
      </c>
      <c r="AL26" s="64">
        <v>115.37132903837438</v>
      </c>
      <c r="AM26" s="64">
        <v>132.11255450975821</v>
      </c>
      <c r="AN26" s="64">
        <v>132.11255450975821</v>
      </c>
      <c r="AO26" s="65">
        <v>5.746832892160417</v>
      </c>
      <c r="AP26" s="65">
        <v>8.5558324555091474</v>
      </c>
      <c r="AQ26" s="65">
        <v>8.5558324555091474</v>
      </c>
      <c r="AR26" s="66">
        <v>35.193230287992378</v>
      </c>
      <c r="AS26" s="66">
        <v>10.196516269625162</v>
      </c>
      <c r="AT26" s="66">
        <v>10.196516269625162</v>
      </c>
      <c r="AU26" s="67">
        <v>13.915488799358299</v>
      </c>
      <c r="AV26" s="67">
        <v>4.0317273174794375</v>
      </c>
      <c r="AW26" s="67">
        <v>4.0317273174794375</v>
      </c>
      <c r="AX26" s="68">
        <v>14.425923606047798</v>
      </c>
      <c r="AY26" s="68">
        <v>4.1796153279974222</v>
      </c>
      <c r="AZ26" s="68">
        <v>4.1796153279974222</v>
      </c>
      <c r="BA26" s="69" t="s">
        <v>3092</v>
      </c>
      <c r="BB26" s="69" t="s">
        <v>3091</v>
      </c>
      <c r="BC26" s="70" t="s">
        <v>3091</v>
      </c>
      <c r="BD26" s="71" t="s">
        <v>3091</v>
      </c>
      <c r="BE26" s="71" t="s">
        <v>3091</v>
      </c>
      <c r="BF26" s="72" t="s">
        <v>3091</v>
      </c>
      <c r="BG26" s="73" t="s">
        <v>3092</v>
      </c>
      <c r="BH26" s="73" t="s">
        <v>3091</v>
      </c>
      <c r="BI26" s="74" t="s">
        <v>3091</v>
      </c>
    </row>
    <row r="27" spans="1:61" ht="14.45" x14ac:dyDescent="0.35">
      <c r="A27" s="11">
        <v>41649</v>
      </c>
      <c r="B27" s="12" t="s">
        <v>195</v>
      </c>
      <c r="C27" s="2" t="s">
        <v>21</v>
      </c>
      <c r="D27" s="13">
        <v>4</v>
      </c>
      <c r="E27" s="12">
        <v>4.5</v>
      </c>
      <c r="F27" s="2">
        <v>0</v>
      </c>
      <c r="G27" s="12">
        <v>16.175000000000001</v>
      </c>
      <c r="H27" s="14">
        <v>31.123999999999999</v>
      </c>
      <c r="I27" s="4">
        <v>5207</v>
      </c>
      <c r="J27" s="4" t="s">
        <v>181</v>
      </c>
      <c r="K27" s="55">
        <v>22.233333333333331</v>
      </c>
      <c r="L27" s="55">
        <v>2.3333333333333335</v>
      </c>
      <c r="M27" s="56">
        <v>28.87575</v>
      </c>
      <c r="N27" s="18">
        <v>0.48460956445442638</v>
      </c>
      <c r="O27" s="19">
        <v>4.8460956445442634E-4</v>
      </c>
      <c r="P27" s="20">
        <v>1.1298948396213859</v>
      </c>
      <c r="Q27" s="57">
        <v>-2.8207720848224399E-3</v>
      </c>
      <c r="R27" s="57">
        <v>-2.6436747835203401E-3</v>
      </c>
      <c r="S27" s="58">
        <v>-2.6436747835203401E-3</v>
      </c>
      <c r="T27" s="57">
        <v>-27.375593083201785</v>
      </c>
      <c r="U27" s="57">
        <v>-25.656863774064902</v>
      </c>
      <c r="V27" s="57">
        <v>-25.656863774064902</v>
      </c>
      <c r="W27" s="59">
        <v>1.34959963393465E-2</v>
      </c>
      <c r="X27" s="59">
        <v>1.1443187356146601E-2</v>
      </c>
      <c r="Y27" s="60">
        <v>1.1443187356146601E-2</v>
      </c>
      <c r="Z27" s="59">
        <v>130.9786444733578</v>
      </c>
      <c r="AA27" s="59">
        <v>111.05613329140276</v>
      </c>
      <c r="AB27" s="59">
        <v>111.05613329140276</v>
      </c>
      <c r="AC27" s="61">
        <v>1.25316678561591E-3</v>
      </c>
      <c r="AD27" s="61">
        <v>2.9599937036653098E-4</v>
      </c>
      <c r="AE27" s="62">
        <v>2.9599937036653098E-4</v>
      </c>
      <c r="AF27" s="61">
        <v>12.161983654402409</v>
      </c>
      <c r="AG27" s="61">
        <v>2.8726738894071833</v>
      </c>
      <c r="AH27" s="61">
        <v>2.8726738894071833</v>
      </c>
      <c r="AI27" s="63">
        <v>-27.375593083201785</v>
      </c>
      <c r="AJ27" s="63">
        <v>-25.656863774064902</v>
      </c>
      <c r="AK27" s="63">
        <v>-25.656863774064902</v>
      </c>
      <c r="AL27" s="64">
        <v>149.3335057002536</v>
      </c>
      <c r="AM27" s="64">
        <v>145.81836131195723</v>
      </c>
      <c r="AN27" s="64">
        <v>145.81836131195723</v>
      </c>
      <c r="AO27" s="65">
        <v>13.655133694352818</v>
      </c>
      <c r="AP27" s="65">
        <v>3.6637528997922684</v>
      </c>
      <c r="AQ27" s="65">
        <v>3.6637528997922684</v>
      </c>
      <c r="AR27" s="66">
        <v>34.848313635205429</v>
      </c>
      <c r="AS27" s="66">
        <v>10.096583747573987</v>
      </c>
      <c r="AT27" s="66">
        <v>10.096583747573987</v>
      </c>
      <c r="AU27" s="67">
        <v>13.779107916464277</v>
      </c>
      <c r="AV27" s="67">
        <v>3.9922137553564054</v>
      </c>
      <c r="AW27" s="67">
        <v>3.9922137553564054</v>
      </c>
      <c r="AX27" s="68">
        <v>14.284540128519845</v>
      </c>
      <c r="AY27" s="68">
        <v>4.138652366738313</v>
      </c>
      <c r="AZ27" s="68">
        <v>4.138652366738313</v>
      </c>
      <c r="BA27" s="69" t="s">
        <v>3092</v>
      </c>
      <c r="BB27" s="69" t="s">
        <v>3091</v>
      </c>
      <c r="BC27" s="70" t="s">
        <v>3091</v>
      </c>
      <c r="BD27" s="71" t="s">
        <v>3091</v>
      </c>
      <c r="BE27" s="71" t="s">
        <v>3091</v>
      </c>
      <c r="BF27" s="72" t="s">
        <v>3091</v>
      </c>
      <c r="BG27" s="73" t="s">
        <v>3092</v>
      </c>
      <c r="BH27" s="73" t="s">
        <v>3092</v>
      </c>
      <c r="BI27" s="74" t="s">
        <v>3092</v>
      </c>
    </row>
    <row r="28" spans="1:61" ht="14.45" x14ac:dyDescent="0.35">
      <c r="A28" s="11">
        <v>41649</v>
      </c>
      <c r="B28" s="12" t="s">
        <v>195</v>
      </c>
      <c r="C28" s="2" t="s">
        <v>21</v>
      </c>
      <c r="D28" s="13">
        <v>4</v>
      </c>
      <c r="E28" s="12">
        <v>4.5999999999999996</v>
      </c>
      <c r="F28" s="2">
        <v>0</v>
      </c>
      <c r="G28" s="12">
        <v>16.95</v>
      </c>
      <c r="H28" s="14">
        <v>30.100999999999999</v>
      </c>
      <c r="I28" s="4">
        <v>5208</v>
      </c>
      <c r="J28" s="4" t="s">
        <v>182</v>
      </c>
      <c r="K28" s="55">
        <v>22.099999999999998</v>
      </c>
      <c r="L28" s="55">
        <v>1.6666666666666667</v>
      </c>
      <c r="M28" s="56">
        <v>27.977499999999999</v>
      </c>
      <c r="N28" s="18">
        <v>0.48605512267146406</v>
      </c>
      <c r="O28" s="19">
        <v>4.8605512267146402E-4</v>
      </c>
      <c r="P28" s="20">
        <v>1.1332652410529835</v>
      </c>
      <c r="Q28" s="57">
        <v>-6.6908042846360498E-3</v>
      </c>
      <c r="R28" s="57">
        <v>-1.83537494713373E-3</v>
      </c>
      <c r="S28" s="58">
        <v>-6.6908042846360498E-3</v>
      </c>
      <c r="T28" s="57">
        <v>-68.045479574748626</v>
      </c>
      <c r="U28" s="57">
        <v>-18.665763212350036</v>
      </c>
      <c r="V28" s="57">
        <v>-68.045479574748626</v>
      </c>
      <c r="W28" s="59">
        <v>1.5184486286470501E-2</v>
      </c>
      <c r="X28" s="59">
        <v>1.103757805362E-2</v>
      </c>
      <c r="Y28" s="60">
        <v>1.5184486286470501E-2</v>
      </c>
      <c r="Z28" s="59">
        <v>154.42622553340496</v>
      </c>
      <c r="AA28" s="59">
        <v>112.25216880531541</v>
      </c>
      <c r="AB28" s="59">
        <v>154.42622553340496</v>
      </c>
      <c r="AC28" s="61">
        <v>8.6082869410579596E-4</v>
      </c>
      <c r="AD28" s="61">
        <v>9.2761094906512704E-5</v>
      </c>
      <c r="AE28" s="62">
        <v>9.2761094906512704E-5</v>
      </c>
      <c r="AF28" s="61">
        <v>8.7546278190559441</v>
      </c>
      <c r="AG28" s="61">
        <v>0.94338033519923414</v>
      </c>
      <c r="AH28" s="61">
        <v>0.94338033519923414</v>
      </c>
      <c r="AI28" s="63">
        <v>-68.045479574748626</v>
      </c>
      <c r="AJ28" s="63">
        <v>-18.665763212350036</v>
      </c>
      <c r="AK28" s="63">
        <v>-68.045479574748626</v>
      </c>
      <c r="AL28" s="64">
        <v>175.46443609409425</v>
      </c>
      <c r="AM28" s="64">
        <v>146.44039830196979</v>
      </c>
      <c r="AN28" s="64">
        <v>175.46443609409425</v>
      </c>
      <c r="AO28" s="65">
        <v>9.8024680696341235</v>
      </c>
      <c r="AP28" s="65">
        <v>1.1968591599813956</v>
      </c>
      <c r="AQ28" s="65">
        <v>1.1968591599813956</v>
      </c>
      <c r="AR28" s="66">
        <v>36.626947275478024</v>
      </c>
      <c r="AS28" s="66">
        <v>10.611906345196688</v>
      </c>
      <c r="AT28" s="66">
        <v>36.626947275478024</v>
      </c>
      <c r="AU28" s="67">
        <v>14.482383981117533</v>
      </c>
      <c r="AV28" s="67">
        <v>4.1959735630408277</v>
      </c>
      <c r="AW28" s="67">
        <v>14.482383981117533</v>
      </c>
      <c r="AX28" s="68">
        <v>15.013613101013465</v>
      </c>
      <c r="AY28" s="68">
        <v>4.3498862990867044</v>
      </c>
      <c r="AZ28" s="68">
        <v>4.3498862990867044</v>
      </c>
      <c r="BA28" s="69" t="s">
        <v>3091</v>
      </c>
      <c r="BB28" s="69" t="s">
        <v>3091</v>
      </c>
      <c r="BC28" s="70" t="s">
        <v>3091</v>
      </c>
      <c r="BD28" s="71" t="s">
        <v>3091</v>
      </c>
      <c r="BE28" s="71" t="s">
        <v>3091</v>
      </c>
      <c r="BF28" s="72" t="s">
        <v>3091</v>
      </c>
      <c r="BG28" s="73" t="s">
        <v>3092</v>
      </c>
      <c r="BH28" s="73" t="s">
        <v>3092</v>
      </c>
      <c r="BI28" s="74" t="s">
        <v>3092</v>
      </c>
    </row>
    <row r="29" spans="1:61" ht="14.45" x14ac:dyDescent="0.35">
      <c r="A29" s="11">
        <v>41649</v>
      </c>
      <c r="B29" s="12" t="s">
        <v>195</v>
      </c>
      <c r="C29" s="2" t="s">
        <v>21</v>
      </c>
      <c r="D29" s="13">
        <v>4</v>
      </c>
      <c r="E29" s="12">
        <v>4.7</v>
      </c>
      <c r="F29" s="2">
        <v>0</v>
      </c>
      <c r="G29" s="12">
        <v>15.225000000000001</v>
      </c>
      <c r="H29" s="14">
        <v>30.140999999999998</v>
      </c>
      <c r="I29" s="4">
        <v>5209</v>
      </c>
      <c r="J29" s="4" t="s">
        <v>183</v>
      </c>
      <c r="K29" s="55">
        <v>21.700000000000003</v>
      </c>
      <c r="L29" s="55">
        <v>1.4000000000000001</v>
      </c>
      <c r="M29" s="56">
        <v>27.766749999999998</v>
      </c>
      <c r="N29" s="18">
        <v>0.48639687876748261</v>
      </c>
      <c r="O29" s="19">
        <v>4.8639687876748261E-4</v>
      </c>
      <c r="P29" s="20">
        <v>1.1340620648831845</v>
      </c>
      <c r="Q29" s="57">
        <v>1.53052394635388E-3</v>
      </c>
      <c r="R29" s="57">
        <v>7.1836625860627497E-4</v>
      </c>
      <c r="S29" s="58">
        <v>7.1836625860627497E-4</v>
      </c>
      <c r="T29" s="57">
        <v>13.981336249942695</v>
      </c>
      <c r="U29" s="57">
        <v>6.5622757723683218</v>
      </c>
      <c r="V29" s="57">
        <v>6.5622757723683218</v>
      </c>
      <c r="W29" s="59">
        <v>1.7585430787110602E-2</v>
      </c>
      <c r="X29" s="59">
        <v>1.0131049015660001E-2</v>
      </c>
      <c r="Y29" s="60">
        <v>1.7585430787110602E-2</v>
      </c>
      <c r="Z29" s="59">
        <v>160.64291024025536</v>
      </c>
      <c r="AA29" s="59">
        <v>92.547132758054119</v>
      </c>
      <c r="AB29" s="59">
        <v>160.64291024025536</v>
      </c>
      <c r="AC29" s="61">
        <v>6.3881721779916604E-4</v>
      </c>
      <c r="AD29" s="61">
        <v>6.3210663879985298E-4</v>
      </c>
      <c r="AE29" s="62">
        <v>6.3210663879985298E-4</v>
      </c>
      <c r="AF29" s="61">
        <v>5.8355952845953833</v>
      </c>
      <c r="AG29" s="61">
        <v>5.7742941454366568</v>
      </c>
      <c r="AH29" s="61">
        <v>5.7742941454366568</v>
      </c>
      <c r="AI29" s="63">
        <v>16.040293005268598</v>
      </c>
      <c r="AJ29" s="63">
        <v>8.7175884188918626</v>
      </c>
      <c r="AK29" s="63">
        <v>8.7175884188918626</v>
      </c>
      <c r="AL29" s="64">
        <v>184.32971714466231</v>
      </c>
      <c r="AM29" s="64">
        <v>122.98040627984687</v>
      </c>
      <c r="AN29" s="64">
        <v>184.32971714466231</v>
      </c>
      <c r="AO29" s="65">
        <v>6.5918886807951722</v>
      </c>
      <c r="AP29" s="65">
        <v>7.4499341921490423</v>
      </c>
      <c r="AQ29" s="65">
        <v>7.4499341921490423</v>
      </c>
      <c r="AR29" s="66">
        <v>32.922558405965802</v>
      </c>
      <c r="AS29" s="66">
        <v>9.5386356886554751</v>
      </c>
      <c r="AT29" s="66">
        <v>9.5386356886554751</v>
      </c>
      <c r="AU29" s="67">
        <v>13.017659617927928</v>
      </c>
      <c r="AV29" s="67">
        <v>3.7715997366667571</v>
      </c>
      <c r="AW29" s="67">
        <v>13.017659617927928</v>
      </c>
      <c r="AX29" s="68">
        <v>13.495161103246442</v>
      </c>
      <c r="AY29" s="68">
        <v>3.90994599314784</v>
      </c>
      <c r="AZ29" s="68">
        <v>3.90994599314784</v>
      </c>
      <c r="BA29" s="69" t="s">
        <v>3092</v>
      </c>
      <c r="BB29" s="69" t="s">
        <v>3092</v>
      </c>
      <c r="BC29" s="70" t="s">
        <v>3092</v>
      </c>
      <c r="BD29" s="71" t="s">
        <v>3091</v>
      </c>
      <c r="BE29" s="71" t="s">
        <v>3091</v>
      </c>
      <c r="BF29" s="72" t="s">
        <v>3091</v>
      </c>
      <c r="BG29" s="73" t="s">
        <v>3092</v>
      </c>
      <c r="BH29" s="73" t="s">
        <v>3091</v>
      </c>
      <c r="BI29" s="74" t="s">
        <v>3091</v>
      </c>
    </row>
    <row r="30" spans="1:61" ht="14.45" x14ac:dyDescent="0.35">
      <c r="A30" s="11">
        <v>41649</v>
      </c>
      <c r="B30" s="12" t="s">
        <v>44</v>
      </c>
      <c r="C30" s="2" t="s">
        <v>21</v>
      </c>
      <c r="D30" s="13">
        <v>5</v>
      </c>
      <c r="E30" s="12">
        <v>5</v>
      </c>
      <c r="F30" s="2">
        <v>0</v>
      </c>
      <c r="G30" s="12">
        <v>15.25</v>
      </c>
      <c r="H30" s="14">
        <v>30.140999999999998</v>
      </c>
      <c r="I30" s="4">
        <v>5210</v>
      </c>
      <c r="J30" s="4" t="s">
        <v>110</v>
      </c>
      <c r="K30" s="55">
        <v>21.733333333333334</v>
      </c>
      <c r="L30" s="55">
        <v>3.3666666666666667</v>
      </c>
      <c r="M30" s="56">
        <v>27.516999999999999</v>
      </c>
      <c r="N30" s="18">
        <v>0.48680292034770817</v>
      </c>
      <c r="O30" s="19">
        <v>4.8680292034770814E-4</v>
      </c>
      <c r="P30" s="20">
        <v>1.1350087739863881</v>
      </c>
      <c r="Q30" s="57">
        <v>-4.8848207058854896E-3</v>
      </c>
      <c r="R30" s="57">
        <v>-4.5690098144336496E-3</v>
      </c>
      <c r="S30" s="58">
        <v>-4.5690098144336496E-3</v>
      </c>
      <c r="T30" s="57">
        <v>-44.696109458852227</v>
      </c>
      <c r="U30" s="57">
        <v>-41.806439802067892</v>
      </c>
      <c r="V30" s="57">
        <v>-41.806439802067892</v>
      </c>
      <c r="W30" s="59">
        <v>5.7884177606929597E-3</v>
      </c>
      <c r="X30" s="59">
        <v>5.9336020466932799E-3</v>
      </c>
      <c r="Y30" s="60">
        <v>5.9336020466932799E-3</v>
      </c>
      <c r="Z30" s="59">
        <v>52.964022510340584</v>
      </c>
      <c r="AA30" s="59">
        <v>54.292458727243513</v>
      </c>
      <c r="AB30" s="59">
        <v>54.292458727243513</v>
      </c>
      <c r="AC30" s="61">
        <v>-5.5894555227092402E-4</v>
      </c>
      <c r="AD30" s="61">
        <v>-2.4993215282014301E-4</v>
      </c>
      <c r="AE30" s="62">
        <v>-2.4993215282014301E-4</v>
      </c>
      <c r="AF30" s="61">
        <v>-5.1143518032789546</v>
      </c>
      <c r="AG30" s="61">
        <v>-2.2868791983043084</v>
      </c>
      <c r="AH30" s="61">
        <v>-2.2868791983043084</v>
      </c>
      <c r="AI30" s="63">
        <v>-44.696109458852227</v>
      </c>
      <c r="AJ30" s="63">
        <v>-41.806439802067892</v>
      </c>
      <c r="AK30" s="63">
        <v>-41.806439802067892</v>
      </c>
      <c r="AL30" s="64">
        <v>60.030218505587015</v>
      </c>
      <c r="AM30" s="64">
        <v>70.496467688190776</v>
      </c>
      <c r="AN30" s="64">
        <v>70.496467688190776</v>
      </c>
      <c r="AO30" s="65">
        <v>-5.1143518032789546</v>
      </c>
      <c r="AP30" s="65">
        <v>-2.2868791983043084</v>
      </c>
      <c r="AQ30" s="65">
        <v>-2.2868791983043084</v>
      </c>
      <c r="AR30" s="66">
        <v>33.004147145448577</v>
      </c>
      <c r="AS30" s="66">
        <v>9.5622743516240796</v>
      </c>
      <c r="AT30" s="66">
        <v>9.5622743516240796</v>
      </c>
      <c r="AU30" s="67">
        <v>13.049920003835545</v>
      </c>
      <c r="AV30" s="67">
        <v>3.7809465214625715</v>
      </c>
      <c r="AW30" s="67">
        <v>3.7809465214625715</v>
      </c>
      <c r="AX30" s="68">
        <v>13.528604834136178</v>
      </c>
      <c r="AY30" s="68">
        <v>3.9196356278685984</v>
      </c>
      <c r="AZ30" s="68">
        <v>3.9196356278685984</v>
      </c>
      <c r="BA30" s="69" t="s">
        <v>3091</v>
      </c>
      <c r="BB30" s="69" t="s">
        <v>3091</v>
      </c>
      <c r="BC30" s="70" t="s">
        <v>3091</v>
      </c>
      <c r="BD30" s="71" t="s">
        <v>3091</v>
      </c>
      <c r="BE30" s="71" t="s">
        <v>3091</v>
      </c>
      <c r="BF30" s="72" t="s">
        <v>3091</v>
      </c>
      <c r="BG30" s="73" t="s">
        <v>3092</v>
      </c>
      <c r="BH30" s="73" t="s">
        <v>3092</v>
      </c>
      <c r="BI30" s="74" t="s">
        <v>3092</v>
      </c>
    </row>
    <row r="31" spans="1:61" ht="14.45" x14ac:dyDescent="0.35">
      <c r="A31" s="11">
        <v>41649</v>
      </c>
      <c r="B31" s="12" t="s">
        <v>44</v>
      </c>
      <c r="C31" s="2" t="s">
        <v>21</v>
      </c>
      <c r="D31" s="13">
        <v>5</v>
      </c>
      <c r="E31" s="12">
        <v>5.0999999999999996</v>
      </c>
      <c r="F31" s="2">
        <v>0</v>
      </c>
      <c r="G31" s="12">
        <v>15.6</v>
      </c>
      <c r="H31" s="14">
        <v>29.111999999999998</v>
      </c>
      <c r="I31" s="4">
        <v>5211</v>
      </c>
      <c r="J31" s="4" t="s">
        <v>114</v>
      </c>
      <c r="K31" s="55">
        <v>21.633333333333336</v>
      </c>
      <c r="L31" s="55">
        <v>3.0666666666666664</v>
      </c>
      <c r="M31" s="56">
        <v>27.737749999999998</v>
      </c>
      <c r="N31" s="18">
        <v>0.48643641255225684</v>
      </c>
      <c r="O31" s="19">
        <v>4.8643641255225687E-4</v>
      </c>
      <c r="P31" s="20">
        <v>1.1341542401572271</v>
      </c>
      <c r="Q31" s="57">
        <v>-4.8968958377387699E-3</v>
      </c>
      <c r="R31" s="57">
        <v>-4.8882488778869797E-3</v>
      </c>
      <c r="S31" s="58">
        <v>-4.8882488778869797E-3</v>
      </c>
      <c r="T31" s="57">
        <v>-45.834945041234889</v>
      </c>
      <c r="U31" s="57">
        <v>-45.754009497022132</v>
      </c>
      <c r="V31" s="57">
        <v>-45.754009497022132</v>
      </c>
      <c r="W31" s="59">
        <v>7.1062722199862396E-3</v>
      </c>
      <c r="X31" s="59">
        <v>6.3595338861866003E-3</v>
      </c>
      <c r="Y31" s="60">
        <v>6.3595338861866003E-3</v>
      </c>
      <c r="Z31" s="59">
        <v>66.514707979071204</v>
      </c>
      <c r="AA31" s="59">
        <v>59.525237174706582</v>
      </c>
      <c r="AB31" s="59">
        <v>59.525237174706582</v>
      </c>
      <c r="AC31" s="61">
        <v>1.13579576768241E-3</v>
      </c>
      <c r="AD31" s="61">
        <v>3.1103644563318399E-4</v>
      </c>
      <c r="AE31" s="62">
        <v>3.1103644563318399E-4</v>
      </c>
      <c r="AF31" s="61">
        <v>10.631048385507357</v>
      </c>
      <c r="AG31" s="61">
        <v>2.9113011311266019</v>
      </c>
      <c r="AH31" s="61">
        <v>2.9113011311266019</v>
      </c>
      <c r="AI31" s="63">
        <v>-45.834945041234889</v>
      </c>
      <c r="AJ31" s="63">
        <v>-45.754009497022132</v>
      </c>
      <c r="AK31" s="63">
        <v>-45.754009497022132</v>
      </c>
      <c r="AL31" s="64">
        <v>75.24203321638231</v>
      </c>
      <c r="AM31" s="64">
        <v>77.006436026101809</v>
      </c>
      <c r="AN31" s="64">
        <v>77.006436026101809</v>
      </c>
      <c r="AO31" s="65">
        <v>11.849668811827298</v>
      </c>
      <c r="AP31" s="65">
        <v>3.6615492802924101</v>
      </c>
      <c r="AQ31" s="65">
        <v>3.6615492802924101</v>
      </c>
      <c r="AR31" s="66">
        <v>33.736200676461266</v>
      </c>
      <c r="AS31" s="66">
        <v>9.7743718396388175</v>
      </c>
      <c r="AT31" s="66">
        <v>9.7743718396388175</v>
      </c>
      <c r="AU31" s="67">
        <v>13.339375749385946</v>
      </c>
      <c r="AV31" s="67">
        <v>3.8648103837647532</v>
      </c>
      <c r="AW31" s="67">
        <v>3.8648103837647532</v>
      </c>
      <c r="AX31" s="68">
        <v>13.828678121740298</v>
      </c>
      <c r="AY31" s="68">
        <v>4.0065757050964415</v>
      </c>
      <c r="AZ31" s="68">
        <v>4.0065757050964415</v>
      </c>
      <c r="BA31" s="69" t="s">
        <v>3091</v>
      </c>
      <c r="BB31" s="69" t="s">
        <v>3091</v>
      </c>
      <c r="BC31" s="70" t="s">
        <v>3091</v>
      </c>
      <c r="BD31" s="71" t="s">
        <v>3091</v>
      </c>
      <c r="BE31" s="71" t="s">
        <v>3091</v>
      </c>
      <c r="BF31" s="72" t="s">
        <v>3091</v>
      </c>
      <c r="BG31" s="73" t="s">
        <v>3092</v>
      </c>
      <c r="BH31" s="73" t="s">
        <v>3092</v>
      </c>
      <c r="BI31" s="74" t="s">
        <v>3092</v>
      </c>
    </row>
    <row r="32" spans="1:61" ht="14.45" x14ac:dyDescent="0.35">
      <c r="A32" s="11">
        <v>41649</v>
      </c>
      <c r="B32" s="12" t="s">
        <v>44</v>
      </c>
      <c r="C32" s="2" t="s">
        <v>21</v>
      </c>
      <c r="D32" s="13">
        <v>5</v>
      </c>
      <c r="E32" s="12">
        <v>5.2</v>
      </c>
      <c r="F32" s="2">
        <v>0</v>
      </c>
      <c r="G32" s="12">
        <v>15.95</v>
      </c>
      <c r="H32" s="14">
        <v>28.079000000000001</v>
      </c>
      <c r="I32" s="4">
        <v>5212</v>
      </c>
      <c r="J32" s="4" t="s">
        <v>118</v>
      </c>
      <c r="K32" s="55">
        <v>21.466666666666669</v>
      </c>
      <c r="L32" s="55">
        <v>3.5333333333333332</v>
      </c>
      <c r="M32" s="56">
        <v>26.829750000000001</v>
      </c>
      <c r="N32" s="18">
        <v>0.48790822471105172</v>
      </c>
      <c r="O32" s="19">
        <v>4.8790822471105175E-4</v>
      </c>
      <c r="P32" s="20">
        <v>1.1375858541514463</v>
      </c>
      <c r="Q32" s="57">
        <v>-3.5589330074922701E-3</v>
      </c>
      <c r="R32" s="57">
        <v>-4.4449223215403304E-3</v>
      </c>
      <c r="S32" s="58">
        <v>-4.4449223215403304E-3</v>
      </c>
      <c r="T32" s="57">
        <v>-34.058988881701026</v>
      </c>
      <c r="U32" s="57">
        <v>-42.537906617140962</v>
      </c>
      <c r="V32" s="57">
        <v>-42.537906617140962</v>
      </c>
      <c r="W32" s="59">
        <v>1.49497407423234E-2</v>
      </c>
      <c r="X32" s="59">
        <v>1.0800491762273301E-2</v>
      </c>
      <c r="Y32" s="60">
        <v>1.49497407423234E-2</v>
      </c>
      <c r="Z32" s="59">
        <v>143.06901890403492</v>
      </c>
      <c r="AA32" s="59">
        <v>103.36070616495549</v>
      </c>
      <c r="AB32" s="59">
        <v>143.06901890403492</v>
      </c>
      <c r="AC32" s="61">
        <v>6.8146885855748193E-5</v>
      </c>
      <c r="AD32" s="61">
        <v>-7.6467019993474105E-5</v>
      </c>
      <c r="AE32" s="62">
        <v>-7.6467019993474105E-5</v>
      </c>
      <c r="AF32" s="61">
        <v>0.65216569763951016</v>
      </c>
      <c r="AG32" s="61">
        <v>-0.73178938133754712</v>
      </c>
      <c r="AH32" s="61">
        <v>-0.73178938133754712</v>
      </c>
      <c r="AI32" s="63">
        <v>-34.058988881701026</v>
      </c>
      <c r="AJ32" s="63">
        <v>-42.537906617140962</v>
      </c>
      <c r="AK32" s="63">
        <v>-42.537906617140962</v>
      </c>
      <c r="AL32" s="64">
        <v>163.58036872579498</v>
      </c>
      <c r="AM32" s="64">
        <v>136.43687219981422</v>
      </c>
      <c r="AN32" s="64">
        <v>163.58036872579498</v>
      </c>
      <c r="AO32" s="65">
        <v>0.73363987927452312</v>
      </c>
      <c r="AP32" s="65">
        <v>-0.73178938133754712</v>
      </c>
      <c r="AQ32" s="65">
        <v>-0.73178938133754712</v>
      </c>
      <c r="AR32" s="66">
        <v>34.597468502039568</v>
      </c>
      <c r="AS32" s="66">
        <v>10.02390651787522</v>
      </c>
      <c r="AT32" s="66">
        <v>10.02390651787522</v>
      </c>
      <c r="AU32" s="67">
        <v>13.679923141086212</v>
      </c>
      <c r="AV32" s="67">
        <v>3.9634770020784149</v>
      </c>
      <c r="AW32" s="67">
        <v>13.679923141086212</v>
      </c>
      <c r="AX32" s="68">
        <v>14.18171715096458</v>
      </c>
      <c r="AY32" s="68">
        <v>4.1088615190396496</v>
      </c>
      <c r="AZ32" s="68">
        <v>4.1088615190396496</v>
      </c>
      <c r="BA32" s="69" t="s">
        <v>3092</v>
      </c>
      <c r="BB32" s="69" t="s">
        <v>3091</v>
      </c>
      <c r="BC32" s="70" t="s">
        <v>3091</v>
      </c>
      <c r="BD32" s="71" t="s">
        <v>3091</v>
      </c>
      <c r="BE32" s="71" t="s">
        <v>3091</v>
      </c>
      <c r="BF32" s="72" t="s">
        <v>3091</v>
      </c>
      <c r="BG32" s="73" t="s">
        <v>3092</v>
      </c>
      <c r="BH32" s="73" t="s">
        <v>3092</v>
      </c>
      <c r="BI32" s="74" t="s">
        <v>3092</v>
      </c>
    </row>
    <row r="33" spans="1:61" ht="14.45" x14ac:dyDescent="0.35">
      <c r="A33" s="11">
        <v>41649</v>
      </c>
      <c r="B33" s="12" t="s">
        <v>44</v>
      </c>
      <c r="C33" s="2" t="s">
        <v>21</v>
      </c>
      <c r="D33" s="13">
        <v>5</v>
      </c>
      <c r="E33" s="12">
        <v>5.3</v>
      </c>
      <c r="F33" s="2">
        <v>0</v>
      </c>
      <c r="G33" s="12">
        <v>16.149999999999999</v>
      </c>
      <c r="H33" s="14">
        <v>30.125</v>
      </c>
      <c r="I33" s="4">
        <v>5213</v>
      </c>
      <c r="J33" s="4" t="s">
        <v>122</v>
      </c>
      <c r="K33" s="55">
        <v>21.133333333333336</v>
      </c>
      <c r="L33" s="55">
        <v>3.2333333333333329</v>
      </c>
      <c r="M33" s="56">
        <v>27.876499999999997</v>
      </c>
      <c r="N33" s="18">
        <v>0.48621828098298991</v>
      </c>
      <c r="O33" s="19">
        <v>4.8621828098298993E-4</v>
      </c>
      <c r="P33" s="20">
        <v>1.1336456539621715</v>
      </c>
      <c r="Q33" s="57">
        <v>-4.8612064385024599E-3</v>
      </c>
      <c r="R33" s="57">
        <v>-3.4738280344002999E-3</v>
      </c>
      <c r="S33" s="58">
        <v>-3.4738280344002999E-3</v>
      </c>
      <c r="T33" s="57">
        <v>-47.105090389088829</v>
      </c>
      <c r="U33" s="57">
        <v>-33.661393653338905</v>
      </c>
      <c r="V33" s="57">
        <v>-33.661393653338905</v>
      </c>
      <c r="W33" s="59">
        <v>1.05346457414129E-2</v>
      </c>
      <c r="X33" s="59">
        <v>8.4794220582132106E-3</v>
      </c>
      <c r="Y33" s="60">
        <v>8.4794220582132106E-3</v>
      </c>
      <c r="Z33" s="59">
        <v>102.08071723429099</v>
      </c>
      <c r="AA33" s="59">
        <v>82.165599744085995</v>
      </c>
      <c r="AB33" s="59">
        <v>82.165599744085995</v>
      </c>
      <c r="AC33" s="61">
        <v>-4.1487227817751601E-4</v>
      </c>
      <c r="AD33" s="61">
        <v>1.19897857673202E-4</v>
      </c>
      <c r="AE33" s="62">
        <v>1.19897857673202E-4</v>
      </c>
      <c r="AF33" s="61">
        <v>-4.0201123755401298</v>
      </c>
      <c r="AG33" s="61">
        <v>1.1618102408533273</v>
      </c>
      <c r="AH33" s="61">
        <v>1.1618102408533273</v>
      </c>
      <c r="AI33" s="63">
        <v>-47.105090389088829</v>
      </c>
      <c r="AJ33" s="63">
        <v>-33.661393653338905</v>
      </c>
      <c r="AK33" s="63">
        <v>-33.661393653338905</v>
      </c>
      <c r="AL33" s="64">
        <v>115.9426386635445</v>
      </c>
      <c r="AM33" s="64">
        <v>107.11199257473926</v>
      </c>
      <c r="AN33" s="64">
        <v>107.11199257473926</v>
      </c>
      <c r="AO33" s="65">
        <v>-4.0201123755401298</v>
      </c>
      <c r="AP33" s="65">
        <v>1.4710078419908381</v>
      </c>
      <c r="AQ33" s="65">
        <v>1.4710078419908381</v>
      </c>
      <c r="AR33" s="66">
        <v>34.909956392903808</v>
      </c>
      <c r="AS33" s="66">
        <v>10.114443471635481</v>
      </c>
      <c r="AT33" s="66">
        <v>10.114443471635481</v>
      </c>
      <c r="AU33" s="67">
        <v>13.803481612692044</v>
      </c>
      <c r="AV33" s="67">
        <v>3.9992755336615975</v>
      </c>
      <c r="AW33" s="67">
        <v>3.9992755336615975</v>
      </c>
      <c r="AX33" s="68">
        <v>14.309807877633698</v>
      </c>
      <c r="AY33" s="68">
        <v>4.1459731785202329</v>
      </c>
      <c r="AZ33" s="68">
        <v>4.1459731785202329</v>
      </c>
      <c r="BA33" s="69" t="s">
        <v>3091</v>
      </c>
      <c r="BB33" s="69" t="s">
        <v>3091</v>
      </c>
      <c r="BC33" s="70" t="s">
        <v>3091</v>
      </c>
      <c r="BD33" s="71" t="s">
        <v>3091</v>
      </c>
      <c r="BE33" s="71" t="s">
        <v>3091</v>
      </c>
      <c r="BF33" s="72" t="s">
        <v>3091</v>
      </c>
      <c r="BG33" s="73" t="s">
        <v>3092</v>
      </c>
      <c r="BH33" s="73" t="s">
        <v>3092</v>
      </c>
      <c r="BI33" s="74" t="s">
        <v>3092</v>
      </c>
    </row>
    <row r="34" spans="1:61" ht="14.45" x14ac:dyDescent="0.35">
      <c r="A34" s="11">
        <v>41649</v>
      </c>
      <c r="B34" s="12" t="s">
        <v>44</v>
      </c>
      <c r="C34" s="2" t="s">
        <v>21</v>
      </c>
      <c r="D34" s="13">
        <v>5</v>
      </c>
      <c r="E34" s="12">
        <v>5.4</v>
      </c>
      <c r="F34" s="2">
        <v>0</v>
      </c>
      <c r="G34" s="12">
        <v>16.249999999999996</v>
      </c>
      <c r="H34" s="14">
        <v>30.155999999999999</v>
      </c>
      <c r="I34" s="4">
        <v>5214</v>
      </c>
      <c r="J34" s="4" t="s">
        <v>184</v>
      </c>
      <c r="K34" s="55">
        <v>21.866666666666664</v>
      </c>
      <c r="L34" s="55">
        <v>2.8333333333333335</v>
      </c>
      <c r="M34" s="56">
        <v>27.782500000000002</v>
      </c>
      <c r="N34" s="18">
        <v>0.48637141458935329</v>
      </c>
      <c r="O34" s="19">
        <v>4.8637141458935317E-4</v>
      </c>
      <c r="P34" s="20">
        <v>1.134002693699506</v>
      </c>
      <c r="Q34" s="57">
        <v>-4.1314683752826696E-3</v>
      </c>
      <c r="R34" s="57">
        <v>-3.7021918024803301E-3</v>
      </c>
      <c r="S34" s="58">
        <v>-3.7021918024803301E-3</v>
      </c>
      <c r="T34" s="57">
        <v>-40.281816659006026</v>
      </c>
      <c r="U34" s="57">
        <v>-36.096370074183206</v>
      </c>
      <c r="V34" s="57">
        <v>-36.096370074183206</v>
      </c>
      <c r="W34" s="59">
        <v>1.23205105260596E-2</v>
      </c>
      <c r="X34" s="59">
        <v>8.3524053169598805E-3</v>
      </c>
      <c r="Y34" s="60">
        <v>1.23205105260596E-2</v>
      </c>
      <c r="Z34" s="59">
        <v>120.12497762908109</v>
      </c>
      <c r="AA34" s="59">
        <v>81.435951840358825</v>
      </c>
      <c r="AB34" s="59">
        <v>120.12497762908109</v>
      </c>
      <c r="AC34" s="61">
        <v>-3.4117648641751797E-4</v>
      </c>
      <c r="AD34" s="61">
        <v>3.2084539323320202E-4</v>
      </c>
      <c r="AE34" s="62">
        <v>3.2084539323320202E-4</v>
      </c>
      <c r="AF34" s="61">
        <v>-3.3264707425707996</v>
      </c>
      <c r="AG34" s="61">
        <v>3.1282425840237189</v>
      </c>
      <c r="AH34" s="61">
        <v>3.1282425840237189</v>
      </c>
      <c r="AI34" s="63">
        <v>-40.281816659006026</v>
      </c>
      <c r="AJ34" s="63">
        <v>-36.096370074183206</v>
      </c>
      <c r="AK34" s="63">
        <v>-36.096370074183206</v>
      </c>
      <c r="AL34" s="64">
        <v>136.79984022820025</v>
      </c>
      <c r="AM34" s="64">
        <v>106.69323864378033</v>
      </c>
      <c r="AN34" s="64">
        <v>136.79984022820025</v>
      </c>
      <c r="AO34" s="65">
        <v>-3.3264707425707996</v>
      </c>
      <c r="AP34" s="65">
        <v>3.9800482050533783</v>
      </c>
      <c r="AQ34" s="65">
        <v>3.9800482050533783</v>
      </c>
      <c r="AR34" s="66">
        <v>35.13718002341426</v>
      </c>
      <c r="AS34" s="66">
        <v>10.180276855680752</v>
      </c>
      <c r="AT34" s="66">
        <v>10.180276855680752</v>
      </c>
      <c r="AU34" s="67">
        <v>13.893326388503841</v>
      </c>
      <c r="AV34" s="67">
        <v>4.0253062137329962</v>
      </c>
      <c r="AW34" s="67">
        <v>13.893326388503841</v>
      </c>
      <c r="AX34" s="68">
        <v>14.402948254587127</v>
      </c>
      <c r="AY34" s="68">
        <v>4.1729586913928252</v>
      </c>
      <c r="AZ34" s="68">
        <v>4.1729586913928252</v>
      </c>
      <c r="BA34" s="69" t="s">
        <v>3091</v>
      </c>
      <c r="BB34" s="69" t="s">
        <v>3091</v>
      </c>
      <c r="BC34" s="70" t="s">
        <v>3091</v>
      </c>
      <c r="BD34" s="71" t="s">
        <v>3091</v>
      </c>
      <c r="BE34" s="71" t="s">
        <v>3091</v>
      </c>
      <c r="BF34" s="72" t="s">
        <v>3091</v>
      </c>
      <c r="BG34" s="73" t="s">
        <v>3092</v>
      </c>
      <c r="BH34" s="73" t="s">
        <v>3092</v>
      </c>
      <c r="BI34" s="74" t="s">
        <v>3092</v>
      </c>
    </row>
    <row r="35" spans="1:61" ht="14.45" x14ac:dyDescent="0.35">
      <c r="A35" s="11">
        <v>41649</v>
      </c>
      <c r="B35" s="12" t="s">
        <v>44</v>
      </c>
      <c r="C35" s="2" t="s">
        <v>21</v>
      </c>
      <c r="D35" s="13">
        <v>5</v>
      </c>
      <c r="E35" s="12">
        <v>5.5</v>
      </c>
      <c r="F35" s="2">
        <v>0</v>
      </c>
      <c r="G35" s="12">
        <v>15.4</v>
      </c>
      <c r="H35" s="14">
        <v>29.111999999999998</v>
      </c>
      <c r="I35" s="4">
        <v>5215</v>
      </c>
      <c r="J35" s="4" t="s">
        <v>185</v>
      </c>
      <c r="K35" s="55">
        <v>21.599999999999998</v>
      </c>
      <c r="L35" s="55">
        <v>2.8000000000000003</v>
      </c>
      <c r="M35" s="56">
        <v>27.362749999999998</v>
      </c>
      <c r="N35" s="18">
        <v>0.48704552461729078</v>
      </c>
      <c r="O35" s="19">
        <v>4.8704552461729088E-4</v>
      </c>
      <c r="P35" s="20">
        <v>1.1355744196780495</v>
      </c>
      <c r="Q35" s="57">
        <v>-6.0417218734892903E-3</v>
      </c>
      <c r="R35" s="57">
        <v>-5.0834518529869798E-3</v>
      </c>
      <c r="S35" s="58">
        <v>-5.0834518529869798E-3</v>
      </c>
      <c r="T35" s="57">
        <v>-55.825510111041048</v>
      </c>
      <c r="U35" s="57">
        <v>-46.971095121599689</v>
      </c>
      <c r="V35" s="57">
        <v>-46.971095121599689</v>
      </c>
      <c r="W35" s="59">
        <v>1.37911921358996E-2</v>
      </c>
      <c r="X35" s="59">
        <v>1.11860946791999E-2</v>
      </c>
      <c r="Y35" s="60">
        <v>1.11860946791999E-2</v>
      </c>
      <c r="Z35" s="59">
        <v>127.4306153357123</v>
      </c>
      <c r="AA35" s="59">
        <v>103.35951483580709</v>
      </c>
      <c r="AB35" s="59">
        <v>103.35951483580709</v>
      </c>
      <c r="AC35" s="61">
        <v>2.9140150126901902E-4</v>
      </c>
      <c r="AD35" s="61">
        <v>2.6922125001986201E-4</v>
      </c>
      <c r="AE35" s="62">
        <v>2.6922125001986201E-4</v>
      </c>
      <c r="AF35" s="61">
        <v>2.6925498717257357</v>
      </c>
      <c r="AG35" s="61">
        <v>2.487604350183525</v>
      </c>
      <c r="AH35" s="61">
        <v>2.487604350183525</v>
      </c>
      <c r="AI35" s="63">
        <v>-55.825510111041048</v>
      </c>
      <c r="AJ35" s="63">
        <v>-46.971095121599689</v>
      </c>
      <c r="AK35" s="63">
        <v>-46.971095121599689</v>
      </c>
      <c r="AL35" s="64">
        <v>144.30951034757311</v>
      </c>
      <c r="AM35" s="64">
        <v>133.99308283440766</v>
      </c>
      <c r="AN35" s="64">
        <v>133.99308283440766</v>
      </c>
      <c r="AO35" s="65">
        <v>3.0044449974537155</v>
      </c>
      <c r="AP35" s="65">
        <v>3.1351910301723751</v>
      </c>
      <c r="AQ35" s="65">
        <v>3.1351910301723751</v>
      </c>
      <c r="AR35" s="66">
        <v>33.345387910675292</v>
      </c>
      <c r="AS35" s="66">
        <v>9.6611418606881934</v>
      </c>
      <c r="AT35" s="66">
        <v>9.6611418606881934</v>
      </c>
      <c r="AU35" s="67">
        <v>13.184847431853346</v>
      </c>
      <c r="AV35" s="67">
        <v>3.8200389748618147</v>
      </c>
      <c r="AW35" s="67">
        <v>3.8200389748618147</v>
      </c>
      <c r="AX35" s="68">
        <v>13.668481542529999</v>
      </c>
      <c r="AY35" s="68">
        <v>3.9601620336917609</v>
      </c>
      <c r="AZ35" s="68">
        <v>3.9601620336917609</v>
      </c>
      <c r="BA35" s="69" t="s">
        <v>3091</v>
      </c>
      <c r="BB35" s="69" t="s">
        <v>3091</v>
      </c>
      <c r="BC35" s="70" t="s">
        <v>3091</v>
      </c>
      <c r="BD35" s="71" t="s">
        <v>3091</v>
      </c>
      <c r="BE35" s="71" t="s">
        <v>3091</v>
      </c>
      <c r="BF35" s="72" t="s">
        <v>3091</v>
      </c>
      <c r="BG35" s="73" t="s">
        <v>3092</v>
      </c>
      <c r="BH35" s="73" t="s">
        <v>3092</v>
      </c>
      <c r="BI35" s="74" t="s">
        <v>3092</v>
      </c>
    </row>
    <row r="36" spans="1:61" ht="14.45" x14ac:dyDescent="0.35">
      <c r="A36" s="11">
        <v>41649</v>
      </c>
      <c r="B36" s="12" t="s">
        <v>44</v>
      </c>
      <c r="C36" s="2" t="s">
        <v>21</v>
      </c>
      <c r="D36" s="13">
        <v>5</v>
      </c>
      <c r="E36" s="12">
        <v>5.6</v>
      </c>
      <c r="F36" s="2">
        <v>0</v>
      </c>
      <c r="G36" s="12">
        <v>16.149999999999999</v>
      </c>
      <c r="H36" s="14">
        <v>28.123999999999999</v>
      </c>
      <c r="I36" s="4">
        <v>5216</v>
      </c>
      <c r="J36" s="4" t="s">
        <v>186</v>
      </c>
      <c r="K36" s="55">
        <v>21.3</v>
      </c>
      <c r="L36" s="55">
        <v>3.3666666666666667</v>
      </c>
      <c r="M36" s="56">
        <v>26.874749999999999</v>
      </c>
      <c r="N36" s="18">
        <v>0.48783504360408075</v>
      </c>
      <c r="O36" s="19">
        <v>4.8783504360408073E-4</v>
      </c>
      <c r="P36" s="20">
        <v>1.1374152282266003</v>
      </c>
      <c r="Q36" s="57">
        <v>-7.0096225038127702E-3</v>
      </c>
      <c r="R36" s="57">
        <v>-3.8893086818603401E-3</v>
      </c>
      <c r="S36" s="58">
        <v>-3.8893086818603401E-3</v>
      </c>
      <c r="T36" s="57">
        <v>-67.923242061945743</v>
      </c>
      <c r="U36" s="57">
        <v>-37.687401127226693</v>
      </c>
      <c r="V36" s="57">
        <v>-37.687401127226693</v>
      </c>
      <c r="W36" s="59">
        <v>5.6565689609465097E-3</v>
      </c>
      <c r="X36" s="59">
        <v>6.8627338979466096E-3</v>
      </c>
      <c r="Y36" s="60">
        <v>6.8627338979466096E-3</v>
      </c>
      <c r="Z36" s="59">
        <v>54.812153231571671</v>
      </c>
      <c r="AA36" s="59">
        <v>66.499891471102643</v>
      </c>
      <c r="AB36" s="59">
        <v>66.499891471102643</v>
      </c>
      <c r="AC36" s="61">
        <v>-1.35800558024264E-4</v>
      </c>
      <c r="AD36" s="61">
        <v>3.69176080126528E-4</v>
      </c>
      <c r="AE36" s="62">
        <v>3.69176080126528E-4</v>
      </c>
      <c r="AF36" s="61">
        <v>-1.315907407255118</v>
      </c>
      <c r="AG36" s="61">
        <v>3.5773162164260564</v>
      </c>
      <c r="AH36" s="61">
        <v>3.5773162164260564</v>
      </c>
      <c r="AI36" s="63">
        <v>-67.923242061945743</v>
      </c>
      <c r="AJ36" s="63">
        <v>-37.687401127226693</v>
      </c>
      <c r="AK36" s="63">
        <v>-37.687401127226693</v>
      </c>
      <c r="AL36" s="64">
        <v>62.742294316040919</v>
      </c>
      <c r="AM36" s="64">
        <v>87.969075104798435</v>
      </c>
      <c r="AN36" s="64">
        <v>87.969075104798435</v>
      </c>
      <c r="AO36" s="65">
        <v>-1.315907407255118</v>
      </c>
      <c r="AP36" s="65">
        <v>4.5886045351970459</v>
      </c>
      <c r="AQ36" s="65">
        <v>4.5886045351970459</v>
      </c>
      <c r="AR36" s="66">
        <v>35.026038232701879</v>
      </c>
      <c r="AS36" s="66">
        <v>10.148075802581609</v>
      </c>
      <c r="AT36" s="66">
        <v>10.148075802581609</v>
      </c>
      <c r="AU36" s="67">
        <v>13.849380654306023</v>
      </c>
      <c r="AV36" s="67">
        <v>4.0125738390671337</v>
      </c>
      <c r="AW36" s="67">
        <v>4.0125738390671337</v>
      </c>
      <c r="AX36" s="68">
        <v>14.357390544506647</v>
      </c>
      <c r="AY36" s="68">
        <v>4.1597592797945957</v>
      </c>
      <c r="AZ36" s="68">
        <v>4.1597592797945957</v>
      </c>
      <c r="BA36" s="69" t="s">
        <v>3091</v>
      </c>
      <c r="BB36" s="69" t="s">
        <v>3091</v>
      </c>
      <c r="BC36" s="70" t="s">
        <v>3091</v>
      </c>
      <c r="BD36" s="71" t="s">
        <v>3091</v>
      </c>
      <c r="BE36" s="71" t="s">
        <v>3091</v>
      </c>
      <c r="BF36" s="72" t="s">
        <v>3091</v>
      </c>
      <c r="BG36" s="73" t="s">
        <v>3092</v>
      </c>
      <c r="BH36" s="73" t="s">
        <v>3091</v>
      </c>
      <c r="BI36" s="74" t="s">
        <v>3091</v>
      </c>
    </row>
    <row r="37" spans="1:61" ht="14.45" x14ac:dyDescent="0.35">
      <c r="A37" s="11">
        <v>41649</v>
      </c>
      <c r="B37" s="12" t="s">
        <v>20</v>
      </c>
      <c r="C37" s="2" t="s">
        <v>45</v>
      </c>
      <c r="D37" s="13">
        <v>6</v>
      </c>
      <c r="E37" s="12">
        <v>6.1</v>
      </c>
      <c r="F37" s="2">
        <v>0</v>
      </c>
      <c r="G37" s="12">
        <v>16.3</v>
      </c>
      <c r="H37" s="14">
        <v>28.565999999999999</v>
      </c>
      <c r="I37" s="4">
        <v>5217</v>
      </c>
      <c r="J37" s="4" t="s">
        <v>187</v>
      </c>
      <c r="K37" s="55">
        <v>21.833333333333332</v>
      </c>
      <c r="L37" s="55" t="s">
        <v>22</v>
      </c>
      <c r="M37" s="56">
        <v>28.565750000000001</v>
      </c>
      <c r="N37" s="18">
        <v>0.48509856046580202</v>
      </c>
      <c r="O37" s="19">
        <v>4.8509856046580202E-4</v>
      </c>
      <c r="P37" s="20">
        <v>1.1310349617121886</v>
      </c>
      <c r="Q37" s="57">
        <v>-5.3610514111300297E-3</v>
      </c>
      <c r="R37" s="57">
        <v>-3.8718635584270599E-3</v>
      </c>
      <c r="S37" s="58">
        <v>-3.8718635584270599E-3</v>
      </c>
      <c r="T37" s="57">
        <v>-52.431082800851698</v>
      </c>
      <c r="U37" s="57">
        <v>-37.86682560141665</v>
      </c>
      <c r="V37" s="57">
        <v>-37.86682560141665</v>
      </c>
      <c r="W37" s="59">
        <v>1.13994034608628E-2</v>
      </c>
      <c r="X37" s="59">
        <v>1.02503816475132E-2</v>
      </c>
      <c r="Y37" s="60">
        <v>1.02503816475132E-2</v>
      </c>
      <c r="Z37" s="59">
        <v>111.4861658472382</v>
      </c>
      <c r="AA37" s="59">
        <v>100.24873251267911</v>
      </c>
      <c r="AB37" s="59">
        <v>100.24873251267911</v>
      </c>
      <c r="AC37" s="61">
        <v>1.1412815657119899E-3</v>
      </c>
      <c r="AD37" s="61">
        <v>4.9311068781316097E-4</v>
      </c>
      <c r="AE37" s="62">
        <v>4.9311068781316097E-4</v>
      </c>
      <c r="AF37" s="61">
        <v>11.161733712663262</v>
      </c>
      <c r="AG37" s="61">
        <v>4.8226225268127143</v>
      </c>
      <c r="AH37" s="61">
        <v>4.8226225268127143</v>
      </c>
      <c r="AI37" s="63">
        <v>-52.431082800851698</v>
      </c>
      <c r="AJ37" s="63">
        <v>-37.86682560141665</v>
      </c>
      <c r="AK37" s="63">
        <v>-37.86682560141665</v>
      </c>
      <c r="AL37" s="64" t="s">
        <v>22</v>
      </c>
      <c r="AM37" s="64" t="s">
        <v>22</v>
      </c>
      <c r="AN37" s="64" t="s">
        <v>22</v>
      </c>
      <c r="AO37" s="65" t="s">
        <v>22</v>
      </c>
      <c r="AP37" s="65" t="s">
        <v>22</v>
      </c>
      <c r="AQ37" s="65" t="s">
        <v>22</v>
      </c>
      <c r="AR37" s="66">
        <v>35.15305602912963</v>
      </c>
      <c r="AS37" s="66">
        <v>10.184876602542539</v>
      </c>
      <c r="AT37" s="66">
        <v>10.184876602542539</v>
      </c>
      <c r="AU37" s="67">
        <v>13.899603799753191</v>
      </c>
      <c r="AV37" s="67">
        <v>4.0271249648226606</v>
      </c>
      <c r="AW37" s="67">
        <v>13.899603799753191</v>
      </c>
      <c r="AX37" s="68">
        <v>14.409455927902279</v>
      </c>
      <c r="AY37" s="68">
        <v>4.1748441561908081</v>
      </c>
      <c r="AZ37" s="68">
        <v>14.409455927902279</v>
      </c>
      <c r="BA37" s="69" t="s">
        <v>3091</v>
      </c>
      <c r="BB37" s="69" t="s">
        <v>3091</v>
      </c>
      <c r="BC37" s="70" t="s">
        <v>3091</v>
      </c>
      <c r="BD37" s="71" t="s">
        <v>3091</v>
      </c>
      <c r="BE37" s="71" t="s">
        <v>3091</v>
      </c>
      <c r="BF37" s="72" t="s">
        <v>3091</v>
      </c>
      <c r="BG37" s="73" t="s">
        <v>3091</v>
      </c>
      <c r="BH37" s="73" t="s">
        <v>3091</v>
      </c>
      <c r="BI37" s="74" t="s">
        <v>3091</v>
      </c>
    </row>
    <row r="38" spans="1:61" ht="14.45" x14ac:dyDescent="0.35">
      <c r="A38" s="11">
        <v>41649</v>
      </c>
      <c r="B38" s="12" t="s">
        <v>20</v>
      </c>
      <c r="C38" s="2" t="s">
        <v>45</v>
      </c>
      <c r="D38" s="13">
        <v>6</v>
      </c>
      <c r="E38" s="12">
        <v>6.2</v>
      </c>
      <c r="F38" s="2">
        <v>0</v>
      </c>
      <c r="G38" s="12">
        <v>16.099999999999998</v>
      </c>
      <c r="H38" s="14">
        <v>28.626000000000001</v>
      </c>
      <c r="I38" s="4">
        <v>5218</v>
      </c>
      <c r="J38" s="4" t="s">
        <v>188</v>
      </c>
      <c r="K38" s="55">
        <v>21.333333333333332</v>
      </c>
      <c r="L38" s="55" t="s">
        <v>22</v>
      </c>
      <c r="M38" s="56">
        <v>28.126000000000001</v>
      </c>
      <c r="N38" s="18">
        <v>0.48580662576221889</v>
      </c>
      <c r="O38" s="19">
        <v>4.8580662576221887E-4</v>
      </c>
      <c r="P38" s="20">
        <v>1.1326858563358577</v>
      </c>
      <c r="Q38" s="57">
        <v>-4.4365841221726604E-3</v>
      </c>
      <c r="R38" s="57">
        <v>-2.5440385646203299E-3</v>
      </c>
      <c r="S38" s="58">
        <v>-2.5440385646203299E-3</v>
      </c>
      <c r="T38" s="57">
        <v>-42.857402620187898</v>
      </c>
      <c r="U38" s="57">
        <v>-24.575412534232385</v>
      </c>
      <c r="V38" s="57">
        <v>-24.575412534232385</v>
      </c>
      <c r="W38" s="59">
        <v>1.4267309692526301E-2</v>
      </c>
      <c r="X38" s="59">
        <v>1.35021756370266E-2</v>
      </c>
      <c r="Y38" s="60">
        <v>1.35021756370266E-2</v>
      </c>
      <c r="Z38" s="59">
        <v>137.82221162980406</v>
      </c>
      <c r="AA38" s="59">
        <v>130.43101665367692</v>
      </c>
      <c r="AB38" s="59">
        <v>130.43101665367692</v>
      </c>
      <c r="AC38" s="61">
        <v>1.3235104202584801E-4</v>
      </c>
      <c r="AD38" s="61">
        <v>1.85585663942655E-3</v>
      </c>
      <c r="AE38" s="62">
        <v>1.85585663942655E-3</v>
      </c>
      <c r="AF38" s="61">
        <v>1.2785110659696917</v>
      </c>
      <c r="AG38" s="61">
        <v>17.927575136860469</v>
      </c>
      <c r="AH38" s="61">
        <v>17.927575136860469</v>
      </c>
      <c r="AI38" s="63">
        <v>-42.857402620187898</v>
      </c>
      <c r="AJ38" s="63">
        <v>-24.575412534232385</v>
      </c>
      <c r="AK38" s="63">
        <v>-24.575412534232385</v>
      </c>
      <c r="AL38" s="64" t="s">
        <v>22</v>
      </c>
      <c r="AM38" s="64" t="s">
        <v>22</v>
      </c>
      <c r="AN38" s="64" t="s">
        <v>22</v>
      </c>
      <c r="AO38" s="65" t="s">
        <v>22</v>
      </c>
      <c r="AP38" s="65" t="s">
        <v>22</v>
      </c>
      <c r="AQ38" s="65" t="s">
        <v>22</v>
      </c>
      <c r="AR38" s="66">
        <v>34.772411130633124</v>
      </c>
      <c r="AS38" s="66">
        <v>10.074592554482491</v>
      </c>
      <c r="AT38" s="66">
        <v>10.074592554482491</v>
      </c>
      <c r="AU38" s="67">
        <v>13.749095881661679</v>
      </c>
      <c r="AV38" s="67">
        <v>3.9835183841544719</v>
      </c>
      <c r="AW38" s="67">
        <v>13.749095881661679</v>
      </c>
      <c r="AX38" s="68">
        <v>14.253427220625136</v>
      </c>
      <c r="AY38" s="68">
        <v>4.1296380401491444</v>
      </c>
      <c r="AZ38" s="68">
        <v>14.253427220625136</v>
      </c>
      <c r="BA38" s="69" t="s">
        <v>3091</v>
      </c>
      <c r="BB38" s="69" t="s">
        <v>3091</v>
      </c>
      <c r="BC38" s="70" t="s">
        <v>3091</v>
      </c>
      <c r="BD38" s="71" t="s">
        <v>3091</v>
      </c>
      <c r="BE38" s="71" t="s">
        <v>3091</v>
      </c>
      <c r="BF38" s="72" t="s">
        <v>3091</v>
      </c>
      <c r="BG38" s="73" t="s">
        <v>3091</v>
      </c>
      <c r="BH38" s="73" t="s">
        <v>3091</v>
      </c>
      <c r="BI38" s="74" t="s">
        <v>3091</v>
      </c>
    </row>
    <row r="39" spans="1:61" ht="14.45" x14ac:dyDescent="0.35">
      <c r="A39" s="11">
        <v>41649</v>
      </c>
      <c r="B39" s="12" t="s">
        <v>20</v>
      </c>
      <c r="C39" s="2" t="s">
        <v>45</v>
      </c>
      <c r="D39" s="13">
        <v>6</v>
      </c>
      <c r="E39" s="12">
        <v>6.3</v>
      </c>
      <c r="F39" s="2">
        <v>0</v>
      </c>
      <c r="G39" s="12">
        <v>15.6</v>
      </c>
      <c r="H39" s="14">
        <v>27.664999999999999</v>
      </c>
      <c r="I39" s="4">
        <v>5219</v>
      </c>
      <c r="J39" s="4" t="s">
        <v>189</v>
      </c>
      <c r="K39" s="55">
        <v>21.266666666666666</v>
      </c>
      <c r="L39" s="55" t="s">
        <v>22</v>
      </c>
      <c r="M39" s="56">
        <v>27.040749999999999</v>
      </c>
      <c r="N39" s="18">
        <v>0.48756317068420429</v>
      </c>
      <c r="O39" s="19">
        <v>4.8756317068420429E-4</v>
      </c>
      <c r="P39" s="20">
        <v>1.1367813410074177</v>
      </c>
      <c r="Q39" s="57">
        <v>-1.2062522094827199E-3</v>
      </c>
      <c r="R39" s="57">
        <v>-2.2055860460803199E-3</v>
      </c>
      <c r="S39" s="58">
        <v>-2.2055860460803199E-3</v>
      </c>
      <c r="T39" s="57">
        <v>-11.290520680758258</v>
      </c>
      <c r="U39" s="57">
        <v>-20.64428539131179</v>
      </c>
      <c r="V39" s="57">
        <v>-20.64428539131179</v>
      </c>
      <c r="W39" s="59">
        <v>6.24732808470957E-3</v>
      </c>
      <c r="X39" s="59">
        <v>5.5138164938599299E-3</v>
      </c>
      <c r="Y39" s="60">
        <v>5.5138164938599299E-3</v>
      </c>
      <c r="Z39" s="59">
        <v>58.474990872881577</v>
      </c>
      <c r="AA39" s="59">
        <v>51.609322382528944</v>
      </c>
      <c r="AB39" s="59">
        <v>51.609322382528944</v>
      </c>
      <c r="AC39" s="61">
        <v>2.26882710112396E-4</v>
      </c>
      <c r="AD39" s="61">
        <v>-3.8893579867990903E-6</v>
      </c>
      <c r="AE39" s="62">
        <v>-3.8893579867990903E-6</v>
      </c>
      <c r="AF39" s="61">
        <v>2.1236221666520265</v>
      </c>
      <c r="AG39" s="61">
        <v>-3.6404390756439482E-2</v>
      </c>
      <c r="AH39" s="61">
        <v>-3.6404390756439482E-2</v>
      </c>
      <c r="AI39" s="63">
        <v>-11.290520680758258</v>
      </c>
      <c r="AJ39" s="63">
        <v>-20.64428539131179</v>
      </c>
      <c r="AK39" s="63">
        <v>-20.64428539131179</v>
      </c>
      <c r="AL39" s="64" t="s">
        <v>22</v>
      </c>
      <c r="AM39" s="64" t="s">
        <v>22</v>
      </c>
      <c r="AN39" s="64" t="s">
        <v>22</v>
      </c>
      <c r="AO39" s="65" t="s">
        <v>22</v>
      </c>
      <c r="AP39" s="65">
        <v>-3.6404390756439482E-2</v>
      </c>
      <c r="AQ39" s="65">
        <v>-3.6404390756439482E-2</v>
      </c>
      <c r="AR39" s="66">
        <v>33.814345604497731</v>
      </c>
      <c r="AS39" s="66">
        <v>9.7970127289119002</v>
      </c>
      <c r="AT39" s="66">
        <v>9.7970127289119002</v>
      </c>
      <c r="AU39" s="67">
        <v>13.370274443876891</v>
      </c>
      <c r="AV39" s="67">
        <v>3.8737626464160893</v>
      </c>
      <c r="AW39" s="67">
        <v>13.370274443876891</v>
      </c>
      <c r="AX39" s="68">
        <v>13.860710212935935</v>
      </c>
      <c r="AY39" s="68">
        <v>4.0158563461843348</v>
      </c>
      <c r="AZ39" s="68">
        <v>4.0158563461843348</v>
      </c>
      <c r="BA39" s="69" t="s">
        <v>3092</v>
      </c>
      <c r="BB39" s="69" t="s">
        <v>3091</v>
      </c>
      <c r="BC39" s="70" t="s">
        <v>3091</v>
      </c>
      <c r="BD39" s="71" t="s">
        <v>3091</v>
      </c>
      <c r="BE39" s="71" t="s">
        <v>3091</v>
      </c>
      <c r="BF39" s="72" t="s">
        <v>3091</v>
      </c>
      <c r="BG39" s="73" t="s">
        <v>3091</v>
      </c>
      <c r="BH39" s="73" t="s">
        <v>3092</v>
      </c>
      <c r="BI39" s="74" t="s">
        <v>3092</v>
      </c>
    </row>
    <row r="40" spans="1:61" ht="14.45" x14ac:dyDescent="0.35">
      <c r="A40" s="11">
        <v>41649</v>
      </c>
      <c r="B40" s="12" t="s">
        <v>20</v>
      </c>
      <c r="C40" s="2" t="s">
        <v>45</v>
      </c>
      <c r="D40" s="13">
        <v>6</v>
      </c>
      <c r="E40" s="12">
        <v>6.4</v>
      </c>
      <c r="F40" s="2">
        <v>0</v>
      </c>
      <c r="G40" s="12">
        <v>16.425000000000001</v>
      </c>
      <c r="H40" s="14">
        <v>30.100999999999999</v>
      </c>
      <c r="I40" s="4">
        <v>5220</v>
      </c>
      <c r="J40" s="4" t="s">
        <v>190</v>
      </c>
      <c r="K40" s="55">
        <v>21.166666666666668</v>
      </c>
      <c r="L40" s="55" t="s">
        <v>22</v>
      </c>
      <c r="M40" s="56">
        <v>27.352499999999999</v>
      </c>
      <c r="N40" s="18">
        <v>0.4870708378237148</v>
      </c>
      <c r="O40" s="19">
        <v>4.8707083782371474E-4</v>
      </c>
      <c r="P40" s="20">
        <v>1.1356334388625862</v>
      </c>
      <c r="Q40" s="57">
        <v>-4.9653226644961303E-3</v>
      </c>
      <c r="R40" s="57">
        <v>-2.1975661790936802E-3</v>
      </c>
      <c r="S40" s="58">
        <v>-2.1975661790936802E-3</v>
      </c>
      <c r="T40" s="57">
        <v>-48.933254858609374</v>
      </c>
      <c r="U40" s="57">
        <v>-21.657014694968218</v>
      </c>
      <c r="V40" s="57">
        <v>-21.657014694968218</v>
      </c>
      <c r="W40" s="59">
        <v>1.2763290674689899E-2</v>
      </c>
      <c r="X40" s="59">
        <v>1.14579454993399E-2</v>
      </c>
      <c r="Y40" s="60">
        <v>1.14579454993399E-2</v>
      </c>
      <c r="Z40" s="59">
        <v>125.78222959906897</v>
      </c>
      <c r="AA40" s="59">
        <v>112.91805289599473</v>
      </c>
      <c r="AB40" s="59">
        <v>112.91805289599473</v>
      </c>
      <c r="AC40" s="61">
        <v>-1.24135438419426E-3</v>
      </c>
      <c r="AD40" s="61">
        <v>5.2636516150653904E-4</v>
      </c>
      <c r="AE40" s="62">
        <v>5.2636516150653904E-4</v>
      </c>
      <c r="AF40" s="61">
        <v>-12.233547456234435</v>
      </c>
      <c r="AG40" s="61">
        <v>5.1873286666469429</v>
      </c>
      <c r="AH40" s="61">
        <v>5.1873286666469429</v>
      </c>
      <c r="AI40" s="63">
        <v>-48.933254858609374</v>
      </c>
      <c r="AJ40" s="63">
        <v>-21.657014694968218</v>
      </c>
      <c r="AK40" s="63">
        <v>-21.657014694968218</v>
      </c>
      <c r="AL40" s="64" t="s">
        <v>22</v>
      </c>
      <c r="AM40" s="64" t="s">
        <v>22</v>
      </c>
      <c r="AN40" s="64" t="s">
        <v>22</v>
      </c>
      <c r="AO40" s="65">
        <v>-12.233547456234435</v>
      </c>
      <c r="AP40" s="65" t="s">
        <v>22</v>
      </c>
      <c r="AQ40" s="65" t="s">
        <v>22</v>
      </c>
      <c r="AR40" s="66">
        <v>35.566653372003898</v>
      </c>
      <c r="AS40" s="66">
        <v>10.304707945138283</v>
      </c>
      <c r="AT40" s="66">
        <v>10.304707945138283</v>
      </c>
      <c r="AU40" s="67">
        <v>14.063141194448527</v>
      </c>
      <c r="AV40" s="67">
        <v>4.0745065689566831</v>
      </c>
      <c r="AW40" s="67">
        <v>14.063141194448527</v>
      </c>
      <c r="AX40" s="68">
        <v>14.578992046728073</v>
      </c>
      <c r="AY40" s="68">
        <v>4.2239637675407824</v>
      </c>
      <c r="AZ40" s="68">
        <v>4.2239637675407824</v>
      </c>
      <c r="BA40" s="69" t="s">
        <v>3091</v>
      </c>
      <c r="BB40" s="69" t="s">
        <v>3091</v>
      </c>
      <c r="BC40" s="70" t="s">
        <v>3091</v>
      </c>
      <c r="BD40" s="71" t="s">
        <v>3091</v>
      </c>
      <c r="BE40" s="71" t="s">
        <v>3091</v>
      </c>
      <c r="BF40" s="72" t="s">
        <v>3091</v>
      </c>
      <c r="BG40" s="73" t="s">
        <v>3092</v>
      </c>
      <c r="BH40" s="73" t="s">
        <v>3091</v>
      </c>
      <c r="BI40" s="74" t="s">
        <v>3091</v>
      </c>
    </row>
    <row r="41" spans="1:61" ht="14.45" x14ac:dyDescent="0.35">
      <c r="A41" s="11">
        <v>41649</v>
      </c>
      <c r="B41" s="12" t="s">
        <v>20</v>
      </c>
      <c r="C41" s="2" t="s">
        <v>45</v>
      </c>
      <c r="D41" s="13">
        <v>6</v>
      </c>
      <c r="E41" s="12">
        <v>6.5</v>
      </c>
      <c r="F41" s="2">
        <v>0</v>
      </c>
      <c r="G41" s="12">
        <v>16.725000000000001</v>
      </c>
      <c r="H41" s="14">
        <v>30.100999999999999</v>
      </c>
      <c r="I41" s="4">
        <v>5221</v>
      </c>
      <c r="J41" s="4" t="s">
        <v>191</v>
      </c>
      <c r="K41" s="55">
        <v>21.666666666666668</v>
      </c>
      <c r="L41" s="55" t="s">
        <v>22</v>
      </c>
      <c r="M41" s="56">
        <v>27.352499999999999</v>
      </c>
      <c r="N41" s="18">
        <v>0.4870708378237148</v>
      </c>
      <c r="O41" s="19">
        <v>4.8707083782371474E-4</v>
      </c>
      <c r="P41" s="20">
        <v>1.1356334388625862</v>
      </c>
      <c r="Q41" s="57">
        <v>-3.4306978327726901E-3</v>
      </c>
      <c r="R41" s="57">
        <v>-3.1658663692203199E-3</v>
      </c>
      <c r="S41" s="58">
        <v>-3.1658663692203199E-3</v>
      </c>
      <c r="T41" s="57">
        <v>-34.427052751873951</v>
      </c>
      <c r="U41" s="57">
        <v>-31.769469015125914</v>
      </c>
      <c r="V41" s="57">
        <v>-31.769469015125914</v>
      </c>
      <c r="W41" s="59">
        <v>1.0948202255102801E-2</v>
      </c>
      <c r="X41" s="59">
        <v>9.0945719757531997E-3</v>
      </c>
      <c r="Y41" s="60">
        <v>9.0945719757531997E-3</v>
      </c>
      <c r="Z41" s="59">
        <v>109.86520962995662</v>
      </c>
      <c r="AA41" s="59">
        <v>91.264029776683358</v>
      </c>
      <c r="AB41" s="59">
        <v>91.264029776683358</v>
      </c>
      <c r="AC41" s="61">
        <v>1.95409005852416E-4</v>
      </c>
      <c r="AD41" s="61">
        <v>3.2709264685320199E-4</v>
      </c>
      <c r="AE41" s="62">
        <v>3.2709264685320199E-4</v>
      </c>
      <c r="AF41" s="61">
        <v>1.9609293737289946</v>
      </c>
      <c r="AG41" s="61">
        <v>3.2823747111718822</v>
      </c>
      <c r="AH41" s="61">
        <v>3.2823747111718822</v>
      </c>
      <c r="AI41" s="63">
        <v>-34.427052751873951</v>
      </c>
      <c r="AJ41" s="63">
        <v>-31.769469015125914</v>
      </c>
      <c r="AK41" s="63">
        <v>-31.769469015125914</v>
      </c>
      <c r="AL41" s="64" t="s">
        <v>22</v>
      </c>
      <c r="AM41" s="64" t="s">
        <v>22</v>
      </c>
      <c r="AN41" s="64" t="s">
        <v>22</v>
      </c>
      <c r="AO41" s="65" t="s">
        <v>22</v>
      </c>
      <c r="AP41" s="65" t="s">
        <v>22</v>
      </c>
      <c r="AQ41" s="65" t="s">
        <v>22</v>
      </c>
      <c r="AR41" s="66">
        <v>36.216272611675201</v>
      </c>
      <c r="AS41" s="66">
        <v>10.492921788885102</v>
      </c>
      <c r="AT41" s="66">
        <v>10.492921788885102</v>
      </c>
      <c r="AU41" s="67">
        <v>14.320002220831148</v>
      </c>
      <c r="AV41" s="67">
        <v>4.148926780261827</v>
      </c>
      <c r="AW41" s="67">
        <v>14.320002220831148</v>
      </c>
      <c r="AX41" s="68">
        <v>14.845275006485666</v>
      </c>
      <c r="AY41" s="68">
        <v>4.3011137906922121</v>
      </c>
      <c r="AZ41" s="68">
        <v>14.845275006485666</v>
      </c>
      <c r="BA41" s="69" t="s">
        <v>3092</v>
      </c>
      <c r="BB41" s="69" t="s">
        <v>3091</v>
      </c>
      <c r="BC41" s="70" t="s">
        <v>3091</v>
      </c>
      <c r="BD41" s="71" t="s">
        <v>3091</v>
      </c>
      <c r="BE41" s="71" t="s">
        <v>3091</v>
      </c>
      <c r="BF41" s="72" t="s">
        <v>3091</v>
      </c>
      <c r="BG41" s="73" t="s">
        <v>3091</v>
      </c>
      <c r="BH41" s="73" t="s">
        <v>3091</v>
      </c>
      <c r="BI41" s="74" t="s">
        <v>3091</v>
      </c>
    </row>
    <row r="42" spans="1:61" ht="14.45" x14ac:dyDescent="0.35">
      <c r="A42" s="11">
        <v>41649</v>
      </c>
      <c r="B42" s="12" t="s">
        <v>20</v>
      </c>
      <c r="C42" s="2" t="s">
        <v>45</v>
      </c>
      <c r="D42" s="13">
        <v>6</v>
      </c>
      <c r="E42" s="12">
        <v>6.6</v>
      </c>
      <c r="F42" s="2">
        <v>0</v>
      </c>
      <c r="G42" s="12">
        <v>15.875</v>
      </c>
      <c r="H42" s="14">
        <v>27.143999999999998</v>
      </c>
      <c r="I42" s="4">
        <v>5222</v>
      </c>
      <c r="J42" s="4" t="s">
        <v>192</v>
      </c>
      <c r="K42" s="55">
        <v>21.133333333333333</v>
      </c>
      <c r="L42" s="55" t="s">
        <v>22</v>
      </c>
      <c r="M42" s="56">
        <v>26.394749999999998</v>
      </c>
      <c r="N42" s="18">
        <v>0.48861474003315408</v>
      </c>
      <c r="O42" s="19">
        <v>4.8861474003315407E-4</v>
      </c>
      <c r="P42" s="20">
        <v>1.1392331349215967</v>
      </c>
      <c r="Q42" s="57">
        <v>-1.1547177013963E-3</v>
      </c>
      <c r="R42" s="57">
        <v>-1.0101854414937201E-3</v>
      </c>
      <c r="S42" s="58">
        <v>-1.0101854414937201E-3</v>
      </c>
      <c r="T42" s="57">
        <v>-10.998686105799758</v>
      </c>
      <c r="U42" s="57">
        <v>-9.6220163302276838</v>
      </c>
      <c r="V42" s="57">
        <v>-9.6220163302276838</v>
      </c>
      <c r="W42" s="59">
        <v>1.07855600341228E-2</v>
      </c>
      <c r="X42" s="59">
        <v>1.10594687110732E-2</v>
      </c>
      <c r="Y42" s="60">
        <v>1.10594687110732E-2</v>
      </c>
      <c r="Z42" s="59">
        <v>102.73245932501966</v>
      </c>
      <c r="AA42" s="59">
        <v>105.34143947297223</v>
      </c>
      <c r="AB42" s="59">
        <v>105.34143947297223</v>
      </c>
      <c r="AC42" s="61">
        <v>2.4774458108725102E-3</v>
      </c>
      <c r="AD42" s="61">
        <v>2.2740491347732002E-3</v>
      </c>
      <c r="AE42" s="62">
        <v>2.2740491347732002E-3</v>
      </c>
      <c r="AF42" s="61">
        <v>23.59767134856066</v>
      </c>
      <c r="AG42" s="61">
        <v>21.660318008714732</v>
      </c>
      <c r="AH42" s="61">
        <v>21.660318008714732</v>
      </c>
      <c r="AI42" s="63">
        <v>-10.998686105799758</v>
      </c>
      <c r="AJ42" s="63">
        <v>-9.6220163302276838</v>
      </c>
      <c r="AK42" s="63">
        <v>-9.6220163302276838</v>
      </c>
      <c r="AL42" s="64" t="s">
        <v>22</v>
      </c>
      <c r="AM42" s="64" t="s">
        <v>22</v>
      </c>
      <c r="AN42" s="64" t="s">
        <v>22</v>
      </c>
      <c r="AO42" s="65" t="s">
        <v>22</v>
      </c>
      <c r="AP42" s="65" t="s">
        <v>22</v>
      </c>
      <c r="AQ42" s="65" t="s">
        <v>22</v>
      </c>
      <c r="AR42" s="66">
        <v>34.484647757643998</v>
      </c>
      <c r="AS42" s="66">
        <v>9.9912190224004718</v>
      </c>
      <c r="AT42" s="66">
        <v>9.9912190224004718</v>
      </c>
      <c r="AU42" s="67">
        <v>13.635313544521059</v>
      </c>
      <c r="AV42" s="67">
        <v>3.9505522869148515</v>
      </c>
      <c r="AW42" s="67">
        <v>13.635313544521059</v>
      </c>
      <c r="AX42" s="68">
        <v>14.13547122734491</v>
      </c>
      <c r="AY42" s="68">
        <v>4.095462711691388</v>
      </c>
      <c r="AZ42" s="68">
        <v>14.13547122734491</v>
      </c>
      <c r="BA42" s="69" t="s">
        <v>3092</v>
      </c>
      <c r="BB42" s="69" t="s">
        <v>3092</v>
      </c>
      <c r="BC42" s="70" t="s">
        <v>3092</v>
      </c>
      <c r="BD42" s="71" t="s">
        <v>3091</v>
      </c>
      <c r="BE42" s="71" t="s">
        <v>3091</v>
      </c>
      <c r="BF42" s="72" t="s">
        <v>3091</v>
      </c>
      <c r="BG42" s="73" t="s">
        <v>3091</v>
      </c>
      <c r="BH42" s="73" t="s">
        <v>3091</v>
      </c>
      <c r="BI42" s="74" t="s">
        <v>3091</v>
      </c>
    </row>
    <row r="43" spans="1:61" ht="14.45" x14ac:dyDescent="0.35">
      <c r="A43" s="11">
        <v>41649</v>
      </c>
      <c r="B43" s="12" t="s">
        <v>20</v>
      </c>
      <c r="C43" s="2" t="s">
        <v>45</v>
      </c>
      <c r="D43" s="13">
        <v>6</v>
      </c>
      <c r="E43" s="12">
        <v>6.7</v>
      </c>
      <c r="F43" s="2">
        <v>0</v>
      </c>
      <c r="G43" s="12">
        <v>15.8</v>
      </c>
      <c r="H43" s="14" t="s">
        <v>22</v>
      </c>
      <c r="I43" s="4">
        <v>5223</v>
      </c>
      <c r="J43" s="4" t="s">
        <v>193</v>
      </c>
      <c r="K43" s="55" t="s">
        <v>22</v>
      </c>
      <c r="L43" s="55" t="s">
        <v>22</v>
      </c>
      <c r="M43" s="56" t="s">
        <v>22</v>
      </c>
      <c r="N43" s="18" t="s">
        <v>22</v>
      </c>
      <c r="O43" s="19" t="s">
        <v>22</v>
      </c>
      <c r="P43" s="20" t="s">
        <v>22</v>
      </c>
      <c r="Q43" s="57" t="s">
        <v>22</v>
      </c>
      <c r="R43" s="57" t="s">
        <v>22</v>
      </c>
      <c r="S43" s="58" t="s">
        <v>22</v>
      </c>
      <c r="T43" s="57" t="s">
        <v>22</v>
      </c>
      <c r="U43" s="57" t="s">
        <v>22</v>
      </c>
      <c r="V43" s="57" t="s">
        <v>22</v>
      </c>
      <c r="W43" s="59" t="s">
        <v>22</v>
      </c>
      <c r="X43" s="59" t="s">
        <v>22</v>
      </c>
      <c r="Y43" s="60" t="s">
        <v>22</v>
      </c>
      <c r="Z43" s="59" t="s">
        <v>22</v>
      </c>
      <c r="AA43" s="59" t="s">
        <v>22</v>
      </c>
      <c r="AB43" s="59" t="s">
        <v>22</v>
      </c>
      <c r="AC43" s="61" t="s">
        <v>22</v>
      </c>
      <c r="AD43" s="61" t="s">
        <v>22</v>
      </c>
      <c r="AE43" s="62" t="s">
        <v>22</v>
      </c>
      <c r="AF43" s="61" t="s">
        <v>22</v>
      </c>
      <c r="AG43" s="61" t="s">
        <v>22</v>
      </c>
      <c r="AH43" s="61" t="s">
        <v>22</v>
      </c>
      <c r="AI43" s="63" t="s">
        <v>22</v>
      </c>
      <c r="AJ43" s="63" t="s">
        <v>22</v>
      </c>
      <c r="AK43" s="63" t="s">
        <v>22</v>
      </c>
      <c r="AL43" s="64" t="s">
        <v>22</v>
      </c>
      <c r="AM43" s="64" t="s">
        <v>22</v>
      </c>
      <c r="AN43" s="64" t="s">
        <v>22</v>
      </c>
      <c r="AO43" s="65" t="s">
        <v>22</v>
      </c>
      <c r="AP43" s="65" t="s">
        <v>22</v>
      </c>
      <c r="AQ43" s="65" t="s">
        <v>22</v>
      </c>
      <c r="AR43" s="66" t="s">
        <v>22</v>
      </c>
      <c r="AS43" s="66" t="s">
        <v>22</v>
      </c>
      <c r="AT43" s="66" t="s">
        <v>22</v>
      </c>
      <c r="AU43" s="67" t="s">
        <v>22</v>
      </c>
      <c r="AV43" s="67" t="s">
        <v>22</v>
      </c>
      <c r="AW43" s="67" t="s">
        <v>22</v>
      </c>
      <c r="AX43" s="68" t="s">
        <v>22</v>
      </c>
      <c r="AY43" s="68" t="s">
        <v>22</v>
      </c>
      <c r="AZ43" s="68" t="s">
        <v>22</v>
      </c>
      <c r="BA43" s="69" t="s">
        <v>22</v>
      </c>
      <c r="BB43" s="69" t="s">
        <v>22</v>
      </c>
      <c r="BC43" s="70" t="s">
        <v>22</v>
      </c>
      <c r="BD43" s="71" t="s">
        <v>22</v>
      </c>
      <c r="BE43" s="71" t="s">
        <v>22</v>
      </c>
      <c r="BF43" s="72" t="s">
        <v>22</v>
      </c>
      <c r="BG43" s="73" t="s">
        <v>22</v>
      </c>
      <c r="BH43" s="73" t="s">
        <v>22</v>
      </c>
      <c r="BI43" s="74" t="s">
        <v>22</v>
      </c>
    </row>
    <row r="44" spans="1:61" ht="14.45" x14ac:dyDescent="0.35">
      <c r="A44" s="11">
        <v>41675</v>
      </c>
      <c r="B44" s="12" t="s">
        <v>512</v>
      </c>
      <c r="C44" s="2" t="s">
        <v>21</v>
      </c>
      <c r="D44" s="13">
        <v>1</v>
      </c>
      <c r="E44" s="12">
        <v>1</v>
      </c>
      <c r="F44" s="2">
        <v>0</v>
      </c>
      <c r="G44" s="12">
        <v>16.324999999999999</v>
      </c>
      <c r="H44" s="14">
        <v>25.626999999999999</v>
      </c>
      <c r="I44" s="4">
        <v>5321</v>
      </c>
      <c r="J44" s="4" t="s">
        <v>156</v>
      </c>
      <c r="K44" s="55">
        <v>21.866666666666664</v>
      </c>
      <c r="L44" s="55">
        <v>0.13333333333333333</v>
      </c>
      <c r="M44" s="56">
        <v>24.376999999999999</v>
      </c>
      <c r="N44" s="18">
        <v>0.49193049161950242</v>
      </c>
      <c r="O44" s="19">
        <v>4.9193049161950239E-4</v>
      </c>
      <c r="P44" s="20">
        <v>1.146963998861724</v>
      </c>
      <c r="Q44" s="57">
        <v>-9.6733333333616901E-4</v>
      </c>
      <c r="R44" s="57">
        <v>-1.1773333333336901E-3</v>
      </c>
      <c r="S44" s="58">
        <v>-1.1773333333336901E-3</v>
      </c>
      <c r="T44" s="57">
        <v>-9.4750300000277754</v>
      </c>
      <c r="U44" s="57">
        <v>-11.531980000003495</v>
      </c>
      <c r="V44" s="57">
        <v>-11.531980000003495</v>
      </c>
      <c r="W44" s="59">
        <v>1.59916666666663E-2</v>
      </c>
      <c r="X44" s="59">
        <v>9.0166666666665497E-3</v>
      </c>
      <c r="Y44" s="60">
        <v>1.59916666666663E-2</v>
      </c>
      <c r="Z44" s="59">
        <v>156.63837499999642</v>
      </c>
      <c r="AA44" s="59">
        <v>88.318249999998841</v>
      </c>
      <c r="AB44" s="59">
        <v>156.63837499999642</v>
      </c>
      <c r="AC44" s="61">
        <v>9.9999999895967007E-7</v>
      </c>
      <c r="AD44" s="61">
        <v>-1.14000000000149E-4</v>
      </c>
      <c r="AE44" s="62">
        <v>-1.14000000000149E-4</v>
      </c>
      <c r="AF44" s="61">
        <v>9.7949999898099688E-3</v>
      </c>
      <c r="AG44" s="61">
        <v>-1.1166300000014595</v>
      </c>
      <c r="AH44" s="61">
        <v>-1.1166300000014595</v>
      </c>
      <c r="AI44" s="63">
        <v>-9.4750300000277754</v>
      </c>
      <c r="AJ44" s="63">
        <v>-11.531980000003495</v>
      </c>
      <c r="AK44" s="63">
        <v>-11.531980000003495</v>
      </c>
      <c r="AL44" s="64">
        <v>183.14988485155411</v>
      </c>
      <c r="AM44" s="64">
        <v>121.51960514459594</v>
      </c>
      <c r="AN44" s="64">
        <v>183.14988485155411</v>
      </c>
      <c r="AO44" s="65">
        <v>1.1257484481425785E-2</v>
      </c>
      <c r="AP44" s="65">
        <v>-1.1166300000014595</v>
      </c>
      <c r="AQ44" s="65">
        <v>-1.1166300000014595</v>
      </c>
      <c r="AR44" s="66">
        <v>35.702812453873882</v>
      </c>
      <c r="AS44" s="66">
        <v>10.344157244966215</v>
      </c>
      <c r="AT44" s="66">
        <v>10.344157244966215</v>
      </c>
      <c r="AU44" s="67">
        <v>14.116978826379096</v>
      </c>
      <c r="AV44" s="67">
        <v>4.0901049179972775</v>
      </c>
      <c r="AW44" s="67">
        <v>14.116978826379096</v>
      </c>
      <c r="AX44" s="68">
        <v>14.634804499783746</v>
      </c>
      <c r="AY44" s="68">
        <v>4.2401342804767319</v>
      </c>
      <c r="AZ44" s="68">
        <v>4.2401342804767319</v>
      </c>
      <c r="BA44" s="69" t="s">
        <v>3092</v>
      </c>
      <c r="BB44" s="69" t="s">
        <v>3091</v>
      </c>
      <c r="BC44" s="70" t="s">
        <v>3091</v>
      </c>
      <c r="BD44" s="71" t="s">
        <v>3091</v>
      </c>
      <c r="BE44" s="71" t="s">
        <v>3091</v>
      </c>
      <c r="BF44" s="72" t="s">
        <v>3091</v>
      </c>
      <c r="BG44" s="73" t="s">
        <v>3092</v>
      </c>
      <c r="BH44" s="73" t="s">
        <v>3092</v>
      </c>
      <c r="BI44" s="74" t="s">
        <v>3092</v>
      </c>
    </row>
    <row r="45" spans="1:61" ht="14.45" x14ac:dyDescent="0.35">
      <c r="A45" s="11">
        <v>41675</v>
      </c>
      <c r="B45" s="12" t="s">
        <v>512</v>
      </c>
      <c r="C45" s="2" t="s">
        <v>21</v>
      </c>
      <c r="D45" s="13">
        <v>1</v>
      </c>
      <c r="E45" s="12">
        <v>1.1000000000000001</v>
      </c>
      <c r="F45" s="2">
        <v>0</v>
      </c>
      <c r="G45" s="12">
        <v>15.699999999999998</v>
      </c>
      <c r="H45" s="14">
        <v>26.125</v>
      </c>
      <c r="I45" s="4">
        <v>5322</v>
      </c>
      <c r="J45" s="4" t="s">
        <v>157</v>
      </c>
      <c r="K45" s="55">
        <v>22</v>
      </c>
      <c r="L45" s="55">
        <v>0.5</v>
      </c>
      <c r="M45" s="56">
        <v>24.25</v>
      </c>
      <c r="N45" s="18">
        <v>0.49214463587168911</v>
      </c>
      <c r="O45" s="19">
        <v>4.9214463587168909E-4</v>
      </c>
      <c r="P45" s="20">
        <v>1.147463288399587</v>
      </c>
      <c r="Q45" s="57">
        <v>-2.5250000000031402E-3</v>
      </c>
      <c r="R45" s="57">
        <v>-1.5100000000003999E-3</v>
      </c>
      <c r="S45" s="58">
        <v>-1.5100000000003999E-3</v>
      </c>
      <c r="T45" s="57">
        <v>-23.785500000029579</v>
      </c>
      <c r="U45" s="57">
        <v>-14.224200000003766</v>
      </c>
      <c r="V45" s="57">
        <v>-14.224200000003766</v>
      </c>
      <c r="W45" s="59">
        <v>9.1006666666662399E-3</v>
      </c>
      <c r="X45" s="59">
        <v>6.6506666666665904E-3</v>
      </c>
      <c r="Y45" s="60">
        <v>6.6506666666665904E-3</v>
      </c>
      <c r="Z45" s="59">
        <v>85.728279999995962</v>
      </c>
      <c r="AA45" s="59">
        <v>62.649279999999273</v>
      </c>
      <c r="AB45" s="59">
        <v>62.649279999999273</v>
      </c>
      <c r="AC45" s="61">
        <v>8.8233333333225797E-4</v>
      </c>
      <c r="AD45" s="61">
        <v>6.7333333333169701E-5</v>
      </c>
      <c r="AE45" s="62">
        <v>6.7333333333169701E-5</v>
      </c>
      <c r="AF45" s="61">
        <v>8.3115799999898687</v>
      </c>
      <c r="AG45" s="61">
        <v>0.63427999999845841</v>
      </c>
      <c r="AH45" s="61">
        <v>0.63427999999845841</v>
      </c>
      <c r="AI45" s="63">
        <v>-23.785500000029579</v>
      </c>
      <c r="AJ45" s="63">
        <v>-14.224200000003766</v>
      </c>
      <c r="AK45" s="63">
        <v>-14.224200000003766</v>
      </c>
      <c r="AL45" s="64">
        <v>100.23772621075203</v>
      </c>
      <c r="AM45" s="64">
        <v>86.200431754017472</v>
      </c>
      <c r="AN45" s="64">
        <v>86.200431754017472</v>
      </c>
      <c r="AO45" s="65">
        <v>9.5502838749503365</v>
      </c>
      <c r="AP45" s="65">
        <v>0.84502912706266797</v>
      </c>
      <c r="AQ45" s="65">
        <v>0.84502912706266797</v>
      </c>
      <c r="AR45" s="66">
        <v>34.350882935157514</v>
      </c>
      <c r="AS45" s="66">
        <v>9.9524634100958984</v>
      </c>
      <c r="AT45" s="66">
        <v>9.9524634100958984</v>
      </c>
      <c r="AU45" s="67">
        <v>13.582422608570406</v>
      </c>
      <c r="AV45" s="67">
        <v>3.9352282236071265</v>
      </c>
      <c r="AW45" s="67">
        <v>3.9352282236071265</v>
      </c>
      <c r="AX45" s="68">
        <v>14.080640196076239</v>
      </c>
      <c r="AY45" s="68">
        <v>4.0795765455782966</v>
      </c>
      <c r="AZ45" s="68">
        <v>4.0795765455782966</v>
      </c>
      <c r="BA45" s="69" t="s">
        <v>3092</v>
      </c>
      <c r="BB45" s="69" t="s">
        <v>3091</v>
      </c>
      <c r="BC45" s="70" t="s">
        <v>3091</v>
      </c>
      <c r="BD45" s="71" t="s">
        <v>3091</v>
      </c>
      <c r="BE45" s="71" t="s">
        <v>3091</v>
      </c>
      <c r="BF45" s="72" t="s">
        <v>3091</v>
      </c>
      <c r="BG45" s="73" t="s">
        <v>3092</v>
      </c>
      <c r="BH45" s="73" t="s">
        <v>3092</v>
      </c>
      <c r="BI45" s="74" t="s">
        <v>3092</v>
      </c>
    </row>
    <row r="46" spans="1:61" ht="14.45" x14ac:dyDescent="0.35">
      <c r="A46" s="11">
        <v>41675</v>
      </c>
      <c r="B46" s="12" t="s">
        <v>512</v>
      </c>
      <c r="C46" s="2" t="s">
        <v>21</v>
      </c>
      <c r="D46" s="13">
        <v>1</v>
      </c>
      <c r="E46" s="12">
        <v>1.2</v>
      </c>
      <c r="F46" s="2">
        <v>0</v>
      </c>
      <c r="G46" s="12">
        <v>15.25</v>
      </c>
      <c r="H46" s="14">
        <v>25.602</v>
      </c>
      <c r="I46" s="4">
        <v>5323</v>
      </c>
      <c r="J46" s="4" t="s">
        <v>158</v>
      </c>
      <c r="K46" s="55">
        <v>21.866666666666664</v>
      </c>
      <c r="L46" s="55">
        <v>0.39999999999999997</v>
      </c>
      <c r="M46" s="56">
        <v>24.22625</v>
      </c>
      <c r="N46" s="18">
        <v>0.49218048056343211</v>
      </c>
      <c r="O46" s="19">
        <v>4.9218048056343209E-4</v>
      </c>
      <c r="P46" s="20">
        <v>1.1475468623428164</v>
      </c>
      <c r="Q46" s="57">
        <v>4.7113333333309599E-3</v>
      </c>
      <c r="R46" s="57">
        <v>1.6133333333301399E-4</v>
      </c>
      <c r="S46" s="58">
        <v>1.6133333333301399E-4</v>
      </c>
      <c r="T46" s="57">
        <v>43.108699999978285</v>
      </c>
      <c r="U46" s="57">
        <v>1.4761999999970778</v>
      </c>
      <c r="V46" s="57">
        <v>1.4761999999970778</v>
      </c>
      <c r="W46" s="59">
        <v>2.2504333333334101E-2</v>
      </c>
      <c r="X46" s="59">
        <v>1.2859333333333301E-2</v>
      </c>
      <c r="Y46" s="60">
        <v>2.2504333333334101E-2</v>
      </c>
      <c r="Z46" s="59">
        <v>205.91465000000704</v>
      </c>
      <c r="AA46" s="59">
        <v>117.66289999999969</v>
      </c>
      <c r="AB46" s="59">
        <v>205.91465000000704</v>
      </c>
      <c r="AC46" s="61">
        <v>1.3449999999992301E-3</v>
      </c>
      <c r="AD46" s="61">
        <v>3.8999999999987699E-4</v>
      </c>
      <c r="AE46" s="62">
        <v>3.8999999999987699E-4</v>
      </c>
      <c r="AF46" s="61">
        <v>12.306749999992954</v>
      </c>
      <c r="AG46" s="61">
        <v>3.5684999999988749</v>
      </c>
      <c r="AH46" s="61">
        <v>3.5684999999988749</v>
      </c>
      <c r="AI46" s="63">
        <v>51.0661690803787</v>
      </c>
      <c r="AJ46" s="63">
        <v>2.079924015988901</v>
      </c>
      <c r="AK46" s="63">
        <v>2.079924015988901</v>
      </c>
      <c r="AL46" s="64">
        <v>243.95793759243938</v>
      </c>
      <c r="AM46" s="64">
        <v>165.82469433416978</v>
      </c>
      <c r="AN46" s="64">
        <v>243.95793759243938</v>
      </c>
      <c r="AO46" s="65">
        <v>14.307936504794272</v>
      </c>
      <c r="AP46" s="65">
        <v>4.8588470964797725</v>
      </c>
      <c r="AQ46" s="65">
        <v>4.8588470964797725</v>
      </c>
      <c r="AR46" s="66">
        <v>33.368733677748942</v>
      </c>
      <c r="AS46" s="66">
        <v>9.6679058176152886</v>
      </c>
      <c r="AT46" s="66">
        <v>9.6679058176152886</v>
      </c>
      <c r="AU46" s="67">
        <v>13.194078404900354</v>
      </c>
      <c r="AV46" s="67">
        <v>3.8227134598718031</v>
      </c>
      <c r="AW46" s="67">
        <v>13.194078404900354</v>
      </c>
      <c r="AX46" s="68">
        <v>13.678051117404857</v>
      </c>
      <c r="AY46" s="68">
        <v>3.9629346216328618</v>
      </c>
      <c r="AZ46" s="68">
        <v>3.9629346216328618</v>
      </c>
      <c r="BA46" s="69" t="s">
        <v>3091</v>
      </c>
      <c r="BB46" s="69" t="s">
        <v>3092</v>
      </c>
      <c r="BC46" s="70" t="s">
        <v>3092</v>
      </c>
      <c r="BD46" s="71" t="s">
        <v>3091</v>
      </c>
      <c r="BE46" s="71" t="s">
        <v>3091</v>
      </c>
      <c r="BF46" s="72" t="s">
        <v>3091</v>
      </c>
      <c r="BG46" s="73" t="s">
        <v>3091</v>
      </c>
      <c r="BH46" s="73" t="s">
        <v>3091</v>
      </c>
      <c r="BI46" s="74" t="s">
        <v>3091</v>
      </c>
    </row>
    <row r="47" spans="1:61" ht="14.45" x14ac:dyDescent="0.35">
      <c r="A47" s="11">
        <v>41675</v>
      </c>
      <c r="B47" s="12" t="s">
        <v>512</v>
      </c>
      <c r="C47" s="2" t="s">
        <v>21</v>
      </c>
      <c r="D47" s="13">
        <v>1</v>
      </c>
      <c r="E47" s="12">
        <v>1.4</v>
      </c>
      <c r="F47" s="2">
        <v>0</v>
      </c>
      <c r="G47" s="12">
        <v>16.175000000000001</v>
      </c>
      <c r="H47" s="14">
        <v>25.08</v>
      </c>
      <c r="I47" s="4">
        <v>5324</v>
      </c>
      <c r="J47" s="4" t="s">
        <v>159</v>
      </c>
      <c r="K47" s="55">
        <v>21.600000000000005</v>
      </c>
      <c r="L47" s="55">
        <v>0.20000000000000004</v>
      </c>
      <c r="M47" s="56">
        <v>24.08</v>
      </c>
      <c r="N47" s="18">
        <v>0.49242100609248779</v>
      </c>
      <c r="O47" s="19">
        <v>4.9242100609248789E-4</v>
      </c>
      <c r="P47" s="20">
        <v>1.1481076613323766</v>
      </c>
      <c r="Q47" s="57">
        <v>1.2406666666639899E-3</v>
      </c>
      <c r="R47" s="57">
        <v>-4.4933333333367902E-4</v>
      </c>
      <c r="S47" s="58">
        <v>-4.4933333333367902E-4</v>
      </c>
      <c r="T47" s="57">
        <v>12.040669999974023</v>
      </c>
      <c r="U47" s="57">
        <v>-4.3607800000033556</v>
      </c>
      <c r="V47" s="57">
        <v>-4.3607800000033556</v>
      </c>
      <c r="W47" s="59">
        <v>1.02573333333329E-2</v>
      </c>
      <c r="X47" s="59">
        <v>8.2173333333332294E-3</v>
      </c>
      <c r="Y47" s="60">
        <v>8.2173333333332294E-3</v>
      </c>
      <c r="Z47" s="59">
        <v>99.547419999995782</v>
      </c>
      <c r="AA47" s="59">
        <v>79.749219999998985</v>
      </c>
      <c r="AB47" s="59">
        <v>79.749219999998985</v>
      </c>
      <c r="AC47" s="61">
        <v>-3.50333333334158E-4</v>
      </c>
      <c r="AD47" s="61">
        <v>4.4666666666537698E-5</v>
      </c>
      <c r="AE47" s="62">
        <v>4.4666666666537698E-5</v>
      </c>
      <c r="AF47" s="61">
        <v>-3.3999850000080034</v>
      </c>
      <c r="AG47" s="61">
        <v>0.43348999999874838</v>
      </c>
      <c r="AH47" s="61">
        <v>0.43348999999874838</v>
      </c>
      <c r="AI47" s="63">
        <v>14.059168377596027</v>
      </c>
      <c r="AJ47" s="63">
        <v>-4.3607800000033556</v>
      </c>
      <c r="AK47" s="63">
        <v>-4.3607800000033556</v>
      </c>
      <c r="AL47" s="64">
        <v>116.2428575508353</v>
      </c>
      <c r="AM47" s="64">
        <v>109.46442372887201</v>
      </c>
      <c r="AN47" s="64">
        <v>109.46442372887201</v>
      </c>
      <c r="AO47" s="65">
        <v>-3.3999850000080034</v>
      </c>
      <c r="AP47" s="65">
        <v>0.57647467491687066</v>
      </c>
      <c r="AQ47" s="65">
        <v>0.57647467491687066</v>
      </c>
      <c r="AR47" s="66">
        <v>35.410035045827456</v>
      </c>
      <c r="AS47" s="66">
        <v>10.25933099912022</v>
      </c>
      <c r="AT47" s="66">
        <v>10.25933099912022</v>
      </c>
      <c r="AU47" s="67">
        <v>14.00121392758931</v>
      </c>
      <c r="AV47" s="67">
        <v>4.0565644142042991</v>
      </c>
      <c r="AW47" s="67">
        <v>4.0565644142042991</v>
      </c>
      <c r="AX47" s="68">
        <v>14.514793222401931</v>
      </c>
      <c r="AY47" s="68">
        <v>4.2053634756273777</v>
      </c>
      <c r="AZ47" s="68">
        <v>4.2053634756273777</v>
      </c>
      <c r="BA47" s="69" t="s">
        <v>3092</v>
      </c>
      <c r="BB47" s="69" t="s">
        <v>3092</v>
      </c>
      <c r="BC47" s="70" t="s">
        <v>3092</v>
      </c>
      <c r="BD47" s="71" t="s">
        <v>3091</v>
      </c>
      <c r="BE47" s="71" t="s">
        <v>3091</v>
      </c>
      <c r="BF47" s="72" t="s">
        <v>3091</v>
      </c>
      <c r="BG47" s="73" t="s">
        <v>3092</v>
      </c>
      <c r="BH47" s="73" t="s">
        <v>3092</v>
      </c>
      <c r="BI47" s="74" t="s">
        <v>3092</v>
      </c>
    </row>
    <row r="48" spans="1:61" ht="14.45" x14ac:dyDescent="0.35">
      <c r="A48" s="11">
        <v>41675</v>
      </c>
      <c r="B48" s="12" t="s">
        <v>512</v>
      </c>
      <c r="C48" s="2" t="s">
        <v>21</v>
      </c>
      <c r="D48" s="13">
        <v>1</v>
      </c>
      <c r="E48" s="12">
        <v>1.5</v>
      </c>
      <c r="F48" s="2">
        <v>0</v>
      </c>
      <c r="G48" s="12">
        <v>16.3</v>
      </c>
      <c r="H48" s="14">
        <v>25.625</v>
      </c>
      <c r="I48" s="4">
        <v>5325</v>
      </c>
      <c r="J48" s="4" t="s">
        <v>160</v>
      </c>
      <c r="K48" s="55">
        <v>21.933333333333334</v>
      </c>
      <c r="L48" s="55">
        <v>0.6333333333333333</v>
      </c>
      <c r="M48" s="56">
        <v>24.25</v>
      </c>
      <c r="N48" s="18">
        <v>0.49214117122775752</v>
      </c>
      <c r="O48" s="19">
        <v>4.9214117122775753E-4</v>
      </c>
      <c r="P48" s="20">
        <v>1.1474552103846514</v>
      </c>
      <c r="Q48" s="57">
        <v>1.8760000000001501E-2</v>
      </c>
      <c r="R48" s="57">
        <v>8.5066666666670995E-3</v>
      </c>
      <c r="S48" s="58">
        <v>1.8760000000001501E-2</v>
      </c>
      <c r="T48" s="57">
        <v>183.47280000001467</v>
      </c>
      <c r="U48" s="57">
        <v>83.195200000004235</v>
      </c>
      <c r="V48" s="57">
        <v>183.47280000001467</v>
      </c>
      <c r="W48" s="59">
        <v>2.7066666666650399E-3</v>
      </c>
      <c r="X48" s="59">
        <v>1.1666666666667E-2</v>
      </c>
      <c r="Y48" s="60">
        <v>1.1666666666667E-2</v>
      </c>
      <c r="Z48" s="59">
        <v>26.471199999984094</v>
      </c>
      <c r="AA48" s="59">
        <v>114.10000000000326</v>
      </c>
      <c r="AB48" s="59">
        <v>114.10000000000326</v>
      </c>
      <c r="AC48" s="61">
        <v>1.03466666666678E-2</v>
      </c>
      <c r="AD48" s="61">
        <v>5.2800000000002099E-3</v>
      </c>
      <c r="AE48" s="62">
        <v>5.2800000000002099E-3</v>
      </c>
      <c r="AF48" s="61">
        <v>101.1904000000111</v>
      </c>
      <c r="AG48" s="61">
        <v>51.638400000002058</v>
      </c>
      <c r="AH48" s="61">
        <v>51.638400000002058</v>
      </c>
      <c r="AI48" s="63">
        <v>213.67482853117329</v>
      </c>
      <c r="AJ48" s="63">
        <v>113.63792805052593</v>
      </c>
      <c r="AK48" s="63">
        <v>213.67482853117329</v>
      </c>
      <c r="AL48" s="64">
        <v>30.834685145297534</v>
      </c>
      <c r="AM48" s="64">
        <v>155.90699799358947</v>
      </c>
      <c r="AN48" s="64">
        <v>155.90699799358947</v>
      </c>
      <c r="AO48" s="65">
        <v>115.87225251477054</v>
      </c>
      <c r="AP48" s="65">
        <v>68.355742695901284</v>
      </c>
      <c r="AQ48" s="65">
        <v>68.355742695901284</v>
      </c>
      <c r="AR48" s="66">
        <v>35.663404463205893</v>
      </c>
      <c r="AS48" s="66">
        <v>10.332739588368311</v>
      </c>
      <c r="AT48" s="66">
        <v>35.663404463205893</v>
      </c>
      <c r="AU48" s="67">
        <v>14.101396811080754</v>
      </c>
      <c r="AV48" s="67">
        <v>4.0855903488257939</v>
      </c>
      <c r="AW48" s="67">
        <v>4.0855903488257939</v>
      </c>
      <c r="AX48" s="68">
        <v>14.618650919728937</v>
      </c>
      <c r="AY48" s="68">
        <v>4.2354541121462415</v>
      </c>
      <c r="AZ48" s="68">
        <v>4.2354541121462415</v>
      </c>
      <c r="BA48" s="69" t="s">
        <v>3091</v>
      </c>
      <c r="BB48" s="69" t="s">
        <v>3091</v>
      </c>
      <c r="BC48" s="70" t="s">
        <v>3091</v>
      </c>
      <c r="BD48" s="71" t="s">
        <v>3091</v>
      </c>
      <c r="BE48" s="71" t="s">
        <v>3091</v>
      </c>
      <c r="BF48" s="72" t="s">
        <v>3091</v>
      </c>
      <c r="BG48" s="73" t="s">
        <v>3091</v>
      </c>
      <c r="BH48" s="73" t="s">
        <v>3091</v>
      </c>
      <c r="BI48" s="74" t="s">
        <v>3091</v>
      </c>
    </row>
    <row r="49" spans="1:61" ht="14.45" x14ac:dyDescent="0.35">
      <c r="A49" s="11">
        <v>41675</v>
      </c>
      <c r="B49" s="12" t="s">
        <v>512</v>
      </c>
      <c r="C49" s="2" t="s">
        <v>21</v>
      </c>
      <c r="D49" s="13">
        <v>1</v>
      </c>
      <c r="E49" s="12">
        <v>1.6</v>
      </c>
      <c r="F49" s="2">
        <v>0</v>
      </c>
      <c r="G49" s="12">
        <v>17.149999999999999</v>
      </c>
      <c r="H49" s="14">
        <v>25.067</v>
      </c>
      <c r="I49" s="4">
        <v>5326</v>
      </c>
      <c r="J49" s="4" t="s">
        <v>161</v>
      </c>
      <c r="K49" s="55">
        <v>22.100000000000005</v>
      </c>
      <c r="L49" s="55">
        <v>0.9</v>
      </c>
      <c r="M49" s="56">
        <v>24.06625</v>
      </c>
      <c r="N49" s="18">
        <v>0.49244378974683778</v>
      </c>
      <c r="O49" s="19">
        <v>4.9244378974683766E-4</v>
      </c>
      <c r="P49" s="20">
        <v>1.1481607827219775</v>
      </c>
      <c r="Q49" s="57">
        <v>-6.6990000000029101E-3</v>
      </c>
      <c r="R49" s="57">
        <v>-3.1740000000003402E-3</v>
      </c>
      <c r="S49" s="58">
        <v>-3.1740000000003402E-3</v>
      </c>
      <c r="T49" s="57">
        <v>-68.932710000029942</v>
      </c>
      <c r="U49" s="57">
        <v>-32.660460000003496</v>
      </c>
      <c r="V49" s="57">
        <v>-32.660460000003496</v>
      </c>
      <c r="W49" s="59">
        <v>6.6353333333326499E-3</v>
      </c>
      <c r="X49" s="59">
        <v>8.3453333333331995E-3</v>
      </c>
      <c r="Y49" s="60">
        <v>8.3453333333331995E-3</v>
      </c>
      <c r="Z49" s="59">
        <v>68.277579999992952</v>
      </c>
      <c r="AA49" s="59">
        <v>85.873479999998622</v>
      </c>
      <c r="AB49" s="59">
        <v>85.873479999998622</v>
      </c>
      <c r="AC49" s="61">
        <v>4.4533333333248202E-4</v>
      </c>
      <c r="AD49" s="61">
        <v>6.5333333333198303E-5</v>
      </c>
      <c r="AE49" s="62">
        <v>6.5333333333198303E-5</v>
      </c>
      <c r="AF49" s="61">
        <v>4.5824799999912393</v>
      </c>
      <c r="AG49" s="61">
        <v>0.67227999999861054</v>
      </c>
      <c r="AH49" s="61">
        <v>0.67227999999861054</v>
      </c>
      <c r="AI49" s="63">
        <v>-68.932710000029942</v>
      </c>
      <c r="AJ49" s="63">
        <v>-32.660460000003496</v>
      </c>
      <c r="AK49" s="63">
        <v>-32.660460000003496</v>
      </c>
      <c r="AL49" s="64">
        <v>79.460295551053107</v>
      </c>
      <c r="AM49" s="64">
        <v>117.14243150095929</v>
      </c>
      <c r="AN49" s="64">
        <v>117.14243150095929</v>
      </c>
      <c r="AO49" s="65">
        <v>5.242272876955286</v>
      </c>
      <c r="AP49" s="65">
        <v>0.88830878258608992</v>
      </c>
      <c r="AQ49" s="65">
        <v>0.88830878258608992</v>
      </c>
      <c r="AR49" s="66">
        <v>37.546225604815888</v>
      </c>
      <c r="AS49" s="66">
        <v>10.878248376453918</v>
      </c>
      <c r="AT49" s="66">
        <v>10.878248376453918</v>
      </c>
      <c r="AU49" s="67">
        <v>14.845868867009306</v>
      </c>
      <c r="AV49" s="67">
        <v>4.3012858495922224</v>
      </c>
      <c r="AW49" s="67">
        <v>4.3012858495922224</v>
      </c>
      <c r="AX49" s="68">
        <v>15.390430995909805</v>
      </c>
      <c r="AY49" s="68">
        <v>4.4590615513882064</v>
      </c>
      <c r="AZ49" s="68">
        <v>4.4590615513882064</v>
      </c>
      <c r="BA49" s="69" t="s">
        <v>3091</v>
      </c>
      <c r="BB49" s="69" t="s">
        <v>3091</v>
      </c>
      <c r="BC49" s="70" t="s">
        <v>3091</v>
      </c>
      <c r="BD49" s="71" t="s">
        <v>3091</v>
      </c>
      <c r="BE49" s="71" t="s">
        <v>3091</v>
      </c>
      <c r="BF49" s="72" t="s">
        <v>3091</v>
      </c>
      <c r="BG49" s="73" t="s">
        <v>3092</v>
      </c>
      <c r="BH49" s="73" t="s">
        <v>3092</v>
      </c>
      <c r="BI49" s="74" t="s">
        <v>3092</v>
      </c>
    </row>
    <row r="50" spans="1:61" ht="14.45" x14ac:dyDescent="0.35">
      <c r="A50" s="11">
        <v>41675</v>
      </c>
      <c r="B50" s="12" t="s">
        <v>512</v>
      </c>
      <c r="C50" s="2" t="s">
        <v>21</v>
      </c>
      <c r="D50" s="13">
        <v>1</v>
      </c>
      <c r="E50" s="12">
        <v>1.7</v>
      </c>
      <c r="F50" s="2">
        <v>0</v>
      </c>
      <c r="G50" s="12">
        <v>16</v>
      </c>
      <c r="H50" s="14">
        <v>25.613</v>
      </c>
      <c r="I50" s="4">
        <v>5327</v>
      </c>
      <c r="J50" s="4" t="s">
        <v>162</v>
      </c>
      <c r="K50" s="55">
        <v>21.799999999999997</v>
      </c>
      <c r="L50" s="55">
        <v>1.2333333333333334</v>
      </c>
      <c r="M50" s="56">
        <v>24.488</v>
      </c>
      <c r="N50" s="18">
        <v>0.49174694755772186</v>
      </c>
      <c r="O50" s="19">
        <v>4.9174694755772189E-4</v>
      </c>
      <c r="P50" s="20">
        <v>1.1465360554130997</v>
      </c>
      <c r="Q50" s="57">
        <v>-5.1333333335613097E-5</v>
      </c>
      <c r="R50" s="57">
        <v>-6.8133333333366699E-4</v>
      </c>
      <c r="S50" s="58">
        <v>-6.8133333333366699E-4</v>
      </c>
      <c r="T50" s="57">
        <v>-0.49280000002188573</v>
      </c>
      <c r="U50" s="57">
        <v>-6.5408000000032027</v>
      </c>
      <c r="V50" s="57">
        <v>-6.5408000000032027</v>
      </c>
      <c r="W50" s="59">
        <v>1.0373999999999901E-2</v>
      </c>
      <c r="X50" s="59">
        <v>8.6639999999998593E-3</v>
      </c>
      <c r="Y50" s="60">
        <v>8.6639999999998593E-3</v>
      </c>
      <c r="Z50" s="59">
        <v>99.590399999999036</v>
      </c>
      <c r="AA50" s="59">
        <v>83.174399999998641</v>
      </c>
      <c r="AB50" s="59">
        <v>83.174399999998641</v>
      </c>
      <c r="AC50" s="61">
        <v>-2.1000000000060001E-4</v>
      </c>
      <c r="AD50" s="61">
        <v>5.5999999999988405E-4</v>
      </c>
      <c r="AE50" s="62">
        <v>5.5999999999988405E-4</v>
      </c>
      <c r="AF50" s="61">
        <v>-2.0160000000057603</v>
      </c>
      <c r="AG50" s="61">
        <v>5.3759999999988874</v>
      </c>
      <c r="AH50" s="61">
        <v>5.3759999999988874</v>
      </c>
      <c r="AI50" s="63">
        <v>-0.49280000002188573</v>
      </c>
      <c r="AJ50" s="63">
        <v>-6.5408000000032027</v>
      </c>
      <c r="AK50" s="63">
        <v>-6.5408000000032027</v>
      </c>
      <c r="AL50" s="64">
        <v>115.91998602515078</v>
      </c>
      <c r="AM50" s="64">
        <v>113.4936303797581</v>
      </c>
      <c r="AN50" s="64">
        <v>113.4936303797581</v>
      </c>
      <c r="AO50" s="65">
        <v>-2.0160000000057603</v>
      </c>
      <c r="AP50" s="65">
        <v>7.1025204256294909</v>
      </c>
      <c r="AQ50" s="65">
        <v>7.1025204256294909</v>
      </c>
      <c r="AR50" s="66">
        <v>34.978980838238243</v>
      </c>
      <c r="AS50" s="66">
        <v>10.134441888208642</v>
      </c>
      <c r="AT50" s="66">
        <v>10.134441888208642</v>
      </c>
      <c r="AU50" s="67">
        <v>13.83077404615363</v>
      </c>
      <c r="AV50" s="67">
        <v>4.0071829561843781</v>
      </c>
      <c r="AW50" s="67">
        <v>4.0071829561843781</v>
      </c>
      <c r="AX50" s="68">
        <v>14.338101426341678</v>
      </c>
      <c r="AY50" s="68">
        <v>4.1541706536416001</v>
      </c>
      <c r="AZ50" s="68">
        <v>4.1541706536416001</v>
      </c>
      <c r="BA50" s="69" t="s">
        <v>3092</v>
      </c>
      <c r="BB50" s="69" t="s">
        <v>3092</v>
      </c>
      <c r="BC50" s="70" t="s">
        <v>3092</v>
      </c>
      <c r="BD50" s="71" t="s">
        <v>3091</v>
      </c>
      <c r="BE50" s="71" t="s">
        <v>3091</v>
      </c>
      <c r="BF50" s="72" t="s">
        <v>3091</v>
      </c>
      <c r="BG50" s="73" t="s">
        <v>3092</v>
      </c>
      <c r="BH50" s="73" t="s">
        <v>3091</v>
      </c>
      <c r="BI50" s="74" t="s">
        <v>3091</v>
      </c>
    </row>
    <row r="51" spans="1:61" x14ac:dyDescent="0.25">
      <c r="A51" s="11">
        <v>41675</v>
      </c>
      <c r="B51" s="12" t="s">
        <v>195</v>
      </c>
      <c r="C51" s="2" t="s">
        <v>45</v>
      </c>
      <c r="D51" s="13">
        <v>2</v>
      </c>
      <c r="E51" s="12">
        <v>2</v>
      </c>
      <c r="F51" s="2">
        <v>0</v>
      </c>
      <c r="G51" s="12">
        <v>16.399999999999999</v>
      </c>
      <c r="H51" s="14">
        <v>27.126999999999999</v>
      </c>
      <c r="I51" s="4">
        <v>5328</v>
      </c>
      <c r="J51" s="4" t="s">
        <v>163</v>
      </c>
      <c r="K51" s="55">
        <v>22.333333333333332</v>
      </c>
      <c r="L51" s="55">
        <v>0.76666666666666661</v>
      </c>
      <c r="M51" s="56">
        <v>25.376999999999999</v>
      </c>
      <c r="N51" s="18">
        <v>0.49028673087223584</v>
      </c>
      <c r="O51" s="19">
        <v>4.9028673087223593E-4</v>
      </c>
      <c r="P51" s="20">
        <v>1.1431314769262571</v>
      </c>
      <c r="Q51" s="57">
        <v>1.7873333333306299E-3</v>
      </c>
      <c r="R51" s="57">
        <v>-2.6426666666670702E-3</v>
      </c>
      <c r="S51" s="58">
        <v>-2.6426666666670702E-3</v>
      </c>
      <c r="T51" s="57">
        <v>17.587359999973394</v>
      </c>
      <c r="U51" s="57">
        <v>-26.003840000003965</v>
      </c>
      <c r="V51" s="57">
        <v>-26.003840000003965</v>
      </c>
      <c r="W51" s="59">
        <v>1.07529999999999E-2</v>
      </c>
      <c r="X51" s="59">
        <v>8.1179999999998701E-3</v>
      </c>
      <c r="Y51" s="60">
        <v>8.1179999999998701E-3</v>
      </c>
      <c r="Z51" s="59">
        <v>105.809519999999</v>
      </c>
      <c r="AA51" s="59">
        <v>79.881119999998717</v>
      </c>
      <c r="AB51" s="59">
        <v>79.881119999998717</v>
      </c>
      <c r="AC51" s="61">
        <v>1.1116666666658899E-3</v>
      </c>
      <c r="AD51" s="61">
        <v>4.3666666666650899E-4</v>
      </c>
      <c r="AE51" s="62">
        <v>4.3666666666650899E-4</v>
      </c>
      <c r="AF51" s="61">
        <v>10.938799999992355</v>
      </c>
      <c r="AG51" s="61">
        <v>4.2967999999984485</v>
      </c>
      <c r="AH51" s="61">
        <v>4.2967999999984485</v>
      </c>
      <c r="AI51" s="63">
        <v>20.622416220172546</v>
      </c>
      <c r="AJ51" s="63">
        <v>-26.003840000003965</v>
      </c>
      <c r="AK51" s="63">
        <v>-26.003840000003965</v>
      </c>
      <c r="AL51" s="64">
        <v>124.08256636918313</v>
      </c>
      <c r="AM51" s="64">
        <v>110.50397961751742</v>
      </c>
      <c r="AN51" s="64">
        <v>110.50397961751742</v>
      </c>
      <c r="AO51" s="65">
        <v>12.601241811963035</v>
      </c>
      <c r="AP51" s="65">
        <v>5.7518166863324804</v>
      </c>
      <c r="AQ51" s="65">
        <v>5.7518166863324804</v>
      </c>
      <c r="AR51" s="66">
        <v>35.746990410081978</v>
      </c>
      <c r="AS51" s="66">
        <v>10.356956901194089</v>
      </c>
      <c r="AT51" s="66">
        <v>10.356956901194089</v>
      </c>
      <c r="AU51" s="67">
        <v>14.134446897646262</v>
      </c>
      <c r="AV51" s="67">
        <v>4.095165933181649</v>
      </c>
      <c r="AW51" s="67">
        <v>4.095165933181649</v>
      </c>
      <c r="AX51" s="68">
        <v>14.652913318329645</v>
      </c>
      <c r="AY51" s="68">
        <v>4.2453809390362327</v>
      </c>
      <c r="AZ51" s="68">
        <v>4.2453809390362327</v>
      </c>
      <c r="BA51" s="69" t="s">
        <v>3092</v>
      </c>
      <c r="BB51" s="69" t="s">
        <v>3091</v>
      </c>
      <c r="BC51" s="70" t="s">
        <v>3091</v>
      </c>
      <c r="BD51" s="71" t="s">
        <v>3091</v>
      </c>
      <c r="BE51" s="71" t="s">
        <v>3091</v>
      </c>
      <c r="BF51" s="72" t="s">
        <v>3091</v>
      </c>
      <c r="BG51" s="73" t="s">
        <v>3092</v>
      </c>
      <c r="BH51" s="73" t="s">
        <v>3091</v>
      </c>
      <c r="BI51" s="74" t="s">
        <v>3091</v>
      </c>
    </row>
    <row r="52" spans="1:61" x14ac:dyDescent="0.25">
      <c r="A52" s="11">
        <v>41675</v>
      </c>
      <c r="B52" s="12" t="s">
        <v>195</v>
      </c>
      <c r="C52" s="2" t="s">
        <v>45</v>
      </c>
      <c r="D52" s="13">
        <v>2</v>
      </c>
      <c r="E52" s="12">
        <v>2.1</v>
      </c>
      <c r="F52" s="2">
        <v>0</v>
      </c>
      <c r="G52" s="12">
        <v>16.224999999999998</v>
      </c>
      <c r="H52" s="14">
        <v>27.166</v>
      </c>
      <c r="I52" s="4">
        <v>5329</v>
      </c>
      <c r="J52" s="4" t="s">
        <v>164</v>
      </c>
      <c r="K52" s="55">
        <v>21.466666666666669</v>
      </c>
      <c r="L52" s="55">
        <v>0.6333333333333333</v>
      </c>
      <c r="M52" s="56">
        <v>25.291</v>
      </c>
      <c r="N52" s="18">
        <v>0.49042792321872708</v>
      </c>
      <c r="O52" s="19">
        <v>4.9042792321872704E-4</v>
      </c>
      <c r="P52" s="20">
        <v>1.1434606749351204</v>
      </c>
      <c r="Q52" s="57">
        <v>-1.2953333333360301E-3</v>
      </c>
      <c r="R52" s="57">
        <v>-2.5253333333336899E-3</v>
      </c>
      <c r="S52" s="58">
        <v>-2.5253333333336899E-3</v>
      </c>
      <c r="T52" s="57">
        <v>-12.61007000002625</v>
      </c>
      <c r="U52" s="57">
        <v>-24.58412000000347</v>
      </c>
      <c r="V52" s="57">
        <v>-24.58412000000347</v>
      </c>
      <c r="W52" s="59">
        <v>1.6691333333333301E-2</v>
      </c>
      <c r="X52" s="59">
        <v>1.11213333333332E-2</v>
      </c>
      <c r="Y52" s="60">
        <v>1.6691333333333301E-2</v>
      </c>
      <c r="Z52" s="59">
        <v>162.49012999999965</v>
      </c>
      <c r="AA52" s="59">
        <v>108.2661799999987</v>
      </c>
      <c r="AB52" s="59">
        <v>162.49012999999965</v>
      </c>
      <c r="AC52" s="61">
        <v>9.1566666666577205E-4</v>
      </c>
      <c r="AD52" s="61">
        <v>2.0066666666651499E-4</v>
      </c>
      <c r="AE52" s="62">
        <v>2.0066666666651499E-4</v>
      </c>
      <c r="AF52" s="61">
        <v>8.9140149999912897</v>
      </c>
      <c r="AG52" s="61">
        <v>1.9534899999985234</v>
      </c>
      <c r="AH52" s="61">
        <v>1.9534899999985234</v>
      </c>
      <c r="AI52" s="63">
        <v>-12.61007000002625</v>
      </c>
      <c r="AJ52" s="63">
        <v>-24.58412000000347</v>
      </c>
      <c r="AK52" s="63">
        <v>-24.58412000000347</v>
      </c>
      <c r="AL52" s="64">
        <v>191.1263846732013</v>
      </c>
      <c r="AM52" s="64">
        <v>150.59568671212105</v>
      </c>
      <c r="AN52" s="64">
        <v>191.1263846732013</v>
      </c>
      <c r="AO52" s="65">
        <v>10.296808870535042</v>
      </c>
      <c r="AP52" s="65">
        <v>2.6282911631875878</v>
      </c>
      <c r="AQ52" s="65">
        <v>2.6282911631875878</v>
      </c>
      <c r="AR52" s="66">
        <v>35.375728404646978</v>
      </c>
      <c r="AS52" s="66">
        <v>10.249391353850648</v>
      </c>
      <c r="AT52" s="66">
        <v>10.249391353850648</v>
      </c>
      <c r="AU52" s="67">
        <v>13.987648998278074</v>
      </c>
      <c r="AV52" s="67">
        <v>4.0526342543046114</v>
      </c>
      <c r="AW52" s="67">
        <v>13.987648998278074</v>
      </c>
      <c r="AX52" s="68">
        <v>14.50073071717579</v>
      </c>
      <c r="AY52" s="68">
        <v>4.2012891533171866</v>
      </c>
      <c r="AZ52" s="68">
        <v>4.2012891533171866</v>
      </c>
      <c r="BA52" s="69" t="s">
        <v>3092</v>
      </c>
      <c r="BB52" s="69" t="s">
        <v>3091</v>
      </c>
      <c r="BC52" s="70" t="s">
        <v>3091</v>
      </c>
      <c r="BD52" s="71" t="s">
        <v>3091</v>
      </c>
      <c r="BE52" s="71" t="s">
        <v>3091</v>
      </c>
      <c r="BF52" s="72" t="s">
        <v>3091</v>
      </c>
      <c r="BG52" s="73" t="s">
        <v>3092</v>
      </c>
      <c r="BH52" s="73" t="s">
        <v>3092</v>
      </c>
      <c r="BI52" s="74" t="s">
        <v>3092</v>
      </c>
    </row>
    <row r="53" spans="1:61" x14ac:dyDescent="0.25">
      <c r="A53" s="11">
        <v>41675</v>
      </c>
      <c r="B53" s="12" t="s">
        <v>195</v>
      </c>
      <c r="C53" s="2" t="s">
        <v>45</v>
      </c>
      <c r="D53" s="13">
        <v>2</v>
      </c>
      <c r="E53" s="12">
        <v>2.2000000000000002</v>
      </c>
      <c r="F53" s="2">
        <v>0</v>
      </c>
      <c r="G53" s="12">
        <v>14.950000000000001</v>
      </c>
      <c r="H53" s="14">
        <v>29.102</v>
      </c>
      <c r="I53" s="4">
        <v>5330</v>
      </c>
      <c r="J53" s="4" t="s">
        <v>165</v>
      </c>
      <c r="K53" s="55">
        <v>22.533333333333331</v>
      </c>
      <c r="L53" s="55">
        <v>0.8666666666666667</v>
      </c>
      <c r="M53" s="56">
        <v>26.228000000000002</v>
      </c>
      <c r="N53" s="18">
        <v>0.48890240259637718</v>
      </c>
      <c r="O53" s="19">
        <v>4.8890240259637718E-4</v>
      </c>
      <c r="P53" s="20">
        <v>1.1399038365948171</v>
      </c>
      <c r="Q53" s="57">
        <v>5.8566666666381799E-4</v>
      </c>
      <c r="R53" s="57">
        <v>-3.0393333333337499E-3</v>
      </c>
      <c r="S53" s="58">
        <v>-3.0393333333337499E-3</v>
      </c>
      <c r="T53" s="57">
        <v>5.2534299999744469</v>
      </c>
      <c r="U53" s="57">
        <v>-27.262820000003742</v>
      </c>
      <c r="V53" s="57">
        <v>-27.262820000003742</v>
      </c>
      <c r="W53" s="59">
        <v>9.5063333333330093E-3</v>
      </c>
      <c r="X53" s="59">
        <v>7.5513333333332502E-3</v>
      </c>
      <c r="Y53" s="60">
        <v>7.5513333333332502E-3</v>
      </c>
      <c r="Z53" s="59">
        <v>85.271809999997089</v>
      </c>
      <c r="AA53" s="59">
        <v>67.735459999999264</v>
      </c>
      <c r="AB53" s="59">
        <v>67.735459999999264</v>
      </c>
      <c r="AC53" s="61">
        <v>-5.9633333333427403E-4</v>
      </c>
      <c r="AD53" s="61">
        <v>1.2866666666649701E-4</v>
      </c>
      <c r="AE53" s="62">
        <v>1.2866666666649701E-4</v>
      </c>
      <c r="AF53" s="61">
        <v>-5.3491100000084382</v>
      </c>
      <c r="AG53" s="61">
        <v>1.1541399999984783</v>
      </c>
      <c r="AH53" s="61">
        <v>1.1541399999984783</v>
      </c>
      <c r="AI53" s="63">
        <v>6.1273205227555669</v>
      </c>
      <c r="AJ53" s="63">
        <v>-27.262820000003742</v>
      </c>
      <c r="AK53" s="63">
        <v>-27.262820000003742</v>
      </c>
      <c r="AL53" s="64">
        <v>99.468214764776675</v>
      </c>
      <c r="AM53" s="64">
        <v>92.794621265262435</v>
      </c>
      <c r="AN53" s="64">
        <v>92.794621265262435</v>
      </c>
      <c r="AO53" s="65">
        <v>-5.3491100000084382</v>
      </c>
      <c r="AP53" s="65">
        <v>1.5313238727196543</v>
      </c>
      <c r="AQ53" s="65">
        <v>1.5313238727196543</v>
      </c>
      <c r="AR53" s="66">
        <v>32.494425291296572</v>
      </c>
      <c r="AS53" s="66">
        <v>9.4145929044732135</v>
      </c>
      <c r="AT53" s="66">
        <v>9.4145929044732135</v>
      </c>
      <c r="AU53" s="67">
        <v>12.848374743733054</v>
      </c>
      <c r="AV53" s="67">
        <v>3.7225529182927573</v>
      </c>
      <c r="AW53" s="67">
        <v>3.7225529182927573</v>
      </c>
      <c r="AX53" s="68">
        <v>13.319666681310846</v>
      </c>
      <c r="AY53" s="68">
        <v>3.8591000857431621</v>
      </c>
      <c r="AZ53" s="68">
        <v>3.8591000857431621</v>
      </c>
      <c r="BA53" s="69" t="s">
        <v>3092</v>
      </c>
      <c r="BB53" s="69" t="s">
        <v>3091</v>
      </c>
      <c r="BC53" s="70" t="s">
        <v>3091</v>
      </c>
      <c r="BD53" s="71" t="s">
        <v>3091</v>
      </c>
      <c r="BE53" s="71" t="s">
        <v>3091</v>
      </c>
      <c r="BF53" s="72" t="s">
        <v>3091</v>
      </c>
      <c r="BG53" s="73" t="s">
        <v>3092</v>
      </c>
      <c r="BH53" s="73" t="s">
        <v>3092</v>
      </c>
      <c r="BI53" s="74" t="s">
        <v>3092</v>
      </c>
    </row>
    <row r="54" spans="1:61" x14ac:dyDescent="0.25">
      <c r="A54" s="11">
        <v>41675</v>
      </c>
      <c r="B54" s="12" t="s">
        <v>195</v>
      </c>
      <c r="C54" s="2" t="s">
        <v>45</v>
      </c>
      <c r="D54" s="13">
        <v>2</v>
      </c>
      <c r="E54" s="12">
        <v>2.2999999999999998</v>
      </c>
      <c r="F54" s="2">
        <v>0</v>
      </c>
      <c r="G54" s="12">
        <v>16.5</v>
      </c>
      <c r="H54" s="14">
        <v>28.111999999999998</v>
      </c>
      <c r="I54" s="4">
        <v>5331</v>
      </c>
      <c r="J54" s="4" t="s">
        <v>55</v>
      </c>
      <c r="K54" s="55">
        <v>21.666666666666668</v>
      </c>
      <c r="L54" s="55">
        <v>1.2</v>
      </c>
      <c r="M54" s="56">
        <v>25.362749999999998</v>
      </c>
      <c r="N54" s="18">
        <v>0.4903176311029378</v>
      </c>
      <c r="O54" s="19">
        <v>4.903176311029378E-4</v>
      </c>
      <c r="P54" s="20">
        <v>1.143203522576558</v>
      </c>
      <c r="Q54" s="57">
        <v>-6.2073333333360599E-3</v>
      </c>
      <c r="R54" s="57">
        <v>-1.8773333333337501E-3</v>
      </c>
      <c r="S54" s="58">
        <v>-6.2073333333360599E-3</v>
      </c>
      <c r="T54" s="57">
        <v>-61.452600000026997</v>
      </c>
      <c r="U54" s="57">
        <v>-18.585600000004124</v>
      </c>
      <c r="V54" s="57">
        <v>-61.452600000026997</v>
      </c>
      <c r="W54" s="59">
        <v>6.2406666666666296E-3</v>
      </c>
      <c r="X54" s="59">
        <v>6.4506666666665899E-3</v>
      </c>
      <c r="Y54" s="60">
        <v>6.4506666666665899E-3</v>
      </c>
      <c r="Z54" s="59">
        <v>61.782599999999626</v>
      </c>
      <c r="AA54" s="59">
        <v>63.861599999999243</v>
      </c>
      <c r="AB54" s="59">
        <v>63.861599999999243</v>
      </c>
      <c r="AC54" s="61">
        <v>-1.52333333334202E-4</v>
      </c>
      <c r="AD54" s="61">
        <v>4.3266666666650201E-4</v>
      </c>
      <c r="AE54" s="62">
        <v>4.3266666666650201E-4</v>
      </c>
      <c r="AF54" s="61">
        <v>-1.5081000000086</v>
      </c>
      <c r="AG54" s="61">
        <v>4.2833999999983696</v>
      </c>
      <c r="AH54" s="61">
        <v>4.2833999999983696</v>
      </c>
      <c r="AI54" s="63">
        <v>-61.452600000026997</v>
      </c>
      <c r="AJ54" s="63">
        <v>-18.585600000004124</v>
      </c>
      <c r="AK54" s="63">
        <v>-61.452600000026997</v>
      </c>
      <c r="AL54" s="64">
        <v>72.060020880258406</v>
      </c>
      <c r="AM54" s="64">
        <v>87.468864270023886</v>
      </c>
      <c r="AN54" s="64">
        <v>87.468864270023886</v>
      </c>
      <c r="AO54" s="65">
        <v>-1.5081000000086</v>
      </c>
      <c r="AP54" s="65">
        <v>5.6803336828133366</v>
      </c>
      <c r="AQ54" s="65">
        <v>5.6803336828133366</v>
      </c>
      <c r="AR54" s="66">
        <v>35.967226548757957</v>
      </c>
      <c r="AS54" s="66">
        <v>10.42076580287184</v>
      </c>
      <c r="AT54" s="66">
        <v>35.967226548757957</v>
      </c>
      <c r="AU54" s="67">
        <v>14.22152880220235</v>
      </c>
      <c r="AV54" s="67">
        <v>4.1203961280040629</v>
      </c>
      <c r="AW54" s="67">
        <v>4.1203961280040629</v>
      </c>
      <c r="AX54" s="68">
        <v>14.743189478995539</v>
      </c>
      <c r="AY54" s="68">
        <v>4.2715366040165836</v>
      </c>
      <c r="AZ54" s="68">
        <v>4.2715366040165836</v>
      </c>
      <c r="BA54" s="69" t="s">
        <v>3091</v>
      </c>
      <c r="BB54" s="69" t="s">
        <v>3091</v>
      </c>
      <c r="BC54" s="70" t="s">
        <v>3091</v>
      </c>
      <c r="BD54" s="71" t="s">
        <v>3091</v>
      </c>
      <c r="BE54" s="71" t="s">
        <v>3091</v>
      </c>
      <c r="BF54" s="72" t="s">
        <v>3091</v>
      </c>
      <c r="BG54" s="73" t="s">
        <v>3092</v>
      </c>
      <c r="BH54" s="73" t="s">
        <v>3091</v>
      </c>
      <c r="BI54" s="74" t="s">
        <v>3091</v>
      </c>
    </row>
    <row r="55" spans="1:61" x14ac:dyDescent="0.25">
      <c r="A55" s="11">
        <v>41675</v>
      </c>
      <c r="B55" s="12" t="s">
        <v>195</v>
      </c>
      <c r="C55" s="2" t="s">
        <v>45</v>
      </c>
      <c r="D55" s="13">
        <v>2</v>
      </c>
      <c r="E55" s="12">
        <v>2.5</v>
      </c>
      <c r="F55" s="2">
        <v>0</v>
      </c>
      <c r="G55" s="12">
        <v>16.575000000000003</v>
      </c>
      <c r="H55" s="14">
        <v>27.143999999999998</v>
      </c>
      <c r="I55" s="4">
        <v>5332</v>
      </c>
      <c r="J55" s="4" t="s">
        <v>167</v>
      </c>
      <c r="K55" s="55">
        <v>21.633333333333336</v>
      </c>
      <c r="L55" s="55">
        <v>0.76666666666666661</v>
      </c>
      <c r="M55" s="56">
        <v>25.019500000000001</v>
      </c>
      <c r="N55" s="18">
        <v>0.49087725047064534</v>
      </c>
      <c r="O55" s="19">
        <v>4.9087725047064533E-4</v>
      </c>
      <c r="P55" s="20">
        <v>1.1445083070507085</v>
      </c>
      <c r="Q55" s="57">
        <v>-2.4680000000026998E-3</v>
      </c>
      <c r="R55" s="57">
        <v>-2.2280000000003998E-3</v>
      </c>
      <c r="S55" s="58">
        <v>-2.2280000000003998E-3</v>
      </c>
      <c r="T55" s="57">
        <v>-24.544260000026856</v>
      </c>
      <c r="U55" s="57">
        <v>-22.157460000003979</v>
      </c>
      <c r="V55" s="57">
        <v>-22.157460000003979</v>
      </c>
      <c r="W55" s="59">
        <v>7.3026666666667897E-3</v>
      </c>
      <c r="X55" s="59">
        <v>6.3426666666666102E-3</v>
      </c>
      <c r="Y55" s="60">
        <v>6.3426666666666102E-3</v>
      </c>
      <c r="Z55" s="59">
        <v>72.625020000001228</v>
      </c>
      <c r="AA55" s="59">
        <v>63.077819999999448</v>
      </c>
      <c r="AB55" s="59">
        <v>63.077819999999448</v>
      </c>
      <c r="AC55" s="61">
        <v>-8.0333333334217194E-5</v>
      </c>
      <c r="AD55" s="61">
        <v>3.4466666666650302E-4</v>
      </c>
      <c r="AE55" s="62">
        <v>3.4466666666650302E-4</v>
      </c>
      <c r="AF55" s="61">
        <v>-0.79891500000879012</v>
      </c>
      <c r="AG55" s="61">
        <v>3.4277099999983736</v>
      </c>
      <c r="AH55" s="61">
        <v>3.4277099999983736</v>
      </c>
      <c r="AI55" s="63">
        <v>-24.544260000026856</v>
      </c>
      <c r="AJ55" s="63">
        <v>-22.157460000003979</v>
      </c>
      <c r="AK55" s="63">
        <v>-22.157460000003979</v>
      </c>
      <c r="AL55" s="64">
        <v>84.980973705177348</v>
      </c>
      <c r="AM55" s="64">
        <v>86.910358619879787</v>
      </c>
      <c r="AN55" s="64">
        <v>86.910358619879787</v>
      </c>
      <c r="AO55" s="65">
        <v>-0.79891500000879012</v>
      </c>
      <c r="AP55" s="65">
        <v>4.5718328965199069</v>
      </c>
      <c r="AQ55" s="65">
        <v>4.5718328965199069</v>
      </c>
      <c r="AR55" s="66">
        <v>36.171951389090772</v>
      </c>
      <c r="AS55" s="66">
        <v>10.480080624164678</v>
      </c>
      <c r="AT55" s="66">
        <v>10.480080624164678</v>
      </c>
      <c r="AU55" s="67">
        <v>14.302477501690547</v>
      </c>
      <c r="AV55" s="67">
        <v>4.1438493525186084</v>
      </c>
      <c r="AW55" s="67">
        <v>4.1438493525186084</v>
      </c>
      <c r="AX55" s="68">
        <v>14.827107462162576</v>
      </c>
      <c r="AY55" s="68">
        <v>4.2958501175438943</v>
      </c>
      <c r="AZ55" s="68">
        <v>4.2958501175438943</v>
      </c>
      <c r="BA55" s="69" t="s">
        <v>3092</v>
      </c>
      <c r="BB55" s="69" t="s">
        <v>3091</v>
      </c>
      <c r="BC55" s="70" t="s">
        <v>3091</v>
      </c>
      <c r="BD55" s="71" t="s">
        <v>3091</v>
      </c>
      <c r="BE55" s="71" t="s">
        <v>3091</v>
      </c>
      <c r="BF55" s="72" t="s">
        <v>3091</v>
      </c>
      <c r="BG55" s="73" t="s">
        <v>3092</v>
      </c>
      <c r="BH55" s="73" t="s">
        <v>3091</v>
      </c>
      <c r="BI55" s="74" t="s">
        <v>3091</v>
      </c>
    </row>
    <row r="56" spans="1:61" x14ac:dyDescent="0.25">
      <c r="A56" s="11">
        <v>41675</v>
      </c>
      <c r="B56" s="12" t="s">
        <v>195</v>
      </c>
      <c r="C56" s="2" t="s">
        <v>45</v>
      </c>
      <c r="D56" s="13">
        <v>2</v>
      </c>
      <c r="E56" s="12">
        <v>2.6</v>
      </c>
      <c r="F56" s="2">
        <v>0</v>
      </c>
      <c r="G56" s="12">
        <v>16.55</v>
      </c>
      <c r="H56" s="14">
        <v>28.626000000000001</v>
      </c>
      <c r="I56" s="4">
        <v>5333</v>
      </c>
      <c r="J56" s="4" t="s">
        <v>168</v>
      </c>
      <c r="K56" s="55">
        <v>21.899999999999995</v>
      </c>
      <c r="L56" s="55">
        <v>1.3999999999999997</v>
      </c>
      <c r="M56" s="56">
        <v>25.751749999999998</v>
      </c>
      <c r="N56" s="18">
        <v>0.48968144261607821</v>
      </c>
      <c r="O56" s="19">
        <v>4.8968144261607818E-4</v>
      </c>
      <c r="P56" s="20">
        <v>1.1417202128339234</v>
      </c>
      <c r="Q56" s="57">
        <v>1.9553333333302901E-3</v>
      </c>
      <c r="R56" s="57">
        <v>-4.9466666666713203E-4</v>
      </c>
      <c r="S56" s="58">
        <v>-4.9466666666713203E-4</v>
      </c>
      <c r="T56" s="57">
        <v>19.416459999969781</v>
      </c>
      <c r="U56" s="57">
        <v>-4.9120400000046214</v>
      </c>
      <c r="V56" s="57">
        <v>-4.9120400000046214</v>
      </c>
      <c r="W56" s="59">
        <v>8.2323333333331594E-3</v>
      </c>
      <c r="X56" s="59">
        <v>7.0673333333332198E-3</v>
      </c>
      <c r="Y56" s="60">
        <v>7.0673333333332198E-3</v>
      </c>
      <c r="Z56" s="59">
        <v>81.747069999998288</v>
      </c>
      <c r="AA56" s="59">
        <v>70.178619999998872</v>
      </c>
      <c r="AB56" s="59">
        <v>70.178619999998872</v>
      </c>
      <c r="AC56" s="61">
        <v>4.1799999999909097E-4</v>
      </c>
      <c r="AD56" s="61">
        <v>6.67999999999811E-4</v>
      </c>
      <c r="AE56" s="62">
        <v>6.67999999999811E-4</v>
      </c>
      <c r="AF56" s="61">
        <v>4.1507399999909733</v>
      </c>
      <c r="AG56" s="61">
        <v>6.6332399999981231</v>
      </c>
      <c r="AH56" s="61">
        <v>6.6332399999981231</v>
      </c>
      <c r="AI56" s="63">
        <v>22.669010458338978</v>
      </c>
      <c r="AJ56" s="63">
        <v>-4.9120400000046214</v>
      </c>
      <c r="AK56" s="63">
        <v>-4.9120400000046214</v>
      </c>
      <c r="AL56" s="64">
        <v>95.459568155276486</v>
      </c>
      <c r="AM56" s="64">
        <v>96.332218507963034</v>
      </c>
      <c r="AN56" s="64">
        <v>96.332218507963034</v>
      </c>
      <c r="AO56" s="65">
        <v>4.7621406057657163</v>
      </c>
      <c r="AP56" s="65">
        <v>8.8123553730678967</v>
      </c>
      <c r="AQ56" s="65">
        <v>8.8123553730678967</v>
      </c>
      <c r="AR56" s="66">
        <v>36.029409151215852</v>
      </c>
      <c r="AS56" s="66">
        <v>10.438781935874156</v>
      </c>
      <c r="AT56" s="66">
        <v>10.438781935874156</v>
      </c>
      <c r="AU56" s="67">
        <v>14.246115954360221</v>
      </c>
      <c r="AV56" s="67">
        <v>4.1275197507846348</v>
      </c>
      <c r="AW56" s="67">
        <v>4.1275197507846348</v>
      </c>
      <c r="AX56" s="68">
        <v>14.768678513828155</v>
      </c>
      <c r="AY56" s="68">
        <v>4.2789215287944753</v>
      </c>
      <c r="AZ56" s="68">
        <v>4.2789215287944753</v>
      </c>
      <c r="BA56" s="69" t="s">
        <v>3092</v>
      </c>
      <c r="BB56" s="69" t="s">
        <v>3092</v>
      </c>
      <c r="BC56" s="70" t="s">
        <v>3092</v>
      </c>
      <c r="BD56" s="71" t="s">
        <v>3091</v>
      </c>
      <c r="BE56" s="71" t="s">
        <v>3091</v>
      </c>
      <c r="BF56" s="72" t="s">
        <v>3091</v>
      </c>
      <c r="BG56" s="73" t="s">
        <v>3092</v>
      </c>
      <c r="BH56" s="73" t="s">
        <v>3091</v>
      </c>
      <c r="BI56" s="74" t="s">
        <v>3091</v>
      </c>
    </row>
    <row r="57" spans="1:61" x14ac:dyDescent="0.25">
      <c r="A57" s="11">
        <v>41675</v>
      </c>
      <c r="B57" s="12" t="s">
        <v>195</v>
      </c>
      <c r="C57" s="2" t="s">
        <v>45</v>
      </c>
      <c r="D57" s="13">
        <v>2</v>
      </c>
      <c r="E57" s="12">
        <v>2.7</v>
      </c>
      <c r="F57" s="2">
        <v>0</v>
      </c>
      <c r="G57" s="12">
        <v>16.349999999999998</v>
      </c>
      <c r="H57" s="14">
        <v>29.640999999999998</v>
      </c>
      <c r="I57" s="4">
        <v>5334</v>
      </c>
      <c r="J57" s="4" t="s">
        <v>169</v>
      </c>
      <c r="K57" s="55">
        <v>21.966666666666669</v>
      </c>
      <c r="L57" s="55">
        <v>1.9000000000000001</v>
      </c>
      <c r="M57" s="56">
        <v>26.767250000000001</v>
      </c>
      <c r="N57" s="18">
        <v>0.48802329452488313</v>
      </c>
      <c r="O57" s="19">
        <v>4.8802329452488308E-4</v>
      </c>
      <c r="P57" s="20">
        <v>1.1378541459854934</v>
      </c>
      <c r="Q57" s="57">
        <v>8.8733333333073901E-4</v>
      </c>
      <c r="R57" s="57">
        <v>-2.3626666666670699E-3</v>
      </c>
      <c r="S57" s="58">
        <v>-2.3626666666670699E-3</v>
      </c>
      <c r="T57" s="57">
        <v>8.7047399999745494</v>
      </c>
      <c r="U57" s="57">
        <v>-23.17776000000395</v>
      </c>
      <c r="V57" s="57">
        <v>-23.17776000000395</v>
      </c>
      <c r="W57" s="59">
        <v>1.1028E-2</v>
      </c>
      <c r="X57" s="59">
        <v>9.9879999999998702E-3</v>
      </c>
      <c r="Y57" s="60">
        <v>9.9879999999998702E-3</v>
      </c>
      <c r="Z57" s="59">
        <v>108.18467999999997</v>
      </c>
      <c r="AA57" s="59">
        <v>97.982279999998724</v>
      </c>
      <c r="AB57" s="59">
        <v>97.982279999998724</v>
      </c>
      <c r="AC57" s="61">
        <v>-1.70000000000944E-4</v>
      </c>
      <c r="AD57" s="61">
        <v>8.7999999999983003E-4</v>
      </c>
      <c r="AE57" s="62">
        <v>8.7999999999983003E-4</v>
      </c>
      <c r="AF57" s="61">
        <v>-1.6677000000092603</v>
      </c>
      <c r="AG57" s="61">
        <v>8.6327999999983316</v>
      </c>
      <c r="AH57" s="61">
        <v>8.6327999999983316</v>
      </c>
      <c r="AI57" s="63">
        <v>10.168653542516736</v>
      </c>
      <c r="AJ57" s="63">
        <v>-23.17776000000395</v>
      </c>
      <c r="AK57" s="63">
        <v>-23.17776000000395</v>
      </c>
      <c r="AL57" s="64">
        <v>126.41213570274111</v>
      </c>
      <c r="AM57" s="64">
        <v>134.654257205855</v>
      </c>
      <c r="AN57" s="64">
        <v>134.654257205855</v>
      </c>
      <c r="AO57" s="65">
        <v>-1.6677000000092603</v>
      </c>
      <c r="AP57" s="65">
        <v>11.475548294159793</v>
      </c>
      <c r="AQ57" s="65">
        <v>11.475548294159793</v>
      </c>
      <c r="AR57" s="66">
        <v>35.473480819848525</v>
      </c>
      <c r="AS57" s="66">
        <v>10.277713110161203</v>
      </c>
      <c r="AT57" s="66">
        <v>10.277713110161203</v>
      </c>
      <c r="AU57" s="67">
        <v>14.026300540853621</v>
      </c>
      <c r="AV57" s="67">
        <v>4.0638327455909353</v>
      </c>
      <c r="AW57" s="67">
        <v>4.0638327455909353</v>
      </c>
      <c r="AX57" s="68">
        <v>14.540800039101184</v>
      </c>
      <c r="AY57" s="68">
        <v>4.2128984170756363</v>
      </c>
      <c r="AZ57" s="68">
        <v>4.2128984170756363</v>
      </c>
      <c r="BA57" s="69" t="s">
        <v>3092</v>
      </c>
      <c r="BB57" s="69" t="s">
        <v>3091</v>
      </c>
      <c r="BC57" s="70" t="s">
        <v>3091</v>
      </c>
      <c r="BD57" s="71" t="s">
        <v>3091</v>
      </c>
      <c r="BE57" s="71" t="s">
        <v>3091</v>
      </c>
      <c r="BF57" s="72" t="s">
        <v>3091</v>
      </c>
      <c r="BG57" s="73" t="s">
        <v>3092</v>
      </c>
      <c r="BH57" s="73" t="s">
        <v>3091</v>
      </c>
      <c r="BI57" s="74" t="s">
        <v>3091</v>
      </c>
    </row>
    <row r="58" spans="1:61" x14ac:dyDescent="0.25">
      <c r="A58" s="11">
        <v>41675</v>
      </c>
      <c r="B58" s="12" t="s">
        <v>44</v>
      </c>
      <c r="C58" s="2" t="s">
        <v>45</v>
      </c>
      <c r="D58" s="13">
        <v>3</v>
      </c>
      <c r="E58" s="12">
        <v>3</v>
      </c>
      <c r="F58" s="2">
        <v>0</v>
      </c>
      <c r="G58" s="12">
        <v>15.775</v>
      </c>
      <c r="H58" s="14">
        <v>23.143999999999998</v>
      </c>
      <c r="I58" s="4">
        <v>5335</v>
      </c>
      <c r="J58" s="4" t="s">
        <v>170</v>
      </c>
      <c r="K58" s="55">
        <v>21.000000000000004</v>
      </c>
      <c r="L58" s="55">
        <v>1.7</v>
      </c>
      <c r="M58" s="56">
        <v>22.018250000000002</v>
      </c>
      <c r="N58" s="18">
        <v>0.49586086337211421</v>
      </c>
      <c r="O58" s="19">
        <v>4.9586086337211424E-4</v>
      </c>
      <c r="P58" s="20">
        <v>1.1561278847748495</v>
      </c>
      <c r="Q58" s="57">
        <v>-1.08316666666691E-2</v>
      </c>
      <c r="R58" s="57">
        <v>-3.0566666666670202E-3</v>
      </c>
      <c r="S58" s="58">
        <v>-1.08316666666691E-2</v>
      </c>
      <c r="T58" s="57">
        <v>-102.52172500002304</v>
      </c>
      <c r="U58" s="57">
        <v>-28.931350000003349</v>
      </c>
      <c r="V58" s="57">
        <v>-102.52172500002304</v>
      </c>
      <c r="W58" s="59">
        <v>5.45399999999967E-3</v>
      </c>
      <c r="X58" s="59">
        <v>1.17439999999999E-2</v>
      </c>
      <c r="Y58" s="60">
        <v>1.17439999999999E-2</v>
      </c>
      <c r="Z58" s="59">
        <v>51.622109999996873</v>
      </c>
      <c r="AA58" s="59">
        <v>111.15695999999907</v>
      </c>
      <c r="AB58" s="59">
        <v>111.15695999999907</v>
      </c>
      <c r="AC58" s="61">
        <v>-5.6180000000009096E-3</v>
      </c>
      <c r="AD58" s="61">
        <v>8.71999999999859E-4</v>
      </c>
      <c r="AE58" s="62">
        <v>8.71999999999859E-4</v>
      </c>
      <c r="AF58" s="61">
        <v>-53.174370000008615</v>
      </c>
      <c r="AG58" s="61">
        <v>8.2534799999986657</v>
      </c>
      <c r="AH58" s="61">
        <v>8.2534799999986657</v>
      </c>
      <c r="AI58" s="63">
        <v>-102.52172500002304</v>
      </c>
      <c r="AJ58" s="63">
        <v>-28.931350000003349</v>
      </c>
      <c r="AK58" s="63">
        <v>-102.52172500002304</v>
      </c>
      <c r="AL58" s="64">
        <v>58.99802369858871</v>
      </c>
      <c r="AM58" s="64">
        <v>146.61156372439874</v>
      </c>
      <c r="AN58" s="64">
        <v>146.61156372439874</v>
      </c>
      <c r="AO58" s="65">
        <v>-53.174370000008615</v>
      </c>
      <c r="AP58" s="65">
        <v>10.570318904863992</v>
      </c>
      <c r="AQ58" s="65">
        <v>10.570318904863992</v>
      </c>
      <c r="AR58" s="66">
        <v>34.775605160526574</v>
      </c>
      <c r="AS58" s="66">
        <v>10.075517959098883</v>
      </c>
      <c r="AT58" s="66">
        <v>34.775605160526574</v>
      </c>
      <c r="AU58" s="67">
        <v>13.750358808845212</v>
      </c>
      <c r="AV58" s="67">
        <v>3.9838842913891552</v>
      </c>
      <c r="AW58" s="67">
        <v>3.9838842913891552</v>
      </c>
      <c r="AX58" s="68">
        <v>14.254736473309853</v>
      </c>
      <c r="AY58" s="68">
        <v>4.1300173692471418</v>
      </c>
      <c r="AZ58" s="68">
        <v>4.1300173692471418</v>
      </c>
      <c r="BA58" s="69" t="s">
        <v>3091</v>
      </c>
      <c r="BB58" s="69" t="s">
        <v>3091</v>
      </c>
      <c r="BC58" s="70" t="s">
        <v>3091</v>
      </c>
      <c r="BD58" s="71" t="s">
        <v>3091</v>
      </c>
      <c r="BE58" s="71" t="s">
        <v>3091</v>
      </c>
      <c r="BF58" s="72" t="s">
        <v>3091</v>
      </c>
      <c r="BG58" s="73" t="s">
        <v>3091</v>
      </c>
      <c r="BH58" s="73" t="s">
        <v>3091</v>
      </c>
      <c r="BI58" s="74" t="s">
        <v>3091</v>
      </c>
    </row>
    <row r="59" spans="1:61" x14ac:dyDescent="0.25">
      <c r="A59" s="11">
        <v>41675</v>
      </c>
      <c r="B59" s="12" t="s">
        <v>44</v>
      </c>
      <c r="C59" s="2" t="s">
        <v>45</v>
      </c>
      <c r="D59" s="13">
        <v>3</v>
      </c>
      <c r="E59" s="12">
        <v>3.1</v>
      </c>
      <c r="F59" s="2">
        <v>0</v>
      </c>
      <c r="G59" s="12">
        <v>15.500000000000002</v>
      </c>
      <c r="H59" s="14">
        <v>22.123999999999999</v>
      </c>
      <c r="I59" s="4">
        <v>5336</v>
      </c>
      <c r="J59" s="4" t="s">
        <v>171</v>
      </c>
      <c r="K59" s="55">
        <v>21.566666666666666</v>
      </c>
      <c r="L59" s="55">
        <v>0.83333333333333337</v>
      </c>
      <c r="M59" s="56">
        <v>21.373999999999999</v>
      </c>
      <c r="N59" s="18">
        <v>0.49694419215211322</v>
      </c>
      <c r="O59" s="19">
        <v>4.9694419215211326E-4</v>
      </c>
      <c r="P59" s="20">
        <v>1.1586537276139446</v>
      </c>
      <c r="Q59" s="57">
        <v>-7.20000000024846E-5</v>
      </c>
      <c r="R59" s="57">
        <v>-4.6720000000003504E-3</v>
      </c>
      <c r="S59" s="58">
        <v>-4.6720000000003504E-3</v>
      </c>
      <c r="T59" s="57">
        <v>-0.66960000002310704</v>
      </c>
      <c r="U59" s="57">
        <v>-43.449600000003265</v>
      </c>
      <c r="V59" s="57">
        <v>-43.449600000003265</v>
      </c>
      <c r="W59" s="59">
        <v>1.4210666666666399E-2</v>
      </c>
      <c r="X59" s="59">
        <v>1.08306666666666E-2</v>
      </c>
      <c r="Y59" s="60">
        <v>1.4210666666666399E-2</v>
      </c>
      <c r="Z59" s="59">
        <v>132.15919999999753</v>
      </c>
      <c r="AA59" s="59">
        <v>100.72519999999939</v>
      </c>
      <c r="AB59" s="59">
        <v>132.15919999999753</v>
      </c>
      <c r="AC59" s="61">
        <v>2.5759999999990799E-3</v>
      </c>
      <c r="AD59" s="61">
        <v>2.7599999999984798E-4</v>
      </c>
      <c r="AE59" s="62">
        <v>2.7599999999984798E-4</v>
      </c>
      <c r="AF59" s="61">
        <v>23.956799999991446</v>
      </c>
      <c r="AG59" s="61">
        <v>2.5667999999985862</v>
      </c>
      <c r="AH59" s="61">
        <v>2.5667999999985862</v>
      </c>
      <c r="AI59" s="63">
        <v>-0.66960000002310704</v>
      </c>
      <c r="AJ59" s="63">
        <v>-43.449600000003265</v>
      </c>
      <c r="AK59" s="63">
        <v>-43.449600000003265</v>
      </c>
      <c r="AL59" s="64">
        <v>151.89836610386789</v>
      </c>
      <c r="AM59" s="64">
        <v>134.26356530278906</v>
      </c>
      <c r="AN59" s="64">
        <v>151.89836610386789</v>
      </c>
      <c r="AO59" s="65">
        <v>27.105825288009878</v>
      </c>
      <c r="AP59" s="65">
        <v>3.3219290472132594</v>
      </c>
      <c r="AQ59" s="65">
        <v>3.3219290472132594</v>
      </c>
      <c r="AR59" s="66">
        <v>34.244025642921443</v>
      </c>
      <c r="AS59" s="66">
        <v>9.9215037025073372</v>
      </c>
      <c r="AT59" s="66">
        <v>9.9215037025073372</v>
      </c>
      <c r="AU59" s="67">
        <v>13.540170975484367</v>
      </c>
      <c r="AV59" s="67">
        <v>3.9229866799734627</v>
      </c>
      <c r="AW59" s="67">
        <v>13.540170975484367</v>
      </c>
      <c r="AX59" s="68">
        <v>14.036838728523186</v>
      </c>
      <c r="AY59" s="68">
        <v>4.066885969212235</v>
      </c>
      <c r="AZ59" s="68">
        <v>4.066885969212235</v>
      </c>
      <c r="BA59" s="69" t="s">
        <v>3092</v>
      </c>
      <c r="BB59" s="69" t="s">
        <v>3091</v>
      </c>
      <c r="BC59" s="70" t="s">
        <v>3091</v>
      </c>
      <c r="BD59" s="71" t="s">
        <v>3091</v>
      </c>
      <c r="BE59" s="71" t="s">
        <v>3091</v>
      </c>
      <c r="BF59" s="72" t="s">
        <v>3091</v>
      </c>
      <c r="BG59" s="73" t="s">
        <v>3091</v>
      </c>
      <c r="BH59" s="73" t="s">
        <v>3092</v>
      </c>
      <c r="BI59" s="74" t="s">
        <v>3092</v>
      </c>
    </row>
    <row r="60" spans="1:61" x14ac:dyDescent="0.25">
      <c r="A60" s="11">
        <v>41675</v>
      </c>
      <c r="B60" s="12" t="s">
        <v>44</v>
      </c>
      <c r="C60" s="2" t="s">
        <v>45</v>
      </c>
      <c r="D60" s="13">
        <v>3</v>
      </c>
      <c r="E60" s="12">
        <v>3.2</v>
      </c>
      <c r="F60" s="2">
        <v>0</v>
      </c>
      <c r="G60" s="12">
        <v>16.3</v>
      </c>
      <c r="H60" s="14">
        <v>22.123999999999999</v>
      </c>
      <c r="I60" s="4">
        <v>5337</v>
      </c>
      <c r="J60" s="4" t="s">
        <v>172</v>
      </c>
      <c r="K60" s="55">
        <v>21.133333333333336</v>
      </c>
      <c r="L60" s="55">
        <v>2.0333333333333337</v>
      </c>
      <c r="M60" s="56">
        <v>21.373999999999999</v>
      </c>
      <c r="N60" s="18">
        <v>0.49694419215211322</v>
      </c>
      <c r="O60" s="19">
        <v>4.9694419215211326E-4</v>
      </c>
      <c r="P60" s="20">
        <v>1.1586537276139446</v>
      </c>
      <c r="Q60" s="57">
        <v>-4.7830000000029602E-3</v>
      </c>
      <c r="R60" s="57">
        <v>-5.21800000000035E-3</v>
      </c>
      <c r="S60" s="58">
        <v>-5.21800000000035E-3</v>
      </c>
      <c r="T60" s="57">
        <v>-46.777740000028949</v>
      </c>
      <c r="U60" s="57">
        <v>-51.032040000003427</v>
      </c>
      <c r="V60" s="57">
        <v>-51.032040000003427</v>
      </c>
      <c r="W60" s="59">
        <v>1.44883333333332E-2</v>
      </c>
      <c r="X60" s="59">
        <v>1.22033333333333E-2</v>
      </c>
      <c r="Y60" s="60">
        <v>1.22033333333333E-2</v>
      </c>
      <c r="Z60" s="59">
        <v>141.69589999999872</v>
      </c>
      <c r="AA60" s="59">
        <v>119.34859999999969</v>
      </c>
      <c r="AB60" s="59">
        <v>119.34859999999969</v>
      </c>
      <c r="AC60" s="61">
        <v>-3.5700000000100598E-4</v>
      </c>
      <c r="AD60" s="61">
        <v>-1.22000000000126E-4</v>
      </c>
      <c r="AE60" s="62">
        <v>-1.22000000000126E-4</v>
      </c>
      <c r="AF60" s="61">
        <v>-3.4914600000098388</v>
      </c>
      <c r="AG60" s="61">
        <v>-1.1931600000012323</v>
      </c>
      <c r="AH60" s="61">
        <v>-1.1931600000012323</v>
      </c>
      <c r="AI60" s="63">
        <v>-46.777740000028949</v>
      </c>
      <c r="AJ60" s="63">
        <v>-51.032040000003427</v>
      </c>
      <c r="AK60" s="63">
        <v>-51.032040000003427</v>
      </c>
      <c r="AL60" s="64">
        <v>162.62669118985198</v>
      </c>
      <c r="AM60" s="64">
        <v>158.66400695278401</v>
      </c>
      <c r="AN60" s="64">
        <v>158.66400695278401</v>
      </c>
      <c r="AO60" s="65">
        <v>-3.4914600000098388</v>
      </c>
      <c r="AP60" s="65">
        <v>-1.1931600000012323</v>
      </c>
      <c r="AQ60" s="65">
        <v>-1.1931600000012323</v>
      </c>
      <c r="AR60" s="66">
        <v>36.011459224491588</v>
      </c>
      <c r="AS60" s="66">
        <v>10.433581312959328</v>
      </c>
      <c r="AT60" s="66">
        <v>10.433581312959328</v>
      </c>
      <c r="AU60" s="67">
        <v>14.239018509702911</v>
      </c>
      <c r="AV60" s="67">
        <v>4.1254634118430609</v>
      </c>
      <c r="AW60" s="67">
        <v>4.1254634118430609</v>
      </c>
      <c r="AX60" s="68">
        <v>14.761320727414704</v>
      </c>
      <c r="AY60" s="68">
        <v>4.2767897611715746</v>
      </c>
      <c r="AZ60" s="68">
        <v>4.2767897611715746</v>
      </c>
      <c r="BA60" s="69" t="s">
        <v>3091</v>
      </c>
      <c r="BB60" s="69" t="s">
        <v>3091</v>
      </c>
      <c r="BC60" s="70" t="s">
        <v>3091</v>
      </c>
      <c r="BD60" s="71" t="s">
        <v>3091</v>
      </c>
      <c r="BE60" s="71" t="s">
        <v>3091</v>
      </c>
      <c r="BF60" s="72" t="s">
        <v>3091</v>
      </c>
      <c r="BG60" s="73" t="s">
        <v>3092</v>
      </c>
      <c r="BH60" s="73" t="s">
        <v>3092</v>
      </c>
      <c r="BI60" s="74" t="s">
        <v>3092</v>
      </c>
    </row>
    <row r="61" spans="1:61" x14ac:dyDescent="0.25">
      <c r="A61" s="11">
        <v>41675</v>
      </c>
      <c r="B61" s="12" t="s">
        <v>44</v>
      </c>
      <c r="C61" s="2" t="s">
        <v>45</v>
      </c>
      <c r="D61" s="13">
        <v>3</v>
      </c>
      <c r="E61" s="12">
        <v>3.4</v>
      </c>
      <c r="F61" s="2">
        <v>0</v>
      </c>
      <c r="G61" s="12">
        <v>16.099999999999998</v>
      </c>
      <c r="H61" s="14">
        <v>22.613</v>
      </c>
      <c r="I61" s="4">
        <v>5338</v>
      </c>
      <c r="J61" s="4" t="s">
        <v>173</v>
      </c>
      <c r="K61" s="55">
        <v>21.566666666666666</v>
      </c>
      <c r="L61" s="55">
        <v>0.70000000000000007</v>
      </c>
      <c r="M61" s="56">
        <v>21.737249999999996</v>
      </c>
      <c r="N61" s="18">
        <v>0.49633266692138273</v>
      </c>
      <c r="O61" s="19">
        <v>4.9633266692138275E-4</v>
      </c>
      <c r="P61" s="20">
        <v>1.1572279216596633</v>
      </c>
      <c r="Q61" s="57">
        <v>-6.9233333333361602E-3</v>
      </c>
      <c r="R61" s="57">
        <v>-4.3333333333336697E-3</v>
      </c>
      <c r="S61" s="58">
        <v>-4.3333333333336697E-3</v>
      </c>
      <c r="T61" s="57">
        <v>-66.879400000027289</v>
      </c>
      <c r="U61" s="57">
        <v>-41.86000000000324</v>
      </c>
      <c r="V61" s="57">
        <v>-41.86000000000324</v>
      </c>
      <c r="W61" s="59">
        <v>1.9751000000000199E-2</v>
      </c>
      <c r="X61" s="59">
        <v>1.3046E-2</v>
      </c>
      <c r="Y61" s="60">
        <v>1.9751000000000199E-2</v>
      </c>
      <c r="Z61" s="59">
        <v>190.7946600000019</v>
      </c>
      <c r="AA61" s="59">
        <v>126.02435999999997</v>
      </c>
      <c r="AB61" s="59">
        <v>190.7946600000019</v>
      </c>
      <c r="AC61" s="61">
        <v>4.14666666665712E-4</v>
      </c>
      <c r="AD61" s="61">
        <v>-6.5333333333466602E-5</v>
      </c>
      <c r="AE61" s="62">
        <v>-6.5333333333466602E-5</v>
      </c>
      <c r="AF61" s="61">
        <v>4.005679999990778</v>
      </c>
      <c r="AG61" s="61">
        <v>-0.63112000000128732</v>
      </c>
      <c r="AH61" s="61">
        <v>-0.63112000000128732</v>
      </c>
      <c r="AI61" s="63">
        <v>-66.879400000027289</v>
      </c>
      <c r="AJ61" s="63">
        <v>-41.86000000000324</v>
      </c>
      <c r="AK61" s="63">
        <v>-41.86000000000324</v>
      </c>
      <c r="AL61" s="64">
        <v>218.84484846311329</v>
      </c>
      <c r="AM61" s="64">
        <v>167.34845609776727</v>
      </c>
      <c r="AN61" s="64">
        <v>218.84484846311329</v>
      </c>
      <c r="AO61" s="65">
        <v>4.5243691895133562</v>
      </c>
      <c r="AP61" s="65">
        <v>-0.63112000000128732</v>
      </c>
      <c r="AQ61" s="65">
        <v>-0.63112000000128732</v>
      </c>
      <c r="AR61" s="66">
        <v>35.525829901301684</v>
      </c>
      <c r="AS61" s="66">
        <v>10.292880182247769</v>
      </c>
      <c r="AT61" s="66">
        <v>10.292880182247769</v>
      </c>
      <c r="AU61" s="67">
        <v>14.046999494904075</v>
      </c>
      <c r="AV61" s="67">
        <v>4.0698298427602655</v>
      </c>
      <c r="AW61" s="67">
        <v>14.046999494904075</v>
      </c>
      <c r="AX61" s="68">
        <v>14.562258252618676</v>
      </c>
      <c r="AY61" s="68">
        <v>4.2191154940946456</v>
      </c>
      <c r="AZ61" s="68">
        <v>4.2191154940946456</v>
      </c>
      <c r="BA61" s="69" t="s">
        <v>3091</v>
      </c>
      <c r="BB61" s="69" t="s">
        <v>3091</v>
      </c>
      <c r="BC61" s="70" t="s">
        <v>3091</v>
      </c>
      <c r="BD61" s="71" t="s">
        <v>3091</v>
      </c>
      <c r="BE61" s="71" t="s">
        <v>3091</v>
      </c>
      <c r="BF61" s="72" t="s">
        <v>3091</v>
      </c>
      <c r="BG61" s="73" t="s">
        <v>3092</v>
      </c>
      <c r="BH61" s="73" t="s">
        <v>3092</v>
      </c>
      <c r="BI61" s="74" t="s">
        <v>3092</v>
      </c>
    </row>
    <row r="62" spans="1:61" x14ac:dyDescent="0.25">
      <c r="A62" s="11">
        <v>41675</v>
      </c>
      <c r="B62" s="12" t="s">
        <v>44</v>
      </c>
      <c r="C62" s="2" t="s">
        <v>45</v>
      </c>
      <c r="D62" s="13">
        <v>3</v>
      </c>
      <c r="E62" s="12">
        <v>3.5</v>
      </c>
      <c r="F62" s="2">
        <v>0</v>
      </c>
      <c r="G62" s="12">
        <v>15.975000000000001</v>
      </c>
      <c r="H62" s="14">
        <v>21.6</v>
      </c>
      <c r="I62" s="4">
        <v>5339</v>
      </c>
      <c r="J62" s="4" t="s">
        <v>174</v>
      </c>
      <c r="K62" s="55">
        <v>21.366666666666664</v>
      </c>
      <c r="L62" s="55">
        <v>0.9</v>
      </c>
      <c r="M62" s="56">
        <v>21.099</v>
      </c>
      <c r="N62" s="18">
        <v>0.49740827520658343</v>
      </c>
      <c r="O62" s="19">
        <v>4.974082752065834E-4</v>
      </c>
      <c r="P62" s="20">
        <v>1.1597357637247918</v>
      </c>
      <c r="Q62" s="57">
        <v>-4.30166666667016E-3</v>
      </c>
      <c r="R62" s="57">
        <v>-3.9766666666670803E-3</v>
      </c>
      <c r="S62" s="58">
        <v>-3.9766666666670803E-3</v>
      </c>
      <c r="T62" s="57">
        <v>-41.231475000033484</v>
      </c>
      <c r="U62" s="57">
        <v>-38.116350000003969</v>
      </c>
      <c r="V62" s="57">
        <v>-38.116350000003969</v>
      </c>
      <c r="W62" s="59">
        <v>1.4751666666666099E-2</v>
      </c>
      <c r="X62" s="59">
        <v>1.21166666666666E-2</v>
      </c>
      <c r="Y62" s="60">
        <v>1.21166666666666E-2</v>
      </c>
      <c r="Z62" s="59">
        <v>141.39472499999459</v>
      </c>
      <c r="AA62" s="59">
        <v>116.13824999999936</v>
      </c>
      <c r="AB62" s="59">
        <v>116.13824999999936</v>
      </c>
      <c r="AC62" s="61">
        <v>-9.8200000000119806E-4</v>
      </c>
      <c r="AD62" s="61">
        <v>7.9999999998392192E-6</v>
      </c>
      <c r="AE62" s="62">
        <v>7.9999999998392192E-6</v>
      </c>
      <c r="AF62" s="61">
        <v>-9.4124700000114832</v>
      </c>
      <c r="AG62" s="61">
        <v>7.6679999998458925E-2</v>
      </c>
      <c r="AH62" s="61">
        <v>7.6679999998458925E-2</v>
      </c>
      <c r="AI62" s="63">
        <v>-41.231475000033484</v>
      </c>
      <c r="AJ62" s="63">
        <v>-38.116350000003969</v>
      </c>
      <c r="AK62" s="63">
        <v>-38.116350000003969</v>
      </c>
      <c r="AL62" s="64">
        <v>161.65037213434937</v>
      </c>
      <c r="AM62" s="64">
        <v>153.27547878918017</v>
      </c>
      <c r="AN62" s="64">
        <v>153.27547878918017</v>
      </c>
      <c r="AO62" s="65">
        <v>-9.4124700000114832</v>
      </c>
      <c r="AP62" s="65">
        <v>9.8344942665954005E-2</v>
      </c>
      <c r="AQ62" s="65">
        <v>9.8344942665954005E-2</v>
      </c>
      <c r="AR62" s="66">
        <v>35.32639894270887</v>
      </c>
      <c r="AS62" s="66">
        <v>10.235099154552438</v>
      </c>
      <c r="AT62" s="66">
        <v>10.235099154552438</v>
      </c>
      <c r="AU62" s="67">
        <v>13.968144009123602</v>
      </c>
      <c r="AV62" s="67">
        <v>4.046983083962334</v>
      </c>
      <c r="AW62" s="67">
        <v>4.046983083962334</v>
      </c>
      <c r="AX62" s="68">
        <v>14.480510264446011</v>
      </c>
      <c r="AY62" s="68">
        <v>4.1954306920861155</v>
      </c>
      <c r="AZ62" s="68">
        <v>4.1954306920861155</v>
      </c>
      <c r="BA62" s="69" t="s">
        <v>3091</v>
      </c>
      <c r="BB62" s="69" t="s">
        <v>3091</v>
      </c>
      <c r="BC62" s="70" t="s">
        <v>3091</v>
      </c>
      <c r="BD62" s="71" t="s">
        <v>3091</v>
      </c>
      <c r="BE62" s="71" t="s">
        <v>3091</v>
      </c>
      <c r="BF62" s="72" t="s">
        <v>3091</v>
      </c>
      <c r="BG62" s="73" t="s">
        <v>3092</v>
      </c>
      <c r="BH62" s="73" t="s">
        <v>3092</v>
      </c>
      <c r="BI62" s="74" t="s">
        <v>3092</v>
      </c>
    </row>
    <row r="63" spans="1:61" x14ac:dyDescent="0.25">
      <c r="A63" s="11">
        <v>41675</v>
      </c>
      <c r="B63" s="12" t="s">
        <v>44</v>
      </c>
      <c r="C63" s="2" t="s">
        <v>45</v>
      </c>
      <c r="D63" s="13">
        <v>3</v>
      </c>
      <c r="E63" s="12">
        <v>3.6</v>
      </c>
      <c r="F63" s="2">
        <v>0</v>
      </c>
      <c r="G63" s="12">
        <v>15.875</v>
      </c>
      <c r="H63" s="14">
        <v>22.579000000000001</v>
      </c>
      <c r="I63" s="4">
        <v>5340</v>
      </c>
      <c r="J63" s="4" t="s">
        <v>175</v>
      </c>
      <c r="K63" s="55">
        <v>21.366666666666664</v>
      </c>
      <c r="L63" s="55">
        <v>1.7</v>
      </c>
      <c r="M63" s="56">
        <v>21.829000000000001</v>
      </c>
      <c r="N63" s="18">
        <v>0.49617766104251809</v>
      </c>
      <c r="O63" s="19">
        <v>4.9617766104251813E-4</v>
      </c>
      <c r="P63" s="20">
        <v>1.1568665166122056</v>
      </c>
      <c r="Q63" s="57">
        <v>-5.3486666666699399E-3</v>
      </c>
      <c r="R63" s="57">
        <v>-4.7786666666670896E-3</v>
      </c>
      <c r="S63" s="58">
        <v>-4.7786666666670896E-3</v>
      </c>
      <c r="T63" s="57">
        <v>-50.946050000031178</v>
      </c>
      <c r="U63" s="57">
        <v>-45.516800000004032</v>
      </c>
      <c r="V63" s="57">
        <v>-45.516800000004032</v>
      </c>
      <c r="W63" s="59">
        <v>2.0090666666667902E-2</v>
      </c>
      <c r="X63" s="59">
        <v>1.5730666666666601E-2</v>
      </c>
      <c r="Y63" s="60">
        <v>2.0090666666667902E-2</v>
      </c>
      <c r="Z63" s="59">
        <v>191.36360000001176</v>
      </c>
      <c r="AA63" s="59">
        <v>149.8345999999994</v>
      </c>
      <c r="AB63" s="59">
        <v>191.36360000001176</v>
      </c>
      <c r="AC63" s="61">
        <v>7.1533333333231299E-4</v>
      </c>
      <c r="AD63" s="61">
        <v>4.2533333333316799E-4</v>
      </c>
      <c r="AE63" s="62">
        <v>4.2533333333316799E-4</v>
      </c>
      <c r="AF63" s="61">
        <v>6.8135499999902809</v>
      </c>
      <c r="AG63" s="61">
        <v>4.0512999999984247</v>
      </c>
      <c r="AH63" s="61">
        <v>4.0512999999984247</v>
      </c>
      <c r="AI63" s="63">
        <v>-50.946050000031178</v>
      </c>
      <c r="AJ63" s="63">
        <v>-45.516800000004032</v>
      </c>
      <c r="AK63" s="63">
        <v>-45.516800000004032</v>
      </c>
      <c r="AL63" s="64">
        <v>219.47706139261027</v>
      </c>
      <c r="AM63" s="64">
        <v>198.93170774875915</v>
      </c>
      <c r="AN63" s="64">
        <v>219.47706139261027</v>
      </c>
      <c r="AO63" s="65">
        <v>7.6907315274410779</v>
      </c>
      <c r="AP63" s="65">
        <v>5.2193978353251644</v>
      </c>
      <c r="AQ63" s="65">
        <v>5.2193978353251644</v>
      </c>
      <c r="AR63" s="66">
        <v>35.018411161934885</v>
      </c>
      <c r="AS63" s="66">
        <v>10.145866015343302</v>
      </c>
      <c r="AT63" s="66">
        <v>10.145866015343302</v>
      </c>
      <c r="AU63" s="67">
        <v>13.846364891985788</v>
      </c>
      <c r="AV63" s="67">
        <v>4.0117000838218226</v>
      </c>
      <c r="AW63" s="67">
        <v>13.846364891985788</v>
      </c>
      <c r="AX63" s="68">
        <v>14.354264160843588</v>
      </c>
      <c r="AY63" s="68">
        <v>4.1588534742852792</v>
      </c>
      <c r="AZ63" s="68">
        <v>4.1588534742852792</v>
      </c>
      <c r="BA63" s="69" t="s">
        <v>3091</v>
      </c>
      <c r="BB63" s="69" t="s">
        <v>3091</v>
      </c>
      <c r="BC63" s="70" t="s">
        <v>3091</v>
      </c>
      <c r="BD63" s="71" t="s">
        <v>3091</v>
      </c>
      <c r="BE63" s="71" t="s">
        <v>3091</v>
      </c>
      <c r="BF63" s="72" t="s">
        <v>3091</v>
      </c>
      <c r="BG63" s="73" t="s">
        <v>3092</v>
      </c>
      <c r="BH63" s="73" t="s">
        <v>3091</v>
      </c>
      <c r="BI63" s="74" t="s">
        <v>3091</v>
      </c>
    </row>
    <row r="64" spans="1:61" x14ac:dyDescent="0.25">
      <c r="A64" s="11">
        <v>41675</v>
      </c>
      <c r="B64" s="12" t="s">
        <v>44</v>
      </c>
      <c r="C64" s="2" t="s">
        <v>45</v>
      </c>
      <c r="D64" s="13">
        <v>3</v>
      </c>
      <c r="E64" s="12">
        <v>3.7</v>
      </c>
      <c r="F64" s="2">
        <v>0</v>
      </c>
      <c r="G64" s="12">
        <v>15.549999999999999</v>
      </c>
      <c r="H64" s="14">
        <v>22.61</v>
      </c>
      <c r="I64" s="4">
        <v>5341</v>
      </c>
      <c r="J64" s="4" t="s">
        <v>176</v>
      </c>
      <c r="K64" s="55">
        <v>21.466666666666669</v>
      </c>
      <c r="L64" s="55">
        <v>1.3</v>
      </c>
      <c r="M64" s="56">
        <v>21.734749999999998</v>
      </c>
      <c r="N64" s="18">
        <v>0.49633687409774696</v>
      </c>
      <c r="O64" s="19">
        <v>4.9633687409774687E-4</v>
      </c>
      <c r="P64" s="20">
        <v>1.1572377309313162</v>
      </c>
      <c r="Q64" s="57">
        <v>-6.1486666666701103E-3</v>
      </c>
      <c r="R64" s="57">
        <v>-5.0386666666670799E-3</v>
      </c>
      <c r="S64" s="58">
        <v>-5.0386666666670799E-3</v>
      </c>
      <c r="T64" s="57">
        <v>-57.367060000032126</v>
      </c>
      <c r="U64" s="57">
        <v>-47.010760000003849</v>
      </c>
      <c r="V64" s="57">
        <v>-47.010760000003849</v>
      </c>
      <c r="W64" s="59">
        <v>1.2535999999999801E-2</v>
      </c>
      <c r="X64" s="59">
        <v>1.1275999999999901E-2</v>
      </c>
      <c r="Y64" s="60">
        <v>1.1275999999999901E-2</v>
      </c>
      <c r="Z64" s="59">
        <v>116.96087999999813</v>
      </c>
      <c r="AA64" s="59">
        <v>105.20507999999907</v>
      </c>
      <c r="AB64" s="59">
        <v>105.20507999999907</v>
      </c>
      <c r="AC64" s="61">
        <v>-1.27000000001117E-4</v>
      </c>
      <c r="AD64" s="61">
        <v>1.1799999999983999E-4</v>
      </c>
      <c r="AE64" s="62">
        <v>1.1799999999983999E-4</v>
      </c>
      <c r="AF64" s="61">
        <v>-1.1849100000104216</v>
      </c>
      <c r="AG64" s="61">
        <v>1.100939999998507</v>
      </c>
      <c r="AH64" s="61">
        <v>1.100939999998507</v>
      </c>
      <c r="AI64" s="63">
        <v>-57.367060000032126</v>
      </c>
      <c r="AJ64" s="63">
        <v>-47.010760000003849</v>
      </c>
      <c r="AK64" s="63">
        <v>-47.010760000003849</v>
      </c>
      <c r="AL64" s="64">
        <v>134.4767574880259</v>
      </c>
      <c r="AM64" s="64">
        <v>140.32596611089429</v>
      </c>
      <c r="AN64" s="64">
        <v>140.32596611089429</v>
      </c>
      <c r="AO64" s="65">
        <v>-1.1849100000104216</v>
      </c>
      <c r="AP64" s="65">
        <v>1.4249157699367421</v>
      </c>
      <c r="AQ64" s="65">
        <v>1.4249157699367421</v>
      </c>
      <c r="AR64" s="66">
        <v>34.312505442466417</v>
      </c>
      <c r="AS64" s="66">
        <v>9.9413443191397697</v>
      </c>
      <c r="AT64" s="66">
        <v>9.9413443191397697</v>
      </c>
      <c r="AU64" s="67">
        <v>13.567248054676934</v>
      </c>
      <c r="AV64" s="67">
        <v>3.9308317080161186</v>
      </c>
      <c r="AW64" s="67">
        <v>3.9308317080161186</v>
      </c>
      <c r="AX64" s="68">
        <v>14.064909023540412</v>
      </c>
      <c r="AY64" s="68">
        <v>4.075018761158133</v>
      </c>
      <c r="AZ64" s="68">
        <v>4.075018761158133</v>
      </c>
      <c r="BA64" s="69" t="s">
        <v>3091</v>
      </c>
      <c r="BB64" s="69" t="s">
        <v>3091</v>
      </c>
      <c r="BC64" s="70" t="s">
        <v>3091</v>
      </c>
      <c r="BD64" s="71" t="s">
        <v>3091</v>
      </c>
      <c r="BE64" s="71" t="s">
        <v>3091</v>
      </c>
      <c r="BF64" s="72" t="s">
        <v>3091</v>
      </c>
      <c r="BG64" s="73" t="s">
        <v>3092</v>
      </c>
      <c r="BH64" s="73" t="s">
        <v>3092</v>
      </c>
      <c r="BI64" s="74" t="s">
        <v>3092</v>
      </c>
    </row>
    <row r="65" spans="1:61" x14ac:dyDescent="0.25">
      <c r="A65" s="11">
        <v>41675</v>
      </c>
      <c r="B65" s="12" t="s">
        <v>195</v>
      </c>
      <c r="C65" s="2" t="s">
        <v>21</v>
      </c>
      <c r="D65" s="13">
        <v>4</v>
      </c>
      <c r="E65" s="12">
        <v>4</v>
      </c>
      <c r="F65" s="2">
        <v>0</v>
      </c>
      <c r="G65" s="12">
        <v>16.5</v>
      </c>
      <c r="H65" s="14">
        <v>23.141999999999999</v>
      </c>
      <c r="I65" s="4">
        <v>5342</v>
      </c>
      <c r="J65" s="4" t="s">
        <v>177</v>
      </c>
      <c r="K65" s="55">
        <v>21.266666666666666</v>
      </c>
      <c r="L65" s="55">
        <v>1.4333333333333333</v>
      </c>
      <c r="M65" s="56">
        <v>22.016249999999999</v>
      </c>
      <c r="N65" s="18">
        <v>0.49586422327964919</v>
      </c>
      <c r="O65" s="19">
        <v>4.9586422327964927E-4</v>
      </c>
      <c r="P65" s="20">
        <v>1.156135718590902</v>
      </c>
      <c r="Q65" s="57">
        <v>-2.8356666666701602E-3</v>
      </c>
      <c r="R65" s="57">
        <v>-2.6606666666670899E-3</v>
      </c>
      <c r="S65" s="58">
        <v>-2.6606666666670899E-3</v>
      </c>
      <c r="T65" s="57">
        <v>-28.073100000034586</v>
      </c>
      <c r="U65" s="57">
        <v>-26.340600000004191</v>
      </c>
      <c r="V65" s="57">
        <v>-26.340600000004191</v>
      </c>
      <c r="W65" s="59">
        <v>1.7634333333334199E-2</v>
      </c>
      <c r="X65" s="59">
        <v>1.37793333333333E-2</v>
      </c>
      <c r="Y65" s="60">
        <v>1.7634333333334199E-2</v>
      </c>
      <c r="Z65" s="59">
        <v>174.57990000000859</v>
      </c>
      <c r="AA65" s="59">
        <v>136.41539999999966</v>
      </c>
      <c r="AB65" s="59">
        <v>174.57990000000859</v>
      </c>
      <c r="AC65" s="61">
        <v>-1.3000000000112401E-4</v>
      </c>
      <c r="AD65" s="61">
        <v>1.39999999999855E-4</v>
      </c>
      <c r="AE65" s="62">
        <v>1.39999999999855E-4</v>
      </c>
      <c r="AF65" s="61">
        <v>-1.2870000000111275</v>
      </c>
      <c r="AG65" s="61">
        <v>1.3859999999985644</v>
      </c>
      <c r="AH65" s="61">
        <v>1.3859999999985644</v>
      </c>
      <c r="AI65" s="63">
        <v>-28.073100000034586</v>
      </c>
      <c r="AJ65" s="63">
        <v>-26.340600000004191</v>
      </c>
      <c r="AK65" s="63">
        <v>-26.340600000004191</v>
      </c>
      <c r="AL65" s="64">
        <v>199.74241262550626</v>
      </c>
      <c r="AM65" s="64">
        <v>180.29511082294633</v>
      </c>
      <c r="AN65" s="64">
        <v>199.74241262550626</v>
      </c>
      <c r="AO65" s="65">
        <v>-1.2870000000111275</v>
      </c>
      <c r="AP65" s="65">
        <v>1.7794338672899945</v>
      </c>
      <c r="AQ65" s="65">
        <v>1.7794338672899945</v>
      </c>
      <c r="AR65" s="66">
        <v>36.374096554522581</v>
      </c>
      <c r="AS65" s="66">
        <v>10.538648037592903</v>
      </c>
      <c r="AT65" s="66">
        <v>10.538648037592903</v>
      </c>
      <c r="AU65" s="67">
        <v>14.38240619145253</v>
      </c>
      <c r="AV65" s="67">
        <v>4.1670070501467782</v>
      </c>
      <c r="AW65" s="67">
        <v>14.38240619145253</v>
      </c>
      <c r="AX65" s="68">
        <v>14.909968020570773</v>
      </c>
      <c r="AY65" s="68">
        <v>4.3198572639469237</v>
      </c>
      <c r="AZ65" s="68">
        <v>4.3198572639469237</v>
      </c>
      <c r="BA65" s="69" t="s">
        <v>3092</v>
      </c>
      <c r="BB65" s="69" t="s">
        <v>3091</v>
      </c>
      <c r="BC65" s="70" t="s">
        <v>3091</v>
      </c>
      <c r="BD65" s="71" t="s">
        <v>3091</v>
      </c>
      <c r="BE65" s="71" t="s">
        <v>3091</v>
      </c>
      <c r="BF65" s="72" t="s">
        <v>3091</v>
      </c>
      <c r="BG65" s="73" t="s">
        <v>3092</v>
      </c>
      <c r="BH65" s="73" t="s">
        <v>3092</v>
      </c>
      <c r="BI65" s="74" t="s">
        <v>3092</v>
      </c>
    </row>
    <row r="66" spans="1:61" x14ac:dyDescent="0.25">
      <c r="A66" s="11">
        <v>41675</v>
      </c>
      <c r="B66" s="12" t="s">
        <v>195</v>
      </c>
      <c r="C66" s="2" t="s">
        <v>21</v>
      </c>
      <c r="D66" s="13">
        <v>4</v>
      </c>
      <c r="E66" s="12">
        <v>4.0999999999999996</v>
      </c>
      <c r="F66" s="2">
        <v>0</v>
      </c>
      <c r="G66" s="12">
        <v>16.95</v>
      </c>
      <c r="H66" s="14">
        <v>25.145</v>
      </c>
      <c r="I66" s="4">
        <v>5343</v>
      </c>
      <c r="J66" s="4" t="s">
        <v>178</v>
      </c>
      <c r="K66" s="55">
        <v>21.2</v>
      </c>
      <c r="L66" s="55">
        <v>1.8333333333333333</v>
      </c>
      <c r="M66" s="56">
        <v>22.768999999999998</v>
      </c>
      <c r="N66" s="18">
        <v>0.4946112770820732</v>
      </c>
      <c r="O66" s="19">
        <v>4.9461127708207327E-4</v>
      </c>
      <c r="P66" s="20">
        <v>1.1532144030684606</v>
      </c>
      <c r="Q66" s="57">
        <v>3.9333333333308098E-3</v>
      </c>
      <c r="R66" s="57">
        <v>1.13333333332915E-4</v>
      </c>
      <c r="S66" s="58">
        <v>1.13333333332915E-4</v>
      </c>
      <c r="T66" s="57">
        <v>40.001999999974338</v>
      </c>
      <c r="U66" s="57">
        <v>1.1525999999957457</v>
      </c>
      <c r="V66" s="57">
        <v>1.1525999999957457</v>
      </c>
      <c r="W66" s="59">
        <v>1.9347666666666801E-2</v>
      </c>
      <c r="X66" s="59">
        <v>1.1152666666666601E-2</v>
      </c>
      <c r="Y66" s="60">
        <v>1.9347666666666801E-2</v>
      </c>
      <c r="Z66" s="59">
        <v>196.76577000000137</v>
      </c>
      <c r="AA66" s="59">
        <v>113.42261999999933</v>
      </c>
      <c r="AB66" s="59">
        <v>196.76577000000137</v>
      </c>
      <c r="AC66" s="61">
        <v>-6.4800000000100205E-4</v>
      </c>
      <c r="AD66" s="61">
        <v>2.3199999999985201E-4</v>
      </c>
      <c r="AE66" s="62">
        <v>2.3199999999985201E-4</v>
      </c>
      <c r="AF66" s="61">
        <v>-6.5901600000101901</v>
      </c>
      <c r="AG66" s="61">
        <v>2.3594399999984947</v>
      </c>
      <c r="AH66" s="61">
        <v>2.3594399999984947</v>
      </c>
      <c r="AI66" s="63">
        <v>45.907456680516169</v>
      </c>
      <c r="AJ66" s="63">
        <v>1.5320680629521981</v>
      </c>
      <c r="AK66" s="63">
        <v>1.5320680629521981</v>
      </c>
      <c r="AL66" s="64">
        <v>225.86268670522043</v>
      </c>
      <c r="AM66" s="64">
        <v>150.82506758461707</v>
      </c>
      <c r="AN66" s="64">
        <v>225.86268670522043</v>
      </c>
      <c r="AO66" s="65">
        <v>-6.5901600000101901</v>
      </c>
      <c r="AP66" s="65">
        <v>3.044820183825427</v>
      </c>
      <c r="AQ66" s="65">
        <v>3.044820183825427</v>
      </c>
      <c r="AR66" s="66">
        <v>37.271700929663979</v>
      </c>
      <c r="AS66" s="66">
        <v>10.79871048539664</v>
      </c>
      <c r="AT66" s="66">
        <v>10.79871048539664</v>
      </c>
      <c r="AU66" s="67">
        <v>14.737321143172569</v>
      </c>
      <c r="AV66" s="67">
        <v>4.2698363741370047</v>
      </c>
      <c r="AW66" s="67">
        <v>14.737321143172569</v>
      </c>
      <c r="AX66" s="68">
        <v>15.277901627070714</v>
      </c>
      <c r="AY66" s="68">
        <v>4.4264584760015762</v>
      </c>
      <c r="AZ66" s="68">
        <v>4.4264584760015762</v>
      </c>
      <c r="BA66" s="69" t="s">
        <v>3091</v>
      </c>
      <c r="BB66" s="69" t="s">
        <v>3092</v>
      </c>
      <c r="BC66" s="70" t="s">
        <v>3092</v>
      </c>
      <c r="BD66" s="71" t="s">
        <v>3091</v>
      </c>
      <c r="BE66" s="71" t="s">
        <v>3091</v>
      </c>
      <c r="BF66" s="72" t="s">
        <v>3091</v>
      </c>
      <c r="BG66" s="73" t="s">
        <v>3092</v>
      </c>
      <c r="BH66" s="73" t="s">
        <v>3092</v>
      </c>
      <c r="BI66" s="74" t="s">
        <v>3092</v>
      </c>
    </row>
    <row r="67" spans="1:61" x14ac:dyDescent="0.25">
      <c r="A67" s="11">
        <v>41675</v>
      </c>
      <c r="B67" s="12" t="s">
        <v>195</v>
      </c>
      <c r="C67" s="2" t="s">
        <v>21</v>
      </c>
      <c r="D67" s="13">
        <v>4</v>
      </c>
      <c r="E67" s="12">
        <v>4.3</v>
      </c>
      <c r="F67" s="2">
        <v>0</v>
      </c>
      <c r="G67" s="12">
        <v>15.274999999999999</v>
      </c>
      <c r="H67" s="14">
        <v>22.664999999999999</v>
      </c>
      <c r="I67" s="4">
        <v>5344</v>
      </c>
      <c r="J67" s="4" t="s">
        <v>179</v>
      </c>
      <c r="K67" s="55">
        <v>21.166666666666668</v>
      </c>
      <c r="L67" s="55">
        <v>1.4666666666666668</v>
      </c>
      <c r="M67" s="56">
        <v>21.789249999999999</v>
      </c>
      <c r="N67" s="18">
        <v>0.49624515915562861</v>
      </c>
      <c r="O67" s="19">
        <v>4.9624515915562865E-4</v>
      </c>
      <c r="P67" s="20">
        <v>1.1570238923127318</v>
      </c>
      <c r="Q67" s="57">
        <v>-2.2870000000032001E-3</v>
      </c>
      <c r="R67" s="57">
        <v>-1.66200000000044E-3</v>
      </c>
      <c r="S67" s="58">
        <v>-1.66200000000044E-3</v>
      </c>
      <c r="T67" s="57">
        <v>-20.960355000029324</v>
      </c>
      <c r="U67" s="57">
        <v>-15.23223000000403</v>
      </c>
      <c r="V67" s="57">
        <v>-15.23223000000403</v>
      </c>
      <c r="W67" s="59">
        <v>1.21190000000009E-2</v>
      </c>
      <c r="X67" s="59">
        <v>1.01339999999999E-2</v>
      </c>
      <c r="Y67" s="60">
        <v>1.01339999999999E-2</v>
      </c>
      <c r="Z67" s="59">
        <v>111.07063500000822</v>
      </c>
      <c r="AA67" s="59">
        <v>92.878109999999069</v>
      </c>
      <c r="AB67" s="59">
        <v>92.878109999999069</v>
      </c>
      <c r="AC67" s="61">
        <v>-7.3966666666763705E-4</v>
      </c>
      <c r="AD67" s="61">
        <v>1.55333333333179E-4</v>
      </c>
      <c r="AE67" s="62">
        <v>1.55333333333179E-4</v>
      </c>
      <c r="AF67" s="61">
        <v>-6.7790450000088924</v>
      </c>
      <c r="AG67" s="61">
        <v>1.4236299999985853</v>
      </c>
      <c r="AH67" s="61">
        <v>1.4236299999985853</v>
      </c>
      <c r="AI67" s="63">
        <v>-20.960355000029324</v>
      </c>
      <c r="AJ67" s="63">
        <v>-15.23223000000403</v>
      </c>
      <c r="AK67" s="63">
        <v>-15.23223000000403</v>
      </c>
      <c r="AL67" s="64">
        <v>128.20970594152561</v>
      </c>
      <c r="AM67" s="64">
        <v>124.79717916271645</v>
      </c>
      <c r="AN67" s="64">
        <v>124.79717916271645</v>
      </c>
      <c r="AO67" s="65">
        <v>-6.7790450000088924</v>
      </c>
      <c r="AP67" s="65">
        <v>1.8550482134483937</v>
      </c>
      <c r="AQ67" s="65">
        <v>1.8550482134483937</v>
      </c>
      <c r="AR67" s="66">
        <v>33.699464384143155</v>
      </c>
      <c r="AS67" s="66">
        <v>9.763728252811406</v>
      </c>
      <c r="AT67" s="66">
        <v>9.763728252811406</v>
      </c>
      <c r="AU67" s="67">
        <v>13.324850130109191</v>
      </c>
      <c r="AV67" s="67">
        <v>3.8606018836620395</v>
      </c>
      <c r="AW67" s="67">
        <v>3.8606018836620395</v>
      </c>
      <c r="AX67" s="68">
        <v>13.813619687427394</v>
      </c>
      <c r="AY67" s="68">
        <v>4.0022128327709927</v>
      </c>
      <c r="AZ67" s="68">
        <v>4.0022128327709927</v>
      </c>
      <c r="BA67" s="69" t="s">
        <v>3092</v>
      </c>
      <c r="BB67" s="69" t="s">
        <v>3091</v>
      </c>
      <c r="BC67" s="70" t="s">
        <v>3091</v>
      </c>
      <c r="BD67" s="71" t="s">
        <v>3091</v>
      </c>
      <c r="BE67" s="71" t="s">
        <v>3091</v>
      </c>
      <c r="BF67" s="72" t="s">
        <v>3091</v>
      </c>
      <c r="BG67" s="73" t="s">
        <v>3092</v>
      </c>
      <c r="BH67" s="73" t="s">
        <v>3092</v>
      </c>
      <c r="BI67" s="74" t="s">
        <v>3092</v>
      </c>
    </row>
    <row r="68" spans="1:61" x14ac:dyDescent="0.25">
      <c r="A68" s="11">
        <v>41675</v>
      </c>
      <c r="B68" s="12" t="s">
        <v>195</v>
      </c>
      <c r="C68" s="2" t="s">
        <v>21</v>
      </c>
      <c r="D68" s="13">
        <v>4</v>
      </c>
      <c r="E68" s="12">
        <v>4.4000000000000004</v>
      </c>
      <c r="F68" s="2">
        <v>0</v>
      </c>
      <c r="G68" s="12">
        <v>16.274999999999999</v>
      </c>
      <c r="H68" s="14">
        <v>25.126999999999999</v>
      </c>
      <c r="I68" s="4">
        <v>5345</v>
      </c>
      <c r="J68" s="4" t="s">
        <v>180</v>
      </c>
      <c r="K68" s="55">
        <v>21.433333333333334</v>
      </c>
      <c r="L68" s="55">
        <v>1.8</v>
      </c>
      <c r="M68" s="56">
        <v>22.626250000000002</v>
      </c>
      <c r="N68" s="18">
        <v>0.49485113752197263</v>
      </c>
      <c r="O68" s="19">
        <v>4.9485113752197269E-4</v>
      </c>
      <c r="P68" s="20">
        <v>1.1537736513647192</v>
      </c>
      <c r="Q68" s="57">
        <v>4.7449999999979297E-3</v>
      </c>
      <c r="R68" s="57">
        <v>-1.70000000000373E-4</v>
      </c>
      <c r="S68" s="58">
        <v>-1.70000000000373E-4</v>
      </c>
      <c r="T68" s="57">
        <v>46.334924999979783</v>
      </c>
      <c r="U68" s="57">
        <v>-1.6600500000036422</v>
      </c>
      <c r="V68" s="57">
        <v>-1.6600500000036422</v>
      </c>
      <c r="W68" s="59">
        <v>1.02583333333334E-2</v>
      </c>
      <c r="X68" s="59">
        <v>1.0923333333333301E-2</v>
      </c>
      <c r="Y68" s="60">
        <v>1.0923333333333301E-2</v>
      </c>
      <c r="Z68" s="59">
        <v>100.17262500000065</v>
      </c>
      <c r="AA68" s="59">
        <v>106.66634999999968</v>
      </c>
      <c r="AB68" s="59">
        <v>106.66634999999968</v>
      </c>
      <c r="AC68" s="61">
        <v>3.97666666665749E-4</v>
      </c>
      <c r="AD68" s="61">
        <v>1.3266666666652299E-4</v>
      </c>
      <c r="AE68" s="62">
        <v>1.3266666666652299E-4</v>
      </c>
      <c r="AF68" s="61">
        <v>3.8832149999910386</v>
      </c>
      <c r="AG68" s="61">
        <v>1.2954899999985969</v>
      </c>
      <c r="AH68" s="61">
        <v>1.2954899999985969</v>
      </c>
      <c r="AI68" s="63">
        <v>52.98207672368585</v>
      </c>
      <c r="AJ68" s="63">
        <v>-1.6600500000036422</v>
      </c>
      <c r="AK68" s="63">
        <v>-1.6600500000036422</v>
      </c>
      <c r="AL68" s="64">
        <v>114.56666828691264</v>
      </c>
      <c r="AM68" s="64">
        <v>140.87549231348356</v>
      </c>
      <c r="AN68" s="64">
        <v>140.87549231348356</v>
      </c>
      <c r="AO68" s="65">
        <v>4.3729485667942081</v>
      </c>
      <c r="AP68" s="65">
        <v>1.6616394109264403</v>
      </c>
      <c r="AQ68" s="65">
        <v>1.6616394109264403</v>
      </c>
      <c r="AR68" s="66">
        <v>35.804784673731447</v>
      </c>
      <c r="AS68" s="66">
        <v>10.373701603080516</v>
      </c>
      <c r="AT68" s="66">
        <v>10.373701603080516</v>
      </c>
      <c r="AU68" s="67">
        <v>14.157298889972628</v>
      </c>
      <c r="AV68" s="67">
        <v>4.1017868290085566</v>
      </c>
      <c r="AW68" s="67">
        <v>4.1017868290085566</v>
      </c>
      <c r="AX68" s="68">
        <v>14.67660354583796</v>
      </c>
      <c r="AY68" s="68">
        <v>4.2522446963055405</v>
      </c>
      <c r="AZ68" s="68">
        <v>4.2522446963055405</v>
      </c>
      <c r="BA68" s="69" t="s">
        <v>3091</v>
      </c>
      <c r="BB68" s="69" t="s">
        <v>3092</v>
      </c>
      <c r="BC68" s="70" t="s">
        <v>3092</v>
      </c>
      <c r="BD68" s="71" t="s">
        <v>3091</v>
      </c>
      <c r="BE68" s="71" t="s">
        <v>3091</v>
      </c>
      <c r="BF68" s="72" t="s">
        <v>3091</v>
      </c>
      <c r="BG68" s="73" t="s">
        <v>3092</v>
      </c>
      <c r="BH68" s="73" t="s">
        <v>3092</v>
      </c>
      <c r="BI68" s="74" t="s">
        <v>3092</v>
      </c>
    </row>
    <row r="69" spans="1:61" x14ac:dyDescent="0.25">
      <c r="A69" s="11">
        <v>41675</v>
      </c>
      <c r="B69" s="12" t="s">
        <v>195</v>
      </c>
      <c r="C69" s="2" t="s">
        <v>21</v>
      </c>
      <c r="D69" s="13">
        <v>4</v>
      </c>
      <c r="E69" s="12">
        <v>4.5</v>
      </c>
      <c r="F69" s="2">
        <v>0</v>
      </c>
      <c r="G69" s="12">
        <v>16.175000000000001</v>
      </c>
      <c r="H69" s="14">
        <v>23.613</v>
      </c>
      <c r="I69" s="4">
        <v>5346</v>
      </c>
      <c r="J69" s="4" t="s">
        <v>181</v>
      </c>
      <c r="K69" s="55">
        <v>21.433333333333334</v>
      </c>
      <c r="L69" s="55">
        <v>2.1999999999999997</v>
      </c>
      <c r="M69" s="56">
        <v>21.861750000000001</v>
      </c>
      <c r="N69" s="18">
        <v>0.49612755622188159</v>
      </c>
      <c r="O69" s="19">
        <v>4.9612755622188145E-4</v>
      </c>
      <c r="P69" s="20">
        <v>1.156749694365123</v>
      </c>
      <c r="Q69" s="57">
        <v>-2.37933333333663E-3</v>
      </c>
      <c r="R69" s="57">
        <v>-3.86933333333371E-3</v>
      </c>
      <c r="S69" s="58">
        <v>-3.86933333333371E-3</v>
      </c>
      <c r="T69" s="57">
        <v>-23.091430000031998</v>
      </c>
      <c r="U69" s="57">
        <v>-37.551880000003656</v>
      </c>
      <c r="V69" s="57">
        <v>-37.551880000003656</v>
      </c>
      <c r="W69" s="59">
        <v>1.4514333333333899E-2</v>
      </c>
      <c r="X69" s="59">
        <v>1.21993333333333E-2</v>
      </c>
      <c r="Y69" s="60">
        <v>1.21993333333333E-2</v>
      </c>
      <c r="Z69" s="59">
        <v>140.86160500000551</v>
      </c>
      <c r="AA69" s="59">
        <v>118.39452999999969</v>
      </c>
      <c r="AB69" s="59">
        <v>118.39452999999969</v>
      </c>
      <c r="AC69" s="61">
        <v>-3.0333333334164601E-5</v>
      </c>
      <c r="AD69" s="61">
        <v>1.24666666666538E-4</v>
      </c>
      <c r="AE69" s="62">
        <v>1.24666666666538E-4</v>
      </c>
      <c r="AF69" s="61">
        <v>-0.2943850000080675</v>
      </c>
      <c r="AG69" s="61">
        <v>1.2098899999987514</v>
      </c>
      <c r="AH69" s="61">
        <v>1.2098899999987514</v>
      </c>
      <c r="AI69" s="63">
        <v>-23.091430000031998</v>
      </c>
      <c r="AJ69" s="63">
        <v>-37.551880000003656</v>
      </c>
      <c r="AK69" s="63">
        <v>-37.551880000003656</v>
      </c>
      <c r="AL69" s="64">
        <v>160.66145917736196</v>
      </c>
      <c r="AM69" s="64">
        <v>155.56301529721239</v>
      </c>
      <c r="AN69" s="64">
        <v>155.56301529721239</v>
      </c>
      <c r="AO69" s="65">
        <v>-0.2943850000080675</v>
      </c>
      <c r="AP69" s="65">
        <v>1.5441670527713653</v>
      </c>
      <c r="AQ69" s="65">
        <v>1.5441670527713653</v>
      </c>
      <c r="AR69" s="66">
        <v>35.676573370466478</v>
      </c>
      <c r="AS69" s="66">
        <v>10.336555009005655</v>
      </c>
      <c r="AT69" s="66">
        <v>10.336555009005655</v>
      </c>
      <c r="AU69" s="67">
        <v>14.106603829020985</v>
      </c>
      <c r="AV69" s="67">
        <v>4.0870989754198668</v>
      </c>
      <c r="AW69" s="67">
        <v>4.0870989754198668</v>
      </c>
      <c r="AX69" s="68">
        <v>14.624048936579388</v>
      </c>
      <c r="AY69" s="68">
        <v>4.237018076755029</v>
      </c>
      <c r="AZ69" s="68">
        <v>4.237018076755029</v>
      </c>
      <c r="BA69" s="69" t="s">
        <v>3092</v>
      </c>
      <c r="BB69" s="69" t="s">
        <v>3091</v>
      </c>
      <c r="BC69" s="70" t="s">
        <v>3091</v>
      </c>
      <c r="BD69" s="71" t="s">
        <v>3091</v>
      </c>
      <c r="BE69" s="71" t="s">
        <v>3091</v>
      </c>
      <c r="BF69" s="72" t="s">
        <v>3091</v>
      </c>
      <c r="BG69" s="73" t="s">
        <v>3092</v>
      </c>
      <c r="BH69" s="73" t="s">
        <v>3092</v>
      </c>
      <c r="BI69" s="74" t="s">
        <v>3092</v>
      </c>
    </row>
    <row r="70" spans="1:61" x14ac:dyDescent="0.25">
      <c r="A70" s="11">
        <v>41675</v>
      </c>
      <c r="B70" s="12" t="s">
        <v>195</v>
      </c>
      <c r="C70" s="2" t="s">
        <v>21</v>
      </c>
      <c r="D70" s="13">
        <v>4</v>
      </c>
      <c r="E70" s="12">
        <v>4.5999999999999996</v>
      </c>
      <c r="F70" s="2">
        <v>0</v>
      </c>
      <c r="G70" s="12">
        <v>16.95</v>
      </c>
      <c r="H70" s="14">
        <v>23.126000000000001</v>
      </c>
      <c r="I70" s="4">
        <v>5347</v>
      </c>
      <c r="J70" s="4" t="s">
        <v>182</v>
      </c>
      <c r="K70" s="55">
        <v>21.266666666666666</v>
      </c>
      <c r="L70" s="55">
        <v>1.5666666666666664</v>
      </c>
      <c r="M70" s="56">
        <v>21.87575</v>
      </c>
      <c r="N70" s="18">
        <v>0.4961011701336393</v>
      </c>
      <c r="O70" s="19">
        <v>4.9610117013363926E-4</v>
      </c>
      <c r="P70" s="20">
        <v>1.1566881736954342</v>
      </c>
      <c r="Q70" s="57">
        <v>-5.7660000000029398E-3</v>
      </c>
      <c r="R70" s="57">
        <v>-3.2560000000003502E-3</v>
      </c>
      <c r="S70" s="58">
        <v>-3.2560000000003502E-3</v>
      </c>
      <c r="T70" s="57">
        <v>-58.640220000029899</v>
      </c>
      <c r="U70" s="57">
        <v>-33.113520000003561</v>
      </c>
      <c r="V70" s="57">
        <v>-33.113520000003561</v>
      </c>
      <c r="W70" s="59">
        <v>1.8062000000000598E-2</v>
      </c>
      <c r="X70" s="59">
        <v>1.3631999999999801E-2</v>
      </c>
      <c r="Y70" s="60">
        <v>1.8062000000000598E-2</v>
      </c>
      <c r="Z70" s="59">
        <v>183.69054000000605</v>
      </c>
      <c r="AA70" s="59">
        <v>138.63743999999795</v>
      </c>
      <c r="AB70" s="59">
        <v>183.69054000000605</v>
      </c>
      <c r="AC70" s="61">
        <v>-1.4666666666750901E-4</v>
      </c>
      <c r="AD70" s="61">
        <v>-6.6666666666793196E-5</v>
      </c>
      <c r="AE70" s="62">
        <v>-6.6666666666793196E-5</v>
      </c>
      <c r="AF70" s="61">
        <v>-1.4916000000085665</v>
      </c>
      <c r="AG70" s="61">
        <v>-0.67800000000128691</v>
      </c>
      <c r="AH70" s="61">
        <v>-0.67800000000128691</v>
      </c>
      <c r="AI70" s="63">
        <v>-58.640220000029899</v>
      </c>
      <c r="AJ70" s="63">
        <v>-33.113520000003561</v>
      </c>
      <c r="AK70" s="63">
        <v>-33.113520000003561</v>
      </c>
      <c r="AL70" s="64">
        <v>208.75342741612593</v>
      </c>
      <c r="AM70" s="64">
        <v>180.92362752533188</v>
      </c>
      <c r="AN70" s="64">
        <v>208.75342741612593</v>
      </c>
      <c r="AO70" s="65">
        <v>-1.4916000000085665</v>
      </c>
      <c r="AP70" s="65">
        <v>-0.67800000000128691</v>
      </c>
      <c r="AQ70" s="65">
        <v>-0.67800000000128691</v>
      </c>
      <c r="AR70" s="66">
        <v>37.383972628285079</v>
      </c>
      <c r="AS70" s="66">
        <v>10.831238906125304</v>
      </c>
      <c r="AT70" s="66">
        <v>10.831238906125304</v>
      </c>
      <c r="AU70" s="67">
        <v>14.781713645703938</v>
      </c>
      <c r="AV70" s="67">
        <v>4.2826981907593042</v>
      </c>
      <c r="AW70" s="67">
        <v>14.781713645703938</v>
      </c>
      <c r="AX70" s="68">
        <v>15.323922493418461</v>
      </c>
      <c r="AY70" s="68">
        <v>4.4397920776237383</v>
      </c>
      <c r="AZ70" s="68">
        <v>4.4397920776237383</v>
      </c>
      <c r="BA70" s="69" t="s">
        <v>3091</v>
      </c>
      <c r="BB70" s="69" t="s">
        <v>3091</v>
      </c>
      <c r="BC70" s="70" t="s">
        <v>3091</v>
      </c>
      <c r="BD70" s="71" t="s">
        <v>3091</v>
      </c>
      <c r="BE70" s="71" t="s">
        <v>3091</v>
      </c>
      <c r="BF70" s="72" t="s">
        <v>3091</v>
      </c>
      <c r="BG70" s="73" t="s">
        <v>3092</v>
      </c>
      <c r="BH70" s="73" t="s">
        <v>3092</v>
      </c>
      <c r="BI70" s="74" t="s">
        <v>3092</v>
      </c>
    </row>
    <row r="71" spans="1:61" x14ac:dyDescent="0.25">
      <c r="A71" s="11">
        <v>41675</v>
      </c>
      <c r="B71" s="12" t="s">
        <v>195</v>
      </c>
      <c r="C71" s="2" t="s">
        <v>21</v>
      </c>
      <c r="D71" s="13">
        <v>4</v>
      </c>
      <c r="E71" s="12">
        <v>4.7</v>
      </c>
      <c r="F71" s="2">
        <v>0</v>
      </c>
      <c r="G71" s="12">
        <v>15.225000000000001</v>
      </c>
      <c r="H71" s="14">
        <v>22.603000000000002</v>
      </c>
      <c r="I71" s="4">
        <v>5348</v>
      </c>
      <c r="J71" s="4" t="s">
        <v>183</v>
      </c>
      <c r="K71" s="55">
        <v>21</v>
      </c>
      <c r="L71" s="55">
        <v>1.2000000000000002</v>
      </c>
      <c r="M71" s="56">
        <v>21.601749999999999</v>
      </c>
      <c r="N71" s="18">
        <v>0.49656128517471493</v>
      </c>
      <c r="O71" s="19">
        <v>4.9656128517471497E-4</v>
      </c>
      <c r="P71" s="20">
        <v>1.1577609581567332</v>
      </c>
      <c r="Q71" s="57">
        <v>-1.6600000000257701E-4</v>
      </c>
      <c r="R71" s="57">
        <v>-1.3760000000003899E-3</v>
      </c>
      <c r="S71" s="58">
        <v>-1.3760000000003899E-3</v>
      </c>
      <c r="T71" s="57">
        <v>-1.5164100000235412</v>
      </c>
      <c r="U71" s="57">
        <v>-12.569760000003562</v>
      </c>
      <c r="V71" s="57">
        <v>-12.569760000003562</v>
      </c>
      <c r="W71" s="59">
        <v>1.78243333333351E-2</v>
      </c>
      <c r="X71" s="59">
        <v>1.2099333333333301E-2</v>
      </c>
      <c r="Y71" s="60">
        <v>1.78243333333351E-2</v>
      </c>
      <c r="Z71" s="59">
        <v>162.82528500001618</v>
      </c>
      <c r="AA71" s="59">
        <v>110.5274099999997</v>
      </c>
      <c r="AB71" s="59">
        <v>162.82528500001618</v>
      </c>
      <c r="AC71" s="61">
        <v>5.1333333333265199E-4</v>
      </c>
      <c r="AD71" s="61">
        <v>1.5333333333321199E-4</v>
      </c>
      <c r="AE71" s="62">
        <v>1.5333333333321199E-4</v>
      </c>
      <c r="AF71" s="61">
        <v>4.6892999999937768</v>
      </c>
      <c r="AG71" s="61">
        <v>1.4006999999988916</v>
      </c>
      <c r="AH71" s="61">
        <v>1.4006999999988916</v>
      </c>
      <c r="AI71" s="63">
        <v>-1.5164100000235412</v>
      </c>
      <c r="AJ71" s="63">
        <v>-12.569760000003562</v>
      </c>
      <c r="AK71" s="63">
        <v>-12.569760000003562</v>
      </c>
      <c r="AL71" s="64">
        <v>186.95926798857644</v>
      </c>
      <c r="AM71" s="64">
        <v>147.05740508496658</v>
      </c>
      <c r="AN71" s="64">
        <v>186.95926798857644</v>
      </c>
      <c r="AO71" s="65">
        <v>5.3006249165238657</v>
      </c>
      <c r="AP71" s="65">
        <v>1.809494035912832</v>
      </c>
      <c r="AQ71" s="65">
        <v>1.809494035912832</v>
      </c>
      <c r="AR71" s="66">
        <v>33.610552671989964</v>
      </c>
      <c r="AS71" s="66">
        <v>9.7379679087875299</v>
      </c>
      <c r="AT71" s="66">
        <v>9.7379679087875299</v>
      </c>
      <c r="AU71" s="67">
        <v>13.289694223007888</v>
      </c>
      <c r="AV71" s="67">
        <v>3.8504161810198414</v>
      </c>
      <c r="AW71" s="67">
        <v>13.289694223007888</v>
      </c>
      <c r="AX71" s="68">
        <v>13.777174224572503</v>
      </c>
      <c r="AY71" s="68">
        <v>3.991653507812388</v>
      </c>
      <c r="AZ71" s="68">
        <v>3.991653507812388</v>
      </c>
      <c r="BA71" s="69" t="s">
        <v>3092</v>
      </c>
      <c r="BB71" s="69" t="s">
        <v>3091</v>
      </c>
      <c r="BC71" s="70" t="s">
        <v>3091</v>
      </c>
      <c r="BD71" s="71" t="s">
        <v>3091</v>
      </c>
      <c r="BE71" s="71" t="s">
        <v>3091</v>
      </c>
      <c r="BF71" s="72" t="s">
        <v>3091</v>
      </c>
      <c r="BG71" s="73" t="s">
        <v>3092</v>
      </c>
      <c r="BH71" s="73" t="s">
        <v>3092</v>
      </c>
      <c r="BI71" s="74" t="s">
        <v>3092</v>
      </c>
    </row>
    <row r="72" spans="1:61" x14ac:dyDescent="0.25">
      <c r="A72" s="11">
        <v>41675</v>
      </c>
      <c r="B72" s="12" t="s">
        <v>195</v>
      </c>
      <c r="C72" s="2" t="s">
        <v>21</v>
      </c>
      <c r="D72" s="13">
        <v>5</v>
      </c>
      <c r="E72" s="12">
        <v>5</v>
      </c>
      <c r="F72" s="2">
        <v>0</v>
      </c>
      <c r="G72" s="12">
        <v>15.25</v>
      </c>
      <c r="H72" s="14">
        <v>25.143000000000001</v>
      </c>
      <c r="I72" s="4">
        <v>5349</v>
      </c>
      <c r="J72" s="4" t="s">
        <v>110</v>
      </c>
      <c r="K72" s="55">
        <v>20.966666666666665</v>
      </c>
      <c r="L72" s="55">
        <v>2.5333333333333332</v>
      </c>
      <c r="M72" s="56">
        <v>23.016999999999996</v>
      </c>
      <c r="N72" s="18">
        <v>0.49419640882278015</v>
      </c>
      <c r="O72" s="19">
        <v>4.9419640882278023E-4</v>
      </c>
      <c r="P72" s="20">
        <v>1.1522471140595743</v>
      </c>
      <c r="Q72" s="57">
        <v>-2.6730000000027899E-3</v>
      </c>
      <c r="R72" s="57">
        <v>-3.0780000000003699E-3</v>
      </c>
      <c r="S72" s="58">
        <v>-3.0780000000003699E-3</v>
      </c>
      <c r="T72" s="57">
        <v>-24.457950000025527</v>
      </c>
      <c r="U72" s="57">
        <v>-28.163700000003384</v>
      </c>
      <c r="V72" s="57">
        <v>-28.163700000003384</v>
      </c>
      <c r="W72" s="59">
        <v>9.1516666666663308E-3</v>
      </c>
      <c r="X72" s="59">
        <v>5.2366666666665796E-3</v>
      </c>
      <c r="Y72" s="60">
        <v>9.1516666666663308E-3</v>
      </c>
      <c r="Z72" s="59">
        <v>83.737749999996936</v>
      </c>
      <c r="AA72" s="59">
        <v>47.915499999999213</v>
      </c>
      <c r="AB72" s="59">
        <v>83.737749999996936</v>
      </c>
      <c r="AC72" s="61">
        <v>4.58666666665911E-4</v>
      </c>
      <c r="AD72" s="61">
        <v>3.1866666666653898E-4</v>
      </c>
      <c r="AE72" s="62">
        <v>3.1866666666653898E-4</v>
      </c>
      <c r="AF72" s="61">
        <v>4.1967999999930852</v>
      </c>
      <c r="AG72" s="61">
        <v>2.9157999999988315</v>
      </c>
      <c r="AH72" s="61">
        <v>2.9157999999988315</v>
      </c>
      <c r="AI72" s="63">
        <v>-24.457950000025527</v>
      </c>
      <c r="AJ72" s="63">
        <v>-28.163700000003384</v>
      </c>
      <c r="AK72" s="63">
        <v>-28.163700000003384</v>
      </c>
      <c r="AL72" s="64">
        <v>95.229877772001259</v>
      </c>
      <c r="AM72" s="64">
        <v>62.613223637005497</v>
      </c>
      <c r="AN72" s="64">
        <v>95.229877772001259</v>
      </c>
      <c r="AO72" s="65">
        <v>4.7008661794373854</v>
      </c>
      <c r="AP72" s="65">
        <v>3.7018940613191988</v>
      </c>
      <c r="AQ72" s="65">
        <v>3.7018940613191988</v>
      </c>
      <c r="AR72" s="66">
        <v>33.505409096332436</v>
      </c>
      <c r="AS72" s="66">
        <v>9.7075047154101277</v>
      </c>
      <c r="AT72" s="66">
        <v>9.7075047154101277</v>
      </c>
      <c r="AU72" s="67">
        <v>13.248120197622498</v>
      </c>
      <c r="AV72" s="67">
        <v>3.8383709603121376</v>
      </c>
      <c r="AW72" s="67">
        <v>13.248120197622498</v>
      </c>
      <c r="AX72" s="68">
        <v>13.734075220085273</v>
      </c>
      <c r="AY72" s="68">
        <v>3.9791664557042838</v>
      </c>
      <c r="AZ72" s="68">
        <v>3.9791664557042838</v>
      </c>
      <c r="BA72" s="69" t="s">
        <v>3092</v>
      </c>
      <c r="BB72" s="69" t="s">
        <v>3091</v>
      </c>
      <c r="BC72" s="70" t="s">
        <v>3091</v>
      </c>
      <c r="BD72" s="71" t="s">
        <v>3091</v>
      </c>
      <c r="BE72" s="71" t="s">
        <v>3091</v>
      </c>
      <c r="BF72" s="72" t="s">
        <v>3091</v>
      </c>
      <c r="BG72" s="73" t="s">
        <v>3092</v>
      </c>
      <c r="BH72" s="73" t="s">
        <v>3092</v>
      </c>
      <c r="BI72" s="74" t="s">
        <v>3092</v>
      </c>
    </row>
    <row r="73" spans="1:61" x14ac:dyDescent="0.25">
      <c r="A73" s="11">
        <v>41675</v>
      </c>
      <c r="B73" s="12" t="s">
        <v>195</v>
      </c>
      <c r="C73" s="2" t="s">
        <v>21</v>
      </c>
      <c r="D73" s="13">
        <v>5</v>
      </c>
      <c r="E73" s="12">
        <v>5.0999999999999996</v>
      </c>
      <c r="F73" s="2">
        <v>0</v>
      </c>
      <c r="G73" s="12">
        <v>15.6</v>
      </c>
      <c r="H73" s="14">
        <v>25.603000000000002</v>
      </c>
      <c r="I73" s="4">
        <v>5350</v>
      </c>
      <c r="J73" s="4" t="s">
        <v>114</v>
      </c>
      <c r="K73" s="55">
        <v>21.133333333333333</v>
      </c>
      <c r="L73" s="55">
        <v>3.2666666666666671</v>
      </c>
      <c r="M73" s="56">
        <v>23.102500000000003</v>
      </c>
      <c r="N73" s="18">
        <v>0.4940570038561527</v>
      </c>
      <c r="O73" s="19">
        <v>4.940570038561526E-4</v>
      </c>
      <c r="P73" s="20">
        <v>1.1519220834288082</v>
      </c>
      <c r="Q73" s="57">
        <v>-4.9733333333365501E-3</v>
      </c>
      <c r="R73" s="57">
        <v>-5.2933333333336999E-3</v>
      </c>
      <c r="S73" s="58">
        <v>-5.2933333333336999E-3</v>
      </c>
      <c r="T73" s="57">
        <v>-46.550400000030109</v>
      </c>
      <c r="U73" s="57">
        <v>-49.545600000003425</v>
      </c>
      <c r="V73" s="57">
        <v>-49.545600000003425</v>
      </c>
      <c r="W73" s="59">
        <v>6.3050000000005003E-3</v>
      </c>
      <c r="X73" s="59">
        <v>1.0689999999999899E-2</v>
      </c>
      <c r="Y73" s="60">
        <v>1.0689999999999899E-2</v>
      </c>
      <c r="Z73" s="59">
        <v>59.014800000004684</v>
      </c>
      <c r="AA73" s="59">
        <v>100.05839999999905</v>
      </c>
      <c r="AB73" s="59">
        <v>100.05839999999905</v>
      </c>
      <c r="AC73" s="61">
        <v>7.6999999999926097E-4</v>
      </c>
      <c r="AD73" s="61">
        <v>1.59999999999872E-4</v>
      </c>
      <c r="AE73" s="62">
        <v>1.59999999999872E-4</v>
      </c>
      <c r="AF73" s="61">
        <v>7.2071999999930823</v>
      </c>
      <c r="AG73" s="61">
        <v>1.4975999999988021</v>
      </c>
      <c r="AH73" s="61">
        <v>1.4975999999988021</v>
      </c>
      <c r="AI73" s="63">
        <v>-46.550400000030109</v>
      </c>
      <c r="AJ73" s="63">
        <v>-49.545600000003425</v>
      </c>
      <c r="AK73" s="63">
        <v>-49.545600000003425</v>
      </c>
      <c r="AL73" s="64">
        <v>66.69573214025813</v>
      </c>
      <c r="AM73" s="64">
        <v>129.21416675231288</v>
      </c>
      <c r="AN73" s="64">
        <v>129.21416675231288</v>
      </c>
      <c r="AO73" s="65">
        <v>8.0259543418128931</v>
      </c>
      <c r="AP73" s="65">
        <v>1.8801963732403804</v>
      </c>
      <c r="AQ73" s="65">
        <v>1.8801963732403804</v>
      </c>
      <c r="AR73" s="66">
        <v>34.264717438092276</v>
      </c>
      <c r="AS73" s="66">
        <v>9.9274987255382037</v>
      </c>
      <c r="AT73" s="66">
        <v>9.9274987255382037</v>
      </c>
      <c r="AU73" s="67">
        <v>13.548352561590045</v>
      </c>
      <c r="AV73" s="67">
        <v>3.9253571266518499</v>
      </c>
      <c r="AW73" s="67">
        <v>3.9253571266518499</v>
      </c>
      <c r="AX73" s="68">
        <v>14.045320423836849</v>
      </c>
      <c r="AY73" s="68">
        <v>4.0693433663750422</v>
      </c>
      <c r="AZ73" s="68">
        <v>4.0693433663750422</v>
      </c>
      <c r="BA73" s="69" t="s">
        <v>3091</v>
      </c>
      <c r="BB73" s="69" t="s">
        <v>3091</v>
      </c>
      <c r="BC73" s="70" t="s">
        <v>3091</v>
      </c>
      <c r="BD73" s="71" t="s">
        <v>3091</v>
      </c>
      <c r="BE73" s="71" t="s">
        <v>3091</v>
      </c>
      <c r="BF73" s="72" t="s">
        <v>3091</v>
      </c>
      <c r="BG73" s="73" t="s">
        <v>3092</v>
      </c>
      <c r="BH73" s="73" t="s">
        <v>3092</v>
      </c>
      <c r="BI73" s="74" t="s">
        <v>3092</v>
      </c>
    </row>
    <row r="74" spans="1:61" x14ac:dyDescent="0.25">
      <c r="A74" s="11">
        <v>41675</v>
      </c>
      <c r="B74" s="12" t="s">
        <v>195</v>
      </c>
      <c r="C74" s="2" t="s">
        <v>21</v>
      </c>
      <c r="D74" s="13">
        <v>5</v>
      </c>
      <c r="E74" s="12">
        <v>5.2</v>
      </c>
      <c r="F74" s="2">
        <v>0</v>
      </c>
      <c r="G74" s="12">
        <v>15.95</v>
      </c>
      <c r="H74" s="14">
        <v>24.113</v>
      </c>
      <c r="I74" s="4">
        <v>5351</v>
      </c>
      <c r="J74" s="4" t="s">
        <v>118</v>
      </c>
      <c r="K74" s="55">
        <v>20.733333333333334</v>
      </c>
      <c r="L74" s="55">
        <v>3.6333333333333333</v>
      </c>
      <c r="M74" s="56">
        <v>21.986750000000001</v>
      </c>
      <c r="N74" s="18">
        <v>0.49592160054687739</v>
      </c>
      <c r="O74" s="19">
        <v>4.9592160054687739E-4</v>
      </c>
      <c r="P74" s="20">
        <v>1.1562694969620033</v>
      </c>
      <c r="Q74" s="57">
        <v>-5.98933333333624E-3</v>
      </c>
      <c r="R74" s="57">
        <v>-4.8493333333336601E-3</v>
      </c>
      <c r="S74" s="58">
        <v>-4.8493333333336601E-3</v>
      </c>
      <c r="T74" s="57">
        <v>-57.317920000027812</v>
      </c>
      <c r="U74" s="57">
        <v>-46.408120000003123</v>
      </c>
      <c r="V74" s="57">
        <v>-46.408120000003123</v>
      </c>
      <c r="W74" s="59">
        <v>2.5378000000001299E-2</v>
      </c>
      <c r="X74" s="59">
        <v>1.56079999999999E-2</v>
      </c>
      <c r="Y74" s="60">
        <v>2.5378000000001299E-2</v>
      </c>
      <c r="Z74" s="59">
        <v>242.86746000001244</v>
      </c>
      <c r="AA74" s="59">
        <v>149.36855999999904</v>
      </c>
      <c r="AB74" s="59">
        <v>242.86746000001244</v>
      </c>
      <c r="AC74" s="61">
        <v>1.33333333269765E-6</v>
      </c>
      <c r="AD74" s="61">
        <v>1.6133333333323501E-4</v>
      </c>
      <c r="AE74" s="62">
        <v>1.6133333333323501E-4</v>
      </c>
      <c r="AF74" s="61">
        <v>1.2759999993916509E-2</v>
      </c>
      <c r="AG74" s="61">
        <v>1.5439599999990592</v>
      </c>
      <c r="AH74" s="61">
        <v>1.5439599999990592</v>
      </c>
      <c r="AI74" s="63">
        <v>-57.317920000027812</v>
      </c>
      <c r="AJ74" s="63">
        <v>-46.408120000003123</v>
      </c>
      <c r="AK74" s="63">
        <v>-46.408120000003123</v>
      </c>
      <c r="AL74" s="64">
        <v>277.51740516533556</v>
      </c>
      <c r="AM74" s="64">
        <v>196.9423867610821</v>
      </c>
      <c r="AN74" s="64">
        <v>277.51740516533556</v>
      </c>
      <c r="AO74" s="65">
        <v>1.434539462675713E-2</v>
      </c>
      <c r="AP74" s="65">
        <v>1.9740786813856497</v>
      </c>
      <c r="AQ74" s="65">
        <v>1.9740786813856497</v>
      </c>
      <c r="AR74" s="66">
        <v>35.165695279194573</v>
      </c>
      <c r="AS74" s="66">
        <v>10.188538565876641</v>
      </c>
      <c r="AT74" s="66">
        <v>10.188538565876641</v>
      </c>
      <c r="AU74" s="67">
        <v>13.904601389950844</v>
      </c>
      <c r="AV74" s="67">
        <v>4.028572914026026</v>
      </c>
      <c r="AW74" s="67">
        <v>13.904601389950844</v>
      </c>
      <c r="AX74" s="68">
        <v>14.414636834979657</v>
      </c>
      <c r="AY74" s="68">
        <v>4.1763452176981941</v>
      </c>
      <c r="AZ74" s="68">
        <v>4.1763452176981941</v>
      </c>
      <c r="BA74" s="69" t="s">
        <v>3091</v>
      </c>
      <c r="BB74" s="69" t="s">
        <v>3091</v>
      </c>
      <c r="BC74" s="70" t="s">
        <v>3091</v>
      </c>
      <c r="BD74" s="71" t="s">
        <v>3091</v>
      </c>
      <c r="BE74" s="71" t="s">
        <v>3091</v>
      </c>
      <c r="BF74" s="72" t="s">
        <v>3091</v>
      </c>
      <c r="BG74" s="73" t="s">
        <v>3092</v>
      </c>
      <c r="BH74" s="73" t="s">
        <v>3092</v>
      </c>
      <c r="BI74" s="74" t="s">
        <v>3092</v>
      </c>
    </row>
    <row r="75" spans="1:61" x14ac:dyDescent="0.25">
      <c r="A75" s="11">
        <v>41675</v>
      </c>
      <c r="B75" s="12" t="s">
        <v>195</v>
      </c>
      <c r="C75" s="2" t="s">
        <v>21</v>
      </c>
      <c r="D75" s="13">
        <v>5</v>
      </c>
      <c r="E75" s="12">
        <v>5.3</v>
      </c>
      <c r="F75" s="2">
        <v>0</v>
      </c>
      <c r="G75" s="12">
        <v>16.149999999999999</v>
      </c>
      <c r="H75" s="14">
        <v>25.645</v>
      </c>
      <c r="I75" s="4">
        <v>5352</v>
      </c>
      <c r="J75" s="4" t="s">
        <v>122</v>
      </c>
      <c r="K75" s="55">
        <v>20.966666666666665</v>
      </c>
      <c r="L75" s="55">
        <v>2.7666666666666662</v>
      </c>
      <c r="M75" s="56">
        <v>22.768750000000001</v>
      </c>
      <c r="N75" s="18">
        <v>0.4946180245196089</v>
      </c>
      <c r="O75" s="19">
        <v>4.9461802451960895E-4</v>
      </c>
      <c r="P75" s="20">
        <v>1.1532301351039205</v>
      </c>
      <c r="Q75" s="57">
        <v>-4.84266666666959E-3</v>
      </c>
      <c r="R75" s="57">
        <v>-4.0626666666669997E-3</v>
      </c>
      <c r="S75" s="58">
        <v>-4.0626666666669997E-3</v>
      </c>
      <c r="T75" s="57">
        <v>-46.925440000028324</v>
      </c>
      <c r="U75" s="57">
        <v>-39.367240000003221</v>
      </c>
      <c r="V75" s="57">
        <v>-39.367240000003221</v>
      </c>
      <c r="W75" s="59">
        <v>1.7340333333333902E-2</v>
      </c>
      <c r="X75" s="59">
        <v>1.37353333333332E-2</v>
      </c>
      <c r="Y75" s="60">
        <v>1.7340333333333902E-2</v>
      </c>
      <c r="Z75" s="59">
        <v>168.02783000000548</v>
      </c>
      <c r="AA75" s="59">
        <v>133.0953799999987</v>
      </c>
      <c r="AB75" s="59">
        <v>168.02783000000548</v>
      </c>
      <c r="AC75" s="61">
        <v>3.60999999999279E-4</v>
      </c>
      <c r="AD75" s="61">
        <v>3.2599999999988102E-4</v>
      </c>
      <c r="AE75" s="62">
        <v>3.2599999999988102E-4</v>
      </c>
      <c r="AF75" s="61">
        <v>3.4980899999930131</v>
      </c>
      <c r="AG75" s="61">
        <v>3.158939999998847</v>
      </c>
      <c r="AH75" s="61">
        <v>3.158939999998847</v>
      </c>
      <c r="AI75" s="63">
        <v>-46.925440000028324</v>
      </c>
      <c r="AJ75" s="63">
        <v>-39.367240000003221</v>
      </c>
      <c r="AK75" s="63">
        <v>-39.367240000003221</v>
      </c>
      <c r="AL75" s="64">
        <v>191.2203435007265</v>
      </c>
      <c r="AM75" s="64">
        <v>174.14861041671469</v>
      </c>
      <c r="AN75" s="64">
        <v>191.2203435007265</v>
      </c>
      <c r="AO75" s="65">
        <v>3.9202253210314866</v>
      </c>
      <c r="AP75" s="65">
        <v>4.0144831454244159</v>
      </c>
      <c r="AQ75" s="65">
        <v>4.0144831454244159</v>
      </c>
      <c r="AR75" s="66">
        <v>35.513049061452001</v>
      </c>
      <c r="AS75" s="66">
        <v>10.28917719617913</v>
      </c>
      <c r="AT75" s="66">
        <v>10.28917719617913</v>
      </c>
      <c r="AU75" s="67">
        <v>14.041945919761377</v>
      </c>
      <c r="AV75" s="67">
        <v>4.0683656730679516</v>
      </c>
      <c r="AW75" s="67">
        <v>14.041945919761377</v>
      </c>
      <c r="AX75" s="68">
        <v>14.557019307009424</v>
      </c>
      <c r="AY75" s="68">
        <v>4.2175976171136673</v>
      </c>
      <c r="AZ75" s="68">
        <v>4.2175976171136673</v>
      </c>
      <c r="BA75" s="69" t="s">
        <v>3091</v>
      </c>
      <c r="BB75" s="69" t="s">
        <v>3091</v>
      </c>
      <c r="BC75" s="70" t="s">
        <v>3091</v>
      </c>
      <c r="BD75" s="71" t="s">
        <v>3091</v>
      </c>
      <c r="BE75" s="71" t="s">
        <v>3091</v>
      </c>
      <c r="BF75" s="72" t="s">
        <v>3091</v>
      </c>
      <c r="BG75" s="73" t="s">
        <v>3092</v>
      </c>
      <c r="BH75" s="73" t="s">
        <v>3092</v>
      </c>
      <c r="BI75" s="74" t="s">
        <v>3092</v>
      </c>
    </row>
    <row r="76" spans="1:61" x14ac:dyDescent="0.25">
      <c r="A76" s="11">
        <v>41675</v>
      </c>
      <c r="B76" s="12" t="s">
        <v>195</v>
      </c>
      <c r="C76" s="2" t="s">
        <v>21</v>
      </c>
      <c r="D76" s="13">
        <v>5</v>
      </c>
      <c r="E76" s="12">
        <v>5.4</v>
      </c>
      <c r="F76" s="2">
        <v>0</v>
      </c>
      <c r="G76" s="12">
        <v>16.249999999999996</v>
      </c>
      <c r="H76" s="14">
        <v>26.166</v>
      </c>
      <c r="I76" s="4">
        <v>5353</v>
      </c>
      <c r="J76" s="4" t="s">
        <v>184</v>
      </c>
      <c r="K76" s="55">
        <v>21.599999999999998</v>
      </c>
      <c r="L76" s="55">
        <v>2.6333333333333333</v>
      </c>
      <c r="M76" s="56">
        <v>23.665500000000002</v>
      </c>
      <c r="N76" s="18">
        <v>0.4931198256305358</v>
      </c>
      <c r="O76" s="19">
        <v>4.9311982563053592E-4</v>
      </c>
      <c r="P76" s="20">
        <v>1.1497369989430695</v>
      </c>
      <c r="Q76" s="57">
        <v>-1.3203333333359399E-3</v>
      </c>
      <c r="R76" s="57">
        <v>-2.4953333333336699E-3</v>
      </c>
      <c r="S76" s="58">
        <v>-2.4953333333336699E-3</v>
      </c>
      <c r="T76" s="57">
        <v>-12.873250000025411</v>
      </c>
      <c r="U76" s="57">
        <v>-24.329500000003279</v>
      </c>
      <c r="V76" s="57">
        <v>-24.329500000003279</v>
      </c>
      <c r="W76" s="59">
        <v>8.9656666666662801E-3</v>
      </c>
      <c r="X76" s="59">
        <v>1.01206666666665E-2</v>
      </c>
      <c r="Y76" s="60">
        <v>1.01206666666665E-2</v>
      </c>
      <c r="Z76" s="59">
        <v>87.415249999996234</v>
      </c>
      <c r="AA76" s="59">
        <v>98.676499999998356</v>
      </c>
      <c r="AB76" s="59">
        <v>98.676499999998356</v>
      </c>
      <c r="AC76" s="61">
        <v>1.1803333333326601E-3</v>
      </c>
      <c r="AD76" s="61">
        <v>9.5533333333320397E-4</v>
      </c>
      <c r="AE76" s="62">
        <v>9.5533333333320397E-4</v>
      </c>
      <c r="AF76" s="61">
        <v>11.508249999993435</v>
      </c>
      <c r="AG76" s="61">
        <v>9.3144999999987359</v>
      </c>
      <c r="AH76" s="61">
        <v>9.3144999999987359</v>
      </c>
      <c r="AI76" s="63">
        <v>-12.873250000025411</v>
      </c>
      <c r="AJ76" s="63">
        <v>-24.329500000003279</v>
      </c>
      <c r="AK76" s="63">
        <v>-24.329500000003279</v>
      </c>
      <c r="AL76" s="64">
        <v>99.629920555025308</v>
      </c>
      <c r="AM76" s="64">
        <v>129.47725946308157</v>
      </c>
      <c r="AN76" s="64">
        <v>129.47725946308157</v>
      </c>
      <c r="AO76" s="65">
        <v>12.915017281242072</v>
      </c>
      <c r="AP76" s="65">
        <v>11.868781101642124</v>
      </c>
      <c r="AQ76" s="65">
        <v>11.868781101642124</v>
      </c>
      <c r="AR76" s="66">
        <v>35.624708949895741</v>
      </c>
      <c r="AS76" s="66">
        <v>10.321528357463965</v>
      </c>
      <c r="AT76" s="66">
        <v>10.321528357463965</v>
      </c>
      <c r="AU76" s="67">
        <v>14.086096511061509</v>
      </c>
      <c r="AV76" s="67">
        <v>4.0811574008753002</v>
      </c>
      <c r="AW76" s="67">
        <v>4.0811574008753002</v>
      </c>
      <c r="AX76" s="68">
        <v>14.602789388566814</v>
      </c>
      <c r="AY76" s="68">
        <v>4.2308585589892198</v>
      </c>
      <c r="AZ76" s="68">
        <v>4.2308585589892198</v>
      </c>
      <c r="BA76" s="69" t="s">
        <v>3092</v>
      </c>
      <c r="BB76" s="69" t="s">
        <v>3091</v>
      </c>
      <c r="BC76" s="70" t="s">
        <v>3091</v>
      </c>
      <c r="BD76" s="71" t="s">
        <v>3091</v>
      </c>
      <c r="BE76" s="71" t="s">
        <v>3091</v>
      </c>
      <c r="BF76" s="72" t="s">
        <v>3091</v>
      </c>
      <c r="BG76" s="73" t="s">
        <v>3092</v>
      </c>
      <c r="BH76" s="73" t="s">
        <v>3091</v>
      </c>
      <c r="BI76" s="74" t="s">
        <v>3091</v>
      </c>
    </row>
    <row r="77" spans="1:61" x14ac:dyDescent="0.25">
      <c r="A77" s="11">
        <v>41675</v>
      </c>
      <c r="B77" s="12" t="s">
        <v>195</v>
      </c>
      <c r="C77" s="2" t="s">
        <v>21</v>
      </c>
      <c r="D77" s="13">
        <v>5</v>
      </c>
      <c r="E77" s="12">
        <v>5.5</v>
      </c>
      <c r="F77" s="2">
        <v>0</v>
      </c>
      <c r="G77" s="12">
        <v>15.4</v>
      </c>
      <c r="H77" s="14">
        <v>24.626999999999999</v>
      </c>
      <c r="I77" s="4">
        <v>5354</v>
      </c>
      <c r="J77" s="4" t="s">
        <v>185</v>
      </c>
      <c r="K77" s="55">
        <v>21.466666666666669</v>
      </c>
      <c r="L77" s="55">
        <v>2.3000000000000003</v>
      </c>
      <c r="M77" s="56">
        <v>22.751250000000002</v>
      </c>
      <c r="N77" s="18">
        <v>0.49463744393791698</v>
      </c>
      <c r="O77" s="19">
        <v>4.9463744393791705E-4</v>
      </c>
      <c r="P77" s="20">
        <v>1.1532754125853082</v>
      </c>
      <c r="Q77" s="57">
        <v>-3.5716666666694599E-3</v>
      </c>
      <c r="R77" s="57">
        <v>-3.7766666666670299E-3</v>
      </c>
      <c r="S77" s="58">
        <v>-3.7766666666670299E-3</v>
      </c>
      <c r="T77" s="57">
        <v>-33.002200000025816</v>
      </c>
      <c r="U77" s="57">
        <v>-34.896400000003354</v>
      </c>
      <c r="V77" s="57">
        <v>-34.896400000003354</v>
      </c>
      <c r="W77" s="59">
        <v>1.9075666666668101E-2</v>
      </c>
      <c r="X77" s="59">
        <v>1.4200666666666599E-2</v>
      </c>
      <c r="Y77" s="60">
        <v>1.9075666666668101E-2</v>
      </c>
      <c r="Z77" s="59">
        <v>176.25916000001325</v>
      </c>
      <c r="AA77" s="59">
        <v>131.21415999999937</v>
      </c>
      <c r="AB77" s="59">
        <v>176.25916000001325</v>
      </c>
      <c r="AC77" s="61">
        <v>1.13466666666577E-3</v>
      </c>
      <c r="AD77" s="61">
        <v>2.7466666666650002E-4</v>
      </c>
      <c r="AE77" s="62">
        <v>2.7466666666650002E-4</v>
      </c>
      <c r="AF77" s="61">
        <v>10.484319999991715</v>
      </c>
      <c r="AG77" s="61">
        <v>2.5379199999984605</v>
      </c>
      <c r="AH77" s="61">
        <v>2.5379199999984605</v>
      </c>
      <c r="AI77" s="63">
        <v>-33.002200000025816</v>
      </c>
      <c r="AJ77" s="63">
        <v>-34.896400000003354</v>
      </c>
      <c r="AK77" s="63">
        <v>-34.896400000003354</v>
      </c>
      <c r="AL77" s="64">
        <v>200.01518219306948</v>
      </c>
      <c r="AM77" s="64">
        <v>170.7637957053899</v>
      </c>
      <c r="AN77" s="64">
        <v>200.01518219306948</v>
      </c>
      <c r="AO77" s="65">
        <v>11.722445505436109</v>
      </c>
      <c r="AP77" s="65">
        <v>3.2110415194289459</v>
      </c>
      <c r="AQ77" s="65">
        <v>3.2110415194289459</v>
      </c>
      <c r="AR77" s="66">
        <v>33.865165799881353</v>
      </c>
      <c r="AS77" s="66">
        <v>9.811736837634351</v>
      </c>
      <c r="AT77" s="66">
        <v>9.811736837634351</v>
      </c>
      <c r="AU77" s="67">
        <v>13.390368872659215</v>
      </c>
      <c r="AV77" s="67">
        <v>3.8795845947945451</v>
      </c>
      <c r="AW77" s="67">
        <v>13.390368872659215</v>
      </c>
      <c r="AX77" s="68">
        <v>13.881541726560837</v>
      </c>
      <c r="AY77" s="68">
        <v>4.0218918497700828</v>
      </c>
      <c r="AZ77" s="68">
        <v>4.0218918497700828</v>
      </c>
      <c r="BA77" s="69" t="s">
        <v>3092</v>
      </c>
      <c r="BB77" s="69" t="s">
        <v>3091</v>
      </c>
      <c r="BC77" s="70" t="s">
        <v>3091</v>
      </c>
      <c r="BD77" s="71" t="s">
        <v>3091</v>
      </c>
      <c r="BE77" s="71" t="s">
        <v>3091</v>
      </c>
      <c r="BF77" s="72" t="s">
        <v>3091</v>
      </c>
      <c r="BG77" s="73" t="s">
        <v>3092</v>
      </c>
      <c r="BH77" s="73" t="s">
        <v>3092</v>
      </c>
      <c r="BI77" s="74" t="s">
        <v>3092</v>
      </c>
    </row>
    <row r="78" spans="1:61" x14ac:dyDescent="0.25">
      <c r="A78" s="11">
        <v>41675</v>
      </c>
      <c r="B78" s="12" t="s">
        <v>195</v>
      </c>
      <c r="C78" s="2" t="s">
        <v>21</v>
      </c>
      <c r="D78" s="13">
        <v>5</v>
      </c>
      <c r="E78" s="12">
        <v>5.6</v>
      </c>
      <c r="F78" s="2">
        <v>0</v>
      </c>
      <c r="G78" s="12">
        <v>16.149999999999999</v>
      </c>
      <c r="H78" s="14">
        <v>25.626999999999999</v>
      </c>
      <c r="I78" s="4">
        <v>5355</v>
      </c>
      <c r="J78" s="4" t="s">
        <v>186</v>
      </c>
      <c r="K78" s="55">
        <v>20.833333333333332</v>
      </c>
      <c r="L78" s="55">
        <v>2.9666666666666668</v>
      </c>
      <c r="M78" s="56">
        <v>22.876250000000002</v>
      </c>
      <c r="N78" s="18">
        <v>0.49443636445985051</v>
      </c>
      <c r="O78" s="19">
        <v>4.9443636445985054E-4</v>
      </c>
      <c r="P78" s="20">
        <v>1.1528065843134665</v>
      </c>
      <c r="Q78" s="57">
        <v>-1.80444444444448E-3</v>
      </c>
      <c r="R78" s="57">
        <v>-4.3885714285710102E-3</v>
      </c>
      <c r="S78" s="58">
        <v>-4.3885714285710102E-3</v>
      </c>
      <c r="T78" s="57">
        <v>-17.485066666667009</v>
      </c>
      <c r="U78" s="57">
        <v>-42.525257142853086</v>
      </c>
      <c r="V78" s="57">
        <v>-42.525257142853086</v>
      </c>
      <c r="W78" s="59">
        <v>1.49955555555546E-2</v>
      </c>
      <c r="X78" s="59">
        <v>8.9123809523809997E-3</v>
      </c>
      <c r="Y78" s="60">
        <v>1.49955555555546E-2</v>
      </c>
      <c r="Z78" s="59">
        <v>145.30693333332405</v>
      </c>
      <c r="AA78" s="59">
        <v>86.360971428571887</v>
      </c>
      <c r="AB78" s="59">
        <v>145.30693333332405</v>
      </c>
      <c r="AC78" s="61">
        <v>1.60888888888946E-3</v>
      </c>
      <c r="AD78" s="61">
        <v>-5.3333333333153803E-5</v>
      </c>
      <c r="AE78" s="62">
        <v>-5.3333333333153803E-5</v>
      </c>
      <c r="AF78" s="61">
        <v>15.590133333338867</v>
      </c>
      <c r="AG78" s="61">
        <v>-0.51679999999826032</v>
      </c>
      <c r="AH78" s="61">
        <v>-0.51679999999826032</v>
      </c>
      <c r="AI78" s="63">
        <v>-17.485066666667009</v>
      </c>
      <c r="AJ78" s="63">
        <v>-42.525257142853086</v>
      </c>
      <c r="AK78" s="63">
        <v>-42.525257142853086</v>
      </c>
      <c r="AL78" s="64">
        <v>166.61600341542251</v>
      </c>
      <c r="AM78" s="64">
        <v>114.610291126772</v>
      </c>
      <c r="AN78" s="64">
        <v>166.61600341542251</v>
      </c>
      <c r="AO78" s="65">
        <v>17.586355434803014</v>
      </c>
      <c r="AP78" s="65">
        <v>-0.51679999999826032</v>
      </c>
      <c r="AQ78" s="65">
        <v>-0.51679999999826032</v>
      </c>
      <c r="AR78" s="66">
        <v>35.500006062016283</v>
      </c>
      <c r="AS78" s="66">
        <v>10.285398254750261</v>
      </c>
      <c r="AT78" s="66">
        <v>10.285398254750261</v>
      </c>
      <c r="AU78" s="67">
        <v>14.036788686081131</v>
      </c>
      <c r="AV78" s="67">
        <v>4.066871470441578</v>
      </c>
      <c r="AW78" s="67">
        <v>14.036788686081131</v>
      </c>
      <c r="AX78" s="68">
        <v>14.551672900558135</v>
      </c>
      <c r="AY78" s="68">
        <v>4.2160486055589317</v>
      </c>
      <c r="AZ78" s="68">
        <v>4.2160486055589317</v>
      </c>
      <c r="BA78" s="69" t="s">
        <v>3092</v>
      </c>
      <c r="BB78" s="69" t="s">
        <v>3091</v>
      </c>
      <c r="BC78" s="70" t="s">
        <v>3091</v>
      </c>
      <c r="BD78" s="71" t="s">
        <v>3091</v>
      </c>
      <c r="BE78" s="71" t="s">
        <v>3091</v>
      </c>
      <c r="BF78" s="72" t="s">
        <v>3091</v>
      </c>
      <c r="BG78" s="73" t="s">
        <v>3091</v>
      </c>
      <c r="BH78" s="73" t="s">
        <v>3092</v>
      </c>
      <c r="BI78" s="74" t="s">
        <v>3092</v>
      </c>
    </row>
    <row r="79" spans="1:61" x14ac:dyDescent="0.25">
      <c r="A79" s="11">
        <v>41675</v>
      </c>
      <c r="B79" s="12" t="s">
        <v>44</v>
      </c>
      <c r="C79" s="2" t="s">
        <v>45</v>
      </c>
      <c r="D79" s="13">
        <v>6</v>
      </c>
      <c r="E79" s="12">
        <v>6.1</v>
      </c>
      <c r="F79" s="2">
        <v>0</v>
      </c>
      <c r="G79" s="12">
        <v>16.3</v>
      </c>
      <c r="H79" s="14">
        <v>23.603000000000002</v>
      </c>
      <c r="I79" s="4">
        <v>5356</v>
      </c>
      <c r="J79" s="4" t="s">
        <v>187</v>
      </c>
      <c r="K79" s="55">
        <v>21.533333333333331</v>
      </c>
      <c r="L79" s="55">
        <v>1.2333333333333334</v>
      </c>
      <c r="M79" s="56">
        <v>22.602499999999999</v>
      </c>
      <c r="N79" s="18">
        <v>0.49488103290436525</v>
      </c>
      <c r="O79" s="19">
        <v>4.9488103290436518E-4</v>
      </c>
      <c r="P79" s="20">
        <v>1.1538433541538746</v>
      </c>
      <c r="Q79" s="57">
        <v>-5.4720000000031896E-3</v>
      </c>
      <c r="R79" s="57">
        <v>-4.9520000000004196E-3</v>
      </c>
      <c r="S79" s="58">
        <v>-4.9520000000004196E-3</v>
      </c>
      <c r="T79" s="57">
        <v>-53.516160000031199</v>
      </c>
      <c r="U79" s="57">
        <v>-48.4305600000041</v>
      </c>
      <c r="V79" s="57">
        <v>-48.4305600000041</v>
      </c>
      <c r="W79" s="59">
        <v>1.29809999999998E-2</v>
      </c>
      <c r="X79" s="59">
        <v>1.02459999999998E-2</v>
      </c>
      <c r="Y79" s="60">
        <v>1.02459999999998E-2</v>
      </c>
      <c r="Z79" s="59">
        <v>126.95417999999806</v>
      </c>
      <c r="AA79" s="59">
        <v>100.20587999999806</v>
      </c>
      <c r="AB79" s="59">
        <v>100.20587999999806</v>
      </c>
      <c r="AC79" s="61">
        <v>1.0236666666657199E-3</v>
      </c>
      <c r="AD79" s="61">
        <v>-9.1333333333508393E-5</v>
      </c>
      <c r="AE79" s="62">
        <v>-9.1333333333508393E-5</v>
      </c>
      <c r="AF79" s="61">
        <v>10.011459999990741</v>
      </c>
      <c r="AG79" s="61">
        <v>-0.89324000000171211</v>
      </c>
      <c r="AH79" s="61">
        <v>-0.89324000000171211</v>
      </c>
      <c r="AI79" s="63">
        <v>-53.516160000031199</v>
      </c>
      <c r="AJ79" s="63">
        <v>-48.4305600000041</v>
      </c>
      <c r="AK79" s="63">
        <v>-48.4305600000041</v>
      </c>
      <c r="AL79" s="64">
        <v>158.28771456732423</v>
      </c>
      <c r="AM79" s="64">
        <v>154.54726634632675</v>
      </c>
      <c r="AN79" s="64">
        <v>154.54726634632675</v>
      </c>
      <c r="AO79" s="65">
        <v>12.173284908156976</v>
      </c>
      <c r="AP79" s="65">
        <v>-0.89324000000171211</v>
      </c>
      <c r="AQ79" s="65">
        <v>-0.89324000000171211</v>
      </c>
      <c r="AR79" s="66">
        <v>35.861950735817736</v>
      </c>
      <c r="AS79" s="66">
        <v>10.390264296455443</v>
      </c>
      <c r="AT79" s="66">
        <v>10.390264296455443</v>
      </c>
      <c r="AU79" s="67">
        <v>14.179902489873955</v>
      </c>
      <c r="AV79" s="67">
        <v>4.1083357582276125</v>
      </c>
      <c r="AW79" s="67">
        <v>4.1083357582276125</v>
      </c>
      <c r="AX79" s="68">
        <v>14.700036269625089</v>
      </c>
      <c r="AY79" s="68">
        <v>4.259033847155913</v>
      </c>
      <c r="AZ79" s="68">
        <v>4.259033847155913</v>
      </c>
      <c r="BA79" s="69" t="s">
        <v>3091</v>
      </c>
      <c r="BB79" s="69" t="s">
        <v>3091</v>
      </c>
      <c r="BC79" s="70" t="s">
        <v>3091</v>
      </c>
      <c r="BD79" s="71" t="s">
        <v>3091</v>
      </c>
      <c r="BE79" s="71" t="s">
        <v>3091</v>
      </c>
      <c r="BF79" s="72" t="s">
        <v>3091</v>
      </c>
      <c r="BG79" s="73" t="s">
        <v>3092</v>
      </c>
      <c r="BH79" s="73" t="s">
        <v>3092</v>
      </c>
      <c r="BI79" s="74" t="s">
        <v>3092</v>
      </c>
    </row>
    <row r="80" spans="1:61" x14ac:dyDescent="0.25">
      <c r="A80" s="11">
        <v>41675</v>
      </c>
      <c r="B80" s="12" t="s">
        <v>512</v>
      </c>
      <c r="C80" s="2" t="s">
        <v>45</v>
      </c>
      <c r="D80" s="13">
        <v>6</v>
      </c>
      <c r="E80" s="12">
        <v>6.2</v>
      </c>
      <c r="F80" s="2">
        <v>0</v>
      </c>
      <c r="G80" s="12">
        <v>16.099999999999998</v>
      </c>
      <c r="H80" s="14">
        <v>23.143999999999998</v>
      </c>
      <c r="I80" s="4">
        <v>5357</v>
      </c>
      <c r="J80" s="4" t="s">
        <v>188</v>
      </c>
      <c r="K80" s="55">
        <v>21.566666666666666</v>
      </c>
      <c r="L80" s="55">
        <v>1.7</v>
      </c>
      <c r="M80" s="56">
        <v>22.518999999999998</v>
      </c>
      <c r="N80" s="18">
        <v>0.49501964352473382</v>
      </c>
      <c r="O80" s="19">
        <v>4.950196435247338E-4</v>
      </c>
      <c r="P80" s="20">
        <v>1.1541665327210322</v>
      </c>
      <c r="Q80" s="57">
        <v>-8.0116666666698796E-3</v>
      </c>
      <c r="R80" s="57">
        <v>-2.6166666666670398E-3</v>
      </c>
      <c r="S80" s="58">
        <v>-8.0116666666698796E-3</v>
      </c>
      <c r="T80" s="57">
        <v>-77.392700000031027</v>
      </c>
      <c r="U80" s="57">
        <v>-25.277000000003603</v>
      </c>
      <c r="V80" s="57">
        <v>-77.392700000031027</v>
      </c>
      <c r="W80" s="59">
        <v>1.38270000000004E-2</v>
      </c>
      <c r="X80" s="59">
        <v>1.46419999999999E-2</v>
      </c>
      <c r="Y80" s="60">
        <v>1.46419999999999E-2</v>
      </c>
      <c r="Z80" s="59">
        <v>133.56882000000385</v>
      </c>
      <c r="AA80" s="59">
        <v>141.44171999999901</v>
      </c>
      <c r="AB80" s="59">
        <v>141.44171999999901</v>
      </c>
      <c r="AC80" s="61">
        <v>1.23566666666594E-3</v>
      </c>
      <c r="AD80" s="61">
        <v>2.1206666666665299E-3</v>
      </c>
      <c r="AE80" s="62">
        <v>2.1206666666665299E-3</v>
      </c>
      <c r="AF80" s="61">
        <v>11.936539999992979</v>
      </c>
      <c r="AG80" s="61">
        <v>20.485639999998675</v>
      </c>
      <c r="AH80" s="61">
        <v>20.485639999998675</v>
      </c>
      <c r="AI80" s="63">
        <v>-77.392700000031027</v>
      </c>
      <c r="AJ80" s="63">
        <v>-25.277000000003603</v>
      </c>
      <c r="AK80" s="63">
        <v>-77.392700000031027</v>
      </c>
      <c r="AL80" s="64">
        <v>165.35372527478125</v>
      </c>
      <c r="AM80" s="64">
        <v>215.47502295092332</v>
      </c>
      <c r="AN80" s="64">
        <v>215.47502295092332</v>
      </c>
      <c r="AO80" s="65">
        <v>14.419299482982218</v>
      </c>
      <c r="AP80" s="65">
        <v>29.8939386506215</v>
      </c>
      <c r="AQ80" s="65">
        <v>29.8939386506215</v>
      </c>
      <c r="AR80" s="66">
        <v>35.431848084357988</v>
      </c>
      <c r="AS80" s="66">
        <v>10.265650879405332</v>
      </c>
      <c r="AT80" s="66">
        <v>35.431848084357988</v>
      </c>
      <c r="AU80" s="67">
        <v>14.0098388560448</v>
      </c>
      <c r="AV80" s="67">
        <v>4.0590633102306404</v>
      </c>
      <c r="AW80" s="67">
        <v>4.0590633102306404</v>
      </c>
      <c r="AX80" s="68">
        <v>14.523734522330418</v>
      </c>
      <c r="AY80" s="68">
        <v>4.2079540337957066</v>
      </c>
      <c r="AZ80" s="68">
        <v>4.2079540337957066</v>
      </c>
      <c r="BA80" s="69" t="s">
        <v>3091</v>
      </c>
      <c r="BB80" s="69" t="s">
        <v>3091</v>
      </c>
      <c r="BC80" s="70" t="s">
        <v>3091</v>
      </c>
      <c r="BD80" s="71" t="s">
        <v>3091</v>
      </c>
      <c r="BE80" s="71" t="s">
        <v>3091</v>
      </c>
      <c r="BF80" s="72" t="s">
        <v>3091</v>
      </c>
      <c r="BG80" s="73" t="s">
        <v>3092</v>
      </c>
      <c r="BH80" s="73" t="s">
        <v>3091</v>
      </c>
      <c r="BI80" s="74" t="s">
        <v>3091</v>
      </c>
    </row>
    <row r="81" spans="1:61" x14ac:dyDescent="0.25">
      <c r="A81" s="11">
        <v>41675</v>
      </c>
      <c r="B81" s="12" t="s">
        <v>44</v>
      </c>
      <c r="C81" s="2" t="s">
        <v>45</v>
      </c>
      <c r="D81" s="13">
        <v>6</v>
      </c>
      <c r="E81" s="12">
        <v>6.3</v>
      </c>
      <c r="F81" s="2">
        <v>0</v>
      </c>
      <c r="G81" s="12">
        <v>15.6</v>
      </c>
      <c r="H81" s="14">
        <v>21.123999999999999</v>
      </c>
      <c r="I81" s="4">
        <v>5358</v>
      </c>
      <c r="J81" s="4" t="s">
        <v>189</v>
      </c>
      <c r="K81" s="55">
        <v>21.5</v>
      </c>
      <c r="L81" s="55">
        <v>2.0999999999999996</v>
      </c>
      <c r="M81" s="56">
        <v>21.748999999999999</v>
      </c>
      <c r="N81" s="18">
        <v>0.49631217768019165</v>
      </c>
      <c r="O81" s="19">
        <v>4.9631217768019158E-4</v>
      </c>
      <c r="P81" s="20">
        <v>1.1571801498252059</v>
      </c>
      <c r="Q81" s="57">
        <v>-6.6808562902251597E-3</v>
      </c>
      <c r="R81" s="57">
        <v>-3.4912896691428599E-3</v>
      </c>
      <c r="S81" s="58">
        <v>-3.4912896691428599E-3</v>
      </c>
      <c r="T81" s="57">
        <v>-62.532814876507494</v>
      </c>
      <c r="U81" s="57">
        <v>-32.678471303177169</v>
      </c>
      <c r="V81" s="57">
        <v>-32.678471303177169</v>
      </c>
      <c r="W81" s="59">
        <v>7.8561257165661903E-3</v>
      </c>
      <c r="X81" s="59">
        <v>7.7426288543777097E-3</v>
      </c>
      <c r="Y81" s="60">
        <v>7.7426288543777097E-3</v>
      </c>
      <c r="Z81" s="59">
        <v>73.533336707059533</v>
      </c>
      <c r="AA81" s="59">
        <v>72.471006076975357</v>
      </c>
      <c r="AB81" s="59">
        <v>72.471006076975357</v>
      </c>
      <c r="AC81" s="61">
        <v>-4.8230258884325198E-4</v>
      </c>
      <c r="AD81" s="61">
        <v>2.24848075624404E-4</v>
      </c>
      <c r="AE81" s="62">
        <v>2.24848075624404E-4</v>
      </c>
      <c r="AF81" s="61">
        <v>-4.5143522315728388</v>
      </c>
      <c r="AG81" s="61">
        <v>2.1045779878444213</v>
      </c>
      <c r="AH81" s="61">
        <v>2.1045779878444213</v>
      </c>
      <c r="AI81" s="63">
        <v>-62.532814876507494</v>
      </c>
      <c r="AJ81" s="63">
        <v>-32.678471303177169</v>
      </c>
      <c r="AK81" s="63">
        <v>-32.678471303177169</v>
      </c>
      <c r="AL81" s="64">
        <v>90.440000887465203</v>
      </c>
      <c r="AM81" s="64">
        <v>109.15709236135348</v>
      </c>
      <c r="AN81" s="64">
        <v>109.15709236135348</v>
      </c>
      <c r="AO81" s="65">
        <v>-4.5143522315728388</v>
      </c>
      <c r="AP81" s="65">
        <v>3.0386315915216611</v>
      </c>
      <c r="AQ81" s="65">
        <v>3.0386315915216611</v>
      </c>
      <c r="AR81" s="66">
        <v>34.42112225221566</v>
      </c>
      <c r="AS81" s="66">
        <v>9.9728138108204121</v>
      </c>
      <c r="AT81" s="66">
        <v>9.9728138108204121</v>
      </c>
      <c r="AU81" s="67">
        <v>13.610195405264506</v>
      </c>
      <c r="AV81" s="67">
        <v>3.9432748215189135</v>
      </c>
      <c r="AW81" s="67">
        <v>3.9432748215189135</v>
      </c>
      <c r="AX81" s="68">
        <v>14.10943172824677</v>
      </c>
      <c r="AY81" s="68">
        <v>4.0879183011887328</v>
      </c>
      <c r="AZ81" s="68">
        <v>4.0879183011887328</v>
      </c>
      <c r="BA81" s="69" t="s">
        <v>3091</v>
      </c>
      <c r="BB81" s="69" t="s">
        <v>3091</v>
      </c>
      <c r="BC81" s="70" t="s">
        <v>3091</v>
      </c>
      <c r="BD81" s="71" t="s">
        <v>3091</v>
      </c>
      <c r="BE81" s="71" t="s">
        <v>3091</v>
      </c>
      <c r="BF81" s="72" t="s">
        <v>3091</v>
      </c>
      <c r="BG81" s="73" t="s">
        <v>3092</v>
      </c>
      <c r="BH81" s="73" t="s">
        <v>3092</v>
      </c>
      <c r="BI81" s="74" t="s">
        <v>3092</v>
      </c>
    </row>
    <row r="82" spans="1:61" x14ac:dyDescent="0.25">
      <c r="A82" s="11">
        <v>41675</v>
      </c>
      <c r="B82" s="12" t="s">
        <v>44</v>
      </c>
      <c r="C82" s="2" t="s">
        <v>45</v>
      </c>
      <c r="D82" s="13">
        <v>6</v>
      </c>
      <c r="E82" s="12">
        <v>6.4</v>
      </c>
      <c r="F82" s="2">
        <v>0</v>
      </c>
      <c r="G82" s="12">
        <v>16.425000000000001</v>
      </c>
      <c r="H82" s="14">
        <v>22.126000000000001</v>
      </c>
      <c r="I82" s="4">
        <v>5359</v>
      </c>
      <c r="J82" s="4" t="s">
        <v>190</v>
      </c>
      <c r="K82" s="55">
        <v>21</v>
      </c>
      <c r="L82" s="55">
        <v>2</v>
      </c>
      <c r="M82" s="56">
        <v>22.126000000000001</v>
      </c>
      <c r="N82" s="18">
        <v>0.49567823073284556</v>
      </c>
      <c r="O82" s="19">
        <v>4.9567823073284553E-4</v>
      </c>
      <c r="P82" s="20">
        <v>1.1557020663597948</v>
      </c>
      <c r="Q82" s="57">
        <v>-4.5163333333364296E-3</v>
      </c>
      <c r="R82" s="57">
        <v>-3.79133333333372E-3</v>
      </c>
      <c r="S82" s="58">
        <v>-3.79133333333372E-3</v>
      </c>
      <c r="T82" s="57">
        <v>-44.508465000030519</v>
      </c>
      <c r="U82" s="57">
        <v>-37.363590000003811</v>
      </c>
      <c r="V82" s="57">
        <v>-37.363590000003811</v>
      </c>
      <c r="W82" s="59">
        <v>1.00936666666666E-2</v>
      </c>
      <c r="X82" s="59">
        <v>1.0188666666666501E-2</v>
      </c>
      <c r="Y82" s="60">
        <v>1.0188666666666501E-2</v>
      </c>
      <c r="Z82" s="59">
        <v>99.473084999999344</v>
      </c>
      <c r="AA82" s="59">
        <v>100.40930999999837</v>
      </c>
      <c r="AB82" s="59">
        <v>100.40930999999837</v>
      </c>
      <c r="AC82" s="61">
        <v>-9.59666666667676E-4</v>
      </c>
      <c r="AD82" s="61">
        <v>-4.4666666666834302E-5</v>
      </c>
      <c r="AE82" s="62">
        <v>-4.4666666666834302E-5</v>
      </c>
      <c r="AF82" s="61">
        <v>-9.4575150000099484</v>
      </c>
      <c r="AG82" s="61">
        <v>-0.44019000000165204</v>
      </c>
      <c r="AH82" s="61">
        <v>-0.44019000000165204</v>
      </c>
      <c r="AI82" s="63">
        <v>-44.508465000030519</v>
      </c>
      <c r="AJ82" s="63">
        <v>-37.363590000003811</v>
      </c>
      <c r="AK82" s="63">
        <v>-37.363590000003811</v>
      </c>
      <c r="AL82" s="64">
        <v>122.07267114548286</v>
      </c>
      <c r="AM82" s="64">
        <v>150.65290763498115</v>
      </c>
      <c r="AN82" s="64">
        <v>150.65290763498115</v>
      </c>
      <c r="AO82" s="65">
        <v>-9.4575150000099484</v>
      </c>
      <c r="AP82" s="65">
        <v>-0.44019000000165204</v>
      </c>
      <c r="AQ82" s="65">
        <v>-0.44019000000165204</v>
      </c>
      <c r="AR82" s="66">
        <v>36.195178293355269</v>
      </c>
      <c r="AS82" s="66">
        <v>10.486810143032027</v>
      </c>
      <c r="AT82" s="66">
        <v>10.486810143032027</v>
      </c>
      <c r="AU82" s="67">
        <v>14.311661476093908</v>
      </c>
      <c r="AV82" s="67">
        <v>4.1465102206360669</v>
      </c>
      <c r="AW82" s="67">
        <v>4.1465102206360669</v>
      </c>
      <c r="AX82" s="68">
        <v>14.836628314433954</v>
      </c>
      <c r="AY82" s="68">
        <v>4.298608589110481</v>
      </c>
      <c r="AZ82" s="68">
        <v>4.298608589110481</v>
      </c>
      <c r="BA82" s="69" t="s">
        <v>3091</v>
      </c>
      <c r="BB82" s="69" t="s">
        <v>3091</v>
      </c>
      <c r="BC82" s="70" t="s">
        <v>3091</v>
      </c>
      <c r="BD82" s="71" t="s">
        <v>3091</v>
      </c>
      <c r="BE82" s="71" t="s">
        <v>3091</v>
      </c>
      <c r="BF82" s="72" t="s">
        <v>3091</v>
      </c>
      <c r="BG82" s="73" t="s">
        <v>3092</v>
      </c>
      <c r="BH82" s="73" t="s">
        <v>3092</v>
      </c>
      <c r="BI82" s="74" t="s">
        <v>3092</v>
      </c>
    </row>
    <row r="83" spans="1:61" x14ac:dyDescent="0.25">
      <c r="A83" s="11">
        <v>41675</v>
      </c>
      <c r="B83" s="12" t="s">
        <v>44</v>
      </c>
      <c r="C83" s="2" t="s">
        <v>45</v>
      </c>
      <c r="D83" s="13">
        <v>6</v>
      </c>
      <c r="E83" s="12">
        <v>6.5</v>
      </c>
      <c r="F83" s="2">
        <v>0</v>
      </c>
      <c r="G83" s="12">
        <v>16.725000000000001</v>
      </c>
      <c r="H83" s="14">
        <v>22.126000000000001</v>
      </c>
      <c r="I83" s="4">
        <v>5360</v>
      </c>
      <c r="J83" s="4" t="s">
        <v>191</v>
      </c>
      <c r="K83" s="55">
        <v>21.6</v>
      </c>
      <c r="L83" s="55">
        <v>1.9000000000000001</v>
      </c>
      <c r="M83" s="56">
        <v>22.126000000000001</v>
      </c>
      <c r="N83" s="18">
        <v>0.49567823073284556</v>
      </c>
      <c r="O83" s="19">
        <v>4.9567823073284553E-4</v>
      </c>
      <c r="P83" s="20">
        <v>1.1557020663597948</v>
      </c>
      <c r="Q83" s="57">
        <v>-9.4636666666697601E-3</v>
      </c>
      <c r="R83" s="57">
        <v>-4.5886666666670496E-3</v>
      </c>
      <c r="S83" s="58">
        <v>-9.4636666666697601E-3</v>
      </c>
      <c r="T83" s="57">
        <v>-94.967895000031049</v>
      </c>
      <c r="U83" s="57">
        <v>-46.047270000003849</v>
      </c>
      <c r="V83" s="57">
        <v>-94.967895000031049</v>
      </c>
      <c r="W83" s="59">
        <v>8.1089999999997102E-3</v>
      </c>
      <c r="X83" s="59">
        <v>8.6739999999998207E-3</v>
      </c>
      <c r="Y83" s="60">
        <v>8.6739999999998207E-3</v>
      </c>
      <c r="Z83" s="59">
        <v>81.37381499999708</v>
      </c>
      <c r="AA83" s="59">
        <v>87.043589999998233</v>
      </c>
      <c r="AB83" s="59">
        <v>87.043589999998233</v>
      </c>
      <c r="AC83" s="61">
        <v>-6.9533333333422005E-4</v>
      </c>
      <c r="AD83" s="61">
        <v>3.4666666666504298E-5</v>
      </c>
      <c r="AE83" s="62">
        <v>3.4666666666504298E-5</v>
      </c>
      <c r="AF83" s="61">
        <v>-6.9776700000088985</v>
      </c>
      <c r="AG83" s="61">
        <v>0.3478799999983706</v>
      </c>
      <c r="AH83" s="61">
        <v>0.3478799999983706</v>
      </c>
      <c r="AI83" s="63">
        <v>-94.967895000031049</v>
      </c>
      <c r="AJ83" s="63">
        <v>-46.047270000003849</v>
      </c>
      <c r="AK83" s="63">
        <v>-94.967895000031049</v>
      </c>
      <c r="AL83" s="64">
        <v>99.816586125883219</v>
      </c>
      <c r="AM83" s="64">
        <v>130.49664354455072</v>
      </c>
      <c r="AN83" s="64">
        <v>130.49664354455072</v>
      </c>
      <c r="AO83" s="65">
        <v>-6.9776700000088985</v>
      </c>
      <c r="AP83" s="65">
        <v>0.50027020255002752</v>
      </c>
      <c r="AQ83" s="65">
        <v>0.50027020255002752</v>
      </c>
      <c r="AR83" s="66">
        <v>36.85627744026587</v>
      </c>
      <c r="AS83" s="66">
        <v>10.678350054320285</v>
      </c>
      <c r="AT83" s="66">
        <v>36.85627744026587</v>
      </c>
      <c r="AU83" s="67">
        <v>14.57306168570293</v>
      </c>
      <c r="AV83" s="67">
        <v>4.2222455671317025</v>
      </c>
      <c r="AW83" s="67">
        <v>4.2222455671317025</v>
      </c>
      <c r="AX83" s="68">
        <v>15.10761695944645</v>
      </c>
      <c r="AY83" s="68">
        <v>4.3771219879983452</v>
      </c>
      <c r="AZ83" s="68">
        <v>4.3771219879983452</v>
      </c>
      <c r="BA83" s="69" t="s">
        <v>3091</v>
      </c>
      <c r="BB83" s="69" t="s">
        <v>3091</v>
      </c>
      <c r="BC83" s="70" t="s">
        <v>3091</v>
      </c>
      <c r="BD83" s="71" t="s">
        <v>3091</v>
      </c>
      <c r="BE83" s="71" t="s">
        <v>3091</v>
      </c>
      <c r="BF83" s="72" t="s">
        <v>3091</v>
      </c>
      <c r="BG83" s="73" t="s">
        <v>3092</v>
      </c>
      <c r="BH83" s="73" t="s">
        <v>3092</v>
      </c>
      <c r="BI83" s="74" t="s">
        <v>3092</v>
      </c>
    </row>
    <row r="84" spans="1:61" x14ac:dyDescent="0.25">
      <c r="A84" s="11">
        <v>41675</v>
      </c>
      <c r="B84" s="12" t="s">
        <v>512</v>
      </c>
      <c r="C84" s="2" t="s">
        <v>45</v>
      </c>
      <c r="D84" s="13">
        <v>6</v>
      </c>
      <c r="E84" s="12">
        <v>6.6</v>
      </c>
      <c r="F84" s="2">
        <v>0</v>
      </c>
      <c r="G84" s="12">
        <v>15.875</v>
      </c>
      <c r="H84" s="14">
        <v>22.178999999999998</v>
      </c>
      <c r="I84" s="4">
        <v>5361</v>
      </c>
      <c r="J84" s="4" t="s">
        <v>192</v>
      </c>
      <c r="K84" s="55">
        <v>21.533333333333331</v>
      </c>
      <c r="L84" s="55">
        <v>1.65</v>
      </c>
      <c r="M84" s="56">
        <v>22.178750000000001</v>
      </c>
      <c r="N84" s="18">
        <v>0.49558969657810903</v>
      </c>
      <c r="O84" s="19">
        <v>4.9558969657810905E-4</v>
      </c>
      <c r="P84" s="20">
        <v>1.1554956439284103</v>
      </c>
      <c r="Q84" s="57">
        <v>-4.8958228166378001E-3</v>
      </c>
      <c r="R84" s="57">
        <v>-2.6143350604493202E-3</v>
      </c>
      <c r="S84" s="58">
        <v>-2.6143350604493202E-3</v>
      </c>
      <c r="T84" s="57">
        <v>-46.632712328475051</v>
      </c>
      <c r="U84" s="57">
        <v>-24.901541450779774</v>
      </c>
      <c r="V84" s="57">
        <v>-24.901541450779774</v>
      </c>
      <c r="W84" s="59">
        <v>1.23127610059386E-2</v>
      </c>
      <c r="X84" s="59">
        <v>1.29612262521588E-2</v>
      </c>
      <c r="Y84" s="60">
        <v>1.29612262521588E-2</v>
      </c>
      <c r="Z84" s="59">
        <v>117.27904858156518</v>
      </c>
      <c r="AA84" s="59">
        <v>123.45568005181256</v>
      </c>
      <c r="AB84" s="59">
        <v>123.45568005181256</v>
      </c>
      <c r="AC84" s="61">
        <v>-1.5837466307657799E-3</v>
      </c>
      <c r="AD84" s="61">
        <v>7.4905008635563403E-4</v>
      </c>
      <c r="AE84" s="62">
        <v>7.4905008635563403E-4</v>
      </c>
      <c r="AF84" s="61">
        <v>-15.085186658044055</v>
      </c>
      <c r="AG84" s="61">
        <v>7.1347020725374142</v>
      </c>
      <c r="AH84" s="61">
        <v>7.1347020725374142</v>
      </c>
      <c r="AI84" s="63">
        <v>-46.632712328475051</v>
      </c>
      <c r="AJ84" s="63">
        <v>-24.901541450779774</v>
      </c>
      <c r="AK84" s="63">
        <v>-24.901541450779774</v>
      </c>
      <c r="AL84" s="64">
        <v>145.61095442586935</v>
      </c>
      <c r="AM84" s="64">
        <v>189.02660906279752</v>
      </c>
      <c r="AN84" s="64">
        <v>189.02660906279752</v>
      </c>
      <c r="AO84" s="65">
        <v>-15.085186658044055</v>
      </c>
      <c r="AP84" s="65">
        <v>10.459457564898965</v>
      </c>
      <c r="AQ84" s="65">
        <v>10.459457564898965</v>
      </c>
      <c r="AR84" s="66">
        <v>34.976914772677816</v>
      </c>
      <c r="AS84" s="66">
        <v>10.133843288110592</v>
      </c>
      <c r="AT84" s="66">
        <v>10.133843288110592</v>
      </c>
      <c r="AU84" s="67">
        <v>13.829957118809091</v>
      </c>
      <c r="AV84" s="67">
        <v>4.006946268250605</v>
      </c>
      <c r="AW84" s="67">
        <v>4.006946268250605</v>
      </c>
      <c r="AX84" s="68">
        <v>14.337254533240475</v>
      </c>
      <c r="AY84" s="68">
        <v>4.1539252837447656</v>
      </c>
      <c r="AZ84" s="68">
        <v>4.1539252837447656</v>
      </c>
      <c r="BA84" s="69" t="s">
        <v>3091</v>
      </c>
      <c r="BB84" s="69" t="s">
        <v>3091</v>
      </c>
      <c r="BC84" s="70" t="s">
        <v>3091</v>
      </c>
      <c r="BD84" s="71" t="s">
        <v>3091</v>
      </c>
      <c r="BE84" s="71" t="s">
        <v>3091</v>
      </c>
      <c r="BF84" s="72" t="s">
        <v>3091</v>
      </c>
      <c r="BG84" s="73" t="s">
        <v>3091</v>
      </c>
      <c r="BH84" s="73" t="s">
        <v>3091</v>
      </c>
      <c r="BI84" s="74" t="s">
        <v>3091</v>
      </c>
    </row>
    <row r="85" spans="1:61" x14ac:dyDescent="0.25">
      <c r="A85" s="11">
        <v>41675</v>
      </c>
      <c r="B85" s="12" t="s">
        <v>44</v>
      </c>
      <c r="C85" s="2" t="s">
        <v>45</v>
      </c>
      <c r="D85" s="13">
        <v>6</v>
      </c>
      <c r="E85" s="12">
        <v>6.7</v>
      </c>
      <c r="F85" s="2">
        <v>0</v>
      </c>
      <c r="G85" s="12">
        <v>15.8</v>
      </c>
      <c r="H85" s="14">
        <v>21.657</v>
      </c>
      <c r="I85" s="4">
        <v>5362</v>
      </c>
      <c r="J85" s="4" t="s">
        <v>193</v>
      </c>
      <c r="K85" s="55">
        <v>21.35</v>
      </c>
      <c r="L85" s="55">
        <v>1.45</v>
      </c>
      <c r="M85" s="56">
        <v>22.032</v>
      </c>
      <c r="N85" s="18">
        <v>0.49583634479955641</v>
      </c>
      <c r="O85" s="19">
        <v>4.9583634479955635E-4</v>
      </c>
      <c r="P85" s="20">
        <v>1.1560707183244943</v>
      </c>
      <c r="Q85" s="57">
        <v>-5.0115970043532101E-3</v>
      </c>
      <c r="R85" s="57">
        <v>-4.1500000000002204E-3</v>
      </c>
      <c r="S85" s="58">
        <v>-4.1500000000002204E-3</v>
      </c>
      <c r="T85" s="57">
        <v>-47.509939601268428</v>
      </c>
      <c r="U85" s="57">
        <v>-39.342000000002095</v>
      </c>
      <c r="V85" s="57">
        <v>-39.342000000002095</v>
      </c>
      <c r="W85" s="59">
        <v>9.65166225886872E-3</v>
      </c>
      <c r="X85" s="59">
        <v>7.9673041894353196E-3</v>
      </c>
      <c r="Y85" s="60">
        <v>7.9673041894353196E-3</v>
      </c>
      <c r="Z85" s="59">
        <v>91.497758214075461</v>
      </c>
      <c r="AA85" s="59">
        <v>75.53004371584683</v>
      </c>
      <c r="AB85" s="59">
        <v>75.53004371584683</v>
      </c>
      <c r="AC85" s="61">
        <v>-4.1593802731045602E-5</v>
      </c>
      <c r="AD85" s="61">
        <v>-1.7577413479191002E-5</v>
      </c>
      <c r="AE85" s="62">
        <v>-1.7577413479191002E-5</v>
      </c>
      <c r="AF85" s="61">
        <v>-0.3943092498903123</v>
      </c>
      <c r="AG85" s="61">
        <v>-0.1666338797827307</v>
      </c>
      <c r="AH85" s="61">
        <v>-0.1666338797827307</v>
      </c>
      <c r="AI85" s="63">
        <v>-47.509939601268428</v>
      </c>
      <c r="AJ85" s="63">
        <v>-39.342000000002095</v>
      </c>
      <c r="AK85" s="63">
        <v>-39.342000000002095</v>
      </c>
      <c r="AL85" s="64">
        <v>112.60454726341172</v>
      </c>
      <c r="AM85" s="64">
        <v>113.8878391464047</v>
      </c>
      <c r="AN85" s="64">
        <v>113.8878391464047</v>
      </c>
      <c r="AO85" s="65">
        <v>-0.3943092498903123</v>
      </c>
      <c r="AP85" s="65">
        <v>-0.1666338797827307</v>
      </c>
      <c r="AQ85" s="65">
        <v>-0.1666338797827307</v>
      </c>
      <c r="AR85" s="66">
        <v>34.828994798365905</v>
      </c>
      <c r="AS85" s="66">
        <v>10.090986511044903</v>
      </c>
      <c r="AT85" s="66">
        <v>10.090986511044903</v>
      </c>
      <c r="AU85" s="67">
        <v>13.771469201420015</v>
      </c>
      <c r="AV85" s="67">
        <v>3.990000594427713</v>
      </c>
      <c r="AW85" s="67">
        <v>3.990000594427713</v>
      </c>
      <c r="AX85" s="68">
        <v>14.276621217350735</v>
      </c>
      <c r="AY85" s="68">
        <v>4.1363580247323988</v>
      </c>
      <c r="AZ85" s="68">
        <v>4.1363580247323988</v>
      </c>
      <c r="BA85" s="69" t="s">
        <v>3091</v>
      </c>
      <c r="BB85" s="69" t="s">
        <v>3091</v>
      </c>
      <c r="BC85" s="70" t="s">
        <v>3091</v>
      </c>
      <c r="BD85" s="71" t="s">
        <v>3091</v>
      </c>
      <c r="BE85" s="71" t="s">
        <v>3091</v>
      </c>
      <c r="BF85" s="72" t="s">
        <v>3091</v>
      </c>
      <c r="BG85" s="73" t="s">
        <v>3092</v>
      </c>
      <c r="BH85" s="73" t="s">
        <v>3092</v>
      </c>
      <c r="BI85" s="74" t="s">
        <v>3092</v>
      </c>
    </row>
    <row r="86" spans="1:61" x14ac:dyDescent="0.25">
      <c r="A86" s="11">
        <v>41708</v>
      </c>
      <c r="B86" s="12" t="s">
        <v>512</v>
      </c>
      <c r="C86" s="2" t="s">
        <v>21</v>
      </c>
      <c r="D86" s="13">
        <v>1</v>
      </c>
      <c r="E86" s="12">
        <v>1</v>
      </c>
      <c r="F86" s="2">
        <v>0</v>
      </c>
      <c r="G86" s="12">
        <v>16.324999999999999</v>
      </c>
      <c r="H86" s="14">
        <v>28.61</v>
      </c>
      <c r="I86" s="4">
        <v>6014</v>
      </c>
      <c r="J86" s="4" t="s">
        <v>156</v>
      </c>
      <c r="K86" s="55">
        <v>22.666666666666668</v>
      </c>
      <c r="L86" s="55">
        <v>3.4666666666666668</v>
      </c>
      <c r="M86" s="56">
        <v>28.610250000000001</v>
      </c>
      <c r="N86" s="18">
        <v>0.48502702372068762</v>
      </c>
      <c r="O86" s="19">
        <v>4.8502702372068765E-4</v>
      </c>
      <c r="P86" s="20">
        <v>1.130868169710799</v>
      </c>
      <c r="Q86" s="57">
        <v>-1.0610000000028999E-3</v>
      </c>
      <c r="R86" s="57">
        <v>7.7399999999957201E-4</v>
      </c>
      <c r="S86" s="58">
        <v>7.7399999999957201E-4</v>
      </c>
      <c r="T86" s="57">
        <v>-10.392495000028404</v>
      </c>
      <c r="U86" s="57">
        <v>7.5813299999958081</v>
      </c>
      <c r="V86" s="57">
        <v>7.5813299999958081</v>
      </c>
      <c r="W86" s="59">
        <v>1.21723333333343E-2</v>
      </c>
      <c r="X86" s="59">
        <v>1.23273333333333E-2</v>
      </c>
      <c r="Y86" s="60">
        <v>1.23273333333333E-2</v>
      </c>
      <c r="Z86" s="59">
        <v>119.22800500000946</v>
      </c>
      <c r="AA86" s="59">
        <v>120.74622999999966</v>
      </c>
      <c r="AB86" s="59">
        <v>120.74622999999966</v>
      </c>
      <c r="AC86" s="61">
        <v>1.35899999999914E-3</v>
      </c>
      <c r="AD86" s="61">
        <v>3.1399999999982798E-4</v>
      </c>
      <c r="AE86" s="62">
        <v>3.1399999999982798E-4</v>
      </c>
      <c r="AF86" s="61">
        <v>13.311404999991574</v>
      </c>
      <c r="AG86" s="61">
        <v>3.075629999998315</v>
      </c>
      <c r="AH86" s="61">
        <v>3.075629999998315</v>
      </c>
      <c r="AI86" s="63">
        <v>-10.392495000028404</v>
      </c>
      <c r="AJ86" s="63">
        <v>10.133341023643492</v>
      </c>
      <c r="AK86" s="63">
        <v>10.133341023643492</v>
      </c>
      <c r="AL86" s="64">
        <v>137.36933622370688</v>
      </c>
      <c r="AM86" s="64">
        <v>161.68126321913741</v>
      </c>
      <c r="AN86" s="64">
        <v>161.68126321913741</v>
      </c>
      <c r="AO86" s="65">
        <v>15.070818192619951</v>
      </c>
      <c r="AP86" s="65">
        <v>3.9853005512287734</v>
      </c>
      <c r="AQ86" s="65">
        <v>3.9853005512287734</v>
      </c>
      <c r="AR86" s="66">
        <v>35.201779840788042</v>
      </c>
      <c r="AS86" s="66">
        <v>10.198993327100865</v>
      </c>
      <c r="AT86" s="66">
        <v>10.198993327100865</v>
      </c>
      <c r="AU86" s="67">
        <v>13.918869313314932</v>
      </c>
      <c r="AV86" s="67">
        <v>4.0327067520262645</v>
      </c>
      <c r="AW86" s="67">
        <v>4.0327067520262645</v>
      </c>
      <c r="AX86" s="68">
        <v>14.429428120821997</v>
      </c>
      <c r="AY86" s="68">
        <v>4.1806306892364971</v>
      </c>
      <c r="AZ86" s="68">
        <v>4.1806306892364971</v>
      </c>
      <c r="BA86" s="69" t="s">
        <v>3092</v>
      </c>
      <c r="BB86" s="69" t="s">
        <v>3092</v>
      </c>
      <c r="BC86" s="70" t="s">
        <v>3092</v>
      </c>
      <c r="BD86" s="71" t="s">
        <v>3091</v>
      </c>
      <c r="BE86" s="71" t="s">
        <v>3091</v>
      </c>
      <c r="BF86" s="72" t="s">
        <v>3091</v>
      </c>
      <c r="BG86" s="73" t="s">
        <v>3091</v>
      </c>
      <c r="BH86" s="73" t="s">
        <v>3092</v>
      </c>
      <c r="BI86" s="74" t="s">
        <v>3092</v>
      </c>
    </row>
    <row r="87" spans="1:61" x14ac:dyDescent="0.25">
      <c r="A87" s="11">
        <v>41708</v>
      </c>
      <c r="B87" s="12" t="s">
        <v>512</v>
      </c>
      <c r="C87" s="2" t="s">
        <v>21</v>
      </c>
      <c r="D87" s="13">
        <v>1</v>
      </c>
      <c r="E87" s="12">
        <v>1.1000000000000001</v>
      </c>
      <c r="F87" s="2">
        <v>0</v>
      </c>
      <c r="G87" s="12">
        <v>15.699999999999998</v>
      </c>
      <c r="H87" s="14">
        <v>28.579000000000001</v>
      </c>
      <c r="I87" s="4">
        <v>6015</v>
      </c>
      <c r="J87" s="4" t="s">
        <v>157</v>
      </c>
      <c r="K87" s="55">
        <v>22.466666666666669</v>
      </c>
      <c r="L87" s="55">
        <v>5.0333333333333341</v>
      </c>
      <c r="M87" s="56">
        <v>29.703250000000001</v>
      </c>
      <c r="N87" s="18">
        <v>0.48328271691748109</v>
      </c>
      <c r="O87" s="19">
        <v>4.8328271691748108E-4</v>
      </c>
      <c r="P87" s="20">
        <v>1.1268012189111827</v>
      </c>
      <c r="Q87" s="57">
        <v>2.68499999999789E-3</v>
      </c>
      <c r="R87" s="57">
        <v>8.2999999999966705E-4</v>
      </c>
      <c r="S87" s="58">
        <v>8.2999999999966705E-4</v>
      </c>
      <c r="T87" s="57">
        <v>25.292699999980115</v>
      </c>
      <c r="U87" s="57">
        <v>7.8185999999968629</v>
      </c>
      <c r="V87" s="57">
        <v>7.8185999999968629</v>
      </c>
      <c r="W87" s="59">
        <v>1.2591333333333401E-2</v>
      </c>
      <c r="X87" s="59">
        <v>1.2781333333333301E-2</v>
      </c>
      <c r="Y87" s="60">
        <v>1.2781333333333301E-2</v>
      </c>
      <c r="Z87" s="59">
        <v>118.61036000000063</v>
      </c>
      <c r="AA87" s="59">
        <v>120.40015999999967</v>
      </c>
      <c r="AB87" s="59">
        <v>120.40015999999967</v>
      </c>
      <c r="AC87" s="61">
        <v>2.5966666666602602E-4</v>
      </c>
      <c r="AD87" s="61">
        <v>4.64666666666521E-4</v>
      </c>
      <c r="AE87" s="62">
        <v>4.64666666666521E-4</v>
      </c>
      <c r="AF87" s="61">
        <v>2.4460599999939645</v>
      </c>
      <c r="AG87" s="61">
        <v>4.3771599999986268</v>
      </c>
      <c r="AH87" s="61">
        <v>4.3771599999986268</v>
      </c>
      <c r="AI87" s="63">
        <v>28.938404987587081</v>
      </c>
      <c r="AJ87" s="63">
        <v>10.33369912569785</v>
      </c>
      <c r="AK87" s="63">
        <v>10.33369912569785</v>
      </c>
      <c r="AL87" s="64">
        <v>135.89011245982107</v>
      </c>
      <c r="AM87" s="64">
        <v>159.53297036018287</v>
      </c>
      <c r="AN87" s="64">
        <v>159.53297036018287</v>
      </c>
      <c r="AO87" s="65">
        <v>2.7532849924786675</v>
      </c>
      <c r="AP87" s="65">
        <v>5.6093994422186908</v>
      </c>
      <c r="AQ87" s="65">
        <v>5.6093994422186908</v>
      </c>
      <c r="AR87" s="66">
        <v>33.732335625304849</v>
      </c>
      <c r="AS87" s="66">
        <v>9.7732520203816247</v>
      </c>
      <c r="AT87" s="66">
        <v>9.7732520203816247</v>
      </c>
      <c r="AU87" s="67">
        <v>13.337847498763995</v>
      </c>
      <c r="AV87" s="67">
        <v>3.8643676045085358</v>
      </c>
      <c r="AW87" s="67">
        <v>3.8643676045085358</v>
      </c>
      <c r="AX87" s="68">
        <v>13.827093813273594</v>
      </c>
      <c r="AY87" s="68">
        <v>4.0061166842300793</v>
      </c>
      <c r="AZ87" s="68">
        <v>4.0061166842300793</v>
      </c>
      <c r="BA87" s="69" t="s">
        <v>3092</v>
      </c>
      <c r="BB87" s="69" t="s">
        <v>3091</v>
      </c>
      <c r="BC87" s="70" t="s">
        <v>3091</v>
      </c>
      <c r="BD87" s="71" t="s">
        <v>3091</v>
      </c>
      <c r="BE87" s="71" t="s">
        <v>3091</v>
      </c>
      <c r="BF87" s="72" t="s">
        <v>3091</v>
      </c>
      <c r="BG87" s="73" t="s">
        <v>3092</v>
      </c>
      <c r="BH87" s="73" t="s">
        <v>3091</v>
      </c>
      <c r="BI87" s="74" t="s">
        <v>3091</v>
      </c>
    </row>
    <row r="88" spans="1:61" x14ac:dyDescent="0.25">
      <c r="A88" s="11">
        <v>41708</v>
      </c>
      <c r="B88" s="12" t="s">
        <v>512</v>
      </c>
      <c r="C88" s="2" t="s">
        <v>21</v>
      </c>
      <c r="D88" s="13">
        <v>1</v>
      </c>
      <c r="E88" s="12">
        <v>1.2</v>
      </c>
      <c r="F88" s="2">
        <v>0</v>
      </c>
      <c r="G88" s="12">
        <v>15.25</v>
      </c>
      <c r="H88" s="14">
        <v>28.1</v>
      </c>
      <c r="I88" s="4">
        <v>6016</v>
      </c>
      <c r="J88" s="4" t="s">
        <v>158</v>
      </c>
      <c r="K88" s="55">
        <v>21.899999999999995</v>
      </c>
      <c r="L88" s="55">
        <v>4.7</v>
      </c>
      <c r="M88" s="56">
        <v>26.850749999999998</v>
      </c>
      <c r="N88" s="18">
        <v>0.48787407079565975</v>
      </c>
      <c r="O88" s="19">
        <v>4.8787407079565982E-4</v>
      </c>
      <c r="P88" s="20">
        <v>1.1375062223497141</v>
      </c>
      <c r="Q88" s="57">
        <v>2.1799999999751001E-4</v>
      </c>
      <c r="R88" s="57">
        <v>-1.6720000000003999E-3</v>
      </c>
      <c r="S88" s="58">
        <v>-1.6720000000003999E-3</v>
      </c>
      <c r="T88" s="57">
        <v>1.9946999999772166</v>
      </c>
      <c r="U88" s="57">
        <v>-15.298800000003659</v>
      </c>
      <c r="V88" s="57">
        <v>-15.298800000003659</v>
      </c>
      <c r="W88" s="59">
        <v>1.8840666666668102E-2</v>
      </c>
      <c r="X88" s="59">
        <v>1.7770666666666501E-2</v>
      </c>
      <c r="Y88" s="60">
        <v>1.7770666666666501E-2</v>
      </c>
      <c r="Z88" s="59">
        <v>172.3921000000131</v>
      </c>
      <c r="AA88" s="59">
        <v>162.60159999999846</v>
      </c>
      <c r="AB88" s="59">
        <v>162.60159999999846</v>
      </c>
      <c r="AC88" s="61">
        <v>1.1629999999994099E-3</v>
      </c>
      <c r="AD88" s="61">
        <v>9.1799999999985101E-4</v>
      </c>
      <c r="AE88" s="62">
        <v>9.1799999999985101E-4</v>
      </c>
      <c r="AF88" s="61">
        <v>10.641449999994601</v>
      </c>
      <c r="AG88" s="61">
        <v>8.3996999999986368</v>
      </c>
      <c r="AH88" s="61">
        <v>8.3996999999986368</v>
      </c>
      <c r="AI88" s="63">
        <v>2.310962210675072</v>
      </c>
      <c r="AJ88" s="63">
        <v>-15.298800000003659</v>
      </c>
      <c r="AK88" s="63">
        <v>-15.298800000003659</v>
      </c>
      <c r="AL88" s="64">
        <v>200.00425514727712</v>
      </c>
      <c r="AM88" s="64">
        <v>220.5414307058526</v>
      </c>
      <c r="AN88" s="64">
        <v>220.5414307058526</v>
      </c>
      <c r="AO88" s="65">
        <v>12.111625791051985</v>
      </c>
      <c r="AP88" s="65">
        <v>10.992909150648927</v>
      </c>
      <c r="AQ88" s="65">
        <v>10.992909150648927</v>
      </c>
      <c r="AR88" s="66">
        <v>33.076768745528241</v>
      </c>
      <c r="AS88" s="66">
        <v>9.5833149699668407</v>
      </c>
      <c r="AT88" s="66">
        <v>9.5833149699668407</v>
      </c>
      <c r="AU88" s="67">
        <v>13.078634761026931</v>
      </c>
      <c r="AV88" s="67">
        <v>3.789266033098313</v>
      </c>
      <c r="AW88" s="67">
        <v>3.789266033098313</v>
      </c>
      <c r="AX88" s="68">
        <v>13.558372878908584</v>
      </c>
      <c r="AY88" s="68">
        <v>3.9282603079662453</v>
      </c>
      <c r="AZ88" s="68">
        <v>3.9282603079662453</v>
      </c>
      <c r="BA88" s="69" t="s">
        <v>3092</v>
      </c>
      <c r="BB88" s="69" t="s">
        <v>3091</v>
      </c>
      <c r="BC88" s="70" t="s">
        <v>3091</v>
      </c>
      <c r="BD88" s="71" t="s">
        <v>3091</v>
      </c>
      <c r="BE88" s="71" t="s">
        <v>3091</v>
      </c>
      <c r="BF88" s="72" t="s">
        <v>3091</v>
      </c>
      <c r="BG88" s="73" t="s">
        <v>3092</v>
      </c>
      <c r="BH88" s="73" t="s">
        <v>3091</v>
      </c>
      <c r="BI88" s="74" t="s">
        <v>3091</v>
      </c>
    </row>
    <row r="89" spans="1:61" x14ac:dyDescent="0.25">
      <c r="A89" s="11">
        <v>41708</v>
      </c>
      <c r="B89" s="12" t="s">
        <v>512</v>
      </c>
      <c r="C89" s="2" t="s">
        <v>21</v>
      </c>
      <c r="D89" s="13">
        <v>1</v>
      </c>
      <c r="E89" s="12">
        <v>1.4</v>
      </c>
      <c r="F89" s="2">
        <v>0</v>
      </c>
      <c r="G89" s="12">
        <v>16.175000000000001</v>
      </c>
      <c r="H89" s="14">
        <v>30.123999999999999</v>
      </c>
      <c r="I89" s="4">
        <v>6017</v>
      </c>
      <c r="J89" s="4" t="s">
        <v>159</v>
      </c>
      <c r="K89" s="55">
        <v>21.966666666666669</v>
      </c>
      <c r="L89" s="55">
        <v>4.9333333333333336</v>
      </c>
      <c r="M89" s="56">
        <v>28.25075</v>
      </c>
      <c r="N89" s="18">
        <v>0.48561177923798576</v>
      </c>
      <c r="O89" s="19">
        <v>4.8561177923798577E-4</v>
      </c>
      <c r="P89" s="20">
        <v>1.13223156055138</v>
      </c>
      <c r="Q89" s="57">
        <v>2.5566666666647E-3</v>
      </c>
      <c r="R89" s="57">
        <v>6.6666666663140104E-6</v>
      </c>
      <c r="S89" s="58">
        <v>6.6666666663140104E-6</v>
      </c>
      <c r="T89" s="57">
        <v>24.812449999980917</v>
      </c>
      <c r="U89" s="57">
        <v>6.4699999996577481E-2</v>
      </c>
      <c r="V89" s="57">
        <v>6.4699999996577481E-2</v>
      </c>
      <c r="W89" s="59">
        <v>1.7569666666667701E-2</v>
      </c>
      <c r="X89" s="59">
        <v>1.50046666666665E-2</v>
      </c>
      <c r="Y89" s="60">
        <v>1.50046666666665E-2</v>
      </c>
      <c r="Z89" s="59">
        <v>170.51361500001005</v>
      </c>
      <c r="AA89" s="59">
        <v>145.62028999999836</v>
      </c>
      <c r="AB89" s="59">
        <v>145.62028999999836</v>
      </c>
      <c r="AC89" s="61">
        <v>1.0943333333328701E-3</v>
      </c>
      <c r="AD89" s="61">
        <v>5.79333333333188E-4</v>
      </c>
      <c r="AE89" s="62">
        <v>5.79333333333188E-4</v>
      </c>
      <c r="AF89" s="61">
        <v>10.620504999995504</v>
      </c>
      <c r="AG89" s="61">
        <v>5.6224299999985909</v>
      </c>
      <c r="AH89" s="61">
        <v>5.6224299999985909</v>
      </c>
      <c r="AI89" s="63">
        <v>28.338685100228947</v>
      </c>
      <c r="AJ89" s="63">
        <v>8.522926146024043E-2</v>
      </c>
      <c r="AK89" s="63">
        <v>8.522926146024043E-2</v>
      </c>
      <c r="AL89" s="64">
        <v>195.00358039212728</v>
      </c>
      <c r="AM89" s="64">
        <v>192.30108496225856</v>
      </c>
      <c r="AN89" s="64">
        <v>192.30108496225856</v>
      </c>
      <c r="AO89" s="65">
        <v>11.936059127309788</v>
      </c>
      <c r="AP89" s="65">
        <v>7.1841247832487074</v>
      </c>
      <c r="AQ89" s="65">
        <v>7.1841247832487074</v>
      </c>
      <c r="AR89" s="66">
        <v>34.920382982715388</v>
      </c>
      <c r="AS89" s="66">
        <v>10.117464362067548</v>
      </c>
      <c r="AT89" s="66">
        <v>10.117464362067548</v>
      </c>
      <c r="AU89" s="67">
        <v>13.807604311647246</v>
      </c>
      <c r="AV89" s="67">
        <v>4.0004700010812542</v>
      </c>
      <c r="AW89" s="67">
        <v>4.0004700010812542</v>
      </c>
      <c r="AX89" s="68">
        <v>14.314081801535044</v>
      </c>
      <c r="AY89" s="68">
        <v>4.1472114602647228</v>
      </c>
      <c r="AZ89" s="68">
        <v>4.1472114602647228</v>
      </c>
      <c r="BA89" s="69" t="s">
        <v>3092</v>
      </c>
      <c r="BB89" s="69" t="s">
        <v>3092</v>
      </c>
      <c r="BC89" s="70" t="s">
        <v>3092</v>
      </c>
      <c r="BD89" s="71" t="s">
        <v>3091</v>
      </c>
      <c r="BE89" s="71" t="s">
        <v>3091</v>
      </c>
      <c r="BF89" s="72" t="s">
        <v>3091</v>
      </c>
      <c r="BG89" s="73" t="s">
        <v>3092</v>
      </c>
      <c r="BH89" s="73" t="s">
        <v>3091</v>
      </c>
      <c r="BI89" s="74" t="s">
        <v>3091</v>
      </c>
    </row>
    <row r="90" spans="1:61" x14ac:dyDescent="0.25">
      <c r="A90" s="11">
        <v>41708</v>
      </c>
      <c r="B90" s="12" t="s">
        <v>512</v>
      </c>
      <c r="C90" s="2" t="s">
        <v>21</v>
      </c>
      <c r="D90" s="13">
        <v>1</v>
      </c>
      <c r="E90" s="12">
        <v>1.5</v>
      </c>
      <c r="F90" s="2">
        <v>0</v>
      </c>
      <c r="G90" s="12">
        <v>16.3</v>
      </c>
      <c r="H90" s="14">
        <v>31.109000000000002</v>
      </c>
      <c r="I90" s="4">
        <v>6018</v>
      </c>
      <c r="J90" s="4" t="s">
        <v>160</v>
      </c>
      <c r="K90" s="55">
        <v>22.400000000000002</v>
      </c>
      <c r="L90" s="55">
        <v>4.9666666666666659</v>
      </c>
      <c r="M90" s="56">
        <v>28.986499999999999</v>
      </c>
      <c r="N90" s="18">
        <v>0.48443184430155811</v>
      </c>
      <c r="O90" s="19">
        <v>4.8443184430155815E-4</v>
      </c>
      <c r="P90" s="20">
        <v>1.1294804749485621</v>
      </c>
      <c r="Q90" s="57">
        <v>3.3999999997649802E-5</v>
      </c>
      <c r="R90" s="57">
        <v>-2.5560000000003601E-3</v>
      </c>
      <c r="S90" s="58">
        <v>-2.5560000000003601E-3</v>
      </c>
      <c r="T90" s="57">
        <v>0.33251999997701509</v>
      </c>
      <c r="U90" s="57">
        <v>-24.99768000000352</v>
      </c>
      <c r="V90" s="57">
        <v>-24.99768000000352</v>
      </c>
      <c r="W90" s="59">
        <v>1.7501333333335201E-2</v>
      </c>
      <c r="X90" s="59">
        <v>1.5781333333333199E-2</v>
      </c>
      <c r="Y90" s="60">
        <v>1.5781333333333199E-2</v>
      </c>
      <c r="Z90" s="59">
        <v>171.1630400000183</v>
      </c>
      <c r="AA90" s="59">
        <v>154.3414399999987</v>
      </c>
      <c r="AB90" s="59">
        <v>154.3414399999987</v>
      </c>
      <c r="AC90" s="61">
        <v>1.35499999999933E-3</v>
      </c>
      <c r="AD90" s="61">
        <v>7.2999999999983896E-4</v>
      </c>
      <c r="AE90" s="62">
        <v>7.2999999999983896E-4</v>
      </c>
      <c r="AF90" s="61">
        <v>13.251899999993448</v>
      </c>
      <c r="AG90" s="61">
        <v>7.1393999999984246</v>
      </c>
      <c r="AH90" s="61">
        <v>7.1393999999984246</v>
      </c>
      <c r="AI90" s="63">
        <v>0.37953036019149045</v>
      </c>
      <c r="AJ90" s="63">
        <v>-24.99768000000352</v>
      </c>
      <c r="AK90" s="63">
        <v>-24.99768000000352</v>
      </c>
      <c r="AL90" s="64">
        <v>195.61728760029075</v>
      </c>
      <c r="AM90" s="64">
        <v>203.56622801232464</v>
      </c>
      <c r="AN90" s="64">
        <v>203.56622801232464</v>
      </c>
      <c r="AO90" s="65">
        <v>14.884949496487888</v>
      </c>
      <c r="AP90" s="65">
        <v>9.1125698747958115</v>
      </c>
      <c r="AQ90" s="65">
        <v>9.1125698747958115</v>
      </c>
      <c r="AR90" s="66">
        <v>35.104741907861801</v>
      </c>
      <c r="AS90" s="66">
        <v>10.170878577367567</v>
      </c>
      <c r="AT90" s="66">
        <v>10.170878577367567</v>
      </c>
      <c r="AU90" s="67">
        <v>13.880500278767721</v>
      </c>
      <c r="AV90" s="67">
        <v>4.0215901116437545</v>
      </c>
      <c r="AW90" s="67">
        <v>4.0215901116437545</v>
      </c>
      <c r="AX90" s="68">
        <v>14.38965166961739</v>
      </c>
      <c r="AY90" s="68">
        <v>4.1691062787593465</v>
      </c>
      <c r="AZ90" s="68">
        <v>4.1691062787593465</v>
      </c>
      <c r="BA90" s="69" t="s">
        <v>3092</v>
      </c>
      <c r="BB90" s="69" t="s">
        <v>3091</v>
      </c>
      <c r="BC90" s="70" t="s">
        <v>3091</v>
      </c>
      <c r="BD90" s="71" t="s">
        <v>3091</v>
      </c>
      <c r="BE90" s="71" t="s">
        <v>3091</v>
      </c>
      <c r="BF90" s="72" t="s">
        <v>3091</v>
      </c>
      <c r="BG90" s="73" t="s">
        <v>3091</v>
      </c>
      <c r="BH90" s="73" t="s">
        <v>3091</v>
      </c>
      <c r="BI90" s="74" t="s">
        <v>3091</v>
      </c>
    </row>
    <row r="91" spans="1:61" x14ac:dyDescent="0.25">
      <c r="A91" s="11">
        <v>41708</v>
      </c>
      <c r="B91" s="12" t="s">
        <v>512</v>
      </c>
      <c r="C91" s="2" t="s">
        <v>21</v>
      </c>
      <c r="D91" s="13">
        <v>1</v>
      </c>
      <c r="E91" s="12">
        <v>1.6</v>
      </c>
      <c r="F91" s="2">
        <v>0</v>
      </c>
      <c r="G91" s="12">
        <v>17.149999999999999</v>
      </c>
      <c r="H91" s="14">
        <v>27.625</v>
      </c>
      <c r="I91" s="4">
        <v>6019</v>
      </c>
      <c r="J91" s="4" t="s">
        <v>161</v>
      </c>
      <c r="K91" s="55">
        <v>22.033333333333331</v>
      </c>
      <c r="L91" s="55">
        <v>6.5666666666666664</v>
      </c>
      <c r="M91" s="56">
        <v>26.625</v>
      </c>
      <c r="N91" s="18">
        <v>0.48824046422564016</v>
      </c>
      <c r="O91" s="19">
        <v>4.8824046422564022E-4</v>
      </c>
      <c r="P91" s="20">
        <v>1.1383604895292569</v>
      </c>
      <c r="Q91" s="57">
        <v>-7.1633333333360402E-3</v>
      </c>
      <c r="R91" s="57">
        <v>-4.2133333333336902E-3</v>
      </c>
      <c r="S91" s="58">
        <v>-4.2133333333336902E-3</v>
      </c>
      <c r="T91" s="57">
        <v>-73.710700000027856</v>
      </c>
      <c r="U91" s="57">
        <v>-43.355200000003677</v>
      </c>
      <c r="V91" s="57">
        <v>-43.355200000003677</v>
      </c>
      <c r="W91" s="59">
        <v>1.40390000000009E-2</v>
      </c>
      <c r="X91" s="59">
        <v>1.3893999999999899E-2</v>
      </c>
      <c r="Y91" s="60">
        <v>1.3893999999999899E-2</v>
      </c>
      <c r="Z91" s="59">
        <v>144.46131000000923</v>
      </c>
      <c r="AA91" s="59">
        <v>142.96925999999894</v>
      </c>
      <c r="AB91" s="59">
        <v>142.96925999999894</v>
      </c>
      <c r="AC91" s="61">
        <v>5.7033333333270304E-4</v>
      </c>
      <c r="AD91" s="61">
        <v>2.3533333333318099E-4</v>
      </c>
      <c r="AE91" s="62">
        <v>2.3533333333318099E-4</v>
      </c>
      <c r="AF91" s="61">
        <v>5.8687299999935139</v>
      </c>
      <c r="AG91" s="61">
        <v>2.4215799999984324</v>
      </c>
      <c r="AH91" s="61">
        <v>2.4215799999984324</v>
      </c>
      <c r="AI91" s="63">
        <v>-73.710700000027856</v>
      </c>
      <c r="AJ91" s="63">
        <v>-43.355200000003677</v>
      </c>
      <c r="AK91" s="63">
        <v>-43.355200000003677</v>
      </c>
      <c r="AL91" s="64">
        <v>163.97702980736352</v>
      </c>
      <c r="AM91" s="64">
        <v>186.15932321173173</v>
      </c>
      <c r="AN91" s="64">
        <v>186.15932321173173</v>
      </c>
      <c r="AO91" s="65">
        <v>6.5471849693128199</v>
      </c>
      <c r="AP91" s="65">
        <v>3.0507626221073099</v>
      </c>
      <c r="AQ91" s="65">
        <v>3.0507626221073099</v>
      </c>
      <c r="AR91" s="66">
        <v>37.225744340567431</v>
      </c>
      <c r="AS91" s="66">
        <v>10.785395506788973</v>
      </c>
      <c r="AT91" s="66">
        <v>10.785395506788973</v>
      </c>
      <c r="AU91" s="67">
        <v>14.719149796138026</v>
      </c>
      <c r="AV91" s="67">
        <v>4.2645715992310773</v>
      </c>
      <c r="AW91" s="67">
        <v>4.2645715992310773</v>
      </c>
      <c r="AX91" s="68">
        <v>15.259063735860501</v>
      </c>
      <c r="AY91" s="68">
        <v>4.4210005835990174</v>
      </c>
      <c r="AZ91" s="68">
        <v>4.4210005835990174</v>
      </c>
      <c r="BA91" s="69" t="s">
        <v>3091</v>
      </c>
      <c r="BB91" s="69" t="s">
        <v>3091</v>
      </c>
      <c r="BC91" s="70" t="s">
        <v>3091</v>
      </c>
      <c r="BD91" s="71" t="s">
        <v>3091</v>
      </c>
      <c r="BE91" s="71" t="s">
        <v>3091</v>
      </c>
      <c r="BF91" s="72" t="s">
        <v>3091</v>
      </c>
      <c r="BG91" s="73" t="s">
        <v>3092</v>
      </c>
      <c r="BH91" s="73" t="s">
        <v>3092</v>
      </c>
      <c r="BI91" s="74" t="s">
        <v>3092</v>
      </c>
    </row>
    <row r="92" spans="1:61" x14ac:dyDescent="0.25">
      <c r="A92" s="11">
        <v>41708</v>
      </c>
      <c r="B92" s="12" t="s">
        <v>512</v>
      </c>
      <c r="C92" s="2" t="s">
        <v>21</v>
      </c>
      <c r="D92" s="13">
        <v>1</v>
      </c>
      <c r="E92" s="12">
        <v>1.7</v>
      </c>
      <c r="F92" s="2">
        <v>0</v>
      </c>
      <c r="G92" s="12">
        <v>16</v>
      </c>
      <c r="H92" s="14" t="s">
        <v>22</v>
      </c>
      <c r="I92" s="4">
        <v>6020</v>
      </c>
      <c r="J92" s="4" t="s">
        <v>162</v>
      </c>
      <c r="K92" s="55" t="s">
        <v>22</v>
      </c>
      <c r="L92" s="55" t="s">
        <v>22</v>
      </c>
      <c r="M92" s="56" t="s">
        <v>22</v>
      </c>
      <c r="N92" s="18" t="s">
        <v>22</v>
      </c>
      <c r="O92" s="19" t="s">
        <v>22</v>
      </c>
      <c r="P92" s="20" t="s">
        <v>22</v>
      </c>
      <c r="Q92" s="57" t="s">
        <v>22</v>
      </c>
      <c r="R92" s="57" t="s">
        <v>22</v>
      </c>
      <c r="S92" s="58" t="s">
        <v>22</v>
      </c>
      <c r="T92" s="57" t="s">
        <v>22</v>
      </c>
      <c r="U92" s="57" t="s">
        <v>22</v>
      </c>
      <c r="V92" s="57" t="s">
        <v>22</v>
      </c>
      <c r="W92" s="59" t="s">
        <v>22</v>
      </c>
      <c r="X92" s="59" t="s">
        <v>22</v>
      </c>
      <c r="Y92" s="60" t="s">
        <v>22</v>
      </c>
      <c r="Z92" s="59" t="s">
        <v>22</v>
      </c>
      <c r="AA92" s="59" t="s">
        <v>22</v>
      </c>
      <c r="AB92" s="59" t="s">
        <v>22</v>
      </c>
      <c r="AC92" s="61" t="s">
        <v>22</v>
      </c>
      <c r="AD92" s="61" t="s">
        <v>22</v>
      </c>
      <c r="AE92" s="62" t="s">
        <v>22</v>
      </c>
      <c r="AF92" s="61" t="s">
        <v>22</v>
      </c>
      <c r="AG92" s="61" t="s">
        <v>22</v>
      </c>
      <c r="AH92" s="61" t="s">
        <v>22</v>
      </c>
      <c r="AI92" s="63" t="s">
        <v>22</v>
      </c>
      <c r="AJ92" s="63" t="s">
        <v>22</v>
      </c>
      <c r="AK92" s="63" t="s">
        <v>22</v>
      </c>
      <c r="AL92" s="64" t="s">
        <v>22</v>
      </c>
      <c r="AM92" s="64" t="s">
        <v>22</v>
      </c>
      <c r="AN92" s="64" t="s">
        <v>22</v>
      </c>
      <c r="AO92" s="65" t="s">
        <v>22</v>
      </c>
      <c r="AP92" s="65" t="s">
        <v>22</v>
      </c>
      <c r="AQ92" s="65" t="s">
        <v>22</v>
      </c>
      <c r="AR92" s="66" t="s">
        <v>22</v>
      </c>
      <c r="AS92" s="66" t="s">
        <v>22</v>
      </c>
      <c r="AT92" s="66" t="s">
        <v>22</v>
      </c>
      <c r="AU92" s="67" t="s">
        <v>22</v>
      </c>
      <c r="AV92" s="67" t="s">
        <v>22</v>
      </c>
      <c r="AW92" s="67" t="s">
        <v>22</v>
      </c>
      <c r="AX92" s="68" t="s">
        <v>22</v>
      </c>
      <c r="AY92" s="68" t="s">
        <v>22</v>
      </c>
      <c r="AZ92" s="68" t="s">
        <v>22</v>
      </c>
      <c r="BA92" s="69" t="s">
        <v>22</v>
      </c>
      <c r="BB92" s="69" t="s">
        <v>22</v>
      </c>
      <c r="BC92" s="70" t="s">
        <v>22</v>
      </c>
      <c r="BD92" s="71" t="s">
        <v>22</v>
      </c>
      <c r="BE92" s="71" t="s">
        <v>22</v>
      </c>
      <c r="BF92" s="72" t="s">
        <v>22</v>
      </c>
      <c r="BG92" s="73" t="s">
        <v>22</v>
      </c>
      <c r="BH92" s="73" t="s">
        <v>22</v>
      </c>
      <c r="BI92" s="74" t="s">
        <v>22</v>
      </c>
    </row>
    <row r="93" spans="1:61" x14ac:dyDescent="0.25">
      <c r="A93" s="11">
        <v>41708</v>
      </c>
      <c r="B93" s="12" t="s">
        <v>195</v>
      </c>
      <c r="C93" s="2" t="s">
        <v>45</v>
      </c>
      <c r="D93" s="13">
        <v>2</v>
      </c>
      <c r="E93" s="12">
        <v>2</v>
      </c>
      <c r="F93" s="2">
        <v>0</v>
      </c>
      <c r="G93" s="12">
        <v>16.399999999999999</v>
      </c>
      <c r="H93" s="14">
        <v>28.143999999999998</v>
      </c>
      <c r="I93" s="4">
        <v>6021</v>
      </c>
      <c r="J93" s="4" t="s">
        <v>163</v>
      </c>
      <c r="K93" s="55">
        <v>21.366666666666664</v>
      </c>
      <c r="L93" s="55">
        <v>2.6</v>
      </c>
      <c r="M93" s="56">
        <v>25.894749999999998</v>
      </c>
      <c r="N93" s="18">
        <v>0.48943986377514126</v>
      </c>
      <c r="O93" s="19">
        <v>4.8943986377514119E-4</v>
      </c>
      <c r="P93" s="20">
        <v>1.1411569579876355</v>
      </c>
      <c r="Q93" s="57">
        <v>1.10099999999699E-3</v>
      </c>
      <c r="R93" s="57">
        <v>-3.5340000000004201E-3</v>
      </c>
      <c r="S93" s="58">
        <v>-3.5340000000004201E-3</v>
      </c>
      <c r="T93" s="57">
        <v>10.83383999997038</v>
      </c>
      <c r="U93" s="57">
        <v>-34.774560000004129</v>
      </c>
      <c r="V93" s="57">
        <v>-34.774560000004129</v>
      </c>
      <c r="W93" s="59">
        <v>1.21976666666663E-2</v>
      </c>
      <c r="X93" s="59">
        <v>1.17126666666665E-2</v>
      </c>
      <c r="Y93" s="60">
        <v>1.17126666666665E-2</v>
      </c>
      <c r="Z93" s="59">
        <v>120.02503999999639</v>
      </c>
      <c r="AA93" s="59">
        <v>115.25263999999835</v>
      </c>
      <c r="AB93" s="59">
        <v>115.25263999999835</v>
      </c>
      <c r="AC93" s="61">
        <v>7.9599999999919199E-4</v>
      </c>
      <c r="AD93" s="61">
        <v>2.1599999999982099E-4</v>
      </c>
      <c r="AE93" s="62">
        <v>2.1599999999982099E-4</v>
      </c>
      <c r="AF93" s="61">
        <v>7.8326399999920486</v>
      </c>
      <c r="AG93" s="61">
        <v>2.1254399999982381</v>
      </c>
      <c r="AH93" s="61">
        <v>2.1254399999982381</v>
      </c>
      <c r="AI93" s="63">
        <v>12.582497639887185</v>
      </c>
      <c r="AJ93" s="63">
        <v>-34.774560000004129</v>
      </c>
      <c r="AK93" s="63">
        <v>-34.774560000004129</v>
      </c>
      <c r="AL93" s="64">
        <v>139.44750045125087</v>
      </c>
      <c r="AM93" s="64">
        <v>156.7310309934951</v>
      </c>
      <c r="AN93" s="64">
        <v>156.7310309934951</v>
      </c>
      <c r="AO93" s="65">
        <v>8.9407851983998228</v>
      </c>
      <c r="AP93" s="65">
        <v>2.796906945370758</v>
      </c>
      <c r="AQ93" s="65">
        <v>2.796906945370758</v>
      </c>
      <c r="AR93" s="66">
        <v>35.685245010722305</v>
      </c>
      <c r="AS93" s="66">
        <v>10.339067438817564</v>
      </c>
      <c r="AT93" s="66">
        <v>10.339067438817564</v>
      </c>
      <c r="AU93" s="67">
        <v>14.110032616656127</v>
      </c>
      <c r="AV93" s="67">
        <v>4.0880923962744093</v>
      </c>
      <c r="AW93" s="67">
        <v>4.0880923962744093</v>
      </c>
      <c r="AX93" s="68">
        <v>14.627603495761539</v>
      </c>
      <c r="AY93" s="68">
        <v>4.2380479373343372</v>
      </c>
      <c r="AZ93" s="68">
        <v>4.2380479373343372</v>
      </c>
      <c r="BA93" s="69" t="s">
        <v>3092</v>
      </c>
      <c r="BB93" s="69" t="s">
        <v>3091</v>
      </c>
      <c r="BC93" s="70" t="s">
        <v>3091</v>
      </c>
      <c r="BD93" s="71" t="s">
        <v>3091</v>
      </c>
      <c r="BE93" s="71" t="s">
        <v>3091</v>
      </c>
      <c r="BF93" s="72" t="s">
        <v>3091</v>
      </c>
      <c r="BG93" s="73" t="s">
        <v>3092</v>
      </c>
      <c r="BH93" s="73" t="s">
        <v>3092</v>
      </c>
      <c r="BI93" s="74" t="s">
        <v>3092</v>
      </c>
    </row>
    <row r="94" spans="1:61" x14ac:dyDescent="0.25">
      <c r="A94" s="11">
        <v>41708</v>
      </c>
      <c r="B94" s="12" t="s">
        <v>195</v>
      </c>
      <c r="C94" s="2" t="s">
        <v>45</v>
      </c>
      <c r="D94" s="13">
        <v>2</v>
      </c>
      <c r="E94" s="12">
        <v>2.1</v>
      </c>
      <c r="F94" s="2">
        <v>0</v>
      </c>
      <c r="G94" s="12">
        <v>16.224999999999998</v>
      </c>
      <c r="H94" s="14">
        <v>26.603000000000002</v>
      </c>
      <c r="I94" s="4">
        <v>6022</v>
      </c>
      <c r="J94" s="4" t="s">
        <v>164</v>
      </c>
      <c r="K94" s="55">
        <v>21.366666666666664</v>
      </c>
      <c r="L94" s="55">
        <v>2.6999999999999997</v>
      </c>
      <c r="M94" s="56">
        <v>25.478000000000002</v>
      </c>
      <c r="N94" s="18">
        <v>0.49011808279567559</v>
      </c>
      <c r="O94" s="19">
        <v>4.9011808279567559E-4</v>
      </c>
      <c r="P94" s="20">
        <v>1.1427382643167781</v>
      </c>
      <c r="Q94" s="57">
        <v>1.3289999999976101E-3</v>
      </c>
      <c r="R94" s="57">
        <v>-1.0600000000035801E-4</v>
      </c>
      <c r="S94" s="58">
        <v>-1.0600000000035801E-4</v>
      </c>
      <c r="T94" s="57">
        <v>12.937814999976734</v>
      </c>
      <c r="U94" s="57">
        <v>-1.0319100000034851</v>
      </c>
      <c r="V94" s="57">
        <v>-1.0319100000034851</v>
      </c>
      <c r="W94" s="59">
        <v>1.8493333333335402E-2</v>
      </c>
      <c r="X94" s="59">
        <v>1.7073333333333201E-2</v>
      </c>
      <c r="Y94" s="60">
        <v>1.7073333333333201E-2</v>
      </c>
      <c r="Z94" s="59">
        <v>180.03260000002012</v>
      </c>
      <c r="AA94" s="59">
        <v>166.20889999999866</v>
      </c>
      <c r="AB94" s="59">
        <v>166.20889999999866</v>
      </c>
      <c r="AC94" s="61">
        <v>-4.1966666666749298E-4</v>
      </c>
      <c r="AD94" s="61">
        <v>5.5533333333318297E-4</v>
      </c>
      <c r="AE94" s="62">
        <v>5.5533333333318297E-4</v>
      </c>
      <c r="AF94" s="61">
        <v>-4.0854550000080438</v>
      </c>
      <c r="AG94" s="61">
        <v>5.4061699999985358</v>
      </c>
      <c r="AH94" s="61">
        <v>5.4061699999985358</v>
      </c>
      <c r="AI94" s="63">
        <v>15.056619918893384</v>
      </c>
      <c r="AJ94" s="63">
        <v>-1.0319100000034851</v>
      </c>
      <c r="AK94" s="63">
        <v>-1.0319100000034851</v>
      </c>
      <c r="AL94" s="64">
        <v>209.59471011498724</v>
      </c>
      <c r="AM94" s="64">
        <v>226.88127785549702</v>
      </c>
      <c r="AN94" s="64">
        <v>226.88127785549702</v>
      </c>
      <c r="AO94" s="65">
        <v>-4.0854550000080438</v>
      </c>
      <c r="AP94" s="65">
        <v>7.1375634486973869</v>
      </c>
      <c r="AQ94" s="65">
        <v>7.1375634486973869</v>
      </c>
      <c r="AR94" s="66">
        <v>35.353378880617605</v>
      </c>
      <c r="AS94" s="66">
        <v>10.242916037901557</v>
      </c>
      <c r="AT94" s="66">
        <v>10.242916037901557</v>
      </c>
      <c r="AU94" s="67">
        <v>13.978811942152316</v>
      </c>
      <c r="AV94" s="67">
        <v>4.0500738986389191</v>
      </c>
      <c r="AW94" s="67">
        <v>4.0500738986389191</v>
      </c>
      <c r="AX94" s="68">
        <v>14.491569508510343</v>
      </c>
      <c r="AY94" s="68">
        <v>4.1986348811051108</v>
      </c>
      <c r="AZ94" s="68">
        <v>4.1986348811051108</v>
      </c>
      <c r="BA94" s="69" t="s">
        <v>3092</v>
      </c>
      <c r="BB94" s="69" t="s">
        <v>3092</v>
      </c>
      <c r="BC94" s="70" t="s">
        <v>3092</v>
      </c>
      <c r="BD94" s="71" t="s">
        <v>3091</v>
      </c>
      <c r="BE94" s="71" t="s">
        <v>3091</v>
      </c>
      <c r="BF94" s="72" t="s">
        <v>3091</v>
      </c>
      <c r="BG94" s="73" t="s">
        <v>3092</v>
      </c>
      <c r="BH94" s="73" t="s">
        <v>3091</v>
      </c>
      <c r="BI94" s="74" t="s">
        <v>3091</v>
      </c>
    </row>
    <row r="95" spans="1:61" x14ac:dyDescent="0.25">
      <c r="A95" s="11">
        <v>41708</v>
      </c>
      <c r="B95" s="12" t="s">
        <v>195</v>
      </c>
      <c r="C95" s="2" t="s">
        <v>45</v>
      </c>
      <c r="D95" s="13">
        <v>2</v>
      </c>
      <c r="E95" s="12">
        <v>2.2000000000000002</v>
      </c>
      <c r="F95" s="2">
        <v>0</v>
      </c>
      <c r="G95" s="12">
        <v>14.950000000000001</v>
      </c>
      <c r="H95" s="14">
        <v>26.626999999999999</v>
      </c>
      <c r="I95" s="4">
        <v>6023</v>
      </c>
      <c r="J95" s="4" t="s">
        <v>165</v>
      </c>
      <c r="K95" s="55">
        <v>21.733333333333334</v>
      </c>
      <c r="L95" s="55">
        <v>3.2666666666666671</v>
      </c>
      <c r="M95" s="56">
        <v>25.751999999999999</v>
      </c>
      <c r="N95" s="18">
        <v>0.48966604836985966</v>
      </c>
      <c r="O95" s="19">
        <v>4.896660483698597E-4</v>
      </c>
      <c r="P95" s="20">
        <v>1.1416843202708418</v>
      </c>
      <c r="Q95" s="57">
        <v>-1.3240000000025601E-3</v>
      </c>
      <c r="R95" s="57">
        <v>-1.9240000000003601E-3</v>
      </c>
      <c r="S95" s="58">
        <v>-1.9240000000003601E-3</v>
      </c>
      <c r="T95" s="57">
        <v>-11.876280000022966</v>
      </c>
      <c r="U95" s="57">
        <v>-17.258280000003232</v>
      </c>
      <c r="V95" s="57">
        <v>-17.258280000003232</v>
      </c>
      <c r="W95" s="59">
        <v>1.4779E-2</v>
      </c>
      <c r="X95" s="59">
        <v>1.1173999999999899E-2</v>
      </c>
      <c r="Y95" s="60">
        <v>1.4779E-2</v>
      </c>
      <c r="Z95" s="59">
        <v>132.56763000000001</v>
      </c>
      <c r="AA95" s="59">
        <v>100.23077999999911</v>
      </c>
      <c r="AB95" s="59">
        <v>132.56763000000001</v>
      </c>
      <c r="AC95" s="61">
        <v>-2.65400000000088E-3</v>
      </c>
      <c r="AD95" s="61">
        <v>-5.2400000000014599E-4</v>
      </c>
      <c r="AE95" s="62">
        <v>-5.2400000000014599E-4</v>
      </c>
      <c r="AF95" s="61">
        <v>-23.806380000007898</v>
      </c>
      <c r="AG95" s="61">
        <v>-4.7002800000013094</v>
      </c>
      <c r="AH95" s="61">
        <v>-4.7002800000013094</v>
      </c>
      <c r="AI95" s="63">
        <v>-11.876280000022966</v>
      </c>
      <c r="AJ95" s="63">
        <v>-17.258280000003232</v>
      </c>
      <c r="AK95" s="63">
        <v>-17.258280000003232</v>
      </c>
      <c r="AL95" s="64">
        <v>152.84750411477529</v>
      </c>
      <c r="AM95" s="64">
        <v>134.38857008695734</v>
      </c>
      <c r="AN95" s="64">
        <v>152.84750411477529</v>
      </c>
      <c r="AO95" s="65">
        <v>-23.806380000007898</v>
      </c>
      <c r="AP95" s="65">
        <v>-4.7002800000013094</v>
      </c>
      <c r="AQ95" s="65">
        <v>-4.7002800000013094</v>
      </c>
      <c r="AR95" s="66">
        <v>32.54518026898468</v>
      </c>
      <c r="AS95" s="66">
        <v>9.4292981177067308</v>
      </c>
      <c r="AT95" s="66">
        <v>9.4292981177067308</v>
      </c>
      <c r="AU95" s="67">
        <v>12.868443385280047</v>
      </c>
      <c r="AV95" s="67">
        <v>3.7283673953489607</v>
      </c>
      <c r="AW95" s="67">
        <v>12.868443385280047</v>
      </c>
      <c r="AX95" s="68">
        <v>13.340471461797422</v>
      </c>
      <c r="AY95" s="68">
        <v>3.8651278439506758</v>
      </c>
      <c r="AZ95" s="68">
        <v>3.8651278439506758</v>
      </c>
      <c r="BA95" s="69" t="s">
        <v>3092</v>
      </c>
      <c r="BB95" s="69" t="s">
        <v>3091</v>
      </c>
      <c r="BC95" s="70" t="s">
        <v>3091</v>
      </c>
      <c r="BD95" s="71" t="s">
        <v>3091</v>
      </c>
      <c r="BE95" s="71" t="s">
        <v>3091</v>
      </c>
      <c r="BF95" s="72" t="s">
        <v>3091</v>
      </c>
      <c r="BG95" s="73" t="s">
        <v>3091</v>
      </c>
      <c r="BH95" s="73" t="s">
        <v>3091</v>
      </c>
      <c r="BI95" s="74" t="s">
        <v>3091</v>
      </c>
    </row>
    <row r="96" spans="1:61" x14ac:dyDescent="0.25">
      <c r="A96" s="11">
        <v>41708</v>
      </c>
      <c r="B96" s="12" t="s">
        <v>195</v>
      </c>
      <c r="C96" s="2" t="s">
        <v>45</v>
      </c>
      <c r="D96" s="13">
        <v>2</v>
      </c>
      <c r="E96" s="12">
        <v>2.2999999999999998</v>
      </c>
      <c r="F96" s="2">
        <v>0</v>
      </c>
      <c r="G96" s="12">
        <v>16.5</v>
      </c>
      <c r="H96" s="14">
        <v>27.065999999999999</v>
      </c>
      <c r="I96" s="4">
        <v>6024</v>
      </c>
      <c r="J96" s="4" t="s">
        <v>55</v>
      </c>
      <c r="K96" s="55">
        <v>21.833333333333332</v>
      </c>
      <c r="L96" s="55">
        <v>2.3000000000000003</v>
      </c>
      <c r="M96" s="56">
        <v>27.190999999999999</v>
      </c>
      <c r="N96" s="18">
        <v>0.48731926206326548</v>
      </c>
      <c r="O96" s="19">
        <v>4.8731926206326546E-4</v>
      </c>
      <c r="P96" s="20">
        <v>1.136212654146175</v>
      </c>
      <c r="Q96" s="57">
        <v>-8.3311111111114E-3</v>
      </c>
      <c r="R96" s="57">
        <v>-3.0790476190472502E-3</v>
      </c>
      <c r="S96" s="58">
        <v>-3.0790476190472502E-3</v>
      </c>
      <c r="T96" s="57">
        <v>-82.478000000002851</v>
      </c>
      <c r="U96" s="57">
        <v>-30.482571428567773</v>
      </c>
      <c r="V96" s="57">
        <v>-30.482571428567773</v>
      </c>
      <c r="W96" s="59">
        <v>1.54888888888884E-2</v>
      </c>
      <c r="X96" s="59">
        <v>1.43085714285715E-2</v>
      </c>
      <c r="Y96" s="60">
        <v>1.43085714285715E-2</v>
      </c>
      <c r="Z96" s="59">
        <v>153.33999999999517</v>
      </c>
      <c r="AA96" s="59">
        <v>141.65485714285785</v>
      </c>
      <c r="AB96" s="59">
        <v>141.65485714285785</v>
      </c>
      <c r="AC96" s="61">
        <v>1.77777777778106E-4</v>
      </c>
      <c r="AD96" s="61">
        <v>4.5714285714301798E-4</v>
      </c>
      <c r="AE96" s="62">
        <v>4.5714285714301798E-4</v>
      </c>
      <c r="AF96" s="61">
        <v>1.7600000000032496</v>
      </c>
      <c r="AG96" s="61">
        <v>4.5257142857158783</v>
      </c>
      <c r="AH96" s="61">
        <v>4.5257142857158783</v>
      </c>
      <c r="AI96" s="63">
        <v>-82.478000000002851</v>
      </c>
      <c r="AJ96" s="63">
        <v>-30.482571428567773</v>
      </c>
      <c r="AK96" s="63">
        <v>-30.482571428567773</v>
      </c>
      <c r="AL96" s="64">
        <v>177.9174494480406</v>
      </c>
      <c r="AM96" s="64">
        <v>192.16440720633562</v>
      </c>
      <c r="AN96" s="64">
        <v>192.16440720633562</v>
      </c>
      <c r="AO96" s="65">
        <v>2.0069666322196356</v>
      </c>
      <c r="AP96" s="65">
        <v>5.9441494476765842</v>
      </c>
      <c r="AQ96" s="65">
        <v>5.9441494476765842</v>
      </c>
      <c r="AR96" s="66">
        <v>35.74728133021852</v>
      </c>
      <c r="AS96" s="66">
        <v>10.357041189333628</v>
      </c>
      <c r="AT96" s="66">
        <v>10.357041189333628</v>
      </c>
      <c r="AU96" s="67">
        <v>14.134561928175382</v>
      </c>
      <c r="AV96" s="67">
        <v>4.0951992609169006</v>
      </c>
      <c r="AW96" s="67">
        <v>4.0951992609169006</v>
      </c>
      <c r="AX96" s="68">
        <v>14.65303256829991</v>
      </c>
      <c r="AY96" s="68">
        <v>4.2454154892679679</v>
      </c>
      <c r="AZ96" s="68">
        <v>4.2454154892679679</v>
      </c>
      <c r="BA96" s="69" t="s">
        <v>3091</v>
      </c>
      <c r="BB96" s="69" t="s">
        <v>3091</v>
      </c>
      <c r="BC96" s="70" t="s">
        <v>3091</v>
      </c>
      <c r="BD96" s="71" t="s">
        <v>3091</v>
      </c>
      <c r="BE96" s="71" t="s">
        <v>3091</v>
      </c>
      <c r="BF96" s="72" t="s">
        <v>3091</v>
      </c>
      <c r="BG96" s="73" t="s">
        <v>3092</v>
      </c>
      <c r="BH96" s="73" t="s">
        <v>3091</v>
      </c>
      <c r="BI96" s="74" t="s">
        <v>3091</v>
      </c>
    </row>
    <row r="97" spans="1:61" x14ac:dyDescent="0.25">
      <c r="A97" s="11">
        <v>41708</v>
      </c>
      <c r="B97" s="12" t="s">
        <v>195</v>
      </c>
      <c r="C97" s="2" t="s">
        <v>45</v>
      </c>
      <c r="D97" s="13">
        <v>2</v>
      </c>
      <c r="E97" s="12">
        <v>2.5</v>
      </c>
      <c r="F97" s="2">
        <v>0</v>
      </c>
      <c r="G97" s="12">
        <v>16.575000000000003</v>
      </c>
      <c r="H97" s="14">
        <v>26.626999999999999</v>
      </c>
      <c r="I97" s="4">
        <v>6025</v>
      </c>
      <c r="J97" s="4" t="s">
        <v>167</v>
      </c>
      <c r="K97" s="55">
        <v>21.2</v>
      </c>
      <c r="L97" s="55">
        <v>1.5666666666666667</v>
      </c>
      <c r="M97" s="56">
        <v>25.876999999999999</v>
      </c>
      <c r="N97" s="18">
        <v>0.48946075711157105</v>
      </c>
      <c r="O97" s="19">
        <v>4.8946075711157108E-4</v>
      </c>
      <c r="P97" s="20">
        <v>1.1412056719931898</v>
      </c>
      <c r="Q97" s="57">
        <v>3.6719999999977699E-3</v>
      </c>
      <c r="R97" s="57">
        <v>-9.4800000000038799E-4</v>
      </c>
      <c r="S97" s="58">
        <v>-9.4800000000038799E-4</v>
      </c>
      <c r="T97" s="57">
        <v>36.51803999997783</v>
      </c>
      <c r="U97" s="57">
        <v>-9.4278600000038608</v>
      </c>
      <c r="V97" s="57">
        <v>-9.4278600000038608</v>
      </c>
      <c r="W97" s="59">
        <v>1.12336666666668E-2</v>
      </c>
      <c r="X97" s="59">
        <v>9.2886666666665302E-3</v>
      </c>
      <c r="Y97" s="60">
        <v>9.2886666666665302E-3</v>
      </c>
      <c r="Z97" s="59">
        <v>111.71881500000134</v>
      </c>
      <c r="AA97" s="59">
        <v>92.375789999998659</v>
      </c>
      <c r="AB97" s="59">
        <v>92.375789999998659</v>
      </c>
      <c r="AC97" s="61">
        <v>2.5893333333326398E-3</v>
      </c>
      <c r="AD97" s="61">
        <v>-3.0666666666825999E-5</v>
      </c>
      <c r="AE97" s="62">
        <v>-3.0666666666825999E-5</v>
      </c>
      <c r="AF97" s="61">
        <v>25.750919999993108</v>
      </c>
      <c r="AG97" s="61">
        <v>-0.30498000000158465</v>
      </c>
      <c r="AH97" s="61">
        <v>-0.30498000000158465</v>
      </c>
      <c r="AI97" s="63">
        <v>42.54986058974297</v>
      </c>
      <c r="AJ97" s="63">
        <v>-9.4278600000038608</v>
      </c>
      <c r="AK97" s="63">
        <v>-9.4278600000038608</v>
      </c>
      <c r="AL97" s="64">
        <v>130.20042178595878</v>
      </c>
      <c r="AM97" s="64">
        <v>126.34063605213616</v>
      </c>
      <c r="AN97" s="64">
        <v>126.34063605213616</v>
      </c>
      <c r="AO97" s="65">
        <v>29.489491614349383</v>
      </c>
      <c r="AP97" s="65">
        <v>-0.30498000000158465</v>
      </c>
      <c r="AQ97" s="65">
        <v>-0.30498000000158465</v>
      </c>
      <c r="AR97" s="66">
        <v>36.067572282342027</v>
      </c>
      <c r="AS97" s="66">
        <v>10.449838919965798</v>
      </c>
      <c r="AT97" s="66">
        <v>10.449838919965798</v>
      </c>
      <c r="AU97" s="67">
        <v>14.261205749169871</v>
      </c>
      <c r="AV97" s="67">
        <v>4.1318917091704614</v>
      </c>
      <c r="AW97" s="67">
        <v>4.1318917091704614</v>
      </c>
      <c r="AX97" s="68">
        <v>14.784321818227564</v>
      </c>
      <c r="AY97" s="68">
        <v>4.2834538552252681</v>
      </c>
      <c r="AZ97" s="68">
        <v>4.2834538552252681</v>
      </c>
      <c r="BA97" s="69" t="s">
        <v>3091</v>
      </c>
      <c r="BB97" s="69" t="s">
        <v>3092</v>
      </c>
      <c r="BC97" s="70" t="s">
        <v>3092</v>
      </c>
      <c r="BD97" s="71" t="s">
        <v>3091</v>
      </c>
      <c r="BE97" s="71" t="s">
        <v>3091</v>
      </c>
      <c r="BF97" s="72" t="s">
        <v>3091</v>
      </c>
      <c r="BG97" s="73" t="s">
        <v>3091</v>
      </c>
      <c r="BH97" s="73" t="s">
        <v>3092</v>
      </c>
      <c r="BI97" s="74" t="s">
        <v>3092</v>
      </c>
    </row>
    <row r="98" spans="1:61" x14ac:dyDescent="0.25">
      <c r="A98" s="11">
        <v>41708</v>
      </c>
      <c r="B98" s="12" t="s">
        <v>195</v>
      </c>
      <c r="C98" s="2" t="s">
        <v>45</v>
      </c>
      <c r="D98" s="13">
        <v>2</v>
      </c>
      <c r="E98" s="12">
        <v>2.6</v>
      </c>
      <c r="F98" s="2">
        <v>0</v>
      </c>
      <c r="G98" s="12">
        <v>16.55</v>
      </c>
      <c r="H98" s="14">
        <v>26.18</v>
      </c>
      <c r="I98" s="4">
        <v>6026</v>
      </c>
      <c r="J98" s="4" t="s">
        <v>168</v>
      </c>
      <c r="K98" s="55">
        <v>21.466666666666669</v>
      </c>
      <c r="L98" s="55">
        <v>2.5</v>
      </c>
      <c r="M98" s="56">
        <v>24.805</v>
      </c>
      <c r="N98" s="18">
        <v>0.49122444732010478</v>
      </c>
      <c r="O98" s="19">
        <v>4.9122444732010474E-4</v>
      </c>
      <c r="P98" s="20">
        <v>1.1453178163078743</v>
      </c>
      <c r="Q98" s="57">
        <v>-1.13600000000259E-3</v>
      </c>
      <c r="R98" s="57">
        <v>-2.35600000000036E-3</v>
      </c>
      <c r="S98" s="58">
        <v>-2.35600000000036E-3</v>
      </c>
      <c r="T98" s="57">
        <v>-11.280480000025719</v>
      </c>
      <c r="U98" s="57">
        <v>-23.395080000003574</v>
      </c>
      <c r="V98" s="57">
        <v>-23.395080000003574</v>
      </c>
      <c r="W98" s="59">
        <v>1.18863333333332E-2</v>
      </c>
      <c r="X98" s="59">
        <v>1.26513333333332E-2</v>
      </c>
      <c r="Y98" s="60">
        <v>1.26513333333332E-2</v>
      </c>
      <c r="Z98" s="59">
        <v>118.03128999999868</v>
      </c>
      <c r="AA98" s="59">
        <v>125.62773999999868</v>
      </c>
      <c r="AB98" s="59">
        <v>125.62773999999868</v>
      </c>
      <c r="AC98" s="61">
        <v>-1.02633333333413E-3</v>
      </c>
      <c r="AD98" s="61">
        <v>-1.9133333333348001E-4</v>
      </c>
      <c r="AE98" s="62">
        <v>-1.9133333333348001E-4</v>
      </c>
      <c r="AF98" s="61">
        <v>-10.19149000000791</v>
      </c>
      <c r="AG98" s="61">
        <v>-1.8999400000014566</v>
      </c>
      <c r="AH98" s="61">
        <v>-1.8999400000014566</v>
      </c>
      <c r="AI98" s="63">
        <v>-11.280480000025719</v>
      </c>
      <c r="AJ98" s="63">
        <v>-23.395080000003574</v>
      </c>
      <c r="AK98" s="63">
        <v>-23.395080000003574</v>
      </c>
      <c r="AL98" s="64">
        <v>137.07739113235783</v>
      </c>
      <c r="AM98" s="64">
        <v>170.71657877390032</v>
      </c>
      <c r="AN98" s="64">
        <v>170.71657877390032</v>
      </c>
      <c r="AO98" s="65">
        <v>-10.19149000000791</v>
      </c>
      <c r="AP98" s="65">
        <v>-1.8999400000014566</v>
      </c>
      <c r="AQ98" s="65">
        <v>-1.8999400000014566</v>
      </c>
      <c r="AR98" s="66">
        <v>36.142939179036844</v>
      </c>
      <c r="AS98" s="66">
        <v>10.471674931666096</v>
      </c>
      <c r="AT98" s="66">
        <v>10.471674931666096</v>
      </c>
      <c r="AU98" s="67">
        <v>14.291006003315823</v>
      </c>
      <c r="AV98" s="67">
        <v>4.1405257212731188</v>
      </c>
      <c r="AW98" s="67">
        <v>4.1405257212731188</v>
      </c>
      <c r="AX98" s="68">
        <v>14.815215177127763</v>
      </c>
      <c r="AY98" s="68">
        <v>4.2924045719986799</v>
      </c>
      <c r="AZ98" s="68">
        <v>4.2924045719986799</v>
      </c>
      <c r="BA98" s="69" t="s">
        <v>3092</v>
      </c>
      <c r="BB98" s="69" t="s">
        <v>3091</v>
      </c>
      <c r="BC98" s="70" t="s">
        <v>3091</v>
      </c>
      <c r="BD98" s="71" t="s">
        <v>3091</v>
      </c>
      <c r="BE98" s="71" t="s">
        <v>3091</v>
      </c>
      <c r="BF98" s="72" t="s">
        <v>3091</v>
      </c>
      <c r="BG98" s="73" t="s">
        <v>3092</v>
      </c>
      <c r="BH98" s="73" t="s">
        <v>3092</v>
      </c>
      <c r="BI98" s="74" t="s">
        <v>3092</v>
      </c>
    </row>
    <row r="99" spans="1:61" x14ac:dyDescent="0.25">
      <c r="A99" s="11">
        <v>41708</v>
      </c>
      <c r="B99" s="12" t="s">
        <v>195</v>
      </c>
      <c r="C99" s="2" t="s">
        <v>45</v>
      </c>
      <c r="D99" s="13">
        <v>2</v>
      </c>
      <c r="E99" s="12">
        <v>2.7</v>
      </c>
      <c r="F99" s="2">
        <v>0</v>
      </c>
      <c r="G99" s="12">
        <v>16.349999999999998</v>
      </c>
      <c r="H99" s="14">
        <v>26.625</v>
      </c>
      <c r="I99" s="4">
        <v>6027</v>
      </c>
      <c r="J99" s="4" t="s">
        <v>169</v>
      </c>
      <c r="K99" s="55">
        <v>21.766666666666666</v>
      </c>
      <c r="L99" s="55">
        <v>2.3000000000000003</v>
      </c>
      <c r="M99" s="56">
        <v>26.749749999999999</v>
      </c>
      <c r="N99" s="18">
        <v>0.48804638980328785</v>
      </c>
      <c r="O99" s="19">
        <v>4.8804638980328786E-4</v>
      </c>
      <c r="P99" s="20">
        <v>1.1379079939443517</v>
      </c>
      <c r="Q99" s="57">
        <v>9.3999999997594001E-5</v>
      </c>
      <c r="R99" s="57">
        <v>-2.1560000000003699E-3</v>
      </c>
      <c r="S99" s="58">
        <v>-2.1560000000003699E-3</v>
      </c>
      <c r="T99" s="57">
        <v>0.92213999997639706</v>
      </c>
      <c r="U99" s="57">
        <v>-21.150360000003626</v>
      </c>
      <c r="V99" s="57">
        <v>-21.150360000003626</v>
      </c>
      <c r="W99" s="59">
        <v>2.2618000000001501E-2</v>
      </c>
      <c r="X99" s="59">
        <v>1.68879999999999E-2</v>
      </c>
      <c r="Y99" s="60">
        <v>2.2618000000001501E-2</v>
      </c>
      <c r="Z99" s="59">
        <v>221.88258000001471</v>
      </c>
      <c r="AA99" s="59">
        <v>165.671279999999</v>
      </c>
      <c r="AB99" s="59">
        <v>221.88258000001471</v>
      </c>
      <c r="AC99" s="61">
        <v>1.18666666665936E-4</v>
      </c>
      <c r="AD99" s="61">
        <v>5.3866666666651196E-4</v>
      </c>
      <c r="AE99" s="62">
        <v>5.3866666666651196E-4</v>
      </c>
      <c r="AF99" s="61">
        <v>1.164119999992832</v>
      </c>
      <c r="AG99" s="61">
        <v>5.2843199999984822</v>
      </c>
      <c r="AH99" s="61">
        <v>5.2843199999984822</v>
      </c>
      <c r="AI99" s="63">
        <v>1.0749602463945229</v>
      </c>
      <c r="AJ99" s="63">
        <v>-21.150360000003626</v>
      </c>
      <c r="AK99" s="63">
        <v>-21.150360000003626</v>
      </c>
      <c r="AL99" s="64">
        <v>258.73625777561887</v>
      </c>
      <c r="AM99" s="64">
        <v>226.82347104251511</v>
      </c>
      <c r="AN99" s="64">
        <v>258.73625777561887</v>
      </c>
      <c r="AO99" s="65">
        <v>1.333334769964865</v>
      </c>
      <c r="AP99" s="65">
        <v>6.9981126734492447</v>
      </c>
      <c r="AQ99" s="65">
        <v>6.9981126734492447</v>
      </c>
      <c r="AR99" s="66">
        <v>35.475159571507945</v>
      </c>
      <c r="AS99" s="66">
        <v>10.278199494004568</v>
      </c>
      <c r="AT99" s="66">
        <v>10.278199494004568</v>
      </c>
      <c r="AU99" s="67">
        <v>14.026964323340263</v>
      </c>
      <c r="AV99" s="67">
        <v>4.0640250629448467</v>
      </c>
      <c r="AW99" s="67">
        <v>14.026964323340263</v>
      </c>
      <c r="AX99" s="68">
        <v>14.54148816982957</v>
      </c>
      <c r="AY99" s="68">
        <v>4.2130977888329371</v>
      </c>
      <c r="AZ99" s="68">
        <v>4.2130977888329371</v>
      </c>
      <c r="BA99" s="69" t="s">
        <v>3092</v>
      </c>
      <c r="BB99" s="69" t="s">
        <v>3091</v>
      </c>
      <c r="BC99" s="70" t="s">
        <v>3091</v>
      </c>
      <c r="BD99" s="71" t="s">
        <v>3091</v>
      </c>
      <c r="BE99" s="71" t="s">
        <v>3091</v>
      </c>
      <c r="BF99" s="72" t="s">
        <v>3091</v>
      </c>
      <c r="BG99" s="73" t="s">
        <v>3092</v>
      </c>
      <c r="BH99" s="73" t="s">
        <v>3091</v>
      </c>
      <c r="BI99" s="74" t="s">
        <v>3091</v>
      </c>
    </row>
    <row r="100" spans="1:61" x14ac:dyDescent="0.25">
      <c r="A100" s="11">
        <v>41708</v>
      </c>
      <c r="B100" s="12" t="s">
        <v>195</v>
      </c>
      <c r="C100" s="2" t="s">
        <v>45</v>
      </c>
      <c r="D100" s="13">
        <v>3</v>
      </c>
      <c r="E100" s="12">
        <v>3</v>
      </c>
      <c r="F100" s="2">
        <v>0</v>
      </c>
      <c r="G100" s="12">
        <v>15.775</v>
      </c>
      <c r="H100" s="14">
        <v>27.625</v>
      </c>
      <c r="I100" s="4">
        <v>6028</v>
      </c>
      <c r="J100" s="4" t="s">
        <v>170</v>
      </c>
      <c r="K100" s="55">
        <v>21.433333333333337</v>
      </c>
      <c r="L100" s="55">
        <v>4.2666666666666666</v>
      </c>
      <c r="M100" s="56">
        <v>27.499749999999999</v>
      </c>
      <c r="N100" s="18">
        <v>0.48681948410897802</v>
      </c>
      <c r="O100" s="19">
        <v>4.8681948410897794E-4</v>
      </c>
      <c r="P100" s="20">
        <v>1.1350473933405163</v>
      </c>
      <c r="Q100" s="57">
        <v>-6.3410000000025998E-3</v>
      </c>
      <c r="R100" s="57">
        <v>-2.7660000000003502E-3</v>
      </c>
      <c r="S100" s="58">
        <v>-2.7660000000003502E-3</v>
      </c>
      <c r="T100" s="57">
        <v>-60.017565000024604</v>
      </c>
      <c r="U100" s="57">
        <v>-26.180190000003314</v>
      </c>
      <c r="V100" s="57">
        <v>-26.180190000003314</v>
      </c>
      <c r="W100" s="59">
        <v>1.5314666666667099E-2</v>
      </c>
      <c r="X100" s="59">
        <v>1.45346666666666E-2</v>
      </c>
      <c r="Y100" s="60">
        <v>1.45346666666666E-2</v>
      </c>
      <c r="Z100" s="59">
        <v>144.95332000000411</v>
      </c>
      <c r="AA100" s="59">
        <v>137.57061999999937</v>
      </c>
      <c r="AB100" s="59">
        <v>137.57061999999937</v>
      </c>
      <c r="AC100" s="61">
        <v>-7.8000000000074104E-4</v>
      </c>
      <c r="AD100" s="61">
        <v>3.3999999999985398E-4</v>
      </c>
      <c r="AE100" s="62">
        <v>3.3999999999985398E-4</v>
      </c>
      <c r="AF100" s="61">
        <v>-7.3827000000070147</v>
      </c>
      <c r="AG100" s="61">
        <v>3.2180999999986182</v>
      </c>
      <c r="AH100" s="61">
        <v>3.2180999999986182</v>
      </c>
      <c r="AI100" s="63">
        <v>-60.017565000024604</v>
      </c>
      <c r="AJ100" s="63">
        <v>-26.180190000003314</v>
      </c>
      <c r="AK100" s="63">
        <v>-26.180190000003314</v>
      </c>
      <c r="AL100" s="64">
        <v>163.82681461540383</v>
      </c>
      <c r="AM100" s="64">
        <v>177.67227873089766</v>
      </c>
      <c r="AN100" s="64">
        <v>177.67227873089766</v>
      </c>
      <c r="AO100" s="65">
        <v>-7.3827000000070147</v>
      </c>
      <c r="AP100" s="65">
        <v>4.0340355415670963</v>
      </c>
      <c r="AQ100" s="65">
        <v>4.0340355415670963</v>
      </c>
      <c r="AR100" s="66">
        <v>34.141517135867439</v>
      </c>
      <c r="AS100" s="66">
        <v>9.8918039661831116</v>
      </c>
      <c r="AT100" s="66">
        <v>9.8918039661831116</v>
      </c>
      <c r="AU100" s="67">
        <v>13.499638862629817</v>
      </c>
      <c r="AV100" s="67">
        <v>3.9112433320403039</v>
      </c>
      <c r="AW100" s="67">
        <v>3.9112433320403039</v>
      </c>
      <c r="AX100" s="68">
        <v>13.994819855017401</v>
      </c>
      <c r="AY100" s="68">
        <v>4.0547118628904499</v>
      </c>
      <c r="AZ100" s="68">
        <v>4.0547118628904499</v>
      </c>
      <c r="BA100" s="69" t="s">
        <v>3091</v>
      </c>
      <c r="BB100" s="69" t="s">
        <v>3091</v>
      </c>
      <c r="BC100" s="70" t="s">
        <v>3091</v>
      </c>
      <c r="BD100" s="71" t="s">
        <v>3091</v>
      </c>
      <c r="BE100" s="71" t="s">
        <v>3091</v>
      </c>
      <c r="BF100" s="72" t="s">
        <v>3091</v>
      </c>
      <c r="BG100" s="73" t="s">
        <v>3092</v>
      </c>
      <c r="BH100" s="73" t="s">
        <v>3092</v>
      </c>
      <c r="BI100" s="74" t="s">
        <v>3092</v>
      </c>
    </row>
    <row r="101" spans="1:61" x14ac:dyDescent="0.25">
      <c r="A101" s="11">
        <v>41708</v>
      </c>
      <c r="B101" s="12" t="s">
        <v>195</v>
      </c>
      <c r="C101" s="2" t="s">
        <v>45</v>
      </c>
      <c r="D101" s="13">
        <v>3</v>
      </c>
      <c r="E101" s="12">
        <v>3.1</v>
      </c>
      <c r="F101" s="2">
        <v>0</v>
      </c>
      <c r="G101" s="12">
        <v>15.500000000000002</v>
      </c>
      <c r="H101" s="14">
        <v>29.126000000000001</v>
      </c>
      <c r="I101" s="4">
        <v>6029</v>
      </c>
      <c r="J101" s="4" t="s">
        <v>171</v>
      </c>
      <c r="K101" s="55">
        <v>22.166666666666668</v>
      </c>
      <c r="L101" s="55">
        <v>2.2666666666666671</v>
      </c>
      <c r="M101" s="56">
        <v>28.501250000000002</v>
      </c>
      <c r="N101" s="18">
        <v>0.48520386907788943</v>
      </c>
      <c r="O101" s="19">
        <v>4.8520386907788943E-4</v>
      </c>
      <c r="P101" s="20">
        <v>1.1312804947476318</v>
      </c>
      <c r="Q101" s="57">
        <v>-2.7106666666692099E-3</v>
      </c>
      <c r="R101" s="57">
        <v>-3.8306666666670201E-3</v>
      </c>
      <c r="S101" s="58">
        <v>-3.8306666666670201E-3</v>
      </c>
      <c r="T101" s="57">
        <v>-25.209200000023657</v>
      </c>
      <c r="U101" s="57">
        <v>-35.625200000003289</v>
      </c>
      <c r="V101" s="57">
        <v>-35.625200000003289</v>
      </c>
      <c r="W101" s="59">
        <v>1.5671000000000799E-2</v>
      </c>
      <c r="X101" s="59">
        <v>1.3525999999999899E-2</v>
      </c>
      <c r="Y101" s="60">
        <v>1.3525999999999899E-2</v>
      </c>
      <c r="Z101" s="59">
        <v>145.74030000000744</v>
      </c>
      <c r="AA101" s="59">
        <v>125.79179999999907</v>
      </c>
      <c r="AB101" s="59">
        <v>125.79179999999907</v>
      </c>
      <c r="AC101" s="61">
        <v>3.5633333333261403E-4</v>
      </c>
      <c r="AD101" s="61">
        <v>-1.08666666666819E-4</v>
      </c>
      <c r="AE101" s="62">
        <v>-1.08666666666819E-4</v>
      </c>
      <c r="AF101" s="61">
        <v>3.3138999999933105</v>
      </c>
      <c r="AG101" s="61">
        <v>-1.0106000000014168</v>
      </c>
      <c r="AH101" s="61">
        <v>-1.0106000000014168</v>
      </c>
      <c r="AI101" s="63">
        <v>-25.209200000023657</v>
      </c>
      <c r="AJ101" s="63">
        <v>-35.625200000003289</v>
      </c>
      <c r="AK101" s="63">
        <v>-35.625200000003289</v>
      </c>
      <c r="AL101" s="64">
        <v>166.45867859769314</v>
      </c>
      <c r="AM101" s="64">
        <v>165.71742742383771</v>
      </c>
      <c r="AN101" s="64">
        <v>165.71742742383771</v>
      </c>
      <c r="AO101" s="65">
        <v>3.7257369826939004</v>
      </c>
      <c r="AP101" s="65">
        <v>-1.0106000000014168</v>
      </c>
      <c r="AQ101" s="65">
        <v>-1.0106000000014168</v>
      </c>
      <c r="AR101" s="66">
        <v>33.435009397719334</v>
      </c>
      <c r="AS101" s="66">
        <v>9.6871078474212826</v>
      </c>
      <c r="AT101" s="66">
        <v>9.6871078474212826</v>
      </c>
      <c r="AU101" s="67">
        <v>13.220283985671726</v>
      </c>
      <c r="AV101" s="67">
        <v>3.8303059891310851</v>
      </c>
      <c r="AW101" s="67">
        <v>3.8303059891310851</v>
      </c>
      <c r="AX101" s="68">
        <v>13.705217946519568</v>
      </c>
      <c r="AY101" s="68">
        <v>3.9708056528736857</v>
      </c>
      <c r="AZ101" s="68">
        <v>3.9708056528736857</v>
      </c>
      <c r="BA101" s="69" t="s">
        <v>3092</v>
      </c>
      <c r="BB101" s="69" t="s">
        <v>3091</v>
      </c>
      <c r="BC101" s="70" t="s">
        <v>3091</v>
      </c>
      <c r="BD101" s="71" t="s">
        <v>3091</v>
      </c>
      <c r="BE101" s="71" t="s">
        <v>3091</v>
      </c>
      <c r="BF101" s="72" t="s">
        <v>3091</v>
      </c>
      <c r="BG101" s="73" t="s">
        <v>3092</v>
      </c>
      <c r="BH101" s="73" t="s">
        <v>3092</v>
      </c>
      <c r="BI101" s="74" t="s">
        <v>3092</v>
      </c>
    </row>
    <row r="102" spans="1:61" x14ac:dyDescent="0.25">
      <c r="A102" s="11">
        <v>41708</v>
      </c>
      <c r="B102" s="12" t="s">
        <v>195</v>
      </c>
      <c r="C102" s="2" t="s">
        <v>45</v>
      </c>
      <c r="D102" s="13">
        <v>3</v>
      </c>
      <c r="E102" s="12">
        <v>3.2</v>
      </c>
      <c r="F102" s="2">
        <v>0</v>
      </c>
      <c r="G102" s="12">
        <v>16.3</v>
      </c>
      <c r="H102" s="14">
        <v>29.143000000000001</v>
      </c>
      <c r="I102" s="4">
        <v>6030</v>
      </c>
      <c r="J102" s="4" t="s">
        <v>172</v>
      </c>
      <c r="K102" s="55">
        <v>22.066666666666663</v>
      </c>
      <c r="L102" s="55">
        <v>3.3000000000000003</v>
      </c>
      <c r="M102" s="56">
        <v>29.267499999999998</v>
      </c>
      <c r="N102" s="18">
        <v>0.48397314992317653</v>
      </c>
      <c r="O102" s="19">
        <v>4.8397314992317653E-4</v>
      </c>
      <c r="P102" s="20">
        <v>1.1284110028433627</v>
      </c>
      <c r="Q102" s="57">
        <v>-3.4030000000021001E-3</v>
      </c>
      <c r="R102" s="57">
        <v>-2.23800000000035E-3</v>
      </c>
      <c r="S102" s="58">
        <v>-2.23800000000035E-3</v>
      </c>
      <c r="T102" s="57">
        <v>-33.281340000020535</v>
      </c>
      <c r="U102" s="57">
        <v>-21.887640000003422</v>
      </c>
      <c r="V102" s="57">
        <v>-21.887640000003422</v>
      </c>
      <c r="W102" s="59">
        <v>1.3615666666666901E-2</v>
      </c>
      <c r="X102" s="59">
        <v>1.25006666666665E-2</v>
      </c>
      <c r="Y102" s="60">
        <v>1.25006666666665E-2</v>
      </c>
      <c r="Z102" s="59">
        <v>133.16122000000229</v>
      </c>
      <c r="AA102" s="59">
        <v>122.25651999999837</v>
      </c>
      <c r="AB102" s="59">
        <v>122.25651999999837</v>
      </c>
      <c r="AC102" s="61">
        <v>4.25666666665862E-4</v>
      </c>
      <c r="AD102" s="61">
        <v>-1.19333333333498E-4</v>
      </c>
      <c r="AE102" s="62">
        <v>-1.19333333333498E-4</v>
      </c>
      <c r="AF102" s="61">
        <v>4.1630199999921302</v>
      </c>
      <c r="AG102" s="61">
        <v>-1.1670800000016106</v>
      </c>
      <c r="AH102" s="61">
        <v>-1.1670800000016106</v>
      </c>
      <c r="AI102" s="63">
        <v>-33.281340000020535</v>
      </c>
      <c r="AJ102" s="63">
        <v>-21.887640000003422</v>
      </c>
      <c r="AK102" s="63">
        <v>-21.887640000003422</v>
      </c>
      <c r="AL102" s="64">
        <v>151.97814248440841</v>
      </c>
      <c r="AM102" s="64">
        <v>160.83508133651364</v>
      </c>
      <c r="AN102" s="64">
        <v>160.83508133651364</v>
      </c>
      <c r="AO102" s="65">
        <v>4.6746336690685029</v>
      </c>
      <c r="AP102" s="65">
        <v>-1.1670800000016106</v>
      </c>
      <c r="AQ102" s="65">
        <v>-1.1670800000016106</v>
      </c>
      <c r="AR102" s="66">
        <v>35.071502252052447</v>
      </c>
      <c r="AS102" s="66">
        <v>10.161248069213489</v>
      </c>
      <c r="AT102" s="66">
        <v>10.161248069213489</v>
      </c>
      <c r="AU102" s="67">
        <v>13.867357238065726</v>
      </c>
      <c r="AV102" s="67">
        <v>4.0177821853109474</v>
      </c>
      <c r="AW102" s="67">
        <v>4.0177821853109474</v>
      </c>
      <c r="AX102" s="68">
        <v>14.37602652831967</v>
      </c>
      <c r="AY102" s="68">
        <v>4.1651586736721953</v>
      </c>
      <c r="AZ102" s="68">
        <v>4.1651586736721953</v>
      </c>
      <c r="BA102" s="69" t="s">
        <v>3092</v>
      </c>
      <c r="BB102" s="69" t="s">
        <v>3091</v>
      </c>
      <c r="BC102" s="70" t="s">
        <v>3091</v>
      </c>
      <c r="BD102" s="71" t="s">
        <v>3091</v>
      </c>
      <c r="BE102" s="71" t="s">
        <v>3091</v>
      </c>
      <c r="BF102" s="72" t="s">
        <v>3091</v>
      </c>
      <c r="BG102" s="73" t="s">
        <v>3092</v>
      </c>
      <c r="BH102" s="73" t="s">
        <v>3092</v>
      </c>
      <c r="BI102" s="74" t="s">
        <v>3092</v>
      </c>
    </row>
    <row r="103" spans="1:61" x14ac:dyDescent="0.25">
      <c r="A103" s="11">
        <v>41708</v>
      </c>
      <c r="B103" s="12" t="s">
        <v>195</v>
      </c>
      <c r="C103" s="2" t="s">
        <v>45</v>
      </c>
      <c r="D103" s="13">
        <v>3</v>
      </c>
      <c r="E103" s="12">
        <v>3.4</v>
      </c>
      <c r="F103" s="2">
        <v>0</v>
      </c>
      <c r="G103" s="12">
        <v>16.099999999999998</v>
      </c>
      <c r="H103" s="14">
        <v>30.125</v>
      </c>
      <c r="I103" s="4">
        <v>6031</v>
      </c>
      <c r="J103" s="4" t="s">
        <v>173</v>
      </c>
      <c r="K103" s="55">
        <v>22.233333333333331</v>
      </c>
      <c r="L103" s="55">
        <v>2.4</v>
      </c>
      <c r="M103" s="56">
        <v>30</v>
      </c>
      <c r="N103" s="18">
        <v>0.48280306823840186</v>
      </c>
      <c r="O103" s="19">
        <v>4.8280306823840187E-4</v>
      </c>
      <c r="P103" s="20">
        <v>1.1256828906587615</v>
      </c>
      <c r="Q103" s="57">
        <v>-7.18666666669413E-4</v>
      </c>
      <c r="R103" s="57">
        <v>-4.7786666666670696E-3</v>
      </c>
      <c r="S103" s="58">
        <v>-4.7786666666670696E-3</v>
      </c>
      <c r="T103" s="57">
        <v>-6.9423200000265286</v>
      </c>
      <c r="U103" s="57">
        <v>-46.161920000003889</v>
      </c>
      <c r="V103" s="57">
        <v>-46.161920000003889</v>
      </c>
      <c r="W103" s="59">
        <v>1.94200000000017E-2</v>
      </c>
      <c r="X103" s="59">
        <v>1.54399999999999E-2</v>
      </c>
      <c r="Y103" s="60">
        <v>1.94200000000017E-2</v>
      </c>
      <c r="Z103" s="59">
        <v>187.59720000001639</v>
      </c>
      <c r="AA103" s="59">
        <v>149.15039999999902</v>
      </c>
      <c r="AB103" s="59">
        <v>187.59720000001639</v>
      </c>
      <c r="AC103" s="61">
        <v>4.2499999999916303E-4</v>
      </c>
      <c r="AD103" s="61">
        <v>-2.7000000000016198E-4</v>
      </c>
      <c r="AE103" s="62">
        <v>-2.7000000000016198E-4</v>
      </c>
      <c r="AF103" s="61">
        <v>4.1054999999919142</v>
      </c>
      <c r="AG103" s="61">
        <v>-2.6082000000015642</v>
      </c>
      <c r="AH103" s="61">
        <v>-2.6082000000015642</v>
      </c>
      <c r="AI103" s="63">
        <v>-6.9423200000265286</v>
      </c>
      <c r="AJ103" s="63">
        <v>-46.161920000003889</v>
      </c>
      <c r="AK103" s="63">
        <v>-46.161920000003889</v>
      </c>
      <c r="AL103" s="64">
        <v>213.60641585498357</v>
      </c>
      <c r="AM103" s="64">
        <v>195.35478843798057</v>
      </c>
      <c r="AN103" s="64">
        <v>213.60641585498357</v>
      </c>
      <c r="AO103" s="65">
        <v>4.6028632723060747</v>
      </c>
      <c r="AP103" s="65">
        <v>-2.6082000000015642</v>
      </c>
      <c r="AQ103" s="65">
        <v>-2.6082000000015642</v>
      </c>
      <c r="AR103" s="66">
        <v>34.557426543074641</v>
      </c>
      <c r="AS103" s="66">
        <v>10.01230518197305</v>
      </c>
      <c r="AT103" s="66">
        <v>10.01230518197305</v>
      </c>
      <c r="AU103" s="67">
        <v>13.664090453182286</v>
      </c>
      <c r="AV103" s="67">
        <v>3.9588898056635586</v>
      </c>
      <c r="AW103" s="67">
        <v>13.664090453182286</v>
      </c>
      <c r="AX103" s="68">
        <v>14.165303703368616</v>
      </c>
      <c r="AY103" s="68">
        <v>4.1041060594218948</v>
      </c>
      <c r="AZ103" s="68">
        <v>4.1041060594218948</v>
      </c>
      <c r="BA103" s="69" t="s">
        <v>3092</v>
      </c>
      <c r="BB103" s="69" t="s">
        <v>3091</v>
      </c>
      <c r="BC103" s="70" t="s">
        <v>3091</v>
      </c>
      <c r="BD103" s="71" t="s">
        <v>3091</v>
      </c>
      <c r="BE103" s="71" t="s">
        <v>3091</v>
      </c>
      <c r="BF103" s="72" t="s">
        <v>3091</v>
      </c>
      <c r="BG103" s="73" t="s">
        <v>3092</v>
      </c>
      <c r="BH103" s="73" t="s">
        <v>3092</v>
      </c>
      <c r="BI103" s="74" t="s">
        <v>3092</v>
      </c>
    </row>
    <row r="104" spans="1:61" x14ac:dyDescent="0.25">
      <c r="A104" s="11">
        <v>41708</v>
      </c>
      <c r="B104" s="12" t="s">
        <v>195</v>
      </c>
      <c r="C104" s="2" t="s">
        <v>45</v>
      </c>
      <c r="D104" s="13">
        <v>3</v>
      </c>
      <c r="E104" s="12">
        <v>3.5</v>
      </c>
      <c r="F104" s="2">
        <v>0</v>
      </c>
      <c r="G104" s="12">
        <v>15.975000000000001</v>
      </c>
      <c r="H104" s="14">
        <v>28.565999999999999</v>
      </c>
      <c r="I104" s="4">
        <v>6032</v>
      </c>
      <c r="J104" s="4" t="s">
        <v>174</v>
      </c>
      <c r="K104" s="55">
        <v>21.8</v>
      </c>
      <c r="L104" s="55">
        <v>5.4333333333333336</v>
      </c>
      <c r="M104" s="56">
        <v>28.065999999999999</v>
      </c>
      <c r="N104" s="18">
        <v>0.48590339511661385</v>
      </c>
      <c r="O104" s="19">
        <v>4.8590339511661378E-4</v>
      </c>
      <c r="P104" s="20">
        <v>1.1329114796049475</v>
      </c>
      <c r="Q104" s="57">
        <v>-2.4283333333356802E-3</v>
      </c>
      <c r="R104" s="57">
        <v>-4.6833333333336198E-3</v>
      </c>
      <c r="S104" s="58">
        <v>-4.6833333333336198E-3</v>
      </c>
      <c r="T104" s="57">
        <v>-23.275575000022499</v>
      </c>
      <c r="U104" s="57">
        <v>-44.889750000002749</v>
      </c>
      <c r="V104" s="57">
        <v>-44.889750000002749</v>
      </c>
      <c r="W104" s="59">
        <v>1.5644000000000401E-2</v>
      </c>
      <c r="X104" s="59">
        <v>1.36239999999999E-2</v>
      </c>
      <c r="Y104" s="60">
        <v>1.36239999999999E-2</v>
      </c>
      <c r="Z104" s="59">
        <v>149.94774000000388</v>
      </c>
      <c r="AA104" s="59">
        <v>130.58603999999906</v>
      </c>
      <c r="AB104" s="59">
        <v>130.58603999999906</v>
      </c>
      <c r="AC104" s="61">
        <v>9.7999999999304495E-5</v>
      </c>
      <c r="AD104" s="61">
        <v>-2.7200000000013401E-4</v>
      </c>
      <c r="AE104" s="62">
        <v>-2.7200000000013401E-4</v>
      </c>
      <c r="AF104" s="61">
        <v>0.93932999999333366</v>
      </c>
      <c r="AG104" s="61">
        <v>-2.6071200000012844</v>
      </c>
      <c r="AH104" s="61">
        <v>-2.6071200000012844</v>
      </c>
      <c r="AI104" s="63">
        <v>-23.275575000022499</v>
      </c>
      <c r="AJ104" s="63">
        <v>-44.889750000002749</v>
      </c>
      <c r="AK104" s="63">
        <v>-44.889750000002749</v>
      </c>
      <c r="AL104" s="64">
        <v>168.1411987047467</v>
      </c>
      <c r="AM104" s="64">
        <v>166.13889236092578</v>
      </c>
      <c r="AN104" s="64">
        <v>166.13889236092578</v>
      </c>
      <c r="AO104" s="65">
        <v>1.0374574861546688</v>
      </c>
      <c r="AP104" s="65">
        <v>-2.6071200000012844</v>
      </c>
      <c r="AQ104" s="65">
        <v>-2.6071200000012844</v>
      </c>
      <c r="AR104" s="66">
        <v>34.509311644196394</v>
      </c>
      <c r="AS104" s="66">
        <v>9.9983648773971794</v>
      </c>
      <c r="AT104" s="66">
        <v>9.9983648773971794</v>
      </c>
      <c r="AU104" s="67">
        <v>13.645065705213897</v>
      </c>
      <c r="AV104" s="67">
        <v>3.9533777753498369</v>
      </c>
      <c r="AW104" s="67">
        <v>3.9533777753498369</v>
      </c>
      <c r="AX104" s="68">
        <v>14.145581107578176</v>
      </c>
      <c r="AY104" s="68">
        <v>4.0983918420223882</v>
      </c>
      <c r="AZ104" s="68">
        <v>4.0983918420223882</v>
      </c>
      <c r="BA104" s="69" t="s">
        <v>3092</v>
      </c>
      <c r="BB104" s="69" t="s">
        <v>3091</v>
      </c>
      <c r="BC104" s="70" t="s">
        <v>3091</v>
      </c>
      <c r="BD104" s="71" t="s">
        <v>3091</v>
      </c>
      <c r="BE104" s="71" t="s">
        <v>3091</v>
      </c>
      <c r="BF104" s="72" t="s">
        <v>3091</v>
      </c>
      <c r="BG104" s="73" t="s">
        <v>3092</v>
      </c>
      <c r="BH104" s="73" t="s">
        <v>3092</v>
      </c>
      <c r="BI104" s="74" t="s">
        <v>3092</v>
      </c>
    </row>
    <row r="105" spans="1:61" x14ac:dyDescent="0.25">
      <c r="A105" s="11">
        <v>41708</v>
      </c>
      <c r="B105" s="12" t="s">
        <v>195</v>
      </c>
      <c r="C105" s="2" t="s">
        <v>45</v>
      </c>
      <c r="D105" s="13">
        <v>3</v>
      </c>
      <c r="E105" s="12">
        <v>3.6</v>
      </c>
      <c r="F105" s="2">
        <v>0</v>
      </c>
      <c r="G105" s="12">
        <v>15.875</v>
      </c>
      <c r="H105" s="14">
        <v>31.099</v>
      </c>
      <c r="I105" s="4">
        <v>6033</v>
      </c>
      <c r="J105" s="4" t="s">
        <v>175</v>
      </c>
      <c r="K105" s="55">
        <v>22.233333333333334</v>
      </c>
      <c r="L105" s="55">
        <v>3.2999999999999994</v>
      </c>
      <c r="M105" s="56">
        <v>31.224</v>
      </c>
      <c r="N105" s="18">
        <v>0.48086153684238225</v>
      </c>
      <c r="O105" s="19">
        <v>4.808615368423822E-4</v>
      </c>
      <c r="P105" s="20">
        <v>1.1211560994721386</v>
      </c>
      <c r="Q105" s="57">
        <v>-3.7050000000030899E-3</v>
      </c>
      <c r="R105" s="57">
        <v>-4.3100000000003604E-3</v>
      </c>
      <c r="S105" s="58">
        <v>-4.3100000000003604E-3</v>
      </c>
      <c r="T105" s="57">
        <v>-35.290125000029434</v>
      </c>
      <c r="U105" s="57">
        <v>-41.052750000003435</v>
      </c>
      <c r="V105" s="57">
        <v>-41.052750000003435</v>
      </c>
      <c r="W105" s="59">
        <v>1.6549333333334099E-2</v>
      </c>
      <c r="X105" s="59">
        <v>1.50893333333333E-2</v>
      </c>
      <c r="Y105" s="60">
        <v>1.50893333333333E-2</v>
      </c>
      <c r="Z105" s="59">
        <v>157.63240000000729</v>
      </c>
      <c r="AA105" s="59">
        <v>143.72589999999968</v>
      </c>
      <c r="AB105" s="59">
        <v>143.72589999999968</v>
      </c>
      <c r="AC105" s="61">
        <v>7.0999999998955498E-5</v>
      </c>
      <c r="AD105" s="61">
        <v>3.0599999999984101E-4</v>
      </c>
      <c r="AE105" s="62">
        <v>3.0599999999984101E-4</v>
      </c>
      <c r="AF105" s="61">
        <v>0.67627499999005103</v>
      </c>
      <c r="AG105" s="61">
        <v>2.9146499999984856</v>
      </c>
      <c r="AH105" s="61">
        <v>2.9146499999984856</v>
      </c>
      <c r="AI105" s="63">
        <v>-35.290125000029434</v>
      </c>
      <c r="AJ105" s="63">
        <v>-41.052750000003435</v>
      </c>
      <c r="AK105" s="63">
        <v>-41.052750000003435</v>
      </c>
      <c r="AL105" s="64">
        <v>179.52096049447297</v>
      </c>
      <c r="AM105" s="64">
        <v>188.31656127788841</v>
      </c>
      <c r="AN105" s="64">
        <v>188.31656127788841</v>
      </c>
      <c r="AO105" s="65">
        <v>0.75795948155038506</v>
      </c>
      <c r="AP105" s="65">
        <v>3.7047270239119974</v>
      </c>
      <c r="AQ105" s="65">
        <v>3.7047270239119974</v>
      </c>
      <c r="AR105" s="66">
        <v>33.937454930409459</v>
      </c>
      <c r="AS105" s="66">
        <v>9.8326811297472112</v>
      </c>
      <c r="AT105" s="66">
        <v>9.8326811297472112</v>
      </c>
      <c r="AU105" s="67">
        <v>13.418952170581782</v>
      </c>
      <c r="AV105" s="67">
        <v>3.8878660188048451</v>
      </c>
      <c r="AW105" s="67">
        <v>3.8878660188048451</v>
      </c>
      <c r="AX105" s="68">
        <v>13.911173489999785</v>
      </c>
      <c r="AY105" s="68">
        <v>4.0304770451480119</v>
      </c>
      <c r="AZ105" s="68">
        <v>4.0304770451480119</v>
      </c>
      <c r="BA105" s="69" t="s">
        <v>3091</v>
      </c>
      <c r="BB105" s="69" t="s">
        <v>3091</v>
      </c>
      <c r="BC105" s="70" t="s">
        <v>3091</v>
      </c>
      <c r="BD105" s="71" t="s">
        <v>3091</v>
      </c>
      <c r="BE105" s="71" t="s">
        <v>3091</v>
      </c>
      <c r="BF105" s="72" t="s">
        <v>3091</v>
      </c>
      <c r="BG105" s="73" t="s">
        <v>3092</v>
      </c>
      <c r="BH105" s="73" t="s">
        <v>3092</v>
      </c>
      <c r="BI105" s="74" t="s">
        <v>3092</v>
      </c>
    </row>
    <row r="106" spans="1:61" x14ac:dyDescent="0.25">
      <c r="A106" s="11">
        <v>41708</v>
      </c>
      <c r="B106" s="12" t="s">
        <v>195</v>
      </c>
      <c r="C106" s="2" t="s">
        <v>45</v>
      </c>
      <c r="D106" s="13">
        <v>3</v>
      </c>
      <c r="E106" s="12">
        <v>3.7</v>
      </c>
      <c r="F106" s="2">
        <v>0</v>
      </c>
      <c r="G106" s="12">
        <v>15.549999999999999</v>
      </c>
      <c r="H106" s="14">
        <v>30.177</v>
      </c>
      <c r="I106" s="4">
        <v>6034</v>
      </c>
      <c r="J106" s="4" t="s">
        <v>176</v>
      </c>
      <c r="K106" s="55">
        <v>22.366666666666664</v>
      </c>
      <c r="L106" s="55">
        <v>2.6333333333333333</v>
      </c>
      <c r="M106" s="56">
        <v>29.67775</v>
      </c>
      <c r="N106" s="18">
        <v>0.48331724726191816</v>
      </c>
      <c r="O106" s="19">
        <v>4.8331724726191822E-4</v>
      </c>
      <c r="P106" s="20">
        <v>1.1268817283787036</v>
      </c>
      <c r="Q106" s="57">
        <v>-6.9333333336555903E-5</v>
      </c>
      <c r="R106" s="57">
        <v>-4.84933333333368E-3</v>
      </c>
      <c r="S106" s="58">
        <v>-4.84933333333368E-3</v>
      </c>
      <c r="T106" s="57">
        <v>-0.64688000003006652</v>
      </c>
      <c r="U106" s="57">
        <v>-45.244280000003229</v>
      </c>
      <c r="V106" s="57">
        <v>-45.244280000003229</v>
      </c>
      <c r="W106" s="59">
        <v>1.3654666666666799E-2</v>
      </c>
      <c r="X106" s="59">
        <v>1.1534666666666599E-2</v>
      </c>
      <c r="Y106" s="60">
        <v>1.1534666666666599E-2</v>
      </c>
      <c r="Z106" s="59">
        <v>127.39804000000122</v>
      </c>
      <c r="AA106" s="59">
        <v>107.61843999999937</v>
      </c>
      <c r="AB106" s="59">
        <v>107.61843999999937</v>
      </c>
      <c r="AC106" s="61">
        <v>1.22433333333242E-3</v>
      </c>
      <c r="AD106" s="61">
        <v>9.9333333333185794E-5</v>
      </c>
      <c r="AE106" s="62">
        <v>9.9333333333185794E-5</v>
      </c>
      <c r="AF106" s="61">
        <v>11.423029999991476</v>
      </c>
      <c r="AG106" s="61">
        <v>0.92677999999862326</v>
      </c>
      <c r="AH106" s="61">
        <v>0.92677999999862326</v>
      </c>
      <c r="AI106" s="63">
        <v>-0.64688000003006652</v>
      </c>
      <c r="AJ106" s="63">
        <v>-45.244280000003229</v>
      </c>
      <c r="AK106" s="63">
        <v>-45.244280000003229</v>
      </c>
      <c r="AL106" s="64">
        <v>145.62178860063193</v>
      </c>
      <c r="AM106" s="64">
        <v>141.9823396461895</v>
      </c>
      <c r="AN106" s="64">
        <v>141.9823396461895</v>
      </c>
      <c r="AO106" s="65">
        <v>12.848878046229984</v>
      </c>
      <c r="AP106" s="65">
        <v>1.1861197528680678</v>
      </c>
      <c r="AQ106" s="65">
        <v>1.1861197528680678</v>
      </c>
      <c r="AR106" s="66">
        <v>33.412439297924273</v>
      </c>
      <c r="AS106" s="66">
        <v>9.6805686241705562</v>
      </c>
      <c r="AT106" s="66">
        <v>9.6805686241705562</v>
      </c>
      <c r="AU106" s="67">
        <v>13.211359713352069</v>
      </c>
      <c r="AV106" s="67">
        <v>3.8277203643629893</v>
      </c>
      <c r="AW106" s="67">
        <v>3.8277203643629893</v>
      </c>
      <c r="AX106" s="68">
        <v>13.695966322478242</v>
      </c>
      <c r="AY106" s="68">
        <v>3.9681251846618761</v>
      </c>
      <c r="AZ106" s="68">
        <v>3.9681251846618761</v>
      </c>
      <c r="BA106" s="69" t="s">
        <v>3092</v>
      </c>
      <c r="BB106" s="69" t="s">
        <v>3091</v>
      </c>
      <c r="BC106" s="70" t="s">
        <v>3091</v>
      </c>
      <c r="BD106" s="71" t="s">
        <v>3091</v>
      </c>
      <c r="BE106" s="71" t="s">
        <v>3091</v>
      </c>
      <c r="BF106" s="72" t="s">
        <v>3091</v>
      </c>
      <c r="BG106" s="73" t="s">
        <v>3092</v>
      </c>
      <c r="BH106" s="73" t="s">
        <v>3092</v>
      </c>
      <c r="BI106" s="74" t="s">
        <v>3092</v>
      </c>
    </row>
    <row r="107" spans="1:61" x14ac:dyDescent="0.25">
      <c r="A107" s="11">
        <v>41708</v>
      </c>
      <c r="B107" s="12" t="s">
        <v>44</v>
      </c>
      <c r="C107" s="2" t="s">
        <v>21</v>
      </c>
      <c r="D107" s="13">
        <v>4</v>
      </c>
      <c r="E107" s="12">
        <v>4</v>
      </c>
      <c r="F107" s="2">
        <v>0</v>
      </c>
      <c r="G107" s="12">
        <v>16.5</v>
      </c>
      <c r="H107" s="14">
        <v>26.666</v>
      </c>
      <c r="I107" s="4">
        <v>6035</v>
      </c>
      <c r="J107" s="4" t="s">
        <v>177</v>
      </c>
      <c r="K107" s="55">
        <v>21.7</v>
      </c>
      <c r="L107" s="55">
        <v>5</v>
      </c>
      <c r="M107" s="56">
        <v>26.791</v>
      </c>
      <c r="N107" s="18">
        <v>0.48796847252395026</v>
      </c>
      <c r="O107" s="19">
        <v>4.8796847252395017E-4</v>
      </c>
      <c r="P107" s="20">
        <v>1.1377263253635015</v>
      </c>
      <c r="Q107" s="57">
        <v>-9.5466666666763206E-3</v>
      </c>
      <c r="R107" s="57">
        <v>-5.8533333333333397E-3</v>
      </c>
      <c r="S107" s="58">
        <v>-5.8533333333333397E-3</v>
      </c>
      <c r="T107" s="57">
        <v>-94.512000000095568</v>
      </c>
      <c r="U107" s="57">
        <v>-57.948000000000064</v>
      </c>
      <c r="V107" s="57">
        <v>-57.948000000000064</v>
      </c>
      <c r="W107" s="59">
        <v>2.1116666666670999E-2</v>
      </c>
      <c r="X107" s="59">
        <v>1.81900000000003E-2</v>
      </c>
      <c r="Y107" s="60">
        <v>1.81900000000003E-2</v>
      </c>
      <c r="Z107" s="59">
        <v>209.05500000004287</v>
      </c>
      <c r="AA107" s="59">
        <v>180.08100000000297</v>
      </c>
      <c r="AB107" s="59">
        <v>180.08100000000297</v>
      </c>
      <c r="AC107" s="61">
        <v>1.98333333333181E-3</v>
      </c>
      <c r="AD107" s="61">
        <v>3.5000000000006201E-4</v>
      </c>
      <c r="AE107" s="62">
        <v>3.5000000000006201E-4</v>
      </c>
      <c r="AF107" s="61">
        <v>19.63499999998492</v>
      </c>
      <c r="AG107" s="61">
        <v>3.4650000000006136</v>
      </c>
      <c r="AH107" s="61">
        <v>3.4650000000006136</v>
      </c>
      <c r="AI107" s="63">
        <v>-94.512000000095568</v>
      </c>
      <c r="AJ107" s="63">
        <v>-57.948000000000064</v>
      </c>
      <c r="AK107" s="63">
        <v>-57.948000000000064</v>
      </c>
      <c r="AL107" s="64">
        <v>235.5219258232367</v>
      </c>
      <c r="AM107" s="64">
        <v>231.16827531131239</v>
      </c>
      <c r="AN107" s="64">
        <v>231.16827531131239</v>
      </c>
      <c r="AO107" s="65">
        <v>21.79051504020946</v>
      </c>
      <c r="AP107" s="65">
        <v>4.3214302138662131</v>
      </c>
      <c r="AQ107" s="65">
        <v>4.3214302138662131</v>
      </c>
      <c r="AR107" s="66">
        <v>35.794904132736853</v>
      </c>
      <c r="AS107" s="66">
        <v>10.37083891908761</v>
      </c>
      <c r="AT107" s="66">
        <v>10.37083891908761</v>
      </c>
      <c r="AU107" s="67">
        <v>14.153392100046927</v>
      </c>
      <c r="AV107" s="67">
        <v>4.1006549167994919</v>
      </c>
      <c r="AW107" s="67">
        <v>4.1006549167994919</v>
      </c>
      <c r="AX107" s="68">
        <v>14.672553450737054</v>
      </c>
      <c r="AY107" s="68">
        <v>4.25107126436275</v>
      </c>
      <c r="AZ107" s="68">
        <v>4.25107126436275</v>
      </c>
      <c r="BA107" s="69" t="s">
        <v>3091</v>
      </c>
      <c r="BB107" s="69" t="s">
        <v>3091</v>
      </c>
      <c r="BC107" s="70" t="s">
        <v>3091</v>
      </c>
      <c r="BD107" s="71" t="s">
        <v>3091</v>
      </c>
      <c r="BE107" s="71" t="s">
        <v>3091</v>
      </c>
      <c r="BF107" s="72" t="s">
        <v>3091</v>
      </c>
      <c r="BG107" s="73" t="s">
        <v>3091</v>
      </c>
      <c r="BH107" s="73" t="s">
        <v>3091</v>
      </c>
      <c r="BI107" s="74" t="s">
        <v>3091</v>
      </c>
    </row>
    <row r="108" spans="1:61" x14ac:dyDescent="0.25">
      <c r="A108" s="11">
        <v>41708</v>
      </c>
      <c r="B108" s="12" t="s">
        <v>44</v>
      </c>
      <c r="C108" s="2" t="s">
        <v>21</v>
      </c>
      <c r="D108" s="13">
        <v>4</v>
      </c>
      <c r="E108" s="12">
        <v>4.0999999999999996</v>
      </c>
      <c r="F108" s="2">
        <v>0</v>
      </c>
      <c r="G108" s="12">
        <v>16.95</v>
      </c>
      <c r="H108" s="14">
        <v>26.645</v>
      </c>
      <c r="I108" s="4">
        <v>6036</v>
      </c>
      <c r="J108" s="4" t="s">
        <v>178</v>
      </c>
      <c r="K108" s="55">
        <v>21.5</v>
      </c>
      <c r="L108" s="55">
        <v>6.4333333333333336</v>
      </c>
      <c r="M108" s="56">
        <v>25.645</v>
      </c>
      <c r="N108" s="18">
        <v>0.48984182856536262</v>
      </c>
      <c r="O108" s="19">
        <v>4.8984182856536267E-4</v>
      </c>
      <c r="P108" s="20">
        <v>1.1420941618224214</v>
      </c>
      <c r="Q108" s="57">
        <v>5.0983333333314102E-3</v>
      </c>
      <c r="R108" s="57">
        <v>-1.76666666666981E-4</v>
      </c>
      <c r="S108" s="58">
        <v>-1.76666666666981E-4</v>
      </c>
      <c r="T108" s="57">
        <v>51.850049999980442</v>
      </c>
      <c r="U108" s="57">
        <v>-1.796700000003197</v>
      </c>
      <c r="V108" s="57">
        <v>-1.796700000003197</v>
      </c>
      <c r="W108" s="59">
        <v>2.66473333333354E-2</v>
      </c>
      <c r="X108" s="59">
        <v>1.98373333333332E-2</v>
      </c>
      <c r="Y108" s="60">
        <v>2.66473333333354E-2</v>
      </c>
      <c r="Z108" s="59">
        <v>271.00338000002102</v>
      </c>
      <c r="AA108" s="59">
        <v>201.74567999999866</v>
      </c>
      <c r="AB108" s="59">
        <v>271.00338000002102</v>
      </c>
      <c r="AC108" s="61">
        <v>1.33966666666607E-3</v>
      </c>
      <c r="AD108" s="61">
        <v>2.4666666666543602E-5</v>
      </c>
      <c r="AE108" s="62">
        <v>2.4666666666543602E-5</v>
      </c>
      <c r="AF108" s="61">
        <v>13.624409999993929</v>
      </c>
      <c r="AG108" s="61">
        <v>0.25085999999874842</v>
      </c>
      <c r="AH108" s="61">
        <v>0.25085999999874842</v>
      </c>
      <c r="AI108" s="63">
        <v>58.267597207943119</v>
      </c>
      <c r="AJ108" s="63">
        <v>-1.796700000003197</v>
      </c>
      <c r="AK108" s="63">
        <v>-1.796700000003197</v>
      </c>
      <c r="AL108" s="64">
        <v>304.74065495178161</v>
      </c>
      <c r="AM108" s="64">
        <v>258.05464525911515</v>
      </c>
      <c r="AN108" s="64">
        <v>304.74065495178161</v>
      </c>
      <c r="AO108" s="65">
        <v>15.086440518447843</v>
      </c>
      <c r="AP108" s="65">
        <v>0.31151738200669982</v>
      </c>
      <c r="AQ108" s="65">
        <v>0.31151738200669982</v>
      </c>
      <c r="AR108" s="66">
        <v>36.912296551011352</v>
      </c>
      <c r="AS108" s="66">
        <v>10.694580442081</v>
      </c>
      <c r="AT108" s="66">
        <v>10.694580442081</v>
      </c>
      <c r="AU108" s="67">
        <v>14.595211778256234</v>
      </c>
      <c r="AV108" s="67">
        <v>4.2286631019031704</v>
      </c>
      <c r="AW108" s="67">
        <v>14.595211778256234</v>
      </c>
      <c r="AX108" s="68">
        <v>15.130579540757683</v>
      </c>
      <c r="AY108" s="68">
        <v>4.3837749247142019</v>
      </c>
      <c r="AZ108" s="68">
        <v>4.3837749247142019</v>
      </c>
      <c r="BA108" s="69" t="s">
        <v>3091</v>
      </c>
      <c r="BB108" s="69" t="s">
        <v>3092</v>
      </c>
      <c r="BC108" s="70" t="s">
        <v>3092</v>
      </c>
      <c r="BD108" s="71" t="s">
        <v>3091</v>
      </c>
      <c r="BE108" s="71" t="s">
        <v>3091</v>
      </c>
      <c r="BF108" s="72" t="s">
        <v>3091</v>
      </c>
      <c r="BG108" s="73" t="s">
        <v>3092</v>
      </c>
      <c r="BH108" s="73" t="s">
        <v>3092</v>
      </c>
      <c r="BI108" s="74" t="s">
        <v>3092</v>
      </c>
    </row>
    <row r="109" spans="1:61" x14ac:dyDescent="0.25">
      <c r="A109" s="11">
        <v>41708</v>
      </c>
      <c r="B109" s="12" t="s">
        <v>44</v>
      </c>
      <c r="C109" s="2" t="s">
        <v>21</v>
      </c>
      <c r="D109" s="13">
        <v>4</v>
      </c>
      <c r="E109" s="12">
        <v>4.3</v>
      </c>
      <c r="F109" s="2">
        <v>0</v>
      </c>
      <c r="G109" s="12">
        <v>15.274999999999999</v>
      </c>
      <c r="H109" s="14">
        <v>26.641999999999999</v>
      </c>
      <c r="I109" s="4">
        <v>6037</v>
      </c>
      <c r="J109" s="4" t="s">
        <v>179</v>
      </c>
      <c r="K109" s="55">
        <v>21.599999999999998</v>
      </c>
      <c r="L109" s="55">
        <v>4.5999999999999996</v>
      </c>
      <c r="M109" s="56">
        <v>25.892749999999999</v>
      </c>
      <c r="N109" s="18">
        <v>0.489435661858593</v>
      </c>
      <c r="O109" s="19">
        <v>4.8943566185859298E-4</v>
      </c>
      <c r="P109" s="20">
        <v>1.1411471609795436</v>
      </c>
      <c r="Q109" s="57">
        <v>4.1186666666640304E-3</v>
      </c>
      <c r="R109" s="57">
        <v>6.5866666666628102E-4</v>
      </c>
      <c r="S109" s="58">
        <v>6.5866666666628102E-4</v>
      </c>
      <c r="T109" s="57">
        <v>37.747579999975834</v>
      </c>
      <c r="U109" s="57">
        <v>6.0366799999964647</v>
      </c>
      <c r="V109" s="57">
        <v>6.0366799999964647</v>
      </c>
      <c r="W109" s="59">
        <v>1.7355000000000901E-2</v>
      </c>
      <c r="X109" s="59">
        <v>1.5749999999999799E-2</v>
      </c>
      <c r="Y109" s="60">
        <v>1.5749999999999799E-2</v>
      </c>
      <c r="Z109" s="59">
        <v>159.05857500000823</v>
      </c>
      <c r="AA109" s="59">
        <v>144.34874999999815</v>
      </c>
      <c r="AB109" s="59">
        <v>144.34874999999815</v>
      </c>
      <c r="AC109" s="61">
        <v>2.99999999999052E-4</v>
      </c>
      <c r="AD109" s="61">
        <v>5.5999999999985304E-4</v>
      </c>
      <c r="AE109" s="62">
        <v>5.5999999999985304E-4</v>
      </c>
      <c r="AF109" s="61">
        <v>2.7494999999913117</v>
      </c>
      <c r="AG109" s="61">
        <v>5.1323999999986523</v>
      </c>
      <c r="AH109" s="61">
        <v>5.1323999999986523</v>
      </c>
      <c r="AI109" s="63">
        <v>42.925152932471626</v>
      </c>
      <c r="AJ109" s="63">
        <v>7.8873870342301347</v>
      </c>
      <c r="AK109" s="63">
        <v>7.8873870342301347</v>
      </c>
      <c r="AL109" s="64">
        <v>180.9661272519877</v>
      </c>
      <c r="AM109" s="64">
        <v>188.78080159747432</v>
      </c>
      <c r="AN109" s="64">
        <v>188.78080159747432</v>
      </c>
      <c r="AO109" s="65">
        <v>3.0782294435297493</v>
      </c>
      <c r="AP109" s="65">
        <v>6.5099852743363762</v>
      </c>
      <c r="AQ109" s="65">
        <v>6.5099852743363762</v>
      </c>
      <c r="AR109" s="66">
        <v>33.237038892626359</v>
      </c>
      <c r="AS109" s="66">
        <v>9.6297499561573172</v>
      </c>
      <c r="AT109" s="66">
        <v>9.6297499561573172</v>
      </c>
      <c r="AU109" s="67">
        <v>13.142005966754988</v>
      </c>
      <c r="AV109" s="67">
        <v>3.8076265395066251</v>
      </c>
      <c r="AW109" s="67">
        <v>3.8076265395066251</v>
      </c>
      <c r="AX109" s="68">
        <v>13.624068607304284</v>
      </c>
      <c r="AY109" s="68">
        <v>3.9472942971155782</v>
      </c>
      <c r="AZ109" s="68">
        <v>3.9472942971155782</v>
      </c>
      <c r="BA109" s="69" t="s">
        <v>3091</v>
      </c>
      <c r="BB109" s="69" t="s">
        <v>3092</v>
      </c>
      <c r="BC109" s="70" t="s">
        <v>3092</v>
      </c>
      <c r="BD109" s="71" t="s">
        <v>3091</v>
      </c>
      <c r="BE109" s="71" t="s">
        <v>3091</v>
      </c>
      <c r="BF109" s="72" t="s">
        <v>3091</v>
      </c>
      <c r="BG109" s="73" t="s">
        <v>3092</v>
      </c>
      <c r="BH109" s="73" t="s">
        <v>3091</v>
      </c>
      <c r="BI109" s="74" t="s">
        <v>3091</v>
      </c>
    </row>
    <row r="110" spans="1:61" x14ac:dyDescent="0.25">
      <c r="A110" s="11">
        <v>41708</v>
      </c>
      <c r="B110" s="12" t="s">
        <v>44</v>
      </c>
      <c r="C110" s="2" t="s">
        <v>21</v>
      </c>
      <c r="D110" s="13">
        <v>4</v>
      </c>
      <c r="E110" s="12">
        <v>4.4000000000000004</v>
      </c>
      <c r="F110" s="2">
        <v>0</v>
      </c>
      <c r="G110" s="12">
        <v>16.274999999999999</v>
      </c>
      <c r="H110" s="14">
        <v>27.113</v>
      </c>
      <c r="I110" s="4">
        <v>6038</v>
      </c>
      <c r="J110" s="4" t="s">
        <v>180</v>
      </c>
      <c r="K110" s="55">
        <v>21.766666666666666</v>
      </c>
      <c r="L110" s="55">
        <v>5.9666666666666659</v>
      </c>
      <c r="M110" s="56">
        <v>26.363</v>
      </c>
      <c r="N110" s="18">
        <v>0.48866722071463353</v>
      </c>
      <c r="O110" s="19">
        <v>4.8866722071463345E-4</v>
      </c>
      <c r="P110" s="20">
        <v>1.139355496623744</v>
      </c>
      <c r="Q110" s="57">
        <v>1.1348666666665E-2</v>
      </c>
      <c r="R110" s="57">
        <v>2.7586666666664602E-3</v>
      </c>
      <c r="S110" s="58">
        <v>2.7586666666664602E-3</v>
      </c>
      <c r="T110" s="57">
        <v>110.81972999998371</v>
      </c>
      <c r="U110" s="57">
        <v>26.938379999997984</v>
      </c>
      <c r="V110" s="57">
        <v>26.938379999997984</v>
      </c>
      <c r="W110" s="59">
        <v>1.8521333333334201E-2</v>
      </c>
      <c r="X110" s="59">
        <v>1.4681333333333201E-2</v>
      </c>
      <c r="Y110" s="60">
        <v>1.8521333333334201E-2</v>
      </c>
      <c r="Z110" s="59">
        <v>180.86082000000846</v>
      </c>
      <c r="AA110" s="59">
        <v>143.36321999999871</v>
      </c>
      <c r="AB110" s="59">
        <v>180.86082000000846</v>
      </c>
      <c r="AC110" s="61">
        <v>9.2466666666570798E-4</v>
      </c>
      <c r="AD110" s="61">
        <v>2.34666666666532E-4</v>
      </c>
      <c r="AE110" s="62">
        <v>2.34666666666532E-4</v>
      </c>
      <c r="AF110" s="61">
        <v>9.0293699999906369</v>
      </c>
      <c r="AG110" s="61">
        <v>2.2915199999986848</v>
      </c>
      <c r="AH110" s="61">
        <v>2.2915199999986848</v>
      </c>
      <c r="AI110" s="63">
        <v>124.38684799893579</v>
      </c>
      <c r="AJ110" s="63">
        <v>34.336419491507485</v>
      </c>
      <c r="AK110" s="63">
        <v>34.336419491507485</v>
      </c>
      <c r="AL110" s="64">
        <v>203.12110726197898</v>
      </c>
      <c r="AM110" s="64">
        <v>182.93841147221278</v>
      </c>
      <c r="AN110" s="64">
        <v>203.12110726197898</v>
      </c>
      <c r="AO110" s="65">
        <v>9.98935669146978</v>
      </c>
      <c r="AP110" s="65">
        <v>2.8406648886486923</v>
      </c>
      <c r="AQ110" s="65">
        <v>2.8406648886486923</v>
      </c>
      <c r="AR110" s="66">
        <v>35.35734948981775</v>
      </c>
      <c r="AS110" s="66">
        <v>10.244066440435745</v>
      </c>
      <c r="AT110" s="66">
        <v>10.244066440435745</v>
      </c>
      <c r="AU110" s="67">
        <v>13.980381930681331</v>
      </c>
      <c r="AV110" s="67">
        <v>4.0505287705971975</v>
      </c>
      <c r="AW110" s="67">
        <v>13.980381930681331</v>
      </c>
      <c r="AX110" s="68">
        <v>14.493197085874572</v>
      </c>
      <c r="AY110" s="68">
        <v>4.1991064382466003</v>
      </c>
      <c r="AZ110" s="68">
        <v>4.1991064382466003</v>
      </c>
      <c r="BA110" s="69" t="s">
        <v>3091</v>
      </c>
      <c r="BB110" s="69" t="s">
        <v>3091</v>
      </c>
      <c r="BC110" s="70" t="s">
        <v>3091</v>
      </c>
      <c r="BD110" s="71" t="s">
        <v>3091</v>
      </c>
      <c r="BE110" s="71" t="s">
        <v>3091</v>
      </c>
      <c r="BF110" s="72" t="s">
        <v>3091</v>
      </c>
      <c r="BG110" s="73" t="s">
        <v>3092</v>
      </c>
      <c r="BH110" s="73" t="s">
        <v>3092</v>
      </c>
      <c r="BI110" s="74" t="s">
        <v>3092</v>
      </c>
    </row>
    <row r="111" spans="1:61" x14ac:dyDescent="0.25">
      <c r="A111" s="11">
        <v>41708</v>
      </c>
      <c r="B111" s="12" t="s">
        <v>44</v>
      </c>
      <c r="C111" s="2" t="s">
        <v>21</v>
      </c>
      <c r="D111" s="13">
        <v>4</v>
      </c>
      <c r="E111" s="12">
        <v>4.5</v>
      </c>
      <c r="F111" s="2">
        <v>0</v>
      </c>
      <c r="G111" s="12">
        <v>16.175000000000001</v>
      </c>
      <c r="H111" s="14">
        <v>26.641999999999999</v>
      </c>
      <c r="I111" s="4">
        <v>6039</v>
      </c>
      <c r="J111" s="4" t="s">
        <v>181</v>
      </c>
      <c r="K111" s="55">
        <v>21.7</v>
      </c>
      <c r="L111" s="55">
        <v>5.7</v>
      </c>
      <c r="M111" s="56">
        <v>25.892749999999999</v>
      </c>
      <c r="N111" s="18">
        <v>0.48943497601143238</v>
      </c>
      <c r="O111" s="19">
        <v>4.8943497601143223E-4</v>
      </c>
      <c r="P111" s="20">
        <v>1.1411455618877706</v>
      </c>
      <c r="Q111" s="57">
        <v>3.7266666666642199E-3</v>
      </c>
      <c r="R111" s="57">
        <v>-2.5733333333336599E-3</v>
      </c>
      <c r="S111" s="58">
        <v>-2.5733333333336599E-3</v>
      </c>
      <c r="T111" s="57">
        <v>36.167299999976251</v>
      </c>
      <c r="U111" s="57">
        <v>-24.974200000003172</v>
      </c>
      <c r="V111" s="57">
        <v>-24.974200000003172</v>
      </c>
      <c r="W111" s="59">
        <v>1.9013666666668198E-2</v>
      </c>
      <c r="X111" s="59">
        <v>1.6768666666666598E-2</v>
      </c>
      <c r="Y111" s="60">
        <v>1.6768666666666598E-2</v>
      </c>
      <c r="Z111" s="59">
        <v>184.52763500001487</v>
      </c>
      <c r="AA111" s="59">
        <v>162.73990999999936</v>
      </c>
      <c r="AB111" s="59">
        <v>162.73990999999936</v>
      </c>
      <c r="AC111" s="61">
        <v>1.04099999999924E-3</v>
      </c>
      <c r="AD111" s="61">
        <v>6.5999999999869196E-5</v>
      </c>
      <c r="AE111" s="62">
        <v>6.5999999999869196E-5</v>
      </c>
      <c r="AF111" s="61">
        <v>10.102904999992626</v>
      </c>
      <c r="AG111" s="61">
        <v>0.64052999999873061</v>
      </c>
      <c r="AH111" s="61">
        <v>0.64052999999873061</v>
      </c>
      <c r="AI111" s="63">
        <v>40.607816132377778</v>
      </c>
      <c r="AJ111" s="63">
        <v>-24.974200000003172</v>
      </c>
      <c r="AK111" s="63">
        <v>-24.974200000003172</v>
      </c>
      <c r="AL111" s="64">
        <v>207.29925558249874</v>
      </c>
      <c r="AM111" s="64">
        <v>207.77885760087895</v>
      </c>
      <c r="AN111" s="64">
        <v>207.77885760087895</v>
      </c>
      <c r="AO111" s="65">
        <v>11.181007838708549</v>
      </c>
      <c r="AP111" s="65">
        <v>0.79457664530620098</v>
      </c>
      <c r="AQ111" s="65">
        <v>0.79457664530620098</v>
      </c>
      <c r="AR111" s="66">
        <v>35.195309377121504</v>
      </c>
      <c r="AS111" s="66">
        <v>10.197118643034978</v>
      </c>
      <c r="AT111" s="66">
        <v>10.197118643034978</v>
      </c>
      <c r="AU111" s="67">
        <v>13.916310876253549</v>
      </c>
      <c r="AV111" s="67">
        <v>4.0319654973898551</v>
      </c>
      <c r="AW111" s="67">
        <v>4.0319654973898551</v>
      </c>
      <c r="AX111" s="68">
        <v>14.426775837590665</v>
      </c>
      <c r="AY111" s="68">
        <v>4.1798622445981772</v>
      </c>
      <c r="AZ111" s="68">
        <v>4.1798622445981772</v>
      </c>
      <c r="BA111" s="69" t="s">
        <v>3091</v>
      </c>
      <c r="BB111" s="69" t="s">
        <v>3091</v>
      </c>
      <c r="BC111" s="70" t="s">
        <v>3091</v>
      </c>
      <c r="BD111" s="71" t="s">
        <v>3091</v>
      </c>
      <c r="BE111" s="71" t="s">
        <v>3091</v>
      </c>
      <c r="BF111" s="72" t="s">
        <v>3091</v>
      </c>
      <c r="BG111" s="73" t="s">
        <v>3092</v>
      </c>
      <c r="BH111" s="73" t="s">
        <v>3092</v>
      </c>
      <c r="BI111" s="74" t="s">
        <v>3092</v>
      </c>
    </row>
    <row r="112" spans="1:61" x14ac:dyDescent="0.25">
      <c r="A112" s="11">
        <v>41708</v>
      </c>
      <c r="B112" s="12" t="s">
        <v>44</v>
      </c>
      <c r="C112" s="2" t="s">
        <v>21</v>
      </c>
      <c r="D112" s="13">
        <v>4</v>
      </c>
      <c r="E112" s="12">
        <v>4.5999999999999996</v>
      </c>
      <c r="F112" s="2">
        <v>0</v>
      </c>
      <c r="G112" s="12">
        <v>16.95</v>
      </c>
      <c r="H112" s="14">
        <v>26.103000000000002</v>
      </c>
      <c r="I112" s="4">
        <v>6040</v>
      </c>
      <c r="J112" s="4" t="s">
        <v>182</v>
      </c>
      <c r="K112" s="55">
        <v>21.566666666666666</v>
      </c>
      <c r="L112" s="55">
        <v>5.5</v>
      </c>
      <c r="M112" s="56">
        <v>25.478500000000004</v>
      </c>
      <c r="N112" s="18">
        <v>0.49011382603152853</v>
      </c>
      <c r="O112" s="19">
        <v>4.9011382603152858E-4</v>
      </c>
      <c r="P112" s="20">
        <v>1.1427283394283814</v>
      </c>
      <c r="Q112" s="57">
        <v>-7.8566666666700005E-3</v>
      </c>
      <c r="R112" s="57">
        <v>-4.2866666666670104E-3</v>
      </c>
      <c r="S112" s="58">
        <v>-4.2866666666670104E-3</v>
      </c>
      <c r="T112" s="57">
        <v>-79.902300000033904</v>
      </c>
      <c r="U112" s="57">
        <v>-43.595400000003501</v>
      </c>
      <c r="V112" s="57">
        <v>-43.595400000003501</v>
      </c>
      <c r="W112" s="59">
        <v>1.83063333333334E-2</v>
      </c>
      <c r="X112" s="59">
        <v>1.9291333333333199E-2</v>
      </c>
      <c r="Y112" s="60">
        <v>1.9291333333333199E-2</v>
      </c>
      <c r="Z112" s="59">
        <v>186.17541000000068</v>
      </c>
      <c r="AA112" s="59">
        <v>196.19285999999863</v>
      </c>
      <c r="AB112" s="59">
        <v>196.19285999999863</v>
      </c>
      <c r="AC112" s="61">
        <v>9.5733333333240301E-4</v>
      </c>
      <c r="AD112" s="61">
        <v>5.3733333333319197E-4</v>
      </c>
      <c r="AE112" s="62">
        <v>5.3733333333319197E-4</v>
      </c>
      <c r="AF112" s="61">
        <v>9.7360799999905385</v>
      </c>
      <c r="AG112" s="61">
        <v>5.4646799999985616</v>
      </c>
      <c r="AH112" s="61">
        <v>5.4646799999985616</v>
      </c>
      <c r="AI112" s="63">
        <v>-79.902300000033904</v>
      </c>
      <c r="AJ112" s="63">
        <v>-43.595400000003501</v>
      </c>
      <c r="AK112" s="63">
        <v>-43.595400000003501</v>
      </c>
      <c r="AL112" s="64">
        <v>208.16849189974195</v>
      </c>
      <c r="AM112" s="64">
        <v>248.24438668876567</v>
      </c>
      <c r="AN112" s="64">
        <v>248.24438668876567</v>
      </c>
      <c r="AO112" s="65">
        <v>10.731575188208163</v>
      </c>
      <c r="AP112" s="65">
        <v>6.7258720918565436</v>
      </c>
      <c r="AQ112" s="65">
        <v>6.7258720918565436</v>
      </c>
      <c r="AR112" s="66">
        <v>36.932793067533105</v>
      </c>
      <c r="AS112" s="66">
        <v>10.700518887130643</v>
      </c>
      <c r="AT112" s="66">
        <v>10.700518887130643</v>
      </c>
      <c r="AU112" s="67">
        <v>14.603316150709412</v>
      </c>
      <c r="AV112" s="67">
        <v>4.2310111775102612</v>
      </c>
      <c r="AW112" s="67">
        <v>4.2310111775102612</v>
      </c>
      <c r="AX112" s="68">
        <v>15.138981190140633</v>
      </c>
      <c r="AY112" s="68">
        <v>4.3862091302112223</v>
      </c>
      <c r="AZ112" s="68">
        <v>4.3862091302112223</v>
      </c>
      <c r="BA112" s="69" t="s">
        <v>3091</v>
      </c>
      <c r="BB112" s="69" t="s">
        <v>3091</v>
      </c>
      <c r="BC112" s="70" t="s">
        <v>3091</v>
      </c>
      <c r="BD112" s="71" t="s">
        <v>3091</v>
      </c>
      <c r="BE112" s="71" t="s">
        <v>3091</v>
      </c>
      <c r="BF112" s="72" t="s">
        <v>3091</v>
      </c>
      <c r="BG112" s="73" t="s">
        <v>3092</v>
      </c>
      <c r="BH112" s="73" t="s">
        <v>3091</v>
      </c>
      <c r="BI112" s="74" t="s">
        <v>3091</v>
      </c>
    </row>
    <row r="113" spans="1:61" x14ac:dyDescent="0.25">
      <c r="A113" s="11">
        <v>41708</v>
      </c>
      <c r="B113" s="12" t="s">
        <v>44</v>
      </c>
      <c r="C113" s="2" t="s">
        <v>21</v>
      </c>
      <c r="D113" s="13">
        <v>4</v>
      </c>
      <c r="E113" s="12">
        <v>4.7</v>
      </c>
      <c r="F113" s="2">
        <v>0</v>
      </c>
      <c r="G113" s="12">
        <v>15.225000000000001</v>
      </c>
      <c r="H113" s="14">
        <v>26.158000000000001</v>
      </c>
      <c r="I113" s="4">
        <v>6041</v>
      </c>
      <c r="J113" s="4" t="s">
        <v>183</v>
      </c>
      <c r="K113" s="55">
        <v>21.366666666666664</v>
      </c>
      <c r="L113" s="55">
        <v>5.2666666666666666</v>
      </c>
      <c r="M113" s="56">
        <v>26.033000000000001</v>
      </c>
      <c r="N113" s="18">
        <v>0.4892075040507613</v>
      </c>
      <c r="O113" s="19">
        <v>4.8920750405076127E-4</v>
      </c>
      <c r="P113" s="20">
        <v>1.1406151980374202</v>
      </c>
      <c r="Q113" s="57">
        <v>-9.7133333333641295E-4</v>
      </c>
      <c r="R113" s="57">
        <v>-1.7013333333337399E-3</v>
      </c>
      <c r="S113" s="58">
        <v>-1.7013333333337399E-3</v>
      </c>
      <c r="T113" s="57">
        <v>-8.8731300000281337</v>
      </c>
      <c r="U113" s="57">
        <v>-15.541680000003716</v>
      </c>
      <c r="V113" s="57">
        <v>-15.541680000003716</v>
      </c>
      <c r="W113" s="59">
        <v>1.6870000000000301E-2</v>
      </c>
      <c r="X113" s="59">
        <v>1.2439999999999901E-2</v>
      </c>
      <c r="Y113" s="60">
        <v>1.6870000000000301E-2</v>
      </c>
      <c r="Z113" s="59">
        <v>154.10745000000276</v>
      </c>
      <c r="AA113" s="59">
        <v>113.63939999999911</v>
      </c>
      <c r="AB113" s="59">
        <v>154.10745000000276</v>
      </c>
      <c r="AC113" s="61">
        <v>-4.1203333333344498E-3</v>
      </c>
      <c r="AD113" s="61">
        <v>-6.9533333333347E-4</v>
      </c>
      <c r="AE113" s="62">
        <v>-6.9533333333347E-4</v>
      </c>
      <c r="AF113" s="61">
        <v>-37.639245000010199</v>
      </c>
      <c r="AG113" s="61">
        <v>-6.3518700000012496</v>
      </c>
      <c r="AH113" s="61">
        <v>-6.3518700000012496</v>
      </c>
      <c r="AI113" s="63">
        <v>-8.8731300000281337</v>
      </c>
      <c r="AJ113" s="63">
        <v>-15.541680000003716</v>
      </c>
      <c r="AK113" s="63">
        <v>-15.541680000003716</v>
      </c>
      <c r="AL113" s="64">
        <v>173.80825922507407</v>
      </c>
      <c r="AM113" s="64">
        <v>146.18227104165993</v>
      </c>
      <c r="AN113" s="64">
        <v>173.80825922507407</v>
      </c>
      <c r="AO113" s="65">
        <v>-37.639245000010199</v>
      </c>
      <c r="AP113" s="65">
        <v>-6.3518700000012496</v>
      </c>
      <c r="AQ113" s="65">
        <v>-6.3518700000012496</v>
      </c>
      <c r="AR113" s="66">
        <v>33.112800118208085</v>
      </c>
      <c r="AS113" s="66">
        <v>9.5937543207948401</v>
      </c>
      <c r="AT113" s="66">
        <v>9.5937543207948401</v>
      </c>
      <c r="AU113" s="67">
        <v>13.092881653365279</v>
      </c>
      <c r="AV113" s="67">
        <v>3.7933937777904259</v>
      </c>
      <c r="AW113" s="67">
        <v>13.092881653365279</v>
      </c>
      <c r="AX113" s="68">
        <v>13.573142362284981</v>
      </c>
      <c r="AY113" s="68">
        <v>3.9325394626874526</v>
      </c>
      <c r="AZ113" s="68">
        <v>3.9325394626874526</v>
      </c>
      <c r="BA113" s="69" t="s">
        <v>3092</v>
      </c>
      <c r="BB113" s="69" t="s">
        <v>3091</v>
      </c>
      <c r="BC113" s="70" t="s">
        <v>3091</v>
      </c>
      <c r="BD113" s="71" t="s">
        <v>3091</v>
      </c>
      <c r="BE113" s="71" t="s">
        <v>3091</v>
      </c>
      <c r="BF113" s="72" t="s">
        <v>3091</v>
      </c>
      <c r="BG113" s="73" t="s">
        <v>3091</v>
      </c>
      <c r="BH113" s="73" t="s">
        <v>3091</v>
      </c>
      <c r="BI113" s="74" t="s">
        <v>3091</v>
      </c>
    </row>
    <row r="114" spans="1:61" x14ac:dyDescent="0.25">
      <c r="A114" s="11">
        <v>41708</v>
      </c>
      <c r="B114" s="12" t="s">
        <v>512</v>
      </c>
      <c r="C114" s="2" t="s">
        <v>21</v>
      </c>
      <c r="D114" s="13">
        <v>5</v>
      </c>
      <c r="E114" s="12">
        <v>5</v>
      </c>
      <c r="F114" s="2">
        <v>0</v>
      </c>
      <c r="G114" s="12">
        <v>15.25</v>
      </c>
      <c r="H114" s="14">
        <v>25.613</v>
      </c>
      <c r="I114" s="4">
        <v>6042</v>
      </c>
      <c r="J114" s="4" t="s">
        <v>110</v>
      </c>
      <c r="K114" s="55">
        <v>21.066666666666666</v>
      </c>
      <c r="L114" s="55">
        <v>6.9666666666666659</v>
      </c>
      <c r="M114" s="56">
        <v>25.238</v>
      </c>
      <c r="N114" s="18">
        <v>0.49050817195124186</v>
      </c>
      <c r="O114" s="19">
        <v>4.9050817195124194E-4</v>
      </c>
      <c r="P114" s="20">
        <v>1.1436477794320292</v>
      </c>
      <c r="Q114" s="57">
        <v>-7.3226666666701603E-3</v>
      </c>
      <c r="R114" s="57">
        <v>-5.7226666666669798E-3</v>
      </c>
      <c r="S114" s="58">
        <v>-5.7226666666669798E-3</v>
      </c>
      <c r="T114" s="57">
        <v>-67.002400000031969</v>
      </c>
      <c r="U114" s="57">
        <v>-52.362400000002864</v>
      </c>
      <c r="V114" s="57">
        <v>-52.362400000002864</v>
      </c>
      <c r="W114" s="59">
        <v>6.78533333333414E-3</v>
      </c>
      <c r="X114" s="59">
        <v>1.31253333333333E-2</v>
      </c>
      <c r="Y114" s="60">
        <v>1.31253333333333E-2</v>
      </c>
      <c r="Z114" s="59">
        <v>62.085800000007374</v>
      </c>
      <c r="AA114" s="59">
        <v>120.09679999999969</v>
      </c>
      <c r="AB114" s="59">
        <v>120.09679999999969</v>
      </c>
      <c r="AC114" s="61">
        <v>-1.6380000000011999E-3</v>
      </c>
      <c r="AD114" s="61">
        <v>-3.6800000000013802E-4</v>
      </c>
      <c r="AE114" s="62">
        <v>-3.6800000000013802E-4</v>
      </c>
      <c r="AF114" s="61">
        <v>-14.98770000001098</v>
      </c>
      <c r="AG114" s="61">
        <v>-3.367200000001263</v>
      </c>
      <c r="AH114" s="61">
        <v>-3.367200000001263</v>
      </c>
      <c r="AI114" s="63">
        <v>-67.002400000031969</v>
      </c>
      <c r="AJ114" s="63">
        <v>-52.362400000002864</v>
      </c>
      <c r="AK114" s="63">
        <v>-52.362400000002864</v>
      </c>
      <c r="AL114" s="64">
        <v>69.307380943457346</v>
      </c>
      <c r="AM114" s="64">
        <v>151.48618772658352</v>
      </c>
      <c r="AN114" s="64">
        <v>151.48618772658352</v>
      </c>
      <c r="AO114" s="65">
        <v>-14.98770000001098</v>
      </c>
      <c r="AP114" s="65">
        <v>-3.367200000001263</v>
      </c>
      <c r="AQ114" s="65">
        <v>-3.367200000001263</v>
      </c>
      <c r="AR114" s="66">
        <v>33.255354901241382</v>
      </c>
      <c r="AS114" s="66">
        <v>9.6350566437875624</v>
      </c>
      <c r="AT114" s="66">
        <v>9.6350566437875624</v>
      </c>
      <c r="AU114" s="67">
        <v>13.149248161081731</v>
      </c>
      <c r="AV114" s="67">
        <v>3.8097248166944864</v>
      </c>
      <c r="AW114" s="67">
        <v>3.8097248166944864</v>
      </c>
      <c r="AX114" s="68">
        <v>13.631576452957718</v>
      </c>
      <c r="AY114" s="68">
        <v>3.9494695413238716</v>
      </c>
      <c r="AZ114" s="68">
        <v>3.9494695413238716</v>
      </c>
      <c r="BA114" s="69" t="s">
        <v>3091</v>
      </c>
      <c r="BB114" s="69" t="s">
        <v>3091</v>
      </c>
      <c r="BC114" s="70" t="s">
        <v>3091</v>
      </c>
      <c r="BD114" s="71" t="s">
        <v>3091</v>
      </c>
      <c r="BE114" s="71" t="s">
        <v>3091</v>
      </c>
      <c r="BF114" s="72" t="s">
        <v>3091</v>
      </c>
      <c r="BG114" s="73" t="s">
        <v>3091</v>
      </c>
      <c r="BH114" s="73" t="s">
        <v>3092</v>
      </c>
      <c r="BI114" s="74" t="s">
        <v>3092</v>
      </c>
    </row>
    <row r="115" spans="1:61" x14ac:dyDescent="0.25">
      <c r="A115" s="11">
        <v>41708</v>
      </c>
      <c r="B115" s="12" t="s">
        <v>512</v>
      </c>
      <c r="C115" s="2" t="s">
        <v>21</v>
      </c>
      <c r="D115" s="13">
        <v>5</v>
      </c>
      <c r="E115" s="12">
        <v>5.0999999999999996</v>
      </c>
      <c r="F115" s="2">
        <v>0</v>
      </c>
      <c r="G115" s="12">
        <v>15.6</v>
      </c>
      <c r="H115" s="14">
        <v>26.126999999999999</v>
      </c>
      <c r="I115" s="4">
        <v>6043</v>
      </c>
      <c r="J115" s="4" t="s">
        <v>114</v>
      </c>
      <c r="K115" s="55">
        <v>21.133333333333336</v>
      </c>
      <c r="L115" s="55">
        <v>6.2</v>
      </c>
      <c r="M115" s="56">
        <v>25.751999999999999</v>
      </c>
      <c r="N115" s="18">
        <v>0.48966536584484632</v>
      </c>
      <c r="O115" s="19">
        <v>4.896653658448463E-4</v>
      </c>
      <c r="P115" s="20">
        <v>1.1416827289248448</v>
      </c>
      <c r="Q115" s="57">
        <v>-1.89777777777518E-3</v>
      </c>
      <c r="R115" s="57">
        <v>-5.3390476190477102E-3</v>
      </c>
      <c r="S115" s="58">
        <v>-5.3390476190477102E-3</v>
      </c>
      <c r="T115" s="57">
        <v>-17.763199999975686</v>
      </c>
      <c r="U115" s="57">
        <v>-49.973485714286568</v>
      </c>
      <c r="V115" s="57">
        <v>-49.973485714286568</v>
      </c>
      <c r="W115" s="59">
        <v>1.4595555555558E-2</v>
      </c>
      <c r="X115" s="59">
        <v>1.4659047619047599E-2</v>
      </c>
      <c r="Y115" s="60">
        <v>1.4659047619047599E-2</v>
      </c>
      <c r="Z115" s="59">
        <v>136.61440000002287</v>
      </c>
      <c r="AA115" s="59">
        <v>137.20868571428554</v>
      </c>
      <c r="AB115" s="59">
        <v>137.20868571428554</v>
      </c>
      <c r="AC115" s="61">
        <v>9.6222222222360995E-4</v>
      </c>
      <c r="AD115" s="61">
        <v>3.0190476190474999E-4</v>
      </c>
      <c r="AE115" s="62">
        <v>3.0190476190474999E-4</v>
      </c>
      <c r="AF115" s="61">
        <v>9.006400000012988</v>
      </c>
      <c r="AG115" s="61">
        <v>2.8258285714284597</v>
      </c>
      <c r="AH115" s="61">
        <v>2.8258285714284597</v>
      </c>
      <c r="AI115" s="63">
        <v>-17.763199999975686</v>
      </c>
      <c r="AJ115" s="63">
        <v>-49.973485714286568</v>
      </c>
      <c r="AK115" s="63">
        <v>-49.973485714286568</v>
      </c>
      <c r="AL115" s="64">
        <v>152.55288811057102</v>
      </c>
      <c r="AM115" s="64">
        <v>173.1753093164119</v>
      </c>
      <c r="AN115" s="64">
        <v>173.1753093164119</v>
      </c>
      <c r="AO115" s="65">
        <v>9.9128052027397811</v>
      </c>
      <c r="AP115" s="65">
        <v>3.4681148092155967</v>
      </c>
      <c r="AQ115" s="65">
        <v>3.4681148092155967</v>
      </c>
      <c r="AR115" s="66">
        <v>33.960140771081576</v>
      </c>
      <c r="AS115" s="66">
        <v>9.8392538865419255</v>
      </c>
      <c r="AT115" s="66">
        <v>9.8392538865419255</v>
      </c>
      <c r="AU115" s="67">
        <v>13.42792220712556</v>
      </c>
      <c r="AV115" s="67">
        <v>3.8904649028177447</v>
      </c>
      <c r="AW115" s="67">
        <v>3.8904649028177447</v>
      </c>
      <c r="AX115" s="68">
        <v>13.92047255694524</v>
      </c>
      <c r="AY115" s="68">
        <v>4.0331712589677098</v>
      </c>
      <c r="AZ115" s="68">
        <v>4.0331712589677098</v>
      </c>
      <c r="BA115" s="69" t="s">
        <v>3092</v>
      </c>
      <c r="BB115" s="69" t="s">
        <v>3091</v>
      </c>
      <c r="BC115" s="70" t="s">
        <v>3091</v>
      </c>
      <c r="BD115" s="71" t="s">
        <v>3091</v>
      </c>
      <c r="BE115" s="71" t="s">
        <v>3091</v>
      </c>
      <c r="BF115" s="72" t="s">
        <v>3091</v>
      </c>
      <c r="BG115" s="73" t="s">
        <v>3092</v>
      </c>
      <c r="BH115" s="73" t="s">
        <v>3092</v>
      </c>
      <c r="BI115" s="74" t="s">
        <v>3092</v>
      </c>
    </row>
    <row r="116" spans="1:61" x14ac:dyDescent="0.25">
      <c r="A116" s="11">
        <v>41708</v>
      </c>
      <c r="B116" s="12" t="s">
        <v>512</v>
      </c>
      <c r="C116" s="2" t="s">
        <v>21</v>
      </c>
      <c r="D116" s="13">
        <v>5</v>
      </c>
      <c r="E116" s="12">
        <v>5.2</v>
      </c>
      <c r="F116" s="2">
        <v>0</v>
      </c>
      <c r="G116" s="12">
        <v>15.95</v>
      </c>
      <c r="H116" s="14">
        <v>25.58</v>
      </c>
      <c r="I116" s="4">
        <v>6044</v>
      </c>
      <c r="J116" s="4" t="s">
        <v>118</v>
      </c>
      <c r="K116" s="55">
        <v>21.166666666666668</v>
      </c>
      <c r="L116" s="55">
        <v>6.6333333333333329</v>
      </c>
      <c r="M116" s="56">
        <v>24.954999999999998</v>
      </c>
      <c r="N116" s="18">
        <v>0.49097451670529557</v>
      </c>
      <c r="O116" s="19">
        <v>4.9097451670529545E-4</v>
      </c>
      <c r="P116" s="20">
        <v>1.1447350888244532</v>
      </c>
      <c r="Q116" s="57">
        <v>-3.2123333333363498E-3</v>
      </c>
      <c r="R116" s="57">
        <v>-4.3873333333336499E-3</v>
      </c>
      <c r="S116" s="58">
        <v>-4.3873333333336499E-3</v>
      </c>
      <c r="T116" s="57">
        <v>-30.742030000028862</v>
      </c>
      <c r="U116" s="57">
        <v>-41.98678000000303</v>
      </c>
      <c r="V116" s="57">
        <v>-41.98678000000303</v>
      </c>
      <c r="W116" s="59">
        <v>1.6293333333333999E-2</v>
      </c>
      <c r="X116" s="59">
        <v>1.68333333333331E-2</v>
      </c>
      <c r="Y116" s="60">
        <v>1.68333333333331E-2</v>
      </c>
      <c r="Z116" s="59">
        <v>155.92720000000637</v>
      </c>
      <c r="AA116" s="59">
        <v>161.09499999999773</v>
      </c>
      <c r="AB116" s="59">
        <v>161.09499999999773</v>
      </c>
      <c r="AC116" s="61">
        <v>4.2866666666574102E-4</v>
      </c>
      <c r="AD116" s="61">
        <v>4.3866666666653398E-4</v>
      </c>
      <c r="AE116" s="62">
        <v>4.3866666666653398E-4</v>
      </c>
      <c r="AF116" s="61">
        <v>4.1023399999911412</v>
      </c>
      <c r="AG116" s="61">
        <v>4.1980399999987297</v>
      </c>
      <c r="AH116" s="61">
        <v>4.1980399999987297</v>
      </c>
      <c r="AI116" s="63">
        <v>-30.742030000028862</v>
      </c>
      <c r="AJ116" s="63">
        <v>-41.98678000000303</v>
      </c>
      <c r="AK116" s="63">
        <v>-41.98678000000303</v>
      </c>
      <c r="AL116" s="64">
        <v>175.79588915714328</v>
      </c>
      <c r="AM116" s="64">
        <v>207.0826478525953</v>
      </c>
      <c r="AN116" s="64">
        <v>207.0826478525953</v>
      </c>
      <c r="AO116" s="65">
        <v>4.5522675963361658</v>
      </c>
      <c r="AP116" s="65">
        <v>5.2347095321407933</v>
      </c>
      <c r="AQ116" s="65">
        <v>5.2347095321407933</v>
      </c>
      <c r="AR116" s="66">
        <v>34.814898615564978</v>
      </c>
      <c r="AS116" s="66">
        <v>10.086902431348523</v>
      </c>
      <c r="AT116" s="66">
        <v>10.086902431348523</v>
      </c>
      <c r="AU116" s="67">
        <v>13.765895536477217</v>
      </c>
      <c r="AV116" s="67">
        <v>3.9883857393886735</v>
      </c>
      <c r="AW116" s="67">
        <v>3.9883857393886735</v>
      </c>
      <c r="AX116" s="68">
        <v>14.270843104498946</v>
      </c>
      <c r="AY116" s="68">
        <v>4.1346839351072386</v>
      </c>
      <c r="AZ116" s="68">
        <v>4.1346839351072386</v>
      </c>
      <c r="BA116" s="69" t="s">
        <v>3092</v>
      </c>
      <c r="BB116" s="69" t="s">
        <v>3091</v>
      </c>
      <c r="BC116" s="70" t="s">
        <v>3091</v>
      </c>
      <c r="BD116" s="71" t="s">
        <v>3091</v>
      </c>
      <c r="BE116" s="71" t="s">
        <v>3091</v>
      </c>
      <c r="BF116" s="72" t="s">
        <v>3091</v>
      </c>
      <c r="BG116" s="73" t="s">
        <v>3092</v>
      </c>
      <c r="BH116" s="73" t="s">
        <v>3091</v>
      </c>
      <c r="BI116" s="74" t="s">
        <v>3091</v>
      </c>
    </row>
    <row r="117" spans="1:61" x14ac:dyDescent="0.25">
      <c r="A117" s="11">
        <v>41708</v>
      </c>
      <c r="B117" s="12" t="s">
        <v>512</v>
      </c>
      <c r="C117" s="2" t="s">
        <v>21</v>
      </c>
      <c r="D117" s="13">
        <v>5</v>
      </c>
      <c r="E117" s="12">
        <v>5.3</v>
      </c>
      <c r="F117" s="2">
        <v>0</v>
      </c>
      <c r="G117" s="12">
        <v>16.149999999999999</v>
      </c>
      <c r="H117" s="14">
        <v>25.125</v>
      </c>
      <c r="I117" s="4">
        <v>6045</v>
      </c>
      <c r="J117" s="4" t="s">
        <v>122</v>
      </c>
      <c r="K117" s="55">
        <v>21.133333333333336</v>
      </c>
      <c r="L117" s="55">
        <v>6.3666666666666671</v>
      </c>
      <c r="M117" s="56">
        <v>24.75</v>
      </c>
      <c r="N117" s="18">
        <v>0.49131169071679248</v>
      </c>
      <c r="O117" s="19">
        <v>4.9131169071679249E-4</v>
      </c>
      <c r="P117" s="20">
        <v>1.1455212292632493</v>
      </c>
      <c r="Q117" s="57">
        <v>-6.9300000000306996E-4</v>
      </c>
      <c r="R117" s="57">
        <v>-3.6180000000003401E-3</v>
      </c>
      <c r="S117" s="58">
        <v>-3.6180000000003401E-3</v>
      </c>
      <c r="T117" s="57">
        <v>-6.7151700000297474</v>
      </c>
      <c r="U117" s="57">
        <v>-35.058420000003295</v>
      </c>
      <c r="V117" s="57">
        <v>-35.058420000003295</v>
      </c>
      <c r="W117" s="59">
        <v>9.8393333333344508E-3</v>
      </c>
      <c r="X117" s="59">
        <v>1.34293333333333E-2</v>
      </c>
      <c r="Y117" s="60">
        <v>1.34293333333333E-2</v>
      </c>
      <c r="Z117" s="59">
        <v>95.34314000001082</v>
      </c>
      <c r="AA117" s="59">
        <v>130.13023999999967</v>
      </c>
      <c r="AB117" s="59">
        <v>130.13023999999967</v>
      </c>
      <c r="AC117" s="61">
        <v>1.05166666666579E-3</v>
      </c>
      <c r="AD117" s="61">
        <v>3.3666666666653199E-4</v>
      </c>
      <c r="AE117" s="62">
        <v>3.3666666666653199E-4</v>
      </c>
      <c r="AF117" s="61">
        <v>10.190649999991503</v>
      </c>
      <c r="AG117" s="61">
        <v>3.2622999999986946</v>
      </c>
      <c r="AH117" s="61">
        <v>3.2622999999986946</v>
      </c>
      <c r="AI117" s="63">
        <v>-6.7151700000297474</v>
      </c>
      <c r="AJ117" s="63">
        <v>-35.058420000003295</v>
      </c>
      <c r="AK117" s="63">
        <v>-35.058420000003295</v>
      </c>
      <c r="AL117" s="64">
        <v>106.85730500532742</v>
      </c>
      <c r="AM117" s="64">
        <v>165.39902008765443</v>
      </c>
      <c r="AN117" s="64">
        <v>165.39902008765443</v>
      </c>
      <c r="AO117" s="65">
        <v>11.251379298958192</v>
      </c>
      <c r="AP117" s="65">
        <v>4.0282657671807707</v>
      </c>
      <c r="AQ117" s="65">
        <v>4.0282657671807707</v>
      </c>
      <c r="AR117" s="66">
        <v>35.275657804497712</v>
      </c>
      <c r="AS117" s="66">
        <v>10.220397951023365</v>
      </c>
      <c r="AT117" s="66">
        <v>10.220397951023365</v>
      </c>
      <c r="AU117" s="67">
        <v>13.948080839739434</v>
      </c>
      <c r="AV117" s="67">
        <v>4.0411701923530146</v>
      </c>
      <c r="AW117" s="67">
        <v>4.0411701923530146</v>
      </c>
      <c r="AX117" s="68">
        <v>14.459711156846961</v>
      </c>
      <c r="AY117" s="68">
        <v>4.1894045774813495</v>
      </c>
      <c r="AZ117" s="68">
        <v>4.1894045774813495</v>
      </c>
      <c r="BA117" s="69" t="s">
        <v>3092</v>
      </c>
      <c r="BB117" s="69" t="s">
        <v>3091</v>
      </c>
      <c r="BC117" s="70" t="s">
        <v>3091</v>
      </c>
      <c r="BD117" s="71" t="s">
        <v>3091</v>
      </c>
      <c r="BE117" s="71" t="s">
        <v>3091</v>
      </c>
      <c r="BF117" s="72" t="s">
        <v>3091</v>
      </c>
      <c r="BG117" s="73" t="s">
        <v>3092</v>
      </c>
      <c r="BH117" s="73" t="s">
        <v>3092</v>
      </c>
      <c r="BI117" s="74" t="s">
        <v>3092</v>
      </c>
    </row>
    <row r="118" spans="1:61" x14ac:dyDescent="0.25">
      <c r="A118" s="11">
        <v>41708</v>
      </c>
      <c r="B118" s="12" t="s">
        <v>512</v>
      </c>
      <c r="C118" s="2" t="s">
        <v>21</v>
      </c>
      <c r="D118" s="13">
        <v>5</v>
      </c>
      <c r="E118" s="12">
        <v>5.4</v>
      </c>
      <c r="F118" s="2">
        <v>0</v>
      </c>
      <c r="G118" s="12">
        <v>16.249999999999996</v>
      </c>
      <c r="H118" s="14">
        <v>25.602</v>
      </c>
      <c r="I118" s="4">
        <v>6046</v>
      </c>
      <c r="J118" s="4" t="s">
        <v>184</v>
      </c>
      <c r="K118" s="55">
        <v>21.333333333333332</v>
      </c>
      <c r="L118" s="55">
        <v>7.5999999999999988</v>
      </c>
      <c r="M118" s="56">
        <v>26.226500000000001</v>
      </c>
      <c r="N118" s="18">
        <v>0.48889197625841224</v>
      </c>
      <c r="O118" s="19">
        <v>4.888919762584122E-4</v>
      </c>
      <c r="P118" s="20">
        <v>1.1398795269931772</v>
      </c>
      <c r="Q118" s="57">
        <v>-5.3593333333368702E-3</v>
      </c>
      <c r="R118" s="57">
        <v>-3.8893333333336901E-3</v>
      </c>
      <c r="S118" s="58">
        <v>-3.8893333333336901E-3</v>
      </c>
      <c r="T118" s="57">
        <v>-52.253500000034464</v>
      </c>
      <c r="U118" s="57">
        <v>-37.921000000003474</v>
      </c>
      <c r="V118" s="57">
        <v>-37.921000000003474</v>
      </c>
      <c r="W118" s="59">
        <v>2.1160000000001001E-2</v>
      </c>
      <c r="X118" s="59">
        <v>1.9199999999999901E-2</v>
      </c>
      <c r="Y118" s="60">
        <v>1.9199999999999901E-2</v>
      </c>
      <c r="Z118" s="59">
        <v>206.31000000000972</v>
      </c>
      <c r="AA118" s="59">
        <v>187.19999999999899</v>
      </c>
      <c r="AB118" s="59">
        <v>187.19999999999899</v>
      </c>
      <c r="AC118" s="61">
        <v>-9.0333333334293602E-5</v>
      </c>
      <c r="AD118" s="61">
        <v>1.04666666666549E-4</v>
      </c>
      <c r="AE118" s="62">
        <v>1.04666666666549E-4</v>
      </c>
      <c r="AF118" s="61">
        <v>-0.88075000000936243</v>
      </c>
      <c r="AG118" s="61">
        <v>1.0204999999988524</v>
      </c>
      <c r="AH118" s="61">
        <v>1.0204999999988524</v>
      </c>
      <c r="AI118" s="63">
        <v>-52.253500000034464</v>
      </c>
      <c r="AJ118" s="63">
        <v>-37.921000000003474</v>
      </c>
      <c r="AK118" s="63">
        <v>-37.921000000003474</v>
      </c>
      <c r="AL118" s="64">
        <v>230.1806143513875</v>
      </c>
      <c r="AM118" s="64">
        <v>235.87857057105296</v>
      </c>
      <c r="AN118" s="64">
        <v>235.87857057105296</v>
      </c>
      <c r="AO118" s="65">
        <v>-0.88075000000936243</v>
      </c>
      <c r="AP118" s="65">
        <v>1.2493163564221827</v>
      </c>
      <c r="AQ118" s="65">
        <v>1.2493163564221827</v>
      </c>
      <c r="AR118" s="66">
        <v>35.319274255248622</v>
      </c>
      <c r="AS118" s="66">
        <v>10.233034922567766</v>
      </c>
      <c r="AT118" s="66">
        <v>10.233034922567766</v>
      </c>
      <c r="AU118" s="67">
        <v>13.965326890383983</v>
      </c>
      <c r="AV118" s="67">
        <v>4.0461668816181078</v>
      </c>
      <c r="AW118" s="67">
        <v>4.0461668816181078</v>
      </c>
      <c r="AX118" s="68">
        <v>14.477589810819632</v>
      </c>
      <c r="AY118" s="68">
        <v>4.1945845505790027</v>
      </c>
      <c r="AZ118" s="68">
        <v>4.1945845505790027</v>
      </c>
      <c r="BA118" s="69" t="s">
        <v>3091</v>
      </c>
      <c r="BB118" s="69" t="s">
        <v>3091</v>
      </c>
      <c r="BC118" s="70" t="s">
        <v>3091</v>
      </c>
      <c r="BD118" s="71" t="s">
        <v>3091</v>
      </c>
      <c r="BE118" s="71" t="s">
        <v>3091</v>
      </c>
      <c r="BF118" s="72" t="s">
        <v>3091</v>
      </c>
      <c r="BG118" s="73" t="s">
        <v>3092</v>
      </c>
      <c r="BH118" s="73" t="s">
        <v>3092</v>
      </c>
      <c r="BI118" s="74" t="s">
        <v>3092</v>
      </c>
    </row>
    <row r="119" spans="1:61" x14ac:dyDescent="0.25">
      <c r="A119" s="11">
        <v>41708</v>
      </c>
      <c r="B119" s="12" t="s">
        <v>512</v>
      </c>
      <c r="C119" s="2" t="s">
        <v>21</v>
      </c>
      <c r="D119" s="13">
        <v>5</v>
      </c>
      <c r="E119" s="12">
        <v>5.5</v>
      </c>
      <c r="F119" s="2">
        <v>0</v>
      </c>
      <c r="G119" s="12">
        <v>15.4</v>
      </c>
      <c r="H119" s="14">
        <v>25.111000000000001</v>
      </c>
      <c r="I119" s="4">
        <v>6047</v>
      </c>
      <c r="J119" s="4" t="s">
        <v>185</v>
      </c>
      <c r="K119" s="55">
        <v>21.233333333333334</v>
      </c>
      <c r="L119" s="55">
        <v>6.4666666666666659</v>
      </c>
      <c r="M119" s="56">
        <v>25.736000000000001</v>
      </c>
      <c r="N119" s="18">
        <v>0.48969500569675828</v>
      </c>
      <c r="O119" s="19">
        <v>4.8969500569675823E-4</v>
      </c>
      <c r="P119" s="20">
        <v>1.1417518359301102</v>
      </c>
      <c r="Q119" s="57">
        <v>1.7706666666635E-3</v>
      </c>
      <c r="R119" s="57">
        <v>-5.1093333333336703E-3</v>
      </c>
      <c r="S119" s="58">
        <v>-5.1093333333336703E-3</v>
      </c>
      <c r="T119" s="57">
        <v>16.360959999970738</v>
      </c>
      <c r="U119" s="57">
        <v>-47.210240000003118</v>
      </c>
      <c r="V119" s="57">
        <v>-47.210240000003118</v>
      </c>
      <c r="W119" s="59">
        <v>2.9420333333330599E-2</v>
      </c>
      <c r="X119" s="59">
        <v>2.4735333333333099E-2</v>
      </c>
      <c r="Y119" s="60">
        <v>2.9420333333330599E-2</v>
      </c>
      <c r="Z119" s="59">
        <v>271.84387999997477</v>
      </c>
      <c r="AA119" s="59">
        <v>228.55447999999785</v>
      </c>
      <c r="AB119" s="59">
        <v>271.84387999997477</v>
      </c>
      <c r="AC119" s="61">
        <v>1.0813333333323199E-3</v>
      </c>
      <c r="AD119" s="61">
        <v>4.2133333333321701E-4</v>
      </c>
      <c r="AE119" s="62">
        <v>4.2133333333321701E-4</v>
      </c>
      <c r="AF119" s="61">
        <v>9.9915199999906363</v>
      </c>
      <c r="AG119" s="61">
        <v>3.893119999998925</v>
      </c>
      <c r="AH119" s="61">
        <v>3.893119999998925</v>
      </c>
      <c r="AI119" s="63">
        <v>18.238485316484233</v>
      </c>
      <c r="AJ119" s="63">
        <v>-47.210240000003118</v>
      </c>
      <c r="AK119" s="63">
        <v>-47.210240000003118</v>
      </c>
      <c r="AL119" s="64">
        <v>303.23326653651952</v>
      </c>
      <c r="AM119" s="64">
        <v>287.87040668613736</v>
      </c>
      <c r="AN119" s="64">
        <v>303.23326653651952</v>
      </c>
      <c r="AO119" s="65">
        <v>10.985689000101235</v>
      </c>
      <c r="AP119" s="65">
        <v>4.7683440245863906</v>
      </c>
      <c r="AQ119" s="65">
        <v>4.7683440245863906</v>
      </c>
      <c r="AR119" s="66">
        <v>33.526783632207199</v>
      </c>
      <c r="AS119" s="66">
        <v>9.7136975485493195</v>
      </c>
      <c r="AT119" s="66">
        <v>9.7136975485493195</v>
      </c>
      <c r="AU119" s="67">
        <v>13.256571741062034</v>
      </c>
      <c r="AV119" s="67">
        <v>3.84081962158817</v>
      </c>
      <c r="AW119" s="67">
        <v>13.256571741062034</v>
      </c>
      <c r="AX119" s="68">
        <v>13.742836775052545</v>
      </c>
      <c r="AY119" s="68">
        <v>3.9817049364586765</v>
      </c>
      <c r="AZ119" s="68">
        <v>3.9817049364586765</v>
      </c>
      <c r="BA119" s="69" t="s">
        <v>3092</v>
      </c>
      <c r="BB119" s="69" t="s">
        <v>3091</v>
      </c>
      <c r="BC119" s="70" t="s">
        <v>3091</v>
      </c>
      <c r="BD119" s="71" t="s">
        <v>3091</v>
      </c>
      <c r="BE119" s="71" t="s">
        <v>3091</v>
      </c>
      <c r="BF119" s="72" t="s">
        <v>3091</v>
      </c>
      <c r="BG119" s="73" t="s">
        <v>3092</v>
      </c>
      <c r="BH119" s="73" t="s">
        <v>3091</v>
      </c>
      <c r="BI119" s="74" t="s">
        <v>3091</v>
      </c>
    </row>
    <row r="120" spans="1:61" x14ac:dyDescent="0.25">
      <c r="A120" s="11">
        <v>41708</v>
      </c>
      <c r="B120" s="12" t="s">
        <v>512</v>
      </c>
      <c r="C120" s="2" t="s">
        <v>21</v>
      </c>
      <c r="D120" s="13">
        <v>5</v>
      </c>
      <c r="E120" s="12">
        <v>5.6</v>
      </c>
      <c r="F120" s="2">
        <v>0</v>
      </c>
      <c r="G120" s="12">
        <v>16.149999999999999</v>
      </c>
      <c r="H120" s="14" t="s">
        <v>22</v>
      </c>
      <c r="I120" s="4">
        <v>6048</v>
      </c>
      <c r="J120" s="4" t="s">
        <v>186</v>
      </c>
      <c r="K120" s="55" t="s">
        <v>22</v>
      </c>
      <c r="L120" s="55" t="s">
        <v>22</v>
      </c>
      <c r="M120" s="56" t="s">
        <v>22</v>
      </c>
      <c r="N120" s="18" t="s">
        <v>22</v>
      </c>
      <c r="O120" s="19" t="s">
        <v>22</v>
      </c>
      <c r="P120" s="20" t="s">
        <v>22</v>
      </c>
      <c r="Q120" s="57" t="s">
        <v>22</v>
      </c>
      <c r="R120" s="57" t="s">
        <v>22</v>
      </c>
      <c r="S120" s="58" t="s">
        <v>22</v>
      </c>
      <c r="T120" s="57" t="s">
        <v>22</v>
      </c>
      <c r="U120" s="57" t="s">
        <v>22</v>
      </c>
      <c r="V120" s="57" t="s">
        <v>22</v>
      </c>
      <c r="W120" s="59" t="s">
        <v>22</v>
      </c>
      <c r="X120" s="59" t="s">
        <v>22</v>
      </c>
      <c r="Y120" s="60" t="s">
        <v>22</v>
      </c>
      <c r="Z120" s="59" t="s">
        <v>22</v>
      </c>
      <c r="AA120" s="59" t="s">
        <v>22</v>
      </c>
      <c r="AB120" s="59" t="s">
        <v>22</v>
      </c>
      <c r="AC120" s="61" t="s">
        <v>22</v>
      </c>
      <c r="AD120" s="61" t="s">
        <v>22</v>
      </c>
      <c r="AE120" s="62" t="s">
        <v>22</v>
      </c>
      <c r="AF120" s="61" t="s">
        <v>22</v>
      </c>
      <c r="AG120" s="61" t="s">
        <v>22</v>
      </c>
      <c r="AH120" s="61" t="s">
        <v>22</v>
      </c>
      <c r="AI120" s="63" t="s">
        <v>22</v>
      </c>
      <c r="AJ120" s="63" t="s">
        <v>22</v>
      </c>
      <c r="AK120" s="63" t="s">
        <v>22</v>
      </c>
      <c r="AL120" s="64" t="s">
        <v>22</v>
      </c>
      <c r="AM120" s="64" t="s">
        <v>22</v>
      </c>
      <c r="AN120" s="64" t="s">
        <v>22</v>
      </c>
      <c r="AO120" s="65" t="s">
        <v>22</v>
      </c>
      <c r="AP120" s="65" t="s">
        <v>22</v>
      </c>
      <c r="AQ120" s="65" t="s">
        <v>22</v>
      </c>
      <c r="AR120" s="66" t="s">
        <v>22</v>
      </c>
      <c r="AS120" s="66" t="s">
        <v>22</v>
      </c>
      <c r="AT120" s="66" t="s">
        <v>22</v>
      </c>
      <c r="AU120" s="67" t="s">
        <v>22</v>
      </c>
      <c r="AV120" s="67" t="s">
        <v>22</v>
      </c>
      <c r="AW120" s="67" t="s">
        <v>22</v>
      </c>
      <c r="AX120" s="68" t="s">
        <v>22</v>
      </c>
      <c r="AY120" s="68" t="s">
        <v>22</v>
      </c>
      <c r="AZ120" s="68" t="s">
        <v>22</v>
      </c>
      <c r="BA120" s="69" t="s">
        <v>22</v>
      </c>
      <c r="BB120" s="69" t="s">
        <v>22</v>
      </c>
      <c r="BC120" s="70" t="s">
        <v>22</v>
      </c>
      <c r="BD120" s="71" t="s">
        <v>22</v>
      </c>
      <c r="BE120" s="71" t="s">
        <v>22</v>
      </c>
      <c r="BF120" s="72" t="s">
        <v>22</v>
      </c>
      <c r="BG120" s="73" t="s">
        <v>22</v>
      </c>
      <c r="BH120" s="73" t="s">
        <v>22</v>
      </c>
      <c r="BI120" s="74" t="s">
        <v>22</v>
      </c>
    </row>
    <row r="121" spans="1:61" x14ac:dyDescent="0.25">
      <c r="A121" s="11">
        <v>41708</v>
      </c>
      <c r="B121" s="12" t="s">
        <v>44</v>
      </c>
      <c r="C121" s="2" t="s">
        <v>45</v>
      </c>
      <c r="D121" s="13">
        <v>6</v>
      </c>
      <c r="E121" s="12">
        <v>6.1</v>
      </c>
      <c r="F121" s="2">
        <v>0</v>
      </c>
      <c r="G121" s="12">
        <v>16.3</v>
      </c>
      <c r="H121" s="14">
        <v>31.161999999999999</v>
      </c>
      <c r="I121" s="4">
        <v>6049</v>
      </c>
      <c r="J121" s="4" t="s">
        <v>187</v>
      </c>
      <c r="K121" s="55">
        <v>22.433333333333334</v>
      </c>
      <c r="L121" s="55">
        <v>5.3</v>
      </c>
      <c r="M121" s="56">
        <v>30.412749999999999</v>
      </c>
      <c r="N121" s="18">
        <v>0.48214995637388802</v>
      </c>
      <c r="O121" s="19">
        <v>4.8214995637388804E-4</v>
      </c>
      <c r="P121" s="20">
        <v>1.1241601230958875</v>
      </c>
      <c r="Q121" s="57">
        <v>-3.8243333333365199E-3</v>
      </c>
      <c r="R121" s="57">
        <v>-5.29933333333364E-3</v>
      </c>
      <c r="S121" s="58">
        <v>-5.29933333333364E-3</v>
      </c>
      <c r="T121" s="57">
        <v>-37.401980000031173</v>
      </c>
      <c r="U121" s="57">
        <v>-51.827480000003007</v>
      </c>
      <c r="V121" s="57">
        <v>-51.827480000003007</v>
      </c>
      <c r="W121" s="59">
        <v>1.53960000000009E-2</v>
      </c>
      <c r="X121" s="59">
        <v>1.9755999999999899E-2</v>
      </c>
      <c r="Y121" s="60">
        <v>1.9755999999999899E-2</v>
      </c>
      <c r="Z121" s="59">
        <v>150.57288000000881</v>
      </c>
      <c r="AA121" s="59">
        <v>193.21367999999904</v>
      </c>
      <c r="AB121" s="59">
        <v>193.21367999999904</v>
      </c>
      <c r="AC121" s="61">
        <v>4.2666666665705802E-5</v>
      </c>
      <c r="AD121" s="61">
        <v>2.2266666666656199E-4</v>
      </c>
      <c r="AE121" s="62">
        <v>2.2266666666656199E-4</v>
      </c>
      <c r="AF121" s="61">
        <v>0.41727999999060283</v>
      </c>
      <c r="AG121" s="61">
        <v>2.1776799999989764</v>
      </c>
      <c r="AH121" s="61">
        <v>2.1776799999989764</v>
      </c>
      <c r="AI121" s="63">
        <v>-37.401980000031173</v>
      </c>
      <c r="AJ121" s="63">
        <v>-51.827480000003007</v>
      </c>
      <c r="AK121" s="63">
        <v>-51.827480000003007</v>
      </c>
      <c r="AL121" s="64">
        <v>183.91400438820466</v>
      </c>
      <c r="AM121" s="64">
        <v>287.51164922364512</v>
      </c>
      <c r="AN121" s="64">
        <v>287.51164922364512</v>
      </c>
      <c r="AO121" s="65">
        <v>0.49719471091163309</v>
      </c>
      <c r="AP121" s="65">
        <v>3.1007178993807023</v>
      </c>
      <c r="AQ121" s="65">
        <v>3.1007178993807023</v>
      </c>
      <c r="AR121" s="66">
        <v>34.939383070069006</v>
      </c>
      <c r="AS121" s="66">
        <v>10.122969247474202</v>
      </c>
      <c r="AT121" s="66">
        <v>10.122969247474202</v>
      </c>
      <c r="AU121" s="67">
        <v>13.815116992370003</v>
      </c>
      <c r="AV121" s="67">
        <v>4.0026466461516614</v>
      </c>
      <c r="AW121" s="67">
        <v>4.0026466461516614</v>
      </c>
      <c r="AX121" s="68">
        <v>14.3218700553108</v>
      </c>
      <c r="AY121" s="68">
        <v>4.1494679469721545</v>
      </c>
      <c r="AZ121" s="68">
        <v>4.1494679469721545</v>
      </c>
      <c r="BA121" s="69" t="s">
        <v>3091</v>
      </c>
      <c r="BB121" s="69" t="s">
        <v>3091</v>
      </c>
      <c r="BC121" s="70" t="s">
        <v>3091</v>
      </c>
      <c r="BD121" s="71" t="s">
        <v>3091</v>
      </c>
      <c r="BE121" s="71" t="s">
        <v>3091</v>
      </c>
      <c r="BF121" s="72" t="s">
        <v>3091</v>
      </c>
      <c r="BG121" s="73" t="s">
        <v>3092</v>
      </c>
      <c r="BH121" s="73" t="s">
        <v>3092</v>
      </c>
      <c r="BI121" s="74" t="s">
        <v>3092</v>
      </c>
    </row>
    <row r="122" spans="1:61" x14ac:dyDescent="0.25">
      <c r="A122" s="11">
        <v>41708</v>
      </c>
      <c r="B122" s="12" t="s">
        <v>44</v>
      </c>
      <c r="C122" s="2" t="s">
        <v>45</v>
      </c>
      <c r="D122" s="13">
        <v>6</v>
      </c>
      <c r="E122" s="12">
        <v>6.2</v>
      </c>
      <c r="F122" s="2">
        <v>0</v>
      </c>
      <c r="G122" s="12">
        <v>16.099999999999998</v>
      </c>
      <c r="H122" s="14">
        <v>28.613</v>
      </c>
      <c r="I122" s="4">
        <v>6050</v>
      </c>
      <c r="J122" s="4" t="s">
        <v>188</v>
      </c>
      <c r="K122" s="55">
        <v>22.233333333333334</v>
      </c>
      <c r="L122" s="55">
        <v>6.5666666666666664</v>
      </c>
      <c r="M122" s="56">
        <v>28.488</v>
      </c>
      <c r="N122" s="18">
        <v>0.48522318437234768</v>
      </c>
      <c r="O122" s="19">
        <v>4.8522318437234764E-4</v>
      </c>
      <c r="P122" s="20">
        <v>1.1313255294583244</v>
      </c>
      <c r="Q122" s="57">
        <v>1.1033333333301E-3</v>
      </c>
      <c r="R122" s="57">
        <v>-3.2466666666669899E-3</v>
      </c>
      <c r="S122" s="58">
        <v>-3.2466666666669899E-3</v>
      </c>
      <c r="T122" s="57">
        <v>10.658199999968765</v>
      </c>
      <c r="U122" s="57">
        <v>-31.362800000003119</v>
      </c>
      <c r="V122" s="57">
        <v>-31.362800000003119</v>
      </c>
      <c r="W122" s="59">
        <v>2.5302333333331799E-2</v>
      </c>
      <c r="X122" s="59">
        <v>2.5267333333333201E-2</v>
      </c>
      <c r="Y122" s="60">
        <v>2.5267333333333201E-2</v>
      </c>
      <c r="Z122" s="59">
        <v>244.42053999998512</v>
      </c>
      <c r="AA122" s="59">
        <v>244.08243999999868</v>
      </c>
      <c r="AB122" s="59">
        <v>244.08243999999868</v>
      </c>
      <c r="AC122" s="61">
        <v>2.4276666666653399E-3</v>
      </c>
      <c r="AD122" s="61">
        <v>2.9526666666665402E-3</v>
      </c>
      <c r="AE122" s="62">
        <v>2.9526666666665402E-3</v>
      </c>
      <c r="AF122" s="61">
        <v>23.45125999998718</v>
      </c>
      <c r="AG122" s="61">
        <v>28.522759999998772</v>
      </c>
      <c r="AH122" s="61">
        <v>28.522759999998772</v>
      </c>
      <c r="AI122" s="63">
        <v>12.867269619205681</v>
      </c>
      <c r="AJ122" s="63">
        <v>-31.362800000003119</v>
      </c>
      <c r="AK122" s="63">
        <v>-31.362800000003119</v>
      </c>
      <c r="AL122" s="64">
        <v>295.36740913248741</v>
      </c>
      <c r="AM122" s="64">
        <v>356.41235277624213</v>
      </c>
      <c r="AN122" s="64">
        <v>356.41235277624213</v>
      </c>
      <c r="AO122" s="65">
        <v>27.665000145356672</v>
      </c>
      <c r="AP122" s="65">
        <v>39.886261274685474</v>
      </c>
      <c r="AQ122" s="65">
        <v>39.886261274685474</v>
      </c>
      <c r="AR122" s="66">
        <v>34.730650350101577</v>
      </c>
      <c r="AS122" s="66">
        <v>10.062493225303621</v>
      </c>
      <c r="AT122" s="66">
        <v>10.062493225303621</v>
      </c>
      <c r="AU122" s="67">
        <v>13.732583567532402</v>
      </c>
      <c r="AV122" s="67">
        <v>3.9787342799875467</v>
      </c>
      <c r="AW122" s="67">
        <v>3.9787342799875467</v>
      </c>
      <c r="AX122" s="68">
        <v>14.236309217397036</v>
      </c>
      <c r="AY122" s="68">
        <v>4.1246784499952858</v>
      </c>
      <c r="AZ122" s="68">
        <v>4.1246784499952858</v>
      </c>
      <c r="BA122" s="69" t="s">
        <v>3092</v>
      </c>
      <c r="BB122" s="69" t="s">
        <v>3091</v>
      </c>
      <c r="BC122" s="70" t="s">
        <v>3091</v>
      </c>
      <c r="BD122" s="71" t="s">
        <v>3091</v>
      </c>
      <c r="BE122" s="71" t="s">
        <v>3091</v>
      </c>
      <c r="BF122" s="72" t="s">
        <v>3091</v>
      </c>
      <c r="BG122" s="73" t="s">
        <v>3091</v>
      </c>
      <c r="BH122" s="73" t="s">
        <v>3091</v>
      </c>
      <c r="BI122" s="74" t="s">
        <v>3091</v>
      </c>
    </row>
    <row r="123" spans="1:61" x14ac:dyDescent="0.25">
      <c r="A123" s="11">
        <v>41708</v>
      </c>
      <c r="B123" s="12" t="s">
        <v>44</v>
      </c>
      <c r="C123" s="2" t="s">
        <v>45</v>
      </c>
      <c r="D123" s="13">
        <v>6</v>
      </c>
      <c r="E123" s="12">
        <v>6.3</v>
      </c>
      <c r="F123" s="2">
        <v>0</v>
      </c>
      <c r="G123" s="12">
        <v>15.6</v>
      </c>
      <c r="H123" s="14">
        <v>28.141999999999999</v>
      </c>
      <c r="I123" s="4">
        <v>6051</v>
      </c>
      <c r="J123" s="4" t="s">
        <v>189</v>
      </c>
      <c r="K123" s="55">
        <v>21.933333333333334</v>
      </c>
      <c r="L123" s="55">
        <v>7.1333333333333329</v>
      </c>
      <c r="M123" s="56">
        <v>27.641999999999999</v>
      </c>
      <c r="N123" s="18">
        <v>0.48658833224395631</v>
      </c>
      <c r="O123" s="19">
        <v>4.8658833224395634E-4</v>
      </c>
      <c r="P123" s="20">
        <v>1.1345084495832858</v>
      </c>
      <c r="Q123" s="57">
        <v>-2.9066666666985601E-4</v>
      </c>
      <c r="R123" s="57">
        <v>-1.350666666667E-3</v>
      </c>
      <c r="S123" s="58">
        <v>-1.350666666667E-3</v>
      </c>
      <c r="T123" s="57">
        <v>-2.7206400000298521</v>
      </c>
      <c r="U123" s="57">
        <v>-12.64224000000312</v>
      </c>
      <c r="V123" s="57">
        <v>-12.64224000000312</v>
      </c>
      <c r="W123" s="59">
        <v>1.9679666666667699E-2</v>
      </c>
      <c r="X123" s="59">
        <v>1.9044666666666502E-2</v>
      </c>
      <c r="Y123" s="60">
        <v>1.9044666666666502E-2</v>
      </c>
      <c r="Z123" s="59">
        <v>184.20168000000967</v>
      </c>
      <c r="AA123" s="59">
        <v>178.25807999999847</v>
      </c>
      <c r="AB123" s="59">
        <v>178.25807999999847</v>
      </c>
      <c r="AC123" s="61">
        <v>8.6799999999885797E-4</v>
      </c>
      <c r="AD123" s="61">
        <v>3.6799999999988399E-4</v>
      </c>
      <c r="AE123" s="62">
        <v>3.6799999999988399E-4</v>
      </c>
      <c r="AF123" s="61">
        <v>8.1244799999893118</v>
      </c>
      <c r="AG123" s="61">
        <v>3.4444799999989142</v>
      </c>
      <c r="AH123" s="61">
        <v>3.4444799999989142</v>
      </c>
      <c r="AI123" s="63">
        <v>-2.7206400000298521</v>
      </c>
      <c r="AJ123" s="63">
        <v>-12.64224000000312</v>
      </c>
      <c r="AK123" s="63">
        <v>-12.64224000000312</v>
      </c>
      <c r="AL123" s="64">
        <v>221.0885218400644</v>
      </c>
      <c r="AM123" s="64">
        <v>257.16250310784312</v>
      </c>
      <c r="AN123" s="64">
        <v>257.16250310784312</v>
      </c>
      <c r="AO123" s="65">
        <v>9.5249776970442692</v>
      </c>
      <c r="AP123" s="65">
        <v>4.762581977637284</v>
      </c>
      <c r="AQ123" s="65">
        <v>4.762581977637284</v>
      </c>
      <c r="AR123" s="66">
        <v>33.746736880317769</v>
      </c>
      <c r="AS123" s="66">
        <v>9.7774244884909933</v>
      </c>
      <c r="AT123" s="66">
        <v>9.7774244884909933</v>
      </c>
      <c r="AU123" s="67">
        <v>13.343541790000952</v>
      </c>
      <c r="AV123" s="67">
        <v>3.8660174085409151</v>
      </c>
      <c r="AW123" s="67">
        <v>3.8660174085409151</v>
      </c>
      <c r="AX123" s="68">
        <v>13.832996977119242</v>
      </c>
      <c r="AY123" s="68">
        <v>4.0078270048145175</v>
      </c>
      <c r="AZ123" s="68">
        <v>4.0078270048145175</v>
      </c>
      <c r="BA123" s="69" t="s">
        <v>3092</v>
      </c>
      <c r="BB123" s="69" t="s">
        <v>3091</v>
      </c>
      <c r="BC123" s="70" t="s">
        <v>3091</v>
      </c>
      <c r="BD123" s="71" t="s">
        <v>3091</v>
      </c>
      <c r="BE123" s="71" t="s">
        <v>3091</v>
      </c>
      <c r="BF123" s="72" t="s">
        <v>3091</v>
      </c>
      <c r="BG123" s="73" t="s">
        <v>3092</v>
      </c>
      <c r="BH123" s="73" t="s">
        <v>3091</v>
      </c>
      <c r="BI123" s="74" t="s">
        <v>3091</v>
      </c>
    </row>
    <row r="124" spans="1:61" x14ac:dyDescent="0.25">
      <c r="A124" s="11">
        <v>41708</v>
      </c>
      <c r="B124" s="12" t="s">
        <v>44</v>
      </c>
      <c r="C124" s="2" t="s">
        <v>45</v>
      </c>
      <c r="D124" s="13">
        <v>6</v>
      </c>
      <c r="E124" s="12">
        <v>6.4</v>
      </c>
      <c r="F124" s="2">
        <v>0</v>
      </c>
      <c r="G124" s="12">
        <v>16.425000000000001</v>
      </c>
      <c r="H124" s="14">
        <v>30.100999999999999</v>
      </c>
      <c r="I124" s="4">
        <v>6052</v>
      </c>
      <c r="J124" s="4" t="s">
        <v>190</v>
      </c>
      <c r="K124" s="55">
        <v>21.7</v>
      </c>
      <c r="L124" s="55">
        <v>12.066666666666668</v>
      </c>
      <c r="M124" s="56">
        <v>28.477250000000005</v>
      </c>
      <c r="N124" s="18">
        <v>0.48524578918153305</v>
      </c>
      <c r="O124" s="19">
        <v>4.8524578918153309E-4</v>
      </c>
      <c r="P124" s="20">
        <v>1.1313782338602236</v>
      </c>
      <c r="Q124" s="57">
        <v>-6.85666666667018E-3</v>
      </c>
      <c r="R124" s="57">
        <v>-4.3466666666669698E-3</v>
      </c>
      <c r="S124" s="58">
        <v>-4.3466666666669698E-3</v>
      </c>
      <c r="T124" s="57">
        <v>-67.572450000034621</v>
      </c>
      <c r="U124" s="57">
        <v>-42.836400000002982</v>
      </c>
      <c r="V124" s="57">
        <v>-42.836400000002982</v>
      </c>
      <c r="W124" s="59">
        <v>1.9921666666667899E-2</v>
      </c>
      <c r="X124" s="59">
        <v>2.0476666666666501E-2</v>
      </c>
      <c r="Y124" s="60">
        <v>2.0476666666666501E-2</v>
      </c>
      <c r="Z124" s="59">
        <v>196.32802500001216</v>
      </c>
      <c r="AA124" s="59">
        <v>201.79754999999835</v>
      </c>
      <c r="AB124" s="59">
        <v>201.79754999999835</v>
      </c>
      <c r="AC124" s="61">
        <v>4.8433333333234598E-4</v>
      </c>
      <c r="AD124" s="61">
        <v>1.5933333333321999E-4</v>
      </c>
      <c r="AE124" s="62">
        <v>1.5933333333321999E-4</v>
      </c>
      <c r="AF124" s="61">
        <v>4.7731049999902693</v>
      </c>
      <c r="AG124" s="61">
        <v>1.5702299999988834</v>
      </c>
      <c r="AH124" s="61">
        <v>1.5702299999988834</v>
      </c>
      <c r="AI124" s="63">
        <v>-67.572450000034621</v>
      </c>
      <c r="AJ124" s="63">
        <v>-42.836400000002982</v>
      </c>
      <c r="AK124" s="63">
        <v>-42.836400000002982</v>
      </c>
      <c r="AL124" s="64">
        <v>229.73162908010607</v>
      </c>
      <c r="AM124" s="64">
        <v>278.04580894731487</v>
      </c>
      <c r="AN124" s="64">
        <v>278.04580894731487</v>
      </c>
      <c r="AO124" s="65">
        <v>5.4621237723731291</v>
      </c>
      <c r="AP124" s="65">
        <v>2.076070405545368</v>
      </c>
      <c r="AQ124" s="65">
        <v>2.076070405545368</v>
      </c>
      <c r="AR124" s="66">
        <v>35.433385544405034</v>
      </c>
      <c r="AS124" s="66">
        <v>10.266096326903481</v>
      </c>
      <c r="AT124" s="66">
        <v>10.266096326903481</v>
      </c>
      <c r="AU124" s="67">
        <v>14.010446771484476</v>
      </c>
      <c r="AV124" s="67">
        <v>4.0592394412541495</v>
      </c>
      <c r="AW124" s="67">
        <v>4.0592394412541495</v>
      </c>
      <c r="AX124" s="68">
        <v>14.524364736749623</v>
      </c>
      <c r="AY124" s="68">
        <v>4.2081366254909325</v>
      </c>
      <c r="AZ124" s="68">
        <v>4.2081366254909325</v>
      </c>
      <c r="BA124" s="69" t="s">
        <v>3091</v>
      </c>
      <c r="BB124" s="69" t="s">
        <v>3091</v>
      </c>
      <c r="BC124" s="70" t="s">
        <v>3091</v>
      </c>
      <c r="BD124" s="71" t="s">
        <v>3091</v>
      </c>
      <c r="BE124" s="71" t="s">
        <v>3091</v>
      </c>
      <c r="BF124" s="72" t="s">
        <v>3091</v>
      </c>
      <c r="BG124" s="73" t="s">
        <v>3092</v>
      </c>
      <c r="BH124" s="73" t="s">
        <v>3092</v>
      </c>
      <c r="BI124" s="74" t="s">
        <v>3092</v>
      </c>
    </row>
    <row r="125" spans="1:61" x14ac:dyDescent="0.25">
      <c r="A125" s="11">
        <v>41708</v>
      </c>
      <c r="B125" s="12" t="s">
        <v>44</v>
      </c>
      <c r="C125" s="2" t="s">
        <v>45</v>
      </c>
      <c r="D125" s="13">
        <v>6</v>
      </c>
      <c r="E125" s="12">
        <v>6.5</v>
      </c>
      <c r="F125" s="2">
        <v>0</v>
      </c>
      <c r="G125" s="12">
        <v>16.725000000000001</v>
      </c>
      <c r="H125" s="14">
        <v>30.100999999999999</v>
      </c>
      <c r="I125" s="4">
        <v>6053</v>
      </c>
      <c r="J125" s="4" t="s">
        <v>191</v>
      </c>
      <c r="K125" s="55">
        <v>22.099999999999998</v>
      </c>
      <c r="L125" s="55">
        <v>9.0666666666666664</v>
      </c>
      <c r="M125" s="56">
        <v>28.477250000000005</v>
      </c>
      <c r="N125" s="18">
        <v>0.48524578918153305</v>
      </c>
      <c r="O125" s="19">
        <v>4.8524578918153309E-4</v>
      </c>
      <c r="P125" s="20">
        <v>1.1313782338602236</v>
      </c>
      <c r="Q125" s="57">
        <v>3.6733333333306799E-3</v>
      </c>
      <c r="R125" s="57">
        <v>-2.6666666666700397E-4</v>
      </c>
      <c r="S125" s="58">
        <v>-2.6666666666700397E-4</v>
      </c>
      <c r="T125" s="57">
        <v>36.861899999973375</v>
      </c>
      <c r="U125" s="57">
        <v>-2.676000000003385</v>
      </c>
      <c r="V125" s="57">
        <v>-2.676000000003385</v>
      </c>
      <c r="W125" s="59">
        <v>1.2930000000001E-2</v>
      </c>
      <c r="X125" s="59">
        <v>1.50199999999999E-2</v>
      </c>
      <c r="Y125" s="60">
        <v>1.50199999999999E-2</v>
      </c>
      <c r="Z125" s="59">
        <v>129.75255000001005</v>
      </c>
      <c r="AA125" s="59">
        <v>150.72569999999902</v>
      </c>
      <c r="AB125" s="59">
        <v>150.72569999999902</v>
      </c>
      <c r="AC125" s="61">
        <v>5.7999999999069599E-5</v>
      </c>
      <c r="AD125" s="61">
        <v>3.2799999999989999E-4</v>
      </c>
      <c r="AE125" s="62">
        <v>3.2799999999989999E-4</v>
      </c>
      <c r="AF125" s="61">
        <v>0.58202999999066352</v>
      </c>
      <c r="AG125" s="61">
        <v>3.2914799999989963</v>
      </c>
      <c r="AH125" s="61">
        <v>3.2914799999989963</v>
      </c>
      <c r="AI125" s="63">
        <v>43.647934718381109</v>
      </c>
      <c r="AJ125" s="63">
        <v>-2.676000000003385</v>
      </c>
      <c r="AK125" s="63">
        <v>-2.676000000003385</v>
      </c>
      <c r="AL125" s="64">
        <v>153.82506522035956</v>
      </c>
      <c r="AM125" s="64">
        <v>212.6716975503038</v>
      </c>
      <c r="AN125" s="64">
        <v>212.6716975503038</v>
      </c>
      <c r="AO125" s="65">
        <v>0.67449353097478781</v>
      </c>
      <c r="AP125" s="65">
        <v>4.4550450307899885</v>
      </c>
      <c r="AQ125" s="65">
        <v>4.4550450307899885</v>
      </c>
      <c r="AR125" s="66">
        <v>36.080570668503753</v>
      </c>
      <c r="AS125" s="66">
        <v>10.453604935614047</v>
      </c>
      <c r="AT125" s="66">
        <v>10.453604935614047</v>
      </c>
      <c r="AU125" s="67">
        <v>14.266345342653143</v>
      </c>
      <c r="AV125" s="67">
        <v>4.133380800911759</v>
      </c>
      <c r="AW125" s="67">
        <v>4.133380800911759</v>
      </c>
      <c r="AX125" s="68">
        <v>14.789649937420849</v>
      </c>
      <c r="AY125" s="68">
        <v>4.2849975684222743</v>
      </c>
      <c r="AZ125" s="68">
        <v>4.2849975684222743</v>
      </c>
      <c r="BA125" s="69" t="s">
        <v>3091</v>
      </c>
      <c r="BB125" s="69" t="s">
        <v>3092</v>
      </c>
      <c r="BC125" s="70" t="s">
        <v>3092</v>
      </c>
      <c r="BD125" s="71" t="s">
        <v>3091</v>
      </c>
      <c r="BE125" s="71" t="s">
        <v>3091</v>
      </c>
      <c r="BF125" s="72" t="s">
        <v>3091</v>
      </c>
      <c r="BG125" s="73" t="s">
        <v>3092</v>
      </c>
      <c r="BH125" s="73" t="s">
        <v>3091</v>
      </c>
      <c r="BI125" s="74" t="s">
        <v>3091</v>
      </c>
    </row>
    <row r="126" spans="1:61" x14ac:dyDescent="0.25">
      <c r="A126" s="11">
        <v>41708</v>
      </c>
      <c r="B126" s="12" t="s">
        <v>44</v>
      </c>
      <c r="C126" s="2" t="s">
        <v>45</v>
      </c>
      <c r="D126" s="13">
        <v>6</v>
      </c>
      <c r="E126" s="12">
        <v>6.6</v>
      </c>
      <c r="F126" s="2">
        <v>0</v>
      </c>
      <c r="G126" s="12">
        <v>15.875</v>
      </c>
      <c r="H126" s="14">
        <v>27.643999999999998</v>
      </c>
      <c r="I126" s="4">
        <v>6054</v>
      </c>
      <c r="J126" s="4" t="s">
        <v>192</v>
      </c>
      <c r="K126" s="55">
        <v>21.633333333333336</v>
      </c>
      <c r="L126" s="55">
        <v>7.2666666666666666</v>
      </c>
      <c r="M126" s="56">
        <v>27.643999999999998</v>
      </c>
      <c r="N126" s="18">
        <v>0.4865871082738325</v>
      </c>
      <c r="O126" s="19">
        <v>4.8658710827383252E-4</v>
      </c>
      <c r="P126" s="20">
        <v>1.134505595827132</v>
      </c>
      <c r="Q126" s="57">
        <v>6.5299999999789897E-4</v>
      </c>
      <c r="R126" s="57">
        <v>-2.8820000000002398E-3</v>
      </c>
      <c r="S126" s="58">
        <v>-2.8820000000002398E-3</v>
      </c>
      <c r="T126" s="57">
        <v>6.2198249999799868</v>
      </c>
      <c r="U126" s="57">
        <v>-27.45105000000229</v>
      </c>
      <c r="V126" s="57">
        <v>-27.45105000000229</v>
      </c>
      <c r="W126" s="59">
        <v>2.2989333333334801E-2</v>
      </c>
      <c r="X126" s="59">
        <v>2.2069333333333201E-2</v>
      </c>
      <c r="Y126" s="60">
        <v>2.2069333333333201E-2</v>
      </c>
      <c r="Z126" s="59">
        <v>218.97340000001401</v>
      </c>
      <c r="AA126" s="59">
        <v>210.21039999999874</v>
      </c>
      <c r="AB126" s="59">
        <v>210.21039999999874</v>
      </c>
      <c r="AC126" s="61">
        <v>1.2529999999993E-3</v>
      </c>
      <c r="AD126" s="61">
        <v>1.3579999999999001E-3</v>
      </c>
      <c r="AE126" s="62">
        <v>1.3579999999999001E-3</v>
      </c>
      <c r="AF126" s="61">
        <v>11.934824999993332</v>
      </c>
      <c r="AG126" s="61">
        <v>12.93494999999905</v>
      </c>
      <c r="AH126" s="61">
        <v>12.93494999999905</v>
      </c>
      <c r="AI126" s="63">
        <v>7.4986574728962925</v>
      </c>
      <c r="AJ126" s="63">
        <v>-27.45105000000229</v>
      </c>
      <c r="AK126" s="63">
        <v>-27.45105000000229</v>
      </c>
      <c r="AL126" s="64">
        <v>264.28213029359182</v>
      </c>
      <c r="AM126" s="64">
        <v>306.26420277963479</v>
      </c>
      <c r="AN126" s="64">
        <v>306.26420277963479</v>
      </c>
      <c r="AO126" s="65">
        <v>14.058298699757001</v>
      </c>
      <c r="AP126" s="65">
        <v>18.039264858318887</v>
      </c>
      <c r="AQ126" s="65">
        <v>18.039264858318887</v>
      </c>
      <c r="AR126" s="66">
        <v>34.34154489710059</v>
      </c>
      <c r="AS126" s="66">
        <v>9.9497579051963871</v>
      </c>
      <c r="AT126" s="66">
        <v>9.9497579051963871</v>
      </c>
      <c r="AU126" s="67">
        <v>13.578730325624916</v>
      </c>
      <c r="AV126" s="67">
        <v>3.9341584603936428</v>
      </c>
      <c r="AW126" s="67">
        <v>3.9341584603936428</v>
      </c>
      <c r="AX126" s="68">
        <v>14.076812476297823</v>
      </c>
      <c r="AY126" s="68">
        <v>4.0784675423217953</v>
      </c>
      <c r="AZ126" s="68">
        <v>4.0784675423217953</v>
      </c>
      <c r="BA126" s="69" t="s">
        <v>3092</v>
      </c>
      <c r="BB126" s="69" t="s">
        <v>3091</v>
      </c>
      <c r="BC126" s="70" t="s">
        <v>3091</v>
      </c>
      <c r="BD126" s="71" t="s">
        <v>3091</v>
      </c>
      <c r="BE126" s="71" t="s">
        <v>3091</v>
      </c>
      <c r="BF126" s="72" t="s">
        <v>3091</v>
      </c>
      <c r="BG126" s="73" t="s">
        <v>3092</v>
      </c>
      <c r="BH126" s="73" t="s">
        <v>3091</v>
      </c>
      <c r="BI126" s="74" t="s">
        <v>3091</v>
      </c>
    </row>
    <row r="127" spans="1:61" x14ac:dyDescent="0.25">
      <c r="A127" s="11">
        <v>41708</v>
      </c>
      <c r="B127" s="12" t="s">
        <v>44</v>
      </c>
      <c r="C127" s="2" t="s">
        <v>45</v>
      </c>
      <c r="D127" s="13">
        <v>6</v>
      </c>
      <c r="E127" s="12">
        <v>6.7</v>
      </c>
      <c r="F127" s="2">
        <v>0</v>
      </c>
      <c r="G127" s="12">
        <v>15.8</v>
      </c>
      <c r="H127" s="14">
        <v>30.655999999999999</v>
      </c>
      <c r="I127" s="4">
        <v>6055</v>
      </c>
      <c r="J127" s="4" t="s">
        <v>193</v>
      </c>
      <c r="K127" s="55">
        <v>22.266666666666666</v>
      </c>
      <c r="L127" s="55">
        <v>6.166666666666667</v>
      </c>
      <c r="M127" s="56">
        <v>31.030249999999995</v>
      </c>
      <c r="N127" s="18">
        <v>0.48117234868924402</v>
      </c>
      <c r="O127" s="19">
        <v>4.8117234868924402E-4</v>
      </c>
      <c r="P127" s="20">
        <v>1.1218807750205004</v>
      </c>
      <c r="Q127" s="57">
        <v>1.1946666666642399E-3</v>
      </c>
      <c r="R127" s="57">
        <v>-4.4853333333335597E-3</v>
      </c>
      <c r="S127" s="58">
        <v>-4.4853333333335597E-3</v>
      </c>
      <c r="T127" s="57">
        <v>11.325439999976993</v>
      </c>
      <c r="U127" s="57">
        <v>-42.520960000002148</v>
      </c>
      <c r="V127" s="57">
        <v>-42.520960000002148</v>
      </c>
      <c r="W127" s="59">
        <v>2.1497000000002001E-2</v>
      </c>
      <c r="X127" s="59">
        <v>1.8481999999999901E-2</v>
      </c>
      <c r="Y127" s="60">
        <v>1.8481999999999901E-2</v>
      </c>
      <c r="Z127" s="59">
        <v>203.79156000001896</v>
      </c>
      <c r="AA127" s="59">
        <v>175.20935999999907</v>
      </c>
      <c r="AB127" s="59">
        <v>175.20935999999907</v>
      </c>
      <c r="AC127" s="61">
        <v>1.5273333333325301E-3</v>
      </c>
      <c r="AD127" s="61">
        <v>7.3733333333325299E-4</v>
      </c>
      <c r="AE127" s="62">
        <v>7.3733333333325299E-4</v>
      </c>
      <c r="AF127" s="61">
        <v>14.479119999992387</v>
      </c>
      <c r="AG127" s="61">
        <v>6.9899199999992394</v>
      </c>
      <c r="AH127" s="61">
        <v>6.9899199999992394</v>
      </c>
      <c r="AI127" s="63">
        <v>13.615701880598206</v>
      </c>
      <c r="AJ127" s="63">
        <v>-42.520960000002148</v>
      </c>
      <c r="AK127" s="63">
        <v>-42.520960000002148</v>
      </c>
      <c r="AL127" s="64">
        <v>245.22126124734464</v>
      </c>
      <c r="AM127" s="64">
        <v>253.90865248435492</v>
      </c>
      <c r="AN127" s="64">
        <v>253.90865248435492</v>
      </c>
      <c r="AO127" s="65">
        <v>17.02087382943586</v>
      </c>
      <c r="AP127" s="65">
        <v>9.7124561176044946</v>
      </c>
      <c r="AQ127" s="65">
        <v>9.7124561176044946</v>
      </c>
      <c r="AR127" s="66">
        <v>33.798952830676356</v>
      </c>
      <c r="AS127" s="66">
        <v>9.7925529885749114</v>
      </c>
      <c r="AT127" s="66">
        <v>9.7925529885749114</v>
      </c>
      <c r="AU127" s="67">
        <v>13.364188103693008</v>
      </c>
      <c r="AV127" s="67">
        <v>3.8719992542466413</v>
      </c>
      <c r="AW127" s="67">
        <v>3.8719992542466413</v>
      </c>
      <c r="AX127" s="68">
        <v>13.854400619374472</v>
      </c>
      <c r="AY127" s="68">
        <v>4.0140282709301536</v>
      </c>
      <c r="AZ127" s="68">
        <v>4.0140282709301536</v>
      </c>
      <c r="BA127" s="69" t="s">
        <v>3092</v>
      </c>
      <c r="BB127" s="69" t="s">
        <v>3091</v>
      </c>
      <c r="BC127" s="70" t="s">
        <v>3091</v>
      </c>
      <c r="BD127" s="71" t="s">
        <v>3091</v>
      </c>
      <c r="BE127" s="71" t="s">
        <v>3091</v>
      </c>
      <c r="BF127" s="72" t="s">
        <v>3091</v>
      </c>
      <c r="BG127" s="73" t="s">
        <v>3091</v>
      </c>
      <c r="BH127" s="73" t="s">
        <v>3091</v>
      </c>
      <c r="BI127" s="74" t="s">
        <v>3091</v>
      </c>
    </row>
    <row r="128" spans="1:61" x14ac:dyDescent="0.25">
      <c r="A128" s="11">
        <v>41732</v>
      </c>
      <c r="B128" s="12" t="s">
        <v>512</v>
      </c>
      <c r="C128" s="2" t="s">
        <v>21</v>
      </c>
      <c r="D128" s="13">
        <v>1</v>
      </c>
      <c r="E128" s="12">
        <v>1</v>
      </c>
      <c r="F128" s="2">
        <v>0</v>
      </c>
      <c r="G128" s="12">
        <v>16.324999999999999</v>
      </c>
      <c r="H128" s="14">
        <v>23.065999999999999</v>
      </c>
      <c r="I128" s="4">
        <v>6170</v>
      </c>
      <c r="J128" s="4" t="s">
        <v>156</v>
      </c>
      <c r="K128" s="55">
        <v>20.666666666666668</v>
      </c>
      <c r="L128" s="55">
        <v>5.9333333333333336</v>
      </c>
      <c r="M128" s="56">
        <v>22.690999999999999</v>
      </c>
      <c r="N128" s="18">
        <v>0.494731135113197</v>
      </c>
      <c r="O128" s="19">
        <v>4.9473113511319699E-4</v>
      </c>
      <c r="P128" s="20">
        <v>1.1534938589042247</v>
      </c>
      <c r="Q128" s="57">
        <v>-1.4600000000202E-4</v>
      </c>
      <c r="R128" s="57">
        <v>5.4399999999978305E-4</v>
      </c>
      <c r="S128" s="58">
        <v>5.4399999999978305E-4</v>
      </c>
      <c r="T128" s="57">
        <v>-1.4300700000197857</v>
      </c>
      <c r="U128" s="57">
        <v>5.3284799999978736</v>
      </c>
      <c r="V128" s="57">
        <v>5.3284799999978736</v>
      </c>
      <c r="W128" s="59">
        <v>1.33790000000017E-2</v>
      </c>
      <c r="X128" s="59">
        <v>1.3653999999999901E-2</v>
      </c>
      <c r="Y128" s="60">
        <v>1.3653999999999901E-2</v>
      </c>
      <c r="Z128" s="59">
        <v>131.04730500001665</v>
      </c>
      <c r="AA128" s="59">
        <v>133.74092999999903</v>
      </c>
      <c r="AB128" s="59">
        <v>133.74092999999903</v>
      </c>
      <c r="AC128" s="61">
        <v>1.0899999999996E-3</v>
      </c>
      <c r="AD128" s="61">
        <v>2.5999999999991601E-4</v>
      </c>
      <c r="AE128" s="62">
        <v>2.5999999999991601E-4</v>
      </c>
      <c r="AF128" s="61">
        <v>10.67654999999608</v>
      </c>
      <c r="AG128" s="61">
        <v>2.5466999999991775</v>
      </c>
      <c r="AH128" s="61">
        <v>2.5466999999991775</v>
      </c>
      <c r="AI128" s="63">
        <v>-1.4300700000197857</v>
      </c>
      <c r="AJ128" s="63">
        <v>6.9663813780212136</v>
      </c>
      <c r="AK128" s="63">
        <v>6.9663813780212136</v>
      </c>
      <c r="AL128" s="64">
        <v>149.30840015573727</v>
      </c>
      <c r="AM128" s="64">
        <v>175.37540346802783</v>
      </c>
      <c r="AN128" s="64">
        <v>175.37540346802783</v>
      </c>
      <c r="AO128" s="65">
        <v>11.952442216921462</v>
      </c>
      <c r="AP128" s="65">
        <v>3.2299515657249893</v>
      </c>
      <c r="AQ128" s="65">
        <v>3.2299515657249893</v>
      </c>
      <c r="AR128" s="66">
        <v>35.906074603931621</v>
      </c>
      <c r="AS128" s="66">
        <v>10.403048281767969</v>
      </c>
      <c r="AT128" s="66">
        <v>10.403048281767969</v>
      </c>
      <c r="AU128" s="67">
        <v>14.1973491745772</v>
      </c>
      <c r="AV128" s="67">
        <v>4.1133905770939645</v>
      </c>
      <c r="AW128" s="67">
        <v>4.1133905770939645</v>
      </c>
      <c r="AX128" s="68">
        <v>14.718122917125344</v>
      </c>
      <c r="AY128" s="68">
        <v>4.2642740821099148</v>
      </c>
      <c r="AZ128" s="68">
        <v>4.2642740821099148</v>
      </c>
      <c r="BA128" s="69" t="s">
        <v>3092</v>
      </c>
      <c r="BB128" s="69" t="s">
        <v>3092</v>
      </c>
      <c r="BC128" s="70" t="s">
        <v>3092</v>
      </c>
      <c r="BD128" s="71" t="s">
        <v>3091</v>
      </c>
      <c r="BE128" s="71" t="s">
        <v>3091</v>
      </c>
      <c r="BF128" s="72" t="s">
        <v>3091</v>
      </c>
      <c r="BG128" s="73" t="s">
        <v>3092</v>
      </c>
      <c r="BH128" s="73" t="s">
        <v>3092</v>
      </c>
      <c r="BI128" s="74" t="s">
        <v>3092</v>
      </c>
    </row>
    <row r="129" spans="1:61" x14ac:dyDescent="0.25">
      <c r="A129" s="11">
        <v>41732</v>
      </c>
      <c r="B129" s="12" t="s">
        <v>512</v>
      </c>
      <c r="C129" s="2" t="s">
        <v>21</v>
      </c>
      <c r="D129" s="13">
        <v>1</v>
      </c>
      <c r="E129" s="12">
        <v>1.1000000000000001</v>
      </c>
      <c r="F129" s="2">
        <v>0</v>
      </c>
      <c r="G129" s="12">
        <v>15.699999999999998</v>
      </c>
      <c r="H129" s="14">
        <v>23.641999999999999</v>
      </c>
      <c r="I129" s="4">
        <v>6171</v>
      </c>
      <c r="J129" s="4" t="s">
        <v>157</v>
      </c>
      <c r="K129" s="55">
        <v>20.633333333333336</v>
      </c>
      <c r="L129" s="55">
        <v>7.3666666666666671</v>
      </c>
      <c r="M129" s="56">
        <v>23.141999999999999</v>
      </c>
      <c r="N129" s="18">
        <v>0.4939785205852707</v>
      </c>
      <c r="O129" s="19">
        <v>4.939785205852707E-4</v>
      </c>
      <c r="P129" s="20">
        <v>1.1517390952063904</v>
      </c>
      <c r="Q129" s="57">
        <v>3.2746666666641899E-3</v>
      </c>
      <c r="R129" s="57">
        <v>5.5466666666640295E-4</v>
      </c>
      <c r="S129" s="58">
        <v>5.5466666666640295E-4</v>
      </c>
      <c r="T129" s="57">
        <v>30.847359999976661</v>
      </c>
      <c r="U129" s="57">
        <v>5.2249599999975151</v>
      </c>
      <c r="V129" s="57">
        <v>5.2249599999975151</v>
      </c>
      <c r="W129" s="59">
        <v>1.92733333333352E-2</v>
      </c>
      <c r="X129" s="59">
        <v>1.42533333333333E-2</v>
      </c>
      <c r="Y129" s="60">
        <v>1.92733333333352E-2</v>
      </c>
      <c r="Z129" s="59">
        <v>181.55480000001756</v>
      </c>
      <c r="AA129" s="59">
        <v>134.26639999999966</v>
      </c>
      <c r="AB129" s="59">
        <v>181.55480000001756</v>
      </c>
      <c r="AC129" s="61">
        <v>1.2899999999923999E-4</v>
      </c>
      <c r="AD129" s="61">
        <v>5.3999999999902799E-5</v>
      </c>
      <c r="AE129" s="62">
        <v>5.3999999999902799E-5</v>
      </c>
      <c r="AF129" s="61">
        <v>1.2151799999928405</v>
      </c>
      <c r="AG129" s="61">
        <v>0.5086799999990842</v>
      </c>
      <c r="AH129" s="61">
        <v>0.5086799999990842</v>
      </c>
      <c r="AI129" s="63">
        <v>34.907783752812946</v>
      </c>
      <c r="AJ129" s="63">
        <v>6.764173883642334</v>
      </c>
      <c r="AK129" s="63">
        <v>6.764173883642334</v>
      </c>
      <c r="AL129" s="64">
        <v>205.84295181986488</v>
      </c>
      <c r="AM129" s="64">
        <v>174.44503768875032</v>
      </c>
      <c r="AN129" s="64">
        <v>205.84295181986488</v>
      </c>
      <c r="AO129" s="65">
        <v>1.353593607179036</v>
      </c>
      <c r="AP129" s="65">
        <v>0.63896717856411467</v>
      </c>
      <c r="AQ129" s="65">
        <v>0.63896717856411467</v>
      </c>
      <c r="AR129" s="66">
        <v>34.478885059982545</v>
      </c>
      <c r="AS129" s="66">
        <v>9.9895493990103716</v>
      </c>
      <c r="AT129" s="66">
        <v>9.9895493990103716</v>
      </c>
      <c r="AU129" s="67">
        <v>13.633034959858445</v>
      </c>
      <c r="AV129" s="67">
        <v>3.9498921137680862</v>
      </c>
      <c r="AW129" s="67">
        <v>13.633034959858445</v>
      </c>
      <c r="AX129" s="68">
        <v>14.13310906179351</v>
      </c>
      <c r="AY129" s="68">
        <v>4.094778322697274</v>
      </c>
      <c r="AZ129" s="68">
        <v>4.094778322697274</v>
      </c>
      <c r="BA129" s="69" t="s">
        <v>3091</v>
      </c>
      <c r="BB129" s="69" t="s">
        <v>3092</v>
      </c>
      <c r="BC129" s="70" t="s">
        <v>3092</v>
      </c>
      <c r="BD129" s="71" t="s">
        <v>3091</v>
      </c>
      <c r="BE129" s="71" t="s">
        <v>3091</v>
      </c>
      <c r="BF129" s="72" t="s">
        <v>3091</v>
      </c>
      <c r="BG129" s="73" t="s">
        <v>3092</v>
      </c>
      <c r="BH129" s="73" t="s">
        <v>3092</v>
      </c>
      <c r="BI129" s="74" t="s">
        <v>3092</v>
      </c>
    </row>
    <row r="130" spans="1:61" x14ac:dyDescent="0.25">
      <c r="A130" s="11">
        <v>41732</v>
      </c>
      <c r="B130" s="12" t="s">
        <v>512</v>
      </c>
      <c r="C130" s="2" t="s">
        <v>21</v>
      </c>
      <c r="D130" s="13">
        <v>1</v>
      </c>
      <c r="E130" s="12">
        <v>1.2</v>
      </c>
      <c r="F130" s="2">
        <v>0</v>
      </c>
      <c r="G130" s="12">
        <v>15.25</v>
      </c>
      <c r="H130" s="14">
        <v>24.603000000000002</v>
      </c>
      <c r="I130" s="4">
        <v>6172</v>
      </c>
      <c r="J130" s="4" t="s">
        <v>158</v>
      </c>
      <c r="K130" s="55">
        <v>20.599999999999998</v>
      </c>
      <c r="L130" s="55">
        <v>7.4333333333333327</v>
      </c>
      <c r="M130" s="56">
        <v>23.603000000000002</v>
      </c>
      <c r="N130" s="18">
        <v>0.49321252905508872</v>
      </c>
      <c r="O130" s="19">
        <v>4.9321252905508862E-4</v>
      </c>
      <c r="P130" s="20">
        <v>1.1499531422648286</v>
      </c>
      <c r="Q130" s="57">
        <v>1.13133333333099E-3</v>
      </c>
      <c r="R130" s="57">
        <v>-9.3866666666691698E-4</v>
      </c>
      <c r="S130" s="58">
        <v>-9.3866666666691698E-4</v>
      </c>
      <c r="T130" s="57">
        <v>10.351699999978559</v>
      </c>
      <c r="U130" s="57">
        <v>-8.5888000000022906</v>
      </c>
      <c r="V130" s="57">
        <v>-8.5888000000022906</v>
      </c>
      <c r="W130" s="59">
        <v>1.8551333333335002E-2</v>
      </c>
      <c r="X130" s="59">
        <v>1.6261333333333201E-2</v>
      </c>
      <c r="Y130" s="60">
        <v>1.6261333333333201E-2</v>
      </c>
      <c r="Z130" s="59">
        <v>169.74470000001529</v>
      </c>
      <c r="AA130" s="59">
        <v>148.79119999999878</v>
      </c>
      <c r="AB130" s="59">
        <v>148.79119999999878</v>
      </c>
      <c r="AC130" s="61">
        <v>6.9233333333272899E-4</v>
      </c>
      <c r="AD130" s="61">
        <v>3.8733333333324302E-4</v>
      </c>
      <c r="AE130" s="62">
        <v>3.8733333333324302E-4</v>
      </c>
      <c r="AF130" s="61">
        <v>6.3348499999944705</v>
      </c>
      <c r="AG130" s="61">
        <v>3.5440999999991734</v>
      </c>
      <c r="AH130" s="61">
        <v>3.5440999999991734</v>
      </c>
      <c r="AI130" s="63">
        <v>11.828615095491148</v>
      </c>
      <c r="AJ130" s="63">
        <v>-8.5888000000022906</v>
      </c>
      <c r="AK130" s="63">
        <v>-8.5888000000022906</v>
      </c>
      <c r="AL130" s="64">
        <v>194.36411538899316</v>
      </c>
      <c r="AM130" s="64">
        <v>196.9434456258829</v>
      </c>
      <c r="AN130" s="64">
        <v>196.9434456258829</v>
      </c>
      <c r="AO130" s="65">
        <v>7.1163363360259417</v>
      </c>
      <c r="AP130" s="65">
        <v>4.5246222761109216</v>
      </c>
      <c r="AQ130" s="65">
        <v>4.5246222761109216</v>
      </c>
      <c r="AR130" s="66">
        <v>33.438704252813572</v>
      </c>
      <c r="AS130" s="66">
        <v>9.6881783558620835</v>
      </c>
      <c r="AT130" s="66">
        <v>9.6881783558620835</v>
      </c>
      <c r="AU130" s="67">
        <v>13.221744940356999</v>
      </c>
      <c r="AV130" s="67">
        <v>3.8307292707706413</v>
      </c>
      <c r="AW130" s="67">
        <v>3.8307292707706413</v>
      </c>
      <c r="AX130" s="68">
        <v>13.706732490563658</v>
      </c>
      <c r="AY130" s="68">
        <v>3.971244460930242</v>
      </c>
      <c r="AZ130" s="68">
        <v>3.971244460930242</v>
      </c>
      <c r="BA130" s="69" t="s">
        <v>3092</v>
      </c>
      <c r="BB130" s="69" t="s">
        <v>3092</v>
      </c>
      <c r="BC130" s="70" t="s">
        <v>3092</v>
      </c>
      <c r="BD130" s="71" t="s">
        <v>3091</v>
      </c>
      <c r="BE130" s="71" t="s">
        <v>3091</v>
      </c>
      <c r="BF130" s="72" t="s">
        <v>3091</v>
      </c>
      <c r="BG130" s="73" t="s">
        <v>3092</v>
      </c>
      <c r="BH130" s="73" t="s">
        <v>3091</v>
      </c>
      <c r="BI130" s="74" t="s">
        <v>3091</v>
      </c>
    </row>
    <row r="131" spans="1:61" x14ac:dyDescent="0.25">
      <c r="A131" s="11">
        <v>41732</v>
      </c>
      <c r="B131" s="12" t="s">
        <v>512</v>
      </c>
      <c r="C131" s="2" t="s">
        <v>21</v>
      </c>
      <c r="D131" s="13">
        <v>1</v>
      </c>
      <c r="E131" s="12">
        <v>1.4</v>
      </c>
      <c r="F131" s="2">
        <v>0</v>
      </c>
      <c r="G131" s="12">
        <v>16.175000000000001</v>
      </c>
      <c r="H131" s="14">
        <v>23.103000000000002</v>
      </c>
      <c r="I131" s="4">
        <v>6173</v>
      </c>
      <c r="J131" s="4" t="s">
        <v>159</v>
      </c>
      <c r="K131" s="55">
        <v>20.566666666666666</v>
      </c>
      <c r="L131" s="55">
        <v>7.5333333333333323</v>
      </c>
      <c r="M131" s="56">
        <v>22.728000000000002</v>
      </c>
      <c r="N131" s="18">
        <v>0.49466926815594314</v>
      </c>
      <c r="O131" s="19">
        <v>4.9466926815594308E-4</v>
      </c>
      <c r="P131" s="20">
        <v>1.1533496125647558</v>
      </c>
      <c r="Q131" s="57">
        <v>-6.5866666666924696E-4</v>
      </c>
      <c r="R131" s="57">
        <v>-1.0186666666669099E-3</v>
      </c>
      <c r="S131" s="58">
        <v>-1.0186666666669099E-3</v>
      </c>
      <c r="T131" s="57">
        <v>-6.3923600000250413</v>
      </c>
      <c r="U131" s="57">
        <v>-9.8861600000023628</v>
      </c>
      <c r="V131" s="57">
        <v>-9.8861600000023628</v>
      </c>
      <c r="W131" s="59">
        <v>1.36456666666679E-2</v>
      </c>
      <c r="X131" s="59">
        <v>1.45606666666666E-2</v>
      </c>
      <c r="Y131" s="60">
        <v>1.45606666666666E-2</v>
      </c>
      <c r="Z131" s="59">
        <v>132.43119500001197</v>
      </c>
      <c r="AA131" s="59">
        <v>141.31126999999935</v>
      </c>
      <c r="AB131" s="59">
        <v>141.31126999999935</v>
      </c>
      <c r="AC131" s="61">
        <v>1.0529999999993401E-3</v>
      </c>
      <c r="AD131" s="61">
        <v>5.5799999999989701E-4</v>
      </c>
      <c r="AE131" s="62">
        <v>5.5799999999989701E-4</v>
      </c>
      <c r="AF131" s="61">
        <v>10.219364999993596</v>
      </c>
      <c r="AG131" s="61">
        <v>5.4153899999990003</v>
      </c>
      <c r="AH131" s="61">
        <v>5.4153899999990003</v>
      </c>
      <c r="AI131" s="63">
        <v>-6.3923600000250413</v>
      </c>
      <c r="AJ131" s="63">
        <v>-9.8861600000023628</v>
      </c>
      <c r="AK131" s="63">
        <v>-9.8861600000023628</v>
      </c>
      <c r="AL131" s="64">
        <v>149.74134957047158</v>
      </c>
      <c r="AM131" s="64">
        <v>182.65849950924905</v>
      </c>
      <c r="AN131" s="64">
        <v>182.65849950924905</v>
      </c>
      <c r="AO131" s="65">
        <v>11.355821522073462</v>
      </c>
      <c r="AP131" s="65">
        <v>6.7706838034668397</v>
      </c>
      <c r="AQ131" s="65">
        <v>6.7706838034668397</v>
      </c>
      <c r="AR131" s="66">
        <v>35.571707755712232</v>
      </c>
      <c r="AS131" s="66">
        <v>10.306172349095897</v>
      </c>
      <c r="AT131" s="66">
        <v>10.306172349095897</v>
      </c>
      <c r="AU131" s="67">
        <v>14.065139710052389</v>
      </c>
      <c r="AV131" s="67">
        <v>4.0750855978410199</v>
      </c>
      <c r="AW131" s="67">
        <v>4.0750855978410199</v>
      </c>
      <c r="AX131" s="68">
        <v>14.581063869992246</v>
      </c>
      <c r="AY131" s="68">
        <v>4.2245640358153347</v>
      </c>
      <c r="AZ131" s="68">
        <v>4.2245640358153347</v>
      </c>
      <c r="BA131" s="69" t="s">
        <v>3092</v>
      </c>
      <c r="BB131" s="69" t="s">
        <v>3092</v>
      </c>
      <c r="BC131" s="70" t="s">
        <v>3092</v>
      </c>
      <c r="BD131" s="71" t="s">
        <v>3091</v>
      </c>
      <c r="BE131" s="71" t="s">
        <v>3091</v>
      </c>
      <c r="BF131" s="72" t="s">
        <v>3091</v>
      </c>
      <c r="BG131" s="73" t="s">
        <v>3092</v>
      </c>
      <c r="BH131" s="73" t="s">
        <v>3091</v>
      </c>
      <c r="BI131" s="74" t="s">
        <v>3091</v>
      </c>
    </row>
    <row r="132" spans="1:61" x14ac:dyDescent="0.25">
      <c r="A132" s="11">
        <v>41732</v>
      </c>
      <c r="B132" s="12" t="s">
        <v>512</v>
      </c>
      <c r="C132" s="2" t="s">
        <v>21</v>
      </c>
      <c r="D132" s="13">
        <v>1</v>
      </c>
      <c r="E132" s="12">
        <v>1.5</v>
      </c>
      <c r="F132" s="2">
        <v>0</v>
      </c>
      <c r="G132" s="12">
        <v>16.3</v>
      </c>
      <c r="H132" s="14">
        <v>24.626999999999999</v>
      </c>
      <c r="I132" s="4">
        <v>6174</v>
      </c>
      <c r="J132" s="4" t="s">
        <v>160</v>
      </c>
      <c r="K132" s="55">
        <v>20.566666666666666</v>
      </c>
      <c r="L132" s="55">
        <v>8.1</v>
      </c>
      <c r="M132" s="56">
        <v>23.501250000000002</v>
      </c>
      <c r="N132" s="18">
        <v>0.49338196361605818</v>
      </c>
      <c r="O132" s="19">
        <v>4.9338196361605813E-4</v>
      </c>
      <c r="P132" s="20">
        <v>1.1503481886075655</v>
      </c>
      <c r="Q132" s="57">
        <v>-2.3973333333361701E-3</v>
      </c>
      <c r="R132" s="57">
        <v>-1.77733333333359E-3</v>
      </c>
      <c r="S132" s="58">
        <v>-1.77733333333359E-3</v>
      </c>
      <c r="T132" s="57">
        <v>-23.445920000027741</v>
      </c>
      <c r="U132" s="57">
        <v>-17.382320000002508</v>
      </c>
      <c r="V132" s="57">
        <v>-17.382320000002508</v>
      </c>
      <c r="W132" s="59">
        <v>1.3007000000001399E-2</v>
      </c>
      <c r="X132" s="59">
        <v>1.41619999999999E-2</v>
      </c>
      <c r="Y132" s="60">
        <v>1.41619999999999E-2</v>
      </c>
      <c r="Z132" s="59">
        <v>127.2084600000137</v>
      </c>
      <c r="AA132" s="59">
        <v>138.50435999999905</v>
      </c>
      <c r="AB132" s="59">
        <v>138.50435999999905</v>
      </c>
      <c r="AC132" s="61">
        <v>1.06633333333272E-3</v>
      </c>
      <c r="AD132" s="61">
        <v>6.5133333333323702E-4</v>
      </c>
      <c r="AE132" s="62">
        <v>6.5133333333323702E-4</v>
      </c>
      <c r="AF132" s="61">
        <v>10.428739999994004</v>
      </c>
      <c r="AG132" s="61">
        <v>6.3700399999990589</v>
      </c>
      <c r="AH132" s="61">
        <v>6.3700399999990589</v>
      </c>
      <c r="AI132" s="63">
        <v>-23.445920000027741</v>
      </c>
      <c r="AJ132" s="63">
        <v>-17.382320000002508</v>
      </c>
      <c r="AK132" s="63">
        <v>-17.382320000002508</v>
      </c>
      <c r="AL132" s="64">
        <v>143.41475978131362</v>
      </c>
      <c r="AM132" s="64">
        <v>178.03607613551299</v>
      </c>
      <c r="AN132" s="64">
        <v>178.03607613551299</v>
      </c>
      <c r="AO132" s="65">
        <v>11.555919738509571</v>
      </c>
      <c r="AP132" s="65">
        <v>7.9210247048025249</v>
      </c>
      <c r="AQ132" s="65">
        <v>7.9210247048025249</v>
      </c>
      <c r="AR132" s="66">
        <v>35.75331947821762</v>
      </c>
      <c r="AS132" s="66">
        <v>10.358790618806497</v>
      </c>
      <c r="AT132" s="66">
        <v>10.358790618806497</v>
      </c>
      <c r="AU132" s="67">
        <v>14.13694942657103</v>
      </c>
      <c r="AV132" s="67">
        <v>4.0958909895827755</v>
      </c>
      <c r="AW132" s="67">
        <v>4.0958909895827755</v>
      </c>
      <c r="AX132" s="68">
        <v>14.655507642654952</v>
      </c>
      <c r="AY132" s="68">
        <v>4.246132591270916</v>
      </c>
      <c r="AZ132" s="68">
        <v>4.246132591270916</v>
      </c>
      <c r="BA132" s="69" t="s">
        <v>3092</v>
      </c>
      <c r="BB132" s="69" t="s">
        <v>3091</v>
      </c>
      <c r="BC132" s="70" t="s">
        <v>3091</v>
      </c>
      <c r="BD132" s="71" t="s">
        <v>3091</v>
      </c>
      <c r="BE132" s="71" t="s">
        <v>3091</v>
      </c>
      <c r="BF132" s="72" t="s">
        <v>3091</v>
      </c>
      <c r="BG132" s="73" t="s">
        <v>3092</v>
      </c>
      <c r="BH132" s="73" t="s">
        <v>3091</v>
      </c>
      <c r="BI132" s="74" t="s">
        <v>3091</v>
      </c>
    </row>
    <row r="133" spans="1:61" x14ac:dyDescent="0.25">
      <c r="A133" s="11">
        <v>41732</v>
      </c>
      <c r="B133" s="12" t="s">
        <v>512</v>
      </c>
      <c r="C133" s="2" t="s">
        <v>21</v>
      </c>
      <c r="D133" s="13">
        <v>1</v>
      </c>
      <c r="E133" s="12">
        <v>1.6</v>
      </c>
      <c r="F133" s="2">
        <v>0</v>
      </c>
      <c r="G133" s="12">
        <v>17.149999999999999</v>
      </c>
      <c r="H133" s="14">
        <v>24.18</v>
      </c>
      <c r="I133" s="4">
        <v>6175</v>
      </c>
      <c r="J133" s="4" t="s">
        <v>161</v>
      </c>
      <c r="K133" s="55">
        <v>20.566666666666666</v>
      </c>
      <c r="L133" s="55">
        <v>9.1666666666666661</v>
      </c>
      <c r="M133" s="56">
        <v>23.17925</v>
      </c>
      <c r="N133" s="18">
        <v>0.49391783040342452</v>
      </c>
      <c r="O133" s="19">
        <v>4.9391783040342448E-4</v>
      </c>
      <c r="P133" s="20">
        <v>1.1515975925859028</v>
      </c>
      <c r="Q133" s="57">
        <v>-4.4730000000026996E-3</v>
      </c>
      <c r="R133" s="57">
        <v>-2.0980000000002099E-3</v>
      </c>
      <c r="S133" s="58">
        <v>-2.0980000000002099E-3</v>
      </c>
      <c r="T133" s="57">
        <v>-46.027170000027773</v>
      </c>
      <c r="U133" s="57">
        <v>-21.588420000002159</v>
      </c>
      <c r="V133" s="57">
        <v>-21.588420000002159</v>
      </c>
      <c r="W133" s="59">
        <v>9.28133333333429E-3</v>
      </c>
      <c r="X133" s="59">
        <v>1.3161333333333299E-2</v>
      </c>
      <c r="Y133" s="60">
        <v>1.3161333333333299E-2</v>
      </c>
      <c r="Z133" s="59">
        <v>95.504920000009847</v>
      </c>
      <c r="AA133" s="59">
        <v>135.43011999999965</v>
      </c>
      <c r="AB133" s="59">
        <v>135.43011999999965</v>
      </c>
      <c r="AC133" s="61">
        <v>-9.7566666666764799E-4</v>
      </c>
      <c r="AD133" s="61">
        <v>7.7933333333323298E-4</v>
      </c>
      <c r="AE133" s="62">
        <v>7.7933333333323298E-4</v>
      </c>
      <c r="AF133" s="61">
        <v>-10.039610000010097</v>
      </c>
      <c r="AG133" s="61">
        <v>8.0193399999989659</v>
      </c>
      <c r="AH133" s="61">
        <v>8.0193399999989659</v>
      </c>
      <c r="AI133" s="63">
        <v>-46.027170000027773</v>
      </c>
      <c r="AJ133" s="63">
        <v>-21.588420000002159</v>
      </c>
      <c r="AK133" s="63">
        <v>-21.588420000002159</v>
      </c>
      <c r="AL133" s="64">
        <v>107.20606697661418</v>
      </c>
      <c r="AM133" s="64">
        <v>172.65058077805867</v>
      </c>
      <c r="AN133" s="64">
        <v>172.65058077805867</v>
      </c>
      <c r="AO133" s="65">
        <v>-10.039610000010097</v>
      </c>
      <c r="AP133" s="65">
        <v>9.8899000361642475</v>
      </c>
      <c r="AQ133" s="65">
        <v>9.8899000361642475</v>
      </c>
      <c r="AR133" s="66">
        <v>37.658613382254053</v>
      </c>
      <c r="AS133" s="66">
        <v>10.910810428637753</v>
      </c>
      <c r="AT133" s="66">
        <v>10.910810428637753</v>
      </c>
      <c r="AU133" s="67">
        <v>14.890307267387099</v>
      </c>
      <c r="AV133" s="67">
        <v>4.3141609641736451</v>
      </c>
      <c r="AW133" s="67">
        <v>4.3141609641736451</v>
      </c>
      <c r="AX133" s="68">
        <v>15.436499443685392</v>
      </c>
      <c r="AY133" s="68">
        <v>4.4724089387526575</v>
      </c>
      <c r="AZ133" s="68">
        <v>4.4724089387526575</v>
      </c>
      <c r="BA133" s="69" t="s">
        <v>3091</v>
      </c>
      <c r="BB133" s="69" t="s">
        <v>3091</v>
      </c>
      <c r="BC133" s="70" t="s">
        <v>3091</v>
      </c>
      <c r="BD133" s="71" t="s">
        <v>3091</v>
      </c>
      <c r="BE133" s="71" t="s">
        <v>3091</v>
      </c>
      <c r="BF133" s="72" t="s">
        <v>3091</v>
      </c>
      <c r="BG133" s="73" t="s">
        <v>3092</v>
      </c>
      <c r="BH133" s="73" t="s">
        <v>3091</v>
      </c>
      <c r="BI133" s="74" t="s">
        <v>3091</v>
      </c>
    </row>
    <row r="134" spans="1:61" x14ac:dyDescent="0.25">
      <c r="A134" s="11">
        <v>41732</v>
      </c>
      <c r="B134" s="12" t="s">
        <v>512</v>
      </c>
      <c r="C134" s="2" t="s">
        <v>21</v>
      </c>
      <c r="D134" s="13">
        <v>1</v>
      </c>
      <c r="E134" s="12">
        <v>1.7</v>
      </c>
      <c r="F134" s="2">
        <v>0</v>
      </c>
      <c r="G134" s="12">
        <v>16</v>
      </c>
      <c r="H134" s="14">
        <v>24.166</v>
      </c>
      <c r="I134" s="4">
        <v>6176</v>
      </c>
      <c r="J134" s="4" t="s">
        <v>162</v>
      </c>
      <c r="K134" s="55">
        <v>20.566666666666666</v>
      </c>
      <c r="L134" s="55">
        <v>6.9000000000000012</v>
      </c>
      <c r="M134" s="56">
        <v>23.29025</v>
      </c>
      <c r="N134" s="18">
        <v>0.49373244697221491</v>
      </c>
      <c r="O134" s="19">
        <v>4.9373244697221497E-4</v>
      </c>
      <c r="P134" s="20">
        <v>1.1511653605425449</v>
      </c>
      <c r="Q134" s="57">
        <v>8.8633333333123902E-4</v>
      </c>
      <c r="R134" s="57">
        <v>-5.68666666666894E-4</v>
      </c>
      <c r="S134" s="58">
        <v>-5.68666666666894E-4</v>
      </c>
      <c r="T134" s="57">
        <v>8.5087999999798942</v>
      </c>
      <c r="U134" s="57">
        <v>-5.4592000000021823</v>
      </c>
      <c r="V134" s="57">
        <v>-5.4592000000021823</v>
      </c>
      <c r="W134" s="59">
        <v>2.0302333333335001E-2</v>
      </c>
      <c r="X134" s="59">
        <v>1.8027333333333201E-2</v>
      </c>
      <c r="Y134" s="60">
        <v>1.8027333333333201E-2</v>
      </c>
      <c r="Z134" s="59">
        <v>194.90240000001603</v>
      </c>
      <c r="AA134" s="59">
        <v>173.06239999999875</v>
      </c>
      <c r="AB134" s="59">
        <v>173.06239999999875</v>
      </c>
      <c r="AC134" s="61">
        <v>-1.21666666667393E-4</v>
      </c>
      <c r="AD134" s="61">
        <v>7.0333333333323699E-4</v>
      </c>
      <c r="AE134" s="62">
        <v>7.0333333333323699E-4</v>
      </c>
      <c r="AF134" s="61">
        <v>-1.1680000000069728</v>
      </c>
      <c r="AG134" s="61">
        <v>6.7519999999990752</v>
      </c>
      <c r="AH134" s="61">
        <v>6.7519999999990752</v>
      </c>
      <c r="AI134" s="63">
        <v>9.640304559842205</v>
      </c>
      <c r="AJ134" s="63">
        <v>-5.4592000000021823</v>
      </c>
      <c r="AK134" s="63">
        <v>-5.4592000000021823</v>
      </c>
      <c r="AL134" s="64">
        <v>221.21773372016236</v>
      </c>
      <c r="AM134" s="64">
        <v>225.31526469877542</v>
      </c>
      <c r="AN134" s="64">
        <v>225.31526469877542</v>
      </c>
      <c r="AO134" s="65">
        <v>-1.1680000000069728</v>
      </c>
      <c r="AP134" s="65">
        <v>8.5007892508796985</v>
      </c>
      <c r="AQ134" s="65">
        <v>8.5007892508796985</v>
      </c>
      <c r="AR134" s="66">
        <v>35.120213531839731</v>
      </c>
      <c r="AS134" s="66">
        <v>10.175361162919321</v>
      </c>
      <c r="AT134" s="66">
        <v>10.175361162919321</v>
      </c>
      <c r="AU134" s="67">
        <v>13.886617796495161</v>
      </c>
      <c r="AV134" s="67">
        <v>4.0233625368666495</v>
      </c>
      <c r="AW134" s="67">
        <v>4.0233625368666495</v>
      </c>
      <c r="AX134" s="68">
        <v>14.395993584347607</v>
      </c>
      <c r="AY134" s="68">
        <v>4.1709437184089051</v>
      </c>
      <c r="AZ134" s="68">
        <v>4.1709437184089051</v>
      </c>
      <c r="BA134" s="69" t="s">
        <v>3092</v>
      </c>
      <c r="BB134" s="69" t="s">
        <v>3092</v>
      </c>
      <c r="BC134" s="70" t="s">
        <v>3092</v>
      </c>
      <c r="BD134" s="71" t="s">
        <v>3091</v>
      </c>
      <c r="BE134" s="71" t="s">
        <v>3091</v>
      </c>
      <c r="BF134" s="72" t="s">
        <v>3091</v>
      </c>
      <c r="BG134" s="73" t="s">
        <v>3092</v>
      </c>
      <c r="BH134" s="73" t="s">
        <v>3091</v>
      </c>
      <c r="BI134" s="74" t="s">
        <v>3091</v>
      </c>
    </row>
    <row r="135" spans="1:61" x14ac:dyDescent="0.25">
      <c r="A135" s="11">
        <v>41732</v>
      </c>
      <c r="B135" s="12" t="s">
        <v>44</v>
      </c>
      <c r="C135" s="2" t="s">
        <v>45</v>
      </c>
      <c r="D135" s="13">
        <v>2</v>
      </c>
      <c r="E135" s="12">
        <v>2</v>
      </c>
      <c r="F135" s="2">
        <v>0</v>
      </c>
      <c r="G135" s="12">
        <v>16.399999999999999</v>
      </c>
      <c r="H135" s="14">
        <v>27.113</v>
      </c>
      <c r="I135" s="4">
        <v>6177</v>
      </c>
      <c r="J135" s="4" t="s">
        <v>163</v>
      </c>
      <c r="K135" s="55">
        <v>21.099999999999998</v>
      </c>
      <c r="L135" s="55">
        <v>6.5333333333333323</v>
      </c>
      <c r="M135" s="56">
        <v>25.738</v>
      </c>
      <c r="N135" s="18">
        <v>0.48969103250604551</v>
      </c>
      <c r="O135" s="19">
        <v>4.896910325060456E-4</v>
      </c>
      <c r="P135" s="20">
        <v>1.1417425722093493</v>
      </c>
      <c r="Q135" s="57">
        <v>-4.0600000000026301E-3</v>
      </c>
      <c r="R135" s="57">
        <v>-1.7200000000002599E-3</v>
      </c>
      <c r="S135" s="58">
        <v>-1.7200000000002599E-3</v>
      </c>
      <c r="T135" s="57">
        <v>-39.950400000025873</v>
      </c>
      <c r="U135" s="57">
        <v>-16.924800000002556</v>
      </c>
      <c r="V135" s="57">
        <v>-16.924800000002556</v>
      </c>
      <c r="W135" s="59">
        <v>1.7589666666668301E-2</v>
      </c>
      <c r="X135" s="59">
        <v>1.5124666666666601E-2</v>
      </c>
      <c r="Y135" s="60">
        <v>1.5124666666666601E-2</v>
      </c>
      <c r="Z135" s="59">
        <v>173.08232000001607</v>
      </c>
      <c r="AA135" s="59">
        <v>148.82671999999934</v>
      </c>
      <c r="AB135" s="59">
        <v>148.82671999999934</v>
      </c>
      <c r="AC135" s="61">
        <v>2.6266666666611299E-4</v>
      </c>
      <c r="AD135" s="61">
        <v>9.8266666666657794E-4</v>
      </c>
      <c r="AE135" s="62">
        <v>9.8266666666657794E-4</v>
      </c>
      <c r="AF135" s="61">
        <v>2.5846399999945517</v>
      </c>
      <c r="AG135" s="61">
        <v>9.6694399999991258</v>
      </c>
      <c r="AH135" s="61">
        <v>9.6694399999991258</v>
      </c>
      <c r="AI135" s="63">
        <v>-39.950400000025873</v>
      </c>
      <c r="AJ135" s="63">
        <v>-16.924800000002556</v>
      </c>
      <c r="AK135" s="63">
        <v>-16.924800000002556</v>
      </c>
      <c r="AL135" s="64">
        <v>197.35318665767713</v>
      </c>
      <c r="AM135" s="64">
        <v>195.44102881584624</v>
      </c>
      <c r="AN135" s="64">
        <v>195.44102881584624</v>
      </c>
      <c r="AO135" s="65">
        <v>2.8969879633807603</v>
      </c>
      <c r="AP135" s="65">
        <v>12.291842889605263</v>
      </c>
      <c r="AQ135" s="65">
        <v>12.291842889605263</v>
      </c>
      <c r="AR135" s="66">
        <v>35.703557817595488</v>
      </c>
      <c r="AS135" s="66">
        <v>10.344373198808816</v>
      </c>
      <c r="AT135" s="66">
        <v>10.344373198808816</v>
      </c>
      <c r="AU135" s="67">
        <v>14.117273545006363</v>
      </c>
      <c r="AV135" s="67">
        <v>4.0901903066715564</v>
      </c>
      <c r="AW135" s="67">
        <v>4.0901903066715564</v>
      </c>
      <c r="AX135" s="68">
        <v>14.635110029001115</v>
      </c>
      <c r="AY135" s="68">
        <v>4.2402228012976479</v>
      </c>
      <c r="AZ135" s="68">
        <v>4.2402228012976479</v>
      </c>
      <c r="BA135" s="69" t="s">
        <v>3091</v>
      </c>
      <c r="BB135" s="69" t="s">
        <v>3091</v>
      </c>
      <c r="BC135" s="70" t="s">
        <v>3091</v>
      </c>
      <c r="BD135" s="71" t="s">
        <v>3091</v>
      </c>
      <c r="BE135" s="71" t="s">
        <v>3091</v>
      </c>
      <c r="BF135" s="72" t="s">
        <v>3091</v>
      </c>
      <c r="BG135" s="73" t="s">
        <v>3092</v>
      </c>
      <c r="BH135" s="73" t="s">
        <v>3091</v>
      </c>
      <c r="BI135" s="74" t="s">
        <v>3091</v>
      </c>
    </row>
    <row r="136" spans="1:61" x14ac:dyDescent="0.25">
      <c r="A136" s="11">
        <v>41732</v>
      </c>
      <c r="B136" s="12" t="s">
        <v>44</v>
      </c>
      <c r="C136" s="2" t="s">
        <v>45</v>
      </c>
      <c r="D136" s="13">
        <v>2</v>
      </c>
      <c r="E136" s="12">
        <v>2.1</v>
      </c>
      <c r="F136" s="2">
        <v>0</v>
      </c>
      <c r="G136" s="12">
        <v>16.224999999999998</v>
      </c>
      <c r="H136" s="14">
        <v>26.626999999999999</v>
      </c>
      <c r="I136" s="4">
        <v>6178</v>
      </c>
      <c r="J136" s="4" t="s">
        <v>164</v>
      </c>
      <c r="K136" s="55">
        <v>21.066666666666666</v>
      </c>
      <c r="L136" s="55">
        <v>6.6333333333333329</v>
      </c>
      <c r="M136" s="56">
        <v>25.501999999999999</v>
      </c>
      <c r="N136" s="18">
        <v>0.49007663088643688</v>
      </c>
      <c r="O136" s="19">
        <v>4.9007663088643694E-4</v>
      </c>
      <c r="P136" s="20">
        <v>1.1426416168261455</v>
      </c>
      <c r="Q136" s="57">
        <v>3.1363333333311598E-3</v>
      </c>
      <c r="R136" s="57">
        <v>1.31333333333081E-4</v>
      </c>
      <c r="S136" s="58">
        <v>1.31333333333081E-4</v>
      </c>
      <c r="T136" s="57">
        <v>30.532204999978838</v>
      </c>
      <c r="U136" s="57">
        <v>1.2785299999975432</v>
      </c>
      <c r="V136" s="57">
        <v>1.2785299999975432</v>
      </c>
      <c r="W136" s="59">
        <v>2.3953666666668701E-2</v>
      </c>
      <c r="X136" s="59">
        <v>1.96086666666665E-2</v>
      </c>
      <c r="Y136" s="60">
        <v>2.3953666666668701E-2</v>
      </c>
      <c r="Z136" s="59">
        <v>233.18894500001977</v>
      </c>
      <c r="AA136" s="59">
        <v>190.89036999999837</v>
      </c>
      <c r="AB136" s="59">
        <v>233.18894500001977</v>
      </c>
      <c r="AC136" s="61">
        <v>1.38499999999954E-3</v>
      </c>
      <c r="AD136" s="61">
        <v>3.6999999999991001E-4</v>
      </c>
      <c r="AE136" s="62">
        <v>3.6999999999991001E-4</v>
      </c>
      <c r="AF136" s="61">
        <v>13.482974999995518</v>
      </c>
      <c r="AG136" s="61">
        <v>3.6019499999991234</v>
      </c>
      <c r="AH136" s="61">
        <v>3.6019499999991234</v>
      </c>
      <c r="AI136" s="63">
        <v>34.846079666645885</v>
      </c>
      <c r="AJ136" s="63">
        <v>1.6819201887119422</v>
      </c>
      <c r="AK136" s="63">
        <v>1.6819201887119422</v>
      </c>
      <c r="AL136" s="64">
        <v>266.35185273549541</v>
      </c>
      <c r="AM136" s="64">
        <v>251.50072357187307</v>
      </c>
      <c r="AN136" s="64">
        <v>266.35185273549541</v>
      </c>
      <c r="AO136" s="65">
        <v>15.134579485168297</v>
      </c>
      <c r="AP136" s="65">
        <v>4.5916976747117202</v>
      </c>
      <c r="AQ136" s="65">
        <v>4.5916976747117202</v>
      </c>
      <c r="AR136" s="66">
        <v>35.350388856164152</v>
      </c>
      <c r="AS136" s="66">
        <v>10.242049739674975</v>
      </c>
      <c r="AT136" s="66">
        <v>10.242049739674975</v>
      </c>
      <c r="AU136" s="67">
        <v>13.977629679215628</v>
      </c>
      <c r="AV136" s="67">
        <v>4.0497313622144349</v>
      </c>
      <c r="AW136" s="67">
        <v>13.977629679215628</v>
      </c>
      <c r="AX136" s="68">
        <v>14.490343878922136</v>
      </c>
      <c r="AY136" s="68">
        <v>4.1982797800832827</v>
      </c>
      <c r="AZ136" s="68">
        <v>4.1982797800832827</v>
      </c>
      <c r="BA136" s="69" t="s">
        <v>3092</v>
      </c>
      <c r="BB136" s="69" t="s">
        <v>3092</v>
      </c>
      <c r="BC136" s="70" t="s">
        <v>3092</v>
      </c>
      <c r="BD136" s="71" t="s">
        <v>3091</v>
      </c>
      <c r="BE136" s="71" t="s">
        <v>3091</v>
      </c>
      <c r="BF136" s="72" t="s">
        <v>3091</v>
      </c>
      <c r="BG136" s="73" t="s">
        <v>3091</v>
      </c>
      <c r="BH136" s="73" t="s">
        <v>3091</v>
      </c>
      <c r="BI136" s="74" t="s">
        <v>3091</v>
      </c>
    </row>
    <row r="137" spans="1:61" x14ac:dyDescent="0.25">
      <c r="A137" s="11">
        <v>41732</v>
      </c>
      <c r="B137" s="12" t="s">
        <v>44</v>
      </c>
      <c r="C137" s="2" t="s">
        <v>45</v>
      </c>
      <c r="D137" s="13">
        <v>2</v>
      </c>
      <c r="E137" s="12">
        <v>2.2000000000000002</v>
      </c>
      <c r="F137" s="2">
        <v>0</v>
      </c>
      <c r="G137" s="12">
        <v>14.950000000000001</v>
      </c>
      <c r="H137" s="14">
        <v>25.613</v>
      </c>
      <c r="I137" s="4">
        <v>6179</v>
      </c>
      <c r="J137" s="4" t="s">
        <v>165</v>
      </c>
      <c r="K137" s="55">
        <v>21.166666666666668</v>
      </c>
      <c r="L137" s="55">
        <v>7.9333333333333336</v>
      </c>
      <c r="M137" s="56">
        <v>24.113</v>
      </c>
      <c r="N137" s="18">
        <v>0.49236841958242972</v>
      </c>
      <c r="O137" s="19">
        <v>4.9236841958242965E-4</v>
      </c>
      <c r="P137" s="20">
        <v>1.1479850528848623</v>
      </c>
      <c r="Q137" s="57">
        <v>-1.6896666666683399E-3</v>
      </c>
      <c r="R137" s="57">
        <v>-1.5646666666668399E-3</v>
      </c>
      <c r="S137" s="58">
        <v>-1.5646666666668399E-3</v>
      </c>
      <c r="T137" s="57">
        <v>-15.15631000001501</v>
      </c>
      <c r="U137" s="57">
        <v>-14.035060000001556</v>
      </c>
      <c r="V137" s="57">
        <v>-14.035060000001556</v>
      </c>
      <c r="W137" s="59">
        <v>1.3511333333333901E-2</v>
      </c>
      <c r="X137" s="59">
        <v>1.2901333333333201E-2</v>
      </c>
      <c r="Y137" s="60">
        <v>1.2901333333333201E-2</v>
      </c>
      <c r="Z137" s="59">
        <v>121.1966600000051</v>
      </c>
      <c r="AA137" s="59">
        <v>115.72495999999882</v>
      </c>
      <c r="AB137" s="59">
        <v>115.72495999999882</v>
      </c>
      <c r="AC137" s="61">
        <v>8.1466666666637501E-4</v>
      </c>
      <c r="AD137" s="61">
        <v>6.1466666666659502E-4</v>
      </c>
      <c r="AE137" s="62">
        <v>6.1466666666659502E-4</v>
      </c>
      <c r="AF137" s="61">
        <v>7.3075599999973848</v>
      </c>
      <c r="AG137" s="61">
        <v>5.5135599999993579</v>
      </c>
      <c r="AH137" s="61">
        <v>5.5135599999993579</v>
      </c>
      <c r="AI137" s="63">
        <v>-15.15631000001501</v>
      </c>
      <c r="AJ137" s="63">
        <v>-14.035060000001556</v>
      </c>
      <c r="AK137" s="63">
        <v>-14.035060000001556</v>
      </c>
      <c r="AL137" s="64">
        <v>136.76931994885729</v>
      </c>
      <c r="AM137" s="64">
        <v>149.02884730183493</v>
      </c>
      <c r="AN137" s="64">
        <v>149.02884730183493</v>
      </c>
      <c r="AO137" s="65">
        <v>8.1127080446703452</v>
      </c>
      <c r="AP137" s="65">
        <v>6.8811288551696768</v>
      </c>
      <c r="AQ137" s="65">
        <v>6.8811288551696768</v>
      </c>
      <c r="AR137" s="66">
        <v>32.724790757724094</v>
      </c>
      <c r="AS137" s="66">
        <v>9.481336571001302</v>
      </c>
      <c r="AT137" s="66">
        <v>9.481336571001302</v>
      </c>
      <c r="AU137" s="67">
        <v>12.939461809103257</v>
      </c>
      <c r="AV137" s="67">
        <v>3.7489435262704682</v>
      </c>
      <c r="AW137" s="67">
        <v>3.7489435262704682</v>
      </c>
      <c r="AX137" s="68">
        <v>13.414094916314006</v>
      </c>
      <c r="AY137" s="68">
        <v>3.8864587290573067</v>
      </c>
      <c r="AZ137" s="68">
        <v>3.8864587290573067</v>
      </c>
      <c r="BA137" s="69" t="s">
        <v>3092</v>
      </c>
      <c r="BB137" s="69" t="s">
        <v>3091</v>
      </c>
      <c r="BC137" s="70" t="s">
        <v>3091</v>
      </c>
      <c r="BD137" s="71" t="s">
        <v>3091</v>
      </c>
      <c r="BE137" s="71" t="s">
        <v>3091</v>
      </c>
      <c r="BF137" s="72" t="s">
        <v>3091</v>
      </c>
      <c r="BG137" s="73" t="s">
        <v>3092</v>
      </c>
      <c r="BH137" s="73" t="s">
        <v>3091</v>
      </c>
      <c r="BI137" s="74" t="s">
        <v>3091</v>
      </c>
    </row>
    <row r="138" spans="1:61" x14ac:dyDescent="0.25">
      <c r="A138" s="11">
        <v>41732</v>
      </c>
      <c r="B138" s="12" t="s">
        <v>44</v>
      </c>
      <c r="C138" s="2" t="s">
        <v>45</v>
      </c>
      <c r="D138" s="13">
        <v>2</v>
      </c>
      <c r="E138" s="12">
        <v>2.2999999999999998</v>
      </c>
      <c r="F138" s="2">
        <v>0</v>
      </c>
      <c r="G138" s="12">
        <v>16.5</v>
      </c>
      <c r="H138" s="14">
        <v>25.658000000000001</v>
      </c>
      <c r="I138" s="4">
        <v>6180</v>
      </c>
      <c r="J138" s="4" t="s">
        <v>55</v>
      </c>
      <c r="K138" s="55">
        <v>21.266666666666666</v>
      </c>
      <c r="L138" s="55">
        <v>6.5333333333333341</v>
      </c>
      <c r="M138" s="56">
        <v>25.033000000000001</v>
      </c>
      <c r="N138" s="18">
        <v>0.49084608496965609</v>
      </c>
      <c r="O138" s="19">
        <v>4.9084608496965606E-4</v>
      </c>
      <c r="P138" s="20">
        <v>1.1444356429076028</v>
      </c>
      <c r="Q138" s="57">
        <v>-4.1973333333353898E-3</v>
      </c>
      <c r="R138" s="57">
        <v>-3.7733333333355199E-4</v>
      </c>
      <c r="S138" s="58">
        <v>-3.7733333333355199E-4</v>
      </c>
      <c r="T138" s="57">
        <v>-41.553600000020353</v>
      </c>
      <c r="U138" s="57">
        <v>-3.7356000000021652</v>
      </c>
      <c r="V138" s="57">
        <v>-3.7356000000021652</v>
      </c>
      <c r="W138" s="59">
        <v>1.5844000000002099E-2</v>
      </c>
      <c r="X138" s="59">
        <v>1.73639999999999E-2</v>
      </c>
      <c r="Y138" s="60">
        <v>1.73639999999999E-2</v>
      </c>
      <c r="Z138" s="59">
        <v>156.85560000002079</v>
      </c>
      <c r="AA138" s="59">
        <v>171.90359999999902</v>
      </c>
      <c r="AB138" s="59">
        <v>171.90359999999902</v>
      </c>
      <c r="AC138" s="61">
        <v>3.0333333332914699E-5</v>
      </c>
      <c r="AD138" s="61">
        <v>7.7533333333325305E-4</v>
      </c>
      <c r="AE138" s="62">
        <v>7.7533333333325305E-4</v>
      </c>
      <c r="AF138" s="61">
        <v>0.30029999999585549</v>
      </c>
      <c r="AG138" s="61">
        <v>7.6757999999992057</v>
      </c>
      <c r="AH138" s="61">
        <v>7.6757999999992057</v>
      </c>
      <c r="AI138" s="63">
        <v>-41.553600000020353</v>
      </c>
      <c r="AJ138" s="63">
        <v>-3.7356000000021652</v>
      </c>
      <c r="AK138" s="63">
        <v>-3.7356000000021652</v>
      </c>
      <c r="AL138" s="64">
        <v>178.40226971498416</v>
      </c>
      <c r="AM138" s="64">
        <v>224.68094579680294</v>
      </c>
      <c r="AN138" s="64">
        <v>224.68094579680294</v>
      </c>
      <c r="AO138" s="65">
        <v>0.33585855916206453</v>
      </c>
      <c r="AP138" s="65">
        <v>9.7169026571844554</v>
      </c>
      <c r="AQ138" s="65">
        <v>9.7169026571844554</v>
      </c>
      <c r="AR138" s="66">
        <v>36.005991257059534</v>
      </c>
      <c r="AS138" s="66">
        <v>10.43199708160499</v>
      </c>
      <c r="AT138" s="66">
        <v>10.43199708160499</v>
      </c>
      <c r="AU138" s="67">
        <v>14.236856462089399</v>
      </c>
      <c r="AV138" s="67">
        <v>4.1248370029147949</v>
      </c>
      <c r="AW138" s="67">
        <v>4.1248370029147949</v>
      </c>
      <c r="AX138" s="68">
        <v>14.759079373614281</v>
      </c>
      <c r="AY138" s="68">
        <v>4.2761403749031093</v>
      </c>
      <c r="AZ138" s="68">
        <v>4.2761403749031093</v>
      </c>
      <c r="BA138" s="69" t="s">
        <v>3091</v>
      </c>
      <c r="BB138" s="69" t="s">
        <v>3092</v>
      </c>
      <c r="BC138" s="70" t="s">
        <v>3092</v>
      </c>
      <c r="BD138" s="71" t="s">
        <v>3091</v>
      </c>
      <c r="BE138" s="71" t="s">
        <v>3091</v>
      </c>
      <c r="BF138" s="72" t="s">
        <v>3091</v>
      </c>
      <c r="BG138" s="73" t="s">
        <v>3092</v>
      </c>
      <c r="BH138" s="73" t="s">
        <v>3091</v>
      </c>
      <c r="BI138" s="74" t="s">
        <v>3091</v>
      </c>
    </row>
    <row r="139" spans="1:61" x14ac:dyDescent="0.25">
      <c r="A139" s="11">
        <v>41732</v>
      </c>
      <c r="B139" s="12" t="s">
        <v>44</v>
      </c>
      <c r="C139" s="2" t="s">
        <v>45</v>
      </c>
      <c r="D139" s="13">
        <v>2</v>
      </c>
      <c r="E139" s="12">
        <v>2.5</v>
      </c>
      <c r="F139" s="2">
        <v>0</v>
      </c>
      <c r="G139" s="12">
        <v>16.575000000000003</v>
      </c>
      <c r="H139" s="14">
        <v>26.145</v>
      </c>
      <c r="I139" s="4">
        <v>6181</v>
      </c>
      <c r="J139" s="4" t="s">
        <v>167</v>
      </c>
      <c r="K139" s="55">
        <v>20.966666666666665</v>
      </c>
      <c r="L139" s="55">
        <v>4.7333333333333334</v>
      </c>
      <c r="M139" s="56">
        <v>24.77</v>
      </c>
      <c r="N139" s="18">
        <v>0.4912821578293512</v>
      </c>
      <c r="O139" s="19">
        <v>4.9128215782935126E-4</v>
      </c>
      <c r="P139" s="20">
        <v>1.1454523716517477</v>
      </c>
      <c r="Q139" s="57">
        <v>-3.14366666666839E-3</v>
      </c>
      <c r="R139" s="57">
        <v>-1.66866666666687E-3</v>
      </c>
      <c r="S139" s="58">
        <v>-1.66866666666687E-3</v>
      </c>
      <c r="T139" s="57">
        <v>-31.263765000017145</v>
      </c>
      <c r="U139" s="57">
        <v>-16.594890000002025</v>
      </c>
      <c r="V139" s="57">
        <v>-16.594890000002025</v>
      </c>
      <c r="W139" s="59">
        <v>1.1954666666666801E-2</v>
      </c>
      <c r="X139" s="59">
        <v>1.1354666666666499E-2</v>
      </c>
      <c r="Y139" s="60">
        <v>1.1354666666666499E-2</v>
      </c>
      <c r="Z139" s="59">
        <v>118.88916000000135</v>
      </c>
      <c r="AA139" s="59">
        <v>112.92215999999834</v>
      </c>
      <c r="AB139" s="59">
        <v>112.92215999999834</v>
      </c>
      <c r="AC139" s="61">
        <v>-9.2266666666712704E-4</v>
      </c>
      <c r="AD139" s="61">
        <v>1.5733333333325299E-4</v>
      </c>
      <c r="AE139" s="62">
        <v>1.5733333333325299E-4</v>
      </c>
      <c r="AF139" s="61">
        <v>-9.1759200000045791</v>
      </c>
      <c r="AG139" s="61">
        <v>1.5646799999992012</v>
      </c>
      <c r="AH139" s="61">
        <v>1.5646799999992012</v>
      </c>
      <c r="AI139" s="63">
        <v>-31.263765000017145</v>
      </c>
      <c r="AJ139" s="63">
        <v>-16.594890000002025</v>
      </c>
      <c r="AK139" s="63">
        <v>-16.594890000002025</v>
      </c>
      <c r="AL139" s="64">
        <v>136.48373314283353</v>
      </c>
      <c r="AM139" s="64">
        <v>150.18777978108699</v>
      </c>
      <c r="AN139" s="64">
        <v>150.18777978108699</v>
      </c>
      <c r="AO139" s="65">
        <v>-9.1759200000045791</v>
      </c>
      <c r="AP139" s="65">
        <v>2.014647463705868</v>
      </c>
      <c r="AQ139" s="65">
        <v>2.014647463705868</v>
      </c>
      <c r="AR139" s="66">
        <v>36.201788358072619</v>
      </c>
      <c r="AS139" s="66">
        <v>10.488725273637609</v>
      </c>
      <c r="AT139" s="66">
        <v>10.488725273637609</v>
      </c>
      <c r="AU139" s="67">
        <v>14.314275111750105</v>
      </c>
      <c r="AV139" s="67">
        <v>4.1472674679325836</v>
      </c>
      <c r="AW139" s="67">
        <v>4.1472674679325836</v>
      </c>
      <c r="AX139" s="68">
        <v>14.83933782100279</v>
      </c>
      <c r="AY139" s="68">
        <v>4.2993936130365515</v>
      </c>
      <c r="AZ139" s="68">
        <v>4.2993936130365515</v>
      </c>
      <c r="BA139" s="69" t="s">
        <v>3092</v>
      </c>
      <c r="BB139" s="69" t="s">
        <v>3091</v>
      </c>
      <c r="BC139" s="70" t="s">
        <v>3091</v>
      </c>
      <c r="BD139" s="71" t="s">
        <v>3091</v>
      </c>
      <c r="BE139" s="71" t="s">
        <v>3091</v>
      </c>
      <c r="BF139" s="72" t="s">
        <v>3091</v>
      </c>
      <c r="BG139" s="73" t="s">
        <v>3092</v>
      </c>
      <c r="BH139" s="73" t="s">
        <v>3092</v>
      </c>
      <c r="BI139" s="74" t="s">
        <v>3092</v>
      </c>
    </row>
    <row r="140" spans="1:61" x14ac:dyDescent="0.25">
      <c r="A140" s="11">
        <v>41732</v>
      </c>
      <c r="B140" s="12" t="s">
        <v>44</v>
      </c>
      <c r="C140" s="2" t="s">
        <v>45</v>
      </c>
      <c r="D140" s="13">
        <v>2</v>
      </c>
      <c r="E140" s="12">
        <v>2.6</v>
      </c>
      <c r="F140" s="2">
        <v>0</v>
      </c>
      <c r="G140" s="12">
        <v>16.55</v>
      </c>
      <c r="H140" s="14" t="s">
        <v>22</v>
      </c>
      <c r="I140" s="4">
        <v>6182</v>
      </c>
      <c r="J140" s="4" t="s">
        <v>168</v>
      </c>
      <c r="K140" s="55" t="s">
        <v>22</v>
      </c>
      <c r="L140" s="55" t="s">
        <v>22</v>
      </c>
      <c r="M140" s="56" t="s">
        <v>22</v>
      </c>
      <c r="N140" s="18" t="s">
        <v>22</v>
      </c>
      <c r="O140" s="19" t="s">
        <v>22</v>
      </c>
      <c r="P140" s="20" t="s">
        <v>22</v>
      </c>
      <c r="Q140" s="57" t="s">
        <v>22</v>
      </c>
      <c r="R140" s="57" t="s">
        <v>22</v>
      </c>
      <c r="S140" s="58" t="s">
        <v>22</v>
      </c>
      <c r="T140" s="57" t="s">
        <v>22</v>
      </c>
      <c r="U140" s="57" t="s">
        <v>22</v>
      </c>
      <c r="V140" s="57" t="s">
        <v>22</v>
      </c>
      <c r="W140" s="59" t="s">
        <v>22</v>
      </c>
      <c r="X140" s="59" t="s">
        <v>22</v>
      </c>
      <c r="Y140" s="60" t="s">
        <v>22</v>
      </c>
      <c r="Z140" s="59" t="s">
        <v>22</v>
      </c>
      <c r="AA140" s="59" t="s">
        <v>22</v>
      </c>
      <c r="AB140" s="59" t="s">
        <v>22</v>
      </c>
      <c r="AC140" s="61" t="s">
        <v>22</v>
      </c>
      <c r="AD140" s="61" t="s">
        <v>22</v>
      </c>
      <c r="AE140" s="62" t="s">
        <v>22</v>
      </c>
      <c r="AF140" s="61" t="s">
        <v>22</v>
      </c>
      <c r="AG140" s="61" t="s">
        <v>22</v>
      </c>
      <c r="AH140" s="61" t="s">
        <v>22</v>
      </c>
      <c r="AI140" s="63" t="s">
        <v>22</v>
      </c>
      <c r="AJ140" s="63" t="s">
        <v>22</v>
      </c>
      <c r="AK140" s="63" t="s">
        <v>22</v>
      </c>
      <c r="AL140" s="64" t="s">
        <v>22</v>
      </c>
      <c r="AM140" s="64" t="s">
        <v>22</v>
      </c>
      <c r="AN140" s="64" t="s">
        <v>22</v>
      </c>
      <c r="AO140" s="65" t="s">
        <v>22</v>
      </c>
      <c r="AP140" s="65" t="s">
        <v>22</v>
      </c>
      <c r="AQ140" s="65" t="s">
        <v>22</v>
      </c>
      <c r="AR140" s="66" t="s">
        <v>22</v>
      </c>
      <c r="AS140" s="66" t="s">
        <v>22</v>
      </c>
      <c r="AT140" s="66" t="s">
        <v>22</v>
      </c>
      <c r="AU140" s="67" t="s">
        <v>22</v>
      </c>
      <c r="AV140" s="67" t="s">
        <v>22</v>
      </c>
      <c r="AW140" s="67" t="s">
        <v>22</v>
      </c>
      <c r="AX140" s="68" t="s">
        <v>22</v>
      </c>
      <c r="AY140" s="68" t="s">
        <v>22</v>
      </c>
      <c r="AZ140" s="68" t="s">
        <v>22</v>
      </c>
      <c r="BA140" s="69" t="s">
        <v>22</v>
      </c>
      <c r="BB140" s="69" t="s">
        <v>22</v>
      </c>
      <c r="BC140" s="70" t="s">
        <v>22</v>
      </c>
      <c r="BD140" s="71" t="s">
        <v>22</v>
      </c>
      <c r="BE140" s="71" t="s">
        <v>22</v>
      </c>
      <c r="BF140" s="72" t="s">
        <v>22</v>
      </c>
      <c r="BG140" s="73" t="s">
        <v>22</v>
      </c>
      <c r="BH140" s="73" t="s">
        <v>22</v>
      </c>
      <c r="BI140" s="74" t="s">
        <v>22</v>
      </c>
    </row>
    <row r="141" spans="1:61" x14ac:dyDescent="0.25">
      <c r="A141" s="11">
        <v>41732</v>
      </c>
      <c r="B141" s="12" t="s">
        <v>44</v>
      </c>
      <c r="C141" s="2" t="s">
        <v>45</v>
      </c>
      <c r="D141" s="13">
        <v>2</v>
      </c>
      <c r="E141" s="12">
        <v>2.7</v>
      </c>
      <c r="F141" s="2">
        <v>0</v>
      </c>
      <c r="G141" s="12">
        <v>16.349999999999998</v>
      </c>
      <c r="H141" s="14">
        <v>27.100999999999999</v>
      </c>
      <c r="I141" s="4">
        <v>6183</v>
      </c>
      <c r="J141" s="4" t="s">
        <v>169</v>
      </c>
      <c r="K141" s="55">
        <v>21.3</v>
      </c>
      <c r="L141" s="55">
        <v>6.3</v>
      </c>
      <c r="M141" s="56">
        <v>26.850999999999999</v>
      </c>
      <c r="N141" s="18">
        <v>0.48787096396408502</v>
      </c>
      <c r="O141" s="19">
        <v>4.8787096396408504E-4</v>
      </c>
      <c r="P141" s="20">
        <v>1.1374989785946967</v>
      </c>
      <c r="Q141" s="57">
        <v>1.9133333333174799E-4</v>
      </c>
      <c r="R141" s="57">
        <v>2.0133333333312601E-4</v>
      </c>
      <c r="S141" s="58">
        <v>2.0133333333312601E-4</v>
      </c>
      <c r="T141" s="57">
        <v>1.8769799999844476</v>
      </c>
      <c r="U141" s="57">
        <v>1.975079999997966</v>
      </c>
      <c r="V141" s="57">
        <v>1.975079999997966</v>
      </c>
      <c r="W141" s="59">
        <v>2.3049333333335299E-2</v>
      </c>
      <c r="X141" s="59">
        <v>2.15893333333332E-2</v>
      </c>
      <c r="Y141" s="60">
        <v>2.15893333333332E-2</v>
      </c>
      <c r="Z141" s="59">
        <v>226.11396000001923</v>
      </c>
      <c r="AA141" s="59">
        <v>211.79135999999869</v>
      </c>
      <c r="AB141" s="59">
        <v>211.79135999999869</v>
      </c>
      <c r="AC141" s="61">
        <v>1.14433333333321E-3</v>
      </c>
      <c r="AD141" s="61">
        <v>1.27933333333327E-3</v>
      </c>
      <c r="AE141" s="62">
        <v>1.27933333333327E-3</v>
      </c>
      <c r="AF141" s="61">
        <v>11.225909999998789</v>
      </c>
      <c r="AG141" s="61">
        <v>12.550259999999376</v>
      </c>
      <c r="AH141" s="61">
        <v>12.550259999999376</v>
      </c>
      <c r="AI141" s="63">
        <v>2.1448286454036287</v>
      </c>
      <c r="AJ141" s="63">
        <v>2.6042778346172382</v>
      </c>
      <c r="AK141" s="63">
        <v>2.6042778346172382</v>
      </c>
      <c r="AL141" s="64">
        <v>258.58051292391224</v>
      </c>
      <c r="AM141" s="64">
        <v>279.66606503339403</v>
      </c>
      <c r="AN141" s="64">
        <v>279.66606503339403</v>
      </c>
      <c r="AO141" s="65">
        <v>12.616186436757356</v>
      </c>
      <c r="AP141" s="65">
        <v>16.035587620253981</v>
      </c>
      <c r="AQ141" s="65">
        <v>16.035587620253981</v>
      </c>
      <c r="AR141" s="66">
        <v>35.462408202439946</v>
      </c>
      <c r="AS141" s="66">
        <v>10.274505046490148</v>
      </c>
      <c r="AT141" s="66">
        <v>10.274505046490148</v>
      </c>
      <c r="AU141" s="67">
        <v>14.021922401016278</v>
      </c>
      <c r="AV141" s="67">
        <v>4.0625642694176252</v>
      </c>
      <c r="AW141" s="67">
        <v>4.0625642694176252</v>
      </c>
      <c r="AX141" s="68">
        <v>14.536261304476712</v>
      </c>
      <c r="AY141" s="68">
        <v>4.2115834118583475</v>
      </c>
      <c r="AZ141" s="68">
        <v>4.2115834118583475</v>
      </c>
      <c r="BA141" s="69" t="s">
        <v>3092</v>
      </c>
      <c r="BB141" s="69" t="s">
        <v>3092</v>
      </c>
      <c r="BC141" s="70" t="s">
        <v>3092</v>
      </c>
      <c r="BD141" s="71" t="s">
        <v>3091</v>
      </c>
      <c r="BE141" s="71" t="s">
        <v>3091</v>
      </c>
      <c r="BF141" s="72" t="s">
        <v>3091</v>
      </c>
      <c r="BG141" s="73" t="s">
        <v>3092</v>
      </c>
      <c r="BH141" s="73" t="s">
        <v>3091</v>
      </c>
      <c r="BI141" s="74" t="s">
        <v>3091</v>
      </c>
    </row>
    <row r="142" spans="1:61" x14ac:dyDescent="0.25">
      <c r="A142" s="11">
        <v>41732</v>
      </c>
      <c r="B142" s="12" t="s">
        <v>195</v>
      </c>
      <c r="C142" s="2" t="s">
        <v>45</v>
      </c>
      <c r="D142" s="13">
        <v>3</v>
      </c>
      <c r="E142" s="12">
        <v>3</v>
      </c>
      <c r="F142" s="2">
        <v>0</v>
      </c>
      <c r="G142" s="12">
        <v>15.775</v>
      </c>
      <c r="H142" s="14">
        <v>26.111000000000001</v>
      </c>
      <c r="I142" s="4">
        <v>6184</v>
      </c>
      <c r="J142" s="4" t="s">
        <v>170</v>
      </c>
      <c r="K142" s="55">
        <v>20.866666666666667</v>
      </c>
      <c r="L142" s="55">
        <v>6</v>
      </c>
      <c r="M142" s="56">
        <v>25.611000000000001</v>
      </c>
      <c r="N142" s="18">
        <v>0.48989895026055513</v>
      </c>
      <c r="O142" s="19">
        <v>4.8989895026055514E-4</v>
      </c>
      <c r="P142" s="20">
        <v>1.1422273443127446</v>
      </c>
      <c r="Q142" s="57">
        <v>-4.9193333333348898E-3</v>
      </c>
      <c r="R142" s="57">
        <v>-2.02933333333351E-3</v>
      </c>
      <c r="S142" s="58">
        <v>-2.02933333333351E-3</v>
      </c>
      <c r="T142" s="57">
        <v>-46.561490000014729</v>
      </c>
      <c r="U142" s="57">
        <v>-19.207640000001675</v>
      </c>
      <c r="V142" s="57">
        <v>-19.207640000001675</v>
      </c>
      <c r="W142" s="59">
        <v>1.6550666666667799E-2</v>
      </c>
      <c r="X142" s="59">
        <v>1.7290666666666499E-2</v>
      </c>
      <c r="Y142" s="60">
        <v>1.7290666666666499E-2</v>
      </c>
      <c r="Z142" s="59">
        <v>156.65206000001075</v>
      </c>
      <c r="AA142" s="59">
        <v>163.65615999999844</v>
      </c>
      <c r="AB142" s="59">
        <v>163.65615999999844</v>
      </c>
      <c r="AC142" s="61">
        <v>-1.14333333333783E-4</v>
      </c>
      <c r="AD142" s="61">
        <v>3.2066666666658201E-4</v>
      </c>
      <c r="AE142" s="62">
        <v>3.2066666666658201E-4</v>
      </c>
      <c r="AF142" s="61">
        <v>-1.0821650000042562</v>
      </c>
      <c r="AG142" s="61">
        <v>3.0351099999991988</v>
      </c>
      <c r="AH142" s="61">
        <v>3.0351099999991988</v>
      </c>
      <c r="AI142" s="63">
        <v>-46.561490000014729</v>
      </c>
      <c r="AJ142" s="63">
        <v>-19.207640000001675</v>
      </c>
      <c r="AK142" s="63">
        <v>-19.207640000001675</v>
      </c>
      <c r="AL142" s="64">
        <v>175.71522459221165</v>
      </c>
      <c r="AM142" s="64">
        <v>208.34009938373518</v>
      </c>
      <c r="AN142" s="64">
        <v>208.34009938373518</v>
      </c>
      <c r="AO142" s="65">
        <v>-1.0821650000042562</v>
      </c>
      <c r="AP142" s="65">
        <v>3.749856209405368</v>
      </c>
      <c r="AQ142" s="65">
        <v>3.749856209405368</v>
      </c>
      <c r="AR142" s="66">
        <v>34.357485579644553</v>
      </c>
      <c r="AS142" s="66">
        <v>9.9543763908420182</v>
      </c>
      <c r="AT142" s="66">
        <v>9.9543763908420182</v>
      </c>
      <c r="AU142" s="67">
        <v>13.5850333102495</v>
      </c>
      <c r="AV142" s="67">
        <v>3.9359846208439868</v>
      </c>
      <c r="AW142" s="67">
        <v>3.9359846208439868</v>
      </c>
      <c r="AX142" s="68">
        <v>14.08334666104659</v>
      </c>
      <c r="AY142" s="68">
        <v>4.0803606882636227</v>
      </c>
      <c r="AZ142" s="68">
        <v>4.0803606882636227</v>
      </c>
      <c r="BA142" s="69" t="s">
        <v>3091</v>
      </c>
      <c r="BB142" s="69" t="s">
        <v>3091</v>
      </c>
      <c r="BC142" s="70" t="s">
        <v>3091</v>
      </c>
      <c r="BD142" s="71" t="s">
        <v>3091</v>
      </c>
      <c r="BE142" s="71" t="s">
        <v>3091</v>
      </c>
      <c r="BF142" s="72" t="s">
        <v>3091</v>
      </c>
      <c r="BG142" s="73" t="s">
        <v>3092</v>
      </c>
      <c r="BH142" s="73" t="s">
        <v>3092</v>
      </c>
      <c r="BI142" s="74" t="s">
        <v>3092</v>
      </c>
    </row>
    <row r="143" spans="1:61" x14ac:dyDescent="0.25">
      <c r="A143" s="11">
        <v>41732</v>
      </c>
      <c r="B143" s="12" t="s">
        <v>195</v>
      </c>
      <c r="C143" s="2" t="s">
        <v>45</v>
      </c>
      <c r="D143" s="13">
        <v>3</v>
      </c>
      <c r="E143" s="12">
        <v>3.1</v>
      </c>
      <c r="F143" s="2">
        <v>0</v>
      </c>
      <c r="G143" s="12">
        <v>15.500000000000002</v>
      </c>
      <c r="H143" s="14">
        <v>26.625</v>
      </c>
      <c r="I143" s="4">
        <v>6185</v>
      </c>
      <c r="J143" s="4" t="s">
        <v>171</v>
      </c>
      <c r="K143" s="55">
        <v>21.3</v>
      </c>
      <c r="L143" s="55">
        <v>4.0333333333333332</v>
      </c>
      <c r="M143" s="56">
        <v>26.375</v>
      </c>
      <c r="N143" s="18">
        <v>0.48864764289140922</v>
      </c>
      <c r="O143" s="19">
        <v>4.886476428914092E-4</v>
      </c>
      <c r="P143" s="20">
        <v>1.1393098498122598</v>
      </c>
      <c r="Q143" s="57">
        <v>-1.62000000000534E-3</v>
      </c>
      <c r="R143" s="57">
        <v>-2.6866666666664702E-3</v>
      </c>
      <c r="S143" s="58">
        <v>-2.6866666666664702E-3</v>
      </c>
      <c r="T143" s="57">
        <v>-15.066000000049664</v>
      </c>
      <c r="U143" s="57">
        <v>-24.985999999998178</v>
      </c>
      <c r="V143" s="57">
        <v>-24.985999999998178</v>
      </c>
      <c r="W143" s="59">
        <v>1.8103333333336899E-2</v>
      </c>
      <c r="X143" s="59">
        <v>1.3390000000000299E-2</v>
      </c>
      <c r="Y143" s="60">
        <v>1.3390000000000299E-2</v>
      </c>
      <c r="Z143" s="59">
        <v>168.36100000003319</v>
      </c>
      <c r="AA143" s="59">
        <v>124.5270000000028</v>
      </c>
      <c r="AB143" s="59">
        <v>124.5270000000028</v>
      </c>
      <c r="AC143" s="61">
        <v>1.12666666666525E-3</v>
      </c>
      <c r="AD143" s="61">
        <v>-1.9333333333322101E-4</v>
      </c>
      <c r="AE143" s="62">
        <v>-1.9333333333322101E-4</v>
      </c>
      <c r="AF143" s="61">
        <v>10.477999999986825</v>
      </c>
      <c r="AG143" s="61">
        <v>-1.7979999999989558</v>
      </c>
      <c r="AH143" s="61">
        <v>-1.7979999999989558</v>
      </c>
      <c r="AI143" s="63">
        <v>-15.066000000049664</v>
      </c>
      <c r="AJ143" s="63">
        <v>-24.985999999998178</v>
      </c>
      <c r="AK143" s="63">
        <v>-24.985999999998178</v>
      </c>
      <c r="AL143" s="64">
        <v>190.75056595098155</v>
      </c>
      <c r="AM143" s="64">
        <v>161.57715140186806</v>
      </c>
      <c r="AN143" s="64">
        <v>161.57715140186806</v>
      </c>
      <c r="AO143" s="65">
        <v>11.685476441618418</v>
      </c>
      <c r="AP143" s="65">
        <v>-1.7979999999989558</v>
      </c>
      <c r="AQ143" s="65">
        <v>-1.7979999999989558</v>
      </c>
      <c r="AR143" s="66">
        <v>33.672317088685354</v>
      </c>
      <c r="AS143" s="66">
        <v>9.75586288104682</v>
      </c>
      <c r="AT143" s="66">
        <v>9.75586288104682</v>
      </c>
      <c r="AU143" s="67">
        <v>13.314116023498782</v>
      </c>
      <c r="AV143" s="67">
        <v>3.857491896548118</v>
      </c>
      <c r="AW143" s="67">
        <v>3.857491896548118</v>
      </c>
      <c r="AX143" s="68">
        <v>13.802491842464592</v>
      </c>
      <c r="AY143" s="68">
        <v>3.9989887680494376</v>
      </c>
      <c r="AZ143" s="68">
        <v>3.9989887680494376</v>
      </c>
      <c r="BA143" s="69" t="s">
        <v>3092</v>
      </c>
      <c r="BB143" s="69" t="s">
        <v>3091</v>
      </c>
      <c r="BC143" s="70" t="s">
        <v>3091</v>
      </c>
      <c r="BD143" s="71" t="s">
        <v>3091</v>
      </c>
      <c r="BE143" s="71" t="s">
        <v>3091</v>
      </c>
      <c r="BF143" s="72" t="s">
        <v>3091</v>
      </c>
      <c r="BG143" s="73" t="s">
        <v>3092</v>
      </c>
      <c r="BH143" s="73" t="s">
        <v>3092</v>
      </c>
      <c r="BI143" s="74" t="s">
        <v>3092</v>
      </c>
    </row>
    <row r="144" spans="1:61" x14ac:dyDescent="0.25">
      <c r="A144" s="11">
        <v>41732</v>
      </c>
      <c r="B144" s="12" t="s">
        <v>195</v>
      </c>
      <c r="C144" s="2" t="s">
        <v>45</v>
      </c>
      <c r="D144" s="13">
        <v>3</v>
      </c>
      <c r="E144" s="12">
        <v>3.2</v>
      </c>
      <c r="F144" s="2">
        <v>0</v>
      </c>
      <c r="G144" s="12">
        <v>16.3</v>
      </c>
      <c r="H144" s="14">
        <v>27.125</v>
      </c>
      <c r="I144" s="4">
        <v>6186</v>
      </c>
      <c r="J144" s="4" t="s">
        <v>172</v>
      </c>
      <c r="K144" s="55">
        <v>20.933333333333334</v>
      </c>
      <c r="L144" s="55">
        <v>5.5666666666666664</v>
      </c>
      <c r="M144" s="56">
        <v>26.5</v>
      </c>
      <c r="N144" s="18">
        <v>0.48844711990250733</v>
      </c>
      <c r="O144" s="19">
        <v>4.8844711990250723E-4</v>
      </c>
      <c r="P144" s="20">
        <v>1.1388423190266452</v>
      </c>
      <c r="Q144" s="57">
        <v>-4.55466666666838E-3</v>
      </c>
      <c r="R144" s="57">
        <v>-1.4146666666668901E-3</v>
      </c>
      <c r="S144" s="58">
        <v>-1.4146666666668901E-3</v>
      </c>
      <c r="T144" s="57">
        <v>-44.544640000016756</v>
      </c>
      <c r="U144" s="57">
        <v>-13.835440000002187</v>
      </c>
      <c r="V144" s="57">
        <v>-13.835440000002187</v>
      </c>
      <c r="W144" s="59">
        <v>1.28493333333337E-2</v>
      </c>
      <c r="X144" s="59">
        <v>1.4249333333333201E-2</v>
      </c>
      <c r="Y144" s="60">
        <v>1.4249333333333201E-2</v>
      </c>
      <c r="Z144" s="59">
        <v>125.66648000000359</v>
      </c>
      <c r="AA144" s="59">
        <v>139.35847999999871</v>
      </c>
      <c r="AB144" s="59">
        <v>139.35847999999871</v>
      </c>
      <c r="AC144" s="61">
        <v>-1.3490000000003801E-3</v>
      </c>
      <c r="AD144" s="61">
        <v>3.25999999999911E-4</v>
      </c>
      <c r="AE144" s="62">
        <v>3.25999999999911E-4</v>
      </c>
      <c r="AF144" s="61">
        <v>-13.193220000003718</v>
      </c>
      <c r="AG144" s="61">
        <v>3.1882799999991294</v>
      </c>
      <c r="AH144" s="61">
        <v>3.1882799999991294</v>
      </c>
      <c r="AI144" s="63">
        <v>-44.544640000016756</v>
      </c>
      <c r="AJ144" s="63">
        <v>-13.835440000002187</v>
      </c>
      <c r="AK144" s="63">
        <v>-13.835440000002187</v>
      </c>
      <c r="AL144" s="64">
        <v>141.92909503135175</v>
      </c>
      <c r="AM144" s="64">
        <v>179.7417246381967</v>
      </c>
      <c r="AN144" s="64">
        <v>179.7417246381967</v>
      </c>
      <c r="AO144" s="65">
        <v>-13.193220000003718</v>
      </c>
      <c r="AP144" s="65">
        <v>3.9865329171206394</v>
      </c>
      <c r="AQ144" s="65">
        <v>3.9865329171206394</v>
      </c>
      <c r="AR144" s="66">
        <v>35.395712072846479</v>
      </c>
      <c r="AS144" s="66">
        <v>10.255181211623167</v>
      </c>
      <c r="AT144" s="66">
        <v>10.255181211623167</v>
      </c>
      <c r="AU144" s="67">
        <v>13.995550589258059</v>
      </c>
      <c r="AV144" s="67">
        <v>4.0549235781411577</v>
      </c>
      <c r="AW144" s="67">
        <v>4.0549235781411577</v>
      </c>
      <c r="AX144" s="68">
        <v>14.508922146847222</v>
      </c>
      <c r="AY144" s="68">
        <v>4.2036624519667507</v>
      </c>
      <c r="AZ144" s="68">
        <v>4.2036624519667507</v>
      </c>
      <c r="BA144" s="69" t="s">
        <v>3091</v>
      </c>
      <c r="BB144" s="69" t="s">
        <v>3091</v>
      </c>
      <c r="BC144" s="70" t="s">
        <v>3091</v>
      </c>
      <c r="BD144" s="71" t="s">
        <v>3091</v>
      </c>
      <c r="BE144" s="71" t="s">
        <v>3091</v>
      </c>
      <c r="BF144" s="72" t="s">
        <v>3091</v>
      </c>
      <c r="BG144" s="73" t="s">
        <v>3092</v>
      </c>
      <c r="BH144" s="73" t="s">
        <v>3092</v>
      </c>
      <c r="BI144" s="74" t="s">
        <v>3092</v>
      </c>
    </row>
    <row r="145" spans="1:61" x14ac:dyDescent="0.25">
      <c r="A145" s="11">
        <v>41732</v>
      </c>
      <c r="B145" s="12" t="s">
        <v>195</v>
      </c>
      <c r="C145" s="2" t="s">
        <v>45</v>
      </c>
      <c r="D145" s="13">
        <v>3</v>
      </c>
      <c r="E145" s="12">
        <v>3.4</v>
      </c>
      <c r="F145" s="2">
        <v>0</v>
      </c>
      <c r="G145" s="12">
        <v>16.099999999999998</v>
      </c>
      <c r="H145" s="14">
        <v>27.626000000000001</v>
      </c>
      <c r="I145" s="4">
        <v>6187</v>
      </c>
      <c r="J145" s="4" t="s">
        <v>173</v>
      </c>
      <c r="K145" s="55">
        <v>21.133333333333336</v>
      </c>
      <c r="L145" s="55">
        <v>4.8</v>
      </c>
      <c r="M145" s="56">
        <v>26.501749999999998</v>
      </c>
      <c r="N145" s="18">
        <v>0.488442216605455</v>
      </c>
      <c r="O145" s="19">
        <v>4.8844221660545499E-4</v>
      </c>
      <c r="P145" s="20">
        <v>1.1388308867099042</v>
      </c>
      <c r="Q145" s="57">
        <v>1.0716666666651701E-3</v>
      </c>
      <c r="R145" s="57">
        <v>-1.94333333333356E-3</v>
      </c>
      <c r="S145" s="58">
        <v>-1.94333333333356E-3</v>
      </c>
      <c r="T145" s="57">
        <v>10.352299999985544</v>
      </c>
      <c r="U145" s="57">
        <v>-18.772600000002186</v>
      </c>
      <c r="V145" s="57">
        <v>-18.772600000002186</v>
      </c>
      <c r="W145" s="59">
        <v>1.9474000000001501E-2</v>
      </c>
      <c r="X145" s="59">
        <v>1.7983999999999899E-2</v>
      </c>
      <c r="Y145" s="60">
        <v>1.7983999999999899E-2</v>
      </c>
      <c r="Z145" s="59">
        <v>188.11884000001444</v>
      </c>
      <c r="AA145" s="59">
        <v>173.72543999999903</v>
      </c>
      <c r="AB145" s="59">
        <v>173.72543999999903</v>
      </c>
      <c r="AC145" s="61">
        <v>5.1733333333291403E-4</v>
      </c>
      <c r="AD145" s="61">
        <v>2.9733333333324002E-4</v>
      </c>
      <c r="AE145" s="62">
        <v>2.9733333333324002E-4</v>
      </c>
      <c r="AF145" s="61">
        <v>4.9974399999959482</v>
      </c>
      <c r="AG145" s="61">
        <v>2.8722399999990982</v>
      </c>
      <c r="AH145" s="61">
        <v>2.8722399999990982</v>
      </c>
      <c r="AI145" s="63">
        <v>11.650233374273462</v>
      </c>
      <c r="AJ145" s="63">
        <v>-18.772600000002186</v>
      </c>
      <c r="AK145" s="63">
        <v>-18.772600000002186</v>
      </c>
      <c r="AL145" s="64">
        <v>211.92652578279205</v>
      </c>
      <c r="AM145" s="64">
        <v>222.99234751793506</v>
      </c>
      <c r="AN145" s="64">
        <v>222.99234751793506</v>
      </c>
      <c r="AO145" s="65">
        <v>5.5434564197062306</v>
      </c>
      <c r="AP145" s="65">
        <v>3.5789138723771035</v>
      </c>
      <c r="AQ145" s="65">
        <v>3.5789138723771035</v>
      </c>
      <c r="AR145" s="66">
        <v>34.961057895648622</v>
      </c>
      <c r="AS145" s="66">
        <v>10.129249083393081</v>
      </c>
      <c r="AT145" s="66">
        <v>10.129249083393081</v>
      </c>
      <c r="AU145" s="67">
        <v>13.823687271088753</v>
      </c>
      <c r="AV145" s="67">
        <v>4.0051297085382584</v>
      </c>
      <c r="AW145" s="67">
        <v>4.0051297085382584</v>
      </c>
      <c r="AX145" s="68">
        <v>14.330754700892561</v>
      </c>
      <c r="AY145" s="68">
        <v>4.1520420907061322</v>
      </c>
      <c r="AZ145" s="68">
        <v>4.1520420907061322</v>
      </c>
      <c r="BA145" s="69" t="s">
        <v>3092</v>
      </c>
      <c r="BB145" s="69" t="s">
        <v>3091</v>
      </c>
      <c r="BC145" s="70" t="s">
        <v>3091</v>
      </c>
      <c r="BD145" s="71" t="s">
        <v>3091</v>
      </c>
      <c r="BE145" s="71" t="s">
        <v>3091</v>
      </c>
      <c r="BF145" s="72" t="s">
        <v>3091</v>
      </c>
      <c r="BG145" s="73" t="s">
        <v>3092</v>
      </c>
      <c r="BH145" s="73" t="s">
        <v>3092</v>
      </c>
      <c r="BI145" s="74" t="s">
        <v>3092</v>
      </c>
    </row>
    <row r="146" spans="1:61" x14ac:dyDescent="0.25">
      <c r="A146" s="11">
        <v>41732</v>
      </c>
      <c r="B146" s="12" t="s">
        <v>195</v>
      </c>
      <c r="C146" s="2" t="s">
        <v>45</v>
      </c>
      <c r="D146" s="13">
        <v>3</v>
      </c>
      <c r="E146" s="12">
        <v>3.5</v>
      </c>
      <c r="F146" s="2">
        <v>0</v>
      </c>
      <c r="G146" s="12">
        <v>15.975000000000001</v>
      </c>
      <c r="H146" s="14">
        <v>25.645</v>
      </c>
      <c r="I146" s="4">
        <v>6188</v>
      </c>
      <c r="J146" s="4" t="s">
        <v>174</v>
      </c>
      <c r="K146" s="55">
        <v>20.8</v>
      </c>
      <c r="L146" s="55">
        <v>7.5</v>
      </c>
      <c r="M146" s="56">
        <v>24.895</v>
      </c>
      <c r="N146" s="18">
        <v>0.49107344138457648</v>
      </c>
      <c r="O146" s="19">
        <v>4.9107344138457653E-4</v>
      </c>
      <c r="P146" s="20">
        <v>1.1449657373564455</v>
      </c>
      <c r="Q146" s="57">
        <v>-4.9010000000018804E-3</v>
      </c>
      <c r="R146" s="57">
        <v>-1.04600000000026E-3</v>
      </c>
      <c r="S146" s="58">
        <v>-1.04600000000026E-3</v>
      </c>
      <c r="T146" s="57">
        <v>-46.976085000018024</v>
      </c>
      <c r="U146" s="57">
        <v>-10.025910000002494</v>
      </c>
      <c r="V146" s="57">
        <v>-10.025910000002494</v>
      </c>
      <c r="W146" s="59">
        <v>1.50210000000017E-2</v>
      </c>
      <c r="X146" s="59">
        <v>1.6365999999999901E-2</v>
      </c>
      <c r="Y146" s="60">
        <v>1.6365999999999901E-2</v>
      </c>
      <c r="Z146" s="59">
        <v>143.9762850000163</v>
      </c>
      <c r="AA146" s="59">
        <v>156.86810999999906</v>
      </c>
      <c r="AB146" s="59">
        <v>156.86810999999906</v>
      </c>
      <c r="AC146" s="61">
        <v>-2.24766666666716E-3</v>
      </c>
      <c r="AD146" s="61">
        <v>2.8733333333324297E-4</v>
      </c>
      <c r="AE146" s="62">
        <v>2.8733333333324297E-4</v>
      </c>
      <c r="AF146" s="61">
        <v>-21.543885000004728</v>
      </c>
      <c r="AG146" s="61">
        <v>2.7540899999991342</v>
      </c>
      <c r="AH146" s="61">
        <v>2.7540899999991342</v>
      </c>
      <c r="AI146" s="63">
        <v>-46.976085000018024</v>
      </c>
      <c r="AJ146" s="63">
        <v>-10.025910000002494</v>
      </c>
      <c r="AK146" s="63">
        <v>-10.025910000002494</v>
      </c>
      <c r="AL146" s="64">
        <v>160.04327945881209</v>
      </c>
      <c r="AM146" s="64">
        <v>196.2594766925142</v>
      </c>
      <c r="AN146" s="64">
        <v>196.2594766925142</v>
      </c>
      <c r="AO146" s="65">
        <v>-21.543885000004728</v>
      </c>
      <c r="AP146" s="65">
        <v>3.3463694363432741</v>
      </c>
      <c r="AQ146" s="65">
        <v>3.3463694363432741</v>
      </c>
      <c r="AR146" s="66">
        <v>34.87649314502378</v>
      </c>
      <c r="AS146" s="66">
        <v>10.104748182267295</v>
      </c>
      <c r="AT146" s="66">
        <v>10.104748182267295</v>
      </c>
      <c r="AU146" s="67">
        <v>13.790250163141831</v>
      </c>
      <c r="AV146" s="67">
        <v>3.9954419926792699</v>
      </c>
      <c r="AW146" s="67">
        <v>3.9954419926792699</v>
      </c>
      <c r="AX146" s="68">
        <v>14.296091084557952</v>
      </c>
      <c r="AY146" s="68">
        <v>4.1419990192112017</v>
      </c>
      <c r="AZ146" s="68">
        <v>4.1419990192112017</v>
      </c>
      <c r="BA146" s="69" t="s">
        <v>3091</v>
      </c>
      <c r="BB146" s="69" t="s">
        <v>3092</v>
      </c>
      <c r="BC146" s="70" t="s">
        <v>3092</v>
      </c>
      <c r="BD146" s="71" t="s">
        <v>3091</v>
      </c>
      <c r="BE146" s="71" t="s">
        <v>3091</v>
      </c>
      <c r="BF146" s="72" t="s">
        <v>3091</v>
      </c>
      <c r="BG146" s="73" t="s">
        <v>3091</v>
      </c>
      <c r="BH146" s="73" t="s">
        <v>3092</v>
      </c>
      <c r="BI146" s="74" t="s">
        <v>3092</v>
      </c>
    </row>
    <row r="147" spans="1:61" x14ac:dyDescent="0.25">
      <c r="A147" s="11">
        <v>41732</v>
      </c>
      <c r="B147" s="12" t="s">
        <v>195</v>
      </c>
      <c r="C147" s="2" t="s">
        <v>45</v>
      </c>
      <c r="D147" s="13">
        <v>3</v>
      </c>
      <c r="E147" s="12">
        <v>3.6</v>
      </c>
      <c r="F147" s="2">
        <v>0</v>
      </c>
      <c r="G147" s="12">
        <v>15.875</v>
      </c>
      <c r="H147" s="14">
        <v>28.579000000000001</v>
      </c>
      <c r="I147" s="4">
        <v>6189</v>
      </c>
      <c r="J147" s="4" t="s">
        <v>175</v>
      </c>
      <c r="K147" s="55">
        <v>21.033333333333335</v>
      </c>
      <c r="L147" s="55">
        <v>6</v>
      </c>
      <c r="M147" s="56">
        <v>28.579000000000001</v>
      </c>
      <c r="N147" s="18">
        <v>0.48508123894689575</v>
      </c>
      <c r="O147" s="19">
        <v>4.8508123894689574E-4</v>
      </c>
      <c r="P147" s="20">
        <v>1.1309945756029121</v>
      </c>
      <c r="Q147" s="57">
        <v>-4.9856666666684701E-3</v>
      </c>
      <c r="R147" s="57">
        <v>-3.5406666666668702E-3</v>
      </c>
      <c r="S147" s="58">
        <v>-3.5406666666668702E-3</v>
      </c>
      <c r="T147" s="57">
        <v>-47.488475000017175</v>
      </c>
      <c r="U147" s="57">
        <v>-33.724850000001936</v>
      </c>
      <c r="V147" s="57">
        <v>-33.724850000001936</v>
      </c>
      <c r="W147" s="59">
        <v>1.8143333333335E-2</v>
      </c>
      <c r="X147" s="59">
        <v>1.75133333333332E-2</v>
      </c>
      <c r="Y147" s="60">
        <v>1.75133333333332E-2</v>
      </c>
      <c r="Z147" s="59">
        <v>172.81525000001585</v>
      </c>
      <c r="AA147" s="59">
        <v>166.81449999999873</v>
      </c>
      <c r="AB147" s="59">
        <v>166.81449999999873</v>
      </c>
      <c r="AC147" s="61">
        <v>-1.3066666666719301E-4</v>
      </c>
      <c r="AD147" s="61">
        <v>-2.5066666666676002E-4</v>
      </c>
      <c r="AE147" s="62">
        <v>-2.5066666666676002E-4</v>
      </c>
      <c r="AF147" s="61">
        <v>-1.2446000000050135</v>
      </c>
      <c r="AG147" s="61">
        <v>-2.3876000000008895</v>
      </c>
      <c r="AH147" s="61">
        <v>-2.3876000000008895</v>
      </c>
      <c r="AI147" s="63">
        <v>-47.488475000017175</v>
      </c>
      <c r="AJ147" s="63">
        <v>-33.724850000001936</v>
      </c>
      <c r="AK147" s="63">
        <v>-33.724850000001936</v>
      </c>
      <c r="AL147" s="64">
        <v>194.41690993613341</v>
      </c>
      <c r="AM147" s="64">
        <v>213.55781545139098</v>
      </c>
      <c r="AN147" s="64">
        <v>213.55781545139098</v>
      </c>
      <c r="AO147" s="65">
        <v>-1.2446000000050135</v>
      </c>
      <c r="AP147" s="65">
        <v>-2.3876000000008895</v>
      </c>
      <c r="AQ147" s="65">
        <v>-2.3876000000008895</v>
      </c>
      <c r="AR147" s="66">
        <v>34.235266127645275</v>
      </c>
      <c r="AS147" s="66">
        <v>9.9189658127115834</v>
      </c>
      <c r="AT147" s="66">
        <v>9.9189658127115834</v>
      </c>
      <c r="AU147" s="67">
        <v>13.536707441852586</v>
      </c>
      <c r="AV147" s="67">
        <v>3.9219831921794226</v>
      </c>
      <c r="AW147" s="67">
        <v>3.9219831921794226</v>
      </c>
      <c r="AX147" s="68">
        <v>14.03324814882459</v>
      </c>
      <c r="AY147" s="68">
        <v>4.0658456724274687</v>
      </c>
      <c r="AZ147" s="68">
        <v>4.0658456724274687</v>
      </c>
      <c r="BA147" s="69" t="s">
        <v>3091</v>
      </c>
      <c r="BB147" s="69" t="s">
        <v>3091</v>
      </c>
      <c r="BC147" s="70" t="s">
        <v>3091</v>
      </c>
      <c r="BD147" s="71" t="s">
        <v>3091</v>
      </c>
      <c r="BE147" s="71" t="s">
        <v>3091</v>
      </c>
      <c r="BF147" s="72" t="s">
        <v>3091</v>
      </c>
      <c r="BG147" s="73" t="s">
        <v>3092</v>
      </c>
      <c r="BH147" s="73" t="s">
        <v>3092</v>
      </c>
      <c r="BI147" s="74" t="s">
        <v>3092</v>
      </c>
    </row>
    <row r="148" spans="1:61" x14ac:dyDescent="0.25">
      <c r="A148" s="11">
        <v>41732</v>
      </c>
      <c r="B148" s="12" t="s">
        <v>195</v>
      </c>
      <c r="C148" s="2" t="s">
        <v>45</v>
      </c>
      <c r="D148" s="13">
        <v>3</v>
      </c>
      <c r="E148" s="12">
        <v>3.7</v>
      </c>
      <c r="F148" s="2">
        <v>0</v>
      </c>
      <c r="G148" s="12">
        <v>15.549999999999999</v>
      </c>
      <c r="H148" s="14">
        <v>27.141999999999999</v>
      </c>
      <c r="I148" s="4">
        <v>6190</v>
      </c>
      <c r="J148" s="4" t="s">
        <v>176</v>
      </c>
      <c r="K148" s="55">
        <v>20.833333333333336</v>
      </c>
      <c r="L148" s="55">
        <v>4.7666666666666666</v>
      </c>
      <c r="M148" s="56">
        <v>26.767249999999997</v>
      </c>
      <c r="N148" s="18">
        <v>0.48800779137473516</v>
      </c>
      <c r="O148" s="19">
        <v>4.8800779137473516E-4</v>
      </c>
      <c r="P148" s="20">
        <v>1.1378179995066888</v>
      </c>
      <c r="Q148" s="57">
        <v>-1.83433333333597E-3</v>
      </c>
      <c r="R148" s="57">
        <v>-3.4793333333336101E-3</v>
      </c>
      <c r="S148" s="58">
        <v>-3.4793333333336101E-3</v>
      </c>
      <c r="T148" s="57">
        <v>-17.114330000024598</v>
      </c>
      <c r="U148" s="57">
        <v>-32.462180000002576</v>
      </c>
      <c r="V148" s="57">
        <v>-32.462180000002576</v>
      </c>
      <c r="W148" s="59">
        <v>1.6664666666667001E-2</v>
      </c>
      <c r="X148" s="59">
        <v>1.4014666666666601E-2</v>
      </c>
      <c r="Y148" s="60">
        <v>1.4014666666666601E-2</v>
      </c>
      <c r="Z148" s="59">
        <v>155.48134000000312</v>
      </c>
      <c r="AA148" s="59">
        <v>130.75683999999936</v>
      </c>
      <c r="AB148" s="59">
        <v>130.75683999999936</v>
      </c>
      <c r="AC148" s="61">
        <v>-3.43666666667125E-4</v>
      </c>
      <c r="AD148" s="61">
        <v>-2.8866666666675802E-4</v>
      </c>
      <c r="AE148" s="62">
        <v>-2.8866666666675802E-4</v>
      </c>
      <c r="AF148" s="61">
        <v>-3.2064100000042761</v>
      </c>
      <c r="AG148" s="61">
        <v>-2.6932600000008522</v>
      </c>
      <c r="AH148" s="61">
        <v>-2.6932600000008522</v>
      </c>
      <c r="AI148" s="63">
        <v>-17.114330000024598</v>
      </c>
      <c r="AJ148" s="63">
        <v>-32.462180000002576</v>
      </c>
      <c r="AK148" s="63">
        <v>-32.462180000002576</v>
      </c>
      <c r="AL148" s="64">
        <v>175.9664865028985</v>
      </c>
      <c r="AM148" s="64">
        <v>169.31133193938697</v>
      </c>
      <c r="AN148" s="64">
        <v>169.31133193938697</v>
      </c>
      <c r="AO148" s="65">
        <v>-3.2064100000042761</v>
      </c>
      <c r="AP148" s="65">
        <v>-2.6932600000008522</v>
      </c>
      <c r="AQ148" s="65">
        <v>-2.6932600000008522</v>
      </c>
      <c r="AR148" s="66">
        <v>33.736703580508014</v>
      </c>
      <c r="AS148" s="66">
        <v>9.7745175457661837</v>
      </c>
      <c r="AT148" s="66">
        <v>9.7745175457661837</v>
      </c>
      <c r="AU148" s="67">
        <v>13.339574598868431</v>
      </c>
      <c r="AV148" s="67">
        <v>3.8648679963216783</v>
      </c>
      <c r="AW148" s="67">
        <v>3.8648679963216783</v>
      </c>
      <c r="AX148" s="68">
        <v>13.828884265231538</v>
      </c>
      <c r="AY148" s="68">
        <v>4.0066354309427226</v>
      </c>
      <c r="AZ148" s="68">
        <v>4.0066354309427226</v>
      </c>
      <c r="BA148" s="69" t="s">
        <v>3092</v>
      </c>
      <c r="BB148" s="69" t="s">
        <v>3091</v>
      </c>
      <c r="BC148" s="70" t="s">
        <v>3091</v>
      </c>
      <c r="BD148" s="71" t="s">
        <v>3091</v>
      </c>
      <c r="BE148" s="71" t="s">
        <v>3091</v>
      </c>
      <c r="BF148" s="72" t="s">
        <v>3091</v>
      </c>
      <c r="BG148" s="73" t="s">
        <v>3092</v>
      </c>
      <c r="BH148" s="73" t="s">
        <v>3092</v>
      </c>
      <c r="BI148" s="74" t="s">
        <v>3092</v>
      </c>
    </row>
    <row r="149" spans="1:61" x14ac:dyDescent="0.25">
      <c r="A149" s="11">
        <v>41732</v>
      </c>
      <c r="B149" s="12" t="s">
        <v>20</v>
      </c>
      <c r="C149" s="2" t="s">
        <v>21</v>
      </c>
      <c r="D149" s="13">
        <v>4</v>
      </c>
      <c r="E149" s="12">
        <v>4</v>
      </c>
      <c r="F149" s="2">
        <v>0</v>
      </c>
      <c r="G149" s="12">
        <v>16.5</v>
      </c>
      <c r="H149" s="14">
        <v>23.111000000000001</v>
      </c>
      <c r="I149" s="4">
        <v>6191</v>
      </c>
      <c r="J149" s="4" t="s">
        <v>177</v>
      </c>
      <c r="K149" s="55">
        <v>20.533333333333335</v>
      </c>
      <c r="L149" s="55">
        <v>6.666666666666667</v>
      </c>
      <c r="M149" s="56">
        <v>22.110250000000001</v>
      </c>
      <c r="N149" s="18">
        <v>0.49570609241793984</v>
      </c>
      <c r="O149" s="19">
        <v>4.9570609241793989E-4</v>
      </c>
      <c r="P149" s="20">
        <v>1.1557670274677061</v>
      </c>
      <c r="Q149" s="57">
        <v>-3.7106666666689402E-3</v>
      </c>
      <c r="R149" s="57">
        <v>-1.4706666666669001E-3</v>
      </c>
      <c r="S149" s="58">
        <v>-1.4706666666669001E-3</v>
      </c>
      <c r="T149" s="57">
        <v>-36.735600000022508</v>
      </c>
      <c r="U149" s="57">
        <v>-14.559600000002311</v>
      </c>
      <c r="V149" s="57">
        <v>-14.559600000002311</v>
      </c>
      <c r="W149" s="59">
        <v>2.0520333333335201E-2</v>
      </c>
      <c r="X149" s="59">
        <v>1.94553333333332E-2</v>
      </c>
      <c r="Y149" s="60">
        <v>1.94553333333332E-2</v>
      </c>
      <c r="Z149" s="59">
        <v>203.15130000001852</v>
      </c>
      <c r="AA149" s="59">
        <v>192.60779999999866</v>
      </c>
      <c r="AB149" s="59">
        <v>192.60779999999866</v>
      </c>
      <c r="AC149" s="61">
        <v>1.3493333333328399E-3</v>
      </c>
      <c r="AD149" s="61">
        <v>5.2933333333323601E-4</v>
      </c>
      <c r="AE149" s="62">
        <v>5.2933333333323601E-4</v>
      </c>
      <c r="AF149" s="61">
        <v>13.358399999995116</v>
      </c>
      <c r="AG149" s="61">
        <v>5.2403999999990365</v>
      </c>
      <c r="AH149" s="61">
        <v>5.2403999999990365</v>
      </c>
      <c r="AI149" s="63">
        <v>-36.735600000022508</v>
      </c>
      <c r="AJ149" s="63">
        <v>-14.559600000002311</v>
      </c>
      <c r="AK149" s="63">
        <v>-14.559600000002311</v>
      </c>
      <c r="AL149" s="64">
        <v>227.22424942708633</v>
      </c>
      <c r="AM149" s="64">
        <v>243.86150551924931</v>
      </c>
      <c r="AN149" s="64">
        <v>243.86150551924931</v>
      </c>
      <c r="AO149" s="65">
        <v>14.721181430382789</v>
      </c>
      <c r="AP149" s="65">
        <v>6.4471943227290121</v>
      </c>
      <c r="AQ149" s="65">
        <v>6.4471943227290121</v>
      </c>
      <c r="AR149" s="66">
        <v>36.362496872670114</v>
      </c>
      <c r="AS149" s="66">
        <v>10.535287267815212</v>
      </c>
      <c r="AT149" s="66">
        <v>10.535287267815212</v>
      </c>
      <c r="AU149" s="67">
        <v>14.377819649052944</v>
      </c>
      <c r="AV149" s="67">
        <v>4.1656781936077225</v>
      </c>
      <c r="AW149" s="67">
        <v>4.1656781936077225</v>
      </c>
      <c r="AX149" s="68">
        <v>14.905213238958261</v>
      </c>
      <c r="AY149" s="68">
        <v>4.3184796635483886</v>
      </c>
      <c r="AZ149" s="68">
        <v>4.3184796635483886</v>
      </c>
      <c r="BA149" s="69" t="s">
        <v>3091</v>
      </c>
      <c r="BB149" s="69" t="s">
        <v>3091</v>
      </c>
      <c r="BC149" s="70" t="s">
        <v>3091</v>
      </c>
      <c r="BD149" s="71" t="s">
        <v>3091</v>
      </c>
      <c r="BE149" s="71" t="s">
        <v>3091</v>
      </c>
      <c r="BF149" s="72" t="s">
        <v>3091</v>
      </c>
      <c r="BG149" s="73" t="s">
        <v>3092</v>
      </c>
      <c r="BH149" s="73" t="s">
        <v>3091</v>
      </c>
      <c r="BI149" s="74" t="s">
        <v>3091</v>
      </c>
    </row>
    <row r="150" spans="1:61" x14ac:dyDescent="0.25">
      <c r="A150" s="11">
        <v>41732</v>
      </c>
      <c r="B150" s="12" t="s">
        <v>20</v>
      </c>
      <c r="C150" s="2" t="s">
        <v>21</v>
      </c>
      <c r="D150" s="13">
        <v>4</v>
      </c>
      <c r="E150" s="12">
        <v>4.0999999999999996</v>
      </c>
      <c r="F150" s="2">
        <v>0</v>
      </c>
      <c r="G150" s="12">
        <v>16.95</v>
      </c>
      <c r="H150" s="14">
        <v>24.58</v>
      </c>
      <c r="I150" s="4">
        <v>6192</v>
      </c>
      <c r="J150" s="4" t="s">
        <v>178</v>
      </c>
      <c r="K150" s="55">
        <v>20.8</v>
      </c>
      <c r="L150" s="55">
        <v>8.2000000000000011</v>
      </c>
      <c r="M150" s="56">
        <v>22.704250000000002</v>
      </c>
      <c r="N150" s="18">
        <v>0.49471531436714272</v>
      </c>
      <c r="O150" s="19">
        <v>4.9471531436714273E-4</v>
      </c>
      <c r="P150" s="20">
        <v>1.1534569719324503</v>
      </c>
      <c r="Q150" s="57">
        <v>-3.7243333333359398E-3</v>
      </c>
      <c r="R150" s="57">
        <v>-3.1933333333365201E-4</v>
      </c>
      <c r="S150" s="58">
        <v>-3.1933333333365201E-4</v>
      </c>
      <c r="T150" s="57">
        <v>-37.876470000026508</v>
      </c>
      <c r="U150" s="57">
        <v>-3.2476200000032405</v>
      </c>
      <c r="V150" s="57">
        <v>-3.2476200000032405</v>
      </c>
      <c r="W150" s="59">
        <v>2.0537000000001499E-2</v>
      </c>
      <c r="X150" s="59">
        <v>1.9501999999999901E-2</v>
      </c>
      <c r="Y150" s="60">
        <v>1.9501999999999901E-2</v>
      </c>
      <c r="Z150" s="59">
        <v>208.8612900000152</v>
      </c>
      <c r="AA150" s="59">
        <v>198.33533999999901</v>
      </c>
      <c r="AB150" s="59">
        <v>198.33533999999901</v>
      </c>
      <c r="AC150" s="61">
        <v>-2.86666666673123E-5</v>
      </c>
      <c r="AD150" s="61">
        <v>5.6133333333321402E-4</v>
      </c>
      <c r="AE150" s="62">
        <v>5.6133333333321402E-4</v>
      </c>
      <c r="AF150" s="61">
        <v>-0.29154000000656605</v>
      </c>
      <c r="AG150" s="61">
        <v>5.7087599999987857</v>
      </c>
      <c r="AH150" s="61">
        <v>5.7087599999987857</v>
      </c>
      <c r="AI150" s="63">
        <v>-37.876470000026508</v>
      </c>
      <c r="AJ150" s="63">
        <v>-3.2476200000032405</v>
      </c>
      <c r="AK150" s="63">
        <v>-3.2476200000032405</v>
      </c>
      <c r="AL150" s="64">
        <v>233.04475891763042</v>
      </c>
      <c r="AM150" s="64">
        <v>249.94591704716134</v>
      </c>
      <c r="AN150" s="64">
        <v>249.94591704716134</v>
      </c>
      <c r="AO150" s="65">
        <v>-0.29154000000656605</v>
      </c>
      <c r="AP150" s="65">
        <v>6.9866624801106916</v>
      </c>
      <c r="AQ150" s="65">
        <v>6.9866624801106916</v>
      </c>
      <c r="AR150" s="66">
        <v>37.279540715682444</v>
      </c>
      <c r="AS150" s="66">
        <v>10.800981902513897</v>
      </c>
      <c r="AT150" s="66">
        <v>10.800981902513897</v>
      </c>
      <c r="AU150" s="67">
        <v>14.740421013620283</v>
      </c>
      <c r="AV150" s="67">
        <v>4.2707344979862558</v>
      </c>
      <c r="AW150" s="67">
        <v>4.2707344979862558</v>
      </c>
      <c r="AX150" s="68">
        <v>15.281115204036078</v>
      </c>
      <c r="AY150" s="68">
        <v>4.4273895439809268</v>
      </c>
      <c r="AZ150" s="68">
        <v>4.4273895439809268</v>
      </c>
      <c r="BA150" s="69" t="s">
        <v>3091</v>
      </c>
      <c r="BB150" s="69" t="s">
        <v>3092</v>
      </c>
      <c r="BC150" s="70" t="s">
        <v>3092</v>
      </c>
      <c r="BD150" s="71" t="s">
        <v>3091</v>
      </c>
      <c r="BE150" s="71" t="s">
        <v>3091</v>
      </c>
      <c r="BF150" s="72" t="s">
        <v>3091</v>
      </c>
      <c r="BG150" s="73" t="s">
        <v>3092</v>
      </c>
      <c r="BH150" s="73" t="s">
        <v>3091</v>
      </c>
      <c r="BI150" s="74" t="s">
        <v>3091</v>
      </c>
    </row>
    <row r="151" spans="1:61" x14ac:dyDescent="0.25">
      <c r="A151" s="11">
        <v>41732</v>
      </c>
      <c r="B151" s="12" t="s">
        <v>20</v>
      </c>
      <c r="C151" s="2" t="s">
        <v>21</v>
      </c>
      <c r="D151" s="13">
        <v>4</v>
      </c>
      <c r="E151" s="12">
        <v>4.3</v>
      </c>
      <c r="F151" s="2">
        <v>0</v>
      </c>
      <c r="G151" s="12">
        <v>15.274999999999999</v>
      </c>
      <c r="H151" s="14">
        <v>23.125</v>
      </c>
      <c r="I151" s="4">
        <v>6193</v>
      </c>
      <c r="J151" s="4" t="s">
        <v>179</v>
      </c>
      <c r="K151" s="55">
        <v>20.466666666666665</v>
      </c>
      <c r="L151" s="55">
        <v>6.4333333333333336</v>
      </c>
      <c r="M151" s="56">
        <v>21.999249999999996</v>
      </c>
      <c r="N151" s="18">
        <v>0.49589278433219897</v>
      </c>
      <c r="O151" s="19">
        <v>4.9589278433219896E-4</v>
      </c>
      <c r="P151" s="20">
        <v>1.1562023103139245</v>
      </c>
      <c r="Q151" s="57">
        <v>-2.3070000000018601E-3</v>
      </c>
      <c r="R151" s="57">
        <v>-6.6200000000023E-4</v>
      </c>
      <c r="S151" s="58">
        <v>-6.6200000000023E-4</v>
      </c>
      <c r="T151" s="57">
        <v>-21.143655000017048</v>
      </c>
      <c r="U151" s="57">
        <v>-6.0672300000021071</v>
      </c>
      <c r="V151" s="57">
        <v>-6.0672300000021071</v>
      </c>
      <c r="W151" s="59">
        <v>1.15273333333343E-2</v>
      </c>
      <c r="X151" s="59">
        <v>1.5177333333333201E-2</v>
      </c>
      <c r="Y151" s="60">
        <v>1.5177333333333201E-2</v>
      </c>
      <c r="Z151" s="59">
        <v>105.64801000000884</v>
      </c>
      <c r="AA151" s="59">
        <v>139.10025999999877</v>
      </c>
      <c r="AB151" s="59">
        <v>139.10025999999877</v>
      </c>
      <c r="AC151" s="61">
        <v>-1.6233333333378201E-4</v>
      </c>
      <c r="AD151" s="61">
        <v>7.7266666666656698E-4</v>
      </c>
      <c r="AE151" s="62">
        <v>7.7266666666656698E-4</v>
      </c>
      <c r="AF151" s="61">
        <v>-1.487785000004112</v>
      </c>
      <c r="AG151" s="61">
        <v>7.0814899999990857</v>
      </c>
      <c r="AH151" s="61">
        <v>7.0814899999990857</v>
      </c>
      <c r="AI151" s="63">
        <v>-21.143655000017048</v>
      </c>
      <c r="AJ151" s="63">
        <v>-6.0672300000021071</v>
      </c>
      <c r="AK151" s="63">
        <v>-6.0672300000021071</v>
      </c>
      <c r="AL151" s="64">
        <v>119.1838112946981</v>
      </c>
      <c r="AM151" s="64">
        <v>179.01986975627568</v>
      </c>
      <c r="AN151" s="64">
        <v>179.01986975627568</v>
      </c>
      <c r="AO151" s="65">
        <v>-1.487785000004112</v>
      </c>
      <c r="AP151" s="65">
        <v>8.8408499077446514</v>
      </c>
      <c r="AQ151" s="65">
        <v>8.8408499077446514</v>
      </c>
      <c r="AR151" s="66">
        <v>33.675534996434379</v>
      </c>
      <c r="AS151" s="66">
        <v>9.7567952037818628</v>
      </c>
      <c r="AT151" s="66">
        <v>9.7567952037818628</v>
      </c>
      <c r="AU151" s="67">
        <v>13.315388392044454</v>
      </c>
      <c r="AV151" s="67">
        <v>3.8578605392237328</v>
      </c>
      <c r="AW151" s="67">
        <v>3.8578605392237328</v>
      </c>
      <c r="AX151" s="68">
        <v>13.803810882830563</v>
      </c>
      <c r="AY151" s="68">
        <v>3.9993709329272242</v>
      </c>
      <c r="AZ151" s="68">
        <v>3.9993709329272242</v>
      </c>
      <c r="BA151" s="69" t="s">
        <v>3092</v>
      </c>
      <c r="BB151" s="69" t="s">
        <v>3092</v>
      </c>
      <c r="BC151" s="70" t="s">
        <v>3092</v>
      </c>
      <c r="BD151" s="71" t="s">
        <v>3091</v>
      </c>
      <c r="BE151" s="71" t="s">
        <v>3091</v>
      </c>
      <c r="BF151" s="72" t="s">
        <v>3091</v>
      </c>
      <c r="BG151" s="73" t="s">
        <v>3092</v>
      </c>
      <c r="BH151" s="73" t="s">
        <v>3091</v>
      </c>
      <c r="BI151" s="74" t="s">
        <v>3091</v>
      </c>
    </row>
    <row r="152" spans="1:61" x14ac:dyDescent="0.25">
      <c r="A152" s="11">
        <v>41732</v>
      </c>
      <c r="B152" s="12" t="s">
        <v>20</v>
      </c>
      <c r="C152" s="2" t="s">
        <v>21</v>
      </c>
      <c r="D152" s="13">
        <v>4</v>
      </c>
      <c r="E152" s="12">
        <v>4.4000000000000004</v>
      </c>
      <c r="F152" s="2">
        <v>0</v>
      </c>
      <c r="G152" s="12">
        <v>16.274999999999999</v>
      </c>
      <c r="H152" s="14">
        <v>24.125</v>
      </c>
      <c r="I152" s="4">
        <v>6194</v>
      </c>
      <c r="J152" s="4" t="s">
        <v>180</v>
      </c>
      <c r="K152" s="55">
        <v>20.7</v>
      </c>
      <c r="L152" s="55">
        <v>6.166666666666667</v>
      </c>
      <c r="M152" s="56">
        <v>22.624249999999996</v>
      </c>
      <c r="N152" s="18">
        <v>0.49484675299854047</v>
      </c>
      <c r="O152" s="19">
        <v>4.9484675299854043E-4</v>
      </c>
      <c r="P152" s="20">
        <v>1.1537634285982619</v>
      </c>
      <c r="Q152" s="57">
        <v>-7.6733333333524399E-4</v>
      </c>
      <c r="R152" s="57">
        <v>-1.1373333333335801E-3</v>
      </c>
      <c r="S152" s="58">
        <v>-1.1373333333335801E-3</v>
      </c>
      <c r="T152" s="57">
        <v>-7.493010000018657</v>
      </c>
      <c r="U152" s="57">
        <v>-11.106060000002406</v>
      </c>
      <c r="V152" s="57">
        <v>-11.106060000002406</v>
      </c>
      <c r="W152" s="59">
        <v>1.6837000000001202E-2</v>
      </c>
      <c r="X152" s="59">
        <v>1.38219999999999E-2</v>
      </c>
      <c r="Y152" s="60">
        <v>1.38219999999999E-2</v>
      </c>
      <c r="Z152" s="59">
        <v>164.41330500001172</v>
      </c>
      <c r="AA152" s="59">
        <v>134.97182999999899</v>
      </c>
      <c r="AB152" s="59">
        <v>134.97182999999899</v>
      </c>
      <c r="AC152" s="61">
        <v>-4.5166666666716601E-4</v>
      </c>
      <c r="AD152" s="61">
        <v>-1.5666666666676001E-4</v>
      </c>
      <c r="AE152" s="62">
        <v>-1.5666666666676001E-4</v>
      </c>
      <c r="AF152" s="61">
        <v>-4.4105250000048759</v>
      </c>
      <c r="AG152" s="61">
        <v>-1.5298500000009116</v>
      </c>
      <c r="AH152" s="61">
        <v>-1.5298500000009116</v>
      </c>
      <c r="AI152" s="63">
        <v>-7.493010000018657</v>
      </c>
      <c r="AJ152" s="63">
        <v>-11.106060000002406</v>
      </c>
      <c r="AK152" s="63">
        <v>-11.106060000002406</v>
      </c>
      <c r="AL152" s="64">
        <v>184.47334941187984</v>
      </c>
      <c r="AM152" s="64">
        <v>171.9172858621464</v>
      </c>
      <c r="AN152" s="64">
        <v>171.9172858621464</v>
      </c>
      <c r="AO152" s="65">
        <v>-4.4105250000048759</v>
      </c>
      <c r="AP152" s="65">
        <v>-1.5298500000009116</v>
      </c>
      <c r="AQ152" s="65">
        <v>-1.5298500000009116</v>
      </c>
      <c r="AR152" s="66">
        <v>35.804467433039278</v>
      </c>
      <c r="AS152" s="66">
        <v>10.373609689100112</v>
      </c>
      <c r="AT152" s="66">
        <v>10.373609689100112</v>
      </c>
      <c r="AU152" s="67">
        <v>14.157173452231834</v>
      </c>
      <c r="AV152" s="67">
        <v>4.1017504859972904</v>
      </c>
      <c r="AW152" s="67">
        <v>4.1017504859972904</v>
      </c>
      <c r="AX152" s="68">
        <v>14.676473506908525</v>
      </c>
      <c r="AY152" s="68">
        <v>4.2522070201942883</v>
      </c>
      <c r="AZ152" s="68">
        <v>4.2522070201942883</v>
      </c>
      <c r="BA152" s="69" t="s">
        <v>3092</v>
      </c>
      <c r="BB152" s="69" t="s">
        <v>3091</v>
      </c>
      <c r="BC152" s="70" t="s">
        <v>3091</v>
      </c>
      <c r="BD152" s="71" t="s">
        <v>3091</v>
      </c>
      <c r="BE152" s="71" t="s">
        <v>3091</v>
      </c>
      <c r="BF152" s="72" t="s">
        <v>3091</v>
      </c>
      <c r="BG152" s="73" t="s">
        <v>3092</v>
      </c>
      <c r="BH152" s="73" t="s">
        <v>3092</v>
      </c>
      <c r="BI152" s="74" t="s">
        <v>3092</v>
      </c>
    </row>
    <row r="153" spans="1:61" x14ac:dyDescent="0.25">
      <c r="A153" s="11">
        <v>41732</v>
      </c>
      <c r="B153" s="12" t="s">
        <v>20</v>
      </c>
      <c r="C153" s="2" t="s">
        <v>21</v>
      </c>
      <c r="D153" s="13">
        <v>4</v>
      </c>
      <c r="E153" s="12">
        <v>4.5</v>
      </c>
      <c r="F153" s="2">
        <v>0</v>
      </c>
      <c r="G153" s="12">
        <v>16.175000000000001</v>
      </c>
      <c r="H153" s="14">
        <v>24.126999999999999</v>
      </c>
      <c r="I153" s="4">
        <v>6195</v>
      </c>
      <c r="J153" s="4" t="s">
        <v>181</v>
      </c>
      <c r="K153" s="55">
        <v>20.5</v>
      </c>
      <c r="L153" s="55">
        <v>7.2666666666666666</v>
      </c>
      <c r="M153" s="56">
        <v>22.876250000000002</v>
      </c>
      <c r="N153" s="18">
        <v>0.49442444324524226</v>
      </c>
      <c r="O153" s="19">
        <v>4.944244432452423E-4</v>
      </c>
      <c r="P153" s="20">
        <v>1.152778789321671</v>
      </c>
      <c r="Q153" s="57">
        <v>-4.1333333333497301E-4</v>
      </c>
      <c r="R153" s="57">
        <v>-1.93333333333354E-3</v>
      </c>
      <c r="S153" s="58">
        <v>-1.93333333333354E-3</v>
      </c>
      <c r="T153" s="57">
        <v>-4.0114000000159127</v>
      </c>
      <c r="U153" s="57">
        <v>-18.763000000002002</v>
      </c>
      <c r="V153" s="57">
        <v>-18.763000000002002</v>
      </c>
      <c r="W153" s="59">
        <v>1.9787333333334701E-2</v>
      </c>
      <c r="X153" s="59">
        <v>1.9297333333333201E-2</v>
      </c>
      <c r="Y153" s="60">
        <v>1.9297333333333201E-2</v>
      </c>
      <c r="Z153" s="59">
        <v>192.0360700000133</v>
      </c>
      <c r="AA153" s="59">
        <v>187.28061999999875</v>
      </c>
      <c r="AB153" s="59">
        <v>187.28061999999875</v>
      </c>
      <c r="AC153" s="61">
        <v>1.01933333333306E-3</v>
      </c>
      <c r="AD153" s="61">
        <v>1.26933333333324E-3</v>
      </c>
      <c r="AE153" s="62">
        <v>1.26933333333324E-3</v>
      </c>
      <c r="AF153" s="61">
        <v>9.8926299999973484</v>
      </c>
      <c r="AG153" s="61">
        <v>12.318879999999094</v>
      </c>
      <c r="AH153" s="61">
        <v>12.318879999999094</v>
      </c>
      <c r="AI153" s="63">
        <v>-4.0114000000159127</v>
      </c>
      <c r="AJ153" s="63">
        <v>-18.763000000002002</v>
      </c>
      <c r="AK153" s="63">
        <v>-18.763000000002002</v>
      </c>
      <c r="AL153" s="64">
        <v>214.28408234537929</v>
      </c>
      <c r="AM153" s="64">
        <v>236.04142578403662</v>
      </c>
      <c r="AN153" s="64">
        <v>236.04142578403662</v>
      </c>
      <c r="AO153" s="65">
        <v>10.876873652288808</v>
      </c>
      <c r="AP153" s="65">
        <v>15.088092328646065</v>
      </c>
      <c r="AQ153" s="65">
        <v>15.088092328646065</v>
      </c>
      <c r="AR153" s="66">
        <v>35.554102376248828</v>
      </c>
      <c r="AS153" s="66">
        <v>10.301071551679389</v>
      </c>
      <c r="AT153" s="66">
        <v>10.301071551679389</v>
      </c>
      <c r="AU153" s="67">
        <v>14.058178500219515</v>
      </c>
      <c r="AV153" s="67">
        <v>4.0730687301441275</v>
      </c>
      <c r="AW153" s="67">
        <v>4.0730687301441275</v>
      </c>
      <c r="AX153" s="68">
        <v>14.573847315640277</v>
      </c>
      <c r="AY153" s="68">
        <v>4.2224731872840033</v>
      </c>
      <c r="AZ153" s="68">
        <v>4.2224731872840033</v>
      </c>
      <c r="BA153" s="69" t="s">
        <v>3092</v>
      </c>
      <c r="BB153" s="69" t="s">
        <v>3091</v>
      </c>
      <c r="BC153" s="70" t="s">
        <v>3091</v>
      </c>
      <c r="BD153" s="71" t="s">
        <v>3091</v>
      </c>
      <c r="BE153" s="71" t="s">
        <v>3091</v>
      </c>
      <c r="BF153" s="72" t="s">
        <v>3091</v>
      </c>
      <c r="BG153" s="73" t="s">
        <v>3092</v>
      </c>
      <c r="BH153" s="73" t="s">
        <v>3091</v>
      </c>
      <c r="BI153" s="74" t="s">
        <v>3091</v>
      </c>
    </row>
    <row r="154" spans="1:61" x14ac:dyDescent="0.25">
      <c r="A154" s="11">
        <v>41732</v>
      </c>
      <c r="B154" s="12" t="s">
        <v>20</v>
      </c>
      <c r="C154" s="2" t="s">
        <v>21</v>
      </c>
      <c r="D154" s="13">
        <v>4</v>
      </c>
      <c r="E154" s="12">
        <v>4.5999999999999996</v>
      </c>
      <c r="F154" s="2">
        <v>0</v>
      </c>
      <c r="G154" s="12">
        <v>16.95</v>
      </c>
      <c r="H154" s="14">
        <v>23.641999999999999</v>
      </c>
      <c r="I154" s="4">
        <v>6196</v>
      </c>
      <c r="J154" s="4" t="s">
        <v>182</v>
      </c>
      <c r="K154" s="55">
        <v>20.533333333333335</v>
      </c>
      <c r="L154" s="55">
        <v>7.5</v>
      </c>
      <c r="M154" s="56">
        <v>22.516999999999999</v>
      </c>
      <c r="N154" s="18">
        <v>0.49502440232896361</v>
      </c>
      <c r="O154" s="19">
        <v>4.950244023289636E-4</v>
      </c>
      <c r="P154" s="20">
        <v>1.154177628144516</v>
      </c>
      <c r="Q154" s="57">
        <v>-5.71400000000148E-3</v>
      </c>
      <c r="R154" s="57">
        <v>-1.90400000000019E-3</v>
      </c>
      <c r="S154" s="58">
        <v>-1.90400000000019E-3</v>
      </c>
      <c r="T154" s="57">
        <v>-58.111380000015053</v>
      </c>
      <c r="U154" s="57">
        <v>-19.363680000001931</v>
      </c>
      <c r="V154" s="57">
        <v>-19.363680000001931</v>
      </c>
      <c r="W154" s="59">
        <v>2.28000000000015E-2</v>
      </c>
      <c r="X154" s="59">
        <v>1.9019999999999902E-2</v>
      </c>
      <c r="Y154" s="60">
        <v>2.28000000000015E-2</v>
      </c>
      <c r="Z154" s="59">
        <v>231.87600000001524</v>
      </c>
      <c r="AA154" s="59">
        <v>193.43339999999898</v>
      </c>
      <c r="AB154" s="59">
        <v>231.87600000001524</v>
      </c>
      <c r="AC154" s="61">
        <v>9.8199999999970598E-4</v>
      </c>
      <c r="AD154" s="61">
        <v>6.3199999999991496E-4</v>
      </c>
      <c r="AE154" s="62">
        <v>6.3199999999991496E-4</v>
      </c>
      <c r="AF154" s="61">
        <v>9.9869399999970092</v>
      </c>
      <c r="AG154" s="61">
        <v>6.4274399999991347</v>
      </c>
      <c r="AH154" s="61">
        <v>6.4274399999991347</v>
      </c>
      <c r="AI154" s="63">
        <v>-58.111380000015053</v>
      </c>
      <c r="AJ154" s="63">
        <v>-19.363680000001931</v>
      </c>
      <c r="AK154" s="63">
        <v>-19.363680000001931</v>
      </c>
      <c r="AL154" s="64">
        <v>257.15780952462217</v>
      </c>
      <c r="AM154" s="64">
        <v>240.92923521154205</v>
      </c>
      <c r="AN154" s="64">
        <v>257.15780952462217</v>
      </c>
      <c r="AO154" s="65">
        <v>10.921271617979057</v>
      </c>
      <c r="AP154" s="65">
        <v>7.7892080452367045</v>
      </c>
      <c r="AQ154" s="65">
        <v>7.7892080452367045</v>
      </c>
      <c r="AR154" s="66">
        <v>37.30283220661228</v>
      </c>
      <c r="AS154" s="66">
        <v>10.807730134042131</v>
      </c>
      <c r="AT154" s="66">
        <v>10.807730134042131</v>
      </c>
      <c r="AU154" s="67">
        <v>14.749630525748101</v>
      </c>
      <c r="AV154" s="67">
        <v>4.2734027651353124</v>
      </c>
      <c r="AW154" s="67">
        <v>14.749630525748101</v>
      </c>
      <c r="AX154" s="68">
        <v>15.290662530782587</v>
      </c>
      <c r="AY154" s="68">
        <v>4.4301556859833964</v>
      </c>
      <c r="AZ154" s="68">
        <v>4.4301556859833964</v>
      </c>
      <c r="BA154" s="69" t="s">
        <v>3091</v>
      </c>
      <c r="BB154" s="69" t="s">
        <v>3091</v>
      </c>
      <c r="BC154" s="70" t="s">
        <v>3091</v>
      </c>
      <c r="BD154" s="71" t="s">
        <v>3091</v>
      </c>
      <c r="BE154" s="71" t="s">
        <v>3091</v>
      </c>
      <c r="BF154" s="72" t="s">
        <v>3091</v>
      </c>
      <c r="BG154" s="73" t="s">
        <v>3092</v>
      </c>
      <c r="BH154" s="73" t="s">
        <v>3091</v>
      </c>
      <c r="BI154" s="74" t="s">
        <v>3091</v>
      </c>
    </row>
    <row r="155" spans="1:61" x14ac:dyDescent="0.25">
      <c r="A155" s="11">
        <v>41732</v>
      </c>
      <c r="B155" s="12" t="s">
        <v>20</v>
      </c>
      <c r="C155" s="2" t="s">
        <v>21</v>
      </c>
      <c r="D155" s="13">
        <v>4</v>
      </c>
      <c r="E155" s="12">
        <v>4.7</v>
      </c>
      <c r="F155" s="2">
        <v>0</v>
      </c>
      <c r="G155" s="12">
        <v>15.225000000000001</v>
      </c>
      <c r="H155" s="14">
        <v>23.143999999999998</v>
      </c>
      <c r="I155" s="4">
        <v>6197</v>
      </c>
      <c r="J155" s="4" t="s">
        <v>183</v>
      </c>
      <c r="K155" s="55">
        <v>20.3</v>
      </c>
      <c r="L155" s="55">
        <v>7.3666666666666671</v>
      </c>
      <c r="M155" s="56">
        <v>22.018250000000002</v>
      </c>
      <c r="N155" s="18">
        <v>0.49586086337211421</v>
      </c>
      <c r="O155" s="19">
        <v>4.9586086337211424E-4</v>
      </c>
      <c r="P155" s="20">
        <v>1.1561278847748495</v>
      </c>
      <c r="Q155" s="57">
        <v>-1.3756666666693599E-3</v>
      </c>
      <c r="R155" s="57">
        <v>-4.4066666666696202E-4</v>
      </c>
      <c r="S155" s="58">
        <v>-4.4066666666696202E-4</v>
      </c>
      <c r="T155" s="57">
        <v>-12.566715000024605</v>
      </c>
      <c r="U155" s="57">
        <v>-4.0254900000026979</v>
      </c>
      <c r="V155" s="57">
        <v>-4.0254900000026979</v>
      </c>
      <c r="W155" s="59">
        <v>2.0506666666667998E-2</v>
      </c>
      <c r="X155" s="59">
        <v>1.6426666666666499E-2</v>
      </c>
      <c r="Y155" s="60">
        <v>2.0506666666667998E-2</v>
      </c>
      <c r="Z155" s="59">
        <v>187.32840000001218</v>
      </c>
      <c r="AA155" s="59">
        <v>150.0575999999985</v>
      </c>
      <c r="AB155" s="59">
        <v>187.32840000001218</v>
      </c>
      <c r="AC155" s="61">
        <v>-4.9500000000051304E-4</v>
      </c>
      <c r="AD155" s="61">
        <v>2.4999999999990302E-4</v>
      </c>
      <c r="AE155" s="62">
        <v>2.4999999999990302E-4</v>
      </c>
      <c r="AF155" s="61">
        <v>-4.5218250000046876</v>
      </c>
      <c r="AG155" s="61">
        <v>2.2837499999991144</v>
      </c>
      <c r="AH155" s="61">
        <v>2.2837499999991144</v>
      </c>
      <c r="AI155" s="63">
        <v>-12.566715000024605</v>
      </c>
      <c r="AJ155" s="63">
        <v>-4.0254900000026979</v>
      </c>
      <c r="AK155" s="63">
        <v>-4.0254900000026979</v>
      </c>
      <c r="AL155" s="64">
        <v>209.35067021144448</v>
      </c>
      <c r="AM155" s="64">
        <v>189.68295665019036</v>
      </c>
      <c r="AN155" s="64">
        <v>209.35067021144448</v>
      </c>
      <c r="AO155" s="65">
        <v>-4.5218250000046876</v>
      </c>
      <c r="AP155" s="65">
        <v>2.8041147602173484</v>
      </c>
      <c r="AQ155" s="65">
        <v>2.8041147602173484</v>
      </c>
      <c r="AR155" s="66">
        <v>33.563143490904416</v>
      </c>
      <c r="AS155" s="66">
        <v>9.7242320714599373</v>
      </c>
      <c r="AT155" s="66">
        <v>9.7242320714599373</v>
      </c>
      <c r="AU155" s="67">
        <v>13.270948517570103</v>
      </c>
      <c r="AV155" s="67">
        <v>3.8449849975530839</v>
      </c>
      <c r="AW155" s="67">
        <v>13.270948517570103</v>
      </c>
      <c r="AX155" s="68">
        <v>13.757740906887006</v>
      </c>
      <c r="AY155" s="68">
        <v>3.9860231028074633</v>
      </c>
      <c r="AZ155" s="68">
        <v>3.9860231028074633</v>
      </c>
      <c r="BA155" s="69" t="s">
        <v>3092</v>
      </c>
      <c r="BB155" s="69" t="s">
        <v>3092</v>
      </c>
      <c r="BC155" s="70" t="s">
        <v>3092</v>
      </c>
      <c r="BD155" s="71" t="s">
        <v>3091</v>
      </c>
      <c r="BE155" s="71" t="s">
        <v>3091</v>
      </c>
      <c r="BF155" s="72" t="s">
        <v>3091</v>
      </c>
      <c r="BG155" s="73" t="s">
        <v>3092</v>
      </c>
      <c r="BH155" s="73" t="s">
        <v>3092</v>
      </c>
      <c r="BI155" s="74" t="s">
        <v>3092</v>
      </c>
    </row>
    <row r="156" spans="1:61" x14ac:dyDescent="0.25">
      <c r="A156" s="11">
        <v>41732</v>
      </c>
      <c r="B156" s="12" t="s">
        <v>512</v>
      </c>
      <c r="C156" s="2" t="s">
        <v>21</v>
      </c>
      <c r="D156" s="13">
        <v>5</v>
      </c>
      <c r="E156" s="12">
        <v>5</v>
      </c>
      <c r="F156" s="2">
        <v>0</v>
      </c>
      <c r="G156" s="12">
        <v>15.25</v>
      </c>
      <c r="H156" s="14">
        <v>26.641999999999999</v>
      </c>
      <c r="I156" s="4">
        <v>6198</v>
      </c>
      <c r="J156" s="4" t="s">
        <v>110</v>
      </c>
      <c r="K156" s="55">
        <v>20.866666666666667</v>
      </c>
      <c r="L156" s="55">
        <v>11.966666666666669</v>
      </c>
      <c r="M156" s="56">
        <v>25.642749999999999</v>
      </c>
      <c r="N156" s="18">
        <v>0.48984551451995151</v>
      </c>
      <c r="O156" s="19">
        <v>4.8984551451995142E-4</v>
      </c>
      <c r="P156" s="20">
        <v>1.1421027558357768</v>
      </c>
      <c r="Q156" s="57">
        <v>-2.9720000000016998E-3</v>
      </c>
      <c r="R156" s="57">
        <v>-3.2520000000001901E-3</v>
      </c>
      <c r="S156" s="58">
        <v>-3.2520000000001901E-3</v>
      </c>
      <c r="T156" s="57">
        <v>-27.193800000015553</v>
      </c>
      <c r="U156" s="57">
        <v>-29.755800000001742</v>
      </c>
      <c r="V156" s="57">
        <v>-29.755800000001742</v>
      </c>
      <c r="W156" s="59">
        <v>1.2468333333334299E-2</v>
      </c>
      <c r="X156" s="59">
        <v>1.48033333333332E-2</v>
      </c>
      <c r="Y156" s="60">
        <v>1.48033333333332E-2</v>
      </c>
      <c r="Z156" s="59">
        <v>114.08525000000884</v>
      </c>
      <c r="AA156" s="59">
        <v>135.45049999999878</v>
      </c>
      <c r="AB156" s="59">
        <v>135.45049999999878</v>
      </c>
      <c r="AC156" s="61">
        <v>6.39333333332926E-4</v>
      </c>
      <c r="AD156" s="61">
        <v>8.9333333333241401E-5</v>
      </c>
      <c r="AE156" s="62">
        <v>8.9333333333241401E-5</v>
      </c>
      <c r="AF156" s="61">
        <v>5.8498999999962731</v>
      </c>
      <c r="AG156" s="61">
        <v>0.8173999999991588</v>
      </c>
      <c r="AH156" s="61">
        <v>0.8173999999991588</v>
      </c>
      <c r="AI156" s="63">
        <v>-27.193800000015553</v>
      </c>
      <c r="AJ156" s="63">
        <v>-29.755800000001742</v>
      </c>
      <c r="AK156" s="63">
        <v>-29.755800000001742</v>
      </c>
      <c r="AL156" s="64">
        <v>124.78621733979564</v>
      </c>
      <c r="AM156" s="64">
        <v>164.21969130002725</v>
      </c>
      <c r="AN156" s="64">
        <v>164.21969130002725</v>
      </c>
      <c r="AO156" s="65">
        <v>6.3114171227015499</v>
      </c>
      <c r="AP156" s="65">
        <v>0.9644526772350831</v>
      </c>
      <c r="AQ156" s="65">
        <v>0.9644526772350831</v>
      </c>
      <c r="AR156" s="66">
        <v>33.210428212318263</v>
      </c>
      <c r="AS156" s="66">
        <v>9.6220400576203815</v>
      </c>
      <c r="AT156" s="66">
        <v>9.6220400576203815</v>
      </c>
      <c r="AU156" s="67">
        <v>13.13148403907911</v>
      </c>
      <c r="AV156" s="67">
        <v>3.8045780268848244</v>
      </c>
      <c r="AW156" s="67">
        <v>3.8045780268848244</v>
      </c>
      <c r="AX156" s="68">
        <v>13.613160724223128</v>
      </c>
      <c r="AY156" s="68">
        <v>3.9441339618353553</v>
      </c>
      <c r="AZ156" s="68">
        <v>3.9441339618353553</v>
      </c>
      <c r="BA156" s="69" t="s">
        <v>3092</v>
      </c>
      <c r="BB156" s="69" t="s">
        <v>3091</v>
      </c>
      <c r="BC156" s="70" t="s">
        <v>3091</v>
      </c>
      <c r="BD156" s="71" t="s">
        <v>3091</v>
      </c>
      <c r="BE156" s="71" t="s">
        <v>3091</v>
      </c>
      <c r="BF156" s="72" t="s">
        <v>3091</v>
      </c>
      <c r="BG156" s="73" t="s">
        <v>3092</v>
      </c>
      <c r="BH156" s="73" t="s">
        <v>3092</v>
      </c>
      <c r="BI156" s="74" t="s">
        <v>3092</v>
      </c>
    </row>
    <row r="157" spans="1:61" x14ac:dyDescent="0.25">
      <c r="A157" s="11">
        <v>41732</v>
      </c>
      <c r="B157" s="12" t="s">
        <v>512</v>
      </c>
      <c r="C157" s="2" t="s">
        <v>21</v>
      </c>
      <c r="D157" s="13">
        <v>5</v>
      </c>
      <c r="E157" s="12">
        <v>5.0999999999999996</v>
      </c>
      <c r="F157" s="2">
        <v>0</v>
      </c>
      <c r="G157" s="12">
        <v>15.6</v>
      </c>
      <c r="H157" s="14">
        <v>25.626999999999999</v>
      </c>
      <c r="I157" s="4">
        <v>6199</v>
      </c>
      <c r="J157" s="4" t="s">
        <v>114</v>
      </c>
      <c r="K157" s="55">
        <v>20.666666666666668</v>
      </c>
      <c r="L157" s="55">
        <v>9.1666666666666661</v>
      </c>
      <c r="M157" s="56">
        <v>24.626999999999999</v>
      </c>
      <c r="N157" s="18">
        <v>0.4915164481012162</v>
      </c>
      <c r="O157" s="19">
        <v>4.9151644810121618E-4</v>
      </c>
      <c r="P157" s="20">
        <v>1.145998632783535</v>
      </c>
      <c r="Q157" s="57">
        <v>-4.66766666666797E-3</v>
      </c>
      <c r="R157" s="57">
        <v>-4.1926666666668297E-3</v>
      </c>
      <c r="S157" s="58">
        <v>-4.1926666666668297E-3</v>
      </c>
      <c r="T157" s="57">
        <v>-43.689360000012194</v>
      </c>
      <c r="U157" s="57">
        <v>-39.24336000000153</v>
      </c>
      <c r="V157" s="57">
        <v>-39.24336000000153</v>
      </c>
      <c r="W157" s="59">
        <v>1.83530000000015E-2</v>
      </c>
      <c r="X157" s="59">
        <v>1.76379999999999E-2</v>
      </c>
      <c r="Y157" s="60">
        <v>1.76379999999999E-2</v>
      </c>
      <c r="Z157" s="59">
        <v>171.78408000001406</v>
      </c>
      <c r="AA157" s="59">
        <v>165.09167999999906</v>
      </c>
      <c r="AB157" s="59">
        <v>165.09167999999906</v>
      </c>
      <c r="AC157" s="61">
        <v>-4.9966666666712597E-4</v>
      </c>
      <c r="AD157" s="61">
        <v>-1.8466666666675901E-4</v>
      </c>
      <c r="AE157" s="62">
        <v>-1.8466666666675901E-4</v>
      </c>
      <c r="AF157" s="61">
        <v>-4.6768800000042985</v>
      </c>
      <c r="AG157" s="61">
        <v>-1.7284800000008644</v>
      </c>
      <c r="AH157" s="61">
        <v>-1.7284800000008644</v>
      </c>
      <c r="AI157" s="63">
        <v>-43.689360000012194</v>
      </c>
      <c r="AJ157" s="63">
        <v>-39.24336000000153</v>
      </c>
      <c r="AK157" s="63">
        <v>-39.24336000000153</v>
      </c>
      <c r="AL157" s="64">
        <v>189.5526998717655</v>
      </c>
      <c r="AM157" s="64">
        <v>203.61969902566204</v>
      </c>
      <c r="AN157" s="64">
        <v>203.61969902566204</v>
      </c>
      <c r="AO157" s="65">
        <v>-4.6768800000042985</v>
      </c>
      <c r="AP157" s="65">
        <v>-1.7284800000008644</v>
      </c>
      <c r="AQ157" s="65">
        <v>-1.7284800000008644</v>
      </c>
      <c r="AR157" s="66">
        <v>34.088520310232177</v>
      </c>
      <c r="AS157" s="66">
        <v>9.8764492235122514</v>
      </c>
      <c r="AT157" s="66">
        <v>9.8764492235122514</v>
      </c>
      <c r="AU157" s="67">
        <v>13.478683788955305</v>
      </c>
      <c r="AV157" s="67">
        <v>3.9051720294657781</v>
      </c>
      <c r="AW157" s="67">
        <v>3.9051720294657781</v>
      </c>
      <c r="AX157" s="68">
        <v>13.97309612713789</v>
      </c>
      <c r="AY157" s="68">
        <v>4.0484178585337114</v>
      </c>
      <c r="AZ157" s="68">
        <v>4.0484178585337114</v>
      </c>
      <c r="BA157" s="69" t="s">
        <v>3091</v>
      </c>
      <c r="BB157" s="69" t="s">
        <v>3091</v>
      </c>
      <c r="BC157" s="70" t="s">
        <v>3091</v>
      </c>
      <c r="BD157" s="71" t="s">
        <v>3091</v>
      </c>
      <c r="BE157" s="71" t="s">
        <v>3091</v>
      </c>
      <c r="BF157" s="72" t="s">
        <v>3091</v>
      </c>
      <c r="BG157" s="73" t="s">
        <v>3092</v>
      </c>
      <c r="BH157" s="73" t="s">
        <v>3092</v>
      </c>
      <c r="BI157" s="74" t="s">
        <v>3092</v>
      </c>
    </row>
    <row r="158" spans="1:61" x14ac:dyDescent="0.25">
      <c r="A158" s="11">
        <v>41732</v>
      </c>
      <c r="B158" s="12" t="s">
        <v>512</v>
      </c>
      <c r="C158" s="2" t="s">
        <v>21</v>
      </c>
      <c r="D158" s="13">
        <v>5</v>
      </c>
      <c r="E158" s="12">
        <v>5.2</v>
      </c>
      <c r="F158" s="2">
        <v>0</v>
      </c>
      <c r="G158" s="12">
        <v>15.95</v>
      </c>
      <c r="H158" s="14">
        <v>25.603000000000002</v>
      </c>
      <c r="I158" s="4">
        <v>6200</v>
      </c>
      <c r="J158" s="4" t="s">
        <v>118</v>
      </c>
      <c r="K158" s="55">
        <v>20.466666666666665</v>
      </c>
      <c r="L158" s="55">
        <v>11.666666666666666</v>
      </c>
      <c r="M158" s="56">
        <v>24.853000000000002</v>
      </c>
      <c r="N158" s="18">
        <v>0.49114265267240587</v>
      </c>
      <c r="O158" s="19">
        <v>4.9114265267240589E-4</v>
      </c>
      <c r="P158" s="20">
        <v>1.145127107421541</v>
      </c>
      <c r="Q158" s="57">
        <v>-4.2006666666688803E-3</v>
      </c>
      <c r="R158" s="57">
        <v>-2.9106666666668902E-3</v>
      </c>
      <c r="S158" s="58">
        <v>-2.9106666666668902E-3</v>
      </c>
      <c r="T158" s="57">
        <v>-40.200380000021184</v>
      </c>
      <c r="U158" s="57">
        <v>-27.85508000000214</v>
      </c>
      <c r="V158" s="57">
        <v>-27.85508000000214</v>
      </c>
      <c r="W158" s="59">
        <v>1.1274000000001E-2</v>
      </c>
      <c r="X158" s="59">
        <v>1.7083999999999801E-2</v>
      </c>
      <c r="Y158" s="60">
        <v>1.7083999999999801E-2</v>
      </c>
      <c r="Z158" s="59">
        <v>107.89218000000957</v>
      </c>
      <c r="AA158" s="59">
        <v>163.49387999999806</v>
      </c>
      <c r="AB158" s="59">
        <v>163.49387999999806</v>
      </c>
      <c r="AC158" s="61">
        <v>8.5599999999942796E-4</v>
      </c>
      <c r="AD158" s="61">
        <v>6.3599999999989804E-4</v>
      </c>
      <c r="AE158" s="62">
        <v>6.3599999999989804E-4</v>
      </c>
      <c r="AF158" s="61">
        <v>8.1919199999945249</v>
      </c>
      <c r="AG158" s="61">
        <v>6.086519999999024</v>
      </c>
      <c r="AH158" s="61">
        <v>6.086519999999024</v>
      </c>
      <c r="AI158" s="63">
        <v>-40.200380000021184</v>
      </c>
      <c r="AJ158" s="63">
        <v>-27.85508000000214</v>
      </c>
      <c r="AK158" s="63">
        <v>-27.85508000000214</v>
      </c>
      <c r="AL158" s="64">
        <v>118.98782534709908</v>
      </c>
      <c r="AM158" s="64">
        <v>201.43717499881762</v>
      </c>
      <c r="AN158" s="64">
        <v>201.43717499881762</v>
      </c>
      <c r="AO158" s="65">
        <v>8.9014054751377039</v>
      </c>
      <c r="AP158" s="65">
        <v>7.2839190434555823</v>
      </c>
      <c r="AQ158" s="65">
        <v>7.2839190434555823</v>
      </c>
      <c r="AR158" s="66">
        <v>34.826821101252946</v>
      </c>
      <c r="AS158" s="66">
        <v>10.090356726913235</v>
      </c>
      <c r="AT158" s="66">
        <v>10.090356726913235</v>
      </c>
      <c r="AU158" s="67">
        <v>13.77060971629799</v>
      </c>
      <c r="AV158" s="67">
        <v>3.9897515762512494</v>
      </c>
      <c r="AW158" s="67">
        <v>3.9897515762512494</v>
      </c>
      <c r="AX158" s="68">
        <v>14.275730205407884</v>
      </c>
      <c r="AY158" s="68">
        <v>4.1360998723065654</v>
      </c>
      <c r="AZ158" s="68">
        <v>4.1360998723065654</v>
      </c>
      <c r="BA158" s="69" t="s">
        <v>3091</v>
      </c>
      <c r="BB158" s="69" t="s">
        <v>3091</v>
      </c>
      <c r="BC158" s="70" t="s">
        <v>3091</v>
      </c>
      <c r="BD158" s="71" t="s">
        <v>3091</v>
      </c>
      <c r="BE158" s="71" t="s">
        <v>3091</v>
      </c>
      <c r="BF158" s="72" t="s">
        <v>3091</v>
      </c>
      <c r="BG158" s="73" t="s">
        <v>3092</v>
      </c>
      <c r="BH158" s="73" t="s">
        <v>3091</v>
      </c>
      <c r="BI158" s="74" t="s">
        <v>3091</v>
      </c>
    </row>
    <row r="159" spans="1:61" x14ac:dyDescent="0.25">
      <c r="A159" s="11">
        <v>41732</v>
      </c>
      <c r="B159" s="12" t="s">
        <v>512</v>
      </c>
      <c r="C159" s="2" t="s">
        <v>21</v>
      </c>
      <c r="D159" s="13">
        <v>5</v>
      </c>
      <c r="E159" s="12">
        <v>5.3</v>
      </c>
      <c r="F159" s="2">
        <v>0</v>
      </c>
      <c r="G159" s="12">
        <v>16.149999999999999</v>
      </c>
      <c r="H159" s="14">
        <v>26.565999999999999</v>
      </c>
      <c r="I159" s="4">
        <v>6201</v>
      </c>
      <c r="J159" s="4" t="s">
        <v>122</v>
      </c>
      <c r="K159" s="55">
        <v>20.766666666666666</v>
      </c>
      <c r="L159" s="55">
        <v>10.1</v>
      </c>
      <c r="M159" s="56">
        <v>26.191499999999998</v>
      </c>
      <c r="N159" s="18">
        <v>0.48894642320669257</v>
      </c>
      <c r="O159" s="19">
        <v>4.8894642320669254E-4</v>
      </c>
      <c r="P159" s="20">
        <v>1.1400064731585182</v>
      </c>
      <c r="Q159" s="57">
        <v>-2.3520000000020699E-3</v>
      </c>
      <c r="R159" s="57">
        <v>-2.6520000000002002E-3</v>
      </c>
      <c r="S159" s="58">
        <v>-2.6520000000002002E-3</v>
      </c>
      <c r="T159" s="57">
        <v>-22.790880000020053</v>
      </c>
      <c r="U159" s="57">
        <v>-25.697880000001938</v>
      </c>
      <c r="V159" s="57">
        <v>-25.697880000001938</v>
      </c>
      <c r="W159" s="59">
        <v>2.4671000000001001E-2</v>
      </c>
      <c r="X159" s="59">
        <v>1.8785999999999799E-2</v>
      </c>
      <c r="Y159" s="60">
        <v>2.4671000000001001E-2</v>
      </c>
      <c r="Z159" s="59">
        <v>239.0619900000097</v>
      </c>
      <c r="AA159" s="59">
        <v>182.03633999999801</v>
      </c>
      <c r="AB159" s="59">
        <v>239.0619900000097</v>
      </c>
      <c r="AC159" s="61">
        <v>7.4333333333276102E-4</v>
      </c>
      <c r="AD159" s="61">
        <v>3.53333333333241E-4</v>
      </c>
      <c r="AE159" s="62">
        <v>3.53333333333241E-4</v>
      </c>
      <c r="AF159" s="61">
        <v>7.2028999999944539</v>
      </c>
      <c r="AG159" s="61">
        <v>3.4237999999991047</v>
      </c>
      <c r="AH159" s="61">
        <v>3.4237999999991047</v>
      </c>
      <c r="AI159" s="63">
        <v>-22.790880000020053</v>
      </c>
      <c r="AJ159" s="63">
        <v>-25.697880000001938</v>
      </c>
      <c r="AK159" s="63">
        <v>-25.697880000001938</v>
      </c>
      <c r="AL159" s="64">
        <v>263.80453051393619</v>
      </c>
      <c r="AM159" s="64">
        <v>224.5436010159527</v>
      </c>
      <c r="AN159" s="64">
        <v>263.80453051393619</v>
      </c>
      <c r="AO159" s="65">
        <v>7.8352302670940475</v>
      </c>
      <c r="AP159" s="65">
        <v>4.106172088981026</v>
      </c>
      <c r="AQ159" s="65">
        <v>4.106172088981026</v>
      </c>
      <c r="AR159" s="66">
        <v>35.105834108300598</v>
      </c>
      <c r="AS159" s="66">
        <v>10.171195020031472</v>
      </c>
      <c r="AT159" s="66">
        <v>10.171195020031472</v>
      </c>
      <c r="AU159" s="67">
        <v>13.880932137476005</v>
      </c>
      <c r="AV159" s="67">
        <v>4.0217152338422339</v>
      </c>
      <c r="AW159" s="67">
        <v>13.880932137476005</v>
      </c>
      <c r="AX159" s="68">
        <v>14.390099369358609</v>
      </c>
      <c r="AY159" s="68">
        <v>4.16923599057204</v>
      </c>
      <c r="AZ159" s="68">
        <v>4.16923599057204</v>
      </c>
      <c r="BA159" s="69" t="s">
        <v>3092</v>
      </c>
      <c r="BB159" s="69" t="s">
        <v>3091</v>
      </c>
      <c r="BC159" s="70" t="s">
        <v>3091</v>
      </c>
      <c r="BD159" s="71" t="s">
        <v>3091</v>
      </c>
      <c r="BE159" s="71" t="s">
        <v>3091</v>
      </c>
      <c r="BF159" s="72" t="s">
        <v>3091</v>
      </c>
      <c r="BG159" s="73" t="s">
        <v>3092</v>
      </c>
      <c r="BH159" s="73" t="s">
        <v>3092</v>
      </c>
      <c r="BI159" s="74" t="s">
        <v>3092</v>
      </c>
    </row>
    <row r="160" spans="1:61" x14ac:dyDescent="0.25">
      <c r="A160" s="11">
        <v>41732</v>
      </c>
      <c r="B160" s="12" t="s">
        <v>512</v>
      </c>
      <c r="C160" s="2" t="s">
        <v>21</v>
      </c>
      <c r="D160" s="13">
        <v>5</v>
      </c>
      <c r="E160" s="12">
        <v>5.4</v>
      </c>
      <c r="F160" s="2">
        <v>0</v>
      </c>
      <c r="G160" s="12">
        <v>16.249999999999996</v>
      </c>
      <c r="H160" s="14">
        <v>26.18</v>
      </c>
      <c r="I160" s="4">
        <v>6202</v>
      </c>
      <c r="J160" s="4" t="s">
        <v>184</v>
      </c>
      <c r="K160" s="55">
        <v>20.766666666666666</v>
      </c>
      <c r="L160" s="55">
        <v>10.366666666666667</v>
      </c>
      <c r="M160" s="56">
        <v>26.055</v>
      </c>
      <c r="N160" s="18">
        <v>0.48916880440012961</v>
      </c>
      <c r="O160" s="19">
        <v>4.8916880440012952E-4</v>
      </c>
      <c r="P160" s="20">
        <v>1.1405249675947067</v>
      </c>
      <c r="Q160" s="57">
        <v>-2.5253333333349801E-3</v>
      </c>
      <c r="R160" s="57">
        <v>-2.9653333333335302E-3</v>
      </c>
      <c r="S160" s="58">
        <v>-2.9653333333335302E-3</v>
      </c>
      <c r="T160" s="57">
        <v>-24.622000000016051</v>
      </c>
      <c r="U160" s="57">
        <v>-28.912000000001914</v>
      </c>
      <c r="V160" s="57">
        <v>-28.912000000001914</v>
      </c>
      <c r="W160" s="59">
        <v>1.9001000000000899E-2</v>
      </c>
      <c r="X160" s="59">
        <v>1.74859999999998E-2</v>
      </c>
      <c r="Y160" s="60">
        <v>1.74859999999998E-2</v>
      </c>
      <c r="Z160" s="59">
        <v>185.25975000000872</v>
      </c>
      <c r="AA160" s="59">
        <v>170.488499999998</v>
      </c>
      <c r="AB160" s="59">
        <v>170.488499999998</v>
      </c>
      <c r="AC160" s="61">
        <v>9.3333333332784507E-5</v>
      </c>
      <c r="AD160" s="61">
        <v>1.3333333333238799E-5</v>
      </c>
      <c r="AE160" s="62">
        <v>1.3333333333238799E-5</v>
      </c>
      <c r="AF160" s="61">
        <v>0.90999999999464865</v>
      </c>
      <c r="AG160" s="61">
        <v>0.12999999999907827</v>
      </c>
      <c r="AH160" s="61">
        <v>0.12999999999907827</v>
      </c>
      <c r="AI160" s="63">
        <v>-24.622000000016051</v>
      </c>
      <c r="AJ160" s="63">
        <v>-28.912000000001914</v>
      </c>
      <c r="AK160" s="63">
        <v>-28.912000000001914</v>
      </c>
      <c r="AL160" s="64">
        <v>204.3280337552562</v>
      </c>
      <c r="AM160" s="64">
        <v>210.08741704295275</v>
      </c>
      <c r="AN160" s="64">
        <v>210.08741704295275</v>
      </c>
      <c r="AO160" s="65">
        <v>0.9893531400751937</v>
      </c>
      <c r="AP160" s="65">
        <v>0.15574298743789541</v>
      </c>
      <c r="AQ160" s="65">
        <v>0.15574298743789541</v>
      </c>
      <c r="AR160" s="66">
        <v>35.339273292937307</v>
      </c>
      <c r="AS160" s="66">
        <v>10.238829233334377</v>
      </c>
      <c r="AT160" s="66">
        <v>10.238829233334377</v>
      </c>
      <c r="AU160" s="67">
        <v>13.973234558497351</v>
      </c>
      <c r="AV160" s="67">
        <v>4.0484579661793409</v>
      </c>
      <c r="AW160" s="67">
        <v>4.0484579661793409</v>
      </c>
      <c r="AX160" s="68">
        <v>14.485787540540107</v>
      </c>
      <c r="AY160" s="68">
        <v>4.1969596745384905</v>
      </c>
      <c r="AZ160" s="68">
        <v>4.1969596745384905</v>
      </c>
      <c r="BA160" s="69" t="s">
        <v>3092</v>
      </c>
      <c r="BB160" s="69" t="s">
        <v>3091</v>
      </c>
      <c r="BC160" s="70" t="s">
        <v>3091</v>
      </c>
      <c r="BD160" s="71" t="s">
        <v>3091</v>
      </c>
      <c r="BE160" s="71" t="s">
        <v>3091</v>
      </c>
      <c r="BF160" s="72" t="s">
        <v>3091</v>
      </c>
      <c r="BG160" s="73" t="s">
        <v>3092</v>
      </c>
      <c r="BH160" s="73" t="s">
        <v>3092</v>
      </c>
      <c r="BI160" s="74" t="s">
        <v>3092</v>
      </c>
    </row>
    <row r="161" spans="1:61" x14ac:dyDescent="0.25">
      <c r="A161" s="11">
        <v>41732</v>
      </c>
      <c r="B161" s="12" t="s">
        <v>512</v>
      </c>
      <c r="C161" s="2" t="s">
        <v>21</v>
      </c>
      <c r="D161" s="13">
        <v>5</v>
      </c>
      <c r="E161" s="12">
        <v>5.5</v>
      </c>
      <c r="F161" s="2">
        <v>0</v>
      </c>
      <c r="G161" s="12">
        <v>15.4</v>
      </c>
      <c r="H161" s="14">
        <v>26.166</v>
      </c>
      <c r="I161" s="4">
        <v>6203</v>
      </c>
      <c r="J161" s="4" t="s">
        <v>185</v>
      </c>
      <c r="K161" s="55">
        <v>20.733333333333334</v>
      </c>
      <c r="L161" s="55">
        <v>10.466666666666667</v>
      </c>
      <c r="M161" s="56">
        <v>25.291</v>
      </c>
      <c r="N161" s="18">
        <v>0.49042243757007542</v>
      </c>
      <c r="O161" s="19">
        <v>4.9042243757007546E-4</v>
      </c>
      <c r="P161" s="20">
        <v>1.1434478848324106</v>
      </c>
      <c r="Q161" s="57">
        <v>-2.6350000000017601E-3</v>
      </c>
      <c r="R161" s="57">
        <v>-4.5700000000002102E-3</v>
      </c>
      <c r="S161" s="58">
        <v>-4.5700000000002102E-3</v>
      </c>
      <c r="T161" s="57">
        <v>-24.347400000016265</v>
      </c>
      <c r="U161" s="57">
        <v>-42.226800000001951</v>
      </c>
      <c r="V161" s="57">
        <v>-42.226800000001951</v>
      </c>
      <c r="W161" s="59">
        <v>3.0986999999998099E-2</v>
      </c>
      <c r="X161" s="59">
        <v>2.3641999999999799E-2</v>
      </c>
      <c r="Y161" s="60">
        <v>3.0986999999998099E-2</v>
      </c>
      <c r="Z161" s="59">
        <v>286.31987999998245</v>
      </c>
      <c r="AA161" s="59">
        <v>218.45207999999812</v>
      </c>
      <c r="AB161" s="59">
        <v>286.31987999998245</v>
      </c>
      <c r="AC161" s="61">
        <v>9.9199999999949394E-4</v>
      </c>
      <c r="AD161" s="61">
        <v>3.1999999999903803E-5</v>
      </c>
      <c r="AE161" s="62">
        <v>3.1999999999903803E-5</v>
      </c>
      <c r="AF161" s="61">
        <v>9.1660799999953255</v>
      </c>
      <c r="AG161" s="61">
        <v>0.29567999999911115</v>
      </c>
      <c r="AH161" s="61">
        <v>0.29567999999911115</v>
      </c>
      <c r="AI161" s="63">
        <v>-24.347400000016265</v>
      </c>
      <c r="AJ161" s="63">
        <v>-42.226800000001951</v>
      </c>
      <c r="AK161" s="63">
        <v>-42.226800000001951</v>
      </c>
      <c r="AL161" s="64">
        <v>314.31198779330168</v>
      </c>
      <c r="AM161" s="64">
        <v>266.73747488723313</v>
      </c>
      <c r="AN161" s="64">
        <v>314.31198779330168</v>
      </c>
      <c r="AO161" s="65">
        <v>9.9248739404782196</v>
      </c>
      <c r="AP161" s="65">
        <v>0.35138281015636824</v>
      </c>
      <c r="AQ161" s="65">
        <v>0.35138281015636824</v>
      </c>
      <c r="AR161" s="66">
        <v>33.57658698069995</v>
      </c>
      <c r="AS161" s="66">
        <v>9.7281270467520304</v>
      </c>
      <c r="AT161" s="66">
        <v>9.7281270467520304</v>
      </c>
      <c r="AU161" s="67">
        <v>13.276264106112084</v>
      </c>
      <c r="AV161" s="67">
        <v>3.8465250802510171</v>
      </c>
      <c r="AW161" s="67">
        <v>13.276264106112084</v>
      </c>
      <c r="AX161" s="68">
        <v>13.763251476823383</v>
      </c>
      <c r="AY161" s="68">
        <v>3.9876196773631776</v>
      </c>
      <c r="AZ161" s="68">
        <v>3.9876196773631776</v>
      </c>
      <c r="BA161" s="69" t="s">
        <v>3092</v>
      </c>
      <c r="BB161" s="69" t="s">
        <v>3091</v>
      </c>
      <c r="BC161" s="70" t="s">
        <v>3091</v>
      </c>
      <c r="BD161" s="71" t="s">
        <v>3091</v>
      </c>
      <c r="BE161" s="71" t="s">
        <v>3091</v>
      </c>
      <c r="BF161" s="72" t="s">
        <v>3091</v>
      </c>
      <c r="BG161" s="73" t="s">
        <v>3092</v>
      </c>
      <c r="BH161" s="73" t="s">
        <v>3092</v>
      </c>
      <c r="BI161" s="74" t="s">
        <v>3092</v>
      </c>
    </row>
    <row r="162" spans="1:61" x14ac:dyDescent="0.25">
      <c r="A162" s="11">
        <v>41732</v>
      </c>
      <c r="B162" s="12" t="s">
        <v>512</v>
      </c>
      <c r="C162" s="2" t="s">
        <v>21</v>
      </c>
      <c r="D162" s="13">
        <v>5</v>
      </c>
      <c r="E162" s="12">
        <v>5.6</v>
      </c>
      <c r="F162" s="2">
        <v>0</v>
      </c>
      <c r="G162" s="12">
        <v>16.149999999999999</v>
      </c>
      <c r="H162" s="14">
        <v>27.103000000000002</v>
      </c>
      <c r="I162" s="4">
        <v>6204</v>
      </c>
      <c r="J162" s="4" t="s">
        <v>186</v>
      </c>
      <c r="K162" s="55">
        <v>20.7</v>
      </c>
      <c r="L162" s="55">
        <v>10.466666666666667</v>
      </c>
      <c r="M162" s="56">
        <v>26.353000000000002</v>
      </c>
      <c r="N162" s="18">
        <v>0.48868285407649897</v>
      </c>
      <c r="O162" s="19">
        <v>4.8868285407649892E-4</v>
      </c>
      <c r="P162" s="20">
        <v>1.1393919466985947</v>
      </c>
      <c r="Q162" s="57">
        <v>-4.6566666666685696E-3</v>
      </c>
      <c r="R162" s="57">
        <v>-3.7266666666668901E-3</v>
      </c>
      <c r="S162" s="58">
        <v>-3.7266666666668901E-3</v>
      </c>
      <c r="T162" s="57">
        <v>-45.123100000018439</v>
      </c>
      <c r="U162" s="57">
        <v>-36.111400000002163</v>
      </c>
      <c r="V162" s="57">
        <v>-36.111400000002163</v>
      </c>
      <c r="W162" s="59">
        <v>1.05910000000004E-2</v>
      </c>
      <c r="X162" s="59">
        <v>1.49059999999998E-2</v>
      </c>
      <c r="Y162" s="60">
        <v>1.49059999999998E-2</v>
      </c>
      <c r="Z162" s="59">
        <v>102.62679000000388</v>
      </c>
      <c r="AA162" s="59">
        <v>144.43913999999805</v>
      </c>
      <c r="AB162" s="59">
        <v>144.43913999999805</v>
      </c>
      <c r="AC162" s="61">
        <v>1.8223333333328799E-3</v>
      </c>
      <c r="AD162" s="61">
        <v>5.2733333333322599E-4</v>
      </c>
      <c r="AE162" s="62">
        <v>5.2733333333322599E-4</v>
      </c>
      <c r="AF162" s="61">
        <v>17.658409999995605</v>
      </c>
      <c r="AG162" s="61">
        <v>5.1098599999989593</v>
      </c>
      <c r="AH162" s="61">
        <v>5.1098599999989593</v>
      </c>
      <c r="AI162" s="63">
        <v>-45.123100000018439</v>
      </c>
      <c r="AJ162" s="63">
        <v>-36.111400000002163</v>
      </c>
      <c r="AK162" s="63">
        <v>-36.111400000002163</v>
      </c>
      <c r="AL162" s="64">
        <v>113.80414087065465</v>
      </c>
      <c r="AM162" s="64">
        <v>179.86751689507116</v>
      </c>
      <c r="AN162" s="64">
        <v>179.86751689507116</v>
      </c>
      <c r="AO162" s="65">
        <v>19.286972961187555</v>
      </c>
      <c r="AP162" s="65">
        <v>6.1776783504996136</v>
      </c>
      <c r="AQ162" s="65">
        <v>6.1776783504996136</v>
      </c>
      <c r="AR162" s="66">
        <v>35.086910124564376</v>
      </c>
      <c r="AS162" s="66">
        <v>10.165712184086225</v>
      </c>
      <c r="AT162" s="66">
        <v>10.165712184086225</v>
      </c>
      <c r="AU162" s="67">
        <v>13.873449548308553</v>
      </c>
      <c r="AV162" s="67">
        <v>4.019547307182461</v>
      </c>
      <c r="AW162" s="67">
        <v>4.019547307182461</v>
      </c>
      <c r="AX162" s="68">
        <v>14.382342310928143</v>
      </c>
      <c r="AY162" s="68">
        <v>4.1669885420757415</v>
      </c>
      <c r="AZ162" s="68">
        <v>4.1669885420757415</v>
      </c>
      <c r="BA162" s="69" t="s">
        <v>3091</v>
      </c>
      <c r="BB162" s="69" t="s">
        <v>3091</v>
      </c>
      <c r="BC162" s="70" t="s">
        <v>3091</v>
      </c>
      <c r="BD162" s="71" t="s">
        <v>3091</v>
      </c>
      <c r="BE162" s="71" t="s">
        <v>3091</v>
      </c>
      <c r="BF162" s="72" t="s">
        <v>3091</v>
      </c>
      <c r="BG162" s="73" t="s">
        <v>3091</v>
      </c>
      <c r="BH162" s="73" t="s">
        <v>3091</v>
      </c>
      <c r="BI162" s="74" t="s">
        <v>3091</v>
      </c>
    </row>
    <row r="163" spans="1:61" x14ac:dyDescent="0.25">
      <c r="A163" s="11">
        <v>41732</v>
      </c>
      <c r="B163" s="12" t="s">
        <v>44</v>
      </c>
      <c r="C163" s="2" t="s">
        <v>45</v>
      </c>
      <c r="D163" s="13">
        <v>6</v>
      </c>
      <c r="E163" s="12">
        <v>6.1</v>
      </c>
      <c r="F163" s="2">
        <v>0</v>
      </c>
      <c r="G163" s="12">
        <v>16.3</v>
      </c>
      <c r="H163" s="14">
        <v>23.643999999999998</v>
      </c>
      <c r="I163" s="4">
        <v>6205</v>
      </c>
      <c r="J163" s="4" t="s">
        <v>187</v>
      </c>
      <c r="K163" s="55">
        <v>20.833333333333332</v>
      </c>
      <c r="L163" s="55">
        <v>9.1999999999999993</v>
      </c>
      <c r="M163" s="56">
        <v>23.269249999999996</v>
      </c>
      <c r="N163" s="18">
        <v>0.49376812932825126</v>
      </c>
      <c r="O163" s="19">
        <v>4.9376812932825124E-4</v>
      </c>
      <c r="P163" s="20">
        <v>1.1512485559908152</v>
      </c>
      <c r="Q163" s="57">
        <v>-3.08433333333488E-3</v>
      </c>
      <c r="R163" s="57">
        <v>-3.4993333333335299E-3</v>
      </c>
      <c r="S163" s="58">
        <v>-3.4993333333335299E-3</v>
      </c>
      <c r="T163" s="57">
        <v>-30.164780000015128</v>
      </c>
      <c r="U163" s="57">
        <v>-34.223480000001921</v>
      </c>
      <c r="V163" s="57">
        <v>-34.223480000001921</v>
      </c>
      <c r="W163" s="59">
        <v>1.6634666666667401E-2</v>
      </c>
      <c r="X163" s="59">
        <v>1.7314666666666499E-2</v>
      </c>
      <c r="Y163" s="60">
        <v>1.7314666666666499E-2</v>
      </c>
      <c r="Z163" s="59">
        <v>162.68704000000719</v>
      </c>
      <c r="AA163" s="59">
        <v>169.33743999999837</v>
      </c>
      <c r="AB163" s="59">
        <v>169.33743999999837</v>
      </c>
      <c r="AC163" s="61">
        <v>4.5299999999954199E-4</v>
      </c>
      <c r="AD163" s="61">
        <v>5.3799999999990303E-4</v>
      </c>
      <c r="AE163" s="62">
        <v>5.3799999999990303E-4</v>
      </c>
      <c r="AF163" s="61">
        <v>4.4303399999955211</v>
      </c>
      <c r="AG163" s="61">
        <v>5.2616399999990513</v>
      </c>
      <c r="AH163" s="61">
        <v>5.2616399999990513</v>
      </c>
      <c r="AI163" s="63">
        <v>-30.164780000015128</v>
      </c>
      <c r="AJ163" s="63">
        <v>-34.223480000001921</v>
      </c>
      <c r="AK163" s="63">
        <v>-34.223480000001921</v>
      </c>
      <c r="AL163" s="64">
        <v>194.79160927668048</v>
      </c>
      <c r="AM163" s="64">
        <v>243.23367003150344</v>
      </c>
      <c r="AN163" s="64">
        <v>243.23367003150344</v>
      </c>
      <c r="AO163" s="65">
        <v>5.1774361618468667</v>
      </c>
      <c r="AP163" s="65">
        <v>7.2325920186185302</v>
      </c>
      <c r="AQ163" s="65">
        <v>7.2325920186185302</v>
      </c>
      <c r="AR163" s="66">
        <v>35.781303286094136</v>
      </c>
      <c r="AS163" s="66">
        <v>10.366898352878193</v>
      </c>
      <c r="AT163" s="66">
        <v>10.366898352878193</v>
      </c>
      <c r="AU163" s="67">
        <v>14.148014292225096</v>
      </c>
      <c r="AV163" s="67">
        <v>4.0990968073420326</v>
      </c>
      <c r="AW163" s="67">
        <v>4.0990968073420326</v>
      </c>
      <c r="AX163" s="68">
        <v>14.666978379252006</v>
      </c>
      <c r="AY163" s="68">
        <v>4.2494560018069567</v>
      </c>
      <c r="AZ163" s="68">
        <v>4.2494560018069567</v>
      </c>
      <c r="BA163" s="69" t="s">
        <v>3092</v>
      </c>
      <c r="BB163" s="69" t="s">
        <v>3091</v>
      </c>
      <c r="BC163" s="70" t="s">
        <v>3091</v>
      </c>
      <c r="BD163" s="71" t="s">
        <v>3091</v>
      </c>
      <c r="BE163" s="71" t="s">
        <v>3091</v>
      </c>
      <c r="BF163" s="72" t="s">
        <v>3091</v>
      </c>
      <c r="BG163" s="73" t="s">
        <v>3092</v>
      </c>
      <c r="BH163" s="73" t="s">
        <v>3091</v>
      </c>
      <c r="BI163" s="74" t="s">
        <v>3091</v>
      </c>
    </row>
    <row r="164" spans="1:61" x14ac:dyDescent="0.25">
      <c r="A164" s="11">
        <v>41732</v>
      </c>
      <c r="B164" s="12" t="s">
        <v>44</v>
      </c>
      <c r="C164" s="2" t="s">
        <v>45</v>
      </c>
      <c r="D164" s="13">
        <v>6</v>
      </c>
      <c r="E164" s="12">
        <v>6.2</v>
      </c>
      <c r="F164" s="2">
        <v>0</v>
      </c>
      <c r="G164" s="12">
        <v>16.099999999999998</v>
      </c>
      <c r="H164" s="14">
        <v>24.626999999999999</v>
      </c>
      <c r="I164" s="4">
        <v>6206</v>
      </c>
      <c r="J164" s="4" t="s">
        <v>188</v>
      </c>
      <c r="K164" s="55">
        <v>20.7</v>
      </c>
      <c r="L164" s="55">
        <v>10.933333333333332</v>
      </c>
      <c r="M164" s="56">
        <v>23.376250000000002</v>
      </c>
      <c r="N164" s="18">
        <v>0.49359073837037093</v>
      </c>
      <c r="O164" s="19">
        <v>4.9359073837037094E-4</v>
      </c>
      <c r="P164" s="20">
        <v>1.1508349588548814</v>
      </c>
      <c r="Q164" s="57">
        <v>-3.7766666666844302E-4</v>
      </c>
      <c r="R164" s="57">
        <v>-2.3326666666668898E-3</v>
      </c>
      <c r="S164" s="58">
        <v>-2.3326666666668898E-3</v>
      </c>
      <c r="T164" s="57">
        <v>-3.6482600000171588</v>
      </c>
      <c r="U164" s="57">
        <v>-22.533560000002151</v>
      </c>
      <c r="V164" s="57">
        <v>-22.533560000002151</v>
      </c>
      <c r="W164" s="59">
        <v>2.62296666666679E-2</v>
      </c>
      <c r="X164" s="59">
        <v>2.2164666666666499E-2</v>
      </c>
      <c r="Y164" s="60">
        <v>2.62296666666679E-2</v>
      </c>
      <c r="Z164" s="59">
        <v>253.37858000001188</v>
      </c>
      <c r="AA164" s="59">
        <v>214.11067999999833</v>
      </c>
      <c r="AB164" s="59">
        <v>253.37858000001188</v>
      </c>
      <c r="AC164" s="61">
        <v>2.6929999999996202E-3</v>
      </c>
      <c r="AD164" s="61">
        <v>1.81799999999991E-3</v>
      </c>
      <c r="AE164" s="62">
        <v>1.81799999999991E-3</v>
      </c>
      <c r="AF164" s="61">
        <v>26.014379999996329</v>
      </c>
      <c r="AG164" s="61">
        <v>17.561879999999125</v>
      </c>
      <c r="AH164" s="61">
        <v>17.561879999999125</v>
      </c>
      <c r="AI164" s="63">
        <v>-3.6482600000171588</v>
      </c>
      <c r="AJ164" s="63">
        <v>-22.533560000002151</v>
      </c>
      <c r="AK164" s="63">
        <v>-22.533560000002151</v>
      </c>
      <c r="AL164" s="64">
        <v>299.69513705113599</v>
      </c>
      <c r="AM164" s="64">
        <v>300.84869900763908</v>
      </c>
      <c r="AN164" s="64">
        <v>299.69513705113599</v>
      </c>
      <c r="AO164" s="65">
        <v>30.058042508419778</v>
      </c>
      <c r="AP164" s="65">
        <v>23.640246879367307</v>
      </c>
      <c r="AQ164" s="65">
        <v>23.640246879367307</v>
      </c>
      <c r="AR164" s="66">
        <v>35.329571839326896</v>
      </c>
      <c r="AS164" s="66">
        <v>10.236018436235957</v>
      </c>
      <c r="AT164" s="66">
        <v>10.236018436235957</v>
      </c>
      <c r="AU164" s="67">
        <v>13.96939858015867</v>
      </c>
      <c r="AV164" s="67">
        <v>4.0473465701744775</v>
      </c>
      <c r="AW164" s="67">
        <v>13.96939858015867</v>
      </c>
      <c r="AX164" s="68">
        <v>14.481810854469915</v>
      </c>
      <c r="AY164" s="68">
        <v>4.1958075113559108</v>
      </c>
      <c r="AZ164" s="68">
        <v>4.1958075113559108</v>
      </c>
      <c r="BA164" s="69" t="s">
        <v>3092</v>
      </c>
      <c r="BB164" s="69" t="s">
        <v>3091</v>
      </c>
      <c r="BC164" s="70" t="s">
        <v>3091</v>
      </c>
      <c r="BD164" s="71" t="s">
        <v>3091</v>
      </c>
      <c r="BE164" s="71" t="s">
        <v>3091</v>
      </c>
      <c r="BF164" s="72" t="s">
        <v>3091</v>
      </c>
      <c r="BG164" s="73" t="s">
        <v>3091</v>
      </c>
      <c r="BH164" s="73" t="s">
        <v>3091</v>
      </c>
      <c r="BI164" s="74" t="s">
        <v>3091</v>
      </c>
    </row>
    <row r="165" spans="1:61" x14ac:dyDescent="0.25">
      <c r="A165" s="11">
        <v>41732</v>
      </c>
      <c r="B165" s="12" t="s">
        <v>44</v>
      </c>
      <c r="C165" s="2" t="s">
        <v>45</v>
      </c>
      <c r="D165" s="13">
        <v>6</v>
      </c>
      <c r="E165" s="12">
        <v>6.3</v>
      </c>
      <c r="F165" s="2">
        <v>0</v>
      </c>
      <c r="G165" s="12">
        <v>15.6</v>
      </c>
      <c r="H165" s="14">
        <v>22.6</v>
      </c>
      <c r="I165" s="4">
        <v>6207</v>
      </c>
      <c r="J165" s="4" t="s">
        <v>189</v>
      </c>
      <c r="K165" s="55">
        <v>20.566666666666666</v>
      </c>
      <c r="L165" s="55">
        <v>11.433333333333332</v>
      </c>
      <c r="M165" s="56">
        <v>21.975000000000001</v>
      </c>
      <c r="N165" s="18">
        <v>0.49593211026527684</v>
      </c>
      <c r="O165" s="19">
        <v>4.9593211026527687E-4</v>
      </c>
      <c r="P165" s="20">
        <v>1.1562940009698819</v>
      </c>
      <c r="Q165" s="57">
        <v>-3.2023333333350001E-3</v>
      </c>
      <c r="R165" s="57">
        <v>-4.5273333333335202E-3</v>
      </c>
      <c r="S165" s="58">
        <v>-4.5273333333335202E-3</v>
      </c>
      <c r="T165" s="57">
        <v>-29.973840000015599</v>
      </c>
      <c r="U165" s="57">
        <v>-42.375840000001752</v>
      </c>
      <c r="V165" s="57">
        <v>-42.375840000001752</v>
      </c>
      <c r="W165" s="59">
        <v>1.9954000000001099E-2</v>
      </c>
      <c r="X165" s="59">
        <v>1.7843999999999801E-2</v>
      </c>
      <c r="Y165" s="60">
        <v>1.7843999999999801E-2</v>
      </c>
      <c r="Z165" s="59">
        <v>186.76944000001029</v>
      </c>
      <c r="AA165" s="59">
        <v>167.01983999999814</v>
      </c>
      <c r="AB165" s="59">
        <v>167.01983999999814</v>
      </c>
      <c r="AC165" s="61">
        <v>1.4189999999995901E-3</v>
      </c>
      <c r="AD165" s="61">
        <v>-6.6000000000089804E-5</v>
      </c>
      <c r="AE165" s="62">
        <v>-6.6000000000089804E-5</v>
      </c>
      <c r="AF165" s="61">
        <v>13.281839999996164</v>
      </c>
      <c r="AG165" s="61">
        <v>-0.61776000000084053</v>
      </c>
      <c r="AH165" s="61">
        <v>-0.61776000000084053</v>
      </c>
      <c r="AI165" s="63">
        <v>-29.973840000015599</v>
      </c>
      <c r="AJ165" s="63">
        <v>-42.375840000001752</v>
      </c>
      <c r="AK165" s="63">
        <v>-42.375840000001752</v>
      </c>
      <c r="AL165" s="64">
        <v>219.61833712306995</v>
      </c>
      <c r="AM165" s="64">
        <v>232.19309468652546</v>
      </c>
      <c r="AN165" s="64">
        <v>232.19309468652546</v>
      </c>
      <c r="AO165" s="65">
        <v>15.265720024394216</v>
      </c>
      <c r="AP165" s="65">
        <v>-0.61776000000084053</v>
      </c>
      <c r="AQ165" s="65">
        <v>-0.61776000000084053</v>
      </c>
      <c r="AR165" s="66">
        <v>34.394763142886497</v>
      </c>
      <c r="AS165" s="66">
        <v>9.9651767998120953</v>
      </c>
      <c r="AT165" s="66">
        <v>9.9651767998120953</v>
      </c>
      <c r="AU165" s="67">
        <v>13.599772949365196</v>
      </c>
      <c r="AV165" s="67">
        <v>3.9402551288030945</v>
      </c>
      <c r="AW165" s="67">
        <v>3.9402551288030945</v>
      </c>
      <c r="AX165" s="68">
        <v>14.09862696567186</v>
      </c>
      <c r="AY165" s="68">
        <v>4.0847878429590407</v>
      </c>
      <c r="AZ165" s="68">
        <v>4.0847878429590407</v>
      </c>
      <c r="BA165" s="69" t="s">
        <v>3092</v>
      </c>
      <c r="BB165" s="69" t="s">
        <v>3091</v>
      </c>
      <c r="BC165" s="70" t="s">
        <v>3091</v>
      </c>
      <c r="BD165" s="71" t="s">
        <v>3091</v>
      </c>
      <c r="BE165" s="71" t="s">
        <v>3091</v>
      </c>
      <c r="BF165" s="72" t="s">
        <v>3091</v>
      </c>
      <c r="BG165" s="73" t="s">
        <v>3091</v>
      </c>
      <c r="BH165" s="73" t="s">
        <v>3092</v>
      </c>
      <c r="BI165" s="74" t="s">
        <v>3092</v>
      </c>
    </row>
    <row r="166" spans="1:61" x14ac:dyDescent="0.25">
      <c r="A166" s="11">
        <v>41732</v>
      </c>
      <c r="B166" s="12" t="s">
        <v>44</v>
      </c>
      <c r="C166" s="2" t="s">
        <v>45</v>
      </c>
      <c r="D166" s="13">
        <v>6</v>
      </c>
      <c r="E166" s="12">
        <v>6.4</v>
      </c>
      <c r="F166" s="2">
        <v>0</v>
      </c>
      <c r="G166" s="12">
        <v>16.425000000000001</v>
      </c>
      <c r="H166" s="14">
        <v>23.158000000000001</v>
      </c>
      <c r="I166" s="4">
        <v>6208</v>
      </c>
      <c r="J166" s="4" t="s">
        <v>190</v>
      </c>
      <c r="K166" s="55">
        <v>20.333333333333332</v>
      </c>
      <c r="L166" s="55">
        <v>17.399999999999999</v>
      </c>
      <c r="M166" s="56">
        <v>22.157249999999998</v>
      </c>
      <c r="N166" s="18">
        <v>0.49562719700819169</v>
      </c>
      <c r="O166" s="19">
        <v>4.9562719700819166E-4</v>
      </c>
      <c r="P166" s="20">
        <v>1.1555830783200152</v>
      </c>
      <c r="Q166" s="57">
        <v>-8.5133333333546797E-4</v>
      </c>
      <c r="R166" s="57">
        <v>-1.9413333333336E-3</v>
      </c>
      <c r="S166" s="58">
        <v>-1.9413333333336E-3</v>
      </c>
      <c r="T166" s="57">
        <v>-8.3898900000210368</v>
      </c>
      <c r="U166" s="57">
        <v>-19.131840000002629</v>
      </c>
      <c r="V166" s="57">
        <v>-19.131840000002629</v>
      </c>
      <c r="W166" s="59">
        <v>1.8376666666667499E-2</v>
      </c>
      <c r="X166" s="59">
        <v>1.8246666666666501E-2</v>
      </c>
      <c r="Y166" s="60">
        <v>1.8246666666666501E-2</v>
      </c>
      <c r="Z166" s="59">
        <v>181.10205000000821</v>
      </c>
      <c r="AA166" s="59">
        <v>179.82089999999835</v>
      </c>
      <c r="AB166" s="59">
        <v>179.82089999999835</v>
      </c>
      <c r="AC166" s="61">
        <v>3.9199999999944699E-4</v>
      </c>
      <c r="AD166" s="61">
        <v>7.5199999999989002E-4</v>
      </c>
      <c r="AE166" s="62">
        <v>7.5199999999989002E-4</v>
      </c>
      <c r="AF166" s="61">
        <v>3.8631599999945503</v>
      </c>
      <c r="AG166" s="61">
        <v>7.4109599999989175</v>
      </c>
      <c r="AH166" s="61">
        <v>7.4109599999989175</v>
      </c>
      <c r="AI166" s="63">
        <v>-8.3898900000210368</v>
      </c>
      <c r="AJ166" s="63">
        <v>-19.131840000002629</v>
      </c>
      <c r="AK166" s="63">
        <v>-19.131840000002629</v>
      </c>
      <c r="AL166" s="64">
        <v>206.8660205575963</v>
      </c>
      <c r="AM166" s="64">
        <v>236.93499711776639</v>
      </c>
      <c r="AN166" s="64">
        <v>236.93499711776639</v>
      </c>
      <c r="AO166" s="65">
        <v>4.3213412250348773</v>
      </c>
      <c r="AP166" s="65">
        <v>9.3847364609563932</v>
      </c>
      <c r="AQ166" s="65">
        <v>9.3847364609563932</v>
      </c>
      <c r="AR166" s="66">
        <v>36.191451733162999</v>
      </c>
      <c r="AS166" s="66">
        <v>10.485730448689699</v>
      </c>
      <c r="AT166" s="66">
        <v>10.485730448689699</v>
      </c>
      <c r="AU166" s="67">
        <v>14.31018798513581</v>
      </c>
      <c r="AV166" s="67">
        <v>4.1460833068687188</v>
      </c>
      <c r="AW166" s="67">
        <v>4.1460833068687188</v>
      </c>
      <c r="AX166" s="68">
        <v>14.835100774273339</v>
      </c>
      <c r="AY166" s="68">
        <v>4.2981660156958563</v>
      </c>
      <c r="AZ166" s="68">
        <v>4.2981660156958563</v>
      </c>
      <c r="BA166" s="69" t="s">
        <v>3092</v>
      </c>
      <c r="BB166" s="69" t="s">
        <v>3091</v>
      </c>
      <c r="BC166" s="70" t="s">
        <v>3091</v>
      </c>
      <c r="BD166" s="71" t="s">
        <v>3091</v>
      </c>
      <c r="BE166" s="71" t="s">
        <v>3091</v>
      </c>
      <c r="BF166" s="72" t="s">
        <v>3091</v>
      </c>
      <c r="BG166" s="73" t="s">
        <v>3092</v>
      </c>
      <c r="BH166" s="73" t="s">
        <v>3091</v>
      </c>
      <c r="BI166" s="74" t="s">
        <v>3091</v>
      </c>
    </row>
    <row r="167" spans="1:61" x14ac:dyDescent="0.25">
      <c r="A167" s="11">
        <v>41732</v>
      </c>
      <c r="B167" s="12" t="s">
        <v>44</v>
      </c>
      <c r="C167" s="2" t="s">
        <v>45</v>
      </c>
      <c r="D167" s="13">
        <v>6</v>
      </c>
      <c r="E167" s="12">
        <v>6.5</v>
      </c>
      <c r="F167" s="2">
        <v>0</v>
      </c>
      <c r="G167" s="12">
        <v>16.725000000000001</v>
      </c>
      <c r="H167" s="14">
        <v>23.158000000000001</v>
      </c>
      <c r="I167" s="4">
        <v>6209</v>
      </c>
      <c r="J167" s="4" t="s">
        <v>191</v>
      </c>
      <c r="K167" s="55">
        <v>20.733333333333334</v>
      </c>
      <c r="L167" s="55">
        <v>13.6</v>
      </c>
      <c r="M167" s="56">
        <v>22.157249999999998</v>
      </c>
      <c r="N167" s="18">
        <v>0.49562719700819169</v>
      </c>
      <c r="O167" s="19">
        <v>4.9562719700819166E-4</v>
      </c>
      <c r="P167" s="20">
        <v>1.1555830783200152</v>
      </c>
      <c r="Q167" s="57">
        <v>-4.2133333333520501E-4</v>
      </c>
      <c r="R167" s="57">
        <v>-2.7613333333335499E-3</v>
      </c>
      <c r="S167" s="58">
        <v>-2.7613333333335499E-3</v>
      </c>
      <c r="T167" s="57">
        <v>-4.2280800000187826</v>
      </c>
      <c r="U167" s="57">
        <v>-27.709980000002176</v>
      </c>
      <c r="V167" s="57">
        <v>-27.709980000002176</v>
      </c>
      <c r="W167" s="59">
        <v>2.1175666666668098E-2</v>
      </c>
      <c r="X167" s="59">
        <v>1.88206666666665E-2</v>
      </c>
      <c r="Y167" s="60">
        <v>1.88206666666665E-2</v>
      </c>
      <c r="Z167" s="59">
        <v>212.49781500001438</v>
      </c>
      <c r="AA167" s="59">
        <v>188.86538999999834</v>
      </c>
      <c r="AB167" s="59">
        <v>188.86538999999834</v>
      </c>
      <c r="AC167" s="61">
        <v>1.89399999999968E-3</v>
      </c>
      <c r="AD167" s="61">
        <v>8.0399999999991101E-4</v>
      </c>
      <c r="AE167" s="62">
        <v>8.0399999999991101E-4</v>
      </c>
      <c r="AF167" s="61">
        <v>19.006289999996792</v>
      </c>
      <c r="AG167" s="61">
        <v>8.0681399999991079</v>
      </c>
      <c r="AH167" s="61">
        <v>8.0681399999991079</v>
      </c>
      <c r="AI167" s="63">
        <v>-4.2280800000187826</v>
      </c>
      <c r="AJ167" s="63">
        <v>-27.709980000002176</v>
      </c>
      <c r="AK167" s="63">
        <v>-27.709980000002176</v>
      </c>
      <c r="AL167" s="64">
        <v>246.70250296334683</v>
      </c>
      <c r="AM167" s="64">
        <v>256.48766791491079</v>
      </c>
      <c r="AN167" s="64">
        <v>256.48766791491079</v>
      </c>
      <c r="AO167" s="65">
        <v>21.5883299992432</v>
      </c>
      <c r="AP167" s="65">
        <v>10.518733349821339</v>
      </c>
      <c r="AQ167" s="65">
        <v>10.518733349821339</v>
      </c>
      <c r="AR167" s="66">
        <v>36.852482815047267</v>
      </c>
      <c r="AS167" s="66">
        <v>10.67725063953335</v>
      </c>
      <c r="AT167" s="66">
        <v>10.67725063953335</v>
      </c>
      <c r="AU167" s="67">
        <v>14.57156128166797</v>
      </c>
      <c r="AV167" s="67">
        <v>4.2218108558526222</v>
      </c>
      <c r="AW167" s="67">
        <v>4.2218108558526222</v>
      </c>
      <c r="AX167" s="68">
        <v>15.106061519008925</v>
      </c>
      <c r="AY167" s="68">
        <v>4.3766713310510319</v>
      </c>
      <c r="AZ167" s="68">
        <v>4.3766713310510319</v>
      </c>
      <c r="BA167" s="69" t="s">
        <v>3092</v>
      </c>
      <c r="BB167" s="69" t="s">
        <v>3091</v>
      </c>
      <c r="BC167" s="70" t="s">
        <v>3091</v>
      </c>
      <c r="BD167" s="71" t="s">
        <v>3091</v>
      </c>
      <c r="BE167" s="71" t="s">
        <v>3091</v>
      </c>
      <c r="BF167" s="72" t="s">
        <v>3091</v>
      </c>
      <c r="BG167" s="73" t="s">
        <v>3091</v>
      </c>
      <c r="BH167" s="73" t="s">
        <v>3091</v>
      </c>
      <c r="BI167" s="74" t="s">
        <v>3091</v>
      </c>
    </row>
    <row r="168" spans="1:61" x14ac:dyDescent="0.25">
      <c r="A168" s="11">
        <v>41732</v>
      </c>
      <c r="B168" s="12" t="s">
        <v>44</v>
      </c>
      <c r="C168" s="2" t="s">
        <v>45</v>
      </c>
      <c r="D168" s="13">
        <v>6</v>
      </c>
      <c r="E168" s="12">
        <v>6.6</v>
      </c>
      <c r="F168" s="2">
        <v>0</v>
      </c>
      <c r="G168" s="12">
        <v>15.875</v>
      </c>
      <c r="H168" s="14">
        <v>24.113</v>
      </c>
      <c r="I168" s="4">
        <v>6210</v>
      </c>
      <c r="J168" s="4" t="s">
        <v>192</v>
      </c>
      <c r="K168" s="55">
        <v>20.5</v>
      </c>
      <c r="L168" s="55">
        <v>11.799999999999999</v>
      </c>
      <c r="M168" s="56">
        <v>22.863</v>
      </c>
      <c r="N168" s="18">
        <v>0.49444657121840019</v>
      </c>
      <c r="O168" s="19">
        <v>4.9444657121840022E-4</v>
      </c>
      <c r="P168" s="20">
        <v>1.1528303819531758</v>
      </c>
      <c r="Q168" s="57">
        <v>4.4103333333317396E-3</v>
      </c>
      <c r="R168" s="57">
        <v>-9.2466666666688303E-4</v>
      </c>
      <c r="S168" s="58">
        <v>-9.2466666666688303E-4</v>
      </c>
      <c r="T168" s="57">
        <v>42.008424999984825</v>
      </c>
      <c r="U168" s="57">
        <v>-8.8074500000020617</v>
      </c>
      <c r="V168" s="57">
        <v>-8.8074500000020617</v>
      </c>
      <c r="W168" s="59">
        <v>2.27933333333348E-2</v>
      </c>
      <c r="X168" s="59">
        <v>1.9333333333333199E-2</v>
      </c>
      <c r="Y168" s="60">
        <v>2.27933333333348E-2</v>
      </c>
      <c r="Z168" s="59">
        <v>217.10650000001397</v>
      </c>
      <c r="AA168" s="59">
        <v>184.14999999999876</v>
      </c>
      <c r="AB168" s="59">
        <v>217.10650000001397</v>
      </c>
      <c r="AC168" s="61">
        <v>1.5556666666664699E-3</v>
      </c>
      <c r="AD168" s="61">
        <v>9.2066666666659205E-4</v>
      </c>
      <c r="AE168" s="62">
        <v>9.2066666666659205E-4</v>
      </c>
      <c r="AF168" s="61">
        <v>14.817724999998125</v>
      </c>
      <c r="AG168" s="61">
        <v>8.7693499999992888</v>
      </c>
      <c r="AH168" s="61">
        <v>8.7693499999992888</v>
      </c>
      <c r="AI168" s="63">
        <v>49.504568053268507</v>
      </c>
      <c r="AJ168" s="63">
        <v>-8.8074500000020617</v>
      </c>
      <c r="AK168" s="63">
        <v>-8.8074500000020617</v>
      </c>
      <c r="AL168" s="64">
        <v>256.25465396737036</v>
      </c>
      <c r="AM168" s="64">
        <v>257.76818054866277</v>
      </c>
      <c r="AN168" s="64">
        <v>256.25465396737036</v>
      </c>
      <c r="AO168" s="65">
        <v>17.083106910342341</v>
      </c>
      <c r="AP168" s="65">
        <v>11.756081544699013</v>
      </c>
      <c r="AQ168" s="65">
        <v>11.756081544699013</v>
      </c>
      <c r="AR168" s="66">
        <v>34.896237150529707</v>
      </c>
      <c r="AS168" s="66">
        <v>10.110468602692514</v>
      </c>
      <c r="AT168" s="66">
        <v>10.110468602692514</v>
      </c>
      <c r="AU168" s="67">
        <v>13.798056990910235</v>
      </c>
      <c r="AV168" s="67">
        <v>3.9977038608199127</v>
      </c>
      <c r="AW168" s="67">
        <v>13.798056990910235</v>
      </c>
      <c r="AX168" s="68">
        <v>14.30418427500325</v>
      </c>
      <c r="AY168" s="68">
        <v>4.1443438550609759</v>
      </c>
      <c r="AZ168" s="68">
        <v>4.1443438550609759</v>
      </c>
      <c r="BA168" s="69" t="s">
        <v>3091</v>
      </c>
      <c r="BB168" s="69" t="s">
        <v>3092</v>
      </c>
      <c r="BC168" s="70" t="s">
        <v>3092</v>
      </c>
      <c r="BD168" s="71" t="s">
        <v>3091</v>
      </c>
      <c r="BE168" s="71" t="s">
        <v>3091</v>
      </c>
      <c r="BF168" s="72" t="s">
        <v>3091</v>
      </c>
      <c r="BG168" s="73" t="s">
        <v>3091</v>
      </c>
      <c r="BH168" s="73" t="s">
        <v>3091</v>
      </c>
      <c r="BI168" s="74" t="s">
        <v>3091</v>
      </c>
    </row>
    <row r="169" spans="1:61" x14ac:dyDescent="0.25">
      <c r="A169" s="11">
        <v>41732</v>
      </c>
      <c r="B169" s="12" t="s">
        <v>44</v>
      </c>
      <c r="C169" s="2" t="s">
        <v>45</v>
      </c>
      <c r="D169" s="13">
        <v>6</v>
      </c>
      <c r="E169" s="12">
        <v>6.7</v>
      </c>
      <c r="F169" s="2">
        <v>0</v>
      </c>
      <c r="G169" s="12">
        <v>15.8</v>
      </c>
      <c r="H169" s="14" t="s">
        <v>22</v>
      </c>
      <c r="I169" s="4">
        <v>6211</v>
      </c>
      <c r="J169" s="4" t="s">
        <v>193</v>
      </c>
      <c r="K169" s="55" t="s">
        <v>22</v>
      </c>
      <c r="L169" s="55" t="s">
        <v>22</v>
      </c>
      <c r="M169" s="56" t="s">
        <v>22</v>
      </c>
      <c r="N169" s="18" t="s">
        <v>22</v>
      </c>
      <c r="O169" s="19" t="s">
        <v>22</v>
      </c>
      <c r="P169" s="20" t="s">
        <v>22</v>
      </c>
      <c r="Q169" s="57" t="s">
        <v>22</v>
      </c>
      <c r="R169" s="57" t="s">
        <v>22</v>
      </c>
      <c r="S169" s="58" t="s">
        <v>22</v>
      </c>
      <c r="T169" s="57" t="s">
        <v>22</v>
      </c>
      <c r="U169" s="57" t="s">
        <v>22</v>
      </c>
      <c r="V169" s="57" t="s">
        <v>22</v>
      </c>
      <c r="W169" s="59" t="s">
        <v>22</v>
      </c>
      <c r="X169" s="59" t="s">
        <v>22</v>
      </c>
      <c r="Y169" s="60" t="s">
        <v>22</v>
      </c>
      <c r="Z169" s="59" t="s">
        <v>22</v>
      </c>
      <c r="AA169" s="59" t="s">
        <v>22</v>
      </c>
      <c r="AB169" s="59" t="s">
        <v>22</v>
      </c>
      <c r="AC169" s="61" t="s">
        <v>22</v>
      </c>
      <c r="AD169" s="61" t="s">
        <v>22</v>
      </c>
      <c r="AE169" s="62" t="s">
        <v>22</v>
      </c>
      <c r="AF169" s="61" t="s">
        <v>22</v>
      </c>
      <c r="AG169" s="61" t="s">
        <v>22</v>
      </c>
      <c r="AH169" s="61" t="s">
        <v>22</v>
      </c>
      <c r="AI169" s="63" t="s">
        <v>22</v>
      </c>
      <c r="AJ169" s="63" t="s">
        <v>22</v>
      </c>
      <c r="AK169" s="63" t="s">
        <v>22</v>
      </c>
      <c r="AL169" s="64" t="s">
        <v>22</v>
      </c>
      <c r="AM169" s="64" t="s">
        <v>22</v>
      </c>
      <c r="AN169" s="64" t="s">
        <v>22</v>
      </c>
      <c r="AO169" s="65" t="s">
        <v>22</v>
      </c>
      <c r="AP169" s="65" t="s">
        <v>22</v>
      </c>
      <c r="AQ169" s="65" t="s">
        <v>22</v>
      </c>
      <c r="AR169" s="66" t="s">
        <v>22</v>
      </c>
      <c r="AS169" s="66" t="s">
        <v>22</v>
      </c>
      <c r="AT169" s="66" t="s">
        <v>22</v>
      </c>
      <c r="AU169" s="67" t="s">
        <v>22</v>
      </c>
      <c r="AV169" s="67" t="s">
        <v>22</v>
      </c>
      <c r="AW169" s="67" t="s">
        <v>22</v>
      </c>
      <c r="AX169" s="68" t="s">
        <v>22</v>
      </c>
      <c r="AY169" s="68" t="s">
        <v>22</v>
      </c>
      <c r="AZ169" s="68" t="s">
        <v>22</v>
      </c>
      <c r="BA169" s="69" t="s">
        <v>22</v>
      </c>
      <c r="BB169" s="69" t="s">
        <v>22</v>
      </c>
      <c r="BC169" s="70" t="s">
        <v>22</v>
      </c>
      <c r="BD169" s="71" t="s">
        <v>22</v>
      </c>
      <c r="BE169" s="71" t="s">
        <v>22</v>
      </c>
      <c r="BF169" s="72" t="s">
        <v>22</v>
      </c>
      <c r="BG169" s="73" t="s">
        <v>22</v>
      </c>
      <c r="BH169" s="73" t="s">
        <v>22</v>
      </c>
      <c r="BI169" s="74" t="s">
        <v>22</v>
      </c>
    </row>
    <row r="170" spans="1:61" x14ac:dyDescent="0.25">
      <c r="A170" s="11">
        <v>41768</v>
      </c>
      <c r="B170" s="12" t="s">
        <v>44</v>
      </c>
      <c r="C170" s="2" t="s">
        <v>21</v>
      </c>
      <c r="D170" s="13">
        <v>1</v>
      </c>
      <c r="E170" s="12">
        <v>1</v>
      </c>
      <c r="F170" s="2">
        <v>0</v>
      </c>
      <c r="G170" s="12">
        <v>16.324999999999999</v>
      </c>
      <c r="H170" s="14">
        <v>22.141999999999999</v>
      </c>
      <c r="I170" s="4">
        <v>6308</v>
      </c>
      <c r="J170" s="4" t="s">
        <v>156</v>
      </c>
      <c r="K170" s="55">
        <v>16.899999999999999</v>
      </c>
      <c r="L170" s="55">
        <v>0.3666666666666667</v>
      </c>
      <c r="M170" s="56">
        <v>21.015999999999998</v>
      </c>
      <c r="N170" s="18">
        <v>0.49755104630373903</v>
      </c>
      <c r="O170" s="19">
        <v>4.9755104630373899E-4</v>
      </c>
      <c r="P170" s="20">
        <v>1.1600686426808742</v>
      </c>
      <c r="Q170" s="57">
        <v>-2.4623333333352502E-3</v>
      </c>
      <c r="R170" s="57">
        <v>-1.2673333333335999E-3</v>
      </c>
      <c r="S170" s="58">
        <v>-1.2673333333335999E-3</v>
      </c>
      <c r="T170" s="57">
        <v>-24.118555000018773</v>
      </c>
      <c r="U170" s="57">
        <v>-12.413530000002611</v>
      </c>
      <c r="V170" s="57">
        <v>-12.413530000002611</v>
      </c>
      <c r="W170" s="59">
        <v>2.9390000000000102E-3</v>
      </c>
      <c r="X170" s="59">
        <v>2.9939999999999498E-3</v>
      </c>
      <c r="Y170" s="60">
        <v>2.9939999999999498E-3</v>
      </c>
      <c r="Z170" s="59">
        <v>28.787505000000099</v>
      </c>
      <c r="AA170" s="59">
        <v>29.326229999999505</v>
      </c>
      <c r="AB170" s="59">
        <v>29.326229999999505</v>
      </c>
      <c r="AC170" s="61">
        <v>-5.6700000000050395E-4</v>
      </c>
      <c r="AD170" s="61">
        <v>7.7999999999904494E-5</v>
      </c>
      <c r="AE170" s="62">
        <v>7.7999999999904494E-5</v>
      </c>
      <c r="AF170" s="61">
        <v>-5.5537650000049368</v>
      </c>
      <c r="AG170" s="61">
        <v>0.76400999999906449</v>
      </c>
      <c r="AH170" s="61">
        <v>0.76400999999906449</v>
      </c>
      <c r="AI170" s="63">
        <v>-24.118555000018773</v>
      </c>
      <c r="AJ170" s="63">
        <v>-12.413530000002611</v>
      </c>
      <c r="AK170" s="63">
        <v>-12.413530000002611</v>
      </c>
      <c r="AL170" s="64">
        <v>33.555628468158083</v>
      </c>
      <c r="AM170" s="64">
        <v>40.121718647031017</v>
      </c>
      <c r="AN170" s="64">
        <v>40.121718647031017</v>
      </c>
      <c r="AO170" s="65">
        <v>-5.5537650000049368</v>
      </c>
      <c r="AP170" s="65">
        <v>1.0127559363552836</v>
      </c>
      <c r="AQ170" s="65">
        <v>1.0127559363552836</v>
      </c>
      <c r="AR170" s="66">
        <v>36.110735144572345</v>
      </c>
      <c r="AS170" s="66">
        <v>10.46234447354453</v>
      </c>
      <c r="AT170" s="66">
        <v>10.46234447354453</v>
      </c>
      <c r="AU170" s="67">
        <v>14.278272449810853</v>
      </c>
      <c r="AV170" s="67">
        <v>4.1368364354524925</v>
      </c>
      <c r="AW170" s="67">
        <v>4.1368364354524925</v>
      </c>
      <c r="AX170" s="68">
        <v>14.802014543449365</v>
      </c>
      <c r="AY170" s="68">
        <v>4.288579959282834</v>
      </c>
      <c r="AZ170" s="68">
        <v>4.288579959282834</v>
      </c>
      <c r="BA170" s="69" t="s">
        <v>3092</v>
      </c>
      <c r="BB170" s="69" t="s">
        <v>3091</v>
      </c>
      <c r="BC170" s="70" t="s">
        <v>3091</v>
      </c>
      <c r="BD170" s="71" t="s">
        <v>3091</v>
      </c>
      <c r="BE170" s="71" t="s">
        <v>3091</v>
      </c>
      <c r="BF170" s="72" t="s">
        <v>3091</v>
      </c>
      <c r="BG170" s="73" t="s">
        <v>3092</v>
      </c>
      <c r="BH170" s="73" t="s">
        <v>3092</v>
      </c>
      <c r="BI170" s="74" t="s">
        <v>3092</v>
      </c>
    </row>
    <row r="171" spans="1:61" x14ac:dyDescent="0.25">
      <c r="A171" s="11">
        <v>41768</v>
      </c>
      <c r="B171" s="12" t="s">
        <v>44</v>
      </c>
      <c r="C171" s="2" t="s">
        <v>21</v>
      </c>
      <c r="D171" s="13">
        <v>1</v>
      </c>
      <c r="E171" s="12">
        <v>1.1000000000000001</v>
      </c>
      <c r="F171" s="2">
        <v>0</v>
      </c>
      <c r="G171" s="12">
        <v>15.699999999999998</v>
      </c>
      <c r="H171" s="14">
        <v>21.100999999999999</v>
      </c>
      <c r="I171" s="4">
        <v>6309</v>
      </c>
      <c r="J171" s="4" t="s">
        <v>157</v>
      </c>
      <c r="K171" s="55">
        <v>16.55</v>
      </c>
      <c r="L171" s="55">
        <v>0.8</v>
      </c>
      <c r="M171" s="56">
        <v>20.4755</v>
      </c>
      <c r="N171" s="18">
        <v>0.49846477105427112</v>
      </c>
      <c r="O171" s="19">
        <v>4.9846477105427122E-4</v>
      </c>
      <c r="P171" s="20">
        <v>1.1621990440517651</v>
      </c>
      <c r="Q171" s="57">
        <v>-1.0350000000012699E-3</v>
      </c>
      <c r="R171" s="57">
        <v>-1.9100000000002099E-3</v>
      </c>
      <c r="S171" s="58">
        <v>-1.9100000000002099E-3</v>
      </c>
      <c r="T171" s="57">
        <v>-9.7497000000119609</v>
      </c>
      <c r="U171" s="57">
        <v>-17.992200000001976</v>
      </c>
      <c r="V171" s="57">
        <v>-17.992200000001976</v>
      </c>
      <c r="W171" s="59">
        <v>6.7943333333338298E-3</v>
      </c>
      <c r="X171" s="59">
        <v>4.1993333333332798E-3</v>
      </c>
      <c r="Y171" s="60">
        <v>4.1993333333332798E-3</v>
      </c>
      <c r="Z171" s="59">
        <v>64.002620000004669</v>
      </c>
      <c r="AA171" s="59">
        <v>39.557719999999492</v>
      </c>
      <c r="AB171" s="59">
        <v>39.557719999999492</v>
      </c>
      <c r="AC171" s="61">
        <v>1.2693333333330301E-3</v>
      </c>
      <c r="AD171" s="61">
        <v>-2.1066666666675601E-4</v>
      </c>
      <c r="AE171" s="62">
        <v>-2.1066666666675601E-4</v>
      </c>
      <c r="AF171" s="61">
        <v>11.957119999997142</v>
      </c>
      <c r="AG171" s="61">
        <v>-1.9844800000008413</v>
      </c>
      <c r="AH171" s="61">
        <v>-1.9844800000008413</v>
      </c>
      <c r="AI171" s="63">
        <v>-9.7497000000119609</v>
      </c>
      <c r="AJ171" s="63">
        <v>-17.992200000001976</v>
      </c>
      <c r="AK171" s="63">
        <v>-17.992200000001976</v>
      </c>
      <c r="AL171" s="64">
        <v>74.575244200353268</v>
      </c>
      <c r="AM171" s="64">
        <v>54.081936965938354</v>
      </c>
      <c r="AN171" s="64">
        <v>54.081936965938354</v>
      </c>
      <c r="AO171" s="65">
        <v>13.693267107186919</v>
      </c>
      <c r="AP171" s="65">
        <v>-1.9844800000008413</v>
      </c>
      <c r="AQ171" s="65">
        <v>-1.9844800000008413</v>
      </c>
      <c r="AR171" s="66">
        <v>34.792017934844573</v>
      </c>
      <c r="AS171" s="66">
        <v>10.080273223648161</v>
      </c>
      <c r="AT171" s="66">
        <v>10.080273223648161</v>
      </c>
      <c r="AU171" s="67">
        <v>13.756848459704758</v>
      </c>
      <c r="AV171" s="67">
        <v>3.9857645345504684</v>
      </c>
      <c r="AW171" s="67">
        <v>3.9857645345504684</v>
      </c>
      <c r="AX171" s="68">
        <v>14.261464171407956</v>
      </c>
      <c r="AY171" s="68">
        <v>4.1319665817108202</v>
      </c>
      <c r="AZ171" s="68">
        <v>4.1319665817108202</v>
      </c>
      <c r="BA171" s="69" t="s">
        <v>3092</v>
      </c>
      <c r="BB171" s="69" t="s">
        <v>3091</v>
      </c>
      <c r="BC171" s="70" t="s">
        <v>3091</v>
      </c>
      <c r="BD171" s="71" t="s">
        <v>3091</v>
      </c>
      <c r="BE171" s="71" t="s">
        <v>3091</v>
      </c>
      <c r="BF171" s="72" t="s">
        <v>3091</v>
      </c>
      <c r="BG171" s="73" t="s">
        <v>3092</v>
      </c>
      <c r="BH171" s="73" t="s">
        <v>3092</v>
      </c>
      <c r="BI171" s="74" t="s">
        <v>3092</v>
      </c>
    </row>
    <row r="172" spans="1:61" x14ac:dyDescent="0.25">
      <c r="A172" s="11">
        <v>41768</v>
      </c>
      <c r="B172" s="12" t="s">
        <v>44</v>
      </c>
      <c r="C172" s="2" t="s">
        <v>21</v>
      </c>
      <c r="D172" s="13">
        <v>1</v>
      </c>
      <c r="E172" s="12">
        <v>1.2</v>
      </c>
      <c r="F172" s="2">
        <v>0</v>
      </c>
      <c r="G172" s="12">
        <v>15.25</v>
      </c>
      <c r="H172" s="14">
        <v>21.155999999999999</v>
      </c>
      <c r="I172" s="4">
        <v>6310</v>
      </c>
      <c r="J172" s="4" t="s">
        <v>158</v>
      </c>
      <c r="K172" s="55">
        <v>16.566666666666666</v>
      </c>
      <c r="L172" s="55">
        <v>1</v>
      </c>
      <c r="M172" s="56">
        <v>20.03</v>
      </c>
      <c r="N172" s="18">
        <v>0.499224392251708</v>
      </c>
      <c r="O172" s="19">
        <v>4.9922439225170805E-4</v>
      </c>
      <c r="P172" s="20">
        <v>1.1639701441991948</v>
      </c>
      <c r="Q172" s="57">
        <v>-2.27300000000165E-3</v>
      </c>
      <c r="R172" s="57">
        <v>-2.1780000000002201E-3</v>
      </c>
      <c r="S172" s="58">
        <v>-2.1780000000002201E-3</v>
      </c>
      <c r="T172" s="57">
        <v>-20.797950000015099</v>
      </c>
      <c r="U172" s="57">
        <v>-19.928700000002017</v>
      </c>
      <c r="V172" s="57">
        <v>-19.928700000002017</v>
      </c>
      <c r="W172" s="59">
        <v>8.5450000000008193E-3</v>
      </c>
      <c r="X172" s="59">
        <v>5.8299999999999299E-3</v>
      </c>
      <c r="Y172" s="60">
        <v>5.8299999999999299E-3</v>
      </c>
      <c r="Z172" s="59">
        <v>78.186750000007507</v>
      </c>
      <c r="AA172" s="59">
        <v>53.344499999999357</v>
      </c>
      <c r="AB172" s="59">
        <v>53.344499999999357</v>
      </c>
      <c r="AC172" s="61">
        <v>1.4453333333329099E-3</v>
      </c>
      <c r="AD172" s="61">
        <v>4.5333333333238E-5</v>
      </c>
      <c r="AE172" s="62">
        <v>4.5333333333238E-5</v>
      </c>
      <c r="AF172" s="61">
        <v>13.224799999996126</v>
      </c>
      <c r="AG172" s="61">
        <v>0.41479999999912764</v>
      </c>
      <c r="AH172" s="61">
        <v>0.41479999999912764</v>
      </c>
      <c r="AI172" s="63">
        <v>-20.797950000015099</v>
      </c>
      <c r="AJ172" s="63">
        <v>-19.928700000002017</v>
      </c>
      <c r="AK172" s="63">
        <v>-19.928700000002017</v>
      </c>
      <c r="AL172" s="64">
        <v>92.160698743409768</v>
      </c>
      <c r="AM172" s="64">
        <v>74.487239207823549</v>
      </c>
      <c r="AN172" s="64">
        <v>74.487239207823549</v>
      </c>
      <c r="AO172" s="65">
        <v>15.29823501194431</v>
      </c>
      <c r="AP172" s="65">
        <v>0.55957168342742125</v>
      </c>
      <c r="AQ172" s="65">
        <v>0.55957168342742125</v>
      </c>
      <c r="AR172" s="66">
        <v>33.846295105838465</v>
      </c>
      <c r="AS172" s="66">
        <v>9.8062694412841758</v>
      </c>
      <c r="AT172" s="66">
        <v>9.8062694412841758</v>
      </c>
      <c r="AU172" s="67">
        <v>13.382907354366036</v>
      </c>
      <c r="AV172" s="67">
        <v>3.8774227729881945</v>
      </c>
      <c r="AW172" s="67">
        <v>3.8774227729881945</v>
      </c>
      <c r="AX172" s="68">
        <v>13.873806511906544</v>
      </c>
      <c r="AY172" s="68">
        <v>4.0196507300596682</v>
      </c>
      <c r="AZ172" s="68">
        <v>4.0196507300596682</v>
      </c>
      <c r="BA172" s="69" t="s">
        <v>3092</v>
      </c>
      <c r="BB172" s="69" t="s">
        <v>3091</v>
      </c>
      <c r="BC172" s="70" t="s">
        <v>3091</v>
      </c>
      <c r="BD172" s="71" t="s">
        <v>3091</v>
      </c>
      <c r="BE172" s="71" t="s">
        <v>3091</v>
      </c>
      <c r="BF172" s="72" t="s">
        <v>3091</v>
      </c>
      <c r="BG172" s="73" t="s">
        <v>3091</v>
      </c>
      <c r="BH172" s="73" t="s">
        <v>3092</v>
      </c>
      <c r="BI172" s="74" t="s">
        <v>3092</v>
      </c>
    </row>
    <row r="173" spans="1:61" x14ac:dyDescent="0.25">
      <c r="A173" s="11">
        <v>41768</v>
      </c>
      <c r="B173" s="12" t="s">
        <v>44</v>
      </c>
      <c r="C173" s="2" t="s">
        <v>21</v>
      </c>
      <c r="D173" s="13">
        <v>1</v>
      </c>
      <c r="E173" s="12">
        <v>1.4</v>
      </c>
      <c r="F173" s="2">
        <v>0</v>
      </c>
      <c r="G173" s="12">
        <v>16.175000000000001</v>
      </c>
      <c r="H173" s="14">
        <v>21.099</v>
      </c>
      <c r="I173" s="4">
        <v>6311</v>
      </c>
      <c r="J173" s="4" t="s">
        <v>159</v>
      </c>
      <c r="K173" s="55">
        <v>16.599999999999998</v>
      </c>
      <c r="L173" s="55">
        <v>0.5</v>
      </c>
      <c r="M173" s="56">
        <v>19.972249999999999</v>
      </c>
      <c r="N173" s="18">
        <v>0.49932275234527956</v>
      </c>
      <c r="O173" s="19">
        <v>4.9932275234527957E-4</v>
      </c>
      <c r="P173" s="20">
        <v>1.1641994763674033</v>
      </c>
      <c r="Q173" s="57">
        <v>-1.3133333333583099E-4</v>
      </c>
      <c r="R173" s="57">
        <v>-2.2213333333336001E-3</v>
      </c>
      <c r="S173" s="58">
        <v>-2.2213333333336001E-3</v>
      </c>
      <c r="T173" s="57">
        <v>-1.2745900000242401</v>
      </c>
      <c r="U173" s="57">
        <v>-21.558040000002592</v>
      </c>
      <c r="V173" s="57">
        <v>-21.558040000002592</v>
      </c>
      <c r="W173" s="59">
        <v>7.7160000000000804E-3</v>
      </c>
      <c r="X173" s="59">
        <v>3.63599999999997E-3</v>
      </c>
      <c r="Y173" s="60">
        <v>7.7160000000000804E-3</v>
      </c>
      <c r="Z173" s="59">
        <v>74.883780000000797</v>
      </c>
      <c r="AA173" s="59">
        <v>35.287379999999715</v>
      </c>
      <c r="AB173" s="59">
        <v>74.883780000000797</v>
      </c>
      <c r="AC173" s="61">
        <v>1.6226666666659701E-3</v>
      </c>
      <c r="AD173" s="61">
        <v>1.4266666666656099E-4</v>
      </c>
      <c r="AE173" s="62">
        <v>1.4266666666656099E-4</v>
      </c>
      <c r="AF173" s="61">
        <v>15.747979999993241</v>
      </c>
      <c r="AG173" s="61">
        <v>1.3845799999989743</v>
      </c>
      <c r="AH173" s="61">
        <v>1.3845799999989743</v>
      </c>
      <c r="AI173" s="63">
        <v>-1.2745900000242401</v>
      </c>
      <c r="AJ173" s="63">
        <v>-21.558040000002592</v>
      </c>
      <c r="AK173" s="63">
        <v>-21.558040000002592</v>
      </c>
      <c r="AL173" s="64">
        <v>87.150862943669964</v>
      </c>
      <c r="AM173" s="64">
        <v>48.138932204881407</v>
      </c>
      <c r="AN173" s="64">
        <v>87.150862943669964</v>
      </c>
      <c r="AO173" s="65">
        <v>18.019563638574006</v>
      </c>
      <c r="AP173" s="65">
        <v>1.8302896555881034</v>
      </c>
      <c r="AQ173" s="65">
        <v>1.8302896555881034</v>
      </c>
      <c r="AR173" s="66">
        <v>35.906340186479525</v>
      </c>
      <c r="AS173" s="66">
        <v>10.403125228861159</v>
      </c>
      <c r="AT173" s="66">
        <v>10.403125228861159</v>
      </c>
      <c r="AU173" s="67">
        <v>14.197454186562187</v>
      </c>
      <c r="AV173" s="67">
        <v>4.1134210021616457</v>
      </c>
      <c r="AW173" s="67">
        <v>14.197454186562187</v>
      </c>
      <c r="AX173" s="68">
        <v>14.718231781060702</v>
      </c>
      <c r="AY173" s="68">
        <v>4.2643056232011682</v>
      </c>
      <c r="AZ173" s="68">
        <v>4.2643056232011682</v>
      </c>
      <c r="BA173" s="69" t="s">
        <v>3092</v>
      </c>
      <c r="BB173" s="69" t="s">
        <v>3091</v>
      </c>
      <c r="BC173" s="70" t="s">
        <v>3091</v>
      </c>
      <c r="BD173" s="71" t="s">
        <v>3091</v>
      </c>
      <c r="BE173" s="71" t="s">
        <v>3091</v>
      </c>
      <c r="BF173" s="72" t="s">
        <v>3091</v>
      </c>
      <c r="BG173" s="73" t="s">
        <v>3091</v>
      </c>
      <c r="BH173" s="73" t="s">
        <v>3092</v>
      </c>
      <c r="BI173" s="74" t="s">
        <v>3092</v>
      </c>
    </row>
    <row r="174" spans="1:61" x14ac:dyDescent="0.25">
      <c r="A174" s="11">
        <v>41768</v>
      </c>
      <c r="B174" s="12" t="s">
        <v>44</v>
      </c>
      <c r="C174" s="2" t="s">
        <v>21</v>
      </c>
      <c r="D174" s="13">
        <v>1</v>
      </c>
      <c r="E174" s="12">
        <v>1.5</v>
      </c>
      <c r="F174" s="2">
        <v>0</v>
      </c>
      <c r="G174" s="12">
        <v>16.3</v>
      </c>
      <c r="H174" s="14">
        <v>21.125</v>
      </c>
      <c r="I174" s="4">
        <v>6312</v>
      </c>
      <c r="J174" s="4" t="s">
        <v>160</v>
      </c>
      <c r="K174" s="55">
        <v>16.233333333333331</v>
      </c>
      <c r="L174" s="55">
        <v>1.2666666666666666</v>
      </c>
      <c r="M174" s="56">
        <v>19.623750000000001</v>
      </c>
      <c r="N174" s="18">
        <v>0.49991902892791479</v>
      </c>
      <c r="O174" s="19">
        <v>4.9991902892791479E-4</v>
      </c>
      <c r="P174" s="20">
        <v>1.1655897292289314</v>
      </c>
      <c r="Q174" s="57">
        <v>-1.2266666666691001E-3</v>
      </c>
      <c r="R174" s="57">
        <v>-3.20666666666692E-3</v>
      </c>
      <c r="S174" s="58">
        <v>-3.20666666666692E-3</v>
      </c>
      <c r="T174" s="57">
        <v>-11.9968000000238</v>
      </c>
      <c r="U174" s="57">
        <v>-31.361200000002476</v>
      </c>
      <c r="V174" s="57">
        <v>-31.361200000002476</v>
      </c>
      <c r="W174" s="59">
        <v>8.8726666666665704E-3</v>
      </c>
      <c r="X174" s="59">
        <v>4.2226666666666003E-3</v>
      </c>
      <c r="Y174" s="60">
        <v>8.8726666666665704E-3</v>
      </c>
      <c r="Z174" s="59">
        <v>86.774679999999051</v>
      </c>
      <c r="AA174" s="59">
        <v>41.297679999999353</v>
      </c>
      <c r="AB174" s="59">
        <v>86.774679999999051</v>
      </c>
      <c r="AC174" s="61">
        <v>5.7733333333328703E-3</v>
      </c>
      <c r="AD174" s="61">
        <v>-7.66666666666766E-4</v>
      </c>
      <c r="AE174" s="62">
        <v>-7.66666666666766E-4</v>
      </c>
      <c r="AF174" s="61">
        <v>56.463199999995474</v>
      </c>
      <c r="AG174" s="61">
        <v>-7.4980000000009719</v>
      </c>
      <c r="AH174" s="61">
        <v>-7.4980000000009719</v>
      </c>
      <c r="AI174" s="63">
        <v>-11.9968000000238</v>
      </c>
      <c r="AJ174" s="63">
        <v>-31.361200000002476</v>
      </c>
      <c r="AK174" s="63">
        <v>-31.361200000002476</v>
      </c>
      <c r="AL174" s="64">
        <v>100.59403951570356</v>
      </c>
      <c r="AM174" s="64">
        <v>55.93168929963452</v>
      </c>
      <c r="AN174" s="64">
        <v>100.59403951570356</v>
      </c>
      <c r="AO174" s="65">
        <v>64.348543911879077</v>
      </c>
      <c r="AP174" s="65">
        <v>-7.4980000000009719</v>
      </c>
      <c r="AQ174" s="65">
        <v>-7.4980000000009719</v>
      </c>
      <c r="AR174" s="66">
        <v>36.22703315601769</v>
      </c>
      <c r="AS174" s="66">
        <v>10.49603943578936</v>
      </c>
      <c r="AT174" s="66">
        <v>10.49603943578936</v>
      </c>
      <c r="AU174" s="67">
        <v>14.324256966219609</v>
      </c>
      <c r="AV174" s="67">
        <v>4.1501595054257736</v>
      </c>
      <c r="AW174" s="67">
        <v>14.324256966219609</v>
      </c>
      <c r="AX174" s="68">
        <v>14.849685820422717</v>
      </c>
      <c r="AY174" s="68">
        <v>4.3023917335154032</v>
      </c>
      <c r="AZ174" s="68">
        <v>4.3023917335154032</v>
      </c>
      <c r="BA174" s="69" t="s">
        <v>3092</v>
      </c>
      <c r="BB174" s="69" t="s">
        <v>3091</v>
      </c>
      <c r="BC174" s="70" t="s">
        <v>3091</v>
      </c>
      <c r="BD174" s="71" t="s">
        <v>3091</v>
      </c>
      <c r="BE174" s="71" t="s">
        <v>3091</v>
      </c>
      <c r="BF174" s="72" t="s">
        <v>3091</v>
      </c>
      <c r="BG174" s="73" t="s">
        <v>3091</v>
      </c>
      <c r="BH174" s="73" t="s">
        <v>3091</v>
      </c>
      <c r="BI174" s="74" t="s">
        <v>3091</v>
      </c>
    </row>
    <row r="175" spans="1:61" x14ac:dyDescent="0.25">
      <c r="A175" s="11">
        <v>41768</v>
      </c>
      <c r="B175" s="12" t="s">
        <v>44</v>
      </c>
      <c r="C175" s="2" t="s">
        <v>21</v>
      </c>
      <c r="D175" s="13">
        <v>1</v>
      </c>
      <c r="E175" s="12">
        <v>1.6</v>
      </c>
      <c r="F175" s="2">
        <v>0</v>
      </c>
      <c r="G175" s="12">
        <v>17.149999999999999</v>
      </c>
      <c r="H175" s="14">
        <v>21.611999999999998</v>
      </c>
      <c r="I175" s="4">
        <v>6313</v>
      </c>
      <c r="J175" s="4" t="s">
        <v>161</v>
      </c>
      <c r="K175" s="55">
        <v>16.333333333333332</v>
      </c>
      <c r="L175" s="55">
        <v>1.4000000000000001</v>
      </c>
      <c r="M175" s="56">
        <v>20.111499999999999</v>
      </c>
      <c r="N175" s="18">
        <v>0.49908754666516042</v>
      </c>
      <c r="O175" s="19">
        <v>4.9908754666516035E-4</v>
      </c>
      <c r="P175" s="20">
        <v>1.1636510809090608</v>
      </c>
      <c r="Q175" s="57">
        <v>5.1499999999796099E-4</v>
      </c>
      <c r="R175" s="57">
        <v>-2.4700000000002398E-3</v>
      </c>
      <c r="S175" s="58">
        <v>-2.4700000000002398E-3</v>
      </c>
      <c r="T175" s="57">
        <v>5.2993499999790172</v>
      </c>
      <c r="U175" s="57">
        <v>-25.416300000002465</v>
      </c>
      <c r="V175" s="57">
        <v>-25.416300000002465</v>
      </c>
      <c r="W175" s="59">
        <v>6.81800000000012E-3</v>
      </c>
      <c r="X175" s="59">
        <v>5.0479999999999397E-3</v>
      </c>
      <c r="Y175" s="60">
        <v>5.0479999999999397E-3</v>
      </c>
      <c r="Z175" s="59">
        <v>70.157220000001232</v>
      </c>
      <c r="AA175" s="59">
        <v>51.943919999999373</v>
      </c>
      <c r="AB175" s="59">
        <v>51.943919999999373</v>
      </c>
      <c r="AC175" s="61">
        <v>2.2453333333327299E-3</v>
      </c>
      <c r="AD175" s="61">
        <v>3.85333333333235E-4</v>
      </c>
      <c r="AE175" s="62">
        <v>3.85333333333235E-4</v>
      </c>
      <c r="AF175" s="61">
        <v>23.104479999993792</v>
      </c>
      <c r="AG175" s="61">
        <v>3.9650799999989879</v>
      </c>
      <c r="AH175" s="61">
        <v>3.9650799999989879</v>
      </c>
      <c r="AI175" s="63">
        <v>6.1385190306584612</v>
      </c>
      <c r="AJ175" s="63">
        <v>-25.416300000002465</v>
      </c>
      <c r="AK175" s="63">
        <v>-25.416300000002465</v>
      </c>
      <c r="AL175" s="64">
        <v>81.305978973440247</v>
      </c>
      <c r="AM175" s="64">
        <v>70.311815673901094</v>
      </c>
      <c r="AN175" s="64">
        <v>70.311815673901094</v>
      </c>
      <c r="AO175" s="65">
        <v>26.321830539271641</v>
      </c>
      <c r="AP175" s="65">
        <v>5.1986201803903658</v>
      </c>
      <c r="AQ175" s="65">
        <v>5.1986201803903658</v>
      </c>
      <c r="AR175" s="66">
        <v>38.052776811903172</v>
      </c>
      <c r="AS175" s="66">
        <v>11.025011193683175</v>
      </c>
      <c r="AT175" s="66">
        <v>11.025011193683175</v>
      </c>
      <c r="AU175" s="67">
        <v>15.04616044555558</v>
      </c>
      <c r="AV175" s="67">
        <v>4.3593162242581371</v>
      </c>
      <c r="AW175" s="67">
        <v>4.3593162242581371</v>
      </c>
      <c r="AX175" s="68">
        <v>15.598069480817104</v>
      </c>
      <c r="AY175" s="68">
        <v>4.519220541405101</v>
      </c>
      <c r="AZ175" s="68">
        <v>4.519220541405101</v>
      </c>
      <c r="BA175" s="69" t="s">
        <v>3092</v>
      </c>
      <c r="BB175" s="69" t="s">
        <v>3091</v>
      </c>
      <c r="BC175" s="70" t="s">
        <v>3091</v>
      </c>
      <c r="BD175" s="71" t="s">
        <v>3091</v>
      </c>
      <c r="BE175" s="71" t="s">
        <v>3091</v>
      </c>
      <c r="BF175" s="72" t="s">
        <v>3091</v>
      </c>
      <c r="BG175" s="73" t="s">
        <v>3091</v>
      </c>
      <c r="BH175" s="73" t="s">
        <v>3091</v>
      </c>
      <c r="BI175" s="74" t="s">
        <v>3091</v>
      </c>
    </row>
    <row r="176" spans="1:61" x14ac:dyDescent="0.25">
      <c r="A176" s="11">
        <v>41768</v>
      </c>
      <c r="B176" s="12" t="s">
        <v>44</v>
      </c>
      <c r="C176" s="2" t="s">
        <v>21</v>
      </c>
      <c r="D176" s="13">
        <v>1</v>
      </c>
      <c r="E176" s="12">
        <v>1.7</v>
      </c>
      <c r="F176" s="2">
        <v>0</v>
      </c>
      <c r="G176" s="12">
        <v>16</v>
      </c>
      <c r="H176" s="14">
        <v>24.065999999999999</v>
      </c>
      <c r="I176" s="4">
        <v>6314</v>
      </c>
      <c r="J176" s="4" t="s">
        <v>162</v>
      </c>
      <c r="K176" s="55">
        <v>16.266666666666669</v>
      </c>
      <c r="L176" s="55">
        <v>1</v>
      </c>
      <c r="M176" s="56">
        <v>21.439249999999998</v>
      </c>
      <c r="N176" s="18">
        <v>0.49684686269206124</v>
      </c>
      <c r="O176" s="19">
        <v>4.9684686269206124E-4</v>
      </c>
      <c r="P176" s="20">
        <v>1.1584267984265693</v>
      </c>
      <c r="Q176" s="57">
        <v>3.8509999999977299E-3</v>
      </c>
      <c r="R176" s="57">
        <v>-2.6740000000002799E-3</v>
      </c>
      <c r="S176" s="58">
        <v>-2.6740000000002799E-3</v>
      </c>
      <c r="T176" s="57">
        <v>36.969599999978207</v>
      </c>
      <c r="U176" s="57">
        <v>-25.670400000002687</v>
      </c>
      <c r="V176" s="57">
        <v>-25.670400000002687</v>
      </c>
      <c r="W176" s="59">
        <v>8.49866666666667E-3</v>
      </c>
      <c r="X176" s="59">
        <v>4.0586666666665699E-3</v>
      </c>
      <c r="Y176" s="60">
        <v>8.49866666666667E-3</v>
      </c>
      <c r="Z176" s="59">
        <v>81.587200000000024</v>
      </c>
      <c r="AA176" s="59">
        <v>38.96319999999907</v>
      </c>
      <c r="AB176" s="59">
        <v>81.587200000000024</v>
      </c>
      <c r="AC176" s="61">
        <v>2.9143333333325398E-3</v>
      </c>
      <c r="AD176" s="61">
        <v>-5.4066666666678295E-4</v>
      </c>
      <c r="AE176" s="62">
        <v>-5.4066666666678295E-4</v>
      </c>
      <c r="AF176" s="61">
        <v>27.977599999992382</v>
      </c>
      <c r="AG176" s="61">
        <v>-5.1904000000011159</v>
      </c>
      <c r="AH176" s="61">
        <v>-5.1904000000011159</v>
      </c>
      <c r="AI176" s="63">
        <v>42.97316955850652</v>
      </c>
      <c r="AJ176" s="63">
        <v>-25.670400000002687</v>
      </c>
      <c r="AK176" s="63">
        <v>-25.670400000002687</v>
      </c>
      <c r="AL176" s="64">
        <v>94.869818542943278</v>
      </c>
      <c r="AM176" s="64">
        <v>53.068352181970887</v>
      </c>
      <c r="AN176" s="64">
        <v>94.869818542943278</v>
      </c>
      <c r="AO176" s="65">
        <v>31.977059083220571</v>
      </c>
      <c r="AP176" s="65">
        <v>-5.1904000000011159</v>
      </c>
      <c r="AQ176" s="65">
        <v>-5.1904000000011159</v>
      </c>
      <c r="AR176" s="66">
        <v>35.341748384934121</v>
      </c>
      <c r="AS176" s="66">
        <v>10.239546340448666</v>
      </c>
      <c r="AT176" s="66">
        <v>10.239546340448666</v>
      </c>
      <c r="AU176" s="67">
        <v>13.97421321588905</v>
      </c>
      <c r="AV176" s="67">
        <v>4.0487415120753889</v>
      </c>
      <c r="AW176" s="67">
        <v>13.97421321588905</v>
      </c>
      <c r="AX176" s="68">
        <v>14.486802096117181</v>
      </c>
      <c r="AY176" s="68">
        <v>4.1972536211970795</v>
      </c>
      <c r="AZ176" s="68">
        <v>4.1972536211970795</v>
      </c>
      <c r="BA176" s="69" t="s">
        <v>3091</v>
      </c>
      <c r="BB176" s="69" t="s">
        <v>3091</v>
      </c>
      <c r="BC176" s="70" t="s">
        <v>3091</v>
      </c>
      <c r="BD176" s="71" t="s">
        <v>3091</v>
      </c>
      <c r="BE176" s="71" t="s">
        <v>3091</v>
      </c>
      <c r="BF176" s="72" t="s">
        <v>3091</v>
      </c>
      <c r="BG176" s="73" t="s">
        <v>3091</v>
      </c>
      <c r="BH176" s="73" t="s">
        <v>3091</v>
      </c>
      <c r="BI176" s="74" t="s">
        <v>3091</v>
      </c>
    </row>
    <row r="177" spans="1:61" x14ac:dyDescent="0.25">
      <c r="A177" s="11">
        <v>41768</v>
      </c>
      <c r="B177" s="12" t="s">
        <v>512</v>
      </c>
      <c r="C177" s="2" t="s">
        <v>45</v>
      </c>
      <c r="D177" s="13">
        <v>2</v>
      </c>
      <c r="E177" s="12">
        <v>2</v>
      </c>
      <c r="F177" s="2">
        <v>0</v>
      </c>
      <c r="G177" s="12">
        <v>16.399999999999999</v>
      </c>
      <c r="H177" s="14">
        <v>22.123999999999999</v>
      </c>
      <c r="I177" s="4">
        <v>6315</v>
      </c>
      <c r="J177" s="4" t="s">
        <v>163</v>
      </c>
      <c r="K177" s="55">
        <v>15.933333333333332</v>
      </c>
      <c r="L177" s="55">
        <v>1.3333333333333333</v>
      </c>
      <c r="M177" s="56">
        <v>20.498250000000002</v>
      </c>
      <c r="N177" s="18">
        <v>0.49843047420961434</v>
      </c>
      <c r="O177" s="19">
        <v>4.9843047420961429E-4</v>
      </c>
      <c r="P177" s="20">
        <v>1.1621190790022995</v>
      </c>
      <c r="Q177" s="57">
        <v>-2.7900000000259401E-4</v>
      </c>
      <c r="R177" s="57">
        <v>-2.37400000000028E-3</v>
      </c>
      <c r="S177" s="58">
        <v>-2.37400000000028E-3</v>
      </c>
      <c r="T177" s="57">
        <v>-2.7453600000255252</v>
      </c>
      <c r="U177" s="57">
        <v>-23.36016000000275</v>
      </c>
      <c r="V177" s="57">
        <v>-23.36016000000275</v>
      </c>
      <c r="W177" s="59">
        <v>4.9620000000002397E-3</v>
      </c>
      <c r="X177" s="59">
        <v>3.5319999999999202E-3</v>
      </c>
      <c r="Y177" s="60">
        <v>3.5319999999999202E-3</v>
      </c>
      <c r="Z177" s="59">
        <v>48.826080000002356</v>
      </c>
      <c r="AA177" s="59">
        <v>34.754879999999211</v>
      </c>
      <c r="AB177" s="59">
        <v>34.754879999999211</v>
      </c>
      <c r="AC177" s="61">
        <v>1.7169999999994399E-3</v>
      </c>
      <c r="AD177" s="61">
        <v>2.6199999999989399E-4</v>
      </c>
      <c r="AE177" s="62">
        <v>2.6199999999989399E-4</v>
      </c>
      <c r="AF177" s="61">
        <v>16.895279999994486</v>
      </c>
      <c r="AG177" s="61">
        <v>2.5780799999989568</v>
      </c>
      <c r="AH177" s="61">
        <v>2.5780799999989568</v>
      </c>
      <c r="AI177" s="63">
        <v>-2.7453600000255252</v>
      </c>
      <c r="AJ177" s="63">
        <v>-23.36016000000275</v>
      </c>
      <c r="AK177" s="63">
        <v>-23.36016000000275</v>
      </c>
      <c r="AL177" s="64">
        <v>56.96388628536274</v>
      </c>
      <c r="AM177" s="64">
        <v>47.626546141172028</v>
      </c>
      <c r="AN177" s="64">
        <v>47.626546141172028</v>
      </c>
      <c r="AO177" s="65">
        <v>19.367025157257551</v>
      </c>
      <c r="AP177" s="65">
        <v>3.419433470114885</v>
      </c>
      <c r="AQ177" s="65">
        <v>3.419433470114885</v>
      </c>
      <c r="AR177" s="66">
        <v>36.340753807401612</v>
      </c>
      <c r="AS177" s="66">
        <v>10.528987660846839</v>
      </c>
      <c r="AT177" s="66">
        <v>10.528987660846839</v>
      </c>
      <c r="AU177" s="67">
        <v>14.369222388195341</v>
      </c>
      <c r="AV177" s="67">
        <v>4.1631873137000985</v>
      </c>
      <c r="AW177" s="67">
        <v>4.1631873137000985</v>
      </c>
      <c r="AX177" s="68">
        <v>14.896300621504338</v>
      </c>
      <c r="AY177" s="68">
        <v>4.3158974155384673</v>
      </c>
      <c r="AZ177" s="68">
        <v>4.3158974155384673</v>
      </c>
      <c r="BA177" s="69" t="s">
        <v>3092</v>
      </c>
      <c r="BB177" s="69" t="s">
        <v>3091</v>
      </c>
      <c r="BC177" s="70" t="s">
        <v>3091</v>
      </c>
      <c r="BD177" s="71" t="s">
        <v>3091</v>
      </c>
      <c r="BE177" s="71" t="s">
        <v>3091</v>
      </c>
      <c r="BF177" s="72" t="s">
        <v>3091</v>
      </c>
      <c r="BG177" s="73" t="s">
        <v>3091</v>
      </c>
      <c r="BH177" s="73" t="s">
        <v>3092</v>
      </c>
      <c r="BI177" s="74" t="s">
        <v>3092</v>
      </c>
    </row>
    <row r="178" spans="1:61" x14ac:dyDescent="0.25">
      <c r="A178" s="11">
        <v>41768</v>
      </c>
      <c r="B178" s="12" t="s">
        <v>512</v>
      </c>
      <c r="C178" s="2" t="s">
        <v>45</v>
      </c>
      <c r="D178" s="13">
        <v>2</v>
      </c>
      <c r="E178" s="12">
        <v>2.1</v>
      </c>
      <c r="F178" s="2">
        <v>0</v>
      </c>
      <c r="G178" s="12">
        <v>16.224999999999998</v>
      </c>
      <c r="H178" s="14">
        <v>22.626000000000001</v>
      </c>
      <c r="I178" s="4">
        <v>6316</v>
      </c>
      <c r="J178" s="4" t="s">
        <v>164</v>
      </c>
      <c r="K178" s="55">
        <v>15.766666666666666</v>
      </c>
      <c r="L178" s="55">
        <v>0.66666666666666663</v>
      </c>
      <c r="M178" s="56">
        <v>20.749749999999999</v>
      </c>
      <c r="N178" s="18">
        <v>0.49800610223420261</v>
      </c>
      <c r="O178" s="19">
        <v>4.980061022342025E-4</v>
      </c>
      <c r="P178" s="20">
        <v>1.1611296315372306</v>
      </c>
      <c r="Q178" s="57">
        <v>3.3316666666645201E-3</v>
      </c>
      <c r="R178" s="57">
        <v>-6.4333333333364004E-4</v>
      </c>
      <c r="S178" s="58">
        <v>-6.4333333333364004E-4</v>
      </c>
      <c r="T178" s="57">
        <v>32.4337749999791</v>
      </c>
      <c r="U178" s="57">
        <v>-6.2628500000029854</v>
      </c>
      <c r="V178" s="57">
        <v>-6.2628500000029854</v>
      </c>
      <c r="W178" s="59">
        <v>1.00106666666677E-2</v>
      </c>
      <c r="X178" s="59">
        <v>6.0306666666665801E-3</v>
      </c>
      <c r="Y178" s="60">
        <v>1.00106666666677E-2</v>
      </c>
      <c r="Z178" s="59">
        <v>97.453840000010047</v>
      </c>
      <c r="AA178" s="59">
        <v>58.708539999999154</v>
      </c>
      <c r="AB178" s="59">
        <v>97.453840000010047</v>
      </c>
      <c r="AC178" s="61">
        <v>8.7399999999947405E-4</v>
      </c>
      <c r="AD178" s="61">
        <v>3.8399999999989598E-4</v>
      </c>
      <c r="AE178" s="62">
        <v>3.8399999999989598E-4</v>
      </c>
      <c r="AF178" s="61">
        <v>8.5083899999948791</v>
      </c>
      <c r="AG178" s="61">
        <v>3.7382399999989868</v>
      </c>
      <c r="AH178" s="61">
        <v>3.7382399999989868</v>
      </c>
      <c r="AI178" s="63">
        <v>38.048487754042881</v>
      </c>
      <c r="AJ178" s="63">
        <v>-6.2628500000029854</v>
      </c>
      <c r="AK178" s="63">
        <v>-6.2628500000029854</v>
      </c>
      <c r="AL178" s="64">
        <v>114.33735447605349</v>
      </c>
      <c r="AM178" s="64">
        <v>81.28421349026992</v>
      </c>
      <c r="AN178" s="64">
        <v>114.33735447605349</v>
      </c>
      <c r="AO178" s="65">
        <v>9.8054998991065467</v>
      </c>
      <c r="AP178" s="65">
        <v>5.0079431541867301</v>
      </c>
      <c r="AQ178" s="65">
        <v>5.0079431541867301</v>
      </c>
      <c r="AR178" s="66">
        <v>35.922360417142919</v>
      </c>
      <c r="AS178" s="66">
        <v>10.407766761941973</v>
      </c>
      <c r="AT178" s="66">
        <v>10.407766761941973</v>
      </c>
      <c r="AU178" s="67">
        <v>14.203788624706547</v>
      </c>
      <c r="AV178" s="67">
        <v>4.1152562756238815</v>
      </c>
      <c r="AW178" s="67">
        <v>14.203788624706547</v>
      </c>
      <c r="AX178" s="68">
        <v>14.724798573077525</v>
      </c>
      <c r="AY178" s="68">
        <v>4.266208216429777</v>
      </c>
      <c r="AZ178" s="68">
        <v>4.266208216429777</v>
      </c>
      <c r="BA178" s="69" t="s">
        <v>3091</v>
      </c>
      <c r="BB178" s="69" t="s">
        <v>3092</v>
      </c>
      <c r="BC178" s="70" t="s">
        <v>3092</v>
      </c>
      <c r="BD178" s="71" t="s">
        <v>3091</v>
      </c>
      <c r="BE178" s="71" t="s">
        <v>3091</v>
      </c>
      <c r="BF178" s="72" t="s">
        <v>3091</v>
      </c>
      <c r="BG178" s="73" t="s">
        <v>3092</v>
      </c>
      <c r="BH178" s="73" t="s">
        <v>3091</v>
      </c>
      <c r="BI178" s="74" t="s">
        <v>3091</v>
      </c>
    </row>
    <row r="179" spans="1:61" x14ac:dyDescent="0.25">
      <c r="A179" s="11">
        <v>41768</v>
      </c>
      <c r="B179" s="12" t="s">
        <v>512</v>
      </c>
      <c r="C179" s="2" t="s">
        <v>45</v>
      </c>
      <c r="D179" s="13">
        <v>2</v>
      </c>
      <c r="E179" s="12">
        <v>2.2000000000000002</v>
      </c>
      <c r="F179" s="2">
        <v>0</v>
      </c>
      <c r="G179" s="12">
        <v>14.950000000000001</v>
      </c>
      <c r="H179" s="14">
        <v>21.602</v>
      </c>
      <c r="I179" s="4">
        <v>6317</v>
      </c>
      <c r="J179" s="4" t="s">
        <v>165</v>
      </c>
      <c r="K179" s="55">
        <v>16.149999999999999</v>
      </c>
      <c r="L179" s="55">
        <v>1.5</v>
      </c>
      <c r="M179" s="56">
        <v>20.725999999999999</v>
      </c>
      <c r="N179" s="18">
        <v>0.49804059946302687</v>
      </c>
      <c r="O179" s="19">
        <v>4.980405994630269E-4</v>
      </c>
      <c r="P179" s="20">
        <v>1.1612100637938116</v>
      </c>
      <c r="Q179" s="57">
        <v>1.84033333333139E-3</v>
      </c>
      <c r="R179" s="57">
        <v>-1.1446666666669199E-3</v>
      </c>
      <c r="S179" s="58">
        <v>-1.1446666666669199E-3</v>
      </c>
      <c r="T179" s="57">
        <v>16.50778999998257</v>
      </c>
      <c r="U179" s="57">
        <v>-10.267660000002273</v>
      </c>
      <c r="V179" s="57">
        <v>-10.267660000002273</v>
      </c>
      <c r="W179" s="59">
        <v>5.1480000000006599E-3</v>
      </c>
      <c r="X179" s="59">
        <v>4.1879999999999296E-3</v>
      </c>
      <c r="Y179" s="60">
        <v>4.1879999999999296E-3</v>
      </c>
      <c r="Z179" s="59">
        <v>46.177560000005926</v>
      </c>
      <c r="AA179" s="59">
        <v>37.566359999999371</v>
      </c>
      <c r="AB179" s="59">
        <v>37.566359999999371</v>
      </c>
      <c r="AC179" s="61">
        <v>1.6896666666661999E-3</v>
      </c>
      <c r="AD179" s="61">
        <v>1.2466666666657199E-4</v>
      </c>
      <c r="AE179" s="62">
        <v>1.2466666666657199E-4</v>
      </c>
      <c r="AF179" s="61">
        <v>15.156309999995814</v>
      </c>
      <c r="AG179" s="61">
        <v>1.1182599999991509</v>
      </c>
      <c r="AH179" s="61">
        <v>1.1182599999991509</v>
      </c>
      <c r="AI179" s="63">
        <v>19.150816143676536</v>
      </c>
      <c r="AJ179" s="63">
        <v>-10.267660000002273</v>
      </c>
      <c r="AK179" s="63">
        <v>-10.267660000002273</v>
      </c>
      <c r="AL179" s="64">
        <v>53.583496276287534</v>
      </c>
      <c r="AM179" s="64">
        <v>50.969325642885082</v>
      </c>
      <c r="AN179" s="64">
        <v>50.969325642885082</v>
      </c>
      <c r="AO179" s="65">
        <v>17.289304538796699</v>
      </c>
      <c r="AP179" s="65">
        <v>1.4697368469268282</v>
      </c>
      <c r="AQ179" s="65">
        <v>1.4697368469268282</v>
      </c>
      <c r="AR179" s="66">
        <v>33.10178670699748</v>
      </c>
      <c r="AS179" s="66">
        <v>9.5905634109046662</v>
      </c>
      <c r="AT179" s="66">
        <v>9.5905634109046662</v>
      </c>
      <c r="AU179" s="67">
        <v>13.088526923802526</v>
      </c>
      <c r="AV179" s="67">
        <v>3.7921320842637711</v>
      </c>
      <c r="AW179" s="67">
        <v>3.7921320842637711</v>
      </c>
      <c r="AX179" s="68">
        <v>13.568627896648664</v>
      </c>
      <c r="AY179" s="68">
        <v>3.9312314889114539</v>
      </c>
      <c r="AZ179" s="68">
        <v>3.9312314889114539</v>
      </c>
      <c r="BA179" s="69" t="s">
        <v>3092</v>
      </c>
      <c r="BB179" s="69" t="s">
        <v>3091</v>
      </c>
      <c r="BC179" s="70" t="s">
        <v>3091</v>
      </c>
      <c r="BD179" s="71" t="s">
        <v>3091</v>
      </c>
      <c r="BE179" s="71" t="s">
        <v>3091</v>
      </c>
      <c r="BF179" s="72" t="s">
        <v>3091</v>
      </c>
      <c r="BG179" s="73" t="s">
        <v>3091</v>
      </c>
      <c r="BH179" s="73" t="s">
        <v>3092</v>
      </c>
      <c r="BI179" s="74" t="s">
        <v>3092</v>
      </c>
    </row>
    <row r="180" spans="1:61" x14ac:dyDescent="0.25">
      <c r="A180" s="11">
        <v>41768</v>
      </c>
      <c r="B180" s="12" t="s">
        <v>512</v>
      </c>
      <c r="C180" s="2" t="s">
        <v>45</v>
      </c>
      <c r="D180" s="13">
        <v>2</v>
      </c>
      <c r="E180" s="12">
        <v>2.2999999999999998</v>
      </c>
      <c r="F180" s="2">
        <v>0</v>
      </c>
      <c r="G180" s="12">
        <v>16.5</v>
      </c>
      <c r="H180" s="14">
        <v>20.677</v>
      </c>
      <c r="I180" s="4">
        <v>6318</v>
      </c>
      <c r="J180" s="4" t="s">
        <v>55</v>
      </c>
      <c r="K180" s="55">
        <v>15.9</v>
      </c>
      <c r="L180" s="55">
        <v>0.9</v>
      </c>
      <c r="M180" s="56">
        <v>20.302</v>
      </c>
      <c r="N180" s="18">
        <v>0.49875875789878732</v>
      </c>
      <c r="O180" s="19">
        <v>4.9875875789878732E-4</v>
      </c>
      <c r="P180" s="20">
        <v>1.1628844911475307</v>
      </c>
      <c r="Q180" s="57">
        <v>2.1573333333310398E-3</v>
      </c>
      <c r="R180" s="57">
        <v>-2.6426666666668902E-3</v>
      </c>
      <c r="S180" s="58">
        <v>-2.6426666666668902E-3</v>
      </c>
      <c r="T180" s="57">
        <v>21.357599999977293</v>
      </c>
      <c r="U180" s="57">
        <v>-26.162400000002215</v>
      </c>
      <c r="V180" s="57">
        <v>-26.162400000002215</v>
      </c>
      <c r="W180" s="59">
        <v>4.2186666666669398E-3</v>
      </c>
      <c r="X180" s="59">
        <v>3.3986666666665998E-3</v>
      </c>
      <c r="Y180" s="60">
        <v>3.3986666666665998E-3</v>
      </c>
      <c r="Z180" s="59">
        <v>41.764800000002694</v>
      </c>
      <c r="AA180" s="59">
        <v>33.646799999999345</v>
      </c>
      <c r="AB180" s="59">
        <v>33.646799999999345</v>
      </c>
      <c r="AC180" s="61">
        <v>1.2926666666659801E-3</v>
      </c>
      <c r="AD180" s="61">
        <v>-2.5733333333342298E-4</v>
      </c>
      <c r="AE180" s="62">
        <v>-2.5733333333342298E-4</v>
      </c>
      <c r="AF180" s="61">
        <v>12.797399999993202</v>
      </c>
      <c r="AG180" s="61">
        <v>-2.5476000000008874</v>
      </c>
      <c r="AH180" s="61">
        <v>-2.5476000000008874</v>
      </c>
      <c r="AI180" s="63">
        <v>24.887189729335542</v>
      </c>
      <c r="AJ180" s="63">
        <v>-26.162400000002215</v>
      </c>
      <c r="AK180" s="63">
        <v>-26.162400000002215</v>
      </c>
      <c r="AL180" s="64">
        <v>48.674020464899755</v>
      </c>
      <c r="AM180" s="64">
        <v>46.01824241097853</v>
      </c>
      <c r="AN180" s="64">
        <v>46.01824241097853</v>
      </c>
      <c r="AO180" s="65">
        <v>14.65937934823865</v>
      </c>
      <c r="AP180" s="65">
        <v>-2.5476000000008874</v>
      </c>
      <c r="AQ180" s="65">
        <v>-2.5476000000008874</v>
      </c>
      <c r="AR180" s="66">
        <v>36.586425004073902</v>
      </c>
      <c r="AS180" s="66">
        <v>10.600165848621833</v>
      </c>
      <c r="AT180" s="66">
        <v>10.600165848621833</v>
      </c>
      <c r="AU180" s="67">
        <v>14.466361376507667</v>
      </c>
      <c r="AV180" s="67">
        <v>4.1913313421577385</v>
      </c>
      <c r="AW180" s="67">
        <v>4.1913313421577385</v>
      </c>
      <c r="AX180" s="68">
        <v>14.997002770366475</v>
      </c>
      <c r="AY180" s="68">
        <v>4.3450737966451864</v>
      </c>
      <c r="AZ180" s="68">
        <v>4.3450737966451864</v>
      </c>
      <c r="BA180" s="69" t="s">
        <v>3092</v>
      </c>
      <c r="BB180" s="69" t="s">
        <v>3091</v>
      </c>
      <c r="BC180" s="70" t="s">
        <v>3091</v>
      </c>
      <c r="BD180" s="71" t="s">
        <v>3091</v>
      </c>
      <c r="BE180" s="71" t="s">
        <v>3091</v>
      </c>
      <c r="BF180" s="72" t="s">
        <v>3091</v>
      </c>
      <c r="BG180" s="73" t="s">
        <v>3092</v>
      </c>
      <c r="BH180" s="73" t="s">
        <v>3092</v>
      </c>
      <c r="BI180" s="74" t="s">
        <v>3092</v>
      </c>
    </row>
    <row r="181" spans="1:61" x14ac:dyDescent="0.25">
      <c r="A181" s="11">
        <v>41768</v>
      </c>
      <c r="B181" s="12" t="s">
        <v>512</v>
      </c>
      <c r="C181" s="2" t="s">
        <v>45</v>
      </c>
      <c r="D181" s="13">
        <v>2</v>
      </c>
      <c r="E181" s="12">
        <v>2.5</v>
      </c>
      <c r="F181" s="2">
        <v>0</v>
      </c>
      <c r="G181" s="12">
        <v>16.575000000000003</v>
      </c>
      <c r="H181" s="14">
        <v>22.641999999999999</v>
      </c>
      <c r="I181" s="4">
        <v>6319</v>
      </c>
      <c r="J181" s="4" t="s">
        <v>167</v>
      </c>
      <c r="K181" s="55">
        <v>15.766666666666666</v>
      </c>
      <c r="L181" s="55">
        <v>0.46666666666666662</v>
      </c>
      <c r="M181" s="56">
        <v>20.264999999999997</v>
      </c>
      <c r="N181" s="18">
        <v>0.49883320903417849</v>
      </c>
      <c r="O181" s="19">
        <v>4.9883320903417838E-4</v>
      </c>
      <c r="P181" s="20">
        <v>1.1630580782160751</v>
      </c>
      <c r="Q181" s="57">
        <v>-3.2586666666687401E-3</v>
      </c>
      <c r="R181" s="57">
        <v>-3.09866666666689E-3</v>
      </c>
      <c r="S181" s="58">
        <v>-3.09866666666689E-3</v>
      </c>
      <c r="T181" s="57">
        <v>-32.407440000020628</v>
      </c>
      <c r="U181" s="57">
        <v>-30.816240000002225</v>
      </c>
      <c r="V181" s="57">
        <v>-30.816240000002225</v>
      </c>
      <c r="W181" s="59">
        <v>3.19933333333371E-3</v>
      </c>
      <c r="X181" s="59">
        <v>2.5493333333332598E-3</v>
      </c>
      <c r="Y181" s="60">
        <v>2.5493333333332598E-3</v>
      </c>
      <c r="Z181" s="59">
        <v>31.817370000003748</v>
      </c>
      <c r="AA181" s="59">
        <v>25.353119999999272</v>
      </c>
      <c r="AB181" s="59">
        <v>25.353119999999272</v>
      </c>
      <c r="AC181" s="61">
        <v>-3.66666666667392E-4</v>
      </c>
      <c r="AD181" s="61">
        <v>-2.6666666666762801E-5</v>
      </c>
      <c r="AE181" s="62">
        <v>-2.6666666666762801E-5</v>
      </c>
      <c r="AF181" s="61">
        <v>-3.6465000000072143</v>
      </c>
      <c r="AG181" s="61">
        <v>-0.26520000000095612</v>
      </c>
      <c r="AH181" s="61">
        <v>-0.26520000000095612</v>
      </c>
      <c r="AI181" s="63">
        <v>-32.407440000020628</v>
      </c>
      <c r="AJ181" s="63">
        <v>-30.816240000002225</v>
      </c>
      <c r="AK181" s="63">
        <v>-30.816240000002225</v>
      </c>
      <c r="AL181" s="64">
        <v>37.193588781296022</v>
      </c>
      <c r="AM181" s="64">
        <v>34.868675724154194</v>
      </c>
      <c r="AN181" s="64">
        <v>34.868675724154194</v>
      </c>
      <c r="AO181" s="65">
        <v>-3.6465000000072143</v>
      </c>
      <c r="AP181" s="65">
        <v>-0.26520000000095612</v>
      </c>
      <c r="AQ181" s="65">
        <v>-0.26520000000095612</v>
      </c>
      <c r="AR181" s="66">
        <v>36.758213119773579</v>
      </c>
      <c r="AS181" s="66">
        <v>10.649937929852401</v>
      </c>
      <c r="AT181" s="66">
        <v>10.649937929852401</v>
      </c>
      <c r="AU181" s="67">
        <v>14.534286815017278</v>
      </c>
      <c r="AV181" s="67">
        <v>4.2110113440563133</v>
      </c>
      <c r="AW181" s="67">
        <v>4.2110113440563133</v>
      </c>
      <c r="AX181" s="68">
        <v>15.067419785605793</v>
      </c>
      <c r="AY181" s="68">
        <v>4.3654756817711196</v>
      </c>
      <c r="AZ181" s="68">
        <v>4.3654756817711196</v>
      </c>
      <c r="BA181" s="69" t="s">
        <v>3092</v>
      </c>
      <c r="BB181" s="69" t="s">
        <v>3091</v>
      </c>
      <c r="BC181" s="70" t="s">
        <v>3091</v>
      </c>
      <c r="BD181" s="71" t="s">
        <v>3091</v>
      </c>
      <c r="BE181" s="71" t="s">
        <v>3091</v>
      </c>
      <c r="BF181" s="72" t="s">
        <v>3091</v>
      </c>
      <c r="BG181" s="73" t="s">
        <v>3092</v>
      </c>
      <c r="BH181" s="73" t="s">
        <v>3092</v>
      </c>
      <c r="BI181" s="74" t="s">
        <v>3092</v>
      </c>
    </row>
    <row r="182" spans="1:61" x14ac:dyDescent="0.25">
      <c r="A182" s="11">
        <v>41768</v>
      </c>
      <c r="B182" s="12" t="s">
        <v>512</v>
      </c>
      <c r="C182" s="2" t="s">
        <v>45</v>
      </c>
      <c r="D182" s="13">
        <v>2</v>
      </c>
      <c r="E182" s="12">
        <v>2.6</v>
      </c>
      <c r="F182" s="2">
        <v>0</v>
      </c>
      <c r="G182" s="12">
        <v>16.55</v>
      </c>
      <c r="H182" s="14">
        <v>21.111000000000001</v>
      </c>
      <c r="I182" s="4">
        <v>6320</v>
      </c>
      <c r="J182" s="4" t="s">
        <v>168</v>
      </c>
      <c r="K182" s="55">
        <v>16.3</v>
      </c>
      <c r="L182" s="55">
        <v>1.0666666666666667</v>
      </c>
      <c r="M182" s="56">
        <v>20.110250000000001</v>
      </c>
      <c r="N182" s="18">
        <v>0.49908677831389808</v>
      </c>
      <c r="O182" s="19">
        <v>4.9908677831389807E-4</v>
      </c>
      <c r="P182" s="20">
        <v>1.1636492894542692</v>
      </c>
      <c r="Q182" s="57">
        <v>7.4999999999747101E-4</v>
      </c>
      <c r="R182" s="57">
        <v>-1.2400000000003001E-3</v>
      </c>
      <c r="S182" s="58">
        <v>-1.2400000000003001E-3</v>
      </c>
      <c r="T182" s="57">
        <v>7.4474999999748883</v>
      </c>
      <c r="U182" s="57">
        <v>-12.313200000002979</v>
      </c>
      <c r="V182" s="57">
        <v>-12.313200000002979</v>
      </c>
      <c r="W182" s="59">
        <v>3.1006666666667198E-3</v>
      </c>
      <c r="X182" s="59">
        <v>3.1106666666665798E-3</v>
      </c>
      <c r="Y182" s="60">
        <v>3.1106666666665798E-3</v>
      </c>
      <c r="Z182" s="59">
        <v>30.789620000000532</v>
      </c>
      <c r="AA182" s="59">
        <v>30.888919999999139</v>
      </c>
      <c r="AB182" s="59">
        <v>30.888919999999139</v>
      </c>
      <c r="AC182" s="61">
        <v>1.7506666666660801E-3</v>
      </c>
      <c r="AD182" s="61">
        <v>3.5066666666656198E-4</v>
      </c>
      <c r="AE182" s="62">
        <v>3.5066666666656198E-4</v>
      </c>
      <c r="AF182" s="61">
        <v>17.384119999994176</v>
      </c>
      <c r="AG182" s="61">
        <v>3.4821199999989605</v>
      </c>
      <c r="AH182" s="61">
        <v>3.4821199999989605</v>
      </c>
      <c r="AI182" s="63">
        <v>8.6908462822044701</v>
      </c>
      <c r="AJ182" s="63">
        <v>-12.313200000002979</v>
      </c>
      <c r="AK182" s="63">
        <v>-12.313200000002979</v>
      </c>
      <c r="AL182" s="64">
        <v>35.936095211081778</v>
      </c>
      <c r="AM182" s="64">
        <v>42.36081952164642</v>
      </c>
      <c r="AN182" s="64">
        <v>42.36081952164642</v>
      </c>
      <c r="AO182" s="65">
        <v>19.937702457956906</v>
      </c>
      <c r="AP182" s="65">
        <v>4.6229776688391215</v>
      </c>
      <c r="AQ182" s="65">
        <v>4.6229776688391215</v>
      </c>
      <c r="AR182" s="66">
        <v>36.721427795522473</v>
      </c>
      <c r="AS182" s="66">
        <v>10.639280137028598</v>
      </c>
      <c r="AT182" s="66">
        <v>10.639280137028598</v>
      </c>
      <c r="AU182" s="67">
        <v>14.519741808395036</v>
      </c>
      <c r="AV182" s="67">
        <v>4.2067972268680975</v>
      </c>
      <c r="AW182" s="67">
        <v>4.2067972268680975</v>
      </c>
      <c r="AX182" s="68">
        <v>15.052341252799126</v>
      </c>
      <c r="AY182" s="68">
        <v>4.3611069863195482</v>
      </c>
      <c r="AZ182" s="68">
        <v>4.3611069863195482</v>
      </c>
      <c r="BA182" s="69" t="s">
        <v>3092</v>
      </c>
      <c r="BB182" s="69" t="s">
        <v>3091</v>
      </c>
      <c r="BC182" s="70" t="s">
        <v>3091</v>
      </c>
      <c r="BD182" s="71" t="s">
        <v>3091</v>
      </c>
      <c r="BE182" s="71" t="s">
        <v>3091</v>
      </c>
      <c r="BF182" s="72" t="s">
        <v>3091</v>
      </c>
      <c r="BG182" s="73" t="s">
        <v>3091</v>
      </c>
      <c r="BH182" s="73" t="s">
        <v>3091</v>
      </c>
      <c r="BI182" s="74" t="s">
        <v>3091</v>
      </c>
    </row>
    <row r="183" spans="1:61" x14ac:dyDescent="0.25">
      <c r="A183" s="11">
        <v>41768</v>
      </c>
      <c r="B183" s="12" t="s">
        <v>512</v>
      </c>
      <c r="C183" s="2" t="s">
        <v>45</v>
      </c>
      <c r="D183" s="13">
        <v>2</v>
      </c>
      <c r="E183" s="12">
        <v>2.7</v>
      </c>
      <c r="F183" s="2">
        <v>0</v>
      </c>
      <c r="G183" s="12">
        <v>16.349999999999998</v>
      </c>
      <c r="H183" s="14">
        <v>21.123999999999999</v>
      </c>
      <c r="I183" s="4">
        <v>6321</v>
      </c>
      <c r="J183" s="4" t="s">
        <v>169</v>
      </c>
      <c r="K183" s="55">
        <v>16.099999999999998</v>
      </c>
      <c r="L183" s="55">
        <v>1.7333333333333334</v>
      </c>
      <c r="M183" s="56">
        <v>20.373250000000002</v>
      </c>
      <c r="N183" s="18">
        <v>0.49863850322109504</v>
      </c>
      <c r="O183" s="19">
        <v>4.9863850322109503E-4</v>
      </c>
      <c r="P183" s="20">
        <v>1.1626041105076688</v>
      </c>
      <c r="Q183" s="57">
        <v>5.2366666666447297E-4</v>
      </c>
      <c r="R183" s="57">
        <v>-1.49133333333359E-3</v>
      </c>
      <c r="S183" s="58">
        <v>-1.49133333333359E-3</v>
      </c>
      <c r="T183" s="57">
        <v>5.1371699999784788</v>
      </c>
      <c r="U183" s="57">
        <v>-14.629980000002513</v>
      </c>
      <c r="V183" s="57">
        <v>-14.629980000002513</v>
      </c>
      <c r="W183" s="59">
        <v>6.8073333333346303E-3</v>
      </c>
      <c r="X183" s="59">
        <v>5.9373333333332997E-3</v>
      </c>
      <c r="Y183" s="60">
        <v>5.9373333333332997E-3</v>
      </c>
      <c r="Z183" s="59">
        <v>66.779940000012715</v>
      </c>
      <c r="AA183" s="59">
        <v>58.245239999999669</v>
      </c>
      <c r="AB183" s="59">
        <v>58.245239999999669</v>
      </c>
      <c r="AC183" s="61">
        <v>1.0779999999994401E-3</v>
      </c>
      <c r="AD183" s="61">
        <v>2.0799999999990301E-4</v>
      </c>
      <c r="AE183" s="62">
        <v>2.0799999999990301E-4</v>
      </c>
      <c r="AF183" s="61">
        <v>10.575179999994507</v>
      </c>
      <c r="AG183" s="61">
        <v>2.0404799999990484</v>
      </c>
      <c r="AH183" s="61">
        <v>2.0404799999990484</v>
      </c>
      <c r="AI183" s="63">
        <v>5.9937968977284735</v>
      </c>
      <c r="AJ183" s="63">
        <v>-14.629980000002513</v>
      </c>
      <c r="AK183" s="63">
        <v>-14.629980000002513</v>
      </c>
      <c r="AL183" s="64">
        <v>77.937479447451182</v>
      </c>
      <c r="AM183" s="64">
        <v>79.868204523922742</v>
      </c>
      <c r="AN183" s="64">
        <v>79.868204523922742</v>
      </c>
      <c r="AO183" s="65">
        <v>12.123413830061233</v>
      </c>
      <c r="AP183" s="65">
        <v>2.7068501345406979</v>
      </c>
      <c r="AQ183" s="65">
        <v>2.7068501345406979</v>
      </c>
      <c r="AR183" s="66">
        <v>36.245080057647947</v>
      </c>
      <c r="AS183" s="66">
        <v>10.501268155193159</v>
      </c>
      <c r="AT183" s="66">
        <v>10.501268155193159</v>
      </c>
      <c r="AU183" s="67">
        <v>14.331392754990461</v>
      </c>
      <c r="AV183" s="67">
        <v>4.1522269537873804</v>
      </c>
      <c r="AW183" s="67">
        <v>4.1522269537873804</v>
      </c>
      <c r="AX183" s="68">
        <v>14.857083357452243</v>
      </c>
      <c r="AY183" s="68">
        <v>4.3045350180635804</v>
      </c>
      <c r="AZ183" s="68">
        <v>4.3045350180635804</v>
      </c>
      <c r="BA183" s="69" t="s">
        <v>3092</v>
      </c>
      <c r="BB183" s="69" t="s">
        <v>3091</v>
      </c>
      <c r="BC183" s="70" t="s">
        <v>3091</v>
      </c>
      <c r="BD183" s="71" t="s">
        <v>3091</v>
      </c>
      <c r="BE183" s="71" t="s">
        <v>3091</v>
      </c>
      <c r="BF183" s="72" t="s">
        <v>3091</v>
      </c>
      <c r="BG183" s="73" t="s">
        <v>3092</v>
      </c>
      <c r="BH183" s="73" t="s">
        <v>3092</v>
      </c>
      <c r="BI183" s="74" t="s">
        <v>3092</v>
      </c>
    </row>
    <row r="184" spans="1:61" x14ac:dyDescent="0.25">
      <c r="A184" s="11">
        <v>41768</v>
      </c>
      <c r="B184" s="12" t="s">
        <v>44</v>
      </c>
      <c r="C184" s="2" t="s">
        <v>45</v>
      </c>
      <c r="D184" s="13">
        <v>3</v>
      </c>
      <c r="E184" s="12">
        <v>3</v>
      </c>
      <c r="F184" s="2">
        <v>0</v>
      </c>
      <c r="G184" s="12">
        <v>15.775</v>
      </c>
      <c r="H184" s="14">
        <v>20.611999999999998</v>
      </c>
      <c r="I184" s="4">
        <v>6322</v>
      </c>
      <c r="J184" s="4" t="s">
        <v>170</v>
      </c>
      <c r="K184" s="55">
        <v>15.433333333333332</v>
      </c>
      <c r="L184" s="55">
        <v>1.8666666666666665</v>
      </c>
      <c r="M184" s="56">
        <v>19.486250000000002</v>
      </c>
      <c r="N184" s="18">
        <v>0.50015128191298397</v>
      </c>
      <c r="O184" s="19">
        <v>5.0015128191298395E-4</v>
      </c>
      <c r="P184" s="20">
        <v>1.1661312403103561</v>
      </c>
      <c r="Q184" s="57">
        <v>-4.92933333333567E-3</v>
      </c>
      <c r="R184" s="57">
        <v>-3.90933333333359E-3</v>
      </c>
      <c r="S184" s="58">
        <v>-3.90933333333359E-3</v>
      </c>
      <c r="T184" s="57">
        <v>-46.656140000022113</v>
      </c>
      <c r="U184" s="57">
        <v>-37.001840000002431</v>
      </c>
      <c r="V184" s="57">
        <v>-37.001840000002431</v>
      </c>
      <c r="W184" s="59">
        <v>6.0400000000013897E-3</v>
      </c>
      <c r="X184" s="59">
        <v>5.75999999999997E-3</v>
      </c>
      <c r="Y184" s="60">
        <v>5.75999999999997E-3</v>
      </c>
      <c r="Z184" s="59">
        <v>57.168600000013157</v>
      </c>
      <c r="AA184" s="59">
        <v>54.518399999999716</v>
      </c>
      <c r="AB184" s="59">
        <v>54.518399999999716</v>
      </c>
      <c r="AC184" s="61">
        <v>2.6366666666594198E-4</v>
      </c>
      <c r="AD184" s="61">
        <v>3.48666666666557E-4</v>
      </c>
      <c r="AE184" s="62">
        <v>3.48666666666557E-4</v>
      </c>
      <c r="AF184" s="61">
        <v>2.4956049999931409</v>
      </c>
      <c r="AG184" s="61">
        <v>3.3001299999989619</v>
      </c>
      <c r="AH184" s="61">
        <v>3.3001299999989619</v>
      </c>
      <c r="AI184" s="63">
        <v>-46.656140000022113</v>
      </c>
      <c r="AJ184" s="63">
        <v>-37.001840000002431</v>
      </c>
      <c r="AK184" s="63">
        <v>-37.001840000002431</v>
      </c>
      <c r="AL184" s="64">
        <v>65.189822402443113</v>
      </c>
      <c r="AM184" s="64">
        <v>71.603760942721919</v>
      </c>
      <c r="AN184" s="64">
        <v>71.603760942721919</v>
      </c>
      <c r="AO184" s="65">
        <v>2.8018833654149735</v>
      </c>
      <c r="AP184" s="65">
        <v>4.20860127750929</v>
      </c>
      <c r="AQ184" s="65">
        <v>4.20860127750929</v>
      </c>
      <c r="AR184" s="66">
        <v>35.076499851299381</v>
      </c>
      <c r="AS184" s="66">
        <v>10.162696021038697</v>
      </c>
      <c r="AT184" s="66">
        <v>10.162696021038697</v>
      </c>
      <c r="AU184" s="67">
        <v>13.86933330095553</v>
      </c>
      <c r="AV184" s="67">
        <v>4.0183547089821428</v>
      </c>
      <c r="AW184" s="67">
        <v>4.0183547089821428</v>
      </c>
      <c r="AX184" s="68">
        <v>14.378075075280554</v>
      </c>
      <c r="AY184" s="68">
        <v>4.165752198115527</v>
      </c>
      <c r="AZ184" s="68">
        <v>4.165752198115527</v>
      </c>
      <c r="BA184" s="69" t="s">
        <v>3091</v>
      </c>
      <c r="BB184" s="69" t="s">
        <v>3091</v>
      </c>
      <c r="BC184" s="70" t="s">
        <v>3091</v>
      </c>
      <c r="BD184" s="71" t="s">
        <v>3091</v>
      </c>
      <c r="BE184" s="71" t="s">
        <v>3091</v>
      </c>
      <c r="BF184" s="72" t="s">
        <v>3091</v>
      </c>
      <c r="BG184" s="73" t="s">
        <v>3092</v>
      </c>
      <c r="BH184" s="73" t="s">
        <v>3091</v>
      </c>
      <c r="BI184" s="74" t="s">
        <v>3091</v>
      </c>
    </row>
    <row r="185" spans="1:61" x14ac:dyDescent="0.25">
      <c r="A185" s="11">
        <v>41768</v>
      </c>
      <c r="B185" s="12" t="s">
        <v>44</v>
      </c>
      <c r="C185" s="2" t="s">
        <v>45</v>
      </c>
      <c r="D185" s="13">
        <v>3</v>
      </c>
      <c r="E185" s="12">
        <v>3.1</v>
      </c>
      <c r="F185" s="2">
        <v>0</v>
      </c>
      <c r="G185" s="12">
        <v>15.500000000000002</v>
      </c>
      <c r="H185" s="14">
        <v>20.100000000000001</v>
      </c>
      <c r="I185" s="4">
        <v>6323</v>
      </c>
      <c r="J185" s="4" t="s">
        <v>171</v>
      </c>
      <c r="K185" s="55">
        <v>15.433333333333335</v>
      </c>
      <c r="L185" s="55">
        <v>1.4333333333333336</v>
      </c>
      <c r="M185" s="56">
        <v>19.474499999999999</v>
      </c>
      <c r="N185" s="18">
        <v>0.5001699093380827</v>
      </c>
      <c r="O185" s="19">
        <v>5.0016990933808266E-4</v>
      </c>
      <c r="P185" s="20">
        <v>1.1661746712144039</v>
      </c>
      <c r="Q185" s="57">
        <v>-9.70066666666888E-3</v>
      </c>
      <c r="R185" s="57">
        <v>-5.2306666666668503E-3</v>
      </c>
      <c r="S185" s="58">
        <v>-9.70066666666888E-3</v>
      </c>
      <c r="T185" s="57">
        <v>-90.216200000020592</v>
      </c>
      <c r="U185" s="57">
        <v>-48.645200000001708</v>
      </c>
      <c r="V185" s="57">
        <v>-90.216200000020592</v>
      </c>
      <c r="W185" s="59">
        <v>4.0223333333336501E-3</v>
      </c>
      <c r="X185" s="59">
        <v>4.5673333333332896E-3</v>
      </c>
      <c r="Y185" s="60">
        <v>4.5673333333332896E-3</v>
      </c>
      <c r="Z185" s="59">
        <v>37.407700000002947</v>
      </c>
      <c r="AA185" s="59">
        <v>42.476199999999594</v>
      </c>
      <c r="AB185" s="59">
        <v>42.476199999999594</v>
      </c>
      <c r="AC185" s="61">
        <v>-2.2990000000006798E-3</v>
      </c>
      <c r="AD185" s="61">
        <v>-4.1400000000007398E-4</v>
      </c>
      <c r="AE185" s="62">
        <v>-4.1400000000007398E-4</v>
      </c>
      <c r="AF185" s="61">
        <v>-21.380700000006321</v>
      </c>
      <c r="AG185" s="61">
        <v>-3.8502000000006884</v>
      </c>
      <c r="AH185" s="61">
        <v>-3.8502000000006884</v>
      </c>
      <c r="AI185" s="63">
        <v>-90.216200000020592</v>
      </c>
      <c r="AJ185" s="63">
        <v>-48.645200000001708</v>
      </c>
      <c r="AK185" s="63">
        <v>-90.216200000020592</v>
      </c>
      <c r="AL185" s="64">
        <v>42.798847703718039</v>
      </c>
      <c r="AM185" s="64">
        <v>56.137992221638598</v>
      </c>
      <c r="AN185" s="64">
        <v>56.137992221638598</v>
      </c>
      <c r="AO185" s="65">
        <v>-21.380700000006321</v>
      </c>
      <c r="AP185" s="65">
        <v>-3.8502000000006884</v>
      </c>
      <c r="AQ185" s="65">
        <v>-3.8502000000006884</v>
      </c>
      <c r="AR185" s="66">
        <v>34.466307226603462</v>
      </c>
      <c r="AS185" s="66">
        <v>9.9859052299006628</v>
      </c>
      <c r="AT185" s="66">
        <v>34.466307226603462</v>
      </c>
      <c r="AU185" s="67">
        <v>13.628061653967666</v>
      </c>
      <c r="AV185" s="67">
        <v>3.9484512004442966</v>
      </c>
      <c r="AW185" s="67">
        <v>3.9484512004442966</v>
      </c>
      <c r="AX185" s="68">
        <v>14.127953329797002</v>
      </c>
      <c r="AY185" s="68">
        <v>4.0932845551529473</v>
      </c>
      <c r="AZ185" s="68">
        <v>4.0932845551529473</v>
      </c>
      <c r="BA185" s="69" t="s">
        <v>3091</v>
      </c>
      <c r="BB185" s="69" t="s">
        <v>3091</v>
      </c>
      <c r="BC185" s="70" t="s">
        <v>3091</v>
      </c>
      <c r="BD185" s="71" t="s">
        <v>3091</v>
      </c>
      <c r="BE185" s="71" t="s">
        <v>3091</v>
      </c>
      <c r="BF185" s="72" t="s">
        <v>3091</v>
      </c>
      <c r="BG185" s="73" t="s">
        <v>3091</v>
      </c>
      <c r="BH185" s="73" t="s">
        <v>3092</v>
      </c>
      <c r="BI185" s="74" t="s">
        <v>3092</v>
      </c>
    </row>
    <row r="186" spans="1:61" x14ac:dyDescent="0.25">
      <c r="A186" s="11">
        <v>41768</v>
      </c>
      <c r="B186" s="12" t="s">
        <v>44</v>
      </c>
      <c r="C186" s="2" t="s">
        <v>45</v>
      </c>
      <c r="D186" s="13">
        <v>3</v>
      </c>
      <c r="E186" s="12">
        <v>3.2</v>
      </c>
      <c r="F186" s="2">
        <v>0</v>
      </c>
      <c r="G186" s="12">
        <v>16.3</v>
      </c>
      <c r="H186" s="14">
        <v>19.096</v>
      </c>
      <c r="I186" s="4">
        <v>6324</v>
      </c>
      <c r="J186" s="4" t="s">
        <v>172</v>
      </c>
      <c r="K186" s="55">
        <v>15.4</v>
      </c>
      <c r="L186" s="55">
        <v>2.3333333333333335</v>
      </c>
      <c r="M186" s="56">
        <v>19.095749999999999</v>
      </c>
      <c r="N186" s="18">
        <v>0.5008222577403344</v>
      </c>
      <c r="O186" s="19">
        <v>5.0082225774033444E-4</v>
      </c>
      <c r="P186" s="20">
        <v>1.1676956587214689</v>
      </c>
      <c r="Q186" s="57">
        <v>-1.8943333333357299E-3</v>
      </c>
      <c r="R186" s="57">
        <v>-4.1793333333335703E-3</v>
      </c>
      <c r="S186" s="58">
        <v>-4.1793333333335703E-3</v>
      </c>
      <c r="T186" s="57">
        <v>-18.526580000023436</v>
      </c>
      <c r="U186" s="57">
        <v>-40.873880000002316</v>
      </c>
      <c r="V186" s="57">
        <v>-40.873880000002316</v>
      </c>
      <c r="W186" s="59">
        <v>5.2926666666668698E-3</v>
      </c>
      <c r="X186" s="59">
        <v>3.9626666666665996E-3</v>
      </c>
      <c r="Y186" s="60">
        <v>3.9626666666665996E-3</v>
      </c>
      <c r="Z186" s="59">
        <v>51.762280000001994</v>
      </c>
      <c r="AA186" s="59">
        <v>38.754879999999339</v>
      </c>
      <c r="AB186" s="59">
        <v>38.754879999999339</v>
      </c>
      <c r="AC186" s="61">
        <v>8.4533333333269205E-4</v>
      </c>
      <c r="AD186" s="61">
        <v>-2.1466666666676199E-4</v>
      </c>
      <c r="AE186" s="62">
        <v>-2.1466666666676199E-4</v>
      </c>
      <c r="AF186" s="61">
        <v>8.2673599999937295</v>
      </c>
      <c r="AG186" s="61">
        <v>-2.0994400000009321</v>
      </c>
      <c r="AH186" s="61">
        <v>-2.0994400000009321</v>
      </c>
      <c r="AI186" s="63">
        <v>-18.526580000023436</v>
      </c>
      <c r="AJ186" s="63">
        <v>-40.873880000002316</v>
      </c>
      <c r="AK186" s="63">
        <v>-40.873880000002316</v>
      </c>
      <c r="AL186" s="64">
        <v>59.239685780400755</v>
      </c>
      <c r="AM186" s="64">
        <v>51.248110980351349</v>
      </c>
      <c r="AN186" s="64">
        <v>51.248110980351349</v>
      </c>
      <c r="AO186" s="65">
        <v>9.3089485431984631</v>
      </c>
      <c r="AP186" s="65">
        <v>-2.0994400000009321</v>
      </c>
      <c r="AQ186" s="65">
        <v>-2.0994400000009321</v>
      </c>
      <c r="AR186" s="66">
        <v>36.292486355919209</v>
      </c>
      <c r="AS186" s="66">
        <v>10.515003157284472</v>
      </c>
      <c r="AT186" s="66">
        <v>10.515003157284472</v>
      </c>
      <c r="AU186" s="67">
        <v>14.350137320556469</v>
      </c>
      <c r="AV186" s="67">
        <v>4.1576578069996843</v>
      </c>
      <c r="AW186" s="67">
        <v>4.1576578069996843</v>
      </c>
      <c r="AX186" s="68">
        <v>14.876515493454265</v>
      </c>
      <c r="AY186" s="68">
        <v>4.3101650806999681</v>
      </c>
      <c r="AZ186" s="68">
        <v>4.3101650806999681</v>
      </c>
      <c r="BA186" s="69" t="s">
        <v>3092</v>
      </c>
      <c r="BB186" s="69" t="s">
        <v>3091</v>
      </c>
      <c r="BC186" s="70" t="s">
        <v>3091</v>
      </c>
      <c r="BD186" s="71" t="s">
        <v>3091</v>
      </c>
      <c r="BE186" s="71" t="s">
        <v>3091</v>
      </c>
      <c r="BF186" s="72" t="s">
        <v>3091</v>
      </c>
      <c r="BG186" s="73" t="s">
        <v>3092</v>
      </c>
      <c r="BH186" s="73" t="s">
        <v>3092</v>
      </c>
      <c r="BI186" s="74" t="s">
        <v>3092</v>
      </c>
    </row>
    <row r="187" spans="1:61" x14ac:dyDescent="0.25">
      <c r="A187" s="11">
        <v>41768</v>
      </c>
      <c r="B187" s="12" t="s">
        <v>44</v>
      </c>
      <c r="C187" s="2" t="s">
        <v>45</v>
      </c>
      <c r="D187" s="13">
        <v>3</v>
      </c>
      <c r="E187" s="12">
        <v>3.4</v>
      </c>
      <c r="F187" s="2">
        <v>0</v>
      </c>
      <c r="G187" s="12">
        <v>16.099999999999998</v>
      </c>
      <c r="H187" s="14">
        <v>20.625</v>
      </c>
      <c r="I187" s="4">
        <v>6325</v>
      </c>
      <c r="J187" s="4" t="s">
        <v>173</v>
      </c>
      <c r="K187" s="55">
        <v>15.299999999999999</v>
      </c>
      <c r="L187" s="55">
        <v>1.3333333333333333</v>
      </c>
      <c r="M187" s="56">
        <v>19.248500000000003</v>
      </c>
      <c r="N187" s="18">
        <v>0.50055942447222002</v>
      </c>
      <c r="O187" s="19">
        <v>5.005594244722201E-4</v>
      </c>
      <c r="P187" s="20">
        <v>1.1670828479659536</v>
      </c>
      <c r="Q187" s="57">
        <v>-8.4566666666892202E-4</v>
      </c>
      <c r="R187" s="57">
        <v>-3.32066666666689E-3</v>
      </c>
      <c r="S187" s="58">
        <v>-3.32066666666689E-3</v>
      </c>
      <c r="T187" s="57">
        <v>-8.1691400000217858</v>
      </c>
      <c r="U187" s="57">
        <v>-32.077640000002148</v>
      </c>
      <c r="V187" s="57">
        <v>-32.077640000002148</v>
      </c>
      <c r="W187" s="59">
        <v>9.3800000000009397E-3</v>
      </c>
      <c r="X187" s="59">
        <v>6.6599999999999498E-3</v>
      </c>
      <c r="Y187" s="60">
        <v>6.6599999999999498E-3</v>
      </c>
      <c r="Z187" s="59">
        <v>90.610800000009064</v>
      </c>
      <c r="AA187" s="59">
        <v>64.335599999999516</v>
      </c>
      <c r="AB187" s="59">
        <v>64.335599999999516</v>
      </c>
      <c r="AC187" s="61">
        <v>2.0653333333326201E-3</v>
      </c>
      <c r="AD187" s="61">
        <v>1.65333333333238E-4</v>
      </c>
      <c r="AE187" s="62">
        <v>1.65333333333238E-4</v>
      </c>
      <c r="AF187" s="61">
        <v>19.951119999993107</v>
      </c>
      <c r="AG187" s="61">
        <v>1.5971199999990791</v>
      </c>
      <c r="AH187" s="61">
        <v>1.5971199999990791</v>
      </c>
      <c r="AI187" s="63">
        <v>-8.1691400000217858</v>
      </c>
      <c r="AJ187" s="63">
        <v>-32.077640000002148</v>
      </c>
      <c r="AK187" s="63">
        <v>-32.077640000002148</v>
      </c>
      <c r="AL187" s="64">
        <v>103.44381548332525</v>
      </c>
      <c r="AM187" s="64">
        <v>84.681330177282064</v>
      </c>
      <c r="AN187" s="64">
        <v>84.681330177282064</v>
      </c>
      <c r="AO187" s="65">
        <v>22.430063595827114</v>
      </c>
      <c r="AP187" s="65">
        <v>2.0420606176087741</v>
      </c>
      <c r="AQ187" s="65">
        <v>2.0420606176087741</v>
      </c>
      <c r="AR187" s="66">
        <v>35.828367049856674</v>
      </c>
      <c r="AS187" s="66">
        <v>10.38053411262481</v>
      </c>
      <c r="AT187" s="66">
        <v>10.38053411262481</v>
      </c>
      <c r="AU187" s="67">
        <v>14.16662341881376</v>
      </c>
      <c r="AV187" s="67">
        <v>4.1044884198900169</v>
      </c>
      <c r="AW187" s="67">
        <v>4.1044884198900169</v>
      </c>
      <c r="AX187" s="68">
        <v>14.686270108232138</v>
      </c>
      <c r="AY187" s="68">
        <v>4.2550453843900682</v>
      </c>
      <c r="AZ187" s="68">
        <v>4.2550453843900682</v>
      </c>
      <c r="BA187" s="69" t="s">
        <v>3092</v>
      </c>
      <c r="BB187" s="69" t="s">
        <v>3091</v>
      </c>
      <c r="BC187" s="70" t="s">
        <v>3091</v>
      </c>
      <c r="BD187" s="71" t="s">
        <v>3091</v>
      </c>
      <c r="BE187" s="71" t="s">
        <v>3091</v>
      </c>
      <c r="BF187" s="72" t="s">
        <v>3091</v>
      </c>
      <c r="BG187" s="73" t="s">
        <v>3091</v>
      </c>
      <c r="BH187" s="73" t="s">
        <v>3092</v>
      </c>
      <c r="BI187" s="74" t="s">
        <v>3092</v>
      </c>
    </row>
    <row r="188" spans="1:61" x14ac:dyDescent="0.25">
      <c r="A188" s="11">
        <v>41768</v>
      </c>
      <c r="B188" s="12" t="s">
        <v>44</v>
      </c>
      <c r="C188" s="2" t="s">
        <v>45</v>
      </c>
      <c r="D188" s="13">
        <v>3</v>
      </c>
      <c r="E188" s="12">
        <v>3.5</v>
      </c>
      <c r="F188" s="2">
        <v>0</v>
      </c>
      <c r="G188" s="12">
        <v>15.975000000000001</v>
      </c>
      <c r="H188" s="14">
        <v>20.155000000000001</v>
      </c>
      <c r="I188" s="4">
        <v>6326</v>
      </c>
      <c r="J188" s="4" t="s">
        <v>174</v>
      </c>
      <c r="K188" s="55">
        <v>15.1</v>
      </c>
      <c r="L188" s="55">
        <v>3.1999999999999997</v>
      </c>
      <c r="M188" s="56">
        <v>18.527750000000001</v>
      </c>
      <c r="N188" s="18">
        <v>0.50179782451969923</v>
      </c>
      <c r="O188" s="19">
        <v>5.0179782451969927E-4</v>
      </c>
      <c r="P188" s="20">
        <v>1.1699702483097931</v>
      </c>
      <c r="Q188" s="57">
        <v>-2.3836666666687701E-3</v>
      </c>
      <c r="R188" s="57">
        <v>-2.6286666666668901E-3</v>
      </c>
      <c r="S188" s="58">
        <v>-2.6286666666668901E-3</v>
      </c>
      <c r="T188" s="57">
        <v>-22.847445000020166</v>
      </c>
      <c r="U188" s="57">
        <v>-25.195770000002145</v>
      </c>
      <c r="V188" s="57">
        <v>-25.195770000002145</v>
      </c>
      <c r="W188" s="59">
        <v>4.7706666666665603E-3</v>
      </c>
      <c r="X188" s="59">
        <v>4.8706666666665501E-3</v>
      </c>
      <c r="Y188" s="60">
        <v>4.8706666666665501E-3</v>
      </c>
      <c r="Z188" s="59">
        <v>45.726839999998987</v>
      </c>
      <c r="AA188" s="59">
        <v>46.685339999998881</v>
      </c>
      <c r="AB188" s="59">
        <v>46.685339999998881</v>
      </c>
      <c r="AC188" s="61">
        <v>-4.4500000000069202E-4</v>
      </c>
      <c r="AD188" s="61">
        <v>3.49999999999906E-4</v>
      </c>
      <c r="AE188" s="62">
        <v>3.49999999999906E-4</v>
      </c>
      <c r="AF188" s="61">
        <v>-4.2653250000066336</v>
      </c>
      <c r="AG188" s="61">
        <v>3.3547499999990995</v>
      </c>
      <c r="AH188" s="61">
        <v>3.3547499999990995</v>
      </c>
      <c r="AI188" s="63">
        <v>-22.847445000020166</v>
      </c>
      <c r="AJ188" s="63">
        <v>-25.195770000002145</v>
      </c>
      <c r="AK188" s="63">
        <v>-25.195770000002145</v>
      </c>
      <c r="AL188" s="64">
        <v>51.700192841198515</v>
      </c>
      <c r="AM188" s="64">
        <v>60.337294539759064</v>
      </c>
      <c r="AN188" s="64">
        <v>60.337294539759064</v>
      </c>
      <c r="AO188" s="65">
        <v>-4.2653250000066336</v>
      </c>
      <c r="AP188" s="65">
        <v>4.2105447880003144</v>
      </c>
      <c r="AQ188" s="65">
        <v>4.2105447880003144</v>
      </c>
      <c r="AR188" s="66">
        <v>35.638148822924308</v>
      </c>
      <c r="AS188" s="66">
        <v>10.325422284872051</v>
      </c>
      <c r="AT188" s="66">
        <v>10.325422284872051</v>
      </c>
      <c r="AU188" s="67">
        <v>14.091410669525033</v>
      </c>
      <c r="AV188" s="67">
        <v>4.0826970692373488</v>
      </c>
      <c r="AW188" s="67">
        <v>4.0826970692373488</v>
      </c>
      <c r="AX188" s="68">
        <v>14.608298475967951</v>
      </c>
      <c r="AY188" s="68">
        <v>4.2324547040107712</v>
      </c>
      <c r="AZ188" s="68">
        <v>4.2324547040107712</v>
      </c>
      <c r="BA188" s="69" t="s">
        <v>3092</v>
      </c>
      <c r="BB188" s="69" t="s">
        <v>3091</v>
      </c>
      <c r="BC188" s="70" t="s">
        <v>3091</v>
      </c>
      <c r="BD188" s="71" t="s">
        <v>3091</v>
      </c>
      <c r="BE188" s="71" t="s">
        <v>3091</v>
      </c>
      <c r="BF188" s="72" t="s">
        <v>3091</v>
      </c>
      <c r="BG188" s="73" t="s">
        <v>3092</v>
      </c>
      <c r="BH188" s="73" t="s">
        <v>3092</v>
      </c>
      <c r="BI188" s="74" t="s">
        <v>3092</v>
      </c>
    </row>
    <row r="189" spans="1:61" x14ac:dyDescent="0.25">
      <c r="A189" s="11">
        <v>41768</v>
      </c>
      <c r="B189" s="12" t="s">
        <v>44</v>
      </c>
      <c r="C189" s="2" t="s">
        <v>45</v>
      </c>
      <c r="D189" s="13">
        <v>3</v>
      </c>
      <c r="E189" s="12">
        <v>3.6</v>
      </c>
      <c r="F189" s="2">
        <v>0</v>
      </c>
      <c r="G189" s="12">
        <v>15.875</v>
      </c>
      <c r="H189" s="14">
        <v>21.640999999999998</v>
      </c>
      <c r="I189" s="4">
        <v>6327</v>
      </c>
      <c r="J189" s="4" t="s">
        <v>175</v>
      </c>
      <c r="K189" s="55">
        <v>15.333333333333334</v>
      </c>
      <c r="L189" s="55">
        <v>2.1333333333333333</v>
      </c>
      <c r="M189" s="56">
        <v>20.390250000000002</v>
      </c>
      <c r="N189" s="18">
        <v>0.49861179101174025</v>
      </c>
      <c r="O189" s="19">
        <v>4.986117910117402E-4</v>
      </c>
      <c r="P189" s="20">
        <v>1.1625418294680054</v>
      </c>
      <c r="Q189" s="57">
        <v>-7.9600000000182704E-4</v>
      </c>
      <c r="R189" s="57">
        <v>-4.0960000000002097E-3</v>
      </c>
      <c r="S189" s="58">
        <v>-4.0960000000002097E-3</v>
      </c>
      <c r="T189" s="57">
        <v>-7.5819000000174031</v>
      </c>
      <c r="U189" s="57">
        <v>-39.014400000001999</v>
      </c>
      <c r="V189" s="57">
        <v>-39.014400000001999</v>
      </c>
      <c r="W189" s="59">
        <v>7.5886666666675397E-3</v>
      </c>
      <c r="X189" s="59">
        <v>5.4986666666665997E-3</v>
      </c>
      <c r="Y189" s="60">
        <v>5.4986666666665997E-3</v>
      </c>
      <c r="Z189" s="59">
        <v>72.282050000008311</v>
      </c>
      <c r="AA189" s="59">
        <v>52.374799999999354</v>
      </c>
      <c r="AB189" s="59">
        <v>52.374799999999354</v>
      </c>
      <c r="AC189" s="61">
        <v>8.4533333333262895E-4</v>
      </c>
      <c r="AD189" s="61">
        <v>1.8533333333322499E-4</v>
      </c>
      <c r="AE189" s="62">
        <v>1.8533333333322499E-4</v>
      </c>
      <c r="AF189" s="61">
        <v>8.0517999999932908</v>
      </c>
      <c r="AG189" s="61">
        <v>1.765299999998968</v>
      </c>
      <c r="AH189" s="61">
        <v>1.765299999998968</v>
      </c>
      <c r="AI189" s="63">
        <v>-7.5819000000174031</v>
      </c>
      <c r="AJ189" s="63">
        <v>-39.014400000001999</v>
      </c>
      <c r="AK189" s="63">
        <v>-39.014400000001999</v>
      </c>
      <c r="AL189" s="64">
        <v>82.606638562006282</v>
      </c>
      <c r="AM189" s="64">
        <v>69.075119538226801</v>
      </c>
      <c r="AN189" s="64">
        <v>69.075119538226801</v>
      </c>
      <c r="AO189" s="65">
        <v>9.0560850698977315</v>
      </c>
      <c r="AP189" s="65">
        <v>2.2589210667858013</v>
      </c>
      <c r="AQ189" s="65">
        <v>2.2589210667858013</v>
      </c>
      <c r="AR189" s="66">
        <v>35.19020318478556</v>
      </c>
      <c r="AS189" s="66">
        <v>10.195639228590689</v>
      </c>
      <c r="AT189" s="66">
        <v>10.195639228590689</v>
      </c>
      <c r="AU189" s="67">
        <v>13.914291875392399</v>
      </c>
      <c r="AV189" s="67">
        <v>4.0313805333225998</v>
      </c>
      <c r="AW189" s="67">
        <v>4.0313805333225998</v>
      </c>
      <c r="AX189" s="68">
        <v>14.424682777648357</v>
      </c>
      <c r="AY189" s="68">
        <v>4.1792558234319364</v>
      </c>
      <c r="AZ189" s="68">
        <v>4.1792558234319364</v>
      </c>
      <c r="BA189" s="69" t="s">
        <v>3092</v>
      </c>
      <c r="BB189" s="69" t="s">
        <v>3091</v>
      </c>
      <c r="BC189" s="70" t="s">
        <v>3091</v>
      </c>
      <c r="BD189" s="71" t="s">
        <v>3091</v>
      </c>
      <c r="BE189" s="71" t="s">
        <v>3091</v>
      </c>
      <c r="BF189" s="72" t="s">
        <v>3091</v>
      </c>
      <c r="BG189" s="73" t="s">
        <v>3092</v>
      </c>
      <c r="BH189" s="73" t="s">
        <v>3092</v>
      </c>
      <c r="BI189" s="74" t="s">
        <v>3092</v>
      </c>
    </row>
    <row r="190" spans="1:61" x14ac:dyDescent="0.25">
      <c r="A190" s="11">
        <v>41768</v>
      </c>
      <c r="B190" s="12" t="s">
        <v>44</v>
      </c>
      <c r="C190" s="2" t="s">
        <v>45</v>
      </c>
      <c r="D190" s="13">
        <v>3</v>
      </c>
      <c r="E190" s="12">
        <v>3.7</v>
      </c>
      <c r="F190" s="2">
        <v>0</v>
      </c>
      <c r="G190" s="12">
        <v>15.549999999999999</v>
      </c>
      <c r="H190" s="14">
        <v>20.062999999999999</v>
      </c>
      <c r="I190" s="4">
        <v>6328</v>
      </c>
      <c r="J190" s="4" t="s">
        <v>176</v>
      </c>
      <c r="K190" s="55">
        <v>15.533333333333333</v>
      </c>
      <c r="L190" s="55">
        <v>1.5999999999999999</v>
      </c>
      <c r="M190" s="56">
        <v>19.4375</v>
      </c>
      <c r="N190" s="18">
        <v>0.50023316002731555</v>
      </c>
      <c r="O190" s="19">
        <v>5.002331600273155E-4</v>
      </c>
      <c r="P190" s="20">
        <v>1.166322143803904</v>
      </c>
      <c r="Q190" s="57">
        <v>-1.7150000000016299E-3</v>
      </c>
      <c r="R190" s="57">
        <v>-4.3500000000001697E-3</v>
      </c>
      <c r="S190" s="58">
        <v>-4.3500000000001697E-3</v>
      </c>
      <c r="T190" s="57">
        <v>-16.000950000015205</v>
      </c>
      <c r="U190" s="57">
        <v>-40.585500000001574</v>
      </c>
      <c r="V190" s="57">
        <v>-40.585500000001574</v>
      </c>
      <c r="W190" s="59">
        <v>5.37233333333389E-3</v>
      </c>
      <c r="X190" s="59">
        <v>3.7273333333333E-3</v>
      </c>
      <c r="Y190" s="60">
        <v>3.7273333333333E-3</v>
      </c>
      <c r="Z190" s="59">
        <v>50.123870000005191</v>
      </c>
      <c r="AA190" s="59">
        <v>34.77601999999969</v>
      </c>
      <c r="AB190" s="59">
        <v>34.77601999999969</v>
      </c>
      <c r="AC190" s="61">
        <v>1.53099999999968E-3</v>
      </c>
      <c r="AD190" s="61">
        <v>-2.1400000000006399E-4</v>
      </c>
      <c r="AE190" s="62">
        <v>-2.1400000000006399E-4</v>
      </c>
      <c r="AF190" s="61">
        <v>14.284229999997013</v>
      </c>
      <c r="AG190" s="61">
        <v>-1.9966200000005969</v>
      </c>
      <c r="AH190" s="61">
        <v>-1.9966200000005969</v>
      </c>
      <c r="AI190" s="63">
        <v>-16.000950000015205</v>
      </c>
      <c r="AJ190" s="63">
        <v>-40.585500000001574</v>
      </c>
      <c r="AK190" s="63">
        <v>-40.585500000001574</v>
      </c>
      <c r="AL190" s="64">
        <v>57.449247168994425</v>
      </c>
      <c r="AM190" s="64">
        <v>46.113663513253556</v>
      </c>
      <c r="AN190" s="64">
        <v>46.113663513253556</v>
      </c>
      <c r="AO190" s="65">
        <v>16.112504758112198</v>
      </c>
      <c r="AP190" s="65">
        <v>-1.9966200000005969</v>
      </c>
      <c r="AQ190" s="65">
        <v>-1.9966200000005969</v>
      </c>
      <c r="AR190" s="66">
        <v>34.581861476927394</v>
      </c>
      <c r="AS190" s="66">
        <v>10.019384702623414</v>
      </c>
      <c r="AT190" s="66">
        <v>10.019384702623414</v>
      </c>
      <c r="AU190" s="67">
        <v>13.673752085421173</v>
      </c>
      <c r="AV190" s="67">
        <v>3.9616890653367625</v>
      </c>
      <c r="AW190" s="67">
        <v>3.9616890653367625</v>
      </c>
      <c r="AX190" s="68">
        <v>14.175319734468752</v>
      </c>
      <c r="AY190" s="68">
        <v>4.107007998892465</v>
      </c>
      <c r="AZ190" s="68">
        <v>4.107007998892465</v>
      </c>
      <c r="BA190" s="69" t="s">
        <v>3092</v>
      </c>
      <c r="BB190" s="69" t="s">
        <v>3091</v>
      </c>
      <c r="BC190" s="70" t="s">
        <v>3091</v>
      </c>
      <c r="BD190" s="71" t="s">
        <v>3091</v>
      </c>
      <c r="BE190" s="71" t="s">
        <v>3091</v>
      </c>
      <c r="BF190" s="72" t="s">
        <v>3091</v>
      </c>
      <c r="BG190" s="73" t="s">
        <v>3091</v>
      </c>
      <c r="BH190" s="73" t="s">
        <v>3092</v>
      </c>
      <c r="BI190" s="74" t="s">
        <v>3092</v>
      </c>
    </row>
    <row r="191" spans="1:61" x14ac:dyDescent="0.25">
      <c r="A191" s="11">
        <v>41768</v>
      </c>
      <c r="B191" s="12" t="s">
        <v>44</v>
      </c>
      <c r="C191" s="2" t="s">
        <v>21</v>
      </c>
      <c r="D191" s="13">
        <v>4</v>
      </c>
      <c r="E191" s="12">
        <v>4</v>
      </c>
      <c r="F191" s="2">
        <v>0</v>
      </c>
      <c r="G191" s="12">
        <v>16.5</v>
      </c>
      <c r="H191" s="14">
        <v>21.100999999999999</v>
      </c>
      <c r="I191" s="4">
        <v>6329</v>
      </c>
      <c r="J191" s="4" t="s">
        <v>177</v>
      </c>
      <c r="K191" s="55">
        <v>15.9</v>
      </c>
      <c r="L191" s="55">
        <v>2.5</v>
      </c>
      <c r="M191" s="56">
        <v>20.850999999999999</v>
      </c>
      <c r="N191" s="18">
        <v>0.49782749463797416</v>
      </c>
      <c r="O191" s="19">
        <v>4.9782749463797419E-4</v>
      </c>
      <c r="P191" s="20">
        <v>1.1607131977395964</v>
      </c>
      <c r="Q191" s="57">
        <v>-1.1403333333354199E-3</v>
      </c>
      <c r="R191" s="57">
        <v>-1.1953333333335899E-3</v>
      </c>
      <c r="S191" s="58">
        <v>-1.1953333333335899E-3</v>
      </c>
      <c r="T191" s="57">
        <v>-11.28930000002066</v>
      </c>
      <c r="U191" s="57">
        <v>-11.83380000000254</v>
      </c>
      <c r="V191" s="57">
        <v>-11.83380000000254</v>
      </c>
      <c r="W191" s="59">
        <v>6.9740000000008398E-3</v>
      </c>
      <c r="X191" s="59">
        <v>7.1039999999999498E-3</v>
      </c>
      <c r="Y191" s="60">
        <v>7.1039999999999498E-3</v>
      </c>
      <c r="Z191" s="59">
        <v>69.042600000008306</v>
      </c>
      <c r="AA191" s="59">
        <v>70.329599999999502</v>
      </c>
      <c r="AB191" s="59">
        <v>70.329599999999502</v>
      </c>
      <c r="AC191" s="61">
        <v>1.4119999999994801E-3</v>
      </c>
      <c r="AD191" s="61">
        <v>9.3199999999990003E-4</v>
      </c>
      <c r="AE191" s="62">
        <v>9.3199999999990003E-4</v>
      </c>
      <c r="AF191" s="61">
        <v>13.978799999994854</v>
      </c>
      <c r="AG191" s="61">
        <v>9.2267999999990113</v>
      </c>
      <c r="AH191" s="61">
        <v>9.2267999999990113</v>
      </c>
      <c r="AI191" s="63">
        <v>-11.28930000002066</v>
      </c>
      <c r="AJ191" s="63">
        <v>-11.83380000000254</v>
      </c>
      <c r="AK191" s="63">
        <v>-11.83380000000254</v>
      </c>
      <c r="AL191" s="64">
        <v>78.522147949417615</v>
      </c>
      <c r="AM191" s="64">
        <v>91.911893375139329</v>
      </c>
      <c r="AN191" s="64">
        <v>91.911893375139329</v>
      </c>
      <c r="AO191" s="65">
        <v>15.65702674748073</v>
      </c>
      <c r="AP191" s="65">
        <v>11.713283488366724</v>
      </c>
      <c r="AQ191" s="65">
        <v>11.713283488366724</v>
      </c>
      <c r="AR191" s="66">
        <v>36.518112231794312</v>
      </c>
      <c r="AS191" s="66">
        <v>10.58037362471195</v>
      </c>
      <c r="AT191" s="66">
        <v>10.58037362471195</v>
      </c>
      <c r="AU191" s="67">
        <v>14.43935034030182</v>
      </c>
      <c r="AV191" s="67">
        <v>4.1835054487152057</v>
      </c>
      <c r="AW191" s="67">
        <v>4.1835054487152057</v>
      </c>
      <c r="AX191" s="68">
        <v>14.969000940862383</v>
      </c>
      <c r="AY191" s="68">
        <v>4.336960841176726</v>
      </c>
      <c r="AZ191" s="68">
        <v>4.336960841176726</v>
      </c>
      <c r="BA191" s="69" t="s">
        <v>3092</v>
      </c>
      <c r="BB191" s="69" t="s">
        <v>3091</v>
      </c>
      <c r="BC191" s="70" t="s">
        <v>3091</v>
      </c>
      <c r="BD191" s="71" t="s">
        <v>3091</v>
      </c>
      <c r="BE191" s="71" t="s">
        <v>3091</v>
      </c>
      <c r="BF191" s="72" t="s">
        <v>3091</v>
      </c>
      <c r="BG191" s="73" t="s">
        <v>3091</v>
      </c>
      <c r="BH191" s="73" t="s">
        <v>3091</v>
      </c>
      <c r="BI191" s="74" t="s">
        <v>3091</v>
      </c>
    </row>
    <row r="192" spans="1:61" x14ac:dyDescent="0.25">
      <c r="A192" s="11">
        <v>41768</v>
      </c>
      <c r="B192" s="12" t="s">
        <v>44</v>
      </c>
      <c r="C192" s="2" t="s">
        <v>21</v>
      </c>
      <c r="D192" s="13">
        <v>4</v>
      </c>
      <c r="E192" s="12">
        <v>4.0999999999999996</v>
      </c>
      <c r="F192" s="2">
        <v>0</v>
      </c>
      <c r="G192" s="12">
        <v>16.95</v>
      </c>
      <c r="H192" s="14">
        <v>21.111999999999998</v>
      </c>
      <c r="I192" s="4">
        <v>6330</v>
      </c>
      <c r="J192" s="4" t="s">
        <v>178</v>
      </c>
      <c r="K192" s="55">
        <v>15.8</v>
      </c>
      <c r="L192" s="55">
        <v>2.2000000000000002</v>
      </c>
      <c r="M192" s="56">
        <v>20.486749999999997</v>
      </c>
      <c r="N192" s="18">
        <v>0.49844639923536899</v>
      </c>
      <c r="O192" s="19">
        <v>4.9844639923536898E-4</v>
      </c>
      <c r="P192" s="20">
        <v>1.1621562091081432</v>
      </c>
      <c r="Q192" s="57">
        <v>-5.5963333333357004E-3</v>
      </c>
      <c r="R192" s="57">
        <v>-3.2313333333335698E-3</v>
      </c>
      <c r="S192" s="58">
        <v>-3.2313333333335698E-3</v>
      </c>
      <c r="T192" s="57">
        <v>-56.914710000024073</v>
      </c>
      <c r="U192" s="57">
        <v>-32.862660000002407</v>
      </c>
      <c r="V192" s="57">
        <v>-32.862660000002407</v>
      </c>
      <c r="W192" s="59">
        <v>8.0289999999999997E-3</v>
      </c>
      <c r="X192" s="59">
        <v>8.0539999999998807E-3</v>
      </c>
      <c r="Y192" s="60">
        <v>8.0539999999998807E-3</v>
      </c>
      <c r="Z192" s="59">
        <v>81.654929999999979</v>
      </c>
      <c r="AA192" s="59">
        <v>81.909179999998798</v>
      </c>
      <c r="AB192" s="59">
        <v>81.909179999998798</v>
      </c>
      <c r="AC192" s="61">
        <v>-2.3303333333341502E-3</v>
      </c>
      <c r="AD192" s="61">
        <v>6.4666666666564002E-5</v>
      </c>
      <c r="AE192" s="62">
        <v>6.4666666666564002E-5</v>
      </c>
      <c r="AF192" s="61">
        <v>-23.699490000008311</v>
      </c>
      <c r="AG192" s="61">
        <v>0.65765999999895586</v>
      </c>
      <c r="AH192" s="61">
        <v>0.65765999999895586</v>
      </c>
      <c r="AI192" s="63">
        <v>-56.914710000024073</v>
      </c>
      <c r="AJ192" s="63">
        <v>-32.862660000002407</v>
      </c>
      <c r="AK192" s="63">
        <v>-32.862660000002407</v>
      </c>
      <c r="AL192" s="64">
        <v>93.436510453612527</v>
      </c>
      <c r="AM192" s="64">
        <v>108.28343866802194</v>
      </c>
      <c r="AN192" s="64">
        <v>108.28343866802194</v>
      </c>
      <c r="AO192" s="65">
        <v>-23.699490000008311</v>
      </c>
      <c r="AP192" s="65">
        <v>0.84377916898627681</v>
      </c>
      <c r="AQ192" s="65">
        <v>0.84377916898627681</v>
      </c>
      <c r="AR192" s="66">
        <v>37.560698638672235</v>
      </c>
      <c r="AS192" s="66">
        <v>10.882441641010182</v>
      </c>
      <c r="AT192" s="66">
        <v>10.882441641010182</v>
      </c>
      <c r="AU192" s="67">
        <v>14.851591539775431</v>
      </c>
      <c r="AV192" s="67">
        <v>4.3029438765902572</v>
      </c>
      <c r="AW192" s="67">
        <v>4.3029438765902572</v>
      </c>
      <c r="AX192" s="68">
        <v>15.396363582349041</v>
      </c>
      <c r="AY192" s="68">
        <v>4.460780396565351</v>
      </c>
      <c r="AZ192" s="68">
        <v>4.460780396565351</v>
      </c>
      <c r="BA192" s="69" t="s">
        <v>3091</v>
      </c>
      <c r="BB192" s="69" t="s">
        <v>3091</v>
      </c>
      <c r="BC192" s="70" t="s">
        <v>3091</v>
      </c>
      <c r="BD192" s="71" t="s">
        <v>3091</v>
      </c>
      <c r="BE192" s="71" t="s">
        <v>3091</v>
      </c>
      <c r="BF192" s="72" t="s">
        <v>3091</v>
      </c>
      <c r="BG192" s="73" t="s">
        <v>3091</v>
      </c>
      <c r="BH192" s="73" t="s">
        <v>3092</v>
      </c>
      <c r="BI192" s="74" t="s">
        <v>3092</v>
      </c>
    </row>
    <row r="193" spans="1:61" x14ac:dyDescent="0.25">
      <c r="A193" s="11">
        <v>41768</v>
      </c>
      <c r="B193" s="12" t="s">
        <v>44</v>
      </c>
      <c r="C193" s="2" t="s">
        <v>21</v>
      </c>
      <c r="D193" s="13">
        <v>4</v>
      </c>
      <c r="E193" s="12">
        <v>4.3</v>
      </c>
      <c r="F193" s="2">
        <v>0</v>
      </c>
      <c r="G193" s="12">
        <v>15.274999999999999</v>
      </c>
      <c r="H193" s="14">
        <v>20.597999999999999</v>
      </c>
      <c r="I193" s="4">
        <v>6331</v>
      </c>
      <c r="J193" s="4" t="s">
        <v>179</v>
      </c>
      <c r="K193" s="55">
        <v>15.633333333333333</v>
      </c>
      <c r="L193" s="55">
        <v>1.5</v>
      </c>
      <c r="M193" s="56">
        <v>19.221</v>
      </c>
      <c r="N193" s="18">
        <v>0.50060651077387475</v>
      </c>
      <c r="O193" s="19">
        <v>5.0060651077387481E-4</v>
      </c>
      <c r="P193" s="20">
        <v>1.1671926323638668</v>
      </c>
      <c r="Q193" s="57">
        <v>-4.8306666666689101E-3</v>
      </c>
      <c r="R193" s="57">
        <v>-2.6506666666669099E-3</v>
      </c>
      <c r="S193" s="58">
        <v>-2.6506666666669099E-3</v>
      </c>
      <c r="T193" s="57">
        <v>-44.273060000020557</v>
      </c>
      <c r="U193" s="57">
        <v>-24.293360000002227</v>
      </c>
      <c r="V193" s="57">
        <v>-24.293360000002227</v>
      </c>
      <c r="W193" s="59">
        <v>5.6943333333343204E-3</v>
      </c>
      <c r="X193" s="59">
        <v>5.3393333333333001E-3</v>
      </c>
      <c r="Y193" s="60">
        <v>5.3393333333333001E-3</v>
      </c>
      <c r="Z193" s="59">
        <v>52.188565000009035</v>
      </c>
      <c r="AA193" s="59">
        <v>48.934989999999694</v>
      </c>
      <c r="AB193" s="59">
        <v>48.934989999999694</v>
      </c>
      <c r="AC193" s="61">
        <v>1.32166666666615E-3</v>
      </c>
      <c r="AD193" s="61">
        <v>6.96666666666566E-4</v>
      </c>
      <c r="AE193" s="62">
        <v>6.96666666666566E-4</v>
      </c>
      <c r="AF193" s="61">
        <v>12.113074999995263</v>
      </c>
      <c r="AG193" s="61">
        <v>6.3849499999990762</v>
      </c>
      <c r="AH193" s="61">
        <v>6.3849499999990762</v>
      </c>
      <c r="AI193" s="63">
        <v>-44.273060000020557</v>
      </c>
      <c r="AJ193" s="63">
        <v>-24.293360000002227</v>
      </c>
      <c r="AK193" s="63">
        <v>-24.293360000002227</v>
      </c>
      <c r="AL193" s="64">
        <v>60.124958312987438</v>
      </c>
      <c r="AM193" s="64">
        <v>65.515782676008556</v>
      </c>
      <c r="AN193" s="64">
        <v>65.515782676008556</v>
      </c>
      <c r="AO193" s="65">
        <v>13.729705248108823</v>
      </c>
      <c r="AP193" s="65">
        <v>8.29123258174174</v>
      </c>
      <c r="AQ193" s="65">
        <v>8.29123258174174</v>
      </c>
      <c r="AR193" s="66">
        <v>33.995638988195502</v>
      </c>
      <c r="AS193" s="66">
        <v>9.8495387664856775</v>
      </c>
      <c r="AT193" s="66">
        <v>9.8495387664856775</v>
      </c>
      <c r="AU193" s="67">
        <v>13.441958288457219</v>
      </c>
      <c r="AV193" s="67">
        <v>3.8945315693467579</v>
      </c>
      <c r="AW193" s="67">
        <v>3.8945315693467579</v>
      </c>
      <c r="AX193" s="68">
        <v>13.93502349654487</v>
      </c>
      <c r="AY193" s="68">
        <v>4.0373870951143713</v>
      </c>
      <c r="AZ193" s="68">
        <v>4.0373870951143713</v>
      </c>
      <c r="BA193" s="69" t="s">
        <v>3091</v>
      </c>
      <c r="BB193" s="69" t="s">
        <v>3091</v>
      </c>
      <c r="BC193" s="70" t="s">
        <v>3091</v>
      </c>
      <c r="BD193" s="71" t="s">
        <v>3091</v>
      </c>
      <c r="BE193" s="71" t="s">
        <v>3091</v>
      </c>
      <c r="BF193" s="72" t="s">
        <v>3091</v>
      </c>
      <c r="BG193" s="73" t="s">
        <v>3092</v>
      </c>
      <c r="BH193" s="73" t="s">
        <v>3091</v>
      </c>
      <c r="BI193" s="74" t="s">
        <v>3091</v>
      </c>
    </row>
    <row r="194" spans="1:61" x14ac:dyDescent="0.25">
      <c r="A194" s="11">
        <v>41768</v>
      </c>
      <c r="B194" s="12" t="s">
        <v>44</v>
      </c>
      <c r="C194" s="2" t="s">
        <v>21</v>
      </c>
      <c r="D194" s="13">
        <v>4</v>
      </c>
      <c r="E194" s="12">
        <v>4.4000000000000004</v>
      </c>
      <c r="F194" s="2">
        <v>0</v>
      </c>
      <c r="G194" s="12">
        <v>16.274999999999999</v>
      </c>
      <c r="H194" s="14">
        <v>22.626000000000001</v>
      </c>
      <c r="I194" s="4">
        <v>6332</v>
      </c>
      <c r="J194" s="4" t="s">
        <v>180</v>
      </c>
      <c r="K194" s="55">
        <v>15.833333333333334</v>
      </c>
      <c r="L194" s="55">
        <v>2.2999999999999998</v>
      </c>
      <c r="M194" s="56">
        <v>21.500500000000002</v>
      </c>
      <c r="N194" s="18">
        <v>0.49673290021786465</v>
      </c>
      <c r="O194" s="19">
        <v>4.9673290021786461E-4</v>
      </c>
      <c r="P194" s="20">
        <v>1.1581610884180387</v>
      </c>
      <c r="Q194" s="57">
        <v>-2.8506666666684899E-3</v>
      </c>
      <c r="R194" s="57">
        <v>-2.1706666666668701E-3</v>
      </c>
      <c r="S194" s="58">
        <v>-2.1706666666668701E-3</v>
      </c>
      <c r="T194" s="57">
        <v>-27.836760000017801</v>
      </c>
      <c r="U194" s="57">
        <v>-21.196560000001984</v>
      </c>
      <c r="V194" s="57">
        <v>-21.196560000001984</v>
      </c>
      <c r="W194" s="59">
        <v>7.3680000000007299E-3</v>
      </c>
      <c r="X194" s="59">
        <v>6.2879999999999403E-3</v>
      </c>
      <c r="Y194" s="60">
        <v>6.2879999999999403E-3</v>
      </c>
      <c r="Z194" s="59">
        <v>71.948520000007107</v>
      </c>
      <c r="AA194" s="59">
        <v>61.402319999999406</v>
      </c>
      <c r="AB194" s="59">
        <v>61.402319999999406</v>
      </c>
      <c r="AC194" s="61">
        <v>2.6499999999935798E-4</v>
      </c>
      <c r="AD194" s="61">
        <v>3.49999999999899E-4</v>
      </c>
      <c r="AE194" s="62">
        <v>3.49999999999899E-4</v>
      </c>
      <c r="AF194" s="61">
        <v>2.5877249999937302</v>
      </c>
      <c r="AG194" s="61">
        <v>3.4177499999990135</v>
      </c>
      <c r="AH194" s="61">
        <v>3.4177499999990135</v>
      </c>
      <c r="AI194" s="63">
        <v>-27.836760000017801</v>
      </c>
      <c r="AJ194" s="63">
        <v>-21.196560000001984</v>
      </c>
      <c r="AK194" s="63">
        <v>-21.196560000001984</v>
      </c>
      <c r="AL194" s="64">
        <v>81.986154351590216</v>
      </c>
      <c r="AM194" s="64">
        <v>80.539085829372311</v>
      </c>
      <c r="AN194" s="64">
        <v>80.539085829372311</v>
      </c>
      <c r="AO194" s="65">
        <v>2.9036430749824587</v>
      </c>
      <c r="AP194" s="65">
        <v>4.353825854893782</v>
      </c>
      <c r="AQ194" s="65">
        <v>4.353825854893782</v>
      </c>
      <c r="AR194" s="66">
        <v>35.940938969487682</v>
      </c>
      <c r="AS194" s="66">
        <v>10.413149516230206</v>
      </c>
      <c r="AT194" s="66">
        <v>10.413149516230206</v>
      </c>
      <c r="AU194" s="67">
        <v>14.211134629462185</v>
      </c>
      <c r="AV194" s="67">
        <v>4.1173846297532029</v>
      </c>
      <c r="AW194" s="67">
        <v>4.1173846297532029</v>
      </c>
      <c r="AX194" s="68">
        <v>14.732414037035889</v>
      </c>
      <c r="AY194" s="68">
        <v>4.2684146408334689</v>
      </c>
      <c r="AZ194" s="68">
        <v>4.2684146408334689</v>
      </c>
      <c r="BA194" s="69" t="s">
        <v>3092</v>
      </c>
      <c r="BB194" s="69" t="s">
        <v>3091</v>
      </c>
      <c r="BC194" s="70" t="s">
        <v>3091</v>
      </c>
      <c r="BD194" s="71" t="s">
        <v>3091</v>
      </c>
      <c r="BE194" s="71" t="s">
        <v>3091</v>
      </c>
      <c r="BF194" s="72" t="s">
        <v>3091</v>
      </c>
      <c r="BG194" s="73" t="s">
        <v>3092</v>
      </c>
      <c r="BH194" s="73" t="s">
        <v>3091</v>
      </c>
      <c r="BI194" s="74" t="s">
        <v>3091</v>
      </c>
    </row>
    <row r="195" spans="1:61" x14ac:dyDescent="0.25">
      <c r="A195" s="11">
        <v>41768</v>
      </c>
      <c r="B195" s="12" t="s">
        <v>44</v>
      </c>
      <c r="C195" s="2" t="s">
        <v>21</v>
      </c>
      <c r="D195" s="13">
        <v>4</v>
      </c>
      <c r="E195" s="12">
        <v>4.5</v>
      </c>
      <c r="F195" s="2">
        <v>0</v>
      </c>
      <c r="G195" s="12">
        <v>16.175000000000001</v>
      </c>
      <c r="H195" s="14">
        <v>21.064</v>
      </c>
      <c r="I195" s="4">
        <v>6333</v>
      </c>
      <c r="J195" s="4" t="s">
        <v>181</v>
      </c>
      <c r="K195" s="55">
        <v>15.833333333333334</v>
      </c>
      <c r="L195" s="55">
        <v>2.5666666666666669</v>
      </c>
      <c r="M195" s="56">
        <v>20.06325</v>
      </c>
      <c r="N195" s="18">
        <v>0.49916677907424811</v>
      </c>
      <c r="O195" s="19">
        <v>4.9916677907424815E-4</v>
      </c>
      <c r="P195" s="20">
        <v>1.1638358157899329</v>
      </c>
      <c r="Q195" s="57">
        <v>-3.9723333333349896E-3</v>
      </c>
      <c r="R195" s="57">
        <v>-3.62733333333351E-3</v>
      </c>
      <c r="S195" s="58">
        <v>-3.62733333333351E-3</v>
      </c>
      <c r="T195" s="57">
        <v>-38.551495000016075</v>
      </c>
      <c r="U195" s="57">
        <v>-35.203270000001716</v>
      </c>
      <c r="V195" s="57">
        <v>-35.203270000001716</v>
      </c>
      <c r="W195" s="59">
        <v>1.05200000000016E-3</v>
      </c>
      <c r="X195" s="59">
        <v>4.6119999999999703E-3</v>
      </c>
      <c r="Y195" s="60">
        <v>4.6119999999999703E-3</v>
      </c>
      <c r="Z195" s="59">
        <v>10.209660000001552</v>
      </c>
      <c r="AA195" s="59">
        <v>44.759459999999713</v>
      </c>
      <c r="AB195" s="59">
        <v>44.759459999999713</v>
      </c>
      <c r="AC195" s="61">
        <v>-3.0600000000055003E-4</v>
      </c>
      <c r="AD195" s="61">
        <v>1.63999999999914E-4</v>
      </c>
      <c r="AE195" s="62">
        <v>1.63999999999914E-4</v>
      </c>
      <c r="AF195" s="61">
        <v>-2.9697300000053382</v>
      </c>
      <c r="AG195" s="61">
        <v>1.5916199999991656</v>
      </c>
      <c r="AH195" s="61">
        <v>1.5916199999991656</v>
      </c>
      <c r="AI195" s="63">
        <v>-38.551495000016075</v>
      </c>
      <c r="AJ195" s="63">
        <v>-35.203270000001716</v>
      </c>
      <c r="AK195" s="63">
        <v>-35.203270000001716</v>
      </c>
      <c r="AL195" s="64">
        <v>11.610296947643747</v>
      </c>
      <c r="AM195" s="64">
        <v>58.484042755176169</v>
      </c>
      <c r="AN195" s="64">
        <v>58.484042755176169</v>
      </c>
      <c r="AO195" s="65">
        <v>-2.9697300000053382</v>
      </c>
      <c r="AP195" s="65">
        <v>2.0200687740876533</v>
      </c>
      <c r="AQ195" s="65">
        <v>2.0200687740876533</v>
      </c>
      <c r="AR195" s="66">
        <v>35.89512413573209</v>
      </c>
      <c r="AS195" s="66">
        <v>10.399875608323592</v>
      </c>
      <c r="AT195" s="66">
        <v>10.399875608323592</v>
      </c>
      <c r="AU195" s="67">
        <v>14.19301933283402</v>
      </c>
      <c r="AV195" s="67">
        <v>4.1121360943023042</v>
      </c>
      <c r="AW195" s="67">
        <v>4.1121360943023042</v>
      </c>
      <c r="AX195" s="68">
        <v>14.713634252220073</v>
      </c>
      <c r="AY195" s="68">
        <v>4.2629735835662759</v>
      </c>
      <c r="AZ195" s="68">
        <v>4.2629735835662759</v>
      </c>
      <c r="BA195" s="69" t="s">
        <v>3091</v>
      </c>
      <c r="BB195" s="69" t="s">
        <v>3091</v>
      </c>
      <c r="BC195" s="70" t="s">
        <v>3091</v>
      </c>
      <c r="BD195" s="71" t="s">
        <v>3092</v>
      </c>
      <c r="BE195" s="71" t="s">
        <v>3091</v>
      </c>
      <c r="BF195" s="72" t="s">
        <v>3091</v>
      </c>
      <c r="BG195" s="73" t="s">
        <v>3092</v>
      </c>
      <c r="BH195" s="73" t="s">
        <v>3092</v>
      </c>
      <c r="BI195" s="74" t="s">
        <v>3092</v>
      </c>
    </row>
    <row r="196" spans="1:61" x14ac:dyDescent="0.25">
      <c r="A196" s="11">
        <v>41768</v>
      </c>
      <c r="B196" s="12" t="s">
        <v>44</v>
      </c>
      <c r="C196" s="2" t="s">
        <v>21</v>
      </c>
      <c r="D196" s="13">
        <v>4</v>
      </c>
      <c r="E196" s="12">
        <v>4.5999999999999996</v>
      </c>
      <c r="F196" s="2">
        <v>0</v>
      </c>
      <c r="G196" s="12">
        <v>16.95</v>
      </c>
      <c r="H196" s="14">
        <v>20.655999999999999</v>
      </c>
      <c r="I196" s="4">
        <v>6334</v>
      </c>
      <c r="J196" s="4" t="s">
        <v>182</v>
      </c>
      <c r="K196" s="55">
        <v>15.533333333333333</v>
      </c>
      <c r="L196" s="55">
        <v>2.4333333333333336</v>
      </c>
      <c r="M196" s="56">
        <v>19.279</v>
      </c>
      <c r="N196" s="18">
        <v>0.50050721954952504</v>
      </c>
      <c r="O196" s="19">
        <v>5.0050721954952491E-4</v>
      </c>
      <c r="P196" s="20">
        <v>1.1669611292111406</v>
      </c>
      <c r="Q196" s="57">
        <v>-3.36800000000186E-3</v>
      </c>
      <c r="R196" s="57">
        <v>-2.3480000000002201E-3</v>
      </c>
      <c r="S196" s="58">
        <v>-2.3480000000002201E-3</v>
      </c>
      <c r="T196" s="57">
        <v>-34.252560000018917</v>
      </c>
      <c r="U196" s="57">
        <v>-23.879160000002241</v>
      </c>
      <c r="V196" s="57">
        <v>-23.879160000002241</v>
      </c>
      <c r="W196" s="59">
        <v>9.7859999999999996E-3</v>
      </c>
      <c r="X196" s="59">
        <v>7.3759999999998601E-3</v>
      </c>
      <c r="Y196" s="60">
        <v>7.3759999999998601E-3</v>
      </c>
      <c r="Z196" s="59">
        <v>99.523619999999994</v>
      </c>
      <c r="AA196" s="59">
        <v>75.013919999998564</v>
      </c>
      <c r="AB196" s="59">
        <v>75.013919999998564</v>
      </c>
      <c r="AC196" s="61">
        <v>-9.8866666666735004E-4</v>
      </c>
      <c r="AD196" s="61">
        <v>-9.8666666666758304E-5</v>
      </c>
      <c r="AE196" s="62">
        <v>-9.8666666666758304E-5</v>
      </c>
      <c r="AF196" s="61">
        <v>-10.05474000000695</v>
      </c>
      <c r="AG196" s="61">
        <v>-1.003440000000932</v>
      </c>
      <c r="AH196" s="61">
        <v>-1.003440000000932</v>
      </c>
      <c r="AI196" s="63">
        <v>-34.252560000018917</v>
      </c>
      <c r="AJ196" s="63">
        <v>-23.879160000002241</v>
      </c>
      <c r="AK196" s="63">
        <v>-23.879160000002241</v>
      </c>
      <c r="AL196" s="64">
        <v>112.540891074638</v>
      </c>
      <c r="AM196" s="64">
        <v>96.976615311349804</v>
      </c>
      <c r="AN196" s="64">
        <v>96.976615311349804</v>
      </c>
      <c r="AO196" s="65">
        <v>-10.05474000000695</v>
      </c>
      <c r="AP196" s="65">
        <v>-1.003440000000932</v>
      </c>
      <c r="AQ196" s="65">
        <v>-1.003440000000932</v>
      </c>
      <c r="AR196" s="66">
        <v>37.715992870684374</v>
      </c>
      <c r="AS196" s="66">
        <v>10.927434957916104</v>
      </c>
      <c r="AT196" s="66">
        <v>10.927434957916104</v>
      </c>
      <c r="AU196" s="67">
        <v>14.912995256583626</v>
      </c>
      <c r="AV196" s="67">
        <v>4.3207343434592183</v>
      </c>
      <c r="AW196" s="67">
        <v>4.3207343434592183</v>
      </c>
      <c r="AX196" s="68">
        <v>15.460019652256079</v>
      </c>
      <c r="AY196" s="68">
        <v>4.4792234365237755</v>
      </c>
      <c r="AZ196" s="68">
        <v>4.4792234365237755</v>
      </c>
      <c r="BA196" s="69" t="s">
        <v>3092</v>
      </c>
      <c r="BB196" s="69" t="s">
        <v>3091</v>
      </c>
      <c r="BC196" s="70" t="s">
        <v>3091</v>
      </c>
      <c r="BD196" s="71" t="s">
        <v>3091</v>
      </c>
      <c r="BE196" s="71" t="s">
        <v>3091</v>
      </c>
      <c r="BF196" s="72" t="s">
        <v>3091</v>
      </c>
      <c r="BG196" s="73" t="s">
        <v>3092</v>
      </c>
      <c r="BH196" s="73" t="s">
        <v>3092</v>
      </c>
      <c r="BI196" s="74" t="s">
        <v>3092</v>
      </c>
    </row>
    <row r="197" spans="1:61" x14ac:dyDescent="0.25">
      <c r="A197" s="11">
        <v>41768</v>
      </c>
      <c r="B197" s="12" t="s">
        <v>44</v>
      </c>
      <c r="C197" s="2" t="s">
        <v>21</v>
      </c>
      <c r="D197" s="13">
        <v>4</v>
      </c>
      <c r="E197" s="12">
        <v>4.7</v>
      </c>
      <c r="F197" s="2">
        <v>0</v>
      </c>
      <c r="G197" s="12">
        <v>15.225000000000001</v>
      </c>
      <c r="H197" s="14">
        <v>21.140999999999998</v>
      </c>
      <c r="I197" s="4">
        <v>6335</v>
      </c>
      <c r="J197" s="4" t="s">
        <v>183</v>
      </c>
      <c r="K197" s="55">
        <v>15.666666666666666</v>
      </c>
      <c r="L197" s="55">
        <v>1.2666666666666666</v>
      </c>
      <c r="M197" s="56">
        <v>20.140250000000002</v>
      </c>
      <c r="N197" s="18">
        <v>0.49903572740530788</v>
      </c>
      <c r="O197" s="19">
        <v>4.9903572740530786E-4</v>
      </c>
      <c r="P197" s="20">
        <v>1.1635302613491616</v>
      </c>
      <c r="Q197" s="57">
        <v>2.2029999999978499E-3</v>
      </c>
      <c r="R197" s="57">
        <v>-1.7020000000002599E-3</v>
      </c>
      <c r="S197" s="58">
        <v>-1.7020000000002599E-3</v>
      </c>
      <c r="T197" s="57">
        <v>20.12440499998036</v>
      </c>
      <c r="U197" s="57">
        <v>-15.547770000002377</v>
      </c>
      <c r="V197" s="57">
        <v>-15.547770000002377</v>
      </c>
      <c r="W197" s="59">
        <v>1.2799333333334099E-2</v>
      </c>
      <c r="X197" s="59">
        <v>6.58933333333327E-3</v>
      </c>
      <c r="Y197" s="60">
        <v>1.2799333333334099E-2</v>
      </c>
      <c r="Z197" s="59">
        <v>116.92191000000702</v>
      </c>
      <c r="AA197" s="59">
        <v>60.193559999999422</v>
      </c>
      <c r="AB197" s="59">
        <v>116.92191000000702</v>
      </c>
      <c r="AC197" s="61">
        <v>-6.30000000006937E-5</v>
      </c>
      <c r="AD197" s="61">
        <v>2.8199999999990402E-4</v>
      </c>
      <c r="AE197" s="62">
        <v>2.8199999999990402E-4</v>
      </c>
      <c r="AF197" s="61">
        <v>-0.57550500000633698</v>
      </c>
      <c r="AG197" s="61">
        <v>2.5760699999991239</v>
      </c>
      <c r="AH197" s="61">
        <v>2.5760699999991239</v>
      </c>
      <c r="AI197" s="63">
        <v>23.05683395104159</v>
      </c>
      <c r="AJ197" s="63">
        <v>-15.547770000002377</v>
      </c>
      <c r="AK197" s="63">
        <v>-15.547770000002377</v>
      </c>
      <c r="AL197" s="64">
        <v>133.98204659931395</v>
      </c>
      <c r="AM197" s="64">
        <v>79.787209741542014</v>
      </c>
      <c r="AN197" s="64">
        <v>133.98204659931395</v>
      </c>
      <c r="AO197" s="65">
        <v>-0.57550500000633698</v>
      </c>
      <c r="AP197" s="65">
        <v>3.3159905156679246</v>
      </c>
      <c r="AQ197" s="65">
        <v>3.3159905156679246</v>
      </c>
      <c r="AR197" s="66">
        <v>33.778039291281836</v>
      </c>
      <c r="AS197" s="66">
        <v>9.7864937197056836</v>
      </c>
      <c r="AT197" s="66">
        <v>9.7864937197056836</v>
      </c>
      <c r="AU197" s="67">
        <v>13.355918839382293</v>
      </c>
      <c r="AV197" s="67">
        <v>3.8696034046076035</v>
      </c>
      <c r="AW197" s="67">
        <v>13.355918839382293</v>
      </c>
      <c r="AX197" s="68">
        <v>13.845828029726732</v>
      </c>
      <c r="AY197" s="68">
        <v>4.0115445389993036</v>
      </c>
      <c r="AZ197" s="68">
        <v>4.0115445389993036</v>
      </c>
      <c r="BA197" s="69" t="s">
        <v>3092</v>
      </c>
      <c r="BB197" s="69" t="s">
        <v>3091</v>
      </c>
      <c r="BC197" s="70" t="s">
        <v>3091</v>
      </c>
      <c r="BD197" s="71" t="s">
        <v>3091</v>
      </c>
      <c r="BE197" s="71" t="s">
        <v>3091</v>
      </c>
      <c r="BF197" s="72" t="s">
        <v>3091</v>
      </c>
      <c r="BG197" s="73" t="s">
        <v>3092</v>
      </c>
      <c r="BH197" s="73" t="s">
        <v>3092</v>
      </c>
      <c r="BI197" s="74" t="s">
        <v>3092</v>
      </c>
    </row>
    <row r="198" spans="1:61" x14ac:dyDescent="0.25">
      <c r="A198" s="11">
        <v>41768</v>
      </c>
      <c r="B198" s="12" t="s">
        <v>512</v>
      </c>
      <c r="C198" s="2" t="s">
        <v>21</v>
      </c>
      <c r="D198" s="13">
        <v>5</v>
      </c>
      <c r="E198" s="12">
        <v>5</v>
      </c>
      <c r="F198" s="2">
        <v>0</v>
      </c>
      <c r="G198" s="12">
        <v>15.25</v>
      </c>
      <c r="H198" s="14">
        <v>18.622</v>
      </c>
      <c r="I198" s="4">
        <v>6336</v>
      </c>
      <c r="J198" s="4" t="s">
        <v>110</v>
      </c>
      <c r="K198" s="55">
        <v>14.366666666666667</v>
      </c>
      <c r="L198" s="55">
        <v>4.4333333333333336</v>
      </c>
      <c r="M198" s="56">
        <v>16.86975</v>
      </c>
      <c r="N198" s="18">
        <v>0.50466743080110876</v>
      </c>
      <c r="O198" s="19">
        <v>5.0466743080110875E-4</v>
      </c>
      <c r="P198" s="20">
        <v>1.1766608990251997</v>
      </c>
      <c r="Q198" s="57">
        <v>-5.1350000000024102E-3</v>
      </c>
      <c r="R198" s="57">
        <v>-4.1700000000002404E-3</v>
      </c>
      <c r="S198" s="58">
        <v>-4.1700000000002404E-3</v>
      </c>
      <c r="T198" s="57">
        <v>-46.985250000022056</v>
      </c>
      <c r="U198" s="57">
        <v>-38.155500000002192</v>
      </c>
      <c r="V198" s="57">
        <v>-38.155500000002192</v>
      </c>
      <c r="W198" s="59">
        <v>6.4109999999998604E-3</v>
      </c>
      <c r="X198" s="59">
        <v>5.1059999999999196E-3</v>
      </c>
      <c r="Y198" s="60">
        <v>5.1059999999999196E-3</v>
      </c>
      <c r="Z198" s="59">
        <v>58.660649999998725</v>
      </c>
      <c r="AA198" s="59">
        <v>46.719899999999264</v>
      </c>
      <c r="AB198" s="59">
        <v>46.719899999999264</v>
      </c>
      <c r="AC198" s="61">
        <v>3.7133333333264198E-4</v>
      </c>
      <c r="AD198" s="61">
        <v>4.41333333333233E-4</v>
      </c>
      <c r="AE198" s="62">
        <v>4.41333333333233E-4</v>
      </c>
      <c r="AF198" s="61">
        <v>3.3976999999936739</v>
      </c>
      <c r="AG198" s="61">
        <v>4.0381999999990823</v>
      </c>
      <c r="AH198" s="61">
        <v>4.0381999999990823</v>
      </c>
      <c r="AI198" s="63">
        <v>-46.985250000022056</v>
      </c>
      <c r="AJ198" s="63">
        <v>-38.155500000002192</v>
      </c>
      <c r="AK198" s="63">
        <v>-38.155500000002192</v>
      </c>
      <c r="AL198" s="64">
        <v>66.118137805303064</v>
      </c>
      <c r="AM198" s="64">
        <v>60.027248723553399</v>
      </c>
      <c r="AN198" s="64">
        <v>60.027248723553399</v>
      </c>
      <c r="AO198" s="65">
        <v>3.7719629674887276</v>
      </c>
      <c r="AP198" s="65">
        <v>5.0395761759452586</v>
      </c>
      <c r="AQ198" s="65">
        <v>5.0395761759452586</v>
      </c>
      <c r="AR198" s="66">
        <v>34.215320922434756</v>
      </c>
      <c r="AS198" s="66">
        <v>9.9131870988008171</v>
      </c>
      <c r="AT198" s="66">
        <v>9.9131870988008171</v>
      </c>
      <c r="AU198" s="67">
        <v>13.528821059231934</v>
      </c>
      <c r="AV198" s="67">
        <v>3.9196982746528999</v>
      </c>
      <c r="AW198" s="67">
        <v>3.9196982746528999</v>
      </c>
      <c r="AX198" s="68">
        <v>14.025072485371155</v>
      </c>
      <c r="AY198" s="68">
        <v>4.0634769417160292</v>
      </c>
      <c r="AZ198" s="68">
        <v>4.0634769417160292</v>
      </c>
      <c r="BA198" s="69" t="s">
        <v>3091</v>
      </c>
      <c r="BB198" s="69" t="s">
        <v>3091</v>
      </c>
      <c r="BC198" s="70" t="s">
        <v>3091</v>
      </c>
      <c r="BD198" s="71" t="s">
        <v>3091</v>
      </c>
      <c r="BE198" s="71" t="s">
        <v>3091</v>
      </c>
      <c r="BF198" s="72" t="s">
        <v>3091</v>
      </c>
      <c r="BG198" s="73" t="s">
        <v>3092</v>
      </c>
      <c r="BH198" s="73" t="s">
        <v>3091</v>
      </c>
      <c r="BI198" s="74" t="s">
        <v>3091</v>
      </c>
    </row>
    <row r="199" spans="1:61" x14ac:dyDescent="0.25">
      <c r="A199" s="11">
        <v>41768</v>
      </c>
      <c r="B199" s="12" t="s">
        <v>512</v>
      </c>
      <c r="C199" s="2" t="s">
        <v>21</v>
      </c>
      <c r="D199" s="13">
        <v>5</v>
      </c>
      <c r="E199" s="12">
        <v>5.0999999999999996</v>
      </c>
      <c r="F199" s="2">
        <v>0</v>
      </c>
      <c r="G199" s="12">
        <v>15.6</v>
      </c>
      <c r="H199" s="14">
        <v>19.175000000000001</v>
      </c>
      <c r="I199" s="4">
        <v>6337</v>
      </c>
      <c r="J199" s="4" t="s">
        <v>114</v>
      </c>
      <c r="K199" s="55">
        <v>14.666666666666666</v>
      </c>
      <c r="L199" s="55">
        <v>3.2666666666666671</v>
      </c>
      <c r="M199" s="56">
        <v>18.173749999999998</v>
      </c>
      <c r="N199" s="18">
        <v>0.50240436196610738</v>
      </c>
      <c r="O199" s="19">
        <v>5.0240436196610739E-4</v>
      </c>
      <c r="P199" s="20">
        <v>1.1713844249604444</v>
      </c>
      <c r="Q199" s="57">
        <v>-8.5506666666692703E-3</v>
      </c>
      <c r="R199" s="57">
        <v>-5.3306666666669304E-3</v>
      </c>
      <c r="S199" s="58">
        <v>-5.3306666666669304E-3</v>
      </c>
      <c r="T199" s="57">
        <v>-80.034240000024383</v>
      </c>
      <c r="U199" s="57">
        <v>-49.895040000002467</v>
      </c>
      <c r="V199" s="57">
        <v>-49.895040000002467</v>
      </c>
      <c r="W199" s="59">
        <v>6.8999999999996096E-3</v>
      </c>
      <c r="X199" s="59">
        <v>4.1799999999999103E-3</v>
      </c>
      <c r="Y199" s="60">
        <v>4.1799999999999103E-3</v>
      </c>
      <c r="Z199" s="59">
        <v>64.583999999996337</v>
      </c>
      <c r="AA199" s="59">
        <v>39.124799999999162</v>
      </c>
      <c r="AB199" s="59">
        <v>39.124799999999162</v>
      </c>
      <c r="AC199" s="61">
        <v>-4.6066666666739797E-4</v>
      </c>
      <c r="AD199" s="61">
        <v>-1.1066666666677499E-4</v>
      </c>
      <c r="AE199" s="62">
        <v>-1.1066666666677499E-4</v>
      </c>
      <c r="AF199" s="61">
        <v>-4.3118400000068453</v>
      </c>
      <c r="AG199" s="61">
        <v>-1.0358400000010139</v>
      </c>
      <c r="AH199" s="61">
        <v>-1.0358400000010139</v>
      </c>
      <c r="AI199" s="63">
        <v>-80.034240000024383</v>
      </c>
      <c r="AJ199" s="63">
        <v>-49.895040000002467</v>
      </c>
      <c r="AK199" s="63">
        <v>-49.895040000002467</v>
      </c>
      <c r="AL199" s="64">
        <v>72.898333700550381</v>
      </c>
      <c r="AM199" s="64">
        <v>50.405183350461527</v>
      </c>
      <c r="AN199" s="64">
        <v>50.405183350461527</v>
      </c>
      <c r="AO199" s="65">
        <v>-4.3118400000068453</v>
      </c>
      <c r="AP199" s="65">
        <v>-1.0358400000010139</v>
      </c>
      <c r="AQ199" s="65">
        <v>-1.0358400000010139</v>
      </c>
      <c r="AR199" s="66">
        <v>34.843638220025852</v>
      </c>
      <c r="AS199" s="66">
        <v>10.095229141970703</v>
      </c>
      <c r="AT199" s="66">
        <v>10.095229141970703</v>
      </c>
      <c r="AU199" s="67">
        <v>13.777259245937834</v>
      </c>
      <c r="AV199" s="67">
        <v>3.9916781410082542</v>
      </c>
      <c r="AW199" s="67">
        <v>3.9916781410082542</v>
      </c>
      <c r="AX199" s="68">
        <v>14.282623646808588</v>
      </c>
      <c r="AY199" s="68">
        <v>4.1380971054909255</v>
      </c>
      <c r="AZ199" s="68">
        <v>4.1380971054909255</v>
      </c>
      <c r="BA199" s="69" t="s">
        <v>3091</v>
      </c>
      <c r="BB199" s="69" t="s">
        <v>3091</v>
      </c>
      <c r="BC199" s="70" t="s">
        <v>3091</v>
      </c>
      <c r="BD199" s="71" t="s">
        <v>3091</v>
      </c>
      <c r="BE199" s="71" t="s">
        <v>3091</v>
      </c>
      <c r="BF199" s="72" t="s">
        <v>3091</v>
      </c>
      <c r="BG199" s="73" t="s">
        <v>3092</v>
      </c>
      <c r="BH199" s="73" t="s">
        <v>3092</v>
      </c>
      <c r="BI199" s="74" t="s">
        <v>3092</v>
      </c>
    </row>
    <row r="200" spans="1:61" x14ac:dyDescent="0.25">
      <c r="A200" s="11">
        <v>41768</v>
      </c>
      <c r="B200" s="12" t="s">
        <v>512</v>
      </c>
      <c r="C200" s="2" t="s">
        <v>21</v>
      </c>
      <c r="D200" s="13">
        <v>5</v>
      </c>
      <c r="E200" s="12">
        <v>5.2</v>
      </c>
      <c r="F200" s="2">
        <v>0</v>
      </c>
      <c r="G200" s="12">
        <v>15.95</v>
      </c>
      <c r="H200" s="14">
        <v>18.638999999999999</v>
      </c>
      <c r="I200" s="4">
        <v>6338</v>
      </c>
      <c r="J200" s="4" t="s">
        <v>118</v>
      </c>
      <c r="K200" s="55">
        <v>14.733333333333334</v>
      </c>
      <c r="L200" s="55">
        <v>3</v>
      </c>
      <c r="M200" s="56">
        <v>18.263500000000001</v>
      </c>
      <c r="N200" s="18">
        <v>0.50224842878250087</v>
      </c>
      <c r="O200" s="19">
        <v>5.0224842878250089E-4</v>
      </c>
      <c r="P200" s="20">
        <v>1.1710208578490913</v>
      </c>
      <c r="Q200" s="57">
        <v>-4.8716666666690101E-3</v>
      </c>
      <c r="R200" s="57">
        <v>-6.2966666666668999E-3</v>
      </c>
      <c r="S200" s="58">
        <v>-6.2966666666668999E-3</v>
      </c>
      <c r="T200" s="57">
        <v>-46.621850000022427</v>
      </c>
      <c r="U200" s="57">
        <v>-60.259100000002235</v>
      </c>
      <c r="V200" s="57">
        <v>-60.259100000002235</v>
      </c>
      <c r="W200" s="59">
        <v>5.6756666666665104E-3</v>
      </c>
      <c r="X200" s="59">
        <v>3.9806666666665899E-3</v>
      </c>
      <c r="Y200" s="60">
        <v>3.9806666666665899E-3</v>
      </c>
      <c r="Z200" s="59">
        <v>54.316129999998502</v>
      </c>
      <c r="AA200" s="59">
        <v>38.094979999999261</v>
      </c>
      <c r="AB200" s="59">
        <v>38.094979999999261</v>
      </c>
      <c r="AC200" s="61">
        <v>-1.71333333334059E-4</v>
      </c>
      <c r="AD200" s="61">
        <v>-6.0133333333343302E-4</v>
      </c>
      <c r="AE200" s="62">
        <v>-6.0133333333343302E-4</v>
      </c>
      <c r="AF200" s="61">
        <v>-1.6396600000069448</v>
      </c>
      <c r="AG200" s="61">
        <v>-5.7547600000009531</v>
      </c>
      <c r="AH200" s="61">
        <v>-5.7547600000009531</v>
      </c>
      <c r="AI200" s="63">
        <v>-46.621850000022427</v>
      </c>
      <c r="AJ200" s="63">
        <v>-60.259100000002235</v>
      </c>
      <c r="AK200" s="63">
        <v>-60.259100000002235</v>
      </c>
      <c r="AL200" s="64">
        <v>62.15856563398188</v>
      </c>
      <c r="AM200" s="64">
        <v>50.369577817059223</v>
      </c>
      <c r="AN200" s="64">
        <v>50.369577817059223</v>
      </c>
      <c r="AO200" s="65">
        <v>-1.6396600000069448</v>
      </c>
      <c r="AP200" s="65">
        <v>-5.7547600000009531</v>
      </c>
      <c r="AQ200" s="65">
        <v>-5.7547600000009531</v>
      </c>
      <c r="AR200" s="66">
        <v>35.61432932452027</v>
      </c>
      <c r="AS200" s="66">
        <v>10.318521074013494</v>
      </c>
      <c r="AT200" s="66">
        <v>10.318521074013494</v>
      </c>
      <c r="AU200" s="67">
        <v>14.081992381958495</v>
      </c>
      <c r="AV200" s="67">
        <v>4.07996831368924</v>
      </c>
      <c r="AW200" s="67">
        <v>4.07996831368924</v>
      </c>
      <c r="AX200" s="68">
        <v>14.598534715679419</v>
      </c>
      <c r="AY200" s="68">
        <v>4.22962585483097</v>
      </c>
      <c r="AZ200" s="68">
        <v>4.22962585483097</v>
      </c>
      <c r="BA200" s="69" t="s">
        <v>3091</v>
      </c>
      <c r="BB200" s="69" t="s">
        <v>3091</v>
      </c>
      <c r="BC200" s="70" t="s">
        <v>3091</v>
      </c>
      <c r="BD200" s="71" t="s">
        <v>3091</v>
      </c>
      <c r="BE200" s="71" t="s">
        <v>3091</v>
      </c>
      <c r="BF200" s="72" t="s">
        <v>3091</v>
      </c>
      <c r="BG200" s="73" t="s">
        <v>3092</v>
      </c>
      <c r="BH200" s="73" t="s">
        <v>3091</v>
      </c>
      <c r="BI200" s="74" t="s">
        <v>3091</v>
      </c>
    </row>
    <row r="201" spans="1:61" x14ac:dyDescent="0.25">
      <c r="A201" s="11">
        <v>41768</v>
      </c>
      <c r="B201" s="12" t="s">
        <v>512</v>
      </c>
      <c r="C201" s="2" t="s">
        <v>21</v>
      </c>
      <c r="D201" s="13">
        <v>5</v>
      </c>
      <c r="E201" s="12">
        <v>5.3</v>
      </c>
      <c r="F201" s="2">
        <v>0</v>
      </c>
      <c r="G201" s="12">
        <v>16.149999999999999</v>
      </c>
      <c r="H201" s="14">
        <v>18.622</v>
      </c>
      <c r="I201" s="4">
        <v>6339</v>
      </c>
      <c r="J201" s="4" t="s">
        <v>122</v>
      </c>
      <c r="K201" s="55">
        <v>14.966666666666667</v>
      </c>
      <c r="L201" s="55">
        <v>3.1666666666666665</v>
      </c>
      <c r="M201" s="56">
        <v>18.496749999999999</v>
      </c>
      <c r="N201" s="18">
        <v>0.5018460053906002</v>
      </c>
      <c r="O201" s="19">
        <v>5.018460053906001E-4</v>
      </c>
      <c r="P201" s="20">
        <v>1.1700825847583336</v>
      </c>
      <c r="Q201" s="57">
        <v>-2.0143333333356101E-3</v>
      </c>
      <c r="R201" s="57">
        <v>-3.5993333333335801E-3</v>
      </c>
      <c r="S201" s="58">
        <v>-3.5993333333335801E-3</v>
      </c>
      <c r="T201" s="57">
        <v>-19.518890000022061</v>
      </c>
      <c r="U201" s="57">
        <v>-34.877540000002384</v>
      </c>
      <c r="V201" s="57">
        <v>-34.877540000002384</v>
      </c>
      <c r="W201" s="59">
        <v>8.4380000000003307E-3</v>
      </c>
      <c r="X201" s="59">
        <v>5.0079999999999396E-3</v>
      </c>
      <c r="Y201" s="60">
        <v>8.4380000000003307E-3</v>
      </c>
      <c r="Z201" s="59">
        <v>81.764220000003206</v>
      </c>
      <c r="AA201" s="59">
        <v>48.527519999999413</v>
      </c>
      <c r="AB201" s="59">
        <v>81.764220000003206</v>
      </c>
      <c r="AC201" s="61">
        <v>6.7266666666596596E-4</v>
      </c>
      <c r="AD201" s="61">
        <v>2.66666666656562E-6</v>
      </c>
      <c r="AE201" s="62">
        <v>2.66666666656562E-6</v>
      </c>
      <c r="AF201" s="61">
        <v>6.5181399999932088</v>
      </c>
      <c r="AG201" s="61">
        <v>2.5839999999020855E-2</v>
      </c>
      <c r="AH201" s="61">
        <v>2.5839999999020855E-2</v>
      </c>
      <c r="AI201" s="63">
        <v>-19.518890000022061</v>
      </c>
      <c r="AJ201" s="63">
        <v>-34.877540000002384</v>
      </c>
      <c r="AK201" s="63">
        <v>-34.877540000002384</v>
      </c>
      <c r="AL201" s="64">
        <v>92.775060796624004</v>
      </c>
      <c r="AM201" s="64">
        <v>63.142440412934832</v>
      </c>
      <c r="AN201" s="64">
        <v>92.775060796624004</v>
      </c>
      <c r="AO201" s="65">
        <v>7.2830959384492884</v>
      </c>
      <c r="AP201" s="65">
        <v>3.2652192113525172E-2</v>
      </c>
      <c r="AQ201" s="65">
        <v>3.2652192113525172E-2</v>
      </c>
      <c r="AR201" s="66">
        <v>36.032010414581123</v>
      </c>
      <c r="AS201" s="66">
        <v>10.439535598553272</v>
      </c>
      <c r="AT201" s="66">
        <v>10.439535598553272</v>
      </c>
      <c r="AU201" s="67">
        <v>14.247144500217686</v>
      </c>
      <c r="AV201" s="67">
        <v>4.1278177508398688</v>
      </c>
      <c r="AW201" s="67">
        <v>14.247144500217686</v>
      </c>
      <c r="AX201" s="68">
        <v>14.769744787832545</v>
      </c>
      <c r="AY201" s="68">
        <v>4.2792304598060547</v>
      </c>
      <c r="AZ201" s="68">
        <v>4.2792304598060547</v>
      </c>
      <c r="BA201" s="69" t="s">
        <v>3092</v>
      </c>
      <c r="BB201" s="69" t="s">
        <v>3091</v>
      </c>
      <c r="BC201" s="70" t="s">
        <v>3091</v>
      </c>
      <c r="BD201" s="71" t="s">
        <v>3091</v>
      </c>
      <c r="BE201" s="71" t="s">
        <v>3091</v>
      </c>
      <c r="BF201" s="72" t="s">
        <v>3091</v>
      </c>
      <c r="BG201" s="73" t="s">
        <v>3092</v>
      </c>
      <c r="BH201" s="73" t="s">
        <v>3092</v>
      </c>
      <c r="BI201" s="74" t="s">
        <v>3092</v>
      </c>
    </row>
    <row r="202" spans="1:61" x14ac:dyDescent="0.25">
      <c r="A202" s="11">
        <v>41768</v>
      </c>
      <c r="B202" s="12" t="s">
        <v>512</v>
      </c>
      <c r="C202" s="2" t="s">
        <v>21</v>
      </c>
      <c r="D202" s="13">
        <v>5</v>
      </c>
      <c r="E202" s="12">
        <v>5.4</v>
      </c>
      <c r="F202" s="2">
        <v>0</v>
      </c>
      <c r="G202" s="12">
        <v>16.249999999999996</v>
      </c>
      <c r="H202" s="14">
        <v>19.109000000000002</v>
      </c>
      <c r="I202" s="4">
        <v>6340</v>
      </c>
      <c r="J202" s="4" t="s">
        <v>184</v>
      </c>
      <c r="K202" s="55">
        <v>14.666666666666666</v>
      </c>
      <c r="L202" s="55">
        <v>3.0666666666666669</v>
      </c>
      <c r="M202" s="56">
        <v>17.355499999999999</v>
      </c>
      <c r="N202" s="18">
        <v>0.50382357223537977</v>
      </c>
      <c r="O202" s="19">
        <v>5.0382357223537977E-4</v>
      </c>
      <c r="P202" s="20">
        <v>1.1746933946490512</v>
      </c>
      <c r="Q202" s="57">
        <v>-2.1236666666686098E-3</v>
      </c>
      <c r="R202" s="57">
        <v>-4.1286666666668801E-3</v>
      </c>
      <c r="S202" s="58">
        <v>-4.1286666666668801E-3</v>
      </c>
      <c r="T202" s="57">
        <v>-20.705750000018945</v>
      </c>
      <c r="U202" s="57">
        <v>-40.254500000002068</v>
      </c>
      <c r="V202" s="57">
        <v>-40.254500000002068</v>
      </c>
      <c r="W202" s="59">
        <v>-3.51533333333384E-3</v>
      </c>
      <c r="X202" s="59">
        <v>1.65466666666664E-3</v>
      </c>
      <c r="Y202" s="60">
        <v>1.65466666666664E-3</v>
      </c>
      <c r="Z202" s="59">
        <v>-34.274500000004934</v>
      </c>
      <c r="AA202" s="59">
        <v>16.132999999999736</v>
      </c>
      <c r="AB202" s="59">
        <v>16.132999999999736</v>
      </c>
      <c r="AC202" s="61">
        <v>1.3196666666661801E-3</v>
      </c>
      <c r="AD202" s="61">
        <v>-1.5533333333341901E-4</v>
      </c>
      <c r="AE202" s="62">
        <v>-1.5533333333341901E-4</v>
      </c>
      <c r="AF202" s="61">
        <v>12.866749999995253</v>
      </c>
      <c r="AG202" s="61">
        <v>-1.5145000000008353</v>
      </c>
      <c r="AH202" s="61">
        <v>-1.5145000000008353</v>
      </c>
      <c r="AI202" s="63">
        <v>-20.705750000018945</v>
      </c>
      <c r="AJ202" s="63">
        <v>-40.254500000002068</v>
      </c>
      <c r="AK202" s="63">
        <v>-40.254500000002068</v>
      </c>
      <c r="AL202" s="64">
        <v>-34.274500000004934</v>
      </c>
      <c r="AM202" s="64">
        <v>21.034709287696412</v>
      </c>
      <c r="AN202" s="64">
        <v>21.034709287696412</v>
      </c>
      <c r="AO202" s="65">
        <v>14.391032627988933</v>
      </c>
      <c r="AP202" s="65">
        <v>-1.5145000000008353</v>
      </c>
      <c r="AQ202" s="65">
        <v>-1.5145000000008353</v>
      </c>
      <c r="AR202" s="66">
        <v>36.397985215929914</v>
      </c>
      <c r="AS202" s="66">
        <v>10.545569287012356</v>
      </c>
      <c r="AT202" s="66">
        <v>10.545569287012356</v>
      </c>
      <c r="AU202" s="67">
        <v>14.39185182623868</v>
      </c>
      <c r="AV202" s="67">
        <v>4.1697437289905714</v>
      </c>
      <c r="AW202" s="67">
        <v>4.1697437289905714</v>
      </c>
      <c r="AX202" s="68">
        <v>14.919760131203782</v>
      </c>
      <c r="AY202" s="68">
        <v>4.3226943270572553</v>
      </c>
      <c r="AZ202" s="68">
        <v>4.3226943270572553</v>
      </c>
      <c r="BA202" s="69" t="s">
        <v>3092</v>
      </c>
      <c r="BB202" s="69" t="s">
        <v>3091</v>
      </c>
      <c r="BC202" s="70" t="s">
        <v>3091</v>
      </c>
      <c r="BD202" s="71" t="s">
        <v>3091</v>
      </c>
      <c r="BE202" s="71" t="s">
        <v>3091</v>
      </c>
      <c r="BF202" s="72" t="s">
        <v>3091</v>
      </c>
      <c r="BG202" s="73" t="s">
        <v>3092</v>
      </c>
      <c r="BH202" s="73" t="s">
        <v>3092</v>
      </c>
      <c r="BI202" s="74" t="s">
        <v>3092</v>
      </c>
    </row>
    <row r="203" spans="1:61" x14ac:dyDescent="0.25">
      <c r="A203" s="11">
        <v>41768</v>
      </c>
      <c r="B203" s="12" t="s">
        <v>512</v>
      </c>
      <c r="C203" s="2" t="s">
        <v>21</v>
      </c>
      <c r="D203" s="13">
        <v>5</v>
      </c>
      <c r="E203" s="12">
        <v>5.5</v>
      </c>
      <c r="F203" s="2">
        <v>0</v>
      </c>
      <c r="G203" s="12">
        <v>15.4</v>
      </c>
      <c r="H203" s="14">
        <v>18.597999999999999</v>
      </c>
      <c r="I203" s="4">
        <v>6341</v>
      </c>
      <c r="J203" s="4" t="s">
        <v>185</v>
      </c>
      <c r="K203" s="55">
        <v>14.733333333333334</v>
      </c>
      <c r="L203" s="55">
        <v>2.9333333333333331</v>
      </c>
      <c r="M203" s="56">
        <v>17.847250000000003</v>
      </c>
      <c r="N203" s="18">
        <v>0.50296695103262135</v>
      </c>
      <c r="O203" s="19">
        <v>5.0296695103262134E-4</v>
      </c>
      <c r="P203" s="20">
        <v>1.1726961334567412</v>
      </c>
      <c r="Q203" s="57">
        <v>-4.08233333333596E-3</v>
      </c>
      <c r="R203" s="57">
        <v>-4.4473333333335903E-3</v>
      </c>
      <c r="S203" s="58">
        <v>-4.4473333333335903E-3</v>
      </c>
      <c r="T203" s="57">
        <v>-37.720760000024271</v>
      </c>
      <c r="U203" s="57">
        <v>-41.09336000000237</v>
      </c>
      <c r="V203" s="57">
        <v>-41.09336000000237</v>
      </c>
      <c r="W203" s="59">
        <v>8.6799999999963295E-4</v>
      </c>
      <c r="X203" s="59">
        <v>4.4079999999999302E-3</v>
      </c>
      <c r="Y203" s="60">
        <v>4.4079999999999302E-3</v>
      </c>
      <c r="Z203" s="59">
        <v>8.0203199999966088</v>
      </c>
      <c r="AA203" s="59">
        <v>40.729919999999353</v>
      </c>
      <c r="AB203" s="59">
        <v>40.729919999999353</v>
      </c>
      <c r="AC203" s="61">
        <v>2.02433333333258E-3</v>
      </c>
      <c r="AD203" s="61">
        <v>3.5933333333322299E-4</v>
      </c>
      <c r="AE203" s="62">
        <v>3.5933333333322299E-4</v>
      </c>
      <c r="AF203" s="61">
        <v>18.704839999993041</v>
      </c>
      <c r="AG203" s="61">
        <v>3.32023999999898</v>
      </c>
      <c r="AH203" s="61">
        <v>3.32023999999898</v>
      </c>
      <c r="AI203" s="63">
        <v>-37.720760000024271</v>
      </c>
      <c r="AJ203" s="63">
        <v>-41.09336000000237</v>
      </c>
      <c r="AK203" s="63">
        <v>-41.09336000000237</v>
      </c>
      <c r="AL203" s="64">
        <v>9.0644050158876084</v>
      </c>
      <c r="AM203" s="64">
        <v>52.600522215075024</v>
      </c>
      <c r="AN203" s="64">
        <v>52.600522215075024</v>
      </c>
      <c r="AO203" s="65">
        <v>20.829471260037689</v>
      </c>
      <c r="AP203" s="65">
        <v>4.1683632665819363</v>
      </c>
      <c r="AQ203" s="65">
        <v>4.1683632665819363</v>
      </c>
      <c r="AR203" s="66">
        <v>34.435442357490395</v>
      </c>
      <c r="AS203" s="66">
        <v>9.9769627674584278</v>
      </c>
      <c r="AT203" s="66">
        <v>9.9769627674584278</v>
      </c>
      <c r="AU203" s="67">
        <v>13.615857609697734</v>
      </c>
      <c r="AV203" s="67">
        <v>3.9449153290583721</v>
      </c>
      <c r="AW203" s="67">
        <v>3.9449153290583721</v>
      </c>
      <c r="AX203" s="68">
        <v>14.115301628310888</v>
      </c>
      <c r="AY203" s="68">
        <v>4.0896189842750834</v>
      </c>
      <c r="AZ203" s="68">
        <v>4.0896189842750834</v>
      </c>
      <c r="BA203" s="69" t="s">
        <v>3091</v>
      </c>
      <c r="BB203" s="69" t="s">
        <v>3091</v>
      </c>
      <c r="BC203" s="70" t="s">
        <v>3091</v>
      </c>
      <c r="BD203" s="71" t="s">
        <v>3092</v>
      </c>
      <c r="BE203" s="71" t="s">
        <v>3091</v>
      </c>
      <c r="BF203" s="72" t="s">
        <v>3091</v>
      </c>
      <c r="BG203" s="73" t="s">
        <v>3091</v>
      </c>
      <c r="BH203" s="73" t="s">
        <v>3091</v>
      </c>
      <c r="BI203" s="74" t="s">
        <v>3091</v>
      </c>
    </row>
    <row r="204" spans="1:61" x14ac:dyDescent="0.25">
      <c r="A204" s="11">
        <v>41768</v>
      </c>
      <c r="B204" s="12" t="s">
        <v>512</v>
      </c>
      <c r="C204" s="2" t="s">
        <v>21</v>
      </c>
      <c r="D204" s="13">
        <v>5</v>
      </c>
      <c r="E204" s="12">
        <v>5.6</v>
      </c>
      <c r="F204" s="2">
        <v>0</v>
      </c>
      <c r="G204" s="12">
        <v>16.149999999999999</v>
      </c>
      <c r="H204" s="14">
        <v>18.622</v>
      </c>
      <c r="I204" s="4">
        <v>6342</v>
      </c>
      <c r="J204" s="4" t="s">
        <v>186</v>
      </c>
      <c r="K204" s="55">
        <v>14.699999999999998</v>
      </c>
      <c r="L204" s="55">
        <v>3.9666666666666663</v>
      </c>
      <c r="M204" s="56">
        <v>17.620750000000001</v>
      </c>
      <c r="N204" s="18">
        <v>0.50335986410866584</v>
      </c>
      <c r="O204" s="19">
        <v>5.033598641086658E-4</v>
      </c>
      <c r="P204" s="20">
        <v>1.173612232703652</v>
      </c>
      <c r="Q204" s="57">
        <v>-1.7546666666692801E-3</v>
      </c>
      <c r="R204" s="57">
        <v>-4.2346666666668803E-3</v>
      </c>
      <c r="S204" s="58">
        <v>-4.2346666666668803E-3</v>
      </c>
      <c r="T204" s="57">
        <v>-17.00272000002532</v>
      </c>
      <c r="U204" s="57">
        <v>-41.03392000000207</v>
      </c>
      <c r="V204" s="57">
        <v>-41.03392000000207</v>
      </c>
      <c r="W204" s="59">
        <v>5.1403333333333301E-3</v>
      </c>
      <c r="X204" s="59">
        <v>4.15533333333328E-3</v>
      </c>
      <c r="Y204" s="60">
        <v>4.15533333333328E-3</v>
      </c>
      <c r="Z204" s="59">
        <v>49.809829999999963</v>
      </c>
      <c r="AA204" s="59">
        <v>40.265179999999475</v>
      </c>
      <c r="AB204" s="59">
        <v>40.265179999999475</v>
      </c>
      <c r="AC204" s="61">
        <v>1.61766666666593E-3</v>
      </c>
      <c r="AD204" s="61">
        <v>3.7266666666658003E-4</v>
      </c>
      <c r="AE204" s="62">
        <v>3.7266666666658003E-4</v>
      </c>
      <c r="AF204" s="61">
        <v>15.67518999999286</v>
      </c>
      <c r="AG204" s="61">
        <v>3.61113999999916</v>
      </c>
      <c r="AH204" s="61">
        <v>3.61113999999916</v>
      </c>
      <c r="AI204" s="63">
        <v>-17.00272000002532</v>
      </c>
      <c r="AJ204" s="63">
        <v>-41.03392000000207</v>
      </c>
      <c r="AK204" s="63">
        <v>-41.03392000000207</v>
      </c>
      <c r="AL204" s="64">
        <v>56.79406472989664</v>
      </c>
      <c r="AM204" s="64">
        <v>52.875905174774545</v>
      </c>
      <c r="AN204" s="64">
        <v>52.875905174774545</v>
      </c>
      <c r="AO204" s="65">
        <v>17.582816233718528</v>
      </c>
      <c r="AP204" s="65">
        <v>4.5971567673395013</v>
      </c>
      <c r="AQ204" s="65">
        <v>4.5971567673395013</v>
      </c>
      <c r="AR204" s="66">
        <v>36.14070386338738</v>
      </c>
      <c r="AS204" s="66">
        <v>10.471027294827962</v>
      </c>
      <c r="AT204" s="66">
        <v>10.471027294827962</v>
      </c>
      <c r="AU204" s="67">
        <v>14.290122154074686</v>
      </c>
      <c r="AV204" s="67">
        <v>4.1402696440931219</v>
      </c>
      <c r="AW204" s="67">
        <v>4.1402696440931219</v>
      </c>
      <c r="AX204" s="68">
        <v>14.814298907364218</v>
      </c>
      <c r="AY204" s="68">
        <v>4.2921391016376207</v>
      </c>
      <c r="AZ204" s="68">
        <v>4.2921391016376207</v>
      </c>
      <c r="BA204" s="69" t="s">
        <v>3092</v>
      </c>
      <c r="BB204" s="69" t="s">
        <v>3091</v>
      </c>
      <c r="BC204" s="70" t="s">
        <v>3091</v>
      </c>
      <c r="BD204" s="71" t="s">
        <v>3091</v>
      </c>
      <c r="BE204" s="71" t="s">
        <v>3091</v>
      </c>
      <c r="BF204" s="72" t="s">
        <v>3091</v>
      </c>
      <c r="BG204" s="73" t="s">
        <v>3091</v>
      </c>
      <c r="BH204" s="73" t="s">
        <v>3091</v>
      </c>
      <c r="BI204" s="74" t="s">
        <v>3091</v>
      </c>
    </row>
    <row r="205" spans="1:61" x14ac:dyDescent="0.25">
      <c r="A205" s="11">
        <v>41768</v>
      </c>
      <c r="B205" s="12" t="s">
        <v>512</v>
      </c>
      <c r="C205" s="2" t="s">
        <v>45</v>
      </c>
      <c r="D205" s="13">
        <v>6</v>
      </c>
      <c r="E205" s="12">
        <v>6.1</v>
      </c>
      <c r="F205" s="2">
        <v>0</v>
      </c>
      <c r="G205" s="12">
        <v>16.3</v>
      </c>
      <c r="H205" s="14">
        <v>23.178999999999998</v>
      </c>
      <c r="I205" s="4">
        <v>6343</v>
      </c>
      <c r="J205" s="4" t="s">
        <v>187</v>
      </c>
      <c r="K205" s="55">
        <v>16.466666666666665</v>
      </c>
      <c r="L205" s="55">
        <v>2.2999999999999998</v>
      </c>
      <c r="M205" s="56">
        <v>21.803249999999998</v>
      </c>
      <c r="N205" s="18">
        <v>0.49622517262035176</v>
      </c>
      <c r="O205" s="19">
        <v>4.9622517262035181E-4</v>
      </c>
      <c r="P205" s="20">
        <v>1.156977292565786</v>
      </c>
      <c r="Q205" s="57">
        <v>-4.1760000000027799E-3</v>
      </c>
      <c r="R205" s="57">
        <v>-3.5560000000002499E-3</v>
      </c>
      <c r="S205" s="58">
        <v>-3.5560000000002499E-3</v>
      </c>
      <c r="T205" s="57">
        <v>-40.841280000027183</v>
      </c>
      <c r="U205" s="57">
        <v>-34.777680000002448</v>
      </c>
      <c r="V205" s="57">
        <v>-34.777680000002448</v>
      </c>
      <c r="W205" s="59">
        <v>7.3213333333330298E-3</v>
      </c>
      <c r="X205" s="59">
        <v>7.2813333333331997E-3</v>
      </c>
      <c r="Y205" s="60">
        <v>7.2813333333331997E-3</v>
      </c>
      <c r="Z205" s="59">
        <v>71.602639999997038</v>
      </c>
      <c r="AA205" s="59">
        <v>71.211439999998703</v>
      </c>
      <c r="AB205" s="59">
        <v>71.211439999998703</v>
      </c>
      <c r="AC205" s="61">
        <v>1.33199999999916E-3</v>
      </c>
      <c r="AD205" s="61">
        <v>7.5199999999989197E-4</v>
      </c>
      <c r="AE205" s="62">
        <v>7.5199999999989197E-4</v>
      </c>
      <c r="AF205" s="61">
        <v>13.026959999991787</v>
      </c>
      <c r="AG205" s="61">
        <v>7.3545599999989442</v>
      </c>
      <c r="AH205" s="61">
        <v>7.3545599999989442</v>
      </c>
      <c r="AI205" s="63">
        <v>-40.841280000027183</v>
      </c>
      <c r="AJ205" s="63">
        <v>-34.777680000002448</v>
      </c>
      <c r="AK205" s="63">
        <v>-34.777680000002448</v>
      </c>
      <c r="AL205" s="64">
        <v>88.57389910455403</v>
      </c>
      <c r="AM205" s="64">
        <v>108.34088501601484</v>
      </c>
      <c r="AN205" s="64">
        <v>108.34088501601484</v>
      </c>
      <c r="AO205" s="65">
        <v>15.718153266144169</v>
      </c>
      <c r="AP205" s="65">
        <v>10.709988074189111</v>
      </c>
      <c r="AQ205" s="65">
        <v>10.709988074189111</v>
      </c>
      <c r="AR205" s="66">
        <v>35.959354897771306</v>
      </c>
      <c r="AS205" s="66">
        <v>10.418485153533961</v>
      </c>
      <c r="AT205" s="66">
        <v>10.418485153533961</v>
      </c>
      <c r="AU205" s="67">
        <v>14.218416332268761</v>
      </c>
      <c r="AV205" s="67">
        <v>4.1194943537123354</v>
      </c>
      <c r="AW205" s="67">
        <v>4.1194943537123354</v>
      </c>
      <c r="AX205" s="68">
        <v>14.739962840381873</v>
      </c>
      <c r="AY205" s="68">
        <v>4.2706017516926789</v>
      </c>
      <c r="AZ205" s="68">
        <v>4.2706017516926789</v>
      </c>
      <c r="BA205" s="69" t="s">
        <v>3091</v>
      </c>
      <c r="BB205" s="69" t="s">
        <v>3091</v>
      </c>
      <c r="BC205" s="70" t="s">
        <v>3091</v>
      </c>
      <c r="BD205" s="71" t="s">
        <v>3091</v>
      </c>
      <c r="BE205" s="71" t="s">
        <v>3091</v>
      </c>
      <c r="BF205" s="72" t="s">
        <v>3091</v>
      </c>
      <c r="BG205" s="73" t="s">
        <v>3091</v>
      </c>
      <c r="BH205" s="73" t="s">
        <v>3091</v>
      </c>
      <c r="BI205" s="74" t="s">
        <v>3091</v>
      </c>
    </row>
    <row r="206" spans="1:61" x14ac:dyDescent="0.25">
      <c r="A206" s="11">
        <v>41768</v>
      </c>
      <c r="B206" s="12" t="s">
        <v>512</v>
      </c>
      <c r="C206" s="2" t="s">
        <v>45</v>
      </c>
      <c r="D206" s="13">
        <v>6</v>
      </c>
      <c r="E206" s="12">
        <v>6.2</v>
      </c>
      <c r="F206" s="2">
        <v>0</v>
      </c>
      <c r="G206" s="12">
        <v>16.099999999999998</v>
      </c>
      <c r="H206" s="14">
        <v>22.126000000000001</v>
      </c>
      <c r="I206" s="4">
        <v>6344</v>
      </c>
      <c r="J206" s="4" t="s">
        <v>188</v>
      </c>
      <c r="K206" s="55">
        <v>16.700000000000003</v>
      </c>
      <c r="L206" s="55">
        <v>3.55</v>
      </c>
      <c r="M206" s="56">
        <v>21</v>
      </c>
      <c r="N206" s="18">
        <v>0.49757811044581307</v>
      </c>
      <c r="O206" s="19">
        <v>4.9757811044581302E-4</v>
      </c>
      <c r="P206" s="20">
        <v>1.1601317442717449</v>
      </c>
      <c r="Q206" s="57">
        <v>-4.0843333333361398E-3</v>
      </c>
      <c r="R206" s="57">
        <v>-3.6593333333335802E-3</v>
      </c>
      <c r="S206" s="58">
        <v>-3.6593333333335802E-3</v>
      </c>
      <c r="T206" s="57">
        <v>-39.454660000027111</v>
      </c>
      <c r="U206" s="57">
        <v>-35.349160000002378</v>
      </c>
      <c r="V206" s="57">
        <v>-35.349160000002378</v>
      </c>
      <c r="W206" s="59">
        <v>8.3713333333331301E-3</v>
      </c>
      <c r="X206" s="59">
        <v>7.9413333333332101E-3</v>
      </c>
      <c r="Y206" s="60">
        <v>7.9413333333332101E-3</v>
      </c>
      <c r="Z206" s="59">
        <v>80.867079999998026</v>
      </c>
      <c r="AA206" s="59">
        <v>76.713279999998804</v>
      </c>
      <c r="AB206" s="59">
        <v>76.713279999998804</v>
      </c>
      <c r="AC206" s="61">
        <v>3.23999999999168E-4</v>
      </c>
      <c r="AD206" s="61">
        <v>5.4399999999989895E-4</v>
      </c>
      <c r="AE206" s="62">
        <v>5.4399999999989895E-4</v>
      </c>
      <c r="AF206" s="61">
        <v>3.1298399999919626</v>
      </c>
      <c r="AG206" s="61">
        <v>5.255039999999024</v>
      </c>
      <c r="AH206" s="61">
        <v>5.255039999999024</v>
      </c>
      <c r="AI206" s="63">
        <v>-39.454660000027111</v>
      </c>
      <c r="AJ206" s="63">
        <v>-35.349160000002378</v>
      </c>
      <c r="AK206" s="63">
        <v>-35.349160000002378</v>
      </c>
      <c r="AL206" s="64">
        <v>99.003003832950569</v>
      </c>
      <c r="AM206" s="64">
        <v>114.61957374087446</v>
      </c>
      <c r="AN206" s="64">
        <v>114.61957374087446</v>
      </c>
      <c r="AO206" s="65">
        <v>3.7394018248949124</v>
      </c>
      <c r="AP206" s="65">
        <v>7.5191104347999991</v>
      </c>
      <c r="AQ206" s="65">
        <v>7.5191104347999991</v>
      </c>
      <c r="AR206" s="66">
        <v>35.614974577341307</v>
      </c>
      <c r="AS206" s="66">
        <v>10.318708022777047</v>
      </c>
      <c r="AT206" s="66">
        <v>10.318708022777047</v>
      </c>
      <c r="AU206" s="67">
        <v>14.082247516492332</v>
      </c>
      <c r="AV206" s="67">
        <v>4.0800422336847602</v>
      </c>
      <c r="AW206" s="67">
        <v>4.0800422336847602</v>
      </c>
      <c r="AX206" s="68">
        <v>14.598799208817075</v>
      </c>
      <c r="AY206" s="68">
        <v>4.229702486289896</v>
      </c>
      <c r="AZ206" s="68">
        <v>4.229702486289896</v>
      </c>
      <c r="BA206" s="69" t="s">
        <v>3091</v>
      </c>
      <c r="BB206" s="69" t="s">
        <v>3091</v>
      </c>
      <c r="BC206" s="70" t="s">
        <v>3091</v>
      </c>
      <c r="BD206" s="71" t="s">
        <v>3091</v>
      </c>
      <c r="BE206" s="71" t="s">
        <v>3091</v>
      </c>
      <c r="BF206" s="72" t="s">
        <v>3091</v>
      </c>
      <c r="BG206" s="73" t="s">
        <v>3092</v>
      </c>
      <c r="BH206" s="73" t="s">
        <v>3091</v>
      </c>
      <c r="BI206" s="74" t="s">
        <v>3091</v>
      </c>
    </row>
    <row r="207" spans="1:61" x14ac:dyDescent="0.25">
      <c r="A207" s="11">
        <v>41768</v>
      </c>
      <c r="B207" s="12" t="s">
        <v>512</v>
      </c>
      <c r="C207" s="2" t="s">
        <v>45</v>
      </c>
      <c r="D207" s="13">
        <v>6</v>
      </c>
      <c r="E207" s="12">
        <v>6.3</v>
      </c>
      <c r="F207" s="2">
        <v>0</v>
      </c>
      <c r="G207" s="12">
        <v>15.6</v>
      </c>
      <c r="H207" s="14">
        <v>22.123999999999999</v>
      </c>
      <c r="I207" s="4">
        <v>6345</v>
      </c>
      <c r="J207" s="4" t="s">
        <v>189</v>
      </c>
      <c r="K207" s="55">
        <v>16.399999999999999</v>
      </c>
      <c r="L207" s="55">
        <v>3.2666666666666671</v>
      </c>
      <c r="M207" s="56">
        <v>21.248750000000001</v>
      </c>
      <c r="N207" s="18">
        <v>0.49715768462752624</v>
      </c>
      <c r="O207" s="19">
        <v>4.9715768462752624E-4</v>
      </c>
      <c r="P207" s="20">
        <v>1.1591514974970847</v>
      </c>
      <c r="Q207" s="57">
        <v>-6.3266666666691399E-3</v>
      </c>
      <c r="R207" s="57">
        <v>-4.7066666666668701E-3</v>
      </c>
      <c r="S207" s="58">
        <v>-4.7066666666668701E-3</v>
      </c>
      <c r="T207" s="57">
        <v>-59.217600000023154</v>
      </c>
      <c r="U207" s="57">
        <v>-44.054400000001898</v>
      </c>
      <c r="V207" s="57">
        <v>-44.054400000001898</v>
      </c>
      <c r="W207" s="59">
        <v>5.1643333333338901E-3</v>
      </c>
      <c r="X207" s="59">
        <v>6.07933333333327E-3</v>
      </c>
      <c r="Y207" s="60">
        <v>6.07933333333327E-3</v>
      </c>
      <c r="Z207" s="59">
        <v>48.33816000000521</v>
      </c>
      <c r="AA207" s="59">
        <v>56.902559999999404</v>
      </c>
      <c r="AB207" s="59">
        <v>56.902559999999404</v>
      </c>
      <c r="AC207" s="61">
        <v>-7.07666666667517E-4</v>
      </c>
      <c r="AD207" s="61">
        <v>2.8733333333323398E-4</v>
      </c>
      <c r="AE207" s="62">
        <v>2.8733333333323398E-4</v>
      </c>
      <c r="AF207" s="61">
        <v>-6.6237600000079588</v>
      </c>
      <c r="AG207" s="61">
        <v>2.6894399999990704</v>
      </c>
      <c r="AH207" s="61">
        <v>2.6894399999990704</v>
      </c>
      <c r="AI207" s="63">
        <v>-59.217600000023154</v>
      </c>
      <c r="AJ207" s="63">
        <v>-44.054400000001898</v>
      </c>
      <c r="AK207" s="63">
        <v>-44.054400000001898</v>
      </c>
      <c r="AL207" s="64">
        <v>58.996397875672315</v>
      </c>
      <c r="AM207" s="64">
        <v>84.559909707778246</v>
      </c>
      <c r="AN207" s="64">
        <v>84.559909707778246</v>
      </c>
      <c r="AO207" s="65">
        <v>-6.6237600000079588</v>
      </c>
      <c r="AP207" s="65">
        <v>3.830547442100257</v>
      </c>
      <c r="AQ207" s="65">
        <v>3.830547442100257</v>
      </c>
      <c r="AR207" s="66">
        <v>34.479761349356757</v>
      </c>
      <c r="AS207" s="66">
        <v>9.989803285874066</v>
      </c>
      <c r="AT207" s="66">
        <v>9.989803285874066</v>
      </c>
      <c r="AU207" s="67">
        <v>13.633381446806991</v>
      </c>
      <c r="AV207" s="67">
        <v>3.9499925012511086</v>
      </c>
      <c r="AW207" s="67">
        <v>3.9499925012511086</v>
      </c>
      <c r="AX207" s="68">
        <v>14.133468258248785</v>
      </c>
      <c r="AY207" s="68">
        <v>4.0948823924990583</v>
      </c>
      <c r="AZ207" s="68">
        <v>4.0948823924990583</v>
      </c>
      <c r="BA207" s="69" t="s">
        <v>3091</v>
      </c>
      <c r="BB207" s="69" t="s">
        <v>3091</v>
      </c>
      <c r="BC207" s="70" t="s">
        <v>3091</v>
      </c>
      <c r="BD207" s="71" t="s">
        <v>3091</v>
      </c>
      <c r="BE207" s="71" t="s">
        <v>3091</v>
      </c>
      <c r="BF207" s="72" t="s">
        <v>3091</v>
      </c>
      <c r="BG207" s="73" t="s">
        <v>3092</v>
      </c>
      <c r="BH207" s="73" t="s">
        <v>3092</v>
      </c>
      <c r="BI207" s="74" t="s">
        <v>3092</v>
      </c>
    </row>
    <row r="208" spans="1:61" x14ac:dyDescent="0.25">
      <c r="A208" s="11">
        <v>41768</v>
      </c>
      <c r="B208" s="12" t="s">
        <v>512</v>
      </c>
      <c r="C208" s="2" t="s">
        <v>45</v>
      </c>
      <c r="D208" s="13">
        <v>6</v>
      </c>
      <c r="E208" s="12">
        <v>6.4</v>
      </c>
      <c r="F208" s="2">
        <v>0</v>
      </c>
      <c r="G208" s="12">
        <v>16.425000000000001</v>
      </c>
      <c r="H208" s="14">
        <v>22.123999999999999</v>
      </c>
      <c r="I208" s="4">
        <v>6346</v>
      </c>
      <c r="J208" s="4" t="s">
        <v>190</v>
      </c>
      <c r="K208" s="55">
        <v>15.766666666666666</v>
      </c>
      <c r="L208" s="55">
        <v>5.65</v>
      </c>
      <c r="M208" s="56">
        <v>20.7485</v>
      </c>
      <c r="N208" s="18">
        <v>0.49800607214879072</v>
      </c>
      <c r="O208" s="19">
        <v>4.9800607214879069E-4</v>
      </c>
      <c r="P208" s="20">
        <v>1.1611295613913768</v>
      </c>
      <c r="Q208" s="57">
        <v>-5.0310000000025499E-3</v>
      </c>
      <c r="R208" s="57">
        <v>-3.6260000000002202E-3</v>
      </c>
      <c r="S208" s="58">
        <v>-3.6260000000002202E-3</v>
      </c>
      <c r="T208" s="57">
        <v>-49.580505000025134</v>
      </c>
      <c r="U208" s="57">
        <v>-35.734230000002171</v>
      </c>
      <c r="V208" s="57">
        <v>-35.734230000002171</v>
      </c>
      <c r="W208" s="59">
        <v>3.5850000000005699E-3</v>
      </c>
      <c r="X208" s="59">
        <v>6.0499999999999504E-3</v>
      </c>
      <c r="Y208" s="60">
        <v>6.0499999999999504E-3</v>
      </c>
      <c r="Z208" s="59">
        <v>35.330175000005617</v>
      </c>
      <c r="AA208" s="59">
        <v>59.622749999999513</v>
      </c>
      <c r="AB208" s="59">
        <v>59.622749999999513</v>
      </c>
      <c r="AC208" s="61">
        <v>-4.5033333333406199E-4</v>
      </c>
      <c r="AD208" s="61">
        <v>-2.75333333333427E-4</v>
      </c>
      <c r="AE208" s="62">
        <v>-2.75333333333427E-4</v>
      </c>
      <c r="AF208" s="61">
        <v>-4.4380350000071811</v>
      </c>
      <c r="AG208" s="61">
        <v>-2.7134100000009234</v>
      </c>
      <c r="AH208" s="61">
        <v>-2.7134100000009234</v>
      </c>
      <c r="AI208" s="63">
        <v>-49.580505000025134</v>
      </c>
      <c r="AJ208" s="63">
        <v>-35.734230000002171</v>
      </c>
      <c r="AK208" s="63">
        <v>-35.734230000002171</v>
      </c>
      <c r="AL208" s="64">
        <v>42.553257017049972</v>
      </c>
      <c r="AM208" s="64">
        <v>86.550926035891393</v>
      </c>
      <c r="AN208" s="64">
        <v>86.550926035891393</v>
      </c>
      <c r="AO208" s="65">
        <v>-4.4380350000071811</v>
      </c>
      <c r="AP208" s="65">
        <v>-2.7134100000009234</v>
      </c>
      <c r="AQ208" s="65">
        <v>-2.7134100000009234</v>
      </c>
      <c r="AR208" s="66">
        <v>36.365160814000212</v>
      </c>
      <c r="AS208" s="66">
        <v>10.536059090148409</v>
      </c>
      <c r="AT208" s="66">
        <v>10.536059090148409</v>
      </c>
      <c r="AU208" s="67">
        <v>14.378872977930051</v>
      </c>
      <c r="AV208" s="67">
        <v>4.1659833740343224</v>
      </c>
      <c r="AW208" s="67">
        <v>4.1659833740343224</v>
      </c>
      <c r="AX208" s="68">
        <v>14.906305205049595</v>
      </c>
      <c r="AY208" s="68">
        <v>4.3187960383149289</v>
      </c>
      <c r="AZ208" s="68">
        <v>4.3187960383149289</v>
      </c>
      <c r="BA208" s="69" t="s">
        <v>3091</v>
      </c>
      <c r="BB208" s="69" t="s">
        <v>3091</v>
      </c>
      <c r="BC208" s="70" t="s">
        <v>3091</v>
      </c>
      <c r="BD208" s="71" t="s">
        <v>3091</v>
      </c>
      <c r="BE208" s="71" t="s">
        <v>3091</v>
      </c>
      <c r="BF208" s="72" t="s">
        <v>3091</v>
      </c>
      <c r="BG208" s="73" t="s">
        <v>3092</v>
      </c>
      <c r="BH208" s="73" t="s">
        <v>3092</v>
      </c>
      <c r="BI208" s="74" t="s">
        <v>3092</v>
      </c>
    </row>
    <row r="209" spans="1:61" x14ac:dyDescent="0.25">
      <c r="A209" s="11">
        <v>41768</v>
      </c>
      <c r="B209" s="12" t="s">
        <v>512</v>
      </c>
      <c r="C209" s="2" t="s">
        <v>45</v>
      </c>
      <c r="D209" s="13">
        <v>6</v>
      </c>
      <c r="E209" s="12">
        <v>6.5</v>
      </c>
      <c r="F209" s="2">
        <v>0</v>
      </c>
      <c r="G209" s="12">
        <v>16.725000000000001</v>
      </c>
      <c r="H209" s="14">
        <v>22.123999999999999</v>
      </c>
      <c r="I209" s="4">
        <v>6347</v>
      </c>
      <c r="J209" s="4" t="s">
        <v>191</v>
      </c>
      <c r="K209" s="55">
        <v>16.566666666666666</v>
      </c>
      <c r="L209" s="55">
        <v>3.2</v>
      </c>
      <c r="M209" s="56">
        <v>20.7485</v>
      </c>
      <c r="N209" s="18">
        <v>0.49800607214879072</v>
      </c>
      <c r="O209" s="19">
        <v>4.9800607214879069E-4</v>
      </c>
      <c r="P209" s="20">
        <v>1.1611295613913768</v>
      </c>
      <c r="Q209" s="57">
        <v>-4.4990000000024004E-3</v>
      </c>
      <c r="R209" s="57">
        <v>-4.8340000000002001E-3</v>
      </c>
      <c r="S209" s="58">
        <v>-4.8340000000002001E-3</v>
      </c>
      <c r="T209" s="57">
        <v>-45.147465000024091</v>
      </c>
      <c r="U209" s="57">
        <v>-48.509190000002008</v>
      </c>
      <c r="V209" s="57">
        <v>-48.509190000002008</v>
      </c>
      <c r="W209" s="59">
        <v>5.1650000000003898E-3</v>
      </c>
      <c r="X209" s="59">
        <v>5.9899999999999303E-3</v>
      </c>
      <c r="Y209" s="60">
        <v>5.9899999999999303E-3</v>
      </c>
      <c r="Z209" s="59">
        <v>51.830775000003925</v>
      </c>
      <c r="AA209" s="59">
        <v>60.109649999999313</v>
      </c>
      <c r="AB209" s="59">
        <v>60.109649999999313</v>
      </c>
      <c r="AC209" s="61">
        <v>-7.4700000000079E-4</v>
      </c>
      <c r="AD209" s="61">
        <v>-2.8200000000009001E-4</v>
      </c>
      <c r="AE209" s="62">
        <v>-2.8200000000009001E-4</v>
      </c>
      <c r="AF209" s="61">
        <v>-7.4961450000079282</v>
      </c>
      <c r="AG209" s="61">
        <v>-2.8298700000009038</v>
      </c>
      <c r="AH209" s="61">
        <v>-2.8298700000009038</v>
      </c>
      <c r="AI209" s="63">
        <v>-45.147465000024091</v>
      </c>
      <c r="AJ209" s="63">
        <v>-48.509190000002008</v>
      </c>
      <c r="AK209" s="63">
        <v>-48.509190000002008</v>
      </c>
      <c r="AL209" s="64">
        <v>63.058275048285374</v>
      </c>
      <c r="AM209" s="64">
        <v>88.826886836713285</v>
      </c>
      <c r="AN209" s="64">
        <v>88.826886836713285</v>
      </c>
      <c r="AO209" s="65">
        <v>-7.4961450000079282</v>
      </c>
      <c r="AP209" s="65">
        <v>-2.8298700000009038</v>
      </c>
      <c r="AQ209" s="65">
        <v>-2.8298700000009038</v>
      </c>
      <c r="AR209" s="66">
        <v>37.029364664484234</v>
      </c>
      <c r="AS209" s="66">
        <v>10.728498525584913</v>
      </c>
      <c r="AT209" s="66">
        <v>10.728498525584913</v>
      </c>
      <c r="AU209" s="67">
        <v>14.641500794878548</v>
      </c>
      <c r="AV209" s="67">
        <v>4.2420743945646295</v>
      </c>
      <c r="AW209" s="67">
        <v>4.2420743945646295</v>
      </c>
      <c r="AX209" s="68">
        <v>15.178566487333608</v>
      </c>
      <c r="AY209" s="68">
        <v>4.3976781577362063</v>
      </c>
      <c r="AZ209" s="68">
        <v>4.3976781577362063</v>
      </c>
      <c r="BA209" s="69" t="s">
        <v>3091</v>
      </c>
      <c r="BB209" s="69" t="s">
        <v>3091</v>
      </c>
      <c r="BC209" s="70" t="s">
        <v>3091</v>
      </c>
      <c r="BD209" s="71" t="s">
        <v>3091</v>
      </c>
      <c r="BE209" s="71" t="s">
        <v>3091</v>
      </c>
      <c r="BF209" s="72" t="s">
        <v>3091</v>
      </c>
      <c r="BG209" s="73" t="s">
        <v>3092</v>
      </c>
      <c r="BH209" s="73" t="s">
        <v>3092</v>
      </c>
      <c r="BI209" s="74" t="s">
        <v>3092</v>
      </c>
    </row>
    <row r="210" spans="1:61" x14ac:dyDescent="0.25">
      <c r="A210" s="11">
        <v>41768</v>
      </c>
      <c r="B210" s="12" t="s">
        <v>512</v>
      </c>
      <c r="C210" s="2" t="s">
        <v>45</v>
      </c>
      <c r="D210" s="13">
        <v>6</v>
      </c>
      <c r="E210" s="12">
        <v>6.6</v>
      </c>
      <c r="F210" s="2">
        <v>0</v>
      </c>
      <c r="G210" s="12">
        <v>15.875</v>
      </c>
      <c r="H210" s="14">
        <v>22.102</v>
      </c>
      <c r="I210" s="4">
        <v>6348</v>
      </c>
      <c r="J210" s="4" t="s">
        <v>192</v>
      </c>
      <c r="K210" s="55">
        <v>16.3</v>
      </c>
      <c r="L210" s="55">
        <v>3</v>
      </c>
      <c r="M210" s="56">
        <v>21.351500000000001</v>
      </c>
      <c r="N210" s="18">
        <v>0.49698287995888579</v>
      </c>
      <c r="O210" s="19">
        <v>4.9698287995888569E-4</v>
      </c>
      <c r="P210" s="20">
        <v>1.1587439304420246</v>
      </c>
      <c r="Q210" s="57">
        <v>9.4366666666408799E-4</v>
      </c>
      <c r="R210" s="57">
        <v>-1.9513333333335599E-3</v>
      </c>
      <c r="S210" s="58">
        <v>-1.9513333333335599E-3</v>
      </c>
      <c r="T210" s="57">
        <v>8.9884249999754378</v>
      </c>
      <c r="U210" s="57">
        <v>-18.586450000002159</v>
      </c>
      <c r="V210" s="57">
        <v>-18.586450000002159</v>
      </c>
      <c r="W210" s="59">
        <v>8.0740000000004905E-3</v>
      </c>
      <c r="X210" s="59">
        <v>6.4639999999999203E-3</v>
      </c>
      <c r="Y210" s="60">
        <v>6.4639999999999203E-3</v>
      </c>
      <c r="Z210" s="59">
        <v>76.904850000004657</v>
      </c>
      <c r="AA210" s="59">
        <v>61.569599999999241</v>
      </c>
      <c r="AB210" s="59">
        <v>61.569599999999241</v>
      </c>
      <c r="AC210" s="61">
        <v>2.7949999999994099E-3</v>
      </c>
      <c r="AD210" s="61">
        <v>3.2999999999990697E-4</v>
      </c>
      <c r="AE210" s="62">
        <v>3.2999999999990697E-4</v>
      </c>
      <c r="AF210" s="61">
        <v>26.622374999994378</v>
      </c>
      <c r="AG210" s="61">
        <v>3.1432499999991137</v>
      </c>
      <c r="AH210" s="61">
        <v>3.1432499999991137</v>
      </c>
      <c r="AI210" s="63">
        <v>11.052891908845174</v>
      </c>
      <c r="AJ210" s="63">
        <v>-18.586450000002159</v>
      </c>
      <c r="AK210" s="63">
        <v>-18.586450000002159</v>
      </c>
      <c r="AL210" s="64">
        <v>94.622225058090763</v>
      </c>
      <c r="AM210" s="64">
        <v>92.798048562431276</v>
      </c>
      <c r="AN210" s="64">
        <v>92.798048562431276</v>
      </c>
      <c r="AO210" s="65">
        <v>31.956562525300608</v>
      </c>
      <c r="AP210" s="65">
        <v>4.5353412764951093</v>
      </c>
      <c r="AQ210" s="65">
        <v>4.5353412764951093</v>
      </c>
      <c r="AR210" s="66">
        <v>35.075240578699614</v>
      </c>
      <c r="AS210" s="66">
        <v>10.162331172644661</v>
      </c>
      <c r="AT210" s="66">
        <v>10.162331172644661</v>
      </c>
      <c r="AU210" s="67">
        <v>13.868835381508688</v>
      </c>
      <c r="AV210" s="67">
        <v>4.0182104470403104</v>
      </c>
      <c r="AW210" s="67">
        <v>4.0182104470403104</v>
      </c>
      <c r="AX210" s="68">
        <v>14.377558891623211</v>
      </c>
      <c r="AY210" s="68">
        <v>4.1656026444935055</v>
      </c>
      <c r="AZ210" s="68">
        <v>4.1656026444935055</v>
      </c>
      <c r="BA210" s="69" t="s">
        <v>3092</v>
      </c>
      <c r="BB210" s="69" t="s">
        <v>3091</v>
      </c>
      <c r="BC210" s="70" t="s">
        <v>3091</v>
      </c>
      <c r="BD210" s="71" t="s">
        <v>3091</v>
      </c>
      <c r="BE210" s="71" t="s">
        <v>3091</v>
      </c>
      <c r="BF210" s="72" t="s">
        <v>3091</v>
      </c>
      <c r="BG210" s="73" t="s">
        <v>3091</v>
      </c>
      <c r="BH210" s="73" t="s">
        <v>3091</v>
      </c>
      <c r="BI210" s="74" t="s">
        <v>3091</v>
      </c>
    </row>
    <row r="211" spans="1:61" x14ac:dyDescent="0.25">
      <c r="A211" s="11">
        <v>41768</v>
      </c>
      <c r="B211" s="12" t="s">
        <v>512</v>
      </c>
      <c r="C211" s="2" t="s">
        <v>45</v>
      </c>
      <c r="D211" s="13">
        <v>6</v>
      </c>
      <c r="E211" s="12">
        <v>6.7</v>
      </c>
      <c r="F211" s="2">
        <v>0</v>
      </c>
      <c r="G211" s="12">
        <v>15.8</v>
      </c>
      <c r="H211" s="14">
        <v>22.641999999999999</v>
      </c>
      <c r="I211" s="4">
        <v>6349</v>
      </c>
      <c r="J211" s="4" t="s">
        <v>193</v>
      </c>
      <c r="K211" s="55">
        <v>16.133333333333336</v>
      </c>
      <c r="L211" s="55">
        <v>2.5</v>
      </c>
      <c r="M211" s="56">
        <v>21.641249999999999</v>
      </c>
      <c r="N211" s="18">
        <v>0.4964954637545092</v>
      </c>
      <c r="O211" s="19">
        <v>4.964954637545092E-4</v>
      </c>
      <c r="P211" s="20">
        <v>1.1576074917613459</v>
      </c>
      <c r="Q211" s="57">
        <v>-3.52533333333641E-3</v>
      </c>
      <c r="R211" s="57">
        <v>-4.3253333333335897E-3</v>
      </c>
      <c r="S211" s="58">
        <v>-4.3253333333335897E-3</v>
      </c>
      <c r="T211" s="57">
        <v>-33.420160000029171</v>
      </c>
      <c r="U211" s="57">
        <v>-41.004160000002429</v>
      </c>
      <c r="V211" s="57">
        <v>-41.004160000002429</v>
      </c>
      <c r="W211" s="59">
        <v>5.4546666666668402E-3</v>
      </c>
      <c r="X211" s="59">
        <v>4.8746666666665897E-3</v>
      </c>
      <c r="Y211" s="60">
        <v>4.8746666666665897E-3</v>
      </c>
      <c r="Z211" s="59">
        <v>51.710240000001647</v>
      </c>
      <c r="AA211" s="59">
        <v>46.21183999999927</v>
      </c>
      <c r="AB211" s="59">
        <v>46.21183999999927</v>
      </c>
      <c r="AC211" s="61">
        <v>5.8399999999920798E-4</v>
      </c>
      <c r="AD211" s="61">
        <v>3.9999999999064103E-6</v>
      </c>
      <c r="AE211" s="62">
        <v>3.9999999999064103E-6</v>
      </c>
      <c r="AF211" s="61">
        <v>5.5363199999924912</v>
      </c>
      <c r="AG211" s="61">
        <v>3.7919999999112775E-2</v>
      </c>
      <c r="AH211" s="61">
        <v>3.7919999999112775E-2</v>
      </c>
      <c r="AI211" s="63">
        <v>-33.420160000029171</v>
      </c>
      <c r="AJ211" s="63">
        <v>-41.004160000002429</v>
      </c>
      <c r="AK211" s="63">
        <v>-41.004160000002429</v>
      </c>
      <c r="AL211" s="64">
        <v>63.173429679813623</v>
      </c>
      <c r="AM211" s="64">
        <v>68.790544590599595</v>
      </c>
      <c r="AN211" s="64">
        <v>68.790544590599595</v>
      </c>
      <c r="AO211" s="65">
        <v>6.6062776113235477</v>
      </c>
      <c r="AP211" s="65">
        <v>5.4135393287594258E-2</v>
      </c>
      <c r="AQ211" s="65">
        <v>5.4135393287594258E-2</v>
      </c>
      <c r="AR211" s="66">
        <v>34.875293241177381</v>
      </c>
      <c r="AS211" s="66">
        <v>10.104400534751235</v>
      </c>
      <c r="AT211" s="66">
        <v>10.104400534751235</v>
      </c>
      <c r="AU211" s="67">
        <v>13.78977571824438</v>
      </c>
      <c r="AV211" s="67">
        <v>3.9953045320063989</v>
      </c>
      <c r="AW211" s="67">
        <v>3.9953045320063989</v>
      </c>
      <c r="AX211" s="68">
        <v>14.295599236521236</v>
      </c>
      <c r="AY211" s="68">
        <v>4.1418565163358618</v>
      </c>
      <c r="AZ211" s="68">
        <v>4.1418565163358618</v>
      </c>
      <c r="BA211" s="69" t="s">
        <v>3092</v>
      </c>
      <c r="BB211" s="69" t="s">
        <v>3091</v>
      </c>
      <c r="BC211" s="70" t="s">
        <v>3091</v>
      </c>
      <c r="BD211" s="71" t="s">
        <v>3091</v>
      </c>
      <c r="BE211" s="71" t="s">
        <v>3091</v>
      </c>
      <c r="BF211" s="72" t="s">
        <v>3091</v>
      </c>
      <c r="BG211" s="73" t="s">
        <v>3092</v>
      </c>
      <c r="BH211" s="73" t="s">
        <v>3092</v>
      </c>
      <c r="BI211" s="74" t="s">
        <v>3092</v>
      </c>
    </row>
    <row r="212" spans="1:61" x14ac:dyDescent="0.25">
      <c r="A212" s="11">
        <v>41807</v>
      </c>
      <c r="B212" s="12" t="s">
        <v>44</v>
      </c>
      <c r="C212" s="2" t="s">
        <v>21</v>
      </c>
      <c r="D212" s="13">
        <v>1</v>
      </c>
      <c r="E212" s="12">
        <v>1</v>
      </c>
      <c r="F212" s="2">
        <v>0</v>
      </c>
      <c r="G212" s="12">
        <v>16.324999999999999</v>
      </c>
      <c r="H212" s="14">
        <v>19.122</v>
      </c>
      <c r="I212" s="4">
        <v>6735</v>
      </c>
      <c r="J212" s="4" t="s">
        <v>156</v>
      </c>
      <c r="K212" s="55">
        <v>14.199999999999998</v>
      </c>
      <c r="L212" s="55">
        <v>1.9333333333333336</v>
      </c>
      <c r="M212" s="56">
        <v>18.37125</v>
      </c>
      <c r="N212" s="18">
        <v>0.50206362357767298</v>
      </c>
      <c r="O212" s="19">
        <v>5.0206362357767286E-4</v>
      </c>
      <c r="P212" s="20">
        <v>1.1705899739735217</v>
      </c>
      <c r="Q212" s="57">
        <v>-7.4500000000279898E-4</v>
      </c>
      <c r="R212" s="57">
        <v>-1.2900000000002499E-3</v>
      </c>
      <c r="S212" s="58">
        <v>-1.2900000000002499E-3</v>
      </c>
      <c r="T212" s="57">
        <v>-7.2972750000274154</v>
      </c>
      <c r="U212" s="57">
        <v>-12.635550000002446</v>
      </c>
      <c r="V212" s="57">
        <v>-12.635550000002446</v>
      </c>
      <c r="W212" s="59">
        <v>2.89733333333327E-3</v>
      </c>
      <c r="X212" s="59">
        <v>3.6773333333332599E-3</v>
      </c>
      <c r="Y212" s="60">
        <v>3.6773333333332599E-3</v>
      </c>
      <c r="Z212" s="59">
        <v>28.379379999999376</v>
      </c>
      <c r="AA212" s="59">
        <v>36.019479999999277</v>
      </c>
      <c r="AB212" s="59">
        <v>36.019479999999277</v>
      </c>
      <c r="AC212" s="61">
        <v>5.4299999999927497E-4</v>
      </c>
      <c r="AD212" s="61">
        <v>4.1799999999991399E-4</v>
      </c>
      <c r="AE212" s="62">
        <v>4.1799999999991399E-4</v>
      </c>
      <c r="AF212" s="61">
        <v>5.3186849999928985</v>
      </c>
      <c r="AG212" s="61">
        <v>4.0943099999991581</v>
      </c>
      <c r="AH212" s="61">
        <v>4.0943099999991581</v>
      </c>
      <c r="AI212" s="63">
        <v>-7.2972750000274154</v>
      </c>
      <c r="AJ212" s="63">
        <v>-12.635550000002446</v>
      </c>
      <c r="AK212" s="63">
        <v>-12.635550000002446</v>
      </c>
      <c r="AL212" s="64">
        <v>32.838384466554466</v>
      </c>
      <c r="AM212" s="64">
        <v>48.617095718020636</v>
      </c>
      <c r="AN212" s="64">
        <v>48.617095718020636</v>
      </c>
      <c r="AO212" s="65">
        <v>6.0484412469286237</v>
      </c>
      <c r="AP212" s="65">
        <v>5.3499132947120236</v>
      </c>
      <c r="AQ212" s="65">
        <v>5.3499132947120236</v>
      </c>
      <c r="AR212" s="66">
        <v>36.438244219207</v>
      </c>
      <c r="AS212" s="66">
        <v>10.557233507049975</v>
      </c>
      <c r="AT212" s="66">
        <v>10.557233507049975</v>
      </c>
      <c r="AU212" s="67">
        <v>14.407770333991198</v>
      </c>
      <c r="AV212" s="67">
        <v>4.1743557899454338</v>
      </c>
      <c r="AW212" s="67">
        <v>4.1743557899454338</v>
      </c>
      <c r="AX212" s="68">
        <v>14.9362625466109</v>
      </c>
      <c r="AY212" s="68">
        <v>4.327475563272567</v>
      </c>
      <c r="AZ212" s="68">
        <v>4.327475563272567</v>
      </c>
      <c r="BA212" s="69" t="s">
        <v>3092</v>
      </c>
      <c r="BB212" s="69" t="s">
        <v>3091</v>
      </c>
      <c r="BC212" s="70" t="s">
        <v>3091</v>
      </c>
      <c r="BD212" s="71" t="s">
        <v>3091</v>
      </c>
      <c r="BE212" s="71" t="s">
        <v>3091</v>
      </c>
      <c r="BF212" s="72" t="s">
        <v>3091</v>
      </c>
      <c r="BG212" s="73" t="s">
        <v>3092</v>
      </c>
      <c r="BH212" s="73" t="s">
        <v>3091</v>
      </c>
      <c r="BI212" s="74" t="s">
        <v>3091</v>
      </c>
    </row>
    <row r="213" spans="1:61" x14ac:dyDescent="0.25">
      <c r="A213" s="11">
        <v>41807</v>
      </c>
      <c r="B213" s="12" t="s">
        <v>44</v>
      </c>
      <c r="C213" s="2" t="s">
        <v>21</v>
      </c>
      <c r="D213" s="13">
        <v>1</v>
      </c>
      <c r="E213" s="12">
        <v>1.1000000000000001</v>
      </c>
      <c r="F213" s="2">
        <v>0</v>
      </c>
      <c r="G213" s="12">
        <v>15.699999999999998</v>
      </c>
      <c r="H213" s="14">
        <v>19.099</v>
      </c>
      <c r="I213" s="4">
        <v>6736</v>
      </c>
      <c r="J213" s="4" t="s">
        <v>157</v>
      </c>
      <c r="K213" s="55">
        <v>14.133333333333333</v>
      </c>
      <c r="L213" s="55">
        <v>2.4333333333333336</v>
      </c>
      <c r="M213" s="56">
        <v>18.597999999999999</v>
      </c>
      <c r="N213" s="18">
        <v>0.50167230357764092</v>
      </c>
      <c r="O213" s="19">
        <v>5.0167230357764088E-4</v>
      </c>
      <c r="P213" s="20">
        <v>1.1696775890741964</v>
      </c>
      <c r="Q213" s="57">
        <v>-7.6233333333532898E-4</v>
      </c>
      <c r="R213" s="57">
        <v>-1.80733333333353E-3</v>
      </c>
      <c r="S213" s="58">
        <v>-1.80733333333353E-3</v>
      </c>
      <c r="T213" s="57">
        <v>-7.1811800000187977</v>
      </c>
      <c r="U213" s="57">
        <v>-17.02508000000185</v>
      </c>
      <c r="V213" s="57">
        <v>-17.02508000000185</v>
      </c>
      <c r="W213" s="59">
        <v>5.5173333333335796E-3</v>
      </c>
      <c r="X213" s="59">
        <v>4.6173333333332902E-3</v>
      </c>
      <c r="Y213" s="60">
        <v>4.6173333333332902E-3</v>
      </c>
      <c r="Z213" s="59">
        <v>51.973280000002305</v>
      </c>
      <c r="AA213" s="59">
        <v>43.495279999999582</v>
      </c>
      <c r="AB213" s="59">
        <v>43.495279999999582</v>
      </c>
      <c r="AC213" s="61">
        <v>4.7499999999942797E-4</v>
      </c>
      <c r="AD213" s="61">
        <v>1.6999999999990601E-4</v>
      </c>
      <c r="AE213" s="62">
        <v>1.6999999999990601E-4</v>
      </c>
      <c r="AF213" s="61">
        <v>4.4744999999946113</v>
      </c>
      <c r="AG213" s="61">
        <v>1.6013999999991144</v>
      </c>
      <c r="AH213" s="61">
        <v>1.6013999999991144</v>
      </c>
      <c r="AI213" s="63">
        <v>-7.1811800000187977</v>
      </c>
      <c r="AJ213" s="63">
        <v>-17.02508000000185</v>
      </c>
      <c r="AK213" s="63">
        <v>-17.02508000000185</v>
      </c>
      <c r="AL213" s="64">
        <v>60.107904399352542</v>
      </c>
      <c r="AM213" s="64">
        <v>58.650600111368917</v>
      </c>
      <c r="AN213" s="64">
        <v>58.650600111368917</v>
      </c>
      <c r="AO213" s="65">
        <v>5.0842609989179666</v>
      </c>
      <c r="AP213" s="65">
        <v>2.0892711272404738</v>
      </c>
      <c r="AQ213" s="65">
        <v>2.0892711272404738</v>
      </c>
      <c r="AR213" s="66">
        <v>35.015898408571225</v>
      </c>
      <c r="AS213" s="66">
        <v>10.145137996620823</v>
      </c>
      <c r="AT213" s="66">
        <v>10.145137996620823</v>
      </c>
      <c r="AU213" s="67">
        <v>13.845371343198098</v>
      </c>
      <c r="AV213" s="67">
        <v>4.0114122234493736</v>
      </c>
      <c r="AW213" s="67">
        <v>4.0114122234493736</v>
      </c>
      <c r="AX213" s="68">
        <v>14.353234167638407</v>
      </c>
      <c r="AY213" s="68">
        <v>4.1585550548907451</v>
      </c>
      <c r="AZ213" s="68">
        <v>4.1585550548907451</v>
      </c>
      <c r="BA213" s="69" t="s">
        <v>3092</v>
      </c>
      <c r="BB213" s="69" t="s">
        <v>3091</v>
      </c>
      <c r="BC213" s="70" t="s">
        <v>3091</v>
      </c>
      <c r="BD213" s="71" t="s">
        <v>3091</v>
      </c>
      <c r="BE213" s="71" t="s">
        <v>3091</v>
      </c>
      <c r="BF213" s="72" t="s">
        <v>3091</v>
      </c>
      <c r="BG213" s="73" t="s">
        <v>3092</v>
      </c>
      <c r="BH213" s="73" t="s">
        <v>3092</v>
      </c>
      <c r="BI213" s="74" t="s">
        <v>3092</v>
      </c>
    </row>
    <row r="214" spans="1:61" x14ac:dyDescent="0.25">
      <c r="A214" s="11">
        <v>41807</v>
      </c>
      <c r="B214" s="12" t="s">
        <v>44</v>
      </c>
      <c r="C214" s="2" t="s">
        <v>21</v>
      </c>
      <c r="D214" s="13">
        <v>1</v>
      </c>
      <c r="E214" s="12">
        <v>1.2</v>
      </c>
      <c r="F214" s="2">
        <v>0</v>
      </c>
      <c r="G214" s="12">
        <v>15.25</v>
      </c>
      <c r="H214" s="14">
        <v>18.652999999999999</v>
      </c>
      <c r="I214" s="4">
        <v>6737</v>
      </c>
      <c r="J214" s="4" t="s">
        <v>158</v>
      </c>
      <c r="K214" s="55">
        <v>14.033333333333333</v>
      </c>
      <c r="L214" s="55">
        <v>2.0666666666666664</v>
      </c>
      <c r="M214" s="56">
        <v>17.276</v>
      </c>
      <c r="N214" s="18">
        <v>0.5039591551908269</v>
      </c>
      <c r="O214" s="19">
        <v>5.0395915519082677E-4</v>
      </c>
      <c r="P214" s="20">
        <v>1.1750095140427588</v>
      </c>
      <c r="Q214" s="57">
        <v>-2.1933333333337E-2</v>
      </c>
      <c r="R214" s="57">
        <v>-4.67999999999989E-3</v>
      </c>
      <c r="S214" s="58">
        <v>-4.67999999999989E-3</v>
      </c>
      <c r="T214" s="57">
        <v>-200.69000000003356</v>
      </c>
      <c r="U214" s="57">
        <v>-42.821999999998994</v>
      </c>
      <c r="V214" s="57">
        <v>-42.821999999998994</v>
      </c>
      <c r="W214" s="59">
        <v>1.51333333333738E-3</v>
      </c>
      <c r="X214" s="59">
        <v>2.87333333333338E-3</v>
      </c>
      <c r="Y214" s="60">
        <v>2.87333333333338E-3</v>
      </c>
      <c r="Z214" s="59">
        <v>13.847000000037026</v>
      </c>
      <c r="AA214" s="59">
        <v>26.29100000000043</v>
      </c>
      <c r="AB214" s="59">
        <v>26.29100000000043</v>
      </c>
      <c r="AC214" s="61">
        <v>-2.1766666666671999E-2</v>
      </c>
      <c r="AD214" s="61">
        <v>-3.84666666666654E-3</v>
      </c>
      <c r="AE214" s="62">
        <v>-3.84666666666654E-3</v>
      </c>
      <c r="AF214" s="61">
        <v>-199.16500000004879</v>
      </c>
      <c r="AG214" s="61">
        <v>-35.196999999998845</v>
      </c>
      <c r="AH214" s="61">
        <v>-35.196999999998845</v>
      </c>
      <c r="AI214" s="63">
        <v>-200.69000000003356</v>
      </c>
      <c r="AJ214" s="63">
        <v>-42.821999999998994</v>
      </c>
      <c r="AK214" s="63">
        <v>-42.821999999998994</v>
      </c>
      <c r="AL214" s="64">
        <v>16.230150022804381</v>
      </c>
      <c r="AM214" s="64">
        <v>36.336263235826351</v>
      </c>
      <c r="AN214" s="64">
        <v>36.336263235826351</v>
      </c>
      <c r="AO214" s="65">
        <v>-199.16500000004879</v>
      </c>
      <c r="AP214" s="65">
        <v>-35.196999999998845</v>
      </c>
      <c r="AQ214" s="65">
        <v>-35.196999999998845</v>
      </c>
      <c r="AR214" s="66">
        <v>34.167301423199667</v>
      </c>
      <c r="AS214" s="66">
        <v>9.8992744343138366</v>
      </c>
      <c r="AT214" s="66">
        <v>9.8992744343138366</v>
      </c>
      <c r="AU214" s="67">
        <v>13.509834032514332</v>
      </c>
      <c r="AV214" s="67">
        <v>3.9141971732975103</v>
      </c>
      <c r="AW214" s="67">
        <v>3.9141971732975103</v>
      </c>
      <c r="AX214" s="68">
        <v>14.005388994486758</v>
      </c>
      <c r="AY214" s="68">
        <v>4.0577740541605714</v>
      </c>
      <c r="AZ214" s="68">
        <v>4.0577740541605714</v>
      </c>
      <c r="BA214" s="69" t="s">
        <v>3091</v>
      </c>
      <c r="BB214" s="69" t="s">
        <v>3091</v>
      </c>
      <c r="BC214" s="70" t="s">
        <v>3091</v>
      </c>
      <c r="BD214" s="71" t="s">
        <v>3091</v>
      </c>
      <c r="BE214" s="71" t="s">
        <v>3091</v>
      </c>
      <c r="BF214" s="72" t="s">
        <v>3091</v>
      </c>
      <c r="BG214" s="73" t="s">
        <v>3091</v>
      </c>
      <c r="BH214" s="73" t="s">
        <v>3091</v>
      </c>
      <c r="BI214" s="74" t="s">
        <v>3091</v>
      </c>
    </row>
    <row r="215" spans="1:61" x14ac:dyDescent="0.25">
      <c r="A215" s="11">
        <v>41807</v>
      </c>
      <c r="B215" s="12" t="s">
        <v>44</v>
      </c>
      <c r="C215" s="2" t="s">
        <v>21</v>
      </c>
      <c r="D215" s="13">
        <v>1</v>
      </c>
      <c r="E215" s="12">
        <v>1.4</v>
      </c>
      <c r="F215" s="2">
        <v>0</v>
      </c>
      <c r="G215" s="12">
        <v>16.175000000000001</v>
      </c>
      <c r="H215" s="14">
        <v>19.123000000000001</v>
      </c>
      <c r="I215" s="4">
        <v>6738</v>
      </c>
      <c r="J215" s="4" t="s">
        <v>159</v>
      </c>
      <c r="K215" s="55">
        <v>14.366666666666667</v>
      </c>
      <c r="L215" s="55">
        <v>1.5999999999999999</v>
      </c>
      <c r="M215" s="56">
        <v>17.87125</v>
      </c>
      <c r="N215" s="18">
        <v>0.50292770059243397</v>
      </c>
      <c r="O215" s="19">
        <v>5.0292770059243391E-4</v>
      </c>
      <c r="P215" s="20">
        <v>1.1726046188167638</v>
      </c>
      <c r="Q215" s="57">
        <v>-2.74333333333532E-3</v>
      </c>
      <c r="R215" s="57">
        <v>-2.01333333333354E-3</v>
      </c>
      <c r="S215" s="58">
        <v>-2.01333333333354E-3</v>
      </c>
      <c r="T215" s="57">
        <v>-26.624050000019285</v>
      </c>
      <c r="U215" s="57">
        <v>-19.539400000002008</v>
      </c>
      <c r="V215" s="57">
        <v>-19.539400000002008</v>
      </c>
      <c r="W215" s="59">
        <v>1.71133333333387E-3</v>
      </c>
      <c r="X215" s="59">
        <v>3.1213333333333202E-3</v>
      </c>
      <c r="Y215" s="60">
        <v>3.1213333333333202E-3</v>
      </c>
      <c r="Z215" s="59">
        <v>16.608490000005212</v>
      </c>
      <c r="AA215" s="59">
        <v>30.292539999999875</v>
      </c>
      <c r="AB215" s="59">
        <v>30.292539999999875</v>
      </c>
      <c r="AC215" s="61">
        <v>1.05833333333287E-3</v>
      </c>
      <c r="AD215" s="61">
        <v>-1.66666666667474E-5</v>
      </c>
      <c r="AE215" s="62">
        <v>-1.66666666667474E-5</v>
      </c>
      <c r="AF215" s="61">
        <v>10.271124999995504</v>
      </c>
      <c r="AG215" s="61">
        <v>-0.16175000000078352</v>
      </c>
      <c r="AH215" s="61">
        <v>-0.16175000000078352</v>
      </c>
      <c r="AI215" s="63">
        <v>-26.624050000019285</v>
      </c>
      <c r="AJ215" s="63">
        <v>-19.539400000002008</v>
      </c>
      <c r="AK215" s="63">
        <v>-19.539400000002008</v>
      </c>
      <c r="AL215" s="64">
        <v>19.228125279498745</v>
      </c>
      <c r="AM215" s="64">
        <v>40.926933040906917</v>
      </c>
      <c r="AN215" s="64">
        <v>40.926933040906917</v>
      </c>
      <c r="AO215" s="65">
        <v>11.688640148238187</v>
      </c>
      <c r="AP215" s="65">
        <v>-0.16175000000078352</v>
      </c>
      <c r="AQ215" s="65">
        <v>-0.16175000000078352</v>
      </c>
      <c r="AR215" s="66">
        <v>36.165572311410756</v>
      </c>
      <c r="AS215" s="66">
        <v>10.478232417313045</v>
      </c>
      <c r="AT215" s="66">
        <v>10.478232417313045</v>
      </c>
      <c r="AU215" s="67">
        <v>14.299955198870375</v>
      </c>
      <c r="AV215" s="67">
        <v>4.1431185670370727</v>
      </c>
      <c r="AW215" s="67">
        <v>4.1431185670370727</v>
      </c>
      <c r="AX215" s="68">
        <v>14.824492638614533</v>
      </c>
      <c r="AY215" s="68">
        <v>4.2950925260800901</v>
      </c>
      <c r="AZ215" s="68">
        <v>4.2950925260800901</v>
      </c>
      <c r="BA215" s="69" t="s">
        <v>3092</v>
      </c>
      <c r="BB215" s="69" t="s">
        <v>3091</v>
      </c>
      <c r="BC215" s="70" t="s">
        <v>3091</v>
      </c>
      <c r="BD215" s="71" t="s">
        <v>3091</v>
      </c>
      <c r="BE215" s="71" t="s">
        <v>3091</v>
      </c>
      <c r="BF215" s="72" t="s">
        <v>3091</v>
      </c>
      <c r="BG215" s="73" t="s">
        <v>3092</v>
      </c>
      <c r="BH215" s="73" t="s">
        <v>3092</v>
      </c>
      <c r="BI215" s="74" t="s">
        <v>3092</v>
      </c>
    </row>
    <row r="216" spans="1:61" x14ac:dyDescent="0.25">
      <c r="A216" s="11">
        <v>41807</v>
      </c>
      <c r="B216" s="12" t="s">
        <v>44</v>
      </c>
      <c r="C216" s="2" t="s">
        <v>21</v>
      </c>
      <c r="D216" s="13">
        <v>1</v>
      </c>
      <c r="E216" s="12">
        <v>1.5</v>
      </c>
      <c r="F216" s="2">
        <v>0</v>
      </c>
      <c r="G216" s="12">
        <v>16.3</v>
      </c>
      <c r="H216" s="14">
        <v>18.138000000000002</v>
      </c>
      <c r="I216" s="4">
        <v>6739</v>
      </c>
      <c r="J216" s="4" t="s">
        <v>160</v>
      </c>
      <c r="K216" s="55">
        <v>13.833333333333334</v>
      </c>
      <c r="L216" s="55">
        <v>2.2333333333333334</v>
      </c>
      <c r="M216" s="56">
        <v>16.886499999999998</v>
      </c>
      <c r="N216" s="18">
        <v>0.5046352925972214</v>
      </c>
      <c r="O216" s="19">
        <v>5.0463529259722143E-4</v>
      </c>
      <c r="P216" s="20">
        <v>1.176585966969808</v>
      </c>
      <c r="Q216" s="57">
        <v>-1.7673333333353401E-3</v>
      </c>
      <c r="R216" s="57">
        <v>-2.3373333333335401E-3</v>
      </c>
      <c r="S216" s="58">
        <v>-2.3373333333335401E-3</v>
      </c>
      <c r="T216" s="57">
        <v>-17.284520000019626</v>
      </c>
      <c r="U216" s="57">
        <v>-22.859120000002022</v>
      </c>
      <c r="V216" s="57">
        <v>-22.859120000002022</v>
      </c>
      <c r="W216" s="59">
        <v>5.1776666666670801E-3</v>
      </c>
      <c r="X216" s="59">
        <v>4.1126666666666204E-3</v>
      </c>
      <c r="Y216" s="60">
        <v>4.1126666666666204E-3</v>
      </c>
      <c r="Z216" s="59">
        <v>50.63758000000405</v>
      </c>
      <c r="AA216" s="59">
        <v>40.221879999999558</v>
      </c>
      <c r="AB216" s="59">
        <v>40.221879999999558</v>
      </c>
      <c r="AC216" s="61">
        <v>5.8999999999293003E-5</v>
      </c>
      <c r="AD216" s="61">
        <v>-5.0600000000009199E-4</v>
      </c>
      <c r="AE216" s="62">
        <v>-5.0600000000009199E-4</v>
      </c>
      <c r="AF216" s="61">
        <v>0.57701999999308562</v>
      </c>
      <c r="AG216" s="61">
        <v>-4.9486800000009001</v>
      </c>
      <c r="AH216" s="61">
        <v>-4.9486800000009001</v>
      </c>
      <c r="AI216" s="63">
        <v>-17.284520000019626</v>
      </c>
      <c r="AJ216" s="63">
        <v>-22.859120000002022</v>
      </c>
      <c r="AK216" s="63">
        <v>-22.859120000002022</v>
      </c>
      <c r="AL216" s="64">
        <v>58.432846484120162</v>
      </c>
      <c r="AM216" s="64">
        <v>54.013010993262206</v>
      </c>
      <c r="AN216" s="64">
        <v>54.013010993262206</v>
      </c>
      <c r="AO216" s="65">
        <v>0.65445709689951193</v>
      </c>
      <c r="AP216" s="65">
        <v>-4.9486800000009001</v>
      </c>
      <c r="AQ216" s="65">
        <v>-4.9486800000009001</v>
      </c>
      <c r="AR216" s="66">
        <v>36.568800983273427</v>
      </c>
      <c r="AS216" s="66">
        <v>10.595059650260453</v>
      </c>
      <c r="AT216" s="66">
        <v>10.595059650260453</v>
      </c>
      <c r="AU216" s="67">
        <v>14.459392795844803</v>
      </c>
      <c r="AV216" s="67">
        <v>4.1893123389141138</v>
      </c>
      <c r="AW216" s="67">
        <v>4.1893123389141138</v>
      </c>
      <c r="AX216" s="68">
        <v>14.989778574814704</v>
      </c>
      <c r="AY216" s="68">
        <v>4.3429807342330182</v>
      </c>
      <c r="AZ216" s="68">
        <v>4.3429807342330182</v>
      </c>
      <c r="BA216" s="69" t="s">
        <v>3092</v>
      </c>
      <c r="BB216" s="69" t="s">
        <v>3091</v>
      </c>
      <c r="BC216" s="70" t="s">
        <v>3091</v>
      </c>
      <c r="BD216" s="71" t="s">
        <v>3091</v>
      </c>
      <c r="BE216" s="71" t="s">
        <v>3091</v>
      </c>
      <c r="BF216" s="72" t="s">
        <v>3091</v>
      </c>
      <c r="BG216" s="73" t="s">
        <v>3092</v>
      </c>
      <c r="BH216" s="73" t="s">
        <v>3091</v>
      </c>
      <c r="BI216" s="74" t="s">
        <v>3091</v>
      </c>
    </row>
    <row r="217" spans="1:61" x14ac:dyDescent="0.25">
      <c r="A217" s="11">
        <v>41807</v>
      </c>
      <c r="B217" s="12" t="s">
        <v>44</v>
      </c>
      <c r="C217" s="2" t="s">
        <v>21</v>
      </c>
      <c r="D217" s="13">
        <v>1</v>
      </c>
      <c r="E217" s="12">
        <v>1.6</v>
      </c>
      <c r="F217" s="2">
        <v>0</v>
      </c>
      <c r="G217" s="12">
        <v>17.149999999999999</v>
      </c>
      <c r="H217" s="14">
        <v>19.122</v>
      </c>
      <c r="I217" s="4">
        <v>6740</v>
      </c>
      <c r="J217" s="4" t="s">
        <v>161</v>
      </c>
      <c r="K217" s="55">
        <v>13.833333333333334</v>
      </c>
      <c r="L217" s="55">
        <v>3.2333333333333329</v>
      </c>
      <c r="M217" s="56">
        <v>16.99475</v>
      </c>
      <c r="N217" s="18">
        <v>0.50445289164820228</v>
      </c>
      <c r="O217" s="19">
        <v>5.0445289164820228E-4</v>
      </c>
      <c r="P217" s="20">
        <v>1.1761606887537852</v>
      </c>
      <c r="Q217" s="57">
        <v>-3.6970000000017601E-3</v>
      </c>
      <c r="R217" s="57">
        <v>-3.3420000000002198E-3</v>
      </c>
      <c r="S217" s="58">
        <v>-3.3420000000002198E-3</v>
      </c>
      <c r="T217" s="57">
        <v>-38.042130000018105</v>
      </c>
      <c r="U217" s="57">
        <v>-34.389180000002263</v>
      </c>
      <c r="V217" s="57">
        <v>-34.389180000002263</v>
      </c>
      <c r="W217" s="59">
        <v>2.5563333333335002E-3</v>
      </c>
      <c r="X217" s="59">
        <v>4.1113333333333201E-3</v>
      </c>
      <c r="Y217" s="60">
        <v>4.1113333333333201E-3</v>
      </c>
      <c r="Z217" s="59">
        <v>26.304670000001714</v>
      </c>
      <c r="AA217" s="59">
        <v>42.305619999999855</v>
      </c>
      <c r="AB217" s="59">
        <v>42.305619999999855</v>
      </c>
      <c r="AC217" s="61">
        <v>-3.0233333333397799E-4</v>
      </c>
      <c r="AD217" s="61">
        <v>1.32666666666572E-4</v>
      </c>
      <c r="AE217" s="62">
        <v>1.32666666666572E-4</v>
      </c>
      <c r="AF217" s="61">
        <v>-3.1110100000066332</v>
      </c>
      <c r="AG217" s="61">
        <v>1.3651399999990257</v>
      </c>
      <c r="AH217" s="61">
        <v>1.3651399999990257</v>
      </c>
      <c r="AI217" s="63">
        <v>-38.042130000018105</v>
      </c>
      <c r="AJ217" s="63">
        <v>-34.389180000002263</v>
      </c>
      <c r="AK217" s="63">
        <v>-34.389180000002263</v>
      </c>
      <c r="AL217" s="64">
        <v>30.241534749440991</v>
      </c>
      <c r="AM217" s="64">
        <v>56.419987038618473</v>
      </c>
      <c r="AN217" s="64">
        <v>56.419987038618473</v>
      </c>
      <c r="AO217" s="65">
        <v>-3.1110100000066332</v>
      </c>
      <c r="AP217" s="65">
        <v>1.7616797701359919</v>
      </c>
      <c r="AQ217" s="65">
        <v>1.7616797701359919</v>
      </c>
      <c r="AR217" s="66">
        <v>38.461855893364465</v>
      </c>
      <c r="AS217" s="66">
        <v>11.143533462754524</v>
      </c>
      <c r="AT217" s="66">
        <v>11.143533462754524</v>
      </c>
      <c r="AU217" s="67">
        <v>15.207911308705782</v>
      </c>
      <c r="AV217" s="67">
        <v>4.4061802175386768</v>
      </c>
      <c r="AW217" s="67">
        <v>4.4061802175386768</v>
      </c>
      <c r="AX217" s="68">
        <v>15.765753536236323</v>
      </c>
      <c r="AY217" s="68">
        <v>4.5678035553895304</v>
      </c>
      <c r="AZ217" s="68">
        <v>4.5678035553895304</v>
      </c>
      <c r="BA217" s="69" t="s">
        <v>3092</v>
      </c>
      <c r="BB217" s="69" t="s">
        <v>3091</v>
      </c>
      <c r="BC217" s="70" t="s">
        <v>3091</v>
      </c>
      <c r="BD217" s="71" t="s">
        <v>3091</v>
      </c>
      <c r="BE217" s="71" t="s">
        <v>3091</v>
      </c>
      <c r="BF217" s="72" t="s">
        <v>3091</v>
      </c>
      <c r="BG217" s="73" t="s">
        <v>3092</v>
      </c>
      <c r="BH217" s="73" t="s">
        <v>3092</v>
      </c>
      <c r="BI217" s="74" t="s">
        <v>3092</v>
      </c>
    </row>
    <row r="218" spans="1:61" x14ac:dyDescent="0.25">
      <c r="A218" s="11">
        <v>41807</v>
      </c>
      <c r="B218" s="12" t="s">
        <v>44</v>
      </c>
      <c r="C218" s="2" t="s">
        <v>21</v>
      </c>
      <c r="D218" s="13">
        <v>1</v>
      </c>
      <c r="E218" s="12">
        <v>1.7</v>
      </c>
      <c r="F218" s="2">
        <v>0</v>
      </c>
      <c r="G218" s="12">
        <v>16</v>
      </c>
      <c r="H218" s="14">
        <v>19.675999999999998</v>
      </c>
      <c r="I218" s="4">
        <v>6741</v>
      </c>
      <c r="J218" s="4" t="s">
        <v>162</v>
      </c>
      <c r="K218" s="55">
        <v>13.833333333333334</v>
      </c>
      <c r="L218" s="55">
        <v>2.0333333333333332</v>
      </c>
      <c r="M218" s="56">
        <v>18.424250000000001</v>
      </c>
      <c r="N218" s="18">
        <v>0.50197383480945168</v>
      </c>
      <c r="O218" s="19">
        <v>5.0197383480945167E-4</v>
      </c>
      <c r="P218" s="20">
        <v>1.1703806263392393</v>
      </c>
      <c r="Q218" s="57">
        <v>-1.03000000002045E-4</v>
      </c>
      <c r="R218" s="57">
        <v>-1.6980000000002299E-3</v>
      </c>
      <c r="S218" s="58">
        <v>-1.6980000000002299E-3</v>
      </c>
      <c r="T218" s="57">
        <v>-0.98880000001963197</v>
      </c>
      <c r="U218" s="57">
        <v>-16.300800000002205</v>
      </c>
      <c r="V218" s="57">
        <v>-16.300800000002205</v>
      </c>
      <c r="W218" s="59">
        <v>5.0860000000003203E-3</v>
      </c>
      <c r="X218" s="59">
        <v>4.1559999999999497E-3</v>
      </c>
      <c r="Y218" s="60">
        <v>4.1559999999999497E-3</v>
      </c>
      <c r="Z218" s="59">
        <v>48.825600000003071</v>
      </c>
      <c r="AA218" s="59">
        <v>39.897599999999514</v>
      </c>
      <c r="AB218" s="59">
        <v>39.897599999999514</v>
      </c>
      <c r="AC218" s="61">
        <v>1.1703333333328301E-3</v>
      </c>
      <c r="AD218" s="61">
        <v>-8.4666666666753098E-5</v>
      </c>
      <c r="AE218" s="62">
        <v>-8.4666666666753098E-5</v>
      </c>
      <c r="AF218" s="61">
        <v>11.235199999995169</v>
      </c>
      <c r="AG218" s="61">
        <v>-0.81280000000082975</v>
      </c>
      <c r="AH218" s="61">
        <v>-0.81280000000082975</v>
      </c>
      <c r="AI218" s="63">
        <v>-0.98880000001963197</v>
      </c>
      <c r="AJ218" s="63">
        <v>-16.300800000002205</v>
      </c>
      <c r="AK218" s="63">
        <v>-16.300800000002205</v>
      </c>
      <c r="AL218" s="64">
        <v>56.492738706604207</v>
      </c>
      <c r="AM218" s="64">
        <v>53.843797026415892</v>
      </c>
      <c r="AN218" s="64">
        <v>53.843797026415892</v>
      </c>
      <c r="AO218" s="65">
        <v>12.774787743637738</v>
      </c>
      <c r="AP218" s="65">
        <v>-0.81280000000082975</v>
      </c>
      <c r="AQ218" s="65">
        <v>-0.81280000000082975</v>
      </c>
      <c r="AR218" s="66">
        <v>35.706440550982251</v>
      </c>
      <c r="AS218" s="66">
        <v>10.34520841165056</v>
      </c>
      <c r="AT218" s="66">
        <v>10.34520841165056</v>
      </c>
      <c r="AU218" s="67">
        <v>14.118413384794488</v>
      </c>
      <c r="AV218" s="67">
        <v>4.090520551859318</v>
      </c>
      <c r="AW218" s="67">
        <v>4.090520551859318</v>
      </c>
      <c r="AX218" s="68">
        <v>14.636291679314931</v>
      </c>
      <c r="AY218" s="68">
        <v>4.2405651602272272</v>
      </c>
      <c r="AZ218" s="68">
        <v>4.2405651602272272</v>
      </c>
      <c r="BA218" s="69" t="s">
        <v>3092</v>
      </c>
      <c r="BB218" s="69" t="s">
        <v>3091</v>
      </c>
      <c r="BC218" s="70" t="s">
        <v>3091</v>
      </c>
      <c r="BD218" s="71" t="s">
        <v>3091</v>
      </c>
      <c r="BE218" s="71" t="s">
        <v>3091</v>
      </c>
      <c r="BF218" s="72" t="s">
        <v>3091</v>
      </c>
      <c r="BG218" s="73" t="s">
        <v>3092</v>
      </c>
      <c r="BH218" s="73" t="s">
        <v>3092</v>
      </c>
      <c r="BI218" s="74" t="s">
        <v>3092</v>
      </c>
    </row>
    <row r="219" spans="1:61" x14ac:dyDescent="0.25">
      <c r="A219" s="11">
        <v>41807</v>
      </c>
      <c r="B219" s="12" t="s">
        <v>195</v>
      </c>
      <c r="C219" s="2" t="s">
        <v>45</v>
      </c>
      <c r="D219" s="13">
        <v>2</v>
      </c>
      <c r="E219" s="12">
        <v>2</v>
      </c>
      <c r="F219" s="2">
        <v>0</v>
      </c>
      <c r="G219" s="12">
        <v>16.399999999999999</v>
      </c>
      <c r="H219" s="14">
        <v>22.664999999999999</v>
      </c>
      <c r="I219" s="4">
        <v>6742</v>
      </c>
      <c r="J219" s="4" t="s">
        <v>163</v>
      </c>
      <c r="K219" s="55">
        <v>13.566666666666668</v>
      </c>
      <c r="L219" s="55">
        <v>4.7666666666666666</v>
      </c>
      <c r="M219" s="56">
        <v>18.66</v>
      </c>
      <c r="N219" s="18">
        <v>0.50159793169112554</v>
      </c>
      <c r="O219" s="19">
        <v>5.0159793169112562E-4</v>
      </c>
      <c r="P219" s="20">
        <v>1.1695041867789255</v>
      </c>
      <c r="Q219" s="57">
        <v>-1.9690000000021101E-3</v>
      </c>
      <c r="R219" s="57">
        <v>-1.45400000000024E-3</v>
      </c>
      <c r="S219" s="58">
        <v>-1.45400000000024E-3</v>
      </c>
      <c r="T219" s="57">
        <v>-19.37496000002076</v>
      </c>
      <c r="U219" s="57">
        <v>-14.307360000002362</v>
      </c>
      <c r="V219" s="57">
        <v>-14.307360000002362</v>
      </c>
      <c r="W219" s="59">
        <v>5.7633333333335802E-3</v>
      </c>
      <c r="X219" s="59">
        <v>4.6533333333332498E-3</v>
      </c>
      <c r="Y219" s="60">
        <v>4.6533333333332498E-3</v>
      </c>
      <c r="Z219" s="59">
        <v>56.711200000002428</v>
      </c>
      <c r="AA219" s="59">
        <v>45.788799999999185</v>
      </c>
      <c r="AB219" s="59">
        <v>45.788799999999185</v>
      </c>
      <c r="AC219" s="61">
        <v>6.9999999999946104E-4</v>
      </c>
      <c r="AD219" s="61">
        <v>2.79999999999905E-4</v>
      </c>
      <c r="AE219" s="62">
        <v>2.79999999999905E-4</v>
      </c>
      <c r="AF219" s="61">
        <v>6.8879999999946957</v>
      </c>
      <c r="AG219" s="61">
        <v>2.7551999999990651</v>
      </c>
      <c r="AH219" s="61">
        <v>2.7551999999990651</v>
      </c>
      <c r="AI219" s="63">
        <v>-19.37496000002076</v>
      </c>
      <c r="AJ219" s="63">
        <v>-14.307360000002362</v>
      </c>
      <c r="AK219" s="63">
        <v>-14.307360000002362</v>
      </c>
      <c r="AL219" s="64">
        <v>65.126865229202465</v>
      </c>
      <c r="AM219" s="64">
        <v>60.939611364666824</v>
      </c>
      <c r="AN219" s="64">
        <v>60.939611364666824</v>
      </c>
      <c r="AO219" s="65">
        <v>7.7720181901808374</v>
      </c>
      <c r="AP219" s="65">
        <v>3.5472143418798661</v>
      </c>
      <c r="AQ219" s="65">
        <v>3.5472143418798661</v>
      </c>
      <c r="AR219" s="66">
        <v>36.571694326665693</v>
      </c>
      <c r="AS219" s="66">
        <v>10.595897937133566</v>
      </c>
      <c r="AT219" s="66">
        <v>10.595897937133566</v>
      </c>
      <c r="AU219" s="67">
        <v>14.460536830854899</v>
      </c>
      <c r="AV219" s="67">
        <v>4.1896437995813507</v>
      </c>
      <c r="AW219" s="67">
        <v>4.1896437995813507</v>
      </c>
      <c r="AX219" s="68">
        <v>14.990964574235655</v>
      </c>
      <c r="AY219" s="68">
        <v>4.3433243532271399</v>
      </c>
      <c r="AZ219" s="68">
        <v>4.3433243532271399</v>
      </c>
      <c r="BA219" s="69" t="s">
        <v>3092</v>
      </c>
      <c r="BB219" s="69" t="s">
        <v>3091</v>
      </c>
      <c r="BC219" s="70" t="s">
        <v>3091</v>
      </c>
      <c r="BD219" s="71" t="s">
        <v>3091</v>
      </c>
      <c r="BE219" s="71" t="s">
        <v>3091</v>
      </c>
      <c r="BF219" s="72" t="s">
        <v>3091</v>
      </c>
      <c r="BG219" s="73" t="s">
        <v>3092</v>
      </c>
      <c r="BH219" s="73" t="s">
        <v>3092</v>
      </c>
      <c r="BI219" s="74" t="s">
        <v>3092</v>
      </c>
    </row>
    <row r="220" spans="1:61" x14ac:dyDescent="0.25">
      <c r="A220" s="11">
        <v>41807</v>
      </c>
      <c r="B220" s="12" t="s">
        <v>195</v>
      </c>
      <c r="C220" s="2" t="s">
        <v>45</v>
      </c>
      <c r="D220" s="13">
        <v>2</v>
      </c>
      <c r="E220" s="12">
        <v>2.1</v>
      </c>
      <c r="F220" s="2">
        <v>0</v>
      </c>
      <c r="G220" s="12">
        <v>16.224999999999998</v>
      </c>
      <c r="H220" s="14">
        <v>21.611999999999998</v>
      </c>
      <c r="I220" s="4">
        <v>6743</v>
      </c>
      <c r="J220" s="4" t="s">
        <v>164</v>
      </c>
      <c r="K220" s="55">
        <v>13.566666666666668</v>
      </c>
      <c r="L220" s="55">
        <v>2.5333333333333332</v>
      </c>
      <c r="M220" s="56">
        <v>18.1065</v>
      </c>
      <c r="N220" s="18">
        <v>0.50254321774206456</v>
      </c>
      <c r="O220" s="19">
        <v>5.0254321774206455E-4</v>
      </c>
      <c r="P220" s="20">
        <v>1.1717081751218392</v>
      </c>
      <c r="Q220" s="57">
        <v>-1.6883333333350299E-3</v>
      </c>
      <c r="R220" s="57">
        <v>-1.36333333333353E-3</v>
      </c>
      <c r="S220" s="58">
        <v>-1.36333333333353E-3</v>
      </c>
      <c r="T220" s="57">
        <v>-16.435925000016514</v>
      </c>
      <c r="U220" s="57">
        <v>-13.272050000001911</v>
      </c>
      <c r="V220" s="57">
        <v>-13.272050000001911</v>
      </c>
      <c r="W220" s="59">
        <v>6.40366666666783E-3</v>
      </c>
      <c r="X220" s="59">
        <v>6.3886666666666701E-3</v>
      </c>
      <c r="Y220" s="60">
        <v>6.3886666666666701E-3</v>
      </c>
      <c r="Z220" s="59">
        <v>62.339695000011311</v>
      </c>
      <c r="AA220" s="59">
        <v>62.193670000000026</v>
      </c>
      <c r="AB220" s="59">
        <v>62.193670000000026</v>
      </c>
      <c r="AC220" s="61">
        <v>3.0933333333299599E-4</v>
      </c>
      <c r="AD220" s="61">
        <v>4.9333333333261597E-5</v>
      </c>
      <c r="AE220" s="62">
        <v>4.9333333333261597E-5</v>
      </c>
      <c r="AF220" s="61">
        <v>3.0113599999967153</v>
      </c>
      <c r="AG220" s="61">
        <v>0.48025999999930158</v>
      </c>
      <c r="AH220" s="61">
        <v>0.48025999999930158</v>
      </c>
      <c r="AI220" s="63">
        <v>-16.435925000016514</v>
      </c>
      <c r="AJ220" s="63">
        <v>-13.272050000001911</v>
      </c>
      <c r="AK220" s="63">
        <v>-13.272050000001911</v>
      </c>
      <c r="AL220" s="64">
        <v>72.470463311754855</v>
      </c>
      <c r="AM220" s="64">
        <v>84.669118733522154</v>
      </c>
      <c r="AN220" s="64">
        <v>84.669118733522154</v>
      </c>
      <c r="AO220" s="65">
        <v>3.4385412258378709</v>
      </c>
      <c r="AP220" s="65">
        <v>0.63237694353113627</v>
      </c>
      <c r="AQ220" s="65">
        <v>0.63237694353113627</v>
      </c>
      <c r="AR220" s="66">
        <v>36.249633311584233</v>
      </c>
      <c r="AS220" s="66">
        <v>10.502587367083091</v>
      </c>
      <c r="AT220" s="66">
        <v>10.502587367083091</v>
      </c>
      <c r="AU220" s="67">
        <v>14.333193122664371</v>
      </c>
      <c r="AV220" s="67">
        <v>4.1527485733752423</v>
      </c>
      <c r="AW220" s="67">
        <v>4.1527485733752423</v>
      </c>
      <c r="AX220" s="68">
        <v>14.85894976451139</v>
      </c>
      <c r="AY220" s="68">
        <v>4.3050757712081085</v>
      </c>
      <c r="AZ220" s="68">
        <v>4.3050757712081085</v>
      </c>
      <c r="BA220" s="69" t="s">
        <v>3092</v>
      </c>
      <c r="BB220" s="69" t="s">
        <v>3091</v>
      </c>
      <c r="BC220" s="70" t="s">
        <v>3091</v>
      </c>
      <c r="BD220" s="71" t="s">
        <v>3091</v>
      </c>
      <c r="BE220" s="71" t="s">
        <v>3091</v>
      </c>
      <c r="BF220" s="72" t="s">
        <v>3091</v>
      </c>
      <c r="BG220" s="73" t="s">
        <v>3092</v>
      </c>
      <c r="BH220" s="73" t="s">
        <v>3092</v>
      </c>
      <c r="BI220" s="74" t="s">
        <v>3092</v>
      </c>
    </row>
    <row r="221" spans="1:61" x14ac:dyDescent="0.25">
      <c r="A221" s="11">
        <v>41807</v>
      </c>
      <c r="B221" s="12" t="s">
        <v>195</v>
      </c>
      <c r="C221" s="2" t="s">
        <v>45</v>
      </c>
      <c r="D221" s="13">
        <v>2</v>
      </c>
      <c r="E221" s="12">
        <v>2.2000000000000002</v>
      </c>
      <c r="F221" s="2">
        <v>0</v>
      </c>
      <c r="G221" s="12">
        <v>14.950000000000001</v>
      </c>
      <c r="H221" s="14">
        <v>19.562999999999999</v>
      </c>
      <c r="I221" s="4">
        <v>6744</v>
      </c>
      <c r="J221" s="4" t="s">
        <v>165</v>
      </c>
      <c r="K221" s="55">
        <v>13.833333333333334</v>
      </c>
      <c r="L221" s="55">
        <v>6.8666666666666671</v>
      </c>
      <c r="M221" s="56">
        <v>17.05875</v>
      </c>
      <c r="N221" s="18">
        <v>0.50434509921037218</v>
      </c>
      <c r="O221" s="19">
        <v>5.0434509921037213E-4</v>
      </c>
      <c r="P221" s="20">
        <v>1.1759093645369556</v>
      </c>
      <c r="Q221" s="57">
        <v>6.1433333333313503E-3</v>
      </c>
      <c r="R221" s="57">
        <v>1.2733333333330901E-3</v>
      </c>
      <c r="S221" s="58">
        <v>1.2733333333330901E-3</v>
      </c>
      <c r="T221" s="57">
        <v>55.105699999982214</v>
      </c>
      <c r="U221" s="57">
        <v>11.421799999997816</v>
      </c>
      <c r="V221" s="57">
        <v>11.421799999997816</v>
      </c>
      <c r="W221" s="59">
        <v>4.5453333333339901E-3</v>
      </c>
      <c r="X221" s="59">
        <v>4.1853333333332597E-3</v>
      </c>
      <c r="Y221" s="60">
        <v>4.1853333333332597E-3</v>
      </c>
      <c r="Z221" s="59">
        <v>40.771640000005895</v>
      </c>
      <c r="AA221" s="59">
        <v>37.542439999999345</v>
      </c>
      <c r="AB221" s="59">
        <v>37.542439999999345</v>
      </c>
      <c r="AC221" s="61">
        <v>4.5299999999954199E-4</v>
      </c>
      <c r="AD221" s="61">
        <v>5.7999999999908297E-5</v>
      </c>
      <c r="AE221" s="62">
        <v>5.7999999999908297E-5</v>
      </c>
      <c r="AF221" s="61">
        <v>4.0634099999958915</v>
      </c>
      <c r="AG221" s="61">
        <v>0.52025999999917749</v>
      </c>
      <c r="AH221" s="61">
        <v>0.52025999999917749</v>
      </c>
      <c r="AI221" s="63">
        <v>62.403891099215095</v>
      </c>
      <c r="AJ221" s="63">
        <v>14.806590337546661</v>
      </c>
      <c r="AK221" s="63">
        <v>14.806590337546661</v>
      </c>
      <c r="AL221" s="64">
        <v>46.214705183122085</v>
      </c>
      <c r="AM221" s="64">
        <v>48.754290033410825</v>
      </c>
      <c r="AN221" s="64">
        <v>48.754290033410825</v>
      </c>
      <c r="AO221" s="65">
        <v>4.5286304444234213</v>
      </c>
      <c r="AP221" s="65">
        <v>0.65417578768382123</v>
      </c>
      <c r="AQ221" s="65">
        <v>0.65417578768382123</v>
      </c>
      <c r="AR221" s="66">
        <v>33.520809184594576</v>
      </c>
      <c r="AS221" s="66">
        <v>9.7119665749562287</v>
      </c>
      <c r="AT221" s="66">
        <v>9.7119665749562287</v>
      </c>
      <c r="AU221" s="67">
        <v>13.254209429954036</v>
      </c>
      <c r="AV221" s="67">
        <v>3.8401351904220182</v>
      </c>
      <c r="AW221" s="67">
        <v>3.8401351904220182</v>
      </c>
      <c r="AX221" s="68">
        <v>13.740387811881421</v>
      </c>
      <c r="AY221" s="68">
        <v>3.9809953996354377</v>
      </c>
      <c r="AZ221" s="68">
        <v>3.9809953996354377</v>
      </c>
      <c r="BA221" s="69" t="s">
        <v>3091</v>
      </c>
      <c r="BB221" s="69" t="s">
        <v>3091</v>
      </c>
      <c r="BC221" s="70" t="s">
        <v>3091</v>
      </c>
      <c r="BD221" s="71" t="s">
        <v>3091</v>
      </c>
      <c r="BE221" s="71" t="s">
        <v>3091</v>
      </c>
      <c r="BF221" s="72" t="s">
        <v>3091</v>
      </c>
      <c r="BG221" s="73" t="s">
        <v>3092</v>
      </c>
      <c r="BH221" s="73" t="s">
        <v>3092</v>
      </c>
      <c r="BI221" s="74" t="s">
        <v>3092</v>
      </c>
    </row>
    <row r="222" spans="1:61" x14ac:dyDescent="0.25">
      <c r="A222" s="11">
        <v>41807</v>
      </c>
      <c r="B222" s="12" t="s">
        <v>195</v>
      </c>
      <c r="C222" s="2" t="s">
        <v>45</v>
      </c>
      <c r="D222" s="13">
        <v>2</v>
      </c>
      <c r="E222" s="12">
        <v>2.2999999999999998</v>
      </c>
      <c r="F222" s="2">
        <v>0</v>
      </c>
      <c r="G222" s="12">
        <v>16.5</v>
      </c>
      <c r="H222" s="14">
        <v>18.576000000000001</v>
      </c>
      <c r="I222" s="4">
        <v>6745</v>
      </c>
      <c r="J222" s="4" t="s">
        <v>55</v>
      </c>
      <c r="K222" s="55">
        <v>13.433333333333332</v>
      </c>
      <c r="L222" s="55">
        <v>3.3666666666666667</v>
      </c>
      <c r="M222" s="56">
        <v>16.824000000000002</v>
      </c>
      <c r="N222" s="18">
        <v>0.50474705484757665</v>
      </c>
      <c r="O222" s="19">
        <v>5.0474705484757662E-4</v>
      </c>
      <c r="P222" s="20">
        <v>1.1768465470309608</v>
      </c>
      <c r="Q222" s="57">
        <v>9.799999999983561E-4</v>
      </c>
      <c r="R222" s="57">
        <v>-2.16000000000017E-3</v>
      </c>
      <c r="S222" s="58">
        <v>-2.16000000000017E-3</v>
      </c>
      <c r="T222" s="57">
        <v>9.7019999999837268</v>
      </c>
      <c r="U222" s="57">
        <v>-21.384000000001684</v>
      </c>
      <c r="V222" s="57">
        <v>-21.384000000001684</v>
      </c>
      <c r="W222" s="59">
        <v>5.3843333333339297E-3</v>
      </c>
      <c r="X222" s="59">
        <v>4.8993333333332703E-3</v>
      </c>
      <c r="Y222" s="60">
        <v>4.8993333333332703E-3</v>
      </c>
      <c r="Z222" s="59">
        <v>53.304900000005908</v>
      </c>
      <c r="AA222" s="59">
        <v>48.503399999999381</v>
      </c>
      <c r="AB222" s="59">
        <v>48.503399999999381</v>
      </c>
      <c r="AC222" s="61">
        <v>8.6766666666624598E-4</v>
      </c>
      <c r="AD222" s="61">
        <v>-1.6733333333341399E-4</v>
      </c>
      <c r="AE222" s="62">
        <v>-1.6733333333341399E-4</v>
      </c>
      <c r="AF222" s="61">
        <v>8.5898999999958345</v>
      </c>
      <c r="AG222" s="61">
        <v>-1.6566000000007985</v>
      </c>
      <c r="AH222" s="61">
        <v>-1.6566000000007985</v>
      </c>
      <c r="AI222" s="63">
        <v>11.172214258914629</v>
      </c>
      <c r="AJ222" s="63">
        <v>-21.384000000001684</v>
      </c>
      <c r="AK222" s="63">
        <v>-21.384000000001684</v>
      </c>
      <c r="AL222" s="64">
        <v>61.415366741745771</v>
      </c>
      <c r="AM222" s="64">
        <v>64.946433928952985</v>
      </c>
      <c r="AN222" s="64">
        <v>64.946433928952985</v>
      </c>
      <c r="AO222" s="65">
        <v>9.727132619038878</v>
      </c>
      <c r="AP222" s="65">
        <v>-1.6566000000007985</v>
      </c>
      <c r="AQ222" s="65">
        <v>-1.6566000000007985</v>
      </c>
      <c r="AR222" s="66">
        <v>37.025696242421688</v>
      </c>
      <c r="AS222" s="66">
        <v>10.727435675572611</v>
      </c>
      <c r="AT222" s="66">
        <v>10.727435675572611</v>
      </c>
      <c r="AU222" s="67">
        <v>14.640050291878259</v>
      </c>
      <c r="AV222" s="67">
        <v>4.2416541410863164</v>
      </c>
      <c r="AW222" s="67">
        <v>4.2416541410863164</v>
      </c>
      <c r="AX222" s="68">
        <v>15.177062778353331</v>
      </c>
      <c r="AY222" s="68">
        <v>4.3972424889170414</v>
      </c>
      <c r="AZ222" s="68">
        <v>4.3972424889170414</v>
      </c>
      <c r="BA222" s="69" t="s">
        <v>3092</v>
      </c>
      <c r="BB222" s="69" t="s">
        <v>3091</v>
      </c>
      <c r="BC222" s="70" t="s">
        <v>3091</v>
      </c>
      <c r="BD222" s="71" t="s">
        <v>3091</v>
      </c>
      <c r="BE222" s="71" t="s">
        <v>3091</v>
      </c>
      <c r="BF222" s="72" t="s">
        <v>3091</v>
      </c>
      <c r="BG222" s="73" t="s">
        <v>3092</v>
      </c>
      <c r="BH222" s="73" t="s">
        <v>3092</v>
      </c>
      <c r="BI222" s="74" t="s">
        <v>3092</v>
      </c>
    </row>
    <row r="223" spans="1:61" x14ac:dyDescent="0.25">
      <c r="A223" s="11">
        <v>41807</v>
      </c>
      <c r="B223" s="12" t="s">
        <v>195</v>
      </c>
      <c r="C223" s="2" t="s">
        <v>45</v>
      </c>
      <c r="D223" s="13">
        <v>2</v>
      </c>
      <c r="E223" s="12">
        <v>2.5</v>
      </c>
      <c r="F223" s="2">
        <v>0</v>
      </c>
      <c r="G223" s="12">
        <v>16.575000000000003</v>
      </c>
      <c r="H223" s="14">
        <v>20.123999999999999</v>
      </c>
      <c r="I223" s="4">
        <v>6746</v>
      </c>
      <c r="J223" s="4" t="s">
        <v>167</v>
      </c>
      <c r="K223" s="55">
        <v>13.566666666666668</v>
      </c>
      <c r="L223" s="55">
        <v>3.8333333333333335</v>
      </c>
      <c r="M223" s="56">
        <v>17.369999999999997</v>
      </c>
      <c r="N223" s="18">
        <v>0.5038080846038413</v>
      </c>
      <c r="O223" s="19">
        <v>5.0380808460384131E-4</v>
      </c>
      <c r="P223" s="20">
        <v>1.1746572843527696</v>
      </c>
      <c r="Q223" s="57">
        <v>-3.8166666666774202E-4</v>
      </c>
      <c r="R223" s="57">
        <v>-2.5566666666668298E-3</v>
      </c>
      <c r="S223" s="58">
        <v>-2.5566666666668298E-3</v>
      </c>
      <c r="T223" s="57">
        <v>-3.7956750000106956</v>
      </c>
      <c r="U223" s="57">
        <v>-25.426050000001624</v>
      </c>
      <c r="V223" s="57">
        <v>-25.426050000001624</v>
      </c>
      <c r="W223" s="59">
        <v>5.2823333333340099E-3</v>
      </c>
      <c r="X223" s="59">
        <v>4.1473333333332798E-3</v>
      </c>
      <c r="Y223" s="60">
        <v>4.1473333333332798E-3</v>
      </c>
      <c r="Z223" s="59">
        <v>52.532805000006739</v>
      </c>
      <c r="AA223" s="59">
        <v>41.245229999999474</v>
      </c>
      <c r="AB223" s="59">
        <v>41.245229999999474</v>
      </c>
      <c r="AC223" s="61">
        <v>1.7599999999987599E-4</v>
      </c>
      <c r="AD223" s="61">
        <v>2.7599999999993602E-4</v>
      </c>
      <c r="AE223" s="62">
        <v>2.7599999999993602E-4</v>
      </c>
      <c r="AF223" s="61">
        <v>1.7503199999987671</v>
      </c>
      <c r="AG223" s="61">
        <v>2.7448199999993639</v>
      </c>
      <c r="AH223" s="61">
        <v>2.7448199999993639</v>
      </c>
      <c r="AI223" s="63">
        <v>-3.7956750000106956</v>
      </c>
      <c r="AJ223" s="63">
        <v>-25.426050000001624</v>
      </c>
      <c r="AK223" s="63">
        <v>-25.426050000001624</v>
      </c>
      <c r="AL223" s="64">
        <v>60.470280925921976</v>
      </c>
      <c r="AM223" s="64">
        <v>55.133469705528185</v>
      </c>
      <c r="AN223" s="64">
        <v>55.133469705528185</v>
      </c>
      <c r="AO223" s="65">
        <v>1.9799769434902559</v>
      </c>
      <c r="AP223" s="65">
        <v>3.5509083483986283</v>
      </c>
      <c r="AQ223" s="65">
        <v>3.5509083483986283</v>
      </c>
      <c r="AR223" s="66">
        <v>37.124803661706586</v>
      </c>
      <c r="AS223" s="66">
        <v>10.756150016510041</v>
      </c>
      <c r="AT223" s="66">
        <v>10.756150016510041</v>
      </c>
      <c r="AU223" s="67">
        <v>14.679237606361943</v>
      </c>
      <c r="AV223" s="67">
        <v>4.2530078612883564</v>
      </c>
      <c r="AW223" s="67">
        <v>4.2530078612883564</v>
      </c>
      <c r="AX223" s="68">
        <v>15.217687524865569</v>
      </c>
      <c r="AY223" s="68">
        <v>4.4090126755515646</v>
      </c>
      <c r="AZ223" s="68">
        <v>4.4090126755515646</v>
      </c>
      <c r="BA223" s="69" t="s">
        <v>3092</v>
      </c>
      <c r="BB223" s="69" t="s">
        <v>3091</v>
      </c>
      <c r="BC223" s="70" t="s">
        <v>3091</v>
      </c>
      <c r="BD223" s="71" t="s">
        <v>3091</v>
      </c>
      <c r="BE223" s="71" t="s">
        <v>3091</v>
      </c>
      <c r="BF223" s="72" t="s">
        <v>3091</v>
      </c>
      <c r="BG223" s="73" t="s">
        <v>3092</v>
      </c>
      <c r="BH223" s="73" t="s">
        <v>3092</v>
      </c>
      <c r="BI223" s="74" t="s">
        <v>3092</v>
      </c>
    </row>
    <row r="224" spans="1:61" x14ac:dyDescent="0.25">
      <c r="A224" s="11">
        <v>41807</v>
      </c>
      <c r="B224" s="12" t="s">
        <v>195</v>
      </c>
      <c r="C224" s="2" t="s">
        <v>45</v>
      </c>
      <c r="D224" s="13">
        <v>2</v>
      </c>
      <c r="E224" s="12">
        <v>2.6</v>
      </c>
      <c r="F224" s="2">
        <v>0</v>
      </c>
      <c r="G224" s="12">
        <v>16.55</v>
      </c>
      <c r="H224" s="14">
        <v>20.100000000000001</v>
      </c>
      <c r="I224" s="4">
        <v>6747</v>
      </c>
      <c r="J224" s="4" t="s">
        <v>168</v>
      </c>
      <c r="K224" s="55">
        <v>13.633333333333333</v>
      </c>
      <c r="L224" s="55">
        <v>4</v>
      </c>
      <c r="M224" s="56">
        <v>17.596499999999999</v>
      </c>
      <c r="N224" s="18">
        <v>0.50341223394857826</v>
      </c>
      <c r="O224" s="19">
        <v>5.0341223394857824E-4</v>
      </c>
      <c r="P224" s="20">
        <v>1.1737343359723635</v>
      </c>
      <c r="Q224" s="57">
        <v>-8.6566666666886905E-4</v>
      </c>
      <c r="R224" s="57">
        <v>-5.0066666666690298E-4</v>
      </c>
      <c r="S224" s="58">
        <v>-5.0066666666690298E-4</v>
      </c>
      <c r="T224" s="57">
        <v>-8.5960700000218697</v>
      </c>
      <c r="U224" s="57">
        <v>-4.9716200000023472</v>
      </c>
      <c r="V224" s="57">
        <v>-4.9716200000023472</v>
      </c>
      <c r="W224" s="59">
        <v>4.9796666666674398E-3</v>
      </c>
      <c r="X224" s="59">
        <v>4.02466666666662E-3</v>
      </c>
      <c r="Y224" s="60">
        <v>4.02466666666662E-3</v>
      </c>
      <c r="Z224" s="59">
        <v>49.448090000007682</v>
      </c>
      <c r="AA224" s="59">
        <v>39.964939999999537</v>
      </c>
      <c r="AB224" s="59">
        <v>39.964939999999537</v>
      </c>
      <c r="AC224" s="61">
        <v>9.9033333333295101E-4</v>
      </c>
      <c r="AD224" s="61">
        <v>1.5533333333326901E-4</v>
      </c>
      <c r="AE224" s="62">
        <v>1.5533333333326901E-4</v>
      </c>
      <c r="AF224" s="61">
        <v>9.8340099999962032</v>
      </c>
      <c r="AG224" s="61">
        <v>1.5424599999993616</v>
      </c>
      <c r="AH224" s="61">
        <v>1.5424599999993616</v>
      </c>
      <c r="AI224" s="63">
        <v>-8.5960700000218697</v>
      </c>
      <c r="AJ224" s="63">
        <v>-4.9716200000023472</v>
      </c>
      <c r="AK224" s="63">
        <v>-4.9716200000023472</v>
      </c>
      <c r="AL224" s="64">
        <v>56.927343285842881</v>
      </c>
      <c r="AM224" s="64">
        <v>53.43581610288026</v>
      </c>
      <c r="AN224" s="64">
        <v>53.43581610288026</v>
      </c>
      <c r="AO224" s="65">
        <v>11.124720008803578</v>
      </c>
      <c r="AP224" s="65">
        <v>1.9955811043220513</v>
      </c>
      <c r="AQ224" s="65">
        <v>1.9955811043220513</v>
      </c>
      <c r="AR224" s="66">
        <v>37.039682883962712</v>
      </c>
      <c r="AS224" s="66">
        <v>10.731488017936849</v>
      </c>
      <c r="AT224" s="66">
        <v>10.731488017936849</v>
      </c>
      <c r="AU224" s="67">
        <v>14.645580643940633</v>
      </c>
      <c r="AV224" s="67">
        <v>4.2432564471070853</v>
      </c>
      <c r="AW224" s="67">
        <v>4.2432564471070853</v>
      </c>
      <c r="AX224" s="68">
        <v>15.182795989562557</v>
      </c>
      <c r="AY224" s="68">
        <v>4.3989035692127034</v>
      </c>
      <c r="AZ224" s="68">
        <v>4.3989035692127034</v>
      </c>
      <c r="BA224" s="69" t="s">
        <v>3092</v>
      </c>
      <c r="BB224" s="69" t="s">
        <v>3092</v>
      </c>
      <c r="BC224" s="70" t="s">
        <v>3092</v>
      </c>
      <c r="BD224" s="71" t="s">
        <v>3091</v>
      </c>
      <c r="BE224" s="71" t="s">
        <v>3091</v>
      </c>
      <c r="BF224" s="72" t="s">
        <v>3091</v>
      </c>
      <c r="BG224" s="73" t="s">
        <v>3092</v>
      </c>
      <c r="BH224" s="73" t="s">
        <v>3092</v>
      </c>
      <c r="BI224" s="74" t="s">
        <v>3092</v>
      </c>
    </row>
    <row r="225" spans="1:61" x14ac:dyDescent="0.25">
      <c r="A225" s="11">
        <v>41807</v>
      </c>
      <c r="B225" s="12" t="s">
        <v>195</v>
      </c>
      <c r="C225" s="2" t="s">
        <v>45</v>
      </c>
      <c r="D225" s="13">
        <v>2</v>
      </c>
      <c r="E225" s="12">
        <v>2.7</v>
      </c>
      <c r="F225" s="2">
        <v>0</v>
      </c>
      <c r="G225" s="12">
        <v>16.349999999999998</v>
      </c>
      <c r="H225" s="14">
        <v>20.611999999999998</v>
      </c>
      <c r="I225" s="4">
        <v>6748</v>
      </c>
      <c r="J225" s="4" t="s">
        <v>169</v>
      </c>
      <c r="K225" s="55">
        <v>13.966666666666667</v>
      </c>
      <c r="L225" s="55">
        <v>4.6333333333333337</v>
      </c>
      <c r="M225" s="56">
        <v>18.109749999999998</v>
      </c>
      <c r="N225" s="18">
        <v>0.50252657402835965</v>
      </c>
      <c r="O225" s="19">
        <v>5.0252657402835967E-4</v>
      </c>
      <c r="P225" s="20">
        <v>1.1716693693540488</v>
      </c>
      <c r="Q225" s="57">
        <v>-1.2590000000021701E-3</v>
      </c>
      <c r="R225" s="57">
        <v>-8.5400000000026297E-4</v>
      </c>
      <c r="S225" s="58">
        <v>-8.5400000000026297E-4</v>
      </c>
      <c r="T225" s="57">
        <v>-12.350790000021288</v>
      </c>
      <c r="U225" s="57">
        <v>-8.3777400000025786</v>
      </c>
      <c r="V225" s="57">
        <v>-8.3777400000025786</v>
      </c>
      <c r="W225" s="59">
        <v>6.6200000000009099E-3</v>
      </c>
      <c r="X225" s="59">
        <v>6.7399999999999804E-3</v>
      </c>
      <c r="Y225" s="60">
        <v>6.7399999999999804E-3</v>
      </c>
      <c r="Z225" s="59">
        <v>64.942200000008924</v>
      </c>
      <c r="AA225" s="59">
        <v>66.119399999999786</v>
      </c>
      <c r="AB225" s="59">
        <v>66.119399999999786</v>
      </c>
      <c r="AC225" s="61">
        <v>-4.3100000000040101E-4</v>
      </c>
      <c r="AD225" s="61">
        <v>1.5399999999992601E-4</v>
      </c>
      <c r="AE225" s="62">
        <v>1.5399999999992601E-4</v>
      </c>
      <c r="AF225" s="61">
        <v>-4.2281100000039338</v>
      </c>
      <c r="AG225" s="61">
        <v>1.5107399999992741</v>
      </c>
      <c r="AH225" s="61">
        <v>1.5107399999992741</v>
      </c>
      <c r="AI225" s="63">
        <v>-12.350790000021288</v>
      </c>
      <c r="AJ225" s="63">
        <v>-8.3777400000025786</v>
      </c>
      <c r="AK225" s="63">
        <v>-8.3777400000025786</v>
      </c>
      <c r="AL225" s="64">
        <v>74.770009906856501</v>
      </c>
      <c r="AM225" s="64">
        <v>88.417096078678711</v>
      </c>
      <c r="AN225" s="64">
        <v>88.417096078678711</v>
      </c>
      <c r="AO225" s="65">
        <v>-4.2281100000039338</v>
      </c>
      <c r="AP225" s="65">
        <v>1.9535917056364986</v>
      </c>
      <c r="AQ225" s="65">
        <v>1.9535917056364986</v>
      </c>
      <c r="AR225" s="66">
        <v>36.52769649574644</v>
      </c>
      <c r="AS225" s="66">
        <v>10.583150468511752</v>
      </c>
      <c r="AT225" s="66">
        <v>10.583150468511752</v>
      </c>
      <c r="AU225" s="67">
        <v>14.443139981564769</v>
      </c>
      <c r="AV225" s="67">
        <v>4.184603419503266</v>
      </c>
      <c r="AW225" s="67">
        <v>4.184603419503266</v>
      </c>
      <c r="AX225" s="68">
        <v>14.972929590164025</v>
      </c>
      <c r="AY225" s="68">
        <v>4.3380990866913907</v>
      </c>
      <c r="AZ225" s="68">
        <v>4.3380990866913907</v>
      </c>
      <c r="BA225" s="69" t="s">
        <v>3092</v>
      </c>
      <c r="BB225" s="69" t="s">
        <v>3092</v>
      </c>
      <c r="BC225" s="70" t="s">
        <v>3092</v>
      </c>
      <c r="BD225" s="71" t="s">
        <v>3091</v>
      </c>
      <c r="BE225" s="71" t="s">
        <v>3091</v>
      </c>
      <c r="BF225" s="72" t="s">
        <v>3091</v>
      </c>
      <c r="BG225" s="73" t="s">
        <v>3092</v>
      </c>
      <c r="BH225" s="73" t="s">
        <v>3092</v>
      </c>
      <c r="BI225" s="74" t="s">
        <v>3092</v>
      </c>
    </row>
    <row r="226" spans="1:61" x14ac:dyDescent="0.25">
      <c r="A226" s="11">
        <v>41807</v>
      </c>
      <c r="B226" s="12" t="s">
        <v>195</v>
      </c>
      <c r="C226" s="2" t="s">
        <v>45</v>
      </c>
      <c r="D226" s="13">
        <v>3</v>
      </c>
      <c r="E226" s="12">
        <v>3</v>
      </c>
      <c r="F226" s="2">
        <v>0</v>
      </c>
      <c r="G226" s="12">
        <v>15.775</v>
      </c>
      <c r="H226" s="14">
        <v>20.600999999999999</v>
      </c>
      <c r="I226" s="4">
        <v>6749</v>
      </c>
      <c r="J226" s="4" t="s">
        <v>170</v>
      </c>
      <c r="K226" s="55">
        <v>13.133333333333333</v>
      </c>
      <c r="L226" s="55">
        <v>4.1500000000000004</v>
      </c>
      <c r="M226" s="56">
        <v>18.973500000000001</v>
      </c>
      <c r="N226" s="18">
        <v>0.5010328591061155</v>
      </c>
      <c r="O226" s="19">
        <v>5.0103285910611556E-4</v>
      </c>
      <c r="P226" s="20">
        <v>1.1681866878176057</v>
      </c>
      <c r="Q226" s="57">
        <v>-3.38466666666817E-3</v>
      </c>
      <c r="R226" s="57">
        <v>-3.9746666666668597E-3</v>
      </c>
      <c r="S226" s="58">
        <v>-3.9746666666668597E-3</v>
      </c>
      <c r="T226" s="57">
        <v>-32.035870000014228</v>
      </c>
      <c r="U226" s="57">
        <v>-37.620220000001829</v>
      </c>
      <c r="V226" s="57">
        <v>-37.620220000001829</v>
      </c>
      <c r="W226" s="59">
        <v>5.41166666666757E-3</v>
      </c>
      <c r="X226" s="59">
        <v>6.9366666666666396E-3</v>
      </c>
      <c r="Y226" s="60">
        <v>6.9366666666666396E-3</v>
      </c>
      <c r="Z226" s="59">
        <v>51.221425000008551</v>
      </c>
      <c r="AA226" s="59">
        <v>65.655549999999749</v>
      </c>
      <c r="AB226" s="59">
        <v>65.655549999999749</v>
      </c>
      <c r="AC226" s="61">
        <v>2.8933333333297902E-4</v>
      </c>
      <c r="AD226" s="61">
        <v>5.6933333333326495E-4</v>
      </c>
      <c r="AE226" s="62">
        <v>5.6933333333326495E-4</v>
      </c>
      <c r="AF226" s="61">
        <v>2.7385399999966467</v>
      </c>
      <c r="AG226" s="61">
        <v>5.3887399999993519</v>
      </c>
      <c r="AH226" s="61">
        <v>5.3887399999993519</v>
      </c>
      <c r="AI226" s="63">
        <v>-32.035870000014228</v>
      </c>
      <c r="AJ226" s="63">
        <v>-37.620220000001829</v>
      </c>
      <c r="AK226" s="63">
        <v>-37.620220000001829</v>
      </c>
      <c r="AL226" s="64">
        <v>57.853695053370295</v>
      </c>
      <c r="AM226" s="64">
        <v>84.69135449428525</v>
      </c>
      <c r="AN226" s="64">
        <v>84.69135449428525</v>
      </c>
      <c r="AO226" s="65">
        <v>3.0444681735905341</v>
      </c>
      <c r="AP226" s="65">
        <v>6.7432887278231819</v>
      </c>
      <c r="AQ226" s="65">
        <v>6.7432887278231819</v>
      </c>
      <c r="AR226" s="66">
        <v>35.138326429380953</v>
      </c>
      <c r="AS226" s="66">
        <v>10.180609003284006</v>
      </c>
      <c r="AT226" s="66">
        <v>10.180609003284006</v>
      </c>
      <c r="AU226" s="67">
        <v>13.893779680209622</v>
      </c>
      <c r="AV226" s="67">
        <v>4.025437545702669</v>
      </c>
      <c r="AW226" s="67">
        <v>4.025437545702669</v>
      </c>
      <c r="AX226" s="68">
        <v>14.403418173510788</v>
      </c>
      <c r="AY226" s="68">
        <v>4.1730948407576687</v>
      </c>
      <c r="AZ226" s="68">
        <v>4.1730948407576687</v>
      </c>
      <c r="BA226" s="69" t="s">
        <v>3092</v>
      </c>
      <c r="BB226" s="69" t="s">
        <v>3091</v>
      </c>
      <c r="BC226" s="70" t="s">
        <v>3091</v>
      </c>
      <c r="BD226" s="71" t="s">
        <v>3091</v>
      </c>
      <c r="BE226" s="71" t="s">
        <v>3091</v>
      </c>
      <c r="BF226" s="72" t="s">
        <v>3091</v>
      </c>
      <c r="BG226" s="73" t="s">
        <v>3092</v>
      </c>
      <c r="BH226" s="73" t="s">
        <v>3091</v>
      </c>
      <c r="BI226" s="74" t="s">
        <v>3091</v>
      </c>
    </row>
    <row r="227" spans="1:61" x14ac:dyDescent="0.25">
      <c r="A227" s="11">
        <v>41807</v>
      </c>
      <c r="B227" s="12" t="s">
        <v>195</v>
      </c>
      <c r="C227" s="2" t="s">
        <v>45</v>
      </c>
      <c r="D227" s="13">
        <v>3</v>
      </c>
      <c r="E227" s="12">
        <v>3.1</v>
      </c>
      <c r="F227" s="2">
        <v>0</v>
      </c>
      <c r="G227" s="12">
        <v>15.500000000000002</v>
      </c>
      <c r="H227" s="14">
        <v>25.126999999999999</v>
      </c>
      <c r="I227" s="4">
        <v>6750</v>
      </c>
      <c r="J227" s="4" t="s">
        <v>171</v>
      </c>
      <c r="K227" s="55">
        <v>13.166666666666666</v>
      </c>
      <c r="L227" s="55">
        <v>4.7</v>
      </c>
      <c r="M227" s="56">
        <v>21.249749999999999</v>
      </c>
      <c r="N227" s="18">
        <v>0.49718449669888637</v>
      </c>
      <c r="O227" s="19">
        <v>4.9718449669888636E-4</v>
      </c>
      <c r="P227" s="20">
        <v>1.159214011370709</v>
      </c>
      <c r="Q227" s="57">
        <v>-4.1833333333468002E-4</v>
      </c>
      <c r="R227" s="57">
        <v>-3.3433333333335201E-3</v>
      </c>
      <c r="S227" s="58">
        <v>-3.3433333333335201E-3</v>
      </c>
      <c r="T227" s="57">
        <v>-3.8905000000125245</v>
      </c>
      <c r="U227" s="57">
        <v>-31.093000000001744</v>
      </c>
      <c r="V227" s="57">
        <v>-31.093000000001744</v>
      </c>
      <c r="W227" s="59">
        <v>8.4976666666674704E-3</v>
      </c>
      <c r="X227" s="59">
        <v>5.8326666666666397E-3</v>
      </c>
      <c r="Y227" s="60">
        <v>5.8326666666666397E-3</v>
      </c>
      <c r="Z227" s="59">
        <v>79.028300000007476</v>
      </c>
      <c r="AA227" s="59">
        <v>54.243799999999752</v>
      </c>
      <c r="AB227" s="59">
        <v>54.243799999999752</v>
      </c>
      <c r="AC227" s="61">
        <v>7.2633333333287401E-4</v>
      </c>
      <c r="AD227" s="61">
        <v>2.5133333333325598E-4</v>
      </c>
      <c r="AE227" s="62">
        <v>2.5133333333325598E-4</v>
      </c>
      <c r="AF227" s="61">
        <v>6.7548999999957289</v>
      </c>
      <c r="AG227" s="61">
        <v>2.3373999999992807</v>
      </c>
      <c r="AH227" s="61">
        <v>2.3373999999992807</v>
      </c>
      <c r="AI227" s="63">
        <v>-3.8905000000125245</v>
      </c>
      <c r="AJ227" s="63">
        <v>-31.093000000001744</v>
      </c>
      <c r="AK227" s="63">
        <v>-31.093000000001744</v>
      </c>
      <c r="AL227" s="64">
        <v>89.195312254309201</v>
      </c>
      <c r="AM227" s="64">
        <v>69.873093544932672</v>
      </c>
      <c r="AN227" s="64">
        <v>69.873093544932672</v>
      </c>
      <c r="AO227" s="65">
        <v>7.5022539086212747</v>
      </c>
      <c r="AP227" s="65">
        <v>2.91949224384294</v>
      </c>
      <c r="AQ227" s="65">
        <v>2.91949224384294</v>
      </c>
      <c r="AR227" s="66">
        <v>34.260584836472283</v>
      </c>
      <c r="AS227" s="66">
        <v>9.926301389024637</v>
      </c>
      <c r="AT227" s="66">
        <v>9.926301389024637</v>
      </c>
      <c r="AU227" s="67">
        <v>13.546718520864468</v>
      </c>
      <c r="AV227" s="67">
        <v>3.924883696884045</v>
      </c>
      <c r="AW227" s="67">
        <v>3.924883696884045</v>
      </c>
      <c r="AX227" s="68">
        <v>14.043626444773931</v>
      </c>
      <c r="AY227" s="68">
        <v>4.0688525707039975</v>
      </c>
      <c r="AZ227" s="68">
        <v>4.0688525707039975</v>
      </c>
      <c r="BA227" s="69" t="s">
        <v>3092</v>
      </c>
      <c r="BB227" s="69" t="s">
        <v>3091</v>
      </c>
      <c r="BC227" s="70" t="s">
        <v>3091</v>
      </c>
      <c r="BD227" s="71" t="s">
        <v>3091</v>
      </c>
      <c r="BE227" s="71" t="s">
        <v>3091</v>
      </c>
      <c r="BF227" s="72" t="s">
        <v>3091</v>
      </c>
      <c r="BG227" s="73" t="s">
        <v>3092</v>
      </c>
      <c r="BH227" s="73" t="s">
        <v>3092</v>
      </c>
      <c r="BI227" s="74" t="s">
        <v>3092</v>
      </c>
    </row>
    <row r="228" spans="1:61" x14ac:dyDescent="0.25">
      <c r="A228" s="11">
        <v>41807</v>
      </c>
      <c r="B228" s="12" t="s">
        <v>195</v>
      </c>
      <c r="C228" s="2" t="s">
        <v>45</v>
      </c>
      <c r="D228" s="13">
        <v>3</v>
      </c>
      <c r="E228" s="12">
        <v>3.2</v>
      </c>
      <c r="F228" s="2">
        <v>0</v>
      </c>
      <c r="G228" s="12">
        <v>16.3</v>
      </c>
      <c r="H228" s="14">
        <v>22.664999999999999</v>
      </c>
      <c r="I228" s="4">
        <v>6751</v>
      </c>
      <c r="J228" s="4" t="s">
        <v>172</v>
      </c>
      <c r="K228" s="55">
        <v>12.833333333333334</v>
      </c>
      <c r="L228" s="55">
        <v>6.2666666666666666</v>
      </c>
      <c r="M228" s="56">
        <v>19.661999999999999</v>
      </c>
      <c r="N228" s="18">
        <v>0.49986676994016344</v>
      </c>
      <c r="O228" s="19">
        <v>4.9986676994016356E-4</v>
      </c>
      <c r="P228" s="20">
        <v>1.1654678844183561</v>
      </c>
      <c r="Q228" s="57">
        <v>-1.71233333333514E-3</v>
      </c>
      <c r="R228" s="57">
        <v>-9.8733333333354107E-4</v>
      </c>
      <c r="S228" s="58">
        <v>-9.8733333333354107E-4</v>
      </c>
      <c r="T228" s="57">
        <v>-16.746620000017671</v>
      </c>
      <c r="U228" s="57">
        <v>-9.6561200000020317</v>
      </c>
      <c r="V228" s="57">
        <v>-9.6561200000020317</v>
      </c>
      <c r="W228" s="59">
        <v>6.8876666666673296E-3</v>
      </c>
      <c r="X228" s="59">
        <v>3.9926666666665897E-3</v>
      </c>
      <c r="Y228" s="60">
        <v>3.9926666666665897E-3</v>
      </c>
      <c r="Z228" s="59">
        <v>67.361380000006491</v>
      </c>
      <c r="AA228" s="59">
        <v>39.048279999999252</v>
      </c>
      <c r="AB228" s="59">
        <v>39.048279999999252</v>
      </c>
      <c r="AC228" s="61">
        <v>8.60333333332933E-4</v>
      </c>
      <c r="AD228" s="61">
        <v>1.53333333332508E-5</v>
      </c>
      <c r="AE228" s="62">
        <v>1.53333333332508E-5</v>
      </c>
      <c r="AF228" s="61">
        <v>8.4140599999960859</v>
      </c>
      <c r="AG228" s="61">
        <v>0.14995999999919282</v>
      </c>
      <c r="AH228" s="61">
        <v>0.14995999999919282</v>
      </c>
      <c r="AI228" s="63">
        <v>-16.746620000017671</v>
      </c>
      <c r="AJ228" s="63">
        <v>-9.6561200000020317</v>
      </c>
      <c r="AK228" s="63">
        <v>-9.6561200000020317</v>
      </c>
      <c r="AL228" s="64">
        <v>75.821163008107675</v>
      </c>
      <c r="AM228" s="64">
        <v>50.039976661031162</v>
      </c>
      <c r="AN228" s="64">
        <v>50.039976661031162</v>
      </c>
      <c r="AO228" s="65">
        <v>9.3143682244475769</v>
      </c>
      <c r="AP228" s="65">
        <v>0.18611918411439973</v>
      </c>
      <c r="AQ228" s="65">
        <v>0.18611918411439973</v>
      </c>
      <c r="AR228" s="66">
        <v>36.223246166580566</v>
      </c>
      <c r="AS228" s="66">
        <v>10.494942233313409</v>
      </c>
      <c r="AT228" s="66">
        <v>10.494942233313409</v>
      </c>
      <c r="AU228" s="67">
        <v>14.322759581391216</v>
      </c>
      <c r="AV228" s="67">
        <v>4.149725668899837</v>
      </c>
      <c r="AW228" s="67">
        <v>4.149725668899837</v>
      </c>
      <c r="AX228" s="68">
        <v>14.848133509939435</v>
      </c>
      <c r="AY228" s="68">
        <v>4.301941983408101</v>
      </c>
      <c r="AZ228" s="68">
        <v>4.301941983408101</v>
      </c>
      <c r="BA228" s="69" t="s">
        <v>3092</v>
      </c>
      <c r="BB228" s="69" t="s">
        <v>3092</v>
      </c>
      <c r="BC228" s="70" t="s">
        <v>3092</v>
      </c>
      <c r="BD228" s="71" t="s">
        <v>3091</v>
      </c>
      <c r="BE228" s="71" t="s">
        <v>3091</v>
      </c>
      <c r="BF228" s="72" t="s">
        <v>3091</v>
      </c>
      <c r="BG228" s="73" t="s">
        <v>3092</v>
      </c>
      <c r="BH228" s="73" t="s">
        <v>3092</v>
      </c>
      <c r="BI228" s="74" t="s">
        <v>3092</v>
      </c>
    </row>
    <row r="229" spans="1:61" x14ac:dyDescent="0.25">
      <c r="A229" s="11">
        <v>41807</v>
      </c>
      <c r="B229" s="12" t="s">
        <v>195</v>
      </c>
      <c r="C229" s="2" t="s">
        <v>45</v>
      </c>
      <c r="D229" s="13">
        <v>3</v>
      </c>
      <c r="E229" s="12">
        <v>3.4</v>
      </c>
      <c r="F229" s="2">
        <v>0</v>
      </c>
      <c r="G229" s="12">
        <v>16.099999999999998</v>
      </c>
      <c r="H229" s="14">
        <v>20.11</v>
      </c>
      <c r="I229" s="4">
        <v>6752</v>
      </c>
      <c r="J229" s="4" t="s">
        <v>173</v>
      </c>
      <c r="K229" s="55">
        <v>13.066666666666668</v>
      </c>
      <c r="L229" s="55">
        <v>5</v>
      </c>
      <c r="M229" s="56">
        <v>16.979500000000002</v>
      </c>
      <c r="N229" s="18">
        <v>0.50449061150253915</v>
      </c>
      <c r="O229" s="19">
        <v>5.0449061150253916E-4</v>
      </c>
      <c r="P229" s="20">
        <v>1.1762486347455534</v>
      </c>
      <c r="Q229" s="57">
        <v>-5.2456666666684101E-3</v>
      </c>
      <c r="R229" s="57">
        <v>-3.12066666666685E-3</v>
      </c>
      <c r="S229" s="58">
        <v>-3.12066666666685E-3</v>
      </c>
      <c r="T229" s="57">
        <v>-50.673140000016829</v>
      </c>
      <c r="U229" s="57">
        <v>-30.145640000001769</v>
      </c>
      <c r="V229" s="57">
        <v>-30.145640000001769</v>
      </c>
      <c r="W229" s="59">
        <v>7.2583333333342904E-3</v>
      </c>
      <c r="X229" s="59">
        <v>6.3233333333333197E-3</v>
      </c>
      <c r="Y229" s="60">
        <v>6.3233333333333197E-3</v>
      </c>
      <c r="Z229" s="59">
        <v>70.115500000009234</v>
      </c>
      <c r="AA229" s="59">
        <v>61.083399999999855</v>
      </c>
      <c r="AB229" s="59">
        <v>61.083399999999855</v>
      </c>
      <c r="AC229" s="61">
        <v>2.0866666666611501E-4</v>
      </c>
      <c r="AD229" s="61">
        <v>-2.8133333333342199E-4</v>
      </c>
      <c r="AE229" s="62">
        <v>-2.8133333333342199E-4</v>
      </c>
      <c r="AF229" s="61">
        <v>2.0157199999946709</v>
      </c>
      <c r="AG229" s="61">
        <v>-2.7176800000008559</v>
      </c>
      <c r="AH229" s="61">
        <v>-2.7176800000008559</v>
      </c>
      <c r="AI229" s="63">
        <v>-50.673140000016829</v>
      </c>
      <c r="AJ229" s="63">
        <v>-30.145640000001769</v>
      </c>
      <c r="AK229" s="63">
        <v>-30.145640000001769</v>
      </c>
      <c r="AL229" s="64">
        <v>78.862439217565509</v>
      </c>
      <c r="AM229" s="64">
        <v>78.166783249418032</v>
      </c>
      <c r="AN229" s="64">
        <v>78.166783249418032</v>
      </c>
      <c r="AO229" s="65">
        <v>2.2316154931823311</v>
      </c>
      <c r="AP229" s="65">
        <v>-2.7176800000008559</v>
      </c>
      <c r="AQ229" s="65">
        <v>-2.7176800000008559</v>
      </c>
      <c r="AR229" s="66">
        <v>36.109748250525143</v>
      </c>
      <c r="AS229" s="66">
        <v>10.462058541246574</v>
      </c>
      <c r="AT229" s="66">
        <v>10.462058541246574</v>
      </c>
      <c r="AU229" s="67">
        <v>14.277882229505765</v>
      </c>
      <c r="AV229" s="67">
        <v>4.136723377126871</v>
      </c>
      <c r="AW229" s="67">
        <v>4.136723377126871</v>
      </c>
      <c r="AX229" s="68">
        <v>14.801610009451894</v>
      </c>
      <c r="AY229" s="68">
        <v>4.2884627538585782</v>
      </c>
      <c r="AZ229" s="68">
        <v>4.2884627538585782</v>
      </c>
      <c r="BA229" s="69" t="s">
        <v>3091</v>
      </c>
      <c r="BB229" s="69" t="s">
        <v>3091</v>
      </c>
      <c r="BC229" s="70" t="s">
        <v>3091</v>
      </c>
      <c r="BD229" s="71" t="s">
        <v>3091</v>
      </c>
      <c r="BE229" s="71" t="s">
        <v>3091</v>
      </c>
      <c r="BF229" s="72" t="s">
        <v>3091</v>
      </c>
      <c r="BG229" s="73" t="s">
        <v>3092</v>
      </c>
      <c r="BH229" s="73" t="s">
        <v>3092</v>
      </c>
      <c r="BI229" s="74" t="s">
        <v>3092</v>
      </c>
    </row>
    <row r="230" spans="1:61" x14ac:dyDescent="0.25">
      <c r="A230" s="11">
        <v>41807</v>
      </c>
      <c r="B230" s="12" t="s">
        <v>195</v>
      </c>
      <c r="C230" s="2" t="s">
        <v>45</v>
      </c>
      <c r="D230" s="13">
        <v>3</v>
      </c>
      <c r="E230" s="12">
        <v>3.5</v>
      </c>
      <c r="F230" s="2">
        <v>0</v>
      </c>
      <c r="G230" s="12">
        <v>15.975000000000001</v>
      </c>
      <c r="H230" s="14">
        <v>19.111000000000001</v>
      </c>
      <c r="I230" s="4">
        <v>6753</v>
      </c>
      <c r="J230" s="4" t="s">
        <v>174</v>
      </c>
      <c r="K230" s="55">
        <v>13.033333333333333</v>
      </c>
      <c r="L230" s="55">
        <v>5.9666666666666659</v>
      </c>
      <c r="M230" s="56">
        <v>17.233750000000001</v>
      </c>
      <c r="N230" s="18">
        <v>0.50403545530747074</v>
      </c>
      <c r="O230" s="19">
        <v>5.0403545530747077E-4</v>
      </c>
      <c r="P230" s="20">
        <v>1.1751874121165522</v>
      </c>
      <c r="Q230" s="57">
        <v>-4.1660000000015504E-3</v>
      </c>
      <c r="R230" s="57">
        <v>-3.7360000000001901E-3</v>
      </c>
      <c r="S230" s="58">
        <v>-3.7360000000001901E-3</v>
      </c>
      <c r="T230" s="57">
        <v>-39.931110000014861</v>
      </c>
      <c r="U230" s="57">
        <v>-35.809560000001824</v>
      </c>
      <c r="V230" s="57">
        <v>-35.809560000001824</v>
      </c>
      <c r="W230" s="59">
        <v>5.01333333333408E-3</v>
      </c>
      <c r="X230" s="59">
        <v>4.59333333333328E-3</v>
      </c>
      <c r="Y230" s="60">
        <v>4.59333333333328E-3</v>
      </c>
      <c r="Z230" s="59">
        <v>48.052800000007167</v>
      </c>
      <c r="AA230" s="59">
        <v>44.027099999999493</v>
      </c>
      <c r="AB230" s="59">
        <v>44.027099999999493</v>
      </c>
      <c r="AC230" s="61">
        <v>-5.4066666666722498E-4</v>
      </c>
      <c r="AD230" s="61">
        <v>1.09333333333245E-4</v>
      </c>
      <c r="AE230" s="62">
        <v>1.09333333333245E-4</v>
      </c>
      <c r="AF230" s="61">
        <v>-5.1822900000053522</v>
      </c>
      <c r="AG230" s="61">
        <v>1.0479599999991533</v>
      </c>
      <c r="AH230" s="61">
        <v>1.0479599999991533</v>
      </c>
      <c r="AI230" s="63">
        <v>-39.931110000014861</v>
      </c>
      <c r="AJ230" s="63">
        <v>-35.809560000001824</v>
      </c>
      <c r="AK230" s="63">
        <v>-35.809560000001824</v>
      </c>
      <c r="AL230" s="64">
        <v>53.739439149605538</v>
      </c>
      <c r="AM230" s="64">
        <v>55.727960663940024</v>
      </c>
      <c r="AN230" s="64">
        <v>55.727960663940024</v>
      </c>
      <c r="AO230" s="65">
        <v>-5.1822900000053522</v>
      </c>
      <c r="AP230" s="65">
        <v>1.2870784058271332</v>
      </c>
      <c r="AQ230" s="65">
        <v>1.2870784058271332</v>
      </c>
      <c r="AR230" s="66">
        <v>35.797067445382844</v>
      </c>
      <c r="AS230" s="66">
        <v>10.371465694533077</v>
      </c>
      <c r="AT230" s="66">
        <v>10.371465694533077</v>
      </c>
      <c r="AU230" s="67">
        <v>14.154247479125475</v>
      </c>
      <c r="AV230" s="67">
        <v>4.1009027453341202</v>
      </c>
      <c r="AW230" s="67">
        <v>4.1009027453341202</v>
      </c>
      <c r="AX230" s="68">
        <v>14.673440206022418</v>
      </c>
      <c r="AY230" s="68">
        <v>4.2513281835094272</v>
      </c>
      <c r="AZ230" s="68">
        <v>4.2513281835094272</v>
      </c>
      <c r="BA230" s="69" t="s">
        <v>3091</v>
      </c>
      <c r="BB230" s="69" t="s">
        <v>3091</v>
      </c>
      <c r="BC230" s="70" t="s">
        <v>3091</v>
      </c>
      <c r="BD230" s="71" t="s">
        <v>3091</v>
      </c>
      <c r="BE230" s="71" t="s">
        <v>3091</v>
      </c>
      <c r="BF230" s="72" t="s">
        <v>3091</v>
      </c>
      <c r="BG230" s="73" t="s">
        <v>3092</v>
      </c>
      <c r="BH230" s="73" t="s">
        <v>3092</v>
      </c>
      <c r="BI230" s="74" t="s">
        <v>3092</v>
      </c>
    </row>
    <row r="231" spans="1:61" x14ac:dyDescent="0.25">
      <c r="A231" s="11">
        <v>41807</v>
      </c>
      <c r="B231" s="12" t="s">
        <v>195</v>
      </c>
      <c r="C231" s="2" t="s">
        <v>45</v>
      </c>
      <c r="D231" s="13">
        <v>3</v>
      </c>
      <c r="E231" s="12">
        <v>3.6</v>
      </c>
      <c r="F231" s="2">
        <v>0</v>
      </c>
      <c r="G231" s="12">
        <v>15.875</v>
      </c>
      <c r="H231" s="14">
        <v>20.564</v>
      </c>
      <c r="I231" s="4">
        <v>6754</v>
      </c>
      <c r="J231" s="4" t="s">
        <v>175</v>
      </c>
      <c r="K231" s="55">
        <v>13.1</v>
      </c>
      <c r="L231" s="55">
        <v>4.3999999999999995</v>
      </c>
      <c r="M231" s="56">
        <v>19.312249999999999</v>
      </c>
      <c r="N231" s="18">
        <v>0.50044967696008347</v>
      </c>
      <c r="O231" s="19">
        <v>5.004496769600834E-4</v>
      </c>
      <c r="P231" s="20">
        <v>1.1668269653818697</v>
      </c>
      <c r="Q231" s="57">
        <v>-1.76700000000133E-3</v>
      </c>
      <c r="R231" s="57">
        <v>-4.1620000000002098E-3</v>
      </c>
      <c r="S231" s="58">
        <v>-4.1620000000002098E-3</v>
      </c>
      <c r="T231" s="57">
        <v>-16.830675000012668</v>
      </c>
      <c r="U231" s="57">
        <v>-39.643050000001999</v>
      </c>
      <c r="V231" s="57">
        <v>-39.643050000001999</v>
      </c>
      <c r="W231" s="59">
        <v>7.2100000000008997E-3</v>
      </c>
      <c r="X231" s="59">
        <v>6.27999999999998E-3</v>
      </c>
      <c r="Y231" s="60">
        <v>6.27999999999998E-3</v>
      </c>
      <c r="Z231" s="59">
        <v>68.67525000000856</v>
      </c>
      <c r="AA231" s="59">
        <v>59.816999999999815</v>
      </c>
      <c r="AB231" s="59">
        <v>59.816999999999815</v>
      </c>
      <c r="AC231" s="61">
        <v>3.66999999999558E-4</v>
      </c>
      <c r="AD231" s="61">
        <v>-5.1800000000007905E-4</v>
      </c>
      <c r="AE231" s="62">
        <v>-5.1800000000007905E-4</v>
      </c>
      <c r="AF231" s="61">
        <v>3.4956749999957903</v>
      </c>
      <c r="AG231" s="61">
        <v>-4.9339500000007535</v>
      </c>
      <c r="AH231" s="61">
        <v>-4.9339500000007535</v>
      </c>
      <c r="AI231" s="63">
        <v>-16.830675000012668</v>
      </c>
      <c r="AJ231" s="63">
        <v>-39.643050000001999</v>
      </c>
      <c r="AK231" s="63">
        <v>-39.643050000001999</v>
      </c>
      <c r="AL231" s="64">
        <v>77.730473951366818</v>
      </c>
      <c r="AM231" s="64">
        <v>77.467729594846716</v>
      </c>
      <c r="AN231" s="64">
        <v>77.467729594846716</v>
      </c>
      <c r="AO231" s="65">
        <v>3.8927005001893655</v>
      </c>
      <c r="AP231" s="65">
        <v>-4.9339500000007535</v>
      </c>
      <c r="AQ231" s="65">
        <v>-4.9339500000007535</v>
      </c>
      <c r="AR231" s="66">
        <v>35.319914477455605</v>
      </c>
      <c r="AS231" s="66">
        <v>10.233220413814129</v>
      </c>
      <c r="AT231" s="66">
        <v>10.233220413814129</v>
      </c>
      <c r="AU231" s="67">
        <v>13.965580035800798</v>
      </c>
      <c r="AV231" s="67">
        <v>4.0462402253077894</v>
      </c>
      <c r="AW231" s="67">
        <v>4.0462402253077894</v>
      </c>
      <c r="AX231" s="68">
        <v>14.477852241877345</v>
      </c>
      <c r="AY231" s="68">
        <v>4.1946605845925822</v>
      </c>
      <c r="AZ231" s="68">
        <v>4.1946605845925822</v>
      </c>
      <c r="BA231" s="69" t="s">
        <v>3092</v>
      </c>
      <c r="BB231" s="69" t="s">
        <v>3091</v>
      </c>
      <c r="BC231" s="70" t="s">
        <v>3091</v>
      </c>
      <c r="BD231" s="71" t="s">
        <v>3091</v>
      </c>
      <c r="BE231" s="71" t="s">
        <v>3091</v>
      </c>
      <c r="BF231" s="72" t="s">
        <v>3091</v>
      </c>
      <c r="BG231" s="73" t="s">
        <v>3092</v>
      </c>
      <c r="BH231" s="73" t="s">
        <v>3091</v>
      </c>
      <c r="BI231" s="74" t="s">
        <v>3091</v>
      </c>
    </row>
    <row r="232" spans="1:61" x14ac:dyDescent="0.25">
      <c r="A232" s="11">
        <v>41807</v>
      </c>
      <c r="B232" s="12" t="s">
        <v>195</v>
      </c>
      <c r="C232" s="2" t="s">
        <v>45</v>
      </c>
      <c r="D232" s="13">
        <v>3</v>
      </c>
      <c r="E232" s="12">
        <v>3.7</v>
      </c>
      <c r="F232" s="2">
        <v>0</v>
      </c>
      <c r="G232" s="12">
        <v>15.549999999999999</v>
      </c>
      <c r="H232" s="14">
        <v>22.579000000000001</v>
      </c>
      <c r="I232" s="4">
        <v>6755</v>
      </c>
      <c r="J232" s="4" t="s">
        <v>176</v>
      </c>
      <c r="K232" s="55">
        <v>12.933333333333332</v>
      </c>
      <c r="L232" s="55">
        <v>4.4666666666666668</v>
      </c>
      <c r="M232" s="56">
        <v>19.702000000000002</v>
      </c>
      <c r="N232" s="18">
        <v>0.49979804302980313</v>
      </c>
      <c r="O232" s="19">
        <v>4.9979804302980311E-4</v>
      </c>
      <c r="P232" s="20">
        <v>1.1653076437069565</v>
      </c>
      <c r="Q232" s="57">
        <v>-5.7546666666679503E-3</v>
      </c>
      <c r="R232" s="57">
        <v>-3.0146666666668598E-3</v>
      </c>
      <c r="S232" s="58">
        <v>-3.0146666666668598E-3</v>
      </c>
      <c r="T232" s="57">
        <v>-53.691040000011974</v>
      </c>
      <c r="U232" s="57">
        <v>-28.126840000001799</v>
      </c>
      <c r="V232" s="57">
        <v>-28.126840000001799</v>
      </c>
      <c r="W232" s="59">
        <v>6.0930000000008703E-3</v>
      </c>
      <c r="X232" s="59">
        <v>4.7579999999999602E-3</v>
      </c>
      <c r="Y232" s="60">
        <v>4.7579999999999602E-3</v>
      </c>
      <c r="Z232" s="59">
        <v>56.847690000008122</v>
      </c>
      <c r="AA232" s="59">
        <v>44.392139999999628</v>
      </c>
      <c r="AB232" s="59">
        <v>44.392139999999628</v>
      </c>
      <c r="AC232" s="61">
        <v>1.15666666666299E-4</v>
      </c>
      <c r="AD232" s="61">
        <v>5.4066666666659604E-4</v>
      </c>
      <c r="AE232" s="62">
        <v>5.4066666666659604E-4</v>
      </c>
      <c r="AF232" s="61">
        <v>1.0791699999965696</v>
      </c>
      <c r="AG232" s="61">
        <v>5.0444199999993415</v>
      </c>
      <c r="AH232" s="61">
        <v>5.0444199999993415</v>
      </c>
      <c r="AI232" s="63">
        <v>-53.691040000011974</v>
      </c>
      <c r="AJ232" s="63">
        <v>-28.126840000001799</v>
      </c>
      <c r="AK232" s="63">
        <v>-28.126840000001799</v>
      </c>
      <c r="AL232" s="64">
        <v>64.361098916256154</v>
      </c>
      <c r="AM232" s="64">
        <v>57.521302040262071</v>
      </c>
      <c r="AN232" s="64">
        <v>57.521302040262071</v>
      </c>
      <c r="AO232" s="65">
        <v>1.2019656544207047</v>
      </c>
      <c r="AP232" s="65">
        <v>6.3351587195827905</v>
      </c>
      <c r="AQ232" s="65">
        <v>6.3351587195827905</v>
      </c>
      <c r="AR232" s="66">
        <v>34.551781192498815</v>
      </c>
      <c r="AS232" s="66">
        <v>10.010669557492911</v>
      </c>
      <c r="AT232" s="66">
        <v>10.010669557492911</v>
      </c>
      <c r="AU232" s="67">
        <v>13.661858267842558</v>
      </c>
      <c r="AV232" s="67">
        <v>3.9582430757684319</v>
      </c>
      <c r="AW232" s="67">
        <v>3.9582430757684319</v>
      </c>
      <c r="AX232" s="68">
        <v>14.16298963911621</v>
      </c>
      <c r="AY232" s="68">
        <v>4.1034356067920701</v>
      </c>
      <c r="AZ232" s="68">
        <v>4.1034356067920701</v>
      </c>
      <c r="BA232" s="69" t="s">
        <v>3091</v>
      </c>
      <c r="BB232" s="69" t="s">
        <v>3091</v>
      </c>
      <c r="BC232" s="70" t="s">
        <v>3091</v>
      </c>
      <c r="BD232" s="71" t="s">
        <v>3091</v>
      </c>
      <c r="BE232" s="71" t="s">
        <v>3091</v>
      </c>
      <c r="BF232" s="72" t="s">
        <v>3091</v>
      </c>
      <c r="BG232" s="73" t="s">
        <v>3092</v>
      </c>
      <c r="BH232" s="73" t="s">
        <v>3091</v>
      </c>
      <c r="BI232" s="74" t="s">
        <v>3091</v>
      </c>
    </row>
    <row r="233" spans="1:61" x14ac:dyDescent="0.25">
      <c r="A233" s="11">
        <v>41807</v>
      </c>
      <c r="B233" s="12" t="s">
        <v>44</v>
      </c>
      <c r="C233" s="2" t="s">
        <v>21</v>
      </c>
      <c r="D233" s="13">
        <v>4</v>
      </c>
      <c r="E233" s="12">
        <v>4</v>
      </c>
      <c r="F233" s="2">
        <v>0</v>
      </c>
      <c r="G233" s="12">
        <v>16.5</v>
      </c>
      <c r="H233" s="14">
        <v>20.625</v>
      </c>
      <c r="I233" s="4">
        <v>6756</v>
      </c>
      <c r="J233" s="4" t="s">
        <v>177</v>
      </c>
      <c r="K233" s="55">
        <v>13.666666666666666</v>
      </c>
      <c r="L233" s="55">
        <v>3.2999999999999994</v>
      </c>
      <c r="M233" s="56">
        <v>19.87425</v>
      </c>
      <c r="N233" s="18">
        <v>0.49949057570690253</v>
      </c>
      <c r="O233" s="19">
        <v>4.9949057570690251E-4</v>
      </c>
      <c r="P233" s="20">
        <v>1.1645907661069677</v>
      </c>
      <c r="Q233" s="57">
        <v>-3.6030000000017398E-3</v>
      </c>
      <c r="R233" s="57">
        <v>-2.6580000000001802E-3</v>
      </c>
      <c r="S233" s="58">
        <v>-2.6580000000001802E-3</v>
      </c>
      <c r="T233" s="57">
        <v>-35.66970000001723</v>
      </c>
      <c r="U233" s="57">
        <v>-26.314200000001783</v>
      </c>
      <c r="V233" s="57">
        <v>-26.314200000001783</v>
      </c>
      <c r="W233" s="59">
        <v>6.0233333333337899E-3</v>
      </c>
      <c r="X233" s="59">
        <v>6.5133333333332799E-3</v>
      </c>
      <c r="Y233" s="60">
        <v>6.5133333333332799E-3</v>
      </c>
      <c r="Z233" s="59">
        <v>59.631000000004519</v>
      </c>
      <c r="AA233" s="59">
        <v>64.481999999999474</v>
      </c>
      <c r="AB233" s="59">
        <v>64.481999999999474</v>
      </c>
      <c r="AC233" s="61">
        <v>-1.73400000000055E-3</v>
      </c>
      <c r="AD233" s="61">
        <v>2.15999999999919E-4</v>
      </c>
      <c r="AE233" s="62">
        <v>2.15999999999919E-4</v>
      </c>
      <c r="AF233" s="61">
        <v>-17.166600000005445</v>
      </c>
      <c r="AG233" s="61">
        <v>2.1383999999991983</v>
      </c>
      <c r="AH233" s="61">
        <v>2.1383999999991983</v>
      </c>
      <c r="AI233" s="63">
        <v>-35.66970000001723</v>
      </c>
      <c r="AJ233" s="63">
        <v>-26.314200000001783</v>
      </c>
      <c r="AK233" s="63">
        <v>-26.314200000001783</v>
      </c>
      <c r="AL233" s="64">
        <v>67.570079569871439</v>
      </c>
      <c r="AM233" s="64">
        <v>83.688282351769459</v>
      </c>
      <c r="AN233" s="64">
        <v>83.688282351769459</v>
      </c>
      <c r="AO233" s="65">
        <v>-17.166600000005445</v>
      </c>
      <c r="AP233" s="65">
        <v>2.6955527019719918</v>
      </c>
      <c r="AQ233" s="65">
        <v>2.6955527019719918</v>
      </c>
      <c r="AR233" s="66">
        <v>36.640107464640707</v>
      </c>
      <c r="AS233" s="66">
        <v>10.615719239944077</v>
      </c>
      <c r="AT233" s="66">
        <v>10.615719239944077</v>
      </c>
      <c r="AU233" s="67">
        <v>14.487587551900674</v>
      </c>
      <c r="AV233" s="67">
        <v>4.1974811908918737</v>
      </c>
      <c r="AW233" s="67">
        <v>4.1974811908918737</v>
      </c>
      <c r="AX233" s="68">
        <v>15.019007544261461</v>
      </c>
      <c r="AY233" s="68">
        <v>4.3514492283175157</v>
      </c>
      <c r="AZ233" s="68">
        <v>4.3514492283175157</v>
      </c>
      <c r="BA233" s="69" t="s">
        <v>3092</v>
      </c>
      <c r="BB233" s="69" t="s">
        <v>3091</v>
      </c>
      <c r="BC233" s="70" t="s">
        <v>3091</v>
      </c>
      <c r="BD233" s="71" t="s">
        <v>3091</v>
      </c>
      <c r="BE233" s="71" t="s">
        <v>3091</v>
      </c>
      <c r="BF233" s="72" t="s">
        <v>3091</v>
      </c>
      <c r="BG233" s="73" t="s">
        <v>3091</v>
      </c>
      <c r="BH233" s="73" t="s">
        <v>3092</v>
      </c>
      <c r="BI233" s="74" t="s">
        <v>3092</v>
      </c>
    </row>
    <row r="234" spans="1:61" x14ac:dyDescent="0.25">
      <c r="A234" s="11">
        <v>41807</v>
      </c>
      <c r="B234" s="12" t="s">
        <v>44</v>
      </c>
      <c r="C234" s="2" t="s">
        <v>21</v>
      </c>
      <c r="D234" s="13">
        <v>4</v>
      </c>
      <c r="E234" s="12">
        <v>4.0999999999999996</v>
      </c>
      <c r="F234" s="2">
        <v>0</v>
      </c>
      <c r="G234" s="12">
        <v>16.95</v>
      </c>
      <c r="H234" s="14">
        <v>20.14</v>
      </c>
      <c r="I234" s="4">
        <v>6757</v>
      </c>
      <c r="J234" s="4" t="s">
        <v>178</v>
      </c>
      <c r="K234" s="55">
        <v>13.433333333333332</v>
      </c>
      <c r="L234" s="55">
        <v>3.5666666666666664</v>
      </c>
      <c r="M234" s="56">
        <v>17.637249999999998</v>
      </c>
      <c r="N234" s="18">
        <v>0.50334167644531347</v>
      </c>
      <c r="O234" s="19">
        <v>5.0334167644531353E-4</v>
      </c>
      <c r="P234" s="20">
        <v>1.1735698271291979</v>
      </c>
      <c r="Q234" s="57">
        <v>-2.47733333333506E-3</v>
      </c>
      <c r="R234" s="57">
        <v>-2.7773333333335E-3</v>
      </c>
      <c r="S234" s="58">
        <v>-2.7773333333335E-3</v>
      </c>
      <c r="T234" s="57">
        <v>-25.194480000017556</v>
      </c>
      <c r="U234" s="57">
        <v>-28.245480000001699</v>
      </c>
      <c r="V234" s="57">
        <v>-28.245480000001699</v>
      </c>
      <c r="W234" s="59">
        <v>1.1718333333333599E-2</v>
      </c>
      <c r="X234" s="59">
        <v>8.8033333333333106E-3</v>
      </c>
      <c r="Y234" s="60">
        <v>8.8033333333333106E-3</v>
      </c>
      <c r="Z234" s="59">
        <v>119.17545000000271</v>
      </c>
      <c r="AA234" s="59">
        <v>89.52989999999977</v>
      </c>
      <c r="AB234" s="59">
        <v>89.52989999999977</v>
      </c>
      <c r="AC234" s="61">
        <v>1.22299999999969E-3</v>
      </c>
      <c r="AD234" s="61">
        <v>5.9799999999993203E-4</v>
      </c>
      <c r="AE234" s="62">
        <v>5.9799999999993203E-4</v>
      </c>
      <c r="AF234" s="61">
        <v>12.437909999996847</v>
      </c>
      <c r="AG234" s="61">
        <v>6.0816599999993084</v>
      </c>
      <c r="AH234" s="61">
        <v>6.0816599999993084</v>
      </c>
      <c r="AI234" s="63">
        <v>-25.194480000017556</v>
      </c>
      <c r="AJ234" s="63">
        <v>-28.245480000001699</v>
      </c>
      <c r="AK234" s="63">
        <v>-28.245480000001699</v>
      </c>
      <c r="AL234" s="64">
        <v>135.53092144426128</v>
      </c>
      <c r="AM234" s="64">
        <v>116.99235447237498</v>
      </c>
      <c r="AN234" s="64">
        <v>116.99235447237498</v>
      </c>
      <c r="AO234" s="65">
        <v>13.922092280735159</v>
      </c>
      <c r="AP234" s="65">
        <v>7.7109675644830773</v>
      </c>
      <c r="AQ234" s="65">
        <v>7.7109675644830773</v>
      </c>
      <c r="AR234" s="66">
        <v>37.929584906719406</v>
      </c>
      <c r="AS234" s="66">
        <v>10.989318867198413</v>
      </c>
      <c r="AT234" s="66">
        <v>10.989318867198413</v>
      </c>
      <c r="AU234" s="67">
        <v>14.997450066805808</v>
      </c>
      <c r="AV234" s="67">
        <v>4.3452033916094353</v>
      </c>
      <c r="AW234" s="67">
        <v>4.3452033916094353</v>
      </c>
      <c r="AX234" s="68">
        <v>15.547572353996927</v>
      </c>
      <c r="AY234" s="68">
        <v>4.5045900351691639</v>
      </c>
      <c r="AZ234" s="68">
        <v>4.5045900351691639</v>
      </c>
      <c r="BA234" s="69" t="s">
        <v>3092</v>
      </c>
      <c r="BB234" s="69" t="s">
        <v>3091</v>
      </c>
      <c r="BC234" s="70" t="s">
        <v>3091</v>
      </c>
      <c r="BD234" s="71" t="s">
        <v>3091</v>
      </c>
      <c r="BE234" s="71" t="s">
        <v>3091</v>
      </c>
      <c r="BF234" s="72" t="s">
        <v>3091</v>
      </c>
      <c r="BG234" s="73" t="s">
        <v>3092</v>
      </c>
      <c r="BH234" s="73" t="s">
        <v>3091</v>
      </c>
      <c r="BI234" s="74" t="s">
        <v>3091</v>
      </c>
    </row>
    <row r="235" spans="1:61" x14ac:dyDescent="0.25">
      <c r="A235" s="11">
        <v>41807</v>
      </c>
      <c r="B235" s="12" t="s">
        <v>44</v>
      </c>
      <c r="C235" s="2" t="s">
        <v>21</v>
      </c>
      <c r="D235" s="13">
        <v>4</v>
      </c>
      <c r="E235" s="12">
        <v>4.3</v>
      </c>
      <c r="F235" s="2">
        <v>0</v>
      </c>
      <c r="G235" s="12">
        <v>15.274999999999999</v>
      </c>
      <c r="H235" s="14">
        <v>18.675000000000001</v>
      </c>
      <c r="I235" s="4">
        <v>6758</v>
      </c>
      <c r="J235" s="4" t="s">
        <v>179</v>
      </c>
      <c r="K235" s="55">
        <v>13.333333333333334</v>
      </c>
      <c r="L235" s="55">
        <v>2.0333333333333337</v>
      </c>
      <c r="M235" s="56">
        <v>16.796250000000001</v>
      </c>
      <c r="N235" s="18">
        <v>0.50479678536201478</v>
      </c>
      <c r="O235" s="19">
        <v>5.0479678536201474E-4</v>
      </c>
      <c r="P235" s="20">
        <v>1.1769624965617933</v>
      </c>
      <c r="Q235" s="57">
        <v>-4.30333333333522E-3</v>
      </c>
      <c r="R235" s="57">
        <v>-2.4333333333334999E-3</v>
      </c>
      <c r="S235" s="58">
        <v>-2.4333333333334999E-3</v>
      </c>
      <c r="T235" s="57">
        <v>-39.440050000017287</v>
      </c>
      <c r="U235" s="57">
        <v>-22.301500000001525</v>
      </c>
      <c r="V235" s="57">
        <v>-22.301500000001525</v>
      </c>
      <c r="W235" s="59">
        <v>3.78933333333347E-3</v>
      </c>
      <c r="X235" s="59">
        <v>4.3293333333332797E-3</v>
      </c>
      <c r="Y235" s="60">
        <v>4.3293333333332797E-3</v>
      </c>
      <c r="Z235" s="59">
        <v>34.729240000001255</v>
      </c>
      <c r="AA235" s="59">
        <v>39.678339999999501</v>
      </c>
      <c r="AB235" s="59">
        <v>39.678339999999501</v>
      </c>
      <c r="AC235" s="61">
        <v>-5.4766666666712801E-4</v>
      </c>
      <c r="AD235" s="61">
        <v>2.4733333333326802E-4</v>
      </c>
      <c r="AE235" s="62">
        <v>2.4733333333326802E-4</v>
      </c>
      <c r="AF235" s="61">
        <v>-5.0193650000042282</v>
      </c>
      <c r="AG235" s="61">
        <v>2.2668099999994014</v>
      </c>
      <c r="AH235" s="61">
        <v>2.2668099999994014</v>
      </c>
      <c r="AI235" s="63">
        <v>-39.440050000017287</v>
      </c>
      <c r="AJ235" s="63">
        <v>-22.301500000001525</v>
      </c>
      <c r="AK235" s="63">
        <v>-22.301500000001525</v>
      </c>
      <c r="AL235" s="64">
        <v>39.892672325080625</v>
      </c>
      <c r="AM235" s="64">
        <v>52.831463604182176</v>
      </c>
      <c r="AN235" s="64">
        <v>52.831463604182176</v>
      </c>
      <c r="AO235" s="65">
        <v>-5.0193650000042282</v>
      </c>
      <c r="AP235" s="65">
        <v>2.927218780057586</v>
      </c>
      <c r="AQ235" s="65">
        <v>2.927218780057586</v>
      </c>
      <c r="AR235" s="66">
        <v>34.280195938802486</v>
      </c>
      <c r="AS235" s="66">
        <v>9.9319833034820171</v>
      </c>
      <c r="AT235" s="66">
        <v>9.9319833034820171</v>
      </c>
      <c r="AU235" s="67">
        <v>13.55447279839415</v>
      </c>
      <c r="AV235" s="67">
        <v>3.9271303396714092</v>
      </c>
      <c r="AW235" s="67">
        <v>3.9271303396714092</v>
      </c>
      <c r="AX235" s="68">
        <v>14.051665157382319</v>
      </c>
      <c r="AY235" s="68">
        <v>4.0711816227184761</v>
      </c>
      <c r="AZ235" s="68">
        <v>4.0711816227184761</v>
      </c>
      <c r="BA235" s="69" t="s">
        <v>3091</v>
      </c>
      <c r="BB235" s="69" t="s">
        <v>3091</v>
      </c>
      <c r="BC235" s="70" t="s">
        <v>3091</v>
      </c>
      <c r="BD235" s="71" t="s">
        <v>3091</v>
      </c>
      <c r="BE235" s="71" t="s">
        <v>3091</v>
      </c>
      <c r="BF235" s="72" t="s">
        <v>3091</v>
      </c>
      <c r="BG235" s="73" t="s">
        <v>3092</v>
      </c>
      <c r="BH235" s="73" t="s">
        <v>3092</v>
      </c>
      <c r="BI235" s="74" t="s">
        <v>3092</v>
      </c>
    </row>
    <row r="236" spans="1:61" x14ac:dyDescent="0.25">
      <c r="A236" s="11">
        <v>41807</v>
      </c>
      <c r="B236" s="12" t="s">
        <v>44</v>
      </c>
      <c r="C236" s="2" t="s">
        <v>21</v>
      </c>
      <c r="D236" s="13">
        <v>4</v>
      </c>
      <c r="E236" s="12">
        <v>4.4000000000000004</v>
      </c>
      <c r="F236" s="2">
        <v>0</v>
      </c>
      <c r="G236" s="12">
        <v>16.274999999999999</v>
      </c>
      <c r="H236" s="14">
        <v>20.123000000000001</v>
      </c>
      <c r="I236" s="4">
        <v>6759</v>
      </c>
      <c r="J236" s="4" t="s">
        <v>180</v>
      </c>
      <c r="K236" s="55">
        <v>13.466666666666667</v>
      </c>
      <c r="L236" s="55">
        <v>3.0666666666666664</v>
      </c>
      <c r="M236" s="56">
        <v>18.120750000000001</v>
      </c>
      <c r="N236" s="18">
        <v>0.50250168537109308</v>
      </c>
      <c r="O236" s="19">
        <v>5.0250168537109314E-4</v>
      </c>
      <c r="P236" s="20">
        <v>1.1716113400300872</v>
      </c>
      <c r="Q236" s="57">
        <v>-2.4590000000018599E-3</v>
      </c>
      <c r="R236" s="57">
        <v>-1.1540000000001499E-3</v>
      </c>
      <c r="S236" s="58">
        <v>-1.1540000000001499E-3</v>
      </c>
      <c r="T236" s="57">
        <v>-24.012135000018162</v>
      </c>
      <c r="U236" s="57">
        <v>-11.268810000001464</v>
      </c>
      <c r="V236" s="57">
        <v>-11.268810000001464</v>
      </c>
      <c r="W236" s="59">
        <v>2.0199999999985301E-4</v>
      </c>
      <c r="X236" s="59">
        <v>4.65199999999996E-3</v>
      </c>
      <c r="Y236" s="60">
        <v>4.65199999999996E-3</v>
      </c>
      <c r="Z236" s="59">
        <v>1.9725299999985646</v>
      </c>
      <c r="AA236" s="59">
        <v>45.426779999999603</v>
      </c>
      <c r="AB236" s="59">
        <v>45.426779999999603</v>
      </c>
      <c r="AC236" s="61">
        <v>-7.5133333333370501E-4</v>
      </c>
      <c r="AD236" s="61">
        <v>5.7866666666662005E-4</v>
      </c>
      <c r="AE236" s="62">
        <v>5.7866666666662005E-4</v>
      </c>
      <c r="AF236" s="61">
        <v>-7.3367700000036296</v>
      </c>
      <c r="AG236" s="61">
        <v>5.6506799999995438</v>
      </c>
      <c r="AH236" s="61">
        <v>5.6506799999995438</v>
      </c>
      <c r="AI236" s="63">
        <v>-24.012135000018162</v>
      </c>
      <c r="AJ236" s="63">
        <v>-11.268810000001464</v>
      </c>
      <c r="AK236" s="63">
        <v>-11.268810000001464</v>
      </c>
      <c r="AL236" s="64">
        <v>2.2396040537053921</v>
      </c>
      <c r="AM236" s="64">
        <v>59.17978882105546</v>
      </c>
      <c r="AN236" s="64">
        <v>59.17978882105546</v>
      </c>
      <c r="AO236" s="65">
        <v>-7.3367700000036296</v>
      </c>
      <c r="AP236" s="65">
        <v>7.1484312481891576</v>
      </c>
      <c r="AQ236" s="65">
        <v>7.1484312481891576</v>
      </c>
      <c r="AR236" s="66">
        <v>36.35833744466283</v>
      </c>
      <c r="AS236" s="66">
        <v>10.53408215890644</v>
      </c>
      <c r="AT236" s="66">
        <v>10.53408215890644</v>
      </c>
      <c r="AU236" s="67">
        <v>14.376175001108628</v>
      </c>
      <c r="AV236" s="67">
        <v>4.1652016906159597</v>
      </c>
      <c r="AW236" s="67">
        <v>4.1652016906159597</v>
      </c>
      <c r="AX236" s="68">
        <v>14.903508263592638</v>
      </c>
      <c r="AY236" s="68">
        <v>4.3179856819242914</v>
      </c>
      <c r="AZ236" s="68">
        <v>4.3179856819242914</v>
      </c>
      <c r="BA236" s="69" t="s">
        <v>3092</v>
      </c>
      <c r="BB236" s="69" t="s">
        <v>3091</v>
      </c>
      <c r="BC236" s="70" t="s">
        <v>3091</v>
      </c>
      <c r="BD236" s="71" t="s">
        <v>3092</v>
      </c>
      <c r="BE236" s="71" t="s">
        <v>3091</v>
      </c>
      <c r="BF236" s="72" t="s">
        <v>3091</v>
      </c>
      <c r="BG236" s="73" t="s">
        <v>3092</v>
      </c>
      <c r="BH236" s="73" t="s">
        <v>3091</v>
      </c>
      <c r="BI236" s="74" t="s">
        <v>3091</v>
      </c>
    </row>
    <row r="237" spans="1:61" x14ac:dyDescent="0.25">
      <c r="A237" s="11">
        <v>41807</v>
      </c>
      <c r="B237" s="12" t="s">
        <v>44</v>
      </c>
      <c r="C237" s="2" t="s">
        <v>21</v>
      </c>
      <c r="D237" s="13">
        <v>4</v>
      </c>
      <c r="E237" s="12">
        <v>4.5</v>
      </c>
      <c r="F237" s="2">
        <v>0</v>
      </c>
      <c r="G237" s="12">
        <v>16.175000000000001</v>
      </c>
      <c r="H237" s="14">
        <v>19.655000000000001</v>
      </c>
      <c r="I237" s="4">
        <v>6760</v>
      </c>
      <c r="J237" s="4" t="s">
        <v>181</v>
      </c>
      <c r="K237" s="55">
        <v>13.466666666666667</v>
      </c>
      <c r="L237" s="55">
        <v>3.0333333333333332</v>
      </c>
      <c r="M237" s="56">
        <v>17.526499999999999</v>
      </c>
      <c r="N237" s="18">
        <v>0.50353004694372061</v>
      </c>
      <c r="O237" s="19">
        <v>5.0353004694372058E-4</v>
      </c>
      <c r="P237" s="20">
        <v>1.1740090236900969</v>
      </c>
      <c r="Q237" s="57">
        <v>-9.6800000000115403E-4</v>
      </c>
      <c r="R237" s="57">
        <v>-3.20800000000014E-3</v>
      </c>
      <c r="S237" s="58">
        <v>-3.20800000000014E-3</v>
      </c>
      <c r="T237" s="57">
        <v>-9.3944400000112012</v>
      </c>
      <c r="U237" s="57">
        <v>-31.133640000001357</v>
      </c>
      <c r="V237" s="57">
        <v>-31.133640000001357</v>
      </c>
      <c r="W237" s="59">
        <v>5.7270000000007003E-3</v>
      </c>
      <c r="X237" s="59">
        <v>6.1219999999999903E-3</v>
      </c>
      <c r="Y237" s="60">
        <v>6.1219999999999903E-3</v>
      </c>
      <c r="Z237" s="59">
        <v>55.58053500000679</v>
      </c>
      <c r="AA237" s="59">
        <v>59.414009999999905</v>
      </c>
      <c r="AB237" s="59">
        <v>59.414009999999905</v>
      </c>
      <c r="AC237" s="61">
        <v>1.4366666666620101E-4</v>
      </c>
      <c r="AD237" s="61">
        <v>2.8666666666609402E-5</v>
      </c>
      <c r="AE237" s="62">
        <v>2.8666666666609402E-5</v>
      </c>
      <c r="AF237" s="61">
        <v>1.3942849999954809</v>
      </c>
      <c r="AG237" s="61">
        <v>0.27820999999944424</v>
      </c>
      <c r="AH237" s="61">
        <v>0.27820999999944424</v>
      </c>
      <c r="AI237" s="63">
        <v>-9.3944400000112012</v>
      </c>
      <c r="AJ237" s="63">
        <v>-31.133640000001357</v>
      </c>
      <c r="AK237" s="63">
        <v>-31.133640000001357</v>
      </c>
      <c r="AL237" s="64">
        <v>63.05561145668873</v>
      </c>
      <c r="AM237" s="64">
        <v>77.285082509607236</v>
      </c>
      <c r="AN237" s="64">
        <v>77.285082509607236</v>
      </c>
      <c r="AO237" s="65">
        <v>1.5577639238554062</v>
      </c>
      <c r="AP237" s="65">
        <v>0.35148874989684914</v>
      </c>
      <c r="AQ237" s="65">
        <v>0.35148874989684914</v>
      </c>
      <c r="AR237" s="66">
        <v>36.208887087069989</v>
      </c>
      <c r="AS237" s="66">
        <v>10.490781984690358</v>
      </c>
      <c r="AT237" s="66">
        <v>10.490781984690358</v>
      </c>
      <c r="AU237" s="67">
        <v>14.317081966450395</v>
      </c>
      <c r="AV237" s="67">
        <v>4.1480806964820456</v>
      </c>
      <c r="AW237" s="67">
        <v>4.1480806964820456</v>
      </c>
      <c r="AX237" s="68">
        <v>14.842247634094054</v>
      </c>
      <c r="AY237" s="68">
        <v>4.3002366716669718</v>
      </c>
      <c r="AZ237" s="68">
        <v>4.3002366716669718</v>
      </c>
      <c r="BA237" s="69" t="s">
        <v>3092</v>
      </c>
      <c r="BB237" s="69" t="s">
        <v>3091</v>
      </c>
      <c r="BC237" s="70" t="s">
        <v>3091</v>
      </c>
      <c r="BD237" s="71" t="s">
        <v>3091</v>
      </c>
      <c r="BE237" s="71" t="s">
        <v>3091</v>
      </c>
      <c r="BF237" s="72" t="s">
        <v>3091</v>
      </c>
      <c r="BG237" s="73" t="s">
        <v>3092</v>
      </c>
      <c r="BH237" s="73" t="s">
        <v>3092</v>
      </c>
      <c r="BI237" s="74" t="s">
        <v>3092</v>
      </c>
    </row>
    <row r="238" spans="1:61" x14ac:dyDescent="0.25">
      <c r="A238" s="11">
        <v>41807</v>
      </c>
      <c r="B238" s="12" t="s">
        <v>44</v>
      </c>
      <c r="C238" s="2" t="s">
        <v>21</v>
      </c>
      <c r="D238" s="13">
        <v>4</v>
      </c>
      <c r="E238" s="12">
        <v>4.5999999999999996</v>
      </c>
      <c r="F238" s="2">
        <v>0</v>
      </c>
      <c r="G238" s="12">
        <v>16.95</v>
      </c>
      <c r="H238" s="14">
        <v>17.62</v>
      </c>
      <c r="I238" s="4">
        <v>6761</v>
      </c>
      <c r="J238" s="4" t="s">
        <v>182</v>
      </c>
      <c r="K238" s="55">
        <v>13.199999999999998</v>
      </c>
      <c r="L238" s="55">
        <v>2.8000000000000003</v>
      </c>
      <c r="M238" s="56">
        <v>15.742750000000001</v>
      </c>
      <c r="N238" s="18">
        <v>0.50663689763901865</v>
      </c>
      <c r="O238" s="19">
        <v>5.0663689763901865E-4</v>
      </c>
      <c r="P238" s="20">
        <v>1.18125282328791</v>
      </c>
      <c r="Q238" s="57">
        <v>-2.6583333333348E-3</v>
      </c>
      <c r="R238" s="57">
        <v>-2.88333333333342E-3</v>
      </c>
      <c r="S238" s="58">
        <v>-2.88333333333342E-3</v>
      </c>
      <c r="T238" s="57">
        <v>-27.035250000014912</v>
      </c>
      <c r="U238" s="57">
        <v>-29.32350000000088</v>
      </c>
      <c r="V238" s="57">
        <v>-29.32350000000088</v>
      </c>
      <c r="W238" s="59">
        <v>7.3040000000007899E-3</v>
      </c>
      <c r="X238" s="59">
        <v>6.7840000000000001E-3</v>
      </c>
      <c r="Y238" s="60">
        <v>6.7840000000000001E-3</v>
      </c>
      <c r="Z238" s="59">
        <v>74.281680000008038</v>
      </c>
      <c r="AA238" s="59">
        <v>68.993279999999999</v>
      </c>
      <c r="AB238" s="59">
        <v>68.993279999999999</v>
      </c>
      <c r="AC238" s="61">
        <v>1.4173333333330901E-3</v>
      </c>
      <c r="AD238" s="61">
        <v>7.7333333333294601E-5</v>
      </c>
      <c r="AE238" s="62">
        <v>7.7333333333294601E-5</v>
      </c>
      <c r="AF238" s="61">
        <v>14.414279999997525</v>
      </c>
      <c r="AG238" s="61">
        <v>0.78647999999960616</v>
      </c>
      <c r="AH238" s="61">
        <v>0.78647999999960616</v>
      </c>
      <c r="AI238" s="63">
        <v>-27.035250000014912</v>
      </c>
      <c r="AJ238" s="63">
        <v>-29.32350000000088</v>
      </c>
      <c r="AK238" s="63">
        <v>-29.32350000000088</v>
      </c>
      <c r="AL238" s="64">
        <v>83.838791203930484</v>
      </c>
      <c r="AM238" s="64">
        <v>88.873864840555612</v>
      </c>
      <c r="AN238" s="64">
        <v>88.873864840555612</v>
      </c>
      <c r="AO238" s="65">
        <v>16.033153712905627</v>
      </c>
      <c r="AP238" s="65">
        <v>0.98519707489939523</v>
      </c>
      <c r="AQ238" s="65">
        <v>0.98519707489939523</v>
      </c>
      <c r="AR238" s="66">
        <v>38.177898086219535</v>
      </c>
      <c r="AS238" s="66">
        <v>11.061262515281191</v>
      </c>
      <c r="AT238" s="66">
        <v>11.061262515281191</v>
      </c>
      <c r="AU238" s="67">
        <v>15.095633701550073</v>
      </c>
      <c r="AV238" s="67">
        <v>4.3736500849333622</v>
      </c>
      <c r="AW238" s="67">
        <v>4.3736500849333622</v>
      </c>
      <c r="AX238" s="68">
        <v>15.649357468023984</v>
      </c>
      <c r="AY238" s="68">
        <v>4.5340801832087045</v>
      </c>
      <c r="AZ238" s="68">
        <v>4.5340801832087045</v>
      </c>
      <c r="BA238" s="69" t="s">
        <v>3092</v>
      </c>
      <c r="BB238" s="69" t="s">
        <v>3091</v>
      </c>
      <c r="BC238" s="70" t="s">
        <v>3091</v>
      </c>
      <c r="BD238" s="71" t="s">
        <v>3091</v>
      </c>
      <c r="BE238" s="71" t="s">
        <v>3091</v>
      </c>
      <c r="BF238" s="72" t="s">
        <v>3091</v>
      </c>
      <c r="BG238" s="73" t="s">
        <v>3091</v>
      </c>
      <c r="BH238" s="73" t="s">
        <v>3092</v>
      </c>
      <c r="BI238" s="74" t="s">
        <v>3092</v>
      </c>
    </row>
    <row r="239" spans="1:61" x14ac:dyDescent="0.25">
      <c r="A239" s="11">
        <v>41807</v>
      </c>
      <c r="B239" s="12" t="s">
        <v>44</v>
      </c>
      <c r="C239" s="2" t="s">
        <v>21</v>
      </c>
      <c r="D239" s="13">
        <v>4</v>
      </c>
      <c r="E239" s="12">
        <v>4.7</v>
      </c>
      <c r="F239" s="2">
        <v>0</v>
      </c>
      <c r="G239" s="12">
        <v>15.225000000000001</v>
      </c>
      <c r="H239" s="14">
        <v>19.099</v>
      </c>
      <c r="I239" s="4">
        <v>6762</v>
      </c>
      <c r="J239" s="4" t="s">
        <v>183</v>
      </c>
      <c r="K239" s="55">
        <v>13.5</v>
      </c>
      <c r="L239" s="55">
        <v>1.6333333333333335</v>
      </c>
      <c r="M239" s="56">
        <v>17.471499999999999</v>
      </c>
      <c r="N239" s="18">
        <v>0.50362162707351055</v>
      </c>
      <c r="O239" s="19">
        <v>5.0362162707351041E-4</v>
      </c>
      <c r="P239" s="20">
        <v>1.1742225479860482</v>
      </c>
      <c r="Q239" s="57">
        <v>7.8366666666491395E-4</v>
      </c>
      <c r="R239" s="57">
        <v>-2.57133333333348E-3</v>
      </c>
      <c r="S239" s="58">
        <v>-2.57133333333348E-3</v>
      </c>
      <c r="T239" s="57">
        <v>7.1587949999839893</v>
      </c>
      <c r="U239" s="57">
        <v>-23.489130000001342</v>
      </c>
      <c r="V239" s="57">
        <v>-23.489130000001342</v>
      </c>
      <c r="W239" s="59">
        <v>7.88833333333404E-3</v>
      </c>
      <c r="X239" s="59">
        <v>5.9233333333333204E-3</v>
      </c>
      <c r="Y239" s="60">
        <v>5.9233333333333204E-3</v>
      </c>
      <c r="Z239" s="59">
        <v>72.059925000006459</v>
      </c>
      <c r="AA239" s="59">
        <v>54.109649999999888</v>
      </c>
      <c r="AB239" s="59">
        <v>54.109649999999888</v>
      </c>
      <c r="AC239" s="61">
        <v>1.99666666666111E-4</v>
      </c>
      <c r="AD239" s="61">
        <v>-3.35333333333393E-4</v>
      </c>
      <c r="AE239" s="62">
        <v>-3.35333333333393E-4</v>
      </c>
      <c r="AF239" s="61">
        <v>1.8239549999949243</v>
      </c>
      <c r="AG239" s="61">
        <v>-3.0632700000005455</v>
      </c>
      <c r="AH239" s="61">
        <v>-3.0632700000005455</v>
      </c>
      <c r="AI239" s="63">
        <v>8.1838383580579031</v>
      </c>
      <c r="AJ239" s="63">
        <v>-23.489130000001342</v>
      </c>
      <c r="AK239" s="63">
        <v>-23.489130000001342</v>
      </c>
      <c r="AL239" s="64">
        <v>82.396846462989473</v>
      </c>
      <c r="AM239" s="64">
        <v>71.434743908744395</v>
      </c>
      <c r="AN239" s="64">
        <v>71.434743908744395</v>
      </c>
      <c r="AO239" s="65">
        <v>2.0534678747670765</v>
      </c>
      <c r="AP239" s="65">
        <v>-3.0632700000005455</v>
      </c>
      <c r="AQ239" s="65">
        <v>-3.0632700000005455</v>
      </c>
      <c r="AR239" s="66">
        <v>34.088443317830858</v>
      </c>
      <c r="AS239" s="66">
        <v>9.8764269165439433</v>
      </c>
      <c r="AT239" s="66">
        <v>9.8764269165439433</v>
      </c>
      <c r="AU239" s="67">
        <v>13.478653345972676</v>
      </c>
      <c r="AV239" s="67">
        <v>3.905163209236286</v>
      </c>
      <c r="AW239" s="67">
        <v>3.905163209236286</v>
      </c>
      <c r="AX239" s="68">
        <v>13.97306456747455</v>
      </c>
      <c r="AY239" s="68">
        <v>4.0484087147688985</v>
      </c>
      <c r="AZ239" s="68">
        <v>4.0484087147688985</v>
      </c>
      <c r="BA239" s="69" t="s">
        <v>3092</v>
      </c>
      <c r="BB239" s="69" t="s">
        <v>3091</v>
      </c>
      <c r="BC239" s="70" t="s">
        <v>3091</v>
      </c>
      <c r="BD239" s="71" t="s">
        <v>3091</v>
      </c>
      <c r="BE239" s="71" t="s">
        <v>3091</v>
      </c>
      <c r="BF239" s="72" t="s">
        <v>3091</v>
      </c>
      <c r="BG239" s="73" t="s">
        <v>3092</v>
      </c>
      <c r="BH239" s="73" t="s">
        <v>3092</v>
      </c>
      <c r="BI239" s="74" t="s">
        <v>3092</v>
      </c>
    </row>
    <row r="240" spans="1:61" x14ac:dyDescent="0.25">
      <c r="A240" s="11">
        <v>41807</v>
      </c>
      <c r="B240" s="12" t="s">
        <v>195</v>
      </c>
      <c r="C240" s="2" t="s">
        <v>21</v>
      </c>
      <c r="D240" s="13">
        <v>5</v>
      </c>
      <c r="E240" s="12">
        <v>5</v>
      </c>
      <c r="F240" s="2">
        <v>0</v>
      </c>
      <c r="G240" s="12">
        <v>15.25</v>
      </c>
      <c r="H240" s="14">
        <v>16.558</v>
      </c>
      <c r="I240" s="4">
        <v>6763</v>
      </c>
      <c r="J240" s="4" t="s">
        <v>110</v>
      </c>
      <c r="K240" s="55">
        <v>12.1</v>
      </c>
      <c r="L240" s="55">
        <v>7.1333333333333329</v>
      </c>
      <c r="M240" s="56">
        <v>14.42825</v>
      </c>
      <c r="N240" s="18">
        <v>0.5089550859620352</v>
      </c>
      <c r="O240" s="19">
        <v>5.0895508596203519E-4</v>
      </c>
      <c r="P240" s="20">
        <v>1.1866578115827566</v>
      </c>
      <c r="Q240" s="57">
        <v>1.6666666655140399E-6</v>
      </c>
      <c r="R240" s="57">
        <v>-4.3033333333334697E-3</v>
      </c>
      <c r="S240" s="58">
        <v>-4.3033333333334697E-3</v>
      </c>
      <c r="T240" s="57">
        <v>1.5249999989453466E-2</v>
      </c>
      <c r="U240" s="57">
        <v>-39.375500000001246</v>
      </c>
      <c r="V240" s="57">
        <v>-39.375500000001246</v>
      </c>
      <c r="W240" s="59">
        <v>8.4350000000007006E-3</v>
      </c>
      <c r="X240" s="59">
        <v>4.7499999999999799E-3</v>
      </c>
      <c r="Y240" s="60">
        <v>8.4350000000007006E-3</v>
      </c>
      <c r="Z240" s="59">
        <v>77.180250000006396</v>
      </c>
      <c r="AA240" s="59">
        <v>43.462499999999821</v>
      </c>
      <c r="AB240" s="59">
        <v>77.180250000006396</v>
      </c>
      <c r="AC240" s="61">
        <v>2.8723333333331002E-3</v>
      </c>
      <c r="AD240" s="61">
        <v>6.7333333333274503E-5</v>
      </c>
      <c r="AE240" s="62">
        <v>6.7333333333274503E-5</v>
      </c>
      <c r="AF240" s="61">
        <v>26.281849999997867</v>
      </c>
      <c r="AG240" s="61">
        <v>0.61609999999946163</v>
      </c>
      <c r="AH240" s="61">
        <v>0.61609999999946163</v>
      </c>
      <c r="AI240" s="63">
        <v>1.6996153735494967E-2</v>
      </c>
      <c r="AJ240" s="63">
        <v>-39.375500000001246</v>
      </c>
      <c r="AK240" s="63">
        <v>-39.375500000001246</v>
      </c>
      <c r="AL240" s="64">
        <v>86.092273682685615</v>
      </c>
      <c r="AM240" s="64">
        <v>54.742339908428498</v>
      </c>
      <c r="AN240" s="64">
        <v>86.092273682685615</v>
      </c>
      <c r="AO240" s="65">
        <v>28.875924052944288</v>
      </c>
      <c r="AP240" s="65">
        <v>0.75353570221381461</v>
      </c>
      <c r="AQ240" s="65">
        <v>0.75353570221381461</v>
      </c>
      <c r="AR240" s="66">
        <v>34.506014334337635</v>
      </c>
      <c r="AS240" s="66">
        <v>9.9974095495302624</v>
      </c>
      <c r="AT240" s="66">
        <v>9.9974095495302624</v>
      </c>
      <c r="AU240" s="67">
        <v>13.643761940881035</v>
      </c>
      <c r="AV240" s="67">
        <v>3.9530000363891626</v>
      </c>
      <c r="AW240" s="67">
        <v>13.643761940881035</v>
      </c>
      <c r="AX240" s="68">
        <v>14.144229519794418</v>
      </c>
      <c r="AY240" s="68">
        <v>4.0980002471982093</v>
      </c>
      <c r="AZ240" s="68">
        <v>4.0980002471982093</v>
      </c>
      <c r="BA240" s="69" t="s">
        <v>3092</v>
      </c>
      <c r="BB240" s="69" t="s">
        <v>3091</v>
      </c>
      <c r="BC240" s="70" t="s">
        <v>3091</v>
      </c>
      <c r="BD240" s="71" t="s">
        <v>3091</v>
      </c>
      <c r="BE240" s="71" t="s">
        <v>3091</v>
      </c>
      <c r="BF240" s="72" t="s">
        <v>3091</v>
      </c>
      <c r="BG240" s="73" t="s">
        <v>3091</v>
      </c>
      <c r="BH240" s="73" t="s">
        <v>3092</v>
      </c>
      <c r="BI240" s="74" t="s">
        <v>3092</v>
      </c>
    </row>
    <row r="241" spans="1:61" x14ac:dyDescent="0.25">
      <c r="A241" s="11">
        <v>41807</v>
      </c>
      <c r="B241" s="12" t="s">
        <v>195</v>
      </c>
      <c r="C241" s="2" t="s">
        <v>21</v>
      </c>
      <c r="D241" s="13">
        <v>5</v>
      </c>
      <c r="E241" s="12">
        <v>5.0999999999999996</v>
      </c>
      <c r="F241" s="2">
        <v>0</v>
      </c>
      <c r="G241" s="12">
        <v>15.6</v>
      </c>
      <c r="H241" s="14">
        <v>16.619</v>
      </c>
      <c r="I241" s="4">
        <v>6764</v>
      </c>
      <c r="J241" s="4" t="s">
        <v>114</v>
      </c>
      <c r="K241" s="55">
        <v>12.4</v>
      </c>
      <c r="L241" s="55">
        <v>6.833333333333333</v>
      </c>
      <c r="M241" s="56">
        <v>14.865500000000001</v>
      </c>
      <c r="N241" s="18">
        <v>0.50817942338535771</v>
      </c>
      <c r="O241" s="19">
        <v>5.0817942338535768E-4</v>
      </c>
      <c r="P241" s="20">
        <v>1.1848493100446948</v>
      </c>
      <c r="Q241" s="57">
        <v>-6.9856666666677798E-3</v>
      </c>
      <c r="R241" s="57">
        <v>-4.3206666666667998E-3</v>
      </c>
      <c r="S241" s="58">
        <v>-4.3206666666667998E-3</v>
      </c>
      <c r="T241" s="57">
        <v>-65.385840000010418</v>
      </c>
      <c r="U241" s="57">
        <v>-40.441440000001244</v>
      </c>
      <c r="V241" s="57">
        <v>-40.441440000001244</v>
      </c>
      <c r="W241" s="59">
        <v>9.5266666666675801E-3</v>
      </c>
      <c r="X241" s="59">
        <v>6.3066666666666497E-3</v>
      </c>
      <c r="Y241" s="60">
        <v>9.5266666666675801E-3</v>
      </c>
      <c r="Z241" s="59">
        <v>89.169600000008543</v>
      </c>
      <c r="AA241" s="59">
        <v>59.030399999999837</v>
      </c>
      <c r="AB241" s="59">
        <v>89.169600000008543</v>
      </c>
      <c r="AC241" s="61">
        <v>4.6999999999975002E-4</v>
      </c>
      <c r="AD241" s="61">
        <v>5.5999999999995604E-4</v>
      </c>
      <c r="AE241" s="62">
        <v>5.5999999999995604E-4</v>
      </c>
      <c r="AF241" s="61">
        <v>4.3991999999976601</v>
      </c>
      <c r="AG241" s="61">
        <v>5.2415999999995888</v>
      </c>
      <c r="AH241" s="61">
        <v>5.2415999999995888</v>
      </c>
      <c r="AI241" s="63">
        <v>-65.385840000010418</v>
      </c>
      <c r="AJ241" s="63">
        <v>-40.441440000001244</v>
      </c>
      <c r="AK241" s="63">
        <v>-40.441440000001244</v>
      </c>
      <c r="AL241" s="64">
        <v>99.2993772748612</v>
      </c>
      <c r="AM241" s="64">
        <v>74.110940745321628</v>
      </c>
      <c r="AN241" s="64">
        <v>99.2993772748612</v>
      </c>
      <c r="AO241" s="65">
        <v>4.8270912331918971</v>
      </c>
      <c r="AP241" s="65">
        <v>6.394474199999352</v>
      </c>
      <c r="AQ241" s="65">
        <v>6.394474199999352</v>
      </c>
      <c r="AR241" s="66">
        <v>35.244160520436061</v>
      </c>
      <c r="AS241" s="66">
        <v>10.211272259327673</v>
      </c>
      <c r="AT241" s="66">
        <v>10.211272259327673</v>
      </c>
      <c r="AU241" s="67">
        <v>13.935626737061634</v>
      </c>
      <c r="AV241" s="67">
        <v>4.0375618716749022</v>
      </c>
      <c r="AW241" s="67">
        <v>13.935626737061634</v>
      </c>
      <c r="AX241" s="68">
        <v>14.446800224546822</v>
      </c>
      <c r="AY241" s="68">
        <v>4.1856638997948421</v>
      </c>
      <c r="AZ241" s="68">
        <v>4.1856638997948421</v>
      </c>
      <c r="BA241" s="69" t="s">
        <v>3091</v>
      </c>
      <c r="BB241" s="69" t="s">
        <v>3091</v>
      </c>
      <c r="BC241" s="70" t="s">
        <v>3091</v>
      </c>
      <c r="BD241" s="71" t="s">
        <v>3091</v>
      </c>
      <c r="BE241" s="71" t="s">
        <v>3091</v>
      </c>
      <c r="BF241" s="72" t="s">
        <v>3091</v>
      </c>
      <c r="BG241" s="73" t="s">
        <v>3092</v>
      </c>
      <c r="BH241" s="73" t="s">
        <v>3091</v>
      </c>
      <c r="BI241" s="74" t="s">
        <v>3091</v>
      </c>
    </row>
    <row r="242" spans="1:61" x14ac:dyDescent="0.25">
      <c r="A242" s="11">
        <v>41807</v>
      </c>
      <c r="B242" s="12" t="s">
        <v>195</v>
      </c>
      <c r="C242" s="2" t="s">
        <v>21</v>
      </c>
      <c r="D242" s="13">
        <v>5</v>
      </c>
      <c r="E242" s="12">
        <v>5.2</v>
      </c>
      <c r="F242" s="2">
        <v>0</v>
      </c>
      <c r="G242" s="12">
        <v>15.95</v>
      </c>
      <c r="H242" s="14">
        <v>16.073</v>
      </c>
      <c r="I242" s="4">
        <v>6765</v>
      </c>
      <c r="J242" s="4" t="s">
        <v>118</v>
      </c>
      <c r="K242" s="55">
        <v>12.366666666666667</v>
      </c>
      <c r="L242" s="55">
        <v>5.833333333333333</v>
      </c>
      <c r="M242" s="56">
        <v>14.946</v>
      </c>
      <c r="N242" s="18">
        <v>0.50803427260951284</v>
      </c>
      <c r="O242" s="19">
        <v>5.0803427260951274E-4</v>
      </c>
      <c r="P242" s="20">
        <v>1.1845108827320214</v>
      </c>
      <c r="Q242" s="57">
        <v>-4.8600000000013997E-3</v>
      </c>
      <c r="R242" s="57">
        <v>-4.3200000000000998E-3</v>
      </c>
      <c r="S242" s="58">
        <v>-4.3200000000000998E-3</v>
      </c>
      <c r="T242" s="57">
        <v>-46.510200000013391</v>
      </c>
      <c r="U242" s="57">
        <v>-41.34240000000095</v>
      </c>
      <c r="V242" s="57">
        <v>-41.34240000000095</v>
      </c>
      <c r="W242" s="59">
        <v>2.80500000000027E-3</v>
      </c>
      <c r="X242" s="59">
        <v>4.5299999999999802E-3</v>
      </c>
      <c r="Y242" s="60">
        <v>4.5299999999999802E-3</v>
      </c>
      <c r="Z242" s="59">
        <v>26.843850000002583</v>
      </c>
      <c r="AA242" s="59">
        <v>43.352099999999808</v>
      </c>
      <c r="AB242" s="59">
        <v>43.352099999999808</v>
      </c>
      <c r="AC242" s="61">
        <v>-1.0876666666670501E-3</v>
      </c>
      <c r="AD242" s="61">
        <v>-1.7266666666669901E-4</v>
      </c>
      <c r="AE242" s="62">
        <v>-1.7266666666669901E-4</v>
      </c>
      <c r="AF242" s="61">
        <v>-10.40897000000367</v>
      </c>
      <c r="AG242" s="61">
        <v>-1.6524200000003095</v>
      </c>
      <c r="AH242" s="61">
        <v>-1.6524200000003095</v>
      </c>
      <c r="AI242" s="63">
        <v>-46.510200000013391</v>
      </c>
      <c r="AJ242" s="63">
        <v>-41.34240000000095</v>
      </c>
      <c r="AK242" s="63">
        <v>-41.34240000000095</v>
      </c>
      <c r="AL242" s="64">
        <v>30.35407569585686</v>
      </c>
      <c r="AM242" s="64">
        <v>56.041867089999528</v>
      </c>
      <c r="AN242" s="64">
        <v>56.041867089999528</v>
      </c>
      <c r="AO242" s="65">
        <v>-10.40897000000367</v>
      </c>
      <c r="AP242" s="65">
        <v>-1.6524200000003095</v>
      </c>
      <c r="AQ242" s="65">
        <v>-1.6524200000003095</v>
      </c>
      <c r="AR242" s="66">
        <v>36.02460228042569</v>
      </c>
      <c r="AS242" s="66">
        <v>10.437389243705328</v>
      </c>
      <c r="AT242" s="66">
        <v>10.437389243705328</v>
      </c>
      <c r="AU242" s="67">
        <v>14.244215305965822</v>
      </c>
      <c r="AV242" s="67">
        <v>4.1269690769158904</v>
      </c>
      <c r="AW242" s="67">
        <v>4.1269690769158904</v>
      </c>
      <c r="AX242" s="68">
        <v>14.76670814764592</v>
      </c>
      <c r="AY242" s="68">
        <v>4.2783506556273938</v>
      </c>
      <c r="AZ242" s="68">
        <v>4.2783506556273938</v>
      </c>
      <c r="BA242" s="69" t="s">
        <v>3091</v>
      </c>
      <c r="BB242" s="69" t="s">
        <v>3091</v>
      </c>
      <c r="BC242" s="70" t="s">
        <v>3091</v>
      </c>
      <c r="BD242" s="71" t="s">
        <v>3091</v>
      </c>
      <c r="BE242" s="71" t="s">
        <v>3091</v>
      </c>
      <c r="BF242" s="72" t="s">
        <v>3091</v>
      </c>
      <c r="BG242" s="73" t="s">
        <v>3092</v>
      </c>
      <c r="BH242" s="73" t="s">
        <v>3092</v>
      </c>
      <c r="BI242" s="74" t="s">
        <v>3092</v>
      </c>
    </row>
    <row r="243" spans="1:61" x14ac:dyDescent="0.25">
      <c r="A243" s="11">
        <v>41807</v>
      </c>
      <c r="B243" s="12" t="s">
        <v>195</v>
      </c>
      <c r="C243" s="2" t="s">
        <v>21</v>
      </c>
      <c r="D243" s="13">
        <v>5</v>
      </c>
      <c r="E243" s="12">
        <v>5.3</v>
      </c>
      <c r="F243" s="2">
        <v>0</v>
      </c>
      <c r="G243" s="12">
        <v>16.149999999999999</v>
      </c>
      <c r="H243" s="14">
        <v>16.608000000000001</v>
      </c>
      <c r="I243" s="4">
        <v>6766</v>
      </c>
      <c r="J243" s="4" t="s">
        <v>122</v>
      </c>
      <c r="K243" s="55">
        <v>12.533333333333333</v>
      </c>
      <c r="L243" s="55">
        <v>4.0333333333333323</v>
      </c>
      <c r="M243" s="56">
        <v>15.731999999999999</v>
      </c>
      <c r="N243" s="18">
        <v>0.50665045508493645</v>
      </c>
      <c r="O243" s="19">
        <v>5.0665045508493651E-4</v>
      </c>
      <c r="P243" s="20">
        <v>1.181284433246327</v>
      </c>
      <c r="Q243" s="57">
        <v>1.2243333333321099E-3</v>
      </c>
      <c r="R243" s="57">
        <v>-1.92066666666679E-3</v>
      </c>
      <c r="S243" s="58">
        <v>-1.92066666666679E-3</v>
      </c>
      <c r="T243" s="57">
        <v>11.863789999988143</v>
      </c>
      <c r="U243" s="57">
        <v>-18.611260000001195</v>
      </c>
      <c r="V243" s="57">
        <v>-18.611260000001195</v>
      </c>
      <c r="W243" s="59">
        <v>3.2406666666669301E-3</v>
      </c>
      <c r="X243" s="59">
        <v>4.3706666666666399E-3</v>
      </c>
      <c r="Y243" s="60">
        <v>4.3706666666666399E-3</v>
      </c>
      <c r="Z243" s="59">
        <v>31.40206000000255</v>
      </c>
      <c r="AA243" s="59">
        <v>42.351759999999743</v>
      </c>
      <c r="AB243" s="59">
        <v>42.351759999999743</v>
      </c>
      <c r="AC243" s="61">
        <v>-2.7633333333359399E-4</v>
      </c>
      <c r="AD243" s="61">
        <v>-1.1133333333337001E-4</v>
      </c>
      <c r="AE243" s="62">
        <v>-1.1133333333337001E-4</v>
      </c>
      <c r="AF243" s="61">
        <v>-2.6776700000025255</v>
      </c>
      <c r="AG243" s="61">
        <v>-1.0788200000003554</v>
      </c>
      <c r="AH243" s="61">
        <v>-1.0788200000003554</v>
      </c>
      <c r="AI243" s="63">
        <v>13.403348006379071</v>
      </c>
      <c r="AJ243" s="63">
        <v>-18.611260000001195</v>
      </c>
      <c r="AK243" s="63">
        <v>-18.611260000001195</v>
      </c>
      <c r="AL243" s="64">
        <v>35.496791673709332</v>
      </c>
      <c r="AM243" s="64">
        <v>54.714958376199135</v>
      </c>
      <c r="AN243" s="64">
        <v>54.714958376199135</v>
      </c>
      <c r="AO243" s="65">
        <v>-2.6776700000025255</v>
      </c>
      <c r="AP243" s="65">
        <v>-1.0788200000003554</v>
      </c>
      <c r="AQ243" s="65">
        <v>-1.0788200000003554</v>
      </c>
      <c r="AR243" s="66">
        <v>36.37696480210866</v>
      </c>
      <c r="AS243" s="66">
        <v>10.539479053471169</v>
      </c>
      <c r="AT243" s="66">
        <v>10.539479053471169</v>
      </c>
      <c r="AU243" s="67">
        <v>14.383540303519858</v>
      </c>
      <c r="AV243" s="67">
        <v>4.1673356358449789</v>
      </c>
      <c r="AW243" s="67">
        <v>4.1673356358449789</v>
      </c>
      <c r="AX243" s="68">
        <v>14.911143733064948</v>
      </c>
      <c r="AY243" s="68">
        <v>4.3201979025151127</v>
      </c>
      <c r="AZ243" s="68">
        <v>4.3201979025151127</v>
      </c>
      <c r="BA243" s="69" t="s">
        <v>3092</v>
      </c>
      <c r="BB243" s="69" t="s">
        <v>3091</v>
      </c>
      <c r="BC243" s="70" t="s">
        <v>3091</v>
      </c>
      <c r="BD243" s="71" t="s">
        <v>3091</v>
      </c>
      <c r="BE243" s="71" t="s">
        <v>3091</v>
      </c>
      <c r="BF243" s="72" t="s">
        <v>3091</v>
      </c>
      <c r="BG243" s="73" t="s">
        <v>3092</v>
      </c>
      <c r="BH243" s="73" t="s">
        <v>3092</v>
      </c>
      <c r="BI243" s="74" t="s">
        <v>3092</v>
      </c>
    </row>
    <row r="244" spans="1:61" x14ac:dyDescent="0.25">
      <c r="A244" s="11">
        <v>41807</v>
      </c>
      <c r="B244" s="12" t="s">
        <v>195</v>
      </c>
      <c r="C244" s="2" t="s">
        <v>21</v>
      </c>
      <c r="D244" s="13">
        <v>5</v>
      </c>
      <c r="E244" s="12">
        <v>5.4</v>
      </c>
      <c r="F244" s="2">
        <v>0</v>
      </c>
      <c r="G244" s="12">
        <v>16.249999999999996</v>
      </c>
      <c r="H244" s="14">
        <v>16.155999999999999</v>
      </c>
      <c r="I244" s="4">
        <v>6767</v>
      </c>
      <c r="J244" s="4" t="s">
        <v>184</v>
      </c>
      <c r="K244" s="55">
        <v>12.466666666666667</v>
      </c>
      <c r="L244" s="55">
        <v>5.2333333333333334</v>
      </c>
      <c r="M244" s="56">
        <v>14.276499999999999</v>
      </c>
      <c r="N244" s="18">
        <v>0.50922149664475647</v>
      </c>
      <c r="O244" s="19">
        <v>5.0922149664475648E-4</v>
      </c>
      <c r="P244" s="20">
        <v>1.1872789632844687</v>
      </c>
      <c r="Q244" s="57">
        <v>-7.0106666666681803E-3</v>
      </c>
      <c r="R244" s="57">
        <v>-4.5506666666668104E-3</v>
      </c>
      <c r="S244" s="58">
        <v>-4.5506666666668104E-3</v>
      </c>
      <c r="T244" s="57">
        <v>-68.354000000014736</v>
      </c>
      <c r="U244" s="57">
        <v>-44.369000000001392</v>
      </c>
      <c r="V244" s="57">
        <v>-44.369000000001392</v>
      </c>
      <c r="W244" s="59">
        <v>1.2376666666672001E-3</v>
      </c>
      <c r="X244" s="59">
        <v>4.67266666666666E-3</v>
      </c>
      <c r="Y244" s="60">
        <v>4.67266666666666E-3</v>
      </c>
      <c r="Z244" s="59">
        <v>12.067250000005195</v>
      </c>
      <c r="AA244" s="59">
        <v>45.558499999999924</v>
      </c>
      <c r="AB244" s="59">
        <v>45.558499999999924</v>
      </c>
      <c r="AC244" s="61">
        <v>-3.0433333333368E-4</v>
      </c>
      <c r="AD244" s="61">
        <v>-1.9933333333337701E-4</v>
      </c>
      <c r="AE244" s="62">
        <v>-1.9933333333337701E-4</v>
      </c>
      <c r="AF244" s="61">
        <v>-2.9672500000033795</v>
      </c>
      <c r="AG244" s="61">
        <v>-1.9435000000004254</v>
      </c>
      <c r="AH244" s="61">
        <v>-1.9435000000004254</v>
      </c>
      <c r="AI244" s="63">
        <v>-68.354000000014736</v>
      </c>
      <c r="AJ244" s="63">
        <v>-44.369000000001392</v>
      </c>
      <c r="AK244" s="63">
        <v>-44.369000000001392</v>
      </c>
      <c r="AL244" s="64">
        <v>13.587736051784841</v>
      </c>
      <c r="AM244" s="64">
        <v>58.423568434507878</v>
      </c>
      <c r="AN244" s="64">
        <v>58.423568434507878</v>
      </c>
      <c r="AO244" s="65">
        <v>-2.9672500000033795</v>
      </c>
      <c r="AP244" s="65">
        <v>-1.9435000000004254</v>
      </c>
      <c r="AQ244" s="65">
        <v>-1.9435000000004254</v>
      </c>
      <c r="AR244" s="66">
        <v>36.787950242729828</v>
      </c>
      <c r="AS244" s="66">
        <v>10.658553650988367</v>
      </c>
      <c r="AT244" s="66">
        <v>10.658553650988367</v>
      </c>
      <c r="AU244" s="67">
        <v>14.546044945715618</v>
      </c>
      <c r="AV244" s="67">
        <v>4.2144180211355389</v>
      </c>
      <c r="AW244" s="67">
        <v>4.2144180211355389</v>
      </c>
      <c r="AX244" s="68">
        <v>15.079609216940176</v>
      </c>
      <c r="AY244" s="68">
        <v>4.3690073193588432</v>
      </c>
      <c r="AZ244" s="68">
        <v>4.3690073193588432</v>
      </c>
      <c r="BA244" s="69" t="s">
        <v>3091</v>
      </c>
      <c r="BB244" s="69" t="s">
        <v>3091</v>
      </c>
      <c r="BC244" s="70" t="s">
        <v>3091</v>
      </c>
      <c r="BD244" s="71" t="s">
        <v>3092</v>
      </c>
      <c r="BE244" s="71" t="s">
        <v>3091</v>
      </c>
      <c r="BF244" s="72" t="s">
        <v>3091</v>
      </c>
      <c r="BG244" s="73" t="s">
        <v>3092</v>
      </c>
      <c r="BH244" s="73" t="s">
        <v>3092</v>
      </c>
      <c r="BI244" s="74" t="s">
        <v>3092</v>
      </c>
    </row>
    <row r="245" spans="1:61" x14ac:dyDescent="0.25">
      <c r="A245" s="11">
        <v>41807</v>
      </c>
      <c r="B245" s="12" t="s">
        <v>195</v>
      </c>
      <c r="C245" s="2" t="s">
        <v>21</v>
      </c>
      <c r="D245" s="13">
        <v>5</v>
      </c>
      <c r="E245" s="12">
        <v>5.5</v>
      </c>
      <c r="F245" s="2">
        <v>0</v>
      </c>
      <c r="G245" s="12">
        <v>15.4</v>
      </c>
      <c r="H245" s="14">
        <v>16.094000000000001</v>
      </c>
      <c r="I245" s="4">
        <v>6768</v>
      </c>
      <c r="J245" s="4" t="s">
        <v>185</v>
      </c>
      <c r="K245" s="55">
        <v>12.366666666666667</v>
      </c>
      <c r="L245" s="55">
        <v>6</v>
      </c>
      <c r="M245" s="56">
        <v>14.966000000000001</v>
      </c>
      <c r="N245" s="18">
        <v>0.50799824128083537</v>
      </c>
      <c r="O245" s="19">
        <v>5.0799824128083544E-4</v>
      </c>
      <c r="P245" s="20">
        <v>1.1844268736341346</v>
      </c>
      <c r="Q245" s="57">
        <v>-6.1393333333351697E-3</v>
      </c>
      <c r="R245" s="57">
        <v>-3.8293333333334701E-3</v>
      </c>
      <c r="S245" s="58">
        <v>-3.8293333333334701E-3</v>
      </c>
      <c r="T245" s="57">
        <v>-56.727440000016962</v>
      </c>
      <c r="U245" s="57">
        <v>-35.383040000001259</v>
      </c>
      <c r="V245" s="57">
        <v>-35.383040000001259</v>
      </c>
      <c r="W245" s="59">
        <v>-7.5893333333338399E-3</v>
      </c>
      <c r="X245" s="59">
        <v>1.8506666666666699E-3</v>
      </c>
      <c r="Y245" s="60">
        <v>1.8506666666666699E-3</v>
      </c>
      <c r="Z245" s="59">
        <v>-70.125440000004687</v>
      </c>
      <c r="AA245" s="59">
        <v>17.100160000000031</v>
      </c>
      <c r="AB245" s="59">
        <v>17.100160000000031</v>
      </c>
      <c r="AC245" s="61">
        <v>-8.3700000000031102E-4</v>
      </c>
      <c r="AD245" s="61">
        <v>2.1799999999995599E-4</v>
      </c>
      <c r="AE245" s="62">
        <v>2.1799999999995599E-4</v>
      </c>
      <c r="AF245" s="61">
        <v>-7.7338800000028742</v>
      </c>
      <c r="AG245" s="61">
        <v>2.0143199999995933</v>
      </c>
      <c r="AH245" s="61">
        <v>2.0143199999995933</v>
      </c>
      <c r="AI245" s="63">
        <v>-56.727440000016962</v>
      </c>
      <c r="AJ245" s="63">
        <v>-35.383040000001259</v>
      </c>
      <c r="AK245" s="63">
        <v>-35.383040000001259</v>
      </c>
      <c r="AL245" s="64">
        <v>-70.125440000004687</v>
      </c>
      <c r="AM245" s="64">
        <v>21.59574525599449</v>
      </c>
      <c r="AN245" s="64">
        <v>21.59574525599449</v>
      </c>
      <c r="AO245" s="65">
        <v>-7.7338800000028742</v>
      </c>
      <c r="AP245" s="65">
        <v>2.4719065063524126</v>
      </c>
      <c r="AQ245" s="65">
        <v>2.4719065063524126</v>
      </c>
      <c r="AR245" s="66">
        <v>34.779907744272712</v>
      </c>
      <c r="AS245" s="66">
        <v>10.076764544445268</v>
      </c>
      <c r="AT245" s="66">
        <v>10.076764544445268</v>
      </c>
      <c r="AU245" s="67">
        <v>13.752060060916641</v>
      </c>
      <c r="AV245" s="67">
        <v>3.9843771942651665</v>
      </c>
      <c r="AW245" s="67">
        <v>3.9843771942651665</v>
      </c>
      <c r="AX245" s="68">
        <v>14.256500129101681</v>
      </c>
      <c r="AY245" s="68">
        <v>4.1305283523205407</v>
      </c>
      <c r="AZ245" s="68">
        <v>4.1305283523205407</v>
      </c>
      <c r="BA245" s="69" t="s">
        <v>3091</v>
      </c>
      <c r="BB245" s="69" t="s">
        <v>3091</v>
      </c>
      <c r="BC245" s="70" t="s">
        <v>3091</v>
      </c>
      <c r="BD245" s="71" t="s">
        <v>3091</v>
      </c>
      <c r="BE245" s="71" t="s">
        <v>3091</v>
      </c>
      <c r="BF245" s="72" t="s">
        <v>3091</v>
      </c>
      <c r="BG245" s="73" t="s">
        <v>3092</v>
      </c>
      <c r="BH245" s="73" t="s">
        <v>3092</v>
      </c>
      <c r="BI245" s="74" t="s">
        <v>3092</v>
      </c>
    </row>
    <row r="246" spans="1:61" x14ac:dyDescent="0.25">
      <c r="A246" s="11">
        <v>41807</v>
      </c>
      <c r="B246" s="12" t="s">
        <v>195</v>
      </c>
      <c r="C246" s="2" t="s">
        <v>21</v>
      </c>
      <c r="D246" s="13">
        <v>5</v>
      </c>
      <c r="E246" s="12">
        <v>5.6</v>
      </c>
      <c r="F246" s="2">
        <v>0</v>
      </c>
      <c r="G246" s="12">
        <v>16.149999999999999</v>
      </c>
      <c r="H246" s="14">
        <v>16.103000000000002</v>
      </c>
      <c r="I246" s="4">
        <v>6769</v>
      </c>
      <c r="J246" s="4" t="s">
        <v>186</v>
      </c>
      <c r="K246" s="55">
        <v>12.566666666666668</v>
      </c>
      <c r="L246" s="55">
        <v>6.9666666666666659</v>
      </c>
      <c r="M246" s="56">
        <v>14.850500000000002</v>
      </c>
      <c r="N246" s="18">
        <v>0.50820283184766379</v>
      </c>
      <c r="O246" s="19">
        <v>5.082028318476638E-4</v>
      </c>
      <c r="P246" s="20">
        <v>1.1849038882096821</v>
      </c>
      <c r="Q246" s="57">
        <v>-5.6680000000018703E-3</v>
      </c>
      <c r="R246" s="57">
        <v>-3.0880000000001601E-3</v>
      </c>
      <c r="S246" s="58">
        <v>-3.0880000000001601E-3</v>
      </c>
      <c r="T246" s="57">
        <v>-54.922920000018117</v>
      </c>
      <c r="U246" s="57">
        <v>-29.922720000001547</v>
      </c>
      <c r="V246" s="57">
        <v>-29.922720000001547</v>
      </c>
      <c r="W246" s="59">
        <v>5.1810000000005099E-3</v>
      </c>
      <c r="X246" s="59">
        <v>3.82599999999997E-3</v>
      </c>
      <c r="Y246" s="60">
        <v>3.82599999999997E-3</v>
      </c>
      <c r="Z246" s="59">
        <v>50.203890000004932</v>
      </c>
      <c r="AA246" s="59">
        <v>37.073939999999709</v>
      </c>
      <c r="AB246" s="59">
        <v>37.073939999999709</v>
      </c>
      <c r="AC246" s="61">
        <v>6.3799999999965805E-4</v>
      </c>
      <c r="AD246" s="61">
        <v>3.6799999999994303E-4</v>
      </c>
      <c r="AE246" s="62">
        <v>3.6799999999994303E-4</v>
      </c>
      <c r="AF246" s="61">
        <v>6.1822199999966863</v>
      </c>
      <c r="AG246" s="61">
        <v>3.5659199999994473</v>
      </c>
      <c r="AH246" s="61">
        <v>3.5659199999994473</v>
      </c>
      <c r="AI246" s="63">
        <v>-54.922920000018117</v>
      </c>
      <c r="AJ246" s="63">
        <v>-29.922720000001547</v>
      </c>
      <c r="AK246" s="63">
        <v>-29.922720000001547</v>
      </c>
      <c r="AL246" s="64">
        <v>56.52903990827663</v>
      </c>
      <c r="AM246" s="64">
        <v>47.542141220416603</v>
      </c>
      <c r="AN246" s="64">
        <v>47.542141220416603</v>
      </c>
      <c r="AO246" s="65">
        <v>6.848482587602577</v>
      </c>
      <c r="AP246" s="65">
        <v>4.4317262697478261</v>
      </c>
      <c r="AQ246" s="65">
        <v>4.4317262697478261</v>
      </c>
      <c r="AR246" s="66">
        <v>36.488423805629893</v>
      </c>
      <c r="AS246" s="66">
        <v>10.571772012472099</v>
      </c>
      <c r="AT246" s="66">
        <v>10.571772012472099</v>
      </c>
      <c r="AU246" s="67">
        <v>14.427611464433337</v>
      </c>
      <c r="AV246" s="67">
        <v>4.1801043503277988</v>
      </c>
      <c r="AW246" s="67">
        <v>4.1801043503277988</v>
      </c>
      <c r="AX246" s="68">
        <v>14.956831470645325</v>
      </c>
      <c r="AY246" s="68">
        <v>4.3334349869131206</v>
      </c>
      <c r="AZ246" s="68">
        <v>4.3334349869131206</v>
      </c>
      <c r="BA246" s="69" t="s">
        <v>3091</v>
      </c>
      <c r="BB246" s="69" t="s">
        <v>3091</v>
      </c>
      <c r="BC246" s="70" t="s">
        <v>3091</v>
      </c>
      <c r="BD246" s="71" t="s">
        <v>3091</v>
      </c>
      <c r="BE246" s="71" t="s">
        <v>3091</v>
      </c>
      <c r="BF246" s="72" t="s">
        <v>3091</v>
      </c>
      <c r="BG246" s="73" t="s">
        <v>3092</v>
      </c>
      <c r="BH246" s="73" t="s">
        <v>3091</v>
      </c>
      <c r="BI246" s="74" t="s">
        <v>3091</v>
      </c>
    </row>
    <row r="247" spans="1:61" x14ac:dyDescent="0.25">
      <c r="A247" s="11">
        <v>41807</v>
      </c>
      <c r="B247" s="12" t="s">
        <v>44</v>
      </c>
      <c r="C247" s="2" t="s">
        <v>45</v>
      </c>
      <c r="D247" s="13">
        <v>6</v>
      </c>
      <c r="E247" s="12">
        <v>6.1</v>
      </c>
      <c r="F247" s="2">
        <v>0</v>
      </c>
      <c r="G247" s="12">
        <v>16.3</v>
      </c>
      <c r="H247" s="14">
        <v>18.138000000000002</v>
      </c>
      <c r="I247" s="4">
        <v>6770</v>
      </c>
      <c r="J247" s="4" t="s">
        <v>187</v>
      </c>
      <c r="K247" s="55">
        <v>13.433333333333335</v>
      </c>
      <c r="L247" s="55">
        <v>3.4</v>
      </c>
      <c r="M247" s="56">
        <v>18.01275</v>
      </c>
      <c r="N247" s="18">
        <v>0.50268468857890303</v>
      </c>
      <c r="O247" s="19">
        <v>5.0268468857890308E-4</v>
      </c>
      <c r="P247" s="20">
        <v>1.1720380224468312</v>
      </c>
      <c r="Q247" s="57">
        <v>-3.9110000000015703E-3</v>
      </c>
      <c r="R247" s="57">
        <v>-3.32600000000016E-3</v>
      </c>
      <c r="S247" s="58">
        <v>-3.32600000000016E-3</v>
      </c>
      <c r="T247" s="57">
        <v>-38.249580000015364</v>
      </c>
      <c r="U247" s="57">
        <v>-32.528280000001565</v>
      </c>
      <c r="V247" s="57">
        <v>-32.528280000001565</v>
      </c>
      <c r="W247" s="59">
        <v>7.8950000000013402E-3</v>
      </c>
      <c r="X247" s="59">
        <v>6.4900000000000296E-3</v>
      </c>
      <c r="Y247" s="60">
        <v>6.4900000000000296E-3</v>
      </c>
      <c r="Z247" s="59">
        <v>77.213100000013114</v>
      </c>
      <c r="AA247" s="59">
        <v>63.472200000000292</v>
      </c>
      <c r="AB247" s="59">
        <v>63.472200000000292</v>
      </c>
      <c r="AC247" s="61">
        <v>6.7099999999959705E-4</v>
      </c>
      <c r="AD247" s="61">
        <v>2.8599999999993599E-4</v>
      </c>
      <c r="AE247" s="62">
        <v>2.8599999999993599E-4</v>
      </c>
      <c r="AF247" s="61">
        <v>6.5623799999960593</v>
      </c>
      <c r="AG247" s="61">
        <v>2.7970799999993745</v>
      </c>
      <c r="AH247" s="61">
        <v>2.7970799999993745</v>
      </c>
      <c r="AI247" s="63">
        <v>-38.249580000015364</v>
      </c>
      <c r="AJ247" s="63">
        <v>-32.528280000001565</v>
      </c>
      <c r="AK247" s="63">
        <v>-32.528280000001565</v>
      </c>
      <c r="AL247" s="64">
        <v>94.90613495431225</v>
      </c>
      <c r="AM247" s="64">
        <v>95.498020627607744</v>
      </c>
      <c r="AN247" s="64">
        <v>95.498020627607744</v>
      </c>
      <c r="AO247" s="65">
        <v>7.867342490057494</v>
      </c>
      <c r="AP247" s="65">
        <v>4.0267889745436705</v>
      </c>
      <c r="AQ247" s="65">
        <v>4.0267889745436705</v>
      </c>
      <c r="AR247" s="66">
        <v>36.42744889952214</v>
      </c>
      <c r="AS247" s="66">
        <v>10.554105784703893</v>
      </c>
      <c r="AT247" s="66">
        <v>10.554105784703893</v>
      </c>
      <c r="AU247" s="67">
        <v>14.403501838347841</v>
      </c>
      <c r="AV247" s="67">
        <v>4.1731190809273029</v>
      </c>
      <c r="AW247" s="67">
        <v>4.1731190809273029</v>
      </c>
      <c r="AX247" s="68">
        <v>14.931837478045095</v>
      </c>
      <c r="AY247" s="68">
        <v>4.3261934904632176</v>
      </c>
      <c r="AZ247" s="68">
        <v>4.3261934904632176</v>
      </c>
      <c r="BA247" s="69" t="s">
        <v>3091</v>
      </c>
      <c r="BB247" s="69" t="s">
        <v>3091</v>
      </c>
      <c r="BC247" s="70" t="s">
        <v>3091</v>
      </c>
      <c r="BD247" s="71" t="s">
        <v>3091</v>
      </c>
      <c r="BE247" s="71" t="s">
        <v>3091</v>
      </c>
      <c r="BF247" s="72" t="s">
        <v>3091</v>
      </c>
      <c r="BG247" s="73" t="s">
        <v>3092</v>
      </c>
      <c r="BH247" s="73" t="s">
        <v>3092</v>
      </c>
      <c r="BI247" s="74" t="s">
        <v>3092</v>
      </c>
    </row>
    <row r="248" spans="1:61" x14ac:dyDescent="0.25">
      <c r="A248" s="11">
        <v>41807</v>
      </c>
      <c r="B248" s="12" t="s">
        <v>44</v>
      </c>
      <c r="C248" s="2" t="s">
        <v>45</v>
      </c>
      <c r="D248" s="13">
        <v>6</v>
      </c>
      <c r="E248" s="12">
        <v>6.2</v>
      </c>
      <c r="F248" s="2">
        <v>0</v>
      </c>
      <c r="G248" s="12">
        <v>16.099999999999998</v>
      </c>
      <c r="H248" s="14">
        <v>18.120999999999999</v>
      </c>
      <c r="I248" s="4">
        <v>6771</v>
      </c>
      <c r="J248" s="4" t="s">
        <v>188</v>
      </c>
      <c r="K248" s="55">
        <v>13.433333333333332</v>
      </c>
      <c r="L248" s="55">
        <v>3.1999999999999997</v>
      </c>
      <c r="M248" s="56">
        <v>20.872999999999998</v>
      </c>
      <c r="N248" s="18">
        <v>0.49782263129683424</v>
      </c>
      <c r="O248" s="19">
        <v>4.9782263129683412E-4</v>
      </c>
      <c r="P248" s="20">
        <v>1.1607018585823439</v>
      </c>
      <c r="Q248" s="57">
        <v>-6.6096666666680603E-3</v>
      </c>
      <c r="R248" s="57">
        <v>-2.8646666666668499E-3</v>
      </c>
      <c r="S248" s="58">
        <v>-2.8646666666668499E-3</v>
      </c>
      <c r="T248" s="57">
        <v>-63.849380000013454</v>
      </c>
      <c r="U248" s="57">
        <v>-27.672680000001769</v>
      </c>
      <c r="V248" s="57">
        <v>-27.672680000001769</v>
      </c>
      <c r="W248" s="59">
        <v>9.3003333333336307E-3</v>
      </c>
      <c r="X248" s="59">
        <v>7.3753333333332598E-3</v>
      </c>
      <c r="Y248" s="60">
        <v>7.3753333333332598E-3</v>
      </c>
      <c r="Z248" s="59">
        <v>89.841220000002849</v>
      </c>
      <c r="AA248" s="59">
        <v>71.245719999999281</v>
      </c>
      <c r="AB248" s="59">
        <v>71.245719999999281</v>
      </c>
      <c r="AC248" s="61">
        <v>7.9366666666654396E-4</v>
      </c>
      <c r="AD248" s="61">
        <v>1.1486666666666299E-3</v>
      </c>
      <c r="AE248" s="62">
        <v>1.1486666666666299E-3</v>
      </c>
      <c r="AF248" s="61">
        <v>7.6668199999988138</v>
      </c>
      <c r="AG248" s="61">
        <v>11.096119999999644</v>
      </c>
      <c r="AH248" s="61">
        <v>11.096119999999644</v>
      </c>
      <c r="AI248" s="63">
        <v>-63.849380000013454</v>
      </c>
      <c r="AJ248" s="63">
        <v>-27.672680000001769</v>
      </c>
      <c r="AK248" s="63">
        <v>-27.672680000001769</v>
      </c>
      <c r="AL248" s="64">
        <v>110.03446139911387</v>
      </c>
      <c r="AM248" s="64">
        <v>106.5262015363316</v>
      </c>
      <c r="AN248" s="64">
        <v>106.5262015363316</v>
      </c>
      <c r="AO248" s="65">
        <v>9.1638857049849634</v>
      </c>
      <c r="AP248" s="65">
        <v>15.888848495703177</v>
      </c>
      <c r="AQ248" s="65">
        <v>15.888848495703177</v>
      </c>
      <c r="AR248" s="66">
        <v>35.632476560868973</v>
      </c>
      <c r="AS248" s="66">
        <v>10.323778863342982</v>
      </c>
      <c r="AT248" s="66">
        <v>10.323778863342982</v>
      </c>
      <c r="AU248" s="67">
        <v>14.089167843320896</v>
      </c>
      <c r="AV248" s="67">
        <v>4.0820472563701218</v>
      </c>
      <c r="AW248" s="67">
        <v>4.0820472563701218</v>
      </c>
      <c r="AX248" s="68">
        <v>14.605973380532999</v>
      </c>
      <c r="AY248" s="68">
        <v>4.2317810553221769</v>
      </c>
      <c r="AZ248" s="68">
        <v>4.2317810553221769</v>
      </c>
      <c r="BA248" s="69" t="s">
        <v>3091</v>
      </c>
      <c r="BB248" s="69" t="s">
        <v>3091</v>
      </c>
      <c r="BC248" s="70" t="s">
        <v>3091</v>
      </c>
      <c r="BD248" s="71" t="s">
        <v>3091</v>
      </c>
      <c r="BE248" s="71" t="s">
        <v>3091</v>
      </c>
      <c r="BF248" s="72" t="s">
        <v>3091</v>
      </c>
      <c r="BG248" s="73" t="s">
        <v>3092</v>
      </c>
      <c r="BH248" s="73" t="s">
        <v>3091</v>
      </c>
      <c r="BI248" s="74" t="s">
        <v>3091</v>
      </c>
    </row>
    <row r="249" spans="1:61" x14ac:dyDescent="0.25">
      <c r="A249" s="11">
        <v>41807</v>
      </c>
      <c r="B249" s="12" t="s">
        <v>44</v>
      </c>
      <c r="C249" s="2" t="s">
        <v>45</v>
      </c>
      <c r="D249" s="13">
        <v>6</v>
      </c>
      <c r="E249" s="12">
        <v>6.3</v>
      </c>
      <c r="F249" s="2">
        <v>0</v>
      </c>
      <c r="G249" s="12">
        <v>15.6</v>
      </c>
      <c r="H249" s="14">
        <v>17.12</v>
      </c>
      <c r="I249" s="4">
        <v>6772</v>
      </c>
      <c r="J249" s="4" t="s">
        <v>189</v>
      </c>
      <c r="K249" s="55">
        <v>12.8</v>
      </c>
      <c r="L249" s="55">
        <v>2.8499999999999996</v>
      </c>
      <c r="M249" s="56">
        <v>16.244</v>
      </c>
      <c r="N249" s="18">
        <v>0.50575407549518714</v>
      </c>
      <c r="O249" s="19">
        <v>5.0575407549518711E-4</v>
      </c>
      <c r="P249" s="20">
        <v>1.1791944731070969</v>
      </c>
      <c r="Q249" s="57">
        <v>-3.9393333333350702E-3</v>
      </c>
      <c r="R249" s="57">
        <v>-4.86933333333355E-3</v>
      </c>
      <c r="S249" s="58">
        <v>-4.86933333333355E-3</v>
      </c>
      <c r="T249" s="57">
        <v>-36.872160000016258</v>
      </c>
      <c r="U249" s="57">
        <v>-45.576960000002025</v>
      </c>
      <c r="V249" s="57">
        <v>-45.576960000002025</v>
      </c>
      <c r="W249" s="59">
        <v>9.5050000000008201E-3</v>
      </c>
      <c r="X249" s="59">
        <v>6.0899999999999696E-3</v>
      </c>
      <c r="Y249" s="60">
        <v>9.5050000000008201E-3</v>
      </c>
      <c r="Z249" s="59">
        <v>88.96680000000768</v>
      </c>
      <c r="AA249" s="59">
        <v>57.002399999999717</v>
      </c>
      <c r="AB249" s="59">
        <v>88.96680000000768</v>
      </c>
      <c r="AC249" s="61">
        <v>-6.2000000000527304E-5</v>
      </c>
      <c r="AD249" s="61">
        <v>-2.7200000000006901E-4</v>
      </c>
      <c r="AE249" s="62">
        <v>-2.7200000000006901E-4</v>
      </c>
      <c r="AF249" s="61">
        <v>-0.58032000000493555</v>
      </c>
      <c r="AG249" s="61">
        <v>-2.5459200000006459</v>
      </c>
      <c r="AH249" s="61">
        <v>-2.5459200000006459</v>
      </c>
      <c r="AI249" s="63">
        <v>-36.872160000016258</v>
      </c>
      <c r="AJ249" s="63">
        <v>-45.576960000002025</v>
      </c>
      <c r="AK249" s="63">
        <v>-45.576960000002025</v>
      </c>
      <c r="AL249" s="64">
        <v>108.63669302968951</v>
      </c>
      <c r="AM249" s="64">
        <v>84.781423929298356</v>
      </c>
      <c r="AN249" s="64">
        <v>108.63669302968951</v>
      </c>
      <c r="AO249" s="65">
        <v>-0.58032000000493555</v>
      </c>
      <c r="AP249" s="65">
        <v>-2.5459200000006459</v>
      </c>
      <c r="AQ249" s="65">
        <v>-2.5459200000006459</v>
      </c>
      <c r="AR249" s="66">
        <v>35.075953492710241</v>
      </c>
      <c r="AS249" s="66">
        <v>10.162537724849409</v>
      </c>
      <c r="AT249" s="66">
        <v>10.162537724849409</v>
      </c>
      <c r="AU249" s="67">
        <v>13.869117269441361</v>
      </c>
      <c r="AV249" s="67">
        <v>4.0182921182841307</v>
      </c>
      <c r="AW249" s="67">
        <v>13.869117269441361</v>
      </c>
      <c r="AX249" s="68">
        <v>14.377851119502585</v>
      </c>
      <c r="AY249" s="68">
        <v>4.165687311524696</v>
      </c>
      <c r="AZ249" s="68">
        <v>4.165687311524696</v>
      </c>
      <c r="BA249" s="69" t="s">
        <v>3091</v>
      </c>
      <c r="BB249" s="69" t="s">
        <v>3091</v>
      </c>
      <c r="BC249" s="70" t="s">
        <v>3091</v>
      </c>
      <c r="BD249" s="71" t="s">
        <v>3091</v>
      </c>
      <c r="BE249" s="71" t="s">
        <v>3091</v>
      </c>
      <c r="BF249" s="72" t="s">
        <v>3091</v>
      </c>
      <c r="BG249" s="73" t="s">
        <v>3092</v>
      </c>
      <c r="BH249" s="73" t="s">
        <v>3092</v>
      </c>
      <c r="BI249" s="74" t="s">
        <v>3092</v>
      </c>
    </row>
    <row r="250" spans="1:61" x14ac:dyDescent="0.25">
      <c r="A250" s="11">
        <v>41807</v>
      </c>
      <c r="B250" s="12" t="s">
        <v>44</v>
      </c>
      <c r="C250" s="2" t="s">
        <v>45</v>
      </c>
      <c r="D250" s="13">
        <v>6</v>
      </c>
      <c r="E250" s="12">
        <v>6.4</v>
      </c>
      <c r="F250" s="2">
        <v>0</v>
      </c>
      <c r="G250" s="12">
        <v>16.425000000000001</v>
      </c>
      <c r="H250" s="14">
        <v>16.149000000000001</v>
      </c>
      <c r="I250" s="4">
        <v>6773</v>
      </c>
      <c r="J250" s="4" t="s">
        <v>190</v>
      </c>
      <c r="K250" s="55">
        <v>12.766666666666666</v>
      </c>
      <c r="L250" s="55">
        <v>4.9333333333333336</v>
      </c>
      <c r="M250" s="56">
        <v>14.77075</v>
      </c>
      <c r="N250" s="18">
        <v>0.50834427277068672</v>
      </c>
      <c r="O250" s="19">
        <v>5.0834427277068677E-4</v>
      </c>
      <c r="P250" s="20">
        <v>1.1852336657889064</v>
      </c>
      <c r="Q250" s="57">
        <v>-2.3646666666686301E-3</v>
      </c>
      <c r="R250" s="57">
        <v>-2.29466666666687E-3</v>
      </c>
      <c r="S250" s="58">
        <v>-2.29466666666687E-3</v>
      </c>
      <c r="T250" s="57">
        <v>-23.303790000019351</v>
      </c>
      <c r="U250" s="57">
        <v>-22.613940000002003</v>
      </c>
      <c r="V250" s="57">
        <v>-22.613940000002003</v>
      </c>
      <c r="W250" s="59">
        <v>6.0223333333341202E-3</v>
      </c>
      <c r="X250" s="59">
        <v>5.6873333333333003E-3</v>
      </c>
      <c r="Y250" s="60">
        <v>5.6873333333333003E-3</v>
      </c>
      <c r="Z250" s="59">
        <v>59.350095000007755</v>
      </c>
      <c r="AA250" s="59">
        <v>56.048669999999689</v>
      </c>
      <c r="AB250" s="59">
        <v>56.048669999999689</v>
      </c>
      <c r="AC250" s="61">
        <v>9.3199999999956404E-4</v>
      </c>
      <c r="AD250" s="61">
        <v>-8.8000000000070295E-5</v>
      </c>
      <c r="AE250" s="62">
        <v>-8.8000000000070295E-5</v>
      </c>
      <c r="AF250" s="61">
        <v>9.1848599999957052</v>
      </c>
      <c r="AG250" s="61">
        <v>-0.86724000000069279</v>
      </c>
      <c r="AH250" s="61">
        <v>-0.86724000000069279</v>
      </c>
      <c r="AI250" s="63">
        <v>-23.303790000019351</v>
      </c>
      <c r="AJ250" s="63">
        <v>-22.613940000002003</v>
      </c>
      <c r="AK250" s="63">
        <v>-22.613940000002003</v>
      </c>
      <c r="AL250" s="64">
        <v>71.660440569451538</v>
      </c>
      <c r="AM250" s="64">
        <v>81.720324519354705</v>
      </c>
      <c r="AN250" s="64">
        <v>81.720324519354705</v>
      </c>
      <c r="AO250" s="65">
        <v>10.830461015730684</v>
      </c>
      <c r="AP250" s="65">
        <v>-0.86724000000069279</v>
      </c>
      <c r="AQ250" s="65">
        <v>-0.86724000000069279</v>
      </c>
      <c r="AR250" s="66">
        <v>37.12007194695186</v>
      </c>
      <c r="AS250" s="66">
        <v>10.754779099260192</v>
      </c>
      <c r="AT250" s="66">
        <v>10.754779099260192</v>
      </c>
      <c r="AU250" s="67">
        <v>14.677366674846642</v>
      </c>
      <c r="AV250" s="67">
        <v>4.2524657972755042</v>
      </c>
      <c r="AW250" s="67">
        <v>4.2524657972755042</v>
      </c>
      <c r="AX250" s="68">
        <v>15.215747965608895</v>
      </c>
      <c r="AY250" s="68">
        <v>4.4084507280589715</v>
      </c>
      <c r="AZ250" s="68">
        <v>4.4084507280589715</v>
      </c>
      <c r="BA250" s="69" t="s">
        <v>3092</v>
      </c>
      <c r="BB250" s="69" t="s">
        <v>3091</v>
      </c>
      <c r="BC250" s="70" t="s">
        <v>3091</v>
      </c>
      <c r="BD250" s="71" t="s">
        <v>3091</v>
      </c>
      <c r="BE250" s="71" t="s">
        <v>3091</v>
      </c>
      <c r="BF250" s="72" t="s">
        <v>3091</v>
      </c>
      <c r="BG250" s="73" t="s">
        <v>3092</v>
      </c>
      <c r="BH250" s="73" t="s">
        <v>3092</v>
      </c>
      <c r="BI250" s="74" t="s">
        <v>3092</v>
      </c>
    </row>
    <row r="251" spans="1:61" x14ac:dyDescent="0.25">
      <c r="A251" s="11">
        <v>41807</v>
      </c>
      <c r="B251" s="12" t="s">
        <v>44</v>
      </c>
      <c r="C251" s="2" t="s">
        <v>45</v>
      </c>
      <c r="D251" s="13">
        <v>6</v>
      </c>
      <c r="E251" s="12">
        <v>6.5</v>
      </c>
      <c r="F251" s="2">
        <v>0</v>
      </c>
      <c r="G251" s="12">
        <v>16.725000000000001</v>
      </c>
      <c r="H251" s="14">
        <v>16.149000000000001</v>
      </c>
      <c r="I251" s="4">
        <v>6774</v>
      </c>
      <c r="J251" s="4" t="s">
        <v>191</v>
      </c>
      <c r="K251" s="55">
        <v>13.066666666666668</v>
      </c>
      <c r="L251" s="55">
        <v>4.7333333333333334</v>
      </c>
      <c r="M251" s="56">
        <v>14.77075</v>
      </c>
      <c r="N251" s="18">
        <v>0.50834427277068672</v>
      </c>
      <c r="O251" s="19">
        <v>5.0834427277068677E-4</v>
      </c>
      <c r="P251" s="20">
        <v>1.1852336657889064</v>
      </c>
      <c r="Q251" s="57">
        <v>-3.4993333333349498E-3</v>
      </c>
      <c r="R251" s="57">
        <v>-3.2093333333335201E-3</v>
      </c>
      <c r="S251" s="58">
        <v>-3.2093333333335201E-3</v>
      </c>
      <c r="T251" s="57">
        <v>-35.115810000016225</v>
      </c>
      <c r="U251" s="57">
        <v>-32.205660000001878</v>
      </c>
      <c r="V251" s="57">
        <v>-32.205660000001878</v>
      </c>
      <c r="W251" s="59">
        <v>6.3210000000012397E-3</v>
      </c>
      <c r="X251" s="59">
        <v>6.5260000000000101E-3</v>
      </c>
      <c r="Y251" s="60">
        <v>6.5260000000000101E-3</v>
      </c>
      <c r="Z251" s="59">
        <v>63.43123500001245</v>
      </c>
      <c r="AA251" s="59">
        <v>65.488410000000115</v>
      </c>
      <c r="AB251" s="59">
        <v>65.488410000000115</v>
      </c>
      <c r="AC251" s="61">
        <v>-1.08800000000027E-3</v>
      </c>
      <c r="AD251" s="61">
        <v>1.15199999999994E-3</v>
      </c>
      <c r="AE251" s="62">
        <v>1.15199999999994E-3</v>
      </c>
      <c r="AF251" s="61">
        <v>-10.918080000002711</v>
      </c>
      <c r="AG251" s="61">
        <v>11.5603199999994</v>
      </c>
      <c r="AH251" s="61">
        <v>11.5603199999994</v>
      </c>
      <c r="AI251" s="63">
        <v>-35.115810000016225</v>
      </c>
      <c r="AJ251" s="63">
        <v>-32.205660000001878</v>
      </c>
      <c r="AK251" s="63">
        <v>-32.205660000001878</v>
      </c>
      <c r="AL251" s="64">
        <v>76.573182036563836</v>
      </c>
      <c r="AM251" s="64">
        <v>95.450680541473972</v>
      </c>
      <c r="AN251" s="64">
        <v>95.450680541473972</v>
      </c>
      <c r="AO251" s="65">
        <v>-10.918080000002711</v>
      </c>
      <c r="AP251" s="65">
        <v>16.152118560860597</v>
      </c>
      <c r="AQ251" s="65">
        <v>16.152118560860597</v>
      </c>
      <c r="AR251" s="66">
        <v>37.798064128631346</v>
      </c>
      <c r="AS251" s="66">
        <v>10.951213420707868</v>
      </c>
      <c r="AT251" s="66">
        <v>10.951213420707868</v>
      </c>
      <c r="AU251" s="67">
        <v>14.945446431464843</v>
      </c>
      <c r="AV251" s="67">
        <v>4.3301364054449198</v>
      </c>
      <c r="AW251" s="67">
        <v>4.3301364054449198</v>
      </c>
      <c r="AX251" s="68">
        <v>15.493661170460197</v>
      </c>
      <c r="AY251" s="68">
        <v>4.4889703760600481</v>
      </c>
      <c r="AZ251" s="68">
        <v>4.4889703760600481</v>
      </c>
      <c r="BA251" s="69" t="s">
        <v>3092</v>
      </c>
      <c r="BB251" s="69" t="s">
        <v>3091</v>
      </c>
      <c r="BC251" s="70" t="s">
        <v>3091</v>
      </c>
      <c r="BD251" s="71" t="s">
        <v>3091</v>
      </c>
      <c r="BE251" s="71" t="s">
        <v>3091</v>
      </c>
      <c r="BF251" s="72" t="s">
        <v>3091</v>
      </c>
      <c r="BG251" s="73" t="s">
        <v>3092</v>
      </c>
      <c r="BH251" s="73" t="s">
        <v>3091</v>
      </c>
      <c r="BI251" s="74" t="s">
        <v>3091</v>
      </c>
    </row>
    <row r="252" spans="1:61" x14ac:dyDescent="0.25">
      <c r="A252" s="11">
        <v>41807</v>
      </c>
      <c r="B252" s="12" t="s">
        <v>44</v>
      </c>
      <c r="C252" s="2" t="s">
        <v>45</v>
      </c>
      <c r="D252" s="13">
        <v>6</v>
      </c>
      <c r="E252" s="12">
        <v>6.6</v>
      </c>
      <c r="F252" s="2">
        <v>0</v>
      </c>
      <c r="G252" s="12">
        <v>15.875</v>
      </c>
      <c r="H252" s="14">
        <v>17.62</v>
      </c>
      <c r="I252" s="4">
        <v>6775</v>
      </c>
      <c r="J252" s="4" t="s">
        <v>192</v>
      </c>
      <c r="K252" s="55">
        <v>13.1</v>
      </c>
      <c r="L252" s="55">
        <v>2.4333333333333331</v>
      </c>
      <c r="M252" s="56">
        <v>17.37</v>
      </c>
      <c r="N252" s="18">
        <v>0.50379245422815855</v>
      </c>
      <c r="O252" s="19">
        <v>5.0379245422815854E-4</v>
      </c>
      <c r="P252" s="20">
        <v>1.1746208412403742</v>
      </c>
      <c r="Q252" s="57">
        <v>-1.47333333335249E-4</v>
      </c>
      <c r="R252" s="57">
        <v>-2.15733333333353E-3</v>
      </c>
      <c r="S252" s="58">
        <v>-2.15733333333353E-3</v>
      </c>
      <c r="T252" s="57">
        <v>-1.4033500000182468</v>
      </c>
      <c r="U252" s="57">
        <v>-20.548600000001876</v>
      </c>
      <c r="V252" s="57">
        <v>-20.548600000001876</v>
      </c>
      <c r="W252" s="59">
        <v>6.4443333333346897E-3</v>
      </c>
      <c r="X252" s="59">
        <v>6.2993333333333503E-3</v>
      </c>
      <c r="Y252" s="60">
        <v>6.2993333333333503E-3</v>
      </c>
      <c r="Z252" s="59">
        <v>61.382275000012918</v>
      </c>
      <c r="AA252" s="59">
        <v>60.001150000000159</v>
      </c>
      <c r="AB252" s="59">
        <v>60.001150000000159</v>
      </c>
      <c r="AC252" s="61">
        <v>2.9799999999965097E-4</v>
      </c>
      <c r="AD252" s="61">
        <v>2.87999999999931E-4</v>
      </c>
      <c r="AE252" s="62">
        <v>2.87999999999931E-4</v>
      </c>
      <c r="AF252" s="61">
        <v>2.8384499999966755</v>
      </c>
      <c r="AG252" s="61">
        <v>2.7431999999993422</v>
      </c>
      <c r="AH252" s="61">
        <v>2.7431999999993422</v>
      </c>
      <c r="AI252" s="63">
        <v>-1.4033500000182468</v>
      </c>
      <c r="AJ252" s="63">
        <v>-20.548600000001876</v>
      </c>
      <c r="AK252" s="63">
        <v>-20.548600000001876</v>
      </c>
      <c r="AL252" s="64">
        <v>75.619865671429821</v>
      </c>
      <c r="AM252" s="64">
        <v>90.635376113932352</v>
      </c>
      <c r="AN252" s="64">
        <v>90.635376113932352</v>
      </c>
      <c r="AO252" s="65">
        <v>3.4118069429678166</v>
      </c>
      <c r="AP252" s="65">
        <v>3.9677270080732208</v>
      </c>
      <c r="AQ252" s="65">
        <v>3.9677270080732208</v>
      </c>
      <c r="AR252" s="66">
        <v>35.555835515396474</v>
      </c>
      <c r="AS252" s="66">
        <v>10.301573693181373</v>
      </c>
      <c r="AT252" s="66">
        <v>10.301573693181373</v>
      </c>
      <c r="AU252" s="67">
        <v>14.058863787651202</v>
      </c>
      <c r="AV252" s="67">
        <v>4.0732672781145576</v>
      </c>
      <c r="AW252" s="67">
        <v>4.0732672781145576</v>
      </c>
      <c r="AX252" s="68">
        <v>14.574557740137777</v>
      </c>
      <c r="AY252" s="68">
        <v>4.2226790182034106</v>
      </c>
      <c r="AZ252" s="68">
        <v>4.2226790182034106</v>
      </c>
      <c r="BA252" s="69" t="s">
        <v>3092</v>
      </c>
      <c r="BB252" s="69" t="s">
        <v>3091</v>
      </c>
      <c r="BC252" s="70" t="s">
        <v>3091</v>
      </c>
      <c r="BD252" s="71" t="s">
        <v>3091</v>
      </c>
      <c r="BE252" s="71" t="s">
        <v>3091</v>
      </c>
      <c r="BF252" s="72" t="s">
        <v>3091</v>
      </c>
      <c r="BG252" s="73" t="s">
        <v>3092</v>
      </c>
      <c r="BH252" s="73" t="s">
        <v>3092</v>
      </c>
      <c r="BI252" s="74" t="s">
        <v>3092</v>
      </c>
    </row>
    <row r="253" spans="1:61" x14ac:dyDescent="0.25">
      <c r="A253" s="11">
        <v>41807</v>
      </c>
      <c r="B253" s="12" t="s">
        <v>44</v>
      </c>
      <c r="C253" s="2" t="s">
        <v>45</v>
      </c>
      <c r="D253" s="13">
        <v>6</v>
      </c>
      <c r="E253" s="12">
        <v>6.7</v>
      </c>
      <c r="F253" s="2">
        <v>0</v>
      </c>
      <c r="G253" s="12">
        <v>15.8</v>
      </c>
      <c r="H253" s="14">
        <v>17.096</v>
      </c>
      <c r="I253" s="4">
        <v>6776</v>
      </c>
      <c r="J253" s="4" t="s">
        <v>193</v>
      </c>
      <c r="K253" s="55">
        <v>12.866666666666667</v>
      </c>
      <c r="L253" s="55">
        <v>2.1999999999999997</v>
      </c>
      <c r="M253" s="56">
        <v>16.093499999999999</v>
      </c>
      <c r="N253" s="18">
        <v>0.50601771113271232</v>
      </c>
      <c r="O253" s="19">
        <v>5.0601771113271228E-4</v>
      </c>
      <c r="P253" s="20">
        <v>1.179809154632657</v>
      </c>
      <c r="Q253" s="57">
        <v>-5.2370000000024402E-3</v>
      </c>
      <c r="R253" s="57">
        <v>-4.6620000000002198E-3</v>
      </c>
      <c r="S253" s="58">
        <v>-4.6620000000002198E-3</v>
      </c>
      <c r="T253" s="57">
        <v>-49.646760000023136</v>
      </c>
      <c r="U253" s="57">
        <v>-44.195760000002089</v>
      </c>
      <c r="V253" s="57">
        <v>-44.195760000002089</v>
      </c>
      <c r="W253" s="59">
        <v>5.0660000000006802E-3</v>
      </c>
      <c r="X253" s="59">
        <v>4.5359999999999602E-3</v>
      </c>
      <c r="Y253" s="60">
        <v>4.5359999999999602E-3</v>
      </c>
      <c r="Z253" s="59">
        <v>48.025680000006446</v>
      </c>
      <c r="AA253" s="59">
        <v>43.001279999999625</v>
      </c>
      <c r="AB253" s="59">
        <v>43.001279999999625</v>
      </c>
      <c r="AC253" s="61">
        <v>-6.3700000000068498E-4</v>
      </c>
      <c r="AD253" s="61">
        <v>-4.2200000000007802E-4</v>
      </c>
      <c r="AE253" s="62">
        <v>-4.2200000000007802E-4</v>
      </c>
      <c r="AF253" s="61">
        <v>-6.0387600000064934</v>
      </c>
      <c r="AG253" s="61">
        <v>-4.00056000000074</v>
      </c>
      <c r="AH253" s="61">
        <v>-4.00056000000074</v>
      </c>
      <c r="AI253" s="63">
        <v>-49.646760000023136</v>
      </c>
      <c r="AJ253" s="63">
        <v>-44.195760000002089</v>
      </c>
      <c r="AK253" s="63">
        <v>-44.195760000002089</v>
      </c>
      <c r="AL253" s="64">
        <v>58.667939251418453</v>
      </c>
      <c r="AM253" s="64">
        <v>64.003410136462293</v>
      </c>
      <c r="AN253" s="64">
        <v>64.003410136462293</v>
      </c>
      <c r="AO253" s="65">
        <v>-6.0387600000064934</v>
      </c>
      <c r="AP253" s="65">
        <v>-4.00056000000074</v>
      </c>
      <c r="AQ253" s="65">
        <v>-4.00056000000074</v>
      </c>
      <c r="AR253" s="66">
        <v>35.544163742266328</v>
      </c>
      <c r="AS253" s="66">
        <v>10.298192036435372</v>
      </c>
      <c r="AT253" s="66">
        <v>10.298192036435372</v>
      </c>
      <c r="AU253" s="67">
        <v>14.054248740185193</v>
      </c>
      <c r="AV253" s="67">
        <v>4.0719301628174627</v>
      </c>
      <c r="AW253" s="67">
        <v>4.0719301628174627</v>
      </c>
      <c r="AX253" s="68">
        <v>14.569773407862943</v>
      </c>
      <c r="AY253" s="68">
        <v>4.2212928561068805</v>
      </c>
      <c r="AZ253" s="68">
        <v>4.2212928561068805</v>
      </c>
      <c r="BA253" s="69" t="s">
        <v>3091</v>
      </c>
      <c r="BB253" s="69" t="s">
        <v>3091</v>
      </c>
      <c r="BC253" s="70" t="s">
        <v>3091</v>
      </c>
      <c r="BD253" s="71" t="s">
        <v>3091</v>
      </c>
      <c r="BE253" s="71" t="s">
        <v>3091</v>
      </c>
      <c r="BF253" s="72" t="s">
        <v>3091</v>
      </c>
      <c r="BG253" s="73" t="s">
        <v>3092</v>
      </c>
      <c r="BH253" s="73" t="s">
        <v>3092</v>
      </c>
      <c r="BI253" s="74" t="s">
        <v>3092</v>
      </c>
    </row>
    <row r="254" spans="1:61" x14ac:dyDescent="0.25">
      <c r="A254" s="11">
        <v>41827</v>
      </c>
      <c r="B254" s="12" t="s">
        <v>512</v>
      </c>
      <c r="C254" s="2" t="s">
        <v>21</v>
      </c>
      <c r="D254" s="13">
        <v>1</v>
      </c>
      <c r="E254" s="12">
        <v>1</v>
      </c>
      <c r="F254" s="2">
        <v>0</v>
      </c>
      <c r="G254" s="12">
        <v>16.324999999999999</v>
      </c>
      <c r="H254" s="14">
        <v>18.11</v>
      </c>
      <c r="I254" s="4">
        <v>8165</v>
      </c>
      <c r="J254" s="4" t="s">
        <v>156</v>
      </c>
      <c r="K254" s="55">
        <v>10.833333333333334</v>
      </c>
      <c r="L254" s="55">
        <v>0.93333333333333324</v>
      </c>
      <c r="M254" s="56">
        <v>15.48175</v>
      </c>
      <c r="N254" s="18">
        <v>0.50710262641551229</v>
      </c>
      <c r="O254" s="19">
        <v>5.0710262641551218E-4</v>
      </c>
      <c r="P254" s="20">
        <v>1.1823386964935196</v>
      </c>
      <c r="Q254" s="57">
        <v>3.3839999999976701E-3</v>
      </c>
      <c r="R254" s="57">
        <v>1.4439999999997699E-3</v>
      </c>
      <c r="S254" s="58">
        <v>1.4439999999997699E-3</v>
      </c>
      <c r="T254" s="57">
        <v>33.146279999977175</v>
      </c>
      <c r="U254" s="57">
        <v>14.143979999997745</v>
      </c>
      <c r="V254" s="57">
        <v>14.143979999997745</v>
      </c>
      <c r="W254" s="59">
        <v>1.11603333333342E-2</v>
      </c>
      <c r="X254" s="59">
        <v>4.5353333333333096E-3</v>
      </c>
      <c r="Y254" s="60">
        <v>1.11603333333342E-2</v>
      </c>
      <c r="Z254" s="59">
        <v>109.31546500000849</v>
      </c>
      <c r="AA254" s="59">
        <v>44.423589999999763</v>
      </c>
      <c r="AB254" s="59">
        <v>109.31546500000849</v>
      </c>
      <c r="AC254" s="61">
        <v>3.2543333333330199E-3</v>
      </c>
      <c r="AD254" s="61">
        <v>2.27933333333326E-3</v>
      </c>
      <c r="AE254" s="62">
        <v>2.27933333333326E-3</v>
      </c>
      <c r="AF254" s="61">
        <v>31.87619499999693</v>
      </c>
      <c r="AG254" s="61">
        <v>22.326069999999277</v>
      </c>
      <c r="AH254" s="61">
        <v>22.326069999999277</v>
      </c>
      <c r="AI254" s="63">
        <v>38.445086193907493</v>
      </c>
      <c r="AJ254" s="63">
        <v>19.174455835060776</v>
      </c>
      <c r="AK254" s="63">
        <v>19.174455835060776</v>
      </c>
      <c r="AL254" s="64">
        <v>126.83885439983405</v>
      </c>
      <c r="AM254" s="64">
        <v>60.26556088601837</v>
      </c>
      <c r="AN254" s="64">
        <v>126.83885439983405</v>
      </c>
      <c r="AO254" s="65">
        <v>36.36195862688119</v>
      </c>
      <c r="AP254" s="65">
        <v>29.342895390559882</v>
      </c>
      <c r="AQ254" s="65">
        <v>29.342895390559882</v>
      </c>
      <c r="AR254" s="66">
        <v>36.803959653275015</v>
      </c>
      <c r="AS254" s="66">
        <v>10.663192049161973</v>
      </c>
      <c r="AT254" s="66">
        <v>10.663192049161973</v>
      </c>
      <c r="AU254" s="67">
        <v>14.552375105558934</v>
      </c>
      <c r="AV254" s="67">
        <v>4.2162520550478426</v>
      </c>
      <c r="AW254" s="67">
        <v>14.552375105558934</v>
      </c>
      <c r="AX254" s="68">
        <v>15.086171573723361</v>
      </c>
      <c r="AY254" s="68">
        <v>4.3709086275695217</v>
      </c>
      <c r="AZ254" s="68">
        <v>4.3709086275695217</v>
      </c>
      <c r="BA254" s="69" t="s">
        <v>3091</v>
      </c>
      <c r="BB254" s="69" t="s">
        <v>3091</v>
      </c>
      <c r="BC254" s="70" t="s">
        <v>3091</v>
      </c>
      <c r="BD254" s="71" t="s">
        <v>3091</v>
      </c>
      <c r="BE254" s="71" t="s">
        <v>3091</v>
      </c>
      <c r="BF254" s="72" t="s">
        <v>3091</v>
      </c>
      <c r="BG254" s="73" t="s">
        <v>3091</v>
      </c>
      <c r="BH254" s="73" t="s">
        <v>3091</v>
      </c>
      <c r="BI254" s="74" t="s">
        <v>3091</v>
      </c>
    </row>
    <row r="255" spans="1:61" x14ac:dyDescent="0.25">
      <c r="A255" s="11">
        <v>41827</v>
      </c>
      <c r="B255" s="12" t="s">
        <v>512</v>
      </c>
      <c r="C255" s="2" t="s">
        <v>21</v>
      </c>
      <c r="D255" s="13">
        <v>1</v>
      </c>
      <c r="E255" s="12">
        <v>1.1000000000000001</v>
      </c>
      <c r="F255" s="2">
        <v>0</v>
      </c>
      <c r="G255" s="12">
        <v>15.699999999999998</v>
      </c>
      <c r="H255" s="14">
        <v>16.170000000000002</v>
      </c>
      <c r="I255" s="4">
        <v>8166</v>
      </c>
      <c r="J255" s="4" t="s">
        <v>157</v>
      </c>
      <c r="K255" s="55">
        <v>10.700000000000001</v>
      </c>
      <c r="L255" s="55">
        <v>1.7333333333333332</v>
      </c>
      <c r="M255" s="56">
        <v>15.168000000000001</v>
      </c>
      <c r="N255" s="18">
        <v>0.50764203823112075</v>
      </c>
      <c r="O255" s="19">
        <v>5.0764203823112073E-4</v>
      </c>
      <c r="P255" s="20">
        <v>1.1835963659073974</v>
      </c>
      <c r="Q255" s="57">
        <v>-1.1840000000024999E-3</v>
      </c>
      <c r="R255" s="57">
        <v>-2.9240000000002099E-3</v>
      </c>
      <c r="S255" s="58">
        <v>-2.9240000000002099E-3</v>
      </c>
      <c r="T255" s="57">
        <v>-11.153280000023546</v>
      </c>
      <c r="U255" s="57">
        <v>-27.544080000001973</v>
      </c>
      <c r="V255" s="57">
        <v>-27.544080000001973</v>
      </c>
      <c r="W255" s="59">
        <v>3.2373333333334999E-3</v>
      </c>
      <c r="X255" s="59">
        <v>1.91733333333331E-3</v>
      </c>
      <c r="Y255" s="60">
        <v>1.91733333333331E-3</v>
      </c>
      <c r="Z255" s="59">
        <v>30.495680000001563</v>
      </c>
      <c r="AA255" s="59">
        <v>18.061279999999776</v>
      </c>
      <c r="AB255" s="59">
        <v>18.061279999999776</v>
      </c>
      <c r="AC255" s="61">
        <v>-6.6096666666678296E-3</v>
      </c>
      <c r="AD255" s="61">
        <v>-9.2466666666673103E-4</v>
      </c>
      <c r="AE255" s="62">
        <v>-9.2466666666673103E-4</v>
      </c>
      <c r="AF255" s="61">
        <v>-62.263060000010945</v>
      </c>
      <c r="AG255" s="61">
        <v>-8.7103600000006054</v>
      </c>
      <c r="AH255" s="61">
        <v>-8.7103600000006054</v>
      </c>
      <c r="AI255" s="63">
        <v>-11.153280000023546</v>
      </c>
      <c r="AJ255" s="63">
        <v>-27.544080000001973</v>
      </c>
      <c r="AK255" s="63">
        <v>-27.544080000001973</v>
      </c>
      <c r="AL255" s="64">
        <v>35.330793735811177</v>
      </c>
      <c r="AM255" s="64">
        <v>24.433878011021125</v>
      </c>
      <c r="AN255" s="64">
        <v>24.433878011021125</v>
      </c>
      <c r="AO255" s="65">
        <v>-62.263060000010945</v>
      </c>
      <c r="AP255" s="65">
        <v>-8.7103600000006054</v>
      </c>
      <c r="AQ255" s="65">
        <v>-8.7103600000006054</v>
      </c>
      <c r="AR255" s="66">
        <v>35.432576029922167</v>
      </c>
      <c r="AS255" s="66">
        <v>10.265861786694257</v>
      </c>
      <c r="AT255" s="66">
        <v>10.265861786694257</v>
      </c>
      <c r="AU255" s="67">
        <v>14.010126687490278</v>
      </c>
      <c r="AV255" s="67">
        <v>4.0591467034853288</v>
      </c>
      <c r="AW255" s="67">
        <v>4.0591467034853288</v>
      </c>
      <c r="AX255" s="68">
        <v>14.524032911736912</v>
      </c>
      <c r="AY255" s="68">
        <v>4.208040486002937</v>
      </c>
      <c r="AZ255" s="68">
        <v>4.208040486002937</v>
      </c>
      <c r="BA255" s="69" t="s">
        <v>3092</v>
      </c>
      <c r="BB255" s="69" t="s">
        <v>3091</v>
      </c>
      <c r="BC255" s="70" t="s">
        <v>3091</v>
      </c>
      <c r="BD255" s="71" t="s">
        <v>3091</v>
      </c>
      <c r="BE255" s="71" t="s">
        <v>3091</v>
      </c>
      <c r="BF255" s="72" t="s">
        <v>3091</v>
      </c>
      <c r="BG255" s="73" t="s">
        <v>3091</v>
      </c>
      <c r="BH255" s="73" t="s">
        <v>3091</v>
      </c>
      <c r="BI255" s="74" t="s">
        <v>3091</v>
      </c>
    </row>
    <row r="256" spans="1:61" x14ac:dyDescent="0.25">
      <c r="A256" s="11">
        <v>41827</v>
      </c>
      <c r="B256" s="12" t="s">
        <v>512</v>
      </c>
      <c r="C256" s="2" t="s">
        <v>21</v>
      </c>
      <c r="D256" s="13">
        <v>1</v>
      </c>
      <c r="E256" s="12">
        <v>1.2</v>
      </c>
      <c r="F256" s="2">
        <v>0</v>
      </c>
      <c r="G256" s="12">
        <v>15.25</v>
      </c>
      <c r="H256" s="14">
        <v>16.602</v>
      </c>
      <c r="I256" s="4">
        <v>8167</v>
      </c>
      <c r="J256" s="4" t="s">
        <v>158</v>
      </c>
      <c r="K256" s="55">
        <v>10.566666666666666</v>
      </c>
      <c r="L256" s="55">
        <v>1.6666666666666667</v>
      </c>
      <c r="M256" s="56">
        <v>14.47125</v>
      </c>
      <c r="N256" s="18">
        <v>0.50887900087259452</v>
      </c>
      <c r="O256" s="19">
        <v>5.0887900087259437E-4</v>
      </c>
      <c r="P256" s="20">
        <v>1.1864804148571515</v>
      </c>
      <c r="Q256" s="57">
        <v>-3.9336666666690799E-3</v>
      </c>
      <c r="R256" s="57">
        <v>-2.56866666666687E-3</v>
      </c>
      <c r="S256" s="58">
        <v>-2.56866666666687E-3</v>
      </c>
      <c r="T256" s="57">
        <v>-35.99305000002208</v>
      </c>
      <c r="U256" s="57">
        <v>-23.503300000001861</v>
      </c>
      <c r="V256" s="57">
        <v>-23.503300000001861</v>
      </c>
      <c r="W256" s="59">
        <v>1.1260000000008999E-3</v>
      </c>
      <c r="X256" s="59">
        <v>2.47599999999997E-3</v>
      </c>
      <c r="Y256" s="60">
        <v>2.47599999999997E-3</v>
      </c>
      <c r="Z256" s="59">
        <v>10.302900000008234</v>
      </c>
      <c r="AA256" s="59">
        <v>22.655399999999727</v>
      </c>
      <c r="AB256" s="59">
        <v>22.655399999999727</v>
      </c>
      <c r="AC256" s="61">
        <v>1.5363333333327E-3</v>
      </c>
      <c r="AD256" s="61">
        <v>4.3133333333325802E-4</v>
      </c>
      <c r="AE256" s="62">
        <v>4.3133333333325802E-4</v>
      </c>
      <c r="AF256" s="61">
        <v>14.057449999994205</v>
      </c>
      <c r="AG256" s="61">
        <v>3.9466999999993106</v>
      </c>
      <c r="AH256" s="61">
        <v>3.9466999999993106</v>
      </c>
      <c r="AI256" s="63">
        <v>-35.99305000002208</v>
      </c>
      <c r="AJ256" s="63">
        <v>-23.503300000001861</v>
      </c>
      <c r="AK256" s="63">
        <v>-23.503300000001861</v>
      </c>
      <c r="AL256" s="64">
        <v>12.082951456190056</v>
      </c>
      <c r="AM256" s="64">
        <v>31.344099678292874</v>
      </c>
      <c r="AN256" s="64">
        <v>31.344099678292874</v>
      </c>
      <c r="AO256" s="65">
        <v>16.177700845946287</v>
      </c>
      <c r="AP256" s="65">
        <v>5.2733597955308156</v>
      </c>
      <c r="AQ256" s="65">
        <v>5.2733597955308156</v>
      </c>
      <c r="AR256" s="66">
        <v>34.50085593576911</v>
      </c>
      <c r="AS256" s="66">
        <v>9.9959150094014149</v>
      </c>
      <c r="AT256" s="66">
        <v>9.9959150094014149</v>
      </c>
      <c r="AU256" s="67">
        <v>13.64172229754862</v>
      </c>
      <c r="AV256" s="67">
        <v>3.9524090915894665</v>
      </c>
      <c r="AW256" s="67">
        <v>3.9524090915894665</v>
      </c>
      <c r="AX256" s="68">
        <v>14.142115060193234</v>
      </c>
      <c r="AY256" s="68">
        <v>4.0973876259199553</v>
      </c>
      <c r="AZ256" s="68">
        <v>4.0973876259199553</v>
      </c>
      <c r="BA256" s="69" t="s">
        <v>3091</v>
      </c>
      <c r="BB256" s="69" t="s">
        <v>3091</v>
      </c>
      <c r="BC256" s="70" t="s">
        <v>3091</v>
      </c>
      <c r="BD256" s="71" t="s">
        <v>3092</v>
      </c>
      <c r="BE256" s="71" t="s">
        <v>3091</v>
      </c>
      <c r="BF256" s="72" t="s">
        <v>3091</v>
      </c>
      <c r="BG256" s="73" t="s">
        <v>3091</v>
      </c>
      <c r="BH256" s="73" t="s">
        <v>3091</v>
      </c>
      <c r="BI256" s="74" t="s">
        <v>3091</v>
      </c>
    </row>
    <row r="257" spans="1:61" x14ac:dyDescent="0.25">
      <c r="A257" s="11">
        <v>41827</v>
      </c>
      <c r="B257" s="12" t="s">
        <v>512</v>
      </c>
      <c r="C257" s="2" t="s">
        <v>21</v>
      </c>
      <c r="D257" s="13">
        <v>1</v>
      </c>
      <c r="E257" s="12">
        <v>1.4</v>
      </c>
      <c r="F257" s="2">
        <v>0</v>
      </c>
      <c r="G257" s="12">
        <v>16.175000000000001</v>
      </c>
      <c r="H257" s="14">
        <v>16.594999999999999</v>
      </c>
      <c r="I257" s="4">
        <v>8168</v>
      </c>
      <c r="J257" s="4" t="s">
        <v>159</v>
      </c>
      <c r="K257" s="55">
        <v>11</v>
      </c>
      <c r="L257" s="55">
        <v>0.56666666666666665</v>
      </c>
      <c r="M257" s="56">
        <v>16.72025</v>
      </c>
      <c r="N257" s="18">
        <v>0.50492162382276451</v>
      </c>
      <c r="O257" s="19">
        <v>5.0492162382276447E-4</v>
      </c>
      <c r="P257" s="20">
        <v>1.1772535645532929</v>
      </c>
      <c r="Q257" s="57">
        <v>-1.29566666666905E-3</v>
      </c>
      <c r="R257" s="57">
        <v>-1.5806666666669E-3</v>
      </c>
      <c r="S257" s="58">
        <v>-1.5806666666669E-3</v>
      </c>
      <c r="T257" s="57">
        <v>-12.574445000023131</v>
      </c>
      <c r="U257" s="57">
        <v>-15.340370000002263</v>
      </c>
      <c r="V257" s="57">
        <v>-15.340370000002263</v>
      </c>
      <c r="W257" s="59">
        <v>1.18483333333346E-2</v>
      </c>
      <c r="X257" s="59">
        <v>4.2433333333333299E-3</v>
      </c>
      <c r="Y257" s="60">
        <v>1.18483333333346E-2</v>
      </c>
      <c r="Z257" s="59">
        <v>114.98807500001229</v>
      </c>
      <c r="AA257" s="59">
        <v>41.181549999999973</v>
      </c>
      <c r="AB257" s="59">
        <v>114.98807500001229</v>
      </c>
      <c r="AC257" s="61">
        <v>1.0121666666666701E-2</v>
      </c>
      <c r="AD257" s="61">
        <v>4.1666666666661303E-4</v>
      </c>
      <c r="AE257" s="62">
        <v>4.1666666666661303E-4</v>
      </c>
      <c r="AF257" s="61">
        <v>98.230775000000335</v>
      </c>
      <c r="AG257" s="61">
        <v>4.0437499999994797</v>
      </c>
      <c r="AH257" s="61">
        <v>4.0437499999994797</v>
      </c>
      <c r="AI257" s="63">
        <v>-12.574445000023131</v>
      </c>
      <c r="AJ257" s="63">
        <v>-15.340370000002263</v>
      </c>
      <c r="AK257" s="63">
        <v>-15.340370000002263</v>
      </c>
      <c r="AL257" s="64">
        <v>133.49448447024062</v>
      </c>
      <c r="AM257" s="64">
        <v>55.924355019735621</v>
      </c>
      <c r="AN257" s="64">
        <v>133.49448447024062</v>
      </c>
      <c r="AO257" s="65">
        <v>112.14222353503067</v>
      </c>
      <c r="AP257" s="65">
        <v>5.3224921702001051</v>
      </c>
      <c r="AQ257" s="65">
        <v>5.3224921702001051</v>
      </c>
      <c r="AR257" s="66">
        <v>36.308955494888181</v>
      </c>
      <c r="AS257" s="66">
        <v>10.519774752334703</v>
      </c>
      <c r="AT257" s="66">
        <v>10.519774752334703</v>
      </c>
      <c r="AU257" s="67">
        <v>14.356649258136002</v>
      </c>
      <c r="AV257" s="67">
        <v>4.1595445072807653</v>
      </c>
      <c r="AW257" s="67">
        <v>14.356649258136002</v>
      </c>
      <c r="AX257" s="68">
        <v>14.883266295772763</v>
      </c>
      <c r="AY257" s="68">
        <v>4.3121209871373791</v>
      </c>
      <c r="AZ257" s="68">
        <v>4.3121209871373791</v>
      </c>
      <c r="BA257" s="69" t="s">
        <v>3092</v>
      </c>
      <c r="BB257" s="69" t="s">
        <v>3091</v>
      </c>
      <c r="BC257" s="70" t="s">
        <v>3091</v>
      </c>
      <c r="BD257" s="71" t="s">
        <v>3091</v>
      </c>
      <c r="BE257" s="71" t="s">
        <v>3091</v>
      </c>
      <c r="BF257" s="72" t="s">
        <v>3091</v>
      </c>
      <c r="BG257" s="73" t="s">
        <v>3091</v>
      </c>
      <c r="BH257" s="73" t="s">
        <v>3091</v>
      </c>
      <c r="BI257" s="74" t="s">
        <v>3091</v>
      </c>
    </row>
    <row r="258" spans="1:61" x14ac:dyDescent="0.25">
      <c r="A258" s="11">
        <v>41827</v>
      </c>
      <c r="B258" s="12" t="s">
        <v>512</v>
      </c>
      <c r="C258" s="2" t="s">
        <v>21</v>
      </c>
      <c r="D258" s="13">
        <v>1</v>
      </c>
      <c r="E258" s="12">
        <v>1.5</v>
      </c>
      <c r="F258" s="2">
        <v>0</v>
      </c>
      <c r="G258" s="12">
        <v>16.3</v>
      </c>
      <c r="H258" s="14">
        <v>17.574999999999999</v>
      </c>
      <c r="I258" s="4">
        <v>8169</v>
      </c>
      <c r="J258" s="4" t="s">
        <v>160</v>
      </c>
      <c r="K258" s="55">
        <v>10.666666666666666</v>
      </c>
      <c r="L258" s="55">
        <v>1.1333333333333335</v>
      </c>
      <c r="M258" s="56">
        <v>14.69575</v>
      </c>
      <c r="N258" s="18">
        <v>0.50848970065841836</v>
      </c>
      <c r="O258" s="19">
        <v>5.0848970065841843E-4</v>
      </c>
      <c r="P258" s="20">
        <v>1.1855727392037494</v>
      </c>
      <c r="Q258" s="57">
        <v>6.2853333333315903E-3</v>
      </c>
      <c r="R258" s="57">
        <v>-2.3546666666668802E-3</v>
      </c>
      <c r="S258" s="58">
        <v>-2.3546666666668802E-3</v>
      </c>
      <c r="T258" s="57">
        <v>61.470559999982953</v>
      </c>
      <c r="U258" s="57">
        <v>-23.028640000002088</v>
      </c>
      <c r="V258" s="57">
        <v>-23.028640000002088</v>
      </c>
      <c r="W258" s="59">
        <v>8.8863333333341205E-3</v>
      </c>
      <c r="X258" s="59">
        <v>2.57133333333332E-3</v>
      </c>
      <c r="Y258" s="60">
        <v>8.8863333333341205E-3</v>
      </c>
      <c r="Z258" s="59">
        <v>86.908340000007698</v>
      </c>
      <c r="AA258" s="59">
        <v>25.147639999999871</v>
      </c>
      <c r="AB258" s="59">
        <v>86.908340000007698</v>
      </c>
      <c r="AC258" s="61">
        <v>5.7036666666662296E-3</v>
      </c>
      <c r="AD258" s="61">
        <v>4.0866666666660199E-4</v>
      </c>
      <c r="AE258" s="62">
        <v>4.0866666666660199E-4</v>
      </c>
      <c r="AF258" s="61">
        <v>55.781859999995724</v>
      </c>
      <c r="AG258" s="61">
        <v>3.9967599999993677</v>
      </c>
      <c r="AH258" s="61">
        <v>3.9967599999993677</v>
      </c>
      <c r="AI258" s="63">
        <v>71.12887414517165</v>
      </c>
      <c r="AJ258" s="63">
        <v>-23.028640000002088</v>
      </c>
      <c r="AK258" s="63">
        <v>-23.028640000002088</v>
      </c>
      <c r="AL258" s="64">
        <v>100.60917474468414</v>
      </c>
      <c r="AM258" s="64">
        <v>33.971442951469967</v>
      </c>
      <c r="AN258" s="64">
        <v>100.60917474468414</v>
      </c>
      <c r="AO258" s="65">
        <v>63.492788925125502</v>
      </c>
      <c r="AP258" s="65">
        <v>5.2313407416236943</v>
      </c>
      <c r="AQ258" s="65">
        <v>5.2313407416236943</v>
      </c>
      <c r="AR258" s="66">
        <v>36.848113753041865</v>
      </c>
      <c r="AS258" s="66">
        <v>10.675984793475557</v>
      </c>
      <c r="AT258" s="66">
        <v>10.675984793475557</v>
      </c>
      <c r="AU258" s="67">
        <v>14.56983374393125</v>
      </c>
      <c r="AV258" s="67">
        <v>4.221310337244506</v>
      </c>
      <c r="AW258" s="67">
        <v>14.56983374393125</v>
      </c>
      <c r="AX258" s="68">
        <v>15.104270613365877</v>
      </c>
      <c r="AY258" s="68">
        <v>4.3761524528924403</v>
      </c>
      <c r="AZ258" s="68">
        <v>4.3761524528924403</v>
      </c>
      <c r="BA258" s="69" t="s">
        <v>3091</v>
      </c>
      <c r="BB258" s="69" t="s">
        <v>3091</v>
      </c>
      <c r="BC258" s="70" t="s">
        <v>3091</v>
      </c>
      <c r="BD258" s="71" t="s">
        <v>3091</v>
      </c>
      <c r="BE258" s="71" t="s">
        <v>3091</v>
      </c>
      <c r="BF258" s="72" t="s">
        <v>3091</v>
      </c>
      <c r="BG258" s="73" t="s">
        <v>3091</v>
      </c>
      <c r="BH258" s="73" t="s">
        <v>3091</v>
      </c>
      <c r="BI258" s="74" t="s">
        <v>3091</v>
      </c>
    </row>
    <row r="259" spans="1:61" x14ac:dyDescent="0.25">
      <c r="A259" s="11">
        <v>41827</v>
      </c>
      <c r="B259" s="12" t="s">
        <v>512</v>
      </c>
      <c r="C259" s="2" t="s">
        <v>21</v>
      </c>
      <c r="D259" s="13">
        <v>1</v>
      </c>
      <c r="E259" s="12">
        <v>1.6</v>
      </c>
      <c r="F259" s="2">
        <v>0</v>
      </c>
      <c r="G259" s="12">
        <v>17.149999999999999</v>
      </c>
      <c r="H259" s="14">
        <v>15.635</v>
      </c>
      <c r="I259" s="4">
        <v>8170</v>
      </c>
      <c r="J259" s="4" t="s">
        <v>161</v>
      </c>
      <c r="K259" s="55">
        <v>10.233333333333333</v>
      </c>
      <c r="L259" s="55">
        <v>1.7333333333333334</v>
      </c>
      <c r="M259" s="56">
        <v>13.881500000000001</v>
      </c>
      <c r="N259" s="18">
        <v>0.50992160641698903</v>
      </c>
      <c r="O259" s="19">
        <v>5.0992160641698898E-4</v>
      </c>
      <c r="P259" s="20">
        <v>1.1889113091497525</v>
      </c>
      <c r="Q259" s="57">
        <v>-6.2466666666871097E-4</v>
      </c>
      <c r="R259" s="57">
        <v>-1.2746666666668799E-3</v>
      </c>
      <c r="S259" s="58">
        <v>-1.2746666666668799E-3</v>
      </c>
      <c r="T259" s="57">
        <v>-6.4278200000210353</v>
      </c>
      <c r="U259" s="57">
        <v>-13.116320000002194</v>
      </c>
      <c r="V259" s="57">
        <v>-13.116320000002194</v>
      </c>
      <c r="W259" s="59">
        <v>3.7380000000011302E-3</v>
      </c>
      <c r="X259" s="59">
        <v>3.2479999999999801E-3</v>
      </c>
      <c r="Y259" s="60">
        <v>3.2479999999999801E-3</v>
      </c>
      <c r="Z259" s="59">
        <v>38.464020000011622</v>
      </c>
      <c r="AA259" s="59">
        <v>33.421919999999794</v>
      </c>
      <c r="AB259" s="59">
        <v>33.421919999999794</v>
      </c>
      <c r="AC259" s="61">
        <v>2.52700000000151E-2</v>
      </c>
      <c r="AD259" s="61">
        <v>3.5000000000018502E-4</v>
      </c>
      <c r="AE259" s="62">
        <v>3.5000000000018502E-4</v>
      </c>
      <c r="AF259" s="61">
        <v>260.02830000015535</v>
      </c>
      <c r="AG259" s="61">
        <v>3.601500000001904</v>
      </c>
      <c r="AH259" s="61">
        <v>3.601500000001904</v>
      </c>
      <c r="AI259" s="63">
        <v>-6.4278200000210353</v>
      </c>
      <c r="AJ259" s="63">
        <v>-13.116320000002194</v>
      </c>
      <c r="AK259" s="63">
        <v>-13.116320000002194</v>
      </c>
      <c r="AL259" s="64">
        <v>44.433561905684414</v>
      </c>
      <c r="AM259" s="64">
        <v>44.972193400934515</v>
      </c>
      <c r="AN259" s="64">
        <v>44.972193400934515</v>
      </c>
      <c r="AO259" s="65">
        <v>295.27896624380571</v>
      </c>
      <c r="AP259" s="65">
        <v>4.6931690697249273</v>
      </c>
      <c r="AQ259" s="65">
        <v>4.6931690697249273</v>
      </c>
      <c r="AR259" s="66">
        <v>38.878816372412878</v>
      </c>
      <c r="AS259" s="66">
        <v>11.26433920504123</v>
      </c>
      <c r="AT259" s="66">
        <v>11.26433920504123</v>
      </c>
      <c r="AU259" s="67">
        <v>15.372778495619078</v>
      </c>
      <c r="AV259" s="67">
        <v>4.4539471016789571</v>
      </c>
      <c r="AW259" s="67">
        <v>4.4539471016789571</v>
      </c>
      <c r="AX259" s="68">
        <v>15.936668225461247</v>
      </c>
      <c r="AY259" s="68">
        <v>4.6173225792227734</v>
      </c>
      <c r="AZ259" s="68">
        <v>4.6173225792227734</v>
      </c>
      <c r="BA259" s="69" t="s">
        <v>3092</v>
      </c>
      <c r="BB259" s="69" t="s">
        <v>3091</v>
      </c>
      <c r="BC259" s="70" t="s">
        <v>3091</v>
      </c>
      <c r="BD259" s="71" t="s">
        <v>3091</v>
      </c>
      <c r="BE259" s="71" t="s">
        <v>3091</v>
      </c>
      <c r="BF259" s="72" t="s">
        <v>3091</v>
      </c>
      <c r="BG259" s="73" t="s">
        <v>3091</v>
      </c>
      <c r="BH259" s="73" t="s">
        <v>3091</v>
      </c>
      <c r="BI259" s="74" t="s">
        <v>3091</v>
      </c>
    </row>
    <row r="260" spans="1:61" x14ac:dyDescent="0.25">
      <c r="A260" s="11">
        <v>41827</v>
      </c>
      <c r="B260" s="12" t="s">
        <v>512</v>
      </c>
      <c r="C260" s="2" t="s">
        <v>21</v>
      </c>
      <c r="D260" s="13">
        <v>1</v>
      </c>
      <c r="E260" s="12">
        <v>1.7</v>
      </c>
      <c r="F260" s="2">
        <v>0</v>
      </c>
      <c r="G260" s="12">
        <v>16</v>
      </c>
      <c r="H260" s="14">
        <v>16.134</v>
      </c>
      <c r="I260" s="4">
        <v>8171</v>
      </c>
      <c r="J260" s="4" t="s">
        <v>162</v>
      </c>
      <c r="K260" s="55">
        <v>10.433333333333334</v>
      </c>
      <c r="L260" s="55">
        <v>1.7000000000000002</v>
      </c>
      <c r="M260" s="56">
        <v>14.003499999999999</v>
      </c>
      <c r="N260" s="18">
        <v>0.50970795380321898</v>
      </c>
      <c r="O260" s="19">
        <v>5.09707953803219E-4</v>
      </c>
      <c r="P260" s="20">
        <v>1.1884131658948991</v>
      </c>
      <c r="Q260" s="57">
        <v>6.9433333333080805E-4</v>
      </c>
      <c r="R260" s="57">
        <v>-4.4066666666689702E-4</v>
      </c>
      <c r="S260" s="58">
        <v>-4.4066666666689702E-4</v>
      </c>
      <c r="T260" s="57">
        <v>6.6655999999757576</v>
      </c>
      <c r="U260" s="57">
        <v>-4.2304000000022111</v>
      </c>
      <c r="V260" s="57">
        <v>-4.2304000000022111</v>
      </c>
      <c r="W260" s="59">
        <v>2.9536666666673201E-3</v>
      </c>
      <c r="X260" s="59">
        <v>2.68866666666664E-3</v>
      </c>
      <c r="Y260" s="60">
        <v>2.68866666666664E-3</v>
      </c>
      <c r="Z260" s="59">
        <v>28.355200000006274</v>
      </c>
      <c r="AA260" s="59">
        <v>25.811199999999744</v>
      </c>
      <c r="AB260" s="59">
        <v>25.811199999999744</v>
      </c>
      <c r="AC260" s="61">
        <v>2.7433333333330701E-3</v>
      </c>
      <c r="AD260" s="61">
        <v>1.8933333333332699E-3</v>
      </c>
      <c r="AE260" s="62">
        <v>1.8933333333332699E-3</v>
      </c>
      <c r="AF260" s="61">
        <v>26.335999999997473</v>
      </c>
      <c r="AG260" s="61">
        <v>18.175999999999391</v>
      </c>
      <c r="AH260" s="61">
        <v>18.175999999999391</v>
      </c>
      <c r="AI260" s="63">
        <v>7.7092283676336377</v>
      </c>
      <c r="AJ260" s="63">
        <v>-4.2304000000022111</v>
      </c>
      <c r="AK260" s="63">
        <v>-4.2304000000022111</v>
      </c>
      <c r="AL260" s="64">
        <v>32.817097785952143</v>
      </c>
      <c r="AM260" s="64">
        <v>34.8516847491153</v>
      </c>
      <c r="AN260" s="64">
        <v>34.8516847491153</v>
      </c>
      <c r="AO260" s="65">
        <v>29.956410152299561</v>
      </c>
      <c r="AP260" s="65">
        <v>23.760426114095619</v>
      </c>
      <c r="AQ260" s="65">
        <v>23.760426114095619</v>
      </c>
      <c r="AR260" s="66">
        <v>36.256584484619758</v>
      </c>
      <c r="AS260" s="66">
        <v>10.50460132682392</v>
      </c>
      <c r="AT260" s="66">
        <v>10.50460132682392</v>
      </c>
      <c r="AU260" s="67">
        <v>14.335941633378695</v>
      </c>
      <c r="AV260" s="67">
        <v>4.1535448979520577</v>
      </c>
      <c r="AW260" s="67">
        <v>4.1535448979520577</v>
      </c>
      <c r="AX260" s="68">
        <v>14.861799093497742</v>
      </c>
      <c r="AY260" s="68">
        <v>4.3059013058103357</v>
      </c>
      <c r="AZ260" s="68">
        <v>4.3059013058103357</v>
      </c>
      <c r="BA260" s="69" t="s">
        <v>3092</v>
      </c>
      <c r="BB260" s="69" t="s">
        <v>3092</v>
      </c>
      <c r="BC260" s="70" t="s">
        <v>3092</v>
      </c>
      <c r="BD260" s="71" t="s">
        <v>3091</v>
      </c>
      <c r="BE260" s="71" t="s">
        <v>3091</v>
      </c>
      <c r="BF260" s="72" t="s">
        <v>3091</v>
      </c>
      <c r="BG260" s="73" t="s">
        <v>3091</v>
      </c>
      <c r="BH260" s="73" t="s">
        <v>3091</v>
      </c>
      <c r="BI260" s="74" t="s">
        <v>3091</v>
      </c>
    </row>
    <row r="261" spans="1:61" x14ac:dyDescent="0.25">
      <c r="A261" s="11">
        <v>41827</v>
      </c>
      <c r="B261" s="12" t="s">
        <v>195</v>
      </c>
      <c r="C261" s="2" t="s">
        <v>45</v>
      </c>
      <c r="D261" s="13">
        <v>2</v>
      </c>
      <c r="E261" s="12">
        <v>2</v>
      </c>
      <c r="F261" s="2">
        <v>0</v>
      </c>
      <c r="G261" s="12">
        <v>16.399999999999999</v>
      </c>
      <c r="H261" s="14">
        <v>17.12</v>
      </c>
      <c r="I261" s="4">
        <v>8172</v>
      </c>
      <c r="J261" s="4" t="s">
        <v>163</v>
      </c>
      <c r="K261" s="55">
        <v>10.366666666666667</v>
      </c>
      <c r="L261" s="55">
        <v>1.7666666666666666</v>
      </c>
      <c r="M261" s="56">
        <v>13.613250000000001</v>
      </c>
      <c r="N261" s="18">
        <v>0.51041831287652428</v>
      </c>
      <c r="O261" s="19">
        <v>5.1041831287652417E-4</v>
      </c>
      <c r="P261" s="20">
        <v>1.1900694085902108</v>
      </c>
      <c r="Q261" s="57">
        <v>2.7063333333313001E-3</v>
      </c>
      <c r="R261" s="57">
        <v>-3.2866666666687202E-4</v>
      </c>
      <c r="S261" s="58">
        <v>-3.2866666666687202E-4</v>
      </c>
      <c r="T261" s="57">
        <v>26.630319999979992</v>
      </c>
      <c r="U261" s="57">
        <v>-3.2340800000020202</v>
      </c>
      <c r="V261" s="57">
        <v>-3.2340800000020202</v>
      </c>
      <c r="W261" s="59">
        <v>3.6836666666674599E-3</v>
      </c>
      <c r="X261" s="59">
        <v>2.4486666666666298E-3</v>
      </c>
      <c r="Y261" s="60">
        <v>2.4486666666666298E-3</v>
      </c>
      <c r="Z261" s="59">
        <v>36.247280000007798</v>
      </c>
      <c r="AA261" s="59">
        <v>24.094879999999637</v>
      </c>
      <c r="AB261" s="59">
        <v>24.094879999999637</v>
      </c>
      <c r="AC261" s="61">
        <v>4.3493333333330803E-3</v>
      </c>
      <c r="AD261" s="61">
        <v>8.8933333333327403E-4</v>
      </c>
      <c r="AE261" s="62">
        <v>8.8933333333327403E-4</v>
      </c>
      <c r="AF261" s="61">
        <v>42.797439999997508</v>
      </c>
      <c r="AG261" s="61">
        <v>8.7510399999994153</v>
      </c>
      <c r="AH261" s="61">
        <v>8.7510399999994153</v>
      </c>
      <c r="AI261" s="63">
        <v>30.941949809262692</v>
      </c>
      <c r="AJ261" s="63">
        <v>-3.2340800000020202</v>
      </c>
      <c r="AK261" s="63">
        <v>-3.2340800000020202</v>
      </c>
      <c r="AL261" s="64">
        <v>42.12974590086791</v>
      </c>
      <c r="AM261" s="64">
        <v>32.790702324090852</v>
      </c>
      <c r="AN261" s="64">
        <v>32.790702324090852</v>
      </c>
      <c r="AO261" s="65">
        <v>48.877934558404398</v>
      </c>
      <c r="AP261" s="65">
        <v>11.526991675517801</v>
      </c>
      <c r="AQ261" s="65">
        <v>11.526991675517801</v>
      </c>
      <c r="AR261" s="66">
        <v>37.214791644610209</v>
      </c>
      <c r="AS261" s="66">
        <v>10.782222187897521</v>
      </c>
      <c r="AT261" s="66">
        <v>10.782222187897521</v>
      </c>
      <c r="AU261" s="67">
        <v>14.714819073534034</v>
      </c>
      <c r="AV261" s="67">
        <v>4.2633168612280734</v>
      </c>
      <c r="AW261" s="67">
        <v>4.2633168612280734</v>
      </c>
      <c r="AX261" s="68">
        <v>15.254574157783516</v>
      </c>
      <c r="AY261" s="68">
        <v>4.4196998204826139</v>
      </c>
      <c r="AZ261" s="68">
        <v>4.4196998204826139</v>
      </c>
      <c r="BA261" s="69" t="s">
        <v>3092</v>
      </c>
      <c r="BB261" s="69" t="s">
        <v>3092</v>
      </c>
      <c r="BC261" s="70" t="s">
        <v>3092</v>
      </c>
      <c r="BD261" s="71" t="s">
        <v>3091</v>
      </c>
      <c r="BE261" s="71" t="s">
        <v>3091</v>
      </c>
      <c r="BF261" s="72" t="s">
        <v>3091</v>
      </c>
      <c r="BG261" s="73" t="s">
        <v>3091</v>
      </c>
      <c r="BH261" s="73" t="s">
        <v>3091</v>
      </c>
      <c r="BI261" s="74" t="s">
        <v>3091</v>
      </c>
    </row>
    <row r="262" spans="1:61" x14ac:dyDescent="0.25">
      <c r="A262" s="11">
        <v>41827</v>
      </c>
      <c r="B262" s="12" t="s">
        <v>195</v>
      </c>
      <c r="C262" s="2" t="s">
        <v>45</v>
      </c>
      <c r="D262" s="13">
        <v>2</v>
      </c>
      <c r="E262" s="12">
        <v>2.1</v>
      </c>
      <c r="F262" s="2">
        <v>0</v>
      </c>
      <c r="G262" s="12">
        <v>16.224999999999998</v>
      </c>
      <c r="H262" s="14">
        <v>19.122</v>
      </c>
      <c r="I262" s="4">
        <v>8173</v>
      </c>
      <c r="J262" s="4" t="s">
        <v>164</v>
      </c>
      <c r="K262" s="55">
        <v>10.6</v>
      </c>
      <c r="L262" s="55">
        <v>0.93333333333333324</v>
      </c>
      <c r="M262" s="56">
        <v>15.241500000000002</v>
      </c>
      <c r="N262" s="18">
        <v>0.50754175732371098</v>
      </c>
      <c r="O262" s="19">
        <v>5.0754175732371093E-4</v>
      </c>
      <c r="P262" s="20">
        <v>1.1833625552521694</v>
      </c>
      <c r="Q262" s="57">
        <v>-2.4933333333514699E-4</v>
      </c>
      <c r="R262" s="57">
        <v>-1.20933333333351E-3</v>
      </c>
      <c r="S262" s="58">
        <v>-1.20933333333351E-3</v>
      </c>
      <c r="T262" s="57">
        <v>-2.4272600000176556</v>
      </c>
      <c r="U262" s="57">
        <v>-11.772860000001717</v>
      </c>
      <c r="V262" s="57">
        <v>-11.772860000001717</v>
      </c>
      <c r="W262" s="59">
        <v>2.9856666666676001E-3</v>
      </c>
      <c r="X262" s="59">
        <v>2.8206666666666402E-3</v>
      </c>
      <c r="Y262" s="60">
        <v>2.8206666666666402E-3</v>
      </c>
      <c r="Z262" s="59">
        <v>29.065465000009084</v>
      </c>
      <c r="AA262" s="59">
        <v>27.459189999999737</v>
      </c>
      <c r="AB262" s="59">
        <v>27.459189999999737</v>
      </c>
      <c r="AC262" s="61">
        <v>1.3644444444449099E-3</v>
      </c>
      <c r="AD262" s="61">
        <v>-8.9142857142843895E-4</v>
      </c>
      <c r="AE262" s="62">
        <v>-8.9142857142843895E-4</v>
      </c>
      <c r="AF262" s="61">
        <v>13.282866666671197</v>
      </c>
      <c r="AG262" s="61">
        <v>-8.6780571428558524</v>
      </c>
      <c r="AH262" s="61">
        <v>-8.6780571428558524</v>
      </c>
      <c r="AI262" s="63">
        <v>-2.4272600000176556</v>
      </c>
      <c r="AJ262" s="63">
        <v>-11.772860000001717</v>
      </c>
      <c r="AK262" s="63">
        <v>-11.772860000001717</v>
      </c>
      <c r="AL262" s="64">
        <v>33.990291141033026</v>
      </c>
      <c r="AM262" s="64">
        <v>37.792906586659875</v>
      </c>
      <c r="AN262" s="64">
        <v>37.792906586659875</v>
      </c>
      <c r="AO262" s="65">
        <v>15.260479531478833</v>
      </c>
      <c r="AP262" s="65">
        <v>-8.6780571428558524</v>
      </c>
      <c r="AQ262" s="65">
        <v>-8.6780571428558524</v>
      </c>
      <c r="AR262" s="66">
        <v>36.610189818032048</v>
      </c>
      <c r="AS262" s="66">
        <v>10.607051215784377</v>
      </c>
      <c r="AT262" s="66">
        <v>10.607051215784377</v>
      </c>
      <c r="AU262" s="67">
        <v>14.475758041711378</v>
      </c>
      <c r="AV262" s="67">
        <v>4.1940538330699333</v>
      </c>
      <c r="AW262" s="67">
        <v>4.1940538330699333</v>
      </c>
      <c r="AX262" s="68">
        <v>15.006744115161107</v>
      </c>
      <c r="AY262" s="68">
        <v>4.3478961513956218</v>
      </c>
      <c r="AZ262" s="68">
        <v>4.3478961513956218</v>
      </c>
      <c r="BA262" s="69" t="s">
        <v>3092</v>
      </c>
      <c r="BB262" s="69" t="s">
        <v>3091</v>
      </c>
      <c r="BC262" s="70" t="s">
        <v>3091</v>
      </c>
      <c r="BD262" s="71" t="s">
        <v>3091</v>
      </c>
      <c r="BE262" s="71" t="s">
        <v>3091</v>
      </c>
      <c r="BF262" s="72" t="s">
        <v>3091</v>
      </c>
      <c r="BG262" s="73" t="s">
        <v>3091</v>
      </c>
      <c r="BH262" s="73" t="s">
        <v>3091</v>
      </c>
      <c r="BI262" s="74" t="s">
        <v>3091</v>
      </c>
    </row>
    <row r="263" spans="1:61" x14ac:dyDescent="0.25">
      <c r="A263" s="11">
        <v>41827</v>
      </c>
      <c r="B263" s="12" t="s">
        <v>195</v>
      </c>
      <c r="C263" s="2" t="s">
        <v>45</v>
      </c>
      <c r="D263" s="13">
        <v>2</v>
      </c>
      <c r="E263" s="12">
        <v>2.2000000000000002</v>
      </c>
      <c r="F263" s="2">
        <v>0</v>
      </c>
      <c r="G263" s="12">
        <v>14.950000000000001</v>
      </c>
      <c r="H263" s="14">
        <v>20.097000000000001</v>
      </c>
      <c r="I263" s="4">
        <v>8174</v>
      </c>
      <c r="J263" s="4" t="s">
        <v>165</v>
      </c>
      <c r="K263" s="55">
        <v>10.9</v>
      </c>
      <c r="L263" s="55">
        <v>1.3333333333333333</v>
      </c>
      <c r="M263" s="56">
        <v>15.083749999999998</v>
      </c>
      <c r="N263" s="18">
        <v>0.50783900907521073</v>
      </c>
      <c r="O263" s="19">
        <v>5.078390090752108E-4</v>
      </c>
      <c r="P263" s="20">
        <v>1.1840556146647836</v>
      </c>
      <c r="Q263" s="57">
        <v>1.5203333333311799E-3</v>
      </c>
      <c r="R263" s="57">
        <v>-1.68466666666686E-3</v>
      </c>
      <c r="S263" s="58">
        <v>-1.68466666666686E-3</v>
      </c>
      <c r="T263" s="57">
        <v>13.637389999980684</v>
      </c>
      <c r="U263" s="57">
        <v>-15.111460000001735</v>
      </c>
      <c r="V263" s="57">
        <v>-15.111460000001735</v>
      </c>
      <c r="W263" s="59">
        <v>3.4283333333338401E-3</v>
      </c>
      <c r="X263" s="59">
        <v>2.1833333333333101E-3</v>
      </c>
      <c r="Y263" s="60">
        <v>2.1833333333333101E-3</v>
      </c>
      <c r="Z263" s="59">
        <v>30.752150000004548</v>
      </c>
      <c r="AA263" s="59">
        <v>19.584499999999792</v>
      </c>
      <c r="AB263" s="59">
        <v>19.584499999999792</v>
      </c>
      <c r="AC263" s="61">
        <v>1.3209999999996801E-3</v>
      </c>
      <c r="AD263" s="61">
        <v>-2.5340000000000302E-3</v>
      </c>
      <c r="AE263" s="62">
        <v>-2.5340000000000302E-3</v>
      </c>
      <c r="AF263" s="61">
        <v>11.84936999999713</v>
      </c>
      <c r="AG263" s="61">
        <v>-22.729980000000268</v>
      </c>
      <c r="AH263" s="61">
        <v>-22.729980000000268</v>
      </c>
      <c r="AI263" s="63">
        <v>15.80375064392406</v>
      </c>
      <c r="AJ263" s="63">
        <v>-15.111460000001735</v>
      </c>
      <c r="AK263" s="63">
        <v>-15.111460000001735</v>
      </c>
      <c r="AL263" s="64">
        <v>35.645807259152207</v>
      </c>
      <c r="AM263" s="64">
        <v>26.519129529746692</v>
      </c>
      <c r="AN263" s="64">
        <v>26.519129529746692</v>
      </c>
      <c r="AO263" s="65">
        <v>13.504109942302389</v>
      </c>
      <c r="AP263" s="65">
        <v>-22.729980000000268</v>
      </c>
      <c r="AQ263" s="65">
        <v>-22.729980000000268</v>
      </c>
      <c r="AR263" s="66">
        <v>33.753028524230857</v>
      </c>
      <c r="AS263" s="66">
        <v>9.7792473632029022</v>
      </c>
      <c r="AT263" s="66">
        <v>9.7792473632029022</v>
      </c>
      <c r="AU263" s="67">
        <v>13.34602952129716</v>
      </c>
      <c r="AV263" s="67">
        <v>3.8667381776328305</v>
      </c>
      <c r="AW263" s="67">
        <v>3.8667381776328305</v>
      </c>
      <c r="AX263" s="68">
        <v>13.835575961023359</v>
      </c>
      <c r="AY263" s="68">
        <v>4.0085742124769634</v>
      </c>
      <c r="AZ263" s="68">
        <v>4.0085742124769634</v>
      </c>
      <c r="BA263" s="69" t="s">
        <v>3092</v>
      </c>
      <c r="BB263" s="69" t="s">
        <v>3091</v>
      </c>
      <c r="BC263" s="70" t="s">
        <v>3091</v>
      </c>
      <c r="BD263" s="71" t="s">
        <v>3091</v>
      </c>
      <c r="BE263" s="71" t="s">
        <v>3091</v>
      </c>
      <c r="BF263" s="72" t="s">
        <v>3091</v>
      </c>
      <c r="BG263" s="73" t="s">
        <v>3092</v>
      </c>
      <c r="BH263" s="73" t="s">
        <v>3091</v>
      </c>
      <c r="BI263" s="74" t="s">
        <v>3091</v>
      </c>
    </row>
    <row r="264" spans="1:61" x14ac:dyDescent="0.25">
      <c r="A264" s="11">
        <v>41827</v>
      </c>
      <c r="B264" s="12" t="s">
        <v>195</v>
      </c>
      <c r="C264" s="2" t="s">
        <v>45</v>
      </c>
      <c r="D264" s="13">
        <v>2</v>
      </c>
      <c r="E264" s="12">
        <v>2.2999999999999998</v>
      </c>
      <c r="F264" s="2">
        <v>0</v>
      </c>
      <c r="G264" s="12">
        <v>16.5</v>
      </c>
      <c r="H264" s="14">
        <v>13.606</v>
      </c>
      <c r="I264" s="4">
        <v>8175</v>
      </c>
      <c r="J264" s="4" t="s">
        <v>55</v>
      </c>
      <c r="K264" s="55">
        <v>10.466666666666667</v>
      </c>
      <c r="L264" s="55">
        <v>0.66666666666666663</v>
      </c>
      <c r="M264" s="56">
        <v>12.853000000000002</v>
      </c>
      <c r="N264" s="18">
        <v>0.51174992225396454</v>
      </c>
      <c r="O264" s="19">
        <v>5.1174992225396464E-4</v>
      </c>
      <c r="P264" s="20">
        <v>1.1931741318031237</v>
      </c>
      <c r="Q264" s="57">
        <v>-3.2136666666690299E-3</v>
      </c>
      <c r="R264" s="57">
        <v>-1.70866666666683E-3</v>
      </c>
      <c r="S264" s="58">
        <v>-1.70866666666683E-3</v>
      </c>
      <c r="T264" s="57">
        <v>-31.815300000023395</v>
      </c>
      <c r="U264" s="57">
        <v>-16.915800000001617</v>
      </c>
      <c r="V264" s="57">
        <v>-16.915800000001617</v>
      </c>
      <c r="W264" s="59">
        <v>1.9753333333339799E-3</v>
      </c>
      <c r="X264" s="59">
        <v>2.02533333333332E-3</v>
      </c>
      <c r="Y264" s="60">
        <v>2.02533333333332E-3</v>
      </c>
      <c r="Z264" s="59">
        <v>19.555800000006403</v>
      </c>
      <c r="AA264" s="59">
        <v>20.050799999999871</v>
      </c>
      <c r="AB264" s="59">
        <v>20.050799999999871</v>
      </c>
      <c r="AC264" s="61">
        <v>4.3999999999376901E-5</v>
      </c>
      <c r="AD264" s="61">
        <v>4.43999999999942E-4</v>
      </c>
      <c r="AE264" s="62">
        <v>4.43999999999942E-4</v>
      </c>
      <c r="AF264" s="61">
        <v>0.43559999999383137</v>
      </c>
      <c r="AG264" s="61">
        <v>4.3955999999994262</v>
      </c>
      <c r="AH264" s="61">
        <v>4.3955999999994262</v>
      </c>
      <c r="AI264" s="63">
        <v>-31.815300000023395</v>
      </c>
      <c r="AJ264" s="63">
        <v>-16.915800000001617</v>
      </c>
      <c r="AK264" s="63">
        <v>-16.915800000001617</v>
      </c>
      <c r="AL264" s="64">
        <v>22.765481951105023</v>
      </c>
      <c r="AM264" s="64">
        <v>27.366845049080592</v>
      </c>
      <c r="AN264" s="64">
        <v>27.366845049080592</v>
      </c>
      <c r="AO264" s="65">
        <v>0.49852379273119951</v>
      </c>
      <c r="AP264" s="65">
        <v>5.8125558784910627</v>
      </c>
      <c r="AQ264" s="65">
        <v>5.8125558784910627</v>
      </c>
      <c r="AR264" s="66">
        <v>37.539391248513745</v>
      </c>
      <c r="AS264" s="66">
        <v>10.876268261964373</v>
      </c>
      <c r="AT264" s="66">
        <v>10.876268261964373</v>
      </c>
      <c r="AU264" s="67">
        <v>14.843166545915311</v>
      </c>
      <c r="AV264" s="67">
        <v>4.3005029075100332</v>
      </c>
      <c r="AW264" s="67">
        <v>4.3005029075100332</v>
      </c>
      <c r="AX264" s="68">
        <v>15.387629550827775</v>
      </c>
      <c r="AY264" s="68">
        <v>4.4582498901646241</v>
      </c>
      <c r="AZ264" s="68">
        <v>4.4582498901646241</v>
      </c>
      <c r="BA264" s="69" t="s">
        <v>3092</v>
      </c>
      <c r="BB264" s="69" t="s">
        <v>3091</v>
      </c>
      <c r="BC264" s="70" t="s">
        <v>3091</v>
      </c>
      <c r="BD264" s="71" t="s">
        <v>3091</v>
      </c>
      <c r="BE264" s="71" t="s">
        <v>3091</v>
      </c>
      <c r="BF264" s="72" t="s">
        <v>3091</v>
      </c>
      <c r="BG264" s="73" t="s">
        <v>3092</v>
      </c>
      <c r="BH264" s="73" t="s">
        <v>3091</v>
      </c>
      <c r="BI264" s="74" t="s">
        <v>3091</v>
      </c>
    </row>
    <row r="265" spans="1:61" x14ac:dyDescent="0.25">
      <c r="A265" s="11">
        <v>41827</v>
      </c>
      <c r="B265" s="12" t="s">
        <v>195</v>
      </c>
      <c r="C265" s="2" t="s">
        <v>45</v>
      </c>
      <c r="D265" s="13">
        <v>2</v>
      </c>
      <c r="E265" s="12">
        <v>2.5</v>
      </c>
      <c r="F265" s="2">
        <v>0</v>
      </c>
      <c r="G265" s="12">
        <v>16.575000000000003</v>
      </c>
      <c r="H265" s="14">
        <v>20.623000000000001</v>
      </c>
      <c r="I265" s="4">
        <v>8176</v>
      </c>
      <c r="J265" s="4" t="s">
        <v>167</v>
      </c>
      <c r="K265" s="55">
        <v>10.266666666666667</v>
      </c>
      <c r="L265" s="55">
        <v>0.83333333333333337</v>
      </c>
      <c r="M265" s="56">
        <v>14.490250000000001</v>
      </c>
      <c r="N265" s="18">
        <v>0.50891216115730686</v>
      </c>
      <c r="O265" s="19">
        <v>5.0891216115730694E-4</v>
      </c>
      <c r="P265" s="20"/>
      <c r="Q265" s="57">
        <v>-2.4450000000018198E-3</v>
      </c>
      <c r="R265" s="57">
        <v>-1.85000000000013E-3</v>
      </c>
      <c r="S265" s="58">
        <v>-1.85000000000013E-3</v>
      </c>
      <c r="T265" s="57">
        <v>-24.315525000018106</v>
      </c>
      <c r="U265" s="57">
        <v>-18.398250000001294</v>
      </c>
      <c r="V265" s="57">
        <v>-18.398250000001294</v>
      </c>
      <c r="W265" s="59">
        <v>2.2506666666672502E-3</v>
      </c>
      <c r="X265" s="59">
        <v>1.71066666666668E-3</v>
      </c>
      <c r="Y265" s="60">
        <v>1.71066666666668E-3</v>
      </c>
      <c r="Z265" s="59">
        <v>22.382880000005805</v>
      </c>
      <c r="AA265" s="59">
        <v>17.012580000000135</v>
      </c>
      <c r="AB265" s="59">
        <v>17.012580000000135</v>
      </c>
      <c r="AC265" s="61" t="s">
        <v>22</v>
      </c>
      <c r="AD265" s="61" t="s">
        <v>22</v>
      </c>
      <c r="AE265" s="62" t="s">
        <v>22</v>
      </c>
      <c r="AF265" s="61" t="s">
        <v>22</v>
      </c>
      <c r="AG265" s="61" t="s">
        <v>22</v>
      </c>
      <c r="AH265" s="61" t="s">
        <v>22</v>
      </c>
      <c r="AI265" s="63">
        <v>-24.315525000018106</v>
      </c>
      <c r="AJ265" s="63">
        <v>-18.398250000001294</v>
      </c>
      <c r="AK265" s="63">
        <v>-18.398250000001294</v>
      </c>
      <c r="AL265" s="64">
        <v>26.066475218822276</v>
      </c>
      <c r="AM265" s="64">
        <v>23.23630163679935</v>
      </c>
      <c r="AN265" s="64">
        <v>23.23630163679935</v>
      </c>
      <c r="AO265" s="65" t="s">
        <v>22</v>
      </c>
      <c r="AP265" s="65" t="s">
        <v>22</v>
      </c>
      <c r="AQ265" s="65" t="s">
        <v>22</v>
      </c>
      <c r="AR265" s="66">
        <v>37.500914815362897</v>
      </c>
      <c r="AS265" s="66">
        <v>10.865120505040405</v>
      </c>
      <c r="AT265" s="66">
        <v>10.865120505040405</v>
      </c>
      <c r="AU265" s="67">
        <v>14.827952870723566</v>
      </c>
      <c r="AV265" s="67">
        <v>4.2960950573256653</v>
      </c>
      <c r="AW265" s="67">
        <v>4.2960950573256653</v>
      </c>
      <c r="AX265" s="68"/>
      <c r="AY265" s="68"/>
      <c r="AZ265" s="68"/>
      <c r="BA265" s="69" t="s">
        <v>3092</v>
      </c>
      <c r="BB265" s="69" t="s">
        <v>3091</v>
      </c>
      <c r="BC265" s="70" t="s">
        <v>3091</v>
      </c>
      <c r="BD265" s="71" t="s">
        <v>3091</v>
      </c>
      <c r="BE265" s="71" t="s">
        <v>3091</v>
      </c>
      <c r="BF265" s="72" t="s">
        <v>3091</v>
      </c>
      <c r="BG265" s="73" t="s">
        <v>22</v>
      </c>
      <c r="BH265" s="73" t="s">
        <v>22</v>
      </c>
      <c r="BI265" s="74" t="s">
        <v>22</v>
      </c>
    </row>
    <row r="266" spans="1:61" x14ac:dyDescent="0.25">
      <c r="A266" s="11">
        <v>41827</v>
      </c>
      <c r="B266" s="12" t="s">
        <v>195</v>
      </c>
      <c r="C266" s="2" t="s">
        <v>45</v>
      </c>
      <c r="D266" s="13">
        <v>2</v>
      </c>
      <c r="E266" s="12">
        <v>2.6</v>
      </c>
      <c r="F266" s="2">
        <v>0</v>
      </c>
      <c r="G266" s="12">
        <v>16.55</v>
      </c>
      <c r="H266" s="14">
        <v>17.637</v>
      </c>
      <c r="I266" s="4">
        <v>8177</v>
      </c>
      <c r="J266" s="4" t="s">
        <v>168</v>
      </c>
      <c r="K266" s="55">
        <v>10.666666666666666</v>
      </c>
      <c r="L266" s="55">
        <v>1.0999999999999999</v>
      </c>
      <c r="M266" s="56">
        <v>14.379249999999999</v>
      </c>
      <c r="N266" s="18">
        <v>0.50905418083354326</v>
      </c>
      <c r="O266" s="19">
        <v>5.0905418083354323E-4</v>
      </c>
      <c r="P266" s="20"/>
      <c r="Q266" s="57">
        <v>-8.2466666666866303E-4</v>
      </c>
      <c r="R266" s="57">
        <v>-2.4546666666668301E-3</v>
      </c>
      <c r="S266" s="58">
        <v>-2.4546666666668301E-3</v>
      </c>
      <c r="T266" s="57">
        <v>-8.1889400000198247</v>
      </c>
      <c r="U266" s="57">
        <v>-24.374840000001626</v>
      </c>
      <c r="V266" s="57">
        <v>-24.374840000001626</v>
      </c>
      <c r="W266" s="59">
        <v>2.7773333333338899E-3</v>
      </c>
      <c r="X266" s="59">
        <v>1.9173333333333399E-3</v>
      </c>
      <c r="Y266" s="60">
        <v>1.9173333333333399E-3</v>
      </c>
      <c r="Z266" s="59">
        <v>27.578920000005528</v>
      </c>
      <c r="AA266" s="59">
        <v>19.039120000000064</v>
      </c>
      <c r="AB266" s="59">
        <v>19.039120000000064</v>
      </c>
      <c r="AC266" s="61" t="s">
        <v>22</v>
      </c>
      <c r="AD266" s="61" t="s">
        <v>22</v>
      </c>
      <c r="AE266" s="62" t="s">
        <v>22</v>
      </c>
      <c r="AF266" s="61" t="s">
        <v>22</v>
      </c>
      <c r="AG266" s="61" t="s">
        <v>22</v>
      </c>
      <c r="AH266" s="61" t="s">
        <v>22</v>
      </c>
      <c r="AI266" s="63">
        <v>-8.1889400000198247</v>
      </c>
      <c r="AJ266" s="63">
        <v>-24.374840000001626</v>
      </c>
      <c r="AK266" s="63">
        <v>-24.374840000001626</v>
      </c>
      <c r="AL266" s="64">
        <v>32.116770238795162</v>
      </c>
      <c r="AM266" s="64">
        <v>26.002919334967224</v>
      </c>
      <c r="AN266" s="64">
        <v>26.002919334967224</v>
      </c>
      <c r="AO266" s="65" t="s">
        <v>22</v>
      </c>
      <c r="AP266" s="65" t="s">
        <v>22</v>
      </c>
      <c r="AQ266" s="65" t="s">
        <v>22</v>
      </c>
      <c r="AR266" s="66">
        <v>37.454801765417251</v>
      </c>
      <c r="AS266" s="66">
        <v>10.851760195112467</v>
      </c>
      <c r="AT266" s="66">
        <v>10.851760195112467</v>
      </c>
      <c r="AU266" s="67">
        <v>14.809719658688978</v>
      </c>
      <c r="AV266" s="67">
        <v>4.2908123583055175</v>
      </c>
      <c r="AW266" s="67">
        <v>4.2908123583055175</v>
      </c>
      <c r="AX266" s="68"/>
      <c r="AY266" s="68"/>
      <c r="AZ266" s="68"/>
      <c r="BA266" s="69" t="s">
        <v>3092</v>
      </c>
      <c r="BB266" s="69" t="s">
        <v>3091</v>
      </c>
      <c r="BC266" s="70" t="s">
        <v>3091</v>
      </c>
      <c r="BD266" s="71" t="s">
        <v>3091</v>
      </c>
      <c r="BE266" s="71" t="s">
        <v>3091</v>
      </c>
      <c r="BF266" s="72" t="s">
        <v>3091</v>
      </c>
      <c r="BG266" s="73" t="s">
        <v>22</v>
      </c>
      <c r="BH266" s="73" t="s">
        <v>22</v>
      </c>
      <c r="BI266" s="74" t="s">
        <v>22</v>
      </c>
    </row>
    <row r="267" spans="1:61" x14ac:dyDescent="0.25">
      <c r="A267" s="11">
        <v>41827</v>
      </c>
      <c r="B267" s="12" t="s">
        <v>195</v>
      </c>
      <c r="C267" s="2" t="s">
        <v>45</v>
      </c>
      <c r="D267" s="13">
        <v>2</v>
      </c>
      <c r="E267" s="12">
        <v>2.7</v>
      </c>
      <c r="F267" s="2">
        <v>0</v>
      </c>
      <c r="G267" s="12">
        <v>16.349999999999998</v>
      </c>
      <c r="H267" s="14">
        <v>18.152000000000001</v>
      </c>
      <c r="I267" s="4">
        <v>8178</v>
      </c>
      <c r="J267" s="4" t="s">
        <v>169</v>
      </c>
      <c r="K267" s="55">
        <v>10.933333333333332</v>
      </c>
      <c r="L267" s="55">
        <v>2.0666666666666664</v>
      </c>
      <c r="M267" s="56">
        <v>17.150750000000002</v>
      </c>
      <c r="N267" s="18">
        <v>0.50417481632651073</v>
      </c>
      <c r="O267" s="19">
        <v>5.0417481632651065E-4</v>
      </c>
      <c r="P267" s="20"/>
      <c r="Q267" s="57">
        <v>3.84666666664894E-4</v>
      </c>
      <c r="R267" s="57">
        <v>-1.7853333333335E-3</v>
      </c>
      <c r="S267" s="58">
        <v>-1.7853333333335E-3</v>
      </c>
      <c r="T267" s="57">
        <v>3.7735799999826098</v>
      </c>
      <c r="U267" s="57">
        <v>-17.514120000001633</v>
      </c>
      <c r="V267" s="57">
        <v>-17.514120000001633</v>
      </c>
      <c r="W267" s="59">
        <v>3.79966666666767E-3</v>
      </c>
      <c r="X267" s="59">
        <v>3.4246666666666501E-3</v>
      </c>
      <c r="Y267" s="60">
        <v>3.4246666666666501E-3</v>
      </c>
      <c r="Z267" s="59">
        <v>37.274730000009839</v>
      </c>
      <c r="AA267" s="59">
        <v>33.595979999999834</v>
      </c>
      <c r="AB267" s="59">
        <v>33.595979999999834</v>
      </c>
      <c r="AC267" s="61" t="s">
        <v>22</v>
      </c>
      <c r="AD267" s="61" t="s">
        <v>22</v>
      </c>
      <c r="AE267" s="62" t="s">
        <v>22</v>
      </c>
      <c r="AF267" s="61" t="s">
        <v>22</v>
      </c>
      <c r="AG267" s="61" t="s">
        <v>22</v>
      </c>
      <c r="AH267" s="61" t="s">
        <v>22</v>
      </c>
      <c r="AI267" s="63">
        <v>4.3886722770010174</v>
      </c>
      <c r="AJ267" s="63">
        <v>-17.514120000001633</v>
      </c>
      <c r="AK267" s="63">
        <v>-17.514120000001633</v>
      </c>
      <c r="AL267" s="64">
        <v>43.366907379920349</v>
      </c>
      <c r="AM267" s="64">
        <v>45.804334297179402</v>
      </c>
      <c r="AN267" s="64">
        <v>45.804334297179402</v>
      </c>
      <c r="AO267" s="65" t="s">
        <v>22</v>
      </c>
      <c r="AP267" s="65" t="s">
        <v>22</v>
      </c>
      <c r="AQ267" s="65" t="s">
        <v>22</v>
      </c>
      <c r="AR267" s="66">
        <v>36.64750407912593</v>
      </c>
      <c r="AS267" s="66">
        <v>10.617862257203972</v>
      </c>
      <c r="AT267" s="66">
        <v>10.617862257203972</v>
      </c>
      <c r="AU267" s="67">
        <v>14.490512191246934</v>
      </c>
      <c r="AV267" s="67">
        <v>4.1983285451254257</v>
      </c>
      <c r="AW267" s="67">
        <v>4.1983285451254257</v>
      </c>
      <c r="AX267" s="68"/>
      <c r="AY267" s="68"/>
      <c r="AZ267" s="68"/>
      <c r="BA267" s="69" t="s">
        <v>3092</v>
      </c>
      <c r="BB267" s="69" t="s">
        <v>3091</v>
      </c>
      <c r="BC267" s="70" t="s">
        <v>3091</v>
      </c>
      <c r="BD267" s="71" t="s">
        <v>3091</v>
      </c>
      <c r="BE267" s="71" t="s">
        <v>3091</v>
      </c>
      <c r="BF267" s="72" t="s">
        <v>3091</v>
      </c>
      <c r="BG267" s="73" t="s">
        <v>22</v>
      </c>
      <c r="BH267" s="73" t="s">
        <v>22</v>
      </c>
      <c r="BI267" s="74" t="s">
        <v>22</v>
      </c>
    </row>
    <row r="268" spans="1:61" x14ac:dyDescent="0.25">
      <c r="A268" s="11">
        <v>41827</v>
      </c>
      <c r="B268" s="12" t="s">
        <v>195</v>
      </c>
      <c r="C268" s="2" t="s">
        <v>45</v>
      </c>
      <c r="D268" s="13">
        <v>3</v>
      </c>
      <c r="E268" s="12">
        <v>3</v>
      </c>
      <c r="F268" s="2">
        <v>0</v>
      </c>
      <c r="G268" s="12">
        <v>15.775</v>
      </c>
      <c r="H268" s="14">
        <v>20.655999999999999</v>
      </c>
      <c r="I268" s="4">
        <v>8179</v>
      </c>
      <c r="J268" s="4" t="s">
        <v>170</v>
      </c>
      <c r="K268" s="55">
        <v>10.866666666666667</v>
      </c>
      <c r="L268" s="55">
        <v>1.8666666666666665</v>
      </c>
      <c r="M268" s="56">
        <v>19.529499999999999</v>
      </c>
      <c r="N268" s="18">
        <v>0.50007737582417766</v>
      </c>
      <c r="O268" s="19">
        <v>5.0007737582417758E-4</v>
      </c>
      <c r="P268" s="20"/>
      <c r="Q268" s="57">
        <v>-4.5976666666684698E-3</v>
      </c>
      <c r="R268" s="57">
        <v>-4.4726666666668304E-3</v>
      </c>
      <c r="S268" s="58">
        <v>-4.4726666666668304E-3</v>
      </c>
      <c r="T268" s="57">
        <v>-43.516915000017065</v>
      </c>
      <c r="U268" s="57">
        <v>-42.333790000001557</v>
      </c>
      <c r="V268" s="57">
        <v>-42.333790000001557</v>
      </c>
      <c r="W268" s="59">
        <v>2.5526666666676801E-3</v>
      </c>
      <c r="X268" s="59">
        <v>2.82266666666666E-3</v>
      </c>
      <c r="Y268" s="60">
        <v>2.82266666666666E-3</v>
      </c>
      <c r="Z268" s="59">
        <v>24.160990000009591</v>
      </c>
      <c r="AA268" s="59">
        <v>26.716539999999934</v>
      </c>
      <c r="AB268" s="59">
        <v>26.716539999999934</v>
      </c>
      <c r="AC268" s="61" t="s">
        <v>22</v>
      </c>
      <c r="AD268" s="61" t="s">
        <v>22</v>
      </c>
      <c r="AE268" s="62" t="s">
        <v>22</v>
      </c>
      <c r="AF268" s="61" t="s">
        <v>22</v>
      </c>
      <c r="AG268" s="61" t="s">
        <v>22</v>
      </c>
      <c r="AH268" s="61" t="s">
        <v>22</v>
      </c>
      <c r="AI268" s="63">
        <v>-43.516915000017065</v>
      </c>
      <c r="AJ268" s="63">
        <v>-42.333790000001557</v>
      </c>
      <c r="AK268" s="63">
        <v>-42.333790000001557</v>
      </c>
      <c r="AL268" s="64">
        <v>27.518435756536544</v>
      </c>
      <c r="AM268" s="64">
        <v>35.011259219766579</v>
      </c>
      <c r="AN268" s="64">
        <v>35.011259219766579</v>
      </c>
      <c r="AO268" s="65" t="s">
        <v>22</v>
      </c>
      <c r="AP268" s="65" t="s">
        <v>22</v>
      </c>
      <c r="AQ268" s="65" t="s">
        <v>22</v>
      </c>
      <c r="AR268" s="66">
        <v>35.071316685711743</v>
      </c>
      <c r="AS268" s="66">
        <v>10.161194305174309</v>
      </c>
      <c r="AT268" s="66">
        <v>10.161194305174309</v>
      </c>
      <c r="AU268" s="67">
        <v>13.867283864683561</v>
      </c>
      <c r="AV268" s="67">
        <v>4.0177609268791716</v>
      </c>
      <c r="AW268" s="67">
        <v>4.0177609268791716</v>
      </c>
      <c r="AX268" s="68"/>
      <c r="AY268" s="68"/>
      <c r="AZ268" s="68"/>
      <c r="BA268" s="69" t="s">
        <v>3091</v>
      </c>
      <c r="BB268" s="69" t="s">
        <v>3091</v>
      </c>
      <c r="BC268" s="70" t="s">
        <v>3091</v>
      </c>
      <c r="BD268" s="71" t="s">
        <v>3091</v>
      </c>
      <c r="BE268" s="71" t="s">
        <v>3091</v>
      </c>
      <c r="BF268" s="72" t="s">
        <v>3091</v>
      </c>
      <c r="BG268" s="73" t="s">
        <v>22</v>
      </c>
      <c r="BH268" s="73" t="s">
        <v>22</v>
      </c>
      <c r="BI268" s="74" t="s">
        <v>22</v>
      </c>
    </row>
    <row r="269" spans="1:61" x14ac:dyDescent="0.25">
      <c r="A269" s="11">
        <v>41827</v>
      </c>
      <c r="B269" s="12" t="s">
        <v>195</v>
      </c>
      <c r="C269" s="2" t="s">
        <v>45</v>
      </c>
      <c r="D269" s="13">
        <v>3</v>
      </c>
      <c r="E269" s="12">
        <v>3.1</v>
      </c>
      <c r="F269" s="2">
        <v>0</v>
      </c>
      <c r="G269" s="12">
        <v>15.500000000000002</v>
      </c>
      <c r="H269" s="14">
        <v>23.643999999999998</v>
      </c>
      <c r="I269" s="4">
        <v>8180</v>
      </c>
      <c r="J269" s="4" t="s">
        <v>171</v>
      </c>
      <c r="K269" s="55">
        <v>10.9</v>
      </c>
      <c r="L269" s="55">
        <v>1.3</v>
      </c>
      <c r="M269" s="56">
        <v>19.013500000000001</v>
      </c>
      <c r="N269" s="18">
        <v>0.50099987205999508</v>
      </c>
      <c r="O269" s="19">
        <v>5.0099987205999498E-4</v>
      </c>
      <c r="P269" s="20"/>
      <c r="Q269" s="57">
        <v>-4.9466666666836195E-4</v>
      </c>
      <c r="R269" s="57">
        <v>-3.4746666666668402E-3</v>
      </c>
      <c r="S269" s="58">
        <v>-3.4746666666668402E-3</v>
      </c>
      <c r="T269" s="57">
        <v>-4.6004000000157665</v>
      </c>
      <c r="U269" s="57">
        <v>-32.314400000001619</v>
      </c>
      <c r="V269" s="57">
        <v>-32.314400000001619</v>
      </c>
      <c r="W269" s="59">
        <v>3.8836666666674899E-3</v>
      </c>
      <c r="X269" s="59">
        <v>2.7486666666666302E-3</v>
      </c>
      <c r="Y269" s="60">
        <v>2.7486666666666302E-3</v>
      </c>
      <c r="Z269" s="59">
        <v>36.118100000007658</v>
      </c>
      <c r="AA269" s="59">
        <v>25.562599999999662</v>
      </c>
      <c r="AB269" s="59">
        <v>25.562599999999662</v>
      </c>
      <c r="AC269" s="61" t="s">
        <v>22</v>
      </c>
      <c r="AD269" s="61" t="s">
        <v>22</v>
      </c>
      <c r="AE269" s="62" t="s">
        <v>22</v>
      </c>
      <c r="AF269" s="61" t="s">
        <v>22</v>
      </c>
      <c r="AG269" s="61" t="s">
        <v>22</v>
      </c>
      <c r="AH269" s="61" t="s">
        <v>22</v>
      </c>
      <c r="AI269" s="63">
        <v>-4.6004000000157665</v>
      </c>
      <c r="AJ269" s="63">
        <v>-32.314400000001619</v>
      </c>
      <c r="AK269" s="63">
        <v>-32.314400000001619</v>
      </c>
      <c r="AL269" s="64">
        <v>41.289457565770682</v>
      </c>
      <c r="AM269" s="64">
        <v>33.732431831462797</v>
      </c>
      <c r="AN269" s="64">
        <v>33.732431831462797</v>
      </c>
      <c r="AO269" s="65" t="s">
        <v>22</v>
      </c>
      <c r="AP269" s="65" t="s">
        <v>22</v>
      </c>
      <c r="AQ269" s="65" t="s">
        <v>22</v>
      </c>
      <c r="AR269" s="66">
        <v>34.523499291991634</v>
      </c>
      <c r="AS269" s="66">
        <v>10.002475457198692</v>
      </c>
      <c r="AT269" s="66">
        <v>10.002475457198692</v>
      </c>
      <c r="AU269" s="67">
        <v>13.650675535637763</v>
      </c>
      <c r="AV269" s="67">
        <v>3.9550031085948598</v>
      </c>
      <c r="AW269" s="67">
        <v>3.9550031085948598</v>
      </c>
      <c r="AX269" s="68"/>
      <c r="AY269" s="68"/>
      <c r="AZ269" s="68"/>
      <c r="BA269" s="69" t="s">
        <v>3092</v>
      </c>
      <c r="BB269" s="69" t="s">
        <v>3091</v>
      </c>
      <c r="BC269" s="70" t="s">
        <v>3091</v>
      </c>
      <c r="BD269" s="71" t="s">
        <v>3091</v>
      </c>
      <c r="BE269" s="71" t="s">
        <v>3091</v>
      </c>
      <c r="BF269" s="72" t="s">
        <v>3091</v>
      </c>
      <c r="BG269" s="73" t="s">
        <v>22</v>
      </c>
      <c r="BH269" s="73" t="s">
        <v>22</v>
      </c>
      <c r="BI269" s="74" t="s">
        <v>22</v>
      </c>
    </row>
    <row r="270" spans="1:61" x14ac:dyDescent="0.25">
      <c r="A270" s="11">
        <v>41827</v>
      </c>
      <c r="B270" s="12" t="s">
        <v>195</v>
      </c>
      <c r="C270" s="2" t="s">
        <v>45</v>
      </c>
      <c r="D270" s="13">
        <v>3</v>
      </c>
      <c r="E270" s="12">
        <v>3.2</v>
      </c>
      <c r="F270" s="2">
        <v>0</v>
      </c>
      <c r="G270" s="12">
        <v>16.3</v>
      </c>
      <c r="H270" s="14">
        <v>21.6</v>
      </c>
      <c r="I270" s="4">
        <v>8181</v>
      </c>
      <c r="J270" s="4" t="s">
        <v>172</v>
      </c>
      <c r="K270" s="55">
        <v>10.800000000000002</v>
      </c>
      <c r="L270" s="55">
        <v>1.7333333333333334</v>
      </c>
      <c r="M270" s="56">
        <v>18.218500000000002</v>
      </c>
      <c r="N270" s="18">
        <v>0.50234961163277636</v>
      </c>
      <c r="O270" s="19">
        <v>5.0234961163277635E-4</v>
      </c>
      <c r="P270" s="20"/>
      <c r="Q270" s="57">
        <v>-3.7966666666796402E-4</v>
      </c>
      <c r="R270" s="57">
        <v>-1.92466666666685E-3</v>
      </c>
      <c r="S270" s="58">
        <v>-1.92466666666685E-3</v>
      </c>
      <c r="T270" s="57">
        <v>-3.7131400000126886</v>
      </c>
      <c r="U270" s="57">
        <v>-18.823240000001793</v>
      </c>
      <c r="V270" s="57">
        <v>-18.823240000001793</v>
      </c>
      <c r="W270" s="59">
        <v>4.0866666666680004E-3</v>
      </c>
      <c r="X270" s="59">
        <v>2.7066666666666502E-3</v>
      </c>
      <c r="Y270" s="60">
        <v>2.7066666666666502E-3</v>
      </c>
      <c r="Z270" s="59">
        <v>39.96760000001305</v>
      </c>
      <c r="AA270" s="59">
        <v>26.47119999999984</v>
      </c>
      <c r="AB270" s="59">
        <v>26.47119999999984</v>
      </c>
      <c r="AC270" s="61" t="s">
        <v>22</v>
      </c>
      <c r="AD270" s="61" t="s">
        <v>22</v>
      </c>
      <c r="AE270" s="62" t="s">
        <v>22</v>
      </c>
      <c r="AF270" s="61" t="s">
        <v>22</v>
      </c>
      <c r="AG270" s="61" t="s">
        <v>22</v>
      </c>
      <c r="AH270" s="61" t="s">
        <v>22</v>
      </c>
      <c r="AI270" s="63">
        <v>-3.7131400000126886</v>
      </c>
      <c r="AJ270" s="63">
        <v>-18.823240000001793</v>
      </c>
      <c r="AK270" s="63">
        <v>-18.823240000001793</v>
      </c>
      <c r="AL270" s="64">
        <v>45.798578278369867</v>
      </c>
      <c r="AM270" s="64">
        <v>35.08683526642568</v>
      </c>
      <c r="AN270" s="64">
        <v>35.08683526642568</v>
      </c>
      <c r="AO270" s="65" t="s">
        <v>22</v>
      </c>
      <c r="AP270" s="65" t="s">
        <v>22</v>
      </c>
      <c r="AQ270" s="65" t="s">
        <v>22</v>
      </c>
      <c r="AR270" s="66">
        <v>36.403167280030324</v>
      </c>
      <c r="AS270" s="66">
        <v>10.547070683743421</v>
      </c>
      <c r="AT270" s="66">
        <v>10.547070683743421</v>
      </c>
      <c r="AU270" s="67">
        <v>14.393900826979923</v>
      </c>
      <c r="AV270" s="67">
        <v>4.1703373849074516</v>
      </c>
      <c r="AW270" s="67">
        <v>4.1703373849074516</v>
      </c>
      <c r="AX270" s="68"/>
      <c r="AY270" s="68"/>
      <c r="AZ270" s="68"/>
      <c r="BA270" s="69" t="s">
        <v>3092</v>
      </c>
      <c r="BB270" s="69" t="s">
        <v>3091</v>
      </c>
      <c r="BC270" s="70" t="s">
        <v>3091</v>
      </c>
      <c r="BD270" s="71" t="s">
        <v>3091</v>
      </c>
      <c r="BE270" s="71" t="s">
        <v>3091</v>
      </c>
      <c r="BF270" s="72" t="s">
        <v>3091</v>
      </c>
      <c r="BG270" s="73" t="s">
        <v>22</v>
      </c>
      <c r="BH270" s="73" t="s">
        <v>22</v>
      </c>
      <c r="BI270" s="74" t="s">
        <v>22</v>
      </c>
    </row>
    <row r="271" spans="1:61" x14ac:dyDescent="0.25">
      <c r="A271" s="11">
        <v>41827</v>
      </c>
      <c r="B271" s="12" t="s">
        <v>195</v>
      </c>
      <c r="C271" s="2" t="s">
        <v>45</v>
      </c>
      <c r="D271" s="13">
        <v>3</v>
      </c>
      <c r="E271" s="12">
        <v>3.4</v>
      </c>
      <c r="F271" s="2">
        <v>0</v>
      </c>
      <c r="G271" s="12">
        <v>16.099999999999998</v>
      </c>
      <c r="H271" s="14">
        <v>19.623999999999999</v>
      </c>
      <c r="I271" s="4">
        <v>8182</v>
      </c>
      <c r="J271" s="4" t="s">
        <v>173</v>
      </c>
      <c r="K271" s="55">
        <v>10.699999999999998</v>
      </c>
      <c r="L271" s="55">
        <v>1.6666666666666667</v>
      </c>
      <c r="M271" s="56">
        <v>17.74625</v>
      </c>
      <c r="N271" s="18">
        <v>0.50314817612328955</v>
      </c>
      <c r="O271" s="19">
        <v>5.0314817612328948E-4</v>
      </c>
      <c r="P271" s="20"/>
      <c r="Q271" s="57">
        <v>-3.0660000000015601E-3</v>
      </c>
      <c r="R271" s="57">
        <v>-3.5560000000001602E-3</v>
      </c>
      <c r="S271" s="58">
        <v>-3.5560000000001602E-3</v>
      </c>
      <c r="T271" s="57">
        <v>-29.617560000015068</v>
      </c>
      <c r="U271" s="57">
        <v>-34.350960000001542</v>
      </c>
      <c r="V271" s="57">
        <v>-34.350960000001542</v>
      </c>
      <c r="W271" s="59">
        <v>3.0530000000011E-3</v>
      </c>
      <c r="X271" s="59">
        <v>2.87799999999998E-3</v>
      </c>
      <c r="Y271" s="60">
        <v>2.87799999999998E-3</v>
      </c>
      <c r="Z271" s="59">
        <v>29.491980000010621</v>
      </c>
      <c r="AA271" s="59">
        <v>27.801479999999799</v>
      </c>
      <c r="AB271" s="59">
        <v>27.801479999999799</v>
      </c>
      <c r="AC271" s="61" t="s">
        <v>22</v>
      </c>
      <c r="AD271" s="61" t="s">
        <v>22</v>
      </c>
      <c r="AE271" s="62" t="s">
        <v>22</v>
      </c>
      <c r="AF271" s="61" t="s">
        <v>22</v>
      </c>
      <c r="AG271" s="61" t="s">
        <v>22</v>
      </c>
      <c r="AH271" s="61" t="s">
        <v>22</v>
      </c>
      <c r="AI271" s="63">
        <v>-29.617560000015068</v>
      </c>
      <c r="AJ271" s="63">
        <v>-34.350960000001542</v>
      </c>
      <c r="AK271" s="63">
        <v>-34.350960000001542</v>
      </c>
      <c r="AL271" s="64">
        <v>33.581986772410637</v>
      </c>
      <c r="AM271" s="64">
        <v>36.416220986827305</v>
      </c>
      <c r="AN271" s="64">
        <v>36.416220986827305</v>
      </c>
      <c r="AO271" s="65" t="s">
        <v>22</v>
      </c>
      <c r="AP271" s="65" t="s">
        <v>22</v>
      </c>
      <c r="AQ271" s="65" t="s">
        <v>22</v>
      </c>
      <c r="AR271" s="66">
        <v>36.013661222378218</v>
      </c>
      <c r="AS271" s="66">
        <v>10.434219296659403</v>
      </c>
      <c r="AT271" s="66">
        <v>10.434219296659403</v>
      </c>
      <c r="AU271" s="67">
        <v>14.23988918501964</v>
      </c>
      <c r="AV271" s="67">
        <v>4.1257156721488046</v>
      </c>
      <c r="AW271" s="67">
        <v>4.1257156721488046</v>
      </c>
      <c r="AX271" s="68"/>
      <c r="AY271" s="68"/>
      <c r="AZ271" s="68"/>
      <c r="BA271" s="69" t="s">
        <v>3092</v>
      </c>
      <c r="BB271" s="69" t="s">
        <v>3091</v>
      </c>
      <c r="BC271" s="70" t="s">
        <v>3091</v>
      </c>
      <c r="BD271" s="71" t="s">
        <v>3091</v>
      </c>
      <c r="BE271" s="71" t="s">
        <v>3091</v>
      </c>
      <c r="BF271" s="72" t="s">
        <v>3091</v>
      </c>
      <c r="BG271" s="73" t="s">
        <v>22</v>
      </c>
      <c r="BH271" s="73" t="s">
        <v>22</v>
      </c>
      <c r="BI271" s="74" t="s">
        <v>22</v>
      </c>
    </row>
    <row r="272" spans="1:61" x14ac:dyDescent="0.25">
      <c r="A272" s="11">
        <v>41827</v>
      </c>
      <c r="B272" s="12" t="s">
        <v>195</v>
      </c>
      <c r="C272" s="2" t="s">
        <v>45</v>
      </c>
      <c r="D272" s="13">
        <v>3</v>
      </c>
      <c r="E272" s="12">
        <v>3.5</v>
      </c>
      <c r="F272" s="2">
        <v>0</v>
      </c>
      <c r="G272" s="12">
        <v>15.975000000000001</v>
      </c>
      <c r="H272" s="14">
        <v>22.123999999999999</v>
      </c>
      <c r="I272" s="4">
        <v>8183</v>
      </c>
      <c r="J272" s="4" t="s">
        <v>174</v>
      </c>
      <c r="K272" s="55">
        <v>10.800000000000002</v>
      </c>
      <c r="L272" s="55">
        <v>1.6000000000000003</v>
      </c>
      <c r="M272" s="56">
        <v>19.247</v>
      </c>
      <c r="N272" s="18">
        <v>0.50057435717157062</v>
      </c>
      <c r="O272" s="19">
        <v>5.0057435717157069E-4</v>
      </c>
      <c r="P272" s="20"/>
      <c r="Q272" s="57">
        <v>-2.7533333333350698E-3</v>
      </c>
      <c r="R272" s="57">
        <v>-3.9133333333334899E-3</v>
      </c>
      <c r="S272" s="58">
        <v>-3.9133333333334899E-3</v>
      </c>
      <c r="T272" s="57">
        <v>-26.390700000016647</v>
      </c>
      <c r="U272" s="57">
        <v>-37.50930000000151</v>
      </c>
      <c r="V272" s="57">
        <v>-37.50930000000151</v>
      </c>
      <c r="W272" s="59">
        <v>3.4530000000005498E-3</v>
      </c>
      <c r="X272" s="59">
        <v>2.1579999999999698E-3</v>
      </c>
      <c r="Y272" s="60">
        <v>2.1579999999999698E-3</v>
      </c>
      <c r="Z272" s="59">
        <v>33.097005000005268</v>
      </c>
      <c r="AA272" s="59">
        <v>20.684429999999715</v>
      </c>
      <c r="AB272" s="59">
        <v>20.684429999999715</v>
      </c>
      <c r="AC272" s="61" t="s">
        <v>22</v>
      </c>
      <c r="AD272" s="61" t="s">
        <v>22</v>
      </c>
      <c r="AE272" s="62" t="s">
        <v>22</v>
      </c>
      <c r="AF272" s="61" t="s">
        <v>22</v>
      </c>
      <c r="AG272" s="61" t="s">
        <v>22</v>
      </c>
      <c r="AH272" s="61" t="s">
        <v>22</v>
      </c>
      <c r="AI272" s="63">
        <v>-26.390700000016647</v>
      </c>
      <c r="AJ272" s="63">
        <v>-37.50930000000151</v>
      </c>
      <c r="AK272" s="63">
        <v>-37.50930000000151</v>
      </c>
      <c r="AL272" s="64">
        <v>37.613391189588341</v>
      </c>
      <c r="AM272" s="64">
        <v>26.994262264019852</v>
      </c>
      <c r="AN272" s="64">
        <v>26.994262264019852</v>
      </c>
      <c r="AO272" s="65" t="s">
        <v>22</v>
      </c>
      <c r="AP272" s="65" t="s">
        <v>22</v>
      </c>
      <c r="AQ272" s="65" t="s">
        <v>22</v>
      </c>
      <c r="AR272" s="66">
        <v>35.551257032442095</v>
      </c>
      <c r="AS272" s="66">
        <v>10.30024717170118</v>
      </c>
      <c r="AT272" s="66">
        <v>10.30024717170118</v>
      </c>
      <c r="AU272" s="67">
        <v>14.057053444362218</v>
      </c>
      <c r="AV272" s="67">
        <v>4.0727427682969388</v>
      </c>
      <c r="AW272" s="67">
        <v>4.0727427682969388</v>
      </c>
      <c r="AX272" s="68"/>
      <c r="AY272" s="68"/>
      <c r="AZ272" s="68"/>
      <c r="BA272" s="69" t="s">
        <v>3092</v>
      </c>
      <c r="BB272" s="69" t="s">
        <v>3091</v>
      </c>
      <c r="BC272" s="70" t="s">
        <v>3091</v>
      </c>
      <c r="BD272" s="71" t="s">
        <v>3091</v>
      </c>
      <c r="BE272" s="71" t="s">
        <v>3091</v>
      </c>
      <c r="BF272" s="72" t="s">
        <v>3091</v>
      </c>
      <c r="BG272" s="73" t="s">
        <v>22</v>
      </c>
      <c r="BH272" s="73" t="s">
        <v>22</v>
      </c>
      <c r="BI272" s="74" t="s">
        <v>22</v>
      </c>
    </row>
    <row r="273" spans="1:61" x14ac:dyDescent="0.25">
      <c r="A273" s="11">
        <v>41827</v>
      </c>
      <c r="B273" s="12" t="s">
        <v>195</v>
      </c>
      <c r="C273" s="2" t="s">
        <v>45</v>
      </c>
      <c r="D273" s="13">
        <v>3</v>
      </c>
      <c r="E273" s="12">
        <v>3.6</v>
      </c>
      <c r="F273" s="2">
        <v>0</v>
      </c>
      <c r="G273" s="12">
        <v>15.875</v>
      </c>
      <c r="H273" s="14">
        <v>19.120999999999999</v>
      </c>
      <c r="I273" s="4">
        <v>8184</v>
      </c>
      <c r="J273" s="4" t="s">
        <v>175</v>
      </c>
      <c r="K273" s="55">
        <v>11.166666666666666</v>
      </c>
      <c r="L273" s="55">
        <v>1.5333333333333332</v>
      </c>
      <c r="M273" s="56">
        <v>17.367000000000001</v>
      </c>
      <c r="N273" s="18">
        <v>0.503805140105958</v>
      </c>
      <c r="O273" s="19">
        <v>5.0380514010595805E-4</v>
      </c>
      <c r="P273" s="20"/>
      <c r="Q273" s="57">
        <v>-3.2673333333349199E-3</v>
      </c>
      <c r="R273" s="57">
        <v>-4.2973333333334897E-3</v>
      </c>
      <c r="S273" s="58">
        <v>-4.2973333333334897E-3</v>
      </c>
      <c r="T273" s="57">
        <v>-31.121350000015113</v>
      </c>
      <c r="U273" s="57">
        <v>-40.932100000001491</v>
      </c>
      <c r="V273" s="57">
        <v>-40.932100000001491</v>
      </c>
      <c r="W273" s="59">
        <v>3.0533333333345601E-3</v>
      </c>
      <c r="X273" s="59">
        <v>2.79333333333333E-3</v>
      </c>
      <c r="Y273" s="60">
        <v>2.79333333333333E-3</v>
      </c>
      <c r="Z273" s="59">
        <v>29.083000000011687</v>
      </c>
      <c r="AA273" s="59">
        <v>26.606499999999969</v>
      </c>
      <c r="AB273" s="59">
        <v>26.606499999999969</v>
      </c>
      <c r="AC273" s="61" t="s">
        <v>22</v>
      </c>
      <c r="AD273" s="61" t="s">
        <v>22</v>
      </c>
      <c r="AE273" s="62" t="s">
        <v>22</v>
      </c>
      <c r="AF273" s="61" t="s">
        <v>22</v>
      </c>
      <c r="AG273" s="61" t="s">
        <v>22</v>
      </c>
      <c r="AH273" s="61" t="s">
        <v>22</v>
      </c>
      <c r="AI273" s="63">
        <v>-31.121350000015113</v>
      </c>
      <c r="AJ273" s="63">
        <v>-40.932100000001491</v>
      </c>
      <c r="AK273" s="63">
        <v>-40.932100000001491</v>
      </c>
      <c r="AL273" s="64">
        <v>33.279989918771555</v>
      </c>
      <c r="AM273" s="64">
        <v>35.175115391511852</v>
      </c>
      <c r="AN273" s="64">
        <v>35.175115391511852</v>
      </c>
      <c r="AO273" s="65" t="s">
        <v>22</v>
      </c>
      <c r="AP273" s="65" t="s">
        <v>22</v>
      </c>
      <c r="AQ273" s="65" t="s">
        <v>22</v>
      </c>
      <c r="AR273" s="66">
        <v>35.556730838422091</v>
      </c>
      <c r="AS273" s="66">
        <v>10.30183309465497</v>
      </c>
      <c r="AT273" s="66">
        <v>10.30183309465497</v>
      </c>
      <c r="AU273" s="67">
        <v>14.059217800551778</v>
      </c>
      <c r="AV273" s="67">
        <v>4.0733698460877399</v>
      </c>
      <c r="AW273" s="67">
        <v>4.0733698460877399</v>
      </c>
      <c r="AX273" s="68"/>
      <c r="AY273" s="68"/>
      <c r="AZ273" s="68"/>
      <c r="BA273" s="69" t="s">
        <v>3092</v>
      </c>
      <c r="BB273" s="69" t="s">
        <v>3091</v>
      </c>
      <c r="BC273" s="70" t="s">
        <v>3091</v>
      </c>
      <c r="BD273" s="71" t="s">
        <v>3091</v>
      </c>
      <c r="BE273" s="71" t="s">
        <v>3091</v>
      </c>
      <c r="BF273" s="72" t="s">
        <v>3091</v>
      </c>
      <c r="BG273" s="73" t="s">
        <v>22</v>
      </c>
      <c r="BH273" s="73" t="s">
        <v>22</v>
      </c>
      <c r="BI273" s="74" t="s">
        <v>22</v>
      </c>
    </row>
    <row r="274" spans="1:61" x14ac:dyDescent="0.25">
      <c r="A274" s="11">
        <v>41827</v>
      </c>
      <c r="B274" s="12" t="s">
        <v>195</v>
      </c>
      <c r="C274" s="2" t="s">
        <v>45</v>
      </c>
      <c r="D274" s="13">
        <v>3</v>
      </c>
      <c r="E274" s="12">
        <v>3.7</v>
      </c>
      <c r="F274" s="2">
        <v>0</v>
      </c>
      <c r="G274" s="12">
        <v>15.549999999999999</v>
      </c>
      <c r="H274" s="14">
        <v>23.625</v>
      </c>
      <c r="I274" s="4">
        <v>8185</v>
      </c>
      <c r="J274" s="4" t="s">
        <v>176</v>
      </c>
      <c r="K274" s="55">
        <v>11.033333333333333</v>
      </c>
      <c r="L274" s="55">
        <v>1.6333333333333335</v>
      </c>
      <c r="M274" s="56">
        <v>19.87275</v>
      </c>
      <c r="N274" s="18">
        <v>0.49951619141728182</v>
      </c>
      <c r="O274" s="19">
        <v>4.9951619141728174E-4</v>
      </c>
      <c r="P274" s="20"/>
      <c r="Q274" s="57">
        <v>-8.34300000000162E-3</v>
      </c>
      <c r="R274" s="57">
        <v>-5.4780000000001104E-3</v>
      </c>
      <c r="S274" s="58">
        <v>-5.4780000000001104E-3</v>
      </c>
      <c r="T274" s="57">
        <v>-77.840190000015099</v>
      </c>
      <c r="U274" s="57">
        <v>-51.109740000001025</v>
      </c>
      <c r="V274" s="57">
        <v>-51.109740000001025</v>
      </c>
      <c r="W274" s="59">
        <v>2.61600000000081E-3</v>
      </c>
      <c r="X274" s="59">
        <v>2.3360000000000099E-3</v>
      </c>
      <c r="Y274" s="60">
        <v>2.3360000000000099E-3</v>
      </c>
      <c r="Z274" s="59">
        <v>24.40728000000756</v>
      </c>
      <c r="AA274" s="59">
        <v>21.794880000000092</v>
      </c>
      <c r="AB274" s="59">
        <v>21.794880000000092</v>
      </c>
      <c r="AC274" s="61" t="s">
        <v>22</v>
      </c>
      <c r="AD274" s="61" t="s">
        <v>22</v>
      </c>
      <c r="AE274" s="62" t="s">
        <v>22</v>
      </c>
      <c r="AF274" s="61" t="s">
        <v>22</v>
      </c>
      <c r="AG274" s="61" t="s">
        <v>22</v>
      </c>
      <c r="AH274" s="61" t="s">
        <v>22</v>
      </c>
      <c r="AI274" s="63">
        <v>-77.840190000015099</v>
      </c>
      <c r="AJ274" s="63">
        <v>-51.109740000001025</v>
      </c>
      <c r="AK274" s="63">
        <v>-51.109740000001025</v>
      </c>
      <c r="AL274" s="64">
        <v>27.93470314880258</v>
      </c>
      <c r="AM274" s="64">
        <v>28.82394202543513</v>
      </c>
      <c r="AN274" s="64">
        <v>28.82394202543513</v>
      </c>
      <c r="AO274" s="65" t="s">
        <v>22</v>
      </c>
      <c r="AP274" s="65" t="s">
        <v>22</v>
      </c>
      <c r="AQ274" s="65" t="s">
        <v>22</v>
      </c>
      <c r="AR274" s="66">
        <v>34.532296371818937</v>
      </c>
      <c r="AS274" s="66">
        <v>10.005024230552266</v>
      </c>
      <c r="AT274" s="66">
        <v>10.005024230552266</v>
      </c>
      <c r="AU274" s="67">
        <v>13.654153922384367</v>
      </c>
      <c r="AV274" s="67">
        <v>3.9560108997741166</v>
      </c>
      <c r="AW274" s="67">
        <v>3.9560108997741166</v>
      </c>
      <c r="AX274" s="68"/>
      <c r="AY274" s="68"/>
      <c r="AZ274" s="68"/>
      <c r="BA274" s="69" t="s">
        <v>3091</v>
      </c>
      <c r="BB274" s="69" t="s">
        <v>3091</v>
      </c>
      <c r="BC274" s="70" t="s">
        <v>3091</v>
      </c>
      <c r="BD274" s="71" t="s">
        <v>3091</v>
      </c>
      <c r="BE274" s="71" t="s">
        <v>3091</v>
      </c>
      <c r="BF274" s="72" t="s">
        <v>3091</v>
      </c>
      <c r="BG274" s="73" t="s">
        <v>22</v>
      </c>
      <c r="BH274" s="73" t="s">
        <v>22</v>
      </c>
      <c r="BI274" s="74" t="s">
        <v>22</v>
      </c>
    </row>
    <row r="275" spans="1:61" x14ac:dyDescent="0.25">
      <c r="A275" s="11">
        <v>41827</v>
      </c>
      <c r="B275" s="12" t="s">
        <v>512</v>
      </c>
      <c r="C275" s="2" t="s">
        <v>21</v>
      </c>
      <c r="D275" s="13">
        <v>4</v>
      </c>
      <c r="E275" s="12">
        <v>4</v>
      </c>
      <c r="F275" s="2">
        <v>0</v>
      </c>
      <c r="G275" s="12">
        <v>16.5</v>
      </c>
      <c r="H275" s="14">
        <v>17.672999999999998</v>
      </c>
      <c r="I275" s="4">
        <v>8186</v>
      </c>
      <c r="J275" s="4" t="s">
        <v>177</v>
      </c>
      <c r="K275" s="55">
        <v>11.299999999999999</v>
      </c>
      <c r="L275" s="55">
        <v>1.7666666666666666</v>
      </c>
      <c r="M275" s="56">
        <v>17.046749999999999</v>
      </c>
      <c r="N275" s="18">
        <v>0.50435428763270906</v>
      </c>
      <c r="O275" s="19">
        <v>5.0435428763270904E-4</v>
      </c>
      <c r="P275" s="20"/>
      <c r="Q275" s="57">
        <v>-2.3033333333344402E-3</v>
      </c>
      <c r="R275" s="57">
        <v>-1.7133333333334501E-3</v>
      </c>
      <c r="S275" s="58">
        <v>-1.7133333333334501E-3</v>
      </c>
      <c r="T275" s="57">
        <v>-22.803000000010954</v>
      </c>
      <c r="U275" s="57">
        <v>-16.962000000001154</v>
      </c>
      <c r="V275" s="57">
        <v>-16.962000000001154</v>
      </c>
      <c r="W275" s="59">
        <v>2.47933333333416E-3</v>
      </c>
      <c r="X275" s="59">
        <v>3.4893333333333499E-3</v>
      </c>
      <c r="Y275" s="60">
        <v>3.4893333333333499E-3</v>
      </c>
      <c r="Z275" s="59">
        <v>24.545400000008186</v>
      </c>
      <c r="AA275" s="59">
        <v>34.544400000000167</v>
      </c>
      <c r="AB275" s="59">
        <v>34.544400000000167</v>
      </c>
      <c r="AC275" s="61" t="s">
        <v>22</v>
      </c>
      <c r="AD275" s="61" t="s">
        <v>22</v>
      </c>
      <c r="AE275" s="62" t="s">
        <v>22</v>
      </c>
      <c r="AF275" s="61" t="s">
        <v>22</v>
      </c>
      <c r="AG275" s="61" t="s">
        <v>22</v>
      </c>
      <c r="AH275" s="61" t="s">
        <v>22</v>
      </c>
      <c r="AI275" s="63">
        <v>-22.803000000010954</v>
      </c>
      <c r="AJ275" s="63">
        <v>-16.962000000001154</v>
      </c>
      <c r="AK275" s="63">
        <v>-16.962000000001154</v>
      </c>
      <c r="AL275" s="64">
        <v>27.963684569360815</v>
      </c>
      <c r="AM275" s="64">
        <v>45.292057290771361</v>
      </c>
      <c r="AN275" s="64">
        <v>45.292057290771361</v>
      </c>
      <c r="AO275" s="65" t="s">
        <v>22</v>
      </c>
      <c r="AP275" s="65" t="s">
        <v>22</v>
      </c>
      <c r="AQ275" s="65" t="s">
        <v>22</v>
      </c>
      <c r="AR275" s="66">
        <v>36.996884822024079</v>
      </c>
      <c r="AS275" s="66">
        <v>10.719088157756506</v>
      </c>
      <c r="AT275" s="66">
        <v>10.719088157756506</v>
      </c>
      <c r="AU275" s="67">
        <v>14.628658186221694</v>
      </c>
      <c r="AV275" s="67">
        <v>4.2383535122516838</v>
      </c>
      <c r="AW275" s="67">
        <v>4.2383535122516838</v>
      </c>
      <c r="AX275" s="68"/>
      <c r="AY275" s="68"/>
      <c r="AZ275" s="68"/>
      <c r="BA275" s="69" t="s">
        <v>3092</v>
      </c>
      <c r="BB275" s="69" t="s">
        <v>3091</v>
      </c>
      <c r="BC275" s="70" t="s">
        <v>3091</v>
      </c>
      <c r="BD275" s="71" t="s">
        <v>3091</v>
      </c>
      <c r="BE275" s="71" t="s">
        <v>3091</v>
      </c>
      <c r="BF275" s="72" t="s">
        <v>3091</v>
      </c>
      <c r="BG275" s="73" t="s">
        <v>22</v>
      </c>
      <c r="BH275" s="73" t="s">
        <v>22</v>
      </c>
      <c r="BI275" s="74" t="s">
        <v>22</v>
      </c>
    </row>
    <row r="276" spans="1:61" x14ac:dyDescent="0.25">
      <c r="A276" s="11">
        <v>41827</v>
      </c>
      <c r="B276" s="12" t="s">
        <v>512</v>
      </c>
      <c r="C276" s="2" t="s">
        <v>21</v>
      </c>
      <c r="D276" s="13">
        <v>4</v>
      </c>
      <c r="E276" s="12">
        <v>4.0999999999999996</v>
      </c>
      <c r="F276" s="2">
        <v>0</v>
      </c>
      <c r="G276" s="12">
        <v>16.95</v>
      </c>
      <c r="H276" s="14">
        <v>17.103000000000002</v>
      </c>
      <c r="I276" s="4">
        <v>8187</v>
      </c>
      <c r="J276" s="4" t="s">
        <v>178</v>
      </c>
      <c r="K276" s="55">
        <v>10.9</v>
      </c>
      <c r="L276" s="55">
        <v>1.8333333333333333</v>
      </c>
      <c r="M276" s="56">
        <v>17.3535</v>
      </c>
      <c r="N276" s="18">
        <v>0.50382256862092278</v>
      </c>
      <c r="O276" s="19">
        <v>5.0382256862092282E-4</v>
      </c>
      <c r="P276" s="20"/>
      <c r="Q276" s="57">
        <v>-3.1746666666677701E-3</v>
      </c>
      <c r="R276" s="57">
        <v>-3.7346666666667801E-3</v>
      </c>
      <c r="S276" s="58">
        <v>-3.7346666666667801E-3</v>
      </c>
      <c r="T276" s="57">
        <v>-32.286360000011221</v>
      </c>
      <c r="U276" s="57">
        <v>-37.981560000001153</v>
      </c>
      <c r="V276" s="57">
        <v>-37.981560000001153</v>
      </c>
      <c r="W276" s="59">
        <v>3.7836666666673001E-3</v>
      </c>
      <c r="X276" s="59">
        <v>3.20866666666666E-3</v>
      </c>
      <c r="Y276" s="60">
        <v>3.20866666666666E-3</v>
      </c>
      <c r="Z276" s="59">
        <v>38.479890000006442</v>
      </c>
      <c r="AA276" s="59">
        <v>32.632139999999929</v>
      </c>
      <c r="AB276" s="59">
        <v>32.632139999999929</v>
      </c>
      <c r="AC276" s="61" t="s">
        <v>22</v>
      </c>
      <c r="AD276" s="61" t="s">
        <v>22</v>
      </c>
      <c r="AE276" s="62" t="s">
        <v>22</v>
      </c>
      <c r="AF276" s="61" t="s">
        <v>22</v>
      </c>
      <c r="AG276" s="61" t="s">
        <v>22</v>
      </c>
      <c r="AH276" s="61" t="s">
        <v>22</v>
      </c>
      <c r="AI276" s="63">
        <v>-32.286360000011221</v>
      </c>
      <c r="AJ276" s="63">
        <v>-37.981560000001153</v>
      </c>
      <c r="AK276" s="63">
        <v>-37.981560000001153</v>
      </c>
      <c r="AL276" s="64">
        <v>44.039833636193698</v>
      </c>
      <c r="AM276" s="64">
        <v>43.15393729378178</v>
      </c>
      <c r="AN276" s="64">
        <v>43.15393729378178</v>
      </c>
      <c r="AO276" s="65" t="s">
        <v>22</v>
      </c>
      <c r="AP276" s="65" t="s">
        <v>22</v>
      </c>
      <c r="AQ276" s="65" t="s">
        <v>22</v>
      </c>
      <c r="AR276" s="66">
        <v>37.965822797320008</v>
      </c>
      <c r="AS276" s="66">
        <v>10.999818052355966</v>
      </c>
      <c r="AT276" s="66">
        <v>10.999818052355966</v>
      </c>
      <c r="AU276" s="67">
        <v>15.011778616832007</v>
      </c>
      <c r="AV276" s="67">
        <v>4.3493547949408917</v>
      </c>
      <c r="AW276" s="67">
        <v>4.3493547949408917</v>
      </c>
      <c r="AX276" s="68"/>
      <c r="AY276" s="68"/>
      <c r="AZ276" s="68"/>
      <c r="BA276" s="69" t="s">
        <v>3092</v>
      </c>
      <c r="BB276" s="69" t="s">
        <v>3091</v>
      </c>
      <c r="BC276" s="70" t="s">
        <v>3091</v>
      </c>
      <c r="BD276" s="71" t="s">
        <v>3091</v>
      </c>
      <c r="BE276" s="71" t="s">
        <v>3091</v>
      </c>
      <c r="BF276" s="72" t="s">
        <v>3091</v>
      </c>
      <c r="BG276" s="73" t="s">
        <v>22</v>
      </c>
      <c r="BH276" s="73" t="s">
        <v>22</v>
      </c>
      <c r="BI276" s="74" t="s">
        <v>22</v>
      </c>
    </row>
    <row r="277" spans="1:61" x14ac:dyDescent="0.25">
      <c r="A277" s="11">
        <v>41827</v>
      </c>
      <c r="B277" s="12" t="s">
        <v>512</v>
      </c>
      <c r="C277" s="2" t="s">
        <v>21</v>
      </c>
      <c r="D277" s="13">
        <v>4</v>
      </c>
      <c r="E277" s="12">
        <v>4.3</v>
      </c>
      <c r="F277" s="2">
        <v>0</v>
      </c>
      <c r="G277" s="12">
        <v>15.274999999999999</v>
      </c>
      <c r="H277" s="14">
        <v>18.638999999999999</v>
      </c>
      <c r="I277" s="4">
        <v>8188</v>
      </c>
      <c r="J277" s="4" t="s">
        <v>179</v>
      </c>
      <c r="K277" s="55">
        <v>10.666666666666666</v>
      </c>
      <c r="L277" s="55">
        <v>1.3</v>
      </c>
      <c r="M277" s="56">
        <v>16.51125</v>
      </c>
      <c r="N277" s="18">
        <v>0.50529495608508312</v>
      </c>
      <c r="O277" s="19">
        <v>5.0529495608508316E-4</v>
      </c>
      <c r="P277" s="20"/>
      <c r="Q277" s="57">
        <v>-3.28100000000122E-3</v>
      </c>
      <c r="R277" s="57">
        <v>-3.62600000000011E-3</v>
      </c>
      <c r="S277" s="58">
        <v>-3.62600000000011E-3</v>
      </c>
      <c r="T277" s="57">
        <v>-30.070365000011179</v>
      </c>
      <c r="U277" s="57">
        <v>-33.232290000001001</v>
      </c>
      <c r="V277" s="57">
        <v>-33.232290000001001</v>
      </c>
      <c r="W277" s="59">
        <v>4.6386666666678403E-3</v>
      </c>
      <c r="X277" s="59">
        <v>2.9986666666666699E-3</v>
      </c>
      <c r="Y277" s="60">
        <v>2.9986666666666699E-3</v>
      </c>
      <c r="Z277" s="59">
        <v>42.513380000010756</v>
      </c>
      <c r="AA277" s="59">
        <v>27.482780000000027</v>
      </c>
      <c r="AB277" s="59">
        <v>27.482780000000027</v>
      </c>
      <c r="AC277" s="61" t="s">
        <v>22</v>
      </c>
      <c r="AD277" s="61" t="s">
        <v>22</v>
      </c>
      <c r="AE277" s="62" t="s">
        <v>22</v>
      </c>
      <c r="AF277" s="61" t="s">
        <v>22</v>
      </c>
      <c r="AG277" s="61" t="s">
        <v>22</v>
      </c>
      <c r="AH277" s="61" t="s">
        <v>22</v>
      </c>
      <c r="AI277" s="63">
        <v>-30.070365000011179</v>
      </c>
      <c r="AJ277" s="63">
        <v>-33.232290000001001</v>
      </c>
      <c r="AK277" s="63">
        <v>-33.232290000001001</v>
      </c>
      <c r="AL277" s="64">
        <v>48.942022310821628</v>
      </c>
      <c r="AM277" s="64">
        <v>36.743946517053928</v>
      </c>
      <c r="AN277" s="64">
        <v>36.743946517053928</v>
      </c>
      <c r="AO277" s="65" t="s">
        <v>22</v>
      </c>
      <c r="AP277" s="65" t="s">
        <v>22</v>
      </c>
      <c r="AQ277" s="65" t="s">
        <v>22</v>
      </c>
      <c r="AR277" s="66">
        <v>34.314026166119625</v>
      </c>
      <c r="AS277" s="66">
        <v>9.9417849176112547</v>
      </c>
      <c r="AT277" s="66">
        <v>9.9417849176112547</v>
      </c>
      <c r="AU277" s="67">
        <v>13.567849352505807</v>
      </c>
      <c r="AV277" s="67">
        <v>3.9310059217226989</v>
      </c>
      <c r="AW277" s="67">
        <v>3.9310059217226989</v>
      </c>
      <c r="AX277" s="68"/>
      <c r="AY277" s="68"/>
      <c r="AZ277" s="68"/>
      <c r="BA277" s="69" t="s">
        <v>3092</v>
      </c>
      <c r="BB277" s="69" t="s">
        <v>3091</v>
      </c>
      <c r="BC277" s="70" t="s">
        <v>3091</v>
      </c>
      <c r="BD277" s="71" t="s">
        <v>3091</v>
      </c>
      <c r="BE277" s="71" t="s">
        <v>3091</v>
      </c>
      <c r="BF277" s="72" t="s">
        <v>3091</v>
      </c>
      <c r="BG277" s="73" t="s">
        <v>22</v>
      </c>
      <c r="BH277" s="73" t="s">
        <v>22</v>
      </c>
      <c r="BI277" s="74" t="s">
        <v>22</v>
      </c>
    </row>
    <row r="278" spans="1:61" x14ac:dyDescent="0.25">
      <c r="A278" s="11">
        <v>41827</v>
      </c>
      <c r="B278" s="12" t="s">
        <v>512</v>
      </c>
      <c r="C278" s="2" t="s">
        <v>21</v>
      </c>
      <c r="D278" s="13">
        <v>4</v>
      </c>
      <c r="E278" s="12">
        <v>4.4000000000000004</v>
      </c>
      <c r="F278" s="2">
        <v>0</v>
      </c>
      <c r="G278" s="12">
        <v>16.274999999999999</v>
      </c>
      <c r="H278" s="14">
        <v>18.11</v>
      </c>
      <c r="I278" s="4">
        <v>8189</v>
      </c>
      <c r="J278" s="4" t="s">
        <v>180</v>
      </c>
      <c r="K278" s="55">
        <v>10.966666666666667</v>
      </c>
      <c r="L278" s="55">
        <v>1.3666666666666665</v>
      </c>
      <c r="M278" s="56">
        <v>16.983750000000001</v>
      </c>
      <c r="N278" s="18">
        <v>0.50446605162538471</v>
      </c>
      <c r="O278" s="19">
        <v>5.0446605162538481E-4</v>
      </c>
      <c r="P278" s="20"/>
      <c r="Q278" s="57">
        <v>-4.26533333333458E-3</v>
      </c>
      <c r="R278" s="57">
        <v>-1.4653333333334399E-3</v>
      </c>
      <c r="S278" s="58">
        <v>-1.4653333333334399E-3</v>
      </c>
      <c r="T278" s="57">
        <v>-41.650980000012161</v>
      </c>
      <c r="U278" s="57">
        <v>-14.308980000001041</v>
      </c>
      <c r="V278" s="57">
        <v>-14.308980000001041</v>
      </c>
      <c r="W278" s="59">
        <v>3.9553333333342301E-3</v>
      </c>
      <c r="X278" s="59">
        <v>3.2853333333333402E-3</v>
      </c>
      <c r="Y278" s="60">
        <v>3.2853333333333402E-3</v>
      </c>
      <c r="Z278" s="59">
        <v>38.623830000008752</v>
      </c>
      <c r="AA278" s="59">
        <v>32.081280000000064</v>
      </c>
      <c r="AB278" s="59">
        <v>32.081280000000064</v>
      </c>
      <c r="AC278" s="61" t="s">
        <v>22</v>
      </c>
      <c r="AD278" s="61" t="s">
        <v>22</v>
      </c>
      <c r="AE278" s="62" t="s">
        <v>22</v>
      </c>
      <c r="AF278" s="61" t="s">
        <v>22</v>
      </c>
      <c r="AG278" s="61" t="s">
        <v>22</v>
      </c>
      <c r="AH278" s="61" t="s">
        <v>22</v>
      </c>
      <c r="AI278" s="63">
        <v>-41.650980000012161</v>
      </c>
      <c r="AJ278" s="63">
        <v>-14.308980000001041</v>
      </c>
      <c r="AK278" s="63">
        <v>-14.308980000001041</v>
      </c>
      <c r="AL278" s="64">
        <v>44.116348079219854</v>
      </c>
      <c r="AM278" s="64">
        <v>42.266885950660516</v>
      </c>
      <c r="AN278" s="64">
        <v>42.266885950660516</v>
      </c>
      <c r="AO278" s="65" t="s">
        <v>22</v>
      </c>
      <c r="AP278" s="65" t="s">
        <v>22</v>
      </c>
      <c r="AQ278" s="65" t="s">
        <v>22</v>
      </c>
      <c r="AR278" s="66">
        <v>36.500468492612853</v>
      </c>
      <c r="AS278" s="66">
        <v>10.575261713354321</v>
      </c>
      <c r="AT278" s="66">
        <v>10.575261713354321</v>
      </c>
      <c r="AU278" s="67">
        <v>14.432373962943183</v>
      </c>
      <c r="AV278" s="67">
        <v>4.1814841865389782</v>
      </c>
      <c r="AW278" s="67">
        <v>4.1814841865389782</v>
      </c>
      <c r="AX278" s="68"/>
      <c r="AY278" s="68"/>
      <c r="AZ278" s="68"/>
      <c r="BA278" s="69" t="s">
        <v>3091</v>
      </c>
      <c r="BB278" s="69" t="s">
        <v>3091</v>
      </c>
      <c r="BC278" s="70" t="s">
        <v>3091</v>
      </c>
      <c r="BD278" s="71" t="s">
        <v>3091</v>
      </c>
      <c r="BE278" s="71" t="s">
        <v>3091</v>
      </c>
      <c r="BF278" s="72" t="s">
        <v>3091</v>
      </c>
      <c r="BG278" s="73" t="s">
        <v>22</v>
      </c>
      <c r="BH278" s="73" t="s">
        <v>22</v>
      </c>
      <c r="BI278" s="74" t="s">
        <v>22</v>
      </c>
    </row>
    <row r="279" spans="1:61" x14ac:dyDescent="0.25">
      <c r="A279" s="11">
        <v>41827</v>
      </c>
      <c r="B279" s="12" t="s">
        <v>512</v>
      </c>
      <c r="C279" s="2" t="s">
        <v>21</v>
      </c>
      <c r="D279" s="13">
        <v>4</v>
      </c>
      <c r="E279" s="12">
        <v>4.5</v>
      </c>
      <c r="F279" s="2">
        <v>0</v>
      </c>
      <c r="G279" s="12">
        <v>16.175000000000001</v>
      </c>
      <c r="H279" s="14">
        <v>18.076000000000001</v>
      </c>
      <c r="I279" s="4">
        <v>8190</v>
      </c>
      <c r="J279" s="4" t="s">
        <v>181</v>
      </c>
      <c r="K279" s="55">
        <v>10.966666666666667</v>
      </c>
      <c r="L279" s="55">
        <v>2.0999999999999996</v>
      </c>
      <c r="M279" s="56">
        <v>16.448500000000003</v>
      </c>
      <c r="N279" s="18">
        <v>0.50540069778909846</v>
      </c>
      <c r="O279" s="19">
        <v>5.0540069778909845E-4</v>
      </c>
      <c r="P279" s="20"/>
      <c r="Q279" s="57">
        <v>-3.1873333333347601E-3</v>
      </c>
      <c r="R279" s="57">
        <v>-3.53733333333343E-3</v>
      </c>
      <c r="S279" s="58">
        <v>-3.53733333333343E-3</v>
      </c>
      <c r="T279" s="57">
        <v>-30.933070000013846</v>
      </c>
      <c r="U279" s="57">
        <v>-34.329820000000943</v>
      </c>
      <c r="V279" s="57">
        <v>-34.329820000000943</v>
      </c>
      <c r="W279" s="59">
        <v>4.7636666666670503E-3</v>
      </c>
      <c r="X279" s="59">
        <v>3.7886666666666598E-3</v>
      </c>
      <c r="Y279" s="60">
        <v>3.7886666666666598E-3</v>
      </c>
      <c r="Z279" s="59">
        <v>46.231385000003726</v>
      </c>
      <c r="AA279" s="59">
        <v>36.769009999999938</v>
      </c>
      <c r="AB279" s="59">
        <v>36.769009999999938</v>
      </c>
      <c r="AC279" s="61" t="s">
        <v>22</v>
      </c>
      <c r="AD279" s="61" t="s">
        <v>22</v>
      </c>
      <c r="AE279" s="62" t="s">
        <v>22</v>
      </c>
      <c r="AF279" s="61" t="s">
        <v>22</v>
      </c>
      <c r="AG279" s="61" t="s">
        <v>22</v>
      </c>
      <c r="AH279" s="61" t="s">
        <v>22</v>
      </c>
      <c r="AI279" s="63">
        <v>-30.933070000013846</v>
      </c>
      <c r="AJ279" s="63">
        <v>-34.329820000000943</v>
      </c>
      <c r="AK279" s="63">
        <v>-34.329820000000943</v>
      </c>
      <c r="AL279" s="64">
        <v>52.609031948696924</v>
      </c>
      <c r="AM279" s="64">
        <v>48.104251883325809</v>
      </c>
      <c r="AN279" s="64">
        <v>48.104251883325809</v>
      </c>
      <c r="AO279" s="65" t="s">
        <v>22</v>
      </c>
      <c r="AP279" s="65" t="s">
        <v>22</v>
      </c>
      <c r="AQ279" s="65" t="s">
        <v>22</v>
      </c>
      <c r="AR279" s="66">
        <v>36.343405743207285</v>
      </c>
      <c r="AS279" s="66">
        <v>10.529756004825703</v>
      </c>
      <c r="AT279" s="66">
        <v>10.529756004825703</v>
      </c>
      <c r="AU279" s="67">
        <v>14.370270970058913</v>
      </c>
      <c r="AV279" s="67">
        <v>4.163491118776939</v>
      </c>
      <c r="AW279" s="67">
        <v>4.163491118776939</v>
      </c>
      <c r="AX279" s="68"/>
      <c r="AY279" s="68"/>
      <c r="AZ279" s="68"/>
      <c r="BA279" s="69" t="s">
        <v>3092</v>
      </c>
      <c r="BB279" s="69" t="s">
        <v>3091</v>
      </c>
      <c r="BC279" s="70" t="s">
        <v>3091</v>
      </c>
      <c r="BD279" s="71" t="s">
        <v>3091</v>
      </c>
      <c r="BE279" s="71" t="s">
        <v>3091</v>
      </c>
      <c r="BF279" s="72" t="s">
        <v>3091</v>
      </c>
      <c r="BG279" s="73" t="s">
        <v>22</v>
      </c>
      <c r="BH279" s="73" t="s">
        <v>22</v>
      </c>
      <c r="BI279" s="74" t="s">
        <v>22</v>
      </c>
    </row>
    <row r="280" spans="1:61" x14ac:dyDescent="0.25">
      <c r="A280" s="11">
        <v>41827</v>
      </c>
      <c r="B280" s="12" t="s">
        <v>512</v>
      </c>
      <c r="C280" s="2" t="s">
        <v>21</v>
      </c>
      <c r="D280" s="13">
        <v>4</v>
      </c>
      <c r="E280" s="12">
        <v>4.5999999999999996</v>
      </c>
      <c r="F280" s="2">
        <v>0</v>
      </c>
      <c r="G280" s="12">
        <v>16.95</v>
      </c>
      <c r="H280" s="14">
        <v>16.094000000000001</v>
      </c>
      <c r="I280" s="4">
        <v>8191</v>
      </c>
      <c r="J280" s="4" t="s">
        <v>182</v>
      </c>
      <c r="K280" s="55">
        <v>10.433333333333334</v>
      </c>
      <c r="L280" s="55">
        <v>1.9333333333333336</v>
      </c>
      <c r="M280" s="56">
        <v>15.2165</v>
      </c>
      <c r="N280" s="18">
        <v>0.5075561834305653</v>
      </c>
      <c r="O280" s="19">
        <v>5.0755618343056538E-4</v>
      </c>
      <c r="P280" s="20"/>
      <c r="Q280" s="57">
        <v>-8.0810000000014395E-3</v>
      </c>
      <c r="R280" s="57">
        <v>-3.3260000000000598E-3</v>
      </c>
      <c r="S280" s="58">
        <v>-8.0810000000014395E-3</v>
      </c>
      <c r="T280" s="57">
        <v>-82.183770000014619</v>
      </c>
      <c r="U280" s="57">
        <v>-33.825420000000605</v>
      </c>
      <c r="V280" s="57">
        <v>-82.183770000014619</v>
      </c>
      <c r="W280" s="59">
        <v>2.8753333333339601E-3</v>
      </c>
      <c r="X280" s="59">
        <v>3.36533333333334E-3</v>
      </c>
      <c r="Y280" s="60">
        <v>3.36533333333334E-3</v>
      </c>
      <c r="Z280" s="59">
        <v>29.242140000006373</v>
      </c>
      <c r="AA280" s="59">
        <v>34.225440000000063</v>
      </c>
      <c r="AB280" s="59">
        <v>34.225440000000063</v>
      </c>
      <c r="AC280" s="61" t="s">
        <v>22</v>
      </c>
      <c r="AD280" s="61" t="s">
        <v>22</v>
      </c>
      <c r="AE280" s="62" t="s">
        <v>22</v>
      </c>
      <c r="AF280" s="61" t="s">
        <v>22</v>
      </c>
      <c r="AG280" s="61" t="s">
        <v>22</v>
      </c>
      <c r="AH280" s="61" t="s">
        <v>22</v>
      </c>
      <c r="AI280" s="63">
        <v>-82.183770000014619</v>
      </c>
      <c r="AJ280" s="63">
        <v>-33.825420000000605</v>
      </c>
      <c r="AK280" s="63">
        <v>-82.183770000014619</v>
      </c>
      <c r="AL280" s="64">
        <v>33.088684609004559</v>
      </c>
      <c r="AM280" s="64">
        <v>44.301309363338916</v>
      </c>
      <c r="AN280" s="64">
        <v>44.301309363338916</v>
      </c>
      <c r="AO280" s="65" t="s">
        <v>22</v>
      </c>
      <c r="AP280" s="65" t="s">
        <v>22</v>
      </c>
      <c r="AQ280" s="65" t="s">
        <v>22</v>
      </c>
      <c r="AR280" s="66">
        <v>38.24717136541679</v>
      </c>
      <c r="AS280" s="66">
        <v>11.081333026359742</v>
      </c>
      <c r="AT280" s="66">
        <v>38.24717136541679</v>
      </c>
      <c r="AU280" s="67">
        <v>15.123024524525855</v>
      </c>
      <c r="AV280" s="67">
        <v>4.3815860137988132</v>
      </c>
      <c r="AW280" s="67">
        <v>4.3815860137988132</v>
      </c>
      <c r="AX280" s="68"/>
      <c r="AY280" s="68"/>
      <c r="AZ280" s="68"/>
      <c r="BA280" s="69" t="s">
        <v>3091</v>
      </c>
      <c r="BB280" s="69" t="s">
        <v>3091</v>
      </c>
      <c r="BC280" s="70" t="s">
        <v>3091</v>
      </c>
      <c r="BD280" s="71" t="s">
        <v>3091</v>
      </c>
      <c r="BE280" s="71" t="s">
        <v>3091</v>
      </c>
      <c r="BF280" s="72" t="s">
        <v>3091</v>
      </c>
      <c r="BG280" s="73" t="s">
        <v>22</v>
      </c>
      <c r="BH280" s="73" t="s">
        <v>22</v>
      </c>
      <c r="BI280" s="74" t="s">
        <v>22</v>
      </c>
    </row>
    <row r="281" spans="1:61" x14ac:dyDescent="0.25">
      <c r="A281" s="11">
        <v>41827</v>
      </c>
      <c r="B281" s="12" t="s">
        <v>512</v>
      </c>
      <c r="C281" s="2" t="s">
        <v>21</v>
      </c>
      <c r="D281" s="13">
        <v>4</v>
      </c>
      <c r="E281" s="12">
        <v>4.7</v>
      </c>
      <c r="F281" s="2">
        <v>0</v>
      </c>
      <c r="G281" s="12">
        <v>15.225000000000001</v>
      </c>
      <c r="H281" s="14">
        <v>17.637</v>
      </c>
      <c r="I281" s="4">
        <v>8192</v>
      </c>
      <c r="J281" s="4" t="s">
        <v>183</v>
      </c>
      <c r="K281" s="55">
        <v>11</v>
      </c>
      <c r="L281" s="55">
        <v>0.73333333333333339</v>
      </c>
      <c r="M281" s="56">
        <v>16.8855</v>
      </c>
      <c r="N281" s="18">
        <v>0.50463554054882254</v>
      </c>
      <c r="O281" s="19">
        <v>5.0463554054882252E-4</v>
      </c>
      <c r="P281" s="20"/>
      <c r="Q281" s="57">
        <v>2.3603333333329099E-3</v>
      </c>
      <c r="R281" s="57">
        <v>-2.9846666666666901E-3</v>
      </c>
      <c r="S281" s="58">
        <v>-2.9846666666666901E-3</v>
      </c>
      <c r="T281" s="57">
        <v>21.561644999996137</v>
      </c>
      <c r="U281" s="57">
        <v>-27.26493000000022</v>
      </c>
      <c r="V281" s="57">
        <v>-27.26493000000022</v>
      </c>
      <c r="W281" s="59">
        <v>2.6093333333343399E-3</v>
      </c>
      <c r="X281" s="59">
        <v>1.9693333333333498E-3</v>
      </c>
      <c r="Y281" s="60">
        <v>1.9693333333333498E-3</v>
      </c>
      <c r="Z281" s="59">
        <v>23.836260000009197</v>
      </c>
      <c r="AA281" s="59">
        <v>17.989860000000153</v>
      </c>
      <c r="AB281" s="59">
        <v>17.989860000000153</v>
      </c>
      <c r="AC281" s="61" t="s">
        <v>22</v>
      </c>
      <c r="AD281" s="61" t="s">
        <v>22</v>
      </c>
      <c r="AE281" s="62" t="s">
        <v>22</v>
      </c>
      <c r="AF281" s="61" t="s">
        <v>22</v>
      </c>
      <c r="AG281" s="61" t="s">
        <v>22</v>
      </c>
      <c r="AH281" s="61" t="s">
        <v>22</v>
      </c>
      <c r="AI281" s="63">
        <v>24.719277005445218</v>
      </c>
      <c r="AJ281" s="63">
        <v>-27.26493000000022</v>
      </c>
      <c r="AK281" s="63">
        <v>-27.26493000000022</v>
      </c>
      <c r="AL281" s="64">
        <v>27.330104998612875</v>
      </c>
      <c r="AM281" s="64">
        <v>23.871684399664613</v>
      </c>
      <c r="AN281" s="64">
        <v>23.871684399664613</v>
      </c>
      <c r="AO281" s="65" t="s">
        <v>22</v>
      </c>
      <c r="AP281" s="65" t="s">
        <v>22</v>
      </c>
      <c r="AQ281" s="65" t="s">
        <v>22</v>
      </c>
      <c r="AR281" s="66">
        <v>34.15707168916034</v>
      </c>
      <c r="AS281" s="66">
        <v>9.8963105788020709</v>
      </c>
      <c r="AT281" s="66">
        <v>9.8963105788020709</v>
      </c>
      <c r="AU281" s="67">
        <v>13.505789170809972</v>
      </c>
      <c r="AV281" s="67">
        <v>3.9130252576239735</v>
      </c>
      <c r="AW281" s="67">
        <v>3.9130252576239735</v>
      </c>
      <c r="AX281" s="68"/>
      <c r="AY281" s="68"/>
      <c r="AZ281" s="68"/>
      <c r="BA281" s="69" t="s">
        <v>3092</v>
      </c>
      <c r="BB281" s="69" t="s">
        <v>3091</v>
      </c>
      <c r="BC281" s="70" t="s">
        <v>3091</v>
      </c>
      <c r="BD281" s="71" t="s">
        <v>3091</v>
      </c>
      <c r="BE281" s="71" t="s">
        <v>3091</v>
      </c>
      <c r="BF281" s="72" t="s">
        <v>3091</v>
      </c>
      <c r="BG281" s="73" t="s">
        <v>22</v>
      </c>
      <c r="BH281" s="73" t="s">
        <v>22</v>
      </c>
      <c r="BI281" s="74" t="s">
        <v>22</v>
      </c>
    </row>
    <row r="282" spans="1:61" x14ac:dyDescent="0.25">
      <c r="A282" s="11">
        <v>41827</v>
      </c>
      <c r="B282" s="12" t="s">
        <v>166</v>
      </c>
      <c r="C282" s="2" t="s">
        <v>21</v>
      </c>
      <c r="D282" s="13">
        <v>5</v>
      </c>
      <c r="E282" s="12">
        <v>5</v>
      </c>
      <c r="F282" s="2">
        <v>0</v>
      </c>
      <c r="G282" s="12">
        <v>15.25</v>
      </c>
      <c r="H282" s="14">
        <v>17.105</v>
      </c>
      <c r="I282" s="4">
        <v>8193</v>
      </c>
      <c r="J282" s="4" t="s">
        <v>110</v>
      </c>
      <c r="K282" s="55">
        <v>9.6999999999999993</v>
      </c>
      <c r="L282" s="55">
        <v>2.1</v>
      </c>
      <c r="M282" s="56">
        <v>19.734500000000001</v>
      </c>
      <c r="N282" s="18">
        <v>0.49973840071502645</v>
      </c>
      <c r="O282" s="19">
        <v>4.9973840071502649E-4</v>
      </c>
      <c r="P282" s="20"/>
      <c r="Q282" s="57">
        <v>-5.18633333333456E-3</v>
      </c>
      <c r="R282" s="57">
        <v>-4.81133333333342E-3</v>
      </c>
      <c r="S282" s="58">
        <v>-4.81133333333342E-3</v>
      </c>
      <c r="T282" s="57">
        <v>-47.454950000011223</v>
      </c>
      <c r="U282" s="57">
        <v>-44.023700000000794</v>
      </c>
      <c r="V282" s="57">
        <v>-44.023700000000794</v>
      </c>
      <c r="W282" s="59">
        <v>1.3111666666667601E-2</v>
      </c>
      <c r="X282" s="59">
        <v>4.6766666666666502E-3</v>
      </c>
      <c r="Y282" s="60">
        <v>1.3111666666667601E-2</v>
      </c>
      <c r="Z282" s="59">
        <v>119.97175000000854</v>
      </c>
      <c r="AA282" s="59">
        <v>42.791499999999857</v>
      </c>
      <c r="AB282" s="59">
        <v>119.97175000000854</v>
      </c>
      <c r="AC282" s="61" t="s">
        <v>22</v>
      </c>
      <c r="AD282" s="61" t="s">
        <v>22</v>
      </c>
      <c r="AE282" s="62" t="s">
        <v>22</v>
      </c>
      <c r="AF282" s="61" t="s">
        <v>22</v>
      </c>
      <c r="AG282" s="61" t="s">
        <v>22</v>
      </c>
      <c r="AH282" s="61" t="s">
        <v>22</v>
      </c>
      <c r="AI282" s="63">
        <v>-47.454950000011223</v>
      </c>
      <c r="AJ282" s="63">
        <v>-44.023700000000794</v>
      </c>
      <c r="AK282" s="63">
        <v>-44.023700000000794</v>
      </c>
      <c r="AL282" s="64">
        <v>136.29566735563154</v>
      </c>
      <c r="AM282" s="64">
        <v>55.808590584983293</v>
      </c>
      <c r="AN282" s="64">
        <v>136.29566735563154</v>
      </c>
      <c r="AO282" s="65" t="s">
        <v>22</v>
      </c>
      <c r="AP282" s="65" t="s">
        <v>22</v>
      </c>
      <c r="AQ282" s="65" t="s">
        <v>22</v>
      </c>
      <c r="AR282" s="66">
        <v>33.881143727833688</v>
      </c>
      <c r="AS282" s="66">
        <v>9.8163661143727374</v>
      </c>
      <c r="AT282" s="66">
        <v>9.8163661143727374</v>
      </c>
      <c r="AU282" s="67">
        <v>13.396686584208801</v>
      </c>
      <c r="AV282" s="67">
        <v>3.8814150220691941</v>
      </c>
      <c r="AW282" s="67">
        <v>13.396686584208801</v>
      </c>
      <c r="AX282" s="68"/>
      <c r="AY282" s="68"/>
      <c r="AZ282" s="68"/>
      <c r="BA282" s="69" t="s">
        <v>3091</v>
      </c>
      <c r="BB282" s="69" t="s">
        <v>3091</v>
      </c>
      <c r="BC282" s="70" t="s">
        <v>3091</v>
      </c>
      <c r="BD282" s="71" t="s">
        <v>3091</v>
      </c>
      <c r="BE282" s="71" t="s">
        <v>3091</v>
      </c>
      <c r="BF282" s="72" t="s">
        <v>3091</v>
      </c>
      <c r="BG282" s="73" t="s">
        <v>22</v>
      </c>
      <c r="BH282" s="73" t="s">
        <v>22</v>
      </c>
      <c r="BI282" s="74" t="s">
        <v>22</v>
      </c>
    </row>
    <row r="283" spans="1:61" x14ac:dyDescent="0.25">
      <c r="A283" s="11">
        <v>41827</v>
      </c>
      <c r="B283" s="12" t="s">
        <v>166</v>
      </c>
      <c r="C283" s="2" t="s">
        <v>21</v>
      </c>
      <c r="D283" s="13">
        <v>5</v>
      </c>
      <c r="E283" s="12">
        <v>5.0999999999999996</v>
      </c>
      <c r="F283" s="2">
        <v>0</v>
      </c>
      <c r="G283" s="12">
        <v>15.6</v>
      </c>
      <c r="H283" s="14">
        <v>17.597000000000001</v>
      </c>
      <c r="I283" s="4">
        <v>8194</v>
      </c>
      <c r="J283" s="4" t="s">
        <v>114</v>
      </c>
      <c r="K283" s="55">
        <v>10.033333333333333</v>
      </c>
      <c r="L283" s="55">
        <v>2.3000000000000003</v>
      </c>
      <c r="M283" s="56">
        <v>20.225249999999999</v>
      </c>
      <c r="N283" s="18">
        <v>0.49890311365256079</v>
      </c>
      <c r="O283" s="19">
        <v>4.9890311365256086E-4</v>
      </c>
      <c r="P283" s="20"/>
      <c r="Q283" s="57">
        <v>-4.3763333333345601E-3</v>
      </c>
      <c r="R283" s="57">
        <v>-4.1313333333334199E-3</v>
      </c>
      <c r="S283" s="58">
        <v>-4.1313333333334199E-3</v>
      </c>
      <c r="T283" s="57">
        <v>-40.962480000011475</v>
      </c>
      <c r="U283" s="57">
        <v>-38.669280000000811</v>
      </c>
      <c r="V283" s="57">
        <v>-38.669280000000811</v>
      </c>
      <c r="W283" s="59">
        <v>-2.8336666666664901E-3</v>
      </c>
      <c r="X283" s="59">
        <v>3.3133333333335902E-4</v>
      </c>
      <c r="Y283" s="60">
        <v>3.3133333333335902E-4</v>
      </c>
      <c r="Z283" s="59">
        <v>-26.523119999998347</v>
      </c>
      <c r="AA283" s="59">
        <v>3.1012800000002407</v>
      </c>
      <c r="AB283" s="59">
        <v>3.1012800000002407</v>
      </c>
      <c r="AC283" s="61" t="s">
        <v>22</v>
      </c>
      <c r="AD283" s="61" t="s">
        <v>22</v>
      </c>
      <c r="AE283" s="62" t="s">
        <v>22</v>
      </c>
      <c r="AF283" s="61" t="s">
        <v>22</v>
      </c>
      <c r="AG283" s="61" t="s">
        <v>22</v>
      </c>
      <c r="AH283" s="61" t="s">
        <v>22</v>
      </c>
      <c r="AI283" s="63">
        <v>-40.962480000011475</v>
      </c>
      <c r="AJ283" s="63">
        <v>-38.669280000000811</v>
      </c>
      <c r="AK283" s="63">
        <v>-38.669280000000811</v>
      </c>
      <c r="AL283" s="64">
        <v>-26.523119999998347</v>
      </c>
      <c r="AM283" s="64">
        <v>4.0152985773828478</v>
      </c>
      <c r="AN283" s="64">
        <v>4.0152985773828478</v>
      </c>
      <c r="AO283" s="65" t="s">
        <v>22</v>
      </c>
      <c r="AP283" s="65" t="s">
        <v>22</v>
      </c>
      <c r="AQ283" s="65" t="s">
        <v>22</v>
      </c>
      <c r="AR283" s="66">
        <v>34.600813438253915</v>
      </c>
      <c r="AS283" s="66">
        <v>10.024875644501318</v>
      </c>
      <c r="AT283" s="66">
        <v>10.024875644501318</v>
      </c>
      <c r="AU283" s="67">
        <v>13.681245736995834</v>
      </c>
      <c r="AV283" s="67">
        <v>3.9638601971020107</v>
      </c>
      <c r="AW283" s="67">
        <v>3.9638601971020107</v>
      </c>
      <c r="AX283" s="68"/>
      <c r="AY283" s="68"/>
      <c r="AZ283" s="68"/>
      <c r="BA283" s="69" t="s">
        <v>3091</v>
      </c>
      <c r="BB283" s="69" t="s">
        <v>3091</v>
      </c>
      <c r="BC283" s="70" t="s">
        <v>3091</v>
      </c>
      <c r="BD283" s="71" t="s">
        <v>3091</v>
      </c>
      <c r="BE283" s="71" t="s">
        <v>3091</v>
      </c>
      <c r="BF283" s="72" t="s">
        <v>3091</v>
      </c>
      <c r="BG283" s="73" t="s">
        <v>22</v>
      </c>
      <c r="BH283" s="73" t="s">
        <v>22</v>
      </c>
      <c r="BI283" s="74" t="s">
        <v>22</v>
      </c>
    </row>
    <row r="284" spans="1:61" x14ac:dyDescent="0.25">
      <c r="A284" s="11">
        <v>41827</v>
      </c>
      <c r="B284" s="12" t="s">
        <v>166</v>
      </c>
      <c r="C284" s="2" t="s">
        <v>21</v>
      </c>
      <c r="D284" s="13">
        <v>5</v>
      </c>
      <c r="E284" s="12">
        <v>5.2</v>
      </c>
      <c r="F284" s="2">
        <v>0</v>
      </c>
      <c r="G284" s="12">
        <v>15.95</v>
      </c>
      <c r="H284" s="14">
        <v>18.122</v>
      </c>
      <c r="I284" s="4">
        <v>8195</v>
      </c>
      <c r="J284" s="4" t="s">
        <v>118</v>
      </c>
      <c r="K284" s="55">
        <v>10.533333333333333</v>
      </c>
      <c r="L284" s="55">
        <v>2.7999999999999994</v>
      </c>
      <c r="M284" s="56">
        <v>20.12425</v>
      </c>
      <c r="N284" s="18">
        <v>0.49906880763919603</v>
      </c>
      <c r="O284" s="19">
        <v>4.9906880763919595E-4</v>
      </c>
      <c r="P284" s="20"/>
      <c r="Q284" s="57">
        <v>-3.6500000000009602E-3</v>
      </c>
      <c r="R284" s="57">
        <v>-4.2600000000000797E-3</v>
      </c>
      <c r="S284" s="58">
        <v>-4.2600000000000797E-3</v>
      </c>
      <c r="T284" s="57">
        <v>-34.930500000009189</v>
      </c>
      <c r="U284" s="57">
        <v>-40.76820000000076</v>
      </c>
      <c r="V284" s="57">
        <v>-40.76820000000076</v>
      </c>
      <c r="W284" s="59">
        <v>4.4900000000070101E-4</v>
      </c>
      <c r="X284" s="59">
        <v>2.09399999999998E-3</v>
      </c>
      <c r="Y284" s="60">
        <v>2.09399999999998E-3</v>
      </c>
      <c r="Z284" s="59">
        <v>4.296930000006709</v>
      </c>
      <c r="AA284" s="59">
        <v>20.039579999999809</v>
      </c>
      <c r="AB284" s="59">
        <v>20.039579999999809</v>
      </c>
      <c r="AC284" s="61" t="s">
        <v>22</v>
      </c>
      <c r="AD284" s="61" t="s">
        <v>22</v>
      </c>
      <c r="AE284" s="62" t="s">
        <v>22</v>
      </c>
      <c r="AF284" s="61" t="s">
        <v>22</v>
      </c>
      <c r="AG284" s="61" t="s">
        <v>22</v>
      </c>
      <c r="AH284" s="61" t="s">
        <v>22</v>
      </c>
      <c r="AI284" s="63">
        <v>-34.930500000009189</v>
      </c>
      <c r="AJ284" s="63">
        <v>-40.76820000000076</v>
      </c>
      <c r="AK284" s="63">
        <v>-40.76820000000076</v>
      </c>
      <c r="AL284" s="64">
        <v>4.9169487479198679</v>
      </c>
      <c r="AM284" s="64">
        <v>26.492569008262844</v>
      </c>
      <c r="AN284" s="64">
        <v>26.492569008262844</v>
      </c>
      <c r="AO284" s="65" t="s">
        <v>22</v>
      </c>
      <c r="AP284" s="65" t="s">
        <v>22</v>
      </c>
      <c r="AQ284" s="65" t="s">
        <v>22</v>
      </c>
      <c r="AR284" s="66">
        <v>35.388863065124752</v>
      </c>
      <c r="AS284" s="66">
        <v>10.253196852185461</v>
      </c>
      <c r="AT284" s="66">
        <v>10.253196852185461</v>
      </c>
      <c r="AU284" s="67">
        <v>13.992842474957145</v>
      </c>
      <c r="AV284" s="67">
        <v>4.0541389575961464</v>
      </c>
      <c r="AW284" s="67">
        <v>4.0541389575961464</v>
      </c>
      <c r="AX284" s="68"/>
      <c r="AY284" s="68"/>
      <c r="AZ284" s="68"/>
      <c r="BA284" s="69" t="s">
        <v>3092</v>
      </c>
      <c r="BB284" s="69" t="s">
        <v>3091</v>
      </c>
      <c r="BC284" s="70" t="s">
        <v>3091</v>
      </c>
      <c r="BD284" s="71" t="s">
        <v>3092</v>
      </c>
      <c r="BE284" s="71" t="s">
        <v>3091</v>
      </c>
      <c r="BF284" s="72" t="s">
        <v>3091</v>
      </c>
      <c r="BG284" s="73" t="s">
        <v>22</v>
      </c>
      <c r="BH284" s="73" t="s">
        <v>22</v>
      </c>
      <c r="BI284" s="74" t="s">
        <v>22</v>
      </c>
    </row>
    <row r="285" spans="1:61" x14ac:dyDescent="0.25">
      <c r="A285" s="11">
        <v>41827</v>
      </c>
      <c r="B285" s="12" t="s">
        <v>166</v>
      </c>
      <c r="C285" s="2" t="s">
        <v>21</v>
      </c>
      <c r="D285" s="13">
        <v>5</v>
      </c>
      <c r="E285" s="12">
        <v>5.3</v>
      </c>
      <c r="F285" s="2">
        <v>0</v>
      </c>
      <c r="G285" s="12">
        <v>16.149999999999999</v>
      </c>
      <c r="H285" s="14">
        <v>19.138999999999999</v>
      </c>
      <c r="I285" s="4">
        <v>8196</v>
      </c>
      <c r="J285" s="4" t="s">
        <v>122</v>
      </c>
      <c r="K285" s="55">
        <v>10.666666666666666</v>
      </c>
      <c r="L285" s="55">
        <v>1.7</v>
      </c>
      <c r="M285" s="56">
        <v>20.765499999999999</v>
      </c>
      <c r="N285" s="18">
        <v>0.49797729346843478</v>
      </c>
      <c r="O285" s="19">
        <v>4.9797729346843481E-4</v>
      </c>
      <c r="P285" s="20"/>
      <c r="Q285" s="57">
        <v>-2.8350000000007601E-3</v>
      </c>
      <c r="R285" s="57">
        <v>-2.71000000000007E-3</v>
      </c>
      <c r="S285" s="58">
        <v>-2.71000000000007E-3</v>
      </c>
      <c r="T285" s="57">
        <v>-27.471150000007363</v>
      </c>
      <c r="U285" s="57">
        <v>-26.259900000000673</v>
      </c>
      <c r="V285" s="57">
        <v>-26.259900000000673</v>
      </c>
      <c r="W285" s="59">
        <v>5.6880000000007602E-3</v>
      </c>
      <c r="X285" s="59">
        <v>3.2880000000000101E-3</v>
      </c>
      <c r="Y285" s="60">
        <v>3.2880000000000101E-3</v>
      </c>
      <c r="Z285" s="59">
        <v>55.116720000007362</v>
      </c>
      <c r="AA285" s="59">
        <v>31.860720000000097</v>
      </c>
      <c r="AB285" s="59">
        <v>31.860720000000097</v>
      </c>
      <c r="AC285" s="61" t="s">
        <v>22</v>
      </c>
      <c r="AD285" s="61" t="s">
        <v>22</v>
      </c>
      <c r="AE285" s="62" t="s">
        <v>22</v>
      </c>
      <c r="AF285" s="61" t="s">
        <v>22</v>
      </c>
      <c r="AG285" s="61" t="s">
        <v>22</v>
      </c>
      <c r="AH285" s="61" t="s">
        <v>22</v>
      </c>
      <c r="AI285" s="63">
        <v>-27.471150000007363</v>
      </c>
      <c r="AJ285" s="63">
        <v>-26.259900000000673</v>
      </c>
      <c r="AK285" s="63">
        <v>-26.259900000000673</v>
      </c>
      <c r="AL285" s="64">
        <v>62.828733024938025</v>
      </c>
      <c r="AM285" s="64">
        <v>41.81878449190782</v>
      </c>
      <c r="AN285" s="64">
        <v>41.81878449190782</v>
      </c>
      <c r="AO285" s="65" t="s">
        <v>22</v>
      </c>
      <c r="AP285" s="65" t="s">
        <v>22</v>
      </c>
      <c r="AQ285" s="65" t="s">
        <v>22</v>
      </c>
      <c r="AR285" s="66">
        <v>35.754241005692471</v>
      </c>
      <c r="AS285" s="66">
        <v>10.359057612481513</v>
      </c>
      <c r="AT285" s="66">
        <v>10.359057612481513</v>
      </c>
      <c r="AU285" s="67">
        <v>14.137313800774526</v>
      </c>
      <c r="AV285" s="67">
        <v>4.0959965595308532</v>
      </c>
      <c r="AW285" s="67">
        <v>4.0959965595308532</v>
      </c>
      <c r="AX285" s="68"/>
      <c r="AY285" s="68"/>
      <c r="AZ285" s="68"/>
      <c r="BA285" s="69" t="s">
        <v>3092</v>
      </c>
      <c r="BB285" s="69" t="s">
        <v>3091</v>
      </c>
      <c r="BC285" s="70" t="s">
        <v>3091</v>
      </c>
      <c r="BD285" s="71" t="s">
        <v>3091</v>
      </c>
      <c r="BE285" s="71" t="s">
        <v>3091</v>
      </c>
      <c r="BF285" s="72" t="s">
        <v>3091</v>
      </c>
      <c r="BG285" s="73" t="s">
        <v>22</v>
      </c>
      <c r="BH285" s="73" t="s">
        <v>22</v>
      </c>
      <c r="BI285" s="74" t="s">
        <v>22</v>
      </c>
    </row>
    <row r="286" spans="1:61" x14ac:dyDescent="0.25">
      <c r="A286" s="11">
        <v>41827</v>
      </c>
      <c r="B286" s="12" t="s">
        <v>166</v>
      </c>
      <c r="C286" s="2" t="s">
        <v>21</v>
      </c>
      <c r="D286" s="13">
        <v>5</v>
      </c>
      <c r="E286" s="12">
        <v>5.4</v>
      </c>
      <c r="F286" s="2">
        <v>0</v>
      </c>
      <c r="G286" s="12">
        <v>16.249999999999996</v>
      </c>
      <c r="H286" s="14">
        <v>20.062999999999999</v>
      </c>
      <c r="I286" s="4">
        <v>8197</v>
      </c>
      <c r="J286" s="4" t="s">
        <v>184</v>
      </c>
      <c r="K286" s="55">
        <v>10.333333333333334</v>
      </c>
      <c r="L286" s="55">
        <v>1.8666666666666665</v>
      </c>
      <c r="M286" s="56">
        <v>20.688749999999999</v>
      </c>
      <c r="N286" s="18">
        <v>0.49810301571919102</v>
      </c>
      <c r="O286" s="19">
        <v>4.9810301571919099E-4</v>
      </c>
      <c r="P286" s="20"/>
      <c r="Q286" s="57">
        <v>-6.2566666666694505E-4</v>
      </c>
      <c r="R286" s="57">
        <v>-2.16066666666671E-3</v>
      </c>
      <c r="S286" s="58">
        <v>-2.16066666666671E-3</v>
      </c>
      <c r="T286" s="57">
        <v>-6.1002500000027124</v>
      </c>
      <c r="U286" s="57">
        <v>-21.066500000000417</v>
      </c>
      <c r="V286" s="57">
        <v>-21.066500000000417</v>
      </c>
      <c r="W286" s="59">
        <v>1.91100000000073E-3</v>
      </c>
      <c r="X286" s="59">
        <v>2.70600000000002E-3</v>
      </c>
      <c r="Y286" s="60">
        <v>2.70600000000002E-3</v>
      </c>
      <c r="Z286" s="59">
        <v>18.632250000007112</v>
      </c>
      <c r="AA286" s="59">
        <v>26.38350000000019</v>
      </c>
      <c r="AB286" s="59">
        <v>26.38350000000019</v>
      </c>
      <c r="AC286" s="61" t="s">
        <v>22</v>
      </c>
      <c r="AD286" s="61" t="s">
        <v>22</v>
      </c>
      <c r="AE286" s="62" t="s">
        <v>22</v>
      </c>
      <c r="AF286" s="61" t="s">
        <v>22</v>
      </c>
      <c r="AG286" s="61" t="s">
        <v>22</v>
      </c>
      <c r="AH286" s="61" t="s">
        <v>22</v>
      </c>
      <c r="AI286" s="63">
        <v>-6.1002500000027124</v>
      </c>
      <c r="AJ286" s="63">
        <v>-21.066500000000417</v>
      </c>
      <c r="AK286" s="63">
        <v>-21.066500000000417</v>
      </c>
      <c r="AL286" s="64">
        <v>21.240746806385591</v>
      </c>
      <c r="AM286" s="64">
        <v>34.634089164040482</v>
      </c>
      <c r="AN286" s="64">
        <v>34.634089164040482</v>
      </c>
      <c r="AO286" s="65" t="s">
        <v>22</v>
      </c>
      <c r="AP286" s="65" t="s">
        <v>22</v>
      </c>
      <c r="AQ286" s="65" t="s">
        <v>22</v>
      </c>
      <c r="AR286" s="66">
        <v>35.984712112054858</v>
      </c>
      <c r="AS286" s="66">
        <v>10.425831886012872</v>
      </c>
      <c r="AT286" s="66">
        <v>10.425831886012872</v>
      </c>
      <c r="AU286" s="67">
        <v>14.228442636431756</v>
      </c>
      <c r="AV286" s="67">
        <v>4.1223992695920542</v>
      </c>
      <c r="AW286" s="67">
        <v>4.1223992695920542</v>
      </c>
      <c r="AX286" s="68"/>
      <c r="AY286" s="68"/>
      <c r="AZ286" s="68"/>
      <c r="BA286" s="69" t="s">
        <v>3092</v>
      </c>
      <c r="BB286" s="69" t="s">
        <v>3091</v>
      </c>
      <c r="BC286" s="70" t="s">
        <v>3091</v>
      </c>
      <c r="BD286" s="71" t="s">
        <v>3091</v>
      </c>
      <c r="BE286" s="71" t="s">
        <v>3091</v>
      </c>
      <c r="BF286" s="72" t="s">
        <v>3091</v>
      </c>
      <c r="BG286" s="73" t="s">
        <v>22</v>
      </c>
      <c r="BH286" s="73" t="s">
        <v>22</v>
      </c>
      <c r="BI286" s="74" t="s">
        <v>22</v>
      </c>
    </row>
    <row r="287" spans="1:61" x14ac:dyDescent="0.25">
      <c r="A287" s="11">
        <v>41827</v>
      </c>
      <c r="B287" s="12" t="s">
        <v>166</v>
      </c>
      <c r="C287" s="2" t="s">
        <v>21</v>
      </c>
      <c r="D287" s="13">
        <v>5</v>
      </c>
      <c r="E287" s="12">
        <v>5.5</v>
      </c>
      <c r="F287" s="2">
        <v>0</v>
      </c>
      <c r="G287" s="12">
        <v>15.4</v>
      </c>
      <c r="H287" s="14">
        <v>17.620999999999999</v>
      </c>
      <c r="I287" s="4">
        <v>8198</v>
      </c>
      <c r="J287" s="4" t="s">
        <v>185</v>
      </c>
      <c r="K287" s="55">
        <v>10.199999999999999</v>
      </c>
      <c r="L287" s="55">
        <v>2.0333333333333332</v>
      </c>
      <c r="M287" s="56">
        <v>19.748750000000001</v>
      </c>
      <c r="N287" s="18">
        <v>0.49970965565879022</v>
      </c>
      <c r="O287" s="19">
        <v>4.9970965565879016E-4</v>
      </c>
      <c r="P287" s="20"/>
      <c r="Q287" s="57">
        <v>-3.8353333333340902E-3</v>
      </c>
      <c r="R287" s="57">
        <v>-3.5053333333334201E-3</v>
      </c>
      <c r="S287" s="58">
        <v>-3.5053333333334201E-3</v>
      </c>
      <c r="T287" s="57">
        <v>-35.43848000000699</v>
      </c>
      <c r="U287" s="57">
        <v>-32.389280000000802</v>
      </c>
      <c r="V287" s="57">
        <v>-32.389280000000802</v>
      </c>
      <c r="W287" s="59">
        <v>-1.3266666666619001E-4</v>
      </c>
      <c r="X287" s="59">
        <v>2.63733333333334E-3</v>
      </c>
      <c r="Y287" s="60">
        <v>2.63733333333334E-3</v>
      </c>
      <c r="Z287" s="59">
        <v>-1.2258399999955958</v>
      </c>
      <c r="AA287" s="59">
        <v>24.368960000000062</v>
      </c>
      <c r="AB287" s="59">
        <v>24.368960000000062</v>
      </c>
      <c r="AC287" s="61" t="s">
        <v>22</v>
      </c>
      <c r="AD287" s="61" t="s">
        <v>22</v>
      </c>
      <c r="AE287" s="62" t="s">
        <v>22</v>
      </c>
      <c r="AF287" s="61" t="s">
        <v>22</v>
      </c>
      <c r="AG287" s="61" t="s">
        <v>22</v>
      </c>
      <c r="AH287" s="61" t="s">
        <v>22</v>
      </c>
      <c r="AI287" s="63">
        <v>-35.43848000000699</v>
      </c>
      <c r="AJ287" s="63">
        <v>-32.389280000000802</v>
      </c>
      <c r="AK287" s="63">
        <v>-32.389280000000802</v>
      </c>
      <c r="AL287" s="64">
        <v>-1.2258399999955958</v>
      </c>
      <c r="AM287" s="64">
        <v>31.609315003087847</v>
      </c>
      <c r="AN287" s="64">
        <v>31.609315003087847</v>
      </c>
      <c r="AO287" s="65" t="s">
        <v>22</v>
      </c>
      <c r="AP287" s="65" t="s">
        <v>22</v>
      </c>
      <c r="AQ287" s="65" t="s">
        <v>22</v>
      </c>
      <c r="AR287" s="66">
        <v>34.212432859835332</v>
      </c>
      <c r="AS287" s="66">
        <v>9.9123503419290611</v>
      </c>
      <c r="AT287" s="66">
        <v>9.9123503419290611</v>
      </c>
      <c r="AU287" s="67">
        <v>13.527679112260165</v>
      </c>
      <c r="AV287" s="67">
        <v>3.9193674189519196</v>
      </c>
      <c r="AW287" s="67">
        <v>3.9193674189519196</v>
      </c>
      <c r="AX287" s="68"/>
      <c r="AY287" s="68"/>
      <c r="AZ287" s="68"/>
      <c r="BA287" s="69" t="s">
        <v>3091</v>
      </c>
      <c r="BB287" s="69" t="s">
        <v>3091</v>
      </c>
      <c r="BC287" s="70" t="s">
        <v>3091</v>
      </c>
      <c r="BD287" s="71" t="s">
        <v>3092</v>
      </c>
      <c r="BE287" s="71" t="s">
        <v>3091</v>
      </c>
      <c r="BF287" s="72" t="s">
        <v>3091</v>
      </c>
      <c r="BG287" s="73" t="s">
        <v>22</v>
      </c>
      <c r="BH287" s="73" t="s">
        <v>22</v>
      </c>
      <c r="BI287" s="74" t="s">
        <v>22</v>
      </c>
    </row>
    <row r="288" spans="1:61" x14ac:dyDescent="0.25">
      <c r="A288" s="11">
        <v>41827</v>
      </c>
      <c r="B288" s="12" t="s">
        <v>166</v>
      </c>
      <c r="C288" s="2" t="s">
        <v>21</v>
      </c>
      <c r="D288" s="13">
        <v>5</v>
      </c>
      <c r="E288" s="12">
        <v>5.6</v>
      </c>
      <c r="F288" s="2">
        <v>0</v>
      </c>
      <c r="G288" s="12">
        <v>16.149999999999999</v>
      </c>
      <c r="H288" s="14" t="s">
        <v>22</v>
      </c>
      <c r="I288" s="4">
        <v>8199</v>
      </c>
      <c r="J288" s="4" t="s">
        <v>186</v>
      </c>
      <c r="K288" s="55" t="s">
        <v>22</v>
      </c>
      <c r="L288" s="55" t="s">
        <v>22</v>
      </c>
      <c r="M288" s="56" t="s">
        <v>22</v>
      </c>
      <c r="N288" s="18" t="s">
        <v>22</v>
      </c>
      <c r="O288" s="19" t="s">
        <v>22</v>
      </c>
      <c r="P288" s="20"/>
      <c r="Q288" s="57" t="s">
        <v>22</v>
      </c>
      <c r="R288" s="57" t="s">
        <v>22</v>
      </c>
      <c r="S288" s="58" t="s">
        <v>22</v>
      </c>
      <c r="T288" s="57" t="s">
        <v>22</v>
      </c>
      <c r="U288" s="57" t="s">
        <v>22</v>
      </c>
      <c r="V288" s="57" t="s">
        <v>22</v>
      </c>
      <c r="W288" s="59" t="s">
        <v>22</v>
      </c>
      <c r="X288" s="59" t="s">
        <v>22</v>
      </c>
      <c r="Y288" s="60" t="s">
        <v>22</v>
      </c>
      <c r="Z288" s="59" t="s">
        <v>22</v>
      </c>
      <c r="AA288" s="59" t="s">
        <v>22</v>
      </c>
      <c r="AB288" s="59" t="s">
        <v>22</v>
      </c>
      <c r="AC288" s="61" t="s">
        <v>22</v>
      </c>
      <c r="AD288" s="61" t="s">
        <v>22</v>
      </c>
      <c r="AE288" s="62" t="s">
        <v>22</v>
      </c>
      <c r="AF288" s="61" t="s">
        <v>22</v>
      </c>
      <c r="AG288" s="61" t="s">
        <v>22</v>
      </c>
      <c r="AH288" s="61" t="s">
        <v>22</v>
      </c>
      <c r="AI288" s="63" t="s">
        <v>22</v>
      </c>
      <c r="AJ288" s="63" t="s">
        <v>22</v>
      </c>
      <c r="AK288" s="63" t="s">
        <v>22</v>
      </c>
      <c r="AL288" s="64" t="s">
        <v>22</v>
      </c>
      <c r="AM288" s="64" t="s">
        <v>22</v>
      </c>
      <c r="AN288" s="64" t="s">
        <v>22</v>
      </c>
      <c r="AO288" s="65" t="s">
        <v>22</v>
      </c>
      <c r="AP288" s="65" t="s">
        <v>22</v>
      </c>
      <c r="AQ288" s="65" t="s">
        <v>22</v>
      </c>
      <c r="AR288" s="66" t="s">
        <v>22</v>
      </c>
      <c r="AS288" s="66" t="s">
        <v>22</v>
      </c>
      <c r="AT288" s="66" t="s">
        <v>22</v>
      </c>
      <c r="AU288" s="67" t="s">
        <v>22</v>
      </c>
      <c r="AV288" s="67" t="s">
        <v>22</v>
      </c>
      <c r="AW288" s="67" t="s">
        <v>22</v>
      </c>
      <c r="AX288" s="68"/>
      <c r="AY288" s="68"/>
      <c r="AZ288" s="68"/>
      <c r="BA288" s="69" t="s">
        <v>22</v>
      </c>
      <c r="BB288" s="69" t="s">
        <v>22</v>
      </c>
      <c r="BC288" s="70" t="s">
        <v>22</v>
      </c>
      <c r="BD288" s="71" t="s">
        <v>22</v>
      </c>
      <c r="BE288" s="71" t="s">
        <v>22</v>
      </c>
      <c r="BF288" s="72" t="s">
        <v>22</v>
      </c>
      <c r="BG288" s="73" t="s">
        <v>22</v>
      </c>
      <c r="BH288" s="73" t="s">
        <v>22</v>
      </c>
      <c r="BI288" s="74" t="s">
        <v>22</v>
      </c>
    </row>
    <row r="289" spans="1:61" x14ac:dyDescent="0.25">
      <c r="A289" s="11">
        <v>41827</v>
      </c>
      <c r="B289" s="12" t="s">
        <v>166</v>
      </c>
      <c r="C289" s="2" t="s">
        <v>45</v>
      </c>
      <c r="D289" s="13">
        <v>6</v>
      </c>
      <c r="E289" s="12">
        <v>6.1</v>
      </c>
      <c r="F289" s="2">
        <v>0</v>
      </c>
      <c r="G289" s="12">
        <v>16.3</v>
      </c>
      <c r="H289" s="14" t="s">
        <v>22</v>
      </c>
      <c r="I289" s="4">
        <v>8200</v>
      </c>
      <c r="J289" s="4" t="s">
        <v>187</v>
      </c>
      <c r="K289" s="55" t="s">
        <v>22</v>
      </c>
      <c r="L289" s="55" t="s">
        <v>22</v>
      </c>
      <c r="M289" s="56" t="s">
        <v>22</v>
      </c>
      <c r="N289" s="18" t="s">
        <v>22</v>
      </c>
      <c r="O289" s="19" t="s">
        <v>22</v>
      </c>
      <c r="P289" s="20"/>
      <c r="Q289" s="57" t="s">
        <v>22</v>
      </c>
      <c r="R289" s="57" t="s">
        <v>22</v>
      </c>
      <c r="S289" s="58" t="s">
        <v>22</v>
      </c>
      <c r="T289" s="57" t="s">
        <v>22</v>
      </c>
      <c r="U289" s="57" t="s">
        <v>22</v>
      </c>
      <c r="V289" s="57" t="s">
        <v>22</v>
      </c>
      <c r="W289" s="59" t="s">
        <v>22</v>
      </c>
      <c r="X289" s="59" t="s">
        <v>22</v>
      </c>
      <c r="Y289" s="60" t="s">
        <v>22</v>
      </c>
      <c r="Z289" s="59" t="s">
        <v>22</v>
      </c>
      <c r="AA289" s="59" t="s">
        <v>22</v>
      </c>
      <c r="AB289" s="59" t="s">
        <v>22</v>
      </c>
      <c r="AC289" s="61" t="s">
        <v>22</v>
      </c>
      <c r="AD289" s="61" t="s">
        <v>22</v>
      </c>
      <c r="AE289" s="62" t="s">
        <v>22</v>
      </c>
      <c r="AF289" s="61" t="s">
        <v>22</v>
      </c>
      <c r="AG289" s="61" t="s">
        <v>22</v>
      </c>
      <c r="AH289" s="61" t="s">
        <v>22</v>
      </c>
      <c r="AI289" s="63" t="s">
        <v>22</v>
      </c>
      <c r="AJ289" s="63" t="s">
        <v>22</v>
      </c>
      <c r="AK289" s="63" t="s">
        <v>22</v>
      </c>
      <c r="AL289" s="64" t="s">
        <v>22</v>
      </c>
      <c r="AM289" s="64" t="s">
        <v>22</v>
      </c>
      <c r="AN289" s="64" t="s">
        <v>22</v>
      </c>
      <c r="AO289" s="65" t="s">
        <v>22</v>
      </c>
      <c r="AP289" s="65" t="s">
        <v>22</v>
      </c>
      <c r="AQ289" s="65" t="s">
        <v>22</v>
      </c>
      <c r="AR289" s="66" t="s">
        <v>22</v>
      </c>
      <c r="AS289" s="66" t="s">
        <v>22</v>
      </c>
      <c r="AT289" s="66" t="s">
        <v>22</v>
      </c>
      <c r="AU289" s="67" t="s">
        <v>22</v>
      </c>
      <c r="AV289" s="67" t="s">
        <v>22</v>
      </c>
      <c r="AW289" s="67" t="s">
        <v>22</v>
      </c>
      <c r="AX289" s="68"/>
      <c r="AY289" s="68"/>
      <c r="AZ289" s="68"/>
      <c r="BA289" s="69" t="s">
        <v>22</v>
      </c>
      <c r="BB289" s="69" t="s">
        <v>22</v>
      </c>
      <c r="BC289" s="70" t="s">
        <v>22</v>
      </c>
      <c r="BD289" s="71" t="s">
        <v>22</v>
      </c>
      <c r="BE289" s="71" t="s">
        <v>22</v>
      </c>
      <c r="BF289" s="72" t="s">
        <v>22</v>
      </c>
      <c r="BG289" s="73" t="s">
        <v>22</v>
      </c>
      <c r="BH289" s="73" t="s">
        <v>22</v>
      </c>
      <c r="BI289" s="74" t="s">
        <v>22</v>
      </c>
    </row>
    <row r="290" spans="1:61" x14ac:dyDescent="0.25">
      <c r="A290" s="11">
        <v>41827</v>
      </c>
      <c r="B290" s="12" t="s">
        <v>166</v>
      </c>
      <c r="C290" s="2" t="s">
        <v>45</v>
      </c>
      <c r="D290" s="13">
        <v>6</v>
      </c>
      <c r="E290" s="12">
        <v>6.2</v>
      </c>
      <c r="F290" s="2">
        <v>0</v>
      </c>
      <c r="G290" s="12">
        <v>16.099999999999998</v>
      </c>
      <c r="H290" s="14">
        <v>21.125</v>
      </c>
      <c r="I290" s="4">
        <v>8201</v>
      </c>
      <c r="J290" s="4" t="s">
        <v>188</v>
      </c>
      <c r="K290" s="55">
        <v>11.299999999999999</v>
      </c>
      <c r="L290" s="55">
        <v>2.1666666666666665</v>
      </c>
      <c r="M290" s="56">
        <v>20.62425</v>
      </c>
      <c r="N290" s="18">
        <v>0.49825270278786321</v>
      </c>
      <c r="O290" s="19">
        <v>4.982527027878632E-4</v>
      </c>
      <c r="P290" s="20"/>
      <c r="Q290" s="57">
        <v>-2.26133333333454E-3</v>
      </c>
      <c r="R290" s="57">
        <v>-1.2213333333334301E-3</v>
      </c>
      <c r="S290" s="58">
        <v>-1.2213333333334301E-3</v>
      </c>
      <c r="T290" s="57">
        <v>-21.844480000011654</v>
      </c>
      <c r="U290" s="57">
        <v>-11.798080000000933</v>
      </c>
      <c r="V290" s="57">
        <v>-11.798080000000933</v>
      </c>
      <c r="W290" s="59">
        <v>4.3820000000005504E-3</v>
      </c>
      <c r="X290" s="59">
        <v>4.1919999999999596E-3</v>
      </c>
      <c r="Y290" s="60">
        <v>4.1919999999999596E-3</v>
      </c>
      <c r="Z290" s="59">
        <v>42.330120000005309</v>
      </c>
      <c r="AA290" s="59">
        <v>40.494719999999596</v>
      </c>
      <c r="AB290" s="59">
        <v>40.494719999999596</v>
      </c>
      <c r="AC290" s="61" t="s">
        <v>22</v>
      </c>
      <c r="AD290" s="61" t="s">
        <v>22</v>
      </c>
      <c r="AE290" s="62" t="s">
        <v>22</v>
      </c>
      <c r="AF290" s="61" t="s">
        <v>22</v>
      </c>
      <c r="AG290" s="61" t="s">
        <v>22</v>
      </c>
      <c r="AH290" s="61" t="s">
        <v>22</v>
      </c>
      <c r="AI290" s="63">
        <v>-21.844480000011654</v>
      </c>
      <c r="AJ290" s="63">
        <v>-11.798080000000933</v>
      </c>
      <c r="AK290" s="63">
        <v>-11.798080000000933</v>
      </c>
      <c r="AL290" s="64">
        <v>52.034230185948822</v>
      </c>
      <c r="AM290" s="64">
        <v>60.935826561632453</v>
      </c>
      <c r="AN290" s="64">
        <v>60.935826561632453</v>
      </c>
      <c r="AO290" s="65" t="s">
        <v>22</v>
      </c>
      <c r="AP290" s="65" t="s">
        <v>22</v>
      </c>
      <c r="AQ290" s="65" t="s">
        <v>22</v>
      </c>
      <c r="AR290" s="66">
        <v>35.663259637732452</v>
      </c>
      <c r="AS290" s="66">
        <v>10.332697628159366</v>
      </c>
      <c r="AT290" s="66">
        <v>10.332697628159366</v>
      </c>
      <c r="AU290" s="67">
        <v>14.101339546736527</v>
      </c>
      <c r="AV290" s="67">
        <v>4.085573757657186</v>
      </c>
      <c r="AW290" s="67">
        <v>4.085573757657186</v>
      </c>
      <c r="AX290" s="68"/>
      <c r="AY290" s="68"/>
      <c r="AZ290" s="68"/>
      <c r="BA290" s="69" t="s">
        <v>3092</v>
      </c>
      <c r="BB290" s="69" t="s">
        <v>3091</v>
      </c>
      <c r="BC290" s="70" t="s">
        <v>3091</v>
      </c>
      <c r="BD290" s="71" t="s">
        <v>3091</v>
      </c>
      <c r="BE290" s="71" t="s">
        <v>3091</v>
      </c>
      <c r="BF290" s="72" t="s">
        <v>3091</v>
      </c>
      <c r="BG290" s="73" t="s">
        <v>22</v>
      </c>
      <c r="BH290" s="73" t="s">
        <v>22</v>
      </c>
      <c r="BI290" s="74" t="s">
        <v>22</v>
      </c>
    </row>
    <row r="291" spans="1:61" x14ac:dyDescent="0.25">
      <c r="A291" s="11">
        <v>41827</v>
      </c>
      <c r="B291" s="12" t="s">
        <v>166</v>
      </c>
      <c r="C291" s="2" t="s">
        <v>45</v>
      </c>
      <c r="D291" s="13">
        <v>6</v>
      </c>
      <c r="E291" s="12">
        <v>6.3</v>
      </c>
      <c r="F291" s="2">
        <v>0</v>
      </c>
      <c r="G291" s="12">
        <v>15.6</v>
      </c>
      <c r="H291" s="14">
        <v>18.638999999999999</v>
      </c>
      <c r="I291" s="4">
        <v>8202</v>
      </c>
      <c r="J291" s="4" t="s">
        <v>189</v>
      </c>
      <c r="K291" s="55">
        <v>10.233333333333333</v>
      </c>
      <c r="L291" s="55">
        <v>1.9000000000000001</v>
      </c>
      <c r="M291" s="56">
        <v>21.390250000000002</v>
      </c>
      <c r="N291" s="18">
        <v>0.49698156989342157</v>
      </c>
      <c r="O291" s="19">
        <v>4.9698156989342159E-4</v>
      </c>
      <c r="P291" s="20"/>
      <c r="Q291" s="57">
        <v>-6.7966666666685101E-3</v>
      </c>
      <c r="R291" s="57">
        <v>-3.5666666666667999E-3</v>
      </c>
      <c r="S291" s="58">
        <v>-3.5666666666667999E-3</v>
      </c>
      <c r="T291" s="57">
        <v>-63.616800000017257</v>
      </c>
      <c r="U291" s="57">
        <v>-33.384000000001244</v>
      </c>
      <c r="V291" s="57">
        <v>-33.384000000001244</v>
      </c>
      <c r="W291" s="59">
        <v>1.77666666666755E-3</v>
      </c>
      <c r="X291" s="59">
        <v>2.82666666666667E-3</v>
      </c>
      <c r="Y291" s="60">
        <v>2.82666666666667E-3</v>
      </c>
      <c r="Z291" s="59">
        <v>16.629600000008267</v>
      </c>
      <c r="AA291" s="59">
        <v>26.457600000000031</v>
      </c>
      <c r="AB291" s="59">
        <v>26.457600000000031</v>
      </c>
      <c r="AC291" s="61" t="s">
        <v>22</v>
      </c>
      <c r="AD291" s="61" t="s">
        <v>22</v>
      </c>
      <c r="AE291" s="62" t="s">
        <v>22</v>
      </c>
      <c r="AF291" s="61" t="s">
        <v>22</v>
      </c>
      <c r="AG291" s="61" t="s">
        <v>22</v>
      </c>
      <c r="AH291" s="61" t="s">
        <v>22</v>
      </c>
      <c r="AI291" s="63">
        <v>-63.616800000017257</v>
      </c>
      <c r="AJ291" s="63">
        <v>-33.384000000001244</v>
      </c>
      <c r="AK291" s="63">
        <v>-33.384000000001244</v>
      </c>
      <c r="AL291" s="64">
        <v>20.365846200033758</v>
      </c>
      <c r="AM291" s="64">
        <v>39.554077805239132</v>
      </c>
      <c r="AN291" s="64">
        <v>39.554077805239132</v>
      </c>
      <c r="AO291" s="65" t="s">
        <v>22</v>
      </c>
      <c r="AP291" s="65" t="s">
        <v>22</v>
      </c>
      <c r="AQ291" s="65" t="s">
        <v>22</v>
      </c>
      <c r="AR291" s="66">
        <v>34.467547128014523</v>
      </c>
      <c r="AS291" s="66">
        <v>9.9862644658902884</v>
      </c>
      <c r="AT291" s="66">
        <v>9.9862644658902884</v>
      </c>
      <c r="AU291" s="67">
        <v>13.628551913999404</v>
      </c>
      <c r="AV291" s="67">
        <v>3.948593243227783</v>
      </c>
      <c r="AW291" s="67">
        <v>3.948593243227783</v>
      </c>
      <c r="AX291" s="68"/>
      <c r="AY291" s="68"/>
      <c r="AZ291" s="68"/>
      <c r="BA291" s="69" t="s">
        <v>3091</v>
      </c>
      <c r="BB291" s="69" t="s">
        <v>3091</v>
      </c>
      <c r="BC291" s="70" t="s">
        <v>3091</v>
      </c>
      <c r="BD291" s="71" t="s">
        <v>3091</v>
      </c>
      <c r="BE291" s="71" t="s">
        <v>3091</v>
      </c>
      <c r="BF291" s="72" t="s">
        <v>3091</v>
      </c>
      <c r="BG291" s="73" t="s">
        <v>22</v>
      </c>
      <c r="BH291" s="73" t="s">
        <v>22</v>
      </c>
      <c r="BI291" s="74" t="s">
        <v>22</v>
      </c>
    </row>
    <row r="292" spans="1:61" x14ac:dyDescent="0.25">
      <c r="A292" s="11">
        <v>41827</v>
      </c>
      <c r="B292" s="12" t="s">
        <v>166</v>
      </c>
      <c r="C292" s="2" t="s">
        <v>45</v>
      </c>
      <c r="D292" s="13">
        <v>6</v>
      </c>
      <c r="E292" s="12">
        <v>6.4</v>
      </c>
      <c r="F292" s="2">
        <v>0</v>
      </c>
      <c r="G292" s="12">
        <v>16.425000000000001</v>
      </c>
      <c r="H292" s="14">
        <v>12.593999999999999</v>
      </c>
      <c r="I292" s="4">
        <v>8203</v>
      </c>
      <c r="J292" s="4" t="s">
        <v>190</v>
      </c>
      <c r="K292" s="55">
        <v>9.6666666666666661</v>
      </c>
      <c r="L292" s="55">
        <v>1.8999999999999997</v>
      </c>
      <c r="M292" s="56">
        <v>15.47625</v>
      </c>
      <c r="N292" s="18">
        <v>0.50713368887506294</v>
      </c>
      <c r="O292" s="19">
        <v>5.0713368887506289E-4</v>
      </c>
      <c r="P292" s="20"/>
      <c r="Q292" s="57">
        <v>-2.8203333333347699E-3</v>
      </c>
      <c r="R292" s="57">
        <v>-2.4153333333334602E-3</v>
      </c>
      <c r="S292" s="58">
        <v>-2.4153333333334602E-3</v>
      </c>
      <c r="T292" s="57">
        <v>-27.794385000014156</v>
      </c>
      <c r="U292" s="57">
        <v>-23.803110000001251</v>
      </c>
      <c r="V292" s="57">
        <v>-23.803110000001251</v>
      </c>
      <c r="W292" s="59">
        <v>2.7136666666673602E-3</v>
      </c>
      <c r="X292" s="59">
        <v>2.4886666666666599E-3</v>
      </c>
      <c r="Y292" s="60">
        <v>2.4886666666666599E-3</v>
      </c>
      <c r="Z292" s="59">
        <v>26.743185000006836</v>
      </c>
      <c r="AA292" s="59">
        <v>24.525809999999932</v>
      </c>
      <c r="AB292" s="59">
        <v>24.525809999999932</v>
      </c>
      <c r="AC292" s="61" t="s">
        <v>22</v>
      </c>
      <c r="AD292" s="61" t="s">
        <v>22</v>
      </c>
      <c r="AE292" s="62" t="s">
        <v>22</v>
      </c>
      <c r="AF292" s="61" t="s">
        <v>22</v>
      </c>
      <c r="AG292" s="61" t="s">
        <v>22</v>
      </c>
      <c r="AH292" s="61" t="s">
        <v>22</v>
      </c>
      <c r="AI292" s="63">
        <v>-27.794385000014156</v>
      </c>
      <c r="AJ292" s="63">
        <v>-23.803110000001251</v>
      </c>
      <c r="AK292" s="63">
        <v>-23.803110000001251</v>
      </c>
      <c r="AL292" s="64">
        <v>32.66448347890335</v>
      </c>
      <c r="AM292" s="64">
        <v>36.49484162018004</v>
      </c>
      <c r="AN292" s="64">
        <v>36.49484162018004</v>
      </c>
      <c r="AO292" s="65" t="s">
        <v>22</v>
      </c>
      <c r="AP292" s="65" t="s">
        <v>22</v>
      </c>
      <c r="AQ292" s="65" t="s">
        <v>22</v>
      </c>
      <c r="AR292" s="66">
        <v>37.031673269696284</v>
      </c>
      <c r="AS292" s="66">
        <v>10.729167396569821</v>
      </c>
      <c r="AT292" s="66">
        <v>10.729167396569821</v>
      </c>
      <c r="AU292" s="67">
        <v>14.642413622990873</v>
      </c>
      <c r="AV292" s="67">
        <v>4.2423388677778737</v>
      </c>
      <c r="AW292" s="67">
        <v>4.2423388677778737</v>
      </c>
      <c r="AX292" s="68"/>
      <c r="AY292" s="68"/>
      <c r="AZ292" s="68"/>
      <c r="BA292" s="69" t="s">
        <v>3092</v>
      </c>
      <c r="BB292" s="69" t="s">
        <v>3091</v>
      </c>
      <c r="BC292" s="70" t="s">
        <v>3091</v>
      </c>
      <c r="BD292" s="71" t="s">
        <v>3091</v>
      </c>
      <c r="BE292" s="71" t="s">
        <v>3091</v>
      </c>
      <c r="BF292" s="72" t="s">
        <v>3091</v>
      </c>
      <c r="BG292" s="73" t="s">
        <v>22</v>
      </c>
      <c r="BH292" s="73" t="s">
        <v>22</v>
      </c>
      <c r="BI292" s="74" t="s">
        <v>22</v>
      </c>
    </row>
    <row r="293" spans="1:61" x14ac:dyDescent="0.25">
      <c r="A293" s="11">
        <v>41827</v>
      </c>
      <c r="B293" s="12" t="s">
        <v>166</v>
      </c>
      <c r="C293" s="2" t="s">
        <v>45</v>
      </c>
      <c r="D293" s="13">
        <v>6</v>
      </c>
      <c r="E293" s="12">
        <v>6.5</v>
      </c>
      <c r="F293" s="2">
        <v>0</v>
      </c>
      <c r="G293" s="12">
        <v>16.725000000000001</v>
      </c>
      <c r="H293" s="14">
        <v>12.593999999999999</v>
      </c>
      <c r="I293" s="4">
        <v>8204</v>
      </c>
      <c r="J293" s="4" t="s">
        <v>191</v>
      </c>
      <c r="K293" s="55">
        <v>10.4</v>
      </c>
      <c r="L293" s="55">
        <v>2.5333333333333332</v>
      </c>
      <c r="M293" s="56">
        <v>15.47625</v>
      </c>
      <c r="N293" s="18">
        <v>0.50713368887506294</v>
      </c>
      <c r="O293" s="19">
        <v>5.0713368887506289E-4</v>
      </c>
      <c r="P293" s="20"/>
      <c r="Q293" s="57">
        <v>-1.9290000000008001E-3</v>
      </c>
      <c r="R293" s="57">
        <v>-3.2140000000000801E-3</v>
      </c>
      <c r="S293" s="58">
        <v>-3.2140000000000801E-3</v>
      </c>
      <c r="T293" s="57">
        <v>-19.357515000008032</v>
      </c>
      <c r="U293" s="57">
        <v>-32.252490000000805</v>
      </c>
      <c r="V293" s="57">
        <v>-32.252490000000805</v>
      </c>
      <c r="W293" s="59">
        <v>3.80966666666787E-3</v>
      </c>
      <c r="X293" s="59">
        <v>3.0246666666666798E-3</v>
      </c>
      <c r="Y293" s="60">
        <v>3.0246666666666798E-3</v>
      </c>
      <c r="Z293" s="59">
        <v>38.230005000012085</v>
      </c>
      <c r="AA293" s="59">
        <v>30.352530000000133</v>
      </c>
      <c r="AB293" s="59">
        <v>30.352530000000133</v>
      </c>
      <c r="AC293" s="61" t="s">
        <v>22</v>
      </c>
      <c r="AD293" s="61" t="s">
        <v>22</v>
      </c>
      <c r="AE293" s="62" t="s">
        <v>22</v>
      </c>
      <c r="AF293" s="61" t="s">
        <v>22</v>
      </c>
      <c r="AG293" s="61" t="s">
        <v>22</v>
      </c>
      <c r="AH293" s="61" t="s">
        <v>22</v>
      </c>
      <c r="AI293" s="63">
        <v>-19.357515000008032</v>
      </c>
      <c r="AJ293" s="63">
        <v>-32.252490000000805</v>
      </c>
      <c r="AK293" s="63">
        <v>-32.252490000000805</v>
      </c>
      <c r="AL293" s="64">
        <v>46.53527199471025</v>
      </c>
      <c r="AM293" s="64">
        <v>44.894106216439681</v>
      </c>
      <c r="AN293" s="64">
        <v>44.894106216439681</v>
      </c>
      <c r="AO293" s="65" t="s">
        <v>22</v>
      </c>
      <c r="AP293" s="65" t="s">
        <v>22</v>
      </c>
      <c r="AQ293" s="65" t="s">
        <v>22</v>
      </c>
      <c r="AR293" s="66">
        <v>37.708050863663345</v>
      </c>
      <c r="AS293" s="66">
        <v>10.925133924361052</v>
      </c>
      <c r="AT293" s="66">
        <v>10.925133924361052</v>
      </c>
      <c r="AU293" s="67">
        <v>14.909854967703037</v>
      </c>
      <c r="AV293" s="67">
        <v>4.3198245091984742</v>
      </c>
      <c r="AW293" s="67">
        <v>4.3198245091984742</v>
      </c>
      <c r="AX293" s="68"/>
      <c r="AY293" s="68"/>
      <c r="AZ293" s="68"/>
      <c r="BA293" s="69" t="s">
        <v>3092</v>
      </c>
      <c r="BB293" s="69" t="s">
        <v>3091</v>
      </c>
      <c r="BC293" s="70" t="s">
        <v>3091</v>
      </c>
      <c r="BD293" s="71" t="s">
        <v>3091</v>
      </c>
      <c r="BE293" s="71" t="s">
        <v>3091</v>
      </c>
      <c r="BF293" s="72" t="s">
        <v>3091</v>
      </c>
      <c r="BG293" s="73" t="s">
        <v>22</v>
      </c>
      <c r="BH293" s="73" t="s">
        <v>22</v>
      </c>
      <c r="BI293" s="74" t="s">
        <v>22</v>
      </c>
    </row>
    <row r="294" spans="1:61" x14ac:dyDescent="0.25">
      <c r="A294" s="11">
        <v>41827</v>
      </c>
      <c r="B294" s="12" t="s">
        <v>166</v>
      </c>
      <c r="C294" s="2" t="s">
        <v>45</v>
      </c>
      <c r="D294" s="13">
        <v>6</v>
      </c>
      <c r="E294" s="12">
        <v>6.6</v>
      </c>
      <c r="F294" s="2">
        <v>0</v>
      </c>
      <c r="G294" s="12">
        <v>15.875</v>
      </c>
      <c r="H294" s="14">
        <v>21.125</v>
      </c>
      <c r="I294" s="4">
        <v>8205</v>
      </c>
      <c r="J294" s="4" t="s">
        <v>192</v>
      </c>
      <c r="K294" s="55">
        <v>10.700000000000001</v>
      </c>
      <c r="L294" s="55">
        <v>0.76666666666666661</v>
      </c>
      <c r="M294" s="56">
        <v>19.122250000000001</v>
      </c>
      <c r="N294" s="18">
        <v>0.50080992118889678</v>
      </c>
      <c r="O294" s="19">
        <v>5.0080992118889682E-4</v>
      </c>
      <c r="P294" s="20"/>
      <c r="Q294" s="57">
        <v>-5.2760000000011097E-3</v>
      </c>
      <c r="R294" s="57">
        <v>-2.0160000000000698E-3</v>
      </c>
      <c r="S294" s="58">
        <v>-2.0160000000000698E-3</v>
      </c>
      <c r="T294" s="57">
        <v>-50.253900000010574</v>
      </c>
      <c r="U294" s="57">
        <v>-19.202400000000665</v>
      </c>
      <c r="V294" s="57">
        <v>-19.202400000000665</v>
      </c>
      <c r="W294" s="59">
        <v>2.9490000000010198E-3</v>
      </c>
      <c r="X294" s="59">
        <v>3.2540000000000099E-3</v>
      </c>
      <c r="Y294" s="60">
        <v>3.2540000000000099E-3</v>
      </c>
      <c r="Z294" s="59">
        <v>28.089225000009712</v>
      </c>
      <c r="AA294" s="59">
        <v>30.994350000000097</v>
      </c>
      <c r="AB294" s="59">
        <v>30.994350000000097</v>
      </c>
      <c r="AC294" s="61" t="s">
        <v>22</v>
      </c>
      <c r="AD294" s="61" t="s">
        <v>22</v>
      </c>
      <c r="AE294" s="62" t="s">
        <v>22</v>
      </c>
      <c r="AF294" s="61" t="s">
        <v>22</v>
      </c>
      <c r="AG294" s="61" t="s">
        <v>22</v>
      </c>
      <c r="AH294" s="61" t="s">
        <v>22</v>
      </c>
      <c r="AI294" s="63">
        <v>-50.253900000010574</v>
      </c>
      <c r="AJ294" s="63">
        <v>-19.202400000000665</v>
      </c>
      <c r="AK294" s="63">
        <v>-19.202400000000665</v>
      </c>
      <c r="AL294" s="64">
        <v>34.816259588008045</v>
      </c>
      <c r="AM294" s="64">
        <v>47.31811470895623</v>
      </c>
      <c r="AN294" s="64">
        <v>47.31811470895623</v>
      </c>
      <c r="AO294" s="65" t="s">
        <v>22</v>
      </c>
      <c r="AP294" s="65" t="s">
        <v>22</v>
      </c>
      <c r="AQ294" s="65" t="s">
        <v>22</v>
      </c>
      <c r="AR294" s="66">
        <v>35.345339202334983</v>
      </c>
      <c r="AS294" s="66">
        <v>10.240586706102786</v>
      </c>
      <c r="AT294" s="66">
        <v>10.240586706102786</v>
      </c>
      <c r="AU294" s="67">
        <v>13.975633033817482</v>
      </c>
      <c r="AV294" s="67">
        <v>4.0491528751838253</v>
      </c>
      <c r="AW294" s="67">
        <v>4.0491528751838253</v>
      </c>
      <c r="AX294" s="68"/>
      <c r="AY294" s="68"/>
      <c r="AZ294" s="68"/>
      <c r="BA294" s="69" t="s">
        <v>3091</v>
      </c>
      <c r="BB294" s="69" t="s">
        <v>3091</v>
      </c>
      <c r="BC294" s="70" t="s">
        <v>3091</v>
      </c>
      <c r="BD294" s="71" t="s">
        <v>3091</v>
      </c>
      <c r="BE294" s="71" t="s">
        <v>3091</v>
      </c>
      <c r="BF294" s="72" t="s">
        <v>3091</v>
      </c>
      <c r="BG294" s="73" t="s">
        <v>22</v>
      </c>
      <c r="BH294" s="73" t="s">
        <v>22</v>
      </c>
      <c r="BI294" s="74" t="s">
        <v>22</v>
      </c>
    </row>
    <row r="295" spans="1:61" x14ac:dyDescent="0.25">
      <c r="A295" s="11">
        <v>41827</v>
      </c>
      <c r="B295" s="12" t="s">
        <v>166</v>
      </c>
      <c r="C295" s="2" t="s">
        <v>45</v>
      </c>
      <c r="D295" s="13">
        <v>6</v>
      </c>
      <c r="E295" s="12">
        <v>6.7</v>
      </c>
      <c r="F295" s="2">
        <v>0</v>
      </c>
      <c r="G295" s="12">
        <v>15.8</v>
      </c>
      <c r="H295" s="14" t="s">
        <v>22</v>
      </c>
      <c r="I295" s="4">
        <v>8206</v>
      </c>
      <c r="J295" s="4" t="s">
        <v>193</v>
      </c>
      <c r="K295" s="55" t="s">
        <v>22</v>
      </c>
      <c r="L295" s="55" t="s">
        <v>22</v>
      </c>
      <c r="M295" s="56" t="s">
        <v>22</v>
      </c>
      <c r="N295" s="18" t="s">
        <v>22</v>
      </c>
      <c r="O295" s="19" t="s">
        <v>22</v>
      </c>
      <c r="P295" s="20"/>
      <c r="Q295" s="57" t="s">
        <v>22</v>
      </c>
      <c r="R295" s="57" t="s">
        <v>22</v>
      </c>
      <c r="S295" s="58" t="s">
        <v>22</v>
      </c>
      <c r="T295" s="57" t="s">
        <v>22</v>
      </c>
      <c r="U295" s="57" t="s">
        <v>22</v>
      </c>
      <c r="V295" s="57" t="s">
        <v>22</v>
      </c>
      <c r="W295" s="59" t="s">
        <v>22</v>
      </c>
      <c r="X295" s="59" t="s">
        <v>22</v>
      </c>
      <c r="Y295" s="60" t="s">
        <v>22</v>
      </c>
      <c r="Z295" s="59" t="s">
        <v>22</v>
      </c>
      <c r="AA295" s="59" t="s">
        <v>22</v>
      </c>
      <c r="AB295" s="59" t="s">
        <v>22</v>
      </c>
      <c r="AC295" s="61" t="s">
        <v>22</v>
      </c>
      <c r="AD295" s="61" t="s">
        <v>22</v>
      </c>
      <c r="AE295" s="62" t="s">
        <v>22</v>
      </c>
      <c r="AF295" s="61" t="s">
        <v>22</v>
      </c>
      <c r="AG295" s="61" t="s">
        <v>22</v>
      </c>
      <c r="AH295" s="61" t="s">
        <v>22</v>
      </c>
      <c r="AI295" s="63" t="s">
        <v>22</v>
      </c>
      <c r="AJ295" s="63" t="s">
        <v>22</v>
      </c>
      <c r="AK295" s="63" t="s">
        <v>22</v>
      </c>
      <c r="AL295" s="64" t="s">
        <v>22</v>
      </c>
      <c r="AM295" s="64" t="s">
        <v>22</v>
      </c>
      <c r="AN295" s="64" t="s">
        <v>22</v>
      </c>
      <c r="AO295" s="65" t="s">
        <v>22</v>
      </c>
      <c r="AP295" s="65" t="s">
        <v>22</v>
      </c>
      <c r="AQ295" s="65" t="s">
        <v>22</v>
      </c>
      <c r="AR295" s="66" t="s">
        <v>22</v>
      </c>
      <c r="AS295" s="66" t="s">
        <v>22</v>
      </c>
      <c r="AT295" s="66" t="s">
        <v>22</v>
      </c>
      <c r="AU295" s="67" t="s">
        <v>22</v>
      </c>
      <c r="AV295" s="67" t="s">
        <v>22</v>
      </c>
      <c r="AW295" s="67" t="s">
        <v>22</v>
      </c>
      <c r="AX295" s="68"/>
      <c r="AY295" s="68"/>
      <c r="AZ295" s="68"/>
      <c r="BA295" s="69" t="s">
        <v>22</v>
      </c>
      <c r="BB295" s="69" t="s">
        <v>22</v>
      </c>
      <c r="BC295" s="70" t="s">
        <v>22</v>
      </c>
      <c r="BD295" s="71" t="s">
        <v>22</v>
      </c>
      <c r="BE295" s="71" t="s">
        <v>22</v>
      </c>
      <c r="BF295" s="72" t="s">
        <v>22</v>
      </c>
      <c r="BG295" s="73" t="s">
        <v>22</v>
      </c>
      <c r="BH295" s="73" t="s">
        <v>22</v>
      </c>
      <c r="BI295" s="74" t="s">
        <v>22</v>
      </c>
    </row>
    <row r="296" spans="1:61" x14ac:dyDescent="0.25">
      <c r="A296" s="11">
        <v>41857</v>
      </c>
      <c r="B296" s="12" t="s">
        <v>195</v>
      </c>
      <c r="C296" s="2" t="s">
        <v>21</v>
      </c>
      <c r="D296" s="13">
        <v>1</v>
      </c>
      <c r="E296" s="12">
        <v>1</v>
      </c>
      <c r="F296" s="2">
        <v>0</v>
      </c>
      <c r="G296" s="12">
        <v>16.324999999999999</v>
      </c>
      <c r="H296" s="14">
        <v>20.625</v>
      </c>
      <c r="I296" s="4">
        <v>8207</v>
      </c>
      <c r="J296" s="4" t="s">
        <v>156</v>
      </c>
      <c r="K296" s="55">
        <v>11.833333333333334</v>
      </c>
      <c r="L296" s="55">
        <v>1</v>
      </c>
      <c r="M296" s="56">
        <v>20.625</v>
      </c>
      <c r="N296" s="18">
        <v>0.49821011121008979</v>
      </c>
      <c r="O296" s="19">
        <v>4.9821011121008976E-4</v>
      </c>
      <c r="P296" s="20">
        <v>1.1616052901003273</v>
      </c>
      <c r="Q296" s="57">
        <v>-1.2180000000005099E-3</v>
      </c>
      <c r="R296" s="57">
        <v>-7.0800000000005798E-4</v>
      </c>
      <c r="S296" s="58">
        <v>-7.0800000000005798E-4</v>
      </c>
      <c r="T296" s="57">
        <v>-11.930310000004996</v>
      </c>
      <c r="U296" s="57">
        <v>-6.9348600000005671</v>
      </c>
      <c r="V296" s="57">
        <v>-6.9348600000005671</v>
      </c>
      <c r="W296" s="59">
        <v>4.8723333333344004E-3</v>
      </c>
      <c r="X296" s="59">
        <v>3.0873333333333499E-3</v>
      </c>
      <c r="Y296" s="60">
        <v>3.0873333333333499E-3</v>
      </c>
      <c r="Z296" s="59">
        <v>47.724505000010453</v>
      </c>
      <c r="AA296" s="59">
        <v>30.240430000000163</v>
      </c>
      <c r="AB296" s="59">
        <v>30.240430000000163</v>
      </c>
      <c r="AC296" s="61">
        <v>-5.5466666666695796E-4</v>
      </c>
      <c r="AD296" s="61">
        <v>7.2533333333329097E-4</v>
      </c>
      <c r="AE296" s="62">
        <v>7.2533333333329097E-4</v>
      </c>
      <c r="AF296" s="61">
        <v>-5.4329600000028524</v>
      </c>
      <c r="AG296" s="61">
        <v>7.1046399999995842</v>
      </c>
      <c r="AH296" s="61">
        <v>7.1046399999995842</v>
      </c>
      <c r="AI296" s="63">
        <v>-11.930310000004996</v>
      </c>
      <c r="AJ296" s="63">
        <v>-6.9348600000005671</v>
      </c>
      <c r="AK296" s="63">
        <v>-6.9348600000005671</v>
      </c>
      <c r="AL296" s="64">
        <v>55.380889842700476</v>
      </c>
      <c r="AM296" s="64">
        <v>41.032857972172465</v>
      </c>
      <c r="AN296" s="64">
        <v>41.032857972172465</v>
      </c>
      <c r="AO296" s="65">
        <v>-5.4329600000028524</v>
      </c>
      <c r="AP296" s="65">
        <v>9.3386606862664205</v>
      </c>
      <c r="AQ296" s="65">
        <v>9.3386606862664205</v>
      </c>
      <c r="AR296" s="66">
        <v>36.158568062326445</v>
      </c>
      <c r="AS296" s="66">
        <v>10.476203079876262</v>
      </c>
      <c r="AT296" s="66">
        <v>10.476203079876262</v>
      </c>
      <c r="AU296" s="67">
        <v>14.297185701757346</v>
      </c>
      <c r="AV296" s="67">
        <v>4.1423161620818982</v>
      </c>
      <c r="AW296" s="67">
        <v>4.1423161620818982</v>
      </c>
      <c r="AX296" s="68">
        <v>14.821621553426239</v>
      </c>
      <c r="AY296" s="68">
        <v>4.2942606880648144</v>
      </c>
      <c r="AZ296" s="68">
        <v>4.2942606880648144</v>
      </c>
      <c r="BA296" s="69" t="s">
        <v>3092</v>
      </c>
      <c r="BB296" s="69" t="s">
        <v>3092</v>
      </c>
      <c r="BC296" s="70" t="s">
        <v>3092</v>
      </c>
      <c r="BD296" s="71" t="s">
        <v>3091</v>
      </c>
      <c r="BE296" s="71" t="s">
        <v>3091</v>
      </c>
      <c r="BF296" s="72" t="s">
        <v>3091</v>
      </c>
      <c r="BG296" s="73" t="s">
        <v>3092</v>
      </c>
      <c r="BH296" s="73" t="s">
        <v>3091</v>
      </c>
      <c r="BI296" s="74" t="s">
        <v>3091</v>
      </c>
    </row>
    <row r="297" spans="1:61" x14ac:dyDescent="0.25">
      <c r="A297" s="11">
        <v>41857</v>
      </c>
      <c r="B297" s="12" t="s">
        <v>195</v>
      </c>
      <c r="C297" s="2" t="s">
        <v>21</v>
      </c>
      <c r="D297" s="13">
        <v>1</v>
      </c>
      <c r="E297" s="12">
        <v>1.1000000000000001</v>
      </c>
      <c r="F297" s="2">
        <v>0</v>
      </c>
      <c r="G297" s="12">
        <v>15.699999999999998</v>
      </c>
      <c r="H297" s="14">
        <v>20.655999999999999</v>
      </c>
      <c r="I297" s="4">
        <v>8208</v>
      </c>
      <c r="J297" s="4" t="s">
        <v>157</v>
      </c>
      <c r="K297" s="55">
        <v>11.366666666666667</v>
      </c>
      <c r="L297" s="55">
        <v>1.5666666666666667</v>
      </c>
      <c r="M297" s="56">
        <v>20.530749999999998</v>
      </c>
      <c r="N297" s="18">
        <v>0.49837027232240971</v>
      </c>
      <c r="O297" s="19">
        <v>4.9837027232240967E-4</v>
      </c>
      <c r="P297" s="20">
        <v>1.1619787148686189</v>
      </c>
      <c r="Q297" s="57">
        <v>-2.3106666666676502E-3</v>
      </c>
      <c r="R297" s="57">
        <v>-1.8106666666667501E-3</v>
      </c>
      <c r="S297" s="58">
        <v>-1.8106666666667501E-3</v>
      </c>
      <c r="T297" s="57">
        <v>-21.76648000000926</v>
      </c>
      <c r="U297" s="57">
        <v>-17.056480000000786</v>
      </c>
      <c r="V297" s="57">
        <v>-17.056480000000786</v>
      </c>
      <c r="W297" s="59">
        <v>2.4676666666675999E-3</v>
      </c>
      <c r="X297" s="59">
        <v>2.3926666666666701E-3</v>
      </c>
      <c r="Y297" s="60">
        <v>2.3926666666666701E-3</v>
      </c>
      <c r="Z297" s="59">
        <v>23.245420000008789</v>
      </c>
      <c r="AA297" s="59">
        <v>22.538920000000033</v>
      </c>
      <c r="AB297" s="59">
        <v>22.538920000000033</v>
      </c>
      <c r="AC297" s="61">
        <v>-6.1833333333374796E-4</v>
      </c>
      <c r="AD297" s="61">
        <v>5.5666666666660304E-4</v>
      </c>
      <c r="AE297" s="62">
        <v>5.5666666666660304E-4</v>
      </c>
      <c r="AF297" s="61">
        <v>-5.8247000000039044</v>
      </c>
      <c r="AG297" s="61">
        <v>5.2437999999993989</v>
      </c>
      <c r="AH297" s="61">
        <v>5.2437999999993989</v>
      </c>
      <c r="AI297" s="63">
        <v>-21.76648000000926</v>
      </c>
      <c r="AJ297" s="63">
        <v>-17.056480000000786</v>
      </c>
      <c r="AK297" s="63">
        <v>-17.056480000000786</v>
      </c>
      <c r="AL297" s="64">
        <v>26.953480477807908</v>
      </c>
      <c r="AM297" s="64">
        <v>30.538445450561817</v>
      </c>
      <c r="AN297" s="64">
        <v>30.538445450561817</v>
      </c>
      <c r="AO297" s="65">
        <v>-5.8247000000039044</v>
      </c>
      <c r="AP297" s="65">
        <v>6.8778646735577169</v>
      </c>
      <c r="AQ297" s="65">
        <v>6.8778646735577169</v>
      </c>
      <c r="AR297" s="66">
        <v>34.785422079400689</v>
      </c>
      <c r="AS297" s="66">
        <v>10.078362209887977</v>
      </c>
      <c r="AT297" s="66">
        <v>10.078362209887977</v>
      </c>
      <c r="AU297" s="67">
        <v>13.754240442429827</v>
      </c>
      <c r="AV297" s="67">
        <v>3.9850089150646286</v>
      </c>
      <c r="AW297" s="67">
        <v>3.9850089150646286</v>
      </c>
      <c r="AX297" s="68">
        <v>14.258760489308544</v>
      </c>
      <c r="AY297" s="68">
        <v>4.1311832453052402</v>
      </c>
      <c r="AZ297" s="68">
        <v>4.1311832453052402</v>
      </c>
      <c r="BA297" s="69" t="s">
        <v>3092</v>
      </c>
      <c r="BB297" s="69" t="s">
        <v>3091</v>
      </c>
      <c r="BC297" s="70" t="s">
        <v>3091</v>
      </c>
      <c r="BD297" s="71" t="s">
        <v>3091</v>
      </c>
      <c r="BE297" s="71" t="s">
        <v>3091</v>
      </c>
      <c r="BF297" s="72" t="s">
        <v>3091</v>
      </c>
      <c r="BG297" s="73" t="s">
        <v>3092</v>
      </c>
      <c r="BH297" s="73" t="s">
        <v>3091</v>
      </c>
      <c r="BI297" s="74" t="s">
        <v>3091</v>
      </c>
    </row>
    <row r="298" spans="1:61" x14ac:dyDescent="0.25">
      <c r="A298" s="11">
        <v>41857</v>
      </c>
      <c r="B298" s="12" t="s">
        <v>195</v>
      </c>
      <c r="C298" s="2" t="s">
        <v>21</v>
      </c>
      <c r="D298" s="13">
        <v>1</v>
      </c>
      <c r="E298" s="12">
        <v>1.2</v>
      </c>
      <c r="F298" s="2">
        <v>0</v>
      </c>
      <c r="G298" s="12">
        <v>15.25</v>
      </c>
      <c r="H298" s="14">
        <v>21.140999999999998</v>
      </c>
      <c r="I298" s="4">
        <v>8209</v>
      </c>
      <c r="J298" s="4" t="s">
        <v>158</v>
      </c>
      <c r="K298" s="55">
        <v>11.4</v>
      </c>
      <c r="L298" s="55">
        <v>0.9</v>
      </c>
      <c r="M298" s="56">
        <v>20.890999999999998</v>
      </c>
      <c r="N298" s="18">
        <v>0.49775977235238489</v>
      </c>
      <c r="O298" s="19">
        <v>4.9775977235238492E-4</v>
      </c>
      <c r="P298" s="20">
        <v>1.1605552993681501</v>
      </c>
      <c r="Q298" s="57">
        <v>-1.5276666666679799E-3</v>
      </c>
      <c r="R298" s="57">
        <v>-2.27266666666677E-3</v>
      </c>
      <c r="S298" s="58">
        <v>-2.27266666666677E-3</v>
      </c>
      <c r="T298" s="57">
        <v>-13.978150000012015</v>
      </c>
      <c r="U298" s="57">
        <v>-20.794900000000943</v>
      </c>
      <c r="V298" s="57">
        <v>-20.794900000000943</v>
      </c>
      <c r="W298" s="59">
        <v>4.2676666666677E-3</v>
      </c>
      <c r="X298" s="59">
        <v>3.4326666666666698E-3</v>
      </c>
      <c r="Y298" s="60">
        <v>3.4326666666666698E-3</v>
      </c>
      <c r="Z298" s="59">
        <v>39.049150000009455</v>
      </c>
      <c r="AA298" s="59">
        <v>31.408900000000028</v>
      </c>
      <c r="AB298" s="59">
        <v>31.408900000000028</v>
      </c>
      <c r="AC298" s="61">
        <v>-2.5333333333608901E-5</v>
      </c>
      <c r="AD298" s="61">
        <v>1.4666666666614701E-5</v>
      </c>
      <c r="AE298" s="62">
        <v>1.4666666666614701E-5</v>
      </c>
      <c r="AF298" s="61">
        <v>-0.23180000000252143</v>
      </c>
      <c r="AG298" s="61">
        <v>0.13419999999952451</v>
      </c>
      <c r="AH298" s="61">
        <v>0.13419999999952451</v>
      </c>
      <c r="AI298" s="63">
        <v>-13.978150000012015</v>
      </c>
      <c r="AJ298" s="63">
        <v>-20.794900000000943</v>
      </c>
      <c r="AK298" s="63">
        <v>-20.794900000000943</v>
      </c>
      <c r="AL298" s="64">
        <v>45.953016957218907</v>
      </c>
      <c r="AM298" s="64">
        <v>43.727308872760396</v>
      </c>
      <c r="AN298" s="64">
        <v>43.727308872760396</v>
      </c>
      <c r="AO298" s="65">
        <v>-0.23180000000252143</v>
      </c>
      <c r="AP298" s="65">
        <v>0.18054843699262937</v>
      </c>
      <c r="AQ298" s="65">
        <v>0.18054843699262937</v>
      </c>
      <c r="AR298" s="66">
        <v>33.746997158663277</v>
      </c>
      <c r="AS298" s="66">
        <v>9.7774998988003876</v>
      </c>
      <c r="AT298" s="66">
        <v>9.7774998988003876</v>
      </c>
      <c r="AU298" s="67">
        <v>13.343644704691419</v>
      </c>
      <c r="AV298" s="67">
        <v>3.8660472259605489</v>
      </c>
      <c r="AW298" s="67">
        <v>3.8660472259605489</v>
      </c>
      <c r="AX298" s="68">
        <v>13.833103666829111</v>
      </c>
      <c r="AY298" s="68">
        <v>4.007857915968553</v>
      </c>
      <c r="AZ298" s="68">
        <v>4.007857915968553</v>
      </c>
      <c r="BA298" s="69" t="s">
        <v>3092</v>
      </c>
      <c r="BB298" s="69" t="s">
        <v>3091</v>
      </c>
      <c r="BC298" s="70" t="s">
        <v>3091</v>
      </c>
      <c r="BD298" s="71" t="s">
        <v>3091</v>
      </c>
      <c r="BE298" s="71" t="s">
        <v>3091</v>
      </c>
      <c r="BF298" s="72" t="s">
        <v>3091</v>
      </c>
      <c r="BG298" s="73" t="s">
        <v>3092</v>
      </c>
      <c r="BH298" s="73" t="s">
        <v>3092</v>
      </c>
      <c r="BI298" s="74" t="s">
        <v>3092</v>
      </c>
    </row>
    <row r="299" spans="1:61" x14ac:dyDescent="0.25">
      <c r="A299" s="11">
        <v>41857</v>
      </c>
      <c r="B299" s="12" t="s">
        <v>195</v>
      </c>
      <c r="C299" s="2" t="s">
        <v>21</v>
      </c>
      <c r="D299" s="13">
        <v>1</v>
      </c>
      <c r="E299" s="12">
        <v>1.4</v>
      </c>
      <c r="F299" s="2">
        <v>0</v>
      </c>
      <c r="G299" s="12">
        <v>16.175000000000001</v>
      </c>
      <c r="H299" s="14">
        <v>20.123000000000001</v>
      </c>
      <c r="I299" s="4">
        <v>8210</v>
      </c>
      <c r="J299" s="4" t="s">
        <v>159</v>
      </c>
      <c r="K299" s="55">
        <v>11.766666666666666</v>
      </c>
      <c r="L299" s="55">
        <v>0.73333333333333339</v>
      </c>
      <c r="M299" s="56">
        <v>20.123000000000001</v>
      </c>
      <c r="N299" s="18">
        <v>0.49906290528191866</v>
      </c>
      <c r="O299" s="19">
        <v>4.9906290528191864E-4</v>
      </c>
      <c r="P299" s="20">
        <v>1.1635936281185915</v>
      </c>
      <c r="Q299" s="57">
        <v>-3.49833333333449E-3</v>
      </c>
      <c r="R299" s="57">
        <v>-1.1833333333334201E-3</v>
      </c>
      <c r="S299" s="58">
        <v>-1.1833333333334201E-3</v>
      </c>
      <c r="T299" s="57">
        <v>-33.951325000011224</v>
      </c>
      <c r="U299" s="57">
        <v>-11.484250000000845</v>
      </c>
      <c r="V299" s="57">
        <v>-11.484250000000845</v>
      </c>
      <c r="W299" s="59">
        <v>1.79400000000053E-3</v>
      </c>
      <c r="X299" s="59">
        <v>2.4039999999999999E-3</v>
      </c>
      <c r="Y299" s="60">
        <v>2.4039999999999999E-3</v>
      </c>
      <c r="Z299" s="59">
        <v>17.410770000005144</v>
      </c>
      <c r="AA299" s="59">
        <v>23.330820000000003</v>
      </c>
      <c r="AB299" s="59">
        <v>23.330820000000003</v>
      </c>
      <c r="AC299" s="61">
        <v>-1.16466666666701E-3</v>
      </c>
      <c r="AD299" s="61">
        <v>6.2533333333326903E-4</v>
      </c>
      <c r="AE299" s="62">
        <v>6.2533333333326903E-4</v>
      </c>
      <c r="AF299" s="61">
        <v>-11.303090000003333</v>
      </c>
      <c r="AG299" s="61">
        <v>6.0688599999993755</v>
      </c>
      <c r="AH299" s="61">
        <v>6.0688599999993755</v>
      </c>
      <c r="AI299" s="63">
        <v>-33.951325000011224</v>
      </c>
      <c r="AJ299" s="63">
        <v>-11.484250000000845</v>
      </c>
      <c r="AK299" s="63">
        <v>-11.484250000000845</v>
      </c>
      <c r="AL299" s="64">
        <v>20.20630510752569</v>
      </c>
      <c r="AM299" s="64">
        <v>31.664083582301949</v>
      </c>
      <c r="AN299" s="64">
        <v>31.664083582301949</v>
      </c>
      <c r="AO299" s="65">
        <v>-11.303090000003333</v>
      </c>
      <c r="AP299" s="65">
        <v>7.981831215257376</v>
      </c>
      <c r="AQ299" s="65">
        <v>7.981831215257376</v>
      </c>
      <c r="AR299" s="66">
        <v>35.887654562782885</v>
      </c>
      <c r="AS299" s="66">
        <v>10.39771145284595</v>
      </c>
      <c r="AT299" s="66">
        <v>10.39771145284595</v>
      </c>
      <c r="AU299" s="67">
        <v>14.190065845533761</v>
      </c>
      <c r="AV299" s="67">
        <v>4.1112803819660737</v>
      </c>
      <c r="AW299" s="67">
        <v>4.1112803819660737</v>
      </c>
      <c r="AX299" s="68">
        <v>14.710572427890414</v>
      </c>
      <c r="AY299" s="68">
        <v>4.2620864827989795</v>
      </c>
      <c r="AZ299" s="68">
        <v>4.2620864827989795</v>
      </c>
      <c r="BA299" s="69" t="s">
        <v>3092</v>
      </c>
      <c r="BB299" s="69" t="s">
        <v>3091</v>
      </c>
      <c r="BC299" s="70" t="s">
        <v>3091</v>
      </c>
      <c r="BD299" s="71" t="s">
        <v>3091</v>
      </c>
      <c r="BE299" s="71" t="s">
        <v>3091</v>
      </c>
      <c r="BF299" s="72" t="s">
        <v>3091</v>
      </c>
      <c r="BG299" s="73" t="s">
        <v>3092</v>
      </c>
      <c r="BH299" s="73" t="s">
        <v>3091</v>
      </c>
      <c r="BI299" s="74" t="s">
        <v>3091</v>
      </c>
    </row>
    <row r="300" spans="1:61" x14ac:dyDescent="0.25">
      <c r="A300" s="11">
        <v>41857</v>
      </c>
      <c r="B300" s="12" t="s">
        <v>195</v>
      </c>
      <c r="C300" s="2" t="s">
        <v>21</v>
      </c>
      <c r="D300" s="13">
        <v>1</v>
      </c>
      <c r="E300" s="12">
        <v>1.5</v>
      </c>
      <c r="F300" s="2">
        <v>0</v>
      </c>
      <c r="G300" s="12">
        <v>16.3</v>
      </c>
      <c r="H300" s="14">
        <v>20.623000000000001</v>
      </c>
      <c r="I300" s="4">
        <v>8211</v>
      </c>
      <c r="J300" s="4" t="s">
        <v>160</v>
      </c>
      <c r="K300" s="55">
        <v>11.433333333333335</v>
      </c>
      <c r="L300" s="55">
        <v>0.9</v>
      </c>
      <c r="M300" s="56">
        <v>20.248000000000001</v>
      </c>
      <c r="N300" s="18">
        <v>0.49885055471477924</v>
      </c>
      <c r="O300" s="19">
        <v>4.9885055471477922E-4</v>
      </c>
      <c r="P300" s="20">
        <v>1.1630985206597209</v>
      </c>
      <c r="Q300" s="57">
        <v>6.7399999999889705E-4</v>
      </c>
      <c r="R300" s="57">
        <v>-1.81600000000013E-3</v>
      </c>
      <c r="S300" s="58">
        <v>-1.81600000000013E-3</v>
      </c>
      <c r="T300" s="57">
        <v>6.5917199999892144</v>
      </c>
      <c r="U300" s="57">
        <v>-17.760480000001273</v>
      </c>
      <c r="V300" s="57">
        <v>-17.760480000001273</v>
      </c>
      <c r="W300" s="59">
        <v>3.6173333333341601E-3</v>
      </c>
      <c r="X300" s="59">
        <v>2.4973333333333202E-3</v>
      </c>
      <c r="Y300" s="60">
        <v>2.4973333333333202E-3</v>
      </c>
      <c r="Z300" s="59">
        <v>35.37752000000809</v>
      </c>
      <c r="AA300" s="59">
        <v>24.423919999999875</v>
      </c>
      <c r="AB300" s="59">
        <v>24.423919999999875</v>
      </c>
      <c r="AC300" s="61">
        <v>7.6966666666647302E-4</v>
      </c>
      <c r="AD300" s="61">
        <v>3.6466666666660699E-4</v>
      </c>
      <c r="AE300" s="62">
        <v>3.6466666666660699E-4</v>
      </c>
      <c r="AF300" s="61">
        <v>7.5273399999981061</v>
      </c>
      <c r="AG300" s="61">
        <v>3.5664399999994165</v>
      </c>
      <c r="AH300" s="61">
        <v>3.5664399999994165</v>
      </c>
      <c r="AI300" s="63">
        <v>7.6367816960613863</v>
      </c>
      <c r="AJ300" s="63">
        <v>-17.760480000001273</v>
      </c>
      <c r="AK300" s="63">
        <v>-17.760480000001273</v>
      </c>
      <c r="AL300" s="64">
        <v>41.00094640578272</v>
      </c>
      <c r="AM300" s="64">
        <v>33.062771374570538</v>
      </c>
      <c r="AN300" s="64">
        <v>33.062771374570538</v>
      </c>
      <c r="AO300" s="65">
        <v>8.5781256315567536</v>
      </c>
      <c r="AP300" s="65">
        <v>4.6786163536701171</v>
      </c>
      <c r="AQ300" s="65">
        <v>4.6786163536701171</v>
      </c>
      <c r="AR300" s="66">
        <v>36.149605315695986</v>
      </c>
      <c r="AS300" s="66">
        <v>10.473606307966147</v>
      </c>
      <c r="AT300" s="66">
        <v>10.473606307966147</v>
      </c>
      <c r="AU300" s="67">
        <v>14.293641809954096</v>
      </c>
      <c r="AV300" s="67">
        <v>4.1412893921567182</v>
      </c>
      <c r="AW300" s="67">
        <v>4.1412893921567182</v>
      </c>
      <c r="AX300" s="68">
        <v>14.817947667933682</v>
      </c>
      <c r="AY300" s="68">
        <v>4.293196255135781</v>
      </c>
      <c r="AZ300" s="68">
        <v>4.293196255135781</v>
      </c>
      <c r="BA300" s="69" t="s">
        <v>3092</v>
      </c>
      <c r="BB300" s="69" t="s">
        <v>3091</v>
      </c>
      <c r="BC300" s="70" t="s">
        <v>3091</v>
      </c>
      <c r="BD300" s="71" t="s">
        <v>3091</v>
      </c>
      <c r="BE300" s="71" t="s">
        <v>3091</v>
      </c>
      <c r="BF300" s="72" t="s">
        <v>3091</v>
      </c>
      <c r="BG300" s="73" t="s">
        <v>3092</v>
      </c>
      <c r="BH300" s="73" t="s">
        <v>3091</v>
      </c>
      <c r="BI300" s="74" t="s">
        <v>3091</v>
      </c>
    </row>
    <row r="301" spans="1:61" x14ac:dyDescent="0.25">
      <c r="A301" s="11">
        <v>41857</v>
      </c>
      <c r="B301" s="12" t="s">
        <v>195</v>
      </c>
      <c r="C301" s="2" t="s">
        <v>21</v>
      </c>
      <c r="D301" s="13">
        <v>1</v>
      </c>
      <c r="E301" s="12">
        <v>1.6</v>
      </c>
      <c r="F301" s="2">
        <v>0</v>
      </c>
      <c r="G301" s="12">
        <v>17.149999999999999</v>
      </c>
      <c r="H301" s="14">
        <v>21.143000000000001</v>
      </c>
      <c r="I301" s="4">
        <v>8212</v>
      </c>
      <c r="J301" s="4" t="s">
        <v>161</v>
      </c>
      <c r="K301" s="55">
        <v>10.9</v>
      </c>
      <c r="L301" s="55">
        <v>1.5</v>
      </c>
      <c r="M301" s="56">
        <v>20.767249999999997</v>
      </c>
      <c r="N301" s="18">
        <v>0.49796925865629232</v>
      </c>
      <c r="O301" s="19">
        <v>4.9796925865629226E-4</v>
      </c>
      <c r="P301" s="20">
        <v>1.1610437286339297</v>
      </c>
      <c r="Q301" s="57">
        <v>-3.9190000000014101E-3</v>
      </c>
      <c r="R301" s="57">
        <v>-2.4140000000001101E-3</v>
      </c>
      <c r="S301" s="58">
        <v>-2.4140000000001101E-3</v>
      </c>
      <c r="T301" s="57">
        <v>-40.326510000014508</v>
      </c>
      <c r="U301" s="57">
        <v>-24.840060000001127</v>
      </c>
      <c r="V301" s="57">
        <v>-24.840060000001127</v>
      </c>
      <c r="W301" s="59">
        <v>1.0662666666667601E-2</v>
      </c>
      <c r="X301" s="59">
        <v>4.66266666666665E-3</v>
      </c>
      <c r="Y301" s="60">
        <v>1.0662666666667601E-2</v>
      </c>
      <c r="Z301" s="59">
        <v>109.71884000000961</v>
      </c>
      <c r="AA301" s="59">
        <v>47.978839999999821</v>
      </c>
      <c r="AB301" s="59">
        <v>109.71884000000961</v>
      </c>
      <c r="AC301" s="61">
        <v>-2.38666666666968E-4</v>
      </c>
      <c r="AD301" s="61">
        <v>4.6133333333326298E-4</v>
      </c>
      <c r="AE301" s="62">
        <v>4.6133333333326298E-4</v>
      </c>
      <c r="AF301" s="61">
        <v>-2.4558800000031002</v>
      </c>
      <c r="AG301" s="61">
        <v>4.747119999999275</v>
      </c>
      <c r="AH301" s="61">
        <v>4.747119999999275</v>
      </c>
      <c r="AI301" s="63">
        <v>-40.326510000014508</v>
      </c>
      <c r="AJ301" s="63">
        <v>-24.840060000001127</v>
      </c>
      <c r="AK301" s="63">
        <v>-24.840060000001127</v>
      </c>
      <c r="AL301" s="64">
        <v>126.88109621980367</v>
      </c>
      <c r="AM301" s="64">
        <v>64.686527827030204</v>
      </c>
      <c r="AN301" s="64">
        <v>126.88109621980367</v>
      </c>
      <c r="AO301" s="65">
        <v>-2.4558800000031002</v>
      </c>
      <c r="AP301" s="65">
        <v>6.1992710803674491</v>
      </c>
      <c r="AQ301" s="65">
        <v>6.1992710803674491</v>
      </c>
      <c r="AR301" s="66">
        <v>37.967513285900118</v>
      </c>
      <c r="AS301" s="66">
        <v>11.000307836731245</v>
      </c>
      <c r="AT301" s="66">
        <v>11.000307836731245</v>
      </c>
      <c r="AU301" s="67">
        <v>15.012447040125616</v>
      </c>
      <c r="AV301" s="67">
        <v>4.3495484568733858</v>
      </c>
      <c r="AW301" s="67">
        <v>15.012447040125616</v>
      </c>
      <c r="AX301" s="68">
        <v>15.563119432116345</v>
      </c>
      <c r="AY301" s="68">
        <v>4.5090944820100063</v>
      </c>
      <c r="AZ301" s="68">
        <v>4.5090944820100063</v>
      </c>
      <c r="BA301" s="69" t="s">
        <v>3091</v>
      </c>
      <c r="BB301" s="69" t="s">
        <v>3091</v>
      </c>
      <c r="BC301" s="70" t="s">
        <v>3091</v>
      </c>
      <c r="BD301" s="71" t="s">
        <v>3091</v>
      </c>
      <c r="BE301" s="71" t="s">
        <v>3091</v>
      </c>
      <c r="BF301" s="72" t="s">
        <v>3091</v>
      </c>
      <c r="BG301" s="73" t="s">
        <v>3092</v>
      </c>
      <c r="BH301" s="73" t="s">
        <v>3091</v>
      </c>
      <c r="BI301" s="74" t="s">
        <v>3091</v>
      </c>
    </row>
    <row r="302" spans="1:61" x14ac:dyDescent="0.25">
      <c r="A302" s="11">
        <v>41857</v>
      </c>
      <c r="B302" s="12" t="s">
        <v>195</v>
      </c>
      <c r="C302" s="2" t="s">
        <v>21</v>
      </c>
      <c r="D302" s="13">
        <v>1</v>
      </c>
      <c r="E302" s="12">
        <v>1.7</v>
      </c>
      <c r="F302" s="2">
        <v>0</v>
      </c>
      <c r="G302" s="12">
        <v>16</v>
      </c>
      <c r="H302" s="14">
        <v>21.143000000000001</v>
      </c>
      <c r="I302" s="4">
        <v>8213</v>
      </c>
      <c r="J302" s="4" t="s">
        <v>162</v>
      </c>
      <c r="K302" s="55">
        <v>11.1</v>
      </c>
      <c r="L302" s="55">
        <v>1.4000000000000001</v>
      </c>
      <c r="M302" s="56">
        <v>21.017749999999999</v>
      </c>
      <c r="N302" s="18">
        <v>0.49754521047530237</v>
      </c>
      <c r="O302" s="19">
        <v>4.975452104753024E-4</v>
      </c>
      <c r="P302" s="20">
        <v>1.1600550361140229</v>
      </c>
      <c r="Q302" s="57">
        <v>-4.3420000000015798E-3</v>
      </c>
      <c r="R302" s="57">
        <v>-2.1120000000001099E-3</v>
      </c>
      <c r="S302" s="58">
        <v>-2.1120000000001099E-3</v>
      </c>
      <c r="T302" s="57">
        <v>-41.683200000015162</v>
      </c>
      <c r="U302" s="57">
        <v>-20.275200000001057</v>
      </c>
      <c r="V302" s="57">
        <v>-20.275200000001057</v>
      </c>
      <c r="W302" s="59">
        <v>-5.3183333333333303E-3</v>
      </c>
      <c r="X302" s="59">
        <v>2.5666666666666302E-4</v>
      </c>
      <c r="Y302" s="60">
        <v>2.5666666666666302E-4</v>
      </c>
      <c r="Z302" s="59">
        <v>-51.055999999999969</v>
      </c>
      <c r="AA302" s="59">
        <v>2.4639999999999649</v>
      </c>
      <c r="AB302" s="59">
        <v>2.4639999999999649</v>
      </c>
      <c r="AC302" s="61">
        <v>1.4919999999999801E-3</v>
      </c>
      <c r="AD302" s="61">
        <v>1.9199999999994899E-4</v>
      </c>
      <c r="AE302" s="62">
        <v>1.9199999999994899E-4</v>
      </c>
      <c r="AF302" s="61">
        <v>14.32319999999981</v>
      </c>
      <c r="AG302" s="61">
        <v>1.8431999999995101</v>
      </c>
      <c r="AH302" s="61">
        <v>1.8431999999995101</v>
      </c>
      <c r="AI302" s="63">
        <v>-41.683200000015162</v>
      </c>
      <c r="AJ302" s="63">
        <v>-20.275200000001057</v>
      </c>
      <c r="AK302" s="63">
        <v>-20.275200000001057</v>
      </c>
      <c r="AL302" s="64">
        <v>-51.055999999999969</v>
      </c>
      <c r="AM302" s="64">
        <v>3.3351959957995714</v>
      </c>
      <c r="AN302" s="64">
        <v>3.3351959957995714</v>
      </c>
      <c r="AO302" s="65">
        <v>16.315393962291129</v>
      </c>
      <c r="AP302" s="65">
        <v>2.4159682719002182</v>
      </c>
      <c r="AQ302" s="65">
        <v>2.4159682719002182</v>
      </c>
      <c r="AR302" s="66">
        <v>35.391423311946347</v>
      </c>
      <c r="AS302" s="66">
        <v>10.253938631162754</v>
      </c>
      <c r="AT302" s="66">
        <v>10.253938631162754</v>
      </c>
      <c r="AU302" s="67">
        <v>13.993854802773546</v>
      </c>
      <c r="AV302" s="67">
        <v>4.0544322588067958</v>
      </c>
      <c r="AW302" s="67">
        <v>4.0544322588067958</v>
      </c>
      <c r="AX302" s="68">
        <v>14.5071641571258</v>
      </c>
      <c r="AY302" s="68">
        <v>4.2031531105209776</v>
      </c>
      <c r="AZ302" s="68">
        <v>4.2031531105209776</v>
      </c>
      <c r="BA302" s="69" t="s">
        <v>3091</v>
      </c>
      <c r="BB302" s="69" t="s">
        <v>3091</v>
      </c>
      <c r="BC302" s="70" t="s">
        <v>3091</v>
      </c>
      <c r="BD302" s="71" t="s">
        <v>3091</v>
      </c>
      <c r="BE302" s="71" t="s">
        <v>3092</v>
      </c>
      <c r="BF302" s="72" t="s">
        <v>3092</v>
      </c>
      <c r="BG302" s="73" t="s">
        <v>3091</v>
      </c>
      <c r="BH302" s="73" t="s">
        <v>3092</v>
      </c>
      <c r="BI302" s="74" t="s">
        <v>3092</v>
      </c>
    </row>
    <row r="303" spans="1:61" x14ac:dyDescent="0.25">
      <c r="A303" s="11">
        <v>41857</v>
      </c>
      <c r="B303" s="12" t="s">
        <v>44</v>
      </c>
      <c r="C303" s="2" t="s">
        <v>45</v>
      </c>
      <c r="D303" s="13">
        <v>2</v>
      </c>
      <c r="E303" s="12">
        <v>2</v>
      </c>
      <c r="F303" s="2">
        <v>0</v>
      </c>
      <c r="G303" s="12">
        <v>16.399999999999999</v>
      </c>
      <c r="H303" s="14">
        <v>21.664000000000001</v>
      </c>
      <c r="I303" s="4">
        <v>8214</v>
      </c>
      <c r="J303" s="4" t="s">
        <v>163</v>
      </c>
      <c r="K303" s="55">
        <v>11.6</v>
      </c>
      <c r="L303" s="55">
        <v>2.2333333333333334</v>
      </c>
      <c r="M303" s="56">
        <v>19.036000000000001</v>
      </c>
      <c r="N303" s="18">
        <v>0.50093370606730836</v>
      </c>
      <c r="O303" s="19">
        <v>5.0093370606730842E-4</v>
      </c>
      <c r="P303" s="20">
        <v>1.1679555068523535</v>
      </c>
      <c r="Q303" s="57">
        <v>7.5333333333236E-4</v>
      </c>
      <c r="R303" s="57">
        <v>-1.5666666666667699E-3</v>
      </c>
      <c r="S303" s="58">
        <v>-1.5666666666667699E-3</v>
      </c>
      <c r="T303" s="57">
        <v>7.4127999999904226</v>
      </c>
      <c r="U303" s="57">
        <v>-15.416000000001016</v>
      </c>
      <c r="V303" s="57">
        <v>-15.416000000001016</v>
      </c>
      <c r="W303" s="59">
        <v>3.44766666666791E-3</v>
      </c>
      <c r="X303" s="59">
        <v>2.5726666666666801E-3</v>
      </c>
      <c r="Y303" s="60">
        <v>2.5726666666666801E-3</v>
      </c>
      <c r="Z303" s="59">
        <v>33.925040000012231</v>
      </c>
      <c r="AA303" s="59">
        <v>25.315040000000128</v>
      </c>
      <c r="AB303" s="59">
        <v>25.315040000000128</v>
      </c>
      <c r="AC303" s="61">
        <v>9.846666666663991E-4</v>
      </c>
      <c r="AD303" s="61">
        <v>4.9466666666660403E-4</v>
      </c>
      <c r="AE303" s="62">
        <v>4.9466666666660403E-4</v>
      </c>
      <c r="AF303" s="61">
        <v>9.6891199999973665</v>
      </c>
      <c r="AG303" s="61">
        <v>4.8675199999993835</v>
      </c>
      <c r="AH303" s="61">
        <v>4.8675199999993835</v>
      </c>
      <c r="AI303" s="63">
        <v>8.5988239276731999</v>
      </c>
      <c r="AJ303" s="63">
        <v>-15.416000000001016</v>
      </c>
      <c r="AK303" s="63">
        <v>-15.416000000001016</v>
      </c>
      <c r="AL303" s="64">
        <v>39.368447258400778</v>
      </c>
      <c r="AM303" s="64">
        <v>34.351034266329435</v>
      </c>
      <c r="AN303" s="64">
        <v>34.351034266329435</v>
      </c>
      <c r="AO303" s="65">
        <v>11.047620742867121</v>
      </c>
      <c r="AP303" s="65">
        <v>6.3918914553086532</v>
      </c>
      <c r="AQ303" s="65">
        <v>6.3918914553086532</v>
      </c>
      <c r="AR303" s="66">
        <v>36.523265385987493</v>
      </c>
      <c r="AS303" s="66">
        <v>10.581866645390662</v>
      </c>
      <c r="AT303" s="66">
        <v>10.581866645390662</v>
      </c>
      <c r="AU303" s="67">
        <v>14.441387909995472</v>
      </c>
      <c r="AV303" s="67">
        <v>4.1840957927206235</v>
      </c>
      <c r="AW303" s="67">
        <v>4.1840957927206235</v>
      </c>
      <c r="AX303" s="68">
        <v>14.971113250761546</v>
      </c>
      <c r="AY303" s="68">
        <v>4.3375728396229336</v>
      </c>
      <c r="AZ303" s="68">
        <v>4.3375728396229336</v>
      </c>
      <c r="BA303" s="69" t="s">
        <v>3092</v>
      </c>
      <c r="BB303" s="69" t="s">
        <v>3091</v>
      </c>
      <c r="BC303" s="70" t="s">
        <v>3091</v>
      </c>
      <c r="BD303" s="71" t="s">
        <v>3091</v>
      </c>
      <c r="BE303" s="71" t="s">
        <v>3091</v>
      </c>
      <c r="BF303" s="72" t="s">
        <v>3091</v>
      </c>
      <c r="BG303" s="73" t="s">
        <v>3092</v>
      </c>
      <c r="BH303" s="73" t="s">
        <v>3091</v>
      </c>
      <c r="BI303" s="74" t="s">
        <v>3091</v>
      </c>
    </row>
    <row r="304" spans="1:61" x14ac:dyDescent="0.25">
      <c r="A304" s="11">
        <v>41857</v>
      </c>
      <c r="B304" s="12" t="s">
        <v>44</v>
      </c>
      <c r="C304" s="2" t="s">
        <v>45</v>
      </c>
      <c r="D304" s="13">
        <v>2</v>
      </c>
      <c r="E304" s="12">
        <v>2.1</v>
      </c>
      <c r="F304" s="2">
        <v>0</v>
      </c>
      <c r="G304" s="12">
        <v>16.224999999999998</v>
      </c>
      <c r="H304" s="14">
        <v>21.602</v>
      </c>
      <c r="I304" s="4">
        <v>8215</v>
      </c>
      <c r="J304" s="4" t="s">
        <v>164</v>
      </c>
      <c r="K304" s="55">
        <v>11.333333333333334</v>
      </c>
      <c r="L304" s="55">
        <v>1.6333333333333335</v>
      </c>
      <c r="M304" s="56">
        <v>19.850000000000001</v>
      </c>
      <c r="N304" s="18">
        <v>0.49953407711701137</v>
      </c>
      <c r="O304" s="19">
        <v>4.9953407711701139E-4</v>
      </c>
      <c r="P304" s="20">
        <v>1.1646921921257745</v>
      </c>
      <c r="Q304" s="57">
        <v>-1.31933333333458E-3</v>
      </c>
      <c r="R304" s="57">
        <v>-1.00933333333342E-3</v>
      </c>
      <c r="S304" s="58">
        <v>-1.00933333333342E-3</v>
      </c>
      <c r="T304" s="57">
        <v>-12.843710000012136</v>
      </c>
      <c r="U304" s="57">
        <v>-9.8258600000008425</v>
      </c>
      <c r="V304" s="57">
        <v>-9.8258600000008425</v>
      </c>
      <c r="W304" s="59">
        <v>4.7586666666674399E-3</v>
      </c>
      <c r="X304" s="59">
        <v>3.7786666666666398E-3</v>
      </c>
      <c r="Y304" s="60">
        <v>3.7786666666666398E-3</v>
      </c>
      <c r="Z304" s="59">
        <v>46.325620000007525</v>
      </c>
      <c r="AA304" s="59">
        <v>36.785319999999736</v>
      </c>
      <c r="AB304" s="59">
        <v>36.785319999999736</v>
      </c>
      <c r="AC304" s="61">
        <v>9.8199999999993496E-4</v>
      </c>
      <c r="AD304" s="61">
        <v>-1.28000000000038E-4</v>
      </c>
      <c r="AE304" s="62">
        <v>-1.28000000000038E-4</v>
      </c>
      <c r="AF304" s="61">
        <v>9.5597699999993662</v>
      </c>
      <c r="AG304" s="61">
        <v>-1.2460800000003696</v>
      </c>
      <c r="AH304" s="61">
        <v>-1.2460800000003696</v>
      </c>
      <c r="AI304" s="63">
        <v>-12.843710000012136</v>
      </c>
      <c r="AJ304" s="63">
        <v>-9.8258600000008425</v>
      </c>
      <c r="AK304" s="63">
        <v>-9.8258600000008425</v>
      </c>
      <c r="AL304" s="64">
        <v>54.02863508494152</v>
      </c>
      <c r="AM304" s="64">
        <v>50.378064584741168</v>
      </c>
      <c r="AN304" s="64">
        <v>50.378064584741168</v>
      </c>
      <c r="AO304" s="65">
        <v>10.952209193562952</v>
      </c>
      <c r="AP304" s="65">
        <v>-1.2460800000003696</v>
      </c>
      <c r="AQ304" s="65">
        <v>-1.2460800000003696</v>
      </c>
      <c r="AR304" s="66">
        <v>36.032576866705185</v>
      </c>
      <c r="AS304" s="66">
        <v>10.439699716431958</v>
      </c>
      <c r="AT304" s="66">
        <v>10.439699716431958</v>
      </c>
      <c r="AU304" s="67">
        <v>14.247368476764406</v>
      </c>
      <c r="AV304" s="67">
        <v>4.1278826434480207</v>
      </c>
      <c r="AW304" s="67">
        <v>4.1278826434480207</v>
      </c>
      <c r="AX304" s="68">
        <v>14.769976980075235</v>
      </c>
      <c r="AY304" s="68">
        <v>4.279297732743518</v>
      </c>
      <c r="AZ304" s="68">
        <v>4.279297732743518</v>
      </c>
      <c r="BA304" s="69" t="s">
        <v>3092</v>
      </c>
      <c r="BB304" s="69" t="s">
        <v>3092</v>
      </c>
      <c r="BC304" s="70" t="s">
        <v>3092</v>
      </c>
      <c r="BD304" s="71" t="s">
        <v>3091</v>
      </c>
      <c r="BE304" s="71" t="s">
        <v>3091</v>
      </c>
      <c r="BF304" s="72" t="s">
        <v>3091</v>
      </c>
      <c r="BG304" s="73" t="s">
        <v>3092</v>
      </c>
      <c r="BH304" s="73" t="s">
        <v>3092</v>
      </c>
      <c r="BI304" s="74" t="s">
        <v>3092</v>
      </c>
    </row>
    <row r="305" spans="1:61" x14ac:dyDescent="0.25">
      <c r="A305" s="11">
        <v>41857</v>
      </c>
      <c r="B305" s="12" t="s">
        <v>44</v>
      </c>
      <c r="C305" s="2" t="s">
        <v>45</v>
      </c>
      <c r="D305" s="13">
        <v>2</v>
      </c>
      <c r="E305" s="12">
        <v>2.2000000000000002</v>
      </c>
      <c r="F305" s="2">
        <v>0</v>
      </c>
      <c r="G305" s="12">
        <v>14.950000000000001</v>
      </c>
      <c r="H305" s="14">
        <v>21.140999999999998</v>
      </c>
      <c r="I305" s="4">
        <v>8216</v>
      </c>
      <c r="J305" s="4" t="s">
        <v>165</v>
      </c>
      <c r="K305" s="55">
        <v>11.733333333333334</v>
      </c>
      <c r="L305" s="55">
        <v>1.8999999999999997</v>
      </c>
      <c r="M305" s="56">
        <v>19.014000000000003</v>
      </c>
      <c r="N305" s="18">
        <v>0.50096630983515267</v>
      </c>
      <c r="O305" s="19">
        <v>5.0096630983515269E-4</v>
      </c>
      <c r="P305" s="20">
        <v>1.1680315243966648</v>
      </c>
      <c r="Q305" s="57">
        <v>-2.3333333334239498E-5</v>
      </c>
      <c r="R305" s="57">
        <v>-1.2133333333334199E-3</v>
      </c>
      <c r="S305" s="58">
        <v>-1.2133333333334199E-3</v>
      </c>
      <c r="T305" s="57">
        <v>-0.20930000000812832</v>
      </c>
      <c r="U305" s="57">
        <v>-10.883600000000778</v>
      </c>
      <c r="V305" s="57">
        <v>-10.883600000000778</v>
      </c>
      <c r="W305" s="59">
        <v>1.93033333333431E-3</v>
      </c>
      <c r="X305" s="59">
        <v>2.2553333333333301E-3</v>
      </c>
      <c r="Y305" s="60">
        <v>2.2553333333333301E-3</v>
      </c>
      <c r="Z305" s="59">
        <v>17.315090000008762</v>
      </c>
      <c r="AA305" s="59">
        <v>20.230339999999973</v>
      </c>
      <c r="AB305" s="59">
        <v>20.230339999999973</v>
      </c>
      <c r="AC305" s="61">
        <v>7.8433333333323505E-4</v>
      </c>
      <c r="AD305" s="61">
        <v>5.9333333333293702E-5</v>
      </c>
      <c r="AE305" s="62">
        <v>5.9333333333293702E-5</v>
      </c>
      <c r="AF305" s="61">
        <v>7.0354699999991199</v>
      </c>
      <c r="AG305" s="61">
        <v>0.53221999999964453</v>
      </c>
      <c r="AH305" s="61">
        <v>0.53221999999964453</v>
      </c>
      <c r="AI305" s="63">
        <v>-0.20930000000812832</v>
      </c>
      <c r="AJ305" s="63">
        <v>-10.883600000000778</v>
      </c>
      <c r="AK305" s="63">
        <v>-10.883600000000778</v>
      </c>
      <c r="AL305" s="64">
        <v>20.029607941769385</v>
      </c>
      <c r="AM305" s="64">
        <v>27.290518719997547</v>
      </c>
      <c r="AN305" s="64">
        <v>27.290518719997547</v>
      </c>
      <c r="AO305" s="65">
        <v>8.0010376817295121</v>
      </c>
      <c r="AP305" s="65">
        <v>0.69547833614786658</v>
      </c>
      <c r="AQ305" s="65">
        <v>0.69547833614786658</v>
      </c>
      <c r="AR305" s="66">
        <v>33.296241216949028</v>
      </c>
      <c r="AS305" s="66">
        <v>9.6469026147287469</v>
      </c>
      <c r="AT305" s="66">
        <v>9.6469026147287469</v>
      </c>
      <c r="AU305" s="67">
        <v>13.165414709694081</v>
      </c>
      <c r="AV305" s="67">
        <v>3.8144087423983959</v>
      </c>
      <c r="AW305" s="67">
        <v>3.8144087423983959</v>
      </c>
      <c r="AX305" s="68">
        <v>13.648336007625041</v>
      </c>
      <c r="AY305" s="68">
        <v>3.9543252783630294</v>
      </c>
      <c r="AZ305" s="68">
        <v>3.9543252783630294</v>
      </c>
      <c r="BA305" s="69" t="s">
        <v>3092</v>
      </c>
      <c r="BB305" s="69" t="s">
        <v>3091</v>
      </c>
      <c r="BC305" s="70" t="s">
        <v>3091</v>
      </c>
      <c r="BD305" s="71" t="s">
        <v>3091</v>
      </c>
      <c r="BE305" s="71" t="s">
        <v>3091</v>
      </c>
      <c r="BF305" s="72" t="s">
        <v>3091</v>
      </c>
      <c r="BG305" s="73" t="s">
        <v>3092</v>
      </c>
      <c r="BH305" s="73" t="s">
        <v>3092</v>
      </c>
      <c r="BI305" s="74" t="s">
        <v>3092</v>
      </c>
    </row>
    <row r="306" spans="1:61" x14ac:dyDescent="0.25">
      <c r="A306" s="11">
        <v>41857</v>
      </c>
      <c r="B306" s="12" t="s">
        <v>44</v>
      </c>
      <c r="C306" s="2" t="s">
        <v>45</v>
      </c>
      <c r="D306" s="13">
        <v>2</v>
      </c>
      <c r="E306" s="12">
        <v>2.2999999999999998</v>
      </c>
      <c r="F306" s="2">
        <v>0</v>
      </c>
      <c r="G306" s="12">
        <v>16.5</v>
      </c>
      <c r="H306" s="14">
        <v>21.565000000000001</v>
      </c>
      <c r="I306" s="4">
        <v>8217</v>
      </c>
      <c r="J306" s="4" t="s">
        <v>55</v>
      </c>
      <c r="K306" s="55">
        <v>11.200000000000001</v>
      </c>
      <c r="L306" s="55">
        <v>1.3666666666666665</v>
      </c>
      <c r="M306" s="56">
        <v>19.312249999999999</v>
      </c>
      <c r="N306" s="18">
        <v>0.50045696939173079</v>
      </c>
      <c r="O306" s="19">
        <v>5.0045696939173088E-4</v>
      </c>
      <c r="P306" s="20">
        <v>1.1668439681021854</v>
      </c>
      <c r="Q306" s="57">
        <v>-1.10100000000121E-3</v>
      </c>
      <c r="R306" s="57">
        <v>-1.3460000000000999E-3</v>
      </c>
      <c r="S306" s="58">
        <v>-1.3460000000000999E-3</v>
      </c>
      <c r="T306" s="57">
        <v>-10.899900000011979</v>
      </c>
      <c r="U306" s="57">
        <v>-13.32540000000099</v>
      </c>
      <c r="V306" s="57">
        <v>-13.32540000000099</v>
      </c>
      <c r="W306" s="59">
        <v>2.7363333333342101E-3</v>
      </c>
      <c r="X306" s="59">
        <v>2.3713333333333399E-3</v>
      </c>
      <c r="Y306" s="60">
        <v>2.3713333333333399E-3</v>
      </c>
      <c r="Z306" s="59">
        <v>27.08970000000868</v>
      </c>
      <c r="AA306" s="59">
        <v>23.476200000000063</v>
      </c>
      <c r="AB306" s="59">
        <v>23.476200000000063</v>
      </c>
      <c r="AC306" s="61">
        <v>2.9499999999996201E-4</v>
      </c>
      <c r="AD306" s="61">
        <v>-9.10000000000045E-4</v>
      </c>
      <c r="AE306" s="62">
        <v>-9.10000000000045E-4</v>
      </c>
      <c r="AF306" s="61">
        <v>2.920499999999624</v>
      </c>
      <c r="AG306" s="61">
        <v>-9.0090000000004462</v>
      </c>
      <c r="AH306" s="61">
        <v>-9.0090000000004462</v>
      </c>
      <c r="AI306" s="63">
        <v>-10.899900000011979</v>
      </c>
      <c r="AJ306" s="63">
        <v>-13.32540000000099</v>
      </c>
      <c r="AK306" s="63">
        <v>-13.32540000000099</v>
      </c>
      <c r="AL306" s="64">
        <v>31.454531407681536</v>
      </c>
      <c r="AM306" s="64">
        <v>31.889853581162303</v>
      </c>
      <c r="AN306" s="64">
        <v>31.889853581162303</v>
      </c>
      <c r="AO306" s="65">
        <v>3.3333522793201422</v>
      </c>
      <c r="AP306" s="65">
        <v>-9.0090000000004462</v>
      </c>
      <c r="AQ306" s="65">
        <v>-9.0090000000004462</v>
      </c>
      <c r="AR306" s="66">
        <v>36.710997227505899</v>
      </c>
      <c r="AS306" s="66">
        <v>10.636258093993272</v>
      </c>
      <c r="AT306" s="66">
        <v>10.636258093993272</v>
      </c>
      <c r="AU306" s="67">
        <v>14.515617536447909</v>
      </c>
      <c r="AV306" s="67">
        <v>4.2056023037063088</v>
      </c>
      <c r="AW306" s="67">
        <v>4.2056023037063088</v>
      </c>
      <c r="AX306" s="68">
        <v>15.048065698206853</v>
      </c>
      <c r="AY306" s="68">
        <v>4.3598682321158275</v>
      </c>
      <c r="AZ306" s="68">
        <v>4.3598682321158275</v>
      </c>
      <c r="BA306" s="69" t="s">
        <v>3092</v>
      </c>
      <c r="BB306" s="69" t="s">
        <v>3091</v>
      </c>
      <c r="BC306" s="70" t="s">
        <v>3091</v>
      </c>
      <c r="BD306" s="71" t="s">
        <v>3091</v>
      </c>
      <c r="BE306" s="71" t="s">
        <v>3091</v>
      </c>
      <c r="BF306" s="72" t="s">
        <v>3091</v>
      </c>
      <c r="BG306" s="73" t="s">
        <v>3092</v>
      </c>
      <c r="BH306" s="73" t="s">
        <v>3091</v>
      </c>
      <c r="BI306" s="74" t="s">
        <v>3091</v>
      </c>
    </row>
    <row r="307" spans="1:61" x14ac:dyDescent="0.25">
      <c r="A307" s="11">
        <v>41857</v>
      </c>
      <c r="B307" s="12" t="s">
        <v>44</v>
      </c>
      <c r="C307" s="2" t="s">
        <v>45</v>
      </c>
      <c r="D307" s="13">
        <v>2</v>
      </c>
      <c r="E307" s="12">
        <v>2.5</v>
      </c>
      <c r="F307" s="2">
        <v>0</v>
      </c>
      <c r="G307" s="12">
        <v>16.575000000000003</v>
      </c>
      <c r="H307" s="14">
        <v>20.625</v>
      </c>
      <c r="I307" s="4">
        <v>8218</v>
      </c>
      <c r="J307" s="4" t="s">
        <v>167</v>
      </c>
      <c r="K307" s="55">
        <v>11.233333333333334</v>
      </c>
      <c r="L307" s="55">
        <v>1.1000000000000001</v>
      </c>
      <c r="M307" s="56">
        <v>18.74775</v>
      </c>
      <c r="N307" s="18">
        <v>0.50142182205290964</v>
      </c>
      <c r="O307" s="19">
        <v>5.0142182205290963E-4</v>
      </c>
      <c r="P307" s="20">
        <v>1.1690935771128703</v>
      </c>
      <c r="Q307" s="57">
        <v>-1.04366666666751E-3</v>
      </c>
      <c r="R307" s="57">
        <v>-1.30866666666677E-3</v>
      </c>
      <c r="S307" s="58">
        <v>-1.30866666666677E-3</v>
      </c>
      <c r="T307" s="57">
        <v>-10.379265000008388</v>
      </c>
      <c r="U307" s="57">
        <v>-13.01469000000103</v>
      </c>
      <c r="V307" s="57">
        <v>-13.01469000000103</v>
      </c>
      <c r="W307" s="59">
        <v>3.0316666666678899E-3</v>
      </c>
      <c r="X307" s="59">
        <v>2.0766666666667101E-3</v>
      </c>
      <c r="Y307" s="60">
        <v>2.0766666666667101E-3</v>
      </c>
      <c r="Z307" s="59">
        <v>30.149925000012168</v>
      </c>
      <c r="AA307" s="59">
        <v>20.652450000000435</v>
      </c>
      <c r="AB307" s="59">
        <v>20.652450000000435</v>
      </c>
      <c r="AC307" s="61">
        <v>5.7466666666678801E-4</v>
      </c>
      <c r="AD307" s="61">
        <v>6.3466666666664104E-4</v>
      </c>
      <c r="AE307" s="62">
        <v>6.3466666666664104E-4</v>
      </c>
      <c r="AF307" s="61">
        <v>5.7150600000012073</v>
      </c>
      <c r="AG307" s="61">
        <v>6.3117599999997465</v>
      </c>
      <c r="AH307" s="61">
        <v>6.3117599999997465</v>
      </c>
      <c r="AI307" s="63">
        <v>-10.379265000008388</v>
      </c>
      <c r="AJ307" s="63">
        <v>-13.01469000000103</v>
      </c>
      <c r="AK307" s="63">
        <v>-13.01469000000103</v>
      </c>
      <c r="AL307" s="64">
        <v>35.086053757728379</v>
      </c>
      <c r="AM307" s="64">
        <v>28.169749708966574</v>
      </c>
      <c r="AN307" s="64">
        <v>28.169749708966574</v>
      </c>
      <c r="AO307" s="65">
        <v>6.5369009976777503</v>
      </c>
      <c r="AP307" s="65">
        <v>8.3375215602511723</v>
      </c>
      <c r="AQ307" s="65">
        <v>8.3375215602511723</v>
      </c>
      <c r="AR307" s="66">
        <v>36.948963830239251</v>
      </c>
      <c r="AS307" s="66">
        <v>10.705204033781751</v>
      </c>
      <c r="AT307" s="66">
        <v>10.705204033781751</v>
      </c>
      <c r="AU307" s="67">
        <v>14.609710109589372</v>
      </c>
      <c r="AV307" s="67">
        <v>4.232863695884201</v>
      </c>
      <c r="AW307" s="67">
        <v>4.232863695884201</v>
      </c>
      <c r="AX307" s="68">
        <v>15.145609686176414</v>
      </c>
      <c r="AY307" s="68">
        <v>4.3881296009130839</v>
      </c>
      <c r="AZ307" s="68">
        <v>4.3881296009130839</v>
      </c>
      <c r="BA307" s="69" t="s">
        <v>3092</v>
      </c>
      <c r="BB307" s="69" t="s">
        <v>3091</v>
      </c>
      <c r="BC307" s="70" t="s">
        <v>3091</v>
      </c>
      <c r="BD307" s="71" t="s">
        <v>3091</v>
      </c>
      <c r="BE307" s="71" t="s">
        <v>3091</v>
      </c>
      <c r="BF307" s="72" t="s">
        <v>3091</v>
      </c>
      <c r="BG307" s="73" t="s">
        <v>3092</v>
      </c>
      <c r="BH307" s="73" t="s">
        <v>3091</v>
      </c>
      <c r="BI307" s="74" t="s">
        <v>3091</v>
      </c>
    </row>
    <row r="308" spans="1:61" x14ac:dyDescent="0.25">
      <c r="A308" s="11">
        <v>41857</v>
      </c>
      <c r="B308" s="12" t="s">
        <v>44</v>
      </c>
      <c r="C308" s="2" t="s">
        <v>45</v>
      </c>
      <c r="D308" s="13">
        <v>2</v>
      </c>
      <c r="E308" s="12">
        <v>2.6</v>
      </c>
      <c r="F308" s="2">
        <v>0</v>
      </c>
      <c r="G308" s="12">
        <v>16.55</v>
      </c>
      <c r="H308" s="14" t="s">
        <v>22</v>
      </c>
      <c r="I308" s="4">
        <v>8219</v>
      </c>
      <c r="J308" s="4" t="s">
        <v>168</v>
      </c>
      <c r="K308" s="55" t="s">
        <v>22</v>
      </c>
      <c r="L308" s="55" t="s">
        <v>22</v>
      </c>
      <c r="M308" s="56" t="s">
        <v>22</v>
      </c>
      <c r="N308" s="18" t="s">
        <v>22</v>
      </c>
      <c r="O308" s="19" t="s">
        <v>22</v>
      </c>
      <c r="P308" s="20" t="s">
        <v>22</v>
      </c>
      <c r="Q308" s="57" t="s">
        <v>22</v>
      </c>
      <c r="R308" s="57" t="s">
        <v>22</v>
      </c>
      <c r="S308" s="58" t="s">
        <v>22</v>
      </c>
      <c r="T308" s="57" t="s">
        <v>22</v>
      </c>
      <c r="U308" s="57" t="s">
        <v>22</v>
      </c>
      <c r="V308" s="57" t="s">
        <v>22</v>
      </c>
      <c r="W308" s="59" t="s">
        <v>22</v>
      </c>
      <c r="X308" s="59" t="s">
        <v>22</v>
      </c>
      <c r="Y308" s="60" t="s">
        <v>22</v>
      </c>
      <c r="Z308" s="59" t="s">
        <v>22</v>
      </c>
      <c r="AA308" s="59" t="s">
        <v>22</v>
      </c>
      <c r="AB308" s="59" t="s">
        <v>22</v>
      </c>
      <c r="AC308" s="61" t="s">
        <v>22</v>
      </c>
      <c r="AD308" s="61" t="s">
        <v>22</v>
      </c>
      <c r="AE308" s="62" t="s">
        <v>22</v>
      </c>
      <c r="AF308" s="61" t="s">
        <v>22</v>
      </c>
      <c r="AG308" s="61" t="s">
        <v>22</v>
      </c>
      <c r="AH308" s="61" t="s">
        <v>22</v>
      </c>
      <c r="AI308" s="63" t="s">
        <v>22</v>
      </c>
      <c r="AJ308" s="63" t="s">
        <v>22</v>
      </c>
      <c r="AK308" s="63" t="s">
        <v>22</v>
      </c>
      <c r="AL308" s="64" t="s">
        <v>22</v>
      </c>
      <c r="AM308" s="64" t="s">
        <v>22</v>
      </c>
      <c r="AN308" s="64" t="s">
        <v>22</v>
      </c>
      <c r="AO308" s="65" t="s">
        <v>22</v>
      </c>
      <c r="AP308" s="65" t="s">
        <v>22</v>
      </c>
      <c r="AQ308" s="65" t="s">
        <v>22</v>
      </c>
      <c r="AR308" s="66" t="s">
        <v>22</v>
      </c>
      <c r="AS308" s="66" t="s">
        <v>22</v>
      </c>
      <c r="AT308" s="66" t="s">
        <v>22</v>
      </c>
      <c r="AU308" s="67" t="s">
        <v>22</v>
      </c>
      <c r="AV308" s="67" t="s">
        <v>22</v>
      </c>
      <c r="AW308" s="67" t="s">
        <v>22</v>
      </c>
      <c r="AX308" s="68" t="s">
        <v>22</v>
      </c>
      <c r="AY308" s="68" t="s">
        <v>22</v>
      </c>
      <c r="AZ308" s="68" t="s">
        <v>22</v>
      </c>
      <c r="BA308" s="69" t="s">
        <v>22</v>
      </c>
      <c r="BB308" s="69" t="s">
        <v>22</v>
      </c>
      <c r="BC308" s="70" t="s">
        <v>22</v>
      </c>
      <c r="BD308" s="71" t="s">
        <v>22</v>
      </c>
      <c r="BE308" s="71" t="s">
        <v>22</v>
      </c>
      <c r="BF308" s="72" t="s">
        <v>22</v>
      </c>
      <c r="BG308" s="73" t="s">
        <v>22</v>
      </c>
      <c r="BH308" s="73" t="s">
        <v>22</v>
      </c>
      <c r="BI308" s="74" t="s">
        <v>22</v>
      </c>
    </row>
    <row r="309" spans="1:61" x14ac:dyDescent="0.25">
      <c r="A309" s="11">
        <v>41857</v>
      </c>
      <c r="B309" s="12" t="s">
        <v>44</v>
      </c>
      <c r="C309" s="2" t="s">
        <v>45</v>
      </c>
      <c r="D309" s="13">
        <v>2</v>
      </c>
      <c r="E309" s="12">
        <v>2.7</v>
      </c>
      <c r="F309" s="2">
        <v>0</v>
      </c>
      <c r="G309" s="12">
        <v>16.349999999999998</v>
      </c>
      <c r="H309" s="14">
        <v>21.109000000000002</v>
      </c>
      <c r="I309" s="4">
        <v>8220</v>
      </c>
      <c r="J309" s="4" t="s">
        <v>169</v>
      </c>
      <c r="K309" s="55">
        <v>11.566666666666668</v>
      </c>
      <c r="L309" s="55">
        <v>3.1</v>
      </c>
      <c r="M309" s="56">
        <v>19.982250000000001</v>
      </c>
      <c r="N309" s="18">
        <v>0.49930717702772243</v>
      </c>
      <c r="O309" s="19">
        <v>4.9930717702772239E-4</v>
      </c>
      <c r="P309" s="20">
        <v>1.1641631616261683</v>
      </c>
      <c r="Q309" s="57">
        <v>-6.6833333333452796E-4</v>
      </c>
      <c r="R309" s="57">
        <v>-1.7233333333334701E-3</v>
      </c>
      <c r="S309" s="58">
        <v>-1.7233333333334701E-3</v>
      </c>
      <c r="T309" s="57">
        <v>-6.5563500000117179</v>
      </c>
      <c r="U309" s="57">
        <v>-16.905900000001338</v>
      </c>
      <c r="V309" s="57">
        <v>-16.905900000001338</v>
      </c>
      <c r="W309" s="59">
        <v>5.61633333333416E-3</v>
      </c>
      <c r="X309" s="59">
        <v>4.9313333333333197E-3</v>
      </c>
      <c r="Y309" s="60">
        <v>4.9313333333333197E-3</v>
      </c>
      <c r="Z309" s="59">
        <v>55.096230000008106</v>
      </c>
      <c r="AA309" s="59">
        <v>48.376379999999855</v>
      </c>
      <c r="AB309" s="59">
        <v>48.376379999999855</v>
      </c>
      <c r="AC309" s="61">
        <v>2.4866666666668999E-3</v>
      </c>
      <c r="AD309" s="61">
        <v>6.6666666666666101E-4</v>
      </c>
      <c r="AE309" s="62">
        <v>6.6666666666666101E-4</v>
      </c>
      <c r="AF309" s="61">
        <v>24.394200000002286</v>
      </c>
      <c r="AG309" s="61">
        <v>6.5399999999999441</v>
      </c>
      <c r="AH309" s="61">
        <v>6.5399999999999441</v>
      </c>
      <c r="AI309" s="63">
        <v>-6.5563500000117179</v>
      </c>
      <c r="AJ309" s="63">
        <v>-16.905900000001338</v>
      </c>
      <c r="AK309" s="63">
        <v>-16.905900000001338</v>
      </c>
      <c r="AL309" s="64">
        <v>63.830581496746071</v>
      </c>
      <c r="AM309" s="64">
        <v>65.442843430894825</v>
      </c>
      <c r="AN309" s="64">
        <v>65.442843430894825</v>
      </c>
      <c r="AO309" s="65">
        <v>27.759973400109118</v>
      </c>
      <c r="AP309" s="65">
        <v>8.5565036503023126</v>
      </c>
      <c r="AQ309" s="65">
        <v>8.5565036503023126</v>
      </c>
      <c r="AR309" s="66">
        <v>36.293684679026164</v>
      </c>
      <c r="AS309" s="66">
        <v>10.515350346813715</v>
      </c>
      <c r="AT309" s="66">
        <v>10.515350346813715</v>
      </c>
      <c r="AU309" s="67">
        <v>14.350611140425691</v>
      </c>
      <c r="AV309" s="67">
        <v>4.1577950865834525</v>
      </c>
      <c r="AW309" s="67">
        <v>4.1577950865834525</v>
      </c>
      <c r="AX309" s="68">
        <v>14.877006693536064</v>
      </c>
      <c r="AY309" s="68">
        <v>4.310307395843668</v>
      </c>
      <c r="AZ309" s="68">
        <v>4.310307395843668</v>
      </c>
      <c r="BA309" s="69" t="s">
        <v>3092</v>
      </c>
      <c r="BB309" s="69" t="s">
        <v>3091</v>
      </c>
      <c r="BC309" s="70" t="s">
        <v>3091</v>
      </c>
      <c r="BD309" s="71" t="s">
        <v>3091</v>
      </c>
      <c r="BE309" s="71" t="s">
        <v>3091</v>
      </c>
      <c r="BF309" s="72" t="s">
        <v>3091</v>
      </c>
      <c r="BG309" s="73" t="s">
        <v>3091</v>
      </c>
      <c r="BH309" s="73" t="s">
        <v>3091</v>
      </c>
      <c r="BI309" s="74" t="s">
        <v>3091</v>
      </c>
    </row>
    <row r="310" spans="1:61" x14ac:dyDescent="0.25">
      <c r="A310" s="11">
        <v>41857</v>
      </c>
      <c r="B310" s="12" t="s">
        <v>44</v>
      </c>
      <c r="C310" s="2" t="s">
        <v>45</v>
      </c>
      <c r="D310" s="13">
        <v>3</v>
      </c>
      <c r="E310" s="12">
        <v>3</v>
      </c>
      <c r="F310" s="2">
        <v>0</v>
      </c>
      <c r="G310" s="12">
        <v>15.775</v>
      </c>
      <c r="H310" s="14" t="s">
        <v>22</v>
      </c>
      <c r="I310" s="4">
        <v>8221</v>
      </c>
      <c r="J310" s="4" t="s">
        <v>170</v>
      </c>
      <c r="K310" s="55" t="s">
        <v>22</v>
      </c>
      <c r="L310" s="55" t="s">
        <v>22</v>
      </c>
      <c r="M310" s="56" t="s">
        <v>22</v>
      </c>
      <c r="N310" s="18" t="s">
        <v>22</v>
      </c>
      <c r="O310" s="19" t="s">
        <v>22</v>
      </c>
      <c r="P310" s="20" t="s">
        <v>22</v>
      </c>
      <c r="Q310" s="57" t="s">
        <v>22</v>
      </c>
      <c r="R310" s="57" t="s">
        <v>22</v>
      </c>
      <c r="S310" s="58" t="s">
        <v>22</v>
      </c>
      <c r="T310" s="57" t="s">
        <v>22</v>
      </c>
      <c r="U310" s="57" t="s">
        <v>22</v>
      </c>
      <c r="V310" s="57" t="s">
        <v>22</v>
      </c>
      <c r="W310" s="59" t="s">
        <v>22</v>
      </c>
      <c r="X310" s="59" t="s">
        <v>22</v>
      </c>
      <c r="Y310" s="60" t="s">
        <v>22</v>
      </c>
      <c r="Z310" s="59" t="s">
        <v>22</v>
      </c>
      <c r="AA310" s="59" t="s">
        <v>22</v>
      </c>
      <c r="AB310" s="59" t="s">
        <v>22</v>
      </c>
      <c r="AC310" s="61" t="s">
        <v>22</v>
      </c>
      <c r="AD310" s="61" t="s">
        <v>22</v>
      </c>
      <c r="AE310" s="62" t="s">
        <v>22</v>
      </c>
      <c r="AF310" s="61" t="s">
        <v>22</v>
      </c>
      <c r="AG310" s="61" t="s">
        <v>22</v>
      </c>
      <c r="AH310" s="61" t="s">
        <v>22</v>
      </c>
      <c r="AI310" s="63" t="s">
        <v>22</v>
      </c>
      <c r="AJ310" s="63" t="s">
        <v>22</v>
      </c>
      <c r="AK310" s="63" t="s">
        <v>22</v>
      </c>
      <c r="AL310" s="64" t="s">
        <v>22</v>
      </c>
      <c r="AM310" s="64" t="s">
        <v>22</v>
      </c>
      <c r="AN310" s="64" t="s">
        <v>22</v>
      </c>
      <c r="AO310" s="65" t="s">
        <v>22</v>
      </c>
      <c r="AP310" s="65" t="s">
        <v>22</v>
      </c>
      <c r="AQ310" s="65" t="s">
        <v>22</v>
      </c>
      <c r="AR310" s="66" t="s">
        <v>22</v>
      </c>
      <c r="AS310" s="66" t="s">
        <v>22</v>
      </c>
      <c r="AT310" s="66" t="s">
        <v>22</v>
      </c>
      <c r="AU310" s="67" t="s">
        <v>22</v>
      </c>
      <c r="AV310" s="67" t="s">
        <v>22</v>
      </c>
      <c r="AW310" s="67" t="s">
        <v>22</v>
      </c>
      <c r="AX310" s="68" t="s">
        <v>22</v>
      </c>
      <c r="AY310" s="68" t="s">
        <v>22</v>
      </c>
      <c r="AZ310" s="68" t="s">
        <v>22</v>
      </c>
      <c r="BA310" s="69" t="s">
        <v>22</v>
      </c>
      <c r="BB310" s="69" t="s">
        <v>22</v>
      </c>
      <c r="BC310" s="70" t="s">
        <v>22</v>
      </c>
      <c r="BD310" s="71" t="s">
        <v>22</v>
      </c>
      <c r="BE310" s="71" t="s">
        <v>22</v>
      </c>
      <c r="BF310" s="72" t="s">
        <v>22</v>
      </c>
      <c r="BG310" s="73" t="s">
        <v>22</v>
      </c>
      <c r="BH310" s="73" t="s">
        <v>22</v>
      </c>
      <c r="BI310" s="74" t="s">
        <v>22</v>
      </c>
    </row>
    <row r="311" spans="1:61" x14ac:dyDescent="0.25">
      <c r="A311" s="11">
        <v>41857</v>
      </c>
      <c r="B311" s="12" t="s">
        <v>44</v>
      </c>
      <c r="C311" s="2" t="s">
        <v>45</v>
      </c>
      <c r="D311" s="13">
        <v>3</v>
      </c>
      <c r="E311" s="12">
        <v>3.1</v>
      </c>
      <c r="F311" s="2">
        <v>0</v>
      </c>
      <c r="G311" s="12">
        <v>15.500000000000002</v>
      </c>
      <c r="H311" s="14">
        <v>15.599</v>
      </c>
      <c r="I311" s="4">
        <v>8222</v>
      </c>
      <c r="J311" s="4" t="s">
        <v>171</v>
      </c>
      <c r="K311" s="55">
        <v>10.533333333333333</v>
      </c>
      <c r="L311" s="55">
        <v>1.7</v>
      </c>
      <c r="M311" s="56">
        <v>16.100250000000003</v>
      </c>
      <c r="N311" s="18">
        <v>0.50600438687705229</v>
      </c>
      <c r="O311" s="19">
        <v>5.0600438687705231E-4</v>
      </c>
      <c r="P311" s="20">
        <v>1.1797780883706259</v>
      </c>
      <c r="Q311" s="57">
        <v>-6.2588408960007596E-3</v>
      </c>
      <c r="R311" s="57">
        <v>-4.5158676569885901E-3</v>
      </c>
      <c r="S311" s="58">
        <v>-4.5158676569885901E-3</v>
      </c>
      <c r="T311" s="57">
        <v>-58.207220332807069</v>
      </c>
      <c r="U311" s="57">
        <v>-41.997569209993898</v>
      </c>
      <c r="V311" s="57">
        <v>-41.997569209993898</v>
      </c>
      <c r="W311" s="59">
        <v>3.35368789100415E-3</v>
      </c>
      <c r="X311" s="59">
        <v>3.3701327931577401E-3</v>
      </c>
      <c r="Y311" s="60">
        <v>3.3701327931577401E-3</v>
      </c>
      <c r="Z311" s="59">
        <v>31.189297386338598</v>
      </c>
      <c r="AA311" s="59">
        <v>31.342234976366985</v>
      </c>
      <c r="AB311" s="59">
        <v>31.342234976366985</v>
      </c>
      <c r="AC311" s="61">
        <v>-1.9081886469150999E-3</v>
      </c>
      <c r="AD311" s="61">
        <v>6.1510240828265895E-4</v>
      </c>
      <c r="AE311" s="62">
        <v>6.1510240828265895E-4</v>
      </c>
      <c r="AF311" s="61">
        <v>-17.746154416310432</v>
      </c>
      <c r="AG311" s="61">
        <v>5.7204523970287289</v>
      </c>
      <c r="AH311" s="61">
        <v>5.7204523970287289</v>
      </c>
      <c r="AI311" s="63">
        <v>-58.207220332807069</v>
      </c>
      <c r="AJ311" s="63">
        <v>-41.997569209993898</v>
      </c>
      <c r="AK311" s="63">
        <v>-41.997569209993898</v>
      </c>
      <c r="AL311" s="64">
        <v>35.597524810057124</v>
      </c>
      <c r="AM311" s="64">
        <v>41.234342851256798</v>
      </c>
      <c r="AN311" s="64">
        <v>41.234342851256798</v>
      </c>
      <c r="AO311" s="65">
        <v>-17.746154416310432</v>
      </c>
      <c r="AP311" s="65">
        <v>7.3059470053519595</v>
      </c>
      <c r="AQ311" s="65">
        <v>7.3059470053519595</v>
      </c>
      <c r="AR311" s="66">
        <v>34.868356393517494</v>
      </c>
      <c r="AS311" s="66">
        <v>10.102390725494027</v>
      </c>
      <c r="AT311" s="66">
        <v>10.102390725494027</v>
      </c>
      <c r="AU311" s="67">
        <v>13.787032871818402</v>
      </c>
      <c r="AV311" s="67">
        <v>3.9945098485408939</v>
      </c>
      <c r="AW311" s="67">
        <v>3.9945098485408939</v>
      </c>
      <c r="AX311" s="68">
        <v>14.292755779595305</v>
      </c>
      <c r="AY311" s="68">
        <v>4.1410326830426403</v>
      </c>
      <c r="AZ311" s="68">
        <v>4.1410326830426403</v>
      </c>
      <c r="BA311" s="69" t="s">
        <v>3091</v>
      </c>
      <c r="BB311" s="69" t="s">
        <v>3091</v>
      </c>
      <c r="BC311" s="70" t="s">
        <v>3091</v>
      </c>
      <c r="BD311" s="71" t="s">
        <v>3091</v>
      </c>
      <c r="BE311" s="71" t="s">
        <v>3091</v>
      </c>
      <c r="BF311" s="72" t="s">
        <v>3091</v>
      </c>
      <c r="BG311" s="73" t="s">
        <v>3091</v>
      </c>
      <c r="BH311" s="73" t="s">
        <v>3091</v>
      </c>
      <c r="BI311" s="74" t="s">
        <v>3091</v>
      </c>
    </row>
    <row r="312" spans="1:61" x14ac:dyDescent="0.25">
      <c r="A312" s="11">
        <v>41857</v>
      </c>
      <c r="B312" s="12" t="s">
        <v>44</v>
      </c>
      <c r="C312" s="2" t="s">
        <v>45</v>
      </c>
      <c r="D312" s="13">
        <v>3</v>
      </c>
      <c r="E312" s="12">
        <v>3.2</v>
      </c>
      <c r="F312" s="2">
        <v>0</v>
      </c>
      <c r="G312" s="12">
        <v>16.3</v>
      </c>
      <c r="H312" s="14">
        <v>15.654999999999999</v>
      </c>
      <c r="I312" s="4">
        <v>8223</v>
      </c>
      <c r="J312" s="4" t="s">
        <v>172</v>
      </c>
      <c r="K312" s="55">
        <v>10.800000000000002</v>
      </c>
      <c r="L312" s="55">
        <v>2.1333333333333333</v>
      </c>
      <c r="M312" s="56">
        <v>16.030750000000001</v>
      </c>
      <c r="N312" s="18">
        <v>0.50612627994236248</v>
      </c>
      <c r="O312" s="19">
        <v>5.0612627994236256E-4</v>
      </c>
      <c r="P312" s="20">
        <v>1.1800622890046655</v>
      </c>
      <c r="Q312" s="57">
        <v>-3.4290000000011E-3</v>
      </c>
      <c r="R312" s="57">
        <v>-3.01400000000009E-3</v>
      </c>
      <c r="S312" s="58">
        <v>-3.01400000000009E-3</v>
      </c>
      <c r="T312" s="57">
        <v>-33.535620000010759</v>
      </c>
      <c r="U312" s="57">
        <v>-29.476920000000881</v>
      </c>
      <c r="V312" s="57">
        <v>-29.476920000000881</v>
      </c>
      <c r="W312" s="59">
        <v>3.4400000000009701E-3</v>
      </c>
      <c r="X312" s="59">
        <v>2.81999999999999E-3</v>
      </c>
      <c r="Y312" s="60">
        <v>2.81999999999999E-3</v>
      </c>
      <c r="Z312" s="59">
        <v>33.643200000009493</v>
      </c>
      <c r="AA312" s="59">
        <v>27.579599999999903</v>
      </c>
      <c r="AB312" s="59">
        <v>27.579599999999903</v>
      </c>
      <c r="AC312" s="61">
        <v>-6.8866666666673895E-4</v>
      </c>
      <c r="AD312" s="61">
        <v>2.72133333333331E-3</v>
      </c>
      <c r="AE312" s="62">
        <v>2.72133333333331E-3</v>
      </c>
      <c r="AF312" s="61">
        <v>-6.7351600000007075</v>
      </c>
      <c r="AG312" s="61">
        <v>26.614639999999774</v>
      </c>
      <c r="AH312" s="61">
        <v>26.614639999999774</v>
      </c>
      <c r="AI312" s="63">
        <v>-33.535620000010759</v>
      </c>
      <c r="AJ312" s="63">
        <v>-29.476920000000881</v>
      </c>
      <c r="AK312" s="63">
        <v>-29.476920000000881</v>
      </c>
      <c r="AL312" s="64">
        <v>38.491352498494827</v>
      </c>
      <c r="AM312" s="64">
        <v>36.449321614665287</v>
      </c>
      <c r="AN312" s="64">
        <v>36.449321614665287</v>
      </c>
      <c r="AO312" s="65">
        <v>-6.7351600000007075</v>
      </c>
      <c r="AP312" s="65">
        <v>34.11033614601876</v>
      </c>
      <c r="AQ312" s="65">
        <v>34.11033614601876</v>
      </c>
      <c r="AR312" s="66">
        <v>36.67684657638371</v>
      </c>
      <c r="AS312" s="66">
        <v>10.626363643641989</v>
      </c>
      <c r="AT312" s="66">
        <v>10.626363643641989</v>
      </c>
      <c r="AU312" s="67">
        <v>14.502114285984883</v>
      </c>
      <c r="AV312" s="67">
        <v>4.2016900139871689</v>
      </c>
      <c r="AW312" s="67">
        <v>4.2016900139871689</v>
      </c>
      <c r="AX312" s="68">
        <v>15.034067134274126</v>
      </c>
      <c r="AY312" s="68">
        <v>4.3558124354832533</v>
      </c>
      <c r="AZ312" s="68">
        <v>4.3558124354832533</v>
      </c>
      <c r="BA312" s="69" t="s">
        <v>3092</v>
      </c>
      <c r="BB312" s="69" t="s">
        <v>3091</v>
      </c>
      <c r="BC312" s="70" t="s">
        <v>3091</v>
      </c>
      <c r="BD312" s="71" t="s">
        <v>3091</v>
      </c>
      <c r="BE312" s="71" t="s">
        <v>3091</v>
      </c>
      <c r="BF312" s="72" t="s">
        <v>3091</v>
      </c>
      <c r="BG312" s="73" t="s">
        <v>3092</v>
      </c>
      <c r="BH312" s="73" t="s">
        <v>3091</v>
      </c>
      <c r="BI312" s="74" t="s">
        <v>3091</v>
      </c>
    </row>
    <row r="313" spans="1:61" x14ac:dyDescent="0.25">
      <c r="A313" s="11">
        <v>41857</v>
      </c>
      <c r="B313" s="12" t="s">
        <v>44</v>
      </c>
      <c r="C313" s="2" t="s">
        <v>45</v>
      </c>
      <c r="D313" s="13">
        <v>3</v>
      </c>
      <c r="E313" s="12">
        <v>3.4</v>
      </c>
      <c r="F313" s="2">
        <v>0</v>
      </c>
      <c r="G313" s="12">
        <v>16.099999999999998</v>
      </c>
      <c r="H313" s="14">
        <v>15.618</v>
      </c>
      <c r="I313" s="4">
        <v>8224</v>
      </c>
      <c r="J313" s="4" t="s">
        <v>173</v>
      </c>
      <c r="K313" s="55">
        <v>10.5</v>
      </c>
      <c r="L313" s="55">
        <v>1.9666666666666668</v>
      </c>
      <c r="M313" s="56">
        <v>16.118750000000002</v>
      </c>
      <c r="N313" s="18">
        <v>0.50597353487502361</v>
      </c>
      <c r="O313" s="19">
        <v>5.0597353487502367E-4</v>
      </c>
      <c r="P313" s="20">
        <v>1.1797061551682275</v>
      </c>
      <c r="Q313" s="57">
        <v>-3.0296666666677799E-3</v>
      </c>
      <c r="R313" s="57">
        <v>-3.36466666666678E-3</v>
      </c>
      <c r="S313" s="58">
        <v>-3.36466666666678E-3</v>
      </c>
      <c r="T313" s="57">
        <v>-29.266580000010748</v>
      </c>
      <c r="U313" s="57">
        <v>-32.502680000001092</v>
      </c>
      <c r="V313" s="57">
        <v>-32.502680000001092</v>
      </c>
      <c r="W313" s="59">
        <v>3.8120000000010801E-3</v>
      </c>
      <c r="X313" s="59">
        <v>3.032E-3</v>
      </c>
      <c r="Y313" s="60">
        <v>3.032E-3</v>
      </c>
      <c r="Z313" s="59">
        <v>36.823920000010432</v>
      </c>
      <c r="AA313" s="59">
        <v>29.28912</v>
      </c>
      <c r="AB313" s="59">
        <v>29.28912</v>
      </c>
      <c r="AC313" s="61">
        <v>-2.49333333333345E-4</v>
      </c>
      <c r="AD313" s="61">
        <v>-2.29333333333337E-4</v>
      </c>
      <c r="AE313" s="62">
        <v>-2.29333333333337E-4</v>
      </c>
      <c r="AF313" s="61">
        <v>-2.4085600000001119</v>
      </c>
      <c r="AG313" s="61">
        <v>-2.2153600000000351</v>
      </c>
      <c r="AH313" s="61">
        <v>-2.2153600000000351</v>
      </c>
      <c r="AI313" s="63">
        <v>-29.266580000010748</v>
      </c>
      <c r="AJ313" s="63">
        <v>-32.502680000001092</v>
      </c>
      <c r="AK313" s="63">
        <v>-32.502680000001092</v>
      </c>
      <c r="AL313" s="64">
        <v>41.882126415726056</v>
      </c>
      <c r="AM313" s="64">
        <v>38.281108082869039</v>
      </c>
      <c r="AN313" s="64">
        <v>38.281108082869039</v>
      </c>
      <c r="AO313" s="65">
        <v>-2.4085600000001119</v>
      </c>
      <c r="AP313" s="65">
        <v>-2.2153600000000351</v>
      </c>
      <c r="AQ313" s="65">
        <v>-2.2153600000000351</v>
      </c>
      <c r="AR313" s="66">
        <v>36.215890938682911</v>
      </c>
      <c r="AS313" s="66">
        <v>10.492811206967961</v>
      </c>
      <c r="AT313" s="66">
        <v>10.492811206967961</v>
      </c>
      <c r="AU313" s="67">
        <v>14.319851306402271</v>
      </c>
      <c r="AV313" s="67">
        <v>4.1488830559030019</v>
      </c>
      <c r="AW313" s="67">
        <v>4.1488830559030019</v>
      </c>
      <c r="AX313" s="68">
        <v>14.845118556356361</v>
      </c>
      <c r="AY313" s="68">
        <v>4.3010684624777866</v>
      </c>
      <c r="AZ313" s="68">
        <v>4.3010684624777866</v>
      </c>
      <c r="BA313" s="69" t="s">
        <v>3092</v>
      </c>
      <c r="BB313" s="69" t="s">
        <v>3091</v>
      </c>
      <c r="BC313" s="70" t="s">
        <v>3091</v>
      </c>
      <c r="BD313" s="71" t="s">
        <v>3091</v>
      </c>
      <c r="BE313" s="71" t="s">
        <v>3091</v>
      </c>
      <c r="BF313" s="72" t="s">
        <v>3091</v>
      </c>
      <c r="BG313" s="73" t="s">
        <v>3092</v>
      </c>
      <c r="BH313" s="73" t="s">
        <v>3092</v>
      </c>
      <c r="BI313" s="74" t="s">
        <v>3092</v>
      </c>
    </row>
    <row r="314" spans="1:61" x14ac:dyDescent="0.25">
      <c r="A314" s="11">
        <v>41857</v>
      </c>
      <c r="B314" s="12" t="s">
        <v>44</v>
      </c>
      <c r="C314" s="2" t="s">
        <v>45</v>
      </c>
      <c r="D314" s="13">
        <v>3</v>
      </c>
      <c r="E314" s="12">
        <v>3.5</v>
      </c>
      <c r="F314" s="2">
        <v>0</v>
      </c>
      <c r="G314" s="12">
        <v>15.975000000000001</v>
      </c>
      <c r="H314" s="14">
        <v>16.056999999999999</v>
      </c>
      <c r="I314" s="4">
        <v>8225</v>
      </c>
      <c r="J314" s="4" t="s">
        <v>174</v>
      </c>
      <c r="K314" s="55">
        <v>10.533333333333333</v>
      </c>
      <c r="L314" s="55">
        <v>1.8666666666666665</v>
      </c>
      <c r="M314" s="56">
        <v>16.432749999999999</v>
      </c>
      <c r="N314" s="18">
        <v>0.50542517735531189</v>
      </c>
      <c r="O314" s="19">
        <v>5.0542517735531196E-4</v>
      </c>
      <c r="P314" s="20">
        <v>1.1784276283350077</v>
      </c>
      <c r="Q314" s="57">
        <v>-3.31300000000136E-3</v>
      </c>
      <c r="R314" s="57">
        <v>-3.4180000000001202E-3</v>
      </c>
      <c r="S314" s="58">
        <v>-3.4180000000001202E-3</v>
      </c>
      <c r="T314" s="57">
        <v>-31.755105000013039</v>
      </c>
      <c r="U314" s="57">
        <v>-32.761530000001152</v>
      </c>
      <c r="V314" s="57">
        <v>-32.761530000001152</v>
      </c>
      <c r="W314" s="59">
        <v>2.3916666666675798E-3</v>
      </c>
      <c r="X314" s="59">
        <v>2.0566666666666802E-3</v>
      </c>
      <c r="Y314" s="60">
        <v>2.0566666666666802E-3</v>
      </c>
      <c r="Z314" s="59">
        <v>22.924125000008754</v>
      </c>
      <c r="AA314" s="59">
        <v>19.71315000000013</v>
      </c>
      <c r="AB314" s="59">
        <v>19.71315000000013</v>
      </c>
      <c r="AC314" s="61">
        <v>1.8790000000002199E-3</v>
      </c>
      <c r="AD314" s="61">
        <v>-9.2599999999999996E-4</v>
      </c>
      <c r="AE314" s="62">
        <v>-9.2599999999999996E-4</v>
      </c>
      <c r="AF314" s="61">
        <v>18.010215000002109</v>
      </c>
      <c r="AG314" s="61">
        <v>-8.8757100000000015</v>
      </c>
      <c r="AH314" s="61">
        <v>-8.8757100000000015</v>
      </c>
      <c r="AI314" s="63">
        <v>-31.755105000013039</v>
      </c>
      <c r="AJ314" s="63">
        <v>-32.761530000001152</v>
      </c>
      <c r="AK314" s="63">
        <v>-32.761530000001152</v>
      </c>
      <c r="AL314" s="64">
        <v>26.025304170927701</v>
      </c>
      <c r="AM314" s="64">
        <v>25.676351474024806</v>
      </c>
      <c r="AN314" s="64">
        <v>25.676351474024806</v>
      </c>
      <c r="AO314" s="65">
        <v>20.139127115356231</v>
      </c>
      <c r="AP314" s="65">
        <v>-8.8757100000000015</v>
      </c>
      <c r="AQ314" s="65">
        <v>-8.8757100000000015</v>
      </c>
      <c r="AR314" s="66">
        <v>35.89576679947205</v>
      </c>
      <c r="AS314" s="66">
        <v>10.400061806954033</v>
      </c>
      <c r="AT314" s="66">
        <v>10.400061806954033</v>
      </c>
      <c r="AU314" s="67">
        <v>14.19327344363891</v>
      </c>
      <c r="AV314" s="67">
        <v>4.1122097176933696</v>
      </c>
      <c r="AW314" s="67">
        <v>4.1122097176933696</v>
      </c>
      <c r="AX314" s="68">
        <v>14.713897684077313</v>
      </c>
      <c r="AY314" s="68">
        <v>4.2630499075409798</v>
      </c>
      <c r="AZ314" s="68">
        <v>4.2630499075409798</v>
      </c>
      <c r="BA314" s="69" t="s">
        <v>3092</v>
      </c>
      <c r="BB314" s="69" t="s">
        <v>3091</v>
      </c>
      <c r="BC314" s="70" t="s">
        <v>3091</v>
      </c>
      <c r="BD314" s="71" t="s">
        <v>3091</v>
      </c>
      <c r="BE314" s="71" t="s">
        <v>3091</v>
      </c>
      <c r="BF314" s="72" t="s">
        <v>3091</v>
      </c>
      <c r="BG314" s="73" t="s">
        <v>3091</v>
      </c>
      <c r="BH314" s="73" t="s">
        <v>3091</v>
      </c>
      <c r="BI314" s="74" t="s">
        <v>3091</v>
      </c>
    </row>
    <row r="315" spans="1:61" x14ac:dyDescent="0.25">
      <c r="A315" s="11">
        <v>41857</v>
      </c>
      <c r="B315" s="12" t="s">
        <v>44</v>
      </c>
      <c r="C315" s="2" t="s">
        <v>45</v>
      </c>
      <c r="D315" s="13">
        <v>3</v>
      </c>
      <c r="E315" s="12">
        <v>3.6</v>
      </c>
      <c r="F315" s="2">
        <v>0</v>
      </c>
      <c r="G315" s="12">
        <v>15.875</v>
      </c>
      <c r="H315" s="14">
        <v>16.135999999999999</v>
      </c>
      <c r="I315" s="4">
        <v>8226</v>
      </c>
      <c r="J315" s="4" t="s">
        <v>175</v>
      </c>
      <c r="K315" s="55">
        <v>10.633333333333333</v>
      </c>
      <c r="L315" s="55">
        <v>2.5666666666666664</v>
      </c>
      <c r="M315" s="56">
        <v>16.886749999999999</v>
      </c>
      <c r="N315" s="18">
        <v>0.50463784985177196</v>
      </c>
      <c r="O315" s="19">
        <v>5.0463784985177191E-4</v>
      </c>
      <c r="P315" s="20">
        <v>1.1765919293546472</v>
      </c>
      <c r="Q315" s="57">
        <v>-5.6030000000015703E-3</v>
      </c>
      <c r="R315" s="57">
        <v>-5.3580000000000997E-3</v>
      </c>
      <c r="S315" s="58">
        <v>-5.3580000000000997E-3</v>
      </c>
      <c r="T315" s="57">
        <v>-53.368575000014957</v>
      </c>
      <c r="U315" s="57">
        <v>-51.034950000000947</v>
      </c>
      <c r="V315" s="57">
        <v>-51.034950000000947</v>
      </c>
      <c r="W315" s="59">
        <v>1.25333333334099E-4</v>
      </c>
      <c r="X315" s="59">
        <v>1.5253333333333501E-3</v>
      </c>
      <c r="Y315" s="60">
        <v>1.5253333333333501E-3</v>
      </c>
      <c r="Z315" s="59">
        <v>1.193800000007293</v>
      </c>
      <c r="AA315" s="59">
        <v>14.52880000000016</v>
      </c>
      <c r="AB315" s="59">
        <v>14.52880000000016</v>
      </c>
      <c r="AC315" s="61">
        <v>-1.22800000000014E-3</v>
      </c>
      <c r="AD315" s="61">
        <v>-1.4080000000000199E-3</v>
      </c>
      <c r="AE315" s="62">
        <v>-1.4080000000000199E-3</v>
      </c>
      <c r="AF315" s="61">
        <v>-11.696700000001332</v>
      </c>
      <c r="AG315" s="61">
        <v>-13.411200000000189</v>
      </c>
      <c r="AH315" s="61">
        <v>-13.411200000000189</v>
      </c>
      <c r="AI315" s="63">
        <v>-53.368575000014957</v>
      </c>
      <c r="AJ315" s="63">
        <v>-51.034950000000947</v>
      </c>
      <c r="AK315" s="63">
        <v>-51.034950000000947</v>
      </c>
      <c r="AL315" s="64">
        <v>1.3604797974522762</v>
      </c>
      <c r="AM315" s="64">
        <v>19.060329878094883</v>
      </c>
      <c r="AN315" s="64">
        <v>19.060329878094883</v>
      </c>
      <c r="AO315" s="65">
        <v>-11.696700000001332</v>
      </c>
      <c r="AP315" s="65">
        <v>-13.411200000000189</v>
      </c>
      <c r="AQ315" s="65">
        <v>-13.411200000000189</v>
      </c>
      <c r="AR315" s="66">
        <v>35.615500457747949</v>
      </c>
      <c r="AS315" s="66">
        <v>10.31886038583319</v>
      </c>
      <c r="AT315" s="66">
        <v>10.31886038583319</v>
      </c>
      <c r="AU315" s="67">
        <v>14.082455450883366</v>
      </c>
      <c r="AV315" s="67">
        <v>4.0801024784075057</v>
      </c>
      <c r="AW315" s="67">
        <v>4.0801024784075057</v>
      </c>
      <c r="AX315" s="68">
        <v>14.599014770460885</v>
      </c>
      <c r="AY315" s="68">
        <v>4.229764940852613</v>
      </c>
      <c r="AZ315" s="68">
        <v>4.229764940852613</v>
      </c>
      <c r="BA315" s="69" t="s">
        <v>3091</v>
      </c>
      <c r="BB315" s="69" t="s">
        <v>3091</v>
      </c>
      <c r="BC315" s="70" t="s">
        <v>3091</v>
      </c>
      <c r="BD315" s="71" t="s">
        <v>3092</v>
      </c>
      <c r="BE315" s="71" t="s">
        <v>3091</v>
      </c>
      <c r="BF315" s="72" t="s">
        <v>3091</v>
      </c>
      <c r="BG315" s="73" t="s">
        <v>3092</v>
      </c>
      <c r="BH315" s="73" t="s">
        <v>3091</v>
      </c>
      <c r="BI315" s="74" t="s">
        <v>3091</v>
      </c>
    </row>
    <row r="316" spans="1:61" x14ac:dyDescent="0.25">
      <c r="A316" s="11">
        <v>41857</v>
      </c>
      <c r="B316" s="12" t="s">
        <v>44</v>
      </c>
      <c r="C316" s="2" t="s">
        <v>45</v>
      </c>
      <c r="D316" s="13">
        <v>3</v>
      </c>
      <c r="E316" s="12">
        <v>3.7</v>
      </c>
      <c r="F316" s="2">
        <v>0</v>
      </c>
      <c r="G316" s="12">
        <v>15.549999999999999</v>
      </c>
      <c r="H316" s="14">
        <v>16.094000000000001</v>
      </c>
      <c r="I316" s="4">
        <v>8227</v>
      </c>
      <c r="J316" s="4" t="s">
        <v>176</v>
      </c>
      <c r="K316" s="55">
        <v>11.066666666666668</v>
      </c>
      <c r="L316" s="55">
        <v>2.166666666666667</v>
      </c>
      <c r="M316" s="56">
        <v>16.219250000000002</v>
      </c>
      <c r="N316" s="18">
        <v>0.50579582181470129</v>
      </c>
      <c r="O316" s="19">
        <v>5.0579582181470122E-4</v>
      </c>
      <c r="P316" s="20">
        <v>1.1792918070320786</v>
      </c>
      <c r="Q316" s="57">
        <v>-1.7286666666678199E-3</v>
      </c>
      <c r="R316" s="57">
        <v>-3.7386666666667399E-3</v>
      </c>
      <c r="S316" s="58">
        <v>-3.7386666666667399E-3</v>
      </c>
      <c r="T316" s="57">
        <v>-16.128460000010758</v>
      </c>
      <c r="U316" s="57">
        <v>-34.881760000000682</v>
      </c>
      <c r="V316" s="57">
        <v>-34.881760000000682</v>
      </c>
      <c r="W316" s="59">
        <v>3.3963333333342002E-3</v>
      </c>
      <c r="X316" s="59">
        <v>2.6713333333333298E-3</v>
      </c>
      <c r="Y316" s="60">
        <v>2.6713333333333298E-3</v>
      </c>
      <c r="Z316" s="59">
        <v>31.687790000008086</v>
      </c>
      <c r="AA316" s="59">
        <v>24.92353999999996</v>
      </c>
      <c r="AB316" s="59">
        <v>24.92353999999996</v>
      </c>
      <c r="AC316" s="61">
        <v>-1.9933333333326799E-4</v>
      </c>
      <c r="AD316" s="61">
        <v>-4.6933333333333798E-4</v>
      </c>
      <c r="AE316" s="62">
        <v>-4.6933333333333798E-4</v>
      </c>
      <c r="AF316" s="61">
        <v>-1.8597799999993903</v>
      </c>
      <c r="AG316" s="61">
        <v>-4.3788800000000432</v>
      </c>
      <c r="AH316" s="61">
        <v>-4.3788800000000432</v>
      </c>
      <c r="AI316" s="63">
        <v>-16.128460000010758</v>
      </c>
      <c r="AJ316" s="63">
        <v>-34.881760000000682</v>
      </c>
      <c r="AK316" s="63">
        <v>-34.881760000000682</v>
      </c>
      <c r="AL316" s="64">
        <v>36.192877406054258</v>
      </c>
      <c r="AM316" s="64">
        <v>32.834755832691059</v>
      </c>
      <c r="AN316" s="64">
        <v>32.834755832691059</v>
      </c>
      <c r="AO316" s="65">
        <v>-1.8597799999993903</v>
      </c>
      <c r="AP316" s="65">
        <v>-4.3788800000000432</v>
      </c>
      <c r="AQ316" s="65">
        <v>-4.3788800000000432</v>
      </c>
      <c r="AR316" s="66">
        <v>34.966416549933484</v>
      </c>
      <c r="AS316" s="66">
        <v>10.130801643506253</v>
      </c>
      <c r="AT316" s="66">
        <v>10.130801643506253</v>
      </c>
      <c r="AU316" s="67">
        <v>13.825806096018161</v>
      </c>
      <c r="AV316" s="67">
        <v>4.0057435945807844</v>
      </c>
      <c r="AW316" s="67">
        <v>4.0057435945807844</v>
      </c>
      <c r="AX316" s="68">
        <v>14.332951246555234</v>
      </c>
      <c r="AY316" s="68">
        <v>4.1526784947362021</v>
      </c>
      <c r="AZ316" s="68">
        <v>4.1526784947362021</v>
      </c>
      <c r="BA316" s="69" t="s">
        <v>3092</v>
      </c>
      <c r="BB316" s="69" t="s">
        <v>3091</v>
      </c>
      <c r="BC316" s="70" t="s">
        <v>3091</v>
      </c>
      <c r="BD316" s="71" t="s">
        <v>3091</v>
      </c>
      <c r="BE316" s="71" t="s">
        <v>3091</v>
      </c>
      <c r="BF316" s="72" t="s">
        <v>3091</v>
      </c>
      <c r="BG316" s="73" t="s">
        <v>3092</v>
      </c>
      <c r="BH316" s="73" t="s">
        <v>3091</v>
      </c>
      <c r="BI316" s="74" t="s">
        <v>3091</v>
      </c>
    </row>
    <row r="317" spans="1:61" x14ac:dyDescent="0.25">
      <c r="A317" s="11">
        <v>41857</v>
      </c>
      <c r="B317" s="12" t="s">
        <v>512</v>
      </c>
      <c r="C317" s="2" t="s">
        <v>21</v>
      </c>
      <c r="D317" s="13">
        <v>4</v>
      </c>
      <c r="E317" s="12">
        <v>4</v>
      </c>
      <c r="F317" s="2">
        <v>0</v>
      </c>
      <c r="G317" s="12">
        <v>16.5</v>
      </c>
      <c r="H317" s="14">
        <v>19.109000000000002</v>
      </c>
      <c r="I317" s="4">
        <v>8228</v>
      </c>
      <c r="J317" s="4" t="s">
        <v>177</v>
      </c>
      <c r="K317" s="55">
        <v>11.333333333333334</v>
      </c>
      <c r="L317" s="55">
        <v>2.5333333333333337</v>
      </c>
      <c r="M317" s="56">
        <v>18.983750000000001</v>
      </c>
      <c r="N317" s="18">
        <v>0.50101014059418048</v>
      </c>
      <c r="O317" s="19">
        <v>5.0101014059418048E-4</v>
      </c>
      <c r="P317" s="20">
        <v>1.1681337183112608</v>
      </c>
      <c r="Q317" s="57">
        <v>-5.5076666666682497E-3</v>
      </c>
      <c r="R317" s="57">
        <v>-3.0126666666667901E-3</v>
      </c>
      <c r="S317" s="58">
        <v>-3.0126666666667901E-3</v>
      </c>
      <c r="T317" s="57">
        <v>-54.525900000015675</v>
      </c>
      <c r="U317" s="57">
        <v>-29.825400000001224</v>
      </c>
      <c r="V317" s="57">
        <v>-29.825400000001224</v>
      </c>
      <c r="W317" s="59">
        <v>7.0863333333337003E-3</v>
      </c>
      <c r="X317" s="59">
        <v>4.3313333333332999E-3</v>
      </c>
      <c r="Y317" s="60">
        <v>4.3313333333332999E-3</v>
      </c>
      <c r="Z317" s="59">
        <v>70.154700000003629</v>
      </c>
      <c r="AA317" s="59">
        <v>42.880199999999668</v>
      </c>
      <c r="AB317" s="59">
        <v>42.880199999999668</v>
      </c>
      <c r="AC317" s="61">
        <v>-3.3143333333335002E-3</v>
      </c>
      <c r="AD317" s="61">
        <v>-4.1933333333334598E-4</v>
      </c>
      <c r="AE317" s="62">
        <v>-4.1933333333334598E-4</v>
      </c>
      <c r="AF317" s="61">
        <v>-32.81190000000165</v>
      </c>
      <c r="AG317" s="61">
        <v>-4.1514000000001259</v>
      </c>
      <c r="AH317" s="61">
        <v>-4.1514000000001259</v>
      </c>
      <c r="AI317" s="63">
        <v>-54.525900000015675</v>
      </c>
      <c r="AJ317" s="63">
        <v>-29.825400000001224</v>
      </c>
      <c r="AK317" s="63">
        <v>-29.825400000001224</v>
      </c>
      <c r="AL317" s="64">
        <v>79.693793408607334</v>
      </c>
      <c r="AM317" s="64">
        <v>55.91568967941673</v>
      </c>
      <c r="AN317" s="64">
        <v>55.91568967941673</v>
      </c>
      <c r="AO317" s="65">
        <v>-32.81190000000165</v>
      </c>
      <c r="AP317" s="65">
        <v>-4.1514000000001259</v>
      </c>
      <c r="AQ317" s="65">
        <v>-4.1514000000001259</v>
      </c>
      <c r="AR317" s="66">
        <v>36.751575074796442</v>
      </c>
      <c r="AS317" s="66">
        <v>10.648014692540734</v>
      </c>
      <c r="AT317" s="66">
        <v>10.648014692540734</v>
      </c>
      <c r="AU317" s="67">
        <v>14.531662115898357</v>
      </c>
      <c r="AV317" s="67">
        <v>4.2102508913485073</v>
      </c>
      <c r="AW317" s="67">
        <v>4.2102508913485073</v>
      </c>
      <c r="AX317" s="68">
        <v>15.064698809754757</v>
      </c>
      <c r="AY317" s="68">
        <v>4.3646873348558941</v>
      </c>
      <c r="AZ317" s="68">
        <v>4.3646873348558941</v>
      </c>
      <c r="BA317" s="69" t="s">
        <v>3091</v>
      </c>
      <c r="BB317" s="69" t="s">
        <v>3091</v>
      </c>
      <c r="BC317" s="70" t="s">
        <v>3091</v>
      </c>
      <c r="BD317" s="71" t="s">
        <v>3091</v>
      </c>
      <c r="BE317" s="71" t="s">
        <v>3091</v>
      </c>
      <c r="BF317" s="72" t="s">
        <v>3091</v>
      </c>
      <c r="BG317" s="73" t="s">
        <v>3091</v>
      </c>
      <c r="BH317" s="73" t="s">
        <v>3092</v>
      </c>
      <c r="BI317" s="74" t="s">
        <v>3092</v>
      </c>
    </row>
    <row r="318" spans="1:61" x14ac:dyDescent="0.25">
      <c r="A318" s="11">
        <v>41857</v>
      </c>
      <c r="B318" s="12" t="s">
        <v>512</v>
      </c>
      <c r="C318" s="2" t="s">
        <v>21</v>
      </c>
      <c r="D318" s="13">
        <v>4</v>
      </c>
      <c r="E318" s="12">
        <v>4.0999999999999996</v>
      </c>
      <c r="F318" s="2">
        <v>0</v>
      </c>
      <c r="G318" s="12">
        <v>16.95</v>
      </c>
      <c r="H318" s="14">
        <v>19.675999999999998</v>
      </c>
      <c r="I318" s="4">
        <v>8229</v>
      </c>
      <c r="J318" s="4" t="s">
        <v>178</v>
      </c>
      <c r="K318" s="55">
        <v>11.133333333333333</v>
      </c>
      <c r="L318" s="55">
        <v>2.3666666666666667</v>
      </c>
      <c r="M318" s="56">
        <v>18.924999999999997</v>
      </c>
      <c r="N318" s="18">
        <v>0.50111174480685516</v>
      </c>
      <c r="O318" s="19">
        <v>5.0111174480685513E-4</v>
      </c>
      <c r="P318" s="20">
        <v>1.1683706143281896</v>
      </c>
      <c r="Q318" s="57">
        <v>-3.8033333333458298E-4</v>
      </c>
      <c r="R318" s="57">
        <v>-1.7153333333334601E-3</v>
      </c>
      <c r="S318" s="58">
        <v>-1.7153333333334601E-3</v>
      </c>
      <c r="T318" s="57">
        <v>-3.8679900000127088</v>
      </c>
      <c r="U318" s="57">
        <v>-17.444940000001289</v>
      </c>
      <c r="V318" s="57">
        <v>-17.444940000001289</v>
      </c>
      <c r="W318" s="59">
        <v>5.0973333333335499E-3</v>
      </c>
      <c r="X318" s="59">
        <v>4.7973333333332802E-3</v>
      </c>
      <c r="Y318" s="60">
        <v>4.7973333333332802E-3</v>
      </c>
      <c r="Z318" s="59">
        <v>51.839880000002196</v>
      </c>
      <c r="AA318" s="59">
        <v>48.788879999999459</v>
      </c>
      <c r="AB318" s="59">
        <v>48.788879999999459</v>
      </c>
      <c r="AC318" s="61">
        <v>-4.6066666666664001E-4</v>
      </c>
      <c r="AD318" s="61">
        <v>4.9333333333317298E-5</v>
      </c>
      <c r="AE318" s="62">
        <v>4.9333333333317298E-5</v>
      </c>
      <c r="AF318" s="61">
        <v>-4.6849799999997286</v>
      </c>
      <c r="AG318" s="61">
        <v>0.50171999999983685</v>
      </c>
      <c r="AH318" s="61">
        <v>0.50171999999983685</v>
      </c>
      <c r="AI318" s="63">
        <v>-3.8679900000127088</v>
      </c>
      <c r="AJ318" s="63">
        <v>-17.444940000001289</v>
      </c>
      <c r="AK318" s="63">
        <v>-17.444940000001289</v>
      </c>
      <c r="AL318" s="64">
        <v>59.210196858665711</v>
      </c>
      <c r="AM318" s="64">
        <v>64.275795262771695</v>
      </c>
      <c r="AN318" s="64">
        <v>64.275795262771695</v>
      </c>
      <c r="AO318" s="65">
        <v>-4.6849799999997286</v>
      </c>
      <c r="AP318" s="65">
        <v>0.64145826316072885</v>
      </c>
      <c r="AQ318" s="65">
        <v>0.64145826316072885</v>
      </c>
      <c r="AR318" s="66">
        <v>37.761547199183632</v>
      </c>
      <c r="AS318" s="66">
        <v>10.94063338977057</v>
      </c>
      <c r="AT318" s="66">
        <v>10.94063338977057</v>
      </c>
      <c r="AU318" s="67">
        <v>14.931007548800242</v>
      </c>
      <c r="AV318" s="67">
        <v>4.3259530354956404</v>
      </c>
      <c r="AW318" s="67">
        <v>4.3259530354956404</v>
      </c>
      <c r="AX318" s="68">
        <v>15.478692654349876</v>
      </c>
      <c r="AY318" s="68">
        <v>4.4846335556885721</v>
      </c>
      <c r="AZ318" s="68">
        <v>4.4846335556885721</v>
      </c>
      <c r="BA318" s="69" t="s">
        <v>3092</v>
      </c>
      <c r="BB318" s="69" t="s">
        <v>3091</v>
      </c>
      <c r="BC318" s="70" t="s">
        <v>3091</v>
      </c>
      <c r="BD318" s="71" t="s">
        <v>3091</v>
      </c>
      <c r="BE318" s="71" t="s">
        <v>3091</v>
      </c>
      <c r="BF318" s="72" t="s">
        <v>3091</v>
      </c>
      <c r="BG318" s="73" t="s">
        <v>3092</v>
      </c>
      <c r="BH318" s="73" t="s">
        <v>3092</v>
      </c>
      <c r="BI318" s="74" t="s">
        <v>3092</v>
      </c>
    </row>
    <row r="319" spans="1:61" x14ac:dyDescent="0.25">
      <c r="A319" s="11">
        <v>41857</v>
      </c>
      <c r="B319" s="12" t="s">
        <v>512</v>
      </c>
      <c r="C319" s="2" t="s">
        <v>21</v>
      </c>
      <c r="D319" s="13">
        <v>4</v>
      </c>
      <c r="E319" s="12">
        <v>4.3</v>
      </c>
      <c r="F319" s="2">
        <v>0</v>
      </c>
      <c r="G319" s="12">
        <v>15.274999999999999</v>
      </c>
      <c r="H319" s="14">
        <v>18.597999999999999</v>
      </c>
      <c r="I319" s="4">
        <v>8230</v>
      </c>
      <c r="J319" s="4" t="s">
        <v>179</v>
      </c>
      <c r="K319" s="55">
        <v>10.866666666666667</v>
      </c>
      <c r="L319" s="55">
        <v>1.9333333333333333</v>
      </c>
      <c r="M319" s="56">
        <v>17.471500000000002</v>
      </c>
      <c r="N319" s="18">
        <v>0.50361864676345147</v>
      </c>
      <c r="O319" s="19">
        <v>5.0361864676345144E-4</v>
      </c>
      <c r="P319" s="20">
        <v>1.1742155992231613</v>
      </c>
      <c r="Q319" s="57">
        <v>-3.8223333333352399E-3</v>
      </c>
      <c r="R319" s="57">
        <v>-2.3473333333334698E-3</v>
      </c>
      <c r="S319" s="58">
        <v>-2.3473333333334698E-3</v>
      </c>
      <c r="T319" s="57">
        <v>-35.031685000017475</v>
      </c>
      <c r="U319" s="57">
        <v>-21.513310000001248</v>
      </c>
      <c r="V319" s="57">
        <v>-21.513310000001248</v>
      </c>
      <c r="W319" s="59">
        <v>-2.0673333333330701E-3</v>
      </c>
      <c r="X319" s="59">
        <v>1.70266666666668E-3</v>
      </c>
      <c r="Y319" s="60">
        <v>1.70266666666668E-3</v>
      </c>
      <c r="Z319" s="59">
        <v>-18.947109999997586</v>
      </c>
      <c r="AA319" s="59">
        <v>15.60494000000012</v>
      </c>
      <c r="AB319" s="59">
        <v>15.60494000000012</v>
      </c>
      <c r="AC319" s="61">
        <v>8.0733333333345603E-4</v>
      </c>
      <c r="AD319" s="61">
        <v>2.17333333333316E-4</v>
      </c>
      <c r="AE319" s="62">
        <v>2.17333333333316E-4</v>
      </c>
      <c r="AF319" s="61">
        <v>7.3992100000011245</v>
      </c>
      <c r="AG319" s="61">
        <v>1.991859999999841</v>
      </c>
      <c r="AH319" s="61">
        <v>1.991859999999841</v>
      </c>
      <c r="AI319" s="63">
        <v>-35.031685000017475</v>
      </c>
      <c r="AJ319" s="63">
        <v>-21.513310000001248</v>
      </c>
      <c r="AK319" s="63">
        <v>-21.513310000001248</v>
      </c>
      <c r="AL319" s="64">
        <v>-18.947109999997586</v>
      </c>
      <c r="AM319" s="64">
        <v>20.767640236856483</v>
      </c>
      <c r="AN319" s="64">
        <v>20.767640236856483</v>
      </c>
      <c r="AO319" s="65">
        <v>8.3600833921740332</v>
      </c>
      <c r="AP319" s="65">
        <v>2.5710065171837755</v>
      </c>
      <c r="AQ319" s="65">
        <v>2.5710065171837755</v>
      </c>
      <c r="AR319" s="66">
        <v>34.200189838975895</v>
      </c>
      <c r="AS319" s="66">
        <v>9.9088031778761714</v>
      </c>
      <c r="AT319" s="66">
        <v>9.9088031778761714</v>
      </c>
      <c r="AU319" s="67">
        <v>13.522838192053475</v>
      </c>
      <c r="AV319" s="67">
        <v>3.9179648616633864</v>
      </c>
      <c r="AW319" s="67">
        <v>3.9179648616633864</v>
      </c>
      <c r="AX319" s="68">
        <v>14.018870160314087</v>
      </c>
      <c r="AY319" s="68">
        <v>4.061679945309721</v>
      </c>
      <c r="AZ319" s="68">
        <v>4.061679945309721</v>
      </c>
      <c r="BA319" s="69" t="s">
        <v>3091</v>
      </c>
      <c r="BB319" s="69" t="s">
        <v>3091</v>
      </c>
      <c r="BC319" s="70" t="s">
        <v>3091</v>
      </c>
      <c r="BD319" s="71" t="s">
        <v>3091</v>
      </c>
      <c r="BE319" s="71" t="s">
        <v>3091</v>
      </c>
      <c r="BF319" s="72" t="s">
        <v>3091</v>
      </c>
      <c r="BG319" s="73" t="s">
        <v>3092</v>
      </c>
      <c r="BH319" s="73" t="s">
        <v>3092</v>
      </c>
      <c r="BI319" s="74" t="s">
        <v>3092</v>
      </c>
    </row>
    <row r="320" spans="1:61" x14ac:dyDescent="0.25">
      <c r="A320" s="11">
        <v>41857</v>
      </c>
      <c r="B320" s="12" t="s">
        <v>512</v>
      </c>
      <c r="C320" s="2" t="s">
        <v>21</v>
      </c>
      <c r="D320" s="13">
        <v>4</v>
      </c>
      <c r="E320" s="12">
        <v>4.4000000000000004</v>
      </c>
      <c r="F320" s="2">
        <v>0</v>
      </c>
      <c r="G320" s="12">
        <v>16.274999999999999</v>
      </c>
      <c r="H320" s="14">
        <v>20.577999999999999</v>
      </c>
      <c r="I320" s="4">
        <v>8231</v>
      </c>
      <c r="J320" s="4" t="s">
        <v>180</v>
      </c>
      <c r="K320" s="55">
        <v>11.333333333333334</v>
      </c>
      <c r="L320" s="55">
        <v>1.8999999999999997</v>
      </c>
      <c r="M320" s="56">
        <v>19.451999999999998</v>
      </c>
      <c r="N320" s="18">
        <v>0.50021056248322771</v>
      </c>
      <c r="O320" s="19">
        <v>5.0021056248322781E-4</v>
      </c>
      <c r="P320" s="20">
        <v>1.1662694563409943</v>
      </c>
      <c r="Q320" s="57">
        <v>-3.7820000000018802E-3</v>
      </c>
      <c r="R320" s="57">
        <v>-3.2120000000001501E-3</v>
      </c>
      <c r="S320" s="58">
        <v>-3.2120000000001501E-3</v>
      </c>
      <c r="T320" s="57">
        <v>-36.93123000001836</v>
      </c>
      <c r="U320" s="57">
        <v>-31.365180000001462</v>
      </c>
      <c r="V320" s="57">
        <v>-31.365180000001462</v>
      </c>
      <c r="W320" s="59">
        <v>2.2466666666720001E-4</v>
      </c>
      <c r="X320" s="59">
        <v>2.2546666666666501E-3</v>
      </c>
      <c r="Y320" s="60">
        <v>2.2546666666666501E-3</v>
      </c>
      <c r="Z320" s="59">
        <v>2.1938700000052078</v>
      </c>
      <c r="AA320" s="59">
        <v>22.016819999999836</v>
      </c>
      <c r="AB320" s="59">
        <v>22.016819999999836</v>
      </c>
      <c r="AC320" s="61">
        <v>7.7566666666677002E-4</v>
      </c>
      <c r="AD320" s="61">
        <v>5.6066666666664097E-4</v>
      </c>
      <c r="AE320" s="62">
        <v>5.6066666666664097E-4</v>
      </c>
      <c r="AF320" s="61">
        <v>7.5743850000010093</v>
      </c>
      <c r="AG320" s="61">
        <v>5.474909999999749</v>
      </c>
      <c r="AH320" s="61">
        <v>5.474909999999749</v>
      </c>
      <c r="AI320" s="63">
        <v>-36.93123000001836</v>
      </c>
      <c r="AJ320" s="63">
        <v>-31.365180000001462</v>
      </c>
      <c r="AK320" s="63">
        <v>-31.365180000001462</v>
      </c>
      <c r="AL320" s="64">
        <v>2.5010300094526228</v>
      </c>
      <c r="AM320" s="64">
        <v>28.902312917720991</v>
      </c>
      <c r="AN320" s="64">
        <v>28.902312917720991</v>
      </c>
      <c r="AO320" s="65">
        <v>8.5032122435878161</v>
      </c>
      <c r="AP320" s="65">
        <v>6.9808780716539705</v>
      </c>
      <c r="AQ320" s="65">
        <v>6.9808780716539705</v>
      </c>
      <c r="AR320" s="66">
        <v>36.192564032335504</v>
      </c>
      <c r="AS320" s="66">
        <v>10.486052714549249</v>
      </c>
      <c r="AT320" s="66">
        <v>10.486052714549249</v>
      </c>
      <c r="AU320" s="67">
        <v>14.310627790932264</v>
      </c>
      <c r="AV320" s="67">
        <v>4.1462107315729115</v>
      </c>
      <c r="AW320" s="67">
        <v>4.1462107315729115</v>
      </c>
      <c r="AX320" s="68">
        <v>14.835556712610297</v>
      </c>
      <c r="AY320" s="68">
        <v>4.2982981144726002</v>
      </c>
      <c r="AZ320" s="68">
        <v>4.2982981144726002</v>
      </c>
      <c r="BA320" s="69" t="s">
        <v>3091</v>
      </c>
      <c r="BB320" s="69" t="s">
        <v>3091</v>
      </c>
      <c r="BC320" s="70" t="s">
        <v>3091</v>
      </c>
      <c r="BD320" s="71" t="s">
        <v>3092</v>
      </c>
      <c r="BE320" s="71" t="s">
        <v>3091</v>
      </c>
      <c r="BF320" s="72" t="s">
        <v>3091</v>
      </c>
      <c r="BG320" s="73" t="s">
        <v>3092</v>
      </c>
      <c r="BH320" s="73" t="s">
        <v>3091</v>
      </c>
      <c r="BI320" s="74" t="s">
        <v>3091</v>
      </c>
    </row>
    <row r="321" spans="1:61" x14ac:dyDescent="0.25">
      <c r="A321" s="11">
        <v>41857</v>
      </c>
      <c r="B321" s="12" t="s">
        <v>512</v>
      </c>
      <c r="C321" s="2" t="s">
        <v>21</v>
      </c>
      <c r="D321" s="13">
        <v>4</v>
      </c>
      <c r="E321" s="12">
        <v>4.5</v>
      </c>
      <c r="F321" s="2">
        <v>0</v>
      </c>
      <c r="G321" s="12">
        <v>16.175000000000001</v>
      </c>
      <c r="H321" s="14">
        <v>19.111000000000001</v>
      </c>
      <c r="I321" s="4">
        <v>8232</v>
      </c>
      <c r="J321" s="4" t="s">
        <v>181</v>
      </c>
      <c r="K321" s="55">
        <v>11.133333333333335</v>
      </c>
      <c r="L321" s="55">
        <v>2.8000000000000003</v>
      </c>
      <c r="M321" s="56">
        <v>17.734500000000001</v>
      </c>
      <c r="N321" s="18">
        <v>0.50316478484415517</v>
      </c>
      <c r="O321" s="19">
        <v>5.0316478484415522E-4</v>
      </c>
      <c r="P321" s="20">
        <v>1.1731573942719429</v>
      </c>
      <c r="Q321" s="57">
        <v>2.1716666666654299E-3</v>
      </c>
      <c r="R321" s="57">
        <v>-2.2033333333334802E-3</v>
      </c>
      <c r="S321" s="58">
        <v>-2.2033333333334802E-3</v>
      </c>
      <c r="T321" s="57">
        <v>21.076024999987997</v>
      </c>
      <c r="U321" s="57">
        <v>-21.383350000001428</v>
      </c>
      <c r="V321" s="57">
        <v>-21.383350000001428</v>
      </c>
      <c r="W321" s="59">
        <v>1.5600000000040701E-4</v>
      </c>
      <c r="X321" s="59">
        <v>2.15599999999998E-3</v>
      </c>
      <c r="Y321" s="60">
        <v>2.15599999999998E-3</v>
      </c>
      <c r="Z321" s="59">
        <v>1.5139800000039498</v>
      </c>
      <c r="AA321" s="59">
        <v>20.923979999999808</v>
      </c>
      <c r="AB321" s="59">
        <v>20.923979999999808</v>
      </c>
      <c r="AC321" s="61">
        <v>-3.7400000000008699E-4</v>
      </c>
      <c r="AD321" s="61">
        <v>-4.8400000000002499E-4</v>
      </c>
      <c r="AE321" s="62">
        <v>-4.8400000000002499E-4</v>
      </c>
      <c r="AF321" s="61">
        <v>-3.6296700000008442</v>
      </c>
      <c r="AG321" s="61">
        <v>-4.6972200000002431</v>
      </c>
      <c r="AH321" s="61">
        <v>-4.6972200000002431</v>
      </c>
      <c r="AI321" s="63">
        <v>23.911657515922638</v>
      </c>
      <c r="AJ321" s="63">
        <v>-21.383350000001428</v>
      </c>
      <c r="AK321" s="63">
        <v>-21.383350000001428</v>
      </c>
      <c r="AL321" s="64">
        <v>1.7183514401331237</v>
      </c>
      <c r="AM321" s="64">
        <v>27.240282423991655</v>
      </c>
      <c r="AN321" s="64">
        <v>27.240282423991655</v>
      </c>
      <c r="AO321" s="65">
        <v>-3.6296700000008442</v>
      </c>
      <c r="AP321" s="65">
        <v>-4.6972200000002431</v>
      </c>
      <c r="AQ321" s="65">
        <v>-4.6972200000002431</v>
      </c>
      <c r="AR321" s="66">
        <v>36.182621059450327</v>
      </c>
      <c r="AS321" s="66">
        <v>10.483171942197226</v>
      </c>
      <c r="AT321" s="66">
        <v>10.483171942197226</v>
      </c>
      <c r="AU321" s="67">
        <v>14.306696315285274</v>
      </c>
      <c r="AV321" s="67">
        <v>4.1450716671826822</v>
      </c>
      <c r="AW321" s="67">
        <v>4.1450716671826822</v>
      </c>
      <c r="AX321" s="68">
        <v>14.831481026289804</v>
      </c>
      <c r="AY321" s="68">
        <v>4.2971172679990977</v>
      </c>
      <c r="AZ321" s="68">
        <v>4.2971172679990977</v>
      </c>
      <c r="BA321" s="69" t="s">
        <v>3092</v>
      </c>
      <c r="BB321" s="69" t="s">
        <v>3091</v>
      </c>
      <c r="BC321" s="70" t="s">
        <v>3091</v>
      </c>
      <c r="BD321" s="71" t="s">
        <v>3092</v>
      </c>
      <c r="BE321" s="71" t="s">
        <v>3091</v>
      </c>
      <c r="BF321" s="72" t="s">
        <v>3091</v>
      </c>
      <c r="BG321" s="73" t="s">
        <v>3092</v>
      </c>
      <c r="BH321" s="73" t="s">
        <v>3091</v>
      </c>
      <c r="BI321" s="74" t="s">
        <v>3091</v>
      </c>
    </row>
    <row r="322" spans="1:61" x14ac:dyDescent="0.25">
      <c r="A322" s="11">
        <v>41857</v>
      </c>
      <c r="B322" s="12" t="s">
        <v>512</v>
      </c>
      <c r="C322" s="2" t="s">
        <v>21</v>
      </c>
      <c r="D322" s="13">
        <v>4</v>
      </c>
      <c r="E322" s="12">
        <v>4.5999999999999996</v>
      </c>
      <c r="F322" s="2">
        <v>0</v>
      </c>
      <c r="G322" s="12">
        <v>16.95</v>
      </c>
      <c r="H322" s="14">
        <v>16.614999999999998</v>
      </c>
      <c r="I322" s="4">
        <v>8233</v>
      </c>
      <c r="J322" s="4" t="s">
        <v>182</v>
      </c>
      <c r="K322" s="55">
        <v>10.799999999999999</v>
      </c>
      <c r="L322" s="55">
        <v>2.3333333333333335</v>
      </c>
      <c r="M322" s="56">
        <v>15.487000000000002</v>
      </c>
      <c r="N322" s="18">
        <v>0.50708127716874685</v>
      </c>
      <c r="O322" s="19">
        <v>5.0708127716874688E-4</v>
      </c>
      <c r="P322" s="20">
        <v>1.182288919507015</v>
      </c>
      <c r="Q322" s="57">
        <v>-5.2376666666683596E-3</v>
      </c>
      <c r="R322" s="57">
        <v>-2.83266666666683E-3</v>
      </c>
      <c r="S322" s="58">
        <v>-2.83266666666683E-3</v>
      </c>
      <c r="T322" s="57">
        <v>-53.26707000001722</v>
      </c>
      <c r="U322" s="57">
        <v>-28.808220000001661</v>
      </c>
      <c r="V322" s="57">
        <v>-28.808220000001661</v>
      </c>
      <c r="W322" s="59">
        <v>3.2713333333337898E-3</v>
      </c>
      <c r="X322" s="59">
        <v>3.9613333333333098E-3</v>
      </c>
      <c r="Y322" s="60">
        <v>3.9613333333333098E-3</v>
      </c>
      <c r="Z322" s="59">
        <v>33.269460000004642</v>
      </c>
      <c r="AA322" s="59">
        <v>40.286759999999759</v>
      </c>
      <c r="AB322" s="59">
        <v>40.286759999999759</v>
      </c>
      <c r="AC322" s="61">
        <v>-9.0933333333348605E-4</v>
      </c>
      <c r="AD322" s="61">
        <v>-1.49333333333361E-4</v>
      </c>
      <c r="AE322" s="62">
        <v>-1.49333333333361E-4</v>
      </c>
      <c r="AF322" s="61">
        <v>-9.2479200000015531</v>
      </c>
      <c r="AG322" s="61">
        <v>-1.5187200000002812</v>
      </c>
      <c r="AH322" s="61">
        <v>-1.5187200000002812</v>
      </c>
      <c r="AI322" s="63">
        <v>-53.26707000001722</v>
      </c>
      <c r="AJ322" s="63">
        <v>-28.808220000001661</v>
      </c>
      <c r="AK322" s="63">
        <v>-28.808220000001661</v>
      </c>
      <c r="AL322" s="64">
        <v>37.595272916661322</v>
      </c>
      <c r="AM322" s="64">
        <v>52.014543569506777</v>
      </c>
      <c r="AN322" s="64">
        <v>52.014543569506777</v>
      </c>
      <c r="AO322" s="65">
        <v>-9.2479200000015531</v>
      </c>
      <c r="AP322" s="65">
        <v>-1.5187200000002812</v>
      </c>
      <c r="AQ322" s="65">
        <v>-1.5187200000002812</v>
      </c>
      <c r="AR322" s="66">
        <v>38.211384546595063</v>
      </c>
      <c r="AS322" s="66">
        <v>11.070964529993597</v>
      </c>
      <c r="AT322" s="66">
        <v>11.070964529993597</v>
      </c>
      <c r="AU322" s="67">
        <v>15.108874329377432</v>
      </c>
      <c r="AV322" s="67">
        <v>4.3774862851331422</v>
      </c>
      <c r="AW322" s="67">
        <v>4.3774862851331422</v>
      </c>
      <c r="AX322" s="68">
        <v>15.66308377604576</v>
      </c>
      <c r="AY322" s="68">
        <v>4.5380570992780909</v>
      </c>
      <c r="AZ322" s="68">
        <v>4.5380570992780909</v>
      </c>
      <c r="BA322" s="69" t="s">
        <v>3091</v>
      </c>
      <c r="BB322" s="69" t="s">
        <v>3091</v>
      </c>
      <c r="BC322" s="70" t="s">
        <v>3091</v>
      </c>
      <c r="BD322" s="71" t="s">
        <v>3091</v>
      </c>
      <c r="BE322" s="71" t="s">
        <v>3091</v>
      </c>
      <c r="BF322" s="72" t="s">
        <v>3091</v>
      </c>
      <c r="BG322" s="73" t="s">
        <v>3092</v>
      </c>
      <c r="BH322" s="73" t="s">
        <v>3092</v>
      </c>
      <c r="BI322" s="74" t="s">
        <v>3092</v>
      </c>
    </row>
    <row r="323" spans="1:61" x14ac:dyDescent="0.25">
      <c r="A323" s="11">
        <v>41857</v>
      </c>
      <c r="B323" s="12" t="s">
        <v>512</v>
      </c>
      <c r="C323" s="2" t="s">
        <v>21</v>
      </c>
      <c r="D323" s="13">
        <v>4</v>
      </c>
      <c r="E323" s="12">
        <v>4.7</v>
      </c>
      <c r="F323" s="2">
        <v>0</v>
      </c>
      <c r="G323" s="12">
        <v>15.225000000000001</v>
      </c>
      <c r="H323" s="14">
        <v>20.097000000000001</v>
      </c>
      <c r="I323" s="4">
        <v>8234</v>
      </c>
      <c r="J323" s="4" t="s">
        <v>183</v>
      </c>
      <c r="K323" s="55">
        <v>11.166666666666666</v>
      </c>
      <c r="L323" s="55">
        <v>1.8666666666666665</v>
      </c>
      <c r="M323" s="56">
        <v>19.221</v>
      </c>
      <c r="N323" s="18">
        <v>0.50060431576513909</v>
      </c>
      <c r="O323" s="19">
        <v>5.0060431576513906E-4</v>
      </c>
      <c r="P323" s="20">
        <v>1.1671875145758051</v>
      </c>
      <c r="Q323" s="57">
        <v>-8.8643333333350907E-3</v>
      </c>
      <c r="R323" s="57">
        <v>-3.8593333333334602E-3</v>
      </c>
      <c r="S323" s="58">
        <v>-8.8643333333350907E-3</v>
      </c>
      <c r="T323" s="57">
        <v>-80.975685000016071</v>
      </c>
      <c r="U323" s="57">
        <v>-35.255010000001164</v>
      </c>
      <c r="V323" s="57">
        <v>-80.975685000016071</v>
      </c>
      <c r="W323" s="59">
        <v>1.00436666666672E-2</v>
      </c>
      <c r="X323" s="59">
        <v>4.7086666666666301E-3</v>
      </c>
      <c r="Y323" s="60">
        <v>1.00436666666672E-2</v>
      </c>
      <c r="Z323" s="59">
        <v>91.748895000004879</v>
      </c>
      <c r="AA323" s="59">
        <v>43.013669999999671</v>
      </c>
      <c r="AB323" s="59">
        <v>91.748895000004879</v>
      </c>
      <c r="AC323" s="61">
        <v>-2.4866666666663897E-4</v>
      </c>
      <c r="AD323" s="61">
        <v>2.8133333333331298E-4</v>
      </c>
      <c r="AE323" s="62">
        <v>2.8133333333331298E-4</v>
      </c>
      <c r="AF323" s="61">
        <v>-2.271569999999747</v>
      </c>
      <c r="AG323" s="61">
        <v>2.5699799999998145</v>
      </c>
      <c r="AH323" s="61">
        <v>2.5699799999998145</v>
      </c>
      <c r="AI323" s="63">
        <v>-80.975685000016071</v>
      </c>
      <c r="AJ323" s="63">
        <v>-35.255010000001164</v>
      </c>
      <c r="AK323" s="63">
        <v>-80.975685000016071</v>
      </c>
      <c r="AL323" s="64">
        <v>104.74639298304078</v>
      </c>
      <c r="AM323" s="64">
        <v>56.619818584068135</v>
      </c>
      <c r="AN323" s="64">
        <v>104.74639298304078</v>
      </c>
      <c r="AO323" s="65">
        <v>-2.271569999999747</v>
      </c>
      <c r="AP323" s="65">
        <v>3.2850136682338476</v>
      </c>
      <c r="AQ323" s="65">
        <v>3.2850136682338476</v>
      </c>
      <c r="AR323" s="66">
        <v>33.884211728124605</v>
      </c>
      <c r="AS323" s="66">
        <v>9.8172550044980706</v>
      </c>
      <c r="AT323" s="66">
        <v>33.884211728124605</v>
      </c>
      <c r="AU323" s="67">
        <v>13.397899678981158</v>
      </c>
      <c r="AV323" s="67">
        <v>3.8817664913853585</v>
      </c>
      <c r="AW323" s="67">
        <v>13.397899678981158</v>
      </c>
      <c r="AX323" s="68">
        <v>13.889348770801874</v>
      </c>
      <c r="AY323" s="68">
        <v>4.0241537806292271</v>
      </c>
      <c r="AZ323" s="68">
        <v>4.0241537806292271</v>
      </c>
      <c r="BA323" s="69" t="s">
        <v>3091</v>
      </c>
      <c r="BB323" s="69" t="s">
        <v>3091</v>
      </c>
      <c r="BC323" s="70" t="s">
        <v>3091</v>
      </c>
      <c r="BD323" s="71" t="s">
        <v>3091</v>
      </c>
      <c r="BE323" s="71" t="s">
        <v>3091</v>
      </c>
      <c r="BF323" s="72" t="s">
        <v>3091</v>
      </c>
      <c r="BG323" s="73" t="s">
        <v>3092</v>
      </c>
      <c r="BH323" s="73" t="s">
        <v>3092</v>
      </c>
      <c r="BI323" s="74" t="s">
        <v>3092</v>
      </c>
    </row>
    <row r="324" spans="1:61" x14ac:dyDescent="0.25">
      <c r="A324" s="11">
        <v>41857</v>
      </c>
      <c r="B324" s="12" t="s">
        <v>512</v>
      </c>
      <c r="C324" s="2" t="s">
        <v>21</v>
      </c>
      <c r="D324" s="13">
        <v>5</v>
      </c>
      <c r="E324" s="12">
        <v>5</v>
      </c>
      <c r="F324" s="2">
        <v>0</v>
      </c>
      <c r="G324" s="12">
        <v>15.25</v>
      </c>
      <c r="H324" s="14">
        <v>14.59</v>
      </c>
      <c r="I324" s="4">
        <v>8235</v>
      </c>
      <c r="J324" s="4" t="s">
        <v>110</v>
      </c>
      <c r="K324" s="55">
        <v>9.5</v>
      </c>
      <c r="L324" s="55">
        <v>3.0333333333333332</v>
      </c>
      <c r="M324" s="56">
        <v>12.835000000000001</v>
      </c>
      <c r="N324" s="18">
        <v>0.51178761302627107</v>
      </c>
      <c r="O324" s="19">
        <v>5.1178761302627111E-4</v>
      </c>
      <c r="P324" s="20">
        <v>1.1932620099884799</v>
      </c>
      <c r="Q324" s="57">
        <v>-4.9803333333347296E-3</v>
      </c>
      <c r="R324" s="57">
        <v>-4.2153333333334701E-3</v>
      </c>
      <c r="S324" s="58">
        <v>-4.2153333333334701E-3</v>
      </c>
      <c r="T324" s="57">
        <v>-45.57005000001277</v>
      </c>
      <c r="U324" s="57">
        <v>-38.570300000001247</v>
      </c>
      <c r="V324" s="57">
        <v>-38.570300000001247</v>
      </c>
      <c r="W324" s="59">
        <v>-5.36999999999599E-4</v>
      </c>
      <c r="X324" s="59">
        <v>1.1980000000000001E-3</v>
      </c>
      <c r="Y324" s="60">
        <v>1.1980000000000001E-3</v>
      </c>
      <c r="Z324" s="59">
        <v>-4.9135499999963308</v>
      </c>
      <c r="AA324" s="59">
        <v>10.9617</v>
      </c>
      <c r="AB324" s="59">
        <v>10.9617</v>
      </c>
      <c r="AC324" s="61">
        <v>1.4533333333322499E-4</v>
      </c>
      <c r="AD324" s="61">
        <v>4.2533333333330802E-4</v>
      </c>
      <c r="AE324" s="62">
        <v>4.2533333333330802E-4</v>
      </c>
      <c r="AF324" s="61">
        <v>1.3297999999990087</v>
      </c>
      <c r="AG324" s="61">
        <v>3.891799999999769</v>
      </c>
      <c r="AH324" s="61">
        <v>3.891799999999769</v>
      </c>
      <c r="AI324" s="63">
        <v>-45.57005000001277</v>
      </c>
      <c r="AJ324" s="63">
        <v>-38.570300000001247</v>
      </c>
      <c r="AK324" s="63">
        <v>-38.570300000001247</v>
      </c>
      <c r="AL324" s="64">
        <v>-4.9135499999963308</v>
      </c>
      <c r="AM324" s="64">
        <v>14.2052547772242</v>
      </c>
      <c r="AN324" s="64">
        <v>14.2052547772242</v>
      </c>
      <c r="AO324" s="65">
        <v>1.482892956702629</v>
      </c>
      <c r="AP324" s="65">
        <v>4.8989203926497549</v>
      </c>
      <c r="AQ324" s="65">
        <v>4.8989203926497549</v>
      </c>
      <c r="AR324" s="66">
        <v>34.698053322014061</v>
      </c>
      <c r="AS324" s="66">
        <v>10.053048905344474</v>
      </c>
      <c r="AT324" s="66">
        <v>10.053048905344474</v>
      </c>
      <c r="AU324" s="67">
        <v>13.719694623393655</v>
      </c>
      <c r="AV324" s="67">
        <v>3.97499997291958</v>
      </c>
      <c r="AW324" s="67">
        <v>3.97499997291958</v>
      </c>
      <c r="AX324" s="68">
        <v>14.222947493192512</v>
      </c>
      <c r="AY324" s="68">
        <v>4.1208071646052611</v>
      </c>
      <c r="AZ324" s="68">
        <v>4.1208071646052611</v>
      </c>
      <c r="BA324" s="69" t="s">
        <v>3091</v>
      </c>
      <c r="BB324" s="69" t="s">
        <v>3091</v>
      </c>
      <c r="BC324" s="70" t="s">
        <v>3091</v>
      </c>
      <c r="BD324" s="71" t="s">
        <v>3092</v>
      </c>
      <c r="BE324" s="71" t="s">
        <v>3091</v>
      </c>
      <c r="BF324" s="72" t="s">
        <v>3091</v>
      </c>
      <c r="BG324" s="73" t="s">
        <v>3092</v>
      </c>
      <c r="BH324" s="73" t="s">
        <v>3091</v>
      </c>
      <c r="BI324" s="74" t="s">
        <v>3091</v>
      </c>
    </row>
    <row r="325" spans="1:61" x14ac:dyDescent="0.25">
      <c r="A325" s="11">
        <v>41857</v>
      </c>
      <c r="B325" s="12" t="s">
        <v>512</v>
      </c>
      <c r="C325" s="2" t="s">
        <v>21</v>
      </c>
      <c r="D325" s="13">
        <v>5</v>
      </c>
      <c r="E325" s="12">
        <v>5.0999999999999996</v>
      </c>
      <c r="F325" s="2">
        <v>0</v>
      </c>
      <c r="G325" s="12">
        <v>15.6</v>
      </c>
      <c r="H325" s="14">
        <v>14.6</v>
      </c>
      <c r="I325" s="4">
        <v>8236</v>
      </c>
      <c r="J325" s="4" t="s">
        <v>114</v>
      </c>
      <c r="K325" s="55">
        <v>9.9</v>
      </c>
      <c r="L325" s="55">
        <v>2.6999999999999997</v>
      </c>
      <c r="M325" s="56">
        <v>14.098749999999999</v>
      </c>
      <c r="N325" s="18">
        <v>0.50953014933141993</v>
      </c>
      <c r="O325" s="19">
        <v>5.0953014933141985E-4</v>
      </c>
      <c r="P325" s="20">
        <v>1.1879986046276785</v>
      </c>
      <c r="Q325" s="57">
        <v>-6.5016666666684996E-3</v>
      </c>
      <c r="R325" s="57">
        <v>-4.4966666666668102E-3</v>
      </c>
      <c r="S325" s="58">
        <v>-4.4966666666668102E-3</v>
      </c>
      <c r="T325" s="57">
        <v>-60.855600000017148</v>
      </c>
      <c r="U325" s="57">
        <v>-42.088800000001342</v>
      </c>
      <c r="V325" s="57">
        <v>-42.088800000001342</v>
      </c>
      <c r="W325" s="59">
        <v>6.9333333333368495E-4</v>
      </c>
      <c r="X325" s="59">
        <v>1.4533333333333299E-3</v>
      </c>
      <c r="Y325" s="60">
        <v>1.4533333333333299E-3</v>
      </c>
      <c r="Z325" s="59">
        <v>6.489600000003291</v>
      </c>
      <c r="AA325" s="59">
        <v>13.603199999999966</v>
      </c>
      <c r="AB325" s="59">
        <v>13.603199999999966</v>
      </c>
      <c r="AC325" s="61">
        <v>5.7866666666668305E-4</v>
      </c>
      <c r="AD325" s="61">
        <v>-3.8133333333334902E-4</v>
      </c>
      <c r="AE325" s="62">
        <v>-3.8133333333334902E-4</v>
      </c>
      <c r="AF325" s="61">
        <v>5.4163200000001535</v>
      </c>
      <c r="AG325" s="61">
        <v>-3.5692800000001466</v>
      </c>
      <c r="AH325" s="61">
        <v>-3.5692800000001466</v>
      </c>
      <c r="AI325" s="63">
        <v>-60.855600000017148</v>
      </c>
      <c r="AJ325" s="63">
        <v>-42.088800000001342</v>
      </c>
      <c r="AK325" s="63">
        <v>-42.088800000001342</v>
      </c>
      <c r="AL325" s="64">
        <v>7.3337290285891426</v>
      </c>
      <c r="AM325" s="64">
        <v>17.564687057677244</v>
      </c>
      <c r="AN325" s="64">
        <v>17.564687057677244</v>
      </c>
      <c r="AO325" s="65">
        <v>6.0308722076654631</v>
      </c>
      <c r="AP325" s="65">
        <v>-3.5692800000001466</v>
      </c>
      <c r="AQ325" s="65">
        <v>-3.5692800000001466</v>
      </c>
      <c r="AR325" s="66">
        <v>35.337838461477041</v>
      </c>
      <c r="AS325" s="66">
        <v>10.23841352036319</v>
      </c>
      <c r="AT325" s="66">
        <v>10.23841352036319</v>
      </c>
      <c r="AU325" s="67">
        <v>13.972667222650347</v>
      </c>
      <c r="AV325" s="67">
        <v>4.0482935922600678</v>
      </c>
      <c r="AW325" s="67">
        <v>4.0482935922600678</v>
      </c>
      <c r="AX325" s="68">
        <v>14.485199394215831</v>
      </c>
      <c r="AY325" s="68">
        <v>4.1967892712104842</v>
      </c>
      <c r="AZ325" s="68">
        <v>4.1967892712104842</v>
      </c>
      <c r="BA325" s="69" t="s">
        <v>3091</v>
      </c>
      <c r="BB325" s="69" t="s">
        <v>3091</v>
      </c>
      <c r="BC325" s="70" t="s">
        <v>3091</v>
      </c>
      <c r="BD325" s="71" t="s">
        <v>3092</v>
      </c>
      <c r="BE325" s="71" t="s">
        <v>3091</v>
      </c>
      <c r="BF325" s="72" t="s">
        <v>3091</v>
      </c>
      <c r="BG325" s="73" t="s">
        <v>3092</v>
      </c>
      <c r="BH325" s="73" t="s">
        <v>3092</v>
      </c>
      <c r="BI325" s="74" t="s">
        <v>3092</v>
      </c>
    </row>
    <row r="326" spans="1:61" x14ac:dyDescent="0.25">
      <c r="A326" s="11">
        <v>41857</v>
      </c>
      <c r="B326" s="12" t="s">
        <v>512</v>
      </c>
      <c r="C326" s="2" t="s">
        <v>21</v>
      </c>
      <c r="D326" s="13">
        <v>5</v>
      </c>
      <c r="E326" s="12">
        <v>5.2</v>
      </c>
      <c r="F326" s="2">
        <v>0</v>
      </c>
      <c r="G326" s="12">
        <v>15.95</v>
      </c>
      <c r="H326" s="14">
        <v>14.105</v>
      </c>
      <c r="I326" s="4">
        <v>8237</v>
      </c>
      <c r="J326" s="4" t="s">
        <v>118</v>
      </c>
      <c r="K326" s="55">
        <v>10.233333333333333</v>
      </c>
      <c r="L326" s="55">
        <v>3.3666666666666667</v>
      </c>
      <c r="M326" s="56">
        <v>14.105</v>
      </c>
      <c r="N326" s="18">
        <v>0.50951906155790272</v>
      </c>
      <c r="O326" s="19">
        <v>5.0951906155790282E-4</v>
      </c>
      <c r="P326" s="20">
        <v>1.1879727528513229</v>
      </c>
      <c r="Q326" s="57">
        <v>-6.0103333333350996E-3</v>
      </c>
      <c r="R326" s="57">
        <v>-4.9953333333334904E-3</v>
      </c>
      <c r="S326" s="58">
        <v>-4.9953333333334904E-3</v>
      </c>
      <c r="T326" s="57">
        <v>-57.518890000016896</v>
      </c>
      <c r="U326" s="57">
        <v>-47.805340000001507</v>
      </c>
      <c r="V326" s="57">
        <v>-47.805340000001507</v>
      </c>
      <c r="W326" s="59">
        <v>3.73200000000055E-3</v>
      </c>
      <c r="X326" s="59">
        <v>2.8319999999999799E-3</v>
      </c>
      <c r="Y326" s="60">
        <v>2.8319999999999799E-3</v>
      </c>
      <c r="Z326" s="59">
        <v>35.715240000005267</v>
      </c>
      <c r="AA326" s="59">
        <v>27.102239999999806</v>
      </c>
      <c r="AB326" s="59">
        <v>27.102239999999806</v>
      </c>
      <c r="AC326" s="61">
        <v>5.8366666666662701E-4</v>
      </c>
      <c r="AD326" s="61">
        <v>-1.3133333333334299E-4</v>
      </c>
      <c r="AE326" s="62">
        <v>-1.3133333333334299E-4</v>
      </c>
      <c r="AF326" s="61">
        <v>5.5856899999996203</v>
      </c>
      <c r="AG326" s="61">
        <v>-1.2568600000000925</v>
      </c>
      <c r="AH326" s="61">
        <v>-1.2568600000000925</v>
      </c>
      <c r="AI326" s="63">
        <v>-57.518890000016896</v>
      </c>
      <c r="AJ326" s="63">
        <v>-47.805340000001507</v>
      </c>
      <c r="AK326" s="63">
        <v>-47.805340000001507</v>
      </c>
      <c r="AL326" s="64">
        <v>40.775907861612062</v>
      </c>
      <c r="AM326" s="64">
        <v>35.677085822333304</v>
      </c>
      <c r="AN326" s="64">
        <v>35.677085822333304</v>
      </c>
      <c r="AO326" s="65">
        <v>6.2734275558400503</v>
      </c>
      <c r="AP326" s="65">
        <v>-1.2568600000000925</v>
      </c>
      <c r="AQ326" s="65">
        <v>-1.2568600000000925</v>
      </c>
      <c r="AR326" s="66">
        <v>36.129888349141822</v>
      </c>
      <c r="AS326" s="66">
        <v>10.467893721522337</v>
      </c>
      <c r="AT326" s="66">
        <v>10.467893721522337</v>
      </c>
      <c r="AU326" s="67">
        <v>14.285845673452943</v>
      </c>
      <c r="AV326" s="67">
        <v>4.139030621591365</v>
      </c>
      <c r="AW326" s="67">
        <v>4.139030621591365</v>
      </c>
      <c r="AX326" s="68">
        <v>14.80986556092259</v>
      </c>
      <c r="AY326" s="68">
        <v>4.290854630483623</v>
      </c>
      <c r="AZ326" s="68">
        <v>4.290854630483623</v>
      </c>
      <c r="BA326" s="69" t="s">
        <v>3091</v>
      </c>
      <c r="BB326" s="69" t="s">
        <v>3091</v>
      </c>
      <c r="BC326" s="70" t="s">
        <v>3091</v>
      </c>
      <c r="BD326" s="71" t="s">
        <v>3091</v>
      </c>
      <c r="BE326" s="71" t="s">
        <v>3091</v>
      </c>
      <c r="BF326" s="72" t="s">
        <v>3091</v>
      </c>
      <c r="BG326" s="73" t="s">
        <v>3092</v>
      </c>
      <c r="BH326" s="73" t="s">
        <v>3092</v>
      </c>
      <c r="BI326" s="74" t="s">
        <v>3092</v>
      </c>
    </row>
    <row r="327" spans="1:61" x14ac:dyDescent="0.25">
      <c r="A327" s="11">
        <v>41857</v>
      </c>
      <c r="B327" s="12" t="s">
        <v>512</v>
      </c>
      <c r="C327" s="2" t="s">
        <v>21</v>
      </c>
      <c r="D327" s="13">
        <v>5</v>
      </c>
      <c r="E327" s="12">
        <v>5.3</v>
      </c>
      <c r="F327" s="2">
        <v>0</v>
      </c>
      <c r="G327" s="12">
        <v>16.149999999999999</v>
      </c>
      <c r="H327" s="14">
        <v>15.167999999999999</v>
      </c>
      <c r="I327" s="4">
        <v>8238</v>
      </c>
      <c r="J327" s="4" t="s">
        <v>122</v>
      </c>
      <c r="K327" s="55">
        <v>10.733333333333334</v>
      </c>
      <c r="L327" s="55">
        <v>2.4333333333333336</v>
      </c>
      <c r="M327" s="56">
        <v>15.4185</v>
      </c>
      <c r="N327" s="18">
        <v>0.50720021667221293</v>
      </c>
      <c r="O327" s="19">
        <v>5.0720021667221291E-4</v>
      </c>
      <c r="P327" s="20">
        <v>1.1825662337431562</v>
      </c>
      <c r="Q327" s="57">
        <v>1.08466666666553E-3</v>
      </c>
      <c r="R327" s="57">
        <v>-2.7653333333334698E-3</v>
      </c>
      <c r="S327" s="58">
        <v>-2.7653333333334698E-3</v>
      </c>
      <c r="T327" s="57">
        <v>10.510419999988985</v>
      </c>
      <c r="U327" s="57">
        <v>-26.796080000001318</v>
      </c>
      <c r="V327" s="57">
        <v>-26.796080000001318</v>
      </c>
      <c r="W327" s="59">
        <v>3.6616666666670198E-3</v>
      </c>
      <c r="X327" s="59">
        <v>2.5566666666666498E-3</v>
      </c>
      <c r="Y327" s="60">
        <v>2.5566666666666498E-3</v>
      </c>
      <c r="Z327" s="59">
        <v>35.481550000003416</v>
      </c>
      <c r="AA327" s="59">
        <v>24.774099999999834</v>
      </c>
      <c r="AB327" s="59">
        <v>24.774099999999834</v>
      </c>
      <c r="AC327" s="61">
        <v>1.4190000000003299E-3</v>
      </c>
      <c r="AD327" s="61">
        <v>-1.3860000000000101E-3</v>
      </c>
      <c r="AE327" s="62">
        <v>-1.3860000000000101E-3</v>
      </c>
      <c r="AF327" s="61">
        <v>13.750110000003197</v>
      </c>
      <c r="AG327" s="61">
        <v>-13.430340000000097</v>
      </c>
      <c r="AH327" s="61">
        <v>-13.430340000000097</v>
      </c>
      <c r="AI327" s="63">
        <v>11.944441302671041</v>
      </c>
      <c r="AJ327" s="63">
        <v>-26.796080000001318</v>
      </c>
      <c r="AK327" s="63">
        <v>-26.796080000001318</v>
      </c>
      <c r="AL327" s="64">
        <v>40.337581764047322</v>
      </c>
      <c r="AM327" s="64">
        <v>32.353049274260691</v>
      </c>
      <c r="AN327" s="64">
        <v>32.353049274260691</v>
      </c>
      <c r="AO327" s="65">
        <v>15.393734539113089</v>
      </c>
      <c r="AP327" s="65">
        <v>-13.430340000000097</v>
      </c>
      <c r="AQ327" s="65">
        <v>-13.430340000000097</v>
      </c>
      <c r="AR327" s="66">
        <v>36.416437100434251</v>
      </c>
      <c r="AS327" s="66">
        <v>10.550915341893198</v>
      </c>
      <c r="AT327" s="66">
        <v>10.550915341893198</v>
      </c>
      <c r="AU327" s="67">
        <v>14.399147746222324</v>
      </c>
      <c r="AV327" s="67">
        <v>4.1718575720850071</v>
      </c>
      <c r="AW327" s="67">
        <v>4.1718575720850071</v>
      </c>
      <c r="AX327" s="68">
        <v>14.927323673227884</v>
      </c>
      <c r="AY327" s="68">
        <v>4.3248857081459935</v>
      </c>
      <c r="AZ327" s="68">
        <v>4.3248857081459935</v>
      </c>
      <c r="BA327" s="69" t="s">
        <v>3092</v>
      </c>
      <c r="BB327" s="69" t="s">
        <v>3091</v>
      </c>
      <c r="BC327" s="70" t="s">
        <v>3091</v>
      </c>
      <c r="BD327" s="71" t="s">
        <v>3091</v>
      </c>
      <c r="BE327" s="71" t="s">
        <v>3091</v>
      </c>
      <c r="BF327" s="72" t="s">
        <v>3091</v>
      </c>
      <c r="BG327" s="73" t="s">
        <v>3091</v>
      </c>
      <c r="BH327" s="73" t="s">
        <v>3091</v>
      </c>
      <c r="BI327" s="74" t="s">
        <v>3091</v>
      </c>
    </row>
    <row r="328" spans="1:61" x14ac:dyDescent="0.25">
      <c r="A328" s="11">
        <v>41857</v>
      </c>
      <c r="B328" s="12" t="s">
        <v>512</v>
      </c>
      <c r="C328" s="2" t="s">
        <v>21</v>
      </c>
      <c r="D328" s="13">
        <v>5</v>
      </c>
      <c r="E328" s="12">
        <v>5.4</v>
      </c>
      <c r="F328" s="2">
        <v>0</v>
      </c>
      <c r="G328" s="12">
        <v>16.249999999999996</v>
      </c>
      <c r="H328" s="14">
        <v>13.58</v>
      </c>
      <c r="I328" s="4">
        <v>8239</v>
      </c>
      <c r="J328" s="4" t="s">
        <v>184</v>
      </c>
      <c r="K328" s="55">
        <v>10.1</v>
      </c>
      <c r="L328" s="55">
        <v>2.8333333333333335</v>
      </c>
      <c r="M328" s="56">
        <v>13.078000000000001</v>
      </c>
      <c r="N328" s="18">
        <v>0.51135039529916937</v>
      </c>
      <c r="O328" s="19">
        <v>5.1135039529916942E-4</v>
      </c>
      <c r="P328" s="20">
        <v>1.1922426119206777</v>
      </c>
      <c r="Q328" s="57">
        <v>-2.6340000000016298E-3</v>
      </c>
      <c r="R328" s="57">
        <v>-3.44400000000016E-3</v>
      </c>
      <c r="S328" s="58">
        <v>-3.44400000000016E-3</v>
      </c>
      <c r="T328" s="57">
        <v>-25.68150000001588</v>
      </c>
      <c r="U328" s="57">
        <v>-33.579000000001557</v>
      </c>
      <c r="V328" s="57">
        <v>-33.579000000001557</v>
      </c>
      <c r="W328" s="59">
        <v>3.45300000000049E-3</v>
      </c>
      <c r="X328" s="59">
        <v>2.6579999999999798E-3</v>
      </c>
      <c r="Y328" s="60">
        <v>2.6579999999999798E-3</v>
      </c>
      <c r="Z328" s="59">
        <v>33.666750000004768</v>
      </c>
      <c r="AA328" s="59">
        <v>25.915499999999799</v>
      </c>
      <c r="AB328" s="59">
        <v>25.915499999999799</v>
      </c>
      <c r="AC328" s="61">
        <v>4.5333333333480902E-5</v>
      </c>
      <c r="AD328" s="61">
        <v>4.6533333333332103E-4</v>
      </c>
      <c r="AE328" s="62">
        <v>4.6533333333332103E-4</v>
      </c>
      <c r="AF328" s="61">
        <v>0.44200000000143874</v>
      </c>
      <c r="AG328" s="61">
        <v>4.5369999999998791</v>
      </c>
      <c r="AH328" s="61">
        <v>4.5369999999998791</v>
      </c>
      <c r="AI328" s="63">
        <v>-25.68150000001588</v>
      </c>
      <c r="AJ328" s="63">
        <v>-33.579000000001557</v>
      </c>
      <c r="AK328" s="63">
        <v>-33.579000000001557</v>
      </c>
      <c r="AL328" s="64">
        <v>38.241692490239096</v>
      </c>
      <c r="AM328" s="64">
        <v>33.789085417817439</v>
      </c>
      <c r="AN328" s="64">
        <v>33.789085417817439</v>
      </c>
      <c r="AO328" s="65">
        <v>0.49434615234075002</v>
      </c>
      <c r="AP328" s="65">
        <v>5.7436496701741335</v>
      </c>
      <c r="AQ328" s="65">
        <v>5.7436496701741335</v>
      </c>
      <c r="AR328" s="66">
        <v>36.941749362143263</v>
      </c>
      <c r="AS328" s="66">
        <v>10.703113789700279</v>
      </c>
      <c r="AT328" s="66">
        <v>10.703113789700279</v>
      </c>
      <c r="AU328" s="67">
        <v>14.606857491368157</v>
      </c>
      <c r="AV328" s="67">
        <v>4.2320372082936721</v>
      </c>
      <c r="AW328" s="67">
        <v>4.2320372082936721</v>
      </c>
      <c r="AX328" s="68">
        <v>15.142652430910013</v>
      </c>
      <c r="AY328" s="68">
        <v>4.3872727968859868</v>
      </c>
      <c r="AZ328" s="68">
        <v>4.3872727968859868</v>
      </c>
      <c r="BA328" s="69" t="s">
        <v>3092</v>
      </c>
      <c r="BB328" s="69" t="s">
        <v>3091</v>
      </c>
      <c r="BC328" s="70" t="s">
        <v>3091</v>
      </c>
      <c r="BD328" s="71" t="s">
        <v>3091</v>
      </c>
      <c r="BE328" s="71" t="s">
        <v>3091</v>
      </c>
      <c r="BF328" s="72" t="s">
        <v>3091</v>
      </c>
      <c r="BG328" s="73" t="s">
        <v>3092</v>
      </c>
      <c r="BH328" s="73" t="s">
        <v>3091</v>
      </c>
      <c r="BI328" s="74" t="s">
        <v>3091</v>
      </c>
    </row>
    <row r="329" spans="1:61" x14ac:dyDescent="0.25">
      <c r="A329" s="11">
        <v>41857</v>
      </c>
      <c r="B329" s="12" t="s">
        <v>512</v>
      </c>
      <c r="C329" s="2" t="s">
        <v>21</v>
      </c>
      <c r="D329" s="13">
        <v>5</v>
      </c>
      <c r="E329" s="12">
        <v>5.5</v>
      </c>
      <c r="F329" s="2">
        <v>0</v>
      </c>
      <c r="G329" s="12">
        <v>15.4</v>
      </c>
      <c r="H329" s="14">
        <v>14.07</v>
      </c>
      <c r="I329" s="4">
        <v>8240</v>
      </c>
      <c r="J329" s="4" t="s">
        <v>185</v>
      </c>
      <c r="K329" s="55">
        <v>10.166666666666666</v>
      </c>
      <c r="L329" s="55">
        <v>2.5333333333333332</v>
      </c>
      <c r="M329" s="56">
        <v>13.569000000000001</v>
      </c>
      <c r="N329" s="18">
        <v>0.51047313542729944</v>
      </c>
      <c r="O329" s="19">
        <v>5.1047313542729959E-4</v>
      </c>
      <c r="P329" s="20">
        <v>1.1901972304941915</v>
      </c>
      <c r="Q329" s="57">
        <v>-2.4756666666679002E-3</v>
      </c>
      <c r="R329" s="57">
        <v>-3.1406666666667902E-3</v>
      </c>
      <c r="S329" s="58">
        <v>-3.1406666666667902E-3</v>
      </c>
      <c r="T329" s="57">
        <v>-22.875160000011398</v>
      </c>
      <c r="U329" s="57">
        <v>-29.019760000001146</v>
      </c>
      <c r="V329" s="57">
        <v>-29.019760000001146</v>
      </c>
      <c r="W329" s="59">
        <v>3.6473333333339E-3</v>
      </c>
      <c r="X329" s="59">
        <v>3.25733333333332E-3</v>
      </c>
      <c r="Y329" s="60">
        <v>3.25733333333332E-3</v>
      </c>
      <c r="Z329" s="59">
        <v>33.701360000005238</v>
      </c>
      <c r="AA329" s="59">
        <v>30.09775999999988</v>
      </c>
      <c r="AB329" s="59">
        <v>30.09775999999988</v>
      </c>
      <c r="AC329" s="61">
        <v>-7.5833333333343998E-4</v>
      </c>
      <c r="AD329" s="61">
        <v>1.3666666666663799E-4</v>
      </c>
      <c r="AE329" s="62">
        <v>1.3666666666663799E-4</v>
      </c>
      <c r="AF329" s="61">
        <v>-7.0070000000009856</v>
      </c>
      <c r="AG329" s="61">
        <v>1.262799999999735</v>
      </c>
      <c r="AH329" s="61">
        <v>1.262799999999735</v>
      </c>
      <c r="AI329" s="63">
        <v>-22.875160000011398</v>
      </c>
      <c r="AJ329" s="63">
        <v>-29.019760000001146</v>
      </c>
      <c r="AK329" s="63">
        <v>-29.019760000001146</v>
      </c>
      <c r="AL329" s="64">
        <v>38.109356241779892</v>
      </c>
      <c r="AM329" s="64">
        <v>38.909830327704313</v>
      </c>
      <c r="AN329" s="64">
        <v>38.909830327704313</v>
      </c>
      <c r="AO329" s="65">
        <v>-7.0070000000009856</v>
      </c>
      <c r="AP329" s="65">
        <v>1.5870366807253249</v>
      </c>
      <c r="AQ329" s="65">
        <v>1.5870366807253249</v>
      </c>
      <c r="AR329" s="66">
        <v>34.94935043736912</v>
      </c>
      <c r="AS329" s="66">
        <v>10.125857087607354</v>
      </c>
      <c r="AT329" s="66">
        <v>10.125857087607354</v>
      </c>
      <c r="AU329" s="67">
        <v>13.819058113627953</v>
      </c>
      <c r="AV329" s="67">
        <v>4.0037885051597266</v>
      </c>
      <c r="AW329" s="67">
        <v>4.0037885051597266</v>
      </c>
      <c r="AX329" s="68">
        <v>14.325955741053436</v>
      </c>
      <c r="AY329" s="68">
        <v>4.1506516905730253</v>
      </c>
      <c r="AZ329" s="68">
        <v>4.1506516905730253</v>
      </c>
      <c r="BA329" s="69" t="s">
        <v>3092</v>
      </c>
      <c r="BB329" s="69" t="s">
        <v>3091</v>
      </c>
      <c r="BC329" s="70" t="s">
        <v>3091</v>
      </c>
      <c r="BD329" s="71" t="s">
        <v>3091</v>
      </c>
      <c r="BE329" s="71" t="s">
        <v>3091</v>
      </c>
      <c r="BF329" s="72" t="s">
        <v>3091</v>
      </c>
      <c r="BG329" s="73" t="s">
        <v>3092</v>
      </c>
      <c r="BH329" s="73" t="s">
        <v>3092</v>
      </c>
      <c r="BI329" s="74" t="s">
        <v>3092</v>
      </c>
    </row>
    <row r="330" spans="1:61" x14ac:dyDescent="0.25">
      <c r="A330" s="11">
        <v>41857</v>
      </c>
      <c r="B330" s="12" t="s">
        <v>512</v>
      </c>
      <c r="C330" s="2" t="s">
        <v>21</v>
      </c>
      <c r="D330" s="13">
        <v>5</v>
      </c>
      <c r="E330" s="12">
        <v>5.6</v>
      </c>
      <c r="F330" s="2">
        <v>0</v>
      </c>
      <c r="G330" s="12">
        <v>16.149999999999999</v>
      </c>
      <c r="H330" s="14">
        <v>13.103999999999999</v>
      </c>
      <c r="I330" s="4">
        <v>8241</v>
      </c>
      <c r="J330" s="4" t="s">
        <v>186</v>
      </c>
      <c r="K330" s="55">
        <v>10.133333333333335</v>
      </c>
      <c r="L330" s="55">
        <v>3.2666666666666671</v>
      </c>
      <c r="M330" s="56">
        <v>13.480499999999999</v>
      </c>
      <c r="N330" s="18">
        <v>0.51062948237582351</v>
      </c>
      <c r="O330" s="19">
        <v>5.106294823758235E-4</v>
      </c>
      <c r="P330" s="20">
        <v>1.190561762322049</v>
      </c>
      <c r="Q330" s="57">
        <v>5.7193333333330296E-3</v>
      </c>
      <c r="R330" s="57">
        <v>-2.7706666666667398E-3</v>
      </c>
      <c r="S330" s="58">
        <v>-2.7706666666667398E-3</v>
      </c>
      <c r="T330" s="57">
        <v>55.420339999997054</v>
      </c>
      <c r="U330" s="57">
        <v>-26.847760000000708</v>
      </c>
      <c r="V330" s="57">
        <v>-26.847760000000708</v>
      </c>
      <c r="W330" s="59">
        <v>2.7186666666673799E-3</v>
      </c>
      <c r="X330" s="59">
        <v>2.5186666666666599E-3</v>
      </c>
      <c r="Y330" s="60">
        <v>2.5186666666666599E-3</v>
      </c>
      <c r="Z330" s="59">
        <v>26.343880000006909</v>
      </c>
      <c r="AA330" s="59">
        <v>24.405879999999932</v>
      </c>
      <c r="AB330" s="59">
        <v>24.405879999999932</v>
      </c>
      <c r="AC330" s="61">
        <v>-1.3626666666668699E-3</v>
      </c>
      <c r="AD330" s="61">
        <v>-5.42666666666707E-4</v>
      </c>
      <c r="AE330" s="62">
        <v>-5.42666666666707E-4</v>
      </c>
      <c r="AF330" s="61">
        <v>-13.204240000001967</v>
      </c>
      <c r="AG330" s="61">
        <v>-5.258440000000391</v>
      </c>
      <c r="AH330" s="61">
        <v>-5.258440000000391</v>
      </c>
      <c r="AI330" s="63">
        <v>63.289929436290578</v>
      </c>
      <c r="AJ330" s="63">
        <v>-26.847760000000708</v>
      </c>
      <c r="AK330" s="63">
        <v>-26.847760000000708</v>
      </c>
      <c r="AL330" s="64">
        <v>30.100424880143159</v>
      </c>
      <c r="AM330" s="64">
        <v>32.175250757740493</v>
      </c>
      <c r="AN330" s="64">
        <v>32.175250757740493</v>
      </c>
      <c r="AO330" s="65">
        <v>-13.204240000001967</v>
      </c>
      <c r="AP330" s="65">
        <v>-5.258440000000391</v>
      </c>
      <c r="AQ330" s="65">
        <v>-5.258440000000391</v>
      </c>
      <c r="AR330" s="66">
        <v>36.662654737357926</v>
      </c>
      <c r="AS330" s="66">
        <v>10.622251849517438</v>
      </c>
      <c r="AT330" s="66">
        <v>10.622251849517438</v>
      </c>
      <c r="AU330" s="67">
        <v>14.496502798338271</v>
      </c>
      <c r="AV330" s="67">
        <v>4.2000642005958637</v>
      </c>
      <c r="AW330" s="67">
        <v>4.2000642005958637</v>
      </c>
      <c r="AX330" s="68">
        <v>15.028249811341853</v>
      </c>
      <c r="AY330" s="68">
        <v>4.3541269855419094</v>
      </c>
      <c r="AZ330" s="68">
        <v>4.3541269855419094</v>
      </c>
      <c r="BA330" s="69" t="s">
        <v>3091</v>
      </c>
      <c r="BB330" s="69" t="s">
        <v>3091</v>
      </c>
      <c r="BC330" s="70" t="s">
        <v>3091</v>
      </c>
      <c r="BD330" s="71" t="s">
        <v>3091</v>
      </c>
      <c r="BE330" s="71" t="s">
        <v>3091</v>
      </c>
      <c r="BF330" s="72" t="s">
        <v>3091</v>
      </c>
      <c r="BG330" s="73" t="s">
        <v>3092</v>
      </c>
      <c r="BH330" s="73" t="s">
        <v>3091</v>
      </c>
      <c r="BI330" s="74" t="s">
        <v>3091</v>
      </c>
    </row>
    <row r="331" spans="1:61" x14ac:dyDescent="0.25">
      <c r="A331" s="11">
        <v>41857</v>
      </c>
      <c r="B331" s="12" t="s">
        <v>195</v>
      </c>
      <c r="C331" s="2" t="s">
        <v>45</v>
      </c>
      <c r="D331" s="13">
        <v>6</v>
      </c>
      <c r="E331" s="12">
        <v>6.1</v>
      </c>
      <c r="F331" s="2">
        <v>0</v>
      </c>
      <c r="G331" s="12">
        <v>16.3</v>
      </c>
      <c r="H331" s="14">
        <v>23.643999999999998</v>
      </c>
      <c r="I331" s="4">
        <v>8242</v>
      </c>
      <c r="J331" s="4" t="s">
        <v>187</v>
      </c>
      <c r="K331" s="55">
        <v>10.866666666666667</v>
      </c>
      <c r="L331" s="55">
        <v>1.6666666666666667</v>
      </c>
      <c r="M331" s="56">
        <v>22.518749999999997</v>
      </c>
      <c r="N331" s="18">
        <v>0.49502218535828896</v>
      </c>
      <c r="O331" s="19">
        <v>4.9502218535828896E-4</v>
      </c>
      <c r="P331" s="20">
        <v>1.1541724591509412</v>
      </c>
      <c r="Q331" s="57">
        <v>-1.7980000000008701E-3</v>
      </c>
      <c r="R331" s="57">
        <v>-3.6280000000001099E-3</v>
      </c>
      <c r="S331" s="58">
        <v>-3.6280000000001099E-3</v>
      </c>
      <c r="T331" s="57">
        <v>-17.584440000008509</v>
      </c>
      <c r="U331" s="57">
        <v>-35.481840000001078</v>
      </c>
      <c r="V331" s="57">
        <v>-35.481840000001078</v>
      </c>
      <c r="W331" s="59">
        <v>5.6633333333339303E-3</v>
      </c>
      <c r="X331" s="59">
        <v>3.9533333333332896E-3</v>
      </c>
      <c r="Y331" s="60">
        <v>3.9533333333332896E-3</v>
      </c>
      <c r="Z331" s="59">
        <v>55.38740000000584</v>
      </c>
      <c r="AA331" s="59">
        <v>38.663599999999576</v>
      </c>
      <c r="AB331" s="59">
        <v>38.663599999999576</v>
      </c>
      <c r="AC331" s="61">
        <v>2.2530000000002101E-3</v>
      </c>
      <c r="AD331" s="61">
        <v>1.0179999999999701E-3</v>
      </c>
      <c r="AE331" s="62">
        <v>1.0179999999999701E-3</v>
      </c>
      <c r="AF331" s="61">
        <v>22.034340000002054</v>
      </c>
      <c r="AG331" s="61">
        <v>9.9560399999997067</v>
      </c>
      <c r="AH331" s="61">
        <v>9.9560399999997067</v>
      </c>
      <c r="AI331" s="63">
        <v>-17.584440000008509</v>
      </c>
      <c r="AJ331" s="63">
        <v>-35.481840000001078</v>
      </c>
      <c r="AK331" s="63">
        <v>-35.481840000001078</v>
      </c>
      <c r="AL331" s="64">
        <v>68.531357848763918</v>
      </c>
      <c r="AM331" s="64">
        <v>58.846605991604129</v>
      </c>
      <c r="AN331" s="64">
        <v>58.846605991604129</v>
      </c>
      <c r="AO331" s="65">
        <v>26.598646812602453</v>
      </c>
      <c r="AP331" s="65">
        <v>14.510296345274488</v>
      </c>
      <c r="AQ331" s="65">
        <v>14.510296345274488</v>
      </c>
      <c r="AR331" s="66">
        <v>35.872179461536206</v>
      </c>
      <c r="AS331" s="66">
        <v>10.393227859826935</v>
      </c>
      <c r="AT331" s="66">
        <v>10.393227859826935</v>
      </c>
      <c r="AU331" s="67">
        <v>14.183946952885803</v>
      </c>
      <c r="AV331" s="67">
        <v>4.1095075583881737</v>
      </c>
      <c r="AW331" s="67">
        <v>4.1095075583881737</v>
      </c>
      <c r="AX331" s="68">
        <v>14.704229087806153</v>
      </c>
      <c r="AY331" s="68">
        <v>4.2602486301823355</v>
      </c>
      <c r="AZ331" s="68">
        <v>4.2602486301823355</v>
      </c>
      <c r="BA331" s="69" t="s">
        <v>3092</v>
      </c>
      <c r="BB331" s="69" t="s">
        <v>3091</v>
      </c>
      <c r="BC331" s="70" t="s">
        <v>3091</v>
      </c>
      <c r="BD331" s="71" t="s">
        <v>3091</v>
      </c>
      <c r="BE331" s="71" t="s">
        <v>3091</v>
      </c>
      <c r="BF331" s="72" t="s">
        <v>3091</v>
      </c>
      <c r="BG331" s="73" t="s">
        <v>3091</v>
      </c>
      <c r="BH331" s="73" t="s">
        <v>3091</v>
      </c>
      <c r="BI331" s="74" t="s">
        <v>3091</v>
      </c>
    </row>
    <row r="332" spans="1:61" x14ac:dyDescent="0.25">
      <c r="A332" s="11">
        <v>41857</v>
      </c>
      <c r="B332" s="12" t="s">
        <v>195</v>
      </c>
      <c r="C332" s="2" t="s">
        <v>45</v>
      </c>
      <c r="D332" s="13">
        <v>6</v>
      </c>
      <c r="E332" s="12">
        <v>6.2</v>
      </c>
      <c r="F332" s="2">
        <v>0</v>
      </c>
      <c r="G332" s="12">
        <v>16.099999999999998</v>
      </c>
      <c r="H332" s="14">
        <v>23.126000000000001</v>
      </c>
      <c r="I332" s="4">
        <v>8243</v>
      </c>
      <c r="J332" s="4" t="s">
        <v>188</v>
      </c>
      <c r="K332" s="55">
        <v>11.433333333333332</v>
      </c>
      <c r="L332" s="55">
        <v>2</v>
      </c>
      <c r="M332" s="56">
        <v>22.00075</v>
      </c>
      <c r="N332" s="18">
        <v>0.49589097768238588</v>
      </c>
      <c r="O332" s="19">
        <v>4.9589097768238581E-4</v>
      </c>
      <c r="P332" s="20">
        <v>1.1561980980068416</v>
      </c>
      <c r="Q332" s="57">
        <v>-6.9333333334043102E-5</v>
      </c>
      <c r="R332" s="57">
        <v>-2.0693333333334099E-3</v>
      </c>
      <c r="S332" s="58">
        <v>-2.0693333333334099E-3</v>
      </c>
      <c r="T332" s="57">
        <v>-0.66976000000685643</v>
      </c>
      <c r="U332" s="57">
        <v>-19.989760000000739</v>
      </c>
      <c r="V332" s="57">
        <v>-19.989760000000739</v>
      </c>
      <c r="W332" s="59">
        <v>5.83133333333361E-3</v>
      </c>
      <c r="X332" s="59">
        <v>4.5613333333332897E-3</v>
      </c>
      <c r="Y332" s="60">
        <v>4.5613333333332897E-3</v>
      </c>
      <c r="Z332" s="59">
        <v>56.330680000002658</v>
      </c>
      <c r="AA332" s="59">
        <v>44.062479999999567</v>
      </c>
      <c r="AB332" s="59">
        <v>44.062479999999567</v>
      </c>
      <c r="AC332" s="61">
        <v>9.9900000000002894E-4</v>
      </c>
      <c r="AD332" s="61">
        <v>-2.06000000000029E-4</v>
      </c>
      <c r="AE332" s="62">
        <v>-2.06000000000029E-4</v>
      </c>
      <c r="AF332" s="61">
        <v>9.6503400000002788</v>
      </c>
      <c r="AG332" s="61">
        <v>-1.9899600000002797</v>
      </c>
      <c r="AH332" s="61">
        <v>-1.9899600000002797</v>
      </c>
      <c r="AI332" s="63">
        <v>-0.66976000000685643</v>
      </c>
      <c r="AJ332" s="63">
        <v>-19.989760000000739</v>
      </c>
      <c r="AK332" s="63">
        <v>-19.989760000000739</v>
      </c>
      <c r="AL332" s="64">
        <v>69.297942349821426</v>
      </c>
      <c r="AM332" s="64">
        <v>66.394113352515618</v>
      </c>
      <c r="AN332" s="64">
        <v>66.394113352515618</v>
      </c>
      <c r="AO332" s="65">
        <v>11.587907298420738</v>
      </c>
      <c r="AP332" s="65">
        <v>-1.9899600000002797</v>
      </c>
      <c r="AQ332" s="65">
        <v>-1.9899600000002797</v>
      </c>
      <c r="AR332" s="66">
        <v>35.494215264950689</v>
      </c>
      <c r="AS332" s="66">
        <v>10.283720490134446</v>
      </c>
      <c r="AT332" s="66">
        <v>10.283720490134446</v>
      </c>
      <c r="AU332" s="67">
        <v>14.034498990845821</v>
      </c>
      <c r="AV332" s="67">
        <v>4.0662080782343759</v>
      </c>
      <c r="AW332" s="67">
        <v>4.0662080782343759</v>
      </c>
      <c r="AX332" s="68">
        <v>14.549299216886514</v>
      </c>
      <c r="AY332" s="68">
        <v>4.215360879425849</v>
      </c>
      <c r="AZ332" s="68">
        <v>4.215360879425849</v>
      </c>
      <c r="BA332" s="69" t="s">
        <v>3092</v>
      </c>
      <c r="BB332" s="69" t="s">
        <v>3091</v>
      </c>
      <c r="BC332" s="70" t="s">
        <v>3091</v>
      </c>
      <c r="BD332" s="71" t="s">
        <v>3091</v>
      </c>
      <c r="BE332" s="71" t="s">
        <v>3091</v>
      </c>
      <c r="BF332" s="72" t="s">
        <v>3091</v>
      </c>
      <c r="BG332" s="73" t="s">
        <v>3092</v>
      </c>
      <c r="BH332" s="73" t="s">
        <v>3092</v>
      </c>
      <c r="BI332" s="74" t="s">
        <v>3092</v>
      </c>
    </row>
    <row r="333" spans="1:61" x14ac:dyDescent="0.25">
      <c r="A333" s="11">
        <v>41857</v>
      </c>
      <c r="B333" s="12" t="s">
        <v>195</v>
      </c>
      <c r="C333" s="2" t="s">
        <v>45</v>
      </c>
      <c r="D333" s="13">
        <v>6</v>
      </c>
      <c r="E333" s="12">
        <v>6.3</v>
      </c>
      <c r="F333" s="2">
        <v>0</v>
      </c>
      <c r="G333" s="12">
        <v>15.6</v>
      </c>
      <c r="H333" s="14">
        <v>23.143999999999998</v>
      </c>
      <c r="I333" s="4">
        <v>8244</v>
      </c>
      <c r="J333" s="4" t="s">
        <v>189</v>
      </c>
      <c r="K333" s="55">
        <v>10.766666666666666</v>
      </c>
      <c r="L333" s="55">
        <v>2.0666666666666664</v>
      </c>
      <c r="M333" s="56">
        <v>22.393749999999997</v>
      </c>
      <c r="N333" s="18">
        <v>0.49523023137793865</v>
      </c>
      <c r="O333" s="19">
        <v>4.9523023137793866E-4</v>
      </c>
      <c r="P333" s="20">
        <v>1.1546575303118267</v>
      </c>
      <c r="Q333" s="57">
        <v>-1.1182333333334101E-2</v>
      </c>
      <c r="R333" s="57">
        <v>-5.5873333333333903E-3</v>
      </c>
      <c r="S333" s="58">
        <v>-1.1182333333334101E-2</v>
      </c>
      <c r="T333" s="57">
        <v>-104.66664000000718</v>
      </c>
      <c r="U333" s="57">
        <v>-52.297440000000535</v>
      </c>
      <c r="V333" s="57">
        <v>-104.66664000000718</v>
      </c>
      <c r="W333" s="59">
        <v>-1.9723333333325002E-3</v>
      </c>
      <c r="X333" s="59">
        <v>1.7326666666667E-3</v>
      </c>
      <c r="Y333" s="60">
        <v>1.7326666666667E-3</v>
      </c>
      <c r="Z333" s="59">
        <v>-18.461039999992202</v>
      </c>
      <c r="AA333" s="59">
        <v>16.217760000000311</v>
      </c>
      <c r="AB333" s="59">
        <v>16.217760000000311</v>
      </c>
      <c r="AC333" s="61">
        <v>-2.05900000000002E-3</v>
      </c>
      <c r="AD333" s="61">
        <v>-5.1400000000000696E-4</v>
      </c>
      <c r="AE333" s="62">
        <v>-5.1400000000000696E-4</v>
      </c>
      <c r="AF333" s="61">
        <v>-19.272240000000188</v>
      </c>
      <c r="AG333" s="61">
        <v>-4.811040000000065</v>
      </c>
      <c r="AH333" s="61">
        <v>-4.811040000000065</v>
      </c>
      <c r="AI333" s="63">
        <v>-104.66664000000718</v>
      </c>
      <c r="AJ333" s="63">
        <v>-52.297440000000535</v>
      </c>
      <c r="AK333" s="63">
        <v>-104.66664000000718</v>
      </c>
      <c r="AL333" s="64">
        <v>-18.461039999992202</v>
      </c>
      <c r="AM333" s="64">
        <v>24.22638043876378</v>
      </c>
      <c r="AN333" s="64">
        <v>24.22638043876378</v>
      </c>
      <c r="AO333" s="65">
        <v>-19.272240000000188</v>
      </c>
      <c r="AP333" s="65">
        <v>-4.811040000000065</v>
      </c>
      <c r="AQ333" s="65">
        <v>-4.811040000000065</v>
      </c>
      <c r="AR333" s="66">
        <v>34.346085193656556</v>
      </c>
      <c r="AS333" s="66">
        <v>9.9510733629512735</v>
      </c>
      <c r="AT333" s="66">
        <v>34.346085193656556</v>
      </c>
      <c r="AU333" s="67">
        <v>13.580525569919152</v>
      </c>
      <c r="AV333" s="67">
        <v>3.934678595587382</v>
      </c>
      <c r="AW333" s="67">
        <v>3.934678595587382</v>
      </c>
      <c r="AX333" s="68">
        <v>14.078673572046334</v>
      </c>
      <c r="AY333" s="68">
        <v>4.0790067566230608</v>
      </c>
      <c r="AZ333" s="68">
        <v>4.0790067566230608</v>
      </c>
      <c r="BA333" s="69" t="s">
        <v>3091</v>
      </c>
      <c r="BB333" s="69" t="s">
        <v>3091</v>
      </c>
      <c r="BC333" s="70" t="s">
        <v>3091</v>
      </c>
      <c r="BD333" s="71" t="s">
        <v>3091</v>
      </c>
      <c r="BE333" s="71" t="s">
        <v>3091</v>
      </c>
      <c r="BF333" s="72" t="s">
        <v>3091</v>
      </c>
      <c r="BG333" s="73" t="s">
        <v>3091</v>
      </c>
      <c r="BH333" s="73" t="s">
        <v>3091</v>
      </c>
      <c r="BI333" s="74" t="s">
        <v>3091</v>
      </c>
    </row>
    <row r="334" spans="1:61" x14ac:dyDescent="0.25">
      <c r="A334" s="11">
        <v>41857</v>
      </c>
      <c r="B334" s="12" t="s">
        <v>195</v>
      </c>
      <c r="C334" s="2" t="s">
        <v>45</v>
      </c>
      <c r="D334" s="13">
        <v>6</v>
      </c>
      <c r="E334" s="12">
        <v>6.4</v>
      </c>
      <c r="F334" s="2">
        <v>0</v>
      </c>
      <c r="G334" s="12">
        <v>16.425000000000001</v>
      </c>
      <c r="H334" s="14">
        <v>23.125</v>
      </c>
      <c r="I334" s="4">
        <v>8245</v>
      </c>
      <c r="J334" s="4" t="s">
        <v>190</v>
      </c>
      <c r="K334" s="55">
        <v>9.9333333333333336</v>
      </c>
      <c r="L334" s="55">
        <v>2.8666666666666667</v>
      </c>
      <c r="M334" s="56">
        <v>22.124249999999996</v>
      </c>
      <c r="N334" s="18">
        <v>0.49568401397726913</v>
      </c>
      <c r="O334" s="19">
        <v>4.9568401397726914E-4</v>
      </c>
      <c r="P334" s="20">
        <v>1.1557155503240208</v>
      </c>
      <c r="Q334" s="57">
        <v>-7.2956666666673803E-3</v>
      </c>
      <c r="R334" s="57">
        <v>-2.88066666666676E-3</v>
      </c>
      <c r="S334" s="58">
        <v>-7.2956666666673803E-3</v>
      </c>
      <c r="T334" s="57">
        <v>-71.898795000007027</v>
      </c>
      <c r="U334" s="57">
        <v>-28.388970000000921</v>
      </c>
      <c r="V334" s="57">
        <v>-71.898795000007027</v>
      </c>
      <c r="W334" s="59">
        <v>1.37300000000096E-3</v>
      </c>
      <c r="X334" s="59">
        <v>2.2780000000000001E-3</v>
      </c>
      <c r="Y334" s="60">
        <v>2.2780000000000001E-3</v>
      </c>
      <c r="Z334" s="59">
        <v>13.530915000009461</v>
      </c>
      <c r="AA334" s="59">
        <v>22.449690000000004</v>
      </c>
      <c r="AB334" s="59">
        <v>22.449690000000004</v>
      </c>
      <c r="AC334" s="61">
        <v>-2.69666666666691E-3</v>
      </c>
      <c r="AD334" s="61">
        <v>-2.66666666666883E-5</v>
      </c>
      <c r="AE334" s="62">
        <v>-2.66666666666883E-5</v>
      </c>
      <c r="AF334" s="61">
        <v>-26.575650000002398</v>
      </c>
      <c r="AG334" s="61">
        <v>-0.2628000000002132</v>
      </c>
      <c r="AH334" s="61">
        <v>-0.2628000000002132</v>
      </c>
      <c r="AI334" s="63">
        <v>-71.898795000007027</v>
      </c>
      <c r="AJ334" s="63">
        <v>-28.388970000000921</v>
      </c>
      <c r="AK334" s="63">
        <v>-71.898795000007027</v>
      </c>
      <c r="AL334" s="64">
        <v>16.464614576255247</v>
      </c>
      <c r="AM334" s="64">
        <v>33.184409548644886</v>
      </c>
      <c r="AN334" s="64">
        <v>33.184409548644886</v>
      </c>
      <c r="AO334" s="65">
        <v>-26.575650000002398</v>
      </c>
      <c r="AP334" s="65">
        <v>-0.2628000000002132</v>
      </c>
      <c r="AQ334" s="65">
        <v>-0.2628000000002132</v>
      </c>
      <c r="AR334" s="66">
        <v>36.195600594658913</v>
      </c>
      <c r="AS334" s="66">
        <v>10.486932496168642</v>
      </c>
      <c r="AT334" s="66">
        <v>36.195600594658913</v>
      </c>
      <c r="AU334" s="67">
        <v>14.311828455055847</v>
      </c>
      <c r="AV334" s="67">
        <v>4.1465585993636846</v>
      </c>
      <c r="AW334" s="67">
        <v>4.1465585993636846</v>
      </c>
      <c r="AX334" s="68">
        <v>14.83680141836035</v>
      </c>
      <c r="AY334" s="68">
        <v>4.2986587424208587</v>
      </c>
      <c r="AZ334" s="68">
        <v>4.2986587424208587</v>
      </c>
      <c r="BA334" s="69" t="s">
        <v>3091</v>
      </c>
      <c r="BB334" s="69" t="s">
        <v>3091</v>
      </c>
      <c r="BC334" s="70" t="s">
        <v>3091</v>
      </c>
      <c r="BD334" s="71" t="s">
        <v>3091</v>
      </c>
      <c r="BE334" s="71" t="s">
        <v>3091</v>
      </c>
      <c r="BF334" s="72" t="s">
        <v>3091</v>
      </c>
      <c r="BG334" s="73" t="s">
        <v>3091</v>
      </c>
      <c r="BH334" s="73" t="s">
        <v>3092</v>
      </c>
      <c r="BI334" s="74" t="s">
        <v>3092</v>
      </c>
    </row>
    <row r="335" spans="1:61" x14ac:dyDescent="0.25">
      <c r="A335" s="11">
        <v>41857</v>
      </c>
      <c r="B335" s="12" t="s">
        <v>195</v>
      </c>
      <c r="C335" s="2" t="s">
        <v>45</v>
      </c>
      <c r="D335" s="13">
        <v>6</v>
      </c>
      <c r="E335" s="12">
        <v>6.5</v>
      </c>
      <c r="F335" s="2">
        <v>0</v>
      </c>
      <c r="G335" s="12">
        <v>16.725000000000001</v>
      </c>
      <c r="H335" s="14">
        <v>23.125</v>
      </c>
      <c r="I335" s="4">
        <v>8246</v>
      </c>
      <c r="J335" s="4" t="s">
        <v>191</v>
      </c>
      <c r="K335" s="55">
        <v>10.933333333333332</v>
      </c>
      <c r="L335" s="55">
        <v>3</v>
      </c>
      <c r="M335" s="56">
        <v>22.124249999999996</v>
      </c>
      <c r="N335" s="18">
        <v>0.49568401397726913</v>
      </c>
      <c r="O335" s="19">
        <v>4.9568401397726914E-4</v>
      </c>
      <c r="P335" s="20">
        <v>1.1557155503240208</v>
      </c>
      <c r="Q335" s="57">
        <v>2.3259999999997402E-3</v>
      </c>
      <c r="R335" s="57">
        <v>-3.3240000000000799E-3</v>
      </c>
      <c r="S335" s="58">
        <v>-3.3240000000000799E-3</v>
      </c>
      <c r="T335" s="57">
        <v>23.341409999997396</v>
      </c>
      <c r="U335" s="57">
        <v>-33.356340000000806</v>
      </c>
      <c r="V335" s="57">
        <v>-33.356340000000806</v>
      </c>
      <c r="W335" s="59">
        <v>7.2796666666673799E-3</v>
      </c>
      <c r="X335" s="59">
        <v>3.9046666666666301E-3</v>
      </c>
      <c r="Y335" s="60">
        <v>7.2796666666673799E-3</v>
      </c>
      <c r="Z335" s="59">
        <v>73.051455000007167</v>
      </c>
      <c r="AA335" s="59">
        <v>39.183329999999636</v>
      </c>
      <c r="AB335" s="59">
        <v>73.051455000007167</v>
      </c>
      <c r="AC335" s="61">
        <v>1.5260000000001E-3</v>
      </c>
      <c r="AD335" s="61">
        <v>9.5999999999971705E-5</v>
      </c>
      <c r="AE335" s="62">
        <v>9.5999999999971705E-5</v>
      </c>
      <c r="AF335" s="61">
        <v>15.313410000001005</v>
      </c>
      <c r="AG335" s="61">
        <v>0.96335999999971611</v>
      </c>
      <c r="AH335" s="61">
        <v>0.96335999999971611</v>
      </c>
      <c r="AI335" s="63">
        <v>28.346477522534077</v>
      </c>
      <c r="AJ335" s="63">
        <v>-33.356340000000806</v>
      </c>
      <c r="AK335" s="63">
        <v>-33.356340000000806</v>
      </c>
      <c r="AL335" s="64">
        <v>88.770585026028996</v>
      </c>
      <c r="AM335" s="64">
        <v>57.782201285750752</v>
      </c>
      <c r="AN335" s="64">
        <v>88.770585026028996</v>
      </c>
      <c r="AO335" s="65">
        <v>18.178281080656873</v>
      </c>
      <c r="AP335" s="65">
        <v>1.3625120822523347</v>
      </c>
      <c r="AQ335" s="65">
        <v>1.3625120822523347</v>
      </c>
      <c r="AR335" s="66">
        <v>36.856707454835338</v>
      </c>
      <c r="AS335" s="66">
        <v>10.678474642217383</v>
      </c>
      <c r="AT335" s="66">
        <v>10.678474642217383</v>
      </c>
      <c r="AU335" s="67">
        <v>14.573231714508923</v>
      </c>
      <c r="AV335" s="67">
        <v>4.2222948294890488</v>
      </c>
      <c r="AW335" s="67">
        <v>14.573231714508923</v>
      </c>
      <c r="AX335" s="68">
        <v>15.107793225088393</v>
      </c>
      <c r="AY335" s="68">
        <v>4.3771730573509204</v>
      </c>
      <c r="AZ335" s="68">
        <v>4.3771730573509204</v>
      </c>
      <c r="BA335" s="69" t="s">
        <v>3092</v>
      </c>
      <c r="BB335" s="69" t="s">
        <v>3091</v>
      </c>
      <c r="BC335" s="70" t="s">
        <v>3091</v>
      </c>
      <c r="BD335" s="71" t="s">
        <v>3091</v>
      </c>
      <c r="BE335" s="71" t="s">
        <v>3091</v>
      </c>
      <c r="BF335" s="72" t="s">
        <v>3091</v>
      </c>
      <c r="BG335" s="73" t="s">
        <v>3091</v>
      </c>
      <c r="BH335" s="73" t="s">
        <v>3092</v>
      </c>
      <c r="BI335" s="74" t="s">
        <v>3092</v>
      </c>
    </row>
    <row r="336" spans="1:61" x14ac:dyDescent="0.25">
      <c r="A336" s="11">
        <v>41857</v>
      </c>
      <c r="B336" s="12" t="s">
        <v>195</v>
      </c>
      <c r="C336" s="2" t="s">
        <v>45</v>
      </c>
      <c r="D336" s="13">
        <v>6</v>
      </c>
      <c r="E336" s="12">
        <v>6.6</v>
      </c>
      <c r="F336" s="2">
        <v>0</v>
      </c>
      <c r="G336" s="12">
        <v>15.875</v>
      </c>
      <c r="H336" s="14">
        <v>22.657</v>
      </c>
      <c r="I336" s="4">
        <v>8247</v>
      </c>
      <c r="J336" s="4" t="s">
        <v>192</v>
      </c>
      <c r="K336" s="55">
        <v>10.6</v>
      </c>
      <c r="L336" s="55">
        <v>2.7666666666666671</v>
      </c>
      <c r="M336" s="56">
        <v>22.282</v>
      </c>
      <c r="N336" s="18">
        <v>0.49541675865112689</v>
      </c>
      <c r="O336" s="19">
        <v>4.9541675865112688E-4</v>
      </c>
      <c r="P336" s="20">
        <v>1.1550924292879978</v>
      </c>
      <c r="Q336" s="57">
        <v>-3.8820000000002498E-3</v>
      </c>
      <c r="R336" s="57">
        <v>-1.89200000000009E-3</v>
      </c>
      <c r="S336" s="58">
        <v>-1.89200000000009E-3</v>
      </c>
      <c r="T336" s="57">
        <v>-36.976050000002381</v>
      </c>
      <c r="U336" s="57">
        <v>-18.021300000000856</v>
      </c>
      <c r="V336" s="57">
        <v>-18.021300000000856</v>
      </c>
      <c r="W336" s="59">
        <v>2.63666666666787E-3</v>
      </c>
      <c r="X336" s="59">
        <v>2.8666666666666701E-3</v>
      </c>
      <c r="Y336" s="60">
        <v>2.8666666666666701E-3</v>
      </c>
      <c r="Z336" s="59">
        <v>25.114250000011459</v>
      </c>
      <c r="AA336" s="59">
        <v>27.305000000000032</v>
      </c>
      <c r="AB336" s="59">
        <v>27.305000000000032</v>
      </c>
      <c r="AC336" s="61">
        <v>-7.7900000000006599E-4</v>
      </c>
      <c r="AD336" s="61">
        <v>4.5999999999968497E-5</v>
      </c>
      <c r="AE336" s="62">
        <v>4.5999999999968497E-5</v>
      </c>
      <c r="AF336" s="61">
        <v>-7.4199750000006279</v>
      </c>
      <c r="AG336" s="61">
        <v>0.43814999999969989</v>
      </c>
      <c r="AH336" s="61">
        <v>0.43814999999969989</v>
      </c>
      <c r="AI336" s="63">
        <v>-36.976050000002381</v>
      </c>
      <c r="AJ336" s="63">
        <v>-18.021300000000856</v>
      </c>
      <c r="AK336" s="63">
        <v>-18.021300000000856</v>
      </c>
      <c r="AL336" s="64">
        <v>30.862593515240764</v>
      </c>
      <c r="AM336" s="64">
        <v>41.067079504798549</v>
      </c>
      <c r="AN336" s="64">
        <v>41.067079504798549</v>
      </c>
      <c r="AO336" s="65">
        <v>-7.4199750000006279</v>
      </c>
      <c r="AP336" s="65">
        <v>0.63090186971217233</v>
      </c>
      <c r="AQ336" s="65">
        <v>0.63090186971217233</v>
      </c>
      <c r="AR336" s="66">
        <v>34.964709444006168</v>
      </c>
      <c r="AS336" s="66">
        <v>10.130307044595627</v>
      </c>
      <c r="AT336" s="66">
        <v>10.130307044595627</v>
      </c>
      <c r="AU336" s="67">
        <v>13.825131102185072</v>
      </c>
      <c r="AV336" s="67">
        <v>4.0055480289693106</v>
      </c>
      <c r="AW336" s="67">
        <v>4.0055480289693106</v>
      </c>
      <c r="AX336" s="68">
        <v>14.332251493236386</v>
      </c>
      <c r="AY336" s="68">
        <v>4.1524757555718246</v>
      </c>
      <c r="AZ336" s="68">
        <v>4.1524757555718246</v>
      </c>
      <c r="BA336" s="69" t="s">
        <v>3091</v>
      </c>
      <c r="BB336" s="69" t="s">
        <v>3091</v>
      </c>
      <c r="BC336" s="70" t="s">
        <v>3091</v>
      </c>
      <c r="BD336" s="71" t="s">
        <v>3091</v>
      </c>
      <c r="BE336" s="71" t="s">
        <v>3091</v>
      </c>
      <c r="BF336" s="72" t="s">
        <v>3091</v>
      </c>
      <c r="BG336" s="73" t="s">
        <v>3092</v>
      </c>
      <c r="BH336" s="73" t="s">
        <v>3092</v>
      </c>
      <c r="BI336" s="74" t="s">
        <v>3092</v>
      </c>
    </row>
    <row r="337" spans="1:61" x14ac:dyDescent="0.25">
      <c r="A337" s="11">
        <v>41857</v>
      </c>
      <c r="B337" s="12" t="s">
        <v>195</v>
      </c>
      <c r="C337" s="2" t="s">
        <v>45</v>
      </c>
      <c r="D337" s="13">
        <v>6</v>
      </c>
      <c r="E337" s="12">
        <v>6.7</v>
      </c>
      <c r="F337" s="2">
        <v>0</v>
      </c>
      <c r="G337" s="12">
        <v>15.8</v>
      </c>
      <c r="H337" s="14">
        <v>23.641999999999999</v>
      </c>
      <c r="I337" s="4">
        <v>8248</v>
      </c>
      <c r="J337" s="4" t="s">
        <v>193</v>
      </c>
      <c r="K337" s="55">
        <v>10.466666666666667</v>
      </c>
      <c r="L337" s="55">
        <v>1.5999999999999999</v>
      </c>
      <c r="M337" s="56">
        <v>22.516750000000002</v>
      </c>
      <c r="N337" s="18">
        <v>0.49502553391455262</v>
      </c>
      <c r="O337" s="19">
        <v>4.9502553391455272E-4</v>
      </c>
      <c r="P337" s="20">
        <v>1.1541802665008576</v>
      </c>
      <c r="Q337" s="57">
        <v>-5.8590000000008401E-3</v>
      </c>
      <c r="R337" s="57">
        <v>-4.7740000000001297E-3</v>
      </c>
      <c r="S337" s="58">
        <v>-4.7740000000001297E-3</v>
      </c>
      <c r="T337" s="57">
        <v>-55.543320000007967</v>
      </c>
      <c r="U337" s="57">
        <v>-45.257520000001236</v>
      </c>
      <c r="V337" s="57">
        <v>-45.257520000001236</v>
      </c>
      <c r="W337" s="59">
        <v>2.7516666666675999E-3</v>
      </c>
      <c r="X337" s="59">
        <v>2.3366666666666501E-3</v>
      </c>
      <c r="Y337" s="60">
        <v>2.3366666666666501E-3</v>
      </c>
      <c r="Z337" s="59">
        <v>26.085800000008845</v>
      </c>
      <c r="AA337" s="59">
        <v>22.151599999999846</v>
      </c>
      <c r="AB337" s="59">
        <v>22.151599999999846</v>
      </c>
      <c r="AC337" s="61">
        <v>2.7999999999989101E-4</v>
      </c>
      <c r="AD337" s="61">
        <v>4.1999999999995898E-4</v>
      </c>
      <c r="AE337" s="62">
        <v>4.1999999999995898E-4</v>
      </c>
      <c r="AF337" s="61">
        <v>2.6543999999989669</v>
      </c>
      <c r="AG337" s="61">
        <v>3.9815999999996117</v>
      </c>
      <c r="AH337" s="61">
        <v>3.9815999999996117</v>
      </c>
      <c r="AI337" s="63">
        <v>-55.543320000007967</v>
      </c>
      <c r="AJ337" s="63">
        <v>-45.257520000001236</v>
      </c>
      <c r="AK337" s="63">
        <v>-45.257520000001236</v>
      </c>
      <c r="AL337" s="64">
        <v>31.911606224046636</v>
      </c>
      <c r="AM337" s="64">
        <v>33.052986497454043</v>
      </c>
      <c r="AN337" s="64">
        <v>33.052986497454043</v>
      </c>
      <c r="AO337" s="65">
        <v>3.1724517726966068</v>
      </c>
      <c r="AP337" s="65">
        <v>5.7005242751667575</v>
      </c>
      <c r="AQ337" s="65">
        <v>5.7005242751667575</v>
      </c>
      <c r="AR337" s="66">
        <v>34.772041070805507</v>
      </c>
      <c r="AS337" s="66">
        <v>10.074485337241498</v>
      </c>
      <c r="AT337" s="66">
        <v>10.074485337241498</v>
      </c>
      <c r="AU337" s="67">
        <v>13.748949559106345</v>
      </c>
      <c r="AV337" s="67">
        <v>3.9834759901967733</v>
      </c>
      <c r="AW337" s="67">
        <v>3.9834759901967733</v>
      </c>
      <c r="AX337" s="68">
        <v>14.253275530804133</v>
      </c>
      <c r="AY337" s="68">
        <v>4.1295940911363616</v>
      </c>
      <c r="AZ337" s="68">
        <v>4.1295940911363616</v>
      </c>
      <c r="BA337" s="69" t="s">
        <v>3091</v>
      </c>
      <c r="BB337" s="69" t="s">
        <v>3091</v>
      </c>
      <c r="BC337" s="70" t="s">
        <v>3091</v>
      </c>
      <c r="BD337" s="71" t="s">
        <v>3091</v>
      </c>
      <c r="BE337" s="71" t="s">
        <v>3091</v>
      </c>
      <c r="BF337" s="72" t="s">
        <v>3091</v>
      </c>
      <c r="BG337" s="73" t="s">
        <v>3092</v>
      </c>
      <c r="BH337" s="73" t="s">
        <v>3091</v>
      </c>
      <c r="BI337" s="74" t="s">
        <v>3091</v>
      </c>
    </row>
    <row r="338" spans="1:61" x14ac:dyDescent="0.25">
      <c r="A338" s="11">
        <v>41891</v>
      </c>
      <c r="B338" s="12" t="s">
        <v>44</v>
      </c>
      <c r="C338" s="2" t="s">
        <v>21</v>
      </c>
      <c r="D338" s="13">
        <v>1</v>
      </c>
      <c r="E338" s="12">
        <v>1</v>
      </c>
      <c r="F338" s="2">
        <v>0</v>
      </c>
      <c r="G338" s="12">
        <v>16.324999999999999</v>
      </c>
      <c r="H338" s="14">
        <v>21.125</v>
      </c>
      <c r="I338" s="4">
        <v>8249</v>
      </c>
      <c r="J338" s="4" t="s">
        <v>156</v>
      </c>
      <c r="K338" s="55">
        <v>14.033333333333333</v>
      </c>
      <c r="L338" s="55">
        <v>5.0666666666666664</v>
      </c>
      <c r="M338" s="56">
        <v>20.874749999999999</v>
      </c>
      <c r="N338" s="18">
        <v>0.49778800607235318</v>
      </c>
      <c r="O338" s="19">
        <v>4.9778800607235322E-4</v>
      </c>
      <c r="P338" s="20">
        <v>1.160621127896589</v>
      </c>
      <c r="Q338" s="57">
        <v>9.0599999999966901E-4</v>
      </c>
      <c r="R338" s="57">
        <v>-1.0440000000001099E-3</v>
      </c>
      <c r="S338" s="58">
        <v>-1.0440000000001099E-3</v>
      </c>
      <c r="T338" s="57">
        <v>8.8742699999967574</v>
      </c>
      <c r="U338" s="57">
        <v>-10.225980000001076</v>
      </c>
      <c r="V338" s="57">
        <v>-10.225980000001076</v>
      </c>
      <c r="W338" s="59">
        <v>1.06596666666671E-2</v>
      </c>
      <c r="X338" s="59">
        <v>8.9846666666666304E-3</v>
      </c>
      <c r="Y338" s="60">
        <v>8.9846666666666304E-3</v>
      </c>
      <c r="Z338" s="59">
        <v>104.41143500000423</v>
      </c>
      <c r="AA338" s="59">
        <v>88.004809999999637</v>
      </c>
      <c r="AB338" s="59">
        <v>88.004809999999637</v>
      </c>
      <c r="AC338" s="61">
        <v>8.8366666666683704E-4</v>
      </c>
      <c r="AD338" s="61">
        <v>6.0866666666664301E-4</v>
      </c>
      <c r="AE338" s="62">
        <v>6.0866666666664301E-4</v>
      </c>
      <c r="AF338" s="61">
        <v>8.6555150000016674</v>
      </c>
      <c r="AG338" s="61">
        <v>5.9618899999997685</v>
      </c>
      <c r="AH338" s="61">
        <v>5.9618899999997685</v>
      </c>
      <c r="AI338" s="63">
        <v>10.124452734325484</v>
      </c>
      <c r="AJ338" s="63">
        <v>-10.225980000001076</v>
      </c>
      <c r="AK338" s="63">
        <v>-10.225980000001076</v>
      </c>
      <c r="AL338" s="64">
        <v>119.31577845198682</v>
      </c>
      <c r="AM338" s="64">
        <v>116.04879894826801</v>
      </c>
      <c r="AN338" s="64">
        <v>116.04879894826801</v>
      </c>
      <c r="AO338" s="65">
        <v>9.7155744348070794</v>
      </c>
      <c r="AP338" s="65">
        <v>7.5998016125214001</v>
      </c>
      <c r="AQ338" s="65">
        <v>7.5998016125214001</v>
      </c>
      <c r="AR338" s="66">
        <v>36.127932960772128</v>
      </c>
      <c r="AS338" s="66">
        <v>10.467327187869076</v>
      </c>
      <c r="AT338" s="66">
        <v>10.467327187869076</v>
      </c>
      <c r="AU338" s="67">
        <v>14.28507250813864</v>
      </c>
      <c r="AV338" s="67">
        <v>4.1388066128078043</v>
      </c>
      <c r="AW338" s="67">
        <v>4.1388066128078043</v>
      </c>
      <c r="AX338" s="68">
        <v>14.809064035089063</v>
      </c>
      <c r="AY338" s="68">
        <v>4.2906224048216073</v>
      </c>
      <c r="AZ338" s="68">
        <v>4.2906224048216073</v>
      </c>
      <c r="BA338" s="69" t="s">
        <v>3092</v>
      </c>
      <c r="BB338" s="69" t="s">
        <v>3092</v>
      </c>
      <c r="BC338" s="70" t="s">
        <v>3092</v>
      </c>
      <c r="BD338" s="71" t="s">
        <v>3091</v>
      </c>
      <c r="BE338" s="71" t="s">
        <v>3091</v>
      </c>
      <c r="BF338" s="72" t="s">
        <v>3091</v>
      </c>
      <c r="BG338" s="73" t="s">
        <v>3092</v>
      </c>
      <c r="BH338" s="73" t="s">
        <v>3091</v>
      </c>
      <c r="BI338" s="74" t="s">
        <v>3091</v>
      </c>
    </row>
    <row r="339" spans="1:61" x14ac:dyDescent="0.25">
      <c r="A339" s="11">
        <v>41891</v>
      </c>
      <c r="B339" s="12" t="s">
        <v>44</v>
      </c>
      <c r="C339" s="2" t="s">
        <v>21</v>
      </c>
      <c r="D339" s="13">
        <v>1</v>
      </c>
      <c r="E339" s="12">
        <v>1.1000000000000001</v>
      </c>
      <c r="F339" s="2">
        <v>0</v>
      </c>
      <c r="G339" s="12">
        <v>15.699999999999998</v>
      </c>
      <c r="H339" s="14">
        <v>21.123999999999999</v>
      </c>
      <c r="I339" s="4">
        <v>8250</v>
      </c>
      <c r="J339" s="4" t="s">
        <v>157</v>
      </c>
      <c r="K339" s="55">
        <v>13.766666666666666</v>
      </c>
      <c r="L339" s="55">
        <v>6.666666666666667</v>
      </c>
      <c r="M339" s="56">
        <v>20.9985</v>
      </c>
      <c r="N339" s="18">
        <v>0.49758423694241127</v>
      </c>
      <c r="O339" s="19">
        <v>4.9758423694241135E-4</v>
      </c>
      <c r="P339" s="20">
        <v>1.1601460285479934</v>
      </c>
      <c r="Q339" s="57">
        <v>-3.17833333333396E-3</v>
      </c>
      <c r="R339" s="57">
        <v>-1.52333333333345E-3</v>
      </c>
      <c r="S339" s="58">
        <v>-1.52333333333345E-3</v>
      </c>
      <c r="T339" s="57">
        <v>-29.939900000005899</v>
      </c>
      <c r="U339" s="57">
        <v>-14.349800000001098</v>
      </c>
      <c r="V339" s="57">
        <v>-14.349800000001098</v>
      </c>
      <c r="W339" s="59">
        <v>3.14433333333372E-3</v>
      </c>
      <c r="X339" s="59">
        <v>7.0393333333333497E-3</v>
      </c>
      <c r="Y339" s="60">
        <v>7.0393333333333497E-3</v>
      </c>
      <c r="Z339" s="59">
        <v>29.619620000003636</v>
      </c>
      <c r="AA339" s="59">
        <v>66.310520000000139</v>
      </c>
      <c r="AB339" s="59">
        <v>66.310520000000139</v>
      </c>
      <c r="AC339" s="61">
        <v>-1.8033333333331101E-4</v>
      </c>
      <c r="AD339" s="61">
        <v>3.6466666666663897E-4</v>
      </c>
      <c r="AE339" s="62">
        <v>3.6466666666663897E-4</v>
      </c>
      <c r="AF339" s="61">
        <v>-1.6987399999997896</v>
      </c>
      <c r="AG339" s="61">
        <v>3.4351599999997386</v>
      </c>
      <c r="AH339" s="61">
        <v>3.4351599999997386</v>
      </c>
      <c r="AI339" s="63">
        <v>-29.939900000005899</v>
      </c>
      <c r="AJ339" s="63">
        <v>-14.349800000001098</v>
      </c>
      <c r="AK339" s="63">
        <v>-14.349800000001098</v>
      </c>
      <c r="AL339" s="64">
        <v>33.676384626766144</v>
      </c>
      <c r="AM339" s="64">
        <v>86.610936690464953</v>
      </c>
      <c r="AN339" s="64">
        <v>86.610936690464953</v>
      </c>
      <c r="AO339" s="65">
        <v>-1.6987399999997896</v>
      </c>
      <c r="AP339" s="65">
        <v>4.3338983891342737</v>
      </c>
      <c r="AQ339" s="65">
        <v>4.3338983891342737</v>
      </c>
      <c r="AR339" s="66">
        <v>34.730558107809507</v>
      </c>
      <c r="AS339" s="66">
        <v>10.062466499992414</v>
      </c>
      <c r="AT339" s="66">
        <v>10.062466499992414</v>
      </c>
      <c r="AU339" s="67">
        <v>13.732547094705909</v>
      </c>
      <c r="AV339" s="67">
        <v>3.9787237127345354</v>
      </c>
      <c r="AW339" s="67">
        <v>3.9787237127345354</v>
      </c>
      <c r="AX339" s="68">
        <v>14.236271406708797</v>
      </c>
      <c r="AY339" s="68">
        <v>4.1246674951242879</v>
      </c>
      <c r="AZ339" s="68">
        <v>4.1246674951242879</v>
      </c>
      <c r="BA339" s="69" t="s">
        <v>3092</v>
      </c>
      <c r="BB339" s="69" t="s">
        <v>3091</v>
      </c>
      <c r="BC339" s="70" t="s">
        <v>3091</v>
      </c>
      <c r="BD339" s="71" t="s">
        <v>3091</v>
      </c>
      <c r="BE339" s="71" t="s">
        <v>3091</v>
      </c>
      <c r="BF339" s="72" t="s">
        <v>3091</v>
      </c>
      <c r="BG339" s="73" t="s">
        <v>3092</v>
      </c>
      <c r="BH339" s="73" t="s">
        <v>3091</v>
      </c>
      <c r="BI339" s="74" t="s">
        <v>3091</v>
      </c>
    </row>
    <row r="340" spans="1:61" x14ac:dyDescent="0.25">
      <c r="A340" s="11">
        <v>41891</v>
      </c>
      <c r="B340" s="12" t="s">
        <v>44</v>
      </c>
      <c r="C340" s="2" t="s">
        <v>21</v>
      </c>
      <c r="D340" s="13">
        <v>1</v>
      </c>
      <c r="E340" s="12">
        <v>1.2</v>
      </c>
      <c r="F340" s="2">
        <v>0</v>
      </c>
      <c r="G340" s="12">
        <v>15.25</v>
      </c>
      <c r="H340" s="14">
        <v>20.608000000000001</v>
      </c>
      <c r="I340" s="4">
        <v>8251</v>
      </c>
      <c r="J340" s="4" t="s">
        <v>158</v>
      </c>
      <c r="K340" s="55">
        <v>13.833333333333334</v>
      </c>
      <c r="L340" s="55">
        <v>7.1333333333333329</v>
      </c>
      <c r="M340" s="56">
        <v>19.606749999999998</v>
      </c>
      <c r="N340" s="18">
        <v>0.49994514704810356</v>
      </c>
      <c r="O340" s="19">
        <v>4.9994514704810341E-4</v>
      </c>
      <c r="P340" s="20">
        <v>1.1656506251158196</v>
      </c>
      <c r="Q340" s="57">
        <v>-8.4833333333383097E-4</v>
      </c>
      <c r="R340" s="57">
        <v>-1.0233333333334301E-3</v>
      </c>
      <c r="S340" s="58">
        <v>-1.0233333333334301E-3</v>
      </c>
      <c r="T340" s="57">
        <v>-7.7622500000045536</v>
      </c>
      <c r="U340" s="57">
        <v>-9.3635000000008848</v>
      </c>
      <c r="V340" s="57">
        <v>-9.3635000000008848</v>
      </c>
      <c r="W340" s="59">
        <v>1.0216666666667399E-2</v>
      </c>
      <c r="X340" s="59">
        <v>1.04466666666667E-2</v>
      </c>
      <c r="Y340" s="60">
        <v>1.04466666666667E-2</v>
      </c>
      <c r="Z340" s="59">
        <v>93.482500000006723</v>
      </c>
      <c r="AA340" s="59">
        <v>95.587000000000302</v>
      </c>
      <c r="AB340" s="59">
        <v>95.587000000000302</v>
      </c>
      <c r="AC340" s="61">
        <v>3.76666666667011E-5</v>
      </c>
      <c r="AD340" s="61">
        <v>3.7266666666663901E-4</v>
      </c>
      <c r="AE340" s="62">
        <v>3.7266666666663901E-4</v>
      </c>
      <c r="AF340" s="61">
        <v>0.34465000000031504</v>
      </c>
      <c r="AG340" s="61">
        <v>3.4098999999997472</v>
      </c>
      <c r="AH340" s="61">
        <v>3.4098999999997472</v>
      </c>
      <c r="AI340" s="63">
        <v>-7.7622500000045536</v>
      </c>
      <c r="AJ340" s="63">
        <v>-9.3635000000008848</v>
      </c>
      <c r="AK340" s="63">
        <v>-9.3635000000008848</v>
      </c>
      <c r="AL340" s="64">
        <v>107.18198084047114</v>
      </c>
      <c r="AM340" s="64">
        <v>126.83298001277498</v>
      </c>
      <c r="AN340" s="64">
        <v>126.83298001277498</v>
      </c>
      <c r="AO340" s="65">
        <v>0.38744903717939455</v>
      </c>
      <c r="AP340" s="65">
        <v>4.3593463132780297</v>
      </c>
      <c r="AQ340" s="65">
        <v>4.3593463132780297</v>
      </c>
      <c r="AR340" s="66">
        <v>33.895160665928032</v>
      </c>
      <c r="AS340" s="66">
        <v>9.8204272345415813</v>
      </c>
      <c r="AT340" s="66">
        <v>9.8204272345415813</v>
      </c>
      <c r="AU340" s="67">
        <v>13.402228915601992</v>
      </c>
      <c r="AV340" s="67">
        <v>3.8830207988552377</v>
      </c>
      <c r="AW340" s="67">
        <v>3.8830207988552377</v>
      </c>
      <c r="AX340" s="68">
        <v>13.893836808388283</v>
      </c>
      <c r="AY340" s="68">
        <v>4.0254540974200994</v>
      </c>
      <c r="AZ340" s="68">
        <v>4.0254540974200994</v>
      </c>
      <c r="BA340" s="69" t="s">
        <v>3092</v>
      </c>
      <c r="BB340" s="69" t="s">
        <v>3092</v>
      </c>
      <c r="BC340" s="70" t="s">
        <v>3092</v>
      </c>
      <c r="BD340" s="71" t="s">
        <v>3091</v>
      </c>
      <c r="BE340" s="71" t="s">
        <v>3091</v>
      </c>
      <c r="BF340" s="72" t="s">
        <v>3091</v>
      </c>
      <c r="BG340" s="73" t="s">
        <v>3092</v>
      </c>
      <c r="BH340" s="73" t="s">
        <v>3091</v>
      </c>
      <c r="BI340" s="74" t="s">
        <v>3091</v>
      </c>
    </row>
    <row r="341" spans="1:61" x14ac:dyDescent="0.25">
      <c r="A341" s="11">
        <v>41891</v>
      </c>
      <c r="B341" s="12" t="s">
        <v>44</v>
      </c>
      <c r="C341" s="2" t="s">
        <v>21</v>
      </c>
      <c r="D341" s="13">
        <v>1</v>
      </c>
      <c r="E341" s="12">
        <v>1.4</v>
      </c>
      <c r="F341" s="2">
        <v>0</v>
      </c>
      <c r="G341" s="12">
        <v>16.175000000000001</v>
      </c>
      <c r="H341" s="14">
        <v>20.623000000000001</v>
      </c>
      <c r="I341" s="4">
        <v>8252</v>
      </c>
      <c r="J341" s="4" t="s">
        <v>159</v>
      </c>
      <c r="K341" s="55">
        <v>14.033333333333333</v>
      </c>
      <c r="L341" s="55">
        <v>6.166666666666667</v>
      </c>
      <c r="M341" s="56">
        <v>20.248000000000001</v>
      </c>
      <c r="N341" s="18">
        <v>0.49885997191855019</v>
      </c>
      <c r="O341" s="19">
        <v>4.9885997191855013E-4</v>
      </c>
      <c r="P341" s="20">
        <v>1.1631204774074306</v>
      </c>
      <c r="Q341" s="57">
        <v>2.9819999999999001E-3</v>
      </c>
      <c r="R341" s="57">
        <v>-1.0280000000000701E-3</v>
      </c>
      <c r="S341" s="58">
        <v>-1.0280000000000701E-3</v>
      </c>
      <c r="T341" s="57">
        <v>28.94030999999903</v>
      </c>
      <c r="U341" s="57">
        <v>-9.9767400000006816</v>
      </c>
      <c r="V341" s="57">
        <v>-9.9767400000006816</v>
      </c>
      <c r="W341" s="59">
        <v>2.34036666666677E-2</v>
      </c>
      <c r="X341" s="59">
        <v>1.0508666666666701E-2</v>
      </c>
      <c r="Y341" s="60">
        <v>2.34036666666677E-2</v>
      </c>
      <c r="Z341" s="59">
        <v>227.13258500001004</v>
      </c>
      <c r="AA341" s="59">
        <v>101.98661000000035</v>
      </c>
      <c r="AB341" s="59">
        <v>227.13258500001004</v>
      </c>
      <c r="AC341" s="61">
        <v>2.0966666666669899E-3</v>
      </c>
      <c r="AD341" s="61">
        <v>5.4666666666664996E-4</v>
      </c>
      <c r="AE341" s="62">
        <v>5.4666666666664996E-4</v>
      </c>
      <c r="AF341" s="61">
        <v>20.348150000003137</v>
      </c>
      <c r="AG341" s="61">
        <v>5.305399999999838</v>
      </c>
      <c r="AH341" s="61">
        <v>5.305399999999838</v>
      </c>
      <c r="AI341" s="63">
        <v>32.839671480554983</v>
      </c>
      <c r="AJ341" s="63">
        <v>-9.9767400000006816</v>
      </c>
      <c r="AK341" s="63">
        <v>-9.9767400000006816</v>
      </c>
      <c r="AL341" s="64">
        <v>258.22650334779041</v>
      </c>
      <c r="AM341" s="64">
        <v>133.19473712392886</v>
      </c>
      <c r="AN341" s="64">
        <v>258.22650334779041</v>
      </c>
      <c r="AO341" s="65">
        <v>22.723677093805357</v>
      </c>
      <c r="AP341" s="65">
        <v>6.6969892877861472</v>
      </c>
      <c r="AQ341" s="65">
        <v>6.6969892877861472</v>
      </c>
      <c r="AR341" s="66">
        <v>35.873061607933401</v>
      </c>
      <c r="AS341" s="66">
        <v>10.393483443642843</v>
      </c>
      <c r="AT341" s="66">
        <v>10.393483443642843</v>
      </c>
      <c r="AU341" s="67">
        <v>14.184295755715469</v>
      </c>
      <c r="AV341" s="67">
        <v>4.1096086168502275</v>
      </c>
      <c r="AW341" s="67">
        <v>14.184295755715469</v>
      </c>
      <c r="AX341" s="68">
        <v>14.704590685091516</v>
      </c>
      <c r="AY341" s="68">
        <v>4.2603533955753701</v>
      </c>
      <c r="AZ341" s="68">
        <v>4.2603533955753701</v>
      </c>
      <c r="BA341" s="69" t="s">
        <v>3092</v>
      </c>
      <c r="BB341" s="69" t="s">
        <v>3092</v>
      </c>
      <c r="BC341" s="70" t="s">
        <v>3092</v>
      </c>
      <c r="BD341" s="71" t="s">
        <v>3091</v>
      </c>
      <c r="BE341" s="71" t="s">
        <v>3091</v>
      </c>
      <c r="BF341" s="72" t="s">
        <v>3091</v>
      </c>
      <c r="BG341" s="73" t="s">
        <v>3091</v>
      </c>
      <c r="BH341" s="73" t="s">
        <v>3091</v>
      </c>
      <c r="BI341" s="74" t="s">
        <v>3091</v>
      </c>
    </row>
    <row r="342" spans="1:61" x14ac:dyDescent="0.25">
      <c r="A342" s="11">
        <v>41891</v>
      </c>
      <c r="B342" s="12" t="s">
        <v>44</v>
      </c>
      <c r="C342" s="2" t="s">
        <v>21</v>
      </c>
      <c r="D342" s="13">
        <v>1</v>
      </c>
      <c r="E342" s="12">
        <v>1.5</v>
      </c>
      <c r="F342" s="2">
        <v>0</v>
      </c>
      <c r="G342" s="12">
        <v>16.3</v>
      </c>
      <c r="H342" s="14">
        <v>21.125</v>
      </c>
      <c r="I342" s="4">
        <v>8253</v>
      </c>
      <c r="J342" s="4" t="s">
        <v>160</v>
      </c>
      <c r="K342" s="55">
        <v>13.766666666666666</v>
      </c>
      <c r="L342" s="55">
        <v>7.6333333333333329</v>
      </c>
      <c r="M342" s="56">
        <v>19.873999999999999</v>
      </c>
      <c r="N342" s="18">
        <v>0.49949025946092246</v>
      </c>
      <c r="O342" s="19">
        <v>4.9949025946092248E-4</v>
      </c>
      <c r="P342" s="20">
        <v>1.1645900287614279</v>
      </c>
      <c r="Q342" s="57">
        <v>3.5703333333326598E-3</v>
      </c>
      <c r="R342" s="57">
        <v>-1.74466666666674E-3</v>
      </c>
      <c r="S342" s="58">
        <v>-1.74466666666674E-3</v>
      </c>
      <c r="T342" s="57">
        <v>34.917859999993411</v>
      </c>
      <c r="U342" s="57">
        <v>-17.062840000000719</v>
      </c>
      <c r="V342" s="57">
        <v>-17.062840000000719</v>
      </c>
      <c r="W342" s="59">
        <v>1.7026000000000801E-2</v>
      </c>
      <c r="X342" s="59">
        <v>1.0196E-2</v>
      </c>
      <c r="Y342" s="60">
        <v>1.7026000000000801E-2</v>
      </c>
      <c r="Z342" s="59">
        <v>166.51428000000783</v>
      </c>
      <c r="AA342" s="59">
        <v>99.716880000000003</v>
      </c>
      <c r="AB342" s="59">
        <v>166.51428000000783</v>
      </c>
      <c r="AC342" s="61">
        <v>1.12000000000169E-4</v>
      </c>
      <c r="AD342" s="61">
        <v>1.53199999999998E-3</v>
      </c>
      <c r="AE342" s="62">
        <v>1.53199999999998E-3</v>
      </c>
      <c r="AF342" s="61">
        <v>1.0953600000016528</v>
      </c>
      <c r="AG342" s="61">
        <v>14.982959999999805</v>
      </c>
      <c r="AH342" s="61">
        <v>14.982959999999805</v>
      </c>
      <c r="AI342" s="63">
        <v>39.359363379807476</v>
      </c>
      <c r="AJ342" s="63">
        <v>-17.062840000000719</v>
      </c>
      <c r="AK342" s="63">
        <v>-17.062840000000719</v>
      </c>
      <c r="AL342" s="64">
        <v>188.11355660792188</v>
      </c>
      <c r="AM342" s="64">
        <v>128.67837078568493</v>
      </c>
      <c r="AN342" s="64">
        <v>188.11355660792188</v>
      </c>
      <c r="AO342" s="65">
        <v>1.2155231124183703</v>
      </c>
      <c r="AP342" s="65">
        <v>18.683721604293215</v>
      </c>
      <c r="AQ342" s="65">
        <v>18.683721604293215</v>
      </c>
      <c r="AR342" s="66">
        <v>36.195962032899352</v>
      </c>
      <c r="AS342" s="66">
        <v>10.487037215481671</v>
      </c>
      <c r="AT342" s="66">
        <v>10.487037215481671</v>
      </c>
      <c r="AU342" s="67">
        <v>14.31197136861466</v>
      </c>
      <c r="AV342" s="67">
        <v>4.1466000056345971</v>
      </c>
      <c r="AW342" s="67">
        <v>14.31197136861466</v>
      </c>
      <c r="AX342" s="68">
        <v>14.836949574139235</v>
      </c>
      <c r="AY342" s="68">
        <v>4.2987016675174603</v>
      </c>
      <c r="AZ342" s="68">
        <v>4.2987016675174603</v>
      </c>
      <c r="BA342" s="69" t="s">
        <v>3091</v>
      </c>
      <c r="BB342" s="69" t="s">
        <v>3091</v>
      </c>
      <c r="BC342" s="70" t="s">
        <v>3091</v>
      </c>
      <c r="BD342" s="71" t="s">
        <v>3091</v>
      </c>
      <c r="BE342" s="71" t="s">
        <v>3091</v>
      </c>
      <c r="BF342" s="72" t="s">
        <v>3091</v>
      </c>
      <c r="BG342" s="73" t="s">
        <v>3092</v>
      </c>
      <c r="BH342" s="73" t="s">
        <v>3091</v>
      </c>
      <c r="BI342" s="74" t="s">
        <v>3091</v>
      </c>
    </row>
    <row r="343" spans="1:61" x14ac:dyDescent="0.25">
      <c r="A343" s="11">
        <v>41891</v>
      </c>
      <c r="B343" s="12" t="s">
        <v>44</v>
      </c>
      <c r="C343" s="2" t="s">
        <v>21</v>
      </c>
      <c r="D343" s="13">
        <v>1</v>
      </c>
      <c r="E343" s="12">
        <v>1.6</v>
      </c>
      <c r="F343" s="2">
        <v>0</v>
      </c>
      <c r="G343" s="12">
        <v>17.149999999999999</v>
      </c>
      <c r="H343" s="14">
        <v>22.141999999999999</v>
      </c>
      <c r="I343" s="4">
        <v>8254</v>
      </c>
      <c r="J343" s="4" t="s">
        <v>161</v>
      </c>
      <c r="K343" s="55">
        <v>14</v>
      </c>
      <c r="L343" s="55">
        <v>8.7333333333333325</v>
      </c>
      <c r="M343" s="56">
        <v>20.015000000000001</v>
      </c>
      <c r="N343" s="18">
        <v>0.49925571931040907</v>
      </c>
      <c r="O343" s="19">
        <v>4.9925571931040908E-4</v>
      </c>
      <c r="P343" s="20">
        <v>1.1640431850233199</v>
      </c>
      <c r="Q343" s="57">
        <v>-4.9173333333342199E-3</v>
      </c>
      <c r="R343" s="57">
        <v>-1.85733333333341E-3</v>
      </c>
      <c r="S343" s="58">
        <v>-1.85733333333341E-3</v>
      </c>
      <c r="T343" s="57">
        <v>-50.599360000009113</v>
      </c>
      <c r="U343" s="57">
        <v>-19.111960000000785</v>
      </c>
      <c r="V343" s="57">
        <v>-19.111960000000785</v>
      </c>
      <c r="W343" s="59">
        <v>1.10620000000002E-2</v>
      </c>
      <c r="X343" s="59">
        <v>1.0111999999999999E-2</v>
      </c>
      <c r="Y343" s="60">
        <v>1.0111999999999999E-2</v>
      </c>
      <c r="Z343" s="59">
        <v>113.82798000000206</v>
      </c>
      <c r="AA343" s="59">
        <v>104.05247999999999</v>
      </c>
      <c r="AB343" s="59">
        <v>104.05247999999999</v>
      </c>
      <c r="AC343" s="61">
        <v>4.0856666666667903E-3</v>
      </c>
      <c r="AD343" s="61">
        <v>1.08066666666664E-3</v>
      </c>
      <c r="AE343" s="62">
        <v>1.08066666666664E-3</v>
      </c>
      <c r="AF343" s="61">
        <v>42.041510000001274</v>
      </c>
      <c r="AG343" s="61">
        <v>11.120059999999725</v>
      </c>
      <c r="AH343" s="61">
        <v>11.120059999999725</v>
      </c>
      <c r="AI343" s="63">
        <v>-50.599360000009113</v>
      </c>
      <c r="AJ343" s="63">
        <v>-19.111960000000785</v>
      </c>
      <c r="AK343" s="63">
        <v>-19.111960000000785</v>
      </c>
      <c r="AL343" s="64">
        <v>128.05536940733643</v>
      </c>
      <c r="AM343" s="64">
        <v>133.20728990784275</v>
      </c>
      <c r="AN343" s="64">
        <v>133.20728990784275</v>
      </c>
      <c r="AO343" s="65">
        <v>46.459478226892941</v>
      </c>
      <c r="AP343" s="65">
        <v>13.755095354937035</v>
      </c>
      <c r="AQ343" s="65">
        <v>13.755095354937035</v>
      </c>
      <c r="AR343" s="66">
        <v>38.065599083623376</v>
      </c>
      <c r="AS343" s="66">
        <v>11.028726183786064</v>
      </c>
      <c r="AT343" s="66">
        <v>11.028726183786064</v>
      </c>
      <c r="AU343" s="67">
        <v>15.051230402960597</v>
      </c>
      <c r="AV343" s="67">
        <v>4.3607851403747748</v>
      </c>
      <c r="AW343" s="67">
        <v>4.3607851403747748</v>
      </c>
      <c r="AX343" s="68">
        <v>15.603325409607335</v>
      </c>
      <c r="AY343" s="68">
        <v>4.5207433389142526</v>
      </c>
      <c r="AZ343" s="68">
        <v>4.5207433389142526</v>
      </c>
      <c r="BA343" s="69" t="s">
        <v>3091</v>
      </c>
      <c r="BB343" s="69" t="s">
        <v>3091</v>
      </c>
      <c r="BC343" s="70" t="s">
        <v>3091</v>
      </c>
      <c r="BD343" s="71" t="s">
        <v>3091</v>
      </c>
      <c r="BE343" s="71" t="s">
        <v>3091</v>
      </c>
      <c r="BF343" s="72" t="s">
        <v>3091</v>
      </c>
      <c r="BG343" s="73" t="s">
        <v>3091</v>
      </c>
      <c r="BH343" s="73" t="s">
        <v>3091</v>
      </c>
      <c r="BI343" s="74" t="s">
        <v>3091</v>
      </c>
    </row>
    <row r="344" spans="1:61" x14ac:dyDescent="0.25">
      <c r="A344" s="11">
        <v>41891</v>
      </c>
      <c r="B344" s="12" t="s">
        <v>44</v>
      </c>
      <c r="C344" s="2" t="s">
        <v>21</v>
      </c>
      <c r="D344" s="13">
        <v>1</v>
      </c>
      <c r="E344" s="12">
        <v>1.7</v>
      </c>
      <c r="F344" s="2">
        <v>0</v>
      </c>
      <c r="G344" s="12">
        <v>16</v>
      </c>
      <c r="H344" s="14">
        <v>21.099</v>
      </c>
      <c r="I344" s="4">
        <v>8255</v>
      </c>
      <c r="J344" s="4" t="s">
        <v>162</v>
      </c>
      <c r="K344" s="55">
        <v>13.466666666666667</v>
      </c>
      <c r="L344" s="55">
        <v>6.3666666666666671</v>
      </c>
      <c r="M344" s="56">
        <v>20.2225</v>
      </c>
      <c r="N344" s="18">
        <v>0.49889682640892857</v>
      </c>
      <c r="O344" s="19">
        <v>4.9889682640892857E-4</v>
      </c>
      <c r="P344" s="20">
        <v>1.1632064057537732</v>
      </c>
      <c r="Q344" s="57">
        <v>-3.1230000000007402E-3</v>
      </c>
      <c r="R344" s="57">
        <v>-6.1800000000008799E-4</v>
      </c>
      <c r="S344" s="58">
        <v>-6.1800000000008799E-4</v>
      </c>
      <c r="T344" s="57">
        <v>-29.980800000007104</v>
      </c>
      <c r="U344" s="57">
        <v>-5.932800000000845</v>
      </c>
      <c r="V344" s="57">
        <v>-5.932800000000845</v>
      </c>
      <c r="W344" s="59">
        <v>7.5660000000000701E-3</v>
      </c>
      <c r="X344" s="59">
        <v>8.1159999999999601E-3</v>
      </c>
      <c r="Y344" s="60">
        <v>8.1159999999999601E-3</v>
      </c>
      <c r="Z344" s="59">
        <v>72.633600000000669</v>
      </c>
      <c r="AA344" s="59">
        <v>77.913599999999619</v>
      </c>
      <c r="AB344" s="59">
        <v>77.913599999999619</v>
      </c>
      <c r="AC344" s="61">
        <v>3.2933333333333599E-3</v>
      </c>
      <c r="AD344" s="61">
        <v>3.7333333333330302E-4</v>
      </c>
      <c r="AE344" s="62">
        <v>3.7333333333330302E-4</v>
      </c>
      <c r="AF344" s="61">
        <v>31.616000000000255</v>
      </c>
      <c r="AG344" s="61">
        <v>3.5839999999997092</v>
      </c>
      <c r="AH344" s="61">
        <v>3.5839999999997092</v>
      </c>
      <c r="AI344" s="63">
        <v>-29.980800000007104</v>
      </c>
      <c r="AJ344" s="63">
        <v>-5.932800000000845</v>
      </c>
      <c r="AK344" s="63">
        <v>-5.932800000000845</v>
      </c>
      <c r="AL344" s="64">
        <v>82.602695594479414</v>
      </c>
      <c r="AM344" s="64">
        <v>101.81509929229944</v>
      </c>
      <c r="AN344" s="64">
        <v>101.81509929229944</v>
      </c>
      <c r="AO344" s="65">
        <v>35.310590861221876</v>
      </c>
      <c r="AP344" s="65">
        <v>4.5249598530569353</v>
      </c>
      <c r="AQ344" s="65">
        <v>4.5249598530569353</v>
      </c>
      <c r="AR344" s="66">
        <v>35.487566558137864</v>
      </c>
      <c r="AS344" s="66">
        <v>10.281794163774684</v>
      </c>
      <c r="AT344" s="66">
        <v>10.281794163774684</v>
      </c>
      <c r="AU344" s="67">
        <v>14.031870076011149</v>
      </c>
      <c r="AV344" s="67">
        <v>4.0654464041094425</v>
      </c>
      <c r="AW344" s="67">
        <v>4.0654464041094425</v>
      </c>
      <c r="AX344" s="68">
        <v>14.546573870682826</v>
      </c>
      <c r="AY344" s="68">
        <v>4.2145712662906281</v>
      </c>
      <c r="AZ344" s="68">
        <v>4.2145712662906281</v>
      </c>
      <c r="BA344" s="69" t="s">
        <v>3092</v>
      </c>
      <c r="BB344" s="69" t="s">
        <v>3092</v>
      </c>
      <c r="BC344" s="70" t="s">
        <v>3092</v>
      </c>
      <c r="BD344" s="71" t="s">
        <v>3091</v>
      </c>
      <c r="BE344" s="71" t="s">
        <v>3091</v>
      </c>
      <c r="BF344" s="72" t="s">
        <v>3091</v>
      </c>
      <c r="BG344" s="73" t="s">
        <v>3091</v>
      </c>
      <c r="BH344" s="73" t="s">
        <v>3091</v>
      </c>
      <c r="BI344" s="74" t="s">
        <v>3091</v>
      </c>
    </row>
    <row r="345" spans="1:61" x14ac:dyDescent="0.25">
      <c r="A345" s="11">
        <v>41891</v>
      </c>
      <c r="B345" s="12" t="s">
        <v>44</v>
      </c>
      <c r="C345" s="2" t="s">
        <v>45</v>
      </c>
      <c r="D345" s="13">
        <v>2</v>
      </c>
      <c r="E345" s="12">
        <v>2</v>
      </c>
      <c r="F345" s="2">
        <v>0</v>
      </c>
      <c r="G345" s="12">
        <v>16.399999999999999</v>
      </c>
      <c r="H345" s="14">
        <v>22.141999999999999</v>
      </c>
      <c r="I345" s="4">
        <v>8256</v>
      </c>
      <c r="J345" s="4" t="s">
        <v>163</v>
      </c>
      <c r="K345" s="55">
        <v>14.466666666666669</v>
      </c>
      <c r="L345" s="55">
        <v>7.7</v>
      </c>
      <c r="M345" s="56">
        <v>20.390499999999999</v>
      </c>
      <c r="N345" s="18">
        <v>0.49861425145707305</v>
      </c>
      <c r="O345" s="19">
        <v>4.9861425145707303E-4</v>
      </c>
      <c r="P345" s="20">
        <v>1.1625475661366327</v>
      </c>
      <c r="Q345" s="57">
        <v>6.0133333333287195E-4</v>
      </c>
      <c r="R345" s="57">
        <v>-1.85866666666672E-3</v>
      </c>
      <c r="S345" s="58">
        <v>-1.85866666666672E-3</v>
      </c>
      <c r="T345" s="57">
        <v>5.9171199999954593</v>
      </c>
      <c r="U345" s="57">
        <v>-18.289280000000524</v>
      </c>
      <c r="V345" s="57">
        <v>-18.289280000000524</v>
      </c>
      <c r="W345" s="59">
        <v>9.3680000000004298E-3</v>
      </c>
      <c r="X345" s="59">
        <v>8.0879999999999494E-3</v>
      </c>
      <c r="Y345" s="60">
        <v>8.0879999999999494E-3</v>
      </c>
      <c r="Z345" s="59">
        <v>92.181120000004199</v>
      </c>
      <c r="AA345" s="59">
        <v>79.585919999999504</v>
      </c>
      <c r="AB345" s="59">
        <v>79.585919999999504</v>
      </c>
      <c r="AC345" s="61">
        <v>1.42933333333334E-3</v>
      </c>
      <c r="AD345" s="61">
        <v>5.2933333333330399E-4</v>
      </c>
      <c r="AE345" s="62">
        <v>5.2933333333330399E-4</v>
      </c>
      <c r="AF345" s="61">
        <v>14.064640000000065</v>
      </c>
      <c r="AG345" s="61">
        <v>5.2086399999997113</v>
      </c>
      <c r="AH345" s="61">
        <v>5.2086399999997113</v>
      </c>
      <c r="AI345" s="63">
        <v>6.7025606784229863</v>
      </c>
      <c r="AJ345" s="63">
        <v>-18.289280000000524</v>
      </c>
      <c r="AK345" s="63">
        <v>-18.289280000000524</v>
      </c>
      <c r="AL345" s="64">
        <v>104.52531945430437</v>
      </c>
      <c r="AM345" s="64">
        <v>103.42473677905052</v>
      </c>
      <c r="AN345" s="64">
        <v>103.42473677905052</v>
      </c>
      <c r="AO345" s="65">
        <v>15.674479428531264</v>
      </c>
      <c r="AP345" s="65">
        <v>6.5490120007880934</v>
      </c>
      <c r="AQ345" s="65">
        <v>6.5490120007880934</v>
      </c>
      <c r="AR345" s="66">
        <v>36.354153075806877</v>
      </c>
      <c r="AS345" s="66">
        <v>10.532869823898581</v>
      </c>
      <c r="AT345" s="66">
        <v>10.532869823898581</v>
      </c>
      <c r="AU345" s="67">
        <v>14.37452049149212</v>
      </c>
      <c r="AV345" s="67">
        <v>4.1647223304070531</v>
      </c>
      <c r="AW345" s="67">
        <v>4.1647223304070531</v>
      </c>
      <c r="AX345" s="68">
        <v>14.901793064818284</v>
      </c>
      <c r="AY345" s="68">
        <v>4.3174887382773104</v>
      </c>
      <c r="AZ345" s="68">
        <v>4.3174887382773104</v>
      </c>
      <c r="BA345" s="69" t="s">
        <v>3092</v>
      </c>
      <c r="BB345" s="69" t="s">
        <v>3091</v>
      </c>
      <c r="BC345" s="70" t="s">
        <v>3091</v>
      </c>
      <c r="BD345" s="71" t="s">
        <v>3091</v>
      </c>
      <c r="BE345" s="71" t="s">
        <v>3091</v>
      </c>
      <c r="BF345" s="72" t="s">
        <v>3091</v>
      </c>
      <c r="BG345" s="73" t="s">
        <v>3091</v>
      </c>
      <c r="BH345" s="73" t="s">
        <v>3091</v>
      </c>
      <c r="BI345" s="74" t="s">
        <v>3091</v>
      </c>
    </row>
    <row r="346" spans="1:61" x14ac:dyDescent="0.25">
      <c r="A346" s="11">
        <v>41891</v>
      </c>
      <c r="B346" s="12" t="s">
        <v>44</v>
      </c>
      <c r="C346" s="2" t="s">
        <v>45</v>
      </c>
      <c r="D346" s="13">
        <v>2</v>
      </c>
      <c r="E346" s="12">
        <v>2.1</v>
      </c>
      <c r="F346" s="2">
        <v>0</v>
      </c>
      <c r="G346" s="12">
        <v>16.224999999999998</v>
      </c>
      <c r="H346" s="14">
        <v>25.126999999999999</v>
      </c>
      <c r="I346" s="4">
        <v>8257</v>
      </c>
      <c r="J346" s="4" t="s">
        <v>164</v>
      </c>
      <c r="K346" s="55">
        <v>14.233333333333334</v>
      </c>
      <c r="L346" s="55">
        <v>5.333333333333333</v>
      </c>
      <c r="M346" s="56">
        <v>23.6265</v>
      </c>
      <c r="N346" s="18">
        <v>0.49317627098084366</v>
      </c>
      <c r="O346" s="19">
        <v>4.9317627098084368E-4</v>
      </c>
      <c r="P346" s="20">
        <v>1.1498686044967181</v>
      </c>
      <c r="Q346" s="57">
        <v>-7.6633333333378398E-4</v>
      </c>
      <c r="R346" s="57">
        <v>-1.01133333333341E-3</v>
      </c>
      <c r="S346" s="58">
        <v>-1.01133333333341E-3</v>
      </c>
      <c r="T346" s="57">
        <v>-7.4602550000043859</v>
      </c>
      <c r="U346" s="57">
        <v>-9.8453300000007449</v>
      </c>
      <c r="V346" s="57">
        <v>-9.8453300000007449</v>
      </c>
      <c r="W346" s="59">
        <v>1.24630000000008E-2</v>
      </c>
      <c r="X346" s="59">
        <v>1.1757999999999999E-2</v>
      </c>
      <c r="Y346" s="60">
        <v>1.1757999999999999E-2</v>
      </c>
      <c r="Z346" s="59">
        <v>121.32730500000777</v>
      </c>
      <c r="AA346" s="59">
        <v>114.46412999999998</v>
      </c>
      <c r="AB346" s="59">
        <v>114.46412999999998</v>
      </c>
      <c r="AC346" s="61">
        <v>5.7833333333321497E-4</v>
      </c>
      <c r="AD346" s="61">
        <v>5.4333333333330205E-4</v>
      </c>
      <c r="AE346" s="62">
        <v>5.4333333333330205E-4</v>
      </c>
      <c r="AF346" s="61">
        <v>5.6300749999988478</v>
      </c>
      <c r="AG346" s="61">
        <v>5.2893499999996951</v>
      </c>
      <c r="AH346" s="61">
        <v>5.2893499999996951</v>
      </c>
      <c r="AI346" s="63">
        <v>-7.4602550000043859</v>
      </c>
      <c r="AJ346" s="63">
        <v>-9.8453300000007449</v>
      </c>
      <c r="AK346" s="63">
        <v>-9.8453300000007449</v>
      </c>
      <c r="AL346" s="64">
        <v>139.31968912289122</v>
      </c>
      <c r="AM346" s="64">
        <v>152.31408051916395</v>
      </c>
      <c r="AN346" s="64">
        <v>152.31408051916395</v>
      </c>
      <c r="AO346" s="65">
        <v>6.3505562236511857</v>
      </c>
      <c r="AP346" s="65">
        <v>6.805572530325156</v>
      </c>
      <c r="AQ346" s="65">
        <v>6.805572530325156</v>
      </c>
      <c r="AR346" s="66">
        <v>35.573973242249323</v>
      </c>
      <c r="AS346" s="66">
        <v>10.306828727329581</v>
      </c>
      <c r="AT346" s="66">
        <v>10.306828727329581</v>
      </c>
      <c r="AU346" s="67">
        <v>14.066035488935835</v>
      </c>
      <c r="AV346" s="67">
        <v>4.0753451313900664</v>
      </c>
      <c r="AW346" s="67">
        <v>4.0753451313900664</v>
      </c>
      <c r="AX346" s="68">
        <v>14.581992506989971</v>
      </c>
      <c r="AY346" s="68">
        <v>4.2248330893287065</v>
      </c>
      <c r="AZ346" s="68">
        <v>4.2248330893287065</v>
      </c>
      <c r="BA346" s="69" t="s">
        <v>3092</v>
      </c>
      <c r="BB346" s="69" t="s">
        <v>3092</v>
      </c>
      <c r="BC346" s="70" t="s">
        <v>3092</v>
      </c>
      <c r="BD346" s="71" t="s">
        <v>3091</v>
      </c>
      <c r="BE346" s="71" t="s">
        <v>3091</v>
      </c>
      <c r="BF346" s="72" t="s">
        <v>3091</v>
      </c>
      <c r="BG346" s="73" t="s">
        <v>3092</v>
      </c>
      <c r="BH346" s="73" t="s">
        <v>3091</v>
      </c>
      <c r="BI346" s="74" t="s">
        <v>3091</v>
      </c>
    </row>
    <row r="347" spans="1:61" x14ac:dyDescent="0.25">
      <c r="A347" s="11">
        <v>41891</v>
      </c>
      <c r="B347" s="12" t="s">
        <v>44</v>
      </c>
      <c r="C347" s="2" t="s">
        <v>45</v>
      </c>
      <c r="D347" s="13">
        <v>2</v>
      </c>
      <c r="E347" s="12">
        <v>2.2000000000000002</v>
      </c>
      <c r="F347" s="2">
        <v>0</v>
      </c>
      <c r="G347" s="12">
        <v>14.950000000000001</v>
      </c>
      <c r="H347" s="14">
        <v>22.61</v>
      </c>
      <c r="I347" s="4">
        <v>8258</v>
      </c>
      <c r="J347" s="4" t="s">
        <v>165</v>
      </c>
      <c r="K347" s="55">
        <v>14.633333333333335</v>
      </c>
      <c r="L347" s="55">
        <v>7.2333333333333334</v>
      </c>
      <c r="M347" s="56">
        <v>20.483000000000001</v>
      </c>
      <c r="N347" s="18">
        <v>0.49845996397304099</v>
      </c>
      <c r="O347" s="19">
        <v>4.9845996397304096E-4</v>
      </c>
      <c r="P347" s="20">
        <v>1.1621878360677012</v>
      </c>
      <c r="Q347" s="57">
        <v>-3.0060000000009402E-3</v>
      </c>
      <c r="R347" s="57">
        <v>-2.0760000000000899E-3</v>
      </c>
      <c r="S347" s="58">
        <v>-2.0760000000000899E-3</v>
      </c>
      <c r="T347" s="57">
        <v>-26.963820000008436</v>
      </c>
      <c r="U347" s="57">
        <v>-18.621720000000806</v>
      </c>
      <c r="V347" s="57">
        <v>-18.621720000000806</v>
      </c>
      <c r="W347" s="59">
        <v>8.6903333333337093E-3</v>
      </c>
      <c r="X347" s="59">
        <v>7.7753333333332904E-3</v>
      </c>
      <c r="Y347" s="60">
        <v>7.7753333333332904E-3</v>
      </c>
      <c r="Z347" s="59">
        <v>77.952290000003387</v>
      </c>
      <c r="AA347" s="59">
        <v>69.744739999999609</v>
      </c>
      <c r="AB347" s="59">
        <v>69.744739999999609</v>
      </c>
      <c r="AC347" s="61">
        <v>4.0099999999996502E-4</v>
      </c>
      <c r="AD347" s="61">
        <v>3.4599999999997301E-4</v>
      </c>
      <c r="AE347" s="62">
        <v>3.4599999999997301E-4</v>
      </c>
      <c r="AF347" s="61">
        <v>3.5969699999996867</v>
      </c>
      <c r="AG347" s="61">
        <v>3.1036199999997582</v>
      </c>
      <c r="AH347" s="61">
        <v>3.1036199999997582</v>
      </c>
      <c r="AI347" s="63">
        <v>-26.963820000008436</v>
      </c>
      <c r="AJ347" s="63">
        <v>-18.621720000000806</v>
      </c>
      <c r="AK347" s="63">
        <v>-18.621720000000806</v>
      </c>
      <c r="AL347" s="64">
        <v>88.22379139518624</v>
      </c>
      <c r="AM347" s="64">
        <v>90.311452718496156</v>
      </c>
      <c r="AN347" s="64">
        <v>90.311452718496156</v>
      </c>
      <c r="AO347" s="65">
        <v>4.0030002920489354</v>
      </c>
      <c r="AP347" s="65">
        <v>3.8916493274246258</v>
      </c>
      <c r="AQ347" s="65">
        <v>3.8916493274246258</v>
      </c>
      <c r="AR347" s="66">
        <v>33.129659363519735</v>
      </c>
      <c r="AS347" s="66">
        <v>9.5986389411524211</v>
      </c>
      <c r="AT347" s="66">
        <v>9.5986389411524211</v>
      </c>
      <c r="AU347" s="67">
        <v>13.099547839940936</v>
      </c>
      <c r="AV347" s="67">
        <v>3.7953251685527634</v>
      </c>
      <c r="AW347" s="67">
        <v>3.7953251685527634</v>
      </c>
      <c r="AX347" s="68">
        <v>13.580053071615474</v>
      </c>
      <c r="AY347" s="68">
        <v>3.9345416989001101</v>
      </c>
      <c r="AZ347" s="68">
        <v>3.9345416989001101</v>
      </c>
      <c r="BA347" s="69" t="s">
        <v>3092</v>
      </c>
      <c r="BB347" s="69" t="s">
        <v>3091</v>
      </c>
      <c r="BC347" s="70" t="s">
        <v>3091</v>
      </c>
      <c r="BD347" s="71" t="s">
        <v>3091</v>
      </c>
      <c r="BE347" s="71" t="s">
        <v>3091</v>
      </c>
      <c r="BF347" s="72" t="s">
        <v>3091</v>
      </c>
      <c r="BG347" s="73" t="s">
        <v>3092</v>
      </c>
      <c r="BH347" s="73" t="s">
        <v>3092</v>
      </c>
      <c r="BI347" s="74" t="s">
        <v>3092</v>
      </c>
    </row>
    <row r="348" spans="1:61" x14ac:dyDescent="0.25">
      <c r="A348" s="11">
        <v>41891</v>
      </c>
      <c r="B348" s="12" t="s">
        <v>44</v>
      </c>
      <c r="C348" s="2" t="s">
        <v>45</v>
      </c>
      <c r="D348" s="13">
        <v>2</v>
      </c>
      <c r="E348" s="12">
        <v>2.2999999999999998</v>
      </c>
      <c r="F348" s="2">
        <v>0</v>
      </c>
      <c r="G348" s="12">
        <v>16.5</v>
      </c>
      <c r="H348" s="14">
        <v>22.623999999999999</v>
      </c>
      <c r="I348" s="4">
        <v>8259</v>
      </c>
      <c r="J348" s="4" t="s">
        <v>55</v>
      </c>
      <c r="K348" s="55">
        <v>14.799999999999999</v>
      </c>
      <c r="L348" s="55">
        <v>5.9333333333333336</v>
      </c>
      <c r="M348" s="56">
        <v>21.123250000000002</v>
      </c>
      <c r="N348" s="18">
        <v>0.49737086199392588</v>
      </c>
      <c r="O348" s="19">
        <v>4.973708619939258E-4</v>
      </c>
      <c r="P348" s="20">
        <v>1.1596485326855881</v>
      </c>
      <c r="Q348" s="57">
        <v>-5.3486666666676796E-3</v>
      </c>
      <c r="R348" s="57">
        <v>-2.31866666666678E-3</v>
      </c>
      <c r="S348" s="58">
        <v>-2.31866666666678E-3</v>
      </c>
      <c r="T348" s="57">
        <v>-52.951800000010024</v>
      </c>
      <c r="U348" s="57">
        <v>-22.954800000001118</v>
      </c>
      <c r="V348" s="57">
        <v>-22.954800000001118</v>
      </c>
      <c r="W348" s="59">
        <v>9.8036666666672604E-3</v>
      </c>
      <c r="X348" s="59">
        <v>8.8686666666666202E-3</v>
      </c>
      <c r="Y348" s="60">
        <v>8.8686666666666202E-3</v>
      </c>
      <c r="Z348" s="59">
        <v>97.056300000005876</v>
      </c>
      <c r="AA348" s="59">
        <v>87.799799999999536</v>
      </c>
      <c r="AB348" s="59">
        <v>87.799799999999536</v>
      </c>
      <c r="AC348" s="61">
        <v>-4.1460000000005303E-3</v>
      </c>
      <c r="AD348" s="61">
        <v>-1.0760000000000301E-3</v>
      </c>
      <c r="AE348" s="62">
        <v>-1.0760000000000301E-3</v>
      </c>
      <c r="AF348" s="61">
        <v>-41.045400000005252</v>
      </c>
      <c r="AG348" s="61">
        <v>-10.652400000000297</v>
      </c>
      <c r="AH348" s="61">
        <v>-10.652400000000297</v>
      </c>
      <c r="AI348" s="63">
        <v>-52.951800000010024</v>
      </c>
      <c r="AJ348" s="63">
        <v>-22.954800000001118</v>
      </c>
      <c r="AK348" s="63">
        <v>-22.954800000001118</v>
      </c>
      <c r="AL348" s="64">
        <v>110.62248721814997</v>
      </c>
      <c r="AM348" s="64">
        <v>115.21405422698605</v>
      </c>
      <c r="AN348" s="64">
        <v>115.21405422698605</v>
      </c>
      <c r="AO348" s="65">
        <v>-41.045400000005252</v>
      </c>
      <c r="AP348" s="65">
        <v>-10.652400000000297</v>
      </c>
      <c r="AQ348" s="65">
        <v>-10.652400000000297</v>
      </c>
      <c r="AR348" s="66">
        <v>36.484615965871548</v>
      </c>
      <c r="AS348" s="66">
        <v>10.570668769043452</v>
      </c>
      <c r="AT348" s="66">
        <v>10.570668769043452</v>
      </c>
      <c r="AU348" s="67">
        <v>14.426105835337244</v>
      </c>
      <c r="AV348" s="67">
        <v>4.1796681251944809</v>
      </c>
      <c r="AW348" s="67">
        <v>4.1796681251944809</v>
      </c>
      <c r="AX348" s="68">
        <v>14.955270613485913</v>
      </c>
      <c r="AY348" s="68">
        <v>4.3329827605817988</v>
      </c>
      <c r="AZ348" s="68">
        <v>4.3329827605817988</v>
      </c>
      <c r="BA348" s="69" t="s">
        <v>3091</v>
      </c>
      <c r="BB348" s="69" t="s">
        <v>3091</v>
      </c>
      <c r="BC348" s="70" t="s">
        <v>3091</v>
      </c>
      <c r="BD348" s="71" t="s">
        <v>3091</v>
      </c>
      <c r="BE348" s="71" t="s">
        <v>3091</v>
      </c>
      <c r="BF348" s="72" t="s">
        <v>3091</v>
      </c>
      <c r="BG348" s="73" t="s">
        <v>3091</v>
      </c>
      <c r="BH348" s="73" t="s">
        <v>3091</v>
      </c>
      <c r="BI348" s="74" t="s">
        <v>3091</v>
      </c>
    </row>
    <row r="349" spans="1:61" x14ac:dyDescent="0.25">
      <c r="A349" s="11">
        <v>41891</v>
      </c>
      <c r="B349" s="12" t="s">
        <v>44</v>
      </c>
      <c r="C349" s="2" t="s">
        <v>45</v>
      </c>
      <c r="D349" s="13">
        <v>2</v>
      </c>
      <c r="E349" s="12">
        <v>2.5</v>
      </c>
      <c r="F349" s="2">
        <v>0</v>
      </c>
      <c r="G349" s="12">
        <v>16.575000000000003</v>
      </c>
      <c r="H349" s="14">
        <v>22.626000000000001</v>
      </c>
      <c r="I349" s="4">
        <v>8260</v>
      </c>
      <c r="J349" s="4" t="s">
        <v>167</v>
      </c>
      <c r="K349" s="55">
        <v>14.866666666666667</v>
      </c>
      <c r="L349" s="55">
        <v>4.4000000000000004</v>
      </c>
      <c r="M349" s="56">
        <v>21.500500000000002</v>
      </c>
      <c r="N349" s="18">
        <v>0.49673290021786465</v>
      </c>
      <c r="O349" s="19">
        <v>4.9673290021786461E-4</v>
      </c>
      <c r="P349" s="20">
        <v>1.1581610884180387</v>
      </c>
      <c r="Q349" s="57">
        <v>-4.9433333333366895E-4</v>
      </c>
      <c r="R349" s="57">
        <v>-2.7193333333333999E-3</v>
      </c>
      <c r="S349" s="58">
        <v>-2.7193333333333999E-3</v>
      </c>
      <c r="T349" s="57">
        <v>-4.9161450000033389</v>
      </c>
      <c r="U349" s="57">
        <v>-27.043770000000666</v>
      </c>
      <c r="V349" s="57">
        <v>-27.043770000000666</v>
      </c>
      <c r="W349" s="59">
        <v>7.5443333333339701E-3</v>
      </c>
      <c r="X349" s="59">
        <v>6.2793333333333104E-3</v>
      </c>
      <c r="Y349" s="60">
        <v>6.2793333333333104E-3</v>
      </c>
      <c r="Z349" s="59">
        <v>75.028395000006341</v>
      </c>
      <c r="AA349" s="59">
        <v>62.447969999999785</v>
      </c>
      <c r="AB349" s="59">
        <v>62.447969999999785</v>
      </c>
      <c r="AC349" s="61">
        <v>2.5966666666664201E-3</v>
      </c>
      <c r="AD349" s="61">
        <v>-1.2533333333333799E-3</v>
      </c>
      <c r="AE349" s="62">
        <v>-1.2533333333333799E-3</v>
      </c>
      <c r="AF349" s="61">
        <v>25.823849999997552</v>
      </c>
      <c r="AG349" s="61">
        <v>-12.464400000000463</v>
      </c>
      <c r="AH349" s="61">
        <v>-12.464400000000463</v>
      </c>
      <c r="AI349" s="63">
        <v>-4.9161450000033389</v>
      </c>
      <c r="AJ349" s="63">
        <v>-27.043770000000666</v>
      </c>
      <c r="AK349" s="63">
        <v>-27.043770000000666</v>
      </c>
      <c r="AL349" s="64">
        <v>86.172670060591116</v>
      </c>
      <c r="AM349" s="64">
        <v>83.129813803040406</v>
      </c>
      <c r="AN349" s="64">
        <v>83.129813803040406</v>
      </c>
      <c r="AO349" s="65">
        <v>29.148437469821264</v>
      </c>
      <c r="AP349" s="65">
        <v>-12.464400000000463</v>
      </c>
      <c r="AQ349" s="65">
        <v>-12.464400000000463</v>
      </c>
      <c r="AR349" s="66">
        <v>36.603444756943681</v>
      </c>
      <c r="AS349" s="66">
        <v>10.60509697275058</v>
      </c>
      <c r="AT349" s="66">
        <v>10.60509697275058</v>
      </c>
      <c r="AU349" s="67">
        <v>14.473091028161951</v>
      </c>
      <c r="AV349" s="67">
        <v>4.1932811206242304</v>
      </c>
      <c r="AW349" s="67">
        <v>4.1932811206242304</v>
      </c>
      <c r="AX349" s="68">
        <v>15.003979272741621</v>
      </c>
      <c r="AY349" s="68">
        <v>4.3470950950423815</v>
      </c>
      <c r="AZ349" s="68">
        <v>4.3470950950423815</v>
      </c>
      <c r="BA349" s="69" t="s">
        <v>3092</v>
      </c>
      <c r="BB349" s="69" t="s">
        <v>3091</v>
      </c>
      <c r="BC349" s="70" t="s">
        <v>3091</v>
      </c>
      <c r="BD349" s="71" t="s">
        <v>3091</v>
      </c>
      <c r="BE349" s="71" t="s">
        <v>3091</v>
      </c>
      <c r="BF349" s="72" t="s">
        <v>3091</v>
      </c>
      <c r="BG349" s="73" t="s">
        <v>3091</v>
      </c>
      <c r="BH349" s="73" t="s">
        <v>3091</v>
      </c>
      <c r="BI349" s="74" t="s">
        <v>3091</v>
      </c>
    </row>
    <row r="350" spans="1:61" x14ac:dyDescent="0.25">
      <c r="A350" s="11">
        <v>41891</v>
      </c>
      <c r="B350" s="12" t="s">
        <v>44</v>
      </c>
      <c r="C350" s="2" t="s">
        <v>45</v>
      </c>
      <c r="D350" s="13">
        <v>2</v>
      </c>
      <c r="E350" s="12">
        <v>2.6</v>
      </c>
      <c r="F350" s="2">
        <v>0</v>
      </c>
      <c r="G350" s="12">
        <v>16.55</v>
      </c>
      <c r="H350" s="14">
        <v>22.623999999999999</v>
      </c>
      <c r="I350" s="4">
        <v>8261</v>
      </c>
      <c r="J350" s="4" t="s">
        <v>168</v>
      </c>
      <c r="K350" s="55">
        <v>14.299999999999999</v>
      </c>
      <c r="L350" s="55">
        <v>5.2666666666666666</v>
      </c>
      <c r="M350" s="56">
        <v>21.623749999999998</v>
      </c>
      <c r="N350" s="18">
        <v>0.49652565412004646</v>
      </c>
      <c r="O350" s="19">
        <v>4.9652565412004637E-4</v>
      </c>
      <c r="P350" s="20">
        <v>1.1576778823205278</v>
      </c>
      <c r="Q350" s="57">
        <v>-2.2070000000001498E-3</v>
      </c>
      <c r="R350" s="57">
        <v>-2.0620000000000499E-3</v>
      </c>
      <c r="S350" s="58">
        <v>-2.0620000000000499E-3</v>
      </c>
      <c r="T350" s="57">
        <v>-21.91551000000149</v>
      </c>
      <c r="U350" s="57">
        <v>-20.475660000000495</v>
      </c>
      <c r="V350" s="57">
        <v>-20.475660000000495</v>
      </c>
      <c r="W350" s="59">
        <v>6.5636666666673404E-3</v>
      </c>
      <c r="X350" s="59">
        <v>6.8486666666666401E-3</v>
      </c>
      <c r="Y350" s="60">
        <v>6.8486666666666401E-3</v>
      </c>
      <c r="Z350" s="59">
        <v>65.177210000006696</v>
      </c>
      <c r="AA350" s="59">
        <v>68.007259999999746</v>
      </c>
      <c r="AB350" s="59">
        <v>68.007259999999746</v>
      </c>
      <c r="AC350" s="61">
        <v>-2.56000000000061E-3</v>
      </c>
      <c r="AD350" s="61">
        <v>-9.8000000000004507E-4</v>
      </c>
      <c r="AE350" s="62">
        <v>-9.8000000000004507E-4</v>
      </c>
      <c r="AF350" s="61">
        <v>-25.420800000006061</v>
      </c>
      <c r="AG350" s="61">
        <v>-9.7314000000004484</v>
      </c>
      <c r="AH350" s="61">
        <v>-9.7314000000004484</v>
      </c>
      <c r="AI350" s="63">
        <v>-21.91551000000149</v>
      </c>
      <c r="AJ350" s="63">
        <v>-20.475660000000495</v>
      </c>
      <c r="AK350" s="63">
        <v>-20.475660000000495</v>
      </c>
      <c r="AL350" s="64">
        <v>74.631845258054184</v>
      </c>
      <c r="AM350" s="64">
        <v>90.019286451394905</v>
      </c>
      <c r="AN350" s="64">
        <v>90.019286451394905</v>
      </c>
      <c r="AO350" s="65">
        <v>-25.420800000006061</v>
      </c>
      <c r="AP350" s="65">
        <v>-9.7314000000004484</v>
      </c>
      <c r="AQ350" s="65">
        <v>-9.7314000000004484</v>
      </c>
      <c r="AR350" s="66">
        <v>36.532987345391504</v>
      </c>
      <c r="AS350" s="66">
        <v>10.584683383621975</v>
      </c>
      <c r="AT350" s="66">
        <v>10.584683383621975</v>
      </c>
      <c r="AU350" s="67">
        <v>14.445231996374785</v>
      </c>
      <c r="AV350" s="67">
        <v>4.185209537863873</v>
      </c>
      <c r="AW350" s="67">
        <v>4.185209537863873</v>
      </c>
      <c r="AX350" s="68">
        <v>14.975098342283857</v>
      </c>
      <c r="AY350" s="68">
        <v>4.3387274381127767</v>
      </c>
      <c r="AZ350" s="68">
        <v>4.3387274381127767</v>
      </c>
      <c r="BA350" s="69" t="s">
        <v>3092</v>
      </c>
      <c r="BB350" s="69" t="s">
        <v>3091</v>
      </c>
      <c r="BC350" s="70" t="s">
        <v>3091</v>
      </c>
      <c r="BD350" s="71" t="s">
        <v>3091</v>
      </c>
      <c r="BE350" s="71" t="s">
        <v>3091</v>
      </c>
      <c r="BF350" s="72" t="s">
        <v>3091</v>
      </c>
      <c r="BG350" s="73" t="s">
        <v>3091</v>
      </c>
      <c r="BH350" s="73" t="s">
        <v>3091</v>
      </c>
      <c r="BI350" s="74" t="s">
        <v>3091</v>
      </c>
    </row>
    <row r="351" spans="1:61" x14ac:dyDescent="0.25">
      <c r="A351" s="11">
        <v>41891</v>
      </c>
      <c r="B351" s="12" t="s">
        <v>44</v>
      </c>
      <c r="C351" s="2" t="s">
        <v>45</v>
      </c>
      <c r="D351" s="13">
        <v>2</v>
      </c>
      <c r="E351" s="12">
        <v>2.7</v>
      </c>
      <c r="F351" s="2">
        <v>0</v>
      </c>
      <c r="G351" s="12">
        <v>16.349999999999998</v>
      </c>
      <c r="H351" s="14">
        <v>23.600999999999999</v>
      </c>
      <c r="I351" s="4">
        <v>8262</v>
      </c>
      <c r="J351" s="4" t="s">
        <v>169</v>
      </c>
      <c r="K351" s="55">
        <v>14.666666666666666</v>
      </c>
      <c r="L351" s="55">
        <v>4.9333333333333336</v>
      </c>
      <c r="M351" s="56">
        <v>23.100749999999998</v>
      </c>
      <c r="N351" s="18">
        <v>0.49404730383653189</v>
      </c>
      <c r="O351" s="19">
        <v>4.9404730383653195E-4</v>
      </c>
      <c r="P351" s="20">
        <v>1.1518994672798137</v>
      </c>
      <c r="Q351" s="57">
        <v>-2.6146666666668999E-3</v>
      </c>
      <c r="R351" s="57">
        <v>-3.4746666666666901E-3</v>
      </c>
      <c r="S351" s="58">
        <v>-3.4746666666666901E-3</v>
      </c>
      <c r="T351" s="57">
        <v>-25.649880000002284</v>
      </c>
      <c r="U351" s="57">
        <v>-34.086480000000222</v>
      </c>
      <c r="V351" s="57">
        <v>-34.086480000000222</v>
      </c>
      <c r="W351" s="59">
        <v>1.50560000000011E-2</v>
      </c>
      <c r="X351" s="59">
        <v>1.2116E-2</v>
      </c>
      <c r="Y351" s="60">
        <v>1.2116E-2</v>
      </c>
      <c r="Z351" s="59">
        <v>147.69936000001076</v>
      </c>
      <c r="AA351" s="59">
        <v>118.85795999999999</v>
      </c>
      <c r="AB351" s="59">
        <v>118.85795999999999</v>
      </c>
      <c r="AC351" s="61">
        <v>1.6566666666653499E-4</v>
      </c>
      <c r="AD351" s="61">
        <v>-1.5933333333336899E-4</v>
      </c>
      <c r="AE351" s="62">
        <v>-1.5933333333336899E-4</v>
      </c>
      <c r="AF351" s="61">
        <v>1.6251899999987081</v>
      </c>
      <c r="AG351" s="61">
        <v>-1.5630600000003496</v>
      </c>
      <c r="AH351" s="61">
        <v>-1.5630600000003496</v>
      </c>
      <c r="AI351" s="63">
        <v>-25.649880000002284</v>
      </c>
      <c r="AJ351" s="63">
        <v>-34.086480000000222</v>
      </c>
      <c r="AK351" s="63">
        <v>-34.086480000000222</v>
      </c>
      <c r="AL351" s="64">
        <v>169.84105353748618</v>
      </c>
      <c r="AM351" s="64">
        <v>158.57571822449952</v>
      </c>
      <c r="AN351" s="64">
        <v>158.57571822449952</v>
      </c>
      <c r="AO351" s="65">
        <v>1.8358246199503594</v>
      </c>
      <c r="AP351" s="65">
        <v>-1.5630600000003496</v>
      </c>
      <c r="AQ351" s="65">
        <v>-1.5630600000003496</v>
      </c>
      <c r="AR351" s="66">
        <v>35.911354546723395</v>
      </c>
      <c r="AS351" s="66">
        <v>10.404578036841272</v>
      </c>
      <c r="AT351" s="66">
        <v>10.404578036841272</v>
      </c>
      <c r="AU351" s="67">
        <v>14.199436876790919</v>
      </c>
      <c r="AV351" s="67">
        <v>4.1139954459682944</v>
      </c>
      <c r="AW351" s="67">
        <v>4.1139954459682944</v>
      </c>
      <c r="AX351" s="68">
        <v>14.720287198458289</v>
      </c>
      <c r="AY351" s="68">
        <v>4.2649011382125463</v>
      </c>
      <c r="AZ351" s="68">
        <v>4.2649011382125463</v>
      </c>
      <c r="BA351" s="69" t="s">
        <v>3092</v>
      </c>
      <c r="BB351" s="69" t="s">
        <v>3091</v>
      </c>
      <c r="BC351" s="70" t="s">
        <v>3091</v>
      </c>
      <c r="BD351" s="71" t="s">
        <v>3091</v>
      </c>
      <c r="BE351" s="71" t="s">
        <v>3091</v>
      </c>
      <c r="BF351" s="72" t="s">
        <v>3091</v>
      </c>
      <c r="BG351" s="73" t="s">
        <v>3092</v>
      </c>
      <c r="BH351" s="73" t="s">
        <v>3092</v>
      </c>
      <c r="BI351" s="74" t="s">
        <v>3092</v>
      </c>
    </row>
    <row r="352" spans="1:61" x14ac:dyDescent="0.25">
      <c r="A352" s="11">
        <v>41891</v>
      </c>
      <c r="B352" s="12" t="s">
        <v>195</v>
      </c>
      <c r="C352" s="2" t="s">
        <v>45</v>
      </c>
      <c r="D352" s="13">
        <v>3</v>
      </c>
      <c r="E352" s="12">
        <v>3</v>
      </c>
      <c r="F352" s="2">
        <v>0</v>
      </c>
      <c r="G352" s="12">
        <v>15.775</v>
      </c>
      <c r="H352" s="14">
        <v>27.658000000000001</v>
      </c>
      <c r="I352" s="4">
        <v>8263</v>
      </c>
      <c r="J352" s="4" t="s">
        <v>170</v>
      </c>
      <c r="K352" s="55">
        <v>15.166666666666666</v>
      </c>
      <c r="L352" s="55">
        <v>4.1333333333333329</v>
      </c>
      <c r="M352" s="56">
        <v>24.40775</v>
      </c>
      <c r="N352" s="18">
        <v>0.49189759692972856</v>
      </c>
      <c r="O352" s="19">
        <v>4.9189759692972856E-4</v>
      </c>
      <c r="P352" s="20">
        <v>1.1468873030163413</v>
      </c>
      <c r="Q352" s="57">
        <v>4.5956666666665397E-3</v>
      </c>
      <c r="R352" s="57">
        <v>-1.83933333333341E-3</v>
      </c>
      <c r="S352" s="58">
        <v>-1.83933333333341E-3</v>
      </c>
      <c r="T352" s="57">
        <v>43.497984999998806</v>
      </c>
      <c r="U352" s="57">
        <v>-17.409290000000727</v>
      </c>
      <c r="V352" s="57">
        <v>-17.409290000000727</v>
      </c>
      <c r="W352" s="59">
        <v>1.4237666666667301E-2</v>
      </c>
      <c r="X352" s="59">
        <v>1.0852666666666601E-2</v>
      </c>
      <c r="Y352" s="60">
        <v>1.4237666666667301E-2</v>
      </c>
      <c r="Z352" s="59">
        <v>134.75951500000599</v>
      </c>
      <c r="AA352" s="59">
        <v>102.72048999999939</v>
      </c>
      <c r="AB352" s="59">
        <v>134.75951500000599</v>
      </c>
      <c r="AC352" s="61">
        <v>2.8800000000000102E-3</v>
      </c>
      <c r="AD352" s="61">
        <v>3.1999999999995498E-4</v>
      </c>
      <c r="AE352" s="62">
        <v>3.1999999999995498E-4</v>
      </c>
      <c r="AF352" s="61">
        <v>27.259200000000096</v>
      </c>
      <c r="AG352" s="61">
        <v>3.0287999999995741</v>
      </c>
      <c r="AH352" s="61">
        <v>3.0287999999995741</v>
      </c>
      <c r="AI352" s="63">
        <v>49.092806517574992</v>
      </c>
      <c r="AJ352" s="63">
        <v>-17.409290000000727</v>
      </c>
      <c r="AK352" s="63">
        <v>-17.409290000000727</v>
      </c>
      <c r="AL352" s="64">
        <v>152.25601090444567</v>
      </c>
      <c r="AM352" s="64">
        <v>132.58121742275921</v>
      </c>
      <c r="AN352" s="64">
        <v>152.25601090444567</v>
      </c>
      <c r="AO352" s="65">
        <v>30.316138741471935</v>
      </c>
      <c r="AP352" s="65">
        <v>3.7929768035230826</v>
      </c>
      <c r="AQ352" s="65">
        <v>3.7929768035230826</v>
      </c>
      <c r="AR352" s="66">
        <v>34.497654228869891</v>
      </c>
      <c r="AS352" s="66">
        <v>9.9949873805301443</v>
      </c>
      <c r="AT352" s="66">
        <v>9.9949873805301443</v>
      </c>
      <c r="AU352" s="67">
        <v>13.640456334858348</v>
      </c>
      <c r="AV352" s="67">
        <v>3.9520423048789977</v>
      </c>
      <c r="AW352" s="67">
        <v>13.640456334858348</v>
      </c>
      <c r="AX352" s="68">
        <v>14.140802660656194</v>
      </c>
      <c r="AY352" s="68">
        <v>4.0970073850860746</v>
      </c>
      <c r="AZ352" s="68">
        <v>4.0970073850860746</v>
      </c>
      <c r="BA352" s="69" t="s">
        <v>3091</v>
      </c>
      <c r="BB352" s="69" t="s">
        <v>3091</v>
      </c>
      <c r="BC352" s="70" t="s">
        <v>3091</v>
      </c>
      <c r="BD352" s="71" t="s">
        <v>3091</v>
      </c>
      <c r="BE352" s="71" t="s">
        <v>3091</v>
      </c>
      <c r="BF352" s="72" t="s">
        <v>3091</v>
      </c>
      <c r="BG352" s="73" t="s">
        <v>3091</v>
      </c>
      <c r="BH352" s="73" t="s">
        <v>3092</v>
      </c>
      <c r="BI352" s="74" t="s">
        <v>3092</v>
      </c>
    </row>
    <row r="353" spans="1:61" x14ac:dyDescent="0.25">
      <c r="A353" s="11">
        <v>41891</v>
      </c>
      <c r="B353" s="12" t="s">
        <v>195</v>
      </c>
      <c r="C353" s="2" t="s">
        <v>45</v>
      </c>
      <c r="D353" s="13">
        <v>3</v>
      </c>
      <c r="E353" s="12">
        <v>3.1</v>
      </c>
      <c r="F353" s="2">
        <v>0</v>
      </c>
      <c r="G353" s="12">
        <v>15.500000000000002</v>
      </c>
      <c r="H353" s="14">
        <v>27.626999999999999</v>
      </c>
      <c r="I353" s="4">
        <v>8264</v>
      </c>
      <c r="J353" s="4" t="s">
        <v>171</v>
      </c>
      <c r="K353" s="55">
        <v>15.766666666666666</v>
      </c>
      <c r="L353" s="55">
        <v>3.8666666666666667</v>
      </c>
      <c r="M353" s="56">
        <v>24.3765</v>
      </c>
      <c r="N353" s="18">
        <v>0.49194927009777611</v>
      </c>
      <c r="O353" s="19">
        <v>4.9194927009777616E-4</v>
      </c>
      <c r="P353" s="20">
        <v>1.1470077819548647</v>
      </c>
      <c r="Q353" s="57">
        <v>6.7379999999993903E-3</v>
      </c>
      <c r="R353" s="57">
        <v>-4.7200000000012098E-4</v>
      </c>
      <c r="S353" s="58">
        <v>-4.7200000000012098E-4</v>
      </c>
      <c r="T353" s="57">
        <v>62.66339999999434</v>
      </c>
      <c r="U353" s="57">
        <v>-4.389600000001125</v>
      </c>
      <c r="V353" s="57">
        <v>-4.389600000001125</v>
      </c>
      <c r="W353" s="59">
        <v>1.2472000000000601E-2</v>
      </c>
      <c r="X353" s="59">
        <v>9.11199999999995E-3</v>
      </c>
      <c r="Y353" s="60">
        <v>1.2472000000000601E-2</v>
      </c>
      <c r="Z353" s="59">
        <v>115.98960000000561</v>
      </c>
      <c r="AA353" s="59">
        <v>84.741599999999551</v>
      </c>
      <c r="AB353" s="59">
        <v>115.98960000000561</v>
      </c>
      <c r="AC353" s="61">
        <v>6.6216666666669604E-3</v>
      </c>
      <c r="AD353" s="61">
        <v>6.3666666666663198E-4</v>
      </c>
      <c r="AE353" s="62">
        <v>6.3666666666663198E-4</v>
      </c>
      <c r="AF353" s="61">
        <v>61.581500000002734</v>
      </c>
      <c r="AG353" s="61">
        <v>5.9209999999996787</v>
      </c>
      <c r="AH353" s="61">
        <v>5.9209999999996787</v>
      </c>
      <c r="AI353" s="63">
        <v>70.913448090752524</v>
      </c>
      <c r="AJ353" s="63">
        <v>-4.389600000001125</v>
      </c>
      <c r="AK353" s="63">
        <v>-4.389600000001125</v>
      </c>
      <c r="AL353" s="64">
        <v>131.3932814469583</v>
      </c>
      <c r="AM353" s="64">
        <v>109.92087754647129</v>
      </c>
      <c r="AN353" s="64">
        <v>131.3932814469583</v>
      </c>
      <c r="AO353" s="65">
        <v>68.657138188762175</v>
      </c>
      <c r="AP353" s="65">
        <v>7.4503301518944731</v>
      </c>
      <c r="AQ353" s="65">
        <v>7.4503301518944731</v>
      </c>
      <c r="AR353" s="66">
        <v>33.899829570979513</v>
      </c>
      <c r="AS353" s="66">
        <v>9.8217799539688446</v>
      </c>
      <c r="AT353" s="66">
        <v>9.8217799539688446</v>
      </c>
      <c r="AU353" s="67">
        <v>13.40407501200797</v>
      </c>
      <c r="AV353" s="67">
        <v>3.8835556674048082</v>
      </c>
      <c r="AW353" s="67">
        <v>13.40407501200797</v>
      </c>
      <c r="AX353" s="68">
        <v>13.895750621557619</v>
      </c>
      <c r="AY353" s="68">
        <v>4.0260085855122263</v>
      </c>
      <c r="AZ353" s="68">
        <v>4.0260085855122263</v>
      </c>
      <c r="BA353" s="69" t="s">
        <v>3091</v>
      </c>
      <c r="BB353" s="69" t="s">
        <v>3092</v>
      </c>
      <c r="BC353" s="70" t="s">
        <v>3092</v>
      </c>
      <c r="BD353" s="71" t="s">
        <v>3091</v>
      </c>
      <c r="BE353" s="71" t="s">
        <v>3091</v>
      </c>
      <c r="BF353" s="72" t="s">
        <v>3091</v>
      </c>
      <c r="BG353" s="73" t="s">
        <v>3091</v>
      </c>
      <c r="BH353" s="73" t="s">
        <v>3091</v>
      </c>
      <c r="BI353" s="74" t="s">
        <v>3091</v>
      </c>
    </row>
    <row r="354" spans="1:61" x14ac:dyDescent="0.25">
      <c r="A354" s="11">
        <v>41891</v>
      </c>
      <c r="B354" s="12" t="s">
        <v>195</v>
      </c>
      <c r="C354" s="2" t="s">
        <v>45</v>
      </c>
      <c r="D354" s="13">
        <v>3</v>
      </c>
      <c r="E354" s="12">
        <v>3.2</v>
      </c>
      <c r="F354" s="2">
        <v>0</v>
      </c>
      <c r="G354" s="12">
        <v>16.3</v>
      </c>
      <c r="H354" s="14">
        <v>28.678999999999998</v>
      </c>
      <c r="I354" s="4">
        <v>8265</v>
      </c>
      <c r="J354" s="4" t="s">
        <v>172</v>
      </c>
      <c r="K354" s="55">
        <v>15.466666666666667</v>
      </c>
      <c r="L354" s="55">
        <v>3.7333333333333329</v>
      </c>
      <c r="M354" s="56">
        <v>24.67925</v>
      </c>
      <c r="N354" s="18">
        <v>0.49145906597744615</v>
      </c>
      <c r="O354" s="19">
        <v>4.9145906597744613E-4</v>
      </c>
      <c r="P354" s="20">
        <v>1.1458648430891294</v>
      </c>
      <c r="Q354" s="57">
        <v>5.0733333333456299E-3</v>
      </c>
      <c r="R354" s="57">
        <v>-2.44666666666647E-3</v>
      </c>
      <c r="S354" s="58">
        <v>-2.44666666666647E-3</v>
      </c>
      <c r="T354" s="57">
        <v>49.617200000120256</v>
      </c>
      <c r="U354" s="57">
        <v>-23.928399999998078</v>
      </c>
      <c r="V354" s="57">
        <v>-23.928399999998078</v>
      </c>
      <c r="W354" s="59">
        <v>1.38700000000116E-2</v>
      </c>
      <c r="X354" s="59">
        <v>6.9500000000001401E-3</v>
      </c>
      <c r="Y354" s="60">
        <v>6.9500000000001401E-3</v>
      </c>
      <c r="Z354" s="59">
        <v>135.64860000011348</v>
      </c>
      <c r="AA354" s="59">
        <v>67.971000000001368</v>
      </c>
      <c r="AB354" s="59">
        <v>67.971000000001368</v>
      </c>
      <c r="AC354" s="61">
        <v>4.4666666666754304E-3</v>
      </c>
      <c r="AD354" s="61">
        <v>7.0666666666691503E-4</v>
      </c>
      <c r="AE354" s="62">
        <v>7.0666666666691503E-4</v>
      </c>
      <c r="AF354" s="61">
        <v>43.68400000008571</v>
      </c>
      <c r="AG354" s="61">
        <v>6.9112000000024292</v>
      </c>
      <c r="AH354" s="61">
        <v>6.9112000000024292</v>
      </c>
      <c r="AI354" s="63">
        <v>56.392738697364834</v>
      </c>
      <c r="AJ354" s="63">
        <v>-23.928399999998078</v>
      </c>
      <c r="AK354" s="63">
        <v>-23.928399999998078</v>
      </c>
      <c r="AL354" s="64">
        <v>154.32950386183205</v>
      </c>
      <c r="AM354" s="64">
        <v>88.890653152079508</v>
      </c>
      <c r="AN354" s="64">
        <v>88.890653152079508</v>
      </c>
      <c r="AO354" s="65">
        <v>48.890872123920737</v>
      </c>
      <c r="AP354" s="65">
        <v>8.7607461250016367</v>
      </c>
      <c r="AQ354" s="65">
        <v>8.7607461250016367</v>
      </c>
      <c r="AR354" s="66">
        <v>35.613975159480617</v>
      </c>
      <c r="AS354" s="66">
        <v>10.318418461961139</v>
      </c>
      <c r="AT354" s="66">
        <v>10.318418461961139</v>
      </c>
      <c r="AU354" s="67">
        <v>14.08185234424095</v>
      </c>
      <c r="AV354" s="67">
        <v>4.0799277406343197</v>
      </c>
      <c r="AW354" s="67">
        <v>4.0799277406343197</v>
      </c>
      <c r="AX354" s="68">
        <v>14.598389541230691</v>
      </c>
      <c r="AY354" s="68">
        <v>4.2295837935136014</v>
      </c>
      <c r="AZ354" s="68">
        <v>4.2295837935136014</v>
      </c>
      <c r="BA354" s="69" t="s">
        <v>3091</v>
      </c>
      <c r="BB354" s="69" t="s">
        <v>3091</v>
      </c>
      <c r="BC354" s="70" t="s">
        <v>3091</v>
      </c>
      <c r="BD354" s="71" t="s">
        <v>3091</v>
      </c>
      <c r="BE354" s="71" t="s">
        <v>3091</v>
      </c>
      <c r="BF354" s="72" t="s">
        <v>3091</v>
      </c>
      <c r="BG354" s="73" t="s">
        <v>3091</v>
      </c>
      <c r="BH354" s="73" t="s">
        <v>3091</v>
      </c>
      <c r="BI354" s="74" t="s">
        <v>3091</v>
      </c>
    </row>
    <row r="355" spans="1:61" x14ac:dyDescent="0.25">
      <c r="A355" s="11">
        <v>41891</v>
      </c>
      <c r="B355" s="12" t="s">
        <v>195</v>
      </c>
      <c r="C355" s="2" t="s">
        <v>45</v>
      </c>
      <c r="D355" s="13">
        <v>3</v>
      </c>
      <c r="E355" s="12">
        <v>3.4</v>
      </c>
      <c r="F355" s="2">
        <v>0</v>
      </c>
      <c r="G355" s="12">
        <v>16.099999999999998</v>
      </c>
      <c r="H355" s="14">
        <v>27.141999999999999</v>
      </c>
      <c r="I355" s="4">
        <v>8266</v>
      </c>
      <c r="J355" s="4" t="s">
        <v>173</v>
      </c>
      <c r="K355" s="55">
        <v>15.766666666666666</v>
      </c>
      <c r="L355" s="55">
        <v>4.5</v>
      </c>
      <c r="M355" s="56">
        <v>24.141999999999999</v>
      </c>
      <c r="N355" s="18">
        <v>0.49233493216132457</v>
      </c>
      <c r="O355" s="19">
        <v>4.9233493216132456E-4</v>
      </c>
      <c r="P355" s="20">
        <v>1.1479069750525734</v>
      </c>
      <c r="Q355" s="57">
        <v>-4.3693333333346303E-3</v>
      </c>
      <c r="R355" s="57">
        <v>-3.0493333333334199E-3</v>
      </c>
      <c r="S355" s="58">
        <v>-3.0493333333334199E-3</v>
      </c>
      <c r="T355" s="57">
        <v>-42.20776000001252</v>
      </c>
      <c r="U355" s="57">
        <v>-29.456560000000831</v>
      </c>
      <c r="V355" s="57">
        <v>-29.456560000000831</v>
      </c>
      <c r="W355" s="59">
        <v>1.16030000000002E-2</v>
      </c>
      <c r="X355" s="59">
        <v>1.0178E-2</v>
      </c>
      <c r="Y355" s="60">
        <v>1.0178E-2</v>
      </c>
      <c r="Z355" s="59">
        <v>112.08498000000192</v>
      </c>
      <c r="AA355" s="59">
        <v>98.319479999999984</v>
      </c>
      <c r="AB355" s="59">
        <v>98.319479999999984</v>
      </c>
      <c r="AC355" s="61">
        <v>-5.8500000000013402E-4</v>
      </c>
      <c r="AD355" s="61">
        <v>-1.00000000000347E-5</v>
      </c>
      <c r="AE355" s="62">
        <v>-1.00000000000347E-5</v>
      </c>
      <c r="AF355" s="61">
        <v>-5.6511000000012936</v>
      </c>
      <c r="AG355" s="61">
        <v>-9.6600000000335182E-2</v>
      </c>
      <c r="AH355" s="61">
        <v>-9.6600000000335182E-2</v>
      </c>
      <c r="AI355" s="63">
        <v>-42.20776000001252</v>
      </c>
      <c r="AJ355" s="63">
        <v>-29.456560000000831</v>
      </c>
      <c r="AK355" s="63">
        <v>-29.456560000000831</v>
      </c>
      <c r="AL355" s="64">
        <v>126.34783132853501</v>
      </c>
      <c r="AM355" s="64">
        <v>126.34987339177863</v>
      </c>
      <c r="AN355" s="64">
        <v>126.34987339177863</v>
      </c>
      <c r="AO355" s="65">
        <v>-5.6511000000012936</v>
      </c>
      <c r="AP355" s="65">
        <v>-9.6600000000335182E-2</v>
      </c>
      <c r="AQ355" s="65">
        <v>-9.6600000000335182E-2</v>
      </c>
      <c r="AR355" s="66">
        <v>35.239685437030822</v>
      </c>
      <c r="AS355" s="66">
        <v>10.20997569574496</v>
      </c>
      <c r="AT355" s="66">
        <v>10.20997569574496</v>
      </c>
      <c r="AU355" s="67">
        <v>13.933857278205707</v>
      </c>
      <c r="AV355" s="67">
        <v>4.0370492072827657</v>
      </c>
      <c r="AW355" s="67">
        <v>4.0370492072827657</v>
      </c>
      <c r="AX355" s="68">
        <v>14.444965860073701</v>
      </c>
      <c r="AY355" s="68">
        <v>4.1851324303320636</v>
      </c>
      <c r="AZ355" s="68">
        <v>4.1851324303320636</v>
      </c>
      <c r="BA355" s="69" t="s">
        <v>3091</v>
      </c>
      <c r="BB355" s="69" t="s">
        <v>3091</v>
      </c>
      <c r="BC355" s="70" t="s">
        <v>3091</v>
      </c>
      <c r="BD355" s="71" t="s">
        <v>3091</v>
      </c>
      <c r="BE355" s="71" t="s">
        <v>3091</v>
      </c>
      <c r="BF355" s="72" t="s">
        <v>3091</v>
      </c>
      <c r="BG355" s="73" t="s">
        <v>3092</v>
      </c>
      <c r="BH355" s="73" t="s">
        <v>3092</v>
      </c>
      <c r="BI355" s="74" t="s">
        <v>3092</v>
      </c>
    </row>
    <row r="356" spans="1:61" x14ac:dyDescent="0.25">
      <c r="A356" s="11">
        <v>41891</v>
      </c>
      <c r="B356" s="12" t="s">
        <v>195</v>
      </c>
      <c r="C356" s="2" t="s">
        <v>45</v>
      </c>
      <c r="D356" s="13">
        <v>3</v>
      </c>
      <c r="E356" s="12">
        <v>3.5</v>
      </c>
      <c r="F356" s="2">
        <v>0</v>
      </c>
      <c r="G356" s="12">
        <v>15.975000000000001</v>
      </c>
      <c r="H356" s="14">
        <v>26.666</v>
      </c>
      <c r="I356" s="4">
        <v>8267</v>
      </c>
      <c r="J356" s="4" t="s">
        <v>174</v>
      </c>
      <c r="K356" s="55">
        <v>15.233333333333334</v>
      </c>
      <c r="L356" s="55">
        <v>6.5333333333333341</v>
      </c>
      <c r="M356" s="56">
        <v>23.915500000000002</v>
      </c>
      <c r="N356" s="18">
        <v>0.49270652942301557</v>
      </c>
      <c r="O356" s="19">
        <v>4.927065294230155E-4</v>
      </c>
      <c r="P356" s="20">
        <v>1.1487733752625546</v>
      </c>
      <c r="Q356" s="57">
        <v>-1.0426333333334099E-2</v>
      </c>
      <c r="R356" s="57">
        <v>-3.29133333333339E-3</v>
      </c>
      <c r="S356" s="58">
        <v>-1.0426333333334099E-2</v>
      </c>
      <c r="T356" s="57">
        <v>-99.936405000007355</v>
      </c>
      <c r="U356" s="57">
        <v>-31.547430000000546</v>
      </c>
      <c r="V356" s="57">
        <v>-99.936405000007355</v>
      </c>
      <c r="W356" s="59">
        <v>5.8750000000003903E-3</v>
      </c>
      <c r="X356" s="59">
        <v>7.3099999999999598E-3</v>
      </c>
      <c r="Y356" s="60">
        <v>7.3099999999999598E-3</v>
      </c>
      <c r="Z356" s="59">
        <v>56.311875000003738</v>
      </c>
      <c r="AA356" s="59">
        <v>70.066349999999616</v>
      </c>
      <c r="AB356" s="59">
        <v>70.066349999999616</v>
      </c>
      <c r="AC356" s="61">
        <v>-8.1366666666674503E-4</v>
      </c>
      <c r="AD356" s="61">
        <v>8.1133333333329295E-4</v>
      </c>
      <c r="AE356" s="62">
        <v>8.1133333333329295E-4</v>
      </c>
      <c r="AF356" s="61">
        <v>-7.7989950000007511</v>
      </c>
      <c r="AG356" s="61">
        <v>7.7766299999996136</v>
      </c>
      <c r="AH356" s="61">
        <v>7.7766299999996136</v>
      </c>
      <c r="AI356" s="63">
        <v>-99.936405000007355</v>
      </c>
      <c r="AJ356" s="63">
        <v>-31.547430000000546</v>
      </c>
      <c r="AK356" s="63">
        <v>-99.936405000007355</v>
      </c>
      <c r="AL356" s="64">
        <v>62.838877209810583</v>
      </c>
      <c r="AM356" s="64">
        <v>88.317321311608893</v>
      </c>
      <c r="AN356" s="64">
        <v>88.317321311608893</v>
      </c>
      <c r="AO356" s="65">
        <v>-7.7989950000007511</v>
      </c>
      <c r="AP356" s="65">
        <v>9.5131591467303025</v>
      </c>
      <c r="AQ356" s="65">
        <v>9.5131591467303025</v>
      </c>
      <c r="AR356" s="66">
        <v>34.992476578412585</v>
      </c>
      <c r="AS356" s="66">
        <v>10.138352001975758</v>
      </c>
      <c r="AT356" s="66">
        <v>34.992476578412585</v>
      </c>
      <c r="AU356" s="67">
        <v>13.836110294622387</v>
      </c>
      <c r="AV356" s="67">
        <v>4.0087290246721308</v>
      </c>
      <c r="AW356" s="67">
        <v>4.0087290246721308</v>
      </c>
      <c r="AX356" s="68">
        <v>14.343633414032746</v>
      </c>
      <c r="AY356" s="68">
        <v>4.1557734335522181</v>
      </c>
      <c r="AZ356" s="68">
        <v>4.1557734335522181</v>
      </c>
      <c r="BA356" s="69" t="s">
        <v>3091</v>
      </c>
      <c r="BB356" s="69" t="s">
        <v>3091</v>
      </c>
      <c r="BC356" s="70" t="s">
        <v>3091</v>
      </c>
      <c r="BD356" s="71" t="s">
        <v>3091</v>
      </c>
      <c r="BE356" s="71" t="s">
        <v>3091</v>
      </c>
      <c r="BF356" s="72" t="s">
        <v>3091</v>
      </c>
      <c r="BG356" s="73" t="s">
        <v>3092</v>
      </c>
      <c r="BH356" s="73" t="s">
        <v>3091</v>
      </c>
      <c r="BI356" s="74" t="s">
        <v>3091</v>
      </c>
    </row>
    <row r="357" spans="1:61" x14ac:dyDescent="0.25">
      <c r="A357" s="11">
        <v>41891</v>
      </c>
      <c r="B357" s="12" t="s">
        <v>195</v>
      </c>
      <c r="C357" s="2" t="s">
        <v>45</v>
      </c>
      <c r="D357" s="13">
        <v>3</v>
      </c>
      <c r="E357" s="12">
        <v>3.6</v>
      </c>
      <c r="F357" s="2">
        <v>0</v>
      </c>
      <c r="G357" s="12">
        <v>15.875</v>
      </c>
      <c r="H357" s="14">
        <v>27.103000000000002</v>
      </c>
      <c r="I357" s="4">
        <v>8268</v>
      </c>
      <c r="J357" s="4" t="s">
        <v>175</v>
      </c>
      <c r="K357" s="55">
        <v>15.266666666666666</v>
      </c>
      <c r="L357" s="55">
        <v>4.6999999999999993</v>
      </c>
      <c r="M357" s="56">
        <v>24.353000000000002</v>
      </c>
      <c r="N357" s="18">
        <v>0.49198191767502231</v>
      </c>
      <c r="O357" s="19">
        <v>4.9198191767502229E-4</v>
      </c>
      <c r="P357" s="20">
        <v>1.147083901643295</v>
      </c>
      <c r="Q357" s="57">
        <v>-2.7566666666677801E-3</v>
      </c>
      <c r="R357" s="57">
        <v>-6.0466666666667496E-3</v>
      </c>
      <c r="S357" s="58">
        <v>-6.0466666666667496E-3</v>
      </c>
      <c r="T357" s="57">
        <v>-26.257250000010607</v>
      </c>
      <c r="U357" s="57">
        <v>-57.594500000000792</v>
      </c>
      <c r="V357" s="57">
        <v>-57.594500000000792</v>
      </c>
      <c r="W357" s="59">
        <v>1.08973333333337E-2</v>
      </c>
      <c r="X357" s="59">
        <v>8.33733333333328E-3</v>
      </c>
      <c r="Y357" s="60">
        <v>8.33733333333328E-3</v>
      </c>
      <c r="Z357" s="59">
        <v>103.79710000000347</v>
      </c>
      <c r="AA357" s="59">
        <v>79.413099999999503</v>
      </c>
      <c r="AB357" s="59">
        <v>79.413099999999503</v>
      </c>
      <c r="AC357" s="61">
        <v>4.2623333333334503E-3</v>
      </c>
      <c r="AD357" s="61">
        <v>-5.5266666666670995E-4</v>
      </c>
      <c r="AE357" s="62">
        <v>-5.5266666666670995E-4</v>
      </c>
      <c r="AF357" s="61">
        <v>40.59872500000111</v>
      </c>
      <c r="AG357" s="61">
        <v>-5.2641500000004111</v>
      </c>
      <c r="AH357" s="61">
        <v>-5.2641500000004111</v>
      </c>
      <c r="AI357" s="63">
        <v>-26.257250000010607</v>
      </c>
      <c r="AJ357" s="63">
        <v>-57.594500000000792</v>
      </c>
      <c r="AK357" s="63">
        <v>-57.594500000000792</v>
      </c>
      <c r="AL357" s="64">
        <v>117.36520163988351</v>
      </c>
      <c r="AM357" s="64">
        <v>102.65032424488447</v>
      </c>
      <c r="AN357" s="64">
        <v>102.65032424488447</v>
      </c>
      <c r="AO357" s="65">
        <v>45.167757791799211</v>
      </c>
      <c r="AP357" s="65">
        <v>-5.2641500000004111</v>
      </c>
      <c r="AQ357" s="65">
        <v>-5.2641500000004111</v>
      </c>
      <c r="AR357" s="66">
        <v>34.722290885048146</v>
      </c>
      <c r="AS357" s="66">
        <v>10.060071241850407</v>
      </c>
      <c r="AT357" s="66">
        <v>10.060071241850407</v>
      </c>
      <c r="AU357" s="67">
        <v>13.729278214731087</v>
      </c>
      <c r="AV357" s="67">
        <v>3.9777766218430783</v>
      </c>
      <c r="AW357" s="67">
        <v>3.9777766218430783</v>
      </c>
      <c r="AX357" s="68">
        <v>14.23288262076861</v>
      </c>
      <c r="AY357" s="68">
        <v>4.1236856639399759</v>
      </c>
      <c r="AZ357" s="68">
        <v>4.1236856639399759</v>
      </c>
      <c r="BA357" s="69" t="s">
        <v>3092</v>
      </c>
      <c r="BB357" s="69" t="s">
        <v>3091</v>
      </c>
      <c r="BC357" s="70" t="s">
        <v>3091</v>
      </c>
      <c r="BD357" s="71" t="s">
        <v>3091</v>
      </c>
      <c r="BE357" s="71" t="s">
        <v>3091</v>
      </c>
      <c r="BF357" s="72" t="s">
        <v>3091</v>
      </c>
      <c r="BG357" s="73" t="s">
        <v>3091</v>
      </c>
      <c r="BH357" s="73" t="s">
        <v>3091</v>
      </c>
      <c r="BI357" s="74" t="s">
        <v>3091</v>
      </c>
    </row>
    <row r="358" spans="1:61" x14ac:dyDescent="0.25">
      <c r="A358" s="11">
        <v>41891</v>
      </c>
      <c r="B358" s="12" t="s">
        <v>195</v>
      </c>
      <c r="C358" s="2" t="s">
        <v>45</v>
      </c>
      <c r="D358" s="13">
        <v>3</v>
      </c>
      <c r="E358" s="12">
        <v>3.7</v>
      </c>
      <c r="F358" s="2">
        <v>0</v>
      </c>
      <c r="G358" s="12">
        <v>15.549999999999999</v>
      </c>
      <c r="H358" s="14">
        <v>29.143000000000001</v>
      </c>
      <c r="I358" s="4">
        <v>8269</v>
      </c>
      <c r="J358" s="4" t="s">
        <v>176</v>
      </c>
      <c r="K358" s="55">
        <v>15.366666666666667</v>
      </c>
      <c r="L358" s="55">
        <v>3.9000000000000004</v>
      </c>
      <c r="M358" s="56">
        <v>25.39425</v>
      </c>
      <c r="N358" s="18">
        <v>0.49027953699968896</v>
      </c>
      <c r="O358" s="19">
        <v>4.902795369996889E-4</v>
      </c>
      <c r="P358" s="20">
        <v>1.1431147040021055</v>
      </c>
      <c r="Q358" s="57">
        <v>-1.0132000000001201E-2</v>
      </c>
      <c r="R358" s="57">
        <v>-3.8120000000000601E-3</v>
      </c>
      <c r="S358" s="58">
        <v>-1.0132000000001201E-2</v>
      </c>
      <c r="T358" s="57">
        <v>-94.531560000011211</v>
      </c>
      <c r="U358" s="57">
        <v>-35.565960000000558</v>
      </c>
      <c r="V358" s="57">
        <v>-94.531560000011211</v>
      </c>
      <c r="W358" s="59">
        <v>8.3603333333337106E-3</v>
      </c>
      <c r="X358" s="59">
        <v>8.3953333333332894E-3</v>
      </c>
      <c r="Y358" s="60">
        <v>8.3953333333332894E-3</v>
      </c>
      <c r="Z358" s="59">
        <v>78.001910000003505</v>
      </c>
      <c r="AA358" s="59">
        <v>78.328459999999581</v>
      </c>
      <c r="AB358" s="59">
        <v>78.328459999999581</v>
      </c>
      <c r="AC358" s="61">
        <v>1.22333333333401E-4</v>
      </c>
      <c r="AD358" s="61">
        <v>2.8733333333330298E-4</v>
      </c>
      <c r="AE358" s="62">
        <v>2.8733333333330298E-4</v>
      </c>
      <c r="AF358" s="61">
        <v>1.1413700000006313</v>
      </c>
      <c r="AG358" s="61">
        <v>2.6808199999997169</v>
      </c>
      <c r="AH358" s="61">
        <v>2.6808199999997169</v>
      </c>
      <c r="AI358" s="63">
        <v>-94.531560000011211</v>
      </c>
      <c r="AJ358" s="63">
        <v>-35.565960000000558</v>
      </c>
      <c r="AK358" s="63">
        <v>-94.531560000011211</v>
      </c>
      <c r="AL358" s="64">
        <v>88.542838979225792</v>
      </c>
      <c r="AM358" s="64">
        <v>101.99839081295988</v>
      </c>
      <c r="AN358" s="64">
        <v>101.99839081295988</v>
      </c>
      <c r="AO358" s="65">
        <v>1.2747513253865215</v>
      </c>
      <c r="AP358" s="65">
        <v>3.3846691463859311</v>
      </c>
      <c r="AQ358" s="65">
        <v>3.3846691463859311</v>
      </c>
      <c r="AR358" s="66">
        <v>33.893752730365811</v>
      </c>
      <c r="AS358" s="66">
        <v>9.820019314104913</v>
      </c>
      <c r="AT358" s="66">
        <v>33.893752730365811</v>
      </c>
      <c r="AU358" s="67">
        <v>13.401672214458451</v>
      </c>
      <c r="AV358" s="67">
        <v>3.8828595061230562</v>
      </c>
      <c r="AW358" s="67">
        <v>3.8828595061230562</v>
      </c>
      <c r="AX358" s="68">
        <v>13.893259686859606</v>
      </c>
      <c r="AY358" s="68">
        <v>4.0252868883003758</v>
      </c>
      <c r="AZ358" s="68">
        <v>4.0252868883003758</v>
      </c>
      <c r="BA358" s="69" t="s">
        <v>3091</v>
      </c>
      <c r="BB358" s="69" t="s">
        <v>3091</v>
      </c>
      <c r="BC358" s="70" t="s">
        <v>3091</v>
      </c>
      <c r="BD358" s="71" t="s">
        <v>3091</v>
      </c>
      <c r="BE358" s="71" t="s">
        <v>3091</v>
      </c>
      <c r="BF358" s="72" t="s">
        <v>3091</v>
      </c>
      <c r="BG358" s="73" t="s">
        <v>3092</v>
      </c>
      <c r="BH358" s="73" t="s">
        <v>3092</v>
      </c>
      <c r="BI358" s="74" t="s">
        <v>3092</v>
      </c>
    </row>
    <row r="359" spans="1:61" x14ac:dyDescent="0.25">
      <c r="A359" s="11">
        <v>41891</v>
      </c>
      <c r="B359" s="12" t="s">
        <v>195</v>
      </c>
      <c r="C359" s="2" t="s">
        <v>21</v>
      </c>
      <c r="D359" s="13">
        <v>4</v>
      </c>
      <c r="E359" s="12">
        <v>4</v>
      </c>
      <c r="F359" s="2">
        <v>0</v>
      </c>
      <c r="G359" s="12">
        <v>16.5</v>
      </c>
      <c r="H359" s="14">
        <v>24.626999999999999</v>
      </c>
      <c r="I359" s="4">
        <v>8270</v>
      </c>
      <c r="J359" s="4" t="s">
        <v>177</v>
      </c>
      <c r="K359" s="55">
        <v>14.666666666666666</v>
      </c>
      <c r="L359" s="55">
        <v>4.8</v>
      </c>
      <c r="M359" s="56">
        <v>21.499999999999996</v>
      </c>
      <c r="N359" s="18">
        <v>0.49675009674508674</v>
      </c>
      <c r="O359" s="19">
        <v>4.9675009674508667E-4</v>
      </c>
      <c r="P359" s="20">
        <v>1.1582011831020749</v>
      </c>
      <c r="Q359" s="57">
        <v>2.2726666666656502E-3</v>
      </c>
      <c r="R359" s="57">
        <v>6.4266666666656003E-4</v>
      </c>
      <c r="S359" s="58">
        <v>6.4266666666656003E-4</v>
      </c>
      <c r="T359" s="57">
        <v>22.499399999989937</v>
      </c>
      <c r="U359" s="57">
        <v>6.362399999998944</v>
      </c>
      <c r="V359" s="57">
        <v>6.362399999998944</v>
      </c>
      <c r="W359" s="59">
        <v>1.50186666666682E-2</v>
      </c>
      <c r="X359" s="59">
        <v>1.4258666666666701E-2</v>
      </c>
      <c r="Y359" s="60">
        <v>1.4258666666666701E-2</v>
      </c>
      <c r="Z359" s="59">
        <v>148.68480000001517</v>
      </c>
      <c r="AA359" s="59">
        <v>141.16080000000034</v>
      </c>
      <c r="AB359" s="59">
        <v>141.16080000000034</v>
      </c>
      <c r="AC359" s="61">
        <v>4.9600000000023399E-4</v>
      </c>
      <c r="AD359" s="61">
        <v>9.9599999999998106E-4</v>
      </c>
      <c r="AE359" s="62">
        <v>9.9599999999998106E-4</v>
      </c>
      <c r="AF359" s="61">
        <v>4.9104000000023165</v>
      </c>
      <c r="AG359" s="61">
        <v>9.860399999999812</v>
      </c>
      <c r="AH359" s="61">
        <v>9.860399999999812</v>
      </c>
      <c r="AI359" s="63">
        <v>25.333012393741235</v>
      </c>
      <c r="AJ359" s="63">
        <v>8.1582316865759985</v>
      </c>
      <c r="AK359" s="63">
        <v>8.1582316865759985</v>
      </c>
      <c r="AL359" s="64">
        <v>167.50632341278737</v>
      </c>
      <c r="AM359" s="64">
        <v>181.2018979613471</v>
      </c>
      <c r="AN359" s="64">
        <v>181.2018979613471</v>
      </c>
      <c r="AO359" s="65">
        <v>5.4483034659600627</v>
      </c>
      <c r="AP359" s="65">
        <v>12.292508566828028</v>
      </c>
      <c r="AQ359" s="65">
        <v>12.292508566828028</v>
      </c>
      <c r="AR359" s="66">
        <v>36.439079760517544</v>
      </c>
      <c r="AS359" s="66">
        <v>10.557475587998418</v>
      </c>
      <c r="AT359" s="66">
        <v>10.557475587998418</v>
      </c>
      <c r="AU359" s="67">
        <v>14.408100709056322</v>
      </c>
      <c r="AV359" s="67">
        <v>4.1744515093408703</v>
      </c>
      <c r="AW359" s="67">
        <v>4.1744515093408703</v>
      </c>
      <c r="AX359" s="68">
        <v>14.936605040181879</v>
      </c>
      <c r="AY359" s="68">
        <v>4.3275747937563898</v>
      </c>
      <c r="AZ359" s="68">
        <v>4.3275747937563898</v>
      </c>
      <c r="BA359" s="69" t="s">
        <v>3092</v>
      </c>
      <c r="BB359" s="69" t="s">
        <v>3092</v>
      </c>
      <c r="BC359" s="70" t="s">
        <v>3092</v>
      </c>
      <c r="BD359" s="71" t="s">
        <v>3091</v>
      </c>
      <c r="BE359" s="71" t="s">
        <v>3091</v>
      </c>
      <c r="BF359" s="72" t="s">
        <v>3091</v>
      </c>
      <c r="BG359" s="73" t="s">
        <v>3092</v>
      </c>
      <c r="BH359" s="73" t="s">
        <v>3091</v>
      </c>
      <c r="BI359" s="74" t="s">
        <v>3091</v>
      </c>
    </row>
    <row r="360" spans="1:61" x14ac:dyDescent="0.25">
      <c r="A360" s="11">
        <v>41891</v>
      </c>
      <c r="B360" s="12" t="s">
        <v>195</v>
      </c>
      <c r="C360" s="2" t="s">
        <v>21</v>
      </c>
      <c r="D360" s="13">
        <v>4</v>
      </c>
      <c r="E360" s="12">
        <v>4.0999999999999996</v>
      </c>
      <c r="F360" s="2">
        <v>0</v>
      </c>
      <c r="G360" s="12">
        <v>16.95</v>
      </c>
      <c r="H360" s="14">
        <v>27.166</v>
      </c>
      <c r="I360" s="4">
        <v>8271</v>
      </c>
      <c r="J360" s="4" t="s">
        <v>178</v>
      </c>
      <c r="K360" s="55">
        <v>15.466666666666667</v>
      </c>
      <c r="L360" s="55">
        <v>6.0666666666666664</v>
      </c>
      <c r="M360" s="56">
        <v>24.290500000000002</v>
      </c>
      <c r="N360" s="18">
        <v>0.49208940368898668</v>
      </c>
      <c r="O360" s="19">
        <v>4.9208940368898667E-4</v>
      </c>
      <c r="P360" s="20">
        <v>1.1473345114154043</v>
      </c>
      <c r="Q360" s="57">
        <v>-1.2686666666675401E-3</v>
      </c>
      <c r="R360" s="57">
        <v>-1.5386666666667101E-3</v>
      </c>
      <c r="S360" s="58">
        <v>-1.5386666666667101E-3</v>
      </c>
      <c r="T360" s="57">
        <v>-12.902340000008882</v>
      </c>
      <c r="U360" s="57">
        <v>-15.648240000000442</v>
      </c>
      <c r="V360" s="57">
        <v>-15.648240000000442</v>
      </c>
      <c r="W360" s="59">
        <v>1.21956666666676E-2</v>
      </c>
      <c r="X360" s="59">
        <v>1.2680666666666699E-2</v>
      </c>
      <c r="Y360" s="60">
        <v>1.2680666666666699E-2</v>
      </c>
      <c r="Z360" s="59">
        <v>124.02993000000949</v>
      </c>
      <c r="AA360" s="59">
        <v>128.96238000000034</v>
      </c>
      <c r="AB360" s="59">
        <v>128.96238000000034</v>
      </c>
      <c r="AC360" s="61">
        <v>-4.7080000000000004E-3</v>
      </c>
      <c r="AD360" s="61">
        <v>1.71999999999987E-4</v>
      </c>
      <c r="AE360" s="62">
        <v>1.71999999999987E-4</v>
      </c>
      <c r="AF360" s="61">
        <v>-47.880359999999996</v>
      </c>
      <c r="AG360" s="61">
        <v>1.7492399999998678</v>
      </c>
      <c r="AH360" s="61">
        <v>1.7492399999998678</v>
      </c>
      <c r="AI360" s="63">
        <v>-12.902340000008882</v>
      </c>
      <c r="AJ360" s="63">
        <v>-15.648240000000442</v>
      </c>
      <c r="AK360" s="63">
        <v>-15.648240000000442</v>
      </c>
      <c r="AL360" s="64">
        <v>139.63712997620416</v>
      </c>
      <c r="AM360" s="64">
        <v>165.33282888076866</v>
      </c>
      <c r="AN360" s="64">
        <v>165.33282888076866</v>
      </c>
      <c r="AO360" s="65">
        <v>-47.880359999999996</v>
      </c>
      <c r="AP360" s="65">
        <v>2.1760050981801404</v>
      </c>
      <c r="AQ360" s="65">
        <v>2.1760050981801404</v>
      </c>
      <c r="AR360" s="66">
        <v>37.081663792936908</v>
      </c>
      <c r="AS360" s="66">
        <v>10.743651124814679</v>
      </c>
      <c r="AT360" s="66">
        <v>10.743651124814679</v>
      </c>
      <c r="AU360" s="67">
        <v>14.662179997391187</v>
      </c>
      <c r="AV360" s="67">
        <v>4.2480657691312018</v>
      </c>
      <c r="AW360" s="67">
        <v>4.2480657691312018</v>
      </c>
      <c r="AX360" s="68">
        <v>15.200004224806049</v>
      </c>
      <c r="AY360" s="68">
        <v>4.4038893022413559</v>
      </c>
      <c r="AZ360" s="68">
        <v>4.4038893022413559</v>
      </c>
      <c r="BA360" s="69" t="s">
        <v>3092</v>
      </c>
      <c r="BB360" s="69" t="s">
        <v>3091</v>
      </c>
      <c r="BC360" s="70" t="s">
        <v>3091</v>
      </c>
      <c r="BD360" s="71" t="s">
        <v>3091</v>
      </c>
      <c r="BE360" s="71" t="s">
        <v>3091</v>
      </c>
      <c r="BF360" s="72" t="s">
        <v>3091</v>
      </c>
      <c r="BG360" s="73" t="s">
        <v>3091</v>
      </c>
      <c r="BH360" s="73" t="s">
        <v>3092</v>
      </c>
      <c r="BI360" s="74" t="s">
        <v>3092</v>
      </c>
    </row>
    <row r="361" spans="1:61" x14ac:dyDescent="0.25">
      <c r="A361" s="11">
        <v>41891</v>
      </c>
      <c r="B361" s="12" t="s">
        <v>195</v>
      </c>
      <c r="C361" s="2" t="s">
        <v>21</v>
      </c>
      <c r="D361" s="13">
        <v>4</v>
      </c>
      <c r="E361" s="12">
        <v>4.3</v>
      </c>
      <c r="F361" s="2">
        <v>0</v>
      </c>
      <c r="G361" s="12">
        <v>15.274999999999999</v>
      </c>
      <c r="H361" s="14">
        <v>24.645</v>
      </c>
      <c r="I361" s="4">
        <v>8272</v>
      </c>
      <c r="J361" s="4" t="s">
        <v>179</v>
      </c>
      <c r="K361" s="55">
        <v>14.133333333333335</v>
      </c>
      <c r="L361" s="55">
        <v>3.5</v>
      </c>
      <c r="M361" s="56">
        <v>21.642749999999999</v>
      </c>
      <c r="N361" s="18">
        <v>0.49650785233978001</v>
      </c>
      <c r="O361" s="19">
        <v>4.9650785233978001E-4</v>
      </c>
      <c r="P361" s="20">
        <v>1.1576363764544977</v>
      </c>
      <c r="Q361" s="57">
        <v>3.4366666666656798E-3</v>
      </c>
      <c r="R361" s="57">
        <v>-2.7533333333334201E-3</v>
      </c>
      <c r="S361" s="58">
        <v>-2.7533333333334201E-3</v>
      </c>
      <c r="T361" s="57">
        <v>31.497049999990953</v>
      </c>
      <c r="U361" s="57">
        <v>-25.23430000000079</v>
      </c>
      <c r="V361" s="57">
        <v>-25.23430000000079</v>
      </c>
      <c r="W361" s="59">
        <v>8.8029999999999099E-3</v>
      </c>
      <c r="X361" s="59">
        <v>7.5979999999999702E-3</v>
      </c>
      <c r="Y361" s="60">
        <v>7.5979999999999702E-3</v>
      </c>
      <c r="Z361" s="59">
        <v>80.679494999999179</v>
      </c>
      <c r="AA361" s="59">
        <v>69.63566999999972</v>
      </c>
      <c r="AB361" s="59">
        <v>69.63566999999972</v>
      </c>
      <c r="AC361" s="61">
        <v>-2.5786666666666302E-3</v>
      </c>
      <c r="AD361" s="61">
        <v>-8.9866666666668204E-4</v>
      </c>
      <c r="AE361" s="62">
        <v>-8.9866666666668204E-4</v>
      </c>
      <c r="AF361" s="61">
        <v>-23.633479999999665</v>
      </c>
      <c r="AG361" s="61">
        <v>-8.2362800000001393</v>
      </c>
      <c r="AH361" s="61">
        <v>-8.2362800000001393</v>
      </c>
      <c r="AI361" s="63">
        <v>35.947026241354997</v>
      </c>
      <c r="AJ361" s="63">
        <v>-25.23430000000079</v>
      </c>
      <c r="AK361" s="63">
        <v>-25.23430000000079</v>
      </c>
      <c r="AL361" s="64">
        <v>92.121716653570573</v>
      </c>
      <c r="AM361" s="64">
        <v>91.686948393867596</v>
      </c>
      <c r="AN361" s="64">
        <v>91.686948393867596</v>
      </c>
      <c r="AO361" s="65">
        <v>-23.633479999999665</v>
      </c>
      <c r="AP361" s="65">
        <v>-8.2362800000001393</v>
      </c>
      <c r="AQ361" s="65">
        <v>-8.2362800000001393</v>
      </c>
      <c r="AR361" s="66">
        <v>33.717303590108067</v>
      </c>
      <c r="AS361" s="66">
        <v>9.768896796658332</v>
      </c>
      <c r="AT361" s="66">
        <v>9.768896796658332</v>
      </c>
      <c r="AU361" s="67">
        <v>13.331903795509117</v>
      </c>
      <c r="AV361" s="67">
        <v>3.8626455384621896</v>
      </c>
      <c r="AW361" s="67">
        <v>3.8626455384621896</v>
      </c>
      <c r="AX361" s="68">
        <v>13.820932088714134</v>
      </c>
      <c r="AY361" s="68">
        <v>4.0043314509847834</v>
      </c>
      <c r="AZ361" s="68">
        <v>4.0043314509847834</v>
      </c>
      <c r="BA361" s="69" t="s">
        <v>3091</v>
      </c>
      <c r="BB361" s="69" t="s">
        <v>3091</v>
      </c>
      <c r="BC361" s="70" t="s">
        <v>3091</v>
      </c>
      <c r="BD361" s="71" t="s">
        <v>3091</v>
      </c>
      <c r="BE361" s="71" t="s">
        <v>3091</v>
      </c>
      <c r="BF361" s="72" t="s">
        <v>3091</v>
      </c>
      <c r="BG361" s="73" t="s">
        <v>3091</v>
      </c>
      <c r="BH361" s="73" t="s">
        <v>3091</v>
      </c>
      <c r="BI361" s="74" t="s">
        <v>3091</v>
      </c>
    </row>
    <row r="362" spans="1:61" x14ac:dyDescent="0.25">
      <c r="A362" s="11">
        <v>41891</v>
      </c>
      <c r="B362" s="12" t="s">
        <v>195</v>
      </c>
      <c r="C362" s="2" t="s">
        <v>21</v>
      </c>
      <c r="D362" s="13">
        <v>4</v>
      </c>
      <c r="E362" s="12">
        <v>4.4000000000000004</v>
      </c>
      <c r="F362" s="2">
        <v>0</v>
      </c>
      <c r="G362" s="12">
        <v>16.274999999999999</v>
      </c>
      <c r="H362" s="14">
        <v>25.603000000000002</v>
      </c>
      <c r="I362" s="4">
        <v>8273</v>
      </c>
      <c r="J362" s="4" t="s">
        <v>180</v>
      </c>
      <c r="K362" s="55">
        <v>14.666666666666666</v>
      </c>
      <c r="L362" s="55">
        <v>4.5666666666666664</v>
      </c>
      <c r="M362" s="56">
        <v>22.852500000000003</v>
      </c>
      <c r="N362" s="18">
        <v>0.49447603770938853</v>
      </c>
      <c r="O362" s="19">
        <v>4.9447603770938855E-4</v>
      </c>
      <c r="P362" s="20">
        <v>1.1528990847575602</v>
      </c>
      <c r="Q362" s="57">
        <v>-1.68033333333467E-3</v>
      </c>
      <c r="R362" s="57">
        <v>-2.9153333333333999E-3</v>
      </c>
      <c r="S362" s="58">
        <v>-2.9153333333333999E-3</v>
      </c>
      <c r="T362" s="57">
        <v>-16.408455000013053</v>
      </c>
      <c r="U362" s="57">
        <v>-28.468230000000649</v>
      </c>
      <c r="V362" s="57">
        <v>-28.468230000000649</v>
      </c>
      <c r="W362" s="59">
        <v>1.17133333333336E-2</v>
      </c>
      <c r="X362" s="59">
        <v>1.0573333333333299E-2</v>
      </c>
      <c r="Y362" s="60">
        <v>1.0573333333333299E-2</v>
      </c>
      <c r="Z362" s="59">
        <v>114.38070000000259</v>
      </c>
      <c r="AA362" s="59">
        <v>103.24859999999966</v>
      </c>
      <c r="AB362" s="59">
        <v>103.24859999999966</v>
      </c>
      <c r="AC362" s="61">
        <v>-9.0333333333216705E-5</v>
      </c>
      <c r="AD362" s="61">
        <v>6.4666666666652201E-5</v>
      </c>
      <c r="AE362" s="62">
        <v>6.4666666666652201E-5</v>
      </c>
      <c r="AF362" s="61">
        <v>-0.88210499999886105</v>
      </c>
      <c r="AG362" s="61">
        <v>0.63146999999985864</v>
      </c>
      <c r="AH362" s="61">
        <v>0.63146999999985864</v>
      </c>
      <c r="AI362" s="63">
        <v>-16.408455000013053</v>
      </c>
      <c r="AJ362" s="63">
        <v>-28.468230000000649</v>
      </c>
      <c r="AK362" s="63">
        <v>-28.468230000000649</v>
      </c>
      <c r="AL362" s="64">
        <v>129.11669637540552</v>
      </c>
      <c r="AM362" s="64">
        <v>133.0385513202192</v>
      </c>
      <c r="AN362" s="64">
        <v>133.0385513202192</v>
      </c>
      <c r="AO362" s="65">
        <v>-0.88210499999886105</v>
      </c>
      <c r="AP362" s="65">
        <v>0.79004145917917346</v>
      </c>
      <c r="AQ362" s="65">
        <v>0.79004145917917346</v>
      </c>
      <c r="AR362" s="66">
        <v>35.777644455184138</v>
      </c>
      <c r="AS362" s="66">
        <v>10.365838281705516</v>
      </c>
      <c r="AT362" s="66">
        <v>10.365838281705516</v>
      </c>
      <c r="AU362" s="67">
        <v>14.14656758158983</v>
      </c>
      <c r="AV362" s="67">
        <v>4.0986776526236621</v>
      </c>
      <c r="AW362" s="67">
        <v>4.0986776526236621</v>
      </c>
      <c r="AX362" s="68">
        <v>14.665478601744708</v>
      </c>
      <c r="AY362" s="68">
        <v>4.2490214720514086</v>
      </c>
      <c r="AZ362" s="68">
        <v>4.2490214720514086</v>
      </c>
      <c r="BA362" s="69" t="s">
        <v>3092</v>
      </c>
      <c r="BB362" s="69" t="s">
        <v>3091</v>
      </c>
      <c r="BC362" s="70" t="s">
        <v>3091</v>
      </c>
      <c r="BD362" s="71" t="s">
        <v>3091</v>
      </c>
      <c r="BE362" s="71" t="s">
        <v>3091</v>
      </c>
      <c r="BF362" s="72" t="s">
        <v>3091</v>
      </c>
      <c r="BG362" s="73" t="s">
        <v>3092</v>
      </c>
      <c r="BH362" s="73" t="s">
        <v>3092</v>
      </c>
      <c r="BI362" s="74" t="s">
        <v>3092</v>
      </c>
    </row>
    <row r="363" spans="1:61" x14ac:dyDescent="0.25">
      <c r="A363" s="11">
        <v>41891</v>
      </c>
      <c r="B363" s="12" t="s">
        <v>195</v>
      </c>
      <c r="C363" s="2" t="s">
        <v>21</v>
      </c>
      <c r="D363" s="13">
        <v>4</v>
      </c>
      <c r="E363" s="12">
        <v>4.5</v>
      </c>
      <c r="F363" s="2">
        <v>0</v>
      </c>
      <c r="G363" s="12">
        <v>16.175000000000001</v>
      </c>
      <c r="H363" s="14">
        <v>25.158000000000001</v>
      </c>
      <c r="I363" s="4">
        <v>8274</v>
      </c>
      <c r="J363" s="4" t="s">
        <v>181</v>
      </c>
      <c r="K363" s="55">
        <v>14.366666666666667</v>
      </c>
      <c r="L363" s="55">
        <v>5.1333333333333329</v>
      </c>
      <c r="M363" s="56">
        <v>22.782249999999998</v>
      </c>
      <c r="N363" s="18">
        <v>0.49458983776340942</v>
      </c>
      <c r="O363" s="19">
        <v>4.9458983776340946E-4</v>
      </c>
      <c r="P363" s="20">
        <v>1.1531644160741872</v>
      </c>
      <c r="Q363" s="57">
        <v>-1.7033333333345399E-3</v>
      </c>
      <c r="R363" s="57">
        <v>-3.6133333333333698E-3</v>
      </c>
      <c r="S363" s="58">
        <v>-3.6133333333333698E-3</v>
      </c>
      <c r="T363" s="57">
        <v>-16.530850000011711</v>
      </c>
      <c r="U363" s="57">
        <v>-35.067400000000355</v>
      </c>
      <c r="V363" s="57">
        <v>-35.067400000000355</v>
      </c>
      <c r="W363" s="59">
        <v>2.6726666666659002E-3</v>
      </c>
      <c r="X363" s="59">
        <v>7.5226666666666003E-3</v>
      </c>
      <c r="Y363" s="60">
        <v>7.5226666666666003E-3</v>
      </c>
      <c r="Z363" s="59">
        <v>25.938229999992561</v>
      </c>
      <c r="AA363" s="59">
        <v>73.007479999999362</v>
      </c>
      <c r="AB363" s="59">
        <v>73.007479999999362</v>
      </c>
      <c r="AC363" s="61">
        <v>1.60133333333362E-3</v>
      </c>
      <c r="AD363" s="61">
        <v>2.2133333333331499E-4</v>
      </c>
      <c r="AE363" s="62">
        <v>2.2133333333331499E-4</v>
      </c>
      <c r="AF363" s="61">
        <v>15.540940000002781</v>
      </c>
      <c r="AG363" s="61">
        <v>2.1480399999998219</v>
      </c>
      <c r="AH363" s="61">
        <v>2.1480399999998219</v>
      </c>
      <c r="AI363" s="63">
        <v>-16.530850000011711</v>
      </c>
      <c r="AJ363" s="63">
        <v>-35.067400000000355</v>
      </c>
      <c r="AK363" s="63">
        <v>-35.067400000000355</v>
      </c>
      <c r="AL363" s="64">
        <v>29.187195282754491</v>
      </c>
      <c r="AM363" s="64">
        <v>93.506053162795084</v>
      </c>
      <c r="AN363" s="64">
        <v>93.506053162795084</v>
      </c>
      <c r="AO363" s="65">
        <v>17.222765157691914</v>
      </c>
      <c r="AP363" s="65">
        <v>2.6716777905589448</v>
      </c>
      <c r="AQ363" s="65">
        <v>2.6716777905589448</v>
      </c>
      <c r="AR363" s="66">
        <v>35.565995909652614</v>
      </c>
      <c r="AS363" s="66">
        <v>10.304517458913896</v>
      </c>
      <c r="AT363" s="66">
        <v>10.304517458913896</v>
      </c>
      <c r="AU363" s="67">
        <v>14.06288123223675</v>
      </c>
      <c r="AV363" s="67">
        <v>4.0744312502405498</v>
      </c>
      <c r="AW363" s="67">
        <v>4.0744312502405498</v>
      </c>
      <c r="AX363" s="68">
        <v>14.578722548828166</v>
      </c>
      <c r="AY363" s="68">
        <v>4.2238856860546967</v>
      </c>
      <c r="AZ363" s="68">
        <v>4.2238856860546967</v>
      </c>
      <c r="BA363" s="69" t="s">
        <v>3092</v>
      </c>
      <c r="BB363" s="69" t="s">
        <v>3091</v>
      </c>
      <c r="BC363" s="70" t="s">
        <v>3091</v>
      </c>
      <c r="BD363" s="71" t="s">
        <v>3091</v>
      </c>
      <c r="BE363" s="71" t="s">
        <v>3091</v>
      </c>
      <c r="BF363" s="72" t="s">
        <v>3091</v>
      </c>
      <c r="BG363" s="73" t="s">
        <v>3091</v>
      </c>
      <c r="BH363" s="73" t="s">
        <v>3092</v>
      </c>
      <c r="BI363" s="74" t="s">
        <v>3092</v>
      </c>
    </row>
    <row r="364" spans="1:61" x14ac:dyDescent="0.25">
      <c r="A364" s="11">
        <v>41891</v>
      </c>
      <c r="B364" s="12" t="s">
        <v>195</v>
      </c>
      <c r="C364" s="2" t="s">
        <v>21</v>
      </c>
      <c r="D364" s="13">
        <v>4</v>
      </c>
      <c r="E364" s="12">
        <v>4.5999999999999996</v>
      </c>
      <c r="F364" s="2">
        <v>0</v>
      </c>
      <c r="G364" s="12">
        <v>16.95</v>
      </c>
      <c r="H364" s="14">
        <v>24.643000000000001</v>
      </c>
      <c r="I364" s="4">
        <v>8275</v>
      </c>
      <c r="J364" s="4" t="s">
        <v>182</v>
      </c>
      <c r="K364" s="55">
        <v>14.266666666666666</v>
      </c>
      <c r="L364" s="55">
        <v>5.9666666666666659</v>
      </c>
      <c r="M364" s="56">
        <v>21.641249999999999</v>
      </c>
      <c r="N364" s="18">
        <v>0.49651037181942764</v>
      </c>
      <c r="O364" s="19">
        <v>4.965103718194276E-4</v>
      </c>
      <c r="P364" s="20">
        <v>1.1576422507649968</v>
      </c>
      <c r="Q364" s="57">
        <v>-2.7950000000011698E-3</v>
      </c>
      <c r="R364" s="57">
        <v>-2.7300000000000401E-3</v>
      </c>
      <c r="S364" s="58">
        <v>-2.7300000000000401E-3</v>
      </c>
      <c r="T364" s="57">
        <v>-28.425150000011893</v>
      </c>
      <c r="U364" s="57">
        <v>-27.764100000000408</v>
      </c>
      <c r="V364" s="57">
        <v>-27.764100000000408</v>
      </c>
      <c r="W364" s="59">
        <v>4.1240000000001102E-3</v>
      </c>
      <c r="X364" s="59">
        <v>6.4840000000000297E-3</v>
      </c>
      <c r="Y364" s="60">
        <v>6.4840000000000297E-3</v>
      </c>
      <c r="Z364" s="59">
        <v>41.941080000001122</v>
      </c>
      <c r="AA364" s="59">
        <v>65.942280000000295</v>
      </c>
      <c r="AB364" s="59">
        <v>65.942280000000295</v>
      </c>
      <c r="AC364" s="61">
        <v>1.290666666667E-3</v>
      </c>
      <c r="AD364" s="61">
        <v>1.67066666666665E-3</v>
      </c>
      <c r="AE364" s="62">
        <v>1.67066666666665E-3</v>
      </c>
      <c r="AF364" s="61">
        <v>13.126080000003391</v>
      </c>
      <c r="AG364" s="61">
        <v>16.990679999999831</v>
      </c>
      <c r="AH364" s="61">
        <v>16.990679999999831</v>
      </c>
      <c r="AI364" s="63">
        <v>-28.425150000011893</v>
      </c>
      <c r="AJ364" s="63">
        <v>-27.764100000000408</v>
      </c>
      <c r="AK364" s="63">
        <v>-27.764100000000408</v>
      </c>
      <c r="AL364" s="64">
        <v>46.78361624102704</v>
      </c>
      <c r="AM364" s="64">
        <v>83.05490186999404</v>
      </c>
      <c r="AN364" s="64">
        <v>83.05490186999404</v>
      </c>
      <c r="AO364" s="65">
        <v>14.430805551083454</v>
      </c>
      <c r="AP364" s="65">
        <v>20.806641821993999</v>
      </c>
      <c r="AQ364" s="65">
        <v>20.806641821993999</v>
      </c>
      <c r="AR364" s="66">
        <v>37.414808243159435</v>
      </c>
      <c r="AS364" s="66">
        <v>10.840172892752202</v>
      </c>
      <c r="AT364" s="66">
        <v>10.840172892752202</v>
      </c>
      <c r="AU364" s="67">
        <v>14.793906122776779</v>
      </c>
      <c r="AV364" s="67">
        <v>4.286230710787243</v>
      </c>
      <c r="AW364" s="67">
        <v>4.286230710787243</v>
      </c>
      <c r="AX364" s="68">
        <v>15.336562203410496</v>
      </c>
      <c r="AY364" s="68">
        <v>4.4434541742122704</v>
      </c>
      <c r="AZ364" s="68">
        <v>4.4434541742122704</v>
      </c>
      <c r="BA364" s="69" t="s">
        <v>3092</v>
      </c>
      <c r="BB364" s="69" t="s">
        <v>3091</v>
      </c>
      <c r="BC364" s="70" t="s">
        <v>3091</v>
      </c>
      <c r="BD364" s="71" t="s">
        <v>3091</v>
      </c>
      <c r="BE364" s="71" t="s">
        <v>3091</v>
      </c>
      <c r="BF364" s="72" t="s">
        <v>3091</v>
      </c>
      <c r="BG364" s="73" t="s">
        <v>3092</v>
      </c>
      <c r="BH364" s="73" t="s">
        <v>3091</v>
      </c>
      <c r="BI364" s="74" t="s">
        <v>3091</v>
      </c>
    </row>
    <row r="365" spans="1:61" x14ac:dyDescent="0.25">
      <c r="A365" s="11">
        <v>41891</v>
      </c>
      <c r="B365" s="12" t="s">
        <v>195</v>
      </c>
      <c r="C365" s="2" t="s">
        <v>21</v>
      </c>
      <c r="D365" s="13">
        <v>4</v>
      </c>
      <c r="E365" s="12">
        <v>4.7</v>
      </c>
      <c r="F365" s="2">
        <v>0</v>
      </c>
      <c r="G365" s="12">
        <v>15.225000000000001</v>
      </c>
      <c r="H365" s="14">
        <v>24.18</v>
      </c>
      <c r="I365" s="4">
        <v>8276</v>
      </c>
      <c r="J365" s="4" t="s">
        <v>183</v>
      </c>
      <c r="K365" s="55">
        <v>14.233333333333334</v>
      </c>
      <c r="L365" s="55">
        <v>3.5333333333333332</v>
      </c>
      <c r="M365" s="56">
        <v>21.427999999999997</v>
      </c>
      <c r="N365" s="18">
        <v>0.49686735314144526</v>
      </c>
      <c r="O365" s="19">
        <v>4.9686735314144524E-4</v>
      </c>
      <c r="P365" s="20">
        <v>1.1584745730779975</v>
      </c>
      <c r="Q365" s="57">
        <v>-1.30600000000142E-3</v>
      </c>
      <c r="R365" s="57">
        <v>-3.89600000000006E-3</v>
      </c>
      <c r="S365" s="58">
        <v>-3.89600000000006E-3</v>
      </c>
      <c r="T365" s="57">
        <v>-11.930310000012971</v>
      </c>
      <c r="U365" s="57">
        <v>-35.589960000000552</v>
      </c>
      <c r="V365" s="57">
        <v>-35.589960000000552</v>
      </c>
      <c r="W365" s="59">
        <v>5.3153333333331096E-3</v>
      </c>
      <c r="X365" s="59">
        <v>6.9853333333333E-3</v>
      </c>
      <c r="Y365" s="60">
        <v>6.9853333333333E-3</v>
      </c>
      <c r="Z365" s="59">
        <v>48.555569999997957</v>
      </c>
      <c r="AA365" s="59">
        <v>63.811019999999701</v>
      </c>
      <c r="AB365" s="59">
        <v>63.811019999999701</v>
      </c>
      <c r="AC365" s="61">
        <v>7.9500000000039001E-4</v>
      </c>
      <c r="AD365" s="61">
        <v>-3.7000000000001902E-4</v>
      </c>
      <c r="AE365" s="62">
        <v>-3.7000000000001902E-4</v>
      </c>
      <c r="AF365" s="61">
        <v>7.262325000003564</v>
      </c>
      <c r="AG365" s="61">
        <v>-3.3799500000001741</v>
      </c>
      <c r="AH365" s="61">
        <v>-3.3799500000001741</v>
      </c>
      <c r="AI365" s="63">
        <v>-11.930310000012971</v>
      </c>
      <c r="AJ365" s="63">
        <v>-35.589960000000552</v>
      </c>
      <c r="AK365" s="63">
        <v>-35.589960000000552</v>
      </c>
      <c r="AL365" s="64">
        <v>55.107233812261534</v>
      </c>
      <c r="AM365" s="64">
        <v>83.065537918607262</v>
      </c>
      <c r="AN365" s="64">
        <v>83.065537918607262</v>
      </c>
      <c r="AO365" s="65">
        <v>8.1148131358247912</v>
      </c>
      <c r="AP365" s="65">
        <v>-3.3799500000001741</v>
      </c>
      <c r="AQ365" s="65">
        <v>-3.3799500000001741</v>
      </c>
      <c r="AR365" s="66">
        <v>33.631269376703223</v>
      </c>
      <c r="AS365" s="66">
        <v>9.7439701488471417</v>
      </c>
      <c r="AT365" s="66">
        <v>9.7439701488471417</v>
      </c>
      <c r="AU365" s="67">
        <v>13.297885658407189</v>
      </c>
      <c r="AV365" s="67">
        <v>3.8527894813289376</v>
      </c>
      <c r="AW365" s="67">
        <v>3.8527894813289376</v>
      </c>
      <c r="AX365" s="68">
        <v>13.785666130462271</v>
      </c>
      <c r="AY365" s="68">
        <v>3.9941138632800892</v>
      </c>
      <c r="AZ365" s="68">
        <v>3.9941138632800892</v>
      </c>
      <c r="BA365" s="69" t="s">
        <v>3092</v>
      </c>
      <c r="BB365" s="69" t="s">
        <v>3091</v>
      </c>
      <c r="BC365" s="70" t="s">
        <v>3091</v>
      </c>
      <c r="BD365" s="71" t="s">
        <v>3091</v>
      </c>
      <c r="BE365" s="71" t="s">
        <v>3091</v>
      </c>
      <c r="BF365" s="72" t="s">
        <v>3091</v>
      </c>
      <c r="BG365" s="73" t="s">
        <v>3092</v>
      </c>
      <c r="BH365" s="73" t="s">
        <v>3092</v>
      </c>
      <c r="BI365" s="74" t="s">
        <v>3092</v>
      </c>
    </row>
    <row r="366" spans="1:61" x14ac:dyDescent="0.25">
      <c r="A366" s="11">
        <v>41891</v>
      </c>
      <c r="B366" s="12" t="s">
        <v>195</v>
      </c>
      <c r="C366" s="2" t="s">
        <v>21</v>
      </c>
      <c r="D366" s="13">
        <v>5</v>
      </c>
      <c r="E366" s="12">
        <v>5</v>
      </c>
      <c r="F366" s="2">
        <v>0</v>
      </c>
      <c r="G366" s="12">
        <v>15.25</v>
      </c>
      <c r="H366" s="14">
        <v>22.603000000000002</v>
      </c>
      <c r="I366" s="4">
        <v>8277</v>
      </c>
      <c r="J366" s="4" t="s">
        <v>110</v>
      </c>
      <c r="K366" s="55">
        <v>13.5</v>
      </c>
      <c r="L366" s="55">
        <v>9.1000000000000014</v>
      </c>
      <c r="M366" s="56">
        <v>20.2255</v>
      </c>
      <c r="N366" s="18">
        <v>0.49889964936849651</v>
      </c>
      <c r="O366" s="19">
        <v>4.988996493684965E-4</v>
      </c>
      <c r="P366" s="20">
        <v>1.1632129876450157</v>
      </c>
      <c r="Q366" s="57">
        <v>3.1833333333215801E-4</v>
      </c>
      <c r="R366" s="57">
        <v>-2.35666666666671E-3</v>
      </c>
      <c r="S366" s="58">
        <v>-2.35666666666671E-3</v>
      </c>
      <c r="T366" s="57">
        <v>2.9127499999892459</v>
      </c>
      <c r="U366" s="57">
        <v>-21.563500000000396</v>
      </c>
      <c r="V366" s="57">
        <v>-21.563500000000396</v>
      </c>
      <c r="W366" s="59">
        <v>1.08130000000004E-2</v>
      </c>
      <c r="X366" s="59">
        <v>8.1979999999999796E-3</v>
      </c>
      <c r="Y366" s="60">
        <v>8.1979999999999796E-3</v>
      </c>
      <c r="Z366" s="59">
        <v>98.938950000003672</v>
      </c>
      <c r="AA366" s="59">
        <v>75.01169999999982</v>
      </c>
      <c r="AB366" s="59">
        <v>75.01169999999982</v>
      </c>
      <c r="AC366" s="61">
        <v>1.5613333333338701E-3</v>
      </c>
      <c r="AD366" s="61">
        <v>5.2133333333332201E-4</v>
      </c>
      <c r="AE366" s="62">
        <v>5.2133333333332201E-4</v>
      </c>
      <c r="AF366" s="61">
        <v>14.286200000004911</v>
      </c>
      <c r="AG366" s="61">
        <v>4.7701999999998961</v>
      </c>
      <c r="AH366" s="61">
        <v>4.7701999999998961</v>
      </c>
      <c r="AI366" s="63">
        <v>3.2214411219286307</v>
      </c>
      <c r="AJ366" s="63">
        <v>-21.563500000000396</v>
      </c>
      <c r="AK366" s="63">
        <v>-21.563500000000396</v>
      </c>
      <c r="AL366" s="64">
        <v>109.53282500348298</v>
      </c>
      <c r="AM366" s="64">
        <v>93.111072100012166</v>
      </c>
      <c r="AN366" s="64">
        <v>93.111072100012166</v>
      </c>
      <c r="AO366" s="65">
        <v>15.583028535553019</v>
      </c>
      <c r="AP366" s="65">
        <v>5.7519597508241418</v>
      </c>
      <c r="AQ366" s="65">
        <v>5.7519597508241418</v>
      </c>
      <c r="AR366" s="66">
        <v>33.824278266058016</v>
      </c>
      <c r="AS366" s="66">
        <v>9.7998905137691406</v>
      </c>
      <c r="AT366" s="66">
        <v>9.7998905137691406</v>
      </c>
      <c r="AU366" s="67">
        <v>13.374201842400948</v>
      </c>
      <c r="AV366" s="67">
        <v>3.8749005295436167</v>
      </c>
      <c r="AW366" s="67">
        <v>3.8749005295436167</v>
      </c>
      <c r="AX366" s="68">
        <v>13.864781672580333</v>
      </c>
      <c r="AY366" s="68">
        <v>4.0170359680651764</v>
      </c>
      <c r="AZ366" s="68">
        <v>4.0170359680651764</v>
      </c>
      <c r="BA366" s="69" t="s">
        <v>3092</v>
      </c>
      <c r="BB366" s="69" t="s">
        <v>3091</v>
      </c>
      <c r="BC366" s="70" t="s">
        <v>3091</v>
      </c>
      <c r="BD366" s="71" t="s">
        <v>3091</v>
      </c>
      <c r="BE366" s="71" t="s">
        <v>3091</v>
      </c>
      <c r="BF366" s="72" t="s">
        <v>3091</v>
      </c>
      <c r="BG366" s="73" t="s">
        <v>3091</v>
      </c>
      <c r="BH366" s="73" t="s">
        <v>3091</v>
      </c>
      <c r="BI366" s="74" t="s">
        <v>3091</v>
      </c>
    </row>
    <row r="367" spans="1:61" x14ac:dyDescent="0.25">
      <c r="A367" s="11">
        <v>41891</v>
      </c>
      <c r="B367" s="12" t="s">
        <v>195</v>
      </c>
      <c r="C367" s="2" t="s">
        <v>21</v>
      </c>
      <c r="D367" s="13">
        <v>5</v>
      </c>
      <c r="E367" s="12">
        <v>5.0999999999999996</v>
      </c>
      <c r="F367" s="2">
        <v>0</v>
      </c>
      <c r="G367" s="12">
        <v>15.6</v>
      </c>
      <c r="H367" s="14">
        <v>21.657</v>
      </c>
      <c r="I367" s="4">
        <v>8278</v>
      </c>
      <c r="J367" s="4" t="s">
        <v>114</v>
      </c>
      <c r="K367" s="55">
        <v>13.366666666666667</v>
      </c>
      <c r="L367" s="55">
        <v>5.7666666666666666</v>
      </c>
      <c r="M367" s="56">
        <v>19.278750000000002</v>
      </c>
      <c r="N367" s="18">
        <v>0.5005149363153063</v>
      </c>
      <c r="O367" s="19">
        <v>5.0051493631530629E-4</v>
      </c>
      <c r="P367" s="20">
        <v>1.1669791212906917</v>
      </c>
      <c r="Q367" s="57">
        <v>-4.0606666666675598E-3</v>
      </c>
      <c r="R367" s="57">
        <v>-3.4906666666666901E-3</v>
      </c>
      <c r="S367" s="58">
        <v>-3.4906666666666901E-3</v>
      </c>
      <c r="T367" s="57">
        <v>-38.007840000008358</v>
      </c>
      <c r="U367" s="57">
        <v>-32.672640000000214</v>
      </c>
      <c r="V367" s="57">
        <v>-32.672640000000214</v>
      </c>
      <c r="W367" s="59">
        <v>1.16256666666669E-2</v>
      </c>
      <c r="X367" s="59">
        <v>9.6206666666666593E-3</v>
      </c>
      <c r="Y367" s="60">
        <v>9.6206666666666593E-3</v>
      </c>
      <c r="Z367" s="59">
        <v>108.81624000000218</v>
      </c>
      <c r="AA367" s="59">
        <v>90.049439999999933</v>
      </c>
      <c r="AB367" s="59">
        <v>90.049439999999933</v>
      </c>
      <c r="AC367" s="61">
        <v>-1.00366666666654E-3</v>
      </c>
      <c r="AD367" s="61">
        <v>1.5133333333330301E-4</v>
      </c>
      <c r="AE367" s="62">
        <v>1.5133333333330301E-4</v>
      </c>
      <c r="AF367" s="61">
        <v>-9.3943199999988138</v>
      </c>
      <c r="AG367" s="61">
        <v>1.4164799999997162</v>
      </c>
      <c r="AH367" s="61">
        <v>1.4164799999997162</v>
      </c>
      <c r="AI367" s="63">
        <v>-38.007840000008358</v>
      </c>
      <c r="AJ367" s="63">
        <v>-32.672640000000214</v>
      </c>
      <c r="AK367" s="63">
        <v>-32.672640000000214</v>
      </c>
      <c r="AL367" s="64">
        <v>121.65918008688804</v>
      </c>
      <c r="AM367" s="64">
        <v>113.91938151975515</v>
      </c>
      <c r="AN367" s="64">
        <v>113.91938151975515</v>
      </c>
      <c r="AO367" s="65">
        <v>-9.3943199999988138</v>
      </c>
      <c r="AP367" s="65">
        <v>1.7414201884371967</v>
      </c>
      <c r="AQ367" s="65">
        <v>1.7414201884371967</v>
      </c>
      <c r="AR367" s="66">
        <v>34.712599421790678</v>
      </c>
      <c r="AS367" s="66">
        <v>10.057263339251737</v>
      </c>
      <c r="AT367" s="66">
        <v>10.057263339251737</v>
      </c>
      <c r="AU367" s="67">
        <v>13.725446186602241</v>
      </c>
      <c r="AV367" s="67">
        <v>3.9766663703304519</v>
      </c>
      <c r="AW367" s="67">
        <v>3.9766663703304519</v>
      </c>
      <c r="AX367" s="68">
        <v>14.228910029806119</v>
      </c>
      <c r="AY367" s="68">
        <v>4.1225346872308162</v>
      </c>
      <c r="AZ367" s="68">
        <v>4.1225346872308162</v>
      </c>
      <c r="BA367" s="69" t="s">
        <v>3091</v>
      </c>
      <c r="BB367" s="69" t="s">
        <v>3091</v>
      </c>
      <c r="BC367" s="70" t="s">
        <v>3091</v>
      </c>
      <c r="BD367" s="71" t="s">
        <v>3091</v>
      </c>
      <c r="BE367" s="71" t="s">
        <v>3091</v>
      </c>
      <c r="BF367" s="72" t="s">
        <v>3091</v>
      </c>
      <c r="BG367" s="73" t="s">
        <v>3092</v>
      </c>
      <c r="BH367" s="73" t="s">
        <v>3092</v>
      </c>
      <c r="BI367" s="74" t="s">
        <v>3092</v>
      </c>
    </row>
    <row r="368" spans="1:61" x14ac:dyDescent="0.25">
      <c r="A368" s="11">
        <v>41891</v>
      </c>
      <c r="B368" s="12" t="s">
        <v>195</v>
      </c>
      <c r="C368" s="2" t="s">
        <v>21</v>
      </c>
      <c r="D368" s="13">
        <v>5</v>
      </c>
      <c r="E368" s="12">
        <v>5.2</v>
      </c>
      <c r="F368" s="2">
        <v>0</v>
      </c>
      <c r="G368" s="12">
        <v>15.95</v>
      </c>
      <c r="H368" s="14">
        <v>21.178000000000001</v>
      </c>
      <c r="I368" s="4">
        <v>8279</v>
      </c>
      <c r="J368" s="4" t="s">
        <v>118</v>
      </c>
      <c r="K368" s="55">
        <v>13.5</v>
      </c>
      <c r="L368" s="55">
        <v>6</v>
      </c>
      <c r="M368" s="56">
        <v>19.1755</v>
      </c>
      <c r="N368" s="18">
        <v>0.50068853593924101</v>
      </c>
      <c r="O368" s="19">
        <v>5.0068853593924101E-4</v>
      </c>
      <c r="P368" s="20">
        <v>1.1673838787152893</v>
      </c>
      <c r="Q368" s="57">
        <v>9.75666666665409E-4</v>
      </c>
      <c r="R368" s="57">
        <v>-2.9393333333333702E-3</v>
      </c>
      <c r="S368" s="58">
        <v>-2.9393333333333702E-3</v>
      </c>
      <c r="T368" s="57">
        <v>9.3371299999879636</v>
      </c>
      <c r="U368" s="57">
        <v>-28.129420000000351</v>
      </c>
      <c r="V368" s="57">
        <v>-28.129420000000351</v>
      </c>
      <c r="W368" s="59">
        <v>1.58829999999998E-2</v>
      </c>
      <c r="X368" s="59">
        <v>9.8979999999999398E-3</v>
      </c>
      <c r="Y368" s="60">
        <v>1.58829999999998E-2</v>
      </c>
      <c r="Z368" s="59">
        <v>152.00030999999808</v>
      </c>
      <c r="AA368" s="59">
        <v>94.723859999999434</v>
      </c>
      <c r="AB368" s="59">
        <v>152.00030999999808</v>
      </c>
      <c r="AC368" s="61">
        <v>2.07700000000027E-3</v>
      </c>
      <c r="AD368" s="61">
        <v>1.36199999999998E-3</v>
      </c>
      <c r="AE368" s="62">
        <v>1.36199999999998E-3</v>
      </c>
      <c r="AF368" s="61">
        <v>19.876890000002582</v>
      </c>
      <c r="AG368" s="61">
        <v>13.034339999999807</v>
      </c>
      <c r="AH368" s="61">
        <v>13.034339999999807</v>
      </c>
      <c r="AI368" s="63">
        <v>10.542964087480337</v>
      </c>
      <c r="AJ368" s="63">
        <v>-28.129420000000351</v>
      </c>
      <c r="AK368" s="63">
        <v>-28.129420000000351</v>
      </c>
      <c r="AL368" s="64">
        <v>171.76676153962384</v>
      </c>
      <c r="AM368" s="64">
        <v>122.30252675570098</v>
      </c>
      <c r="AN368" s="64">
        <v>171.76676153962384</v>
      </c>
      <c r="AO368" s="65">
        <v>22.098893125442029</v>
      </c>
      <c r="AP368" s="65">
        <v>16.312892461575881</v>
      </c>
      <c r="AQ368" s="65">
        <v>16.312892461575881</v>
      </c>
      <c r="AR368" s="66">
        <v>35.503717654583369</v>
      </c>
      <c r="AS368" s="66">
        <v>10.286473612530347</v>
      </c>
      <c r="AT368" s="66">
        <v>10.286473612530347</v>
      </c>
      <c r="AU368" s="67">
        <v>14.03825625880385</v>
      </c>
      <c r="AV368" s="67">
        <v>4.0672966695216743</v>
      </c>
      <c r="AW368" s="67">
        <v>14.03825625880385</v>
      </c>
      <c r="AX368" s="68">
        <v>14.553194305396264</v>
      </c>
      <c r="AY368" s="68">
        <v>4.2164894013897696</v>
      </c>
      <c r="AZ368" s="68">
        <v>4.2164894013897696</v>
      </c>
      <c r="BA368" s="69" t="s">
        <v>3092</v>
      </c>
      <c r="BB368" s="69" t="s">
        <v>3091</v>
      </c>
      <c r="BC368" s="70" t="s">
        <v>3091</v>
      </c>
      <c r="BD368" s="71" t="s">
        <v>3091</v>
      </c>
      <c r="BE368" s="71" t="s">
        <v>3091</v>
      </c>
      <c r="BF368" s="72" t="s">
        <v>3091</v>
      </c>
      <c r="BG368" s="73" t="s">
        <v>3091</v>
      </c>
      <c r="BH368" s="73" t="s">
        <v>3091</v>
      </c>
      <c r="BI368" s="74" t="s">
        <v>3091</v>
      </c>
    </row>
    <row r="369" spans="1:61" x14ac:dyDescent="0.25">
      <c r="A369" s="11">
        <v>41891</v>
      </c>
      <c r="B369" s="12" t="s">
        <v>195</v>
      </c>
      <c r="C369" s="2" t="s">
        <v>21</v>
      </c>
      <c r="D369" s="13">
        <v>5</v>
      </c>
      <c r="E369" s="12">
        <v>5.3</v>
      </c>
      <c r="F369" s="2">
        <v>0</v>
      </c>
      <c r="G369" s="12">
        <v>16.149999999999999</v>
      </c>
      <c r="H369" s="14">
        <v>21.664000000000001</v>
      </c>
      <c r="I369" s="4">
        <v>8280</v>
      </c>
      <c r="J369" s="4" t="s">
        <v>122</v>
      </c>
      <c r="K369" s="55">
        <v>13.633333333333333</v>
      </c>
      <c r="L369" s="55">
        <v>4.5</v>
      </c>
      <c r="M369" s="56">
        <v>19.912500000000001</v>
      </c>
      <c r="N369" s="18">
        <v>0.4994275369588364</v>
      </c>
      <c r="O369" s="19">
        <v>4.9942753695883632E-4</v>
      </c>
      <c r="P369" s="20">
        <v>1.1644437876703859</v>
      </c>
      <c r="Q369" s="57">
        <v>-1.10833333333474E-3</v>
      </c>
      <c r="R369" s="57">
        <v>-3.2233333333334E-3</v>
      </c>
      <c r="S369" s="58">
        <v>-3.2233333333334E-3</v>
      </c>
      <c r="T369" s="57">
        <v>-10.739750000013629</v>
      </c>
      <c r="U369" s="57">
        <v>-31.234100000000641</v>
      </c>
      <c r="V369" s="57">
        <v>-31.234100000000641</v>
      </c>
      <c r="W369" s="59">
        <v>6.1656666666666301E-3</v>
      </c>
      <c r="X369" s="59">
        <v>7.7606666666666501E-3</v>
      </c>
      <c r="Y369" s="60">
        <v>7.7606666666666501E-3</v>
      </c>
      <c r="Z369" s="59">
        <v>59.745309999999641</v>
      </c>
      <c r="AA369" s="59">
        <v>75.200859999999821</v>
      </c>
      <c r="AB369" s="59">
        <v>75.200859999999821</v>
      </c>
      <c r="AC369" s="61">
        <v>4.9320000000002296E-3</v>
      </c>
      <c r="AD369" s="61">
        <v>7.9199999999997404E-4</v>
      </c>
      <c r="AE369" s="62">
        <v>7.9199999999997404E-4</v>
      </c>
      <c r="AF369" s="61">
        <v>47.791080000002218</v>
      </c>
      <c r="AG369" s="61">
        <v>7.6744799999997486</v>
      </c>
      <c r="AH369" s="61">
        <v>7.6744799999997486</v>
      </c>
      <c r="AI369" s="63">
        <v>-10.739750000013629</v>
      </c>
      <c r="AJ369" s="63">
        <v>-31.234100000000641</v>
      </c>
      <c r="AK369" s="63">
        <v>-31.234100000000641</v>
      </c>
      <c r="AL369" s="64">
        <v>67.423693766396369</v>
      </c>
      <c r="AM369" s="64">
        <v>96.847053882043582</v>
      </c>
      <c r="AN369" s="64">
        <v>96.847053882043582</v>
      </c>
      <c r="AO369" s="65">
        <v>53.109261847490508</v>
      </c>
      <c r="AP369" s="65">
        <v>9.5963774198550027</v>
      </c>
      <c r="AQ369" s="65">
        <v>9.5963774198550027</v>
      </c>
      <c r="AR369" s="66">
        <v>35.858366948687994</v>
      </c>
      <c r="AS369" s="66">
        <v>10.38922596767811</v>
      </c>
      <c r="AT369" s="66">
        <v>10.38922596767811</v>
      </c>
      <c r="AU369" s="67">
        <v>14.178485451731815</v>
      </c>
      <c r="AV369" s="67">
        <v>4.1079252005052096</v>
      </c>
      <c r="AW369" s="67">
        <v>4.1079252005052096</v>
      </c>
      <c r="AX369" s="68">
        <v>14.698567253029255</v>
      </c>
      <c r="AY369" s="68">
        <v>4.2586082297432126</v>
      </c>
      <c r="AZ369" s="68">
        <v>4.2586082297432126</v>
      </c>
      <c r="BA369" s="69" t="s">
        <v>3092</v>
      </c>
      <c r="BB369" s="69" t="s">
        <v>3091</v>
      </c>
      <c r="BC369" s="70" t="s">
        <v>3091</v>
      </c>
      <c r="BD369" s="71" t="s">
        <v>3091</v>
      </c>
      <c r="BE369" s="71" t="s">
        <v>3091</v>
      </c>
      <c r="BF369" s="72" t="s">
        <v>3091</v>
      </c>
      <c r="BG369" s="73" t="s">
        <v>3091</v>
      </c>
      <c r="BH369" s="73" t="s">
        <v>3091</v>
      </c>
      <c r="BI369" s="74" t="s">
        <v>3091</v>
      </c>
    </row>
    <row r="370" spans="1:61" x14ac:dyDescent="0.25">
      <c r="A370" s="11">
        <v>41891</v>
      </c>
      <c r="B370" s="12" t="s">
        <v>195</v>
      </c>
      <c r="C370" s="2" t="s">
        <v>21</v>
      </c>
      <c r="D370" s="13">
        <v>5</v>
      </c>
      <c r="E370" s="12">
        <v>5.4</v>
      </c>
      <c r="F370" s="2">
        <v>0</v>
      </c>
      <c r="G370" s="12">
        <v>16.249999999999996</v>
      </c>
      <c r="H370" s="14">
        <v>23.143999999999998</v>
      </c>
      <c r="I370" s="4">
        <v>8281</v>
      </c>
      <c r="J370" s="4" t="s">
        <v>184</v>
      </c>
      <c r="K370" s="55">
        <v>13.433333333333332</v>
      </c>
      <c r="L370" s="55">
        <v>7.8666666666666671</v>
      </c>
      <c r="M370" s="56">
        <v>19.264250000000001</v>
      </c>
      <c r="N370" s="18">
        <v>0.5005578958809862</v>
      </c>
      <c r="O370" s="19">
        <v>5.0055789588098615E-4</v>
      </c>
      <c r="P370" s="20">
        <v>1.1670792839683075</v>
      </c>
      <c r="Q370" s="57">
        <v>-3.6733333333351199E-3</v>
      </c>
      <c r="R370" s="57">
        <v>-3.41333333333343E-3</v>
      </c>
      <c r="S370" s="58">
        <v>-3.41333333333343E-3</v>
      </c>
      <c r="T370" s="57">
        <v>-35.815000000017406</v>
      </c>
      <c r="U370" s="57">
        <v>-33.280000000000939</v>
      </c>
      <c r="V370" s="57">
        <v>-33.280000000000939</v>
      </c>
      <c r="W370" s="59">
        <v>7.4616666666669296E-3</v>
      </c>
      <c r="X370" s="59">
        <v>7.7766666666666496E-3</v>
      </c>
      <c r="Y370" s="60">
        <v>7.7766666666666496E-3</v>
      </c>
      <c r="Z370" s="59">
        <v>72.751250000002557</v>
      </c>
      <c r="AA370" s="59">
        <v>75.822499999999806</v>
      </c>
      <c r="AB370" s="59">
        <v>75.822499999999806</v>
      </c>
      <c r="AC370" s="61">
        <v>-2.9166666666649902E-4</v>
      </c>
      <c r="AD370" s="61">
        <v>8.0333333333331097E-4</v>
      </c>
      <c r="AE370" s="62">
        <v>8.0333333333331097E-4</v>
      </c>
      <c r="AF370" s="61">
        <v>-2.8437499999983649</v>
      </c>
      <c r="AG370" s="61">
        <v>7.8324999999997802</v>
      </c>
      <c r="AH370" s="61">
        <v>7.8324999999997802</v>
      </c>
      <c r="AI370" s="63">
        <v>-35.815000000017406</v>
      </c>
      <c r="AJ370" s="63">
        <v>-33.280000000000939</v>
      </c>
      <c r="AK370" s="63">
        <v>-33.280000000000939</v>
      </c>
      <c r="AL370" s="64">
        <v>81.087602087797563</v>
      </c>
      <c r="AM370" s="64">
        <v>95.355297221254418</v>
      </c>
      <c r="AN370" s="64">
        <v>95.355297221254418</v>
      </c>
      <c r="AO370" s="65">
        <v>-2.8437499999983649</v>
      </c>
      <c r="AP370" s="65">
        <v>9.5624940304613588</v>
      </c>
      <c r="AQ370" s="65">
        <v>9.5624940304613588</v>
      </c>
      <c r="AR370" s="66">
        <v>36.162061281009898</v>
      </c>
      <c r="AS370" s="66">
        <v>10.477215168304852</v>
      </c>
      <c r="AT370" s="66">
        <v>10.477215168304852</v>
      </c>
      <c r="AU370" s="67">
        <v>14.29856692891568</v>
      </c>
      <c r="AV370" s="67">
        <v>4.1427163443066259</v>
      </c>
      <c r="AW370" s="67">
        <v>4.1427163443066259</v>
      </c>
      <c r="AX370" s="68">
        <v>14.823053445453606</v>
      </c>
      <c r="AY370" s="68">
        <v>4.2946755493956417</v>
      </c>
      <c r="AZ370" s="68">
        <v>4.2946755493956417</v>
      </c>
      <c r="BA370" s="69" t="s">
        <v>3092</v>
      </c>
      <c r="BB370" s="69" t="s">
        <v>3091</v>
      </c>
      <c r="BC370" s="70" t="s">
        <v>3091</v>
      </c>
      <c r="BD370" s="71" t="s">
        <v>3091</v>
      </c>
      <c r="BE370" s="71" t="s">
        <v>3091</v>
      </c>
      <c r="BF370" s="72" t="s">
        <v>3091</v>
      </c>
      <c r="BG370" s="73" t="s">
        <v>3092</v>
      </c>
      <c r="BH370" s="73" t="s">
        <v>3091</v>
      </c>
      <c r="BI370" s="74" t="s">
        <v>3091</v>
      </c>
    </row>
    <row r="371" spans="1:61" x14ac:dyDescent="0.25">
      <c r="A371" s="11">
        <v>41891</v>
      </c>
      <c r="B371" s="12" t="s">
        <v>195</v>
      </c>
      <c r="C371" s="2" t="s">
        <v>21</v>
      </c>
      <c r="D371" s="13">
        <v>5</v>
      </c>
      <c r="E371" s="12">
        <v>5.5</v>
      </c>
      <c r="F371" s="2">
        <v>0</v>
      </c>
      <c r="G371" s="12">
        <v>15.4</v>
      </c>
      <c r="H371" s="14">
        <v>23.141999999999999</v>
      </c>
      <c r="I371" s="4">
        <v>8282</v>
      </c>
      <c r="J371" s="4" t="s">
        <v>185</v>
      </c>
      <c r="K371" s="55">
        <v>13.5</v>
      </c>
      <c r="L371" s="55">
        <v>6.1000000000000005</v>
      </c>
      <c r="M371" s="56">
        <v>20.264999999999997</v>
      </c>
      <c r="N371" s="18">
        <v>0.4988375079998898</v>
      </c>
      <c r="O371" s="19">
        <v>4.9883750799988979E-4</v>
      </c>
      <c r="P371" s="20">
        <v>1.1630681014998263</v>
      </c>
      <c r="Q371" s="57">
        <v>-3.8566666666656401E-3</v>
      </c>
      <c r="R371" s="57">
        <v>-2.3795238095235798E-3</v>
      </c>
      <c r="S371" s="58">
        <v>-2.3795238095235798E-3</v>
      </c>
      <c r="T371" s="57">
        <v>-35.635599999990511</v>
      </c>
      <c r="U371" s="57">
        <v>-21.986799999997878</v>
      </c>
      <c r="V371" s="57">
        <v>-21.986799999997878</v>
      </c>
      <c r="W371" s="59">
        <v>1.55744444444461E-2</v>
      </c>
      <c r="X371" s="59">
        <v>1.20719047619049E-2</v>
      </c>
      <c r="Y371" s="60">
        <v>1.20719047619049E-2</v>
      </c>
      <c r="Z371" s="59">
        <v>143.90786666668194</v>
      </c>
      <c r="AA371" s="59">
        <v>111.54440000000127</v>
      </c>
      <c r="AB371" s="59">
        <v>111.54440000000127</v>
      </c>
      <c r="AC371" s="61">
        <v>3.77555555555651E-3</v>
      </c>
      <c r="AD371" s="61">
        <v>1.31714285714298E-3</v>
      </c>
      <c r="AE371" s="62">
        <v>1.31714285714298E-3</v>
      </c>
      <c r="AF371" s="61">
        <v>34.886133333342151</v>
      </c>
      <c r="AG371" s="61">
        <v>12.170400000001134</v>
      </c>
      <c r="AH371" s="61">
        <v>12.170400000001134</v>
      </c>
      <c r="AI371" s="63">
        <v>-35.635599999990511</v>
      </c>
      <c r="AJ371" s="63">
        <v>-21.986799999997878</v>
      </c>
      <c r="AK371" s="63">
        <v>-21.986799999997878</v>
      </c>
      <c r="AL371" s="64">
        <v>160.69348919145068</v>
      </c>
      <c r="AM371" s="64">
        <v>140.77726548814746</v>
      </c>
      <c r="AN371" s="64">
        <v>140.77726548814746</v>
      </c>
      <c r="AO371" s="65">
        <v>38.38423258626073</v>
      </c>
      <c r="AP371" s="65">
        <v>14.926874573341587</v>
      </c>
      <c r="AQ371" s="65">
        <v>14.926874573341587</v>
      </c>
      <c r="AR371" s="66">
        <v>34.152721599734399</v>
      </c>
      <c r="AS371" s="66">
        <v>9.8950502296598337</v>
      </c>
      <c r="AT371" s="66">
        <v>9.8950502296598337</v>
      </c>
      <c r="AU371" s="67">
        <v>13.504069134877279</v>
      </c>
      <c r="AV371" s="67">
        <v>3.9125269125096285</v>
      </c>
      <c r="AW371" s="67">
        <v>3.9125269125096285</v>
      </c>
      <c r="AX371" s="68">
        <v>13.999412634323781</v>
      </c>
      <c r="AY371" s="68">
        <v>4.0560425264452613</v>
      </c>
      <c r="AZ371" s="68">
        <v>4.0560425264452613</v>
      </c>
      <c r="BA371" s="69" t="s">
        <v>3091</v>
      </c>
      <c r="BB371" s="69" t="s">
        <v>3091</v>
      </c>
      <c r="BC371" s="70" t="s">
        <v>3091</v>
      </c>
      <c r="BD371" s="71" t="s">
        <v>3091</v>
      </c>
      <c r="BE371" s="71" t="s">
        <v>3091</v>
      </c>
      <c r="BF371" s="72" t="s">
        <v>3091</v>
      </c>
      <c r="BG371" s="73" t="s">
        <v>3091</v>
      </c>
      <c r="BH371" s="73" t="s">
        <v>3091</v>
      </c>
      <c r="BI371" s="74" t="s">
        <v>3091</v>
      </c>
    </row>
    <row r="372" spans="1:61" x14ac:dyDescent="0.25">
      <c r="A372" s="11">
        <v>41891</v>
      </c>
      <c r="B372" s="12" t="s">
        <v>195</v>
      </c>
      <c r="C372" s="2" t="s">
        <v>21</v>
      </c>
      <c r="D372" s="13">
        <v>5</v>
      </c>
      <c r="E372" s="12">
        <v>5.6</v>
      </c>
      <c r="F372" s="2">
        <v>0</v>
      </c>
      <c r="G372" s="12">
        <v>16.149999999999999</v>
      </c>
      <c r="H372" s="14">
        <v>20.123999999999999</v>
      </c>
      <c r="I372" s="4">
        <v>8283</v>
      </c>
      <c r="J372" s="4" t="s">
        <v>186</v>
      </c>
      <c r="K372" s="55">
        <v>13.466666666666667</v>
      </c>
      <c r="L372" s="55">
        <v>8.2666666666666675</v>
      </c>
      <c r="M372" s="56">
        <v>18.87275</v>
      </c>
      <c r="N372" s="18">
        <v>0.50120360861545543</v>
      </c>
      <c r="O372" s="19">
        <v>5.0120360861545532E-4</v>
      </c>
      <c r="P372" s="20">
        <v>1.1685848000374672</v>
      </c>
      <c r="Q372" s="57">
        <v>-2.2190000000011298E-3</v>
      </c>
      <c r="R372" s="57">
        <v>-3.7540000000000498E-3</v>
      </c>
      <c r="S372" s="58">
        <v>-3.7540000000000498E-3</v>
      </c>
      <c r="T372" s="57">
        <v>-21.502110000010948</v>
      </c>
      <c r="U372" s="57">
        <v>-36.376260000000478</v>
      </c>
      <c r="V372" s="57">
        <v>-36.376260000000478</v>
      </c>
      <c r="W372" s="59">
        <v>6.5263333333334403E-3</v>
      </c>
      <c r="X372" s="59">
        <v>6.7913333333333202E-3</v>
      </c>
      <c r="Y372" s="60">
        <v>6.7913333333333202E-3</v>
      </c>
      <c r="Z372" s="59">
        <v>63.240170000001036</v>
      </c>
      <c r="AA372" s="59">
        <v>65.808019999999857</v>
      </c>
      <c r="AB372" s="59">
        <v>65.808019999999857</v>
      </c>
      <c r="AC372" s="61">
        <v>1.1466666666666799E-3</v>
      </c>
      <c r="AD372" s="61">
        <v>-7.3333333333362903E-5</v>
      </c>
      <c r="AE372" s="62">
        <v>-7.3333333333362903E-5</v>
      </c>
      <c r="AF372" s="61">
        <v>11.111200000000128</v>
      </c>
      <c r="AG372" s="61">
        <v>-0.71060000000028645</v>
      </c>
      <c r="AH372" s="61">
        <v>-0.71060000000028645</v>
      </c>
      <c r="AI372" s="63">
        <v>-21.502110000010948</v>
      </c>
      <c r="AJ372" s="63">
        <v>-36.376260000000478</v>
      </c>
      <c r="AK372" s="63">
        <v>-36.376260000000478</v>
      </c>
      <c r="AL372" s="64">
        <v>70.82606034408424</v>
      </c>
      <c r="AM372" s="64">
        <v>83.52779548752892</v>
      </c>
      <c r="AN372" s="64">
        <v>83.52779548752892</v>
      </c>
      <c r="AO372" s="65">
        <v>12.245222557412216</v>
      </c>
      <c r="AP372" s="65">
        <v>-0.71060000000028645</v>
      </c>
      <c r="AQ372" s="65">
        <v>-0.71060000000028645</v>
      </c>
      <c r="AR372" s="66">
        <v>35.98588700811046</v>
      </c>
      <c r="AS372" s="66">
        <v>10.42617228803474</v>
      </c>
      <c r="AT372" s="66">
        <v>10.42617228803474</v>
      </c>
      <c r="AU372" s="67">
        <v>14.228907193187935</v>
      </c>
      <c r="AV372" s="67">
        <v>4.1225338653789079</v>
      </c>
      <c r="AW372" s="67">
        <v>4.1225338653789079</v>
      </c>
      <c r="AX372" s="68">
        <v>14.750838517144924</v>
      </c>
      <c r="AY372" s="68">
        <v>4.2737527558531436</v>
      </c>
      <c r="AZ372" s="68">
        <v>4.2737527558531436</v>
      </c>
      <c r="BA372" s="69" t="s">
        <v>3092</v>
      </c>
      <c r="BB372" s="69" t="s">
        <v>3091</v>
      </c>
      <c r="BC372" s="70" t="s">
        <v>3091</v>
      </c>
      <c r="BD372" s="71" t="s">
        <v>3091</v>
      </c>
      <c r="BE372" s="71" t="s">
        <v>3091</v>
      </c>
      <c r="BF372" s="72" t="s">
        <v>3091</v>
      </c>
      <c r="BG372" s="73" t="s">
        <v>3092</v>
      </c>
      <c r="BH372" s="73" t="s">
        <v>3092</v>
      </c>
      <c r="BI372" s="74" t="s">
        <v>3092</v>
      </c>
    </row>
    <row r="373" spans="1:61" x14ac:dyDescent="0.25">
      <c r="A373" s="11">
        <v>41891</v>
      </c>
      <c r="B373" s="12" t="s">
        <v>44</v>
      </c>
      <c r="C373" s="2" t="s">
        <v>45</v>
      </c>
      <c r="D373" s="13">
        <v>6</v>
      </c>
      <c r="E373" s="12">
        <v>6.1</v>
      </c>
      <c r="F373" s="2">
        <v>0</v>
      </c>
      <c r="G373" s="12">
        <v>16.3</v>
      </c>
      <c r="H373" s="14">
        <v>25.643000000000001</v>
      </c>
      <c r="I373" s="4">
        <v>8284</v>
      </c>
      <c r="J373" s="4" t="s">
        <v>187</v>
      </c>
      <c r="K373" s="55">
        <v>15.633333333333333</v>
      </c>
      <c r="L373" s="55">
        <v>7.3999999999999995</v>
      </c>
      <c r="M373" s="56">
        <v>24.017249999999997</v>
      </c>
      <c r="N373" s="18">
        <v>0.49252872840039391</v>
      </c>
      <c r="O373" s="19">
        <v>4.9252872840039393E-4</v>
      </c>
      <c r="P373" s="20">
        <v>1.1483588220372878</v>
      </c>
      <c r="Q373" s="57">
        <v>-4.6100826120145403E-3</v>
      </c>
      <c r="R373" s="57">
        <v>-4.5413479052824196E-3</v>
      </c>
      <c r="S373" s="58">
        <v>-4.5413479052824196E-3</v>
      </c>
      <c r="T373" s="57">
        <v>-45.086607945502202</v>
      </c>
      <c r="U373" s="57">
        <v>-44.414382513662069</v>
      </c>
      <c r="V373" s="57">
        <v>-44.414382513662069</v>
      </c>
      <c r="W373" s="59">
        <v>1.0113442691296499E-2</v>
      </c>
      <c r="X373" s="59">
        <v>9.9804189435336501E-3</v>
      </c>
      <c r="Y373" s="60">
        <v>9.9804189435336501E-3</v>
      </c>
      <c r="Z373" s="59">
        <v>98.909469520879753</v>
      </c>
      <c r="AA373" s="59">
        <v>97.608497267759091</v>
      </c>
      <c r="AB373" s="59">
        <v>97.608497267759091</v>
      </c>
      <c r="AC373" s="61">
        <v>-7.5409256950148996E-4</v>
      </c>
      <c r="AD373" s="61">
        <v>-2.27868852459064E-4</v>
      </c>
      <c r="AE373" s="62">
        <v>-2.27868852459064E-4</v>
      </c>
      <c r="AF373" s="61">
        <v>-7.375025329724572</v>
      </c>
      <c r="AG373" s="61">
        <v>-2.2285573770496461</v>
      </c>
      <c r="AH373" s="61">
        <v>-2.2285573770496461</v>
      </c>
      <c r="AI373" s="63">
        <v>-45.086607945502202</v>
      </c>
      <c r="AJ373" s="63">
        <v>-44.414382513662069</v>
      </c>
      <c r="AK373" s="63">
        <v>-44.414382513662069</v>
      </c>
      <c r="AL373" s="64">
        <v>119.40397697206031</v>
      </c>
      <c r="AM373" s="64">
        <v>142.27065934553903</v>
      </c>
      <c r="AN373" s="64">
        <v>142.27065934553903</v>
      </c>
      <c r="AO373" s="65">
        <v>-7.375025329724572</v>
      </c>
      <c r="AP373" s="65">
        <v>-2.2285573770496461</v>
      </c>
      <c r="AQ373" s="65">
        <v>-2.2285573770496461</v>
      </c>
      <c r="AR373" s="66">
        <v>35.691489104378803</v>
      </c>
      <c r="AS373" s="66">
        <v>10.340876536818417</v>
      </c>
      <c r="AT373" s="66">
        <v>10.340876536818417</v>
      </c>
      <c r="AU373" s="67">
        <v>14.112501546465301</v>
      </c>
      <c r="AV373" s="67">
        <v>4.0888077180212861</v>
      </c>
      <c r="AW373" s="67">
        <v>4.0888077180212861</v>
      </c>
      <c r="AX373" s="68">
        <v>14.630162988520246</v>
      </c>
      <c r="AY373" s="68">
        <v>4.2387894978373826</v>
      </c>
      <c r="AZ373" s="68">
        <v>4.2387894978373826</v>
      </c>
      <c r="BA373" s="69" t="s">
        <v>3091</v>
      </c>
      <c r="BB373" s="69" t="s">
        <v>3091</v>
      </c>
      <c r="BC373" s="70" t="s">
        <v>3091</v>
      </c>
      <c r="BD373" s="71" t="s">
        <v>3091</v>
      </c>
      <c r="BE373" s="71" t="s">
        <v>3091</v>
      </c>
      <c r="BF373" s="72" t="s">
        <v>3091</v>
      </c>
      <c r="BG373" s="73" t="s">
        <v>3092</v>
      </c>
      <c r="BH373" s="73" t="s">
        <v>3092</v>
      </c>
      <c r="BI373" s="74" t="s">
        <v>3092</v>
      </c>
    </row>
    <row r="374" spans="1:61" x14ac:dyDescent="0.25">
      <c r="A374" s="11">
        <v>41891</v>
      </c>
      <c r="B374" s="12" t="s">
        <v>44</v>
      </c>
      <c r="C374" s="2" t="s">
        <v>45</v>
      </c>
      <c r="D374" s="13">
        <v>6</v>
      </c>
      <c r="E374" s="12">
        <v>6.2</v>
      </c>
      <c r="F374" s="2">
        <v>0</v>
      </c>
      <c r="G374" s="12">
        <v>16.099999999999998</v>
      </c>
      <c r="H374" s="14">
        <v>24.626999999999999</v>
      </c>
      <c r="I374" s="4">
        <v>8285</v>
      </c>
      <c r="J374" s="4" t="s">
        <v>188</v>
      </c>
      <c r="K374" s="55">
        <v>15.6</v>
      </c>
      <c r="L374" s="55">
        <v>8.6</v>
      </c>
      <c r="M374" s="56">
        <v>23.6265</v>
      </c>
      <c r="N374" s="18">
        <v>0.49317347689756219</v>
      </c>
      <c r="O374" s="19">
        <v>4.931734768975622E-4</v>
      </c>
      <c r="P374" s="20">
        <v>1.1498620899321847</v>
      </c>
      <c r="Q374" s="57">
        <v>-4.1485267668879702E-4</v>
      </c>
      <c r="R374" s="57">
        <v>-3.1812607944733001E-3</v>
      </c>
      <c r="S374" s="58">
        <v>-3.1812607944733001E-3</v>
      </c>
      <c r="T374" s="57">
        <v>-4.0074768568137786</v>
      </c>
      <c r="U374" s="57">
        <v>-30.730979274612075</v>
      </c>
      <c r="V374" s="57">
        <v>-30.730979274612075</v>
      </c>
      <c r="W374" s="59">
        <v>1.27395676288918E-2</v>
      </c>
      <c r="X374" s="59">
        <v>1.07795336787565E-2</v>
      </c>
      <c r="Y374" s="60">
        <v>1.07795336787565E-2</v>
      </c>
      <c r="Z374" s="59">
        <v>123.06422329509476</v>
      </c>
      <c r="AA374" s="59">
        <v>104.13029533678778</v>
      </c>
      <c r="AB374" s="59">
        <v>104.13029533678778</v>
      </c>
      <c r="AC374" s="61">
        <v>-2.6924328684561297E-4</v>
      </c>
      <c r="AD374" s="61">
        <v>2.5224525043167199E-4</v>
      </c>
      <c r="AE374" s="62">
        <v>2.5224525043167199E-4</v>
      </c>
      <c r="AF374" s="61">
        <v>-2.6008901509286209</v>
      </c>
      <c r="AG374" s="61">
        <v>2.4366891191699516</v>
      </c>
      <c r="AH374" s="61">
        <v>2.4366891191699516</v>
      </c>
      <c r="AI374" s="63">
        <v>-4.0074768568137786</v>
      </c>
      <c r="AJ374" s="63">
        <v>-30.730979274612075</v>
      </c>
      <c r="AK374" s="63">
        <v>-30.730979274612075</v>
      </c>
      <c r="AL374" s="64">
        <v>147.1500456329656</v>
      </c>
      <c r="AM374" s="64">
        <v>149.20825465732401</v>
      </c>
      <c r="AN374" s="64">
        <v>149.20825465732401</v>
      </c>
      <c r="AO374" s="65">
        <v>-2.6008901509286209</v>
      </c>
      <c r="AP374" s="65">
        <v>3.3414880852763704</v>
      </c>
      <c r="AQ374" s="65">
        <v>3.3414880852763704</v>
      </c>
      <c r="AR374" s="66">
        <v>35.299705660662262</v>
      </c>
      <c r="AS374" s="66">
        <v>10.227365323856858</v>
      </c>
      <c r="AT374" s="66">
        <v>10.227365323856858</v>
      </c>
      <c r="AU374" s="67">
        <v>13.957589420519543</v>
      </c>
      <c r="AV374" s="67">
        <v>4.0439251085068335</v>
      </c>
      <c r="AW374" s="67">
        <v>4.0439251085068335</v>
      </c>
      <c r="AX374" s="68">
        <v>14.469568522399376</v>
      </c>
      <c r="AY374" s="68">
        <v>4.1922605468654703</v>
      </c>
      <c r="AZ374" s="68">
        <v>4.1922605468654703</v>
      </c>
      <c r="BA374" s="69" t="s">
        <v>3092</v>
      </c>
      <c r="BB374" s="69" t="s">
        <v>3091</v>
      </c>
      <c r="BC374" s="70" t="s">
        <v>3091</v>
      </c>
      <c r="BD374" s="71" t="s">
        <v>3091</v>
      </c>
      <c r="BE374" s="71" t="s">
        <v>3091</v>
      </c>
      <c r="BF374" s="72" t="s">
        <v>3091</v>
      </c>
      <c r="BG374" s="73" t="s">
        <v>3092</v>
      </c>
      <c r="BH374" s="73" t="s">
        <v>3092</v>
      </c>
      <c r="BI374" s="74" t="s">
        <v>3092</v>
      </c>
    </row>
    <row r="375" spans="1:61" x14ac:dyDescent="0.25">
      <c r="A375" s="11">
        <v>41891</v>
      </c>
      <c r="B375" s="12" t="s">
        <v>44</v>
      </c>
      <c r="C375" s="2" t="s">
        <v>45</v>
      </c>
      <c r="D375" s="13">
        <v>6</v>
      </c>
      <c r="E375" s="12">
        <v>6.3</v>
      </c>
      <c r="F375" s="2">
        <v>0</v>
      </c>
      <c r="G375" s="12">
        <v>15.6</v>
      </c>
      <c r="H375" s="14">
        <v>24.125</v>
      </c>
      <c r="I375" s="4">
        <v>8286</v>
      </c>
      <c r="J375" s="4" t="s">
        <v>189</v>
      </c>
      <c r="K375" s="55">
        <v>15.633333333333335</v>
      </c>
      <c r="L375" s="55">
        <v>9.9666666666666668</v>
      </c>
      <c r="M375" s="56">
        <v>22.874499999999998</v>
      </c>
      <c r="N375" s="18">
        <v>0.49442807393485805</v>
      </c>
      <c r="O375" s="19">
        <v>4.9442807393485801E-4</v>
      </c>
      <c r="P375" s="20">
        <v>1.1527872544815896</v>
      </c>
      <c r="Q375" s="57">
        <v>-6.56400000000101E-3</v>
      </c>
      <c r="R375" s="57">
        <v>-4.7440000000000199E-3</v>
      </c>
      <c r="S375" s="58">
        <v>-4.7440000000000199E-3</v>
      </c>
      <c r="T375" s="57">
        <v>-61.439040000009449</v>
      </c>
      <c r="U375" s="57">
        <v>-44.403840000000187</v>
      </c>
      <c r="V375" s="57">
        <v>-44.403840000000187</v>
      </c>
      <c r="W375" s="59">
        <v>9.9810000000007202E-3</v>
      </c>
      <c r="X375" s="59">
        <v>9.9059999999999999E-3</v>
      </c>
      <c r="Y375" s="60">
        <v>9.9059999999999999E-3</v>
      </c>
      <c r="Z375" s="59">
        <v>93.422160000006741</v>
      </c>
      <c r="AA375" s="59">
        <v>92.720159999999993</v>
      </c>
      <c r="AB375" s="59">
        <v>92.720159999999993</v>
      </c>
      <c r="AC375" s="61">
        <v>-1.17099999999997E-3</v>
      </c>
      <c r="AD375" s="61">
        <v>5.9399999999997497E-4</v>
      </c>
      <c r="AE375" s="62">
        <v>5.9399999999997497E-4</v>
      </c>
      <c r="AF375" s="61">
        <v>-10.96055999999972</v>
      </c>
      <c r="AG375" s="61">
        <v>5.559839999999765</v>
      </c>
      <c r="AH375" s="61">
        <v>5.559839999999765</v>
      </c>
      <c r="AI375" s="63">
        <v>-61.439040000009449</v>
      </c>
      <c r="AJ375" s="63">
        <v>-44.403840000000187</v>
      </c>
      <c r="AK375" s="63">
        <v>-44.403840000000187</v>
      </c>
      <c r="AL375" s="64">
        <v>110.60854002994384</v>
      </c>
      <c r="AM375" s="64">
        <v>130.51514291209244</v>
      </c>
      <c r="AN375" s="64">
        <v>130.51514291209244</v>
      </c>
      <c r="AO375" s="65">
        <v>-10.96055999999972</v>
      </c>
      <c r="AP375" s="65">
        <v>7.4962270155549531</v>
      </c>
      <c r="AQ375" s="65">
        <v>7.4962270155549531</v>
      </c>
      <c r="AR375" s="66">
        <v>34.290452548205742</v>
      </c>
      <c r="AS375" s="66">
        <v>9.9349549455789674</v>
      </c>
      <c r="AT375" s="66">
        <v>9.9349549455789674</v>
      </c>
      <c r="AU375" s="67">
        <v>13.558528286682733</v>
      </c>
      <c r="AV375" s="67">
        <v>3.9283053341796554</v>
      </c>
      <c r="AW375" s="67">
        <v>3.9283053341796554</v>
      </c>
      <c r="AX375" s="68">
        <v>14.055869405258901</v>
      </c>
      <c r="AY375" s="68">
        <v>4.0723997172646227</v>
      </c>
      <c r="AZ375" s="68">
        <v>4.0723997172646227</v>
      </c>
      <c r="BA375" s="69" t="s">
        <v>3091</v>
      </c>
      <c r="BB375" s="69" t="s">
        <v>3091</v>
      </c>
      <c r="BC375" s="70" t="s">
        <v>3091</v>
      </c>
      <c r="BD375" s="71" t="s">
        <v>3091</v>
      </c>
      <c r="BE375" s="71" t="s">
        <v>3091</v>
      </c>
      <c r="BF375" s="72" t="s">
        <v>3091</v>
      </c>
      <c r="BG375" s="73" t="s">
        <v>3092</v>
      </c>
      <c r="BH375" s="73" t="s">
        <v>3091</v>
      </c>
      <c r="BI375" s="74" t="s">
        <v>3091</v>
      </c>
    </row>
    <row r="376" spans="1:61" x14ac:dyDescent="0.25">
      <c r="A376" s="11">
        <v>41891</v>
      </c>
      <c r="B376" s="12" t="s">
        <v>44</v>
      </c>
      <c r="C376" s="2" t="s">
        <v>45</v>
      </c>
      <c r="D376" s="13">
        <v>6</v>
      </c>
      <c r="E376" s="12">
        <v>6.4</v>
      </c>
      <c r="F376" s="2">
        <v>0</v>
      </c>
      <c r="G376" s="12">
        <v>16.425000000000001</v>
      </c>
      <c r="H376" s="14">
        <v>24.125</v>
      </c>
      <c r="I376" s="4">
        <v>8287</v>
      </c>
      <c r="J376" s="4" t="s">
        <v>190</v>
      </c>
      <c r="K376" s="55">
        <v>14.966666666666667</v>
      </c>
      <c r="L376" s="55">
        <v>13.366666666666665</v>
      </c>
      <c r="M376" s="56">
        <v>21.873999999999999</v>
      </c>
      <c r="N376" s="18">
        <v>0.49611120956634713</v>
      </c>
      <c r="O376" s="19">
        <v>4.9611120956634706E-4</v>
      </c>
      <c r="P376" s="20">
        <v>1.1567115812053999</v>
      </c>
      <c r="Q376" s="57">
        <v>-1.93200000000074E-3</v>
      </c>
      <c r="R376" s="57">
        <v>3.2799999999994297E-4</v>
      </c>
      <c r="S376" s="58">
        <v>3.2799999999994297E-4</v>
      </c>
      <c r="T376" s="57">
        <v>-19.039860000007295</v>
      </c>
      <c r="U376" s="57">
        <v>3.2324399999994382</v>
      </c>
      <c r="V376" s="57">
        <v>3.2324399999994382</v>
      </c>
      <c r="W376" s="59">
        <v>7.2146666666673904E-3</v>
      </c>
      <c r="X376" s="59">
        <v>1.0114666666666701E-2</v>
      </c>
      <c r="Y376" s="60">
        <v>1.0114666666666701E-2</v>
      </c>
      <c r="Z376" s="59">
        <v>71.100540000007129</v>
      </c>
      <c r="AA376" s="59">
        <v>99.680040000000346</v>
      </c>
      <c r="AB376" s="59">
        <v>99.680040000000346</v>
      </c>
      <c r="AC376" s="61">
        <v>1.7186666666668101E-3</v>
      </c>
      <c r="AD376" s="61">
        <v>9.9866666666663601E-4</v>
      </c>
      <c r="AE376" s="62">
        <v>9.9866666666663601E-4</v>
      </c>
      <c r="AF376" s="61">
        <v>16.937460000001415</v>
      </c>
      <c r="AG376" s="61">
        <v>9.8418599999996985</v>
      </c>
      <c r="AH376" s="61">
        <v>9.8418599999996985</v>
      </c>
      <c r="AI376" s="63">
        <v>-19.039860000007295</v>
      </c>
      <c r="AJ376" s="63">
        <v>4.3972482886755211</v>
      </c>
      <c r="AK376" s="63">
        <v>4.3972482886755211</v>
      </c>
      <c r="AL376" s="64">
        <v>82.773800211561294</v>
      </c>
      <c r="AM376" s="64">
        <v>136.06164353741505</v>
      </c>
      <c r="AN376" s="64">
        <v>136.06164353741505</v>
      </c>
      <c r="AO376" s="65">
        <v>19.275557342736324</v>
      </c>
      <c r="AP376" s="65">
        <v>12.877901948959485</v>
      </c>
      <c r="AQ376" s="65">
        <v>12.877901948959485</v>
      </c>
      <c r="AR376" s="66">
        <v>36.226795066302252</v>
      </c>
      <c r="AS376" s="66">
        <v>10.495970454180188</v>
      </c>
      <c r="AT376" s="66">
        <v>10.495970454180188</v>
      </c>
      <c r="AU376" s="67">
        <v>14.324162824967402</v>
      </c>
      <c r="AV376" s="67">
        <v>4.1501322299298353</v>
      </c>
      <c r="AW376" s="67">
        <v>4.1501322299298353</v>
      </c>
      <c r="AX376" s="68">
        <v>14.849588225970086</v>
      </c>
      <c r="AY376" s="68">
        <v>4.3023634575255061</v>
      </c>
      <c r="AZ376" s="68">
        <v>4.3023634575255061</v>
      </c>
      <c r="BA376" s="69" t="s">
        <v>3092</v>
      </c>
      <c r="BB376" s="69" t="s">
        <v>3092</v>
      </c>
      <c r="BC376" s="70" t="s">
        <v>3092</v>
      </c>
      <c r="BD376" s="71" t="s">
        <v>3091</v>
      </c>
      <c r="BE376" s="71" t="s">
        <v>3091</v>
      </c>
      <c r="BF376" s="72" t="s">
        <v>3091</v>
      </c>
      <c r="BG376" s="73" t="s">
        <v>3091</v>
      </c>
      <c r="BH376" s="73" t="s">
        <v>3091</v>
      </c>
      <c r="BI376" s="74" t="s">
        <v>3091</v>
      </c>
    </row>
    <row r="377" spans="1:61" x14ac:dyDescent="0.25">
      <c r="A377" s="11">
        <v>41891</v>
      </c>
      <c r="B377" s="12" t="s">
        <v>44</v>
      </c>
      <c r="C377" s="2" t="s">
        <v>45</v>
      </c>
      <c r="D377" s="13">
        <v>6</v>
      </c>
      <c r="E377" s="12">
        <v>6.5</v>
      </c>
      <c r="F377" s="2">
        <v>0</v>
      </c>
      <c r="G377" s="12">
        <v>16.725000000000001</v>
      </c>
      <c r="H377" s="14">
        <v>24.125</v>
      </c>
      <c r="I377" s="4">
        <v>8288</v>
      </c>
      <c r="J377" s="4" t="s">
        <v>191</v>
      </c>
      <c r="K377" s="55">
        <v>15.566666666666668</v>
      </c>
      <c r="L377" s="55">
        <v>15.5</v>
      </c>
      <c r="M377" s="56">
        <v>21.873999999999999</v>
      </c>
      <c r="N377" s="18">
        <v>0.49611120956634713</v>
      </c>
      <c r="O377" s="19">
        <v>4.9611120956634706E-4</v>
      </c>
      <c r="P377" s="20">
        <v>1.1567115812053999</v>
      </c>
      <c r="Q377" s="57">
        <v>-5.58933333333482E-3</v>
      </c>
      <c r="R377" s="57">
        <v>-2.92933333333341E-3</v>
      </c>
      <c r="S377" s="58">
        <v>-2.92933333333341E-3</v>
      </c>
      <c r="T377" s="57">
        <v>-56.088960000014922</v>
      </c>
      <c r="U377" s="57">
        <v>-29.395860000000773</v>
      </c>
      <c r="V377" s="57">
        <v>-29.395860000000773</v>
      </c>
      <c r="W377" s="59">
        <v>7.8720000000004498E-3</v>
      </c>
      <c r="X377" s="59">
        <v>9.1919999999999797E-3</v>
      </c>
      <c r="Y377" s="60">
        <v>9.1919999999999797E-3</v>
      </c>
      <c r="Z377" s="59">
        <v>78.995520000004518</v>
      </c>
      <c r="AA377" s="59">
        <v>92.241719999999816</v>
      </c>
      <c r="AB377" s="59">
        <v>92.241719999999816</v>
      </c>
      <c r="AC377" s="61">
        <v>-1.01099999999997E-3</v>
      </c>
      <c r="AD377" s="61">
        <v>7.3999999999974504E-5</v>
      </c>
      <c r="AE377" s="62">
        <v>7.3999999999974504E-5</v>
      </c>
      <c r="AF377" s="61">
        <v>-10.145384999999701</v>
      </c>
      <c r="AG377" s="61">
        <v>0.74258999999974429</v>
      </c>
      <c r="AH377" s="61">
        <v>0.74258999999974429</v>
      </c>
      <c r="AI377" s="63">
        <v>-56.088960000014922</v>
      </c>
      <c r="AJ377" s="63">
        <v>-29.395860000000773</v>
      </c>
      <c r="AK377" s="63">
        <v>-29.395860000000773</v>
      </c>
      <c r="AL377" s="64">
        <v>91.024230697559403</v>
      </c>
      <c r="AM377" s="64">
        <v>123.5360000827322</v>
      </c>
      <c r="AN377" s="64">
        <v>123.5360000827322</v>
      </c>
      <c r="AO377" s="65">
        <v>-10.145384999999701</v>
      </c>
      <c r="AP377" s="65">
        <v>0.954246233977464</v>
      </c>
      <c r="AQ377" s="65">
        <v>0.954246233977464</v>
      </c>
      <c r="AR377" s="66">
        <v>36.888471688517818</v>
      </c>
      <c r="AS377" s="66">
        <v>10.687677677087592</v>
      </c>
      <c r="AT377" s="66">
        <v>10.687677677087592</v>
      </c>
      <c r="AU377" s="67">
        <v>14.585791369715666</v>
      </c>
      <c r="AV377" s="67">
        <v>4.2259337318463617</v>
      </c>
      <c r="AW377" s="67">
        <v>4.2259337318463617</v>
      </c>
      <c r="AX377" s="68">
        <v>15.120813581695568</v>
      </c>
      <c r="AY377" s="68">
        <v>4.3809454384848756</v>
      </c>
      <c r="AZ377" s="68">
        <v>4.3809454384848756</v>
      </c>
      <c r="BA377" s="69" t="s">
        <v>3091</v>
      </c>
      <c r="BB377" s="69" t="s">
        <v>3091</v>
      </c>
      <c r="BC377" s="70" t="s">
        <v>3091</v>
      </c>
      <c r="BD377" s="71" t="s">
        <v>3091</v>
      </c>
      <c r="BE377" s="71" t="s">
        <v>3091</v>
      </c>
      <c r="BF377" s="72" t="s">
        <v>3091</v>
      </c>
      <c r="BG377" s="73" t="s">
        <v>3092</v>
      </c>
      <c r="BH377" s="73" t="s">
        <v>3092</v>
      </c>
      <c r="BI377" s="74" t="s">
        <v>3092</v>
      </c>
    </row>
    <row r="378" spans="1:61" x14ac:dyDescent="0.25">
      <c r="A378" s="11">
        <v>41891</v>
      </c>
      <c r="B378" s="12" t="s">
        <v>44</v>
      </c>
      <c r="C378" s="2" t="s">
        <v>45</v>
      </c>
      <c r="D378" s="13">
        <v>6</v>
      </c>
      <c r="E378" s="12">
        <v>6.6</v>
      </c>
      <c r="F378" s="2">
        <v>0</v>
      </c>
      <c r="G378" s="12">
        <v>15.875</v>
      </c>
      <c r="H378" s="14">
        <v>24.626999999999999</v>
      </c>
      <c r="I378" s="4">
        <v>8289</v>
      </c>
      <c r="J378" s="4" t="s">
        <v>192</v>
      </c>
      <c r="K378" s="55">
        <v>15.333333333333334</v>
      </c>
      <c r="L378" s="55">
        <v>10.733333333333334</v>
      </c>
      <c r="M378" s="56">
        <v>23.6265</v>
      </c>
      <c r="N378" s="18">
        <v>0.49317347689756219</v>
      </c>
      <c r="O378" s="19">
        <v>4.931734768975622E-4</v>
      </c>
      <c r="P378" s="20">
        <v>1.1498620899321847</v>
      </c>
      <c r="Q378" s="57">
        <v>-3.8293333333348899E-3</v>
      </c>
      <c r="R378" s="57">
        <v>-6.0933333333340004E-4</v>
      </c>
      <c r="S378" s="58">
        <v>-6.0933333333340004E-4</v>
      </c>
      <c r="T378" s="57">
        <v>-36.474400000014825</v>
      </c>
      <c r="U378" s="57">
        <v>-5.8039000000006347</v>
      </c>
      <c r="V378" s="57">
        <v>-5.8039000000006347</v>
      </c>
      <c r="W378" s="59">
        <v>7.5316666666669302E-3</v>
      </c>
      <c r="X378" s="59">
        <v>9.7766666666666505E-3</v>
      </c>
      <c r="Y378" s="60">
        <v>9.7766666666666505E-3</v>
      </c>
      <c r="Z378" s="59">
        <v>71.739125000002502</v>
      </c>
      <c r="AA378" s="59">
        <v>93.122749999999854</v>
      </c>
      <c r="AB378" s="59">
        <v>93.122749999999854</v>
      </c>
      <c r="AC378" s="61">
        <v>-8.8799999999988205E-4</v>
      </c>
      <c r="AD378" s="61">
        <v>8.3199999999996905E-4</v>
      </c>
      <c r="AE378" s="62">
        <v>8.3199999999996905E-4</v>
      </c>
      <c r="AF378" s="61">
        <v>-8.4581999999988753</v>
      </c>
      <c r="AG378" s="61">
        <v>7.9247999999997054</v>
      </c>
      <c r="AH378" s="61">
        <v>7.9247999999997054</v>
      </c>
      <c r="AI378" s="63">
        <v>-36.474400000014825</v>
      </c>
      <c r="AJ378" s="63">
        <v>-5.8039000000006347</v>
      </c>
      <c r="AK378" s="63">
        <v>-5.8039000000006347</v>
      </c>
      <c r="AL378" s="64">
        <v>85.127944303986808</v>
      </c>
      <c r="AM378" s="64">
        <v>131.61635182331713</v>
      </c>
      <c r="AN378" s="64">
        <v>131.61635182331713</v>
      </c>
      <c r="AO378" s="65">
        <v>-8.4581999999988753</v>
      </c>
      <c r="AP378" s="65">
        <v>10.714948925119215</v>
      </c>
      <c r="AQ378" s="65">
        <v>10.714948925119215</v>
      </c>
      <c r="AR378" s="66">
        <v>34.806386792733754</v>
      </c>
      <c r="AS378" s="66">
        <v>10.084436305355755</v>
      </c>
      <c r="AT378" s="66">
        <v>10.084436305355755</v>
      </c>
      <c r="AU378" s="67">
        <v>13.762529941040235</v>
      </c>
      <c r="AV378" s="67">
        <v>3.9874106271767693</v>
      </c>
      <c r="AW378" s="67">
        <v>3.9874106271767693</v>
      </c>
      <c r="AX378" s="68">
        <v>14.267354055471436</v>
      </c>
      <c r="AY378" s="68">
        <v>4.1336730547508918</v>
      </c>
      <c r="AZ378" s="68">
        <v>4.1336730547508918</v>
      </c>
      <c r="BA378" s="69" t="s">
        <v>3091</v>
      </c>
      <c r="BB378" s="69" t="s">
        <v>3092</v>
      </c>
      <c r="BC378" s="70" t="s">
        <v>3092</v>
      </c>
      <c r="BD378" s="71" t="s">
        <v>3091</v>
      </c>
      <c r="BE378" s="71" t="s">
        <v>3091</v>
      </c>
      <c r="BF378" s="72" t="s">
        <v>3091</v>
      </c>
      <c r="BG378" s="73" t="s">
        <v>3092</v>
      </c>
      <c r="BH378" s="73" t="s">
        <v>3091</v>
      </c>
      <c r="BI378" s="74" t="s">
        <v>3091</v>
      </c>
    </row>
    <row r="379" spans="1:61" x14ac:dyDescent="0.25">
      <c r="A379" s="11">
        <v>41891</v>
      </c>
      <c r="B379" s="12" t="s">
        <v>44</v>
      </c>
      <c r="C379" s="2" t="s">
        <v>45</v>
      </c>
      <c r="D379" s="13">
        <v>6</v>
      </c>
      <c r="E379" s="12">
        <v>6.7</v>
      </c>
      <c r="F379" s="2">
        <v>0</v>
      </c>
      <c r="G379" s="12">
        <v>15.8</v>
      </c>
      <c r="H379" s="14">
        <v>24.611000000000001</v>
      </c>
      <c r="I379" s="4">
        <v>8290</v>
      </c>
      <c r="J379" s="4" t="s">
        <v>193</v>
      </c>
      <c r="K379" s="55">
        <v>14.933333333333335</v>
      </c>
      <c r="L379" s="55">
        <v>10.966666666666667</v>
      </c>
      <c r="M379" s="56">
        <v>23.360499999999998</v>
      </c>
      <c r="N379" s="18">
        <v>0.49361766148255959</v>
      </c>
      <c r="O379" s="19">
        <v>4.9361766148255961E-4</v>
      </c>
      <c r="P379" s="20">
        <v>1.1508977316265303</v>
      </c>
      <c r="Q379" s="57">
        <v>-1.8890000000009401E-3</v>
      </c>
      <c r="R379" s="57">
        <v>-2.81400000000004E-3</v>
      </c>
      <c r="S379" s="58">
        <v>-2.81400000000004E-3</v>
      </c>
      <c r="T379" s="57">
        <v>-17.907720000008911</v>
      </c>
      <c r="U379" s="57">
        <v>-26.67672000000038</v>
      </c>
      <c r="V379" s="57">
        <v>-26.67672000000038</v>
      </c>
      <c r="W379" s="59">
        <v>1.06100000000007E-2</v>
      </c>
      <c r="X379" s="59">
        <v>9.6399999999999906E-3</v>
      </c>
      <c r="Y379" s="60">
        <v>9.6399999999999906E-3</v>
      </c>
      <c r="Z379" s="59">
        <v>100.58280000000664</v>
      </c>
      <c r="AA379" s="59">
        <v>91.387199999999922</v>
      </c>
      <c r="AB379" s="59">
        <v>91.387199999999922</v>
      </c>
      <c r="AC379" s="61">
        <v>5.22000000000233E-4</v>
      </c>
      <c r="AD379" s="61">
        <v>5.1999999999981999E-5</v>
      </c>
      <c r="AE379" s="62">
        <v>5.1999999999981999E-5</v>
      </c>
      <c r="AF379" s="61">
        <v>4.9485600000022085</v>
      </c>
      <c r="AG379" s="61">
        <v>0.49295999999982937</v>
      </c>
      <c r="AH379" s="61">
        <v>0.49295999999982937</v>
      </c>
      <c r="AI379" s="63">
        <v>-17.907720000008911</v>
      </c>
      <c r="AJ379" s="63">
        <v>-26.67672000000038</v>
      </c>
      <c r="AK379" s="63">
        <v>-26.67672000000038</v>
      </c>
      <c r="AL379" s="64">
        <v>118.33147793929619</v>
      </c>
      <c r="AM379" s="64">
        <v>127.1616430837941</v>
      </c>
      <c r="AN379" s="64">
        <v>127.1616430837941</v>
      </c>
      <c r="AO379" s="65">
        <v>5.6885127804984963</v>
      </c>
      <c r="AP379" s="65">
        <v>0.65728148489912586</v>
      </c>
      <c r="AQ379" s="65">
        <v>0.65728148489912586</v>
      </c>
      <c r="AR379" s="66">
        <v>34.673147994239145</v>
      </c>
      <c r="AS379" s="66">
        <v>10.045833097708199</v>
      </c>
      <c r="AT379" s="66">
        <v>10.045833097708199</v>
      </c>
      <c r="AU379" s="67">
        <v>13.709846996254562</v>
      </c>
      <c r="AV379" s="67">
        <v>3.9721468250408751</v>
      </c>
      <c r="AW379" s="67">
        <v>3.9721468250408751</v>
      </c>
      <c r="AX379" s="68">
        <v>14.212738644703048</v>
      </c>
      <c r="AY379" s="68">
        <v>4.117849360252972</v>
      </c>
      <c r="AZ379" s="68">
        <v>4.117849360252972</v>
      </c>
      <c r="BA379" s="69" t="s">
        <v>3092</v>
      </c>
      <c r="BB379" s="69" t="s">
        <v>3091</v>
      </c>
      <c r="BC379" s="70" t="s">
        <v>3091</v>
      </c>
      <c r="BD379" s="71" t="s">
        <v>3091</v>
      </c>
      <c r="BE379" s="71" t="s">
        <v>3091</v>
      </c>
      <c r="BF379" s="72" t="s">
        <v>3091</v>
      </c>
      <c r="BG379" s="73" t="s">
        <v>3092</v>
      </c>
      <c r="BH379" s="73" t="s">
        <v>3092</v>
      </c>
      <c r="BI379" s="74" t="s">
        <v>3092</v>
      </c>
    </row>
    <row r="380" spans="1:61" x14ac:dyDescent="0.25">
      <c r="A380" s="11">
        <v>41928</v>
      </c>
      <c r="B380" s="12" t="s">
        <v>195</v>
      </c>
      <c r="C380" s="2" t="s">
        <v>21</v>
      </c>
      <c r="D380" s="13">
        <v>1</v>
      </c>
      <c r="E380" s="12">
        <v>1</v>
      </c>
      <c r="F380" s="2">
        <v>0</v>
      </c>
      <c r="G380" s="12">
        <v>16.324999999999999</v>
      </c>
      <c r="H380" s="14">
        <v>27.641999999999999</v>
      </c>
      <c r="I380" s="4">
        <v>8291</v>
      </c>
      <c r="J380" s="4" t="s">
        <v>156</v>
      </c>
      <c r="K380" s="55">
        <v>15.333333333333334</v>
      </c>
      <c r="L380" s="55">
        <v>7.0999999999999988</v>
      </c>
      <c r="M380" s="56">
        <v>24.391999999999999</v>
      </c>
      <c r="N380" s="18">
        <v>0.49192222908659877</v>
      </c>
      <c r="O380" s="19">
        <v>4.9192222908659875E-4</v>
      </c>
      <c r="P380" s="20">
        <v>1.146944734294999</v>
      </c>
      <c r="Q380" s="57">
        <v>-2.5080000000010099E-3</v>
      </c>
      <c r="R380" s="57">
        <v>-1.1680000000000501E-3</v>
      </c>
      <c r="S380" s="58">
        <v>-1.1680000000000501E-3</v>
      </c>
      <c r="T380" s="57">
        <v>-24.565860000009891</v>
      </c>
      <c r="U380" s="57">
        <v>-11.44056000000049</v>
      </c>
      <c r="V380" s="57">
        <v>-11.44056000000049</v>
      </c>
      <c r="W380" s="59">
        <v>1.5767333333334101E-2</v>
      </c>
      <c r="X380" s="59">
        <v>1.06173333333334E-2</v>
      </c>
      <c r="Y380" s="60">
        <v>1.5767333333334101E-2</v>
      </c>
      <c r="Z380" s="59">
        <v>154.44103000000754</v>
      </c>
      <c r="AA380" s="59">
        <v>103.99678000000065</v>
      </c>
      <c r="AB380" s="59">
        <v>154.44103000000754</v>
      </c>
      <c r="AC380" s="61">
        <v>-9.0599999999975401E-4</v>
      </c>
      <c r="AD380" s="61">
        <v>1.8399999999999401E-4</v>
      </c>
      <c r="AE380" s="62">
        <v>1.8399999999999401E-4</v>
      </c>
      <c r="AF380" s="61">
        <v>-8.8742699999975905</v>
      </c>
      <c r="AG380" s="61">
        <v>1.802279999999941</v>
      </c>
      <c r="AH380" s="61">
        <v>1.802279999999941</v>
      </c>
      <c r="AI380" s="63">
        <v>-24.565860000009891</v>
      </c>
      <c r="AJ380" s="63">
        <v>-11.44056000000049</v>
      </c>
      <c r="AK380" s="63">
        <v>-11.44056000000049</v>
      </c>
      <c r="AL380" s="64">
        <v>175.05937918433003</v>
      </c>
      <c r="AM380" s="64">
        <v>135.05527022000751</v>
      </c>
      <c r="AN380" s="64">
        <v>175.05937918433003</v>
      </c>
      <c r="AO380" s="65">
        <v>-8.8742699999975905</v>
      </c>
      <c r="AP380" s="65">
        <v>2.2618262329062699</v>
      </c>
      <c r="AQ380" s="65">
        <v>2.2618262329062699</v>
      </c>
      <c r="AR380" s="66">
        <v>35.702212784474085</v>
      </c>
      <c r="AS380" s="66">
        <v>10.343983503063546</v>
      </c>
      <c r="AT380" s="66">
        <v>10.343983503063546</v>
      </c>
      <c r="AU380" s="67">
        <v>14.116741715640812</v>
      </c>
      <c r="AV380" s="67">
        <v>4.0900362200266498</v>
      </c>
      <c r="AW380" s="67">
        <v>14.116741715640812</v>
      </c>
      <c r="AX380" s="68">
        <v>14.634558691573485</v>
      </c>
      <c r="AY380" s="68">
        <v>4.2400630625920819</v>
      </c>
      <c r="AZ380" s="68">
        <v>4.2400630625920819</v>
      </c>
      <c r="BA380" s="69" t="s">
        <v>3092</v>
      </c>
      <c r="BB380" s="69" t="s">
        <v>3091</v>
      </c>
      <c r="BC380" s="70" t="s">
        <v>3091</v>
      </c>
      <c r="BD380" s="71" t="s">
        <v>3091</v>
      </c>
      <c r="BE380" s="71" t="s">
        <v>3091</v>
      </c>
      <c r="BF380" s="72" t="s">
        <v>3091</v>
      </c>
      <c r="BG380" s="73" t="s">
        <v>3092</v>
      </c>
      <c r="BH380" s="73" t="s">
        <v>3092</v>
      </c>
      <c r="BI380" s="74" t="s">
        <v>3092</v>
      </c>
    </row>
    <row r="381" spans="1:61" x14ac:dyDescent="0.25">
      <c r="A381" s="11">
        <v>41928</v>
      </c>
      <c r="B381" s="12" t="s">
        <v>195</v>
      </c>
      <c r="C381" s="2" t="s">
        <v>21</v>
      </c>
      <c r="D381" s="13">
        <v>1</v>
      </c>
      <c r="E381" s="12">
        <v>1.1000000000000001</v>
      </c>
      <c r="F381" s="2">
        <v>0</v>
      </c>
      <c r="G381" s="12">
        <v>15.699999999999998</v>
      </c>
      <c r="H381" s="14">
        <v>21.6</v>
      </c>
      <c r="I381" s="4">
        <v>8292</v>
      </c>
      <c r="J381" s="4" t="s">
        <v>157</v>
      </c>
      <c r="K381" s="55">
        <v>14.9</v>
      </c>
      <c r="L381" s="55">
        <v>8.3333333333333339</v>
      </c>
      <c r="M381" s="56">
        <v>19.471499999999999</v>
      </c>
      <c r="N381" s="18">
        <v>0.5001830566464277</v>
      </c>
      <c r="O381" s="19">
        <v>5.0018305664642764E-4</v>
      </c>
      <c r="P381" s="20">
        <v>1.1662053249136775</v>
      </c>
      <c r="Q381" s="57">
        <v>-2.0400000000089799E-4</v>
      </c>
      <c r="R381" s="57">
        <v>-1.6240000000000399E-3</v>
      </c>
      <c r="S381" s="58">
        <v>-1.6240000000000399E-3</v>
      </c>
      <c r="T381" s="57">
        <v>-1.9216800000084588</v>
      </c>
      <c r="U381" s="57">
        <v>-15.298080000000374</v>
      </c>
      <c r="V381" s="57">
        <v>-15.298080000000374</v>
      </c>
      <c r="W381" s="59">
        <v>1.14220000000003E-2</v>
      </c>
      <c r="X381" s="59">
        <v>9.15199999999999E-3</v>
      </c>
      <c r="Y381" s="60">
        <v>9.15199999999999E-3</v>
      </c>
      <c r="Z381" s="59">
        <v>107.59524000000282</v>
      </c>
      <c r="AA381" s="59">
        <v>86.211839999999881</v>
      </c>
      <c r="AB381" s="59">
        <v>86.211839999999881</v>
      </c>
      <c r="AC381" s="61">
        <v>1.9433333333350401E-4</v>
      </c>
      <c r="AD381" s="61">
        <v>5.7933333333330802E-4</v>
      </c>
      <c r="AE381" s="62">
        <v>5.7933333333330802E-4</v>
      </c>
      <c r="AF381" s="61">
        <v>1.8306200000016073</v>
      </c>
      <c r="AG381" s="61">
        <v>5.4573199999997613</v>
      </c>
      <c r="AH381" s="61">
        <v>5.4573199999997613</v>
      </c>
      <c r="AI381" s="63">
        <v>-1.9216800000084588</v>
      </c>
      <c r="AJ381" s="63">
        <v>-15.298080000000374</v>
      </c>
      <c r="AK381" s="63">
        <v>-15.298080000000374</v>
      </c>
      <c r="AL381" s="64">
        <v>121.50469516559083</v>
      </c>
      <c r="AM381" s="64">
        <v>111.1690085677307</v>
      </c>
      <c r="AN381" s="64">
        <v>111.1690085677307</v>
      </c>
      <c r="AO381" s="65">
        <v>2.030165944523703</v>
      </c>
      <c r="AP381" s="65">
        <v>6.7969953911455132</v>
      </c>
      <c r="AQ381" s="65">
        <v>6.7969953911455132</v>
      </c>
      <c r="AR381" s="66">
        <v>34.911951431875977</v>
      </c>
      <c r="AS381" s="66">
        <v>10.11502149323713</v>
      </c>
      <c r="AT381" s="66">
        <v>10.11502149323713</v>
      </c>
      <c r="AU381" s="67">
        <v>13.804270455950938</v>
      </c>
      <c r="AV381" s="67">
        <v>3.9995040848078736</v>
      </c>
      <c r="AW381" s="67">
        <v>3.9995040848078736</v>
      </c>
      <c r="AX381" s="68">
        <v>14.310625656495372</v>
      </c>
      <c r="AY381" s="68">
        <v>4.1462101131636242</v>
      </c>
      <c r="AZ381" s="68">
        <v>4.1462101131636242</v>
      </c>
      <c r="BA381" s="69" t="s">
        <v>3092</v>
      </c>
      <c r="BB381" s="69" t="s">
        <v>3091</v>
      </c>
      <c r="BC381" s="70" t="s">
        <v>3091</v>
      </c>
      <c r="BD381" s="71" t="s">
        <v>3091</v>
      </c>
      <c r="BE381" s="71" t="s">
        <v>3091</v>
      </c>
      <c r="BF381" s="72" t="s">
        <v>3091</v>
      </c>
      <c r="BG381" s="73" t="s">
        <v>3092</v>
      </c>
      <c r="BH381" s="73" t="s">
        <v>3091</v>
      </c>
      <c r="BI381" s="74" t="s">
        <v>3091</v>
      </c>
    </row>
    <row r="382" spans="1:61" x14ac:dyDescent="0.25">
      <c r="A382" s="11">
        <v>41928</v>
      </c>
      <c r="B382" s="12" t="s">
        <v>195</v>
      </c>
      <c r="C382" s="2" t="s">
        <v>21</v>
      </c>
      <c r="D382" s="13">
        <v>1</v>
      </c>
      <c r="E382" s="12">
        <v>1.2</v>
      </c>
      <c r="F382" s="2">
        <v>0</v>
      </c>
      <c r="G382" s="12">
        <v>15.25</v>
      </c>
      <c r="H382" s="14">
        <v>21.125</v>
      </c>
      <c r="I382" s="4">
        <v>8293</v>
      </c>
      <c r="J382" s="4" t="s">
        <v>158</v>
      </c>
      <c r="K382" s="55">
        <v>15.333333333333334</v>
      </c>
      <c r="L382" s="55">
        <v>9.6666666666666661</v>
      </c>
      <c r="M382" s="56">
        <v>20.875</v>
      </c>
      <c r="N382" s="18">
        <v>0.49778975124046154</v>
      </c>
      <c r="O382" s="19">
        <v>4.9778975124046155E-4</v>
      </c>
      <c r="P382" s="20">
        <v>1.1606251968555705</v>
      </c>
      <c r="Q382" s="57">
        <v>-2.75000000000146E-3</v>
      </c>
      <c r="R382" s="57">
        <v>-2.8600000000000999E-3</v>
      </c>
      <c r="S382" s="58">
        <v>-2.8600000000000999E-3</v>
      </c>
      <c r="T382" s="57">
        <v>-25.162500000013356</v>
      </c>
      <c r="U382" s="57">
        <v>-26.169000000000914</v>
      </c>
      <c r="V382" s="57">
        <v>-26.169000000000914</v>
      </c>
      <c r="W382" s="59">
        <v>1.5232333333334401E-2</v>
      </c>
      <c r="X382" s="59">
        <v>1.2867333333333401E-2</v>
      </c>
      <c r="Y382" s="60">
        <v>1.2867333333333401E-2</v>
      </c>
      <c r="Z382" s="59">
        <v>139.37585000000976</v>
      </c>
      <c r="AA382" s="59">
        <v>117.73610000000062</v>
      </c>
      <c r="AB382" s="59">
        <v>117.73610000000062</v>
      </c>
      <c r="AC382" s="61">
        <v>4.56666666665108E-5</v>
      </c>
      <c r="AD382" s="61">
        <v>-3.1933333333337499E-4</v>
      </c>
      <c r="AE382" s="62">
        <v>-3.1933333333337499E-4</v>
      </c>
      <c r="AF382" s="61">
        <v>0.41784999999857381</v>
      </c>
      <c r="AG382" s="61">
        <v>-2.9219000000003814</v>
      </c>
      <c r="AH382" s="61">
        <v>-2.9219000000003814</v>
      </c>
      <c r="AI382" s="63">
        <v>-25.162500000013356</v>
      </c>
      <c r="AJ382" s="63">
        <v>-26.169000000000914</v>
      </c>
      <c r="AK382" s="63">
        <v>-26.169000000000914</v>
      </c>
      <c r="AL382" s="64">
        <v>158.01560646376333</v>
      </c>
      <c r="AM382" s="64">
        <v>152.95758692324776</v>
      </c>
      <c r="AN382" s="64">
        <v>152.95758692324776</v>
      </c>
      <c r="AO382" s="65">
        <v>0.46462383665171353</v>
      </c>
      <c r="AP382" s="65">
        <v>-2.9219000000003814</v>
      </c>
      <c r="AQ382" s="65">
        <v>-2.9219000000003814</v>
      </c>
      <c r="AR382" s="66">
        <v>33.749029660096582</v>
      </c>
      <c r="AS382" s="66">
        <v>9.7780887743813736</v>
      </c>
      <c r="AT382" s="66">
        <v>9.7780887743813736</v>
      </c>
      <c r="AU382" s="67">
        <v>13.344448360698504</v>
      </c>
      <c r="AV382" s="67">
        <v>3.8662800687966383</v>
      </c>
      <c r="AW382" s="67">
        <v>3.8662800687966383</v>
      </c>
      <c r="AX382" s="68">
        <v>13.833936801786196</v>
      </c>
      <c r="AY382" s="68">
        <v>4.0080992997254645</v>
      </c>
      <c r="AZ382" s="68">
        <v>4.0080992997254645</v>
      </c>
      <c r="BA382" s="69" t="s">
        <v>3092</v>
      </c>
      <c r="BB382" s="69" t="s">
        <v>3091</v>
      </c>
      <c r="BC382" s="70" t="s">
        <v>3091</v>
      </c>
      <c r="BD382" s="71" t="s">
        <v>3091</v>
      </c>
      <c r="BE382" s="71" t="s">
        <v>3091</v>
      </c>
      <c r="BF382" s="72" t="s">
        <v>3091</v>
      </c>
      <c r="BG382" s="73" t="s">
        <v>3092</v>
      </c>
      <c r="BH382" s="73" t="s">
        <v>3092</v>
      </c>
      <c r="BI382" s="74" t="s">
        <v>3092</v>
      </c>
    </row>
    <row r="383" spans="1:61" x14ac:dyDescent="0.25">
      <c r="A383" s="11">
        <v>41928</v>
      </c>
      <c r="B383" s="12" t="s">
        <v>195</v>
      </c>
      <c r="C383" s="2" t="s">
        <v>21</v>
      </c>
      <c r="D383" s="13">
        <v>1</v>
      </c>
      <c r="E383" s="12">
        <v>1.4</v>
      </c>
      <c r="F383" s="2">
        <v>0</v>
      </c>
      <c r="G383" s="12">
        <v>16.175000000000001</v>
      </c>
      <c r="H383" s="14">
        <v>24.613</v>
      </c>
      <c r="I383" s="4">
        <v>8294</v>
      </c>
      <c r="J383" s="4" t="s">
        <v>159</v>
      </c>
      <c r="K383" s="55">
        <v>15.566666666666668</v>
      </c>
      <c r="L383" s="55">
        <v>8.9</v>
      </c>
      <c r="M383" s="56">
        <v>22.612499999999997</v>
      </c>
      <c r="N383" s="18">
        <v>0.4948706426653991</v>
      </c>
      <c r="O383" s="19">
        <v>4.9487064266539899E-4</v>
      </c>
      <c r="P383" s="20">
        <v>1.1538191287191095</v>
      </c>
      <c r="Q383" s="57">
        <v>-4.0233333333435399E-4</v>
      </c>
      <c r="R383" s="57">
        <v>-1.26733333333341E-3</v>
      </c>
      <c r="S383" s="58">
        <v>-1.26733333333341E-3</v>
      </c>
      <c r="T383" s="57">
        <v>-3.9046450000099053</v>
      </c>
      <c r="U383" s="57">
        <v>-12.299470000000742</v>
      </c>
      <c r="V383" s="57">
        <v>-12.299470000000742</v>
      </c>
      <c r="W383" s="59">
        <v>5.4113333333331397E-3</v>
      </c>
      <c r="X383" s="59">
        <v>7.8613333333333105E-3</v>
      </c>
      <c r="Y383" s="60">
        <v>7.8613333333333105E-3</v>
      </c>
      <c r="Z383" s="59">
        <v>52.516989999998117</v>
      </c>
      <c r="AA383" s="59">
        <v>76.294239999999775</v>
      </c>
      <c r="AB383" s="59">
        <v>76.294239999999775</v>
      </c>
      <c r="AC383" s="61">
        <v>7.6700000000005204E-4</v>
      </c>
      <c r="AD383" s="61">
        <v>6.2199999999997696E-4</v>
      </c>
      <c r="AE383" s="62">
        <v>6.2199999999997696E-4</v>
      </c>
      <c r="AF383" s="61">
        <v>7.4437350000005056</v>
      </c>
      <c r="AG383" s="61">
        <v>6.0365099999997778</v>
      </c>
      <c r="AH383" s="61">
        <v>6.0365099999997778</v>
      </c>
      <c r="AI383" s="63">
        <v>-3.9046450000099053</v>
      </c>
      <c r="AJ383" s="63">
        <v>-12.299470000000742</v>
      </c>
      <c r="AK383" s="63">
        <v>-12.299470000000742</v>
      </c>
      <c r="AL383" s="64">
        <v>59.053891823266369</v>
      </c>
      <c r="AM383" s="64">
        <v>97.585626597130201</v>
      </c>
      <c r="AN383" s="64">
        <v>97.585626597130201</v>
      </c>
      <c r="AO383" s="65">
        <v>8.2231355903980798</v>
      </c>
      <c r="AP383" s="65">
        <v>7.4619431496477766</v>
      </c>
      <c r="AQ383" s="65">
        <v>7.4619431496477766</v>
      </c>
      <c r="AR383" s="66">
        <v>35.586188613248659</v>
      </c>
      <c r="AS383" s="66">
        <v>10.310367880402913</v>
      </c>
      <c r="AT383" s="66">
        <v>10.310367880402913</v>
      </c>
      <c r="AU383" s="67">
        <v>14.070865476320627</v>
      </c>
      <c r="AV383" s="67">
        <v>4.0767445211178099</v>
      </c>
      <c r="AW383" s="67">
        <v>4.0767445211178099</v>
      </c>
      <c r="AX383" s="68">
        <v>14.586999663406525</v>
      </c>
      <c r="AY383" s="68">
        <v>4.2262838101476872</v>
      </c>
      <c r="AZ383" s="68">
        <v>4.2262838101476872</v>
      </c>
      <c r="BA383" s="69" t="s">
        <v>3092</v>
      </c>
      <c r="BB383" s="69" t="s">
        <v>3091</v>
      </c>
      <c r="BC383" s="70" t="s">
        <v>3091</v>
      </c>
      <c r="BD383" s="71" t="s">
        <v>3091</v>
      </c>
      <c r="BE383" s="71" t="s">
        <v>3091</v>
      </c>
      <c r="BF383" s="72" t="s">
        <v>3091</v>
      </c>
      <c r="BG383" s="73" t="s">
        <v>3092</v>
      </c>
      <c r="BH383" s="73" t="s">
        <v>3091</v>
      </c>
      <c r="BI383" s="74" t="s">
        <v>3091</v>
      </c>
    </row>
    <row r="384" spans="1:61" x14ac:dyDescent="0.25">
      <c r="A384" s="11">
        <v>41928</v>
      </c>
      <c r="B384" s="12" t="s">
        <v>195</v>
      </c>
      <c r="C384" s="2" t="s">
        <v>21</v>
      </c>
      <c r="D384" s="13">
        <v>1</v>
      </c>
      <c r="E384" s="12">
        <v>1.5</v>
      </c>
      <c r="F384" s="2">
        <v>0</v>
      </c>
      <c r="G384" s="12">
        <v>16.3</v>
      </c>
      <c r="H384" s="14">
        <v>24.125</v>
      </c>
      <c r="I384" s="4">
        <v>8295</v>
      </c>
      <c r="J384" s="4" t="s">
        <v>160</v>
      </c>
      <c r="K384" s="55">
        <v>15.5</v>
      </c>
      <c r="L384" s="55">
        <v>8.7333333333333325</v>
      </c>
      <c r="M384" s="56">
        <v>23.749749999999999</v>
      </c>
      <c r="N384" s="18">
        <v>0.49296971577873844</v>
      </c>
      <c r="O384" s="19">
        <v>4.9296971577873837E-4</v>
      </c>
      <c r="P384" s="20">
        <v>1.1493870092619678</v>
      </c>
      <c r="Q384" s="57">
        <v>1.8679999999986899E-3</v>
      </c>
      <c r="R384" s="57">
        <v>-1.4920000000001E-3</v>
      </c>
      <c r="S384" s="58">
        <v>-1.4920000000001E-3</v>
      </c>
      <c r="T384" s="57">
        <v>18.269039999987186</v>
      </c>
      <c r="U384" s="57">
        <v>-14.59176000000098</v>
      </c>
      <c r="V384" s="57">
        <v>-14.59176000000098</v>
      </c>
      <c r="W384" s="59">
        <v>1.32400000000005E-2</v>
      </c>
      <c r="X384" s="59">
        <v>1.1780000000000001E-2</v>
      </c>
      <c r="Y384" s="60">
        <v>1.1780000000000001E-2</v>
      </c>
      <c r="Z384" s="59">
        <v>129.48720000000489</v>
      </c>
      <c r="AA384" s="59">
        <v>115.20840000000001</v>
      </c>
      <c r="AB384" s="59">
        <v>115.20840000000001</v>
      </c>
      <c r="AC384" s="61">
        <v>6.2166666666659302E-4</v>
      </c>
      <c r="AD384" s="61">
        <v>8.1666666666663701E-4</v>
      </c>
      <c r="AE384" s="62">
        <v>8.1666666666663701E-4</v>
      </c>
      <c r="AF384" s="61">
        <v>6.07989999999928</v>
      </c>
      <c r="AG384" s="61">
        <v>7.9869999999997097</v>
      </c>
      <c r="AH384" s="61">
        <v>7.9869999999997097</v>
      </c>
      <c r="AI384" s="63">
        <v>20.498284609998603</v>
      </c>
      <c r="AJ384" s="63">
        <v>-14.59176000000098</v>
      </c>
      <c r="AK384" s="63">
        <v>-14.59176000000098</v>
      </c>
      <c r="AL384" s="64">
        <v>145.62929594847694</v>
      </c>
      <c r="AM384" s="64">
        <v>147.40691580415938</v>
      </c>
      <c r="AN384" s="64">
        <v>147.40691580415938</v>
      </c>
      <c r="AO384" s="65">
        <v>6.7180220897789011</v>
      </c>
      <c r="AP384" s="65">
        <v>9.8773628282176524</v>
      </c>
      <c r="AQ384" s="65">
        <v>9.8773628282176524</v>
      </c>
      <c r="AR384" s="66">
        <v>35.723445608236901</v>
      </c>
      <c r="AS384" s="66">
        <v>10.350135278026396</v>
      </c>
      <c r="AT384" s="66">
        <v>10.350135278026396</v>
      </c>
      <c r="AU384" s="67">
        <v>14.125137225766832</v>
      </c>
      <c r="AV384" s="67">
        <v>4.0924686467999596</v>
      </c>
      <c r="AW384" s="67">
        <v>4.0924686467999596</v>
      </c>
      <c r="AX384" s="68">
        <v>14.643262157866193</v>
      </c>
      <c r="AY384" s="68">
        <v>4.2425847133450691</v>
      </c>
      <c r="AZ384" s="68">
        <v>4.2425847133450691</v>
      </c>
      <c r="BA384" s="69" t="s">
        <v>3092</v>
      </c>
      <c r="BB384" s="69" t="s">
        <v>3091</v>
      </c>
      <c r="BC384" s="70" t="s">
        <v>3091</v>
      </c>
      <c r="BD384" s="71" t="s">
        <v>3091</v>
      </c>
      <c r="BE384" s="71" t="s">
        <v>3091</v>
      </c>
      <c r="BF384" s="72" t="s">
        <v>3091</v>
      </c>
      <c r="BG384" s="73" t="s">
        <v>3092</v>
      </c>
      <c r="BH384" s="73" t="s">
        <v>3091</v>
      </c>
      <c r="BI384" s="74" t="s">
        <v>3091</v>
      </c>
    </row>
    <row r="385" spans="1:61" x14ac:dyDescent="0.25">
      <c r="A385" s="11">
        <v>41928</v>
      </c>
      <c r="B385" s="12" t="s">
        <v>195</v>
      </c>
      <c r="C385" s="2" t="s">
        <v>21</v>
      </c>
      <c r="D385" s="13">
        <v>1</v>
      </c>
      <c r="E385" s="12">
        <v>1.6</v>
      </c>
      <c r="F385" s="2">
        <v>0</v>
      </c>
      <c r="G385" s="12">
        <v>17.149999999999999</v>
      </c>
      <c r="H385" s="14">
        <v>21.178000000000001</v>
      </c>
      <c r="I385" s="4">
        <v>8296</v>
      </c>
      <c r="J385" s="4" t="s">
        <v>161</v>
      </c>
      <c r="K385" s="55">
        <v>14.733333333333334</v>
      </c>
      <c r="L385" s="55">
        <v>9.6999999999999993</v>
      </c>
      <c r="M385" s="56">
        <v>19.050249999999998</v>
      </c>
      <c r="N385" s="18">
        <v>0.50090416453182185</v>
      </c>
      <c r="O385" s="19">
        <v>5.0090416453182191E-4</v>
      </c>
      <c r="P385" s="20">
        <v>1.1678866290774417</v>
      </c>
      <c r="Q385" s="57">
        <v>-2.3673333333343299E-3</v>
      </c>
      <c r="R385" s="57">
        <v>-2.0773333333334201E-3</v>
      </c>
      <c r="S385" s="58">
        <v>-2.0773333333334201E-3</v>
      </c>
      <c r="T385" s="57">
        <v>-24.359860000010251</v>
      </c>
      <c r="U385" s="57">
        <v>-21.375760000000895</v>
      </c>
      <c r="V385" s="57">
        <v>-21.375760000000895</v>
      </c>
      <c r="W385" s="59">
        <v>9.4413333333337301E-3</v>
      </c>
      <c r="X385" s="59">
        <v>8.7213333333333101E-3</v>
      </c>
      <c r="Y385" s="60">
        <v>8.7213333333333101E-3</v>
      </c>
      <c r="Z385" s="59">
        <v>97.151320000004077</v>
      </c>
      <c r="AA385" s="59">
        <v>89.742519999999757</v>
      </c>
      <c r="AB385" s="59">
        <v>89.742519999999757</v>
      </c>
      <c r="AC385" s="61">
        <v>1.81399999999993E-3</v>
      </c>
      <c r="AD385" s="61">
        <v>2.2399999999997601E-4</v>
      </c>
      <c r="AE385" s="62">
        <v>2.2399999999997601E-4</v>
      </c>
      <c r="AF385" s="61">
        <v>18.666059999999277</v>
      </c>
      <c r="AG385" s="61">
        <v>2.3049599999997525</v>
      </c>
      <c r="AH385" s="61">
        <v>2.3049599999997525</v>
      </c>
      <c r="AI385" s="63">
        <v>-24.359860000010251</v>
      </c>
      <c r="AJ385" s="63">
        <v>-21.375760000000895</v>
      </c>
      <c r="AK385" s="63">
        <v>-21.375760000000895</v>
      </c>
      <c r="AL385" s="64">
        <v>108.86641016237928</v>
      </c>
      <c r="AM385" s="64">
        <v>114.03018063623846</v>
      </c>
      <c r="AN385" s="64">
        <v>114.03018063623846</v>
      </c>
      <c r="AO385" s="65">
        <v>20.549762478706125</v>
      </c>
      <c r="AP385" s="65">
        <v>2.8302405549511969</v>
      </c>
      <c r="AQ385" s="65">
        <v>2.8302405549511969</v>
      </c>
      <c r="AR385" s="66">
        <v>38.19128428357719</v>
      </c>
      <c r="AS385" s="66">
        <v>11.065140891265118</v>
      </c>
      <c r="AT385" s="66">
        <v>11.065140891265118</v>
      </c>
      <c r="AU385" s="67">
        <v>15.100926636522855</v>
      </c>
      <c r="AV385" s="67">
        <v>4.3751836042244987</v>
      </c>
      <c r="AW385" s="67">
        <v>4.3751836042244987</v>
      </c>
      <c r="AX385" s="68">
        <v>15.654844553434355</v>
      </c>
      <c r="AY385" s="68">
        <v>4.5356699536049376</v>
      </c>
      <c r="AZ385" s="68">
        <v>4.5356699536049376</v>
      </c>
      <c r="BA385" s="69" t="s">
        <v>3092</v>
      </c>
      <c r="BB385" s="69" t="s">
        <v>3091</v>
      </c>
      <c r="BC385" s="70" t="s">
        <v>3091</v>
      </c>
      <c r="BD385" s="71" t="s">
        <v>3091</v>
      </c>
      <c r="BE385" s="71" t="s">
        <v>3091</v>
      </c>
      <c r="BF385" s="72" t="s">
        <v>3091</v>
      </c>
      <c r="BG385" s="73" t="s">
        <v>3091</v>
      </c>
      <c r="BH385" s="73" t="s">
        <v>3092</v>
      </c>
      <c r="BI385" s="74" t="s">
        <v>3092</v>
      </c>
    </row>
    <row r="386" spans="1:61" x14ac:dyDescent="0.25">
      <c r="A386" s="11">
        <v>41928</v>
      </c>
      <c r="B386" s="12" t="s">
        <v>195</v>
      </c>
      <c r="C386" s="2" t="s">
        <v>21</v>
      </c>
      <c r="D386" s="13">
        <v>1</v>
      </c>
      <c r="E386" s="12">
        <v>1.7</v>
      </c>
      <c r="F386" s="2">
        <v>0</v>
      </c>
      <c r="G386" s="12">
        <v>16</v>
      </c>
      <c r="H386" s="14">
        <v>21.143000000000001</v>
      </c>
      <c r="I386" s="4">
        <v>8297</v>
      </c>
      <c r="J386" s="4" t="s">
        <v>162</v>
      </c>
      <c r="K386" s="55">
        <v>14.633333333333335</v>
      </c>
      <c r="L386" s="55">
        <v>7.3</v>
      </c>
      <c r="M386" s="56">
        <v>20.016500000000001</v>
      </c>
      <c r="N386" s="18">
        <v>0.49924665310496785</v>
      </c>
      <c r="O386" s="19">
        <v>4.9924665310496785E-4</v>
      </c>
      <c r="P386" s="20">
        <v>1.1640220466482354</v>
      </c>
      <c r="Q386" s="57">
        <v>3.6443333333319701E-3</v>
      </c>
      <c r="R386" s="57">
        <v>-1.52066666666675E-3</v>
      </c>
      <c r="S386" s="58">
        <v>-1.52066666666675E-3</v>
      </c>
      <c r="T386" s="57">
        <v>34.98559999998691</v>
      </c>
      <c r="U386" s="57">
        <v>-14.598400000000799</v>
      </c>
      <c r="V386" s="57">
        <v>-14.598400000000799</v>
      </c>
      <c r="W386" s="59">
        <v>1.1792666666666901E-2</v>
      </c>
      <c r="X386" s="59">
        <v>9.1026666666666495E-3</v>
      </c>
      <c r="Y386" s="60">
        <v>9.1026666666666495E-3</v>
      </c>
      <c r="Z386" s="59">
        <v>113.20960000000225</v>
      </c>
      <c r="AA386" s="59">
        <v>87.38559999999984</v>
      </c>
      <c r="AB386" s="59">
        <v>87.38559999999984</v>
      </c>
      <c r="AC386" s="61">
        <v>1.0529999999998401E-3</v>
      </c>
      <c r="AD386" s="61">
        <v>-2.2000000000035998E-5</v>
      </c>
      <c r="AE386" s="62">
        <v>-2.2000000000035998E-5</v>
      </c>
      <c r="AF386" s="61">
        <v>10.108799999998466</v>
      </c>
      <c r="AG386" s="61">
        <v>-0.21120000000034558</v>
      </c>
      <c r="AH386" s="61">
        <v>-0.21120000000034558</v>
      </c>
      <c r="AI386" s="63">
        <v>39.554040941374367</v>
      </c>
      <c r="AJ386" s="63">
        <v>-14.598400000000799</v>
      </c>
      <c r="AK386" s="63">
        <v>-14.598400000000799</v>
      </c>
      <c r="AL386" s="64">
        <v>128.26736455708192</v>
      </c>
      <c r="AM386" s="64">
        <v>113.38941714968993</v>
      </c>
      <c r="AN386" s="64">
        <v>113.38941714968993</v>
      </c>
      <c r="AO386" s="65">
        <v>11.248727511090403</v>
      </c>
      <c r="AP386" s="65">
        <v>-0.21120000000034558</v>
      </c>
      <c r="AQ386" s="65">
        <v>-0.21120000000034558</v>
      </c>
      <c r="AR386" s="66">
        <v>35.512450456976964</v>
      </c>
      <c r="AS386" s="66">
        <v>10.289003762816552</v>
      </c>
      <c r="AT386" s="66">
        <v>10.289003762816552</v>
      </c>
      <c r="AU386" s="67">
        <v>14.041709230096929</v>
      </c>
      <c r="AV386" s="67">
        <v>4.0682970970948276</v>
      </c>
      <c r="AW386" s="67">
        <v>4.0682970970948276</v>
      </c>
      <c r="AX386" s="68">
        <v>14.556773935318436</v>
      </c>
      <c r="AY386" s="68">
        <v>4.2175265257015182</v>
      </c>
      <c r="AZ386" s="68">
        <v>4.2175265257015182</v>
      </c>
      <c r="BA386" s="69" t="s">
        <v>3091</v>
      </c>
      <c r="BB386" s="69" t="s">
        <v>3091</v>
      </c>
      <c r="BC386" s="70" t="s">
        <v>3091</v>
      </c>
      <c r="BD386" s="71" t="s">
        <v>3091</v>
      </c>
      <c r="BE386" s="71" t="s">
        <v>3091</v>
      </c>
      <c r="BF386" s="72" t="s">
        <v>3091</v>
      </c>
      <c r="BG386" s="73" t="s">
        <v>3092</v>
      </c>
      <c r="BH386" s="73" t="s">
        <v>3092</v>
      </c>
      <c r="BI386" s="74" t="s">
        <v>3092</v>
      </c>
    </row>
    <row r="387" spans="1:61" x14ac:dyDescent="0.25">
      <c r="A387" s="11">
        <v>41928</v>
      </c>
      <c r="B387" s="12" t="s">
        <v>195</v>
      </c>
      <c r="C387" s="2" t="s">
        <v>45</v>
      </c>
      <c r="D387" s="13">
        <v>2</v>
      </c>
      <c r="E387" s="12">
        <v>2</v>
      </c>
      <c r="F387" s="2">
        <v>0</v>
      </c>
      <c r="G387" s="12">
        <v>16.399999999999999</v>
      </c>
      <c r="H387" s="14">
        <v>18.122</v>
      </c>
      <c r="I387" s="4">
        <v>8298</v>
      </c>
      <c r="J387" s="4" t="s">
        <v>163</v>
      </c>
      <c r="K387" s="55">
        <v>14.200000000000001</v>
      </c>
      <c r="L387" s="55">
        <v>9.3333333333333339</v>
      </c>
      <c r="M387" s="56">
        <v>17.1205</v>
      </c>
      <c r="N387" s="18">
        <v>0.50423111457642023</v>
      </c>
      <c r="O387" s="19">
        <v>5.0423111457642013E-4</v>
      </c>
      <c r="P387" s="20">
        <v>1.1756436028616917</v>
      </c>
      <c r="Q387" s="57">
        <v>-3.3693333333351598E-3</v>
      </c>
      <c r="R387" s="57">
        <v>-2.0693333333334299E-3</v>
      </c>
      <c r="S387" s="58">
        <v>-2.0693333333334299E-3</v>
      </c>
      <c r="T387" s="57">
        <v>-33.154240000017971</v>
      </c>
      <c r="U387" s="57">
        <v>-20.362240000000948</v>
      </c>
      <c r="V387" s="57">
        <v>-20.362240000000948</v>
      </c>
      <c r="W387" s="59">
        <v>8.4393333333334201E-3</v>
      </c>
      <c r="X387" s="59">
        <v>8.7693333333332991E-3</v>
      </c>
      <c r="Y387" s="60">
        <v>8.7693333333332991E-3</v>
      </c>
      <c r="Z387" s="59">
        <v>83.043040000000843</v>
      </c>
      <c r="AA387" s="59">
        <v>86.290239999999656</v>
      </c>
      <c r="AB387" s="59">
        <v>86.290239999999656</v>
      </c>
      <c r="AC387" s="61">
        <v>1.0386666666665301E-3</v>
      </c>
      <c r="AD387" s="61">
        <v>4.1866666666663801E-4</v>
      </c>
      <c r="AE387" s="62">
        <v>4.1866666666663801E-4</v>
      </c>
      <c r="AF387" s="61">
        <v>10.220479999998656</v>
      </c>
      <c r="AG387" s="61">
        <v>4.1196799999997182</v>
      </c>
      <c r="AH387" s="61">
        <v>4.1196799999997182</v>
      </c>
      <c r="AI387" s="63">
        <v>-33.154240000017971</v>
      </c>
      <c r="AJ387" s="63">
        <v>-20.362240000000948</v>
      </c>
      <c r="AK387" s="63">
        <v>-20.362240000000948</v>
      </c>
      <c r="AL387" s="64">
        <v>93.501184432108616</v>
      </c>
      <c r="AM387" s="64">
        <v>110.6452779937142</v>
      </c>
      <c r="AN387" s="64">
        <v>110.6452779937142</v>
      </c>
      <c r="AO387" s="65">
        <v>11.312973323509089</v>
      </c>
      <c r="AP387" s="65">
        <v>5.1120736675127487</v>
      </c>
      <c r="AQ387" s="65">
        <v>5.1120736675127487</v>
      </c>
      <c r="AR387" s="66">
        <v>36.763680683671858</v>
      </c>
      <c r="AS387" s="66">
        <v>10.651522044291108</v>
      </c>
      <c r="AT387" s="66">
        <v>10.651522044291108</v>
      </c>
      <c r="AU387" s="67">
        <v>14.536448703072555</v>
      </c>
      <c r="AV387" s="67">
        <v>4.2116377067558544</v>
      </c>
      <c r="AW387" s="67">
        <v>4.2116377067558544</v>
      </c>
      <c r="AX387" s="68">
        <v>15.069660973995218</v>
      </c>
      <c r="AY387" s="68">
        <v>4.3661250201151436</v>
      </c>
      <c r="AZ387" s="68">
        <v>4.3661250201151436</v>
      </c>
      <c r="BA387" s="69" t="s">
        <v>3092</v>
      </c>
      <c r="BB387" s="69" t="s">
        <v>3091</v>
      </c>
      <c r="BC387" s="70" t="s">
        <v>3091</v>
      </c>
      <c r="BD387" s="71" t="s">
        <v>3091</v>
      </c>
      <c r="BE387" s="71" t="s">
        <v>3091</v>
      </c>
      <c r="BF387" s="72" t="s">
        <v>3091</v>
      </c>
      <c r="BG387" s="73" t="s">
        <v>3092</v>
      </c>
      <c r="BH387" s="73" t="s">
        <v>3091</v>
      </c>
      <c r="BI387" s="74" t="s">
        <v>3091</v>
      </c>
    </row>
    <row r="388" spans="1:61" x14ac:dyDescent="0.25">
      <c r="A388" s="11">
        <v>41928</v>
      </c>
      <c r="B388" s="12" t="s">
        <v>195</v>
      </c>
      <c r="C388" s="2" t="s">
        <v>45</v>
      </c>
      <c r="D388" s="13">
        <v>2</v>
      </c>
      <c r="E388" s="12">
        <v>2.1</v>
      </c>
      <c r="F388" s="2">
        <v>0</v>
      </c>
      <c r="G388" s="12">
        <v>16.224999999999998</v>
      </c>
      <c r="H388" s="14">
        <v>18.638999999999999</v>
      </c>
      <c r="I388" s="4">
        <v>8299</v>
      </c>
      <c r="J388" s="4" t="s">
        <v>164</v>
      </c>
      <c r="K388" s="55">
        <v>14.033333333333333</v>
      </c>
      <c r="L388" s="55">
        <v>11.033333333333333</v>
      </c>
      <c r="M388" s="56">
        <v>16.260750000000002</v>
      </c>
      <c r="N388" s="18">
        <v>0.50573458590892073</v>
      </c>
      <c r="O388" s="19">
        <v>5.0573458590892075E-4</v>
      </c>
      <c r="P388" s="20">
        <v>1.1791490320251121</v>
      </c>
      <c r="Q388" s="57">
        <v>3.0223333333315601E-3</v>
      </c>
      <c r="R388" s="57">
        <v>-6.92666666666786E-4</v>
      </c>
      <c r="S388" s="58">
        <v>-6.92666666666786E-4</v>
      </c>
      <c r="T388" s="57">
        <v>29.422414999982731</v>
      </c>
      <c r="U388" s="57">
        <v>-6.7431100000011597</v>
      </c>
      <c r="V388" s="57">
        <v>-6.7431100000011597</v>
      </c>
      <c r="W388" s="59">
        <v>1.11530000000001E-2</v>
      </c>
      <c r="X388" s="59">
        <v>1.0238000000000001E-2</v>
      </c>
      <c r="Y388" s="60">
        <v>1.0238000000000001E-2</v>
      </c>
      <c r="Z388" s="59">
        <v>108.57445500000097</v>
      </c>
      <c r="AA388" s="59">
        <v>99.666929999999994</v>
      </c>
      <c r="AB388" s="59">
        <v>99.666929999999994</v>
      </c>
      <c r="AC388" s="61">
        <v>1.7893333333333301E-3</v>
      </c>
      <c r="AD388" s="61">
        <v>5.2933333333332101E-4</v>
      </c>
      <c r="AE388" s="62">
        <v>5.2933333333332101E-4</v>
      </c>
      <c r="AF388" s="61">
        <v>17.419159999999966</v>
      </c>
      <c r="AG388" s="61">
        <v>5.1530599999998783</v>
      </c>
      <c r="AH388" s="61">
        <v>5.1530599999998783</v>
      </c>
      <c r="AI388" s="63">
        <v>32.905610963723824</v>
      </c>
      <c r="AJ388" s="63">
        <v>-6.7431100000011597</v>
      </c>
      <c r="AK388" s="63">
        <v>-6.7431100000011597</v>
      </c>
      <c r="AL388" s="64">
        <v>121.58959002641126</v>
      </c>
      <c r="AM388" s="64">
        <v>126.48624178009102</v>
      </c>
      <c r="AN388" s="64">
        <v>126.48624178009102</v>
      </c>
      <c r="AO388" s="65">
        <v>19.178476052519997</v>
      </c>
      <c r="AP388" s="65">
        <v>6.3283285730619978</v>
      </c>
      <c r="AQ388" s="65">
        <v>6.3283285730619978</v>
      </c>
      <c r="AR388" s="66">
        <v>36.479834260928598</v>
      </c>
      <c r="AS388" s="66">
        <v>10.569283368162422</v>
      </c>
      <c r="AT388" s="66">
        <v>10.569283368162422</v>
      </c>
      <c r="AU388" s="67">
        <v>14.424215137580013</v>
      </c>
      <c r="AV388" s="67">
        <v>4.1791203343186556</v>
      </c>
      <c r="AW388" s="67">
        <v>4.1791203343186556</v>
      </c>
      <c r="AX388" s="68">
        <v>14.953310562940702</v>
      </c>
      <c r="AY388" s="68">
        <v>4.3324148761588583</v>
      </c>
      <c r="AZ388" s="68">
        <v>4.3324148761588583</v>
      </c>
      <c r="BA388" s="69" t="s">
        <v>3092</v>
      </c>
      <c r="BB388" s="69" t="s">
        <v>3092</v>
      </c>
      <c r="BC388" s="70" t="s">
        <v>3092</v>
      </c>
      <c r="BD388" s="71" t="s">
        <v>3091</v>
      </c>
      <c r="BE388" s="71" t="s">
        <v>3091</v>
      </c>
      <c r="BF388" s="72" t="s">
        <v>3091</v>
      </c>
      <c r="BG388" s="73" t="s">
        <v>3091</v>
      </c>
      <c r="BH388" s="73" t="s">
        <v>3091</v>
      </c>
      <c r="BI388" s="74" t="s">
        <v>3091</v>
      </c>
    </row>
    <row r="389" spans="1:61" x14ac:dyDescent="0.25">
      <c r="A389" s="11">
        <v>41928</v>
      </c>
      <c r="B389" s="12" t="s">
        <v>195</v>
      </c>
      <c r="C389" s="2" t="s">
        <v>45</v>
      </c>
      <c r="D389" s="13">
        <v>2</v>
      </c>
      <c r="E389" s="12">
        <v>2.2000000000000002</v>
      </c>
      <c r="F389" s="2">
        <v>0</v>
      </c>
      <c r="G389" s="12">
        <v>14.950000000000001</v>
      </c>
      <c r="H389" s="14">
        <v>18.120999999999999</v>
      </c>
      <c r="I389" s="4">
        <v>8300</v>
      </c>
      <c r="J389" s="4" t="s">
        <v>165</v>
      </c>
      <c r="K389" s="55">
        <v>14.6</v>
      </c>
      <c r="L389" s="55">
        <v>7.8666666666666671</v>
      </c>
      <c r="M389" s="56">
        <v>17.495249999999999</v>
      </c>
      <c r="N389" s="18">
        <v>0.50357900211767337</v>
      </c>
      <c r="O389" s="19">
        <v>5.0357900211767332E-4</v>
      </c>
      <c r="P389" s="20">
        <v>1.1741231654703652</v>
      </c>
      <c r="Q389" s="57">
        <v>-1.35633333333522E-3</v>
      </c>
      <c r="R389" s="57">
        <v>-7.9133333333340403E-4</v>
      </c>
      <c r="S389" s="58">
        <v>-7.9133333333340403E-4</v>
      </c>
      <c r="T389" s="57">
        <v>-12.166310000016924</v>
      </c>
      <c r="U389" s="57">
        <v>-7.0982600000006348</v>
      </c>
      <c r="V389" s="57">
        <v>-7.0982600000006348</v>
      </c>
      <c r="W389" s="59">
        <v>9.5529999999998602E-3</v>
      </c>
      <c r="X389" s="59">
        <v>8.8979999999999702E-3</v>
      </c>
      <c r="Y389" s="60">
        <v>8.8979999999999702E-3</v>
      </c>
      <c r="Z389" s="59">
        <v>85.690409999998764</v>
      </c>
      <c r="AA389" s="59">
        <v>79.815059999999733</v>
      </c>
      <c r="AB389" s="59">
        <v>79.815059999999733</v>
      </c>
      <c r="AC389" s="61">
        <v>-8.8366666666694102E-4</v>
      </c>
      <c r="AD389" s="61">
        <v>1.33133333333331E-3</v>
      </c>
      <c r="AE389" s="62">
        <v>1.33133333333331E-3</v>
      </c>
      <c r="AF389" s="61">
        <v>-7.9264900000024614</v>
      </c>
      <c r="AG389" s="61">
        <v>11.942059999999792</v>
      </c>
      <c r="AH389" s="61">
        <v>11.942059999999792</v>
      </c>
      <c r="AI389" s="63">
        <v>-12.166310000016924</v>
      </c>
      <c r="AJ389" s="63">
        <v>-7.0982600000006348</v>
      </c>
      <c r="AK389" s="63">
        <v>-7.0982600000006348</v>
      </c>
      <c r="AL389" s="64">
        <v>96.722510758179467</v>
      </c>
      <c r="AM389" s="64">
        <v>102.8283817885753</v>
      </c>
      <c r="AN389" s="64">
        <v>102.8283817885753</v>
      </c>
      <c r="AO389" s="65">
        <v>-7.9264900000024614</v>
      </c>
      <c r="AP389" s="65">
        <v>14.899420527912726</v>
      </c>
      <c r="AQ389" s="65">
        <v>14.899420527912726</v>
      </c>
      <c r="AR389" s="66">
        <v>33.469891282345827</v>
      </c>
      <c r="AS389" s="66">
        <v>9.6972141576746669</v>
      </c>
      <c r="AT389" s="66">
        <v>9.6972141576746669</v>
      </c>
      <c r="AU389" s="67">
        <v>13.234076367639746</v>
      </c>
      <c r="AV389" s="67">
        <v>3.8343020487704806</v>
      </c>
      <c r="AW389" s="67">
        <v>3.8343020487704806</v>
      </c>
      <c r="AX389" s="68">
        <v>13.719516247605856</v>
      </c>
      <c r="AY389" s="68">
        <v>3.9749482921955464</v>
      </c>
      <c r="AZ389" s="68">
        <v>3.9749482921955464</v>
      </c>
      <c r="BA389" s="69" t="s">
        <v>3092</v>
      </c>
      <c r="BB389" s="69" t="s">
        <v>3092</v>
      </c>
      <c r="BC389" s="70" t="s">
        <v>3092</v>
      </c>
      <c r="BD389" s="71" t="s">
        <v>3091</v>
      </c>
      <c r="BE389" s="71" t="s">
        <v>3091</v>
      </c>
      <c r="BF389" s="72" t="s">
        <v>3091</v>
      </c>
      <c r="BG389" s="73" t="s">
        <v>3092</v>
      </c>
      <c r="BH389" s="73" t="s">
        <v>3091</v>
      </c>
      <c r="BI389" s="74" t="s">
        <v>3091</v>
      </c>
    </row>
    <row r="390" spans="1:61" x14ac:dyDescent="0.25">
      <c r="A390" s="11">
        <v>41928</v>
      </c>
      <c r="B390" s="12" t="s">
        <v>195</v>
      </c>
      <c r="C390" s="2" t="s">
        <v>45</v>
      </c>
      <c r="D390" s="13">
        <v>2</v>
      </c>
      <c r="E390" s="12">
        <v>2.2999999999999998</v>
      </c>
      <c r="F390" s="2">
        <v>0</v>
      </c>
      <c r="G390" s="12">
        <v>16.5</v>
      </c>
      <c r="H390" s="14">
        <v>17.091000000000001</v>
      </c>
      <c r="I390" s="4">
        <v>8301</v>
      </c>
      <c r="J390" s="4" t="s">
        <v>55</v>
      </c>
      <c r="K390" s="55">
        <v>14.6</v>
      </c>
      <c r="L390" s="55">
        <v>8.2333333333333325</v>
      </c>
      <c r="M390" s="56">
        <v>18.97</v>
      </c>
      <c r="N390" s="18">
        <v>0.50105136536616179</v>
      </c>
      <c r="O390" s="19">
        <v>5.0105136536616177E-4</v>
      </c>
      <c r="P390" s="20">
        <v>1.1682298362184229</v>
      </c>
      <c r="Q390" s="57">
        <v>-4.3413333333356301E-3</v>
      </c>
      <c r="R390" s="57">
        <v>-3.34133333333343E-3</v>
      </c>
      <c r="S390" s="58">
        <v>-3.34133333333343E-3</v>
      </c>
      <c r="T390" s="57">
        <v>-42.979200000022743</v>
      </c>
      <c r="U390" s="57">
        <v>-33.079200000000959</v>
      </c>
      <c r="V390" s="57">
        <v>-33.079200000000959</v>
      </c>
      <c r="W390" s="59">
        <v>1.04476666666664E-2</v>
      </c>
      <c r="X390" s="59">
        <v>9.8526666666666294E-3</v>
      </c>
      <c r="Y390" s="60">
        <v>9.8526666666666294E-3</v>
      </c>
      <c r="Z390" s="59">
        <v>103.43189999999737</v>
      </c>
      <c r="AA390" s="59">
        <v>97.541399999999626</v>
      </c>
      <c r="AB390" s="59">
        <v>97.541399999999626</v>
      </c>
      <c r="AC390" s="61">
        <v>-4.2666666666709297E-4</v>
      </c>
      <c r="AD390" s="61">
        <v>3.3333333333309598E-5</v>
      </c>
      <c r="AE390" s="62">
        <v>3.3333333333309598E-5</v>
      </c>
      <c r="AF390" s="61">
        <v>-4.2240000000042199</v>
      </c>
      <c r="AG390" s="61">
        <v>0.32999999999976498</v>
      </c>
      <c r="AH390" s="61">
        <v>0.32999999999976498</v>
      </c>
      <c r="AI390" s="63">
        <v>-42.979200000022743</v>
      </c>
      <c r="AJ390" s="63">
        <v>-33.079200000000959</v>
      </c>
      <c r="AK390" s="63">
        <v>-33.079200000000959</v>
      </c>
      <c r="AL390" s="64">
        <v>116.73304069558587</v>
      </c>
      <c r="AM390" s="64">
        <v>125.63500915607845</v>
      </c>
      <c r="AN390" s="64">
        <v>125.63500915607845</v>
      </c>
      <c r="AO390" s="65">
        <v>-4.2240000000042199</v>
      </c>
      <c r="AP390" s="65">
        <v>0.41150632326400416</v>
      </c>
      <c r="AQ390" s="65">
        <v>0.41150632326400416</v>
      </c>
      <c r="AR390" s="66">
        <v>36.754599115987737</v>
      </c>
      <c r="AS390" s="66">
        <v>10.648890846419047</v>
      </c>
      <c r="AT390" s="66">
        <v>10.648890846419047</v>
      </c>
      <c r="AU390" s="67">
        <v>14.532857829135871</v>
      </c>
      <c r="AV390" s="67">
        <v>4.2105973247216406</v>
      </c>
      <c r="AW390" s="67">
        <v>4.2105973247216406</v>
      </c>
      <c r="AX390" s="68">
        <v>15.065938383015011</v>
      </c>
      <c r="AY390" s="68">
        <v>4.3650464757705585</v>
      </c>
      <c r="AZ390" s="68">
        <v>4.3650464757705585</v>
      </c>
      <c r="BA390" s="69" t="s">
        <v>3091</v>
      </c>
      <c r="BB390" s="69" t="s">
        <v>3091</v>
      </c>
      <c r="BC390" s="70" t="s">
        <v>3091</v>
      </c>
      <c r="BD390" s="71" t="s">
        <v>3091</v>
      </c>
      <c r="BE390" s="71" t="s">
        <v>3091</v>
      </c>
      <c r="BF390" s="72" t="s">
        <v>3091</v>
      </c>
      <c r="BG390" s="73" t="s">
        <v>3092</v>
      </c>
      <c r="BH390" s="73" t="s">
        <v>3092</v>
      </c>
      <c r="BI390" s="74" t="s">
        <v>3092</v>
      </c>
    </row>
    <row r="391" spans="1:61" x14ac:dyDescent="0.25">
      <c r="A391" s="11">
        <v>41928</v>
      </c>
      <c r="B391" s="12" t="s">
        <v>195</v>
      </c>
      <c r="C391" s="2" t="s">
        <v>45</v>
      </c>
      <c r="D391" s="13">
        <v>2</v>
      </c>
      <c r="E391" s="12">
        <v>2.5</v>
      </c>
      <c r="F391" s="2">
        <v>0</v>
      </c>
      <c r="G391" s="12">
        <v>16.575000000000003</v>
      </c>
      <c r="H391" s="14">
        <v>19.14</v>
      </c>
      <c r="I391" s="4">
        <v>8302</v>
      </c>
      <c r="J391" s="4" t="s">
        <v>167</v>
      </c>
      <c r="K391" s="55">
        <v>13.866666666666667</v>
      </c>
      <c r="L391" s="55">
        <v>7.8</v>
      </c>
      <c r="M391" s="56">
        <v>18.138000000000002</v>
      </c>
      <c r="N391" s="18">
        <v>0.50246602594068701</v>
      </c>
      <c r="O391" s="19">
        <v>5.0246602594068691E-4</v>
      </c>
      <c r="P391" s="20">
        <v>1.1715281980342311</v>
      </c>
      <c r="Q391" s="57">
        <v>1.8366666666525501E-4</v>
      </c>
      <c r="R391" s="57">
        <v>-1.7113333333334201E-3</v>
      </c>
      <c r="S391" s="58">
        <v>-1.7113333333334201E-3</v>
      </c>
      <c r="T391" s="57">
        <v>1.8265649999859614</v>
      </c>
      <c r="U391" s="57">
        <v>-17.019210000000868</v>
      </c>
      <c r="V391" s="57">
        <v>-17.019210000000868</v>
      </c>
      <c r="W391" s="59">
        <v>8.7203333333330992E-3</v>
      </c>
      <c r="X391" s="59">
        <v>7.0553333333332998E-3</v>
      </c>
      <c r="Y391" s="60">
        <v>7.0553333333332998E-3</v>
      </c>
      <c r="Z391" s="59">
        <v>86.723714999997682</v>
      </c>
      <c r="AA391" s="59">
        <v>70.165289999999686</v>
      </c>
      <c r="AB391" s="59">
        <v>70.165289999999686</v>
      </c>
      <c r="AC391" s="61">
        <v>1.66499999999984E-3</v>
      </c>
      <c r="AD391" s="61">
        <v>4.69999999999995E-4</v>
      </c>
      <c r="AE391" s="62">
        <v>4.69999999999995E-4</v>
      </c>
      <c r="AF391" s="61">
        <v>16.558424999998412</v>
      </c>
      <c r="AG391" s="61">
        <v>4.6741499999999512</v>
      </c>
      <c r="AH391" s="61">
        <v>4.6741499999999512</v>
      </c>
      <c r="AI391" s="63">
        <v>2.0650336331764367</v>
      </c>
      <c r="AJ391" s="63">
        <v>-17.019210000000868</v>
      </c>
      <c r="AK391" s="63">
        <v>-17.019210000000868</v>
      </c>
      <c r="AL391" s="64">
        <v>98.148554767398949</v>
      </c>
      <c r="AM391" s="64">
        <v>90.851735418183608</v>
      </c>
      <c r="AN391" s="64">
        <v>90.851735418183608</v>
      </c>
      <c r="AO391" s="65">
        <v>18.421622847443718</v>
      </c>
      <c r="AP391" s="65">
        <v>5.857306035670284</v>
      </c>
      <c r="AQ391" s="65">
        <v>5.857306035670284</v>
      </c>
      <c r="AR391" s="66">
        <v>37.025909527422748</v>
      </c>
      <c r="AS391" s="66">
        <v>10.727497470524806</v>
      </c>
      <c r="AT391" s="66">
        <v>10.727497470524806</v>
      </c>
      <c r="AU391" s="67">
        <v>14.640134625286104</v>
      </c>
      <c r="AV391" s="67">
        <v>4.2416785749606198</v>
      </c>
      <c r="AW391" s="67">
        <v>4.2416785749606198</v>
      </c>
      <c r="AX391" s="68">
        <v>15.177150205199531</v>
      </c>
      <c r="AY391" s="68">
        <v>4.3972678190516259</v>
      </c>
      <c r="AZ391" s="68">
        <v>4.3972678190516259</v>
      </c>
      <c r="BA391" s="69" t="s">
        <v>3092</v>
      </c>
      <c r="BB391" s="69" t="s">
        <v>3091</v>
      </c>
      <c r="BC391" s="70" t="s">
        <v>3091</v>
      </c>
      <c r="BD391" s="71" t="s">
        <v>3091</v>
      </c>
      <c r="BE391" s="71" t="s">
        <v>3091</v>
      </c>
      <c r="BF391" s="72" t="s">
        <v>3091</v>
      </c>
      <c r="BG391" s="73" t="s">
        <v>3091</v>
      </c>
      <c r="BH391" s="73" t="s">
        <v>3091</v>
      </c>
      <c r="BI391" s="74" t="s">
        <v>3091</v>
      </c>
    </row>
    <row r="392" spans="1:61" x14ac:dyDescent="0.25">
      <c r="A392" s="11">
        <v>41928</v>
      </c>
      <c r="B392" s="12" t="s">
        <v>195</v>
      </c>
      <c r="C392" s="2" t="s">
        <v>45</v>
      </c>
      <c r="D392" s="13">
        <v>2</v>
      </c>
      <c r="E392" s="12">
        <v>2.6</v>
      </c>
      <c r="F392" s="2">
        <v>0</v>
      </c>
      <c r="G392" s="12">
        <v>16.55</v>
      </c>
      <c r="H392" s="14">
        <v>18.61</v>
      </c>
      <c r="I392" s="4">
        <v>8303</v>
      </c>
      <c r="J392" s="4" t="s">
        <v>168</v>
      </c>
      <c r="K392" s="55">
        <v>14.200000000000001</v>
      </c>
      <c r="L392" s="55">
        <v>8.5666666666666664</v>
      </c>
      <c r="M392" s="56">
        <v>16.858500000000003</v>
      </c>
      <c r="N392" s="18">
        <v>0.50468700311094561</v>
      </c>
      <c r="O392" s="19">
        <v>5.046870031109455E-4</v>
      </c>
      <c r="P392" s="20">
        <v>1.1767065329819064</v>
      </c>
      <c r="Q392" s="57">
        <v>-2.52666666666826E-3</v>
      </c>
      <c r="R392" s="57">
        <v>-2.0266666666667499E-3</v>
      </c>
      <c r="S392" s="58">
        <v>-2.0266666666667499E-3</v>
      </c>
      <c r="T392" s="57">
        <v>-25.089800000015824</v>
      </c>
      <c r="U392" s="57">
        <v>-20.124800000000825</v>
      </c>
      <c r="V392" s="57">
        <v>-20.124800000000825</v>
      </c>
      <c r="W392" s="59">
        <v>7.5076666666665697E-3</v>
      </c>
      <c r="X392" s="59">
        <v>7.0526666666666498E-3</v>
      </c>
      <c r="Y392" s="60">
        <v>7.0526666666666498E-3</v>
      </c>
      <c r="Z392" s="59">
        <v>74.551129999999034</v>
      </c>
      <c r="AA392" s="59">
        <v>70.032979999999839</v>
      </c>
      <c r="AB392" s="59">
        <v>70.032979999999839</v>
      </c>
      <c r="AC392" s="61">
        <v>6.0299999999967595E-4</v>
      </c>
      <c r="AD392" s="61">
        <v>5.7999999999979997E-5</v>
      </c>
      <c r="AE392" s="62">
        <v>5.7999999999979997E-5</v>
      </c>
      <c r="AF392" s="61">
        <v>5.9877899999967816</v>
      </c>
      <c r="AG392" s="61">
        <v>0.57593999999980139</v>
      </c>
      <c r="AH392" s="61">
        <v>0.57593999999980139</v>
      </c>
      <c r="AI392" s="63">
        <v>-25.089800000015824</v>
      </c>
      <c r="AJ392" s="63">
        <v>-20.124800000000825</v>
      </c>
      <c r="AK392" s="63">
        <v>-20.124800000000825</v>
      </c>
      <c r="AL392" s="64">
        <v>84.156474822390862</v>
      </c>
      <c r="AM392" s="64">
        <v>90.240786829485629</v>
      </c>
      <c r="AN392" s="64">
        <v>90.240786829485629</v>
      </c>
      <c r="AO392" s="65">
        <v>6.6447408186508135</v>
      </c>
      <c r="AP392" s="65">
        <v>0.71821249041324553</v>
      </c>
      <c r="AQ392" s="65">
        <v>0.71821249041324553</v>
      </c>
      <c r="AR392" s="66">
        <v>37.13347688089042</v>
      </c>
      <c r="AS392" s="66">
        <v>10.758662903783938</v>
      </c>
      <c r="AT392" s="66">
        <v>10.758662903783938</v>
      </c>
      <c r="AU392" s="67">
        <v>14.682667018309049</v>
      </c>
      <c r="AV392" s="67">
        <v>4.2540014630244789</v>
      </c>
      <c r="AW392" s="67">
        <v>4.2540014630244789</v>
      </c>
      <c r="AX392" s="68">
        <v>15.221242731260112</v>
      </c>
      <c r="AY392" s="68">
        <v>4.4100427236473827</v>
      </c>
      <c r="AZ392" s="68">
        <v>4.4100427236473827</v>
      </c>
      <c r="BA392" s="69" t="s">
        <v>3092</v>
      </c>
      <c r="BB392" s="69" t="s">
        <v>3091</v>
      </c>
      <c r="BC392" s="70" t="s">
        <v>3091</v>
      </c>
      <c r="BD392" s="71" t="s">
        <v>3091</v>
      </c>
      <c r="BE392" s="71" t="s">
        <v>3091</v>
      </c>
      <c r="BF392" s="72" t="s">
        <v>3091</v>
      </c>
      <c r="BG392" s="73" t="s">
        <v>3092</v>
      </c>
      <c r="BH392" s="73" t="s">
        <v>3092</v>
      </c>
      <c r="BI392" s="74" t="s">
        <v>3092</v>
      </c>
    </row>
    <row r="393" spans="1:61" x14ac:dyDescent="0.25">
      <c r="A393" s="11">
        <v>41928</v>
      </c>
      <c r="B393" s="12" t="s">
        <v>195</v>
      </c>
      <c r="C393" s="2" t="s">
        <v>45</v>
      </c>
      <c r="D393" s="13">
        <v>2</v>
      </c>
      <c r="E393" s="12">
        <v>2.7</v>
      </c>
      <c r="F393" s="2">
        <v>0</v>
      </c>
      <c r="G393" s="12">
        <v>16.349999999999998</v>
      </c>
      <c r="H393" s="14">
        <v>18.173999999999999</v>
      </c>
      <c r="I393" s="4">
        <v>8304</v>
      </c>
      <c r="J393" s="4" t="s">
        <v>169</v>
      </c>
      <c r="K393" s="55">
        <v>14.633333333333335</v>
      </c>
      <c r="L393" s="55">
        <v>10.366666666666667</v>
      </c>
      <c r="M393" s="56">
        <v>17.297249999999998</v>
      </c>
      <c r="N393" s="18">
        <v>0.5039207978246345</v>
      </c>
      <c r="O393" s="19">
        <v>5.0392079782463452E-4</v>
      </c>
      <c r="P393" s="20">
        <v>1.1749200816557381</v>
      </c>
      <c r="Q393" s="57">
        <v>5.04999999998488E-4</v>
      </c>
      <c r="R393" s="57">
        <v>-6.9000000000010199E-4</v>
      </c>
      <c r="S393" s="58">
        <v>-6.9000000000010199E-4</v>
      </c>
      <c r="T393" s="57">
        <v>4.9540499999851662</v>
      </c>
      <c r="U393" s="57">
        <v>-6.7689000000010004</v>
      </c>
      <c r="V393" s="57">
        <v>-6.7689000000010004</v>
      </c>
      <c r="W393" s="59">
        <v>1.21410000000001E-2</v>
      </c>
      <c r="X393" s="59">
        <v>1.2005999999999999E-2</v>
      </c>
      <c r="Y393" s="60">
        <v>1.2005999999999999E-2</v>
      </c>
      <c r="Z393" s="59">
        <v>119.10321000000096</v>
      </c>
      <c r="AA393" s="59">
        <v>117.77885999999998</v>
      </c>
      <c r="AB393" s="59">
        <v>117.77885999999998</v>
      </c>
      <c r="AC393" s="61">
        <v>8.7799999999980504E-4</v>
      </c>
      <c r="AD393" s="61">
        <v>7.2799999999998896E-4</v>
      </c>
      <c r="AE393" s="62">
        <v>7.2799999999998896E-4</v>
      </c>
      <c r="AF393" s="61">
        <v>8.6131799999980867</v>
      </c>
      <c r="AG393" s="61">
        <v>7.1416799999998908</v>
      </c>
      <c r="AH393" s="61">
        <v>7.1416799999998908</v>
      </c>
      <c r="AI393" s="63">
        <v>5.5546265983426997</v>
      </c>
      <c r="AJ393" s="63">
        <v>-6.7689000000010004</v>
      </c>
      <c r="AK393" s="63">
        <v>-6.7689000000010004</v>
      </c>
      <c r="AL393" s="64">
        <v>133.71084393840988</v>
      </c>
      <c r="AM393" s="64">
        <v>150.18092717791509</v>
      </c>
      <c r="AN393" s="64">
        <v>150.18092717791509</v>
      </c>
      <c r="AO393" s="65">
        <v>9.5061514589427443</v>
      </c>
      <c r="AP393" s="65">
        <v>8.8120748639336526</v>
      </c>
      <c r="AQ393" s="65">
        <v>8.8120748639336526</v>
      </c>
      <c r="AR393" s="66">
        <v>36.629039959574079</v>
      </c>
      <c r="AS393" s="66">
        <v>10.612512657469193</v>
      </c>
      <c r="AT393" s="66">
        <v>10.612512657469193</v>
      </c>
      <c r="AU393" s="67">
        <v>14.483211433495764</v>
      </c>
      <c r="AV393" s="67">
        <v>4.1962133003871278</v>
      </c>
      <c r="AW393" s="67">
        <v>4.1962133003871278</v>
      </c>
      <c r="AX393" s="68">
        <v>15.014470905217701</v>
      </c>
      <c r="AY393" s="68">
        <v>4.3501348302517346</v>
      </c>
      <c r="AZ393" s="68">
        <v>4.3501348302517346</v>
      </c>
      <c r="BA393" s="69" t="s">
        <v>3092</v>
      </c>
      <c r="BB393" s="69" t="s">
        <v>3092</v>
      </c>
      <c r="BC393" s="70" t="s">
        <v>3092</v>
      </c>
      <c r="BD393" s="71" t="s">
        <v>3091</v>
      </c>
      <c r="BE393" s="71" t="s">
        <v>3091</v>
      </c>
      <c r="BF393" s="72" t="s">
        <v>3091</v>
      </c>
      <c r="BG393" s="73" t="s">
        <v>3092</v>
      </c>
      <c r="BH393" s="73" t="s">
        <v>3091</v>
      </c>
      <c r="BI393" s="74" t="s">
        <v>3091</v>
      </c>
    </row>
    <row r="394" spans="1:61" x14ac:dyDescent="0.25">
      <c r="A394" s="11">
        <v>41928</v>
      </c>
      <c r="B394" s="12" t="s">
        <v>44</v>
      </c>
      <c r="C394" s="2" t="s">
        <v>45</v>
      </c>
      <c r="D394" s="13">
        <v>3</v>
      </c>
      <c r="E394" s="12">
        <v>3</v>
      </c>
      <c r="F394" s="2">
        <v>0</v>
      </c>
      <c r="G394" s="12">
        <v>15.775</v>
      </c>
      <c r="H394" s="14">
        <v>22.102</v>
      </c>
      <c r="I394" s="4">
        <v>8305</v>
      </c>
      <c r="J394" s="4" t="s">
        <v>170</v>
      </c>
      <c r="K394" s="55">
        <v>14.633333333333335</v>
      </c>
      <c r="L394" s="55">
        <v>7.0666666666666664</v>
      </c>
      <c r="M394" s="56">
        <v>21.977000000000004</v>
      </c>
      <c r="N394" s="18">
        <v>0.49593444469303116</v>
      </c>
      <c r="O394" s="19">
        <v>4.9593444469303116E-4</v>
      </c>
      <c r="P394" s="20">
        <v>1.1562994438213372</v>
      </c>
      <c r="Q394" s="57">
        <v>-3.0630000000015701E-3</v>
      </c>
      <c r="R394" s="57">
        <v>-3.8180000000001099E-3</v>
      </c>
      <c r="S394" s="58">
        <v>-3.8180000000001099E-3</v>
      </c>
      <c r="T394" s="57">
        <v>-28.991295000014858</v>
      </c>
      <c r="U394" s="57">
        <v>-36.137370000001042</v>
      </c>
      <c r="V394" s="57">
        <v>-36.137370000001042</v>
      </c>
      <c r="W394" s="59">
        <v>1.26176666666666E-2</v>
      </c>
      <c r="X394" s="59">
        <v>1.11326666666666E-2</v>
      </c>
      <c r="Y394" s="60">
        <v>1.11326666666666E-2</v>
      </c>
      <c r="Z394" s="59">
        <v>119.42621499999936</v>
      </c>
      <c r="AA394" s="59">
        <v>105.37068999999937</v>
      </c>
      <c r="AB394" s="59">
        <v>105.37068999999937</v>
      </c>
      <c r="AC394" s="61">
        <v>6.7833333333307895E-4</v>
      </c>
      <c r="AD394" s="61">
        <v>2.3333333333317801E-5</v>
      </c>
      <c r="AE394" s="62">
        <v>2.3333333333317801E-5</v>
      </c>
      <c r="AF394" s="61">
        <v>6.4204249999975929</v>
      </c>
      <c r="AG394" s="61">
        <v>0.22084999999985297</v>
      </c>
      <c r="AH394" s="61">
        <v>0.22084999999985297</v>
      </c>
      <c r="AI394" s="63">
        <v>-28.991295000014858</v>
      </c>
      <c r="AJ394" s="63">
        <v>-36.137370000001042</v>
      </c>
      <c r="AK394" s="63">
        <v>-36.137370000001042</v>
      </c>
      <c r="AL394" s="64">
        <v>133.34782301881503</v>
      </c>
      <c r="AM394" s="64">
        <v>132.96941912769003</v>
      </c>
      <c r="AN394" s="64">
        <v>132.96941912769003</v>
      </c>
      <c r="AO394" s="65">
        <v>7.0561954628293435</v>
      </c>
      <c r="AP394" s="65">
        <v>0.27027012277386286</v>
      </c>
      <c r="AQ394" s="65">
        <v>0.27027012277386286</v>
      </c>
      <c r="AR394" s="66">
        <v>34.780765549563931</v>
      </c>
      <c r="AS394" s="66">
        <v>10.077013075925226</v>
      </c>
      <c r="AT394" s="66">
        <v>10.077013075925226</v>
      </c>
      <c r="AU394" s="67">
        <v>13.752399239213839</v>
      </c>
      <c r="AV394" s="67">
        <v>3.9844754642164424</v>
      </c>
      <c r="AW394" s="67">
        <v>3.9844754642164424</v>
      </c>
      <c r="AX394" s="68">
        <v>14.256851748816567</v>
      </c>
      <c r="AY394" s="68">
        <v>4.1306302269172814</v>
      </c>
      <c r="AZ394" s="68">
        <v>4.1306302269172814</v>
      </c>
      <c r="BA394" s="69" t="s">
        <v>3092</v>
      </c>
      <c r="BB394" s="69" t="s">
        <v>3091</v>
      </c>
      <c r="BC394" s="70" t="s">
        <v>3091</v>
      </c>
      <c r="BD394" s="71" t="s">
        <v>3091</v>
      </c>
      <c r="BE394" s="71" t="s">
        <v>3091</v>
      </c>
      <c r="BF394" s="72" t="s">
        <v>3091</v>
      </c>
      <c r="BG394" s="73" t="s">
        <v>3092</v>
      </c>
      <c r="BH394" s="73" t="s">
        <v>3092</v>
      </c>
      <c r="BI394" s="74" t="s">
        <v>3092</v>
      </c>
    </row>
    <row r="395" spans="1:61" x14ac:dyDescent="0.25">
      <c r="A395" s="11">
        <v>41928</v>
      </c>
      <c r="B395" s="12" t="s">
        <v>44</v>
      </c>
      <c r="C395" s="2" t="s">
        <v>45</v>
      </c>
      <c r="D395" s="13">
        <v>3</v>
      </c>
      <c r="E395" s="12">
        <v>3.1</v>
      </c>
      <c r="F395" s="2">
        <v>0</v>
      </c>
      <c r="G395" s="12">
        <v>15.500000000000002</v>
      </c>
      <c r="H395" s="14">
        <v>22.079000000000001</v>
      </c>
      <c r="I395" s="4">
        <v>8306</v>
      </c>
      <c r="J395" s="4" t="s">
        <v>171</v>
      </c>
      <c r="K395" s="55">
        <v>15.433333333333332</v>
      </c>
      <c r="L395" s="55">
        <v>8.2999999999999989</v>
      </c>
      <c r="M395" s="56">
        <v>22.079000000000001</v>
      </c>
      <c r="N395" s="18">
        <v>0.49575714216655092</v>
      </c>
      <c r="O395" s="19">
        <v>4.9575714216655098E-4</v>
      </c>
      <c r="P395" s="20">
        <v>1.1558860528682564</v>
      </c>
      <c r="Q395" s="57">
        <v>-6.53200000000122E-3</v>
      </c>
      <c r="R395" s="57">
        <v>-2.6920000000001201E-3</v>
      </c>
      <c r="S395" s="58">
        <v>-2.6920000000001201E-3</v>
      </c>
      <c r="T395" s="57">
        <v>-60.747600000011353</v>
      </c>
      <c r="U395" s="57">
        <v>-25.035600000001121</v>
      </c>
      <c r="V395" s="57">
        <v>-25.035600000001121</v>
      </c>
      <c r="W395" s="59">
        <v>9.0750000000002096E-3</v>
      </c>
      <c r="X395" s="59">
        <v>9.6299999999999598E-3</v>
      </c>
      <c r="Y395" s="60">
        <v>9.6299999999999598E-3</v>
      </c>
      <c r="Z395" s="59">
        <v>84.397500000001955</v>
      </c>
      <c r="AA395" s="59">
        <v>89.558999999999642</v>
      </c>
      <c r="AB395" s="59">
        <v>89.558999999999642</v>
      </c>
      <c r="AC395" s="61">
        <v>2.7799999999999401E-3</v>
      </c>
      <c r="AD395" s="61">
        <v>6.5999999999999295E-4</v>
      </c>
      <c r="AE395" s="62">
        <v>6.5999999999999295E-4</v>
      </c>
      <c r="AF395" s="61">
        <v>25.853999999999445</v>
      </c>
      <c r="AG395" s="61">
        <v>6.1379999999999342</v>
      </c>
      <c r="AH395" s="61">
        <v>6.1379999999999342</v>
      </c>
      <c r="AI395" s="63">
        <v>-60.747600000011353</v>
      </c>
      <c r="AJ395" s="63">
        <v>-25.035600000001121</v>
      </c>
      <c r="AK395" s="63">
        <v>-25.035600000001121</v>
      </c>
      <c r="AL395" s="64">
        <v>93.884260058365783</v>
      </c>
      <c r="AM395" s="64">
        <v>112.20609224058722</v>
      </c>
      <c r="AN395" s="64">
        <v>112.20609224058722</v>
      </c>
      <c r="AO395" s="65">
        <v>28.3072339531289</v>
      </c>
      <c r="AP395" s="65">
        <v>7.4562588188451429</v>
      </c>
      <c r="AQ395" s="65">
        <v>7.4562588188451429</v>
      </c>
      <c r="AR395" s="66">
        <v>34.162226980643126</v>
      </c>
      <c r="AS395" s="66">
        <v>9.8978042187165851</v>
      </c>
      <c r="AT395" s="66">
        <v>9.8978042187165851</v>
      </c>
      <c r="AU395" s="67">
        <v>13.507827585593134</v>
      </c>
      <c r="AV395" s="67">
        <v>3.9136158464767354</v>
      </c>
      <c r="AW395" s="67">
        <v>3.9136158464767354</v>
      </c>
      <c r="AX395" s="68">
        <v>14.003308948976162</v>
      </c>
      <c r="AY395" s="68">
        <v>4.0571714036588471</v>
      </c>
      <c r="AZ395" s="68">
        <v>4.0571714036588471</v>
      </c>
      <c r="BA395" s="69" t="s">
        <v>3091</v>
      </c>
      <c r="BB395" s="69" t="s">
        <v>3091</v>
      </c>
      <c r="BC395" s="70" t="s">
        <v>3091</v>
      </c>
      <c r="BD395" s="71" t="s">
        <v>3091</v>
      </c>
      <c r="BE395" s="71" t="s">
        <v>3091</v>
      </c>
      <c r="BF395" s="72" t="s">
        <v>3091</v>
      </c>
      <c r="BG395" s="73" t="s">
        <v>3091</v>
      </c>
      <c r="BH395" s="73" t="s">
        <v>3091</v>
      </c>
      <c r="BI395" s="74" t="s">
        <v>3091</v>
      </c>
    </row>
    <row r="396" spans="1:61" x14ac:dyDescent="0.25">
      <c r="A396" s="11">
        <v>41928</v>
      </c>
      <c r="B396" s="12" t="s">
        <v>44</v>
      </c>
      <c r="C396" s="2" t="s">
        <v>45</v>
      </c>
      <c r="D396" s="13">
        <v>3</v>
      </c>
      <c r="E396" s="12">
        <v>3.2</v>
      </c>
      <c r="F396" s="2">
        <v>0</v>
      </c>
      <c r="G396" s="12">
        <v>16.3</v>
      </c>
      <c r="H396" s="14">
        <v>23.113</v>
      </c>
      <c r="I396" s="4">
        <v>8307</v>
      </c>
      <c r="J396" s="4" t="s">
        <v>172</v>
      </c>
      <c r="K396" s="55">
        <v>14.75</v>
      </c>
      <c r="L396" s="55">
        <v>11.266666666666666</v>
      </c>
      <c r="M396" s="56">
        <v>22.487499999999997</v>
      </c>
      <c r="N396" s="18">
        <v>0.49507380921470701</v>
      </c>
      <c r="O396" s="19">
        <v>4.9507380921470692E-4</v>
      </c>
      <c r="P396" s="20">
        <v>1.1542928231165881</v>
      </c>
      <c r="Q396" s="57">
        <v>-9.1266666666722795E-4</v>
      </c>
      <c r="R396" s="57">
        <v>-2.6626666666667298E-3</v>
      </c>
      <c r="S396" s="58">
        <v>-2.6626666666667298E-3</v>
      </c>
      <c r="T396" s="57">
        <v>-8.9258800000054901</v>
      </c>
      <c r="U396" s="57">
        <v>-26.04088000000062</v>
      </c>
      <c r="V396" s="57">
        <v>-26.04088000000062</v>
      </c>
      <c r="W396" s="59">
        <v>6.3183333333334604E-3</v>
      </c>
      <c r="X396" s="59">
        <v>7.1233333333333001E-3</v>
      </c>
      <c r="Y396" s="60">
        <v>7.1233333333333001E-3</v>
      </c>
      <c r="Z396" s="59">
        <v>61.793300000001246</v>
      </c>
      <c r="AA396" s="59">
        <v>69.666199999999677</v>
      </c>
      <c r="AB396" s="59">
        <v>69.666199999999677</v>
      </c>
      <c r="AC396" s="61">
        <v>1.1286666666664199E-3</v>
      </c>
      <c r="AD396" s="61">
        <v>-2.01333333333347E-4</v>
      </c>
      <c r="AE396" s="62">
        <v>-2.01333333333347E-4</v>
      </c>
      <c r="AF396" s="61">
        <v>11.038359999997587</v>
      </c>
      <c r="AG396" s="61">
        <v>-1.9690400000001338</v>
      </c>
      <c r="AH396" s="61">
        <v>-1.9690400000001338</v>
      </c>
      <c r="AI396" s="63">
        <v>-8.9258800000054901</v>
      </c>
      <c r="AJ396" s="63">
        <v>-26.04088000000062</v>
      </c>
      <c r="AK396" s="63">
        <v>-26.04088000000062</v>
      </c>
      <c r="AL396" s="64">
        <v>68.121821689681227</v>
      </c>
      <c r="AM396" s="64">
        <v>85.769651258315307</v>
      </c>
      <c r="AN396" s="64">
        <v>85.769651258315307</v>
      </c>
      <c r="AO396" s="65">
        <v>11.976204064891187</v>
      </c>
      <c r="AP396" s="65">
        <v>-1.9690400000001338</v>
      </c>
      <c r="AQ396" s="65">
        <v>-1.9690400000001338</v>
      </c>
      <c r="AR396" s="66">
        <v>35.875920425672156</v>
      </c>
      <c r="AS396" s="66">
        <v>10.394311727416355</v>
      </c>
      <c r="AT396" s="66">
        <v>10.394311727416355</v>
      </c>
      <c r="AU396" s="67">
        <v>14.185426139198242</v>
      </c>
      <c r="AV396" s="67">
        <v>4.1099361222675679</v>
      </c>
      <c r="AW396" s="67">
        <v>4.1099361222675679</v>
      </c>
      <c r="AX396" s="68">
        <v>14.705762532232725</v>
      </c>
      <c r="AY396" s="68">
        <v>4.2606929142368584</v>
      </c>
      <c r="AZ396" s="68">
        <v>4.2606929142368584</v>
      </c>
      <c r="BA396" s="69" t="s">
        <v>3092</v>
      </c>
      <c r="BB396" s="69" t="s">
        <v>3091</v>
      </c>
      <c r="BC396" s="70" t="s">
        <v>3091</v>
      </c>
      <c r="BD396" s="71" t="s">
        <v>3091</v>
      </c>
      <c r="BE396" s="71" t="s">
        <v>3091</v>
      </c>
      <c r="BF396" s="72" t="s">
        <v>3091</v>
      </c>
      <c r="BG396" s="73" t="s">
        <v>3092</v>
      </c>
      <c r="BH396" s="73" t="s">
        <v>3092</v>
      </c>
      <c r="BI396" s="74" t="s">
        <v>3092</v>
      </c>
    </row>
    <row r="397" spans="1:61" x14ac:dyDescent="0.25">
      <c r="A397" s="11">
        <v>41928</v>
      </c>
      <c r="B397" s="12" t="s">
        <v>44</v>
      </c>
      <c r="C397" s="2" t="s">
        <v>45</v>
      </c>
      <c r="D397" s="13">
        <v>3</v>
      </c>
      <c r="E397" s="12">
        <v>3.4</v>
      </c>
      <c r="F397" s="2">
        <v>0</v>
      </c>
      <c r="G397" s="12">
        <v>16.099999999999998</v>
      </c>
      <c r="H397" s="14">
        <v>23.143999999999998</v>
      </c>
      <c r="I397" s="4">
        <v>8308</v>
      </c>
      <c r="J397" s="4" t="s">
        <v>173</v>
      </c>
      <c r="K397" s="55">
        <v>15.700000000000001</v>
      </c>
      <c r="L397" s="55">
        <v>7.5333333333333341</v>
      </c>
      <c r="M397" s="56">
        <v>24.394749999999998</v>
      </c>
      <c r="N397" s="18">
        <v>0.49190254473395223</v>
      </c>
      <c r="O397" s="19">
        <v>4.9190254473395229E-4</v>
      </c>
      <c r="P397" s="20">
        <v>1.1468988391040906</v>
      </c>
      <c r="Q397" s="57">
        <v>-6.5583333333342599E-3</v>
      </c>
      <c r="R397" s="57">
        <v>-3.6233333333333998E-3</v>
      </c>
      <c r="S397" s="58">
        <v>-3.6233333333333998E-3</v>
      </c>
      <c r="T397" s="57">
        <v>-63.353500000008943</v>
      </c>
      <c r="U397" s="57">
        <v>-35.001400000000643</v>
      </c>
      <c r="V397" s="57">
        <v>-35.001400000000643</v>
      </c>
      <c r="W397" s="59">
        <v>1.04256666666668E-2</v>
      </c>
      <c r="X397" s="59">
        <v>1.0420666666666601E-2</v>
      </c>
      <c r="Y397" s="60">
        <v>1.0420666666666601E-2</v>
      </c>
      <c r="Z397" s="59">
        <v>100.71194000000128</v>
      </c>
      <c r="AA397" s="59">
        <v>100.66363999999936</v>
      </c>
      <c r="AB397" s="59">
        <v>100.66363999999936</v>
      </c>
      <c r="AC397" s="61">
        <v>-8.0133333333369105E-4</v>
      </c>
      <c r="AD397" s="61">
        <v>-2.4133333333334399E-4</v>
      </c>
      <c r="AE397" s="62">
        <v>-2.4133333333334399E-4</v>
      </c>
      <c r="AF397" s="61">
        <v>-7.7408800000034548</v>
      </c>
      <c r="AG397" s="61">
        <v>-2.3312800000001026</v>
      </c>
      <c r="AH397" s="61">
        <v>-2.3312800000001026</v>
      </c>
      <c r="AI397" s="63">
        <v>-63.353500000008943</v>
      </c>
      <c r="AJ397" s="63">
        <v>-35.001400000000643</v>
      </c>
      <c r="AK397" s="63">
        <v>-35.001400000000643</v>
      </c>
      <c r="AL397" s="64">
        <v>112.14929172799548</v>
      </c>
      <c r="AM397" s="64">
        <v>126.37233133903993</v>
      </c>
      <c r="AN397" s="64">
        <v>126.37233133903993</v>
      </c>
      <c r="AO397" s="65">
        <v>-7.7408800000034548</v>
      </c>
      <c r="AP397" s="65">
        <v>-2.3312800000001026</v>
      </c>
      <c r="AQ397" s="65">
        <v>-2.3312800000001026</v>
      </c>
      <c r="AR397" s="66">
        <v>35.20873659320079</v>
      </c>
      <c r="AS397" s="66">
        <v>10.201008903351745</v>
      </c>
      <c r="AT397" s="66">
        <v>10.201008903351745</v>
      </c>
      <c r="AU397" s="67">
        <v>13.921620030128576</v>
      </c>
      <c r="AV397" s="67">
        <v>4.0335037157750859</v>
      </c>
      <c r="AW397" s="67">
        <v>4.0335037157750859</v>
      </c>
      <c r="AX397" s="68">
        <v>14.432279736829717</v>
      </c>
      <c r="AY397" s="68">
        <v>4.1814568864562318</v>
      </c>
      <c r="AZ397" s="68">
        <v>4.1814568864562318</v>
      </c>
      <c r="BA397" s="69" t="s">
        <v>3091</v>
      </c>
      <c r="BB397" s="69" t="s">
        <v>3091</v>
      </c>
      <c r="BC397" s="70" t="s">
        <v>3091</v>
      </c>
      <c r="BD397" s="71" t="s">
        <v>3091</v>
      </c>
      <c r="BE397" s="71" t="s">
        <v>3091</v>
      </c>
      <c r="BF397" s="72" t="s">
        <v>3091</v>
      </c>
      <c r="BG397" s="73" t="s">
        <v>3092</v>
      </c>
      <c r="BH397" s="73" t="s">
        <v>3092</v>
      </c>
      <c r="BI397" s="74" t="s">
        <v>3092</v>
      </c>
    </row>
    <row r="398" spans="1:61" x14ac:dyDescent="0.25">
      <c r="A398" s="11">
        <v>41928</v>
      </c>
      <c r="B398" s="12" t="s">
        <v>44</v>
      </c>
      <c r="C398" s="2" t="s">
        <v>45</v>
      </c>
      <c r="D398" s="13">
        <v>3</v>
      </c>
      <c r="E398" s="12">
        <v>3.5</v>
      </c>
      <c r="F398" s="2">
        <v>0</v>
      </c>
      <c r="G398" s="12">
        <v>15.975000000000001</v>
      </c>
      <c r="H398" s="14">
        <v>24.103000000000002</v>
      </c>
      <c r="I398" s="4">
        <v>8309</v>
      </c>
      <c r="J398" s="4" t="s">
        <v>174</v>
      </c>
      <c r="K398" s="55">
        <v>15.633333333333333</v>
      </c>
      <c r="L398" s="55">
        <v>8</v>
      </c>
      <c r="M398" s="56">
        <v>24.478000000000002</v>
      </c>
      <c r="N398" s="18">
        <v>0.49176346996184528</v>
      </c>
      <c r="O398" s="19">
        <v>4.9176346996184536E-4</v>
      </c>
      <c r="P398" s="20">
        <v>1.1465745783406822</v>
      </c>
      <c r="Q398" s="57">
        <v>-3.4850000000005901E-3</v>
      </c>
      <c r="R398" s="57">
        <v>-3.5900000000000402E-3</v>
      </c>
      <c r="S398" s="58">
        <v>-3.5900000000000402E-3</v>
      </c>
      <c r="T398" s="57">
        <v>-33.403725000005664</v>
      </c>
      <c r="U398" s="57">
        <v>-34.410150000000392</v>
      </c>
      <c r="V398" s="57">
        <v>-34.410150000000392</v>
      </c>
      <c r="W398" s="59">
        <v>8.9283333333336594E-3</v>
      </c>
      <c r="X398" s="59">
        <v>8.0633333333333199E-3</v>
      </c>
      <c r="Y398" s="60">
        <v>8.0633333333333199E-3</v>
      </c>
      <c r="Z398" s="59">
        <v>85.578075000003139</v>
      </c>
      <c r="AA398" s="59">
        <v>77.28704999999988</v>
      </c>
      <c r="AB398" s="59">
        <v>77.28704999999988</v>
      </c>
      <c r="AC398" s="61">
        <v>3.47666666666386E-4</v>
      </c>
      <c r="AD398" s="61">
        <v>-1.2733333333335501E-4</v>
      </c>
      <c r="AE398" s="62">
        <v>-1.2733333333335501E-4</v>
      </c>
      <c r="AF398" s="61">
        <v>3.3323849999973101</v>
      </c>
      <c r="AG398" s="61">
        <v>-1.2204900000002081</v>
      </c>
      <c r="AH398" s="61">
        <v>-1.2204900000002081</v>
      </c>
      <c r="AI398" s="63">
        <v>-33.403725000005664</v>
      </c>
      <c r="AJ398" s="63">
        <v>-34.410150000000392</v>
      </c>
      <c r="AK398" s="63">
        <v>-34.410150000000392</v>
      </c>
      <c r="AL398" s="64">
        <v>94.946513456615676</v>
      </c>
      <c r="AM398" s="64">
        <v>96.33824396709484</v>
      </c>
      <c r="AN398" s="64">
        <v>96.33824396709484</v>
      </c>
      <c r="AO398" s="65">
        <v>3.6409250893682632</v>
      </c>
      <c r="AP398" s="65">
        <v>-1.2204900000002081</v>
      </c>
      <c r="AQ398" s="65">
        <v>-1.2204900000002081</v>
      </c>
      <c r="AR398" s="66">
        <v>34.925499617206704</v>
      </c>
      <c r="AS398" s="66">
        <v>10.118946801912069</v>
      </c>
      <c r="AT398" s="66">
        <v>10.118946801912069</v>
      </c>
      <c r="AU398" s="67">
        <v>13.809627441362018</v>
      </c>
      <c r="AV398" s="67">
        <v>4.0010561613991165</v>
      </c>
      <c r="AW398" s="67">
        <v>4.0010561613991165</v>
      </c>
      <c r="AX398" s="68">
        <v>14.316179141781674</v>
      </c>
      <c r="AY398" s="68">
        <v>4.1478191215613052</v>
      </c>
      <c r="AZ398" s="68">
        <v>4.1478191215613052</v>
      </c>
      <c r="BA398" s="69" t="s">
        <v>3092</v>
      </c>
      <c r="BB398" s="69" t="s">
        <v>3091</v>
      </c>
      <c r="BC398" s="70" t="s">
        <v>3091</v>
      </c>
      <c r="BD398" s="71" t="s">
        <v>3091</v>
      </c>
      <c r="BE398" s="71" t="s">
        <v>3091</v>
      </c>
      <c r="BF398" s="72" t="s">
        <v>3091</v>
      </c>
      <c r="BG398" s="73" t="s">
        <v>3092</v>
      </c>
      <c r="BH398" s="73" t="s">
        <v>3092</v>
      </c>
      <c r="BI398" s="74" t="s">
        <v>3092</v>
      </c>
    </row>
    <row r="399" spans="1:61" x14ac:dyDescent="0.25">
      <c r="A399" s="11">
        <v>41928</v>
      </c>
      <c r="B399" s="12" t="s">
        <v>44</v>
      </c>
      <c r="C399" s="2" t="s">
        <v>45</v>
      </c>
      <c r="D399" s="13">
        <v>3</v>
      </c>
      <c r="E399" s="12">
        <v>3.6</v>
      </c>
      <c r="F399" s="2">
        <v>0</v>
      </c>
      <c r="G399" s="12">
        <v>15.875</v>
      </c>
      <c r="H399" s="14" t="s">
        <v>22</v>
      </c>
      <c r="I399" s="4">
        <v>8310</v>
      </c>
      <c r="J399" s="4" t="s">
        <v>175</v>
      </c>
      <c r="K399" s="55" t="s">
        <v>22</v>
      </c>
      <c r="L399" s="55" t="s">
        <v>22</v>
      </c>
      <c r="M399" s="56" t="s">
        <v>22</v>
      </c>
      <c r="N399" s="18" t="s">
        <v>22</v>
      </c>
      <c r="O399" s="19" t="s">
        <v>22</v>
      </c>
      <c r="P399" s="20" t="s">
        <v>22</v>
      </c>
      <c r="Q399" s="57" t="s">
        <v>22</v>
      </c>
      <c r="R399" s="57" t="s">
        <v>22</v>
      </c>
      <c r="S399" s="58" t="s">
        <v>22</v>
      </c>
      <c r="T399" s="57" t="s">
        <v>22</v>
      </c>
      <c r="U399" s="57" t="s">
        <v>22</v>
      </c>
      <c r="V399" s="57" t="s">
        <v>22</v>
      </c>
      <c r="W399" s="59" t="s">
        <v>22</v>
      </c>
      <c r="X399" s="59" t="s">
        <v>22</v>
      </c>
      <c r="Y399" s="60" t="s">
        <v>22</v>
      </c>
      <c r="Z399" s="59" t="s">
        <v>22</v>
      </c>
      <c r="AA399" s="59" t="s">
        <v>22</v>
      </c>
      <c r="AB399" s="59" t="s">
        <v>22</v>
      </c>
      <c r="AC399" s="61" t="s">
        <v>22</v>
      </c>
      <c r="AD399" s="61" t="s">
        <v>22</v>
      </c>
      <c r="AE399" s="62" t="s">
        <v>22</v>
      </c>
      <c r="AF399" s="61" t="s">
        <v>22</v>
      </c>
      <c r="AG399" s="61" t="s">
        <v>22</v>
      </c>
      <c r="AH399" s="61" t="s">
        <v>22</v>
      </c>
      <c r="AI399" s="63" t="s">
        <v>22</v>
      </c>
      <c r="AJ399" s="63" t="s">
        <v>22</v>
      </c>
      <c r="AK399" s="63" t="s">
        <v>22</v>
      </c>
      <c r="AL399" s="64" t="s">
        <v>22</v>
      </c>
      <c r="AM399" s="64" t="s">
        <v>22</v>
      </c>
      <c r="AN399" s="64" t="s">
        <v>22</v>
      </c>
      <c r="AO399" s="65" t="s">
        <v>22</v>
      </c>
      <c r="AP399" s="65" t="s">
        <v>22</v>
      </c>
      <c r="AQ399" s="65" t="s">
        <v>22</v>
      </c>
      <c r="AR399" s="66" t="s">
        <v>22</v>
      </c>
      <c r="AS399" s="66" t="s">
        <v>22</v>
      </c>
      <c r="AT399" s="66" t="s">
        <v>22</v>
      </c>
      <c r="AU399" s="67" t="s">
        <v>22</v>
      </c>
      <c r="AV399" s="67" t="s">
        <v>22</v>
      </c>
      <c r="AW399" s="67" t="s">
        <v>22</v>
      </c>
      <c r="AX399" s="68" t="s">
        <v>22</v>
      </c>
      <c r="AY399" s="68" t="s">
        <v>22</v>
      </c>
      <c r="AZ399" s="68" t="s">
        <v>22</v>
      </c>
      <c r="BA399" s="69" t="s">
        <v>22</v>
      </c>
      <c r="BB399" s="69" t="s">
        <v>22</v>
      </c>
      <c r="BC399" s="70" t="s">
        <v>22</v>
      </c>
      <c r="BD399" s="71" t="s">
        <v>22</v>
      </c>
      <c r="BE399" s="71" t="s">
        <v>22</v>
      </c>
      <c r="BF399" s="72" t="s">
        <v>22</v>
      </c>
      <c r="BG399" s="73" t="s">
        <v>22</v>
      </c>
      <c r="BH399" s="73" t="s">
        <v>22</v>
      </c>
      <c r="BI399" s="74" t="s">
        <v>22</v>
      </c>
    </row>
    <row r="400" spans="1:61" x14ac:dyDescent="0.25">
      <c r="A400" s="11">
        <v>41928</v>
      </c>
      <c r="B400" s="12" t="s">
        <v>44</v>
      </c>
      <c r="C400" s="2" t="s">
        <v>45</v>
      </c>
      <c r="D400" s="13">
        <v>3</v>
      </c>
      <c r="E400" s="12">
        <v>3.7</v>
      </c>
      <c r="F400" s="2">
        <v>0</v>
      </c>
      <c r="G400" s="12">
        <v>15.549999999999999</v>
      </c>
      <c r="H400" s="14">
        <v>24.065999999999999</v>
      </c>
      <c r="I400" s="4">
        <v>8311</v>
      </c>
      <c r="J400" s="4" t="s">
        <v>176</v>
      </c>
      <c r="K400" s="55">
        <v>15.333333333333334</v>
      </c>
      <c r="L400" s="55">
        <v>11.833333333333334</v>
      </c>
      <c r="M400" s="56">
        <v>24.065999999999999</v>
      </c>
      <c r="N400" s="18">
        <v>0.49244211422246498</v>
      </c>
      <c r="O400" s="19">
        <v>4.9244211422246498E-4</v>
      </c>
      <c r="P400" s="20">
        <v>1.1481568761413372</v>
      </c>
      <c r="Q400" s="57">
        <v>4.13566666666592E-3</v>
      </c>
      <c r="R400" s="57">
        <v>-5.3933333333341005E-4</v>
      </c>
      <c r="S400" s="58">
        <v>-5.3933333333341005E-4</v>
      </c>
      <c r="T400" s="57">
        <v>38.585769999993033</v>
      </c>
      <c r="U400" s="57">
        <v>-5.0319800000007149</v>
      </c>
      <c r="V400" s="57">
        <v>-5.0319800000007149</v>
      </c>
      <c r="W400" s="59">
        <v>1.07420000000003E-2</v>
      </c>
      <c r="X400" s="59">
        <v>9.3319999999999705E-3</v>
      </c>
      <c r="Y400" s="60">
        <v>9.3319999999999705E-3</v>
      </c>
      <c r="Z400" s="59">
        <v>100.2228600000028</v>
      </c>
      <c r="AA400" s="59">
        <v>87.067559999999716</v>
      </c>
      <c r="AB400" s="59">
        <v>87.067559999999716</v>
      </c>
      <c r="AC400" s="61">
        <v>1.63299999999986E-3</v>
      </c>
      <c r="AD400" s="61">
        <v>3.7799999999998501E-4</v>
      </c>
      <c r="AE400" s="62">
        <v>3.7799999999998501E-4</v>
      </c>
      <c r="AF400" s="61">
        <v>15.235889999998694</v>
      </c>
      <c r="AG400" s="61">
        <v>3.5267399999998599</v>
      </c>
      <c r="AH400" s="61">
        <v>3.5267399999998599</v>
      </c>
      <c r="AI400" s="63">
        <v>42.287650234516434</v>
      </c>
      <c r="AJ400" s="63">
        <v>-5.0319800000007149</v>
      </c>
      <c r="AK400" s="63">
        <v>-5.0319800000007149</v>
      </c>
      <c r="AL400" s="64">
        <v>110.08807634011607</v>
      </c>
      <c r="AM400" s="64">
        <v>106.43900495801894</v>
      </c>
      <c r="AN400" s="64">
        <v>106.43900495801894</v>
      </c>
      <c r="AO400" s="65">
        <v>16.476689085807017</v>
      </c>
      <c r="AP400" s="65">
        <v>4.1808024280286924</v>
      </c>
      <c r="AQ400" s="65">
        <v>4.1808024280286924</v>
      </c>
      <c r="AR400" s="66">
        <v>34.043254906405309</v>
      </c>
      <c r="AS400" s="66">
        <v>9.8633345016525382</v>
      </c>
      <c r="AT400" s="66">
        <v>9.8633345016525382</v>
      </c>
      <c r="AU400" s="67">
        <v>13.460785738256442</v>
      </c>
      <c r="AV400" s="67">
        <v>3.8999864365647534</v>
      </c>
      <c r="AW400" s="67">
        <v>3.8999864365647534</v>
      </c>
      <c r="AX400" s="68">
        <v>13.954541557061207</v>
      </c>
      <c r="AY400" s="68">
        <v>4.04304205261551</v>
      </c>
      <c r="AZ400" s="68">
        <v>4.04304205261551</v>
      </c>
      <c r="BA400" s="69" t="s">
        <v>3091</v>
      </c>
      <c r="BB400" s="69" t="s">
        <v>3092</v>
      </c>
      <c r="BC400" s="70" t="s">
        <v>3092</v>
      </c>
      <c r="BD400" s="71" t="s">
        <v>3091</v>
      </c>
      <c r="BE400" s="71" t="s">
        <v>3091</v>
      </c>
      <c r="BF400" s="72" t="s">
        <v>3091</v>
      </c>
      <c r="BG400" s="73" t="s">
        <v>3091</v>
      </c>
      <c r="BH400" s="73" t="s">
        <v>3091</v>
      </c>
      <c r="BI400" s="74" t="s">
        <v>3091</v>
      </c>
    </row>
    <row r="401" spans="1:61" x14ac:dyDescent="0.25">
      <c r="A401" s="11">
        <v>41928</v>
      </c>
      <c r="B401" s="12" t="s">
        <v>512</v>
      </c>
      <c r="C401" s="2" t="s">
        <v>21</v>
      </c>
      <c r="D401" s="13">
        <v>4</v>
      </c>
      <c r="E401" s="12">
        <v>4</v>
      </c>
      <c r="F401" s="2">
        <v>0</v>
      </c>
      <c r="G401" s="12">
        <v>16.5</v>
      </c>
      <c r="H401" s="14">
        <v>16.619</v>
      </c>
      <c r="I401" s="4">
        <v>8312</v>
      </c>
      <c r="J401" s="4" t="s">
        <v>177</v>
      </c>
      <c r="K401" s="55">
        <v>14.299999999999999</v>
      </c>
      <c r="L401" s="55">
        <v>6.3999999999999995</v>
      </c>
      <c r="M401" s="56">
        <v>16.494</v>
      </c>
      <c r="N401" s="18">
        <v>0.50531754602868362</v>
      </c>
      <c r="O401" s="19">
        <v>5.0531754602868367E-4</v>
      </c>
      <c r="P401" s="20">
        <v>1.1781766797581348</v>
      </c>
      <c r="Q401" s="57">
        <v>-5.5206666666680398E-3</v>
      </c>
      <c r="R401" s="57">
        <v>-1.4906666666667399E-3</v>
      </c>
      <c r="S401" s="58">
        <v>-1.4906666666667399E-3</v>
      </c>
      <c r="T401" s="57">
        <v>-54.654600000013588</v>
      </c>
      <c r="U401" s="57">
        <v>-14.757600000000723</v>
      </c>
      <c r="V401" s="57">
        <v>-14.757600000000723</v>
      </c>
      <c r="W401" s="59">
        <v>6.6470000000001302E-3</v>
      </c>
      <c r="X401" s="59">
        <v>1.0281999999999999E-2</v>
      </c>
      <c r="Y401" s="60">
        <v>1.0281999999999999E-2</v>
      </c>
      <c r="Z401" s="59">
        <v>65.805300000001296</v>
      </c>
      <c r="AA401" s="59">
        <v>101.79180000000001</v>
      </c>
      <c r="AB401" s="59">
        <v>101.79180000000001</v>
      </c>
      <c r="AC401" s="61">
        <v>-3.77966666666678E-3</v>
      </c>
      <c r="AD401" s="61">
        <v>-2.0466666666666601E-4</v>
      </c>
      <c r="AE401" s="62">
        <v>-2.0466666666666601E-4</v>
      </c>
      <c r="AF401" s="61">
        <v>-37.418700000001124</v>
      </c>
      <c r="AG401" s="61">
        <v>-2.0261999999999936</v>
      </c>
      <c r="AH401" s="61">
        <v>-2.0261999999999936</v>
      </c>
      <c r="AI401" s="63">
        <v>-54.654600000013588</v>
      </c>
      <c r="AJ401" s="63">
        <v>-14.757600000000723</v>
      </c>
      <c r="AK401" s="63">
        <v>-14.757600000000723</v>
      </c>
      <c r="AL401" s="64">
        <v>73.66453499872128</v>
      </c>
      <c r="AM401" s="64">
        <v>129.0853938445828</v>
      </c>
      <c r="AN401" s="64">
        <v>129.0853938445828</v>
      </c>
      <c r="AO401" s="65">
        <v>-37.418700000001124</v>
      </c>
      <c r="AP401" s="65">
        <v>-2.0261999999999936</v>
      </c>
      <c r="AQ401" s="65">
        <v>-2.0261999999999936</v>
      </c>
      <c r="AR401" s="66">
        <v>37.067544595924275</v>
      </c>
      <c r="AS401" s="66">
        <v>10.739560377222736</v>
      </c>
      <c r="AT401" s="66">
        <v>10.739560377222736</v>
      </c>
      <c r="AU401" s="67">
        <v>14.656597232573141</v>
      </c>
      <c r="AV401" s="67">
        <v>4.2464482775900478</v>
      </c>
      <c r="AW401" s="67">
        <v>4.2464482775900478</v>
      </c>
      <c r="AX401" s="68">
        <v>15.19421667828599</v>
      </c>
      <c r="AY401" s="68">
        <v>4.4022124794044037</v>
      </c>
      <c r="AZ401" s="68">
        <v>4.4022124794044037</v>
      </c>
      <c r="BA401" s="69" t="s">
        <v>3091</v>
      </c>
      <c r="BB401" s="69" t="s">
        <v>3091</v>
      </c>
      <c r="BC401" s="70" t="s">
        <v>3091</v>
      </c>
      <c r="BD401" s="71" t="s">
        <v>3091</v>
      </c>
      <c r="BE401" s="71" t="s">
        <v>3091</v>
      </c>
      <c r="BF401" s="72" t="s">
        <v>3091</v>
      </c>
      <c r="BG401" s="73" t="s">
        <v>3091</v>
      </c>
      <c r="BH401" s="73" t="s">
        <v>3092</v>
      </c>
      <c r="BI401" s="74" t="s">
        <v>3092</v>
      </c>
    </row>
    <row r="402" spans="1:61" x14ac:dyDescent="0.25">
      <c r="A402" s="11">
        <v>41928</v>
      </c>
      <c r="B402" s="12" t="s">
        <v>512</v>
      </c>
      <c r="C402" s="2" t="s">
        <v>21</v>
      </c>
      <c r="D402" s="13">
        <v>4</v>
      </c>
      <c r="E402" s="12">
        <v>4.0999999999999996</v>
      </c>
      <c r="F402" s="2">
        <v>0</v>
      </c>
      <c r="G402" s="12">
        <v>16.95</v>
      </c>
      <c r="H402" s="14">
        <v>17.103000000000002</v>
      </c>
      <c r="I402" s="4">
        <v>8313</v>
      </c>
      <c r="J402" s="4" t="s">
        <v>178</v>
      </c>
      <c r="K402" s="55">
        <v>14.199999999999998</v>
      </c>
      <c r="L402" s="55">
        <v>8.3333333333333321</v>
      </c>
      <c r="M402" s="56">
        <v>16.225750000000001</v>
      </c>
      <c r="N402" s="18">
        <v>0.50578673744816161</v>
      </c>
      <c r="O402" s="19">
        <v>5.057867374481616E-4</v>
      </c>
      <c r="P402" s="20">
        <v>1.1792706263133574</v>
      </c>
      <c r="Q402" s="57">
        <v>-2.7333333333483798E-4</v>
      </c>
      <c r="R402" s="57">
        <v>-1.8533333333334201E-3</v>
      </c>
      <c r="S402" s="58">
        <v>-1.8533333333334201E-3</v>
      </c>
      <c r="T402" s="57">
        <v>-2.7798000000153023</v>
      </c>
      <c r="U402" s="57">
        <v>-18.848400000000879</v>
      </c>
      <c r="V402" s="57">
        <v>-18.848400000000879</v>
      </c>
      <c r="W402" s="59">
        <v>1.17340000000001E-2</v>
      </c>
      <c r="X402" s="59">
        <v>1.0244E-2</v>
      </c>
      <c r="Y402" s="60">
        <v>1.0244E-2</v>
      </c>
      <c r="Z402" s="59">
        <v>119.334780000001</v>
      </c>
      <c r="AA402" s="59">
        <v>104.18147999999999</v>
      </c>
      <c r="AB402" s="59">
        <v>104.18147999999999</v>
      </c>
      <c r="AC402" s="61">
        <v>1.0866666666666199E-3</v>
      </c>
      <c r="AD402" s="61">
        <v>-1.9333333333333499E-4</v>
      </c>
      <c r="AE402" s="62">
        <v>-1.9333333333333499E-4</v>
      </c>
      <c r="AF402" s="61">
        <v>11.051399999999525</v>
      </c>
      <c r="AG402" s="61">
        <v>-1.9662000000000166</v>
      </c>
      <c r="AH402" s="61">
        <v>-1.9662000000000166</v>
      </c>
      <c r="AI402" s="63">
        <v>-2.7798000000153023</v>
      </c>
      <c r="AJ402" s="63">
        <v>-18.848400000000879</v>
      </c>
      <c r="AK402" s="63">
        <v>-18.848400000000879</v>
      </c>
      <c r="AL402" s="64">
        <v>133.10323542132215</v>
      </c>
      <c r="AM402" s="64">
        <v>131.19857565327013</v>
      </c>
      <c r="AN402" s="64">
        <v>131.19857565327013</v>
      </c>
      <c r="AO402" s="65">
        <v>12.137178364595844</v>
      </c>
      <c r="AP402" s="65">
        <v>-1.9662000000000166</v>
      </c>
      <c r="AQ402" s="65">
        <v>-1.9662000000000166</v>
      </c>
      <c r="AR402" s="66">
        <v>38.113833804137528</v>
      </c>
      <c r="AS402" s="66">
        <v>11.042701204222061</v>
      </c>
      <c r="AT402" s="66">
        <v>11.042701204222061</v>
      </c>
      <c r="AU402" s="67">
        <v>15.070302528695066</v>
      </c>
      <c r="AV402" s="67">
        <v>4.366310897423971</v>
      </c>
      <c r="AW402" s="67">
        <v>4.366310897423971</v>
      </c>
      <c r="AX402" s="68">
        <v>15.623097121030302</v>
      </c>
      <c r="AY402" s="68">
        <v>4.5264717865603732</v>
      </c>
      <c r="AZ402" s="68">
        <v>4.5264717865603732</v>
      </c>
      <c r="BA402" s="69" t="s">
        <v>3092</v>
      </c>
      <c r="BB402" s="69" t="s">
        <v>3091</v>
      </c>
      <c r="BC402" s="70" t="s">
        <v>3091</v>
      </c>
      <c r="BD402" s="71" t="s">
        <v>3091</v>
      </c>
      <c r="BE402" s="71" t="s">
        <v>3091</v>
      </c>
      <c r="BF402" s="72" t="s">
        <v>3091</v>
      </c>
      <c r="BG402" s="73" t="s">
        <v>3092</v>
      </c>
      <c r="BH402" s="73" t="s">
        <v>3092</v>
      </c>
      <c r="BI402" s="74" t="s">
        <v>3092</v>
      </c>
    </row>
    <row r="403" spans="1:61" x14ac:dyDescent="0.25">
      <c r="A403" s="11">
        <v>41928</v>
      </c>
      <c r="B403" s="12" t="s">
        <v>512</v>
      </c>
      <c r="C403" s="2" t="s">
        <v>21</v>
      </c>
      <c r="D403" s="13">
        <v>4</v>
      </c>
      <c r="E403" s="12">
        <v>4.3</v>
      </c>
      <c r="F403" s="2">
        <v>0</v>
      </c>
      <c r="G403" s="12">
        <v>15.274999999999999</v>
      </c>
      <c r="H403" s="14">
        <v>19.154</v>
      </c>
      <c r="I403" s="4">
        <v>8314</v>
      </c>
      <c r="J403" s="4" t="s">
        <v>179</v>
      </c>
      <c r="K403" s="55">
        <v>14.700000000000001</v>
      </c>
      <c r="L403" s="55">
        <v>5.3999999999999995</v>
      </c>
      <c r="M403" s="56">
        <v>19.529499999999999</v>
      </c>
      <c r="N403" s="18">
        <v>0.50007591759782821</v>
      </c>
      <c r="O403" s="19">
        <v>5.0007591759782823E-4</v>
      </c>
      <c r="P403" s="20">
        <v>1.1659555241111064</v>
      </c>
      <c r="Q403" s="57">
        <v>-7.5366666666820095E-4</v>
      </c>
      <c r="R403" s="57">
        <v>-3.9286666666667998E-3</v>
      </c>
      <c r="S403" s="58">
        <v>-3.9286666666667998E-3</v>
      </c>
      <c r="T403" s="57">
        <v>-6.9073550000140616</v>
      </c>
      <c r="U403" s="57">
        <v>-36.00623000000121</v>
      </c>
      <c r="V403" s="57">
        <v>-36.00623000000121</v>
      </c>
      <c r="W403" s="59">
        <v>6.1103333333329696E-3</v>
      </c>
      <c r="X403" s="59">
        <v>7.2553333333333003E-3</v>
      </c>
      <c r="Y403" s="60">
        <v>7.2553333333333003E-3</v>
      </c>
      <c r="Z403" s="59">
        <v>56.001204999996659</v>
      </c>
      <c r="AA403" s="59">
        <v>66.495129999999691</v>
      </c>
      <c r="AB403" s="59">
        <v>66.495129999999691</v>
      </c>
      <c r="AC403" s="61">
        <v>1.7926666666663799E-3</v>
      </c>
      <c r="AD403" s="61">
        <v>8.4266666666664805E-4</v>
      </c>
      <c r="AE403" s="62">
        <v>8.4266666666664805E-4</v>
      </c>
      <c r="AF403" s="61">
        <v>16.429789999997372</v>
      </c>
      <c r="AG403" s="61">
        <v>7.7230399999998287</v>
      </c>
      <c r="AH403" s="61">
        <v>7.7230399999998287</v>
      </c>
      <c r="AI403" s="63">
        <v>-6.9073550000140616</v>
      </c>
      <c r="AJ403" s="63">
        <v>-36.00623000000121</v>
      </c>
      <c r="AK403" s="63">
        <v>-36.00623000000121</v>
      </c>
      <c r="AL403" s="64">
        <v>63.43547008360909</v>
      </c>
      <c r="AM403" s="64">
        <v>86.245572339247573</v>
      </c>
      <c r="AN403" s="64">
        <v>86.245572339247573</v>
      </c>
      <c r="AO403" s="65">
        <v>18.31153988694712</v>
      </c>
      <c r="AP403" s="65">
        <v>9.7116787090291563</v>
      </c>
      <c r="AQ403" s="65">
        <v>9.7116787090291563</v>
      </c>
      <c r="AR403" s="66">
        <v>33.959606987663591</v>
      </c>
      <c r="AS403" s="66">
        <v>9.8390992337504262</v>
      </c>
      <c r="AT403" s="66">
        <v>9.8390992337504262</v>
      </c>
      <c r="AU403" s="67">
        <v>13.427711147864633</v>
      </c>
      <c r="AV403" s="67">
        <v>3.8904037527280746</v>
      </c>
      <c r="AW403" s="67">
        <v>3.8904037527280746</v>
      </c>
      <c r="AX403" s="68">
        <v>13.920253755808009</v>
      </c>
      <c r="AY403" s="68">
        <v>4.033107865828252</v>
      </c>
      <c r="AZ403" s="68">
        <v>4.033107865828252</v>
      </c>
      <c r="BA403" s="69" t="s">
        <v>3092</v>
      </c>
      <c r="BB403" s="69" t="s">
        <v>3091</v>
      </c>
      <c r="BC403" s="70" t="s">
        <v>3091</v>
      </c>
      <c r="BD403" s="71" t="s">
        <v>3091</v>
      </c>
      <c r="BE403" s="71" t="s">
        <v>3091</v>
      </c>
      <c r="BF403" s="72" t="s">
        <v>3091</v>
      </c>
      <c r="BG403" s="73" t="s">
        <v>3091</v>
      </c>
      <c r="BH403" s="73" t="s">
        <v>3091</v>
      </c>
      <c r="BI403" s="74" t="s">
        <v>3091</v>
      </c>
    </row>
    <row r="404" spans="1:61" x14ac:dyDescent="0.25">
      <c r="A404" s="11">
        <v>41928</v>
      </c>
      <c r="B404" s="12" t="s">
        <v>512</v>
      </c>
      <c r="C404" s="2" t="s">
        <v>21</v>
      </c>
      <c r="D404" s="13">
        <v>4</v>
      </c>
      <c r="E404" s="12">
        <v>4.4000000000000004</v>
      </c>
      <c r="F404" s="2">
        <v>0</v>
      </c>
      <c r="G404" s="12">
        <v>16.274999999999999</v>
      </c>
      <c r="H404" s="14">
        <v>17.658999999999999</v>
      </c>
      <c r="I404" s="4">
        <v>8315</v>
      </c>
      <c r="J404" s="4" t="s">
        <v>180</v>
      </c>
      <c r="K404" s="55">
        <v>14.5</v>
      </c>
      <c r="L404" s="55">
        <v>5.8666666666666671</v>
      </c>
      <c r="M404" s="56">
        <v>17.533749999999998</v>
      </c>
      <c r="N404" s="18">
        <v>0.50350856217729234</v>
      </c>
      <c r="O404" s="19">
        <v>5.0350856217729241E-4</v>
      </c>
      <c r="P404" s="20">
        <v>1.1739589307317686</v>
      </c>
      <c r="Q404" s="57">
        <v>1.84799999999909E-3</v>
      </c>
      <c r="R404" s="57">
        <v>-1.7520000000001E-3</v>
      </c>
      <c r="S404" s="58">
        <v>-1.7520000000001E-3</v>
      </c>
      <c r="T404" s="57">
        <v>18.045719999991114</v>
      </c>
      <c r="U404" s="57">
        <v>-17.108280000000974</v>
      </c>
      <c r="V404" s="57">
        <v>-17.108280000000974</v>
      </c>
      <c r="W404" s="59">
        <v>1.00060000000001E-2</v>
      </c>
      <c r="X404" s="59">
        <v>9.2959999999999692E-3</v>
      </c>
      <c r="Y404" s="60">
        <v>9.2959999999999692E-3</v>
      </c>
      <c r="Z404" s="59">
        <v>97.708590000000981</v>
      </c>
      <c r="AA404" s="59">
        <v>90.775439999999691</v>
      </c>
      <c r="AB404" s="59">
        <v>90.775439999999691</v>
      </c>
      <c r="AC404" s="61">
        <v>-2.6966666666667699E-3</v>
      </c>
      <c r="AD404" s="61">
        <v>-8.2666666666666598E-4</v>
      </c>
      <c r="AE404" s="62">
        <v>-8.2666666666666598E-4</v>
      </c>
      <c r="AF404" s="61">
        <v>-26.332950000001006</v>
      </c>
      <c r="AG404" s="61">
        <v>-8.0723999999999911</v>
      </c>
      <c r="AH404" s="61">
        <v>-8.0723999999999911</v>
      </c>
      <c r="AI404" s="63">
        <v>20.250618804082883</v>
      </c>
      <c r="AJ404" s="63">
        <v>-17.108280000000974</v>
      </c>
      <c r="AK404" s="63">
        <v>-17.108280000000974</v>
      </c>
      <c r="AL404" s="64">
        <v>109.72169080491381</v>
      </c>
      <c r="AM404" s="64">
        <v>115.80797801663506</v>
      </c>
      <c r="AN404" s="64">
        <v>115.80797801663506</v>
      </c>
      <c r="AO404" s="65">
        <v>-26.332950000001006</v>
      </c>
      <c r="AP404" s="65">
        <v>-8.0723999999999911</v>
      </c>
      <c r="AQ404" s="65">
        <v>-8.0723999999999911</v>
      </c>
      <c r="AR404" s="66">
        <v>36.431189671333399</v>
      </c>
      <c r="AS404" s="66">
        <v>10.555189596571187</v>
      </c>
      <c r="AT404" s="66">
        <v>10.555189596571187</v>
      </c>
      <c r="AU404" s="67">
        <v>14.404980948614632</v>
      </c>
      <c r="AV404" s="67">
        <v>4.1735476227740298</v>
      </c>
      <c r="AW404" s="67">
        <v>4.1735476227740298</v>
      </c>
      <c r="AX404" s="68">
        <v>14.933370843636581</v>
      </c>
      <c r="AY404" s="68">
        <v>4.3266377516768921</v>
      </c>
      <c r="AZ404" s="68">
        <v>4.3266377516768921</v>
      </c>
      <c r="BA404" s="69" t="s">
        <v>3092</v>
      </c>
      <c r="BB404" s="69" t="s">
        <v>3091</v>
      </c>
      <c r="BC404" s="70" t="s">
        <v>3091</v>
      </c>
      <c r="BD404" s="71" t="s">
        <v>3091</v>
      </c>
      <c r="BE404" s="71" t="s">
        <v>3091</v>
      </c>
      <c r="BF404" s="72" t="s">
        <v>3091</v>
      </c>
      <c r="BG404" s="73" t="s">
        <v>3091</v>
      </c>
      <c r="BH404" s="73" t="s">
        <v>3091</v>
      </c>
      <c r="BI404" s="74" t="s">
        <v>3091</v>
      </c>
    </row>
    <row r="405" spans="1:61" x14ac:dyDescent="0.25">
      <c r="A405" s="11">
        <v>41928</v>
      </c>
      <c r="B405" s="12" t="s">
        <v>512</v>
      </c>
      <c r="C405" s="2" t="s">
        <v>21</v>
      </c>
      <c r="D405" s="13">
        <v>4</v>
      </c>
      <c r="E405" s="12">
        <v>4.5</v>
      </c>
      <c r="F405" s="2">
        <v>0</v>
      </c>
      <c r="G405" s="12">
        <v>16.175000000000001</v>
      </c>
      <c r="H405" s="14">
        <v>18.122</v>
      </c>
      <c r="I405" s="4">
        <v>8316</v>
      </c>
      <c r="J405" s="4" t="s">
        <v>181</v>
      </c>
      <c r="K405" s="55">
        <v>14.533333333333333</v>
      </c>
      <c r="L405" s="55">
        <v>10.100000000000001</v>
      </c>
      <c r="M405" s="56">
        <v>18.121749999999999</v>
      </c>
      <c r="N405" s="18">
        <v>0.50249257437145867</v>
      </c>
      <c r="O405" s="19">
        <v>5.0249257437145871E-4</v>
      </c>
      <c r="P405" s="20">
        <v>1.1715900972147864</v>
      </c>
      <c r="Q405" s="57">
        <v>-2.2100000000015402E-3</v>
      </c>
      <c r="R405" s="57">
        <v>-1.2200000000001301E-3</v>
      </c>
      <c r="S405" s="58">
        <v>-1.2200000000001301E-3</v>
      </c>
      <c r="T405" s="57">
        <v>-21.448050000014945</v>
      </c>
      <c r="U405" s="57">
        <v>-11.840100000001261</v>
      </c>
      <c r="V405" s="57">
        <v>-11.840100000001261</v>
      </c>
      <c r="W405" s="59">
        <v>7.1629999999997997E-3</v>
      </c>
      <c r="X405" s="59">
        <v>9.7779999999999707E-3</v>
      </c>
      <c r="Y405" s="60">
        <v>9.7779999999999707E-3</v>
      </c>
      <c r="Z405" s="59">
        <v>69.51691499999805</v>
      </c>
      <c r="AA405" s="59">
        <v>94.895489999999711</v>
      </c>
      <c r="AB405" s="59">
        <v>94.895489999999711</v>
      </c>
      <c r="AC405" s="61">
        <v>2.45666666666682E-4</v>
      </c>
      <c r="AD405" s="61">
        <v>3.4066666666666902E-4</v>
      </c>
      <c r="AE405" s="62">
        <v>3.4066666666666902E-4</v>
      </c>
      <c r="AF405" s="61">
        <v>2.3841950000001493</v>
      </c>
      <c r="AG405" s="61">
        <v>3.3061700000000234</v>
      </c>
      <c r="AH405" s="61">
        <v>3.3061700000000234</v>
      </c>
      <c r="AI405" s="63">
        <v>-21.448050000014945</v>
      </c>
      <c r="AJ405" s="63">
        <v>-11.840100000001261</v>
      </c>
      <c r="AK405" s="63">
        <v>-11.840100000001261</v>
      </c>
      <c r="AL405" s="64">
        <v>76.701475696234382</v>
      </c>
      <c r="AM405" s="64">
        <v>117.02383731286085</v>
      </c>
      <c r="AN405" s="64">
        <v>117.02383731286085</v>
      </c>
      <c r="AO405" s="65">
        <v>2.592402186370399</v>
      </c>
      <c r="AP405" s="65">
        <v>3.9617816923796099</v>
      </c>
      <c r="AQ405" s="65">
        <v>3.9617816923796099</v>
      </c>
      <c r="AR405" s="66">
        <v>36.134282349074752</v>
      </c>
      <c r="AS405" s="66">
        <v>10.469166792832874</v>
      </c>
      <c r="AT405" s="66">
        <v>10.469166792832874</v>
      </c>
      <c r="AU405" s="67">
        <v>14.287583071706827</v>
      </c>
      <c r="AV405" s="67">
        <v>4.1395339970819807</v>
      </c>
      <c r="AW405" s="67">
        <v>4.1395339970819807</v>
      </c>
      <c r="AX405" s="68">
        <v>14.811666688776974</v>
      </c>
      <c r="AY405" s="68">
        <v>4.2913764703181769</v>
      </c>
      <c r="AZ405" s="68">
        <v>4.2913764703181769</v>
      </c>
      <c r="BA405" s="69" t="s">
        <v>3092</v>
      </c>
      <c r="BB405" s="69" t="s">
        <v>3091</v>
      </c>
      <c r="BC405" s="70" t="s">
        <v>3091</v>
      </c>
      <c r="BD405" s="71" t="s">
        <v>3091</v>
      </c>
      <c r="BE405" s="71" t="s">
        <v>3091</v>
      </c>
      <c r="BF405" s="72" t="s">
        <v>3091</v>
      </c>
      <c r="BG405" s="73" t="s">
        <v>3092</v>
      </c>
      <c r="BH405" s="73" t="s">
        <v>3092</v>
      </c>
      <c r="BI405" s="74" t="s">
        <v>3092</v>
      </c>
    </row>
    <row r="406" spans="1:61" x14ac:dyDescent="0.25">
      <c r="A406" s="11">
        <v>41928</v>
      </c>
      <c r="B406" s="12" t="s">
        <v>512</v>
      </c>
      <c r="C406" s="2" t="s">
        <v>21</v>
      </c>
      <c r="D406" s="13">
        <v>4</v>
      </c>
      <c r="E406" s="12">
        <v>4.5999999999999996</v>
      </c>
      <c r="F406" s="2">
        <v>0</v>
      </c>
      <c r="G406" s="12">
        <v>16.95</v>
      </c>
      <c r="H406" s="14">
        <v>18.623000000000001</v>
      </c>
      <c r="I406" s="4">
        <v>8317</v>
      </c>
      <c r="J406" s="4" t="s">
        <v>182</v>
      </c>
      <c r="K406" s="55">
        <v>14.700000000000001</v>
      </c>
      <c r="L406" s="55">
        <v>6.6333333333333329</v>
      </c>
      <c r="M406" s="56">
        <v>18.122</v>
      </c>
      <c r="N406" s="18">
        <v>0.50249214455932878</v>
      </c>
      <c r="O406" s="19">
        <v>5.024921445593287E-4</v>
      </c>
      <c r="P406" s="20">
        <v>1.1715890950832908</v>
      </c>
      <c r="Q406" s="57">
        <v>-5.2833333333347802E-3</v>
      </c>
      <c r="R406" s="57">
        <v>-6.1333333333342399E-4</v>
      </c>
      <c r="S406" s="58">
        <v>-6.1333333333342399E-4</v>
      </c>
      <c r="T406" s="57">
        <v>-53.731500000014705</v>
      </c>
      <c r="U406" s="57">
        <v>-6.2376000000009215</v>
      </c>
      <c r="V406" s="57">
        <v>-6.2376000000009215</v>
      </c>
      <c r="W406" s="59">
        <v>7.0370000000002401E-3</v>
      </c>
      <c r="X406" s="59">
        <v>1.0201999999999999E-2</v>
      </c>
      <c r="Y406" s="60">
        <v>1.0201999999999999E-2</v>
      </c>
      <c r="Z406" s="59">
        <v>71.566290000002439</v>
      </c>
      <c r="AA406" s="59">
        <v>103.75434</v>
      </c>
      <c r="AB406" s="59">
        <v>103.75434</v>
      </c>
      <c r="AC406" s="61">
        <v>-7.0266666666672802E-4</v>
      </c>
      <c r="AD406" s="61">
        <v>1.7733333333333799E-4</v>
      </c>
      <c r="AE406" s="62">
        <v>1.7733333333333799E-4</v>
      </c>
      <c r="AF406" s="61">
        <v>-7.1461200000006242</v>
      </c>
      <c r="AG406" s="61">
        <v>1.8034800000000473</v>
      </c>
      <c r="AH406" s="61">
        <v>1.8034800000000473</v>
      </c>
      <c r="AI406" s="63">
        <v>-53.731500000014705</v>
      </c>
      <c r="AJ406" s="63">
        <v>-6.2376000000009215</v>
      </c>
      <c r="AK406" s="63">
        <v>-6.2376000000009215</v>
      </c>
      <c r="AL406" s="64">
        <v>79.629230425214629</v>
      </c>
      <c r="AM406" s="64">
        <v>130.04926985336644</v>
      </c>
      <c r="AN406" s="64">
        <v>130.04926985336644</v>
      </c>
      <c r="AO406" s="65">
        <v>-7.1461200000006242</v>
      </c>
      <c r="AP406" s="65">
        <v>2.1980236985372237</v>
      </c>
      <c r="AQ406" s="65">
        <v>2.1980236985372237</v>
      </c>
      <c r="AR406" s="66">
        <v>37.865567970891682</v>
      </c>
      <c r="AS406" s="66">
        <v>10.970771273744861</v>
      </c>
      <c r="AT406" s="66">
        <v>10.970771273744861</v>
      </c>
      <c r="AU406" s="67">
        <v>14.972137614774821</v>
      </c>
      <c r="AV406" s="67">
        <v>4.3378696280746318</v>
      </c>
      <c r="AW406" s="67">
        <v>4.3378696280746318</v>
      </c>
      <c r="AX406" s="68">
        <v>15.52133141452684</v>
      </c>
      <c r="AY406" s="68">
        <v>4.4969872614525297</v>
      </c>
      <c r="AZ406" s="68">
        <v>4.4969872614525297</v>
      </c>
      <c r="BA406" s="69" t="s">
        <v>3091</v>
      </c>
      <c r="BB406" s="69" t="s">
        <v>3092</v>
      </c>
      <c r="BC406" s="70" t="s">
        <v>3092</v>
      </c>
      <c r="BD406" s="71" t="s">
        <v>3091</v>
      </c>
      <c r="BE406" s="71" t="s">
        <v>3091</v>
      </c>
      <c r="BF406" s="72" t="s">
        <v>3091</v>
      </c>
      <c r="BG406" s="73" t="s">
        <v>3092</v>
      </c>
      <c r="BH406" s="73" t="s">
        <v>3092</v>
      </c>
      <c r="BI406" s="74" t="s">
        <v>3092</v>
      </c>
    </row>
    <row r="407" spans="1:61" x14ac:dyDescent="0.25">
      <c r="A407" s="11">
        <v>41928</v>
      </c>
      <c r="B407" s="12" t="s">
        <v>512</v>
      </c>
      <c r="C407" s="2" t="s">
        <v>21</v>
      </c>
      <c r="D407" s="13">
        <v>4</v>
      </c>
      <c r="E407" s="12">
        <v>4.7</v>
      </c>
      <c r="F407" s="2">
        <v>0</v>
      </c>
      <c r="G407" s="12">
        <v>15.225000000000001</v>
      </c>
      <c r="H407" s="14">
        <v>18.638999999999999</v>
      </c>
      <c r="I407" s="4">
        <v>8318</v>
      </c>
      <c r="J407" s="4" t="s">
        <v>183</v>
      </c>
      <c r="K407" s="55">
        <v>14.233333333333334</v>
      </c>
      <c r="L407" s="55">
        <v>6.5333333333333341</v>
      </c>
      <c r="M407" s="56">
        <v>17.888250000000003</v>
      </c>
      <c r="N407" s="18">
        <v>0.50289609527313683</v>
      </c>
      <c r="O407" s="19">
        <v>5.0289609527313689E-4</v>
      </c>
      <c r="P407" s="20">
        <v>1.1725309292121879</v>
      </c>
      <c r="Q407" s="57">
        <v>-3.1516666666678698E-3</v>
      </c>
      <c r="R407" s="57">
        <v>-1.75666666666678E-3</v>
      </c>
      <c r="S407" s="58">
        <v>-1.75666666666678E-3</v>
      </c>
      <c r="T407" s="57">
        <v>-28.790475000010993</v>
      </c>
      <c r="U407" s="57">
        <v>-16.047150000001039</v>
      </c>
      <c r="V407" s="57">
        <v>-16.047150000001039</v>
      </c>
      <c r="W407" s="59">
        <v>6.0553333333332503E-3</v>
      </c>
      <c r="X407" s="59">
        <v>8.3453333333332897E-3</v>
      </c>
      <c r="Y407" s="60">
        <v>8.3453333333332897E-3</v>
      </c>
      <c r="Z407" s="59">
        <v>55.315469999999252</v>
      </c>
      <c r="AA407" s="59">
        <v>76.234619999999623</v>
      </c>
      <c r="AB407" s="59">
        <v>76.234619999999623</v>
      </c>
      <c r="AC407" s="61">
        <v>-8.6600000000009196E-4</v>
      </c>
      <c r="AD407" s="61">
        <v>1.03999999999997E-4</v>
      </c>
      <c r="AE407" s="62">
        <v>1.03999999999997E-4</v>
      </c>
      <c r="AF407" s="61">
        <v>-7.9109100000008405</v>
      </c>
      <c r="AG407" s="61">
        <v>0.95003999999997268</v>
      </c>
      <c r="AH407" s="61">
        <v>0.95003999999997268</v>
      </c>
      <c r="AI407" s="63">
        <v>-28.790475000010993</v>
      </c>
      <c r="AJ407" s="63">
        <v>-16.047150000001039</v>
      </c>
      <c r="AK407" s="63">
        <v>-16.047150000001039</v>
      </c>
      <c r="AL407" s="64">
        <v>62.024022461169075</v>
      </c>
      <c r="AM407" s="64">
        <v>96.981039354891081</v>
      </c>
      <c r="AN407" s="64">
        <v>96.981039354891081</v>
      </c>
      <c r="AO407" s="65">
        <v>-7.9109100000008405</v>
      </c>
      <c r="AP407" s="65">
        <v>1.1731586816952615</v>
      </c>
      <c r="AQ407" s="65">
        <v>1.1731586816952615</v>
      </c>
      <c r="AR407" s="66">
        <v>34.039334525986398</v>
      </c>
      <c r="AS407" s="66">
        <v>9.8621986518769571</v>
      </c>
      <c r="AT407" s="66">
        <v>9.8621986518769571</v>
      </c>
      <c r="AU407" s="67">
        <v>13.459235610309614</v>
      </c>
      <c r="AV407" s="67">
        <v>3.8995373188026021</v>
      </c>
      <c r="AW407" s="67">
        <v>3.8995373188026021</v>
      </c>
      <c r="AX407" s="68">
        <v>13.952934568786272</v>
      </c>
      <c r="AY407" s="68">
        <v>4.0425764607401309</v>
      </c>
      <c r="AZ407" s="68">
        <v>4.0425764607401309</v>
      </c>
      <c r="BA407" s="69" t="s">
        <v>3092</v>
      </c>
      <c r="BB407" s="69" t="s">
        <v>3091</v>
      </c>
      <c r="BC407" s="70" t="s">
        <v>3091</v>
      </c>
      <c r="BD407" s="71" t="s">
        <v>3091</v>
      </c>
      <c r="BE407" s="71" t="s">
        <v>3091</v>
      </c>
      <c r="BF407" s="72" t="s">
        <v>3091</v>
      </c>
      <c r="BG407" s="73" t="s">
        <v>3092</v>
      </c>
      <c r="BH407" s="73" t="s">
        <v>3092</v>
      </c>
      <c r="BI407" s="74" t="s">
        <v>3092</v>
      </c>
    </row>
    <row r="408" spans="1:61" x14ac:dyDescent="0.25">
      <c r="A408" s="11">
        <v>41928</v>
      </c>
      <c r="B408" s="12" t="s">
        <v>512</v>
      </c>
      <c r="C408" s="2" t="s">
        <v>21</v>
      </c>
      <c r="D408" s="13">
        <v>5</v>
      </c>
      <c r="E408" s="12">
        <v>5</v>
      </c>
      <c r="F408" s="2">
        <v>0</v>
      </c>
      <c r="G408" s="12">
        <v>15.25</v>
      </c>
      <c r="H408" s="14">
        <v>21.657</v>
      </c>
      <c r="I408" s="4">
        <v>8319</v>
      </c>
      <c r="J408" s="4" t="s">
        <v>110</v>
      </c>
      <c r="K408" s="55">
        <v>14.766666666666666</v>
      </c>
      <c r="L408" s="55">
        <v>10.299999999999999</v>
      </c>
      <c r="M408" s="56">
        <v>20.90625</v>
      </c>
      <c r="N408" s="18">
        <v>0.49773467793175019</v>
      </c>
      <c r="O408" s="19">
        <v>4.9773467793175013E-4</v>
      </c>
      <c r="P408" s="20">
        <v>1.1604967902951597</v>
      </c>
      <c r="Q408" s="57">
        <v>-2.4533333333350499E-3</v>
      </c>
      <c r="R408" s="57">
        <v>-3.1933333333334498E-3</v>
      </c>
      <c r="S408" s="58">
        <v>-3.1933333333334498E-3</v>
      </c>
      <c r="T408" s="57">
        <v>-22.44800000001571</v>
      </c>
      <c r="U408" s="57">
        <v>-29.219000000001071</v>
      </c>
      <c r="V408" s="57">
        <v>-29.219000000001071</v>
      </c>
      <c r="W408" s="59">
        <v>9.4076666666664203E-3</v>
      </c>
      <c r="X408" s="59">
        <v>8.6726666666666306E-3</v>
      </c>
      <c r="Y408" s="60">
        <v>8.6726666666666306E-3</v>
      </c>
      <c r="Z408" s="59">
        <v>86.080149999997744</v>
      </c>
      <c r="AA408" s="59">
        <v>79.354899999999674</v>
      </c>
      <c r="AB408" s="59">
        <v>79.354899999999674</v>
      </c>
      <c r="AC408" s="61">
        <v>-6.3666666666773906E-5</v>
      </c>
      <c r="AD408" s="61">
        <v>-1.08666666666663E-4</v>
      </c>
      <c r="AE408" s="62">
        <v>-1.08666666666663E-4</v>
      </c>
      <c r="AF408" s="61">
        <v>-0.58255000000098123</v>
      </c>
      <c r="AG408" s="61">
        <v>-0.99429999999996643</v>
      </c>
      <c r="AH408" s="61">
        <v>-0.99429999999996643</v>
      </c>
      <c r="AI408" s="63">
        <v>-22.44800000001571</v>
      </c>
      <c r="AJ408" s="63">
        <v>-29.219000000001071</v>
      </c>
      <c r="AK408" s="63">
        <v>-29.219000000001071</v>
      </c>
      <c r="AL408" s="64">
        <v>94.845150463028816</v>
      </c>
      <c r="AM408" s="64">
        <v>97.595938118737578</v>
      </c>
      <c r="AN408" s="64">
        <v>97.595938118737578</v>
      </c>
      <c r="AO408" s="65">
        <v>-0.58255000000098123</v>
      </c>
      <c r="AP408" s="65">
        <v>-0.99429999999996643</v>
      </c>
      <c r="AQ408" s="65">
        <v>-0.99429999999996643</v>
      </c>
      <c r="AR408" s="66">
        <v>33.745295813177172</v>
      </c>
      <c r="AS408" s="66">
        <v>9.777006968859391</v>
      </c>
      <c r="AT408" s="66">
        <v>9.777006968859391</v>
      </c>
      <c r="AU408" s="67">
        <v>13.342971988550785</v>
      </c>
      <c r="AV408" s="67">
        <v>3.8658523202637225</v>
      </c>
      <c r="AW408" s="67">
        <v>3.8658523202637225</v>
      </c>
      <c r="AX408" s="68">
        <v>13.83240627475088</v>
      </c>
      <c r="AY408" s="68">
        <v>4.0076558609251896</v>
      </c>
      <c r="AZ408" s="68">
        <v>4.0076558609251896</v>
      </c>
      <c r="BA408" s="69" t="s">
        <v>3092</v>
      </c>
      <c r="BB408" s="69" t="s">
        <v>3091</v>
      </c>
      <c r="BC408" s="70" t="s">
        <v>3091</v>
      </c>
      <c r="BD408" s="71" t="s">
        <v>3091</v>
      </c>
      <c r="BE408" s="71" t="s">
        <v>3091</v>
      </c>
      <c r="BF408" s="72" t="s">
        <v>3091</v>
      </c>
      <c r="BG408" s="73" t="s">
        <v>3092</v>
      </c>
      <c r="BH408" s="73" t="s">
        <v>3092</v>
      </c>
      <c r="BI408" s="74" t="s">
        <v>3092</v>
      </c>
    </row>
    <row r="409" spans="1:61" x14ac:dyDescent="0.25">
      <c r="A409" s="11">
        <v>41928</v>
      </c>
      <c r="B409" s="12" t="s">
        <v>512</v>
      </c>
      <c r="C409" s="2" t="s">
        <v>21</v>
      </c>
      <c r="D409" s="13">
        <v>5</v>
      </c>
      <c r="E409" s="12">
        <v>5.0999999999999996</v>
      </c>
      <c r="F409" s="2">
        <v>0</v>
      </c>
      <c r="G409" s="12">
        <v>15.6</v>
      </c>
      <c r="H409" s="14">
        <v>21.664000000000001</v>
      </c>
      <c r="I409" s="4">
        <v>8320</v>
      </c>
      <c r="J409" s="4" t="s">
        <v>114</v>
      </c>
      <c r="K409" s="55">
        <v>14.566666666666668</v>
      </c>
      <c r="L409" s="55">
        <v>9.1</v>
      </c>
      <c r="M409" s="56">
        <v>21.914250000000003</v>
      </c>
      <c r="N409" s="18">
        <v>0.49603643940062309</v>
      </c>
      <c r="O409" s="19">
        <v>4.9603643940062314E-4</v>
      </c>
      <c r="P409" s="20">
        <v>1.1565372502994378</v>
      </c>
      <c r="Q409" s="57">
        <v>-4.4933333333348402E-3</v>
      </c>
      <c r="R409" s="57">
        <v>-4.2933333333334397E-3</v>
      </c>
      <c r="S409" s="58">
        <v>-4.2933333333334397E-3</v>
      </c>
      <c r="T409" s="57">
        <v>-42.057600000014105</v>
      </c>
      <c r="U409" s="57">
        <v>-40.185600000000996</v>
      </c>
      <c r="V409" s="57">
        <v>-40.185600000000996</v>
      </c>
      <c r="W409" s="59">
        <v>4.0149999999994799E-3</v>
      </c>
      <c r="X409" s="59">
        <v>7.7499999999999401E-3</v>
      </c>
      <c r="Y409" s="60">
        <v>7.7499999999999401E-3</v>
      </c>
      <c r="Z409" s="59">
        <v>37.580399999995137</v>
      </c>
      <c r="AA409" s="59">
        <v>72.539999999999438</v>
      </c>
      <c r="AB409" s="59">
        <v>72.539999999999438</v>
      </c>
      <c r="AC409" s="61">
        <v>-8.6966666666673197E-4</v>
      </c>
      <c r="AD409" s="61">
        <v>-4.04666666666669E-4</v>
      </c>
      <c r="AE409" s="62">
        <v>-4.04666666666669E-4</v>
      </c>
      <c r="AF409" s="61">
        <v>-8.1400800000006122</v>
      </c>
      <c r="AG409" s="61">
        <v>-3.7876800000000217</v>
      </c>
      <c r="AH409" s="61">
        <v>-3.7876800000000217</v>
      </c>
      <c r="AI409" s="63">
        <v>-42.057600000014105</v>
      </c>
      <c r="AJ409" s="63">
        <v>-40.185600000000996</v>
      </c>
      <c r="AK409" s="63">
        <v>-40.185600000000996</v>
      </c>
      <c r="AL409" s="64">
        <v>41.492917258951273</v>
      </c>
      <c r="AM409" s="64">
        <v>89.575383173351</v>
      </c>
      <c r="AN409" s="64">
        <v>89.575383173351</v>
      </c>
      <c r="AO409" s="65">
        <v>-8.1400800000006122</v>
      </c>
      <c r="AP409" s="65">
        <v>-3.7876800000000217</v>
      </c>
      <c r="AQ409" s="65">
        <v>-3.7876800000000217</v>
      </c>
      <c r="AR409" s="66">
        <v>34.401998762086905</v>
      </c>
      <c r="AS409" s="66">
        <v>9.96727317199203</v>
      </c>
      <c r="AT409" s="66">
        <v>9.96727317199203</v>
      </c>
      <c r="AU409" s="67">
        <v>13.602633930784515</v>
      </c>
      <c r="AV409" s="67">
        <v>3.9410840394586515</v>
      </c>
      <c r="AW409" s="67">
        <v>3.9410840394586515</v>
      </c>
      <c r="AX409" s="68">
        <v>14.101592890907297</v>
      </c>
      <c r="AY409" s="68">
        <v>4.0856471589317476</v>
      </c>
      <c r="AZ409" s="68">
        <v>4.0856471589317476</v>
      </c>
      <c r="BA409" s="69" t="s">
        <v>3091</v>
      </c>
      <c r="BB409" s="69" t="s">
        <v>3091</v>
      </c>
      <c r="BC409" s="70" t="s">
        <v>3091</v>
      </c>
      <c r="BD409" s="71" t="s">
        <v>3091</v>
      </c>
      <c r="BE409" s="71" t="s">
        <v>3091</v>
      </c>
      <c r="BF409" s="72" t="s">
        <v>3091</v>
      </c>
      <c r="BG409" s="73" t="s">
        <v>3092</v>
      </c>
      <c r="BH409" s="73" t="s">
        <v>3092</v>
      </c>
      <c r="BI409" s="74" t="s">
        <v>3092</v>
      </c>
    </row>
    <row r="410" spans="1:61" x14ac:dyDescent="0.25">
      <c r="A410" s="11">
        <v>41928</v>
      </c>
      <c r="B410" s="12" t="s">
        <v>512</v>
      </c>
      <c r="C410" s="2" t="s">
        <v>21</v>
      </c>
      <c r="D410" s="13">
        <v>5</v>
      </c>
      <c r="E410" s="12">
        <v>5.2</v>
      </c>
      <c r="F410" s="2">
        <v>0</v>
      </c>
      <c r="G410" s="12">
        <v>15.95</v>
      </c>
      <c r="H410" s="14">
        <v>21.640999999999998</v>
      </c>
      <c r="I410" s="4">
        <v>8321</v>
      </c>
      <c r="J410" s="4" t="s">
        <v>118</v>
      </c>
      <c r="K410" s="55">
        <v>14.533333333333331</v>
      </c>
      <c r="L410" s="55">
        <v>9.5333333333333332</v>
      </c>
      <c r="M410" s="56">
        <v>21.390999999999998</v>
      </c>
      <c r="N410" s="18">
        <v>0.49691479577839459</v>
      </c>
      <c r="O410" s="19">
        <v>4.9691479577839456E-4</v>
      </c>
      <c r="P410" s="20">
        <v>1.1585851882919735</v>
      </c>
      <c r="Q410" s="57">
        <v>-4.7253333333349204E-3</v>
      </c>
      <c r="R410" s="57">
        <v>-4.5653333333334403E-3</v>
      </c>
      <c r="S410" s="58">
        <v>-4.5653333333334403E-3</v>
      </c>
      <c r="T410" s="57">
        <v>-45.221440000015185</v>
      </c>
      <c r="U410" s="57">
        <v>-43.690240000001026</v>
      </c>
      <c r="V410" s="57">
        <v>-43.690240000001026</v>
      </c>
      <c r="W410" s="59">
        <v>4.3459999999997398E-3</v>
      </c>
      <c r="X410" s="59">
        <v>8.2959999999999805E-3</v>
      </c>
      <c r="Y410" s="60">
        <v>8.2959999999999805E-3</v>
      </c>
      <c r="Z410" s="59">
        <v>41.591219999997513</v>
      </c>
      <c r="AA410" s="59">
        <v>79.392719999999812</v>
      </c>
      <c r="AB410" s="59">
        <v>79.392719999999812</v>
      </c>
      <c r="AC410" s="61">
        <v>3.5999999999931899E-5</v>
      </c>
      <c r="AD410" s="61">
        <v>-1.24000000000006E-4</v>
      </c>
      <c r="AE410" s="62">
        <v>-1.24000000000006E-4</v>
      </c>
      <c r="AF410" s="61">
        <v>0.34451999999934824</v>
      </c>
      <c r="AG410" s="61">
        <v>-1.1866800000000572</v>
      </c>
      <c r="AH410" s="61">
        <v>-1.1866800000000572</v>
      </c>
      <c r="AI410" s="63">
        <v>-45.221440000015185</v>
      </c>
      <c r="AJ410" s="63">
        <v>-43.690240000001026</v>
      </c>
      <c r="AK410" s="63">
        <v>-43.690240000001026</v>
      </c>
      <c r="AL410" s="64">
        <v>46.316384917476363</v>
      </c>
      <c r="AM410" s="64">
        <v>99.676692164917256</v>
      </c>
      <c r="AN410" s="64">
        <v>99.676692164917256</v>
      </c>
      <c r="AO410" s="65">
        <v>0.37765662262167093</v>
      </c>
      <c r="AP410" s="65">
        <v>-1.1866800000000572</v>
      </c>
      <c r="AQ410" s="65">
        <v>-1.1866800000000572</v>
      </c>
      <c r="AR410" s="66">
        <v>35.236122541942898</v>
      </c>
      <c r="AS410" s="66">
        <v>10.208943420008016</v>
      </c>
      <c r="AT410" s="66">
        <v>10.208943420008016</v>
      </c>
      <c r="AU410" s="67">
        <v>13.932448500827681</v>
      </c>
      <c r="AV410" s="67">
        <v>4.0366410429472452</v>
      </c>
      <c r="AW410" s="67">
        <v>4.0366410429472452</v>
      </c>
      <c r="AX410" s="68">
        <v>14.443505407255524</v>
      </c>
      <c r="AY410" s="68">
        <v>4.1847092940981998</v>
      </c>
      <c r="AZ410" s="68">
        <v>4.1847092940981998</v>
      </c>
      <c r="BA410" s="69" t="s">
        <v>3091</v>
      </c>
      <c r="BB410" s="69" t="s">
        <v>3091</v>
      </c>
      <c r="BC410" s="70" t="s">
        <v>3091</v>
      </c>
      <c r="BD410" s="71" t="s">
        <v>3091</v>
      </c>
      <c r="BE410" s="71" t="s">
        <v>3091</v>
      </c>
      <c r="BF410" s="72" t="s">
        <v>3091</v>
      </c>
      <c r="BG410" s="73" t="s">
        <v>3092</v>
      </c>
      <c r="BH410" s="73" t="s">
        <v>3092</v>
      </c>
      <c r="BI410" s="74" t="s">
        <v>3092</v>
      </c>
    </row>
    <row r="411" spans="1:61" x14ac:dyDescent="0.25">
      <c r="A411" s="11">
        <v>41928</v>
      </c>
      <c r="B411" s="12" t="s">
        <v>512</v>
      </c>
      <c r="C411" s="2" t="s">
        <v>21</v>
      </c>
      <c r="D411" s="13">
        <v>5</v>
      </c>
      <c r="E411" s="12">
        <v>5.3</v>
      </c>
      <c r="F411" s="2">
        <v>0</v>
      </c>
      <c r="G411" s="12">
        <v>16.149999999999999</v>
      </c>
      <c r="H411" s="14">
        <v>20.623000000000001</v>
      </c>
      <c r="I411" s="4">
        <v>8322</v>
      </c>
      <c r="J411" s="4" t="s">
        <v>122</v>
      </c>
      <c r="K411" s="55">
        <v>14.300000000000002</v>
      </c>
      <c r="L411" s="55">
        <v>8.4666666666666668</v>
      </c>
      <c r="M411" s="56">
        <v>19.747750000000003</v>
      </c>
      <c r="N411" s="18">
        <v>0.49970401558800864</v>
      </c>
      <c r="O411" s="19">
        <v>4.9970401558800865E-4</v>
      </c>
      <c r="P411" s="20">
        <v>1.1650884133634818</v>
      </c>
      <c r="Q411" s="57">
        <v>-5.07666666666832E-3</v>
      </c>
      <c r="R411" s="57">
        <v>-2.5066666666667802E-3</v>
      </c>
      <c r="S411" s="58">
        <v>-2.5066666666667802E-3</v>
      </c>
      <c r="T411" s="57">
        <v>-49.192900000016017</v>
      </c>
      <c r="U411" s="57">
        <v>-24.289600000001101</v>
      </c>
      <c r="V411" s="57">
        <v>-24.289600000001101</v>
      </c>
      <c r="W411" s="59">
        <v>6.0680000000001601E-3</v>
      </c>
      <c r="X411" s="59">
        <v>9.0679999999999997E-3</v>
      </c>
      <c r="Y411" s="60">
        <v>9.0679999999999997E-3</v>
      </c>
      <c r="Z411" s="59">
        <v>58.798920000001544</v>
      </c>
      <c r="AA411" s="59">
        <v>87.868919999999974</v>
      </c>
      <c r="AB411" s="59">
        <v>87.868919999999974</v>
      </c>
      <c r="AC411" s="61">
        <v>2.7653333333333401E-3</v>
      </c>
      <c r="AD411" s="61">
        <v>1.6533333333332501E-4</v>
      </c>
      <c r="AE411" s="62">
        <v>1.6533333333332501E-4</v>
      </c>
      <c r="AF411" s="61">
        <v>26.796080000000067</v>
      </c>
      <c r="AG411" s="61">
        <v>1.6020799999999191</v>
      </c>
      <c r="AH411" s="61">
        <v>1.6020799999999191</v>
      </c>
      <c r="AI411" s="63">
        <v>-49.192900000016017</v>
      </c>
      <c r="AJ411" s="63">
        <v>-24.289600000001101</v>
      </c>
      <c r="AK411" s="63">
        <v>-24.289600000001101</v>
      </c>
      <c r="AL411" s="64">
        <v>65.338884938143536</v>
      </c>
      <c r="AM411" s="64">
        <v>109.8633900835202</v>
      </c>
      <c r="AN411" s="64">
        <v>109.8633900835202</v>
      </c>
      <c r="AO411" s="65">
        <v>29.331537732137065</v>
      </c>
      <c r="AP411" s="65">
        <v>1.9452255792635507</v>
      </c>
      <c r="AQ411" s="65">
        <v>1.9452255792635507</v>
      </c>
      <c r="AR411" s="66">
        <v>35.878217820745824</v>
      </c>
      <c r="AS411" s="66">
        <v>10.394977350493715</v>
      </c>
      <c r="AT411" s="66">
        <v>10.394977350493715</v>
      </c>
      <c r="AU411" s="67">
        <v>14.186334534794604</v>
      </c>
      <c r="AV411" s="67">
        <v>4.1101993112502715</v>
      </c>
      <c r="AW411" s="67">
        <v>4.1101993112502715</v>
      </c>
      <c r="AX411" s="68">
        <v>14.706704248737703</v>
      </c>
      <c r="AY411" s="68">
        <v>4.2609657572690489</v>
      </c>
      <c r="AZ411" s="68">
        <v>4.2609657572690489</v>
      </c>
      <c r="BA411" s="69" t="s">
        <v>3091</v>
      </c>
      <c r="BB411" s="69" t="s">
        <v>3091</v>
      </c>
      <c r="BC411" s="70" t="s">
        <v>3091</v>
      </c>
      <c r="BD411" s="71" t="s">
        <v>3091</v>
      </c>
      <c r="BE411" s="71" t="s">
        <v>3091</v>
      </c>
      <c r="BF411" s="72" t="s">
        <v>3091</v>
      </c>
      <c r="BG411" s="73" t="s">
        <v>3091</v>
      </c>
      <c r="BH411" s="73" t="s">
        <v>3092</v>
      </c>
      <c r="BI411" s="74" t="s">
        <v>3092</v>
      </c>
    </row>
    <row r="412" spans="1:61" x14ac:dyDescent="0.25">
      <c r="A412" s="11">
        <v>41928</v>
      </c>
      <c r="B412" s="12" t="s">
        <v>512</v>
      </c>
      <c r="C412" s="2" t="s">
        <v>21</v>
      </c>
      <c r="D412" s="13">
        <v>5</v>
      </c>
      <c r="E412" s="12">
        <v>5.4</v>
      </c>
      <c r="F412" s="2">
        <v>0</v>
      </c>
      <c r="G412" s="12">
        <v>16.249999999999996</v>
      </c>
      <c r="H412" s="14">
        <v>22.61</v>
      </c>
      <c r="I412" s="4">
        <v>8323</v>
      </c>
      <c r="J412" s="4" t="s">
        <v>184</v>
      </c>
      <c r="K412" s="55">
        <v>14.833333333333334</v>
      </c>
      <c r="L412" s="55">
        <v>10.133333333333333</v>
      </c>
      <c r="M412" s="56">
        <v>21.609250000000003</v>
      </c>
      <c r="N412" s="18">
        <v>0.49655008419289892</v>
      </c>
      <c r="O412" s="19">
        <v>4.9655008419289886E-4</v>
      </c>
      <c r="P412" s="20">
        <v>1.1577348424287719</v>
      </c>
      <c r="Q412" s="57">
        <v>-3.8333333333495499E-4</v>
      </c>
      <c r="R412" s="57">
        <v>-2.8933333333334699E-3</v>
      </c>
      <c r="S412" s="58">
        <v>-2.8933333333334699E-3</v>
      </c>
      <c r="T412" s="57">
        <v>-3.7375000000158103</v>
      </c>
      <c r="U412" s="57">
        <v>-28.210000000001326</v>
      </c>
      <c r="V412" s="57">
        <v>-28.210000000001326</v>
      </c>
      <c r="W412" s="59">
        <v>1.2005000000000101E-2</v>
      </c>
      <c r="X412" s="59">
        <v>8.90999999999997E-3</v>
      </c>
      <c r="Y412" s="60">
        <v>1.2005000000000101E-2</v>
      </c>
      <c r="Z412" s="59">
        <v>117.04875000000095</v>
      </c>
      <c r="AA412" s="59">
        <v>86.87249999999969</v>
      </c>
      <c r="AB412" s="59">
        <v>117.04875000000095</v>
      </c>
      <c r="AC412" s="61">
        <v>3.3766666666645601E-4</v>
      </c>
      <c r="AD412" s="61">
        <v>-4.27333333333342E-4</v>
      </c>
      <c r="AE412" s="62">
        <v>-4.27333333333342E-4</v>
      </c>
      <c r="AF412" s="61">
        <v>3.2922499999979453</v>
      </c>
      <c r="AG412" s="61">
        <v>-4.1665000000000836</v>
      </c>
      <c r="AH412" s="61">
        <v>-4.1665000000000836</v>
      </c>
      <c r="AI412" s="63">
        <v>-3.7375000000158103</v>
      </c>
      <c r="AJ412" s="63">
        <v>-28.210000000001326</v>
      </c>
      <c r="AK412" s="63">
        <v>-28.210000000001326</v>
      </c>
      <c r="AL412" s="64">
        <v>129.29166768039127</v>
      </c>
      <c r="AM412" s="64">
        <v>107.3656009677768</v>
      </c>
      <c r="AN412" s="64">
        <v>129.29166768039127</v>
      </c>
      <c r="AO412" s="65">
        <v>3.5830659800666158</v>
      </c>
      <c r="AP412" s="65">
        <v>-4.1665000000000836</v>
      </c>
      <c r="AQ412" s="65">
        <v>-4.1665000000000836</v>
      </c>
      <c r="AR412" s="66">
        <v>35.872522881835742</v>
      </c>
      <c r="AS412" s="66">
        <v>10.393327358811339</v>
      </c>
      <c r="AT412" s="66">
        <v>10.393327358811339</v>
      </c>
      <c r="AU412" s="67">
        <v>14.184082742106984</v>
      </c>
      <c r="AV412" s="67">
        <v>4.1095469005284588</v>
      </c>
      <c r="AW412" s="67">
        <v>14.184082742106984</v>
      </c>
      <c r="AX412" s="68">
        <v>14.70436985791919</v>
      </c>
      <c r="AY412" s="68">
        <v>4.26028941543382</v>
      </c>
      <c r="AZ412" s="68">
        <v>4.26028941543382</v>
      </c>
      <c r="BA412" s="69" t="s">
        <v>3092</v>
      </c>
      <c r="BB412" s="69" t="s">
        <v>3091</v>
      </c>
      <c r="BC412" s="70" t="s">
        <v>3091</v>
      </c>
      <c r="BD412" s="71" t="s">
        <v>3091</v>
      </c>
      <c r="BE412" s="71" t="s">
        <v>3091</v>
      </c>
      <c r="BF412" s="72" t="s">
        <v>3091</v>
      </c>
      <c r="BG412" s="73" t="s">
        <v>3092</v>
      </c>
      <c r="BH412" s="73" t="s">
        <v>3092</v>
      </c>
      <c r="BI412" s="74" t="s">
        <v>3092</v>
      </c>
    </row>
    <row r="413" spans="1:61" x14ac:dyDescent="0.25">
      <c r="A413" s="11">
        <v>41928</v>
      </c>
      <c r="B413" s="12" t="s">
        <v>512</v>
      </c>
      <c r="C413" s="2" t="s">
        <v>21</v>
      </c>
      <c r="D413" s="13">
        <v>5</v>
      </c>
      <c r="E413" s="12">
        <v>5.5</v>
      </c>
      <c r="F413" s="2">
        <v>0</v>
      </c>
      <c r="G413" s="12">
        <v>15.4</v>
      </c>
      <c r="H413" s="14">
        <v>21.626000000000001</v>
      </c>
      <c r="I413" s="4">
        <v>8324</v>
      </c>
      <c r="J413" s="4" t="s">
        <v>185</v>
      </c>
      <c r="K413" s="55">
        <v>14.633333333333333</v>
      </c>
      <c r="L413" s="55">
        <v>8.4</v>
      </c>
      <c r="M413" s="56">
        <v>22.376250000000002</v>
      </c>
      <c r="N413" s="18">
        <v>0.49526167990745662</v>
      </c>
      <c r="O413" s="19">
        <v>4.952616799074566E-4</v>
      </c>
      <c r="P413" s="20">
        <v>1.1547308543520898</v>
      </c>
      <c r="Q413" s="57">
        <v>1.3366666666508301E-4</v>
      </c>
      <c r="R413" s="57">
        <v>-2.5713333333334601E-3</v>
      </c>
      <c r="S413" s="58">
        <v>-2.5713333333334601E-3</v>
      </c>
      <c r="T413" s="57">
        <v>1.235079999985367</v>
      </c>
      <c r="U413" s="57">
        <v>-23.759120000001172</v>
      </c>
      <c r="V413" s="57">
        <v>-23.759120000001172</v>
      </c>
      <c r="W413" s="59">
        <v>6.7643333333332204E-3</v>
      </c>
      <c r="X413" s="59">
        <v>1.0939333333333299E-2</v>
      </c>
      <c r="Y413" s="60">
        <v>1.0939333333333299E-2</v>
      </c>
      <c r="Z413" s="59">
        <v>62.502439999998955</v>
      </c>
      <c r="AA413" s="59">
        <v>101.07943999999968</v>
      </c>
      <c r="AB413" s="59">
        <v>101.07943999999968</v>
      </c>
      <c r="AC413" s="61">
        <v>2.1466666666640101E-4</v>
      </c>
      <c r="AD413" s="61">
        <v>-8.5333333333350794E-5</v>
      </c>
      <c r="AE413" s="62">
        <v>-8.5333333333350794E-5</v>
      </c>
      <c r="AF413" s="61">
        <v>1.9835199999975452</v>
      </c>
      <c r="AG413" s="61">
        <v>-0.78848000000016139</v>
      </c>
      <c r="AH413" s="61">
        <v>-0.78848000000016139</v>
      </c>
      <c r="AI413" s="63">
        <v>1.366040010436923</v>
      </c>
      <c r="AJ413" s="63">
        <v>-23.759120000001172</v>
      </c>
      <c r="AK413" s="63">
        <v>-23.759120000001172</v>
      </c>
      <c r="AL413" s="64">
        <v>69.191659118906955</v>
      </c>
      <c r="AM413" s="64">
        <v>125.45730054801462</v>
      </c>
      <c r="AN413" s="64">
        <v>125.45730054801462</v>
      </c>
      <c r="AO413" s="65">
        <v>2.1642146257021859</v>
      </c>
      <c r="AP413" s="65">
        <v>-0.78848000000016139</v>
      </c>
      <c r="AQ413" s="65">
        <v>-0.78848000000016139</v>
      </c>
      <c r="AR413" s="66">
        <v>33.9079038797938</v>
      </c>
      <c r="AS413" s="66">
        <v>9.8241193192535068</v>
      </c>
      <c r="AT413" s="66">
        <v>9.8241193192535068</v>
      </c>
      <c r="AU413" s="67">
        <v>13.407267613339199</v>
      </c>
      <c r="AV413" s="67">
        <v>3.8844806581246121</v>
      </c>
      <c r="AW413" s="67">
        <v>3.8844806581246121</v>
      </c>
      <c r="AX413" s="68">
        <v>13.899060330873114</v>
      </c>
      <c r="AY413" s="68">
        <v>4.0269675058672778</v>
      </c>
      <c r="AZ413" s="68">
        <v>4.0269675058672778</v>
      </c>
      <c r="BA413" s="69" t="s">
        <v>3092</v>
      </c>
      <c r="BB413" s="69" t="s">
        <v>3091</v>
      </c>
      <c r="BC413" s="70" t="s">
        <v>3091</v>
      </c>
      <c r="BD413" s="71" t="s">
        <v>3091</v>
      </c>
      <c r="BE413" s="71" t="s">
        <v>3091</v>
      </c>
      <c r="BF413" s="72" t="s">
        <v>3091</v>
      </c>
      <c r="BG413" s="73" t="s">
        <v>3092</v>
      </c>
      <c r="BH413" s="73" t="s">
        <v>3092</v>
      </c>
      <c r="BI413" s="74" t="s">
        <v>3092</v>
      </c>
    </row>
    <row r="414" spans="1:61" x14ac:dyDescent="0.25">
      <c r="A414" s="11">
        <v>41928</v>
      </c>
      <c r="B414" s="12" t="s">
        <v>512</v>
      </c>
      <c r="C414" s="2" t="s">
        <v>21</v>
      </c>
      <c r="D414" s="13">
        <v>5</v>
      </c>
      <c r="E414" s="12">
        <v>5.6</v>
      </c>
      <c r="F414" s="2">
        <v>0</v>
      </c>
      <c r="G414" s="12">
        <v>16.149999999999999</v>
      </c>
      <c r="H414" s="14">
        <v>22.626000000000001</v>
      </c>
      <c r="I414" s="4">
        <v>8325</v>
      </c>
      <c r="J414" s="4" t="s">
        <v>186</v>
      </c>
      <c r="K414" s="55">
        <v>14.933333333333332</v>
      </c>
      <c r="L414" s="55">
        <v>9.1999999999999993</v>
      </c>
      <c r="M414" s="56">
        <v>22.626000000000001</v>
      </c>
      <c r="N414" s="18">
        <v>0.4948402999196122</v>
      </c>
      <c r="O414" s="19">
        <v>4.9484029991961223E-4</v>
      </c>
      <c r="P414" s="20">
        <v>1.1537483828766841</v>
      </c>
      <c r="Q414" s="57">
        <v>-5.8766666666688703E-3</v>
      </c>
      <c r="R414" s="57">
        <v>-3.0866666666668E-3</v>
      </c>
      <c r="S414" s="58">
        <v>-3.0866666666668E-3</v>
      </c>
      <c r="T414" s="57">
        <v>-56.944900000021349</v>
      </c>
      <c r="U414" s="57">
        <v>-29.90980000000129</v>
      </c>
      <c r="V414" s="57">
        <v>-29.90980000000129</v>
      </c>
      <c r="W414" s="59">
        <v>1.0154666666666499E-2</v>
      </c>
      <c r="X414" s="59">
        <v>9.5946666666666298E-3</v>
      </c>
      <c r="Y414" s="60">
        <v>9.5946666666666298E-3</v>
      </c>
      <c r="Z414" s="59">
        <v>98.398719999998363</v>
      </c>
      <c r="AA414" s="59">
        <v>92.972319999999641</v>
      </c>
      <c r="AB414" s="59">
        <v>92.972319999999641</v>
      </c>
      <c r="AC414" s="61">
        <v>-1.0350000000004099E-3</v>
      </c>
      <c r="AD414" s="61">
        <v>-7.0000000000031395E-5</v>
      </c>
      <c r="AE414" s="62">
        <v>-7.0000000000031395E-5</v>
      </c>
      <c r="AF414" s="61">
        <v>-10.029150000003973</v>
      </c>
      <c r="AG414" s="61">
        <v>-0.67830000000030422</v>
      </c>
      <c r="AH414" s="61">
        <v>-0.67830000000030422</v>
      </c>
      <c r="AI414" s="63">
        <v>-56.944900000021349</v>
      </c>
      <c r="AJ414" s="63">
        <v>-29.90980000000129</v>
      </c>
      <c r="AK414" s="63">
        <v>-29.90980000000129</v>
      </c>
      <c r="AL414" s="64">
        <v>109.76274898428456</v>
      </c>
      <c r="AM414" s="64">
        <v>117.10536823537493</v>
      </c>
      <c r="AN414" s="64">
        <v>117.10536823537493</v>
      </c>
      <c r="AO414" s="65">
        <v>-10.029150000003973</v>
      </c>
      <c r="AP414" s="65">
        <v>-0.67830000000030422</v>
      </c>
      <c r="AQ414" s="65">
        <v>-0.67830000000030422</v>
      </c>
      <c r="AR414" s="66">
        <v>35.529008199199026</v>
      </c>
      <c r="AS414" s="66">
        <v>10.293801028841125</v>
      </c>
      <c r="AT414" s="66">
        <v>10.293801028841125</v>
      </c>
      <c r="AU414" s="67">
        <v>14.048256201618107</v>
      </c>
      <c r="AV414" s="67">
        <v>4.0701939477415623</v>
      </c>
      <c r="AW414" s="67">
        <v>4.0701939477415623</v>
      </c>
      <c r="AX414" s="68">
        <v>14.563561056660506</v>
      </c>
      <c r="AY414" s="68">
        <v>4.2194929548307005</v>
      </c>
      <c r="AZ414" s="68">
        <v>4.2194929548307005</v>
      </c>
      <c r="BA414" s="69" t="s">
        <v>3091</v>
      </c>
      <c r="BB414" s="69" t="s">
        <v>3091</v>
      </c>
      <c r="BC414" s="70" t="s">
        <v>3091</v>
      </c>
      <c r="BD414" s="71" t="s">
        <v>3091</v>
      </c>
      <c r="BE414" s="71" t="s">
        <v>3091</v>
      </c>
      <c r="BF414" s="72" t="s">
        <v>3091</v>
      </c>
      <c r="BG414" s="73" t="s">
        <v>3092</v>
      </c>
      <c r="BH414" s="73" t="s">
        <v>3092</v>
      </c>
      <c r="BI414" s="74" t="s">
        <v>3092</v>
      </c>
    </row>
    <row r="415" spans="1:61" x14ac:dyDescent="0.25">
      <c r="A415" s="11">
        <v>41928</v>
      </c>
      <c r="B415" s="12" t="s">
        <v>44</v>
      </c>
      <c r="C415" s="2" t="s">
        <v>45</v>
      </c>
      <c r="D415" s="13">
        <v>6</v>
      </c>
      <c r="E415" s="12">
        <v>6.1</v>
      </c>
      <c r="F415" s="2">
        <v>0</v>
      </c>
      <c r="G415" s="12">
        <v>16.3</v>
      </c>
      <c r="H415" s="14">
        <v>18.061</v>
      </c>
      <c r="I415" s="4">
        <v>8326</v>
      </c>
      <c r="J415" s="4" t="s">
        <v>187</v>
      </c>
      <c r="K415" s="55">
        <v>14.699999999999998</v>
      </c>
      <c r="L415" s="55">
        <v>13.333333333333334</v>
      </c>
      <c r="M415" s="56">
        <v>17.3095</v>
      </c>
      <c r="N415" s="18">
        <v>0.5038988903039483</v>
      </c>
      <c r="O415" s="19">
        <v>5.0389889030394821E-4</v>
      </c>
      <c r="P415" s="20">
        <v>1.174869003021745</v>
      </c>
      <c r="Q415" s="57">
        <v>-3.4106666666683201E-3</v>
      </c>
      <c r="R415" s="57">
        <v>-3.2706666666667502E-3</v>
      </c>
      <c r="S415" s="58">
        <v>-3.2706666666667502E-3</v>
      </c>
      <c r="T415" s="57">
        <v>-33.356320000016176</v>
      </c>
      <c r="U415" s="57">
        <v>-31.987120000000822</v>
      </c>
      <c r="V415" s="57">
        <v>-31.987120000000822</v>
      </c>
      <c r="W415" s="59">
        <v>1.1673000000000299E-2</v>
      </c>
      <c r="X415" s="59">
        <v>1.1978000000000001E-2</v>
      </c>
      <c r="Y415" s="60">
        <v>1.1978000000000001E-2</v>
      </c>
      <c r="Z415" s="59">
        <v>114.16194000000291</v>
      </c>
      <c r="AA415" s="59">
        <v>117.14484</v>
      </c>
      <c r="AB415" s="59">
        <v>117.14484</v>
      </c>
      <c r="AC415" s="61">
        <v>2.0699999999973401E-4</v>
      </c>
      <c r="AD415" s="61">
        <v>8.1999999999985798E-5</v>
      </c>
      <c r="AE415" s="62">
        <v>8.1999999999985798E-5</v>
      </c>
      <c r="AF415" s="61">
        <v>2.0244599999973989</v>
      </c>
      <c r="AG415" s="61">
        <v>0.80195999999986112</v>
      </c>
      <c r="AH415" s="61">
        <v>0.80195999999986112</v>
      </c>
      <c r="AI415" s="63">
        <v>-33.356320000016176</v>
      </c>
      <c r="AJ415" s="63">
        <v>-31.987120000000822</v>
      </c>
      <c r="AK415" s="63">
        <v>-31.987120000000822</v>
      </c>
      <c r="AL415" s="64">
        <v>134.07604979339052</v>
      </c>
      <c r="AM415" s="64">
        <v>162.49222716678472</v>
      </c>
      <c r="AN415" s="64">
        <v>162.49222716678472</v>
      </c>
      <c r="AO415" s="65">
        <v>2.3211150649351637</v>
      </c>
      <c r="AP415" s="65">
        <v>1.0640906159120682</v>
      </c>
      <c r="AQ415" s="65">
        <v>1.0640906159120682</v>
      </c>
      <c r="AR415" s="66">
        <v>36.515437000806543</v>
      </c>
      <c r="AS415" s="66">
        <v>10.579598531432119</v>
      </c>
      <c r="AT415" s="66">
        <v>10.579598531432119</v>
      </c>
      <c r="AU415" s="67">
        <v>14.438292547466618</v>
      </c>
      <c r="AV415" s="67">
        <v>4.183198974948354</v>
      </c>
      <c r="AW415" s="67">
        <v>4.183198974948354</v>
      </c>
      <c r="AX415" s="68">
        <v>14.967904347070268</v>
      </c>
      <c r="AY415" s="68">
        <v>4.3366431256288509</v>
      </c>
      <c r="AZ415" s="68">
        <v>4.3366431256288509</v>
      </c>
      <c r="BA415" s="69" t="s">
        <v>3092</v>
      </c>
      <c r="BB415" s="69" t="s">
        <v>3091</v>
      </c>
      <c r="BC415" s="70" t="s">
        <v>3091</v>
      </c>
      <c r="BD415" s="71" t="s">
        <v>3091</v>
      </c>
      <c r="BE415" s="71" t="s">
        <v>3091</v>
      </c>
      <c r="BF415" s="72" t="s">
        <v>3091</v>
      </c>
      <c r="BG415" s="73" t="s">
        <v>3092</v>
      </c>
      <c r="BH415" s="73" t="s">
        <v>3092</v>
      </c>
      <c r="BI415" s="74" t="s">
        <v>3092</v>
      </c>
    </row>
    <row r="416" spans="1:61" x14ac:dyDescent="0.25">
      <c r="A416" s="11">
        <v>41928</v>
      </c>
      <c r="B416" s="12" t="s">
        <v>44</v>
      </c>
      <c r="C416" s="2" t="s">
        <v>45</v>
      </c>
      <c r="D416" s="13">
        <v>6</v>
      </c>
      <c r="E416" s="12">
        <v>6.2</v>
      </c>
      <c r="F416" s="2">
        <v>0</v>
      </c>
      <c r="G416" s="12">
        <v>16.099999999999998</v>
      </c>
      <c r="H416" s="14" t="s">
        <v>22</v>
      </c>
      <c r="I416" s="4">
        <v>8327</v>
      </c>
      <c r="J416" s="4" t="s">
        <v>188</v>
      </c>
      <c r="K416" s="55" t="s">
        <v>22</v>
      </c>
      <c r="L416" s="55" t="s">
        <v>22</v>
      </c>
      <c r="M416" s="56" t="s">
        <v>22</v>
      </c>
      <c r="N416" s="18" t="s">
        <v>22</v>
      </c>
      <c r="O416" s="19" t="s">
        <v>22</v>
      </c>
      <c r="P416" s="20" t="s">
        <v>22</v>
      </c>
      <c r="Q416" s="57" t="s">
        <v>22</v>
      </c>
      <c r="R416" s="57" t="s">
        <v>22</v>
      </c>
      <c r="S416" s="58" t="s">
        <v>22</v>
      </c>
      <c r="T416" s="57" t="s">
        <v>22</v>
      </c>
      <c r="U416" s="57" t="s">
        <v>22</v>
      </c>
      <c r="V416" s="57" t="s">
        <v>22</v>
      </c>
      <c r="W416" s="59" t="s">
        <v>22</v>
      </c>
      <c r="X416" s="59" t="s">
        <v>22</v>
      </c>
      <c r="Y416" s="60" t="s">
        <v>22</v>
      </c>
      <c r="Z416" s="59" t="s">
        <v>22</v>
      </c>
      <c r="AA416" s="59" t="s">
        <v>22</v>
      </c>
      <c r="AB416" s="59" t="s">
        <v>22</v>
      </c>
      <c r="AC416" s="61" t="s">
        <v>22</v>
      </c>
      <c r="AD416" s="61" t="s">
        <v>22</v>
      </c>
      <c r="AE416" s="62" t="s">
        <v>22</v>
      </c>
      <c r="AF416" s="61" t="s">
        <v>22</v>
      </c>
      <c r="AG416" s="61" t="s">
        <v>22</v>
      </c>
      <c r="AH416" s="61" t="s">
        <v>22</v>
      </c>
      <c r="AI416" s="63" t="s">
        <v>22</v>
      </c>
      <c r="AJ416" s="63" t="s">
        <v>22</v>
      </c>
      <c r="AK416" s="63" t="s">
        <v>22</v>
      </c>
      <c r="AL416" s="64" t="s">
        <v>22</v>
      </c>
      <c r="AM416" s="64" t="s">
        <v>22</v>
      </c>
      <c r="AN416" s="64" t="s">
        <v>22</v>
      </c>
      <c r="AO416" s="65" t="s">
        <v>22</v>
      </c>
      <c r="AP416" s="65" t="s">
        <v>22</v>
      </c>
      <c r="AQ416" s="65" t="s">
        <v>22</v>
      </c>
      <c r="AR416" s="66" t="s">
        <v>22</v>
      </c>
      <c r="AS416" s="66" t="s">
        <v>22</v>
      </c>
      <c r="AT416" s="66" t="s">
        <v>22</v>
      </c>
      <c r="AU416" s="67" t="s">
        <v>22</v>
      </c>
      <c r="AV416" s="67" t="s">
        <v>22</v>
      </c>
      <c r="AW416" s="67" t="s">
        <v>22</v>
      </c>
      <c r="AX416" s="68" t="s">
        <v>22</v>
      </c>
      <c r="AY416" s="68" t="s">
        <v>22</v>
      </c>
      <c r="AZ416" s="68" t="s">
        <v>22</v>
      </c>
      <c r="BA416" s="69" t="s">
        <v>22</v>
      </c>
      <c r="BB416" s="69" t="s">
        <v>22</v>
      </c>
      <c r="BC416" s="70" t="s">
        <v>22</v>
      </c>
      <c r="BD416" s="71" t="s">
        <v>22</v>
      </c>
      <c r="BE416" s="71" t="s">
        <v>22</v>
      </c>
      <c r="BF416" s="72" t="s">
        <v>22</v>
      </c>
      <c r="BG416" s="73" t="s">
        <v>22</v>
      </c>
      <c r="BH416" s="73" t="s">
        <v>22</v>
      </c>
      <c r="BI416" s="74" t="s">
        <v>22</v>
      </c>
    </row>
    <row r="417" spans="1:61" x14ac:dyDescent="0.25">
      <c r="A417" s="11">
        <v>41928</v>
      </c>
      <c r="B417" s="12" t="s">
        <v>44</v>
      </c>
      <c r="C417" s="2" t="s">
        <v>45</v>
      </c>
      <c r="D417" s="13">
        <v>6</v>
      </c>
      <c r="E417" s="12">
        <v>6.3</v>
      </c>
      <c r="F417" s="2">
        <v>0</v>
      </c>
      <c r="G417" s="12">
        <v>15.6</v>
      </c>
      <c r="H417" s="14">
        <v>18.106999999999999</v>
      </c>
      <c r="I417" s="4">
        <v>8328</v>
      </c>
      <c r="J417" s="4" t="s">
        <v>189</v>
      </c>
      <c r="K417" s="55">
        <v>14.366666666666667</v>
      </c>
      <c r="L417" s="55">
        <v>19.833333333333332</v>
      </c>
      <c r="M417" s="56">
        <v>17.731250000000003</v>
      </c>
      <c r="N417" s="18">
        <v>0.50316669348671816</v>
      </c>
      <c r="O417" s="19">
        <v>5.0316669348671812E-4</v>
      </c>
      <c r="P417" s="20">
        <v>1.1731618443809393</v>
      </c>
      <c r="Q417" s="57">
        <v>-2.6130000000016999E-3</v>
      </c>
      <c r="R417" s="57">
        <v>-3.2380000000001101E-3</v>
      </c>
      <c r="S417" s="58">
        <v>-3.2380000000001101E-3</v>
      </c>
      <c r="T417" s="57">
        <v>-24.457680000015909</v>
      </c>
      <c r="U417" s="57">
        <v>-30.307680000001032</v>
      </c>
      <c r="V417" s="57">
        <v>-30.307680000001032</v>
      </c>
      <c r="W417" s="59">
        <v>1.1885E-2</v>
      </c>
      <c r="X417" s="59">
        <v>1.1469999999999999E-2</v>
      </c>
      <c r="Y417" s="60">
        <v>1.1469999999999999E-2</v>
      </c>
      <c r="Z417" s="59">
        <v>111.24359999999999</v>
      </c>
      <c r="AA417" s="59">
        <v>107.35919999999999</v>
      </c>
      <c r="AB417" s="59">
        <v>107.35919999999999</v>
      </c>
      <c r="AC417" s="61">
        <v>6.2399999999968405E-4</v>
      </c>
      <c r="AD417" s="61">
        <v>-2.7600000000001701E-4</v>
      </c>
      <c r="AE417" s="62">
        <v>-2.7600000000001701E-4</v>
      </c>
      <c r="AF417" s="61">
        <v>5.8406399999970429</v>
      </c>
      <c r="AG417" s="61">
        <v>-2.5833600000001589</v>
      </c>
      <c r="AH417" s="61">
        <v>-2.5833600000001589</v>
      </c>
      <c r="AI417" s="63">
        <v>-24.457680000015909</v>
      </c>
      <c r="AJ417" s="63">
        <v>-30.307680000001032</v>
      </c>
      <c r="AK417" s="63">
        <v>-30.307680000001032</v>
      </c>
      <c r="AL417" s="64">
        <v>126.1398819565029</v>
      </c>
      <c r="AM417" s="64">
        <v>139.51580482398504</v>
      </c>
      <c r="AN417" s="64">
        <v>139.51580482398504</v>
      </c>
      <c r="AO417" s="65">
        <v>6.4840473769846128</v>
      </c>
      <c r="AP417" s="65">
        <v>-2.5833600000001589</v>
      </c>
      <c r="AQ417" s="65">
        <v>-2.5833600000001589</v>
      </c>
      <c r="AR417" s="66">
        <v>34.896508787478602</v>
      </c>
      <c r="AS417" s="66">
        <v>10.110547303924147</v>
      </c>
      <c r="AT417" s="66">
        <v>10.110547303924147</v>
      </c>
      <c r="AU417" s="67">
        <v>13.79816439682009</v>
      </c>
      <c r="AV417" s="67">
        <v>3.9977349794781976</v>
      </c>
      <c r="AW417" s="67">
        <v>3.9977349794781976</v>
      </c>
      <c r="AX417" s="68">
        <v>14.304295620675164</v>
      </c>
      <c r="AY417" s="68">
        <v>4.1443761151844702</v>
      </c>
      <c r="AZ417" s="68">
        <v>4.1443761151844702</v>
      </c>
      <c r="BA417" s="69" t="s">
        <v>3092</v>
      </c>
      <c r="BB417" s="69" t="s">
        <v>3091</v>
      </c>
      <c r="BC417" s="70" t="s">
        <v>3091</v>
      </c>
      <c r="BD417" s="71" t="s">
        <v>3091</v>
      </c>
      <c r="BE417" s="71" t="s">
        <v>3091</v>
      </c>
      <c r="BF417" s="72" t="s">
        <v>3091</v>
      </c>
      <c r="BG417" s="73" t="s">
        <v>3092</v>
      </c>
      <c r="BH417" s="73" t="s">
        <v>3092</v>
      </c>
      <c r="BI417" s="74" t="s">
        <v>3092</v>
      </c>
    </row>
    <row r="418" spans="1:61" x14ac:dyDescent="0.25">
      <c r="A418" s="11">
        <v>41928</v>
      </c>
      <c r="B418" s="12" t="s">
        <v>44</v>
      </c>
      <c r="C418" s="2" t="s">
        <v>45</v>
      </c>
      <c r="D418" s="13">
        <v>6</v>
      </c>
      <c r="E418" s="12">
        <v>6.4</v>
      </c>
      <c r="F418" s="2">
        <v>0</v>
      </c>
      <c r="G418" s="12">
        <v>16.425000000000001</v>
      </c>
      <c r="H418" s="14">
        <v>17.135999999999999</v>
      </c>
      <c r="I418" s="4">
        <v>8329</v>
      </c>
      <c r="J418" s="4" t="s">
        <v>190</v>
      </c>
      <c r="K418" s="55">
        <v>13.933333333333332</v>
      </c>
      <c r="L418" s="55">
        <v>15.966666666666667</v>
      </c>
      <c r="M418" s="56">
        <v>15.75825</v>
      </c>
      <c r="N418" s="18">
        <v>0.50660669979486406</v>
      </c>
      <c r="O418" s="19">
        <v>5.0660669979486403E-4</v>
      </c>
      <c r="P418" s="20">
        <v>1.1811824152919053</v>
      </c>
      <c r="Q418" s="57">
        <v>-4.1770000000017696E-3</v>
      </c>
      <c r="R418" s="57">
        <v>-2.3020000000001E-3</v>
      </c>
      <c r="S418" s="58">
        <v>-2.3020000000001E-3</v>
      </c>
      <c r="T418" s="57">
        <v>-41.164335000017438</v>
      </c>
      <c r="U418" s="57">
        <v>-22.686210000000987</v>
      </c>
      <c r="V418" s="57">
        <v>-22.686210000000987</v>
      </c>
      <c r="W418" s="59">
        <v>9.1453333333329501E-3</v>
      </c>
      <c r="X418" s="59">
        <v>1.08253333333333E-2</v>
      </c>
      <c r="Y418" s="60">
        <v>1.08253333333333E-2</v>
      </c>
      <c r="Z418" s="59">
        <v>90.127259999996227</v>
      </c>
      <c r="AA418" s="59">
        <v>106.68365999999969</v>
      </c>
      <c r="AB418" s="59">
        <v>106.68365999999969</v>
      </c>
      <c r="AC418" s="61">
        <v>-1.27166666666706E-3</v>
      </c>
      <c r="AD418" s="61">
        <v>-3.1666666666669001E-4</v>
      </c>
      <c r="AE418" s="62">
        <v>-3.1666666666669001E-4</v>
      </c>
      <c r="AF418" s="61">
        <v>-12.532275000003876</v>
      </c>
      <c r="AG418" s="61">
        <v>-3.1207500000002302</v>
      </c>
      <c r="AH418" s="61">
        <v>-3.1207500000002302</v>
      </c>
      <c r="AI418" s="63">
        <v>-41.164335000017438</v>
      </c>
      <c r="AJ418" s="63">
        <v>-22.686210000000987</v>
      </c>
      <c r="AK418" s="63">
        <v>-22.686210000000987</v>
      </c>
      <c r="AL418" s="64">
        <v>103.77361027483889</v>
      </c>
      <c r="AM418" s="64">
        <v>142.67953086637178</v>
      </c>
      <c r="AN418" s="64">
        <v>142.67953086637178</v>
      </c>
      <c r="AO418" s="65">
        <v>-12.532275000003876</v>
      </c>
      <c r="AP418" s="65">
        <v>-3.1207500000002302</v>
      </c>
      <c r="AQ418" s="65">
        <v>-3.1207500000002302</v>
      </c>
      <c r="AR418" s="66">
        <v>36.993191725553729</v>
      </c>
      <c r="AS418" s="66">
        <v>10.71801815884089</v>
      </c>
      <c r="AT418" s="66">
        <v>10.71801815884089</v>
      </c>
      <c r="AU418" s="67">
        <v>14.627197926900584</v>
      </c>
      <c r="AV418" s="67">
        <v>4.2379304320796241</v>
      </c>
      <c r="AW418" s="67">
        <v>4.2379304320796241</v>
      </c>
      <c r="AX418" s="68">
        <v>15.163738975072089</v>
      </c>
      <c r="AY418" s="68">
        <v>4.3933821903363564</v>
      </c>
      <c r="AZ418" s="68">
        <v>4.3933821903363564</v>
      </c>
      <c r="BA418" s="69" t="s">
        <v>3091</v>
      </c>
      <c r="BB418" s="69" t="s">
        <v>3091</v>
      </c>
      <c r="BC418" s="70" t="s">
        <v>3091</v>
      </c>
      <c r="BD418" s="71" t="s">
        <v>3091</v>
      </c>
      <c r="BE418" s="71" t="s">
        <v>3091</v>
      </c>
      <c r="BF418" s="72" t="s">
        <v>3091</v>
      </c>
      <c r="BG418" s="73" t="s">
        <v>3092</v>
      </c>
      <c r="BH418" s="73" t="s">
        <v>3092</v>
      </c>
      <c r="BI418" s="74" t="s">
        <v>3092</v>
      </c>
    </row>
    <row r="419" spans="1:61" x14ac:dyDescent="0.25">
      <c r="A419" s="11">
        <v>41928</v>
      </c>
      <c r="B419" s="12" t="s">
        <v>44</v>
      </c>
      <c r="C419" s="2" t="s">
        <v>45</v>
      </c>
      <c r="D419" s="13">
        <v>6</v>
      </c>
      <c r="E419" s="12">
        <v>6.5</v>
      </c>
      <c r="F419" s="2">
        <v>0</v>
      </c>
      <c r="G419" s="12">
        <v>16.725000000000001</v>
      </c>
      <c r="H419" s="14">
        <v>17.135999999999999</v>
      </c>
      <c r="I419" s="4">
        <v>8330</v>
      </c>
      <c r="J419" s="4" t="s">
        <v>191</v>
      </c>
      <c r="K419" s="55">
        <v>14.6</v>
      </c>
      <c r="L419" s="55">
        <v>18.7</v>
      </c>
      <c r="M419" s="56">
        <v>15.75825</v>
      </c>
      <c r="N419" s="18">
        <v>0.50660669979486406</v>
      </c>
      <c r="O419" s="19">
        <v>5.0660669979486403E-4</v>
      </c>
      <c r="P419" s="20">
        <v>1.1811824152919053</v>
      </c>
      <c r="Q419" s="57">
        <v>-4.6310000000016E-3</v>
      </c>
      <c r="R419" s="57">
        <v>-2.8460000000001002E-3</v>
      </c>
      <c r="S419" s="58">
        <v>-2.8460000000001002E-3</v>
      </c>
      <c r="T419" s="57">
        <v>-46.472085000016051</v>
      </c>
      <c r="U419" s="57">
        <v>-28.559610000001005</v>
      </c>
      <c r="V419" s="57">
        <v>-28.559610000001005</v>
      </c>
      <c r="W419" s="59">
        <v>8.6906666666663693E-3</v>
      </c>
      <c r="X419" s="59">
        <v>1.01706666666666E-2</v>
      </c>
      <c r="Y419" s="60">
        <v>1.01706666666666E-2</v>
      </c>
      <c r="Z419" s="59">
        <v>87.210839999997035</v>
      </c>
      <c r="AA419" s="59">
        <v>102.06263999999935</v>
      </c>
      <c r="AB419" s="59">
        <v>102.06263999999935</v>
      </c>
      <c r="AC419" s="61">
        <v>-6.9866666666699604E-4</v>
      </c>
      <c r="AD419" s="61">
        <v>1.0133333333332299E-4</v>
      </c>
      <c r="AE419" s="62">
        <v>1.0133333333332299E-4</v>
      </c>
      <c r="AF419" s="61">
        <v>-7.0111200000033058</v>
      </c>
      <c r="AG419" s="61">
        <v>1.0168799999998963</v>
      </c>
      <c r="AH419" s="61">
        <v>1.0168799999998963</v>
      </c>
      <c r="AI419" s="63">
        <v>-46.472085000016051</v>
      </c>
      <c r="AJ419" s="63">
        <v>-28.559610000001005</v>
      </c>
      <c r="AK419" s="63">
        <v>-28.559610000001005</v>
      </c>
      <c r="AL419" s="64">
        <v>99.141797845553128</v>
      </c>
      <c r="AM419" s="64">
        <v>133.27375112957884</v>
      </c>
      <c r="AN419" s="64">
        <v>133.27375112957884</v>
      </c>
      <c r="AO419" s="65">
        <v>-7.0111200000033058</v>
      </c>
      <c r="AP419" s="65">
        <v>1.2753565711424628</v>
      </c>
      <c r="AQ419" s="65">
        <v>1.2753565711424628</v>
      </c>
      <c r="AR419" s="66">
        <v>37.66886646026704</v>
      </c>
      <c r="AS419" s="66">
        <v>10.913781047586841</v>
      </c>
      <c r="AT419" s="66">
        <v>10.913781047586841</v>
      </c>
      <c r="AU419" s="67">
        <v>14.894361359355388</v>
      </c>
      <c r="AV419" s="67">
        <v>4.3153355541267393</v>
      </c>
      <c r="AW419" s="67">
        <v>4.3153355541267393</v>
      </c>
      <c r="AX419" s="68">
        <v>15.440702244023177</v>
      </c>
      <c r="AY419" s="68">
        <v>4.4736266139041438</v>
      </c>
      <c r="AZ419" s="68">
        <v>4.4736266139041438</v>
      </c>
      <c r="BA419" s="69" t="s">
        <v>3091</v>
      </c>
      <c r="BB419" s="69" t="s">
        <v>3091</v>
      </c>
      <c r="BC419" s="70" t="s">
        <v>3091</v>
      </c>
      <c r="BD419" s="71" t="s">
        <v>3091</v>
      </c>
      <c r="BE419" s="71" t="s">
        <v>3091</v>
      </c>
      <c r="BF419" s="72" t="s">
        <v>3091</v>
      </c>
      <c r="BG419" s="73" t="s">
        <v>3092</v>
      </c>
      <c r="BH419" s="73" t="s">
        <v>3092</v>
      </c>
      <c r="BI419" s="74" t="s">
        <v>3092</v>
      </c>
    </row>
    <row r="420" spans="1:61" x14ac:dyDescent="0.25">
      <c r="A420" s="11">
        <v>41928</v>
      </c>
      <c r="B420" s="12" t="s">
        <v>44</v>
      </c>
      <c r="C420" s="2" t="s">
        <v>45</v>
      </c>
      <c r="D420" s="13">
        <v>6</v>
      </c>
      <c r="E420" s="12">
        <v>6.6</v>
      </c>
      <c r="F420" s="2">
        <v>0</v>
      </c>
      <c r="G420" s="12">
        <v>15.875</v>
      </c>
      <c r="H420" s="14">
        <v>17.574999999999999</v>
      </c>
      <c r="I420" s="4">
        <v>8331</v>
      </c>
      <c r="J420" s="4" t="s">
        <v>192</v>
      </c>
      <c r="K420" s="55">
        <v>14.033333333333331</v>
      </c>
      <c r="L420" s="55">
        <v>13.6</v>
      </c>
      <c r="M420" s="56">
        <v>16.949249999999999</v>
      </c>
      <c r="N420" s="18">
        <v>0.50452379545353987</v>
      </c>
      <c r="O420" s="19">
        <v>5.0452379545353984E-4</v>
      </c>
      <c r="P420" s="20">
        <v>1.1763260050199851</v>
      </c>
      <c r="Q420" s="57">
        <v>1.2813333333315401E-3</v>
      </c>
      <c r="R420" s="57">
        <v>-1.9186666666668E-3</v>
      </c>
      <c r="S420" s="58">
        <v>-1.9186666666668E-3</v>
      </c>
      <c r="T420" s="57">
        <v>12.204699999982918</v>
      </c>
      <c r="U420" s="57">
        <v>-18.27530000000127</v>
      </c>
      <c r="V420" s="57">
        <v>-18.27530000000127</v>
      </c>
      <c r="W420" s="59">
        <v>1.47406666666669E-2</v>
      </c>
      <c r="X420" s="59">
        <v>1.22106666666667E-2</v>
      </c>
      <c r="Y420" s="60">
        <v>1.22106666666667E-2</v>
      </c>
      <c r="Z420" s="59">
        <v>140.40485000000223</v>
      </c>
      <c r="AA420" s="59">
        <v>116.30660000000033</v>
      </c>
      <c r="AB420" s="59">
        <v>116.30660000000033</v>
      </c>
      <c r="AC420" s="61">
        <v>1.2596666666661899E-3</v>
      </c>
      <c r="AD420" s="61">
        <v>2.6466666666664701E-4</v>
      </c>
      <c r="AE420" s="62">
        <v>2.6466666666664701E-4</v>
      </c>
      <c r="AF420" s="61">
        <v>11.998324999995461</v>
      </c>
      <c r="AG420" s="61">
        <v>2.5209499999998126</v>
      </c>
      <c r="AH420" s="61">
        <v>2.5209499999998126</v>
      </c>
      <c r="AI420" s="63">
        <v>14.268367024338565</v>
      </c>
      <c r="AJ420" s="63">
        <v>-18.27530000000127</v>
      </c>
      <c r="AK420" s="63">
        <v>-18.27530000000127</v>
      </c>
      <c r="AL420" s="64">
        <v>164.47298818943611</v>
      </c>
      <c r="AM420" s="64">
        <v>160.57293176988603</v>
      </c>
      <c r="AN420" s="64">
        <v>160.57293176988603</v>
      </c>
      <c r="AO420" s="65">
        <v>13.723913380167561</v>
      </c>
      <c r="AP420" s="65">
        <v>3.3301393307199163</v>
      </c>
      <c r="AQ420" s="65">
        <v>3.3301393307199163</v>
      </c>
      <c r="AR420" s="66">
        <v>35.607450913954054</v>
      </c>
      <c r="AS420" s="66">
        <v>10.316528195704977</v>
      </c>
      <c r="AT420" s="66">
        <v>10.316528195704977</v>
      </c>
      <c r="AU420" s="67">
        <v>14.079272641701392</v>
      </c>
      <c r="AV420" s="67">
        <v>4.0791803247620013</v>
      </c>
      <c r="AW420" s="67">
        <v>4.0791803247620013</v>
      </c>
      <c r="AX420" s="68">
        <v>14.595715212481013</v>
      </c>
      <c r="AY420" s="68">
        <v>4.228808961638741</v>
      </c>
      <c r="AZ420" s="68">
        <v>4.228808961638741</v>
      </c>
      <c r="BA420" s="69" t="s">
        <v>3092</v>
      </c>
      <c r="BB420" s="69" t="s">
        <v>3091</v>
      </c>
      <c r="BC420" s="70" t="s">
        <v>3091</v>
      </c>
      <c r="BD420" s="71" t="s">
        <v>3091</v>
      </c>
      <c r="BE420" s="71" t="s">
        <v>3091</v>
      </c>
      <c r="BF420" s="72" t="s">
        <v>3091</v>
      </c>
      <c r="BG420" s="73" t="s">
        <v>3092</v>
      </c>
      <c r="BH420" s="73" t="s">
        <v>3092</v>
      </c>
      <c r="BI420" s="74" t="s">
        <v>3092</v>
      </c>
    </row>
    <row r="421" spans="1:61" x14ac:dyDescent="0.25">
      <c r="A421" s="11">
        <v>41928</v>
      </c>
      <c r="B421" s="12" t="s">
        <v>44</v>
      </c>
      <c r="C421" s="2" t="s">
        <v>45</v>
      </c>
      <c r="D421" s="13">
        <v>6</v>
      </c>
      <c r="E421" s="12">
        <v>6.7</v>
      </c>
      <c r="F421" s="2">
        <v>0</v>
      </c>
      <c r="G421" s="12">
        <v>15.8</v>
      </c>
      <c r="H421" s="14">
        <v>18.097000000000001</v>
      </c>
      <c r="I421" s="4">
        <v>8332</v>
      </c>
      <c r="J421" s="4" t="s">
        <v>193</v>
      </c>
      <c r="K421" s="55">
        <v>14.566666666666668</v>
      </c>
      <c r="L421" s="55">
        <v>14.033333333333333</v>
      </c>
      <c r="M421" s="56">
        <v>17.59675</v>
      </c>
      <c r="N421" s="18">
        <v>0.50339992546857826</v>
      </c>
      <c r="O421" s="19">
        <v>5.0339992546857826E-4</v>
      </c>
      <c r="P421" s="20">
        <v>1.1737056380492197</v>
      </c>
      <c r="Q421" s="57">
        <v>1.0826666666654001E-3</v>
      </c>
      <c r="R421" s="57">
        <v>-2.53733333333341E-3</v>
      </c>
      <c r="S421" s="58">
        <v>-2.53733333333341E-3</v>
      </c>
      <c r="T421" s="57">
        <v>10.263679999987993</v>
      </c>
      <c r="U421" s="57">
        <v>-24.05392000000073</v>
      </c>
      <c r="V421" s="57">
        <v>-24.05392000000073</v>
      </c>
      <c r="W421" s="59">
        <v>1.3530333333333E-2</v>
      </c>
      <c r="X421" s="59">
        <v>1.0755333333333301E-2</v>
      </c>
      <c r="Y421" s="60">
        <v>1.0755333333333301E-2</v>
      </c>
      <c r="Z421" s="59">
        <v>128.26755999999685</v>
      </c>
      <c r="AA421" s="59">
        <v>101.9605599999997</v>
      </c>
      <c r="AB421" s="59">
        <v>101.9605599999997</v>
      </c>
      <c r="AC421" s="61">
        <v>-1.00700000000056E-3</v>
      </c>
      <c r="AD421" s="61">
        <v>8.1799999999998302E-4</v>
      </c>
      <c r="AE421" s="62">
        <v>8.1799999999998302E-4</v>
      </c>
      <c r="AF421" s="61">
        <v>-9.5463600000053077</v>
      </c>
      <c r="AG421" s="61">
        <v>7.7546399999998394</v>
      </c>
      <c r="AH421" s="61">
        <v>7.7546399999998394</v>
      </c>
      <c r="AI421" s="63">
        <v>11.892322825147433</v>
      </c>
      <c r="AJ421" s="63">
        <v>-24.05392000000073</v>
      </c>
      <c r="AK421" s="63">
        <v>-24.05392000000073</v>
      </c>
      <c r="AL421" s="64">
        <v>148.90563148971128</v>
      </c>
      <c r="AM421" s="64">
        <v>138.45242033447667</v>
      </c>
      <c r="AN421" s="64">
        <v>138.45242033447667</v>
      </c>
      <c r="AO421" s="65">
        <v>-9.5463600000053077</v>
      </c>
      <c r="AP421" s="65">
        <v>10.094815071556013</v>
      </c>
      <c r="AQ421" s="65">
        <v>10.094815071556013</v>
      </c>
      <c r="AR421" s="66">
        <v>35.360282822209491</v>
      </c>
      <c r="AS421" s="66">
        <v>10.244916313300834</v>
      </c>
      <c r="AT421" s="66">
        <v>10.244916313300834</v>
      </c>
      <c r="AU421" s="67">
        <v>13.98154177743902</v>
      </c>
      <c r="AV421" s="67">
        <v>4.0508648123938231</v>
      </c>
      <c r="AW421" s="67">
        <v>4.0508648123938231</v>
      </c>
      <c r="AX421" s="68">
        <v>14.49439947703469</v>
      </c>
      <c r="AY421" s="68">
        <v>4.1994548064107704</v>
      </c>
      <c r="AZ421" s="68">
        <v>4.1994548064107704</v>
      </c>
      <c r="BA421" s="69" t="s">
        <v>3092</v>
      </c>
      <c r="BB421" s="69" t="s">
        <v>3091</v>
      </c>
      <c r="BC421" s="70" t="s">
        <v>3091</v>
      </c>
      <c r="BD421" s="71" t="s">
        <v>3091</v>
      </c>
      <c r="BE421" s="71" t="s">
        <v>3091</v>
      </c>
      <c r="BF421" s="72" t="s">
        <v>3091</v>
      </c>
      <c r="BG421" s="73" t="s">
        <v>3092</v>
      </c>
      <c r="BH421" s="73" t="s">
        <v>3091</v>
      </c>
      <c r="BI421" s="74" t="s">
        <v>3091</v>
      </c>
    </row>
    <row r="422" spans="1:61" x14ac:dyDescent="0.25">
      <c r="A422" s="11">
        <v>41961</v>
      </c>
      <c r="B422" s="12" t="s">
        <v>195</v>
      </c>
      <c r="C422" s="2" t="s">
        <v>21</v>
      </c>
      <c r="D422" s="13">
        <v>1</v>
      </c>
      <c r="E422" s="12">
        <v>1</v>
      </c>
      <c r="F422" s="2">
        <v>0</v>
      </c>
      <c r="G422" s="12">
        <v>16.324999999999999</v>
      </c>
      <c r="H422" s="14">
        <v>32.606999999999999</v>
      </c>
      <c r="I422" s="4">
        <v>8333</v>
      </c>
      <c r="J422" s="4" t="s">
        <v>156</v>
      </c>
      <c r="K422" s="55">
        <v>23.833333333333332</v>
      </c>
      <c r="L422" s="55">
        <v>1.8</v>
      </c>
      <c r="M422" s="56">
        <v>32.981249999999996</v>
      </c>
      <c r="N422" s="18">
        <v>0.47810129934412027</v>
      </c>
      <c r="O422" s="19">
        <v>4.7810129934412017E-4</v>
      </c>
      <c r="P422" s="20">
        <v>1.1147204483125774</v>
      </c>
      <c r="Q422" s="57">
        <v>-4.9700000000130803E-4</v>
      </c>
      <c r="R422" s="57">
        <v>-1.7420000000000499E-3</v>
      </c>
      <c r="S422" s="58">
        <v>-1.7420000000000499E-3</v>
      </c>
      <c r="T422" s="57">
        <v>-4.8681150000128115</v>
      </c>
      <c r="U422" s="57">
        <v>-17.062890000000486</v>
      </c>
      <c r="V422" s="57">
        <v>-17.062890000000486</v>
      </c>
      <c r="W422" s="59">
        <v>8.3836666666666608E-3</v>
      </c>
      <c r="X422" s="59">
        <v>5.3686666666666596E-3</v>
      </c>
      <c r="Y422" s="60">
        <v>5.3686666666666596E-3</v>
      </c>
      <c r="Z422" s="59">
        <v>82.118014999999943</v>
      </c>
      <c r="AA422" s="59">
        <v>52.586089999999928</v>
      </c>
      <c r="AB422" s="59">
        <v>52.586089999999928</v>
      </c>
      <c r="AC422" s="61">
        <v>6.3566666666620998E-4</v>
      </c>
      <c r="AD422" s="61">
        <v>-1.7933333333337601E-4</v>
      </c>
      <c r="AE422" s="62">
        <v>-1.7933333333337601E-4</v>
      </c>
      <c r="AF422" s="61">
        <v>6.226354999995527</v>
      </c>
      <c r="AG422" s="61">
        <v>-1.7565700000004181</v>
      </c>
      <c r="AH422" s="61">
        <v>-1.7565700000004181</v>
      </c>
      <c r="AI422" s="63">
        <v>-4.8681150000128115</v>
      </c>
      <c r="AJ422" s="63">
        <v>-17.062890000000486</v>
      </c>
      <c r="AK422" s="63">
        <v>-17.062890000000486</v>
      </c>
      <c r="AL422" s="64">
        <v>95.361653909693345</v>
      </c>
      <c r="AM422" s="64">
        <v>71.449551680345579</v>
      </c>
      <c r="AN422" s="64">
        <v>71.449551680345579</v>
      </c>
      <c r="AO422" s="65">
        <v>7.1055902977084608</v>
      </c>
      <c r="AP422" s="65">
        <v>-1.7565700000004181</v>
      </c>
      <c r="AQ422" s="65">
        <v>-1.7565700000004181</v>
      </c>
      <c r="AR422" s="66">
        <v>34.699131920530512</v>
      </c>
      <c r="AS422" s="66">
        <v>10.05336140713051</v>
      </c>
      <c r="AT422" s="66">
        <v>10.05336140713051</v>
      </c>
      <c r="AU422" s="67">
        <v>13.720121103868781</v>
      </c>
      <c r="AV422" s="67">
        <v>3.9751235368853686</v>
      </c>
      <c r="AW422" s="67">
        <v>3.9751235368853686</v>
      </c>
      <c r="AX422" s="68">
        <v>14.223389617421303</v>
      </c>
      <c r="AY422" s="68">
        <v>4.120935261027646</v>
      </c>
      <c r="AZ422" s="68">
        <v>4.120935261027646</v>
      </c>
      <c r="BA422" s="69" t="s">
        <v>3092</v>
      </c>
      <c r="BB422" s="69" t="s">
        <v>3091</v>
      </c>
      <c r="BC422" s="70" t="s">
        <v>3091</v>
      </c>
      <c r="BD422" s="71" t="s">
        <v>3091</v>
      </c>
      <c r="BE422" s="71" t="s">
        <v>3091</v>
      </c>
      <c r="BF422" s="72" t="s">
        <v>3091</v>
      </c>
      <c r="BG422" s="73" t="s">
        <v>3092</v>
      </c>
      <c r="BH422" s="73" t="s">
        <v>3092</v>
      </c>
      <c r="BI422" s="74" t="s">
        <v>3092</v>
      </c>
    </row>
    <row r="423" spans="1:61" x14ac:dyDescent="0.25">
      <c r="A423" s="11">
        <v>41961</v>
      </c>
      <c r="B423" s="12" t="s">
        <v>195</v>
      </c>
      <c r="C423" s="2" t="s">
        <v>21</v>
      </c>
      <c r="D423" s="13">
        <v>1</v>
      </c>
      <c r="E423" s="12">
        <v>1.1000000000000001</v>
      </c>
      <c r="F423" s="2">
        <v>0</v>
      </c>
      <c r="G423" s="12">
        <v>15.699999999999998</v>
      </c>
      <c r="H423" s="14">
        <v>32.622</v>
      </c>
      <c r="I423" s="4">
        <v>8334</v>
      </c>
      <c r="J423" s="4" t="s">
        <v>157</v>
      </c>
      <c r="K423" s="55">
        <v>23.166666666666668</v>
      </c>
      <c r="L423" s="55">
        <v>1.5999999999999999</v>
      </c>
      <c r="M423" s="56">
        <v>33.246250000000003</v>
      </c>
      <c r="N423" s="18">
        <v>0.47768969495339864</v>
      </c>
      <c r="O423" s="19">
        <v>4.7768969495339865E-4</v>
      </c>
      <c r="P423" s="20">
        <v>1.1137607691994229</v>
      </c>
      <c r="Q423" s="57">
        <v>-2.48000000001525E-4</v>
      </c>
      <c r="R423" s="57">
        <v>-2.30800000000007E-3</v>
      </c>
      <c r="S423" s="58">
        <v>-2.30800000000007E-3</v>
      </c>
      <c r="T423" s="57">
        <v>-2.336160000014365</v>
      </c>
      <c r="U423" s="57">
        <v>-21.741360000000654</v>
      </c>
      <c r="V423" s="57">
        <v>-21.741360000000654</v>
      </c>
      <c r="W423" s="59">
        <v>6.3659999999997304E-3</v>
      </c>
      <c r="X423" s="59">
        <v>4.61599999999997E-3</v>
      </c>
      <c r="Y423" s="60">
        <v>4.61599999999997E-3</v>
      </c>
      <c r="Z423" s="59">
        <v>59.967719999997449</v>
      </c>
      <c r="AA423" s="59">
        <v>43.482719999999716</v>
      </c>
      <c r="AB423" s="59">
        <v>43.482719999999716</v>
      </c>
      <c r="AC423" s="61">
        <v>3.5833333333299203E-4</v>
      </c>
      <c r="AD423" s="61">
        <v>-1.96666666666691E-4</v>
      </c>
      <c r="AE423" s="62">
        <v>-1.96666666666691E-4</v>
      </c>
      <c r="AF423" s="61">
        <v>3.3754999999967845</v>
      </c>
      <c r="AG423" s="61">
        <v>-1.8526000000002287</v>
      </c>
      <c r="AH423" s="61">
        <v>-1.8526000000002287</v>
      </c>
      <c r="AI423" s="63">
        <v>-2.336160000014365</v>
      </c>
      <c r="AJ423" s="63">
        <v>-21.741360000000654</v>
      </c>
      <c r="AK423" s="63">
        <v>-21.741360000000654</v>
      </c>
      <c r="AL423" s="64">
        <v>69.795202303695689</v>
      </c>
      <c r="AM423" s="64">
        <v>59.325049899823483</v>
      </c>
      <c r="AN423" s="64">
        <v>59.325049899823483</v>
      </c>
      <c r="AO423" s="65">
        <v>3.8601895195607767</v>
      </c>
      <c r="AP423" s="65">
        <v>-1.8526000000002287</v>
      </c>
      <c r="AQ423" s="65">
        <v>-1.8526000000002287</v>
      </c>
      <c r="AR423" s="66">
        <v>33.341951927630959</v>
      </c>
      <c r="AS423" s="66">
        <v>9.660146355111495</v>
      </c>
      <c r="AT423" s="66">
        <v>9.660146355111495</v>
      </c>
      <c r="AU423" s="67">
        <v>13.183488835805836</v>
      </c>
      <c r="AV423" s="67">
        <v>3.8196453495370317</v>
      </c>
      <c r="AW423" s="67">
        <v>3.8196453495370317</v>
      </c>
      <c r="AX423" s="68">
        <v>13.667073111746474</v>
      </c>
      <c r="AY423" s="68">
        <v>3.9597539697748849</v>
      </c>
      <c r="AZ423" s="68">
        <v>3.9597539697748849</v>
      </c>
      <c r="BA423" s="69" t="s">
        <v>3092</v>
      </c>
      <c r="BB423" s="69" t="s">
        <v>3091</v>
      </c>
      <c r="BC423" s="70" t="s">
        <v>3091</v>
      </c>
      <c r="BD423" s="71" t="s">
        <v>3091</v>
      </c>
      <c r="BE423" s="71" t="s">
        <v>3091</v>
      </c>
      <c r="BF423" s="72" t="s">
        <v>3091</v>
      </c>
      <c r="BG423" s="73" t="s">
        <v>3092</v>
      </c>
      <c r="BH423" s="73" t="s">
        <v>3092</v>
      </c>
      <c r="BI423" s="74" t="s">
        <v>3092</v>
      </c>
    </row>
    <row r="424" spans="1:61" x14ac:dyDescent="0.25">
      <c r="A424" s="11">
        <v>41961</v>
      </c>
      <c r="B424" s="12" t="s">
        <v>195</v>
      </c>
      <c r="C424" s="2" t="s">
        <v>21</v>
      </c>
      <c r="D424" s="13">
        <v>1</v>
      </c>
      <c r="E424" s="12">
        <v>1.2</v>
      </c>
      <c r="F424" s="2">
        <v>0</v>
      </c>
      <c r="G424" s="12">
        <v>15.25</v>
      </c>
      <c r="H424" s="14">
        <v>32.622</v>
      </c>
      <c r="I424" s="4">
        <v>8335</v>
      </c>
      <c r="J424" s="4" t="s">
        <v>158</v>
      </c>
      <c r="K424" s="55">
        <v>23.633333333333336</v>
      </c>
      <c r="L424" s="55">
        <v>1.0333333333333334</v>
      </c>
      <c r="M424" s="56">
        <v>32.497250000000001</v>
      </c>
      <c r="N424" s="18">
        <v>0.47885838536492614</v>
      </c>
      <c r="O424" s="19">
        <v>4.788583853649262E-4</v>
      </c>
      <c r="P424" s="20">
        <v>1.1164856375510956</v>
      </c>
      <c r="Q424" s="57">
        <v>-4.9770000000017604E-3</v>
      </c>
      <c r="R424" s="57">
        <v>-3.0220000000000598E-3</v>
      </c>
      <c r="S424" s="58">
        <v>-3.0220000000000598E-3</v>
      </c>
      <c r="T424" s="57">
        <v>-45.539550000016106</v>
      </c>
      <c r="U424" s="57">
        <v>-27.651300000000546</v>
      </c>
      <c r="V424" s="57">
        <v>-27.651300000000546</v>
      </c>
      <c r="W424" s="59">
        <v>6.8236666666661302E-3</v>
      </c>
      <c r="X424" s="59">
        <v>6.8286666666666504E-3</v>
      </c>
      <c r="Y424" s="60">
        <v>6.8286666666666504E-3</v>
      </c>
      <c r="Z424" s="59">
        <v>62.436549999995094</v>
      </c>
      <c r="AA424" s="59">
        <v>62.482299999999853</v>
      </c>
      <c r="AB424" s="59">
        <v>62.482299999999853</v>
      </c>
      <c r="AC424" s="61">
        <v>-3.12333333333549E-4</v>
      </c>
      <c r="AD424" s="61">
        <v>1.92666666666651E-4</v>
      </c>
      <c r="AE424" s="62">
        <v>1.92666666666651E-4</v>
      </c>
      <c r="AF424" s="61">
        <v>-2.8578500000019735</v>
      </c>
      <c r="AG424" s="61">
        <v>1.7628999999998565</v>
      </c>
      <c r="AH424" s="61">
        <v>1.7628999999998565</v>
      </c>
      <c r="AI424" s="63">
        <v>-45.539550000016106</v>
      </c>
      <c r="AJ424" s="63">
        <v>-27.651300000000546</v>
      </c>
      <c r="AK424" s="63">
        <v>-27.651300000000546</v>
      </c>
      <c r="AL424" s="64">
        <v>73.794630463351396</v>
      </c>
      <c r="AM424" s="64">
        <v>87.675775268564522</v>
      </c>
      <c r="AN424" s="64">
        <v>87.675775268564522</v>
      </c>
      <c r="AO424" s="65">
        <v>-2.8578500000019735</v>
      </c>
      <c r="AP424" s="65">
        <v>2.3891366372083755</v>
      </c>
      <c r="AQ424" s="65">
        <v>2.3891366372083755</v>
      </c>
      <c r="AR424" s="66">
        <v>32.465525476156571</v>
      </c>
      <c r="AS424" s="66">
        <v>9.406219776094467</v>
      </c>
      <c r="AT424" s="66">
        <v>9.406219776094467</v>
      </c>
      <c r="AU424" s="67">
        <v>12.836947686580494</v>
      </c>
      <c r="AV424" s="67">
        <v>3.719242162979405</v>
      </c>
      <c r="AW424" s="67">
        <v>3.719242162979405</v>
      </c>
      <c r="AX424" s="68">
        <v>13.307820467649103</v>
      </c>
      <c r="AY424" s="68">
        <v>3.8556678884328561</v>
      </c>
      <c r="AZ424" s="68">
        <v>3.8556678884328561</v>
      </c>
      <c r="BA424" s="69" t="s">
        <v>3091</v>
      </c>
      <c r="BB424" s="69" t="s">
        <v>3091</v>
      </c>
      <c r="BC424" s="70" t="s">
        <v>3091</v>
      </c>
      <c r="BD424" s="71" t="s">
        <v>3091</v>
      </c>
      <c r="BE424" s="71" t="s">
        <v>3091</v>
      </c>
      <c r="BF424" s="72" t="s">
        <v>3091</v>
      </c>
      <c r="BG424" s="73" t="s">
        <v>3092</v>
      </c>
      <c r="BH424" s="73" t="s">
        <v>3092</v>
      </c>
      <c r="BI424" s="74" t="s">
        <v>3092</v>
      </c>
    </row>
    <row r="425" spans="1:61" x14ac:dyDescent="0.25">
      <c r="A425" s="11">
        <v>41961</v>
      </c>
      <c r="B425" s="12" t="s">
        <v>195</v>
      </c>
      <c r="C425" s="2" t="s">
        <v>21</v>
      </c>
      <c r="D425" s="13">
        <v>1</v>
      </c>
      <c r="E425" s="12">
        <v>1.4</v>
      </c>
      <c r="F425" s="2">
        <v>0</v>
      </c>
      <c r="G425" s="12">
        <v>16.175000000000001</v>
      </c>
      <c r="H425" s="14">
        <v>32.597000000000001</v>
      </c>
      <c r="I425" s="4">
        <v>8336</v>
      </c>
      <c r="J425" s="4" t="s">
        <v>159</v>
      </c>
      <c r="K425" s="55">
        <v>23.166666666666668</v>
      </c>
      <c r="L425" s="55">
        <v>1.4333333333333333</v>
      </c>
      <c r="M425" s="56">
        <v>31.72325</v>
      </c>
      <c r="N425" s="18">
        <v>0.48007602426306833</v>
      </c>
      <c r="O425" s="19">
        <v>4.800760242630683E-4</v>
      </c>
      <c r="P425" s="20">
        <v>1.119324632091127</v>
      </c>
      <c r="Q425" s="57">
        <v>-2.23966666666827E-3</v>
      </c>
      <c r="R425" s="57">
        <v>-2.4846666666667201E-3</v>
      </c>
      <c r="S425" s="58">
        <v>-2.4846666666667201E-3</v>
      </c>
      <c r="T425" s="57">
        <v>-21.735965000015565</v>
      </c>
      <c r="U425" s="57">
        <v>-24.113690000000521</v>
      </c>
      <c r="V425" s="57">
        <v>-24.113690000000521</v>
      </c>
      <c r="W425" s="59">
        <v>1.8889999999994801E-3</v>
      </c>
      <c r="X425" s="59">
        <v>3.59399999999998E-3</v>
      </c>
      <c r="Y425" s="60">
        <v>3.59399999999998E-3</v>
      </c>
      <c r="Z425" s="59">
        <v>18.332744999994954</v>
      </c>
      <c r="AA425" s="59">
        <v>34.879769999999809</v>
      </c>
      <c r="AB425" s="59">
        <v>34.879769999999809</v>
      </c>
      <c r="AC425" s="61">
        <v>2.1399999999976001E-4</v>
      </c>
      <c r="AD425" s="61">
        <v>3.2399999999998001E-4</v>
      </c>
      <c r="AE425" s="62">
        <v>3.2399999999998001E-4</v>
      </c>
      <c r="AF425" s="61">
        <v>2.0768699999976707</v>
      </c>
      <c r="AG425" s="61">
        <v>3.1444199999998057</v>
      </c>
      <c r="AH425" s="61">
        <v>3.1444199999998057</v>
      </c>
      <c r="AI425" s="63">
        <v>-21.735965000015565</v>
      </c>
      <c r="AJ425" s="63">
        <v>-24.113690000000521</v>
      </c>
      <c r="AK425" s="63">
        <v>-24.113690000000521</v>
      </c>
      <c r="AL425" s="64">
        <v>21.301670467541207</v>
      </c>
      <c r="AM425" s="64">
        <v>47.442212213745734</v>
      </c>
      <c r="AN425" s="64">
        <v>47.442212213745734</v>
      </c>
      <c r="AO425" s="65">
        <v>2.3718459242367245</v>
      </c>
      <c r="AP425" s="65">
        <v>4.1415535596508732</v>
      </c>
      <c r="AQ425" s="65">
        <v>4.1415535596508732</v>
      </c>
      <c r="AR425" s="66">
        <v>34.522306387197197</v>
      </c>
      <c r="AS425" s="66">
        <v>10.002129837514309</v>
      </c>
      <c r="AT425" s="66">
        <v>10.002129837514309</v>
      </c>
      <c r="AU425" s="67">
        <v>13.650203858182477</v>
      </c>
      <c r="AV425" s="67">
        <v>3.9548664497315644</v>
      </c>
      <c r="AW425" s="67">
        <v>3.9548664497315644</v>
      </c>
      <c r="AX425" s="68">
        <v>14.150907733417167</v>
      </c>
      <c r="AY425" s="68">
        <v>4.0999351225506322</v>
      </c>
      <c r="AZ425" s="68">
        <v>4.0999351225506322</v>
      </c>
      <c r="BA425" s="69" t="s">
        <v>3092</v>
      </c>
      <c r="BB425" s="69" t="s">
        <v>3091</v>
      </c>
      <c r="BC425" s="70" t="s">
        <v>3091</v>
      </c>
      <c r="BD425" s="71" t="s">
        <v>3091</v>
      </c>
      <c r="BE425" s="71" t="s">
        <v>3091</v>
      </c>
      <c r="BF425" s="72" t="s">
        <v>3091</v>
      </c>
      <c r="BG425" s="73" t="s">
        <v>3092</v>
      </c>
      <c r="BH425" s="73" t="s">
        <v>3091</v>
      </c>
      <c r="BI425" s="74" t="s">
        <v>3091</v>
      </c>
    </row>
    <row r="426" spans="1:61" x14ac:dyDescent="0.25">
      <c r="A426" s="11">
        <v>41961</v>
      </c>
      <c r="B426" s="12" t="s">
        <v>195</v>
      </c>
      <c r="C426" s="2" t="s">
        <v>21</v>
      </c>
      <c r="D426" s="13">
        <v>1</v>
      </c>
      <c r="E426" s="12">
        <v>1.5</v>
      </c>
      <c r="F426" s="2">
        <v>0</v>
      </c>
      <c r="G426" s="12">
        <v>16.3</v>
      </c>
      <c r="H426" s="14">
        <v>31.123000000000001</v>
      </c>
      <c r="I426" s="4">
        <v>8337</v>
      </c>
      <c r="J426" s="4" t="s">
        <v>160</v>
      </c>
      <c r="K426" s="55">
        <v>22.733333333333331</v>
      </c>
      <c r="L426" s="55">
        <v>1.75</v>
      </c>
      <c r="M426" s="56">
        <v>30.6235</v>
      </c>
      <c r="N426" s="18">
        <v>0.48181316392463719</v>
      </c>
      <c r="O426" s="19">
        <v>4.818131639246372E-4</v>
      </c>
      <c r="P426" s="20">
        <v>1.1233748722912313</v>
      </c>
      <c r="Q426" s="57">
        <v>-6.01666666668333E-4</v>
      </c>
      <c r="R426" s="57">
        <v>-2.6766666666667399E-3</v>
      </c>
      <c r="S426" s="58">
        <v>-2.6766666666667399E-3</v>
      </c>
      <c r="T426" s="57">
        <v>-5.8843000000162968</v>
      </c>
      <c r="U426" s="57">
        <v>-26.177800000000715</v>
      </c>
      <c r="V426" s="57">
        <v>-26.177800000000715</v>
      </c>
      <c r="W426" s="59">
        <v>2.7683333333326401E-3</v>
      </c>
      <c r="X426" s="59">
        <v>4.9033333333333004E-3</v>
      </c>
      <c r="Y426" s="60">
        <v>4.9033333333333004E-3</v>
      </c>
      <c r="Z426" s="59">
        <v>27.074299999993222</v>
      </c>
      <c r="AA426" s="59">
        <v>47.954599999999687</v>
      </c>
      <c r="AB426" s="59">
        <v>47.954599999999687</v>
      </c>
      <c r="AC426" s="61">
        <v>1.57666666666634E-4</v>
      </c>
      <c r="AD426" s="61">
        <v>9.2666666666647095E-5</v>
      </c>
      <c r="AE426" s="62">
        <v>9.2666666666647095E-5</v>
      </c>
      <c r="AF426" s="61">
        <v>1.5419799999996806</v>
      </c>
      <c r="AG426" s="61">
        <v>0.90627999999980857</v>
      </c>
      <c r="AH426" s="61">
        <v>0.90627999999980857</v>
      </c>
      <c r="AI426" s="63">
        <v>-5.8843000000162968</v>
      </c>
      <c r="AJ426" s="63">
        <v>-26.177800000000715</v>
      </c>
      <c r="AK426" s="63">
        <v>-26.177800000000715</v>
      </c>
      <c r="AL426" s="64">
        <v>31.389177712762635</v>
      </c>
      <c r="AM426" s="64">
        <v>64.95953502083762</v>
      </c>
      <c r="AN426" s="64">
        <v>64.95953502083762</v>
      </c>
      <c r="AO426" s="65">
        <v>1.7571865227728922</v>
      </c>
      <c r="AP426" s="65">
        <v>1.1888383756402965</v>
      </c>
      <c r="AQ426" s="65">
        <v>1.1888383756402965</v>
      </c>
      <c r="AR426" s="66">
        <v>34.914977135268181</v>
      </c>
      <c r="AS426" s="66">
        <v>10.115898128704043</v>
      </c>
      <c r="AT426" s="66">
        <v>10.115898128704043</v>
      </c>
      <c r="AU426" s="67">
        <v>13.805466826426738</v>
      </c>
      <c r="AV426" s="67">
        <v>3.9998507086023118</v>
      </c>
      <c r="AW426" s="67">
        <v>3.9998507086023118</v>
      </c>
      <c r="AX426" s="68">
        <v>14.311865911102105</v>
      </c>
      <c r="AY426" s="68">
        <v>4.1465694514844467</v>
      </c>
      <c r="AZ426" s="68">
        <v>4.1465694514844467</v>
      </c>
      <c r="BA426" s="69" t="s">
        <v>3092</v>
      </c>
      <c r="BB426" s="69" t="s">
        <v>3091</v>
      </c>
      <c r="BC426" s="70" t="s">
        <v>3091</v>
      </c>
      <c r="BD426" s="71" t="s">
        <v>3091</v>
      </c>
      <c r="BE426" s="71" t="s">
        <v>3091</v>
      </c>
      <c r="BF426" s="72" t="s">
        <v>3091</v>
      </c>
      <c r="BG426" s="73" t="s">
        <v>3092</v>
      </c>
      <c r="BH426" s="73" t="s">
        <v>3092</v>
      </c>
      <c r="BI426" s="74" t="s">
        <v>3092</v>
      </c>
    </row>
    <row r="427" spans="1:61" x14ac:dyDescent="0.25">
      <c r="A427" s="11">
        <v>41961</v>
      </c>
      <c r="B427" s="12" t="s">
        <v>195</v>
      </c>
      <c r="C427" s="2" t="s">
        <v>21</v>
      </c>
      <c r="D427" s="13">
        <v>1</v>
      </c>
      <c r="E427" s="12">
        <v>1.6</v>
      </c>
      <c r="F427" s="2">
        <v>0</v>
      </c>
      <c r="G427" s="12">
        <v>17.149999999999999</v>
      </c>
      <c r="H427" s="14">
        <v>34.558</v>
      </c>
      <c r="I427" s="4">
        <v>8338</v>
      </c>
      <c r="J427" s="4" t="s">
        <v>161</v>
      </c>
      <c r="K427" s="55">
        <v>24.233333333333334</v>
      </c>
      <c r="L427" s="55">
        <v>1.25</v>
      </c>
      <c r="M427" s="56">
        <v>35.929749999999999</v>
      </c>
      <c r="N427" s="18">
        <v>0.47354656281490692</v>
      </c>
      <c r="O427" s="19">
        <v>4.7354656281490697E-4</v>
      </c>
      <c r="P427" s="20">
        <v>1.1041008203116589</v>
      </c>
      <c r="Q427" s="57">
        <v>-4.2713333333347196E-3</v>
      </c>
      <c r="R427" s="57">
        <v>-2.8813333333333698E-3</v>
      </c>
      <c r="S427" s="58">
        <v>-2.8813333333333698E-3</v>
      </c>
      <c r="T427" s="57">
        <v>-43.952020000014265</v>
      </c>
      <c r="U427" s="57">
        <v>-29.648920000000373</v>
      </c>
      <c r="V427" s="57">
        <v>-29.648920000000373</v>
      </c>
      <c r="W427" s="59">
        <v>8.8476666666666894E-3</v>
      </c>
      <c r="X427" s="59">
        <v>5.3926666666666602E-3</v>
      </c>
      <c r="Y427" s="60">
        <v>8.8476666666666894E-3</v>
      </c>
      <c r="Z427" s="59">
        <v>91.042490000000228</v>
      </c>
      <c r="AA427" s="59">
        <v>55.490539999999925</v>
      </c>
      <c r="AB427" s="59">
        <v>91.042490000000228</v>
      </c>
      <c r="AC427" s="61">
        <v>1.08666666666668E-3</v>
      </c>
      <c r="AD427" s="61">
        <v>-1.1333333333335799E-4</v>
      </c>
      <c r="AE427" s="62">
        <v>-1.1333333333335799E-4</v>
      </c>
      <c r="AF427" s="61">
        <v>11.181800000000134</v>
      </c>
      <c r="AG427" s="61">
        <v>-1.1662000000002537</v>
      </c>
      <c r="AH427" s="61">
        <v>-1.1662000000002537</v>
      </c>
      <c r="AI427" s="63">
        <v>-43.952020000014265</v>
      </c>
      <c r="AJ427" s="63">
        <v>-29.648920000000373</v>
      </c>
      <c r="AK427" s="63">
        <v>-29.648920000000373</v>
      </c>
      <c r="AL427" s="64">
        <v>105.86875641249472</v>
      </c>
      <c r="AM427" s="64">
        <v>75.584448317560842</v>
      </c>
      <c r="AN427" s="64">
        <v>105.86875641249472</v>
      </c>
      <c r="AO427" s="65">
        <v>12.780374190701256</v>
      </c>
      <c r="AP427" s="65">
        <v>-1.1662000000002537</v>
      </c>
      <c r="AQ427" s="65">
        <v>-1.1662000000002537</v>
      </c>
      <c r="AR427" s="66">
        <v>36.105412337465232</v>
      </c>
      <c r="AS427" s="66">
        <v>10.460802299415482</v>
      </c>
      <c r="AT427" s="66">
        <v>10.460802299415482</v>
      </c>
      <c r="AU427" s="67">
        <v>14.276167798942661</v>
      </c>
      <c r="AV427" s="67">
        <v>4.1362266560533358</v>
      </c>
      <c r="AW427" s="67">
        <v>14.276167798942661</v>
      </c>
      <c r="AX427" s="68">
        <v>14.799832691767424</v>
      </c>
      <c r="AY427" s="68">
        <v>4.2879478125321437</v>
      </c>
      <c r="AZ427" s="68">
        <v>4.2879478125321437</v>
      </c>
      <c r="BA427" s="69" t="s">
        <v>3091</v>
      </c>
      <c r="BB427" s="69" t="s">
        <v>3091</v>
      </c>
      <c r="BC427" s="70" t="s">
        <v>3091</v>
      </c>
      <c r="BD427" s="71" t="s">
        <v>3091</v>
      </c>
      <c r="BE427" s="71" t="s">
        <v>3091</v>
      </c>
      <c r="BF427" s="72" t="s">
        <v>3091</v>
      </c>
      <c r="BG427" s="73" t="s">
        <v>3092</v>
      </c>
      <c r="BH427" s="73" t="s">
        <v>3092</v>
      </c>
      <c r="BI427" s="74" t="s">
        <v>3092</v>
      </c>
    </row>
    <row r="428" spans="1:61" x14ac:dyDescent="0.25">
      <c r="A428" s="11">
        <v>41961</v>
      </c>
      <c r="B428" s="12" t="s">
        <v>195</v>
      </c>
      <c r="C428" s="2" t="s">
        <v>21</v>
      </c>
      <c r="D428" s="13">
        <v>1</v>
      </c>
      <c r="E428" s="12">
        <v>1.7</v>
      </c>
      <c r="F428" s="2">
        <v>0</v>
      </c>
      <c r="G428" s="12">
        <v>16</v>
      </c>
      <c r="H428" s="14">
        <v>32.652999999999999</v>
      </c>
      <c r="I428" s="4">
        <v>8339</v>
      </c>
      <c r="J428" s="4" t="s">
        <v>162</v>
      </c>
      <c r="K428" s="55">
        <v>23.033333333333331</v>
      </c>
      <c r="L428" s="55">
        <v>1.8999999999999997</v>
      </c>
      <c r="M428" s="56">
        <v>32.028750000000002</v>
      </c>
      <c r="N428" s="18">
        <v>0.47959415540845252</v>
      </c>
      <c r="O428" s="19">
        <v>4.7959415540845251E-4</v>
      </c>
      <c r="P428" s="20">
        <v>1.118201127372813</v>
      </c>
      <c r="Q428" s="57">
        <v>-3.4500000000136602E-4</v>
      </c>
      <c r="R428" s="57">
        <v>-1.7300000000000299E-3</v>
      </c>
      <c r="S428" s="58">
        <v>-1.7300000000000299E-3</v>
      </c>
      <c r="T428" s="57">
        <v>-3.3120000000131138</v>
      </c>
      <c r="U428" s="57">
        <v>-16.608000000000288</v>
      </c>
      <c r="V428" s="57">
        <v>-16.608000000000288</v>
      </c>
      <c r="W428" s="59">
        <v>5.95299999999983E-3</v>
      </c>
      <c r="X428" s="59">
        <v>5.1980000000000004E-3</v>
      </c>
      <c r="Y428" s="60">
        <v>5.1980000000000004E-3</v>
      </c>
      <c r="Z428" s="59">
        <v>57.148799999998367</v>
      </c>
      <c r="AA428" s="59">
        <v>49.900800000000004</v>
      </c>
      <c r="AB428" s="59">
        <v>49.900800000000004</v>
      </c>
      <c r="AC428" s="61">
        <v>2.19333333333336E-4</v>
      </c>
      <c r="AD428" s="61">
        <v>2.4933333333330998E-4</v>
      </c>
      <c r="AE428" s="62">
        <v>2.4933333333330998E-4</v>
      </c>
      <c r="AF428" s="61">
        <v>2.1056000000000257</v>
      </c>
      <c r="AG428" s="61">
        <v>2.3935999999997759</v>
      </c>
      <c r="AH428" s="61">
        <v>2.3935999999997759</v>
      </c>
      <c r="AI428" s="63">
        <v>-3.3120000000131138</v>
      </c>
      <c r="AJ428" s="63">
        <v>-16.608000000000288</v>
      </c>
      <c r="AK428" s="63">
        <v>-16.608000000000288</v>
      </c>
      <c r="AL428" s="64">
        <v>66.346811293724983</v>
      </c>
      <c r="AM428" s="64">
        <v>67.765753385875129</v>
      </c>
      <c r="AN428" s="64">
        <v>67.765753385875129</v>
      </c>
      <c r="AO428" s="65">
        <v>2.4021462668663043</v>
      </c>
      <c r="AP428" s="65">
        <v>3.1464630602083838</v>
      </c>
      <c r="AQ428" s="65">
        <v>3.1464630602083838</v>
      </c>
      <c r="AR428" s="66">
        <v>34.114527513552403</v>
      </c>
      <c r="AS428" s="66">
        <v>9.8839842769760029</v>
      </c>
      <c r="AT428" s="66">
        <v>9.8839842769760029</v>
      </c>
      <c r="AU428" s="67">
        <v>13.488967100363316</v>
      </c>
      <c r="AV428" s="67">
        <v>3.9081514079206503</v>
      </c>
      <c r="AW428" s="67">
        <v>3.9081514079206503</v>
      </c>
      <c r="AX428" s="68">
        <v>13.983756641254791</v>
      </c>
      <c r="AY428" s="68">
        <v>4.0515065237328427</v>
      </c>
      <c r="AZ428" s="68">
        <v>4.0515065237328427</v>
      </c>
      <c r="BA428" s="69" t="s">
        <v>3092</v>
      </c>
      <c r="BB428" s="69" t="s">
        <v>3091</v>
      </c>
      <c r="BC428" s="70" t="s">
        <v>3091</v>
      </c>
      <c r="BD428" s="71" t="s">
        <v>3091</v>
      </c>
      <c r="BE428" s="71" t="s">
        <v>3091</v>
      </c>
      <c r="BF428" s="72" t="s">
        <v>3091</v>
      </c>
      <c r="BG428" s="73" t="s">
        <v>3092</v>
      </c>
      <c r="BH428" s="73" t="s">
        <v>3092</v>
      </c>
      <c r="BI428" s="74" t="s">
        <v>3092</v>
      </c>
    </row>
    <row r="429" spans="1:61" x14ac:dyDescent="0.25">
      <c r="A429" s="11">
        <v>41961</v>
      </c>
      <c r="B429" s="12" t="s">
        <v>44</v>
      </c>
      <c r="C429" s="2" t="s">
        <v>45</v>
      </c>
      <c r="D429" s="13">
        <v>2</v>
      </c>
      <c r="E429" s="12">
        <v>2</v>
      </c>
      <c r="F429" s="2">
        <v>0</v>
      </c>
      <c r="G429" s="12">
        <v>16.399999999999999</v>
      </c>
      <c r="H429" s="14">
        <v>34.094000000000001</v>
      </c>
      <c r="I429" s="4">
        <v>8340</v>
      </c>
      <c r="J429" s="4" t="s">
        <v>163</v>
      </c>
      <c r="K429" s="55">
        <v>25.099999999999998</v>
      </c>
      <c r="L429" s="55">
        <v>0.53333333333333333</v>
      </c>
      <c r="M429" s="56">
        <v>34.84225</v>
      </c>
      <c r="N429" s="18">
        <v>0.47521562507859061</v>
      </c>
      <c r="O429" s="19">
        <v>4.7521562507859053E-4</v>
      </c>
      <c r="P429" s="20">
        <v>1.1079923341757445</v>
      </c>
      <c r="Q429" s="57">
        <v>-3.1066666666682398E-3</v>
      </c>
      <c r="R429" s="57">
        <v>-3.20666666666673E-3</v>
      </c>
      <c r="S429" s="58">
        <v>-3.20666666666673E-3</v>
      </c>
      <c r="T429" s="57">
        <v>-30.569600000015477</v>
      </c>
      <c r="U429" s="57">
        <v>-31.553600000000621</v>
      </c>
      <c r="V429" s="57">
        <v>-31.553600000000621</v>
      </c>
      <c r="W429" s="59">
        <v>5.97366666666653E-3</v>
      </c>
      <c r="X429" s="59">
        <v>5.0086666666666699E-3</v>
      </c>
      <c r="Y429" s="60">
        <v>5.0086666666666699E-3</v>
      </c>
      <c r="Z429" s="59">
        <v>58.780879999998646</v>
      </c>
      <c r="AA429" s="59">
        <v>49.285280000000029</v>
      </c>
      <c r="AB429" s="59">
        <v>49.285280000000029</v>
      </c>
      <c r="AC429" s="61">
        <v>-5.2500000000006404E-4</v>
      </c>
      <c r="AD429" s="61">
        <v>1.09999999999975E-4</v>
      </c>
      <c r="AE429" s="62">
        <v>1.09999999999975E-4</v>
      </c>
      <c r="AF429" s="61">
        <v>-5.1660000000006292</v>
      </c>
      <c r="AG429" s="61">
        <v>1.0823999999997538</v>
      </c>
      <c r="AH429" s="61">
        <v>1.0823999999997538</v>
      </c>
      <c r="AI429" s="63">
        <v>-30.569600000015477</v>
      </c>
      <c r="AJ429" s="63">
        <v>-31.553600000000621</v>
      </c>
      <c r="AK429" s="63">
        <v>-31.553600000000621</v>
      </c>
      <c r="AL429" s="64">
        <v>69.092655766348457</v>
      </c>
      <c r="AM429" s="64">
        <v>68.469016937983938</v>
      </c>
      <c r="AN429" s="64">
        <v>68.469016937983938</v>
      </c>
      <c r="AO429" s="65">
        <v>-5.1660000000006292</v>
      </c>
      <c r="AP429" s="65">
        <v>1.4548526431349231</v>
      </c>
      <c r="AQ429" s="65">
        <v>1.4548526431349231</v>
      </c>
      <c r="AR429" s="66">
        <v>34.648150404119917</v>
      </c>
      <c r="AS429" s="66">
        <v>10.03859055895099</v>
      </c>
      <c r="AT429" s="66">
        <v>10.03859055895099</v>
      </c>
      <c r="AU429" s="67">
        <v>13.699962888360272</v>
      </c>
      <c r="AV429" s="67">
        <v>3.9692831076119797</v>
      </c>
      <c r="AW429" s="67">
        <v>3.9692831076119797</v>
      </c>
      <c r="AX429" s="68">
        <v>14.20249197730582</v>
      </c>
      <c r="AY429" s="68">
        <v>4.114880598648246</v>
      </c>
      <c r="AZ429" s="68">
        <v>4.114880598648246</v>
      </c>
      <c r="BA429" s="69" t="s">
        <v>3092</v>
      </c>
      <c r="BB429" s="69" t="s">
        <v>3091</v>
      </c>
      <c r="BC429" s="70" t="s">
        <v>3091</v>
      </c>
      <c r="BD429" s="71" t="s">
        <v>3091</v>
      </c>
      <c r="BE429" s="71" t="s">
        <v>3091</v>
      </c>
      <c r="BF429" s="72" t="s">
        <v>3091</v>
      </c>
      <c r="BG429" s="73" t="s">
        <v>3092</v>
      </c>
      <c r="BH429" s="73" t="s">
        <v>3092</v>
      </c>
      <c r="BI429" s="74" t="s">
        <v>3092</v>
      </c>
    </row>
    <row r="430" spans="1:61" x14ac:dyDescent="0.25">
      <c r="A430" s="11">
        <v>41961</v>
      </c>
      <c r="B430" s="12" t="s">
        <v>44</v>
      </c>
      <c r="C430" s="2" t="s">
        <v>45</v>
      </c>
      <c r="D430" s="13">
        <v>2</v>
      </c>
      <c r="E430" s="12">
        <v>2.1</v>
      </c>
      <c r="F430" s="2">
        <v>0</v>
      </c>
      <c r="G430" s="12">
        <v>16.224999999999998</v>
      </c>
      <c r="H430" s="14">
        <v>33.636000000000003</v>
      </c>
      <c r="I430" s="4">
        <v>8341</v>
      </c>
      <c r="J430" s="4" t="s">
        <v>164</v>
      </c>
      <c r="K430" s="55">
        <v>22.600000000000005</v>
      </c>
      <c r="L430" s="55">
        <v>0.46666666666666662</v>
      </c>
      <c r="M430" s="56">
        <v>36.752750000000006</v>
      </c>
      <c r="N430" s="18">
        <v>0.47230184715037327</v>
      </c>
      <c r="O430" s="19">
        <v>4.7230184715037329E-4</v>
      </c>
      <c r="P430" s="20">
        <v>1.1011986947464405</v>
      </c>
      <c r="Q430" s="57">
        <v>-5.6743333333348399E-3</v>
      </c>
      <c r="R430" s="57">
        <v>-1.3393333333333499E-3</v>
      </c>
      <c r="S430" s="58">
        <v>-1.3393333333333499E-3</v>
      </c>
      <c r="T430" s="57">
        <v>-55.239635000014658</v>
      </c>
      <c r="U430" s="57">
        <v>-13.038410000000161</v>
      </c>
      <c r="V430" s="57">
        <v>-13.038410000000161</v>
      </c>
      <c r="W430" s="59">
        <v>5.9256666666665497E-3</v>
      </c>
      <c r="X430" s="59">
        <v>7.6406666666666697E-3</v>
      </c>
      <c r="Y430" s="60">
        <v>7.6406666666666697E-3</v>
      </c>
      <c r="Z430" s="59">
        <v>57.686364999998858</v>
      </c>
      <c r="AA430" s="59">
        <v>74.381890000000027</v>
      </c>
      <c r="AB430" s="59">
        <v>74.381890000000027</v>
      </c>
      <c r="AC430" s="61">
        <v>-1.9023333333335001E-3</v>
      </c>
      <c r="AD430" s="61">
        <v>4.9266666666664496E-4</v>
      </c>
      <c r="AE430" s="62">
        <v>4.9266666666664496E-4</v>
      </c>
      <c r="AF430" s="61">
        <v>-18.519215000001623</v>
      </c>
      <c r="AG430" s="61">
        <v>4.7961099999997883</v>
      </c>
      <c r="AH430" s="61">
        <v>4.7961099999997883</v>
      </c>
      <c r="AI430" s="63">
        <v>-55.239635000014658</v>
      </c>
      <c r="AJ430" s="63">
        <v>-13.038410000000161</v>
      </c>
      <c r="AK430" s="63">
        <v>-13.038410000000161</v>
      </c>
      <c r="AL430" s="64">
        <v>67.942517444196511</v>
      </c>
      <c r="AM430" s="64">
        <v>103.7130724181426</v>
      </c>
      <c r="AN430" s="64">
        <v>103.7130724181426</v>
      </c>
      <c r="AO430" s="65">
        <v>-18.519215000001623</v>
      </c>
      <c r="AP430" s="65">
        <v>6.468017702326728</v>
      </c>
      <c r="AQ430" s="65">
        <v>6.468017702326728</v>
      </c>
      <c r="AR430" s="66">
        <v>34.0682515794539</v>
      </c>
      <c r="AS430" s="66">
        <v>9.8705767747073487</v>
      </c>
      <c r="AT430" s="66">
        <v>9.8705767747073487</v>
      </c>
      <c r="AU430" s="67">
        <v>13.470669483538769</v>
      </c>
      <c r="AV430" s="67">
        <v>3.9028500489342748</v>
      </c>
      <c r="AW430" s="67">
        <v>3.9028500489342748</v>
      </c>
      <c r="AX430" s="68">
        <v>13.964787848545489</v>
      </c>
      <c r="AY430" s="68">
        <v>4.0460107053071743</v>
      </c>
      <c r="AZ430" s="68">
        <v>4.0460107053071743</v>
      </c>
      <c r="BA430" s="69" t="s">
        <v>3091</v>
      </c>
      <c r="BB430" s="69" t="s">
        <v>3091</v>
      </c>
      <c r="BC430" s="70" t="s">
        <v>3091</v>
      </c>
      <c r="BD430" s="71" t="s">
        <v>3091</v>
      </c>
      <c r="BE430" s="71" t="s">
        <v>3091</v>
      </c>
      <c r="BF430" s="72" t="s">
        <v>3091</v>
      </c>
      <c r="BG430" s="73" t="s">
        <v>3091</v>
      </c>
      <c r="BH430" s="73" t="s">
        <v>3091</v>
      </c>
      <c r="BI430" s="74" t="s">
        <v>3091</v>
      </c>
    </row>
    <row r="431" spans="1:61" x14ac:dyDescent="0.25">
      <c r="A431" s="11">
        <v>41961</v>
      </c>
      <c r="B431" s="12" t="s">
        <v>44</v>
      </c>
      <c r="C431" s="2" t="s">
        <v>45</v>
      </c>
      <c r="D431" s="13">
        <v>2</v>
      </c>
      <c r="E431" s="12">
        <v>2.2000000000000002</v>
      </c>
      <c r="F431" s="2">
        <v>0</v>
      </c>
      <c r="G431" s="12">
        <v>14.950000000000001</v>
      </c>
      <c r="H431" s="14">
        <v>32.604999999999997</v>
      </c>
      <c r="I431" s="4">
        <v>8342</v>
      </c>
      <c r="J431" s="4" t="s">
        <v>165</v>
      </c>
      <c r="K431" s="55">
        <v>24.7</v>
      </c>
      <c r="L431" s="55">
        <v>0.19999999999999998</v>
      </c>
      <c r="M431" s="56">
        <v>33.852499999999999</v>
      </c>
      <c r="N431" s="18">
        <v>0.47674833960723095</v>
      </c>
      <c r="O431" s="19">
        <v>4.7674833960723094E-4</v>
      </c>
      <c r="P431" s="20">
        <v>1.1115659455188742</v>
      </c>
      <c r="Q431" s="57">
        <v>-4.9730000000018596E-3</v>
      </c>
      <c r="R431" s="57">
        <v>-3.0780000000000698E-3</v>
      </c>
      <c r="S431" s="58">
        <v>-3.0780000000000698E-3</v>
      </c>
      <c r="T431" s="57">
        <v>-44.607810000016677</v>
      </c>
      <c r="U431" s="57">
        <v>-27.60966000000063</v>
      </c>
      <c r="V431" s="57">
        <v>-27.60966000000063</v>
      </c>
      <c r="W431" s="59">
        <v>5.7333333333330601E-3</v>
      </c>
      <c r="X431" s="59">
        <v>5.0933333333333204E-3</v>
      </c>
      <c r="Y431" s="60">
        <v>5.0933333333333204E-3</v>
      </c>
      <c r="Z431" s="59">
        <v>51.427999999997553</v>
      </c>
      <c r="AA431" s="59">
        <v>45.687199999999891</v>
      </c>
      <c r="AB431" s="59">
        <v>45.687199999999891</v>
      </c>
      <c r="AC431" s="61">
        <v>1.16666666664329E-5</v>
      </c>
      <c r="AD431" s="61">
        <v>-3.3333333333563599E-6</v>
      </c>
      <c r="AE431" s="62">
        <v>-3.3333333333563599E-6</v>
      </c>
      <c r="AF431" s="61">
        <v>0.10464999999790311</v>
      </c>
      <c r="AG431" s="61">
        <v>-2.990000000020655E-2</v>
      </c>
      <c r="AH431" s="61">
        <v>-2.990000000020655E-2</v>
      </c>
      <c r="AI431" s="63">
        <v>-44.607810000016677</v>
      </c>
      <c r="AJ431" s="63">
        <v>-27.60966000000063</v>
      </c>
      <c r="AK431" s="63">
        <v>-27.60966000000063</v>
      </c>
      <c r="AL431" s="64">
        <v>60.239111937477375</v>
      </c>
      <c r="AM431" s="64">
        <v>63.066851296507721</v>
      </c>
      <c r="AN431" s="64">
        <v>63.066851296507721</v>
      </c>
      <c r="AO431" s="65">
        <v>0.12046413659694133</v>
      </c>
      <c r="AP431" s="65">
        <v>-2.990000000020655E-2</v>
      </c>
      <c r="AQ431" s="65">
        <v>-2.990000000020655E-2</v>
      </c>
      <c r="AR431" s="66">
        <v>31.686617250900063</v>
      </c>
      <c r="AS431" s="66">
        <v>9.1805471019358045</v>
      </c>
      <c r="AT431" s="66">
        <v>9.1805471019358045</v>
      </c>
      <c r="AU431" s="67">
        <v>12.528965481037309</v>
      </c>
      <c r="AV431" s="67">
        <v>3.6300106390789812</v>
      </c>
      <c r="AW431" s="67">
        <v>3.6300106390789812</v>
      </c>
      <c r="AX431" s="68">
        <v>12.988541149958664</v>
      </c>
      <c r="AY431" s="68">
        <v>3.7631632581177428</v>
      </c>
      <c r="AZ431" s="68">
        <v>3.7631632581177428</v>
      </c>
      <c r="BA431" s="69" t="s">
        <v>3091</v>
      </c>
      <c r="BB431" s="69" t="s">
        <v>3091</v>
      </c>
      <c r="BC431" s="70" t="s">
        <v>3091</v>
      </c>
      <c r="BD431" s="71" t="s">
        <v>3091</v>
      </c>
      <c r="BE431" s="71" t="s">
        <v>3091</v>
      </c>
      <c r="BF431" s="72" t="s">
        <v>3091</v>
      </c>
      <c r="BG431" s="73" t="s">
        <v>3092</v>
      </c>
      <c r="BH431" s="73" t="s">
        <v>3092</v>
      </c>
      <c r="BI431" s="74" t="s">
        <v>3092</v>
      </c>
    </row>
    <row r="432" spans="1:61" x14ac:dyDescent="0.25">
      <c r="A432" s="11">
        <v>41961</v>
      </c>
      <c r="B432" s="12" t="s">
        <v>44</v>
      </c>
      <c r="C432" s="2" t="s">
        <v>45</v>
      </c>
      <c r="D432" s="13">
        <v>2</v>
      </c>
      <c r="E432" s="12">
        <v>2.2999999999999998</v>
      </c>
      <c r="F432" s="2">
        <v>0</v>
      </c>
      <c r="G432" s="12">
        <v>16.5</v>
      </c>
      <c r="H432" s="14">
        <v>32.154000000000003</v>
      </c>
      <c r="I432" s="4">
        <v>8343</v>
      </c>
      <c r="J432" s="4" t="s">
        <v>55</v>
      </c>
      <c r="K432" s="55">
        <v>23.7</v>
      </c>
      <c r="L432" s="55">
        <v>0.46666666666666662</v>
      </c>
      <c r="M432" s="56">
        <v>31.654250000000001</v>
      </c>
      <c r="N432" s="18">
        <v>0.48018317313404391</v>
      </c>
      <c r="O432" s="19">
        <v>4.8018317313404396E-4</v>
      </c>
      <c r="P432" s="20">
        <v>1.1195744557951286</v>
      </c>
      <c r="Q432" s="57">
        <v>-3.48200000000183E-3</v>
      </c>
      <c r="R432" s="57">
        <v>-2.77200000000008E-3</v>
      </c>
      <c r="S432" s="58">
        <v>-2.77200000000008E-3</v>
      </c>
      <c r="T432" s="57">
        <v>-34.471800000018121</v>
      </c>
      <c r="U432" s="57">
        <v>-27.442800000000794</v>
      </c>
      <c r="V432" s="57">
        <v>-27.442800000000794</v>
      </c>
      <c r="W432" s="59">
        <v>5.66133333333291E-3</v>
      </c>
      <c r="X432" s="59">
        <v>4.9813333333333003E-3</v>
      </c>
      <c r="Y432" s="60">
        <v>4.9813333333333003E-3</v>
      </c>
      <c r="Z432" s="59">
        <v>56.047199999995811</v>
      </c>
      <c r="AA432" s="59">
        <v>49.315199999999678</v>
      </c>
      <c r="AB432" s="59">
        <v>49.315199999999678</v>
      </c>
      <c r="AC432" s="61">
        <v>-1.68666666666888E-4</v>
      </c>
      <c r="AD432" s="61">
        <v>-3.8666666666699803E-5</v>
      </c>
      <c r="AE432" s="62">
        <v>-3.8666666666699803E-5</v>
      </c>
      <c r="AF432" s="61">
        <v>-1.6698000000021911</v>
      </c>
      <c r="AG432" s="61">
        <v>-0.3828000000003281</v>
      </c>
      <c r="AH432" s="61">
        <v>-0.3828000000003281</v>
      </c>
      <c r="AI432" s="63">
        <v>-34.471800000018121</v>
      </c>
      <c r="AJ432" s="63">
        <v>-27.442800000000794</v>
      </c>
      <c r="AK432" s="63">
        <v>-27.442800000000794</v>
      </c>
      <c r="AL432" s="64">
        <v>65.657711298453535</v>
      </c>
      <c r="AM432" s="64">
        <v>68.090130122352193</v>
      </c>
      <c r="AN432" s="64">
        <v>68.090130122352193</v>
      </c>
      <c r="AO432" s="65">
        <v>-1.6698000000021911</v>
      </c>
      <c r="AP432" s="65">
        <v>-0.3828000000003281</v>
      </c>
      <c r="AQ432" s="65">
        <v>-0.3828000000003281</v>
      </c>
      <c r="AR432" s="66">
        <v>35.223813865644495</v>
      </c>
      <c r="AS432" s="66">
        <v>10.205377233639014</v>
      </c>
      <c r="AT432" s="66">
        <v>10.205377233639014</v>
      </c>
      <c r="AU432" s="67">
        <v>13.927581620300842</v>
      </c>
      <c r="AV432" s="67">
        <v>4.0352309641886848</v>
      </c>
      <c r="AW432" s="67">
        <v>4.0352309641886848</v>
      </c>
      <c r="AX432" s="68">
        <v>14.438460004417559</v>
      </c>
      <c r="AY432" s="68">
        <v>4.1832474921634768</v>
      </c>
      <c r="AZ432" s="68">
        <v>4.1832474921634768</v>
      </c>
      <c r="BA432" s="69" t="s">
        <v>3092</v>
      </c>
      <c r="BB432" s="69" t="s">
        <v>3091</v>
      </c>
      <c r="BC432" s="70" t="s">
        <v>3091</v>
      </c>
      <c r="BD432" s="71" t="s">
        <v>3091</v>
      </c>
      <c r="BE432" s="71" t="s">
        <v>3091</v>
      </c>
      <c r="BF432" s="72" t="s">
        <v>3091</v>
      </c>
      <c r="BG432" s="73" t="s">
        <v>3092</v>
      </c>
      <c r="BH432" s="73" t="s">
        <v>3092</v>
      </c>
      <c r="BI432" s="74" t="s">
        <v>3092</v>
      </c>
    </row>
    <row r="433" spans="1:61" x14ac:dyDescent="0.25">
      <c r="A433" s="11">
        <v>41961</v>
      </c>
      <c r="B433" s="12" t="s">
        <v>44</v>
      </c>
      <c r="C433" s="2" t="s">
        <v>45</v>
      </c>
      <c r="D433" s="13">
        <v>2</v>
      </c>
      <c r="E433" s="12">
        <v>2.5</v>
      </c>
      <c r="F433" s="2">
        <v>0</v>
      </c>
      <c r="G433" s="12">
        <v>16.575000000000003</v>
      </c>
      <c r="H433" s="14">
        <v>32.575000000000003</v>
      </c>
      <c r="I433" s="4">
        <v>8344</v>
      </c>
      <c r="J433" s="4" t="s">
        <v>167</v>
      </c>
      <c r="K433" s="55">
        <v>24</v>
      </c>
      <c r="L433" s="55">
        <v>3.3333333333333333E-2</v>
      </c>
      <c r="M433" s="56">
        <v>35.0715</v>
      </c>
      <c r="N433" s="18">
        <v>0.47487248781819125</v>
      </c>
      <c r="O433" s="19">
        <v>4.7487248781819132E-4</v>
      </c>
      <c r="P433" s="20">
        <v>1.1071922900820141</v>
      </c>
      <c r="Q433" s="57">
        <v>-4.4316666666681598E-3</v>
      </c>
      <c r="R433" s="57">
        <v>-3.9366666666667098E-3</v>
      </c>
      <c r="S433" s="58">
        <v>-3.9366666666667098E-3</v>
      </c>
      <c r="T433" s="57">
        <v>-44.072925000014855</v>
      </c>
      <c r="U433" s="57">
        <v>-39.150150000000437</v>
      </c>
      <c r="V433" s="57">
        <v>-39.150150000000437</v>
      </c>
      <c r="W433" s="59">
        <v>5.62799999999972E-3</v>
      </c>
      <c r="X433" s="59">
        <v>4.02799999999997E-3</v>
      </c>
      <c r="Y433" s="60">
        <v>4.02799999999997E-3</v>
      </c>
      <c r="Z433" s="59">
        <v>55.970459999997225</v>
      </c>
      <c r="AA433" s="59">
        <v>40.058459999999705</v>
      </c>
      <c r="AB433" s="59">
        <v>40.058459999999705</v>
      </c>
      <c r="AC433" s="61">
        <v>2.9499999999981402E-4</v>
      </c>
      <c r="AD433" s="61">
        <v>-2.7000000000002602E-4</v>
      </c>
      <c r="AE433" s="62">
        <v>-2.7000000000002602E-4</v>
      </c>
      <c r="AF433" s="61">
        <v>2.9337749999981511</v>
      </c>
      <c r="AG433" s="61">
        <v>-2.6851500000002595</v>
      </c>
      <c r="AH433" s="61">
        <v>-2.6851500000002595</v>
      </c>
      <c r="AI433" s="63">
        <v>-44.072925000014855</v>
      </c>
      <c r="AJ433" s="63">
        <v>-39.150150000000437</v>
      </c>
      <c r="AK433" s="63">
        <v>-39.150150000000437</v>
      </c>
      <c r="AL433" s="64">
        <v>65.796842966740556</v>
      </c>
      <c r="AM433" s="64">
        <v>55.662531447234095</v>
      </c>
      <c r="AN433" s="64">
        <v>55.662531447234095</v>
      </c>
      <c r="AO433" s="65">
        <v>3.3882221271595263</v>
      </c>
      <c r="AP433" s="65">
        <v>-2.6851500000002595</v>
      </c>
      <c r="AQ433" s="65">
        <v>-2.6851500000002595</v>
      </c>
      <c r="AR433" s="66">
        <v>34.992586290986416</v>
      </c>
      <c r="AS433" s="66">
        <v>10.138383788942592</v>
      </c>
      <c r="AT433" s="66">
        <v>10.138383788942592</v>
      </c>
      <c r="AU433" s="67">
        <v>13.836153675240764</v>
      </c>
      <c r="AV433" s="67">
        <v>4.008741593316083</v>
      </c>
      <c r="AW433" s="67">
        <v>4.008741593316083</v>
      </c>
      <c r="AX433" s="68">
        <v>14.343678385897952</v>
      </c>
      <c r="AY433" s="68">
        <v>4.1557864632272867</v>
      </c>
      <c r="AZ433" s="68">
        <v>4.1557864632272867</v>
      </c>
      <c r="BA433" s="69" t="s">
        <v>3091</v>
      </c>
      <c r="BB433" s="69" t="s">
        <v>3091</v>
      </c>
      <c r="BC433" s="70" t="s">
        <v>3091</v>
      </c>
      <c r="BD433" s="71" t="s">
        <v>3091</v>
      </c>
      <c r="BE433" s="71" t="s">
        <v>3091</v>
      </c>
      <c r="BF433" s="72" t="s">
        <v>3091</v>
      </c>
      <c r="BG433" s="73" t="s">
        <v>3092</v>
      </c>
      <c r="BH433" s="73" t="s">
        <v>3092</v>
      </c>
      <c r="BI433" s="74" t="s">
        <v>3092</v>
      </c>
    </row>
    <row r="434" spans="1:61" x14ac:dyDescent="0.25">
      <c r="A434" s="11">
        <v>41961</v>
      </c>
      <c r="B434" s="12" t="s">
        <v>44</v>
      </c>
      <c r="C434" s="2" t="s">
        <v>45</v>
      </c>
      <c r="D434" s="13">
        <v>2</v>
      </c>
      <c r="E434" s="12">
        <v>2.6</v>
      </c>
      <c r="F434" s="2">
        <v>0</v>
      </c>
      <c r="G434" s="12">
        <v>16.55</v>
      </c>
      <c r="H434" s="14">
        <v>32.637999999999998</v>
      </c>
      <c r="I434" s="4">
        <v>8345</v>
      </c>
      <c r="J434" s="4" t="s">
        <v>168</v>
      </c>
      <c r="K434" s="55">
        <v>23.766666666666666</v>
      </c>
      <c r="L434" s="55">
        <v>0.8666666666666667</v>
      </c>
      <c r="M434" s="56">
        <v>35.757750000000001</v>
      </c>
      <c r="N434" s="18">
        <v>0.47383006206162048</v>
      </c>
      <c r="O434" s="19">
        <v>4.738300620616205E-4</v>
      </c>
      <c r="P434" s="20">
        <v>1.1047618149749789</v>
      </c>
      <c r="Q434" s="57">
        <v>-4.3046666666683E-3</v>
      </c>
      <c r="R434" s="57">
        <v>-2.7546666666667299E-3</v>
      </c>
      <c r="S434" s="58">
        <v>-2.7546666666667299E-3</v>
      </c>
      <c r="T434" s="57">
        <v>-42.74534000001622</v>
      </c>
      <c r="U434" s="57">
        <v>-27.353840000000631</v>
      </c>
      <c r="V434" s="57">
        <v>-27.353840000000631</v>
      </c>
      <c r="W434" s="59">
        <v>4.5699999999995701E-3</v>
      </c>
      <c r="X434" s="59">
        <v>4.9199999999999704E-3</v>
      </c>
      <c r="Y434" s="60">
        <v>4.9199999999999704E-3</v>
      </c>
      <c r="Z434" s="59">
        <v>45.380099999995736</v>
      </c>
      <c r="AA434" s="59">
        <v>48.855599999999704</v>
      </c>
      <c r="AB434" s="59">
        <v>48.855599999999704</v>
      </c>
      <c r="AC434" s="61">
        <v>-6.0033333333356202E-4</v>
      </c>
      <c r="AD434" s="61">
        <v>1.4466666666663799E-4</v>
      </c>
      <c r="AE434" s="62">
        <v>1.4466666666663799E-4</v>
      </c>
      <c r="AF434" s="61">
        <v>-5.9613100000022712</v>
      </c>
      <c r="AG434" s="61">
        <v>1.4365399999997153</v>
      </c>
      <c r="AH434" s="61">
        <v>1.4365399999997153</v>
      </c>
      <c r="AI434" s="63">
        <v>-42.74534000001622</v>
      </c>
      <c r="AJ434" s="63">
        <v>-27.353840000000631</v>
      </c>
      <c r="AK434" s="63">
        <v>-27.353840000000631</v>
      </c>
      <c r="AL434" s="64">
        <v>53.170239270164856</v>
      </c>
      <c r="AM434" s="64">
        <v>67.475826864323366</v>
      </c>
      <c r="AN434" s="64">
        <v>67.475826864323366</v>
      </c>
      <c r="AO434" s="65">
        <v>-5.9613100000022712</v>
      </c>
      <c r="AP434" s="65">
        <v>1.9200685191272202</v>
      </c>
      <c r="AQ434" s="65">
        <v>1.9200685191272202</v>
      </c>
      <c r="AR434" s="66">
        <v>34.863108315805292</v>
      </c>
      <c r="AS434" s="66">
        <v>10.100870202673617</v>
      </c>
      <c r="AT434" s="66">
        <v>10.100870202673617</v>
      </c>
      <c r="AU434" s="67">
        <v>13.784957769134595</v>
      </c>
      <c r="AV434" s="67">
        <v>3.9939086301217999</v>
      </c>
      <c r="AW434" s="67">
        <v>3.9939086301217999</v>
      </c>
      <c r="AX434" s="68">
        <v>14.29060455995632</v>
      </c>
      <c r="AY434" s="68">
        <v>4.1404094112977932</v>
      </c>
      <c r="AZ434" s="68">
        <v>4.1404094112977932</v>
      </c>
      <c r="BA434" s="69" t="s">
        <v>3091</v>
      </c>
      <c r="BB434" s="69" t="s">
        <v>3091</v>
      </c>
      <c r="BC434" s="70" t="s">
        <v>3091</v>
      </c>
      <c r="BD434" s="71" t="s">
        <v>3091</v>
      </c>
      <c r="BE434" s="71" t="s">
        <v>3091</v>
      </c>
      <c r="BF434" s="72" t="s">
        <v>3091</v>
      </c>
      <c r="BG434" s="73" t="s">
        <v>3092</v>
      </c>
      <c r="BH434" s="73" t="s">
        <v>3092</v>
      </c>
      <c r="BI434" s="74" t="s">
        <v>3092</v>
      </c>
    </row>
    <row r="435" spans="1:61" x14ac:dyDescent="0.25">
      <c r="A435" s="11">
        <v>41961</v>
      </c>
      <c r="B435" s="12" t="s">
        <v>44</v>
      </c>
      <c r="C435" s="2" t="s">
        <v>45</v>
      </c>
      <c r="D435" s="13">
        <v>2</v>
      </c>
      <c r="E435" s="12">
        <v>2.7</v>
      </c>
      <c r="F435" s="2">
        <v>0</v>
      </c>
      <c r="G435" s="12">
        <v>16.349999999999998</v>
      </c>
      <c r="H435" s="14">
        <v>32.637999999999998</v>
      </c>
      <c r="I435" s="4">
        <v>8346</v>
      </c>
      <c r="J435" s="4" t="s">
        <v>169</v>
      </c>
      <c r="K435" s="55">
        <v>22.3</v>
      </c>
      <c r="L435" s="55">
        <v>1.0666666666666667</v>
      </c>
      <c r="M435" s="56">
        <v>34.011000000000003</v>
      </c>
      <c r="N435" s="18">
        <v>0.47650288329097407</v>
      </c>
      <c r="O435" s="19">
        <v>4.7650288329097407E-4</v>
      </c>
      <c r="P435" s="20">
        <v>1.1109936501177231</v>
      </c>
      <c r="Q435" s="57">
        <v>-4.07900000000142E-3</v>
      </c>
      <c r="R435" s="57">
        <v>-2.33400000000004E-3</v>
      </c>
      <c r="S435" s="58">
        <v>-2.33400000000004E-3</v>
      </c>
      <c r="T435" s="57">
        <v>-40.014990000013924</v>
      </c>
      <c r="U435" s="57">
        <v>-22.896540000000392</v>
      </c>
      <c r="V435" s="57">
        <v>-22.896540000000392</v>
      </c>
      <c r="W435" s="59">
        <v>1.02299999999998E-2</v>
      </c>
      <c r="X435" s="59">
        <v>8.1399999999999806E-3</v>
      </c>
      <c r="Y435" s="60">
        <v>8.1399999999999806E-3</v>
      </c>
      <c r="Z435" s="59">
        <v>100.35629999999801</v>
      </c>
      <c r="AA435" s="59">
        <v>79.853399999999795</v>
      </c>
      <c r="AB435" s="59">
        <v>79.853399999999795</v>
      </c>
      <c r="AC435" s="61">
        <v>1.1583333333331099E-3</v>
      </c>
      <c r="AD435" s="61">
        <v>-9.6666666666698299E-5</v>
      </c>
      <c r="AE435" s="62">
        <v>-9.6666666666698299E-5</v>
      </c>
      <c r="AF435" s="61">
        <v>11.363249999997807</v>
      </c>
      <c r="AG435" s="61">
        <v>-0.94830000000031034</v>
      </c>
      <c r="AH435" s="61">
        <v>-0.94830000000031034</v>
      </c>
      <c r="AI435" s="63">
        <v>-40.014990000013924</v>
      </c>
      <c r="AJ435" s="63">
        <v>-22.896540000000392</v>
      </c>
      <c r="AK435" s="63">
        <v>-22.896540000000392</v>
      </c>
      <c r="AL435" s="64">
        <v>117.76804346961698</v>
      </c>
      <c r="AM435" s="64">
        <v>110.6036213339779</v>
      </c>
      <c r="AN435" s="64">
        <v>110.6036213339779</v>
      </c>
      <c r="AO435" s="65">
        <v>13.096146896189019</v>
      </c>
      <c r="AP435" s="65">
        <v>-0.94830000000031034</v>
      </c>
      <c r="AQ435" s="65">
        <v>-0.94830000000031034</v>
      </c>
      <c r="AR435" s="66">
        <v>34.636084139141509</v>
      </c>
      <c r="AS435" s="66">
        <v>10.035094606287393</v>
      </c>
      <c r="AT435" s="66">
        <v>10.035094606287393</v>
      </c>
      <c r="AU435" s="67">
        <v>13.695191857858582</v>
      </c>
      <c r="AV435" s="67">
        <v>3.9679007994312507</v>
      </c>
      <c r="AW435" s="67">
        <v>3.9679007994312507</v>
      </c>
      <c r="AX435" s="68">
        <v>14.197545940373024</v>
      </c>
      <c r="AY435" s="68">
        <v>4.1134475859454414</v>
      </c>
      <c r="AZ435" s="68">
        <v>4.1134475859454414</v>
      </c>
      <c r="BA435" s="69" t="s">
        <v>3091</v>
      </c>
      <c r="BB435" s="69" t="s">
        <v>3091</v>
      </c>
      <c r="BC435" s="70" t="s">
        <v>3091</v>
      </c>
      <c r="BD435" s="71" t="s">
        <v>3091</v>
      </c>
      <c r="BE435" s="71" t="s">
        <v>3091</v>
      </c>
      <c r="BF435" s="72" t="s">
        <v>3091</v>
      </c>
      <c r="BG435" s="73" t="s">
        <v>3092</v>
      </c>
      <c r="BH435" s="73" t="s">
        <v>3092</v>
      </c>
      <c r="BI435" s="74" t="s">
        <v>3092</v>
      </c>
    </row>
    <row r="436" spans="1:61" x14ac:dyDescent="0.25">
      <c r="A436" s="11">
        <v>41961</v>
      </c>
      <c r="B436" s="12" t="s">
        <v>44</v>
      </c>
      <c r="C436" s="2" t="s">
        <v>45</v>
      </c>
      <c r="D436" s="13">
        <v>3</v>
      </c>
      <c r="E436" s="12">
        <v>3</v>
      </c>
      <c r="F436" s="2">
        <v>0</v>
      </c>
      <c r="G436" s="12">
        <v>15.775</v>
      </c>
      <c r="H436" s="14">
        <v>29.577999999999999</v>
      </c>
      <c r="I436" s="4">
        <v>8347</v>
      </c>
      <c r="J436" s="4" t="s">
        <v>170</v>
      </c>
      <c r="K436" s="55">
        <v>20.499999999999996</v>
      </c>
      <c r="L436" s="55">
        <v>1.2333333333333332</v>
      </c>
      <c r="M436" s="56">
        <v>28.953749999999999</v>
      </c>
      <c r="N436" s="18">
        <v>0.48447578146862857</v>
      </c>
      <c r="O436" s="19">
        <v>4.8447578146862858E-4</v>
      </c>
      <c r="P436" s="20">
        <v>1.1295829169595784</v>
      </c>
      <c r="Q436" s="57">
        <v>-4.7260000000014998E-3</v>
      </c>
      <c r="R436" s="57">
        <v>-4.9360000000000402E-3</v>
      </c>
      <c r="S436" s="58">
        <v>-4.9360000000000402E-3</v>
      </c>
      <c r="T436" s="57">
        <v>-44.731590000014194</v>
      </c>
      <c r="U436" s="57">
        <v>-46.719240000000383</v>
      </c>
      <c r="V436" s="57">
        <v>-46.719240000000383</v>
      </c>
      <c r="W436" s="59">
        <v>9.4616666666664795E-3</v>
      </c>
      <c r="X436" s="59">
        <v>7.91666666666665E-3</v>
      </c>
      <c r="Y436" s="60">
        <v>7.91666666666665E-3</v>
      </c>
      <c r="Z436" s="59">
        <v>89.554674999998241</v>
      </c>
      <c r="AA436" s="59">
        <v>74.931249999999835</v>
      </c>
      <c r="AB436" s="59">
        <v>74.931249999999835</v>
      </c>
      <c r="AC436" s="61">
        <v>7.5866666666651796E-4</v>
      </c>
      <c r="AD436" s="61">
        <v>-1.33333333336454E-6</v>
      </c>
      <c r="AE436" s="62">
        <v>-1.33333333336454E-6</v>
      </c>
      <c r="AF436" s="61">
        <v>7.1807799999985917</v>
      </c>
      <c r="AG436" s="61">
        <v>-1.2620000000295372E-2</v>
      </c>
      <c r="AH436" s="61">
        <v>-1.2620000000295372E-2</v>
      </c>
      <c r="AI436" s="63">
        <v>-44.731590000014194</v>
      </c>
      <c r="AJ436" s="63">
        <v>-46.719240000000383</v>
      </c>
      <c r="AK436" s="63">
        <v>-46.719240000000383</v>
      </c>
      <c r="AL436" s="64">
        <v>102.54510445603766</v>
      </c>
      <c r="AM436" s="64">
        <v>99.183630745332962</v>
      </c>
      <c r="AN436" s="64">
        <v>99.183630745332962</v>
      </c>
      <c r="AO436" s="65">
        <v>8.0957004160827282</v>
      </c>
      <c r="AP436" s="65">
        <v>-1.2620000000295372E-2</v>
      </c>
      <c r="AQ436" s="65">
        <v>-1.2620000000295372E-2</v>
      </c>
      <c r="AR436" s="66">
        <v>33.977149097058714</v>
      </c>
      <c r="AS436" s="66">
        <v>9.8441816999630252</v>
      </c>
      <c r="AT436" s="66">
        <v>9.8441816999630252</v>
      </c>
      <c r="AU436" s="67">
        <v>13.434647340558723</v>
      </c>
      <c r="AV436" s="67">
        <v>3.8924133722223857</v>
      </c>
      <c r="AW436" s="67">
        <v>3.8924133722223857</v>
      </c>
      <c r="AX436" s="68">
        <v>13.927444375366145</v>
      </c>
      <c r="AY436" s="68">
        <v>4.0351912002852837</v>
      </c>
      <c r="AZ436" s="68">
        <v>4.0351912002852837</v>
      </c>
      <c r="BA436" s="69" t="s">
        <v>3091</v>
      </c>
      <c r="BB436" s="69" t="s">
        <v>3091</v>
      </c>
      <c r="BC436" s="70" t="s">
        <v>3091</v>
      </c>
      <c r="BD436" s="71" t="s">
        <v>3091</v>
      </c>
      <c r="BE436" s="71" t="s">
        <v>3091</v>
      </c>
      <c r="BF436" s="72" t="s">
        <v>3091</v>
      </c>
      <c r="BG436" s="73" t="s">
        <v>3092</v>
      </c>
      <c r="BH436" s="73" t="s">
        <v>3092</v>
      </c>
      <c r="BI436" s="74" t="s">
        <v>3092</v>
      </c>
    </row>
    <row r="437" spans="1:61" x14ac:dyDescent="0.25">
      <c r="A437" s="11">
        <v>41961</v>
      </c>
      <c r="B437" s="12" t="s">
        <v>44</v>
      </c>
      <c r="C437" s="2" t="s">
        <v>45</v>
      </c>
      <c r="D437" s="13">
        <v>3</v>
      </c>
      <c r="E437" s="12">
        <v>3.1</v>
      </c>
      <c r="F437" s="2">
        <v>0</v>
      </c>
      <c r="G437" s="12">
        <v>15.500000000000002</v>
      </c>
      <c r="H437" s="14">
        <v>28.641999999999999</v>
      </c>
      <c r="I437" s="4">
        <v>8348</v>
      </c>
      <c r="J437" s="4" t="s">
        <v>171</v>
      </c>
      <c r="K437" s="55">
        <v>20.733333333333331</v>
      </c>
      <c r="L437" s="55">
        <v>0.53333333333333333</v>
      </c>
      <c r="M437" s="56">
        <v>30.889749999999999</v>
      </c>
      <c r="N437" s="18">
        <v>0.48140906692766416</v>
      </c>
      <c r="O437" s="19">
        <v>4.8140906692766417E-4</v>
      </c>
      <c r="P437" s="20">
        <v>1.122432697094792</v>
      </c>
      <c r="Q437" s="57">
        <v>-5.0540000000014003E-3</v>
      </c>
      <c r="R437" s="57">
        <v>-4.8840000000000298E-3</v>
      </c>
      <c r="S437" s="58">
        <v>-4.8840000000000298E-3</v>
      </c>
      <c r="T437" s="57">
        <v>-47.002200000013026</v>
      </c>
      <c r="U437" s="57">
        <v>-45.42120000000029</v>
      </c>
      <c r="V437" s="57">
        <v>-45.42120000000029</v>
      </c>
      <c r="W437" s="59">
        <v>5.1616666666663103E-3</v>
      </c>
      <c r="X437" s="59">
        <v>4.8566666666666602E-3</v>
      </c>
      <c r="Y437" s="60">
        <v>4.8566666666666602E-3</v>
      </c>
      <c r="Z437" s="59">
        <v>48.003499999996691</v>
      </c>
      <c r="AA437" s="59">
        <v>45.166999999999938</v>
      </c>
      <c r="AB437" s="59">
        <v>45.166999999999938</v>
      </c>
      <c r="AC437" s="61">
        <v>-6.0166666666679495E-4</v>
      </c>
      <c r="AD437" s="61">
        <v>-1.16666666666693E-4</v>
      </c>
      <c r="AE437" s="62">
        <v>-1.16666666666693E-4</v>
      </c>
      <c r="AF437" s="61">
        <v>-5.595500000001195</v>
      </c>
      <c r="AG437" s="61">
        <v>-1.0850000000002451</v>
      </c>
      <c r="AH437" s="61">
        <v>-1.0850000000002451</v>
      </c>
      <c r="AI437" s="63">
        <v>-47.002200000013026</v>
      </c>
      <c r="AJ437" s="63">
        <v>-45.42120000000029</v>
      </c>
      <c r="AK437" s="63">
        <v>-45.42120000000029</v>
      </c>
      <c r="AL437" s="64">
        <v>55.231303661091431</v>
      </c>
      <c r="AM437" s="64">
        <v>60.324300188851396</v>
      </c>
      <c r="AN437" s="64">
        <v>60.324300188851396</v>
      </c>
      <c r="AO437" s="65">
        <v>-5.595500000001195</v>
      </c>
      <c r="AP437" s="65">
        <v>-1.0850000000002451</v>
      </c>
      <c r="AQ437" s="65">
        <v>-1.0850000000002451</v>
      </c>
      <c r="AR437" s="66">
        <v>33.17351262565856</v>
      </c>
      <c r="AS437" s="66">
        <v>9.6113445239368254</v>
      </c>
      <c r="AT437" s="66">
        <v>9.6113445239368254</v>
      </c>
      <c r="AU437" s="67">
        <v>13.116887526383882</v>
      </c>
      <c r="AV437" s="67">
        <v>3.8003489868689249</v>
      </c>
      <c r="AW437" s="67">
        <v>3.8003489868689249</v>
      </c>
      <c r="AX437" s="68">
        <v>13.598028796046391</v>
      </c>
      <c r="AY437" s="68">
        <v>3.939749796171041</v>
      </c>
      <c r="AZ437" s="68">
        <v>3.939749796171041</v>
      </c>
      <c r="BA437" s="69" t="s">
        <v>3091</v>
      </c>
      <c r="BB437" s="69" t="s">
        <v>3091</v>
      </c>
      <c r="BC437" s="70" t="s">
        <v>3091</v>
      </c>
      <c r="BD437" s="71" t="s">
        <v>3091</v>
      </c>
      <c r="BE437" s="71" t="s">
        <v>3091</v>
      </c>
      <c r="BF437" s="72" t="s">
        <v>3091</v>
      </c>
      <c r="BG437" s="73" t="s">
        <v>3092</v>
      </c>
      <c r="BH437" s="73" t="s">
        <v>3092</v>
      </c>
      <c r="BI437" s="74" t="s">
        <v>3092</v>
      </c>
    </row>
    <row r="438" spans="1:61" x14ac:dyDescent="0.25">
      <c r="A438" s="11">
        <v>41961</v>
      </c>
      <c r="B438" s="12" t="s">
        <v>44</v>
      </c>
      <c r="C438" s="2" t="s">
        <v>45</v>
      </c>
      <c r="D438" s="13">
        <v>3</v>
      </c>
      <c r="E438" s="12">
        <v>3.2</v>
      </c>
      <c r="F438" s="2">
        <v>0</v>
      </c>
      <c r="G438" s="12">
        <v>16.3</v>
      </c>
      <c r="H438" s="14">
        <v>27.641999999999999</v>
      </c>
      <c r="I438" s="4">
        <v>8349</v>
      </c>
      <c r="J438" s="4" t="s">
        <v>172</v>
      </c>
      <c r="K438" s="55">
        <v>20.666666666666668</v>
      </c>
      <c r="L438" s="55">
        <v>0.73333333333333339</v>
      </c>
      <c r="M438" s="56">
        <v>28.391500000000001</v>
      </c>
      <c r="N438" s="18">
        <v>0.48538121502757026</v>
      </c>
      <c r="O438" s="19">
        <v>4.8538121502757019E-4</v>
      </c>
      <c r="P438" s="20">
        <v>1.1316939869443814</v>
      </c>
      <c r="Q438" s="57">
        <v>-7.2950000000014201E-3</v>
      </c>
      <c r="R438" s="57">
        <v>-3.9900000000000196E-3</v>
      </c>
      <c r="S438" s="58">
        <v>-3.9900000000000196E-3</v>
      </c>
      <c r="T438" s="57">
        <v>-71.345100000013886</v>
      </c>
      <c r="U438" s="57">
        <v>-39.02220000000019</v>
      </c>
      <c r="V438" s="57">
        <v>-39.02220000000019</v>
      </c>
      <c r="W438" s="59">
        <v>4.38333333333275E-3</v>
      </c>
      <c r="X438" s="59">
        <v>4.8133333333332997E-3</v>
      </c>
      <c r="Y438" s="60">
        <v>4.8133333333332997E-3</v>
      </c>
      <c r="Z438" s="59">
        <v>42.868999999994301</v>
      </c>
      <c r="AA438" s="59">
        <v>47.07439999999967</v>
      </c>
      <c r="AB438" s="59">
        <v>47.07439999999967</v>
      </c>
      <c r="AC438" s="61">
        <v>-7.6700000000035702E-4</v>
      </c>
      <c r="AD438" s="61">
        <v>3.1799999999997098E-4</v>
      </c>
      <c r="AE438" s="62">
        <v>3.1799999999997098E-4</v>
      </c>
      <c r="AF438" s="61">
        <v>-7.5012600000034926</v>
      </c>
      <c r="AG438" s="61">
        <v>3.1100399999997159</v>
      </c>
      <c r="AH438" s="61">
        <v>3.1100399999997159</v>
      </c>
      <c r="AI438" s="63">
        <v>-71.345100000013886</v>
      </c>
      <c r="AJ438" s="63">
        <v>-39.02220000000019</v>
      </c>
      <c r="AK438" s="63">
        <v>-39.02220000000019</v>
      </c>
      <c r="AL438" s="64">
        <v>49.488881193736425</v>
      </c>
      <c r="AM438" s="64">
        <v>63.263808243618278</v>
      </c>
      <c r="AN438" s="64">
        <v>63.263808243618278</v>
      </c>
      <c r="AO438" s="65">
        <v>-7.5012600000034926</v>
      </c>
      <c r="AP438" s="65">
        <v>4.0551377386153975</v>
      </c>
      <c r="AQ438" s="65">
        <v>4.0551377386153975</v>
      </c>
      <c r="AR438" s="66">
        <v>35.173538818518217</v>
      </c>
      <c r="AS438" s="66">
        <v>10.190811070437046</v>
      </c>
      <c r="AT438" s="66">
        <v>10.190811070437046</v>
      </c>
      <c r="AU438" s="67">
        <v>13.907702744464544</v>
      </c>
      <c r="AV438" s="67">
        <v>4.0294714678529413</v>
      </c>
      <c r="AW438" s="67">
        <v>4.0294714678529413</v>
      </c>
      <c r="AX438" s="68">
        <v>14.417851950448108</v>
      </c>
      <c r="AY438" s="68">
        <v>4.1772767314272423</v>
      </c>
      <c r="AZ438" s="68">
        <v>4.1772767314272423</v>
      </c>
      <c r="BA438" s="69" t="s">
        <v>3091</v>
      </c>
      <c r="BB438" s="69" t="s">
        <v>3091</v>
      </c>
      <c r="BC438" s="70" t="s">
        <v>3091</v>
      </c>
      <c r="BD438" s="71" t="s">
        <v>3091</v>
      </c>
      <c r="BE438" s="71" t="s">
        <v>3091</v>
      </c>
      <c r="BF438" s="72" t="s">
        <v>3091</v>
      </c>
      <c r="BG438" s="73" t="s">
        <v>3092</v>
      </c>
      <c r="BH438" s="73" t="s">
        <v>3092</v>
      </c>
      <c r="BI438" s="74" t="s">
        <v>3092</v>
      </c>
    </row>
    <row r="439" spans="1:61" x14ac:dyDescent="0.25">
      <c r="A439" s="11">
        <v>41961</v>
      </c>
      <c r="B439" s="12" t="s">
        <v>44</v>
      </c>
      <c r="C439" s="2" t="s">
        <v>45</v>
      </c>
      <c r="D439" s="13">
        <v>3</v>
      </c>
      <c r="E439" s="12">
        <v>3.4</v>
      </c>
      <c r="F439" s="2">
        <v>0</v>
      </c>
      <c r="G439" s="12">
        <v>16.099999999999998</v>
      </c>
      <c r="H439" s="14">
        <v>28.657</v>
      </c>
      <c r="I439" s="4">
        <v>8350</v>
      </c>
      <c r="J439" s="4" t="s">
        <v>173</v>
      </c>
      <c r="K439" s="55">
        <v>21.233333333333331</v>
      </c>
      <c r="L439" s="55">
        <v>0.33333333333333331</v>
      </c>
      <c r="M439" s="56">
        <v>27.907499999999999</v>
      </c>
      <c r="N439" s="18">
        <v>0.48616155571939901</v>
      </c>
      <c r="O439" s="19">
        <v>4.8616155571939903E-4</v>
      </c>
      <c r="P439" s="20">
        <v>1.1335133957747385</v>
      </c>
      <c r="Q439" s="57">
        <v>-7.1843333333344696E-3</v>
      </c>
      <c r="R439" s="57">
        <v>-4.0793333333333202E-3</v>
      </c>
      <c r="S439" s="58">
        <v>-4.0793333333333202E-3</v>
      </c>
      <c r="T439" s="57">
        <v>-69.400660000010973</v>
      </c>
      <c r="U439" s="57">
        <v>-39.406359999999864</v>
      </c>
      <c r="V439" s="57">
        <v>-39.406359999999864</v>
      </c>
      <c r="W439" s="59">
        <v>1.0601999999999801E-2</v>
      </c>
      <c r="X439" s="59">
        <v>8.9519999999999808E-3</v>
      </c>
      <c r="Y439" s="60">
        <v>8.9519999999999808E-3</v>
      </c>
      <c r="Z439" s="59">
        <v>102.41531999999806</v>
      </c>
      <c r="AA439" s="59">
        <v>86.476319999999802</v>
      </c>
      <c r="AB439" s="59">
        <v>86.476319999999802</v>
      </c>
      <c r="AC439" s="61">
        <v>-2.59666666666904E-4</v>
      </c>
      <c r="AD439" s="61">
        <v>1.3533333333330401E-4</v>
      </c>
      <c r="AE439" s="62">
        <v>1.3533333333330401E-4</v>
      </c>
      <c r="AF439" s="61">
        <v>-2.5083800000022927</v>
      </c>
      <c r="AG439" s="61">
        <v>1.3073199999997165</v>
      </c>
      <c r="AH439" s="61">
        <v>1.3073199999997165</v>
      </c>
      <c r="AI439" s="63">
        <v>-69.400660000010973</v>
      </c>
      <c r="AJ439" s="63">
        <v>-39.406359999999864</v>
      </c>
      <c r="AK439" s="63">
        <v>-39.406359999999864</v>
      </c>
      <c r="AL439" s="64">
        <v>117.64889143974577</v>
      </c>
      <c r="AM439" s="64">
        <v>115.15508021388376</v>
      </c>
      <c r="AN439" s="64">
        <v>115.15508021388376</v>
      </c>
      <c r="AO439" s="65">
        <v>-2.5083800000022927</v>
      </c>
      <c r="AP439" s="65">
        <v>1.6913248691832341</v>
      </c>
      <c r="AQ439" s="65">
        <v>1.6913248691832341</v>
      </c>
      <c r="AR439" s="66">
        <v>34.797815828179765</v>
      </c>
      <c r="AS439" s="66">
        <v>10.081953044262471</v>
      </c>
      <c r="AT439" s="66">
        <v>10.081953044262471</v>
      </c>
      <c r="AU439" s="67">
        <v>13.759140960822315</v>
      </c>
      <c r="AV439" s="67">
        <v>3.986428739704472</v>
      </c>
      <c r="AW439" s="67">
        <v>3.986428739704472</v>
      </c>
      <c r="AX439" s="68">
        <v>14.26384076388455</v>
      </c>
      <c r="AY439" s="68">
        <v>4.132655150610451</v>
      </c>
      <c r="AZ439" s="68">
        <v>4.132655150610451</v>
      </c>
      <c r="BA439" s="69" t="s">
        <v>3091</v>
      </c>
      <c r="BB439" s="69" t="s">
        <v>3091</v>
      </c>
      <c r="BC439" s="70" t="s">
        <v>3091</v>
      </c>
      <c r="BD439" s="71" t="s">
        <v>3091</v>
      </c>
      <c r="BE439" s="71" t="s">
        <v>3091</v>
      </c>
      <c r="BF439" s="72" t="s">
        <v>3091</v>
      </c>
      <c r="BG439" s="73" t="s">
        <v>3092</v>
      </c>
      <c r="BH439" s="73" t="s">
        <v>3092</v>
      </c>
      <c r="BI439" s="74" t="s">
        <v>3092</v>
      </c>
    </row>
    <row r="440" spans="1:61" x14ac:dyDescent="0.25">
      <c r="A440" s="11">
        <v>41961</v>
      </c>
      <c r="B440" s="12" t="s">
        <v>44</v>
      </c>
      <c r="C440" s="2" t="s">
        <v>45</v>
      </c>
      <c r="D440" s="13">
        <v>3</v>
      </c>
      <c r="E440" s="12">
        <v>3.5</v>
      </c>
      <c r="F440" s="2">
        <v>0</v>
      </c>
      <c r="G440" s="12">
        <v>15.975000000000001</v>
      </c>
      <c r="H440" s="14">
        <v>28.602</v>
      </c>
      <c r="I440" s="4">
        <v>8351</v>
      </c>
      <c r="J440" s="4" t="s">
        <v>174</v>
      </c>
      <c r="K440" s="55">
        <v>20.966666666666665</v>
      </c>
      <c r="L440" s="55">
        <v>0.66666666666666663</v>
      </c>
      <c r="M440" s="56">
        <v>30.225250000000003</v>
      </c>
      <c r="N440" s="18">
        <v>0.48245179328122434</v>
      </c>
      <c r="O440" s="19">
        <v>4.8245179328122441E-4</v>
      </c>
      <c r="P440" s="20">
        <v>1.1248638730608529</v>
      </c>
      <c r="Q440" s="57">
        <v>-6.4040000000012004E-3</v>
      </c>
      <c r="R440" s="57">
        <v>-5.0240000000000102E-3</v>
      </c>
      <c r="S440" s="58">
        <v>-5.0240000000000102E-3</v>
      </c>
      <c r="T440" s="57">
        <v>-61.38234000001151</v>
      </c>
      <c r="U440" s="57">
        <v>-48.155040000000106</v>
      </c>
      <c r="V440" s="57">
        <v>-48.155040000000106</v>
      </c>
      <c r="W440" s="59">
        <v>3.8023333333330098E-3</v>
      </c>
      <c r="X440" s="59">
        <v>4.0273333333333099E-3</v>
      </c>
      <c r="Y440" s="60">
        <v>4.0273333333333099E-3</v>
      </c>
      <c r="Z440" s="59">
        <v>36.445364999996897</v>
      </c>
      <c r="AA440" s="59">
        <v>38.60198999999978</v>
      </c>
      <c r="AB440" s="59">
        <v>38.60198999999978</v>
      </c>
      <c r="AC440" s="61">
        <v>-9.0066666666698404E-4</v>
      </c>
      <c r="AD440" s="61">
        <v>-2.10666666666687E-4</v>
      </c>
      <c r="AE440" s="62">
        <v>-2.10666666666687E-4</v>
      </c>
      <c r="AF440" s="61">
        <v>-8.6328900000030426</v>
      </c>
      <c r="AG440" s="61">
        <v>-2.0192400000001949</v>
      </c>
      <c r="AH440" s="61">
        <v>-2.0192400000001949</v>
      </c>
      <c r="AI440" s="63">
        <v>-61.38234000001151</v>
      </c>
      <c r="AJ440" s="63">
        <v>-48.155040000000106</v>
      </c>
      <c r="AK440" s="63">
        <v>-48.155040000000106</v>
      </c>
      <c r="AL440" s="64">
        <v>41.702876770119865</v>
      </c>
      <c r="AM440" s="64">
        <v>51.029288128111503</v>
      </c>
      <c r="AN440" s="64">
        <v>51.029288128111503</v>
      </c>
      <c r="AO440" s="65">
        <v>-8.6328900000030426</v>
      </c>
      <c r="AP440" s="65">
        <v>-2.0192400000001949</v>
      </c>
      <c r="AQ440" s="65">
        <v>-2.0192400000001949</v>
      </c>
      <c r="AR440" s="66">
        <v>34.264175667361847</v>
      </c>
      <c r="AS440" s="66">
        <v>9.9273417585868309</v>
      </c>
      <c r="AT440" s="66">
        <v>9.9273417585868309</v>
      </c>
      <c r="AU440" s="67">
        <v>13.548138344126366</v>
      </c>
      <c r="AV440" s="67">
        <v>3.9252950615377422</v>
      </c>
      <c r="AW440" s="67">
        <v>3.9252950615377422</v>
      </c>
      <c r="AX440" s="68">
        <v>14.045098348650651</v>
      </c>
      <c r="AY440" s="68">
        <v>4.0692790246470842</v>
      </c>
      <c r="AZ440" s="68">
        <v>4.0692790246470842</v>
      </c>
      <c r="BA440" s="69" t="s">
        <v>3091</v>
      </c>
      <c r="BB440" s="69" t="s">
        <v>3091</v>
      </c>
      <c r="BC440" s="70" t="s">
        <v>3091</v>
      </c>
      <c r="BD440" s="71" t="s">
        <v>3091</v>
      </c>
      <c r="BE440" s="71" t="s">
        <v>3091</v>
      </c>
      <c r="BF440" s="72" t="s">
        <v>3091</v>
      </c>
      <c r="BG440" s="73" t="s">
        <v>3092</v>
      </c>
      <c r="BH440" s="73" t="s">
        <v>3092</v>
      </c>
      <c r="BI440" s="74" t="s">
        <v>3092</v>
      </c>
    </row>
    <row r="441" spans="1:61" x14ac:dyDescent="0.25">
      <c r="A441" s="11">
        <v>41961</v>
      </c>
      <c r="B441" s="12" t="s">
        <v>44</v>
      </c>
      <c r="C441" s="2" t="s">
        <v>45</v>
      </c>
      <c r="D441" s="13">
        <v>3</v>
      </c>
      <c r="E441" s="12">
        <v>3.6</v>
      </c>
      <c r="F441" s="2">
        <v>0</v>
      </c>
      <c r="G441" s="12">
        <v>15.875</v>
      </c>
      <c r="H441" s="14">
        <v>31.106999999999999</v>
      </c>
      <c r="I441" s="4">
        <v>8352</v>
      </c>
      <c r="J441" s="4" t="s">
        <v>175</v>
      </c>
      <c r="K441" s="55">
        <v>20.866666666666671</v>
      </c>
      <c r="L441" s="55">
        <v>0.9</v>
      </c>
      <c r="M441" s="56">
        <v>32.604749999999996</v>
      </c>
      <c r="N441" s="18">
        <v>0.4786936260063912</v>
      </c>
      <c r="O441" s="19">
        <v>4.7869362600639118E-4</v>
      </c>
      <c r="P441" s="20">
        <v>1.1161014917094891</v>
      </c>
      <c r="Q441" s="57">
        <v>-6.3893333333345801E-3</v>
      </c>
      <c r="R441" s="57">
        <v>-4.9693333333333404E-3</v>
      </c>
      <c r="S441" s="58">
        <v>-4.9693333333333404E-3</v>
      </c>
      <c r="T441" s="57">
        <v>-60.858400000011876</v>
      </c>
      <c r="U441" s="57">
        <v>-47.332900000000066</v>
      </c>
      <c r="V441" s="57">
        <v>-47.332900000000066</v>
      </c>
      <c r="W441" s="59">
        <v>6.1123333333328997E-3</v>
      </c>
      <c r="X441" s="59">
        <v>5.5473333333333104E-3</v>
      </c>
      <c r="Y441" s="60">
        <v>5.5473333333333104E-3</v>
      </c>
      <c r="Z441" s="59">
        <v>58.219974999995863</v>
      </c>
      <c r="AA441" s="59">
        <v>52.838349999999778</v>
      </c>
      <c r="AB441" s="59">
        <v>52.838349999999778</v>
      </c>
      <c r="AC441" s="61">
        <v>-3.2200000000038399E-4</v>
      </c>
      <c r="AD441" s="61">
        <v>-1.20000000000312E-5</v>
      </c>
      <c r="AE441" s="62">
        <v>-1.20000000000312E-5</v>
      </c>
      <c r="AF441" s="61">
        <v>-3.0670500000036576</v>
      </c>
      <c r="AG441" s="61">
        <v>-0.11430000000029716</v>
      </c>
      <c r="AH441" s="61">
        <v>-0.11430000000029716</v>
      </c>
      <c r="AI441" s="63">
        <v>-60.858400000011876</v>
      </c>
      <c r="AJ441" s="63">
        <v>-47.332900000000066</v>
      </c>
      <c r="AK441" s="63">
        <v>-47.332900000000066</v>
      </c>
      <c r="AL441" s="64">
        <v>67.005046684926057</v>
      </c>
      <c r="AM441" s="64">
        <v>70.607290106284438</v>
      </c>
      <c r="AN441" s="64">
        <v>70.607290106284438</v>
      </c>
      <c r="AO441" s="65">
        <v>-3.0670500000036576</v>
      </c>
      <c r="AP441" s="65">
        <v>-0.11430000000029716</v>
      </c>
      <c r="AQ441" s="65">
        <v>-0.11430000000029716</v>
      </c>
      <c r="AR441" s="66">
        <v>33.784451683835165</v>
      </c>
      <c r="AS441" s="66">
        <v>9.7883515788581992</v>
      </c>
      <c r="AT441" s="66">
        <v>9.7883515788581992</v>
      </c>
      <c r="AU441" s="67">
        <v>13.35845431498435</v>
      </c>
      <c r="AV441" s="67">
        <v>3.8703380066323705</v>
      </c>
      <c r="AW441" s="67">
        <v>3.8703380066323705</v>
      </c>
      <c r="AX441" s="68">
        <v>13.848456509248196</v>
      </c>
      <c r="AY441" s="68">
        <v>4.0123060870011695</v>
      </c>
      <c r="AZ441" s="68">
        <v>4.0123060870011695</v>
      </c>
      <c r="BA441" s="69" t="s">
        <v>3091</v>
      </c>
      <c r="BB441" s="69" t="s">
        <v>3091</v>
      </c>
      <c r="BC441" s="70" t="s">
        <v>3091</v>
      </c>
      <c r="BD441" s="71" t="s">
        <v>3091</v>
      </c>
      <c r="BE441" s="71" t="s">
        <v>3091</v>
      </c>
      <c r="BF441" s="72" t="s">
        <v>3091</v>
      </c>
      <c r="BG441" s="73" t="s">
        <v>3092</v>
      </c>
      <c r="BH441" s="73" t="s">
        <v>3092</v>
      </c>
      <c r="BI441" s="74" t="s">
        <v>3092</v>
      </c>
    </row>
    <row r="442" spans="1:61" x14ac:dyDescent="0.25">
      <c r="A442" s="11">
        <v>41961</v>
      </c>
      <c r="B442" s="12" t="s">
        <v>44</v>
      </c>
      <c r="C442" s="2" t="s">
        <v>45</v>
      </c>
      <c r="D442" s="13">
        <v>3</v>
      </c>
      <c r="E442" s="12">
        <v>3.7</v>
      </c>
      <c r="F442" s="2">
        <v>0</v>
      </c>
      <c r="G442" s="12">
        <v>15.549999999999999</v>
      </c>
      <c r="H442" s="14">
        <v>27.143999999999998</v>
      </c>
      <c r="I442" s="4">
        <v>8353</v>
      </c>
      <c r="J442" s="4" t="s">
        <v>176</v>
      </c>
      <c r="K442" s="55">
        <v>20.766666666666666</v>
      </c>
      <c r="L442" s="55">
        <v>0.73333333333333339</v>
      </c>
      <c r="M442" s="56">
        <v>29.766749999999998</v>
      </c>
      <c r="N442" s="18">
        <v>0.48319457173775648</v>
      </c>
      <c r="O442" s="19">
        <v>4.8319457173775653E-4</v>
      </c>
      <c r="P442" s="20">
        <v>1.1265957033972236</v>
      </c>
      <c r="Q442" s="57">
        <v>-3.7663333333345598E-3</v>
      </c>
      <c r="R442" s="57">
        <v>-4.2913333333333501E-3</v>
      </c>
      <c r="S442" s="58">
        <v>-4.2913333333333501E-3</v>
      </c>
      <c r="T442" s="57">
        <v>-35.139890000011448</v>
      </c>
      <c r="U442" s="57">
        <v>-40.038140000000155</v>
      </c>
      <c r="V442" s="57">
        <v>-40.038140000000155</v>
      </c>
      <c r="W442" s="59">
        <v>5.9043333333328304E-3</v>
      </c>
      <c r="X442" s="59">
        <v>4.8593333333333101E-3</v>
      </c>
      <c r="Y442" s="60">
        <v>4.8593333333333101E-3</v>
      </c>
      <c r="Z442" s="59">
        <v>55.087429999995301</v>
      </c>
      <c r="AA442" s="59">
        <v>45.337579999999775</v>
      </c>
      <c r="AB442" s="59">
        <v>45.337579999999775</v>
      </c>
      <c r="AC442" s="61">
        <v>9.3733333333306801E-4</v>
      </c>
      <c r="AD442" s="61">
        <v>-8.2666666666694394E-5</v>
      </c>
      <c r="AE442" s="62">
        <v>-8.2666666666694394E-5</v>
      </c>
      <c r="AF442" s="61">
        <v>8.7453199999975233</v>
      </c>
      <c r="AG442" s="61">
        <v>-0.77128000000025854</v>
      </c>
      <c r="AH442" s="61">
        <v>-0.77128000000025854</v>
      </c>
      <c r="AI442" s="63">
        <v>-35.139890000011448</v>
      </c>
      <c r="AJ442" s="63">
        <v>-40.038140000000155</v>
      </c>
      <c r="AK442" s="63">
        <v>-40.038140000000155</v>
      </c>
      <c r="AL442" s="64">
        <v>63.486079155457965</v>
      </c>
      <c r="AM442" s="64">
        <v>60.737557023130883</v>
      </c>
      <c r="AN442" s="64">
        <v>60.737557023130883</v>
      </c>
      <c r="AO442" s="65">
        <v>9.9190353870814274</v>
      </c>
      <c r="AP442" s="65">
        <v>-0.77128000000025854</v>
      </c>
      <c r="AQ442" s="65">
        <v>-0.77128000000025854</v>
      </c>
      <c r="AR442" s="66">
        <v>33.403958556697653</v>
      </c>
      <c r="AS442" s="66">
        <v>9.6781115034348897</v>
      </c>
      <c r="AT442" s="66">
        <v>9.6781115034348897</v>
      </c>
      <c r="AU442" s="67">
        <v>13.208006407657091</v>
      </c>
      <c r="AV442" s="67">
        <v>3.8267488128516312</v>
      </c>
      <c r="AW442" s="67">
        <v>3.8267488128516312</v>
      </c>
      <c r="AX442" s="68">
        <v>13.692490013993432</v>
      </c>
      <c r="AY442" s="68">
        <v>3.9671179956163267</v>
      </c>
      <c r="AZ442" s="68">
        <v>3.9671179956163267</v>
      </c>
      <c r="BA442" s="69" t="s">
        <v>3091</v>
      </c>
      <c r="BB442" s="69" t="s">
        <v>3091</v>
      </c>
      <c r="BC442" s="70" t="s">
        <v>3091</v>
      </c>
      <c r="BD442" s="71" t="s">
        <v>3091</v>
      </c>
      <c r="BE442" s="71" t="s">
        <v>3091</v>
      </c>
      <c r="BF442" s="72" t="s">
        <v>3091</v>
      </c>
      <c r="BG442" s="73" t="s">
        <v>3092</v>
      </c>
      <c r="BH442" s="73" t="s">
        <v>3092</v>
      </c>
      <c r="BI442" s="74" t="s">
        <v>3092</v>
      </c>
    </row>
    <row r="443" spans="1:61" x14ac:dyDescent="0.25">
      <c r="A443" s="11">
        <v>41961</v>
      </c>
      <c r="B443" s="12" t="s">
        <v>44</v>
      </c>
      <c r="C443" s="2" t="s">
        <v>21</v>
      </c>
      <c r="D443" s="13">
        <v>4</v>
      </c>
      <c r="E443" s="12">
        <v>4</v>
      </c>
      <c r="F443" s="2">
        <v>0</v>
      </c>
      <c r="G443" s="12">
        <v>16.5</v>
      </c>
      <c r="H443" s="14">
        <v>32.597000000000001</v>
      </c>
      <c r="I443" s="4">
        <v>8354</v>
      </c>
      <c r="J443" s="4" t="s">
        <v>177</v>
      </c>
      <c r="K443" s="55">
        <v>21.166666666666668</v>
      </c>
      <c r="L443" s="55">
        <v>0.73333333333333339</v>
      </c>
      <c r="M443" s="56">
        <v>34.966500000000003</v>
      </c>
      <c r="N443" s="18">
        <v>0.47504008599821179</v>
      </c>
      <c r="O443" s="19">
        <v>4.7504008599821179E-4</v>
      </c>
      <c r="P443" s="20">
        <v>1.1075830547978289</v>
      </c>
      <c r="Q443" s="57">
        <v>-2.2540000000012802E-3</v>
      </c>
      <c r="R443" s="57">
        <v>-3.2640000000000299E-3</v>
      </c>
      <c r="S443" s="58">
        <v>-3.2640000000000299E-3</v>
      </c>
      <c r="T443" s="57">
        <v>-22.314600000012675</v>
      </c>
      <c r="U443" s="57">
        <v>-32.313600000000299</v>
      </c>
      <c r="V443" s="57">
        <v>-32.313600000000299</v>
      </c>
      <c r="W443" s="59">
        <v>8.8339999999993597E-3</v>
      </c>
      <c r="X443" s="59">
        <v>6.9239999999999597E-3</v>
      </c>
      <c r="Y443" s="60">
        <v>6.9239999999999597E-3</v>
      </c>
      <c r="Z443" s="59">
        <v>87.456599999993642</v>
      </c>
      <c r="AA443" s="59">
        <v>68.547599999999591</v>
      </c>
      <c r="AB443" s="59">
        <v>68.547599999999591</v>
      </c>
      <c r="AC443" s="61">
        <v>1.2849999999996599E-3</v>
      </c>
      <c r="AD443" s="61">
        <v>2.49999999999969E-4</v>
      </c>
      <c r="AE443" s="62">
        <v>2.49999999999969E-4</v>
      </c>
      <c r="AF443" s="61">
        <v>12.721499999996633</v>
      </c>
      <c r="AG443" s="61">
        <v>2.4749999999996932</v>
      </c>
      <c r="AH443" s="61">
        <v>2.4749999999996932</v>
      </c>
      <c r="AI443" s="63">
        <v>-22.314600000012675</v>
      </c>
      <c r="AJ443" s="63">
        <v>-32.313600000000299</v>
      </c>
      <c r="AK443" s="63">
        <v>-32.313600000000299</v>
      </c>
      <c r="AL443" s="64">
        <v>100.36741100740784</v>
      </c>
      <c r="AM443" s="64">
        <v>91.114834838172314</v>
      </c>
      <c r="AN443" s="64">
        <v>91.114834838172314</v>
      </c>
      <c r="AO443" s="65">
        <v>14.376482298771707</v>
      </c>
      <c r="AP443" s="65">
        <v>3.1958658437385195</v>
      </c>
      <c r="AQ443" s="65">
        <v>3.1958658437385195</v>
      </c>
      <c r="AR443" s="66">
        <v>34.846542952994731</v>
      </c>
      <c r="AS443" s="66">
        <v>10.096070728739912</v>
      </c>
      <c r="AT443" s="66">
        <v>10.096070728739912</v>
      </c>
      <c r="AU443" s="67">
        <v>13.778407784414206</v>
      </c>
      <c r="AV443" s="67">
        <v>3.9920109064624278</v>
      </c>
      <c r="AW443" s="67">
        <v>3.9920109064624278</v>
      </c>
      <c r="AX443" s="68">
        <v>14.283814314887707</v>
      </c>
      <c r="AY443" s="68">
        <v>4.1384420771329467</v>
      </c>
      <c r="AZ443" s="68">
        <v>4.1384420771329467</v>
      </c>
      <c r="BA443" s="69" t="s">
        <v>3092</v>
      </c>
      <c r="BB443" s="69" t="s">
        <v>3091</v>
      </c>
      <c r="BC443" s="70" t="s">
        <v>3091</v>
      </c>
      <c r="BD443" s="71" t="s">
        <v>3091</v>
      </c>
      <c r="BE443" s="71" t="s">
        <v>3091</v>
      </c>
      <c r="BF443" s="72" t="s">
        <v>3091</v>
      </c>
      <c r="BG443" s="73" t="s">
        <v>3091</v>
      </c>
      <c r="BH443" s="73" t="s">
        <v>3092</v>
      </c>
      <c r="BI443" s="74" t="s">
        <v>3092</v>
      </c>
    </row>
    <row r="444" spans="1:61" x14ac:dyDescent="0.25">
      <c r="A444" s="11">
        <v>41961</v>
      </c>
      <c r="B444" s="12" t="s">
        <v>44</v>
      </c>
      <c r="C444" s="2" t="s">
        <v>21</v>
      </c>
      <c r="D444" s="13">
        <v>4</v>
      </c>
      <c r="E444" s="12">
        <v>4.0999999999999996</v>
      </c>
      <c r="F444" s="2">
        <v>0</v>
      </c>
      <c r="G444" s="12">
        <v>16.95</v>
      </c>
      <c r="H444" s="14">
        <v>32.637999999999998</v>
      </c>
      <c r="I444" s="4">
        <v>8355</v>
      </c>
      <c r="J444" s="4" t="s">
        <v>178</v>
      </c>
      <c r="K444" s="55">
        <v>21.733333333333334</v>
      </c>
      <c r="L444" s="55">
        <v>0.73333333333333328</v>
      </c>
      <c r="M444" s="56">
        <v>34.510249999999999</v>
      </c>
      <c r="N444" s="18">
        <v>0.47573650743188878</v>
      </c>
      <c r="O444" s="19">
        <v>4.7573650743188876E-4</v>
      </c>
      <c r="P444" s="20">
        <v>1.1092068010914029</v>
      </c>
      <c r="Q444" s="57">
        <v>-3.3510000000013E-3</v>
      </c>
      <c r="R444" s="57">
        <v>-3.2860000000000302E-3</v>
      </c>
      <c r="S444" s="58">
        <v>-3.2860000000000302E-3</v>
      </c>
      <c r="T444" s="57">
        <v>-34.079670000013216</v>
      </c>
      <c r="U444" s="57">
        <v>-33.418620000000303</v>
      </c>
      <c r="V444" s="57">
        <v>-33.418620000000303</v>
      </c>
      <c r="W444" s="59">
        <v>1.1225666666666001E-2</v>
      </c>
      <c r="X444" s="59">
        <v>9.0006666666666204E-3</v>
      </c>
      <c r="Y444" s="60">
        <v>9.0006666666666204E-3</v>
      </c>
      <c r="Z444" s="59">
        <v>114.16502999999322</v>
      </c>
      <c r="AA444" s="59">
        <v>91.536779999999538</v>
      </c>
      <c r="AB444" s="59">
        <v>91.536779999999538</v>
      </c>
      <c r="AC444" s="61">
        <v>6.6299999999969801E-4</v>
      </c>
      <c r="AD444" s="61">
        <v>2.9799999999997E-4</v>
      </c>
      <c r="AE444" s="62">
        <v>2.9799999999997E-4</v>
      </c>
      <c r="AF444" s="61">
        <v>6.7427099999969284</v>
      </c>
      <c r="AG444" s="61">
        <v>3.0306599999996946</v>
      </c>
      <c r="AH444" s="61">
        <v>3.0306599999996946</v>
      </c>
      <c r="AI444" s="63">
        <v>-34.079670000013216</v>
      </c>
      <c r="AJ444" s="63">
        <v>-33.418620000000303</v>
      </c>
      <c r="AK444" s="63">
        <v>-33.418620000000303</v>
      </c>
      <c r="AL444" s="64">
        <v>131.73247921417854</v>
      </c>
      <c r="AM444" s="64">
        <v>122.90978868681485</v>
      </c>
      <c r="AN444" s="64">
        <v>122.90978868681485</v>
      </c>
      <c r="AO444" s="65">
        <v>7.6567637134378081</v>
      </c>
      <c r="AP444" s="65">
        <v>3.9492794199108161</v>
      </c>
      <c r="AQ444" s="65">
        <v>3.9492794199108161</v>
      </c>
      <c r="AR444" s="66">
        <v>35.849382430036968</v>
      </c>
      <c r="AS444" s="66">
        <v>10.386622887771829</v>
      </c>
      <c r="AT444" s="66">
        <v>10.386622887771829</v>
      </c>
      <c r="AU444" s="67">
        <v>14.174932951218711</v>
      </c>
      <c r="AV444" s="67">
        <v>4.1068959363830109</v>
      </c>
      <c r="AW444" s="67">
        <v>4.1068959363830109</v>
      </c>
      <c r="AX444" s="68">
        <v>14.694884443050288</v>
      </c>
      <c r="AY444" s="68">
        <v>4.2575412111273829</v>
      </c>
      <c r="AZ444" s="68">
        <v>4.2575412111273829</v>
      </c>
      <c r="BA444" s="69" t="s">
        <v>3092</v>
      </c>
      <c r="BB444" s="69" t="s">
        <v>3091</v>
      </c>
      <c r="BC444" s="70" t="s">
        <v>3091</v>
      </c>
      <c r="BD444" s="71" t="s">
        <v>3091</v>
      </c>
      <c r="BE444" s="71" t="s">
        <v>3091</v>
      </c>
      <c r="BF444" s="72" t="s">
        <v>3091</v>
      </c>
      <c r="BG444" s="73" t="s">
        <v>3092</v>
      </c>
      <c r="BH444" s="73" t="s">
        <v>3092</v>
      </c>
      <c r="BI444" s="74" t="s">
        <v>3092</v>
      </c>
    </row>
    <row r="445" spans="1:61" x14ac:dyDescent="0.25">
      <c r="A445" s="11">
        <v>41961</v>
      </c>
      <c r="B445" s="12" t="s">
        <v>44</v>
      </c>
      <c r="C445" s="2" t="s">
        <v>21</v>
      </c>
      <c r="D445" s="13">
        <v>4</v>
      </c>
      <c r="E445" s="12">
        <v>4.3</v>
      </c>
      <c r="F445" s="2">
        <v>0</v>
      </c>
      <c r="G445" s="12">
        <v>15.274999999999999</v>
      </c>
      <c r="H445" s="14">
        <v>32.575000000000003</v>
      </c>
      <c r="I445" s="4">
        <v>8356</v>
      </c>
      <c r="J445" s="4" t="s">
        <v>179</v>
      </c>
      <c r="K445" s="55">
        <v>21.7</v>
      </c>
      <c r="L445" s="55">
        <v>0.26666666666666666</v>
      </c>
      <c r="M445" s="56">
        <v>33.0745</v>
      </c>
      <c r="N445" s="18">
        <v>0.47795864864058873</v>
      </c>
      <c r="O445" s="19">
        <v>4.7795864864058873E-4</v>
      </c>
      <c r="P445" s="20">
        <v>1.114387850061096</v>
      </c>
      <c r="Q445" s="57">
        <v>-2.2443333333344402E-3</v>
      </c>
      <c r="R445" s="57">
        <v>-4.4393333333333299E-3</v>
      </c>
      <c r="S445" s="58">
        <v>-4.4393333333333299E-3</v>
      </c>
      <c r="T445" s="57">
        <v>-20.569315000010143</v>
      </c>
      <c r="U445" s="57">
        <v>-40.686489999999964</v>
      </c>
      <c r="V445" s="57">
        <v>-40.686489999999964</v>
      </c>
      <c r="W445" s="59">
        <v>1.8934666666665999E-2</v>
      </c>
      <c r="X445" s="59">
        <v>8.5546666666666393E-3</v>
      </c>
      <c r="Y445" s="60">
        <v>1.8934666666665999E-2</v>
      </c>
      <c r="Z445" s="59">
        <v>173.53621999999388</v>
      </c>
      <c r="AA445" s="59">
        <v>78.40351999999973</v>
      </c>
      <c r="AB445" s="59">
        <v>173.53621999999388</v>
      </c>
      <c r="AC445" s="61">
        <v>2.41999999999662E-4</v>
      </c>
      <c r="AD445" s="61">
        <v>-4.4800000000002401E-4</v>
      </c>
      <c r="AE445" s="62">
        <v>-4.4800000000002401E-4</v>
      </c>
      <c r="AF445" s="61">
        <v>2.217929999996902</v>
      </c>
      <c r="AG445" s="61">
        <v>-4.1059200000002196</v>
      </c>
      <c r="AH445" s="61">
        <v>-4.1059200000002196</v>
      </c>
      <c r="AI445" s="63">
        <v>-20.569315000010143</v>
      </c>
      <c r="AJ445" s="63">
        <v>-40.686489999999964</v>
      </c>
      <c r="AK445" s="63">
        <v>-40.686489999999964</v>
      </c>
      <c r="AL445" s="64">
        <v>201.49183011287383</v>
      </c>
      <c r="AM445" s="64">
        <v>106.49731653638472</v>
      </c>
      <c r="AN445" s="64">
        <v>201.49183011287383</v>
      </c>
      <c r="AO445" s="65">
        <v>2.5331506519143585</v>
      </c>
      <c r="AP445" s="65">
        <v>-4.1059200000002196</v>
      </c>
      <c r="AQ445" s="65">
        <v>-4.1059200000002196</v>
      </c>
      <c r="AR445" s="66">
        <v>32.457647515117365</v>
      </c>
      <c r="AS445" s="66">
        <v>9.4039372985483478</v>
      </c>
      <c r="AT445" s="66">
        <v>9.4039372985483478</v>
      </c>
      <c r="AU445" s="67">
        <v>12.833832721636787</v>
      </c>
      <c r="AV445" s="67">
        <v>3.7183396658096961</v>
      </c>
      <c r="AW445" s="67">
        <v>12.833832721636787</v>
      </c>
      <c r="AX445" s="68">
        <v>13.304591242505708</v>
      </c>
      <c r="AY445" s="68">
        <v>3.8547322867150418</v>
      </c>
      <c r="AZ445" s="68">
        <v>3.8547322867150418</v>
      </c>
      <c r="BA445" s="69" t="s">
        <v>3092</v>
      </c>
      <c r="BB445" s="69" t="s">
        <v>3091</v>
      </c>
      <c r="BC445" s="70" t="s">
        <v>3091</v>
      </c>
      <c r="BD445" s="71" t="s">
        <v>3091</v>
      </c>
      <c r="BE445" s="71" t="s">
        <v>3091</v>
      </c>
      <c r="BF445" s="72" t="s">
        <v>3091</v>
      </c>
      <c r="BG445" s="73" t="s">
        <v>3092</v>
      </c>
      <c r="BH445" s="73" t="s">
        <v>3091</v>
      </c>
      <c r="BI445" s="74" t="s">
        <v>3091</v>
      </c>
    </row>
    <row r="446" spans="1:61" x14ac:dyDescent="0.25">
      <c r="A446" s="11">
        <v>41961</v>
      </c>
      <c r="B446" s="12" t="s">
        <v>44</v>
      </c>
      <c r="C446" s="2" t="s">
        <v>21</v>
      </c>
      <c r="D446" s="13">
        <v>4</v>
      </c>
      <c r="E446" s="12">
        <v>4.4000000000000004</v>
      </c>
      <c r="F446" s="2">
        <v>0</v>
      </c>
      <c r="G446" s="12">
        <v>16.274999999999999</v>
      </c>
      <c r="H446" s="14">
        <v>34.134999999999998</v>
      </c>
      <c r="I446" s="4">
        <v>8357</v>
      </c>
      <c r="J446" s="4" t="s">
        <v>180</v>
      </c>
      <c r="K446" s="55">
        <v>22.033333333333331</v>
      </c>
      <c r="L446" s="55">
        <v>0.79999999999999993</v>
      </c>
      <c r="M446" s="56">
        <v>34.010249999999999</v>
      </c>
      <c r="N446" s="18">
        <v>0.47649963791385003</v>
      </c>
      <c r="O446" s="19">
        <v>4.7649963791385007E-4</v>
      </c>
      <c r="P446" s="20">
        <v>1.1109860833358558</v>
      </c>
      <c r="Q446" s="57">
        <v>-2.2493333333344898E-3</v>
      </c>
      <c r="R446" s="57">
        <v>-2.70933333333336E-3</v>
      </c>
      <c r="S446" s="58">
        <v>-2.70933333333336E-3</v>
      </c>
      <c r="T446" s="57">
        <v>-21.96474000001129</v>
      </c>
      <c r="U446" s="57">
        <v>-26.456640000000256</v>
      </c>
      <c r="V446" s="57">
        <v>-26.456640000000256</v>
      </c>
      <c r="W446" s="59">
        <v>1.05139999999993E-2</v>
      </c>
      <c r="X446" s="59">
        <v>6.8439999999999699E-3</v>
      </c>
      <c r="Y446" s="60">
        <v>1.05139999999993E-2</v>
      </c>
      <c r="Z446" s="59">
        <v>102.66920999999316</v>
      </c>
      <c r="AA446" s="59">
        <v>66.831659999999701</v>
      </c>
      <c r="AB446" s="59">
        <v>102.66920999999316</v>
      </c>
      <c r="AC446" s="61">
        <v>9.5099999999980595E-4</v>
      </c>
      <c r="AD446" s="61">
        <v>4.85999999999984E-4</v>
      </c>
      <c r="AE446" s="62">
        <v>4.85999999999984E-4</v>
      </c>
      <c r="AF446" s="61">
        <v>9.2865149999981043</v>
      </c>
      <c r="AG446" s="61">
        <v>4.7457899999998432</v>
      </c>
      <c r="AH446" s="61">
        <v>4.7457899999998432</v>
      </c>
      <c r="AI446" s="63">
        <v>-21.96474000001129</v>
      </c>
      <c r="AJ446" s="63">
        <v>-26.456640000000256</v>
      </c>
      <c r="AK446" s="63">
        <v>-26.456640000000256</v>
      </c>
      <c r="AL446" s="64">
        <v>117.97019400017054</v>
      </c>
      <c r="AM446" s="64">
        <v>89.037253883514396</v>
      </c>
      <c r="AN446" s="64">
        <v>117.97019400017054</v>
      </c>
      <c r="AO446" s="65">
        <v>10.505794532557132</v>
      </c>
      <c r="AP446" s="65">
        <v>6.1404121473847111</v>
      </c>
      <c r="AQ446" s="65">
        <v>6.1404121473847111</v>
      </c>
      <c r="AR446" s="66">
        <v>34.47696820108623</v>
      </c>
      <c r="AS446" s="66">
        <v>9.9889940284813559</v>
      </c>
      <c r="AT446" s="66">
        <v>9.9889940284813559</v>
      </c>
      <c r="AU446" s="67">
        <v>13.632277029191576</v>
      </c>
      <c r="AV446" s="67">
        <v>3.9496725189109858</v>
      </c>
      <c r="AW446" s="67">
        <v>13.632277029191576</v>
      </c>
      <c r="AX446" s="68">
        <v>14.132323329430342</v>
      </c>
      <c r="AY446" s="68">
        <v>4.0945506728691949</v>
      </c>
      <c r="AZ446" s="68">
        <v>4.0945506728691949</v>
      </c>
      <c r="BA446" s="69" t="s">
        <v>3092</v>
      </c>
      <c r="BB446" s="69" t="s">
        <v>3091</v>
      </c>
      <c r="BC446" s="70" t="s">
        <v>3091</v>
      </c>
      <c r="BD446" s="71" t="s">
        <v>3091</v>
      </c>
      <c r="BE446" s="71" t="s">
        <v>3091</v>
      </c>
      <c r="BF446" s="72" t="s">
        <v>3091</v>
      </c>
      <c r="BG446" s="73" t="s">
        <v>3092</v>
      </c>
      <c r="BH446" s="73" t="s">
        <v>3091</v>
      </c>
      <c r="BI446" s="74" t="s">
        <v>3091</v>
      </c>
    </row>
    <row r="447" spans="1:61" x14ac:dyDescent="0.25">
      <c r="A447" s="11">
        <v>41961</v>
      </c>
      <c r="B447" s="12" t="s">
        <v>44</v>
      </c>
      <c r="C447" s="2" t="s">
        <v>21</v>
      </c>
      <c r="D447" s="13">
        <v>4</v>
      </c>
      <c r="E447" s="12">
        <v>4.5</v>
      </c>
      <c r="F447" s="2">
        <v>0</v>
      </c>
      <c r="G447" s="12">
        <v>16.175000000000001</v>
      </c>
      <c r="H447" s="14">
        <v>32.652999999999999</v>
      </c>
      <c r="I447" s="4">
        <v>8358</v>
      </c>
      <c r="J447" s="4" t="s">
        <v>181</v>
      </c>
      <c r="K447" s="55">
        <v>21.266666666666666</v>
      </c>
      <c r="L447" s="55">
        <v>1.3333333333333333</v>
      </c>
      <c r="M447" s="56">
        <v>31.904</v>
      </c>
      <c r="N447" s="18">
        <v>0.47979100665817054</v>
      </c>
      <c r="O447" s="19">
        <v>4.7979100665817063E-4</v>
      </c>
      <c r="P447" s="20">
        <v>1.1186600972891001</v>
      </c>
      <c r="Q447" s="57">
        <v>-6.5913333333343501E-3</v>
      </c>
      <c r="R447" s="57">
        <v>-3.8013333333333402E-3</v>
      </c>
      <c r="S447" s="58">
        <v>-3.8013333333333402E-3</v>
      </c>
      <c r="T447" s="57">
        <v>-63.968890000009864</v>
      </c>
      <c r="U447" s="57">
        <v>-36.891940000000069</v>
      </c>
      <c r="V447" s="57">
        <v>-36.891940000000069</v>
      </c>
      <c r="W447" s="59">
        <v>9.0419999999994897E-3</v>
      </c>
      <c r="X447" s="59">
        <v>7.4919999999999796E-3</v>
      </c>
      <c r="Y447" s="60">
        <v>7.4919999999999796E-3</v>
      </c>
      <c r="Z447" s="59">
        <v>87.752609999995059</v>
      </c>
      <c r="AA447" s="59">
        <v>72.709859999999807</v>
      </c>
      <c r="AB447" s="59">
        <v>72.709859999999807</v>
      </c>
      <c r="AC447" s="61">
        <v>-3.5233333333369E-4</v>
      </c>
      <c r="AD447" s="61">
        <v>1.5266666666664499E-4</v>
      </c>
      <c r="AE447" s="62">
        <v>1.5266666666664499E-4</v>
      </c>
      <c r="AF447" s="61">
        <v>-3.419395000003461</v>
      </c>
      <c r="AG447" s="61">
        <v>1.4816299999997895</v>
      </c>
      <c r="AH447" s="61">
        <v>1.4816299999997895</v>
      </c>
      <c r="AI447" s="63">
        <v>-63.968890000009864</v>
      </c>
      <c r="AJ447" s="63">
        <v>-36.891940000000069</v>
      </c>
      <c r="AK447" s="63">
        <v>-36.891940000000069</v>
      </c>
      <c r="AL447" s="64">
        <v>100.46456315718035</v>
      </c>
      <c r="AM447" s="64">
        <v>96.212650179621434</v>
      </c>
      <c r="AN447" s="64">
        <v>96.212650179621434</v>
      </c>
      <c r="AO447" s="65">
        <v>-3.419395000003461</v>
      </c>
      <c r="AP447" s="65">
        <v>1.904418789535766</v>
      </c>
      <c r="AQ447" s="65">
        <v>1.904418789535766</v>
      </c>
      <c r="AR447" s="66">
        <v>34.501810747788568</v>
      </c>
      <c r="AS447" s="66">
        <v>9.9961916465901925</v>
      </c>
      <c r="AT447" s="66">
        <v>9.9961916465901925</v>
      </c>
      <c r="AU447" s="67">
        <v>13.642099832541962</v>
      </c>
      <c r="AV447" s="67">
        <v>3.9525184746063267</v>
      </c>
      <c r="AW447" s="67">
        <v>3.9525184746063267</v>
      </c>
      <c r="AX447" s="68">
        <v>14.142506443568339</v>
      </c>
      <c r="AY447" s="68">
        <v>4.0975010212212464</v>
      </c>
      <c r="AZ447" s="68">
        <v>4.0975010212212464</v>
      </c>
      <c r="BA447" s="69" t="s">
        <v>3091</v>
      </c>
      <c r="BB447" s="69" t="s">
        <v>3091</v>
      </c>
      <c r="BC447" s="70" t="s">
        <v>3091</v>
      </c>
      <c r="BD447" s="71" t="s">
        <v>3091</v>
      </c>
      <c r="BE447" s="71" t="s">
        <v>3091</v>
      </c>
      <c r="BF447" s="72" t="s">
        <v>3091</v>
      </c>
      <c r="BG447" s="73" t="s">
        <v>3092</v>
      </c>
      <c r="BH447" s="73" t="s">
        <v>3092</v>
      </c>
      <c r="BI447" s="74" t="s">
        <v>3092</v>
      </c>
    </row>
    <row r="448" spans="1:61" x14ac:dyDescent="0.25">
      <c r="A448" s="11">
        <v>41961</v>
      </c>
      <c r="B448" s="12" t="s">
        <v>44</v>
      </c>
      <c r="C448" s="2" t="s">
        <v>21</v>
      </c>
      <c r="D448" s="13">
        <v>4</v>
      </c>
      <c r="E448" s="12">
        <v>4.5999999999999996</v>
      </c>
      <c r="F448" s="2">
        <v>0</v>
      </c>
      <c r="G448" s="12">
        <v>16.95</v>
      </c>
      <c r="H448" s="14">
        <v>34.136000000000003</v>
      </c>
      <c r="I448" s="4">
        <v>8359</v>
      </c>
      <c r="J448" s="4" t="s">
        <v>182</v>
      </c>
      <c r="K448" s="55">
        <v>22.566666666666663</v>
      </c>
      <c r="L448" s="55">
        <v>0.79999999999999993</v>
      </c>
      <c r="M448" s="56">
        <v>34.3855</v>
      </c>
      <c r="N448" s="18">
        <v>0.47591829806459923</v>
      </c>
      <c r="O448" s="19">
        <v>4.7591829806459924E-4</v>
      </c>
      <c r="P448" s="20">
        <v>1.1096306563201419</v>
      </c>
      <c r="Q448" s="57">
        <v>-4.4356666666674604E-3</v>
      </c>
      <c r="R448" s="57">
        <v>-3.5006666666666702E-3</v>
      </c>
      <c r="S448" s="58">
        <v>-3.5006666666666702E-3</v>
      </c>
      <c r="T448" s="57">
        <v>-45.110730000008068</v>
      </c>
      <c r="U448" s="57">
        <v>-35.601780000000034</v>
      </c>
      <c r="V448" s="57">
        <v>-35.601780000000034</v>
      </c>
      <c r="W448" s="59">
        <v>5.2389999999994498E-3</v>
      </c>
      <c r="X448" s="59">
        <v>7.19399999999996E-3</v>
      </c>
      <c r="Y448" s="60">
        <v>7.19399999999996E-3</v>
      </c>
      <c r="Z448" s="59">
        <v>53.280629999994396</v>
      </c>
      <c r="AA448" s="59">
        <v>73.162979999999592</v>
      </c>
      <c r="AB448" s="59">
        <v>73.162979999999592</v>
      </c>
      <c r="AC448" s="61">
        <v>1.2116666666664301E-3</v>
      </c>
      <c r="AD448" s="61">
        <v>1.66666666666396E-5</v>
      </c>
      <c r="AE448" s="62">
        <v>1.66666666666396E-5</v>
      </c>
      <c r="AF448" s="61">
        <v>12.322649999997594</v>
      </c>
      <c r="AG448" s="61">
        <v>0.16949999999972473</v>
      </c>
      <c r="AH448" s="61">
        <v>0.16949999999972473</v>
      </c>
      <c r="AI448" s="63">
        <v>-45.110730000008068</v>
      </c>
      <c r="AJ448" s="63">
        <v>-35.601780000000034</v>
      </c>
      <c r="AK448" s="63">
        <v>-35.601780000000034</v>
      </c>
      <c r="AL448" s="64">
        <v>60.771663900884576</v>
      </c>
      <c r="AM448" s="64">
        <v>96.1368677437153</v>
      </c>
      <c r="AN448" s="64">
        <v>96.1368677437153</v>
      </c>
      <c r="AO448" s="65">
        <v>13.849698809132954</v>
      </c>
      <c r="AP448" s="65">
        <v>0.21660001362248305</v>
      </c>
      <c r="AQ448" s="65">
        <v>0.21660001362248305</v>
      </c>
      <c r="AR448" s="66">
        <v>35.863081361719587</v>
      </c>
      <c r="AS448" s="66">
        <v>10.390591872108736</v>
      </c>
      <c r="AT448" s="66">
        <v>10.390591872108736</v>
      </c>
      <c r="AU448" s="67">
        <v>14.180349542103738</v>
      </c>
      <c r="AV448" s="67">
        <v>4.1084652824371561</v>
      </c>
      <c r="AW448" s="67">
        <v>4.1084652824371561</v>
      </c>
      <c r="AX448" s="68">
        <v>14.700499720202192</v>
      </c>
      <c r="AY448" s="68">
        <v>4.2591681224500801</v>
      </c>
      <c r="AZ448" s="68">
        <v>4.2591681224500801</v>
      </c>
      <c r="BA448" s="69" t="s">
        <v>3091</v>
      </c>
      <c r="BB448" s="69" t="s">
        <v>3091</v>
      </c>
      <c r="BC448" s="70" t="s">
        <v>3091</v>
      </c>
      <c r="BD448" s="71" t="s">
        <v>3091</v>
      </c>
      <c r="BE448" s="71" t="s">
        <v>3091</v>
      </c>
      <c r="BF448" s="72" t="s">
        <v>3091</v>
      </c>
      <c r="BG448" s="73" t="s">
        <v>3092</v>
      </c>
      <c r="BH448" s="73" t="s">
        <v>3092</v>
      </c>
      <c r="BI448" s="74" t="s">
        <v>3092</v>
      </c>
    </row>
    <row r="449" spans="1:61" x14ac:dyDescent="0.25">
      <c r="A449" s="11">
        <v>41961</v>
      </c>
      <c r="B449" s="12" t="s">
        <v>44</v>
      </c>
      <c r="C449" s="2" t="s">
        <v>21</v>
      </c>
      <c r="D449" s="13">
        <v>4</v>
      </c>
      <c r="E449" s="12">
        <v>4.7</v>
      </c>
      <c r="F449" s="2">
        <v>0</v>
      </c>
      <c r="G449" s="12">
        <v>15.225000000000001</v>
      </c>
      <c r="H449" s="14">
        <v>30.109000000000002</v>
      </c>
      <c r="I449" s="4">
        <v>8360</v>
      </c>
      <c r="J449" s="4" t="s">
        <v>183</v>
      </c>
      <c r="K449" s="55">
        <v>21</v>
      </c>
      <c r="L449" s="55">
        <v>0.66666666666666663</v>
      </c>
      <c r="M449" s="56">
        <v>30.358499999999999</v>
      </c>
      <c r="N449" s="18">
        <v>0.48223286770468909</v>
      </c>
      <c r="O449" s="19">
        <v>4.8223286770468911E-4</v>
      </c>
      <c r="P449" s="20">
        <v>1.1243534355925648</v>
      </c>
      <c r="Q449" s="57">
        <v>-2.5466666666674898E-3</v>
      </c>
      <c r="R449" s="57">
        <v>-2.9466666666666599E-3</v>
      </c>
      <c r="S449" s="58">
        <v>-2.9466666666666599E-3</v>
      </c>
      <c r="T449" s="57">
        <v>-23.263800000007521</v>
      </c>
      <c r="U449" s="57">
        <v>-26.917799999999943</v>
      </c>
      <c r="V449" s="57">
        <v>-26.917799999999943</v>
      </c>
      <c r="W449" s="59">
        <v>6.4766666666661501E-3</v>
      </c>
      <c r="X449" s="59">
        <v>5.1666666666666397E-3</v>
      </c>
      <c r="Y449" s="60">
        <v>5.1666666666666397E-3</v>
      </c>
      <c r="Z449" s="59">
        <v>59.164349999995281</v>
      </c>
      <c r="AA449" s="59">
        <v>47.197499999999756</v>
      </c>
      <c r="AB449" s="59">
        <v>47.197499999999756</v>
      </c>
      <c r="AC449" s="61">
        <v>1.2733333333294101E-4</v>
      </c>
      <c r="AD449" s="61">
        <v>1.7333333333303202E-5</v>
      </c>
      <c r="AE449" s="62">
        <v>1.7333333333303202E-5</v>
      </c>
      <c r="AF449" s="61">
        <v>1.1631899999964164</v>
      </c>
      <c r="AG449" s="61">
        <v>0.15833999999972478</v>
      </c>
      <c r="AH449" s="61">
        <v>0.15833999999972478</v>
      </c>
      <c r="AI449" s="63">
        <v>-23.263800000007521</v>
      </c>
      <c r="AJ449" s="63">
        <v>-26.917799999999943</v>
      </c>
      <c r="AK449" s="63">
        <v>-26.917799999999943</v>
      </c>
      <c r="AL449" s="64">
        <v>68.096224566651756</v>
      </c>
      <c r="AM449" s="64">
        <v>63.076904923265324</v>
      </c>
      <c r="AN449" s="64">
        <v>63.076904923265324</v>
      </c>
      <c r="AO449" s="65">
        <v>1.3179508322734523</v>
      </c>
      <c r="AP449" s="65">
        <v>0.20547210462992344</v>
      </c>
      <c r="AQ449" s="65">
        <v>0.20547210462992344</v>
      </c>
      <c r="AR449" s="66">
        <v>32.640710591141641</v>
      </c>
      <c r="AS449" s="66">
        <v>9.4569760681575694</v>
      </c>
      <c r="AT449" s="66">
        <v>9.4569760681575694</v>
      </c>
      <c r="AU449" s="67">
        <v>12.906216306864568</v>
      </c>
      <c r="AV449" s="67">
        <v>3.7393113242334666</v>
      </c>
      <c r="AW449" s="67">
        <v>3.7393113242334666</v>
      </c>
      <c r="AX449" s="68">
        <v>13.379629933987109</v>
      </c>
      <c r="AY449" s="68">
        <v>3.8764732076899064</v>
      </c>
      <c r="AZ449" s="68">
        <v>3.8764732076899064</v>
      </c>
      <c r="BA449" s="69" t="s">
        <v>3092</v>
      </c>
      <c r="BB449" s="69" t="s">
        <v>3091</v>
      </c>
      <c r="BC449" s="70" t="s">
        <v>3091</v>
      </c>
      <c r="BD449" s="71" t="s">
        <v>3091</v>
      </c>
      <c r="BE449" s="71" t="s">
        <v>3091</v>
      </c>
      <c r="BF449" s="72" t="s">
        <v>3091</v>
      </c>
      <c r="BG449" s="73" t="s">
        <v>3092</v>
      </c>
      <c r="BH449" s="73" t="s">
        <v>3092</v>
      </c>
      <c r="BI449" s="74" t="s">
        <v>3092</v>
      </c>
    </row>
    <row r="450" spans="1:61" x14ac:dyDescent="0.25">
      <c r="A450" s="11">
        <v>41961</v>
      </c>
      <c r="B450" s="12" t="s">
        <v>195</v>
      </c>
      <c r="C450" s="2" t="s">
        <v>21</v>
      </c>
      <c r="D450" s="13">
        <v>5</v>
      </c>
      <c r="E450" s="12">
        <v>5</v>
      </c>
      <c r="F450" s="2">
        <v>0</v>
      </c>
      <c r="G450" s="12">
        <v>15.25</v>
      </c>
      <c r="H450" s="14">
        <v>34.119</v>
      </c>
      <c r="I450" s="4">
        <v>8361</v>
      </c>
      <c r="J450" s="4" t="s">
        <v>110</v>
      </c>
      <c r="K450" s="55">
        <v>21.733333333333334</v>
      </c>
      <c r="L450" s="55">
        <v>1.8666666666666665</v>
      </c>
      <c r="M450" s="56">
        <v>33.494749999999996</v>
      </c>
      <c r="N450" s="18">
        <v>0.47730511359811412</v>
      </c>
      <c r="O450" s="19">
        <v>4.7730511359811418E-4</v>
      </c>
      <c r="P450" s="20">
        <v>1.1128640958346703</v>
      </c>
      <c r="Q450" s="57">
        <v>-5.1363333333341197E-3</v>
      </c>
      <c r="R450" s="57">
        <v>-4.6113333333333197E-3</v>
      </c>
      <c r="S450" s="58">
        <v>-4.6113333333333197E-3</v>
      </c>
      <c r="T450" s="57">
        <v>-46.997450000007191</v>
      </c>
      <c r="U450" s="57">
        <v>-42.193699999999872</v>
      </c>
      <c r="V450" s="57">
        <v>-42.193699999999872</v>
      </c>
      <c r="W450" s="59">
        <v>6.65399999999955E-3</v>
      </c>
      <c r="X450" s="59">
        <v>5.3039999999999797E-3</v>
      </c>
      <c r="Y450" s="60">
        <v>5.3039999999999797E-3</v>
      </c>
      <c r="Z450" s="59">
        <v>60.884099999995883</v>
      </c>
      <c r="AA450" s="59">
        <v>48.531599999999813</v>
      </c>
      <c r="AB450" s="59">
        <v>48.531599999999813</v>
      </c>
      <c r="AC450" s="61">
        <v>1.52666666666415E-4</v>
      </c>
      <c r="AD450" s="61">
        <v>1.42666666666666E-4</v>
      </c>
      <c r="AE450" s="62">
        <v>1.42666666666666E-4</v>
      </c>
      <c r="AF450" s="61">
        <v>1.3968999999976972</v>
      </c>
      <c r="AG450" s="61">
        <v>1.3053999999999939</v>
      </c>
      <c r="AH450" s="61">
        <v>1.3053999999999939</v>
      </c>
      <c r="AI450" s="63">
        <v>-46.997450000007191</v>
      </c>
      <c r="AJ450" s="63">
        <v>-42.193699999999872</v>
      </c>
      <c r="AK450" s="63">
        <v>-42.193699999999872</v>
      </c>
      <c r="AL450" s="64">
        <v>69.451458460041621</v>
      </c>
      <c r="AM450" s="64">
        <v>63.783605739614842</v>
      </c>
      <c r="AN450" s="64">
        <v>63.783605739614842</v>
      </c>
      <c r="AO450" s="65">
        <v>1.5693928709567702</v>
      </c>
      <c r="AP450" s="65">
        <v>1.6668949025155162</v>
      </c>
      <c r="AQ450" s="65">
        <v>1.6668949025155162</v>
      </c>
      <c r="AR450" s="66">
        <v>32.360217131021507</v>
      </c>
      <c r="AS450" s="66">
        <v>9.3757088441422098</v>
      </c>
      <c r="AT450" s="66">
        <v>9.3757088441422098</v>
      </c>
      <c r="AU450" s="67">
        <v>12.795308510943183</v>
      </c>
      <c r="AV450" s="67">
        <v>3.7071780663231664</v>
      </c>
      <c r="AW450" s="67">
        <v>3.7071780663231664</v>
      </c>
      <c r="AX450" s="68">
        <v>13.264653923129995</v>
      </c>
      <c r="AY450" s="68">
        <v>3.8431612679865159</v>
      </c>
      <c r="AZ450" s="68">
        <v>3.8431612679865159</v>
      </c>
      <c r="BA450" s="69" t="s">
        <v>3091</v>
      </c>
      <c r="BB450" s="69" t="s">
        <v>3091</v>
      </c>
      <c r="BC450" s="70" t="s">
        <v>3091</v>
      </c>
      <c r="BD450" s="71" t="s">
        <v>3091</v>
      </c>
      <c r="BE450" s="71" t="s">
        <v>3091</v>
      </c>
      <c r="BF450" s="72" t="s">
        <v>3091</v>
      </c>
      <c r="BG450" s="73" t="s">
        <v>3092</v>
      </c>
      <c r="BH450" s="73" t="s">
        <v>3092</v>
      </c>
      <c r="BI450" s="74" t="s">
        <v>3092</v>
      </c>
    </row>
    <row r="451" spans="1:61" x14ac:dyDescent="0.25">
      <c r="A451" s="11">
        <v>41961</v>
      </c>
      <c r="B451" s="12" t="s">
        <v>195</v>
      </c>
      <c r="C451" s="2" t="s">
        <v>21</v>
      </c>
      <c r="D451" s="13">
        <v>5</v>
      </c>
      <c r="E451" s="12">
        <v>5.0999999999999996</v>
      </c>
      <c r="F451" s="2">
        <v>0</v>
      </c>
      <c r="G451" s="12">
        <v>15.6</v>
      </c>
      <c r="H451" s="14">
        <v>32.622</v>
      </c>
      <c r="I451" s="4">
        <v>8362</v>
      </c>
      <c r="J451" s="4" t="s">
        <v>114</v>
      </c>
      <c r="K451" s="55">
        <v>21.633333333333336</v>
      </c>
      <c r="L451" s="55">
        <v>1.8333333333333333</v>
      </c>
      <c r="M451" s="56">
        <v>33.371000000000002</v>
      </c>
      <c r="N451" s="18">
        <v>0.47749472650471869</v>
      </c>
      <c r="O451" s="19">
        <v>4.7749472650471876E-4</v>
      </c>
      <c r="P451" s="20">
        <v>1.1133061891411433</v>
      </c>
      <c r="Q451" s="57">
        <v>-7.0240000000007302E-3</v>
      </c>
      <c r="R451" s="57">
        <v>-4.9439999999999996E-3</v>
      </c>
      <c r="S451" s="58">
        <v>-4.9439999999999996E-3</v>
      </c>
      <c r="T451" s="57">
        <v>-65.744640000006825</v>
      </c>
      <c r="U451" s="57">
        <v>-46.275839999999995</v>
      </c>
      <c r="V451" s="57">
        <v>-46.275839999999995</v>
      </c>
      <c r="W451" s="59">
        <v>6.1789999999997403E-3</v>
      </c>
      <c r="X451" s="59">
        <v>5.1939999999999799E-3</v>
      </c>
      <c r="Y451" s="60">
        <v>5.1939999999999799E-3</v>
      </c>
      <c r="Z451" s="59">
        <v>57.835439999997568</v>
      </c>
      <c r="AA451" s="59">
        <v>48.615839999999807</v>
      </c>
      <c r="AB451" s="59">
        <v>48.615839999999807</v>
      </c>
      <c r="AC451" s="61">
        <v>2.6199999999960001E-4</v>
      </c>
      <c r="AD451" s="61">
        <v>-8.8000000000021899E-5</v>
      </c>
      <c r="AE451" s="62">
        <v>-8.8000000000021899E-5</v>
      </c>
      <c r="AF451" s="61">
        <v>2.4523199999962562</v>
      </c>
      <c r="AG451" s="61">
        <v>-0.82368000000020491</v>
      </c>
      <c r="AH451" s="61">
        <v>-0.82368000000020491</v>
      </c>
      <c r="AI451" s="63">
        <v>-65.744640000006825</v>
      </c>
      <c r="AJ451" s="63">
        <v>-46.275839999999995</v>
      </c>
      <c r="AK451" s="63">
        <v>-46.275839999999995</v>
      </c>
      <c r="AL451" s="64">
        <v>65.761411560494793</v>
      </c>
      <c r="AM451" s="64">
        <v>63.507750939154633</v>
      </c>
      <c r="AN451" s="64">
        <v>63.507750939154633</v>
      </c>
      <c r="AO451" s="65">
        <v>2.7473245156814285</v>
      </c>
      <c r="AP451" s="65">
        <v>-0.82368000000020491</v>
      </c>
      <c r="AQ451" s="65">
        <v>-0.82368000000020491</v>
      </c>
      <c r="AR451" s="66">
        <v>33.116061009484227</v>
      </c>
      <c r="AS451" s="66">
        <v>9.5946990971247921</v>
      </c>
      <c r="AT451" s="66">
        <v>9.5946990971247921</v>
      </c>
      <c r="AU451" s="67">
        <v>13.094171017702052</v>
      </c>
      <c r="AV451" s="67">
        <v>3.7937673446477391</v>
      </c>
      <c r="AW451" s="67">
        <v>3.7937673446477391</v>
      </c>
      <c r="AX451" s="68">
        <v>13.574479021865598</v>
      </c>
      <c r="AY451" s="68">
        <v>3.9329267323711155</v>
      </c>
      <c r="AZ451" s="68">
        <v>3.9329267323711155</v>
      </c>
      <c r="BA451" s="69" t="s">
        <v>3091</v>
      </c>
      <c r="BB451" s="69" t="s">
        <v>3091</v>
      </c>
      <c r="BC451" s="70" t="s">
        <v>3091</v>
      </c>
      <c r="BD451" s="71" t="s">
        <v>3091</v>
      </c>
      <c r="BE451" s="71" t="s">
        <v>3091</v>
      </c>
      <c r="BF451" s="72" t="s">
        <v>3091</v>
      </c>
      <c r="BG451" s="73" t="s">
        <v>3092</v>
      </c>
      <c r="BH451" s="73" t="s">
        <v>3092</v>
      </c>
      <c r="BI451" s="74" t="s">
        <v>3092</v>
      </c>
    </row>
    <row r="452" spans="1:61" x14ac:dyDescent="0.25">
      <c r="A452" s="11">
        <v>41961</v>
      </c>
      <c r="B452" s="12" t="s">
        <v>195</v>
      </c>
      <c r="C452" s="2" t="s">
        <v>21</v>
      </c>
      <c r="D452" s="13">
        <v>5</v>
      </c>
      <c r="E452" s="12">
        <v>5.2</v>
      </c>
      <c r="F452" s="2">
        <v>0</v>
      </c>
      <c r="G452" s="12">
        <v>15.95</v>
      </c>
      <c r="H452" s="14">
        <v>30.61</v>
      </c>
      <c r="I452" s="4">
        <v>8363</v>
      </c>
      <c r="J452" s="4" t="s">
        <v>118</v>
      </c>
      <c r="K452" s="55">
        <v>20.966666666666669</v>
      </c>
      <c r="L452" s="55">
        <v>3</v>
      </c>
      <c r="M452" s="56">
        <v>30.734750000000002</v>
      </c>
      <c r="N452" s="18">
        <v>0.48163571668767324</v>
      </c>
      <c r="O452" s="19">
        <v>4.8163571668767324E-4</v>
      </c>
      <c r="P452" s="20">
        <v>1.1229611439374043</v>
      </c>
      <c r="Q452" s="57">
        <v>-1.8543333333340001E-3</v>
      </c>
      <c r="R452" s="57">
        <v>-5.5193333333333301E-3</v>
      </c>
      <c r="S452" s="58">
        <v>-5.5193333333333301E-3</v>
      </c>
      <c r="T452" s="57">
        <v>-17.74597000000638</v>
      </c>
      <c r="U452" s="57">
        <v>-52.820019999999971</v>
      </c>
      <c r="V452" s="57">
        <v>-52.820019999999971</v>
      </c>
      <c r="W452" s="59">
        <v>7.5169999999996004E-3</v>
      </c>
      <c r="X452" s="59">
        <v>6.0219999999999701E-3</v>
      </c>
      <c r="Y452" s="60">
        <v>6.0219999999999701E-3</v>
      </c>
      <c r="Z452" s="59">
        <v>71.937689999996181</v>
      </c>
      <c r="AA452" s="59">
        <v>57.630539999999712</v>
      </c>
      <c r="AB452" s="59">
        <v>57.630539999999712</v>
      </c>
      <c r="AC452" s="61">
        <v>3.8666666666206701E-5</v>
      </c>
      <c r="AD452" s="61">
        <v>1.18666666666659E-4</v>
      </c>
      <c r="AE452" s="62">
        <v>1.18666666666659E-4</v>
      </c>
      <c r="AF452" s="61">
        <v>0.37003999999559811</v>
      </c>
      <c r="AG452" s="61">
        <v>1.1356399999999265</v>
      </c>
      <c r="AH452" s="61">
        <v>1.1356399999999265</v>
      </c>
      <c r="AI452" s="63">
        <v>-17.74597000000638</v>
      </c>
      <c r="AJ452" s="63">
        <v>-52.820019999999971</v>
      </c>
      <c r="AK452" s="63">
        <v>-52.820019999999971</v>
      </c>
      <c r="AL452" s="64">
        <v>82.442154304789554</v>
      </c>
      <c r="AM452" s="64">
        <v>76.403760822220306</v>
      </c>
      <c r="AN452" s="64">
        <v>76.403760822220306</v>
      </c>
      <c r="AO452" s="65">
        <v>0.41721551302641469</v>
      </c>
      <c r="AP452" s="65">
        <v>1.4599895983161251</v>
      </c>
      <c r="AQ452" s="65">
        <v>1.4599895983161251</v>
      </c>
      <c r="AR452" s="66">
        <v>34.152686291417588</v>
      </c>
      <c r="AS452" s="66">
        <v>9.8950399997996055</v>
      </c>
      <c r="AT452" s="66">
        <v>9.8950399997996055</v>
      </c>
      <c r="AU452" s="67">
        <v>13.504055173882991</v>
      </c>
      <c r="AV452" s="67">
        <v>3.912522867598029</v>
      </c>
      <c r="AW452" s="67">
        <v>3.912522867598029</v>
      </c>
      <c r="AX452" s="68">
        <v>13.999398161225495</v>
      </c>
      <c r="AY452" s="68">
        <v>4.0560383331620384</v>
      </c>
      <c r="AZ452" s="68">
        <v>4.0560383331620384</v>
      </c>
      <c r="BA452" s="69" t="s">
        <v>3092</v>
      </c>
      <c r="BB452" s="69" t="s">
        <v>3091</v>
      </c>
      <c r="BC452" s="70" t="s">
        <v>3091</v>
      </c>
      <c r="BD452" s="71" t="s">
        <v>3091</v>
      </c>
      <c r="BE452" s="71" t="s">
        <v>3091</v>
      </c>
      <c r="BF452" s="72" t="s">
        <v>3091</v>
      </c>
      <c r="BG452" s="73" t="s">
        <v>3092</v>
      </c>
      <c r="BH452" s="73" t="s">
        <v>3092</v>
      </c>
      <c r="BI452" s="74" t="s">
        <v>3092</v>
      </c>
    </row>
    <row r="453" spans="1:61" x14ac:dyDescent="0.25">
      <c r="A453" s="11">
        <v>41961</v>
      </c>
      <c r="B453" s="12" t="s">
        <v>195</v>
      </c>
      <c r="C453" s="2" t="s">
        <v>21</v>
      </c>
      <c r="D453" s="13">
        <v>5</v>
      </c>
      <c r="E453" s="12">
        <v>5.3</v>
      </c>
      <c r="F453" s="2">
        <v>0</v>
      </c>
      <c r="G453" s="12">
        <v>16.149999999999999</v>
      </c>
      <c r="H453" s="14">
        <v>29.625</v>
      </c>
      <c r="I453" s="4">
        <v>8364</v>
      </c>
      <c r="J453" s="4" t="s">
        <v>122</v>
      </c>
      <c r="K453" s="55">
        <v>20.666666666666668</v>
      </c>
      <c r="L453" s="55">
        <v>2.1333333333333333</v>
      </c>
      <c r="M453" s="56">
        <v>29.500500000000002</v>
      </c>
      <c r="N453" s="18">
        <v>0.48360055335543461</v>
      </c>
      <c r="O453" s="19">
        <v>4.836005533554346E-4</v>
      </c>
      <c r="P453" s="20">
        <v>1.1275422726943281</v>
      </c>
      <c r="Q453" s="57">
        <v>-2.42533333333406E-3</v>
      </c>
      <c r="R453" s="57">
        <v>-3.40533333333336E-3</v>
      </c>
      <c r="S453" s="58">
        <v>-3.40533333333336E-3</v>
      </c>
      <c r="T453" s="57">
        <v>-23.501480000007042</v>
      </c>
      <c r="U453" s="57">
        <v>-32.997680000000258</v>
      </c>
      <c r="V453" s="57">
        <v>-32.997680000000258</v>
      </c>
      <c r="W453" s="59">
        <v>6.0906666666663001E-3</v>
      </c>
      <c r="X453" s="59">
        <v>5.2106666666666404E-3</v>
      </c>
      <c r="Y453" s="60">
        <v>5.2106666666666404E-3</v>
      </c>
      <c r="Z453" s="59">
        <v>59.018559999996441</v>
      </c>
      <c r="AA453" s="59">
        <v>50.491359999999744</v>
      </c>
      <c r="AB453" s="59">
        <v>50.491359999999744</v>
      </c>
      <c r="AC453" s="61">
        <v>1.48333333332787E-4</v>
      </c>
      <c r="AD453" s="61">
        <v>-7.6666666666678893E-5</v>
      </c>
      <c r="AE453" s="62">
        <v>-7.6666666666678893E-5</v>
      </c>
      <c r="AF453" s="61">
        <v>1.4373499999947059</v>
      </c>
      <c r="AG453" s="61">
        <v>-0.74290000000011847</v>
      </c>
      <c r="AH453" s="61">
        <v>-0.74290000000011847</v>
      </c>
      <c r="AI453" s="63">
        <v>-23.501480000007042</v>
      </c>
      <c r="AJ453" s="63">
        <v>-32.997680000000258</v>
      </c>
      <c r="AK453" s="63">
        <v>-32.997680000000258</v>
      </c>
      <c r="AL453" s="64">
        <v>67.342484542469094</v>
      </c>
      <c r="AM453" s="64">
        <v>66.394587881607634</v>
      </c>
      <c r="AN453" s="64">
        <v>66.394587881607634</v>
      </c>
      <c r="AO453" s="65">
        <v>1.6150151627921652</v>
      </c>
      <c r="AP453" s="65">
        <v>-0.74290000000011847</v>
      </c>
      <c r="AQ453" s="65">
        <v>-0.74290000000011847</v>
      </c>
      <c r="AR453" s="66">
        <v>34.722006328291471</v>
      </c>
      <c r="AS453" s="66">
        <v>10.059988797369599</v>
      </c>
      <c r="AT453" s="66">
        <v>10.059988797369599</v>
      </c>
      <c r="AU453" s="67">
        <v>13.729165700297834</v>
      </c>
      <c r="AV453" s="67">
        <v>3.9777440230949712</v>
      </c>
      <c r="AW453" s="67">
        <v>3.9777440230949712</v>
      </c>
      <c r="AX453" s="68">
        <v>14.232765979187269</v>
      </c>
      <c r="AY453" s="68">
        <v>4.1236518694354061</v>
      </c>
      <c r="AZ453" s="68">
        <v>4.1236518694354061</v>
      </c>
      <c r="BA453" s="69" t="s">
        <v>3092</v>
      </c>
      <c r="BB453" s="69" t="s">
        <v>3091</v>
      </c>
      <c r="BC453" s="70" t="s">
        <v>3091</v>
      </c>
      <c r="BD453" s="71" t="s">
        <v>3091</v>
      </c>
      <c r="BE453" s="71" t="s">
        <v>3091</v>
      </c>
      <c r="BF453" s="72" t="s">
        <v>3091</v>
      </c>
      <c r="BG453" s="73" t="s">
        <v>3092</v>
      </c>
      <c r="BH453" s="73" t="s">
        <v>3092</v>
      </c>
      <c r="BI453" s="74" t="s">
        <v>3092</v>
      </c>
    </row>
    <row r="454" spans="1:61" x14ac:dyDescent="0.25">
      <c r="A454" s="11">
        <v>41961</v>
      </c>
      <c r="B454" s="12" t="s">
        <v>195</v>
      </c>
      <c r="C454" s="2" t="s">
        <v>21</v>
      </c>
      <c r="D454" s="13">
        <v>5</v>
      </c>
      <c r="E454" s="12">
        <v>5.4</v>
      </c>
      <c r="F454" s="2">
        <v>0</v>
      </c>
      <c r="G454" s="12">
        <v>16.249999999999996</v>
      </c>
      <c r="H454" s="14">
        <v>33.56</v>
      </c>
      <c r="I454" s="4">
        <v>8365</v>
      </c>
      <c r="J454" s="4" t="s">
        <v>184</v>
      </c>
      <c r="K454" s="55">
        <v>22.566666666666666</v>
      </c>
      <c r="L454" s="55">
        <v>1.7333333333333334</v>
      </c>
      <c r="M454" s="56">
        <v>33.060500000000005</v>
      </c>
      <c r="N454" s="18">
        <v>0.47797859602333065</v>
      </c>
      <c r="O454" s="19">
        <v>4.7797859602333068E-4</v>
      </c>
      <c r="P454" s="20">
        <v>1.1144343585216738</v>
      </c>
      <c r="Q454" s="57">
        <v>-3.5993333333336698E-3</v>
      </c>
      <c r="R454" s="57">
        <v>-3.1693333333333001E-3</v>
      </c>
      <c r="S454" s="58">
        <v>-3.1693333333333001E-3</v>
      </c>
      <c r="T454" s="57">
        <v>-35.093500000003274</v>
      </c>
      <c r="U454" s="57">
        <v>-30.900999999999669</v>
      </c>
      <c r="V454" s="57">
        <v>-30.900999999999669</v>
      </c>
      <c r="W454" s="59">
        <v>7.2839999999997403E-3</v>
      </c>
      <c r="X454" s="59">
        <v>5.3839999999999904E-3</v>
      </c>
      <c r="Y454" s="60">
        <v>5.3839999999999904E-3</v>
      </c>
      <c r="Z454" s="59">
        <v>71.018999999997448</v>
      </c>
      <c r="AA454" s="59">
        <v>52.493999999999886</v>
      </c>
      <c r="AB454" s="59">
        <v>52.493999999999886</v>
      </c>
      <c r="AC454" s="61">
        <v>4.2566666666635201E-4</v>
      </c>
      <c r="AD454" s="61">
        <v>-5.93333333333323E-5</v>
      </c>
      <c r="AE454" s="62">
        <v>-5.93333333333323E-5</v>
      </c>
      <c r="AF454" s="61">
        <v>4.1502499999969311</v>
      </c>
      <c r="AG454" s="61">
        <v>-0.5784999999999898</v>
      </c>
      <c r="AH454" s="61">
        <v>-0.5784999999999898</v>
      </c>
      <c r="AI454" s="63">
        <v>-35.093500000003274</v>
      </c>
      <c r="AJ454" s="63">
        <v>-30.900999999999669</v>
      </c>
      <c r="AK454" s="63">
        <v>-30.900999999999669</v>
      </c>
      <c r="AL454" s="64">
        <v>81.284834025280205</v>
      </c>
      <c r="AM454" s="64">
        <v>69.426909555824466</v>
      </c>
      <c r="AN454" s="64">
        <v>69.426909555824466</v>
      </c>
      <c r="AO454" s="65">
        <v>4.6769446357561186</v>
      </c>
      <c r="AP454" s="65">
        <v>-0.5784999999999898</v>
      </c>
      <c r="AQ454" s="65">
        <v>-0.5784999999999898</v>
      </c>
      <c r="AR454" s="66">
        <v>34.530853319146125</v>
      </c>
      <c r="AS454" s="66">
        <v>10.004606135653454</v>
      </c>
      <c r="AT454" s="66">
        <v>10.004606135653454</v>
      </c>
      <c r="AU454" s="67">
        <v>13.653583335849943</v>
      </c>
      <c r="AV454" s="67">
        <v>3.9558455840348716</v>
      </c>
      <c r="AW454" s="67">
        <v>3.9558455840348716</v>
      </c>
      <c r="AX454" s="68">
        <v>14.154411173890022</v>
      </c>
      <c r="AY454" s="68">
        <v>4.1009501725329391</v>
      </c>
      <c r="AZ454" s="68">
        <v>4.1009501725329391</v>
      </c>
      <c r="BA454" s="69" t="s">
        <v>3091</v>
      </c>
      <c r="BB454" s="69" t="s">
        <v>3091</v>
      </c>
      <c r="BC454" s="70" t="s">
        <v>3091</v>
      </c>
      <c r="BD454" s="71" t="s">
        <v>3091</v>
      </c>
      <c r="BE454" s="71" t="s">
        <v>3091</v>
      </c>
      <c r="BF454" s="72" t="s">
        <v>3091</v>
      </c>
      <c r="BG454" s="73" t="s">
        <v>3092</v>
      </c>
      <c r="BH454" s="73" t="s">
        <v>3092</v>
      </c>
      <c r="BI454" s="74" t="s">
        <v>3092</v>
      </c>
    </row>
    <row r="455" spans="1:61" x14ac:dyDescent="0.25">
      <c r="A455" s="11">
        <v>41961</v>
      </c>
      <c r="B455" s="12" t="s">
        <v>195</v>
      </c>
      <c r="C455" s="2" t="s">
        <v>21</v>
      </c>
      <c r="D455" s="13">
        <v>5</v>
      </c>
      <c r="E455" s="12">
        <v>5.5</v>
      </c>
      <c r="F455" s="2">
        <v>0</v>
      </c>
      <c r="G455" s="12">
        <v>15.4</v>
      </c>
      <c r="H455" s="14">
        <v>31.099</v>
      </c>
      <c r="I455" s="4">
        <v>8366</v>
      </c>
      <c r="J455" s="4" t="s">
        <v>185</v>
      </c>
      <c r="K455" s="55">
        <v>21.400000000000002</v>
      </c>
      <c r="L455" s="55">
        <v>1.3333333333333333</v>
      </c>
      <c r="M455" s="56">
        <v>31.972999999999999</v>
      </c>
      <c r="N455" s="18">
        <v>0.47968370630415408</v>
      </c>
      <c r="O455" s="19">
        <v>4.7968370630415406E-4</v>
      </c>
      <c r="P455" s="20">
        <v>1.1184099203937485</v>
      </c>
      <c r="Q455" s="57">
        <v>-6.3266666666670999E-3</v>
      </c>
      <c r="R455" s="57">
        <v>-6.0466666666666499E-3</v>
      </c>
      <c r="S455" s="58">
        <v>-6.0466666666666499E-3</v>
      </c>
      <c r="T455" s="57">
        <v>-58.458400000004005</v>
      </c>
      <c r="U455" s="57">
        <v>-55.871199999999845</v>
      </c>
      <c r="V455" s="57">
        <v>-55.871199999999845</v>
      </c>
      <c r="W455" s="59">
        <v>8.0759999999997899E-3</v>
      </c>
      <c r="X455" s="59">
        <v>7.1359999999999896E-3</v>
      </c>
      <c r="Y455" s="60">
        <v>7.1359999999999896E-3</v>
      </c>
      <c r="Z455" s="59">
        <v>74.622239999998058</v>
      </c>
      <c r="AA455" s="59">
        <v>65.936639999999898</v>
      </c>
      <c r="AB455" s="59">
        <v>65.936639999999898</v>
      </c>
      <c r="AC455" s="61">
        <v>-8.2566666666699696E-4</v>
      </c>
      <c r="AD455" s="61">
        <v>-5.2066666666666505E-4</v>
      </c>
      <c r="AE455" s="62">
        <v>-5.2066666666666505E-4</v>
      </c>
      <c r="AF455" s="61">
        <v>-7.6291600000030524</v>
      </c>
      <c r="AG455" s="61">
        <v>-4.8109599999999855</v>
      </c>
      <c r="AH455" s="61">
        <v>-4.8109599999999855</v>
      </c>
      <c r="AI455" s="63">
        <v>-58.458400000004005</v>
      </c>
      <c r="AJ455" s="63">
        <v>-55.871199999999845</v>
      </c>
      <c r="AK455" s="63">
        <v>-55.871199999999845</v>
      </c>
      <c r="AL455" s="64">
        <v>85.020748034709314</v>
      </c>
      <c r="AM455" s="64">
        <v>86.463354932871084</v>
      </c>
      <c r="AN455" s="64">
        <v>86.463354932871084</v>
      </c>
      <c r="AO455" s="65">
        <v>-7.6291600000030524</v>
      </c>
      <c r="AP455" s="65">
        <v>-4.8109599999999855</v>
      </c>
      <c r="AQ455" s="65">
        <v>-4.8109599999999855</v>
      </c>
      <c r="AR455" s="66">
        <v>32.841363800049599</v>
      </c>
      <c r="AS455" s="66">
        <v>9.5151112177997028</v>
      </c>
      <c r="AT455" s="66">
        <v>9.5151112177997028</v>
      </c>
      <c r="AU455" s="67">
        <v>12.985555073390545</v>
      </c>
      <c r="AV455" s="67">
        <v>3.7622981037099197</v>
      </c>
      <c r="AW455" s="67">
        <v>3.7622981037099197</v>
      </c>
      <c r="AX455" s="68">
        <v>13.461878930152773</v>
      </c>
      <c r="AY455" s="68">
        <v>3.9003031664831371</v>
      </c>
      <c r="AZ455" s="68">
        <v>3.9003031664831371</v>
      </c>
      <c r="BA455" s="69" t="s">
        <v>3091</v>
      </c>
      <c r="BB455" s="69" t="s">
        <v>3091</v>
      </c>
      <c r="BC455" s="70" t="s">
        <v>3091</v>
      </c>
      <c r="BD455" s="71" t="s">
        <v>3091</v>
      </c>
      <c r="BE455" s="71" t="s">
        <v>3091</v>
      </c>
      <c r="BF455" s="72" t="s">
        <v>3091</v>
      </c>
      <c r="BG455" s="73" t="s">
        <v>3092</v>
      </c>
      <c r="BH455" s="73" t="s">
        <v>3091</v>
      </c>
      <c r="BI455" s="74" t="s">
        <v>3091</v>
      </c>
    </row>
    <row r="456" spans="1:61" x14ac:dyDescent="0.25">
      <c r="A456" s="11">
        <v>41961</v>
      </c>
      <c r="B456" s="12" t="s">
        <v>195</v>
      </c>
      <c r="C456" s="2" t="s">
        <v>21</v>
      </c>
      <c r="D456" s="13">
        <v>5</v>
      </c>
      <c r="E456" s="12">
        <v>5.6</v>
      </c>
      <c r="F456" s="2">
        <v>0</v>
      </c>
      <c r="G456" s="12">
        <v>16.149999999999999</v>
      </c>
      <c r="H456" s="14">
        <v>31.654</v>
      </c>
      <c r="I456" s="4">
        <v>8367</v>
      </c>
      <c r="J456" s="4" t="s">
        <v>186</v>
      </c>
      <c r="K456" s="55">
        <v>20.8</v>
      </c>
      <c r="L456" s="55">
        <v>3.1333333333333333</v>
      </c>
      <c r="M456" s="56">
        <v>31.904000000000003</v>
      </c>
      <c r="N456" s="18">
        <v>0.47979100665817059</v>
      </c>
      <c r="O456" s="19">
        <v>4.7979100665817057E-4</v>
      </c>
      <c r="P456" s="20">
        <v>1.1186600972890999</v>
      </c>
      <c r="Q456" s="57">
        <v>-5.36066666666761E-3</v>
      </c>
      <c r="R456" s="57">
        <v>-5.0506666666666799E-3</v>
      </c>
      <c r="S456" s="58">
        <v>-5.0506666666666799E-3</v>
      </c>
      <c r="T456" s="57">
        <v>-51.944860000009143</v>
      </c>
      <c r="U456" s="57">
        <v>-48.940960000000125</v>
      </c>
      <c r="V456" s="57">
        <v>-48.940960000000125</v>
      </c>
      <c r="W456" s="59">
        <v>1.05713333333329E-2</v>
      </c>
      <c r="X456" s="59">
        <v>5.4413333333333197E-3</v>
      </c>
      <c r="Y456" s="60">
        <v>1.05713333333329E-2</v>
      </c>
      <c r="Z456" s="59">
        <v>102.43621999999579</v>
      </c>
      <c r="AA456" s="59">
        <v>52.726519999999866</v>
      </c>
      <c r="AB456" s="59">
        <v>102.43621999999579</v>
      </c>
      <c r="AC456" s="61">
        <v>2.48333333333053E-4</v>
      </c>
      <c r="AD456" s="61">
        <v>-2.36666666666666E-4</v>
      </c>
      <c r="AE456" s="62">
        <v>-2.36666666666666E-4</v>
      </c>
      <c r="AF456" s="61">
        <v>2.4063499999972833</v>
      </c>
      <c r="AG456" s="61">
        <v>-2.2932999999999932</v>
      </c>
      <c r="AH456" s="61">
        <v>-2.2932999999999932</v>
      </c>
      <c r="AI456" s="63">
        <v>-51.944860000009143</v>
      </c>
      <c r="AJ456" s="63">
        <v>-48.940960000000125</v>
      </c>
      <c r="AK456" s="63">
        <v>-48.940960000000125</v>
      </c>
      <c r="AL456" s="64">
        <v>117.36815694347693</v>
      </c>
      <c r="AM456" s="64">
        <v>69.87332774580409</v>
      </c>
      <c r="AN456" s="64">
        <v>117.36815694347693</v>
      </c>
      <c r="AO456" s="65">
        <v>2.7124179153064221</v>
      </c>
      <c r="AP456" s="65">
        <v>-2.2932999999999932</v>
      </c>
      <c r="AQ456" s="65">
        <v>-2.2932999999999932</v>
      </c>
      <c r="AR456" s="66">
        <v>34.448484919739428</v>
      </c>
      <c r="AS456" s="66">
        <v>9.9807415822214285</v>
      </c>
      <c r="AT456" s="66">
        <v>9.9807415822214285</v>
      </c>
      <c r="AU456" s="67">
        <v>13.621014670513299</v>
      </c>
      <c r="AV456" s="67">
        <v>3.9464094816007522</v>
      </c>
      <c r="AW456" s="67">
        <v>13.621014670513299</v>
      </c>
      <c r="AX456" s="68">
        <v>14.120647855556639</v>
      </c>
      <c r="AY456" s="68">
        <v>4.091167943908693</v>
      </c>
      <c r="AZ456" s="68">
        <v>4.091167943908693</v>
      </c>
      <c r="BA456" s="69" t="s">
        <v>3091</v>
      </c>
      <c r="BB456" s="69" t="s">
        <v>3091</v>
      </c>
      <c r="BC456" s="70" t="s">
        <v>3091</v>
      </c>
      <c r="BD456" s="71" t="s">
        <v>3091</v>
      </c>
      <c r="BE456" s="71" t="s">
        <v>3091</v>
      </c>
      <c r="BF456" s="72" t="s">
        <v>3091</v>
      </c>
      <c r="BG456" s="73" t="s">
        <v>3092</v>
      </c>
      <c r="BH456" s="73" t="s">
        <v>3092</v>
      </c>
      <c r="BI456" s="74" t="s">
        <v>3092</v>
      </c>
    </row>
    <row r="457" spans="1:61" x14ac:dyDescent="0.25">
      <c r="A457" s="11">
        <v>41961</v>
      </c>
      <c r="B457" s="12" t="s">
        <v>195</v>
      </c>
      <c r="C457" s="2" t="s">
        <v>45</v>
      </c>
      <c r="D457" s="13">
        <v>6</v>
      </c>
      <c r="E457" s="12">
        <v>6.1</v>
      </c>
      <c r="F457" s="2">
        <v>0</v>
      </c>
      <c r="G457" s="12">
        <v>16.3</v>
      </c>
      <c r="H457" s="14">
        <v>30.623999999999999</v>
      </c>
      <c r="I457" s="4">
        <v>8368</v>
      </c>
      <c r="J457" s="4" t="s">
        <v>187</v>
      </c>
      <c r="K457" s="55">
        <v>20.900000000000002</v>
      </c>
      <c r="L457" s="55">
        <v>1.7666666666666666</v>
      </c>
      <c r="M457" s="56">
        <v>31.872250000000001</v>
      </c>
      <c r="N457" s="18">
        <v>0.47984223999822762</v>
      </c>
      <c r="O457" s="19">
        <v>4.7984223999822769E-4</v>
      </c>
      <c r="P457" s="20">
        <v>1.1187795507435778</v>
      </c>
      <c r="Q457" s="57">
        <v>-5.2523333333341698E-3</v>
      </c>
      <c r="R457" s="57">
        <v>-4.5473333333333399E-3</v>
      </c>
      <c r="S457" s="58">
        <v>-4.5473333333333399E-3</v>
      </c>
      <c r="T457" s="57">
        <v>-51.36782000000818</v>
      </c>
      <c r="U457" s="57">
        <v>-44.472920000000073</v>
      </c>
      <c r="V457" s="57">
        <v>-44.472920000000073</v>
      </c>
      <c r="W457" s="59">
        <v>7.3619999999997698E-3</v>
      </c>
      <c r="X457" s="59">
        <v>5.8119999999999899E-3</v>
      </c>
      <c r="Y457" s="60">
        <v>5.8119999999999899E-3</v>
      </c>
      <c r="Z457" s="59">
        <v>72.000359999997755</v>
      </c>
      <c r="AA457" s="59">
        <v>56.841359999999895</v>
      </c>
      <c r="AB457" s="59">
        <v>56.841359999999895</v>
      </c>
      <c r="AC457" s="61">
        <v>-5.5000000000327702E-5</v>
      </c>
      <c r="AD457" s="61">
        <v>8.9999999999994097E-5</v>
      </c>
      <c r="AE457" s="62">
        <v>8.9999999999994097E-5</v>
      </c>
      <c r="AF457" s="61">
        <v>-0.53790000000320504</v>
      </c>
      <c r="AG457" s="61">
        <v>0.88019999999994236</v>
      </c>
      <c r="AH457" s="61">
        <v>0.88019999999994236</v>
      </c>
      <c r="AI457" s="63">
        <v>-51.36782000000818</v>
      </c>
      <c r="AJ457" s="63">
        <v>-44.472920000000073</v>
      </c>
      <c r="AK457" s="63">
        <v>-44.472920000000073</v>
      </c>
      <c r="AL457" s="64">
        <v>89.494702373688</v>
      </c>
      <c r="AM457" s="64">
        <v>87.201219136406493</v>
      </c>
      <c r="AN457" s="64">
        <v>87.201219136406493</v>
      </c>
      <c r="AO457" s="65">
        <v>-0.53790000000320504</v>
      </c>
      <c r="AP457" s="65">
        <v>1.2924547380041469</v>
      </c>
      <c r="AQ457" s="65">
        <v>1.2924547380041469</v>
      </c>
      <c r="AR457" s="66">
        <v>34.772152553089043</v>
      </c>
      <c r="AS457" s="66">
        <v>10.074517636945409</v>
      </c>
      <c r="AT457" s="66">
        <v>10.074517636945409</v>
      </c>
      <c r="AU457" s="67">
        <v>13.748993639472232</v>
      </c>
      <c r="AV457" s="67">
        <v>3.9834887615782089</v>
      </c>
      <c r="AW457" s="67">
        <v>3.9834887615782089</v>
      </c>
      <c r="AX457" s="68">
        <v>14.253321228084339</v>
      </c>
      <c r="AY457" s="68">
        <v>4.1296073309855394</v>
      </c>
      <c r="AZ457" s="68">
        <v>4.1296073309855394</v>
      </c>
      <c r="BA457" s="69" t="s">
        <v>3091</v>
      </c>
      <c r="BB457" s="69" t="s">
        <v>3091</v>
      </c>
      <c r="BC457" s="70" t="s">
        <v>3091</v>
      </c>
      <c r="BD457" s="71" t="s">
        <v>3091</v>
      </c>
      <c r="BE457" s="71" t="s">
        <v>3091</v>
      </c>
      <c r="BF457" s="72" t="s">
        <v>3091</v>
      </c>
      <c r="BG457" s="73" t="s">
        <v>3092</v>
      </c>
      <c r="BH457" s="73" t="s">
        <v>3092</v>
      </c>
      <c r="BI457" s="74" t="s">
        <v>3092</v>
      </c>
    </row>
    <row r="458" spans="1:61" x14ac:dyDescent="0.25">
      <c r="A458" s="11">
        <v>41961</v>
      </c>
      <c r="B458" s="12" t="s">
        <v>195</v>
      </c>
      <c r="C458" s="2" t="s">
        <v>45</v>
      </c>
      <c r="D458" s="13">
        <v>6</v>
      </c>
      <c r="E458" s="12">
        <v>6.2</v>
      </c>
      <c r="F458" s="2">
        <v>0</v>
      </c>
      <c r="G458" s="12">
        <v>16.099999999999998</v>
      </c>
      <c r="H458" s="14">
        <v>33.06</v>
      </c>
      <c r="I458" s="4">
        <v>8369</v>
      </c>
      <c r="J458" s="4" t="s">
        <v>188</v>
      </c>
      <c r="K458" s="55">
        <v>20.966666666666665</v>
      </c>
      <c r="L458" s="55">
        <v>2.15</v>
      </c>
      <c r="M458" s="56">
        <v>31.937000000000001</v>
      </c>
      <c r="N458" s="18">
        <v>0.47974030922519795</v>
      </c>
      <c r="O458" s="19">
        <v>4.79740309225198E-4</v>
      </c>
      <c r="P458" s="20">
        <v>1.1185418933325555</v>
      </c>
      <c r="Q458" s="57">
        <v>-2.9056666666672799E-3</v>
      </c>
      <c r="R458" s="57">
        <v>-4.7206666666666898E-3</v>
      </c>
      <c r="S458" s="58">
        <v>-4.7206666666666898E-3</v>
      </c>
      <c r="T458" s="57">
        <v>-28.068740000005921</v>
      </c>
      <c r="U458" s="57">
        <v>-45.601640000000216</v>
      </c>
      <c r="V458" s="57">
        <v>-45.601640000000216</v>
      </c>
      <c r="W458" s="59">
        <v>8.9389999999997406E-3</v>
      </c>
      <c r="X458" s="59">
        <v>6.7139999999999804E-3</v>
      </c>
      <c r="Y458" s="60">
        <v>6.7139999999999804E-3</v>
      </c>
      <c r="Z458" s="59">
        <v>86.350739999997472</v>
      </c>
      <c r="AA458" s="59">
        <v>64.857239999999805</v>
      </c>
      <c r="AB458" s="59">
        <v>64.857239999999805</v>
      </c>
      <c r="AC458" s="61">
        <v>-3.3733333333370698E-4</v>
      </c>
      <c r="AD458" s="61">
        <v>-7.7333333333336397E-5</v>
      </c>
      <c r="AE458" s="62">
        <v>-7.7333333333336397E-5</v>
      </c>
      <c r="AF458" s="61">
        <v>-3.2586400000036084</v>
      </c>
      <c r="AG458" s="61">
        <v>-0.74704000000002946</v>
      </c>
      <c r="AH458" s="61">
        <v>-0.74704000000002946</v>
      </c>
      <c r="AI458" s="63">
        <v>-28.068740000005921</v>
      </c>
      <c r="AJ458" s="63">
        <v>-45.601640000000216</v>
      </c>
      <c r="AK458" s="63">
        <v>-45.601640000000216</v>
      </c>
      <c r="AL458" s="64">
        <v>106.62655369066343</v>
      </c>
      <c r="AM458" s="64">
        <v>98.367024000173672</v>
      </c>
      <c r="AN458" s="64">
        <v>98.367024000173672</v>
      </c>
      <c r="AO458" s="65">
        <v>-3.2586400000036084</v>
      </c>
      <c r="AP458" s="65">
        <v>-0.74704000000002946</v>
      </c>
      <c r="AQ458" s="65">
        <v>-0.74704000000002946</v>
      </c>
      <c r="AR458" s="66">
        <v>34.338204511192956</v>
      </c>
      <c r="AS458" s="66">
        <v>9.9487900969282812</v>
      </c>
      <c r="AT458" s="66">
        <v>9.9487900969282812</v>
      </c>
      <c r="AU458" s="67">
        <v>13.577409528917627</v>
      </c>
      <c r="AV458" s="67">
        <v>3.9337757866520024</v>
      </c>
      <c r="AW458" s="67">
        <v>3.9337757866520024</v>
      </c>
      <c r="AX458" s="68">
        <v>14.075443231374186</v>
      </c>
      <c r="AY458" s="68">
        <v>4.0780708317036822</v>
      </c>
      <c r="AZ458" s="68">
        <v>4.0780708317036822</v>
      </c>
      <c r="BA458" s="69" t="s">
        <v>3092</v>
      </c>
      <c r="BB458" s="69" t="s">
        <v>3091</v>
      </c>
      <c r="BC458" s="70" t="s">
        <v>3091</v>
      </c>
      <c r="BD458" s="71" t="s">
        <v>3091</v>
      </c>
      <c r="BE458" s="71" t="s">
        <v>3091</v>
      </c>
      <c r="BF458" s="72" t="s">
        <v>3091</v>
      </c>
      <c r="BG458" s="73" t="s">
        <v>3092</v>
      </c>
      <c r="BH458" s="73" t="s">
        <v>3092</v>
      </c>
      <c r="BI458" s="74" t="s">
        <v>3092</v>
      </c>
    </row>
    <row r="459" spans="1:61" x14ac:dyDescent="0.25">
      <c r="A459" s="11">
        <v>41961</v>
      </c>
      <c r="B459" s="12" t="s">
        <v>195</v>
      </c>
      <c r="C459" s="2" t="s">
        <v>45</v>
      </c>
      <c r="D459" s="13">
        <v>6</v>
      </c>
      <c r="E459" s="12">
        <v>6.3</v>
      </c>
      <c r="F459" s="2">
        <v>0</v>
      </c>
      <c r="G459" s="12">
        <v>15.6</v>
      </c>
      <c r="H459" s="14">
        <v>29.611000000000001</v>
      </c>
      <c r="I459" s="4">
        <v>8370</v>
      </c>
      <c r="J459" s="4" t="s">
        <v>189</v>
      </c>
      <c r="K459" s="55">
        <v>21.6</v>
      </c>
      <c r="L459" s="55">
        <v>3.2</v>
      </c>
      <c r="M459" s="56">
        <v>29.486250000000002</v>
      </c>
      <c r="N459" s="18">
        <v>0.4836226661239742</v>
      </c>
      <c r="O459" s="19">
        <v>4.8362266612397419E-4</v>
      </c>
      <c r="P459" s="20">
        <v>1.1275938298753976</v>
      </c>
      <c r="Q459" s="57">
        <v>-7.5643333333339198E-3</v>
      </c>
      <c r="R459" s="57">
        <v>-5.2593333333333702E-3</v>
      </c>
      <c r="S459" s="58">
        <v>-5.2593333333333702E-3</v>
      </c>
      <c r="T459" s="57">
        <v>-70.802160000005486</v>
      </c>
      <c r="U459" s="57">
        <v>-49.227360000000353</v>
      </c>
      <c r="V459" s="57">
        <v>-49.227360000000353</v>
      </c>
      <c r="W459" s="59">
        <v>8.5113333333333499E-3</v>
      </c>
      <c r="X459" s="59">
        <v>6.6413333333333298E-3</v>
      </c>
      <c r="Y459" s="60">
        <v>6.6413333333333298E-3</v>
      </c>
      <c r="Z459" s="59">
        <v>79.66608000000015</v>
      </c>
      <c r="AA459" s="59">
        <v>62.162879999999973</v>
      </c>
      <c r="AB459" s="59">
        <v>62.162879999999973</v>
      </c>
      <c r="AC459" s="61">
        <v>8.69666666666498E-4</v>
      </c>
      <c r="AD459" s="61">
        <v>2.8466666666668099E-4</v>
      </c>
      <c r="AE459" s="62">
        <v>2.8466666666668099E-4</v>
      </c>
      <c r="AF459" s="61">
        <v>8.1400799999984201</v>
      </c>
      <c r="AG459" s="61">
        <v>2.6644800000001343</v>
      </c>
      <c r="AH459" s="61">
        <v>2.6644800000001343</v>
      </c>
      <c r="AI459" s="63">
        <v>-70.802160000005486</v>
      </c>
      <c r="AJ459" s="63">
        <v>-49.227360000000353</v>
      </c>
      <c r="AK459" s="63">
        <v>-49.227360000000353</v>
      </c>
      <c r="AL459" s="64">
        <v>97.458806836301363</v>
      </c>
      <c r="AM459" s="64">
        <v>92.756048655107321</v>
      </c>
      <c r="AN459" s="64">
        <v>92.756048655107321</v>
      </c>
      <c r="AO459" s="65">
        <v>9.7228295538237237</v>
      </c>
      <c r="AP459" s="65">
        <v>3.8106118113233141</v>
      </c>
      <c r="AQ459" s="65">
        <v>3.8106118113233141</v>
      </c>
      <c r="AR459" s="66">
        <v>33.5410567445768</v>
      </c>
      <c r="AS459" s="66">
        <v>9.7178328899574229</v>
      </c>
      <c r="AT459" s="66">
        <v>9.7178328899574229</v>
      </c>
      <c r="AU459" s="67">
        <v>13.262215364386348</v>
      </c>
      <c r="AV459" s="67">
        <v>3.8424547456326259</v>
      </c>
      <c r="AW459" s="67">
        <v>3.8424547456326259</v>
      </c>
      <c r="AX459" s="68">
        <v>13.748687412433071</v>
      </c>
      <c r="AY459" s="68">
        <v>3.9834000385777504</v>
      </c>
      <c r="AZ459" s="68">
        <v>3.9834000385777504</v>
      </c>
      <c r="BA459" s="69" t="s">
        <v>3091</v>
      </c>
      <c r="BB459" s="69" t="s">
        <v>3091</v>
      </c>
      <c r="BC459" s="70" t="s">
        <v>3091</v>
      </c>
      <c r="BD459" s="71" t="s">
        <v>3091</v>
      </c>
      <c r="BE459" s="71" t="s">
        <v>3091</v>
      </c>
      <c r="BF459" s="72" t="s">
        <v>3091</v>
      </c>
      <c r="BG459" s="73" t="s">
        <v>3092</v>
      </c>
      <c r="BH459" s="73" t="s">
        <v>3092</v>
      </c>
      <c r="BI459" s="74" t="s">
        <v>3092</v>
      </c>
    </row>
    <row r="460" spans="1:61" x14ac:dyDescent="0.25">
      <c r="A460" s="11">
        <v>41961</v>
      </c>
      <c r="B460" s="12" t="s">
        <v>195</v>
      </c>
      <c r="C460" s="2" t="s">
        <v>45</v>
      </c>
      <c r="D460" s="13">
        <v>6</v>
      </c>
      <c r="E460" s="12">
        <v>6.4</v>
      </c>
      <c r="F460" s="2">
        <v>0</v>
      </c>
      <c r="G460" s="12">
        <v>16.425000000000001</v>
      </c>
      <c r="H460" s="14">
        <v>28.126000000000001</v>
      </c>
      <c r="I460" s="4">
        <v>8371</v>
      </c>
      <c r="J460" s="4" t="s">
        <v>190</v>
      </c>
      <c r="K460" s="55">
        <v>19.833333333333332</v>
      </c>
      <c r="L460" s="55">
        <v>2.5333333333333332</v>
      </c>
      <c r="M460" s="56">
        <v>26.001749999999998</v>
      </c>
      <c r="N460" s="18">
        <v>0.48926403559119497</v>
      </c>
      <c r="O460" s="19">
        <v>4.8926403559119503E-4</v>
      </c>
      <c r="P460" s="20">
        <v>1.1407470045482633</v>
      </c>
      <c r="Q460" s="57">
        <v>-1.1000000000057E-4</v>
      </c>
      <c r="R460" s="57">
        <v>-2.7000000000000201E-3</v>
      </c>
      <c r="S460" s="58">
        <v>-2.7000000000000201E-3</v>
      </c>
      <c r="T460" s="57">
        <v>-1.0840500000056172</v>
      </c>
      <c r="U460" s="57">
        <v>-26.608500000000198</v>
      </c>
      <c r="V460" s="57">
        <v>-26.608500000000198</v>
      </c>
      <c r="W460" s="59">
        <v>6.2783333333331203E-3</v>
      </c>
      <c r="X460" s="59">
        <v>4.78333333333332E-3</v>
      </c>
      <c r="Y460" s="60">
        <v>4.78333333333332E-3</v>
      </c>
      <c r="Z460" s="59">
        <v>61.872974999997908</v>
      </c>
      <c r="AA460" s="59">
        <v>47.139749999999871</v>
      </c>
      <c r="AB460" s="59">
        <v>47.139749999999871</v>
      </c>
      <c r="AC460" s="61">
        <v>1.27566666666632E-3</v>
      </c>
      <c r="AD460" s="61">
        <v>3.4066666666665102E-4</v>
      </c>
      <c r="AE460" s="62">
        <v>3.4066666666665102E-4</v>
      </c>
      <c r="AF460" s="61">
        <v>12.571694999996586</v>
      </c>
      <c r="AG460" s="61">
        <v>3.3572699999998461</v>
      </c>
      <c r="AH460" s="61">
        <v>3.3572699999998461</v>
      </c>
      <c r="AI460" s="63">
        <v>-1.0840500000056172</v>
      </c>
      <c r="AJ460" s="63">
        <v>-26.608500000000198</v>
      </c>
      <c r="AK460" s="63">
        <v>-26.608500000000198</v>
      </c>
      <c r="AL460" s="64">
        <v>75.696542738667404</v>
      </c>
      <c r="AM460" s="64">
        <v>70.347145463083905</v>
      </c>
      <c r="AN460" s="64">
        <v>70.347145463083905</v>
      </c>
      <c r="AO460" s="65">
        <v>15.021549536258533</v>
      </c>
      <c r="AP460" s="65">
        <v>4.804521031964943</v>
      </c>
      <c r="AQ460" s="65">
        <v>4.804521031964943</v>
      </c>
      <c r="AR460" s="66">
        <v>35.72680400865616</v>
      </c>
      <c r="AS460" s="66">
        <v>10.351108305629568</v>
      </c>
      <c r="AT460" s="66">
        <v>10.351108305629568</v>
      </c>
      <c r="AU460" s="67">
        <v>14.126465145455809</v>
      </c>
      <c r="AV460" s="67">
        <v>4.0928533842793726</v>
      </c>
      <c r="AW460" s="67">
        <v>4.0928533842793726</v>
      </c>
      <c r="AX460" s="68">
        <v>14.644638787050003</v>
      </c>
      <c r="AY460" s="68">
        <v>4.2429835634010331</v>
      </c>
      <c r="AZ460" s="68">
        <v>4.2429835634010331</v>
      </c>
      <c r="BA460" s="69" t="s">
        <v>3092</v>
      </c>
      <c r="BB460" s="69" t="s">
        <v>3091</v>
      </c>
      <c r="BC460" s="70" t="s">
        <v>3091</v>
      </c>
      <c r="BD460" s="71" t="s">
        <v>3091</v>
      </c>
      <c r="BE460" s="71" t="s">
        <v>3091</v>
      </c>
      <c r="BF460" s="72" t="s">
        <v>3091</v>
      </c>
      <c r="BG460" s="73" t="s">
        <v>3091</v>
      </c>
      <c r="BH460" s="73" t="s">
        <v>3091</v>
      </c>
      <c r="BI460" s="74" t="s">
        <v>3091</v>
      </c>
    </row>
    <row r="461" spans="1:61" x14ac:dyDescent="0.25">
      <c r="A461" s="11">
        <v>41961</v>
      </c>
      <c r="B461" s="12" t="s">
        <v>195</v>
      </c>
      <c r="C461" s="2" t="s">
        <v>45</v>
      </c>
      <c r="D461" s="13">
        <v>6</v>
      </c>
      <c r="E461" s="12">
        <v>6.5</v>
      </c>
      <c r="F461" s="2">
        <v>0</v>
      </c>
      <c r="G461" s="12">
        <v>16.725000000000001</v>
      </c>
      <c r="H461" s="14">
        <v>28.126000000000001</v>
      </c>
      <c r="I461" s="4">
        <v>8372</v>
      </c>
      <c r="J461" s="4" t="s">
        <v>191</v>
      </c>
      <c r="K461" s="55">
        <v>21.299999999999997</v>
      </c>
      <c r="L461" s="55">
        <v>2.8</v>
      </c>
      <c r="M461" s="56">
        <v>26.001749999999998</v>
      </c>
      <c r="N461" s="18">
        <v>0.48926403559119497</v>
      </c>
      <c r="O461" s="19">
        <v>4.8926403559119503E-4</v>
      </c>
      <c r="P461" s="20">
        <v>1.1407470045482633</v>
      </c>
      <c r="Q461" s="57">
        <v>-5.3386666666673001E-3</v>
      </c>
      <c r="R461" s="57">
        <v>-4.8586666666667203E-3</v>
      </c>
      <c r="S461" s="58">
        <v>-4.8586666666667203E-3</v>
      </c>
      <c r="T461" s="57">
        <v>-53.573520000006368</v>
      </c>
      <c r="U461" s="57">
        <v>-48.756720000000549</v>
      </c>
      <c r="V461" s="57">
        <v>-48.756720000000549</v>
      </c>
      <c r="W461" s="59">
        <v>6.4499999999998898E-3</v>
      </c>
      <c r="X461" s="59">
        <v>5.2599999999999904E-3</v>
      </c>
      <c r="Y461" s="60">
        <v>5.2599999999999904E-3</v>
      </c>
      <c r="Z461" s="59">
        <v>64.725749999998897</v>
      </c>
      <c r="AA461" s="59">
        <v>52.784099999999903</v>
      </c>
      <c r="AB461" s="59">
        <v>52.784099999999903</v>
      </c>
      <c r="AC461" s="61">
        <v>1.1566666666663801E-3</v>
      </c>
      <c r="AD461" s="61">
        <v>4.4666666666665902E-4</v>
      </c>
      <c r="AE461" s="62">
        <v>4.4666666666665902E-4</v>
      </c>
      <c r="AF461" s="61">
        <v>11.607149999997127</v>
      </c>
      <c r="AG461" s="61">
        <v>4.482299999999924</v>
      </c>
      <c r="AH461" s="61">
        <v>4.482299999999924</v>
      </c>
      <c r="AI461" s="63">
        <v>-53.573520000006368</v>
      </c>
      <c r="AJ461" s="63">
        <v>-48.756720000000549</v>
      </c>
      <c r="AK461" s="63">
        <v>-48.756720000000549</v>
      </c>
      <c r="AL461" s="64">
        <v>79.04080036496174</v>
      </c>
      <c r="AM461" s="64">
        <v>78.515574578725392</v>
      </c>
      <c r="AN461" s="64">
        <v>78.515574578725392</v>
      </c>
      <c r="AO461" s="65">
        <v>13.845190324304442</v>
      </c>
      <c r="AP461" s="65">
        <v>6.3947302263610046</v>
      </c>
      <c r="AQ461" s="65">
        <v>6.3947302263610046</v>
      </c>
      <c r="AR461" s="66">
        <v>36.379348374111068</v>
      </c>
      <c r="AS461" s="66">
        <v>10.540169644545175</v>
      </c>
      <c r="AT461" s="66">
        <v>10.540169644545175</v>
      </c>
      <c r="AU461" s="67">
        <v>14.384482773683313</v>
      </c>
      <c r="AV461" s="67">
        <v>4.1676086972342476</v>
      </c>
      <c r="AW461" s="67">
        <v>4.1676086972342476</v>
      </c>
      <c r="AX461" s="68">
        <v>14.912120774028082</v>
      </c>
      <c r="AY461" s="68">
        <v>4.3204809800841559</v>
      </c>
      <c r="AZ461" s="68">
        <v>4.3204809800841559</v>
      </c>
      <c r="BA461" s="69" t="s">
        <v>3091</v>
      </c>
      <c r="BB461" s="69" t="s">
        <v>3091</v>
      </c>
      <c r="BC461" s="70" t="s">
        <v>3091</v>
      </c>
      <c r="BD461" s="71" t="s">
        <v>3091</v>
      </c>
      <c r="BE461" s="71" t="s">
        <v>3091</v>
      </c>
      <c r="BF461" s="72" t="s">
        <v>3091</v>
      </c>
      <c r="BG461" s="73" t="s">
        <v>3092</v>
      </c>
      <c r="BH461" s="73" t="s">
        <v>3091</v>
      </c>
      <c r="BI461" s="74" t="s">
        <v>3091</v>
      </c>
    </row>
    <row r="462" spans="1:61" x14ac:dyDescent="0.25">
      <c r="A462" s="11">
        <v>41961</v>
      </c>
      <c r="B462" s="12" t="s">
        <v>195</v>
      </c>
      <c r="C462" s="2" t="s">
        <v>45</v>
      </c>
      <c r="D462" s="13">
        <v>6</v>
      </c>
      <c r="E462" s="12">
        <v>6.6</v>
      </c>
      <c r="F462" s="2">
        <v>0</v>
      </c>
      <c r="G462" s="12">
        <v>15.875</v>
      </c>
      <c r="H462" s="14">
        <v>28.103000000000002</v>
      </c>
      <c r="I462" s="4">
        <v>8373</v>
      </c>
      <c r="J462" s="4" t="s">
        <v>192</v>
      </c>
      <c r="K462" s="55">
        <v>20.366666666666667</v>
      </c>
      <c r="L462" s="55">
        <v>2.8</v>
      </c>
      <c r="M462" s="56">
        <v>26.603000000000002</v>
      </c>
      <c r="N462" s="18">
        <v>0.48827832602270516</v>
      </c>
      <c r="O462" s="19">
        <v>4.8827832602270501E-4</v>
      </c>
      <c r="P462" s="20">
        <v>1.1384487664685916</v>
      </c>
      <c r="Q462" s="57">
        <v>-2.8803333333337999E-3</v>
      </c>
      <c r="R462" s="57">
        <v>-2.39533333333335E-3</v>
      </c>
      <c r="S462" s="58">
        <v>-2.39533333333335E-3</v>
      </c>
      <c r="T462" s="57">
        <v>-27.435175000004442</v>
      </c>
      <c r="U462" s="57">
        <v>-22.815550000000158</v>
      </c>
      <c r="V462" s="57">
        <v>-22.815550000000158</v>
      </c>
      <c r="W462" s="59">
        <v>7.3519999999999298E-3</v>
      </c>
      <c r="X462" s="59">
        <v>7.1319999999999899E-3</v>
      </c>
      <c r="Y462" s="60">
        <v>7.1319999999999899E-3</v>
      </c>
      <c r="Z462" s="59">
        <v>70.027799999999331</v>
      </c>
      <c r="AA462" s="59">
        <v>67.932299999999913</v>
      </c>
      <c r="AB462" s="59">
        <v>67.932299999999913</v>
      </c>
      <c r="AC462" s="61">
        <v>3.6133333333283202E-4</v>
      </c>
      <c r="AD462" s="61">
        <v>5.8133333333331696E-4</v>
      </c>
      <c r="AE462" s="62">
        <v>5.8133333333331696E-4</v>
      </c>
      <c r="AF462" s="61">
        <v>3.4416999999952247</v>
      </c>
      <c r="AG462" s="61">
        <v>5.5371999999998431</v>
      </c>
      <c r="AH462" s="61">
        <v>5.5371999999998431</v>
      </c>
      <c r="AI462" s="63">
        <v>-27.435175000004442</v>
      </c>
      <c r="AJ462" s="63">
        <v>-22.815550000000158</v>
      </c>
      <c r="AK462" s="63">
        <v>-22.815550000000158</v>
      </c>
      <c r="AL462" s="64">
        <v>86.392461918875128</v>
      </c>
      <c r="AM462" s="64">
        <v>102.86832652683229</v>
      </c>
      <c r="AN462" s="64">
        <v>102.86832652683229</v>
      </c>
      <c r="AO462" s="65">
        <v>4.1421663083397071</v>
      </c>
      <c r="AP462" s="65">
        <v>8.0270802690807752</v>
      </c>
      <c r="AQ462" s="65">
        <v>8.0270802690807752</v>
      </c>
      <c r="AR462" s="66">
        <v>34.46090488273547</v>
      </c>
      <c r="AS462" s="66">
        <v>9.9843400116273386</v>
      </c>
      <c r="AT462" s="66">
        <v>9.9843400116273386</v>
      </c>
      <c r="AU462" s="67">
        <v>13.625925554070891</v>
      </c>
      <c r="AV462" s="67">
        <v>3.9478323093344789</v>
      </c>
      <c r="AW462" s="67">
        <v>3.9478323093344789</v>
      </c>
      <c r="AX462" s="68">
        <v>14.125738875502934</v>
      </c>
      <c r="AY462" s="68">
        <v>4.0926429624644385</v>
      </c>
      <c r="AZ462" s="68">
        <v>4.0926429624644385</v>
      </c>
      <c r="BA462" s="69" t="s">
        <v>3092</v>
      </c>
      <c r="BB462" s="69" t="s">
        <v>3091</v>
      </c>
      <c r="BC462" s="70" t="s">
        <v>3091</v>
      </c>
      <c r="BD462" s="71" t="s">
        <v>3091</v>
      </c>
      <c r="BE462" s="71" t="s">
        <v>3091</v>
      </c>
      <c r="BF462" s="72" t="s">
        <v>3091</v>
      </c>
      <c r="BG462" s="73" t="s">
        <v>3092</v>
      </c>
      <c r="BH462" s="73" t="s">
        <v>3091</v>
      </c>
      <c r="BI462" s="74" t="s">
        <v>3091</v>
      </c>
    </row>
    <row r="463" spans="1:61" x14ac:dyDescent="0.25">
      <c r="A463" s="11">
        <v>41961</v>
      </c>
      <c r="B463" s="12" t="s">
        <v>195</v>
      </c>
      <c r="C463" s="2" t="s">
        <v>45</v>
      </c>
      <c r="D463" s="13">
        <v>6</v>
      </c>
      <c r="E463" s="12">
        <v>6.7</v>
      </c>
      <c r="F463" s="2">
        <v>0</v>
      </c>
      <c r="G463" s="12">
        <v>15.8</v>
      </c>
      <c r="H463" s="14">
        <v>31.155000000000001</v>
      </c>
      <c r="I463" s="4">
        <v>8374</v>
      </c>
      <c r="J463" s="4" t="s">
        <v>193</v>
      </c>
      <c r="K463" s="55">
        <v>20.733333333333334</v>
      </c>
      <c r="L463" s="55">
        <v>2.25</v>
      </c>
      <c r="M463" s="56">
        <v>28.407250000000001</v>
      </c>
      <c r="N463" s="18">
        <v>0.48536644170883203</v>
      </c>
      <c r="O463" s="19">
        <v>4.8536644170883204E-4</v>
      </c>
      <c r="P463" s="20">
        <v>1.1316595421091351</v>
      </c>
      <c r="Q463" s="57">
        <v>-1.9296666666671299E-3</v>
      </c>
      <c r="R463" s="57">
        <v>-5.5046666666666699E-3</v>
      </c>
      <c r="S463" s="58">
        <v>-5.5046666666666699E-3</v>
      </c>
      <c r="T463" s="57">
        <v>-18.293240000004392</v>
      </c>
      <c r="U463" s="57">
        <v>-52.184240000000031</v>
      </c>
      <c r="V463" s="57">
        <v>-52.184240000000031</v>
      </c>
      <c r="W463" s="59">
        <v>5.1123333333331798E-3</v>
      </c>
      <c r="X463" s="59">
        <v>4.1073333333333196E-3</v>
      </c>
      <c r="Y463" s="60">
        <v>4.1073333333333196E-3</v>
      </c>
      <c r="Z463" s="59">
        <v>48.464919999998543</v>
      </c>
      <c r="AA463" s="59">
        <v>38.937519999999871</v>
      </c>
      <c r="AB463" s="59">
        <v>38.937519999999871</v>
      </c>
      <c r="AC463" s="61">
        <v>9.0799999999995095E-4</v>
      </c>
      <c r="AD463" s="61">
        <v>-2.3199999999999E-4</v>
      </c>
      <c r="AE463" s="62">
        <v>-2.3199999999999E-4</v>
      </c>
      <c r="AF463" s="61">
        <v>8.6078399999995341</v>
      </c>
      <c r="AG463" s="61">
        <v>-2.1993599999999054</v>
      </c>
      <c r="AH463" s="61">
        <v>-2.1993599999999054</v>
      </c>
      <c r="AI463" s="63">
        <v>-18.293240000004392</v>
      </c>
      <c r="AJ463" s="63">
        <v>-52.184240000000031</v>
      </c>
      <c r="AK463" s="63">
        <v>-52.184240000000031</v>
      </c>
      <c r="AL463" s="64">
        <v>59.396853820346472</v>
      </c>
      <c r="AM463" s="64">
        <v>58.285653896255013</v>
      </c>
      <c r="AN463" s="64">
        <v>58.285653896255013</v>
      </c>
      <c r="AO463" s="65">
        <v>10.303010142461751</v>
      </c>
      <c r="AP463" s="65">
        <v>-2.1993599999999054</v>
      </c>
      <c r="AQ463" s="65">
        <v>-2.1993599999999054</v>
      </c>
      <c r="AR463" s="66">
        <v>34.093558188865948</v>
      </c>
      <c r="AS463" s="66">
        <v>9.877908845463212</v>
      </c>
      <c r="AT463" s="66">
        <v>9.877908845463212</v>
      </c>
      <c r="AU463" s="67">
        <v>13.480675778412568</v>
      </c>
      <c r="AV463" s="67">
        <v>3.9057491675330631</v>
      </c>
      <c r="AW463" s="67">
        <v>3.9057491675330631</v>
      </c>
      <c r="AX463" s="68">
        <v>13.975161184869521</v>
      </c>
      <c r="AY463" s="68">
        <v>4.049016166634047</v>
      </c>
      <c r="AZ463" s="68">
        <v>4.049016166634047</v>
      </c>
      <c r="BA463" s="69" t="s">
        <v>3092</v>
      </c>
      <c r="BB463" s="69" t="s">
        <v>3091</v>
      </c>
      <c r="BC463" s="70" t="s">
        <v>3091</v>
      </c>
      <c r="BD463" s="71" t="s">
        <v>3091</v>
      </c>
      <c r="BE463" s="71" t="s">
        <v>3091</v>
      </c>
      <c r="BF463" s="72" t="s">
        <v>3091</v>
      </c>
      <c r="BG463" s="73" t="s">
        <v>3092</v>
      </c>
      <c r="BH463" s="73" t="s">
        <v>3092</v>
      </c>
      <c r="BI463" s="74" t="s">
        <v>3092</v>
      </c>
    </row>
    <row r="464" spans="1:61" x14ac:dyDescent="0.25">
      <c r="A464" s="11">
        <v>41988</v>
      </c>
      <c r="B464" s="12" t="s">
        <v>195</v>
      </c>
      <c r="C464" s="2" t="s">
        <v>21</v>
      </c>
      <c r="D464" s="13">
        <v>1</v>
      </c>
      <c r="E464" s="12">
        <v>1</v>
      </c>
      <c r="F464" s="2">
        <v>0</v>
      </c>
      <c r="G464" s="12">
        <v>16.324999999999999</v>
      </c>
      <c r="H464" s="14">
        <v>31.161999999999999</v>
      </c>
      <c r="I464" s="4">
        <v>8816</v>
      </c>
      <c r="J464" s="4" t="s">
        <v>156</v>
      </c>
      <c r="K464" s="55">
        <v>22.3</v>
      </c>
      <c r="L464" s="55">
        <v>9.2333333333333325</v>
      </c>
      <c r="M464" s="56">
        <v>30.91225</v>
      </c>
      <c r="N464" s="18">
        <v>0.48135528873639261</v>
      </c>
      <c r="O464" s="19">
        <v>4.8135528873639259E-4</v>
      </c>
      <c r="P464" s="20">
        <v>1.1223073101745595</v>
      </c>
      <c r="Q464" s="57">
        <v>-1.78866666666732E-3</v>
      </c>
      <c r="R464" s="57">
        <v>-9.8666666666677599E-5</v>
      </c>
      <c r="S464" s="58">
        <v>-9.8666666666677599E-5</v>
      </c>
      <c r="T464" s="57">
        <v>-17.519990000006398</v>
      </c>
      <c r="U464" s="57">
        <v>-0.96644000000010699</v>
      </c>
      <c r="V464" s="57">
        <v>-0.96644000000010699</v>
      </c>
      <c r="W464" s="59">
        <v>1.27849999999993E-2</v>
      </c>
      <c r="X464" s="59">
        <v>1.525E-2</v>
      </c>
      <c r="Y464" s="60">
        <v>1.525E-2</v>
      </c>
      <c r="Z464" s="59">
        <v>125.22907499999313</v>
      </c>
      <c r="AA464" s="59">
        <v>149.37375</v>
      </c>
      <c r="AB464" s="59">
        <v>149.37375</v>
      </c>
      <c r="AC464" s="61">
        <v>5.2833333333324899E-4</v>
      </c>
      <c r="AD464" s="61">
        <v>6.8333333333334904E-4</v>
      </c>
      <c r="AE464" s="62">
        <v>6.8333333333334904E-4</v>
      </c>
      <c r="AF464" s="61">
        <v>5.1750249999991738</v>
      </c>
      <c r="AG464" s="61">
        <v>6.6932500000001536</v>
      </c>
      <c r="AH464" s="61">
        <v>6.6932500000001536</v>
      </c>
      <c r="AI464" s="63">
        <v>-17.519990000006398</v>
      </c>
      <c r="AJ464" s="63">
        <v>-0.96644000000010699</v>
      </c>
      <c r="AK464" s="63">
        <v>-0.96644000000010699</v>
      </c>
      <c r="AL464" s="64">
        <v>140.66509735439794</v>
      </c>
      <c r="AM464" s="64">
        <v>190.66732836600835</v>
      </c>
      <c r="AN464" s="64">
        <v>190.66732836600835</v>
      </c>
      <c r="AO464" s="65">
        <v>5.7138707894956937</v>
      </c>
      <c r="AP464" s="65">
        <v>8.2653006348408553</v>
      </c>
      <c r="AQ464" s="65">
        <v>8.2653006348408553</v>
      </c>
      <c r="AR464" s="66">
        <v>34.935296531137844</v>
      </c>
      <c r="AS464" s="66">
        <v>10.121785256679464</v>
      </c>
      <c r="AT464" s="66">
        <v>10.121785256679464</v>
      </c>
      <c r="AU464" s="67">
        <v>13.813501164943553</v>
      </c>
      <c r="AV464" s="67">
        <v>4.0021784933135196</v>
      </c>
      <c r="AW464" s="67">
        <v>4.0021784933135196</v>
      </c>
      <c r="AX464" s="68">
        <v>14.320194957630031</v>
      </c>
      <c r="AY464" s="68">
        <v>4.1489826217941195</v>
      </c>
      <c r="AZ464" s="68">
        <v>4.1489826217941195</v>
      </c>
      <c r="BA464" s="69" t="s">
        <v>3092</v>
      </c>
      <c r="BB464" s="69" t="s">
        <v>3092</v>
      </c>
      <c r="BC464" s="70" t="s">
        <v>3092</v>
      </c>
      <c r="BD464" s="71" t="s">
        <v>3091</v>
      </c>
      <c r="BE464" s="71" t="s">
        <v>3091</v>
      </c>
      <c r="BF464" s="72" t="s">
        <v>3091</v>
      </c>
      <c r="BG464" s="73" t="s">
        <v>3092</v>
      </c>
      <c r="BH464" s="73" t="s">
        <v>3091</v>
      </c>
      <c r="BI464" s="74" t="s">
        <v>3091</v>
      </c>
    </row>
    <row r="465" spans="1:61" x14ac:dyDescent="0.25">
      <c r="A465" s="11">
        <v>41988</v>
      </c>
      <c r="B465" s="12" t="s">
        <v>195</v>
      </c>
      <c r="C465" s="2" t="s">
        <v>21</v>
      </c>
      <c r="D465" s="13">
        <v>1</v>
      </c>
      <c r="E465" s="12">
        <v>1.1000000000000001</v>
      </c>
      <c r="F465" s="2">
        <v>0</v>
      </c>
      <c r="G465" s="12">
        <v>15.699999999999998</v>
      </c>
      <c r="H465" s="14">
        <v>30.123999999999999</v>
      </c>
      <c r="I465" s="4">
        <v>8817</v>
      </c>
      <c r="J465" s="4" t="s">
        <v>157</v>
      </c>
      <c r="K465" s="55">
        <v>22.8</v>
      </c>
      <c r="L465" s="55">
        <v>9.2000000000000011</v>
      </c>
      <c r="M465" s="56">
        <v>28.375500000000002</v>
      </c>
      <c r="N465" s="18">
        <v>0.48540961577005493</v>
      </c>
      <c r="O465" s="19">
        <v>4.8540961577005491E-4</v>
      </c>
      <c r="P465" s="20">
        <v>1.1317602048953435</v>
      </c>
      <c r="Q465" s="57">
        <v>-3.8166666666676601E-3</v>
      </c>
      <c r="R465" s="57">
        <v>1.26428571428571E-3</v>
      </c>
      <c r="S465" s="58">
        <v>1.26428571428571E-3</v>
      </c>
      <c r="T465" s="57">
        <v>-35.953000000009354</v>
      </c>
      <c r="U465" s="57">
        <v>11.909571428571386</v>
      </c>
      <c r="V465" s="57">
        <v>11.909571428571386</v>
      </c>
      <c r="W465" s="59">
        <v>2.2859333333332899E-2</v>
      </c>
      <c r="X465" s="59">
        <v>1.77693333333333E-2</v>
      </c>
      <c r="Y465" s="60">
        <v>2.2859333333332899E-2</v>
      </c>
      <c r="Z465" s="59">
        <v>215.33491999999586</v>
      </c>
      <c r="AA465" s="59">
        <v>167.38711999999967</v>
      </c>
      <c r="AB465" s="59">
        <v>215.33491999999586</v>
      </c>
      <c r="AC465" s="61">
        <v>7.1199999999968695E-4</v>
      </c>
      <c r="AD465" s="61">
        <v>8.12E-4</v>
      </c>
      <c r="AE465" s="62">
        <v>8.12E-4</v>
      </c>
      <c r="AF465" s="61">
        <v>6.7070399999970496</v>
      </c>
      <c r="AG465" s="61">
        <v>7.6490399999999994</v>
      </c>
      <c r="AH465" s="61">
        <v>7.6490399999999994</v>
      </c>
      <c r="AI465" s="63">
        <v>-35.953000000009354</v>
      </c>
      <c r="AJ465" s="63">
        <v>15.179171915767512</v>
      </c>
      <c r="AK465" s="63">
        <v>15.179171915767512</v>
      </c>
      <c r="AL465" s="64">
        <v>242.19920816036125</v>
      </c>
      <c r="AM465" s="64">
        <v>214.20275408146699</v>
      </c>
      <c r="AN465" s="64">
        <v>242.19920816036125</v>
      </c>
      <c r="AO465" s="65">
        <v>7.4142429888372687</v>
      </c>
      <c r="AP465" s="65">
        <v>9.4674966633922324</v>
      </c>
      <c r="AQ465" s="65">
        <v>9.4674966633922324</v>
      </c>
      <c r="AR465" s="66">
        <v>33.880789653195002</v>
      </c>
      <c r="AS465" s="66">
        <v>9.816263528512204</v>
      </c>
      <c r="AT465" s="66">
        <v>9.816263528512204</v>
      </c>
      <c r="AU465" s="67">
        <v>13.39654658223602</v>
      </c>
      <c r="AV465" s="67">
        <v>3.8813744593705857</v>
      </c>
      <c r="AW465" s="67">
        <v>13.39654658223602</v>
      </c>
      <c r="AX465" s="68">
        <v>13.887946041040935</v>
      </c>
      <c r="AY465" s="68">
        <v>4.0237473684666538</v>
      </c>
      <c r="AZ465" s="68">
        <v>4.0237473684666538</v>
      </c>
      <c r="BA465" s="69" t="s">
        <v>3091</v>
      </c>
      <c r="BB465" s="69" t="s">
        <v>3091</v>
      </c>
      <c r="BC465" s="70" t="s">
        <v>3091</v>
      </c>
      <c r="BD465" s="71" t="s">
        <v>3091</v>
      </c>
      <c r="BE465" s="71" t="s">
        <v>3091</v>
      </c>
      <c r="BF465" s="72" t="s">
        <v>3091</v>
      </c>
      <c r="BG465" s="73" t="s">
        <v>3092</v>
      </c>
      <c r="BH465" s="73" t="s">
        <v>3091</v>
      </c>
      <c r="BI465" s="74" t="s">
        <v>3091</v>
      </c>
    </row>
    <row r="466" spans="1:61" x14ac:dyDescent="0.25">
      <c r="A466" s="11">
        <v>41988</v>
      </c>
      <c r="B466" s="12" t="s">
        <v>195</v>
      </c>
      <c r="C466" s="2" t="s">
        <v>21</v>
      </c>
      <c r="D466" s="13">
        <v>1</v>
      </c>
      <c r="E466" s="12">
        <v>1.2</v>
      </c>
      <c r="F466" s="2">
        <v>0</v>
      </c>
      <c r="G466" s="12">
        <v>15.25</v>
      </c>
      <c r="H466" s="14">
        <v>33.109000000000002</v>
      </c>
      <c r="I466" s="4">
        <v>8818</v>
      </c>
      <c r="J466" s="4" t="s">
        <v>158</v>
      </c>
      <c r="K466" s="55">
        <v>22.333333333333332</v>
      </c>
      <c r="L466" s="55">
        <v>11.366666666666667</v>
      </c>
      <c r="M466" s="56">
        <v>31.860250000000001</v>
      </c>
      <c r="N466" s="18">
        <v>0.47986240314868955</v>
      </c>
      <c r="O466" s="19">
        <v>4.7986240314868952E-4</v>
      </c>
      <c r="P466" s="20">
        <v>1.1188265622789011</v>
      </c>
      <c r="Q466" s="57">
        <v>9.2555555555442505E-4</v>
      </c>
      <c r="R466" s="57">
        <v>1.13857142857142E-3</v>
      </c>
      <c r="S466" s="58">
        <v>1.13857142857142E-3</v>
      </c>
      <c r="T466" s="57">
        <v>8.4688333333229888</v>
      </c>
      <c r="U466" s="57">
        <v>10.417928571428494</v>
      </c>
      <c r="V466" s="57">
        <v>10.417928571428494</v>
      </c>
      <c r="W466" s="59">
        <v>2.63046666666664E-2</v>
      </c>
      <c r="X466" s="59">
        <v>2.57546666666667E-2</v>
      </c>
      <c r="Y466" s="60">
        <v>2.57546666666667E-2</v>
      </c>
      <c r="Z466" s="59">
        <v>240.68769999999756</v>
      </c>
      <c r="AA466" s="59">
        <v>235.65520000000032</v>
      </c>
      <c r="AB466" s="59">
        <v>235.65520000000032</v>
      </c>
      <c r="AC466" s="61">
        <v>1.0499999999998299E-3</v>
      </c>
      <c r="AD466" s="61">
        <v>1.1200000000000101E-3</v>
      </c>
      <c r="AE466" s="62">
        <v>1.1200000000000101E-3</v>
      </c>
      <c r="AF466" s="61">
        <v>9.6074999999984438</v>
      </c>
      <c r="AG466" s="61">
        <v>10.248000000000093</v>
      </c>
      <c r="AH466" s="61">
        <v>10.248000000000093</v>
      </c>
      <c r="AI466" s="63">
        <v>9.4948276279016319</v>
      </c>
      <c r="AJ466" s="63">
        <v>13.250145954026369</v>
      </c>
      <c r="AK466" s="63">
        <v>13.250145954026369</v>
      </c>
      <c r="AL466" s="64">
        <v>270.55478221636724</v>
      </c>
      <c r="AM466" s="64">
        <v>301.2243076646746</v>
      </c>
      <c r="AN466" s="64">
        <v>301.2243076646746</v>
      </c>
      <c r="AO466" s="65">
        <v>10.603462895324267</v>
      </c>
      <c r="AP466" s="65">
        <v>12.644724237189664</v>
      </c>
      <c r="AQ466" s="65">
        <v>12.644724237189664</v>
      </c>
      <c r="AR466" s="66">
        <v>32.533595632038768</v>
      </c>
      <c r="AS466" s="66">
        <v>9.4259417068819769</v>
      </c>
      <c r="AT466" s="66">
        <v>9.4259417068819769</v>
      </c>
      <c r="AU466" s="67">
        <v>12.863862791673089</v>
      </c>
      <c r="AV466" s="67">
        <v>3.7270402623504917</v>
      </c>
      <c r="AW466" s="67">
        <v>3.7270402623504917</v>
      </c>
      <c r="AX466" s="68">
        <v>13.335722847185522</v>
      </c>
      <c r="AY466" s="68">
        <v>3.8637520303140129</v>
      </c>
      <c r="AZ466" s="68">
        <v>3.8637520303140129</v>
      </c>
      <c r="BA466" s="69" t="s">
        <v>3092</v>
      </c>
      <c r="BB466" s="69" t="s">
        <v>3091</v>
      </c>
      <c r="BC466" s="70" t="s">
        <v>3091</v>
      </c>
      <c r="BD466" s="71" t="s">
        <v>3091</v>
      </c>
      <c r="BE466" s="71" t="s">
        <v>3091</v>
      </c>
      <c r="BF466" s="72" t="s">
        <v>3091</v>
      </c>
      <c r="BG466" s="73" t="s">
        <v>3092</v>
      </c>
      <c r="BH466" s="73" t="s">
        <v>3091</v>
      </c>
      <c r="BI466" s="74" t="s">
        <v>3091</v>
      </c>
    </row>
    <row r="467" spans="1:61" x14ac:dyDescent="0.25">
      <c r="A467" s="11">
        <v>41988</v>
      </c>
      <c r="B467" s="12" t="s">
        <v>195</v>
      </c>
      <c r="C467" s="2" t="s">
        <v>21</v>
      </c>
      <c r="D467" s="13">
        <v>1</v>
      </c>
      <c r="E467" s="12">
        <v>1.4</v>
      </c>
      <c r="F467" s="2">
        <v>0</v>
      </c>
      <c r="G467" s="12">
        <v>16.175000000000001</v>
      </c>
      <c r="H467" s="14">
        <v>33.137</v>
      </c>
      <c r="I467" s="4">
        <v>8819</v>
      </c>
      <c r="J467" s="4" t="s">
        <v>159</v>
      </c>
      <c r="K467" s="55">
        <v>22.400000000000002</v>
      </c>
      <c r="L467" s="55">
        <v>8.8666666666666671</v>
      </c>
      <c r="M467" s="56">
        <v>32.013750000000002</v>
      </c>
      <c r="N467" s="18">
        <v>0.47962093730289002</v>
      </c>
      <c r="O467" s="19">
        <v>4.7962093730289003E-4</v>
      </c>
      <c r="P467" s="20">
        <v>1.1182635708872211</v>
      </c>
      <c r="Q467" s="57" t="s">
        <v>22</v>
      </c>
      <c r="R467" s="57" t="s">
        <v>22</v>
      </c>
      <c r="S467" s="58" t="s">
        <v>22</v>
      </c>
      <c r="T467" s="57" t="s">
        <v>22</v>
      </c>
      <c r="U467" s="57" t="s">
        <v>22</v>
      </c>
      <c r="V467" s="57" t="s">
        <v>22</v>
      </c>
      <c r="W467" s="59">
        <v>1.65593333333331E-2</v>
      </c>
      <c r="X467" s="59">
        <v>1.6289333333333302E-2</v>
      </c>
      <c r="Y467" s="60">
        <v>1.6289333333333302E-2</v>
      </c>
      <c r="Z467" s="59">
        <v>160.70832999999772</v>
      </c>
      <c r="AA467" s="59">
        <v>158.0879799999997</v>
      </c>
      <c r="AB467" s="59">
        <v>158.0879799999997</v>
      </c>
      <c r="AC467" s="61">
        <v>3.1656666666665298E-3</v>
      </c>
      <c r="AD467" s="61">
        <v>2.9806666666666601E-3</v>
      </c>
      <c r="AE467" s="62">
        <v>2.9806666666666601E-3</v>
      </c>
      <c r="AF467" s="61">
        <v>30.722794999998673</v>
      </c>
      <c r="AG467" s="61">
        <v>28.927369999999936</v>
      </c>
      <c r="AH467" s="61">
        <v>28.927369999999936</v>
      </c>
      <c r="AI467" s="63" t="s">
        <v>22</v>
      </c>
      <c r="AJ467" s="63" t="s">
        <v>22</v>
      </c>
      <c r="AK467" s="63" t="s">
        <v>22</v>
      </c>
      <c r="AL467" s="64">
        <v>180.68051856275346</v>
      </c>
      <c r="AM467" s="64">
        <v>202.13823290579521</v>
      </c>
      <c r="AN467" s="64">
        <v>202.13823290579521</v>
      </c>
      <c r="AO467" s="65">
        <v>33.954338069580643</v>
      </c>
      <c r="AP467" s="65">
        <v>35.788233972969863</v>
      </c>
      <c r="AQ467" s="65">
        <v>35.788233972969863</v>
      </c>
      <c r="AR467" s="66">
        <v>34.489581046463485</v>
      </c>
      <c r="AS467" s="66">
        <v>9.9926483415990504</v>
      </c>
      <c r="AT467" s="66">
        <v>34.489581046463485</v>
      </c>
      <c r="AU467" s="67">
        <v>13.637264178911533</v>
      </c>
      <c r="AV467" s="67">
        <v>3.9511174432001881</v>
      </c>
      <c r="AW467" s="67">
        <v>3.9511174432001881</v>
      </c>
      <c r="AX467" s="68">
        <v>14.137493413062282</v>
      </c>
      <c r="AY467" s="68">
        <v>4.0960485985053765</v>
      </c>
      <c r="AZ467" s="68">
        <v>4.0960485985053765</v>
      </c>
      <c r="BA467" s="69" t="s">
        <v>3091</v>
      </c>
      <c r="BB467" s="69" t="s">
        <v>3091</v>
      </c>
      <c r="BC467" s="70" t="s">
        <v>3091</v>
      </c>
      <c r="BD467" s="71" t="s">
        <v>3091</v>
      </c>
      <c r="BE467" s="71" t="s">
        <v>3091</v>
      </c>
      <c r="BF467" s="72" t="s">
        <v>3091</v>
      </c>
      <c r="BG467" s="73" t="s">
        <v>3091</v>
      </c>
      <c r="BH467" s="73" t="s">
        <v>3091</v>
      </c>
      <c r="BI467" s="74" t="s">
        <v>3091</v>
      </c>
    </row>
    <row r="468" spans="1:61" x14ac:dyDescent="0.25">
      <c r="A468" s="11">
        <v>41988</v>
      </c>
      <c r="B468" s="12" t="s">
        <v>195</v>
      </c>
      <c r="C468" s="2" t="s">
        <v>21</v>
      </c>
      <c r="D468" s="13">
        <v>1</v>
      </c>
      <c r="E468" s="12">
        <v>1.5</v>
      </c>
      <c r="F468" s="2">
        <v>0</v>
      </c>
      <c r="G468" s="12">
        <v>16.3</v>
      </c>
      <c r="H468" s="14">
        <v>31.599</v>
      </c>
      <c r="I468" s="4">
        <v>8820</v>
      </c>
      <c r="J468" s="4" t="s">
        <v>160</v>
      </c>
      <c r="K468" s="55">
        <v>21.833333333333332</v>
      </c>
      <c r="L468" s="55">
        <v>11.166666666666666</v>
      </c>
      <c r="M468" s="56">
        <v>32.597000000000001</v>
      </c>
      <c r="N468" s="18">
        <v>0.47870383409685435</v>
      </c>
      <c r="O468" s="19">
        <v>4.7870383409685433E-4</v>
      </c>
      <c r="P468" s="20">
        <v>1.1161252924546305</v>
      </c>
      <c r="Q468" s="57" t="s">
        <v>22</v>
      </c>
      <c r="R468" s="57" t="s">
        <v>22</v>
      </c>
      <c r="S468" s="58" t="s">
        <v>22</v>
      </c>
      <c r="T468" s="57" t="s">
        <v>22</v>
      </c>
      <c r="U468" s="57" t="s">
        <v>22</v>
      </c>
      <c r="V468" s="57" t="s">
        <v>22</v>
      </c>
      <c r="W468" s="59">
        <v>2.4330333333332999E-2</v>
      </c>
      <c r="X468" s="59">
        <v>2.2115333333333299E-2</v>
      </c>
      <c r="Y468" s="60">
        <v>2.2115333333333299E-2</v>
      </c>
      <c r="Z468" s="59">
        <v>237.95065999999673</v>
      </c>
      <c r="AA468" s="59">
        <v>216.28795999999966</v>
      </c>
      <c r="AB468" s="59">
        <v>216.28795999999966</v>
      </c>
      <c r="AC468" s="61">
        <v>3.6976666666664998E-3</v>
      </c>
      <c r="AD468" s="61">
        <v>3.0726666666666702E-3</v>
      </c>
      <c r="AE468" s="62">
        <v>3.0726666666666702E-3</v>
      </c>
      <c r="AF468" s="61">
        <v>36.16317999999837</v>
      </c>
      <c r="AG468" s="61">
        <v>30.050680000000032</v>
      </c>
      <c r="AH468" s="61">
        <v>30.050680000000032</v>
      </c>
      <c r="AI468" s="63" t="s">
        <v>22</v>
      </c>
      <c r="AJ468" s="63" t="s">
        <v>22</v>
      </c>
      <c r="AK468" s="63" t="s">
        <v>22</v>
      </c>
      <c r="AL468" s="64">
        <v>264.79460717206638</v>
      </c>
      <c r="AM468" s="64">
        <v>271.17287253428009</v>
      </c>
      <c r="AN468" s="64">
        <v>271.17287253428009</v>
      </c>
      <c r="AO468" s="65">
        <v>39.574494856809359</v>
      </c>
      <c r="AP468" s="65">
        <v>36.468228402670746</v>
      </c>
      <c r="AQ468" s="65">
        <v>36.468228402670746</v>
      </c>
      <c r="AR468" s="66">
        <v>34.689657056923402</v>
      </c>
      <c r="AS468" s="66">
        <v>10.050616259835651</v>
      </c>
      <c r="AT468" s="66">
        <v>34.689657056923402</v>
      </c>
      <c r="AU468" s="67">
        <v>13.716374719768169</v>
      </c>
      <c r="AV468" s="67">
        <v>3.9740380989724082</v>
      </c>
      <c r="AW468" s="67">
        <v>3.9740380989724082</v>
      </c>
      <c r="AX468" s="68">
        <v>14.219505812000335</v>
      </c>
      <c r="AY468" s="68">
        <v>4.1198100081071587</v>
      </c>
      <c r="AZ468" s="68">
        <v>4.1198100081071587</v>
      </c>
      <c r="BA468" s="69" t="s">
        <v>3091</v>
      </c>
      <c r="BB468" s="69" t="s">
        <v>3091</v>
      </c>
      <c r="BC468" s="70" t="s">
        <v>3091</v>
      </c>
      <c r="BD468" s="71" t="s">
        <v>3091</v>
      </c>
      <c r="BE468" s="71" t="s">
        <v>3091</v>
      </c>
      <c r="BF468" s="72" t="s">
        <v>3091</v>
      </c>
      <c r="BG468" s="73" t="s">
        <v>3091</v>
      </c>
      <c r="BH468" s="73" t="s">
        <v>3091</v>
      </c>
      <c r="BI468" s="74" t="s">
        <v>3091</v>
      </c>
    </row>
    <row r="469" spans="1:61" x14ac:dyDescent="0.25">
      <c r="A469" s="11">
        <v>41988</v>
      </c>
      <c r="B469" s="12" t="s">
        <v>195</v>
      </c>
      <c r="C469" s="2" t="s">
        <v>21</v>
      </c>
      <c r="D469" s="13">
        <v>1</v>
      </c>
      <c r="E469" s="12">
        <v>1.6</v>
      </c>
      <c r="F469" s="2">
        <v>0</v>
      </c>
      <c r="G469" s="12">
        <v>17.149999999999999</v>
      </c>
      <c r="H469" s="14">
        <v>35.1</v>
      </c>
      <c r="I469" s="4">
        <v>8821</v>
      </c>
      <c r="J469" s="4" t="s">
        <v>161</v>
      </c>
      <c r="K469" s="55">
        <v>23.266666666666666</v>
      </c>
      <c r="L469" s="55">
        <v>11.033333333333331</v>
      </c>
      <c r="M469" s="56">
        <v>34.975000000000001</v>
      </c>
      <c r="N469" s="18">
        <v>0.47501143884414199</v>
      </c>
      <c r="O469" s="19">
        <v>4.7501143884414197E-4</v>
      </c>
      <c r="P469" s="20">
        <v>1.1075162623242016</v>
      </c>
      <c r="Q469" s="57">
        <v>-6.8733333333352896E-3</v>
      </c>
      <c r="R469" s="57">
        <v>-2.3933333333333502E-3</v>
      </c>
      <c r="S469" s="58">
        <v>-2.3933333333333502E-3</v>
      </c>
      <c r="T469" s="57">
        <v>-70.726600000020113</v>
      </c>
      <c r="U469" s="57">
        <v>-24.627400000000172</v>
      </c>
      <c r="V469" s="57">
        <v>-24.627400000000172</v>
      </c>
      <c r="W469" s="59">
        <v>1.6671999999999802E-2</v>
      </c>
      <c r="X469" s="59">
        <v>1.8252000000000001E-2</v>
      </c>
      <c r="Y469" s="60">
        <v>1.8252000000000001E-2</v>
      </c>
      <c r="Z469" s="59">
        <v>171.55487999999795</v>
      </c>
      <c r="AA469" s="59">
        <v>187.81307999999999</v>
      </c>
      <c r="AB469" s="59">
        <v>187.81307999999999</v>
      </c>
      <c r="AC469" s="61">
        <v>4.8466666666636699E-4</v>
      </c>
      <c r="AD469" s="61">
        <v>1.3546666666666601E-3</v>
      </c>
      <c r="AE469" s="62">
        <v>1.3546666666666601E-3</v>
      </c>
      <c r="AF469" s="61">
        <v>4.987219999996916</v>
      </c>
      <c r="AG469" s="61">
        <v>13.939519999999932</v>
      </c>
      <c r="AH469" s="61">
        <v>13.939519999999932</v>
      </c>
      <c r="AI469" s="63">
        <v>-70.726600000020113</v>
      </c>
      <c r="AJ469" s="63">
        <v>-24.627400000000172</v>
      </c>
      <c r="AK469" s="63">
        <v>-24.627400000000172</v>
      </c>
      <c r="AL469" s="64">
        <v>191.02178655964772</v>
      </c>
      <c r="AM469" s="64">
        <v>235.74164882653577</v>
      </c>
      <c r="AN469" s="64">
        <v>235.74164882653577</v>
      </c>
      <c r="AO469" s="65">
        <v>5.4613957554689918</v>
      </c>
      <c r="AP469" s="65">
        <v>16.93908497479973</v>
      </c>
      <c r="AQ469" s="65">
        <v>16.93908497479973</v>
      </c>
      <c r="AR469" s="66">
        <v>36.21710136070385</v>
      </c>
      <c r="AS469" s="66">
        <v>10.49316190190925</v>
      </c>
      <c r="AT469" s="66">
        <v>10.49316190190925</v>
      </c>
      <c r="AU469" s="67">
        <v>14.3203299102115</v>
      </c>
      <c r="AV469" s="67">
        <v>4.149021721535215</v>
      </c>
      <c r="AW469" s="67">
        <v>4.149021721535215</v>
      </c>
      <c r="AX469" s="68">
        <v>14.845614715858121</v>
      </c>
      <c r="AY469" s="68">
        <v>4.3012122145116471</v>
      </c>
      <c r="AZ469" s="68">
        <v>4.3012122145116471</v>
      </c>
      <c r="BA469" s="69" t="s">
        <v>3091</v>
      </c>
      <c r="BB469" s="69" t="s">
        <v>3091</v>
      </c>
      <c r="BC469" s="70" t="s">
        <v>3091</v>
      </c>
      <c r="BD469" s="71" t="s">
        <v>3091</v>
      </c>
      <c r="BE469" s="71" t="s">
        <v>3091</v>
      </c>
      <c r="BF469" s="72" t="s">
        <v>3091</v>
      </c>
      <c r="BG469" s="73" t="s">
        <v>3092</v>
      </c>
      <c r="BH469" s="73" t="s">
        <v>3091</v>
      </c>
      <c r="BI469" s="74" t="s">
        <v>3091</v>
      </c>
    </row>
    <row r="470" spans="1:61" x14ac:dyDescent="0.25">
      <c r="A470" s="11">
        <v>41988</v>
      </c>
      <c r="B470" s="12" t="s">
        <v>195</v>
      </c>
      <c r="C470" s="2" t="s">
        <v>21</v>
      </c>
      <c r="D470" s="13">
        <v>1</v>
      </c>
      <c r="E470" s="12">
        <v>1.7</v>
      </c>
      <c r="F470" s="2">
        <v>0</v>
      </c>
      <c r="G470" s="12">
        <v>16</v>
      </c>
      <c r="H470" s="14">
        <v>29.140999999999998</v>
      </c>
      <c r="I470" s="4">
        <v>8822</v>
      </c>
      <c r="J470" s="4" t="s">
        <v>162</v>
      </c>
      <c r="K470" s="55">
        <v>22.133333333333336</v>
      </c>
      <c r="L470" s="55">
        <v>8.4333333333333318</v>
      </c>
      <c r="M470" s="56">
        <v>27.891749999999998</v>
      </c>
      <c r="N470" s="18">
        <v>0.4861876574795605</v>
      </c>
      <c r="O470" s="19">
        <v>4.861876574795605E-4</v>
      </c>
      <c r="P470" s="20">
        <v>1.1335742535172899</v>
      </c>
      <c r="Q470" s="57">
        <v>-4.6556666666669197E-3</v>
      </c>
      <c r="R470" s="57">
        <v>-1.7406666666666801E-3</v>
      </c>
      <c r="S470" s="58">
        <v>-1.7406666666666801E-3</v>
      </c>
      <c r="T470" s="57">
        <v>-44.694400000002432</v>
      </c>
      <c r="U470" s="57">
        <v>-16.710400000000128</v>
      </c>
      <c r="V470" s="57">
        <v>-16.710400000000128</v>
      </c>
      <c r="W470" s="59">
        <v>2.0754333333333298E-2</v>
      </c>
      <c r="X470" s="59">
        <v>1.99993333333333E-2</v>
      </c>
      <c r="Y470" s="60">
        <v>1.99993333333333E-2</v>
      </c>
      <c r="Z470" s="59">
        <v>199.24159999999966</v>
      </c>
      <c r="AA470" s="59">
        <v>191.99359999999967</v>
      </c>
      <c r="AB470" s="59">
        <v>191.99359999999967</v>
      </c>
      <c r="AC470" s="61">
        <v>2.1186666666664299E-3</v>
      </c>
      <c r="AD470" s="61">
        <v>2.53866666666666E-3</v>
      </c>
      <c r="AE470" s="62">
        <v>2.53866666666666E-3</v>
      </c>
      <c r="AF470" s="61">
        <v>20.339199999997728</v>
      </c>
      <c r="AG470" s="61">
        <v>24.371199999999934</v>
      </c>
      <c r="AH470" s="61">
        <v>24.371199999999934</v>
      </c>
      <c r="AI470" s="63">
        <v>-44.694400000002432</v>
      </c>
      <c r="AJ470" s="63">
        <v>-16.710400000000128</v>
      </c>
      <c r="AK470" s="63">
        <v>-16.710400000000128</v>
      </c>
      <c r="AL470" s="64">
        <v>224.65522097560481</v>
      </c>
      <c r="AM470" s="64">
        <v>246.85551896078474</v>
      </c>
      <c r="AN470" s="64">
        <v>246.85551896078474</v>
      </c>
      <c r="AO470" s="65">
        <v>22.539067928670097</v>
      </c>
      <c r="AP470" s="65">
        <v>30.309103469382048</v>
      </c>
      <c r="AQ470" s="65">
        <v>30.309103469382048</v>
      </c>
      <c r="AR470" s="66">
        <v>34.583536998507263</v>
      </c>
      <c r="AS470" s="66">
        <v>10.019870150617512</v>
      </c>
      <c r="AT470" s="66">
        <v>10.019870150617512</v>
      </c>
      <c r="AU470" s="67">
        <v>13.674414590726512</v>
      </c>
      <c r="AV470" s="67">
        <v>3.961881012653599</v>
      </c>
      <c r="AW470" s="67">
        <v>3.961881012653599</v>
      </c>
      <c r="AX470" s="68">
        <v>14.176006541167476</v>
      </c>
      <c r="AY470" s="68">
        <v>4.1072069870393424</v>
      </c>
      <c r="AZ470" s="68">
        <v>4.1072069870393424</v>
      </c>
      <c r="BA470" s="69" t="s">
        <v>3091</v>
      </c>
      <c r="BB470" s="69" t="s">
        <v>3091</v>
      </c>
      <c r="BC470" s="70" t="s">
        <v>3091</v>
      </c>
      <c r="BD470" s="71" t="s">
        <v>3091</v>
      </c>
      <c r="BE470" s="71" t="s">
        <v>3091</v>
      </c>
      <c r="BF470" s="72" t="s">
        <v>3091</v>
      </c>
      <c r="BG470" s="73" t="s">
        <v>3091</v>
      </c>
      <c r="BH470" s="73" t="s">
        <v>3091</v>
      </c>
      <c r="BI470" s="74" t="s">
        <v>3091</v>
      </c>
    </row>
    <row r="471" spans="1:61" x14ac:dyDescent="0.25">
      <c r="A471" s="11">
        <v>41988</v>
      </c>
      <c r="B471" s="12" t="s">
        <v>512</v>
      </c>
      <c r="C471" s="2" t="s">
        <v>45</v>
      </c>
      <c r="D471" s="13">
        <v>2</v>
      </c>
      <c r="E471" s="12">
        <v>2</v>
      </c>
      <c r="F471" s="2">
        <v>0</v>
      </c>
      <c r="G471" s="12">
        <v>16.399999999999999</v>
      </c>
      <c r="H471" s="14">
        <v>33.636000000000003</v>
      </c>
      <c r="I471" s="4">
        <v>8823</v>
      </c>
      <c r="J471" s="4" t="s">
        <v>163</v>
      </c>
      <c r="K471" s="55">
        <v>23.100000000000005</v>
      </c>
      <c r="L471" s="55">
        <v>10.666666666666666</v>
      </c>
      <c r="M471" s="56">
        <v>32.512999999999998</v>
      </c>
      <c r="N471" s="18">
        <v>0.47884138856904024</v>
      </c>
      <c r="O471" s="19">
        <v>4.7884138856904026E-4</v>
      </c>
      <c r="P471" s="20">
        <v>1.116446008552062</v>
      </c>
      <c r="Q471" s="57">
        <v>4.5103333333331103E-3</v>
      </c>
      <c r="R471" s="57">
        <v>6.3533333333332901E-4</v>
      </c>
      <c r="S471" s="58">
        <v>6.3533333333332901E-4</v>
      </c>
      <c r="T471" s="57">
        <v>44.3816799999978</v>
      </c>
      <c r="U471" s="57">
        <v>6.2516799999999577</v>
      </c>
      <c r="V471" s="57">
        <v>6.2516799999999577</v>
      </c>
      <c r="W471" s="59">
        <v>2.2038333333333399E-2</v>
      </c>
      <c r="X471" s="59">
        <v>1.9763333333333299E-2</v>
      </c>
      <c r="Y471" s="60">
        <v>1.9763333333333299E-2</v>
      </c>
      <c r="Z471" s="59">
        <v>216.85720000000063</v>
      </c>
      <c r="AA471" s="59">
        <v>194.47119999999961</v>
      </c>
      <c r="AB471" s="59">
        <v>194.47119999999961</v>
      </c>
      <c r="AC471" s="61">
        <v>2.6156666666663502E-3</v>
      </c>
      <c r="AD471" s="61">
        <v>1.6606666666666499E-3</v>
      </c>
      <c r="AE471" s="62">
        <v>1.6606666666666499E-3</v>
      </c>
      <c r="AF471" s="61">
        <v>25.738159999996885</v>
      </c>
      <c r="AG471" s="61">
        <v>16.340959999999832</v>
      </c>
      <c r="AH471" s="61">
        <v>16.340959999999832</v>
      </c>
      <c r="AI471" s="63">
        <v>49.593676719855658</v>
      </c>
      <c r="AJ471" s="63">
        <v>7.9008641924992711</v>
      </c>
      <c r="AK471" s="63">
        <v>7.9008641924992711</v>
      </c>
      <c r="AL471" s="64">
        <v>242.57990163251117</v>
      </c>
      <c r="AM471" s="64">
        <v>246.27067172554843</v>
      </c>
      <c r="AN471" s="64">
        <v>246.27067172554843</v>
      </c>
      <c r="AO471" s="65">
        <v>28.331427098290046</v>
      </c>
      <c r="AP471" s="65">
        <v>20.059228648027734</v>
      </c>
      <c r="AQ471" s="65">
        <v>20.059228648027734</v>
      </c>
      <c r="AR471" s="66">
        <v>34.912506187299584</v>
      </c>
      <c r="AS471" s="66">
        <v>10.115182222236887</v>
      </c>
      <c r="AT471" s="66">
        <v>10.115182222236887</v>
      </c>
      <c r="AU471" s="67">
        <v>13.804489807593869</v>
      </c>
      <c r="AV471" s="67">
        <v>3.9995676374450602</v>
      </c>
      <c r="AW471" s="67">
        <v>3.9995676374450602</v>
      </c>
      <c r="AX471" s="68">
        <v>14.310853054187927</v>
      </c>
      <c r="AY471" s="68">
        <v>4.1462759969785745</v>
      </c>
      <c r="AZ471" s="68">
        <v>4.1462759969785745</v>
      </c>
      <c r="BA471" s="69" t="s">
        <v>3091</v>
      </c>
      <c r="BB471" s="69" t="s">
        <v>3092</v>
      </c>
      <c r="BC471" s="70" t="s">
        <v>3092</v>
      </c>
      <c r="BD471" s="71" t="s">
        <v>3091</v>
      </c>
      <c r="BE471" s="71" t="s">
        <v>3091</v>
      </c>
      <c r="BF471" s="72" t="s">
        <v>3091</v>
      </c>
      <c r="BG471" s="73" t="s">
        <v>3091</v>
      </c>
      <c r="BH471" s="73" t="s">
        <v>3091</v>
      </c>
      <c r="BI471" s="74" t="s">
        <v>3091</v>
      </c>
    </row>
    <row r="472" spans="1:61" x14ac:dyDescent="0.25">
      <c r="A472" s="11">
        <v>41988</v>
      </c>
      <c r="B472" s="12" t="s">
        <v>512</v>
      </c>
      <c r="C472" s="2" t="s">
        <v>45</v>
      </c>
      <c r="D472" s="13">
        <v>2</v>
      </c>
      <c r="E472" s="12">
        <v>2.1</v>
      </c>
      <c r="F472" s="2">
        <v>0</v>
      </c>
      <c r="G472" s="12">
        <v>16.224999999999998</v>
      </c>
      <c r="H472" s="14">
        <v>28.111999999999998</v>
      </c>
      <c r="I472" s="4">
        <v>8824</v>
      </c>
      <c r="J472" s="4" t="s">
        <v>164</v>
      </c>
      <c r="K472" s="55">
        <v>21.033333333333331</v>
      </c>
      <c r="L472" s="55">
        <v>10.366666666666665</v>
      </c>
      <c r="M472" s="56">
        <v>27.86225</v>
      </c>
      <c r="N472" s="18">
        <v>0.48623999994282524</v>
      </c>
      <c r="O472" s="19">
        <v>4.8623999994282523E-4</v>
      </c>
      <c r="P472" s="20">
        <v>1.1336962929557861</v>
      </c>
      <c r="Q472" s="57" t="s">
        <v>22</v>
      </c>
      <c r="R472" s="57" t="s">
        <v>22</v>
      </c>
      <c r="S472" s="58" t="s">
        <v>22</v>
      </c>
      <c r="T472" s="57" t="s">
        <v>22</v>
      </c>
      <c r="U472" s="57" t="s">
        <v>22</v>
      </c>
      <c r="V472" s="57" t="s">
        <v>22</v>
      </c>
      <c r="W472" s="59">
        <v>1.9627666666666699E-2</v>
      </c>
      <c r="X472" s="59">
        <v>1.97526666666667E-2</v>
      </c>
      <c r="Y472" s="60">
        <v>1.97526666666667E-2</v>
      </c>
      <c r="Z472" s="59">
        <v>191.07533500000028</v>
      </c>
      <c r="AA472" s="59">
        <v>192.2922100000003</v>
      </c>
      <c r="AB472" s="59">
        <v>192.2922100000003</v>
      </c>
      <c r="AC472" s="61">
        <v>2.3676666666663901E-3</v>
      </c>
      <c r="AD472" s="61">
        <v>1.59266666666666E-3</v>
      </c>
      <c r="AE472" s="62">
        <v>1.59266666666666E-3</v>
      </c>
      <c r="AF472" s="61">
        <v>23.049234999997307</v>
      </c>
      <c r="AG472" s="61">
        <v>15.504609999999932</v>
      </c>
      <c r="AH472" s="61">
        <v>15.504609999999932</v>
      </c>
      <c r="AI472" s="63" t="s">
        <v>22</v>
      </c>
      <c r="AJ472" s="63" t="s">
        <v>22</v>
      </c>
      <c r="AK472" s="63" t="s">
        <v>22</v>
      </c>
      <c r="AL472" s="64">
        <v>214.46671601898353</v>
      </c>
      <c r="AM472" s="64">
        <v>245.09881058904369</v>
      </c>
      <c r="AN472" s="64">
        <v>245.09881058904369</v>
      </c>
      <c r="AO472" s="65">
        <v>25.445303171082134</v>
      </c>
      <c r="AP472" s="65">
        <v>19.140463115739752</v>
      </c>
      <c r="AQ472" s="65">
        <v>19.140463115739752</v>
      </c>
      <c r="AR472" s="66">
        <v>35.073643573474492</v>
      </c>
      <c r="AS472" s="66">
        <v>10.161868473153103</v>
      </c>
      <c r="AT472" s="66">
        <v>35.073643573474492</v>
      </c>
      <c r="AU472" s="67">
        <v>13.868203921760868</v>
      </c>
      <c r="AV472" s="67">
        <v>4.018027494536673</v>
      </c>
      <c r="AW472" s="67">
        <v>4.018027494536673</v>
      </c>
      <c r="AX472" s="68">
        <v>14.376904269265804</v>
      </c>
      <c r="AY472" s="68">
        <v>4.165412981099065</v>
      </c>
      <c r="AZ472" s="68">
        <v>4.165412981099065</v>
      </c>
      <c r="BA472" s="69" t="s">
        <v>3091</v>
      </c>
      <c r="BB472" s="69" t="s">
        <v>3091</v>
      </c>
      <c r="BC472" s="70" t="s">
        <v>3091</v>
      </c>
      <c r="BD472" s="71" t="s">
        <v>3091</v>
      </c>
      <c r="BE472" s="71" t="s">
        <v>3091</v>
      </c>
      <c r="BF472" s="72" t="s">
        <v>3091</v>
      </c>
      <c r="BG472" s="73" t="s">
        <v>3091</v>
      </c>
      <c r="BH472" s="73" t="s">
        <v>3091</v>
      </c>
      <c r="BI472" s="74" t="s">
        <v>3091</v>
      </c>
    </row>
    <row r="473" spans="1:61" x14ac:dyDescent="0.25">
      <c r="A473" s="11">
        <v>41988</v>
      </c>
      <c r="B473" s="12" t="s">
        <v>512</v>
      </c>
      <c r="C473" s="2" t="s">
        <v>45</v>
      </c>
      <c r="D473" s="13">
        <v>2</v>
      </c>
      <c r="E473" s="12">
        <v>2.2000000000000002</v>
      </c>
      <c r="F473" s="2">
        <v>0</v>
      </c>
      <c r="G473" s="12">
        <v>14.950000000000001</v>
      </c>
      <c r="H473" s="14">
        <v>32.097999999999999</v>
      </c>
      <c r="I473" s="4">
        <v>8825</v>
      </c>
      <c r="J473" s="4" t="s">
        <v>165</v>
      </c>
      <c r="K473" s="55">
        <v>23.033333333333331</v>
      </c>
      <c r="L473" s="55">
        <v>9.7333333333333343</v>
      </c>
      <c r="M473" s="56">
        <v>31.099499999999999</v>
      </c>
      <c r="N473" s="18">
        <v>0.48106130288174853</v>
      </c>
      <c r="O473" s="19">
        <v>4.8106130288174857E-4</v>
      </c>
      <c r="P473" s="20">
        <v>1.1216218653867376</v>
      </c>
      <c r="Q473" s="57">
        <v>-1.3410000000005399E-3</v>
      </c>
      <c r="R473" s="57">
        <v>-1.1060000000000501E-3</v>
      </c>
      <c r="S473" s="58">
        <v>-1.1060000000000501E-3</v>
      </c>
      <c r="T473" s="57">
        <v>-12.028770000004842</v>
      </c>
      <c r="U473" s="57">
        <v>-9.9208200000004503</v>
      </c>
      <c r="V473" s="57">
        <v>-9.9208200000004503</v>
      </c>
      <c r="W473" s="59">
        <v>1.7883666666666499E-2</v>
      </c>
      <c r="X473" s="59">
        <v>1.59686666666667E-2</v>
      </c>
      <c r="Y473" s="60">
        <v>1.59686666666667E-2</v>
      </c>
      <c r="Z473" s="59">
        <v>160.4164899999985</v>
      </c>
      <c r="AA473" s="59">
        <v>143.2389400000003</v>
      </c>
      <c r="AB473" s="59">
        <v>143.2389400000003</v>
      </c>
      <c r="AC473" s="61">
        <v>2.0523333333331601E-3</v>
      </c>
      <c r="AD473" s="61">
        <v>1.3473333333333299E-3</v>
      </c>
      <c r="AE473" s="62">
        <v>1.3473333333333299E-3</v>
      </c>
      <c r="AF473" s="61">
        <v>18.409429999998448</v>
      </c>
      <c r="AG473" s="61">
        <v>12.085579999999972</v>
      </c>
      <c r="AH473" s="61">
        <v>12.085579999999972</v>
      </c>
      <c r="AI473" s="63">
        <v>-12.028770000004842</v>
      </c>
      <c r="AJ473" s="63">
        <v>-9.9208200000004503</v>
      </c>
      <c r="AK473" s="63">
        <v>-9.9208200000004503</v>
      </c>
      <c r="AL473" s="64">
        <v>179.57455124987686</v>
      </c>
      <c r="AM473" s="64">
        <v>181.64437898719402</v>
      </c>
      <c r="AN473" s="64">
        <v>181.64437898719402</v>
      </c>
      <c r="AO473" s="65">
        <v>20.283869303460644</v>
      </c>
      <c r="AP473" s="65">
        <v>14.863540461342073</v>
      </c>
      <c r="AQ473" s="65">
        <v>14.863540461342073</v>
      </c>
      <c r="AR473" s="66">
        <v>31.973274183170485</v>
      </c>
      <c r="AS473" s="66">
        <v>9.2636000655250399</v>
      </c>
      <c r="AT473" s="66">
        <v>9.2636000655250399</v>
      </c>
      <c r="AU473" s="67">
        <v>12.642310328828351</v>
      </c>
      <c r="AV473" s="67">
        <v>3.6628499827573546</v>
      </c>
      <c r="AW473" s="67">
        <v>3.6628499827573546</v>
      </c>
      <c r="AX473" s="68">
        <v>13.106043606318513</v>
      </c>
      <c r="AY473" s="68">
        <v>3.7972071835599301</v>
      </c>
      <c r="AZ473" s="68">
        <v>3.7972071835599301</v>
      </c>
      <c r="BA473" s="69" t="s">
        <v>3092</v>
      </c>
      <c r="BB473" s="69" t="s">
        <v>3091</v>
      </c>
      <c r="BC473" s="70" t="s">
        <v>3091</v>
      </c>
      <c r="BD473" s="71" t="s">
        <v>3091</v>
      </c>
      <c r="BE473" s="71" t="s">
        <v>3091</v>
      </c>
      <c r="BF473" s="72" t="s">
        <v>3091</v>
      </c>
      <c r="BG473" s="73" t="s">
        <v>3091</v>
      </c>
      <c r="BH473" s="73" t="s">
        <v>3091</v>
      </c>
      <c r="BI473" s="74" t="s">
        <v>3091</v>
      </c>
    </row>
    <row r="474" spans="1:61" x14ac:dyDescent="0.25">
      <c r="A474" s="11">
        <v>41988</v>
      </c>
      <c r="B474" s="12" t="s">
        <v>512</v>
      </c>
      <c r="C474" s="2" t="s">
        <v>45</v>
      </c>
      <c r="D474" s="13">
        <v>2</v>
      </c>
      <c r="E474" s="12">
        <v>2.2999999999999998</v>
      </c>
      <c r="F474" s="2">
        <v>0</v>
      </c>
      <c r="G474" s="12">
        <v>16.5</v>
      </c>
      <c r="H474" s="14">
        <v>30.655999999999999</v>
      </c>
      <c r="I474" s="4">
        <v>8826</v>
      </c>
      <c r="J474" s="4" t="s">
        <v>55</v>
      </c>
      <c r="K474" s="55">
        <v>22.866666666666664</v>
      </c>
      <c r="L474" s="55">
        <v>9.8666666666666654</v>
      </c>
      <c r="M474" s="56">
        <v>29.781499999999998</v>
      </c>
      <c r="N474" s="18">
        <v>0.48315327714769757</v>
      </c>
      <c r="O474" s="19">
        <v>4.8315327714769753E-4</v>
      </c>
      <c r="P474" s="20">
        <v>1.1264994227052312</v>
      </c>
      <c r="Q474" s="57">
        <v>-3.43066666666701E-3</v>
      </c>
      <c r="R474" s="57">
        <v>-9.7066666666669095E-4</v>
      </c>
      <c r="S474" s="58">
        <v>-9.7066666666669095E-4</v>
      </c>
      <c r="T474" s="57">
        <v>-33.963600000003396</v>
      </c>
      <c r="U474" s="57">
        <v>-9.6096000000002419</v>
      </c>
      <c r="V474" s="57">
        <v>-9.6096000000002419</v>
      </c>
      <c r="W474" s="59">
        <v>2.2653666666666399E-2</v>
      </c>
      <c r="X474" s="59">
        <v>2.1528666666666699E-2</v>
      </c>
      <c r="Y474" s="60">
        <v>2.1528666666666699E-2</v>
      </c>
      <c r="Z474" s="59">
        <v>224.27129999999732</v>
      </c>
      <c r="AA474" s="59">
        <v>213.13380000000035</v>
      </c>
      <c r="AB474" s="59">
        <v>213.13380000000035</v>
      </c>
      <c r="AC474" s="61">
        <v>2.4103333333331698E-3</v>
      </c>
      <c r="AD474" s="61">
        <v>1.9553333333333501E-3</v>
      </c>
      <c r="AE474" s="62">
        <v>1.9553333333333501E-3</v>
      </c>
      <c r="AF474" s="61">
        <v>23.862299999998381</v>
      </c>
      <c r="AG474" s="61">
        <v>19.357800000000168</v>
      </c>
      <c r="AH474" s="61">
        <v>19.357800000000168</v>
      </c>
      <c r="AI474" s="63">
        <v>-33.963600000003396</v>
      </c>
      <c r="AJ474" s="63">
        <v>-9.6096000000002419</v>
      </c>
      <c r="AK474" s="63">
        <v>-9.6096000000002419</v>
      </c>
      <c r="AL474" s="64">
        <v>251.24008741537963</v>
      </c>
      <c r="AM474" s="64">
        <v>270.66062800297527</v>
      </c>
      <c r="AN474" s="64">
        <v>270.66062800297527</v>
      </c>
      <c r="AO474" s="65">
        <v>26.307068434539808</v>
      </c>
      <c r="AP474" s="65">
        <v>23.834020163506182</v>
      </c>
      <c r="AQ474" s="65">
        <v>23.834020163506182</v>
      </c>
      <c r="AR474" s="66">
        <v>35.441685704542394</v>
      </c>
      <c r="AS474" s="66">
        <v>10.268501127974268</v>
      </c>
      <c r="AT474" s="66">
        <v>10.268501127974268</v>
      </c>
      <c r="AU474" s="67">
        <v>14.013728674977818</v>
      </c>
      <c r="AV474" s="67">
        <v>4.0601903054428403</v>
      </c>
      <c r="AW474" s="67">
        <v>4.0601903054428403</v>
      </c>
      <c r="AX474" s="68">
        <v>14.527767023924733</v>
      </c>
      <c r="AY474" s="68">
        <v>4.2091223683810011</v>
      </c>
      <c r="AZ474" s="68">
        <v>4.2091223683810011</v>
      </c>
      <c r="BA474" s="69" t="s">
        <v>3092</v>
      </c>
      <c r="BB474" s="69" t="s">
        <v>3092</v>
      </c>
      <c r="BC474" s="70" t="s">
        <v>3092</v>
      </c>
      <c r="BD474" s="71" t="s">
        <v>3091</v>
      </c>
      <c r="BE474" s="71" t="s">
        <v>3091</v>
      </c>
      <c r="BF474" s="72" t="s">
        <v>3091</v>
      </c>
      <c r="BG474" s="73" t="s">
        <v>3091</v>
      </c>
      <c r="BH474" s="73" t="s">
        <v>3091</v>
      </c>
      <c r="BI474" s="74" t="s">
        <v>3091</v>
      </c>
    </row>
    <row r="475" spans="1:61" x14ac:dyDescent="0.25">
      <c r="A475" s="11">
        <v>41988</v>
      </c>
      <c r="B475" s="12" t="s">
        <v>512</v>
      </c>
      <c r="C475" s="2" t="s">
        <v>45</v>
      </c>
      <c r="D475" s="13">
        <v>2</v>
      </c>
      <c r="E475" s="12">
        <v>2.5</v>
      </c>
      <c r="F475" s="2">
        <v>0</v>
      </c>
      <c r="G475" s="12">
        <v>16.575000000000003</v>
      </c>
      <c r="H475" s="14">
        <v>31.623000000000001</v>
      </c>
      <c r="I475" s="4">
        <v>8827</v>
      </c>
      <c r="J475" s="4" t="s">
        <v>167</v>
      </c>
      <c r="K475" s="55">
        <v>22.333333333333332</v>
      </c>
      <c r="L475" s="55">
        <v>9.2333333333333343</v>
      </c>
      <c r="M475" s="56">
        <v>32.247500000000002</v>
      </c>
      <c r="N475" s="18">
        <v>0.47925063149298286</v>
      </c>
      <c r="O475" s="19">
        <v>4.7925063149298287E-4</v>
      </c>
      <c r="P475" s="20">
        <v>1.1174001817707331</v>
      </c>
      <c r="Q475" s="57">
        <v>-2.64166666666727E-3</v>
      </c>
      <c r="R475" s="57">
        <v>5.03333333333291E-4</v>
      </c>
      <c r="S475" s="58">
        <v>5.03333333333291E-4</v>
      </c>
      <c r="T475" s="57">
        <v>-26.271375000006003</v>
      </c>
      <c r="U475" s="57">
        <v>5.0056499999995809</v>
      </c>
      <c r="V475" s="57">
        <v>5.0056499999995809</v>
      </c>
      <c r="W475" s="59">
        <v>1.15266666666666E-2</v>
      </c>
      <c r="X475" s="59">
        <v>1.2586666666666701E-2</v>
      </c>
      <c r="Y475" s="60">
        <v>1.2586666666666701E-2</v>
      </c>
      <c r="Z475" s="59">
        <v>114.63269999999936</v>
      </c>
      <c r="AA475" s="59">
        <v>125.17440000000036</v>
      </c>
      <c r="AB475" s="59">
        <v>125.17440000000036</v>
      </c>
      <c r="AC475" s="61">
        <v>1.38633333333311E-3</v>
      </c>
      <c r="AD475" s="61">
        <v>7.9133333333333302E-4</v>
      </c>
      <c r="AE475" s="62">
        <v>7.9133333333333302E-4</v>
      </c>
      <c r="AF475" s="61">
        <v>13.787084999997782</v>
      </c>
      <c r="AG475" s="61">
        <v>7.8698099999999984</v>
      </c>
      <c r="AH475" s="61">
        <v>7.8698099999999984</v>
      </c>
      <c r="AI475" s="63">
        <v>-26.271375000006003</v>
      </c>
      <c r="AJ475" s="63">
        <v>6.3905691482334293</v>
      </c>
      <c r="AK475" s="63">
        <v>6.3905691482334293</v>
      </c>
      <c r="AL475" s="64">
        <v>128.89944204018755</v>
      </c>
      <c r="AM475" s="64">
        <v>160.10239660331624</v>
      </c>
      <c r="AN475" s="64">
        <v>160.10239660331624</v>
      </c>
      <c r="AO475" s="65">
        <v>15.252019534956597</v>
      </c>
      <c r="AP475" s="65">
        <v>9.7546513468387577</v>
      </c>
      <c r="AQ475" s="65">
        <v>9.7546513468387577</v>
      </c>
      <c r="AR475" s="66">
        <v>35.31520462383272</v>
      </c>
      <c r="AS475" s="66">
        <v>10.231855830378615</v>
      </c>
      <c r="AT475" s="66">
        <v>10.231855830378615</v>
      </c>
      <c r="AU475" s="67">
        <v>13.963717748230167</v>
      </c>
      <c r="AV475" s="67">
        <v>4.0457006657005214</v>
      </c>
      <c r="AW475" s="67">
        <v>4.0457006657005214</v>
      </c>
      <c r="AX475" s="68">
        <v>14.475921643634349</v>
      </c>
      <c r="AY475" s="68">
        <v>4.1941012333698113</v>
      </c>
      <c r="AZ475" s="68">
        <v>4.1941012333698113</v>
      </c>
      <c r="BA475" s="69" t="s">
        <v>3092</v>
      </c>
      <c r="BB475" s="69" t="s">
        <v>3092</v>
      </c>
      <c r="BC475" s="70" t="s">
        <v>3092</v>
      </c>
      <c r="BD475" s="71" t="s">
        <v>3091</v>
      </c>
      <c r="BE475" s="71" t="s">
        <v>3091</v>
      </c>
      <c r="BF475" s="72" t="s">
        <v>3091</v>
      </c>
      <c r="BG475" s="73" t="s">
        <v>3091</v>
      </c>
      <c r="BH475" s="73" t="s">
        <v>3091</v>
      </c>
      <c r="BI475" s="74" t="s">
        <v>3091</v>
      </c>
    </row>
    <row r="476" spans="1:61" x14ac:dyDescent="0.25">
      <c r="A476" s="11">
        <v>41988</v>
      </c>
      <c r="B476" s="12" t="s">
        <v>512</v>
      </c>
      <c r="C476" s="2" t="s">
        <v>45</v>
      </c>
      <c r="D476" s="13">
        <v>2</v>
      </c>
      <c r="E476" s="12">
        <v>2.6</v>
      </c>
      <c r="F476" s="2">
        <v>0</v>
      </c>
      <c r="G476" s="12">
        <v>16.55</v>
      </c>
      <c r="H476" s="14">
        <v>29.065000000000001</v>
      </c>
      <c r="I476" s="4">
        <v>8828</v>
      </c>
      <c r="J476" s="4" t="s">
        <v>168</v>
      </c>
      <c r="K476" s="55">
        <v>22.066666666666666</v>
      </c>
      <c r="L476" s="55">
        <v>8.5</v>
      </c>
      <c r="M476" s="56">
        <v>29.189999999999998</v>
      </c>
      <c r="N476" s="18">
        <v>0.48409786668239013</v>
      </c>
      <c r="O476" s="19">
        <v>4.8409786668239014E-4</v>
      </c>
      <c r="P476" s="20">
        <v>1.1287017870807898</v>
      </c>
      <c r="Q476" s="57">
        <v>-5.7066666666738704E-4</v>
      </c>
      <c r="R476" s="57">
        <v>-1.4306666666667001E-3</v>
      </c>
      <c r="S476" s="58">
        <v>-1.4306666666667001E-3</v>
      </c>
      <c r="T476" s="57">
        <v>-5.666720000007154</v>
      </c>
      <c r="U476" s="57">
        <v>-14.206520000000333</v>
      </c>
      <c r="V476" s="57">
        <v>-14.206520000000333</v>
      </c>
      <c r="W476" s="59">
        <v>1.53239999999999E-2</v>
      </c>
      <c r="X476" s="59">
        <v>1.4043999999999999E-2</v>
      </c>
      <c r="Y476" s="60">
        <v>1.4043999999999999E-2</v>
      </c>
      <c r="Z476" s="59">
        <v>152.16731999999899</v>
      </c>
      <c r="AA476" s="59">
        <v>139.45692</v>
      </c>
      <c r="AB476" s="59">
        <v>139.45692</v>
      </c>
      <c r="AC476" s="61">
        <v>2.7246666666665802E-3</v>
      </c>
      <c r="AD476" s="61">
        <v>2.0146666666666698E-3</v>
      </c>
      <c r="AE476" s="62">
        <v>2.0146666666666698E-3</v>
      </c>
      <c r="AF476" s="61">
        <v>27.055939999999143</v>
      </c>
      <c r="AG476" s="61">
        <v>20.005640000000035</v>
      </c>
      <c r="AH476" s="61">
        <v>20.005640000000035</v>
      </c>
      <c r="AI476" s="63">
        <v>-5.666720000007154</v>
      </c>
      <c r="AJ476" s="63">
        <v>-14.206520000000333</v>
      </c>
      <c r="AK476" s="63">
        <v>-14.206520000000333</v>
      </c>
      <c r="AL476" s="64">
        <v>171.80519248803193</v>
      </c>
      <c r="AM476" s="64">
        <v>179.76092179741434</v>
      </c>
      <c r="AN476" s="64">
        <v>179.76092179741434</v>
      </c>
      <c r="AO476" s="65">
        <v>30.044683089747839</v>
      </c>
      <c r="AP476" s="65">
        <v>24.980184618979646</v>
      </c>
      <c r="AQ476" s="65">
        <v>24.980184618979646</v>
      </c>
      <c r="AR476" s="66">
        <v>35.618585043267259</v>
      </c>
      <c r="AS476" s="66">
        <v>10.319754081188101</v>
      </c>
      <c r="AT476" s="66">
        <v>10.319754081188101</v>
      </c>
      <c r="AU476" s="67">
        <v>14.083675103495345</v>
      </c>
      <c r="AV476" s="67">
        <v>4.0804558477231252</v>
      </c>
      <c r="AW476" s="67">
        <v>4.0804558477231252</v>
      </c>
      <c r="AX476" s="68">
        <v>14.600279161217115</v>
      </c>
      <c r="AY476" s="68">
        <v>4.2301312721274504</v>
      </c>
      <c r="AZ476" s="68">
        <v>4.2301312721274504</v>
      </c>
      <c r="BA476" s="69" t="s">
        <v>3092</v>
      </c>
      <c r="BB476" s="69" t="s">
        <v>3091</v>
      </c>
      <c r="BC476" s="70" t="s">
        <v>3091</v>
      </c>
      <c r="BD476" s="71" t="s">
        <v>3091</v>
      </c>
      <c r="BE476" s="71" t="s">
        <v>3091</v>
      </c>
      <c r="BF476" s="72" t="s">
        <v>3091</v>
      </c>
      <c r="BG476" s="73" t="s">
        <v>3091</v>
      </c>
      <c r="BH476" s="73" t="s">
        <v>3091</v>
      </c>
      <c r="BI476" s="74" t="s">
        <v>3091</v>
      </c>
    </row>
    <row r="477" spans="1:61" x14ac:dyDescent="0.25">
      <c r="A477" s="11">
        <v>41988</v>
      </c>
      <c r="B477" s="12" t="s">
        <v>512</v>
      </c>
      <c r="C477" s="2" t="s">
        <v>45</v>
      </c>
      <c r="D477" s="13">
        <v>2</v>
      </c>
      <c r="E477" s="12">
        <v>2.7</v>
      </c>
      <c r="F477" s="2">
        <v>0</v>
      </c>
      <c r="G477" s="12">
        <v>16.349999999999998</v>
      </c>
      <c r="H477" s="14">
        <v>32.122999999999998</v>
      </c>
      <c r="I477" s="4">
        <v>8829</v>
      </c>
      <c r="J477" s="4" t="s">
        <v>169</v>
      </c>
      <c r="K477" s="55">
        <v>22.600000000000005</v>
      </c>
      <c r="L477" s="55">
        <v>11.366666666666667</v>
      </c>
      <c r="M477" s="56">
        <v>31.873000000000001</v>
      </c>
      <c r="N477" s="18">
        <v>0.47983976895110247</v>
      </c>
      <c r="O477" s="19">
        <v>4.7983976895110258E-4</v>
      </c>
      <c r="P477" s="20">
        <v>1.1187737893562675</v>
      </c>
      <c r="Q477" s="57">
        <v>-5.2900000000080801E-4</v>
      </c>
      <c r="R477" s="57">
        <v>-1.4000000000045401E-5</v>
      </c>
      <c r="S477" s="58">
        <v>-1.4000000000045401E-5</v>
      </c>
      <c r="T477" s="57">
        <v>-5.1894900000079254</v>
      </c>
      <c r="U477" s="57">
        <v>-0.13734000000044538</v>
      </c>
      <c r="V477" s="57">
        <v>-0.13734000000044538</v>
      </c>
      <c r="W477" s="59">
        <v>2.5687666666666598E-2</v>
      </c>
      <c r="X477" s="59">
        <v>2.43526666666667E-2</v>
      </c>
      <c r="Y477" s="60">
        <v>2.43526666666667E-2</v>
      </c>
      <c r="Z477" s="59">
        <v>251.9960099999993</v>
      </c>
      <c r="AA477" s="59">
        <v>238.8996600000003</v>
      </c>
      <c r="AB477" s="59">
        <v>238.8996600000003</v>
      </c>
      <c r="AC477" s="61">
        <v>5.09833333333306E-3</v>
      </c>
      <c r="AD477" s="61">
        <v>4.94333333333333E-3</v>
      </c>
      <c r="AE477" s="62">
        <v>4.94333333333333E-3</v>
      </c>
      <c r="AF477" s="61">
        <v>50.014649999997317</v>
      </c>
      <c r="AG477" s="61">
        <v>48.49409999999996</v>
      </c>
      <c r="AH477" s="61">
        <v>48.49409999999996</v>
      </c>
      <c r="AI477" s="63">
        <v>-5.1894900000079254</v>
      </c>
      <c r="AJ477" s="63">
        <v>-0.13734000000044538</v>
      </c>
      <c r="AK477" s="63">
        <v>-0.13734000000044538</v>
      </c>
      <c r="AL477" s="64">
        <v>281.41771999051258</v>
      </c>
      <c r="AM477" s="64">
        <v>301.56773438832164</v>
      </c>
      <c r="AN477" s="64">
        <v>301.56773438832164</v>
      </c>
      <c r="AO477" s="65">
        <v>54.959300064528598</v>
      </c>
      <c r="AP477" s="65">
        <v>59.328948650603714</v>
      </c>
      <c r="AQ477" s="65">
        <v>59.328948650603714</v>
      </c>
      <c r="AR477" s="66">
        <v>34.878635982036286</v>
      </c>
      <c r="AS477" s="66">
        <v>10.105369025318145</v>
      </c>
      <c r="AT477" s="66">
        <v>10.105369025318145</v>
      </c>
      <c r="AU477" s="67">
        <v>13.791097446105127</v>
      </c>
      <c r="AV477" s="67">
        <v>3.9956874755306462</v>
      </c>
      <c r="AW477" s="67">
        <v>3.9956874755306462</v>
      </c>
      <c r="AX477" s="68">
        <v>14.296969446754025</v>
      </c>
      <c r="AY477" s="68">
        <v>4.1422535066324926</v>
      </c>
      <c r="AZ477" s="68">
        <v>4.1422535066324926</v>
      </c>
      <c r="BA477" s="69" t="s">
        <v>3092</v>
      </c>
      <c r="BB477" s="69" t="s">
        <v>3092</v>
      </c>
      <c r="BC477" s="70" t="s">
        <v>3092</v>
      </c>
      <c r="BD477" s="71" t="s">
        <v>3091</v>
      </c>
      <c r="BE477" s="71" t="s">
        <v>3091</v>
      </c>
      <c r="BF477" s="72" t="s">
        <v>3091</v>
      </c>
      <c r="BG477" s="73" t="s">
        <v>3091</v>
      </c>
      <c r="BH477" s="73" t="s">
        <v>3091</v>
      </c>
      <c r="BI477" s="74" t="s">
        <v>3091</v>
      </c>
    </row>
    <row r="478" spans="1:61" x14ac:dyDescent="0.25">
      <c r="A478" s="11">
        <v>41988</v>
      </c>
      <c r="B478" s="12" t="s">
        <v>44</v>
      </c>
      <c r="C478" s="2" t="s">
        <v>45</v>
      </c>
      <c r="D478" s="13">
        <v>3</v>
      </c>
      <c r="E478" s="12">
        <v>3</v>
      </c>
      <c r="F478" s="2">
        <v>0</v>
      </c>
      <c r="G478" s="12">
        <v>15.775</v>
      </c>
      <c r="H478" s="14" t="s">
        <v>22</v>
      </c>
      <c r="I478" s="4">
        <v>8830</v>
      </c>
      <c r="J478" s="4" t="s">
        <v>170</v>
      </c>
      <c r="K478" s="55" t="s">
        <v>22</v>
      </c>
      <c r="L478" s="55" t="s">
        <v>22</v>
      </c>
      <c r="M478" s="56" t="s">
        <v>22</v>
      </c>
      <c r="N478" s="18" t="s">
        <v>22</v>
      </c>
      <c r="O478" s="19" t="s">
        <v>22</v>
      </c>
      <c r="P478" s="20" t="s">
        <v>22</v>
      </c>
      <c r="Q478" s="57" t="s">
        <v>22</v>
      </c>
      <c r="R478" s="57" t="s">
        <v>22</v>
      </c>
      <c r="S478" s="58" t="s">
        <v>22</v>
      </c>
      <c r="T478" s="57" t="s">
        <v>22</v>
      </c>
      <c r="U478" s="57" t="s">
        <v>22</v>
      </c>
      <c r="V478" s="57" t="s">
        <v>22</v>
      </c>
      <c r="W478" s="59" t="s">
        <v>22</v>
      </c>
      <c r="X478" s="59" t="s">
        <v>22</v>
      </c>
      <c r="Y478" s="60" t="s">
        <v>22</v>
      </c>
      <c r="Z478" s="59" t="s">
        <v>22</v>
      </c>
      <c r="AA478" s="59" t="s">
        <v>22</v>
      </c>
      <c r="AB478" s="59" t="s">
        <v>22</v>
      </c>
      <c r="AC478" s="61" t="s">
        <v>22</v>
      </c>
      <c r="AD478" s="61" t="s">
        <v>22</v>
      </c>
      <c r="AE478" s="62" t="s">
        <v>22</v>
      </c>
      <c r="AF478" s="61" t="s">
        <v>22</v>
      </c>
      <c r="AG478" s="61" t="s">
        <v>22</v>
      </c>
      <c r="AH478" s="61" t="s">
        <v>22</v>
      </c>
      <c r="AI478" s="63" t="s">
        <v>22</v>
      </c>
      <c r="AJ478" s="63" t="s">
        <v>22</v>
      </c>
      <c r="AK478" s="63" t="s">
        <v>22</v>
      </c>
      <c r="AL478" s="64" t="s">
        <v>22</v>
      </c>
      <c r="AM478" s="64" t="s">
        <v>22</v>
      </c>
      <c r="AN478" s="64" t="s">
        <v>22</v>
      </c>
      <c r="AO478" s="65" t="s">
        <v>22</v>
      </c>
      <c r="AP478" s="65" t="s">
        <v>22</v>
      </c>
      <c r="AQ478" s="65" t="s">
        <v>22</v>
      </c>
      <c r="AR478" s="66" t="s">
        <v>22</v>
      </c>
      <c r="AS478" s="66" t="s">
        <v>22</v>
      </c>
      <c r="AT478" s="66" t="s">
        <v>22</v>
      </c>
      <c r="AU478" s="67" t="s">
        <v>22</v>
      </c>
      <c r="AV478" s="67" t="s">
        <v>22</v>
      </c>
      <c r="AW478" s="67" t="s">
        <v>22</v>
      </c>
      <c r="AX478" s="68" t="s">
        <v>22</v>
      </c>
      <c r="AY478" s="68" t="s">
        <v>22</v>
      </c>
      <c r="AZ478" s="68" t="s">
        <v>22</v>
      </c>
      <c r="BA478" s="69" t="s">
        <v>22</v>
      </c>
      <c r="BB478" s="69" t="s">
        <v>22</v>
      </c>
      <c r="BC478" s="70" t="s">
        <v>22</v>
      </c>
      <c r="BD478" s="71" t="s">
        <v>22</v>
      </c>
      <c r="BE478" s="71" t="s">
        <v>22</v>
      </c>
      <c r="BF478" s="72" t="s">
        <v>22</v>
      </c>
      <c r="BG478" s="73" t="s">
        <v>22</v>
      </c>
      <c r="BH478" s="73" t="s">
        <v>22</v>
      </c>
      <c r="BI478" s="74" t="s">
        <v>22</v>
      </c>
    </row>
    <row r="479" spans="1:61" x14ac:dyDescent="0.25">
      <c r="A479" s="11">
        <v>41988</v>
      </c>
      <c r="B479" s="12" t="s">
        <v>44</v>
      </c>
      <c r="C479" s="2" t="s">
        <v>45</v>
      </c>
      <c r="D479" s="13">
        <v>3</v>
      </c>
      <c r="E479" s="12">
        <v>3.1</v>
      </c>
      <c r="F479" s="2">
        <v>0</v>
      </c>
      <c r="G479" s="12">
        <v>15.500000000000002</v>
      </c>
      <c r="H479" s="14">
        <v>26.645</v>
      </c>
      <c r="I479" s="4">
        <v>8831</v>
      </c>
      <c r="J479" s="4" t="s">
        <v>171</v>
      </c>
      <c r="K479" s="55">
        <v>21.366666666666664</v>
      </c>
      <c r="L479" s="55">
        <v>9.9666666666666668</v>
      </c>
      <c r="M479" s="56">
        <v>28.518000000000001</v>
      </c>
      <c r="N479" s="18">
        <v>0.48518955590140528</v>
      </c>
      <c r="O479" s="19">
        <v>4.8518955590140522E-4</v>
      </c>
      <c r="P479" s="20">
        <v>1.1312471227602954</v>
      </c>
      <c r="Q479" s="57">
        <v>1.8003333333327801E-3</v>
      </c>
      <c r="R479" s="57">
        <v>-1.4846666666666901E-3</v>
      </c>
      <c r="S479" s="58">
        <v>-1.4846666666666901E-3</v>
      </c>
      <c r="T479" s="57">
        <v>16.743099999994858</v>
      </c>
      <c r="U479" s="57">
        <v>-13.807400000000221</v>
      </c>
      <c r="V479" s="57">
        <v>-13.807400000000221</v>
      </c>
      <c r="W479" s="59">
        <v>1.7255999999999799E-2</v>
      </c>
      <c r="X479" s="59">
        <v>1.4836E-2</v>
      </c>
      <c r="Y479" s="60">
        <v>1.4836E-2</v>
      </c>
      <c r="Z479" s="59">
        <v>160.48079999999814</v>
      </c>
      <c r="AA479" s="59">
        <v>137.97480000000002</v>
      </c>
      <c r="AB479" s="59">
        <v>137.97480000000002</v>
      </c>
      <c r="AC479" s="61">
        <v>1.6939999999998499E-3</v>
      </c>
      <c r="AD479" s="61">
        <v>5.0400000000000499E-4</v>
      </c>
      <c r="AE479" s="62">
        <v>5.0400000000000499E-4</v>
      </c>
      <c r="AF479" s="61">
        <v>15.754199999998606</v>
      </c>
      <c r="AG479" s="61">
        <v>4.6872000000000469</v>
      </c>
      <c r="AH479" s="61">
        <v>4.6872000000000469</v>
      </c>
      <c r="AI479" s="63">
        <v>18.454936728100616</v>
      </c>
      <c r="AJ479" s="63">
        <v>-13.807400000000221</v>
      </c>
      <c r="AK479" s="63">
        <v>-13.807400000000221</v>
      </c>
      <c r="AL479" s="64">
        <v>177.20742163142918</v>
      </c>
      <c r="AM479" s="64">
        <v>170.41226302278378</v>
      </c>
      <c r="AN479" s="64">
        <v>170.41226302278378</v>
      </c>
      <c r="AO479" s="65">
        <v>17.134870332115828</v>
      </c>
      <c r="AP479" s="65">
        <v>5.6198379440332999</v>
      </c>
      <c r="AQ479" s="65">
        <v>5.6198379440332999</v>
      </c>
      <c r="AR479" s="66">
        <v>33.434023088209543</v>
      </c>
      <c r="AS479" s="66">
        <v>9.6868220844810473</v>
      </c>
      <c r="AT479" s="66">
        <v>9.6868220844810473</v>
      </c>
      <c r="AU479" s="67">
        <v>13.21989399649415</v>
      </c>
      <c r="AV479" s="67">
        <v>3.8301929977699181</v>
      </c>
      <c r="AW479" s="67">
        <v>3.8301929977699181</v>
      </c>
      <c r="AX479" s="68">
        <v>13.704813652127614</v>
      </c>
      <c r="AY479" s="68">
        <v>3.9706885168702111</v>
      </c>
      <c r="AZ479" s="68">
        <v>3.9706885168702111</v>
      </c>
      <c r="BA479" s="69" t="s">
        <v>3092</v>
      </c>
      <c r="BB479" s="69" t="s">
        <v>3091</v>
      </c>
      <c r="BC479" s="70" t="s">
        <v>3091</v>
      </c>
      <c r="BD479" s="71" t="s">
        <v>3091</v>
      </c>
      <c r="BE479" s="71" t="s">
        <v>3091</v>
      </c>
      <c r="BF479" s="72" t="s">
        <v>3091</v>
      </c>
      <c r="BG479" s="73" t="s">
        <v>3091</v>
      </c>
      <c r="BH479" s="73" t="s">
        <v>3091</v>
      </c>
      <c r="BI479" s="74" t="s">
        <v>3091</v>
      </c>
    </row>
    <row r="480" spans="1:61" x14ac:dyDescent="0.25">
      <c r="A480" s="11">
        <v>41988</v>
      </c>
      <c r="B480" s="12" t="s">
        <v>44</v>
      </c>
      <c r="C480" s="2" t="s">
        <v>45</v>
      </c>
      <c r="D480" s="13">
        <v>3</v>
      </c>
      <c r="E480" s="12">
        <v>3.2</v>
      </c>
      <c r="F480" s="2">
        <v>0</v>
      </c>
      <c r="G480" s="12">
        <v>16.3</v>
      </c>
      <c r="H480" s="14">
        <v>26.125</v>
      </c>
      <c r="I480" s="4">
        <v>8832</v>
      </c>
      <c r="J480" s="4" t="s">
        <v>172</v>
      </c>
      <c r="K480" s="55">
        <v>20.85</v>
      </c>
      <c r="L480" s="55">
        <v>11.866666666666665</v>
      </c>
      <c r="M480" s="56">
        <v>25.875</v>
      </c>
      <c r="N480" s="18">
        <v>0.48946334829784494</v>
      </c>
      <c r="O480" s="19">
        <v>4.8946334829784487E-4</v>
      </c>
      <c r="P480" s="20">
        <v>1.1412117134917779</v>
      </c>
      <c r="Q480" s="57">
        <v>-1.1150000000008399E-3</v>
      </c>
      <c r="R480" s="57">
        <v>-2.1100000000000398E-3</v>
      </c>
      <c r="S480" s="58">
        <v>-2.1100000000000398E-3</v>
      </c>
      <c r="T480" s="57">
        <v>-10.904700000008214</v>
      </c>
      <c r="U480" s="57">
        <v>-20.63580000000039</v>
      </c>
      <c r="V480" s="57">
        <v>-20.63580000000039</v>
      </c>
      <c r="W480" s="59">
        <v>1.69059999999998E-2</v>
      </c>
      <c r="X480" s="59">
        <v>1.6896000000000001E-2</v>
      </c>
      <c r="Y480" s="60">
        <v>1.6896000000000001E-2</v>
      </c>
      <c r="Z480" s="59">
        <v>165.34067999999806</v>
      </c>
      <c r="AA480" s="59">
        <v>165.24288000000001</v>
      </c>
      <c r="AB480" s="59">
        <v>165.24288000000001</v>
      </c>
      <c r="AC480" s="61">
        <v>2.1960000000000399E-3</v>
      </c>
      <c r="AD480" s="61">
        <v>-6.2399999999997104E-4</v>
      </c>
      <c r="AE480" s="62">
        <v>-6.2399999999997104E-4</v>
      </c>
      <c r="AF480" s="61">
        <v>21.476880000000392</v>
      </c>
      <c r="AG480" s="61">
        <v>-6.1027199999997173</v>
      </c>
      <c r="AH480" s="61">
        <v>-6.1027199999997173</v>
      </c>
      <c r="AI480" s="63">
        <v>-10.904700000008214</v>
      </c>
      <c r="AJ480" s="63">
        <v>-20.63580000000039</v>
      </c>
      <c r="AK480" s="63">
        <v>-20.63580000000039</v>
      </c>
      <c r="AL480" s="64">
        <v>181.63422371805899</v>
      </c>
      <c r="AM480" s="64">
        <v>202.04781435335505</v>
      </c>
      <c r="AN480" s="64">
        <v>202.04781435335505</v>
      </c>
      <c r="AO480" s="65">
        <v>23.237343462592378</v>
      </c>
      <c r="AP480" s="65">
        <v>-6.1027199999997173</v>
      </c>
      <c r="AQ480" s="65">
        <v>-6.1027199999997173</v>
      </c>
      <c r="AR480" s="66">
        <v>35.469353878102289</v>
      </c>
      <c r="AS480" s="66">
        <v>10.276517413479908</v>
      </c>
      <c r="AT480" s="66">
        <v>10.276517413479908</v>
      </c>
      <c r="AU480" s="67">
        <v>14.024668738055881</v>
      </c>
      <c r="AV480" s="67">
        <v>4.0633599642167963</v>
      </c>
      <c r="AW480" s="67">
        <v>4.0633599642167963</v>
      </c>
      <c r="AX480" s="68">
        <v>14.53910838005566</v>
      </c>
      <c r="AY480" s="68">
        <v>4.2124082935820217</v>
      </c>
      <c r="AZ480" s="68">
        <v>4.2124082935820217</v>
      </c>
      <c r="BA480" s="69" t="s">
        <v>3092</v>
      </c>
      <c r="BB480" s="69" t="s">
        <v>3091</v>
      </c>
      <c r="BC480" s="70" t="s">
        <v>3091</v>
      </c>
      <c r="BD480" s="71" t="s">
        <v>3091</v>
      </c>
      <c r="BE480" s="71" t="s">
        <v>3091</v>
      </c>
      <c r="BF480" s="72" t="s">
        <v>3091</v>
      </c>
      <c r="BG480" s="73" t="s">
        <v>3091</v>
      </c>
      <c r="BH480" s="73" t="s">
        <v>3091</v>
      </c>
      <c r="BI480" s="74" t="s">
        <v>3091</v>
      </c>
    </row>
    <row r="481" spans="1:61" x14ac:dyDescent="0.25">
      <c r="A481" s="11">
        <v>41988</v>
      </c>
      <c r="B481" s="12" t="s">
        <v>44</v>
      </c>
      <c r="C481" s="2" t="s">
        <v>45</v>
      </c>
      <c r="D481" s="13">
        <v>3</v>
      </c>
      <c r="E481" s="12">
        <v>3.4</v>
      </c>
      <c r="F481" s="2">
        <v>0</v>
      </c>
      <c r="G481" s="12">
        <v>16.099999999999998</v>
      </c>
      <c r="H481" s="14">
        <v>27.678999999999998</v>
      </c>
      <c r="I481" s="4">
        <v>8833</v>
      </c>
      <c r="J481" s="4" t="s">
        <v>173</v>
      </c>
      <c r="K481" s="55">
        <v>21.566666666666666</v>
      </c>
      <c r="L481" s="55">
        <v>9.3999999999999986</v>
      </c>
      <c r="M481" s="56">
        <v>29.177999999999997</v>
      </c>
      <c r="N481" s="18">
        <v>0.48412146969208192</v>
      </c>
      <c r="O481" s="19">
        <v>4.8412146969208189E-4</v>
      </c>
      <c r="P481" s="20">
        <v>1.1287568188441031</v>
      </c>
      <c r="Q481" s="57">
        <v>-2.6016666666675002E-3</v>
      </c>
      <c r="R481" s="57">
        <v>-3.01666666666671E-3</v>
      </c>
      <c r="S481" s="58">
        <v>-3.01666666666671E-3</v>
      </c>
      <c r="T481" s="57">
        <v>-25.132100000008045</v>
      </c>
      <c r="U481" s="57">
        <v>-29.141000000000417</v>
      </c>
      <c r="V481" s="57">
        <v>-29.141000000000417</v>
      </c>
      <c r="W481" s="59">
        <v>2.1917999999999199E-2</v>
      </c>
      <c r="X481" s="59">
        <v>2.0247999999999999E-2</v>
      </c>
      <c r="Y481" s="60">
        <v>2.0247999999999999E-2</v>
      </c>
      <c r="Z481" s="59">
        <v>211.72787999999224</v>
      </c>
      <c r="AA481" s="59">
        <v>195.59567999999996</v>
      </c>
      <c r="AB481" s="59">
        <v>195.59567999999996</v>
      </c>
      <c r="AC481" s="61">
        <v>1.5916666666665801E-3</v>
      </c>
      <c r="AD481" s="61">
        <v>-1.03333333333328E-4</v>
      </c>
      <c r="AE481" s="62">
        <v>-1.03333333333328E-4</v>
      </c>
      <c r="AF481" s="61">
        <v>15.37549999999916</v>
      </c>
      <c r="AG481" s="61">
        <v>-0.99819999999994846</v>
      </c>
      <c r="AH481" s="61">
        <v>-0.99819999999994846</v>
      </c>
      <c r="AI481" s="63">
        <v>-25.132100000008045</v>
      </c>
      <c r="AJ481" s="63">
        <v>-29.141000000000417</v>
      </c>
      <c r="AK481" s="63">
        <v>-29.141000000000417</v>
      </c>
      <c r="AL481" s="64">
        <v>233.90807201052823</v>
      </c>
      <c r="AM481" s="64">
        <v>241.80503048318798</v>
      </c>
      <c r="AN481" s="64">
        <v>241.80503048318798</v>
      </c>
      <c r="AO481" s="65">
        <v>16.734150946967819</v>
      </c>
      <c r="AP481" s="65">
        <v>-0.99819999999994846</v>
      </c>
      <c r="AQ481" s="65">
        <v>-0.99819999999994846</v>
      </c>
      <c r="AR481" s="66">
        <v>34.651793303327565</v>
      </c>
      <c r="AS481" s="66">
        <v>10.039646014239848</v>
      </c>
      <c r="AT481" s="66">
        <v>10.039646014239848</v>
      </c>
      <c r="AU481" s="67">
        <v>13.701403299561701</v>
      </c>
      <c r="AV481" s="67">
        <v>3.9697004371986679</v>
      </c>
      <c r="AW481" s="67">
        <v>3.9697004371986679</v>
      </c>
      <c r="AX481" s="68">
        <v>14.20398522430941</v>
      </c>
      <c r="AY481" s="68">
        <v>4.115313236324357</v>
      </c>
      <c r="AZ481" s="68">
        <v>4.115313236324357</v>
      </c>
      <c r="BA481" s="69" t="s">
        <v>3092</v>
      </c>
      <c r="BB481" s="69" t="s">
        <v>3091</v>
      </c>
      <c r="BC481" s="70" t="s">
        <v>3091</v>
      </c>
      <c r="BD481" s="71" t="s">
        <v>3091</v>
      </c>
      <c r="BE481" s="71" t="s">
        <v>3091</v>
      </c>
      <c r="BF481" s="72" t="s">
        <v>3091</v>
      </c>
      <c r="BG481" s="73" t="s">
        <v>3091</v>
      </c>
      <c r="BH481" s="73" t="s">
        <v>3092</v>
      </c>
      <c r="BI481" s="74" t="s">
        <v>3092</v>
      </c>
    </row>
    <row r="482" spans="1:61" x14ac:dyDescent="0.25">
      <c r="A482" s="11">
        <v>41988</v>
      </c>
      <c r="B482" s="12" t="s">
        <v>44</v>
      </c>
      <c r="C482" s="2" t="s">
        <v>45</v>
      </c>
      <c r="D482" s="13">
        <v>3</v>
      </c>
      <c r="E482" s="12">
        <v>3.5</v>
      </c>
      <c r="F482" s="2">
        <v>0</v>
      </c>
      <c r="G482" s="12">
        <v>15.975000000000001</v>
      </c>
      <c r="H482" s="14">
        <v>27.103000000000002</v>
      </c>
      <c r="I482" s="4">
        <v>8834</v>
      </c>
      <c r="J482" s="4" t="s">
        <v>174</v>
      </c>
      <c r="K482" s="55">
        <v>21.533333333333331</v>
      </c>
      <c r="L482" s="55">
        <v>11.333333333333334</v>
      </c>
      <c r="M482" s="56">
        <v>27.478000000000002</v>
      </c>
      <c r="N482" s="18">
        <v>0.48685403081487399</v>
      </c>
      <c r="O482" s="19">
        <v>4.8685403081487398E-4</v>
      </c>
      <c r="P482" s="20">
        <v>1.135127940955712</v>
      </c>
      <c r="Q482" s="57">
        <v>-2.6316666666673402E-3</v>
      </c>
      <c r="R482" s="57">
        <v>-2.4366666666666998E-3</v>
      </c>
      <c r="S482" s="58">
        <v>-2.4366666666666998E-3</v>
      </c>
      <c r="T482" s="57">
        <v>-25.224525000006459</v>
      </c>
      <c r="U482" s="57">
        <v>-23.355450000000317</v>
      </c>
      <c r="V482" s="57">
        <v>-23.355450000000317</v>
      </c>
      <c r="W482" s="59">
        <v>1.48223333333332E-2</v>
      </c>
      <c r="X482" s="59">
        <v>1.48673333333333E-2</v>
      </c>
      <c r="Y482" s="60">
        <v>1.48673333333333E-2</v>
      </c>
      <c r="Z482" s="59">
        <v>142.07206499999873</v>
      </c>
      <c r="AA482" s="59">
        <v>142.50338999999968</v>
      </c>
      <c r="AB482" s="59">
        <v>142.50338999999968</v>
      </c>
      <c r="AC482" s="61">
        <v>-2.7900000000001302E-4</v>
      </c>
      <c r="AD482" s="61">
        <v>-3.1399999999998898E-4</v>
      </c>
      <c r="AE482" s="62">
        <v>-3.1399999999998898E-4</v>
      </c>
      <c r="AF482" s="61">
        <v>-2.6742150000001246</v>
      </c>
      <c r="AG482" s="61">
        <v>-3.0096899999998943</v>
      </c>
      <c r="AH482" s="61">
        <v>-3.0096899999998943</v>
      </c>
      <c r="AI482" s="63">
        <v>-25.224525000006459</v>
      </c>
      <c r="AJ482" s="63">
        <v>-23.355450000000317</v>
      </c>
      <c r="AK482" s="63">
        <v>-23.355450000000317</v>
      </c>
      <c r="AL482" s="64">
        <v>155.44960313374037</v>
      </c>
      <c r="AM482" s="64">
        <v>172.88301076277375</v>
      </c>
      <c r="AN482" s="64">
        <v>172.88301076277375</v>
      </c>
      <c r="AO482" s="65">
        <v>-2.6742150000001246</v>
      </c>
      <c r="AP482" s="65">
        <v>-3.0096899999998943</v>
      </c>
      <c r="AQ482" s="65">
        <v>-3.0096899999998943</v>
      </c>
      <c r="AR482" s="66">
        <v>34.576826676816175</v>
      </c>
      <c r="AS482" s="66">
        <v>10.017925972611184</v>
      </c>
      <c r="AT482" s="66">
        <v>10.017925972611184</v>
      </c>
      <c r="AU482" s="67">
        <v>13.671761313219205</v>
      </c>
      <c r="AV482" s="67">
        <v>3.9611122799442207</v>
      </c>
      <c r="AW482" s="67">
        <v>3.9611122799442207</v>
      </c>
      <c r="AX482" s="68">
        <v>14.17325593864263</v>
      </c>
      <c r="AY482" s="68">
        <v>4.1064100564033543</v>
      </c>
      <c r="AZ482" s="68">
        <v>4.1064100564033543</v>
      </c>
      <c r="BA482" s="69" t="s">
        <v>3092</v>
      </c>
      <c r="BB482" s="69" t="s">
        <v>3091</v>
      </c>
      <c r="BC482" s="70" t="s">
        <v>3091</v>
      </c>
      <c r="BD482" s="71" t="s">
        <v>3091</v>
      </c>
      <c r="BE482" s="71" t="s">
        <v>3091</v>
      </c>
      <c r="BF482" s="72" t="s">
        <v>3091</v>
      </c>
      <c r="BG482" s="73" t="s">
        <v>3092</v>
      </c>
      <c r="BH482" s="73" t="s">
        <v>3092</v>
      </c>
      <c r="BI482" s="74" t="s">
        <v>3092</v>
      </c>
    </row>
    <row r="483" spans="1:61" x14ac:dyDescent="0.25">
      <c r="A483" s="11">
        <v>41988</v>
      </c>
      <c r="B483" s="12" t="s">
        <v>44</v>
      </c>
      <c r="C483" s="2" t="s">
        <v>45</v>
      </c>
      <c r="D483" s="13">
        <v>3</v>
      </c>
      <c r="E483" s="12">
        <v>3.6</v>
      </c>
      <c r="F483" s="2">
        <v>0</v>
      </c>
      <c r="G483" s="12">
        <v>15.875</v>
      </c>
      <c r="H483" s="14">
        <v>30.097999999999999</v>
      </c>
      <c r="I483" s="4">
        <v>8835</v>
      </c>
      <c r="J483" s="4" t="s">
        <v>175</v>
      </c>
      <c r="K483" s="55">
        <v>21.733333333333331</v>
      </c>
      <c r="L483" s="55">
        <v>10.833333333333334</v>
      </c>
      <c r="M483" s="56">
        <v>32.093500000000006</v>
      </c>
      <c r="N483" s="18">
        <v>0.47950371398081282</v>
      </c>
      <c r="O483" s="19">
        <v>4.7950371398081278E-4</v>
      </c>
      <c r="P483" s="20">
        <v>1.1179902580258714</v>
      </c>
      <c r="Q483" s="57">
        <v>-1.4510000000007299E-3</v>
      </c>
      <c r="R483" s="57">
        <v>-2.6260000000000298E-3</v>
      </c>
      <c r="S483" s="58">
        <v>-2.6260000000000298E-3</v>
      </c>
      <c r="T483" s="57">
        <v>-13.820775000006954</v>
      </c>
      <c r="U483" s="57">
        <v>-25.012650000000285</v>
      </c>
      <c r="V483" s="57">
        <v>-25.012650000000285</v>
      </c>
      <c r="W483" s="59">
        <v>1.92673333333328E-2</v>
      </c>
      <c r="X483" s="59">
        <v>1.84773333333333E-2</v>
      </c>
      <c r="Y483" s="60">
        <v>1.84773333333333E-2</v>
      </c>
      <c r="Z483" s="59">
        <v>183.52134999999492</v>
      </c>
      <c r="AA483" s="59">
        <v>175.99659999999969</v>
      </c>
      <c r="AB483" s="59">
        <v>175.99659999999969</v>
      </c>
      <c r="AC483" s="61">
        <v>9.33666666666616E-4</v>
      </c>
      <c r="AD483" s="61">
        <v>5.8866666666667798E-4</v>
      </c>
      <c r="AE483" s="62">
        <v>5.8866666666667798E-4</v>
      </c>
      <c r="AF483" s="61">
        <v>8.893174999999518</v>
      </c>
      <c r="AG483" s="61">
        <v>5.6070500000001076</v>
      </c>
      <c r="AH483" s="61">
        <v>5.6070500000001076</v>
      </c>
      <c r="AI483" s="63">
        <v>-13.820775000006954</v>
      </c>
      <c r="AJ483" s="63">
        <v>-25.012650000000285</v>
      </c>
      <c r="AK483" s="63">
        <v>-25.012650000000285</v>
      </c>
      <c r="AL483" s="64">
        <v>202.16045812739881</v>
      </c>
      <c r="AM483" s="64">
        <v>216.35277312625161</v>
      </c>
      <c r="AN483" s="64">
        <v>216.35277312625161</v>
      </c>
      <c r="AO483" s="65">
        <v>9.6493582095784198</v>
      </c>
      <c r="AP483" s="65">
        <v>6.6908285258767872</v>
      </c>
      <c r="AQ483" s="65">
        <v>6.6908285258767872</v>
      </c>
      <c r="AR483" s="66">
        <v>33.841624740973671</v>
      </c>
      <c r="AS483" s="66">
        <v>9.8049162989059599</v>
      </c>
      <c r="AT483" s="66">
        <v>9.8049162989059599</v>
      </c>
      <c r="AU483" s="67">
        <v>13.381060680746332</v>
      </c>
      <c r="AV483" s="67">
        <v>3.8768877372027912</v>
      </c>
      <c r="AW483" s="67">
        <v>3.8768877372027912</v>
      </c>
      <c r="AX483" s="68">
        <v>13.871892100350658</v>
      </c>
      <c r="AY483" s="68">
        <v>4.0190960685973192</v>
      </c>
      <c r="AZ483" s="68">
        <v>4.0190960685973192</v>
      </c>
      <c r="BA483" s="69" t="s">
        <v>3092</v>
      </c>
      <c r="BB483" s="69" t="s">
        <v>3091</v>
      </c>
      <c r="BC483" s="70" t="s">
        <v>3091</v>
      </c>
      <c r="BD483" s="71" t="s">
        <v>3091</v>
      </c>
      <c r="BE483" s="71" t="s">
        <v>3091</v>
      </c>
      <c r="BF483" s="72" t="s">
        <v>3091</v>
      </c>
      <c r="BG483" s="73" t="s">
        <v>3092</v>
      </c>
      <c r="BH483" s="73" t="s">
        <v>3091</v>
      </c>
      <c r="BI483" s="74" t="s">
        <v>3091</v>
      </c>
    </row>
    <row r="484" spans="1:61" x14ac:dyDescent="0.25">
      <c r="A484" s="11">
        <v>41988</v>
      </c>
      <c r="B484" s="12" t="s">
        <v>44</v>
      </c>
      <c r="C484" s="2" t="s">
        <v>45</v>
      </c>
      <c r="D484" s="13">
        <v>3</v>
      </c>
      <c r="E484" s="12">
        <v>3.7</v>
      </c>
      <c r="F484" s="2">
        <v>0</v>
      </c>
      <c r="G484" s="12">
        <v>15.549999999999999</v>
      </c>
      <c r="H484" s="14">
        <v>25.625</v>
      </c>
      <c r="I484" s="4">
        <v>8836</v>
      </c>
      <c r="J484" s="4" t="s">
        <v>176</v>
      </c>
      <c r="K484" s="55">
        <v>20.833333333333332</v>
      </c>
      <c r="L484" s="55">
        <v>11.5</v>
      </c>
      <c r="M484" s="56">
        <v>25.625</v>
      </c>
      <c r="N484" s="18">
        <v>0.48987325034479995</v>
      </c>
      <c r="O484" s="19">
        <v>4.8987325034479995E-4</v>
      </c>
      <c r="P484" s="20">
        <v>1.1421674234933461</v>
      </c>
      <c r="Q484" s="57">
        <v>-2.4920000000004301E-3</v>
      </c>
      <c r="R484" s="57">
        <v>-2.3720000000000199E-3</v>
      </c>
      <c r="S484" s="58">
        <v>-2.3720000000000199E-3</v>
      </c>
      <c r="T484" s="57">
        <v>-23.250360000004015</v>
      </c>
      <c r="U484" s="57">
        <v>-22.130760000000187</v>
      </c>
      <c r="V484" s="57">
        <v>-22.130760000000187</v>
      </c>
      <c r="W484" s="59">
        <v>1.9333666666666201E-2</v>
      </c>
      <c r="X484" s="59">
        <v>1.7468666666666601E-2</v>
      </c>
      <c r="Y484" s="60">
        <v>1.7468666666666601E-2</v>
      </c>
      <c r="Z484" s="59">
        <v>180.38310999999567</v>
      </c>
      <c r="AA484" s="59">
        <v>162.98265999999938</v>
      </c>
      <c r="AB484" s="59">
        <v>162.98265999999938</v>
      </c>
      <c r="AC484" s="61">
        <v>9.6333333333415395E-5</v>
      </c>
      <c r="AD484" s="61">
        <v>1.31333333333354E-4</v>
      </c>
      <c r="AE484" s="62">
        <v>1.31333333333354E-4</v>
      </c>
      <c r="AF484" s="61">
        <v>0.89879000000076559</v>
      </c>
      <c r="AG484" s="61">
        <v>1.2253400000001928</v>
      </c>
      <c r="AH484" s="61">
        <v>1.2253400000001928</v>
      </c>
      <c r="AI484" s="63">
        <v>-23.250360000004015</v>
      </c>
      <c r="AJ484" s="63">
        <v>-22.130760000000187</v>
      </c>
      <c r="AK484" s="63">
        <v>-22.130760000000187</v>
      </c>
      <c r="AL484" s="64">
        <v>198.24303836544888</v>
      </c>
      <c r="AM484" s="64">
        <v>199.44940795285578</v>
      </c>
      <c r="AN484" s="64">
        <v>199.44940795285578</v>
      </c>
      <c r="AO484" s="65">
        <v>0.97295942964541438</v>
      </c>
      <c r="AP484" s="65">
        <v>1.455481761253858</v>
      </c>
      <c r="AQ484" s="65">
        <v>1.455481761253858</v>
      </c>
      <c r="AR484" s="66">
        <v>33.865665530351862</v>
      </c>
      <c r="AS484" s="66">
        <v>9.8118816242831262</v>
      </c>
      <c r="AT484" s="66">
        <v>9.8118816242831262</v>
      </c>
      <c r="AU484" s="67">
        <v>13.390566467301937</v>
      </c>
      <c r="AV484" s="67">
        <v>3.8796418437874007</v>
      </c>
      <c r="AW484" s="67">
        <v>3.8796418437874007</v>
      </c>
      <c r="AX484" s="68">
        <v>13.881746569183472</v>
      </c>
      <c r="AY484" s="68">
        <v>4.0219511987163807</v>
      </c>
      <c r="AZ484" s="68">
        <v>4.0219511987163807</v>
      </c>
      <c r="BA484" s="69" t="s">
        <v>3092</v>
      </c>
      <c r="BB484" s="69" t="s">
        <v>3091</v>
      </c>
      <c r="BC484" s="70" t="s">
        <v>3091</v>
      </c>
      <c r="BD484" s="71" t="s">
        <v>3091</v>
      </c>
      <c r="BE484" s="71" t="s">
        <v>3091</v>
      </c>
      <c r="BF484" s="72" t="s">
        <v>3091</v>
      </c>
      <c r="BG484" s="73" t="s">
        <v>3092</v>
      </c>
      <c r="BH484" s="73" t="s">
        <v>3092</v>
      </c>
      <c r="BI484" s="74" t="s">
        <v>3092</v>
      </c>
    </row>
    <row r="485" spans="1:61" x14ac:dyDescent="0.25">
      <c r="A485" s="11">
        <v>41988</v>
      </c>
      <c r="B485" s="12" t="s">
        <v>512</v>
      </c>
      <c r="C485" s="2" t="s">
        <v>21</v>
      </c>
      <c r="D485" s="13">
        <v>4</v>
      </c>
      <c r="E485" s="12">
        <v>4</v>
      </c>
      <c r="F485" s="2">
        <v>0</v>
      </c>
      <c r="G485" s="12">
        <v>16.5</v>
      </c>
      <c r="H485" s="14">
        <v>26.158000000000001</v>
      </c>
      <c r="I485" s="4">
        <v>8837</v>
      </c>
      <c r="J485" s="4" t="s">
        <v>177</v>
      </c>
      <c r="K485" s="55">
        <v>21.2</v>
      </c>
      <c r="L485" s="55">
        <v>9.4666666666666668</v>
      </c>
      <c r="M485" s="56">
        <v>28.282249999999998</v>
      </c>
      <c r="N485" s="18">
        <v>0.48556907623002438</v>
      </c>
      <c r="O485" s="19">
        <v>4.8556907623002439E-4</v>
      </c>
      <c r="P485" s="20">
        <v>1.1321319960527179</v>
      </c>
      <c r="Q485" s="57">
        <v>-4.3330000000004797E-3</v>
      </c>
      <c r="R485" s="57">
        <v>-3.0780000000000499E-3</v>
      </c>
      <c r="S485" s="58">
        <v>-3.0780000000000499E-3</v>
      </c>
      <c r="T485" s="57">
        <v>-42.896700000004742</v>
      </c>
      <c r="U485" s="57">
        <v>-30.472200000000495</v>
      </c>
      <c r="V485" s="57">
        <v>-30.472200000000495</v>
      </c>
      <c r="W485" s="59">
        <v>2.29539999999996E-2</v>
      </c>
      <c r="X485" s="59">
        <v>2.3264E-2</v>
      </c>
      <c r="Y485" s="60">
        <v>2.3264E-2</v>
      </c>
      <c r="Z485" s="59">
        <v>227.24459999999601</v>
      </c>
      <c r="AA485" s="59">
        <v>230.31360000000001</v>
      </c>
      <c r="AB485" s="59">
        <v>230.31360000000001</v>
      </c>
      <c r="AC485" s="61">
        <v>1.6566666666661999E-4</v>
      </c>
      <c r="AD485" s="61">
        <v>-1.17933333333332E-3</v>
      </c>
      <c r="AE485" s="62">
        <v>-1.17933333333332E-3</v>
      </c>
      <c r="AF485" s="61">
        <v>1.6400999999995378</v>
      </c>
      <c r="AG485" s="61">
        <v>-11.675399999999867</v>
      </c>
      <c r="AH485" s="61">
        <v>-11.675399999999867</v>
      </c>
      <c r="AI485" s="63">
        <v>-42.896700000004742</v>
      </c>
      <c r="AJ485" s="63">
        <v>-30.472200000000495</v>
      </c>
      <c r="AK485" s="63">
        <v>-30.472200000000495</v>
      </c>
      <c r="AL485" s="64">
        <v>251.20673887902907</v>
      </c>
      <c r="AM485" s="64">
        <v>285.06985751265671</v>
      </c>
      <c r="AN485" s="64">
        <v>285.06985751265671</v>
      </c>
      <c r="AO485" s="65">
        <v>1.7873154229006361</v>
      </c>
      <c r="AP485" s="65">
        <v>-11.675399999999867</v>
      </c>
      <c r="AQ485" s="65">
        <v>-11.675399999999867</v>
      </c>
      <c r="AR485" s="66">
        <v>35.618896531521784</v>
      </c>
      <c r="AS485" s="66">
        <v>10.319844328517744</v>
      </c>
      <c r="AT485" s="66">
        <v>10.319844328517744</v>
      </c>
      <c r="AU485" s="67">
        <v>14.08379826670831</v>
      </c>
      <c r="AV485" s="67">
        <v>4.0804915317366293</v>
      </c>
      <c r="AW485" s="67">
        <v>4.0804915317366293</v>
      </c>
      <c r="AX485" s="68">
        <v>14.600406842186644</v>
      </c>
      <c r="AY485" s="68">
        <v>4.2301682650682091</v>
      </c>
      <c r="AZ485" s="68">
        <v>4.2301682650682091</v>
      </c>
      <c r="BA485" s="69" t="s">
        <v>3091</v>
      </c>
      <c r="BB485" s="69" t="s">
        <v>3091</v>
      </c>
      <c r="BC485" s="70" t="s">
        <v>3091</v>
      </c>
      <c r="BD485" s="71" t="s">
        <v>3091</v>
      </c>
      <c r="BE485" s="71" t="s">
        <v>3091</v>
      </c>
      <c r="BF485" s="72" t="s">
        <v>3091</v>
      </c>
      <c r="BG485" s="73" t="s">
        <v>3092</v>
      </c>
      <c r="BH485" s="73" t="s">
        <v>3091</v>
      </c>
      <c r="BI485" s="74" t="s">
        <v>3091</v>
      </c>
    </row>
    <row r="486" spans="1:61" x14ac:dyDescent="0.25">
      <c r="A486" s="11">
        <v>41988</v>
      </c>
      <c r="B486" s="12" t="s">
        <v>512</v>
      </c>
      <c r="C486" s="2" t="s">
        <v>21</v>
      </c>
      <c r="D486" s="13">
        <v>4</v>
      </c>
      <c r="E486" s="12">
        <v>4.0999999999999996</v>
      </c>
      <c r="F486" s="2">
        <v>0</v>
      </c>
      <c r="G486" s="12">
        <v>16.95</v>
      </c>
      <c r="H486" s="14">
        <v>24.626999999999999</v>
      </c>
      <c r="I486" s="4">
        <v>8838</v>
      </c>
      <c r="J486" s="4" t="s">
        <v>178</v>
      </c>
      <c r="K486" s="55">
        <v>20.966666666666665</v>
      </c>
      <c r="L486" s="55">
        <v>11.133333333333333</v>
      </c>
      <c r="M486" s="56">
        <v>23.876999999999999</v>
      </c>
      <c r="N486" s="18">
        <v>0.49275650346057032</v>
      </c>
      <c r="O486" s="19">
        <v>4.9275650346057034E-4</v>
      </c>
      <c r="P486" s="20">
        <v>1.148889892581423</v>
      </c>
      <c r="Q486" s="57">
        <v>3.0719999999990798E-3</v>
      </c>
      <c r="R486" s="57">
        <v>8.5199999999992595E-4</v>
      </c>
      <c r="S486" s="58">
        <v>8.5199999999992595E-4</v>
      </c>
      <c r="T486" s="57">
        <v>31.242239999990638</v>
      </c>
      <c r="U486" s="57">
        <v>8.6648399999992467</v>
      </c>
      <c r="V486" s="57">
        <v>8.6648399999992467</v>
      </c>
      <c r="W486" s="59">
        <v>2.46029999999995E-2</v>
      </c>
      <c r="X486" s="59">
        <v>2.2138000000000001E-2</v>
      </c>
      <c r="Y486" s="60">
        <v>2.2138000000000001E-2</v>
      </c>
      <c r="Z486" s="59">
        <v>250.21250999999492</v>
      </c>
      <c r="AA486" s="59">
        <v>225.14346</v>
      </c>
      <c r="AB486" s="59">
        <v>225.14346</v>
      </c>
      <c r="AC486" s="61">
        <v>-3.5500000000013402E-4</v>
      </c>
      <c r="AD486" s="61">
        <v>-1.49999999999996E-4</v>
      </c>
      <c r="AE486" s="62">
        <v>-1.49999999999996E-4</v>
      </c>
      <c r="AF486" s="61">
        <v>-3.6103500000013629</v>
      </c>
      <c r="AG486" s="61">
        <v>-1.5254999999999592</v>
      </c>
      <c r="AH486" s="61">
        <v>-1.5254999999999592</v>
      </c>
      <c r="AI486" s="63">
        <v>34.38992735630567</v>
      </c>
      <c r="AJ486" s="63">
        <v>10.636373490980649</v>
      </c>
      <c r="AK486" s="63">
        <v>10.636373490980649</v>
      </c>
      <c r="AL486" s="64">
        <v>275.67850337361944</v>
      </c>
      <c r="AM486" s="64">
        <v>276.87375651662313</v>
      </c>
      <c r="AN486" s="64">
        <v>276.87375651662313</v>
      </c>
      <c r="AO486" s="65">
        <v>-3.6103500000013629</v>
      </c>
      <c r="AP486" s="65">
        <v>-1.5254999999999592</v>
      </c>
      <c r="AQ486" s="65">
        <v>-1.5254999999999592</v>
      </c>
      <c r="AR486" s="66">
        <v>37.131933457881459</v>
      </c>
      <c r="AS486" s="66">
        <v>10.758215728639941</v>
      </c>
      <c r="AT486" s="66">
        <v>10.758215728639941</v>
      </c>
      <c r="AU486" s="67">
        <v>14.682056745099741</v>
      </c>
      <c r="AV486" s="67">
        <v>4.2538246488856029</v>
      </c>
      <c r="AW486" s="67">
        <v>4.2538246488856029</v>
      </c>
      <c r="AX486" s="68">
        <v>15.220610072585792</v>
      </c>
      <c r="AY486" s="68">
        <v>4.4098594237793964</v>
      </c>
      <c r="AZ486" s="68">
        <v>4.4098594237793964</v>
      </c>
      <c r="BA486" s="69" t="s">
        <v>3092</v>
      </c>
      <c r="BB486" s="69" t="s">
        <v>3092</v>
      </c>
      <c r="BC486" s="70" t="s">
        <v>3092</v>
      </c>
      <c r="BD486" s="71" t="s">
        <v>3091</v>
      </c>
      <c r="BE486" s="71" t="s">
        <v>3091</v>
      </c>
      <c r="BF486" s="72" t="s">
        <v>3091</v>
      </c>
      <c r="BG486" s="73" t="s">
        <v>3092</v>
      </c>
      <c r="BH486" s="73" t="s">
        <v>3092</v>
      </c>
      <c r="BI486" s="74" t="s">
        <v>3092</v>
      </c>
    </row>
    <row r="487" spans="1:61" x14ac:dyDescent="0.25">
      <c r="A487" s="11">
        <v>41988</v>
      </c>
      <c r="B487" s="12" t="s">
        <v>512</v>
      </c>
      <c r="C487" s="2" t="s">
        <v>21</v>
      </c>
      <c r="D487" s="13">
        <v>4</v>
      </c>
      <c r="E487" s="12">
        <v>4.3</v>
      </c>
      <c r="F487" s="2">
        <v>0</v>
      </c>
      <c r="G487" s="12">
        <v>15.274999999999999</v>
      </c>
      <c r="H487" s="14">
        <v>26.565999999999999</v>
      </c>
      <c r="I487" s="4">
        <v>8839</v>
      </c>
      <c r="J487" s="4" t="s">
        <v>179</v>
      </c>
      <c r="K487" s="55">
        <v>21.233333333333334</v>
      </c>
      <c r="L487" s="55">
        <v>8.5333333333333332</v>
      </c>
      <c r="M487" s="56">
        <v>26.690999999999999</v>
      </c>
      <c r="N487" s="18">
        <v>0.48813121510439905</v>
      </c>
      <c r="O487" s="19">
        <v>4.8813121510439907E-4</v>
      </c>
      <c r="P487" s="20">
        <v>1.1381057689719718</v>
      </c>
      <c r="Q487" s="57">
        <v>-2.25733333333398E-3</v>
      </c>
      <c r="R487" s="57">
        <v>-2.3973333333334001E-3</v>
      </c>
      <c r="S487" s="58">
        <v>-2.3973333333334001E-3</v>
      </c>
      <c r="T487" s="57">
        <v>-20.688460000005925</v>
      </c>
      <c r="U487" s="57">
        <v>-21.971560000000608</v>
      </c>
      <c r="V487" s="57">
        <v>-21.971560000000608</v>
      </c>
      <c r="W487" s="59">
        <v>3.4428333333334803E-2</v>
      </c>
      <c r="X487" s="59">
        <v>3.74633333333333E-2</v>
      </c>
      <c r="Y487" s="60">
        <v>3.74633333333333E-2</v>
      </c>
      <c r="Z487" s="59">
        <v>315.53567500001338</v>
      </c>
      <c r="AA487" s="59">
        <v>343.35144999999966</v>
      </c>
      <c r="AB487" s="59">
        <v>343.35144999999966</v>
      </c>
      <c r="AC487" s="61">
        <v>2.15666666666748E-4</v>
      </c>
      <c r="AD487" s="61">
        <v>1.1006666666666799E-3</v>
      </c>
      <c r="AE487" s="62">
        <v>1.1006666666666799E-3</v>
      </c>
      <c r="AF487" s="61">
        <v>1.9765850000007452</v>
      </c>
      <c r="AG487" s="61">
        <v>10.087610000000121</v>
      </c>
      <c r="AH487" s="61">
        <v>10.087610000000121</v>
      </c>
      <c r="AI487" s="63">
        <v>-20.688460000005925</v>
      </c>
      <c r="AJ487" s="63">
        <v>-21.971560000000608</v>
      </c>
      <c r="AK487" s="63">
        <v>-21.971560000000608</v>
      </c>
      <c r="AL487" s="64">
        <v>352.63243919286015</v>
      </c>
      <c r="AM487" s="64">
        <v>434.02532995865545</v>
      </c>
      <c r="AN487" s="64">
        <v>434.02532995865545</v>
      </c>
      <c r="AO487" s="65">
        <v>2.1751523553010723</v>
      </c>
      <c r="AP487" s="65">
        <v>12.376477979629543</v>
      </c>
      <c r="AQ487" s="65">
        <v>12.376477979629543</v>
      </c>
      <c r="AR487" s="66">
        <v>33.148455344509202</v>
      </c>
      <c r="AS487" s="66">
        <v>9.604084690928568</v>
      </c>
      <c r="AT487" s="66">
        <v>9.604084690928568</v>
      </c>
      <c r="AU487" s="67">
        <v>13.106979816511192</v>
      </c>
      <c r="AV487" s="67">
        <v>3.7974784312511285</v>
      </c>
      <c r="AW487" s="67">
        <v>3.7974784312511285</v>
      </c>
      <c r="AX487" s="68">
        <v>13.587757660925295</v>
      </c>
      <c r="AY487" s="68">
        <v>3.9367739455454305</v>
      </c>
      <c r="AZ487" s="68">
        <v>3.9367739455454305</v>
      </c>
      <c r="BA487" s="69" t="s">
        <v>3092</v>
      </c>
      <c r="BB487" s="69" t="s">
        <v>3091</v>
      </c>
      <c r="BC487" s="70" t="s">
        <v>3091</v>
      </c>
      <c r="BD487" s="71" t="s">
        <v>3091</v>
      </c>
      <c r="BE487" s="71" t="s">
        <v>3091</v>
      </c>
      <c r="BF487" s="72" t="s">
        <v>3091</v>
      </c>
      <c r="BG487" s="73" t="s">
        <v>3092</v>
      </c>
      <c r="BH487" s="73" t="s">
        <v>3091</v>
      </c>
      <c r="BI487" s="74" t="s">
        <v>3091</v>
      </c>
    </row>
    <row r="488" spans="1:61" x14ac:dyDescent="0.25">
      <c r="A488" s="11">
        <v>41988</v>
      </c>
      <c r="B488" s="12" t="s">
        <v>512</v>
      </c>
      <c r="C488" s="2" t="s">
        <v>21</v>
      </c>
      <c r="D488" s="13">
        <v>4</v>
      </c>
      <c r="E488" s="12">
        <v>4.4000000000000004</v>
      </c>
      <c r="F488" s="2">
        <v>0</v>
      </c>
      <c r="G488" s="12">
        <v>16.274999999999999</v>
      </c>
      <c r="H488" s="14">
        <v>28.103000000000002</v>
      </c>
      <c r="I488" s="4">
        <v>8840</v>
      </c>
      <c r="J488" s="4" t="s">
        <v>180</v>
      </c>
      <c r="K488" s="55">
        <v>21.433333333333337</v>
      </c>
      <c r="L488" s="55">
        <v>9.5</v>
      </c>
      <c r="M488" s="56">
        <v>28.22775</v>
      </c>
      <c r="N488" s="18">
        <v>0.48564219021269972</v>
      </c>
      <c r="O488" s="19">
        <v>4.856421902126997E-4</v>
      </c>
      <c r="P488" s="20">
        <v>1.1323024654734402</v>
      </c>
      <c r="Q488" s="57">
        <v>2.27333333332538E-4</v>
      </c>
      <c r="R488" s="57">
        <v>-3.1626666666667402E-3</v>
      </c>
      <c r="S488" s="58">
        <v>-3.1626666666667402E-3</v>
      </c>
      <c r="T488" s="57">
        <v>2.2199099999922334</v>
      </c>
      <c r="U488" s="57">
        <v>-30.883440000000718</v>
      </c>
      <c r="V488" s="57">
        <v>-30.883440000000718</v>
      </c>
      <c r="W488" s="59">
        <v>2.17359999999992E-2</v>
      </c>
      <c r="X488" s="59">
        <v>1.8336000000000002E-2</v>
      </c>
      <c r="Y488" s="60">
        <v>2.17359999999992E-2</v>
      </c>
      <c r="Z488" s="59">
        <v>212.25203999999218</v>
      </c>
      <c r="AA488" s="59">
        <v>179.05103999999997</v>
      </c>
      <c r="AB488" s="59">
        <v>212.25203999999218</v>
      </c>
      <c r="AC488" s="61">
        <v>2.2596666666667301E-3</v>
      </c>
      <c r="AD488" s="61">
        <v>1.18466666666667E-3</v>
      </c>
      <c r="AE488" s="62">
        <v>1.18466666666667E-3</v>
      </c>
      <c r="AF488" s="61">
        <v>22.065645000000622</v>
      </c>
      <c r="AG488" s="61">
        <v>11.568270000000032</v>
      </c>
      <c r="AH488" s="61">
        <v>11.568270000000032</v>
      </c>
      <c r="AI488" s="63">
        <v>2.4537990946016115</v>
      </c>
      <c r="AJ488" s="63">
        <v>-30.883440000000718</v>
      </c>
      <c r="AK488" s="63">
        <v>-30.883440000000718</v>
      </c>
      <c r="AL488" s="64">
        <v>234.80701355504098</v>
      </c>
      <c r="AM488" s="64">
        <v>221.93851781944437</v>
      </c>
      <c r="AN488" s="64">
        <v>234.80701355504098</v>
      </c>
      <c r="AO488" s="65">
        <v>24.061644007971637</v>
      </c>
      <c r="AP488" s="65">
        <v>13.941142427437248</v>
      </c>
      <c r="AQ488" s="65">
        <v>13.941142427437248</v>
      </c>
      <c r="AR488" s="66">
        <v>35.138474443282362</v>
      </c>
      <c r="AS488" s="66">
        <v>10.180651887274525</v>
      </c>
      <c r="AT488" s="66">
        <v>10.180651887274525</v>
      </c>
      <c r="AU488" s="67">
        <v>13.893838205266011</v>
      </c>
      <c r="AV488" s="67">
        <v>4.0254545021367552</v>
      </c>
      <c r="AW488" s="67">
        <v>13.893838205266011</v>
      </c>
      <c r="AX488" s="68">
        <v>14.403478845327983</v>
      </c>
      <c r="AY488" s="68">
        <v>4.1731124191716438</v>
      </c>
      <c r="AZ488" s="68">
        <v>4.1731124191716438</v>
      </c>
      <c r="BA488" s="69" t="s">
        <v>3092</v>
      </c>
      <c r="BB488" s="69" t="s">
        <v>3091</v>
      </c>
      <c r="BC488" s="70" t="s">
        <v>3091</v>
      </c>
      <c r="BD488" s="71" t="s">
        <v>3091</v>
      </c>
      <c r="BE488" s="71" t="s">
        <v>3091</v>
      </c>
      <c r="BF488" s="72" t="s">
        <v>3091</v>
      </c>
      <c r="BG488" s="73" t="s">
        <v>3091</v>
      </c>
      <c r="BH488" s="73" t="s">
        <v>3091</v>
      </c>
      <c r="BI488" s="74" t="s">
        <v>3091</v>
      </c>
    </row>
    <row r="489" spans="1:61" x14ac:dyDescent="0.25">
      <c r="A489" s="11">
        <v>41988</v>
      </c>
      <c r="B489" s="12" t="s">
        <v>512</v>
      </c>
      <c r="C489" s="2" t="s">
        <v>21</v>
      </c>
      <c r="D489" s="13">
        <v>4</v>
      </c>
      <c r="E489" s="12">
        <v>4.5</v>
      </c>
      <c r="F489" s="2">
        <v>0</v>
      </c>
      <c r="G489" s="12">
        <v>16.175000000000001</v>
      </c>
      <c r="H489" s="14">
        <v>26.645</v>
      </c>
      <c r="I489" s="4">
        <v>8841</v>
      </c>
      <c r="J489" s="4" t="s">
        <v>181</v>
      </c>
      <c r="K489" s="55">
        <v>21.333333333333332</v>
      </c>
      <c r="L489" s="55">
        <v>12.5</v>
      </c>
      <c r="M489" s="56">
        <v>30.390499999999996</v>
      </c>
      <c r="N489" s="18">
        <v>0.48222640361053642</v>
      </c>
      <c r="O489" s="19">
        <v>4.8222640361053642E-4</v>
      </c>
      <c r="P489" s="20">
        <v>1.1243383641883629</v>
      </c>
      <c r="Q489" s="57">
        <v>1.3449999999990199E-3</v>
      </c>
      <c r="R489" s="57">
        <v>-2.1700000000000499E-3</v>
      </c>
      <c r="S489" s="58">
        <v>-2.1700000000000499E-3</v>
      </c>
      <c r="T489" s="57">
        <v>13.053224999990489</v>
      </c>
      <c r="U489" s="57">
        <v>-21.059850000000488</v>
      </c>
      <c r="V489" s="57">
        <v>-21.059850000000488</v>
      </c>
      <c r="W489" s="59">
        <v>2.0875999999999801E-2</v>
      </c>
      <c r="X489" s="59">
        <v>1.9656E-2</v>
      </c>
      <c r="Y489" s="60">
        <v>1.9656E-2</v>
      </c>
      <c r="Z489" s="59">
        <v>202.60157999999808</v>
      </c>
      <c r="AA489" s="59">
        <v>190.76148000000001</v>
      </c>
      <c r="AB489" s="59">
        <v>190.76148000000001</v>
      </c>
      <c r="AC489" s="61">
        <v>-8.3833333333324504E-4</v>
      </c>
      <c r="AD489" s="61">
        <v>9.5666666666666795E-4</v>
      </c>
      <c r="AE489" s="62">
        <v>9.5666666666666795E-4</v>
      </c>
      <c r="AF489" s="61">
        <v>-8.1360249999991439</v>
      </c>
      <c r="AG489" s="61">
        <v>9.2844500000000139</v>
      </c>
      <c r="AH489" s="61">
        <v>9.2844500000000139</v>
      </c>
      <c r="AI489" s="63">
        <v>14.23830398574141</v>
      </c>
      <c r="AJ489" s="63">
        <v>-21.059850000000488</v>
      </c>
      <c r="AK489" s="63">
        <v>-21.059850000000488</v>
      </c>
      <c r="AL489" s="64">
        <v>221.20476037355553</v>
      </c>
      <c r="AM489" s="64">
        <v>230.45725541475684</v>
      </c>
      <c r="AN489" s="64">
        <v>230.45725541475684</v>
      </c>
      <c r="AO489" s="65">
        <v>-8.1360249999991439</v>
      </c>
      <c r="AP489" s="65">
        <v>10.918777407477171</v>
      </c>
      <c r="AQ489" s="65">
        <v>10.918777407477171</v>
      </c>
      <c r="AR489" s="66">
        <v>34.676940342925249</v>
      </c>
      <c r="AS489" s="66">
        <v>10.046931852916558</v>
      </c>
      <c r="AT489" s="66">
        <v>10.046931852916558</v>
      </c>
      <c r="AU489" s="67">
        <v>13.711346500143035</v>
      </c>
      <c r="AV489" s="67">
        <v>3.9725812755209837</v>
      </c>
      <c r="AW489" s="67">
        <v>3.9725812755209837</v>
      </c>
      <c r="AX489" s="68">
        <v>14.214293151975776</v>
      </c>
      <c r="AY489" s="68">
        <v>4.1182997468349338</v>
      </c>
      <c r="AZ489" s="68">
        <v>4.1182997468349338</v>
      </c>
      <c r="BA489" s="69" t="s">
        <v>3092</v>
      </c>
      <c r="BB489" s="69" t="s">
        <v>3091</v>
      </c>
      <c r="BC489" s="70" t="s">
        <v>3091</v>
      </c>
      <c r="BD489" s="71" t="s">
        <v>3091</v>
      </c>
      <c r="BE489" s="71" t="s">
        <v>3091</v>
      </c>
      <c r="BF489" s="72" t="s">
        <v>3091</v>
      </c>
      <c r="BG489" s="73" t="s">
        <v>3092</v>
      </c>
      <c r="BH489" s="73" t="s">
        <v>3091</v>
      </c>
      <c r="BI489" s="74" t="s">
        <v>3091</v>
      </c>
    </row>
    <row r="490" spans="1:61" x14ac:dyDescent="0.25">
      <c r="A490" s="11">
        <v>41988</v>
      </c>
      <c r="B490" s="12" t="s">
        <v>512</v>
      </c>
      <c r="C490" s="2" t="s">
        <v>21</v>
      </c>
      <c r="D490" s="13">
        <v>4</v>
      </c>
      <c r="E490" s="12">
        <v>4.5999999999999996</v>
      </c>
      <c r="F490" s="2">
        <v>0</v>
      </c>
      <c r="G490" s="12">
        <v>16.95</v>
      </c>
      <c r="H490" s="14">
        <v>26.113</v>
      </c>
      <c r="I490" s="4">
        <v>8842</v>
      </c>
      <c r="J490" s="4" t="s">
        <v>182</v>
      </c>
      <c r="K490" s="55">
        <v>21.133333333333336</v>
      </c>
      <c r="L490" s="55">
        <v>10.800000000000002</v>
      </c>
      <c r="M490" s="56">
        <v>26.737749999999998</v>
      </c>
      <c r="N490" s="18">
        <v>0.48805986009096614</v>
      </c>
      <c r="O490" s="19">
        <v>4.8805986009096611E-4</v>
      </c>
      <c r="P490" s="20">
        <v>1.1379394006883623</v>
      </c>
      <c r="Q490" s="57">
        <v>-7.9816666666671799E-3</v>
      </c>
      <c r="R490" s="57">
        <v>-2.4366666666667102E-3</v>
      </c>
      <c r="S490" s="58">
        <v>-7.9816666666671799E-3</v>
      </c>
      <c r="T490" s="57">
        <v>-81.173550000005221</v>
      </c>
      <c r="U490" s="57">
        <v>-24.78090000000044</v>
      </c>
      <c r="V490" s="57">
        <v>-81.173550000005221</v>
      </c>
      <c r="W490" s="59">
        <v>1.9944999999999401E-2</v>
      </c>
      <c r="X490" s="59">
        <v>2.1590000000000002E-2</v>
      </c>
      <c r="Y490" s="60">
        <v>2.1590000000000002E-2</v>
      </c>
      <c r="Z490" s="59">
        <v>202.8406499999939</v>
      </c>
      <c r="AA490" s="59">
        <v>219.5703</v>
      </c>
      <c r="AB490" s="59">
        <v>219.5703</v>
      </c>
      <c r="AC490" s="61">
        <v>3.6980000000000198E-3</v>
      </c>
      <c r="AD490" s="61">
        <v>1.668E-3</v>
      </c>
      <c r="AE490" s="62">
        <v>1.668E-3</v>
      </c>
      <c r="AF490" s="61">
        <v>37.608660000000199</v>
      </c>
      <c r="AG490" s="61">
        <v>16.963560000000001</v>
      </c>
      <c r="AH490" s="61">
        <v>16.963560000000001</v>
      </c>
      <c r="AI490" s="63">
        <v>-81.173550000005221</v>
      </c>
      <c r="AJ490" s="63">
        <v>-24.78090000000044</v>
      </c>
      <c r="AK490" s="63">
        <v>-81.173550000005221</v>
      </c>
      <c r="AL490" s="64">
        <v>222.01921381608142</v>
      </c>
      <c r="AM490" s="64">
        <v>266.56578025751458</v>
      </c>
      <c r="AN490" s="64">
        <v>266.56578025751458</v>
      </c>
      <c r="AO490" s="65">
        <v>40.617477763401716</v>
      </c>
      <c r="AP490" s="65">
        <v>20.056447680162684</v>
      </c>
      <c r="AQ490" s="65">
        <v>20.056447680162684</v>
      </c>
      <c r="AR490" s="66">
        <v>36.778015350559102</v>
      </c>
      <c r="AS490" s="66">
        <v>10.655675219857528</v>
      </c>
      <c r="AT490" s="66">
        <v>36.778015350559102</v>
      </c>
      <c r="AU490" s="67">
        <v>14.542116665202768</v>
      </c>
      <c r="AV490" s="67">
        <v>4.2132798824698598</v>
      </c>
      <c r="AW490" s="67">
        <v>4.2132798824698598</v>
      </c>
      <c r="AX490" s="68">
        <v>15.075536842954715</v>
      </c>
      <c r="AY490" s="68">
        <v>4.3678274325664423</v>
      </c>
      <c r="AZ490" s="68">
        <v>4.3678274325664423</v>
      </c>
      <c r="BA490" s="69" t="s">
        <v>3091</v>
      </c>
      <c r="BB490" s="69" t="s">
        <v>3091</v>
      </c>
      <c r="BC490" s="70" t="s">
        <v>3091</v>
      </c>
      <c r="BD490" s="71" t="s">
        <v>3091</v>
      </c>
      <c r="BE490" s="71" t="s">
        <v>3091</v>
      </c>
      <c r="BF490" s="72" t="s">
        <v>3091</v>
      </c>
      <c r="BG490" s="73" t="s">
        <v>3091</v>
      </c>
      <c r="BH490" s="73" t="s">
        <v>3091</v>
      </c>
      <c r="BI490" s="74" t="s">
        <v>3091</v>
      </c>
    </row>
    <row r="491" spans="1:61" x14ac:dyDescent="0.25">
      <c r="A491" s="11">
        <v>41988</v>
      </c>
      <c r="B491" s="12" t="s">
        <v>512</v>
      </c>
      <c r="C491" s="2" t="s">
        <v>21</v>
      </c>
      <c r="D491" s="13">
        <v>4</v>
      </c>
      <c r="E491" s="12">
        <v>4.7</v>
      </c>
      <c r="F491" s="2">
        <v>0</v>
      </c>
      <c r="G491" s="12">
        <v>15.225000000000001</v>
      </c>
      <c r="H491" s="14">
        <v>25.626999999999999</v>
      </c>
      <c r="I491" s="4">
        <v>8843</v>
      </c>
      <c r="J491" s="4" t="s">
        <v>183</v>
      </c>
      <c r="K491" s="55">
        <v>20.766666666666666</v>
      </c>
      <c r="L491" s="55">
        <v>9.6666666666666661</v>
      </c>
      <c r="M491" s="56">
        <v>25.251999999999999</v>
      </c>
      <c r="N491" s="18">
        <v>0.49048584837604048</v>
      </c>
      <c r="O491" s="19">
        <v>4.9048584837604046E-4</v>
      </c>
      <c r="P491" s="20">
        <v>1.1435957307432043</v>
      </c>
      <c r="Q491" s="57">
        <v>-9.7533333333362795E-4</v>
      </c>
      <c r="R491" s="57">
        <v>-3.8533333333335697E-4</v>
      </c>
      <c r="S491" s="58">
        <v>-3.8533333333335697E-4</v>
      </c>
      <c r="T491" s="57">
        <v>-8.9096700000026914</v>
      </c>
      <c r="U491" s="57">
        <v>-3.5200200000002164</v>
      </c>
      <c r="V491" s="57">
        <v>-3.5200200000002164</v>
      </c>
      <c r="W491" s="59">
        <v>3.5113333333330202E-3</v>
      </c>
      <c r="X491" s="59">
        <v>1.3341333333333301E-2</v>
      </c>
      <c r="Y491" s="60">
        <v>1.3341333333333301E-2</v>
      </c>
      <c r="Z491" s="59">
        <v>32.076029999997139</v>
      </c>
      <c r="AA491" s="59">
        <v>121.87307999999972</v>
      </c>
      <c r="AB491" s="59">
        <v>121.87307999999972</v>
      </c>
      <c r="AC491" s="61">
        <v>2.58500000000004E-3</v>
      </c>
      <c r="AD491" s="61">
        <v>1.33E-3</v>
      </c>
      <c r="AE491" s="62">
        <v>1.33E-3</v>
      </c>
      <c r="AF491" s="61">
        <v>23.613975000000366</v>
      </c>
      <c r="AG491" s="61">
        <v>12.149550000000001</v>
      </c>
      <c r="AH491" s="61">
        <v>12.149550000000001</v>
      </c>
      <c r="AI491" s="63">
        <v>-8.9096700000026914</v>
      </c>
      <c r="AJ491" s="63">
        <v>-3.5200200000002164</v>
      </c>
      <c r="AK491" s="63">
        <v>-3.5200200000002164</v>
      </c>
      <c r="AL491" s="64">
        <v>35.498076107782758</v>
      </c>
      <c r="AM491" s="64">
        <v>151.17632481203398</v>
      </c>
      <c r="AN491" s="64">
        <v>151.17632481203398</v>
      </c>
      <c r="AO491" s="65">
        <v>25.7560105834994</v>
      </c>
      <c r="AP491" s="65">
        <v>14.648356407176419</v>
      </c>
      <c r="AQ491" s="65">
        <v>14.648356407176419</v>
      </c>
      <c r="AR491" s="66">
        <v>33.199326918747154</v>
      </c>
      <c r="AS491" s="66">
        <v>9.618823685619704</v>
      </c>
      <c r="AT491" s="66">
        <v>9.618823685619704</v>
      </c>
      <c r="AU491" s="67">
        <v>13.127094560617399</v>
      </c>
      <c r="AV491" s="67">
        <v>3.8033062655777847</v>
      </c>
      <c r="AW491" s="67">
        <v>3.8033062655777847</v>
      </c>
      <c r="AX491" s="68">
        <v>13.608610235061587</v>
      </c>
      <c r="AY491" s="68">
        <v>3.9428155509821674</v>
      </c>
      <c r="AZ491" s="68">
        <v>3.9428155509821674</v>
      </c>
      <c r="BA491" s="69" t="s">
        <v>3092</v>
      </c>
      <c r="BB491" s="69" t="s">
        <v>3092</v>
      </c>
      <c r="BC491" s="70" t="s">
        <v>3092</v>
      </c>
      <c r="BD491" s="71" t="s">
        <v>3091</v>
      </c>
      <c r="BE491" s="71" t="s">
        <v>3091</v>
      </c>
      <c r="BF491" s="72" t="s">
        <v>3091</v>
      </c>
      <c r="BG491" s="73" t="s">
        <v>3091</v>
      </c>
      <c r="BH491" s="73" t="s">
        <v>3091</v>
      </c>
      <c r="BI491" s="74" t="s">
        <v>3091</v>
      </c>
    </row>
    <row r="492" spans="1:61" x14ac:dyDescent="0.25">
      <c r="A492" s="11">
        <v>41988</v>
      </c>
      <c r="B492" s="12" t="s">
        <v>44</v>
      </c>
      <c r="C492" s="2" t="s">
        <v>21</v>
      </c>
      <c r="D492" s="13">
        <v>5</v>
      </c>
      <c r="E492" s="12">
        <v>5</v>
      </c>
      <c r="F492" s="2">
        <v>0</v>
      </c>
      <c r="G492" s="12">
        <v>15.25</v>
      </c>
      <c r="H492" s="14">
        <v>30.097999999999999</v>
      </c>
      <c r="I492" s="4">
        <v>8844</v>
      </c>
      <c r="J492" s="4" t="s">
        <v>110</v>
      </c>
      <c r="K492" s="55">
        <v>21.866666666666664</v>
      </c>
      <c r="L492" s="55">
        <v>14.533333333333333</v>
      </c>
      <c r="M492" s="56">
        <v>29.59825</v>
      </c>
      <c r="N492" s="18">
        <v>0.48344416401453871</v>
      </c>
      <c r="O492" s="19">
        <v>4.8344416401453869E-4</v>
      </c>
      <c r="P492" s="20">
        <v>1.1271776420262374</v>
      </c>
      <c r="Q492" s="57">
        <v>-3.2883333333338801E-3</v>
      </c>
      <c r="R492" s="57">
        <v>-2.8233333333333699E-3</v>
      </c>
      <c r="S492" s="58">
        <v>-2.8233333333333699E-3</v>
      </c>
      <c r="T492" s="57">
        <v>-30.088250000004997</v>
      </c>
      <c r="U492" s="57">
        <v>-25.833500000000335</v>
      </c>
      <c r="V492" s="57">
        <v>-25.833500000000335</v>
      </c>
      <c r="W492" s="59">
        <v>1.65316666666665E-2</v>
      </c>
      <c r="X492" s="59">
        <v>1.7156666666666601E-2</v>
      </c>
      <c r="Y492" s="60">
        <v>1.7156666666666601E-2</v>
      </c>
      <c r="Z492" s="59">
        <v>151.26474999999846</v>
      </c>
      <c r="AA492" s="59">
        <v>156.9834999999994</v>
      </c>
      <c r="AB492" s="59">
        <v>156.9834999999994</v>
      </c>
      <c r="AC492" s="61">
        <v>-3.8929999999999898E-3</v>
      </c>
      <c r="AD492" s="61">
        <v>5.62E-4</v>
      </c>
      <c r="AE492" s="62">
        <v>5.62E-4</v>
      </c>
      <c r="AF492" s="61">
        <v>-35.620949999999908</v>
      </c>
      <c r="AG492" s="61">
        <v>5.1422999999999996</v>
      </c>
      <c r="AH492" s="61">
        <v>5.1422999999999996</v>
      </c>
      <c r="AI492" s="63">
        <v>-30.088250000004997</v>
      </c>
      <c r="AJ492" s="63">
        <v>-25.833500000000335</v>
      </c>
      <c r="AK492" s="63">
        <v>-25.833500000000335</v>
      </c>
      <c r="AL492" s="64">
        <v>163.7409764882272</v>
      </c>
      <c r="AM492" s="64">
        <v>186.45354888422031</v>
      </c>
      <c r="AN492" s="64">
        <v>186.45354888422031</v>
      </c>
      <c r="AO492" s="65">
        <v>-35.620949999999908</v>
      </c>
      <c r="AP492" s="65">
        <v>5.951435467960061</v>
      </c>
      <c r="AQ492" s="65">
        <v>5.951435467960061</v>
      </c>
      <c r="AR492" s="66">
        <v>32.776430992541243</v>
      </c>
      <c r="AS492" s="66">
        <v>9.4962982693214464</v>
      </c>
      <c r="AT492" s="66">
        <v>9.4962982693214464</v>
      </c>
      <c r="AU492" s="67">
        <v>12.959880483470855</v>
      </c>
      <c r="AV492" s="67">
        <v>3.7548594181533579</v>
      </c>
      <c r="AW492" s="67">
        <v>3.7548594181533579</v>
      </c>
      <c r="AX492" s="68">
        <v>13.435262569194249</v>
      </c>
      <c r="AY492" s="68">
        <v>3.8925916220943182</v>
      </c>
      <c r="AZ492" s="68">
        <v>3.8925916220943182</v>
      </c>
      <c r="BA492" s="69" t="s">
        <v>3092</v>
      </c>
      <c r="BB492" s="69" t="s">
        <v>3091</v>
      </c>
      <c r="BC492" s="70" t="s">
        <v>3091</v>
      </c>
      <c r="BD492" s="71" t="s">
        <v>3091</v>
      </c>
      <c r="BE492" s="71" t="s">
        <v>3091</v>
      </c>
      <c r="BF492" s="72" t="s">
        <v>3091</v>
      </c>
      <c r="BG492" s="73" t="s">
        <v>3091</v>
      </c>
      <c r="BH492" s="73" t="s">
        <v>3091</v>
      </c>
      <c r="BI492" s="74" t="s">
        <v>3091</v>
      </c>
    </row>
    <row r="493" spans="1:61" x14ac:dyDescent="0.25">
      <c r="A493" s="11">
        <v>41988</v>
      </c>
      <c r="B493" s="12" t="s">
        <v>44</v>
      </c>
      <c r="C493" s="2" t="s">
        <v>21</v>
      </c>
      <c r="D493" s="13">
        <v>5</v>
      </c>
      <c r="E493" s="12">
        <v>5.0999999999999996</v>
      </c>
      <c r="F493" s="2">
        <v>0</v>
      </c>
      <c r="G493" s="12">
        <v>15.6</v>
      </c>
      <c r="H493" s="14">
        <v>31.099</v>
      </c>
      <c r="I493" s="4">
        <v>8845</v>
      </c>
      <c r="J493" s="4" t="s">
        <v>114</v>
      </c>
      <c r="K493" s="55">
        <v>22.299999999999997</v>
      </c>
      <c r="L493" s="55">
        <v>11.1</v>
      </c>
      <c r="M493" s="56">
        <v>32.347250000000003</v>
      </c>
      <c r="N493" s="18">
        <v>0.47909678960395014</v>
      </c>
      <c r="O493" s="19">
        <v>4.7909678960395013E-4</v>
      </c>
      <c r="P493" s="20">
        <v>1.1170414906319575</v>
      </c>
      <c r="Q493" s="57">
        <v>-4.8313333333338104E-3</v>
      </c>
      <c r="R493" s="57">
        <v>-4.7013333333333698E-3</v>
      </c>
      <c r="S493" s="58">
        <v>-4.7013333333333698E-3</v>
      </c>
      <c r="T493" s="57">
        <v>-45.221280000004462</v>
      </c>
      <c r="U493" s="57">
        <v>-44.004480000000335</v>
      </c>
      <c r="V493" s="57">
        <v>-44.004480000000335</v>
      </c>
      <c r="W493" s="59">
        <v>2.1784999999999801E-2</v>
      </c>
      <c r="X493" s="59">
        <v>1.9609999999999999E-2</v>
      </c>
      <c r="Y493" s="60">
        <v>1.9609999999999999E-2</v>
      </c>
      <c r="Z493" s="59">
        <v>203.90759999999813</v>
      </c>
      <c r="AA493" s="59">
        <v>183.5496</v>
      </c>
      <c r="AB493" s="59">
        <v>183.5496</v>
      </c>
      <c r="AC493" s="61">
        <v>-2.2699999999989E-4</v>
      </c>
      <c r="AD493" s="61">
        <v>5.8000000000005198E-5</v>
      </c>
      <c r="AE493" s="62">
        <v>5.8000000000005198E-5</v>
      </c>
      <c r="AF493" s="61">
        <v>-2.1247199999989701</v>
      </c>
      <c r="AG493" s="61">
        <v>0.54288000000004866</v>
      </c>
      <c r="AH493" s="61">
        <v>0.54288000000004866</v>
      </c>
      <c r="AI493" s="63">
        <v>-45.221280000004462</v>
      </c>
      <c r="AJ493" s="63">
        <v>-44.004480000000335</v>
      </c>
      <c r="AK493" s="63">
        <v>-44.004480000000335</v>
      </c>
      <c r="AL493" s="64">
        <v>223.25518821415844</v>
      </c>
      <c r="AM493" s="64">
        <v>222.96900988971052</v>
      </c>
      <c r="AN493" s="64">
        <v>222.96900988971052</v>
      </c>
      <c r="AO493" s="65">
        <v>-2.1247199999989701</v>
      </c>
      <c r="AP493" s="65">
        <v>0.64209619822908026</v>
      </c>
      <c r="AQ493" s="65">
        <v>0.64209619822908026</v>
      </c>
      <c r="AR493" s="66">
        <v>33.227170130465623</v>
      </c>
      <c r="AS493" s="66">
        <v>9.6268906848398039</v>
      </c>
      <c r="AT493" s="66">
        <v>9.6268906848398039</v>
      </c>
      <c r="AU493" s="67">
        <v>13.138103834208827</v>
      </c>
      <c r="AV493" s="67">
        <v>3.8064959766777076</v>
      </c>
      <c r="AW493" s="67">
        <v>3.8064959766777076</v>
      </c>
      <c r="AX493" s="68">
        <v>13.620023340420511</v>
      </c>
      <c r="AY493" s="68">
        <v>3.9461222640496212</v>
      </c>
      <c r="AZ493" s="68">
        <v>3.9461222640496212</v>
      </c>
      <c r="BA493" s="69" t="s">
        <v>3091</v>
      </c>
      <c r="BB493" s="69" t="s">
        <v>3091</v>
      </c>
      <c r="BC493" s="70" t="s">
        <v>3091</v>
      </c>
      <c r="BD493" s="71" t="s">
        <v>3091</v>
      </c>
      <c r="BE493" s="71" t="s">
        <v>3091</v>
      </c>
      <c r="BF493" s="72" t="s">
        <v>3091</v>
      </c>
      <c r="BG493" s="73" t="s">
        <v>3092</v>
      </c>
      <c r="BH493" s="73" t="s">
        <v>3092</v>
      </c>
      <c r="BI493" s="74" t="s">
        <v>3092</v>
      </c>
    </row>
    <row r="494" spans="1:61" x14ac:dyDescent="0.25">
      <c r="A494" s="11">
        <v>41988</v>
      </c>
      <c r="B494" s="12" t="s">
        <v>44</v>
      </c>
      <c r="C494" s="2" t="s">
        <v>21</v>
      </c>
      <c r="D494" s="13">
        <v>5</v>
      </c>
      <c r="E494" s="12">
        <v>5.2</v>
      </c>
      <c r="F494" s="2">
        <v>0</v>
      </c>
      <c r="G494" s="12">
        <v>15.95</v>
      </c>
      <c r="H494" s="14">
        <v>31.122</v>
      </c>
      <c r="I494" s="4">
        <v>8846</v>
      </c>
      <c r="J494" s="4" t="s">
        <v>118</v>
      </c>
      <c r="K494" s="55">
        <v>21.900000000000002</v>
      </c>
      <c r="L494" s="55">
        <v>11.533333333333331</v>
      </c>
      <c r="M494" s="56">
        <v>30.373000000000001</v>
      </c>
      <c r="N494" s="18">
        <v>0.48221113623710021</v>
      </c>
      <c r="O494" s="19">
        <v>4.8221113623710018E-4</v>
      </c>
      <c r="P494" s="20">
        <v>1.1243027674364097</v>
      </c>
      <c r="Q494" s="57">
        <v>-5.4503333333337E-3</v>
      </c>
      <c r="R494" s="57">
        <v>-4.6353333333333697E-3</v>
      </c>
      <c r="S494" s="58">
        <v>-4.6353333333333697E-3</v>
      </c>
      <c r="T494" s="57">
        <v>-52.159690000003501</v>
      </c>
      <c r="U494" s="57">
        <v>-44.360140000000349</v>
      </c>
      <c r="V494" s="57">
        <v>-44.360140000000349</v>
      </c>
      <c r="W494" s="59">
        <v>2.5175999999999799E-2</v>
      </c>
      <c r="X494" s="59">
        <v>2.1815999999999999E-2</v>
      </c>
      <c r="Y494" s="60">
        <v>2.5175999999999799E-2</v>
      </c>
      <c r="Z494" s="59">
        <v>240.93431999999808</v>
      </c>
      <c r="AA494" s="59">
        <v>208.77911999999998</v>
      </c>
      <c r="AB494" s="59">
        <v>240.93431999999808</v>
      </c>
      <c r="AC494" s="61">
        <v>4.65666666666547E-4</v>
      </c>
      <c r="AD494" s="61">
        <v>1.4806666666666499E-3</v>
      </c>
      <c r="AE494" s="62">
        <v>1.4806666666666499E-3</v>
      </c>
      <c r="AF494" s="61">
        <v>4.4564299999988544</v>
      </c>
      <c r="AG494" s="61">
        <v>14.169979999999837</v>
      </c>
      <c r="AH494" s="61">
        <v>14.169979999999837</v>
      </c>
      <c r="AI494" s="63">
        <v>-52.159690000003501</v>
      </c>
      <c r="AJ494" s="63">
        <v>-44.360140000000349</v>
      </c>
      <c r="AK494" s="63">
        <v>-44.360140000000349</v>
      </c>
      <c r="AL494" s="64">
        <v>265.82333982591712</v>
      </c>
      <c r="AM494" s="64">
        <v>257.44191806361886</v>
      </c>
      <c r="AN494" s="64">
        <v>265.82333982591712</v>
      </c>
      <c r="AO494" s="65">
        <v>4.8447696528032367</v>
      </c>
      <c r="AP494" s="65">
        <v>16.97411365882126</v>
      </c>
      <c r="AQ494" s="65">
        <v>16.97411365882126</v>
      </c>
      <c r="AR494" s="66">
        <v>34.193489169353384</v>
      </c>
      <c r="AS494" s="66">
        <v>9.9068617963586405</v>
      </c>
      <c r="AT494" s="66">
        <v>9.9068617963586405</v>
      </c>
      <c r="AU494" s="67">
        <v>13.520188730997551</v>
      </c>
      <c r="AV494" s="67">
        <v>3.9171972346924777</v>
      </c>
      <c r="AW494" s="67">
        <v>13.520188730997551</v>
      </c>
      <c r="AX494" s="68">
        <v>14.016123514232081</v>
      </c>
      <c r="AY494" s="68">
        <v>4.060884160971856</v>
      </c>
      <c r="AZ494" s="68">
        <v>4.060884160971856</v>
      </c>
      <c r="BA494" s="69" t="s">
        <v>3091</v>
      </c>
      <c r="BB494" s="69" t="s">
        <v>3091</v>
      </c>
      <c r="BC494" s="70" t="s">
        <v>3091</v>
      </c>
      <c r="BD494" s="71" t="s">
        <v>3091</v>
      </c>
      <c r="BE494" s="71" t="s">
        <v>3091</v>
      </c>
      <c r="BF494" s="72" t="s">
        <v>3091</v>
      </c>
      <c r="BG494" s="73" t="s">
        <v>3092</v>
      </c>
      <c r="BH494" s="73" t="s">
        <v>3091</v>
      </c>
      <c r="BI494" s="74" t="s">
        <v>3091</v>
      </c>
    </row>
    <row r="495" spans="1:61" x14ac:dyDescent="0.25">
      <c r="A495" s="11">
        <v>41988</v>
      </c>
      <c r="B495" s="12" t="s">
        <v>44</v>
      </c>
      <c r="C495" s="2" t="s">
        <v>21</v>
      </c>
      <c r="D495" s="13">
        <v>5</v>
      </c>
      <c r="E495" s="12">
        <v>5.3</v>
      </c>
      <c r="F495" s="2">
        <v>0</v>
      </c>
      <c r="G495" s="12">
        <v>16.149999999999999</v>
      </c>
      <c r="H495" s="14">
        <v>29.143000000000001</v>
      </c>
      <c r="I495" s="4">
        <v>8847</v>
      </c>
      <c r="J495" s="4" t="s">
        <v>122</v>
      </c>
      <c r="K495" s="55">
        <v>21.233333333333331</v>
      </c>
      <c r="L495" s="55">
        <v>11.766666666666666</v>
      </c>
      <c r="M495" s="56">
        <v>28.643250000000002</v>
      </c>
      <c r="N495" s="18">
        <v>0.48497398762517718</v>
      </c>
      <c r="O495" s="19">
        <v>4.8497398762517715E-4</v>
      </c>
      <c r="P495" s="20">
        <v>1.1307445130291598</v>
      </c>
      <c r="Q495" s="57">
        <v>-2.52100000000009E-3</v>
      </c>
      <c r="R495" s="57">
        <v>-3.3659999999999801E-3</v>
      </c>
      <c r="S495" s="58">
        <v>-3.3659999999999801E-3</v>
      </c>
      <c r="T495" s="57">
        <v>-24.42849000000087</v>
      </c>
      <c r="U495" s="57">
        <v>-32.616539999999802</v>
      </c>
      <c r="V495" s="57">
        <v>-32.616539999999802</v>
      </c>
      <c r="W495" s="59">
        <v>2.1912666666666501E-2</v>
      </c>
      <c r="X495" s="59">
        <v>1.7762666666666701E-2</v>
      </c>
      <c r="Y495" s="60">
        <v>2.1912666666666501E-2</v>
      </c>
      <c r="Z495" s="59">
        <v>212.33373999999833</v>
      </c>
      <c r="AA495" s="59">
        <v>172.12024000000031</v>
      </c>
      <c r="AB495" s="59">
        <v>212.33373999999833</v>
      </c>
      <c r="AC495" s="61">
        <v>-3.2266666666667102E-4</v>
      </c>
      <c r="AD495" s="61">
        <v>-8.4266666666666702E-4</v>
      </c>
      <c r="AE495" s="62">
        <v>-8.4266666666666702E-4</v>
      </c>
      <c r="AF495" s="61">
        <v>-3.1266400000000423</v>
      </c>
      <c r="AG495" s="61">
        <v>-8.165440000000002</v>
      </c>
      <c r="AH495" s="61">
        <v>-8.165440000000002</v>
      </c>
      <c r="AI495" s="63">
        <v>-24.42849000000087</v>
      </c>
      <c r="AJ495" s="63">
        <v>-32.616539999999802</v>
      </c>
      <c r="AK495" s="63">
        <v>-32.616539999999802</v>
      </c>
      <c r="AL495" s="64">
        <v>232.70696845971059</v>
      </c>
      <c r="AM495" s="64">
        <v>209.48420406144339</v>
      </c>
      <c r="AN495" s="64">
        <v>232.70696845971059</v>
      </c>
      <c r="AO495" s="65">
        <v>-3.1266400000000423</v>
      </c>
      <c r="AP495" s="65">
        <v>-8.165440000000002</v>
      </c>
      <c r="AQ495" s="65">
        <v>-8.165440000000002</v>
      </c>
      <c r="AR495" s="66">
        <v>34.820617450786287</v>
      </c>
      <c r="AS495" s="66">
        <v>10.088559346496696</v>
      </c>
      <c r="AT495" s="66">
        <v>10.088559346496696</v>
      </c>
      <c r="AU495" s="67">
        <v>13.768156777824382</v>
      </c>
      <c r="AV495" s="67">
        <v>3.9890408876656926</v>
      </c>
      <c r="AW495" s="67">
        <v>13.768156777824382</v>
      </c>
      <c r="AX495" s="68">
        <v>14.273187290563795</v>
      </c>
      <c r="AY495" s="68">
        <v>4.1353631149140835</v>
      </c>
      <c r="AZ495" s="68">
        <v>4.1353631149140835</v>
      </c>
      <c r="BA495" s="69" t="s">
        <v>3092</v>
      </c>
      <c r="BB495" s="69" t="s">
        <v>3091</v>
      </c>
      <c r="BC495" s="70" t="s">
        <v>3091</v>
      </c>
      <c r="BD495" s="71" t="s">
        <v>3091</v>
      </c>
      <c r="BE495" s="71" t="s">
        <v>3091</v>
      </c>
      <c r="BF495" s="72" t="s">
        <v>3091</v>
      </c>
      <c r="BG495" s="73" t="s">
        <v>3092</v>
      </c>
      <c r="BH495" s="73" t="s">
        <v>3091</v>
      </c>
      <c r="BI495" s="74" t="s">
        <v>3091</v>
      </c>
    </row>
    <row r="496" spans="1:61" x14ac:dyDescent="0.25">
      <c r="A496" s="11">
        <v>41988</v>
      </c>
      <c r="B496" s="12" t="s">
        <v>44</v>
      </c>
      <c r="C496" s="2" t="s">
        <v>21</v>
      </c>
      <c r="D496" s="13">
        <v>5</v>
      </c>
      <c r="E496" s="12">
        <v>5.4</v>
      </c>
      <c r="F496" s="2">
        <v>0</v>
      </c>
      <c r="G496" s="12">
        <v>16.249999999999996</v>
      </c>
      <c r="H496" s="14">
        <v>31.122</v>
      </c>
      <c r="I496" s="4">
        <v>8848</v>
      </c>
      <c r="J496" s="4" t="s">
        <v>184</v>
      </c>
      <c r="K496" s="55">
        <v>22.666666666666668</v>
      </c>
      <c r="L496" s="55">
        <v>13.966666666666667</v>
      </c>
      <c r="M496" s="56">
        <v>30.997250000000001</v>
      </c>
      <c r="N496" s="18">
        <v>0.48122003191014068</v>
      </c>
      <c r="O496" s="19">
        <v>4.8122003191014063E-4</v>
      </c>
      <c r="P496" s="20">
        <v>1.1219919511696719</v>
      </c>
      <c r="Q496" s="57">
        <v>-5.4020000000003397E-3</v>
      </c>
      <c r="R496" s="57">
        <v>-3.7720000000000301E-3</v>
      </c>
      <c r="S496" s="58">
        <v>-3.7720000000000301E-3</v>
      </c>
      <c r="T496" s="57">
        <v>-52.669500000003296</v>
      </c>
      <c r="U496" s="57">
        <v>-36.777000000000285</v>
      </c>
      <c r="V496" s="57">
        <v>-36.777000000000285</v>
      </c>
      <c r="W496" s="59">
        <v>2.20396666666667E-2</v>
      </c>
      <c r="X496" s="59">
        <v>1.8624666666666699E-2</v>
      </c>
      <c r="Y496" s="60">
        <v>2.20396666666667E-2</v>
      </c>
      <c r="Z496" s="59">
        <v>214.88675000000029</v>
      </c>
      <c r="AA496" s="59">
        <v>181.5905000000003</v>
      </c>
      <c r="AB496" s="59">
        <v>214.88675000000029</v>
      </c>
      <c r="AC496" s="61">
        <v>-2.0243333333333701E-3</v>
      </c>
      <c r="AD496" s="61">
        <v>-1.35933333333333E-3</v>
      </c>
      <c r="AE496" s="62">
        <v>-1.35933333333333E-3</v>
      </c>
      <c r="AF496" s="61">
        <v>-19.737250000000355</v>
      </c>
      <c r="AG496" s="61">
        <v>-13.253499999999965</v>
      </c>
      <c r="AH496" s="61">
        <v>-13.253499999999965</v>
      </c>
      <c r="AI496" s="63">
        <v>-52.669500000003296</v>
      </c>
      <c r="AJ496" s="63">
        <v>-36.777000000000285</v>
      </c>
      <c r="AK496" s="63">
        <v>-36.777000000000285</v>
      </c>
      <c r="AL496" s="64">
        <v>233.47712546628162</v>
      </c>
      <c r="AM496" s="64">
        <v>217.27692251625638</v>
      </c>
      <c r="AN496" s="64">
        <v>233.47712546628162</v>
      </c>
      <c r="AO496" s="65">
        <v>-19.737250000000355</v>
      </c>
      <c r="AP496" s="65">
        <v>-13.253499999999965</v>
      </c>
      <c r="AQ496" s="65">
        <v>-13.253499999999965</v>
      </c>
      <c r="AR496" s="66">
        <v>34.76502603751068</v>
      </c>
      <c r="AS496" s="66">
        <v>10.072452875301025</v>
      </c>
      <c r="AT496" s="66">
        <v>10.072452875301025</v>
      </c>
      <c r="AU496" s="67">
        <v>13.74617579789026</v>
      </c>
      <c r="AV496" s="67">
        <v>3.9826723498052434</v>
      </c>
      <c r="AW496" s="67">
        <v>13.74617579789026</v>
      </c>
      <c r="AX496" s="68">
        <v>14.250400025100992</v>
      </c>
      <c r="AY496" s="68">
        <v>4.1287609723676235</v>
      </c>
      <c r="AZ496" s="68">
        <v>4.1287609723676235</v>
      </c>
      <c r="BA496" s="69" t="s">
        <v>3091</v>
      </c>
      <c r="BB496" s="69" t="s">
        <v>3091</v>
      </c>
      <c r="BC496" s="70" t="s">
        <v>3091</v>
      </c>
      <c r="BD496" s="71" t="s">
        <v>3091</v>
      </c>
      <c r="BE496" s="71" t="s">
        <v>3091</v>
      </c>
      <c r="BF496" s="72" t="s">
        <v>3091</v>
      </c>
      <c r="BG496" s="73" t="s">
        <v>3091</v>
      </c>
      <c r="BH496" s="73" t="s">
        <v>3091</v>
      </c>
      <c r="BI496" s="74" t="s">
        <v>3091</v>
      </c>
    </row>
    <row r="497" spans="1:61" x14ac:dyDescent="0.25">
      <c r="A497" s="11">
        <v>41988</v>
      </c>
      <c r="B497" s="12" t="s">
        <v>44</v>
      </c>
      <c r="C497" s="2" t="s">
        <v>21</v>
      </c>
      <c r="D497" s="13">
        <v>5</v>
      </c>
      <c r="E497" s="12">
        <v>5.5</v>
      </c>
      <c r="F497" s="2">
        <v>0</v>
      </c>
      <c r="G497" s="12">
        <v>15.4</v>
      </c>
      <c r="H497" s="14">
        <v>29.678000000000001</v>
      </c>
      <c r="I497" s="4">
        <v>8849</v>
      </c>
      <c r="J497" s="4" t="s">
        <v>185</v>
      </c>
      <c r="K497" s="55">
        <v>21.933333333333337</v>
      </c>
      <c r="L497" s="55">
        <v>10.066666666666666</v>
      </c>
      <c r="M497" s="56">
        <v>31.300999999999998</v>
      </c>
      <c r="N497" s="18">
        <v>0.48074510637196771</v>
      </c>
      <c r="O497" s="19">
        <v>4.8074510637196774E-4</v>
      </c>
      <c r="P497" s="20">
        <v>1.1208846351896617</v>
      </c>
      <c r="Q497" s="57">
        <v>-1.9590000000002201E-3</v>
      </c>
      <c r="R497" s="57">
        <v>-3.0740000000000199E-3</v>
      </c>
      <c r="S497" s="58">
        <v>-3.0740000000000199E-3</v>
      </c>
      <c r="T497" s="57">
        <v>-18.101160000002036</v>
      </c>
      <c r="U497" s="57">
        <v>-28.403760000000187</v>
      </c>
      <c r="V497" s="57">
        <v>-28.403760000000187</v>
      </c>
      <c r="W497" s="59">
        <v>2.9312666666667101E-2</v>
      </c>
      <c r="X497" s="59">
        <v>2.7462666666666701E-2</v>
      </c>
      <c r="Y497" s="60">
        <v>2.7462666666666701E-2</v>
      </c>
      <c r="Z497" s="59">
        <v>270.84904000000404</v>
      </c>
      <c r="AA497" s="59">
        <v>253.75504000000032</v>
      </c>
      <c r="AB497" s="59">
        <v>253.75504000000032</v>
      </c>
      <c r="AC497" s="61">
        <v>2.59333333333413E-4</v>
      </c>
      <c r="AD497" s="61">
        <v>1.49333333333333E-4</v>
      </c>
      <c r="AE497" s="62">
        <v>1.49333333333333E-4</v>
      </c>
      <c r="AF497" s="61">
        <v>2.3962400000007364</v>
      </c>
      <c r="AG497" s="61">
        <v>1.3798399999999968</v>
      </c>
      <c r="AH497" s="61">
        <v>1.3798399999999968</v>
      </c>
      <c r="AI497" s="63">
        <v>-18.101160000002036</v>
      </c>
      <c r="AJ497" s="63">
        <v>-28.403760000000187</v>
      </c>
      <c r="AK497" s="63">
        <v>-28.403760000000187</v>
      </c>
      <c r="AL497" s="64">
        <v>297.77882077953058</v>
      </c>
      <c r="AM497" s="64">
        <v>310.76160420606482</v>
      </c>
      <c r="AN497" s="64">
        <v>310.76160420606482</v>
      </c>
      <c r="AO497" s="65">
        <v>2.5985085252879663</v>
      </c>
      <c r="AP497" s="65">
        <v>1.6446853901867344</v>
      </c>
      <c r="AQ497" s="65">
        <v>1.6446853901867344</v>
      </c>
      <c r="AR497" s="66">
        <v>32.914032154855803</v>
      </c>
      <c r="AS497" s="66">
        <v>9.5361653823650148</v>
      </c>
      <c r="AT497" s="66">
        <v>9.5361653823650148</v>
      </c>
      <c r="AU497" s="67">
        <v>13.014288317514447</v>
      </c>
      <c r="AV497" s="67">
        <v>3.7706229715549848</v>
      </c>
      <c r="AW497" s="67">
        <v>3.7706229715549848</v>
      </c>
      <c r="AX497" s="68">
        <v>13.491666139977873</v>
      </c>
      <c r="AY497" s="68">
        <v>3.908933399261513</v>
      </c>
      <c r="AZ497" s="68">
        <v>3.908933399261513</v>
      </c>
      <c r="BA497" s="69" t="s">
        <v>3092</v>
      </c>
      <c r="BB497" s="69" t="s">
        <v>3091</v>
      </c>
      <c r="BC497" s="70" t="s">
        <v>3091</v>
      </c>
      <c r="BD497" s="71" t="s">
        <v>3091</v>
      </c>
      <c r="BE497" s="71" t="s">
        <v>3091</v>
      </c>
      <c r="BF497" s="72" t="s">
        <v>3091</v>
      </c>
      <c r="BG497" s="73" t="s">
        <v>3092</v>
      </c>
      <c r="BH497" s="73" t="s">
        <v>3092</v>
      </c>
      <c r="BI497" s="74" t="s">
        <v>3092</v>
      </c>
    </row>
    <row r="498" spans="1:61" x14ac:dyDescent="0.25">
      <c r="A498" s="11">
        <v>41988</v>
      </c>
      <c r="B498" s="12" t="s">
        <v>44</v>
      </c>
      <c r="C498" s="2" t="s">
        <v>21</v>
      </c>
      <c r="D498" s="13">
        <v>5</v>
      </c>
      <c r="E498" s="12">
        <v>5.6</v>
      </c>
      <c r="F498" s="2">
        <v>0</v>
      </c>
      <c r="G498" s="12">
        <v>16.149999999999999</v>
      </c>
      <c r="H498" s="14" t="s">
        <v>22</v>
      </c>
      <c r="I498" s="4">
        <v>8850</v>
      </c>
      <c r="J498" s="4" t="s">
        <v>186</v>
      </c>
      <c r="K498" s="55" t="s">
        <v>22</v>
      </c>
      <c r="L498" s="55" t="s">
        <v>22</v>
      </c>
      <c r="M498" s="56" t="s">
        <v>22</v>
      </c>
      <c r="N498" s="18" t="s">
        <v>22</v>
      </c>
      <c r="O498" s="19" t="s">
        <v>22</v>
      </c>
      <c r="P498" s="20" t="s">
        <v>22</v>
      </c>
      <c r="Q498" s="57" t="s">
        <v>22</v>
      </c>
      <c r="R498" s="57" t="s">
        <v>22</v>
      </c>
      <c r="S498" s="58" t="s">
        <v>22</v>
      </c>
      <c r="T498" s="57" t="s">
        <v>22</v>
      </c>
      <c r="U498" s="57" t="s">
        <v>22</v>
      </c>
      <c r="V498" s="57" t="s">
        <v>22</v>
      </c>
      <c r="W498" s="59" t="s">
        <v>22</v>
      </c>
      <c r="X498" s="59" t="s">
        <v>22</v>
      </c>
      <c r="Y498" s="60" t="s">
        <v>22</v>
      </c>
      <c r="Z498" s="59" t="s">
        <v>22</v>
      </c>
      <c r="AA498" s="59" t="s">
        <v>22</v>
      </c>
      <c r="AB498" s="59" t="s">
        <v>22</v>
      </c>
      <c r="AC498" s="61" t="s">
        <v>22</v>
      </c>
      <c r="AD498" s="61" t="s">
        <v>22</v>
      </c>
      <c r="AE498" s="62" t="s">
        <v>22</v>
      </c>
      <c r="AF498" s="61" t="s">
        <v>22</v>
      </c>
      <c r="AG498" s="61" t="s">
        <v>22</v>
      </c>
      <c r="AH498" s="61" t="s">
        <v>22</v>
      </c>
      <c r="AI498" s="63" t="s">
        <v>22</v>
      </c>
      <c r="AJ498" s="63" t="s">
        <v>22</v>
      </c>
      <c r="AK498" s="63" t="s">
        <v>22</v>
      </c>
      <c r="AL498" s="64" t="s">
        <v>22</v>
      </c>
      <c r="AM498" s="64" t="s">
        <v>22</v>
      </c>
      <c r="AN498" s="64" t="s">
        <v>22</v>
      </c>
      <c r="AO498" s="65" t="s">
        <v>22</v>
      </c>
      <c r="AP498" s="65" t="s">
        <v>22</v>
      </c>
      <c r="AQ498" s="65" t="s">
        <v>22</v>
      </c>
      <c r="AR498" s="66" t="s">
        <v>22</v>
      </c>
      <c r="AS498" s="66" t="s">
        <v>22</v>
      </c>
      <c r="AT498" s="66" t="s">
        <v>22</v>
      </c>
      <c r="AU498" s="67" t="s">
        <v>22</v>
      </c>
      <c r="AV498" s="67" t="s">
        <v>22</v>
      </c>
      <c r="AW498" s="67" t="s">
        <v>22</v>
      </c>
      <c r="AX498" s="68" t="s">
        <v>22</v>
      </c>
      <c r="AY498" s="68" t="s">
        <v>22</v>
      </c>
      <c r="AZ498" s="68" t="s">
        <v>22</v>
      </c>
      <c r="BA498" s="69" t="s">
        <v>22</v>
      </c>
      <c r="BB498" s="69" t="s">
        <v>22</v>
      </c>
      <c r="BC498" s="70" t="s">
        <v>22</v>
      </c>
      <c r="BD498" s="71" t="s">
        <v>22</v>
      </c>
      <c r="BE498" s="71" t="s">
        <v>22</v>
      </c>
      <c r="BF498" s="72" t="s">
        <v>22</v>
      </c>
      <c r="BG498" s="73" t="s">
        <v>22</v>
      </c>
      <c r="BH498" s="73" t="s">
        <v>22</v>
      </c>
      <c r="BI498" s="74" t="s">
        <v>22</v>
      </c>
    </row>
    <row r="499" spans="1:61" x14ac:dyDescent="0.25">
      <c r="A499" s="11">
        <v>41988</v>
      </c>
      <c r="B499" s="12" t="s">
        <v>195</v>
      </c>
      <c r="C499" s="2" t="s">
        <v>45</v>
      </c>
      <c r="D499" s="13">
        <v>6</v>
      </c>
      <c r="E499" s="12">
        <v>6.1</v>
      </c>
      <c r="F499" s="2">
        <v>0</v>
      </c>
      <c r="G499" s="12">
        <v>16.3</v>
      </c>
      <c r="H499" s="14">
        <v>30.64</v>
      </c>
      <c r="I499" s="4">
        <v>8851</v>
      </c>
      <c r="J499" s="4" t="s">
        <v>187</v>
      </c>
      <c r="K499" s="55">
        <v>22.033333333333331</v>
      </c>
      <c r="L499" s="55">
        <v>17.533333333333335</v>
      </c>
      <c r="M499" s="56">
        <v>30.640250000000002</v>
      </c>
      <c r="N499" s="18">
        <v>0.48178594692849552</v>
      </c>
      <c r="O499" s="19">
        <v>4.8178594692849556E-4</v>
      </c>
      <c r="P499" s="20">
        <v>1.1233114143123837</v>
      </c>
      <c r="Q499" s="57">
        <v>-4.0606666666664201E-3</v>
      </c>
      <c r="R499" s="57">
        <v>-3.5106666666666702E-3</v>
      </c>
      <c r="S499" s="58">
        <v>-3.5106666666666702E-3</v>
      </c>
      <c r="T499" s="57">
        <v>-39.713319999997594</v>
      </c>
      <c r="U499" s="57">
        <v>-34.334320000000041</v>
      </c>
      <c r="V499" s="57">
        <v>-34.334320000000041</v>
      </c>
      <c r="W499" s="59">
        <v>2.20369999999998E-2</v>
      </c>
      <c r="X499" s="59">
        <v>2.0941999999999999E-2</v>
      </c>
      <c r="Y499" s="60">
        <v>2.0941999999999999E-2</v>
      </c>
      <c r="Z499" s="59">
        <v>215.52185999999807</v>
      </c>
      <c r="AA499" s="59">
        <v>204.81276000000003</v>
      </c>
      <c r="AB499" s="59">
        <v>204.81276000000003</v>
      </c>
      <c r="AC499" s="61">
        <v>3.0683333333335898E-3</v>
      </c>
      <c r="AD499" s="61">
        <v>2.8833333333333501E-3</v>
      </c>
      <c r="AE499" s="62">
        <v>2.8833333333333501E-3</v>
      </c>
      <c r="AF499" s="61">
        <v>30.00830000000251</v>
      </c>
      <c r="AG499" s="61">
        <v>28.199000000000165</v>
      </c>
      <c r="AH499" s="61">
        <v>28.199000000000165</v>
      </c>
      <c r="AI499" s="63">
        <v>-39.713319999997594</v>
      </c>
      <c r="AJ499" s="63">
        <v>-34.334320000000041</v>
      </c>
      <c r="AK499" s="63">
        <v>-34.334320000000041</v>
      </c>
      <c r="AL499" s="64">
        <v>247.77476937883486</v>
      </c>
      <c r="AM499" s="64">
        <v>273.13805097760024</v>
      </c>
      <c r="AN499" s="64">
        <v>273.13805097760024</v>
      </c>
      <c r="AO499" s="65">
        <v>33.753808774476653</v>
      </c>
      <c r="AP499" s="65">
        <v>36.089497281270177</v>
      </c>
      <c r="AQ499" s="65">
        <v>36.089497281270177</v>
      </c>
      <c r="AR499" s="66">
        <v>34.913004833826193</v>
      </c>
      <c r="AS499" s="66">
        <v>10.115326694835161</v>
      </c>
      <c r="AT499" s="66">
        <v>10.115326694835161</v>
      </c>
      <c r="AU499" s="67">
        <v>13.804686973642543</v>
      </c>
      <c r="AV499" s="67">
        <v>3.9996247622615848</v>
      </c>
      <c r="AW499" s="67">
        <v>3.9996247622615848</v>
      </c>
      <c r="AX499" s="68">
        <v>14.311057452495227</v>
      </c>
      <c r="AY499" s="68">
        <v>4.146335217193621</v>
      </c>
      <c r="AZ499" s="68">
        <v>4.146335217193621</v>
      </c>
      <c r="BA499" s="69" t="s">
        <v>3091</v>
      </c>
      <c r="BB499" s="69" t="s">
        <v>3091</v>
      </c>
      <c r="BC499" s="70" t="s">
        <v>3091</v>
      </c>
      <c r="BD499" s="71" t="s">
        <v>3091</v>
      </c>
      <c r="BE499" s="71" t="s">
        <v>3091</v>
      </c>
      <c r="BF499" s="72" t="s">
        <v>3091</v>
      </c>
      <c r="BG499" s="73" t="s">
        <v>3091</v>
      </c>
      <c r="BH499" s="73" t="s">
        <v>3091</v>
      </c>
      <c r="BI499" s="74" t="s">
        <v>3091</v>
      </c>
    </row>
    <row r="500" spans="1:61" x14ac:dyDescent="0.25">
      <c r="A500" s="11">
        <v>41988</v>
      </c>
      <c r="B500" s="12" t="s">
        <v>195</v>
      </c>
      <c r="C500" s="2" t="s">
        <v>45</v>
      </c>
      <c r="D500" s="13">
        <v>6</v>
      </c>
      <c r="E500" s="12">
        <v>6.2</v>
      </c>
      <c r="F500" s="2">
        <v>0</v>
      </c>
      <c r="G500" s="12">
        <v>16.099999999999998</v>
      </c>
      <c r="H500" s="14">
        <v>28.164999999999999</v>
      </c>
      <c r="I500" s="4">
        <v>8852</v>
      </c>
      <c r="J500" s="4" t="s">
        <v>188</v>
      </c>
      <c r="K500" s="55">
        <v>21.700000000000003</v>
      </c>
      <c r="L500" s="55">
        <v>20.066666666666666</v>
      </c>
      <c r="M500" s="56">
        <v>30.41225</v>
      </c>
      <c r="N500" s="18">
        <v>0.48216444308736817</v>
      </c>
      <c r="O500" s="19">
        <v>4.8216444308736821E-4</v>
      </c>
      <c r="P500" s="20">
        <v>1.1241938996946281</v>
      </c>
      <c r="Q500" s="57">
        <v>-1.41266666666631E-3</v>
      </c>
      <c r="R500" s="57">
        <v>-2.2426666666666602E-3</v>
      </c>
      <c r="S500" s="58">
        <v>-2.2426666666666602E-3</v>
      </c>
      <c r="T500" s="57">
        <v>-13.646359999996553</v>
      </c>
      <c r="U500" s="57">
        <v>-21.664159999999931</v>
      </c>
      <c r="V500" s="57">
        <v>-21.664159999999931</v>
      </c>
      <c r="W500" s="59">
        <v>2.0320333333333301E-2</v>
      </c>
      <c r="X500" s="59">
        <v>2.1555333333333301E-2</v>
      </c>
      <c r="Y500" s="60">
        <v>2.1555333333333301E-2</v>
      </c>
      <c r="Z500" s="59">
        <v>196.29441999999966</v>
      </c>
      <c r="AA500" s="59">
        <v>208.22451999999967</v>
      </c>
      <c r="AB500" s="59">
        <v>208.22451999999967</v>
      </c>
      <c r="AC500" s="61">
        <v>4.07466666666669E-3</v>
      </c>
      <c r="AD500" s="61">
        <v>3.1146666666666701E-3</v>
      </c>
      <c r="AE500" s="62">
        <v>3.1146666666666701E-3</v>
      </c>
      <c r="AF500" s="61">
        <v>39.361280000000221</v>
      </c>
      <c r="AG500" s="61">
        <v>30.087680000000031</v>
      </c>
      <c r="AH500" s="61">
        <v>30.087680000000031</v>
      </c>
      <c r="AI500" s="63">
        <v>-13.646359999996553</v>
      </c>
      <c r="AJ500" s="63">
        <v>-21.664159999999931</v>
      </c>
      <c r="AK500" s="63">
        <v>-21.664159999999931</v>
      </c>
      <c r="AL500" s="64">
        <v>222.38898959579853</v>
      </c>
      <c r="AM500" s="64">
        <v>270.1545705739606</v>
      </c>
      <c r="AN500" s="64">
        <v>270.1545705739606</v>
      </c>
      <c r="AO500" s="65">
        <v>43.690109543340093</v>
      </c>
      <c r="AP500" s="65">
        <v>37.537254864751255</v>
      </c>
      <c r="AQ500" s="65">
        <v>37.537254864751255</v>
      </c>
      <c r="AR500" s="66">
        <v>34.511715893749368</v>
      </c>
      <c r="AS500" s="66">
        <v>9.9990614593671339</v>
      </c>
      <c r="AT500" s="66">
        <v>9.9990614593671339</v>
      </c>
      <c r="AU500" s="67">
        <v>13.646016351331108</v>
      </c>
      <c r="AV500" s="67">
        <v>3.9536532055539273</v>
      </c>
      <c r="AW500" s="67">
        <v>3.9536532055539273</v>
      </c>
      <c r="AX500" s="68">
        <v>14.146566624397666</v>
      </c>
      <c r="AY500" s="68">
        <v>4.0986773752968766</v>
      </c>
      <c r="AZ500" s="68">
        <v>4.0986773752968766</v>
      </c>
      <c r="BA500" s="69" t="s">
        <v>3092</v>
      </c>
      <c r="BB500" s="69" t="s">
        <v>3091</v>
      </c>
      <c r="BC500" s="70" t="s">
        <v>3091</v>
      </c>
      <c r="BD500" s="71" t="s">
        <v>3091</v>
      </c>
      <c r="BE500" s="71" t="s">
        <v>3091</v>
      </c>
      <c r="BF500" s="72" t="s">
        <v>3091</v>
      </c>
      <c r="BG500" s="73" t="s">
        <v>3091</v>
      </c>
      <c r="BH500" s="73" t="s">
        <v>3091</v>
      </c>
      <c r="BI500" s="74" t="s">
        <v>3091</v>
      </c>
    </row>
    <row r="501" spans="1:61" x14ac:dyDescent="0.25">
      <c r="A501" s="11">
        <v>41988</v>
      </c>
      <c r="B501" s="12" t="s">
        <v>195</v>
      </c>
      <c r="C501" s="2" t="s">
        <v>45</v>
      </c>
      <c r="D501" s="13">
        <v>6</v>
      </c>
      <c r="E501" s="12">
        <v>6.3</v>
      </c>
      <c r="F501" s="2">
        <v>0</v>
      </c>
      <c r="G501" s="12">
        <v>15.6</v>
      </c>
      <c r="H501" s="14">
        <v>29.140999999999998</v>
      </c>
      <c r="I501" s="4">
        <v>8853</v>
      </c>
      <c r="J501" s="4" t="s">
        <v>189</v>
      </c>
      <c r="K501" s="55">
        <v>21.566666666666666</v>
      </c>
      <c r="L501" s="55">
        <v>21.233333333333334</v>
      </c>
      <c r="M501" s="56">
        <v>28.891500000000001</v>
      </c>
      <c r="N501" s="18">
        <v>0.48457505108024868</v>
      </c>
      <c r="O501" s="19">
        <v>4.8457505108024865E-4</v>
      </c>
      <c r="P501" s="20">
        <v>1.1298143697209926</v>
      </c>
      <c r="Q501" s="57">
        <v>-1.80833333333308E-3</v>
      </c>
      <c r="R501" s="57">
        <v>-2.7233333333333198E-3</v>
      </c>
      <c r="S501" s="58">
        <v>-2.7233333333333198E-3</v>
      </c>
      <c r="T501" s="57">
        <v>-16.925999999997629</v>
      </c>
      <c r="U501" s="57">
        <v>-25.490399999999873</v>
      </c>
      <c r="V501" s="57">
        <v>-25.490399999999873</v>
      </c>
      <c r="W501" s="59">
        <v>2.3352333333333301E-2</v>
      </c>
      <c r="X501" s="59">
        <v>2.16473333333333E-2</v>
      </c>
      <c r="Y501" s="60">
        <v>2.16473333333333E-2</v>
      </c>
      <c r="Z501" s="59">
        <v>218.5778399999997</v>
      </c>
      <c r="AA501" s="59">
        <v>202.61903999999964</v>
      </c>
      <c r="AB501" s="59">
        <v>202.61903999999964</v>
      </c>
      <c r="AC501" s="61">
        <v>8.5083333333334094E-3</v>
      </c>
      <c r="AD501" s="61">
        <v>3.7033333333333302E-3</v>
      </c>
      <c r="AE501" s="62">
        <v>8.5083333333334094E-3</v>
      </c>
      <c r="AF501" s="61">
        <v>79.638000000000716</v>
      </c>
      <c r="AG501" s="61">
        <v>34.663199999999968</v>
      </c>
      <c r="AH501" s="61">
        <v>79.638000000000716</v>
      </c>
      <c r="AI501" s="63">
        <v>-16.925999999997629</v>
      </c>
      <c r="AJ501" s="63">
        <v>-25.490399999999873</v>
      </c>
      <c r="AK501" s="63">
        <v>-25.490399999999873</v>
      </c>
      <c r="AL501" s="64">
        <v>245.7081751772582</v>
      </c>
      <c r="AM501" s="64">
        <v>259.00994311013551</v>
      </c>
      <c r="AN501" s="64">
        <v>259.00994311013551</v>
      </c>
      <c r="AO501" s="65">
        <v>87.784339660966126</v>
      </c>
      <c r="AP501" s="65">
        <v>42.666434218475793</v>
      </c>
      <c r="AQ501" s="65">
        <v>87.784339660966126</v>
      </c>
      <c r="AR501" s="66">
        <v>33.607108234919671</v>
      </c>
      <c r="AS501" s="66">
        <v>9.7369699538302985</v>
      </c>
      <c r="AT501" s="66">
        <v>9.7369699538302985</v>
      </c>
      <c r="AU501" s="67">
        <v>13.288332284217969</v>
      </c>
      <c r="AV501" s="67">
        <v>3.8500215872040426</v>
      </c>
      <c r="AW501" s="67">
        <v>3.8500215872040426</v>
      </c>
      <c r="AX501" s="68">
        <v>13.775762328431249</v>
      </c>
      <c r="AY501" s="68">
        <v>3.9912444398792228</v>
      </c>
      <c r="AZ501" s="68">
        <v>13.775762328431249</v>
      </c>
      <c r="BA501" s="69" t="s">
        <v>3092</v>
      </c>
      <c r="BB501" s="69" t="s">
        <v>3091</v>
      </c>
      <c r="BC501" s="70" t="s">
        <v>3091</v>
      </c>
      <c r="BD501" s="71" t="s">
        <v>3091</v>
      </c>
      <c r="BE501" s="71" t="s">
        <v>3091</v>
      </c>
      <c r="BF501" s="72" t="s">
        <v>3091</v>
      </c>
      <c r="BG501" s="73" t="s">
        <v>3091</v>
      </c>
      <c r="BH501" s="73" t="s">
        <v>3091</v>
      </c>
      <c r="BI501" s="74" t="s">
        <v>3091</v>
      </c>
    </row>
    <row r="502" spans="1:61" x14ac:dyDescent="0.25">
      <c r="A502" s="11">
        <v>41988</v>
      </c>
      <c r="B502" s="12" t="s">
        <v>195</v>
      </c>
      <c r="C502" s="2" t="s">
        <v>45</v>
      </c>
      <c r="D502" s="13">
        <v>6</v>
      </c>
      <c r="E502" s="12">
        <v>6.4</v>
      </c>
      <c r="F502" s="2">
        <v>0</v>
      </c>
      <c r="G502" s="12">
        <v>16.425000000000001</v>
      </c>
      <c r="H502" s="14">
        <v>26.626999999999999</v>
      </c>
      <c r="I502" s="4">
        <v>8854</v>
      </c>
      <c r="J502" s="4" t="s">
        <v>190</v>
      </c>
      <c r="K502" s="55">
        <v>20.8</v>
      </c>
      <c r="L502" s="55">
        <v>20.766666666666666</v>
      </c>
      <c r="M502" s="56">
        <v>25.001999999999999</v>
      </c>
      <c r="N502" s="18">
        <v>0.49090124646194311</v>
      </c>
      <c r="O502" s="19">
        <v>4.9090124646194316E-4</v>
      </c>
      <c r="P502" s="20">
        <v>1.1445642550730499</v>
      </c>
      <c r="Q502" s="57">
        <v>8.6933333333356097E-4</v>
      </c>
      <c r="R502" s="57">
        <v>-1.2106666666666199E-3</v>
      </c>
      <c r="S502" s="58">
        <v>-1.2106666666666199E-3</v>
      </c>
      <c r="T502" s="57">
        <v>8.5672800000022438</v>
      </c>
      <c r="U502" s="57">
        <v>-11.93111999999954</v>
      </c>
      <c r="V502" s="57">
        <v>-11.93111999999954</v>
      </c>
      <c r="W502" s="59">
        <v>1.8422666666666698E-2</v>
      </c>
      <c r="X502" s="59">
        <v>1.88026666666667E-2</v>
      </c>
      <c r="Y502" s="60">
        <v>1.88026666666667E-2</v>
      </c>
      <c r="Z502" s="59">
        <v>181.55538000000033</v>
      </c>
      <c r="AA502" s="59">
        <v>185.30028000000033</v>
      </c>
      <c r="AB502" s="59">
        <v>185.30028000000033</v>
      </c>
      <c r="AC502" s="61">
        <v>2.65566666666664E-3</v>
      </c>
      <c r="AD502" s="61">
        <v>6.0066666666665496E-4</v>
      </c>
      <c r="AE502" s="62">
        <v>6.0066666666665496E-4</v>
      </c>
      <c r="AF502" s="61">
        <v>26.171594999999741</v>
      </c>
      <c r="AG502" s="61">
        <v>5.9195699999998839</v>
      </c>
      <c r="AH502" s="61">
        <v>5.9195699999998839</v>
      </c>
      <c r="AI502" s="63">
        <v>9.6204523288293089</v>
      </c>
      <c r="AJ502" s="63">
        <v>-11.93111999999954</v>
      </c>
      <c r="AK502" s="63">
        <v>-11.93111999999954</v>
      </c>
      <c r="AL502" s="64">
        <v>204.27607599248776</v>
      </c>
      <c r="AM502" s="64">
        <v>237.28225941503123</v>
      </c>
      <c r="AN502" s="64">
        <v>237.28225941503123</v>
      </c>
      <c r="AO502" s="65">
        <v>28.873379836448315</v>
      </c>
      <c r="AP502" s="65">
        <v>7.2984357704847147</v>
      </c>
      <c r="AQ502" s="65">
        <v>7.2984357704847147</v>
      </c>
      <c r="AR502" s="66">
        <v>35.846355636499368</v>
      </c>
      <c r="AS502" s="66">
        <v>10.385745936457658</v>
      </c>
      <c r="AT502" s="66">
        <v>10.385745936457658</v>
      </c>
      <c r="AU502" s="67">
        <v>14.173736149696778</v>
      </c>
      <c r="AV502" s="67">
        <v>4.1065491877018001</v>
      </c>
      <c r="AW502" s="67">
        <v>4.1065491877018001</v>
      </c>
      <c r="AX502" s="68">
        <v>14.693643741586186</v>
      </c>
      <c r="AY502" s="68">
        <v>4.2571817433388066</v>
      </c>
      <c r="AZ502" s="68">
        <v>4.2571817433388066</v>
      </c>
      <c r="BA502" s="69" t="s">
        <v>3092</v>
      </c>
      <c r="BB502" s="69" t="s">
        <v>3091</v>
      </c>
      <c r="BC502" s="70" t="s">
        <v>3091</v>
      </c>
      <c r="BD502" s="71" t="s">
        <v>3091</v>
      </c>
      <c r="BE502" s="71" t="s">
        <v>3091</v>
      </c>
      <c r="BF502" s="72" t="s">
        <v>3091</v>
      </c>
      <c r="BG502" s="73" t="s">
        <v>3091</v>
      </c>
      <c r="BH502" s="73" t="s">
        <v>3091</v>
      </c>
      <c r="BI502" s="74" t="s">
        <v>3091</v>
      </c>
    </row>
    <row r="503" spans="1:61" x14ac:dyDescent="0.25">
      <c r="A503" s="11">
        <v>41988</v>
      </c>
      <c r="B503" s="12" t="s">
        <v>195</v>
      </c>
      <c r="C503" s="2" t="s">
        <v>45</v>
      </c>
      <c r="D503" s="13">
        <v>6</v>
      </c>
      <c r="E503" s="12">
        <v>6.5</v>
      </c>
      <c r="F503" s="2">
        <v>0</v>
      </c>
      <c r="G503" s="12">
        <v>16.725000000000001</v>
      </c>
      <c r="H503" s="14">
        <v>26.626999999999999</v>
      </c>
      <c r="I503" s="4">
        <v>8855</v>
      </c>
      <c r="J503" s="4" t="s">
        <v>191</v>
      </c>
      <c r="K503" s="55">
        <v>21.666666666666668</v>
      </c>
      <c r="L503" s="55">
        <v>22.333333333333332</v>
      </c>
      <c r="M503" s="56">
        <v>25.001999999999999</v>
      </c>
      <c r="N503" s="18">
        <v>0.49090124646194311</v>
      </c>
      <c r="O503" s="19">
        <v>4.9090124646194316E-4</v>
      </c>
      <c r="P503" s="20">
        <v>1.1445642550730499</v>
      </c>
      <c r="Q503" s="57">
        <v>6.1943333333333399E-3</v>
      </c>
      <c r="R503" s="57">
        <v>-7.0066666666667105E-4</v>
      </c>
      <c r="S503" s="58">
        <v>-7.0066666666667105E-4</v>
      </c>
      <c r="T503" s="57">
        <v>62.160135000000068</v>
      </c>
      <c r="U503" s="57">
        <v>-7.031190000000044</v>
      </c>
      <c r="V503" s="57">
        <v>-7.031190000000044</v>
      </c>
      <c r="W503" s="59">
        <v>2.0458333333333599E-2</v>
      </c>
      <c r="X503" s="59">
        <v>1.7583333333333302E-2</v>
      </c>
      <c r="Y503" s="60">
        <v>1.7583333333333302E-2</v>
      </c>
      <c r="Z503" s="59">
        <v>205.2993750000027</v>
      </c>
      <c r="AA503" s="59">
        <v>176.44874999999971</v>
      </c>
      <c r="AB503" s="59">
        <v>176.44874999999971</v>
      </c>
      <c r="AC503" s="61">
        <v>2.6493333333331599E-3</v>
      </c>
      <c r="AD503" s="61">
        <v>1.0693333333333199E-3</v>
      </c>
      <c r="AE503" s="62">
        <v>1.0693333333333199E-3</v>
      </c>
      <c r="AF503" s="61">
        <v>26.586059999998263</v>
      </c>
      <c r="AG503" s="61">
        <v>10.730759999999865</v>
      </c>
      <c r="AH503" s="61">
        <v>10.730759999999865</v>
      </c>
      <c r="AI503" s="63">
        <v>69.258764925091427</v>
      </c>
      <c r="AJ503" s="63">
        <v>-7.031190000000044</v>
      </c>
      <c r="AK503" s="63">
        <v>-7.031190000000044</v>
      </c>
      <c r="AL503" s="64">
        <v>229.19171318938999</v>
      </c>
      <c r="AM503" s="64">
        <v>222.5904149097679</v>
      </c>
      <c r="AN503" s="64">
        <v>222.5904149097679</v>
      </c>
      <c r="AO503" s="65">
        <v>29.126785736924322</v>
      </c>
      <c r="AP503" s="65">
        <v>13.051251088368385</v>
      </c>
      <c r="AQ503" s="65">
        <v>13.051251088368385</v>
      </c>
      <c r="AR503" s="66">
        <v>36.501083593330399</v>
      </c>
      <c r="AS503" s="66">
        <v>10.575439926164645</v>
      </c>
      <c r="AT503" s="66">
        <v>10.575439926164645</v>
      </c>
      <c r="AU503" s="67">
        <v>14.432617175262015</v>
      </c>
      <c r="AV503" s="67">
        <v>4.1815546523173577</v>
      </c>
      <c r="AW503" s="67">
        <v>4.1815546523173577</v>
      </c>
      <c r="AX503" s="68">
        <v>14.962020796227032</v>
      </c>
      <c r="AY503" s="68">
        <v>4.3349384875093788</v>
      </c>
      <c r="AZ503" s="68">
        <v>4.3349384875093788</v>
      </c>
      <c r="BA503" s="69" t="s">
        <v>3091</v>
      </c>
      <c r="BB503" s="69" t="s">
        <v>3092</v>
      </c>
      <c r="BC503" s="70" t="s">
        <v>3092</v>
      </c>
      <c r="BD503" s="71" t="s">
        <v>3091</v>
      </c>
      <c r="BE503" s="71" t="s">
        <v>3091</v>
      </c>
      <c r="BF503" s="72" t="s">
        <v>3091</v>
      </c>
      <c r="BG503" s="73" t="s">
        <v>3091</v>
      </c>
      <c r="BH503" s="73" t="s">
        <v>3091</v>
      </c>
      <c r="BI503" s="74" t="s">
        <v>3091</v>
      </c>
    </row>
    <row r="504" spans="1:61" x14ac:dyDescent="0.25">
      <c r="A504" s="11">
        <v>41988</v>
      </c>
      <c r="B504" s="12" t="s">
        <v>195</v>
      </c>
      <c r="C504" s="2" t="s">
        <v>45</v>
      </c>
      <c r="D504" s="13">
        <v>6</v>
      </c>
      <c r="E504" s="12">
        <v>6.6</v>
      </c>
      <c r="F504" s="2">
        <v>0</v>
      </c>
      <c r="G504" s="12">
        <v>15.875</v>
      </c>
      <c r="H504" s="14">
        <v>26.113</v>
      </c>
      <c r="I504" s="4">
        <v>8856</v>
      </c>
      <c r="J504" s="4" t="s">
        <v>192</v>
      </c>
      <c r="K504" s="55">
        <v>20.933333333333334</v>
      </c>
      <c r="L504" s="55">
        <v>19.233333333333331</v>
      </c>
      <c r="M504" s="56">
        <v>25.613</v>
      </c>
      <c r="N504" s="18">
        <v>0.48989292646088023</v>
      </c>
      <c r="O504" s="19">
        <v>4.8989292646088015E-4</v>
      </c>
      <c r="P504" s="20">
        <v>1.1422132994802301</v>
      </c>
      <c r="Q504" s="57">
        <v>-1.52800000000003E-3</v>
      </c>
      <c r="R504" s="57">
        <v>-2.6679999999999798E-3</v>
      </c>
      <c r="S504" s="58">
        <v>-2.6679999999999798E-3</v>
      </c>
      <c r="T504" s="57">
        <v>-14.554200000000286</v>
      </c>
      <c r="U504" s="57">
        <v>-25.412699999999809</v>
      </c>
      <c r="V504" s="57">
        <v>-25.412699999999809</v>
      </c>
      <c r="W504" s="59">
        <v>1.8474000000000101E-2</v>
      </c>
      <c r="X504" s="59">
        <v>1.8484E-2</v>
      </c>
      <c r="Y504" s="60">
        <v>1.8484E-2</v>
      </c>
      <c r="Z504" s="59">
        <v>175.96485000000092</v>
      </c>
      <c r="AA504" s="59">
        <v>176.06010000000001</v>
      </c>
      <c r="AB504" s="59">
        <v>176.06010000000001</v>
      </c>
      <c r="AC504" s="61">
        <v>2.9183333333332399E-3</v>
      </c>
      <c r="AD504" s="61">
        <v>3.12333333333332E-3</v>
      </c>
      <c r="AE504" s="62">
        <v>3.12333333333332E-3</v>
      </c>
      <c r="AF504" s="61">
        <v>27.797124999999106</v>
      </c>
      <c r="AG504" s="61">
        <v>29.749749999999871</v>
      </c>
      <c r="AH504" s="61">
        <v>29.749749999999871</v>
      </c>
      <c r="AI504" s="63">
        <v>-14.554200000000286</v>
      </c>
      <c r="AJ504" s="63">
        <v>-25.412699999999809</v>
      </c>
      <c r="AK504" s="63">
        <v>-25.412699999999809</v>
      </c>
      <c r="AL504" s="64">
        <v>200.48557067092059</v>
      </c>
      <c r="AM504" s="64">
        <v>230.86987235187092</v>
      </c>
      <c r="AN504" s="64">
        <v>230.86987235187092</v>
      </c>
      <c r="AO504" s="65">
        <v>31.007792515077853</v>
      </c>
      <c r="AP504" s="65">
        <v>37.47286729839729</v>
      </c>
      <c r="AQ504" s="65">
        <v>37.47286729839729</v>
      </c>
      <c r="AR504" s="66">
        <v>34.574857497787626</v>
      </c>
      <c r="AS504" s="66">
        <v>10.017355443397522</v>
      </c>
      <c r="AT504" s="66">
        <v>10.017355443397522</v>
      </c>
      <c r="AU504" s="67">
        <v>13.670982695044872</v>
      </c>
      <c r="AV504" s="67">
        <v>3.9608866913063654</v>
      </c>
      <c r="AW504" s="67">
        <v>3.9608866913063654</v>
      </c>
      <c r="AX504" s="68">
        <v>14.172448759932401</v>
      </c>
      <c r="AY504" s="68">
        <v>4.106176192936319</v>
      </c>
      <c r="AZ504" s="68">
        <v>4.106176192936319</v>
      </c>
      <c r="BA504" s="69" t="s">
        <v>3092</v>
      </c>
      <c r="BB504" s="69" t="s">
        <v>3091</v>
      </c>
      <c r="BC504" s="70" t="s">
        <v>3091</v>
      </c>
      <c r="BD504" s="71" t="s">
        <v>3091</v>
      </c>
      <c r="BE504" s="71" t="s">
        <v>3091</v>
      </c>
      <c r="BF504" s="72" t="s">
        <v>3091</v>
      </c>
      <c r="BG504" s="73" t="s">
        <v>3091</v>
      </c>
      <c r="BH504" s="73" t="s">
        <v>3091</v>
      </c>
      <c r="BI504" s="74" t="s">
        <v>3091</v>
      </c>
    </row>
    <row r="505" spans="1:61" x14ac:dyDescent="0.25">
      <c r="A505" s="11">
        <v>41988</v>
      </c>
      <c r="B505" s="12" t="s">
        <v>195</v>
      </c>
      <c r="C505" s="2" t="s">
        <v>45</v>
      </c>
      <c r="D505" s="13">
        <v>6</v>
      </c>
      <c r="E505" s="12">
        <v>6.7</v>
      </c>
      <c r="F505" s="2">
        <v>0</v>
      </c>
      <c r="G505" s="12">
        <v>15.8</v>
      </c>
      <c r="H505" s="14">
        <v>26.58</v>
      </c>
      <c r="I505" s="4">
        <v>8857</v>
      </c>
      <c r="J505" s="4" t="s">
        <v>193</v>
      </c>
      <c r="K505" s="55">
        <v>21.5</v>
      </c>
      <c r="L505" s="55">
        <v>19.133333333333336</v>
      </c>
      <c r="M505" s="56">
        <v>25.704999999999998</v>
      </c>
      <c r="N505" s="18">
        <v>0.48974305714329941</v>
      </c>
      <c r="O505" s="19">
        <v>4.8974305714329937E-4</v>
      </c>
      <c r="P505" s="20">
        <v>1.1418638706183739</v>
      </c>
      <c r="Q505" s="57">
        <v>-6.8043333333330002E-3</v>
      </c>
      <c r="R505" s="57">
        <v>-4.5793333333333103E-3</v>
      </c>
      <c r="S505" s="58">
        <v>-4.5793333333333103E-3</v>
      </c>
      <c r="T505" s="57">
        <v>-64.505079999996838</v>
      </c>
      <c r="U505" s="57">
        <v>-43.41207999999979</v>
      </c>
      <c r="V505" s="57">
        <v>-43.41207999999979</v>
      </c>
      <c r="W505" s="59">
        <v>1.8921E-2</v>
      </c>
      <c r="X505" s="59">
        <v>1.6926E-2</v>
      </c>
      <c r="Y505" s="60">
        <v>1.6926E-2</v>
      </c>
      <c r="Z505" s="59">
        <v>179.37108000000001</v>
      </c>
      <c r="AA505" s="59">
        <v>160.45848000000004</v>
      </c>
      <c r="AB505" s="59">
        <v>160.45848000000004</v>
      </c>
      <c r="AC505" s="61">
        <v>4.3133333333343702E-4</v>
      </c>
      <c r="AD505" s="61">
        <v>4.0133333333333601E-4</v>
      </c>
      <c r="AE505" s="62">
        <v>4.0133333333333601E-4</v>
      </c>
      <c r="AF505" s="61">
        <v>4.089040000000983</v>
      </c>
      <c r="AG505" s="61">
        <v>3.8046400000000253</v>
      </c>
      <c r="AH505" s="61">
        <v>3.8046400000000253</v>
      </c>
      <c r="AI505" s="63">
        <v>-64.505079999996838</v>
      </c>
      <c r="AJ505" s="63">
        <v>-43.41207999999979</v>
      </c>
      <c r="AK505" s="63">
        <v>-43.41207999999979</v>
      </c>
      <c r="AL505" s="64">
        <v>203.24782547720426</v>
      </c>
      <c r="AM505" s="64">
        <v>208.24379996329026</v>
      </c>
      <c r="AN505" s="64">
        <v>208.24379996329026</v>
      </c>
      <c r="AO505" s="65">
        <v>4.5407541163798797</v>
      </c>
      <c r="AP505" s="65">
        <v>4.7507251633110448</v>
      </c>
      <c r="AQ505" s="65">
        <v>4.7507251633110448</v>
      </c>
      <c r="AR505" s="66">
        <v>34.400984455214243</v>
      </c>
      <c r="AS505" s="66">
        <v>9.9669792973904414</v>
      </c>
      <c r="AT505" s="66">
        <v>9.9669792973904414</v>
      </c>
      <c r="AU505" s="67">
        <v>13.602232871381604</v>
      </c>
      <c r="AV505" s="67">
        <v>3.9409678407268673</v>
      </c>
      <c r="AW505" s="67">
        <v>3.9409678407268673</v>
      </c>
      <c r="AX505" s="68">
        <v>14.101177120222466</v>
      </c>
      <c r="AY505" s="68">
        <v>4.0855266979079197</v>
      </c>
      <c r="AZ505" s="68">
        <v>4.0855266979079197</v>
      </c>
      <c r="BA505" s="69" t="s">
        <v>3091</v>
      </c>
      <c r="BB505" s="69" t="s">
        <v>3091</v>
      </c>
      <c r="BC505" s="70" t="s">
        <v>3091</v>
      </c>
      <c r="BD505" s="71" t="s">
        <v>3091</v>
      </c>
      <c r="BE505" s="71" t="s">
        <v>3091</v>
      </c>
      <c r="BF505" s="72" t="s">
        <v>3091</v>
      </c>
      <c r="BG505" s="73" t="s">
        <v>3092</v>
      </c>
      <c r="BH505" s="73" t="s">
        <v>3091</v>
      </c>
      <c r="BI505" s="74" t="s">
        <v>3091</v>
      </c>
    </row>
  </sheetData>
  <conditionalFormatting sqref="BA2:BI505">
    <cfRule type="expression" dxfId="216" priority="1">
      <formula>BA2="Yes"</formula>
    </cfRule>
  </conditionalFormatting>
  <pageMargins left="0.7" right="0.7" top="0.75" bottom="0.75" header="0.3" footer="0.3"/>
  <pageSetup paperSize="9" scale="72" orientation="landscape" r:id="rId1"/>
  <colBreaks count="3" manualBreakCount="3">
    <brk id="16" max="1048575" man="1"/>
    <brk id="43" max="1048575" man="1"/>
    <brk id="52"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sheetPr>
  <dimension ref="A1:AG37"/>
  <sheetViews>
    <sheetView view="pageLayout" zoomScale="80" zoomScaleNormal="90" zoomScalePageLayoutView="80" workbookViewId="0">
      <selection activeCell="D13" sqref="D13"/>
    </sheetView>
  </sheetViews>
  <sheetFormatPr defaultRowHeight="15" x14ac:dyDescent="0.25"/>
  <cols>
    <col min="1" max="1" width="11.28515625" style="88" bestFit="1" customWidth="1"/>
    <col min="2" max="2" width="10.28515625" style="88" bestFit="1" customWidth="1"/>
    <col min="3" max="3" width="12.85546875" style="88" bestFit="1" customWidth="1"/>
    <col min="4" max="4" width="14.5703125" style="88" customWidth="1"/>
    <col min="5" max="5" width="12.140625" style="88" bestFit="1" customWidth="1"/>
    <col min="6" max="6" width="12.42578125" style="88" bestFit="1" customWidth="1"/>
    <col min="7" max="7" width="16.85546875" style="88" bestFit="1" customWidth="1"/>
    <col min="8" max="8" width="16.85546875" style="123" customWidth="1"/>
    <col min="9" max="9" width="11.85546875" style="88" customWidth="1"/>
    <col min="10" max="10" width="13.5703125" style="88" customWidth="1"/>
    <col min="11" max="11" width="19.85546875" style="88" customWidth="1"/>
    <col min="12" max="12" width="11.28515625" style="88" bestFit="1" customWidth="1"/>
    <col min="13" max="13" width="10.28515625" style="88" bestFit="1" customWidth="1"/>
    <col min="14" max="14" width="13.140625" style="88" bestFit="1" customWidth="1"/>
    <col min="15" max="15" width="14.7109375" style="88" customWidth="1"/>
    <col min="16" max="16" width="12.42578125" style="88" bestFit="1" customWidth="1"/>
    <col min="17" max="17" width="12.5703125" style="88" bestFit="1" customWidth="1"/>
    <col min="18" max="18" width="16.85546875" bestFit="1" customWidth="1"/>
    <col min="19" max="19" width="16.85546875" style="124" customWidth="1"/>
    <col min="20" max="20" width="12.5703125" customWidth="1"/>
    <col min="21" max="21" width="12.85546875" bestFit="1" customWidth="1"/>
    <col min="22" max="22" width="20.42578125" customWidth="1"/>
    <col min="23" max="23" width="11.28515625" style="88" bestFit="1" customWidth="1"/>
    <col min="24" max="24" width="10.28515625" style="88" bestFit="1" customWidth="1"/>
    <col min="25" max="25" width="13.85546875" customWidth="1"/>
    <col min="26" max="26" width="15.140625" customWidth="1"/>
    <col min="27" max="27" width="12.5703125" bestFit="1" customWidth="1"/>
    <col min="28" max="28" width="12.7109375" bestFit="1" customWidth="1"/>
    <col min="29" max="29" width="17.140625" bestFit="1" customWidth="1"/>
    <col min="30" max="30" width="17.140625" style="44" customWidth="1"/>
    <col min="31" max="31" width="13.42578125" customWidth="1"/>
    <col min="32" max="32" width="13.140625" bestFit="1" customWidth="1"/>
    <col min="33" max="33" width="20.140625" customWidth="1"/>
  </cols>
  <sheetData>
    <row r="1" spans="1:33" s="77" customFormat="1" ht="54" customHeight="1" x14ac:dyDescent="0.25">
      <c r="A1" s="75" t="s">
        <v>7</v>
      </c>
      <c r="B1" s="75" t="s">
        <v>348</v>
      </c>
      <c r="C1" s="75" t="s">
        <v>349</v>
      </c>
      <c r="D1" s="75" t="s">
        <v>350</v>
      </c>
      <c r="E1" s="75" t="s">
        <v>351</v>
      </c>
      <c r="F1" s="75" t="s">
        <v>352</v>
      </c>
      <c r="G1" s="75" t="s">
        <v>353</v>
      </c>
      <c r="H1" s="75" t="s">
        <v>3112</v>
      </c>
      <c r="I1" s="75" t="s">
        <v>354</v>
      </c>
      <c r="J1" s="75" t="s">
        <v>355</v>
      </c>
      <c r="K1" s="76" t="s">
        <v>356</v>
      </c>
      <c r="L1" s="75" t="s">
        <v>7</v>
      </c>
      <c r="M1" s="75" t="s">
        <v>348</v>
      </c>
      <c r="N1" s="75" t="s">
        <v>357</v>
      </c>
      <c r="O1" s="75" t="s">
        <v>358</v>
      </c>
      <c r="P1" s="75" t="s">
        <v>359</v>
      </c>
      <c r="Q1" s="75" t="s">
        <v>360</v>
      </c>
      <c r="R1" s="75" t="s">
        <v>361</v>
      </c>
      <c r="S1" s="75" t="s">
        <v>3113</v>
      </c>
      <c r="T1" s="75" t="s">
        <v>362</v>
      </c>
      <c r="U1" s="75" t="s">
        <v>363</v>
      </c>
      <c r="V1" s="76" t="s">
        <v>364</v>
      </c>
      <c r="W1" s="75" t="s">
        <v>7</v>
      </c>
      <c r="X1" s="75" t="s">
        <v>348</v>
      </c>
      <c r="Y1" s="75" t="s">
        <v>365</v>
      </c>
      <c r="Z1" s="75" t="s">
        <v>366</v>
      </c>
      <c r="AA1" s="75" t="s">
        <v>367</v>
      </c>
      <c r="AB1" s="75" t="s">
        <v>368</v>
      </c>
      <c r="AC1" s="75" t="s">
        <v>369</v>
      </c>
      <c r="AD1" s="75" t="s">
        <v>3114</v>
      </c>
      <c r="AE1" s="75" t="s">
        <v>370</v>
      </c>
      <c r="AF1" s="75" t="s">
        <v>371</v>
      </c>
      <c r="AG1" s="76" t="s">
        <v>372</v>
      </c>
    </row>
    <row r="2" spans="1:33" ht="14.45" x14ac:dyDescent="0.35">
      <c r="A2" s="78">
        <v>41649</v>
      </c>
      <c r="B2" s="79" t="s">
        <v>3093</v>
      </c>
      <c r="C2" s="80">
        <v>0.27500000000000002</v>
      </c>
      <c r="D2" s="81">
        <v>0.15</v>
      </c>
      <c r="E2" s="82">
        <v>0.15</v>
      </c>
      <c r="F2" s="82">
        <v>0.05</v>
      </c>
      <c r="G2" s="83">
        <v>0.66666666666666663</v>
      </c>
      <c r="H2" s="84"/>
      <c r="I2" s="84">
        <v>0.47499999999999998</v>
      </c>
      <c r="J2" s="84">
        <v>0.52500000000000002</v>
      </c>
      <c r="K2" s="85">
        <v>0.97499999999999998</v>
      </c>
      <c r="L2" s="78">
        <v>41649</v>
      </c>
      <c r="M2" s="79" t="s">
        <v>3093</v>
      </c>
      <c r="N2" s="80">
        <v>0.2</v>
      </c>
      <c r="O2" s="81">
        <v>0.17499999999999999</v>
      </c>
      <c r="P2" s="82">
        <v>0.17499999999999999</v>
      </c>
      <c r="Q2" s="82">
        <v>0.15</v>
      </c>
      <c r="R2" s="83">
        <v>0.14285714285714285</v>
      </c>
      <c r="S2" s="86"/>
      <c r="T2" s="86">
        <v>0.97499999999999998</v>
      </c>
      <c r="U2" s="86">
        <v>2.5000000000000001E-2</v>
      </c>
      <c r="V2" s="85">
        <v>0.97499999999999998</v>
      </c>
      <c r="W2" s="78">
        <v>41649</v>
      </c>
      <c r="X2" s="79" t="s">
        <v>3093</v>
      </c>
      <c r="Y2" s="80">
        <v>0.15</v>
      </c>
      <c r="Z2" s="81">
        <v>0</v>
      </c>
      <c r="AA2" s="82">
        <v>0</v>
      </c>
      <c r="AB2" s="82">
        <v>0</v>
      </c>
      <c r="AC2" s="83" t="e">
        <v>#DIV/0!</v>
      </c>
      <c r="AD2" s="87"/>
      <c r="AE2" s="87">
        <v>0.22500000000000001</v>
      </c>
      <c r="AF2" s="87">
        <v>0.77500000000000002</v>
      </c>
      <c r="AG2" s="85">
        <v>0.77500000000000002</v>
      </c>
    </row>
    <row r="3" spans="1:33" ht="14.45" x14ac:dyDescent="0.35">
      <c r="A3" s="78">
        <v>41649</v>
      </c>
      <c r="B3" s="79" t="s">
        <v>3094</v>
      </c>
      <c r="C3" s="79"/>
      <c r="D3" s="79"/>
      <c r="E3" s="82">
        <v>0.85</v>
      </c>
      <c r="F3" s="82">
        <v>0.95</v>
      </c>
      <c r="H3" s="84"/>
      <c r="I3" s="84">
        <v>0.9</v>
      </c>
      <c r="J3" s="84">
        <v>0.1</v>
      </c>
      <c r="K3" s="85">
        <v>1</v>
      </c>
      <c r="L3" s="78">
        <v>41649</v>
      </c>
      <c r="M3" s="79" t="s">
        <v>3094</v>
      </c>
      <c r="P3" s="82">
        <v>0.82499999999999996</v>
      </c>
      <c r="Q3" s="82">
        <v>0.85</v>
      </c>
      <c r="R3" s="88"/>
      <c r="S3" s="86"/>
      <c r="T3" s="86">
        <v>1</v>
      </c>
      <c r="U3" s="86">
        <v>0</v>
      </c>
      <c r="V3" s="85">
        <v>1</v>
      </c>
      <c r="W3" s="78">
        <v>41649</v>
      </c>
      <c r="X3" s="79" t="s">
        <v>3094</v>
      </c>
      <c r="Y3" s="88"/>
      <c r="Z3" s="88"/>
      <c r="AA3" s="82">
        <v>1</v>
      </c>
      <c r="AB3" s="82">
        <v>1</v>
      </c>
      <c r="AC3" s="88"/>
      <c r="AD3" s="87"/>
      <c r="AE3" s="87">
        <v>0.375</v>
      </c>
      <c r="AF3" s="87">
        <v>0.625</v>
      </c>
      <c r="AG3" s="85">
        <v>0.77500000000000002</v>
      </c>
    </row>
    <row r="4" spans="1:33" ht="14.45" x14ac:dyDescent="0.35">
      <c r="A4" s="78">
        <v>41649</v>
      </c>
      <c r="B4" s="79" t="s">
        <v>3095</v>
      </c>
      <c r="C4" s="79"/>
      <c r="D4" s="79"/>
      <c r="H4" s="125"/>
      <c r="I4" s="84">
        <v>0.9</v>
      </c>
      <c r="J4" s="84">
        <v>0.1</v>
      </c>
      <c r="K4" s="85">
        <v>1</v>
      </c>
      <c r="L4" s="78">
        <v>41649</v>
      </c>
      <c r="M4" s="79" t="s">
        <v>3095</v>
      </c>
      <c r="S4" s="126"/>
      <c r="T4" s="86">
        <v>1</v>
      </c>
      <c r="U4" s="86">
        <v>0</v>
      </c>
      <c r="V4" s="85">
        <v>1</v>
      </c>
      <c r="W4" s="78">
        <v>41649</v>
      </c>
      <c r="X4" s="79" t="s">
        <v>3095</v>
      </c>
      <c r="Y4" s="88"/>
      <c r="Z4" s="88"/>
      <c r="AD4" s="126"/>
      <c r="AE4" s="87">
        <v>0.375</v>
      </c>
      <c r="AF4" s="87">
        <v>0.625</v>
      </c>
      <c r="AG4" s="85">
        <v>0.77500000000000002</v>
      </c>
    </row>
    <row r="5" spans="1:33" ht="14.45" x14ac:dyDescent="0.35">
      <c r="A5" s="78">
        <v>41675</v>
      </c>
      <c r="B5" s="79" t="s">
        <v>3093</v>
      </c>
      <c r="C5" s="80">
        <v>0.2857142857142857</v>
      </c>
      <c r="D5" s="81">
        <v>0.21428571428571427</v>
      </c>
      <c r="E5" s="82">
        <v>0.19047619047619047</v>
      </c>
      <c r="F5" s="82">
        <v>0.11904761904761904</v>
      </c>
      <c r="G5" s="83">
        <v>0.375</v>
      </c>
      <c r="H5" s="84"/>
      <c r="I5" s="84">
        <v>0.54761904761904767</v>
      </c>
      <c r="J5" s="84">
        <v>0.45238095238095238</v>
      </c>
      <c r="K5" s="85">
        <v>1</v>
      </c>
      <c r="L5" s="78">
        <v>41675</v>
      </c>
      <c r="M5" s="79" t="s">
        <v>3093</v>
      </c>
      <c r="N5" s="80">
        <v>0.26190476190476192</v>
      </c>
      <c r="O5" s="81">
        <v>0.42857142857142855</v>
      </c>
      <c r="P5" s="82">
        <v>0.35714285714285715</v>
      </c>
      <c r="Q5" s="82">
        <v>0.35714285714285715</v>
      </c>
      <c r="R5" s="83">
        <v>0</v>
      </c>
      <c r="S5" s="86"/>
      <c r="T5" s="86">
        <v>1</v>
      </c>
      <c r="U5" s="86">
        <v>0</v>
      </c>
      <c r="V5" s="85">
        <v>0.97619047619047616</v>
      </c>
      <c r="W5" s="78">
        <v>41675</v>
      </c>
      <c r="X5" s="79" t="s">
        <v>3093</v>
      </c>
      <c r="Y5" s="80">
        <v>7.1428571428571425E-2</v>
      </c>
      <c r="Z5" s="81">
        <v>2.3809523809523808E-2</v>
      </c>
      <c r="AA5" s="82">
        <v>2.3809523809523808E-2</v>
      </c>
      <c r="AB5" s="82">
        <v>0</v>
      </c>
      <c r="AC5" s="83">
        <v>1</v>
      </c>
      <c r="AD5" s="87"/>
      <c r="AE5" s="87">
        <v>0.14285714285714285</v>
      </c>
      <c r="AF5" s="87">
        <v>0.8571428571428571</v>
      </c>
      <c r="AG5" s="85">
        <v>0.90476190476190477</v>
      </c>
    </row>
    <row r="6" spans="1:33" ht="14.45" x14ac:dyDescent="0.35">
      <c r="A6" s="78">
        <v>41675</v>
      </c>
      <c r="B6" s="79" t="s">
        <v>3094</v>
      </c>
      <c r="C6" s="79"/>
      <c r="D6" s="79"/>
      <c r="E6" s="82">
        <v>0.80952380952380953</v>
      </c>
      <c r="F6" s="82">
        <v>0.88095238095238093</v>
      </c>
      <c r="H6" s="84"/>
      <c r="I6" s="84">
        <v>0.8571428571428571</v>
      </c>
      <c r="J6" s="84">
        <v>0.14285714285714285</v>
      </c>
      <c r="K6" s="85">
        <v>0.97619047619047616</v>
      </c>
      <c r="L6" s="78">
        <v>41675</v>
      </c>
      <c r="M6" s="79" t="s">
        <v>3094</v>
      </c>
      <c r="P6" s="82">
        <v>0.6428571428571429</v>
      </c>
      <c r="Q6" s="82">
        <v>0.6428571428571429</v>
      </c>
      <c r="R6" s="88"/>
      <c r="S6" s="86"/>
      <c r="T6" s="86">
        <v>1</v>
      </c>
      <c r="U6" s="86">
        <v>0</v>
      </c>
      <c r="V6" s="85">
        <v>1</v>
      </c>
      <c r="W6" s="78">
        <v>41675</v>
      </c>
      <c r="X6" s="79" t="s">
        <v>3094</v>
      </c>
      <c r="Y6" s="88"/>
      <c r="Z6" s="88"/>
      <c r="AA6" s="82">
        <v>0.97619047619047616</v>
      </c>
      <c r="AB6" s="82">
        <v>1</v>
      </c>
      <c r="AC6" s="88"/>
      <c r="AD6" s="87"/>
      <c r="AE6" s="87">
        <v>0.30952380952380953</v>
      </c>
      <c r="AF6" s="87">
        <v>0.69047619047619047</v>
      </c>
      <c r="AG6" s="85">
        <v>0.80952380952380953</v>
      </c>
    </row>
    <row r="7" spans="1:33" ht="14.45" x14ac:dyDescent="0.35">
      <c r="A7" s="78">
        <v>41675</v>
      </c>
      <c r="B7" s="79" t="s">
        <v>3095</v>
      </c>
      <c r="C7" s="79"/>
      <c r="D7" s="79"/>
      <c r="H7" s="125"/>
      <c r="I7" s="84">
        <v>0.8571428571428571</v>
      </c>
      <c r="J7" s="84">
        <v>0.14285714285714285</v>
      </c>
      <c r="K7" s="85">
        <v>0.97619047619047616</v>
      </c>
      <c r="L7" s="78">
        <v>41675</v>
      </c>
      <c r="M7" s="79" t="s">
        <v>3095</v>
      </c>
      <c r="S7" s="126"/>
      <c r="T7" s="86">
        <v>1</v>
      </c>
      <c r="U7" s="86">
        <v>0</v>
      </c>
      <c r="V7" s="85">
        <v>1</v>
      </c>
      <c r="W7" s="78">
        <v>41675</v>
      </c>
      <c r="X7" s="79" t="s">
        <v>3095</v>
      </c>
      <c r="Y7" s="88"/>
      <c r="Z7" s="88"/>
      <c r="AD7" s="126"/>
      <c r="AE7" s="87">
        <v>0.30952380952380953</v>
      </c>
      <c r="AF7" s="87">
        <v>0.69047619047619047</v>
      </c>
      <c r="AG7" s="85">
        <v>0.80952380952380953</v>
      </c>
    </row>
    <row r="8" spans="1:33" ht="14.45" x14ac:dyDescent="0.35">
      <c r="A8" s="78">
        <v>41708</v>
      </c>
      <c r="B8" s="79" t="s">
        <v>3093</v>
      </c>
      <c r="C8" s="80">
        <v>0.32500000000000001</v>
      </c>
      <c r="D8" s="81">
        <v>0.22500000000000001</v>
      </c>
      <c r="E8" s="82">
        <v>0.2</v>
      </c>
      <c r="F8" s="82">
        <v>0</v>
      </c>
      <c r="G8" s="83">
        <v>1</v>
      </c>
      <c r="H8" s="84"/>
      <c r="I8" s="84">
        <v>0.4</v>
      </c>
      <c r="J8" s="84">
        <v>0.6</v>
      </c>
      <c r="K8" s="85">
        <v>1</v>
      </c>
      <c r="L8" s="78">
        <v>41708</v>
      </c>
      <c r="M8" s="79" t="s">
        <v>3093</v>
      </c>
      <c r="N8" s="80">
        <v>0.27500000000000002</v>
      </c>
      <c r="O8" s="81">
        <v>0.25</v>
      </c>
      <c r="P8" s="82">
        <v>0.17499999999999999</v>
      </c>
      <c r="Q8" s="82">
        <v>0.17499999999999999</v>
      </c>
      <c r="R8" s="83">
        <v>0</v>
      </c>
      <c r="S8" s="86"/>
      <c r="T8" s="86">
        <v>1</v>
      </c>
      <c r="U8" s="86">
        <v>0</v>
      </c>
      <c r="V8" s="85">
        <v>1</v>
      </c>
      <c r="W8" s="78">
        <v>41708</v>
      </c>
      <c r="X8" s="79" t="s">
        <v>3093</v>
      </c>
      <c r="Y8" s="80">
        <v>0.25</v>
      </c>
      <c r="Z8" s="81">
        <v>2.5000000000000001E-2</v>
      </c>
      <c r="AA8" s="82">
        <v>2.5000000000000001E-2</v>
      </c>
      <c r="AB8" s="82">
        <v>0</v>
      </c>
      <c r="AC8" s="83">
        <v>1</v>
      </c>
      <c r="AD8" s="87"/>
      <c r="AE8" s="87">
        <v>0.22500000000000001</v>
      </c>
      <c r="AF8" s="87">
        <v>0.77500000000000002</v>
      </c>
      <c r="AG8" s="85">
        <v>0.8</v>
      </c>
    </row>
    <row r="9" spans="1:33" ht="14.45" x14ac:dyDescent="0.35">
      <c r="A9" s="78">
        <v>41708</v>
      </c>
      <c r="B9" s="79" t="s">
        <v>3094</v>
      </c>
      <c r="C9" s="79"/>
      <c r="D9" s="79"/>
      <c r="E9" s="82">
        <v>0.8</v>
      </c>
      <c r="F9" s="82">
        <v>1</v>
      </c>
      <c r="H9" s="84"/>
      <c r="I9" s="84">
        <v>0.82499999999999996</v>
      </c>
      <c r="J9" s="84">
        <v>0.17499999999999999</v>
      </c>
      <c r="K9" s="85">
        <v>0.97499999999999998</v>
      </c>
      <c r="L9" s="78">
        <v>41708</v>
      </c>
      <c r="M9" s="79" t="s">
        <v>3094</v>
      </c>
      <c r="P9" s="82">
        <v>0.82499999999999996</v>
      </c>
      <c r="Q9" s="82">
        <v>0.82499999999999996</v>
      </c>
      <c r="R9" s="88"/>
      <c r="S9" s="86"/>
      <c r="T9" s="86">
        <v>1</v>
      </c>
      <c r="U9" s="86">
        <v>0</v>
      </c>
      <c r="V9" s="85">
        <v>1</v>
      </c>
      <c r="W9" s="78">
        <v>41708</v>
      </c>
      <c r="X9" s="79" t="s">
        <v>3094</v>
      </c>
      <c r="Y9" s="88"/>
      <c r="Z9" s="88"/>
      <c r="AA9" s="82">
        <v>0.97499999999999998</v>
      </c>
      <c r="AB9" s="82">
        <v>1</v>
      </c>
      <c r="AC9" s="88"/>
      <c r="AD9" s="87"/>
      <c r="AE9" s="87">
        <v>0.47499999999999998</v>
      </c>
      <c r="AF9" s="87">
        <v>0.52500000000000002</v>
      </c>
      <c r="AG9" s="85">
        <v>0.6</v>
      </c>
    </row>
    <row r="10" spans="1:33" ht="14.45" x14ac:dyDescent="0.35">
      <c r="A10" s="78">
        <v>41708</v>
      </c>
      <c r="B10" s="79" t="s">
        <v>3095</v>
      </c>
      <c r="C10" s="79"/>
      <c r="D10" s="79"/>
      <c r="H10" s="125"/>
      <c r="I10" s="84">
        <v>0.82499999999999996</v>
      </c>
      <c r="J10" s="84">
        <v>0.17499999999999999</v>
      </c>
      <c r="K10" s="85">
        <v>0.97499999999999998</v>
      </c>
      <c r="L10" s="78">
        <v>41708</v>
      </c>
      <c r="M10" s="79" t="s">
        <v>3095</v>
      </c>
      <c r="S10" s="126"/>
      <c r="T10" s="86">
        <v>1</v>
      </c>
      <c r="U10" s="86">
        <v>0</v>
      </c>
      <c r="V10" s="85">
        <v>1</v>
      </c>
      <c r="W10" s="78">
        <v>41708</v>
      </c>
      <c r="X10" s="79" t="s">
        <v>3095</v>
      </c>
      <c r="Y10" s="88"/>
      <c r="Z10" s="88"/>
      <c r="AD10" s="126"/>
      <c r="AE10" s="87">
        <v>0.47499999999999998</v>
      </c>
      <c r="AF10" s="87">
        <v>0.52500000000000002</v>
      </c>
      <c r="AG10" s="85">
        <v>0.6</v>
      </c>
    </row>
    <row r="11" spans="1:33" ht="14.45" x14ac:dyDescent="0.35">
      <c r="A11" s="78">
        <v>41732</v>
      </c>
      <c r="B11" s="79" t="s">
        <v>3093</v>
      </c>
      <c r="C11" s="80">
        <v>0.375</v>
      </c>
      <c r="D11" s="81">
        <v>2.5000000000000001E-2</v>
      </c>
      <c r="E11" s="82">
        <v>2.5000000000000001E-2</v>
      </c>
      <c r="F11" s="82">
        <v>0</v>
      </c>
      <c r="G11" s="83">
        <v>1</v>
      </c>
      <c r="H11" s="84"/>
      <c r="I11" s="84">
        <v>0.375</v>
      </c>
      <c r="J11" s="84">
        <v>0.625</v>
      </c>
      <c r="K11" s="85">
        <v>0.97499999999999998</v>
      </c>
      <c r="L11" s="78">
        <v>41732</v>
      </c>
      <c r="M11" s="79" t="s">
        <v>3093</v>
      </c>
      <c r="N11" s="80">
        <v>0.32500000000000001</v>
      </c>
      <c r="O11" s="81">
        <v>0.3</v>
      </c>
      <c r="P11" s="82">
        <v>0.2</v>
      </c>
      <c r="Q11" s="82">
        <v>0.2</v>
      </c>
      <c r="R11" s="83">
        <v>0</v>
      </c>
      <c r="S11" s="86"/>
      <c r="T11" s="86">
        <v>1</v>
      </c>
      <c r="U11" s="86">
        <v>0</v>
      </c>
      <c r="V11" s="85">
        <v>1</v>
      </c>
      <c r="W11" s="78">
        <v>41732</v>
      </c>
      <c r="X11" s="79" t="s">
        <v>3093</v>
      </c>
      <c r="Y11" s="80">
        <v>0.17499999999999999</v>
      </c>
      <c r="Z11" s="81">
        <v>0</v>
      </c>
      <c r="AA11" s="82">
        <v>0</v>
      </c>
      <c r="AB11" s="82">
        <v>0</v>
      </c>
      <c r="AC11" s="83" t="e">
        <v>#DIV/0!</v>
      </c>
      <c r="AD11" s="87"/>
      <c r="AE11" s="87">
        <v>0.17499999999999999</v>
      </c>
      <c r="AF11" s="87">
        <v>0.82499999999999996</v>
      </c>
      <c r="AG11" s="85">
        <v>0.82499999999999996</v>
      </c>
    </row>
    <row r="12" spans="1:33" ht="14.45" x14ac:dyDescent="0.35">
      <c r="A12" s="78">
        <v>41732</v>
      </c>
      <c r="B12" s="79" t="s">
        <v>3094</v>
      </c>
      <c r="C12" s="79"/>
      <c r="D12" s="79"/>
      <c r="E12" s="82">
        <v>0.97499999999999998</v>
      </c>
      <c r="F12" s="82">
        <v>1</v>
      </c>
      <c r="H12" s="84"/>
      <c r="I12" s="84">
        <v>0.67500000000000004</v>
      </c>
      <c r="J12" s="84">
        <v>0.32500000000000001</v>
      </c>
      <c r="K12" s="85">
        <v>0.97499999999999998</v>
      </c>
      <c r="L12" s="78">
        <v>41732</v>
      </c>
      <c r="M12" s="79" t="s">
        <v>3094</v>
      </c>
      <c r="P12" s="82">
        <v>0.8</v>
      </c>
      <c r="Q12" s="82">
        <v>0.8</v>
      </c>
      <c r="R12" s="88"/>
      <c r="S12" s="86"/>
      <c r="T12" s="86">
        <v>1</v>
      </c>
      <c r="U12" s="86">
        <v>0</v>
      </c>
      <c r="V12" s="85">
        <v>1</v>
      </c>
      <c r="W12" s="78">
        <v>41732</v>
      </c>
      <c r="X12" s="79" t="s">
        <v>3094</v>
      </c>
      <c r="Y12" s="88"/>
      <c r="Z12" s="88"/>
      <c r="AA12" s="82">
        <v>1</v>
      </c>
      <c r="AB12" s="82">
        <v>1</v>
      </c>
      <c r="AC12" s="88"/>
      <c r="AD12" s="87"/>
      <c r="AE12" s="87">
        <v>0.55000000000000004</v>
      </c>
      <c r="AF12" s="87">
        <v>0.45</v>
      </c>
      <c r="AG12" s="85">
        <v>0.67500000000000004</v>
      </c>
    </row>
    <row r="13" spans="1:33" ht="14.45" x14ac:dyDescent="0.35">
      <c r="A13" s="78">
        <v>41732</v>
      </c>
      <c r="B13" s="79" t="s">
        <v>3095</v>
      </c>
      <c r="C13" s="79"/>
      <c r="D13" s="79"/>
      <c r="H13" s="125"/>
      <c r="I13" s="84">
        <v>0.67500000000000004</v>
      </c>
      <c r="J13" s="84">
        <v>0.32500000000000001</v>
      </c>
      <c r="K13" s="85">
        <v>0.97499999999999998</v>
      </c>
      <c r="L13" s="78">
        <v>41732</v>
      </c>
      <c r="M13" s="79" t="s">
        <v>3095</v>
      </c>
      <c r="S13" s="126"/>
      <c r="T13" s="86">
        <v>1</v>
      </c>
      <c r="U13" s="86">
        <v>0</v>
      </c>
      <c r="V13" s="85">
        <v>1</v>
      </c>
      <c r="W13" s="78">
        <v>41732</v>
      </c>
      <c r="X13" s="79" t="s">
        <v>3095</v>
      </c>
      <c r="Y13" s="88"/>
      <c r="Z13" s="88"/>
      <c r="AD13" s="126"/>
      <c r="AE13" s="87">
        <v>0.55000000000000004</v>
      </c>
      <c r="AF13" s="87">
        <v>0.45</v>
      </c>
      <c r="AG13" s="85">
        <v>0.67500000000000004</v>
      </c>
    </row>
    <row r="14" spans="1:33" ht="14.45" x14ac:dyDescent="0.35">
      <c r="A14" s="78">
        <v>41768</v>
      </c>
      <c r="B14" s="79" t="s">
        <v>3093</v>
      </c>
      <c r="C14" s="80">
        <v>0.40476190476190477</v>
      </c>
      <c r="D14" s="81">
        <v>7.1428571428571425E-2</v>
      </c>
      <c r="E14" s="82">
        <v>7.1428571428571425E-2</v>
      </c>
      <c r="F14" s="82">
        <v>2.3809523809523808E-2</v>
      </c>
      <c r="G14" s="83">
        <v>0.66666666666666663</v>
      </c>
      <c r="H14" s="84"/>
      <c r="I14" s="84">
        <v>0.38095238095238093</v>
      </c>
      <c r="J14" s="84">
        <v>0.61904761904761907</v>
      </c>
      <c r="K14" s="85">
        <v>0.97619047619047616</v>
      </c>
      <c r="L14" s="78">
        <v>41768</v>
      </c>
      <c r="M14" s="79" t="s">
        <v>3093</v>
      </c>
      <c r="N14" s="80">
        <v>0.26190476190476192</v>
      </c>
      <c r="O14" s="81">
        <v>0.21428571428571427</v>
      </c>
      <c r="P14" s="82">
        <v>0.16666666666666666</v>
      </c>
      <c r="Q14" s="82">
        <v>0.14285714285714285</v>
      </c>
      <c r="R14" s="83">
        <v>0.14285714285714285</v>
      </c>
      <c r="S14" s="86"/>
      <c r="T14" s="86">
        <v>0.95238095238095233</v>
      </c>
      <c r="U14" s="86">
        <v>4.7619047619047616E-2</v>
      </c>
      <c r="V14" s="85">
        <v>1</v>
      </c>
      <c r="W14" s="78">
        <v>41768</v>
      </c>
      <c r="X14" s="79" t="s">
        <v>3093</v>
      </c>
      <c r="Y14" s="80">
        <v>0.11904761904761904</v>
      </c>
      <c r="Z14" s="81">
        <v>4.7619047619047616E-2</v>
      </c>
      <c r="AA14" s="82">
        <v>4.7619047619047616E-2</v>
      </c>
      <c r="AB14" s="82">
        <v>0</v>
      </c>
      <c r="AC14" s="83">
        <v>1</v>
      </c>
      <c r="AD14" s="87"/>
      <c r="AE14" s="87">
        <v>0.40476190476190477</v>
      </c>
      <c r="AF14" s="87">
        <v>0.59523809523809523</v>
      </c>
      <c r="AG14" s="85">
        <v>0.6428571428571429</v>
      </c>
    </row>
    <row r="15" spans="1:33" ht="14.45" x14ac:dyDescent="0.35">
      <c r="A15" s="78">
        <v>41768</v>
      </c>
      <c r="B15" s="79" t="s">
        <v>3094</v>
      </c>
      <c r="C15" s="79"/>
      <c r="D15" s="79"/>
      <c r="E15" s="82">
        <v>0.9285714285714286</v>
      </c>
      <c r="F15" s="82">
        <v>0.97619047619047616</v>
      </c>
      <c r="H15" s="84"/>
      <c r="I15" s="84">
        <v>0.97619047619047616</v>
      </c>
      <c r="J15" s="84">
        <v>2.3809523809523808E-2</v>
      </c>
      <c r="K15" s="85">
        <v>0.97619047619047616</v>
      </c>
      <c r="L15" s="78">
        <v>41768</v>
      </c>
      <c r="M15" s="79" t="s">
        <v>3094</v>
      </c>
      <c r="P15" s="82">
        <v>0.83333333333333337</v>
      </c>
      <c r="Q15" s="82">
        <v>0.8571428571428571</v>
      </c>
      <c r="R15" s="88"/>
      <c r="S15" s="86"/>
      <c r="T15" s="86">
        <v>1</v>
      </c>
      <c r="U15" s="86">
        <v>0</v>
      </c>
      <c r="V15" s="85">
        <v>1</v>
      </c>
      <c r="W15" s="78">
        <v>41768</v>
      </c>
      <c r="X15" s="79" t="s">
        <v>3094</v>
      </c>
      <c r="Y15" s="88"/>
      <c r="Z15" s="88"/>
      <c r="AA15" s="82">
        <v>0.95238095238095233</v>
      </c>
      <c r="AB15" s="82">
        <v>1</v>
      </c>
      <c r="AC15" s="88"/>
      <c r="AD15" s="87"/>
      <c r="AE15" s="87">
        <v>0.38095238095238093</v>
      </c>
      <c r="AF15" s="87">
        <v>0.61904761904761907</v>
      </c>
      <c r="AG15" s="85">
        <v>0.6428571428571429</v>
      </c>
    </row>
    <row r="16" spans="1:33" ht="14.45" x14ac:dyDescent="0.35">
      <c r="A16" s="78">
        <v>41768</v>
      </c>
      <c r="B16" s="79" t="s">
        <v>3095</v>
      </c>
      <c r="C16" s="79"/>
      <c r="D16" s="79"/>
      <c r="H16" s="125"/>
      <c r="I16" s="84">
        <v>0.97619047619047616</v>
      </c>
      <c r="J16" s="84">
        <v>2.3809523809523808E-2</v>
      </c>
      <c r="K16" s="85">
        <v>0.97619047619047616</v>
      </c>
      <c r="L16" s="78">
        <v>41768</v>
      </c>
      <c r="M16" s="79" t="s">
        <v>3095</v>
      </c>
      <c r="S16" s="126"/>
      <c r="T16" s="86">
        <v>1</v>
      </c>
      <c r="U16" s="86">
        <v>0</v>
      </c>
      <c r="V16" s="85">
        <v>1</v>
      </c>
      <c r="W16" s="78">
        <v>41768</v>
      </c>
      <c r="X16" s="79" t="s">
        <v>3095</v>
      </c>
      <c r="Y16" s="88"/>
      <c r="Z16" s="88"/>
      <c r="AD16" s="126"/>
      <c r="AE16" s="87">
        <v>0.38095238095238093</v>
      </c>
      <c r="AF16" s="87">
        <v>0.61904761904761907</v>
      </c>
      <c r="AG16" s="85">
        <v>0.6428571428571429</v>
      </c>
    </row>
    <row r="17" spans="1:33" ht="14.45" x14ac:dyDescent="0.35">
      <c r="A17" s="78">
        <v>41807</v>
      </c>
      <c r="B17" s="79" t="s">
        <v>3093</v>
      </c>
      <c r="C17" s="80">
        <v>0.30952380952380953</v>
      </c>
      <c r="D17" s="81">
        <v>7.1428571428571425E-2</v>
      </c>
      <c r="E17" s="82">
        <v>7.1428571428571425E-2</v>
      </c>
      <c r="F17" s="82">
        <v>0</v>
      </c>
      <c r="G17" s="83">
        <v>1</v>
      </c>
      <c r="H17" s="84"/>
      <c r="I17" s="84">
        <v>0.35714285714285715</v>
      </c>
      <c r="J17" s="84">
        <v>0.6428571428571429</v>
      </c>
      <c r="K17" s="85">
        <v>0.97619047619047616</v>
      </c>
      <c r="L17" s="78">
        <v>41807</v>
      </c>
      <c r="M17" s="79" t="s">
        <v>3093</v>
      </c>
      <c r="N17" s="80">
        <v>0.33333333333333331</v>
      </c>
      <c r="O17" s="81">
        <v>0.14285714285714285</v>
      </c>
      <c r="P17" s="82">
        <v>9.5238095238095233E-2</v>
      </c>
      <c r="Q17" s="82">
        <v>7.1428571428571425E-2</v>
      </c>
      <c r="R17" s="83">
        <v>0.25</v>
      </c>
      <c r="S17" s="86"/>
      <c r="T17" s="86">
        <v>0.95238095238095233</v>
      </c>
      <c r="U17" s="86">
        <v>4.7619047619047616E-2</v>
      </c>
      <c r="V17" s="85">
        <v>0.9285714285714286</v>
      </c>
      <c r="W17" s="78">
        <v>41807</v>
      </c>
      <c r="X17" s="79" t="s">
        <v>3093</v>
      </c>
      <c r="Y17" s="80">
        <v>0.14285714285714285</v>
      </c>
      <c r="Z17" s="81">
        <v>2.3809523809523808E-2</v>
      </c>
      <c r="AA17" s="82">
        <v>2.3809523809523808E-2</v>
      </c>
      <c r="AB17" s="82">
        <v>0</v>
      </c>
      <c r="AC17" s="83">
        <v>1</v>
      </c>
      <c r="AD17" s="87"/>
      <c r="AE17" s="87">
        <v>9.5238095238095233E-2</v>
      </c>
      <c r="AF17" s="87">
        <v>0.90476190476190477</v>
      </c>
      <c r="AG17" s="85">
        <v>0.95238095238095233</v>
      </c>
    </row>
    <row r="18" spans="1:33" ht="14.45" x14ac:dyDescent="0.35">
      <c r="A18" s="78">
        <v>41807</v>
      </c>
      <c r="B18" s="79" t="s">
        <v>3094</v>
      </c>
      <c r="C18" s="79"/>
      <c r="D18" s="79"/>
      <c r="E18" s="82">
        <v>0.9285714285714286</v>
      </c>
      <c r="F18" s="82">
        <v>1</v>
      </c>
      <c r="H18" s="84"/>
      <c r="I18" s="84">
        <v>0.9285714285714286</v>
      </c>
      <c r="J18" s="84">
        <v>7.1428571428571425E-2</v>
      </c>
      <c r="K18" s="85">
        <v>0.97619047619047616</v>
      </c>
      <c r="L18" s="78">
        <v>41807</v>
      </c>
      <c r="M18" s="79" t="s">
        <v>3094</v>
      </c>
      <c r="P18" s="82">
        <v>0.90476190476190477</v>
      </c>
      <c r="Q18" s="82">
        <v>0.9285714285714286</v>
      </c>
      <c r="R18" s="88"/>
      <c r="S18" s="86"/>
      <c r="T18" s="86">
        <v>1</v>
      </c>
      <c r="U18" s="86">
        <v>0</v>
      </c>
      <c r="V18" s="85">
        <v>1</v>
      </c>
      <c r="W18" s="78">
        <v>41807</v>
      </c>
      <c r="X18" s="79" t="s">
        <v>3094</v>
      </c>
      <c r="Y18" s="88"/>
      <c r="Z18" s="88"/>
      <c r="AA18" s="82">
        <v>0.97619047619047616</v>
      </c>
      <c r="AB18" s="82">
        <v>1</v>
      </c>
      <c r="AC18" s="88"/>
      <c r="AD18" s="87"/>
      <c r="AE18" s="87">
        <v>0.2857142857142857</v>
      </c>
      <c r="AF18" s="87">
        <v>0.7142857142857143</v>
      </c>
      <c r="AG18" s="85">
        <v>0.7857142857142857</v>
      </c>
    </row>
    <row r="19" spans="1:33" ht="14.45" x14ac:dyDescent="0.35">
      <c r="A19" s="78">
        <v>41807</v>
      </c>
      <c r="B19" s="79" t="s">
        <v>3095</v>
      </c>
      <c r="C19" s="79"/>
      <c r="D19" s="79"/>
      <c r="H19" s="125"/>
      <c r="I19" s="84">
        <v>0.9285714285714286</v>
      </c>
      <c r="J19" s="84">
        <v>7.1428571428571425E-2</v>
      </c>
      <c r="K19" s="85">
        <v>0.97619047619047616</v>
      </c>
      <c r="L19" s="78">
        <v>41807</v>
      </c>
      <c r="M19" s="79" t="s">
        <v>3095</v>
      </c>
      <c r="S19" s="126"/>
      <c r="T19" s="86">
        <v>1</v>
      </c>
      <c r="U19" s="86">
        <v>0</v>
      </c>
      <c r="V19" s="85">
        <v>1</v>
      </c>
      <c r="W19" s="78">
        <v>41807</v>
      </c>
      <c r="X19" s="79" t="s">
        <v>3095</v>
      </c>
      <c r="Y19" s="88"/>
      <c r="Z19" s="88"/>
      <c r="AD19" s="126"/>
      <c r="AE19" s="87">
        <v>0.2857142857142857</v>
      </c>
      <c r="AF19" s="87">
        <v>0.7142857142857143</v>
      </c>
      <c r="AG19" s="85">
        <v>0.7857142857142857</v>
      </c>
    </row>
    <row r="20" spans="1:33" ht="14.45" x14ac:dyDescent="0.35">
      <c r="A20" s="78">
        <v>41827</v>
      </c>
      <c r="B20" s="79" t="s">
        <v>3093</v>
      </c>
      <c r="C20" s="80">
        <v>0.41025641025641024</v>
      </c>
      <c r="D20" s="81">
        <v>7.6923076923076927E-2</v>
      </c>
      <c r="E20" s="82">
        <v>7.6923076923076927E-2</v>
      </c>
      <c r="F20" s="82">
        <v>2.564102564102564E-2</v>
      </c>
      <c r="G20" s="83">
        <v>0.66666666666666663</v>
      </c>
      <c r="H20" s="84"/>
      <c r="I20" s="84">
        <v>0.30769230769230771</v>
      </c>
      <c r="J20" s="84">
        <v>0.69230769230769229</v>
      </c>
      <c r="K20" s="85">
        <v>0.94871794871794868</v>
      </c>
      <c r="L20" s="78">
        <v>41827</v>
      </c>
      <c r="M20" s="79" t="s">
        <v>3093</v>
      </c>
      <c r="N20" s="80">
        <v>0.23076923076923078</v>
      </c>
      <c r="O20" s="81">
        <v>0.12820512820512819</v>
      </c>
      <c r="P20" s="82">
        <v>0.12820512820512819</v>
      </c>
      <c r="Q20" s="82">
        <v>0.10256410256410256</v>
      </c>
      <c r="R20" s="83">
        <v>0.2</v>
      </c>
      <c r="S20" s="86"/>
      <c r="T20" s="86">
        <v>0.92307692307692313</v>
      </c>
      <c r="U20" s="86">
        <v>7.6923076923076927E-2</v>
      </c>
      <c r="V20" s="85">
        <v>0.79487179487179482</v>
      </c>
      <c r="W20" s="78">
        <v>41827</v>
      </c>
      <c r="X20" s="79" t="s">
        <v>3093</v>
      </c>
      <c r="Y20" s="80">
        <v>9.0909090909090912E-2</v>
      </c>
      <c r="Z20" s="81">
        <v>0.54545454545454541</v>
      </c>
      <c r="AA20" s="82">
        <v>0.54545454545454541</v>
      </c>
      <c r="AB20" s="82">
        <v>0</v>
      </c>
      <c r="AC20" s="83">
        <v>1</v>
      </c>
      <c r="AD20" s="87"/>
      <c r="AE20" s="87">
        <v>0.81818181818181823</v>
      </c>
      <c r="AF20" s="87">
        <v>0.18181818181818182</v>
      </c>
      <c r="AG20" s="85">
        <v>0.72727272727272729</v>
      </c>
    </row>
    <row r="21" spans="1:33" ht="14.45" x14ac:dyDescent="0.35">
      <c r="A21" s="78">
        <v>41827</v>
      </c>
      <c r="B21" s="79" t="s">
        <v>3094</v>
      </c>
      <c r="C21" s="79"/>
      <c r="D21" s="79"/>
      <c r="E21" s="82">
        <v>0.92307692307692313</v>
      </c>
      <c r="F21" s="82">
        <v>0.97435897435897434</v>
      </c>
      <c r="H21" s="84"/>
      <c r="I21" s="84">
        <v>0.94871794871794868</v>
      </c>
      <c r="J21" s="84">
        <v>5.128205128205128E-2</v>
      </c>
      <c r="K21" s="85">
        <v>1</v>
      </c>
      <c r="L21" s="78">
        <v>41827</v>
      </c>
      <c r="M21" s="79" t="s">
        <v>3094</v>
      </c>
      <c r="P21" s="82">
        <v>0.87179487179487181</v>
      </c>
      <c r="Q21" s="82">
        <v>0.89743589743589747</v>
      </c>
      <c r="R21" s="88"/>
      <c r="S21" s="86"/>
      <c r="T21" s="86">
        <v>1</v>
      </c>
      <c r="U21" s="86">
        <v>0</v>
      </c>
      <c r="V21" s="85">
        <v>0.97435897435897434</v>
      </c>
      <c r="W21" s="78">
        <v>41827</v>
      </c>
      <c r="X21" s="79" t="s">
        <v>3094</v>
      </c>
      <c r="Y21" s="88"/>
      <c r="Z21" s="88"/>
      <c r="AA21" s="82">
        <v>0.45454545454545453</v>
      </c>
      <c r="AB21" s="82">
        <v>1</v>
      </c>
      <c r="AC21" s="88"/>
      <c r="AD21" s="87"/>
      <c r="AE21" s="87">
        <v>1</v>
      </c>
      <c r="AF21" s="87">
        <v>0</v>
      </c>
      <c r="AG21" s="85">
        <v>0.54545454545454541</v>
      </c>
    </row>
    <row r="22" spans="1:33" ht="14.45" x14ac:dyDescent="0.35">
      <c r="A22" s="78">
        <v>41827</v>
      </c>
      <c r="B22" s="79" t="s">
        <v>3095</v>
      </c>
      <c r="C22" s="79"/>
      <c r="D22" s="79"/>
      <c r="H22" s="125"/>
      <c r="I22" s="84">
        <v>0.94871794871794868</v>
      </c>
      <c r="J22" s="84">
        <v>5.128205128205128E-2</v>
      </c>
      <c r="K22" s="85">
        <v>1</v>
      </c>
      <c r="L22" s="78">
        <v>41827</v>
      </c>
      <c r="M22" s="79" t="s">
        <v>3095</v>
      </c>
      <c r="S22" s="126"/>
      <c r="T22" s="86">
        <v>1</v>
      </c>
      <c r="U22" s="86">
        <v>0</v>
      </c>
      <c r="V22" s="85">
        <v>0.97435897435897434</v>
      </c>
      <c r="W22" s="78">
        <v>41827</v>
      </c>
      <c r="X22" s="79" t="s">
        <v>3095</v>
      </c>
      <c r="Y22" s="88"/>
      <c r="Z22" s="88"/>
      <c r="AD22" s="126"/>
      <c r="AE22" s="87">
        <v>1</v>
      </c>
      <c r="AF22" s="87">
        <v>0</v>
      </c>
      <c r="AG22" s="85">
        <v>0.54545454545454541</v>
      </c>
    </row>
    <row r="23" spans="1:33" ht="14.45" x14ac:dyDescent="0.35">
      <c r="A23" s="78">
        <v>41857</v>
      </c>
      <c r="B23" s="79" t="s">
        <v>3093</v>
      </c>
      <c r="C23" s="80">
        <v>0.32500000000000001</v>
      </c>
      <c r="D23" s="81">
        <v>0.15</v>
      </c>
      <c r="E23" s="82">
        <v>0.15</v>
      </c>
      <c r="F23" s="82">
        <v>7.4999999999999997E-2</v>
      </c>
      <c r="G23" s="83">
        <v>0.5</v>
      </c>
      <c r="H23" s="84"/>
      <c r="I23" s="84">
        <v>0.42499999999999999</v>
      </c>
      <c r="J23" s="84">
        <v>0.57499999999999996</v>
      </c>
      <c r="K23" s="85">
        <v>1</v>
      </c>
      <c r="L23" s="78">
        <v>41857</v>
      </c>
      <c r="M23" s="79" t="s">
        <v>3093</v>
      </c>
      <c r="N23" s="80">
        <v>0.25</v>
      </c>
      <c r="O23" s="81">
        <v>0.15</v>
      </c>
      <c r="P23" s="82">
        <v>0.15</v>
      </c>
      <c r="Q23" s="82">
        <v>7.4999999999999997E-2</v>
      </c>
      <c r="R23" s="83">
        <v>0.5</v>
      </c>
      <c r="S23" s="86"/>
      <c r="T23" s="86">
        <v>0.875</v>
      </c>
      <c r="U23" s="86">
        <v>0.125</v>
      </c>
      <c r="V23" s="85">
        <v>0.8</v>
      </c>
      <c r="W23" s="78">
        <v>41857</v>
      </c>
      <c r="X23" s="79" t="s">
        <v>3093</v>
      </c>
      <c r="Y23" s="80">
        <v>0.17499999999999999</v>
      </c>
      <c r="Z23" s="81">
        <v>2.5000000000000001E-2</v>
      </c>
      <c r="AA23" s="82">
        <v>2.5000000000000001E-2</v>
      </c>
      <c r="AB23" s="82">
        <v>0</v>
      </c>
      <c r="AC23" s="83">
        <v>1</v>
      </c>
      <c r="AD23" s="87"/>
      <c r="AE23" s="87">
        <v>0.25</v>
      </c>
      <c r="AF23" s="87">
        <v>0.75</v>
      </c>
      <c r="AG23" s="85">
        <v>0.77500000000000002</v>
      </c>
    </row>
    <row r="24" spans="1:33" ht="14.45" x14ac:dyDescent="0.35">
      <c r="A24" s="78">
        <v>41857</v>
      </c>
      <c r="B24" s="79" t="s">
        <v>3094</v>
      </c>
      <c r="C24" s="79"/>
      <c r="D24" s="79"/>
      <c r="E24" s="82">
        <v>0.85</v>
      </c>
      <c r="F24" s="82">
        <v>0.92500000000000004</v>
      </c>
      <c r="H24" s="84"/>
      <c r="I24" s="84">
        <v>0.95</v>
      </c>
      <c r="J24" s="84">
        <v>0.05</v>
      </c>
      <c r="K24" s="85">
        <v>1</v>
      </c>
      <c r="L24" s="78">
        <v>41857</v>
      </c>
      <c r="M24" s="79" t="s">
        <v>3094</v>
      </c>
      <c r="P24" s="82">
        <v>0.85</v>
      </c>
      <c r="Q24" s="82">
        <v>0.92500000000000004</v>
      </c>
      <c r="R24" s="88"/>
      <c r="S24" s="86"/>
      <c r="T24" s="86">
        <v>0.97499999999999998</v>
      </c>
      <c r="U24" s="86">
        <v>2.5000000000000001E-2</v>
      </c>
      <c r="V24" s="85">
        <v>1</v>
      </c>
      <c r="W24" s="78">
        <v>41857</v>
      </c>
      <c r="X24" s="79" t="s">
        <v>3094</v>
      </c>
      <c r="Y24" s="88"/>
      <c r="Z24" s="88"/>
      <c r="AA24" s="82">
        <v>0.97499999999999998</v>
      </c>
      <c r="AB24" s="82">
        <v>1</v>
      </c>
      <c r="AC24" s="88"/>
      <c r="AD24" s="87"/>
      <c r="AE24" s="87">
        <v>0.57499999999999996</v>
      </c>
      <c r="AF24" s="87">
        <v>0.42499999999999999</v>
      </c>
      <c r="AG24" s="85">
        <v>0.57499999999999996</v>
      </c>
    </row>
    <row r="25" spans="1:33" ht="14.45" x14ac:dyDescent="0.35">
      <c r="A25" s="78">
        <v>41857</v>
      </c>
      <c r="B25" s="79" t="s">
        <v>3095</v>
      </c>
      <c r="C25" s="79"/>
      <c r="D25" s="79"/>
      <c r="H25" s="125"/>
      <c r="I25" s="84">
        <v>0.95</v>
      </c>
      <c r="J25" s="84">
        <v>0.05</v>
      </c>
      <c r="K25" s="85">
        <v>1</v>
      </c>
      <c r="L25" s="78">
        <v>41857</v>
      </c>
      <c r="M25" s="79" t="s">
        <v>3095</v>
      </c>
      <c r="S25" s="126"/>
      <c r="T25" s="86">
        <v>0.97499999999999998</v>
      </c>
      <c r="U25" s="86">
        <v>2.5000000000000001E-2</v>
      </c>
      <c r="V25" s="85">
        <v>1</v>
      </c>
      <c r="W25" s="78">
        <v>41857</v>
      </c>
      <c r="X25" s="79" t="s">
        <v>3095</v>
      </c>
      <c r="Y25" s="88"/>
      <c r="Z25" s="88"/>
      <c r="AD25" s="126"/>
      <c r="AE25" s="87">
        <v>0.57499999999999996</v>
      </c>
      <c r="AF25" s="87">
        <v>0.42499999999999999</v>
      </c>
      <c r="AG25" s="85">
        <v>0.57499999999999996</v>
      </c>
    </row>
    <row r="26" spans="1:33" ht="14.45" x14ac:dyDescent="0.35">
      <c r="A26" s="78">
        <v>41891</v>
      </c>
      <c r="B26" s="79" t="s">
        <v>3093</v>
      </c>
      <c r="C26" s="80">
        <v>0.30952380952380953</v>
      </c>
      <c r="D26" s="81">
        <v>0.14285714285714285</v>
      </c>
      <c r="E26" s="82">
        <v>0.14285714285714285</v>
      </c>
      <c r="F26" s="82">
        <v>4.7619047619047616E-2</v>
      </c>
      <c r="G26" s="83">
        <v>0.66666666666666663</v>
      </c>
      <c r="H26" s="84"/>
      <c r="I26" s="84">
        <v>0.38095238095238093</v>
      </c>
      <c r="J26" s="84">
        <v>0.61904761904761907</v>
      </c>
      <c r="K26" s="85">
        <v>0.88095238095238093</v>
      </c>
      <c r="L26" s="78">
        <v>41891</v>
      </c>
      <c r="M26" s="79" t="s">
        <v>3093</v>
      </c>
      <c r="N26" s="80">
        <v>0.38095238095238093</v>
      </c>
      <c r="O26" s="81">
        <v>0.16666666666666666</v>
      </c>
      <c r="P26" s="82">
        <v>0.11904761904761904</v>
      </c>
      <c r="Q26" s="82">
        <v>0.11904761904761904</v>
      </c>
      <c r="R26" s="83">
        <v>0</v>
      </c>
      <c r="S26" s="86"/>
      <c r="T26" s="86">
        <v>1</v>
      </c>
      <c r="U26" s="86">
        <v>0</v>
      </c>
      <c r="V26" s="85">
        <v>1</v>
      </c>
      <c r="W26" s="78">
        <v>41891</v>
      </c>
      <c r="X26" s="79" t="s">
        <v>3093</v>
      </c>
      <c r="Y26" s="80">
        <v>0.11904761904761904</v>
      </c>
      <c r="Z26" s="81">
        <v>0.11904761904761904</v>
      </c>
      <c r="AA26" s="82">
        <v>0.11904761904761904</v>
      </c>
      <c r="AB26" s="82">
        <v>0</v>
      </c>
      <c r="AC26" s="83">
        <v>1</v>
      </c>
      <c r="AD26" s="87"/>
      <c r="AE26" s="87">
        <v>0.45238095238095238</v>
      </c>
      <c r="AF26" s="87">
        <v>0.54761904761904767</v>
      </c>
      <c r="AG26" s="85">
        <v>0.76190476190476186</v>
      </c>
    </row>
    <row r="27" spans="1:33" ht="14.45" x14ac:dyDescent="0.35">
      <c r="A27" s="78">
        <v>41891</v>
      </c>
      <c r="B27" s="79" t="s">
        <v>3094</v>
      </c>
      <c r="C27" s="79"/>
      <c r="D27" s="79"/>
      <c r="E27" s="82">
        <v>0.8571428571428571</v>
      </c>
      <c r="F27" s="82">
        <v>0.95238095238095233</v>
      </c>
      <c r="H27" s="84"/>
      <c r="I27" s="84">
        <v>0.7857142857142857</v>
      </c>
      <c r="J27" s="84">
        <v>0.21428571428571427</v>
      </c>
      <c r="K27" s="85">
        <v>1</v>
      </c>
      <c r="L27" s="78">
        <v>41891</v>
      </c>
      <c r="M27" s="79" t="s">
        <v>3094</v>
      </c>
      <c r="P27" s="82">
        <v>0.88095238095238093</v>
      </c>
      <c r="Q27" s="82">
        <v>0.88095238095238093</v>
      </c>
      <c r="R27" s="88"/>
      <c r="S27" s="86"/>
      <c r="T27" s="86">
        <v>1</v>
      </c>
      <c r="U27" s="86">
        <v>0</v>
      </c>
      <c r="V27" s="85">
        <v>1</v>
      </c>
      <c r="W27" s="78">
        <v>41891</v>
      </c>
      <c r="X27" s="79" t="s">
        <v>3094</v>
      </c>
      <c r="Y27" s="88"/>
      <c r="Z27" s="88"/>
      <c r="AA27" s="82">
        <v>0.88095238095238093</v>
      </c>
      <c r="AB27" s="82">
        <v>1</v>
      </c>
      <c r="AC27" s="88"/>
      <c r="AD27" s="87"/>
      <c r="AE27" s="87">
        <v>0.6428571428571429</v>
      </c>
      <c r="AF27" s="87">
        <v>0.35714285714285715</v>
      </c>
      <c r="AG27" s="85">
        <v>0.7142857142857143</v>
      </c>
    </row>
    <row r="28" spans="1:33" ht="14.45" x14ac:dyDescent="0.35">
      <c r="A28" s="78">
        <v>41891</v>
      </c>
      <c r="B28" s="79" t="s">
        <v>3095</v>
      </c>
      <c r="C28" s="79"/>
      <c r="D28" s="79"/>
      <c r="H28" s="125"/>
      <c r="I28" s="84">
        <v>0.7857142857142857</v>
      </c>
      <c r="J28" s="84">
        <v>0.21428571428571427</v>
      </c>
      <c r="K28" s="85">
        <v>1</v>
      </c>
      <c r="L28" s="78">
        <v>41891</v>
      </c>
      <c r="M28" s="79" t="s">
        <v>3095</v>
      </c>
      <c r="S28" s="126"/>
      <c r="T28" s="86">
        <v>1</v>
      </c>
      <c r="U28" s="86">
        <v>0</v>
      </c>
      <c r="V28" s="85">
        <v>1</v>
      </c>
      <c r="W28" s="78">
        <v>41891</v>
      </c>
      <c r="X28" s="79" t="s">
        <v>3095</v>
      </c>
      <c r="Y28" s="88"/>
      <c r="Z28" s="88"/>
      <c r="AD28" s="126"/>
      <c r="AE28" s="87">
        <v>0.6428571428571429</v>
      </c>
      <c r="AF28" s="87">
        <v>0.35714285714285715</v>
      </c>
      <c r="AG28" s="85">
        <v>0.7142857142857143</v>
      </c>
    </row>
    <row r="29" spans="1:33" ht="14.45" x14ac:dyDescent="0.35">
      <c r="A29" s="78">
        <v>41928</v>
      </c>
      <c r="B29" s="79" t="s">
        <v>3093</v>
      </c>
      <c r="C29" s="80">
        <v>0.27500000000000002</v>
      </c>
      <c r="D29" s="81">
        <v>7.4999999999999997E-2</v>
      </c>
      <c r="E29" s="82">
        <v>7.4999999999999997E-2</v>
      </c>
      <c r="F29" s="82">
        <v>0</v>
      </c>
      <c r="G29" s="83">
        <v>1</v>
      </c>
      <c r="H29" s="84"/>
      <c r="I29" s="84">
        <v>0.32500000000000001</v>
      </c>
      <c r="J29" s="84">
        <v>0.67500000000000004</v>
      </c>
      <c r="K29" s="85">
        <v>1</v>
      </c>
      <c r="L29" s="78">
        <v>41928</v>
      </c>
      <c r="M29" s="79" t="s">
        <v>3093</v>
      </c>
      <c r="N29" s="80">
        <v>0.4</v>
      </c>
      <c r="O29" s="81">
        <v>0.17499999999999999</v>
      </c>
      <c r="P29" s="82">
        <v>0.05</v>
      </c>
      <c r="Q29" s="82">
        <v>0.05</v>
      </c>
      <c r="R29" s="83">
        <v>0</v>
      </c>
      <c r="S29" s="86"/>
      <c r="T29" s="86">
        <v>1</v>
      </c>
      <c r="U29" s="86">
        <v>0</v>
      </c>
      <c r="V29" s="85">
        <v>1</v>
      </c>
      <c r="W29" s="78">
        <v>41928</v>
      </c>
      <c r="X29" s="79" t="s">
        <v>3093</v>
      </c>
      <c r="Y29" s="80">
        <v>0.1</v>
      </c>
      <c r="Z29" s="81">
        <v>2.5000000000000001E-2</v>
      </c>
      <c r="AA29" s="82">
        <v>2.5000000000000001E-2</v>
      </c>
      <c r="AB29" s="82">
        <v>0</v>
      </c>
      <c r="AC29" s="83">
        <v>1</v>
      </c>
      <c r="AD29" s="87"/>
      <c r="AE29" s="87">
        <v>0.22500000000000001</v>
      </c>
      <c r="AF29" s="87">
        <v>0.77500000000000002</v>
      </c>
      <c r="AG29" s="85">
        <v>0.8</v>
      </c>
    </row>
    <row r="30" spans="1:33" ht="14.45" x14ac:dyDescent="0.35">
      <c r="A30" s="78">
        <v>41928</v>
      </c>
      <c r="B30" s="79" t="s">
        <v>3094</v>
      </c>
      <c r="C30" s="79"/>
      <c r="D30" s="79"/>
      <c r="E30" s="82">
        <v>0.92500000000000004</v>
      </c>
      <c r="F30" s="82">
        <v>1</v>
      </c>
      <c r="H30" s="84"/>
      <c r="I30" s="84">
        <v>0.875</v>
      </c>
      <c r="J30" s="84">
        <v>0.125</v>
      </c>
      <c r="K30" s="85">
        <v>0.97499999999999998</v>
      </c>
      <c r="L30" s="78">
        <v>41928</v>
      </c>
      <c r="M30" s="79" t="s">
        <v>3094</v>
      </c>
      <c r="P30" s="82">
        <v>0.95</v>
      </c>
      <c r="Q30" s="82">
        <v>0.95</v>
      </c>
      <c r="R30" s="88"/>
      <c r="S30" s="86"/>
      <c r="T30" s="86">
        <v>1</v>
      </c>
      <c r="U30" s="86">
        <v>0</v>
      </c>
      <c r="V30" s="85">
        <v>1</v>
      </c>
      <c r="W30" s="78">
        <v>41928</v>
      </c>
      <c r="X30" s="79" t="s">
        <v>3094</v>
      </c>
      <c r="Y30" s="88"/>
      <c r="Z30" s="88"/>
      <c r="AA30" s="82">
        <v>0.97499999999999998</v>
      </c>
      <c r="AB30" s="82">
        <v>1</v>
      </c>
      <c r="AC30" s="88"/>
      <c r="AD30" s="87"/>
      <c r="AE30" s="87">
        <v>0.32500000000000001</v>
      </c>
      <c r="AF30" s="87">
        <v>0.67500000000000004</v>
      </c>
      <c r="AG30" s="85">
        <v>0.8</v>
      </c>
    </row>
    <row r="31" spans="1:33" ht="14.45" x14ac:dyDescent="0.35">
      <c r="A31" s="78">
        <v>41928</v>
      </c>
      <c r="B31" s="79" t="s">
        <v>3095</v>
      </c>
      <c r="C31" s="79"/>
      <c r="D31" s="79"/>
      <c r="H31" s="125"/>
      <c r="I31" s="84">
        <v>0.875</v>
      </c>
      <c r="J31" s="84">
        <v>0.125</v>
      </c>
      <c r="K31" s="85">
        <v>0.97499999999999998</v>
      </c>
      <c r="L31" s="78">
        <v>41928</v>
      </c>
      <c r="M31" s="79" t="s">
        <v>3095</v>
      </c>
      <c r="S31" s="126"/>
      <c r="T31" s="86">
        <v>1</v>
      </c>
      <c r="U31" s="86">
        <v>0</v>
      </c>
      <c r="V31" s="85">
        <v>1</v>
      </c>
      <c r="W31" s="78">
        <v>41928</v>
      </c>
      <c r="X31" s="79" t="s">
        <v>3095</v>
      </c>
      <c r="Y31" s="88"/>
      <c r="Z31" s="88"/>
      <c r="AD31" s="126"/>
      <c r="AE31" s="87">
        <v>0.32500000000000001</v>
      </c>
      <c r="AF31" s="87">
        <v>0.67500000000000004</v>
      </c>
      <c r="AG31" s="85">
        <v>0.8</v>
      </c>
    </row>
    <row r="32" spans="1:33" ht="14.45" x14ac:dyDescent="0.35">
      <c r="A32" s="78">
        <v>41961</v>
      </c>
      <c r="B32" s="79" t="s">
        <v>3093</v>
      </c>
      <c r="C32" s="80">
        <v>0.40476190476190477</v>
      </c>
      <c r="D32" s="81">
        <v>2.3809523809523808E-2</v>
      </c>
      <c r="E32" s="82">
        <v>2.3809523809523808E-2</v>
      </c>
      <c r="F32" s="82">
        <v>0</v>
      </c>
      <c r="G32" s="83">
        <v>1</v>
      </c>
      <c r="H32" s="84"/>
      <c r="I32" s="84">
        <v>0.5714285714285714</v>
      </c>
      <c r="J32" s="84">
        <v>0.42857142857142855</v>
      </c>
      <c r="K32" s="85">
        <v>0.97619047619047616</v>
      </c>
      <c r="L32" s="78">
        <v>41961</v>
      </c>
      <c r="M32" s="79" t="s">
        <v>3093</v>
      </c>
      <c r="N32" s="80">
        <v>0.19047619047619047</v>
      </c>
      <c r="O32" s="81">
        <v>9.5238095238095233E-2</v>
      </c>
      <c r="P32" s="82">
        <v>9.5238095238095233E-2</v>
      </c>
      <c r="Q32" s="82">
        <v>9.5238095238095233E-2</v>
      </c>
      <c r="R32" s="83">
        <v>0</v>
      </c>
      <c r="S32" s="86"/>
      <c r="T32" s="86">
        <v>1</v>
      </c>
      <c r="U32" s="86">
        <v>0</v>
      </c>
      <c r="V32" s="85">
        <v>0.97619047619047616</v>
      </c>
      <c r="W32" s="78">
        <v>41961</v>
      </c>
      <c r="X32" s="79" t="s">
        <v>3093</v>
      </c>
      <c r="Y32" s="80">
        <v>9.5238095238095233E-2</v>
      </c>
      <c r="Z32" s="81">
        <v>0</v>
      </c>
      <c r="AA32" s="82">
        <v>0</v>
      </c>
      <c r="AB32" s="82">
        <v>0</v>
      </c>
      <c r="AC32" s="83" t="e">
        <v>#DIV/0!</v>
      </c>
      <c r="AD32" s="87"/>
      <c r="AE32" s="87">
        <v>7.1428571428571425E-2</v>
      </c>
      <c r="AF32" s="87">
        <v>0.9285714285714286</v>
      </c>
      <c r="AG32" s="85">
        <v>0.9285714285714286</v>
      </c>
    </row>
    <row r="33" spans="1:33" ht="14.45" x14ac:dyDescent="0.35">
      <c r="A33" s="78">
        <v>41961</v>
      </c>
      <c r="B33" s="79" t="s">
        <v>3094</v>
      </c>
      <c r="C33" s="79"/>
      <c r="D33" s="79"/>
      <c r="E33" s="82">
        <v>0.97619047619047616</v>
      </c>
      <c r="F33" s="82">
        <v>1</v>
      </c>
      <c r="H33" s="84"/>
      <c r="I33" s="84">
        <v>1</v>
      </c>
      <c r="J33" s="84">
        <v>0</v>
      </c>
      <c r="K33" s="85">
        <v>1</v>
      </c>
      <c r="L33" s="78">
        <v>41961</v>
      </c>
      <c r="M33" s="79" t="s">
        <v>3094</v>
      </c>
      <c r="P33" s="82">
        <v>0.90476190476190477</v>
      </c>
      <c r="Q33" s="82">
        <v>0.90476190476190477</v>
      </c>
      <c r="R33" s="88"/>
      <c r="S33" s="86"/>
      <c r="T33" s="86">
        <v>1</v>
      </c>
      <c r="U33" s="86">
        <v>0</v>
      </c>
      <c r="V33" s="85">
        <v>1</v>
      </c>
      <c r="W33" s="78">
        <v>41961</v>
      </c>
      <c r="X33" s="79" t="s">
        <v>3094</v>
      </c>
      <c r="Y33" s="88"/>
      <c r="Z33" s="88"/>
      <c r="AA33" s="82">
        <v>1</v>
      </c>
      <c r="AB33" s="82">
        <v>1</v>
      </c>
      <c r="AC33" s="88"/>
      <c r="AD33" s="87"/>
      <c r="AE33" s="87">
        <v>0.19047619047619047</v>
      </c>
      <c r="AF33" s="87">
        <v>0.80952380952380953</v>
      </c>
      <c r="AG33" s="85">
        <v>0.80952380952380953</v>
      </c>
    </row>
    <row r="34" spans="1:33" ht="14.45" x14ac:dyDescent="0.35">
      <c r="A34" s="78">
        <v>41961</v>
      </c>
      <c r="B34" s="79" t="s">
        <v>3095</v>
      </c>
      <c r="C34" s="79"/>
      <c r="D34" s="79"/>
      <c r="H34" s="125"/>
      <c r="I34" s="84">
        <v>1</v>
      </c>
      <c r="J34" s="84">
        <v>0</v>
      </c>
      <c r="K34" s="85">
        <v>1</v>
      </c>
      <c r="L34" s="78">
        <v>41961</v>
      </c>
      <c r="M34" s="79" t="s">
        <v>3095</v>
      </c>
      <c r="S34" s="126"/>
      <c r="T34" s="86">
        <v>1</v>
      </c>
      <c r="U34" s="86">
        <v>0</v>
      </c>
      <c r="V34" s="85">
        <v>1</v>
      </c>
      <c r="W34" s="78">
        <v>41961</v>
      </c>
      <c r="X34" s="79" t="s">
        <v>3095</v>
      </c>
      <c r="Y34" s="88"/>
      <c r="Z34" s="88"/>
      <c r="AD34" s="126"/>
      <c r="AE34" s="87">
        <v>0.19047619047619047</v>
      </c>
      <c r="AF34" s="87">
        <v>0.80952380952380953</v>
      </c>
      <c r="AG34" s="85">
        <v>0.80952380952380953</v>
      </c>
    </row>
    <row r="35" spans="1:33" ht="14.45" x14ac:dyDescent="0.35">
      <c r="A35" s="78">
        <v>41988</v>
      </c>
      <c r="B35" s="79" t="s">
        <v>3093</v>
      </c>
      <c r="C35" s="80">
        <v>0.29729729729729731</v>
      </c>
      <c r="D35" s="81">
        <v>5.4054054054054057E-2</v>
      </c>
      <c r="E35" s="82">
        <v>5.4054054054054057E-2</v>
      </c>
      <c r="F35" s="82">
        <v>2.7027027027027029E-2</v>
      </c>
      <c r="G35" s="83">
        <v>0.5</v>
      </c>
      <c r="H35" s="84"/>
      <c r="I35" s="84">
        <v>0.375</v>
      </c>
      <c r="J35" s="84">
        <v>0.625</v>
      </c>
      <c r="K35" s="85">
        <v>0.97297297297297303</v>
      </c>
      <c r="L35" s="78">
        <v>41988</v>
      </c>
      <c r="M35" s="79" t="s">
        <v>3093</v>
      </c>
      <c r="N35" s="80">
        <v>0.32500000000000001</v>
      </c>
      <c r="O35" s="81">
        <v>0.17499999999999999</v>
      </c>
      <c r="P35" s="82">
        <v>0.125</v>
      </c>
      <c r="Q35" s="82">
        <v>0.125</v>
      </c>
      <c r="R35" s="83">
        <v>0</v>
      </c>
      <c r="S35" s="86"/>
      <c r="T35" s="86">
        <v>1</v>
      </c>
      <c r="U35" s="86">
        <v>0</v>
      </c>
      <c r="V35" s="85">
        <v>1</v>
      </c>
      <c r="W35" s="78">
        <v>41988</v>
      </c>
      <c r="X35" s="79" t="s">
        <v>3093</v>
      </c>
      <c r="Y35" s="80">
        <v>0.27500000000000002</v>
      </c>
      <c r="Z35" s="81">
        <v>0.05</v>
      </c>
      <c r="AA35" s="82">
        <v>0.05</v>
      </c>
      <c r="AB35" s="82">
        <v>2.5000000000000001E-2</v>
      </c>
      <c r="AC35" s="83">
        <v>0.5</v>
      </c>
      <c r="AD35" s="87"/>
      <c r="AE35" s="87">
        <v>0.6</v>
      </c>
      <c r="AF35" s="87">
        <v>0.4</v>
      </c>
      <c r="AG35" s="85">
        <v>0.625</v>
      </c>
    </row>
    <row r="36" spans="1:33" ht="14.45" x14ac:dyDescent="0.35">
      <c r="A36" s="78">
        <v>41988</v>
      </c>
      <c r="B36" s="79" t="s">
        <v>3094</v>
      </c>
      <c r="C36" s="79"/>
      <c r="D36" s="79"/>
      <c r="E36" s="82">
        <v>0.94594594594594594</v>
      </c>
      <c r="F36" s="82">
        <v>0.97297297297297303</v>
      </c>
      <c r="H36" s="84"/>
      <c r="I36" s="84">
        <v>0.8</v>
      </c>
      <c r="J36" s="84">
        <v>0.2</v>
      </c>
      <c r="K36" s="85">
        <v>0.94594594594594594</v>
      </c>
      <c r="L36" s="78">
        <v>41988</v>
      </c>
      <c r="M36" s="79" t="s">
        <v>3094</v>
      </c>
      <c r="P36" s="82">
        <v>0.875</v>
      </c>
      <c r="Q36" s="82">
        <v>0.875</v>
      </c>
      <c r="R36" s="88"/>
      <c r="S36" s="86"/>
      <c r="T36" s="86">
        <v>1</v>
      </c>
      <c r="U36" s="86">
        <v>0</v>
      </c>
      <c r="V36" s="85">
        <v>1</v>
      </c>
      <c r="W36" s="78">
        <v>41988</v>
      </c>
      <c r="X36" s="79" t="s">
        <v>3094</v>
      </c>
      <c r="Y36" s="88"/>
      <c r="Z36" s="88"/>
      <c r="AA36" s="82">
        <v>0.95</v>
      </c>
      <c r="AB36" s="82">
        <v>0.97499999999999998</v>
      </c>
      <c r="AC36" s="88"/>
      <c r="AD36" s="87"/>
      <c r="AE36" s="87">
        <v>0.85</v>
      </c>
      <c r="AF36" s="87">
        <v>0.15</v>
      </c>
      <c r="AG36" s="85">
        <v>0.82499999999999996</v>
      </c>
    </row>
    <row r="37" spans="1:33" ht="14.45" x14ac:dyDescent="0.35">
      <c r="A37" s="78">
        <v>41988</v>
      </c>
      <c r="B37" s="79" t="s">
        <v>3095</v>
      </c>
      <c r="C37" s="79"/>
      <c r="D37" s="79"/>
      <c r="H37" s="125"/>
      <c r="I37" s="84">
        <v>0.8</v>
      </c>
      <c r="J37" s="84">
        <v>0.2</v>
      </c>
      <c r="K37" s="85">
        <v>0.94594594594594594</v>
      </c>
      <c r="L37" s="78">
        <v>41988</v>
      </c>
      <c r="M37" s="79" t="s">
        <v>3095</v>
      </c>
      <c r="S37" s="126"/>
      <c r="T37" s="86">
        <v>1</v>
      </c>
      <c r="U37" s="86">
        <v>0</v>
      </c>
      <c r="V37" s="85">
        <v>1</v>
      </c>
      <c r="W37" s="78">
        <v>41988</v>
      </c>
      <c r="X37" s="79" t="s">
        <v>3095</v>
      </c>
      <c r="Y37" s="88"/>
      <c r="Z37" s="88"/>
      <c r="AD37" s="126"/>
      <c r="AE37" s="87">
        <v>0.85</v>
      </c>
      <c r="AF37" s="87">
        <v>0.15</v>
      </c>
      <c r="AG37" s="85">
        <v>0.82499999999999996</v>
      </c>
    </row>
  </sheetData>
  <conditionalFormatting sqref="K2">
    <cfRule type="expression" dxfId="215" priority="215">
      <formula>K2="DISAGREE"</formula>
    </cfRule>
    <cfRule type="expression" dxfId="214" priority="216">
      <formula>K2="AGREE"</formula>
    </cfRule>
  </conditionalFormatting>
  <conditionalFormatting sqref="K3">
    <cfRule type="expression" dxfId="213" priority="213">
      <formula>K3="DISAGREE"</formula>
    </cfRule>
    <cfRule type="expression" dxfId="212" priority="214">
      <formula>K3="AGREE"</formula>
    </cfRule>
  </conditionalFormatting>
  <conditionalFormatting sqref="K4">
    <cfRule type="expression" dxfId="211" priority="211">
      <formula>K4="DISAGREE"</formula>
    </cfRule>
    <cfRule type="expression" dxfId="210" priority="212">
      <formula>K4="AGREE"</formula>
    </cfRule>
  </conditionalFormatting>
  <conditionalFormatting sqref="V2">
    <cfRule type="expression" dxfId="209" priority="209">
      <formula>V2="DISAGREE"</formula>
    </cfRule>
    <cfRule type="expression" dxfId="208" priority="210">
      <formula>V2="AGREE"</formula>
    </cfRule>
  </conditionalFormatting>
  <conditionalFormatting sqref="V3">
    <cfRule type="expression" dxfId="207" priority="207">
      <formula>V3="DISAGREE"</formula>
    </cfRule>
    <cfRule type="expression" dxfId="206" priority="208">
      <formula>V3="AGREE"</formula>
    </cfRule>
  </conditionalFormatting>
  <conditionalFormatting sqref="V4">
    <cfRule type="expression" dxfId="205" priority="205">
      <formula>V4="DISAGREE"</formula>
    </cfRule>
    <cfRule type="expression" dxfId="204" priority="206">
      <formula>V4="AGREE"</formula>
    </cfRule>
  </conditionalFormatting>
  <conditionalFormatting sqref="AG2">
    <cfRule type="expression" dxfId="203" priority="203">
      <formula>AG2="DISAGREE"</formula>
    </cfRule>
    <cfRule type="expression" dxfId="202" priority="204">
      <formula>AG2="AGREE"</formula>
    </cfRule>
  </conditionalFormatting>
  <conditionalFormatting sqref="AG3">
    <cfRule type="expression" dxfId="201" priority="201">
      <formula>AG3="DISAGREE"</formula>
    </cfRule>
    <cfRule type="expression" dxfId="200" priority="202">
      <formula>AG3="AGREE"</formula>
    </cfRule>
  </conditionalFormatting>
  <conditionalFormatting sqref="AG4">
    <cfRule type="expression" dxfId="199" priority="199">
      <formula>AG4="DISAGREE"</formula>
    </cfRule>
    <cfRule type="expression" dxfId="198" priority="200">
      <formula>AG4="AGREE"</formula>
    </cfRule>
  </conditionalFormatting>
  <conditionalFormatting sqref="AG28">
    <cfRule type="expression" dxfId="197" priority="55">
      <formula>AG28="DISAGREE"</formula>
    </cfRule>
    <cfRule type="expression" dxfId="196" priority="56">
      <formula>AG28="AGREE"</formula>
    </cfRule>
  </conditionalFormatting>
  <conditionalFormatting sqref="K5">
    <cfRule type="expression" dxfId="195" priority="197">
      <formula>K5="DISAGREE"</formula>
    </cfRule>
    <cfRule type="expression" dxfId="194" priority="198">
      <formula>K5="AGREE"</formula>
    </cfRule>
  </conditionalFormatting>
  <conditionalFormatting sqref="K6">
    <cfRule type="expression" dxfId="193" priority="195">
      <formula>K6="DISAGREE"</formula>
    </cfRule>
    <cfRule type="expression" dxfId="192" priority="196">
      <formula>K6="AGREE"</formula>
    </cfRule>
  </conditionalFormatting>
  <conditionalFormatting sqref="K7">
    <cfRule type="expression" dxfId="191" priority="193">
      <formula>K7="DISAGREE"</formula>
    </cfRule>
    <cfRule type="expression" dxfId="190" priority="194">
      <formula>K7="AGREE"</formula>
    </cfRule>
  </conditionalFormatting>
  <conditionalFormatting sqref="V5">
    <cfRule type="expression" dxfId="189" priority="191">
      <formula>V5="DISAGREE"</formula>
    </cfRule>
    <cfRule type="expression" dxfId="188" priority="192">
      <formula>V5="AGREE"</formula>
    </cfRule>
  </conditionalFormatting>
  <conditionalFormatting sqref="V6">
    <cfRule type="expression" dxfId="187" priority="189">
      <formula>V6="DISAGREE"</formula>
    </cfRule>
    <cfRule type="expression" dxfId="186" priority="190">
      <formula>V6="AGREE"</formula>
    </cfRule>
  </conditionalFormatting>
  <conditionalFormatting sqref="V7">
    <cfRule type="expression" dxfId="185" priority="187">
      <formula>V7="DISAGREE"</formula>
    </cfRule>
    <cfRule type="expression" dxfId="184" priority="188">
      <formula>V7="AGREE"</formula>
    </cfRule>
  </conditionalFormatting>
  <conditionalFormatting sqref="AG5">
    <cfRule type="expression" dxfId="183" priority="185">
      <formula>AG5="DISAGREE"</formula>
    </cfRule>
    <cfRule type="expression" dxfId="182" priority="186">
      <formula>AG5="AGREE"</formula>
    </cfRule>
  </conditionalFormatting>
  <conditionalFormatting sqref="AG6">
    <cfRule type="expression" dxfId="181" priority="183">
      <formula>AG6="DISAGREE"</formula>
    </cfRule>
    <cfRule type="expression" dxfId="180" priority="184">
      <formula>AG6="AGREE"</formula>
    </cfRule>
  </conditionalFormatting>
  <conditionalFormatting sqref="AG7">
    <cfRule type="expression" dxfId="179" priority="181">
      <formula>AG7="DISAGREE"</formula>
    </cfRule>
    <cfRule type="expression" dxfId="178" priority="182">
      <formula>AG7="AGREE"</formula>
    </cfRule>
  </conditionalFormatting>
  <conditionalFormatting sqref="K8">
    <cfRule type="expression" dxfId="177" priority="179">
      <formula>K8="DISAGREE"</formula>
    </cfRule>
    <cfRule type="expression" dxfId="176" priority="180">
      <formula>K8="AGREE"</formula>
    </cfRule>
  </conditionalFormatting>
  <conditionalFormatting sqref="K9">
    <cfRule type="expression" dxfId="175" priority="177">
      <formula>K9="DISAGREE"</formula>
    </cfRule>
    <cfRule type="expression" dxfId="174" priority="178">
      <formula>K9="AGREE"</formula>
    </cfRule>
  </conditionalFormatting>
  <conditionalFormatting sqref="K10">
    <cfRule type="expression" dxfId="173" priority="175">
      <formula>K10="DISAGREE"</formula>
    </cfRule>
    <cfRule type="expression" dxfId="172" priority="176">
      <formula>K10="AGREE"</formula>
    </cfRule>
  </conditionalFormatting>
  <conditionalFormatting sqref="V8">
    <cfRule type="expression" dxfId="171" priority="173">
      <formula>V8="DISAGREE"</formula>
    </cfRule>
    <cfRule type="expression" dxfId="170" priority="174">
      <formula>V8="AGREE"</formula>
    </cfRule>
  </conditionalFormatting>
  <conditionalFormatting sqref="V9">
    <cfRule type="expression" dxfId="169" priority="171">
      <formula>V9="DISAGREE"</formula>
    </cfRule>
    <cfRule type="expression" dxfId="168" priority="172">
      <formula>V9="AGREE"</formula>
    </cfRule>
  </conditionalFormatting>
  <conditionalFormatting sqref="V10">
    <cfRule type="expression" dxfId="167" priority="169">
      <formula>V10="DISAGREE"</formula>
    </cfRule>
    <cfRule type="expression" dxfId="166" priority="170">
      <formula>V10="AGREE"</formula>
    </cfRule>
  </conditionalFormatting>
  <conditionalFormatting sqref="AG8">
    <cfRule type="expression" dxfId="165" priority="167">
      <formula>AG8="DISAGREE"</formula>
    </cfRule>
    <cfRule type="expression" dxfId="164" priority="168">
      <formula>AG8="AGREE"</formula>
    </cfRule>
  </conditionalFormatting>
  <conditionalFormatting sqref="AG9">
    <cfRule type="expression" dxfId="163" priority="165">
      <formula>AG9="DISAGREE"</formula>
    </cfRule>
    <cfRule type="expression" dxfId="162" priority="166">
      <formula>AG9="AGREE"</formula>
    </cfRule>
  </conditionalFormatting>
  <conditionalFormatting sqref="AG10">
    <cfRule type="expression" dxfId="161" priority="163">
      <formula>AG10="DISAGREE"</formula>
    </cfRule>
    <cfRule type="expression" dxfId="160" priority="164">
      <formula>AG10="AGREE"</formula>
    </cfRule>
  </conditionalFormatting>
  <conditionalFormatting sqref="K11">
    <cfRule type="expression" dxfId="159" priority="161">
      <formula>K11="DISAGREE"</formula>
    </cfRule>
    <cfRule type="expression" dxfId="158" priority="162">
      <formula>K11="AGREE"</formula>
    </cfRule>
  </conditionalFormatting>
  <conditionalFormatting sqref="K12">
    <cfRule type="expression" dxfId="157" priority="159">
      <formula>K12="DISAGREE"</formula>
    </cfRule>
    <cfRule type="expression" dxfId="156" priority="160">
      <formula>K12="AGREE"</formula>
    </cfRule>
  </conditionalFormatting>
  <conditionalFormatting sqref="K13">
    <cfRule type="expression" dxfId="155" priority="157">
      <formula>K13="DISAGREE"</formula>
    </cfRule>
    <cfRule type="expression" dxfId="154" priority="158">
      <formula>K13="AGREE"</formula>
    </cfRule>
  </conditionalFormatting>
  <conditionalFormatting sqref="V11">
    <cfRule type="expression" dxfId="153" priority="155">
      <formula>V11="DISAGREE"</formula>
    </cfRule>
    <cfRule type="expression" dxfId="152" priority="156">
      <formula>V11="AGREE"</formula>
    </cfRule>
  </conditionalFormatting>
  <conditionalFormatting sqref="V12">
    <cfRule type="expression" dxfId="151" priority="153">
      <formula>V12="DISAGREE"</formula>
    </cfRule>
    <cfRule type="expression" dxfId="150" priority="154">
      <formula>V12="AGREE"</formula>
    </cfRule>
  </conditionalFormatting>
  <conditionalFormatting sqref="V13">
    <cfRule type="expression" dxfId="149" priority="151">
      <formula>V13="DISAGREE"</formula>
    </cfRule>
    <cfRule type="expression" dxfId="148" priority="152">
      <formula>V13="AGREE"</formula>
    </cfRule>
  </conditionalFormatting>
  <conditionalFormatting sqref="AG11">
    <cfRule type="expression" dxfId="147" priority="149">
      <formula>AG11="DISAGREE"</formula>
    </cfRule>
    <cfRule type="expression" dxfId="146" priority="150">
      <formula>AG11="AGREE"</formula>
    </cfRule>
  </conditionalFormatting>
  <conditionalFormatting sqref="AG12">
    <cfRule type="expression" dxfId="145" priority="147">
      <formula>AG12="DISAGREE"</formula>
    </cfRule>
    <cfRule type="expression" dxfId="144" priority="148">
      <formula>AG12="AGREE"</formula>
    </cfRule>
  </conditionalFormatting>
  <conditionalFormatting sqref="AG13">
    <cfRule type="expression" dxfId="143" priority="145">
      <formula>AG13="DISAGREE"</formula>
    </cfRule>
    <cfRule type="expression" dxfId="142" priority="146">
      <formula>AG13="AGREE"</formula>
    </cfRule>
  </conditionalFormatting>
  <conditionalFormatting sqref="K14">
    <cfRule type="expression" dxfId="141" priority="143">
      <formula>K14="DISAGREE"</formula>
    </cfRule>
    <cfRule type="expression" dxfId="140" priority="144">
      <formula>K14="AGREE"</formula>
    </cfRule>
  </conditionalFormatting>
  <conditionalFormatting sqref="K15">
    <cfRule type="expression" dxfId="139" priority="141">
      <formula>K15="DISAGREE"</formula>
    </cfRule>
    <cfRule type="expression" dxfId="138" priority="142">
      <formula>K15="AGREE"</formula>
    </cfRule>
  </conditionalFormatting>
  <conditionalFormatting sqref="K16">
    <cfRule type="expression" dxfId="137" priority="139">
      <formula>K16="DISAGREE"</formula>
    </cfRule>
    <cfRule type="expression" dxfId="136" priority="140">
      <formula>K16="AGREE"</formula>
    </cfRule>
  </conditionalFormatting>
  <conditionalFormatting sqref="V14">
    <cfRule type="expression" dxfId="135" priority="137">
      <formula>V14="DISAGREE"</formula>
    </cfRule>
    <cfRule type="expression" dxfId="134" priority="138">
      <formula>V14="AGREE"</formula>
    </cfRule>
  </conditionalFormatting>
  <conditionalFormatting sqref="V15">
    <cfRule type="expression" dxfId="133" priority="135">
      <formula>V15="DISAGREE"</formula>
    </cfRule>
    <cfRule type="expression" dxfId="132" priority="136">
      <formula>V15="AGREE"</formula>
    </cfRule>
  </conditionalFormatting>
  <conditionalFormatting sqref="V16">
    <cfRule type="expression" dxfId="131" priority="133">
      <formula>V16="DISAGREE"</formula>
    </cfRule>
    <cfRule type="expression" dxfId="130" priority="134">
      <formula>V16="AGREE"</formula>
    </cfRule>
  </conditionalFormatting>
  <conditionalFormatting sqref="AG14">
    <cfRule type="expression" dxfId="129" priority="131">
      <formula>AG14="DISAGREE"</formula>
    </cfRule>
    <cfRule type="expression" dxfId="128" priority="132">
      <formula>AG14="AGREE"</formula>
    </cfRule>
  </conditionalFormatting>
  <conditionalFormatting sqref="AG15">
    <cfRule type="expression" dxfId="127" priority="129">
      <formula>AG15="DISAGREE"</formula>
    </cfRule>
    <cfRule type="expression" dxfId="126" priority="130">
      <formula>AG15="AGREE"</formula>
    </cfRule>
  </conditionalFormatting>
  <conditionalFormatting sqref="AG16">
    <cfRule type="expression" dxfId="125" priority="127">
      <formula>AG16="DISAGREE"</formula>
    </cfRule>
    <cfRule type="expression" dxfId="124" priority="128">
      <formula>AG16="AGREE"</formula>
    </cfRule>
  </conditionalFormatting>
  <conditionalFormatting sqref="K17">
    <cfRule type="expression" dxfId="123" priority="125">
      <formula>K17="DISAGREE"</formula>
    </cfRule>
    <cfRule type="expression" dxfId="122" priority="126">
      <formula>K17="AGREE"</formula>
    </cfRule>
  </conditionalFormatting>
  <conditionalFormatting sqref="K18">
    <cfRule type="expression" dxfId="121" priority="123">
      <formula>K18="DISAGREE"</formula>
    </cfRule>
    <cfRule type="expression" dxfId="120" priority="124">
      <formula>K18="AGREE"</formula>
    </cfRule>
  </conditionalFormatting>
  <conditionalFormatting sqref="K19">
    <cfRule type="expression" dxfId="119" priority="121">
      <formula>K19="DISAGREE"</formula>
    </cfRule>
    <cfRule type="expression" dxfId="118" priority="122">
      <formula>K19="AGREE"</formula>
    </cfRule>
  </conditionalFormatting>
  <conditionalFormatting sqref="V17">
    <cfRule type="expression" dxfId="117" priority="119">
      <formula>V17="DISAGREE"</formula>
    </cfRule>
    <cfRule type="expression" dxfId="116" priority="120">
      <formula>V17="AGREE"</formula>
    </cfRule>
  </conditionalFormatting>
  <conditionalFormatting sqref="V18">
    <cfRule type="expression" dxfId="115" priority="117">
      <formula>V18="DISAGREE"</formula>
    </cfRule>
    <cfRule type="expression" dxfId="114" priority="118">
      <formula>V18="AGREE"</formula>
    </cfRule>
  </conditionalFormatting>
  <conditionalFormatting sqref="V19">
    <cfRule type="expression" dxfId="113" priority="115">
      <formula>V19="DISAGREE"</formula>
    </cfRule>
    <cfRule type="expression" dxfId="112" priority="116">
      <formula>V19="AGREE"</formula>
    </cfRule>
  </conditionalFormatting>
  <conditionalFormatting sqref="AG17">
    <cfRule type="expression" dxfId="111" priority="113">
      <formula>AG17="DISAGREE"</formula>
    </cfRule>
    <cfRule type="expression" dxfId="110" priority="114">
      <formula>AG17="AGREE"</formula>
    </cfRule>
  </conditionalFormatting>
  <conditionalFormatting sqref="AG18">
    <cfRule type="expression" dxfId="109" priority="111">
      <formula>AG18="DISAGREE"</formula>
    </cfRule>
    <cfRule type="expression" dxfId="108" priority="112">
      <formula>AG18="AGREE"</formula>
    </cfRule>
  </conditionalFormatting>
  <conditionalFormatting sqref="AG19">
    <cfRule type="expression" dxfId="107" priority="109">
      <formula>AG19="DISAGREE"</formula>
    </cfRule>
    <cfRule type="expression" dxfId="106" priority="110">
      <formula>AG19="AGREE"</formula>
    </cfRule>
  </conditionalFormatting>
  <conditionalFormatting sqref="K20">
    <cfRule type="expression" dxfId="105" priority="107">
      <formula>K20="DISAGREE"</formula>
    </cfRule>
    <cfRule type="expression" dxfId="104" priority="108">
      <formula>K20="AGREE"</formula>
    </cfRule>
  </conditionalFormatting>
  <conditionalFormatting sqref="K21">
    <cfRule type="expression" dxfId="103" priority="105">
      <formula>K21="DISAGREE"</formula>
    </cfRule>
    <cfRule type="expression" dxfId="102" priority="106">
      <formula>K21="AGREE"</formula>
    </cfRule>
  </conditionalFormatting>
  <conditionalFormatting sqref="K22">
    <cfRule type="expression" dxfId="101" priority="103">
      <formula>K22="DISAGREE"</formula>
    </cfRule>
    <cfRule type="expression" dxfId="100" priority="104">
      <formula>K22="AGREE"</formula>
    </cfRule>
  </conditionalFormatting>
  <conditionalFormatting sqref="V20">
    <cfRule type="expression" dxfId="99" priority="101">
      <formula>V20="DISAGREE"</formula>
    </cfRule>
    <cfRule type="expression" dxfId="98" priority="102">
      <formula>V20="AGREE"</formula>
    </cfRule>
  </conditionalFormatting>
  <conditionalFormatting sqref="V21">
    <cfRule type="expression" dxfId="97" priority="99">
      <formula>V21="DISAGREE"</formula>
    </cfRule>
    <cfRule type="expression" dxfId="96" priority="100">
      <formula>V21="AGREE"</formula>
    </cfRule>
  </conditionalFormatting>
  <conditionalFormatting sqref="V22">
    <cfRule type="expression" dxfId="95" priority="97">
      <formula>V22="DISAGREE"</formula>
    </cfRule>
    <cfRule type="expression" dxfId="94" priority="98">
      <formula>V22="AGREE"</formula>
    </cfRule>
  </conditionalFormatting>
  <conditionalFormatting sqref="AG20">
    <cfRule type="expression" dxfId="93" priority="95">
      <formula>AG20="DISAGREE"</formula>
    </cfRule>
    <cfRule type="expression" dxfId="92" priority="96">
      <formula>AG20="AGREE"</formula>
    </cfRule>
  </conditionalFormatting>
  <conditionalFormatting sqref="AG21">
    <cfRule type="expression" dxfId="91" priority="93">
      <formula>AG21="DISAGREE"</formula>
    </cfRule>
    <cfRule type="expression" dxfId="90" priority="94">
      <formula>AG21="AGREE"</formula>
    </cfRule>
  </conditionalFormatting>
  <conditionalFormatting sqref="AG22">
    <cfRule type="expression" dxfId="89" priority="91">
      <formula>AG22="DISAGREE"</formula>
    </cfRule>
    <cfRule type="expression" dxfId="88" priority="92">
      <formula>AG22="AGREE"</formula>
    </cfRule>
  </conditionalFormatting>
  <conditionalFormatting sqref="K23">
    <cfRule type="expression" dxfId="87" priority="89">
      <formula>K23="DISAGREE"</formula>
    </cfRule>
    <cfRule type="expression" dxfId="86" priority="90">
      <formula>K23="AGREE"</formula>
    </cfRule>
  </conditionalFormatting>
  <conditionalFormatting sqref="K24">
    <cfRule type="expression" dxfId="85" priority="87">
      <formula>K24="DISAGREE"</formula>
    </cfRule>
    <cfRule type="expression" dxfId="84" priority="88">
      <formula>K24="AGREE"</formula>
    </cfRule>
  </conditionalFormatting>
  <conditionalFormatting sqref="K25">
    <cfRule type="expression" dxfId="83" priority="85">
      <formula>K25="DISAGREE"</formula>
    </cfRule>
    <cfRule type="expression" dxfId="82" priority="86">
      <formula>K25="AGREE"</formula>
    </cfRule>
  </conditionalFormatting>
  <conditionalFormatting sqref="V23">
    <cfRule type="expression" dxfId="81" priority="83">
      <formula>V23="DISAGREE"</formula>
    </cfRule>
    <cfRule type="expression" dxfId="80" priority="84">
      <formula>V23="AGREE"</formula>
    </cfRule>
  </conditionalFormatting>
  <conditionalFormatting sqref="V24">
    <cfRule type="expression" dxfId="79" priority="81">
      <formula>V24="DISAGREE"</formula>
    </cfRule>
    <cfRule type="expression" dxfId="78" priority="82">
      <formula>V24="AGREE"</formula>
    </cfRule>
  </conditionalFormatting>
  <conditionalFormatting sqref="V25">
    <cfRule type="expression" dxfId="77" priority="79">
      <formula>V25="DISAGREE"</formula>
    </cfRule>
    <cfRule type="expression" dxfId="76" priority="80">
      <formula>V25="AGREE"</formula>
    </cfRule>
  </conditionalFormatting>
  <conditionalFormatting sqref="AG23">
    <cfRule type="expression" dxfId="75" priority="77">
      <formula>AG23="DISAGREE"</formula>
    </cfRule>
    <cfRule type="expression" dxfId="74" priority="78">
      <formula>AG23="AGREE"</formula>
    </cfRule>
  </conditionalFormatting>
  <conditionalFormatting sqref="AG24">
    <cfRule type="expression" dxfId="73" priority="75">
      <formula>AG24="DISAGREE"</formula>
    </cfRule>
    <cfRule type="expression" dxfId="72" priority="76">
      <formula>AG24="AGREE"</formula>
    </cfRule>
  </conditionalFormatting>
  <conditionalFormatting sqref="AG25">
    <cfRule type="expression" dxfId="71" priority="73">
      <formula>AG25="DISAGREE"</formula>
    </cfRule>
    <cfRule type="expression" dxfId="70" priority="74">
      <formula>AG25="AGREE"</formula>
    </cfRule>
  </conditionalFormatting>
  <conditionalFormatting sqref="K26">
    <cfRule type="expression" dxfId="69" priority="71">
      <formula>K26="DISAGREE"</formula>
    </cfRule>
    <cfRule type="expression" dxfId="68" priority="72">
      <formula>K26="AGREE"</formula>
    </cfRule>
  </conditionalFormatting>
  <conditionalFormatting sqref="K27">
    <cfRule type="expression" dxfId="67" priority="69">
      <formula>K27="DISAGREE"</formula>
    </cfRule>
    <cfRule type="expression" dxfId="66" priority="70">
      <formula>K27="AGREE"</formula>
    </cfRule>
  </conditionalFormatting>
  <conditionalFormatting sqref="K28">
    <cfRule type="expression" dxfId="65" priority="67">
      <formula>K28="DISAGREE"</formula>
    </cfRule>
    <cfRule type="expression" dxfId="64" priority="68">
      <formula>K28="AGREE"</formula>
    </cfRule>
  </conditionalFormatting>
  <conditionalFormatting sqref="V26">
    <cfRule type="expression" dxfId="63" priority="65">
      <formula>V26="DISAGREE"</formula>
    </cfRule>
    <cfRule type="expression" dxfId="62" priority="66">
      <formula>V26="AGREE"</formula>
    </cfRule>
  </conditionalFormatting>
  <conditionalFormatting sqref="V27">
    <cfRule type="expression" dxfId="61" priority="63">
      <formula>V27="DISAGREE"</formula>
    </cfRule>
    <cfRule type="expression" dxfId="60" priority="64">
      <formula>V27="AGREE"</formula>
    </cfRule>
  </conditionalFormatting>
  <conditionalFormatting sqref="V28">
    <cfRule type="expression" dxfId="59" priority="61">
      <formula>V28="DISAGREE"</formula>
    </cfRule>
    <cfRule type="expression" dxfId="58" priority="62">
      <formula>V28="AGREE"</formula>
    </cfRule>
  </conditionalFormatting>
  <conditionalFormatting sqref="AG26">
    <cfRule type="expression" dxfId="57" priority="59">
      <formula>AG26="DISAGREE"</formula>
    </cfRule>
    <cfRule type="expression" dxfId="56" priority="60">
      <formula>AG26="AGREE"</formula>
    </cfRule>
  </conditionalFormatting>
  <conditionalFormatting sqref="AG27">
    <cfRule type="expression" dxfId="55" priority="57">
      <formula>AG27="DISAGREE"</formula>
    </cfRule>
    <cfRule type="expression" dxfId="54" priority="58">
      <formula>AG27="AGREE"</formula>
    </cfRule>
  </conditionalFormatting>
  <conditionalFormatting sqref="AG31">
    <cfRule type="expression" dxfId="53" priority="37">
      <formula>AG31="DISAGREE"</formula>
    </cfRule>
    <cfRule type="expression" dxfId="52" priority="38">
      <formula>AG31="AGREE"</formula>
    </cfRule>
  </conditionalFormatting>
  <conditionalFormatting sqref="K29">
    <cfRule type="expression" dxfId="51" priority="53">
      <formula>K29="DISAGREE"</formula>
    </cfRule>
    <cfRule type="expression" dxfId="50" priority="54">
      <formula>K29="AGREE"</formula>
    </cfRule>
  </conditionalFormatting>
  <conditionalFormatting sqref="K30">
    <cfRule type="expression" dxfId="49" priority="51">
      <formula>K30="DISAGREE"</formula>
    </cfRule>
    <cfRule type="expression" dxfId="48" priority="52">
      <formula>K30="AGREE"</formula>
    </cfRule>
  </conditionalFormatting>
  <conditionalFormatting sqref="K31">
    <cfRule type="expression" dxfId="47" priority="49">
      <formula>K31="DISAGREE"</formula>
    </cfRule>
    <cfRule type="expression" dxfId="46" priority="50">
      <formula>K31="AGREE"</formula>
    </cfRule>
  </conditionalFormatting>
  <conditionalFormatting sqref="V29">
    <cfRule type="expression" dxfId="45" priority="47">
      <formula>V29="DISAGREE"</formula>
    </cfRule>
    <cfRule type="expression" dxfId="44" priority="48">
      <formula>V29="AGREE"</formula>
    </cfRule>
  </conditionalFormatting>
  <conditionalFormatting sqref="V30">
    <cfRule type="expression" dxfId="43" priority="45">
      <formula>V30="DISAGREE"</formula>
    </cfRule>
    <cfRule type="expression" dxfId="42" priority="46">
      <formula>V30="AGREE"</formula>
    </cfRule>
  </conditionalFormatting>
  <conditionalFormatting sqref="V31">
    <cfRule type="expression" dxfId="41" priority="43">
      <formula>V31="DISAGREE"</formula>
    </cfRule>
    <cfRule type="expression" dxfId="40" priority="44">
      <formula>V31="AGREE"</formula>
    </cfRule>
  </conditionalFormatting>
  <conditionalFormatting sqref="AG29">
    <cfRule type="expression" dxfId="39" priority="41">
      <formula>AG29="DISAGREE"</formula>
    </cfRule>
    <cfRule type="expression" dxfId="38" priority="42">
      <formula>AG29="AGREE"</formula>
    </cfRule>
  </conditionalFormatting>
  <conditionalFormatting sqref="AG30">
    <cfRule type="expression" dxfId="37" priority="39">
      <formula>AG30="DISAGREE"</formula>
    </cfRule>
    <cfRule type="expression" dxfId="36" priority="40">
      <formula>AG30="AGREE"</formula>
    </cfRule>
  </conditionalFormatting>
  <conditionalFormatting sqref="AG34">
    <cfRule type="expression" dxfId="35" priority="19">
      <formula>AG34="DISAGREE"</formula>
    </cfRule>
    <cfRule type="expression" dxfId="34" priority="20">
      <formula>AG34="AGREE"</formula>
    </cfRule>
  </conditionalFormatting>
  <conditionalFormatting sqref="K32">
    <cfRule type="expression" dxfId="33" priority="35">
      <formula>K32="DISAGREE"</formula>
    </cfRule>
    <cfRule type="expression" dxfId="32" priority="36">
      <formula>K32="AGREE"</formula>
    </cfRule>
  </conditionalFormatting>
  <conditionalFormatting sqref="K33">
    <cfRule type="expression" dxfId="31" priority="33">
      <formula>K33="DISAGREE"</formula>
    </cfRule>
    <cfRule type="expression" dxfId="30" priority="34">
      <formula>K33="AGREE"</formula>
    </cfRule>
  </conditionalFormatting>
  <conditionalFormatting sqref="K34">
    <cfRule type="expression" dxfId="29" priority="31">
      <formula>K34="DISAGREE"</formula>
    </cfRule>
    <cfRule type="expression" dxfId="28" priority="32">
      <formula>K34="AGREE"</formula>
    </cfRule>
  </conditionalFormatting>
  <conditionalFormatting sqref="V32">
    <cfRule type="expression" dxfId="27" priority="29">
      <formula>V32="DISAGREE"</formula>
    </cfRule>
    <cfRule type="expression" dxfId="26" priority="30">
      <formula>V32="AGREE"</formula>
    </cfRule>
  </conditionalFormatting>
  <conditionalFormatting sqref="V33">
    <cfRule type="expression" dxfId="25" priority="27">
      <formula>V33="DISAGREE"</formula>
    </cfRule>
    <cfRule type="expression" dxfId="24" priority="28">
      <formula>V33="AGREE"</formula>
    </cfRule>
  </conditionalFormatting>
  <conditionalFormatting sqref="V34">
    <cfRule type="expression" dxfId="23" priority="25">
      <formula>V34="DISAGREE"</formula>
    </cfRule>
    <cfRule type="expression" dxfId="22" priority="26">
      <formula>V34="AGREE"</formula>
    </cfRule>
  </conditionalFormatting>
  <conditionalFormatting sqref="AG32">
    <cfRule type="expression" dxfId="21" priority="23">
      <formula>AG32="DISAGREE"</formula>
    </cfRule>
    <cfRule type="expression" dxfId="20" priority="24">
      <formula>AG32="AGREE"</formula>
    </cfRule>
  </conditionalFormatting>
  <conditionalFormatting sqref="AG33">
    <cfRule type="expression" dxfId="19" priority="21">
      <formula>AG33="DISAGREE"</formula>
    </cfRule>
    <cfRule type="expression" dxfId="18" priority="22">
      <formula>AG33="AGREE"</formula>
    </cfRule>
  </conditionalFormatting>
  <conditionalFormatting sqref="AG37">
    <cfRule type="expression" dxfId="17" priority="1">
      <formula>AG37="DISAGREE"</formula>
    </cfRule>
    <cfRule type="expression" dxfId="16" priority="2">
      <formula>AG37="AGREE"</formula>
    </cfRule>
  </conditionalFormatting>
  <conditionalFormatting sqref="K35">
    <cfRule type="expression" dxfId="15" priority="17">
      <formula>K35="DISAGREE"</formula>
    </cfRule>
    <cfRule type="expression" dxfId="14" priority="18">
      <formula>K35="AGREE"</formula>
    </cfRule>
  </conditionalFormatting>
  <conditionalFormatting sqref="K36">
    <cfRule type="expression" dxfId="13" priority="15">
      <formula>K36="DISAGREE"</formula>
    </cfRule>
    <cfRule type="expression" dxfId="12" priority="16">
      <formula>K36="AGREE"</formula>
    </cfRule>
  </conditionalFormatting>
  <conditionalFormatting sqref="K37">
    <cfRule type="expression" dxfId="11" priority="13">
      <formula>K37="DISAGREE"</formula>
    </cfRule>
    <cfRule type="expression" dxfId="10" priority="14">
      <formula>K37="AGREE"</formula>
    </cfRule>
  </conditionalFormatting>
  <conditionalFormatting sqref="V35">
    <cfRule type="expression" dxfId="9" priority="11">
      <formula>V35="DISAGREE"</formula>
    </cfRule>
    <cfRule type="expression" dxfId="8" priority="12">
      <formula>V35="AGREE"</formula>
    </cfRule>
  </conditionalFormatting>
  <conditionalFormatting sqref="V36">
    <cfRule type="expression" dxfId="7" priority="9">
      <formula>V36="DISAGREE"</formula>
    </cfRule>
    <cfRule type="expression" dxfId="6" priority="10">
      <formula>V36="AGREE"</formula>
    </cfRule>
  </conditionalFormatting>
  <conditionalFormatting sqref="V37">
    <cfRule type="expression" dxfId="5" priority="7">
      <formula>V37="DISAGREE"</formula>
    </cfRule>
    <cfRule type="expression" dxfId="4" priority="8">
      <formula>V37="AGREE"</formula>
    </cfRule>
  </conditionalFormatting>
  <conditionalFormatting sqref="AG35">
    <cfRule type="expression" dxfId="3" priority="5">
      <formula>AG35="DISAGREE"</formula>
    </cfRule>
    <cfRule type="expression" dxfId="2" priority="6">
      <formula>AG35="AGREE"</formula>
    </cfRule>
  </conditionalFormatting>
  <conditionalFormatting sqref="AG36">
    <cfRule type="expression" dxfId="1" priority="3">
      <formula>AG36="DISAGREE"</formula>
    </cfRule>
    <cfRule type="expression" dxfId="0" priority="4">
      <formula>AG36="AGREE"</formula>
    </cfRule>
  </conditionalFormatting>
  <pageMargins left="0.7" right="0.7" top="0.75" bottom="0.75" header="0.3" footer="0.3"/>
  <pageSetup paperSize="9" scale="83" orientation="landscape" r:id="rId1"/>
  <headerFooter>
    <oddHeader>&amp;C&amp;A&amp;RCreated on 05/04/2016
by Loic Nazaries</oddHeader>
    <oddFooter>&amp;R&amp;P</oddFooter>
  </headerFooter>
  <colBreaks count="2" manualBreakCount="2">
    <brk id="11" max="1048575" man="1"/>
    <brk id="2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30</vt:i4>
      </vt:variant>
    </vt:vector>
  </HeadingPairs>
  <TitlesOfParts>
    <vt:vector size="39" baseType="lpstr">
      <vt:lpstr>Read me</vt:lpstr>
      <vt:lpstr>Raw data (converted)</vt:lpstr>
      <vt:lpstr>Rsq analysis</vt:lpstr>
      <vt:lpstr>GenStat regressions</vt:lpstr>
      <vt:lpstr>Regression diagnostics</vt:lpstr>
      <vt:lpstr>GenStat regressions V2</vt:lpstr>
      <vt:lpstr>Regression diagnostics V2</vt:lpstr>
      <vt:lpstr>Fluxes</vt:lpstr>
      <vt:lpstr>Model selection &amp; MDF summary</vt:lpstr>
      <vt:lpstr>'Raw data (converted)'!FACE_P0027_RA_GHG_PPM_L1_20130506</vt:lpstr>
      <vt:lpstr>'Raw data (converted)'!FACE_P0027_RA_GHG_PPM_L1_20130611</vt:lpstr>
      <vt:lpstr>'Raw data (converted)'!FACE_P0027_RA_GHG_PPM_L1_20130705</vt:lpstr>
      <vt:lpstr>'Raw data (converted)'!FACE_P0027_RA_GHG_PPM_L1_20130806</vt:lpstr>
      <vt:lpstr>'Raw data (converted)'!FACE_P0027_RA_GHG_PPM_L1_20130903</vt:lpstr>
      <vt:lpstr>'Raw data (converted)'!FACE_P0027_RA_GHG_PPM_L1_20131002</vt:lpstr>
      <vt:lpstr>'Raw data (converted)'!FACE_P0027_RA_GHG_PPM_L1_20131114</vt:lpstr>
      <vt:lpstr>'Raw data (converted)'!FACE_P0027_RA_GHG_PPM_L1_20131210</vt:lpstr>
      <vt:lpstr>'Raw data (converted)'!FACE_P0027_RA_GHG_PPM_L1_20140205</vt:lpstr>
      <vt:lpstr>'Raw data (converted)'!FACE_P0027_RA_GHG_PPM_L1_20140307</vt:lpstr>
      <vt:lpstr>'Raw data (converted)'!FACE_P0027_RA_GHG_PPM_L1_20140403</vt:lpstr>
      <vt:lpstr>'Raw data (converted)'!FACE_P0027_RA_GHG_PPM_L1_20140509</vt:lpstr>
      <vt:lpstr>'Raw data (converted)'!FACE_P0027_RA_GHG_PPM_L1_20140617</vt:lpstr>
      <vt:lpstr>'Raw data (converted)'!FACE_P0027_RA_GHG_PPM_L1_20140707</vt:lpstr>
      <vt:lpstr>'Raw data (converted)'!FACE_P0027_RA_GHG_PPM_L1_20140806</vt:lpstr>
      <vt:lpstr>'Raw data (converted)'!FACE_P0027_RA_GHG_PPM_L1_20140909</vt:lpstr>
      <vt:lpstr>'Raw data (converted)'!FACE_P0027_RA_GHG_PPM_L1_20141016</vt:lpstr>
      <vt:lpstr>'Raw data (converted)'!FACE_P0027_RA_GHG_PPM_L1_20141118</vt:lpstr>
      <vt:lpstr>'Raw data (converted)'!FACE_P0027_RA_GHG_PPM_L1_20141215</vt:lpstr>
      <vt:lpstr>Fluxes!GHG_fluxes_Apr_2014__all_gases</vt:lpstr>
      <vt:lpstr>'GenStat regressions'!GHG_Lin_regr_estimates_20130101_20131231__new</vt:lpstr>
      <vt:lpstr>'GenStat regressions V2'!GHG_Lin_regr_estimates_20130101_20131231__new</vt:lpstr>
      <vt:lpstr>'GenStat regressions V2'!GHG_Lin_regr_estimates_20130101_20131231__new__1</vt:lpstr>
      <vt:lpstr>'GenStat regressions'!GHG_Quad_regr_estimates_YYYYMMDD</vt:lpstr>
      <vt:lpstr>'GenStat regressions V2'!GHG_Quad_regr_estimates_YYYYMMDD</vt:lpstr>
      <vt:lpstr>'GenStat regressions V2'!GHG_Quad_regr_estimates_YYYYMMDD_1</vt:lpstr>
      <vt:lpstr>'Regression diagnostics'!GHG_Regr_diagnostics_20130101_20131231__new</vt:lpstr>
      <vt:lpstr>'Regression diagnostics V2'!GHG_Regr_diagnostics_20130101_20131231__new</vt:lpstr>
      <vt:lpstr>'Regression diagnostics V2'!GHG_Regr_diagnostics_20130101_20131231__new__1</vt:lpstr>
      <vt:lpstr>'Read me'!Print_Area</vt:lpstr>
    </vt:vector>
  </TitlesOfParts>
  <Company>University of Western Sydney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Loic Nazaries</dc:creator>
  <cp:lastModifiedBy>Loic Nazaries</cp:lastModifiedBy>
  <cp:lastPrinted>2016-05-16T05:46:41Z</cp:lastPrinted>
  <dcterms:created xsi:type="dcterms:W3CDTF">2016-04-14T03:08:24Z</dcterms:created>
  <dcterms:modified xsi:type="dcterms:W3CDTF">2016-05-19T06:29:54Z</dcterms:modified>
</cp:coreProperties>
</file>